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G:\My Drive\College\BeamThemedMemes\GENED\GEOG4043\trafficJamz\Connected Experiments\"/>
    </mc:Choice>
  </mc:AlternateContent>
  <xr:revisionPtr revIDLastSave="0" documentId="13_ncr:9_{D90ACFE0-C263-4FE8-A426-FF4B15A3DF82}" xr6:coauthVersionLast="47" xr6:coauthVersionMax="47" xr10:uidLastSave="{00000000-0000-0000-0000-000000000000}"/>
  <bookViews>
    <workbookView xWindow="-28920" yWindow="-120" windowWidth="29040" windowHeight="15840" xr2:uid="{863162DA-055F-4115-8FE9-DC5CF1DDD92C}"/>
  </bookViews>
  <sheets>
    <sheet name="hotNewPoints" sheetId="9" r:id="rId1"/>
    <sheet name="US_Accidents_Dec20_updated" sheetId="2" r:id="rId2"/>
    <sheet name="Sheet1" sheetId="6" r:id="rId3"/>
    <sheet name="Counties" sheetId="3" r:id="rId4"/>
  </sheets>
  <definedNames>
    <definedName name="ExternalData_2" localSheetId="0" hidden="1">hotNewPoints!$A$1:$L$6089</definedName>
    <definedName name="ExternalData_2" localSheetId="1" hidden="1">US_Accidents_Dec20_updated!$A$1:$AU$6089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F2" i="9" l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O3" i="3" a="1"/>
  <c r="O3" i="3" s="1"/>
  <c r="O4" i="3" a="1"/>
  <c r="O4" i="3" s="1"/>
  <c r="O5" i="3" a="1"/>
  <c r="O5" i="3" s="1"/>
  <c r="O6" i="3" a="1"/>
  <c r="O6" i="3" s="1"/>
  <c r="O7" i="3" a="1"/>
  <c r="O7" i="3" s="1"/>
  <c r="O8" i="3" a="1"/>
  <c r="O8" i="3" s="1"/>
  <c r="O9" i="3" a="1"/>
  <c r="O9" i="3" s="1"/>
  <c r="O10" i="3" a="1"/>
  <c r="O10" i="3" s="1"/>
  <c r="O11" i="3" a="1"/>
  <c r="O11" i="3" s="1"/>
  <c r="O12" i="3" a="1"/>
  <c r="O12" i="3" s="1"/>
  <c r="O13" i="3" a="1"/>
  <c r="O13" i="3" s="1"/>
  <c r="O14" i="3" a="1"/>
  <c r="O14" i="3" s="1"/>
  <c r="O15" i="3" a="1"/>
  <c r="O15" i="3" s="1"/>
  <c r="O16" i="3" a="1"/>
  <c r="O16" i="3" s="1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2" i="3" a="1"/>
  <c r="O22" i="3" s="1"/>
  <c r="O23" i="3" a="1"/>
  <c r="O23" i="3" s="1"/>
  <c r="O24" i="3" a="1"/>
  <c r="O24" i="3" s="1"/>
  <c r="O25" i="3" a="1"/>
  <c r="O25" i="3" s="1"/>
  <c r="O26" i="3" a="1"/>
  <c r="O26" i="3" s="1"/>
  <c r="O27" i="3" a="1"/>
  <c r="O27" i="3" s="1"/>
  <c r="O28" i="3" a="1"/>
  <c r="O28" i="3" s="1"/>
  <c r="O29" i="3" a="1"/>
  <c r="O29" i="3" s="1"/>
  <c r="O30" i="3" a="1"/>
  <c r="O30" i="3" s="1"/>
  <c r="O31" i="3" a="1"/>
  <c r="O31" i="3" s="1"/>
  <c r="O32" i="3" a="1"/>
  <c r="O32" i="3" s="1"/>
  <c r="O33" i="3" a="1"/>
  <c r="O33" i="3" s="1"/>
  <c r="O34" i="3" a="1"/>
  <c r="O34" i="3" s="1"/>
  <c r="O35" i="3" a="1"/>
  <c r="O35" i="3" s="1"/>
  <c r="O36" i="3" a="1"/>
  <c r="O36" i="3" s="1"/>
  <c r="O37" i="3" a="1"/>
  <c r="O37" i="3" s="1"/>
  <c r="O38" i="3" a="1"/>
  <c r="O38" i="3" s="1"/>
  <c r="O39" i="3" a="1"/>
  <c r="O39" i="3" s="1"/>
  <c r="O40" i="3" a="1"/>
  <c r="O40" i="3" s="1"/>
  <c r="O41" i="3" a="1"/>
  <c r="O41" i="3" s="1"/>
  <c r="O42" i="3" a="1"/>
  <c r="O42" i="3" s="1"/>
  <c r="O43" i="3" a="1"/>
  <c r="O43" i="3" s="1"/>
  <c r="O44" i="3" a="1"/>
  <c r="O44" i="3" s="1"/>
  <c r="O45" i="3" a="1"/>
  <c r="O45" i="3" s="1"/>
  <c r="O46" i="3" a="1"/>
  <c r="O46" i="3" s="1"/>
  <c r="O47" i="3" a="1"/>
  <c r="O47" i="3" s="1"/>
  <c r="O48" i="3" a="1"/>
  <c r="O48" i="3" s="1"/>
  <c r="O49" i="3" a="1"/>
  <c r="O49" i="3" s="1"/>
  <c r="O50" i="3" a="1"/>
  <c r="O50" i="3" s="1"/>
  <c r="O51" i="3" a="1"/>
  <c r="O51" i="3" s="1"/>
  <c r="O52" i="3" a="1"/>
  <c r="O52" i="3" s="1"/>
  <c r="O53" i="3" a="1"/>
  <c r="O53" i="3" s="1"/>
  <c r="O54" i="3" a="1"/>
  <c r="O54" i="3" s="1"/>
  <c r="O55" i="3" a="1"/>
  <c r="O55" i="3" s="1"/>
  <c r="O56" i="3" a="1"/>
  <c r="O56" i="3" s="1"/>
  <c r="O57" i="3" a="1"/>
  <c r="O57" i="3" s="1"/>
  <c r="O58" i="3" a="1"/>
  <c r="O58" i="3" s="1"/>
  <c r="O59" i="3" a="1"/>
  <c r="O59" i="3" s="1"/>
  <c r="O60" i="3" a="1"/>
  <c r="O60" i="3" s="1"/>
  <c r="O61" i="3" a="1"/>
  <c r="O61" i="3" s="1"/>
  <c r="O62" i="3" a="1"/>
  <c r="O62" i="3" s="1"/>
  <c r="O63" i="3" a="1"/>
  <c r="O63" i="3" s="1"/>
  <c r="O64" i="3" a="1"/>
  <c r="O64" i="3" s="1"/>
  <c r="O65" i="3" a="1"/>
  <c r="O65" i="3" s="1"/>
  <c r="O2" i="3" a="1"/>
  <c r="O2" i="3" s="1"/>
  <c r="G3" i="3" a="1"/>
  <c r="G3" i="3" s="1"/>
  <c r="G4" i="3" a="1"/>
  <c r="G4" i="3" s="1"/>
  <c r="G5" i="3" a="1"/>
  <c r="G5" i="3" s="1"/>
  <c r="G6" i="3" a="1"/>
  <c r="G6" i="3" s="1"/>
  <c r="G7" i="3" a="1"/>
  <c r="G7" i="3" s="1"/>
  <c r="G8" i="3" a="1"/>
  <c r="G8" i="3" s="1"/>
  <c r="G9" i="3" a="1"/>
  <c r="G9" i="3" s="1"/>
  <c r="G10" i="3" a="1"/>
  <c r="G10" i="3" s="1"/>
  <c r="G11" i="3" a="1"/>
  <c r="G11" i="3" s="1"/>
  <c r="G12" i="3" a="1"/>
  <c r="G12" i="3" s="1"/>
  <c r="G13" i="3" a="1"/>
  <c r="G13" i="3" s="1"/>
  <c r="G14" i="3" a="1"/>
  <c r="G14" i="3" s="1"/>
  <c r="G15" i="3" a="1"/>
  <c r="G15" i="3" s="1"/>
  <c r="G16" i="3" a="1"/>
  <c r="G16" i="3" s="1"/>
  <c r="G17" i="3" a="1"/>
  <c r="G17" i="3" s="1"/>
  <c r="G18" i="3" a="1"/>
  <c r="G18" i="3" s="1"/>
  <c r="G19" i="3" a="1"/>
  <c r="G19" i="3" s="1"/>
  <c r="G20" i="3" a="1"/>
  <c r="G20" i="3" s="1"/>
  <c r="G21" i="3" a="1"/>
  <c r="G21" i="3" s="1"/>
  <c r="G22" i="3" a="1"/>
  <c r="G22" i="3" s="1"/>
  <c r="G23" i="3" a="1"/>
  <c r="G23" i="3" s="1"/>
  <c r="G24" i="3" a="1"/>
  <c r="G24" i="3" s="1"/>
  <c r="G25" i="3" a="1"/>
  <c r="G25" i="3" s="1"/>
  <c r="G26" i="3" a="1"/>
  <c r="G26" i="3" s="1"/>
  <c r="G27" i="3" a="1"/>
  <c r="G27" i="3" s="1"/>
  <c r="G28" i="3" a="1"/>
  <c r="G28" i="3" s="1"/>
  <c r="G29" i="3" a="1"/>
  <c r="G29" i="3" s="1"/>
  <c r="G30" i="3" a="1"/>
  <c r="G30" i="3" s="1"/>
  <c r="G31" i="3" a="1"/>
  <c r="G31" i="3" s="1"/>
  <c r="G32" i="3" a="1"/>
  <c r="G32" i="3" s="1"/>
  <c r="G33" i="3" a="1"/>
  <c r="G33" i="3" s="1"/>
  <c r="G34" i="3" a="1"/>
  <c r="G34" i="3" s="1"/>
  <c r="G35" i="3" a="1"/>
  <c r="G35" i="3" s="1"/>
  <c r="G36" i="3" a="1"/>
  <c r="G36" i="3" s="1"/>
  <c r="G37" i="3" a="1"/>
  <c r="G37" i="3" s="1"/>
  <c r="G38" i="3" a="1"/>
  <c r="G38" i="3" s="1"/>
  <c r="G39" i="3" a="1"/>
  <c r="G39" i="3" s="1"/>
  <c r="G40" i="3" a="1"/>
  <c r="G40" i="3" s="1"/>
  <c r="G41" i="3" a="1"/>
  <c r="G41" i="3" s="1"/>
  <c r="G42" i="3" a="1"/>
  <c r="G42" i="3" s="1"/>
  <c r="G43" i="3" a="1"/>
  <c r="G43" i="3" s="1"/>
  <c r="G44" i="3" a="1"/>
  <c r="G44" i="3" s="1"/>
  <c r="G45" i="3" a="1"/>
  <c r="G45" i="3" s="1"/>
  <c r="G46" i="3" a="1"/>
  <c r="G46" i="3" s="1"/>
  <c r="G47" i="3" a="1"/>
  <c r="G47" i="3" s="1"/>
  <c r="G48" i="3" a="1"/>
  <c r="G48" i="3" s="1"/>
  <c r="G49" i="3" a="1"/>
  <c r="G49" i="3" s="1"/>
  <c r="G50" i="3" a="1"/>
  <c r="G50" i="3" s="1"/>
  <c r="G51" i="3" a="1"/>
  <c r="G51" i="3" s="1"/>
  <c r="G52" i="3" a="1"/>
  <c r="G52" i="3" s="1"/>
  <c r="G53" i="3" a="1"/>
  <c r="G53" i="3" s="1"/>
  <c r="G54" i="3" a="1"/>
  <c r="G54" i="3" s="1"/>
  <c r="G55" i="3" a="1"/>
  <c r="G55" i="3" s="1"/>
  <c r="G56" i="3" a="1"/>
  <c r="G56" i="3" s="1"/>
  <c r="G57" i="3" a="1"/>
  <c r="G57" i="3" s="1"/>
  <c r="G58" i="3" a="1"/>
  <c r="G58" i="3" s="1"/>
  <c r="G59" i="3" a="1"/>
  <c r="G59" i="3" s="1"/>
  <c r="G60" i="3" a="1"/>
  <c r="G60" i="3" s="1"/>
  <c r="G61" i="3" a="1"/>
  <c r="G61" i="3" s="1"/>
  <c r="G62" i="3" a="1"/>
  <c r="G62" i="3" s="1"/>
  <c r="G63" i="3" a="1"/>
  <c r="G63" i="3" s="1"/>
  <c r="G64" i="3" a="1"/>
  <c r="G64" i="3" s="1"/>
  <c r="G65" i="3" a="1"/>
  <c r="G65" i="3" s="1"/>
  <c r="G2" i="3" a="1"/>
  <c r="G2" i="3" s="1"/>
  <c r="F3" i="3" a="1"/>
  <c r="F3" i="3" s="1"/>
  <c r="F4" i="3" a="1"/>
  <c r="F4" i="3" s="1"/>
  <c r="F5" i="3" a="1"/>
  <c r="F5" i="3" s="1"/>
  <c r="F6" i="3" a="1"/>
  <c r="F6" i="3" s="1"/>
  <c r="F7" i="3" a="1"/>
  <c r="F7" i="3" s="1"/>
  <c r="F8" i="3" a="1"/>
  <c r="F8" i="3" s="1"/>
  <c r="F9" i="3" a="1"/>
  <c r="F9" i="3" s="1"/>
  <c r="F10" i="3" a="1"/>
  <c r="F10" i="3" s="1"/>
  <c r="F11" i="3" a="1"/>
  <c r="F11" i="3" s="1"/>
  <c r="F12" i="3" a="1"/>
  <c r="F12" i="3" s="1"/>
  <c r="F13" i="3" a="1"/>
  <c r="F13" i="3" s="1"/>
  <c r="F14" i="3" a="1"/>
  <c r="F14" i="3" s="1"/>
  <c r="F15" i="3" a="1"/>
  <c r="F15" i="3" s="1"/>
  <c r="F16" i="3" a="1"/>
  <c r="F16" i="3" s="1"/>
  <c r="F17" i="3" a="1"/>
  <c r="F17" i="3" s="1"/>
  <c r="F18" i="3" a="1"/>
  <c r="F18" i="3" s="1"/>
  <c r="F19" i="3" a="1"/>
  <c r="F19" i="3" s="1"/>
  <c r="F20" i="3" a="1"/>
  <c r="F20" i="3" s="1"/>
  <c r="F21" i="3" a="1"/>
  <c r="F21" i="3" s="1"/>
  <c r="F22" i="3" a="1"/>
  <c r="F22" i="3" s="1"/>
  <c r="F23" i="3" a="1"/>
  <c r="F23" i="3" s="1"/>
  <c r="F24" i="3" a="1"/>
  <c r="F24" i="3" s="1"/>
  <c r="F25" i="3" a="1"/>
  <c r="F25" i="3" s="1"/>
  <c r="F26" i="3" a="1"/>
  <c r="F26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42" i="3" a="1"/>
  <c r="F42" i="3" s="1"/>
  <c r="F43" i="3" a="1"/>
  <c r="F43" i="3" s="1"/>
  <c r="F44" i="3" a="1"/>
  <c r="F44" i="3" s="1"/>
  <c r="F45" i="3" a="1"/>
  <c r="F45" i="3" s="1"/>
  <c r="F46" i="3" a="1"/>
  <c r="F46" i="3" s="1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56" i="3" a="1"/>
  <c r="F56" i="3" s="1"/>
  <c r="F57" i="3" a="1"/>
  <c r="F57" i="3" s="1"/>
  <c r="F58" i="3" a="1"/>
  <c r="F58" i="3" s="1"/>
  <c r="F59" i="3" a="1"/>
  <c r="F59" i="3" s="1"/>
  <c r="F60" i="3" a="1"/>
  <c r="F60" i="3" s="1"/>
  <c r="F61" i="3" a="1"/>
  <c r="F61" i="3" s="1"/>
  <c r="F62" i="3" a="1"/>
  <c r="F62" i="3" s="1"/>
  <c r="F63" i="3" a="1"/>
  <c r="F63" i="3" s="1"/>
  <c r="F64" i="3" a="1"/>
  <c r="F64" i="3" s="1"/>
  <c r="F65" i="3" a="1"/>
  <c r="F65" i="3" s="1"/>
  <c r="F2" i="3" a="1"/>
  <c r="F2" i="3" s="1"/>
  <c r="L3" i="3" a="1"/>
  <c r="L3" i="3" s="1"/>
  <c r="L4" i="3" a="1"/>
  <c r="L4" i="3" s="1"/>
  <c r="L5" i="3" a="1"/>
  <c r="L5" i="3" s="1"/>
  <c r="L6" i="3" a="1"/>
  <c r="L6" i="3" s="1"/>
  <c r="L7" i="3" a="1"/>
  <c r="L7" i="3" s="1"/>
  <c r="L8" i="3" a="1"/>
  <c r="L8" i="3" s="1"/>
  <c r="L9" i="3" a="1"/>
  <c r="L9" i="3" s="1"/>
  <c r="L10" i="3" a="1"/>
  <c r="L10" i="3" s="1"/>
  <c r="L11" i="3" a="1"/>
  <c r="L11" i="3" s="1"/>
  <c r="L12" i="3" a="1"/>
  <c r="L12" i="3" s="1"/>
  <c r="L13" i="3" a="1"/>
  <c r="L13" i="3" s="1"/>
  <c r="L14" i="3" a="1"/>
  <c r="L14" i="3" s="1"/>
  <c r="L15" i="3" a="1"/>
  <c r="L15" i="3" s="1"/>
  <c r="L16" i="3" a="1"/>
  <c r="L16" i="3" s="1"/>
  <c r="L17" i="3" a="1"/>
  <c r="L17" i="3" s="1"/>
  <c r="L18" i="3" a="1"/>
  <c r="L18" i="3" s="1"/>
  <c r="L19" i="3" a="1"/>
  <c r="L19" i="3" s="1"/>
  <c r="L20" i="3" a="1"/>
  <c r="L20" i="3" s="1"/>
  <c r="L21" i="3" a="1"/>
  <c r="L21" i="3" s="1"/>
  <c r="L22" i="3" a="1"/>
  <c r="L22" i="3" s="1"/>
  <c r="L23" i="3" a="1"/>
  <c r="L23" i="3" s="1"/>
  <c r="L24" i="3" a="1"/>
  <c r="L24" i="3" s="1"/>
  <c r="L25" i="3" a="1"/>
  <c r="L25" i="3" s="1"/>
  <c r="L26" i="3" a="1"/>
  <c r="L26" i="3" s="1"/>
  <c r="L27" i="3" a="1"/>
  <c r="L27" i="3" s="1"/>
  <c r="L28" i="3" a="1"/>
  <c r="L28" i="3" s="1"/>
  <c r="L29" i="3" a="1"/>
  <c r="L29" i="3" s="1"/>
  <c r="L30" i="3" a="1"/>
  <c r="L30" i="3" s="1"/>
  <c r="L31" i="3" a="1"/>
  <c r="L31" i="3" s="1"/>
  <c r="L32" i="3" a="1"/>
  <c r="L32" i="3" s="1"/>
  <c r="L33" i="3" a="1"/>
  <c r="L33" i="3" s="1"/>
  <c r="L34" i="3" a="1"/>
  <c r="L34" i="3" s="1"/>
  <c r="L35" i="3" a="1"/>
  <c r="L35" i="3" s="1"/>
  <c r="L36" i="3" a="1"/>
  <c r="L36" i="3" s="1"/>
  <c r="L37" i="3" a="1"/>
  <c r="L37" i="3" s="1"/>
  <c r="L38" i="3" a="1"/>
  <c r="L38" i="3" s="1"/>
  <c r="L39" i="3" a="1"/>
  <c r="L39" i="3" s="1"/>
  <c r="L40" i="3" a="1"/>
  <c r="L40" i="3" s="1"/>
  <c r="L41" i="3" a="1"/>
  <c r="L41" i="3" s="1"/>
  <c r="L42" i="3" a="1"/>
  <c r="L42" i="3" s="1"/>
  <c r="L43" i="3" a="1"/>
  <c r="L43" i="3" s="1"/>
  <c r="L44" i="3" a="1"/>
  <c r="L44" i="3" s="1"/>
  <c r="L45" i="3" a="1"/>
  <c r="L45" i="3" s="1"/>
  <c r="L46" i="3" a="1"/>
  <c r="L46" i="3" s="1"/>
  <c r="L47" i="3" a="1"/>
  <c r="L47" i="3" s="1"/>
  <c r="L48" i="3" a="1"/>
  <c r="L48" i="3" s="1"/>
  <c r="L49" i="3" a="1"/>
  <c r="L49" i="3" s="1"/>
  <c r="L50" i="3" a="1"/>
  <c r="L50" i="3" s="1"/>
  <c r="L51" i="3" a="1"/>
  <c r="L51" i="3" s="1"/>
  <c r="L52" i="3" a="1"/>
  <c r="L52" i="3" s="1"/>
  <c r="L53" i="3" a="1"/>
  <c r="L53" i="3" s="1"/>
  <c r="L54" i="3" a="1"/>
  <c r="L54" i="3" s="1"/>
  <c r="L55" i="3" a="1"/>
  <c r="L55" i="3" s="1"/>
  <c r="L56" i="3" a="1"/>
  <c r="L56" i="3" s="1"/>
  <c r="L57" i="3" a="1"/>
  <c r="L57" i="3" s="1"/>
  <c r="L58" i="3" a="1"/>
  <c r="L58" i="3" s="1"/>
  <c r="L59" i="3" a="1"/>
  <c r="L59" i="3" s="1"/>
  <c r="L60" i="3" a="1"/>
  <c r="L60" i="3" s="1"/>
  <c r="L61" i="3" a="1"/>
  <c r="L61" i="3" s="1"/>
  <c r="L62" i="3" a="1"/>
  <c r="L62" i="3" s="1"/>
  <c r="L63" i="3" a="1"/>
  <c r="L63" i="3" s="1"/>
  <c r="L64" i="3" a="1"/>
  <c r="L64" i="3" s="1"/>
  <c r="L65" i="3" a="1"/>
  <c r="L65" i="3" s="1"/>
  <c r="L2" i="3" a="1"/>
  <c r="L2" i="3" s="1"/>
  <c r="M3" i="3" a="1"/>
  <c r="M3" i="3" s="1"/>
  <c r="M4" i="3" a="1"/>
  <c r="M4" i="3" s="1"/>
  <c r="M5" i="3" a="1"/>
  <c r="M5" i="3" s="1"/>
  <c r="M6" i="3" a="1"/>
  <c r="M6" i="3" s="1"/>
  <c r="M7" i="3" a="1"/>
  <c r="M7" i="3" s="1"/>
  <c r="M8" i="3" a="1"/>
  <c r="M8" i="3" s="1"/>
  <c r="M9" i="3" a="1"/>
  <c r="M9" i="3" s="1"/>
  <c r="M10" i="3" a="1"/>
  <c r="M10" i="3" s="1"/>
  <c r="M11" i="3" a="1"/>
  <c r="M11" i="3" s="1"/>
  <c r="M12" i="3" a="1"/>
  <c r="M12" i="3" s="1"/>
  <c r="M13" i="3" a="1"/>
  <c r="M13" i="3" s="1"/>
  <c r="M14" i="3" a="1"/>
  <c r="M14" i="3" s="1"/>
  <c r="M15" i="3" a="1"/>
  <c r="M15" i="3" s="1"/>
  <c r="M16" i="3" a="1"/>
  <c r="M16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M22" i="3" a="1"/>
  <c r="M22" i="3" s="1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 s="1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2" i="3" a="1"/>
  <c r="M2" i="3" s="1"/>
  <c r="N3" i="3" a="1"/>
  <c r="N3" i="3" s="1"/>
  <c r="N4" i="3" a="1"/>
  <c r="N4" i="3" s="1"/>
  <c r="N5" i="3" a="1"/>
  <c r="N5" i="3" s="1"/>
  <c r="N6" i="3" a="1"/>
  <c r="N6" i="3" s="1"/>
  <c r="N7" i="3" a="1"/>
  <c r="N7" i="3" s="1"/>
  <c r="N8" i="3" a="1"/>
  <c r="N8" i="3" s="1"/>
  <c r="N9" i="3" a="1"/>
  <c r="N9" i="3" s="1"/>
  <c r="N10" i="3" a="1"/>
  <c r="N10" i="3" s="1"/>
  <c r="N11" i="3" a="1"/>
  <c r="N11" i="3" s="1"/>
  <c r="N12" i="3" a="1"/>
  <c r="N12" i="3" s="1"/>
  <c r="N13" i="3" a="1"/>
  <c r="N13" i="3" s="1"/>
  <c r="N14" i="3" a="1"/>
  <c r="N14" i="3" s="1"/>
  <c r="N15" i="3" a="1"/>
  <c r="N15" i="3" s="1"/>
  <c r="N16" i="3" a="1"/>
  <c r="N16" i="3" s="1"/>
  <c r="N17" i="3" a="1"/>
  <c r="N17" i="3" s="1"/>
  <c r="N18" i="3" a="1"/>
  <c r="N18" i="3" s="1"/>
  <c r="N19" i="3" a="1"/>
  <c r="N19" i="3" s="1"/>
  <c r="N20" i="3" a="1"/>
  <c r="N20" i="3" s="1"/>
  <c r="N21" i="3" a="1"/>
  <c r="N21" i="3" s="1"/>
  <c r="N22" i="3" a="1"/>
  <c r="N22" i="3" s="1"/>
  <c r="N23" i="3" a="1"/>
  <c r="N23" i="3" s="1"/>
  <c r="N24" i="3" a="1"/>
  <c r="N24" i="3" s="1"/>
  <c r="N25" i="3" a="1"/>
  <c r="N25" i="3" s="1"/>
  <c r="N26" i="3" a="1"/>
  <c r="N26" i="3" s="1"/>
  <c r="N27" i="3" a="1"/>
  <c r="N27" i="3" s="1"/>
  <c r="N28" i="3" a="1"/>
  <c r="N28" i="3" s="1"/>
  <c r="N29" i="3" a="1"/>
  <c r="N29" i="3" s="1"/>
  <c r="N30" i="3" a="1"/>
  <c r="N30" i="3" s="1"/>
  <c r="N31" i="3" a="1"/>
  <c r="N31" i="3" s="1"/>
  <c r="N32" i="3" a="1"/>
  <c r="N32" i="3" s="1"/>
  <c r="N33" i="3" a="1"/>
  <c r="N33" i="3" s="1"/>
  <c r="N34" i="3" a="1"/>
  <c r="N34" i="3" s="1"/>
  <c r="N35" i="3" a="1"/>
  <c r="N35" i="3" s="1"/>
  <c r="N36" i="3" a="1"/>
  <c r="N36" i="3" s="1"/>
  <c r="N37" i="3" a="1"/>
  <c r="N37" i="3" s="1"/>
  <c r="N38" i="3" a="1"/>
  <c r="N38" i="3" s="1"/>
  <c r="N39" i="3" a="1"/>
  <c r="N39" i="3" s="1"/>
  <c r="N40" i="3" a="1"/>
  <c r="N40" i="3" s="1"/>
  <c r="N41" i="3" a="1"/>
  <c r="N41" i="3" s="1"/>
  <c r="N42" i="3" a="1"/>
  <c r="N42" i="3" s="1"/>
  <c r="N43" i="3" a="1"/>
  <c r="N43" i="3" s="1"/>
  <c r="N44" i="3" a="1"/>
  <c r="N44" i="3" s="1"/>
  <c r="N45" i="3" a="1"/>
  <c r="N45" i="3" s="1"/>
  <c r="N46" i="3" a="1"/>
  <c r="N46" i="3" s="1"/>
  <c r="N47" i="3" a="1"/>
  <c r="N47" i="3" s="1"/>
  <c r="N48" i="3" a="1"/>
  <c r="N48" i="3" s="1"/>
  <c r="N49" i="3" a="1"/>
  <c r="N49" i="3" s="1"/>
  <c r="N50" i="3" a="1"/>
  <c r="N50" i="3" s="1"/>
  <c r="N51" i="3" a="1"/>
  <c r="N51" i="3" s="1"/>
  <c r="N52" i="3" a="1"/>
  <c r="N52" i="3" s="1"/>
  <c r="N53" i="3" a="1"/>
  <c r="N53" i="3" s="1"/>
  <c r="N54" i="3" a="1"/>
  <c r="N54" i="3" s="1"/>
  <c r="N55" i="3" a="1"/>
  <c r="N55" i="3" s="1"/>
  <c r="N56" i="3" a="1"/>
  <c r="N56" i="3" s="1"/>
  <c r="N57" i="3" a="1"/>
  <c r="N57" i="3" s="1"/>
  <c r="N58" i="3" a="1"/>
  <c r="N58" i="3" s="1"/>
  <c r="N59" i="3" a="1"/>
  <c r="N59" i="3" s="1"/>
  <c r="N60" i="3" a="1"/>
  <c r="N60" i="3" s="1"/>
  <c r="N61" i="3" a="1"/>
  <c r="N61" i="3" s="1"/>
  <c r="N62" i="3" a="1"/>
  <c r="N62" i="3" s="1"/>
  <c r="N63" i="3" a="1"/>
  <c r="N63" i="3" s="1"/>
  <c r="N64" i="3" a="1"/>
  <c r="N64" i="3" s="1"/>
  <c r="N65" i="3" a="1"/>
  <c r="N65" i="3" s="1"/>
  <c r="N2" i="3" a="1"/>
  <c r="N2" i="3" s="1"/>
  <c r="H3" i="3" a="1"/>
  <c r="H3" i="3" s="1"/>
  <c r="I3" i="3" a="1"/>
  <c r="I3" i="3" s="1"/>
  <c r="H4" i="3" a="1"/>
  <c r="H4" i="3" s="1"/>
  <c r="I4" i="3" a="1"/>
  <c r="I4" i="3" s="1"/>
  <c r="H5" i="3" a="1"/>
  <c r="H5" i="3" s="1"/>
  <c r="I5" i="3" a="1"/>
  <c r="I5" i="3" s="1"/>
  <c r="H6" i="3" a="1"/>
  <c r="H6" i="3" s="1"/>
  <c r="I6" i="3" a="1"/>
  <c r="I6" i="3" s="1"/>
  <c r="H7" i="3" a="1"/>
  <c r="H7" i="3" s="1"/>
  <c r="I7" i="3" a="1"/>
  <c r="I7" i="3" s="1"/>
  <c r="H8" i="3" a="1"/>
  <c r="H8" i="3" s="1"/>
  <c r="I8" i="3" a="1"/>
  <c r="I8" i="3" s="1"/>
  <c r="H9" i="3" a="1"/>
  <c r="H9" i="3" s="1"/>
  <c r="I9" i="3" a="1"/>
  <c r="I9" i="3" s="1"/>
  <c r="H10" i="3" a="1"/>
  <c r="H10" i="3" s="1"/>
  <c r="I10" i="3" a="1"/>
  <c r="I10" i="3" s="1"/>
  <c r="H11" i="3" a="1"/>
  <c r="H11" i="3" s="1"/>
  <c r="I11" i="3" a="1"/>
  <c r="I11" i="3" s="1"/>
  <c r="H12" i="3" a="1"/>
  <c r="H12" i="3" s="1"/>
  <c r="I12" i="3" a="1"/>
  <c r="I12" i="3" s="1"/>
  <c r="H13" i="3" a="1"/>
  <c r="H13" i="3" s="1"/>
  <c r="I13" i="3" a="1"/>
  <c r="I13" i="3" s="1"/>
  <c r="H14" i="3" a="1"/>
  <c r="H14" i="3" s="1"/>
  <c r="I14" i="3" a="1"/>
  <c r="I14" i="3" s="1"/>
  <c r="H15" i="3" a="1"/>
  <c r="H15" i="3" s="1"/>
  <c r="I15" i="3" a="1"/>
  <c r="I15" i="3" s="1"/>
  <c r="H16" i="3" a="1"/>
  <c r="H16" i="3" s="1"/>
  <c r="I16" i="3" a="1"/>
  <c r="I16" i="3" s="1"/>
  <c r="H17" i="3" a="1"/>
  <c r="H17" i="3" s="1"/>
  <c r="I17" i="3" a="1"/>
  <c r="I17" i="3" s="1"/>
  <c r="H18" i="3" a="1"/>
  <c r="H18" i="3" s="1"/>
  <c r="I18" i="3" a="1"/>
  <c r="I18" i="3" s="1"/>
  <c r="H19" i="3" a="1"/>
  <c r="H19" i="3" s="1"/>
  <c r="I19" i="3" a="1"/>
  <c r="I19" i="3" s="1"/>
  <c r="H20" i="3" a="1"/>
  <c r="H20" i="3" s="1"/>
  <c r="I20" i="3" a="1"/>
  <c r="I20" i="3" s="1"/>
  <c r="H21" i="3" a="1"/>
  <c r="H21" i="3" s="1"/>
  <c r="I21" i="3" a="1"/>
  <c r="I21" i="3" s="1"/>
  <c r="H22" i="3" a="1"/>
  <c r="H22" i="3" s="1"/>
  <c r="I22" i="3" a="1"/>
  <c r="I22" i="3" s="1"/>
  <c r="H23" i="3" a="1"/>
  <c r="H23" i="3" s="1"/>
  <c r="I23" i="3" a="1"/>
  <c r="I23" i="3" s="1"/>
  <c r="H24" i="3" a="1"/>
  <c r="H24" i="3" s="1"/>
  <c r="I24" i="3" a="1"/>
  <c r="I24" i="3" s="1"/>
  <c r="H25" i="3" a="1"/>
  <c r="H25" i="3" s="1"/>
  <c r="I25" i="3" a="1"/>
  <c r="I25" i="3" s="1"/>
  <c r="H26" i="3" a="1"/>
  <c r="H26" i="3" s="1"/>
  <c r="I26" i="3" a="1"/>
  <c r="I26" i="3" s="1"/>
  <c r="H27" i="3" a="1"/>
  <c r="H27" i="3" s="1"/>
  <c r="I27" i="3" a="1"/>
  <c r="I27" i="3" s="1"/>
  <c r="H28" i="3" a="1"/>
  <c r="H28" i="3" s="1"/>
  <c r="I28" i="3" a="1"/>
  <c r="I28" i="3" s="1"/>
  <c r="H29" i="3" a="1"/>
  <c r="H29" i="3" s="1"/>
  <c r="I29" i="3" a="1"/>
  <c r="I29" i="3" s="1"/>
  <c r="H30" i="3" a="1"/>
  <c r="H30" i="3" s="1"/>
  <c r="I30" i="3" a="1"/>
  <c r="I30" i="3" s="1"/>
  <c r="H31" i="3" a="1"/>
  <c r="H31" i="3" s="1"/>
  <c r="I31" i="3" a="1"/>
  <c r="I31" i="3" s="1"/>
  <c r="H32" i="3" a="1"/>
  <c r="H32" i="3" s="1"/>
  <c r="I32" i="3" a="1"/>
  <c r="I32" i="3" s="1"/>
  <c r="H33" i="3" a="1"/>
  <c r="H33" i="3" s="1"/>
  <c r="I33" i="3" a="1"/>
  <c r="I33" i="3" s="1"/>
  <c r="H34" i="3" a="1"/>
  <c r="H34" i="3" s="1"/>
  <c r="I34" i="3" a="1"/>
  <c r="I34" i="3" s="1"/>
  <c r="H35" i="3" a="1"/>
  <c r="H35" i="3" s="1"/>
  <c r="I35" i="3" a="1"/>
  <c r="I35" i="3" s="1"/>
  <c r="H36" i="3" a="1"/>
  <c r="H36" i="3" s="1"/>
  <c r="I36" i="3" a="1"/>
  <c r="I36" i="3" s="1"/>
  <c r="H37" i="3" a="1"/>
  <c r="H37" i="3" s="1"/>
  <c r="I37" i="3" a="1"/>
  <c r="I37" i="3" s="1"/>
  <c r="H38" i="3" a="1"/>
  <c r="H38" i="3" s="1"/>
  <c r="I38" i="3" a="1"/>
  <c r="I38" i="3" s="1"/>
  <c r="H39" i="3" a="1"/>
  <c r="H39" i="3" s="1"/>
  <c r="I39" i="3" a="1"/>
  <c r="I39" i="3" s="1"/>
  <c r="H40" i="3" a="1"/>
  <c r="H40" i="3" s="1"/>
  <c r="I40" i="3" a="1"/>
  <c r="I40" i="3" s="1"/>
  <c r="H41" i="3" a="1"/>
  <c r="H41" i="3" s="1"/>
  <c r="I41" i="3" a="1"/>
  <c r="I41" i="3" s="1"/>
  <c r="H42" i="3" a="1"/>
  <c r="H42" i="3" s="1"/>
  <c r="I42" i="3" a="1"/>
  <c r="I42" i="3" s="1"/>
  <c r="H43" i="3" a="1"/>
  <c r="H43" i="3" s="1"/>
  <c r="I43" i="3" a="1"/>
  <c r="I43" i="3" s="1"/>
  <c r="H44" i="3" a="1"/>
  <c r="H44" i="3" s="1"/>
  <c r="I44" i="3" a="1"/>
  <c r="I44" i="3" s="1"/>
  <c r="H45" i="3" a="1"/>
  <c r="H45" i="3" s="1"/>
  <c r="I45" i="3" a="1"/>
  <c r="I45" i="3" s="1"/>
  <c r="H46" i="3" a="1"/>
  <c r="H46" i="3" s="1"/>
  <c r="I46" i="3" a="1"/>
  <c r="I46" i="3" s="1"/>
  <c r="H47" i="3" a="1"/>
  <c r="H47" i="3" s="1"/>
  <c r="I47" i="3" a="1"/>
  <c r="I47" i="3" s="1"/>
  <c r="H48" i="3" a="1"/>
  <c r="H48" i="3" s="1"/>
  <c r="I48" i="3" a="1"/>
  <c r="I48" i="3" s="1"/>
  <c r="H49" i="3" a="1"/>
  <c r="H49" i="3" s="1"/>
  <c r="I49" i="3" a="1"/>
  <c r="I49" i="3" s="1"/>
  <c r="H50" i="3" a="1"/>
  <c r="H50" i="3" s="1"/>
  <c r="I50" i="3" a="1"/>
  <c r="I50" i="3" s="1"/>
  <c r="H51" i="3" a="1"/>
  <c r="H51" i="3" s="1"/>
  <c r="I51" i="3" a="1"/>
  <c r="I51" i="3" s="1"/>
  <c r="H52" i="3" a="1"/>
  <c r="H52" i="3" s="1"/>
  <c r="I52" i="3" a="1"/>
  <c r="I52" i="3" s="1"/>
  <c r="H53" i="3" a="1"/>
  <c r="H53" i="3" s="1"/>
  <c r="I53" i="3" a="1"/>
  <c r="I53" i="3" s="1"/>
  <c r="H54" i="3" a="1"/>
  <c r="H54" i="3" s="1"/>
  <c r="I54" i="3" a="1"/>
  <c r="I54" i="3" s="1"/>
  <c r="H55" i="3" a="1"/>
  <c r="H55" i="3" s="1"/>
  <c r="I55" i="3" a="1"/>
  <c r="I55" i="3" s="1"/>
  <c r="H56" i="3" a="1"/>
  <c r="H56" i="3" s="1"/>
  <c r="I56" i="3" a="1"/>
  <c r="I56" i="3" s="1"/>
  <c r="H57" i="3" a="1"/>
  <c r="H57" i="3" s="1"/>
  <c r="I57" i="3" a="1"/>
  <c r="I57" i="3" s="1"/>
  <c r="H58" i="3" a="1"/>
  <c r="H58" i="3" s="1"/>
  <c r="I58" i="3" a="1"/>
  <c r="I58" i="3" s="1"/>
  <c r="H59" i="3" a="1"/>
  <c r="H59" i="3" s="1"/>
  <c r="I59" i="3" a="1"/>
  <c r="I59" i="3" s="1"/>
  <c r="H60" i="3" a="1"/>
  <c r="H60" i="3" s="1"/>
  <c r="I60" i="3" a="1"/>
  <c r="I60" i="3" s="1"/>
  <c r="H61" i="3" a="1"/>
  <c r="H61" i="3" s="1"/>
  <c r="I61" i="3" a="1"/>
  <c r="I61" i="3" s="1"/>
  <c r="H62" i="3" a="1"/>
  <c r="H62" i="3" s="1"/>
  <c r="I62" i="3" a="1"/>
  <c r="I62" i="3" s="1"/>
  <c r="H63" i="3" a="1"/>
  <c r="H63" i="3" s="1"/>
  <c r="I63" i="3" a="1"/>
  <c r="I63" i="3" s="1"/>
  <c r="H64" i="3" a="1"/>
  <c r="H64" i="3" s="1"/>
  <c r="I64" i="3" a="1"/>
  <c r="I64" i="3" s="1"/>
  <c r="H65" i="3" a="1"/>
  <c r="H65" i="3" s="1"/>
  <c r="I65" i="3" a="1"/>
  <c r="I65" i="3" s="1"/>
  <c r="H2" i="3" a="1"/>
  <c r="H2" i="3" s="1"/>
  <c r="I2" i="3" a="1"/>
  <c r="I2" i="3" s="1"/>
  <c r="P66" i="3"/>
  <c r="Q66" i="3"/>
  <c r="R66" i="3"/>
  <c r="K3" i="3" a="1"/>
  <c r="K3" i="3" s="1"/>
  <c r="K4" i="3" a="1"/>
  <c r="K4" i="3" s="1"/>
  <c r="K5" i="3" a="1"/>
  <c r="K5" i="3" s="1"/>
  <c r="K6" i="3" a="1"/>
  <c r="K6" i="3" s="1"/>
  <c r="K7" i="3" a="1"/>
  <c r="K7" i="3" s="1"/>
  <c r="K8" i="3" a="1"/>
  <c r="K8" i="3" s="1"/>
  <c r="K9" i="3" a="1"/>
  <c r="K9" i="3" s="1"/>
  <c r="K10" i="3" a="1"/>
  <c r="K10" i="3" s="1"/>
  <c r="K11" i="3" a="1"/>
  <c r="K11" i="3" s="1"/>
  <c r="K12" i="3" a="1"/>
  <c r="K12" i="3" s="1"/>
  <c r="K13" i="3" a="1"/>
  <c r="K13" i="3" s="1"/>
  <c r="K14" i="3" a="1"/>
  <c r="K14" i="3" s="1"/>
  <c r="K15" i="3" a="1"/>
  <c r="K15" i="3" s="1"/>
  <c r="K16" i="3" a="1"/>
  <c r="K16" i="3" s="1"/>
  <c r="K17" i="3" a="1"/>
  <c r="K17" i="3" s="1"/>
  <c r="K18" i="3" a="1"/>
  <c r="K18" i="3" s="1"/>
  <c r="K19" i="3" a="1"/>
  <c r="K19" i="3" s="1"/>
  <c r="K20" i="3" a="1"/>
  <c r="K20" i="3" s="1"/>
  <c r="K21" i="3" a="1"/>
  <c r="K21" i="3" s="1"/>
  <c r="K22" i="3" a="1"/>
  <c r="K22" i="3" s="1"/>
  <c r="K23" i="3" a="1"/>
  <c r="K23" i="3" s="1"/>
  <c r="K24" i="3" a="1"/>
  <c r="K24" i="3" s="1"/>
  <c r="K25" i="3" a="1"/>
  <c r="K25" i="3" s="1"/>
  <c r="K26" i="3" a="1"/>
  <c r="K26" i="3" s="1"/>
  <c r="K27" i="3" a="1"/>
  <c r="K27" i="3" s="1"/>
  <c r="K28" i="3" a="1"/>
  <c r="K28" i="3" s="1"/>
  <c r="K29" i="3" a="1"/>
  <c r="K29" i="3" s="1"/>
  <c r="K30" i="3" a="1"/>
  <c r="K30" i="3" s="1"/>
  <c r="K31" i="3" a="1"/>
  <c r="K31" i="3" s="1"/>
  <c r="K32" i="3" a="1"/>
  <c r="K32" i="3" s="1"/>
  <c r="K33" i="3" a="1"/>
  <c r="K33" i="3" s="1"/>
  <c r="K34" i="3" a="1"/>
  <c r="K34" i="3" s="1"/>
  <c r="K35" i="3" a="1"/>
  <c r="K35" i="3" s="1"/>
  <c r="K36" i="3" a="1"/>
  <c r="K36" i="3" s="1"/>
  <c r="K37" i="3" a="1"/>
  <c r="K37" i="3" s="1"/>
  <c r="K38" i="3" a="1"/>
  <c r="K38" i="3" s="1"/>
  <c r="K39" i="3" a="1"/>
  <c r="K39" i="3" s="1"/>
  <c r="K40" i="3" a="1"/>
  <c r="K40" i="3" s="1"/>
  <c r="K41" i="3" a="1"/>
  <c r="K41" i="3" s="1"/>
  <c r="K42" i="3" a="1"/>
  <c r="K42" i="3" s="1"/>
  <c r="K43" i="3" a="1"/>
  <c r="K43" i="3" s="1"/>
  <c r="K44" i="3" a="1"/>
  <c r="K44" i="3" s="1"/>
  <c r="K45" i="3" a="1"/>
  <c r="K45" i="3" s="1"/>
  <c r="K46" i="3" a="1"/>
  <c r="K46" i="3" s="1"/>
  <c r="K47" i="3" a="1"/>
  <c r="K47" i="3" s="1"/>
  <c r="K48" i="3" a="1"/>
  <c r="K48" i="3" s="1"/>
  <c r="K49" i="3" a="1"/>
  <c r="K49" i="3" s="1"/>
  <c r="K50" i="3" a="1"/>
  <c r="K50" i="3" s="1"/>
  <c r="K51" i="3" a="1"/>
  <c r="K51" i="3" s="1"/>
  <c r="K52" i="3" a="1"/>
  <c r="K52" i="3" s="1"/>
  <c r="K53" i="3" a="1"/>
  <c r="K53" i="3" s="1"/>
  <c r="K54" i="3" a="1"/>
  <c r="K54" i="3" s="1"/>
  <c r="K55" i="3" a="1"/>
  <c r="K55" i="3" s="1"/>
  <c r="K56" i="3" a="1"/>
  <c r="K56" i="3" s="1"/>
  <c r="K57" i="3" a="1"/>
  <c r="K57" i="3" s="1"/>
  <c r="K58" i="3" a="1"/>
  <c r="K58" i="3" s="1"/>
  <c r="K59" i="3" a="1"/>
  <c r="K59" i="3" s="1"/>
  <c r="K60" i="3" a="1"/>
  <c r="K60" i="3" s="1"/>
  <c r="K61" i="3" a="1"/>
  <c r="K61" i="3" s="1"/>
  <c r="K62" i="3" a="1"/>
  <c r="K62" i="3" s="1"/>
  <c r="K63" i="3" a="1"/>
  <c r="K63" i="3" s="1"/>
  <c r="K64" i="3" a="1"/>
  <c r="K64" i="3" s="1"/>
  <c r="K65" i="3" a="1"/>
  <c r="K65" i="3" s="1"/>
  <c r="K2" i="3" a="1"/>
  <c r="K2" i="3" s="1"/>
  <c r="J3" i="3" a="1"/>
  <c r="J3" i="3" s="1"/>
  <c r="J4" i="3" a="1"/>
  <c r="J4" i="3" s="1"/>
  <c r="J5" i="3" a="1"/>
  <c r="J5" i="3" s="1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2" i="3" a="1"/>
  <c r="J2" i="3" s="1"/>
  <c r="C66" i="3"/>
  <c r="D9" i="3"/>
  <c r="E9" i="3" s="1"/>
  <c r="D3" i="3"/>
  <c r="E3" i="3" s="1"/>
  <c r="D4" i="3"/>
  <c r="E4" i="3" s="1"/>
  <c r="D5" i="3"/>
  <c r="E5" i="3" s="1"/>
  <c r="D6" i="3"/>
  <c r="E6" i="3" s="1"/>
  <c r="D7" i="3"/>
  <c r="E7" i="3" s="1"/>
  <c r="D8" i="3"/>
  <c r="E8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E29" i="3" s="1"/>
  <c r="D30" i="3"/>
  <c r="E30" i="3" s="1"/>
  <c r="D31" i="3"/>
  <c r="E31" i="3" s="1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E41" i="3" s="1"/>
  <c r="D42" i="3"/>
  <c r="E42" i="3" s="1"/>
  <c r="D43" i="3"/>
  <c r="E43" i="3" s="1"/>
  <c r="D44" i="3"/>
  <c r="E44" i="3" s="1"/>
  <c r="D45" i="3"/>
  <c r="E45" i="3" s="1"/>
  <c r="D46" i="3"/>
  <c r="E46" i="3" s="1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E53" i="3" s="1"/>
  <c r="D54" i="3"/>
  <c r="E54" i="3" s="1"/>
  <c r="D55" i="3"/>
  <c r="E55" i="3" s="1"/>
  <c r="D56" i="3"/>
  <c r="E56" i="3" s="1"/>
  <c r="D57" i="3"/>
  <c r="E57" i="3" s="1"/>
  <c r="D58" i="3"/>
  <c r="E58" i="3" s="1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E65" i="3" s="1"/>
  <c r="D2" i="3"/>
  <c r="E2" i="3" s="1"/>
  <c r="O66" i="3" l="1"/>
  <c r="N66" i="3"/>
  <c r="S62" i="3"/>
  <c r="T62" i="3" s="1"/>
  <c r="S50" i="3"/>
  <c r="T50" i="3" s="1"/>
  <c r="S38" i="3"/>
  <c r="T38" i="3" s="1"/>
  <c r="S26" i="3"/>
  <c r="T26" i="3" s="1"/>
  <c r="S14" i="3"/>
  <c r="T14" i="3" s="1"/>
  <c r="S61" i="3"/>
  <c r="T61" i="3" s="1"/>
  <c r="S49" i="3"/>
  <c r="T49" i="3" s="1"/>
  <c r="S37" i="3"/>
  <c r="T37" i="3" s="1"/>
  <c r="S25" i="3"/>
  <c r="T25" i="3" s="1"/>
  <c r="S13" i="3"/>
  <c r="T13" i="3" s="1"/>
  <c r="S60" i="3"/>
  <c r="T60" i="3" s="1"/>
  <c r="S48" i="3"/>
  <c r="T48" i="3" s="1"/>
  <c r="S36" i="3"/>
  <c r="T36" i="3" s="1"/>
  <c r="S24" i="3"/>
  <c r="T24" i="3" s="1"/>
  <c r="S12" i="3"/>
  <c r="T12" i="3" s="1"/>
  <c r="J66" i="3"/>
  <c r="S59" i="3"/>
  <c r="T59" i="3" s="1"/>
  <c r="S47" i="3"/>
  <c r="T47" i="3" s="1"/>
  <c r="S35" i="3"/>
  <c r="T35" i="3" s="1"/>
  <c r="S23" i="3"/>
  <c r="T23" i="3" s="1"/>
  <c r="S11" i="3"/>
  <c r="T11" i="3" s="1"/>
  <c r="S58" i="3"/>
  <c r="T58" i="3" s="1"/>
  <c r="S46" i="3"/>
  <c r="T46" i="3" s="1"/>
  <c r="S34" i="3"/>
  <c r="T34" i="3" s="1"/>
  <c r="S22" i="3"/>
  <c r="T22" i="3" s="1"/>
  <c r="S10" i="3"/>
  <c r="T10" i="3" s="1"/>
  <c r="S57" i="3"/>
  <c r="T57" i="3" s="1"/>
  <c r="S45" i="3"/>
  <c r="T45" i="3" s="1"/>
  <c r="S33" i="3"/>
  <c r="T33" i="3" s="1"/>
  <c r="S21" i="3"/>
  <c r="T21" i="3" s="1"/>
  <c r="S9" i="3"/>
  <c r="T9" i="3" s="1"/>
  <c r="S56" i="3"/>
  <c r="T56" i="3" s="1"/>
  <c r="S44" i="3"/>
  <c r="T44" i="3" s="1"/>
  <c r="S32" i="3"/>
  <c r="T32" i="3" s="1"/>
  <c r="S20" i="3"/>
  <c r="T20" i="3" s="1"/>
  <c r="S8" i="3"/>
  <c r="T8" i="3" s="1"/>
  <c r="K66" i="3"/>
  <c r="S55" i="3"/>
  <c r="T55" i="3" s="1"/>
  <c r="S43" i="3"/>
  <c r="T43" i="3" s="1"/>
  <c r="S31" i="3"/>
  <c r="T31" i="3" s="1"/>
  <c r="S19" i="3"/>
  <c r="T19" i="3" s="1"/>
  <c r="S7" i="3"/>
  <c r="T7" i="3" s="1"/>
  <c r="S54" i="3"/>
  <c r="T54" i="3" s="1"/>
  <c r="S42" i="3"/>
  <c r="T42" i="3" s="1"/>
  <c r="S30" i="3"/>
  <c r="T30" i="3" s="1"/>
  <c r="S18" i="3"/>
  <c r="T18" i="3" s="1"/>
  <c r="S6" i="3"/>
  <c r="T6" i="3" s="1"/>
  <c r="S65" i="3"/>
  <c r="T65" i="3" s="1"/>
  <c r="S53" i="3"/>
  <c r="T53" i="3" s="1"/>
  <c r="S41" i="3"/>
  <c r="T41" i="3" s="1"/>
  <c r="S29" i="3"/>
  <c r="T29" i="3" s="1"/>
  <c r="S17" i="3"/>
  <c r="T17" i="3" s="1"/>
  <c r="S5" i="3"/>
  <c r="T5" i="3" s="1"/>
  <c r="S64" i="3"/>
  <c r="T64" i="3" s="1"/>
  <c r="S52" i="3"/>
  <c r="T52" i="3" s="1"/>
  <c r="S40" i="3"/>
  <c r="T40" i="3" s="1"/>
  <c r="S28" i="3"/>
  <c r="T28" i="3" s="1"/>
  <c r="S16" i="3"/>
  <c r="T16" i="3" s="1"/>
  <c r="S4" i="3"/>
  <c r="T4" i="3" s="1"/>
  <c r="G66" i="3"/>
  <c r="S63" i="3"/>
  <c r="T63" i="3" s="1"/>
  <c r="S51" i="3"/>
  <c r="T51" i="3" s="1"/>
  <c r="S39" i="3"/>
  <c r="T39" i="3" s="1"/>
  <c r="S27" i="3"/>
  <c r="T27" i="3" s="1"/>
  <c r="S15" i="3"/>
  <c r="T15" i="3" s="1"/>
  <c r="S3" i="3"/>
  <c r="T3" i="3" s="1"/>
  <c r="S2" i="3"/>
  <c r="M66" i="3"/>
  <c r="L66" i="3"/>
  <c r="H66" i="3"/>
  <c r="I66" i="3"/>
  <c r="F66" i="3"/>
  <c r="D66" i="3"/>
  <c r="S66" i="3" l="1"/>
  <c r="T66" i="3" s="1"/>
  <c r="T2" i="3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139D01A6-DB9F-430A-9066-78F7657F3EF3}" keepAlive="1" name="Query - US_Accidents_Dec20_updated" description="Connection to the 'US_Accidents_Dec20_updated' query in the workbook." type="5" refreshedVersion="7" background="1" saveData="1">
    <dbPr connection="Provider=Microsoft.Mashup.OleDb.1;Data Source=$Workbook$;Location=US_Accidents_Dec20_updated;Extended Properties=&quot;&quot;" command="SELECT * FROM [US_Accidents_Dec20_updated]"/>
  </connection>
  <connection id="2" xr16:uid="{ECA689C0-A329-4831-AF5A-3041300C59BB}" keepAlive="1" name="Query - US_Accidents_Dec20_updated (2)" description="Connection to the 'US_Accidents_Dec20_updated (2)' query in the workbook." type="5" refreshedVersion="7" background="1" saveData="1">
    <dbPr connection="Provider=Microsoft.Mashup.OleDb.1;Data Source=$Workbook$;Location=&quot;US_Accidents_Dec20_updated (2)&quot;;Extended Properties=&quot;&quot;" command="SELECT * FROM [US_Accidents_Dec20_updated (2)]"/>
  </connection>
  <connection id="3" xr16:uid="{91F14C9C-32F9-4F32-B894-1E3F46FE24C4}" keepAlive="1" name="Query - US_Accidents_Dec20_updated (3)" description="Connection to the 'US_Accidents_Dec20_updated (3)' query in the workbook." type="5" refreshedVersion="7" background="1" saveData="1">
    <dbPr connection="Provider=Microsoft.Mashup.OleDb.1;Data Source=$Workbook$;Location=&quot;US_Accidents_Dec20_updated (3)&quot;;Extended Properties=&quot;&quot;" command="SELECT * FROM [US_Accidents_Dec20_updated (3)]"/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<sst xmlns="http://purl.oclc.org/ooxml/spreadsheetml/main" count="121908" uniqueCount="9717">
  <si>
    <t>ID</t>
  </si>
  <si>
    <t>Severity</t>
  </si>
  <si>
    <t>Start_Time</t>
  </si>
  <si>
    <t>End_Time</t>
  </si>
  <si>
    <t>Start_Lat</t>
  </si>
  <si>
    <t>Start_Lng</t>
  </si>
  <si>
    <t>End_Lat</t>
  </si>
  <si>
    <t>End_Lng</t>
  </si>
  <si>
    <t>Distance(mi)</t>
  </si>
  <si>
    <t>Description</t>
  </si>
  <si>
    <t>Number</t>
  </si>
  <si>
    <t>Street</t>
  </si>
  <si>
    <t>Side</t>
  </si>
  <si>
    <t>City</t>
  </si>
  <si>
    <t>County</t>
  </si>
  <si>
    <t>State</t>
  </si>
  <si>
    <t>Zipcode</t>
  </si>
  <si>
    <t>Country</t>
  </si>
  <si>
    <t>Timezone</t>
  </si>
  <si>
    <t>Airport_Code</t>
  </si>
  <si>
    <t>Weather_Timestamp</t>
  </si>
  <si>
    <t>Temperature(F)</t>
  </si>
  <si>
    <t>Wind_Chill(F)</t>
  </si>
  <si>
    <t>Humidity(%)</t>
  </si>
  <si>
    <t>Pressure(in)</t>
  </si>
  <si>
    <t>Visibility(mi)</t>
  </si>
  <si>
    <t>Wind_Direction</t>
  </si>
  <si>
    <t>Wind_Speed(mph)</t>
  </si>
  <si>
    <t>Precipitation(in)</t>
  </si>
  <si>
    <t>Weather_Condition</t>
  </si>
  <si>
    <t>Amenity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</si>
  <si>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</si>
  <si>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</si>
  <si>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</si>
  <si>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</si>
  <si>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</si>
  <si>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</si>
  <si>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</si>
  <si>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</si>
  <si>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</si>
  <si>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</si>
  <si>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</si>
  <si>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</si>
  <si>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</si>
  <si>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Civil_Twilight</t>
  </si>
  <si>
    <t>Nautical_Twilight</t>
  </si>
  <si>
    <t>Astronomical_Twilight</t>
  </si>
  <si>
    <t>R</t>
  </si>
  <si>
    <t>US</t>
  </si>
  <si>
    <t>Calm</t>
  </si>
  <si>
    <t>Fair</t>
  </si>
  <si>
    <t>Day</t>
  </si>
  <si>
    <t>At Broadway - Accident.</t>
  </si>
  <si>
    <t>Night</t>
  </si>
  <si>
    <t>VAR</t>
  </si>
  <si>
    <t>WSW</t>
  </si>
  <si>
    <t>WNW</t>
  </si>
  <si>
    <t>W</t>
  </si>
  <si>
    <t>N</t>
  </si>
  <si>
    <t>NE</t>
  </si>
  <si>
    <t>E</t>
  </si>
  <si>
    <t>NNE</t>
  </si>
  <si>
    <t>ENE</t>
  </si>
  <si>
    <t>ESE</t>
  </si>
  <si>
    <t>SE</t>
  </si>
  <si>
    <t>NNW</t>
  </si>
  <si>
    <t>SSE</t>
  </si>
  <si>
    <t>SW</t>
  </si>
  <si>
    <t>S</t>
  </si>
  <si>
    <t/>
  </si>
  <si>
    <t>At Broadway - Accident. Right lane blocked.</t>
  </si>
  <si>
    <t>NW</t>
  </si>
  <si>
    <t>SSW</t>
  </si>
  <si>
    <t>S Broadway</t>
  </si>
  <si>
    <t>Lakewood</t>
  </si>
  <si>
    <t>Grand Ave</t>
  </si>
  <si>
    <t>Montrose</t>
  </si>
  <si>
    <t>At S Main St - Accident.</t>
  </si>
  <si>
    <t>S Santa Fe Ave</t>
  </si>
  <si>
    <t>US/Mountain</t>
  </si>
  <si>
    <t>Westminster</t>
  </si>
  <si>
    <t>Closed at 11th St - Road closed due to accident.</t>
  </si>
  <si>
    <t>Lincoln</t>
  </si>
  <si>
    <t>Windsor</t>
  </si>
  <si>
    <t>US-50 W</t>
  </si>
  <si>
    <t>Fowler</t>
  </si>
  <si>
    <t>Larkspur</t>
  </si>
  <si>
    <t>Salida</t>
  </si>
  <si>
    <t>US-50 E</t>
  </si>
  <si>
    <t>Lafayette</t>
  </si>
  <si>
    <t>Livermore</t>
  </si>
  <si>
    <t>Frontage Rd</t>
  </si>
  <si>
    <t>Fremont</t>
  </si>
  <si>
    <t>Broadway</t>
  </si>
  <si>
    <t>San Miguel</t>
  </si>
  <si>
    <t>At Railroad Ave - Accident.</t>
  </si>
  <si>
    <t>At High St - Accident.</t>
  </si>
  <si>
    <t>L</t>
  </si>
  <si>
    <t>At Baseline Rd - Accident.</t>
  </si>
  <si>
    <t>At Washington St - Accident.</t>
  </si>
  <si>
    <t>Trinidad</t>
  </si>
  <si>
    <t>Lake</t>
  </si>
  <si>
    <t>At L St - Accident.</t>
  </si>
  <si>
    <t>Del Norte</t>
  </si>
  <si>
    <t>Edwards</t>
  </si>
  <si>
    <t>At Federal Blvd - Accident.</t>
  </si>
  <si>
    <t>Birch St</t>
  </si>
  <si>
    <t>At Airport Rd - Accident.</t>
  </si>
  <si>
    <t>At US-50 - Accident.</t>
  </si>
  <si>
    <t>State Highway 120</t>
  </si>
  <si>
    <t>Jackson</t>
  </si>
  <si>
    <t>US Highway 50</t>
  </si>
  <si>
    <t>At 19th St - Accident.</t>
  </si>
  <si>
    <t>San Juan</t>
  </si>
  <si>
    <t>Louisville</t>
  </si>
  <si>
    <t>Jefferson</t>
  </si>
  <si>
    <t>Erie</t>
  </si>
  <si>
    <t>At 104th Ave - Accident.</t>
  </si>
  <si>
    <t>Washington</t>
  </si>
  <si>
    <t>Hamilton</t>
  </si>
  <si>
    <t>Hudson</t>
  </si>
  <si>
    <t>Douglas</t>
  </si>
  <si>
    <t>I-76 E</t>
  </si>
  <si>
    <t>Springfield</t>
  </si>
  <si>
    <t>I-76 W</t>
  </si>
  <si>
    <t>Akron</t>
  </si>
  <si>
    <t>Summit</t>
  </si>
  <si>
    <t>Englewood</t>
  </si>
  <si>
    <t>US-6 E</t>
  </si>
  <si>
    <t>US-6 W</t>
  </si>
  <si>
    <t>Sterling</t>
  </si>
  <si>
    <t>Denver</t>
  </si>
  <si>
    <t>New Castle</t>
  </si>
  <si>
    <t>I-70 E</t>
  </si>
  <si>
    <t>Rye</t>
  </si>
  <si>
    <t>Burlington</t>
  </si>
  <si>
    <t>Boone</t>
  </si>
  <si>
    <t>I-70 W</t>
  </si>
  <si>
    <t>Littleton</t>
  </si>
  <si>
    <t>Weston</t>
  </si>
  <si>
    <t>Henderson</t>
  </si>
  <si>
    <t>Florence</t>
  </si>
  <si>
    <t>Howard</t>
  </si>
  <si>
    <t>US-36 E</t>
  </si>
  <si>
    <t>At I-70 - Accident.</t>
  </si>
  <si>
    <t>Avon</t>
  </si>
  <si>
    <t>At I-76 - Accident.</t>
  </si>
  <si>
    <t>Adams</t>
  </si>
  <si>
    <t>Airport Rd</t>
  </si>
  <si>
    <t>Clifton</t>
  </si>
  <si>
    <t>At I-76/Exit 1 - Accident.</t>
  </si>
  <si>
    <t>Lake City</t>
  </si>
  <si>
    <t>Wellington</t>
  </si>
  <si>
    <t>Georgetown</t>
  </si>
  <si>
    <t>Stoneham</t>
  </si>
  <si>
    <t>La Plata</t>
  </si>
  <si>
    <t>Winter Park</t>
  </si>
  <si>
    <t>Pierce</t>
  </si>
  <si>
    <t>Lamar</t>
  </si>
  <si>
    <t>Logan</t>
  </si>
  <si>
    <t>Crawford</t>
  </si>
  <si>
    <t>Olathe</t>
  </si>
  <si>
    <t>Sedgwick</t>
  </si>
  <si>
    <t>US-24 W</t>
  </si>
  <si>
    <t>Eads</t>
  </si>
  <si>
    <t>Morgan</t>
  </si>
  <si>
    <t>I-270 E</t>
  </si>
  <si>
    <t>US-40 W</t>
  </si>
  <si>
    <t>I-270 W</t>
  </si>
  <si>
    <t>Florissant</t>
  </si>
  <si>
    <t>US-24 E</t>
  </si>
  <si>
    <t>Aurora</t>
  </si>
  <si>
    <t>Hinsdale</t>
  </si>
  <si>
    <t>US-87 S</t>
  </si>
  <si>
    <t>Parker</t>
  </si>
  <si>
    <t>Frisco</t>
  </si>
  <si>
    <t>US-287 N</t>
  </si>
  <si>
    <t>US-287 S</t>
  </si>
  <si>
    <t>Powers Blvd</t>
  </si>
  <si>
    <t>Pine</t>
  </si>
  <si>
    <t>Morrison</t>
  </si>
  <si>
    <t>Hugo</t>
  </si>
  <si>
    <t>At CR-16 - Accident.</t>
  </si>
  <si>
    <t>Meeker</t>
  </si>
  <si>
    <t>At CR-14 - Accident.</t>
  </si>
  <si>
    <t>At CR-8 - Accident.</t>
  </si>
  <si>
    <t>At CR-47 - Accident.</t>
  </si>
  <si>
    <t>County Hwy-2</t>
  </si>
  <si>
    <t>Garfield</t>
  </si>
  <si>
    <t>At CR-31 - Accident.</t>
  </si>
  <si>
    <t>At CR-103 - Accident.</t>
  </si>
  <si>
    <t>Otis</t>
  </si>
  <si>
    <t>Castle Rock</t>
  </si>
  <si>
    <t>At Steele St - Accident.</t>
  </si>
  <si>
    <t>El Paso</t>
  </si>
  <si>
    <t>I-25 N</t>
  </si>
  <si>
    <t>I-25 S</t>
  </si>
  <si>
    <t>Cheyenne</t>
  </si>
  <si>
    <t>At I-25 - Accident.</t>
  </si>
  <si>
    <t>CO</t>
  </si>
  <si>
    <t>80127</t>
  </si>
  <si>
    <t>KAPA</t>
  </si>
  <si>
    <t>Arapahoe</t>
  </si>
  <si>
    <t>80014</t>
  </si>
  <si>
    <t>KBKF</t>
  </si>
  <si>
    <t>80229</t>
  </si>
  <si>
    <t>KBJC</t>
  </si>
  <si>
    <t>At Monaco Pky - Accident.</t>
  </si>
  <si>
    <t>E 6th Ave</t>
  </si>
  <si>
    <t>Longmont</t>
  </si>
  <si>
    <t>Weld</t>
  </si>
  <si>
    <t>80504</t>
  </si>
  <si>
    <t>KLMO</t>
  </si>
  <si>
    <t>Wadsworth Blvd</t>
  </si>
  <si>
    <t>Wheat Ridge</t>
  </si>
  <si>
    <t>80033</t>
  </si>
  <si>
    <t>S Parker Rd</t>
  </si>
  <si>
    <t>At CO-470 - Accident.</t>
  </si>
  <si>
    <t>S Quebec St</t>
  </si>
  <si>
    <t>80130</t>
  </si>
  <si>
    <t>KDEN</t>
  </si>
  <si>
    <t>At I-225 - Accident.</t>
  </si>
  <si>
    <t>At County Line Rd/Exit 163 - Accident. Left lane blocked.</t>
  </si>
  <si>
    <t>80118</t>
  </si>
  <si>
    <t>KMNH</t>
  </si>
  <si>
    <t>S Santa Fe Dr</t>
  </si>
  <si>
    <t>80129</t>
  </si>
  <si>
    <t>E County Road 32</t>
  </si>
  <si>
    <t>Fort Collins</t>
  </si>
  <si>
    <t>Larimer</t>
  </si>
  <si>
    <t>80528</t>
  </si>
  <si>
    <t>KFNL</t>
  </si>
  <si>
    <t>At E Woodmen Rd - Accident.</t>
  </si>
  <si>
    <t>Colorado Springs</t>
  </si>
  <si>
    <t>80918</t>
  </si>
  <si>
    <t>KAFF</t>
  </si>
  <si>
    <t>80123</t>
  </si>
  <si>
    <t>W US Highway 24</t>
  </si>
  <si>
    <t>Cascade</t>
  </si>
  <si>
    <t>80809</t>
  </si>
  <si>
    <t>80920</t>
  </si>
  <si>
    <t>80011</t>
  </si>
  <si>
    <t>State Highway 66</t>
  </si>
  <si>
    <t>At 96th St/Storagetek Dr - Accident.</t>
  </si>
  <si>
    <t>Denver Boulder Tpke E</t>
  </si>
  <si>
    <t>Broomfield</t>
  </si>
  <si>
    <t>80021</t>
  </si>
  <si>
    <t>80216</t>
  </si>
  <si>
    <t>80202</t>
  </si>
  <si>
    <t>80906</t>
  </si>
  <si>
    <t>KCOS</t>
  </si>
  <si>
    <t>80919</t>
  </si>
  <si>
    <t>Greeley</t>
  </si>
  <si>
    <t>80634</t>
  </si>
  <si>
    <t>KGXY</t>
  </si>
  <si>
    <t>80209</t>
  </si>
  <si>
    <t>Boulder</t>
  </si>
  <si>
    <t>80020</t>
  </si>
  <si>
    <t>At Pecos St - Accident.</t>
  </si>
  <si>
    <t>W 92nd Ave</t>
  </si>
  <si>
    <t>80260</t>
  </si>
  <si>
    <t>80031</t>
  </si>
  <si>
    <t>80923</t>
  </si>
  <si>
    <t>80921</t>
  </si>
  <si>
    <t>80110</t>
  </si>
  <si>
    <t>At CO-66/Exit 243 - Accident.</t>
  </si>
  <si>
    <t>US-87 N</t>
  </si>
  <si>
    <t>At CO-16/Exit 132 - Accident.</t>
  </si>
  <si>
    <t>80913</t>
  </si>
  <si>
    <t>KFCS</t>
  </si>
  <si>
    <t>Golden</t>
  </si>
  <si>
    <t>80401</t>
  </si>
  <si>
    <t>80023</t>
  </si>
  <si>
    <t>KEIK</t>
  </si>
  <si>
    <t>A-3795755</t>
  </si>
  <si>
    <t>Closed at County Road 41G - Road closed due to accident.</t>
  </si>
  <si>
    <t>County Hwy-41G</t>
  </si>
  <si>
    <t>Saguache</t>
  </si>
  <si>
    <t>81149</t>
  </si>
  <si>
    <t>K04V</t>
  </si>
  <si>
    <t>A-3795756</t>
  </si>
  <si>
    <t>A-3816978</t>
  </si>
  <si>
    <t>Closed at 1st Ave - Road closed due to accident.</t>
  </si>
  <si>
    <t>E 1st Ave</t>
  </si>
  <si>
    <t>80206</t>
  </si>
  <si>
    <t>A-3868755</t>
  </si>
  <si>
    <t>Closed at Elk Rd - Road closed due to accident.</t>
  </si>
  <si>
    <t>CO-149</t>
  </si>
  <si>
    <t>81235</t>
  </si>
  <si>
    <t>KTEX</t>
  </si>
  <si>
    <t>A-3868756</t>
  </si>
  <si>
    <t>At CO-86 - Accident.</t>
  </si>
  <si>
    <t>N State Highway 83</t>
  </si>
  <si>
    <t>Franktown</t>
  </si>
  <si>
    <t>80116</t>
  </si>
  <si>
    <t>At CO-83/S Academy Blvd - Accident.</t>
  </si>
  <si>
    <t>80916</t>
  </si>
  <si>
    <t>80126</t>
  </si>
  <si>
    <t>At W Oxford Ave - Accident.</t>
  </si>
  <si>
    <t>E Hampden Ave</t>
  </si>
  <si>
    <t>80239</t>
  </si>
  <si>
    <t>80525</t>
  </si>
  <si>
    <t>At I-25/US-87 - Accident.</t>
  </si>
  <si>
    <t>E US Highway 34</t>
  </si>
  <si>
    <t>Johnstown</t>
  </si>
  <si>
    <t>80534</t>
  </si>
  <si>
    <t>Loveland</t>
  </si>
  <si>
    <t>80537</t>
  </si>
  <si>
    <t>At I-70/US-36/Exit 12 - Accident.</t>
  </si>
  <si>
    <t>I-225 N</t>
  </si>
  <si>
    <t>At Zuni St/Exit 209C - Accident.</t>
  </si>
  <si>
    <t>80204</t>
  </si>
  <si>
    <t>80134</t>
  </si>
  <si>
    <t>E 104th Ave</t>
  </si>
  <si>
    <t>Commerce City</t>
  </si>
  <si>
    <t>80022</t>
  </si>
  <si>
    <t>S Wadsworth Blvd</t>
  </si>
  <si>
    <t>80232</t>
  </si>
  <si>
    <t>At Quebec St - Accident.</t>
  </si>
  <si>
    <t>E-470 S</t>
  </si>
  <si>
    <t>Brighton</t>
  </si>
  <si>
    <t>80602</t>
  </si>
  <si>
    <t>80524</t>
  </si>
  <si>
    <t>At Table Mesa Dr - Accident.</t>
  </si>
  <si>
    <t>80305</t>
  </si>
  <si>
    <t>KBDU</t>
  </si>
  <si>
    <t>80907</t>
  </si>
  <si>
    <t>US-85 S</t>
  </si>
  <si>
    <t>Fountain</t>
  </si>
  <si>
    <t>80817</t>
  </si>
  <si>
    <t>At Ridgegate Pkwy/Exit 192 - Accident.</t>
  </si>
  <si>
    <t>At US-40/Colfax Ave/Exit 262 - Accident.</t>
  </si>
  <si>
    <t>80221</t>
  </si>
  <si>
    <t>At US-85/CO-2/Vasquez Blvd/Exit 2 - Accident.</t>
  </si>
  <si>
    <t>80104</t>
  </si>
  <si>
    <t>At CO-2/S Colorado Blvd - Accident.</t>
  </si>
  <si>
    <t>S Colorado Blvd</t>
  </si>
  <si>
    <t>Silver Plume</t>
  </si>
  <si>
    <t>Clear Creek</t>
  </si>
  <si>
    <t>80476</t>
  </si>
  <si>
    <t>K0CO</t>
  </si>
  <si>
    <t>At CR-34/Exit 245 - Accident.</t>
  </si>
  <si>
    <t>At CO-88/W Belleview Ave - Accident.</t>
  </si>
  <si>
    <t>At CR-8/Exit 232 - Accident.</t>
  </si>
  <si>
    <t>80516</t>
  </si>
  <si>
    <t>At CO-83 - Accident.</t>
  </si>
  <si>
    <t>80908</t>
  </si>
  <si>
    <t>At N Powers Blvd - Accident.</t>
  </si>
  <si>
    <t>80112</t>
  </si>
  <si>
    <t>At US-6/CO-58 - Accident.</t>
  </si>
  <si>
    <t>80403</t>
  </si>
  <si>
    <t>Ramp to I-70 Eastbound - Accident.</t>
  </si>
  <si>
    <t>At Pecos St/Exit 273 - Accident.</t>
  </si>
  <si>
    <t>80211</t>
  </si>
  <si>
    <t>80601</t>
  </si>
  <si>
    <t>E 120th Ave</t>
  </si>
  <si>
    <t>Hartsel</t>
  </si>
  <si>
    <t>Park</t>
  </si>
  <si>
    <t>80449</t>
  </si>
  <si>
    <t>K4BM</t>
  </si>
  <si>
    <t>At Spruce Mountain Rd/Exit 173 - Accident.</t>
  </si>
  <si>
    <t>80223</t>
  </si>
  <si>
    <t>At E Broncos Pkwy - Accident.</t>
  </si>
  <si>
    <t>80016</t>
  </si>
  <si>
    <t>80018</t>
  </si>
  <si>
    <t>US-36 W</t>
  </si>
  <si>
    <t>At Park Ave/Exit 213 - Accident.</t>
  </si>
  <si>
    <t>At Harlan St/Exit 270 - Accident.</t>
  </si>
  <si>
    <t>80212</t>
  </si>
  <si>
    <t>At Mountain Vista Dr/Exit 271 - Accident.</t>
  </si>
  <si>
    <t>80549</t>
  </si>
  <si>
    <t>At Wadsworth Pky/CO-121/CO-128 - Accident.</t>
  </si>
  <si>
    <t>Denver Boulder Tpke W</t>
  </si>
  <si>
    <t>At CO-157/Boulder Rd/Foothill Pky - Accident.</t>
  </si>
  <si>
    <t>80303</t>
  </si>
  <si>
    <t>At Wootton Rd/Exit 2 - Accident.</t>
  </si>
  <si>
    <t>Las Animas</t>
  </si>
  <si>
    <t>81082</t>
  </si>
  <si>
    <t>KTAD</t>
  </si>
  <si>
    <t>80915</t>
  </si>
  <si>
    <t>At S 21st St - Accident.</t>
  </si>
  <si>
    <t>80904</t>
  </si>
  <si>
    <t>Sedalia</t>
  </si>
  <si>
    <t>80135</t>
  </si>
  <si>
    <t>80219</t>
  </si>
  <si>
    <t>80909</t>
  </si>
  <si>
    <t>At Washington St/Exit 275A - Accident.</t>
  </si>
  <si>
    <t>E Yale Ave</t>
  </si>
  <si>
    <t>80222</t>
  </si>
  <si>
    <t>80903</t>
  </si>
  <si>
    <t>80905</t>
  </si>
  <si>
    <t>A-4220752</t>
  </si>
  <si>
    <t>E 46th Ave</t>
  </si>
  <si>
    <t>E Arapahoe Rd</t>
  </si>
  <si>
    <t>At Constitution Ave - Accident.</t>
  </si>
  <si>
    <t>80951</t>
  </si>
  <si>
    <t>Harlan St</t>
  </si>
  <si>
    <t>Denver Boulder Tpke</t>
  </si>
  <si>
    <t>At US-6/6th Ave/Exit 209 - Accident.</t>
  </si>
  <si>
    <t>At Wilcox St/Plum Crk Pky/Exit 181 - Accident.</t>
  </si>
  <si>
    <t>At CO-392/Exit 262 - Accident.</t>
  </si>
  <si>
    <t>At US-6/6th Ave/Exit 209 - Accident. Two lanes blocked.</t>
  </si>
  <si>
    <t>At County Line Rd/Exit 163 - Accident.</t>
  </si>
  <si>
    <t>At E Alameda Ave/Exit 8 - Accident.</t>
  </si>
  <si>
    <t>I-225 S</t>
  </si>
  <si>
    <t>80012</t>
  </si>
  <si>
    <t>CO-470 W</t>
  </si>
  <si>
    <t>At US-6/6th Ave/Exit 209 - Accident. Right lane blocked.</t>
  </si>
  <si>
    <t>At Wilcox St/Plum Crk Pky/Exit 181 - Accident. Right lane blocked.</t>
  </si>
  <si>
    <t>Thornton</t>
  </si>
  <si>
    <t>80241</t>
  </si>
  <si>
    <t>At County Line Road/Exit 116 - Accident.</t>
  </si>
  <si>
    <t>Pueblo</t>
  </si>
  <si>
    <t>81008</t>
  </si>
  <si>
    <t>KPUB</t>
  </si>
  <si>
    <t>80237</t>
  </si>
  <si>
    <t>At Federal Blvd/Exit 272 - Accident. Two lanes blocked.</t>
  </si>
  <si>
    <t>At Quebec St/Exit 278 - Accident.</t>
  </si>
  <si>
    <t>At I-270/Exit 279 - Accident.</t>
  </si>
  <si>
    <t>State Highway 115</t>
  </si>
  <si>
    <t>80902</t>
  </si>
  <si>
    <t>At CO-56/Exit 250 - Accident.</t>
  </si>
  <si>
    <t>At Downing St/Exit 206 - Accident.</t>
  </si>
  <si>
    <t>80210</t>
  </si>
  <si>
    <t>At Mt Vernon Cntry Club Rd/Exit 254 - Accident.</t>
  </si>
  <si>
    <t>Ramp to E-470 Northbound/CO-470 WB - Accident.</t>
  </si>
  <si>
    <t>A-3760438</t>
  </si>
  <si>
    <t>At Orchard Rd/Exit 198 - Accident.</t>
  </si>
  <si>
    <t>80111</t>
  </si>
  <si>
    <t>A-3765361</t>
  </si>
  <si>
    <t>At Lucent Blvd - Accident.</t>
  </si>
  <si>
    <t>A-3785913</t>
  </si>
  <si>
    <t>A-3787362</t>
  </si>
  <si>
    <t>A-3837565</t>
  </si>
  <si>
    <t>A-3837588</t>
  </si>
  <si>
    <t>At CO-114 - Accident.</t>
  </si>
  <si>
    <t>Gunnison</t>
  </si>
  <si>
    <t>81230</t>
  </si>
  <si>
    <t>KGUC</t>
  </si>
  <si>
    <t>At CO-128/120th Ave/Exit 223 - Accident.</t>
  </si>
  <si>
    <t>80233</t>
  </si>
  <si>
    <t>At CO-83/Academy Blvd/Exit 135 - Accident.</t>
  </si>
  <si>
    <t>At 104th Ave/Exit 221 - Accident.</t>
  </si>
  <si>
    <t>At CO-88/Belleview Ave/Exit 199 - Accident. Right lane blocked.</t>
  </si>
  <si>
    <t>CO-88</t>
  </si>
  <si>
    <t>At US-34/Eisenhower Blvd/Exit 257 - Accident.</t>
  </si>
  <si>
    <t>80538</t>
  </si>
  <si>
    <t>At I-270/Exit 6 - Accident.</t>
  </si>
  <si>
    <t>Monument</t>
  </si>
  <si>
    <t>80132</t>
  </si>
  <si>
    <t>At Tomah Rd/Exit 174 - Accident.</t>
  </si>
  <si>
    <t>At CO-60/Exit 252 - Accident.</t>
  </si>
  <si>
    <t>At CO-52/Exit 235 - Accident.</t>
  </si>
  <si>
    <t>At Havana Street/Exit 280 - Accident.</t>
  </si>
  <si>
    <t>80238</t>
  </si>
  <si>
    <t>At Pace Rd/Exit 104 - Accident.</t>
  </si>
  <si>
    <t>At Greenland Rd/Exit 167 - Accident.</t>
  </si>
  <si>
    <t>At E 144th Ave/Exit 226 - Accident.</t>
  </si>
  <si>
    <t>At Garden of the Gods Rd/Exit 146 - Accident.</t>
  </si>
  <si>
    <t>At CR-16/Exit 254 - Accident.</t>
  </si>
  <si>
    <t>At 20th St/Exit 212 - Accident.</t>
  </si>
  <si>
    <t>At Castle Pines Pky/Exit 188 - Accident.</t>
  </si>
  <si>
    <t>At 136th Ave - Accident.</t>
  </si>
  <si>
    <t>81003</t>
  </si>
  <si>
    <t>At US-285 (East) - Accident.</t>
  </si>
  <si>
    <t>US Highway 24</t>
  </si>
  <si>
    <t>Buena Vista</t>
  </si>
  <si>
    <t>Chaffee</t>
  </si>
  <si>
    <t>81211</t>
  </si>
  <si>
    <t>KAEJ</t>
  </si>
  <si>
    <t>At CO-30/6th Ave/Exit 9 - Accident.</t>
  </si>
  <si>
    <t>At CO-105/Exit 161 - Accident.</t>
  </si>
  <si>
    <t>At Colorado/New Mexico State Line - Accident.</t>
  </si>
  <si>
    <t>At Upper Lake Gulch Rd/Exit 172 - Accident. Left lane blocked.</t>
  </si>
  <si>
    <t>At Upper Lake Gulch Rd/Exit 172 - Accident.</t>
  </si>
  <si>
    <t>At US-85/US-87/Exit 128 - Accident.</t>
  </si>
  <si>
    <t>At CO-1/Exit 278 - Accident.</t>
  </si>
  <si>
    <t>At Pecos St/Exit 4 - Accident.</t>
  </si>
  <si>
    <t>At CR-69.4/Exit 11 - Accident.</t>
  </si>
  <si>
    <t>At Happy Canyon Rd/Exit 187 - Accident.</t>
  </si>
  <si>
    <t>80108</t>
  </si>
  <si>
    <t>CO-470 E</t>
  </si>
  <si>
    <t>At Interquest Pky/Exit 153 - Accident.</t>
  </si>
  <si>
    <t>Usaf Academy</t>
  </si>
  <si>
    <t>80840</t>
  </si>
  <si>
    <t>At El Moro Rd/Exit 18 - Accident.</t>
  </si>
  <si>
    <t>At CO-26/Alameda Ave/Exit 208 - Accident.</t>
  </si>
  <si>
    <t>At Dahlia St/Exit 277 - Accident.</t>
  </si>
  <si>
    <t>At Baptist Rd/Exit 158 - Accident.</t>
  </si>
  <si>
    <t>At Horizon Drive/Exit 31 - Accident.</t>
  </si>
  <si>
    <t>Grand Junction</t>
  </si>
  <si>
    <t>Mesa</t>
  </si>
  <si>
    <t>81505</t>
  </si>
  <si>
    <t>KGJT</t>
  </si>
  <si>
    <t>At CR-24/Exit 28 - Accident.</t>
  </si>
  <si>
    <t>W Alameda Ave</t>
  </si>
  <si>
    <t>At CO-95/Sheridan Blvd - Accident.</t>
  </si>
  <si>
    <t>80214</t>
  </si>
  <si>
    <t>At CR-110/Pace Rd/Exit 110 - Accident.</t>
  </si>
  <si>
    <t>At I-25 BL/Nevada Ave/Exit 148 - Accident.</t>
  </si>
  <si>
    <t>At US-24/US-6/Exit 171 - Accident.</t>
  </si>
  <si>
    <t>Vail</t>
  </si>
  <si>
    <t>Eagle</t>
  </si>
  <si>
    <t>81657</t>
  </si>
  <si>
    <t>KCCU</t>
  </si>
  <si>
    <t>At El Paso/Pueblo County Line - Accident.</t>
  </si>
  <si>
    <t>At CR-314/Exit 243 - Accident.</t>
  </si>
  <si>
    <t>Evergreen</t>
  </si>
  <si>
    <t>80439</t>
  </si>
  <si>
    <t>At US-34/Eisenhower Blvd/Exit 257 - Accident. Left lane blocked.</t>
  </si>
  <si>
    <t>At Crossroads Blvd/Exit 259 - Accident.</t>
  </si>
  <si>
    <t>At Verde Rd/Exit 87 - Accident.</t>
  </si>
  <si>
    <t>81004</t>
  </si>
  <si>
    <t>At US-85/Santa Fe Dr - Accident.</t>
  </si>
  <si>
    <t>80128</t>
  </si>
  <si>
    <t>Huerfano</t>
  </si>
  <si>
    <t>81069</t>
  </si>
  <si>
    <t>KVTP</t>
  </si>
  <si>
    <t>At 84th Ave/Exit 219 - Accident.</t>
  </si>
  <si>
    <t>At Wolfensberger Rd/Exit 182 - Accident.</t>
  </si>
  <si>
    <t>80109</t>
  </si>
  <si>
    <t>At US-85/Exit 183 - Accident.</t>
  </si>
  <si>
    <t>At CO-402/Exit 255 - Accident.</t>
  </si>
  <si>
    <t>At CR-275/Exit 238 - Accident.</t>
  </si>
  <si>
    <t>Dumont</t>
  </si>
  <si>
    <t>80436</t>
  </si>
  <si>
    <t>County Road 308</t>
  </si>
  <si>
    <t>At 9th St/Exit 97 - Accident.</t>
  </si>
  <si>
    <t>81647</t>
  </si>
  <si>
    <t>KRIL</t>
  </si>
  <si>
    <t>At El Dorado Ave/Exit 97B - Accident.</t>
  </si>
  <si>
    <t>At El Centro Blvd/Exit 119 - Accident.</t>
  </si>
  <si>
    <t>At York St/Exit 1 - Accident.</t>
  </si>
  <si>
    <t>At I-70/Exit 214 - Accident.</t>
  </si>
  <si>
    <t>At US-287/US-40/Exit 288 - Accident.</t>
  </si>
  <si>
    <t>At Peoria St/Exit 281 - Accident.</t>
  </si>
  <si>
    <t>At CO-32/Tower Rd/Exit 286 - Accident.</t>
  </si>
  <si>
    <t>At CO-119/Exit 240 - Accident.</t>
  </si>
  <si>
    <t>At Flatiron Cir - Accident.</t>
  </si>
  <si>
    <t>80027</t>
  </si>
  <si>
    <t>Berthoud</t>
  </si>
  <si>
    <t>80513</t>
  </si>
  <si>
    <t>At Denver West Blvd/Exit 263 - Accident.</t>
  </si>
  <si>
    <t>At Lowell Blvd/Exit 271 - Accident.</t>
  </si>
  <si>
    <t>Arvada</t>
  </si>
  <si>
    <t>80002</t>
  </si>
  <si>
    <t>Limon</t>
  </si>
  <si>
    <t>80828</t>
  </si>
  <si>
    <t>KLIC</t>
  </si>
  <si>
    <t>80030</t>
  </si>
  <si>
    <t>At Airport Blvd/Exit 285 - Accident.</t>
  </si>
  <si>
    <t>At US-24 - Accident.</t>
  </si>
  <si>
    <t>US-285 N</t>
  </si>
  <si>
    <t>Fairplay</t>
  </si>
  <si>
    <t>80440</t>
  </si>
  <si>
    <t>KLXV</t>
  </si>
  <si>
    <t>At 58th Ave/Exit 215 - Accident.</t>
  </si>
  <si>
    <t>At CO-121/Wadsworth Blvd/Exit 269 - Accident.</t>
  </si>
  <si>
    <t>At CO-121/Wadsworth Ave/Exit 1 - Accident.</t>
  </si>
  <si>
    <t>At Oak Ln/Exit 190 - Accident.</t>
  </si>
  <si>
    <t>At US-40/US-287/Colfax Ave/Exit 10 - Accident.</t>
  </si>
  <si>
    <t>At E-470/Northwest Pky - Accident.</t>
  </si>
  <si>
    <t>At County Line Rd/Exit 195 - Accident.</t>
  </si>
  <si>
    <t>At CO-72/44th Ave/Ward Rd/Exit 266 - Accident.</t>
  </si>
  <si>
    <t>At CO-177/University Blvd - Accident.</t>
  </si>
  <si>
    <t>At CO-88/Belleview Ave/Exit 199 - Accident.</t>
  </si>
  <si>
    <t>CO-88 S</t>
  </si>
  <si>
    <t>At I-25/US-87/Valley Hwy/Exit 274 - Accident.</t>
  </si>
  <si>
    <t>At US-40/CO-33/Colfax Ave/Exit 210 - Accident.</t>
  </si>
  <si>
    <t>At CO-88/Arapahoe Rd/Exit 197 - Accident.</t>
  </si>
  <si>
    <t>At Dry Creek Rd/Exit 196 - Accident.</t>
  </si>
  <si>
    <t>At CO-7/Exit 229 - Accident.</t>
  </si>
  <si>
    <t>At Sheridan Blvd - Accident.</t>
  </si>
  <si>
    <t>At Lincoln Ave/Exit 193 - Accident.</t>
  </si>
  <si>
    <t>At CR-321/Stevens Gulch Rd/Exit 221 - Accident.</t>
  </si>
  <si>
    <t>At CO-83/Parker Rd/Exit 4 - Accident.</t>
  </si>
  <si>
    <t>At Exit 6 - Accident.</t>
  </si>
  <si>
    <t>At Founders Pky/Exit 184 - Accident.</t>
  </si>
  <si>
    <t>Walden</t>
  </si>
  <si>
    <t>80480</t>
  </si>
  <si>
    <t>K33V</t>
  </si>
  <si>
    <t>At US-6/6th Ave/Exit 261 - Accident.</t>
  </si>
  <si>
    <t>At 23rd Ave/Exit 211 - Accident.</t>
  </si>
  <si>
    <t>At Kipling Pky - Accident.</t>
  </si>
  <si>
    <t>At CO-121/Wadsworth Blvd - Accident.</t>
  </si>
  <si>
    <t>At Bryant St - Accident.</t>
  </si>
  <si>
    <t>W 6th Avenue Fwy E</t>
  </si>
  <si>
    <t>At Mississippi Ave/Exit 7 - Accident.</t>
  </si>
  <si>
    <t>At E Orchard Rd - Accident.</t>
  </si>
  <si>
    <t>At Central Avenue/Exit 97 - Accident.</t>
  </si>
  <si>
    <t>At CO-224/74th Ave/Exit 8 - Accident.</t>
  </si>
  <si>
    <t>80640</t>
  </si>
  <si>
    <t>At CO-35/Quebec St/Sand CR/Exit 4 - Accident.</t>
  </si>
  <si>
    <t>At I-70-BL/US-40/CO-26/Exit 259 - Accident.</t>
  </si>
  <si>
    <t>At CO-88/Federal Blvd - Accident.</t>
  </si>
  <si>
    <t>At US-40/Exit 232 - Accident.</t>
  </si>
  <si>
    <t>At CR-308/Exit 235 - Accident.</t>
  </si>
  <si>
    <t>At Woodward Ave/Exit 226 - Accident.</t>
  </si>
  <si>
    <t>A-3751054</t>
  </si>
  <si>
    <t>At Bighorn Rd/Exit 180 - Accident.</t>
  </si>
  <si>
    <t>A-3752664</t>
  </si>
  <si>
    <t>At US-50/Exit 101 - Accident.</t>
  </si>
  <si>
    <t>A-3752690</t>
  </si>
  <si>
    <t>A-3756881</t>
  </si>
  <si>
    <t>A-3756885</t>
  </si>
  <si>
    <t>At Yale Ave/Exit 202 - Accident.</t>
  </si>
  <si>
    <t>A-3756887</t>
  </si>
  <si>
    <t>A-3758328</t>
  </si>
  <si>
    <t>A-3758330</t>
  </si>
  <si>
    <t>A-3758335</t>
  </si>
  <si>
    <t>A-3758336</t>
  </si>
  <si>
    <t>At Eby Creek Rd/Exit 147 - Accident.</t>
  </si>
  <si>
    <t>81632</t>
  </si>
  <si>
    <t>KEGE</t>
  </si>
  <si>
    <t>A-3758337</t>
  </si>
  <si>
    <t>At CO-131/Exit 157 - Accident.</t>
  </si>
  <si>
    <t>A-3758338</t>
  </si>
  <si>
    <t>A-3759453</t>
  </si>
  <si>
    <t>A-3761842</t>
  </si>
  <si>
    <t>A-3765342</t>
  </si>
  <si>
    <t>Lost Pond Pl</t>
  </si>
  <si>
    <t>A-3765353</t>
  </si>
  <si>
    <t>A-3770965</t>
  </si>
  <si>
    <t>A-3770966</t>
  </si>
  <si>
    <t>A-3770980</t>
  </si>
  <si>
    <t>At 13th St/Exit 99 - Accident.</t>
  </si>
  <si>
    <t>E 8th St</t>
  </si>
  <si>
    <t>A-3772476</t>
  </si>
  <si>
    <t>At CR-118/Exit 354 - Accident.</t>
  </si>
  <si>
    <t>Elbert</t>
  </si>
  <si>
    <t>A-3776030</t>
  </si>
  <si>
    <t>Platteville</t>
  </si>
  <si>
    <t>80651</t>
  </si>
  <si>
    <t>A-3779909</t>
  </si>
  <si>
    <t>A-3781263</t>
  </si>
  <si>
    <t>A-3782583</t>
  </si>
  <si>
    <t>A-3782587</t>
  </si>
  <si>
    <t>A-3782588</t>
  </si>
  <si>
    <t>A-3784132</t>
  </si>
  <si>
    <t>A-3784136</t>
  </si>
  <si>
    <t>A-3785900</t>
  </si>
  <si>
    <t>A-3785905</t>
  </si>
  <si>
    <t>A-3785916</t>
  </si>
  <si>
    <t>A-3785918</t>
  </si>
  <si>
    <t>A-3787363</t>
  </si>
  <si>
    <t>A-3788363</t>
  </si>
  <si>
    <t>A-3836126</t>
  </si>
  <si>
    <t>A-3837547</t>
  </si>
  <si>
    <t>A-3837556</t>
  </si>
  <si>
    <t>A-3837563</t>
  </si>
  <si>
    <t>At Iliff Ave/Exit 5 - Accident.</t>
  </si>
  <si>
    <t>A-3837569</t>
  </si>
  <si>
    <t>At CO-14/Mulberry St/Exit 269 - Accident.</t>
  </si>
  <si>
    <t>A-3837578</t>
  </si>
  <si>
    <t>A-3837579</t>
  </si>
  <si>
    <t>A-3839075</t>
  </si>
  <si>
    <t>A-3839079</t>
  </si>
  <si>
    <t>A-3841084</t>
  </si>
  <si>
    <t>A-3841085</t>
  </si>
  <si>
    <t>A-3842128</t>
  </si>
  <si>
    <t>A-3842136</t>
  </si>
  <si>
    <t>A-3842141</t>
  </si>
  <si>
    <t>At CR-20 - Accident.</t>
  </si>
  <si>
    <t>A-3842144</t>
  </si>
  <si>
    <t>A-3842153</t>
  </si>
  <si>
    <t>County Road 6</t>
  </si>
  <si>
    <t>A-3843800</t>
  </si>
  <si>
    <t>A-3843805</t>
  </si>
  <si>
    <t>A-3845024</t>
  </si>
  <si>
    <t>A-3845037</t>
  </si>
  <si>
    <t>A-3845042</t>
  </si>
  <si>
    <t>A-3845052</t>
  </si>
  <si>
    <t>A-3845066</t>
  </si>
  <si>
    <t>A-3845347</t>
  </si>
  <si>
    <t>A-3845348</t>
  </si>
  <si>
    <t>A-3845780</t>
  </si>
  <si>
    <t>At Rouse Rd/Exit 42 - Accident.</t>
  </si>
  <si>
    <t>Walsenburg</t>
  </si>
  <si>
    <t>81089</t>
  </si>
  <si>
    <t>A-3845788</t>
  </si>
  <si>
    <t>A-3845913</t>
  </si>
  <si>
    <t>A-3846186</t>
  </si>
  <si>
    <t>A-3847041</t>
  </si>
  <si>
    <t>A-3847222</t>
  </si>
  <si>
    <t>A-3847223</t>
  </si>
  <si>
    <t>A-3847228</t>
  </si>
  <si>
    <t>A-3847234</t>
  </si>
  <si>
    <t>A-3847237</t>
  </si>
  <si>
    <t>A-3847240</t>
  </si>
  <si>
    <t>A-3847241</t>
  </si>
  <si>
    <t>At US-36/Exit 217 - Accident.</t>
  </si>
  <si>
    <t>A-3847243</t>
  </si>
  <si>
    <t>A-3847244</t>
  </si>
  <si>
    <t>A-3847248</t>
  </si>
  <si>
    <t>A-3847405</t>
  </si>
  <si>
    <t>At CR-308/Exit 233 - Accident.</t>
  </si>
  <si>
    <t>A-3847409</t>
  </si>
  <si>
    <t>A-4199187</t>
  </si>
  <si>
    <t>A-4222761</t>
  </si>
  <si>
    <t>KVEL</t>
  </si>
  <si>
    <t>Grand</t>
  </si>
  <si>
    <t>At US-6 - Accident.</t>
  </si>
  <si>
    <t>US Highway 40</t>
  </si>
  <si>
    <t>At I-76/Exit 216 - Accident.</t>
  </si>
  <si>
    <t>Lone Tree</t>
  </si>
  <si>
    <t>80124</t>
  </si>
  <si>
    <t>At US-285/Hampden Ave/Exit 201 - Accident.</t>
  </si>
  <si>
    <t>A-3758339</t>
  </si>
  <si>
    <t>A-3765315</t>
  </si>
  <si>
    <t>Ramp to I-25 Northbound - Accident.</t>
  </si>
  <si>
    <t>A-3765320</t>
  </si>
  <si>
    <t>A-3770963</t>
  </si>
  <si>
    <t>A-3772467</t>
  </si>
  <si>
    <t>A-3779910</t>
  </si>
  <si>
    <t>A-3781268</t>
  </si>
  <si>
    <t>At CO-2/Exit 16 - Accident.</t>
  </si>
  <si>
    <t>A-3782578</t>
  </si>
  <si>
    <t>W 6th Ave</t>
  </si>
  <si>
    <t>A-3782606</t>
  </si>
  <si>
    <t>A-3784107</t>
  </si>
  <si>
    <t>A-3787350</t>
  </si>
  <si>
    <t>A-3845912</t>
  </si>
  <si>
    <t>At Castle Rock Pkwy/Exit 185 - Accident.</t>
  </si>
  <si>
    <t>A-3846215</t>
  </si>
  <si>
    <t>80465</t>
  </si>
  <si>
    <t>At US-6/Exit 109 - Accident.</t>
  </si>
  <si>
    <t>Leadville</t>
  </si>
  <si>
    <t>80461</t>
  </si>
  <si>
    <t>US Highway 85</t>
  </si>
  <si>
    <t>Fort Lupton</t>
  </si>
  <si>
    <t>80621</t>
  </si>
  <si>
    <t>Yuma</t>
  </si>
  <si>
    <t>At McCaslin Blvd - Accident.</t>
  </si>
  <si>
    <t>At I-25 (North) - Accident.</t>
  </si>
  <si>
    <t>A-3760455</t>
  </si>
  <si>
    <t>A-3782576</t>
  </si>
  <si>
    <t>A-3782577</t>
  </si>
  <si>
    <t>A-3785897</t>
  </si>
  <si>
    <t>A-3837545</t>
  </si>
  <si>
    <t>A-3842160</t>
  </si>
  <si>
    <t>Granada</t>
  </si>
  <si>
    <t>State Highway 7</t>
  </si>
  <si>
    <t>Highway 71</t>
  </si>
  <si>
    <t>At CR-7 - Accident.</t>
  </si>
  <si>
    <t>At CR-2 - Accident.</t>
  </si>
  <si>
    <t>Model</t>
  </si>
  <si>
    <t>81059</t>
  </si>
  <si>
    <t>At US-160 - Accident.</t>
  </si>
  <si>
    <t>At Loren Ln/Exit 123 - Accident.</t>
  </si>
  <si>
    <t>A-3765364</t>
  </si>
  <si>
    <t>A-3787347</t>
  </si>
  <si>
    <t>A-3787348</t>
  </si>
  <si>
    <t>At I-25/Exit 5 - Accident.</t>
  </si>
  <si>
    <t>A-4223172</t>
  </si>
  <si>
    <t>Custer</t>
  </si>
  <si>
    <t>A-3837608</t>
  </si>
  <si>
    <t>A-4194648</t>
  </si>
  <si>
    <t>Closed at CR-17/Taft Ave - Road closed due to accident.</t>
  </si>
  <si>
    <t>S Highway 287</t>
  </si>
  <si>
    <t>At Hoehne Rd/Exit 23 - Accident.</t>
  </si>
  <si>
    <t>Palisade</t>
  </si>
  <si>
    <t>81526</t>
  </si>
  <si>
    <t>At Herman Gulch Rd/Exit 218 - Accident.</t>
  </si>
  <si>
    <t>At Gleneagle Dr/Exit 156 - Accident.</t>
  </si>
  <si>
    <t>At Ray Nixon Rd/Exit 125 - Accident.</t>
  </si>
  <si>
    <t>At US-24/Manitou Byp - Accident.</t>
  </si>
  <si>
    <t>At CR-345/Exit 77 - Accident.</t>
  </si>
  <si>
    <t>At CO-68/Harmony Rd/Exit 265 - Accident.</t>
  </si>
  <si>
    <t>80603</t>
  </si>
  <si>
    <t>At Colorado/Wyoming State Line - Accident.</t>
  </si>
  <si>
    <t>A-3749015</t>
  </si>
  <si>
    <t>A-3758345</t>
  </si>
  <si>
    <t>A-3759464</t>
  </si>
  <si>
    <t>A-3761847</t>
  </si>
  <si>
    <t>A-3761849</t>
  </si>
  <si>
    <t>A-3765369</t>
  </si>
  <si>
    <t>A-3765375</t>
  </si>
  <si>
    <t>A-3765383</t>
  </si>
  <si>
    <t>A-3767711</t>
  </si>
  <si>
    <t>A-3769529</t>
  </si>
  <si>
    <t>A-3769530</t>
  </si>
  <si>
    <t>At US-36/Denver-Boulder Tpke - Accident.</t>
  </si>
  <si>
    <t>Wadsworth Pkwy</t>
  </si>
  <si>
    <t>A-3781276</t>
  </si>
  <si>
    <t>A-3785951</t>
  </si>
  <si>
    <t>At CO-9/Main St - Accident.</t>
  </si>
  <si>
    <t>A-3785960</t>
  </si>
  <si>
    <t>At Manila Road/Exit 299 - Accident.</t>
  </si>
  <si>
    <t>Bennett</t>
  </si>
  <si>
    <t>80102</t>
  </si>
  <si>
    <t>KFTG</t>
  </si>
  <si>
    <t>A-3837602</t>
  </si>
  <si>
    <t>A-3837606</t>
  </si>
  <si>
    <t>A-3837609</t>
  </si>
  <si>
    <t>At Garrison St - Accident.</t>
  </si>
  <si>
    <t>80215</t>
  </si>
  <si>
    <t>A-3839116</t>
  </si>
  <si>
    <t>A-3841094</t>
  </si>
  <si>
    <t>A-3845771</t>
  </si>
  <si>
    <t>A-3845790</t>
  </si>
  <si>
    <t>A-3847069</t>
  </si>
  <si>
    <t>A-3847395</t>
  </si>
  <si>
    <t>At US-6/Exit 87 - Accident.</t>
  </si>
  <si>
    <t>Rifle</t>
  </si>
  <si>
    <t>81650</t>
  </si>
  <si>
    <t>A-3847396</t>
  </si>
  <si>
    <t>At CO-13/Taughenbaugh Blvd/Exit 90 - Accident.</t>
  </si>
  <si>
    <t>A-3847397</t>
  </si>
  <si>
    <t>A-3749016</t>
  </si>
  <si>
    <t>A-3765378</t>
  </si>
  <si>
    <t>A-3765382</t>
  </si>
  <si>
    <t>A-3769527</t>
  </si>
  <si>
    <t>A-3769528</t>
  </si>
  <si>
    <t>A-3785892</t>
  </si>
  <si>
    <t>A-3836128</t>
  </si>
  <si>
    <t>A-3843849</t>
  </si>
  <si>
    <t>A-3845083</t>
  </si>
  <si>
    <t>A-3845084</t>
  </si>
  <si>
    <t>A-3845085</t>
  </si>
  <si>
    <t>Mostly Cloudy</t>
  </si>
  <si>
    <t>At I-70/US-36 - Accident.</t>
  </si>
  <si>
    <t>At Thornton Pky/Exit 220 - Accident.</t>
  </si>
  <si>
    <t>Keenesburg</t>
  </si>
  <si>
    <t>80643</t>
  </si>
  <si>
    <t>At CO-10/Exit 50 - Accident.</t>
  </si>
  <si>
    <t>A-3761858</t>
  </si>
  <si>
    <t>A-3766657</t>
  </si>
  <si>
    <t>A-3767762</t>
  </si>
  <si>
    <t>A-3767764</t>
  </si>
  <si>
    <t>A-3776107</t>
  </si>
  <si>
    <t>A-3782627</t>
  </si>
  <si>
    <t>A-3782630</t>
  </si>
  <si>
    <t>A-3784160</t>
  </si>
  <si>
    <t>A-3836133</t>
  </si>
  <si>
    <t>A-3836135</t>
  </si>
  <si>
    <t>A-3836136</t>
  </si>
  <si>
    <t>A-3842167</t>
  </si>
  <si>
    <t>A-3842175</t>
  </si>
  <si>
    <t>A-3845406</t>
  </si>
  <si>
    <t>A-3845948</t>
  </si>
  <si>
    <t>A-4201148</t>
  </si>
  <si>
    <t>West</t>
  </si>
  <si>
    <t>At S 1st St - Accident.</t>
  </si>
  <si>
    <t>At I-270/Exit 279 - Accident. Left lane blocked.</t>
  </si>
  <si>
    <t>At CR-4 - Accident.</t>
  </si>
  <si>
    <t>A-3758343</t>
  </si>
  <si>
    <t>A-3845080</t>
  </si>
  <si>
    <t>South</t>
  </si>
  <si>
    <t>At Kipling St/Exit 267 - Accident.</t>
  </si>
  <si>
    <t>At Yosemite St/Exit 2 - Accident.</t>
  </si>
  <si>
    <t>A-3837593</t>
  </si>
  <si>
    <t>At CR-872 - Accident.</t>
  </si>
  <si>
    <t>Bailey</t>
  </si>
  <si>
    <t>80421</t>
  </si>
  <si>
    <t>A-3846216</t>
  </si>
  <si>
    <t>E Colfax Ave</t>
  </si>
  <si>
    <t>Ramp to CO-95/Sheridan Blvd - Accident.</t>
  </si>
  <si>
    <t>A-3749040</t>
  </si>
  <si>
    <t>A-3766647</t>
  </si>
  <si>
    <t>A-3767763</t>
  </si>
  <si>
    <t>A-3782607</t>
  </si>
  <si>
    <t>A-3843767</t>
  </si>
  <si>
    <t>A-3845393</t>
  </si>
  <si>
    <t>Variable</t>
  </si>
  <si>
    <t>At Exit 125 - Accident.</t>
  </si>
  <si>
    <t>N Academy Blvd</t>
  </si>
  <si>
    <t>W Mineral Ave</t>
  </si>
  <si>
    <t>80120</t>
  </si>
  <si>
    <t>Sheridan Blvd</t>
  </si>
  <si>
    <t>W Belleview Ave</t>
  </si>
  <si>
    <t>N Powers Blvd</t>
  </si>
  <si>
    <t>80922</t>
  </si>
  <si>
    <t>80138</t>
  </si>
  <si>
    <t>80015</t>
  </si>
  <si>
    <t>At US-285/W Hampden Ave - Accident.</t>
  </si>
  <si>
    <t>W 58th Ave</t>
  </si>
  <si>
    <t>At Palmer Park Blvd - Accident.</t>
  </si>
  <si>
    <t>Vasquez Blvd</t>
  </si>
  <si>
    <t>CO-88 N</t>
  </si>
  <si>
    <t>At CO-30/6th Ave/Exit 9 - Accident. Left lane blocked.</t>
  </si>
  <si>
    <t>At CO-83/S Parker Rd - Accident.</t>
  </si>
  <si>
    <t>At Bradley Rd - Accident.</t>
  </si>
  <si>
    <t>At CO-105/Exit 161 - Accident. Right lane blocked.</t>
  </si>
  <si>
    <t>Ramp to I-25 Southbound - Accident.</t>
  </si>
  <si>
    <t>At I-225 - Accident. Right lane blocked.</t>
  </si>
  <si>
    <t>At CO-35/Quebec St/Sand CR/Exit 4 - Accident. Right lane blocked.</t>
  </si>
  <si>
    <t>80917</t>
  </si>
  <si>
    <t>At County Line Rd/Exit 163 - Accident. Right lane blocked.</t>
  </si>
  <si>
    <t>At Rockrimmon Blvd/Exit 147 - Accident.</t>
  </si>
  <si>
    <t>At E Hampden Ave - Accident.</t>
  </si>
  <si>
    <t>At US-85/Exit 12 - Accident.</t>
  </si>
  <si>
    <t>At W Bromley Ln - Accident.</t>
  </si>
  <si>
    <t>At Grapevine Rd/Exit 256 - Accident.</t>
  </si>
  <si>
    <t>At CO-470/E-470/Exit 194 - Accident.</t>
  </si>
  <si>
    <t>At US-24/Cimarron St/Exit 141 - Accident.</t>
  </si>
  <si>
    <t>At Huerfano Rd/Exit 60 - Accident.</t>
  </si>
  <si>
    <t>At Academy Blvd/Exit 150 - Accident.</t>
  </si>
  <si>
    <t>W Chenango Ave</t>
  </si>
  <si>
    <t>A-3756888</t>
  </si>
  <si>
    <t>A-3767759</t>
  </si>
  <si>
    <t>A-3769476</t>
  </si>
  <si>
    <t>At Graneros Rd/Exit 71 - Accident.</t>
  </si>
  <si>
    <t>A-3770964</t>
  </si>
  <si>
    <t>81506</t>
  </si>
  <si>
    <t>A-3770983</t>
  </si>
  <si>
    <t>A-3772478</t>
  </si>
  <si>
    <t>A-3776047</t>
  </si>
  <si>
    <t>A-3776078</t>
  </si>
  <si>
    <t>A-3782611</t>
  </si>
  <si>
    <t>A-3841066</t>
  </si>
  <si>
    <t>A-3843771</t>
  </si>
  <si>
    <t>A-3845063</t>
  </si>
  <si>
    <t>A-3845353</t>
  </si>
  <si>
    <t>A-3845612</t>
  </si>
  <si>
    <t>A-3845613</t>
  </si>
  <si>
    <t>A-3845621</t>
  </si>
  <si>
    <t>A-3846180</t>
  </si>
  <si>
    <t>A-4178184</t>
  </si>
  <si>
    <t>A-4203740</t>
  </si>
  <si>
    <t>A-4207239</t>
  </si>
  <si>
    <t>A-4216150</t>
  </si>
  <si>
    <t>A-4226148</t>
  </si>
  <si>
    <t>At CO-391/Kipling St - Accident.</t>
  </si>
  <si>
    <t>Peoria St</t>
  </si>
  <si>
    <t>A-4170095</t>
  </si>
  <si>
    <t>A-4205202</t>
  </si>
  <si>
    <t>80207</t>
  </si>
  <si>
    <t>80227</t>
  </si>
  <si>
    <t>At US-6/6th Ave/Exit 209 - Accident. Left lane blocked.</t>
  </si>
  <si>
    <t>At Speer Blvd/Exit 212 - Accident.</t>
  </si>
  <si>
    <t>At Evans Ave/Exit 203 - Accident. Left lane blocked.</t>
  </si>
  <si>
    <t>W Colfax Ave</t>
  </si>
  <si>
    <t>At Monaco St/Exit 277 - Accident.</t>
  </si>
  <si>
    <t>At US-287/Federal Blvd/Exit 3 - Accident.</t>
  </si>
  <si>
    <t>At Thornton Pky/Exit 220 - Accident. Left lane blocked.</t>
  </si>
  <si>
    <t>At CO-121/Wadsworth Blvd - Accident. Right lane blocked.</t>
  </si>
  <si>
    <t>York St</t>
  </si>
  <si>
    <t>S Ulster St</t>
  </si>
  <si>
    <t>Ramp to I-70 Westbound and Peoria St - Accident.</t>
  </si>
  <si>
    <t>At Speer Blvd/Exit 212 - Accident. Right lane blocked.</t>
  </si>
  <si>
    <t>At I-270/Exit 279 - Accident. Right lane blocked.</t>
  </si>
  <si>
    <t>At I-225 - Accident. Two lanes blocked.</t>
  </si>
  <si>
    <t>At Thornton Pky/Exit 220 - Accident. Right lane blocked.</t>
  </si>
  <si>
    <t>At Sheridan Blvd/Exit 271 - Accident.</t>
  </si>
  <si>
    <t>A-3754313</t>
  </si>
  <si>
    <t>A-3761823</t>
  </si>
  <si>
    <t>A-3761829</t>
  </si>
  <si>
    <t>A-3766612</t>
  </si>
  <si>
    <t>A-3766626</t>
  </si>
  <si>
    <t>A-3766644</t>
  </si>
  <si>
    <t>A-3770978</t>
  </si>
  <si>
    <t>A-3774246</t>
  </si>
  <si>
    <t>A-3774248</t>
  </si>
  <si>
    <t>A-3784122</t>
  </si>
  <si>
    <t>A-3788365</t>
  </si>
  <si>
    <t>A-3843774</t>
  </si>
  <si>
    <t>A-3843784</t>
  </si>
  <si>
    <t>A-3845362</t>
  </si>
  <si>
    <t>A-3846488</t>
  </si>
  <si>
    <t>A-3847039</t>
  </si>
  <si>
    <t>A-4165908</t>
  </si>
  <si>
    <t>A-4190551</t>
  </si>
  <si>
    <t>North</t>
  </si>
  <si>
    <t>At CR-1 - Accident.</t>
  </si>
  <si>
    <t>At Beginning of Freeway - Accident.</t>
  </si>
  <si>
    <t>East</t>
  </si>
  <si>
    <t>Cloudy</t>
  </si>
  <si>
    <t>Highway 63</t>
  </si>
  <si>
    <t>E US Highway 50</t>
  </si>
  <si>
    <t>Lyons</t>
  </si>
  <si>
    <t>80225</t>
  </si>
  <si>
    <t>At Union Blvd/Simms St - Accident.</t>
  </si>
  <si>
    <t>80631</t>
  </si>
  <si>
    <t>At CO-66/Exit 243 - Accident. Left lane blocked.</t>
  </si>
  <si>
    <t>At York St/Exit 275 - Accident. Two lanes blocked.</t>
  </si>
  <si>
    <t>At CO-56/Exit 250 - Accident. Left lane blocked.</t>
  </si>
  <si>
    <t>At William J Post Blvd/Exit 168 - Accident.</t>
  </si>
  <si>
    <t>81620</t>
  </si>
  <si>
    <t>At I-70-BL/Exit 241 - Accident.</t>
  </si>
  <si>
    <t>At CO-29/Circle Dr/Exit 138 - Accident.</t>
  </si>
  <si>
    <t>81631</t>
  </si>
  <si>
    <t>A-3751044</t>
  </si>
  <si>
    <t>A-3754280</t>
  </si>
  <si>
    <t>A-3754281</t>
  </si>
  <si>
    <t>At Prospect Rd/Exit 268 - Accident.</t>
  </si>
  <si>
    <t>A-3754309</t>
  </si>
  <si>
    <t>A-3760417</t>
  </si>
  <si>
    <t>A-3761806</t>
  </si>
  <si>
    <t>A-3761810</t>
  </si>
  <si>
    <t>A-3761811</t>
  </si>
  <si>
    <t>A-3763903</t>
  </si>
  <si>
    <t>A-3763910</t>
  </si>
  <si>
    <t>A-3777622</t>
  </si>
  <si>
    <t>A-3781261</t>
  </si>
  <si>
    <t>A-3784133</t>
  </si>
  <si>
    <t>A-3785932</t>
  </si>
  <si>
    <t>A-3841057</t>
  </si>
  <si>
    <t>At Van Buren St/Exit 13 - Accident.</t>
  </si>
  <si>
    <t>A-3841067</t>
  </si>
  <si>
    <t>A-3845605</t>
  </si>
  <si>
    <t>A-3845631</t>
  </si>
  <si>
    <t>A-3846476</t>
  </si>
  <si>
    <t>At Santa Fe Ave/Ilex St/Exit 98 - Accident.</t>
  </si>
  <si>
    <t>Ilex St</t>
  </si>
  <si>
    <t>A-3846499</t>
  </si>
  <si>
    <t>At Steele St/Exit 276 - Accident.</t>
  </si>
  <si>
    <t>A-3846785</t>
  </si>
  <si>
    <t>County Hwy-40</t>
  </si>
  <si>
    <t>Granite</t>
  </si>
  <si>
    <t>A-4201686</t>
  </si>
  <si>
    <t>A-3777630</t>
  </si>
  <si>
    <t>A-3784145</t>
  </si>
  <si>
    <t>A-3784147</t>
  </si>
  <si>
    <t>A-3785938</t>
  </si>
  <si>
    <t>A-3847044</t>
  </si>
  <si>
    <t>At Indiana Ave/Exit 96 - Accident.</t>
  </si>
  <si>
    <t>At Hampden Ave - Accident.</t>
  </si>
  <si>
    <t>A-3767761</t>
  </si>
  <si>
    <t>A-3770989</t>
  </si>
  <si>
    <t>A-3778761</t>
  </si>
  <si>
    <t>A-3778762</t>
  </si>
  <si>
    <t>A-3782612</t>
  </si>
  <si>
    <t>A-3782616</t>
  </si>
  <si>
    <t>A-3784146</t>
  </si>
  <si>
    <t>A-3784151</t>
  </si>
  <si>
    <t>A-3784154</t>
  </si>
  <si>
    <t>A-3785943</t>
  </si>
  <si>
    <t>A-3785944</t>
  </si>
  <si>
    <t>A-3845394</t>
  </si>
  <si>
    <t>A-3845638</t>
  </si>
  <si>
    <t>A-3766650</t>
  </si>
  <si>
    <t>A-3776087</t>
  </si>
  <si>
    <t>A-3782613</t>
  </si>
  <si>
    <t>A-3784158</t>
  </si>
  <si>
    <t>A-3785942</t>
  </si>
  <si>
    <t>A-3785948</t>
  </si>
  <si>
    <t>A-3785949</t>
  </si>
  <si>
    <t>A-3787381</t>
  </si>
  <si>
    <t>A-3840058</t>
  </si>
  <si>
    <t>A-3845936</t>
  </si>
  <si>
    <t>A-3846788</t>
  </si>
  <si>
    <t>Bent</t>
  </si>
  <si>
    <t>81054</t>
  </si>
  <si>
    <t>KLHX</t>
  </si>
  <si>
    <t>At US-287 - Accident.</t>
  </si>
  <si>
    <t>At Purcell Blvd/Exit 108 - Accident.</t>
  </si>
  <si>
    <t>Watkins</t>
  </si>
  <si>
    <t>80137</t>
  </si>
  <si>
    <t>A-3751074</t>
  </si>
  <si>
    <t>A-3756872</t>
  </si>
  <si>
    <t>A-3763884</t>
  </si>
  <si>
    <t>A-3776092</t>
  </si>
  <si>
    <t>A-3776104</t>
  </si>
  <si>
    <t>At CO-207/Park St - Accident.</t>
  </si>
  <si>
    <t>County Road 13.5</t>
  </si>
  <si>
    <t>Rocky Ford</t>
  </si>
  <si>
    <t>Otero</t>
  </si>
  <si>
    <t>81067</t>
  </si>
  <si>
    <t>A-3778766</t>
  </si>
  <si>
    <t>A-3778774</t>
  </si>
  <si>
    <t>A-3782617</t>
  </si>
  <si>
    <t>At Ralston Rd/W 58th Ave - Accident.</t>
  </si>
  <si>
    <t>A-3782643</t>
  </si>
  <si>
    <t>A-3843831</t>
  </si>
  <si>
    <t>A-3846520</t>
  </si>
  <si>
    <t>A-3846529</t>
  </si>
  <si>
    <t>A-3847045</t>
  </si>
  <si>
    <t>A-3847048</t>
  </si>
  <si>
    <t>Partly Cloudy</t>
  </si>
  <si>
    <t>US-285 S</t>
  </si>
  <si>
    <t>At Stem Bch/Exit 91 - Accident.</t>
  </si>
  <si>
    <t>A-3751871</t>
  </si>
  <si>
    <t>A-3751872</t>
  </si>
  <si>
    <t>A-3751873</t>
  </si>
  <si>
    <t>A-3751874</t>
  </si>
  <si>
    <t>A-3756896</t>
  </si>
  <si>
    <t>A-3756897</t>
  </si>
  <si>
    <t>A-3760475</t>
  </si>
  <si>
    <t>A-3760476</t>
  </si>
  <si>
    <t>A-3760488</t>
  </si>
  <si>
    <t>A-3761846</t>
  </si>
  <si>
    <t>A-3782629</t>
  </si>
  <si>
    <t>A-3784173</t>
  </si>
  <si>
    <t>A-3788353</t>
  </si>
  <si>
    <t>A-3788356</t>
  </si>
  <si>
    <t>At Exit 83 - Accident.</t>
  </si>
  <si>
    <t>A-3836127</t>
  </si>
  <si>
    <t>A-3846227</t>
  </si>
  <si>
    <t>A-3846231</t>
  </si>
  <si>
    <t>A-3847054</t>
  </si>
  <si>
    <t>A-3847411</t>
  </si>
  <si>
    <t>A-3847414</t>
  </si>
  <si>
    <t>A-3785956</t>
  </si>
  <si>
    <t>Closed at CO-9/Main St - Road closed due to accident.</t>
  </si>
  <si>
    <t>A-4179231</t>
  </si>
  <si>
    <t>Ramp closed to Federal Blvd - Road closed due to accident.</t>
  </si>
  <si>
    <t>81006</t>
  </si>
  <si>
    <t>Greenland Rd</t>
  </si>
  <si>
    <t>Ridgegate Pkwy</t>
  </si>
  <si>
    <t>Silverton</t>
  </si>
  <si>
    <t>A-3759459</t>
  </si>
  <si>
    <t>A-3759461</t>
  </si>
  <si>
    <t>A-3781269</t>
  </si>
  <si>
    <t>A-3843822</t>
  </si>
  <si>
    <t>A-3845773</t>
  </si>
  <si>
    <t>Mineral</t>
  </si>
  <si>
    <t>A-3761845</t>
  </si>
  <si>
    <t>US Highway 6</t>
  </si>
  <si>
    <t>Closed at US-287/CO-88/Federal Blvd - Road closed due to accident.</t>
  </si>
  <si>
    <t>At Evans Ave/Exit 203 - Accident.</t>
  </si>
  <si>
    <t>A-3759458</t>
  </si>
  <si>
    <t>A-3761844</t>
  </si>
  <si>
    <t>A-3847250</t>
  </si>
  <si>
    <t>At I-25/CO-33/Auraria Pky - Accident.</t>
  </si>
  <si>
    <t>At Ken Caryl Rd - Accident.</t>
  </si>
  <si>
    <t>A-3758282</t>
  </si>
  <si>
    <t>A-3782579</t>
  </si>
  <si>
    <t>A-4222771</t>
  </si>
  <si>
    <t>At CO-16/Exit 132 - Accident. Roadway reduced to 1 lane. emergency vehicles at scene.</t>
  </si>
  <si>
    <t>At US-36/Exit 217 - Accident. Two lanes blocked.</t>
  </si>
  <si>
    <t>A-3822157</t>
  </si>
  <si>
    <t>Closed at CO-72/Coal Creek Canyon Rd - Road closed due to accident. Road marking work.</t>
  </si>
  <si>
    <t>Coal Creek Canyon Dr</t>
  </si>
  <si>
    <t>At US-285 - Accident.</t>
  </si>
  <si>
    <t>At CR-1/E County Line Rd - Accident.</t>
  </si>
  <si>
    <t>At CO-402/Exit 255 - Accident. Left lane blocked.</t>
  </si>
  <si>
    <t>At US-85 - Accident.</t>
  </si>
  <si>
    <t>80026</t>
  </si>
  <si>
    <t>At CO-70/W Bridge St/E Bridge St - Accident.</t>
  </si>
  <si>
    <t>At Barnes Rd - Accident.</t>
  </si>
  <si>
    <t>A-4180018</t>
  </si>
  <si>
    <t>At CO-95/Sheridan Blvd - Accident. Right lane blocked.</t>
  </si>
  <si>
    <t>At US-85/CO-2/Vasquez Blvd/Exit 2 - Accident. Right lane blocked.</t>
  </si>
  <si>
    <t>At Brighton Blvd/Exit 275 - Accident.</t>
  </si>
  <si>
    <t>A-3765323</t>
  </si>
  <si>
    <t>A-3845053</t>
  </si>
  <si>
    <t>At CO-38/Fillmore St/Exit 145 - Accident.</t>
  </si>
  <si>
    <t>At I-70-BL/US-40/W Colfax Ave - Accident.</t>
  </si>
  <si>
    <t>At US-36/Exit 217 - Accident. Right lane blocked.</t>
  </si>
  <si>
    <t>At Lowell Blvd/Perry St - Accident. Right lane blocked.</t>
  </si>
  <si>
    <t>At Dahlia St/Exit 277 - Accident. Left lane blocked.</t>
  </si>
  <si>
    <t>At US-24-BL/Manitou Ave (East) - Accident.</t>
  </si>
  <si>
    <t>Midland Expy</t>
  </si>
  <si>
    <t>Manitou Springs</t>
  </si>
  <si>
    <t>80829</t>
  </si>
  <si>
    <t>At CO-95/Sheridan Blvd/Exit 1 - Accident.</t>
  </si>
  <si>
    <t>At Dahlia St/Exit 277 - Accident. Right lane blocked.</t>
  </si>
  <si>
    <t>At Orchard Rd/Exit 198 - Accident. Left lane blocked.</t>
  </si>
  <si>
    <t>At I-25 - Accident. Left lane blocked.</t>
  </si>
  <si>
    <t>At US-85/Exit 8 - Accident.</t>
  </si>
  <si>
    <t>At Park Ave/Exit 213 - Accident. Right lane blocked.</t>
  </si>
  <si>
    <t>At Denver West Colorado Mills Blvd - Accident.</t>
  </si>
  <si>
    <t>At Federal Blvd/Exit 272 - Accident.</t>
  </si>
  <si>
    <t>At I-25/US-87/E-470 - Accident.</t>
  </si>
  <si>
    <t>At Vail Rd/Exit 176 - Accident.</t>
  </si>
  <si>
    <t>A-3751838</t>
  </si>
  <si>
    <t>A-3751856</t>
  </si>
  <si>
    <t>A-3754308</t>
  </si>
  <si>
    <t>A-3756886</t>
  </si>
  <si>
    <t>A-3759439</t>
  </si>
  <si>
    <t>A-3759451</t>
  </si>
  <si>
    <t>A-3765322</t>
  </si>
  <si>
    <t>A-3765326</t>
  </si>
  <si>
    <t>A-3765327</t>
  </si>
  <si>
    <t>A-3769481</t>
  </si>
  <si>
    <t>A-3772468</t>
  </si>
  <si>
    <t>A-3772469</t>
  </si>
  <si>
    <t>A-3772470</t>
  </si>
  <si>
    <t>A-3772477</t>
  </si>
  <si>
    <t>A-3774261</t>
  </si>
  <si>
    <t>A-3776039</t>
  </si>
  <si>
    <t>A-3777582</t>
  </si>
  <si>
    <t>At MacKenzie Ave - Accident.</t>
  </si>
  <si>
    <t>Penrose</t>
  </si>
  <si>
    <t>81240</t>
  </si>
  <si>
    <t>K1V6</t>
  </si>
  <si>
    <t>A-3777585</t>
  </si>
  <si>
    <t>At CR-67/Phantom Canyon Rd - Accident. Vehicle fire.</t>
  </si>
  <si>
    <t>A-3777586</t>
  </si>
  <si>
    <t>A-3779894</t>
  </si>
  <si>
    <t>A-3779902</t>
  </si>
  <si>
    <t>At Beaver Creek Rd/Exit 163 - Accident.</t>
  </si>
  <si>
    <t>A-3779903</t>
  </si>
  <si>
    <t>A-3779904</t>
  </si>
  <si>
    <t>A-3781260</t>
  </si>
  <si>
    <t>A-3781262</t>
  </si>
  <si>
    <t>A-3782594</t>
  </si>
  <si>
    <t>A-3782602</t>
  </si>
  <si>
    <t>A-3785923</t>
  </si>
  <si>
    <t>A-3787360</t>
  </si>
  <si>
    <t>A-3787367</t>
  </si>
  <si>
    <t>A-3787373</t>
  </si>
  <si>
    <t>A-3787374</t>
  </si>
  <si>
    <t>A-3845030</t>
  </si>
  <si>
    <t>A-3845055</t>
  </si>
  <si>
    <t>A-3845058</t>
  </si>
  <si>
    <t>A-3845059</t>
  </si>
  <si>
    <t>A-3845345</t>
  </si>
  <si>
    <t>A-3845616</t>
  </si>
  <si>
    <t>A-4176003</t>
  </si>
  <si>
    <t>A-4216451</t>
  </si>
  <si>
    <t>A-4220289</t>
  </si>
  <si>
    <t>A-4226146</t>
  </si>
  <si>
    <t>Laporte</t>
  </si>
  <si>
    <t>Light Rain</t>
  </si>
  <si>
    <t>A-3763919</t>
  </si>
  <si>
    <t>A-3763936</t>
  </si>
  <si>
    <t>Clear</t>
  </si>
  <si>
    <t>Cloudy / Windy</t>
  </si>
  <si>
    <t>Fair / Windy</t>
  </si>
  <si>
    <t>Light Rain with Thunder</t>
  </si>
  <si>
    <t>Light Snow</t>
  </si>
  <si>
    <t>Partly Cloudy / Windy</t>
  </si>
  <si>
    <t>Overcast</t>
  </si>
  <si>
    <t>Light Drizzle</t>
  </si>
  <si>
    <t>A-3772496</t>
  </si>
  <si>
    <t>Mostly Cloudy / Windy</t>
  </si>
  <si>
    <t>A-3845910</t>
  </si>
  <si>
    <t>Thunder</t>
  </si>
  <si>
    <t>T-Storm</t>
  </si>
  <si>
    <t>Blowing Snow</t>
  </si>
  <si>
    <t>Scattered Clouds</t>
  </si>
  <si>
    <t>Light Rain / Windy</t>
  </si>
  <si>
    <t>Thunder in the Vicinity</t>
  </si>
  <si>
    <t>Light Snow / Windy</t>
  </si>
  <si>
    <t>Rain</t>
  </si>
  <si>
    <t>Drizzle</t>
  </si>
  <si>
    <t>Wintry Mix</t>
  </si>
  <si>
    <t>Haze</t>
  </si>
  <si>
    <t>A-3759472</t>
  </si>
  <si>
    <t>A-3766654</t>
  </si>
  <si>
    <t>A-3766656</t>
  </si>
  <si>
    <t>A-3845645</t>
  </si>
  <si>
    <t>Light Drizzle / Windy</t>
  </si>
  <si>
    <t>A-4200817</t>
  </si>
  <si>
    <t>A-3774235</t>
  </si>
  <si>
    <t>A-3774287</t>
  </si>
  <si>
    <t>A-3774236</t>
  </si>
  <si>
    <t>A-3774276</t>
  </si>
  <si>
    <t>A-3846513</t>
  </si>
  <si>
    <t>At 6th St/Exit 99A - Accident.</t>
  </si>
  <si>
    <t>Patches of Fog</t>
  </si>
  <si>
    <t>Mist</t>
  </si>
  <si>
    <t>Light Rain Shower</t>
  </si>
  <si>
    <t>Federal Blvd</t>
  </si>
  <si>
    <t>Thunder / Windy</t>
  </si>
  <si>
    <t>Showers in the Vicinity</t>
  </si>
  <si>
    <t>At Quebec St/Exit 278 - Accident. Left lane blocked.</t>
  </si>
  <si>
    <t>T-Storm / Windy</t>
  </si>
  <si>
    <t>Highway 2</t>
  </si>
  <si>
    <t>At CO-470/Johnson Rd - Accident.</t>
  </si>
  <si>
    <t>A-3755975</t>
  </si>
  <si>
    <t>At CO-165/Exit 74 - Accident.</t>
  </si>
  <si>
    <t>A-3760413</t>
  </si>
  <si>
    <t>A-3760419</t>
  </si>
  <si>
    <t>A-3760421</t>
  </si>
  <si>
    <t>A-3766627</t>
  </si>
  <si>
    <t>A-3776066</t>
  </si>
  <si>
    <t>A-3847030</t>
  </si>
  <si>
    <t>Light Freezing Drizzle</t>
  </si>
  <si>
    <t>At York St - Accident.</t>
  </si>
  <si>
    <t>A-3776067</t>
  </si>
  <si>
    <t>A-3847408</t>
  </si>
  <si>
    <t>At Frontage Rd/Exit 114 - Accident.</t>
  </si>
  <si>
    <t>A-3760430</t>
  </si>
  <si>
    <t>A-3760444</t>
  </si>
  <si>
    <t>A-3837562</t>
  </si>
  <si>
    <t>A-3842139</t>
  </si>
  <si>
    <t>At I-25-BL/Exit 52 - Accident.</t>
  </si>
  <si>
    <t>Fog</t>
  </si>
  <si>
    <t>Blowing Dust / Windy</t>
  </si>
  <si>
    <t>A-3793413</t>
  </si>
  <si>
    <t>At 104th Ave/Exit 221 - Accident. Left lane blocked.</t>
  </si>
  <si>
    <t>A-3819846</t>
  </si>
  <si>
    <t>A-3854742</t>
  </si>
  <si>
    <t>Closed between CR-2/15th Ave/Exit 306 and Manila Road/Exit 299 - Road closed due to accident.</t>
  </si>
  <si>
    <t>At CR-670/Exit 67 - Accident.</t>
  </si>
  <si>
    <t>A-4176979</t>
  </si>
  <si>
    <t>A-4200816</t>
  </si>
  <si>
    <t>A-4200820</t>
  </si>
  <si>
    <t>Between CO-95/Sheridan Blvd and Lowell Blvd/Perry St - Accident.</t>
  </si>
  <si>
    <t>A-4200821</t>
  </si>
  <si>
    <t>Between Lowell Blvd/Perry St and CO-95/Sheridan Blvd - Accident.</t>
  </si>
  <si>
    <t>A-4223503</t>
  </si>
  <si>
    <t>Between CO-224/74th Ave/Exit 8 and I-25/Exit 5 - Accident. Right lane blocked.</t>
  </si>
  <si>
    <t>A-3894675</t>
  </si>
  <si>
    <t>Closed at Ridge Dr - Road closed due to accident. Construction work.</t>
  </si>
  <si>
    <t>W US Highway 50</t>
  </si>
  <si>
    <t>A-3774278</t>
  </si>
  <si>
    <t>Between Pecos St/Exit 4 and I-270/Exit 6 - Accident. Left lane blocked.</t>
  </si>
  <si>
    <t>A-3813989</t>
  </si>
  <si>
    <t>A-3813991</t>
  </si>
  <si>
    <t>Closed between Eby Creek Rd/Exit 147 and CO-131/Exit 157 - Road closed due to accident.</t>
  </si>
  <si>
    <t>A-4177220</t>
  </si>
  <si>
    <t>A-4216192</t>
  </si>
  <si>
    <t>At Kipling St/Exit 267 - Accident. Left lane blocked.</t>
  </si>
  <si>
    <t>Centennial Trail</t>
  </si>
  <si>
    <t>A-4197380</t>
  </si>
  <si>
    <t>Colorado City</t>
  </si>
  <si>
    <t>81019</t>
  </si>
  <si>
    <t>A-4200347</t>
  </si>
  <si>
    <t>A-4203547</t>
  </si>
  <si>
    <t>A-4206187</t>
  </si>
  <si>
    <t>A-4213248</t>
  </si>
  <si>
    <t>Ramp closed to US-285/Hampden Ave/Exit 201 - Road closed due to accident.</t>
  </si>
  <si>
    <t>Flagler</t>
  </si>
  <si>
    <t>Kit Carson</t>
  </si>
  <si>
    <t>80815</t>
  </si>
  <si>
    <t>A-3791067</t>
  </si>
  <si>
    <t>A-3791069</t>
  </si>
  <si>
    <t>A-3791071</t>
  </si>
  <si>
    <t>A-3791075</t>
  </si>
  <si>
    <t>A-3791096</t>
  </si>
  <si>
    <t>A-3811373</t>
  </si>
  <si>
    <t>W 88th Ave</t>
  </si>
  <si>
    <t>A-3811376</t>
  </si>
  <si>
    <t>A-3812512</t>
  </si>
  <si>
    <t>A-3812515</t>
  </si>
  <si>
    <t>A-3813983</t>
  </si>
  <si>
    <t>A-3815496</t>
  </si>
  <si>
    <t>A-3842140</t>
  </si>
  <si>
    <t>Closed between Rouse Rd/Exit 42 and I-25-BL/Exit 52 - Road closed due to accident.</t>
  </si>
  <si>
    <t>A-3842146</t>
  </si>
  <si>
    <t>Closed between I-25-BL/Exit 49 and I-25-BL/Exit 52 - Road closed due to accident.</t>
  </si>
  <si>
    <t>A-3863217</t>
  </si>
  <si>
    <t>Dahlia St</t>
  </si>
  <si>
    <t>A-3863219</t>
  </si>
  <si>
    <t>Between Dahlia St/Exit 277 and Quebec St/Exit 278 - Accident. Left lane blocked.</t>
  </si>
  <si>
    <t>A-3864430</t>
  </si>
  <si>
    <t>Between Dry Creek Rd/Exit 196 and Orchard Rd/Exit 198 - Accident.</t>
  </si>
  <si>
    <t>A-3864434</t>
  </si>
  <si>
    <t>A-3864450</t>
  </si>
  <si>
    <t>A-3864455</t>
  </si>
  <si>
    <t>A-3864457</t>
  </si>
  <si>
    <t>A-3864458</t>
  </si>
  <si>
    <t>A-3864460</t>
  </si>
  <si>
    <t>Between US-285/Hampden Ave/Exit 201 and CO-88/Belleview Ave/Exit 199 - Accident. Right lane blocked.</t>
  </si>
  <si>
    <t>A-3866020</t>
  </si>
  <si>
    <t>A-3868748</t>
  </si>
  <si>
    <t>A-3870267</t>
  </si>
  <si>
    <t>A-3870285</t>
  </si>
  <si>
    <t>Between Havana Street/Exit 280 and I-270/Exit 279 - Accident. Two lanes blocked.</t>
  </si>
  <si>
    <t>A-3871543</t>
  </si>
  <si>
    <t>A-3871546</t>
  </si>
  <si>
    <t>A-3872814</t>
  </si>
  <si>
    <t>A-3872815</t>
  </si>
  <si>
    <t>A-3878065</t>
  </si>
  <si>
    <t>A-3898347</t>
  </si>
  <si>
    <t>A-3912899</t>
  </si>
  <si>
    <t>A-3912909</t>
  </si>
  <si>
    <t>A-3912912</t>
  </si>
  <si>
    <t>Closed between CO-131/Exit 157 and Eby Creek Rd/Exit 147 - Road closed due to accident.</t>
  </si>
  <si>
    <t>Wolcott</t>
  </si>
  <si>
    <t>81655</t>
  </si>
  <si>
    <t>A-3915292</t>
  </si>
  <si>
    <t>Fort Garland</t>
  </si>
  <si>
    <t>Costilla</t>
  </si>
  <si>
    <t>81133</t>
  </si>
  <si>
    <t>A-4172946</t>
  </si>
  <si>
    <t>A-4172947</t>
  </si>
  <si>
    <t>Between Baptist Rd/Exit 158 and County Line Rd/Exit 163 - Accident. in the right lane.</t>
  </si>
  <si>
    <t>A-4176981</t>
  </si>
  <si>
    <t>A-4177366</t>
  </si>
  <si>
    <t>A-4177376</t>
  </si>
  <si>
    <t>Ramp to I-25/Valley Hwy NB - Accident. Lane closed.</t>
  </si>
  <si>
    <t>A-4177378</t>
  </si>
  <si>
    <t>A-4177379</t>
  </si>
  <si>
    <t>A-4177381</t>
  </si>
  <si>
    <t>A-4184525</t>
  </si>
  <si>
    <t>A-4186258</t>
  </si>
  <si>
    <t>A-4187713</t>
  </si>
  <si>
    <t>A-4187714</t>
  </si>
  <si>
    <t>Between Baptist Rd/Exit 158 and County Line Rd/Exit 163 - Accident. Left lane blocked. in the left lane.</t>
  </si>
  <si>
    <t>A-4187718</t>
  </si>
  <si>
    <t>Between Gleneagle Dr/Exit 156 and County Line Rd/Exit 163 - Accident. Left lane blocked. in the left lane.</t>
  </si>
  <si>
    <t>A-4188806</t>
  </si>
  <si>
    <t>A-4189415</t>
  </si>
  <si>
    <t>A-4189833</t>
  </si>
  <si>
    <t>A-4189834</t>
  </si>
  <si>
    <t>A-4189840</t>
  </si>
  <si>
    <t>Closed at 84th Ave/Exit 219 - Road closed due to accident.</t>
  </si>
  <si>
    <t>A-4189843</t>
  </si>
  <si>
    <t>A-4190557</t>
  </si>
  <si>
    <t>A-4190576</t>
  </si>
  <si>
    <t>A-4194150</t>
  </si>
  <si>
    <t>A-4194152</t>
  </si>
  <si>
    <t>A-4194153</t>
  </si>
  <si>
    <t>A-4194615</t>
  </si>
  <si>
    <t>A-4194617</t>
  </si>
  <si>
    <t>Between Goddard Ave/Exit 15 and Hoehne Rd/Exit 23 - Accident.</t>
  </si>
  <si>
    <t>A-4194625</t>
  </si>
  <si>
    <t>Between US-34/Eisenhower Blvd/Exit 257 and CR-16/Exit 254 - Accident. Left lane blocked.</t>
  </si>
  <si>
    <t>A-4196978</t>
  </si>
  <si>
    <t>A-4197387</t>
  </si>
  <si>
    <t>A-4197389</t>
  </si>
  <si>
    <t>A-4199770</t>
  </si>
  <si>
    <t>A-4199771</t>
  </si>
  <si>
    <t>At 84th Ave/Exit 219 - Accident. Three lanes blocked.</t>
  </si>
  <si>
    <t>A-4200314</t>
  </si>
  <si>
    <t>A-4200315</t>
  </si>
  <si>
    <t>Closed between CO-2/Exit 16 and CO-E-470/Exit 18 - Road closed due to accident.</t>
  </si>
  <si>
    <t>A-4200318</t>
  </si>
  <si>
    <t>A-4200321</t>
  </si>
  <si>
    <t>Closed between I-70-BL/US-287/US-40/Exit 359 and CO-86/Exit 352 - Road closed due to accident. emergency vehicles at scene.</t>
  </si>
  <si>
    <t>A-4200322</t>
  </si>
  <si>
    <t>A-4200326</t>
  </si>
  <si>
    <t>Closed between CR-118/Exit 354 and CO-86/Exit 352 - Road closed due to accident. Vehicle fire. emergency vehicles at scene.</t>
  </si>
  <si>
    <t>A-4200330</t>
  </si>
  <si>
    <t>A-4200640</t>
  </si>
  <si>
    <t>A-4200657</t>
  </si>
  <si>
    <t>A-4200660</t>
  </si>
  <si>
    <t>A-4201170</t>
  </si>
  <si>
    <t>A-4202711</t>
  </si>
  <si>
    <t>A-4203533</t>
  </si>
  <si>
    <t>A-4204591</t>
  </si>
  <si>
    <t>A-4205724</t>
  </si>
  <si>
    <t>A-4205737</t>
  </si>
  <si>
    <t>A-4206766</t>
  </si>
  <si>
    <t>A-4206770</t>
  </si>
  <si>
    <t>A-4206774</t>
  </si>
  <si>
    <t>A-4206786</t>
  </si>
  <si>
    <t>A-4206787</t>
  </si>
  <si>
    <t>A-4207266</t>
  </si>
  <si>
    <t>A-4207647</t>
  </si>
  <si>
    <t>A-4207648</t>
  </si>
  <si>
    <t>A-4207655</t>
  </si>
  <si>
    <t>A-4207656</t>
  </si>
  <si>
    <t>A-4214823</t>
  </si>
  <si>
    <t>At US-50/Exit 100 - Accident.</t>
  </si>
  <si>
    <t>A-4215388</t>
  </si>
  <si>
    <t>A-4215397</t>
  </si>
  <si>
    <t>A-4216179</t>
  </si>
  <si>
    <t>A-4216184</t>
  </si>
  <si>
    <t>At Park Ave/Exit 213 - Accident. Left lane blocked.</t>
  </si>
  <si>
    <t>A-4216188</t>
  </si>
  <si>
    <t>A-4216446</t>
  </si>
  <si>
    <t>Ramp closed to CO-88/Arapahoe Rd/Exit 197 - Road closed due to accident.</t>
  </si>
  <si>
    <t>A-4216778</t>
  </si>
  <si>
    <t>A-4219652</t>
  </si>
  <si>
    <t>A-4219653</t>
  </si>
  <si>
    <t>A-4220046</t>
  </si>
  <si>
    <t>A-4220779</t>
  </si>
  <si>
    <t>A-4222244</t>
  </si>
  <si>
    <t>A-4223162</t>
  </si>
  <si>
    <t>A-4223490</t>
  </si>
  <si>
    <t>A-4225628</t>
  </si>
  <si>
    <t>A-4225636</t>
  </si>
  <si>
    <t>A-4225656</t>
  </si>
  <si>
    <t>A-4225664</t>
  </si>
  <si>
    <t>A-4226504</t>
  </si>
  <si>
    <t>Closed at Bighorn Rd/Exit 180 - Road closed due to accident. Road marking work.</t>
  </si>
  <si>
    <t>A-4226513</t>
  </si>
  <si>
    <t>A-4226770</t>
  </si>
  <si>
    <t>At 15th St/Exit 228 - Accident.</t>
  </si>
  <si>
    <t>80444</t>
  </si>
  <si>
    <t>A-4227249</t>
  </si>
  <si>
    <t>A-4227251</t>
  </si>
  <si>
    <t>A-4227252</t>
  </si>
  <si>
    <t>A-4227821</t>
  </si>
  <si>
    <t>At Pikes Peak Meadows/Exit 122 - Accident.</t>
  </si>
  <si>
    <t>A-4229014</t>
  </si>
  <si>
    <t>A-4229018</t>
  </si>
  <si>
    <t>A-4232544</t>
  </si>
  <si>
    <t>A-4232549</t>
  </si>
  <si>
    <t>At CO-8/Morrison Rd - Accident.</t>
  </si>
  <si>
    <t>A-4232624</t>
  </si>
  <si>
    <t>A-4232634</t>
  </si>
  <si>
    <t>A-4233192</t>
  </si>
  <si>
    <t>A-4233510</t>
  </si>
  <si>
    <t>A-4235600</t>
  </si>
  <si>
    <t>Ramp closed to Federal Blvd/Exit 272 - Road closed due to accident.</t>
  </si>
  <si>
    <t>At Gleneagle Dr/Exit 156 - Accident. Lane blocked.</t>
  </si>
  <si>
    <t>E Mulberry St</t>
  </si>
  <si>
    <t>Between York St/Exit 275 and Washington St/Exit 275A - Accident. Right lane blocked.</t>
  </si>
  <si>
    <t>80125</t>
  </si>
  <si>
    <t>At 104th Ave - Accident. Left lane blocked.</t>
  </si>
  <si>
    <t>Promenade Dr N</t>
  </si>
  <si>
    <t>Bond</t>
  </si>
  <si>
    <t>Strasburg</t>
  </si>
  <si>
    <t>At I-76/Exit 216 - Accident. Left lane blocked.</t>
  </si>
  <si>
    <t>Salt Creek Rd</t>
  </si>
  <si>
    <t>Lincoln St</t>
  </si>
  <si>
    <t>Dillon</t>
  </si>
  <si>
    <t>A-4197610</t>
  </si>
  <si>
    <t>Closed between I-25/CO-33/Auraria Pky and US-287/CO-88/Federal Blvd - Road closed due to accident. Police activity ongoing.</t>
  </si>
  <si>
    <t>A-4206482</t>
  </si>
  <si>
    <t>US Highway 34</t>
  </si>
  <si>
    <t>Estes Park</t>
  </si>
  <si>
    <t>80517</t>
  </si>
  <si>
    <t>KCRV</t>
  </si>
  <si>
    <t>A-4170056</t>
  </si>
  <si>
    <t>A-4177371</t>
  </si>
  <si>
    <t>Closed at CO-59/Cr-f - Road closed due to accident.</t>
  </si>
  <si>
    <t>County Road AAA</t>
  </si>
  <si>
    <t>Joes</t>
  </si>
  <si>
    <t>80822</t>
  </si>
  <si>
    <t>KITR</t>
  </si>
  <si>
    <t>A-4181623</t>
  </si>
  <si>
    <t>A-4186547</t>
  </si>
  <si>
    <t>A-4188246</t>
  </si>
  <si>
    <t>A-4188250</t>
  </si>
  <si>
    <t>A-4188251</t>
  </si>
  <si>
    <t>At CO-128/120th Ave/Exit 223 - Accident. Two lanes blocked.</t>
  </si>
  <si>
    <t>A-4189846</t>
  </si>
  <si>
    <t>A-4189858</t>
  </si>
  <si>
    <t>Closed between CO-56/Exit 250 and CR-16/Exit 254 - Road closed due to accident.</t>
  </si>
  <si>
    <t>A-4189859</t>
  </si>
  <si>
    <t>Closed between CO-60/Exit 252 and CR-16/Exit 254 - Road closed due to accident.</t>
  </si>
  <si>
    <t>A-4193299</t>
  </si>
  <si>
    <t>A-4193320</t>
  </si>
  <si>
    <t>A-4193321</t>
  </si>
  <si>
    <t>A-4193322</t>
  </si>
  <si>
    <t>A-4195847</t>
  </si>
  <si>
    <t>A-4199782</t>
  </si>
  <si>
    <t>Between Ray Nixon Rd/Exit 125 and Pikes Peak Meadows/Exit 122 - Accident. emergency vehicles at scene.</t>
  </si>
  <si>
    <t>A-4203287</t>
  </si>
  <si>
    <t>A-4203297</t>
  </si>
  <si>
    <t>A-4203299</t>
  </si>
  <si>
    <t>A-4203305</t>
  </si>
  <si>
    <t>At University Blvd/Exit 205 - Accident. Left lane blocked.</t>
  </si>
  <si>
    <t>A-4206799</t>
  </si>
  <si>
    <t>A-4217069</t>
  </si>
  <si>
    <t>At US-6/Exit 216 - Accident.</t>
  </si>
  <si>
    <t>A-4220038</t>
  </si>
  <si>
    <t>A-4220297</t>
  </si>
  <si>
    <t>Closed at CR-20 - Road closed due to accident.</t>
  </si>
  <si>
    <t>A-4220306</t>
  </si>
  <si>
    <t>A-4223502</t>
  </si>
  <si>
    <t>A-4232529</t>
  </si>
  <si>
    <t>A-4233520</t>
  </si>
  <si>
    <t>A-4238169</t>
  </si>
  <si>
    <t>At Newpark Ln/Troy Ave - Accident.</t>
  </si>
  <si>
    <t>CO-47</t>
  </si>
  <si>
    <t>81001</t>
  </si>
  <si>
    <t>Gypsum</t>
  </si>
  <si>
    <t>81637</t>
  </si>
  <si>
    <t>Byers</t>
  </si>
  <si>
    <t>At De Beque Cutoff Rd/Exit 62 - Accident.</t>
  </si>
  <si>
    <t>Parachute</t>
  </si>
  <si>
    <t>81635</t>
  </si>
  <si>
    <t>Whitewater</t>
  </si>
  <si>
    <t>Ramp closed to I-70 Westbound - Road closed due to accident.</t>
  </si>
  <si>
    <t>Ramp closed to I-70 Eastbound - Road closed due to accident.</t>
  </si>
  <si>
    <t>Ramp to I-270 - Accident.</t>
  </si>
  <si>
    <t>Ramp closed to Exit 1 - Road closed due to accident.</t>
  </si>
  <si>
    <t>At Woodmen Rd/Exit 149 - Accident.</t>
  </si>
  <si>
    <t>KCEZ</t>
  </si>
  <si>
    <t>At I-25/Exit 1 - Accident.</t>
  </si>
  <si>
    <t>Idaho Springs</t>
  </si>
  <si>
    <t>80452</t>
  </si>
  <si>
    <t>At Fontaine Blvd - Accident.</t>
  </si>
  <si>
    <t>80925</t>
  </si>
  <si>
    <t>A-3760495</t>
  </si>
  <si>
    <t>A-3774289</t>
  </si>
  <si>
    <t>Between CO-121/Wadsworth Ave/Exit 1 and US-287/Federal Blvd/Exit 3 - Accident. Left lane blocked.</t>
  </si>
  <si>
    <t>A-3782574</t>
  </si>
  <si>
    <t>Closed at W Florida Ave - Road closed due to accident. Road marking work.</t>
  </si>
  <si>
    <t>W Iowa Ave</t>
  </si>
  <si>
    <t>A-3798602</t>
  </si>
  <si>
    <t>A-3803386</t>
  </si>
  <si>
    <t>Closed between Ray Nixon Rd/Exit 125 and Frontage Rd/Exit 114 - Road closed due to accident. Traffic problem.</t>
  </si>
  <si>
    <t>A-3810286</t>
  </si>
  <si>
    <t>Between 1st St/Exit 98 and El Dorado Ave/Exit 97B - Accident.</t>
  </si>
  <si>
    <t>A-3826567</t>
  </si>
  <si>
    <t>A-3826572</t>
  </si>
  <si>
    <t>Closed between Thornton Pky/Exit 220 and CO-128/120th Ave/Exit 223 - Road closed due to accident. Road marking work.</t>
  </si>
  <si>
    <t>A-3830426</t>
  </si>
  <si>
    <t>A-3834720</t>
  </si>
  <si>
    <t>At CO-83/Academy Blvd/Exit 135 - Accident. Right lane blocked.</t>
  </si>
  <si>
    <t>A-3842118</t>
  </si>
  <si>
    <t>At CO-83/Parker Rd/Exit 4 - Accident. Right lane closed.</t>
  </si>
  <si>
    <t>A-3846228</t>
  </si>
  <si>
    <t>At I-25 (North) - Accident. Right lane blocked.</t>
  </si>
  <si>
    <t>A-3849148</t>
  </si>
  <si>
    <t>Closed between CO-74/Evergreen Pky/Exit 252 and CR-65/Exit 248 - Road closed due to accident. Road marking work.</t>
  </si>
  <si>
    <t>A-3857943</t>
  </si>
  <si>
    <t>Closed between US-287/US-40/Exit 288 and CO-32/Tower Rd/Exit 286 - Road closed due to accident. Vehicle fire.</t>
  </si>
  <si>
    <t>80019</t>
  </si>
  <si>
    <t>A-3870290</t>
  </si>
  <si>
    <t>Closed between CO-9/Exit 203 and US-6/Exit 216 - Road closed due to accident. Road marking work. emergency vehicles at scene.</t>
  </si>
  <si>
    <t>80435</t>
  </si>
  <si>
    <t>A-4169352</t>
  </si>
  <si>
    <t>A-4171697</t>
  </si>
  <si>
    <t>Closed between W Midway Blvd and Longmont - Road closed due to accident.</t>
  </si>
  <si>
    <t>W Midway Blvd</t>
  </si>
  <si>
    <t>A-4171751</t>
  </si>
  <si>
    <t>A-4177223</t>
  </si>
  <si>
    <t>A-4177224</t>
  </si>
  <si>
    <t>A-4177225</t>
  </si>
  <si>
    <t>A-4182768</t>
  </si>
  <si>
    <t>A-4183936</t>
  </si>
  <si>
    <t>A-4186283</t>
  </si>
  <si>
    <t>A-4189350</t>
  </si>
  <si>
    <t>Closed between CR-65/Exit 248 and CO-74/Evergreen Pky/Exit 252 - Road closed due to accident. Road marking work.</t>
  </si>
  <si>
    <t>A-4192043</t>
  </si>
  <si>
    <t>A-4193897</t>
  </si>
  <si>
    <t>A-4194141</t>
  </si>
  <si>
    <t>A-4194142</t>
  </si>
  <si>
    <t>A-4197014</t>
  </si>
  <si>
    <t>A-4197015</t>
  </si>
  <si>
    <t>A-4197346</t>
  </si>
  <si>
    <t>At CO-65/Exit 49 - Accident.</t>
  </si>
  <si>
    <t>De Beque</t>
  </si>
  <si>
    <t>81630</t>
  </si>
  <si>
    <t>A-4197347</t>
  </si>
  <si>
    <t>81643</t>
  </si>
  <si>
    <t>A-4197655</t>
  </si>
  <si>
    <t>A-4202674</t>
  </si>
  <si>
    <t>A-4204563</t>
  </si>
  <si>
    <t>A-4205150</t>
  </si>
  <si>
    <t>Closed at Bellaire St - Road closed due to accident. Police activity ongoing.</t>
  </si>
  <si>
    <t>A-4206796</t>
  </si>
  <si>
    <t>A-4206797</t>
  </si>
  <si>
    <t>A-4207616</t>
  </si>
  <si>
    <t>A-4207617</t>
  </si>
  <si>
    <t>A-4211649</t>
  </si>
  <si>
    <t>Closed at Montrose - Road closed due to accident.</t>
  </si>
  <si>
    <t>Gunnison Rd</t>
  </si>
  <si>
    <t>81425</t>
  </si>
  <si>
    <t>KMTJ</t>
  </si>
  <si>
    <t>A-4215761</t>
  </si>
  <si>
    <t>A-4216416</t>
  </si>
  <si>
    <t>A-4220054</t>
  </si>
  <si>
    <t>A-4220281</t>
  </si>
  <si>
    <t>A-4220282</t>
  </si>
  <si>
    <t>A-4220283</t>
  </si>
  <si>
    <t>A-4220284</t>
  </si>
  <si>
    <t>A-4221253</t>
  </si>
  <si>
    <t>Closed between CO-83/Academy Blvd/Exit 135 and US-85/US-87/Exit 128 - Road closed due to accident.</t>
  </si>
  <si>
    <t>A-4221745</t>
  </si>
  <si>
    <t>Closed between CO-16/Exit 132 and US-85/US-87/Exit 128 - Road closed due to accident.</t>
  </si>
  <si>
    <t>A-4222773</t>
  </si>
  <si>
    <t>At CO-16/Exit 132 - Accident. Vehicle fire. Roadway reduced to 1 lane. emergency vehicles at scene.</t>
  </si>
  <si>
    <t>A-4226777</t>
  </si>
  <si>
    <t>Closed at I-70/US-36/Exit 12 - Road closed due to accident.</t>
  </si>
  <si>
    <t>A-4231317</t>
  </si>
  <si>
    <t>A-4231318</t>
  </si>
  <si>
    <t>A-4233533</t>
  </si>
  <si>
    <t>A-4236480</t>
  </si>
  <si>
    <t>At Tomah Rd/Exit 174 - Accident. Left lane blocked.</t>
  </si>
  <si>
    <t>A-4236714</t>
  </si>
  <si>
    <t>Closed at 46th Ave - Road closed due to accident. Police activity ongoing.</t>
  </si>
  <si>
    <t>N Chambers Rd</t>
  </si>
  <si>
    <t>At CO-88/Belleview Ave/Exit 199 - Accident. Left lane blocked.</t>
  </si>
  <si>
    <t>A-3805976</t>
  </si>
  <si>
    <t>A-3819841</t>
  </si>
  <si>
    <t>A-3826581</t>
  </si>
  <si>
    <t>A-3829521</t>
  </si>
  <si>
    <t>A-3847249</t>
  </si>
  <si>
    <t>At Central Avenue/Exit 97 - Accident. Right lane blocked.</t>
  </si>
  <si>
    <t>A-3867034</t>
  </si>
  <si>
    <t>A-4168576</t>
  </si>
  <si>
    <t>Between Baptist Rd/Exit 158 and County Line Rd/Exit 163 - Accident. emergency vehicles at scene.</t>
  </si>
  <si>
    <t>A-4193887</t>
  </si>
  <si>
    <t>Closed at De Beque Cutoff Rd/Exit 62 - Road closed due to accident.</t>
  </si>
  <si>
    <t>A-4193894</t>
  </si>
  <si>
    <t>A-4193895</t>
  </si>
  <si>
    <t>A-4193896</t>
  </si>
  <si>
    <t>A-4194186</t>
  </si>
  <si>
    <t>A-4198094</t>
  </si>
  <si>
    <t>A-4206798</t>
  </si>
  <si>
    <t>A-4231313</t>
  </si>
  <si>
    <t>A-4235069</t>
  </si>
  <si>
    <t>A-4238124</t>
  </si>
  <si>
    <t>80443</t>
  </si>
  <si>
    <t>At 20th St/Exit 212 - Accident. Left lane blocked.</t>
  </si>
  <si>
    <t>A-3800089</t>
  </si>
  <si>
    <t>A-3802442</t>
  </si>
  <si>
    <t>A-3812482</t>
  </si>
  <si>
    <t>A-3828101</t>
  </si>
  <si>
    <t>A-3843766</t>
  </si>
  <si>
    <t>Closed at County Line Rd/Exit 163 - Road closed due to accident.</t>
  </si>
  <si>
    <t>A-3847252</t>
  </si>
  <si>
    <t>A-3870291</t>
  </si>
  <si>
    <t>Closed between US-6/Exit 216 and US-6/CO-9/Exit 205 - Road closed due to accident. Road marking work.</t>
  </si>
  <si>
    <t>A-4194645</t>
  </si>
  <si>
    <t>At CR-345/Exit 77 - Accident. Left lane blocked. emergency vehicles at scene.</t>
  </si>
  <si>
    <t>A-4200617</t>
  </si>
  <si>
    <t>Closed between I-70-BL/US-24/Exit 363 and CR-201/Peoria Rd/Exit 322 - Road closed due to accident.</t>
  </si>
  <si>
    <t>A-4210321</t>
  </si>
  <si>
    <t>At US-85/Santa Fe Dr - Accident. Roadway reduced to 1 lane.</t>
  </si>
  <si>
    <t>A-4215334</t>
  </si>
  <si>
    <t>At Lincoln Ave/Exit 193 - Accident. Left lane blocked. Emergency vehicle.</t>
  </si>
  <si>
    <t>A-4221250</t>
  </si>
  <si>
    <t>A-4226775</t>
  </si>
  <si>
    <t>A-4239205</t>
  </si>
  <si>
    <t>Closed between 13th St/Exit 99 and 29th St/Exit 100 - Road closed due to accident. Festival. emergency vehicles at scene.</t>
  </si>
  <si>
    <t>A-4239206</t>
  </si>
  <si>
    <t>At US-50/Exit 100 - Accident. Festival. emergency vehicles at scene.</t>
  </si>
  <si>
    <t>A-3791097</t>
  </si>
  <si>
    <t>A-3801372</t>
  </si>
  <si>
    <t>A-3801373</t>
  </si>
  <si>
    <t>At 32nd Ave/Youngfield St/Exit 264 - Accident.</t>
  </si>
  <si>
    <t>A-3808885</t>
  </si>
  <si>
    <t>A-3812479</t>
  </si>
  <si>
    <t>A-3813988</t>
  </si>
  <si>
    <t>A-3816942</t>
  </si>
  <si>
    <t>A-3818429</t>
  </si>
  <si>
    <t>A-3863225</t>
  </si>
  <si>
    <t>At County Road 197.6 - Accident.</t>
  </si>
  <si>
    <t>CO-109</t>
  </si>
  <si>
    <t>A-3863233</t>
  </si>
  <si>
    <t>Closed at County Road 197.6 - Road closed due to accident.</t>
  </si>
  <si>
    <t>A-4172324</t>
  </si>
  <si>
    <t>Between Central Avenue/Exit 97 and Santa Fe Ave/Ilex St/Exit 98 - Accident. emergency vehicles at scene.</t>
  </si>
  <si>
    <t>A-4172325</t>
  </si>
  <si>
    <t>Between Santa Fe Ave/Ilex St/Exit 98 and Central Avenue/Exit 97 - Accident. emergency vehicles at scene.</t>
  </si>
  <si>
    <t>A-4207916</t>
  </si>
  <si>
    <t>A-4220042</t>
  </si>
  <si>
    <t>Closed between CO-119 and CO-58 - Road closed due to accident.</t>
  </si>
  <si>
    <t>Highway 119</t>
  </si>
  <si>
    <t>A-4223456</t>
  </si>
  <si>
    <t>A-4228970</t>
  </si>
  <si>
    <t>A-4231312</t>
  </si>
  <si>
    <t>A-4232565</t>
  </si>
  <si>
    <t>A-4234486</t>
  </si>
  <si>
    <t>A-4234489</t>
  </si>
  <si>
    <t>A-4235630</t>
  </si>
  <si>
    <t>Fleming</t>
  </si>
  <si>
    <t>80728</t>
  </si>
  <si>
    <t>KSTK</t>
  </si>
  <si>
    <t>Mesa Ridge Pkwy</t>
  </si>
  <si>
    <t>80911</t>
  </si>
  <si>
    <t>Closed between Vail Rd/Exit 176 and Bighorn Rd/Exit 180 - Road closed due to accident.</t>
  </si>
  <si>
    <t>A-3816957</t>
  </si>
  <si>
    <t>Closed between US-24/US-6/Exit 171 and Vail Rd/Exit 176 - Road closed due to accident. Maintenance work.</t>
  </si>
  <si>
    <t>A-3816972</t>
  </si>
  <si>
    <t>Closed between Van Buren St/Exit 13 and Colorado/New Mexico State Line - Road closed due to accident. Construction work.</t>
  </si>
  <si>
    <t>A-3830427</t>
  </si>
  <si>
    <t>Ramp closed to Vasquez Blvd - Road closed due to accident.</t>
  </si>
  <si>
    <t>A-3841069</t>
  </si>
  <si>
    <t>Ramp closed to CO-470/E-470/Exit 194 - Road closed due to accident.</t>
  </si>
  <si>
    <t>A-3841070</t>
  </si>
  <si>
    <t>Ramp closed to I-25 Southbound - Road closed due to accident.</t>
  </si>
  <si>
    <t>A-3841071</t>
  </si>
  <si>
    <t>Ramp closed to I-25 - Road closed due to accident.</t>
  </si>
  <si>
    <t>A-3870233</t>
  </si>
  <si>
    <t>Closed between Spruce Mountain Rd/Exit 173 and Wilcox St/Plum Crk Pky/Exit 181 - Road closed due to accident.</t>
  </si>
  <si>
    <t>A-3883942</t>
  </si>
  <si>
    <t>Closed at 13th St/Exit 99 - Road closed due to accident.</t>
  </si>
  <si>
    <t>A-4176449</t>
  </si>
  <si>
    <t>Closed at Kipling St/Exit 267 - Road closed due to accident.</t>
  </si>
  <si>
    <t>A-4176911</t>
  </si>
  <si>
    <t>Closed at Denver West Blvd/Exit 263 - Road closed due to accident.</t>
  </si>
  <si>
    <t>A-4176912</t>
  </si>
  <si>
    <t>Between 32nd Ave/Youngfield St/Exit 264 and US-6/6th Ave/Exit 261 - Accident.</t>
  </si>
  <si>
    <t>A-4176922</t>
  </si>
  <si>
    <t>Closed between CO-470/Exit 260 and CO-58/Exit 265 - Road closed due to accident.</t>
  </si>
  <si>
    <t>A-4178181</t>
  </si>
  <si>
    <t>Ramp closed to Lucent Blvd - Road closed due to accident.</t>
  </si>
  <si>
    <t>A-4200320</t>
  </si>
  <si>
    <t>A-4205210</t>
  </si>
  <si>
    <t>Closed between 6th St/Exit 99A and Santa Fe Ave/Ilex St/Exit 98 - Road closed due to accident. Road marking work.</t>
  </si>
  <si>
    <t>A-4213183</t>
  </si>
  <si>
    <t>Closed between CR-49/Exit 34 and CO-52/Exit 31 - Road closed due to accident.</t>
  </si>
  <si>
    <t>80642</t>
  </si>
  <si>
    <t>A-4213217</t>
  </si>
  <si>
    <t>A-4213218</t>
  </si>
  <si>
    <t>Closed between Tomah Rd/Exit 174 and Wilcox St/Plum Crk Pky/Exit 181 - Road closed due to accident.</t>
  </si>
  <si>
    <t>A-4216780</t>
  </si>
  <si>
    <t>Closed at Cedar St/Exit 328 - Road closed due to accident.</t>
  </si>
  <si>
    <t>Deer Trail</t>
  </si>
  <si>
    <t>80105</t>
  </si>
  <si>
    <t>A-4223461</t>
  </si>
  <si>
    <t>Ramp closed to Yosemite St/Exit 2 - Road closed due to accident.</t>
  </si>
  <si>
    <t>A-4223462</t>
  </si>
  <si>
    <t>Closed between I-225 and I-25/Exit 1 - Road closed due to accident.</t>
  </si>
  <si>
    <t>A-4230713</t>
  </si>
  <si>
    <t>Closed at Market St/Exit 39 - Road closed due to accident.</t>
  </si>
  <si>
    <t>A-4231789</t>
  </si>
  <si>
    <t>Ramp closed to Thornton Pky/Exit 220 - Road closed due to accident.</t>
  </si>
  <si>
    <t>E Thornton Pkwy</t>
  </si>
  <si>
    <t>A-4237111</t>
  </si>
  <si>
    <t>A-4237114</t>
  </si>
  <si>
    <t>Closed between Wadsworth Pky/CO-121/CO-128 and 96th St/Storagetek Dr - Road closed due to accident.</t>
  </si>
  <si>
    <t>A-4199774</t>
  </si>
  <si>
    <t>A-3812498</t>
  </si>
  <si>
    <t>A-4200629</t>
  </si>
  <si>
    <t>A-3833005</t>
  </si>
  <si>
    <t>A-4237092</t>
  </si>
  <si>
    <t>A-3797232</t>
  </si>
  <si>
    <t>A-3816989</t>
  </si>
  <si>
    <t>A-4171165</t>
  </si>
  <si>
    <t>A-4226115</t>
  </si>
  <si>
    <t>A-3812505</t>
  </si>
  <si>
    <t>A-3819809</t>
  </si>
  <si>
    <t>A-3831415</t>
  </si>
  <si>
    <t>A-3834672</t>
  </si>
  <si>
    <t>A-3866018</t>
  </si>
  <si>
    <t>A-3868750</t>
  </si>
  <si>
    <t>At E Flatiron Crossing Dr - Accident.</t>
  </si>
  <si>
    <t>A-3876715</t>
  </si>
  <si>
    <t>A-3876722</t>
  </si>
  <si>
    <t>A-4165961</t>
  </si>
  <si>
    <t>A-4169328</t>
  </si>
  <si>
    <t>A-4170039</t>
  </si>
  <si>
    <t>A-4171152</t>
  </si>
  <si>
    <t>A-4172308</t>
  </si>
  <si>
    <t>A-4176919</t>
  </si>
  <si>
    <t>A-4183951</t>
  </si>
  <si>
    <t>A-4189825</t>
  </si>
  <si>
    <t>A-4195808</t>
  </si>
  <si>
    <t>Ramp to I-225 - Accident.</t>
  </si>
  <si>
    <t>A-4199764</t>
  </si>
  <si>
    <t>A-4202175</t>
  </si>
  <si>
    <t>A-4207221</t>
  </si>
  <si>
    <t>A-4207261</t>
  </si>
  <si>
    <t>A-4207682</t>
  </si>
  <si>
    <t>A-4207686</t>
  </si>
  <si>
    <t>A-4213229</t>
  </si>
  <si>
    <t>A-4213240</t>
  </si>
  <si>
    <t>At Lincoln St/Broadway/Exit 207A - Accident. Two lanes blocked.</t>
  </si>
  <si>
    <t>A-4215379</t>
  </si>
  <si>
    <t>A-4215811</t>
  </si>
  <si>
    <t>A-4215816</t>
  </si>
  <si>
    <t>A-4216427</t>
  </si>
  <si>
    <t>A-4221747</t>
  </si>
  <si>
    <t>A-4222767</t>
  </si>
  <si>
    <t>A-4229590</t>
  </si>
  <si>
    <t>A-4230267</t>
  </si>
  <si>
    <t>At Colorado River Rd/Exit 133 - Accident.</t>
  </si>
  <si>
    <t>A-4230729</t>
  </si>
  <si>
    <t>A-4234444</t>
  </si>
  <si>
    <t>A-4236124</t>
  </si>
  <si>
    <t>A-4237117</t>
  </si>
  <si>
    <t>At Brighton Blvd/Exit 275 - Accident. Right lane blocked.</t>
  </si>
  <si>
    <t>A-3789617</t>
  </si>
  <si>
    <t>At CR-73/Exit 48 - Accident.</t>
  </si>
  <si>
    <t>Roggen</t>
  </si>
  <si>
    <t>80652</t>
  </si>
  <si>
    <t>A-3791049</t>
  </si>
  <si>
    <t>A-3791056</t>
  </si>
  <si>
    <t>A-3791066</t>
  </si>
  <si>
    <t>A-3795780</t>
  </si>
  <si>
    <t>A-3795788</t>
  </si>
  <si>
    <t>At Wilcox St/Plum Crk Pky/Exit 181 - Accident. Left lane blocked.</t>
  </si>
  <si>
    <t>A-3797231</t>
  </si>
  <si>
    <t>A-3797233</t>
  </si>
  <si>
    <t>Between US-6/Exit 244 and I-70-BL/Exit 241 - Accident. Right lane blocked.</t>
  </si>
  <si>
    <t>A-3797241</t>
  </si>
  <si>
    <t>At CO-75/Platte Canyon Rd - Accident.</t>
  </si>
  <si>
    <t>A-3800038</t>
  </si>
  <si>
    <t>A-3803421</t>
  </si>
  <si>
    <t>At I-25/Exit 1 - Accident. Right lane blocked. Center lane blocked.</t>
  </si>
  <si>
    <t>A-3803423</t>
  </si>
  <si>
    <t>A-3803431</t>
  </si>
  <si>
    <t>A-3803437</t>
  </si>
  <si>
    <t>A-3803438</t>
  </si>
  <si>
    <t>A-3808865</t>
  </si>
  <si>
    <t>A-3808881</t>
  </si>
  <si>
    <t>A-3810266</t>
  </si>
  <si>
    <t>A-3812499</t>
  </si>
  <si>
    <t>A-3815475</t>
  </si>
  <si>
    <t>A-3816960</t>
  </si>
  <si>
    <t>A-3816963</t>
  </si>
  <si>
    <t>A-3816964</t>
  </si>
  <si>
    <t>At CR-440/Exit 27 - Accident.</t>
  </si>
  <si>
    <t>Aguilar</t>
  </si>
  <si>
    <t>81020</t>
  </si>
  <si>
    <t>A-3816965</t>
  </si>
  <si>
    <t>At CR-63.1/Exit 30 - Accident.</t>
  </si>
  <si>
    <t>A-3816969</t>
  </si>
  <si>
    <t>A-3816982</t>
  </si>
  <si>
    <t>A-3819821</t>
  </si>
  <si>
    <t>A-3820917</t>
  </si>
  <si>
    <t>A-3822167</t>
  </si>
  <si>
    <t>A-3826618</t>
  </si>
  <si>
    <t>A-3826620</t>
  </si>
  <si>
    <t>At Pecos St/Exit 273 - Accident. Left lane blocked.</t>
  </si>
  <si>
    <t>A-3826623</t>
  </si>
  <si>
    <t>At CR-73/Exit 48 - Accident. Left lane blocked.</t>
  </si>
  <si>
    <t>A-3826638</t>
  </si>
  <si>
    <t>A-3828083</t>
  </si>
  <si>
    <t>A-3829500</t>
  </si>
  <si>
    <t>A-3829501</t>
  </si>
  <si>
    <t>A-3829503</t>
  </si>
  <si>
    <t>A-3829504</t>
  </si>
  <si>
    <t>A-3829505</t>
  </si>
  <si>
    <t>A-3830430</t>
  </si>
  <si>
    <t>A-3832980</t>
  </si>
  <si>
    <t>A-3834670</t>
  </si>
  <si>
    <t>A-3834694</t>
  </si>
  <si>
    <t>At Ray Nixon Rd/Exit 125 - Accident. Traffic problem.</t>
  </si>
  <si>
    <t>A-3834700</t>
  </si>
  <si>
    <t>A-3836110</t>
  </si>
  <si>
    <t>A-3836113</t>
  </si>
  <si>
    <t>A-3863193</t>
  </si>
  <si>
    <t>A-3865997</t>
  </si>
  <si>
    <t>A-3865998</t>
  </si>
  <si>
    <t>A-3866001</t>
  </si>
  <si>
    <t>A-3866019</t>
  </si>
  <si>
    <t>A-3866025</t>
  </si>
  <si>
    <t>A-3866031</t>
  </si>
  <si>
    <t>A-3867003</t>
  </si>
  <si>
    <t>A-3867004</t>
  </si>
  <si>
    <t>A-3867005</t>
  </si>
  <si>
    <t>A-3867011</t>
  </si>
  <si>
    <t>A-3867025</t>
  </si>
  <si>
    <t>A-3867027</t>
  </si>
  <si>
    <t>A-3867856</t>
  </si>
  <si>
    <t>A-3867875</t>
  </si>
  <si>
    <t>A-3867897</t>
  </si>
  <si>
    <t>A-3868760</t>
  </si>
  <si>
    <t>A-3868765</t>
  </si>
  <si>
    <t>A-3868773</t>
  </si>
  <si>
    <t>A-3868777</t>
  </si>
  <si>
    <t>A-3870230</t>
  </si>
  <si>
    <t>A-3870251</t>
  </si>
  <si>
    <t>A-3871499</t>
  </si>
  <si>
    <t>A-3871532</t>
  </si>
  <si>
    <t>A-3871536</t>
  </si>
  <si>
    <t>A-3872808</t>
  </si>
  <si>
    <t>A-3875617</t>
  </si>
  <si>
    <t>A-3876717</t>
  </si>
  <si>
    <t>A-3876727</t>
  </si>
  <si>
    <t>A-3876729</t>
  </si>
  <si>
    <t>A-3878060</t>
  </si>
  <si>
    <t>A-4165298</t>
  </si>
  <si>
    <t>A-4165954</t>
  </si>
  <si>
    <t>A-4166355</t>
  </si>
  <si>
    <t>A-4166361</t>
  </si>
  <si>
    <t>A-4166364</t>
  </si>
  <si>
    <t>Between US-36/Exit 217 and Thornton Pky/Exit 220 - Accident.</t>
  </si>
  <si>
    <t>A-4170458</t>
  </si>
  <si>
    <t>At CR-37.30/Elberta Ave/Exit 42 - Accident.</t>
  </si>
  <si>
    <t>81520</t>
  </si>
  <si>
    <t>A-4171154</t>
  </si>
  <si>
    <t>A-4171157</t>
  </si>
  <si>
    <t>A-4171176</t>
  </si>
  <si>
    <t>A-4172310</t>
  </si>
  <si>
    <t>At I-225 - Accident. in the right lane.</t>
  </si>
  <si>
    <t>A-4172940</t>
  </si>
  <si>
    <t>A-4172942</t>
  </si>
  <si>
    <t>A-4172943</t>
  </si>
  <si>
    <t>A-4172949</t>
  </si>
  <si>
    <t>A-4172951</t>
  </si>
  <si>
    <t>A-4172952</t>
  </si>
  <si>
    <t>A-4172968</t>
  </si>
  <si>
    <t>A-4173943</t>
  </si>
  <si>
    <t>A-4175983</t>
  </si>
  <si>
    <t>A-4175990</t>
  </si>
  <si>
    <t>A-4176004</t>
  </si>
  <si>
    <t>At Kipling St/Exit 267 - Accident. Two lanes blocked.</t>
  </si>
  <si>
    <t>A-4176448</t>
  </si>
  <si>
    <t>A-4176453</t>
  </si>
  <si>
    <t>A-4176921</t>
  </si>
  <si>
    <t>A-4177365</t>
  </si>
  <si>
    <t>A-4178180</t>
  </si>
  <si>
    <t>A-4178190</t>
  </si>
  <si>
    <t>A-4178193</t>
  </si>
  <si>
    <t>A-4179263</t>
  </si>
  <si>
    <t>A-4179663</t>
  </si>
  <si>
    <t>A-4179677</t>
  </si>
  <si>
    <t>At CR-67/Phantom Canyon Rd - Accident.</t>
  </si>
  <si>
    <t>Canon City</t>
  </si>
  <si>
    <t>81212</t>
  </si>
  <si>
    <t>A-4183143</t>
  </si>
  <si>
    <t>A-4183161</t>
  </si>
  <si>
    <t>E 144th Ave</t>
  </si>
  <si>
    <t>A-4183938</t>
  </si>
  <si>
    <t>A-4183949</t>
  </si>
  <si>
    <t>A-4183955</t>
  </si>
  <si>
    <t>A-4183961</t>
  </si>
  <si>
    <t>A-4186212</t>
  </si>
  <si>
    <t>A-4189358</t>
  </si>
  <si>
    <t>A-4189386</t>
  </si>
  <si>
    <t>A-4189410</t>
  </si>
  <si>
    <t>A-4189663</t>
  </si>
  <si>
    <t>A-4189665</t>
  </si>
  <si>
    <t>A-4189671</t>
  </si>
  <si>
    <t>A-4189842</t>
  </si>
  <si>
    <t>A-4190594</t>
  </si>
  <si>
    <t>A-4191261</t>
  </si>
  <si>
    <t>A-4191270</t>
  </si>
  <si>
    <t>A-4192031</t>
  </si>
  <si>
    <t>A-4193846</t>
  </si>
  <si>
    <t>A-4193859</t>
  </si>
  <si>
    <t>A-4194596</t>
  </si>
  <si>
    <t>A-4195809</t>
  </si>
  <si>
    <t>Ramp to I-25/US-87 SB and CO-88 WB - Accident.</t>
  </si>
  <si>
    <t>A-4196480</t>
  </si>
  <si>
    <t>A-4197360</t>
  </si>
  <si>
    <t>Ramp to E-470 Northbound - Accident.</t>
  </si>
  <si>
    <t>A-4197375</t>
  </si>
  <si>
    <t>A-4197376</t>
  </si>
  <si>
    <t>A-4197378</t>
  </si>
  <si>
    <t>A-4197643</t>
  </si>
  <si>
    <t>A-4197647</t>
  </si>
  <si>
    <t>A-4198065</t>
  </si>
  <si>
    <t>Between CO-88/Belleview Ave/Exit 199 and US-285/Hampden Ave/Exit 201 - Accident. Left lane blocked.</t>
  </si>
  <si>
    <t>A-4198593</t>
  </si>
  <si>
    <t>A-4199186</t>
  </si>
  <si>
    <t>A-4199192</t>
  </si>
  <si>
    <t>A-4199766</t>
  </si>
  <si>
    <t>A-4199768</t>
  </si>
  <si>
    <t>Between Spruce Mountain Rd/Exit 173 and Wilcox St/Plum Crk Pky/Exit 181 - Accident. Right lane blocked.</t>
  </si>
  <si>
    <t>A-4200639</t>
  </si>
  <si>
    <t>W 23rd Ave</t>
  </si>
  <si>
    <t>A-4202168</t>
  </si>
  <si>
    <t>A-4202174</t>
  </si>
  <si>
    <t>A-4202209</t>
  </si>
  <si>
    <t>A-4202219</t>
  </si>
  <si>
    <t>At County Line Rd/Exit 163 - Accident. Festival.</t>
  </si>
  <si>
    <t>A-4202223</t>
  </si>
  <si>
    <t>A-4202717</t>
  </si>
  <si>
    <t>A-4202729</t>
  </si>
  <si>
    <t>A-4203272</t>
  </si>
  <si>
    <t>A-4203273</t>
  </si>
  <si>
    <t>A-4203289</t>
  </si>
  <si>
    <t>A-4205219</t>
  </si>
  <si>
    <t>A-4205220</t>
  </si>
  <si>
    <t>A-4205685</t>
  </si>
  <si>
    <t>A-4205713</t>
  </si>
  <si>
    <t>A-4205735</t>
  </si>
  <si>
    <t>At CR-34/Packer Ln - Accident.</t>
  </si>
  <si>
    <t>A-4206124</t>
  </si>
  <si>
    <t>A-4206135</t>
  </si>
  <si>
    <t>A-4206161</t>
  </si>
  <si>
    <t>A-4206175</t>
  </si>
  <si>
    <t>At Purcell Blvd - Accident. Roadway reduced to 1 lane.</t>
  </si>
  <si>
    <t>A-4207227</t>
  </si>
  <si>
    <t>A-4207229</t>
  </si>
  <si>
    <t>A-4207234</t>
  </si>
  <si>
    <t>A-4207243</t>
  </si>
  <si>
    <t>A-4207253</t>
  </si>
  <si>
    <t>A-4207641</t>
  </si>
  <si>
    <t>A-4207646</t>
  </si>
  <si>
    <t>A-4207911</t>
  </si>
  <si>
    <t>A-4208331</t>
  </si>
  <si>
    <t>Ramp to US-287/Federal Blvd - Accident.</t>
  </si>
  <si>
    <t>A-4208942</t>
  </si>
  <si>
    <t>A-4208952</t>
  </si>
  <si>
    <t>A-4210320</t>
  </si>
  <si>
    <t>A-4211696</t>
  </si>
  <si>
    <t>A-4213237</t>
  </si>
  <si>
    <t>A-4215354</t>
  </si>
  <si>
    <t>A-4215777</t>
  </si>
  <si>
    <t>A-4215813</t>
  </si>
  <si>
    <t>Between CR-5/Exit 395 and CR-43/Exit 383 - Accident.</t>
  </si>
  <si>
    <t>A-4215825</t>
  </si>
  <si>
    <t>A-4215838</t>
  </si>
  <si>
    <t>A-4216173</t>
  </si>
  <si>
    <t>A-4216440</t>
  </si>
  <si>
    <t>A-4216768</t>
  </si>
  <si>
    <t>At CR-310/Exit 41 - Accident.</t>
  </si>
  <si>
    <t>A-4217045</t>
  </si>
  <si>
    <t>A-4217056</t>
  </si>
  <si>
    <t>A-4217482</t>
  </si>
  <si>
    <t>A-4217993</t>
  </si>
  <si>
    <t>A-4218554</t>
  </si>
  <si>
    <t>At Stanley Rd/Exit 234 - Accident.</t>
  </si>
  <si>
    <t>A-4219113</t>
  </si>
  <si>
    <t>A-4220033</t>
  </si>
  <si>
    <t>A-4220036</t>
  </si>
  <si>
    <t>A-4220295</t>
  </si>
  <si>
    <t>A-4220296</t>
  </si>
  <si>
    <t>A-4220733</t>
  </si>
  <si>
    <t>A-4220761</t>
  </si>
  <si>
    <t>A-4221748</t>
  </si>
  <si>
    <t>A-4223161</t>
  </si>
  <si>
    <t>At 15th St/Exit 228 - Accident. Roadway reduced to 1 lane. emergency vehicles at scene.</t>
  </si>
  <si>
    <t>A-4223473</t>
  </si>
  <si>
    <t>A-4223476</t>
  </si>
  <si>
    <t>A-4223477</t>
  </si>
  <si>
    <t>A-4223478</t>
  </si>
  <si>
    <t>A-4223479</t>
  </si>
  <si>
    <t>A-4225078</t>
  </si>
  <si>
    <t>A-4225080</t>
  </si>
  <si>
    <t>At CO-402/Exit 255 - Accident. Roadway reduced to 1 lane.</t>
  </si>
  <si>
    <t>A-4226126</t>
  </si>
  <si>
    <t>A-4226127</t>
  </si>
  <si>
    <t>A-4226139</t>
  </si>
  <si>
    <t>A-4226769</t>
  </si>
  <si>
    <t>A-4226771</t>
  </si>
  <si>
    <t>At Porter Draw/Exit 106 - Accident.</t>
  </si>
  <si>
    <t>A-4227232</t>
  </si>
  <si>
    <t>At 96th Ave/Exit 11 - Accident.</t>
  </si>
  <si>
    <t>A-4227233</t>
  </si>
  <si>
    <t>A-4227235</t>
  </si>
  <si>
    <t>A-4228415</t>
  </si>
  <si>
    <t>A-4228419</t>
  </si>
  <si>
    <t>A-4229601</t>
  </si>
  <si>
    <t>A-4229605</t>
  </si>
  <si>
    <t>A-4229995</t>
  </si>
  <si>
    <t>A-4229997</t>
  </si>
  <si>
    <t>A-4230004</t>
  </si>
  <si>
    <t>At I-225 - Accident. Left lane blocked.</t>
  </si>
  <si>
    <t>A-4230005</t>
  </si>
  <si>
    <t>A-4230266</t>
  </si>
  <si>
    <t>A-4230284</t>
  </si>
  <si>
    <t>A-4230732</t>
  </si>
  <si>
    <t>A-4230743</t>
  </si>
  <si>
    <t>A-4231300</t>
  </si>
  <si>
    <t>A-4232515</t>
  </si>
  <si>
    <t>A-4232577</t>
  </si>
  <si>
    <t>At De Beque Cutoff Rd/Exit 62 - Overturned heavy truck. Lane blocked.</t>
  </si>
  <si>
    <t>A-4232604</t>
  </si>
  <si>
    <t>A-4233930</t>
  </si>
  <si>
    <t>A-4233947</t>
  </si>
  <si>
    <t>A-4234464</t>
  </si>
  <si>
    <t>A-4234477</t>
  </si>
  <si>
    <t>Between US-40/Exit 251 and CR-65/Exit 248 - Accident. Two lanes blocked.</t>
  </si>
  <si>
    <t>A-4234478</t>
  </si>
  <si>
    <t>A-4237086</t>
  </si>
  <si>
    <t>A-4237100</t>
  </si>
  <si>
    <t>A-4237110</t>
  </si>
  <si>
    <t>A-4238149</t>
  </si>
  <si>
    <t>A-4238151</t>
  </si>
  <si>
    <t>A-4238699</t>
  </si>
  <si>
    <t>A-4238703</t>
  </si>
  <si>
    <t>A-4239161</t>
  </si>
  <si>
    <t>Black Hawk</t>
  </si>
  <si>
    <t>Closed at Parker Rd - Road closed due to accident.</t>
  </si>
  <si>
    <t>At CO-88/Arapahoe Rd/Exit 197 - Accident. Left lane blocked.</t>
  </si>
  <si>
    <t>KFEW</t>
  </si>
  <si>
    <t>At 32nd Ave/Youngfield St/Exit 264 - Accident. Right lane blocked.</t>
  </si>
  <si>
    <t>At Spruce Mountain Rd/Exit 173 - Accident. Left lane blocked.</t>
  </si>
  <si>
    <t>S Franklin St</t>
  </si>
  <si>
    <t>Between I-225 and US-285/Hampden Ave/Exit 201 - Accident. Left lane blocked.</t>
  </si>
  <si>
    <t>Between Tomah Rd/Exit 174 and Wilcox St/Plum Crk Pky/Exit 181 - Accident. Right lane blocked.</t>
  </si>
  <si>
    <t>Between CO-7/Exit 229 and CO-52/Exit 235 - Accident. Right lane blocked.</t>
  </si>
  <si>
    <t>A-3771007</t>
  </si>
  <si>
    <t>Closed between CO-88/Belleview Ave/Exit 199 and US-285/Hampden Ave/Exit 201 - Road closed due to accident. Road marking work.</t>
  </si>
  <si>
    <t>A-3872778</t>
  </si>
  <si>
    <t>A-4165967</t>
  </si>
  <si>
    <t>Closed between Bromley Ave/Exit 22 and CO-52/Exit 31 - Road closed due to accident.</t>
  </si>
  <si>
    <t>A-4197012</t>
  </si>
  <si>
    <t>A-4206805</t>
  </si>
  <si>
    <t>Closed at CO-8/Morrison Rd - Road closed due to accident.</t>
  </si>
  <si>
    <t>A-4215860</t>
  </si>
  <si>
    <t>Closed at US-85/Exit 12 - Road closed due to accident.</t>
  </si>
  <si>
    <t>A-4239149</t>
  </si>
  <si>
    <t>Granby</t>
  </si>
  <si>
    <t>80446</t>
  </si>
  <si>
    <t>Closed between Eisenhower Memorial Tunl (East) and US-6/CO-9/Exit 205 - Road closed due to accident.</t>
  </si>
  <si>
    <t>Closed between US-6/Exit 216 and US-6/CO-9/Exit 205 - Road closed due to accident.</t>
  </si>
  <si>
    <t>A-3771005</t>
  </si>
  <si>
    <t>Between University Blvd/Exit 205 and CO-2/Colorado Blvd/Exit 204 - Accident. Roadway reduced to 1 lane.</t>
  </si>
  <si>
    <t>A-3798604</t>
  </si>
  <si>
    <t>A-3798605</t>
  </si>
  <si>
    <t>A-3822177</t>
  </si>
  <si>
    <t>A-3830442</t>
  </si>
  <si>
    <t>A-3846532</t>
  </si>
  <si>
    <t>A-3863238</t>
  </si>
  <si>
    <t>A-3867035</t>
  </si>
  <si>
    <t>A-3876730</t>
  </si>
  <si>
    <t>A-4165342</t>
  </si>
  <si>
    <t>A-4165343</t>
  </si>
  <si>
    <t>At Iliff Ave/Exit 5 - Accident. Right lane blocked.</t>
  </si>
  <si>
    <t>A-4165344</t>
  </si>
  <si>
    <t>Ramp closed to Exit 5 - Road closed due to accident.</t>
  </si>
  <si>
    <t>A-4166371</t>
  </si>
  <si>
    <t>A-4167891</t>
  </si>
  <si>
    <t>A-4170725</t>
  </si>
  <si>
    <t>Closed at Gleneagle Dr/Exit 156 - Road closed due to accident.</t>
  </si>
  <si>
    <t>A-4172976</t>
  </si>
  <si>
    <t>A-4172977</t>
  </si>
  <si>
    <t>Between I-76 and Kipling St/Exit 267 - Accident. Left lane blocked.</t>
  </si>
  <si>
    <t>A-4176971</t>
  </si>
  <si>
    <t>Ramp closed to I-25/Valley Hwy NB - Road closed due to accident.</t>
  </si>
  <si>
    <t>A-4176978</t>
  </si>
  <si>
    <t>A-4177386</t>
  </si>
  <si>
    <t>A-4177391</t>
  </si>
  <si>
    <t>Between Gleneagle Dr/Exit 156 and County Line Rd/Exit 163 - Accident.</t>
  </si>
  <si>
    <t>A-4180024</t>
  </si>
  <si>
    <t>Between US-85/Santa Fe Dr/Exit 207 and Lincoln St/Broadway/Exit 207A - Accident.</t>
  </si>
  <si>
    <t>A-4180026</t>
  </si>
  <si>
    <t>Ramp closed to US-85/Santa Fe Dr/Exit 207 - Road closed due to accident.</t>
  </si>
  <si>
    <t>A-4180027</t>
  </si>
  <si>
    <t>Ramp closed to CO-26/Alameda Ave/Exit 208 - Road closed due to accident.</t>
  </si>
  <si>
    <t>A-4190155</t>
  </si>
  <si>
    <t>Closed between CO-402/Exit 255 and CO-56/Exit 250 - Road closed due to accident. Right lane blocked.</t>
  </si>
  <si>
    <t>A-4194140</t>
  </si>
  <si>
    <t>A-4197013</t>
  </si>
  <si>
    <t>A-4206188</t>
  </si>
  <si>
    <t>At County Line Road/Exit 116 - Accident. Two lanes blocked.</t>
  </si>
  <si>
    <t>A-4220788</t>
  </si>
  <si>
    <t>Closed between Uintah St/Exit 143 and Fontanero St/Exit 144 - Road closed due to accident.</t>
  </si>
  <si>
    <t>A-4220789</t>
  </si>
  <si>
    <t>Closed between US-24/Cimarron St/Exit 141 and Uintah St/Exit 143 - Road closed due to accident.</t>
  </si>
  <si>
    <t>A-4223455</t>
  </si>
  <si>
    <t>A-4237691</t>
  </si>
  <si>
    <t>A-4237692</t>
  </si>
  <si>
    <t>A-3813992</t>
  </si>
  <si>
    <t>A-3845072</t>
  </si>
  <si>
    <t>Between I-25 and Syracuse St - Accident. Lane blocked.</t>
  </si>
  <si>
    <t>A-3859240</t>
  </si>
  <si>
    <t>A-3859241</t>
  </si>
  <si>
    <t>At Tuskegee Airmen Memorial Hwy - Accident.</t>
  </si>
  <si>
    <t>A-3859242</t>
  </si>
  <si>
    <t>Closed at I-70/US-36 - Road closed due to accident.</t>
  </si>
  <si>
    <t>A-3863236</t>
  </si>
  <si>
    <t>A-3864405</t>
  </si>
  <si>
    <t>A-3872780</t>
  </si>
  <si>
    <t>At Pace Rd/Exit 104 - Accident. Left lane blocked.</t>
  </si>
  <si>
    <t>A-3872783</t>
  </si>
  <si>
    <t>A-4177387</t>
  </si>
  <si>
    <t>Between Baptist Rd/Exit 158 and County Line Rd/Exit 163 - Accident.</t>
  </si>
  <si>
    <t>A-4177388</t>
  </si>
  <si>
    <t>A-4186185</t>
  </si>
  <si>
    <t>At CR-1220/CR-1070/Exit 198 - Accident.</t>
  </si>
  <si>
    <t>A-4189861</t>
  </si>
  <si>
    <t>A-4196993</t>
  </si>
  <si>
    <t>A-4196994</t>
  </si>
  <si>
    <t>A-4201682</t>
  </si>
  <si>
    <t>A-4216786</t>
  </si>
  <si>
    <t>A-4220785</t>
  </si>
  <si>
    <t>Closed between Bijou St/Exit 142 and Fontanero St/Exit 144 - Road closed due to accident.</t>
  </si>
  <si>
    <t>A-4233204</t>
  </si>
  <si>
    <t>At Washington St/Exit 206 - Accident. Two lanes blocked.</t>
  </si>
  <si>
    <t>A-4235631</t>
  </si>
  <si>
    <t>A-3807414</t>
  </si>
  <si>
    <t>A-3815449</t>
  </si>
  <si>
    <t>A-3873980</t>
  </si>
  <si>
    <t>At Peoria St/Exit 281 - Accident. Roadway reduced to 1 lane. Police activity ongoing.</t>
  </si>
  <si>
    <t>A-4165900</t>
  </si>
  <si>
    <t>A-4169278</t>
  </si>
  <si>
    <t>A-4174246</t>
  </si>
  <si>
    <t>A-4176969</t>
  </si>
  <si>
    <t>At CO-45/Pueblo Blvd/Exit 94 - Accident.</t>
  </si>
  <si>
    <t>A-4177380</t>
  </si>
  <si>
    <t>Ramp to CO-88/Federal Blvd - Accident. Lane closed.</t>
  </si>
  <si>
    <t>A-4196495</t>
  </si>
  <si>
    <t>A-4215407</t>
  </si>
  <si>
    <t>A-3807415</t>
  </si>
  <si>
    <t>A-3812530</t>
  </si>
  <si>
    <t>A-3815450</t>
  </si>
  <si>
    <t>A-3870292</t>
  </si>
  <si>
    <t>At I-25/US-87/Valley Hwy/Exit 274 - Accident. Two lanes blocked.</t>
  </si>
  <si>
    <t>A-3874836</t>
  </si>
  <si>
    <t>A-4169284</t>
  </si>
  <si>
    <t>A-4175361</t>
  </si>
  <si>
    <t>A-4177385</t>
  </si>
  <si>
    <t>A-4178182</t>
  </si>
  <si>
    <t>A-4190154</t>
  </si>
  <si>
    <t>A-4200667</t>
  </si>
  <si>
    <t>A-4211740</t>
  </si>
  <si>
    <t>A-4215854</t>
  </si>
  <si>
    <t>A-4217474</t>
  </si>
  <si>
    <t>A-4225666</t>
  </si>
  <si>
    <t>A-4227201</t>
  </si>
  <si>
    <t>A-4233957</t>
  </si>
  <si>
    <t>A-4236707</t>
  </si>
  <si>
    <t>Closed at Upper Lake Gulch Rd/Exit 172 - Road closed due to accident.</t>
  </si>
  <si>
    <t>A-4236708</t>
  </si>
  <si>
    <t>Closed at Greenland Rd/Exit 167 - Road closed due to accident.</t>
  </si>
  <si>
    <t>A-4238692</t>
  </si>
  <si>
    <t>Ramp closed to I-70 - Road closed due to accident.</t>
  </si>
  <si>
    <t>Closed between US-85/CO-2/Vasquez Blvd/Exit 2 and I-76/Exit 1 - Road closed due to accident.</t>
  </si>
  <si>
    <t>A-3785935</t>
  </si>
  <si>
    <t>Closed between CO-402/Exit 255 and CO-56/Exit 250 - Road closed due to accident.</t>
  </si>
  <si>
    <t>A-3805940</t>
  </si>
  <si>
    <t>Closed between US-24/Exit 139 and CO-83/Academy Blvd/Exit 135 - Road closed due to accident.</t>
  </si>
  <si>
    <t>A-3825025</t>
  </si>
  <si>
    <t>Closed between CO-131/Exit 157 and Beaver Creek Rd/Exit 163 - Road closed due to accident.</t>
  </si>
  <si>
    <t>Bellyache Ridge Rd</t>
  </si>
  <si>
    <t>A-3870236</t>
  </si>
  <si>
    <t>Closed at Tomah Rd/Exit 174 - Road closed due to accident.</t>
  </si>
  <si>
    <t>A-3870247</t>
  </si>
  <si>
    <t>Ramp closed to Yale Ave/Exit 202 - Road closed due to accident.</t>
  </si>
  <si>
    <t>A-3870272</t>
  </si>
  <si>
    <t>At Pecos St/Exit 273 - Accident. Two lanes blocked.</t>
  </si>
  <si>
    <t>A-3878054</t>
  </si>
  <si>
    <t>Closed between Greenland Rd/Exit 167 and Upper Lake Gulch Rd/Exit 172 - Road closed due to accident.</t>
  </si>
  <si>
    <t>A-3878056</t>
  </si>
  <si>
    <t>Closed between County Line Rd/Exit 163 and Upper Lake Gulch Rd/Exit 172 - Road closed due to accident.</t>
  </si>
  <si>
    <t>A-3882976</t>
  </si>
  <si>
    <t>Closed between US-36/Exit 316 and CR-201/Peoria Rd/Exit 322 - Road closed due to accident.</t>
  </si>
  <si>
    <t>80103</t>
  </si>
  <si>
    <t>A-3887879</t>
  </si>
  <si>
    <t>Closed between Boreas Pass Rd and Castello Ave - Road closed due to accident.</t>
  </si>
  <si>
    <t>A-4165313</t>
  </si>
  <si>
    <t>A-4167841</t>
  </si>
  <si>
    <t>Closed between CO-47/CO-96 and 25th Ln - Road closed due to accident.</t>
  </si>
  <si>
    <t>A-4169306</t>
  </si>
  <si>
    <t>Ramp closed to Evans Ave/Exit 203 - Road closed due to accident.</t>
  </si>
  <si>
    <t>A-4169322</t>
  </si>
  <si>
    <t>Closed between Van Buren St/Exit 13 and US-85/Exit 8 - Road closed due to accident.</t>
  </si>
  <si>
    <t>A-4169323</t>
  </si>
  <si>
    <t>A-4172907</t>
  </si>
  <si>
    <t>Closed at CR-50/W Bowles Ave - Road closed due to accident.</t>
  </si>
  <si>
    <t>A-4172912</t>
  </si>
  <si>
    <t>A-4176927</t>
  </si>
  <si>
    <t>A-4183973</t>
  </si>
  <si>
    <t>A-4188205</t>
  </si>
  <si>
    <t>Ramp closed to US-85/Santa Fe Dr - Road closed due to accident.</t>
  </si>
  <si>
    <t>A-4200307</t>
  </si>
  <si>
    <t>Closed between Evans Ave and Wesley Ave - Road closed due to accident.</t>
  </si>
  <si>
    <t>E Evans Ave</t>
  </si>
  <si>
    <t>80224</t>
  </si>
  <si>
    <t>A-4204127</t>
  </si>
  <si>
    <t>Closed between I-76/US-6 and at I-76 - Road closed due to accident.</t>
  </si>
  <si>
    <t>US-85 N</t>
  </si>
  <si>
    <t>A-4206185</t>
  </si>
  <si>
    <t>Closed between Briargate Pky/Exit 151 and Interquest Pky/Exit 153 - Road closed due to accident. Vehicle fire. emergency vehicles at scene.</t>
  </si>
  <si>
    <t>A-4206504</t>
  </si>
  <si>
    <t>Closed between US-40 and I-70/US-6 - Road closed due to accident.</t>
  </si>
  <si>
    <t>A-4211685</t>
  </si>
  <si>
    <t>Closed between CO-121/Wadsworth Blvd and Bowles Ave - Road closed due to accident.</t>
  </si>
  <si>
    <t>A-4211686</t>
  </si>
  <si>
    <t>Closed between Bowles Ave and Kipling Pky - Road closed due to accident.</t>
  </si>
  <si>
    <t>A-4216779</t>
  </si>
  <si>
    <t>A-4217511</t>
  </si>
  <si>
    <t>Closed between US-85/Santa Fe Dr and Broadway - Road closed due to accident.</t>
  </si>
  <si>
    <t>A-4236711</t>
  </si>
  <si>
    <t>Closed between Greenland Rd/Exit 167 and Spruce Mountain Rd/Exit 173 - Road closed due to accident.</t>
  </si>
  <si>
    <t>A-4239155</t>
  </si>
  <si>
    <t>Closed between US-24/US-6/Exit 171 and US-6 - Road closed due to accident.</t>
  </si>
  <si>
    <t>A-3792502</t>
  </si>
  <si>
    <t>At CO-83/Parker Rd/Exit 4 - Accident. Two lanes blocked.</t>
  </si>
  <si>
    <t>A-3770984</t>
  </si>
  <si>
    <t>At Kalamath St - Accident. Two lanes blocked.</t>
  </si>
  <si>
    <t>A-4170065</t>
  </si>
  <si>
    <t>A-4193878</t>
  </si>
  <si>
    <t>A-4202740</t>
  </si>
  <si>
    <t>A-4185683</t>
  </si>
  <si>
    <t>A-4185692</t>
  </si>
  <si>
    <t>A-4185696</t>
  </si>
  <si>
    <t>A-4189404</t>
  </si>
  <si>
    <t>A-4202734</t>
  </si>
  <si>
    <t>A-4205203</t>
  </si>
  <si>
    <t>A-4225085</t>
  </si>
  <si>
    <t>A-3815461</t>
  </si>
  <si>
    <t>A-3870284</t>
  </si>
  <si>
    <t>A-3872788</t>
  </si>
  <si>
    <t>A-3872795</t>
  </si>
  <si>
    <t>At I-70/US-6 - Accident. Right lane blocked.</t>
  </si>
  <si>
    <t>A-3874011</t>
  </si>
  <si>
    <t>A-3874831</t>
  </si>
  <si>
    <t>A-4164754</t>
  </si>
  <si>
    <t>A-4166358</t>
  </si>
  <si>
    <t>A-4166360</t>
  </si>
  <si>
    <t>A-4166362</t>
  </si>
  <si>
    <t>A-4167191</t>
  </si>
  <si>
    <t>A-4170064</t>
  </si>
  <si>
    <t>A-4171190</t>
  </si>
  <si>
    <t>A-4177737</t>
  </si>
  <si>
    <t>A-4177738</t>
  </si>
  <si>
    <t>Between CO-35/Quebec St/Sand CR/Exit 4 and York St/Exit 1 - Accident. Left lane blocked.</t>
  </si>
  <si>
    <t>A-4182724</t>
  </si>
  <si>
    <t>A-4186543</t>
  </si>
  <si>
    <t>A-4190540</t>
  </si>
  <si>
    <t>A-4191224</t>
  </si>
  <si>
    <t>A-4193879</t>
  </si>
  <si>
    <t>A-4198592</t>
  </si>
  <si>
    <t>A-4199791</t>
  </si>
  <si>
    <t>A-4199792</t>
  </si>
  <si>
    <t>Between El Centro Blvd/Exit 119 and Loren Ln/Exit 123 - Accident. emergency vehicles at scene.</t>
  </si>
  <si>
    <t>A-4199797</t>
  </si>
  <si>
    <t>A-4201160</t>
  </si>
  <si>
    <t>Ramp to CO-88/Federal Blvd - Accident. Lane blocked.</t>
  </si>
  <si>
    <t>A-4203274</t>
  </si>
  <si>
    <t>A-4205204</t>
  </si>
  <si>
    <t>A-4205211</t>
  </si>
  <si>
    <t>A-4208911</t>
  </si>
  <si>
    <t>A-4211702</t>
  </si>
  <si>
    <t>A-4213206</t>
  </si>
  <si>
    <t>A-4214784</t>
  </si>
  <si>
    <t>A-4225604</t>
  </si>
  <si>
    <t>A-4225631</t>
  </si>
  <si>
    <t>A-4226174</t>
  </si>
  <si>
    <t>A-4229013</t>
  </si>
  <si>
    <t>A-4231293</t>
  </si>
  <si>
    <t>A-4233196</t>
  </si>
  <si>
    <t>A-4238128</t>
  </si>
  <si>
    <t>At US-36/Exit 217 - Accident. Left lane blocked.</t>
  </si>
  <si>
    <t>At CO-105/Exit 161 - Accident. Road surface in poor condition.</t>
  </si>
  <si>
    <t>A-3785928</t>
  </si>
  <si>
    <t>A-3795731</t>
  </si>
  <si>
    <t>A-3797212</t>
  </si>
  <si>
    <t>A-3797247</t>
  </si>
  <si>
    <t>A-3798582</t>
  </si>
  <si>
    <t>At Yosemite St/Exit 2 - Accident. Left lane blocked.</t>
  </si>
  <si>
    <t>A-3805935</t>
  </si>
  <si>
    <t>A-3805936</t>
  </si>
  <si>
    <t>A-3805956</t>
  </si>
  <si>
    <t>A-3805964</t>
  </si>
  <si>
    <t>A-3807424</t>
  </si>
  <si>
    <t>A-3807433</t>
  </si>
  <si>
    <t>A-3807451</t>
  </si>
  <si>
    <t>A-3807454</t>
  </si>
  <si>
    <t>A-3808849</t>
  </si>
  <si>
    <t>A-3812507</t>
  </si>
  <si>
    <t>A-3812508</t>
  </si>
  <si>
    <t>A-3812509</t>
  </si>
  <si>
    <t>A-3813973</t>
  </si>
  <si>
    <t>A-3813978</t>
  </si>
  <si>
    <t>A-3819823</t>
  </si>
  <si>
    <t>A-3828065</t>
  </si>
  <si>
    <t>A-3828079</t>
  </si>
  <si>
    <t>A-3830432</t>
  </si>
  <si>
    <t>A-3845064</t>
  </si>
  <si>
    <t>At CO-30/6th Ave/Exit 9 - Accident. Right lane blocked.</t>
  </si>
  <si>
    <t>A-3867016</t>
  </si>
  <si>
    <t>A-3867018</t>
  </si>
  <si>
    <t>A-3867878</t>
  </si>
  <si>
    <t>At CR-2/15th Ave/Exit 306 - Accident.</t>
  </si>
  <si>
    <t>80136</t>
  </si>
  <si>
    <t>A-3867891</t>
  </si>
  <si>
    <t>A-3867892</t>
  </si>
  <si>
    <t>A-3867893</t>
  </si>
  <si>
    <t>A-3867898</t>
  </si>
  <si>
    <t>A-3868749</t>
  </si>
  <si>
    <t>A-3868770</t>
  </si>
  <si>
    <t>A-3868778</t>
  </si>
  <si>
    <t>A-3868791</t>
  </si>
  <si>
    <t>A-3868792</t>
  </si>
  <si>
    <t>A-3870231</t>
  </si>
  <si>
    <t>A-3870241</t>
  </si>
  <si>
    <t>A-3870246</t>
  </si>
  <si>
    <t>A-3870269</t>
  </si>
  <si>
    <t>A-3870278</t>
  </si>
  <si>
    <t>A-3872784</t>
  </si>
  <si>
    <t>A-3872794</t>
  </si>
  <si>
    <t>A-3872813</t>
  </si>
  <si>
    <t>A-3873981</t>
  </si>
  <si>
    <t>A-3873993</t>
  </si>
  <si>
    <t>A-3874012</t>
  </si>
  <si>
    <t>A-3874835</t>
  </si>
  <si>
    <t>A-3876716</t>
  </si>
  <si>
    <t>A-3878055</t>
  </si>
  <si>
    <t>A-3878075</t>
  </si>
  <si>
    <t>W 48th Ave</t>
  </si>
  <si>
    <t>A-3931876</t>
  </si>
  <si>
    <t>A-4164748</t>
  </si>
  <si>
    <t>A-4164751</t>
  </si>
  <si>
    <t>A-4164752</t>
  </si>
  <si>
    <t>A-4164778</t>
  </si>
  <si>
    <t>A-4165918</t>
  </si>
  <si>
    <t>A-4165943</t>
  </si>
  <si>
    <t>A-4166363</t>
  </si>
  <si>
    <t>A-4167196</t>
  </si>
  <si>
    <t>A-4167197</t>
  </si>
  <si>
    <t>A-4167821</t>
  </si>
  <si>
    <t>A-4167838</t>
  </si>
  <si>
    <t>A-4169292</t>
  </si>
  <si>
    <t>A-4169305</t>
  </si>
  <si>
    <t>A-4169330</t>
  </si>
  <si>
    <t>A-4169339</t>
  </si>
  <si>
    <t>At Uintah St/Exit 143 - Accident.</t>
  </si>
  <si>
    <t>W Uintah St</t>
  </si>
  <si>
    <t>A-4170032</t>
  </si>
  <si>
    <t>A-4170054</t>
  </si>
  <si>
    <t>A-4170060</t>
  </si>
  <si>
    <t>A-4170062</t>
  </si>
  <si>
    <t>A-4170456</t>
  </si>
  <si>
    <t>A-4170472</t>
  </si>
  <si>
    <t>A-4171203</t>
  </si>
  <si>
    <t>A-4171711</t>
  </si>
  <si>
    <t>A-4171736</t>
  </si>
  <si>
    <t>A-4172919</t>
  </si>
  <si>
    <t>A-4172926</t>
  </si>
  <si>
    <t>A-4172929</t>
  </si>
  <si>
    <t>A-4172958</t>
  </si>
  <si>
    <t>A-4173928</t>
  </si>
  <si>
    <t>A-4173959</t>
  </si>
  <si>
    <t>A-4173961</t>
  </si>
  <si>
    <t>A-4173974</t>
  </si>
  <si>
    <t>A-4173975</t>
  </si>
  <si>
    <t>A-4174235</t>
  </si>
  <si>
    <t>A-4175374</t>
  </si>
  <si>
    <t>A-4176002</t>
  </si>
  <si>
    <t>A-4176424</t>
  </si>
  <si>
    <t>A-4176926</t>
  </si>
  <si>
    <t>A-4178183</t>
  </si>
  <si>
    <t>A-4178199</t>
  </si>
  <si>
    <t>A-4178732</t>
  </si>
  <si>
    <t>A-4178733</t>
  </si>
  <si>
    <t>A-4178734</t>
  </si>
  <si>
    <t>A-4178737</t>
  </si>
  <si>
    <t>A-4178743</t>
  </si>
  <si>
    <t>At US-85/Santa Fe Dr - Accident. Lane blocked.</t>
  </si>
  <si>
    <t>A-4179676</t>
  </si>
  <si>
    <t>A-4179679</t>
  </si>
  <si>
    <t>A-4179683</t>
  </si>
  <si>
    <t>A-4180017</t>
  </si>
  <si>
    <t>A-4180427</t>
  </si>
  <si>
    <t>A-4182711</t>
  </si>
  <si>
    <t>A-4182730</t>
  </si>
  <si>
    <t>A-4182732</t>
  </si>
  <si>
    <t>A-4182753</t>
  </si>
  <si>
    <t>A-4182764</t>
  </si>
  <si>
    <t>A-4183954</t>
  </si>
  <si>
    <t>At CR-345/Exit 77 - Accident. Left lane blocked.</t>
  </si>
  <si>
    <t>A-4183957</t>
  </si>
  <si>
    <t>A-4183960</t>
  </si>
  <si>
    <t>A-4183969</t>
  </si>
  <si>
    <t>A-4184531</t>
  </si>
  <si>
    <t>A-4185083</t>
  </si>
  <si>
    <t>A-4185661</t>
  </si>
  <si>
    <t>A-4185675</t>
  </si>
  <si>
    <t>A-4185680</t>
  </si>
  <si>
    <t>A-4186205</t>
  </si>
  <si>
    <t>A-4186219</t>
  </si>
  <si>
    <t>A-4186220</t>
  </si>
  <si>
    <t>At CO-26/Alameda Ave/Exit 208 - Accident. Left lane blocked.</t>
  </si>
  <si>
    <t>A-4186236</t>
  </si>
  <si>
    <t>A-4186264</t>
  </si>
  <si>
    <t>A-4186502</t>
  </si>
  <si>
    <t>N Foothills Hwy W</t>
  </si>
  <si>
    <t>A-4186510</t>
  </si>
  <si>
    <t>A-4186528</t>
  </si>
  <si>
    <t>A-4186533</t>
  </si>
  <si>
    <t>A-4186544</t>
  </si>
  <si>
    <t>A-4186554</t>
  </si>
  <si>
    <t>A-4186555</t>
  </si>
  <si>
    <t>A-4186562</t>
  </si>
  <si>
    <t>A-4186569</t>
  </si>
  <si>
    <t>A-4186787</t>
  </si>
  <si>
    <t>A-4187732</t>
  </si>
  <si>
    <t>A-4188812</t>
  </si>
  <si>
    <t>A-4189402</t>
  </si>
  <si>
    <t>At I-25/Exit 5 - Accident. Two lanes blocked.</t>
  </si>
  <si>
    <t>A-4189659</t>
  </si>
  <si>
    <t>A-4189662</t>
  </si>
  <si>
    <t>A-4189828</t>
  </si>
  <si>
    <t>A-4189837</t>
  </si>
  <si>
    <t>A-4189838</t>
  </si>
  <si>
    <t>A-4189839</t>
  </si>
  <si>
    <t>Between CO-105/Exit 161 and County Line Rd/Exit 163 - Accident.</t>
  </si>
  <si>
    <t>A-4190104</t>
  </si>
  <si>
    <t>Between 136th Ave and 104th Ave/Exit 221 - Accident. Two lanes blocked.</t>
  </si>
  <si>
    <t>A-4190107</t>
  </si>
  <si>
    <t>Between CO-128/120th Ave/Exit 223 and 104th Ave/Exit 221 - Accident. Two lanes blocked.</t>
  </si>
  <si>
    <t>A-4190148</t>
  </si>
  <si>
    <t>A-4190149</t>
  </si>
  <si>
    <t>A-4190536</t>
  </si>
  <si>
    <t>A-4190552</t>
  </si>
  <si>
    <t>At Quincy Ave - Accident.</t>
  </si>
  <si>
    <t>A-4190553</t>
  </si>
  <si>
    <t>A-4190564</t>
  </si>
  <si>
    <t>A-4190577</t>
  </si>
  <si>
    <t>A-4190598</t>
  </si>
  <si>
    <t>Between Upper Lake Gulch Rd/Exit 172 and County Line Rd/Exit 163 - Accident. in the left lane.</t>
  </si>
  <si>
    <t>A-4190599</t>
  </si>
  <si>
    <t>A-4191220</t>
  </si>
  <si>
    <t>A-4191237</t>
  </si>
  <si>
    <t>A-4192022</t>
  </si>
  <si>
    <t>At CR-314/Exit 243 - Accident. Road marking work.</t>
  </si>
  <si>
    <t>A-4192025</t>
  </si>
  <si>
    <t>A-4192038</t>
  </si>
  <si>
    <t>A-4193274</t>
  </si>
  <si>
    <t>A-4193876</t>
  </si>
  <si>
    <t>A-4193877</t>
  </si>
  <si>
    <t>A-4193884</t>
  </si>
  <si>
    <t>A-4194149</t>
  </si>
  <si>
    <t>A-4194151</t>
  </si>
  <si>
    <t>A-4194154</t>
  </si>
  <si>
    <t>A-4194156</t>
  </si>
  <si>
    <t>A-4194174</t>
  </si>
  <si>
    <t>A-4194619</t>
  </si>
  <si>
    <t>A-4196977</t>
  </si>
  <si>
    <t>A-4197391</t>
  </si>
  <si>
    <t>A-4197642</t>
  </si>
  <si>
    <t>A-4197644</t>
  </si>
  <si>
    <t>A-4197646</t>
  </si>
  <si>
    <t>A-4197648</t>
  </si>
  <si>
    <t>A-4199143</t>
  </si>
  <si>
    <t>A-4199181</t>
  </si>
  <si>
    <t>A-4199780</t>
  </si>
  <si>
    <t>A-4199781</t>
  </si>
  <si>
    <t>A-4200300</t>
  </si>
  <si>
    <t>A-4200309</t>
  </si>
  <si>
    <t>A-4200310</t>
  </si>
  <si>
    <t>A-4200312</t>
  </si>
  <si>
    <t>A-4200637</t>
  </si>
  <si>
    <t>A-4200641</t>
  </si>
  <si>
    <t>A-4200664</t>
  </si>
  <si>
    <t>A-4201159</t>
  </si>
  <si>
    <t>Ramp to I-25/Valley Hwy NB - Accident. Lane blocked.</t>
  </si>
  <si>
    <t>A-4201162</t>
  </si>
  <si>
    <t>A-4201164</t>
  </si>
  <si>
    <t>A-4201167</t>
  </si>
  <si>
    <t>At CO-79/Exit 304 - Accident.</t>
  </si>
  <si>
    <t>A-4201169</t>
  </si>
  <si>
    <t>A-4201685</t>
  </si>
  <si>
    <t>A-4201700</t>
  </si>
  <si>
    <t>A-4201723</t>
  </si>
  <si>
    <t>A-4202222</t>
  </si>
  <si>
    <t>A-4202714</t>
  </si>
  <si>
    <t>A-4202718</t>
  </si>
  <si>
    <t>A-4203277</t>
  </si>
  <si>
    <t>A-4203279</t>
  </si>
  <si>
    <t>A-4203532</t>
  </si>
  <si>
    <t>A-4203735</t>
  </si>
  <si>
    <t>A-4203737</t>
  </si>
  <si>
    <t>A-4203745</t>
  </si>
  <si>
    <t>At Purcell Blvd/Exit 108 - Accident. Right lane blocked.</t>
  </si>
  <si>
    <t>A-4204143</t>
  </si>
  <si>
    <t>A-4204150</t>
  </si>
  <si>
    <t>A-4204600</t>
  </si>
  <si>
    <t>A-4205176</t>
  </si>
  <si>
    <t>A-4205178</t>
  </si>
  <si>
    <t>A-4205180</t>
  </si>
  <si>
    <t>A-4205187</t>
  </si>
  <si>
    <t>A-4205200</t>
  </si>
  <si>
    <t>A-4205703</t>
  </si>
  <si>
    <t>A-4205711</t>
  </si>
  <si>
    <t>At Havana Street/Exit 280 - Accident. Two lanes blocked.</t>
  </si>
  <si>
    <t>A-4206182</t>
  </si>
  <si>
    <t>At Yosemite St/Exit 2 - Accident. Two lanes blocked.</t>
  </si>
  <si>
    <t>A-4206771</t>
  </si>
  <si>
    <t>A-4206772</t>
  </si>
  <si>
    <t>A-4206773</t>
  </si>
  <si>
    <t>A-4207255</t>
  </si>
  <si>
    <t>A-4207259</t>
  </si>
  <si>
    <t>A-4207639</t>
  </si>
  <si>
    <t>A-4208329</t>
  </si>
  <si>
    <t>A-4211674</t>
  </si>
  <si>
    <t>A-4211675</t>
  </si>
  <si>
    <t>A-4211691</t>
  </si>
  <si>
    <t>A-4211695</t>
  </si>
  <si>
    <t>A-4214781</t>
  </si>
  <si>
    <t>A-4214790</t>
  </si>
  <si>
    <t>A-4214802</t>
  </si>
  <si>
    <t>A-4214815</t>
  </si>
  <si>
    <t>A-4214821</t>
  </si>
  <si>
    <t>A-4215337</t>
  </si>
  <si>
    <t>A-4215369</t>
  </si>
  <si>
    <t>A-4215396</t>
  </si>
  <si>
    <t>A-4215855</t>
  </si>
  <si>
    <t>A-4216156</t>
  </si>
  <si>
    <t>A-4216445</t>
  </si>
  <si>
    <t>A-4216771</t>
  </si>
  <si>
    <t>A-4217064</t>
  </si>
  <si>
    <t>A-4217484</t>
  </si>
  <si>
    <t>A-4217502</t>
  </si>
  <si>
    <t>A-4217508</t>
  </si>
  <si>
    <t>A-4218560</t>
  </si>
  <si>
    <t>At Stanley Rd/Exit 234 - Accident. Two lanes blocked.</t>
  </si>
  <si>
    <t>A-4219647</t>
  </si>
  <si>
    <t>A-4219655</t>
  </si>
  <si>
    <t>A-4219661</t>
  </si>
  <si>
    <t>A-4219662</t>
  </si>
  <si>
    <t>At Wilcox St/Plum Crk Pky/Exit 181 - Accident. Two lanes blocked.</t>
  </si>
  <si>
    <t>A-4220760</t>
  </si>
  <si>
    <t>A-4220773</t>
  </si>
  <si>
    <t>A-4220781</t>
  </si>
  <si>
    <t>A-4221750</t>
  </si>
  <si>
    <t>A-4223487</t>
  </si>
  <si>
    <t>A-4224510</t>
  </si>
  <si>
    <t>A-4225107</t>
  </si>
  <si>
    <t>At Bijou St/Exit 142 - Accident. Roadway reduced to 1 lane. Traffic problem.</t>
  </si>
  <si>
    <t>A-4225611</t>
  </si>
  <si>
    <t>A-4225621</t>
  </si>
  <si>
    <t>A-4226149</t>
  </si>
  <si>
    <t>A-4226159</t>
  </si>
  <si>
    <t>A-4226509</t>
  </si>
  <si>
    <t>A-4226512</t>
  </si>
  <si>
    <t>A-4226515</t>
  </si>
  <si>
    <t>A-4226768</t>
  </si>
  <si>
    <t>A-4227774</t>
  </si>
  <si>
    <t>A-4228401</t>
  </si>
  <si>
    <t>A-4228981</t>
  </si>
  <si>
    <t>A-4228992</t>
  </si>
  <si>
    <t>A-4229005</t>
  </si>
  <si>
    <t>E 56th Ave</t>
  </si>
  <si>
    <t>A-4229630</t>
  </si>
  <si>
    <t>A-4229638</t>
  </si>
  <si>
    <t>A-4230007</t>
  </si>
  <si>
    <t>A-4230283</t>
  </si>
  <si>
    <t>At CR-128/CR-126.5/Exit 293 - Accident.</t>
  </si>
  <si>
    <t>Carr</t>
  </si>
  <si>
    <t>80612</t>
  </si>
  <si>
    <t>A-4230289</t>
  </si>
  <si>
    <t>A-4230307</t>
  </si>
  <si>
    <t>A-4231805</t>
  </si>
  <si>
    <t>A-4232500</t>
  </si>
  <si>
    <t>A-4232531</t>
  </si>
  <si>
    <t>A-4232548</t>
  </si>
  <si>
    <t>At CR-97/Lessig St/Exit 295 - Accident.</t>
  </si>
  <si>
    <t>A-4232557</t>
  </si>
  <si>
    <t>A-4233183</t>
  </si>
  <si>
    <t>A-4233193</t>
  </si>
  <si>
    <t>A-4233201</t>
  </si>
  <si>
    <t>At E Alameda Ave/Exit 8 - Accident. Two lanes blocked.</t>
  </si>
  <si>
    <t>A-4233202</t>
  </si>
  <si>
    <t>A-4233518</t>
  </si>
  <si>
    <t>A-4233519</t>
  </si>
  <si>
    <t>A-4235014</t>
  </si>
  <si>
    <t>A-4235022</t>
  </si>
  <si>
    <t>A-4236136</t>
  </si>
  <si>
    <t>At CO-58/Exit 265 - Accident. Two lanes blocked.</t>
  </si>
  <si>
    <t>A-4237087</t>
  </si>
  <si>
    <t>A-4237096</t>
  </si>
  <si>
    <t>A-4237097</t>
  </si>
  <si>
    <t>A-4237656</t>
  </si>
  <si>
    <t>A-4237658</t>
  </si>
  <si>
    <t>A-4238126</t>
  </si>
  <si>
    <t>A-4238130</t>
  </si>
  <si>
    <t>A-4238134</t>
  </si>
  <si>
    <t>A-4238141</t>
  </si>
  <si>
    <t>A-4238163</t>
  </si>
  <si>
    <t>A-4238167</t>
  </si>
  <si>
    <t>A-4239183</t>
  </si>
  <si>
    <t>At Interquest Pky/Exit 153 - Accident. Left lane blocked.</t>
  </si>
  <si>
    <t>At CR-16/Exit 254 - Accident. Right lane blocked.</t>
  </si>
  <si>
    <t>Silt</t>
  </si>
  <si>
    <t>81652</t>
  </si>
  <si>
    <t>At 84th Ave/Exit 219 - Accident. Lane blocked.</t>
  </si>
  <si>
    <t>Cherry Creek State Park</t>
  </si>
  <si>
    <t>At Orchard Rd/Exit 198 - Accident. Right lane blocked.</t>
  </si>
  <si>
    <t>At Stetson Hills Blvd - Accident.</t>
  </si>
  <si>
    <t>Stetson Hills Blvd</t>
  </si>
  <si>
    <t>At I-25/Exit 1 - Accident. Right lane blocked.</t>
  </si>
  <si>
    <t>At CR-34/Exit 245 - Accident. Lane blocked.</t>
  </si>
  <si>
    <t>At Tomah Rd/Exit 174 - Accident. Right lane blocked.</t>
  </si>
  <si>
    <t>Arriba</t>
  </si>
  <si>
    <t>80804</t>
  </si>
  <si>
    <t>Walsh</t>
  </si>
  <si>
    <t>Delta</t>
  </si>
  <si>
    <t>Closed at Railroad Ave - Road closed due to accident.</t>
  </si>
  <si>
    <t>Closed at US-50 - Road closed due to accident.</t>
  </si>
  <si>
    <t>Kersey</t>
  </si>
  <si>
    <t>Closed at CR-92 - Road closed due to accident.</t>
  </si>
  <si>
    <t>Phillips</t>
  </si>
  <si>
    <t>Craig</t>
  </si>
  <si>
    <t>Closed at Washington St - Road closed due to accident.</t>
  </si>
  <si>
    <t>Bayfield</t>
  </si>
  <si>
    <t>KPUM</t>
  </si>
  <si>
    <t>I-25 Bus Loop S</t>
  </si>
  <si>
    <t>Closed between Chamonix Rd/Exit 173 and Vail Rd/Exit 176 - Road closed due to accident.</t>
  </si>
  <si>
    <t>At 20th St/Exit 212 - Accident. Right lane blocked.</t>
  </si>
  <si>
    <t>A-3782618</t>
  </si>
  <si>
    <t>At Colorado Blvd/Exit 276 - Accident. Two lanes blocked.</t>
  </si>
  <si>
    <t>A-3793414</t>
  </si>
  <si>
    <t>Closed at I-70-BL/CO-141/Exit 37 - Road closed due to accident.</t>
  </si>
  <si>
    <t>A-3797250</t>
  </si>
  <si>
    <t>A-3811387</t>
  </si>
  <si>
    <t>A-3815447</t>
  </si>
  <si>
    <t>Closed between US-6/Exit 140 and CO-131/Exit 157 - Road closed due to accident.</t>
  </si>
  <si>
    <t>A-3815448</t>
  </si>
  <si>
    <t>A-3824993</t>
  </si>
  <si>
    <t>A-3830438</t>
  </si>
  <si>
    <t>A-3830440</t>
  </si>
  <si>
    <t>A-3843842</t>
  </si>
  <si>
    <t>At CO-392/Exit 262 - Accident. Left lane blocked.</t>
  </si>
  <si>
    <t>A-3845651</t>
  </si>
  <si>
    <t>A-3846460</t>
  </si>
  <si>
    <t>Ramp closed to I-70-BL/Colfax Ave - Road closed due to accident.</t>
  </si>
  <si>
    <t>A-3846461</t>
  </si>
  <si>
    <t>Closed between I-70/US-36/Exit 12 and US-40/US-287/Colfax Ave/Exit 10 - Road closed due to accident. Road marking work.</t>
  </si>
  <si>
    <t>A-3846462</t>
  </si>
  <si>
    <t>Ramp closed to I-225 Southbound - Road closed due to accident.</t>
  </si>
  <si>
    <t>A-3846514</t>
  </si>
  <si>
    <t>Between US-50/Exit 100 and 6th St/Exit 99A - Accident. Left lane blocked.</t>
  </si>
  <si>
    <t>A-3847932</t>
  </si>
  <si>
    <t>A-3849215</t>
  </si>
  <si>
    <t>At US-24/Exit 139 - Accident.</t>
  </si>
  <si>
    <t>A-3850482</t>
  </si>
  <si>
    <t>Closed at CO-12/Highway of Legends - Road closed due to accident. Roadwork.</t>
  </si>
  <si>
    <t>US-160 E</t>
  </si>
  <si>
    <t>A-3850499</t>
  </si>
  <si>
    <t>A-3871566</t>
  </si>
  <si>
    <t>A-3872777</t>
  </si>
  <si>
    <t>A-4165964</t>
  </si>
  <si>
    <t>A-4165966</t>
  </si>
  <si>
    <t>A-4165968</t>
  </si>
  <si>
    <t>A-4165969</t>
  </si>
  <si>
    <t>Closed between 168th Ave/Exit 25 and CO-52/Exit 31 - Road closed due to accident.</t>
  </si>
  <si>
    <t>A-4166372</t>
  </si>
  <si>
    <t>At 136th Ave/Exit 20 - Accident.</t>
  </si>
  <si>
    <t>A-4170437</t>
  </si>
  <si>
    <t>Closed between CO-103/Exit 240 and CR-314/Exit 243 - Road closed due to accident.</t>
  </si>
  <si>
    <t>A-4171148</t>
  </si>
  <si>
    <t>A-4174247</t>
  </si>
  <si>
    <t>A-4174723</t>
  </si>
  <si>
    <t>A-4174759</t>
  </si>
  <si>
    <t>A-4178698</t>
  </si>
  <si>
    <t>Closed between Bighorn Rd/Exit 180 and CR-16/Shrine Pass Rd/Exit 190 - Road closed due to accident.</t>
  </si>
  <si>
    <t>A-4178703</t>
  </si>
  <si>
    <t>Closed at 88th Ave/Exit 10 - Road closed due to accident.</t>
  </si>
  <si>
    <t>A-4182185</t>
  </si>
  <si>
    <t>Closed between Colorado River Rd/Exit 133 and CO-91/Exit 195 - Road closed due to accident. Construction work.</t>
  </si>
  <si>
    <t>A-4182706</t>
  </si>
  <si>
    <t>A-4187140</t>
  </si>
  <si>
    <t>A-4187141</t>
  </si>
  <si>
    <t>Closed between Ridgegate Pkwy/Exit 192 and CO-470/E-470/Exit 194 - Road closed due to accident.</t>
  </si>
  <si>
    <t>A-4187142</t>
  </si>
  <si>
    <t>Closed between Lincoln Ave/Exit 193 and CO-470/E-470/Exit 194 - Road closed due to accident.</t>
  </si>
  <si>
    <t>A-4187629</t>
  </si>
  <si>
    <t>Closed between Chamonix Rd/Exit 173 and CR-16/Shrine Pass Rd/Exit 190 - Road closed due to accident.</t>
  </si>
  <si>
    <t>A-4187634</t>
  </si>
  <si>
    <t>A-4191203</t>
  </si>
  <si>
    <t>A-4203513</t>
  </si>
  <si>
    <t>A-4206483</t>
  </si>
  <si>
    <t>A-4217077</t>
  </si>
  <si>
    <t>A-4217081</t>
  </si>
  <si>
    <t>A-4217472</t>
  </si>
  <si>
    <t>A-4220055</t>
  </si>
  <si>
    <t>A-4220056</t>
  </si>
  <si>
    <t>A-4220311</t>
  </si>
  <si>
    <t>A-4223453</t>
  </si>
  <si>
    <t>A-4227845</t>
  </si>
  <si>
    <t>At Eisenhower Memorial Tunl (West) - Accident.</t>
  </si>
  <si>
    <t>A-4230288</t>
  </si>
  <si>
    <t>A-4230292</t>
  </si>
  <si>
    <t>Closed at I-25/W Cimarron St - Road closed due to accident.</t>
  </si>
  <si>
    <t>A-4230313</t>
  </si>
  <si>
    <t>Closed at US-24/Cimarron St/Exit 141 - Road closed due to accident.</t>
  </si>
  <si>
    <t>W Cimarron St</t>
  </si>
  <si>
    <t>A-4233161</t>
  </si>
  <si>
    <t>A-4237698</t>
  </si>
  <si>
    <t>A-4238766</t>
  </si>
  <si>
    <t>Closed at Durango - Road closed due to accident.</t>
  </si>
  <si>
    <t>Highway 550</t>
  </si>
  <si>
    <t>81433</t>
  </si>
  <si>
    <t>A-3784157</t>
  </si>
  <si>
    <t>Between CO-83/Parker Rd/Exit 4 and Iliff Ave/Exit 5 - Accident. Two lanes blocked.</t>
  </si>
  <si>
    <t>A-3787380</t>
  </si>
  <si>
    <t>At 84th Ave/Exit 219 - Accident. Two lanes blocked.</t>
  </si>
  <si>
    <t>A-3837599</t>
  </si>
  <si>
    <t>Closed between CR-872 and CR-77/Tarryall Rd - Road closed due to accident.</t>
  </si>
  <si>
    <t>80456</t>
  </si>
  <si>
    <t>A-4180022</t>
  </si>
  <si>
    <t>A-4187143</t>
  </si>
  <si>
    <t>Closed at Bijou St/Exit 142 - Road closed due to accident. Traffic problem.</t>
  </si>
  <si>
    <t>A-4197007</t>
  </si>
  <si>
    <t>A-4226181</t>
  </si>
  <si>
    <t>Ramp closed to I-270/Exit 279 - Road closed due to accident.</t>
  </si>
  <si>
    <t>A-3807456</t>
  </si>
  <si>
    <t>A-3807457</t>
  </si>
  <si>
    <t>A-3837601</t>
  </si>
  <si>
    <t>Closed between CR-62/Geneva Rd/Guanella Pass Rd and CR-77/Tarryall Rd - Road closed due to accident.</t>
  </si>
  <si>
    <t>A-3845632</t>
  </si>
  <si>
    <t>Closed between Chamonix Rd/Exit 173 and Vail Rd/Exit 176 - Road closed due to accident. emergency vehicles at scene.</t>
  </si>
  <si>
    <t>A-3845639</t>
  </si>
  <si>
    <t>Closed between Vail Rd/Exit 176 and Chamonix Rd/Exit 173 - Road closed due to accident. emergency vehicles at scene.</t>
  </si>
  <si>
    <t>A-4169279</t>
  </si>
  <si>
    <t>A-4169280</t>
  </si>
  <si>
    <t>A-4176970</t>
  </si>
  <si>
    <t>Closed between I-25 and Seminole Rd/6th Ave - Road closed due to accident.</t>
  </si>
  <si>
    <t>A-4192814</t>
  </si>
  <si>
    <t>Between US-34/Eisenhower Blvd/Exit 257 and CO-402/Exit 255 - Accident. Two lanes blocked.</t>
  </si>
  <si>
    <t>A-4177384</t>
  </si>
  <si>
    <t>Closed at County Road AAA - Road closed due to accident.</t>
  </si>
  <si>
    <t>A-4219127</t>
  </si>
  <si>
    <t>A-4230765</t>
  </si>
  <si>
    <t>At S 31st St - Accident.</t>
  </si>
  <si>
    <t>S 21st St</t>
  </si>
  <si>
    <t>A-3836098</t>
  </si>
  <si>
    <t>A-3836106</t>
  </si>
  <si>
    <t>A-4174735</t>
  </si>
  <si>
    <t>Closed between Eagleridge Blvd/Exit 102 and 29th St/Exit 100 - Road closed due to accident. Road marking work.</t>
  </si>
  <si>
    <t>A-4216181</t>
  </si>
  <si>
    <t>Closed at I-25-BL/Exit 52 - Road closed due to accident.</t>
  </si>
  <si>
    <t>81007</t>
  </si>
  <si>
    <t>Closed at Bighorn Rd/Exit 180 - Road closed due to accident.</t>
  </si>
  <si>
    <t>80228</t>
  </si>
  <si>
    <t>At Central Avenue/Exit 97 - Accident. Left lane blocked.</t>
  </si>
  <si>
    <t>Calhan</t>
  </si>
  <si>
    <t>80808</t>
  </si>
  <si>
    <t>KFLY</t>
  </si>
  <si>
    <t>Kremmling</t>
  </si>
  <si>
    <t>80459</t>
  </si>
  <si>
    <t>K20V</t>
  </si>
  <si>
    <t>A-3807455</t>
  </si>
  <si>
    <t>A-3808843</t>
  </si>
  <si>
    <t>Closed between 24 Rd and K Rd/W Ottley Ave - Road closed due to accident.</t>
  </si>
  <si>
    <t>I-70 Business Loop</t>
  </si>
  <si>
    <t>A-3808844</t>
  </si>
  <si>
    <t>Closed between I-70-BR/US-5/US-6/Exit 26 and US-6-BR/FAS-347/Exit 214 - Road closed due to accident.</t>
  </si>
  <si>
    <t>Fruita</t>
  </si>
  <si>
    <t>81521</t>
  </si>
  <si>
    <t>A-3808846</t>
  </si>
  <si>
    <t>A-3808871</t>
  </si>
  <si>
    <t>A-3808872</t>
  </si>
  <si>
    <t>A-3808874</t>
  </si>
  <si>
    <t>A-3815455</t>
  </si>
  <si>
    <t>A-3816956</t>
  </si>
  <si>
    <t>A-3820920</t>
  </si>
  <si>
    <t>A-3822160</t>
  </si>
  <si>
    <t>A-3823501</t>
  </si>
  <si>
    <t>A-3823542</t>
  </si>
  <si>
    <t>Closed between US-6/CO-9/Exit 205 and Eisenhower Memorial Tunl (East) - Road closed due to accident.</t>
  </si>
  <si>
    <t>A-3825044</t>
  </si>
  <si>
    <t>A-3828087</t>
  </si>
  <si>
    <t>A-3836095</t>
  </si>
  <si>
    <t>A-3836105</t>
  </si>
  <si>
    <t>At Ridgegate Pkwy/Exit 192 - Accident. Two lanes blocked.</t>
  </si>
  <si>
    <t>A-3845634</t>
  </si>
  <si>
    <t>Closed between Bighorn Rd/Exit 180 and Chamonix Rd/Exit 173 - Road closed due to accident. emergency vehicles at scene.</t>
  </si>
  <si>
    <t>A-3847956</t>
  </si>
  <si>
    <t>Closed at CO-402/Exit 255 - Road closed due to accident.</t>
  </si>
  <si>
    <t>A-3857971</t>
  </si>
  <si>
    <t>Closed at Monte Vista - Road closed due to accident.</t>
  </si>
  <si>
    <t>Simmer Ave</t>
  </si>
  <si>
    <t>Blanca</t>
  </si>
  <si>
    <t>81123</t>
  </si>
  <si>
    <t>KALS</t>
  </si>
  <si>
    <t>A-3857973</t>
  </si>
  <si>
    <t>A-3863218</t>
  </si>
  <si>
    <t>A-3863224</t>
  </si>
  <si>
    <t>A-3863227</t>
  </si>
  <si>
    <t>Closed between Spruce Mountain Rd/Exit 173 and Upper Lake Gulch Rd/Exit 172 - Road closed due to accident.</t>
  </si>
  <si>
    <t>A-3871545</t>
  </si>
  <si>
    <t>A-3871550</t>
  </si>
  <si>
    <t>A-3874013</t>
  </si>
  <si>
    <t>At Wilcox St/Plum Crk Pky/Exit 181 - Accident. Right lane blocked. Object on roadway {something that does not neccessarily block the road or part of it}.</t>
  </si>
  <si>
    <t>A-4164758</t>
  </si>
  <si>
    <t>A-4165901</t>
  </si>
  <si>
    <t>A-4165903</t>
  </si>
  <si>
    <t>A-4166691</t>
  </si>
  <si>
    <t>Between CO-103/Exit 240 and CR-314/Exit 243 - Accident.</t>
  </si>
  <si>
    <t>A-4169289</t>
  </si>
  <si>
    <t>A-4169293</t>
  </si>
  <si>
    <t>A-4169295</t>
  </si>
  <si>
    <t>A-4169308</t>
  </si>
  <si>
    <t>A-4169324</t>
  </si>
  <si>
    <t>Closed between CR-69.4/Exit 11 and US-85/Exit 8 - Road closed due to accident.</t>
  </si>
  <si>
    <t>A-4170033</t>
  </si>
  <si>
    <t>A-4170040</t>
  </si>
  <si>
    <t>A-4170048</t>
  </si>
  <si>
    <t>A-4170445</t>
  </si>
  <si>
    <t>A-4170449</t>
  </si>
  <si>
    <t>A-4170453</t>
  </si>
  <si>
    <t>A-4170462</t>
  </si>
  <si>
    <t>A-4170468</t>
  </si>
  <si>
    <t>At CR-123/3rd St - Accident.</t>
  </si>
  <si>
    <t>A-4170469</t>
  </si>
  <si>
    <t>A-4170471</t>
  </si>
  <si>
    <t>A-4171746</t>
  </si>
  <si>
    <t>A-4172934</t>
  </si>
  <si>
    <t>A-4172935</t>
  </si>
  <si>
    <t>Closed at Black Bucktail Ln - Road closed due to accident.</t>
  </si>
  <si>
    <t>A-4172941</t>
  </si>
  <si>
    <t>A-4173949</t>
  </si>
  <si>
    <t>A-4174749</t>
  </si>
  <si>
    <t>A-4174750</t>
  </si>
  <si>
    <t>At El Centro Blvd/Exit 119 - Accident. Lane blocked.</t>
  </si>
  <si>
    <t>A-4175363</t>
  </si>
  <si>
    <t>A-4175368</t>
  </si>
  <si>
    <t>A-4175378</t>
  </si>
  <si>
    <t>A-4175379</t>
  </si>
  <si>
    <t>A-4175382</t>
  </si>
  <si>
    <t>A-4177724</t>
  </si>
  <si>
    <t>At CR-16/Shrine Pass Rd/Exit 190 - Accident.</t>
  </si>
  <si>
    <t>A-4177733</t>
  </si>
  <si>
    <t>A-4177744</t>
  </si>
  <si>
    <t>A-4177753</t>
  </si>
  <si>
    <t>A-4178722</t>
  </si>
  <si>
    <t>A-4178723</t>
  </si>
  <si>
    <t>Ramp closed to Exit 279B - Road closed due to accident.</t>
  </si>
  <si>
    <t>A-4178738</t>
  </si>
  <si>
    <t>A-4180417</t>
  </si>
  <si>
    <t>A-4180432</t>
  </si>
  <si>
    <t>A-4180966</t>
  </si>
  <si>
    <t>A-4180971</t>
  </si>
  <si>
    <t>A-4181007</t>
  </si>
  <si>
    <t>Between Yosemite St/Exit 2 and I-25/Exit 1 - Accident. Two lanes blocked.</t>
  </si>
  <si>
    <t>A-4182178</t>
  </si>
  <si>
    <t>A-4182712</t>
  </si>
  <si>
    <t>A-4182720</t>
  </si>
  <si>
    <t>A-4182723</t>
  </si>
  <si>
    <t>A-4182727</t>
  </si>
  <si>
    <t>A-4182729</t>
  </si>
  <si>
    <t>A-4183152</t>
  </si>
  <si>
    <t>A-4183153</t>
  </si>
  <si>
    <t>A-4185103</t>
  </si>
  <si>
    <t>A-4185685</t>
  </si>
  <si>
    <t>A-4185689</t>
  </si>
  <si>
    <t>A-4186521</t>
  </si>
  <si>
    <t>A-4186530</t>
  </si>
  <si>
    <t>A-4186532</t>
  </si>
  <si>
    <t>A-4186539</t>
  </si>
  <si>
    <t>A-4186780</t>
  </si>
  <si>
    <t>A-4186793</t>
  </si>
  <si>
    <t>A-4186803</t>
  </si>
  <si>
    <t>A-4186807</t>
  </si>
  <si>
    <t>A-4186815</t>
  </si>
  <si>
    <t>A-4186822</t>
  </si>
  <si>
    <t>A-4187149</t>
  </si>
  <si>
    <t>A-4187173</t>
  </si>
  <si>
    <t>A-4187731</t>
  </si>
  <si>
    <t>A-4188156</t>
  </si>
  <si>
    <t>Closed between I-76/Exit 216 and 48th Ave - Road closed due to accident.</t>
  </si>
  <si>
    <t>A-4188186</t>
  </si>
  <si>
    <t>A-4188187</t>
  </si>
  <si>
    <t>A-4188193</t>
  </si>
  <si>
    <t>A-4188236</t>
  </si>
  <si>
    <t>A-4188241</t>
  </si>
  <si>
    <t>Between I-225 and Chambers Rd/Exit 283 - Accident. Two lanes blocked.</t>
  </si>
  <si>
    <t>A-4188259</t>
  </si>
  <si>
    <t>A-4188765</t>
  </si>
  <si>
    <t>A-4188766</t>
  </si>
  <si>
    <t>A-4188777</t>
  </si>
  <si>
    <t>A-4188787</t>
  </si>
  <si>
    <t>A-4188795</t>
  </si>
  <si>
    <t>A-4188796</t>
  </si>
  <si>
    <t>A-4190567</t>
  </si>
  <si>
    <t>A-4190569</t>
  </si>
  <si>
    <t>A-4190572</t>
  </si>
  <si>
    <t>Between Havana Street/Exit 280 and I-225 - Accident. Right lane blocked.</t>
  </si>
  <si>
    <t>A-4191230</t>
  </si>
  <si>
    <t>A-4191235</t>
  </si>
  <si>
    <t>A-4191259</t>
  </si>
  <si>
    <t>Closed between US-6/Exit 140 and North River Dr/Exit 116 - Road closed due to accident.</t>
  </si>
  <si>
    <t>A-4192016</t>
  </si>
  <si>
    <t>A-4192018</t>
  </si>
  <si>
    <t>At CR-314/Exit 243 - Accident. Single alternate lane traffic.</t>
  </si>
  <si>
    <t>A-4192019</t>
  </si>
  <si>
    <t>A-4192035</t>
  </si>
  <si>
    <t>A-4192811</t>
  </si>
  <si>
    <t>A-4192812</t>
  </si>
  <si>
    <t>Between Crossroads Blvd/Exit 259 and CO-402/Exit 255 - Accident. Two lanes blocked.</t>
  </si>
  <si>
    <t>A-4193263</t>
  </si>
  <si>
    <t>Closed at CO-68/Harmony Rd/Exit 265 - Road closed due to accident.</t>
  </si>
  <si>
    <t>A-4193264</t>
  </si>
  <si>
    <t>Timnath</t>
  </si>
  <si>
    <t>80547</t>
  </si>
  <si>
    <t>A-4193296</t>
  </si>
  <si>
    <t>A-4193300</t>
  </si>
  <si>
    <t>A-4193306</t>
  </si>
  <si>
    <t>A-4197618</t>
  </si>
  <si>
    <t>A-4197620</t>
  </si>
  <si>
    <t>A-4199134</t>
  </si>
  <si>
    <t>A-4199142</t>
  </si>
  <si>
    <t>A-4200813</t>
  </si>
  <si>
    <t>A-4201150</t>
  </si>
  <si>
    <t>A-4201158</t>
  </si>
  <si>
    <t>A-4201171</t>
  </si>
  <si>
    <t>A-4201690</t>
  </si>
  <si>
    <t>At CO-16/Exit 132 - Accident. Left lane blocked.</t>
  </si>
  <si>
    <t>A-4201693</t>
  </si>
  <si>
    <t>A-4201694</t>
  </si>
  <si>
    <t>A-4201719</t>
  </si>
  <si>
    <t>A-4203254</t>
  </si>
  <si>
    <t>A-4203262</t>
  </si>
  <si>
    <t>A-4203267</t>
  </si>
  <si>
    <t>At CO-157/Boulder Rd/Foothill Pky - Accident. Two lanes blocked.</t>
  </si>
  <si>
    <t>A-4203276</t>
  </si>
  <si>
    <t>A-4203278</t>
  </si>
  <si>
    <t>Between CO-7/Exit 229 and E 144th Ave/Exit 226 - Accident. Right lane blocked.</t>
  </si>
  <si>
    <t>A-4203280</t>
  </si>
  <si>
    <t>Between E-470/Northwest Pky and E 144th Ave/Exit 226 - Accident. Right lane blocked.</t>
  </si>
  <si>
    <t>A-4203524</t>
  </si>
  <si>
    <t>A-4203529</t>
  </si>
  <si>
    <t>A-4205194</t>
  </si>
  <si>
    <t>A-4206543</t>
  </si>
  <si>
    <t>A-4206795</t>
  </si>
  <si>
    <t>Between US-6/Exit 216 and US-6/CO-9/Exit 205 - Accident.</t>
  </si>
  <si>
    <t>A-4207265</t>
  </si>
  <si>
    <t>At CO-36/Tower Rd/Exit 292 - Accident.</t>
  </si>
  <si>
    <t>A-4211689</t>
  </si>
  <si>
    <t>A-4211714</t>
  </si>
  <si>
    <t>A-4211716</t>
  </si>
  <si>
    <t>A-4213203</t>
  </si>
  <si>
    <t>A-4213216</t>
  </si>
  <si>
    <t>A-4215824</t>
  </si>
  <si>
    <t>At Interquest Pky/Exit 153 - Chemical spillage accident.</t>
  </si>
  <si>
    <t>A-4216180</t>
  </si>
  <si>
    <t>A-4216183</t>
  </si>
  <si>
    <t>A-4217030</t>
  </si>
  <si>
    <t>Between US-6/6th Ave/Exit 209 and Zuni St/Exit 209C - Accident.</t>
  </si>
  <si>
    <t>A-4217034</t>
  </si>
  <si>
    <t>A-4217067</t>
  </si>
  <si>
    <t>A-4217491</t>
  </si>
  <si>
    <t>A-4217499</t>
  </si>
  <si>
    <t>A-4219128</t>
  </si>
  <si>
    <t>A-4219656</t>
  </si>
  <si>
    <t>A-4219668</t>
  </si>
  <si>
    <t>A-4219669</t>
  </si>
  <si>
    <t>A-4220307</t>
  </si>
  <si>
    <t>A-4220783</t>
  </si>
  <si>
    <t>A-4223912</t>
  </si>
  <si>
    <t>A-4223921</t>
  </si>
  <si>
    <t>A-4223923</t>
  </si>
  <si>
    <t>A-4223924</t>
  </si>
  <si>
    <t>A-4226130</t>
  </si>
  <si>
    <t>A-4226163</t>
  </si>
  <si>
    <t>A-4226165</t>
  </si>
  <si>
    <t>A-4226167</t>
  </si>
  <si>
    <t>At 23rd Ave/Exit 211 - Accident. Lane blocked.</t>
  </si>
  <si>
    <t>A-4226514</t>
  </si>
  <si>
    <t>A-4226521</t>
  </si>
  <si>
    <t>A-4227836</t>
  </si>
  <si>
    <t>A-4228447</t>
  </si>
  <si>
    <t>A-4229011</t>
  </si>
  <si>
    <t>A-4229606</t>
  </si>
  <si>
    <t>A-4230304</t>
  </si>
  <si>
    <t>A-4230697</t>
  </si>
  <si>
    <t>A-4230740</t>
  </si>
  <si>
    <t>A-4230745</t>
  </si>
  <si>
    <t>A-4230766</t>
  </si>
  <si>
    <t>A-4231809</t>
  </si>
  <si>
    <t>A-4233521</t>
  </si>
  <si>
    <t>A-4239171</t>
  </si>
  <si>
    <t>At US-285/Kimberlin Ln - Accident.</t>
  </si>
  <si>
    <t>A-4239172</t>
  </si>
  <si>
    <t>A-4239177</t>
  </si>
  <si>
    <t>A-4239178</t>
  </si>
  <si>
    <t>A-4239180</t>
  </si>
  <si>
    <t>A-4239194</t>
  </si>
  <si>
    <t>A-4239200</t>
  </si>
  <si>
    <t>At York St/Exit 275 - Accident. Left lane blocked.</t>
  </si>
  <si>
    <t>Kiowa</t>
  </si>
  <si>
    <t>81036</t>
  </si>
  <si>
    <t>KLAA</t>
  </si>
  <si>
    <t>Cope</t>
  </si>
  <si>
    <t>Rio Grande</t>
  </si>
  <si>
    <t>Closed at I-25 - Road closed due to accident.</t>
  </si>
  <si>
    <t>US Highway 287</t>
  </si>
  <si>
    <t>Cimarron</t>
  </si>
  <si>
    <t>Empire</t>
  </si>
  <si>
    <t>80438</t>
  </si>
  <si>
    <t>CO-9 N</t>
  </si>
  <si>
    <t>KAJZ</t>
  </si>
  <si>
    <t>80751</t>
  </si>
  <si>
    <t>Between Quebec St/Exit 278 and Monaco St/Exit 277 - Accident.</t>
  </si>
  <si>
    <t>A-3761851</t>
  </si>
  <si>
    <t>Closed at County Road 26 - Road closed due to accident.</t>
  </si>
  <si>
    <t>County Road 28</t>
  </si>
  <si>
    <t>A-3771011</t>
  </si>
  <si>
    <t>Closed at Del Norte - Road closed due to accident.</t>
  </si>
  <si>
    <t>Clear River Ct</t>
  </si>
  <si>
    <t>Pagosa Springs</t>
  </si>
  <si>
    <t>Archuleta</t>
  </si>
  <si>
    <t>81147</t>
  </si>
  <si>
    <t>KPSO</t>
  </si>
  <si>
    <t>A-3774266</t>
  </si>
  <si>
    <t>Closed at CR-201/Peoria Rd/Exit 322 - Road closed due to accident. Road marking work.</t>
  </si>
  <si>
    <t>A-3774304</t>
  </si>
  <si>
    <t>A-3787386</t>
  </si>
  <si>
    <t>Closed at Paul Harvey Blvd - Road closed due to accident.</t>
  </si>
  <si>
    <t>28th Ln</t>
  </si>
  <si>
    <t>A-3795801</t>
  </si>
  <si>
    <t>Closed at Federal Blvd/Exit 272 - Road closed due to accident. Road marking work.</t>
  </si>
  <si>
    <t>A-3801384</t>
  </si>
  <si>
    <t>At Chamonix Rd/Exit 173 - Accident.</t>
  </si>
  <si>
    <t>A-3802446</t>
  </si>
  <si>
    <t>A-3802449</t>
  </si>
  <si>
    <t>W 136th Ave</t>
  </si>
  <si>
    <t>A-3805982</t>
  </si>
  <si>
    <t>At Orchard Rd/Exit 198 - Accident. Center lane blocked.</t>
  </si>
  <si>
    <t>A-3807463</t>
  </si>
  <si>
    <t>A-3807464</t>
  </si>
  <si>
    <t>At CO-88/Belleview Ave/Exit 199 - Accident. Road marking work.</t>
  </si>
  <si>
    <t>A-3817005</t>
  </si>
  <si>
    <t>A-3817008</t>
  </si>
  <si>
    <t>A-3819787</t>
  </si>
  <si>
    <t>A-3819847</t>
  </si>
  <si>
    <t>A-3825063</t>
  </si>
  <si>
    <t>A-3830424</t>
  </si>
  <si>
    <t>A-3831463</t>
  </si>
  <si>
    <t>A-3833034</t>
  </si>
  <si>
    <t>A-3834665</t>
  </si>
  <si>
    <t>Closed at Interquest Pky/Exit 153 - Road closed due to accident. Road marking work.</t>
  </si>
  <si>
    <t>A-3837610</t>
  </si>
  <si>
    <t>Closed between CO-95/Sheridan Blvd and Garrison St - Road closed due to accident. Construction work.</t>
  </si>
  <si>
    <t>A-3841102</t>
  </si>
  <si>
    <t>Between E Alameda Ave/Exit 8 and Iliff Ave/Exit 5 - Accident. Road marking work.</t>
  </si>
  <si>
    <t>A-3856958</t>
  </si>
  <si>
    <t>S Interstate 25</t>
  </si>
  <si>
    <t>A-3857944</t>
  </si>
  <si>
    <t>Closed at US-287/US-40/Exit 288 - Road closed due to accident. Vehicle fire.</t>
  </si>
  <si>
    <t>A-3861963</t>
  </si>
  <si>
    <t>At US-24/Rose Ave/Exit 438 - Accident.</t>
  </si>
  <si>
    <t>80807</t>
  </si>
  <si>
    <t>A-3861967</t>
  </si>
  <si>
    <t>At US-24/Rose Ave/Exit 438 - Accident. Right lane blocked.</t>
  </si>
  <si>
    <t>A-3863190</t>
  </si>
  <si>
    <t>A-3864477</t>
  </si>
  <si>
    <t>Closed at CR-240/Exit 105 - Road closed due to accident. Construction work.</t>
  </si>
  <si>
    <t>A-3866035</t>
  </si>
  <si>
    <t>A-3866036</t>
  </si>
  <si>
    <t>A-3867837</t>
  </si>
  <si>
    <t>Closed between 17th Ave/19th Ave/Exit 210 and Zuni St/Exit 209C - Road closed due to accident.</t>
  </si>
  <si>
    <t>A-4167892</t>
  </si>
  <si>
    <t>A-4171149</t>
  </si>
  <si>
    <t>At CO-128/120th Ave/Exit 223 - Accident. Lane closed.</t>
  </si>
  <si>
    <t>A-4171700</t>
  </si>
  <si>
    <t>At 58th Ave/Exit 215 - Accident. Three lanes blocked.</t>
  </si>
  <si>
    <t>A-4171701</t>
  </si>
  <si>
    <t>A-4179233</t>
  </si>
  <si>
    <t>At E-470/Exit 289 - Accident.</t>
  </si>
  <si>
    <t>A-4183974</t>
  </si>
  <si>
    <t>At US-6/Exit 125 - Accident. Roadway reduced to 1 lane.</t>
  </si>
  <si>
    <t>Iliff</t>
  </si>
  <si>
    <t>80736</t>
  </si>
  <si>
    <t>A-4185106</t>
  </si>
  <si>
    <t>Closed between Centennial Hwy and County Road 25.5 - Road closed due to accident.</t>
  </si>
  <si>
    <t>CO-66</t>
  </si>
  <si>
    <t>A-4194647</t>
  </si>
  <si>
    <t>A-4194649</t>
  </si>
  <si>
    <t>Closed at CO-56/CR-8/CR-17e - Road closed due to accident.</t>
  </si>
  <si>
    <t>N US Highway 287</t>
  </si>
  <si>
    <t>A-4194650</t>
  </si>
  <si>
    <t>Closed at US-287-byp - Road closed due to accident.</t>
  </si>
  <si>
    <t>S Taft Ave</t>
  </si>
  <si>
    <t>A-4200616</t>
  </si>
  <si>
    <t>A-4204115</t>
  </si>
  <si>
    <t>A-4205149</t>
  </si>
  <si>
    <t>Closed at Beaver Creek Rd/Exit 163 - Road closed due to accident.</t>
  </si>
  <si>
    <t>A-4208324</t>
  </si>
  <si>
    <t>A-4208967</t>
  </si>
  <si>
    <t>Closed between I-225 and Havana Street/Exit 280 - Road closed due to accident.</t>
  </si>
  <si>
    <t>A-4210259</t>
  </si>
  <si>
    <t>Closed between Chambers Rd/Exit 283 and Havana Street/Exit 280 - Road closed due to accident. Road marking work.</t>
  </si>
  <si>
    <t>A-4210260</t>
  </si>
  <si>
    <t>A-4210323</t>
  </si>
  <si>
    <t>Pecos St</t>
  </si>
  <si>
    <t>A-4216789</t>
  </si>
  <si>
    <t>Between Eagleridge Blvd/Exit 102 and Porter Draw/Exit 106 - Accident.</t>
  </si>
  <si>
    <t>A-4217029</t>
  </si>
  <si>
    <t>Between Pace Rd/Exit 104 and Porter Draw/Exit 106 - Accident.</t>
  </si>
  <si>
    <t>A-4231316</t>
  </si>
  <si>
    <t>At CO-52/Exit 235 - Accident. Roadway reduced to 1 lane.</t>
  </si>
  <si>
    <t>A-4235068</t>
  </si>
  <si>
    <t>Closed at E-470 - Road closed due to accident.</t>
  </si>
  <si>
    <t>A-4238763</t>
  </si>
  <si>
    <t>Closed at 32nd St - Road closed due to accident.</t>
  </si>
  <si>
    <t>A-4239146</t>
  </si>
  <si>
    <t>Closed at 136th Ave - Road closed due to accident.</t>
  </si>
  <si>
    <t>A-4239148</t>
  </si>
  <si>
    <t>Agate</t>
  </si>
  <si>
    <t>80101</t>
  </si>
  <si>
    <t>Between Yosemite St/Exit 2 and I-25/Exit 1 - Accident. Right lane blocked.</t>
  </si>
  <si>
    <t>A-3807461</t>
  </si>
  <si>
    <t>A-3819842</t>
  </si>
  <si>
    <t>A-3830425</t>
  </si>
  <si>
    <t>A-3845909</t>
  </si>
  <si>
    <t>At Yosemite St/Exit 2 - Accident. Left lane closed.</t>
  </si>
  <si>
    <t>A-3866032</t>
  </si>
  <si>
    <t>A-3866034</t>
  </si>
  <si>
    <t>A-4183448</t>
  </si>
  <si>
    <t>A-4204612</t>
  </si>
  <si>
    <t>Closed between CR-73/Exit 48 and Market St/Exit 39 - Road closed due to accident.</t>
  </si>
  <si>
    <t>A-4216787</t>
  </si>
  <si>
    <t>A-4223457</t>
  </si>
  <si>
    <t>Between US-40 and CO-96/CR-40/S Wansted St/W 15th St - Accident. Single alternate lane traffic.</t>
  </si>
  <si>
    <t>80825</t>
  </si>
  <si>
    <t>A-3791020</t>
  </si>
  <si>
    <t>A-3803389</t>
  </si>
  <si>
    <t>A-3815451</t>
  </si>
  <si>
    <t>A-3837546</t>
  </si>
  <si>
    <t>At Peoria St/Exit 281 - Accident. Lane blocked.</t>
  </si>
  <si>
    <t>A-3864464</t>
  </si>
  <si>
    <t>A-3880779</t>
  </si>
  <si>
    <t>Between Brighton Blvd/Exit 275 and York St/Exit 275 - Accident. Two lanes blocked.</t>
  </si>
  <si>
    <t>A-4168572</t>
  </si>
  <si>
    <t>Between CO-105/Exit 161 and County Line Rd/Exit 163 - Accident. emergency vehicles at scene.</t>
  </si>
  <si>
    <t>A-4204117</t>
  </si>
  <si>
    <t>Closed between 1st St/Exit 98 and 13th St/Exit 99 - Road closed due to accident. Construction work.</t>
  </si>
  <si>
    <t>A-3802408</t>
  </si>
  <si>
    <t>A-3802409</t>
  </si>
  <si>
    <t>A-3804610</t>
  </si>
  <si>
    <t>At I-70/US-6 - Accident.</t>
  </si>
  <si>
    <t>CO-9 S</t>
  </si>
  <si>
    <t>A-3813934</t>
  </si>
  <si>
    <t>A-3813935</t>
  </si>
  <si>
    <t>A-3826580</t>
  </si>
  <si>
    <t>A-4208365</t>
  </si>
  <si>
    <t>A-4235563</t>
  </si>
  <si>
    <t>A-3813945</t>
  </si>
  <si>
    <t>A-4173542</t>
  </si>
  <si>
    <t>A-4206508</t>
  </si>
  <si>
    <t>Closed between I-70/US-6 and US-6/CO-119 - Road closed due to accident.</t>
  </si>
  <si>
    <t>Pitkin</t>
  </si>
  <si>
    <t>KASE</t>
  </si>
  <si>
    <t>At CR-19 - Accident.</t>
  </si>
  <si>
    <t>A-4210305</t>
  </si>
  <si>
    <t>Between Carefree Cir N and Stetson Hills Blvd - Accident. Roadway reduced to 1 lane.</t>
  </si>
  <si>
    <t>A-4210306</t>
  </si>
  <si>
    <t>Between Barnes Rd and CO-21/N Powers Blvd - Accident. Roadway reduced to 1 lane.</t>
  </si>
  <si>
    <t>A-4222239</t>
  </si>
  <si>
    <t>Closed between N Huron St and CR-1/CR-901/E County Line Rd - Road closed due to accident. Road marking work.</t>
  </si>
  <si>
    <t>A-3785922</t>
  </si>
  <si>
    <t>A-4220741</t>
  </si>
  <si>
    <t>Closed at Loflin Rd - Road closed due to accident.</t>
  </si>
  <si>
    <t>S Enoch Rd</t>
  </si>
  <si>
    <t>80930</t>
  </si>
  <si>
    <t>A-3789623</t>
  </si>
  <si>
    <t>Closed between US-40/US-287/Colfax Ave/Exit 10 and I-70/US-36/Exit 12 - Road closed due to accident.</t>
  </si>
  <si>
    <t>A-3795789</t>
  </si>
  <si>
    <t>A-3800069</t>
  </si>
  <si>
    <t>A-3802419</t>
  </si>
  <si>
    <t>A-3802422</t>
  </si>
  <si>
    <t>A-3803406</t>
  </si>
  <si>
    <t>A-3818402</t>
  </si>
  <si>
    <t>A-3818414</t>
  </si>
  <si>
    <t>A-3833026</t>
  </si>
  <si>
    <t>A-3834671</t>
  </si>
  <si>
    <t>A-3880764</t>
  </si>
  <si>
    <t>Closed at US-50/Exit 100 - Road closed due to accident.</t>
  </si>
  <si>
    <t>A-4166673</t>
  </si>
  <si>
    <t>A-4190563</t>
  </si>
  <si>
    <t>A-4192013</t>
  </si>
  <si>
    <t>A-4195182</t>
  </si>
  <si>
    <t>A-4196451</t>
  </si>
  <si>
    <t>A-4197649</t>
  </si>
  <si>
    <t>Closed between US-85/Exit 12 and CO-E-470/Exit 18 - Road closed due to accident.</t>
  </si>
  <si>
    <t>A-4198052</t>
  </si>
  <si>
    <t>A-4200628</t>
  </si>
  <si>
    <t>Closed between I-70-BL/US-287/US-40/Exit 361 and CR-201/Peoria Rd/Exit 322 - Road closed due to accident.</t>
  </si>
  <si>
    <t>A-4202220</t>
  </si>
  <si>
    <t>A-4206097</t>
  </si>
  <si>
    <t>Closed at Tomah Rd/Exit 174 - Road closed due to accident. Festival.</t>
  </si>
  <si>
    <t>A-4222763</t>
  </si>
  <si>
    <t>A-4222770</t>
  </si>
  <si>
    <t>A-4223454</t>
  </si>
  <si>
    <t>A-4229974</t>
  </si>
  <si>
    <t>US Highway 160</t>
  </si>
  <si>
    <t>KCPW</t>
  </si>
  <si>
    <t>Closed at CR-22 - Road closed due to accident.</t>
  </si>
  <si>
    <t>CO-91</t>
  </si>
  <si>
    <t>At US-40 - Accident. Single alternate lane traffic.</t>
  </si>
  <si>
    <t>Closed at 9th St/Exit 97 - Road closed due to accident.</t>
  </si>
  <si>
    <t>Closed between CR-58/44th Ave and I-70 - Road closed due to accident.</t>
  </si>
  <si>
    <t>At Thornton Pky/Exit 220 - Accident. Center lane blocked.</t>
  </si>
  <si>
    <t>Between CO-105/Exit 161 and Greenland Rd/Exit 167 - Accident.</t>
  </si>
  <si>
    <t>Closed between US-6/Exit 216 and Eisenhower Memorial Tunl (West) - Road closed due to accident. Road marking work.</t>
  </si>
  <si>
    <t>A-3758288</t>
  </si>
  <si>
    <t>Closed between CO-36/Tower Rd/Exit 292 and CO-32/Tower Rd/Exit 286 - Road closed due to accident. Road marking work.</t>
  </si>
  <si>
    <t>A-3769488</t>
  </si>
  <si>
    <t>Between 136th Ave/Exit 20 and 168th Ave/Exit 25 - Accident.</t>
  </si>
  <si>
    <t>A-3769489</t>
  </si>
  <si>
    <t>Between 168th Ave/Exit 25 and 144th Ave/Exit 21 - Accident.</t>
  </si>
  <si>
    <t>A-3769490</t>
  </si>
  <si>
    <t>Closed between Bromley Ave/Exit 22 and 144th Ave/Exit 21 - Road closed due to accident.</t>
  </si>
  <si>
    <t>E 152nd Ave</t>
  </si>
  <si>
    <t>At I-70/US-36/Exit 12 - Accident. Right lane blocked.</t>
  </si>
  <si>
    <t>A-3791059</t>
  </si>
  <si>
    <t>A-3795742</t>
  </si>
  <si>
    <t>W Mesa Ave</t>
  </si>
  <si>
    <t>A-3800039</t>
  </si>
  <si>
    <t>A-3800063</t>
  </si>
  <si>
    <t>A-3800071</t>
  </si>
  <si>
    <t>A-3800074</t>
  </si>
  <si>
    <t>A-3801362</t>
  </si>
  <si>
    <t>A-3802410</t>
  </si>
  <si>
    <t>A-3802415</t>
  </si>
  <si>
    <t>A-3802418</t>
  </si>
  <si>
    <t>A-3802424</t>
  </si>
  <si>
    <t>A-3803390</t>
  </si>
  <si>
    <t>A-3803391</t>
  </si>
  <si>
    <t>A-3803392</t>
  </si>
  <si>
    <t>A-3803393</t>
  </si>
  <si>
    <t>A-3804642</t>
  </si>
  <si>
    <t>A-3807442</t>
  </si>
  <si>
    <t>A-3810243</t>
  </si>
  <si>
    <t>A-3810247</t>
  </si>
  <si>
    <t>A-3810253</t>
  </si>
  <si>
    <t>A-3813943</t>
  </si>
  <si>
    <t>A-3818400</t>
  </si>
  <si>
    <t>A-3818410</t>
  </si>
  <si>
    <t>A-3818412</t>
  </si>
  <si>
    <t>A-3819813</t>
  </si>
  <si>
    <t>Closed at Richman St - Road closed due to accident. Road marking work.</t>
  </si>
  <si>
    <t>Clear Creek Street</t>
  </si>
  <si>
    <t>Gilpin</t>
  </si>
  <si>
    <t>A-3819829</t>
  </si>
  <si>
    <t>A-3819835</t>
  </si>
  <si>
    <t>A-3825058</t>
  </si>
  <si>
    <t>A-3825060</t>
  </si>
  <si>
    <t>At I-25/US-87/Valley Hwy/Exit 274 - Accident. Right lane blocked. Center lane blocked.</t>
  </si>
  <si>
    <t>A-3826589</t>
  </si>
  <si>
    <t>A-3826615</t>
  </si>
  <si>
    <t>A-3826617</t>
  </si>
  <si>
    <t>A-3829511</t>
  </si>
  <si>
    <t>W 144th Ave</t>
  </si>
  <si>
    <t>A-3831453</t>
  </si>
  <si>
    <t>At I-25/US-87 - Accident. Lane blocked.</t>
  </si>
  <si>
    <t>N County Road 3</t>
  </si>
  <si>
    <t>A-3832981</t>
  </si>
  <si>
    <t>Closed between Ray Nixon Rd/Exit 125 and CO-83/Academy Blvd/Exit 135 - Road closed due to accident. Traffic problem.</t>
  </si>
  <si>
    <t>A-3833002</t>
  </si>
  <si>
    <t>A-3834673</t>
  </si>
  <si>
    <t>A-3837583</t>
  </si>
  <si>
    <t>A-3837585</t>
  </si>
  <si>
    <t>A-3839098</t>
  </si>
  <si>
    <t>Closed between US-50/US-6/Exit 11 and Rabbit Valley Rd/Exit 2 - Road closed due to accident. emergency vehicles at scene.</t>
  </si>
  <si>
    <t>Loma</t>
  </si>
  <si>
    <t>81524</t>
  </si>
  <si>
    <t>A-3845068</t>
  </si>
  <si>
    <t>At CO-52/Exit 235 - Accident. Right lane blocked.</t>
  </si>
  <si>
    <t>A-3847224</t>
  </si>
  <si>
    <t>Closed between Wolfensberger Rd/Exit 182 and Tomah Rd/Exit 174 - Road closed due to accident.</t>
  </si>
  <si>
    <t>A-3847225</t>
  </si>
  <si>
    <t>A-3847962</t>
  </si>
  <si>
    <t>At CO-119 - Accident. Single alternate lane traffic.</t>
  </si>
  <si>
    <t>A-3856055</t>
  </si>
  <si>
    <t>A-3859264</t>
  </si>
  <si>
    <t>Closed at Cr-l - Road closed due to accident.</t>
  </si>
  <si>
    <t>A-3860716</t>
  </si>
  <si>
    <t>Closed at US-6/Exit 87 - Road closed due to accident.</t>
  </si>
  <si>
    <t>A-3864438</t>
  </si>
  <si>
    <t>A-3864440</t>
  </si>
  <si>
    <t>Between I-76 and Kipling St/Exit 267 - Accident.</t>
  </si>
  <si>
    <t>A-3867860</t>
  </si>
  <si>
    <t>Closed between US-6/Exit 125 and CO-63/Exit 115 - Road closed due to accident.</t>
  </si>
  <si>
    <t>A-3868754</t>
  </si>
  <si>
    <t>At Lake Fork Rd - Accident.</t>
  </si>
  <si>
    <t>A-3871511</t>
  </si>
  <si>
    <t>A-3875618</t>
  </si>
  <si>
    <t>Closed at CR-43/N Crowfoot Valley Rd - Road closed due to accident.</t>
  </si>
  <si>
    <t>Rising Sun Dr</t>
  </si>
  <si>
    <t>A-3879335</t>
  </si>
  <si>
    <t>A-4164776</t>
  </si>
  <si>
    <t>A-4165299</t>
  </si>
  <si>
    <t>A-4165910</t>
  </si>
  <si>
    <t>A-4165915</t>
  </si>
  <si>
    <t>A-4165916</t>
  </si>
  <si>
    <t>At US-285 (West) - Accident.</t>
  </si>
  <si>
    <t>A-4165917</t>
  </si>
  <si>
    <t>A-4166366</t>
  </si>
  <si>
    <t>A-4167180</t>
  </si>
  <si>
    <t>A-4167182</t>
  </si>
  <si>
    <t>A-4167840</t>
  </si>
  <si>
    <t>A-4172319</t>
  </si>
  <si>
    <t>At I-70/Exit 214 - Accident. in the left lane.</t>
  </si>
  <si>
    <t>A-4172323</t>
  </si>
  <si>
    <t>A-4173521</t>
  </si>
  <si>
    <t>A-4173548</t>
  </si>
  <si>
    <t>A-4173561</t>
  </si>
  <si>
    <t>A-4173944</t>
  </si>
  <si>
    <t>A-4173970</t>
  </si>
  <si>
    <t>A-4175380</t>
  </si>
  <si>
    <t>Closed at US-24 - Road closed due to accident.</t>
  </si>
  <si>
    <t>A-4175381</t>
  </si>
  <si>
    <t>A-4175388</t>
  </si>
  <si>
    <t>A-4176923</t>
  </si>
  <si>
    <t>A-4177185</t>
  </si>
  <si>
    <t>A-4177196</t>
  </si>
  <si>
    <t>A-4179278</t>
  </si>
  <si>
    <t>A-4183459</t>
  </si>
  <si>
    <t>A-4183942</t>
  </si>
  <si>
    <t>A-4183966</t>
  </si>
  <si>
    <t>A-4185091</t>
  </si>
  <si>
    <t>Closed at CR-19 - Road closed due to accident.</t>
  </si>
  <si>
    <t>Justin Ave</t>
  </si>
  <si>
    <t>A-4185092</t>
  </si>
  <si>
    <t>Closed at Division Blvd - Road closed due to accident.</t>
  </si>
  <si>
    <t>A-4185102</t>
  </si>
  <si>
    <t>A-4189367</t>
  </si>
  <si>
    <t>A-4190103</t>
  </si>
  <si>
    <t>A-4191249</t>
  </si>
  <si>
    <t>Between CO-7/S St Vrain Ave and US-36/CO-66/5th Ave/Main St - Overturned vehicle. Blocked ahead.</t>
  </si>
  <si>
    <t>N Saint Vrain Dr</t>
  </si>
  <si>
    <t>80540</t>
  </si>
  <si>
    <t>A-4192010</t>
  </si>
  <si>
    <t>A-4194170</t>
  </si>
  <si>
    <t>A-4194595</t>
  </si>
  <si>
    <t>A-4194620</t>
  </si>
  <si>
    <t>A-4194624</t>
  </si>
  <si>
    <t>A-4195173</t>
  </si>
  <si>
    <t>A-4195181</t>
  </si>
  <si>
    <t>A-4195234</t>
  </si>
  <si>
    <t>A-4196420</t>
  </si>
  <si>
    <t>Closed at 94th Ave - Road closed due to accident.</t>
  </si>
  <si>
    <t>A-4196964</t>
  </si>
  <si>
    <t>A-4196968</t>
  </si>
  <si>
    <t>A-4196988</t>
  </si>
  <si>
    <t>A-4197373</t>
  </si>
  <si>
    <t>A-4197650</t>
  </si>
  <si>
    <t>A-4198057</t>
  </si>
  <si>
    <t>A-4199161</t>
  </si>
  <si>
    <t>A-4199747</t>
  </si>
  <si>
    <t>A-4204129</t>
  </si>
  <si>
    <t>A-4204136</t>
  </si>
  <si>
    <t>At US-385/Lincoln St/Exit 437 - Accident.</t>
  </si>
  <si>
    <t>A-4204148</t>
  </si>
  <si>
    <t>A-4205099</t>
  </si>
  <si>
    <t>A-4205160</t>
  </si>
  <si>
    <t>A-4205195</t>
  </si>
  <si>
    <t>A-4205674</t>
  </si>
  <si>
    <t>A-4205687</t>
  </si>
  <si>
    <t>A-4205725</t>
  </si>
  <si>
    <t>A-4205738</t>
  </si>
  <si>
    <t>A-4206123</t>
  </si>
  <si>
    <t>A-4206136</t>
  </si>
  <si>
    <t>A-4206148</t>
  </si>
  <si>
    <t>A-4206151</t>
  </si>
  <si>
    <t>A-4206152</t>
  </si>
  <si>
    <t>A-4206155</t>
  </si>
  <si>
    <t>A-4207204</t>
  </si>
  <si>
    <t>A-4207215</t>
  </si>
  <si>
    <t>A-4207235</t>
  </si>
  <si>
    <t>A-4207627</t>
  </si>
  <si>
    <t>A-4208343</t>
  </si>
  <si>
    <t>A-4210291</t>
  </si>
  <si>
    <t>A-4210298</t>
  </si>
  <si>
    <t>A-4211681</t>
  </si>
  <si>
    <t>A-4215352</t>
  </si>
  <si>
    <t>A-4215794</t>
  </si>
  <si>
    <t>A-4218507</t>
  </si>
  <si>
    <t>A-4218508</t>
  </si>
  <si>
    <t>A-4218509</t>
  </si>
  <si>
    <t>A-4218513</t>
  </si>
  <si>
    <t>At CR-202/Henderson Mine Rd - Accident.</t>
  </si>
  <si>
    <t>A-4218517</t>
  </si>
  <si>
    <t>A-4218519</t>
  </si>
  <si>
    <t>Closed at I-225 - Road closed due to accident. Road marking work.</t>
  </si>
  <si>
    <t>A-4218523</t>
  </si>
  <si>
    <t>A-4218532</t>
  </si>
  <si>
    <t>A-4219076</t>
  </si>
  <si>
    <t>A-4219082</t>
  </si>
  <si>
    <t>A-4219084</t>
  </si>
  <si>
    <t>A-4219115</t>
  </si>
  <si>
    <t>A-4219626</t>
  </si>
  <si>
    <t>A-4219634</t>
  </si>
  <si>
    <t>A-4220020</t>
  </si>
  <si>
    <t>A-4220034</t>
  </si>
  <si>
    <t>A-4220744</t>
  </si>
  <si>
    <t>A-4221238</t>
  </si>
  <si>
    <t>A-4221240</t>
  </si>
  <si>
    <t>A-4222753</t>
  </si>
  <si>
    <t>A-4222755</t>
  </si>
  <si>
    <t>A-4223904</t>
  </si>
  <si>
    <t>A-4223910</t>
  </si>
  <si>
    <t>A-4225060</t>
  </si>
  <si>
    <t>A-4225618</t>
  </si>
  <si>
    <t>A-4226140</t>
  </si>
  <si>
    <t>A-4227216</t>
  </si>
  <si>
    <t>A-4227807</t>
  </si>
  <si>
    <t>Closed at CO-37 - Road closed due to accident.</t>
  </si>
  <si>
    <t>County Road 68</t>
  </si>
  <si>
    <t>Gill</t>
  </si>
  <si>
    <t>80624</t>
  </si>
  <si>
    <t>A-4227809</t>
  </si>
  <si>
    <t>A-4227834</t>
  </si>
  <si>
    <t>Closed at Kersey - Road closed due to accident.</t>
  </si>
  <si>
    <t>A-4229604</t>
  </si>
  <si>
    <t>A-4229975</t>
  </si>
  <si>
    <t>A-4230279</t>
  </si>
  <si>
    <t>A-4231271</t>
  </si>
  <si>
    <t>A-4232595</t>
  </si>
  <si>
    <t>Closed between US-50/US-6/Exit 11 and Rabbit Valley Rd/Exit 2 - Road closed due to accident.</t>
  </si>
  <si>
    <t>Mack</t>
  </si>
  <si>
    <t>81525</t>
  </si>
  <si>
    <t>A-4233952</t>
  </si>
  <si>
    <t>A-4234441</t>
  </si>
  <si>
    <t>A-4235021</t>
  </si>
  <si>
    <t>A-4235564</t>
  </si>
  <si>
    <t>A-4235571</t>
  </si>
  <si>
    <t>A-4237643</t>
  </si>
  <si>
    <t>A-4238700</t>
  </si>
  <si>
    <t>A-4238717</t>
  </si>
  <si>
    <t>Closed between Vail Rd/Exit 176 and CR-16/Shrine Pass Rd/Exit 190 - Road closed due to accident.</t>
  </si>
  <si>
    <t>A-3774265</t>
  </si>
  <si>
    <t>Closed between US-36/Exit 316 and Cedar St/Exit 328 - Road closed due to accident. Road marking work.</t>
  </si>
  <si>
    <t>A-3774303</t>
  </si>
  <si>
    <t>A-3789663</t>
  </si>
  <si>
    <t>A-3789668</t>
  </si>
  <si>
    <t>A-3789674</t>
  </si>
  <si>
    <t>A-3791027</t>
  </si>
  <si>
    <t>A-3795800</t>
  </si>
  <si>
    <t>Closed between Lowell Blvd/Exit 271 and Pecos St/Exit 273 - Road closed due to accident. Road marking work.</t>
  </si>
  <si>
    <t>A-3801383</t>
  </si>
  <si>
    <t>A-3801385</t>
  </si>
  <si>
    <t>A-3804608</t>
  </si>
  <si>
    <t>Closed between Main St/Exit 201 and US-6/CO-9/Exit 205 - Road closed due to accident. Road marking work.</t>
  </si>
  <si>
    <t>A-3807410</t>
  </si>
  <si>
    <t>A-4165341</t>
  </si>
  <si>
    <t>80423</t>
  </si>
  <si>
    <t>A-4173568</t>
  </si>
  <si>
    <t>Closed at Exit 129 - Road closed due to accident.</t>
  </si>
  <si>
    <t>A-4176480</t>
  </si>
  <si>
    <t>Closed between US-6/6th Ave/Exit 261 and CO-58/Exit 265 - Road closed due to accident.</t>
  </si>
  <si>
    <t>A-4178173</t>
  </si>
  <si>
    <t>A-4200352</t>
  </si>
  <si>
    <t>Closed between US-36/Exit 316 and I-70-BL/US-287/US-40/Exit 361 - Road closed due to accident. Lane blocked.</t>
  </si>
  <si>
    <t>A-4200615</t>
  </si>
  <si>
    <t>Closed between US-36/Exit 316 and I-70-BL/US-287/US-40/Exit 361 - Road closed due to accident.</t>
  </si>
  <si>
    <t>A-4200627</t>
  </si>
  <si>
    <t>A-4210311</t>
  </si>
  <si>
    <t>A-4210322</t>
  </si>
  <si>
    <t>Ramp closed to Pecos St/Exit 273 - Road closed due to accident.</t>
  </si>
  <si>
    <t>A-4210324</t>
  </si>
  <si>
    <t>Between Pecos St/Exit 273 and I-25/US-87/Valley Hwy/Exit 274 - Accident. Two lanes blocked.</t>
  </si>
  <si>
    <t>A-4221251</t>
  </si>
  <si>
    <t>A-4223459</t>
  </si>
  <si>
    <t>Between I 9/10 Rd/Exit 46 and I-70-BL/Exit 44 - Accident. Rockfalls. Danger. Maintenance work. Right lane closed.</t>
  </si>
  <si>
    <t>A-4226779</t>
  </si>
  <si>
    <t>A-4226781</t>
  </si>
  <si>
    <t>Between Quebec St/Exit 278 and Havana Street/Exit 280 - Accident.</t>
  </si>
  <si>
    <t>A-3791072</t>
  </si>
  <si>
    <t>A-3803388</t>
  </si>
  <si>
    <t>Closed between De Beque Cutoff Rd/Exit 62 and US-6/Exit 87 - Road closed due to accident. Construction work.</t>
  </si>
  <si>
    <t>A-3803397</t>
  </si>
  <si>
    <t>A-3810241</t>
  </si>
  <si>
    <t>A-3830433</t>
  </si>
  <si>
    <t>A-3866992</t>
  </si>
  <si>
    <t>At Kipling St/Exit 267 - Accident. Road marking work.</t>
  </si>
  <si>
    <t>A-3866995</t>
  </si>
  <si>
    <t>A-3875620</t>
  </si>
  <si>
    <t>A-3882981</t>
  </si>
  <si>
    <t>A-4173560</t>
  </si>
  <si>
    <t>A-4173566</t>
  </si>
  <si>
    <t>A-4176463</t>
  </si>
  <si>
    <t>Closed at Peoria St/Exit 281 - Road closed due to accident.</t>
  </si>
  <si>
    <t>A-4176924</t>
  </si>
  <si>
    <t>A-4179237</t>
  </si>
  <si>
    <t>Between US-6 and US-24/US-6/Exit 171 - Accident.</t>
  </si>
  <si>
    <t>A-4179239</t>
  </si>
  <si>
    <t>A-4183937</t>
  </si>
  <si>
    <t>A-4183947</t>
  </si>
  <si>
    <t>A-4192015</t>
  </si>
  <si>
    <t>Between I-270/Exit 279 and Dahlia St/Exit 277 - Accident.</t>
  </si>
  <si>
    <t>A-4198059</t>
  </si>
  <si>
    <t>A-4200624</t>
  </si>
  <si>
    <t>Closed between CR-201/Peoria Rd/Exit 322 and I-70-BL/US-287/US-40/Exit 361 - Road closed due to accident.</t>
  </si>
  <si>
    <t>A-4202183</t>
  </si>
  <si>
    <t>A-4210299</t>
  </si>
  <si>
    <t>A-4215812</t>
  </si>
  <si>
    <t>Closed between CR-36/Exit 376 and CR-5/Exit 395 - Road closed due to accident.</t>
  </si>
  <si>
    <t>A-4216419</t>
  </si>
  <si>
    <t>At 32nd Ave/Youngfield St/Exit 264 - Accident. Roadway reduced to 1 lane.</t>
  </si>
  <si>
    <t>A-4217981</t>
  </si>
  <si>
    <t>A-4219104</t>
  </si>
  <si>
    <t>A-4220750</t>
  </si>
  <si>
    <t>A-4221247</t>
  </si>
  <si>
    <t>A-4223911</t>
  </si>
  <si>
    <t>A-4230719</t>
  </si>
  <si>
    <t>A-4232596</t>
  </si>
  <si>
    <t>Closed between Rabbit Valley Rd/Exit 2 and US-50/US-6/Exit 11 - Road closed due to accident.</t>
  </si>
  <si>
    <t>A-4236699</t>
  </si>
  <si>
    <t>At Avon Rd/Exit 167 - Accident. Roadway reduced to 1 lane.</t>
  </si>
  <si>
    <t>A-3789676</t>
  </si>
  <si>
    <t>A-3800094</t>
  </si>
  <si>
    <t>A-3800102</t>
  </si>
  <si>
    <t>A-3805990</t>
  </si>
  <si>
    <t>At US-85/US-87/Exit 128 - Accident. Left lane blocked.</t>
  </si>
  <si>
    <t>A-3830422</t>
  </si>
  <si>
    <t>A-3833035</t>
  </si>
  <si>
    <t>A-3867838</t>
  </si>
  <si>
    <t>Closed at CO-88/Belleview Ave/Exit 199 - Road closed due to accident.</t>
  </si>
  <si>
    <t>A-3867839</t>
  </si>
  <si>
    <t>Ramp closed to I-225 - Road closed due to accident.</t>
  </si>
  <si>
    <t>A-3867842</t>
  </si>
  <si>
    <t>A-3872779</t>
  </si>
  <si>
    <t>A-4170476</t>
  </si>
  <si>
    <t>A-4201739</t>
  </si>
  <si>
    <t>A-4227197</t>
  </si>
  <si>
    <t>A-4231314</t>
  </si>
  <si>
    <t>A-3789655</t>
  </si>
  <si>
    <t>A-3789658</t>
  </si>
  <si>
    <t>A-3791088</t>
  </si>
  <si>
    <t>A-3795771</t>
  </si>
  <si>
    <t>A-3797246</t>
  </si>
  <si>
    <t>A-3800047</t>
  </si>
  <si>
    <t>A-3800055</t>
  </si>
  <si>
    <t>A-3800065</t>
  </si>
  <si>
    <t>A-3800067</t>
  </si>
  <si>
    <t>A-3800091</t>
  </si>
  <si>
    <t>A-3801365</t>
  </si>
  <si>
    <t>A-3802412</t>
  </si>
  <si>
    <t>A-3803396</t>
  </si>
  <si>
    <t>A-3803420</t>
  </si>
  <si>
    <t>A-3805930</t>
  </si>
  <si>
    <t>A-3805953</t>
  </si>
  <si>
    <t>A-3807437</t>
  </si>
  <si>
    <t>A-3810239</t>
  </si>
  <si>
    <t>A-3810261</t>
  </si>
  <si>
    <t>A-3818393</t>
  </si>
  <si>
    <t>A-3818404</t>
  </si>
  <si>
    <t>A-3819827</t>
  </si>
  <si>
    <t>A-3826596</t>
  </si>
  <si>
    <t>A-3826606</t>
  </si>
  <si>
    <t>A-3830431</t>
  </si>
  <si>
    <t>A-3832997</t>
  </si>
  <si>
    <t>Closed between Van Buren St/Exit 13 and Colorado/New Mexico State Line - Road closed due to accident.</t>
  </si>
  <si>
    <t>A-3833000</t>
  </si>
  <si>
    <t>Closed between Exit 6 and US-85 US-87 - Road closed due to accident.</t>
  </si>
  <si>
    <t>A-3833003</t>
  </si>
  <si>
    <t>A-3833029</t>
  </si>
  <si>
    <t>A-3833063</t>
  </si>
  <si>
    <t>Closed at Wootton Rd/Exit 2 - Road closed due to accident.</t>
  </si>
  <si>
    <t>A-3837560</t>
  </si>
  <si>
    <t>A-3847936</t>
  </si>
  <si>
    <t>Ramp closed to Zuni St - Road closed due to accident.</t>
  </si>
  <si>
    <t>A-3863207</t>
  </si>
  <si>
    <t>A-3863212</t>
  </si>
  <si>
    <t>A-3867869</t>
  </si>
  <si>
    <t>A-3868739</t>
  </si>
  <si>
    <t>A-3868740</t>
  </si>
  <si>
    <t>A-3868741</t>
  </si>
  <si>
    <t>A-3878057</t>
  </si>
  <si>
    <t>A-4165297</t>
  </si>
  <si>
    <t>A-4165919</t>
  </si>
  <si>
    <t>A-4166679</t>
  </si>
  <si>
    <t>A-4171156</t>
  </si>
  <si>
    <t>At Burnt Mill Road/Exit 88 - Accident.</t>
  </si>
  <si>
    <t>A-4172322</t>
  </si>
  <si>
    <t>A-4172326</t>
  </si>
  <si>
    <t>A-4175386</t>
  </si>
  <si>
    <t>A-4175387</t>
  </si>
  <si>
    <t>A-4177195</t>
  </si>
  <si>
    <t>A-4179653</t>
  </si>
  <si>
    <t>A-4183134</t>
  </si>
  <si>
    <t>A-4183137</t>
  </si>
  <si>
    <t>A-4183142</t>
  </si>
  <si>
    <t>A-4183451</t>
  </si>
  <si>
    <t>A-4183462</t>
  </si>
  <si>
    <t>A-4186534</t>
  </si>
  <si>
    <t>A-4189652</t>
  </si>
  <si>
    <t>A-4189653</t>
  </si>
  <si>
    <t>A-4194146</t>
  </si>
  <si>
    <t>A-4194147</t>
  </si>
  <si>
    <t>A-4195802</t>
  </si>
  <si>
    <t>A-4195803</t>
  </si>
  <si>
    <t>A-4195838</t>
  </si>
  <si>
    <t>A-4196436</t>
  </si>
  <si>
    <t>A-4196500</t>
  </si>
  <si>
    <t>A-4196966</t>
  </si>
  <si>
    <t>A-4196990</t>
  </si>
  <si>
    <t>A-4197353</t>
  </si>
  <si>
    <t>A-4198615</t>
  </si>
  <si>
    <t>A-4199152</t>
  </si>
  <si>
    <t>A-4200295</t>
  </si>
  <si>
    <t>A-4201161</t>
  </si>
  <si>
    <t>A-4202704</t>
  </si>
  <si>
    <t>A-4204146</t>
  </si>
  <si>
    <t>A-4205695</t>
  </si>
  <si>
    <t>A-4205726</t>
  </si>
  <si>
    <t>A-4206137</t>
  </si>
  <si>
    <t>A-4206138</t>
  </si>
  <si>
    <t>A-4207210</t>
  </si>
  <si>
    <t>A-4207214</t>
  </si>
  <si>
    <t>A-4208920</t>
  </si>
  <si>
    <t>A-4210312</t>
  </si>
  <si>
    <t>A-4211701</t>
  </si>
  <si>
    <t>A-4211721</t>
  </si>
  <si>
    <t>A-4216162</t>
  </si>
  <si>
    <t>A-4217503</t>
  </si>
  <si>
    <t>A-4218533</t>
  </si>
  <si>
    <t>A-4219099</t>
  </si>
  <si>
    <t>A-4219111</t>
  </si>
  <si>
    <t>A-4221249</t>
  </si>
  <si>
    <t>A-4222247</t>
  </si>
  <si>
    <t>A-4222248</t>
  </si>
  <si>
    <t>A-4222752</t>
  </si>
  <si>
    <t>A-4222757</t>
  </si>
  <si>
    <t>A-4222758</t>
  </si>
  <si>
    <t>A-4222764</t>
  </si>
  <si>
    <t>A-4223469</t>
  </si>
  <si>
    <t>A-4223919</t>
  </si>
  <si>
    <t>A-4229973</t>
  </si>
  <si>
    <t>A-4231777</t>
  </si>
  <si>
    <t>A-4234452</t>
  </si>
  <si>
    <t>A-4237105</t>
  </si>
  <si>
    <t>A-4238718</t>
  </si>
  <si>
    <t>A-4238720</t>
  </si>
  <si>
    <t>At US-285/Hampden Ave/Exit 201 - Accident. Two lanes blocked.</t>
  </si>
  <si>
    <t>A-3759444</t>
  </si>
  <si>
    <t>At CO-66/Exit 243 - Accident. Right lane blocked.</t>
  </si>
  <si>
    <t>A-3770985</t>
  </si>
  <si>
    <t>Between US-50/Exit 100 and 29th St/Exit 100 - Accident. Roadway reduced to 1 lane.</t>
  </si>
  <si>
    <t>A-3788359</t>
  </si>
  <si>
    <t>Closed at CO-119/Exit 240 - Road closed due to accident.</t>
  </si>
  <si>
    <t>A-3788360</t>
  </si>
  <si>
    <t>A-3789646</t>
  </si>
  <si>
    <t>A-3789654</t>
  </si>
  <si>
    <t>A-3791078</t>
  </si>
  <si>
    <t>A-3791109</t>
  </si>
  <si>
    <t>A-3791111</t>
  </si>
  <si>
    <t>A-3795784</t>
  </si>
  <si>
    <t>A-3797236</t>
  </si>
  <si>
    <t>A-3800061</t>
  </si>
  <si>
    <t>A-3800072</t>
  </si>
  <si>
    <t>A-3800086</t>
  </si>
  <si>
    <t>A-3801360</t>
  </si>
  <si>
    <t>A-3802405</t>
  </si>
  <si>
    <t>A-3802435</t>
  </si>
  <si>
    <t>A-3802437</t>
  </si>
  <si>
    <t>A-3804606</t>
  </si>
  <si>
    <t>A-3804626</t>
  </si>
  <si>
    <t>A-3804647</t>
  </si>
  <si>
    <t>A-3807447</t>
  </si>
  <si>
    <t>A-3807470</t>
  </si>
  <si>
    <t>A-3810254</t>
  </si>
  <si>
    <t>A-3810276</t>
  </si>
  <si>
    <t>A-3815452</t>
  </si>
  <si>
    <t>A-3815478</t>
  </si>
  <si>
    <t>A-3816981</t>
  </si>
  <si>
    <t>A-3818427</t>
  </si>
  <si>
    <t>A-3819802</t>
  </si>
  <si>
    <t>A-3819828</t>
  </si>
  <si>
    <t>A-3819834</t>
  </si>
  <si>
    <t>A-3825041</t>
  </si>
  <si>
    <t>A-3826602</t>
  </si>
  <si>
    <t>A-3826614</t>
  </si>
  <si>
    <t>A-3826625</t>
  </si>
  <si>
    <t>A-3826640</t>
  </si>
  <si>
    <t>A-3828103</t>
  </si>
  <si>
    <t>A-3828104</t>
  </si>
  <si>
    <t>A-3829527</t>
  </si>
  <si>
    <t>A-3833001</t>
  </si>
  <si>
    <t>Closed between Exit 6 and Colorado/New Mexico State Line - Road closed due to accident.</t>
  </si>
  <si>
    <t>A-3833061</t>
  </si>
  <si>
    <t>Closed between US-85 US-87 and CR-69.4/Exit 11 - Road closed due to accident.</t>
  </si>
  <si>
    <t>A-3833062</t>
  </si>
  <si>
    <t>Closed between Colorado/New Mexico State Line and CR-69.4/Exit 11 - Road closed due to accident.</t>
  </si>
  <si>
    <t>A-3833066</t>
  </si>
  <si>
    <t>A-3834669</t>
  </si>
  <si>
    <t>At Eagleridge Blvd/Exit 102 - Accident.</t>
  </si>
  <si>
    <t>A-3837582</t>
  </si>
  <si>
    <t>A-3837584</t>
  </si>
  <si>
    <t>A-3847951</t>
  </si>
  <si>
    <t>Closed between CO-402/Exit 255 and US-34/Eisenhower Blvd/Exit 257 - Road closed due to accident.</t>
  </si>
  <si>
    <t>A-3861949</t>
  </si>
  <si>
    <t>A-3861959</t>
  </si>
  <si>
    <t>A-3861968</t>
  </si>
  <si>
    <t>A-3864426</t>
  </si>
  <si>
    <t>A-3868805</t>
  </si>
  <si>
    <t>A-3871495</t>
  </si>
  <si>
    <t>A-3871507</t>
  </si>
  <si>
    <t>A-3871529</t>
  </si>
  <si>
    <t>A-3873982</t>
  </si>
  <si>
    <t>A-3873992</t>
  </si>
  <si>
    <t>A-3874828</t>
  </si>
  <si>
    <t>A-3874830</t>
  </si>
  <si>
    <t>A-3879334</t>
  </si>
  <si>
    <t>A-3880763</t>
  </si>
  <si>
    <t>Between Fontanero St/Exit 144 and CO-38/Fillmore St/Exit 145 - Accident. Three lanes blocked.</t>
  </si>
  <si>
    <t>A-4166356</t>
  </si>
  <si>
    <t>A-4166689</t>
  </si>
  <si>
    <t>A-4167842</t>
  </si>
  <si>
    <t>A-4167874</t>
  </si>
  <si>
    <t>A-4171699</t>
  </si>
  <si>
    <t>A-4172327</t>
  </si>
  <si>
    <t>A-4172909</t>
  </si>
  <si>
    <t>A-4173532</t>
  </si>
  <si>
    <t>A-4176920</t>
  </si>
  <si>
    <t>A-4177192</t>
  </si>
  <si>
    <t>A-4177356</t>
  </si>
  <si>
    <t>A-4177358</t>
  </si>
  <si>
    <t>A-4179243</t>
  </si>
  <si>
    <t>A-4179247</t>
  </si>
  <si>
    <t>Closed between I-25-BL/Nevada Ave/Exit 140 and US-24/Cimarron St/Exit 141 - Road closed due to accident.</t>
  </si>
  <si>
    <t>A-4179268</t>
  </si>
  <si>
    <t>A-4183140</t>
  </si>
  <si>
    <t>A-4183445</t>
  </si>
  <si>
    <t>A-4183455</t>
  </si>
  <si>
    <t>A-4183463</t>
  </si>
  <si>
    <t>A-4189362</t>
  </si>
  <si>
    <t>A-4195172</t>
  </si>
  <si>
    <t>A-4195180</t>
  </si>
  <si>
    <t>A-4196431</t>
  </si>
  <si>
    <t>A-4196450</t>
  </si>
  <si>
    <t>A-4196488</t>
  </si>
  <si>
    <t>At Buckeye Road/Exit 288 - Accident.</t>
  </si>
  <si>
    <t>A-4197365</t>
  </si>
  <si>
    <t>A-4198582</t>
  </si>
  <si>
    <t>A-4198616</t>
  </si>
  <si>
    <t>A-4199761</t>
  </si>
  <si>
    <t>A-4200638</t>
  </si>
  <si>
    <t>A-4201726</t>
  </si>
  <si>
    <t>A-4206540</t>
  </si>
  <si>
    <t>A-4207238</t>
  </si>
  <si>
    <t>A-4207906</t>
  </si>
  <si>
    <t>A-4208360</t>
  </si>
  <si>
    <t>A-4208361</t>
  </si>
  <si>
    <t>A-4208895</t>
  </si>
  <si>
    <t>A-4208899</t>
  </si>
  <si>
    <t>A-4208919</t>
  </si>
  <si>
    <t>A-4208921</t>
  </si>
  <si>
    <t>A-4208965</t>
  </si>
  <si>
    <t>Between US-85/Santa Fe Dr/Exit 207 and CO-26/Alameda Ave/Exit 208 - Accident. Two lanes blocked.</t>
  </si>
  <si>
    <t>A-4210290</t>
  </si>
  <si>
    <t>A-4213173</t>
  </si>
  <si>
    <t>At I-25-SPUR/Exit 34 - Accident.</t>
  </si>
  <si>
    <t>A-4216159</t>
  </si>
  <si>
    <t>A-4217986</t>
  </si>
  <si>
    <t>A-4217989</t>
  </si>
  <si>
    <t>A-4218542</t>
  </si>
  <si>
    <t>A-4219121</t>
  </si>
  <si>
    <t>A-4220787</t>
  </si>
  <si>
    <t>A-4221239</t>
  </si>
  <si>
    <t>A-4222245</t>
  </si>
  <si>
    <t>A-4222754</t>
  </si>
  <si>
    <t>A-4222756</t>
  </si>
  <si>
    <t>A-4222760</t>
  </si>
  <si>
    <t>A-4222766</t>
  </si>
  <si>
    <t>A-4223460</t>
  </si>
  <si>
    <t>A-4223920</t>
  </si>
  <si>
    <t>Closed between Ray Nixon Rd/Exit 125 and CO-16/Exit 132 - Road closed due to accident.</t>
  </si>
  <si>
    <t>A-4224462</t>
  </si>
  <si>
    <t>A-4224469</t>
  </si>
  <si>
    <t>A-4225056</t>
  </si>
  <si>
    <t>A-4225643</t>
  </si>
  <si>
    <t>A-4226122</t>
  </si>
  <si>
    <t>A-4230716</t>
  </si>
  <si>
    <t>A-4231258</t>
  </si>
  <si>
    <t>A-4231268</t>
  </si>
  <si>
    <t>A-4233526</t>
  </si>
  <si>
    <t>A-4233931</t>
  </si>
  <si>
    <t>A-4234432</t>
  </si>
  <si>
    <t>A-4235028</t>
  </si>
  <si>
    <t>A-4235574</t>
  </si>
  <si>
    <t>A-4237085</t>
  </si>
  <si>
    <t>A-4238713</t>
  </si>
  <si>
    <t>A-4238715</t>
  </si>
  <si>
    <t>Closed at US-6 - Road closed due to accident.</t>
  </si>
  <si>
    <t>Carbondale</t>
  </si>
  <si>
    <t>Closed at Washington Ave - Road closed due to accident.</t>
  </si>
  <si>
    <t>E US Highway 24</t>
  </si>
  <si>
    <t>Wiggins</t>
  </si>
  <si>
    <t>At County Road E - Accident.</t>
  </si>
  <si>
    <t>Montezuma</t>
  </si>
  <si>
    <t>Closed at 4th St - Road closed due to accident.</t>
  </si>
  <si>
    <t>Highway 145</t>
  </si>
  <si>
    <t>A-3904772</t>
  </si>
  <si>
    <t>Closed between CO-75/W Bowles Ave/W Littleton Blvd and CO-470 - Road closed due to accident.</t>
  </si>
  <si>
    <t>A-3919280</t>
  </si>
  <si>
    <t>Closed between I-25/US-287/S Valley Hwy and Buchtel Blvd - Road closed due to accident.</t>
  </si>
  <si>
    <t>Ramp closed to Exit 217 - Road closed due to accident.</t>
  </si>
  <si>
    <t>A-3893603</t>
  </si>
  <si>
    <t>Closed at CR-16/Shrine Pass Rd/Exit 190 - Road closed due to accident.</t>
  </si>
  <si>
    <t>A-3906576</t>
  </si>
  <si>
    <t>Ramp closed to US-6/6th Ave/Exit 209 - Road closed due to accident.</t>
  </si>
  <si>
    <t>A-3921913</t>
  </si>
  <si>
    <t>Closed at CR-69.4/Exit 11 - Road closed due to accident.</t>
  </si>
  <si>
    <t>Glenwood Springs</t>
  </si>
  <si>
    <t>81601</t>
  </si>
  <si>
    <t>K5SM</t>
  </si>
  <si>
    <t>A-3902197</t>
  </si>
  <si>
    <t>A-3919341</t>
  </si>
  <si>
    <t>Closed between CO-16/Exit 132 and Ray Nixon Rd/Exit 125 - Road closed due to accident.</t>
  </si>
  <si>
    <t>Closed at CO-119 - Road closed due to accident.</t>
  </si>
  <si>
    <t>80654</t>
  </si>
  <si>
    <t>KFMM</t>
  </si>
  <si>
    <t>Closed at US-285/Kimberlin Ln - Road closed due to accident.</t>
  </si>
  <si>
    <t>A-3915308</t>
  </si>
  <si>
    <t>A-3915578</t>
  </si>
  <si>
    <t>Between CO-52/Exit 235 and CO-66/Exit 243 - Accident.</t>
  </si>
  <si>
    <t>A-3915580</t>
  </si>
  <si>
    <t>Between CO-119/Exit 240 and CO-66/Exit 243 - Accident.</t>
  </si>
  <si>
    <t>A-3927939</t>
  </si>
  <si>
    <t>A-3929121</t>
  </si>
  <si>
    <t>Between I-25/Exit 5 and CO-224/74th Ave/Exit 8 - Accident.</t>
  </si>
  <si>
    <t>A-3889167</t>
  </si>
  <si>
    <t>A-3891378</t>
  </si>
  <si>
    <t>A-3892445</t>
  </si>
  <si>
    <t>A-3893539</t>
  </si>
  <si>
    <t>A-3893540</t>
  </si>
  <si>
    <t>Between I-70-BL/US-40/W Colfax Ave and Denver West Colorado Mills Blvd - Accident.</t>
  </si>
  <si>
    <t>A-3893545</t>
  </si>
  <si>
    <t>Between I-70 and Denver West Colorado Mills Blvd - Accident.</t>
  </si>
  <si>
    <t>A-3898586</t>
  </si>
  <si>
    <t>A-3900961</t>
  </si>
  <si>
    <t>A-3901710</t>
  </si>
  <si>
    <t>A-3901711</t>
  </si>
  <si>
    <t>A-3901713</t>
  </si>
  <si>
    <t>A-3902196</t>
  </si>
  <si>
    <t>A-3902199</t>
  </si>
  <si>
    <t>A-3906236</t>
  </si>
  <si>
    <t>A-3907116</t>
  </si>
  <si>
    <t>A-3913566</t>
  </si>
  <si>
    <t>A-3915577</t>
  </si>
  <si>
    <t>A-3916228</t>
  </si>
  <si>
    <t>A-3918842</t>
  </si>
  <si>
    <t>A-3918845</t>
  </si>
  <si>
    <t>A-3919336</t>
  </si>
  <si>
    <t>At US-85/US-87/Exit 128 - Accident. danger.</t>
  </si>
  <si>
    <t>A-3919337</t>
  </si>
  <si>
    <t>At CO-83/Academy Blvd/Exit 135 - Accident. Lane blocked.</t>
  </si>
  <si>
    <t>A-3919339</t>
  </si>
  <si>
    <t>A-3919342</t>
  </si>
  <si>
    <t>A-3919345</t>
  </si>
  <si>
    <t>A-3919348</t>
  </si>
  <si>
    <t>A-3924988</t>
  </si>
  <si>
    <t>Between Garrison St and Union Blvd/Simms St - Accident.</t>
  </si>
  <si>
    <t>A-3925276</t>
  </si>
  <si>
    <t>A-3927938</t>
  </si>
  <si>
    <t>A-3929112</t>
  </si>
  <si>
    <t>A-3929119</t>
  </si>
  <si>
    <t>A-3929120</t>
  </si>
  <si>
    <t>A-3933969</t>
  </si>
  <si>
    <t>At Yosemite St - Accident.</t>
  </si>
  <si>
    <t>At I-70/Exit 214 - Accident. Left lane blocked.</t>
  </si>
  <si>
    <t>Breckenridge</t>
  </si>
  <si>
    <t>Closed at County Road ZZ - Road closed due to accident.</t>
  </si>
  <si>
    <t>A-3889169</t>
  </si>
  <si>
    <t>A-3906230</t>
  </si>
  <si>
    <t>A-3908771</t>
  </si>
  <si>
    <t>Closed between CO-E-470/Exit 18 and US-85/Exit 12 - Road closed due to accident.</t>
  </si>
  <si>
    <t>A-3919282</t>
  </si>
  <si>
    <t>A-3919328</t>
  </si>
  <si>
    <t>At CO-119/Exit 240 - Accident. in the right lane.</t>
  </si>
  <si>
    <t>A-3923222</t>
  </si>
  <si>
    <t>Between I-25/US-87 and US-34 - Accident. Lane blocked. emergency vehicles at scene.</t>
  </si>
  <si>
    <t>A-3931892</t>
  </si>
  <si>
    <t>Closed between CO-119 and US-6/CO-58 - Road closed due to accident.</t>
  </si>
  <si>
    <t>A-3931893</t>
  </si>
  <si>
    <t>A-3934669</t>
  </si>
  <si>
    <t>A-3897452</t>
  </si>
  <si>
    <t>Closed between I-76/Exit 216 and I-25/Exit 5 - Road closed due to accident.</t>
  </si>
  <si>
    <t>A-3897453</t>
  </si>
  <si>
    <t>Ramp closed to I-270/Exit 6 - Road closed due to accident.</t>
  </si>
  <si>
    <t>A-3891379</t>
  </si>
  <si>
    <t>A-3892449</t>
  </si>
  <si>
    <t>A-3899696</t>
  </si>
  <si>
    <t>A-3899697</t>
  </si>
  <si>
    <t>A-3901702</t>
  </si>
  <si>
    <t>A-3901703</t>
  </si>
  <si>
    <t>A-3919326</t>
  </si>
  <si>
    <t>At US-40/Exit 251 - Accident.</t>
  </si>
  <si>
    <t>At CO-128/120th Ave/Exit 223 - Accident. Left lane blocked.</t>
  </si>
  <si>
    <t>Closed at US-84 - Road closed due to accident.</t>
  </si>
  <si>
    <t>Creede</t>
  </si>
  <si>
    <t>81130</t>
  </si>
  <si>
    <t>A-3892450</t>
  </si>
  <si>
    <t>At US-6/CO-9/Exit 205 - Accident.</t>
  </si>
  <si>
    <t>A-3898392</t>
  </si>
  <si>
    <t>Closed between Island Acres Rd/Exit 47 and CR-37.30/Elberta Ave/Exit 42 - Road closed due to accident.</t>
  </si>
  <si>
    <t>A-3908772</t>
  </si>
  <si>
    <t>A-3917292</t>
  </si>
  <si>
    <t>A-3921842</t>
  </si>
  <si>
    <t>A-3927821</t>
  </si>
  <si>
    <t>A-3892457</t>
  </si>
  <si>
    <t>A-3892458</t>
  </si>
  <si>
    <t>County Road 7</t>
  </si>
  <si>
    <t>A-3895723</t>
  </si>
  <si>
    <t>A-3895724</t>
  </si>
  <si>
    <t>A-3899718</t>
  </si>
  <si>
    <t>A-3899719</t>
  </si>
  <si>
    <t>Closed between US-6/CO-58 and CO-119 - Road closed due to accident.</t>
  </si>
  <si>
    <t>A-3902220</t>
  </si>
  <si>
    <t>A-3917304</t>
  </si>
  <si>
    <t>Closed between CR-69.4/Exit 11 and Exit 460 - Road closed due to accident.</t>
  </si>
  <si>
    <t>Ouray</t>
  </si>
  <si>
    <t>Closed at I-70/US-6 - Road closed due to accident.</t>
  </si>
  <si>
    <t>Closed between US-6/Exit 216 and Eisenhower Memorial Tunl (West) - Road closed due to accident.</t>
  </si>
  <si>
    <t>Closed at Leadville - Road closed due to accident.</t>
  </si>
  <si>
    <t>A-3885373</t>
  </si>
  <si>
    <t>A-3888382</t>
  </si>
  <si>
    <t>A-3888737</t>
  </si>
  <si>
    <t>A-3891403</t>
  </si>
  <si>
    <t>At CO-69 - Accident.</t>
  </si>
  <si>
    <t>Cotopaxi</t>
  </si>
  <si>
    <t>81223</t>
  </si>
  <si>
    <t>KANK</t>
  </si>
  <si>
    <t>A-3891414</t>
  </si>
  <si>
    <t>A-3892070</t>
  </si>
  <si>
    <t>At CO-91/Exit 195 - Accident.</t>
  </si>
  <si>
    <t>A-3893584</t>
  </si>
  <si>
    <t>At CR-16/Shrine Pass Rd/Exit 190 - Accident. Right lane blocked.</t>
  </si>
  <si>
    <t>A-3897462</t>
  </si>
  <si>
    <t>A-3901696</t>
  </si>
  <si>
    <t>A-3902205</t>
  </si>
  <si>
    <t>80720</t>
  </si>
  <si>
    <t>KAKO</t>
  </si>
  <si>
    <t>A-3902208</t>
  </si>
  <si>
    <t>At CR-56 - Accident.</t>
  </si>
  <si>
    <t>A-3902973</t>
  </si>
  <si>
    <t>A-3902975</t>
  </si>
  <si>
    <t>A-3902990</t>
  </si>
  <si>
    <t>A-3906209</t>
  </si>
  <si>
    <t>A-3906609</t>
  </si>
  <si>
    <t>A-3907830</t>
  </si>
  <si>
    <t>A-3908780</t>
  </si>
  <si>
    <t>A-3908782</t>
  </si>
  <si>
    <t>A-3910979</t>
  </si>
  <si>
    <t>A-3911425</t>
  </si>
  <si>
    <t>A-3913526</t>
  </si>
  <si>
    <t>At US-24 (North) - Accident.</t>
  </si>
  <si>
    <t>A-3914236</t>
  </si>
  <si>
    <t>A-3914242</t>
  </si>
  <si>
    <t>A-3915286</t>
  </si>
  <si>
    <t>A-3915589</t>
  </si>
  <si>
    <t>A-3916227</t>
  </si>
  <si>
    <t>A-3918837</t>
  </si>
  <si>
    <t>A-3919286</t>
  </si>
  <si>
    <t>A-3919301</t>
  </si>
  <si>
    <t>A-3919310</t>
  </si>
  <si>
    <t>At CO-402/Exit 255 - Accident. in the left lane.</t>
  </si>
  <si>
    <t>A-3919313</t>
  </si>
  <si>
    <t>A-3919323</t>
  </si>
  <si>
    <t>A-3922588</t>
  </si>
  <si>
    <t>A-3922607</t>
  </si>
  <si>
    <t>A-3922609</t>
  </si>
  <si>
    <t>Between Baptist Rd/Exit 158 and County Line Rd/Exit 163 - Multi-vehicle accident involving vehicle. Two lanes blocked.</t>
  </si>
  <si>
    <t>A-3925282</t>
  </si>
  <si>
    <t>At CR-65/Exit 248 - Accident.</t>
  </si>
  <si>
    <t>A-3926414</t>
  </si>
  <si>
    <t>A-3929084</t>
  </si>
  <si>
    <t>A-3929087</t>
  </si>
  <si>
    <t>A-3929089</t>
  </si>
  <si>
    <t>A-3929092</t>
  </si>
  <si>
    <t>A-3929096</t>
  </si>
  <si>
    <t>A-3929106</t>
  </si>
  <si>
    <t>A-3929435</t>
  </si>
  <si>
    <t>A-3929876</t>
  </si>
  <si>
    <t>A-3930471</t>
  </si>
  <si>
    <t>A-3931879</t>
  </si>
  <si>
    <t>A-3932628</t>
  </si>
  <si>
    <t>A-3932654</t>
  </si>
  <si>
    <t>At 1st St/Exit 98 - Accident.</t>
  </si>
  <si>
    <t>Closed at Spruce Dr - Road closed due to accident.</t>
  </si>
  <si>
    <t>Closed at Mill St - Road closed due to accident.</t>
  </si>
  <si>
    <t>Closed at Kentucky Ave - Road closed due to accident.</t>
  </si>
  <si>
    <t>A-3885361</t>
  </si>
  <si>
    <t>A-3887282</t>
  </si>
  <si>
    <t>A-3889180</t>
  </si>
  <si>
    <t>A-3889181</t>
  </si>
  <si>
    <t>A-3889725</t>
  </si>
  <si>
    <t>Closed at Salida - Road closed due to accident.</t>
  </si>
  <si>
    <t>A-3889727</t>
  </si>
  <si>
    <t>Closed at Buena Vista - Road closed due to accident.</t>
  </si>
  <si>
    <t>A-3890396</t>
  </si>
  <si>
    <t>At Wadsworth Pky/CO-121/CO-128 - Accident. in the right lane.</t>
  </si>
  <si>
    <t>A-3890882</t>
  </si>
  <si>
    <t>A-3890884</t>
  </si>
  <si>
    <t>A-3890894</t>
  </si>
  <si>
    <t>A-3890905</t>
  </si>
  <si>
    <t>A-3894628</t>
  </si>
  <si>
    <t>A-3894629</t>
  </si>
  <si>
    <t>A-3895008</t>
  </si>
  <si>
    <t>A-3895013</t>
  </si>
  <si>
    <t>A-3895706</t>
  </si>
  <si>
    <t>A-3898033</t>
  </si>
  <si>
    <t>A-3898037</t>
  </si>
  <si>
    <t>A-3898038</t>
  </si>
  <si>
    <t>Closed between CO-105/Exit 161 and County Line Rd/Exit 163 - Road closed due to accident.</t>
  </si>
  <si>
    <t>A-3898048</t>
  </si>
  <si>
    <t>A-3898061</t>
  </si>
  <si>
    <t>A-3898343</t>
  </si>
  <si>
    <t>Closed between CO-392/Exit 262 and CO-68/Harmony Rd/Exit 265 - Road closed due to accident.</t>
  </si>
  <si>
    <t>A-3898363</t>
  </si>
  <si>
    <t>A-3898364</t>
  </si>
  <si>
    <t>A-3899726</t>
  </si>
  <si>
    <t>Closed between CO-119 and CO-58 - Road closed due to accident. Slippery road.</t>
  </si>
  <si>
    <t>A-3899727</t>
  </si>
  <si>
    <t>Closed between 19th St and CO-119 - Road closed due to accident. Slippery road.</t>
  </si>
  <si>
    <t>A-3900106</t>
  </si>
  <si>
    <t>A-3906610</t>
  </si>
  <si>
    <t>A-3906611</t>
  </si>
  <si>
    <t>A-3906612</t>
  </si>
  <si>
    <t>A-3911430</t>
  </si>
  <si>
    <t>A-3911434</t>
  </si>
  <si>
    <t>A-3911435</t>
  </si>
  <si>
    <t>A-3924482</t>
  </si>
  <si>
    <t>Closed between US-385/Lincoln St/Exit 437 and CR-40/Exit 429 - Road closed due to accident.</t>
  </si>
  <si>
    <t>A-3924492</t>
  </si>
  <si>
    <t>Closed at US-385/Lincoln St/Exit 437 - Road closed due to accident.</t>
  </si>
  <si>
    <t>A-3928575</t>
  </si>
  <si>
    <t>A-3928577</t>
  </si>
  <si>
    <t>Ramp closed to CO-470 Westbound and I-70 Westbound - Road closed due to accident.</t>
  </si>
  <si>
    <t>A-3928578</t>
  </si>
  <si>
    <t>Ramp closed to CO-470/Exit 260 - Road closed due to accident.</t>
  </si>
  <si>
    <t>A-3928579</t>
  </si>
  <si>
    <t>A-3928581</t>
  </si>
  <si>
    <t>A-3928586</t>
  </si>
  <si>
    <t>CO-52 W</t>
  </si>
  <si>
    <t>Closed at US-50/US-6 - Road closed due to accident.</t>
  </si>
  <si>
    <t>Douglas Pass Rd</t>
  </si>
  <si>
    <t>A-3894623</t>
  </si>
  <si>
    <t>Closed between US-6 and US-24/US-6/Exit 171 - Road closed due to accident.</t>
  </si>
  <si>
    <t>A-3895288</t>
  </si>
  <si>
    <t>At Bighorn Rd/Exit 180 - Accident. Roadway reduced to 1 lane.</t>
  </si>
  <si>
    <t>A-3898337</t>
  </si>
  <si>
    <t>A-3898349</t>
  </si>
  <si>
    <t>A-3899733</t>
  </si>
  <si>
    <t>A-3890873</t>
  </si>
  <si>
    <t>A-3892076</t>
  </si>
  <si>
    <t>A-3904913</t>
  </si>
  <si>
    <t>A-3906613</t>
  </si>
  <si>
    <t>A-3931891</t>
  </si>
  <si>
    <t>A-3893006</t>
  </si>
  <si>
    <t>Closed at CR-670/Exit 67 - Road closed due to accident.</t>
  </si>
  <si>
    <t>A-3910964</t>
  </si>
  <si>
    <t>A-3911450</t>
  </si>
  <si>
    <t>Between Avon Rd/Exit 167 and Beaver Creek Rd/Exit 163 - Accident. Lane blocked.</t>
  </si>
  <si>
    <t>A-3928595</t>
  </si>
  <si>
    <t>At Avon Rd/Exit 167 - Accident.</t>
  </si>
  <si>
    <t>A-3898584</t>
  </si>
  <si>
    <t>A-3899739</t>
  </si>
  <si>
    <t>A-3899740</t>
  </si>
  <si>
    <t>A-3899742</t>
  </si>
  <si>
    <t>A-3900890</t>
  </si>
  <si>
    <t>Closed between Orchard Rd/Exit 198 and CO-88/Belleview Ave/Exit 199 - Road closed due to accident.</t>
  </si>
  <si>
    <t>A-3902500</t>
  </si>
  <si>
    <t>Between Exit 125 and Exit 129 - Accident.</t>
  </si>
  <si>
    <t>A-3904930</t>
  </si>
  <si>
    <t>A-3910266</t>
  </si>
  <si>
    <t>A-3911827</t>
  </si>
  <si>
    <t>A-3912370</t>
  </si>
  <si>
    <t>Closed between 20th St/Exit 212 and Park Ave/Exit 213 - Road closed due to accident.</t>
  </si>
  <si>
    <t>A-3914295</t>
  </si>
  <si>
    <t>A-3929930</t>
  </si>
  <si>
    <t>A-3931894</t>
  </si>
  <si>
    <t>A-3931895</t>
  </si>
  <si>
    <t>Closed at CO-131/Exit 157 - Road closed due to accident.</t>
  </si>
  <si>
    <t>A-3931896</t>
  </si>
  <si>
    <t>A-3933232</t>
  </si>
  <si>
    <t>Villa Grove</t>
  </si>
  <si>
    <t>81155</t>
  </si>
  <si>
    <t>KMYP</t>
  </si>
  <si>
    <t>A-3803448</t>
  </si>
  <si>
    <t>Closed between US-34/Exit 66B and US-34/I-76-BL/Exit 75 - Road closed due to accident.</t>
  </si>
  <si>
    <t>CO-52 E</t>
  </si>
  <si>
    <t>A-3803449</t>
  </si>
  <si>
    <t>Closed between US-34/I-76-BL/Exit 75 and US-34/Exit 66B - Road closed due to accident.</t>
  </si>
  <si>
    <t>Fort Morgan</t>
  </si>
  <si>
    <t>80701</t>
  </si>
  <si>
    <t>A-3834746</t>
  </si>
  <si>
    <t>At Mel Ray Rd/Exit 114 - Accident.</t>
  </si>
  <si>
    <t>A-3868751</t>
  </si>
  <si>
    <t>A-4174730</t>
  </si>
  <si>
    <t>At CO-144/Exit 79 - Accident.</t>
  </si>
  <si>
    <t>A-4174731</t>
  </si>
  <si>
    <t>At US-34/I-76-BL/Exit 75 - Accident.</t>
  </si>
  <si>
    <t>A-4205215</t>
  </si>
  <si>
    <t>Closed at Long Bridge Road/Exit 73 - Road closed due to accident. Lost load.</t>
  </si>
  <si>
    <t>A-4213214</t>
  </si>
  <si>
    <t>Closed at S8 Rd - Road closed due to accident.</t>
  </si>
  <si>
    <t>7N Rd</t>
  </si>
  <si>
    <t>Egnar</t>
  </si>
  <si>
    <t>81325</t>
  </si>
  <si>
    <t>KAIB</t>
  </si>
  <si>
    <t>A-4215377</t>
  </si>
  <si>
    <t>At CR-200/Marshall Pass Rd - Accident.</t>
  </si>
  <si>
    <t>A-4215378</t>
  </si>
  <si>
    <t>At CO-17/Cr-gg - Accident.</t>
  </si>
  <si>
    <t>A-4230700</t>
  </si>
  <si>
    <t>Closed between US-34/Exit 66B and Long Bridge Road/Exit 73 - Road closed due to accident.</t>
  </si>
  <si>
    <t>A-4232489</t>
  </si>
  <si>
    <t>Between US-6/Exit 92 and CR-33/Exit 95 - Accident. Lane blocked.</t>
  </si>
  <si>
    <t>Brush</t>
  </si>
  <si>
    <t>80723</t>
  </si>
  <si>
    <t>K4BL</t>
  </si>
  <si>
    <t>A-4204576</t>
  </si>
  <si>
    <t>Closed at County Road 12 - Road closed due to accident.</t>
  </si>
  <si>
    <t>81233</t>
  </si>
  <si>
    <t>A-4208882</t>
  </si>
  <si>
    <t>At I-25-BL/Exit 49 - Accident.</t>
  </si>
  <si>
    <t>Ramp closed to I-225 Northbound and DTC Blvd - Road closed due to accident.</t>
  </si>
  <si>
    <t>Ramp closed to Exit 200 - Road closed due to accident.</t>
  </si>
  <si>
    <t>A-3890400</t>
  </si>
  <si>
    <t>Closed between CR-19 and CR-30 - Road closed due to accident.</t>
  </si>
  <si>
    <t>W Goff Ave</t>
  </si>
  <si>
    <t>Prowers</t>
  </si>
  <si>
    <t>81041</t>
  </si>
  <si>
    <t>A-3890914</t>
  </si>
  <si>
    <t>A-3890915</t>
  </si>
  <si>
    <t>Closed at US-85/Santa Fe Dr - Road closed due to accident.</t>
  </si>
  <si>
    <t>A-3900466</t>
  </si>
  <si>
    <t>A-3906630</t>
  </si>
  <si>
    <t>Closed at Bijou St/Exit 142 - Road closed due to accident. Construction work.</t>
  </si>
  <si>
    <t>A-3911451</t>
  </si>
  <si>
    <t>A-3911456</t>
  </si>
  <si>
    <t>A-3920870</t>
  </si>
  <si>
    <t>Closed at Constitution Ave - Road closed due to accident.</t>
  </si>
  <si>
    <t>A-3923230</t>
  </si>
  <si>
    <t>Between I-270 and I-70/US-36 - Accident. Police activity ongoing.</t>
  </si>
  <si>
    <t>A-3927087</t>
  </si>
  <si>
    <t>A-3931897</t>
  </si>
  <si>
    <t>A-3935162</t>
  </si>
  <si>
    <t>A-3935163</t>
  </si>
  <si>
    <t>A-3935164</t>
  </si>
  <si>
    <t>At US-84 - Accident.</t>
  </si>
  <si>
    <t>Closed at CO-391/Kipling St - Road closed due to accident.</t>
  </si>
  <si>
    <t>At Federal Blvd/Exit 272 - Accident. Lane blocked.</t>
  </si>
  <si>
    <t>A-3898633</t>
  </si>
  <si>
    <t>A-3900457</t>
  </si>
  <si>
    <t>A-3900459</t>
  </si>
  <si>
    <t>A-3914285</t>
  </si>
  <si>
    <t>A-3929929</t>
  </si>
  <si>
    <t>A-3935161</t>
  </si>
  <si>
    <t>A-3923186</t>
  </si>
  <si>
    <t>A-3923887</t>
  </si>
  <si>
    <t>A-3927216</t>
  </si>
  <si>
    <t>Garrison St</t>
  </si>
  <si>
    <t>A-3898345</t>
  </si>
  <si>
    <t>Closed between Crossroads Blvd/Exit 259 and CO-68/Harmony Rd/Exit 265 - Road closed due to accident.</t>
  </si>
  <si>
    <t>Divide</t>
  </si>
  <si>
    <t>A-3908814</t>
  </si>
  <si>
    <t>A-3923213</t>
  </si>
  <si>
    <t>A-3923217</t>
  </si>
  <si>
    <t>A-3928541</t>
  </si>
  <si>
    <t>A-3929108</t>
  </si>
  <si>
    <t>A-3929837</t>
  </si>
  <si>
    <t>A-3886015</t>
  </si>
  <si>
    <t>A-3886654</t>
  </si>
  <si>
    <t>A-3887218</t>
  </si>
  <si>
    <t>A-3887226</t>
  </si>
  <si>
    <t>A-3888731</t>
  </si>
  <si>
    <t>A-3888734</t>
  </si>
  <si>
    <t>A-3889174</t>
  </si>
  <si>
    <t>A-3890886</t>
  </si>
  <si>
    <t>A-3890889</t>
  </si>
  <si>
    <t>A-3890891</t>
  </si>
  <si>
    <t>A-3890892</t>
  </si>
  <si>
    <t>A-3891811</t>
  </si>
  <si>
    <t>A-3893029</t>
  </si>
  <si>
    <t>At Wagner St/Exit 310 - Accident.</t>
  </si>
  <si>
    <t>A-3894618</t>
  </si>
  <si>
    <t>A-3894620</t>
  </si>
  <si>
    <t>A-3894630</t>
  </si>
  <si>
    <t>A-3895003</t>
  </si>
  <si>
    <t>A-3895015</t>
  </si>
  <si>
    <t>A-3895018</t>
  </si>
  <si>
    <t>A-3895021</t>
  </si>
  <si>
    <t>A-3899701</t>
  </si>
  <si>
    <t>A-3899707</t>
  </si>
  <si>
    <t>A-3899708</t>
  </si>
  <si>
    <t>A-3899715</t>
  </si>
  <si>
    <t>A-3903003</t>
  </si>
  <si>
    <t>A-3911400</t>
  </si>
  <si>
    <t>A-3911422</t>
  </si>
  <si>
    <t>Between CO-36/Tower Rd/Exit 292 and US-287/US-40/Exit 288 - Accident. Roadway reduced to 1 lane.</t>
  </si>
  <si>
    <t>A-3911427</t>
  </si>
  <si>
    <t>At E-470/Exit 289 - Accident. Roadway reduced to 1 lane.</t>
  </si>
  <si>
    <t>A-3911443</t>
  </si>
  <si>
    <t>A-3911446</t>
  </si>
  <si>
    <t>A-3911799</t>
  </si>
  <si>
    <t>A-3915285</t>
  </si>
  <si>
    <t>A-3916205</t>
  </si>
  <si>
    <t>A-3923196</t>
  </si>
  <si>
    <t>A-3923211</t>
  </si>
  <si>
    <t>A-3923847</t>
  </si>
  <si>
    <t>A-3927211</t>
  </si>
  <si>
    <t>A-3927830</t>
  </si>
  <si>
    <t>CO-9</t>
  </si>
  <si>
    <t>80821</t>
  </si>
  <si>
    <t>At US-24-BL/E Platte Ave - Accident.</t>
  </si>
  <si>
    <t>E 70th Ave</t>
  </si>
  <si>
    <t>Conifer</t>
  </si>
  <si>
    <t>At 104th Ave/Exit 221 - Accident. in the right lane.</t>
  </si>
  <si>
    <t>A-3885990</t>
  </si>
  <si>
    <t>A-3888391</t>
  </si>
  <si>
    <t>A-3891393</t>
  </si>
  <si>
    <t>A-3891396</t>
  </si>
  <si>
    <t>A-3891400</t>
  </si>
  <si>
    <t>A-3891423</t>
  </si>
  <si>
    <t>A-3891426</t>
  </si>
  <si>
    <t>A-3891799</t>
  </si>
  <si>
    <t>A-3893567</t>
  </si>
  <si>
    <t>A-3894119</t>
  </si>
  <si>
    <t>A-3895267</t>
  </si>
  <si>
    <t>A-3898338</t>
  </si>
  <si>
    <t>Between US-34/Eisenhower Blvd/Exit 257 and Crossroads Blvd/Exit 259 - Accident. Right lane blocked.</t>
  </si>
  <si>
    <t>A-3900910</t>
  </si>
  <si>
    <t>Closed at Hess Rd - Road closed due to accident.</t>
  </si>
  <si>
    <t>Country Meadows Dr</t>
  </si>
  <si>
    <t>A-3900912</t>
  </si>
  <si>
    <t>A-3900913</t>
  </si>
  <si>
    <t>A-3900933</t>
  </si>
  <si>
    <t>Closed at CO-30/6th Ave/Exit 9 - Road closed due to accident.</t>
  </si>
  <si>
    <t>A-3906227</t>
  </si>
  <si>
    <t>A-3912956</t>
  </si>
  <si>
    <t>E Jeffers Frontage Rd</t>
  </si>
  <si>
    <t>A-3913521</t>
  </si>
  <si>
    <t>A-3913540</t>
  </si>
  <si>
    <t>At University Blvd/Exit 205 - Accident. in the left lane.</t>
  </si>
  <si>
    <t>A-3913555</t>
  </si>
  <si>
    <t>A-3915294</t>
  </si>
  <si>
    <t>A-3915597</t>
  </si>
  <si>
    <t>A-3919870</t>
  </si>
  <si>
    <t>Closed between I-76/US-6/Exit 35 and E 120th Ave/Exit 34 - Road closed due to accident.</t>
  </si>
  <si>
    <t>A-3922563</t>
  </si>
  <si>
    <t>A-3931170</t>
  </si>
  <si>
    <t>Ramp closed to Airport Blvd/Exit 285 - Road closed due to accident.</t>
  </si>
  <si>
    <t>A-3931171</t>
  </si>
  <si>
    <t>Ramp closed to Airport Blvd - Road closed due to accident.</t>
  </si>
  <si>
    <t>A-3932627</t>
  </si>
  <si>
    <t>A-4173563</t>
  </si>
  <si>
    <t>Closed at Colorado River Rd/Exit 133 - Road closed due to accident.</t>
  </si>
  <si>
    <t>A-4201174</t>
  </si>
  <si>
    <t>Closed at CO-144/Exit 79 - Road closed due to accident.</t>
  </si>
  <si>
    <t>A-4216431</t>
  </si>
  <si>
    <t>Closed between Exit 121 and Exit 129 - Road closed due to accident. Traffic problem.</t>
  </si>
  <si>
    <t>At US-40/US-287/Colfax Ave/Exit 10 - Accident. Two lanes blocked.</t>
  </si>
  <si>
    <t>A-3919284</t>
  </si>
  <si>
    <t>A-3921841</t>
  </si>
  <si>
    <t>A-3922561</t>
  </si>
  <si>
    <t>A-4173516</t>
  </si>
  <si>
    <t>Closed between North River Dr/Exit 116 and CR-129/No Name Crk Rd/Exit 119 - Road closed due to accident.</t>
  </si>
  <si>
    <t>A-4173518</t>
  </si>
  <si>
    <t>Closed between Exit 121 and North River Dr/Exit 116 - Road closed due to accident.</t>
  </si>
  <si>
    <t>A-3894116</t>
  </si>
  <si>
    <t>A-3919283</t>
  </si>
  <si>
    <t>A-3920475</t>
  </si>
  <si>
    <t>A-3921836</t>
  </si>
  <si>
    <t>A-3927818</t>
  </si>
  <si>
    <t>A-3928539</t>
  </si>
  <si>
    <t>A-3902495</t>
  </si>
  <si>
    <t>Closed between Tejon St/Exit 140 and US-24/Exit 139 - Road closed due to accident.</t>
  </si>
  <si>
    <t>A-3914931</t>
  </si>
  <si>
    <t>A-3919281</t>
  </si>
  <si>
    <t>A-3927814</t>
  </si>
  <si>
    <t>A-3893602</t>
  </si>
  <si>
    <t>Ramp closed to Iliff Ave/Exit 5 - Road closed due to accident.</t>
  </si>
  <si>
    <t>A-3895743</t>
  </si>
  <si>
    <t>A-3898585</t>
  </si>
  <si>
    <t>N Gate Blvd</t>
  </si>
  <si>
    <t>A-3898593</t>
  </si>
  <si>
    <t>A-3907840</t>
  </si>
  <si>
    <t>A-3907841</t>
  </si>
  <si>
    <t>Between Lincoln Ave/Exit 193 and Castle Pines Pky/Exit 188 - Accident.</t>
  </si>
  <si>
    <t>A-3909597</t>
  </si>
  <si>
    <t>A-3913571</t>
  </si>
  <si>
    <t>A-3921912</t>
  </si>
  <si>
    <t>Closed between Platte Ave and US-24 - Road closed due to accident.</t>
  </si>
  <si>
    <t>80929</t>
  </si>
  <si>
    <t>A-3923183</t>
  </si>
  <si>
    <t>A-3924990</t>
  </si>
  <si>
    <t>A-3925277</t>
  </si>
  <si>
    <t>Closed between Lucent Blvd and Broadway - Road closed due to accident.</t>
  </si>
  <si>
    <t>A-3931159</t>
  </si>
  <si>
    <t>At Sheridan Blvd - Accident. Two lanes blocked.</t>
  </si>
  <si>
    <t>A-3885382</t>
  </si>
  <si>
    <t>A-3892079</t>
  </si>
  <si>
    <t>Closed at W McCulloch Blvd - Road closed due to accident.</t>
  </si>
  <si>
    <t>Stone City Rd</t>
  </si>
  <si>
    <t>A-3892444</t>
  </si>
  <si>
    <t>Closed at Swallows Rd - Road closed due to accident.</t>
  </si>
  <si>
    <t>A-3899058</t>
  </si>
  <si>
    <t>A-3906624</t>
  </si>
  <si>
    <t>A-3920478</t>
  </si>
  <si>
    <t>A-3920480</t>
  </si>
  <si>
    <t>A-3928603</t>
  </si>
  <si>
    <t>80007</t>
  </si>
  <si>
    <t>W 6th Avenue Fwy W</t>
  </si>
  <si>
    <t>Highway 125</t>
  </si>
  <si>
    <t>Closed at CO-127 - Road closed due to accident.</t>
  </si>
  <si>
    <t>Teller</t>
  </si>
  <si>
    <t>80816</t>
  </si>
  <si>
    <t>A-3907833</t>
  </si>
  <si>
    <t>A-3927136</t>
  </si>
  <si>
    <t>A-3929834</t>
  </si>
  <si>
    <t>A-3888739</t>
  </si>
  <si>
    <t>Ramp closed to Exit 12A - Road closed due to accident.</t>
  </si>
  <si>
    <t>A-3906189</t>
  </si>
  <si>
    <t>A-3907832</t>
  </si>
  <si>
    <t>A-3926407</t>
  </si>
  <si>
    <t>A-3885370</t>
  </si>
  <si>
    <t>A-3885371</t>
  </si>
  <si>
    <t>A-3885375</t>
  </si>
  <si>
    <t>A-3886005</t>
  </si>
  <si>
    <t>A-3886011</t>
  </si>
  <si>
    <t>A-3886013</t>
  </si>
  <si>
    <t>Between US-285 and CO-470 - Accident. Two lanes blocked.</t>
  </si>
  <si>
    <t>A-3889726</t>
  </si>
  <si>
    <t>Closed between CR-16/Shrine Pass Rd/Exit 190 and Bighorn Rd/Exit 180 - Road closed due to accident.</t>
  </si>
  <si>
    <t>A-3892071</t>
  </si>
  <si>
    <t>A-3892451</t>
  </si>
  <si>
    <t>A-3898603</t>
  </si>
  <si>
    <t>A-3899009</t>
  </si>
  <si>
    <t>A-3899011</t>
  </si>
  <si>
    <t>A-3903838</t>
  </si>
  <si>
    <t>A-3906193</t>
  </si>
  <si>
    <t>A-3906218</t>
  </si>
  <si>
    <t>A-3907828</t>
  </si>
  <si>
    <t>A-3908778</t>
  </si>
  <si>
    <t>Closed at CO-2/Exit 16 - Road closed due to accident.</t>
  </si>
  <si>
    <t>A-3908783</t>
  </si>
  <si>
    <t>A-3911797</t>
  </si>
  <si>
    <t>At US-24-BL/E Platte Ave - Accident. Lane blocked.</t>
  </si>
  <si>
    <t>A-3913506</t>
  </si>
  <si>
    <t>A-3913512</t>
  </si>
  <si>
    <t>A-3923848</t>
  </si>
  <si>
    <t>A-3924975</t>
  </si>
  <si>
    <t>A-3926438</t>
  </si>
  <si>
    <t>A-3932663</t>
  </si>
  <si>
    <t>A-3933214</t>
  </si>
  <si>
    <t>A-3935134</t>
  </si>
  <si>
    <t>A-3935135</t>
  </si>
  <si>
    <t>Closed between CO-30/6th Ave/Exit 9 and I-70/US-36/Exit 12 - Road closed due to accident.</t>
  </si>
  <si>
    <t>A-4188745</t>
  </si>
  <si>
    <t>A-4225074</t>
  </si>
  <si>
    <t>At CO-291/Oak St - Accident.</t>
  </si>
  <si>
    <t>A-3910967</t>
  </si>
  <si>
    <t>Closed at US-34/I-76-BL/Exit 75 - Road closed due to accident.</t>
  </si>
  <si>
    <t>A-3924520</t>
  </si>
  <si>
    <t>A-4232488</t>
  </si>
  <si>
    <t>Between CO-71/Colorado Ave/Exit 90 and CR-33/Exit 95 - Accident. Lane blocked.</t>
  </si>
  <si>
    <t>A-3895262</t>
  </si>
  <si>
    <t>A-4229045</t>
  </si>
  <si>
    <t>Closed between Exit 125 and Exit 129 - Road closed due to accident.</t>
  </si>
  <si>
    <t>A-4231839</t>
  </si>
  <si>
    <t>At CR-33/Exit 95 - Accident.</t>
  </si>
  <si>
    <t>A-3904896</t>
  </si>
  <si>
    <t>A-3917341</t>
  </si>
  <si>
    <t>At CO-133 - Accident.</t>
  </si>
  <si>
    <t>A-3777642</t>
  </si>
  <si>
    <t>At Colorado/Nebraska State Line - Accident.</t>
  </si>
  <si>
    <t>80754</t>
  </si>
  <si>
    <t>A-3777643</t>
  </si>
  <si>
    <t>At CR-120 - Accident.</t>
  </si>
  <si>
    <t>At Cattle Creek Rd - Accident.</t>
  </si>
  <si>
    <t>A-3907829</t>
  </si>
  <si>
    <t>A-3891798</t>
  </si>
  <si>
    <t>A-3935160</t>
  </si>
  <si>
    <t>At Exit 129 - Accident.</t>
  </si>
  <si>
    <t>A-3895280</t>
  </si>
  <si>
    <t>Closed at Evans Ave - Road closed due to accident.</t>
  </si>
  <si>
    <t>A-3914296</t>
  </si>
  <si>
    <t>A-3927199</t>
  </si>
  <si>
    <t>Closed at CR-46 - Road closed due to accident.</t>
  </si>
  <si>
    <t>County Road 46</t>
  </si>
  <si>
    <t>A-3927200</t>
  </si>
  <si>
    <t>A-3898052</t>
  </si>
  <si>
    <t>At CR-67/CR-65.7/Exit 141 - Accident.</t>
  </si>
  <si>
    <t>A-3906184</t>
  </si>
  <si>
    <t>A-3907149</t>
  </si>
  <si>
    <t>At CR-30 - Accident.</t>
  </si>
  <si>
    <t>A-3906208</t>
  </si>
  <si>
    <t>A-3931191</t>
  </si>
  <si>
    <t>A-3898394</t>
  </si>
  <si>
    <t>A-3917334</t>
  </si>
  <si>
    <t>Closed at 8th St - Road closed due to accident.</t>
  </si>
  <si>
    <t>A-3923845</t>
  </si>
  <si>
    <t>A-3923846</t>
  </si>
  <si>
    <t>Closed at CO-37/CR-53 - Road closed due to accident.</t>
  </si>
  <si>
    <t>81623</t>
  </si>
  <si>
    <t>A-3885360</t>
  </si>
  <si>
    <t>A-3886003</t>
  </si>
  <si>
    <t>A-3887295</t>
  </si>
  <si>
    <t>A-3889741</t>
  </si>
  <si>
    <t>A-3894638</t>
  </si>
  <si>
    <t>A-3894643</t>
  </si>
  <si>
    <t>A-3894644</t>
  </si>
  <si>
    <t>A-3895000</t>
  </si>
  <si>
    <t>A-3895001</t>
  </si>
  <si>
    <t>A-3895002</t>
  </si>
  <si>
    <t>A-3895024</t>
  </si>
  <si>
    <t>A-3895025</t>
  </si>
  <si>
    <t>A-3896858</t>
  </si>
  <si>
    <t>A-3896861</t>
  </si>
  <si>
    <t>A-3897483</t>
  </si>
  <si>
    <t>A-3898047</t>
  </si>
  <si>
    <t>A-3898601</t>
  </si>
  <si>
    <t>A-3905610</t>
  </si>
  <si>
    <t>A-3909508</t>
  </si>
  <si>
    <t>A-3917328</t>
  </si>
  <si>
    <t>A-3917331</t>
  </si>
  <si>
    <t>A-3917337</t>
  </si>
  <si>
    <t>A-3917339</t>
  </si>
  <si>
    <t>A-3920454</t>
  </si>
  <si>
    <t>A-3920843</t>
  </si>
  <si>
    <t>A-3921895</t>
  </si>
  <si>
    <t>A-3922581</t>
  </si>
  <si>
    <t>A-3923862</t>
  </si>
  <si>
    <t>A-3924971</t>
  </si>
  <si>
    <t>A-3924973</t>
  </si>
  <si>
    <t>A-3925745</t>
  </si>
  <si>
    <t>A-3927880</t>
  </si>
  <si>
    <t>A-3927887</t>
  </si>
  <si>
    <t>A-3927893</t>
  </si>
  <si>
    <t>A-3929920</t>
  </si>
  <si>
    <t>Ramp closed to I-25 and Washington St and Fox St - Road closed due to accident.</t>
  </si>
  <si>
    <t>Ramp closed to Exit 274 - Road closed due to accident.</t>
  </si>
  <si>
    <t>Ramp closed to I-25 SB and Washington St - Road closed due to accident.</t>
  </si>
  <si>
    <t>At E-470/Northwest Pky - Accident. Right lane blocked.</t>
  </si>
  <si>
    <t>Crowley</t>
  </si>
  <si>
    <t>Closed at US-40 - Road closed due to accident.</t>
  </si>
  <si>
    <t>A-3920479</t>
  </si>
  <si>
    <t>A-3933514</t>
  </si>
  <si>
    <t>A-3920477</t>
  </si>
  <si>
    <t>A-3935127</t>
  </si>
  <si>
    <t>A-3894117</t>
  </si>
  <si>
    <t>At US-50/US-6 - Accident.</t>
  </si>
  <si>
    <t>Ramp closed to I-70/US-36/Exit 12 - Road closed due to accident.</t>
  </si>
  <si>
    <t>A-3888386</t>
  </si>
  <si>
    <t>A-3893570</t>
  </si>
  <si>
    <t>A-3895727</t>
  </si>
  <si>
    <t>A-3899721</t>
  </si>
  <si>
    <t>A-3902488</t>
  </si>
  <si>
    <t>Closed between CO-29/Circle Dr/Exit 138 and Tejon St/Exit 140 - Road closed due to accident. Construction work.</t>
  </si>
  <si>
    <t>A-3902489</t>
  </si>
  <si>
    <t>Closed between US-24/Cimarron St/Exit 141 and US-24/Exit 139 - Road closed due to accident.</t>
  </si>
  <si>
    <t>A-3902490</t>
  </si>
  <si>
    <t>Closed between US-24/Exit 139 and I-25-BL/Nevada Ave/Exit 140 - Road closed due to accident.</t>
  </si>
  <si>
    <t>A-3903872</t>
  </si>
  <si>
    <t>A-3909566</t>
  </si>
  <si>
    <t>A-3910970</t>
  </si>
  <si>
    <t>A-3919288</t>
  </si>
  <si>
    <t>A-3919292</t>
  </si>
  <si>
    <t>A-3919880</t>
  </si>
  <si>
    <t>A-3919883</t>
  </si>
  <si>
    <t>At CO-88/Belleview Ave/Exit 199 - Accident. in the left lane.</t>
  </si>
  <si>
    <t>A-3920463</t>
  </si>
  <si>
    <t>A-3921859</t>
  </si>
  <si>
    <t>Ramp closed to Bryant St - Road closed due to accident.</t>
  </si>
  <si>
    <t>A-3921861</t>
  </si>
  <si>
    <t>Ramp closed to US-6 Eastbound and I-25 and Bryant St - Road closed due to accident.</t>
  </si>
  <si>
    <t>A-3921875</t>
  </si>
  <si>
    <t>A-3923875</t>
  </si>
  <si>
    <t>A-3925753</t>
  </si>
  <si>
    <t>Ramp closed to CO-88/Federal Blvd - Road closed due to accident.</t>
  </si>
  <si>
    <t>Ramp closed to I-70 Westbound and Peoria St - Road closed due to accident.</t>
  </si>
  <si>
    <t>A-3886657</t>
  </si>
  <si>
    <t>Closed at Four A Ridge Rd - Road closed due to accident.</t>
  </si>
  <si>
    <t>A-3886660</t>
  </si>
  <si>
    <t>A-3894163</t>
  </si>
  <si>
    <t>A-3894639</t>
  </si>
  <si>
    <t>A-3895006</t>
  </si>
  <si>
    <t>A-3895023</t>
  </si>
  <si>
    <t>A-3898057</t>
  </si>
  <si>
    <t>A-3898062</t>
  </si>
  <si>
    <t>A-3898374</t>
  </si>
  <si>
    <t>A-3898398</t>
  </si>
  <si>
    <t>A-3898604</t>
  </si>
  <si>
    <t>A-3910259</t>
  </si>
  <si>
    <t>At US-24/Cimarron St/Exit 141 - Accident. Right lane blocked.</t>
  </si>
  <si>
    <t>A-3927169</t>
  </si>
  <si>
    <t>Closed between US-6 and Selak St - Road closed due to accident.</t>
  </si>
  <si>
    <t>Closed at University Blvd/Exit 205 - Road closed due to accident.</t>
  </si>
  <si>
    <t>At E 112th Ave - Accident.</t>
  </si>
  <si>
    <t>At Garden of the Gods Rd/Exit 146 - Accident. Right lane blocked.</t>
  </si>
  <si>
    <t>At Ridge Dr - Accident.</t>
  </si>
  <si>
    <t>A-3885340</t>
  </si>
  <si>
    <t>A-3918820</t>
  </si>
  <si>
    <t>A-3885337</t>
  </si>
  <si>
    <t>A-3918818</t>
  </si>
  <si>
    <t>A-3918819</t>
  </si>
  <si>
    <t>A-3923893</t>
  </si>
  <si>
    <t>Steamboat Springs</t>
  </si>
  <si>
    <t>Routt</t>
  </si>
  <si>
    <t>80487</t>
  </si>
  <si>
    <t>KSBS</t>
  </si>
  <si>
    <t>Closed at Springfield - Road closed due to accident.</t>
  </si>
  <si>
    <t>A-3914906</t>
  </si>
  <si>
    <t>A-3933234</t>
  </si>
  <si>
    <t>A-3885317</t>
  </si>
  <si>
    <t>A-3900091</t>
  </si>
  <si>
    <t>A-3931843</t>
  </si>
  <si>
    <t>Closed between US-24/Platte Ave/Space Village Ave and Galley Rd - Road closed due to accident.</t>
  </si>
  <si>
    <t>Peterson Blvd</t>
  </si>
  <si>
    <t>At US-40/CO-33/Colfax Ave/Exit 210 - Accident. Lane blocked.</t>
  </si>
  <si>
    <t>A-3914284</t>
  </si>
  <si>
    <t>A-3914286</t>
  </si>
  <si>
    <t>A-3914287</t>
  </si>
  <si>
    <t>Ramp closed to CO-470 - Road closed due to accident.</t>
  </si>
  <si>
    <t>A-3923223</t>
  </si>
  <si>
    <t>A-3923224</t>
  </si>
  <si>
    <t>A-3914924</t>
  </si>
  <si>
    <t>A-3892461</t>
  </si>
  <si>
    <t>Closed between CO-2/Exit 16 and US-85/Exit 12 - Road closed due to accident.</t>
  </si>
  <si>
    <t>A-3896288</t>
  </si>
  <si>
    <t>Closed at I-25/US-87/E-470 - Road closed due to accident.</t>
  </si>
  <si>
    <t>A-3896289</t>
  </si>
  <si>
    <t>A-3909523</t>
  </si>
  <si>
    <t>Ramp closed to US-6/W 6th Ave Westbound and CO-88/Federal Blvd - Road closed due to accident.</t>
  </si>
  <si>
    <t>A-3909524</t>
  </si>
  <si>
    <t>Ramp closed to US-6/6th Ave Westbound and CO-88 - Road closed due to accident.</t>
  </si>
  <si>
    <t>A-3909525</t>
  </si>
  <si>
    <t>Ramp closed to CO-88/Federal Blvd and US-6/W 6th St Westbound - Road closed due to accident.</t>
  </si>
  <si>
    <t>A-3909526</t>
  </si>
  <si>
    <t>Ramp closed to US-6/W 6th Ave and CO-88/Federal Blvd - Road closed due to accident.</t>
  </si>
  <si>
    <t>A-3923200</t>
  </si>
  <si>
    <t>A-3927172</t>
  </si>
  <si>
    <t>Closed between US-6/CO-119 and CO-46/Golden Gate Canyon Rd - Road closed due to accident.</t>
  </si>
  <si>
    <t>A-3933948</t>
  </si>
  <si>
    <t>Closed at E 112th Ave - Road closed due to accident.</t>
  </si>
  <si>
    <t>Silverthorne</t>
  </si>
  <si>
    <t>80498</t>
  </si>
  <si>
    <t>A-3921901</t>
  </si>
  <si>
    <t>A-3885345</t>
  </si>
  <si>
    <t>A-3894624</t>
  </si>
  <si>
    <t>A-3898607</t>
  </si>
  <si>
    <t>A-3909520</t>
  </si>
  <si>
    <t>A-3927851</t>
  </si>
  <si>
    <t>A-3885347</t>
  </si>
  <si>
    <t>A-3885348</t>
  </si>
  <si>
    <t>A-3885390</t>
  </si>
  <si>
    <t>A-3886622</t>
  </si>
  <si>
    <t>A-3886638</t>
  </si>
  <si>
    <t>A-3887290</t>
  </si>
  <si>
    <t>A-3889193</t>
  </si>
  <si>
    <t>A-3894158</t>
  </si>
  <si>
    <t>A-3894169</t>
  </si>
  <si>
    <t>A-3895004</t>
  </si>
  <si>
    <t>A-3896280</t>
  </si>
  <si>
    <t>A-3896301</t>
  </si>
  <si>
    <t>A-3896303</t>
  </si>
  <si>
    <t>A-3896313</t>
  </si>
  <si>
    <t>A-3896859</t>
  </si>
  <si>
    <t>A-3899037</t>
  </si>
  <si>
    <t>A-3899050</t>
  </si>
  <si>
    <t>A-3902988</t>
  </si>
  <si>
    <t>A-3902996</t>
  </si>
  <si>
    <t>A-3909516</t>
  </si>
  <si>
    <t>A-3915281</t>
  </si>
  <si>
    <t>A-3923871</t>
  </si>
  <si>
    <t>A-3923873</t>
  </si>
  <si>
    <t>A-3923878</t>
  </si>
  <si>
    <t>A-3924972</t>
  </si>
  <si>
    <t>A-3927202</t>
  </si>
  <si>
    <t>A-3927206</t>
  </si>
  <si>
    <t>A-3927868</t>
  </si>
  <si>
    <t>At CO-83/Parker Rd/Exit 4 - Accident. Right lane blocked. Center lane blocked.</t>
  </si>
  <si>
    <t>A-3929104</t>
  </si>
  <si>
    <t>A-3929105</t>
  </si>
  <si>
    <t>A-3929434</t>
  </si>
  <si>
    <t>A-3933510</t>
  </si>
  <si>
    <t>At I-270/Exit 279 - Accident. in the left lane.</t>
  </si>
  <si>
    <t>At I-25/US-87/Valley Hwy/Exit 274 - Accident. Right lane blocked.</t>
  </si>
  <si>
    <t>Ramp closed to I-76 - Road closed due to accident.</t>
  </si>
  <si>
    <t>A-3902499</t>
  </si>
  <si>
    <t>Closed between I-25-BL/Nevada Ave/Exit 140 and US-24/Exit 139 - Road closed due to accident.</t>
  </si>
  <si>
    <t>A-3909605</t>
  </si>
  <si>
    <t>A-3929423</t>
  </si>
  <si>
    <t>A-3929424</t>
  </si>
  <si>
    <t>Closed at I-25/US-50-br/US-85/US-87 - Road closed due to accident.</t>
  </si>
  <si>
    <t>Ramp closed to I-25/Valley Hwy Northbound - Road closed due to accident.</t>
  </si>
  <si>
    <t>At Genesee Dr/Moss Rock Rd/Exit 253 - Accident.</t>
  </si>
  <si>
    <t>81052</t>
  </si>
  <si>
    <t>Closed at CO-16/Exit 132 - Road closed due to accident.</t>
  </si>
  <si>
    <t>A-3906614</t>
  </si>
  <si>
    <t>Closed at Riverside Dr - Road closed due to accident.</t>
  </si>
  <si>
    <t>A-3909574</t>
  </si>
  <si>
    <t>Moffat</t>
  </si>
  <si>
    <t>81039</t>
  </si>
  <si>
    <t>Rio Blanco</t>
  </si>
  <si>
    <t>81641</t>
  </si>
  <si>
    <t>KEEO</t>
  </si>
  <si>
    <t>Closed at CO-14/Poudre Canyon Hwy - Road closed due to accident.</t>
  </si>
  <si>
    <t>A-3892462</t>
  </si>
  <si>
    <t>A-3892463</t>
  </si>
  <si>
    <t>A-3917338</t>
  </si>
  <si>
    <t>Closed between Indiana Ave/Exit 96 and 1st St/Exit 98 - Road closed due to accident. emergency vehicles at scene.</t>
  </si>
  <si>
    <t>A-3917340</t>
  </si>
  <si>
    <t>Closed between Central Avenue/Exit 97 and 1st St/Exit 98 - Road closed due to accident. emergency vehicles at scene.</t>
  </si>
  <si>
    <t>Closed at US-285 (West) - Road closed due to accident.</t>
  </si>
  <si>
    <t>Closed at CO-62/Main St/Sherman St/Hunter Pky - Road closed due to accident.</t>
  </si>
  <si>
    <t>Closed at Pitkin - Road closed due to accident.</t>
  </si>
  <si>
    <t>A-3887287</t>
  </si>
  <si>
    <t>A-3888387</t>
  </si>
  <si>
    <t>A-3888401</t>
  </si>
  <si>
    <t>A-3891809</t>
  </si>
  <si>
    <t>A-3901674</t>
  </si>
  <si>
    <t>A-3901681</t>
  </si>
  <si>
    <t>A-3902210</t>
  </si>
  <si>
    <t>At I-76 - Accident. Lost load. Single alternate lane traffic.</t>
  </si>
  <si>
    <t>A-3902211</t>
  </si>
  <si>
    <t>At CR-56 - Accident. Lost load. Single alternate lane traffic.</t>
  </si>
  <si>
    <t>A-3902215</t>
  </si>
  <si>
    <t>At CO-63/Exit 115 - Accident. Lost load. Single alternate lane traffic.</t>
  </si>
  <si>
    <t>A-3902216</t>
  </si>
  <si>
    <t>A-3910984</t>
  </si>
  <si>
    <t>A-3915595</t>
  </si>
  <si>
    <t>A-3920845</t>
  </si>
  <si>
    <t>A-3920846</t>
  </si>
  <si>
    <t>A-3920858</t>
  </si>
  <si>
    <t>A-3921259</t>
  </si>
  <si>
    <t>A-3927904</t>
  </si>
  <si>
    <t>A-3929437</t>
  </si>
  <si>
    <t>A-3935150</t>
  </si>
  <si>
    <t>At CO-115 - Accident.</t>
  </si>
  <si>
    <t>At CO-119 - Accident.</t>
  </si>
  <si>
    <t>At CO-26/W Alameda Pkwy - Accident.</t>
  </si>
  <si>
    <t>At CO-95/Sheridan Blvd/Exit 1 - Accident. Left lane blocked.</t>
  </si>
  <si>
    <t>Closed at Florence - Road closed due to accident.</t>
  </si>
  <si>
    <t>At Hillcrest Dr - Accident.</t>
  </si>
  <si>
    <t>A-3892082</t>
  </si>
  <si>
    <t>A-3891429</t>
  </si>
  <si>
    <t>A-3891816</t>
  </si>
  <si>
    <t>A-3891822</t>
  </si>
  <si>
    <t>A-3892044</t>
  </si>
  <si>
    <t>A-3892067</t>
  </si>
  <si>
    <t>A-3892460</t>
  </si>
  <si>
    <t>A-3893592</t>
  </si>
  <si>
    <t>A-3893593</t>
  </si>
  <si>
    <t>At Greenland Rd/Exit 167 - Accident. in the left lane.</t>
  </si>
  <si>
    <t>A-3893599</t>
  </si>
  <si>
    <t>A-3896287</t>
  </si>
  <si>
    <t>A-3896850</t>
  </si>
  <si>
    <t>A-3897485</t>
  </si>
  <si>
    <t>A-3898617</t>
  </si>
  <si>
    <t>A-3908775</t>
  </si>
  <si>
    <t>A-3908776</t>
  </si>
  <si>
    <t>Closed at US-85 - Road closed due to accident.</t>
  </si>
  <si>
    <t>A-3885318</t>
  </si>
  <si>
    <t>A-3886025</t>
  </si>
  <si>
    <t>A-3898587</t>
  </si>
  <si>
    <t>Ramp closed to I-76 Westbound and CO-224/70th St - Road closed due to accident.</t>
  </si>
  <si>
    <t>A-3898588</t>
  </si>
  <si>
    <t>Ramp closed to I-76 and CO-224/70th St - Road closed due to accident.</t>
  </si>
  <si>
    <t>A-3898590</t>
  </si>
  <si>
    <t>Ramp closed to I-76 Westbound - Road closed due to accident.</t>
  </si>
  <si>
    <t>A-3899060</t>
  </si>
  <si>
    <t>A-3900958</t>
  </si>
  <si>
    <t>Between Hoehne Rd/Exit 23 and Goddard Ave/Exit 15 - Accident.</t>
  </si>
  <si>
    <t>A-3900959</t>
  </si>
  <si>
    <t>A-3900960</t>
  </si>
  <si>
    <t>A-3905573</t>
  </si>
  <si>
    <t>A-3912976</t>
  </si>
  <si>
    <t>A-3913567</t>
  </si>
  <si>
    <t>Closed between CO-7/Exit 229 and CO-52/Exit 235 - Road closed due to accident.</t>
  </si>
  <si>
    <t>A-3913568</t>
  </si>
  <si>
    <t>Closed at CO-52/Exit 235 - Road closed due to accident.</t>
  </si>
  <si>
    <t>A-3920827</t>
  </si>
  <si>
    <t>A-3924991</t>
  </si>
  <si>
    <t>A-3925273</t>
  </si>
  <si>
    <t>A-3925281</t>
  </si>
  <si>
    <t>At Manncreek Rd/Exit 94 - Accident.</t>
  </si>
  <si>
    <t>Closed at CR-20/Deer Crossing Dr - Road closed due to accident.</t>
  </si>
  <si>
    <t>A-3891397</t>
  </si>
  <si>
    <t>A-3891398</t>
  </si>
  <si>
    <t>A-3891796</t>
  </si>
  <si>
    <t>A-3891797</t>
  </si>
  <si>
    <t>A-3896849</t>
  </si>
  <si>
    <t>A-3898602</t>
  </si>
  <si>
    <t>A-3899710</t>
  </si>
  <si>
    <t>A-3900439</t>
  </si>
  <si>
    <t>At County Rd 91/Exit 57 - Accident.</t>
  </si>
  <si>
    <t>A-3902209</t>
  </si>
  <si>
    <t>A-3902218</t>
  </si>
  <si>
    <t>A-3905597</t>
  </si>
  <si>
    <t>A-3906195</t>
  </si>
  <si>
    <t>A-3906197</t>
  </si>
  <si>
    <t>A-3906219</t>
  </si>
  <si>
    <t>A-3910965</t>
  </si>
  <si>
    <t>A-3910966</t>
  </si>
  <si>
    <t>A-3910969</t>
  </si>
  <si>
    <t>A-3915284</t>
  </si>
  <si>
    <t>A-3915585</t>
  </si>
  <si>
    <t>A-3917314</t>
  </si>
  <si>
    <t>A-3919285</t>
  </si>
  <si>
    <t>A-3919297</t>
  </si>
  <si>
    <t>A-3919861</t>
  </si>
  <si>
    <t>A-3919863</t>
  </si>
  <si>
    <t>A-3919864</t>
  </si>
  <si>
    <t>A-3920432</t>
  </si>
  <si>
    <t>A-3920829</t>
  </si>
  <si>
    <t>A-3923212</t>
  </si>
  <si>
    <t>Closed at Eby Creek Rd/Exit 147 - Road closed due to accident.</t>
  </si>
  <si>
    <t>A-3926428</t>
  </si>
  <si>
    <t>A-3929432</t>
  </si>
  <si>
    <t>A-3929830</t>
  </si>
  <si>
    <t>A-3932624</t>
  </si>
  <si>
    <t>A-3935145</t>
  </si>
  <si>
    <t>At Owl Canyon Road/Exit 281 - Accident.</t>
  </si>
  <si>
    <t>At CO-119/Exit 240 - Accident. Lane blocked.</t>
  </si>
  <si>
    <t>Closed at CO-58 - Road closed due to accident.</t>
  </si>
  <si>
    <t>At CO-257/CR-19/CR-21 - Accident.</t>
  </si>
  <si>
    <t>A-4201183</t>
  </si>
  <si>
    <t>Closed at CO-233/Baxter Rd - Road closed due to accident. emergency vehicles at scene.</t>
  </si>
  <si>
    <t>CO-96</t>
  </si>
  <si>
    <t>A-4201185</t>
  </si>
  <si>
    <t>A-3872825</t>
  </si>
  <si>
    <t>A-4229043</t>
  </si>
  <si>
    <t>A-4232543</t>
  </si>
  <si>
    <t>A-3872816</t>
  </si>
  <si>
    <t>A-4214838</t>
  </si>
  <si>
    <t>A-4216185</t>
  </si>
  <si>
    <t>Heavy T-Storm / Windy</t>
  </si>
  <si>
    <t>Heavy T-Storm</t>
  </si>
  <si>
    <t>A-3914927</t>
  </si>
  <si>
    <t>A-3924469</t>
  </si>
  <si>
    <t>A-3890383</t>
  </si>
  <si>
    <t>Closed between I-25 BL/Nevada Ave/Exit 148 and Founders Pky/Exit 184 - Road closed due to accident. Construction work.</t>
  </si>
  <si>
    <t>A-4190541</t>
  </si>
  <si>
    <t>A-4214835</t>
  </si>
  <si>
    <t>A-3872823</t>
  </si>
  <si>
    <t>A-4226520</t>
  </si>
  <si>
    <t>A-4214839</t>
  </si>
  <si>
    <t>At CO-56/Exit 250 - Accident. Lane blocked.</t>
  </si>
  <si>
    <t>A-4214840</t>
  </si>
  <si>
    <t>A-4217066</t>
  </si>
  <si>
    <t>A-4233516</t>
  </si>
  <si>
    <t>A-4233517</t>
  </si>
  <si>
    <t>A-3894670</t>
  </si>
  <si>
    <t>A-4182157</t>
  </si>
  <si>
    <t>A-4203284</t>
  </si>
  <si>
    <t>A-4219644</t>
  </si>
  <si>
    <t>At CO-103/Exit 240 - Accident.</t>
  </si>
  <si>
    <t>A-4170475</t>
  </si>
  <si>
    <t>A-4232556</t>
  </si>
  <si>
    <t>A-3872802</t>
  </si>
  <si>
    <t>A-4196987</t>
  </si>
  <si>
    <t>A-4207650</t>
  </si>
  <si>
    <t>Ramp closed to CO-470 Wb/E-470 Nb - Road closed due to accident.</t>
  </si>
  <si>
    <t>A-4207652</t>
  </si>
  <si>
    <t>Ramp closed to CO-470 Westbound - Road closed due to accident.</t>
  </si>
  <si>
    <t>A-4216761</t>
  </si>
  <si>
    <t>A-3825037</t>
  </si>
  <si>
    <t>A-3872817</t>
  </si>
  <si>
    <t>A-4188202</t>
  </si>
  <si>
    <t>A-4197390</t>
  </si>
  <si>
    <t>A-4216182</t>
  </si>
  <si>
    <t>A-4223164</t>
  </si>
  <si>
    <t>At Tomah Rd/Exit 174 - Accident. Roadway reduced to 1 lane.</t>
  </si>
  <si>
    <t>A-4223167</t>
  </si>
  <si>
    <t>A-4181627</t>
  </si>
  <si>
    <t>A-4187215</t>
  </si>
  <si>
    <t>A-3822144</t>
  </si>
  <si>
    <t>A-3890338</t>
  </si>
  <si>
    <t>Closed between at US-85 and CO-2 - Road closed due to accident.</t>
  </si>
  <si>
    <t>A-4169283</t>
  </si>
  <si>
    <t>A-4182155</t>
  </si>
  <si>
    <t>A-3755965</t>
  </si>
  <si>
    <t>At Iliff Ave/Exit 5 - Accident. Two lanes blocked.</t>
  </si>
  <si>
    <t>A-3798519</t>
  </si>
  <si>
    <t>A-3808842</t>
  </si>
  <si>
    <t>Closed between Vail Rd/Exit 176 and CR-16/Shrine Pass Rd/Exit 190 - Road closed due to accident. Road marking work.</t>
  </si>
  <si>
    <t>A-3815504</t>
  </si>
  <si>
    <t>A-3924521</t>
  </si>
  <si>
    <t>A-3930468</t>
  </si>
  <si>
    <t>A-4182154</t>
  </si>
  <si>
    <t>A-4187207</t>
  </si>
  <si>
    <t>At Exit 192 - Accident. Two lanes blocked.</t>
  </si>
  <si>
    <t>Heavy Snow</t>
  </si>
  <si>
    <t>Snow</t>
  </si>
  <si>
    <t>Snow / Windy</t>
  </si>
  <si>
    <t>Heavy Snow / Windy</t>
  </si>
  <si>
    <t>A-3776060</t>
  </si>
  <si>
    <t>A-3798546</t>
  </si>
  <si>
    <t>A-3798564</t>
  </si>
  <si>
    <t>Closed between I-25/US-87/CO-470 and Peoria St/Exit 2 - Road closed due to accident.</t>
  </si>
  <si>
    <t>A-3847021</t>
  </si>
  <si>
    <t>A-3867024</t>
  </si>
  <si>
    <t>A-3874832</t>
  </si>
  <si>
    <t>A-4168597</t>
  </si>
  <si>
    <t>Closed between CO-91/Exit 195 and Bighorn Rd/Exit 180 - Road closed due to accident. Road surface in poor condition.</t>
  </si>
  <si>
    <t>A-4168608</t>
  </si>
  <si>
    <t>A-4181021</t>
  </si>
  <si>
    <t>A-4181622</t>
  </si>
  <si>
    <t>Closed between CO-91/Exit 195 and CR-16/Shrine Pass Rd/Exit 190 - Road closed due to accident.</t>
  </si>
  <si>
    <t>A-4187203</t>
  </si>
  <si>
    <t>A-4195834</t>
  </si>
  <si>
    <t>A-4203301</t>
  </si>
  <si>
    <t>A-4203536</t>
  </si>
  <si>
    <t>A-4217063</t>
  </si>
  <si>
    <t>Closed between Swan Mountain Rd and I-70 (East) - Road closed due to accident.</t>
  </si>
  <si>
    <t>Closed between I-70 (East) and Swan Mountain Rd - Road closed due to accident.</t>
  </si>
  <si>
    <t>A-3815502</t>
  </si>
  <si>
    <t>A-3815503</t>
  </si>
  <si>
    <t>Closed at CO-91 - Road closed due to accident.</t>
  </si>
  <si>
    <t>A-3900139</t>
  </si>
  <si>
    <t>A-4192734</t>
  </si>
  <si>
    <t>Closed at US-6/CO-9/Exit 205 - Road closed due to accident.</t>
  </si>
  <si>
    <t>A-4223173</t>
  </si>
  <si>
    <t>Closed between CO-59/CR-20 and CO-96/CR-40/S Wansted St/W 15th St - Road closed due to accident.</t>
  </si>
  <si>
    <t>Fog / Windy</t>
  </si>
  <si>
    <t>Light Thunderstorms and Snow</t>
  </si>
  <si>
    <t>Light Freezing Fog</t>
  </si>
  <si>
    <t>Haze / Windy</t>
  </si>
  <si>
    <t>A-4187202</t>
  </si>
  <si>
    <t>A-4233508</t>
  </si>
  <si>
    <t>Atwood</t>
  </si>
  <si>
    <t>A-3822130</t>
  </si>
  <si>
    <t>A-3841048</t>
  </si>
  <si>
    <t>Closed between Bighorn Rd/Exit 180 and CO-91/Exit 195 - Road closed due to accident. Road marking work.</t>
  </si>
  <si>
    <t>A-3900134</t>
  </si>
  <si>
    <t>A-3904946</t>
  </si>
  <si>
    <t>A-3914925</t>
  </si>
  <si>
    <t>A-3914926</t>
  </si>
  <si>
    <t>A-3917287</t>
  </si>
  <si>
    <t>A-3917293</t>
  </si>
  <si>
    <t>A-3917295</t>
  </si>
  <si>
    <t>A-3924504</t>
  </si>
  <si>
    <t>A-3924523</t>
  </si>
  <si>
    <t>A-3928587</t>
  </si>
  <si>
    <t>Closed between US-85/Exit 8 and CR-69.4/Exit 11 - Road closed due to accident.</t>
  </si>
  <si>
    <t>A-4168631</t>
  </si>
  <si>
    <t>At Oak Ln/Exit 190 - Accident. Two lanes blocked.</t>
  </si>
  <si>
    <t>A-4177756</t>
  </si>
  <si>
    <t>A-4177757</t>
  </si>
  <si>
    <t>At CO-119/Exit 240 - Accident. Two lanes blocked.</t>
  </si>
  <si>
    <t>A-4181624</t>
  </si>
  <si>
    <t>A-4187667</t>
  </si>
  <si>
    <t>A-3798522</t>
  </si>
  <si>
    <t>A-3820921</t>
  </si>
  <si>
    <t>A-3822143</t>
  </si>
  <si>
    <t>A-3847013</t>
  </si>
  <si>
    <t>A-4170459</t>
  </si>
  <si>
    <t>A-4187646</t>
  </si>
  <si>
    <t>At Wilcox St/Plum Crk Pky/Exit 181 - Multi-vehicle accident involving vehicle. Winter storm.</t>
  </si>
  <si>
    <t>A-4187658</t>
  </si>
  <si>
    <t>A-3823554</t>
  </si>
  <si>
    <t>A-3846752</t>
  </si>
  <si>
    <t>Closed between Ray Nixon Rd/Exit 125 and CO-16/Exit 132 - Road closed due to accident. Traffic problem.</t>
  </si>
  <si>
    <t>A-3847020</t>
  </si>
  <si>
    <t>Closed between 6th St/Exit 99A and 13th St/Exit 99 - Road closed due to accident.</t>
  </si>
  <si>
    <t>A-3890362</t>
  </si>
  <si>
    <t>A-3890364</t>
  </si>
  <si>
    <t>A-3904868</t>
  </si>
  <si>
    <t>A-3924478</t>
  </si>
  <si>
    <t>Closed between Grand Ave and County Road 34 - Road closed due to accident.</t>
  </si>
  <si>
    <t>A-3924527</t>
  </si>
  <si>
    <t>A-4187169</t>
  </si>
  <si>
    <t>At CR-62/Geneva Rd/Guanella Pass Rd - Accident.</t>
  </si>
  <si>
    <t>A-4188821</t>
  </si>
  <si>
    <t>A-4192800</t>
  </si>
  <si>
    <t>A-4203294</t>
  </si>
  <si>
    <t>A-3890333</t>
  </si>
  <si>
    <t>A-3894164</t>
  </si>
  <si>
    <t>A-4181606</t>
  </si>
  <si>
    <t>A-4181610</t>
  </si>
  <si>
    <t>A-4181617</t>
  </si>
  <si>
    <t>Closed at Yosemite St/Exit 2 - Road closed due to accident.</t>
  </si>
  <si>
    <t>A-4181629</t>
  </si>
  <si>
    <t>A-4187144</t>
  </si>
  <si>
    <t>A-4193291</t>
  </si>
  <si>
    <t>At CO-145-spur - Accident.</t>
  </si>
  <si>
    <t>Ophir</t>
  </si>
  <si>
    <t>81426</t>
  </si>
  <si>
    <t>A-4193292</t>
  </si>
  <si>
    <t>At CR-630/Cr-d65 - Accident.</t>
  </si>
  <si>
    <t>A-4226522</t>
  </si>
  <si>
    <t>Closed at Cr-i - Road closed due to accident.</t>
  </si>
  <si>
    <t>A-3890373</t>
  </si>
  <si>
    <t>Closed between Lincoln Ave/Exit 193 and CO-105/Exit 161 - Road closed due to accident. Construction work. keep to the right.</t>
  </si>
  <si>
    <t>A-3890399</t>
  </si>
  <si>
    <t>A-3890404</t>
  </si>
  <si>
    <t>A-3897992</t>
  </si>
  <si>
    <t>A-3898072</t>
  </si>
  <si>
    <t>A-3898073</t>
  </si>
  <si>
    <t>A-3898074</t>
  </si>
  <si>
    <t>At CR-321/Stevens Gulch Rd/Exit 221 - Accident. Lane blocked.</t>
  </si>
  <si>
    <t>A-3907114</t>
  </si>
  <si>
    <t>A-3914299</t>
  </si>
  <si>
    <t>A-3914892</t>
  </si>
  <si>
    <t>A-3914907</t>
  </si>
  <si>
    <t>Between I-70-BL/Stanley Rd/Exit 239 and CR-314/Exit 243 - Accident. Road surface in poor condition.</t>
  </si>
  <si>
    <t>A-3927811</t>
  </si>
  <si>
    <t>A-3895703</t>
  </si>
  <si>
    <t>A-3912325</t>
  </si>
  <si>
    <t>A-3912327</t>
  </si>
  <si>
    <t>A-3932676</t>
  </si>
  <si>
    <t>A-3885338</t>
  </si>
  <si>
    <t>A-3910263</t>
  </si>
  <si>
    <t>A-3910264</t>
  </si>
  <si>
    <t>A-3915267</t>
  </si>
  <si>
    <t>A-3918160</t>
  </si>
  <si>
    <t>A-3898070</t>
  </si>
  <si>
    <t>81226</t>
  </si>
  <si>
    <t>A-3886635</t>
  </si>
  <si>
    <t>A-3886640</t>
  </si>
  <si>
    <t>A-3886648</t>
  </si>
  <si>
    <t>Closed between I-70 and Montezuma Rd - Road closed due to accident.</t>
  </si>
  <si>
    <t>A-3889187</t>
  </si>
  <si>
    <t>A-3889188</t>
  </si>
  <si>
    <t>A-3890878</t>
  </si>
  <si>
    <t>A-3890880</t>
  </si>
  <si>
    <t>A-3890893</t>
  </si>
  <si>
    <t>A-3894668</t>
  </si>
  <si>
    <t>A-3895717</t>
  </si>
  <si>
    <t>Closed at US-287/US-40/Exit 288 - Road closed due to accident.</t>
  </si>
  <si>
    <t>A-3900114</t>
  </si>
  <si>
    <t>A-3900437</t>
  </si>
  <si>
    <t>A-3900443</t>
  </si>
  <si>
    <t>Closed at US-6/CO-9/Exit 205 - Road closed due to accident. Road surface in poor condition.</t>
  </si>
  <si>
    <t>A-3906594</t>
  </si>
  <si>
    <t>A-3910262</t>
  </si>
  <si>
    <t>At CR-314/Exit 243 - Accident. Road surface in poor condition.</t>
  </si>
  <si>
    <t>A-3912356</t>
  </si>
  <si>
    <t>A-3912916</t>
  </si>
  <si>
    <t>A-3914916</t>
  </si>
  <si>
    <t>A-3914917</t>
  </si>
  <si>
    <t>Closed at CO-128/120th Ave/Exit 223 - Road closed due to accident. Construction work.</t>
  </si>
  <si>
    <t>A-3915271</t>
  </si>
  <si>
    <t>A-3915272</t>
  </si>
  <si>
    <t>A-3915273</t>
  </si>
  <si>
    <t>A-3915290</t>
  </si>
  <si>
    <t>A-3915291</t>
  </si>
  <si>
    <t>Closed at CR-275/Exit 238 - Road closed due to accident.</t>
  </si>
  <si>
    <t>A-3918144</t>
  </si>
  <si>
    <t>A-3924484</t>
  </si>
  <si>
    <t>A-3924496</t>
  </si>
  <si>
    <t>A-3924505</t>
  </si>
  <si>
    <t>A-3928573</t>
  </si>
  <si>
    <t>A-3933221</t>
  </si>
  <si>
    <t>A-3900412</t>
  </si>
  <si>
    <t>A-3911831</t>
  </si>
  <si>
    <t>A-3911832</t>
  </si>
  <si>
    <t>A-3921916</t>
  </si>
  <si>
    <t>Closed at CO-91/Exit 195 - Road closed due to accident.</t>
  </si>
  <si>
    <t>A-3924459</t>
  </si>
  <si>
    <t>A-3924463</t>
  </si>
  <si>
    <t>A-3892077</t>
  </si>
  <si>
    <t>A-3900962</t>
  </si>
  <si>
    <t>A-3901706</t>
  </si>
  <si>
    <t>A-3901708</t>
  </si>
  <si>
    <t>A-3906239</t>
  </si>
  <si>
    <t>At I-70-BL/Stanley Rd/Exit 239 - Accident.</t>
  </si>
  <si>
    <t>A-3912324</t>
  </si>
  <si>
    <t>A-3913561</t>
  </si>
  <si>
    <t>A-3913563</t>
  </si>
  <si>
    <t>A-3913565</t>
  </si>
  <si>
    <t>A-3914902</t>
  </si>
  <si>
    <t>At CR-24/Exit 86 - Accident.</t>
  </si>
  <si>
    <t>A-3915306</t>
  </si>
  <si>
    <t>A-3915307</t>
  </si>
  <si>
    <t>A-3921910</t>
  </si>
  <si>
    <t>A-3924458</t>
  </si>
  <si>
    <t>A-3924468</t>
  </si>
  <si>
    <t>A-3924987</t>
  </si>
  <si>
    <t>A-3927808</t>
  </si>
  <si>
    <t>A-3930526</t>
  </si>
  <si>
    <t>A-3930527</t>
  </si>
  <si>
    <t>Ramp closed to Harlan St/Exit 270 - Road closed due to accident.</t>
  </si>
  <si>
    <t>A-3931209</t>
  </si>
  <si>
    <t>A-3931211</t>
  </si>
  <si>
    <t>A-3932679</t>
  </si>
  <si>
    <t>A-3932680</t>
  </si>
  <si>
    <t>A-3888743</t>
  </si>
  <si>
    <t>At US-84 - Accident. Roadway reduced to 1 lane.</t>
  </si>
  <si>
    <t>A-3888745</t>
  </si>
  <si>
    <t>A-3897996</t>
  </si>
  <si>
    <t>A-3900467</t>
  </si>
  <si>
    <t>A-3887205</t>
  </si>
  <si>
    <t>A-3915265</t>
  </si>
  <si>
    <t>A-3915303</t>
  </si>
  <si>
    <t>A-3915304</t>
  </si>
  <si>
    <t>A-3919330</t>
  </si>
  <si>
    <t>A-3929829</t>
  </si>
  <si>
    <t>A-3933224</t>
  </si>
  <si>
    <t>A-3933919</t>
  </si>
  <si>
    <t>A-3887206</t>
  </si>
  <si>
    <t>A-3890332</t>
  </si>
  <si>
    <t>A-3891430</t>
  </si>
  <si>
    <t>A-3906229</t>
  </si>
  <si>
    <t>A-3919327</t>
  </si>
  <si>
    <t>A-3920433</t>
  </si>
  <si>
    <t>A-3922554</t>
  </si>
  <si>
    <t>A-3922556</t>
  </si>
  <si>
    <t>A-3922620</t>
  </si>
  <si>
    <t>A-3924950</t>
  </si>
  <si>
    <t>A-3929109</t>
  </si>
  <si>
    <t>A-3929928</t>
  </si>
  <si>
    <t>A-3933223</t>
  </si>
  <si>
    <t>A-4182184</t>
  </si>
  <si>
    <t>A-3907119</t>
  </si>
  <si>
    <t>A-3918161</t>
  </si>
  <si>
    <t>At CO-470/Exit 260 - Accident.</t>
  </si>
  <si>
    <t>A-3887213</t>
  </si>
  <si>
    <t>A-3890334</t>
  </si>
  <si>
    <t>A-3898063</t>
  </si>
  <si>
    <t>A-3900450</t>
  </si>
  <si>
    <t>A-3915598</t>
  </si>
  <si>
    <t>A-3918120</t>
  </si>
  <si>
    <t>A-3920435</t>
  </si>
  <si>
    <t>A-3921905</t>
  </si>
  <si>
    <t>A-3922560</t>
  </si>
  <si>
    <t>A-3922619</t>
  </si>
  <si>
    <t>A-3924980</t>
  </si>
  <si>
    <t>A-3927819</t>
  </si>
  <si>
    <t>A-3932617</t>
  </si>
  <si>
    <t>A-3935128</t>
  </si>
  <si>
    <t>A-3837551</t>
  </si>
  <si>
    <t>Closed between US-34/I-76-BL/Exit 75 and CO-144/Exit 79 - Road closed due to accident.</t>
  </si>
  <si>
    <t>A-3837553</t>
  </si>
  <si>
    <t>A-3885343</t>
  </si>
  <si>
    <t>A-3885358</t>
  </si>
  <si>
    <t>A-3885365</t>
  </si>
  <si>
    <t>A-3885366</t>
  </si>
  <si>
    <t>A-3886626</t>
  </si>
  <si>
    <t>A-3888730</t>
  </si>
  <si>
    <t>A-3888735</t>
  </si>
  <si>
    <t>At Del Norte - Accident. Single alternate lane traffic.</t>
  </si>
  <si>
    <t>A-3888736</t>
  </si>
  <si>
    <t>At US-84 - Accident. Single alternate lane traffic.</t>
  </si>
  <si>
    <t>A-3889717</t>
  </si>
  <si>
    <t>A-3889722</t>
  </si>
  <si>
    <t>A-3890335</t>
  </si>
  <si>
    <t>A-3890337</t>
  </si>
  <si>
    <t>A-3892046</t>
  </si>
  <si>
    <t>A-3892064</t>
  </si>
  <si>
    <t>A-3897461</t>
  </si>
  <si>
    <t>A-3898600</t>
  </si>
  <si>
    <t>A-3900447</t>
  </si>
  <si>
    <t>A-3900934</t>
  </si>
  <si>
    <t>A-3904864</t>
  </si>
  <si>
    <t>A-3906222</t>
  </si>
  <si>
    <t>A-3912928</t>
  </si>
  <si>
    <t>Ramp to Ward Rd - Accident.</t>
  </si>
  <si>
    <t>A-3912929</t>
  </si>
  <si>
    <t>A-3913504</t>
  </si>
  <si>
    <t>A-3913519</t>
  </si>
  <si>
    <t>A-3913539</t>
  </si>
  <si>
    <t>A-3914265</t>
  </si>
  <si>
    <t>A-3914266</t>
  </si>
  <si>
    <t>At 104th Ave - Accident. 4 lanes blocked.</t>
  </si>
  <si>
    <t>A-3914267</t>
  </si>
  <si>
    <t>A-3915277</t>
  </si>
  <si>
    <t>A-3915280</t>
  </si>
  <si>
    <t>A-3915283</t>
  </si>
  <si>
    <t>A-3917317</t>
  </si>
  <si>
    <t>A-3919311</t>
  </si>
  <si>
    <t>At CO-26/W Alameda Pkwy - Accident. in the right lane.</t>
  </si>
  <si>
    <t>A-3925292</t>
  </si>
  <si>
    <t>A-3926435</t>
  </si>
  <si>
    <t>A-3928564</t>
  </si>
  <si>
    <t>A-3928565</t>
  </si>
  <si>
    <t>A-3928572</t>
  </si>
  <si>
    <t>A-3929095</t>
  </si>
  <si>
    <t>Closed between CO-470 and CO-8 - Road closed due to accident.</t>
  </si>
  <si>
    <t>A-3929879</t>
  </si>
  <si>
    <t>A-3929917</t>
  </si>
  <si>
    <t>A-3929922</t>
  </si>
  <si>
    <t>A-3929925</t>
  </si>
  <si>
    <t>A-3929927</t>
  </si>
  <si>
    <t>A-3931196</t>
  </si>
  <si>
    <t>A-3931197</t>
  </si>
  <si>
    <t>A-3932666</t>
  </si>
  <si>
    <t>A-3935131</t>
  </si>
  <si>
    <t>Closed at US-6/Exit 216 - Road closed due to accident.</t>
  </si>
  <si>
    <t>A-3798550</t>
  </si>
  <si>
    <t>Closed between US-6/Exit 92 and CO-71/Colorado Ave/Exit 90 - Road closed due to accident.</t>
  </si>
  <si>
    <t>A-3899723</t>
  </si>
  <si>
    <t>A-3900122</t>
  </si>
  <si>
    <t>A-3902477</t>
  </si>
  <si>
    <t>A-3904847</t>
  </si>
  <si>
    <t>A-3904863</t>
  </si>
  <si>
    <t>A-3904866</t>
  </si>
  <si>
    <t>A-3911442</t>
  </si>
  <si>
    <t>A-3911445</t>
  </si>
  <si>
    <t>A-3912939</t>
  </si>
  <si>
    <t>A-3912955</t>
  </si>
  <si>
    <t>A-3928566</t>
  </si>
  <si>
    <t>A-3931861</t>
  </si>
  <si>
    <t>A-3931869</t>
  </si>
  <si>
    <t>A-3931875</t>
  </si>
  <si>
    <t>Closed at CR-14.5/14th St - Road closed due to accident.</t>
  </si>
  <si>
    <t>Between I-70-BL/US-40/W Colfax Ave and Denver West Colorado Mills Blvd - Accident. Left lane blocked.</t>
  </si>
  <si>
    <t>Closed at US-24/US-6/Exit 171 - Road closed due to accident.</t>
  </si>
  <si>
    <t>A-4191247</t>
  </si>
  <si>
    <t>A-4191252</t>
  </si>
  <si>
    <t>A-4191263</t>
  </si>
  <si>
    <t>Closed between Exit 129 and US-6/Exit 140 - Road closed due to accident.</t>
  </si>
  <si>
    <t>A-3885999</t>
  </si>
  <si>
    <t>A-3900449</t>
  </si>
  <si>
    <t>A-3907128</t>
  </si>
  <si>
    <t>A-3885357</t>
  </si>
  <si>
    <t>A-3887229</t>
  </si>
  <si>
    <t>A-3887263</t>
  </si>
  <si>
    <t>A-3890353</t>
  </si>
  <si>
    <t>Heavy Blowing Snow</t>
  </si>
  <si>
    <t>A-3890356</t>
  </si>
  <si>
    <t>Ramp closed to Exit 272 - Road closed due to accident.</t>
  </si>
  <si>
    <t>A-3890357</t>
  </si>
  <si>
    <t>Ramp closed to US-287/Federal Blvd - Road closed due to accident.</t>
  </si>
  <si>
    <t>A-3891389</t>
  </si>
  <si>
    <t>A-3891404</t>
  </si>
  <si>
    <t>A-3891407</t>
  </si>
  <si>
    <t>A-3891408</t>
  </si>
  <si>
    <t>A-3891409</t>
  </si>
  <si>
    <t>A-3891806</t>
  </si>
  <si>
    <t>A-3891815</t>
  </si>
  <si>
    <t>A-3893031</t>
  </si>
  <si>
    <t>A-3894993</t>
  </si>
  <si>
    <t>A-3895033</t>
  </si>
  <si>
    <t>A-3897465</t>
  </si>
  <si>
    <t>A-3900441</t>
  </si>
  <si>
    <t>A-3900444</t>
  </si>
  <si>
    <t>A-3900448</t>
  </si>
  <si>
    <t>A-3900918</t>
  </si>
  <si>
    <t>A-3900920</t>
  </si>
  <si>
    <t>A-3900922</t>
  </si>
  <si>
    <t>A-3902987</t>
  </si>
  <si>
    <t>A-3902991</t>
  </si>
  <si>
    <t>A-3904874</t>
  </si>
  <si>
    <t>A-3904890</t>
  </si>
  <si>
    <t>A-3906226</t>
  </si>
  <si>
    <t>A-3906593</t>
  </si>
  <si>
    <t>A-3907126</t>
  </si>
  <si>
    <t>A-3907127</t>
  </si>
  <si>
    <t>A-3908774</t>
  </si>
  <si>
    <t>A-3908793</t>
  </si>
  <si>
    <t>A-3908796</t>
  </si>
  <si>
    <t>A-3912937</t>
  </si>
  <si>
    <t>A-3912938</t>
  </si>
  <si>
    <t>A-3913547</t>
  </si>
  <si>
    <t>A-3913548</t>
  </si>
  <si>
    <t>A-3913550</t>
  </si>
  <si>
    <t>A-3914248</t>
  </si>
  <si>
    <t>A-3914259</t>
  </si>
  <si>
    <t>A-3914912</t>
  </si>
  <si>
    <t>A-3914913</t>
  </si>
  <si>
    <t>A-3914914</t>
  </si>
  <si>
    <t>A-3915276</t>
  </si>
  <si>
    <t>A-3915287</t>
  </si>
  <si>
    <t>A-3915591</t>
  </si>
  <si>
    <t>A-3915592</t>
  </si>
  <si>
    <t>A-3916214</t>
  </si>
  <si>
    <t>A-3917299</t>
  </si>
  <si>
    <t>A-3919312</t>
  </si>
  <si>
    <t>At I-76/Exit 1 - Accident. in the right lane.</t>
  </si>
  <si>
    <t>A-3919314</t>
  </si>
  <si>
    <t>A-3919319</t>
  </si>
  <si>
    <t>A-3919320</t>
  </si>
  <si>
    <t>A-3919322</t>
  </si>
  <si>
    <t>A-3919845</t>
  </si>
  <si>
    <t>Closed between I-25/CO-33/Auraria Pky and CO-95/Sheridan Blvd - Road closed due to accident.</t>
  </si>
  <si>
    <t>A-3919850</t>
  </si>
  <si>
    <t>A-3919854</t>
  </si>
  <si>
    <t>Closed between US-287/CO-88/Federal Blvd and Irving St - Road closed due to accident.</t>
  </si>
  <si>
    <t>A-3919868</t>
  </si>
  <si>
    <t>A-3919872</t>
  </si>
  <si>
    <t>A-3919873</t>
  </si>
  <si>
    <t>A-3921904</t>
  </si>
  <si>
    <t>A-3922570</t>
  </si>
  <si>
    <t>A-3922604</t>
  </si>
  <si>
    <t>A-3924525</t>
  </si>
  <si>
    <t>A-3925290</t>
  </si>
  <si>
    <t>Closed between Quebec St/Exit 278 and Federal Blvd/Exit 272 - Road closed due to accident. Construction work.</t>
  </si>
  <si>
    <t>A-3927831</t>
  </si>
  <si>
    <t>A-3929094</t>
  </si>
  <si>
    <t>A-3929101</t>
  </si>
  <si>
    <t>A-3929894</t>
  </si>
  <si>
    <t>A-3929912</t>
  </si>
  <si>
    <t>A-3929913</t>
  </si>
  <si>
    <t>A-3929916</t>
  </si>
  <si>
    <t>A-3929921</t>
  </si>
  <si>
    <t>A-3931165</t>
  </si>
  <si>
    <t>A-3931177</t>
  </si>
  <si>
    <t>A-3931195</t>
  </si>
  <si>
    <t>A-3931857</t>
  </si>
  <si>
    <t>A-3931881</t>
  </si>
  <si>
    <t>A-3932639</t>
  </si>
  <si>
    <t>A-3933222</t>
  </si>
  <si>
    <t>A-3933923</t>
  </si>
  <si>
    <t>Closed between Pecos St/Exit 273 and Federal Blvd/Exit 272 - Road closed due to accident.</t>
  </si>
  <si>
    <t>A-3933935</t>
  </si>
  <si>
    <t>A-3933942</t>
  </si>
  <si>
    <t>A-3933943</t>
  </si>
  <si>
    <t>A-3933944</t>
  </si>
  <si>
    <t>A-3934649</t>
  </si>
  <si>
    <t>A-3934663</t>
  </si>
  <si>
    <t>A-3935130</t>
  </si>
  <si>
    <t>Ramp closed to CO-391/Kipling St - Road closed due to accident.</t>
  </si>
  <si>
    <t>At 104th Ave/Exit 221 - Accident. Lane blocked.</t>
  </si>
  <si>
    <t>A-3755949</t>
  </si>
  <si>
    <t>A-3778729</t>
  </si>
  <si>
    <t>A-3841030</t>
  </si>
  <si>
    <t>A-3847011</t>
  </si>
  <si>
    <t>At E-470 - Accident.</t>
  </si>
  <si>
    <t>A-3777615</t>
  </si>
  <si>
    <t>A-3841034</t>
  </si>
  <si>
    <t>A-3778767</t>
  </si>
  <si>
    <t>A-3846994</t>
  </si>
  <si>
    <t>A-3920434</t>
  </si>
  <si>
    <t>A-3924476</t>
  </si>
  <si>
    <t>Peyton</t>
  </si>
  <si>
    <t>80831</t>
  </si>
  <si>
    <t>A-3898016</t>
  </si>
  <si>
    <t>A-3926441</t>
  </si>
  <si>
    <t>A-3847022</t>
  </si>
  <si>
    <t>A-3777547</t>
  </si>
  <si>
    <t>A-3847001</t>
  </si>
  <si>
    <t>A-3847008</t>
  </si>
  <si>
    <t>A-3847024</t>
  </si>
  <si>
    <t>A-3885346</t>
  </si>
  <si>
    <t>A-3886018</t>
  </si>
  <si>
    <t>A-3892456</t>
  </si>
  <si>
    <t>A-3900914</t>
  </si>
  <si>
    <t>A-3900930</t>
  </si>
  <si>
    <t>A-3906198</t>
  </si>
  <si>
    <t>A-3908794</t>
  </si>
  <si>
    <t>A-3914911</t>
  </si>
  <si>
    <t>A-3920439</t>
  </si>
  <si>
    <t>A-3929102</t>
  </si>
  <si>
    <t>A-3890336</t>
  </si>
  <si>
    <t>A-3800096</t>
  </si>
  <si>
    <t>A-3802448</t>
  </si>
  <si>
    <t>A-3805988</t>
  </si>
  <si>
    <t>A-3808891</t>
  </si>
  <si>
    <t>A-3818430</t>
  </si>
  <si>
    <t>A-3833051</t>
  </si>
  <si>
    <t>A-3834742</t>
  </si>
  <si>
    <t>A-3834755</t>
  </si>
  <si>
    <t>A-3834772</t>
  </si>
  <si>
    <t>A-3846533</t>
  </si>
  <si>
    <t>A-3846534</t>
  </si>
  <si>
    <t>A-3850486</t>
  </si>
  <si>
    <t>A-3859290</t>
  </si>
  <si>
    <t>At CO-26/Alameda Ave/Exit 208 - Overturned vehicle.</t>
  </si>
  <si>
    <t>A-3910963</t>
  </si>
  <si>
    <t>Closed between US-6/Exit 133 and Exit 129 - Road closed due to accident. Road surface in poor condition.</t>
  </si>
  <si>
    <t>A-4176972</t>
  </si>
  <si>
    <t>A-4208963</t>
  </si>
  <si>
    <t>A-4208964</t>
  </si>
  <si>
    <t>Between Denver West Blvd/Exit 263 and 32nd Ave/Youngfield St/Exit 264 - Accident. Roadway reduced to 1 lane.</t>
  </si>
  <si>
    <t>A-3801379</t>
  </si>
  <si>
    <t>A-3802443</t>
  </si>
  <si>
    <t>A-3812533</t>
  </si>
  <si>
    <t>A-3831464</t>
  </si>
  <si>
    <t>A-4168644</t>
  </si>
  <si>
    <t>Between Ridgegate Pkwy/Exit 192 and Oak Ln/Exit 190 - Accident. Two lanes blocked.</t>
  </si>
  <si>
    <t>A-4176469</t>
  </si>
  <si>
    <t>Closed between CO-58/Exit 265 and US-6/6th Ave/Exit 261 - Road closed due to accident.</t>
  </si>
  <si>
    <t>A-4176472</t>
  </si>
  <si>
    <t>A-4176476</t>
  </si>
  <si>
    <t>A-4176478</t>
  </si>
  <si>
    <t>A-4176479</t>
  </si>
  <si>
    <t>A-4177390</t>
  </si>
  <si>
    <t>A-4179711</t>
  </si>
  <si>
    <t>A-4208962</t>
  </si>
  <si>
    <t>A-4221757</t>
  </si>
  <si>
    <t>A-4222772</t>
  </si>
  <si>
    <t>A-3791104</t>
  </si>
  <si>
    <t>A-3795725</t>
  </si>
  <si>
    <t>A-3810237</t>
  </si>
  <si>
    <t>A-3820965</t>
  </si>
  <si>
    <t>A-3822120</t>
  </si>
  <si>
    <t>A-3831465</t>
  </si>
  <si>
    <t>A-4168628</t>
  </si>
  <si>
    <t>A-4168634</t>
  </si>
  <si>
    <t>A-4168635</t>
  </si>
  <si>
    <t>A-3795792</t>
  </si>
  <si>
    <t>A-3808837</t>
  </si>
  <si>
    <t>A-3825003</t>
  </si>
  <si>
    <t>A-3831460</t>
  </si>
  <si>
    <t>A-3850490</t>
  </si>
  <si>
    <t>A-3861958</t>
  </si>
  <si>
    <t>A-3864456</t>
  </si>
  <si>
    <t>A-3864465</t>
  </si>
  <si>
    <t>A-3864466</t>
  </si>
  <si>
    <t>A-3898015</t>
  </si>
  <si>
    <t>A-4166341</t>
  </si>
  <si>
    <t>A-4166342</t>
  </si>
  <si>
    <t>At I-76/Exit 1 - Accident. Lane blocked.</t>
  </si>
  <si>
    <t>A-4166694</t>
  </si>
  <si>
    <t>At CO-128/120th Ave/Exit 223 - Accident. Two lanes blocked. Rescue and recovery work in progress.</t>
  </si>
  <si>
    <t>A-4168636</t>
  </si>
  <si>
    <t>A-4177377</t>
  </si>
  <si>
    <t>A-4179709</t>
  </si>
  <si>
    <t>A-4203306</t>
  </si>
  <si>
    <t>A-4208887</t>
  </si>
  <si>
    <t>A-4220050</t>
  </si>
  <si>
    <t>A-4220784</t>
  </si>
  <si>
    <t>A-4230756</t>
  </si>
  <si>
    <t>A-4234479</t>
  </si>
  <si>
    <t>Closed between Genesee Dr/Moss Rock Rd/Exit 253 and US-40/Exit 251 - Road closed due to accident. Road marking work.</t>
  </si>
  <si>
    <t>Closed at Sheridan Blvd - Road closed due to accident.</t>
  </si>
  <si>
    <t>A-3795737</t>
  </si>
  <si>
    <t>A-3797215</t>
  </si>
  <si>
    <t>A-3798506</t>
  </si>
  <si>
    <t>At CR-134/Exit 348 - Accident.</t>
  </si>
  <si>
    <t>A-3798535</t>
  </si>
  <si>
    <t>A-3804655</t>
  </si>
  <si>
    <t>A-3804661</t>
  </si>
  <si>
    <t>A-3808854</t>
  </si>
  <si>
    <t>A-3819840</t>
  </si>
  <si>
    <t>A-3822148</t>
  </si>
  <si>
    <t>A-3822149</t>
  </si>
  <si>
    <t>A-3822152</t>
  </si>
  <si>
    <t>Closed between Chamonix Rd/Exit 173 and CR-16/Shrine Pass Rd/Exit 190 - Road closed due to accident. Maintenance work.</t>
  </si>
  <si>
    <t>A-3823546</t>
  </si>
  <si>
    <t>A-3823564</t>
  </si>
  <si>
    <t>A-3823567</t>
  </si>
  <si>
    <t>A-3825039</t>
  </si>
  <si>
    <t>A-3825048</t>
  </si>
  <si>
    <t>A-3832998</t>
  </si>
  <si>
    <t>A-3834718</t>
  </si>
  <si>
    <t>A-3847963</t>
  </si>
  <si>
    <t>At US-6/CO-58 - Accident. Single alternate lane traffic.</t>
  </si>
  <si>
    <t>A-3850491</t>
  </si>
  <si>
    <t>A-3850497</t>
  </si>
  <si>
    <t>A-3850498</t>
  </si>
  <si>
    <t>A-3854790</t>
  </si>
  <si>
    <t>Closed between CO-9/Exit 203 and US-6/Exit 216 - Road closed due to accident. Road marking work.</t>
  </si>
  <si>
    <t>A-3863201</t>
  </si>
  <si>
    <t>A-3864452</t>
  </si>
  <si>
    <t>A-3867876</t>
  </si>
  <si>
    <t>A-3868766</t>
  </si>
  <si>
    <t>A-3872824</t>
  </si>
  <si>
    <t>A-3878064</t>
  </si>
  <si>
    <t>A-3898341</t>
  </si>
  <si>
    <t>A-3898359</t>
  </si>
  <si>
    <t>A-3904805</t>
  </si>
  <si>
    <t>A-3904806</t>
  </si>
  <si>
    <t>A-3918131</t>
  </si>
  <si>
    <t>A-3928591</t>
  </si>
  <si>
    <t>A-3931855</t>
  </si>
  <si>
    <t>A-3931856</t>
  </si>
  <si>
    <t>Closed between CO-13/Taughenbaugh Blvd/Exit 90 and Manncreek Rd/Exit 94 - Road closed due to accident.</t>
  </si>
  <si>
    <t>A-4166357</t>
  </si>
  <si>
    <t>A-4167193</t>
  </si>
  <si>
    <t>A-4168581</t>
  </si>
  <si>
    <t>A-4168585</t>
  </si>
  <si>
    <t>A-4168591</t>
  </si>
  <si>
    <t>A-4168614</t>
  </si>
  <si>
    <t>A-4169286</t>
  </si>
  <si>
    <t>A-4170093</t>
  </si>
  <si>
    <t>A-4176456</t>
  </si>
  <si>
    <t>A-4176464</t>
  </si>
  <si>
    <t>Closed between Denver West Blvd/Exit 263 and US-6/6th Ave/Exit 261 - Road closed due to accident.</t>
  </si>
  <si>
    <t>A-4177721</t>
  </si>
  <si>
    <t>A-4177722</t>
  </si>
  <si>
    <t>A-4179250</t>
  </si>
  <si>
    <t>A-4179654</t>
  </si>
  <si>
    <t>A-4179667</t>
  </si>
  <si>
    <t>A-4180968</t>
  </si>
  <si>
    <t>A-4183967</t>
  </si>
  <si>
    <t>A-4184507</t>
  </si>
  <si>
    <t>A-4184533</t>
  </si>
  <si>
    <t>At 96th St/Storagetek Dr - Accident. Roadway reduced to 1 lane.</t>
  </si>
  <si>
    <t>A-4186553</t>
  </si>
  <si>
    <t>A-4187171</t>
  </si>
  <si>
    <t>Light Snow with Thunder</t>
  </si>
  <si>
    <t>A-4187204</t>
  </si>
  <si>
    <t>A-4187668</t>
  </si>
  <si>
    <t>A-4188247</t>
  </si>
  <si>
    <t>A-4188743</t>
  </si>
  <si>
    <t>Closed at Montezuma Rd - Road closed due to accident.</t>
  </si>
  <si>
    <t>A-4188815</t>
  </si>
  <si>
    <t>A-4189349</t>
  </si>
  <si>
    <t>A-4189392</t>
  </si>
  <si>
    <t>A-4190583</t>
  </si>
  <si>
    <t>A-4192761</t>
  </si>
  <si>
    <t>A-4193268</t>
  </si>
  <si>
    <t>A-4193270</t>
  </si>
  <si>
    <t>A-4193276</t>
  </si>
  <si>
    <t>A-4194145</t>
  </si>
  <si>
    <t>A-4198087</t>
  </si>
  <si>
    <t>A-4198626</t>
  </si>
  <si>
    <t>A-4199786</t>
  </si>
  <si>
    <t>A-4200328</t>
  </si>
  <si>
    <t>A-4200337</t>
  </si>
  <si>
    <t>A-4200338</t>
  </si>
  <si>
    <t>A-4200340</t>
  </si>
  <si>
    <t>A-4200806</t>
  </si>
  <si>
    <t>A-4202203</t>
  </si>
  <si>
    <t>Closed between 58th Ave and CR-17/Indiana St - Road closed due to accident.</t>
  </si>
  <si>
    <t>A-4202221</t>
  </si>
  <si>
    <t>A-4203288</t>
  </si>
  <si>
    <t>A-4203290</t>
  </si>
  <si>
    <t>A-4206167</t>
  </si>
  <si>
    <t>A-4210280</t>
  </si>
  <si>
    <t>A-4210296</t>
  </si>
  <si>
    <t>A-4211692</t>
  </si>
  <si>
    <t>A-4211699</t>
  </si>
  <si>
    <t>Closed between US-285 and Kipling Pky - Road closed due to accident.</t>
  </si>
  <si>
    <t>A-4220015</t>
  </si>
  <si>
    <t>A-4220775</t>
  </si>
  <si>
    <t>A-4221752</t>
  </si>
  <si>
    <t>Closed between Heritage Rd/Jefferson County Pky and CO-470/Johnson Rd - Road closed due to accident.</t>
  </si>
  <si>
    <t>A-4222243</t>
  </si>
  <si>
    <t>A-4222253</t>
  </si>
  <si>
    <t>Closed between US-40/Colfax Ave/Exit 262 and CO-58/Exit 265 - Road closed due to accident. Road marking work.</t>
  </si>
  <si>
    <t>A-4222759</t>
  </si>
  <si>
    <t>A-4222765</t>
  </si>
  <si>
    <t>Between CO-68/Harmony Rd/Exit 265 and Crossroads Blvd/Exit 259 - Accident.</t>
  </si>
  <si>
    <t>A-4222768</t>
  </si>
  <si>
    <t>Between CO-392/Exit 262 and Crossroads Blvd/Exit 259 - Accident.</t>
  </si>
  <si>
    <t>A-4223486</t>
  </si>
  <si>
    <t>A-4225084</t>
  </si>
  <si>
    <t>At Illinois St - Accident. Roadway reduced to 1 lane.</t>
  </si>
  <si>
    <t>Sante Fe St</t>
  </si>
  <si>
    <t>Baca</t>
  </si>
  <si>
    <t>81090</t>
  </si>
  <si>
    <t>KSPD</t>
  </si>
  <si>
    <t>A-4225088</t>
  </si>
  <si>
    <t>At Two Buttes - Accident. Roadway reduced to 1 lane.</t>
  </si>
  <si>
    <t>A-4225089</t>
  </si>
  <si>
    <t>At Walsh - Accident. Roadway reduced to 1 lane.</t>
  </si>
  <si>
    <t>N Colorado St</t>
  </si>
  <si>
    <t>A-4225104</t>
  </si>
  <si>
    <t>A-4226505</t>
  </si>
  <si>
    <t>A-4227811</t>
  </si>
  <si>
    <t>A-4227823</t>
  </si>
  <si>
    <t>A-4229000</t>
  </si>
  <si>
    <t>A-4229580</t>
  </si>
  <si>
    <t>A-4229600</t>
  </si>
  <si>
    <t>A-4234468</t>
  </si>
  <si>
    <t>A-4234481</t>
  </si>
  <si>
    <t>A-4234483</t>
  </si>
  <si>
    <t>Between CO-8 and CO-470 - Accident. Roadway reduced to 1 lane.</t>
  </si>
  <si>
    <t>A-4236457</t>
  </si>
  <si>
    <t>A-4236465</t>
  </si>
  <si>
    <t>A-4238182</t>
  </si>
  <si>
    <t>A-4239153</t>
  </si>
  <si>
    <t>A-4239154</t>
  </si>
  <si>
    <t>A-3898017</t>
  </si>
  <si>
    <t>A-3898018</t>
  </si>
  <si>
    <t>A-4187148</t>
  </si>
  <si>
    <t>A-4187151</t>
  </si>
  <si>
    <t>A-4229579</t>
  </si>
  <si>
    <t>A-3842125</t>
  </si>
  <si>
    <t>A-3842126</t>
  </si>
  <si>
    <t>A-3847967</t>
  </si>
  <si>
    <t>Ramp closed to 20th St/Exit 212 - Road closed due to accident.</t>
  </si>
  <si>
    <t>A-3854796</t>
  </si>
  <si>
    <t>Ramp closed to Exit 210A - Road closed due to accident.</t>
  </si>
  <si>
    <t>A-3876719</t>
  </si>
  <si>
    <t>Closed between 84th Ave/Exit 219 and US-36/Exit 217 - Road closed due to accident.</t>
  </si>
  <si>
    <t>A-3876720</t>
  </si>
  <si>
    <t>Closed between 104th Ave/Exit 221 and 84th Ave/Exit 219 - Road closed due to accident.</t>
  </si>
  <si>
    <t>A-3880748</t>
  </si>
  <si>
    <t>Closed between US-287/Federal Blvd/Exit 3 and CO-95/Sheridan Blvd/Exit 1 - Road closed due to accident.</t>
  </si>
  <si>
    <t>A-4166690</t>
  </si>
  <si>
    <t>A-4172933</t>
  </si>
  <si>
    <t>Closed at 49th Ave - Road closed due to accident.</t>
  </si>
  <si>
    <t>A-4173520</t>
  </si>
  <si>
    <t>A-4173525</t>
  </si>
  <si>
    <t>Closed between I-25 and US-287/CO-88/Federal Blvd - Road closed due to accident.</t>
  </si>
  <si>
    <t>A-4173526</t>
  </si>
  <si>
    <t>A-4173527</t>
  </si>
  <si>
    <t>A-4184534</t>
  </si>
  <si>
    <t>Closed between CO-121/Wadsworth Blvd and Bryant St - Road closed due to accident. Construction work.</t>
  </si>
  <si>
    <t>A-4195185</t>
  </si>
  <si>
    <t>A-4198068</t>
  </si>
  <si>
    <t>Closed at I-25/US-87/US-37 Hov Ln - Road closed due to accident.</t>
  </si>
  <si>
    <t>A-4198069</t>
  </si>
  <si>
    <t>A-4207673</t>
  </si>
  <si>
    <t>A-4207674</t>
  </si>
  <si>
    <t>A-4207675</t>
  </si>
  <si>
    <t>A-4223157</t>
  </si>
  <si>
    <t>A-4223158</t>
  </si>
  <si>
    <t>Closed between York St/Exit 1 and I-76/Exit 1 - Road closed due to accident.</t>
  </si>
  <si>
    <t>A-4237638</t>
  </si>
  <si>
    <t>Closed at CO-391/Kipling St - Road closed due to accident. Construction work.</t>
  </si>
  <si>
    <t>A-4237640</t>
  </si>
  <si>
    <t>A-3797222</t>
  </si>
  <si>
    <t>A-4207232</t>
  </si>
  <si>
    <t>A-4208351</t>
  </si>
  <si>
    <t>A-4186814</t>
  </si>
  <si>
    <t>A-4199757</t>
  </si>
  <si>
    <t>A-4215387</t>
  </si>
  <si>
    <t>A-4193856</t>
  </si>
  <si>
    <t>A-4193858</t>
  </si>
  <si>
    <t>A-4208889</t>
  </si>
  <si>
    <t>A-4217506</t>
  </si>
  <si>
    <t>A-3810263</t>
  </si>
  <si>
    <t>A-4186278</t>
  </si>
  <si>
    <t>A-4192000</t>
  </si>
  <si>
    <t>A-4193854</t>
  </si>
  <si>
    <t>A-4194609</t>
  </si>
  <si>
    <t>A-4198060</t>
  </si>
  <si>
    <t>At Pecos St/Exit 273 - Accident. in the left lane.</t>
  </si>
  <si>
    <t>A-3803435</t>
  </si>
  <si>
    <t>At US-6/6th Ave/Exit 209 - Accident. Center lane blocked.</t>
  </si>
  <si>
    <t>A-3873988</t>
  </si>
  <si>
    <t>A-3876725</t>
  </si>
  <si>
    <t>A-3878059</t>
  </si>
  <si>
    <t>A-4165934</t>
  </si>
  <si>
    <t>A-4172276</t>
  </si>
  <si>
    <t>A-4173565</t>
  </si>
  <si>
    <t>A-4174221</t>
  </si>
  <si>
    <t>A-4176426</t>
  </si>
  <si>
    <t>A-4176455</t>
  </si>
  <si>
    <t>Ramp to I-25 Southbound - Accident. Two lanes blocked.</t>
  </si>
  <si>
    <t>A-4177215</t>
  </si>
  <si>
    <t>A-4183458</t>
  </si>
  <si>
    <t>A-4185088</t>
  </si>
  <si>
    <t>A-4186567</t>
  </si>
  <si>
    <t>A-4187179</t>
  </si>
  <si>
    <t>A-4187199</t>
  </si>
  <si>
    <t>A-4189654</t>
  </si>
  <si>
    <t>A-4193853</t>
  </si>
  <si>
    <t>A-4195845</t>
  </si>
  <si>
    <t>A-4196457</t>
  </si>
  <si>
    <t>A-4200800</t>
  </si>
  <si>
    <t>A-4201718</t>
  </si>
  <si>
    <t>A-4202206</t>
  </si>
  <si>
    <t>A-4202701</t>
  </si>
  <si>
    <t>A-4203537</t>
  </si>
  <si>
    <t>A-4206162</t>
  </si>
  <si>
    <t>A-4206533</t>
  </si>
  <si>
    <t>A-4206536</t>
  </si>
  <si>
    <t>A-4207910</t>
  </si>
  <si>
    <t>A-4211735</t>
  </si>
  <si>
    <t>A-4211736</t>
  </si>
  <si>
    <t>A-4218524</t>
  </si>
  <si>
    <t>A-4221248</t>
  </si>
  <si>
    <t>A-4222240</t>
  </si>
  <si>
    <t>A-4223488</t>
  </si>
  <si>
    <t>A-4227247</t>
  </si>
  <si>
    <t>A-3798529</t>
  </si>
  <si>
    <t>A-3798547</t>
  </si>
  <si>
    <t>A-3800077</t>
  </si>
  <si>
    <t>A-3800082</t>
  </si>
  <si>
    <t>A-3801368</t>
  </si>
  <si>
    <t>A-3802427</t>
  </si>
  <si>
    <t>A-3802433</t>
  </si>
  <si>
    <t>A-3802436</t>
  </si>
  <si>
    <t>A-3803434</t>
  </si>
  <si>
    <t>A-3807425</t>
  </si>
  <si>
    <t>A-3808850</t>
  </si>
  <si>
    <t>A-3810260</t>
  </si>
  <si>
    <t>A-3810269</t>
  </si>
  <si>
    <t>A-3819818</t>
  </si>
  <si>
    <t>A-3825013</t>
  </si>
  <si>
    <t>A-3831431</t>
  </si>
  <si>
    <t>A-3863195</t>
  </si>
  <si>
    <t>A-3874829</t>
  </si>
  <si>
    <t>A-3874833</t>
  </si>
  <si>
    <t>A-3875616</t>
  </si>
  <si>
    <t>A-3875619</t>
  </si>
  <si>
    <t>A-3876718</t>
  </si>
  <si>
    <t>A-3876723</t>
  </si>
  <si>
    <t>A-3876728</t>
  </si>
  <si>
    <t>A-3878058</t>
  </si>
  <si>
    <t>A-4165296</t>
  </si>
  <si>
    <t>A-4165300</t>
  </si>
  <si>
    <t>A-4165301</t>
  </si>
  <si>
    <t>A-4165302</t>
  </si>
  <si>
    <t>A-4165304</t>
  </si>
  <si>
    <t>A-4165925</t>
  </si>
  <si>
    <t>A-4166680</t>
  </si>
  <si>
    <t>A-4167194</t>
  </si>
  <si>
    <t>A-4167829</t>
  </si>
  <si>
    <t>A-4167831</t>
  </si>
  <si>
    <t>A-4167866</t>
  </si>
  <si>
    <t>A-4168600</t>
  </si>
  <si>
    <t>A-4169285</t>
  </si>
  <si>
    <t>A-4172932</t>
  </si>
  <si>
    <t>A-4173528</t>
  </si>
  <si>
    <t>A-4173537</t>
  </si>
  <si>
    <t>A-4173567</t>
  </si>
  <si>
    <t>A-4174227</t>
  </si>
  <si>
    <t>Between 20th St/Exit 212 and Speer Blvd/Exit 212 - Accident. Lane blocked.</t>
  </si>
  <si>
    <t>A-4174726</t>
  </si>
  <si>
    <t>A-4174729</t>
  </si>
  <si>
    <t>A-4175966</t>
  </si>
  <si>
    <t>A-4176413</t>
  </si>
  <si>
    <t>A-4176450</t>
  </si>
  <si>
    <t>A-4176957</t>
  </si>
  <si>
    <t>A-4177206</t>
  </si>
  <si>
    <t>A-4177216</t>
  </si>
  <si>
    <t>A-4177369</t>
  </si>
  <si>
    <t>A-4177375</t>
  </si>
  <si>
    <t>A-4178742</t>
  </si>
  <si>
    <t>A-4179249</t>
  </si>
  <si>
    <t>A-4179254</t>
  </si>
  <si>
    <t>A-4179267</t>
  </si>
  <si>
    <t>A-4179269</t>
  </si>
  <si>
    <t>A-4179685</t>
  </si>
  <si>
    <t>A-4179693</t>
  </si>
  <si>
    <t>A-4179694</t>
  </si>
  <si>
    <t>A-4179702</t>
  </si>
  <si>
    <t>A-4179707</t>
  </si>
  <si>
    <t>A-4179708</t>
  </si>
  <si>
    <t>A-4180969</t>
  </si>
  <si>
    <t>A-4180997</t>
  </si>
  <si>
    <t>A-4181006</t>
  </si>
  <si>
    <t>A-4183141</t>
  </si>
  <si>
    <t>A-4183154</t>
  </si>
  <si>
    <t>A-4183162</t>
  </si>
  <si>
    <t>A-4183163</t>
  </si>
  <si>
    <t>A-4183940</t>
  </si>
  <si>
    <t>A-4183962</t>
  </si>
  <si>
    <t>A-4183971</t>
  </si>
  <si>
    <t>A-4184499</t>
  </si>
  <si>
    <t>A-4184500</t>
  </si>
  <si>
    <t>A-4184535</t>
  </si>
  <si>
    <t>Between CO-95/Sheridan Blvd and CO-88/Federal Blvd - Accident.</t>
  </si>
  <si>
    <t>A-4185674</t>
  </si>
  <si>
    <t>A-4186200</t>
  </si>
  <si>
    <t>A-4186204</t>
  </si>
  <si>
    <t>Between I-25/Exit 5 and US-287/Federal Blvd/Exit 3 - Accident. Right lane blocked.</t>
  </si>
  <si>
    <t>A-4186208</t>
  </si>
  <si>
    <t>Between Quebec St/Exit 278 and Havana Street/Exit 280 - Accident. Right lane blocked.</t>
  </si>
  <si>
    <t>A-4186233</t>
  </si>
  <si>
    <t>A-4186563</t>
  </si>
  <si>
    <t>A-4186800</t>
  </si>
  <si>
    <t>A-4186805</t>
  </si>
  <si>
    <t>A-4186819</t>
  </si>
  <si>
    <t>A-4187159</t>
  </si>
  <si>
    <t>A-4187195</t>
  </si>
  <si>
    <t>A-4187669</t>
  </si>
  <si>
    <t>A-4188223</t>
  </si>
  <si>
    <t>A-4188757</t>
  </si>
  <si>
    <t>A-4189363</t>
  </si>
  <si>
    <t>A-4189366</t>
  </si>
  <si>
    <t>A-4190607</t>
  </si>
  <si>
    <t>A-4192001</t>
  </si>
  <si>
    <t>A-4192002</t>
  </si>
  <si>
    <t>A-4192748</t>
  </si>
  <si>
    <t>A-4194632</t>
  </si>
  <si>
    <t>A-4195796</t>
  </si>
  <si>
    <t>A-4195797</t>
  </si>
  <si>
    <t>A-4196479</t>
  </si>
  <si>
    <t>A-4196481</t>
  </si>
  <si>
    <t>A-4196487</t>
  </si>
  <si>
    <t>A-4196969</t>
  </si>
  <si>
    <t>A-4197654</t>
  </si>
  <si>
    <t>A-4198591</t>
  </si>
  <si>
    <t>A-4198610</t>
  </si>
  <si>
    <t>A-4198619</t>
  </si>
  <si>
    <t>A-4198622</t>
  </si>
  <si>
    <t>A-4199155</t>
  </si>
  <si>
    <t>A-4199166</t>
  </si>
  <si>
    <t>A-4200319</t>
  </si>
  <si>
    <t>A-4200332</t>
  </si>
  <si>
    <t>A-4200643</t>
  </si>
  <si>
    <t>A-4200662</t>
  </si>
  <si>
    <t>A-4200803</t>
  </si>
  <si>
    <t>A-4202195</t>
  </si>
  <si>
    <t>A-4202682</t>
  </si>
  <si>
    <t>A-4202705</t>
  </si>
  <si>
    <t>A-4203271</t>
  </si>
  <si>
    <t>A-4203291</t>
  </si>
  <si>
    <t>A-4203749</t>
  </si>
  <si>
    <t>A-4204126</t>
  </si>
  <si>
    <t>A-4204147</t>
  </si>
  <si>
    <t>A-4204161</t>
  </si>
  <si>
    <t>A-4204582</t>
  </si>
  <si>
    <t>A-4204585</t>
  </si>
  <si>
    <t>A-4204590</t>
  </si>
  <si>
    <t>A-4204606</t>
  </si>
  <si>
    <t>A-4204620</t>
  </si>
  <si>
    <t>A-4204622</t>
  </si>
  <si>
    <t>A-4205686</t>
  </si>
  <si>
    <t>A-4205696</t>
  </si>
  <si>
    <t>A-4205698</t>
  </si>
  <si>
    <t>A-4205744</t>
  </si>
  <si>
    <t>A-4205745</t>
  </si>
  <si>
    <t>Between Sheridan Blvd/Exit 271 and Harlan St/Exit 270 - Accident. Two lanes blocked.</t>
  </si>
  <si>
    <t>A-4206156</t>
  </si>
  <si>
    <t>A-4206528</t>
  </si>
  <si>
    <t>A-4206534</t>
  </si>
  <si>
    <t>A-4206535</t>
  </si>
  <si>
    <t>A-4206542</t>
  </si>
  <si>
    <t>A-4206765</t>
  </si>
  <si>
    <t>A-4206791</t>
  </si>
  <si>
    <t>A-4207660</t>
  </si>
  <si>
    <t>A-4207681</t>
  </si>
  <si>
    <t>A-4207904</t>
  </si>
  <si>
    <t>A-4207905</t>
  </si>
  <si>
    <t>A-4208933</t>
  </si>
  <si>
    <t>A-4210282</t>
  </si>
  <si>
    <t>A-4211727</t>
  </si>
  <si>
    <t>A-4211728</t>
  </si>
  <si>
    <t>A-4211732</t>
  </si>
  <si>
    <t>A-4213180</t>
  </si>
  <si>
    <t>A-4213204</t>
  </si>
  <si>
    <t>A-4214808</t>
  </si>
  <si>
    <t>A-4215389</t>
  </si>
  <si>
    <t>At I-25/US-87/Valley Hwy/Exit 274 - Accident. Lane blocked.</t>
  </si>
  <si>
    <t>A-4215399</t>
  </si>
  <si>
    <t>A-4215776</t>
  </si>
  <si>
    <t>A-4215832</t>
  </si>
  <si>
    <t>A-4216775</t>
  </si>
  <si>
    <t>A-4217065</t>
  </si>
  <si>
    <t>A-4218008</t>
  </si>
  <si>
    <t>A-4218518</t>
  </si>
  <si>
    <t>A-4218534</t>
  </si>
  <si>
    <t>A-4219631</t>
  </si>
  <si>
    <t>A-4219643</t>
  </si>
  <si>
    <t>A-4220288</t>
  </si>
  <si>
    <t>A-4220291</t>
  </si>
  <si>
    <t>A-4220305</t>
  </si>
  <si>
    <t>A-4220763</t>
  </si>
  <si>
    <t>A-4220782</t>
  </si>
  <si>
    <t>A-4221243</t>
  </si>
  <si>
    <t>A-4221754</t>
  </si>
  <si>
    <t>A-4221755</t>
  </si>
  <si>
    <t>A-4221756</t>
  </si>
  <si>
    <t>A-4222241</t>
  </si>
  <si>
    <t>A-4222242</t>
  </si>
  <si>
    <t>A-4223159</t>
  </si>
  <si>
    <t>A-4223160</t>
  </si>
  <si>
    <t>A-4224478</t>
  </si>
  <si>
    <t>A-4224496</t>
  </si>
  <si>
    <t>A-4225065</t>
  </si>
  <si>
    <t>A-4225081</t>
  </si>
  <si>
    <t>A-4225086</t>
  </si>
  <si>
    <t>Between Monaco St/Exit 277 and Dahlia St/Exit 277 - Accident. Two lanes blocked.</t>
  </si>
  <si>
    <t>A-4225609</t>
  </si>
  <si>
    <t>A-4226120</t>
  </si>
  <si>
    <t>A-4226503</t>
  </si>
  <si>
    <t>A-4226508</t>
  </si>
  <si>
    <t>A-4226510</t>
  </si>
  <si>
    <t>A-4226772</t>
  </si>
  <si>
    <t>A-4226773</t>
  </si>
  <si>
    <t>A-4227230</t>
  </si>
  <si>
    <t>A-4227234</t>
  </si>
  <si>
    <t>A-4227256</t>
  </si>
  <si>
    <t>A-4227792</t>
  </si>
  <si>
    <t>A-4228435</t>
  </si>
  <si>
    <t>A-4228987</t>
  </si>
  <si>
    <t>A-4229964</t>
  </si>
  <si>
    <t>A-4229968</t>
  </si>
  <si>
    <t>A-4229979</t>
  </si>
  <si>
    <t>A-4229993</t>
  </si>
  <si>
    <t>A-4231259</t>
  </si>
  <si>
    <t>A-4231308</t>
  </si>
  <si>
    <t>A-4231309</t>
  </si>
  <si>
    <t>A-4231786</t>
  </si>
  <si>
    <t>A-4231796</t>
  </si>
  <si>
    <t>A-4232631</t>
  </si>
  <si>
    <t>A-4233185</t>
  </si>
  <si>
    <t>A-4233190</t>
  </si>
  <si>
    <t>At 104th Ave/Exit 221 - Accident. Two lanes blocked.</t>
  </si>
  <si>
    <t>A-4233191</t>
  </si>
  <si>
    <t>A-4233197</t>
  </si>
  <si>
    <t>A-4233198</t>
  </si>
  <si>
    <t>A-4233942</t>
  </si>
  <si>
    <t>A-4233944</t>
  </si>
  <si>
    <t>Between I-76/Exit 216 and 84th Ave/Exit 219 - Accident. Left lane blocked.</t>
  </si>
  <si>
    <t>A-4233951</t>
  </si>
  <si>
    <t>A-4235043</t>
  </si>
  <si>
    <t>A-4235582</t>
  </si>
  <si>
    <t>A-4235587</t>
  </si>
  <si>
    <t>A-4235595</t>
  </si>
  <si>
    <t>A-4237118</t>
  </si>
  <si>
    <t>A-4237622</t>
  </si>
  <si>
    <t>A-4237652</t>
  </si>
  <si>
    <t>A-3755968</t>
  </si>
  <si>
    <t>At Lowell Blvd/Exit 271 - Accident. Two lanes blocked.</t>
  </si>
  <si>
    <t>A-3756878</t>
  </si>
  <si>
    <t>Closed at JC Rd 8B - Road closed due to accident.</t>
  </si>
  <si>
    <t>A-3822153</t>
  </si>
  <si>
    <t>A-3846509</t>
  </si>
  <si>
    <t>At 15th St/Exit 228 - Multi-vehicle accident involving vehicle. Road marking work.</t>
  </si>
  <si>
    <t>A-3850506</t>
  </si>
  <si>
    <t>A-3850511</t>
  </si>
  <si>
    <t>A-4169297</t>
  </si>
  <si>
    <t>A-4169298</t>
  </si>
  <si>
    <t>A-4169299</t>
  </si>
  <si>
    <t>A-4169302</t>
  </si>
  <si>
    <t>A-4169304</t>
  </si>
  <si>
    <t>A-4171749</t>
  </si>
  <si>
    <t>A-4173977</t>
  </si>
  <si>
    <t>A-4173978</t>
  </si>
  <si>
    <t>A-4174219</t>
  </si>
  <si>
    <t>A-4174226</t>
  </si>
  <si>
    <t>A-4174236</t>
  </si>
  <si>
    <t>A-4178212</t>
  </si>
  <si>
    <t>A-4178213</t>
  </si>
  <si>
    <t>A-4178709</t>
  </si>
  <si>
    <t>A-4180963</t>
  </si>
  <si>
    <t>A-4181027</t>
  </si>
  <si>
    <t>A-4185694</t>
  </si>
  <si>
    <t>A-4186801</t>
  </si>
  <si>
    <t>A-4187166</t>
  </si>
  <si>
    <t>A-4187697</t>
  </si>
  <si>
    <t>A-4187735</t>
  </si>
  <si>
    <t>A-4187736</t>
  </si>
  <si>
    <t>A-4188183</t>
  </si>
  <si>
    <t>A-4192749</t>
  </si>
  <si>
    <t>A-4192762</t>
  </si>
  <si>
    <t>Closed between US-287/Lincoln Ave and US-287 - Road closed due to accident.</t>
  </si>
  <si>
    <t>A-4192769</t>
  </si>
  <si>
    <t>A-4192772</t>
  </si>
  <si>
    <t>Closed between CR-17/Taft Ave and US-287 - Road closed due to accident.</t>
  </si>
  <si>
    <t>A-4193280</t>
  </si>
  <si>
    <t>A-4199805</t>
  </si>
  <si>
    <t>A-4199806</t>
  </si>
  <si>
    <t>A-4201146</t>
  </si>
  <si>
    <t>Closed between CO-88/Federal Blvd and CO-95/Sheridan Blvd - Road closed due to accident. Construction work.</t>
  </si>
  <si>
    <t>A-4201147</t>
  </si>
  <si>
    <t>Closed between CO-121/Wadsworth Blvd and Lowell Blvd/Perry St - Road closed due to accident. Construction work.</t>
  </si>
  <si>
    <t>A-4202228</t>
  </si>
  <si>
    <t>A-4215400</t>
  </si>
  <si>
    <t>A-4220045</t>
  </si>
  <si>
    <t>A-4220780</t>
  </si>
  <si>
    <t>A-4232495</t>
  </si>
  <si>
    <t>A-4232505</t>
  </si>
  <si>
    <t>A-4232509</t>
  </si>
  <si>
    <t>A-4239173</t>
  </si>
  <si>
    <t>A-4178712</t>
  </si>
  <si>
    <t>A-4178713</t>
  </si>
  <si>
    <t>A-4190535</t>
  </si>
  <si>
    <t>A-4226179</t>
  </si>
  <si>
    <t>A-3816933</t>
  </si>
  <si>
    <t>Closed between Genesee Dr/Moss Rock Rd/Exit 253 and I-70-BL/US-40/CO-26/Exit 259 - Road closed due to accident. Road marking work.</t>
  </si>
  <si>
    <t>A-3849152</t>
  </si>
  <si>
    <t>Closed at CO-79/Exit 304 - Road closed due to accident.</t>
  </si>
  <si>
    <t>A-4177389</t>
  </si>
  <si>
    <t>A-3834753</t>
  </si>
  <si>
    <t>A-3754341</t>
  </si>
  <si>
    <t>A-3754342</t>
  </si>
  <si>
    <t>A-3830437</t>
  </si>
  <si>
    <t>A-3834752</t>
  </si>
  <si>
    <t>A-4187208</t>
  </si>
  <si>
    <t>A-4187222</t>
  </si>
  <si>
    <t>A-3777593</t>
  </si>
  <si>
    <t>Closed at US-6/CO-9/Exit 205 - Road closed due to accident. Road marking work.</t>
  </si>
  <si>
    <t>A-3777631</t>
  </si>
  <si>
    <t>A-3777640</t>
  </si>
  <si>
    <t>A-3816921</t>
  </si>
  <si>
    <t>A-3816922</t>
  </si>
  <si>
    <t>A-3820972</t>
  </si>
  <si>
    <t>A-3820976</t>
  </si>
  <si>
    <t>A-3822118</t>
  </si>
  <si>
    <t>A-3822119</t>
  </si>
  <si>
    <t>Closed between CO-470 and CR-120/S Parmalee Gulch Rd - Road closed due to accident. Maintenance work.</t>
  </si>
  <si>
    <t>A-3824989</t>
  </si>
  <si>
    <t>A-3824990</t>
  </si>
  <si>
    <t>A-3824992</t>
  </si>
  <si>
    <t>Closed at 104th Ave/Exit 221 - Road closed due to accident. Road marking work.</t>
  </si>
  <si>
    <t>A-3846791</t>
  </si>
  <si>
    <t>A-3846792</t>
  </si>
  <si>
    <t>Between US-6/6th Ave/Exit 261 and I-70-BL/US-40/CO-26/Exit 259 - Accident.</t>
  </si>
  <si>
    <t>A-3904935</t>
  </si>
  <si>
    <t>A-3904937</t>
  </si>
  <si>
    <t>A-3904940</t>
  </si>
  <si>
    <t>A-3917290</t>
  </si>
  <si>
    <t>A-3924947</t>
  </si>
  <si>
    <t>A-4170122</t>
  </si>
  <si>
    <t>A-4170123</t>
  </si>
  <si>
    <t>A-4181625</t>
  </si>
  <si>
    <t>A-4192737</t>
  </si>
  <si>
    <t>A-3754310</t>
  </si>
  <si>
    <t>At US-40/Exit 232 - Multi-vehicle accident involving vehicle.</t>
  </si>
  <si>
    <t>A-3754317</t>
  </si>
  <si>
    <t>A-3774244</t>
  </si>
  <si>
    <t>Closed between CO-13/Taughenbaugh Blvd/Exit 90 and CR-240/Exit 105 - Road closed due to accident.</t>
  </si>
  <si>
    <t>A-3774245</t>
  </si>
  <si>
    <t>Closed at CO-13/Taughenbaugh Blvd/Exit 90 - Road closed due to accident.</t>
  </si>
  <si>
    <t>A-3798502</t>
  </si>
  <si>
    <t>A-3798509</t>
  </si>
  <si>
    <t>A-3798512</t>
  </si>
  <si>
    <t>A-3798513</t>
  </si>
  <si>
    <t>A-3798515</t>
  </si>
  <si>
    <t>A-3798516</t>
  </si>
  <si>
    <t>A-3798518</t>
  </si>
  <si>
    <t>A-3798523</t>
  </si>
  <si>
    <t>A-3798525</t>
  </si>
  <si>
    <t>A-3798527</t>
  </si>
  <si>
    <t>A-3798530</t>
  </si>
  <si>
    <t>A-3798538</t>
  </si>
  <si>
    <t>A-3798541</t>
  </si>
  <si>
    <t>A-3798553</t>
  </si>
  <si>
    <t>A-3798555</t>
  </si>
  <si>
    <t>A-3798557</t>
  </si>
  <si>
    <t>A-3798559</t>
  </si>
  <si>
    <t>A-3798561</t>
  </si>
  <si>
    <t>A-3798563</t>
  </si>
  <si>
    <t>A-3798569</t>
  </si>
  <si>
    <t>A-3798570</t>
  </si>
  <si>
    <t>A-3811374</t>
  </si>
  <si>
    <t>A-3815491</t>
  </si>
  <si>
    <t>A-3815493</t>
  </si>
  <si>
    <t>A-3816932</t>
  </si>
  <si>
    <t>A-3820922</t>
  </si>
  <si>
    <t>A-3820927</t>
  </si>
  <si>
    <t>A-3820932</t>
  </si>
  <si>
    <t>A-3820963</t>
  </si>
  <si>
    <t>A-3822132</t>
  </si>
  <si>
    <t>A-3822135</t>
  </si>
  <si>
    <t>A-3822137</t>
  </si>
  <si>
    <t>Ramp closed to Exit 210B - Road closed due to accident.</t>
  </si>
  <si>
    <t>A-3822188</t>
  </si>
  <si>
    <t>A-3823492</t>
  </si>
  <si>
    <t>A-3823526</t>
  </si>
  <si>
    <t>A-3823536</t>
  </si>
  <si>
    <t>Closed between I-70-BL/US-287/US-40/Exit 361 and E-470/Exit 289 - Road closed due to accident. Road marking work.</t>
  </si>
  <si>
    <t>A-3823547</t>
  </si>
  <si>
    <t>A-3823562</t>
  </si>
  <si>
    <t>A-3823565</t>
  </si>
  <si>
    <t>A-3824994</t>
  </si>
  <si>
    <t>A-3825005</t>
  </si>
  <si>
    <t>A-3825020</t>
  </si>
  <si>
    <t>A-3825030</t>
  </si>
  <si>
    <t>A-3825034</t>
  </si>
  <si>
    <t>A-3898065</t>
  </si>
  <si>
    <t>A-3898348</t>
  </si>
  <si>
    <t>A-3898356</t>
  </si>
  <si>
    <t>A-3899716</t>
  </si>
  <si>
    <t>A-3900096</t>
  </si>
  <si>
    <t>A-3900115</t>
  </si>
  <si>
    <t>A-3900442</t>
  </si>
  <si>
    <t>A-3904846</t>
  </si>
  <si>
    <t>Closed between Mineral Ave and Santa Fe Dr - Road closed due to accident.</t>
  </si>
  <si>
    <t>A-3904897</t>
  </si>
  <si>
    <t>At CO-88/Federal Blvd - Accident. Lane blocked.</t>
  </si>
  <si>
    <t>A-3911436</t>
  </si>
  <si>
    <t>A-3911437</t>
  </si>
  <si>
    <t>Ramp to I-225 - Accident. Right lane blocked.</t>
  </si>
  <si>
    <t>A-3912328</t>
  </si>
  <si>
    <t>A-3912363</t>
  </si>
  <si>
    <t>A-3912917</t>
  </si>
  <si>
    <t>A-3912951</t>
  </si>
  <si>
    <t>A-3914908</t>
  </si>
  <si>
    <t>A-3924949</t>
  </si>
  <si>
    <t>A-3930488</t>
  </si>
  <si>
    <t>A-3930489</t>
  </si>
  <si>
    <t>A-3933932</t>
  </si>
  <si>
    <t>A-3933934</t>
  </si>
  <si>
    <t>Closed at 112th Ave - Road closed due to accident.</t>
  </si>
  <si>
    <t>A-4168599</t>
  </si>
  <si>
    <t>Closed between CO-9/Exit 203 and CR-1220/CR-1070/Exit 198 - Road closed due to accident. Road surface in poor condition.</t>
  </si>
  <si>
    <t>A-4168629</t>
  </si>
  <si>
    <t>A-4168630</t>
  </si>
  <si>
    <t>A-4168639</t>
  </si>
  <si>
    <t>A-4168641</t>
  </si>
  <si>
    <t>A-4168643</t>
  </si>
  <si>
    <t>A-4169281</t>
  </si>
  <si>
    <t>A-4169282</t>
  </si>
  <si>
    <t>A-4169287</t>
  </si>
  <si>
    <t>A-4170087</t>
  </si>
  <si>
    <t>A-4170457</t>
  </si>
  <si>
    <t>A-4170464</t>
  </si>
  <si>
    <t>A-4182147</t>
  </si>
  <si>
    <t>A-4182153</t>
  </si>
  <si>
    <t>A-4182163</t>
  </si>
  <si>
    <t>A-4187194</t>
  </si>
  <si>
    <t>Between US-6/CO-9/Exit 205 and US-6/Exit 216 - Multi-vehicle accident involving vehicle.</t>
  </si>
  <si>
    <t>A-4187209</t>
  </si>
  <si>
    <t>A-4187210</t>
  </si>
  <si>
    <t>A-4187645</t>
  </si>
  <si>
    <t>A-4187648</t>
  </si>
  <si>
    <t>A-4187659</t>
  </si>
  <si>
    <t>A-4187690</t>
  </si>
  <si>
    <t>A-4187691</t>
  </si>
  <si>
    <t>A-4187733</t>
  </si>
  <si>
    <t>At Pecos St/Exit 4 - Accident. Left lane blocked.</t>
  </si>
  <si>
    <t>At Illinois St - Accident.</t>
  </si>
  <si>
    <t>At CR-17 - Accident.</t>
  </si>
  <si>
    <t>A-3808845</t>
  </si>
  <si>
    <t>Closed between US-6/Exit 216 and I-70-BR/US-5/US-6/Exit 26 - Road closed due to accident. Maintenance work.</t>
  </si>
  <si>
    <t>A-3815501</t>
  </si>
  <si>
    <t>Closed at Grapevine Rd/Exit 256 - Road closed due to accident. Road marking work.</t>
  </si>
  <si>
    <t>A-3822142</t>
  </si>
  <si>
    <t>A-3822147</t>
  </si>
  <si>
    <t>A-3836115</t>
  </si>
  <si>
    <t>A-3841060</t>
  </si>
  <si>
    <t>McIntyre St</t>
  </si>
  <si>
    <t>A-3846995</t>
  </si>
  <si>
    <t>Between Garden of the Gods Rd/Exit 146 and Fontanero St/Exit 144 - Accident. Left lane blocked. Road surface in poor condition.</t>
  </si>
  <si>
    <t>A-3846999</t>
  </si>
  <si>
    <t>A-3847015</t>
  </si>
  <si>
    <t>Closed between US-85/US-87/Exit 128 and CO-83/Academy Blvd/Exit 135 - Road closed due to accident. Road surface in poor condition.</t>
  </si>
  <si>
    <t>CO-16</t>
  </si>
  <si>
    <t>A-4177392</t>
  </si>
  <si>
    <t>Closed at US-6/CO-9/Exit 205 - Road closed due to accident. Wet and icy roads.</t>
  </si>
  <si>
    <t>A-4177745</t>
  </si>
  <si>
    <t>A-4177746</t>
  </si>
  <si>
    <t>A-4177760</t>
  </si>
  <si>
    <t>A-4180965</t>
  </si>
  <si>
    <t>A-4193277</t>
  </si>
  <si>
    <t>Closed at CR-630/Cr-d65 - Road closed due to accident.</t>
  </si>
  <si>
    <t>A-4193278</t>
  </si>
  <si>
    <t>Closed at CO-145-spur - Road closed due to accident.</t>
  </si>
  <si>
    <t>CO-145</t>
  </si>
  <si>
    <t>A-4194610</t>
  </si>
  <si>
    <t>A-4203543</t>
  </si>
  <si>
    <t>A-4213224</t>
  </si>
  <si>
    <t>A-4213225</t>
  </si>
  <si>
    <t>A-3826582</t>
  </si>
  <si>
    <t>A-3833041</t>
  </si>
  <si>
    <t>A-3865994</t>
  </si>
  <si>
    <t>A-4184506</t>
  </si>
  <si>
    <t>A-4195799</t>
  </si>
  <si>
    <t>A-4196482</t>
  </si>
  <si>
    <t>A-4196962</t>
  </si>
  <si>
    <t>A-4204574</t>
  </si>
  <si>
    <t>A-4204578</t>
  </si>
  <si>
    <t>A-4207637</t>
  </si>
  <si>
    <t>A-4215772</t>
  </si>
  <si>
    <t>A-4215773</t>
  </si>
  <si>
    <t>A-4220786</t>
  </si>
  <si>
    <t>A-4222769</t>
  </si>
  <si>
    <t>A-3795758</t>
  </si>
  <si>
    <t>A-3807417</t>
  </si>
  <si>
    <t>A-3874014</t>
  </si>
  <si>
    <t>A-3874015</t>
  </si>
  <si>
    <t>A-4166365</t>
  </si>
  <si>
    <t>Between 84th Ave/Exit 219 and Thornton Pky/Exit 220 - Accident.</t>
  </si>
  <si>
    <t>A-4167884</t>
  </si>
  <si>
    <t>A-4171185</t>
  </si>
  <si>
    <t>A-4172270</t>
  </si>
  <si>
    <t>A-4175971</t>
  </si>
  <si>
    <t>A-4175976</t>
  </si>
  <si>
    <t>A-4183950</t>
  </si>
  <si>
    <t>A-4184522</t>
  </si>
  <si>
    <t>A-4188154</t>
  </si>
  <si>
    <t>A-4188155</t>
  </si>
  <si>
    <t>Closed at 58th Ave/Exit 215 - Road closed due to accident.</t>
  </si>
  <si>
    <t>A-4188171</t>
  </si>
  <si>
    <t>A-4201191</t>
  </si>
  <si>
    <t>A-4204571</t>
  </si>
  <si>
    <t>A-4211657</t>
  </si>
  <si>
    <t>A-4215347</t>
  </si>
  <si>
    <t>A-4223901</t>
  </si>
  <si>
    <t>A-4223902</t>
  </si>
  <si>
    <t>A-4237599</t>
  </si>
  <si>
    <t>A-4237628</t>
  </si>
  <si>
    <t>A-3798590</t>
  </si>
  <si>
    <t>A-4164761</t>
  </si>
  <si>
    <t>A-4180959</t>
  </si>
  <si>
    <t>A-4182713</t>
  </si>
  <si>
    <t>A-4182715</t>
  </si>
  <si>
    <t>A-4182717</t>
  </si>
  <si>
    <t>A-4182718</t>
  </si>
  <si>
    <t>A-4201689</t>
  </si>
  <si>
    <t>A-4205170</t>
  </si>
  <si>
    <t>A-4220294</t>
  </si>
  <si>
    <t>A-3761818</t>
  </si>
  <si>
    <t>A-3831467</t>
  </si>
  <si>
    <t>A-3789602</t>
  </si>
  <si>
    <t>Closed at Evergreen Rd/Lake Dillon Dr - Road closed due to accident.</t>
  </si>
  <si>
    <t>N Dillon Dam Rd</t>
  </si>
  <si>
    <t>A-3804611</t>
  </si>
  <si>
    <t>A-3804612</t>
  </si>
  <si>
    <t>A-3804615</t>
  </si>
  <si>
    <t>A-3804625</t>
  </si>
  <si>
    <t>A-3832982</t>
  </si>
  <si>
    <t>A-4191990</t>
  </si>
  <si>
    <t>A-4196423</t>
  </si>
  <si>
    <t>A-4196437</t>
  </si>
  <si>
    <t>A-4196441</t>
  </si>
  <si>
    <t>A-4196442</t>
  </si>
  <si>
    <t>A-4196444</t>
  </si>
  <si>
    <t>A-4196447</t>
  </si>
  <si>
    <t>A-4215348</t>
  </si>
  <si>
    <t>A-4215357</t>
  </si>
  <si>
    <t>A-4220286</t>
  </si>
  <si>
    <t>A-4222750</t>
  </si>
  <si>
    <t>A-4222751</t>
  </si>
  <si>
    <t>A-4224493</t>
  </si>
  <si>
    <t>A-4229583</t>
  </si>
  <si>
    <t>A-4235025</t>
  </si>
  <si>
    <t>A-3754336</t>
  </si>
  <si>
    <t>A-3754339</t>
  </si>
  <si>
    <t>A-3840061</t>
  </si>
  <si>
    <t>A-3840063</t>
  </si>
  <si>
    <t>A-3840059</t>
  </si>
  <si>
    <t>A-3752657</t>
  </si>
  <si>
    <t>A-3840057</t>
  </si>
  <si>
    <t>A-3841039</t>
  </si>
  <si>
    <t>A-3776082</t>
  </si>
  <si>
    <t>A-3749029</t>
  </si>
  <si>
    <t>A-3755997</t>
  </si>
  <si>
    <t>A-3778745</t>
  </si>
  <si>
    <t>A-3841063</t>
  </si>
  <si>
    <t>A-3847017</t>
  </si>
  <si>
    <t>At US-6/6th Ave - Accident.</t>
  </si>
  <si>
    <t>A-3755964</t>
  </si>
  <si>
    <t>A-3847034</t>
  </si>
  <si>
    <t>A-4192763</t>
  </si>
  <si>
    <t>Closed at at US-287-BYP - Road closed due to accident.</t>
  </si>
  <si>
    <t>W County Road 8</t>
  </si>
  <si>
    <t>A-4192764</t>
  </si>
  <si>
    <t>A-3776099</t>
  </si>
  <si>
    <t>A-3756015</t>
  </si>
  <si>
    <t>A-3756016</t>
  </si>
  <si>
    <t>A-3756894</t>
  </si>
  <si>
    <t>A-3756895</t>
  </si>
  <si>
    <t>A-3756900</t>
  </si>
  <si>
    <t>A-3758344</t>
  </si>
  <si>
    <t>A-3758346</t>
  </si>
  <si>
    <t>A-3763961</t>
  </si>
  <si>
    <t>A-3765371</t>
  </si>
  <si>
    <t>A-3767765</t>
  </si>
  <si>
    <t>A-3769525</t>
  </si>
  <si>
    <t>A-3779926</t>
  </si>
  <si>
    <t>A-3787383</t>
  </si>
  <si>
    <t>A-3788373</t>
  </si>
  <si>
    <t>A-3839109</t>
  </si>
  <si>
    <t>A-3839111</t>
  </si>
  <si>
    <t>A-3839112</t>
  </si>
  <si>
    <t>A-3841027</t>
  </si>
  <si>
    <t>A-3845405</t>
  </si>
  <si>
    <t>At CO-389 - Accident.</t>
  </si>
  <si>
    <t>Kim</t>
  </si>
  <si>
    <t>81049</t>
  </si>
  <si>
    <t>A-3846787</t>
  </si>
  <si>
    <t>At Redrock Rd/Exit 56 - Accident.</t>
  </si>
  <si>
    <t>A-3788371</t>
  </si>
  <si>
    <t>A-3847059</t>
  </si>
  <si>
    <t>A-3759421</t>
  </si>
  <si>
    <t>A-3770961</t>
  </si>
  <si>
    <t>A-3788370</t>
  </si>
  <si>
    <t>A-3788372</t>
  </si>
  <si>
    <t>A-3847000</t>
  </si>
  <si>
    <t>A-3756890</t>
  </si>
  <si>
    <t>A-3769511</t>
  </si>
  <si>
    <t>A-3787378</t>
  </si>
  <si>
    <t>A-3787379</t>
  </si>
  <si>
    <t>A-3845933</t>
  </si>
  <si>
    <t>A-3846748</t>
  </si>
  <si>
    <t>A-4167195</t>
  </si>
  <si>
    <t>At Heritage Rd/Jefferson County Pky - Accident.</t>
  </si>
  <si>
    <t>A-3755983</t>
  </si>
  <si>
    <t>A-3755989</t>
  </si>
  <si>
    <t>A-3763927</t>
  </si>
  <si>
    <t>A-3767757</t>
  </si>
  <si>
    <t>A-3846766</t>
  </si>
  <si>
    <t>A-3847004</t>
  </si>
  <si>
    <t>A-4172928</t>
  </si>
  <si>
    <t>A-4181009</t>
  </si>
  <si>
    <t>A-4187677</t>
  </si>
  <si>
    <t>A-3755953</t>
  </si>
  <si>
    <t>A-3755963</t>
  </si>
  <si>
    <t>A-3763921</t>
  </si>
  <si>
    <t>A-3778748</t>
  </si>
  <si>
    <t>A-3778749</t>
  </si>
  <si>
    <t>A-3778750</t>
  </si>
  <si>
    <t>A-3841041</t>
  </si>
  <si>
    <t>A-3841043</t>
  </si>
  <si>
    <t>A-3841054</t>
  </si>
  <si>
    <t>A-3846992</t>
  </si>
  <si>
    <t>A-3847010</t>
  </si>
  <si>
    <t>A-3847019</t>
  </si>
  <si>
    <t>A-3755984</t>
  </si>
  <si>
    <t>A-3846756</t>
  </si>
  <si>
    <t>A-3846764</t>
  </si>
  <si>
    <t>A-3846773</t>
  </si>
  <si>
    <t>A-4168590</t>
  </si>
  <si>
    <t>At Federal Blvd/Exit 272 - Accident. Right lane blocked.</t>
  </si>
  <si>
    <t>A-3840052</t>
  </si>
  <si>
    <t>A-3785921</t>
  </si>
  <si>
    <t>A-3845784</t>
  </si>
  <si>
    <t>A-4193864</t>
  </si>
  <si>
    <t>A-4220287</t>
  </si>
  <si>
    <t>A-4227799</t>
  </si>
  <si>
    <t>At Steele St/Exit 276 - Accident. Right lane blocked.</t>
  </si>
  <si>
    <t>A-3749041</t>
  </si>
  <si>
    <t>A-3751053</t>
  </si>
  <si>
    <t>A-3752667</t>
  </si>
  <si>
    <t>A-3752685</t>
  </si>
  <si>
    <t>A-3759446</t>
  </si>
  <si>
    <t>A-3759454</t>
  </si>
  <si>
    <t>A-3763934</t>
  </si>
  <si>
    <t>A-3765343</t>
  </si>
  <si>
    <t>A-3766645</t>
  </si>
  <si>
    <t>A-3784119</t>
  </si>
  <si>
    <t>A-3787361</t>
  </si>
  <si>
    <t>A-3787368</t>
  </si>
  <si>
    <t>A-3839093</t>
  </si>
  <si>
    <t>A-3841064</t>
  </si>
  <si>
    <t>A-3842123</t>
  </si>
  <si>
    <t>A-3845615</t>
  </si>
  <si>
    <t>A-3845628</t>
  </si>
  <si>
    <t>A-3845629</t>
  </si>
  <si>
    <t>A-3845781</t>
  </si>
  <si>
    <t>A-3845787</t>
  </si>
  <si>
    <t>A-3845920</t>
  </si>
  <si>
    <t>A-3845929</t>
  </si>
  <si>
    <t>A-3845930</t>
  </si>
  <si>
    <t>A-3846179</t>
  </si>
  <si>
    <t>A-3846190</t>
  </si>
  <si>
    <t>A-3846197</t>
  </si>
  <si>
    <t>A-3846780</t>
  </si>
  <si>
    <t>A-3846786</t>
  </si>
  <si>
    <t>A-4165322</t>
  </si>
  <si>
    <t>A-4172268</t>
  </si>
  <si>
    <t>A-4175977</t>
  </si>
  <si>
    <t>Campo</t>
  </si>
  <si>
    <t>A-3923897</t>
  </si>
  <si>
    <t>A-3919897</t>
  </si>
  <si>
    <t>A-3923891</t>
  </si>
  <si>
    <t>A-3911000</t>
  </si>
  <si>
    <t>A-3910241</t>
  </si>
  <si>
    <t>A-3910974</t>
  </si>
  <si>
    <t>A-3919878</t>
  </si>
  <si>
    <t>A-3919881</t>
  </si>
  <si>
    <t>A-3919887</t>
  </si>
  <si>
    <t>A-3920457</t>
  </si>
  <si>
    <t>A-3920459</t>
  </si>
  <si>
    <t>A-3920461</t>
  </si>
  <si>
    <t>A-3892045</t>
  </si>
  <si>
    <t>A-3892051</t>
  </si>
  <si>
    <t>A-3895731</t>
  </si>
  <si>
    <t>A-3895735</t>
  </si>
  <si>
    <t>A-3897466</t>
  </si>
  <si>
    <t>A-3902485</t>
  </si>
  <si>
    <t>A-3902487</t>
  </si>
  <si>
    <t>Between US-6/6th Ave/Exit 209 and US-36/Exit 217 - Accident. Right lane blocked.</t>
  </si>
  <si>
    <t>A-3927833</t>
  </si>
  <si>
    <t>A-3927859</t>
  </si>
  <si>
    <t>A-3927875</t>
  </si>
  <si>
    <t>A-3927878</t>
  </si>
  <si>
    <t>A-3927889</t>
  </si>
  <si>
    <t>Closed at CO-8 - Road closed due to accident.</t>
  </si>
  <si>
    <t>A-3887239</t>
  </si>
  <si>
    <t>A-3889754</t>
  </si>
  <si>
    <t>A-3899038</t>
  </si>
  <si>
    <t>A-3910244</t>
  </si>
  <si>
    <t>A-3887246</t>
  </si>
  <si>
    <t>A-3887251</t>
  </si>
  <si>
    <t>A-3887253</t>
  </si>
  <si>
    <t>A-3889745</t>
  </si>
  <si>
    <t>A-3894150</t>
  </si>
  <si>
    <t>A-3894152</t>
  </si>
  <si>
    <t>A-3895028</t>
  </si>
  <si>
    <t>A-3895029</t>
  </si>
  <si>
    <t>A-3895276</t>
  </si>
  <si>
    <t>A-3895277</t>
  </si>
  <si>
    <t>Between Thornton Pky/Exit 220 and CO-128/120th Ave/Exit 223 - Accident. Two lanes blocked.</t>
  </si>
  <si>
    <t>A-3895278</t>
  </si>
  <si>
    <t>Between 104th Ave/Exit 221 and CO-128/120th Ave/Exit 223 - Accident. Two lanes blocked.</t>
  </si>
  <si>
    <t>A-3896298</t>
  </si>
  <si>
    <t>A-3896299</t>
  </si>
  <si>
    <t>A-3897471</t>
  </si>
  <si>
    <t>A-3902222</t>
  </si>
  <si>
    <t>A-3902981</t>
  </si>
  <si>
    <t>A-3927198</t>
  </si>
  <si>
    <t>A-3929433</t>
  </si>
  <si>
    <t>A-3929438</t>
  </si>
  <si>
    <t>A-3893601</t>
  </si>
  <si>
    <t>A-3901694</t>
  </si>
  <si>
    <t>A-3919888</t>
  </si>
  <si>
    <t>At CR-215/Exit 75 - Accident.</t>
  </si>
  <si>
    <t>A-3896867</t>
  </si>
  <si>
    <t>A-3920860</t>
  </si>
  <si>
    <t>Wray</t>
  </si>
  <si>
    <t>A-3902230</t>
  </si>
  <si>
    <t>A-3911789</t>
  </si>
  <si>
    <t>At CR-16/Shrine Pass Rd/Exit 190 - Accident. Blocked ahead.</t>
  </si>
  <si>
    <t>A-3913528</t>
  </si>
  <si>
    <t>A-3913534</t>
  </si>
  <si>
    <t>A-3887286</t>
  </si>
  <si>
    <t>Closed between CR-1220/CR-1070/Exit 198 and Chamonix Rd/Exit 173 - Road closed due to accident. Avalanches.</t>
  </si>
  <si>
    <t>A-3887304</t>
  </si>
  <si>
    <t>Closed between CO-9/Exit 203 and US-24/US-6/Exit 171 - Road closed due to accident. Avalanches.</t>
  </si>
  <si>
    <t>A-3900445</t>
  </si>
  <si>
    <t>A-3900446</t>
  </si>
  <si>
    <t>A-3911444</t>
  </si>
  <si>
    <t>A-3932614</t>
  </si>
  <si>
    <t>A-3933938</t>
  </si>
  <si>
    <t>Closed between I-70/US-6/Exit 195 and US-24 - Road closed due to accident.</t>
  </si>
  <si>
    <t>A-3933941</t>
  </si>
  <si>
    <t>A-3931215</t>
  </si>
  <si>
    <t>A-3890864</t>
  </si>
  <si>
    <t>Closed between County Road 23.5 and County Road 27 - Road closed due to accident.</t>
  </si>
  <si>
    <t>A-3885991</t>
  </si>
  <si>
    <t>A-3885998</t>
  </si>
  <si>
    <t>A-3889173</t>
  </si>
  <si>
    <t>A-3896272</t>
  </si>
  <si>
    <t>A-3899017</t>
  </si>
  <si>
    <t>A-3899018</t>
  </si>
  <si>
    <t>A-3900434</t>
  </si>
  <si>
    <t>A-3905613</t>
  </si>
  <si>
    <t>A-3906201</t>
  </si>
  <si>
    <t>A-3908812</t>
  </si>
  <si>
    <t>A-3916209</t>
  </si>
  <si>
    <t>A-3923188</t>
  </si>
  <si>
    <t>A-3923204</t>
  </si>
  <si>
    <t>Between Denver and Arvada - Accident. Two lanes blocked.</t>
  </si>
  <si>
    <t>A-3923205</t>
  </si>
  <si>
    <t>A-3902225</t>
  </si>
  <si>
    <t>A-3928599</t>
  </si>
  <si>
    <t>A-3927933</t>
  </si>
  <si>
    <t>A-3918164</t>
  </si>
  <si>
    <t>A-3885334</t>
  </si>
  <si>
    <t>A-3905585</t>
  </si>
  <si>
    <t>A-3894619</t>
  </si>
  <si>
    <t>A-3904792</t>
  </si>
  <si>
    <t>A-3923187</t>
  </si>
  <si>
    <t>A-3900440</t>
  </si>
  <si>
    <t>A-3908807</t>
  </si>
  <si>
    <t>A-3914918</t>
  </si>
  <si>
    <t>A-3918124</t>
  </si>
  <si>
    <t>Closed between N Russelville Rd/CR-69 and E Bayou Gulch Rd - Road closed due to accident.</t>
  </si>
  <si>
    <t>A-3918126</t>
  </si>
  <si>
    <t>Closed between CO-86 and Castle Oaks Dr - Road closed due to accident.</t>
  </si>
  <si>
    <t>A-3918128</t>
  </si>
  <si>
    <t>A-3931867</t>
  </si>
  <si>
    <t>A-3931868</t>
  </si>
  <si>
    <t>A-3931870</t>
  </si>
  <si>
    <t>A-3933930</t>
  </si>
  <si>
    <t>Ramp closed to Speer Blvd - Road closed due to accident.</t>
  </si>
  <si>
    <t>A-3885344</t>
  </si>
  <si>
    <t>A-3905609</t>
  </si>
  <si>
    <t>A-3920470</t>
  </si>
  <si>
    <t>A-3925287</t>
  </si>
  <si>
    <t>Closed at York St/Exit 275 - Road closed due to accident.</t>
  </si>
  <si>
    <t>A-3925741</t>
  </si>
  <si>
    <t>A-3925748</t>
  </si>
  <si>
    <t>A-3925750</t>
  </si>
  <si>
    <t>A-3925751</t>
  </si>
  <si>
    <t>A-3932634</t>
  </si>
  <si>
    <t>A-3903805</t>
  </si>
  <si>
    <t>Closed between 32nd Ave/Youngfield St/Exit 264 and US-40/Colfax Ave/Exit 262 - Road closed due to accident.</t>
  </si>
  <si>
    <t>A-3920448</t>
  </si>
  <si>
    <t>A-3920856</t>
  </si>
  <si>
    <t>A-3926422</t>
  </si>
  <si>
    <t>A-3926424</t>
  </si>
  <si>
    <t>A-3927903</t>
  </si>
  <si>
    <t>A-3934628</t>
  </si>
  <si>
    <t>A-3934643</t>
  </si>
  <si>
    <t>A-3934644</t>
  </si>
  <si>
    <t>A-3934645</t>
  </si>
  <si>
    <t>Ramp closed to I-76 and York St - Road closed due to accident.</t>
  </si>
  <si>
    <t>A-3934647</t>
  </si>
  <si>
    <t>A-3934648</t>
  </si>
  <si>
    <t>A-3887221</t>
  </si>
  <si>
    <t>A-3895704</t>
  </si>
  <si>
    <t>A-3932674</t>
  </si>
  <si>
    <t>A-3932673</t>
  </si>
  <si>
    <t>Closed at 26th Ave - Road closed due to accident.</t>
  </si>
  <si>
    <t>A-3898355</t>
  </si>
  <si>
    <t>A-3898370</t>
  </si>
  <si>
    <t>A-3900435</t>
  </si>
  <si>
    <t>A-3900436</t>
  </si>
  <si>
    <t>A-3900438</t>
  </si>
  <si>
    <t>A-3917305</t>
  </si>
  <si>
    <t>A-3917307</t>
  </si>
  <si>
    <t>A-3885989</t>
  </si>
  <si>
    <t>A-3891399</t>
  </si>
  <si>
    <t>A-3900952</t>
  </si>
  <si>
    <t>A-3901660</t>
  </si>
  <si>
    <t>A-3901704</t>
  </si>
  <si>
    <t>A-3902202</t>
  </si>
  <si>
    <t>A-3906185</t>
  </si>
  <si>
    <t>A-3906186</t>
  </si>
  <si>
    <t>A-3906187</t>
  </si>
  <si>
    <t>A-3906188</t>
  </si>
  <si>
    <t>A-3906190</t>
  </si>
  <si>
    <t>A-3886628</t>
  </si>
  <si>
    <t>A-3894986</t>
  </si>
  <si>
    <t>At CO-159/Miranda Ave - Accident.</t>
  </si>
  <si>
    <t>A-3894987</t>
  </si>
  <si>
    <t>At CO-159/Miranda Ave - Overturned vehicle.</t>
  </si>
  <si>
    <t>A-3908820</t>
  </si>
  <si>
    <t>A-4216461</t>
  </si>
  <si>
    <t>A-4230262</t>
  </si>
  <si>
    <t>Closed at E 144th Ave/Exit 226 - Road closed due to accident.</t>
  </si>
  <si>
    <t>A-3898354</t>
  </si>
  <si>
    <t>A-3900433</t>
  </si>
  <si>
    <t>A-3902479</t>
  </si>
  <si>
    <t>At La Veta - Accident. Single alternate lane traffic.</t>
  </si>
  <si>
    <t>A-3921880</t>
  </si>
  <si>
    <t>At Butte Rd/Exit 59 - Accident.</t>
  </si>
  <si>
    <t>A-4170465</t>
  </si>
  <si>
    <t>Between CR-110/CR-650/Exit 64 and Graneros Rd/Exit 71 - Accident.</t>
  </si>
  <si>
    <t>A-4170466</t>
  </si>
  <si>
    <t>Between Graneros Rd/Exit 71 and CR-110/CR-650/Exit 64 - Accident.</t>
  </si>
  <si>
    <t>A-4177367</t>
  </si>
  <si>
    <t>A-4206485</t>
  </si>
  <si>
    <t>At I-25/US-160 - Accident.</t>
  </si>
  <si>
    <t>A-4206486</t>
  </si>
  <si>
    <t>A-4206487</t>
  </si>
  <si>
    <t>A-4206493</t>
  </si>
  <si>
    <t>At CO-12/Highway of Legends - Accident.</t>
  </si>
  <si>
    <t>A-4216455</t>
  </si>
  <si>
    <t>A-4218539</t>
  </si>
  <si>
    <t>A-4218541</t>
  </si>
  <si>
    <t>At CO-68/Harmony Rd/Exit 265 - Accident. Two lanes blocked.</t>
  </si>
  <si>
    <t>A-4226129</t>
  </si>
  <si>
    <t>A-4226517</t>
  </si>
  <si>
    <t>A-4229598</t>
  </si>
  <si>
    <t>A-4229612</t>
  </si>
  <si>
    <t>A-4229626</t>
  </si>
  <si>
    <t>A-3893564</t>
  </si>
  <si>
    <t>Closed at Huerfano Rd/Exit 60 - Road closed due to accident.</t>
  </si>
  <si>
    <t>A-3893565</t>
  </si>
  <si>
    <t>A-3929889</t>
  </si>
  <si>
    <t>Closed at CO-12/Highway of Legends - Road closed due to accident.</t>
  </si>
  <si>
    <t>A-3929914</t>
  </si>
  <si>
    <t>Closed at County Road 443 - Road closed due to accident.</t>
  </si>
  <si>
    <t>A-4216420</t>
  </si>
  <si>
    <t>Closed between Timberline Rd and Lemay Ave - Road closed due to accident.</t>
  </si>
  <si>
    <t>A-4218504</t>
  </si>
  <si>
    <t>A-4226506</t>
  </si>
  <si>
    <t>A-4226507</t>
  </si>
  <si>
    <t>A-4226511</t>
  </si>
  <si>
    <t>A-4228971</t>
  </si>
  <si>
    <t>A-4230263</t>
  </si>
  <si>
    <t>A-4230264</t>
  </si>
  <si>
    <t>A-3846789</t>
  </si>
  <si>
    <t>A-3755995</t>
  </si>
  <si>
    <t>A-3778760</t>
  </si>
  <si>
    <t>A-3900465</t>
  </si>
  <si>
    <t>A-3918813</t>
  </si>
  <si>
    <t>A-3912357</t>
  </si>
  <si>
    <t>A-3914909</t>
  </si>
  <si>
    <t>A-3914910</t>
  </si>
  <si>
    <t>A-3931863</t>
  </si>
  <si>
    <t>Closed between US-6/Exit 87 and Manncreek Rd/Exit 94 - Road closed due to accident.</t>
  </si>
  <si>
    <t>A-3933939</t>
  </si>
  <si>
    <t>A-3825000</t>
  </si>
  <si>
    <t>A-3822122</t>
  </si>
  <si>
    <t>Between Airport Rd/Exit 55 and CO-10/Exit 50 - Accident. Right lane blocked. Road surface in poor condition.</t>
  </si>
  <si>
    <t>A-3798562</t>
  </si>
  <si>
    <t>Closed between Greenland Rd/Exit 167 and Tomah Rd/Exit 174 - Road closed due to accident. Construction work.</t>
  </si>
  <si>
    <t>A-4187650</t>
  </si>
  <si>
    <t>A-3778754</t>
  </si>
  <si>
    <t>A-3778755</t>
  </si>
  <si>
    <t>A-3778756</t>
  </si>
  <si>
    <t>A-3846768</t>
  </si>
  <si>
    <t>A-3846991</t>
  </si>
  <si>
    <t>A-3778751</t>
  </si>
  <si>
    <t>A-3898076</t>
  </si>
  <si>
    <t>A-3763933</t>
  </si>
  <si>
    <t>A-3815500</t>
  </si>
  <si>
    <t>A-3822150</t>
  </si>
  <si>
    <t>A-3822164</t>
  </si>
  <si>
    <t>Closed between Graneros Rd/Exit 71 and CR-110/CR-650/Exit 64 - Road closed due to accident. Road surface in poor condition.</t>
  </si>
  <si>
    <t>A-3847014</t>
  </si>
  <si>
    <t>A-3847023</t>
  </si>
  <si>
    <t>A-3931853</t>
  </si>
  <si>
    <t>Closed between CR-134/Exit 348 and CR-118/Exit 354 - Road closed due to accident. Roadwork.</t>
  </si>
  <si>
    <t>A-3931854</t>
  </si>
  <si>
    <t>Closed between CO-86/Exit 352 and CO-70/CR-166/Exit 340 - Road closed due to accident. Roadwork.</t>
  </si>
  <si>
    <t>A-3933936</t>
  </si>
  <si>
    <t xml:space="preserve"> N Main St</t>
  </si>
  <si>
    <t xml:space="preserve"> Highway 9</t>
  </si>
  <si>
    <t xml:space="preserve"> E Main St</t>
  </si>
  <si>
    <t xml:space="preserve"> US Highway 6</t>
  </si>
  <si>
    <t xml:space="preserve"> 5th St</t>
  </si>
  <si>
    <t xml:space="preserve"> S 6th St</t>
  </si>
  <si>
    <t xml:space="preserve"> US Highway 50</t>
  </si>
  <si>
    <t xml:space="preserve"> Highway 52</t>
  </si>
  <si>
    <t xml:space="preserve"> N 12th St</t>
  </si>
  <si>
    <t xml:space="preserve"> S 1st St</t>
  </si>
  <si>
    <t xml:space="preserve"> Highway 50</t>
  </si>
  <si>
    <t xml:space="preserve"> Broadway</t>
  </si>
  <si>
    <t xml:space="preserve"> Main St</t>
  </si>
  <si>
    <t xml:space="preserve"> Perry St</t>
  </si>
  <si>
    <t xml:space="preserve"> E 3rd St</t>
  </si>
  <si>
    <t xml:space="preserve"> Highway 141</t>
  </si>
  <si>
    <t xml:space="preserve"> W Harvard Ave</t>
  </si>
  <si>
    <t xml:space="preserve"> State Highway 96</t>
  </si>
  <si>
    <t>A-3924479</t>
  </si>
  <si>
    <t>At CO-93/CO-7/Broadway St/Broadway - Accident.</t>
  </si>
  <si>
    <t xml:space="preserve"> Boulder Canyon Dr</t>
  </si>
  <si>
    <t>80302</t>
  </si>
  <si>
    <t xml:space="preserve"> E US Highway 50</t>
  </si>
  <si>
    <t>Monte Vista</t>
  </si>
  <si>
    <t xml:space="preserve"> Highway 392</t>
  </si>
  <si>
    <t xml:space="preserve"> S Santa Fe Dr</t>
  </si>
  <si>
    <t>Closed at Highway 160 Business - Road closed due to accident.</t>
  </si>
  <si>
    <t xml:space="preserve"> Highway 160</t>
  </si>
  <si>
    <t>Hesperus</t>
  </si>
  <si>
    <t>81326</t>
  </si>
  <si>
    <t>KDRO</t>
  </si>
  <si>
    <t xml:space="preserve"> W US Highway 50</t>
  </si>
  <si>
    <t xml:space="preserve"> US Highway 34</t>
  </si>
  <si>
    <t xml:space="preserve"> S State Highway 115</t>
  </si>
  <si>
    <t xml:space="preserve"> Highway 60</t>
  </si>
  <si>
    <t>80926-9716</t>
  </si>
  <si>
    <t xml:space="preserve"> W Mississippi Ave</t>
  </si>
  <si>
    <t>A-4170050</t>
  </si>
  <si>
    <t>81052-9704</t>
  </si>
  <si>
    <t>A-4170051</t>
  </si>
  <si>
    <t>At CO-196 - Accident.</t>
  </si>
  <si>
    <t>A-4188198</t>
  </si>
  <si>
    <t>At CR-80C/Cherokee Park Rd - Accident.</t>
  </si>
  <si>
    <t xml:space="preserve"> N Highway 287</t>
  </si>
  <si>
    <t>80536</t>
  </si>
  <si>
    <t>A-4188199</t>
  </si>
  <si>
    <t>A-4188200</t>
  </si>
  <si>
    <t>80536-8947</t>
  </si>
  <si>
    <t>A-4188201</t>
  </si>
  <si>
    <t>A-4191246</t>
  </si>
  <si>
    <t>At CO-88/W Belleview Ave - Accident. Right lane blocked.</t>
  </si>
  <si>
    <t>80120-1034</t>
  </si>
  <si>
    <t>A-4201184</t>
  </si>
  <si>
    <t>Closed at CO-47/CO-96 - Road closed due to accident. emergency vehicles at scene.</t>
  </si>
  <si>
    <t xml:space="preserve"> E State Highway 96</t>
  </si>
  <si>
    <t>81006-9517</t>
  </si>
  <si>
    <t>A-4201186</t>
  </si>
  <si>
    <t>Closed at Paul Harvey Blvd - Road closed due to accident. emergency vehicles at scene.</t>
  </si>
  <si>
    <t>A-4201688</t>
  </si>
  <si>
    <t>At CR-201/Siloam Rd - Accident.</t>
  </si>
  <si>
    <t xml:space="preserve"> W State Highway 96</t>
  </si>
  <si>
    <t>81005</t>
  </si>
  <si>
    <t>A-4210310</t>
  </si>
  <si>
    <t>Manzanola</t>
  </si>
  <si>
    <t>81058</t>
  </si>
  <si>
    <t>A-4220292</t>
  </si>
  <si>
    <t xml:space="preserve"> US Highway 24</t>
  </si>
  <si>
    <t>Minturn</t>
  </si>
  <si>
    <t>81645</t>
  </si>
  <si>
    <t>A-4220293</t>
  </si>
  <si>
    <t>At Meek Ave - Accident.</t>
  </si>
  <si>
    <t xml:space="preserve"> Galley Rd</t>
  </si>
  <si>
    <t xml:space="preserve"> S Colorado Blvd</t>
  </si>
  <si>
    <t xml:space="preserve"> N Academy Blvd</t>
  </si>
  <si>
    <t xml:space="preserve"> S Parker Rd</t>
  </si>
  <si>
    <t xml:space="preserve"> US Highway 85</t>
  </si>
  <si>
    <t>Closed at Wiley - Road closed due to accident.</t>
  </si>
  <si>
    <t>Mc Clave</t>
  </si>
  <si>
    <t xml:space="preserve"> N US Highway 85</t>
  </si>
  <si>
    <t xml:space="preserve"> State Highway 83</t>
  </si>
  <si>
    <t>At CO-67 - Accident.</t>
  </si>
  <si>
    <t xml:space="preserve"> State Highway 94</t>
  </si>
  <si>
    <t>80929-9324</t>
  </si>
  <si>
    <t xml:space="preserve"> US Highway 40</t>
  </si>
  <si>
    <t xml:space="preserve"> Federal Blvd</t>
  </si>
  <si>
    <t>80482</t>
  </si>
  <si>
    <t>Closed at Copper Rd - Road closed due to accident.</t>
  </si>
  <si>
    <t xml:space="preserve"> Highway 91</t>
  </si>
  <si>
    <t xml:space="preserve"> N Foothills Hwy</t>
  </si>
  <si>
    <t>80302-9359</t>
  </si>
  <si>
    <t>Closed at CR-34/Neva Rd - Road closed due to accident.</t>
  </si>
  <si>
    <t>Closed at CR-43 - Road closed due to accident.</t>
  </si>
  <si>
    <t xml:space="preserve"> US Highway 285</t>
  </si>
  <si>
    <t>80421-2114</t>
  </si>
  <si>
    <t>Closed at Meeker - Road closed due to accident.</t>
  </si>
  <si>
    <t xml:space="preserve"> S Highway 13</t>
  </si>
  <si>
    <t>81638</t>
  </si>
  <si>
    <t>KCAG</t>
  </si>
  <si>
    <t>Closed at CO-317 - Road closed due to accident.</t>
  </si>
  <si>
    <t xml:space="preserve"> Highway 14</t>
  </si>
  <si>
    <t xml:space="preserve"> S Kipling Pkwy</t>
  </si>
  <si>
    <t xml:space="preserve"> US Highway 160</t>
  </si>
  <si>
    <t xml:space="preserve"> E Moncrieff Pl</t>
  </si>
  <si>
    <t xml:space="preserve"> S Federal Blvd</t>
  </si>
  <si>
    <t xml:space="preserve"> US Highway 385</t>
  </si>
  <si>
    <t xml:space="preserve"> S Sheridan Blvd</t>
  </si>
  <si>
    <t>80121</t>
  </si>
  <si>
    <t>Closed at CO-140 - Road closed due to accident.</t>
  </si>
  <si>
    <t>Mancos</t>
  </si>
  <si>
    <t>81328</t>
  </si>
  <si>
    <t xml:space="preserve"> S Foothills Hwy</t>
  </si>
  <si>
    <t>A-3886658</t>
  </si>
  <si>
    <t>Closed at Sawmill Canyon Rd - Road closed due to accident.</t>
  </si>
  <si>
    <t xml:space="preserve"> Douglas Pass Rd</t>
  </si>
  <si>
    <t>A-3887259</t>
  </si>
  <si>
    <t>Closed at CO-92 - Road closed due to accident.</t>
  </si>
  <si>
    <t>81220</t>
  </si>
  <si>
    <t>A-3887260</t>
  </si>
  <si>
    <t>Closed at Hillcrest Dr - Road closed due to accident.</t>
  </si>
  <si>
    <t>A-3887268</t>
  </si>
  <si>
    <t>Closed at County Road 66 - Road closed due to accident.</t>
  </si>
  <si>
    <t>A-3887269</t>
  </si>
  <si>
    <t>Closed at CR-24 - Road closed due to accident.</t>
  </si>
  <si>
    <t>A-3892068</t>
  </si>
  <si>
    <t xml:space="preserve"> S Saint Vrain Dr</t>
  </si>
  <si>
    <t>80540-8813</t>
  </si>
  <si>
    <t>A-3892069</t>
  </si>
  <si>
    <t>Closed at CR-84/Old St Vrain Rd - Road closed due to accident.</t>
  </si>
  <si>
    <t>80540-8809</t>
  </si>
  <si>
    <t>A-3894149</t>
  </si>
  <si>
    <t>A-3923864</t>
  </si>
  <si>
    <t xml:space="preserve"> W 6th Ave</t>
  </si>
  <si>
    <t>A-3929931</t>
  </si>
  <si>
    <t xml:space="preserve"> State Highway 114</t>
  </si>
  <si>
    <t xml:space="preserve"> Highway 131</t>
  </si>
  <si>
    <t xml:space="preserve"> Highway 550</t>
  </si>
  <si>
    <t>80011-1609</t>
  </si>
  <si>
    <t>Closed at CO-96/Main St - Road closed due to accident.</t>
  </si>
  <si>
    <t xml:space="preserve"> Mesa Rd</t>
  </si>
  <si>
    <t>80905-1071</t>
  </si>
  <si>
    <t xml:space="preserve"> Highway 119</t>
  </si>
  <si>
    <t>80422</t>
  </si>
  <si>
    <t xml:space="preserve"> State Highway 9</t>
  </si>
  <si>
    <t xml:space="preserve"> W 45th Ave</t>
  </si>
  <si>
    <t>80216-2616</t>
  </si>
  <si>
    <t xml:space="preserve"> Highway 82</t>
  </si>
  <si>
    <t>Closed at I-70 (East) - Road closed due to accident.</t>
  </si>
  <si>
    <t>At CO-45/N Pueblo Blvd - Accident.</t>
  </si>
  <si>
    <t>81008-1628</t>
  </si>
  <si>
    <t xml:space="preserve"> W Garden of the Gods Rd</t>
  </si>
  <si>
    <t xml:space="preserve"> E Highway 160</t>
  </si>
  <si>
    <t>Closed at Colfax Ave - Road closed due to accident.</t>
  </si>
  <si>
    <t xml:space="preserve"> S University Blvd</t>
  </si>
  <si>
    <t xml:space="preserve"> Indiana St</t>
  </si>
  <si>
    <t xml:space="preserve"> N Powers Blvd</t>
  </si>
  <si>
    <t xml:space="preserve"> W Colfax Ave</t>
  </si>
  <si>
    <t xml:space="preserve"> Powers Blvd</t>
  </si>
  <si>
    <t>Closed at CO-94 - Road closed due to accident.</t>
  </si>
  <si>
    <t>80631-9653</t>
  </si>
  <si>
    <t>Closed at County Road 47 - Road closed due to accident.</t>
  </si>
  <si>
    <t>Durango</t>
  </si>
  <si>
    <t xml:space="preserve"> E Colfax Ave</t>
  </si>
  <si>
    <t xml:space="preserve"> Quebec St</t>
  </si>
  <si>
    <t>Closed at Elk Creek Rd - Road closed due to accident.</t>
  </si>
  <si>
    <t xml:space="preserve"> E 104th Ave</t>
  </si>
  <si>
    <t xml:space="preserve"> US Highway 36</t>
  </si>
  <si>
    <t>At N Highlands Ranch Pky/N Dumont Wy - Accident.</t>
  </si>
  <si>
    <t xml:space="preserve"> E US Highway 34</t>
  </si>
  <si>
    <t xml:space="preserve"> State Highway 60</t>
  </si>
  <si>
    <t>Milliken</t>
  </si>
  <si>
    <t>A-3887255</t>
  </si>
  <si>
    <t>A-3895708</t>
  </si>
  <si>
    <t>Closed at CR-122 - Road closed due to accident.</t>
  </si>
  <si>
    <t>Nunn</t>
  </si>
  <si>
    <t>80648</t>
  </si>
  <si>
    <t>A-3896294</t>
  </si>
  <si>
    <t>At US-24-BL/E Platte Ave/N Powers Blvd - Accident.</t>
  </si>
  <si>
    <t xml:space="preserve"> E Platte Ave</t>
  </si>
  <si>
    <t>A-3896866</t>
  </si>
  <si>
    <t>At N Peyton Hwy - Accident.</t>
  </si>
  <si>
    <t>80930-9402</t>
  </si>
  <si>
    <t>A-3897463</t>
  </si>
  <si>
    <t>Closed at E 144th Ave - Road closed due to accident.</t>
  </si>
  <si>
    <t xml:space="preserve"> E 88th Ave</t>
  </si>
  <si>
    <t>80102-9633</t>
  </si>
  <si>
    <t>A-3908801</t>
  </si>
  <si>
    <t>80211-2034</t>
  </si>
  <si>
    <t>A-3909522</t>
  </si>
  <si>
    <t>Ramp closed to Exit 209A - Road closed due to accident.</t>
  </si>
  <si>
    <t>80204-4106</t>
  </si>
  <si>
    <t>A-3927934</t>
  </si>
  <si>
    <t>A-3931844</t>
  </si>
  <si>
    <t>Closed at US-24/Platte Ave/Space Village Ave - Road closed due to accident.</t>
  </si>
  <si>
    <t>80915-3843</t>
  </si>
  <si>
    <t xml:space="preserve"> State Highway 67</t>
  </si>
  <si>
    <t>Closed at W CR-72/Owl Canyon Rd - Road closed due to accident.</t>
  </si>
  <si>
    <t xml:space="preserve"> US Highway 287</t>
  </si>
  <si>
    <t>80535-9604</t>
  </si>
  <si>
    <t xml:space="preserve"> W County Road 72</t>
  </si>
  <si>
    <t>80535-9738</t>
  </si>
  <si>
    <t xml:space="preserve"> W US Highway 24</t>
  </si>
  <si>
    <t>Woodland Park</t>
  </si>
  <si>
    <t xml:space="preserve"> E Arapahoe Rd</t>
  </si>
  <si>
    <t xml:space="preserve"> E Ohio Ave</t>
  </si>
  <si>
    <t>80433-7422</t>
  </si>
  <si>
    <t xml:space="preserve"> Colorado Blvd</t>
  </si>
  <si>
    <t>At E 6th Ave/E 6th Ave Pky - Accident.</t>
  </si>
  <si>
    <t xml:space="preserve"> Highway 34 Byp</t>
  </si>
  <si>
    <t xml:space="preserve"> Sheridan Blvd</t>
  </si>
  <si>
    <t>80214-1715</t>
  </si>
  <si>
    <t>81230-9248</t>
  </si>
  <si>
    <t xml:space="preserve"> Poudre Canyon Rd</t>
  </si>
  <si>
    <t>Bellvue</t>
  </si>
  <si>
    <t>A-3898589</t>
  </si>
  <si>
    <t>Ramp closed to Exit 216 - Road closed due to accident.</t>
  </si>
  <si>
    <t>80221-2821</t>
  </si>
  <si>
    <t>A-3919902</t>
  </si>
  <si>
    <t>Closed between Road 38 and Road 435/Roaring Forks Rd - Road closed due to accident.</t>
  </si>
  <si>
    <t xml:space="preserve"> Highway 145</t>
  </si>
  <si>
    <t>Dolores</t>
  </si>
  <si>
    <t>81323-9726</t>
  </si>
  <si>
    <t>A-3919903</t>
  </si>
  <si>
    <t>Closed between Road 435/Roaring Forks Rd and Road 38 - Road closed due to accident.</t>
  </si>
  <si>
    <t>81323-9715</t>
  </si>
  <si>
    <t>A-3929934</t>
  </si>
  <si>
    <t>Closed at County Road 43 - Road closed due to accident.</t>
  </si>
  <si>
    <t xml:space="preserve"> E 46th Ave</t>
  </si>
  <si>
    <t>80216-4020</t>
  </si>
  <si>
    <t>At CO-58 - Accident.</t>
  </si>
  <si>
    <t>Closed at Firestone - Road closed due to accident.</t>
  </si>
  <si>
    <t xml:space="preserve"> N 107th St</t>
  </si>
  <si>
    <t xml:space="preserve"> E US Highway 24</t>
  </si>
  <si>
    <t xml:space="preserve"> County Road 27</t>
  </si>
  <si>
    <t xml:space="preserve"> Ute Hwy</t>
  </si>
  <si>
    <t>80504-9768</t>
  </si>
  <si>
    <t>Closed at CO-217/CR-32/Elbert Rd - Road closed due to accident.</t>
  </si>
  <si>
    <t>81201</t>
  </si>
  <si>
    <t>Hot Sulphur Springs</t>
  </si>
  <si>
    <t>80451</t>
  </si>
  <si>
    <t>Parshall</t>
  </si>
  <si>
    <t>80468</t>
  </si>
  <si>
    <t>A-3927925</t>
  </si>
  <si>
    <t xml:space="preserve"> Highway 13</t>
  </si>
  <si>
    <t>81650-9517</t>
  </si>
  <si>
    <t>81230-9257</t>
  </si>
  <si>
    <t>At CR-24.5 - Accident. Two lanes blocked.</t>
  </si>
  <si>
    <t xml:space="preserve"> State Highway 10</t>
  </si>
  <si>
    <t>La Junta</t>
  </si>
  <si>
    <t>81050-9703</t>
  </si>
  <si>
    <t>Closed at Loveland - Road closed due to accident.</t>
  </si>
  <si>
    <t xml:space="preserve"> W Eisenhower Blvd</t>
  </si>
  <si>
    <t>80424</t>
  </si>
  <si>
    <t xml:space="preserve"> Railroad Ave</t>
  </si>
  <si>
    <t xml:space="preserve"> Arapahoe Rd</t>
  </si>
  <si>
    <t xml:space="preserve"> State Highway 66</t>
  </si>
  <si>
    <t>A-3895729</t>
  </si>
  <si>
    <t>Closed at CR-725/68th Ln - Road closed due to accident.</t>
  </si>
  <si>
    <t xml:space="preserve"> Apple Rd</t>
  </si>
  <si>
    <t>81025-9721</t>
  </si>
  <si>
    <t>A-3895736</t>
  </si>
  <si>
    <t>Closed at 61st Ln - Road closed due to accident.</t>
  </si>
  <si>
    <t xml:space="preserve"> N Saint Vrain Dr</t>
  </si>
  <si>
    <t>80540-8274</t>
  </si>
  <si>
    <t xml:space="preserve"> Highway 92</t>
  </si>
  <si>
    <t xml:space="preserve"> State Highway 109</t>
  </si>
  <si>
    <t>K2V5</t>
  </si>
  <si>
    <t>Closed at CR-87 - Road closed due to accident.</t>
  </si>
  <si>
    <t xml:space="preserve"> State Highway 165</t>
  </si>
  <si>
    <t>Cheyenne Wells</t>
  </si>
  <si>
    <t>At CO-67/N CR-5/North Rd - Accident.</t>
  </si>
  <si>
    <t>80863</t>
  </si>
  <si>
    <t>At Chipeta Rd - Accident.</t>
  </si>
  <si>
    <t xml:space="preserve"> S Highway 550</t>
  </si>
  <si>
    <t>81403</t>
  </si>
  <si>
    <t>At CO-134 - Accident.</t>
  </si>
  <si>
    <t xml:space="preserve"> W US Highway 34</t>
  </si>
  <si>
    <t>Closed at CR-97/S Foxton Rd - Road closed due to accident.</t>
  </si>
  <si>
    <t>Closed at Dinosaur - Road closed due to accident.</t>
  </si>
  <si>
    <t xml:space="preserve"> Highway 64 E</t>
  </si>
  <si>
    <t>Rangely</t>
  </si>
  <si>
    <t>81648</t>
  </si>
  <si>
    <t>81212-9746</t>
  </si>
  <si>
    <t>At Broadway St/Marilynn Dr - Accident.</t>
  </si>
  <si>
    <t>Closed at US-160 - Road closed due to accident.</t>
  </si>
  <si>
    <t>81650-8828</t>
  </si>
  <si>
    <t xml:space="preserve"> Highway 139</t>
  </si>
  <si>
    <t>80540-9034</t>
  </si>
  <si>
    <t>A-3891413</t>
  </si>
  <si>
    <t>Closed between CO-9 and County Road 3 - Road closed due to accident.</t>
  </si>
  <si>
    <t>81212-9742</t>
  </si>
  <si>
    <t>A-3892052</t>
  </si>
  <si>
    <t>A-3892053</t>
  </si>
  <si>
    <t>A-3893030</t>
  </si>
  <si>
    <t>80550</t>
  </si>
  <si>
    <t>A-3895718</t>
  </si>
  <si>
    <t>A-3895719</t>
  </si>
  <si>
    <t>At CO-9 - Accident.</t>
  </si>
  <si>
    <t>81212-9747</t>
  </si>
  <si>
    <t>A-3895730</t>
  </si>
  <si>
    <t>Closed at CO-209 - Road closed due to accident.</t>
  </si>
  <si>
    <t>81025</t>
  </si>
  <si>
    <t>A-3895737</t>
  </si>
  <si>
    <t>Closed at Cherry Rd - Road closed due to accident.</t>
  </si>
  <si>
    <t>A-3896312</t>
  </si>
  <si>
    <t>At McCulloch Blvd - Accident.</t>
  </si>
  <si>
    <t>A-3900897</t>
  </si>
  <si>
    <t>Closed at Meek Ave - Road closed due to accident.</t>
  </si>
  <si>
    <t>A-3900898</t>
  </si>
  <si>
    <t>Minturn-Red Cliff</t>
  </si>
  <si>
    <t>A-3901686</t>
  </si>
  <si>
    <t>80016-1440</t>
  </si>
  <si>
    <t>A-3908808</t>
  </si>
  <si>
    <t>At Fish Creek Rd - Accident.</t>
  </si>
  <si>
    <t>80540-8268</t>
  </si>
  <si>
    <t>A-3908809</t>
  </si>
  <si>
    <t>80540-8200</t>
  </si>
  <si>
    <t>A-3914249</t>
  </si>
  <si>
    <t xml:space="preserve"> Highway 93</t>
  </si>
  <si>
    <t>80403-8028</t>
  </si>
  <si>
    <t>A-3917321</t>
  </si>
  <si>
    <t>At Wet Canyon Rd - Accident.</t>
  </si>
  <si>
    <t xml:space="preserve"> State Highway 12</t>
  </si>
  <si>
    <t>81091-9763</t>
  </si>
  <si>
    <t>A-3917322</t>
  </si>
  <si>
    <t>Closed at County Road 41.6 - Road closed due to accident.</t>
  </si>
  <si>
    <t>81091-9757</t>
  </si>
  <si>
    <t>A-3917332</t>
  </si>
  <si>
    <t>Closed at Wet Canyon Rd - Road closed due to accident.</t>
  </si>
  <si>
    <t>81091</t>
  </si>
  <si>
    <t>A-3917333</t>
  </si>
  <si>
    <t>Closed at Starkville - Road closed due to accident.</t>
  </si>
  <si>
    <t>A-3917336</t>
  </si>
  <si>
    <t>Closed at Cokedale - Road closed due to accident.</t>
  </si>
  <si>
    <t>A-3919858</t>
  </si>
  <si>
    <t>A-3922584</t>
  </si>
  <si>
    <t xml:space="preserve"> N Highway 13</t>
  </si>
  <si>
    <t>81625</t>
  </si>
  <si>
    <t>A-3927862</t>
  </si>
  <si>
    <t>At CO-71/CR-19.5 - Accident.</t>
  </si>
  <si>
    <t>81050-9767</t>
  </si>
  <si>
    <t>A-3927863</t>
  </si>
  <si>
    <t>At CR-24.5 - Accident.</t>
  </si>
  <si>
    <t>A-3927864</t>
  </si>
  <si>
    <t>A-3927882</t>
  </si>
  <si>
    <t>A-3929905</t>
  </si>
  <si>
    <t>Closed at Cr-v - Road closed due to accident.</t>
  </si>
  <si>
    <t xml:space="preserve"> County Road 40</t>
  </si>
  <si>
    <t>81036-9521</t>
  </si>
  <si>
    <t>A-3929906</t>
  </si>
  <si>
    <t>Closed at County Road Z - Road closed due to accident.</t>
  </si>
  <si>
    <t>A-3929910</t>
  </si>
  <si>
    <t>Closed at CO-96/CR-40/S Wansted St/W 15th St - Road closed due to accident.</t>
  </si>
  <si>
    <t>A-3929911</t>
  </si>
  <si>
    <t>81057</t>
  </si>
  <si>
    <t>Haswell</t>
  </si>
  <si>
    <t>81045</t>
  </si>
  <si>
    <t xml:space="preserve"> E I25 Frontage Rd</t>
  </si>
  <si>
    <t>Closed between CR-10/Park Hill Rd and S Main St - Road closed due to accident.</t>
  </si>
  <si>
    <t>Closed between S Main St and CR-10/Park Hill Rd - Road closed due to accident.</t>
  </si>
  <si>
    <t xml:space="preserve"> Coal Creek Canyon Dr</t>
  </si>
  <si>
    <t>At Chipita Park Rd - Accident.</t>
  </si>
  <si>
    <t>At US-285/Main St - Accident.</t>
  </si>
  <si>
    <t xml:space="preserve"> State Highway 69</t>
  </si>
  <si>
    <t>Westcliffe</t>
  </si>
  <si>
    <t>81252</t>
  </si>
  <si>
    <t>Ault</t>
  </si>
  <si>
    <t xml:space="preserve"> Highway 71</t>
  </si>
  <si>
    <t>81223-9672</t>
  </si>
  <si>
    <t>Alamosa</t>
  </si>
  <si>
    <t>Closed at US-6/CO-58 - Road closed due to accident.</t>
  </si>
  <si>
    <t>80651-7907</t>
  </si>
  <si>
    <t>At Yoder St - Accident.</t>
  </si>
  <si>
    <t>Orchard</t>
  </si>
  <si>
    <t xml:space="preserve"> County Road 17</t>
  </si>
  <si>
    <t>80651-9101</t>
  </si>
  <si>
    <t xml:space="preserve"> Highway 6</t>
  </si>
  <si>
    <t>80610</t>
  </si>
  <si>
    <t xml:space="preserve"> S Peyton Hwy</t>
  </si>
  <si>
    <t>80465-5500</t>
  </si>
  <si>
    <t>81648-2017</t>
  </si>
  <si>
    <t>80809-1126</t>
  </si>
  <si>
    <t>Closed at CO-71/CR-19.5 - Road closed due to accident.</t>
  </si>
  <si>
    <t xml:space="preserve"> E 160th Ave</t>
  </si>
  <si>
    <t>80602-6008</t>
  </si>
  <si>
    <t xml:space="preserve"> N State Highway 115</t>
  </si>
  <si>
    <t>81226-9517</t>
  </si>
  <si>
    <t>Closed at Ophir - Road closed due to accident.</t>
  </si>
  <si>
    <t>Closed at Center - Road closed due to accident.</t>
  </si>
  <si>
    <t xml:space="preserve"> US Highway 160 W</t>
  </si>
  <si>
    <t>Closed at Boone - Road closed due to accident.</t>
  </si>
  <si>
    <t xml:space="preserve"> N US Highway 24</t>
  </si>
  <si>
    <t>81228</t>
  </si>
  <si>
    <t xml:space="preserve"> State Highway 7</t>
  </si>
  <si>
    <t>Closed at Cr-f45 - Road closed due to accident.</t>
  </si>
  <si>
    <t xml:space="preserve"> State Highway 115</t>
  </si>
  <si>
    <t>81240-9366</t>
  </si>
  <si>
    <t>Closed at Buttes - Road closed due to accident.</t>
  </si>
  <si>
    <t>81201-9602</t>
  </si>
  <si>
    <t>81201-9488</t>
  </si>
  <si>
    <t>A-3777645</t>
  </si>
  <si>
    <t>Closed at Colorado/Nebraska State Line - Road closed due to accident.</t>
  </si>
  <si>
    <t>New Raymer</t>
  </si>
  <si>
    <t>80742</t>
  </si>
  <si>
    <t>A-3777654</t>
  </si>
  <si>
    <t>At Peetz - Accident. Single alternate lane traffic.</t>
  </si>
  <si>
    <t>A-3777656</t>
  </si>
  <si>
    <t>At Colorado/Nebraska State Line - Accident. Single alternate lane traffic.</t>
  </si>
  <si>
    <t>A-3875621</t>
  </si>
  <si>
    <t>81089-9525</t>
  </si>
  <si>
    <t>A-3886021</t>
  </si>
  <si>
    <t>80644-9308</t>
  </si>
  <si>
    <t>A-3886022</t>
  </si>
  <si>
    <t>Closed at County Road 50 - Road closed due to accident.</t>
  </si>
  <si>
    <t>80644</t>
  </si>
  <si>
    <t>A-3890401</t>
  </si>
  <si>
    <t>Closed between CR-30 and CR-19 - Road closed due to accident.</t>
  </si>
  <si>
    <t>A-3890402</t>
  </si>
  <si>
    <t>Closed at CR-370/CR-306/Lisbon Rd/Ucolo Rd - Road closed due to accident.</t>
  </si>
  <si>
    <t xml:space="preserve"> County Road 3</t>
  </si>
  <si>
    <t>Dove Creek</t>
  </si>
  <si>
    <t>81324</t>
  </si>
  <si>
    <t>A-3891823</t>
  </si>
  <si>
    <t>A-3891824</t>
  </si>
  <si>
    <t>Closed at Top of the Rockies - Road closed due to accident.</t>
  </si>
  <si>
    <t xml:space="preserve"> Copper Rd</t>
  </si>
  <si>
    <t>A-3892072</t>
  </si>
  <si>
    <t>A-3892073</t>
  </si>
  <si>
    <t>Closed at Louisville - Road closed due to accident.</t>
  </si>
  <si>
    <t>A-3896264</t>
  </si>
  <si>
    <t>Closed between CR-47 and CO-66/5th Ave/Main St/Broadway St - Road closed due to accident.</t>
  </si>
  <si>
    <t>80540-8100</t>
  </si>
  <si>
    <t>A-3896265</t>
  </si>
  <si>
    <t>Closed between CO-66/5th Ave/Main St/Broadway St and CR-47 - Road closed due to accident.</t>
  </si>
  <si>
    <t>80540-9000</t>
  </si>
  <si>
    <t>A-3896268</t>
  </si>
  <si>
    <t>Closed between CO-7/S St Vrain Ave and US-36/CO-66/5th Ave/Main St - Road closed due to accident.</t>
  </si>
  <si>
    <t>A-3896269</t>
  </si>
  <si>
    <t>Closed between US-36/CO-66/5th Ave/Main St and CO-7/S St Vrain Ave - Road closed due to accident.</t>
  </si>
  <si>
    <t>A-3898393</t>
  </si>
  <si>
    <t>At I-76/I-76-BL/US-6/Exit 75 - Accident.</t>
  </si>
  <si>
    <t xml:space="preserve"> County Road R</t>
  </si>
  <si>
    <t>80701-8307</t>
  </si>
  <si>
    <t>A-3898629</t>
  </si>
  <si>
    <t>A-3898631</t>
  </si>
  <si>
    <t>A-3902456</t>
  </si>
  <si>
    <t>Closed at Vrain St - Road closed due to accident. Police activity ongoing.</t>
  </si>
  <si>
    <t>80204-1124</t>
  </si>
  <si>
    <t>A-3902457</t>
  </si>
  <si>
    <t>Closed at Xavier St - Road closed due to accident. Police activity ongoing.</t>
  </si>
  <si>
    <t>80204-1122</t>
  </si>
  <si>
    <t>A-3904771</t>
  </si>
  <si>
    <t>Closed at W Mineral Ave - Road closed due to accident.</t>
  </si>
  <si>
    <t>80120-4303</t>
  </si>
  <si>
    <t>A-3906237</t>
  </si>
  <si>
    <t>Closed at Horrogat Rd - Road closed due to accident.</t>
  </si>
  <si>
    <t xml:space="preserve"> 15th Ave</t>
  </si>
  <si>
    <t>A-3906238</t>
  </si>
  <si>
    <t>Closed at Rector-Leader Rd - Road closed due to accident.</t>
  </si>
  <si>
    <t>A-3919277</t>
  </si>
  <si>
    <t>80226-4832</t>
  </si>
  <si>
    <t>A-3919278</t>
  </si>
  <si>
    <t>Closed at Center Dr - Road closed due to accident.</t>
  </si>
  <si>
    <t>80226-8019</t>
  </si>
  <si>
    <t>A-3919279</t>
  </si>
  <si>
    <t>Ramp closed to CO-2/Colorado Blvd/Exit 204 - Road closed due to accident.</t>
  </si>
  <si>
    <t>A-3920869</t>
  </si>
  <si>
    <t>A-3920871</t>
  </si>
  <si>
    <t>A-3923145</t>
  </si>
  <si>
    <t>At US-385/S Dexter St - Accident.</t>
  </si>
  <si>
    <t>80758-8932</t>
  </si>
  <si>
    <t>A-3924460</t>
  </si>
  <si>
    <t>Closed at N Peyton Hwy - Road closed due to accident.</t>
  </si>
  <si>
    <t>A-3924461</t>
  </si>
  <si>
    <t>Closed at N Curtis Rd - Road closed due to accident.</t>
  </si>
  <si>
    <t>A-3924462</t>
  </si>
  <si>
    <t>A-3924464</t>
  </si>
  <si>
    <t>A-3924465</t>
  </si>
  <si>
    <t>Closed at Pueblo - Road closed due to accident.</t>
  </si>
  <si>
    <t>A-3924466</t>
  </si>
  <si>
    <t>A-3924983</t>
  </si>
  <si>
    <t>A-3931210</t>
  </si>
  <si>
    <t>At CO-64/E Main St - Accident.</t>
  </si>
  <si>
    <t>80435-7725</t>
  </si>
  <si>
    <t>Closed at W Evans Ave - Road closed due to accident.</t>
  </si>
  <si>
    <t xml:space="preserve"> 13 Rd</t>
  </si>
  <si>
    <t>A-4219139</t>
  </si>
  <si>
    <t>Closed at CO-9 - Road closed due to accident. Serious fire. emergency vehicles at scene.</t>
  </si>
  <si>
    <t>A-4219140</t>
  </si>
  <si>
    <t>Closed at CO-69 - Road closed due to accident. Serious fire. emergency vehicles at scene.</t>
  </si>
  <si>
    <t>81223-9624</t>
  </si>
  <si>
    <t>A-4236467</t>
  </si>
  <si>
    <t>At US-6/Exit 109 - Accident. Two lanes blocked.</t>
  </si>
  <si>
    <t>80216-3914</t>
  </si>
  <si>
    <t>A-3912964</t>
  </si>
  <si>
    <t>A-3931205</t>
  </si>
  <si>
    <t xml:space="preserve"> S Broadway</t>
  </si>
  <si>
    <t>80209-4008</t>
  </si>
  <si>
    <t>A-4165960</t>
  </si>
  <si>
    <t>Closed at Gilcrest - Road closed due to accident.</t>
  </si>
  <si>
    <t>80649-9708</t>
  </si>
  <si>
    <t>A-4237688</t>
  </si>
  <si>
    <t>At US-285/Main St - Accident. Lane blocked.</t>
  </si>
  <si>
    <t>81201-9344</t>
  </si>
  <si>
    <t>Closed at CO-74 - Road closed due to accident.</t>
  </si>
  <si>
    <t xml:space="preserve"> Highway 74</t>
  </si>
  <si>
    <t>A-3898618</t>
  </si>
  <si>
    <t>A-3898619</t>
  </si>
  <si>
    <t>A-3931162</t>
  </si>
  <si>
    <t>At CO-116/Cr-rr - Accident.</t>
  </si>
  <si>
    <t>A-3933961</t>
  </si>
  <si>
    <t>Closed at Bradshaw Rd - Road closed due to accident.</t>
  </si>
  <si>
    <t>80831-8622</t>
  </si>
  <si>
    <t>A-3933962</t>
  </si>
  <si>
    <t>Closed at McKenze Ln - Road closed due to accident.</t>
  </si>
  <si>
    <t xml:space="preserve"> McKenzie Rd</t>
  </si>
  <si>
    <t>80831-8632</t>
  </si>
  <si>
    <t>A-4237686</t>
  </si>
  <si>
    <t>81201-9317</t>
  </si>
  <si>
    <t>A-3888738</t>
  </si>
  <si>
    <t>A-3905588</t>
  </si>
  <si>
    <t>A-3909493</t>
  </si>
  <si>
    <t>80204-2004</t>
  </si>
  <si>
    <t>A-3914232</t>
  </si>
  <si>
    <t>At CO-33/E 40th Ave - Accident.</t>
  </si>
  <si>
    <t>A-3926443</t>
  </si>
  <si>
    <t>80603-6647</t>
  </si>
  <si>
    <t>A-3926444</t>
  </si>
  <si>
    <t>80621-8301</t>
  </si>
  <si>
    <t>80624-9333</t>
  </si>
  <si>
    <t>Closed at Barrett Rd - Road closed due to accident.</t>
  </si>
  <si>
    <t>Ordway</t>
  </si>
  <si>
    <t>A-4173918</t>
  </si>
  <si>
    <t>Closed at CO-291 - Road closed due to accident.</t>
  </si>
  <si>
    <t>A-4173919</t>
  </si>
  <si>
    <t>A-4233493</t>
  </si>
  <si>
    <t>Closed at CO-114 - Road closed due to accident. Traffic problem.</t>
  </si>
  <si>
    <t>A-3919293</t>
  </si>
  <si>
    <t>80222-7905</t>
  </si>
  <si>
    <t>A-3868771</t>
  </si>
  <si>
    <t>Closed between I-25-bl/US-85/US-87 and CR-610/Red Rock Rd - Road closed due to accident. emergency vehicles at scene.</t>
  </si>
  <si>
    <t>A-3868781</t>
  </si>
  <si>
    <t>Closed between I-25-bl/US-85/US-87 and CR-610/Red Rock Rd - Road closed due to accident. Jackknifed articulated truck. emergency vehicles at scene.</t>
  </si>
  <si>
    <t>81067-9405</t>
  </si>
  <si>
    <t>A-3930497</t>
  </si>
  <si>
    <t xml:space="preserve"> State Highway 101</t>
  </si>
  <si>
    <t>81054-9701</t>
  </si>
  <si>
    <t>A-3930498</t>
  </si>
  <si>
    <t>Closed at County Road 10.75 - Road closed due to accident.</t>
  </si>
  <si>
    <t xml:space="preserve"> 10th St</t>
  </si>
  <si>
    <t>81054-1872</t>
  </si>
  <si>
    <t>A-4211658</t>
  </si>
  <si>
    <t>Closed at County Road 15 - Road closed due to accident.</t>
  </si>
  <si>
    <t xml:space="preserve"> County Road 16</t>
  </si>
  <si>
    <t>A-4211659</t>
  </si>
  <si>
    <t>Closed at County Road 16 - Road closed due to accident.</t>
  </si>
  <si>
    <t>80701-8303</t>
  </si>
  <si>
    <t>A-4219624</t>
  </si>
  <si>
    <t>Closed at State Highway 69 - Road closed due to accident. Vehicle fire. emergency vehicles at scene.</t>
  </si>
  <si>
    <t>A-3891820</t>
  </si>
  <si>
    <t>A-3892459</t>
  </si>
  <si>
    <t>Closed between Platte Dr and CR-7 - Road closed due to accident.</t>
  </si>
  <si>
    <t>A-3905619</t>
  </si>
  <si>
    <t xml:space="preserve"> S Cherokee St</t>
  </si>
  <si>
    <t>80223-3204</t>
  </si>
  <si>
    <t>Closed at Frisco - Road closed due to accident.</t>
  </si>
  <si>
    <t>At CR-97/S Foxton Rd - Accident.</t>
  </si>
  <si>
    <t>Poncha Springs</t>
  </si>
  <si>
    <t>81242</t>
  </si>
  <si>
    <t>A-3791073</t>
  </si>
  <si>
    <t>A-3816934</t>
  </si>
  <si>
    <t>A-3816936</t>
  </si>
  <si>
    <t>A-3868772</t>
  </si>
  <si>
    <t>Closed at I-25-bl/US-85/US-87 - Road closed due to accident. emergency vehicles at scene.</t>
  </si>
  <si>
    <t>A-3868782</t>
  </si>
  <si>
    <t>Closed at I-25-bl/US-85/US-87 - Road closed due to accident. Jackknifed articulated truck. emergency vehicles at scene.</t>
  </si>
  <si>
    <t>A-3886651</t>
  </si>
  <si>
    <t>A-3886652</t>
  </si>
  <si>
    <t>80535-9615</t>
  </si>
  <si>
    <t>A-3887256</t>
  </si>
  <si>
    <t>Closed at CO-114 - Road closed due to accident.</t>
  </si>
  <si>
    <t>A-3887264</t>
  </si>
  <si>
    <t>A-3887265</t>
  </si>
  <si>
    <t>A-3887267</t>
  </si>
  <si>
    <t>A-3887275</t>
  </si>
  <si>
    <t>Closed at CO-114 - Road closed due to accident. Avalanches.</t>
  </si>
  <si>
    <t>A-3888724</t>
  </si>
  <si>
    <t>A-3894655</t>
  </si>
  <si>
    <t>80440-9700</t>
  </si>
  <si>
    <t>A-3894656</t>
  </si>
  <si>
    <t>A-3894667</t>
  </si>
  <si>
    <t>Between County Road 7 and County Road 24 - Accident. Lane blocked.</t>
  </si>
  <si>
    <t>A-3894669</t>
  </si>
  <si>
    <t>Between County Road 24 and County Road 7 - Accident. Lane blocked.</t>
  </si>
  <si>
    <t>A-3895709</t>
  </si>
  <si>
    <t>Closed at CR-100 - Road closed due to accident.</t>
  </si>
  <si>
    <t>A-3896270</t>
  </si>
  <si>
    <t>Closed at CO-291/Oak St - Road closed due to accident.</t>
  </si>
  <si>
    <t>81201-9601</t>
  </si>
  <si>
    <t>A-3896271</t>
  </si>
  <si>
    <t>Closed at CO-69 - Road closed due to accident.</t>
  </si>
  <si>
    <t>A-3898022</t>
  </si>
  <si>
    <t>A-3898023</t>
  </si>
  <si>
    <t>A-3898362</t>
  </si>
  <si>
    <t>Closed at W Mississippi Ave - Road closed due to accident.</t>
  </si>
  <si>
    <t>A-3898365</t>
  </si>
  <si>
    <t>A-3898611</t>
  </si>
  <si>
    <t>A-3899022</t>
  </si>
  <si>
    <t>At Little Turkey Creek Rd - Accident.</t>
  </si>
  <si>
    <t>80926</t>
  </si>
  <si>
    <t>A-3899024</t>
  </si>
  <si>
    <t>At Titus Blvd - Accident.</t>
  </si>
  <si>
    <t>80926-9714</t>
  </si>
  <si>
    <t>A-3899033</t>
  </si>
  <si>
    <t>At CR-30/Heeney Rd - Accident.</t>
  </si>
  <si>
    <t>80498-8922</t>
  </si>
  <si>
    <t>A-3899034</t>
  </si>
  <si>
    <t>At CR-1400/Blue Ridge Rd - Accident.</t>
  </si>
  <si>
    <t>A-3900901</t>
  </si>
  <si>
    <t>A-3902475</t>
  </si>
  <si>
    <t>Closed at US-285/CO-15/Brdway St/Gunbarrel Rd - Road closed due to accident.</t>
  </si>
  <si>
    <t>81144-9352</t>
  </si>
  <si>
    <t>A-3902476</t>
  </si>
  <si>
    <t>A-3904872</t>
  </si>
  <si>
    <t>At CR-44/CO-256 - Accident.</t>
  </si>
  <si>
    <t>A-3906192</t>
  </si>
  <si>
    <t>80125-9724</t>
  </si>
  <si>
    <t>A-3906213</t>
  </si>
  <si>
    <t>Closed at CR-185/Calhoun-Byers Rd - Road closed due to accident.</t>
  </si>
  <si>
    <t>A-3906215</t>
  </si>
  <si>
    <t>Closed at CR-52/Rector-Leader Rd - Road closed due to accident.</t>
  </si>
  <si>
    <t>A-3911440</t>
  </si>
  <si>
    <t>A-3911794</t>
  </si>
  <si>
    <t>Between US-24/E Fountain Blvd and Palmer Park Blvd - Accident. Lane blocked.</t>
  </si>
  <si>
    <t>A-3911795</t>
  </si>
  <si>
    <t>A-3912932</t>
  </si>
  <si>
    <t>At CR-24.5/Columbia Ave/A St - Accident.</t>
  </si>
  <si>
    <t>A-3915596</t>
  </si>
  <si>
    <t>At US-24-BL/Manitou Ave (West) - Accident.</t>
  </si>
  <si>
    <t>A-3916213</t>
  </si>
  <si>
    <t>Closed at Moore Dale Rd - Road closed due to accident.</t>
  </si>
  <si>
    <t>A-3918143</t>
  </si>
  <si>
    <t>At CR-9/Boyd Lake Dr - Accident.</t>
  </si>
  <si>
    <t>A-3919862</t>
  </si>
  <si>
    <t>A-3920446</t>
  </si>
  <si>
    <t>Closed at County Road 132 - Road closed due to accident.</t>
  </si>
  <si>
    <t xml:space="preserve"> Sugarloaf Rd</t>
  </si>
  <si>
    <t>80302-9639</t>
  </si>
  <si>
    <t>A-3920447</t>
  </si>
  <si>
    <t>Closed at Sugarloaf Rd - Road closed due to accident.</t>
  </si>
  <si>
    <t xml:space="preserve"> Magnolia Dr</t>
  </si>
  <si>
    <t>80302-9617</t>
  </si>
  <si>
    <t>A-3924964</t>
  </si>
  <si>
    <t>A-3926436</t>
  </si>
  <si>
    <t>A-3927143</t>
  </si>
  <si>
    <t>A-3927823</t>
  </si>
  <si>
    <t xml:space="preserve"> County Road 24</t>
  </si>
  <si>
    <t>81050-9777</t>
  </si>
  <si>
    <t>A-3927825</t>
  </si>
  <si>
    <t>A-3932626</t>
  </si>
  <si>
    <t>A-3932630</t>
  </si>
  <si>
    <t>Closed at Clearfork Rd - Road closed due to accident.</t>
  </si>
  <si>
    <t>81415-9519</t>
  </si>
  <si>
    <t>A-3932631</t>
  </si>
  <si>
    <t>Closed at County Road E81 - Road closed due to accident.</t>
  </si>
  <si>
    <t>A-3932644</t>
  </si>
  <si>
    <t>At CO-120 - Accident.</t>
  </si>
  <si>
    <t>A-3932646</t>
  </si>
  <si>
    <t>Closed at CR-29/Reed Rd - Road closed due to accident.</t>
  </si>
  <si>
    <t>81252-9200</t>
  </si>
  <si>
    <t>A-3932647</t>
  </si>
  <si>
    <t>A-3933947</t>
  </si>
  <si>
    <t>At Purcell Blvd - Accident.</t>
  </si>
  <si>
    <t>A-3933959</t>
  </si>
  <si>
    <t>A-3934650</t>
  </si>
  <si>
    <t>At CR-41 - Accident.</t>
  </si>
  <si>
    <t>80621-8503</t>
  </si>
  <si>
    <t>A-3934651</t>
  </si>
  <si>
    <t>Between CR-37 and I-76/US-6 (Hudson) - Accident. Lane blocked.</t>
  </si>
  <si>
    <t>At CO-167/S Main St - Accident.</t>
  </si>
  <si>
    <t xml:space="preserve"> S Pueblo Blvd</t>
  </si>
  <si>
    <t>81005-1204</t>
  </si>
  <si>
    <t xml:space="preserve"> S US Highway 85 87</t>
  </si>
  <si>
    <t>At CO-209 - Accident.</t>
  </si>
  <si>
    <t>Wetmore</t>
  </si>
  <si>
    <t>80461-9218</t>
  </si>
  <si>
    <t>At CR-850/Blue Lakes Rd - Accident.</t>
  </si>
  <si>
    <t xml:space="preserve"> US Highway 285 S</t>
  </si>
  <si>
    <t>Nathrop</t>
  </si>
  <si>
    <t>81236</t>
  </si>
  <si>
    <t>Closed at County Road 23 - Road closed due to accident.</t>
  </si>
  <si>
    <t xml:space="preserve"> Highway 79</t>
  </si>
  <si>
    <t>Closed at County Road 8 - Road closed due to accident.</t>
  </si>
  <si>
    <t xml:space="preserve"> Highway 83</t>
  </si>
  <si>
    <t>At US-24/N CR-5 - Accident.</t>
  </si>
  <si>
    <t>A-4179665</t>
  </si>
  <si>
    <t>Closed between Cr-jj and CR-102 - Road closed due to accident.</t>
  </si>
  <si>
    <t>80754-9312</t>
  </si>
  <si>
    <t>A-4179666</t>
  </si>
  <si>
    <t>Closed between CR-102 and Cr-jj - Road closed due to accident.</t>
  </si>
  <si>
    <t>A-4179686</t>
  </si>
  <si>
    <t>Closed between County Road 88 and CO-14 (East) - Road closed due to accident.</t>
  </si>
  <si>
    <t>A-4179687</t>
  </si>
  <si>
    <t>Closed between CO-14 (East) and County Road 88 - Road closed due to accident.</t>
  </si>
  <si>
    <t>A-4188224</t>
  </si>
  <si>
    <t>A-4188225</t>
  </si>
  <si>
    <t>Closed at Cr-a/CR-30 - Road closed due to accident.</t>
  </si>
  <si>
    <t>A-4197364</t>
  </si>
  <si>
    <t>A-4213210</t>
  </si>
  <si>
    <t>At S8 Rd - Accident.</t>
  </si>
  <si>
    <t>A-4213212</t>
  </si>
  <si>
    <t>At 7N Rd - Accident.</t>
  </si>
  <si>
    <t>A-4213215</t>
  </si>
  <si>
    <t>Closed at 7N Rd - Road closed due to accident.</t>
  </si>
  <si>
    <t>A-4213230</t>
  </si>
  <si>
    <t>At 7N Rd - Accident. Roadway reduced to 1 lane. emergency vehicles at scene.</t>
  </si>
  <si>
    <t>A-4213232</t>
  </si>
  <si>
    <t>At S8 Rd - Accident. Roadway reduced to 1 lane. emergency vehicles at scene.</t>
  </si>
  <si>
    <t>A-4215385</t>
  </si>
  <si>
    <t>A-4215386</t>
  </si>
  <si>
    <t>A-4219083</t>
  </si>
  <si>
    <t>A-4219623</t>
  </si>
  <si>
    <t>Closed at County Road 157 - Road closed due to accident. Vehicle fire. emergency vehicles at scene.</t>
  </si>
  <si>
    <t>A-4221244</t>
  </si>
  <si>
    <t>A-4221245</t>
  </si>
  <si>
    <t>A-4221246</t>
  </si>
  <si>
    <t>A-4227841</t>
  </si>
  <si>
    <t>Closed at County Road 52 - Road closed due to accident.</t>
  </si>
  <si>
    <t xml:space="preserve"> County Road 68</t>
  </si>
  <si>
    <t>80487-9516</t>
  </si>
  <si>
    <t>A-4232622</t>
  </si>
  <si>
    <t>81233-9661</t>
  </si>
  <si>
    <t>A-4233501</t>
  </si>
  <si>
    <t>A-4233503</t>
  </si>
  <si>
    <t>A-4234442</t>
  </si>
  <si>
    <t>A-4234443</t>
  </si>
  <si>
    <t>At Old CO-82/Two Rivers Rd/Willits Ln - Accident.</t>
  </si>
  <si>
    <t>A-4234447</t>
  </si>
  <si>
    <t>A-4237632</t>
  </si>
  <si>
    <t xml:space="preserve"> S Santa Fe Ave</t>
  </si>
  <si>
    <t>A-3889186</t>
  </si>
  <si>
    <t>At US-285 (South) - Accident.</t>
  </si>
  <si>
    <t>A-4182158</t>
  </si>
  <si>
    <t>80537-8951</t>
  </si>
  <si>
    <t>A-4191262</t>
  </si>
  <si>
    <t>A-4207651</t>
  </si>
  <si>
    <t xml:space="preserve"> S Interstate 25</t>
  </si>
  <si>
    <t>A-4223174</t>
  </si>
  <si>
    <t>A-4226518</t>
  </si>
  <si>
    <t>81240-9370</t>
  </si>
  <si>
    <t>A-3751072</t>
  </si>
  <si>
    <t>Closed between W Florida Ave and CO-8/W Morrison Rd - Road closed due to accident. Construction work.</t>
  </si>
  <si>
    <t xml:space="preserve"> S Wadsworth Blvd</t>
  </si>
  <si>
    <t>80232-6815</t>
  </si>
  <si>
    <t>A-3751073</t>
  </si>
  <si>
    <t>Closed between CO-8/W Morrison Rd and W Florida Ave - Road closed due to accident. Construction work.</t>
  </si>
  <si>
    <t>80227-2434</t>
  </si>
  <si>
    <t>At CO-66/Justin Ave - Accident. Right lane blocked.</t>
  </si>
  <si>
    <t>A-3763969</t>
  </si>
  <si>
    <t>At Stone City Rd - Accident. Right lane blocked.</t>
  </si>
  <si>
    <t>81007-3300</t>
  </si>
  <si>
    <t>A-3798495</t>
  </si>
  <si>
    <t>Closed at County Road 186 - Road closed due to accident.</t>
  </si>
  <si>
    <t>A-3834741</t>
  </si>
  <si>
    <t>Between North Gate Rd and CO-105/CR-50/Walker Rd - Multi-vehicle accident involving vehicle.</t>
  </si>
  <si>
    <t>A-3846459</t>
  </si>
  <si>
    <t xml:space="preserve"> E 17th Ave</t>
  </si>
  <si>
    <t>80011-4044</t>
  </si>
  <si>
    <t>A-3847954</t>
  </si>
  <si>
    <t>Closed at County Road 96 - Road closed due to accident.</t>
  </si>
  <si>
    <t xml:space="preserve"> Highway 85</t>
  </si>
  <si>
    <t>80650</t>
  </si>
  <si>
    <t>A-3847955</t>
  </si>
  <si>
    <t>Closed at County Road 90 - Road closed due to accident.</t>
  </si>
  <si>
    <t>A-3850480</t>
  </si>
  <si>
    <t>Closed at CO-159/Miranda Ave - Road closed due to accident. Roadwork.</t>
  </si>
  <si>
    <t>La Veta</t>
  </si>
  <si>
    <t>81055-9611</t>
  </si>
  <si>
    <t>A-3857995</t>
  </si>
  <si>
    <t>80537-7907</t>
  </si>
  <si>
    <t>A-3868807</t>
  </si>
  <si>
    <t>At Whispering Pines Ln - Accident. Jackknifed articulated truck. Roadway reduced to 1 lane.</t>
  </si>
  <si>
    <t xml:space="preserve"> County Road 871</t>
  </si>
  <si>
    <t>A-3868808</t>
  </si>
  <si>
    <t>At CR-850/Blue Lakes Rd - Accident. Jackknifed articulated truck. Roadway reduced to 1 lane.</t>
  </si>
  <si>
    <t>A-3871561</t>
  </si>
  <si>
    <t>80809-1334</t>
  </si>
  <si>
    <t>A-3871562</t>
  </si>
  <si>
    <t>At Chipita Park Rd - Accident. Roadway reduced to 1 lane. emergency vehicles at scene.</t>
  </si>
  <si>
    <t>80809-1332</t>
  </si>
  <si>
    <t>A-3871563</t>
  </si>
  <si>
    <t>At Palmer Lake - Accident. Roadway reduced to 1 lane. emergency vehicles at scene.</t>
  </si>
  <si>
    <t>80809-1337</t>
  </si>
  <si>
    <t>A-3872776</t>
  </si>
  <si>
    <t>A-3878079</t>
  </si>
  <si>
    <t xml:space="preserve"> Flying A Rd</t>
  </si>
  <si>
    <t>A-4182188</t>
  </si>
  <si>
    <t>A-4185107</t>
  </si>
  <si>
    <t>At N Ellicott Hwy - Accident.</t>
  </si>
  <si>
    <t>A-4190616</t>
  </si>
  <si>
    <t>Closed between I-70-BL/US-24/US-287/US-40/Main St and CO-94 - Road closed due to accident.</t>
  </si>
  <si>
    <t xml:space="preserve"> Indiana Ave</t>
  </si>
  <si>
    <t>80828-2201</t>
  </si>
  <si>
    <t>A-4190617</t>
  </si>
  <si>
    <t>Closed between CO-94 and I-70-BL/US-24/US-287/US-40/Main St - Road closed due to accident.</t>
  </si>
  <si>
    <t xml:space="preserve"> State Highway 71</t>
  </si>
  <si>
    <t>A-4192042</t>
  </si>
  <si>
    <t>A-4199195</t>
  </si>
  <si>
    <t>At CR-57 - Accident. Single alternate lane traffic.</t>
  </si>
  <si>
    <t>A-4199196</t>
  </si>
  <si>
    <t>At CO-9/6th St - Accident. Single alternate lane traffic.</t>
  </si>
  <si>
    <t>A-4203731</t>
  </si>
  <si>
    <t>A-4217079</t>
  </si>
  <si>
    <t>At CR-100 - Accident.</t>
  </si>
  <si>
    <t>80612-9103</t>
  </si>
  <si>
    <t>A-4217080</t>
  </si>
  <si>
    <t>At CR-122 - Accident.</t>
  </si>
  <si>
    <t xml:space="preserve"> County Road 114</t>
  </si>
  <si>
    <t>80612-9005</t>
  </si>
  <si>
    <t>A-4230314</t>
  </si>
  <si>
    <t>Closed between Federal Blvd and Clay St - Road closed due to accident.</t>
  </si>
  <si>
    <t>80211-3212</t>
  </si>
  <si>
    <t>A-4230315</t>
  </si>
  <si>
    <t>Closed at Federal Blvd - Road closed due to accident.</t>
  </si>
  <si>
    <t xml:space="preserve"> Clay St</t>
  </si>
  <si>
    <t>A-4231820</t>
  </si>
  <si>
    <t>A-4231822</t>
  </si>
  <si>
    <t>A-4232642</t>
  </si>
  <si>
    <t>At CO-45/S Pueblo Blvd - Accident.</t>
  </si>
  <si>
    <t xml:space="preserve"> Thames Dr</t>
  </si>
  <si>
    <t>A-3797197</t>
  </si>
  <si>
    <t>Closed between CO-165/Greenhorn Hwy and CO-69/Main St/6th St - Road closed due to accident.</t>
  </si>
  <si>
    <t>A-3797200</t>
  </si>
  <si>
    <t>Closed between CO-69/Main St/6th St and CO-165/Greenhorn Hwy - Road closed due to accident.</t>
  </si>
  <si>
    <t>81252-8778</t>
  </si>
  <si>
    <t>A-3845073</t>
  </si>
  <si>
    <t>At US-85 - Accident. Lane blocked.</t>
  </si>
  <si>
    <t xml:space="preserve"> Mesa Ridge Pkwy</t>
  </si>
  <si>
    <t>A-3874016</t>
  </si>
  <si>
    <t>At CR-113 - Accident.</t>
  </si>
  <si>
    <t>A-3874017</t>
  </si>
  <si>
    <t>At US-350 - Accident.</t>
  </si>
  <si>
    <t>A-4165958</t>
  </si>
  <si>
    <t>A-4190611</t>
  </si>
  <si>
    <t>Between CO-94 and I-70-BL/US-24/US-287/US-40/Main St - Accident.</t>
  </si>
  <si>
    <t>A-4190614</t>
  </si>
  <si>
    <t>Between I-70-BL/US-24/US-287/US-40/Main St and CO-94 - Accident.</t>
  </si>
  <si>
    <t>80828-2200</t>
  </si>
  <si>
    <t>A-4194180</t>
  </si>
  <si>
    <t>Closed between US-34 and CR-66/Eastman Park Dr - Road closed due to accident.</t>
  </si>
  <si>
    <t xml:space="preserve"> County Road 21</t>
  </si>
  <si>
    <t>80634-9073</t>
  </si>
  <si>
    <t>A-4194181</t>
  </si>
  <si>
    <t>Closed between CR-66/Eastman Park Dr and US-34 - Road closed due to accident.</t>
  </si>
  <si>
    <t xml:space="preserve"> State Highway 257</t>
  </si>
  <si>
    <t>80550-3307</t>
  </si>
  <si>
    <t>A-4230317</t>
  </si>
  <si>
    <t>Closed at Santa Fe Dr - Road closed due to accident. Police activity ongoing.</t>
  </si>
  <si>
    <t>A-4231829</t>
  </si>
  <si>
    <t>Closed at CR-62/Geneva Rd/Guanella Pass Rd - Road closed due to accident.</t>
  </si>
  <si>
    <t>80433-6300</t>
  </si>
  <si>
    <t>A-4233205</t>
  </si>
  <si>
    <t>Closed at Two Buttes - Road closed due to accident.</t>
  </si>
  <si>
    <t xml:space="preserve"> County Road CC</t>
  </si>
  <si>
    <t>81052-9710</t>
  </si>
  <si>
    <t>A-3798600</t>
  </si>
  <si>
    <t>A-4178706</t>
  </si>
  <si>
    <t>At E 160th Ave - Accident.</t>
  </si>
  <si>
    <t>A-4178708</t>
  </si>
  <si>
    <t>A-4179710</t>
  </si>
  <si>
    <t>Closed at Jewel Ave - Road closed due to accident.</t>
  </si>
  <si>
    <t>A-4230316</t>
  </si>
  <si>
    <t>Closed at CO-88/W Belleview Ave - Road closed due to accident. Police activity ongoing.</t>
  </si>
  <si>
    <t>A-4231833</t>
  </si>
  <si>
    <t>A-4233203</t>
  </si>
  <si>
    <t>Closed at CO-116/Cr-rr - Road closed due to accident.</t>
  </si>
  <si>
    <t>A-4233492</t>
  </si>
  <si>
    <t>Closed at US-285/Kimberlin Ln - Road closed due to accident. Traffic problem.</t>
  </si>
  <si>
    <t>81230-9534</t>
  </si>
  <si>
    <t>81039-9607</t>
  </si>
  <si>
    <t>At CR-725/68th Ln - Accident.</t>
  </si>
  <si>
    <t>A-3834724</t>
  </si>
  <si>
    <t>At CO-105/CR-50/Walker Rd - Accident.</t>
  </si>
  <si>
    <t>A-4165334</t>
  </si>
  <si>
    <t>At CR-356 - Accident.</t>
  </si>
  <si>
    <t>A-4176967</t>
  </si>
  <si>
    <t>Closed at Iliff Ave - Road closed due to accident.</t>
  </si>
  <si>
    <t>80219-5401</t>
  </si>
  <si>
    <t>A-4176968</t>
  </si>
  <si>
    <t>Closed at Wesley Ave - Road closed due to accident.</t>
  </si>
  <si>
    <t>80219-5433</t>
  </si>
  <si>
    <t>A-4177181</t>
  </si>
  <si>
    <t>Closed between Buttes and Cr-f45 - Road closed due to accident.</t>
  </si>
  <si>
    <t>80926-9504</t>
  </si>
  <si>
    <t>A-4177383</t>
  </si>
  <si>
    <t>80812-9606</t>
  </si>
  <si>
    <t>A-4179700</t>
  </si>
  <si>
    <t>A-4192041</t>
  </si>
  <si>
    <t>80110-4350</t>
  </si>
  <si>
    <t>A-4211725</t>
  </si>
  <si>
    <t>Closed at Shoup Rd - Road closed due to accident.</t>
  </si>
  <si>
    <t>80921-3115</t>
  </si>
  <si>
    <t>A-4211743</t>
  </si>
  <si>
    <t>Closed at State Highway 83 - Road closed due to accident.</t>
  </si>
  <si>
    <t>A-4223168</t>
  </si>
  <si>
    <t>At Bearden Rd - Accident.</t>
  </si>
  <si>
    <t>A-4223169</t>
  </si>
  <si>
    <t>At CO-131 (West) - Accident.</t>
  </si>
  <si>
    <t>A-4170017</t>
  </si>
  <si>
    <t>80134-8815</t>
  </si>
  <si>
    <t>A-4217031</t>
  </si>
  <si>
    <t>Closed at US-285/E Hampden Ave - Road closed due to accident.</t>
  </si>
  <si>
    <t>A-4237596</t>
  </si>
  <si>
    <t>Closed between US-6/US-85 and CO-2/Dahlia St - Road closed due to accident.</t>
  </si>
  <si>
    <t xml:space="preserve"> Vasquez Blvd</t>
  </si>
  <si>
    <t>Between CO-14/Poudre Canyon Hwy and CR-80C/Cherokee Park Rd - Accident.</t>
  </si>
  <si>
    <t>Between CR-80C/Cherokee Park Rd and CO-14/Poudre Canyon Hwy - Accident.</t>
  </si>
  <si>
    <t>Closed at N Ellicott Hwy - Road closed due to accident.</t>
  </si>
  <si>
    <t>Closed at US-36/Denver-Boulder Tpke - Road closed due to accident.</t>
  </si>
  <si>
    <t>At Barrett Rd - Accident.</t>
  </si>
  <si>
    <t>A-3755961</t>
  </si>
  <si>
    <t>A-3755962</t>
  </si>
  <si>
    <t>Closed at Rifle - Road closed due to accident.</t>
  </si>
  <si>
    <t>A-3755992</t>
  </si>
  <si>
    <t>Closed between CR-1/E County Line Rd and US-287/Main St/N 107th St - Road closed due to accident.</t>
  </si>
  <si>
    <t>A-3755993</t>
  </si>
  <si>
    <t>Closed between US-287/Main St/N 107th St and CR-1/E County Line Rd - Road closed due to accident.</t>
  </si>
  <si>
    <t>A-3755994</t>
  </si>
  <si>
    <t>A-3755996</t>
  </si>
  <si>
    <t>A-3756880</t>
  </si>
  <si>
    <t xml:space="preserve"> Highway 125</t>
  </si>
  <si>
    <t>A-3801369</t>
  </si>
  <si>
    <t>At US-6/Lowell Blvd - Accident.</t>
  </si>
  <si>
    <t>A-3808840</t>
  </si>
  <si>
    <t>81039-9640</t>
  </si>
  <si>
    <t>A-3815457</t>
  </si>
  <si>
    <t xml:space="preserve"> Quitman St</t>
  </si>
  <si>
    <t>80204-3003</t>
  </si>
  <si>
    <t>A-3815492</t>
  </si>
  <si>
    <t>A-3816951</t>
  </si>
  <si>
    <t>Closed at US-285/Gunbarrel Rd - Road closed due to accident.</t>
  </si>
  <si>
    <t xml:space="preserve"> County Road 9</t>
  </si>
  <si>
    <t>81132-9625</t>
  </si>
  <si>
    <t>A-3816952</t>
  </si>
  <si>
    <t>Closed at US-160/Grand Ave/Oak St - Road closed due to accident.</t>
  </si>
  <si>
    <t xml:space="preserve"> State Highway 112</t>
  </si>
  <si>
    <t>81132-9517</t>
  </si>
  <si>
    <t>A-3816961</t>
  </si>
  <si>
    <t>At US-285/Gunbarrel Rd - Accident.</t>
  </si>
  <si>
    <t>A-3816962</t>
  </si>
  <si>
    <t>At US-160/Grand Ave/Oak St - Accident.</t>
  </si>
  <si>
    <t>A-3820930</t>
  </si>
  <si>
    <t>A-3831430</t>
  </si>
  <si>
    <t>At CR-74E/Jackass Rd/Redfeather Lks Rd - Accident.</t>
  </si>
  <si>
    <t>80536-8914</t>
  </si>
  <si>
    <t>A-3831439</t>
  </si>
  <si>
    <t>A-3834691</t>
  </si>
  <si>
    <t>Closed between Smith Rd and Wagner St - Road closed due to accident.</t>
  </si>
  <si>
    <t>A-3834692</t>
  </si>
  <si>
    <t>Closed between Wagner St and Smith Rd - Road closed due to accident.</t>
  </si>
  <si>
    <t xml:space="preserve"> Yulle Rd</t>
  </si>
  <si>
    <t>A-3836104</t>
  </si>
  <si>
    <t>A-3849182</t>
  </si>
  <si>
    <t>At Morrison - Multi-vehicle accident involving vehicle. Lane blocked. detour in operation.</t>
  </si>
  <si>
    <t xml:space="preserve"> Lewis Ridge Rd</t>
  </si>
  <si>
    <t>80439-7998</t>
  </si>
  <si>
    <t>A-3857976</t>
  </si>
  <si>
    <t>Closed at US-160/4th Ave - Road closed due to accident.</t>
  </si>
  <si>
    <t>A-3864412</t>
  </si>
  <si>
    <t>A-3864413</t>
  </si>
  <si>
    <t>At CR-381/NF-200/Williams Peak Rd - Accident.</t>
  </si>
  <si>
    <t>A-3866007</t>
  </si>
  <si>
    <t>Closed at CR-5/Cr-f - Road closed due to accident.</t>
  </si>
  <si>
    <t xml:space="preserve"> County Road 91</t>
  </si>
  <si>
    <t>A-3866021</t>
  </si>
  <si>
    <t>Closed at County Road 93 - Road closed due to accident.</t>
  </si>
  <si>
    <t>A-3870282</t>
  </si>
  <si>
    <t>At Spaulding Ave - Accident.</t>
  </si>
  <si>
    <t xml:space="preserve"> N Pueblo Blvd</t>
  </si>
  <si>
    <t>A-3872809</t>
  </si>
  <si>
    <t>A-3874010</t>
  </si>
  <si>
    <t>81005-9820</t>
  </si>
  <si>
    <t>A-3876726</t>
  </si>
  <si>
    <t>A-3887880</t>
  </si>
  <si>
    <t>Closed between Castello Ave and Boreas Pass Rd - Road closed due to accident.</t>
  </si>
  <si>
    <t xml:space="preserve"> Castello Ave</t>
  </si>
  <si>
    <t>A-3894658</t>
  </si>
  <si>
    <t>Between US-285 (South) and US-24 (North) - Accident. Lane blocked.</t>
  </si>
  <si>
    <t>A-3894659</t>
  </si>
  <si>
    <t>Between US-24 (North) and US-285 (South) - Accident. Lane blocked.</t>
  </si>
  <si>
    <t>A-3911441</t>
  </si>
  <si>
    <t>A-4164763</t>
  </si>
  <si>
    <t>At CO-96/Thatcher Ave - Accident.</t>
  </si>
  <si>
    <t>A-4164764</t>
  </si>
  <si>
    <t>Closed between Thatcher Ave and Sage St - Road closed due to accident.</t>
  </si>
  <si>
    <t>A-4169307</t>
  </si>
  <si>
    <t>A-4170018</t>
  </si>
  <si>
    <t>A-4170025</t>
  </si>
  <si>
    <t>A-4170470</t>
  </si>
  <si>
    <t>A-4171200</t>
  </si>
  <si>
    <t>At Academy Blvd - Accident. Two lanes blocked.</t>
  </si>
  <si>
    <t>A-4171718</t>
  </si>
  <si>
    <t>Closed at Dokes Ln - Road closed due to accident.</t>
  </si>
  <si>
    <t>A-4171745</t>
  </si>
  <si>
    <t>A-4172289</t>
  </si>
  <si>
    <t>A-4175980</t>
  </si>
  <si>
    <t>A-4175995</t>
  </si>
  <si>
    <t>A-4176934</t>
  </si>
  <si>
    <t>80911-9705</t>
  </si>
  <si>
    <t>A-4177189</t>
  </si>
  <si>
    <t>80204-2926</t>
  </si>
  <si>
    <t>A-4177372</t>
  </si>
  <si>
    <t>Closed at CO-59/CR-6 - Road closed due to accident.</t>
  </si>
  <si>
    <t>A-4177728</t>
  </si>
  <si>
    <t>A-4177729</t>
  </si>
  <si>
    <t>A-4178200</t>
  </si>
  <si>
    <t>Between E Woodmen Rd and Barnes Rd - Accident. Blocked ahead.</t>
  </si>
  <si>
    <t>A-4178201</t>
  </si>
  <si>
    <t>Between Barnes Rd and E Woodmen Rd - Accident. Blocked ahead.</t>
  </si>
  <si>
    <t>A-4178205</t>
  </si>
  <si>
    <t>Between N Powers Blvd and Barnes Rd - Accident. Blocked ahead.</t>
  </si>
  <si>
    <t>A-4178206</t>
  </si>
  <si>
    <t>Between Barnes Rd and N Powers Blvd - Accident. Blocked ahead.</t>
  </si>
  <si>
    <t>A-4178710</t>
  </si>
  <si>
    <t>Closed at Quebec St - Road closed due to accident. Road marking work.</t>
  </si>
  <si>
    <t>A-4178711</t>
  </si>
  <si>
    <t>Closed at E 160th Ave - Road closed due to accident. Road marking work.</t>
  </si>
  <si>
    <t>A-4178749</t>
  </si>
  <si>
    <t>A-4178750</t>
  </si>
  <si>
    <t>A-4179670</t>
  </si>
  <si>
    <t>Between Birch and CO-96/46th Ln - Accident.</t>
  </si>
  <si>
    <t>81006-9441</t>
  </si>
  <si>
    <t>A-4179671</t>
  </si>
  <si>
    <t>Between CO-96/46th Ln and Birch - Accident.</t>
  </si>
  <si>
    <t>81006-9326</t>
  </si>
  <si>
    <t>A-4182156</t>
  </si>
  <si>
    <t>A-4182159</t>
  </si>
  <si>
    <t>A-4182160</t>
  </si>
  <si>
    <t>A-4183151</t>
  </si>
  <si>
    <t>81067-9665</t>
  </si>
  <si>
    <t>A-4187183</t>
  </si>
  <si>
    <t>81039-9630</t>
  </si>
  <si>
    <t>A-4187186</t>
  </si>
  <si>
    <t>At CR-725/68th Ln - Accident. Single alternate lane traffic.</t>
  </si>
  <si>
    <t>A-4187187</t>
  </si>
  <si>
    <t>A-4187188</t>
  </si>
  <si>
    <t>At CO-209 - Accident. Single alternate lane traffic.</t>
  </si>
  <si>
    <t>A-4187693</t>
  </si>
  <si>
    <t xml:space="preserve"> US Highway 24/285</t>
  </si>
  <si>
    <t>A-4188204</t>
  </si>
  <si>
    <t>At Louisville - Accident. Two lanes blocked.</t>
  </si>
  <si>
    <t xml:space="preserve"> Cherryvale Rd</t>
  </si>
  <si>
    <t>80303-4406</t>
  </si>
  <si>
    <t>A-4188206</t>
  </si>
  <si>
    <t>A-4188209</t>
  </si>
  <si>
    <t>A-4191213</t>
  </si>
  <si>
    <t>Closed between Immel St and Hugo - Road closed due to accident.</t>
  </si>
  <si>
    <t>A-4191214</t>
  </si>
  <si>
    <t>Closed between Hugo and Immel St - Road closed due to accident.</t>
  </si>
  <si>
    <t>A-4191245</t>
  </si>
  <si>
    <t>A-4191255</t>
  </si>
  <si>
    <t>A-4193868</t>
  </si>
  <si>
    <t>Closed between Little Turkey Creek Rd and US-85/US-87/CO-122/Lake Ave - Road closed due to accident.</t>
  </si>
  <si>
    <t>A-4193869</t>
  </si>
  <si>
    <t>Closed between Rock Creek Canyon Rd and Cheyenne Meadows Rd - Road closed due to accident.</t>
  </si>
  <si>
    <t>A-4194173</t>
  </si>
  <si>
    <t>Closed between CR-396 and US-85 - Road closed due to accident.</t>
  </si>
  <si>
    <t>80543-9420</t>
  </si>
  <si>
    <t>A-4194175</t>
  </si>
  <si>
    <t>Closed between County Road 396 and County Road 42 - Road closed due to accident.</t>
  </si>
  <si>
    <t>A-4194616</t>
  </si>
  <si>
    <t>80220-1602</t>
  </si>
  <si>
    <t>A-4195225</t>
  </si>
  <si>
    <t xml:space="preserve"> E 70th Ave</t>
  </si>
  <si>
    <t>A-4195835</t>
  </si>
  <si>
    <t>A-4196476</t>
  </si>
  <si>
    <t>Closed between S Baldwin St and Chipita Park Rd - Road closed due to accident.</t>
  </si>
  <si>
    <t>A-4196989</t>
  </si>
  <si>
    <t>81025-9711</t>
  </si>
  <si>
    <t>A-4196991</t>
  </si>
  <si>
    <t>A-4197379</t>
  </si>
  <si>
    <t>A-4197625</t>
  </si>
  <si>
    <t>At CO-266/CO-71/N 12th St - Accident.</t>
  </si>
  <si>
    <t>81067-9406</t>
  </si>
  <si>
    <t>A-4197626</t>
  </si>
  <si>
    <t>A-4197628</t>
  </si>
  <si>
    <t>Closed at Swink - Road closed due to accident.</t>
  </si>
  <si>
    <t>A-4198075</t>
  </si>
  <si>
    <t>Between CO-83/S Academy Blvd and Fontaine Blvd - Accident. in the right lane.</t>
  </si>
  <si>
    <t>A-4198620</t>
  </si>
  <si>
    <t>Closed at Moodie St - Road closed due to accident. Rescue and recovery work in progress.</t>
  </si>
  <si>
    <t>A-4198621</t>
  </si>
  <si>
    <t>Closed at County Road 22H - Road closed due to accident. Rescue and recovery work in progress.</t>
  </si>
  <si>
    <t>80537-9786</t>
  </si>
  <si>
    <t>A-4200325</t>
  </si>
  <si>
    <t>A-4200329</t>
  </si>
  <si>
    <t>A-4200656</t>
  </si>
  <si>
    <t>At CR-1/Costello Ave - Accident.</t>
  </si>
  <si>
    <t>A-4200663</t>
  </si>
  <si>
    <t>A-4201187</t>
  </si>
  <si>
    <t>A-4201701</t>
  </si>
  <si>
    <t>Closed at County Road 25.5 - Road closed due to accident.</t>
  </si>
  <si>
    <t>A-4201732</t>
  </si>
  <si>
    <t>A-4202226</t>
  </si>
  <si>
    <t>A-4203733</t>
  </si>
  <si>
    <t>A-4204615</t>
  </si>
  <si>
    <t>At CO-94 - Accident.</t>
  </si>
  <si>
    <t>A-4204616</t>
  </si>
  <si>
    <t>At CO-59/CR-20 - Accident.</t>
  </si>
  <si>
    <t>A-4206503</t>
  </si>
  <si>
    <t>A-4206527</t>
  </si>
  <si>
    <t>A-4206779</t>
  </si>
  <si>
    <t>A-4206781</t>
  </si>
  <si>
    <t>A-4206794</t>
  </si>
  <si>
    <t>A-4211710</t>
  </si>
  <si>
    <t>At Shoup Rd - Accident.</t>
  </si>
  <si>
    <t>A-4211713</t>
  </si>
  <si>
    <t>A-4211715</t>
  </si>
  <si>
    <t>At CO-92 - Accident.</t>
  </si>
  <si>
    <t>A-4211719</t>
  </si>
  <si>
    <t>Closed at State Highway 83 - Road closed due to accident. Overturned vehicle. emergency vehicles at scene.</t>
  </si>
  <si>
    <t>A-4211720</t>
  </si>
  <si>
    <t>At North Gate Rd - Accident.</t>
  </si>
  <si>
    <t>A-4211737</t>
  </si>
  <si>
    <t>At Hillcrest Dr - Accident. Single alternate lane traffic.</t>
  </si>
  <si>
    <t>A-4211738</t>
  </si>
  <si>
    <t>At CO-92 - Accident. Single alternate lane traffic.</t>
  </si>
  <si>
    <t>A-4211741</t>
  </si>
  <si>
    <t>At E Main St - Accident. Single alternate lane traffic.</t>
  </si>
  <si>
    <t>A-4211742</t>
  </si>
  <si>
    <t>At Lake City - Accident. Single alternate lane traffic.</t>
  </si>
  <si>
    <t>A-4213243</t>
  </si>
  <si>
    <t>A-4214788</t>
  </si>
  <si>
    <t>Closed at CO-8/W Mississippi Ave/Morrison Rd - Road closed due to accident.</t>
  </si>
  <si>
    <t>80232-8020</t>
  </si>
  <si>
    <t>A-4214799</t>
  </si>
  <si>
    <t>80814-9241</t>
  </si>
  <si>
    <t>A-4214801</t>
  </si>
  <si>
    <t>At CR-42/Lower Twin Rock Rd - Accident.</t>
  </si>
  <si>
    <t>A-4215828</t>
  </si>
  <si>
    <t>81082-3972</t>
  </si>
  <si>
    <t>A-4217052</t>
  </si>
  <si>
    <t>A-4217053</t>
  </si>
  <si>
    <t>80433-7201</t>
  </si>
  <si>
    <t>A-4217058</t>
  </si>
  <si>
    <t>A-4217489</t>
  </si>
  <si>
    <t>80610-9627</t>
  </si>
  <si>
    <t>A-4219138</t>
  </si>
  <si>
    <t>A-4220299</t>
  </si>
  <si>
    <t xml:space="preserve"> County Road 5</t>
  </si>
  <si>
    <t>A-4223170</t>
  </si>
  <si>
    <t>Closed at Bearden Rd - Road closed due to accident.</t>
  </si>
  <si>
    <t>A-4223171</t>
  </si>
  <si>
    <t>Closed at CO-131 (West) - Road closed due to accident.</t>
  </si>
  <si>
    <t>A-4223906</t>
  </si>
  <si>
    <t>Closed between US-385 and County Road 47 - Road closed due to accident.</t>
  </si>
  <si>
    <t>80810-9500</t>
  </si>
  <si>
    <t>A-4226136</t>
  </si>
  <si>
    <t>Closed between Trinidad Lake State Park Rd and San Juan St - Road closed due to accident.</t>
  </si>
  <si>
    <t>81082-9573</t>
  </si>
  <si>
    <t>A-4226137</t>
  </si>
  <si>
    <t>Closed between San Juan St and Trinidad Lake State Park Rd - Road closed due to accident.</t>
  </si>
  <si>
    <t>81082-9586</t>
  </si>
  <si>
    <t>A-4226144</t>
  </si>
  <si>
    <t>Closed between County Road 67.4 and Nickerson Ave - Road closed due to accident.</t>
  </si>
  <si>
    <t>A-4226145</t>
  </si>
  <si>
    <t>Closed between Nickerson Ave and County Road 67.4 - Road closed due to accident.</t>
  </si>
  <si>
    <t>A-4226158</t>
  </si>
  <si>
    <t>Toponas</t>
  </si>
  <si>
    <t>80479</t>
  </si>
  <si>
    <t>A-4226516</t>
  </si>
  <si>
    <t>Closed at CO-115 - Road closed due to accident. Serious fire.</t>
  </si>
  <si>
    <t>A-4231284</t>
  </si>
  <si>
    <t>A-4231788</t>
  </si>
  <si>
    <t>A-4232612</t>
  </si>
  <si>
    <t>A-4232613</t>
  </si>
  <si>
    <t xml:space="preserve"> County Road 39</t>
  </si>
  <si>
    <t>80610-9662</t>
  </si>
  <si>
    <t>A-4232627</t>
  </si>
  <si>
    <t>A-4233199</t>
  </si>
  <si>
    <t>A-4233200</t>
  </si>
  <si>
    <t>Closed at County Road 72 - Road closed due to accident.</t>
  </si>
  <si>
    <t>A-4237595</t>
  </si>
  <si>
    <t>Closed between CO-2/Dahlia St and US-6/US-85 - Road closed due to accident.</t>
  </si>
  <si>
    <t>A-4237648</t>
  </si>
  <si>
    <t>A-4237651</t>
  </si>
  <si>
    <t xml:space="preserve"> E 112th Ave</t>
  </si>
  <si>
    <t>80640-9208</t>
  </si>
  <si>
    <t>80421-2160</t>
  </si>
  <si>
    <t>81253</t>
  </si>
  <si>
    <t>Greenwood Village</t>
  </si>
  <si>
    <t>A-3797198</t>
  </si>
  <si>
    <t>Closed at N Speer Blvd - Road closed due to accident.</t>
  </si>
  <si>
    <t>80211-4639</t>
  </si>
  <si>
    <t>A-3803443</t>
  </si>
  <si>
    <t>A-3811365</t>
  </si>
  <si>
    <t>At William J Post Blvd - Accident.</t>
  </si>
  <si>
    <t>A-3811366</t>
  </si>
  <si>
    <t>At Avon Rd - Accident.</t>
  </si>
  <si>
    <t xml:space="preserve"> Eagle Vail Rd</t>
  </si>
  <si>
    <t>A-3815462</t>
  </si>
  <si>
    <t>A-3822159</t>
  </si>
  <si>
    <t>A-3831432</t>
  </si>
  <si>
    <t>80535-9715</t>
  </si>
  <si>
    <t>A-3831433</t>
  </si>
  <si>
    <t>A-3831436</t>
  </si>
  <si>
    <t>Closed at Ingleside Rd - Road closed due to accident.</t>
  </si>
  <si>
    <t>A-3831437</t>
  </si>
  <si>
    <t>Closed at CR-72 - Road closed due to accident.</t>
  </si>
  <si>
    <t>A-3831438</t>
  </si>
  <si>
    <t>A-3831440</t>
  </si>
  <si>
    <t>A-3831441</t>
  </si>
  <si>
    <t>A-3831442</t>
  </si>
  <si>
    <t>A-3831452</t>
  </si>
  <si>
    <t>A-3834680</t>
  </si>
  <si>
    <t>81067-9407</t>
  </si>
  <si>
    <t>A-3843790</t>
  </si>
  <si>
    <t>Closed between Winter Park Dr and Cooper Creek Way - Road closed due to accident.</t>
  </si>
  <si>
    <t>A-3843791</t>
  </si>
  <si>
    <t>Closed between Cooper Creek Way and Winter Park Dr - Road closed due to accident.</t>
  </si>
  <si>
    <t>A-3866998</t>
  </si>
  <si>
    <t>A-3866999</t>
  </si>
  <si>
    <t>A-3867873</t>
  </si>
  <si>
    <t>Closed between CO-64/E Main St and M Rd - Road closed due to accident.</t>
  </si>
  <si>
    <t>A-3867874</t>
  </si>
  <si>
    <t>Closed between I-70 and CO-64/E Main St - Road closed due to accident.</t>
  </si>
  <si>
    <t xml:space="preserve"> M Rd</t>
  </si>
  <si>
    <t>81524-9705</t>
  </si>
  <si>
    <t>A-3867906</t>
  </si>
  <si>
    <t>Closed between M Rd and CO-64/E Main St - Road closed due to accident.</t>
  </si>
  <si>
    <t>A-3868757</t>
  </si>
  <si>
    <t>A-3871508</t>
  </si>
  <si>
    <t>A-3871551</t>
  </si>
  <si>
    <t>Closed at Bayfield - Road closed due to accident.</t>
  </si>
  <si>
    <t>81122-8740</t>
  </si>
  <si>
    <t>A-3871552</t>
  </si>
  <si>
    <t>Closed at CR-234/CO-172 - Road closed due to accident.</t>
  </si>
  <si>
    <t>A-3872797</t>
  </si>
  <si>
    <t>A-3872798</t>
  </si>
  <si>
    <t>At CO-149 - Accident.</t>
  </si>
  <si>
    <t>A-3874837</t>
  </si>
  <si>
    <t>81008-1641</t>
  </si>
  <si>
    <t>A-4164760</t>
  </si>
  <si>
    <t>Closed between US-85-BR (Platteville) and CR-44/CO-256 - Road closed due to accident.</t>
  </si>
  <si>
    <t>A-4166369</t>
  </si>
  <si>
    <t>At CO-233/Baxter Rd - Accident.</t>
  </si>
  <si>
    <t>A-4166370</t>
  </si>
  <si>
    <t>Between CO-233/Baxter Rd and CO-231/36th Ln - Accident. Lane blocked.</t>
  </si>
  <si>
    <t>A-4172309</t>
  </si>
  <si>
    <t>At Main St/Bard Creek Rd - Accident. Single alternate lane traffic.</t>
  </si>
  <si>
    <t xml:space="preserve"> Constitution Ave</t>
  </si>
  <si>
    <t>A-4176481</t>
  </si>
  <si>
    <t>81650-9528</t>
  </si>
  <si>
    <t>A-4176484</t>
  </si>
  <si>
    <t>At Piceance Creek Rd - Accident.</t>
  </si>
  <si>
    <t>81650-9521</t>
  </si>
  <si>
    <t>A-4176485</t>
  </si>
  <si>
    <t>A-4177734</t>
  </si>
  <si>
    <t>At CO-101 - Accident.</t>
  </si>
  <si>
    <t>81050</t>
  </si>
  <si>
    <t>A-4177735</t>
  </si>
  <si>
    <t>At Bradish Ave - Accident.</t>
  </si>
  <si>
    <t>A-4177736</t>
  </si>
  <si>
    <t>A-4178214</t>
  </si>
  <si>
    <t>A-4179258</t>
  </si>
  <si>
    <t>A-4179651</t>
  </si>
  <si>
    <t>A-4179652</t>
  </si>
  <si>
    <t>Between York St/Exit 275 and Steele St/Exit 276 - Accident. Two lanes blocked.</t>
  </si>
  <si>
    <t>80216-3913</t>
  </si>
  <si>
    <t>A-4183475</t>
  </si>
  <si>
    <t>A-4185077</t>
  </si>
  <si>
    <t>Closed at Granby - Road closed due to accident.</t>
  </si>
  <si>
    <t>A-4185078</t>
  </si>
  <si>
    <t>A-4187695</t>
  </si>
  <si>
    <t>A-4188234</t>
  </si>
  <si>
    <t>A-4188235</t>
  </si>
  <si>
    <t>81008-1619</t>
  </si>
  <si>
    <t>A-4192039</t>
  </si>
  <si>
    <t xml:space="preserve"> County Road 386</t>
  </si>
  <si>
    <t>A-4192040</t>
  </si>
  <si>
    <t>A-4192797</t>
  </si>
  <si>
    <t>A-4193866</t>
  </si>
  <si>
    <t>A-4193874</t>
  </si>
  <si>
    <t>80631-9650</t>
  </si>
  <si>
    <t>A-4193875</t>
  </si>
  <si>
    <t>Closed at CR-51 - Road closed due to accident.</t>
  </si>
  <si>
    <t>A-4193880</t>
  </si>
  <si>
    <t>A-4193881</t>
  </si>
  <si>
    <t>A-4193885</t>
  </si>
  <si>
    <t>A-4193886</t>
  </si>
  <si>
    <t>A-4193890</t>
  </si>
  <si>
    <t>Closed at Ault - Road closed due to accident.</t>
  </si>
  <si>
    <t>A-4194171</t>
  </si>
  <si>
    <t>Closed between US-85 and CR-396 - Road closed due to accident.</t>
  </si>
  <si>
    <t>80651-8705</t>
  </si>
  <si>
    <t>A-4194176</t>
  </si>
  <si>
    <t>Closed between County Road 42 and County Road 396 - Road closed due to accident.</t>
  </si>
  <si>
    <t>A-4194190</t>
  </si>
  <si>
    <t>Closed between Crossroads Blvd and US-34 - Road closed due to accident.</t>
  </si>
  <si>
    <t>A-4194191</t>
  </si>
  <si>
    <t>Closed between US-34 and Crossroads Blvd - Road closed due to accident.</t>
  </si>
  <si>
    <t>A-4194594</t>
  </si>
  <si>
    <t>A-4196475</t>
  </si>
  <si>
    <t>A-4198629</t>
  </si>
  <si>
    <t>Closed at Road 435/Roaring Forks Rd - Road closed due to accident.</t>
  </si>
  <si>
    <t>81323-9731</t>
  </si>
  <si>
    <t>A-4198630</t>
  </si>
  <si>
    <t>81323-9714</t>
  </si>
  <si>
    <t>A-4199129</t>
  </si>
  <si>
    <t>A-4199183</t>
  </si>
  <si>
    <t>At CR-57 - Accident.</t>
  </si>
  <si>
    <t>A-4199185</t>
  </si>
  <si>
    <t>At CO-9/6th St - Accident.</t>
  </si>
  <si>
    <t>A-4200304</t>
  </si>
  <si>
    <t>A-4202213</t>
  </si>
  <si>
    <t xml:space="preserve"> Peaceful Valley Rd</t>
  </si>
  <si>
    <t>80540-8951</t>
  </si>
  <si>
    <t>A-4202214</t>
  </si>
  <si>
    <t xml:space="preserve"> Peak To Peak Hwy</t>
  </si>
  <si>
    <t>A-4203244</t>
  </si>
  <si>
    <t>Closed between 15th St/Umatilla St/Boulder St and Vallejo St - Road closed due to accident.</t>
  </si>
  <si>
    <t xml:space="preserve"> Umatilla St</t>
  </si>
  <si>
    <t>80211-4311</t>
  </si>
  <si>
    <t>A-4203245</t>
  </si>
  <si>
    <t>Closed at 15th St/Umatilla St/Boulder St - Road closed due to accident.</t>
  </si>
  <si>
    <t xml:space="preserve"> W 29th Ave</t>
  </si>
  <si>
    <t>80211-3801</t>
  </si>
  <si>
    <t>A-4203246</t>
  </si>
  <si>
    <t>Closed at W 29th Ave/Boulder St/Umatilla St - Road closed due to accident.</t>
  </si>
  <si>
    <t xml:space="preserve"> 15th St</t>
  </si>
  <si>
    <t>80211-3902</t>
  </si>
  <si>
    <t>A-4203247</t>
  </si>
  <si>
    <t>Closed between W 29th Ave/Boulder St/Umatilla St and Central St - Road closed due to accident.</t>
  </si>
  <si>
    <t>A-4205217</t>
  </si>
  <si>
    <t>Closed at US-50/CO-90/Main St/N Townsend Ave - Road closed due to accident.</t>
  </si>
  <si>
    <t xml:space="preserve"> S Townsend Ave</t>
  </si>
  <si>
    <t>A-4205218</t>
  </si>
  <si>
    <t>A-4205736</t>
  </si>
  <si>
    <t>At CR-15/Elkhorn Rd - Accident.</t>
  </si>
  <si>
    <t>A-4206164</t>
  </si>
  <si>
    <t>A-4206170</t>
  </si>
  <si>
    <t>A-4206173</t>
  </si>
  <si>
    <t>A-4207690</t>
  </si>
  <si>
    <t>A-4211650</t>
  </si>
  <si>
    <t>81425-9351</t>
  </si>
  <si>
    <t>A-4211717</t>
  </si>
  <si>
    <t>Closed at CO-92 - Road closed due to accident. emergency vehicles at scene.</t>
  </si>
  <si>
    <t>A-4211718</t>
  </si>
  <si>
    <t>Closed at Hillcrest Dr - Road closed due to accident. emergency vehicles at scene.</t>
  </si>
  <si>
    <t>A-4215830</t>
  </si>
  <si>
    <t>A-4217039</t>
  </si>
  <si>
    <t xml:space="preserve"> Highway 6 and 24</t>
  </si>
  <si>
    <t>A-4217054</t>
  </si>
  <si>
    <t>Closed at CO-105/S Perry Park Rd - Road closed due to accident.</t>
  </si>
  <si>
    <t xml:space="preserve"> Yarnell Dr</t>
  </si>
  <si>
    <t>80118-6525</t>
  </si>
  <si>
    <t>A-4217055</t>
  </si>
  <si>
    <t>Closed at CR-74/W Noe Rd - Road closed due to accident.</t>
  </si>
  <si>
    <t xml:space="preserve"> Perry Park Rd</t>
  </si>
  <si>
    <t>A-4217498</t>
  </si>
  <si>
    <t>A-4218019</t>
  </si>
  <si>
    <t>Closed at CO-8/Bear Creek Ave/Maple St - Road closed due to accident.</t>
  </si>
  <si>
    <t>A-4220737</t>
  </si>
  <si>
    <t>Closed between CO-14 and New Raymer - Road closed due to accident.</t>
  </si>
  <si>
    <t xml:space="preserve"> County Road 77</t>
  </si>
  <si>
    <t>Briggsdale</t>
  </si>
  <si>
    <t>80611-9200</t>
  </si>
  <si>
    <t>A-4221255</t>
  </si>
  <si>
    <t>At CO-231/36th Ln - Accident.</t>
  </si>
  <si>
    <t>81006-9518</t>
  </si>
  <si>
    <t>A-4225661</t>
  </si>
  <si>
    <t>A-4225668</t>
  </si>
  <si>
    <t>A-4226774</t>
  </si>
  <si>
    <t>A-4226778</t>
  </si>
  <si>
    <t>A-4227217</t>
  </si>
  <si>
    <t>80014-4149</t>
  </si>
  <si>
    <t>A-4227219</t>
  </si>
  <si>
    <t>Closed between S Chambers Rd and E Hampden Ave - Road closed due to accident.</t>
  </si>
  <si>
    <t>A-4227227</t>
  </si>
  <si>
    <t>A-4227265</t>
  </si>
  <si>
    <t xml:space="preserve"> Cedar Ave</t>
  </si>
  <si>
    <t>A-4227266</t>
  </si>
  <si>
    <t>Closed at Brewster Ln - Road closed due to accident.</t>
  </si>
  <si>
    <t>A-4227763</t>
  </si>
  <si>
    <t>At Quincy Ave - Accident. Roadway reduced to 1 lane.</t>
  </si>
  <si>
    <t>A-4227810</t>
  </si>
  <si>
    <t>A-4228428</t>
  </si>
  <si>
    <t xml:space="preserve"> N 13th St</t>
  </si>
  <si>
    <t>81067-1807</t>
  </si>
  <si>
    <t>A-4228429</t>
  </si>
  <si>
    <t>A-4229633</t>
  </si>
  <si>
    <t>81052-2801</t>
  </si>
  <si>
    <t>A-4231790</t>
  </si>
  <si>
    <t>Ramp closed to I-25 Northbound - Road closed due to accident.</t>
  </si>
  <si>
    <t xml:space="preserve"> E Thornton Pkwy</t>
  </si>
  <si>
    <t>A-4232593</t>
  </si>
  <si>
    <t>A-4232594</t>
  </si>
  <si>
    <t>A-4233509</t>
  </si>
  <si>
    <t>A-4236715</t>
  </si>
  <si>
    <t xml:space="preserve"> N Chambers Rd</t>
  </si>
  <si>
    <t>80239-5912</t>
  </si>
  <si>
    <t>A-4236716</t>
  </si>
  <si>
    <t>Closed at 80th Ave - Road closed due to accident.</t>
  </si>
  <si>
    <t>80007-7855</t>
  </si>
  <si>
    <t>A-4236717</t>
  </si>
  <si>
    <t>Closed at 74th Dr - Road closed due to accident.</t>
  </si>
  <si>
    <t xml:space="preserve"> W 80th Ave</t>
  </si>
  <si>
    <t>A-4237093</t>
  </si>
  <si>
    <t>A-4237602</t>
  </si>
  <si>
    <t>A-4237634</t>
  </si>
  <si>
    <t>81050-9283</t>
  </si>
  <si>
    <t>A-4237655</t>
  </si>
  <si>
    <t>Between US-24-BL/Manitou Ave (East) and Palmer Lake - Accident. Lane blocked.</t>
  </si>
  <si>
    <t>A-4238764</t>
  </si>
  <si>
    <t>81301-9601</t>
  </si>
  <si>
    <t>A-4238765</t>
  </si>
  <si>
    <t>A-4239159</t>
  </si>
  <si>
    <t>80504-9702</t>
  </si>
  <si>
    <t>80758</t>
  </si>
  <si>
    <t>81025-9611</t>
  </si>
  <si>
    <t xml:space="preserve"> County Road 23</t>
  </si>
  <si>
    <t>A-3761852</t>
  </si>
  <si>
    <t>Closed at CO-66/Justin Ave - Road closed due to accident.</t>
  </si>
  <si>
    <t>80621-9635</t>
  </si>
  <si>
    <t>A-3771012</t>
  </si>
  <si>
    <t>At Cr-f45 - Accident. emergency vehicles at scene.</t>
  </si>
  <si>
    <t>A-3793416</t>
  </si>
  <si>
    <t>A-3794470</t>
  </si>
  <si>
    <t xml:space="preserve"> County Road 305</t>
  </si>
  <si>
    <t>A-3800088</t>
  </si>
  <si>
    <t>At Bergemann Rd - Accident.</t>
  </si>
  <si>
    <t xml:space="preserve"> W State Highway 78</t>
  </si>
  <si>
    <t>81005-9622</t>
  </si>
  <si>
    <t>A-3826571</t>
  </si>
  <si>
    <t>Closed at I-70 (East) - Road closed due to accident. emergency vehicles at scene.</t>
  </si>
  <si>
    <t>A-3826641</t>
  </si>
  <si>
    <t xml:space="preserve"> E Hampden Ave</t>
  </si>
  <si>
    <t>A-3830439</t>
  </si>
  <si>
    <t>Closed between CO-187 and CO-92/Bridge St - Road closed due to accident.</t>
  </si>
  <si>
    <t xml:space="preserve"> Highway 133</t>
  </si>
  <si>
    <t>Paonia</t>
  </si>
  <si>
    <t>81428-6118</t>
  </si>
  <si>
    <t>A-3830443</t>
  </si>
  <si>
    <t>Closed between P Rd and CO-92/Bridge St - Road closed due to accident.</t>
  </si>
  <si>
    <t>A-3831476</t>
  </si>
  <si>
    <t>A-3833050</t>
  </si>
  <si>
    <t>A-3845399</t>
  </si>
  <si>
    <t>80930-9310</t>
  </si>
  <si>
    <t>A-3845400</t>
  </si>
  <si>
    <t>At N Curtis Rd - Accident.</t>
  </si>
  <si>
    <t xml:space="preserve"> Paddock Rd</t>
  </si>
  <si>
    <t>80930-9449</t>
  </si>
  <si>
    <t>A-3856096</t>
  </si>
  <si>
    <t>81632-8140</t>
  </si>
  <si>
    <t>A-3856097</t>
  </si>
  <si>
    <t>Closed at Avon - Road closed due to accident.</t>
  </si>
  <si>
    <t>A-3865989</t>
  </si>
  <si>
    <t>A-3865990</t>
  </si>
  <si>
    <t xml:space="preserve"> County Road 4</t>
  </si>
  <si>
    <t>A-3868803</t>
  </si>
  <si>
    <t>A-3876711</t>
  </si>
  <si>
    <t>At US-85-BR/6th Ave - Accident.</t>
  </si>
  <si>
    <t>A-3876712</t>
  </si>
  <si>
    <t>A-3878077</t>
  </si>
  <si>
    <t>A-3878078</t>
  </si>
  <si>
    <t>A-3879332</t>
  </si>
  <si>
    <t>Closed at Trinidad - Road closed due to accident.</t>
  </si>
  <si>
    <t>At Hennion Rd/Old Town Dr - Accident.</t>
  </si>
  <si>
    <t>A-4171695</t>
  </si>
  <si>
    <t>Closed at Paul Harvey Blvd - Road closed due to accident. Fallen power cables. Danger.</t>
  </si>
  <si>
    <t>81001-6037</t>
  </si>
  <si>
    <t>A-4171698</t>
  </si>
  <si>
    <t>Closed between Longmont and W Midway Blvd - Road closed due to accident.</t>
  </si>
  <si>
    <t>80504-8426</t>
  </si>
  <si>
    <t>A-4194188</t>
  </si>
  <si>
    <t>Closed at US-36/CO-66/5th Ave/Main St - Road closed due to accident.</t>
  </si>
  <si>
    <t xml:space="preserve"> N Saint Vrain Ave</t>
  </si>
  <si>
    <t>80517-8853</t>
  </si>
  <si>
    <t>A-4194189</t>
  </si>
  <si>
    <t>Closed at CO-7/S St Vrain Ave - Road closed due to accident.</t>
  </si>
  <si>
    <t>A-4194591</t>
  </si>
  <si>
    <t>A-4199200</t>
  </si>
  <si>
    <t>At E 88th Ave/Irondale Rd - Accident.</t>
  </si>
  <si>
    <t xml:space="preserve"> E 128th Ave</t>
  </si>
  <si>
    <t>80102-9549</t>
  </si>
  <si>
    <t>A-4202675</t>
  </si>
  <si>
    <t>80809-1336</t>
  </si>
  <si>
    <t>A-4207619</t>
  </si>
  <si>
    <t>A-4207620</t>
  </si>
  <si>
    <t>A-4207624</t>
  </si>
  <si>
    <t>A-4207929</t>
  </si>
  <si>
    <t>A-4215410</t>
  </si>
  <si>
    <t>81303-8293</t>
  </si>
  <si>
    <t>A-4215411</t>
  </si>
  <si>
    <t>Closed at Narrow Gauge Mobile Home Park - Road closed due to accident.</t>
  </si>
  <si>
    <t>A-4215413</t>
  </si>
  <si>
    <t>Closed at County Road 86 - Road closed due to accident.</t>
  </si>
  <si>
    <t>A-4215414</t>
  </si>
  <si>
    <t>Closed at Granite Rd - Road closed due to accident.</t>
  </si>
  <si>
    <t>A-4216788</t>
  </si>
  <si>
    <t>Closed between CO-115 and R St - Road closed due to accident.</t>
  </si>
  <si>
    <t>A-4216790</t>
  </si>
  <si>
    <t>Closed between CO-115 and 19th St - Road closed due to accident.</t>
  </si>
  <si>
    <t>A-4217966</t>
  </si>
  <si>
    <t>Closed at Knox Ct - Road closed due to accident.</t>
  </si>
  <si>
    <t>80204-1513</t>
  </si>
  <si>
    <t>A-4235076</t>
  </si>
  <si>
    <t>Closed at Stuart St - Road closed due to accident.</t>
  </si>
  <si>
    <t>80204-1438</t>
  </si>
  <si>
    <t>A-4235077</t>
  </si>
  <si>
    <t>Closed at Perry St - Road closed due to accident.</t>
  </si>
  <si>
    <t xml:space="preserve"> Stuart St</t>
  </si>
  <si>
    <t>80204-1246</t>
  </si>
  <si>
    <t>A-4236701</t>
  </si>
  <si>
    <t>Closed at CO-42/N 95th St - Road closed due to accident.</t>
  </si>
  <si>
    <t>A-4236702</t>
  </si>
  <si>
    <t>Closed at US-287/N 107th St/Arapahoe Rd - Road closed due to accident.</t>
  </si>
  <si>
    <t xml:space="preserve"> N 95th St</t>
  </si>
  <si>
    <t>80026-9313</t>
  </si>
  <si>
    <t>A-4194178</t>
  </si>
  <si>
    <t>Closed at CR-47 - Road closed due to accident.</t>
  </si>
  <si>
    <t>A-4194179</t>
  </si>
  <si>
    <t>Closed at Fish Creek Rd - Road closed due to accident.</t>
  </si>
  <si>
    <t>A-4217068</t>
  </si>
  <si>
    <t>81057-9721</t>
  </si>
  <si>
    <t>A-4221252</t>
  </si>
  <si>
    <t>At CO-60 - Accident.</t>
  </si>
  <si>
    <t>80651-8605</t>
  </si>
  <si>
    <t>A-4223458</t>
  </si>
  <si>
    <t>A-3879333</t>
  </si>
  <si>
    <t>80601-7157</t>
  </si>
  <si>
    <t>A-4175390</t>
  </si>
  <si>
    <t>At CO-45/N Pueblo Blvd - Accident. Two lanes blocked.</t>
  </si>
  <si>
    <t>A-4179697</t>
  </si>
  <si>
    <t>Closed at Marys Lake Rd - Road closed due to accident. Construction work.</t>
  </si>
  <si>
    <t xml:space="preserve"> S Saint Vrain Ave</t>
  </si>
  <si>
    <t>A-4179698</t>
  </si>
  <si>
    <t>Closed at Country Club Dr - Road closed due to accident. Construction work.</t>
  </si>
  <si>
    <t>80517-7316</t>
  </si>
  <si>
    <t>A-4213175</t>
  </si>
  <si>
    <t>Closed at CO-170/Eldorado Springs Dr - Road closed due to accident.</t>
  </si>
  <si>
    <t>80303-7366</t>
  </si>
  <si>
    <t>A-4213176</t>
  </si>
  <si>
    <t xml:space="preserve"> Eldorado Springs Dr</t>
  </si>
  <si>
    <t>A-4222251</t>
  </si>
  <si>
    <t>At S 1st St - Accident. Single alternate lane traffic.</t>
  </si>
  <si>
    <t>81212-9744</t>
  </si>
  <si>
    <t>A-4222252</t>
  </si>
  <si>
    <t>At CO-9 - Accident. Single alternate lane traffic.</t>
  </si>
  <si>
    <t>A-4222254</t>
  </si>
  <si>
    <t>A-4222255</t>
  </si>
  <si>
    <t>At CO-115/S 9th St - Accident. Single alternate lane traffic.</t>
  </si>
  <si>
    <t>A-4235054</t>
  </si>
  <si>
    <t>At US-36/CR-12 - Accident. Single alternate lane traffic.</t>
  </si>
  <si>
    <t xml:space="preserve"> County Road 26</t>
  </si>
  <si>
    <t>80758-9324</t>
  </si>
  <si>
    <t>A-4235055</t>
  </si>
  <si>
    <t>At CR-30 - Accident. Single alternate lane traffic.</t>
  </si>
  <si>
    <t>A-3761802</t>
  </si>
  <si>
    <t>Closed at County Road 40 - Road closed due to accident.</t>
  </si>
  <si>
    <t>A-3791021</t>
  </si>
  <si>
    <t>A-4165335</t>
  </si>
  <si>
    <t>At CO-82 - Accident.</t>
  </si>
  <si>
    <t xml:space="preserve"> US Highway 24 N</t>
  </si>
  <si>
    <t>81211-9609</t>
  </si>
  <si>
    <t>A-4172904</t>
  </si>
  <si>
    <t>Closed at Crestline Ave - Road closed due to accident.</t>
  </si>
  <si>
    <t>80123-2217</t>
  </si>
  <si>
    <t>A-4206778</t>
  </si>
  <si>
    <t xml:space="preserve"> US Highway 350</t>
  </si>
  <si>
    <t>81059-9746</t>
  </si>
  <si>
    <t>A-4206780</t>
  </si>
  <si>
    <t>81059-9610</t>
  </si>
  <si>
    <t>A-4227200</t>
  </si>
  <si>
    <t>A-4229574</t>
  </si>
  <si>
    <t>A-4229575</t>
  </si>
  <si>
    <t>At Cr-f45 - Accident.</t>
  </si>
  <si>
    <t>A-3810242</t>
  </si>
  <si>
    <t>At CO-207/Broadway - Accident.</t>
  </si>
  <si>
    <t>81063-9751</t>
  </si>
  <si>
    <t>A-3834681</t>
  </si>
  <si>
    <t>Closed at CO-266/CO-71/N 12th St - Road closed due to accident.</t>
  </si>
  <si>
    <t>81067-9425</t>
  </si>
  <si>
    <t>A-3834687</t>
  </si>
  <si>
    <t>Closed at County Road 20.5 - Road closed due to accident.</t>
  </si>
  <si>
    <t>A-3847937</t>
  </si>
  <si>
    <t>Ramp closed to Zuni St/Exit 209C - Road closed due to accident.</t>
  </si>
  <si>
    <t xml:space="preserve"> Zuni St</t>
  </si>
  <si>
    <t>80204-3336</t>
  </si>
  <si>
    <t>A-4206507</t>
  </si>
  <si>
    <t>A-4235053</t>
  </si>
  <si>
    <t>A-4166683</t>
  </si>
  <si>
    <t>Closed between CO-67 and Green Mtn Falls Rd/Ute Pass Ave - Road closed due to accident.</t>
  </si>
  <si>
    <t>A-4207892</t>
  </si>
  <si>
    <t>80602-7530</t>
  </si>
  <si>
    <t>A-4210283</t>
  </si>
  <si>
    <t>At N Hudson Ave/Bonforte Blvd - Accident.</t>
  </si>
  <si>
    <t xml:space="preserve"> E US Highway 50 Byp</t>
  </si>
  <si>
    <t>A-4221236</t>
  </si>
  <si>
    <t>Closed at Platte River Dr - Road closed due to accident.</t>
  </si>
  <si>
    <t>A-4221237</t>
  </si>
  <si>
    <t>Closed between Platte River Dr and Cherokee St - Road closed due to accident.</t>
  </si>
  <si>
    <t>80223-3120</t>
  </si>
  <si>
    <t>At Arvada - Accident.</t>
  </si>
  <si>
    <t>Closed between US-24 and I-70/US-6/Exit 195 - Road closed due to accident.</t>
  </si>
  <si>
    <t>At W McCulloch Blvd - Accident.</t>
  </si>
  <si>
    <t>81007-3301</t>
  </si>
  <si>
    <t xml:space="preserve"> Curtis Rd</t>
  </si>
  <si>
    <t>80831-7759</t>
  </si>
  <si>
    <t>Closed at Kiowa - Road closed due to accident.</t>
  </si>
  <si>
    <t>A-3795736</t>
  </si>
  <si>
    <t>At CR-149/Main St - Accident.</t>
  </si>
  <si>
    <t>A-3797237</t>
  </si>
  <si>
    <t>At CO-70/W Bridge St/E Bridge St - Accident. Two lanes blocked.</t>
  </si>
  <si>
    <t>A-3800053</t>
  </si>
  <si>
    <t>A-3803408</t>
  </si>
  <si>
    <t>At Rilling Canyon Rd - Accident.</t>
  </si>
  <si>
    <t>81055-9777</t>
  </si>
  <si>
    <t>A-3803409</t>
  </si>
  <si>
    <t>At County Road 46 - Accident.</t>
  </si>
  <si>
    <t>A-3804616</t>
  </si>
  <si>
    <t>At Birch - Accident.</t>
  </si>
  <si>
    <t>A-3813952</t>
  </si>
  <si>
    <t>81055-9782</t>
  </si>
  <si>
    <t>A-3813965</t>
  </si>
  <si>
    <t xml:space="preserve"> Carson Ave</t>
  </si>
  <si>
    <t>81054-1733</t>
  </si>
  <si>
    <t>A-3815464</t>
  </si>
  <si>
    <t>A-3816975</t>
  </si>
  <si>
    <t>80206-4529</t>
  </si>
  <si>
    <t>A-3826598</t>
  </si>
  <si>
    <t>At CO-46/Golden Gate Canyon Rd - Accident. Traffic problem.</t>
  </si>
  <si>
    <t>A-3828081</t>
  </si>
  <si>
    <t>Closed at CO-67/Pikes Peak Ave - Road closed due to accident.</t>
  </si>
  <si>
    <t xml:space="preserve"> Brewster</t>
  </si>
  <si>
    <t>A-3845918</t>
  </si>
  <si>
    <t>Closed at US-287/Main St/N 107th St - Road closed due to accident.</t>
  </si>
  <si>
    <t>A-3845919</t>
  </si>
  <si>
    <t>80504-9737</t>
  </si>
  <si>
    <t>A-3859266</t>
  </si>
  <si>
    <t>Closed at CR-8.2 - Road closed due to accident. Construction work.</t>
  </si>
  <si>
    <t>A-3859273</t>
  </si>
  <si>
    <t>At Two Buttes - Accident.</t>
  </si>
  <si>
    <t>A-3859274</t>
  </si>
  <si>
    <t>At CR-8.2 - Accident.</t>
  </si>
  <si>
    <t>A-3860696</t>
  </si>
  <si>
    <t>Closed at Garrison St - Road closed due to accident.</t>
  </si>
  <si>
    <t xml:space="preserve"> Independence St</t>
  </si>
  <si>
    <t>80215-4614</t>
  </si>
  <si>
    <t>A-3864411</t>
  </si>
  <si>
    <t>Closed between CR-1 and CR-381/NF-200/Williams Peak Rd - Road closed due to accident.</t>
  </si>
  <si>
    <t>A-3867861</t>
  </si>
  <si>
    <t>Closed at 115th St - Road closed due to accident.</t>
  </si>
  <si>
    <t>A-3867872</t>
  </si>
  <si>
    <t>Between I-70 and CO-64/E Main St - Accident.</t>
  </si>
  <si>
    <t>81524-9606</t>
  </si>
  <si>
    <t>A-3871514</t>
  </si>
  <si>
    <t>At CR-803/Aguire Rd - Accident.</t>
  </si>
  <si>
    <t>A-3871517</t>
  </si>
  <si>
    <t>At CO-71/CR-19 - Accident.</t>
  </si>
  <si>
    <t>A-3875615</t>
  </si>
  <si>
    <t>A-3876721</t>
  </si>
  <si>
    <t>80030-4905</t>
  </si>
  <si>
    <t>A-3882973</t>
  </si>
  <si>
    <t>A-3882974</t>
  </si>
  <si>
    <t>A-3892447</t>
  </si>
  <si>
    <t>A-3892448</t>
  </si>
  <si>
    <t>At Winter Park Dr - Accident.</t>
  </si>
  <si>
    <t>A-4164759</t>
  </si>
  <si>
    <t>Closed at CR-44/CO-256 - Road closed due to accident.</t>
  </si>
  <si>
    <t>A-4164762</t>
  </si>
  <si>
    <t>A-4166682</t>
  </si>
  <si>
    <t>At Green Mtn Falls Rd/Ute Pass Ave - Accident.</t>
  </si>
  <si>
    <t>A-4166684</t>
  </si>
  <si>
    <t>Closed between Woodland Park and CO-67 - Road closed due to accident.</t>
  </si>
  <si>
    <t xml:space="preserve"> Trull Rd</t>
  </si>
  <si>
    <t>80863-9026</t>
  </si>
  <si>
    <t>A-4166686</t>
  </si>
  <si>
    <t>A-4167189</t>
  </si>
  <si>
    <t>A-4167190</t>
  </si>
  <si>
    <t>At CO-370/CR-10 S - Accident.</t>
  </si>
  <si>
    <t>81101-9706</t>
  </si>
  <si>
    <t>A-4167192</t>
  </si>
  <si>
    <t>At CR-611/Boone Rd - Accident.</t>
  </si>
  <si>
    <t>A-4167835</t>
  </si>
  <si>
    <t>A-4167836</t>
  </si>
  <si>
    <t>A-4167837</t>
  </si>
  <si>
    <t>Closed at CO-207/Park St - Road closed due to accident.</t>
  </si>
  <si>
    <t>81058-9720</t>
  </si>
  <si>
    <t>A-4167839</t>
  </si>
  <si>
    <t>At CO-47/CO-96 - Accident.</t>
  </si>
  <si>
    <t>A-4167851</t>
  </si>
  <si>
    <t>A-4167877</t>
  </si>
  <si>
    <t>Between CR-62/Geneva Rd/Guanella Pass Rd and CO-9/Main St - Accident.</t>
  </si>
  <si>
    <t>A-4167878</t>
  </si>
  <si>
    <t>Between CO-9/Main St and CR-62/Geneva Rd/Guanella Pass Rd - Accident.</t>
  </si>
  <si>
    <t>A-4171181</t>
  </si>
  <si>
    <t>A-4173547</t>
  </si>
  <si>
    <t>A-4173551</t>
  </si>
  <si>
    <t>A-4173960</t>
  </si>
  <si>
    <t>Closed at CR-11/High Park Rd - Road closed due to accident. Single alternate lane traffic.</t>
  </si>
  <si>
    <t>81212-5301</t>
  </si>
  <si>
    <t>A-4173962</t>
  </si>
  <si>
    <t>Closed at US-50 - Road closed due to accident. Single alternate lane traffic.</t>
  </si>
  <si>
    <t>A-4173979</t>
  </si>
  <si>
    <t>At US-50 - Accident. Single alternate lane traffic.</t>
  </si>
  <si>
    <t>81212-9754</t>
  </si>
  <si>
    <t>A-4173980</t>
  </si>
  <si>
    <t>At CR-11/High Park Rd - Accident. Single alternate lane traffic.</t>
  </si>
  <si>
    <t>A-4175389</t>
  </si>
  <si>
    <t>A-4176440</t>
  </si>
  <si>
    <t>A-4177205</t>
  </si>
  <si>
    <t>80602-7633</t>
  </si>
  <si>
    <t>A-4179668</t>
  </si>
  <si>
    <t>A-4179669</t>
  </si>
  <si>
    <t>A-4183470</t>
  </si>
  <si>
    <t>At I-70-BL/US-6/32 Rd - Accident.</t>
  </si>
  <si>
    <t xml:space="preserve"> 32 Rd</t>
  </si>
  <si>
    <t>81520-7876</t>
  </si>
  <si>
    <t>A-4185644</t>
  </si>
  <si>
    <t>Closed at Ellicott Rd N - Road closed due to accident.</t>
  </si>
  <si>
    <t>80808-8532</t>
  </si>
  <si>
    <t>A-4187701</t>
  </si>
  <si>
    <t>At US-285/CO-15/Brdway St/Gunbarrel Rd - Accident.</t>
  </si>
  <si>
    <t>81144-9356</t>
  </si>
  <si>
    <t>A-4187702</t>
  </si>
  <si>
    <t>At Center - Accident.</t>
  </si>
  <si>
    <t>A-4189658</t>
  </si>
  <si>
    <t>A-4191250</t>
  </si>
  <si>
    <t>Between US-36/CO-66/5th Ave/Main St and CO-7/S St Vrain Ave - Overturned vehicle. Blocked ahead.</t>
  </si>
  <si>
    <t>A-4191978</t>
  </si>
  <si>
    <t>Closed between Kiowa and Fountain - Road closed due to accident.</t>
  </si>
  <si>
    <t xml:space="preserve"> Elbert Rd</t>
  </si>
  <si>
    <t>A-4191980</t>
  </si>
  <si>
    <t>A-4193281</t>
  </si>
  <si>
    <t>81050-9789</t>
  </si>
  <si>
    <t>A-4196992</t>
  </si>
  <si>
    <t>A-4197640</t>
  </si>
  <si>
    <t>A-4197641</t>
  </si>
  <si>
    <t>A-4198066</t>
  </si>
  <si>
    <t>A-4199157</t>
  </si>
  <si>
    <t>A-4199158</t>
  </si>
  <si>
    <t>A-4199159</t>
  </si>
  <si>
    <t>A-4199160</t>
  </si>
  <si>
    <t>A-4200324</t>
  </si>
  <si>
    <t>A-4200327</t>
  </si>
  <si>
    <t>A-4201691</t>
  </si>
  <si>
    <t>A-4201699</t>
  </si>
  <si>
    <t>A-4202215</t>
  </si>
  <si>
    <t>Closed at CP-7 - Road closed due to accident.</t>
  </si>
  <si>
    <t>A-4202216</t>
  </si>
  <si>
    <t>A-4202679</t>
  </si>
  <si>
    <t>Between Wyoming/Colorado State Line and Cheyenne - Accident. Blocked ahead.</t>
  </si>
  <si>
    <t>80612-9210</t>
  </si>
  <si>
    <t>A-4205672</t>
  </si>
  <si>
    <t>80512-9503</t>
  </si>
  <si>
    <t>A-4206165</t>
  </si>
  <si>
    <t>A-4206169</t>
  </si>
  <si>
    <t>A-4206181</t>
  </si>
  <si>
    <t>A-4206183</t>
  </si>
  <si>
    <t>At US-50 - Accident. Roadway reduced to 1 lane.</t>
  </si>
  <si>
    <t>A-4206184</t>
  </si>
  <si>
    <t>A-4206776</t>
  </si>
  <si>
    <t>Closed at CR-85 - Road closed due to accident.</t>
  </si>
  <si>
    <t>A-4206777</t>
  </si>
  <si>
    <t>Closed at CR-48 - Road closed due to accident.</t>
  </si>
  <si>
    <t>A-4207893</t>
  </si>
  <si>
    <t>Closed at Riverdale Rd - Road closed due to accident. Road marking work.</t>
  </si>
  <si>
    <t>A-4210294</t>
  </si>
  <si>
    <t>Between Barnes Rd and E Woodmen Rd - Accident.</t>
  </si>
  <si>
    <t>A-4210295</t>
  </si>
  <si>
    <t>Between E Woodmen Rd and Barnes Rd - Accident.</t>
  </si>
  <si>
    <t>A-4210304</t>
  </si>
  <si>
    <t>At Barnes Rd - Accident. Roadway reduced to 1 lane.</t>
  </si>
  <si>
    <t>A-4210307</t>
  </si>
  <si>
    <t>A-4211680</t>
  </si>
  <si>
    <t>A-4211682</t>
  </si>
  <si>
    <t>A-4211683</t>
  </si>
  <si>
    <t>A-4216165</t>
  </si>
  <si>
    <t>At Stone City Rd - Accident.</t>
  </si>
  <si>
    <t>A-4216166</t>
  </si>
  <si>
    <t>A-4220040</t>
  </si>
  <si>
    <t>A-4220742</t>
  </si>
  <si>
    <t>Closed at Enoch Rd - Road closed due to accident.</t>
  </si>
  <si>
    <t>80930-9311</t>
  </si>
  <si>
    <t>A-4221753</t>
  </si>
  <si>
    <t>At CO-291 - Accident.</t>
  </si>
  <si>
    <t>81236-7714</t>
  </si>
  <si>
    <t>A-4222236</t>
  </si>
  <si>
    <t>Closed at Tennyson St - Road closed due to accident. Road marking work.</t>
  </si>
  <si>
    <t>A-4222237</t>
  </si>
  <si>
    <t>A-4222238</t>
  </si>
  <si>
    <t>A-4225623</t>
  </si>
  <si>
    <t>A-4226502</t>
  </si>
  <si>
    <t>Closed at E 144th Ave - Road closed due to accident. Maintenance work.</t>
  </si>
  <si>
    <t>80102-9307</t>
  </si>
  <si>
    <t>A-4226519</t>
  </si>
  <si>
    <t>Closed at CO-115 - Road closed due to accident.</t>
  </si>
  <si>
    <t>A-4227806</t>
  </si>
  <si>
    <t>Closed at CR-74 - Road closed due to accident.</t>
  </si>
  <si>
    <t>A-4227808</t>
  </si>
  <si>
    <t>A-4227832</t>
  </si>
  <si>
    <t>A-4230274</t>
  </si>
  <si>
    <t>A-4231767</t>
  </si>
  <si>
    <t>Closed at Calhan Hwy - Road closed due to accident.</t>
  </si>
  <si>
    <t>A-4231768</t>
  </si>
  <si>
    <t>A-4231780</t>
  </si>
  <si>
    <t>A-4231781</t>
  </si>
  <si>
    <t>Closed at Ellicott Hwy - Road closed due to accident.</t>
  </si>
  <si>
    <t>A-4234466</t>
  </si>
  <si>
    <t>A-4235046</t>
  </si>
  <si>
    <t>At Snider Draw Rd - Accident.</t>
  </si>
  <si>
    <t>81253-9700</t>
  </si>
  <si>
    <t>A-4235047</t>
  </si>
  <si>
    <t>At CO-78/12-MILE Rd - Accident.</t>
  </si>
  <si>
    <t>A-4235052</t>
  </si>
  <si>
    <t>At US-36/CR-12 - Accident.</t>
  </si>
  <si>
    <t>80758-9317</t>
  </si>
  <si>
    <t>A-4235590</t>
  </si>
  <si>
    <t>A-4238701</t>
  </si>
  <si>
    <t xml:space="preserve"> N State Highway 83</t>
  </si>
  <si>
    <t>A-4238702</t>
  </si>
  <si>
    <t>At E Bayou Gulch Rd - Accident.</t>
  </si>
  <si>
    <t>81073</t>
  </si>
  <si>
    <t>A-3752672</t>
  </si>
  <si>
    <t>Closed at County Road 21 - Road closed due to accident.</t>
  </si>
  <si>
    <t>80621-8413</t>
  </si>
  <si>
    <t>A-3752673</t>
  </si>
  <si>
    <t>A-3752674</t>
  </si>
  <si>
    <t>A-3752675</t>
  </si>
  <si>
    <t>A-3756014</t>
  </si>
  <si>
    <t>Closed between Montrose and Delta - Road closed due to accident.</t>
  </si>
  <si>
    <t>A-3756879</t>
  </si>
  <si>
    <t>A-3761819</t>
  </si>
  <si>
    <t>A-3761850</t>
  </si>
  <si>
    <t>A-3763950</t>
  </si>
  <si>
    <t>A-3777655</t>
  </si>
  <si>
    <t>Between CR-10/Park Hill Rd and S Main St - Accident. Single alternate lane traffic.</t>
  </si>
  <si>
    <t>A-3777660</t>
  </si>
  <si>
    <t>A-3789603</t>
  </si>
  <si>
    <t>Closed between Evergreen Rd/Lake Dillon Dr and Dillon Dam Rd - Road closed due to accident.</t>
  </si>
  <si>
    <t>A-3791030</t>
  </si>
  <si>
    <t>A-3795776</t>
  </si>
  <si>
    <t>A-3798542</t>
  </si>
  <si>
    <t>Closed at CO-58/Exit 265 - Road closed due to accident.</t>
  </si>
  <si>
    <t xml:space="preserve"> Ward Rd</t>
  </si>
  <si>
    <t>A-3798560</t>
  </si>
  <si>
    <t>80221-2908</t>
  </si>
  <si>
    <t>A-3798573</t>
  </si>
  <si>
    <t>A-3800054</t>
  </si>
  <si>
    <t>A-3804641</t>
  </si>
  <si>
    <t>A-3811368</t>
  </si>
  <si>
    <t>A-3811369</t>
  </si>
  <si>
    <t>At CR-77/Tarryall Rd - Accident.</t>
  </si>
  <si>
    <t>A-3812495</t>
  </si>
  <si>
    <t>Closed between CO-91/Exit 195 and Bighorn Rd/Exit 180 - Road closed due to accident. Maintenance work.</t>
  </si>
  <si>
    <t xml:space="preserve"> Shrine Pass Rd</t>
  </si>
  <si>
    <t>A-3812502</t>
  </si>
  <si>
    <t>A-3812511</t>
  </si>
  <si>
    <t>A-3812516</t>
  </si>
  <si>
    <t>A-3822151</t>
  </si>
  <si>
    <t>Closed between CO-91/Exit 195 and Vail Rd/Exit 176 - Road closed due to accident. Maintenance work.</t>
  </si>
  <si>
    <t>A-3822171</t>
  </si>
  <si>
    <t>A-3822185</t>
  </si>
  <si>
    <t>A-3825004</t>
  </si>
  <si>
    <t>A-3826590</t>
  </si>
  <si>
    <t>A-3828092</t>
  </si>
  <si>
    <t>At CR-120/Meyers Gulch Rd - Accident.</t>
  </si>
  <si>
    <t>A-3833023</t>
  </si>
  <si>
    <t>A-3834696</t>
  </si>
  <si>
    <t>Closed between County Road 23 N and Yullie Rd - Road closed due to accident.</t>
  </si>
  <si>
    <t>A-3834697</t>
  </si>
  <si>
    <t>Closed between Yullie Rd and County Road 23 N - Road closed due to accident.</t>
  </si>
  <si>
    <t>A-3834698</t>
  </si>
  <si>
    <t>A-3834699</t>
  </si>
  <si>
    <t>A-3834705</t>
  </si>
  <si>
    <t>A-3834706</t>
  </si>
  <si>
    <t>A-3834712</t>
  </si>
  <si>
    <t>A-3834714</t>
  </si>
  <si>
    <t>A-3841061</t>
  </si>
  <si>
    <t>Ramp closed to McIntyre Street - Road closed due to accident.</t>
  </si>
  <si>
    <t xml:space="preserve"> W 43rd Dr</t>
  </si>
  <si>
    <t>80403-7238</t>
  </si>
  <si>
    <t>A-3842124</t>
  </si>
  <si>
    <t>A-3846765</t>
  </si>
  <si>
    <t>Closed between Constitution Ave and Judge Orr Rd - Road closed due to accident. Road surface in poor condition.</t>
  </si>
  <si>
    <t>A-3850505</t>
  </si>
  <si>
    <t>At Colorado/Oklahoma State Line - Accident.</t>
  </si>
  <si>
    <t>81029-9701</t>
  </si>
  <si>
    <t>A-3863226</t>
  </si>
  <si>
    <t>81049-9615</t>
  </si>
  <si>
    <t>A-3863230</t>
  </si>
  <si>
    <t>Closed at County Road E - Road closed due to accident.</t>
  </si>
  <si>
    <t>81049-9616</t>
  </si>
  <si>
    <t>A-3863234</t>
  </si>
  <si>
    <t>A-3878062</t>
  </si>
  <si>
    <t>A-3878063</t>
  </si>
  <si>
    <t>A-3890375</t>
  </si>
  <si>
    <t>Closed at Delva Way - Road closed due to accident.</t>
  </si>
  <si>
    <t>A-3890389</t>
  </si>
  <si>
    <t>A-3900092</t>
  </si>
  <si>
    <t xml:space="preserve"> E County Road 66</t>
  </si>
  <si>
    <t>80549-1702</t>
  </si>
  <si>
    <t>A-3900140</t>
  </si>
  <si>
    <t>At CO-37/CR-53 - Accident.</t>
  </si>
  <si>
    <t>80644-9306</t>
  </si>
  <si>
    <t>A-3900141</t>
  </si>
  <si>
    <t>At CR-87 - Accident.</t>
  </si>
  <si>
    <t>A-3904803</t>
  </si>
  <si>
    <t>Closed at Mineral Ave - Road closed due to accident.</t>
  </si>
  <si>
    <t>A-3904814</t>
  </si>
  <si>
    <t>Closed at County Road 23H - Road closed due to accident.</t>
  </si>
  <si>
    <t xml:space="preserve"> Wild Ln</t>
  </si>
  <si>
    <t>80538-9240</t>
  </si>
  <si>
    <t>A-3905590</t>
  </si>
  <si>
    <t>A-3912367</t>
  </si>
  <si>
    <t>Closed at I-70/US-6/Exit 195 - Road closed due to accident.</t>
  </si>
  <si>
    <t>A-3913522</t>
  </si>
  <si>
    <t>Closed between Pikes Peak Dr and County Road 27 - Road closed due to accident.</t>
  </si>
  <si>
    <t>80631-9412</t>
  </si>
  <si>
    <t>A-3913523</t>
  </si>
  <si>
    <t>Closed between County Road 27 and Pikes Peak Dr - Road closed due to accident.</t>
  </si>
  <si>
    <t>80631-9359</t>
  </si>
  <si>
    <t>A-3929932</t>
  </si>
  <si>
    <t>Closed at Cr-ww13 - Road closed due to accident.</t>
  </si>
  <si>
    <t>81230-9412</t>
  </si>
  <si>
    <t>A-3929933</t>
  </si>
  <si>
    <t>A-3930499</t>
  </si>
  <si>
    <t>A-3930500</t>
  </si>
  <si>
    <t>A-3931199</t>
  </si>
  <si>
    <t>A-3933937</t>
  </si>
  <si>
    <t>80461-9796</t>
  </si>
  <si>
    <t>A-3933940</t>
  </si>
  <si>
    <t>A-4164767</t>
  </si>
  <si>
    <t>Closed at I-70-BL/US-40/W Colfax Ave - Road closed due to accident.</t>
  </si>
  <si>
    <t>80214-2249</t>
  </si>
  <si>
    <t>A-4164769</t>
  </si>
  <si>
    <t>Closed between W 20th Ave and US-6/6th Ave - Road closed due to accident.</t>
  </si>
  <si>
    <t>A-4164771</t>
  </si>
  <si>
    <t>A-4164774</t>
  </si>
  <si>
    <t>At S Hillview Rd - Accident.</t>
  </si>
  <si>
    <t>80465-8950</t>
  </si>
  <si>
    <t>A-4167864</t>
  </si>
  <si>
    <t>At CO-51/CR-58/W 44th Ave - Accident.</t>
  </si>
  <si>
    <t xml:space="preserve"> Kipling St</t>
  </si>
  <si>
    <t>80033-2890</t>
  </si>
  <si>
    <t>A-4168613</t>
  </si>
  <si>
    <t>A-4169290</t>
  </si>
  <si>
    <t>Closed at W 29th Ave - Road closed due to accident.</t>
  </si>
  <si>
    <t>A-4169291</t>
  </si>
  <si>
    <t>A-4181001</t>
  </si>
  <si>
    <t>At N Raynolds Ave - Accident.</t>
  </si>
  <si>
    <t xml:space="preserve"> S 13th St</t>
  </si>
  <si>
    <t>A-4181003</t>
  </si>
  <si>
    <t xml:space="preserve"> Royal Gorge Blvd</t>
  </si>
  <si>
    <t>81212-3752</t>
  </si>
  <si>
    <t>A-4182145</t>
  </si>
  <si>
    <t>At CR-64/N Turkey Creek Rd - Accident.</t>
  </si>
  <si>
    <t>80465-9101</t>
  </si>
  <si>
    <t>A-4182146</t>
  </si>
  <si>
    <t>Closed at Brookmont Rd - Road closed due to accident.</t>
  </si>
  <si>
    <t xml:space="preserve"> Parmalee Gulch Rd</t>
  </si>
  <si>
    <t>Indian Hills</t>
  </si>
  <si>
    <t>80454</t>
  </si>
  <si>
    <t>A-4182152</t>
  </si>
  <si>
    <t>A-4187161</t>
  </si>
  <si>
    <t>80550-3513</t>
  </si>
  <si>
    <t>A-4188744</t>
  </si>
  <si>
    <t>A-4188746</t>
  </si>
  <si>
    <t>A-4188747</t>
  </si>
  <si>
    <t>A-4188809</t>
  </si>
  <si>
    <t>A-4188810</t>
  </si>
  <si>
    <t>A-4188811</t>
  </si>
  <si>
    <t>A-4189396</t>
  </si>
  <si>
    <t>A-4192744</t>
  </si>
  <si>
    <t>Closed at S Lake Gulch Rd - Road closed due to accident.</t>
  </si>
  <si>
    <t xml:space="preserve"> S Russellville Rd</t>
  </si>
  <si>
    <t>80116-8303</t>
  </si>
  <si>
    <t>A-4192745</t>
  </si>
  <si>
    <t>Closed at S Russellville Rd - Road closed due to accident.</t>
  </si>
  <si>
    <t xml:space="preserve"> S Lake Gulch Rd</t>
  </si>
  <si>
    <t>A-4192767</t>
  </si>
  <si>
    <t>Closed at Lake Gulch Rd - Road closed due to accident.</t>
  </si>
  <si>
    <t>A-4192768</t>
  </si>
  <si>
    <t>Closed at Russellville Rd - Road closed due to accident.</t>
  </si>
  <si>
    <t>A-4193844</t>
  </si>
  <si>
    <t>Closed between E Woodmen Rd and US-24-BL/E Platte Ave/N Powers Blvd - Road closed due to accident.</t>
  </si>
  <si>
    <t>A-4193845</t>
  </si>
  <si>
    <t>A-4193851</t>
  </si>
  <si>
    <t>Closed at US-24-BL/E Platte Ave/N Powers Blvd - Road closed due to accident.</t>
  </si>
  <si>
    <t>A-4200333</t>
  </si>
  <si>
    <t>Closed at CR-120/Meyers Gulch Rd - Road closed due to accident. Maintenance work.</t>
  </si>
  <si>
    <t>A-4200334</t>
  </si>
  <si>
    <t>Closed at CO-8/Bear Creek Ave/Maple St - Road closed due to accident. Maintenance work.</t>
  </si>
  <si>
    <t>A-4200335</t>
  </si>
  <si>
    <t>A-4200336</t>
  </si>
  <si>
    <t>A-4202202</t>
  </si>
  <si>
    <t>Closed between CR-17/Indiana St and 58th Ave - Road closed due to accident.</t>
  </si>
  <si>
    <t xml:space="preserve"> W 58th Ave</t>
  </si>
  <si>
    <t>80002-1102</t>
  </si>
  <si>
    <t>A-4221751</t>
  </si>
  <si>
    <t>A-4223163</t>
  </si>
  <si>
    <t>A-4224479</t>
  </si>
  <si>
    <t>At US-160/Cr-dd - Accident.</t>
  </si>
  <si>
    <t>81073-9502</t>
  </si>
  <si>
    <t>A-4224498</t>
  </si>
  <si>
    <t>Closed at US-160/Cr-dd - Road closed due to accident.</t>
  </si>
  <si>
    <t>81073-9503</t>
  </si>
  <si>
    <t>A-4224499</t>
  </si>
  <si>
    <t>Closed at Colorado/Oklahoma State Line - Road closed due to accident.</t>
  </si>
  <si>
    <t>A-4224504</t>
  </si>
  <si>
    <t>Closed at Cr-bb - Road closed due to accident.</t>
  </si>
  <si>
    <t>A-4224505</t>
  </si>
  <si>
    <t>A-4225083</t>
  </si>
  <si>
    <t>At US-287/US-385 - Accident. Roadway reduced to 1 lane.</t>
  </si>
  <si>
    <t xml:space="preserve"> Sante Fe St</t>
  </si>
  <si>
    <t>A-4233958</t>
  </si>
  <si>
    <t>A-4233959</t>
  </si>
  <si>
    <t>At CO-8/Bear Creek Ave/Maple St - Accident.</t>
  </si>
  <si>
    <t>A-4233960</t>
  </si>
  <si>
    <t>A-4233963</t>
  </si>
  <si>
    <t>A-4236097</t>
  </si>
  <si>
    <t>Closed between CR-34/Kiowa-Bennett Rd/Exit 305 and Wagner St/Exit 310 - Road closed due to accident.</t>
  </si>
  <si>
    <t xml:space="preserve"> N County Road 137</t>
  </si>
  <si>
    <t>80102-8602</t>
  </si>
  <si>
    <t>A-4236102</t>
  </si>
  <si>
    <t>Closed at Cr 8 - Road closed due to accident.</t>
  </si>
  <si>
    <t xml:space="preserve"> E Crown Prince Blvd</t>
  </si>
  <si>
    <t>80603-9339</t>
  </si>
  <si>
    <t>A-4237128</t>
  </si>
  <si>
    <t>81029</t>
  </si>
  <si>
    <t xml:space="preserve"> W US Highway 40</t>
  </si>
  <si>
    <t>A-3777634</t>
  </si>
  <si>
    <t>At CR-10/Park Hill Rd - Accident. Single alternate lane traffic.</t>
  </si>
  <si>
    <t>A-3777635</t>
  </si>
  <si>
    <t>At CR-850/Blue Lakes Rd - Accident. Single alternate lane traffic.</t>
  </si>
  <si>
    <t>A-3777649</t>
  </si>
  <si>
    <t>A-3777650</t>
  </si>
  <si>
    <t>A-3777652</t>
  </si>
  <si>
    <t>Closed between S Main St and CR-10/Park Hill Rd - Road closed due to accident. Winter storm.</t>
  </si>
  <si>
    <t>A-3777653</t>
  </si>
  <si>
    <t>Closed between CR-10/Park Hill Rd and S Main St - Road closed due to accident. Winter storm.</t>
  </si>
  <si>
    <t>A-3777659</t>
  </si>
  <si>
    <t>Closed at Peetz - Road closed due to accident.</t>
  </si>
  <si>
    <t>A-3798494</t>
  </si>
  <si>
    <t>At CR-20/CR-201/McKinnis Creek Rd - Accident.</t>
  </si>
  <si>
    <t>A-3798526</t>
  </si>
  <si>
    <t>80014-3502</t>
  </si>
  <si>
    <t>A-3816931</t>
  </si>
  <si>
    <t>A-3820967</t>
  </si>
  <si>
    <t>A-3822124</t>
  </si>
  <si>
    <t>A-3823568</t>
  </si>
  <si>
    <t>A-3823569</t>
  </si>
  <si>
    <t>A-3870258</t>
  </si>
  <si>
    <t>Closed at County Road 134 - Road closed due to accident.</t>
  </si>
  <si>
    <t xml:space="preserve"> Comanche St</t>
  </si>
  <si>
    <t>80117</t>
  </si>
  <si>
    <t>A-3874834</t>
  </si>
  <si>
    <t>A-3886634</t>
  </si>
  <si>
    <t>A-3886639</t>
  </si>
  <si>
    <t>A-3886649</t>
  </si>
  <si>
    <t>Closed between Montezuma Rd and I-70 - Road closed due to accident.</t>
  </si>
  <si>
    <t>A-3886676</t>
  </si>
  <si>
    <t>A-3886680</t>
  </si>
  <si>
    <t>Closed at Highway 14 - Road closed due to accident.</t>
  </si>
  <si>
    <t>A-3886681</t>
  </si>
  <si>
    <t>A-3890339</t>
  </si>
  <si>
    <t>Closed at at US-85 - Road closed due to accident.</t>
  </si>
  <si>
    <t>80640-8824</t>
  </si>
  <si>
    <t>A-3890374</t>
  </si>
  <si>
    <t>A-3890394</t>
  </si>
  <si>
    <t>81090-9604</t>
  </si>
  <si>
    <t>A-3890395</t>
  </si>
  <si>
    <t>Closed at Illinois St - Road closed due to accident. Fallen power cables.</t>
  </si>
  <si>
    <t>A-3890403</t>
  </si>
  <si>
    <t>Ramp closed to I-70/Exit 214 - Road closed due to accident.</t>
  </si>
  <si>
    <t>A-3891411</t>
  </si>
  <si>
    <t>80229-6803</t>
  </si>
  <si>
    <t>A-3891412</t>
  </si>
  <si>
    <t>A-3891424</t>
  </si>
  <si>
    <t>A-3894674</t>
  </si>
  <si>
    <t>Closed at I-25/US-85/US-87/CO-47 - Road closed due to accident. Construction work.</t>
  </si>
  <si>
    <t>81008-1621</t>
  </si>
  <si>
    <t>A-3894984</t>
  </si>
  <si>
    <t>Closed at Balsam St - Road closed due to accident.</t>
  </si>
  <si>
    <t>80215-4011</t>
  </si>
  <si>
    <t>A-3898019</t>
  </si>
  <si>
    <t>A-3898064</t>
  </si>
  <si>
    <t>At US-285 (North) - Accident.</t>
  </si>
  <si>
    <t>A-3904799</t>
  </si>
  <si>
    <t>A-3904800</t>
  </si>
  <si>
    <t>Closed at Iowa Dr - Road closed due to accident.</t>
  </si>
  <si>
    <t>A-3904812</t>
  </si>
  <si>
    <t>Closed at CR-G (North) - Road closed due to accident.</t>
  </si>
  <si>
    <t>A-3904813</t>
  </si>
  <si>
    <t>Closed at US-40 (East) - Road closed due to accident.</t>
  </si>
  <si>
    <t>80810-9509</t>
  </si>
  <si>
    <t>A-3904830</t>
  </si>
  <si>
    <t>A-3904831</t>
  </si>
  <si>
    <t>81201-9491</t>
  </si>
  <si>
    <t>A-3904891</t>
  </si>
  <si>
    <t>At Sugarloaf Rd - Accident. Single alternate lane traffic.</t>
  </si>
  <si>
    <t>80302-9627</t>
  </si>
  <si>
    <t>A-3911421</t>
  </si>
  <si>
    <t>A-3912368</t>
  </si>
  <si>
    <t>A-3914919</t>
  </si>
  <si>
    <t>At I-70 (East) - Accident.</t>
  </si>
  <si>
    <t>80435-7723</t>
  </si>
  <si>
    <t>A-3915270</t>
  </si>
  <si>
    <t>A-3917323</t>
  </si>
  <si>
    <t>80226-8105</t>
  </si>
  <si>
    <t>A-3918849</t>
  </si>
  <si>
    <t>Closed at Road 38 - Road closed due to accident.</t>
  </si>
  <si>
    <t>A-3918850</t>
  </si>
  <si>
    <t>Closed at Road 545/Taylor Creek Rd - Road closed due to accident.</t>
  </si>
  <si>
    <t>81323-9730</t>
  </si>
  <si>
    <t>A-3918851</t>
  </si>
  <si>
    <t>A-3918852</t>
  </si>
  <si>
    <t>A-3919844</t>
  </si>
  <si>
    <t>80204-2209</t>
  </si>
  <si>
    <t>A-3919855</t>
  </si>
  <si>
    <t>A-3927170</t>
  </si>
  <si>
    <t>Closed between Selak St and US-6 - Road closed due to accident.</t>
  </si>
  <si>
    <t>A-3927173</t>
  </si>
  <si>
    <t>Closed between CO-46/Golden Gate Canyon Rd and US-6/CO-119 - Road closed due to accident.</t>
  </si>
  <si>
    <t>A-3931860</t>
  </si>
  <si>
    <t>At Twin Spruce Rd - Accident.</t>
  </si>
  <si>
    <t>80403-8473</t>
  </si>
  <si>
    <t>A-3931862</t>
  </si>
  <si>
    <t>Closed between CO-128 and CO-72/Coal Creek Canyon Rd - Road closed due to accident.</t>
  </si>
  <si>
    <t>A-3932667</t>
  </si>
  <si>
    <t>A-3933921</t>
  </si>
  <si>
    <t>A-3933933</t>
  </si>
  <si>
    <t>A-3935142</t>
  </si>
  <si>
    <t>A-4168612</t>
  </si>
  <si>
    <t>A-4168638</t>
  </si>
  <si>
    <t>A-4181621</t>
  </si>
  <si>
    <t>A-4181628</t>
  </si>
  <si>
    <t>A-4182176</t>
  </si>
  <si>
    <t>A-4182179</t>
  </si>
  <si>
    <t>A-4182180</t>
  </si>
  <si>
    <t>Closed between Westcliffe and CO-9 - Road closed due to accident.</t>
  </si>
  <si>
    <t>A-4191971</t>
  </si>
  <si>
    <t>A-4203281</t>
  </si>
  <si>
    <t>At CO-88/E Belleview Ave - Accident.</t>
  </si>
  <si>
    <t xml:space="preserve"> University Ln</t>
  </si>
  <si>
    <t>80121-1415</t>
  </si>
  <si>
    <t>A-4203282</t>
  </si>
  <si>
    <t>At CR-42/E Arapahoe Rd - Accident.</t>
  </si>
  <si>
    <t>A-4206782</t>
  </si>
  <si>
    <t>A-4206783</t>
  </si>
  <si>
    <t>A-4223165</t>
  </si>
  <si>
    <t>A-4230772</t>
  </si>
  <si>
    <t>A-3913513</t>
  </si>
  <si>
    <t>Closed between US-85 and CR-27 - Road closed due to accident.</t>
  </si>
  <si>
    <t>A-3913514</t>
  </si>
  <si>
    <t>Closed between CR-27 and US-85 - Road closed due to accident.</t>
  </si>
  <si>
    <t>A-4173536</t>
  </si>
  <si>
    <t>A-4206806</t>
  </si>
  <si>
    <t>A-4206807</t>
  </si>
  <si>
    <t>Closed at Las Animas - Road closed due to accident.</t>
  </si>
  <si>
    <t>Idledale</t>
  </si>
  <si>
    <t>A-3770969</t>
  </si>
  <si>
    <t xml:space="preserve"> County Road 22.5</t>
  </si>
  <si>
    <t>A-3770970</t>
  </si>
  <si>
    <t>Closed at CR-20/CR-2000/Barlow Rd - Road closed due to accident.</t>
  </si>
  <si>
    <t>A-3885364</t>
  </si>
  <si>
    <t>81055</t>
  </si>
  <si>
    <t>A-3887285</t>
  </si>
  <si>
    <t>A-3889710</t>
  </si>
  <si>
    <t xml:space="preserve"> County Road 260</t>
  </si>
  <si>
    <t>81201-9302</t>
  </si>
  <si>
    <t>A-3890863</t>
  </si>
  <si>
    <t>Closed between County Road 27 and County Road 23.5 - Road closed due to accident.</t>
  </si>
  <si>
    <t>A-3894139</t>
  </si>
  <si>
    <t>A-3898605</t>
  </si>
  <si>
    <t>80470</t>
  </si>
  <si>
    <t>A-3898606</t>
  </si>
  <si>
    <t>A-3901679</t>
  </si>
  <si>
    <t>A-3902473</t>
  </si>
  <si>
    <t>A-3902474</t>
  </si>
  <si>
    <t>A-3902478</t>
  </si>
  <si>
    <t>At CO-159/Miranda Ave - Accident. Single alternate lane traffic.</t>
  </si>
  <si>
    <t>81055-9609</t>
  </si>
  <si>
    <t>A-3903801</t>
  </si>
  <si>
    <t>A-3909591</t>
  </si>
  <si>
    <t>Closed between 90th Ave and Milky Way - Road closed due to accident. emergency vehicles at scene.</t>
  </si>
  <si>
    <t xml:space="preserve"> Pecos St</t>
  </si>
  <si>
    <t>A-3909592</t>
  </si>
  <si>
    <t>Closed between Milky Way and 90th Ave - Road closed due to accident. emergency vehicles at scene.</t>
  </si>
  <si>
    <t>A-3916201</t>
  </si>
  <si>
    <t>A-3918123</t>
  </si>
  <si>
    <t>Closed at County Road W.8 - Road closed due to accident.</t>
  </si>
  <si>
    <t>81055-9610</t>
  </si>
  <si>
    <t>A-3919853</t>
  </si>
  <si>
    <t>Closed at CO-112/CR-A/County Line Rd - Road closed due to accident.</t>
  </si>
  <si>
    <t xml:space="preserve"> County Road T</t>
  </si>
  <si>
    <t>81149-9705</t>
  </si>
  <si>
    <t>A-3920867</t>
  </si>
  <si>
    <t>81073-9713</t>
  </si>
  <si>
    <t>A-3927896</t>
  </si>
  <si>
    <t>A-3927899</t>
  </si>
  <si>
    <t>A-3929891</t>
  </si>
  <si>
    <t>Closed at CO-159/Miranda Ave - Road closed due to accident.</t>
  </si>
  <si>
    <t>A-3929915</t>
  </si>
  <si>
    <t>A-3932632</t>
  </si>
  <si>
    <t>81055-9617</t>
  </si>
  <si>
    <t>A-3932633</t>
  </si>
  <si>
    <t xml:space="preserve"> County Road 520</t>
  </si>
  <si>
    <t>81089-9619</t>
  </si>
  <si>
    <t>A-3933929</t>
  </si>
  <si>
    <t>Ramp closed to Exit 212B - Road closed due to accident.</t>
  </si>
  <si>
    <t xml:space="preserve"> W 27th Ave</t>
  </si>
  <si>
    <t>80211-4304</t>
  </si>
  <si>
    <t>Closed at CR-614.1 - Road closed due to accident.</t>
  </si>
  <si>
    <t>A-4182148</t>
  </si>
  <si>
    <t>A-4182149</t>
  </si>
  <si>
    <t>A-4204595</t>
  </si>
  <si>
    <t>81055-9664</t>
  </si>
  <si>
    <t>A-4204596</t>
  </si>
  <si>
    <t>A-4204603</t>
  </si>
  <si>
    <t>A-4207270</t>
  </si>
  <si>
    <t>Closed at CR-610/Red Rock Rd - Road closed due to accident.</t>
  </si>
  <si>
    <t>A-4207271</t>
  </si>
  <si>
    <t>A-4207621</t>
  </si>
  <si>
    <t>At CR-610/Red Rock Rd - Accident. Roadway reduced to 1 lane.</t>
  </si>
  <si>
    <t>A-4207622</t>
  </si>
  <si>
    <t>At CR-614.1 - Accident. Roadway reduced to 1 lane.</t>
  </si>
  <si>
    <t>A-4218020</t>
  </si>
  <si>
    <t>80453-9990</t>
  </si>
  <si>
    <t>A-4234487</t>
  </si>
  <si>
    <t>Closed at CR-271/Boulder Ave - Road closed due to accident.</t>
  </si>
  <si>
    <t>A-4234488</t>
  </si>
  <si>
    <t>Closed at Robb Rd - Road closed due to accident.</t>
  </si>
  <si>
    <t>81069-8600</t>
  </si>
  <si>
    <t>80743</t>
  </si>
  <si>
    <t>A-3822127</t>
  </si>
  <si>
    <t>Closed at Carnation Rd - Road closed due to accident.</t>
  </si>
  <si>
    <t xml:space="preserve"> Carnation Rd</t>
  </si>
  <si>
    <t>A-3822128</t>
  </si>
  <si>
    <t>A-3845782</t>
  </si>
  <si>
    <t>A-3845783</t>
  </si>
  <si>
    <t>A-3885335</t>
  </si>
  <si>
    <t>A-3886627</t>
  </si>
  <si>
    <t>A-3897482</t>
  </si>
  <si>
    <t>A-3913509</t>
  </si>
  <si>
    <t>A-3919294</t>
  </si>
  <si>
    <t>A-3922585</t>
  </si>
  <si>
    <t>Closed at County Road 185 - Road closed due to accident.</t>
  </si>
  <si>
    <t>81625-9234</t>
  </si>
  <si>
    <t>A-3922586</t>
  </si>
  <si>
    <t>A-3922599</t>
  </si>
  <si>
    <t>A-3927884</t>
  </si>
  <si>
    <t>At CR-10/Park Hill Rd - Accident.</t>
  </si>
  <si>
    <t>A-3754292</t>
  </si>
  <si>
    <t>A-3756889</t>
  </si>
  <si>
    <t>A-3777632</t>
  </si>
  <si>
    <t>A-3777633</t>
  </si>
  <si>
    <t>A-3841045</t>
  </si>
  <si>
    <t>At CR-200/Red Creek Rd - Accident.</t>
  </si>
  <si>
    <t>81005-9781</t>
  </si>
  <si>
    <t>A-3846754</t>
  </si>
  <si>
    <t xml:space="preserve"> Kanuch Rd</t>
  </si>
  <si>
    <t>80808-9545</t>
  </si>
  <si>
    <t>A-3846763</t>
  </si>
  <si>
    <t>80831-8138</t>
  </si>
  <si>
    <t>A-3846767</t>
  </si>
  <si>
    <t>80227-4803</t>
  </si>
  <si>
    <t>A-3846774</t>
  </si>
  <si>
    <t>At Swan Mountain Rd - Accident.</t>
  </si>
  <si>
    <t>A-3846775</t>
  </si>
  <si>
    <t>At Montezuma Rd - Accident.</t>
  </si>
  <si>
    <t>A-3759426</t>
  </si>
  <si>
    <t>A-4165332</t>
  </si>
  <si>
    <t>A-4177761</t>
  </si>
  <si>
    <t>A-3763920</t>
  </si>
  <si>
    <t>A-3763922</t>
  </si>
  <si>
    <t>A-3763953</t>
  </si>
  <si>
    <t>A-3770974</t>
  </si>
  <si>
    <t>At S-287/S Wansted St - Accident.</t>
  </si>
  <si>
    <t xml:space="preserve"> W 15th St</t>
  </si>
  <si>
    <t>81036-9691</t>
  </si>
  <si>
    <t>A-4231834</t>
  </si>
  <si>
    <t>80433-6303</t>
  </si>
  <si>
    <t>A-4231836</t>
  </si>
  <si>
    <t>A-3846500</t>
  </si>
  <si>
    <t>A-3751834</t>
  </si>
  <si>
    <t>At CR-61/Four Mine Rd (North) - Accident.</t>
  </si>
  <si>
    <t>80814</t>
  </si>
  <si>
    <t>A-3751835</t>
  </si>
  <si>
    <t>At CR-81/Lazy S Ranch Rd - Accident.</t>
  </si>
  <si>
    <t>A-4228430</t>
  </si>
  <si>
    <t>At W Coal Mine Ave - Accident.</t>
  </si>
  <si>
    <t>A-3754291</t>
  </si>
  <si>
    <t>A-3755990</t>
  </si>
  <si>
    <t>At Pace St - Accident.</t>
  </si>
  <si>
    <t>A-3755991</t>
  </si>
  <si>
    <t>A-3776077</t>
  </si>
  <si>
    <t>At N Colorado St/Railroad Ave - Accident.</t>
  </si>
  <si>
    <t>81063-1429</t>
  </si>
  <si>
    <t>A-3779893</t>
  </si>
  <si>
    <t>At CO-167/CR-3 - Accident.</t>
  </si>
  <si>
    <t xml:space="preserve"> US Highway 96</t>
  </si>
  <si>
    <t>81039-9762</t>
  </si>
  <si>
    <t>A-3782600</t>
  </si>
  <si>
    <t>A-3816946</t>
  </si>
  <si>
    <t>Closed at County Road 9 N - Road closed due to accident.</t>
  </si>
  <si>
    <t>A-3816947</t>
  </si>
  <si>
    <t>A-3828078</t>
  </si>
  <si>
    <t>Closed at County Road 54 - Road closed due to accident.</t>
  </si>
  <si>
    <t xml:space="preserve"> County Road 58</t>
  </si>
  <si>
    <t>A-3828086</t>
  </si>
  <si>
    <t>A-3828091</t>
  </si>
  <si>
    <t>Closed at County Road 58 - Road closed due to accident.</t>
  </si>
  <si>
    <t>A-3840036</t>
  </si>
  <si>
    <t>At W Ken Caryl Ave - Accident.</t>
  </si>
  <si>
    <t>A-3840038</t>
  </si>
  <si>
    <t>A-3840039</t>
  </si>
  <si>
    <t>A-3843787</t>
  </si>
  <si>
    <t>A-3843788</t>
  </si>
  <si>
    <t>A-3845069</t>
  </si>
  <si>
    <t>At Syracuse St - Accident.</t>
  </si>
  <si>
    <t>A-4213187</t>
  </si>
  <si>
    <t>A-4213188</t>
  </si>
  <si>
    <t>A-4235569</t>
  </si>
  <si>
    <t>A-4235570</t>
  </si>
  <si>
    <t xml:space="preserve"> SW Frontage Rd</t>
  </si>
  <si>
    <t>A-3751031</t>
  </si>
  <si>
    <t>A-3758324</t>
  </si>
  <si>
    <t>A-3758326</t>
  </si>
  <si>
    <t>A-3759427</t>
  </si>
  <si>
    <t>A-3759438</t>
  </si>
  <si>
    <t>A-3761805</t>
  </si>
  <si>
    <t>Closed at CR-17 - Road closed due to accident.</t>
  </si>
  <si>
    <t>A-3761808</t>
  </si>
  <si>
    <t>A-3761809</t>
  </si>
  <si>
    <t>Closed at CR-29 - Road closed due to accident.</t>
  </si>
  <si>
    <t>A-3761848</t>
  </si>
  <si>
    <t>A-3765332</t>
  </si>
  <si>
    <t>A-3772480</t>
  </si>
  <si>
    <t>80517-8344</t>
  </si>
  <si>
    <t>A-3772482</t>
  </si>
  <si>
    <t>A-3787385</t>
  </si>
  <si>
    <t>A-3826599</t>
  </si>
  <si>
    <t>Closed at CO-72/Coal Creek Canyon Dr - Road closed due to accident. Road marking work. Traffic problem.</t>
  </si>
  <si>
    <t xml:space="preserve"> S Beaver Creek Rd</t>
  </si>
  <si>
    <t>80422-4576</t>
  </si>
  <si>
    <t>A-3828085</t>
  </si>
  <si>
    <t>A-3840060</t>
  </si>
  <si>
    <t>A-3842130</t>
  </si>
  <si>
    <t>At CR-613/Nepesta Hills Rd - Accident.</t>
  </si>
  <si>
    <t>81039-9767</t>
  </si>
  <si>
    <t>A-3842132</t>
  </si>
  <si>
    <t>A-3842133</t>
  </si>
  <si>
    <t>A-3842177</t>
  </si>
  <si>
    <t>A-3843804</t>
  </si>
  <si>
    <t>A-3845927</t>
  </si>
  <si>
    <t>A-3846205</t>
  </si>
  <si>
    <t>A-3846209</t>
  </si>
  <si>
    <t>A-3846210</t>
  </si>
  <si>
    <t>A-4171180</t>
  </si>
  <si>
    <t>Closed at Longhorn Rd - Road closed due to accident.</t>
  </si>
  <si>
    <t>A-4179238</t>
  </si>
  <si>
    <t>Closed at 31 4/10 Rd - Road closed due to accident.</t>
  </si>
  <si>
    <t xml:space="preserve"> 4/10 Rd</t>
  </si>
  <si>
    <t>81527</t>
  </si>
  <si>
    <t>A-4179242</t>
  </si>
  <si>
    <t>A-3787359</t>
  </si>
  <si>
    <t>A-3841035</t>
  </si>
  <si>
    <t>80926-9760</t>
  </si>
  <si>
    <t>A-3845070</t>
  </si>
  <si>
    <t>A-4170088</t>
  </si>
  <si>
    <t>A-4170094</t>
  </si>
  <si>
    <t>A-4170100</t>
  </si>
  <si>
    <t>A-4214791</t>
  </si>
  <si>
    <t>Closed at Mississippi Ave - Road closed due to accident.</t>
  </si>
  <si>
    <t>A-4214792</t>
  </si>
  <si>
    <t>Conejos</t>
  </si>
  <si>
    <t>total</t>
  </si>
  <si>
    <t>TOTALS</t>
  </si>
  <si>
    <t>pop</t>
  </si>
  <si>
    <t>normTotal</t>
  </si>
  <si>
    <t>lRain</t>
  </si>
  <si>
    <t>hRain</t>
  </si>
  <si>
    <t>lSnow</t>
  </si>
  <si>
    <t>hSnow</t>
  </si>
  <si>
    <t>fair</t>
  </si>
  <si>
    <t>overcast</t>
  </si>
  <si>
    <t>fog</t>
  </si>
  <si>
    <t>totalCheck</t>
  </si>
  <si>
    <t>delta</t>
  </si>
  <si>
    <t>tStorm</t>
  </si>
  <si>
    <t>mixPrecip</t>
  </si>
  <si>
    <t>windy</t>
  </si>
  <si>
    <t>id</t>
  </si>
  <si>
    <t>hour</t>
  </si>
  <si>
    <t>Lat</t>
  </si>
  <si>
    <t>Lon</t>
  </si>
  <si>
    <t>Year</t>
  </si>
  <si>
    <t>Month</t>
  </si>
  <si>
    <t>Hour</t>
  </si>
  <si>
    <t>WeatherCond</t>
  </si>
  <si>
    <t>Wind Speed</t>
  </si>
  <si>
    <t>Vis Distance</t>
  </si>
  <si>
    <t>month</t>
  </si>
  <si>
    <t>CALM</t>
  </si>
  <si>
    <t>A-3749022</t>
  </si>
  <si>
    <t>A-3752701</t>
  </si>
  <si>
    <t>At CO-2/Exit 16 - Accident. Lane blocked.</t>
  </si>
  <si>
    <t>A-3754307</t>
  </si>
  <si>
    <t>Between CO-2/Colorado Blvd/Exit 204 and Downing St/Exit 206 - Accident. Left lane blocked.</t>
  </si>
  <si>
    <t>A-3754314</t>
  </si>
  <si>
    <t>A-3754315</t>
  </si>
  <si>
    <t>A-3755987</t>
  </si>
  <si>
    <t>A-3755988</t>
  </si>
  <si>
    <t>A-3761843</t>
  </si>
  <si>
    <t>Between Indiana St and US-6 - Accident. Right lane blocked.</t>
  </si>
  <si>
    <t>A-3763968</t>
  </si>
  <si>
    <t>A-3763973</t>
  </si>
  <si>
    <t>At Pueblo - Accident. Right lane blocked.</t>
  </si>
  <si>
    <t>A-3769517</t>
  </si>
  <si>
    <t>A-3769520</t>
  </si>
  <si>
    <t>A-3770962</t>
  </si>
  <si>
    <t>A-3770990</t>
  </si>
  <si>
    <t>At CO-88/Belleview Ave/Exit 199 - Accident. Lane blocked.</t>
  </si>
  <si>
    <t>A-3772503</t>
  </si>
  <si>
    <t>A-3774284</t>
  </si>
  <si>
    <t>Between Santa Fe Ave/Ilex St/Exit 98 and 1st St/Exit 98 - Accident. Lane blocked.</t>
  </si>
  <si>
    <t>81003-3555</t>
  </si>
  <si>
    <t>A-3774285</t>
  </si>
  <si>
    <t>Between I-25/Exit 5 and I-270/Exit 6 - Accident. Left lane blocked.</t>
  </si>
  <si>
    <t>A-3774302</t>
  </si>
  <si>
    <t>Between CO-95/Sheridan Blvd/Exit 1 and US-287/Federal Blvd/Exit 3 - Accident. Left lane blocked.</t>
  </si>
  <si>
    <t>A-3776086</t>
  </si>
  <si>
    <t>At US-6/CO-9/Exit 205 - Accident. Lane blocked.</t>
  </si>
  <si>
    <t>A-3779908</t>
  </si>
  <si>
    <t>A-3779924</t>
  </si>
  <si>
    <t>A-3781267</t>
  </si>
  <si>
    <t>A-3781273</t>
  </si>
  <si>
    <t>A-3785929</t>
  </si>
  <si>
    <t>A-3785934</t>
  </si>
  <si>
    <t>A-3787342</t>
  </si>
  <si>
    <t>A-3789638</t>
  </si>
  <si>
    <t>A-3789645</t>
  </si>
  <si>
    <t>A-3789649</t>
  </si>
  <si>
    <t>A-3789670</t>
  </si>
  <si>
    <t>A-3791015</t>
  </si>
  <si>
    <t>A-3791028</t>
  </si>
  <si>
    <t>At I-270/Exit 279 - Accident. Lane blocked.</t>
  </si>
  <si>
    <t>A-3791029</t>
  </si>
  <si>
    <t>A-3791052</t>
  </si>
  <si>
    <t>At I-70/US-6 - Accident. Center lane blocked.</t>
  </si>
  <si>
    <t>A-3791058</t>
  </si>
  <si>
    <t>At Uintah St/Exit 143 - Accident. Right lane blocked.</t>
  </si>
  <si>
    <t>A-3791062</t>
  </si>
  <si>
    <t>At Ridgegate Pkwy/Exit 192 - Accident. Right lane blocked.</t>
  </si>
  <si>
    <t>A-3791063</t>
  </si>
  <si>
    <t>A-3791076</t>
  </si>
  <si>
    <t>At Pitkin - Accident.</t>
  </si>
  <si>
    <t>81201-9443</t>
  </si>
  <si>
    <t>A-3791082</t>
  </si>
  <si>
    <t>A-3791089</t>
  </si>
  <si>
    <t>Ramp to I-225 - Accident. Left lane blocked.</t>
  </si>
  <si>
    <t>A-3791090</t>
  </si>
  <si>
    <t>Ramp to I-25/US-87 SB and CO-88 WB - Accident. Left lane blocked.</t>
  </si>
  <si>
    <t>A-3791092</t>
  </si>
  <si>
    <t>At 88th Ave/Exit 10 - Accident. Left lane blocked.</t>
  </si>
  <si>
    <t>A-3791106</t>
  </si>
  <si>
    <t>A-3792505</t>
  </si>
  <si>
    <t>A-3792507</t>
  </si>
  <si>
    <t>A-3792511</t>
  </si>
  <si>
    <t>Between CO-16/Exit 132 and CO-83/Academy Blvd/Exit 135 - Accident. emergency vehicles at scene.</t>
  </si>
  <si>
    <t>A-3792512</t>
  </si>
  <si>
    <t>Between Yosemite St and CO-470/E-470/Exit 194 - Accident.</t>
  </si>
  <si>
    <t>A-3793415</t>
  </si>
  <si>
    <t>Between CO-1/Exit 278 and Owl Canyon Road/Exit 281 - Accident. Left lane blocked.</t>
  </si>
  <si>
    <t>A-3795777</t>
  </si>
  <si>
    <t>A-3795786</t>
  </si>
  <si>
    <t>At US-85/US-87/Exit 128 - Accident. Right lane blocked. Traffic problem.</t>
  </si>
  <si>
    <t>A-3797234</t>
  </si>
  <si>
    <t>A-3800068</t>
  </si>
  <si>
    <t>A-3800076</t>
  </si>
  <si>
    <t>A-3800083</t>
  </si>
  <si>
    <t>A-3800092</t>
  </si>
  <si>
    <t>Between 96th Ave/Exit 11 and 88th Ave/Exit 10 - Accident. Right lane blocked.</t>
  </si>
  <si>
    <t>A-3800093</t>
  </si>
  <si>
    <t>Between I-225 and CO-88/Belleview Ave/Exit 199 - Accident. Right lane blocked.</t>
  </si>
  <si>
    <t>A-3803422</t>
  </si>
  <si>
    <t>A-3803433</t>
  </si>
  <si>
    <t>At Uintah St/Exit 143 - Accident. Left lane blocked.</t>
  </si>
  <si>
    <t>A-3803436</t>
  </si>
  <si>
    <t>A-3803440</t>
  </si>
  <si>
    <t>A-3805985</t>
  </si>
  <si>
    <t>A-3805991</t>
  </si>
  <si>
    <t>At CO-8/Morrison Rd - Accident. Left lane blocked.</t>
  </si>
  <si>
    <t>A-3805992</t>
  </si>
  <si>
    <t>A-3807440</t>
  </si>
  <si>
    <t>At 136th Ave/Exit 20 - Accident. Left lane blocked.</t>
  </si>
  <si>
    <t>A-3807444</t>
  </si>
  <si>
    <t>Between 255 and CR-16/Exit 254 - Accident. Left lane blocked.</t>
  </si>
  <si>
    <t>A-3807453</t>
  </si>
  <si>
    <t>80216-4010</t>
  </si>
  <si>
    <t>A-3807460</t>
  </si>
  <si>
    <t>A-3812525</t>
  </si>
  <si>
    <t>A-3825052</t>
  </si>
  <si>
    <t>Between 58th Ave/Exit 215 and 48th Ave - Accident. Right lane blocked.</t>
  </si>
  <si>
    <t>A-3825053</t>
  </si>
  <si>
    <t>At Old CO-82/Two Rivers Rd - Accident.</t>
  </si>
  <si>
    <t>Snowmass</t>
  </si>
  <si>
    <t>81654-9008</t>
  </si>
  <si>
    <t>A-3825056</t>
  </si>
  <si>
    <t>Between El Dorado Ave/Exit 97B and 1st St/Exit 98 - Accident. Right lane blocked. Road surface in poor condition.</t>
  </si>
  <si>
    <t>A-3825062</t>
  </si>
  <si>
    <t>Between Speer Blvd/Exit 212 and 20th St/Exit 212 - Accident. Right lane blocked.</t>
  </si>
  <si>
    <t>A-3826608</t>
  </si>
  <si>
    <t>A-3826610</t>
  </si>
  <si>
    <t>A-3826626</t>
  </si>
  <si>
    <t>A-3826627</t>
  </si>
  <si>
    <t>A-3826635</t>
  </si>
  <si>
    <t>A-3831458</t>
  </si>
  <si>
    <t>At Eisenhower Blvd - Accident. Lane blocked.</t>
  </si>
  <si>
    <t>A-3831468</t>
  </si>
  <si>
    <t>At CO-83/Parker Rd/Exit 4 - Accident. Right lane blocked.</t>
  </si>
  <si>
    <t>A-3831469</t>
  </si>
  <si>
    <t>A-3832974</t>
  </si>
  <si>
    <t>Between US-34/Eisenhower Blvd/Exit 257 and CO-7/Exit 229 - Accident.</t>
  </si>
  <si>
    <t>A-3832975</t>
  </si>
  <si>
    <t>Between E-470/Northwest Pky and US-34/Eisenhower Blvd/Exit 257 - Accident.</t>
  </si>
  <si>
    <t>A-3833017</t>
  </si>
  <si>
    <t>A-3834664</t>
  </si>
  <si>
    <t>A-3834750</t>
  </si>
  <si>
    <t>A-3834751</t>
  </si>
  <si>
    <t>Between State Highway 83 and Kiowa - Multi-vehicle accident involving vehicle.</t>
  </si>
  <si>
    <t>A-3834754</t>
  </si>
  <si>
    <t>A-3834756</t>
  </si>
  <si>
    <t>Between I-270/Exit 279 and Havana Street/Exit 280 - Accident. Right lane blocked.</t>
  </si>
  <si>
    <t>Central Park Blvd</t>
  </si>
  <si>
    <t>A-3837597</t>
  </si>
  <si>
    <t>A-3837605</t>
  </si>
  <si>
    <t>At 104th Ave/Exit 221 - Accident. Express lanes blocked.</t>
  </si>
  <si>
    <t>A-3839084</t>
  </si>
  <si>
    <t>A-3839085</t>
  </si>
  <si>
    <t>A-3842166</t>
  </si>
  <si>
    <t>A-3843811</t>
  </si>
  <si>
    <t>A-3843823</t>
  </si>
  <si>
    <t>At Yosemite St/Exit 2 - Accident. Right lane blocked.</t>
  </si>
  <si>
    <t>A-3843838</t>
  </si>
  <si>
    <t>A-3843844</t>
  </si>
  <si>
    <t>A-3845057</t>
  </si>
  <si>
    <t>At 58th Ave/Exit 215 - Accident. Right lane blocked.</t>
  </si>
  <si>
    <t>A-3845067</t>
  </si>
  <si>
    <t>A-3845071</t>
  </si>
  <si>
    <t>A-3845081</t>
  </si>
  <si>
    <t>Between US-85 and Fountain - Accident.</t>
  </si>
  <si>
    <t>A-3845082</t>
  </si>
  <si>
    <t>A-3845097</t>
  </si>
  <si>
    <t>Between CR-8/Exit 232 and E-470/Northwest Pky - Accident. Left lane blocked.</t>
  </si>
  <si>
    <t>A-3845342</t>
  </si>
  <si>
    <t>Between CO-128/120th Ave/Exit 223 and 104th Ave/Exit 221 - Accident. Lane blocked.</t>
  </si>
  <si>
    <t>A-3845352</t>
  </si>
  <si>
    <t>At Zuni St/Exit 209C - Accident. Lane blocked.</t>
  </si>
  <si>
    <t>A-3845360</t>
  </si>
  <si>
    <t>Between 24th St and Spaulding Ave - Accident. Left lane blocked.</t>
  </si>
  <si>
    <t>A-3845369</t>
  </si>
  <si>
    <t>A-3845614</t>
  </si>
  <si>
    <t>A-3845620</t>
  </si>
  <si>
    <t>A-3845623</t>
  </si>
  <si>
    <t>A-3846224</t>
  </si>
  <si>
    <t>A-3846229</t>
  </si>
  <si>
    <t>A-3846521</t>
  </si>
  <si>
    <t>Between 13th St/Exit 99 and 6th St/Exit 99A - Accident. Left lane blocked.</t>
  </si>
  <si>
    <t>A-3846540</t>
  </si>
  <si>
    <t>At Poncha Springs - Accident.</t>
  </si>
  <si>
    <t>A-3846993</t>
  </si>
  <si>
    <t>Between CO-38/Fillmore St/Exit 145 and Fontanero St/Exit 144 - Accident. Left lane blocked.</t>
  </si>
  <si>
    <t>A-3846996</t>
  </si>
  <si>
    <t>A-3847057</t>
  </si>
  <si>
    <t>A-3847254</t>
  </si>
  <si>
    <t>A-3847256</t>
  </si>
  <si>
    <t>A-3849153</t>
  </si>
  <si>
    <t>A-3850507</t>
  </si>
  <si>
    <t>At Campus Dr - Accident. Lane blocked. Single alternate lane traffic.</t>
  </si>
  <si>
    <t>Campus Dr</t>
  </si>
  <si>
    <t>A-3850510</t>
  </si>
  <si>
    <t>At I-70/Exit 214 - Accident. Center lane blocked. Right lane blocked.</t>
  </si>
  <si>
    <t>A-3850540</t>
  </si>
  <si>
    <t>At Lake City - Accident. Right lane blocked.</t>
  </si>
  <si>
    <t>A-3863221</t>
  </si>
  <si>
    <t>A-3864459</t>
  </si>
  <si>
    <t>A-3864463</t>
  </si>
  <si>
    <t>A-3864467</t>
  </si>
  <si>
    <t>Ramp to I-270/Exit 279 - Accident. Lane blocked.</t>
  </si>
  <si>
    <t>A-3864474</t>
  </si>
  <si>
    <t>At Valley Hwy - Accident. Right lane blocked.</t>
  </si>
  <si>
    <t>A-3864475</t>
  </si>
  <si>
    <t>A-3870234</t>
  </si>
  <si>
    <t>A-3872785</t>
  </si>
  <si>
    <t>A-3876731</t>
  </si>
  <si>
    <t>A-3878066</t>
  </si>
  <si>
    <t>Ramp to CO-83 Westbound - Accident. Right lane blocked.</t>
  </si>
  <si>
    <t>A-3878067</t>
  </si>
  <si>
    <t>A-3878068</t>
  </si>
  <si>
    <t>At E Union Ave - Accident. Right lane blocked.</t>
  </si>
  <si>
    <t>A-3878069</t>
  </si>
  <si>
    <t>At CO-83/S Parker Rd - Accident. Right lane blocked.</t>
  </si>
  <si>
    <t>S Peoria St</t>
  </si>
  <si>
    <t>A-3878070</t>
  </si>
  <si>
    <t>Ramp to CO-83/Parker Rd/Exit 4 - Accident. Right lane blocked.</t>
  </si>
  <si>
    <t>A-3878071</t>
  </si>
  <si>
    <t>A-3878072</t>
  </si>
  <si>
    <t>Ramp to CO-83 - Accident. Right lane blocked.</t>
  </si>
  <si>
    <t>A-3878073</t>
  </si>
  <si>
    <t>A-3878074</t>
  </si>
  <si>
    <t>A-3878076</t>
  </si>
  <si>
    <t>At I-70/Exit 214 - Accident. Right lane blocked.</t>
  </si>
  <si>
    <t>A-3879341</t>
  </si>
  <si>
    <t>At Pitkin - Overturned vehicle.</t>
  </si>
  <si>
    <t>A-3879342</t>
  </si>
  <si>
    <t>A-3880740</t>
  </si>
  <si>
    <t>At US-85/Santa Fe Dr/Exit 207 - Accident.</t>
  </si>
  <si>
    <t>A-3889744</t>
  </si>
  <si>
    <t>A-3890359</t>
  </si>
  <si>
    <t>A-3890397</t>
  </si>
  <si>
    <t>Ramp to Thornton Pkwy - Accident. Lane blocked.</t>
  </si>
  <si>
    <t>A-3890398</t>
  </si>
  <si>
    <t>Ramp to Exit 220 - Accident. Lane blocked.</t>
  </si>
  <si>
    <t>A-3890906</t>
  </si>
  <si>
    <t>At US-85/Santa Fe Dr - Accident. in the left lane.</t>
  </si>
  <si>
    <t>A-3891417</t>
  </si>
  <si>
    <t>A-3891827</t>
  </si>
  <si>
    <t>A-3892473</t>
  </si>
  <si>
    <t>At CO-66/Exit 243 - Accident. Lane blocked.</t>
  </si>
  <si>
    <t>A-3894111</t>
  </si>
  <si>
    <t>A-3894654</t>
  </si>
  <si>
    <t>Between Lincoln St/Broadway/Exit 207A and US-85/Santa Fe Dr/Exit 207 - Accident. Left lane blocked.</t>
  </si>
  <si>
    <t>A-3894661</t>
  </si>
  <si>
    <t>Between 88th Ave/Exit 10 and 96th Ave/Exit 11 - Accident. Left lane blocked.</t>
  </si>
  <si>
    <t>A-3894988</t>
  </si>
  <si>
    <t>At La Veta - Overturned vehicle.</t>
  </si>
  <si>
    <t>A-3897484</t>
  </si>
  <si>
    <t>At York St/Exit 275 - Accident. Lane blocked.</t>
  </si>
  <si>
    <t>A-3898001</t>
  </si>
  <si>
    <t>A-3898071</t>
  </si>
  <si>
    <t>A-3898075</t>
  </si>
  <si>
    <t>At CO-29/Circle Dr/Exit 138 - Accident. Lane blocked.</t>
  </si>
  <si>
    <t>A-3898342</t>
  </si>
  <si>
    <t>Ramp to County Line Rd/Exit 195 - Accident. Left lane blocked.</t>
  </si>
  <si>
    <t xml:space="preserve"> E County Line Rd</t>
  </si>
  <si>
    <t>80112-3502</t>
  </si>
  <si>
    <t>A-3898344</t>
  </si>
  <si>
    <t>Ramp to E County Line Rd - Accident. Left lane blocked.</t>
  </si>
  <si>
    <t>A-3898594</t>
  </si>
  <si>
    <t>A-3899051</t>
  </si>
  <si>
    <t>A-3899059</t>
  </si>
  <si>
    <t>A-3900924</t>
  </si>
  <si>
    <t>Between Quebec St/Exit 278 and Monaco St/Exit 277 - Accident. in the left lane.</t>
  </si>
  <si>
    <t>A-3900932</t>
  </si>
  <si>
    <t>At US-40/Colfax Ave/Exit 262 - Accident. in the left lane.</t>
  </si>
  <si>
    <t>A-3900941</t>
  </si>
  <si>
    <t>At CO-30/6th Ave/Exit 9 - Accident. in the right lane.</t>
  </si>
  <si>
    <t>A-3900947</t>
  </si>
  <si>
    <t>E Jewell Ave</t>
  </si>
  <si>
    <t>A-3901680</t>
  </si>
  <si>
    <t>A-3901683</t>
  </si>
  <si>
    <t>A-3901690</t>
  </si>
  <si>
    <t>A-3901695</t>
  </si>
  <si>
    <t>A-3901705</t>
  </si>
  <si>
    <t>A-3901709</t>
  </si>
  <si>
    <t>A-3901712</t>
  </si>
  <si>
    <t>A-3902221</t>
  </si>
  <si>
    <t>A-3902223</t>
  </si>
  <si>
    <t>Ramp to 84th Ave/Exit 219 - Accident. Lane blocked.</t>
  </si>
  <si>
    <t>A-3902224</t>
  </si>
  <si>
    <t>Ramp to E 84th Ave - Accident. Lane blocked.</t>
  </si>
  <si>
    <t>A-3904743</t>
  </si>
  <si>
    <t>A-3904745</t>
  </si>
  <si>
    <t>A-3904746</t>
  </si>
  <si>
    <t>At Buffalo Pl - Accident.</t>
  </si>
  <si>
    <t>80487-9522</t>
  </si>
  <si>
    <t>A-3904924</t>
  </si>
  <si>
    <t>A-3904925</t>
  </si>
  <si>
    <t>Between Exit 125 and Exit 121 - Accident. in the right lane.</t>
  </si>
  <si>
    <t>A-3904932</t>
  </si>
  <si>
    <t>At Castle Rock Pkwy/Exit 185 - Accident. Left lane blocked.</t>
  </si>
  <si>
    <t>A-3905558</t>
  </si>
  <si>
    <t>A-3905611</t>
  </si>
  <si>
    <t>Ramp to I-25 SB and Park Ave SB and I-70 WB - Accident. Left lane blocked.</t>
  </si>
  <si>
    <t>A-3905612</t>
  </si>
  <si>
    <t>Ramp to I-70/Exit 214 - Accident. Left lane blocked.</t>
  </si>
  <si>
    <t>A-3905625</t>
  </si>
  <si>
    <t>S Steele St</t>
  </si>
  <si>
    <t>A-3905632</t>
  </si>
  <si>
    <t>At I-25/S Valley Hwy - Accident. Right lane blocked.</t>
  </si>
  <si>
    <t>A-3906627</t>
  </si>
  <si>
    <t>A-3906628</t>
  </si>
  <si>
    <t>At Larkspur - Accident.</t>
  </si>
  <si>
    <t>A-3906629</t>
  </si>
  <si>
    <t>A-3907158</t>
  </si>
  <si>
    <t>A-3910260</t>
  </si>
  <si>
    <t>At US-24/Cimarron St/Exit 141 - Accident. Lane blocked.</t>
  </si>
  <si>
    <t>A-3910261</t>
  </si>
  <si>
    <t>At I-25-BR/Nevada Ave - Accident. in the right lane.</t>
  </si>
  <si>
    <t xml:space="preserve"> Garden of the Gods Rd</t>
  </si>
  <si>
    <t>80907-4211</t>
  </si>
  <si>
    <t>A-3910265</t>
  </si>
  <si>
    <t>A-3911448</t>
  </si>
  <si>
    <t>A-3911796</t>
  </si>
  <si>
    <t>At Airport Rd - Accident. Lane blocked.</t>
  </si>
  <si>
    <t>A-3912364</t>
  </si>
  <si>
    <t>At CO-30/6th Ave/Exit 9 - Accident. Lane blocked.</t>
  </si>
  <si>
    <t>A-3912936</t>
  </si>
  <si>
    <t>At Manzanola - Accident. Lane blocked.</t>
  </si>
  <si>
    <t>A-3912941</t>
  </si>
  <si>
    <t>A-3913554</t>
  </si>
  <si>
    <t>A-3913558</t>
  </si>
  <si>
    <t>At Mississippi Ave/Exit 7 - Accident. in the right lane.</t>
  </si>
  <si>
    <t>A-3914283</t>
  </si>
  <si>
    <t>At I-25/Exit 5 - Accident. in the left lane.</t>
  </si>
  <si>
    <t>A-3914903</t>
  </si>
  <si>
    <t>A-3914904</t>
  </si>
  <si>
    <t>At I-70-BL/US-287/US-40/Exit 359 - Accident.</t>
  </si>
  <si>
    <t>A-3914905</t>
  </si>
  <si>
    <t>At Barlow Rd/Exit 82 - Accident.</t>
  </si>
  <si>
    <t>A-3915264</t>
  </si>
  <si>
    <t>A-3915293</t>
  </si>
  <si>
    <t>A-3915295</t>
  </si>
  <si>
    <t>A-3915296</t>
  </si>
  <si>
    <t>At CR-65/Exit 248 - Accident. Road surface in poor condition.</t>
  </si>
  <si>
    <t>A-3915298</t>
  </si>
  <si>
    <t>A-3915301</t>
  </si>
  <si>
    <t>A-3918145</t>
  </si>
  <si>
    <t>At E Alameda Ave/Exit 8 - Accident. Lane blocked.</t>
  </si>
  <si>
    <t>A-3918841</t>
  </si>
  <si>
    <t>At Wolfensberger Rd/Exit 182 - Accident. Left lane blocked.</t>
  </si>
  <si>
    <t>A-3918846</t>
  </si>
  <si>
    <t>At CO-26/Alameda Ave/Exit 208 - Accident. Lane blocked.</t>
  </si>
  <si>
    <t>A-3919318</t>
  </si>
  <si>
    <t>At 84th Ave/Exit 219 - Accident. in the middle lane.</t>
  </si>
  <si>
    <t>A-3919329</t>
  </si>
  <si>
    <t>A-3919335</t>
  </si>
  <si>
    <t>A-3919886</t>
  </si>
  <si>
    <t>At CO-83/Parker Rd/Exit 4 - Accident. in the right lane.</t>
  </si>
  <si>
    <t>A-3919901</t>
  </si>
  <si>
    <t>A-3920460</t>
  </si>
  <si>
    <t>A-3920473</t>
  </si>
  <si>
    <t>At Denver West Blvd/Exit 263 - Accident. Right lane blocked.</t>
  </si>
  <si>
    <t>A-3920857</t>
  </si>
  <si>
    <t>A-3922572</t>
  </si>
  <si>
    <t xml:space="preserve"> Elk Crk</t>
  </si>
  <si>
    <t>A-3922600</t>
  </si>
  <si>
    <t>A-3922611</t>
  </si>
  <si>
    <t>Ramp to CO-88/Federal Blvd and US-6/W 6th St Westbound - Accident. Right lane blocked.</t>
  </si>
  <si>
    <t>A-3922612</t>
  </si>
  <si>
    <t>Ramp to US-6/W 6th Ave and CO-88/Federal Blvd - Accident. Right lane blocked.</t>
  </si>
  <si>
    <t>A-3922613</t>
  </si>
  <si>
    <t>Ramp to US-6/6th Ave Westbound and CO-88 - Accident. Right lane blocked.</t>
  </si>
  <si>
    <t>A-3922614</t>
  </si>
  <si>
    <t>Ramp to US-6/W 6th Ave Westbound and CO-88/Federal Blvd - Accident. Right lane blocked.</t>
  </si>
  <si>
    <t>A-3922615</t>
  </si>
  <si>
    <t>Ramp to Exit 209A - Accident. Right lane blocked.</t>
  </si>
  <si>
    <t>A-3922616</t>
  </si>
  <si>
    <t>Between CO-105/Exit 161 and County Line Rd/Exit 163 - Multi-vehicle accident involving vehicle. Two lanes blocked.</t>
  </si>
  <si>
    <t>A-3923184</t>
  </si>
  <si>
    <t>A-3923216</t>
  </si>
  <si>
    <t>At County Line Road/Exit 116 - Accident. Lane blocked.</t>
  </si>
  <si>
    <t>A-3924989</t>
  </si>
  <si>
    <t>At Log Lane Village - Accident.</t>
  </si>
  <si>
    <t>A-3925274</t>
  </si>
  <si>
    <t>Between CO-391/Kipling St and Milemarker 279 - Accident.</t>
  </si>
  <si>
    <t>A-3925275</t>
  </si>
  <si>
    <t>A-3925754</t>
  </si>
  <si>
    <t>A-3927207</t>
  </si>
  <si>
    <t>At Yale Ave/Exit 202 - Accident. Left lane blocked.</t>
  </si>
  <si>
    <t>A-3927220</t>
  </si>
  <si>
    <t>Between CO-88/Belleview Ave/Exit 199 and I-225 - Accident. Left lane blocked.</t>
  </si>
  <si>
    <t>A-3927876</t>
  </si>
  <si>
    <t>Ramp to US-6/6th Ave/Exit 209 - Accident. Lane blocked.</t>
  </si>
  <si>
    <t>A-3927881</t>
  </si>
  <si>
    <t>A-3927894</t>
  </si>
  <si>
    <t>A-3927897</t>
  </si>
  <si>
    <t>At Castle Pines Pky/Exit 188 - Accident. Left lane blocked.</t>
  </si>
  <si>
    <t>A-3927898</t>
  </si>
  <si>
    <t>A-3927901</t>
  </si>
  <si>
    <t>A-3927905</t>
  </si>
  <si>
    <t>At Brighton Blvd/Exit 275 - Accident. Left lane blocked.</t>
  </si>
  <si>
    <t>A-3927906</t>
  </si>
  <si>
    <t>At US-287/Federal Blvd/Exit 3 - Accident. Left lane blocked.</t>
  </si>
  <si>
    <t>A-3927916</t>
  </si>
  <si>
    <t>A-3927921</t>
  </si>
  <si>
    <t>Between US-34/Eisenhower Blvd/Exit 257 and CO-402/Exit 255 - Accident. Left lane blocked.</t>
  </si>
  <si>
    <t>A-3928602</t>
  </si>
  <si>
    <t>A-3929113</t>
  </si>
  <si>
    <t>A-3929421</t>
  </si>
  <si>
    <t>Between I-270/Exit 6 and CO-224/74th Ave/Exit 8 - Accident.</t>
  </si>
  <si>
    <t>A-3931202</t>
  </si>
  <si>
    <t>At CO-257/CR-19/CR-21 - Accident. Lane blocked.</t>
  </si>
  <si>
    <t>A-3931206</t>
  </si>
  <si>
    <t>At CO-257 - Accident. Lane blocked.</t>
  </si>
  <si>
    <t>County Road 21</t>
  </si>
  <si>
    <t>A-3933235</t>
  </si>
  <si>
    <t>Between I-270 and I-70/US-36 - Accident.</t>
  </si>
  <si>
    <t>A-3934670</t>
  </si>
  <si>
    <t>At CO-470/E-470/Exit 194 - Accident. Lane blocked.</t>
  </si>
  <si>
    <t>A-3935156</t>
  </si>
  <si>
    <t>Between Castle Pines Pky/Exit 188 and Happy Canyon Rd/Exit 187 - Accident. Lane blocked.</t>
  </si>
  <si>
    <t>A-3935166</t>
  </si>
  <si>
    <t>A-4166343</t>
  </si>
  <si>
    <t>A-4166368</t>
  </si>
  <si>
    <t>A-4166373</t>
  </si>
  <si>
    <t>A-4166658</t>
  </si>
  <si>
    <t>A-4166678</t>
  </si>
  <si>
    <t>A-4167854</t>
  </si>
  <si>
    <t>A-4169329</t>
  </si>
  <si>
    <t>Ramp to I-225 - Accident. Lane blocked.</t>
  </si>
  <si>
    <t>A-4169331</t>
  </si>
  <si>
    <t>At I-70/US-36 - Accident. Right lane blocked.</t>
  </si>
  <si>
    <t>A-4169332</t>
  </si>
  <si>
    <t>Ramp to I-270/Exit 279 - Accident. Right lane blocked.</t>
  </si>
  <si>
    <t>A-4169333</t>
  </si>
  <si>
    <t>Ramp to Central Park Blvd - Accident. Right lane blocked.</t>
  </si>
  <si>
    <t>A-4170074</t>
  </si>
  <si>
    <t>Between CO-196 and Wiley - Accident. Center lane blocked.</t>
  </si>
  <si>
    <t>A-4170076</t>
  </si>
  <si>
    <t>At Grapevine Rd/Exit 256 - Accident. Right lane blocked.</t>
  </si>
  <si>
    <t>A-4170089</t>
  </si>
  <si>
    <t>A-4170090</t>
  </si>
  <si>
    <t>A-4170104</t>
  </si>
  <si>
    <t>A-4170112</t>
  </si>
  <si>
    <t>A-4170454</t>
  </si>
  <si>
    <t>A-4172306</t>
  </si>
  <si>
    <t>Between Clear Creek/Jefferson Co Line and Beaver Brook Dr/Exit 247 - Accident. Right lane blocked.</t>
  </si>
  <si>
    <t>A-4172307</t>
  </si>
  <si>
    <t>Between CO-8 and CR-120/S Parmalee Gulch Rd - Accident. Right lane blocked.</t>
  </si>
  <si>
    <t>A-4172311</t>
  </si>
  <si>
    <t>A-4172316</t>
  </si>
  <si>
    <t>At Academy Blvd - Accident. in the left lane.</t>
  </si>
  <si>
    <t>80909-1614</t>
  </si>
  <si>
    <t>A-4172317</t>
  </si>
  <si>
    <t>A-4172320</t>
  </si>
  <si>
    <t>A-4172944</t>
  </si>
  <si>
    <t>At US-85/Santa Fe Dr - Accident. Right lane blocked.</t>
  </si>
  <si>
    <t>A-4172948</t>
  </si>
  <si>
    <t>A-4172950</t>
  </si>
  <si>
    <t>A-4172969</t>
  </si>
  <si>
    <t>A-4173503</t>
  </si>
  <si>
    <t>Between CO-121/Wadsworth Blvd/Exit 269 and Kipling St/Exit 267 - Accident. Left lane blocked.</t>
  </si>
  <si>
    <t>A-4173549</t>
  </si>
  <si>
    <t>Between Orchard Rd/Exit 198 and CO-88/Belleview Ave/Exit 199 - Accident. Lane blocked.</t>
  </si>
  <si>
    <t>A-4174727</t>
  </si>
  <si>
    <t>Between CO-103/Exit 240 and CO-470/Exit 260 - Accident.</t>
  </si>
  <si>
    <t>A-4174728</t>
  </si>
  <si>
    <t>Between US-6/6th Ave/Exit 261 and I-70-BL/Exit 241 - Accident.</t>
  </si>
  <si>
    <t>A-4175978</t>
  </si>
  <si>
    <t>A-4175996</t>
  </si>
  <si>
    <t>Between US-85/Santa Fe Dr/Exit 207 and US-6/6th Ave/Exit 209 - Accident. Left lane blocked.</t>
  </si>
  <si>
    <t>A-4176417</t>
  </si>
  <si>
    <t>A-4176418</t>
  </si>
  <si>
    <t>A-4176425</t>
  </si>
  <si>
    <t>A-4176431</t>
  </si>
  <si>
    <t>At Speer Blvd/Exit 212 - Accident. Left lane blocked.</t>
  </si>
  <si>
    <t>A-4177742</t>
  </si>
  <si>
    <t>At US-85/CO-2/Vasquez Blvd/Exit 2 - Accident. Left lane blocked.</t>
  </si>
  <si>
    <t>A-4177747</t>
  </si>
  <si>
    <t>Ramp to Yosemite St/Exit 2 - Accident. Lane blocked.</t>
  </si>
  <si>
    <t>A-4177748</t>
  </si>
  <si>
    <t>S Tamarac Pkwy</t>
  </si>
  <si>
    <t>A-4177749</t>
  </si>
  <si>
    <t>Ramp to I-225 Southbound - Accident. Lane blocked.</t>
  </si>
  <si>
    <t>A-4177750</t>
  </si>
  <si>
    <t>Between CR-321/Stevens Gulch Rd/Exit 221 and US-40/Exit 232 - Accident. Left lane blocked. Heavy snowfall expected.</t>
  </si>
  <si>
    <t>A-4177762</t>
  </si>
  <si>
    <t>At York St/Exit 275 - Accident. Right lane blocked.</t>
  </si>
  <si>
    <t>A-4178202</t>
  </si>
  <si>
    <t>Ramp to University Blvd/Exit 205 - Accident. Center lane blocked.</t>
  </si>
  <si>
    <t>A-4178215</t>
  </si>
  <si>
    <t>Between Pueblo Blvd and Wills Blvd - Accident. Right lane blocked.</t>
  </si>
  <si>
    <t>A-4178744</t>
  </si>
  <si>
    <t>Between 104th Ave/Exit 221 and Thornton Pky/Exit 220 - Accident.</t>
  </si>
  <si>
    <t>A-4179672</t>
  </si>
  <si>
    <t>A-4179673</t>
  </si>
  <si>
    <t>A-4181626</t>
  </si>
  <si>
    <t>A-4184501</t>
  </si>
  <si>
    <t>At US-36/Exit 217 - Accident. Center lane blocked.</t>
  </si>
  <si>
    <t>A-4184510</t>
  </si>
  <si>
    <t>Park Ave W</t>
  </si>
  <si>
    <t>A-4185645</t>
  </si>
  <si>
    <t>At I-25-BL/Nevada Ave/Exit 140 - Accident.</t>
  </si>
  <si>
    <t>A-4186209</t>
  </si>
  <si>
    <t>Between Pecos St/Exit 4 and US-287/Federal Blvd/Exit 3 - Accident. Right lane blocked.</t>
  </si>
  <si>
    <t>A-4186210</t>
  </si>
  <si>
    <t>A-4186214</t>
  </si>
  <si>
    <t>Ramp to I-76/Exit 216 - Accident. Right lane blocked.</t>
  </si>
  <si>
    <t>A-4186215</t>
  </si>
  <si>
    <t>Ramp to I-25/Valley Hwy Southbound - Accident. Right lane blocked.</t>
  </si>
  <si>
    <t>A-4186222</t>
  </si>
  <si>
    <t>A-4186223</t>
  </si>
  <si>
    <t>A-4186234</t>
  </si>
  <si>
    <t>A-4186268</t>
  </si>
  <si>
    <t>A-4187147</t>
  </si>
  <si>
    <t>A-4187154</t>
  </si>
  <si>
    <t>A-4187182</t>
  </si>
  <si>
    <t>A-4187185</t>
  </si>
  <si>
    <t>At County Road 723 - Accident. Single alternate lane traffic.</t>
  </si>
  <si>
    <t>A-4187189</t>
  </si>
  <si>
    <t>A-4187205</t>
  </si>
  <si>
    <t>Between CO-144/Exit 79 and CO-52/Main St - Accident. Lane blocked.</t>
  </si>
  <si>
    <t>A-4187206</t>
  </si>
  <si>
    <t>Between Long Bridge Road/Exit 73 and US-34/I-76-BL/Exit 75 - Accident. Lane blocked.</t>
  </si>
  <si>
    <t>A-4187649</t>
  </si>
  <si>
    <t>A-4187651</t>
  </si>
  <si>
    <t>A-4187652</t>
  </si>
  <si>
    <t>A-4187653</t>
  </si>
  <si>
    <t>A-4187661</t>
  </si>
  <si>
    <t>A-4187664</t>
  </si>
  <si>
    <t>A-4187680</t>
  </si>
  <si>
    <t>A-4187688</t>
  </si>
  <si>
    <t>A-4187692</t>
  </si>
  <si>
    <t>A-4187700</t>
  </si>
  <si>
    <t>A-4187706</t>
  </si>
  <si>
    <t>A-4187734</t>
  </si>
  <si>
    <t>At CR-Q/Exit 102 - Accident. Left lane blocked.</t>
  </si>
  <si>
    <t>80722</t>
  </si>
  <si>
    <t>A-4187747</t>
  </si>
  <si>
    <t>A-4189368</t>
  </si>
  <si>
    <t>A-4189369</t>
  </si>
  <si>
    <t>A-4189395</t>
  </si>
  <si>
    <t>At CO-72/44th Ave/Ward Rd/Exit 266 - Accident. Left lane blocked.</t>
  </si>
  <si>
    <t>A-4189664</t>
  </si>
  <si>
    <t>A-4189826</t>
  </si>
  <si>
    <t>A-4189827</t>
  </si>
  <si>
    <t>A-4189829</t>
  </si>
  <si>
    <t>A-4189832</t>
  </si>
  <si>
    <t>County Road 110</t>
  </si>
  <si>
    <t>A-4189844</t>
  </si>
  <si>
    <t>A-4189849</t>
  </si>
  <si>
    <t>Between University Blvd/Exit 205 and CO-2/Colorado Blvd/Exit 204 - Accident.</t>
  </si>
  <si>
    <t>A-4189851</t>
  </si>
  <si>
    <t>Between Evans Ave/Exit 203 and Yale Ave/Exit 202 - Accident.</t>
  </si>
  <si>
    <t>A-4189855</t>
  </si>
  <si>
    <t>At US-6/Exit 140 - Accident.</t>
  </si>
  <si>
    <t>A-4190158</t>
  </si>
  <si>
    <t>A-4190570</t>
  </si>
  <si>
    <t>At Garden of the Gods Rd - Accident. Lane blocked.</t>
  </si>
  <si>
    <t>80907-3402</t>
  </si>
  <si>
    <t>A-4190574</t>
  </si>
  <si>
    <t>Between Peoria St/Exit 281 and I-225 - Accident. Right lane blocked.</t>
  </si>
  <si>
    <t>A-4190606</t>
  </si>
  <si>
    <t>A-4191205</t>
  </si>
  <si>
    <t>Ramp to I-25 and Park Ave WB and I-70 WB - Accident.</t>
  </si>
  <si>
    <t>A-4191206</t>
  </si>
  <si>
    <t>Ramp to I-25/Valley Hwy SB and Fox St - Accident.</t>
  </si>
  <si>
    <t>A-4191207</t>
  </si>
  <si>
    <t>Ramp to I-25 SB and Park Ave SB and I-70 WB - Accident.</t>
  </si>
  <si>
    <t>A-4191208</t>
  </si>
  <si>
    <t>Ramp to I-25/US-87/Valley Hwy/Exit 274 - Accident.</t>
  </si>
  <si>
    <t>A-4191209</t>
  </si>
  <si>
    <t>Ramp to Park Ave W Southbound and Fox St - Accident.</t>
  </si>
  <si>
    <t>A-4191210</t>
  </si>
  <si>
    <t>Ramp to Fox St - Accident.</t>
  </si>
  <si>
    <t>A-4191211</t>
  </si>
  <si>
    <t>Ramp to I-25 SB and Fox St and Park Ave - Accident.</t>
  </si>
  <si>
    <t>A-4191212</t>
  </si>
  <si>
    <t>Ramp to I-25 SB and Fox St and Park Ave SB - Accident.</t>
  </si>
  <si>
    <t>A-4191223</t>
  </si>
  <si>
    <t>A-4191248</t>
  </si>
  <si>
    <t>At I-70/US-6/Blue River Pky - Accident.</t>
  </si>
  <si>
    <t>A-4191276</t>
  </si>
  <si>
    <t>Ramp to 212c - Accident. Ramp restrictions.</t>
  </si>
  <si>
    <t>20th St</t>
  </si>
  <si>
    <t>A-4191985</t>
  </si>
  <si>
    <t>Between CR-16/Exit 254 and CO-402/Exit 255 - Accident. Left lane blocked.</t>
  </si>
  <si>
    <t>A-4192023</t>
  </si>
  <si>
    <t>A-4192024</t>
  </si>
  <si>
    <t>A-4192792</t>
  </si>
  <si>
    <t>At I-25 - Accident. Lane blocked.</t>
  </si>
  <si>
    <t>A-4192801</t>
  </si>
  <si>
    <t>At US-285/Hampden Ave/Exit 201 - Accident. Center lane blocked.</t>
  </si>
  <si>
    <t>A-4194148</t>
  </si>
  <si>
    <t>A-4194599</t>
  </si>
  <si>
    <t>A-4194600</t>
  </si>
  <si>
    <t>A-4194613</t>
  </si>
  <si>
    <t>A-4194618</t>
  </si>
  <si>
    <t>Between El Moro Rd/Exit 18 and Hoehne Rd/Exit 23 - Accident.</t>
  </si>
  <si>
    <t>A-4194626</t>
  </si>
  <si>
    <t>A-4194633</t>
  </si>
  <si>
    <t>A-4194640</t>
  </si>
  <si>
    <t>At CO-2/Colorado Blvd/Exit 204 - Accident. Left lane blocked.</t>
  </si>
  <si>
    <t>A-4195798</t>
  </si>
  <si>
    <t>A-4195800</t>
  </si>
  <si>
    <t>A-4195806</t>
  </si>
  <si>
    <t>A-4195807</t>
  </si>
  <si>
    <t>A-4195817</t>
  </si>
  <si>
    <t>At Hancock Expy - Accident. Broken down vehicle.</t>
  </si>
  <si>
    <t>Milton E. Proby Pkwy</t>
  </si>
  <si>
    <t>A-4195818</t>
  </si>
  <si>
    <t>A-4195848</t>
  </si>
  <si>
    <t>A-4195849</t>
  </si>
  <si>
    <t>A-4196424</t>
  </si>
  <si>
    <t>A-4196429</t>
  </si>
  <si>
    <t>Between CO-26/Alameda Ave/Exit 208 and Zuni St/Exit 209C - Accident.</t>
  </si>
  <si>
    <t>A-4196430</t>
  </si>
  <si>
    <t>A-4196439</t>
  </si>
  <si>
    <t>A-4196445</t>
  </si>
  <si>
    <t>A-4196448</t>
  </si>
  <si>
    <t>A-4196452</t>
  </si>
  <si>
    <t>A-4196453</t>
  </si>
  <si>
    <t>A-4196455</t>
  </si>
  <si>
    <t>A-4196465</t>
  </si>
  <si>
    <t>80401-4806</t>
  </si>
  <si>
    <t>A-4198058</t>
  </si>
  <si>
    <t>At Thornton Pky/Exit 220 - Accident. in the right lane.</t>
  </si>
  <si>
    <t>A-4198063</t>
  </si>
  <si>
    <t>A-4198067</t>
  </si>
  <si>
    <t>At I-25/Exit 5 - Accident. in the right lane.</t>
  </si>
  <si>
    <t>A-4198070</t>
  </si>
  <si>
    <t>A-4198072</t>
  </si>
  <si>
    <t>At US-85-87 - Accident. in the right lane.</t>
  </si>
  <si>
    <t>A-4198073</t>
  </si>
  <si>
    <t>At I-25/US-87/US-37 Hov Ln - Accident. in the right lane.</t>
  </si>
  <si>
    <t>A-4198583</t>
  </si>
  <si>
    <t>A-4198589</t>
  </si>
  <si>
    <t>A-4198590</t>
  </si>
  <si>
    <t>A-4198603</t>
  </si>
  <si>
    <t>At Downing St/Exit 206 - Accident. Left lane blocked.</t>
  </si>
  <si>
    <t>A-4199748</t>
  </si>
  <si>
    <t>A-4199762</t>
  </si>
  <si>
    <t>Between Tomah Rd/Exit 174 and Wilcox St/Plum Crk Pky/Exit 181 - Accident. Left lane blocked.</t>
  </si>
  <si>
    <t>A-4199769</t>
  </si>
  <si>
    <t>A-4199776</t>
  </si>
  <si>
    <t>A-4199777</t>
  </si>
  <si>
    <t>Ramp to CO-470 - Accident. Lane blocked.</t>
  </si>
  <si>
    <t>A-4199778</t>
  </si>
  <si>
    <t>Ramp to CO-470 Eastbound - Accident. Lane blocked.</t>
  </si>
  <si>
    <t>A-4199779</t>
  </si>
  <si>
    <t>A-4199787</t>
  </si>
  <si>
    <t>A-4199793</t>
  </si>
  <si>
    <t>Between Pikes Peak Meadows/Exit 122 and Loren Ln/Exit 123 - Accident. emergency vehicles at scene.</t>
  </si>
  <si>
    <t>A-4199796</t>
  </si>
  <si>
    <t>Between Loren Ln/Exit 123 and Pikes Peak Meadows/Exit 122 - Accident. emergency vehicles at scene.</t>
  </si>
  <si>
    <t>A-4200351</t>
  </si>
  <si>
    <t>Between CR-201/Peoria Rd/Exit 322 and Cedar St/Exit 328 - Accident. Lane blocked.</t>
  </si>
  <si>
    <t>A-4200630</t>
  </si>
  <si>
    <t>A-4200631</t>
  </si>
  <si>
    <t>A-4201151</t>
  </si>
  <si>
    <t>At Prospect Rd/Exit 268 - Accident. Left lane blocked.</t>
  </si>
  <si>
    <t>A-4201681</t>
  </si>
  <si>
    <t>A-4201687</t>
  </si>
  <si>
    <t>A-4201695</t>
  </si>
  <si>
    <t>A-4202165</t>
  </si>
  <si>
    <t>At CO-26/W Alameda Pkwy - Accident. Right lane blocked.</t>
  </si>
  <si>
    <t>A-4202187</t>
  </si>
  <si>
    <t>A-4202190</t>
  </si>
  <si>
    <t>A-4202681</t>
  </si>
  <si>
    <t>At 20th St/Exit 212 - Accident. Lane blocked.</t>
  </si>
  <si>
    <t>A-4203265</t>
  </si>
  <si>
    <t>At Tejon St/Exit 140 - Accident. Right lane blocked.</t>
  </si>
  <si>
    <t>A-4203275</t>
  </si>
  <si>
    <t>A-4203304</t>
  </si>
  <si>
    <t>At 58th Ave/Exit 215 - Accident. Lane blocked.</t>
  </si>
  <si>
    <t>A-4207216</t>
  </si>
  <si>
    <t>A-4207218</t>
  </si>
  <si>
    <t>A-4207228</t>
  </si>
  <si>
    <t>A-4207233</t>
  </si>
  <si>
    <t>A-4207241</t>
  </si>
  <si>
    <t>A-4207264</t>
  </si>
  <si>
    <t>A-4207915</t>
  </si>
  <si>
    <t>Between 58th Ave/Exit 215 and I-70/Exit 214 - Accident. Right lane blocked.</t>
  </si>
  <si>
    <t>A-4208884</t>
  </si>
  <si>
    <t>A-4215335</t>
  </si>
  <si>
    <t>A-4215392</t>
  </si>
  <si>
    <t>At US-85/Exit 12 - Accident. Lane blocked.</t>
  </si>
  <si>
    <t>A-4215394</t>
  </si>
  <si>
    <t>A-4215409</t>
  </si>
  <si>
    <t>A-4215817</t>
  </si>
  <si>
    <t>A-4215822</t>
  </si>
  <si>
    <t>A-4215823</t>
  </si>
  <si>
    <t>A-4215826</t>
  </si>
  <si>
    <t>A-4215831</t>
  </si>
  <si>
    <t>A-4215833</t>
  </si>
  <si>
    <t>A-4216187</t>
  </si>
  <si>
    <t>A-4217078</t>
  </si>
  <si>
    <t>A-4220778</t>
  </si>
  <si>
    <t>At CR-314/Exit 243 - Accident. Left lane blocked.</t>
  </si>
  <si>
    <t>Central City Pkwy</t>
  </si>
  <si>
    <t>A-4221256</t>
  </si>
  <si>
    <t>At 33rd Ln - Accident.</t>
  </si>
  <si>
    <t>33rd Ln</t>
  </si>
  <si>
    <t>A-4221746</t>
  </si>
  <si>
    <t>At I-25/US-87/N Valley Hwy/Central St - Accident. Left lane blocked.</t>
  </si>
  <si>
    <t>A-4222762</t>
  </si>
  <si>
    <t>Between CO-95/Sheridan Blvd and Lowell Blvd/Perry St - Accident. Lane blocked.</t>
  </si>
  <si>
    <t>A-4223166</t>
  </si>
  <si>
    <t>At Island Acres Rd/Exit 47 - Accident.</t>
  </si>
  <si>
    <t>A-4223889</t>
  </si>
  <si>
    <t>Between I-270/Exit 6 and I-25/Exit 5 - Accident. Right lane blocked.</t>
  </si>
  <si>
    <t>A-4223922</t>
  </si>
  <si>
    <t>Between US-85/US-87/Exit 128 and CO-16/Exit 132 - Accident.</t>
  </si>
  <si>
    <t>A-4226169</t>
  </si>
  <si>
    <t>Between Steele St and Garfield St - Accident. Lane blocked.</t>
  </si>
  <si>
    <t>A-4226180</t>
  </si>
  <si>
    <t>A-4227202</t>
  </si>
  <si>
    <t>At Tomah Rd/Exit 174 - Accident. Lane blocked.</t>
  </si>
  <si>
    <t>A-4229023</t>
  </si>
  <si>
    <t>A-4230006</t>
  </si>
  <si>
    <t>A-4230269</t>
  </si>
  <si>
    <t>A-4230278</t>
  </si>
  <si>
    <t>A-4230280</t>
  </si>
  <si>
    <t>Between County Line Rd/Exit 163 and Greenland Rd/Exit 167 - Accident.</t>
  </si>
  <si>
    <t>A-4230746</t>
  </si>
  <si>
    <t>At Breckenridge - Accident. Lane blocked.</t>
  </si>
  <si>
    <t>80424-8824</t>
  </si>
  <si>
    <t>A-4230748</t>
  </si>
  <si>
    <t>A-4230758</t>
  </si>
  <si>
    <t>Ramp to Exit 213 - Accident. Left lane blocked.</t>
  </si>
  <si>
    <t>A-4230760</t>
  </si>
  <si>
    <t>A-4230761</t>
  </si>
  <si>
    <t>Ramp to I-70 Westbound - Accident. Left lane blocked.</t>
  </si>
  <si>
    <t>A-4230762</t>
  </si>
  <si>
    <t>A-4230763</t>
  </si>
  <si>
    <t>Ramp to I-70 and Washington St - Accident. Left lane blocked.</t>
  </si>
  <si>
    <t>A-4230764</t>
  </si>
  <si>
    <t>A-4236144</t>
  </si>
  <si>
    <t>A-4236145</t>
  </si>
  <si>
    <t>At Monaco St/Exit 277 - Accident. Left lane blocked.</t>
  </si>
  <si>
    <t>A-4236147</t>
  </si>
  <si>
    <t>A-4236466</t>
  </si>
  <si>
    <t>At CR-36/Exit 376 - Accident.</t>
  </si>
  <si>
    <t>A-4236475</t>
  </si>
  <si>
    <t>At I 9/10 Rd/Exit 46 - Accident. Lane blocked.</t>
  </si>
  <si>
    <t>A-4236476</t>
  </si>
  <si>
    <t>At Island Acres Rd/Exit 47 - Accident. Lane blocked.</t>
  </si>
  <si>
    <t>A-4236477</t>
  </si>
  <si>
    <t>A-4237641</t>
  </si>
  <si>
    <t>At Quebec St/Exit 278 - Accident. Lane blocked.</t>
  </si>
  <si>
    <t>A-4237647</t>
  </si>
  <si>
    <t>A-4237662</t>
  </si>
  <si>
    <t>At I-270/US-36 - Accident. Lane blocked.</t>
  </si>
  <si>
    <t>A-4237663</t>
  </si>
  <si>
    <t>A-4237690</t>
  </si>
  <si>
    <t>A-4238125</t>
  </si>
  <si>
    <t>At I-270 - Accident.</t>
  </si>
  <si>
    <t>A-4239185</t>
  </si>
  <si>
    <t>At Kipling St/Exit 267 - Accident. Lane blocked.</t>
  </si>
  <si>
    <t>A-3759442</t>
  </si>
  <si>
    <t>A-3759445</t>
  </si>
  <si>
    <t>A-3759457</t>
  </si>
  <si>
    <t>A-3759465</t>
  </si>
  <si>
    <t>80204-4612</t>
  </si>
  <si>
    <t>A-3759466</t>
  </si>
  <si>
    <t>A-3759467</t>
  </si>
  <si>
    <t>lat</t>
  </si>
  <si>
    <t>lng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</si>
</sst>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colors>
    <mruColors>
      <color rgb="FFE7E6E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onnections" Target="connections.xml"/><Relationship Id="rId11" Type="http://purl.oclc.org/ooxml/officeDocument/relationships/customXml" Target="../customXml/item1.xml"/><Relationship Id="rId5" Type="http://purl.oclc.org/ooxml/officeDocument/relationships/theme" Target="theme/theme1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eetMetadata" Target="metadata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alData_2" connectionId="3" xr16:uid="{1C0A4085-7E1E-436F-A960-2ACE667791D7}" autoFormatId="16" applyNumberFormats="0" applyBorderFormats="0" applyFontFormats="0" applyPatternFormats="0" applyAlignmentFormats="0" applyWidthHeightFormats="0">
  <queryTableRefresh nextId="53">
    <queryTableFields count="12">
      <queryTableField id="5" name="Start_Lat" tableColumnId="5"/>
      <queryTableField id="6" name="Start_Lng" tableColumnId="6"/>
      <queryTableField id="2" name="Severity" tableColumnId="2"/>
      <queryTableField id="3" name="Start_Time" tableColumnId="3"/>
      <queryTableField id="52" dataBound="0" tableColumnId="1"/>
      <queryTableField id="51" dataBound="0" tableColumnId="4"/>
      <queryTableField id="45" name="Civil_Twilight" tableColumnId="45"/>
      <queryTableField id="10" name="Description" tableColumnId="10"/>
      <queryTableField id="26" name="Visibility(mi)" tableColumnId="26"/>
      <queryTableField id="28" name="Wind_Speed(mph)" tableColumnId="28"/>
      <queryTableField id="29" name="Precipitation(in)" tableColumnId="29"/>
      <queryTableField id="30" name="Weather_Condition" tableColumnId="30"/>
    </queryTableFields>
    <queryTableDeletedFields count="37">
      <deletedField name="End_Time"/>
      <deletedField name="ID"/>
      <deletedField name="End_Lat"/>
      <deletedField name="End_Lng"/>
      <deletedField name="Distance(mi)"/>
      <deletedField name="Number"/>
      <deletedField name="Street"/>
      <deletedField name="Side"/>
      <deletedField name="City"/>
      <deletedField name="County"/>
      <deletedField name="State"/>
      <deletedField name="Zipcode"/>
      <deletedField name="Country"/>
      <deletedField name="Timezone"/>
      <deletedField name="Airport_Code"/>
      <deletedField name="Weather_Timestamp"/>
      <deletedField name="Temperature(F)"/>
      <deletedField name="Wind_Chill(F)"/>
      <deletedField name="Humidity(%)"/>
      <deletedField name="Pressure(in)"/>
      <deletedField name="Wind_Direction"/>
      <deletedField name="Amenity"/>
      <deletedField name="Bump"/>
      <deletedField name="Crossing"/>
      <deletedField name="Give_Way"/>
      <deletedField name="Junction"/>
      <deletedField name="No_Exit"/>
      <deletedField name="Railway"/>
      <deletedField name="Roundabout"/>
      <deletedField name="Station"/>
      <deletedField name="Stop"/>
      <deletedField name="Traffic_Calming"/>
      <deletedField name="Traffic_Signal"/>
      <deletedField name="Turning_Loop"/>
      <deletedField name="Sunrise_Sunset"/>
      <deletedField name="Nautical_Twilight"/>
      <deletedField name="Astronomical_Twilight"/>
    </queryTableDeletedFields>
  </queryTableRefresh>
</queryTable>
</file>

<file path=xl/queryTables/queryTable2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alData_2" connectionId="1" xr16:uid="{F26738BA-67BD-45BB-A578-1BBE15258237}" autoFormatId="16" applyNumberFormats="0" applyBorderFormats="0" applyFontFormats="0" applyPatternFormats="0" applyAlignmentFormats="0" applyWidthHeightFormats="0">
  <queryTableRefresh nextId="48">
    <queryTableFields count="47">
      <queryTableField id="1" name="ID" tableColumnId="1"/>
      <queryTableField id="2" name="Severity" tableColumnId="2"/>
      <queryTableField id="3" name="Start_Time" tableColumnId="3"/>
      <queryTableField id="4" name="End_Time" tableColumnId="4"/>
      <queryTableField id="5" name="Start_Lat" tableColumnId="5"/>
      <queryTableField id="6" name="Start_Lng" tableColumnId="6"/>
      <queryTableField id="7" name="End_Lat" tableColumnId="7"/>
      <queryTableField id="8" name="End_Lng" tableColumnId="8"/>
      <queryTableField id="9" name="Distance(mi)" tableColumnId="9"/>
      <queryTableField id="10" name="Description" tableColumnId="10"/>
      <queryTableField id="11" name="Number" tableColumnId="11"/>
      <queryTableField id="12" name="Street" tableColumnId="12"/>
      <queryTableField id="13" name="Side" tableColumnId="13"/>
      <queryTableField id="14" name="City" tableColumnId="14"/>
      <queryTableField id="15" name="County" tableColumnId="15"/>
      <queryTableField id="16" name="State" tableColumnId="16"/>
      <queryTableField id="17" name="Zipcode" tableColumnId="17"/>
      <queryTableField id="18" name="Country" tableColumnId="18"/>
      <queryTableField id="19" name="Timezone" tableColumnId="19"/>
      <queryTableField id="20" name="Airport_Code" tableColumnId="20"/>
      <queryTableField id="21" name="Weather_Timestamp" tableColumnId="21"/>
      <queryTableField id="22" name="Temperature(F)" tableColumnId="22"/>
      <queryTableField id="23" name="Wind_Chill(F)" tableColumnId="23"/>
      <queryTableField id="24" name="Humidity(%)" tableColumnId="24"/>
      <queryTableField id="25" name="Pressure(in)" tableColumnId="25"/>
      <queryTableField id="26" name="Visibility(mi)" tableColumnId="26"/>
      <queryTableField id="27" name="Wind_Direction" tableColumnId="27"/>
      <queryTableField id="28" name="Wind_Speed(mph)" tableColumnId="28"/>
      <queryTableField id="29" name="Precipitation(in)" tableColumnId="29"/>
      <queryTableField id="30" name="Weather_Condition" tableColumnId="30"/>
      <queryTableField id="31" name="Amenity" tableColumnId="31"/>
      <queryTableField id="32" name="Bump" tableColumnId="32"/>
      <queryTableField id="33" name="Crossing" tableColumnId="33"/>
      <queryTableField id="34" name="Give_Way" tableColumnId="34"/>
      <queryTableField id="35" name="Junction" tableColumnId="35"/>
      <queryTableField id="36" name="No_Exit" tableColumnId="36"/>
      <queryTableField id="37" name="Railway" tableColumnId="37"/>
      <queryTableField id="38" name="Roundabout" tableColumnId="38"/>
      <queryTableField id="39" name="Station" tableColumnId="39"/>
      <queryTableField id="40" name="Stop" tableColumnId="40"/>
      <queryTableField id="41" name="Traffic_Calming" tableColumnId="41"/>
      <queryTableField id="42" name="Traffic_Signal" tableColumnId="42"/>
      <queryTableField id="43" name="Turning_Loop" tableColumnId="43"/>
      <queryTableField id="44" name="Sunrise_Sunset" tableColumnId="44"/>
      <queryTableField id="45" name="Civil_Twilight" tableColumnId="45"/>
      <queryTableField id="46" name="Nautical_Twilight" tableColumnId="46"/>
      <queryTableField id="47" name="Astronomical_Twilight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2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87102F98-4A61-4339-B6C9-DECF72667E0F}" name="US_Accidents_Dec20_updated3" displayName="US_Accidents_Dec20_updated3" ref="A1:L6089" tableType="queryTable" totalsRowShown="0">
  <autoFilter ref="A1:L6089" xr:uid="{5363CBA9-65DB-4380-9D24-0A9BE83D380D}"/>
  <tableColumns count="12">
    <tableColumn id="5" xr3:uid="{6125D52F-964E-4CEE-912D-B222D0E7212C}" uniqueName="5" name="lat" queryTableFieldId="5"/>
    <tableColumn id="6" xr3:uid="{ED670CDC-CC27-41C9-BBAF-26915AE3CF05}" uniqueName="6" name="lng" queryTableFieldId="6"/>
    <tableColumn id="2" xr3:uid="{F268AE17-68BE-43C6-9358-FAB9C7BD4F0E}" uniqueName="2" name="Severity" queryTableFieldId="2"/>
    <tableColumn id="3" xr3:uid="{68F60E45-DDDF-4A26-A7AF-FE686A2F0EEB}" uniqueName="3" name="Start_Time" queryTableFieldId="3" dataDxfId="26"/>
    <tableColumn id="1" xr3:uid="{6A6BD3C5-DC2B-4888-BB15-0364E98FF17D}" uniqueName="1" name="hour" queryTableFieldId="52" dataDxfId="25">
      <calculatedColumnFormula>HOUR(US_Accidents_Dec20_updated3[[#This Row],[Start_Time]])</calculatedColumnFormula>
    </tableColumn>
    <tableColumn id="4" xr3:uid="{97F09993-A7CE-46C2-9F14-BC18DBFD73A0}" uniqueName="4" name="month" queryTableFieldId="51" dataDxfId="0">
      <calculatedColumnFormula>MONTH(US_Accidents_Dec20_updated3[[#This Row],[Start_Time]])</calculatedColumnFormula>
    </tableColumn>
    <tableColumn id="45" xr3:uid="{E751FD24-86FD-4F77-B348-970B02EC488D}" uniqueName="45" name="Civil_Twilight" queryTableFieldId="45" dataDxfId="24"/>
    <tableColumn id="10" xr3:uid="{228E29BD-04FB-4A48-8143-E51F47A20AB2}" uniqueName="10" name="Description" queryTableFieldId="10" dataDxfId="23"/>
    <tableColumn id="26" xr3:uid="{1393B8F1-B3C3-48D2-B731-FD14874223BF}" uniqueName="26" name="Visibility(mi)" queryTableFieldId="26"/>
    <tableColumn id="28" xr3:uid="{18164704-61A4-4577-8F7E-FFDB85E407A2}" uniqueName="28" name="Wind_Speed(mph)" queryTableFieldId="28"/>
    <tableColumn id="29" xr3:uid="{5143F58E-E98C-4654-8A68-04D5CF56CD22}" uniqueName="29" name="Precipitation(in)" queryTableFieldId="29"/>
    <tableColumn id="30" xr3:uid="{F9A619CF-11A7-4739-817D-E7C09FDEF738}" uniqueName="30" name="Weather_Condition" queryTableFieldId="30" dataDxfId="22"/>
  </tableColumns>
  <tableStyleInfo name="TableStyleMedium7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5363CBA9-65DB-4380-9D24-0A9BE83D380D}" name="US_Accidents_Dec20_updated" displayName="US_Accidents_Dec20_updated" ref="A1:AU6089" tableType="queryTable" totalsRowShown="0">
  <autoFilter ref="A1:AU6089" xr:uid="{5363CBA9-65DB-4380-9D24-0A9BE83D380D}"/>
  <tableColumns count="47">
    <tableColumn id="1" xr3:uid="{ADDA1075-127B-4C98-9042-FADFDFB06325}" uniqueName="1" name="ID" queryTableFieldId="1" dataDxfId="21"/>
    <tableColumn id="2" xr3:uid="{7A384624-7866-4C5A-BC22-BD9889E376A9}" uniqueName="2" name="Severity" queryTableFieldId="2"/>
    <tableColumn id="3" xr3:uid="{4D3AE370-41A0-4960-926A-1156BB028DBE}" uniqueName="3" name="Start_Time" queryTableFieldId="3" dataDxfId="20"/>
    <tableColumn id="4" xr3:uid="{2675A72B-EA68-4416-AC04-7341C70DCC3B}" uniqueName="4" name="End_Time" queryTableFieldId="4" dataDxfId="19"/>
    <tableColumn id="5" xr3:uid="{EE08A9CA-83CF-4DB2-A564-55803464ED8F}" uniqueName="5" name="Start_Lat" queryTableFieldId="5"/>
    <tableColumn id="6" xr3:uid="{96739C41-B7A9-45F0-AD0C-A56992E32AD1}" uniqueName="6" name="Start_Lng" queryTableFieldId="6"/>
    <tableColumn id="7" xr3:uid="{0F231B89-29BC-41DF-BF8E-31B1A861EBD4}" uniqueName="7" name="End_Lat" queryTableFieldId="7"/>
    <tableColumn id="8" xr3:uid="{6DA1BF0F-9E70-41C7-AD3A-8EA04951ABD3}" uniqueName="8" name="End_Lng" queryTableFieldId="8"/>
    <tableColumn id="9" xr3:uid="{DD79E638-7A0B-42DB-B9AF-44C2532E9CE1}" uniqueName="9" name="Distance(mi)" queryTableFieldId="9"/>
    <tableColumn id="10" xr3:uid="{BAAF660A-D1B1-41E3-9027-4DB9713F8F9E}" uniqueName="10" name="Description" queryTableFieldId="10" dataDxfId="18"/>
    <tableColumn id="11" xr3:uid="{D4D39023-D7F8-434E-BC5E-70F667626462}" uniqueName="11" name="Number" queryTableFieldId="11"/>
    <tableColumn id="12" xr3:uid="{C77A7F7F-99F3-4EE0-A1C2-40E775B8ACB9}" uniqueName="12" name="Street" queryTableFieldId="12" dataDxfId="17"/>
    <tableColumn id="13" xr3:uid="{589F5485-3EC9-457A-BEC5-3C1004FA2F25}" uniqueName="13" name="Side" queryTableFieldId="13" dataDxfId="16"/>
    <tableColumn id="14" xr3:uid="{11CA3D72-F929-4A4B-87A8-3D6749436652}" uniqueName="14" name="City" queryTableFieldId="14" dataDxfId="15"/>
    <tableColumn id="15" xr3:uid="{20966D28-5831-4A22-8DE0-C9F3DF052274}" uniqueName="15" name="County" queryTableFieldId="15" dataDxfId="14"/>
    <tableColumn id="16" xr3:uid="{F6FD7C9E-964F-4B11-BDCB-534029682F03}" uniqueName="16" name="State" queryTableFieldId="16" dataDxfId="13"/>
    <tableColumn id="17" xr3:uid="{7C5A3C19-D5CC-41CD-A6E4-613BF0278A29}" uniqueName="17" name="Zipcode" queryTableFieldId="17" dataDxfId="12"/>
    <tableColumn id="18" xr3:uid="{FBF4DF2A-E422-49B9-8F4F-FCEAC9FFD74D}" uniqueName="18" name="Country" queryTableFieldId="18" dataDxfId="11"/>
    <tableColumn id="19" xr3:uid="{8572C5D0-2D15-45DF-B74C-96FAB0470737}" uniqueName="19" name="Timezone" queryTableFieldId="19" dataDxfId="10"/>
    <tableColumn id="20" xr3:uid="{647BB684-0183-444A-9DBD-87712311297B}" uniqueName="20" name="Airport_Code" queryTableFieldId="20" dataDxfId="9"/>
    <tableColumn id="21" xr3:uid="{2BF77611-77F8-4E2F-A701-13C9C090D1D2}" uniqueName="21" name="Weather_Timestamp" queryTableFieldId="21" dataDxfId="8"/>
    <tableColumn id="22" xr3:uid="{F1AFE450-F252-4374-9EB2-A1EA71FB474C}" uniqueName="22" name="Temperature(F)" queryTableFieldId="22"/>
    <tableColumn id="23" xr3:uid="{056DB2D1-B933-4AA0-A9C3-2EB066702009}" uniqueName="23" name="Wind_Chill(F)" queryTableFieldId="23"/>
    <tableColumn id="24" xr3:uid="{2833CC7A-CD10-43FA-85CC-B8ECC96450AA}" uniqueName="24" name="Humidity(%)" queryTableFieldId="24"/>
    <tableColumn id="25" xr3:uid="{D8ADCAF8-8AAE-4923-815C-6AF06982111E}" uniqueName="25" name="Pressure(in)" queryTableFieldId="25"/>
    <tableColumn id="26" xr3:uid="{71336F35-0801-4EFC-B65C-34A32ED4BA21}" uniqueName="26" name="Visibility(mi)" queryTableFieldId="26"/>
    <tableColumn id="27" xr3:uid="{C456EAC2-C015-4F9E-B758-2BC113EDF7E9}" uniqueName="27" name="Wind_Direction" queryTableFieldId="27" dataDxfId="7"/>
    <tableColumn id="28" xr3:uid="{850DDF7B-CEF2-4710-A3D2-03C0ECDE5B78}" uniqueName="28" name="Wind_Speed(mph)" queryTableFieldId="28"/>
    <tableColumn id="29" xr3:uid="{48CA6EEF-2A86-4567-94EB-147BD4BE040F}" uniqueName="29" name="Precipitation(in)" queryTableFieldId="29"/>
    <tableColumn id="30" xr3:uid="{5BE4D89F-7A19-4A86-94B7-07E8A64A3661}" uniqueName="30" name="Weather_Condition" queryTableFieldId="30" dataDxfId="6"/>
    <tableColumn id="31" xr3:uid="{9AAC9D4D-D8C2-4CB8-B73B-5C2ACD1E84E1}" uniqueName="31" name="Amenity" queryTableFieldId="31"/>
    <tableColumn id="32" xr3:uid="{0CC98003-0A4E-43CC-A935-131BF2D54408}" uniqueName="32" name="Bump" queryTableFieldId="32"/>
    <tableColumn id="33" xr3:uid="{9560694E-4E91-4296-89FF-05BF35087CD8}" uniqueName="33" name="Crossing" queryTableFieldId="33"/>
    <tableColumn id="34" xr3:uid="{971B6E2C-769B-40BD-BAF8-4D735D037D2C}" uniqueName="34" name="Give_Way" queryTableFieldId="34"/>
    <tableColumn id="35" xr3:uid="{EFFD572C-55E9-4F22-A6BB-1373E62E6FF8}" uniqueName="35" name="Junction" queryTableFieldId="35"/>
    <tableColumn id="36" xr3:uid="{E248F089-41FD-45C4-B71E-B4CD74151FB5}" uniqueName="36" name="No_Exit" queryTableFieldId="36"/>
    <tableColumn id="37" xr3:uid="{B882F8D5-4377-4D57-B925-78364AAAA54A}" uniqueName="37" name="Railway" queryTableFieldId="37"/>
    <tableColumn id="38" xr3:uid="{CA813716-31C9-461A-83E2-F474D600E6C6}" uniqueName="38" name="Roundabout" queryTableFieldId="38"/>
    <tableColumn id="39" xr3:uid="{7D7B8AD2-BC32-4C5B-940A-3BF12A66BA01}" uniqueName="39" name="Station" queryTableFieldId="39"/>
    <tableColumn id="40" xr3:uid="{B826FB86-51DA-4962-B8D5-A2024355B759}" uniqueName="40" name="Stop" queryTableFieldId="40"/>
    <tableColumn id="41" xr3:uid="{7ECADAF3-02FB-4CF4-ABC8-6BE4282D5A4A}" uniqueName="41" name="Traffic_Calming" queryTableFieldId="41"/>
    <tableColumn id="42" xr3:uid="{22153D54-4EA7-4E5D-8777-353A2930B264}" uniqueName="42" name="Traffic_Signal" queryTableFieldId="42"/>
    <tableColumn id="43" xr3:uid="{7E481FC3-DEE6-438E-8A08-3BC8DFE1E6AB}" uniqueName="43" name="Turning_Loop" queryTableFieldId="43"/>
    <tableColumn id="44" xr3:uid="{F5F61E0B-2E55-4DAB-95DE-96B122873275}" uniqueName="44" name="Sunrise_Sunset" queryTableFieldId="44" dataDxfId="5"/>
    <tableColumn id="45" xr3:uid="{53B1DBA1-42C0-4ED3-BB74-62ECF18C9E4F}" uniqueName="45" name="Civil_Twilight" queryTableFieldId="45" dataDxfId="4"/>
    <tableColumn id="46" xr3:uid="{9667A067-DE6F-4090-AF83-C311FEB9D691}" uniqueName="46" name="Nautical_Twilight" queryTableFieldId="46" dataDxfId="3"/>
    <tableColumn id="47" xr3:uid="{4361696F-8DA0-410B-A615-F112CA0FFF25}" uniqueName="47" name="Astronomical_Twilight" queryTableFieldId="47" dataDxfId="2"/>
  </tableColumns>
  <tableStyleInfo name="TableStyleMedium7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0678-0AD3-4119-99C9-2FE81EC39262}">
  <dimension ref="A1:O13415"/>
  <sheetViews>
    <sheetView tabSelected="1" zoomScaleNormal="385" workbookViewId="0">
      <selection activeCell="F3" sqref="F3"/>
    </sheetView>
  </sheetViews>
  <sheetFormatPr defaultRowHeight="15" x14ac:dyDescent="0.25"/>
  <cols>
    <col min="1" max="1" width="11" customWidth="1"/>
    <col min="2" max="2" width="11.7109375" customWidth="1"/>
    <col min="3" max="3" width="10.5703125" bestFit="1" customWidth="1"/>
    <col min="4" max="4" width="15.85546875" style="2" bestFit="1" customWidth="1"/>
    <col min="5" max="6" width="15.85546875" style="1" customWidth="1"/>
    <col min="7" max="7" width="15.42578125" bestFit="1" customWidth="1"/>
    <col min="8" max="8" width="18.28515625" customWidth="1"/>
    <col min="9" max="9" width="14.42578125" bestFit="1" customWidth="1"/>
    <col min="10" max="10" width="14.85546875" bestFit="1" customWidth="1"/>
    <col min="11" max="11" width="17.42578125" style="1" bestFit="1" customWidth="1"/>
    <col min="12" max="12" width="20.42578125" bestFit="1" customWidth="1"/>
    <col min="14" max="14" width="18.85546875" style="1" bestFit="1" customWidth="1"/>
    <col min="15" max="15" width="23.42578125" style="1" bestFit="1" customWidth="1"/>
  </cols>
  <sheetData>
    <row r="1" spans="1:15" x14ac:dyDescent="0.25">
      <c r="A1" t="s">
        <v>9715</v>
      </c>
      <c r="B1" t="s">
        <v>9716</v>
      </c>
      <c r="C1" t="s">
        <v>1</v>
      </c>
      <c r="D1" t="s">
        <v>2</v>
      </c>
      <c r="E1" s="1" t="s">
        <v>8960</v>
      </c>
      <c r="F1" s="1" t="s">
        <v>8969</v>
      </c>
      <c r="G1" t="s">
        <v>44</v>
      </c>
      <c r="H1" t="s">
        <v>9</v>
      </c>
      <c r="I1" t="s">
        <v>25</v>
      </c>
      <c r="J1" t="s">
        <v>27</v>
      </c>
      <c r="K1" t="s">
        <v>28</v>
      </c>
      <c r="L1" t="s">
        <v>29</v>
      </c>
      <c r="N1"/>
      <c r="O1"/>
    </row>
    <row r="2" spans="1:15" x14ac:dyDescent="0.25">
      <c r="A2">
        <v>39.735970000000002</v>
      </c>
      <c r="B2">
        <v>-105.01439999999999</v>
      </c>
      <c r="C2">
        <v>3</v>
      </c>
      <c r="D2" s="2" t="d">
        <v>2019-12-22T23:11:02.99999991897493800</v>
      </c>
      <c r="E2" s="1">
        <f>HOUR(US_Accidents_Dec20_updated3[[#This Row],[Start_Time]])</f>
        <v>23</v>
      </c>
      <c r="F2" s="1">
        <f>MONTH(US_Accidents_Dec20_updated3[[#This Row],[Start_Time]])</f>
        <v>12</v>
      </c>
      <c r="G2" s="1" t="s">
        <v>53</v>
      </c>
      <c r="H2" s="1" t="s">
        <v>568</v>
      </c>
      <c r="I2">
        <v>10</v>
      </c>
      <c r="J2">
        <v>3</v>
      </c>
      <c r="K2">
        <v>0</v>
      </c>
      <c r="L2" s="1" t="s">
        <v>50</v>
      </c>
      <c r="N2"/>
      <c r="O2"/>
    </row>
    <row r="3" spans="1:15" x14ac:dyDescent="0.25">
      <c r="A3">
        <v>39.567779999999999</v>
      </c>
      <c r="B3">
        <v>-107.52108</v>
      </c>
      <c r="C3">
        <v>3</v>
      </c>
      <c r="D3" s="2" t="d">
        <v>2019-12-22T23:17:02.00000023003667850</v>
      </c>
      <c r="E3" s="1">
        <f>HOUR(US_Accidents_Dec20_updated3[[#This Row],[Start_Time]])</f>
        <v>23</v>
      </c>
      <c r="F3" s="1">
        <f>MONTH(US_Accidents_Dec20_updated3[[#This Row],[Start_Time]])</f>
        <v>12</v>
      </c>
      <c r="G3" s="1" t="s">
        <v>53</v>
      </c>
      <c r="H3" s="1" t="s">
        <v>527</v>
      </c>
      <c r="I3">
        <v>10</v>
      </c>
      <c r="J3">
        <v>0</v>
      </c>
      <c r="K3">
        <v>0</v>
      </c>
      <c r="L3" s="1" t="s">
        <v>50</v>
      </c>
      <c r="N3"/>
      <c r="O3"/>
    </row>
    <row r="4" spans="1:15" x14ac:dyDescent="0.25">
      <c r="A4">
        <v>39.783949999999997</v>
      </c>
      <c r="B4">
        <v>-105.02839</v>
      </c>
      <c r="C4">
        <v>2</v>
      </c>
      <c r="D4" s="2" t="d">
        <v>2019-12-23T05:39:32.99999983515590625</v>
      </c>
      <c r="E4" s="1">
        <f>HOUR(US_Accidents_Dec20_updated3[[#This Row],[Start_Time]])</f>
        <v>5</v>
      </c>
      <c r="F4" s="1">
        <f>MONTH(US_Accidents_Dec20_updated3[[#This Row],[Start_Time]])</f>
        <v>12</v>
      </c>
      <c r="G4" s="1" t="s">
        <v>53</v>
      </c>
      <c r="H4" s="1" t="s">
        <v>1152</v>
      </c>
      <c r="I4">
        <v>10</v>
      </c>
      <c r="J4">
        <v>5</v>
      </c>
      <c r="K4">
        <v>0</v>
      </c>
      <c r="L4" s="1" t="s">
        <v>819</v>
      </c>
      <c r="N4"/>
      <c r="O4"/>
    </row>
    <row r="5" spans="1:15" x14ac:dyDescent="0.25">
      <c r="A5">
        <v>39.712589999999999</v>
      </c>
      <c r="B5">
        <v>-105.3036</v>
      </c>
      <c r="C5">
        <v>3</v>
      </c>
      <c r="D5" s="2" t="d">
        <v>2019-12-23T10:53:03.999999775551259650</v>
      </c>
      <c r="E5" s="1">
        <f>HOUR(US_Accidents_Dec20_updated3[[#This Row],[Start_Time]])</f>
        <v>10</v>
      </c>
      <c r="F5" s="1">
        <f>MONTH(US_Accidents_Dec20_updated3[[#This Row],[Start_Time]])</f>
        <v>12</v>
      </c>
      <c r="G5" s="1" t="s">
        <v>51</v>
      </c>
      <c r="H5" s="1" t="s">
        <v>4697</v>
      </c>
      <c r="I5">
        <v>30</v>
      </c>
      <c r="J5">
        <v>0</v>
      </c>
      <c r="K5">
        <v>0</v>
      </c>
      <c r="L5" s="1" t="s">
        <v>966</v>
      </c>
      <c r="N5"/>
      <c r="O5"/>
    </row>
    <row r="6" spans="1:15" x14ac:dyDescent="0.25">
      <c r="A6">
        <v>39.479619999999997</v>
      </c>
      <c r="B6">
        <v>-104.87260000000001</v>
      </c>
      <c r="C6">
        <v>3</v>
      </c>
      <c r="D6" s="2" t="d">
        <v>2019-12-23T17:06:35.00000013504177450</v>
      </c>
      <c r="E6" s="1">
        <f>HOUR(US_Accidents_Dec20_updated3[[#This Row],[Start_Time]])</f>
        <v>17</v>
      </c>
      <c r="F6" s="1">
        <f>MONTH(US_Accidents_Dec20_updated3[[#This Row],[Start_Time]])</f>
        <v>12</v>
      </c>
      <c r="G6" s="1" t="s">
        <v>51</v>
      </c>
      <c r="H6" s="1" t="s">
        <v>461</v>
      </c>
      <c r="I6">
        <v>10</v>
      </c>
      <c r="J6">
        <v>9</v>
      </c>
      <c r="K6">
        <v>0</v>
      </c>
      <c r="L6" s="1" t="s">
        <v>819</v>
      </c>
      <c r="N6"/>
      <c r="O6"/>
    </row>
    <row r="7" spans="1:15" x14ac:dyDescent="0.25">
      <c r="A7">
        <v>39.780090000000001</v>
      </c>
      <c r="B7">
        <v>-104.93226</v>
      </c>
      <c r="C7">
        <v>3</v>
      </c>
      <c r="D7" s="2" t="d">
        <v>2019-12-23T15:50:50.99999969825148300</v>
      </c>
      <c r="E7" s="1">
        <f>HOUR(US_Accidents_Dec20_updated3[[#This Row],[Start_Time]])</f>
        <v>15</v>
      </c>
      <c r="F7" s="1">
        <f>MONTH(US_Accidents_Dec20_updated3[[#This Row],[Start_Time]])</f>
        <v>12</v>
      </c>
      <c r="G7" s="1" t="s">
        <v>51</v>
      </c>
      <c r="H7" s="1" t="s">
        <v>487</v>
      </c>
      <c r="I7">
        <v>30</v>
      </c>
      <c r="J7">
        <v>8</v>
      </c>
      <c r="K7">
        <v>0</v>
      </c>
      <c r="L7" s="1" t="s">
        <v>819</v>
      </c>
      <c r="N7"/>
      <c r="O7"/>
    </row>
    <row r="8" spans="1:15" x14ac:dyDescent="0.25">
      <c r="A8">
        <v>38.935380000000002</v>
      </c>
      <c r="B8">
        <v>-105.19425</v>
      </c>
      <c r="C8">
        <v>3</v>
      </c>
      <c r="D8" s="2" t="d">
        <v>2019-12-24T06:46:18.00000000279396975</v>
      </c>
      <c r="E8" s="1">
        <f>HOUR(US_Accidents_Dec20_updated3[[#This Row],[Start_Time]])</f>
        <v>6</v>
      </c>
      <c r="F8" s="1">
        <f>MONTH(US_Accidents_Dec20_updated3[[#This Row],[Start_Time]])</f>
        <v>12</v>
      </c>
      <c r="G8" s="1" t="s">
        <v>53</v>
      </c>
      <c r="H8" s="1" t="s">
        <v>7662</v>
      </c>
      <c r="I8">
        <v>10</v>
      </c>
      <c r="J8">
        <v>0</v>
      </c>
      <c r="K8">
        <v>0</v>
      </c>
      <c r="L8" s="1" t="s">
        <v>50</v>
      </c>
      <c r="N8"/>
      <c r="O8"/>
    </row>
    <row r="9" spans="1:15" x14ac:dyDescent="0.25">
      <c r="A9">
        <v>39.697940000000003</v>
      </c>
      <c r="B9">
        <v>-104.82915</v>
      </c>
      <c r="C9">
        <v>3</v>
      </c>
      <c r="D9" s="2" t="d">
        <v>2019-12-24T09:46:18.00000000279396975</v>
      </c>
      <c r="E9" s="1">
        <f>HOUR(US_Accidents_Dec20_updated3[[#This Row],[Start_Time]])</f>
        <v>9</v>
      </c>
      <c r="F9" s="1">
        <f>MONTH(US_Accidents_Dec20_updated3[[#This Row],[Start_Time]])</f>
        <v>12</v>
      </c>
      <c r="G9" s="1" t="s">
        <v>51</v>
      </c>
      <c r="H9" s="1" t="s">
        <v>587</v>
      </c>
      <c r="I9">
        <v>10</v>
      </c>
      <c r="J9">
        <v>3</v>
      </c>
      <c r="K9">
        <v>0</v>
      </c>
      <c r="L9" s="1" t="s">
        <v>966</v>
      </c>
      <c r="N9"/>
      <c r="O9"/>
    </row>
    <row r="10" spans="1:15" x14ac:dyDescent="0.25">
      <c r="A10">
        <v>39.827309999999997</v>
      </c>
      <c r="B10">
        <v>-104.98285</v>
      </c>
      <c r="C10">
        <v>3</v>
      </c>
      <c r="D10" s="2" t="d">
        <v>2019-12-24T13:36:33.99999969173222925</v>
      </c>
      <c r="E10" s="1">
        <f>HOUR(US_Accidents_Dec20_updated3[[#This Row],[Start_Time]])</f>
        <v>13</v>
      </c>
      <c r="F10" s="1">
        <f>MONTH(US_Accidents_Dec20_updated3[[#This Row],[Start_Time]])</f>
        <v>12</v>
      </c>
      <c r="G10" s="1" t="s">
        <v>51</v>
      </c>
      <c r="H10" s="1" t="s">
        <v>733</v>
      </c>
      <c r="I10">
        <v>30</v>
      </c>
      <c r="J10">
        <v>5</v>
      </c>
      <c r="K10">
        <v>0</v>
      </c>
      <c r="L10" s="1" t="s">
        <v>819</v>
      </c>
      <c r="N10"/>
      <c r="O10"/>
    </row>
    <row r="11" spans="1:15" x14ac:dyDescent="0.25">
      <c r="A11">
        <v>39.594650000000001</v>
      </c>
      <c r="B11">
        <v>-106.25116</v>
      </c>
      <c r="C11">
        <v>3</v>
      </c>
      <c r="D11" s="2" t="d">
        <v>2019-12-24T13:36:33.99999969173222925</v>
      </c>
      <c r="E11" s="1">
        <f>HOUR(US_Accidents_Dec20_updated3[[#This Row],[Start_Time]])</f>
        <v>13</v>
      </c>
      <c r="F11" s="1">
        <f>MONTH(US_Accidents_Dec20_updated3[[#This Row],[Start_Time]])</f>
        <v>12</v>
      </c>
      <c r="G11" s="1" t="s">
        <v>51</v>
      </c>
      <c r="H11" s="1" t="s">
        <v>599</v>
      </c>
      <c r="I11">
        <v>10</v>
      </c>
      <c r="J11">
        <v>9</v>
      </c>
      <c r="K11">
        <v>0</v>
      </c>
      <c r="L11" s="1" t="s">
        <v>50</v>
      </c>
      <c r="N11"/>
      <c r="O11"/>
    </row>
    <row r="12" spans="1:15" x14ac:dyDescent="0.25">
      <c r="A12">
        <v>39.683599999999998</v>
      </c>
      <c r="B12">
        <v>-105.08143</v>
      </c>
      <c r="C12">
        <v>4</v>
      </c>
      <c r="D12" s="2" t="d">
        <v>2019-12-24T22:54:32.00000023003667850</v>
      </c>
      <c r="E12" s="1">
        <f>HOUR(US_Accidents_Dec20_updated3[[#This Row],[Start_Time]])</f>
        <v>22</v>
      </c>
      <c r="F12" s="1">
        <f>MONTH(US_Accidents_Dec20_updated3[[#This Row],[Start_Time]])</f>
        <v>12</v>
      </c>
      <c r="G12" s="1" t="s">
        <v>53</v>
      </c>
      <c r="H12" s="1" t="s">
        <v>7316</v>
      </c>
      <c r="I12">
        <v>10</v>
      </c>
      <c r="J12">
        <v>9</v>
      </c>
      <c r="K12">
        <v>0</v>
      </c>
      <c r="L12" s="1" t="s">
        <v>819</v>
      </c>
      <c r="N12"/>
      <c r="O12"/>
    </row>
    <row r="13" spans="1:15" x14ac:dyDescent="0.25">
      <c r="A13">
        <v>39.681280000000001</v>
      </c>
      <c r="B13">
        <v>-105.08146000000001</v>
      </c>
      <c r="C13">
        <v>4</v>
      </c>
      <c r="D13" s="2" t="d">
        <v>2019-12-24T22:54:32.00000023003667850</v>
      </c>
      <c r="E13" s="1">
        <f>HOUR(US_Accidents_Dec20_updated3[[#This Row],[Start_Time]])</f>
        <v>22</v>
      </c>
      <c r="F13" s="1">
        <f>MONTH(US_Accidents_Dec20_updated3[[#This Row],[Start_Time]])</f>
        <v>12</v>
      </c>
      <c r="G13" s="1" t="s">
        <v>53</v>
      </c>
      <c r="H13" s="1" t="s">
        <v>7320</v>
      </c>
      <c r="I13">
        <v>10</v>
      </c>
      <c r="J13">
        <v>9</v>
      </c>
      <c r="K13">
        <v>0</v>
      </c>
      <c r="L13" s="1" t="s">
        <v>819</v>
      </c>
      <c r="N13"/>
      <c r="O13"/>
    </row>
    <row r="14" spans="1:15" x14ac:dyDescent="0.25">
      <c r="A14">
        <v>38.715249999999997</v>
      </c>
      <c r="B14">
        <v>-104.72687000000001</v>
      </c>
      <c r="C14">
        <v>3</v>
      </c>
      <c r="D14" s="2" t="d">
        <v>2019-12-24T22:52:17.0000001043081275</v>
      </c>
      <c r="E14" s="1">
        <f>HOUR(US_Accidents_Dec20_updated3[[#This Row],[Start_Time]])</f>
        <v>22</v>
      </c>
      <c r="F14" s="1">
        <f>MONTH(US_Accidents_Dec20_updated3[[#This Row],[Start_Time]])</f>
        <v>12</v>
      </c>
      <c r="G14" s="1" t="s">
        <v>53</v>
      </c>
      <c r="H14" s="1" t="s">
        <v>267</v>
      </c>
      <c r="I14">
        <v>10</v>
      </c>
      <c r="J14">
        <v>3</v>
      </c>
      <c r="K14">
        <v>0</v>
      </c>
      <c r="L14" s="1" t="s">
        <v>966</v>
      </c>
      <c r="N14"/>
      <c r="O14"/>
    </row>
    <row r="15" spans="1:15" x14ac:dyDescent="0.25">
      <c r="A15">
        <v>38.798999999999999</v>
      </c>
      <c r="B15">
        <v>-105.12012</v>
      </c>
      <c r="C15">
        <v>3</v>
      </c>
      <c r="D15" s="2" t="d">
        <v>2019-12-25T07:00:31.99999972712248800</v>
      </c>
      <c r="E15" s="1">
        <f>HOUR(US_Accidents_Dec20_updated3[[#This Row],[Start_Time]])</f>
        <v>7</v>
      </c>
      <c r="F15" s="1">
        <f>MONTH(US_Accidents_Dec20_updated3[[#This Row],[Start_Time]])</f>
        <v>12</v>
      </c>
      <c r="G15" s="1" t="s">
        <v>51</v>
      </c>
      <c r="H15" s="1" t="s">
        <v>8852</v>
      </c>
      <c r="I15">
        <v>10</v>
      </c>
      <c r="J15">
        <v>6</v>
      </c>
      <c r="K15">
        <v>0</v>
      </c>
      <c r="L15" s="1" t="s">
        <v>1068</v>
      </c>
      <c r="N15"/>
      <c r="O15"/>
    </row>
    <row r="16" spans="1:15" x14ac:dyDescent="0.25">
      <c r="A16">
        <v>38.798999999999999</v>
      </c>
      <c r="B16">
        <v>-105.12012</v>
      </c>
      <c r="C16">
        <v>3</v>
      </c>
      <c r="D16" s="2" t="d">
        <v>2019-12-25T07:00:31.99999972712248800</v>
      </c>
      <c r="E16" s="1">
        <f>HOUR(US_Accidents_Dec20_updated3[[#This Row],[Start_Time]])</f>
        <v>7</v>
      </c>
      <c r="F16" s="1">
        <f>MONTH(US_Accidents_Dec20_updated3[[#This Row],[Start_Time]])</f>
        <v>12</v>
      </c>
      <c r="G16" s="1" t="s">
        <v>51</v>
      </c>
      <c r="H16" s="1" t="s">
        <v>8855</v>
      </c>
      <c r="I16">
        <v>10</v>
      </c>
      <c r="J16">
        <v>6</v>
      </c>
      <c r="K16">
        <v>0</v>
      </c>
      <c r="L16" s="1" t="s">
        <v>1068</v>
      </c>
      <c r="N16"/>
      <c r="O16"/>
    </row>
    <row r="17" spans="1:15" x14ac:dyDescent="0.25">
      <c r="A17">
        <v>39.823540000000001</v>
      </c>
      <c r="B17">
        <v>-104.96411999999999</v>
      </c>
      <c r="C17">
        <v>3</v>
      </c>
      <c r="D17" s="2" t="d">
        <v>2019-12-25T07:36:33.00000008661300150</v>
      </c>
      <c r="E17" s="1">
        <f>HOUR(US_Accidents_Dec20_updated3[[#This Row],[Start_Time]])</f>
        <v>7</v>
      </c>
      <c r="F17" s="1">
        <f>MONTH(US_Accidents_Dec20_updated3[[#This Row],[Start_Time]])</f>
        <v>12</v>
      </c>
      <c r="G17" s="1" t="s">
        <v>51</v>
      </c>
      <c r="H17" s="1" t="s">
        <v>447</v>
      </c>
      <c r="I17">
        <v>10</v>
      </c>
      <c r="J17">
        <v>9</v>
      </c>
      <c r="K17">
        <v>0</v>
      </c>
      <c r="L17" s="1" t="s">
        <v>1068</v>
      </c>
      <c r="N17"/>
      <c r="O17"/>
    </row>
    <row r="18" spans="1:15" x14ac:dyDescent="0.25">
      <c r="A18">
        <v>39.655619999999999</v>
      </c>
      <c r="B18">
        <v>-105.00063</v>
      </c>
      <c r="C18">
        <v>3</v>
      </c>
      <c r="D18" s="2" t="d">
        <v>2019-12-25T12:52:17.99999991897493800</v>
      </c>
      <c r="E18" s="1">
        <f>HOUR(US_Accidents_Dec20_updated3[[#This Row],[Start_Time]])</f>
        <v>12</v>
      </c>
      <c r="F18" s="1">
        <f>MONTH(US_Accidents_Dec20_updated3[[#This Row],[Start_Time]])</f>
        <v>12</v>
      </c>
      <c r="G18" s="1" t="s">
        <v>51</v>
      </c>
      <c r="H18" s="1" t="s">
        <v>874</v>
      </c>
      <c r="I18">
        <v>10</v>
      </c>
      <c r="J18">
        <v>15</v>
      </c>
      <c r="K18">
        <v>0</v>
      </c>
      <c r="L18" s="1" t="s">
        <v>1068</v>
      </c>
      <c r="N18"/>
      <c r="O18"/>
    </row>
    <row r="19" spans="1:15" x14ac:dyDescent="0.25">
      <c r="A19">
        <v>39.478870000000001</v>
      </c>
      <c r="B19">
        <v>-104.8724</v>
      </c>
      <c r="C19">
        <v>3</v>
      </c>
      <c r="D19" s="2" t="d">
        <v>2019-12-25T19:32:48.0000002961605775</v>
      </c>
      <c r="E19" s="1">
        <f>HOUR(US_Accidents_Dec20_updated3[[#This Row],[Start_Time]])</f>
        <v>19</v>
      </c>
      <c r="F19" s="1">
        <f>MONTH(US_Accidents_Dec20_updated3[[#This Row],[Start_Time]])</f>
        <v>12</v>
      </c>
      <c r="G19" s="1" t="s">
        <v>53</v>
      </c>
      <c r="H19" s="1" t="s">
        <v>559</v>
      </c>
      <c r="I19">
        <v>10</v>
      </c>
      <c r="J19">
        <v>7</v>
      </c>
      <c r="K19">
        <v>0</v>
      </c>
      <c r="L19" s="1" t="s">
        <v>1068</v>
      </c>
      <c r="N19"/>
      <c r="O19"/>
    </row>
    <row r="20" spans="1:15" x14ac:dyDescent="0.25">
      <c r="A20">
        <v>39.79983</v>
      </c>
      <c r="B20">
        <v>-105.02965</v>
      </c>
      <c r="C20">
        <v>3</v>
      </c>
      <c r="D20" s="2" t="d">
        <v>2019-12-25T19:54:32.99999983515590625</v>
      </c>
      <c r="E20" s="1">
        <f>HOUR(US_Accidents_Dec20_updated3[[#This Row],[Start_Time]])</f>
        <v>19</v>
      </c>
      <c r="F20" s="1">
        <f>MONTH(US_Accidents_Dec20_updated3[[#This Row],[Start_Time]])</f>
        <v>12</v>
      </c>
      <c r="G20" s="1" t="s">
        <v>53</v>
      </c>
      <c r="H20" s="1" t="s">
        <v>933</v>
      </c>
      <c r="I20">
        <v>10</v>
      </c>
      <c r="J20">
        <v>7</v>
      </c>
      <c r="K20">
        <v>0</v>
      </c>
      <c r="L20" s="1" t="s">
        <v>1068</v>
      </c>
      <c r="N20"/>
      <c r="O20"/>
    </row>
    <row r="21" spans="1:15" x14ac:dyDescent="0.25">
      <c r="A21">
        <v>39.799619999999997</v>
      </c>
      <c r="B21">
        <v>-105.02959</v>
      </c>
      <c r="C21">
        <v>3</v>
      </c>
      <c r="D21" s="2" t="d">
        <v>2019-12-25T19:54:32.99999983515590625</v>
      </c>
      <c r="E21" s="1">
        <f>HOUR(US_Accidents_Dec20_updated3[[#This Row],[Start_Time]])</f>
        <v>19</v>
      </c>
      <c r="F21" s="1">
        <f>MONTH(US_Accidents_Dec20_updated3[[#This Row],[Start_Time]])</f>
        <v>12</v>
      </c>
      <c r="G21" s="1" t="s">
        <v>53</v>
      </c>
      <c r="H21" s="1" t="s">
        <v>933</v>
      </c>
      <c r="I21">
        <v>10</v>
      </c>
      <c r="J21">
        <v>7</v>
      </c>
      <c r="K21">
        <v>0</v>
      </c>
      <c r="L21" s="1" t="s">
        <v>1068</v>
      </c>
      <c r="N21"/>
      <c r="O21"/>
    </row>
    <row r="22" spans="1:15" x14ac:dyDescent="0.25">
      <c r="A22">
        <v>39.604990000000001</v>
      </c>
      <c r="B22">
        <v>-104.89093</v>
      </c>
      <c r="C22">
        <v>3</v>
      </c>
      <c r="D22" s="2" t="d">
        <v>2019-12-25T20:46:18.00000021234154575</v>
      </c>
      <c r="E22" s="1">
        <f>HOUR(US_Accidents_Dec20_updated3[[#This Row],[Start_Time]])</f>
        <v>20</v>
      </c>
      <c r="F22" s="1">
        <f>MONTH(US_Accidents_Dec20_updated3[[#This Row],[Start_Time]])</f>
        <v>12</v>
      </c>
      <c r="G22" s="1" t="s">
        <v>53</v>
      </c>
      <c r="H22" s="1" t="s">
        <v>569</v>
      </c>
      <c r="I22">
        <v>10</v>
      </c>
      <c r="J22">
        <v>12</v>
      </c>
      <c r="K22">
        <v>0</v>
      </c>
      <c r="L22" s="1" t="s">
        <v>1068</v>
      </c>
      <c r="N22"/>
      <c r="O22"/>
    </row>
    <row r="23" spans="1:15" x14ac:dyDescent="0.25">
      <c r="A23">
        <v>40.561340000000001</v>
      </c>
      <c r="B23">
        <v>-105.00154000000001</v>
      </c>
      <c r="C23">
        <v>3</v>
      </c>
      <c r="D23" s="2" t="d">
        <v>2019-12-26T06:48:33.00000012852251400</v>
      </c>
      <c r="E23" s="1">
        <f>HOUR(US_Accidents_Dec20_updated3[[#This Row],[Start_Time]])</f>
        <v>6</v>
      </c>
      <c r="F23" s="1">
        <f>MONTH(US_Accidents_Dec20_updated3[[#This Row],[Start_Time]])</f>
        <v>12</v>
      </c>
      <c r="G23" s="1" t="s">
        <v>53</v>
      </c>
      <c r="H23" s="1" t="s">
        <v>767</v>
      </c>
      <c r="I23">
        <v>8</v>
      </c>
      <c r="J23">
        <v>3</v>
      </c>
      <c r="K23">
        <v>0</v>
      </c>
      <c r="L23" s="1" t="s">
        <v>966</v>
      </c>
      <c r="N23"/>
      <c r="O23"/>
    </row>
    <row r="24" spans="1:15" x14ac:dyDescent="0.25">
      <c r="A24">
        <v>38.315919999999998</v>
      </c>
      <c r="B24">
        <v>-104.61543</v>
      </c>
      <c r="C24">
        <v>3</v>
      </c>
      <c r="D24" s="2" t="d">
        <v>2019-12-26T08:20:48.99999985937029275</v>
      </c>
      <c r="E24" s="1">
        <f>HOUR(US_Accidents_Dec20_updated3[[#This Row],[Start_Time]])</f>
        <v>8</v>
      </c>
      <c r="F24" s="1">
        <f>MONTH(US_Accidents_Dec20_updated3[[#This Row],[Start_Time]])</f>
        <v>12</v>
      </c>
      <c r="G24" s="1" t="s">
        <v>51</v>
      </c>
      <c r="H24" s="1" t="s">
        <v>601</v>
      </c>
      <c r="I24">
        <v>10</v>
      </c>
      <c r="J24">
        <v>0</v>
      </c>
      <c r="K24">
        <v>0</v>
      </c>
      <c r="L24" s="1" t="s">
        <v>50</v>
      </c>
      <c r="N24"/>
      <c r="O24"/>
    </row>
    <row r="25" spans="1:15" x14ac:dyDescent="0.25">
      <c r="A25">
        <v>39.77966</v>
      </c>
      <c r="B25">
        <v>-104.97238</v>
      </c>
      <c r="C25">
        <v>3</v>
      </c>
      <c r="D25" s="2" t="d">
        <v>2019-12-26T08:14:47.99999970942735525</v>
      </c>
      <c r="E25" s="1">
        <f>HOUR(US_Accidents_Dec20_updated3[[#This Row],[Start_Time]])</f>
        <v>8</v>
      </c>
      <c r="F25" s="1">
        <f>MONTH(US_Accidents_Dec20_updated3[[#This Row],[Start_Time]])</f>
        <v>12</v>
      </c>
      <c r="G25" s="1" t="s">
        <v>51</v>
      </c>
      <c r="H25" s="1" t="s">
        <v>1133</v>
      </c>
      <c r="I25">
        <v>0.12</v>
      </c>
      <c r="J25">
        <v>17</v>
      </c>
      <c r="K25">
        <v>0</v>
      </c>
      <c r="L25" s="1" t="s">
        <v>1269</v>
      </c>
      <c r="N25"/>
      <c r="O25"/>
    </row>
    <row r="26" spans="1:15" x14ac:dyDescent="0.25">
      <c r="A26">
        <v>40.08</v>
      </c>
      <c r="B26">
        <v>-104.8488</v>
      </c>
      <c r="C26">
        <v>4</v>
      </c>
      <c r="D26" s="2" t="d">
        <v>2019-12-26T08:42:32.99999979324638700</v>
      </c>
      <c r="E26" s="1">
        <f>HOUR(US_Accidents_Dec20_updated3[[#This Row],[Start_Time]])</f>
        <v>8</v>
      </c>
      <c r="F26" s="1">
        <f>MONTH(US_Accidents_Dec20_updated3[[#This Row],[Start_Time]])</f>
        <v>12</v>
      </c>
      <c r="G26" s="1" t="s">
        <v>51</v>
      </c>
      <c r="H26" s="1" t="s">
        <v>8390</v>
      </c>
      <c r="I26">
        <v>0</v>
      </c>
      <c r="J26">
        <v>0</v>
      </c>
      <c r="K26">
        <v>0</v>
      </c>
      <c r="L26" s="1" t="s">
        <v>1269</v>
      </c>
      <c r="N26"/>
      <c r="O26"/>
    </row>
    <row r="27" spans="1:15" x14ac:dyDescent="0.25">
      <c r="A27">
        <v>40.08005</v>
      </c>
      <c r="B27">
        <v>-104.86745000000001</v>
      </c>
      <c r="C27">
        <v>4</v>
      </c>
      <c r="D27" s="2" t="d">
        <v>2019-12-26T08:42:32.99999979324638700</v>
      </c>
      <c r="E27" s="1">
        <f>HOUR(US_Accidents_Dec20_updated3[[#This Row],[Start_Time]])</f>
        <v>8</v>
      </c>
      <c r="F27" s="1">
        <f>MONTH(US_Accidents_Dec20_updated3[[#This Row],[Start_Time]])</f>
        <v>12</v>
      </c>
      <c r="G27" s="1" t="s">
        <v>51</v>
      </c>
      <c r="H27" s="1" t="s">
        <v>7255</v>
      </c>
      <c r="I27">
        <v>0</v>
      </c>
      <c r="J27">
        <v>0</v>
      </c>
      <c r="K27">
        <v>0</v>
      </c>
      <c r="L27" s="1" t="s">
        <v>1269</v>
      </c>
      <c r="N27"/>
      <c r="O27"/>
    </row>
    <row r="28" spans="1:15" x14ac:dyDescent="0.25">
      <c r="A28">
        <v>40.08005</v>
      </c>
      <c r="B28">
        <v>-104.86745000000001</v>
      </c>
      <c r="C28">
        <v>4</v>
      </c>
      <c r="D28" s="2" t="d">
        <v>2019-12-26T10:44:03.0000002961605775</v>
      </c>
      <c r="E28" s="1">
        <f>HOUR(US_Accidents_Dec20_updated3[[#This Row],[Start_Time]])</f>
        <v>10</v>
      </c>
      <c r="F28" s="1">
        <f>MONTH(US_Accidents_Dec20_updated3[[#This Row],[Start_Time]])</f>
        <v>12</v>
      </c>
      <c r="G28" s="1" t="s">
        <v>51</v>
      </c>
      <c r="H28" s="1" t="s">
        <v>4763</v>
      </c>
      <c r="I28">
        <v>5</v>
      </c>
      <c r="J28">
        <v>0</v>
      </c>
      <c r="K28">
        <v>0</v>
      </c>
      <c r="L28" s="1" t="s">
        <v>966</v>
      </c>
      <c r="N28"/>
      <c r="O28"/>
    </row>
    <row r="29" spans="1:15" x14ac:dyDescent="0.25">
      <c r="A29">
        <v>40.08</v>
      </c>
      <c r="B29">
        <v>-104.8488</v>
      </c>
      <c r="C29">
        <v>4</v>
      </c>
      <c r="D29" s="2" t="d">
        <v>2019-12-26T10:44:03.0000002961605775</v>
      </c>
      <c r="E29" s="1">
        <f>HOUR(US_Accidents_Dec20_updated3[[#This Row],[Start_Time]])</f>
        <v>10</v>
      </c>
      <c r="F29" s="1">
        <f>MONTH(US_Accidents_Dec20_updated3[[#This Row],[Start_Time]])</f>
        <v>12</v>
      </c>
      <c r="G29" s="1" t="s">
        <v>51</v>
      </c>
      <c r="H29" s="1" t="s">
        <v>3428</v>
      </c>
      <c r="I29">
        <v>5</v>
      </c>
      <c r="J29">
        <v>0</v>
      </c>
      <c r="K29">
        <v>0</v>
      </c>
      <c r="L29" s="1" t="s">
        <v>966</v>
      </c>
      <c r="N29"/>
      <c r="O29"/>
    </row>
    <row r="30" spans="1:15" x14ac:dyDescent="0.25">
      <c r="A30">
        <v>39.722790000000003</v>
      </c>
      <c r="B30">
        <v>-105.01065</v>
      </c>
      <c r="C30">
        <v>3</v>
      </c>
      <c r="D30" s="2" t="d">
        <v>2019-12-26T11:20:48.99999985937029275</v>
      </c>
      <c r="E30" s="1">
        <f>HOUR(US_Accidents_Dec20_updated3[[#This Row],[Start_Time]])</f>
        <v>11</v>
      </c>
      <c r="F30" s="1">
        <f>MONTH(US_Accidents_Dec20_updated3[[#This Row],[Start_Time]])</f>
        <v>12</v>
      </c>
      <c r="G30" s="1" t="s">
        <v>51</v>
      </c>
      <c r="H30" s="1" t="s">
        <v>398</v>
      </c>
      <c r="I30">
        <v>5</v>
      </c>
      <c r="J30">
        <v>0</v>
      </c>
      <c r="K30">
        <v>0</v>
      </c>
      <c r="L30" s="1" t="s">
        <v>819</v>
      </c>
      <c r="N30"/>
      <c r="O30"/>
    </row>
    <row r="31" spans="1:15" x14ac:dyDescent="0.25">
      <c r="A31">
        <v>39.180439999999997</v>
      </c>
      <c r="B31">
        <v>-104.85028</v>
      </c>
      <c r="C31">
        <v>3</v>
      </c>
      <c r="D31" s="2" t="d">
        <v>2019-12-26T12:08:48.99999981746077350</v>
      </c>
      <c r="E31" s="1">
        <f>HOUR(US_Accidents_Dec20_updated3[[#This Row],[Start_Time]])</f>
        <v>12</v>
      </c>
      <c r="F31" s="1">
        <f>MONTH(US_Accidents_Dec20_updated3[[#This Row],[Start_Time]])</f>
        <v>12</v>
      </c>
      <c r="G31" s="1" t="s">
        <v>51</v>
      </c>
      <c r="H31" s="1" t="s">
        <v>402</v>
      </c>
      <c r="I31">
        <v>10</v>
      </c>
      <c r="J31">
        <v>5</v>
      </c>
      <c r="K31">
        <v>0</v>
      </c>
      <c r="L31" s="1" t="s">
        <v>50</v>
      </c>
      <c r="N31"/>
      <c r="O31"/>
    </row>
    <row r="32" spans="1:15" x14ac:dyDescent="0.25">
      <c r="A32">
        <v>39.912269999999999</v>
      </c>
      <c r="B32">
        <v>-104.81958</v>
      </c>
      <c r="C32">
        <v>2</v>
      </c>
      <c r="D32" s="2" t="d">
        <v>2019-12-26T15:03:33.99999973364174175</v>
      </c>
      <c r="E32" s="1">
        <f>HOUR(US_Accidents_Dec20_updated3[[#This Row],[Start_Time]])</f>
        <v>15</v>
      </c>
      <c r="F32" s="1">
        <f>MONTH(US_Accidents_Dec20_updated3[[#This Row],[Start_Time]])</f>
        <v>12</v>
      </c>
      <c r="G32" s="1" t="s">
        <v>51</v>
      </c>
      <c r="H32" s="1" t="s">
        <v>8973</v>
      </c>
      <c r="I32">
        <v>10</v>
      </c>
      <c r="J32">
        <v>9</v>
      </c>
      <c r="K32">
        <v>0</v>
      </c>
      <c r="L32" s="1" t="s">
        <v>1068</v>
      </c>
      <c r="N32"/>
      <c r="O32"/>
    </row>
    <row r="33" spans="1:15" x14ac:dyDescent="0.25">
      <c r="A33">
        <v>40.546999999999997</v>
      </c>
      <c r="B33">
        <v>-104.99818999999999</v>
      </c>
      <c r="C33">
        <v>3</v>
      </c>
      <c r="D33" s="2" t="d">
        <v>2019-12-27T10:16:18.00000021234154575</v>
      </c>
      <c r="E33" s="1">
        <f>HOUR(US_Accidents_Dec20_updated3[[#This Row],[Start_Time]])</f>
        <v>10</v>
      </c>
      <c r="F33" s="1">
        <f>MONTH(US_Accidents_Dec20_updated3[[#This Row],[Start_Time]])</f>
        <v>12</v>
      </c>
      <c r="G33" s="1" t="s">
        <v>51</v>
      </c>
      <c r="H33" s="1" t="s">
        <v>767</v>
      </c>
      <c r="I33">
        <v>10</v>
      </c>
      <c r="J33">
        <v>0</v>
      </c>
      <c r="K33">
        <v>0</v>
      </c>
      <c r="L33" s="1" t="s">
        <v>966</v>
      </c>
      <c r="N33"/>
      <c r="O33"/>
    </row>
    <row r="34" spans="1:15" x14ac:dyDescent="0.25">
      <c r="A34">
        <v>40.547060000000002</v>
      </c>
      <c r="B34">
        <v>-104.99789</v>
      </c>
      <c r="C34">
        <v>3</v>
      </c>
      <c r="D34" s="2" t="d">
        <v>2019-12-27T10:16:18.00000021234154575</v>
      </c>
      <c r="E34" s="1">
        <f>HOUR(US_Accidents_Dec20_updated3[[#This Row],[Start_Time]])</f>
        <v>10</v>
      </c>
      <c r="F34" s="1">
        <f>MONTH(US_Accidents_Dec20_updated3[[#This Row],[Start_Time]])</f>
        <v>12</v>
      </c>
      <c r="G34" s="1" t="s">
        <v>51</v>
      </c>
      <c r="H34" s="1" t="s">
        <v>984</v>
      </c>
      <c r="I34">
        <v>10</v>
      </c>
      <c r="J34">
        <v>0</v>
      </c>
      <c r="K34">
        <v>0</v>
      </c>
      <c r="L34" s="1" t="s">
        <v>966</v>
      </c>
      <c r="N34"/>
      <c r="O34"/>
    </row>
    <row r="35" spans="1:15" x14ac:dyDescent="0.25">
      <c r="A35">
        <v>38.887929999999997</v>
      </c>
      <c r="B35">
        <v>-104.95571</v>
      </c>
      <c r="C35">
        <v>3</v>
      </c>
      <c r="D35" s="2" t="d">
        <v>2019-12-27T12:52:17.99999991897493800</v>
      </c>
      <c r="E35" s="1">
        <f>HOUR(US_Accidents_Dec20_updated3[[#This Row],[Start_Time]])</f>
        <v>12</v>
      </c>
      <c r="F35" s="1">
        <f>MONTH(US_Accidents_Dec20_updated3[[#This Row],[Start_Time]])</f>
        <v>12</v>
      </c>
      <c r="G35" s="1" t="s">
        <v>51</v>
      </c>
      <c r="H35" s="1" t="s">
        <v>6926</v>
      </c>
      <c r="I35">
        <v>10</v>
      </c>
      <c r="J35">
        <v>6</v>
      </c>
      <c r="K35">
        <v>0</v>
      </c>
      <c r="L35" s="1" t="s">
        <v>819</v>
      </c>
      <c r="N35"/>
      <c r="O35"/>
    </row>
    <row r="36" spans="1:15" x14ac:dyDescent="0.25">
      <c r="A36">
        <v>39.356529999999999</v>
      </c>
      <c r="B36">
        <v>-106.05986</v>
      </c>
      <c r="C36">
        <v>3</v>
      </c>
      <c r="D36" s="2" t="d">
        <v>2019-12-27T12:40:18.99999969173222925</v>
      </c>
      <c r="E36" s="1">
        <f>HOUR(US_Accidents_Dec20_updated3[[#This Row],[Start_Time]])</f>
        <v>12</v>
      </c>
      <c r="F36" s="1">
        <f>MONTH(US_Accidents_Dec20_updated3[[#This Row],[Start_Time]])</f>
        <v>12</v>
      </c>
      <c r="G36" s="1" t="s">
        <v>51</v>
      </c>
      <c r="H36" s="1" t="s">
        <v>8818</v>
      </c>
      <c r="I36">
        <v>1</v>
      </c>
      <c r="J36">
        <v>0</v>
      </c>
      <c r="K36">
        <v>0</v>
      </c>
      <c r="L36" s="1" t="s">
        <v>1211</v>
      </c>
      <c r="N36"/>
      <c r="O36"/>
    </row>
    <row r="37" spans="1:15" x14ac:dyDescent="0.25">
      <c r="A37">
        <v>39.684910000000002</v>
      </c>
      <c r="B37">
        <v>-104.95162000000001</v>
      </c>
      <c r="C37">
        <v>2</v>
      </c>
      <c r="D37" s="2" t="d">
        <v>2019-12-27T16:21:35.00000013504177450</v>
      </c>
      <c r="E37" s="1">
        <f>HOUR(US_Accidents_Dec20_updated3[[#This Row],[Start_Time]])</f>
        <v>16</v>
      </c>
      <c r="F37" s="1">
        <f>MONTH(US_Accidents_Dec20_updated3[[#This Row],[Start_Time]])</f>
        <v>12</v>
      </c>
      <c r="G37" s="1" t="s">
        <v>51</v>
      </c>
      <c r="H37" s="1" t="s">
        <v>8975</v>
      </c>
      <c r="I37">
        <v>6</v>
      </c>
      <c r="J37">
        <v>7</v>
      </c>
      <c r="K37">
        <v>0</v>
      </c>
      <c r="L37" s="1" t="s">
        <v>1228</v>
      </c>
      <c r="N37"/>
      <c r="O37"/>
    </row>
    <row r="38" spans="1:15" x14ac:dyDescent="0.25">
      <c r="A38">
        <v>39.749839999999999</v>
      </c>
      <c r="B38">
        <v>-105.01721999999999</v>
      </c>
      <c r="C38">
        <v>3</v>
      </c>
      <c r="D38" s="2" t="d">
        <v>2019-12-27T15:46:19.00000023655593225</v>
      </c>
      <c r="E38" s="1">
        <f>HOUR(US_Accidents_Dec20_updated3[[#This Row],[Start_Time]])</f>
        <v>15</v>
      </c>
      <c r="F38" s="1">
        <f>MONTH(US_Accidents_Dec20_updated3[[#This Row],[Start_Time]])</f>
        <v>12</v>
      </c>
      <c r="G38" s="1" t="s">
        <v>51</v>
      </c>
      <c r="H38" s="1" t="s">
        <v>582</v>
      </c>
      <c r="I38">
        <v>10</v>
      </c>
      <c r="J38">
        <v>5</v>
      </c>
      <c r="K38">
        <v>0</v>
      </c>
      <c r="L38" s="1" t="s">
        <v>1068</v>
      </c>
      <c r="N38"/>
      <c r="O38"/>
    </row>
    <row r="39" spans="1:15" x14ac:dyDescent="0.25">
      <c r="A39">
        <v>39.759500000000003</v>
      </c>
      <c r="B39">
        <v>-105.65402</v>
      </c>
      <c r="C39">
        <v>3</v>
      </c>
      <c r="D39" s="2" t="d">
        <v>2019-12-27T15:46:19.00000023655593225</v>
      </c>
      <c r="E39" s="1">
        <f>HOUR(US_Accidents_Dec20_updated3[[#This Row],[Start_Time]])</f>
        <v>15</v>
      </c>
      <c r="F39" s="1">
        <f>MONTH(US_Accidents_Dec20_updated3[[#This Row],[Start_Time]])</f>
        <v>12</v>
      </c>
      <c r="G39" s="1" t="s">
        <v>51</v>
      </c>
      <c r="H39" s="1" t="s">
        <v>595</v>
      </c>
      <c r="I39">
        <v>10</v>
      </c>
      <c r="J39">
        <v>0</v>
      </c>
      <c r="K39">
        <v>0</v>
      </c>
      <c r="L39" s="1" t="s">
        <v>966</v>
      </c>
      <c r="N39"/>
      <c r="O39"/>
    </row>
    <row r="40" spans="1:15" x14ac:dyDescent="0.25">
      <c r="A40">
        <v>39.754179999999998</v>
      </c>
      <c r="B40">
        <v>-105.65942</v>
      </c>
      <c r="C40">
        <v>3</v>
      </c>
      <c r="D40" s="2" t="d">
        <v>2019-12-27T16:36:33.99999969173222925</v>
      </c>
      <c r="E40" s="1">
        <f>HOUR(US_Accidents_Dec20_updated3[[#This Row],[Start_Time]])</f>
        <v>16</v>
      </c>
      <c r="F40" s="1">
        <f>MONTH(US_Accidents_Dec20_updated3[[#This Row],[Start_Time]])</f>
        <v>12</v>
      </c>
      <c r="G40" s="1" t="s">
        <v>51</v>
      </c>
      <c r="H40" s="1" t="s">
        <v>5981</v>
      </c>
      <c r="I40">
        <v>3</v>
      </c>
      <c r="J40">
        <v>3</v>
      </c>
      <c r="K40">
        <v>0</v>
      </c>
      <c r="L40" s="1" t="s">
        <v>1211</v>
      </c>
      <c r="N40"/>
      <c r="O40"/>
    </row>
    <row r="41" spans="1:15" x14ac:dyDescent="0.25">
      <c r="A41">
        <v>39.855759999999997</v>
      </c>
      <c r="B41">
        <v>-104.98694999999999</v>
      </c>
      <c r="C41">
        <v>3</v>
      </c>
      <c r="D41" s="2" t="d">
        <v>2019-12-27T16:36:33.99999969173222925</v>
      </c>
      <c r="E41" s="1">
        <f>HOUR(US_Accidents_Dec20_updated3[[#This Row],[Start_Time]])</f>
        <v>16</v>
      </c>
      <c r="F41" s="1">
        <f>MONTH(US_Accidents_Dec20_updated3[[#This Row],[Start_Time]])</f>
        <v>12</v>
      </c>
      <c r="G41" s="1" t="s">
        <v>51</v>
      </c>
      <c r="H41" s="1" t="s">
        <v>821</v>
      </c>
      <c r="I41">
        <v>10</v>
      </c>
      <c r="J41">
        <v>7</v>
      </c>
      <c r="K41">
        <v>0</v>
      </c>
      <c r="L41" s="1" t="s">
        <v>819</v>
      </c>
      <c r="N41"/>
      <c r="O41"/>
    </row>
    <row r="42" spans="1:15" x14ac:dyDescent="0.25">
      <c r="A42">
        <v>39.754179999999998</v>
      </c>
      <c r="B42">
        <v>-105.65942</v>
      </c>
      <c r="C42">
        <v>2</v>
      </c>
      <c r="D42" s="2" t="d">
        <v>2019-12-27T18:55:17.99999987706541875</v>
      </c>
      <c r="E42" s="1">
        <f>HOUR(US_Accidents_Dec20_updated3[[#This Row],[Start_Time]])</f>
        <v>18</v>
      </c>
      <c r="F42" s="1">
        <f>MONTH(US_Accidents_Dec20_updated3[[#This Row],[Start_Time]])</f>
        <v>12</v>
      </c>
      <c r="G42" s="1" t="s">
        <v>53</v>
      </c>
      <c r="H42" s="1" t="s">
        <v>5981</v>
      </c>
      <c r="I42">
        <v>6</v>
      </c>
      <c r="J42">
        <v>3</v>
      </c>
      <c r="K42">
        <v>0</v>
      </c>
      <c r="L42" s="1" t="s">
        <v>1211</v>
      </c>
      <c r="N42"/>
      <c r="O42"/>
    </row>
    <row r="43" spans="1:15" x14ac:dyDescent="0.25">
      <c r="A43">
        <v>39.853619999999999</v>
      </c>
      <c r="B43">
        <v>-104.98648</v>
      </c>
      <c r="C43">
        <v>2</v>
      </c>
      <c r="D43" s="2" t="d">
        <v>2019-12-27T16:47:03.0000002542510650</v>
      </c>
      <c r="E43" s="1">
        <f>HOUR(US_Accidents_Dec20_updated3[[#This Row],[Start_Time]])</f>
        <v>16</v>
      </c>
      <c r="F43" s="1">
        <f>MONTH(US_Accidents_Dec20_updated3[[#This Row],[Start_Time]])</f>
        <v>12</v>
      </c>
      <c r="G43" s="1" t="s">
        <v>51</v>
      </c>
      <c r="H43" s="1" t="s">
        <v>942</v>
      </c>
      <c r="I43">
        <v>10</v>
      </c>
      <c r="J43">
        <v>7</v>
      </c>
      <c r="K43">
        <v>0</v>
      </c>
      <c r="L43" s="1" t="s">
        <v>819</v>
      </c>
      <c r="N43"/>
      <c r="O43"/>
    </row>
    <row r="44" spans="1:15" x14ac:dyDescent="0.25">
      <c r="A44">
        <v>39.754179999999998</v>
      </c>
      <c r="B44">
        <v>-105.65942</v>
      </c>
      <c r="C44">
        <v>3</v>
      </c>
      <c r="D44" s="2" t="d">
        <v>2019-12-27T16:56:03.99999973364174175</v>
      </c>
      <c r="E44" s="1">
        <f>HOUR(US_Accidents_Dec20_updated3[[#This Row],[Start_Time]])</f>
        <v>16</v>
      </c>
      <c r="F44" s="1">
        <f>MONTH(US_Accidents_Dec20_updated3[[#This Row],[Start_Time]])</f>
        <v>12</v>
      </c>
      <c r="G44" s="1" t="s">
        <v>51</v>
      </c>
      <c r="H44" s="1" t="s">
        <v>5981</v>
      </c>
      <c r="I44">
        <v>3</v>
      </c>
      <c r="J44">
        <v>3</v>
      </c>
      <c r="K44">
        <v>0</v>
      </c>
      <c r="L44" s="1" t="s">
        <v>1211</v>
      </c>
      <c r="N44"/>
      <c r="O44"/>
    </row>
    <row r="45" spans="1:15" x14ac:dyDescent="0.25">
      <c r="A45">
        <v>39.669460000000001</v>
      </c>
      <c r="B45">
        <v>-104.82955</v>
      </c>
      <c r="C45">
        <v>3</v>
      </c>
      <c r="D45" s="2" t="d">
        <v>2019-12-27T21:54:33.00000004470348225</v>
      </c>
      <c r="E45" s="1">
        <f>HOUR(US_Accidents_Dec20_updated3[[#This Row],[Start_Time]])</f>
        <v>21</v>
      </c>
      <c r="F45" s="1">
        <f>MONTH(US_Accidents_Dec20_updated3[[#This Row],[Start_Time]])</f>
        <v>12</v>
      </c>
      <c r="G45" s="1" t="s">
        <v>53</v>
      </c>
      <c r="H45" s="1" t="s">
        <v>575</v>
      </c>
      <c r="I45">
        <v>4</v>
      </c>
      <c r="J45">
        <v>3</v>
      </c>
      <c r="K45">
        <v>0</v>
      </c>
      <c r="L45" s="1" t="s">
        <v>966</v>
      </c>
      <c r="N45"/>
      <c r="O45"/>
    </row>
    <row r="46" spans="1:15" x14ac:dyDescent="0.25">
      <c r="A46">
        <v>39.884720000000002</v>
      </c>
      <c r="B46">
        <v>-104.98766000000001</v>
      </c>
      <c r="C46">
        <v>3</v>
      </c>
      <c r="D46" s="2" t="d">
        <v>2019-12-27T22:06:32.99999987706541875</v>
      </c>
      <c r="E46" s="1">
        <f>HOUR(US_Accidents_Dec20_updated3[[#This Row],[Start_Time]])</f>
        <v>22</v>
      </c>
      <c r="F46" s="1">
        <f>MONTH(US_Accidents_Dec20_updated3[[#This Row],[Start_Time]])</f>
        <v>12</v>
      </c>
      <c r="G46" s="1" t="s">
        <v>53</v>
      </c>
      <c r="H46" s="1" t="s">
        <v>442</v>
      </c>
      <c r="I46">
        <v>5</v>
      </c>
      <c r="J46">
        <v>5</v>
      </c>
      <c r="K46">
        <v>0</v>
      </c>
      <c r="L46" s="1" t="s">
        <v>966</v>
      </c>
      <c r="N46"/>
      <c r="O46"/>
    </row>
    <row r="47" spans="1:15" x14ac:dyDescent="0.25">
      <c r="A47">
        <v>39.888579999999997</v>
      </c>
      <c r="B47">
        <v>-104.98768</v>
      </c>
      <c r="C47">
        <v>3</v>
      </c>
      <c r="D47" s="2" t="d">
        <v>2019-12-27T22:37:17.00000031385571025</v>
      </c>
      <c r="E47" s="1">
        <f>HOUR(US_Accidents_Dec20_updated3[[#This Row],[Start_Time]])</f>
        <v>22</v>
      </c>
      <c r="F47" s="1">
        <f>MONTH(US_Accidents_Dec20_updated3[[#This Row],[Start_Time]])</f>
        <v>12</v>
      </c>
      <c r="G47" s="1" t="s">
        <v>53</v>
      </c>
      <c r="H47" s="1" t="s">
        <v>5869</v>
      </c>
      <c r="I47">
        <v>5</v>
      </c>
      <c r="J47">
        <v>3</v>
      </c>
      <c r="K47">
        <v>0</v>
      </c>
      <c r="L47" s="1" t="s">
        <v>966</v>
      </c>
      <c r="N47"/>
      <c r="O47"/>
    </row>
    <row r="48" spans="1:15" x14ac:dyDescent="0.25">
      <c r="A48">
        <v>39.888579999999997</v>
      </c>
      <c r="B48">
        <v>-104.98768</v>
      </c>
      <c r="C48">
        <v>3</v>
      </c>
      <c r="D48" s="2" t="d">
        <v>2019-12-27T22:08:03.000000170432031225</v>
      </c>
      <c r="E48" s="1">
        <f>HOUR(US_Accidents_Dec20_updated3[[#This Row],[Start_Time]])</f>
        <v>22</v>
      </c>
      <c r="F48" s="1">
        <f>MONTH(US_Accidents_Dec20_updated3[[#This Row],[Start_Time]])</f>
        <v>12</v>
      </c>
      <c r="G48" s="1" t="s">
        <v>53</v>
      </c>
      <c r="H48" s="1" t="s">
        <v>5869</v>
      </c>
      <c r="I48">
        <v>5</v>
      </c>
      <c r="J48">
        <v>5</v>
      </c>
      <c r="K48">
        <v>0</v>
      </c>
      <c r="L48" s="1" t="s">
        <v>966</v>
      </c>
      <c r="N48"/>
      <c r="O48"/>
    </row>
    <row r="49" spans="1:15" x14ac:dyDescent="0.25">
      <c r="A49">
        <v>39.632170000000002</v>
      </c>
      <c r="B49">
        <v>-104.90595999999999</v>
      </c>
      <c r="C49">
        <v>3</v>
      </c>
      <c r="D49" s="2" t="d">
        <v>2019-12-28T07:36:33.99999969173222925</v>
      </c>
      <c r="E49" s="1">
        <f>HOUR(US_Accidents_Dec20_updated3[[#This Row],[Start_Time]])</f>
        <v>7</v>
      </c>
      <c r="F49" s="1">
        <f>MONTH(US_Accidents_Dec20_updated3[[#This Row],[Start_Time]])</f>
        <v>12</v>
      </c>
      <c r="G49" s="1" t="s">
        <v>51</v>
      </c>
      <c r="H49" s="1" t="s">
        <v>221</v>
      </c>
      <c r="I49">
        <v>0.75</v>
      </c>
      <c r="J49">
        <v>14</v>
      </c>
      <c r="K49">
        <v>0.01</v>
      </c>
      <c r="L49" s="1" t="s">
        <v>1211</v>
      </c>
      <c r="N49"/>
      <c r="O49"/>
    </row>
    <row r="50" spans="1:15" x14ac:dyDescent="0.25">
      <c r="A50">
        <v>39.789239999999999</v>
      </c>
      <c r="B50">
        <v>-104.90619</v>
      </c>
      <c r="C50">
        <v>3</v>
      </c>
      <c r="D50" s="2" t="d">
        <v>2019-12-28T09:24:32.99999983515590625</v>
      </c>
      <c r="E50" s="1">
        <f>HOUR(US_Accidents_Dec20_updated3[[#This Row],[Start_Time]])</f>
        <v>9</v>
      </c>
      <c r="F50" s="1">
        <f>MONTH(US_Accidents_Dec20_updated3[[#This Row],[Start_Time]])</f>
        <v>12</v>
      </c>
      <c r="G50" s="1" t="s">
        <v>51</v>
      </c>
      <c r="H50" s="1" t="s">
        <v>333</v>
      </c>
      <c r="I50">
        <v>1</v>
      </c>
      <c r="J50">
        <v>18</v>
      </c>
      <c r="K50">
        <v>0</v>
      </c>
      <c r="L50" s="1" t="s">
        <v>1211</v>
      </c>
      <c r="N50"/>
      <c r="O50"/>
    </row>
    <row r="51" spans="1:15" x14ac:dyDescent="0.25">
      <c r="A51">
        <v>40.183880000000002</v>
      </c>
      <c r="B51">
        <v>-108.50727999999999</v>
      </c>
      <c r="C51">
        <v>4</v>
      </c>
      <c r="D51" s="2" t="d">
        <v>2019-12-28T10:00:34.00000019464641975</v>
      </c>
      <c r="E51" s="1">
        <f>HOUR(US_Accidents_Dec20_updated3[[#This Row],[Start_Time]])</f>
        <v>10</v>
      </c>
      <c r="F51" s="1">
        <f>MONTH(US_Accidents_Dec20_updated3[[#This Row],[Start_Time]])</f>
        <v>12</v>
      </c>
      <c r="G51" s="1" t="s">
        <v>51</v>
      </c>
      <c r="H51" s="1" t="s">
        <v>6843</v>
      </c>
      <c r="I51">
        <v>10</v>
      </c>
      <c r="J51">
        <v>0</v>
      </c>
      <c r="K51">
        <v>0</v>
      </c>
      <c r="L51" s="1" t="s">
        <v>966</v>
      </c>
      <c r="N51"/>
      <c r="O51"/>
    </row>
    <row r="52" spans="1:15" x14ac:dyDescent="0.25">
      <c r="A52">
        <v>40.184089999999998</v>
      </c>
      <c r="B52">
        <v>-108.5117</v>
      </c>
      <c r="C52">
        <v>4</v>
      </c>
      <c r="D52" s="2" t="d">
        <v>2019-12-28T10:00:34.00000019464641975</v>
      </c>
      <c r="E52" s="1">
        <f>HOUR(US_Accidents_Dec20_updated3[[#This Row],[Start_Time]])</f>
        <v>10</v>
      </c>
      <c r="F52" s="1">
        <f>MONTH(US_Accidents_Dec20_updated3[[#This Row],[Start_Time]])</f>
        <v>12</v>
      </c>
      <c r="G52" s="1" t="s">
        <v>51</v>
      </c>
      <c r="H52" s="1" t="s">
        <v>7487</v>
      </c>
      <c r="I52">
        <v>10</v>
      </c>
      <c r="J52">
        <v>0</v>
      </c>
      <c r="K52">
        <v>0</v>
      </c>
      <c r="L52" s="1" t="s">
        <v>966</v>
      </c>
      <c r="N52"/>
      <c r="O52"/>
    </row>
    <row r="53" spans="1:15" x14ac:dyDescent="0.25">
      <c r="A53">
        <v>39.684260000000002</v>
      </c>
      <c r="B53">
        <v>-104.82898</v>
      </c>
      <c r="C53">
        <v>3</v>
      </c>
      <c r="D53" s="2" t="d">
        <v>2019-12-28T11:24:34.00000027846545150</v>
      </c>
      <c r="E53" s="1">
        <f>HOUR(US_Accidents_Dec20_updated3[[#This Row],[Start_Time]])</f>
        <v>11</v>
      </c>
      <c r="F53" s="1">
        <f>MONTH(US_Accidents_Dec20_updated3[[#This Row],[Start_Time]])</f>
        <v>12</v>
      </c>
      <c r="G53" s="1" t="s">
        <v>51</v>
      </c>
      <c r="H53" s="1" t="s">
        <v>650</v>
      </c>
      <c r="I53">
        <v>3</v>
      </c>
      <c r="J53">
        <v>16</v>
      </c>
      <c r="K53">
        <v>0</v>
      </c>
      <c r="L53" s="1" t="s">
        <v>1211</v>
      </c>
      <c r="N53"/>
      <c r="O53"/>
    </row>
    <row r="54" spans="1:15" x14ac:dyDescent="0.25">
      <c r="A54">
        <v>39.783760000000001</v>
      </c>
      <c r="B54">
        <v>-105.04456999999999</v>
      </c>
      <c r="C54">
        <v>3</v>
      </c>
      <c r="D54" s="2" t="d">
        <v>2019-12-28T10:38:48.99999981746077350</v>
      </c>
      <c r="E54" s="1">
        <f>HOUR(US_Accidents_Dec20_updated3[[#This Row],[Start_Time]])</f>
        <v>10</v>
      </c>
      <c r="F54" s="1">
        <f>MONTH(US_Accidents_Dec20_updated3[[#This Row],[Start_Time]])</f>
        <v>12</v>
      </c>
      <c r="G54" s="1" t="s">
        <v>51</v>
      </c>
      <c r="H54" s="1" t="s">
        <v>943</v>
      </c>
      <c r="I54">
        <v>7</v>
      </c>
      <c r="J54">
        <v>14</v>
      </c>
      <c r="K54">
        <v>0</v>
      </c>
      <c r="L54" s="1" t="s">
        <v>966</v>
      </c>
      <c r="N54"/>
      <c r="O54"/>
    </row>
    <row r="55" spans="1:15" x14ac:dyDescent="0.25">
      <c r="A55">
        <v>39.67841</v>
      </c>
      <c r="B55">
        <v>-104.82897</v>
      </c>
      <c r="C55">
        <v>3</v>
      </c>
      <c r="D55" s="2" t="d">
        <v>2019-12-28T10:17:04.00000027846545150</v>
      </c>
      <c r="E55" s="1">
        <f>HOUR(US_Accidents_Dec20_updated3[[#This Row],[Start_Time]])</f>
        <v>10</v>
      </c>
      <c r="F55" s="1">
        <f>MONTH(US_Accidents_Dec20_updated3[[#This Row],[Start_Time]])</f>
        <v>12</v>
      </c>
      <c r="G55" s="1" t="s">
        <v>51</v>
      </c>
      <c r="H55" s="1" t="s">
        <v>4884</v>
      </c>
      <c r="I55">
        <v>1</v>
      </c>
      <c r="J55">
        <v>16</v>
      </c>
      <c r="K55">
        <v>0.02</v>
      </c>
      <c r="L55" s="1" t="s">
        <v>1211</v>
      </c>
      <c r="N55"/>
      <c r="O55"/>
    </row>
    <row r="56" spans="1:15" x14ac:dyDescent="0.25">
      <c r="A56">
        <v>39.783630000000002</v>
      </c>
      <c r="B56">
        <v>-105.03142</v>
      </c>
      <c r="C56">
        <v>3</v>
      </c>
      <c r="D56" s="2" t="d">
        <v>2019-12-28T10:32:04.00000006891786875</v>
      </c>
      <c r="E56" s="1">
        <f>HOUR(US_Accidents_Dec20_updated3[[#This Row],[Start_Time]])</f>
        <v>10</v>
      </c>
      <c r="F56" s="1">
        <f>MONTH(US_Accidents_Dec20_updated3[[#This Row],[Start_Time]])</f>
        <v>12</v>
      </c>
      <c r="G56" s="1" t="s">
        <v>51</v>
      </c>
      <c r="H56" s="1" t="s">
        <v>5885</v>
      </c>
      <c r="I56">
        <v>7</v>
      </c>
      <c r="J56">
        <v>14</v>
      </c>
      <c r="K56">
        <v>0</v>
      </c>
      <c r="L56" s="1" t="s">
        <v>966</v>
      </c>
      <c r="N56"/>
      <c r="O56"/>
    </row>
    <row r="57" spans="1:15" x14ac:dyDescent="0.25">
      <c r="A57">
        <v>37.957659999999997</v>
      </c>
      <c r="B57">
        <v>-104.79942</v>
      </c>
      <c r="C57">
        <v>3</v>
      </c>
      <c r="D57" s="2" t="d">
        <v>2019-12-28T14:56:50.00000021886080625</v>
      </c>
      <c r="E57" s="1">
        <f>HOUR(US_Accidents_Dec20_updated3[[#This Row],[Start_Time]])</f>
        <v>14</v>
      </c>
      <c r="F57" s="1">
        <f>MONTH(US_Accidents_Dec20_updated3[[#This Row],[Start_Time]])</f>
        <v>12</v>
      </c>
      <c r="G57" s="1" t="s">
        <v>51</v>
      </c>
      <c r="H57" s="1" t="s">
        <v>1252</v>
      </c>
      <c r="I57">
        <v>10</v>
      </c>
      <c r="J57">
        <v>31</v>
      </c>
      <c r="K57">
        <v>0</v>
      </c>
      <c r="L57" s="1" t="s">
        <v>1208</v>
      </c>
      <c r="N57"/>
      <c r="O57"/>
    </row>
    <row r="58" spans="1:15" x14ac:dyDescent="0.25">
      <c r="A58">
        <v>39.36824</v>
      </c>
      <c r="B58">
        <v>-104.86484</v>
      </c>
      <c r="C58">
        <v>3</v>
      </c>
      <c r="D58" s="2" t="d">
        <v>2019-12-28T12:44:48.99999994318932450</v>
      </c>
      <c r="E58" s="1">
        <f>HOUR(US_Accidents_Dec20_updated3[[#This Row],[Start_Time]])</f>
        <v>12</v>
      </c>
      <c r="F58" s="1">
        <f>MONTH(US_Accidents_Dec20_updated3[[#This Row],[Start_Time]])</f>
        <v>12</v>
      </c>
      <c r="G58" s="1" t="s">
        <v>51</v>
      </c>
      <c r="H58" s="1" t="s">
        <v>399</v>
      </c>
      <c r="I58">
        <v>1</v>
      </c>
      <c r="J58">
        <v>40</v>
      </c>
      <c r="K58">
        <v>0</v>
      </c>
      <c r="L58" s="1" t="s">
        <v>1224</v>
      </c>
      <c r="N58"/>
      <c r="O58"/>
    </row>
    <row r="59" spans="1:15" x14ac:dyDescent="0.25">
      <c r="A59">
        <v>39.629800000000003</v>
      </c>
      <c r="B59">
        <v>-104.90516</v>
      </c>
      <c r="C59">
        <v>3</v>
      </c>
      <c r="D59" s="2" t="d">
        <v>2019-12-28T13:12:34.00000002700835625</v>
      </c>
      <c r="E59" s="1">
        <f>HOUR(US_Accidents_Dec20_updated3[[#This Row],[Start_Time]])</f>
        <v>13</v>
      </c>
      <c r="F59" s="1">
        <f>MONTH(US_Accidents_Dec20_updated3[[#This Row],[Start_Time]])</f>
        <v>12</v>
      </c>
      <c r="G59" s="1" t="s">
        <v>51</v>
      </c>
      <c r="H59" s="1" t="s">
        <v>221</v>
      </c>
      <c r="I59">
        <v>0.75</v>
      </c>
      <c r="J59">
        <v>21</v>
      </c>
      <c r="K59">
        <v>0</v>
      </c>
      <c r="L59" s="1" t="s">
        <v>1224</v>
      </c>
      <c r="N59"/>
      <c r="O59"/>
    </row>
    <row r="60" spans="1:15" x14ac:dyDescent="0.25">
      <c r="A60">
        <v>39.780419999999999</v>
      </c>
      <c r="B60">
        <v>-104.99044000000001</v>
      </c>
      <c r="C60">
        <v>2</v>
      </c>
      <c r="D60" s="2" t="d">
        <v>2019-12-28T13:14:49.00000015273690050</v>
      </c>
      <c r="E60" s="1">
        <f>HOUR(US_Accidents_Dec20_updated3[[#This Row],[Start_Time]])</f>
        <v>13</v>
      </c>
      <c r="F60" s="1">
        <f>MONTH(US_Accidents_Dec20_updated3[[#This Row],[Start_Time]])</f>
        <v>12</v>
      </c>
      <c r="G60" s="1" t="s">
        <v>51</v>
      </c>
      <c r="H60" s="1" t="s">
        <v>567</v>
      </c>
      <c r="I60">
        <v>0.5</v>
      </c>
      <c r="J60">
        <v>22</v>
      </c>
      <c r="K60">
        <v>0</v>
      </c>
      <c r="L60" s="1" t="s">
        <v>4896</v>
      </c>
      <c r="N60"/>
      <c r="O60"/>
    </row>
    <row r="61" spans="1:15" x14ac:dyDescent="0.25">
      <c r="A61">
        <v>39.780419999999999</v>
      </c>
      <c r="B61">
        <v>-104.99044000000001</v>
      </c>
      <c r="C61">
        <v>2</v>
      </c>
      <c r="D61" s="2" t="d">
        <v>2019-12-28T13:26:50.00000021886080625</v>
      </c>
      <c r="E61" s="1">
        <f>HOUR(US_Accidents_Dec20_updated3[[#This Row],[Start_Time]])</f>
        <v>13</v>
      </c>
      <c r="F61" s="1">
        <f>MONTH(US_Accidents_Dec20_updated3[[#This Row],[Start_Time]])</f>
        <v>12</v>
      </c>
      <c r="G61" s="1" t="s">
        <v>51</v>
      </c>
      <c r="H61" s="1" t="s">
        <v>567</v>
      </c>
      <c r="I61">
        <v>1</v>
      </c>
      <c r="J61">
        <v>22</v>
      </c>
      <c r="K61">
        <v>0</v>
      </c>
      <c r="L61" s="1" t="s">
        <v>4929</v>
      </c>
      <c r="N61"/>
      <c r="O61"/>
    </row>
    <row r="62" spans="1:15" x14ac:dyDescent="0.25">
      <c r="A62">
        <v>37.63082</v>
      </c>
      <c r="B62">
        <v>-104.76795</v>
      </c>
      <c r="C62">
        <v>3</v>
      </c>
      <c r="D62" s="2" t="d">
        <v>2019-12-28T14:48:35.00000017695128700</v>
      </c>
      <c r="E62" s="1">
        <f>HOUR(US_Accidents_Dec20_updated3[[#This Row],[Start_Time]])</f>
        <v>14</v>
      </c>
      <c r="F62" s="1">
        <f>MONTH(US_Accidents_Dec20_updated3[[#This Row],[Start_Time]])</f>
        <v>12</v>
      </c>
      <c r="G62" s="1" t="s">
        <v>51</v>
      </c>
      <c r="H62" s="1" t="s">
        <v>824</v>
      </c>
      <c r="I62">
        <v>0.25</v>
      </c>
      <c r="J62">
        <v>3</v>
      </c>
      <c r="K62">
        <v>0</v>
      </c>
      <c r="L62" s="1" t="s">
        <v>4895</v>
      </c>
      <c r="N62"/>
      <c r="O62"/>
    </row>
    <row r="63" spans="1:15" x14ac:dyDescent="0.25">
      <c r="A63">
        <v>40.203360000000004</v>
      </c>
      <c r="B63">
        <v>-105.07256</v>
      </c>
      <c r="C63">
        <v>3</v>
      </c>
      <c r="D63" s="2" t="d">
        <v>2019-12-28T13:58:18.99999985937029275</v>
      </c>
      <c r="E63" s="1">
        <f>HOUR(US_Accidents_Dec20_updated3[[#This Row],[Start_Time]])</f>
        <v>13</v>
      </c>
      <c r="F63" s="1">
        <f>MONTH(US_Accidents_Dec20_updated3[[#This Row],[Start_Time]])</f>
        <v>12</v>
      </c>
      <c r="G63" s="1" t="s">
        <v>51</v>
      </c>
      <c r="H63" s="1" t="s">
        <v>8860</v>
      </c>
      <c r="I63">
        <v>10</v>
      </c>
      <c r="J63">
        <v>16</v>
      </c>
      <c r="K63">
        <v>0</v>
      </c>
      <c r="L63" s="1" t="s">
        <v>966</v>
      </c>
      <c r="N63"/>
      <c r="O63"/>
    </row>
    <row r="64" spans="1:15" x14ac:dyDescent="0.25">
      <c r="A64">
        <v>40.203360000000004</v>
      </c>
      <c r="B64">
        <v>-105.07256</v>
      </c>
      <c r="C64">
        <v>3</v>
      </c>
      <c r="D64" s="2" t="d">
        <v>2019-12-28T13:58:18.99999985937029275</v>
      </c>
      <c r="E64" s="1">
        <f>HOUR(US_Accidents_Dec20_updated3[[#This Row],[Start_Time]])</f>
        <v>13</v>
      </c>
      <c r="F64" s="1">
        <f>MONTH(US_Accidents_Dec20_updated3[[#This Row],[Start_Time]])</f>
        <v>12</v>
      </c>
      <c r="G64" s="1" t="s">
        <v>51</v>
      </c>
      <c r="H64" s="1" t="s">
        <v>1124</v>
      </c>
      <c r="I64">
        <v>10</v>
      </c>
      <c r="J64">
        <v>16</v>
      </c>
      <c r="K64">
        <v>0</v>
      </c>
      <c r="L64" s="1" t="s">
        <v>966</v>
      </c>
      <c r="N64"/>
      <c r="O64"/>
    </row>
    <row r="65" spans="1:15" x14ac:dyDescent="0.25">
      <c r="A65">
        <v>40.203389999999999</v>
      </c>
      <c r="B65">
        <v>-105.07118</v>
      </c>
      <c r="C65">
        <v>4</v>
      </c>
      <c r="D65" s="2" t="d">
        <v>2019-12-28T14:13:18.00000004470348225</v>
      </c>
      <c r="E65" s="1">
        <f>HOUR(US_Accidents_Dec20_updated3[[#This Row],[Start_Time]])</f>
        <v>14</v>
      </c>
      <c r="F65" s="1">
        <f>MONTH(US_Accidents_Dec20_updated3[[#This Row],[Start_Time]])</f>
        <v>12</v>
      </c>
      <c r="G65" s="1" t="s">
        <v>51</v>
      </c>
      <c r="H65" s="1" t="s">
        <v>7489</v>
      </c>
      <c r="I65">
        <v>10</v>
      </c>
      <c r="J65">
        <v>15</v>
      </c>
      <c r="K65">
        <v>0</v>
      </c>
      <c r="L65" s="1" t="s">
        <v>966</v>
      </c>
      <c r="N65"/>
      <c r="O65"/>
    </row>
    <row r="66" spans="1:15" x14ac:dyDescent="0.25">
      <c r="A66">
        <v>40.203310000000002</v>
      </c>
      <c r="B66">
        <v>-105.07590999999999</v>
      </c>
      <c r="C66">
        <v>4</v>
      </c>
      <c r="D66" s="2" t="d">
        <v>2019-12-28T14:13:18.00000004470348225</v>
      </c>
      <c r="E66" s="1">
        <f>HOUR(US_Accidents_Dec20_updated3[[#This Row],[Start_Time]])</f>
        <v>14</v>
      </c>
      <c r="F66" s="1">
        <f>MONTH(US_Accidents_Dec20_updated3[[#This Row],[Start_Time]])</f>
        <v>12</v>
      </c>
      <c r="G66" s="1" t="s">
        <v>51</v>
      </c>
      <c r="H66" s="1" t="s">
        <v>7491</v>
      </c>
      <c r="I66">
        <v>10</v>
      </c>
      <c r="J66">
        <v>15</v>
      </c>
      <c r="K66">
        <v>0</v>
      </c>
      <c r="L66" s="1" t="s">
        <v>966</v>
      </c>
      <c r="N66"/>
      <c r="O66"/>
    </row>
    <row r="67" spans="1:15" x14ac:dyDescent="0.25">
      <c r="A67">
        <v>40.203310000000002</v>
      </c>
      <c r="B67">
        <v>-105.07590999999999</v>
      </c>
      <c r="C67">
        <v>4</v>
      </c>
      <c r="D67" s="2" t="d">
        <v>2019-12-28T14:53:50.00000026077031875</v>
      </c>
      <c r="E67" s="1">
        <f>HOUR(US_Accidents_Dec20_updated3[[#This Row],[Start_Time]])</f>
        <v>14</v>
      </c>
      <c r="F67" s="1">
        <f>MONTH(US_Accidents_Dec20_updated3[[#This Row],[Start_Time]])</f>
        <v>12</v>
      </c>
      <c r="G67" s="1" t="s">
        <v>51</v>
      </c>
      <c r="H67" s="1" t="s">
        <v>7491</v>
      </c>
      <c r="I67">
        <v>10</v>
      </c>
      <c r="J67">
        <v>15</v>
      </c>
      <c r="K67">
        <v>0</v>
      </c>
      <c r="L67" s="1" t="s">
        <v>966</v>
      </c>
      <c r="N67"/>
      <c r="O67"/>
    </row>
    <row r="68" spans="1:15" x14ac:dyDescent="0.25">
      <c r="A68">
        <v>39.298749999999998</v>
      </c>
      <c r="B68">
        <v>-104.89064</v>
      </c>
      <c r="C68">
        <v>3</v>
      </c>
      <c r="D68" s="2" t="d">
        <v>2019-12-28T14:34:18.99999998509883700</v>
      </c>
      <c r="E68" s="1">
        <f>HOUR(US_Accidents_Dec20_updated3[[#This Row],[Start_Time]])</f>
        <v>14</v>
      </c>
      <c r="F68" s="1">
        <f>MONTH(US_Accidents_Dec20_updated3[[#This Row],[Start_Time]])</f>
        <v>12</v>
      </c>
      <c r="G68" s="1" t="s">
        <v>51</v>
      </c>
      <c r="H68" s="1" t="s">
        <v>450</v>
      </c>
      <c r="I68">
        <v>0.75</v>
      </c>
      <c r="K68">
        <v>0</v>
      </c>
      <c r="L68" s="1" t="s">
        <v>1211</v>
      </c>
      <c r="N68"/>
      <c r="O68"/>
    </row>
    <row r="69" spans="1:15" x14ac:dyDescent="0.25">
      <c r="A69">
        <v>40.203389999999999</v>
      </c>
      <c r="B69">
        <v>-105.07118</v>
      </c>
      <c r="C69">
        <v>4</v>
      </c>
      <c r="D69" s="2" t="d">
        <v>2019-12-28T14:53:50.00000026077031875</v>
      </c>
      <c r="E69" s="1">
        <f>HOUR(US_Accidents_Dec20_updated3[[#This Row],[Start_Time]])</f>
        <v>14</v>
      </c>
      <c r="F69" s="1">
        <f>MONTH(US_Accidents_Dec20_updated3[[#This Row],[Start_Time]])</f>
        <v>12</v>
      </c>
      <c r="G69" s="1" t="s">
        <v>51</v>
      </c>
      <c r="H69" s="1" t="s">
        <v>7489</v>
      </c>
      <c r="I69">
        <v>10</v>
      </c>
      <c r="J69">
        <v>15</v>
      </c>
      <c r="K69">
        <v>0</v>
      </c>
      <c r="L69" s="1" t="s">
        <v>966</v>
      </c>
      <c r="N69"/>
      <c r="O69"/>
    </row>
    <row r="70" spans="1:15" x14ac:dyDescent="0.25">
      <c r="A70">
        <v>39.7254</v>
      </c>
      <c r="B70">
        <v>-105.15401</v>
      </c>
      <c r="C70">
        <v>3</v>
      </c>
      <c r="D70" s="2" t="d">
        <v>2019-12-28T15:54:34.00000027846545150</v>
      </c>
      <c r="E70" s="1">
        <f>HOUR(US_Accidents_Dec20_updated3[[#This Row],[Start_Time]])</f>
        <v>15</v>
      </c>
      <c r="F70" s="1">
        <f>MONTH(US_Accidents_Dec20_updated3[[#This Row],[Start_Time]])</f>
        <v>12</v>
      </c>
      <c r="G70" s="1" t="s">
        <v>51</v>
      </c>
      <c r="H70" s="1" t="s">
        <v>1151</v>
      </c>
      <c r="I70">
        <v>6</v>
      </c>
      <c r="J70">
        <v>15</v>
      </c>
      <c r="K70">
        <v>0</v>
      </c>
      <c r="L70" s="1" t="s">
        <v>966</v>
      </c>
      <c r="N70"/>
      <c r="O70"/>
    </row>
    <row r="71" spans="1:15" x14ac:dyDescent="0.25">
      <c r="A71">
        <v>38.605139999999999</v>
      </c>
      <c r="B71">
        <v>-107.97337</v>
      </c>
      <c r="C71">
        <v>4</v>
      </c>
      <c r="D71" s="2" t="d">
        <v>2019-12-28T20:41:03.00000012852251400</v>
      </c>
      <c r="E71" s="1">
        <f>HOUR(US_Accidents_Dec20_updated3[[#This Row],[Start_Time]])</f>
        <v>20</v>
      </c>
      <c r="F71" s="1">
        <f>MONTH(US_Accidents_Dec20_updated3[[#This Row],[Start_Time]])</f>
        <v>12</v>
      </c>
      <c r="G71" s="1" t="s">
        <v>53</v>
      </c>
      <c r="H71" s="1" t="s">
        <v>8396</v>
      </c>
      <c r="I71">
        <v>3</v>
      </c>
      <c r="J71">
        <v>3</v>
      </c>
      <c r="K71">
        <v>0</v>
      </c>
      <c r="L71" s="1" t="s">
        <v>1211</v>
      </c>
      <c r="N71"/>
      <c r="O71"/>
    </row>
    <row r="72" spans="1:15" x14ac:dyDescent="0.25">
      <c r="A72">
        <v>39.123820000000002</v>
      </c>
      <c r="B72">
        <v>-104.86469</v>
      </c>
      <c r="C72">
        <v>3</v>
      </c>
      <c r="D72" s="2" t="d">
        <v>2019-12-28T20:08:47.99999979324638700</v>
      </c>
      <c r="E72" s="1">
        <f>HOUR(US_Accidents_Dec20_updated3[[#This Row],[Start_Time]])</f>
        <v>20</v>
      </c>
      <c r="F72" s="1">
        <f>MONTH(US_Accidents_Dec20_updated3[[#This Row],[Start_Time]])</f>
        <v>12</v>
      </c>
      <c r="G72" s="1" t="s">
        <v>53</v>
      </c>
      <c r="H72" s="1" t="s">
        <v>402</v>
      </c>
      <c r="I72">
        <v>8</v>
      </c>
      <c r="J72">
        <v>15</v>
      </c>
      <c r="K72">
        <v>0</v>
      </c>
      <c r="L72" s="1" t="s">
        <v>1211</v>
      </c>
      <c r="N72"/>
      <c r="O72"/>
    </row>
    <row r="73" spans="1:15" x14ac:dyDescent="0.25">
      <c r="A73">
        <v>39.123820000000002</v>
      </c>
      <c r="B73">
        <v>-104.86469</v>
      </c>
      <c r="C73">
        <v>3</v>
      </c>
      <c r="D73" s="2" t="d">
        <v>2019-12-28T21:14:48.00000012852251400</v>
      </c>
      <c r="E73" s="1">
        <f>HOUR(US_Accidents_Dec20_updated3[[#This Row],[Start_Time]])</f>
        <v>21</v>
      </c>
      <c r="F73" s="1">
        <f>MONTH(US_Accidents_Dec20_updated3[[#This Row],[Start_Time]])</f>
        <v>12</v>
      </c>
      <c r="G73" s="1" t="s">
        <v>53</v>
      </c>
      <c r="H73" s="1" t="s">
        <v>402</v>
      </c>
      <c r="I73">
        <v>8</v>
      </c>
      <c r="J73">
        <v>15</v>
      </c>
      <c r="K73">
        <v>0</v>
      </c>
      <c r="L73" s="1" t="s">
        <v>1211</v>
      </c>
      <c r="N73"/>
      <c r="O73"/>
    </row>
    <row r="74" spans="1:15" x14ac:dyDescent="0.25">
      <c r="A74">
        <v>37.146329999999999</v>
      </c>
      <c r="B74">
        <v>-104.51949999999999</v>
      </c>
      <c r="C74">
        <v>3</v>
      </c>
      <c r="D74" s="2" t="d">
        <v>2019-12-29T00:06:33.00000008661300150</v>
      </c>
      <c r="E74" s="1">
        <f>HOUR(US_Accidents_Dec20_updated3[[#This Row],[Start_Time]])</f>
        <v>0</v>
      </c>
      <c r="F74" s="1">
        <f>MONTH(US_Accidents_Dec20_updated3[[#This Row],[Start_Time]])</f>
        <v>12</v>
      </c>
      <c r="G74" s="1" t="s">
        <v>53</v>
      </c>
      <c r="H74" s="1" t="s">
        <v>997</v>
      </c>
      <c r="I74">
        <v>10</v>
      </c>
      <c r="J74">
        <v>5</v>
      </c>
      <c r="K74">
        <v>0</v>
      </c>
      <c r="L74" s="1" t="s">
        <v>966</v>
      </c>
      <c r="N74"/>
      <c r="O74"/>
    </row>
    <row r="75" spans="1:15" x14ac:dyDescent="0.25">
      <c r="A75">
        <v>40.882040000000003</v>
      </c>
      <c r="B75">
        <v>-106.30385</v>
      </c>
      <c r="C75">
        <v>4</v>
      </c>
      <c r="D75" s="2" t="d">
        <v>2019-12-29T10:38:48.00000021234154575</v>
      </c>
      <c r="E75" s="1">
        <f>HOUR(US_Accidents_Dec20_updated3[[#This Row],[Start_Time]])</f>
        <v>10</v>
      </c>
      <c r="F75" s="1">
        <f>MONTH(US_Accidents_Dec20_updated3[[#This Row],[Start_Time]])</f>
        <v>12</v>
      </c>
      <c r="G75" s="1" t="s">
        <v>51</v>
      </c>
      <c r="H75" s="1" t="s">
        <v>5887</v>
      </c>
      <c r="I75">
        <v>5</v>
      </c>
      <c r="J75">
        <v>3</v>
      </c>
      <c r="K75">
        <v>0</v>
      </c>
      <c r="L75" s="1" t="s">
        <v>966</v>
      </c>
      <c r="N75"/>
      <c r="O75"/>
    </row>
    <row r="76" spans="1:15" x14ac:dyDescent="0.25">
      <c r="A76">
        <v>40.86365</v>
      </c>
      <c r="B76">
        <v>-106.31158000000001</v>
      </c>
      <c r="C76">
        <v>4</v>
      </c>
      <c r="D76" s="2" t="d">
        <v>2019-12-29T10:38:48.00000021234154575</v>
      </c>
      <c r="E76" s="1">
        <f>HOUR(US_Accidents_Dec20_updated3[[#This Row],[Start_Time]])</f>
        <v>10</v>
      </c>
      <c r="F76" s="1">
        <f>MONTH(US_Accidents_Dec20_updated3[[#This Row],[Start_Time]])</f>
        <v>12</v>
      </c>
      <c r="G76" s="1" t="s">
        <v>51</v>
      </c>
      <c r="H76" s="1" t="s">
        <v>4415</v>
      </c>
      <c r="I76">
        <v>5</v>
      </c>
      <c r="J76">
        <v>3</v>
      </c>
      <c r="K76">
        <v>0</v>
      </c>
      <c r="L76" s="1" t="s">
        <v>966</v>
      </c>
      <c r="N76"/>
      <c r="O76"/>
    </row>
    <row r="77" spans="1:15" x14ac:dyDescent="0.25">
      <c r="A77">
        <v>40.86365</v>
      </c>
      <c r="B77">
        <v>-106.31158000000001</v>
      </c>
      <c r="C77">
        <v>4</v>
      </c>
      <c r="D77" s="2" t="d">
        <v>2019-12-29T10:53:03.999999775551259650</v>
      </c>
      <c r="E77" s="1">
        <f>HOUR(US_Accidents_Dec20_updated3[[#This Row],[Start_Time]])</f>
        <v>10</v>
      </c>
      <c r="F77" s="1">
        <f>MONTH(US_Accidents_Dec20_updated3[[#This Row],[Start_Time]])</f>
        <v>12</v>
      </c>
      <c r="G77" s="1" t="s">
        <v>51</v>
      </c>
      <c r="H77" s="1" t="s">
        <v>4415</v>
      </c>
      <c r="I77">
        <v>10</v>
      </c>
      <c r="J77">
        <v>5</v>
      </c>
      <c r="K77">
        <v>0</v>
      </c>
      <c r="L77" s="1" t="s">
        <v>966</v>
      </c>
      <c r="N77"/>
      <c r="O77"/>
    </row>
    <row r="78" spans="1:15" x14ac:dyDescent="0.25">
      <c r="A78">
        <v>37.214280000000002</v>
      </c>
      <c r="B78">
        <v>-104.49411000000001</v>
      </c>
      <c r="C78">
        <v>3</v>
      </c>
      <c r="D78" s="2" t="d">
        <v>2019-12-29T11:16:18.00000000279396975</v>
      </c>
      <c r="E78" s="1">
        <f>HOUR(US_Accidents_Dec20_updated3[[#This Row],[Start_Time]])</f>
        <v>11</v>
      </c>
      <c r="F78" s="1">
        <f>MONTH(US_Accidents_Dec20_updated3[[#This Row],[Start_Time]])</f>
        <v>12</v>
      </c>
      <c r="G78" s="1" t="s">
        <v>51</v>
      </c>
      <c r="H78" s="1" t="s">
        <v>485</v>
      </c>
      <c r="I78">
        <v>10</v>
      </c>
      <c r="J78">
        <v>7</v>
      </c>
      <c r="K78">
        <v>0</v>
      </c>
      <c r="L78" s="1" t="s">
        <v>50</v>
      </c>
      <c r="N78"/>
      <c r="O78"/>
    </row>
    <row r="79" spans="1:15" x14ac:dyDescent="0.25">
      <c r="A79">
        <v>39.672280000000001</v>
      </c>
      <c r="B79">
        <v>-104.92905</v>
      </c>
      <c r="C79">
        <v>3</v>
      </c>
      <c r="D79" s="2" t="d">
        <v>2019-12-29T14:34:17.99999975133687450</v>
      </c>
      <c r="E79" s="1">
        <f>HOUR(US_Accidents_Dec20_updated3[[#This Row],[Start_Time]])</f>
        <v>14</v>
      </c>
      <c r="F79" s="1">
        <f>MONTH(US_Accidents_Dec20_updated3[[#This Row],[Start_Time]])</f>
        <v>12</v>
      </c>
      <c r="G79" s="1" t="s">
        <v>51</v>
      </c>
      <c r="H79" s="1" t="s">
        <v>605</v>
      </c>
      <c r="I79">
        <v>10</v>
      </c>
      <c r="J79">
        <v>7</v>
      </c>
      <c r="K79">
        <v>0</v>
      </c>
      <c r="L79" s="1" t="s">
        <v>50</v>
      </c>
      <c r="N79"/>
      <c r="O79"/>
    </row>
    <row r="80" spans="1:15" x14ac:dyDescent="0.25">
      <c r="A80">
        <v>39.694870000000002</v>
      </c>
      <c r="B80">
        <v>-105.77442000000001</v>
      </c>
      <c r="C80">
        <v>3</v>
      </c>
      <c r="D80" s="2" t="d">
        <v>2019-12-29T14:32:03.0000002542510650</v>
      </c>
      <c r="E80" s="1">
        <f>HOUR(US_Accidents_Dec20_updated3[[#This Row],[Start_Time]])</f>
        <v>14</v>
      </c>
      <c r="F80" s="1">
        <f>MONTH(US_Accidents_Dec20_updated3[[#This Row],[Start_Time]])</f>
        <v>12</v>
      </c>
      <c r="G80" s="1" t="s">
        <v>51</v>
      </c>
      <c r="H80" s="1" t="s">
        <v>597</v>
      </c>
      <c r="I80">
        <v>10</v>
      </c>
      <c r="J80">
        <v>6</v>
      </c>
      <c r="K80">
        <v>0</v>
      </c>
      <c r="L80" s="1" t="s">
        <v>1068</v>
      </c>
      <c r="N80"/>
      <c r="O80"/>
    </row>
    <row r="81" spans="1:15" x14ac:dyDescent="0.25">
      <c r="A81">
        <v>39.312750000000001</v>
      </c>
      <c r="B81">
        <v>-104.88526</v>
      </c>
      <c r="C81">
        <v>3</v>
      </c>
      <c r="D81" s="2" t="d">
        <v>2019-12-29T16:10:18.0000002961605775</v>
      </c>
      <c r="E81" s="1">
        <f>HOUR(US_Accidents_Dec20_updated3[[#This Row],[Start_Time]])</f>
        <v>16</v>
      </c>
      <c r="F81" s="1">
        <f>MONTH(US_Accidents_Dec20_updated3[[#This Row],[Start_Time]])</f>
        <v>12</v>
      </c>
      <c r="G81" s="1" t="s">
        <v>51</v>
      </c>
      <c r="H81" s="1" t="s">
        <v>399</v>
      </c>
      <c r="I81">
        <v>10</v>
      </c>
      <c r="J81">
        <v>5</v>
      </c>
      <c r="K81">
        <v>0</v>
      </c>
      <c r="L81" s="1" t="s">
        <v>50</v>
      </c>
      <c r="N81"/>
      <c r="O81"/>
    </row>
    <row r="82" spans="1:15" x14ac:dyDescent="0.25">
      <c r="A82">
        <v>39.764009999999999</v>
      </c>
      <c r="B82">
        <v>-105.59914999999999</v>
      </c>
      <c r="C82">
        <v>3</v>
      </c>
      <c r="D82" s="2" t="d">
        <v>2019-12-29T15:16:17.99999979324638700</v>
      </c>
      <c r="E82" s="1">
        <f>HOUR(US_Accidents_Dec20_updated3[[#This Row],[Start_Time]])</f>
        <v>15</v>
      </c>
      <c r="F82" s="1">
        <f>MONTH(US_Accidents_Dec20_updated3[[#This Row],[Start_Time]])</f>
        <v>12</v>
      </c>
      <c r="G82" s="1" t="s">
        <v>51</v>
      </c>
      <c r="H82" s="1" t="s">
        <v>596</v>
      </c>
      <c r="I82">
        <v>10</v>
      </c>
      <c r="J82">
        <v>12</v>
      </c>
      <c r="K82">
        <v>0</v>
      </c>
      <c r="L82" s="1" t="s">
        <v>819</v>
      </c>
      <c r="N82"/>
      <c r="O82"/>
    </row>
    <row r="83" spans="1:15" x14ac:dyDescent="0.25">
      <c r="A83">
        <v>37.154040000000002</v>
      </c>
      <c r="B83">
        <v>-102.61544000000001</v>
      </c>
      <c r="C83">
        <v>3</v>
      </c>
      <c r="D83" s="2" t="d">
        <v>2019-12-29T16:20:03.00000000279396975</v>
      </c>
      <c r="E83" s="1">
        <f>HOUR(US_Accidents_Dec20_updated3[[#This Row],[Start_Time]])</f>
        <v>16</v>
      </c>
      <c r="F83" s="1">
        <f>MONTH(US_Accidents_Dec20_updated3[[#This Row],[Start_Time]])</f>
        <v>12</v>
      </c>
      <c r="G83" s="1" t="s">
        <v>51</v>
      </c>
      <c r="H83" s="1" t="s">
        <v>8452</v>
      </c>
      <c r="J83">
        <v>17</v>
      </c>
      <c r="K83">
        <v>0</v>
      </c>
      <c r="L83" s="1" t="s">
        <v>69</v>
      </c>
      <c r="N83"/>
      <c r="O83"/>
    </row>
    <row r="84" spans="1:15" x14ac:dyDescent="0.25">
      <c r="A84">
        <v>39.855739999999997</v>
      </c>
      <c r="B84">
        <v>-104.98716</v>
      </c>
      <c r="C84">
        <v>3</v>
      </c>
      <c r="D84" s="2" t="d">
        <v>2019-12-29T16:44:03.0000002961605775</v>
      </c>
      <c r="E84" s="1">
        <f>HOUR(US_Accidents_Dec20_updated3[[#This Row],[Start_Time]])</f>
        <v>16</v>
      </c>
      <c r="F84" s="1">
        <f>MONTH(US_Accidents_Dec20_updated3[[#This Row],[Start_Time]])</f>
        <v>12</v>
      </c>
      <c r="G84" s="1" t="s">
        <v>51</v>
      </c>
      <c r="H84" s="1" t="s">
        <v>518</v>
      </c>
      <c r="I84">
        <v>30</v>
      </c>
      <c r="J84">
        <v>10</v>
      </c>
      <c r="K84">
        <v>0</v>
      </c>
      <c r="L84" s="1" t="s">
        <v>1068</v>
      </c>
      <c r="N84"/>
      <c r="O84"/>
    </row>
    <row r="85" spans="1:15" x14ac:dyDescent="0.25">
      <c r="A85">
        <v>39.855759999999997</v>
      </c>
      <c r="B85">
        <v>-104.98694999999999</v>
      </c>
      <c r="C85">
        <v>3</v>
      </c>
      <c r="D85" s="2" t="d">
        <v>2019-12-29T19:50:48.00000004470348225</v>
      </c>
      <c r="E85" s="1">
        <f>HOUR(US_Accidents_Dec20_updated3[[#This Row],[Start_Time]])</f>
        <v>19</v>
      </c>
      <c r="F85" s="1">
        <f>MONTH(US_Accidents_Dec20_updated3[[#This Row],[Start_Time]])</f>
        <v>12</v>
      </c>
      <c r="G85" s="1" t="s">
        <v>53</v>
      </c>
      <c r="H85" s="1" t="s">
        <v>821</v>
      </c>
      <c r="I85">
        <v>30</v>
      </c>
      <c r="J85">
        <v>0</v>
      </c>
      <c r="K85">
        <v>0</v>
      </c>
      <c r="L85" s="1" t="s">
        <v>1068</v>
      </c>
      <c r="N85"/>
      <c r="O85"/>
    </row>
    <row r="86" spans="1:15" x14ac:dyDescent="0.25">
      <c r="A86">
        <v>39.842359999999999</v>
      </c>
      <c r="B86">
        <v>-104.98402</v>
      </c>
      <c r="C86">
        <v>3</v>
      </c>
      <c r="D86" s="2" t="d">
        <v>2019-12-29T20:20:48.0000002542510650</v>
      </c>
      <c r="E86" s="1">
        <f>HOUR(US_Accidents_Dec20_updated3[[#This Row],[Start_Time]])</f>
        <v>20</v>
      </c>
      <c r="F86" s="1">
        <f>MONTH(US_Accidents_Dec20_updated3[[#This Row],[Start_Time]])</f>
        <v>12</v>
      </c>
      <c r="G86" s="1" t="s">
        <v>53</v>
      </c>
      <c r="H86" s="1" t="s">
        <v>518</v>
      </c>
      <c r="I86">
        <v>30</v>
      </c>
      <c r="J86">
        <v>0</v>
      </c>
      <c r="K86">
        <v>0</v>
      </c>
      <c r="L86" s="1" t="s">
        <v>1068</v>
      </c>
      <c r="N86"/>
      <c r="O86"/>
    </row>
    <row r="87" spans="1:15" x14ac:dyDescent="0.25">
      <c r="A87">
        <v>39.783290000000001</v>
      </c>
      <c r="B87">
        <v>-105.06261000000001</v>
      </c>
      <c r="C87">
        <v>3</v>
      </c>
      <c r="D87" s="2" t="d">
        <v>2019-12-29T21:36:33.0000002961605775</v>
      </c>
      <c r="E87" s="1">
        <f>HOUR(US_Accidents_Dec20_updated3[[#This Row],[Start_Time]])</f>
        <v>21</v>
      </c>
      <c r="F87" s="1">
        <f>MONTH(US_Accidents_Dec20_updated3[[#This Row],[Start_Time]])</f>
        <v>12</v>
      </c>
      <c r="G87" s="1" t="s">
        <v>53</v>
      </c>
      <c r="H87" s="1" t="s">
        <v>367</v>
      </c>
      <c r="I87">
        <v>10</v>
      </c>
      <c r="J87">
        <v>0</v>
      </c>
      <c r="K87">
        <v>0</v>
      </c>
      <c r="L87" s="1" t="s">
        <v>1068</v>
      </c>
      <c r="N87"/>
      <c r="O87"/>
    </row>
    <row r="88" spans="1:15" x14ac:dyDescent="0.25">
      <c r="A88">
        <v>38.959769999999999</v>
      </c>
      <c r="B88">
        <v>-104.80126</v>
      </c>
      <c r="C88">
        <v>3</v>
      </c>
      <c r="D88" s="2" t="d">
        <v>2019-12-29T20:53:01.99999972712248800</v>
      </c>
      <c r="E88" s="1">
        <f>HOUR(US_Accidents_Dec20_updated3[[#This Row],[Start_Time]])</f>
        <v>20</v>
      </c>
      <c r="F88" s="1">
        <f>MONTH(US_Accidents_Dec20_updated3[[#This Row],[Start_Time]])</f>
        <v>12</v>
      </c>
      <c r="G88" s="1" t="s">
        <v>53</v>
      </c>
      <c r="H88" s="1" t="s">
        <v>896</v>
      </c>
      <c r="I88">
        <v>10</v>
      </c>
      <c r="J88">
        <v>6</v>
      </c>
      <c r="K88">
        <v>0</v>
      </c>
      <c r="L88" s="1" t="s">
        <v>1068</v>
      </c>
      <c r="N88"/>
      <c r="O88"/>
    </row>
    <row r="89" spans="1:15" x14ac:dyDescent="0.25">
      <c r="A89">
        <v>39.842359999999999</v>
      </c>
      <c r="B89">
        <v>-104.98402</v>
      </c>
      <c r="C89">
        <v>3</v>
      </c>
      <c r="D89" s="2" t="d">
        <v>2019-12-29T20:41:03.00000012852251400</v>
      </c>
      <c r="E89" s="1">
        <f>HOUR(US_Accidents_Dec20_updated3[[#This Row],[Start_Time]])</f>
        <v>20</v>
      </c>
      <c r="F89" s="1">
        <f>MONTH(US_Accidents_Dec20_updated3[[#This Row],[Start_Time]])</f>
        <v>12</v>
      </c>
      <c r="G89" s="1" t="s">
        <v>53</v>
      </c>
      <c r="H89" s="1" t="s">
        <v>518</v>
      </c>
      <c r="I89">
        <v>30</v>
      </c>
      <c r="J89">
        <v>0</v>
      </c>
      <c r="K89">
        <v>0</v>
      </c>
      <c r="L89" s="1" t="s">
        <v>1068</v>
      </c>
      <c r="N89"/>
      <c r="O89"/>
    </row>
    <row r="90" spans="1:15" x14ac:dyDescent="0.25">
      <c r="A90">
        <v>39.6584</v>
      </c>
      <c r="B90">
        <v>-104.9209</v>
      </c>
      <c r="C90">
        <v>3</v>
      </c>
      <c r="D90" s="2" t="d">
        <v>2019-12-30T07:00:32.99999996088445050</v>
      </c>
      <c r="E90" s="1">
        <f>HOUR(US_Accidents_Dec20_updated3[[#This Row],[Start_Time]])</f>
        <v>7</v>
      </c>
      <c r="F90" s="1">
        <f>MONTH(US_Accidents_Dec20_updated3[[#This Row],[Start_Time]])</f>
        <v>12</v>
      </c>
      <c r="G90" s="1" t="s">
        <v>51</v>
      </c>
      <c r="H90" s="1" t="s">
        <v>706</v>
      </c>
      <c r="I90">
        <v>10</v>
      </c>
      <c r="J90">
        <v>10</v>
      </c>
      <c r="K90">
        <v>0</v>
      </c>
      <c r="L90" s="1" t="s">
        <v>1068</v>
      </c>
      <c r="N90"/>
      <c r="O90"/>
    </row>
    <row r="91" spans="1:15" x14ac:dyDescent="0.25">
      <c r="A91">
        <v>39.740279999999998</v>
      </c>
      <c r="B91">
        <v>-104.71608000000001</v>
      </c>
      <c r="C91">
        <v>4</v>
      </c>
      <c r="D91" s="2" t="d">
        <v>2019-12-30T08:53:04.00000019464641975</v>
      </c>
      <c r="E91" s="1">
        <f>HOUR(US_Accidents_Dec20_updated3[[#This Row],[Start_Time]])</f>
        <v>8</v>
      </c>
      <c r="F91" s="1">
        <f>MONTH(US_Accidents_Dec20_updated3[[#This Row],[Start_Time]])</f>
        <v>12</v>
      </c>
      <c r="G91" s="1" t="s">
        <v>51</v>
      </c>
      <c r="H91" s="1" t="s">
        <v>3312</v>
      </c>
      <c r="I91">
        <v>10</v>
      </c>
      <c r="J91">
        <v>9</v>
      </c>
      <c r="K91">
        <v>0</v>
      </c>
      <c r="L91" s="1" t="s">
        <v>50</v>
      </c>
      <c r="N91"/>
      <c r="O91"/>
    </row>
    <row r="92" spans="1:15" x14ac:dyDescent="0.25">
      <c r="A92">
        <v>39.790300000000002</v>
      </c>
      <c r="B92">
        <v>-105.78482</v>
      </c>
      <c r="C92">
        <v>3</v>
      </c>
      <c r="D92" s="2" t="d">
        <v>2019-12-30T10:44:49.99999996740371100</v>
      </c>
      <c r="E92" s="1">
        <f>HOUR(US_Accidents_Dec20_updated3[[#This Row],[Start_Time]])</f>
        <v>10</v>
      </c>
      <c r="F92" s="1">
        <f>MONTH(US_Accidents_Dec20_updated3[[#This Row],[Start_Time]])</f>
        <v>12</v>
      </c>
      <c r="G92" s="1" t="s">
        <v>51</v>
      </c>
      <c r="H92" s="1" t="s">
        <v>8232</v>
      </c>
      <c r="I92">
        <v>10</v>
      </c>
      <c r="J92">
        <v>8</v>
      </c>
      <c r="K92">
        <v>0</v>
      </c>
      <c r="L92" s="1" t="s">
        <v>50</v>
      </c>
      <c r="N92"/>
      <c r="O92"/>
    </row>
    <row r="93" spans="1:15" x14ac:dyDescent="0.25">
      <c r="A93">
        <v>39.790300000000002</v>
      </c>
      <c r="B93">
        <v>-105.78482</v>
      </c>
      <c r="C93">
        <v>3</v>
      </c>
      <c r="D93" s="2" t="d">
        <v>2019-12-30T10:44:49.99999996740371100</v>
      </c>
      <c r="E93" s="1">
        <f>HOUR(US_Accidents_Dec20_updated3[[#This Row],[Start_Time]])</f>
        <v>10</v>
      </c>
      <c r="F93" s="1">
        <f>MONTH(US_Accidents_Dec20_updated3[[#This Row],[Start_Time]])</f>
        <v>12</v>
      </c>
      <c r="G93" s="1" t="s">
        <v>51</v>
      </c>
      <c r="H93" s="1" t="s">
        <v>3488</v>
      </c>
      <c r="I93">
        <v>10</v>
      </c>
      <c r="J93">
        <v>8</v>
      </c>
      <c r="K93">
        <v>0</v>
      </c>
      <c r="L93" s="1" t="s">
        <v>50</v>
      </c>
      <c r="N93"/>
      <c r="O93"/>
    </row>
    <row r="94" spans="1:15" x14ac:dyDescent="0.25">
      <c r="A94">
        <v>39.312750000000001</v>
      </c>
      <c r="B94">
        <v>-104.88526</v>
      </c>
      <c r="C94">
        <v>3</v>
      </c>
      <c r="D94" s="2" t="d">
        <v>2019-12-30T10:53:05.000000009313225525</v>
      </c>
      <c r="E94" s="1">
        <f>HOUR(US_Accidents_Dec20_updated3[[#This Row],[Start_Time]])</f>
        <v>10</v>
      </c>
      <c r="F94" s="1">
        <f>MONTH(US_Accidents_Dec20_updated3[[#This Row],[Start_Time]])</f>
        <v>12</v>
      </c>
      <c r="G94" s="1" t="s">
        <v>51</v>
      </c>
      <c r="H94" s="1" t="s">
        <v>399</v>
      </c>
      <c r="I94">
        <v>10</v>
      </c>
      <c r="J94">
        <v>3</v>
      </c>
      <c r="K94">
        <v>0</v>
      </c>
      <c r="L94" s="1" t="s">
        <v>50</v>
      </c>
      <c r="N94"/>
      <c r="O94"/>
    </row>
    <row r="95" spans="1:15" x14ac:dyDescent="0.25">
      <c r="A95">
        <v>39.245069999999998</v>
      </c>
      <c r="B95">
        <v>-104.87988</v>
      </c>
      <c r="C95">
        <v>3</v>
      </c>
      <c r="D95" s="2" t="d">
        <v>2019-12-30T11:29:03.99999990127980525</v>
      </c>
      <c r="E95" s="1">
        <f>HOUR(US_Accidents_Dec20_updated3[[#This Row],[Start_Time]])</f>
        <v>11</v>
      </c>
      <c r="F95" s="1">
        <f>MONTH(US_Accidents_Dec20_updated3[[#This Row],[Start_Time]])</f>
        <v>12</v>
      </c>
      <c r="G95" s="1" t="s">
        <v>51</v>
      </c>
      <c r="H95" s="1" t="s">
        <v>474</v>
      </c>
      <c r="I95">
        <v>10</v>
      </c>
      <c r="J95">
        <v>3</v>
      </c>
      <c r="K95">
        <v>0</v>
      </c>
      <c r="L95" s="1" t="s">
        <v>50</v>
      </c>
      <c r="N95"/>
      <c r="O95"/>
    </row>
    <row r="96" spans="1:15" x14ac:dyDescent="0.25">
      <c r="A96">
        <v>39.231549999999999</v>
      </c>
      <c r="B96">
        <v>-104.87775000000001</v>
      </c>
      <c r="C96">
        <v>3</v>
      </c>
      <c r="D96" s="2" t="d">
        <v>2019-12-30T14:35:03.99999981746077350</v>
      </c>
      <c r="E96" s="1">
        <f>HOUR(US_Accidents_Dec20_updated3[[#This Row],[Start_Time]])</f>
        <v>14</v>
      </c>
      <c r="F96" s="1">
        <f>MONTH(US_Accidents_Dec20_updated3[[#This Row],[Start_Time]])</f>
        <v>12</v>
      </c>
      <c r="G96" s="1" t="s">
        <v>51</v>
      </c>
      <c r="H96" s="1" t="s">
        <v>456</v>
      </c>
      <c r="I96">
        <v>10</v>
      </c>
      <c r="J96">
        <v>5</v>
      </c>
      <c r="K96">
        <v>0</v>
      </c>
      <c r="L96" s="1" t="s">
        <v>50</v>
      </c>
      <c r="N96"/>
      <c r="O96"/>
    </row>
    <row r="97" spans="1:15" x14ac:dyDescent="0.25">
      <c r="A97">
        <v>39.705120000000001</v>
      </c>
      <c r="B97">
        <v>-106.72786000000001</v>
      </c>
      <c r="C97">
        <v>3</v>
      </c>
      <c r="D97" s="2" t="d">
        <v>2019-12-30T14:47:06.00000011734664175</v>
      </c>
      <c r="E97" s="1">
        <f>HOUR(US_Accidents_Dec20_updated3[[#This Row],[Start_Time]])</f>
        <v>14</v>
      </c>
      <c r="F97" s="1">
        <f>MONTH(US_Accidents_Dec20_updated3[[#This Row],[Start_Time]])</f>
        <v>12</v>
      </c>
      <c r="G97" s="1" t="s">
        <v>51</v>
      </c>
      <c r="H97" s="1" t="s">
        <v>611</v>
      </c>
      <c r="I97">
        <v>10</v>
      </c>
      <c r="J97">
        <v>0</v>
      </c>
      <c r="K97">
        <v>0</v>
      </c>
      <c r="L97" s="1" t="s">
        <v>50</v>
      </c>
      <c r="N97"/>
      <c r="O97"/>
    </row>
    <row r="98" spans="1:15" x14ac:dyDescent="0.25">
      <c r="A98">
        <v>39.704929999999997</v>
      </c>
      <c r="B98">
        <v>-106.72771</v>
      </c>
      <c r="C98">
        <v>3</v>
      </c>
      <c r="D98" s="2" t="d">
        <v>2019-12-30T15:06:34.99999992549419175</v>
      </c>
      <c r="E98" s="1">
        <f>HOUR(US_Accidents_Dec20_updated3[[#This Row],[Start_Time]])</f>
        <v>15</v>
      </c>
      <c r="F98" s="1">
        <f>MONTH(US_Accidents_Dec20_updated3[[#This Row],[Start_Time]])</f>
        <v>12</v>
      </c>
      <c r="G98" s="1" t="s">
        <v>51</v>
      </c>
      <c r="H98" s="1" t="s">
        <v>615</v>
      </c>
      <c r="I98">
        <v>10</v>
      </c>
      <c r="J98">
        <v>0</v>
      </c>
      <c r="K98">
        <v>0</v>
      </c>
      <c r="L98" s="1" t="s">
        <v>50</v>
      </c>
      <c r="N98"/>
      <c r="O98"/>
    </row>
    <row r="99" spans="1:15" x14ac:dyDescent="0.25">
      <c r="A99">
        <v>39.705120000000001</v>
      </c>
      <c r="B99">
        <v>-106.72786000000001</v>
      </c>
      <c r="C99">
        <v>3</v>
      </c>
      <c r="D99" s="2" t="d">
        <v>2019-12-30T15:06:34.99999992549419175</v>
      </c>
      <c r="E99" s="1">
        <f>HOUR(US_Accidents_Dec20_updated3[[#This Row],[Start_Time]])</f>
        <v>15</v>
      </c>
      <c r="F99" s="1">
        <f>MONTH(US_Accidents_Dec20_updated3[[#This Row],[Start_Time]])</f>
        <v>12</v>
      </c>
      <c r="G99" s="1" t="s">
        <v>51</v>
      </c>
      <c r="H99" s="1" t="s">
        <v>611</v>
      </c>
      <c r="I99">
        <v>10</v>
      </c>
      <c r="J99">
        <v>0</v>
      </c>
      <c r="K99">
        <v>0</v>
      </c>
      <c r="L99" s="1" t="s">
        <v>50</v>
      </c>
      <c r="N99"/>
      <c r="O99"/>
    </row>
    <row r="100" spans="1:15" x14ac:dyDescent="0.25">
      <c r="A100">
        <v>39.774900000000002</v>
      </c>
      <c r="B100">
        <v>-104.85720000000001</v>
      </c>
      <c r="C100">
        <v>3</v>
      </c>
      <c r="D100" s="2" t="d">
        <v>2019-12-30T17:00:35.00000021886080625</v>
      </c>
      <c r="E100" s="1">
        <f>HOUR(US_Accidents_Dec20_updated3[[#This Row],[Start_Time]])</f>
        <v>17</v>
      </c>
      <c r="F100" s="1">
        <f>MONTH(US_Accidents_Dec20_updated3[[#This Row],[Start_Time]])</f>
        <v>12</v>
      </c>
      <c r="G100" s="1" t="s">
        <v>51</v>
      </c>
      <c r="H100" s="1" t="s">
        <v>535</v>
      </c>
      <c r="I100">
        <v>10</v>
      </c>
      <c r="J100">
        <v>9</v>
      </c>
      <c r="K100">
        <v>0</v>
      </c>
      <c r="L100" s="1" t="s">
        <v>50</v>
      </c>
      <c r="N100"/>
      <c r="O100"/>
    </row>
    <row r="101" spans="1:15" x14ac:dyDescent="0.25">
      <c r="A101">
        <v>39.560580000000002</v>
      </c>
      <c r="B101">
        <v>-105.11839999999999</v>
      </c>
      <c r="C101">
        <v>3</v>
      </c>
      <c r="D101" s="2" t="d">
        <v>2019-12-30T18:17:03.0000002542510650</v>
      </c>
      <c r="E101" s="1">
        <f>HOUR(US_Accidents_Dec20_updated3[[#This Row],[Start_Time]])</f>
        <v>18</v>
      </c>
      <c r="F101" s="1">
        <f>MONTH(US_Accidents_Dec20_updated3[[#This Row],[Start_Time]])</f>
        <v>12</v>
      </c>
      <c r="G101" s="1" t="s">
        <v>53</v>
      </c>
      <c r="H101" s="1" t="s">
        <v>583</v>
      </c>
      <c r="I101">
        <v>10</v>
      </c>
      <c r="J101">
        <v>6</v>
      </c>
      <c r="K101">
        <v>0</v>
      </c>
      <c r="L101" s="1" t="s">
        <v>819</v>
      </c>
      <c r="N101"/>
      <c r="O101"/>
    </row>
    <row r="102" spans="1:15" x14ac:dyDescent="0.25">
      <c r="A102">
        <v>39.823970000000003</v>
      </c>
      <c r="B102">
        <v>-104.96131</v>
      </c>
      <c r="C102">
        <v>3</v>
      </c>
      <c r="D102" s="2" t="d">
        <v>2019-12-30T18:26:49.00000019464641975</v>
      </c>
      <c r="E102" s="1">
        <f>HOUR(US_Accidents_Dec20_updated3[[#This Row],[Start_Time]])</f>
        <v>18</v>
      </c>
      <c r="F102" s="1">
        <f>MONTH(US_Accidents_Dec20_updated3[[#This Row],[Start_Time]])</f>
        <v>12</v>
      </c>
      <c r="G102" s="1" t="s">
        <v>53</v>
      </c>
      <c r="H102" s="1" t="s">
        <v>447</v>
      </c>
      <c r="I102">
        <v>30</v>
      </c>
      <c r="J102">
        <v>7</v>
      </c>
      <c r="K102">
        <v>0</v>
      </c>
      <c r="L102" s="1" t="s">
        <v>50</v>
      </c>
      <c r="N102"/>
      <c r="O102"/>
    </row>
    <row r="103" spans="1:15" x14ac:dyDescent="0.25">
      <c r="A103">
        <v>39.672280000000001</v>
      </c>
      <c r="B103">
        <v>-104.92905</v>
      </c>
      <c r="C103">
        <v>3</v>
      </c>
      <c r="D103" s="2" t="d">
        <v>2019-12-30T18:24:34.00000006891786875</v>
      </c>
      <c r="E103" s="1">
        <f>HOUR(US_Accidents_Dec20_updated3[[#This Row],[Start_Time]])</f>
        <v>18</v>
      </c>
      <c r="F103" s="1">
        <f>MONTH(US_Accidents_Dec20_updated3[[#This Row],[Start_Time]])</f>
        <v>12</v>
      </c>
      <c r="G103" s="1" t="s">
        <v>53</v>
      </c>
      <c r="H103" s="1" t="s">
        <v>605</v>
      </c>
      <c r="I103">
        <v>10</v>
      </c>
      <c r="J103">
        <v>5</v>
      </c>
      <c r="K103">
        <v>0</v>
      </c>
      <c r="L103" s="1" t="s">
        <v>50</v>
      </c>
      <c r="N103"/>
      <c r="O103"/>
    </row>
    <row r="104" spans="1:15" x14ac:dyDescent="0.25">
      <c r="A104">
        <v>39.899329999999999</v>
      </c>
      <c r="B104">
        <v>-104.98773</v>
      </c>
      <c r="C104">
        <v>3</v>
      </c>
      <c r="D104" s="2" t="d">
        <v>2019-12-30T19:11:03.00000012852251400</v>
      </c>
      <c r="E104" s="1">
        <f>HOUR(US_Accidents_Dec20_updated3[[#This Row],[Start_Time]])</f>
        <v>19</v>
      </c>
      <c r="F104" s="1">
        <f>MONTH(US_Accidents_Dec20_updated3[[#This Row],[Start_Time]])</f>
        <v>12</v>
      </c>
      <c r="G104" s="1" t="s">
        <v>53</v>
      </c>
      <c r="H104" s="1" t="s">
        <v>439</v>
      </c>
      <c r="I104">
        <v>30</v>
      </c>
      <c r="J104">
        <v>7</v>
      </c>
      <c r="K104">
        <v>0</v>
      </c>
      <c r="L104" s="1" t="s">
        <v>50</v>
      </c>
      <c r="N104"/>
      <c r="O104"/>
    </row>
    <row r="105" spans="1:15" x14ac:dyDescent="0.25">
      <c r="A105">
        <v>39.823790000000002</v>
      </c>
      <c r="B105">
        <v>-104.96419</v>
      </c>
      <c r="C105">
        <v>3</v>
      </c>
      <c r="D105" s="2" t="d">
        <v>2019-12-31T06:17:03.0000002542510650</v>
      </c>
      <c r="E105" s="1">
        <f>HOUR(US_Accidents_Dec20_updated3[[#This Row],[Start_Time]])</f>
        <v>6</v>
      </c>
      <c r="F105" s="1">
        <f>MONTH(US_Accidents_Dec20_updated3[[#This Row],[Start_Time]])</f>
        <v>12</v>
      </c>
      <c r="G105" s="1" t="s">
        <v>53</v>
      </c>
      <c r="H105" s="1" t="s">
        <v>447</v>
      </c>
      <c r="I105">
        <v>30</v>
      </c>
      <c r="J105">
        <v>3</v>
      </c>
      <c r="K105">
        <v>0</v>
      </c>
      <c r="L105" s="1" t="s">
        <v>50</v>
      </c>
      <c r="N105"/>
      <c r="O105"/>
    </row>
    <row r="106" spans="1:15" x14ac:dyDescent="0.25">
      <c r="A106">
        <v>39.827449999999999</v>
      </c>
      <c r="B106">
        <v>-104.98729</v>
      </c>
      <c r="C106">
        <v>3</v>
      </c>
      <c r="D106" s="2" t="d">
        <v>2019-12-31T07:53:03.000000170432031225</v>
      </c>
      <c r="E106" s="1">
        <f>HOUR(US_Accidents_Dec20_updated3[[#This Row],[Start_Time]])</f>
        <v>7</v>
      </c>
      <c r="F106" s="1">
        <f>MONTH(US_Accidents_Dec20_updated3[[#This Row],[Start_Time]])</f>
        <v>12</v>
      </c>
      <c r="G106" s="1" t="s">
        <v>51</v>
      </c>
      <c r="H106" s="1" t="s">
        <v>52</v>
      </c>
      <c r="I106">
        <v>30</v>
      </c>
      <c r="J106">
        <v>3</v>
      </c>
      <c r="K106">
        <v>0</v>
      </c>
      <c r="L106" s="1" t="s">
        <v>50</v>
      </c>
      <c r="N106"/>
      <c r="O106"/>
    </row>
    <row r="107" spans="1:15" x14ac:dyDescent="0.25">
      <c r="A107">
        <v>40.503880000000002</v>
      </c>
      <c r="B107">
        <v>-104.99187000000001</v>
      </c>
      <c r="C107">
        <v>3</v>
      </c>
      <c r="D107" s="2" t="d">
        <v>2019-12-31T08:42:32.99999979324638700</v>
      </c>
      <c r="E107" s="1">
        <f>HOUR(US_Accidents_Dec20_updated3[[#This Row],[Start_Time]])</f>
        <v>8</v>
      </c>
      <c r="F107" s="1">
        <f>MONTH(US_Accidents_Dec20_updated3[[#This Row],[Start_Time]])</f>
        <v>12</v>
      </c>
      <c r="G107" s="1" t="s">
        <v>51</v>
      </c>
      <c r="H107" s="1" t="s">
        <v>400</v>
      </c>
      <c r="I107">
        <v>10</v>
      </c>
      <c r="J107">
        <v>5</v>
      </c>
      <c r="K107">
        <v>0</v>
      </c>
      <c r="L107" s="1" t="s">
        <v>50</v>
      </c>
      <c r="N107"/>
      <c r="O107"/>
    </row>
    <row r="108" spans="1:15" x14ac:dyDescent="0.25">
      <c r="A108">
        <v>39.681139999999999</v>
      </c>
      <c r="B108">
        <v>-105.89175</v>
      </c>
      <c r="C108">
        <v>3</v>
      </c>
      <c r="D108" s="2" t="d">
        <v>2019-12-31T12:59:03.99999990127980525</v>
      </c>
      <c r="E108" s="1">
        <f>HOUR(US_Accidents_Dec20_updated3[[#This Row],[Start_Time]])</f>
        <v>12</v>
      </c>
      <c r="F108" s="1">
        <f>MONTH(US_Accidents_Dec20_updated3[[#This Row],[Start_Time]])</f>
        <v>12</v>
      </c>
      <c r="G108" s="1" t="s">
        <v>51</v>
      </c>
      <c r="H108" s="1" t="s">
        <v>8836</v>
      </c>
      <c r="I108">
        <v>10</v>
      </c>
      <c r="J108">
        <v>15</v>
      </c>
      <c r="K108">
        <v>0</v>
      </c>
      <c r="L108" s="1" t="s">
        <v>50</v>
      </c>
      <c r="N108"/>
      <c r="O108"/>
    </row>
    <row r="109" spans="1:15" x14ac:dyDescent="0.25">
      <c r="A109">
        <v>39.61985</v>
      </c>
      <c r="B109">
        <v>-104.89914</v>
      </c>
      <c r="C109">
        <v>3</v>
      </c>
      <c r="D109" s="2" t="d">
        <v>2019-12-31T13:59:03.99999969173222925</v>
      </c>
      <c r="E109" s="1">
        <f>HOUR(US_Accidents_Dec20_updated3[[#This Row],[Start_Time]])</f>
        <v>13</v>
      </c>
      <c r="F109" s="1">
        <f>MONTH(US_Accidents_Dec20_updated3[[#This Row],[Start_Time]])</f>
        <v>12</v>
      </c>
      <c r="G109" s="1" t="s">
        <v>51</v>
      </c>
      <c r="H109" s="1" t="s">
        <v>565</v>
      </c>
      <c r="I109">
        <v>10</v>
      </c>
      <c r="J109">
        <v>6</v>
      </c>
      <c r="K109">
        <v>0</v>
      </c>
      <c r="L109" s="1" t="s">
        <v>1068</v>
      </c>
      <c r="N109"/>
      <c r="O109"/>
    </row>
    <row r="110" spans="1:15" x14ac:dyDescent="0.25">
      <c r="A110">
        <v>39.620449999999998</v>
      </c>
      <c r="B110">
        <v>-104.89949</v>
      </c>
      <c r="C110">
        <v>2</v>
      </c>
      <c r="D110" s="2" t="d">
        <v>2019-12-31T13:52:18.99999994318932450</v>
      </c>
      <c r="E110" s="1">
        <f>HOUR(US_Accidents_Dec20_updated3[[#This Row],[Start_Time]])</f>
        <v>13</v>
      </c>
      <c r="F110" s="1">
        <f>MONTH(US_Accidents_Dec20_updated3[[#This Row],[Start_Time]])</f>
        <v>12</v>
      </c>
      <c r="G110" s="1" t="s">
        <v>51</v>
      </c>
      <c r="H110" s="1" t="s">
        <v>443</v>
      </c>
      <c r="I110">
        <v>10</v>
      </c>
      <c r="J110">
        <v>6</v>
      </c>
      <c r="K110">
        <v>0</v>
      </c>
      <c r="L110" s="1" t="s">
        <v>1068</v>
      </c>
      <c r="N110"/>
      <c r="O110"/>
    </row>
    <row r="111" spans="1:15" x14ac:dyDescent="0.25">
      <c r="A111">
        <v>40.184150000000002</v>
      </c>
      <c r="B111">
        <v>-104.98002</v>
      </c>
      <c r="C111">
        <v>3</v>
      </c>
      <c r="D111" s="2" t="d">
        <v>2019-12-31T14:00:35.00000021886080625</v>
      </c>
      <c r="E111" s="1">
        <f>HOUR(US_Accidents_Dec20_updated3[[#This Row],[Start_Time]])</f>
        <v>14</v>
      </c>
      <c r="F111" s="1">
        <f>MONTH(US_Accidents_Dec20_updated3[[#This Row],[Start_Time]])</f>
        <v>12</v>
      </c>
      <c r="G111" s="1" t="s">
        <v>51</v>
      </c>
      <c r="H111" s="1" t="s">
        <v>3744</v>
      </c>
      <c r="I111">
        <v>10</v>
      </c>
      <c r="J111">
        <v>5</v>
      </c>
      <c r="K111">
        <v>0</v>
      </c>
      <c r="L111" s="1" t="s">
        <v>50</v>
      </c>
      <c r="N111"/>
      <c r="O111"/>
    </row>
    <row r="112" spans="1:15" x14ac:dyDescent="0.25">
      <c r="A112">
        <v>40.184150000000002</v>
      </c>
      <c r="B112">
        <v>-104.98002</v>
      </c>
      <c r="C112">
        <v>2</v>
      </c>
      <c r="D112" s="2" t="d">
        <v>2019-12-31T14:23:02.99999975133687450</v>
      </c>
      <c r="E112" s="1">
        <f>HOUR(US_Accidents_Dec20_updated3[[#This Row],[Start_Time]])</f>
        <v>14</v>
      </c>
      <c r="F112" s="1">
        <f>MONTH(US_Accidents_Dec20_updated3[[#This Row],[Start_Time]])</f>
        <v>12</v>
      </c>
      <c r="G112" s="1" t="s">
        <v>51</v>
      </c>
      <c r="H112" s="1" t="s">
        <v>3744</v>
      </c>
      <c r="I112">
        <v>10</v>
      </c>
      <c r="J112">
        <v>0</v>
      </c>
      <c r="K112">
        <v>0</v>
      </c>
      <c r="L112" s="1" t="s">
        <v>50</v>
      </c>
      <c r="N112"/>
      <c r="O112"/>
    </row>
    <row r="113" spans="1:15" x14ac:dyDescent="0.25">
      <c r="A113">
        <v>39.760210000000001</v>
      </c>
      <c r="B113">
        <v>-105.00605</v>
      </c>
      <c r="C113">
        <v>3</v>
      </c>
      <c r="D113" s="2" t="d">
        <v>2019-12-31T14:26:48.999999775551259650</v>
      </c>
      <c r="E113" s="1">
        <f>HOUR(US_Accidents_Dec20_updated3[[#This Row],[Start_Time]])</f>
        <v>14</v>
      </c>
      <c r="F113" s="1">
        <f>MONTH(US_Accidents_Dec20_updated3[[#This Row],[Start_Time]])</f>
        <v>12</v>
      </c>
      <c r="G113" s="1" t="s">
        <v>51</v>
      </c>
      <c r="H113" s="1" t="s">
        <v>460</v>
      </c>
      <c r="I113">
        <v>30</v>
      </c>
      <c r="J113">
        <v>7</v>
      </c>
      <c r="K113">
        <v>0</v>
      </c>
      <c r="L113" s="1" t="s">
        <v>1068</v>
      </c>
      <c r="N113"/>
      <c r="O113"/>
    </row>
    <row r="114" spans="1:15" x14ac:dyDescent="0.25">
      <c r="A114">
        <v>39.71172</v>
      </c>
      <c r="B114">
        <v>-104.82666999999999</v>
      </c>
      <c r="C114">
        <v>3</v>
      </c>
      <c r="D114" s="2" t="d">
        <v>2019-12-31T14:56:48.99999998509883700</v>
      </c>
      <c r="E114" s="1">
        <f>HOUR(US_Accidents_Dec20_updated3[[#This Row],[Start_Time]])</f>
        <v>14</v>
      </c>
      <c r="F114" s="1">
        <f>MONTH(US_Accidents_Dec20_updated3[[#This Row],[Start_Time]])</f>
        <v>12</v>
      </c>
      <c r="G114" s="1" t="s">
        <v>51</v>
      </c>
      <c r="H114" s="1" t="s">
        <v>403</v>
      </c>
      <c r="I114">
        <v>10</v>
      </c>
      <c r="J114">
        <v>5</v>
      </c>
      <c r="K114">
        <v>0</v>
      </c>
      <c r="L114" s="1" t="s">
        <v>1068</v>
      </c>
      <c r="N114"/>
      <c r="O114"/>
    </row>
    <row r="115" spans="1:15" x14ac:dyDescent="0.25">
      <c r="A115">
        <v>39.231279999999998</v>
      </c>
      <c r="B115">
        <v>-104.87756</v>
      </c>
      <c r="C115">
        <v>3</v>
      </c>
      <c r="D115" s="2" t="d">
        <v>2019-12-31T15:50:48.99999985937029275</v>
      </c>
      <c r="E115" s="1">
        <f>HOUR(US_Accidents_Dec20_updated3[[#This Row],[Start_Time]])</f>
        <v>15</v>
      </c>
      <c r="F115" s="1">
        <f>MONTH(US_Accidents_Dec20_updated3[[#This Row],[Start_Time]])</f>
        <v>12</v>
      </c>
      <c r="G115" s="1" t="s">
        <v>51</v>
      </c>
      <c r="H115" s="1" t="s">
        <v>474</v>
      </c>
      <c r="I115">
        <v>10</v>
      </c>
      <c r="J115">
        <v>8</v>
      </c>
      <c r="K115">
        <v>0</v>
      </c>
      <c r="L115" s="1" t="s">
        <v>50</v>
      </c>
      <c r="N115"/>
      <c r="O115"/>
    </row>
    <row r="116" spans="1:15" x14ac:dyDescent="0.25">
      <c r="A116">
        <v>39.884720000000002</v>
      </c>
      <c r="B116">
        <v>-104.98766000000001</v>
      </c>
      <c r="C116">
        <v>3</v>
      </c>
      <c r="D116" s="2" t="d">
        <v>2019-12-31T15:38:49.00000002700835625</v>
      </c>
      <c r="E116" s="1">
        <f>HOUR(US_Accidents_Dec20_updated3[[#This Row],[Start_Time]])</f>
        <v>15</v>
      </c>
      <c r="F116" s="1">
        <f>MONTH(US_Accidents_Dec20_updated3[[#This Row],[Start_Time]])</f>
        <v>12</v>
      </c>
      <c r="G116" s="1" t="s">
        <v>51</v>
      </c>
      <c r="H116" s="1" t="s">
        <v>442</v>
      </c>
      <c r="I116">
        <v>30</v>
      </c>
      <c r="J116">
        <v>3</v>
      </c>
      <c r="K116">
        <v>0</v>
      </c>
      <c r="L116" s="1" t="s">
        <v>1068</v>
      </c>
      <c r="N116"/>
      <c r="O116"/>
    </row>
    <row r="117" spans="1:15" x14ac:dyDescent="0.25">
      <c r="A117">
        <v>39.213090000000001</v>
      </c>
      <c r="B117">
        <v>-104.87186</v>
      </c>
      <c r="C117">
        <v>2</v>
      </c>
      <c r="D117" s="2" t="d">
        <v>2019-12-31T16:11:03.00000012852251400</v>
      </c>
      <c r="E117" s="1">
        <f>HOUR(US_Accidents_Dec20_updated3[[#This Row],[Start_Time]])</f>
        <v>16</v>
      </c>
      <c r="F117" s="1">
        <f>MONTH(US_Accidents_Dec20_updated3[[#This Row],[Start_Time]])</f>
        <v>12</v>
      </c>
      <c r="G117" s="1" t="s">
        <v>51</v>
      </c>
      <c r="H117" s="1" t="s">
        <v>473</v>
      </c>
      <c r="I117">
        <v>10</v>
      </c>
      <c r="J117">
        <v>10</v>
      </c>
      <c r="K117">
        <v>0</v>
      </c>
      <c r="L117" s="1" t="s">
        <v>50</v>
      </c>
      <c r="N117"/>
      <c r="O117"/>
    </row>
    <row r="118" spans="1:15" x14ac:dyDescent="0.25">
      <c r="A118">
        <v>39.217260000000003</v>
      </c>
      <c r="B118">
        <v>-104.87725</v>
      </c>
      <c r="C118">
        <v>3</v>
      </c>
      <c r="D118" s="2" t="d">
        <v>2019-12-31T17:44:47.99999991897493800</v>
      </c>
      <c r="E118" s="1">
        <f>HOUR(US_Accidents_Dec20_updated3[[#This Row],[Start_Time]])</f>
        <v>17</v>
      </c>
      <c r="F118" s="1">
        <f>MONTH(US_Accidents_Dec20_updated3[[#This Row],[Start_Time]])</f>
        <v>12</v>
      </c>
      <c r="G118" s="1" t="s">
        <v>53</v>
      </c>
      <c r="H118" s="1" t="s">
        <v>456</v>
      </c>
      <c r="I118">
        <v>10</v>
      </c>
      <c r="K118">
        <v>0</v>
      </c>
      <c r="L118" s="1" t="s">
        <v>1068</v>
      </c>
      <c r="N118"/>
      <c r="O118"/>
    </row>
    <row r="119" spans="1:15" x14ac:dyDescent="0.25">
      <c r="A119">
        <v>39.827309999999997</v>
      </c>
      <c r="B119">
        <v>-104.98285</v>
      </c>
      <c r="C119">
        <v>3</v>
      </c>
      <c r="D119" s="2" t="d">
        <v>2019-12-31T17:50:47.99999983515590625</v>
      </c>
      <c r="E119" s="1">
        <f>HOUR(US_Accidents_Dec20_updated3[[#This Row],[Start_Time]])</f>
        <v>17</v>
      </c>
      <c r="F119" s="1">
        <f>MONTH(US_Accidents_Dec20_updated3[[#This Row],[Start_Time]])</f>
        <v>12</v>
      </c>
      <c r="G119" s="1" t="s">
        <v>53</v>
      </c>
      <c r="H119" s="1" t="s">
        <v>733</v>
      </c>
      <c r="I119">
        <v>10</v>
      </c>
      <c r="J119">
        <v>9</v>
      </c>
      <c r="K119">
        <v>0</v>
      </c>
      <c r="L119" s="1" t="s">
        <v>1068</v>
      </c>
      <c r="N119"/>
      <c r="O119"/>
    </row>
    <row r="120" spans="1:15" x14ac:dyDescent="0.25">
      <c r="A120">
        <v>39.605420000000002</v>
      </c>
      <c r="B120">
        <v>-104.89082999999999</v>
      </c>
      <c r="C120">
        <v>3</v>
      </c>
      <c r="D120" s="2" t="d">
        <v>2019-12-31T18:11:02.99999970942735525</v>
      </c>
      <c r="E120" s="1">
        <f>HOUR(US_Accidents_Dec20_updated3[[#This Row],[Start_Time]])</f>
        <v>18</v>
      </c>
      <c r="F120" s="1">
        <f>MONTH(US_Accidents_Dec20_updated3[[#This Row],[Start_Time]])</f>
        <v>12</v>
      </c>
      <c r="G120" s="1" t="s">
        <v>53</v>
      </c>
      <c r="H120" s="1" t="s">
        <v>427</v>
      </c>
      <c r="I120">
        <v>10</v>
      </c>
      <c r="J120">
        <v>6</v>
      </c>
      <c r="K120">
        <v>0</v>
      </c>
      <c r="L120" s="1" t="s">
        <v>1068</v>
      </c>
      <c r="N120"/>
      <c r="O120"/>
    </row>
    <row r="121" spans="1:15" x14ac:dyDescent="0.25">
      <c r="A121">
        <v>39.812860000000001</v>
      </c>
      <c r="B121">
        <v>-104.98305000000001</v>
      </c>
      <c r="C121">
        <v>3</v>
      </c>
      <c r="D121" s="2" t="d">
        <v>2019-12-31T18:42:33.00000021234154575</v>
      </c>
      <c r="E121" s="1">
        <f>HOUR(US_Accidents_Dec20_updated3[[#This Row],[Start_Time]])</f>
        <v>18</v>
      </c>
      <c r="F121" s="1">
        <f>MONTH(US_Accidents_Dec20_updated3[[#This Row],[Start_Time]])</f>
        <v>12</v>
      </c>
      <c r="G121" s="1" t="s">
        <v>53</v>
      </c>
      <c r="H121" s="1" t="s">
        <v>703</v>
      </c>
      <c r="I121">
        <v>10</v>
      </c>
      <c r="J121">
        <v>14</v>
      </c>
      <c r="K121">
        <v>0</v>
      </c>
      <c r="L121" s="1" t="s">
        <v>50</v>
      </c>
      <c r="N121"/>
      <c r="O121"/>
    </row>
    <row r="122" spans="1:15" x14ac:dyDescent="0.25">
      <c r="A122">
        <v>39.725610000000003</v>
      </c>
      <c r="B122">
        <v>-105.0428</v>
      </c>
      <c r="C122">
        <v>2</v>
      </c>
      <c r="D122" s="2" t="d">
        <v>2019-12-31T18:04:17.99999996088445050</v>
      </c>
      <c r="E122" s="1">
        <f>HOUR(US_Accidents_Dec20_updated3[[#This Row],[Start_Time]])</f>
        <v>18</v>
      </c>
      <c r="F122" s="1">
        <f>MONTH(US_Accidents_Dec20_updated3[[#This Row],[Start_Time]])</f>
        <v>12</v>
      </c>
      <c r="G122" s="1" t="s">
        <v>53</v>
      </c>
      <c r="H122" s="1" t="s">
        <v>1139</v>
      </c>
      <c r="I122">
        <v>10</v>
      </c>
      <c r="J122">
        <v>9</v>
      </c>
      <c r="K122">
        <v>0</v>
      </c>
      <c r="L122" s="1" t="s">
        <v>1068</v>
      </c>
      <c r="N122"/>
      <c r="O122"/>
    </row>
    <row r="123" spans="1:15" x14ac:dyDescent="0.25">
      <c r="A123">
        <v>39.602209999999999</v>
      </c>
      <c r="B123">
        <v>-104.88899000000001</v>
      </c>
      <c r="C123">
        <v>2</v>
      </c>
      <c r="D123" s="2" t="d">
        <v>2019-12-31T18:23:48.00000000279396975</v>
      </c>
      <c r="E123" s="1">
        <f>HOUR(US_Accidents_Dec20_updated3[[#This Row],[Start_Time]])</f>
        <v>18</v>
      </c>
      <c r="F123" s="1">
        <f>MONTH(US_Accidents_Dec20_updated3[[#This Row],[Start_Time]])</f>
        <v>12</v>
      </c>
      <c r="G123" s="1" t="s">
        <v>53</v>
      </c>
      <c r="H123" s="1" t="s">
        <v>1147</v>
      </c>
      <c r="I123">
        <v>10</v>
      </c>
      <c r="J123">
        <v>7</v>
      </c>
      <c r="K123">
        <v>0</v>
      </c>
      <c r="L123" s="1" t="s">
        <v>50</v>
      </c>
      <c r="N123"/>
      <c r="O123"/>
    </row>
    <row r="124" spans="1:15" x14ac:dyDescent="0.25">
      <c r="A124">
        <v>39.807029999999997</v>
      </c>
      <c r="B124">
        <v>-104.98287000000001</v>
      </c>
      <c r="C124">
        <v>2</v>
      </c>
      <c r="D124" s="2" t="d">
        <v>2019-12-31T19:31:18.00000000279396975</v>
      </c>
      <c r="E124" s="1">
        <f>HOUR(US_Accidents_Dec20_updated3[[#This Row],[Start_Time]])</f>
        <v>19</v>
      </c>
      <c r="F124" s="1">
        <f>MONTH(US_Accidents_Dec20_updated3[[#This Row],[Start_Time]])</f>
        <v>12</v>
      </c>
      <c r="G124" s="1" t="s">
        <v>53</v>
      </c>
      <c r="H124" s="1" t="s">
        <v>1479</v>
      </c>
      <c r="I124">
        <v>10</v>
      </c>
      <c r="J124">
        <v>28</v>
      </c>
      <c r="K124">
        <v>0</v>
      </c>
      <c r="L124" s="1" t="s">
        <v>1209</v>
      </c>
      <c r="N124"/>
      <c r="O124"/>
    </row>
    <row r="125" spans="1:15" x14ac:dyDescent="0.25">
      <c r="A125">
        <v>39.749850000000002</v>
      </c>
      <c r="B125">
        <v>-105.01742</v>
      </c>
      <c r="C125">
        <v>3</v>
      </c>
      <c r="D125" s="2" t="d">
        <v>2019-12-31T22:08:48.00000000279396975</v>
      </c>
      <c r="E125" s="1">
        <f>HOUR(US_Accidents_Dec20_updated3[[#This Row],[Start_Time]])</f>
        <v>22</v>
      </c>
      <c r="F125" s="1">
        <f>MONTH(US_Accidents_Dec20_updated3[[#This Row],[Start_Time]])</f>
        <v>12</v>
      </c>
      <c r="G125" s="1" t="s">
        <v>53</v>
      </c>
      <c r="H125" s="1" t="s">
        <v>582</v>
      </c>
      <c r="I125">
        <v>10</v>
      </c>
      <c r="J125">
        <v>21</v>
      </c>
      <c r="K125">
        <v>0</v>
      </c>
      <c r="L125" s="1" t="s">
        <v>1212</v>
      </c>
      <c r="N125"/>
      <c r="O125"/>
    </row>
    <row r="126" spans="1:15" x14ac:dyDescent="0.25">
      <c r="A126">
        <v>39.783290000000001</v>
      </c>
      <c r="B126">
        <v>-105.06261000000001</v>
      </c>
      <c r="C126">
        <v>3</v>
      </c>
      <c r="D126" s="2" t="d">
        <v>2019-12-03T07:33:50.99999993573874300</v>
      </c>
      <c r="E126" s="1">
        <f>HOUR(US_Accidents_Dec20_updated3[[#This Row],[Start_Time]])</f>
        <v>7</v>
      </c>
      <c r="F126" s="1">
        <f>MONTH(US_Accidents_Dec20_updated3[[#This Row],[Start_Time]])</f>
        <v>12</v>
      </c>
      <c r="G126" s="1" t="s">
        <v>51</v>
      </c>
      <c r="H126" s="1" t="s">
        <v>367</v>
      </c>
      <c r="I126">
        <v>10</v>
      </c>
      <c r="J126">
        <v>47</v>
      </c>
      <c r="K126">
        <v>0</v>
      </c>
      <c r="L126" s="1" t="s">
        <v>1212</v>
      </c>
      <c r="N126"/>
      <c r="O126"/>
    </row>
    <row r="127" spans="1:15" x14ac:dyDescent="0.25">
      <c r="A127">
        <v>39.121009999999998</v>
      </c>
      <c r="B127">
        <v>-105.99317000000001</v>
      </c>
      <c r="C127">
        <v>3</v>
      </c>
      <c r="D127" s="2" t="d">
        <v>2019-12-03T09:49:33.9999999292194825</v>
      </c>
      <c r="E127" s="1">
        <f>HOUR(US_Accidents_Dec20_updated3[[#This Row],[Start_Time]])</f>
        <v>9</v>
      </c>
      <c r="F127" s="1">
        <f>MONTH(US_Accidents_Dec20_updated3[[#This Row],[Start_Time]])</f>
        <v>12</v>
      </c>
      <c r="G127" s="1" t="s">
        <v>51</v>
      </c>
      <c r="H127" s="1" t="s">
        <v>662</v>
      </c>
      <c r="I127">
        <v>10</v>
      </c>
      <c r="J127">
        <v>14</v>
      </c>
      <c r="K127">
        <v>0</v>
      </c>
      <c r="L127" s="1" t="s">
        <v>966</v>
      </c>
      <c r="N127"/>
      <c r="O127"/>
    </row>
    <row r="128" spans="1:15" x14ac:dyDescent="0.25">
      <c r="A128">
        <v>39.735970000000002</v>
      </c>
      <c r="B128">
        <v>-105.01439999999999</v>
      </c>
      <c r="C128">
        <v>3</v>
      </c>
      <c r="D128" s="2" t="d">
        <v>2019-12-03T07:33:50.99999993573874300</v>
      </c>
      <c r="E128" s="1">
        <f>HOUR(US_Accidents_Dec20_updated3[[#This Row],[Start_Time]])</f>
        <v>7</v>
      </c>
      <c r="F128" s="1">
        <f>MONTH(US_Accidents_Dec20_updated3[[#This Row],[Start_Time]])</f>
        <v>12</v>
      </c>
      <c r="G128" s="1" t="s">
        <v>51</v>
      </c>
      <c r="H128" s="1" t="s">
        <v>568</v>
      </c>
      <c r="I128">
        <v>10</v>
      </c>
      <c r="J128">
        <v>47</v>
      </c>
      <c r="K128">
        <v>0</v>
      </c>
      <c r="L128" s="1" t="s">
        <v>1212</v>
      </c>
      <c r="N128"/>
      <c r="O128"/>
    </row>
    <row r="129" spans="1:15" x14ac:dyDescent="0.25">
      <c r="A129">
        <v>39.78313</v>
      </c>
      <c r="B129">
        <v>-105.00679</v>
      </c>
      <c r="C129">
        <v>3</v>
      </c>
      <c r="D129" s="2" t="d">
        <v>2019-12-03T08:03:52.99999998416751600</v>
      </c>
      <c r="E129" s="1">
        <f>HOUR(US_Accidents_Dec20_updated3[[#This Row],[Start_Time]])</f>
        <v>8</v>
      </c>
      <c r="F129" s="1">
        <f>MONTH(US_Accidents_Dec20_updated3[[#This Row],[Start_Time]])</f>
        <v>12</v>
      </c>
      <c r="G129" s="1" t="s">
        <v>51</v>
      </c>
      <c r="H129" s="1" t="s">
        <v>352</v>
      </c>
      <c r="I129">
        <v>10</v>
      </c>
      <c r="J129">
        <v>47</v>
      </c>
      <c r="K129">
        <v>0</v>
      </c>
      <c r="L129" s="1" t="s">
        <v>1212</v>
      </c>
      <c r="N129"/>
      <c r="O129"/>
    </row>
    <row r="130" spans="1:15" x14ac:dyDescent="0.25">
      <c r="A130">
        <v>39.780200000000001</v>
      </c>
      <c r="B130">
        <v>-104.93225</v>
      </c>
      <c r="C130">
        <v>3</v>
      </c>
      <c r="D130" s="2" t="d">
        <v>2019-12-03T09:43:34.00000001303851425</v>
      </c>
      <c r="E130" s="1">
        <f>HOUR(US_Accidents_Dec20_updated3[[#This Row],[Start_Time]])</f>
        <v>9</v>
      </c>
      <c r="F130" s="1">
        <f>MONTH(US_Accidents_Dec20_updated3[[#This Row],[Start_Time]])</f>
        <v>12</v>
      </c>
      <c r="G130" s="1" t="s">
        <v>51</v>
      </c>
      <c r="H130" s="1" t="s">
        <v>487</v>
      </c>
      <c r="I130">
        <v>10</v>
      </c>
      <c r="J130">
        <v>28</v>
      </c>
      <c r="K130">
        <v>0</v>
      </c>
      <c r="L130" s="1" t="s">
        <v>1209</v>
      </c>
      <c r="N130"/>
      <c r="O130"/>
    </row>
    <row r="131" spans="1:15" x14ac:dyDescent="0.25">
      <c r="A131">
        <v>39.605420000000002</v>
      </c>
      <c r="B131">
        <v>-104.89082999999999</v>
      </c>
      <c r="C131">
        <v>3</v>
      </c>
      <c r="D131" s="2" t="d">
        <v>2019-12-03T12:15:50.99999976810067950</v>
      </c>
      <c r="E131" s="1">
        <f>HOUR(US_Accidents_Dec20_updated3[[#This Row],[Start_Time]])</f>
        <v>12</v>
      </c>
      <c r="F131" s="1">
        <f>MONTH(US_Accidents_Dec20_updated3[[#This Row],[Start_Time]])</f>
        <v>12</v>
      </c>
      <c r="G131" s="1" t="s">
        <v>51</v>
      </c>
      <c r="H131" s="1" t="s">
        <v>427</v>
      </c>
      <c r="I131">
        <v>10</v>
      </c>
      <c r="J131">
        <v>14</v>
      </c>
      <c r="K131">
        <v>0</v>
      </c>
      <c r="L131" s="1" t="s">
        <v>50</v>
      </c>
      <c r="N131"/>
      <c r="O131"/>
    </row>
    <row r="132" spans="1:15" x14ac:dyDescent="0.25">
      <c r="A132">
        <v>39.884729999999998</v>
      </c>
      <c r="B132">
        <v>-104.98744000000001</v>
      </c>
      <c r="C132">
        <v>3</v>
      </c>
      <c r="D132" s="2" t="d">
        <v>2019-12-03T13:57:51.99999983422457850</v>
      </c>
      <c r="E132" s="1">
        <f>HOUR(US_Accidents_Dec20_updated3[[#This Row],[Start_Time]])</f>
        <v>13</v>
      </c>
      <c r="F132" s="1">
        <f>MONTH(US_Accidents_Dec20_updated3[[#This Row],[Start_Time]])</f>
        <v>12</v>
      </c>
      <c r="G132" s="1" t="s">
        <v>51</v>
      </c>
      <c r="H132" s="1" t="s">
        <v>442</v>
      </c>
      <c r="I132">
        <v>10</v>
      </c>
      <c r="J132">
        <v>25</v>
      </c>
      <c r="K132">
        <v>0</v>
      </c>
      <c r="L132" s="1" t="s">
        <v>1209</v>
      </c>
      <c r="N132"/>
      <c r="O132"/>
    </row>
    <row r="133" spans="1:15" x14ac:dyDescent="0.25">
      <c r="A133">
        <v>39.312750000000001</v>
      </c>
      <c r="B133">
        <v>-104.88526</v>
      </c>
      <c r="C133">
        <v>3</v>
      </c>
      <c r="D133" s="2" t="d">
        <v>2019-12-03T17:21:52.00000012759119300</v>
      </c>
      <c r="E133" s="1">
        <f>HOUR(US_Accidents_Dec20_updated3[[#This Row],[Start_Time]])</f>
        <v>17</v>
      </c>
      <c r="F133" s="1">
        <f>MONTH(US_Accidents_Dec20_updated3[[#This Row],[Start_Time]])</f>
        <v>12</v>
      </c>
      <c r="G133" s="1" t="s">
        <v>53</v>
      </c>
      <c r="H133" s="1" t="s">
        <v>399</v>
      </c>
      <c r="I133">
        <v>10</v>
      </c>
      <c r="J133">
        <v>5</v>
      </c>
      <c r="K133">
        <v>0</v>
      </c>
      <c r="L133" s="1" t="s">
        <v>50</v>
      </c>
      <c r="N133"/>
      <c r="O133"/>
    </row>
    <row r="134" spans="1:15" x14ac:dyDescent="0.25">
      <c r="A134">
        <v>39.725560000000002</v>
      </c>
      <c r="B134">
        <v>-105.02211</v>
      </c>
      <c r="C134">
        <v>3</v>
      </c>
      <c r="D134" s="2" t="d">
        <v>2019-12-03T19:21:49.99999986961483725</v>
      </c>
      <c r="E134" s="1">
        <f>HOUR(US_Accidents_Dec20_updated3[[#This Row],[Start_Time]])</f>
        <v>19</v>
      </c>
      <c r="F134" s="1">
        <f>MONTH(US_Accidents_Dec20_updated3[[#This Row],[Start_Time]])</f>
        <v>12</v>
      </c>
      <c r="G134" s="1" t="s">
        <v>53</v>
      </c>
      <c r="H134" s="1" t="s">
        <v>585</v>
      </c>
      <c r="I134">
        <v>10</v>
      </c>
      <c r="J134">
        <v>9</v>
      </c>
      <c r="K134">
        <v>0</v>
      </c>
      <c r="L134" s="1" t="s">
        <v>1068</v>
      </c>
      <c r="N134"/>
      <c r="O134"/>
    </row>
    <row r="135" spans="1:15" x14ac:dyDescent="0.25">
      <c r="A135">
        <v>39.722790000000003</v>
      </c>
      <c r="B135">
        <v>-105.01065</v>
      </c>
      <c r="C135">
        <v>3</v>
      </c>
      <c r="D135" s="2" t="d">
        <v>2019-12-03T19:25:32.99999982118606425</v>
      </c>
      <c r="E135" s="1">
        <f>HOUR(US_Accidents_Dec20_updated3[[#This Row],[Start_Time]])</f>
        <v>19</v>
      </c>
      <c r="F135" s="1">
        <f>MONTH(US_Accidents_Dec20_updated3[[#This Row],[Start_Time]])</f>
        <v>12</v>
      </c>
      <c r="G135" s="1" t="s">
        <v>53</v>
      </c>
      <c r="H135" s="1" t="s">
        <v>398</v>
      </c>
      <c r="I135">
        <v>10</v>
      </c>
      <c r="J135">
        <v>9</v>
      </c>
      <c r="K135">
        <v>0</v>
      </c>
      <c r="L135" s="1" t="s">
        <v>1068</v>
      </c>
      <c r="N135"/>
      <c r="O135"/>
    </row>
    <row r="136" spans="1:15" x14ac:dyDescent="0.25">
      <c r="A136">
        <v>39.827309999999997</v>
      </c>
      <c r="B136">
        <v>-104.98285</v>
      </c>
      <c r="C136">
        <v>3</v>
      </c>
      <c r="D136" s="2" t="d">
        <v>2019-12-03T22:39:47.99999977927655175</v>
      </c>
      <c r="E136" s="1">
        <f>HOUR(US_Accidents_Dec20_updated3[[#This Row],[Start_Time]])</f>
        <v>22</v>
      </c>
      <c r="F136" s="1">
        <f>MONTH(US_Accidents_Dec20_updated3[[#This Row],[Start_Time]])</f>
        <v>12</v>
      </c>
      <c r="G136" s="1" t="s">
        <v>53</v>
      </c>
      <c r="H136" s="1" t="s">
        <v>733</v>
      </c>
      <c r="I136">
        <v>10</v>
      </c>
      <c r="J136">
        <v>6</v>
      </c>
      <c r="K136">
        <v>0</v>
      </c>
      <c r="L136" s="1" t="s">
        <v>1068</v>
      </c>
      <c r="N136"/>
      <c r="O136"/>
    </row>
    <row r="137" spans="1:15" x14ac:dyDescent="0.25">
      <c r="A137">
        <v>39.821640000000002</v>
      </c>
      <c r="B137">
        <v>-104.98251</v>
      </c>
      <c r="C137">
        <v>3</v>
      </c>
      <c r="D137" s="2" t="d">
        <v>2019-12-03T22:56:19.00000009685754600</v>
      </c>
      <c r="E137" s="1">
        <f>HOUR(US_Accidents_Dec20_updated3[[#This Row],[Start_Time]])</f>
        <v>22</v>
      </c>
      <c r="F137" s="1">
        <f>MONTH(US_Accidents_Dec20_updated3[[#This Row],[Start_Time]])</f>
        <v>12</v>
      </c>
      <c r="G137" s="1" t="s">
        <v>53</v>
      </c>
      <c r="H137" s="1" t="s">
        <v>1138</v>
      </c>
      <c r="I137">
        <v>10</v>
      </c>
      <c r="J137">
        <v>5</v>
      </c>
      <c r="K137">
        <v>0</v>
      </c>
      <c r="L137" s="1" t="s">
        <v>1068</v>
      </c>
      <c r="N137"/>
      <c r="O137"/>
    </row>
    <row r="138" spans="1:15" x14ac:dyDescent="0.25">
      <c r="A138">
        <v>40.268099999999997</v>
      </c>
      <c r="B138">
        <v>-104.792</v>
      </c>
      <c r="C138">
        <v>4</v>
      </c>
      <c r="D138" s="2" t="d">
        <v>2019-12-04T06:55:33.99999984540045075</v>
      </c>
      <c r="E138" s="1">
        <f>HOUR(US_Accidents_Dec20_updated3[[#This Row],[Start_Time]])</f>
        <v>6</v>
      </c>
      <c r="F138" s="1">
        <f>MONTH(US_Accidents_Dec20_updated3[[#This Row],[Start_Time]])</f>
        <v>12</v>
      </c>
      <c r="G138" s="1" t="s">
        <v>51</v>
      </c>
      <c r="H138" s="1" t="s">
        <v>8124</v>
      </c>
      <c r="I138">
        <v>10</v>
      </c>
      <c r="J138">
        <v>3</v>
      </c>
      <c r="K138">
        <v>0</v>
      </c>
      <c r="L138" s="1" t="s">
        <v>50</v>
      </c>
      <c r="N138"/>
      <c r="O138"/>
    </row>
    <row r="139" spans="1:15" x14ac:dyDescent="0.25">
      <c r="A139">
        <v>40.204180000000001</v>
      </c>
      <c r="B139">
        <v>-104.91331</v>
      </c>
      <c r="C139">
        <v>4</v>
      </c>
      <c r="D139" s="2" t="d">
        <v>2019-12-04T10:49:33.99999971967190650</v>
      </c>
      <c r="E139" s="1">
        <f>HOUR(US_Accidents_Dec20_updated3[[#This Row],[Start_Time]])</f>
        <v>10</v>
      </c>
      <c r="F139" s="1">
        <f>MONTH(US_Accidents_Dec20_updated3[[#This Row],[Start_Time]])</f>
        <v>12</v>
      </c>
      <c r="G139" s="1" t="s">
        <v>51</v>
      </c>
      <c r="H139" s="1" t="s">
        <v>8898</v>
      </c>
      <c r="I139">
        <v>10</v>
      </c>
      <c r="J139">
        <v>0</v>
      </c>
      <c r="K139">
        <v>0</v>
      </c>
      <c r="L139" s="1" t="s">
        <v>50</v>
      </c>
      <c r="N139"/>
      <c r="O139"/>
    </row>
    <row r="140" spans="1:15" x14ac:dyDescent="0.25">
      <c r="A140">
        <v>39.771709999999999</v>
      </c>
      <c r="B140">
        <v>-104.82035</v>
      </c>
      <c r="C140">
        <v>3</v>
      </c>
      <c r="D140" s="2" t="d">
        <v>2019-12-04T07:09:53.00000010989606700</v>
      </c>
      <c r="E140" s="1">
        <f>HOUR(US_Accidents_Dec20_updated3[[#This Row],[Start_Time]])</f>
        <v>7</v>
      </c>
      <c r="F140" s="1">
        <f>MONTH(US_Accidents_Dec20_updated3[[#This Row],[Start_Time]])</f>
        <v>12</v>
      </c>
      <c r="G140" s="1" t="s">
        <v>51</v>
      </c>
      <c r="H140" s="1" t="s">
        <v>221</v>
      </c>
      <c r="I140">
        <v>10</v>
      </c>
      <c r="J140">
        <v>8</v>
      </c>
      <c r="K140">
        <v>0</v>
      </c>
      <c r="L140" s="1" t="s">
        <v>966</v>
      </c>
      <c r="N140"/>
      <c r="O140"/>
    </row>
    <row r="141" spans="1:15" x14ac:dyDescent="0.25">
      <c r="A141">
        <v>40.268099999999997</v>
      </c>
      <c r="B141">
        <v>-104.792</v>
      </c>
      <c r="C141">
        <v>4</v>
      </c>
      <c r="D141" s="2" t="d">
        <v>2019-12-04T20:57:49.00000018067657775</v>
      </c>
      <c r="E141" s="1">
        <f>HOUR(US_Accidents_Dec20_updated3[[#This Row],[Start_Time]])</f>
        <v>20</v>
      </c>
      <c r="F141" s="1">
        <f>MONTH(US_Accidents_Dec20_updated3[[#This Row],[Start_Time]])</f>
        <v>12</v>
      </c>
      <c r="G141" s="1" t="s">
        <v>53</v>
      </c>
      <c r="H141" s="1" t="s">
        <v>8124</v>
      </c>
      <c r="I141">
        <v>10</v>
      </c>
      <c r="J141">
        <v>5</v>
      </c>
      <c r="K141">
        <v>0</v>
      </c>
      <c r="L141" s="1" t="s">
        <v>50</v>
      </c>
      <c r="N141"/>
      <c r="O141"/>
    </row>
    <row r="142" spans="1:15" x14ac:dyDescent="0.25">
      <c r="A142">
        <v>40.268099999999997</v>
      </c>
      <c r="B142">
        <v>-104.792</v>
      </c>
      <c r="C142">
        <v>4</v>
      </c>
      <c r="D142" s="2" t="d">
        <v>2019-12-04T20:57:49.00000018067657775</v>
      </c>
      <c r="E142" s="1">
        <f>HOUR(US_Accidents_Dec20_updated3[[#This Row],[Start_Time]])</f>
        <v>20</v>
      </c>
      <c r="F142" s="1">
        <f>MONTH(US_Accidents_Dec20_updated3[[#This Row],[Start_Time]])</f>
        <v>12</v>
      </c>
      <c r="G142" s="1" t="s">
        <v>53</v>
      </c>
      <c r="H142" s="1" t="s">
        <v>8901</v>
      </c>
      <c r="I142">
        <v>10</v>
      </c>
      <c r="J142">
        <v>5</v>
      </c>
      <c r="K142">
        <v>0</v>
      </c>
      <c r="L142" s="1" t="s">
        <v>50</v>
      </c>
      <c r="N142"/>
      <c r="O142"/>
    </row>
    <row r="143" spans="1:15" x14ac:dyDescent="0.25">
      <c r="A143">
        <v>40.518369999999997</v>
      </c>
      <c r="B143">
        <v>-104.99227999999999</v>
      </c>
      <c r="C143">
        <v>3</v>
      </c>
      <c r="D143" s="2" t="d">
        <v>2019-12-04T07:54:07.00000004377216125</v>
      </c>
      <c r="E143" s="1">
        <f>HOUR(US_Accidents_Dec20_updated3[[#This Row],[Start_Time]])</f>
        <v>7</v>
      </c>
      <c r="F143" s="1">
        <f>MONTH(US_Accidents_Dec20_updated3[[#This Row],[Start_Time]])</f>
        <v>12</v>
      </c>
      <c r="G143" s="1" t="s">
        <v>51</v>
      </c>
      <c r="H143" s="1" t="s">
        <v>400</v>
      </c>
      <c r="I143">
        <v>10</v>
      </c>
      <c r="J143">
        <v>5</v>
      </c>
      <c r="K143">
        <v>0</v>
      </c>
      <c r="L143" s="1" t="s">
        <v>966</v>
      </c>
      <c r="N143"/>
      <c r="O143"/>
    </row>
    <row r="144" spans="1:15" x14ac:dyDescent="0.25">
      <c r="A144">
        <v>39.783769999999997</v>
      </c>
      <c r="B144">
        <v>-105.0966</v>
      </c>
      <c r="C144">
        <v>3</v>
      </c>
      <c r="D144" s="2" t="d">
        <v>2019-12-04T07:49:33.99999971967190650</v>
      </c>
      <c r="E144" s="1">
        <f>HOUR(US_Accidents_Dec20_updated3[[#This Row],[Start_Time]])</f>
        <v>7</v>
      </c>
      <c r="F144" s="1">
        <f>MONTH(US_Accidents_Dec20_updated3[[#This Row],[Start_Time]])</f>
        <v>12</v>
      </c>
      <c r="G144" s="1" t="s">
        <v>51</v>
      </c>
      <c r="H144" s="1" t="s">
        <v>848</v>
      </c>
      <c r="I144">
        <v>10</v>
      </c>
      <c r="J144">
        <v>0</v>
      </c>
      <c r="K144">
        <v>0</v>
      </c>
      <c r="L144" s="1" t="s">
        <v>966</v>
      </c>
      <c r="N144"/>
      <c r="O144"/>
    </row>
    <row r="145" spans="1:15" x14ac:dyDescent="0.25">
      <c r="A145">
        <v>40.188319999999997</v>
      </c>
      <c r="B145">
        <v>-104.81959000000001</v>
      </c>
      <c r="C145">
        <v>4</v>
      </c>
      <c r="D145" s="2" t="d">
        <v>2019-12-04T19:29:18.00000024028122300</v>
      </c>
      <c r="E145" s="1">
        <f>HOUR(US_Accidents_Dec20_updated3[[#This Row],[Start_Time]])</f>
        <v>19</v>
      </c>
      <c r="F145" s="1">
        <f>MONTH(US_Accidents_Dec20_updated3[[#This Row],[Start_Time]])</f>
        <v>12</v>
      </c>
      <c r="G145" s="1" t="s">
        <v>53</v>
      </c>
      <c r="H145" s="1" t="s">
        <v>5207</v>
      </c>
      <c r="I145">
        <v>7</v>
      </c>
      <c r="J145">
        <v>0</v>
      </c>
      <c r="K145">
        <v>0</v>
      </c>
      <c r="L145" s="1" t="s">
        <v>50</v>
      </c>
      <c r="N145"/>
      <c r="O145"/>
    </row>
    <row r="146" spans="1:15" x14ac:dyDescent="0.25">
      <c r="A146">
        <v>40.173909999999999</v>
      </c>
      <c r="B146">
        <v>-104.81638</v>
      </c>
      <c r="C146">
        <v>4</v>
      </c>
      <c r="D146" s="2" t="d">
        <v>2019-12-04T19:29:18.00000024028122300</v>
      </c>
      <c r="E146" s="1">
        <f>HOUR(US_Accidents_Dec20_updated3[[#This Row],[Start_Time]])</f>
        <v>19</v>
      </c>
      <c r="F146" s="1">
        <f>MONTH(US_Accidents_Dec20_updated3[[#This Row],[Start_Time]])</f>
        <v>12</v>
      </c>
      <c r="G146" s="1" t="s">
        <v>53</v>
      </c>
      <c r="H146" s="1" t="s">
        <v>7987</v>
      </c>
      <c r="I146">
        <v>7</v>
      </c>
      <c r="J146">
        <v>0</v>
      </c>
      <c r="K146">
        <v>0</v>
      </c>
      <c r="L146" s="1" t="s">
        <v>50</v>
      </c>
      <c r="N146"/>
      <c r="O146"/>
    </row>
    <row r="147" spans="1:15" x14ac:dyDescent="0.25">
      <c r="A147">
        <v>39.760210000000001</v>
      </c>
      <c r="B147">
        <v>-105.00605</v>
      </c>
      <c r="C147">
        <v>3</v>
      </c>
      <c r="D147" s="2" t="d">
        <v>2019-12-04T11:51:06.0000002710148700</v>
      </c>
      <c r="E147" s="1">
        <f>HOUR(US_Accidents_Dec20_updated3[[#This Row],[Start_Time]])</f>
        <v>11</v>
      </c>
      <c r="F147" s="1">
        <f>MONTH(US_Accidents_Dec20_updated3[[#This Row],[Start_Time]])</f>
        <v>12</v>
      </c>
      <c r="G147" s="1" t="s">
        <v>51</v>
      </c>
      <c r="H147" s="1" t="s">
        <v>460</v>
      </c>
      <c r="I147">
        <v>10</v>
      </c>
      <c r="J147">
        <v>3</v>
      </c>
      <c r="K147">
        <v>0</v>
      </c>
      <c r="L147" s="1" t="s">
        <v>819</v>
      </c>
      <c r="N147"/>
      <c r="O147"/>
    </row>
    <row r="148" spans="1:15" x14ac:dyDescent="0.25">
      <c r="A148">
        <v>39.770209999999999</v>
      </c>
      <c r="B148">
        <v>-104.99169999999999</v>
      </c>
      <c r="C148">
        <v>3</v>
      </c>
      <c r="D148" s="2" t="d">
        <v>2019-12-04T12:39:06.00000022910535075</v>
      </c>
      <c r="E148" s="1">
        <f>HOUR(US_Accidents_Dec20_updated3[[#This Row],[Start_Time]])</f>
        <v>12</v>
      </c>
      <c r="F148" s="1">
        <f>MONTH(US_Accidents_Dec20_updated3[[#This Row],[Start_Time]])</f>
        <v>12</v>
      </c>
      <c r="G148" s="1" t="s">
        <v>51</v>
      </c>
      <c r="H148" s="1" t="s">
        <v>366</v>
      </c>
      <c r="I148">
        <v>10</v>
      </c>
      <c r="J148">
        <v>8</v>
      </c>
      <c r="K148">
        <v>0</v>
      </c>
      <c r="L148" s="1" t="s">
        <v>819</v>
      </c>
      <c r="N148"/>
      <c r="O148"/>
    </row>
    <row r="149" spans="1:15" x14ac:dyDescent="0.25">
      <c r="A149">
        <v>39.725009999999997</v>
      </c>
      <c r="B149">
        <v>-105.18011</v>
      </c>
      <c r="C149">
        <v>3</v>
      </c>
      <c r="D149" s="2" t="d">
        <v>2019-12-04T15:57:10.000000284053384925</v>
      </c>
      <c r="E149" s="1">
        <f>HOUR(US_Accidents_Dec20_updated3[[#This Row],[Start_Time]])</f>
        <v>15</v>
      </c>
      <c r="F149" s="1">
        <f>MONTH(US_Accidents_Dec20_updated3[[#This Row],[Start_Time]])</f>
        <v>12</v>
      </c>
      <c r="G149" s="1" t="s">
        <v>51</v>
      </c>
      <c r="H149" s="1" t="s">
        <v>581</v>
      </c>
      <c r="I149">
        <v>10</v>
      </c>
      <c r="J149">
        <v>7</v>
      </c>
      <c r="K149">
        <v>0</v>
      </c>
      <c r="L149" s="1" t="s">
        <v>50</v>
      </c>
      <c r="N149"/>
      <c r="O149"/>
    </row>
    <row r="150" spans="1:15" x14ac:dyDescent="0.25">
      <c r="A150">
        <v>39.725380000000001</v>
      </c>
      <c r="B150">
        <v>-105.17492</v>
      </c>
      <c r="C150">
        <v>2</v>
      </c>
      <c r="D150" s="2" t="d">
        <v>2019-12-04T16:23:23.99999984074383900</v>
      </c>
      <c r="E150" s="1">
        <f>HOUR(US_Accidents_Dec20_updated3[[#This Row],[Start_Time]])</f>
        <v>16</v>
      </c>
      <c r="F150" s="1">
        <f>MONTH(US_Accidents_Dec20_updated3[[#This Row],[Start_Time]])</f>
        <v>12</v>
      </c>
      <c r="G150" s="1" t="s">
        <v>51</v>
      </c>
      <c r="H150" s="1" t="s">
        <v>8981</v>
      </c>
      <c r="I150">
        <v>10</v>
      </c>
      <c r="J150">
        <v>6</v>
      </c>
      <c r="K150">
        <v>0</v>
      </c>
      <c r="L150" s="1" t="s">
        <v>50</v>
      </c>
      <c r="N150"/>
      <c r="O150"/>
    </row>
    <row r="151" spans="1:15" x14ac:dyDescent="0.25">
      <c r="A151">
        <v>39.725009999999997</v>
      </c>
      <c r="B151">
        <v>-105.18011</v>
      </c>
      <c r="C151">
        <v>3</v>
      </c>
      <c r="D151" s="2" t="d">
        <v>2019-12-04T17:25:35.0000000791624200</v>
      </c>
      <c r="E151" s="1">
        <f>HOUR(US_Accidents_Dec20_updated3[[#This Row],[Start_Time]])</f>
        <v>17</v>
      </c>
      <c r="F151" s="1">
        <f>MONTH(US_Accidents_Dec20_updated3[[#This Row],[Start_Time]])</f>
        <v>12</v>
      </c>
      <c r="G151" s="1" t="s">
        <v>53</v>
      </c>
      <c r="H151" s="1" t="s">
        <v>581</v>
      </c>
      <c r="I151">
        <v>10</v>
      </c>
      <c r="J151">
        <v>8</v>
      </c>
      <c r="K151">
        <v>0</v>
      </c>
      <c r="L151" s="1" t="s">
        <v>1068</v>
      </c>
      <c r="N151"/>
      <c r="O151"/>
    </row>
    <row r="152" spans="1:15" x14ac:dyDescent="0.25">
      <c r="A152">
        <v>39.712510000000002</v>
      </c>
      <c r="B152">
        <v>-105.30421</v>
      </c>
      <c r="C152">
        <v>3</v>
      </c>
      <c r="D152" s="2" t="d">
        <v>2019-12-04T17:27:07.00000021141022475</v>
      </c>
      <c r="E152" s="1">
        <f>HOUR(US_Accidents_Dec20_updated3[[#This Row],[Start_Time]])</f>
        <v>17</v>
      </c>
      <c r="F152" s="1">
        <f>MONTH(US_Accidents_Dec20_updated3[[#This Row],[Start_Time]])</f>
        <v>12</v>
      </c>
      <c r="G152" s="1" t="s">
        <v>53</v>
      </c>
      <c r="H152" s="1" t="s">
        <v>424</v>
      </c>
      <c r="I152">
        <v>10</v>
      </c>
      <c r="J152">
        <v>8</v>
      </c>
      <c r="K152">
        <v>0</v>
      </c>
      <c r="L152" s="1" t="s">
        <v>1068</v>
      </c>
      <c r="N152"/>
      <c r="O152"/>
    </row>
    <row r="153" spans="1:15" x14ac:dyDescent="0.25">
      <c r="A153">
        <v>39.884729999999998</v>
      </c>
      <c r="B153">
        <v>-104.98744000000001</v>
      </c>
      <c r="C153">
        <v>3</v>
      </c>
      <c r="D153" s="2" t="d">
        <v>2019-12-04T18:11:19.9999999115243554200</v>
      </c>
      <c r="E153" s="1">
        <f>HOUR(US_Accidents_Dec20_updated3[[#This Row],[Start_Time]])</f>
        <v>18</v>
      </c>
      <c r="F153" s="1">
        <f>MONTH(US_Accidents_Dec20_updated3[[#This Row],[Start_Time]])</f>
        <v>12</v>
      </c>
      <c r="G153" s="1" t="s">
        <v>53</v>
      </c>
      <c r="H153" s="1" t="s">
        <v>442</v>
      </c>
      <c r="I153">
        <v>10</v>
      </c>
      <c r="J153">
        <v>8</v>
      </c>
      <c r="K153">
        <v>0</v>
      </c>
      <c r="L153" s="1" t="s">
        <v>1068</v>
      </c>
      <c r="N153"/>
      <c r="O153"/>
    </row>
    <row r="154" spans="1:15" x14ac:dyDescent="0.25">
      <c r="A154">
        <v>39.040280000000003</v>
      </c>
      <c r="B154">
        <v>-104.84147</v>
      </c>
      <c r="C154">
        <v>3</v>
      </c>
      <c r="D154" s="2" t="d">
        <v>2019-12-04T19:01:33.99999976158141900</v>
      </c>
      <c r="E154" s="1">
        <f>HOUR(US_Accidents_Dec20_updated3[[#This Row],[Start_Time]])</f>
        <v>19</v>
      </c>
      <c r="F154" s="1">
        <f>MONTH(US_Accidents_Dec20_updated3[[#This Row],[Start_Time]])</f>
        <v>12</v>
      </c>
      <c r="G154" s="1" t="s">
        <v>53</v>
      </c>
      <c r="H154" s="1" t="s">
        <v>488</v>
      </c>
      <c r="I154">
        <v>10</v>
      </c>
      <c r="J154">
        <v>5</v>
      </c>
      <c r="K154">
        <v>0</v>
      </c>
      <c r="L154" s="1" t="s">
        <v>50</v>
      </c>
      <c r="N154"/>
      <c r="O154"/>
    </row>
    <row r="155" spans="1:15" x14ac:dyDescent="0.25">
      <c r="A155">
        <v>37.986229999999999</v>
      </c>
      <c r="B155">
        <v>-103.51819</v>
      </c>
      <c r="C155">
        <v>3</v>
      </c>
      <c r="D155" s="2" t="d">
        <v>2019-12-04T18:23:19.999999743886291650</v>
      </c>
      <c r="E155" s="1">
        <f>HOUR(US_Accidents_Dec20_updated3[[#This Row],[Start_Time]])</f>
        <v>18</v>
      </c>
      <c r="F155" s="1">
        <f>MONTH(US_Accidents_Dec20_updated3[[#This Row],[Start_Time]])</f>
        <v>12</v>
      </c>
      <c r="G155" s="1" t="s">
        <v>53</v>
      </c>
      <c r="H155" s="1" t="s">
        <v>7823</v>
      </c>
      <c r="I155">
        <v>10</v>
      </c>
      <c r="J155">
        <v>5</v>
      </c>
      <c r="K155">
        <v>0</v>
      </c>
      <c r="L155" s="1" t="s">
        <v>50</v>
      </c>
      <c r="N155"/>
      <c r="O155"/>
    </row>
    <row r="156" spans="1:15" x14ac:dyDescent="0.25">
      <c r="A156">
        <v>39.812860000000001</v>
      </c>
      <c r="B156">
        <v>-104.98305000000001</v>
      </c>
      <c r="C156">
        <v>3</v>
      </c>
      <c r="D156" s="2" t="d">
        <v>2019-12-04T18:47:20.00000003725290075</v>
      </c>
      <c r="E156" s="1">
        <f>HOUR(US_Accidents_Dec20_updated3[[#This Row],[Start_Time]])</f>
        <v>18</v>
      </c>
      <c r="F156" s="1">
        <f>MONTH(US_Accidents_Dec20_updated3[[#This Row],[Start_Time]])</f>
        <v>12</v>
      </c>
      <c r="G156" s="1" t="s">
        <v>53</v>
      </c>
      <c r="H156" s="1" t="s">
        <v>703</v>
      </c>
      <c r="I156">
        <v>10</v>
      </c>
      <c r="J156">
        <v>3</v>
      </c>
      <c r="K156">
        <v>0</v>
      </c>
      <c r="L156" s="1" t="s">
        <v>50</v>
      </c>
      <c r="N156"/>
      <c r="O156"/>
    </row>
    <row r="157" spans="1:15" x14ac:dyDescent="0.25">
      <c r="A157">
        <v>40.173909999999999</v>
      </c>
      <c r="B157">
        <v>-104.81638</v>
      </c>
      <c r="C157">
        <v>4</v>
      </c>
      <c r="D157" s="2" t="d">
        <v>2019-12-04T19:29:18.00000024028122300</v>
      </c>
      <c r="E157" s="1">
        <f>HOUR(US_Accidents_Dec20_updated3[[#This Row],[Start_Time]])</f>
        <v>19</v>
      </c>
      <c r="F157" s="1">
        <f>MONTH(US_Accidents_Dec20_updated3[[#This Row],[Start_Time]])</f>
        <v>12</v>
      </c>
      <c r="G157" s="1" t="s">
        <v>53</v>
      </c>
      <c r="H157" s="1" t="s">
        <v>6795</v>
      </c>
      <c r="I157">
        <v>7</v>
      </c>
      <c r="J157">
        <v>0</v>
      </c>
      <c r="K157">
        <v>0</v>
      </c>
      <c r="L157" s="1" t="s">
        <v>50</v>
      </c>
      <c r="N157"/>
      <c r="O157"/>
    </row>
    <row r="158" spans="1:15" x14ac:dyDescent="0.25">
      <c r="A158">
        <v>40.188319999999997</v>
      </c>
      <c r="B158">
        <v>-104.81959000000001</v>
      </c>
      <c r="C158">
        <v>4</v>
      </c>
      <c r="D158" s="2" t="d">
        <v>2019-12-04T22:49:33.00000011455267875</v>
      </c>
      <c r="E158" s="1">
        <f>HOUR(US_Accidents_Dec20_updated3[[#This Row],[Start_Time]])</f>
        <v>22</v>
      </c>
      <c r="F158" s="1">
        <f>MONTH(US_Accidents_Dec20_updated3[[#This Row],[Start_Time]])</f>
        <v>12</v>
      </c>
      <c r="G158" s="1" t="s">
        <v>53</v>
      </c>
      <c r="H158" s="1" t="s">
        <v>3110</v>
      </c>
      <c r="I158">
        <v>10</v>
      </c>
      <c r="J158">
        <v>0</v>
      </c>
      <c r="K158">
        <v>0</v>
      </c>
      <c r="L158" s="1" t="s">
        <v>50</v>
      </c>
      <c r="N158"/>
      <c r="O158"/>
    </row>
    <row r="159" spans="1:15" x14ac:dyDescent="0.25">
      <c r="A159">
        <v>40.173909999999999</v>
      </c>
      <c r="B159">
        <v>-104.81638</v>
      </c>
      <c r="C159">
        <v>4</v>
      </c>
      <c r="D159" s="2" t="d">
        <v>2019-12-04T22:49:33.00000011455267875</v>
      </c>
      <c r="E159" s="1">
        <f>HOUR(US_Accidents_Dec20_updated3[[#This Row],[Start_Time]])</f>
        <v>22</v>
      </c>
      <c r="F159" s="1">
        <f>MONTH(US_Accidents_Dec20_updated3[[#This Row],[Start_Time]])</f>
        <v>12</v>
      </c>
      <c r="G159" s="1" t="s">
        <v>53</v>
      </c>
      <c r="H159" s="1" t="s">
        <v>7987</v>
      </c>
      <c r="I159">
        <v>10</v>
      </c>
      <c r="J159">
        <v>0</v>
      </c>
      <c r="K159">
        <v>0</v>
      </c>
      <c r="L159" s="1" t="s">
        <v>50</v>
      </c>
      <c r="N159"/>
      <c r="O159"/>
    </row>
    <row r="160" spans="1:15" x14ac:dyDescent="0.25">
      <c r="A160">
        <v>39.725569999999998</v>
      </c>
      <c r="B160">
        <v>-105.06053</v>
      </c>
      <c r="C160">
        <v>3</v>
      </c>
      <c r="D160" s="2" t="d">
        <v>2019-12-04T21:43:32.99999977927655175</v>
      </c>
      <c r="E160" s="1">
        <f>HOUR(US_Accidents_Dec20_updated3[[#This Row],[Start_Time]])</f>
        <v>21</v>
      </c>
      <c r="F160" s="1">
        <f>MONTH(US_Accidents_Dec20_updated3[[#This Row],[Start_Time]])</f>
        <v>12</v>
      </c>
      <c r="G160" s="1" t="s">
        <v>53</v>
      </c>
      <c r="H160" s="1" t="s">
        <v>496</v>
      </c>
      <c r="I160">
        <v>10</v>
      </c>
      <c r="J160">
        <v>8</v>
      </c>
      <c r="K160">
        <v>0</v>
      </c>
      <c r="L160" s="1" t="s">
        <v>819</v>
      </c>
      <c r="N160"/>
      <c r="O160"/>
    </row>
    <row r="161" spans="1:15" x14ac:dyDescent="0.25">
      <c r="A161">
        <v>39.72486</v>
      </c>
      <c r="B161">
        <v>-105.17979</v>
      </c>
      <c r="C161">
        <v>3</v>
      </c>
      <c r="D161" s="2" t="d">
        <v>2019-12-05T00:27:02.9999996954575200</v>
      </c>
      <c r="E161" s="1">
        <f>HOUR(US_Accidents_Dec20_updated3[[#This Row],[Start_Time]])</f>
        <v>0</v>
      </c>
      <c r="F161" s="1">
        <f>MONTH(US_Accidents_Dec20_updated3[[#This Row],[Start_Time]])</f>
        <v>12</v>
      </c>
      <c r="G161" s="1" t="s">
        <v>53</v>
      </c>
      <c r="H161" s="1" t="s">
        <v>581</v>
      </c>
      <c r="I161">
        <v>10</v>
      </c>
      <c r="J161">
        <v>3</v>
      </c>
      <c r="K161">
        <v>0</v>
      </c>
      <c r="L161" s="1" t="s">
        <v>966</v>
      </c>
      <c r="N161"/>
      <c r="O161"/>
    </row>
    <row r="162" spans="1:15" x14ac:dyDescent="0.25">
      <c r="A162">
        <v>40.302959999999999</v>
      </c>
      <c r="B162">
        <v>-104.98074</v>
      </c>
      <c r="C162">
        <v>3</v>
      </c>
      <c r="D162" s="2" t="d">
        <v>2019-12-05T09:07:33.9999998873099700</v>
      </c>
      <c r="E162" s="1">
        <f>HOUR(US_Accidents_Dec20_updated3[[#This Row],[Start_Time]])</f>
        <v>9</v>
      </c>
      <c r="F162" s="1">
        <f>MONTH(US_Accidents_Dec20_updated3[[#This Row],[Start_Time]])</f>
        <v>12</v>
      </c>
      <c r="G162" s="1" t="s">
        <v>51</v>
      </c>
      <c r="H162" s="1" t="s">
        <v>341</v>
      </c>
      <c r="I162">
        <v>10</v>
      </c>
      <c r="J162">
        <v>7</v>
      </c>
      <c r="K162">
        <v>0</v>
      </c>
      <c r="L162" s="1" t="s">
        <v>966</v>
      </c>
      <c r="N162"/>
      <c r="O162"/>
    </row>
    <row r="163" spans="1:15" x14ac:dyDescent="0.25">
      <c r="A163">
        <v>39.521850000000001</v>
      </c>
      <c r="B163">
        <v>-104.86718</v>
      </c>
      <c r="C163">
        <v>3</v>
      </c>
      <c r="D163" s="2" t="d">
        <v>2019-12-05T07:35:21.00000022910535075</v>
      </c>
      <c r="E163" s="1">
        <f>HOUR(US_Accidents_Dec20_updated3[[#This Row],[Start_Time]])</f>
        <v>7</v>
      </c>
      <c r="F163" s="1">
        <f>MONTH(US_Accidents_Dec20_updated3[[#This Row],[Start_Time]])</f>
        <v>12</v>
      </c>
      <c r="G163" s="1" t="s">
        <v>51</v>
      </c>
      <c r="H163" s="1" t="s">
        <v>573</v>
      </c>
      <c r="I163">
        <v>10</v>
      </c>
      <c r="J163">
        <v>9</v>
      </c>
      <c r="K163">
        <v>0</v>
      </c>
      <c r="L163" s="1" t="s">
        <v>966</v>
      </c>
      <c r="N163"/>
      <c r="O163"/>
    </row>
    <row r="164" spans="1:15" x14ac:dyDescent="0.25">
      <c r="A164">
        <v>39.780090000000001</v>
      </c>
      <c r="B164">
        <v>-104.93226</v>
      </c>
      <c r="C164">
        <v>3</v>
      </c>
      <c r="D164" s="2" t="d">
        <v>2019-12-05T09:35:20.00000020489096425</v>
      </c>
      <c r="E164" s="1">
        <f>HOUR(US_Accidents_Dec20_updated3[[#This Row],[Start_Time]])</f>
        <v>9</v>
      </c>
      <c r="F164" s="1">
        <f>MONTH(US_Accidents_Dec20_updated3[[#This Row],[Start_Time]])</f>
        <v>12</v>
      </c>
      <c r="G164" s="1" t="s">
        <v>51</v>
      </c>
      <c r="H164" s="1" t="s">
        <v>487</v>
      </c>
      <c r="I164">
        <v>10</v>
      </c>
      <c r="J164">
        <v>5</v>
      </c>
      <c r="K164">
        <v>0</v>
      </c>
      <c r="L164" s="1" t="s">
        <v>1204</v>
      </c>
      <c r="N164"/>
      <c r="O164"/>
    </row>
    <row r="165" spans="1:15" x14ac:dyDescent="0.25">
      <c r="A165">
        <v>39.459110000000003</v>
      </c>
      <c r="B165">
        <v>-105.66011</v>
      </c>
      <c r="C165">
        <v>3</v>
      </c>
      <c r="D165" s="2" t="d">
        <v>2019-12-05T22:29:18.00000024028122300</v>
      </c>
      <c r="E165" s="1">
        <f>HOUR(US_Accidents_Dec20_updated3[[#This Row],[Start_Time]])</f>
        <v>22</v>
      </c>
      <c r="F165" s="1">
        <f>MONTH(US_Accidents_Dec20_updated3[[#This Row],[Start_Time]])</f>
        <v>12</v>
      </c>
      <c r="G165" s="1" t="s">
        <v>53</v>
      </c>
      <c r="H165" s="1" t="s">
        <v>7131</v>
      </c>
      <c r="I165">
        <v>10</v>
      </c>
      <c r="J165">
        <v>12</v>
      </c>
      <c r="K165">
        <v>0</v>
      </c>
      <c r="L165" s="1" t="s">
        <v>1068</v>
      </c>
      <c r="N165"/>
      <c r="O165"/>
    </row>
    <row r="166" spans="1:15" x14ac:dyDescent="0.25">
      <c r="A166">
        <v>39.759639999999997</v>
      </c>
      <c r="B166">
        <v>-105.65416</v>
      </c>
      <c r="C166">
        <v>3</v>
      </c>
      <c r="D166" s="2" t="d">
        <v>2019-12-05T10:51:05.99999985191971125</v>
      </c>
      <c r="E166" s="1">
        <f>HOUR(US_Accidents_Dec20_updated3[[#This Row],[Start_Time]])</f>
        <v>10</v>
      </c>
      <c r="F166" s="1">
        <f>MONTH(US_Accidents_Dec20_updated3[[#This Row],[Start_Time]])</f>
        <v>12</v>
      </c>
      <c r="G166" s="1" t="s">
        <v>51</v>
      </c>
      <c r="H166" s="1" t="s">
        <v>595</v>
      </c>
      <c r="I166">
        <v>5</v>
      </c>
      <c r="J166">
        <v>14</v>
      </c>
      <c r="K166">
        <v>0</v>
      </c>
      <c r="L166" s="1" t="s">
        <v>1211</v>
      </c>
      <c r="N166"/>
      <c r="O166"/>
    </row>
    <row r="167" spans="1:15" x14ac:dyDescent="0.25">
      <c r="A167">
        <v>39.459110000000003</v>
      </c>
      <c r="B167">
        <v>-105.66011</v>
      </c>
      <c r="C167">
        <v>3</v>
      </c>
      <c r="D167" s="2" t="d">
        <v>2019-12-05T22:29:18.00000024028122300</v>
      </c>
      <c r="E167" s="1">
        <f>HOUR(US_Accidents_Dec20_updated3[[#This Row],[Start_Time]])</f>
        <v>22</v>
      </c>
      <c r="F167" s="1">
        <f>MONTH(US_Accidents_Dec20_updated3[[#This Row],[Start_Time]])</f>
        <v>12</v>
      </c>
      <c r="G167" s="1" t="s">
        <v>53</v>
      </c>
      <c r="H167" s="1" t="s">
        <v>4974</v>
      </c>
      <c r="I167">
        <v>10</v>
      </c>
      <c r="J167">
        <v>12</v>
      </c>
      <c r="K167">
        <v>0</v>
      </c>
      <c r="L167" s="1" t="s">
        <v>1068</v>
      </c>
      <c r="N167"/>
      <c r="O167"/>
    </row>
    <row r="168" spans="1:15" x14ac:dyDescent="0.25">
      <c r="A168">
        <v>39.785530000000001</v>
      </c>
      <c r="B168">
        <v>-105.08371</v>
      </c>
      <c r="C168">
        <v>3</v>
      </c>
      <c r="D168" s="2" t="d">
        <v>2019-12-05T11:43:34.00000022258609700</v>
      </c>
      <c r="E168" s="1">
        <f>HOUR(US_Accidents_Dec20_updated3[[#This Row],[Start_Time]])</f>
        <v>11</v>
      </c>
      <c r="F168" s="1">
        <f>MONTH(US_Accidents_Dec20_updated3[[#This Row],[Start_Time]])</f>
        <v>12</v>
      </c>
      <c r="G168" s="1" t="s">
        <v>51</v>
      </c>
      <c r="H168" s="1" t="s">
        <v>557</v>
      </c>
      <c r="I168">
        <v>40</v>
      </c>
      <c r="J168">
        <v>3</v>
      </c>
      <c r="K168">
        <v>0</v>
      </c>
      <c r="L168" s="1" t="s">
        <v>1204</v>
      </c>
      <c r="N168"/>
      <c r="O168"/>
    </row>
    <row r="169" spans="1:15" x14ac:dyDescent="0.25">
      <c r="A169">
        <v>39.152180000000001</v>
      </c>
      <c r="B169">
        <v>-104.85794</v>
      </c>
      <c r="C169">
        <v>3</v>
      </c>
      <c r="D169" s="2" t="d">
        <v>2019-12-05T12:37:34.00000009685754600</v>
      </c>
      <c r="E169" s="1">
        <f>HOUR(US_Accidents_Dec20_updated3[[#This Row],[Start_Time]])</f>
        <v>12</v>
      </c>
      <c r="F169" s="1">
        <f>MONTH(US_Accidents_Dec20_updated3[[#This Row],[Start_Time]])</f>
        <v>12</v>
      </c>
      <c r="G169" s="1" t="s">
        <v>51</v>
      </c>
      <c r="H169" s="1" t="s">
        <v>456</v>
      </c>
      <c r="I169">
        <v>0.5</v>
      </c>
      <c r="K169">
        <v>0.02</v>
      </c>
      <c r="L169" s="1" t="s">
        <v>4895</v>
      </c>
      <c r="N169"/>
      <c r="O169"/>
    </row>
    <row r="170" spans="1:15" x14ac:dyDescent="0.25">
      <c r="A170">
        <v>39.824240000000003</v>
      </c>
      <c r="B170">
        <v>-104.96196</v>
      </c>
      <c r="C170">
        <v>3</v>
      </c>
      <c r="D170" s="2" t="d">
        <v>2019-12-05T13:23:18.9999999292194825</v>
      </c>
      <c r="E170" s="1">
        <f>HOUR(US_Accidents_Dec20_updated3[[#This Row],[Start_Time]])</f>
        <v>13</v>
      </c>
      <c r="F170" s="1">
        <f>MONTH(US_Accidents_Dec20_updated3[[#This Row],[Start_Time]])</f>
        <v>12</v>
      </c>
      <c r="G170" s="1" t="s">
        <v>51</v>
      </c>
      <c r="H170" s="1" t="s">
        <v>1543</v>
      </c>
      <c r="I170">
        <v>0.75</v>
      </c>
      <c r="J170">
        <v>6</v>
      </c>
      <c r="K170">
        <v>0</v>
      </c>
      <c r="L170" s="1" t="s">
        <v>1211</v>
      </c>
      <c r="N170"/>
      <c r="O170"/>
    </row>
    <row r="171" spans="1:15" x14ac:dyDescent="0.25">
      <c r="A171">
        <v>40.331780000000002</v>
      </c>
      <c r="B171">
        <v>-104.98035</v>
      </c>
      <c r="C171">
        <v>3</v>
      </c>
      <c r="D171" s="2" t="d">
        <v>2019-12-05T14:51:08.00000010989606700</v>
      </c>
      <c r="E171" s="1">
        <f>HOUR(US_Accidents_Dec20_updated3[[#This Row],[Start_Time]])</f>
        <v>14</v>
      </c>
      <c r="F171" s="1">
        <f>MONTH(US_Accidents_Dec20_updated3[[#This Row],[Start_Time]])</f>
        <v>12</v>
      </c>
      <c r="G171" s="1" t="s">
        <v>51</v>
      </c>
      <c r="H171" s="1" t="s">
        <v>421</v>
      </c>
      <c r="I171">
        <v>10</v>
      </c>
      <c r="J171">
        <v>12</v>
      </c>
      <c r="K171">
        <v>0</v>
      </c>
      <c r="L171" s="1" t="s">
        <v>1204</v>
      </c>
      <c r="N171"/>
      <c r="O171"/>
    </row>
    <row r="172" spans="1:15" x14ac:dyDescent="0.25">
      <c r="A172">
        <v>40.177619999999997</v>
      </c>
      <c r="B172">
        <v>-104.81715</v>
      </c>
      <c r="C172">
        <v>3</v>
      </c>
      <c r="D172" s="2" t="d">
        <v>2019-12-05T19:36:04.00000022258609700</v>
      </c>
      <c r="E172" s="1">
        <f>HOUR(US_Accidents_Dec20_updated3[[#This Row],[Start_Time]])</f>
        <v>19</v>
      </c>
      <c r="F172" s="1">
        <f>MONTH(US_Accidents_Dec20_updated3[[#This Row],[Start_Time]])</f>
        <v>12</v>
      </c>
      <c r="G172" s="1" t="s">
        <v>53</v>
      </c>
      <c r="H172" s="1" t="s">
        <v>7322</v>
      </c>
      <c r="I172">
        <v>5</v>
      </c>
      <c r="J172">
        <v>3</v>
      </c>
      <c r="K172">
        <v>0</v>
      </c>
      <c r="L172" s="1" t="s">
        <v>966</v>
      </c>
      <c r="N172"/>
      <c r="O172"/>
    </row>
    <row r="173" spans="1:15" x14ac:dyDescent="0.25">
      <c r="A173">
        <v>38.348550000000003</v>
      </c>
      <c r="B173">
        <v>-104.80154</v>
      </c>
      <c r="C173">
        <v>3</v>
      </c>
      <c r="D173" s="2" t="d">
        <v>2019-12-05T20:03:03.00000024028122300</v>
      </c>
      <c r="E173" s="1">
        <f>HOUR(US_Accidents_Dec20_updated3[[#This Row],[Start_Time]])</f>
        <v>20</v>
      </c>
      <c r="F173" s="1">
        <f>MONTH(US_Accidents_Dec20_updated3[[#This Row],[Start_Time]])</f>
        <v>12</v>
      </c>
      <c r="G173" s="1" t="s">
        <v>53</v>
      </c>
      <c r="H173" s="1" t="s">
        <v>8344</v>
      </c>
      <c r="I173">
        <v>10</v>
      </c>
      <c r="J173">
        <v>13</v>
      </c>
      <c r="K173">
        <v>0</v>
      </c>
      <c r="L173" s="1" t="s">
        <v>966</v>
      </c>
      <c r="N173"/>
      <c r="O173"/>
    </row>
    <row r="174" spans="1:15" x14ac:dyDescent="0.25">
      <c r="A174">
        <v>39.749839999999999</v>
      </c>
      <c r="B174">
        <v>-105.01721999999999</v>
      </c>
      <c r="C174">
        <v>3</v>
      </c>
      <c r="D174" s="2" t="d">
        <v>2019-12-05T19:05:17.99999994691461525</v>
      </c>
      <c r="E174" s="1">
        <f>HOUR(US_Accidents_Dec20_updated3[[#This Row],[Start_Time]])</f>
        <v>19</v>
      </c>
      <c r="F174" s="1">
        <f>MONTH(US_Accidents_Dec20_updated3[[#This Row],[Start_Time]])</f>
        <v>12</v>
      </c>
      <c r="G174" s="1" t="s">
        <v>53</v>
      </c>
      <c r="H174" s="1" t="s">
        <v>582</v>
      </c>
      <c r="I174">
        <v>3</v>
      </c>
      <c r="J174">
        <v>0</v>
      </c>
      <c r="K174">
        <v>0</v>
      </c>
      <c r="L174" s="1" t="s">
        <v>1211</v>
      </c>
      <c r="N174"/>
      <c r="O174"/>
    </row>
    <row r="175" spans="1:15" x14ac:dyDescent="0.25">
      <c r="A175">
        <v>40.177619999999997</v>
      </c>
      <c r="B175">
        <v>-104.81715</v>
      </c>
      <c r="C175">
        <v>2</v>
      </c>
      <c r="D175" s="2" t="d">
        <v>2019-12-05T20:15:03.000000072643160850</v>
      </c>
      <c r="E175" s="1">
        <f>HOUR(US_Accidents_Dec20_updated3[[#This Row],[Start_Time]])</f>
        <v>20</v>
      </c>
      <c r="F175" s="1">
        <f>MONTH(US_Accidents_Dec20_updated3[[#This Row],[Start_Time]])</f>
        <v>12</v>
      </c>
      <c r="G175" s="1" t="s">
        <v>53</v>
      </c>
      <c r="H175" s="1" t="s">
        <v>7322</v>
      </c>
      <c r="I175">
        <v>10</v>
      </c>
      <c r="J175">
        <v>0</v>
      </c>
      <c r="K175">
        <v>0</v>
      </c>
      <c r="L175" s="1" t="s">
        <v>966</v>
      </c>
      <c r="N175"/>
      <c r="O175"/>
    </row>
    <row r="176" spans="1:15" x14ac:dyDescent="0.25">
      <c r="A176">
        <v>38.347490000000001</v>
      </c>
      <c r="B176">
        <v>-104.79533000000001</v>
      </c>
      <c r="C176">
        <v>3</v>
      </c>
      <c r="D176" s="2" t="d">
        <v>2019-12-05T22:45:02.99999986309558350</v>
      </c>
      <c r="E176" s="1">
        <f>HOUR(US_Accidents_Dec20_updated3[[#This Row],[Start_Time]])</f>
        <v>22</v>
      </c>
      <c r="F176" s="1">
        <f>MONTH(US_Accidents_Dec20_updated3[[#This Row],[Start_Time]])</f>
        <v>12</v>
      </c>
      <c r="G176" s="1" t="s">
        <v>53</v>
      </c>
      <c r="H176" s="1" t="s">
        <v>7324</v>
      </c>
      <c r="I176">
        <v>10</v>
      </c>
      <c r="J176">
        <v>0</v>
      </c>
      <c r="K176">
        <v>0</v>
      </c>
      <c r="L176" s="1" t="s">
        <v>966</v>
      </c>
      <c r="N176"/>
      <c r="O176"/>
    </row>
    <row r="177" spans="1:15" x14ac:dyDescent="0.25">
      <c r="A177">
        <v>38.347490000000001</v>
      </c>
      <c r="B177">
        <v>-104.79533000000001</v>
      </c>
      <c r="C177">
        <v>2</v>
      </c>
      <c r="D177" s="2" t="d">
        <v>2019-12-05T22:45:02.99999986309558350</v>
      </c>
      <c r="E177" s="1">
        <f>HOUR(US_Accidents_Dec20_updated3[[#This Row],[Start_Time]])</f>
        <v>22</v>
      </c>
      <c r="F177" s="1">
        <f>MONTH(US_Accidents_Dec20_updated3[[#This Row],[Start_Time]])</f>
        <v>12</v>
      </c>
      <c r="G177" s="1" t="s">
        <v>53</v>
      </c>
      <c r="H177" s="1" t="s">
        <v>8984</v>
      </c>
      <c r="I177">
        <v>10</v>
      </c>
      <c r="J177">
        <v>0</v>
      </c>
      <c r="K177">
        <v>0</v>
      </c>
      <c r="L177" s="1" t="s">
        <v>966</v>
      </c>
      <c r="N177"/>
      <c r="O177"/>
    </row>
    <row r="178" spans="1:15" x14ac:dyDescent="0.25">
      <c r="A178">
        <v>39.712310000000002</v>
      </c>
      <c r="B178">
        <v>-104.99957999999999</v>
      </c>
      <c r="C178">
        <v>3</v>
      </c>
      <c r="D178" s="2" t="d">
        <v>2019-12-06T06:55:33.99999984540045075</v>
      </c>
      <c r="E178" s="1">
        <f>HOUR(US_Accidents_Dec20_updated3[[#This Row],[Start_Time]])</f>
        <v>6</v>
      </c>
      <c r="F178" s="1">
        <f>MONTH(US_Accidents_Dec20_updated3[[#This Row],[Start_Time]])</f>
        <v>12</v>
      </c>
      <c r="G178" s="1" t="s">
        <v>51</v>
      </c>
      <c r="H178" s="1" t="s">
        <v>709</v>
      </c>
      <c r="I178">
        <v>10</v>
      </c>
      <c r="J178">
        <v>0</v>
      </c>
      <c r="K178">
        <v>0</v>
      </c>
      <c r="L178" s="1" t="s">
        <v>50</v>
      </c>
      <c r="N178"/>
      <c r="O178"/>
    </row>
    <row r="179" spans="1:15" x14ac:dyDescent="0.25">
      <c r="A179">
        <v>39.70149</v>
      </c>
      <c r="B179">
        <v>-104.98753000000001</v>
      </c>
      <c r="C179">
        <v>3</v>
      </c>
      <c r="D179" s="2" t="d">
        <v>2019-12-06T06:59:19.99999986961483725</v>
      </c>
      <c r="E179" s="1">
        <f>HOUR(US_Accidents_Dec20_updated3[[#This Row],[Start_Time]])</f>
        <v>6</v>
      </c>
      <c r="F179" s="1">
        <f>MONTH(US_Accidents_Dec20_updated3[[#This Row],[Start_Time]])</f>
        <v>12</v>
      </c>
      <c r="G179" s="1" t="s">
        <v>51</v>
      </c>
      <c r="H179" s="1" t="s">
        <v>198</v>
      </c>
      <c r="I179">
        <v>10</v>
      </c>
      <c r="J179">
        <v>0</v>
      </c>
      <c r="K179">
        <v>0</v>
      </c>
      <c r="L179" s="1" t="s">
        <v>50</v>
      </c>
      <c r="N179"/>
      <c r="O179"/>
    </row>
    <row r="180" spans="1:15" x14ac:dyDescent="0.25">
      <c r="A180">
        <v>39.725700000000003</v>
      </c>
      <c r="B180">
        <v>-105.06052</v>
      </c>
      <c r="C180">
        <v>3</v>
      </c>
      <c r="D180" s="2" t="d">
        <v>2019-12-06T07:43:33.99999980349093825</v>
      </c>
      <c r="E180" s="1">
        <f>HOUR(US_Accidents_Dec20_updated3[[#This Row],[Start_Time]])</f>
        <v>7</v>
      </c>
      <c r="F180" s="1">
        <f>MONTH(US_Accidents_Dec20_updated3[[#This Row],[Start_Time]])</f>
        <v>12</v>
      </c>
      <c r="G180" s="1" t="s">
        <v>51</v>
      </c>
      <c r="H180" s="1" t="s">
        <v>584</v>
      </c>
      <c r="I180">
        <v>10</v>
      </c>
      <c r="J180">
        <v>0</v>
      </c>
      <c r="K180">
        <v>0</v>
      </c>
      <c r="L180" s="1" t="s">
        <v>1068</v>
      </c>
      <c r="N180"/>
      <c r="O180"/>
    </row>
    <row r="181" spans="1:15" x14ac:dyDescent="0.25">
      <c r="A181">
        <v>39.77834</v>
      </c>
      <c r="B181">
        <v>-104.89542</v>
      </c>
      <c r="C181">
        <v>3</v>
      </c>
      <c r="D181" s="2" t="d">
        <v>2019-12-06T07:49:33.99999971967190650</v>
      </c>
      <c r="E181" s="1">
        <f>HOUR(US_Accidents_Dec20_updated3[[#This Row],[Start_Time]])</f>
        <v>7</v>
      </c>
      <c r="F181" s="1">
        <f>MONTH(US_Accidents_Dec20_updated3[[#This Row],[Start_Time]])</f>
        <v>12</v>
      </c>
      <c r="G181" s="1" t="s">
        <v>51</v>
      </c>
      <c r="H181" s="1" t="s">
        <v>417</v>
      </c>
      <c r="I181">
        <v>10</v>
      </c>
      <c r="J181">
        <v>0</v>
      </c>
      <c r="K181">
        <v>0</v>
      </c>
      <c r="L181" s="1" t="s">
        <v>1068</v>
      </c>
      <c r="N181"/>
      <c r="O181"/>
    </row>
    <row r="182" spans="1:15" x14ac:dyDescent="0.25">
      <c r="A182">
        <v>39.749839999999999</v>
      </c>
      <c r="B182">
        <v>-105.01721999999999</v>
      </c>
      <c r="C182">
        <v>3</v>
      </c>
      <c r="D182" s="2" t="d">
        <v>2019-12-06T07:43:33.99999980349093825</v>
      </c>
      <c r="E182" s="1">
        <f>HOUR(US_Accidents_Dec20_updated3[[#This Row],[Start_Time]])</f>
        <v>7</v>
      </c>
      <c r="F182" s="1">
        <f>MONTH(US_Accidents_Dec20_updated3[[#This Row],[Start_Time]])</f>
        <v>12</v>
      </c>
      <c r="G182" s="1" t="s">
        <v>51</v>
      </c>
      <c r="H182" s="1" t="s">
        <v>582</v>
      </c>
      <c r="I182">
        <v>10</v>
      </c>
      <c r="J182">
        <v>0</v>
      </c>
      <c r="K182">
        <v>0</v>
      </c>
      <c r="L182" s="1" t="s">
        <v>1068</v>
      </c>
      <c r="N182"/>
      <c r="O182"/>
    </row>
    <row r="183" spans="1:15" x14ac:dyDescent="0.25">
      <c r="A183">
        <v>39.784649999999999</v>
      </c>
      <c r="B183">
        <v>-104.98936999999999</v>
      </c>
      <c r="C183">
        <v>3</v>
      </c>
      <c r="D183" s="2" t="d">
        <v>2019-12-06T09:09:06.00000001955777475</v>
      </c>
      <c r="E183" s="1">
        <f>HOUR(US_Accidents_Dec20_updated3[[#This Row],[Start_Time]])</f>
        <v>9</v>
      </c>
      <c r="F183" s="1">
        <f>MONTH(US_Accidents_Dec20_updated3[[#This Row],[Start_Time]])</f>
        <v>12</v>
      </c>
      <c r="G183" s="1" t="s">
        <v>51</v>
      </c>
      <c r="H183" s="1" t="s">
        <v>533</v>
      </c>
      <c r="I183">
        <v>10</v>
      </c>
      <c r="J183">
        <v>0</v>
      </c>
      <c r="K183">
        <v>0</v>
      </c>
      <c r="L183" s="1" t="s">
        <v>1068</v>
      </c>
      <c r="N183"/>
      <c r="O183"/>
    </row>
    <row r="184" spans="1:15" x14ac:dyDescent="0.25">
      <c r="A184">
        <v>39.459209999999999</v>
      </c>
      <c r="B184">
        <v>-105.41173000000001</v>
      </c>
      <c r="C184">
        <v>3</v>
      </c>
      <c r="D184" s="2" t="d">
        <v>2019-12-06T11:27:05.999999977648258200</v>
      </c>
      <c r="E184" s="1">
        <f>HOUR(US_Accidents_Dec20_updated3[[#This Row],[Start_Time]])</f>
        <v>11</v>
      </c>
      <c r="F184" s="1">
        <f>MONTH(US_Accidents_Dec20_updated3[[#This Row],[Start_Time]])</f>
        <v>12</v>
      </c>
      <c r="G184" s="1" t="s">
        <v>51</v>
      </c>
      <c r="H184" s="1" t="s">
        <v>7131</v>
      </c>
      <c r="I184">
        <v>10</v>
      </c>
      <c r="J184">
        <v>3</v>
      </c>
      <c r="K184">
        <v>0</v>
      </c>
      <c r="L184" s="1" t="s">
        <v>50</v>
      </c>
      <c r="N184"/>
      <c r="O184"/>
    </row>
    <row r="185" spans="1:15" x14ac:dyDescent="0.25">
      <c r="A185">
        <v>40.388449999999999</v>
      </c>
      <c r="B185">
        <v>-104.99353000000001</v>
      </c>
      <c r="C185">
        <v>3</v>
      </c>
      <c r="D185" s="2" t="d">
        <v>2019-12-06T12:48:52.00000016950070550</v>
      </c>
      <c r="E185" s="1">
        <f>HOUR(US_Accidents_Dec20_updated3[[#This Row],[Start_Time]])</f>
        <v>12</v>
      </c>
      <c r="F185" s="1">
        <f>MONTH(US_Accidents_Dec20_updated3[[#This Row],[Start_Time]])</f>
        <v>12</v>
      </c>
      <c r="G185" s="1" t="s">
        <v>51</v>
      </c>
      <c r="H185" s="1" t="s">
        <v>522</v>
      </c>
      <c r="I185">
        <v>10</v>
      </c>
      <c r="J185">
        <v>0</v>
      </c>
      <c r="K185">
        <v>0</v>
      </c>
      <c r="L185" s="1" t="s">
        <v>50</v>
      </c>
      <c r="N185"/>
      <c r="O185"/>
    </row>
    <row r="186" spans="1:15" x14ac:dyDescent="0.25">
      <c r="A186">
        <v>39.842359999999999</v>
      </c>
      <c r="B186">
        <v>-104.98402</v>
      </c>
      <c r="C186">
        <v>3</v>
      </c>
      <c r="D186" s="2" t="d">
        <v>2019-12-06T13:54:53.99999971501529475</v>
      </c>
      <c r="E186" s="1">
        <f>HOUR(US_Accidents_Dec20_updated3[[#This Row],[Start_Time]])</f>
        <v>13</v>
      </c>
      <c r="F186" s="1">
        <f>MONTH(US_Accidents_Dec20_updated3[[#This Row],[Start_Time]])</f>
        <v>12</v>
      </c>
      <c r="G186" s="1" t="s">
        <v>51</v>
      </c>
      <c r="H186" s="1" t="s">
        <v>518</v>
      </c>
      <c r="I186">
        <v>20</v>
      </c>
      <c r="J186">
        <v>3</v>
      </c>
      <c r="K186">
        <v>0</v>
      </c>
      <c r="L186" s="1" t="s">
        <v>50</v>
      </c>
      <c r="N186"/>
      <c r="O186"/>
    </row>
    <row r="187" spans="1:15" x14ac:dyDescent="0.25">
      <c r="A187">
        <v>39.285080000000001</v>
      </c>
      <c r="B187">
        <v>-104.89654</v>
      </c>
      <c r="C187">
        <v>3</v>
      </c>
      <c r="D187" s="2" t="d">
        <v>2019-12-06T14:50:22.00000004377216125</v>
      </c>
      <c r="E187" s="1">
        <f>HOUR(US_Accidents_Dec20_updated3[[#This Row],[Start_Time]])</f>
        <v>14</v>
      </c>
      <c r="F187" s="1">
        <f>MONTH(US_Accidents_Dec20_updated3[[#This Row],[Start_Time]])</f>
        <v>12</v>
      </c>
      <c r="G187" s="1" t="s">
        <v>51</v>
      </c>
      <c r="H187" s="1" t="s">
        <v>450</v>
      </c>
      <c r="I187">
        <v>10</v>
      </c>
      <c r="J187">
        <v>0</v>
      </c>
      <c r="K187">
        <v>0</v>
      </c>
      <c r="L187" s="1" t="s">
        <v>50</v>
      </c>
      <c r="N187"/>
      <c r="O187"/>
    </row>
    <row r="188" spans="1:15" x14ac:dyDescent="0.25">
      <c r="A188">
        <v>39.562060000000002</v>
      </c>
      <c r="B188">
        <v>-105.01539</v>
      </c>
      <c r="C188">
        <v>3</v>
      </c>
      <c r="D188" s="2" t="d">
        <v>2019-12-06T16:18:51.999999750405550125</v>
      </c>
      <c r="E188" s="1">
        <f>HOUR(US_Accidents_Dec20_updated3[[#This Row],[Start_Time]])</f>
        <v>16</v>
      </c>
      <c r="F188" s="1">
        <f>MONTH(US_Accidents_Dec20_updated3[[#This Row],[Start_Time]])</f>
        <v>12</v>
      </c>
      <c r="G188" s="1" t="s">
        <v>51</v>
      </c>
      <c r="H188" s="1" t="s">
        <v>430</v>
      </c>
      <c r="I188">
        <v>10</v>
      </c>
      <c r="J188">
        <v>0</v>
      </c>
      <c r="K188">
        <v>0</v>
      </c>
      <c r="L188" s="1" t="s">
        <v>50</v>
      </c>
      <c r="N188"/>
      <c r="O188"/>
    </row>
    <row r="189" spans="1:15" x14ac:dyDescent="0.25">
      <c r="A189">
        <v>40.303060000000002</v>
      </c>
      <c r="B189">
        <v>-104.98047</v>
      </c>
      <c r="C189">
        <v>3</v>
      </c>
      <c r="D189" s="2" t="d">
        <v>2019-12-06T18:04:33.9999999292194825</v>
      </c>
      <c r="E189" s="1">
        <f>HOUR(US_Accidents_Dec20_updated3[[#This Row],[Start_Time]])</f>
        <v>18</v>
      </c>
      <c r="F189" s="1">
        <f>MONTH(US_Accidents_Dec20_updated3[[#This Row],[Start_Time]])</f>
        <v>12</v>
      </c>
      <c r="G189" s="1" t="s">
        <v>53</v>
      </c>
      <c r="H189" s="1" t="s">
        <v>421</v>
      </c>
      <c r="I189">
        <v>10</v>
      </c>
      <c r="J189">
        <v>0</v>
      </c>
      <c r="K189">
        <v>0</v>
      </c>
      <c r="L189" s="1" t="s">
        <v>50</v>
      </c>
      <c r="N189"/>
      <c r="O189"/>
    </row>
    <row r="190" spans="1:15" x14ac:dyDescent="0.25">
      <c r="A190">
        <v>40.302959999999999</v>
      </c>
      <c r="B190">
        <v>-104.98074</v>
      </c>
      <c r="C190">
        <v>3</v>
      </c>
      <c r="D190" s="2" t="d">
        <v>2019-12-06T18:56:19.0000003064051270625</v>
      </c>
      <c r="E190" s="1">
        <f>HOUR(US_Accidents_Dec20_updated3[[#This Row],[Start_Time]])</f>
        <v>18</v>
      </c>
      <c r="F190" s="1">
        <f>MONTH(US_Accidents_Dec20_updated3[[#This Row],[Start_Time]])</f>
        <v>12</v>
      </c>
      <c r="G190" s="1" t="s">
        <v>53</v>
      </c>
      <c r="H190" s="1" t="s">
        <v>341</v>
      </c>
      <c r="I190">
        <v>10</v>
      </c>
      <c r="J190">
        <v>3</v>
      </c>
      <c r="K190">
        <v>0</v>
      </c>
      <c r="L190" s="1" t="s">
        <v>50</v>
      </c>
      <c r="N190"/>
      <c r="O190"/>
    </row>
    <row r="191" spans="1:15" x14ac:dyDescent="0.25">
      <c r="A191">
        <v>39.725239999999999</v>
      </c>
      <c r="B191">
        <v>-105.19173000000001</v>
      </c>
      <c r="C191">
        <v>3</v>
      </c>
      <c r="D191" s="2" t="d">
        <v>2019-12-06T18:16:33.99999976158141900</v>
      </c>
      <c r="E191" s="1">
        <f>HOUR(US_Accidents_Dec20_updated3[[#This Row],[Start_Time]])</f>
        <v>18</v>
      </c>
      <c r="F191" s="1">
        <f>MONTH(US_Accidents_Dec20_updated3[[#This Row],[Start_Time]])</f>
        <v>12</v>
      </c>
      <c r="G191" s="1" t="s">
        <v>53</v>
      </c>
      <c r="H191" s="1" t="s">
        <v>1250</v>
      </c>
      <c r="I191">
        <v>20</v>
      </c>
      <c r="J191">
        <v>6</v>
      </c>
      <c r="K191">
        <v>0</v>
      </c>
      <c r="L191" s="1" t="s">
        <v>50</v>
      </c>
      <c r="N191"/>
      <c r="O191"/>
    </row>
    <row r="192" spans="1:15" x14ac:dyDescent="0.25">
      <c r="A192">
        <v>39.780239999999999</v>
      </c>
      <c r="B192">
        <v>-104.9905</v>
      </c>
      <c r="C192">
        <v>3</v>
      </c>
      <c r="D192" s="2" t="d">
        <v>2019-12-06T20:58:32.99999977927655175</v>
      </c>
      <c r="E192" s="1">
        <f>HOUR(US_Accidents_Dec20_updated3[[#This Row],[Start_Time]])</f>
        <v>20</v>
      </c>
      <c r="F192" s="1">
        <f>MONTH(US_Accidents_Dec20_updated3[[#This Row],[Start_Time]])</f>
        <v>12</v>
      </c>
      <c r="G192" s="1" t="s">
        <v>53</v>
      </c>
      <c r="H192" s="1" t="s">
        <v>567</v>
      </c>
      <c r="I192">
        <v>10</v>
      </c>
      <c r="J192">
        <v>8</v>
      </c>
      <c r="K192">
        <v>0</v>
      </c>
      <c r="L192" s="1" t="s">
        <v>50</v>
      </c>
      <c r="N192"/>
      <c r="O192"/>
    </row>
    <row r="193" spans="1:15" x14ac:dyDescent="0.25">
      <c r="A193">
        <v>39.779940000000003</v>
      </c>
      <c r="B193">
        <v>-104.97248</v>
      </c>
      <c r="C193">
        <v>3</v>
      </c>
      <c r="D193" s="2" t="d">
        <v>2019-12-06T19:44:19.00000026449560950</v>
      </c>
      <c r="E193" s="1">
        <f>HOUR(US_Accidents_Dec20_updated3[[#This Row],[Start_Time]])</f>
        <v>19</v>
      </c>
      <c r="F193" s="1">
        <f>MONTH(US_Accidents_Dec20_updated3[[#This Row],[Start_Time]])</f>
        <v>12</v>
      </c>
      <c r="G193" s="1" t="s">
        <v>53</v>
      </c>
      <c r="H193" s="1" t="s">
        <v>386</v>
      </c>
      <c r="I193">
        <v>10</v>
      </c>
      <c r="J193">
        <v>0</v>
      </c>
      <c r="K193">
        <v>0</v>
      </c>
      <c r="L193" s="1" t="s">
        <v>50</v>
      </c>
      <c r="N193"/>
      <c r="O193"/>
    </row>
    <row r="194" spans="1:15" x14ac:dyDescent="0.25">
      <c r="A194">
        <v>39.749850000000002</v>
      </c>
      <c r="B194">
        <v>-105.01742</v>
      </c>
      <c r="C194">
        <v>3</v>
      </c>
      <c r="D194" s="2" t="d">
        <v>2019-12-06T22:44:18.00000003073364700</v>
      </c>
      <c r="E194" s="1">
        <f>HOUR(US_Accidents_Dec20_updated3[[#This Row],[Start_Time]])</f>
        <v>22</v>
      </c>
      <c r="F194" s="1">
        <f>MONTH(US_Accidents_Dec20_updated3[[#This Row],[Start_Time]])</f>
        <v>12</v>
      </c>
      <c r="G194" s="1" t="s">
        <v>53</v>
      </c>
      <c r="H194" s="1" t="s">
        <v>582</v>
      </c>
      <c r="I194">
        <v>10</v>
      </c>
      <c r="J194">
        <v>0</v>
      </c>
      <c r="K194">
        <v>0</v>
      </c>
      <c r="L194" s="1" t="s">
        <v>50</v>
      </c>
      <c r="N194"/>
      <c r="O194"/>
    </row>
    <row r="195" spans="1:15" x14ac:dyDescent="0.25">
      <c r="A195">
        <v>38.661879999999996</v>
      </c>
      <c r="B195">
        <v>-104.70083</v>
      </c>
      <c r="C195">
        <v>3</v>
      </c>
      <c r="D195" s="2" t="d">
        <v>2019-12-06T22:12:48.99999976158141900</v>
      </c>
      <c r="E195" s="1">
        <f>HOUR(US_Accidents_Dec20_updated3[[#This Row],[Start_Time]])</f>
        <v>22</v>
      </c>
      <c r="F195" s="1">
        <f>MONTH(US_Accidents_Dec20_updated3[[#This Row],[Start_Time]])</f>
        <v>12</v>
      </c>
      <c r="G195" s="1" t="s">
        <v>53</v>
      </c>
      <c r="H195" s="1" t="s">
        <v>475</v>
      </c>
      <c r="I195">
        <v>10</v>
      </c>
      <c r="J195">
        <v>8</v>
      </c>
      <c r="K195">
        <v>0</v>
      </c>
      <c r="L195" s="1" t="s">
        <v>50</v>
      </c>
      <c r="N195"/>
      <c r="O195"/>
    </row>
    <row r="196" spans="1:15" x14ac:dyDescent="0.25">
      <c r="A196">
        <v>39.775060000000003</v>
      </c>
      <c r="B196">
        <v>-104.85718</v>
      </c>
      <c r="C196">
        <v>3</v>
      </c>
      <c r="D196" s="2" t="d">
        <v>2019-12-07T07:48:50.0000001210719325</v>
      </c>
      <c r="E196" s="1">
        <f>HOUR(US_Accidents_Dec20_updated3[[#This Row],[Start_Time]])</f>
        <v>7</v>
      </c>
      <c r="F196" s="1">
        <f>MONTH(US_Accidents_Dec20_updated3[[#This Row],[Start_Time]])</f>
        <v>12</v>
      </c>
      <c r="G196" s="1" t="s">
        <v>51</v>
      </c>
      <c r="H196" s="1" t="s">
        <v>453</v>
      </c>
      <c r="I196">
        <v>10</v>
      </c>
      <c r="J196">
        <v>7</v>
      </c>
      <c r="K196">
        <v>0</v>
      </c>
      <c r="L196" s="1" t="s">
        <v>819</v>
      </c>
      <c r="N196"/>
      <c r="O196"/>
    </row>
    <row r="197" spans="1:15" x14ac:dyDescent="0.25">
      <c r="A197">
        <v>39.629800000000003</v>
      </c>
      <c r="B197">
        <v>-104.90516</v>
      </c>
      <c r="C197">
        <v>3</v>
      </c>
      <c r="D197" s="2" t="d">
        <v>2019-12-07T11:04:32.999999905005097350</v>
      </c>
      <c r="E197" s="1">
        <f>HOUR(US_Accidents_Dec20_updated3[[#This Row],[Start_Time]])</f>
        <v>11</v>
      </c>
      <c r="F197" s="1">
        <f>MONTH(US_Accidents_Dec20_updated3[[#This Row],[Start_Time]])</f>
        <v>12</v>
      </c>
      <c r="G197" s="1" t="s">
        <v>51</v>
      </c>
      <c r="H197" s="1" t="s">
        <v>221</v>
      </c>
      <c r="I197">
        <v>10</v>
      </c>
      <c r="J197">
        <v>10</v>
      </c>
      <c r="K197">
        <v>0</v>
      </c>
      <c r="L197" s="1" t="s">
        <v>819</v>
      </c>
      <c r="N197"/>
      <c r="O197"/>
    </row>
    <row r="198" spans="1:15" x14ac:dyDescent="0.25">
      <c r="A198">
        <v>39.77834</v>
      </c>
      <c r="B198">
        <v>-104.89542</v>
      </c>
      <c r="C198">
        <v>3</v>
      </c>
      <c r="D198" s="2" t="d">
        <v>2019-12-07T11:24:50.00000024680048350</v>
      </c>
      <c r="E198" s="1">
        <f>HOUR(US_Accidents_Dec20_updated3[[#This Row],[Start_Time]])</f>
        <v>11</v>
      </c>
      <c r="F198" s="1">
        <f>MONTH(US_Accidents_Dec20_updated3[[#This Row],[Start_Time]])</f>
        <v>12</v>
      </c>
      <c r="G198" s="1" t="s">
        <v>51</v>
      </c>
      <c r="H198" s="1" t="s">
        <v>417</v>
      </c>
      <c r="I198">
        <v>10</v>
      </c>
      <c r="J198">
        <v>30</v>
      </c>
      <c r="K198">
        <v>0</v>
      </c>
      <c r="L198" s="1" t="s">
        <v>1212</v>
      </c>
      <c r="N198"/>
      <c r="O198"/>
    </row>
    <row r="199" spans="1:15" x14ac:dyDescent="0.25">
      <c r="A199">
        <v>39.773449999999997</v>
      </c>
      <c r="B199">
        <v>-104.83529</v>
      </c>
      <c r="C199">
        <v>3</v>
      </c>
      <c r="D199" s="2" t="d">
        <v>2019-12-07T13:46:33.99999976158141900</v>
      </c>
      <c r="E199" s="1">
        <f>HOUR(US_Accidents_Dec20_updated3[[#This Row],[Start_Time]])</f>
        <v>13</v>
      </c>
      <c r="F199" s="1">
        <f>MONTH(US_Accidents_Dec20_updated3[[#This Row],[Start_Time]])</f>
        <v>12</v>
      </c>
      <c r="G199" s="1" t="s">
        <v>51</v>
      </c>
      <c r="H199" s="1" t="s">
        <v>938</v>
      </c>
      <c r="I199">
        <v>10</v>
      </c>
      <c r="J199">
        <v>6</v>
      </c>
      <c r="K199">
        <v>0</v>
      </c>
      <c r="L199" s="1" t="s">
        <v>819</v>
      </c>
      <c r="N199"/>
      <c r="O199"/>
    </row>
    <row r="200" spans="1:15" x14ac:dyDescent="0.25">
      <c r="A200">
        <v>39.725430000000003</v>
      </c>
      <c r="B200">
        <v>-105.09775999999999</v>
      </c>
      <c r="C200">
        <v>3</v>
      </c>
      <c r="D200" s="2" t="d">
        <v>2019-12-07T13:50:19.99999978579580550</v>
      </c>
      <c r="E200" s="1">
        <f>HOUR(US_Accidents_Dec20_updated3[[#This Row],[Start_Time]])</f>
        <v>13</v>
      </c>
      <c r="F200" s="1">
        <f>MONTH(US_Accidents_Dec20_updated3[[#This Row],[Start_Time]])</f>
        <v>12</v>
      </c>
      <c r="G200" s="1" t="s">
        <v>51</v>
      </c>
      <c r="H200" s="1" t="s">
        <v>189</v>
      </c>
      <c r="I200">
        <v>20</v>
      </c>
      <c r="J200">
        <v>39</v>
      </c>
      <c r="K200">
        <v>0</v>
      </c>
      <c r="L200" s="1" t="s">
        <v>1216</v>
      </c>
      <c r="N200"/>
      <c r="O200"/>
    </row>
    <row r="201" spans="1:15" x14ac:dyDescent="0.25">
      <c r="A201">
        <v>39.783430000000003</v>
      </c>
      <c r="B201">
        <v>-105.06261000000001</v>
      </c>
      <c r="C201">
        <v>3</v>
      </c>
      <c r="D201" s="2" t="d">
        <v>2019-12-07T17:04:32.999999905005097350</v>
      </c>
      <c r="E201" s="1">
        <f>HOUR(US_Accidents_Dec20_updated3[[#This Row],[Start_Time]])</f>
        <v>17</v>
      </c>
      <c r="F201" s="1">
        <f>MONTH(US_Accidents_Dec20_updated3[[#This Row],[Start_Time]])</f>
        <v>12</v>
      </c>
      <c r="G201" s="1" t="s">
        <v>51</v>
      </c>
      <c r="H201" s="1" t="s">
        <v>367</v>
      </c>
      <c r="I201">
        <v>10</v>
      </c>
      <c r="J201">
        <v>17</v>
      </c>
      <c r="K201">
        <v>0</v>
      </c>
      <c r="L201" s="1" t="s">
        <v>819</v>
      </c>
      <c r="N201"/>
      <c r="O201"/>
    </row>
    <row r="202" spans="1:15" x14ac:dyDescent="0.25">
      <c r="A202">
        <v>39.61844</v>
      </c>
      <c r="B202">
        <v>-104.89866000000001</v>
      </c>
      <c r="C202">
        <v>3</v>
      </c>
      <c r="D202" s="2" t="d">
        <v>2019-12-07T18:06:50.00000028870999600</v>
      </c>
      <c r="E202" s="1">
        <f>HOUR(US_Accidents_Dec20_updated3[[#This Row],[Start_Time]])</f>
        <v>18</v>
      </c>
      <c r="F202" s="1">
        <f>MONTH(US_Accidents_Dec20_updated3[[#This Row],[Start_Time]])</f>
        <v>12</v>
      </c>
      <c r="G202" s="1" t="s">
        <v>53</v>
      </c>
      <c r="H202" s="1" t="s">
        <v>427</v>
      </c>
      <c r="I202">
        <v>10</v>
      </c>
      <c r="J202">
        <v>5</v>
      </c>
      <c r="K202">
        <v>0</v>
      </c>
      <c r="L202" s="1" t="s">
        <v>966</v>
      </c>
      <c r="N202"/>
      <c r="O202"/>
    </row>
    <row r="203" spans="1:15" x14ac:dyDescent="0.25">
      <c r="A203">
        <v>39.855739999999997</v>
      </c>
      <c r="B203">
        <v>-104.98716</v>
      </c>
      <c r="C203">
        <v>3</v>
      </c>
      <c r="D203" s="2" t="d">
        <v>2019-12-07T18:36:49.99999986961483725</v>
      </c>
      <c r="E203" s="1">
        <f>HOUR(US_Accidents_Dec20_updated3[[#This Row],[Start_Time]])</f>
        <v>18</v>
      </c>
      <c r="F203" s="1">
        <f>MONTH(US_Accidents_Dec20_updated3[[#This Row],[Start_Time]])</f>
        <v>12</v>
      </c>
      <c r="G203" s="1" t="s">
        <v>53</v>
      </c>
      <c r="H203" s="1" t="s">
        <v>518</v>
      </c>
      <c r="I203">
        <v>10</v>
      </c>
      <c r="J203">
        <v>22</v>
      </c>
      <c r="K203">
        <v>0</v>
      </c>
      <c r="L203" s="1" t="s">
        <v>1216</v>
      </c>
      <c r="N203"/>
      <c r="O203"/>
    </row>
    <row r="204" spans="1:15" x14ac:dyDescent="0.25">
      <c r="A204">
        <v>39.884720000000002</v>
      </c>
      <c r="B204">
        <v>-104.98766000000001</v>
      </c>
      <c r="C204">
        <v>3</v>
      </c>
      <c r="D204" s="2" t="d">
        <v>2019-12-07T18:38:18.9999999292194825</v>
      </c>
      <c r="E204" s="1">
        <f>HOUR(US_Accidents_Dec20_updated3[[#This Row],[Start_Time]])</f>
        <v>18</v>
      </c>
      <c r="F204" s="1">
        <f>MONTH(US_Accidents_Dec20_updated3[[#This Row],[Start_Time]])</f>
        <v>12</v>
      </c>
      <c r="G204" s="1" t="s">
        <v>53</v>
      </c>
      <c r="H204" s="1" t="s">
        <v>442</v>
      </c>
      <c r="I204">
        <v>10</v>
      </c>
      <c r="J204">
        <v>22</v>
      </c>
      <c r="K204">
        <v>0</v>
      </c>
      <c r="L204" s="1" t="s">
        <v>1216</v>
      </c>
      <c r="N204"/>
      <c r="O204"/>
    </row>
    <row r="205" spans="1:15" x14ac:dyDescent="0.25">
      <c r="A205">
        <v>39.629800000000003</v>
      </c>
      <c r="B205">
        <v>-104.90516</v>
      </c>
      <c r="C205">
        <v>3</v>
      </c>
      <c r="D205" s="2" t="d">
        <v>2019-12-07T18:54:49.00000001303851425</v>
      </c>
      <c r="E205" s="1">
        <f>HOUR(US_Accidents_Dec20_updated3[[#This Row],[Start_Time]])</f>
        <v>18</v>
      </c>
      <c r="F205" s="1">
        <f>MONTH(US_Accidents_Dec20_updated3[[#This Row],[Start_Time]])</f>
        <v>12</v>
      </c>
      <c r="G205" s="1" t="s">
        <v>53</v>
      </c>
      <c r="H205" s="1" t="s">
        <v>221</v>
      </c>
      <c r="I205">
        <v>10</v>
      </c>
      <c r="J205">
        <v>0</v>
      </c>
      <c r="K205">
        <v>0</v>
      </c>
      <c r="L205" s="1" t="s">
        <v>819</v>
      </c>
      <c r="N205"/>
      <c r="O205"/>
    </row>
    <row r="206" spans="1:15" x14ac:dyDescent="0.25">
      <c r="A206">
        <v>39.823790000000002</v>
      </c>
      <c r="B206">
        <v>-104.96419</v>
      </c>
      <c r="C206">
        <v>3</v>
      </c>
      <c r="D206" s="2" t="d">
        <v>2019-12-08T03:36:48.00000003073364700</v>
      </c>
      <c r="E206" s="1">
        <f>HOUR(US_Accidents_Dec20_updated3[[#This Row],[Start_Time]])</f>
        <v>3</v>
      </c>
      <c r="F206" s="1">
        <f>MONTH(US_Accidents_Dec20_updated3[[#This Row],[Start_Time]])</f>
        <v>12</v>
      </c>
      <c r="G206" s="1" t="s">
        <v>53</v>
      </c>
      <c r="H206" s="1" t="s">
        <v>447</v>
      </c>
      <c r="I206">
        <v>10</v>
      </c>
      <c r="J206">
        <v>13</v>
      </c>
      <c r="K206">
        <v>0</v>
      </c>
      <c r="L206" s="1" t="s">
        <v>50</v>
      </c>
      <c r="N206"/>
      <c r="O206"/>
    </row>
    <row r="207" spans="1:15" x14ac:dyDescent="0.25">
      <c r="A207">
        <v>39.72486</v>
      </c>
      <c r="B207">
        <v>-105.17979</v>
      </c>
      <c r="C207">
        <v>3</v>
      </c>
      <c r="D207" s="2" t="d">
        <v>2019-12-08T16:02:19.00000022258609700</v>
      </c>
      <c r="E207" s="1">
        <f>HOUR(US_Accidents_Dec20_updated3[[#This Row],[Start_Time]])</f>
        <v>16</v>
      </c>
      <c r="F207" s="1">
        <f>MONTH(US_Accidents_Dec20_updated3[[#This Row],[Start_Time]])</f>
        <v>12</v>
      </c>
      <c r="G207" s="1" t="s">
        <v>51</v>
      </c>
      <c r="H207" s="1" t="s">
        <v>581</v>
      </c>
      <c r="I207">
        <v>30</v>
      </c>
      <c r="J207">
        <v>25</v>
      </c>
      <c r="K207">
        <v>0</v>
      </c>
      <c r="L207" s="1" t="s">
        <v>1212</v>
      </c>
      <c r="N207"/>
      <c r="O207"/>
    </row>
    <row r="208" spans="1:15" x14ac:dyDescent="0.25">
      <c r="A208">
        <v>39.604990000000001</v>
      </c>
      <c r="B208">
        <v>-104.89093</v>
      </c>
      <c r="C208">
        <v>3</v>
      </c>
      <c r="D208" s="2" t="d">
        <v>2019-12-08T15:52:33.00000028219074225</v>
      </c>
      <c r="E208" s="1">
        <f>HOUR(US_Accidents_Dec20_updated3[[#This Row],[Start_Time]])</f>
        <v>15</v>
      </c>
      <c r="F208" s="1">
        <f>MONTH(US_Accidents_Dec20_updated3[[#This Row],[Start_Time]])</f>
        <v>12</v>
      </c>
      <c r="G208" s="1" t="s">
        <v>51</v>
      </c>
      <c r="H208" s="1" t="s">
        <v>569</v>
      </c>
      <c r="I208">
        <v>10</v>
      </c>
      <c r="J208">
        <v>6</v>
      </c>
      <c r="K208">
        <v>0</v>
      </c>
      <c r="L208" s="1" t="s">
        <v>819</v>
      </c>
      <c r="N208"/>
      <c r="O208"/>
    </row>
    <row r="209" spans="1:15" x14ac:dyDescent="0.25">
      <c r="A209">
        <v>40.474899999999998</v>
      </c>
      <c r="B209">
        <v>-104.99205000000001</v>
      </c>
      <c r="C209">
        <v>3</v>
      </c>
      <c r="D209" s="2" t="d">
        <v>2019-12-08T17:06:49.00000026449560950</v>
      </c>
      <c r="E209" s="1">
        <f>HOUR(US_Accidents_Dec20_updated3[[#This Row],[Start_Time]])</f>
        <v>17</v>
      </c>
      <c r="F209" s="1">
        <f>MONTH(US_Accidents_Dec20_updated3[[#This Row],[Start_Time]])</f>
        <v>12</v>
      </c>
      <c r="G209" s="1" t="s">
        <v>53</v>
      </c>
      <c r="H209" s="1" t="s">
        <v>510</v>
      </c>
      <c r="I209">
        <v>10</v>
      </c>
      <c r="J209">
        <v>5</v>
      </c>
      <c r="K209">
        <v>0</v>
      </c>
      <c r="L209" s="1" t="s">
        <v>966</v>
      </c>
      <c r="N209"/>
      <c r="O209"/>
    </row>
    <row r="210" spans="1:15" x14ac:dyDescent="0.25">
      <c r="A210">
        <v>39.245069999999998</v>
      </c>
      <c r="B210">
        <v>-104.87988</v>
      </c>
      <c r="C210">
        <v>3</v>
      </c>
      <c r="D210" s="2" t="d">
        <v>2019-12-08T18:26:19.00000009685754600</v>
      </c>
      <c r="E210" s="1">
        <f>HOUR(US_Accidents_Dec20_updated3[[#This Row],[Start_Time]])</f>
        <v>18</v>
      </c>
      <c r="F210" s="1">
        <f>MONTH(US_Accidents_Dec20_updated3[[#This Row],[Start_Time]])</f>
        <v>12</v>
      </c>
      <c r="G210" s="1" t="s">
        <v>53</v>
      </c>
      <c r="H210" s="1" t="s">
        <v>474</v>
      </c>
      <c r="I210">
        <v>10</v>
      </c>
      <c r="J210">
        <v>9</v>
      </c>
      <c r="K210">
        <v>0</v>
      </c>
      <c r="L210" s="1" t="s">
        <v>819</v>
      </c>
      <c r="N210"/>
      <c r="O210"/>
    </row>
    <row r="211" spans="1:15" x14ac:dyDescent="0.25">
      <c r="A211">
        <v>39.773479999999999</v>
      </c>
      <c r="B211">
        <v>-104.83873</v>
      </c>
      <c r="C211">
        <v>3</v>
      </c>
      <c r="D211" s="2" t="d">
        <v>2019-12-08T16:48:48.9999998873099700</v>
      </c>
      <c r="E211" s="1">
        <f>HOUR(US_Accidents_Dec20_updated3[[#This Row],[Start_Time]])</f>
        <v>16</v>
      </c>
      <c r="F211" s="1">
        <f>MONTH(US_Accidents_Dec20_updated3[[#This Row],[Start_Time]])</f>
        <v>12</v>
      </c>
      <c r="G211" s="1" t="s">
        <v>51</v>
      </c>
      <c r="H211" s="1" t="s">
        <v>221</v>
      </c>
      <c r="I211">
        <v>10</v>
      </c>
      <c r="J211">
        <v>10</v>
      </c>
      <c r="K211">
        <v>0</v>
      </c>
      <c r="L211" s="1" t="s">
        <v>819</v>
      </c>
      <c r="N211"/>
      <c r="O211"/>
    </row>
    <row r="212" spans="1:15" x14ac:dyDescent="0.25">
      <c r="A212">
        <v>39.244959999999999</v>
      </c>
      <c r="B212">
        <v>-104.88003999999999</v>
      </c>
      <c r="C212">
        <v>3</v>
      </c>
      <c r="D212" s="2" t="d">
        <v>2019-12-08T18:28:34.00000022258609700</v>
      </c>
      <c r="E212" s="1">
        <f>HOUR(US_Accidents_Dec20_updated3[[#This Row],[Start_Time]])</f>
        <v>18</v>
      </c>
      <c r="F212" s="1">
        <f>MONTH(US_Accidents_Dec20_updated3[[#This Row],[Start_Time]])</f>
        <v>12</v>
      </c>
      <c r="G212" s="1" t="s">
        <v>53</v>
      </c>
      <c r="H212" s="1" t="s">
        <v>474</v>
      </c>
      <c r="I212">
        <v>10</v>
      </c>
      <c r="J212">
        <v>9</v>
      </c>
      <c r="K212">
        <v>0</v>
      </c>
      <c r="L212" s="1" t="s">
        <v>819</v>
      </c>
      <c r="N212"/>
      <c r="O212"/>
    </row>
    <row r="213" spans="1:15" x14ac:dyDescent="0.25">
      <c r="A213">
        <v>39.749839999999999</v>
      </c>
      <c r="B213">
        <v>-105.01721999999999</v>
      </c>
      <c r="C213">
        <v>3</v>
      </c>
      <c r="D213" s="2" t="d">
        <v>2019-12-08T18:28:34.00000022258609700</v>
      </c>
      <c r="E213" s="1">
        <f>HOUR(US_Accidents_Dec20_updated3[[#This Row],[Start_Time]])</f>
        <v>18</v>
      </c>
      <c r="F213" s="1">
        <f>MONTH(US_Accidents_Dec20_updated3[[#This Row],[Start_Time]])</f>
        <v>12</v>
      </c>
      <c r="G213" s="1" t="s">
        <v>53</v>
      </c>
      <c r="H213" s="1" t="s">
        <v>582</v>
      </c>
      <c r="I213">
        <v>40</v>
      </c>
      <c r="J213">
        <v>20</v>
      </c>
      <c r="K213">
        <v>0</v>
      </c>
      <c r="L213" s="1" t="s">
        <v>819</v>
      </c>
      <c r="N213"/>
      <c r="O213"/>
    </row>
    <row r="214" spans="1:15" x14ac:dyDescent="0.25">
      <c r="A214">
        <v>37.907969999999999</v>
      </c>
      <c r="B214">
        <v>-104.82886999999999</v>
      </c>
      <c r="C214">
        <v>3</v>
      </c>
      <c r="D214" s="2" t="d">
        <v>2019-12-09T07:51:53.00000015180557950</v>
      </c>
      <c r="E214" s="1">
        <f>HOUR(US_Accidents_Dec20_updated3[[#This Row],[Start_Time]])</f>
        <v>7</v>
      </c>
      <c r="F214" s="1">
        <f>MONTH(US_Accidents_Dec20_updated3[[#This Row],[Start_Time]])</f>
        <v>12</v>
      </c>
      <c r="G214" s="1" t="s">
        <v>51</v>
      </c>
      <c r="H214" s="1" t="s">
        <v>901</v>
      </c>
      <c r="I214">
        <v>10</v>
      </c>
      <c r="J214">
        <v>0</v>
      </c>
      <c r="K214">
        <v>0</v>
      </c>
      <c r="L214" s="1" t="s">
        <v>819</v>
      </c>
      <c r="N214"/>
      <c r="O214"/>
    </row>
    <row r="215" spans="1:15" x14ac:dyDescent="0.25">
      <c r="A215">
        <v>39.725630000000002</v>
      </c>
      <c r="B215">
        <v>-105.07871</v>
      </c>
      <c r="C215">
        <v>3</v>
      </c>
      <c r="D215" s="2" t="d">
        <v>2019-12-09T08:15:50.999999977648258200</v>
      </c>
      <c r="E215" s="1">
        <f>HOUR(US_Accidents_Dec20_updated3[[#This Row],[Start_Time]])</f>
        <v>8</v>
      </c>
      <c r="F215" s="1">
        <f>MONTH(US_Accidents_Dec20_updated3[[#This Row],[Start_Time]])</f>
        <v>12</v>
      </c>
      <c r="G215" s="1" t="s">
        <v>51</v>
      </c>
      <c r="H215" s="1" t="s">
        <v>584</v>
      </c>
      <c r="I215">
        <v>10</v>
      </c>
      <c r="J215">
        <v>5</v>
      </c>
      <c r="K215">
        <v>0</v>
      </c>
      <c r="L215" s="1" t="s">
        <v>1068</v>
      </c>
      <c r="N215"/>
      <c r="O215"/>
    </row>
    <row r="216" spans="1:15" x14ac:dyDescent="0.25">
      <c r="A216">
        <v>39.958590000000001</v>
      </c>
      <c r="B216">
        <v>-104.76907</v>
      </c>
      <c r="C216">
        <v>3</v>
      </c>
      <c r="D216" s="2" t="d">
        <v>2019-12-09T09:21:51.0000003129243825</v>
      </c>
      <c r="E216" s="1">
        <f>HOUR(US_Accidents_Dec20_updated3[[#This Row],[Start_Time]])</f>
        <v>9</v>
      </c>
      <c r="F216" s="1">
        <f>MONTH(US_Accidents_Dec20_updated3[[#This Row],[Start_Time]])</f>
        <v>12</v>
      </c>
      <c r="G216" s="1" t="s">
        <v>51</v>
      </c>
      <c r="H216" s="1" t="s">
        <v>3314</v>
      </c>
      <c r="I216">
        <v>10</v>
      </c>
      <c r="J216">
        <v>10</v>
      </c>
      <c r="K216">
        <v>0</v>
      </c>
      <c r="L216" s="1" t="s">
        <v>50</v>
      </c>
      <c r="N216"/>
      <c r="O216"/>
    </row>
    <row r="217" spans="1:15" x14ac:dyDescent="0.25">
      <c r="A217">
        <v>39.979149999999997</v>
      </c>
      <c r="B217">
        <v>-104.74433999999999</v>
      </c>
      <c r="C217">
        <v>3</v>
      </c>
      <c r="D217" s="2" t="d">
        <v>2019-12-09T09:21:51.0000003129243825</v>
      </c>
      <c r="E217" s="1">
        <f>HOUR(US_Accidents_Dec20_updated3[[#This Row],[Start_Time]])</f>
        <v>9</v>
      </c>
      <c r="F217" s="1">
        <f>MONTH(US_Accidents_Dec20_updated3[[#This Row],[Start_Time]])</f>
        <v>12</v>
      </c>
      <c r="G217" s="1" t="s">
        <v>51</v>
      </c>
      <c r="H217" s="1" t="s">
        <v>3316</v>
      </c>
      <c r="I217">
        <v>10</v>
      </c>
      <c r="J217">
        <v>10</v>
      </c>
      <c r="K217">
        <v>0</v>
      </c>
      <c r="L217" s="1" t="s">
        <v>50</v>
      </c>
      <c r="N217"/>
      <c r="O217"/>
    </row>
    <row r="218" spans="1:15" x14ac:dyDescent="0.25">
      <c r="A218">
        <v>39.972410000000004</v>
      </c>
      <c r="B218">
        <v>-104.75141000000001</v>
      </c>
      <c r="C218">
        <v>4</v>
      </c>
      <c r="D218" s="2" t="d">
        <v>2019-12-09T09:57:07.9999998165294525</v>
      </c>
      <c r="E218" s="1">
        <f>HOUR(US_Accidents_Dec20_updated3[[#This Row],[Start_Time]])</f>
        <v>9</v>
      </c>
      <c r="F218" s="1">
        <f>MONTH(US_Accidents_Dec20_updated3[[#This Row],[Start_Time]])</f>
        <v>12</v>
      </c>
      <c r="G218" s="1" t="s">
        <v>51</v>
      </c>
      <c r="H218" s="1" t="s">
        <v>3318</v>
      </c>
      <c r="I218">
        <v>10</v>
      </c>
      <c r="J218">
        <v>13</v>
      </c>
      <c r="K218">
        <v>0</v>
      </c>
      <c r="L218" s="1" t="s">
        <v>50</v>
      </c>
      <c r="N218"/>
      <c r="O218"/>
    </row>
    <row r="219" spans="1:15" x14ac:dyDescent="0.25">
      <c r="A219">
        <v>39.784309999999998</v>
      </c>
      <c r="B219">
        <v>-105.11665000000001</v>
      </c>
      <c r="C219">
        <v>3</v>
      </c>
      <c r="D219" s="2" t="d">
        <v>2019-12-09T16:57:51.00000022910535075</v>
      </c>
      <c r="E219" s="1">
        <f>HOUR(US_Accidents_Dec20_updated3[[#This Row],[Start_Time]])</f>
        <v>16</v>
      </c>
      <c r="F219" s="1">
        <f>MONTH(US_Accidents_Dec20_updated3[[#This Row],[Start_Time]])</f>
        <v>12</v>
      </c>
      <c r="G219" s="1" t="s">
        <v>51</v>
      </c>
      <c r="H219" s="1" t="s">
        <v>563</v>
      </c>
      <c r="I219">
        <v>15</v>
      </c>
      <c r="J219">
        <v>7</v>
      </c>
      <c r="K219">
        <v>0</v>
      </c>
      <c r="L219" s="1" t="s">
        <v>50</v>
      </c>
      <c r="N219"/>
      <c r="O219"/>
    </row>
    <row r="220" spans="1:15" x14ac:dyDescent="0.25">
      <c r="A220">
        <v>39.95073</v>
      </c>
      <c r="B220">
        <v>-105.15447</v>
      </c>
      <c r="C220">
        <v>2</v>
      </c>
      <c r="D220" s="2" t="d">
        <v>2019-12-09T18:27:49.99999999534338825</v>
      </c>
      <c r="E220" s="1">
        <f>HOUR(US_Accidents_Dec20_updated3[[#This Row],[Start_Time]])</f>
        <v>18</v>
      </c>
      <c r="F220" s="1">
        <f>MONTH(US_Accidents_Dec20_updated3[[#This Row],[Start_Time]])</f>
        <v>12</v>
      </c>
      <c r="G220" s="1" t="s">
        <v>53</v>
      </c>
      <c r="H220" s="1" t="s">
        <v>538</v>
      </c>
      <c r="I220">
        <v>30</v>
      </c>
      <c r="J220">
        <v>0</v>
      </c>
      <c r="K220">
        <v>0</v>
      </c>
      <c r="L220" s="1" t="s">
        <v>1068</v>
      </c>
      <c r="N220"/>
      <c r="O220"/>
    </row>
    <row r="221" spans="1:15" x14ac:dyDescent="0.25">
      <c r="A221">
        <v>39.835520000000002</v>
      </c>
      <c r="B221">
        <v>-105.02235</v>
      </c>
      <c r="C221">
        <v>2</v>
      </c>
      <c r="D221" s="2" t="d">
        <v>2019-12-09T18:30:06.99999995995312950</v>
      </c>
      <c r="E221" s="1">
        <f>HOUR(US_Accidents_Dec20_updated3[[#This Row],[Start_Time]])</f>
        <v>18</v>
      </c>
      <c r="F221" s="1">
        <f>MONTH(US_Accidents_Dec20_updated3[[#This Row],[Start_Time]])</f>
        <v>12</v>
      </c>
      <c r="G221" s="1" t="s">
        <v>53</v>
      </c>
      <c r="H221" s="1" t="s">
        <v>105</v>
      </c>
      <c r="I221">
        <v>30</v>
      </c>
      <c r="J221">
        <v>0</v>
      </c>
      <c r="K221">
        <v>0</v>
      </c>
      <c r="L221" s="1" t="s">
        <v>1068</v>
      </c>
      <c r="N221"/>
      <c r="O221"/>
    </row>
    <row r="222" spans="1:15" x14ac:dyDescent="0.25">
      <c r="A222">
        <v>39.785530000000001</v>
      </c>
      <c r="B222">
        <v>-105.08371</v>
      </c>
      <c r="C222">
        <v>3</v>
      </c>
      <c r="D222" s="2" t="d">
        <v>2019-12-09T19:07:34.9999999115243554200</v>
      </c>
      <c r="E222" s="1">
        <f>HOUR(US_Accidents_Dec20_updated3[[#This Row],[Start_Time]])</f>
        <v>19</v>
      </c>
      <c r="F222" s="1">
        <f>MONTH(US_Accidents_Dec20_updated3[[#This Row],[Start_Time]])</f>
        <v>12</v>
      </c>
      <c r="G222" s="1" t="s">
        <v>53</v>
      </c>
      <c r="H222" s="1" t="s">
        <v>557</v>
      </c>
      <c r="I222">
        <v>30</v>
      </c>
      <c r="J222">
        <v>0</v>
      </c>
      <c r="K222">
        <v>0</v>
      </c>
      <c r="L222" s="1" t="s">
        <v>1068</v>
      </c>
      <c r="N222"/>
      <c r="O222"/>
    </row>
    <row r="223" spans="1:15" x14ac:dyDescent="0.25">
      <c r="A223">
        <v>39.558149999999998</v>
      </c>
      <c r="B223">
        <v>-105.10033</v>
      </c>
      <c r="C223">
        <v>3</v>
      </c>
      <c r="D223" s="2" t="d">
        <v>2019-12-09T19:45:50.00000016298145175</v>
      </c>
      <c r="E223" s="1">
        <f>HOUR(US_Accidents_Dec20_updated3[[#This Row],[Start_Time]])</f>
        <v>19</v>
      </c>
      <c r="F223" s="1">
        <f>MONTH(US_Accidents_Dec20_updated3[[#This Row],[Start_Time]])</f>
        <v>12</v>
      </c>
      <c r="G223" s="1" t="s">
        <v>53</v>
      </c>
      <c r="H223" s="1" t="s">
        <v>583</v>
      </c>
      <c r="I223">
        <v>10</v>
      </c>
      <c r="J223">
        <v>0</v>
      </c>
      <c r="K223">
        <v>0</v>
      </c>
      <c r="L223" s="1" t="s">
        <v>50</v>
      </c>
      <c r="N223"/>
      <c r="O223"/>
    </row>
    <row r="224" spans="1:15" x14ac:dyDescent="0.25">
      <c r="A224">
        <v>39.557920000000003</v>
      </c>
      <c r="B224">
        <v>-105.10028</v>
      </c>
      <c r="C224">
        <v>3</v>
      </c>
      <c r="D224" s="2" t="d">
        <v>2019-12-09T19:45:50.00000016298145175</v>
      </c>
      <c r="E224" s="1">
        <f>HOUR(US_Accidents_Dec20_updated3[[#This Row],[Start_Time]])</f>
        <v>19</v>
      </c>
      <c r="F224" s="1">
        <f>MONTH(US_Accidents_Dec20_updated3[[#This Row],[Start_Time]])</f>
        <v>12</v>
      </c>
      <c r="G224" s="1" t="s">
        <v>53</v>
      </c>
      <c r="H224" s="1" t="s">
        <v>584</v>
      </c>
      <c r="I224">
        <v>10</v>
      </c>
      <c r="J224">
        <v>0</v>
      </c>
      <c r="K224">
        <v>0</v>
      </c>
      <c r="L224" s="1" t="s">
        <v>50</v>
      </c>
      <c r="N224"/>
      <c r="O224"/>
    </row>
    <row r="225" spans="1:15" x14ac:dyDescent="0.25">
      <c r="A225">
        <v>38.786679999999997</v>
      </c>
      <c r="B225">
        <v>-104.79107999999999</v>
      </c>
      <c r="C225">
        <v>3</v>
      </c>
      <c r="D225" s="2" t="d">
        <v>2019-12-09T21:18:05.00000028870999600</v>
      </c>
      <c r="E225" s="1">
        <f>HOUR(US_Accidents_Dec20_updated3[[#This Row],[Start_Time]])</f>
        <v>21</v>
      </c>
      <c r="F225" s="1">
        <f>MONTH(US_Accidents_Dec20_updated3[[#This Row],[Start_Time]])</f>
        <v>12</v>
      </c>
      <c r="G225" s="1" t="s">
        <v>53</v>
      </c>
      <c r="H225" s="1" t="s">
        <v>441</v>
      </c>
      <c r="I225">
        <v>10</v>
      </c>
      <c r="J225">
        <v>6</v>
      </c>
      <c r="K225">
        <v>0</v>
      </c>
      <c r="L225" s="1" t="s">
        <v>50</v>
      </c>
      <c r="N225"/>
      <c r="O225"/>
    </row>
    <row r="226" spans="1:15" x14ac:dyDescent="0.25">
      <c r="A226">
        <v>39.450560000000003</v>
      </c>
      <c r="B226">
        <v>-104.87576</v>
      </c>
      <c r="C226">
        <v>3</v>
      </c>
      <c r="D226" s="2" t="d">
        <v>2019-12-09T20:51:49.99999986961483725</v>
      </c>
      <c r="E226" s="1">
        <f>HOUR(US_Accidents_Dec20_updated3[[#This Row],[Start_Time]])</f>
        <v>20</v>
      </c>
      <c r="F226" s="1">
        <f>MONTH(US_Accidents_Dec20_updated3[[#This Row],[Start_Time]])</f>
        <v>12</v>
      </c>
      <c r="G226" s="1" t="s">
        <v>53</v>
      </c>
      <c r="H226" s="1" t="s">
        <v>479</v>
      </c>
      <c r="I226">
        <v>10</v>
      </c>
      <c r="J226">
        <v>7</v>
      </c>
      <c r="K226">
        <v>0</v>
      </c>
      <c r="L226" s="1" t="s">
        <v>50</v>
      </c>
      <c r="N226"/>
      <c r="O226"/>
    </row>
    <row r="227" spans="1:15" x14ac:dyDescent="0.25">
      <c r="A227">
        <v>40.288559999999997</v>
      </c>
      <c r="B227">
        <v>-104.97998</v>
      </c>
      <c r="C227">
        <v>3</v>
      </c>
      <c r="D227" s="2" t="d">
        <v>2019-12-10T06:19:38.00000002607703525</v>
      </c>
      <c r="E227" s="1">
        <f>HOUR(US_Accidents_Dec20_updated3[[#This Row],[Start_Time]])</f>
        <v>6</v>
      </c>
      <c r="F227" s="1">
        <f>MONTH(US_Accidents_Dec20_updated3[[#This Row],[Start_Time]])</f>
        <v>12</v>
      </c>
      <c r="G227" s="1" t="s">
        <v>53</v>
      </c>
      <c r="H227" s="1" t="s">
        <v>421</v>
      </c>
      <c r="I227">
        <v>5</v>
      </c>
      <c r="J227">
        <v>0</v>
      </c>
      <c r="K227">
        <v>0</v>
      </c>
      <c r="L227" s="1" t="s">
        <v>819</v>
      </c>
      <c r="N227"/>
      <c r="O227"/>
    </row>
    <row r="228" spans="1:15" x14ac:dyDescent="0.25">
      <c r="A228">
        <v>40.302950000000003</v>
      </c>
      <c r="B228">
        <v>-104.98044</v>
      </c>
      <c r="C228">
        <v>2</v>
      </c>
      <c r="D228" s="2" t="d">
        <v>2019-12-10T05:48:08.00000015180557950</v>
      </c>
      <c r="E228" s="1">
        <f>HOUR(US_Accidents_Dec20_updated3[[#This Row],[Start_Time]])</f>
        <v>5</v>
      </c>
      <c r="F228" s="1">
        <f>MONTH(US_Accidents_Dec20_updated3[[#This Row],[Start_Time]])</f>
        <v>12</v>
      </c>
      <c r="G228" s="1" t="s">
        <v>53</v>
      </c>
      <c r="H228" s="1" t="s">
        <v>421</v>
      </c>
      <c r="I228">
        <v>5</v>
      </c>
      <c r="J228">
        <v>0</v>
      </c>
      <c r="K228">
        <v>0</v>
      </c>
      <c r="L228" s="1" t="s">
        <v>819</v>
      </c>
      <c r="N228"/>
      <c r="O228"/>
    </row>
    <row r="229" spans="1:15" x14ac:dyDescent="0.25">
      <c r="A229">
        <v>39.61985</v>
      </c>
      <c r="B229">
        <v>-104.89914</v>
      </c>
      <c r="C229">
        <v>3</v>
      </c>
      <c r="D229" s="2" t="d">
        <v>2019-12-10T07:06:07.00000008568167375</v>
      </c>
      <c r="E229" s="1">
        <f>HOUR(US_Accidents_Dec20_updated3[[#This Row],[Start_Time]])</f>
        <v>7</v>
      </c>
      <c r="F229" s="1">
        <f>MONTH(US_Accidents_Dec20_updated3[[#This Row],[Start_Time]])</f>
        <v>12</v>
      </c>
      <c r="G229" s="1" t="s">
        <v>51</v>
      </c>
      <c r="H229" s="1" t="s">
        <v>565</v>
      </c>
      <c r="I229">
        <v>10</v>
      </c>
      <c r="J229">
        <v>3</v>
      </c>
      <c r="K229">
        <v>0</v>
      </c>
      <c r="L229" s="1" t="s">
        <v>50</v>
      </c>
      <c r="N229"/>
      <c r="O229"/>
    </row>
    <row r="230" spans="1:15" x14ac:dyDescent="0.25">
      <c r="A230">
        <v>39.11533</v>
      </c>
      <c r="B230">
        <v>-108.54474999999999</v>
      </c>
      <c r="C230">
        <v>3</v>
      </c>
      <c r="D230" s="2" t="d">
        <v>2019-12-10T10:36:07.00000029522925650</v>
      </c>
      <c r="E230" s="1">
        <f>HOUR(US_Accidents_Dec20_updated3[[#This Row],[Start_Time]])</f>
        <v>10</v>
      </c>
      <c r="F230" s="1">
        <f>MONTH(US_Accidents_Dec20_updated3[[#This Row],[Start_Time]])</f>
        <v>12</v>
      </c>
      <c r="G230" s="1" t="s">
        <v>51</v>
      </c>
      <c r="H230" s="1" t="s">
        <v>489</v>
      </c>
      <c r="I230">
        <v>10</v>
      </c>
      <c r="J230">
        <v>7</v>
      </c>
      <c r="K230">
        <v>0</v>
      </c>
      <c r="L230" s="1" t="s">
        <v>819</v>
      </c>
      <c r="N230"/>
      <c r="O230"/>
    </row>
    <row r="231" spans="1:15" x14ac:dyDescent="0.25">
      <c r="A231">
        <v>39.138179999999998</v>
      </c>
      <c r="B231">
        <v>-104.86255</v>
      </c>
      <c r="C231">
        <v>3</v>
      </c>
      <c r="D231" s="2" t="d">
        <v>2019-12-10T08:27:50.99999981001019200</v>
      </c>
      <c r="E231" s="1">
        <f>HOUR(US_Accidents_Dec20_updated3[[#This Row],[Start_Time]])</f>
        <v>8</v>
      </c>
      <c r="F231" s="1">
        <f>MONTH(US_Accidents_Dec20_updated3[[#This Row],[Start_Time]])</f>
        <v>12</v>
      </c>
      <c r="G231" s="1" t="s">
        <v>51</v>
      </c>
      <c r="H231" s="1" t="s">
        <v>402</v>
      </c>
      <c r="I231">
        <v>10</v>
      </c>
      <c r="J231">
        <v>5</v>
      </c>
      <c r="K231">
        <v>0</v>
      </c>
      <c r="L231" s="1" t="s">
        <v>50</v>
      </c>
      <c r="N231"/>
      <c r="O231"/>
    </row>
    <row r="232" spans="1:15" x14ac:dyDescent="0.25">
      <c r="A232">
        <v>39.775060000000003</v>
      </c>
      <c r="B232">
        <v>-104.85718</v>
      </c>
      <c r="C232">
        <v>3</v>
      </c>
      <c r="D232" s="2" t="d">
        <v>2019-12-10T08:55:38.9999999664723900</v>
      </c>
      <c r="E232" s="1">
        <f>HOUR(US_Accidents_Dec20_updated3[[#This Row],[Start_Time]])</f>
        <v>8</v>
      </c>
      <c r="F232" s="1">
        <f>MONTH(US_Accidents_Dec20_updated3[[#This Row],[Start_Time]])</f>
        <v>12</v>
      </c>
      <c r="G232" s="1" t="s">
        <v>51</v>
      </c>
      <c r="H232" s="1" t="s">
        <v>453</v>
      </c>
      <c r="I232">
        <v>10</v>
      </c>
      <c r="J232">
        <v>5</v>
      </c>
      <c r="K232">
        <v>0</v>
      </c>
      <c r="L232" s="1" t="s">
        <v>50</v>
      </c>
      <c r="N232"/>
      <c r="O232"/>
    </row>
    <row r="233" spans="1:15" x14ac:dyDescent="0.25">
      <c r="A233">
        <v>40.253990000000002</v>
      </c>
      <c r="B233">
        <v>-103.72543</v>
      </c>
      <c r="C233">
        <v>4</v>
      </c>
      <c r="D233" s="2" t="d">
        <v>2019-12-10T10:58:37.99999990034848425</v>
      </c>
      <c r="E233" s="1">
        <f>HOUR(US_Accidents_Dec20_updated3[[#This Row],[Start_Time]])</f>
        <v>10</v>
      </c>
      <c r="F233" s="1">
        <f>MONTH(US_Accidents_Dec20_updated3[[#This Row],[Start_Time]])</f>
        <v>12</v>
      </c>
      <c r="G233" s="1" t="s">
        <v>51</v>
      </c>
      <c r="H233" s="1" t="s">
        <v>6688</v>
      </c>
      <c r="K233"/>
      <c r="L233" s="1" t="s">
        <v>69</v>
      </c>
      <c r="N233"/>
      <c r="O233"/>
    </row>
    <row r="234" spans="1:15" x14ac:dyDescent="0.25">
      <c r="A234">
        <v>40.253929999999997</v>
      </c>
      <c r="B234">
        <v>-103.69716</v>
      </c>
      <c r="C234">
        <v>4</v>
      </c>
      <c r="D234" s="2" t="d">
        <v>2019-12-10T10:58:37.99999990034848425</v>
      </c>
      <c r="E234" s="1">
        <f>HOUR(US_Accidents_Dec20_updated3[[#This Row],[Start_Time]])</f>
        <v>10</v>
      </c>
      <c r="F234" s="1">
        <f>MONTH(US_Accidents_Dec20_updated3[[#This Row],[Start_Time]])</f>
        <v>12</v>
      </c>
      <c r="G234" s="1" t="s">
        <v>51</v>
      </c>
      <c r="H234" s="1" t="s">
        <v>8730</v>
      </c>
      <c r="K234"/>
      <c r="L234" s="1" t="s">
        <v>69</v>
      </c>
      <c r="N234"/>
      <c r="O234"/>
    </row>
    <row r="235" spans="1:15" x14ac:dyDescent="0.25">
      <c r="A235">
        <v>38.477870000000003</v>
      </c>
      <c r="B235">
        <v>-102.78661</v>
      </c>
      <c r="C235">
        <v>3</v>
      </c>
      <c r="D235" s="2" t="d">
        <v>2019-12-10T20:33:50.0000001210719325</v>
      </c>
      <c r="E235" s="1">
        <f>HOUR(US_Accidents_Dec20_updated3[[#This Row],[Start_Time]])</f>
        <v>20</v>
      </c>
      <c r="F235" s="1">
        <f>MONTH(US_Accidents_Dec20_updated3[[#This Row],[Start_Time]])</f>
        <v>12</v>
      </c>
      <c r="G235" s="1" t="s">
        <v>53</v>
      </c>
      <c r="H235" s="1" t="s">
        <v>8844</v>
      </c>
      <c r="I235">
        <v>10</v>
      </c>
      <c r="J235">
        <v>3</v>
      </c>
      <c r="K235">
        <v>0</v>
      </c>
      <c r="L235" s="1" t="s">
        <v>1068</v>
      </c>
      <c r="N235"/>
      <c r="O235"/>
    </row>
    <row r="236" spans="1:15" x14ac:dyDescent="0.25">
      <c r="A236">
        <v>39.884729999999998</v>
      </c>
      <c r="B236">
        <v>-104.98744000000001</v>
      </c>
      <c r="C236">
        <v>3</v>
      </c>
      <c r="D236" s="2" t="d">
        <v>2019-12-10T13:48:07.00000012759119300</v>
      </c>
      <c r="E236" s="1">
        <f>HOUR(US_Accidents_Dec20_updated3[[#This Row],[Start_Time]])</f>
        <v>13</v>
      </c>
      <c r="F236" s="1">
        <f>MONTH(US_Accidents_Dec20_updated3[[#This Row],[Start_Time]])</f>
        <v>12</v>
      </c>
      <c r="G236" s="1" t="s">
        <v>51</v>
      </c>
      <c r="H236" s="1" t="s">
        <v>442</v>
      </c>
      <c r="I236">
        <v>10</v>
      </c>
      <c r="J236">
        <v>5</v>
      </c>
      <c r="K236">
        <v>0</v>
      </c>
      <c r="L236" s="1" t="s">
        <v>819</v>
      </c>
      <c r="N236"/>
      <c r="O236"/>
    </row>
    <row r="237" spans="1:15" x14ac:dyDescent="0.25">
      <c r="A237">
        <v>38.27431</v>
      </c>
      <c r="B237">
        <v>-104.60384999999999</v>
      </c>
      <c r="C237">
        <v>3</v>
      </c>
      <c r="D237" s="2" t="d">
        <v>2019-12-10T14:49:40.000000284053384925</v>
      </c>
      <c r="E237" s="1">
        <f>HOUR(US_Accidents_Dec20_updated3[[#This Row],[Start_Time]])</f>
        <v>14</v>
      </c>
      <c r="F237" s="1">
        <f>MONTH(US_Accidents_Dec20_updated3[[#This Row],[Start_Time]])</f>
        <v>12</v>
      </c>
      <c r="G237" s="1" t="s">
        <v>51</v>
      </c>
      <c r="H237" s="1" t="s">
        <v>625</v>
      </c>
      <c r="I237">
        <v>10</v>
      </c>
      <c r="J237">
        <v>10</v>
      </c>
      <c r="K237">
        <v>0</v>
      </c>
      <c r="L237" s="1" t="s">
        <v>50</v>
      </c>
      <c r="N237"/>
      <c r="O237"/>
    </row>
    <row r="238" spans="1:15" x14ac:dyDescent="0.25">
      <c r="A238">
        <v>39.785530000000001</v>
      </c>
      <c r="B238">
        <v>-105.08371</v>
      </c>
      <c r="C238">
        <v>3</v>
      </c>
      <c r="D238" s="2" t="d">
        <v>2019-12-10T14:39:51.0000002710148700</v>
      </c>
      <c r="E238" s="1">
        <f>HOUR(US_Accidents_Dec20_updated3[[#This Row],[Start_Time]])</f>
        <v>14</v>
      </c>
      <c r="F238" s="1">
        <f>MONTH(US_Accidents_Dec20_updated3[[#This Row],[Start_Time]])</f>
        <v>12</v>
      </c>
      <c r="G238" s="1" t="s">
        <v>51</v>
      </c>
      <c r="H238" s="1" t="s">
        <v>557</v>
      </c>
      <c r="I238">
        <v>10</v>
      </c>
      <c r="J238">
        <v>5</v>
      </c>
      <c r="K238">
        <v>0</v>
      </c>
      <c r="L238" s="1" t="s">
        <v>819</v>
      </c>
      <c r="N238"/>
      <c r="O238"/>
    </row>
    <row r="239" spans="1:15" x14ac:dyDescent="0.25">
      <c r="A239">
        <v>39.725650000000002</v>
      </c>
      <c r="B239">
        <v>-105.00161</v>
      </c>
      <c r="C239">
        <v>3</v>
      </c>
      <c r="D239" s="2" t="d">
        <v>2019-12-10T15:07:40.00000003259628900</v>
      </c>
      <c r="E239" s="1">
        <f>HOUR(US_Accidents_Dec20_updated3[[#This Row],[Start_Time]])</f>
        <v>15</v>
      </c>
      <c r="F239" s="1">
        <f>MONTH(US_Accidents_Dec20_updated3[[#This Row],[Start_Time]])</f>
        <v>12</v>
      </c>
      <c r="G239" s="1" t="s">
        <v>51</v>
      </c>
      <c r="H239" s="1" t="s">
        <v>2311</v>
      </c>
      <c r="I239">
        <v>10</v>
      </c>
      <c r="J239">
        <v>5</v>
      </c>
      <c r="K239">
        <v>0</v>
      </c>
      <c r="L239" s="1" t="s">
        <v>819</v>
      </c>
      <c r="N239"/>
      <c r="O239"/>
    </row>
    <row r="240" spans="1:15" x14ac:dyDescent="0.25">
      <c r="A240">
        <v>38.28969</v>
      </c>
      <c r="B240">
        <v>-104.60688</v>
      </c>
      <c r="C240">
        <v>3</v>
      </c>
      <c r="D240" s="2" t="d">
        <v>2019-12-10T15:10:41.99999982956796675</v>
      </c>
      <c r="E240" s="1">
        <f>HOUR(US_Accidents_Dec20_updated3[[#This Row],[Start_Time]])</f>
        <v>15</v>
      </c>
      <c r="F240" s="1">
        <f>MONTH(US_Accidents_Dec20_updated3[[#This Row],[Start_Time]])</f>
        <v>12</v>
      </c>
      <c r="G240" s="1" t="s">
        <v>51</v>
      </c>
      <c r="H240" s="1" t="s">
        <v>3746</v>
      </c>
      <c r="I240">
        <v>10</v>
      </c>
      <c r="J240">
        <v>10</v>
      </c>
      <c r="K240">
        <v>0</v>
      </c>
      <c r="L240" s="1" t="s">
        <v>50</v>
      </c>
      <c r="N240"/>
      <c r="O240"/>
    </row>
    <row r="241" spans="1:15" x14ac:dyDescent="0.25">
      <c r="A241">
        <v>39.61985</v>
      </c>
      <c r="B241">
        <v>-104.89914</v>
      </c>
      <c r="C241">
        <v>3</v>
      </c>
      <c r="D241" s="2" t="d">
        <v>2019-12-10T17:24:07.99999985843897175</v>
      </c>
      <c r="E241" s="1">
        <f>HOUR(US_Accidents_Dec20_updated3[[#This Row],[Start_Time]])</f>
        <v>17</v>
      </c>
      <c r="F241" s="1">
        <f>MONTH(US_Accidents_Dec20_updated3[[#This Row],[Start_Time]])</f>
        <v>12</v>
      </c>
      <c r="G241" s="1" t="s">
        <v>53</v>
      </c>
      <c r="H241" s="1" t="s">
        <v>565</v>
      </c>
      <c r="I241">
        <v>10</v>
      </c>
      <c r="J241">
        <v>5</v>
      </c>
      <c r="K241">
        <v>0</v>
      </c>
      <c r="L241" s="1" t="s">
        <v>966</v>
      </c>
      <c r="N241"/>
      <c r="O241"/>
    </row>
    <row r="242" spans="1:15" x14ac:dyDescent="0.25">
      <c r="A242">
        <v>39.620539999999998</v>
      </c>
      <c r="B242">
        <v>-104.89954</v>
      </c>
      <c r="C242">
        <v>2</v>
      </c>
      <c r="D242" s="2" t="d">
        <v>2019-12-10T17:35:24.00000009220093425</v>
      </c>
      <c r="E242" s="1">
        <f>HOUR(US_Accidents_Dec20_updated3[[#This Row],[Start_Time]])</f>
        <v>17</v>
      </c>
      <c r="F242" s="1">
        <f>MONTH(US_Accidents_Dec20_updated3[[#This Row],[Start_Time]])</f>
        <v>12</v>
      </c>
      <c r="G242" s="1" t="s">
        <v>53</v>
      </c>
      <c r="H242" s="1" t="s">
        <v>8989</v>
      </c>
      <c r="I242">
        <v>10</v>
      </c>
      <c r="J242">
        <v>5</v>
      </c>
      <c r="K242">
        <v>0</v>
      </c>
      <c r="L242" s="1" t="s">
        <v>966</v>
      </c>
      <c r="N242"/>
      <c r="O242"/>
    </row>
    <row r="243" spans="1:15" x14ac:dyDescent="0.25">
      <c r="A243">
        <v>39.688740000000003</v>
      </c>
      <c r="B243">
        <v>-104.97125</v>
      </c>
      <c r="C243">
        <v>3</v>
      </c>
      <c r="D243" s="2" t="d">
        <v>2019-12-10T18:33:06.99999991804361025</v>
      </c>
      <c r="E243" s="1">
        <f>HOUR(US_Accidents_Dec20_updated3[[#This Row],[Start_Time]])</f>
        <v>18</v>
      </c>
      <c r="F243" s="1">
        <f>MONTH(US_Accidents_Dec20_updated3[[#This Row],[Start_Time]])</f>
        <v>12</v>
      </c>
      <c r="G243" s="1" t="s">
        <v>53</v>
      </c>
      <c r="H243" s="1" t="s">
        <v>2137</v>
      </c>
      <c r="I243">
        <v>10</v>
      </c>
      <c r="J243">
        <v>6</v>
      </c>
      <c r="K243">
        <v>0</v>
      </c>
      <c r="L243" s="1" t="s">
        <v>819</v>
      </c>
      <c r="N243"/>
      <c r="O243"/>
    </row>
    <row r="244" spans="1:15" x14ac:dyDescent="0.25">
      <c r="A244">
        <v>39.63702</v>
      </c>
      <c r="B244">
        <v>-104.90873000000001</v>
      </c>
      <c r="C244">
        <v>4</v>
      </c>
      <c r="D244" s="2" t="d">
        <v>2019-12-10T18:54:07.00000025331973725</v>
      </c>
      <c r="E244" s="1">
        <f>HOUR(US_Accidents_Dec20_updated3[[#This Row],[Start_Time]])</f>
        <v>18</v>
      </c>
      <c r="F244" s="1">
        <f>MONTH(US_Accidents_Dec20_updated3[[#This Row],[Start_Time]])</f>
        <v>12</v>
      </c>
      <c r="G244" s="1" t="s">
        <v>53</v>
      </c>
      <c r="H244" s="1" t="s">
        <v>2122</v>
      </c>
      <c r="I244">
        <v>10</v>
      </c>
      <c r="J244">
        <v>6</v>
      </c>
      <c r="K244">
        <v>0</v>
      </c>
      <c r="L244" s="1" t="s">
        <v>819</v>
      </c>
      <c r="N244"/>
      <c r="O244"/>
    </row>
    <row r="245" spans="1:15" x14ac:dyDescent="0.25">
      <c r="A245">
        <v>37.312660000000001</v>
      </c>
      <c r="B245">
        <v>-106.96536</v>
      </c>
      <c r="C245">
        <v>4</v>
      </c>
      <c r="D245" s="2" t="d">
        <v>2019-12-10T19:04:36.00000018719583825</v>
      </c>
      <c r="E245" s="1">
        <f>HOUR(US_Accidents_Dec20_updated3[[#This Row],[Start_Time]])</f>
        <v>19</v>
      </c>
      <c r="F245" s="1">
        <f>MONTH(US_Accidents_Dec20_updated3[[#This Row],[Start_Time]])</f>
        <v>12</v>
      </c>
      <c r="G245" s="1" t="s">
        <v>53</v>
      </c>
      <c r="H245" s="1" t="s">
        <v>3113</v>
      </c>
      <c r="I245">
        <v>10</v>
      </c>
      <c r="J245">
        <v>0</v>
      </c>
      <c r="K245">
        <v>0</v>
      </c>
      <c r="L245" s="1" t="s">
        <v>50</v>
      </c>
      <c r="N245"/>
      <c r="O245"/>
    </row>
    <row r="246" spans="1:15" x14ac:dyDescent="0.25">
      <c r="A246">
        <v>37.328510000000001</v>
      </c>
      <c r="B246">
        <v>-106.95667</v>
      </c>
      <c r="C246">
        <v>4</v>
      </c>
      <c r="D246" s="2" t="d">
        <v>2019-12-10T19:04:36.00000018719583825</v>
      </c>
      <c r="E246" s="1">
        <f>HOUR(US_Accidents_Dec20_updated3[[#This Row],[Start_Time]])</f>
        <v>19</v>
      </c>
      <c r="F246" s="1">
        <f>MONTH(US_Accidents_Dec20_updated3[[#This Row],[Start_Time]])</f>
        <v>12</v>
      </c>
      <c r="G246" s="1" t="s">
        <v>53</v>
      </c>
      <c r="H246" s="1" t="s">
        <v>3998</v>
      </c>
      <c r="I246">
        <v>10</v>
      </c>
      <c r="J246">
        <v>0</v>
      </c>
      <c r="K246">
        <v>0</v>
      </c>
      <c r="L246" s="1" t="s">
        <v>50</v>
      </c>
      <c r="N246"/>
      <c r="O246"/>
    </row>
    <row r="247" spans="1:15" x14ac:dyDescent="0.25">
      <c r="A247">
        <v>39.61985</v>
      </c>
      <c r="B247">
        <v>-104.89914</v>
      </c>
      <c r="C247">
        <v>3</v>
      </c>
      <c r="D247" s="2" t="d">
        <v>2019-12-11T06:57:07.9999998165294525</v>
      </c>
      <c r="E247" s="1">
        <f>HOUR(US_Accidents_Dec20_updated3[[#This Row],[Start_Time]])</f>
        <v>6</v>
      </c>
      <c r="F247" s="1">
        <f>MONTH(US_Accidents_Dec20_updated3[[#This Row],[Start_Time]])</f>
        <v>12</v>
      </c>
      <c r="G247" s="1" t="s">
        <v>51</v>
      </c>
      <c r="H247" s="1" t="s">
        <v>565</v>
      </c>
      <c r="I247">
        <v>10</v>
      </c>
      <c r="J247">
        <v>9</v>
      </c>
      <c r="K247">
        <v>0</v>
      </c>
      <c r="L247" s="1" t="s">
        <v>50</v>
      </c>
      <c r="N247"/>
      <c r="O247"/>
    </row>
    <row r="248" spans="1:15" x14ac:dyDescent="0.25">
      <c r="A248">
        <v>39.780200000000001</v>
      </c>
      <c r="B248">
        <v>-104.93225</v>
      </c>
      <c r="C248">
        <v>3</v>
      </c>
      <c r="D248" s="2" t="d">
        <v>2019-12-11T07:47:22.99999990034848425</v>
      </c>
      <c r="E248" s="1">
        <f>HOUR(US_Accidents_Dec20_updated3[[#This Row],[Start_Time]])</f>
        <v>7</v>
      </c>
      <c r="F248" s="1">
        <f>MONTH(US_Accidents_Dec20_updated3[[#This Row],[Start_Time]])</f>
        <v>12</v>
      </c>
      <c r="G248" s="1" t="s">
        <v>51</v>
      </c>
      <c r="H248" s="1" t="s">
        <v>487</v>
      </c>
      <c r="I248">
        <v>10</v>
      </c>
      <c r="J248">
        <v>5</v>
      </c>
      <c r="K248">
        <v>0</v>
      </c>
      <c r="L248" s="1" t="s">
        <v>1068</v>
      </c>
      <c r="N248"/>
      <c r="O248"/>
    </row>
    <row r="249" spans="1:15" x14ac:dyDescent="0.25">
      <c r="A249">
        <v>39.933520000000001</v>
      </c>
      <c r="B249">
        <v>-105.12464</v>
      </c>
      <c r="C249">
        <v>3</v>
      </c>
      <c r="D249" s="2" t="d">
        <v>2019-12-11T07:27:08.00000002607703525</v>
      </c>
      <c r="E249" s="1">
        <f>HOUR(US_Accidents_Dec20_updated3[[#This Row],[Start_Time]])</f>
        <v>7</v>
      </c>
      <c r="F249" s="1">
        <f>MONTH(US_Accidents_Dec20_updated3[[#This Row],[Start_Time]])</f>
        <v>12</v>
      </c>
      <c r="G249" s="1" t="s">
        <v>51</v>
      </c>
      <c r="H249" s="1" t="s">
        <v>243</v>
      </c>
      <c r="I249">
        <v>10</v>
      </c>
      <c r="J249">
        <v>3</v>
      </c>
      <c r="K249">
        <v>0</v>
      </c>
      <c r="L249" s="1" t="s">
        <v>1068</v>
      </c>
      <c r="N249"/>
      <c r="O249"/>
    </row>
    <row r="250" spans="1:15" x14ac:dyDescent="0.25">
      <c r="A250">
        <v>39.933520000000001</v>
      </c>
      <c r="B250">
        <v>-105.12464</v>
      </c>
      <c r="C250">
        <v>3</v>
      </c>
      <c r="D250" s="2" t="d">
        <v>2019-12-11T07:55:37.99999994225800350</v>
      </c>
      <c r="E250" s="1">
        <f>HOUR(US_Accidents_Dec20_updated3[[#This Row],[Start_Time]])</f>
        <v>7</v>
      </c>
      <c r="F250" s="1">
        <f>MONTH(US_Accidents_Dec20_updated3[[#This Row],[Start_Time]])</f>
        <v>12</v>
      </c>
      <c r="G250" s="1" t="s">
        <v>51</v>
      </c>
      <c r="H250" s="1" t="s">
        <v>243</v>
      </c>
      <c r="I250">
        <v>10</v>
      </c>
      <c r="J250">
        <v>5</v>
      </c>
      <c r="K250">
        <v>0</v>
      </c>
      <c r="L250" s="1" t="s">
        <v>1068</v>
      </c>
      <c r="N250"/>
      <c r="O250"/>
    </row>
    <row r="251" spans="1:15" x14ac:dyDescent="0.25">
      <c r="A251">
        <v>39.287199999999999</v>
      </c>
      <c r="B251">
        <v>-103.78771999999999</v>
      </c>
      <c r="C251">
        <v>3</v>
      </c>
      <c r="D251" s="2" t="d">
        <v>2019-12-11T09:47:21.99999987613409775</v>
      </c>
      <c r="E251" s="1">
        <f>HOUR(US_Accidents_Dec20_updated3[[#This Row],[Start_Time]])</f>
        <v>9</v>
      </c>
      <c r="F251" s="1">
        <f>MONTH(US_Accidents_Dec20_updated3[[#This Row],[Start_Time]])</f>
        <v>12</v>
      </c>
      <c r="G251" s="1" t="s">
        <v>51</v>
      </c>
      <c r="H251" s="1" t="s">
        <v>628</v>
      </c>
      <c r="I251">
        <v>10</v>
      </c>
      <c r="J251">
        <v>9</v>
      </c>
      <c r="K251">
        <v>0</v>
      </c>
      <c r="L251" s="1" t="s">
        <v>50</v>
      </c>
      <c r="N251"/>
      <c r="O251"/>
    </row>
    <row r="252" spans="1:15" x14ac:dyDescent="0.25">
      <c r="A252">
        <v>39.72542</v>
      </c>
      <c r="B252">
        <v>-105.02212</v>
      </c>
      <c r="C252">
        <v>3</v>
      </c>
      <c r="D252" s="2" t="d">
        <v>2019-12-11T09:37:37.00000016950070550</v>
      </c>
      <c r="E252" s="1">
        <f>HOUR(US_Accidents_Dec20_updated3[[#This Row],[Start_Time]])</f>
        <v>9</v>
      </c>
      <c r="F252" s="1">
        <f>MONTH(US_Accidents_Dec20_updated3[[#This Row],[Start_Time]])</f>
        <v>12</v>
      </c>
      <c r="G252" s="1" t="s">
        <v>51</v>
      </c>
      <c r="H252" s="1" t="s">
        <v>594</v>
      </c>
      <c r="I252">
        <v>10</v>
      </c>
      <c r="J252">
        <v>3</v>
      </c>
      <c r="K252">
        <v>0</v>
      </c>
      <c r="L252" s="1" t="s">
        <v>1068</v>
      </c>
      <c r="N252"/>
      <c r="O252"/>
    </row>
    <row r="253" spans="1:15" x14ac:dyDescent="0.25">
      <c r="A253">
        <v>39.61985</v>
      </c>
      <c r="B253">
        <v>-104.89914</v>
      </c>
      <c r="C253">
        <v>3</v>
      </c>
      <c r="D253" s="2" t="d">
        <v>2019-12-11T11:17:23.00000010989606700</v>
      </c>
      <c r="E253" s="1">
        <f>HOUR(US_Accidents_Dec20_updated3[[#This Row],[Start_Time]])</f>
        <v>11</v>
      </c>
      <c r="F253" s="1">
        <f>MONTH(US_Accidents_Dec20_updated3[[#This Row],[Start_Time]])</f>
        <v>12</v>
      </c>
      <c r="G253" s="1" t="s">
        <v>51</v>
      </c>
      <c r="H253" s="1" t="s">
        <v>565</v>
      </c>
      <c r="I253">
        <v>10</v>
      </c>
      <c r="J253">
        <v>0</v>
      </c>
      <c r="K253">
        <v>0</v>
      </c>
      <c r="L253" s="1" t="s">
        <v>819</v>
      </c>
      <c r="N253"/>
      <c r="O253"/>
    </row>
    <row r="254" spans="1:15" x14ac:dyDescent="0.25">
      <c r="A254">
        <v>40.368839999999999</v>
      </c>
      <c r="B254">
        <v>-105.48226</v>
      </c>
      <c r="C254">
        <v>3</v>
      </c>
      <c r="D254" s="2" t="d">
        <v>2019-12-11T14:07:39.0000000083819025</v>
      </c>
      <c r="E254" s="1">
        <f>HOUR(US_Accidents_Dec20_updated3[[#This Row],[Start_Time]])</f>
        <v>14</v>
      </c>
      <c r="F254" s="1">
        <f>MONTH(US_Accidents_Dec20_updated3[[#This Row],[Start_Time]])</f>
        <v>12</v>
      </c>
      <c r="G254" s="1" t="s">
        <v>51</v>
      </c>
      <c r="H254" s="1" t="s">
        <v>186</v>
      </c>
      <c r="I254">
        <v>10</v>
      </c>
      <c r="J254">
        <v>5</v>
      </c>
      <c r="K254">
        <v>0</v>
      </c>
      <c r="L254" s="1" t="s">
        <v>50</v>
      </c>
      <c r="N254"/>
      <c r="O254"/>
    </row>
    <row r="255" spans="1:15" x14ac:dyDescent="0.25">
      <c r="A255">
        <v>40.368839999999999</v>
      </c>
      <c r="B255">
        <v>-105.48226</v>
      </c>
      <c r="C255">
        <v>3</v>
      </c>
      <c r="D255" s="2" t="d">
        <v>2019-12-11T14:07:39.0000000083819025</v>
      </c>
      <c r="E255" s="1">
        <f>HOUR(US_Accidents_Dec20_updated3[[#This Row],[Start_Time]])</f>
        <v>14</v>
      </c>
      <c r="F255" s="1">
        <f>MONTH(US_Accidents_Dec20_updated3[[#This Row],[Start_Time]])</f>
        <v>12</v>
      </c>
      <c r="G255" s="1" t="s">
        <v>51</v>
      </c>
      <c r="H255" s="1" t="s">
        <v>6878</v>
      </c>
      <c r="I255">
        <v>10</v>
      </c>
      <c r="J255">
        <v>5</v>
      </c>
      <c r="K255">
        <v>0</v>
      </c>
      <c r="L255" s="1" t="s">
        <v>50</v>
      </c>
      <c r="N255"/>
      <c r="O255"/>
    </row>
    <row r="256" spans="1:15" x14ac:dyDescent="0.25">
      <c r="A256">
        <v>39.870289999999997</v>
      </c>
      <c r="B256">
        <v>-104.98748000000001</v>
      </c>
      <c r="C256">
        <v>3</v>
      </c>
      <c r="D256" s="2" t="d">
        <v>2019-12-11T18:13:36.99999987613409775</v>
      </c>
      <c r="E256" s="1">
        <f>HOUR(US_Accidents_Dec20_updated3[[#This Row],[Start_Time]])</f>
        <v>18</v>
      </c>
      <c r="F256" s="1">
        <f>MONTH(US_Accidents_Dec20_updated3[[#This Row],[Start_Time]])</f>
        <v>12</v>
      </c>
      <c r="G256" s="1" t="s">
        <v>53</v>
      </c>
      <c r="H256" s="1" t="s">
        <v>821</v>
      </c>
      <c r="I256">
        <v>10</v>
      </c>
      <c r="J256">
        <v>24</v>
      </c>
      <c r="K256">
        <v>0</v>
      </c>
      <c r="L256" s="1" t="s">
        <v>1216</v>
      </c>
      <c r="N256"/>
      <c r="O256"/>
    </row>
    <row r="257" spans="1:15" x14ac:dyDescent="0.25">
      <c r="A257">
        <v>39.916449999999998</v>
      </c>
      <c r="B257">
        <v>-105.09438</v>
      </c>
      <c r="C257">
        <v>2</v>
      </c>
      <c r="D257" s="2" t="d">
        <v>2019-12-11T19:05:21.00000001955777475</v>
      </c>
      <c r="E257" s="1">
        <f>HOUR(US_Accidents_Dec20_updated3[[#This Row],[Start_Time]])</f>
        <v>19</v>
      </c>
      <c r="F257" s="1">
        <f>MONTH(US_Accidents_Dec20_updated3[[#This Row],[Start_Time]])</f>
        <v>12</v>
      </c>
      <c r="G257" s="1" t="s">
        <v>53</v>
      </c>
      <c r="H257" s="1" t="s">
        <v>781</v>
      </c>
      <c r="I257">
        <v>10</v>
      </c>
      <c r="J257">
        <v>22</v>
      </c>
      <c r="K257">
        <v>0</v>
      </c>
      <c r="L257" s="1" t="s">
        <v>1216</v>
      </c>
      <c r="N257"/>
      <c r="O257"/>
    </row>
    <row r="258" spans="1:15" x14ac:dyDescent="0.25">
      <c r="A258">
        <v>39.735970000000002</v>
      </c>
      <c r="B258">
        <v>-105.01439999999999</v>
      </c>
      <c r="C258">
        <v>3</v>
      </c>
      <c r="D258" s="2" t="d">
        <v>2019-12-12T05:57:06.99999979231506600</v>
      </c>
      <c r="E258" s="1">
        <f>HOUR(US_Accidents_Dec20_updated3[[#This Row],[Start_Time]])</f>
        <v>5</v>
      </c>
      <c r="F258" s="1">
        <f>MONTH(US_Accidents_Dec20_updated3[[#This Row],[Start_Time]])</f>
        <v>12</v>
      </c>
      <c r="G258" s="1" t="s">
        <v>53</v>
      </c>
      <c r="H258" s="1" t="s">
        <v>568</v>
      </c>
      <c r="I258">
        <v>10</v>
      </c>
      <c r="J258">
        <v>21</v>
      </c>
      <c r="K258">
        <v>0</v>
      </c>
      <c r="L258" s="1" t="s">
        <v>1216</v>
      </c>
      <c r="N258"/>
      <c r="O258"/>
    </row>
    <row r="259" spans="1:15" x14ac:dyDescent="0.25">
      <c r="A259">
        <v>39.722790000000003</v>
      </c>
      <c r="B259">
        <v>-105.01065</v>
      </c>
      <c r="C259">
        <v>3</v>
      </c>
      <c r="D259" s="2" t="d">
        <v>2019-12-12T06:23:20.999999977648258200</v>
      </c>
      <c r="E259" s="1">
        <f>HOUR(US_Accidents_Dec20_updated3[[#This Row],[Start_Time]])</f>
        <v>6</v>
      </c>
      <c r="F259" s="1">
        <f>MONTH(US_Accidents_Dec20_updated3[[#This Row],[Start_Time]])</f>
        <v>12</v>
      </c>
      <c r="G259" s="1" t="s">
        <v>53</v>
      </c>
      <c r="H259" s="1" t="s">
        <v>398</v>
      </c>
      <c r="I259">
        <v>10</v>
      </c>
      <c r="J259">
        <v>24</v>
      </c>
      <c r="K259">
        <v>0</v>
      </c>
      <c r="L259" s="1" t="s">
        <v>1216</v>
      </c>
      <c r="N259"/>
      <c r="O259"/>
    </row>
    <row r="260" spans="1:15" x14ac:dyDescent="0.25">
      <c r="A260">
        <v>39.523969999999998</v>
      </c>
      <c r="B260">
        <v>-107.777</v>
      </c>
      <c r="C260">
        <v>4</v>
      </c>
      <c r="D260" s="2" t="d">
        <v>2019-12-12T09:48:52.00000016950070550</v>
      </c>
      <c r="E260" s="1">
        <f>HOUR(US_Accidents_Dec20_updated3[[#This Row],[Start_Time]])</f>
        <v>9</v>
      </c>
      <c r="F260" s="1">
        <f>MONTH(US_Accidents_Dec20_updated3[[#This Row],[Start_Time]])</f>
        <v>12</v>
      </c>
      <c r="G260" s="1" t="s">
        <v>51</v>
      </c>
      <c r="H260" s="1" t="s">
        <v>5984</v>
      </c>
      <c r="I260">
        <v>2</v>
      </c>
      <c r="J260">
        <v>3</v>
      </c>
      <c r="K260">
        <v>0</v>
      </c>
      <c r="L260" s="1" t="s">
        <v>1211</v>
      </c>
      <c r="N260"/>
      <c r="O260"/>
    </row>
    <row r="261" spans="1:15" x14ac:dyDescent="0.25">
      <c r="A261">
        <v>39.520229999999998</v>
      </c>
      <c r="B261">
        <v>-107.79051</v>
      </c>
      <c r="C261">
        <v>4</v>
      </c>
      <c r="D261" s="2" t="d">
        <v>2019-12-12T08:55:37.99999973271042075</v>
      </c>
      <c r="E261" s="1">
        <f>HOUR(US_Accidents_Dec20_updated3[[#This Row],[Start_Time]])</f>
        <v>8</v>
      </c>
      <c r="F261" s="1">
        <f>MONTH(US_Accidents_Dec20_updated3[[#This Row],[Start_Time]])</f>
        <v>12</v>
      </c>
      <c r="G261" s="1" t="s">
        <v>51</v>
      </c>
      <c r="H261" s="1" t="s">
        <v>5986</v>
      </c>
      <c r="I261">
        <v>1</v>
      </c>
      <c r="J261">
        <v>3</v>
      </c>
      <c r="K261">
        <v>0</v>
      </c>
      <c r="L261" s="1" t="s">
        <v>1211</v>
      </c>
      <c r="N261"/>
      <c r="O261"/>
    </row>
    <row r="262" spans="1:15" x14ac:dyDescent="0.25">
      <c r="A262">
        <v>39.629800000000003</v>
      </c>
      <c r="B262">
        <v>-104.90516</v>
      </c>
      <c r="C262">
        <v>3</v>
      </c>
      <c r="D262" s="2" t="d">
        <v>2019-12-12T08:59:23.00000015180557950</v>
      </c>
      <c r="E262" s="1">
        <f>HOUR(US_Accidents_Dec20_updated3[[#This Row],[Start_Time]])</f>
        <v>8</v>
      </c>
      <c r="F262" s="1">
        <f>MONTH(US_Accidents_Dec20_updated3[[#This Row],[Start_Time]])</f>
        <v>12</v>
      </c>
      <c r="G262" s="1" t="s">
        <v>51</v>
      </c>
      <c r="H262" s="1" t="s">
        <v>221</v>
      </c>
      <c r="I262">
        <v>10</v>
      </c>
      <c r="J262">
        <v>10</v>
      </c>
      <c r="K262">
        <v>0</v>
      </c>
      <c r="L262" s="1" t="s">
        <v>819</v>
      </c>
      <c r="N262"/>
      <c r="O262"/>
    </row>
    <row r="263" spans="1:15" x14ac:dyDescent="0.25">
      <c r="A263">
        <v>39.780200000000001</v>
      </c>
      <c r="B263">
        <v>-104.93225</v>
      </c>
      <c r="C263">
        <v>3</v>
      </c>
      <c r="D263" s="2" t="d">
        <v>2019-12-12T09:39:06.99999983422457850</v>
      </c>
      <c r="E263" s="1">
        <f>HOUR(US_Accidents_Dec20_updated3[[#This Row],[Start_Time]])</f>
        <v>9</v>
      </c>
      <c r="F263" s="1">
        <f>MONTH(US_Accidents_Dec20_updated3[[#This Row],[Start_Time]])</f>
        <v>12</v>
      </c>
      <c r="G263" s="1" t="s">
        <v>51</v>
      </c>
      <c r="H263" s="1" t="s">
        <v>487</v>
      </c>
      <c r="I263">
        <v>10</v>
      </c>
      <c r="J263">
        <v>9</v>
      </c>
      <c r="K263">
        <v>0</v>
      </c>
      <c r="L263" s="1" t="s">
        <v>819</v>
      </c>
      <c r="N263"/>
      <c r="O263"/>
    </row>
    <row r="264" spans="1:15" x14ac:dyDescent="0.25">
      <c r="A264">
        <v>39.64528</v>
      </c>
      <c r="B264">
        <v>-104.91378</v>
      </c>
      <c r="C264">
        <v>3</v>
      </c>
      <c r="D264" s="2" t="d">
        <v>2019-12-12T13:01:39.00000030174851700</v>
      </c>
      <c r="E264" s="1">
        <f>HOUR(US_Accidents_Dec20_updated3[[#This Row],[Start_Time]])</f>
        <v>13</v>
      </c>
      <c r="F264" s="1">
        <f>MONTH(US_Accidents_Dec20_updated3[[#This Row],[Start_Time]])</f>
        <v>12</v>
      </c>
      <c r="G264" s="1" t="s">
        <v>51</v>
      </c>
      <c r="H264" s="1" t="s">
        <v>706</v>
      </c>
      <c r="I264">
        <v>10</v>
      </c>
      <c r="J264">
        <v>0</v>
      </c>
      <c r="K264">
        <v>0</v>
      </c>
      <c r="L264" s="1" t="s">
        <v>1068</v>
      </c>
      <c r="N264"/>
      <c r="O264"/>
    </row>
    <row r="265" spans="1:15" x14ac:dyDescent="0.25">
      <c r="A265">
        <v>39.68065</v>
      </c>
      <c r="B265">
        <v>-104.11356000000001</v>
      </c>
      <c r="C265">
        <v>4</v>
      </c>
      <c r="D265" s="2" t="d">
        <v>2019-12-12T20:27:05.999999977648258200</v>
      </c>
      <c r="E265" s="1">
        <f>HOUR(US_Accidents_Dec20_updated3[[#This Row],[Start_Time]])</f>
        <v>20</v>
      </c>
      <c r="F265" s="1">
        <f>MONTH(US_Accidents_Dec20_updated3[[#This Row],[Start_Time]])</f>
        <v>12</v>
      </c>
      <c r="G265" s="1" t="s">
        <v>53</v>
      </c>
      <c r="H265" s="1" t="s">
        <v>3539</v>
      </c>
      <c r="I265">
        <v>10</v>
      </c>
      <c r="J265">
        <v>13</v>
      </c>
      <c r="K265">
        <v>0</v>
      </c>
      <c r="L265" s="1" t="s">
        <v>50</v>
      </c>
      <c r="N265"/>
      <c r="O265"/>
    </row>
    <row r="266" spans="1:15" x14ac:dyDescent="0.25">
      <c r="A266">
        <v>39.618699999999997</v>
      </c>
      <c r="B266">
        <v>-104.04313999999999</v>
      </c>
      <c r="C266">
        <v>4</v>
      </c>
      <c r="D266" s="2" t="d">
        <v>2019-12-12T20:27:05.999999977648258200</v>
      </c>
      <c r="E266" s="1">
        <f>HOUR(US_Accidents_Dec20_updated3[[#This Row],[Start_Time]])</f>
        <v>20</v>
      </c>
      <c r="F266" s="1">
        <f>MONTH(US_Accidents_Dec20_updated3[[#This Row],[Start_Time]])</f>
        <v>12</v>
      </c>
      <c r="G266" s="1" t="s">
        <v>53</v>
      </c>
      <c r="H266" s="1" t="s">
        <v>3120</v>
      </c>
      <c r="I266">
        <v>10</v>
      </c>
      <c r="J266">
        <v>13</v>
      </c>
      <c r="K266">
        <v>0</v>
      </c>
      <c r="L266" s="1" t="s">
        <v>50</v>
      </c>
      <c r="N266"/>
      <c r="O266"/>
    </row>
    <row r="267" spans="1:15" x14ac:dyDescent="0.25">
      <c r="A267">
        <v>39.820180000000001</v>
      </c>
      <c r="B267">
        <v>-104.97841</v>
      </c>
      <c r="C267">
        <v>3</v>
      </c>
      <c r="D267" s="2" t="d">
        <v>2019-12-12T17:31:39.00000030174851700</v>
      </c>
      <c r="E267" s="1">
        <f>HOUR(US_Accidents_Dec20_updated3[[#This Row],[Start_Time]])</f>
        <v>17</v>
      </c>
      <c r="F267" s="1">
        <f>MONTH(US_Accidents_Dec20_updated3[[#This Row],[Start_Time]])</f>
        <v>12</v>
      </c>
      <c r="G267" s="1" t="s">
        <v>53</v>
      </c>
      <c r="H267" s="1" t="s">
        <v>752</v>
      </c>
      <c r="I267">
        <v>10</v>
      </c>
      <c r="J267">
        <v>22</v>
      </c>
      <c r="K267">
        <v>0</v>
      </c>
      <c r="L267" s="1" t="s">
        <v>1216</v>
      </c>
      <c r="N267"/>
      <c r="O267"/>
    </row>
    <row r="268" spans="1:15" x14ac:dyDescent="0.25">
      <c r="A268">
        <v>39.818219999999997</v>
      </c>
      <c r="B268">
        <v>-104.98177</v>
      </c>
      <c r="C268">
        <v>3</v>
      </c>
      <c r="D268" s="2" t="d">
        <v>2019-12-12T17:39:10.00000011641532075</v>
      </c>
      <c r="E268" s="1">
        <f>HOUR(US_Accidents_Dec20_updated3[[#This Row],[Start_Time]])</f>
        <v>17</v>
      </c>
      <c r="F268" s="1">
        <f>MONTH(US_Accidents_Dec20_updated3[[#This Row],[Start_Time]])</f>
        <v>12</v>
      </c>
      <c r="G268" s="1" t="s">
        <v>53</v>
      </c>
      <c r="H268" s="1" t="s">
        <v>1289</v>
      </c>
      <c r="I268">
        <v>10</v>
      </c>
      <c r="J268">
        <v>22</v>
      </c>
      <c r="K268">
        <v>0</v>
      </c>
      <c r="L268" s="1" t="s">
        <v>1216</v>
      </c>
      <c r="N268"/>
      <c r="O268"/>
    </row>
    <row r="269" spans="1:15" x14ac:dyDescent="0.25">
      <c r="A269">
        <v>38.256320000000002</v>
      </c>
      <c r="B269">
        <v>-104.60663</v>
      </c>
      <c r="C269">
        <v>2</v>
      </c>
      <c r="D269" s="2" t="d">
        <v>2019-12-12T18:07:38.00000019371509875</v>
      </c>
      <c r="E269" s="1">
        <f>HOUR(US_Accidents_Dec20_updated3[[#This Row],[Start_Time]])</f>
        <v>18</v>
      </c>
      <c r="F269" s="1">
        <f>MONTH(US_Accidents_Dec20_updated3[[#This Row],[Start_Time]])</f>
        <v>12</v>
      </c>
      <c r="G269" s="1" t="s">
        <v>53</v>
      </c>
      <c r="H269" s="1" t="s">
        <v>8992</v>
      </c>
      <c r="I269">
        <v>10</v>
      </c>
      <c r="J269">
        <v>0</v>
      </c>
      <c r="K269">
        <v>0</v>
      </c>
      <c r="L269" s="1" t="s">
        <v>1068</v>
      </c>
      <c r="N269"/>
      <c r="O269"/>
    </row>
    <row r="270" spans="1:15" x14ac:dyDescent="0.25">
      <c r="A270">
        <v>39.818219999999997</v>
      </c>
      <c r="B270">
        <v>-104.98177</v>
      </c>
      <c r="C270">
        <v>2</v>
      </c>
      <c r="D270" s="2" t="d">
        <v>2019-12-12T17:39:10.00000011641532075</v>
      </c>
      <c r="E270" s="1">
        <f>HOUR(US_Accidents_Dec20_updated3[[#This Row],[Start_Time]])</f>
        <v>17</v>
      </c>
      <c r="F270" s="1">
        <f>MONTH(US_Accidents_Dec20_updated3[[#This Row],[Start_Time]])</f>
        <v>12</v>
      </c>
      <c r="G270" s="1" t="s">
        <v>53</v>
      </c>
      <c r="H270" s="1" t="s">
        <v>8995</v>
      </c>
      <c r="I270">
        <v>10</v>
      </c>
      <c r="J270">
        <v>22</v>
      </c>
      <c r="K270">
        <v>0</v>
      </c>
      <c r="L270" s="1" t="s">
        <v>1216</v>
      </c>
      <c r="N270"/>
      <c r="O270"/>
    </row>
    <row r="271" spans="1:15" x14ac:dyDescent="0.25">
      <c r="A271">
        <v>39.797029999999999</v>
      </c>
      <c r="B271">
        <v>-105.04783</v>
      </c>
      <c r="C271">
        <v>3</v>
      </c>
      <c r="D271" s="2" t="d">
        <v>2019-12-12T18:05:23.00000006798654775</v>
      </c>
      <c r="E271" s="1">
        <f>HOUR(US_Accidents_Dec20_updated3[[#This Row],[Start_Time]])</f>
        <v>18</v>
      </c>
      <c r="F271" s="1">
        <f>MONTH(US_Accidents_Dec20_updated3[[#This Row],[Start_Time]])</f>
        <v>12</v>
      </c>
      <c r="G271" s="1" t="s">
        <v>53</v>
      </c>
      <c r="H271" s="1" t="s">
        <v>1145</v>
      </c>
      <c r="I271">
        <v>10</v>
      </c>
      <c r="J271">
        <v>22</v>
      </c>
      <c r="K271">
        <v>0</v>
      </c>
      <c r="L271" s="1" t="s">
        <v>1216</v>
      </c>
      <c r="N271"/>
      <c r="O271"/>
    </row>
    <row r="272" spans="1:15" x14ac:dyDescent="0.25">
      <c r="A272">
        <v>39.796349999999997</v>
      </c>
      <c r="B272">
        <v>-105.05264</v>
      </c>
      <c r="C272">
        <v>3</v>
      </c>
      <c r="D272" s="2" t="d">
        <v>2019-12-12T19:16:36.00000001955777475</v>
      </c>
      <c r="E272" s="1">
        <f>HOUR(US_Accidents_Dec20_updated3[[#This Row],[Start_Time]])</f>
        <v>19</v>
      </c>
      <c r="F272" s="1">
        <f>MONTH(US_Accidents_Dec20_updated3[[#This Row],[Start_Time]])</f>
        <v>12</v>
      </c>
      <c r="G272" s="1" t="s">
        <v>53</v>
      </c>
      <c r="H272" s="1" t="s">
        <v>1554</v>
      </c>
      <c r="I272">
        <v>10</v>
      </c>
      <c r="J272">
        <v>17</v>
      </c>
      <c r="K272">
        <v>0</v>
      </c>
      <c r="L272" s="1" t="s">
        <v>1068</v>
      </c>
      <c r="N272"/>
      <c r="O272"/>
    </row>
    <row r="273" spans="1:15" x14ac:dyDescent="0.25">
      <c r="A273">
        <v>39.796349999999997</v>
      </c>
      <c r="B273">
        <v>-105.05264</v>
      </c>
      <c r="C273">
        <v>2</v>
      </c>
      <c r="D273" s="2" t="d">
        <v>2019-12-12T19:34:09.99999997671693450</v>
      </c>
      <c r="E273" s="1">
        <f>HOUR(US_Accidents_Dec20_updated3[[#This Row],[Start_Time]])</f>
        <v>19</v>
      </c>
      <c r="F273" s="1">
        <f>MONTH(US_Accidents_Dec20_updated3[[#This Row],[Start_Time]])</f>
        <v>12</v>
      </c>
      <c r="G273" s="1" t="s">
        <v>53</v>
      </c>
      <c r="H273" s="1" t="s">
        <v>8997</v>
      </c>
      <c r="I273">
        <v>10</v>
      </c>
      <c r="J273">
        <v>0</v>
      </c>
      <c r="K273">
        <v>0</v>
      </c>
      <c r="L273" s="1" t="s">
        <v>1068</v>
      </c>
      <c r="N273"/>
      <c r="O273"/>
    </row>
    <row r="274" spans="1:15" x14ac:dyDescent="0.25">
      <c r="A274">
        <v>39.68065</v>
      </c>
      <c r="B274">
        <v>-104.11356000000001</v>
      </c>
      <c r="C274">
        <v>4</v>
      </c>
      <c r="D274" s="2" t="d">
        <v>2019-12-12T22:06:24.99999989289790275</v>
      </c>
      <c r="E274" s="1">
        <f>HOUR(US_Accidents_Dec20_updated3[[#This Row],[Start_Time]])</f>
        <v>22</v>
      </c>
      <c r="F274" s="1">
        <f>MONTH(US_Accidents_Dec20_updated3[[#This Row],[Start_Time]])</f>
        <v>12</v>
      </c>
      <c r="G274" s="1" t="s">
        <v>53</v>
      </c>
      <c r="H274" s="1" t="s">
        <v>3539</v>
      </c>
      <c r="I274">
        <v>10</v>
      </c>
      <c r="J274">
        <v>10</v>
      </c>
      <c r="K274">
        <v>0</v>
      </c>
      <c r="L274" s="1" t="s">
        <v>50</v>
      </c>
      <c r="N274"/>
      <c r="O274"/>
    </row>
    <row r="275" spans="1:15" x14ac:dyDescent="0.25">
      <c r="A275">
        <v>39.618699999999997</v>
      </c>
      <c r="B275">
        <v>-104.04313999999999</v>
      </c>
      <c r="C275">
        <v>4</v>
      </c>
      <c r="D275" s="2" t="d">
        <v>2019-12-12T22:06:24.99999989289790275</v>
      </c>
      <c r="E275" s="1">
        <f>HOUR(US_Accidents_Dec20_updated3[[#This Row],[Start_Time]])</f>
        <v>22</v>
      </c>
      <c r="F275" s="1">
        <f>MONTH(US_Accidents_Dec20_updated3[[#This Row],[Start_Time]])</f>
        <v>12</v>
      </c>
      <c r="G275" s="1" t="s">
        <v>53</v>
      </c>
      <c r="H275" s="1" t="s">
        <v>3120</v>
      </c>
      <c r="I275">
        <v>10</v>
      </c>
      <c r="J275">
        <v>10</v>
      </c>
      <c r="K275">
        <v>0</v>
      </c>
      <c r="L275" s="1" t="s">
        <v>50</v>
      </c>
      <c r="N275"/>
      <c r="O275"/>
    </row>
    <row r="276" spans="1:15" x14ac:dyDescent="0.25">
      <c r="A276">
        <v>40.230319999999999</v>
      </c>
      <c r="B276">
        <v>-104.98026</v>
      </c>
      <c r="C276">
        <v>3</v>
      </c>
      <c r="D276" s="2" t="d">
        <v>2019-12-13T07:15:27.00000023469329025</v>
      </c>
      <c r="E276" s="1">
        <f>HOUR(US_Accidents_Dec20_updated3[[#This Row],[Start_Time]])</f>
        <v>7</v>
      </c>
      <c r="F276" s="1">
        <f>MONTH(US_Accidents_Dec20_updated3[[#This Row],[Start_Time]])</f>
        <v>12</v>
      </c>
      <c r="G276" s="1" t="s">
        <v>51</v>
      </c>
      <c r="H276" s="1" t="s">
        <v>265</v>
      </c>
      <c r="I276">
        <v>10</v>
      </c>
      <c r="J276">
        <v>0</v>
      </c>
      <c r="K276">
        <v>0</v>
      </c>
      <c r="L276" s="1" t="s">
        <v>50</v>
      </c>
      <c r="N276"/>
      <c r="O276"/>
    </row>
    <row r="277" spans="1:15" x14ac:dyDescent="0.25">
      <c r="A277">
        <v>39.770209999999999</v>
      </c>
      <c r="B277">
        <v>-104.99169999999999</v>
      </c>
      <c r="C277">
        <v>3</v>
      </c>
      <c r="D277" s="2" t="d">
        <v>2019-12-13T08:37:53.999999952502548675</v>
      </c>
      <c r="E277" s="1">
        <f>HOUR(US_Accidents_Dec20_updated3[[#This Row],[Start_Time]])</f>
        <v>8</v>
      </c>
      <c r="F277" s="1">
        <f>MONTH(US_Accidents_Dec20_updated3[[#This Row],[Start_Time]])</f>
        <v>12</v>
      </c>
      <c r="G277" s="1" t="s">
        <v>51</v>
      </c>
      <c r="H277" s="1" t="s">
        <v>533</v>
      </c>
      <c r="I277">
        <v>10</v>
      </c>
      <c r="J277">
        <v>20</v>
      </c>
      <c r="K277">
        <v>0</v>
      </c>
      <c r="L277" s="1" t="s">
        <v>1068</v>
      </c>
      <c r="N277"/>
      <c r="O277"/>
    </row>
    <row r="278" spans="1:15" x14ac:dyDescent="0.25">
      <c r="A278">
        <v>39.61844</v>
      </c>
      <c r="B278">
        <v>-104.89866000000001</v>
      </c>
      <c r="C278">
        <v>3</v>
      </c>
      <c r="D278" s="2" t="d">
        <v>2019-12-13T08:15:27.000000025145709525</v>
      </c>
      <c r="E278" s="1">
        <f>HOUR(US_Accidents_Dec20_updated3[[#This Row],[Start_Time]])</f>
        <v>8</v>
      </c>
      <c r="F278" s="1">
        <f>MONTH(US_Accidents_Dec20_updated3[[#This Row],[Start_Time]])</f>
        <v>12</v>
      </c>
      <c r="G278" s="1" t="s">
        <v>51</v>
      </c>
      <c r="H278" s="1" t="s">
        <v>427</v>
      </c>
      <c r="I278">
        <v>10</v>
      </c>
      <c r="J278">
        <v>7</v>
      </c>
      <c r="K278">
        <v>0</v>
      </c>
      <c r="L278" s="1" t="s">
        <v>819</v>
      </c>
      <c r="N278"/>
      <c r="O278"/>
    </row>
    <row r="279" spans="1:15" x14ac:dyDescent="0.25">
      <c r="A279">
        <v>39.645069999999997</v>
      </c>
      <c r="B279">
        <v>-106.38209000000001</v>
      </c>
      <c r="C279">
        <v>4</v>
      </c>
      <c r="D279" s="2" t="d">
        <v>2019-12-13T12:37:13.0000002169981575</v>
      </c>
      <c r="E279" s="1">
        <f>HOUR(US_Accidents_Dec20_updated3[[#This Row],[Start_Time]])</f>
        <v>12</v>
      </c>
      <c r="F279" s="1">
        <f>MONTH(US_Accidents_Dec20_updated3[[#This Row],[Start_Time]])</f>
        <v>12</v>
      </c>
      <c r="G279" s="1" t="s">
        <v>51</v>
      </c>
      <c r="H279" s="1" t="s">
        <v>1154</v>
      </c>
      <c r="I279">
        <v>0</v>
      </c>
      <c r="J279">
        <v>18</v>
      </c>
      <c r="K279">
        <v>0.02</v>
      </c>
      <c r="L279" s="1" t="s">
        <v>4894</v>
      </c>
      <c r="N279"/>
      <c r="O279"/>
    </row>
    <row r="280" spans="1:15" x14ac:dyDescent="0.25">
      <c r="A280">
        <v>39.784649999999999</v>
      </c>
      <c r="B280">
        <v>-104.98936999999999</v>
      </c>
      <c r="C280">
        <v>3</v>
      </c>
      <c r="D280" s="2" t="d">
        <v>2019-12-13T13:09:29.99999976251274675</v>
      </c>
      <c r="E280" s="1">
        <f>HOUR(US_Accidents_Dec20_updated3[[#This Row],[Start_Time]])</f>
        <v>13</v>
      </c>
      <c r="F280" s="1">
        <f>MONTH(US_Accidents_Dec20_updated3[[#This Row],[Start_Time]])</f>
        <v>12</v>
      </c>
      <c r="G280" s="1" t="s">
        <v>51</v>
      </c>
      <c r="H280" s="1" t="s">
        <v>533</v>
      </c>
      <c r="I280">
        <v>10</v>
      </c>
      <c r="J280">
        <v>22</v>
      </c>
      <c r="K280">
        <v>0</v>
      </c>
      <c r="L280" s="1" t="s">
        <v>1212</v>
      </c>
      <c r="N280"/>
      <c r="O280"/>
    </row>
    <row r="281" spans="1:15" x14ac:dyDescent="0.25">
      <c r="A281">
        <v>39.775060000000003</v>
      </c>
      <c r="B281">
        <v>-104.85718</v>
      </c>
      <c r="C281">
        <v>3</v>
      </c>
      <c r="D281" s="2" t="d">
        <v>2019-12-13T13:53:46.00000016391277275</v>
      </c>
      <c r="E281" s="1">
        <f>HOUR(US_Accidents_Dec20_updated3[[#This Row],[Start_Time]])</f>
        <v>13</v>
      </c>
      <c r="F281" s="1">
        <f>MONTH(US_Accidents_Dec20_updated3[[#This Row],[Start_Time]])</f>
        <v>12</v>
      </c>
      <c r="G281" s="1" t="s">
        <v>51</v>
      </c>
      <c r="H281" s="1" t="s">
        <v>453</v>
      </c>
      <c r="I281">
        <v>10</v>
      </c>
      <c r="J281">
        <v>30</v>
      </c>
      <c r="K281">
        <v>0</v>
      </c>
      <c r="L281" s="1" t="s">
        <v>1216</v>
      </c>
      <c r="N281"/>
      <c r="O281"/>
    </row>
    <row r="282" spans="1:15" x14ac:dyDescent="0.25">
      <c r="A282">
        <v>38.220869999999998</v>
      </c>
      <c r="B282">
        <v>-103.7307</v>
      </c>
      <c r="C282">
        <v>3</v>
      </c>
      <c r="D282" s="2" t="d">
        <v>2019-12-13T15:49:56.00000004284084025</v>
      </c>
      <c r="E282" s="1">
        <f>HOUR(US_Accidents_Dec20_updated3[[#This Row],[Start_Time]])</f>
        <v>15</v>
      </c>
      <c r="F282" s="1">
        <f>MONTH(US_Accidents_Dec20_updated3[[#This Row],[Start_Time]])</f>
        <v>12</v>
      </c>
      <c r="G282" s="1" t="s">
        <v>51</v>
      </c>
      <c r="H282" s="1" t="s">
        <v>8863</v>
      </c>
      <c r="I282">
        <v>10</v>
      </c>
      <c r="J282">
        <v>20</v>
      </c>
      <c r="K282">
        <v>0</v>
      </c>
      <c r="L282" s="1" t="s">
        <v>819</v>
      </c>
      <c r="N282"/>
      <c r="O282"/>
    </row>
    <row r="283" spans="1:15" x14ac:dyDescent="0.25">
      <c r="A283">
        <v>39.785530000000001</v>
      </c>
      <c r="B283">
        <v>-105.08371</v>
      </c>
      <c r="C283">
        <v>3</v>
      </c>
      <c r="D283" s="2" t="d">
        <v>2019-12-13T15:31:55.00000006053596625</v>
      </c>
      <c r="E283" s="1">
        <f>HOUR(US_Accidents_Dec20_updated3[[#This Row],[Start_Time]])</f>
        <v>15</v>
      </c>
      <c r="F283" s="1">
        <f>MONTH(US_Accidents_Dec20_updated3[[#This Row],[Start_Time]])</f>
        <v>12</v>
      </c>
      <c r="G283" s="1" t="s">
        <v>51</v>
      </c>
      <c r="H283" s="1" t="s">
        <v>557</v>
      </c>
      <c r="I283">
        <v>10</v>
      </c>
      <c r="J283">
        <v>17</v>
      </c>
      <c r="K283">
        <v>0</v>
      </c>
      <c r="L283" s="1" t="s">
        <v>819</v>
      </c>
      <c r="N283"/>
      <c r="O283"/>
    </row>
    <row r="284" spans="1:15" x14ac:dyDescent="0.25">
      <c r="A284">
        <v>39.784649999999999</v>
      </c>
      <c r="B284">
        <v>-104.98936999999999</v>
      </c>
      <c r="C284">
        <v>3</v>
      </c>
      <c r="D284" s="2" t="d">
        <v>2019-12-13T16:47:45.00000001396983525</v>
      </c>
      <c r="E284" s="1">
        <f>HOUR(US_Accidents_Dec20_updated3[[#This Row],[Start_Time]])</f>
        <v>16</v>
      </c>
      <c r="F284" s="1">
        <f>MONTH(US_Accidents_Dec20_updated3[[#This Row],[Start_Time]])</f>
        <v>12</v>
      </c>
      <c r="G284" s="1" t="s">
        <v>51</v>
      </c>
      <c r="H284" s="1" t="s">
        <v>533</v>
      </c>
      <c r="I284">
        <v>30</v>
      </c>
      <c r="J284">
        <v>10</v>
      </c>
      <c r="K284">
        <v>0</v>
      </c>
      <c r="L284" s="1" t="s">
        <v>966</v>
      </c>
      <c r="N284"/>
      <c r="O284"/>
    </row>
    <row r="285" spans="1:15" x14ac:dyDescent="0.25">
      <c r="A285">
        <v>39.621989999999997</v>
      </c>
      <c r="B285">
        <v>-106.0731</v>
      </c>
      <c r="C285">
        <v>2</v>
      </c>
      <c r="D285" s="2" t="d">
        <v>2019-12-13T22:55:10.00000031199306150</v>
      </c>
      <c r="E285" s="1">
        <f>HOUR(US_Accidents_Dec20_updated3[[#This Row],[Start_Time]])</f>
        <v>22</v>
      </c>
      <c r="F285" s="1">
        <f>MONTH(US_Accidents_Dec20_updated3[[#This Row],[Start_Time]])</f>
        <v>12</v>
      </c>
      <c r="G285" s="1" t="s">
        <v>53</v>
      </c>
      <c r="H285" s="1" t="s">
        <v>8999</v>
      </c>
      <c r="I285">
        <v>2</v>
      </c>
      <c r="J285">
        <v>3</v>
      </c>
      <c r="K285">
        <v>0.02</v>
      </c>
      <c r="L285" s="1" t="s">
        <v>1211</v>
      </c>
      <c r="N285"/>
      <c r="O285"/>
    </row>
    <row r="286" spans="1:15" x14ac:dyDescent="0.25">
      <c r="A286">
        <v>39.19585</v>
      </c>
      <c r="B286">
        <v>-104.85299999999999</v>
      </c>
      <c r="C286">
        <v>3</v>
      </c>
      <c r="D286" s="2" t="d">
        <v>2019-12-13T18:01:54.99999985098839025</v>
      </c>
      <c r="E286" s="1">
        <f>HOUR(US_Accidents_Dec20_updated3[[#This Row],[Start_Time]])</f>
        <v>18</v>
      </c>
      <c r="F286" s="1">
        <f>MONTH(US_Accidents_Dec20_updated3[[#This Row],[Start_Time]])</f>
        <v>12</v>
      </c>
      <c r="G286" s="1" t="s">
        <v>53</v>
      </c>
      <c r="H286" s="1" t="s">
        <v>474</v>
      </c>
      <c r="I286">
        <v>10</v>
      </c>
      <c r="K286">
        <v>0</v>
      </c>
      <c r="L286" s="1" t="s">
        <v>966</v>
      </c>
      <c r="N286"/>
      <c r="O286"/>
    </row>
    <row r="287" spans="1:15" x14ac:dyDescent="0.25">
      <c r="A287">
        <v>39.775060000000003</v>
      </c>
      <c r="B287">
        <v>-104.85718</v>
      </c>
      <c r="C287">
        <v>3</v>
      </c>
      <c r="D287" s="2" t="d">
        <v>2019-12-13T18:17:41.99999994132667575</v>
      </c>
      <c r="E287" s="1">
        <f>HOUR(US_Accidents_Dec20_updated3[[#This Row],[Start_Time]])</f>
        <v>18</v>
      </c>
      <c r="F287" s="1">
        <f>MONTH(US_Accidents_Dec20_updated3[[#This Row],[Start_Time]])</f>
        <v>12</v>
      </c>
      <c r="G287" s="1" t="s">
        <v>53</v>
      </c>
      <c r="H287" s="1" t="s">
        <v>453</v>
      </c>
      <c r="I287">
        <v>10</v>
      </c>
      <c r="J287">
        <v>8</v>
      </c>
      <c r="K287">
        <v>0</v>
      </c>
      <c r="L287" s="1" t="s">
        <v>966</v>
      </c>
      <c r="N287"/>
      <c r="O287"/>
    </row>
    <row r="288" spans="1:15" x14ac:dyDescent="0.25">
      <c r="A288">
        <v>39.77834</v>
      </c>
      <c r="B288">
        <v>-104.89542</v>
      </c>
      <c r="C288">
        <v>3</v>
      </c>
      <c r="D288" s="2" t="d">
        <v>2019-12-13T19:46:09.99999980907887100</v>
      </c>
      <c r="E288" s="1">
        <f>HOUR(US_Accidents_Dec20_updated3[[#This Row],[Start_Time]])</f>
        <v>19</v>
      </c>
      <c r="F288" s="1">
        <f>MONTH(US_Accidents_Dec20_updated3[[#This Row],[Start_Time]])</f>
        <v>12</v>
      </c>
      <c r="G288" s="1" t="s">
        <v>53</v>
      </c>
      <c r="H288" s="1" t="s">
        <v>417</v>
      </c>
      <c r="I288">
        <v>30</v>
      </c>
      <c r="J288">
        <v>10</v>
      </c>
      <c r="K288">
        <v>0</v>
      </c>
      <c r="L288" s="1" t="s">
        <v>1068</v>
      </c>
      <c r="N288"/>
      <c r="O288"/>
    </row>
    <row r="289" spans="1:15" x14ac:dyDescent="0.25">
      <c r="A289">
        <v>38.097700000000003</v>
      </c>
      <c r="B289">
        <v>-103.83069999999999</v>
      </c>
      <c r="C289">
        <v>3</v>
      </c>
      <c r="D289" s="2" t="d">
        <v>2019-12-13T22:11:39.99999997671693450</v>
      </c>
      <c r="E289" s="1">
        <f>HOUR(US_Accidents_Dec20_updated3[[#This Row],[Start_Time]])</f>
        <v>22</v>
      </c>
      <c r="F289" s="1">
        <f>MONTH(US_Accidents_Dec20_updated3[[#This Row],[Start_Time]])</f>
        <v>12</v>
      </c>
      <c r="G289" s="1" t="s">
        <v>53</v>
      </c>
      <c r="H289" s="1" t="s">
        <v>1053</v>
      </c>
      <c r="I289">
        <v>10</v>
      </c>
      <c r="J289">
        <v>6</v>
      </c>
      <c r="K289">
        <v>0</v>
      </c>
      <c r="L289" s="1" t="s">
        <v>966</v>
      </c>
      <c r="N289"/>
      <c r="O289"/>
    </row>
    <row r="290" spans="1:15" x14ac:dyDescent="0.25">
      <c r="A290">
        <v>39.722790000000003</v>
      </c>
      <c r="B290">
        <v>-105.01065</v>
      </c>
      <c r="C290">
        <v>3</v>
      </c>
      <c r="D290" s="2" t="d">
        <v>2019-12-13T22:40:09.000000287778675</v>
      </c>
      <c r="E290" s="1">
        <f>HOUR(US_Accidents_Dec20_updated3[[#This Row],[Start_Time]])</f>
        <v>22</v>
      </c>
      <c r="F290" s="1">
        <f>MONTH(US_Accidents_Dec20_updated3[[#This Row],[Start_Time]])</f>
        <v>12</v>
      </c>
      <c r="G290" s="1" t="s">
        <v>53</v>
      </c>
      <c r="H290" s="1" t="s">
        <v>398</v>
      </c>
      <c r="I290">
        <v>10</v>
      </c>
      <c r="J290">
        <v>3</v>
      </c>
      <c r="K290">
        <v>0</v>
      </c>
      <c r="L290" s="1" t="s">
        <v>819</v>
      </c>
      <c r="N290"/>
      <c r="O290"/>
    </row>
    <row r="291" spans="1:15" x14ac:dyDescent="0.25">
      <c r="A291">
        <v>39.76332</v>
      </c>
      <c r="B291">
        <v>-105.58064</v>
      </c>
      <c r="C291">
        <v>3</v>
      </c>
      <c r="D291" s="2" t="d">
        <v>2019-12-14T07:59:39.99999993480742200</v>
      </c>
      <c r="E291" s="1">
        <f>HOUR(US_Accidents_Dec20_updated3[[#This Row],[Start_Time]])</f>
        <v>7</v>
      </c>
      <c r="F291" s="1">
        <f>MONTH(US_Accidents_Dec20_updated3[[#This Row],[Start_Time]])</f>
        <v>12</v>
      </c>
      <c r="G291" s="1" t="s">
        <v>51</v>
      </c>
      <c r="H291" s="1" t="s">
        <v>523</v>
      </c>
      <c r="I291">
        <v>0.75</v>
      </c>
      <c r="J291">
        <v>10</v>
      </c>
      <c r="K291">
        <v>0.02</v>
      </c>
      <c r="L291" s="1" t="s">
        <v>1211</v>
      </c>
      <c r="N291"/>
      <c r="O291"/>
    </row>
    <row r="292" spans="1:15" x14ac:dyDescent="0.25">
      <c r="A292">
        <v>38.444670000000002</v>
      </c>
      <c r="B292">
        <v>-105.14202</v>
      </c>
      <c r="C292">
        <v>3</v>
      </c>
      <c r="D292" s="2" t="d">
        <v>2019-12-14T12:40:11.99999994132667575</v>
      </c>
      <c r="E292" s="1">
        <f>HOUR(US_Accidents_Dec20_updated3[[#This Row],[Start_Time]])</f>
        <v>12</v>
      </c>
      <c r="F292" s="1">
        <f>MONTH(US_Accidents_Dec20_updated3[[#This Row],[Start_Time]])</f>
        <v>12</v>
      </c>
      <c r="G292" s="1" t="s">
        <v>51</v>
      </c>
      <c r="H292" s="1" t="s">
        <v>1172</v>
      </c>
      <c r="I292">
        <v>10</v>
      </c>
      <c r="J292">
        <v>3</v>
      </c>
      <c r="K292">
        <v>0</v>
      </c>
      <c r="L292" s="1" t="s">
        <v>1068</v>
      </c>
      <c r="N292"/>
      <c r="O292"/>
    </row>
    <row r="293" spans="1:15" x14ac:dyDescent="0.25">
      <c r="A293">
        <v>38.435904000000001</v>
      </c>
      <c r="B293">
        <v>-105.10778500000001</v>
      </c>
      <c r="C293">
        <v>3</v>
      </c>
      <c r="D293" s="2" t="d">
        <v>2019-12-14T11:41:41.99999981559813150</v>
      </c>
      <c r="E293" s="1">
        <f>HOUR(US_Accidents_Dec20_updated3[[#This Row],[Start_Time]])</f>
        <v>11</v>
      </c>
      <c r="F293" s="1">
        <f>MONTH(US_Accidents_Dec20_updated3[[#This Row],[Start_Time]])</f>
        <v>12</v>
      </c>
      <c r="G293" s="1" t="s">
        <v>51</v>
      </c>
      <c r="H293" s="1" t="s">
        <v>1177</v>
      </c>
      <c r="I293">
        <v>10</v>
      </c>
      <c r="J293">
        <v>3</v>
      </c>
      <c r="K293">
        <v>0</v>
      </c>
      <c r="L293" s="1" t="s">
        <v>1068</v>
      </c>
      <c r="N293"/>
      <c r="O293"/>
    </row>
    <row r="294" spans="1:15" x14ac:dyDescent="0.25">
      <c r="A294">
        <v>39.152180000000001</v>
      </c>
      <c r="B294">
        <v>-104.85794</v>
      </c>
      <c r="C294">
        <v>3</v>
      </c>
      <c r="D294" s="2" t="d">
        <v>2019-12-14T11:22:11.00000016856938450</v>
      </c>
      <c r="E294" s="1">
        <f>HOUR(US_Accidents_Dec20_updated3[[#This Row],[Start_Time]])</f>
        <v>11</v>
      </c>
      <c r="F294" s="1">
        <f>MONTH(US_Accidents_Dec20_updated3[[#This Row],[Start_Time]])</f>
        <v>12</v>
      </c>
      <c r="G294" s="1" t="s">
        <v>51</v>
      </c>
      <c r="H294" s="1" t="s">
        <v>456</v>
      </c>
      <c r="I294">
        <v>10</v>
      </c>
      <c r="J294">
        <v>13</v>
      </c>
      <c r="K294">
        <v>0</v>
      </c>
      <c r="L294" s="1" t="s">
        <v>1068</v>
      </c>
      <c r="N294"/>
      <c r="O294"/>
    </row>
    <row r="295" spans="1:15" x14ac:dyDescent="0.25">
      <c r="A295">
        <v>39.607970000000002</v>
      </c>
      <c r="B295">
        <v>-106.08053</v>
      </c>
      <c r="C295">
        <v>4</v>
      </c>
      <c r="D295" s="2" t="d">
        <v>2019-12-14T19:26:39.99999976716935850</v>
      </c>
      <c r="E295" s="1">
        <f>HOUR(US_Accidents_Dec20_updated3[[#This Row],[Start_Time]])</f>
        <v>19</v>
      </c>
      <c r="F295" s="1">
        <f>MONTH(US_Accidents_Dec20_updated3[[#This Row],[Start_Time]])</f>
        <v>12</v>
      </c>
      <c r="G295" s="1" t="s">
        <v>53</v>
      </c>
      <c r="H295" s="1" t="s">
        <v>5954</v>
      </c>
      <c r="I295">
        <v>1</v>
      </c>
      <c r="J295">
        <v>13</v>
      </c>
      <c r="K295">
        <v>0</v>
      </c>
      <c r="L295" s="1" t="s">
        <v>1211</v>
      </c>
      <c r="N295"/>
      <c r="O295"/>
    </row>
    <row r="296" spans="1:15" x14ac:dyDescent="0.25">
      <c r="A296">
        <v>40.604770000000002</v>
      </c>
      <c r="B296">
        <v>-105.00121</v>
      </c>
      <c r="C296">
        <v>3</v>
      </c>
      <c r="D296" s="2" t="d">
        <v>2019-12-14T14:41:41.99999981559813150</v>
      </c>
      <c r="E296" s="1">
        <f>HOUR(US_Accidents_Dec20_updated3[[#This Row],[Start_Time]])</f>
        <v>14</v>
      </c>
      <c r="F296" s="1">
        <f>MONTH(US_Accidents_Dec20_updated3[[#This Row],[Start_Time]])</f>
        <v>12</v>
      </c>
      <c r="G296" s="1" t="s">
        <v>51</v>
      </c>
      <c r="H296" s="1" t="s">
        <v>369</v>
      </c>
      <c r="I296">
        <v>1</v>
      </c>
      <c r="J296">
        <v>7</v>
      </c>
      <c r="K296">
        <v>0.01</v>
      </c>
      <c r="L296" s="1" t="s">
        <v>1211</v>
      </c>
      <c r="N296"/>
      <c r="O296"/>
    </row>
    <row r="297" spans="1:15" x14ac:dyDescent="0.25">
      <c r="A297">
        <v>39.180439999999997</v>
      </c>
      <c r="B297">
        <v>-104.85028</v>
      </c>
      <c r="C297">
        <v>3</v>
      </c>
      <c r="D297" s="2" t="d">
        <v>2019-12-14T16:13:55.00000010244548550</v>
      </c>
      <c r="E297" s="1">
        <f>HOUR(US_Accidents_Dec20_updated3[[#This Row],[Start_Time]])</f>
        <v>16</v>
      </c>
      <c r="F297" s="1">
        <f>MONTH(US_Accidents_Dec20_updated3[[#This Row],[Start_Time]])</f>
        <v>12</v>
      </c>
      <c r="G297" s="1" t="s">
        <v>51</v>
      </c>
      <c r="H297" s="1" t="s">
        <v>402</v>
      </c>
      <c r="I297">
        <v>10</v>
      </c>
      <c r="J297">
        <v>5</v>
      </c>
      <c r="K297">
        <v>0</v>
      </c>
      <c r="L297" s="1" t="s">
        <v>966</v>
      </c>
      <c r="N297"/>
      <c r="O297"/>
    </row>
    <row r="298" spans="1:15" x14ac:dyDescent="0.25">
      <c r="A298">
        <v>39.779940000000003</v>
      </c>
      <c r="B298">
        <v>-104.97248</v>
      </c>
      <c r="C298">
        <v>3</v>
      </c>
      <c r="D298" s="2" t="d">
        <v>2019-12-14T17:04:10.999999791383742975</v>
      </c>
      <c r="E298" s="1">
        <f>HOUR(US_Accidents_Dec20_updated3[[#This Row],[Start_Time]])</f>
        <v>17</v>
      </c>
      <c r="F298" s="1">
        <f>MONTH(US_Accidents_Dec20_updated3[[#This Row],[Start_Time]])</f>
        <v>12</v>
      </c>
      <c r="G298" s="1" t="s">
        <v>51</v>
      </c>
      <c r="H298" s="1" t="s">
        <v>386</v>
      </c>
      <c r="I298">
        <v>10</v>
      </c>
      <c r="J298">
        <v>5</v>
      </c>
      <c r="K298">
        <v>0</v>
      </c>
      <c r="L298" s="1" t="s">
        <v>966</v>
      </c>
      <c r="N298"/>
      <c r="O298"/>
    </row>
    <row r="299" spans="1:15" x14ac:dyDescent="0.25">
      <c r="A299">
        <v>39.677590000000002</v>
      </c>
      <c r="B299">
        <v>-105.93947</v>
      </c>
      <c r="C299">
        <v>4</v>
      </c>
      <c r="D299" s="2" t="d">
        <v>2019-12-14T19:38:40.00000022817402975</v>
      </c>
      <c r="E299" s="1">
        <f>HOUR(US_Accidents_Dec20_updated3[[#This Row],[Start_Time]])</f>
        <v>19</v>
      </c>
      <c r="F299" s="1">
        <f>MONTH(US_Accidents_Dec20_updated3[[#This Row],[Start_Time]])</f>
        <v>12</v>
      </c>
      <c r="G299" s="1" t="s">
        <v>53</v>
      </c>
      <c r="H299" s="1" t="s">
        <v>5954</v>
      </c>
      <c r="I299">
        <v>2</v>
      </c>
      <c r="J299">
        <v>14</v>
      </c>
      <c r="K299">
        <v>0</v>
      </c>
      <c r="L299" s="1" t="s">
        <v>1211</v>
      </c>
      <c r="N299"/>
      <c r="O299"/>
    </row>
    <row r="300" spans="1:15" x14ac:dyDescent="0.25">
      <c r="A300">
        <v>39.316240000000001</v>
      </c>
      <c r="B300">
        <v>-106.05716</v>
      </c>
      <c r="C300">
        <v>3</v>
      </c>
      <c r="D300" s="2" t="d">
        <v>2019-12-14T22:31:54.0000002458691625</v>
      </c>
      <c r="E300" s="1">
        <f>HOUR(US_Accidents_Dec20_updated3[[#This Row],[Start_Time]])</f>
        <v>22</v>
      </c>
      <c r="F300" s="1">
        <f>MONTH(US_Accidents_Dec20_updated3[[#This Row],[Start_Time]])</f>
        <v>12</v>
      </c>
      <c r="G300" s="1" t="s">
        <v>53</v>
      </c>
      <c r="H300" s="1" t="s">
        <v>8818</v>
      </c>
      <c r="I300">
        <v>5</v>
      </c>
      <c r="J300">
        <v>3</v>
      </c>
      <c r="K300">
        <v>0</v>
      </c>
      <c r="L300" s="1" t="s">
        <v>1211</v>
      </c>
      <c r="N300"/>
      <c r="O300"/>
    </row>
    <row r="301" spans="1:15" x14ac:dyDescent="0.25">
      <c r="A301">
        <v>39.316240000000001</v>
      </c>
      <c r="B301">
        <v>-106.05716</v>
      </c>
      <c r="C301">
        <v>3</v>
      </c>
      <c r="D301" s="2" t="d">
        <v>2019-12-14T20:11:39.99999976716935850</v>
      </c>
      <c r="E301" s="1">
        <f>HOUR(US_Accidents_Dec20_updated3[[#This Row],[Start_Time]])</f>
        <v>20</v>
      </c>
      <c r="F301" s="1">
        <f>MONTH(US_Accidents_Dec20_updated3[[#This Row],[Start_Time]])</f>
        <v>12</v>
      </c>
      <c r="G301" s="1" t="s">
        <v>53</v>
      </c>
      <c r="H301" s="1" t="s">
        <v>7251</v>
      </c>
      <c r="I301">
        <v>2</v>
      </c>
      <c r="J301">
        <v>3</v>
      </c>
      <c r="K301">
        <v>0</v>
      </c>
      <c r="L301" s="1" t="s">
        <v>1211</v>
      </c>
      <c r="N301"/>
      <c r="O301"/>
    </row>
    <row r="302" spans="1:15" x14ac:dyDescent="0.25">
      <c r="A302">
        <v>39.347850000000001</v>
      </c>
      <c r="B302">
        <v>-106.05474</v>
      </c>
      <c r="C302">
        <v>3</v>
      </c>
      <c r="D302" s="2" t="d">
        <v>2019-12-14T18:42:25.9999998332932575</v>
      </c>
      <c r="E302" s="1">
        <f>HOUR(US_Accidents_Dec20_updated3[[#This Row],[Start_Time]])</f>
        <v>18</v>
      </c>
      <c r="F302" s="1">
        <f>MONTH(US_Accidents_Dec20_updated3[[#This Row],[Start_Time]])</f>
        <v>12</v>
      </c>
      <c r="G302" s="1" t="s">
        <v>53</v>
      </c>
      <c r="H302" s="1" t="s">
        <v>8598</v>
      </c>
      <c r="I302">
        <v>1</v>
      </c>
      <c r="J302">
        <v>12</v>
      </c>
      <c r="K302">
        <v>0.03</v>
      </c>
      <c r="L302" s="1" t="s">
        <v>1211</v>
      </c>
      <c r="N302"/>
      <c r="O302"/>
    </row>
    <row r="303" spans="1:15" x14ac:dyDescent="0.25">
      <c r="A303">
        <v>39.312919999999998</v>
      </c>
      <c r="B303">
        <v>-106.05911</v>
      </c>
      <c r="C303">
        <v>3</v>
      </c>
      <c r="D303" s="2" t="d">
        <v>2019-12-14T18:42:25.9999998332932575</v>
      </c>
      <c r="E303" s="1">
        <f>HOUR(US_Accidents_Dec20_updated3[[#This Row],[Start_Time]])</f>
        <v>18</v>
      </c>
      <c r="F303" s="1">
        <f>MONTH(US_Accidents_Dec20_updated3[[#This Row],[Start_Time]])</f>
        <v>12</v>
      </c>
      <c r="G303" s="1" t="s">
        <v>53</v>
      </c>
      <c r="H303" s="1" t="s">
        <v>8600</v>
      </c>
      <c r="I303">
        <v>1</v>
      </c>
      <c r="J303">
        <v>12</v>
      </c>
      <c r="K303">
        <v>0.03</v>
      </c>
      <c r="L303" s="1" t="s">
        <v>1211</v>
      </c>
      <c r="N303"/>
      <c r="O303"/>
    </row>
    <row r="304" spans="1:15" x14ac:dyDescent="0.25">
      <c r="A304">
        <v>39.607970000000002</v>
      </c>
      <c r="B304">
        <v>-106.08053</v>
      </c>
      <c r="C304">
        <v>4</v>
      </c>
      <c r="D304" s="2" t="d">
        <v>2019-12-14T19:06:26.00000012665987200</v>
      </c>
      <c r="E304" s="1">
        <f>HOUR(US_Accidents_Dec20_updated3[[#This Row],[Start_Time]])</f>
        <v>19</v>
      </c>
      <c r="F304" s="1">
        <f>MONTH(US_Accidents_Dec20_updated3[[#This Row],[Start_Time]])</f>
        <v>12</v>
      </c>
      <c r="G304" s="1" t="s">
        <v>53</v>
      </c>
      <c r="H304" s="1" t="s">
        <v>4923</v>
      </c>
      <c r="I304">
        <v>3</v>
      </c>
      <c r="J304">
        <v>12</v>
      </c>
      <c r="K304">
        <v>0</v>
      </c>
      <c r="L304" s="1" t="s">
        <v>1211</v>
      </c>
      <c r="N304"/>
      <c r="O304"/>
    </row>
    <row r="305" spans="1:15" x14ac:dyDescent="0.25">
      <c r="A305">
        <v>40.91621</v>
      </c>
      <c r="B305">
        <v>-103.68877000000001</v>
      </c>
      <c r="C305">
        <v>3</v>
      </c>
      <c r="D305" s="2" t="d">
        <v>2019-12-14T21:37:53.99999974295497200</v>
      </c>
      <c r="E305" s="1">
        <f>HOUR(US_Accidents_Dec20_updated3[[#This Row],[Start_Time]])</f>
        <v>21</v>
      </c>
      <c r="F305" s="1">
        <f>MONTH(US_Accidents_Dec20_updated3[[#This Row],[Start_Time]])</f>
        <v>12</v>
      </c>
      <c r="G305" s="1" t="s">
        <v>53</v>
      </c>
      <c r="H305" s="1" t="s">
        <v>4476</v>
      </c>
      <c r="I305">
        <v>10</v>
      </c>
      <c r="J305">
        <v>3</v>
      </c>
      <c r="K305"/>
      <c r="L305" s="1" t="s">
        <v>966</v>
      </c>
      <c r="N305"/>
      <c r="O305"/>
    </row>
    <row r="306" spans="1:15" x14ac:dyDescent="0.25">
      <c r="A306">
        <v>40.91621</v>
      </c>
      <c r="B306">
        <v>-103.68877000000001</v>
      </c>
      <c r="C306">
        <v>3</v>
      </c>
      <c r="D306" s="2" t="d">
        <v>2019-12-14T21:37:53.99999974295497200</v>
      </c>
      <c r="E306" s="1">
        <f>HOUR(US_Accidents_Dec20_updated3[[#This Row],[Start_Time]])</f>
        <v>21</v>
      </c>
      <c r="F306" s="1">
        <f>MONTH(US_Accidents_Dec20_updated3[[#This Row],[Start_Time]])</f>
        <v>12</v>
      </c>
      <c r="G306" s="1" t="s">
        <v>53</v>
      </c>
      <c r="H306" s="1" t="s">
        <v>4479</v>
      </c>
      <c r="I306">
        <v>10</v>
      </c>
      <c r="J306">
        <v>3</v>
      </c>
      <c r="K306"/>
      <c r="L306" s="1" t="s">
        <v>966</v>
      </c>
      <c r="N306"/>
      <c r="O306"/>
    </row>
    <row r="307" spans="1:15" x14ac:dyDescent="0.25">
      <c r="A307">
        <v>40.991819999999997</v>
      </c>
      <c r="B307">
        <v>-103.68776</v>
      </c>
      <c r="C307">
        <v>4</v>
      </c>
      <c r="D307" s="2" t="d">
        <v>2019-12-14T19:01:55.00000027008354900</v>
      </c>
      <c r="E307" s="1">
        <f>HOUR(US_Accidents_Dec20_updated3[[#This Row],[Start_Time]])</f>
        <v>19</v>
      </c>
      <c r="F307" s="1">
        <f>MONTH(US_Accidents_Dec20_updated3[[#This Row],[Start_Time]])</f>
        <v>12</v>
      </c>
      <c r="G307" s="1" t="s">
        <v>53</v>
      </c>
      <c r="H307" s="1" t="s">
        <v>6966</v>
      </c>
      <c r="I307">
        <v>10</v>
      </c>
      <c r="J307">
        <v>0</v>
      </c>
      <c r="K307"/>
      <c r="L307" s="1" t="s">
        <v>819</v>
      </c>
      <c r="N307"/>
      <c r="O307"/>
    </row>
    <row r="308" spans="1:15" x14ac:dyDescent="0.25">
      <c r="A308">
        <v>40.970230000000001</v>
      </c>
      <c r="B308">
        <v>-103.68731</v>
      </c>
      <c r="C308">
        <v>3</v>
      </c>
      <c r="D308" s="2" t="d">
        <v>2019-12-14T20:06:25.00000031199306150</v>
      </c>
      <c r="E308" s="1">
        <f>HOUR(US_Accidents_Dec20_updated3[[#This Row],[Start_Time]])</f>
        <v>20</v>
      </c>
      <c r="F308" s="1">
        <f>MONTH(US_Accidents_Dec20_updated3[[#This Row],[Start_Time]])</f>
        <v>12</v>
      </c>
      <c r="G308" s="1" t="s">
        <v>53</v>
      </c>
      <c r="H308" s="1" t="s">
        <v>6972</v>
      </c>
      <c r="I308">
        <v>1</v>
      </c>
      <c r="J308">
        <v>0</v>
      </c>
      <c r="K308"/>
      <c r="L308" s="1" t="s">
        <v>1269</v>
      </c>
      <c r="N308"/>
      <c r="O308"/>
    </row>
    <row r="309" spans="1:15" x14ac:dyDescent="0.25">
      <c r="A309">
        <v>41.000880000000002</v>
      </c>
      <c r="B309">
        <v>-103.68774999999999</v>
      </c>
      <c r="C309">
        <v>3</v>
      </c>
      <c r="D309" s="2" t="d">
        <v>2019-12-14T20:06:25.00000031199306150</v>
      </c>
      <c r="E309" s="1">
        <f>HOUR(US_Accidents_Dec20_updated3[[#This Row],[Start_Time]])</f>
        <v>20</v>
      </c>
      <c r="F309" s="1">
        <f>MONTH(US_Accidents_Dec20_updated3[[#This Row],[Start_Time]])</f>
        <v>12</v>
      </c>
      <c r="G309" s="1" t="s">
        <v>53</v>
      </c>
      <c r="H309" s="1" t="s">
        <v>6970</v>
      </c>
      <c r="I309">
        <v>1</v>
      </c>
      <c r="J309">
        <v>0</v>
      </c>
      <c r="K309"/>
      <c r="L309" s="1" t="s">
        <v>1269</v>
      </c>
      <c r="N309"/>
      <c r="O309"/>
    </row>
    <row r="310" spans="1:15" x14ac:dyDescent="0.25">
      <c r="A310">
        <v>39.384979999999999</v>
      </c>
      <c r="B310">
        <v>-106.05687</v>
      </c>
      <c r="C310">
        <v>4</v>
      </c>
      <c r="D310" s="2" t="d">
        <v>2019-12-14T20:32:40.00000010244548550</v>
      </c>
      <c r="E310" s="1">
        <f>HOUR(US_Accidents_Dec20_updated3[[#This Row],[Start_Time]])</f>
        <v>20</v>
      </c>
      <c r="F310" s="1">
        <f>MONTH(US_Accidents_Dec20_updated3[[#This Row],[Start_Time]])</f>
        <v>12</v>
      </c>
      <c r="G310" s="1" t="s">
        <v>53</v>
      </c>
      <c r="H310" s="1" t="s">
        <v>8604</v>
      </c>
      <c r="I310">
        <v>4</v>
      </c>
      <c r="J310">
        <v>7</v>
      </c>
      <c r="K310">
        <v>0.01</v>
      </c>
      <c r="L310" s="1" t="s">
        <v>1211</v>
      </c>
      <c r="N310"/>
      <c r="O310"/>
    </row>
    <row r="311" spans="1:15" x14ac:dyDescent="0.25">
      <c r="A311">
        <v>39.2911</v>
      </c>
      <c r="B311">
        <v>-106.06659999999999</v>
      </c>
      <c r="C311">
        <v>4</v>
      </c>
      <c r="D311" s="2" t="d">
        <v>2019-12-14T20:32:40.00000010244548550</v>
      </c>
      <c r="E311" s="1">
        <f>HOUR(US_Accidents_Dec20_updated3[[#This Row],[Start_Time]])</f>
        <v>20</v>
      </c>
      <c r="F311" s="1">
        <f>MONTH(US_Accidents_Dec20_updated3[[#This Row],[Start_Time]])</f>
        <v>12</v>
      </c>
      <c r="G311" s="1" t="s">
        <v>53</v>
      </c>
      <c r="H311" s="1" t="s">
        <v>8606</v>
      </c>
      <c r="I311">
        <v>4</v>
      </c>
      <c r="J311">
        <v>7</v>
      </c>
      <c r="K311">
        <v>0.01</v>
      </c>
      <c r="L311" s="1" t="s">
        <v>1211</v>
      </c>
      <c r="N311"/>
      <c r="O311"/>
    </row>
    <row r="312" spans="1:15" x14ac:dyDescent="0.25">
      <c r="A312">
        <v>41.001570000000001</v>
      </c>
      <c r="B312">
        <v>-103.68774999999999</v>
      </c>
      <c r="C312">
        <v>3</v>
      </c>
      <c r="D312" s="2" t="d">
        <v>2019-12-14T21:55:54.00000012014061150</v>
      </c>
      <c r="E312" s="1">
        <f>HOUR(US_Accidents_Dec20_updated3[[#This Row],[Start_Time]])</f>
        <v>21</v>
      </c>
      <c r="F312" s="1">
        <f>MONTH(US_Accidents_Dec20_updated3[[#This Row],[Start_Time]])</f>
        <v>12</v>
      </c>
      <c r="G312" s="1" t="s">
        <v>53</v>
      </c>
      <c r="H312" s="1" t="s">
        <v>6970</v>
      </c>
      <c r="I312">
        <v>10</v>
      </c>
      <c r="J312">
        <v>3</v>
      </c>
      <c r="K312"/>
      <c r="L312" s="1" t="s">
        <v>966</v>
      </c>
      <c r="N312"/>
      <c r="O312"/>
    </row>
    <row r="313" spans="1:15" x14ac:dyDescent="0.25">
      <c r="A313">
        <v>39.2911</v>
      </c>
      <c r="B313">
        <v>-106.06659999999999</v>
      </c>
      <c r="C313">
        <v>3</v>
      </c>
      <c r="D313" s="2" t="d">
        <v>2019-12-14T22:21:25.00000031199306150</v>
      </c>
      <c r="E313" s="1">
        <f>HOUR(US_Accidents_Dec20_updated3[[#This Row],[Start_Time]])</f>
        <v>22</v>
      </c>
      <c r="F313" s="1">
        <f>MONTH(US_Accidents_Dec20_updated3[[#This Row],[Start_Time]])</f>
        <v>12</v>
      </c>
      <c r="G313" s="1" t="s">
        <v>53</v>
      </c>
      <c r="H313" s="1" t="s">
        <v>8402</v>
      </c>
      <c r="I313">
        <v>3</v>
      </c>
      <c r="J313">
        <v>5</v>
      </c>
      <c r="K313">
        <v>0</v>
      </c>
      <c r="L313" s="1" t="s">
        <v>1211</v>
      </c>
      <c r="N313"/>
      <c r="O313"/>
    </row>
    <row r="314" spans="1:15" x14ac:dyDescent="0.25">
      <c r="A314">
        <v>40.970230000000001</v>
      </c>
      <c r="B314">
        <v>-103.68731</v>
      </c>
      <c r="C314">
        <v>3</v>
      </c>
      <c r="D314" s="2" t="d">
        <v>2019-12-14T21:55:54.00000012014061150</v>
      </c>
      <c r="E314" s="1">
        <f>HOUR(US_Accidents_Dec20_updated3[[#This Row],[Start_Time]])</f>
        <v>21</v>
      </c>
      <c r="F314" s="1">
        <f>MONTH(US_Accidents_Dec20_updated3[[#This Row],[Start_Time]])</f>
        <v>12</v>
      </c>
      <c r="G314" s="1" t="s">
        <v>53</v>
      </c>
      <c r="H314" s="1" t="s">
        <v>6972</v>
      </c>
      <c r="I314">
        <v>10</v>
      </c>
      <c r="J314">
        <v>3</v>
      </c>
      <c r="K314"/>
      <c r="L314" s="1" t="s">
        <v>966</v>
      </c>
      <c r="N314"/>
      <c r="O314"/>
    </row>
    <row r="315" spans="1:15" x14ac:dyDescent="0.25">
      <c r="A315">
        <v>41.001570000000001</v>
      </c>
      <c r="B315">
        <v>-103.68774999999999</v>
      </c>
      <c r="C315">
        <v>4</v>
      </c>
      <c r="D315" s="2" t="d">
        <v>2019-12-14T22:52:53.999999952502548675</v>
      </c>
      <c r="E315" s="1">
        <f>HOUR(US_Accidents_Dec20_updated3[[#This Row],[Start_Time]])</f>
        <v>22</v>
      </c>
      <c r="F315" s="1">
        <f>MONTH(US_Accidents_Dec20_updated3[[#This Row],[Start_Time]])</f>
        <v>12</v>
      </c>
      <c r="G315" s="1" t="s">
        <v>53</v>
      </c>
      <c r="H315" s="1" t="s">
        <v>8608</v>
      </c>
      <c r="I315">
        <v>0.25</v>
      </c>
      <c r="J315">
        <v>3</v>
      </c>
      <c r="K315"/>
      <c r="L315" s="1" t="s">
        <v>1269</v>
      </c>
      <c r="N315"/>
      <c r="O315"/>
    </row>
    <row r="316" spans="1:15" x14ac:dyDescent="0.25">
      <c r="A316">
        <v>39.2911</v>
      </c>
      <c r="B316">
        <v>-106.06659999999999</v>
      </c>
      <c r="C316">
        <v>3</v>
      </c>
      <c r="D316" s="2" t="d">
        <v>2019-12-14T22:39:23.99999982677400375</v>
      </c>
      <c r="E316" s="1">
        <f>HOUR(US_Accidents_Dec20_updated3[[#This Row],[Start_Time]])</f>
        <v>22</v>
      </c>
      <c r="F316" s="1">
        <f>MONTH(US_Accidents_Dec20_updated3[[#This Row],[Start_Time]])</f>
        <v>12</v>
      </c>
      <c r="G316" s="1" t="s">
        <v>53</v>
      </c>
      <c r="H316" s="1" t="s">
        <v>8402</v>
      </c>
      <c r="I316">
        <v>5</v>
      </c>
      <c r="J316">
        <v>3</v>
      </c>
      <c r="K316">
        <v>0</v>
      </c>
      <c r="L316" s="1" t="s">
        <v>1211</v>
      </c>
      <c r="N316"/>
      <c r="O316"/>
    </row>
    <row r="317" spans="1:15" x14ac:dyDescent="0.25">
      <c r="A317">
        <v>37.630940000000002</v>
      </c>
      <c r="B317">
        <v>-104.76767</v>
      </c>
      <c r="C317">
        <v>3</v>
      </c>
      <c r="D317" s="2" t="d">
        <v>2019-12-15T06:28:09.00000003632157975</v>
      </c>
      <c r="E317" s="1">
        <f>HOUR(US_Accidents_Dec20_updated3[[#This Row],[Start_Time]])</f>
        <v>6</v>
      </c>
      <c r="F317" s="1">
        <f>MONTH(US_Accidents_Dec20_updated3[[#This Row],[Start_Time]])</f>
        <v>12</v>
      </c>
      <c r="G317" s="1" t="s">
        <v>53</v>
      </c>
      <c r="H317" s="1" t="s">
        <v>1268</v>
      </c>
      <c r="I317">
        <v>0</v>
      </c>
      <c r="J317">
        <v>0</v>
      </c>
      <c r="K317">
        <v>0.01</v>
      </c>
      <c r="L317" s="1" t="s">
        <v>1211</v>
      </c>
      <c r="N317"/>
      <c r="O317"/>
    </row>
    <row r="318" spans="1:15" x14ac:dyDescent="0.25">
      <c r="A318">
        <v>37.228740000000002</v>
      </c>
      <c r="B318">
        <v>-104.49215</v>
      </c>
      <c r="C318">
        <v>3</v>
      </c>
      <c r="D318" s="2" t="d">
        <v>2019-12-15T09:34:10.000000186264515225</v>
      </c>
      <c r="E318" s="1">
        <f>HOUR(US_Accidents_Dec20_updated3[[#This Row],[Start_Time]])</f>
        <v>9</v>
      </c>
      <c r="F318" s="1">
        <f>MONTH(US_Accidents_Dec20_updated3[[#This Row],[Start_Time]])</f>
        <v>12</v>
      </c>
      <c r="G318" s="1" t="s">
        <v>51</v>
      </c>
      <c r="H318" s="1" t="s">
        <v>485</v>
      </c>
      <c r="I318">
        <v>6</v>
      </c>
      <c r="J318">
        <v>3</v>
      </c>
      <c r="K318">
        <v>0</v>
      </c>
      <c r="L318" s="1" t="s">
        <v>966</v>
      </c>
      <c r="N318"/>
      <c r="O318"/>
    </row>
    <row r="319" spans="1:15" x14ac:dyDescent="0.25">
      <c r="A319">
        <v>38.06718</v>
      </c>
      <c r="B319">
        <v>-104.71223999999999</v>
      </c>
      <c r="C319">
        <v>3</v>
      </c>
      <c r="D319" s="2" t="d">
        <v>2019-12-15T10:22:10.00000014435499800</v>
      </c>
      <c r="E319" s="1">
        <f>HOUR(US_Accidents_Dec20_updated3[[#This Row],[Start_Time]])</f>
        <v>10</v>
      </c>
      <c r="F319" s="1">
        <f>MONTH(US_Accidents_Dec20_updated3[[#This Row],[Start_Time]])</f>
        <v>12</v>
      </c>
      <c r="G319" s="1" t="s">
        <v>51</v>
      </c>
      <c r="H319" s="1" t="s">
        <v>1085</v>
      </c>
      <c r="I319">
        <v>3</v>
      </c>
      <c r="J319">
        <v>3</v>
      </c>
      <c r="K319">
        <v>0</v>
      </c>
      <c r="L319" s="1" t="s">
        <v>1211</v>
      </c>
      <c r="N319"/>
      <c r="O319"/>
    </row>
    <row r="320" spans="1:15" x14ac:dyDescent="0.25">
      <c r="A320">
        <v>38.067239999999998</v>
      </c>
      <c r="B320">
        <v>-104.71243</v>
      </c>
      <c r="C320">
        <v>3</v>
      </c>
      <c r="D320" s="2" t="d">
        <v>2019-12-15T10:22:10.00000014435499800</v>
      </c>
      <c r="E320" s="1">
        <f>HOUR(US_Accidents_Dec20_updated3[[#This Row],[Start_Time]])</f>
        <v>10</v>
      </c>
      <c r="F320" s="1">
        <f>MONTH(US_Accidents_Dec20_updated3[[#This Row],[Start_Time]])</f>
        <v>12</v>
      </c>
      <c r="G320" s="1" t="s">
        <v>51</v>
      </c>
      <c r="H320" s="1" t="s">
        <v>766</v>
      </c>
      <c r="I320">
        <v>3</v>
      </c>
      <c r="J320">
        <v>3</v>
      </c>
      <c r="K320">
        <v>0</v>
      </c>
      <c r="L320" s="1" t="s">
        <v>1211</v>
      </c>
      <c r="N320"/>
      <c r="O320"/>
    </row>
    <row r="321" spans="1:15" x14ac:dyDescent="0.25">
      <c r="A321">
        <v>38.06718</v>
      </c>
      <c r="B321">
        <v>-104.71223999999999</v>
      </c>
      <c r="C321">
        <v>3</v>
      </c>
      <c r="D321" s="2" t="d">
        <v>2019-12-15T11:11:39.99999976716935850</v>
      </c>
      <c r="E321" s="1">
        <f>HOUR(US_Accidents_Dec20_updated3[[#This Row],[Start_Time]])</f>
        <v>11</v>
      </c>
      <c r="F321" s="1">
        <f>MONTH(US_Accidents_Dec20_updated3[[#This Row],[Start_Time]])</f>
        <v>12</v>
      </c>
      <c r="G321" s="1" t="s">
        <v>51</v>
      </c>
      <c r="H321" s="1" t="s">
        <v>1085</v>
      </c>
      <c r="I321">
        <v>2</v>
      </c>
      <c r="J321">
        <v>6</v>
      </c>
      <c r="K321">
        <v>0</v>
      </c>
      <c r="L321" s="1" t="s">
        <v>1211</v>
      </c>
      <c r="N321"/>
      <c r="O321"/>
    </row>
    <row r="322" spans="1:15" x14ac:dyDescent="0.25">
      <c r="A322">
        <v>37.63082</v>
      </c>
      <c r="B322">
        <v>-104.76795</v>
      </c>
      <c r="C322">
        <v>3</v>
      </c>
      <c r="D322" s="2" t="d">
        <v>2019-12-15T11:41:39.99999997671693450</v>
      </c>
      <c r="E322" s="1">
        <f>HOUR(US_Accidents_Dec20_updated3[[#This Row],[Start_Time]])</f>
        <v>11</v>
      </c>
      <c r="F322" s="1">
        <f>MONTH(US_Accidents_Dec20_updated3[[#This Row],[Start_Time]])</f>
        <v>12</v>
      </c>
      <c r="G322" s="1" t="s">
        <v>51</v>
      </c>
      <c r="H322" s="1" t="s">
        <v>824</v>
      </c>
      <c r="I322">
        <v>0.25</v>
      </c>
      <c r="J322">
        <v>8</v>
      </c>
      <c r="K322">
        <v>0.01</v>
      </c>
      <c r="L322" s="1" t="s">
        <v>4895</v>
      </c>
      <c r="N322"/>
      <c r="O322"/>
    </row>
    <row r="323" spans="1:15" x14ac:dyDescent="0.25">
      <c r="A323">
        <v>37.721119999999999</v>
      </c>
      <c r="B323">
        <v>-104.82223999999999</v>
      </c>
      <c r="C323">
        <v>3</v>
      </c>
      <c r="D323" s="2" t="d">
        <v>2019-12-15T11:53:39.99999980907887100</v>
      </c>
      <c r="E323" s="1">
        <f>HOUR(US_Accidents_Dec20_updated3[[#This Row],[Start_Time]])</f>
        <v>11</v>
      </c>
      <c r="F323" s="1">
        <f>MONTH(US_Accidents_Dec20_updated3[[#This Row],[Start_Time]])</f>
        <v>12</v>
      </c>
      <c r="G323" s="1" t="s">
        <v>51</v>
      </c>
      <c r="H323" s="1" t="s">
        <v>6493</v>
      </c>
      <c r="I323">
        <v>0.25</v>
      </c>
      <c r="J323">
        <v>8</v>
      </c>
      <c r="K323">
        <v>0</v>
      </c>
      <c r="L323" s="1" t="s">
        <v>4895</v>
      </c>
      <c r="N323"/>
      <c r="O323"/>
    </row>
    <row r="324" spans="1:15" x14ac:dyDescent="0.25">
      <c r="A324">
        <v>37.7211</v>
      </c>
      <c r="B324">
        <v>-104.82223</v>
      </c>
      <c r="C324">
        <v>3</v>
      </c>
      <c r="D324" s="2" t="d">
        <v>2019-12-15T11:55:54.99999993480742200</v>
      </c>
      <c r="E324" s="1">
        <f>HOUR(US_Accidents_Dec20_updated3[[#This Row],[Start_Time]])</f>
        <v>11</v>
      </c>
      <c r="F324" s="1">
        <f>MONTH(US_Accidents_Dec20_updated3[[#This Row],[Start_Time]])</f>
        <v>12</v>
      </c>
      <c r="G324" s="1" t="s">
        <v>51</v>
      </c>
      <c r="H324" s="1" t="s">
        <v>6493</v>
      </c>
      <c r="I324">
        <v>0.25</v>
      </c>
      <c r="J324">
        <v>8</v>
      </c>
      <c r="K324">
        <v>0</v>
      </c>
      <c r="L324" s="1" t="s">
        <v>4895</v>
      </c>
      <c r="N324"/>
      <c r="O324"/>
    </row>
    <row r="325" spans="1:15" x14ac:dyDescent="0.25">
      <c r="A325">
        <v>37.721119999999999</v>
      </c>
      <c r="B325">
        <v>-104.82223999999999</v>
      </c>
      <c r="C325">
        <v>3</v>
      </c>
      <c r="D325" s="2" t="d">
        <v>2019-12-15T11:58:10.00000006053596625</v>
      </c>
      <c r="E325" s="1">
        <f>HOUR(US_Accidents_Dec20_updated3[[#This Row],[Start_Time]])</f>
        <v>11</v>
      </c>
      <c r="F325" s="1">
        <f>MONTH(US_Accidents_Dec20_updated3[[#This Row],[Start_Time]])</f>
        <v>12</v>
      </c>
      <c r="G325" s="1" t="s">
        <v>51</v>
      </c>
      <c r="H325" s="1" t="s">
        <v>6493</v>
      </c>
      <c r="I325">
        <v>0.25</v>
      </c>
      <c r="J325">
        <v>8</v>
      </c>
      <c r="K325">
        <v>0</v>
      </c>
      <c r="L325" s="1" t="s">
        <v>4895</v>
      </c>
      <c r="N325"/>
      <c r="O325"/>
    </row>
    <row r="326" spans="1:15" x14ac:dyDescent="0.25">
      <c r="A326">
        <v>39.36824</v>
      </c>
      <c r="B326">
        <v>-104.86484</v>
      </c>
      <c r="C326">
        <v>3</v>
      </c>
      <c r="D326" s="2" t="d">
        <v>2019-12-15T17:43:53.99999986868351625</v>
      </c>
      <c r="E326" s="1">
        <f>HOUR(US_Accidents_Dec20_updated3[[#This Row],[Start_Time]])</f>
        <v>17</v>
      </c>
      <c r="F326" s="1">
        <f>MONTH(US_Accidents_Dec20_updated3[[#This Row],[Start_Time]])</f>
        <v>12</v>
      </c>
      <c r="G326" s="1" t="s">
        <v>53</v>
      </c>
      <c r="H326" s="1" t="s">
        <v>399</v>
      </c>
      <c r="I326">
        <v>4</v>
      </c>
      <c r="K326">
        <v>0</v>
      </c>
      <c r="L326" s="1" t="s">
        <v>1211</v>
      </c>
      <c r="N326"/>
      <c r="O326"/>
    </row>
    <row r="327" spans="1:15" x14ac:dyDescent="0.25">
      <c r="A327">
        <v>39.409869999999998</v>
      </c>
      <c r="B327">
        <v>-104.86633</v>
      </c>
      <c r="C327">
        <v>3</v>
      </c>
      <c r="D327" s="2" t="d">
        <v>2019-12-15T17:29:40.00000014435499800</v>
      </c>
      <c r="E327" s="1">
        <f>HOUR(US_Accidents_Dec20_updated3[[#This Row],[Start_Time]])</f>
        <v>17</v>
      </c>
      <c r="F327" s="1">
        <f>MONTH(US_Accidents_Dec20_updated3[[#This Row],[Start_Time]])</f>
        <v>12</v>
      </c>
      <c r="G327" s="1" t="s">
        <v>53</v>
      </c>
      <c r="H327" s="1" t="s">
        <v>577</v>
      </c>
      <c r="I327">
        <v>10</v>
      </c>
      <c r="K327">
        <v>0</v>
      </c>
      <c r="L327" s="1" t="s">
        <v>966</v>
      </c>
      <c r="N327"/>
      <c r="O327"/>
    </row>
    <row r="328" spans="1:15" x14ac:dyDescent="0.25">
      <c r="A328">
        <v>39.231549999999999</v>
      </c>
      <c r="B328">
        <v>-104.87775000000001</v>
      </c>
      <c r="C328">
        <v>3</v>
      </c>
      <c r="D328" s="2" t="d">
        <v>2019-12-15T17:35:40.00000006053596625</v>
      </c>
      <c r="E328" s="1">
        <f>HOUR(US_Accidents_Dec20_updated3[[#This Row],[Start_Time]])</f>
        <v>17</v>
      </c>
      <c r="F328" s="1">
        <f>MONTH(US_Accidents_Dec20_updated3[[#This Row],[Start_Time]])</f>
        <v>12</v>
      </c>
      <c r="G328" s="1" t="s">
        <v>53</v>
      </c>
      <c r="H328" s="1" t="s">
        <v>456</v>
      </c>
      <c r="I328">
        <v>10</v>
      </c>
      <c r="K328">
        <v>0</v>
      </c>
      <c r="L328" s="1" t="s">
        <v>966</v>
      </c>
      <c r="N328"/>
      <c r="O328"/>
    </row>
    <row r="329" spans="1:15" x14ac:dyDescent="0.25">
      <c r="A329">
        <v>39.776519999999998</v>
      </c>
      <c r="B329">
        <v>-104.87605000000001</v>
      </c>
      <c r="C329">
        <v>3</v>
      </c>
      <c r="D329" s="2" t="d">
        <v>2019-12-15T18:53:40.00000022817402975</v>
      </c>
      <c r="E329" s="1">
        <f>HOUR(US_Accidents_Dec20_updated3[[#This Row],[Start_Time]])</f>
        <v>18</v>
      </c>
      <c r="F329" s="1">
        <f>MONTH(US_Accidents_Dec20_updated3[[#This Row],[Start_Time]])</f>
        <v>12</v>
      </c>
      <c r="G329" s="1" t="s">
        <v>53</v>
      </c>
      <c r="H329" s="1" t="s">
        <v>453</v>
      </c>
      <c r="I329">
        <v>10</v>
      </c>
      <c r="J329">
        <v>6</v>
      </c>
      <c r="K329">
        <v>0</v>
      </c>
      <c r="L329" s="1" t="s">
        <v>966</v>
      </c>
      <c r="N329"/>
      <c r="O329"/>
    </row>
    <row r="330" spans="1:15" x14ac:dyDescent="0.25">
      <c r="A330">
        <v>38.232349999999997</v>
      </c>
      <c r="B330">
        <v>-104.61389</v>
      </c>
      <c r="C330">
        <v>3</v>
      </c>
      <c r="D330" s="2" t="d">
        <v>2019-12-15T18:59:40.00000014435499800</v>
      </c>
      <c r="E330" s="1">
        <f>HOUR(US_Accidents_Dec20_updated3[[#This Row],[Start_Time]])</f>
        <v>18</v>
      </c>
      <c r="F330" s="1">
        <f>MONTH(US_Accidents_Dec20_updated3[[#This Row],[Start_Time]])</f>
        <v>12</v>
      </c>
      <c r="G330" s="1" t="s">
        <v>53</v>
      </c>
      <c r="H330" s="1" t="s">
        <v>1015</v>
      </c>
      <c r="I330">
        <v>1</v>
      </c>
      <c r="J330">
        <v>5</v>
      </c>
      <c r="K330">
        <v>0.03</v>
      </c>
      <c r="L330" s="1" t="s">
        <v>1211</v>
      </c>
      <c r="N330"/>
      <c r="O330"/>
    </row>
    <row r="331" spans="1:15" x14ac:dyDescent="0.25">
      <c r="A331">
        <v>39.820399999999999</v>
      </c>
      <c r="B331">
        <v>-104.97848999999999</v>
      </c>
      <c r="C331">
        <v>3</v>
      </c>
      <c r="D331" s="2" t="d">
        <v>2019-12-15T22:35:39.00000003632157975</v>
      </c>
      <c r="E331" s="1">
        <f>HOUR(US_Accidents_Dec20_updated3[[#This Row],[Start_Time]])</f>
        <v>22</v>
      </c>
      <c r="F331" s="1">
        <f>MONTH(US_Accidents_Dec20_updated3[[#This Row],[Start_Time]])</f>
        <v>12</v>
      </c>
      <c r="G331" s="1" t="s">
        <v>53</v>
      </c>
      <c r="H331" s="1" t="s">
        <v>752</v>
      </c>
      <c r="I331">
        <v>10</v>
      </c>
      <c r="J331">
        <v>3</v>
      </c>
      <c r="K331">
        <v>0</v>
      </c>
      <c r="L331" s="1" t="s">
        <v>966</v>
      </c>
      <c r="N331"/>
      <c r="O331"/>
    </row>
    <row r="332" spans="1:15" x14ac:dyDescent="0.25">
      <c r="A332">
        <v>38.178109999999997</v>
      </c>
      <c r="B332">
        <v>-104.10968</v>
      </c>
      <c r="C332">
        <v>3</v>
      </c>
      <c r="D332" s="2" t="d">
        <v>2019-12-16T11:09:27.00000010896473925</v>
      </c>
      <c r="E332" s="1">
        <f>HOUR(US_Accidents_Dec20_updated3[[#This Row],[Start_Time]])</f>
        <v>11</v>
      </c>
      <c r="F332" s="1">
        <f>MONTH(US_Accidents_Dec20_updated3[[#This Row],[Start_Time]])</f>
        <v>12</v>
      </c>
      <c r="G332" s="1" t="s">
        <v>51</v>
      </c>
      <c r="H332" s="1" t="s">
        <v>8866</v>
      </c>
      <c r="I332">
        <v>10</v>
      </c>
      <c r="J332">
        <v>12</v>
      </c>
      <c r="K332">
        <v>0</v>
      </c>
      <c r="L332" s="1" t="s">
        <v>966</v>
      </c>
      <c r="N332"/>
      <c r="O332"/>
    </row>
    <row r="333" spans="1:15" x14ac:dyDescent="0.25">
      <c r="A333">
        <v>39.725700000000003</v>
      </c>
      <c r="B333">
        <v>-105.06052</v>
      </c>
      <c r="C333">
        <v>3</v>
      </c>
      <c r="D333" s="2" t="d">
        <v>2019-12-16T09:41:41.00000000093132100</v>
      </c>
      <c r="E333" s="1">
        <f>HOUR(US_Accidents_Dec20_updated3[[#This Row],[Start_Time]])</f>
        <v>9</v>
      </c>
      <c r="F333" s="1">
        <f>MONTH(US_Accidents_Dec20_updated3[[#This Row],[Start_Time]])</f>
        <v>12</v>
      </c>
      <c r="G333" s="1" t="s">
        <v>51</v>
      </c>
      <c r="H333" s="1" t="s">
        <v>584</v>
      </c>
      <c r="I333">
        <v>10</v>
      </c>
      <c r="J333">
        <v>5</v>
      </c>
      <c r="K333">
        <v>0</v>
      </c>
      <c r="L333" s="1" t="s">
        <v>1068</v>
      </c>
      <c r="N333"/>
      <c r="O333"/>
    </row>
    <row r="334" spans="1:15" x14ac:dyDescent="0.25">
      <c r="A334">
        <v>39.659280000000003</v>
      </c>
      <c r="B334">
        <v>-106.63683</v>
      </c>
      <c r="C334">
        <v>3</v>
      </c>
      <c r="D334" s="2" t="d">
        <v>2019-12-16T14:13:54.000000287778675</v>
      </c>
      <c r="E334" s="1">
        <f>HOUR(US_Accidents_Dec20_updated3[[#This Row],[Start_Time]])</f>
        <v>14</v>
      </c>
      <c r="F334" s="1">
        <f>MONTH(US_Accidents_Dec20_updated3[[#This Row],[Start_Time]])</f>
        <v>12</v>
      </c>
      <c r="G334" s="1" t="s">
        <v>51</v>
      </c>
      <c r="H334" s="1" t="s">
        <v>1181</v>
      </c>
      <c r="I334">
        <v>10</v>
      </c>
      <c r="J334">
        <v>3</v>
      </c>
      <c r="K334">
        <v>0</v>
      </c>
      <c r="L334" s="1" t="s">
        <v>1068</v>
      </c>
      <c r="N334"/>
      <c r="O334"/>
    </row>
    <row r="335" spans="1:15" x14ac:dyDescent="0.25">
      <c r="A335">
        <v>39.735970000000002</v>
      </c>
      <c r="B335">
        <v>-105.01439999999999</v>
      </c>
      <c r="C335">
        <v>3</v>
      </c>
      <c r="D335" s="2" t="d">
        <v>2019-12-16T14:49:53.99999978486448450</v>
      </c>
      <c r="E335" s="1">
        <f>HOUR(US_Accidents_Dec20_updated3[[#This Row],[Start_Time]])</f>
        <v>14</v>
      </c>
      <c r="F335" s="1">
        <f>MONTH(US_Accidents_Dec20_updated3[[#This Row],[Start_Time]])</f>
        <v>12</v>
      </c>
      <c r="G335" s="1" t="s">
        <v>51</v>
      </c>
      <c r="H335" s="1" t="s">
        <v>568</v>
      </c>
      <c r="I335">
        <v>10</v>
      </c>
      <c r="J335">
        <v>7</v>
      </c>
      <c r="K335">
        <v>0</v>
      </c>
      <c r="L335" s="1" t="s">
        <v>1068</v>
      </c>
      <c r="N335"/>
      <c r="O335"/>
    </row>
    <row r="336" spans="1:15" x14ac:dyDescent="0.25">
      <c r="A336">
        <v>39.61844</v>
      </c>
      <c r="B336">
        <v>-104.89866000000001</v>
      </c>
      <c r="C336">
        <v>3</v>
      </c>
      <c r="D336" s="2" t="d">
        <v>2019-12-16T14:43:53.99999986868351625</v>
      </c>
      <c r="E336" s="1">
        <f>HOUR(US_Accidents_Dec20_updated3[[#This Row],[Start_Time]])</f>
        <v>14</v>
      </c>
      <c r="F336" s="1">
        <f>MONTH(US_Accidents_Dec20_updated3[[#This Row],[Start_Time]])</f>
        <v>12</v>
      </c>
      <c r="G336" s="1" t="s">
        <v>51</v>
      </c>
      <c r="H336" s="1" t="s">
        <v>427</v>
      </c>
      <c r="I336">
        <v>10</v>
      </c>
      <c r="J336">
        <v>7</v>
      </c>
      <c r="K336">
        <v>0</v>
      </c>
      <c r="L336" s="1" t="s">
        <v>1068</v>
      </c>
      <c r="N336"/>
      <c r="O336"/>
    </row>
    <row r="337" spans="1:15" x14ac:dyDescent="0.25">
      <c r="A337">
        <v>39.933520000000001</v>
      </c>
      <c r="B337">
        <v>-105.12464</v>
      </c>
      <c r="C337">
        <v>2</v>
      </c>
      <c r="D337" s="2" t="d">
        <v>2019-12-16T17:19:54.99999980907887100</v>
      </c>
      <c r="E337" s="1">
        <f>HOUR(US_Accidents_Dec20_updated3[[#This Row],[Start_Time]])</f>
        <v>17</v>
      </c>
      <c r="F337" s="1">
        <f>MONTH(US_Accidents_Dec20_updated3[[#This Row],[Start_Time]])</f>
        <v>12</v>
      </c>
      <c r="G337" s="1" t="s">
        <v>53</v>
      </c>
      <c r="H337" s="1" t="s">
        <v>243</v>
      </c>
      <c r="I337">
        <v>40</v>
      </c>
      <c r="J337">
        <v>0</v>
      </c>
      <c r="K337">
        <v>0</v>
      </c>
      <c r="L337" s="1" t="s">
        <v>1068</v>
      </c>
      <c r="N337"/>
      <c r="O337"/>
    </row>
    <row r="338" spans="1:15" x14ac:dyDescent="0.25">
      <c r="A338">
        <v>40.187510000000003</v>
      </c>
      <c r="B338">
        <v>-104.98004</v>
      </c>
      <c r="C338">
        <v>3</v>
      </c>
      <c r="D338" s="2" t="d">
        <v>2019-12-16T16:22:13.0000002169981575</v>
      </c>
      <c r="E338" s="1">
        <f>HOUR(US_Accidents_Dec20_updated3[[#This Row],[Start_Time]])</f>
        <v>16</v>
      </c>
      <c r="F338" s="1">
        <f>MONTH(US_Accidents_Dec20_updated3[[#This Row],[Start_Time]])</f>
        <v>12</v>
      </c>
      <c r="G338" s="1" t="s">
        <v>51</v>
      </c>
      <c r="H338" s="1" t="s">
        <v>265</v>
      </c>
      <c r="I338">
        <v>10</v>
      </c>
      <c r="J338">
        <v>5</v>
      </c>
      <c r="K338">
        <v>0</v>
      </c>
      <c r="L338" s="1" t="s">
        <v>50</v>
      </c>
      <c r="N338"/>
      <c r="O338"/>
    </row>
    <row r="339" spans="1:15" x14ac:dyDescent="0.25">
      <c r="A339">
        <v>39.195770000000003</v>
      </c>
      <c r="B339">
        <v>-104.85321999999999</v>
      </c>
      <c r="C339">
        <v>3</v>
      </c>
      <c r="D339" s="2" t="d">
        <v>2019-12-16T17:05:42.99999992363154975</v>
      </c>
      <c r="E339" s="1">
        <f>HOUR(US_Accidents_Dec20_updated3[[#This Row],[Start_Time]])</f>
        <v>17</v>
      </c>
      <c r="F339" s="1">
        <f>MONTH(US_Accidents_Dec20_updated3[[#This Row],[Start_Time]])</f>
        <v>12</v>
      </c>
      <c r="G339" s="1" t="s">
        <v>51</v>
      </c>
      <c r="H339" s="1" t="s">
        <v>456</v>
      </c>
      <c r="I339">
        <v>10</v>
      </c>
      <c r="J339">
        <v>0</v>
      </c>
      <c r="K339">
        <v>0</v>
      </c>
      <c r="L339" s="1" t="s">
        <v>50</v>
      </c>
      <c r="N339"/>
      <c r="O339"/>
    </row>
    <row r="340" spans="1:15" x14ac:dyDescent="0.25">
      <c r="A340">
        <v>39.92445</v>
      </c>
      <c r="B340">
        <v>-105.1112</v>
      </c>
      <c r="C340">
        <v>2</v>
      </c>
      <c r="D340" s="2" t="d">
        <v>2019-12-16T19:10:10.99999991711228925</v>
      </c>
      <c r="E340" s="1">
        <f>HOUR(US_Accidents_Dec20_updated3[[#This Row],[Start_Time]])</f>
        <v>19</v>
      </c>
      <c r="F340" s="1">
        <f>MONTH(US_Accidents_Dec20_updated3[[#This Row],[Start_Time]])</f>
        <v>12</v>
      </c>
      <c r="G340" s="1" t="s">
        <v>53</v>
      </c>
      <c r="H340" s="1" t="s">
        <v>371</v>
      </c>
      <c r="I340">
        <v>40</v>
      </c>
      <c r="J340">
        <v>5</v>
      </c>
      <c r="K340">
        <v>0</v>
      </c>
      <c r="L340" s="1" t="s">
        <v>50</v>
      </c>
      <c r="N340"/>
      <c r="O340"/>
    </row>
    <row r="341" spans="1:15" x14ac:dyDescent="0.25">
      <c r="A341">
        <v>39.884729999999998</v>
      </c>
      <c r="B341">
        <v>-104.98744000000001</v>
      </c>
      <c r="C341">
        <v>3</v>
      </c>
      <c r="D341" s="2" t="d">
        <v>2019-12-16T19:01:54.00000003632157975</v>
      </c>
      <c r="E341" s="1">
        <f>HOUR(US_Accidents_Dec20_updated3[[#This Row],[Start_Time]])</f>
        <v>19</v>
      </c>
      <c r="F341" s="1">
        <f>MONTH(US_Accidents_Dec20_updated3[[#This Row],[Start_Time]])</f>
        <v>12</v>
      </c>
      <c r="G341" s="1" t="s">
        <v>53</v>
      </c>
      <c r="H341" s="1" t="s">
        <v>442</v>
      </c>
      <c r="I341">
        <v>40</v>
      </c>
      <c r="J341">
        <v>5</v>
      </c>
      <c r="K341">
        <v>0</v>
      </c>
      <c r="L341" s="1" t="s">
        <v>50</v>
      </c>
      <c r="N341"/>
      <c r="O341"/>
    </row>
    <row r="342" spans="1:15" x14ac:dyDescent="0.25">
      <c r="A342">
        <v>39.563569999999999</v>
      </c>
      <c r="B342">
        <v>-104.88831</v>
      </c>
      <c r="C342">
        <v>3</v>
      </c>
      <c r="D342" s="2" t="d">
        <v>2019-12-17T14:40:15.00000022351741800</v>
      </c>
      <c r="E342" s="1">
        <f>HOUR(US_Accidents_Dec20_updated3[[#This Row],[Start_Time]])</f>
        <v>14</v>
      </c>
      <c r="F342" s="1">
        <f>MONTH(US_Accidents_Dec20_updated3[[#This Row],[Start_Time]])</f>
        <v>12</v>
      </c>
      <c r="G342" s="1" t="s">
        <v>51</v>
      </c>
      <c r="H342" s="1" t="s">
        <v>318</v>
      </c>
      <c r="I342">
        <v>10</v>
      </c>
      <c r="J342">
        <v>3</v>
      </c>
      <c r="K342">
        <v>0</v>
      </c>
      <c r="L342" s="1" t="s">
        <v>1068</v>
      </c>
      <c r="N342"/>
      <c r="O342"/>
    </row>
    <row r="343" spans="1:15" x14ac:dyDescent="0.25">
      <c r="A343">
        <v>39.231549999999999</v>
      </c>
      <c r="B343">
        <v>-104.87775000000001</v>
      </c>
      <c r="C343">
        <v>3</v>
      </c>
      <c r="D343" s="2" t="d">
        <v>2019-12-17T14:37:53.999999952502548675</v>
      </c>
      <c r="E343" s="1">
        <f>HOUR(US_Accidents_Dec20_updated3[[#This Row],[Start_Time]])</f>
        <v>14</v>
      </c>
      <c r="F343" s="1">
        <f>MONTH(US_Accidents_Dec20_updated3[[#This Row],[Start_Time]])</f>
        <v>12</v>
      </c>
      <c r="G343" s="1" t="s">
        <v>51</v>
      </c>
      <c r="H343" s="1" t="s">
        <v>456</v>
      </c>
      <c r="I343">
        <v>10</v>
      </c>
      <c r="J343">
        <v>0</v>
      </c>
      <c r="K343">
        <v>0</v>
      </c>
      <c r="L343" s="1" t="s">
        <v>966</v>
      </c>
      <c r="N343"/>
      <c r="O343"/>
    </row>
    <row r="344" spans="1:15" x14ac:dyDescent="0.25">
      <c r="A344">
        <v>39.726030000000002</v>
      </c>
      <c r="B344">
        <v>-104.82459</v>
      </c>
      <c r="C344">
        <v>3</v>
      </c>
      <c r="D344" s="2" t="d">
        <v>2019-12-17T15:05:42.99999971408396700</v>
      </c>
      <c r="E344" s="1">
        <f>HOUR(US_Accidents_Dec20_updated3[[#This Row],[Start_Time]])</f>
        <v>15</v>
      </c>
      <c r="F344" s="1">
        <f>MONTH(US_Accidents_Dec20_updated3[[#This Row],[Start_Time]])</f>
        <v>12</v>
      </c>
      <c r="G344" s="1" t="s">
        <v>51</v>
      </c>
      <c r="H344" s="1" t="s">
        <v>470</v>
      </c>
      <c r="I344">
        <v>10</v>
      </c>
      <c r="J344">
        <v>6</v>
      </c>
      <c r="K344">
        <v>0</v>
      </c>
      <c r="L344" s="1" t="s">
        <v>1068</v>
      </c>
      <c r="N344"/>
      <c r="O344"/>
    </row>
    <row r="345" spans="1:15" x14ac:dyDescent="0.25">
      <c r="A345">
        <v>39.899329999999999</v>
      </c>
      <c r="B345">
        <v>-104.98773</v>
      </c>
      <c r="C345">
        <v>3</v>
      </c>
      <c r="D345" s="2" t="d">
        <v>2019-12-17T15:05:42.99999971408396700</v>
      </c>
      <c r="E345" s="1">
        <f>HOUR(US_Accidents_Dec20_updated3[[#This Row],[Start_Time]])</f>
        <v>15</v>
      </c>
      <c r="F345" s="1">
        <f>MONTH(US_Accidents_Dec20_updated3[[#This Row],[Start_Time]])</f>
        <v>12</v>
      </c>
      <c r="G345" s="1" t="s">
        <v>51</v>
      </c>
      <c r="H345" s="1" t="s">
        <v>439</v>
      </c>
      <c r="I345">
        <v>10</v>
      </c>
      <c r="J345">
        <v>0</v>
      </c>
      <c r="K345">
        <v>0</v>
      </c>
      <c r="L345" s="1" t="s">
        <v>50</v>
      </c>
      <c r="N345"/>
      <c r="O345"/>
    </row>
    <row r="346" spans="1:15" x14ac:dyDescent="0.25">
      <c r="A346">
        <v>39.830489999999998</v>
      </c>
      <c r="B346">
        <v>-105.00511</v>
      </c>
      <c r="C346">
        <v>2</v>
      </c>
      <c r="D346" s="2" t="d">
        <v>2019-12-17T16:03:29.00000024121254400</v>
      </c>
      <c r="E346" s="1">
        <f>HOUR(US_Accidents_Dec20_updated3[[#This Row],[Start_Time]])</f>
        <v>16</v>
      </c>
      <c r="F346" s="1">
        <f>MONTH(US_Accidents_Dec20_updated3[[#This Row],[Start_Time]])</f>
        <v>12</v>
      </c>
      <c r="G346" s="1" t="s">
        <v>51</v>
      </c>
      <c r="H346" s="1" t="s">
        <v>258</v>
      </c>
      <c r="I346">
        <v>10</v>
      </c>
      <c r="J346">
        <v>0</v>
      </c>
      <c r="K346">
        <v>0</v>
      </c>
      <c r="L346" s="1" t="s">
        <v>50</v>
      </c>
      <c r="N346"/>
      <c r="O346"/>
    </row>
    <row r="347" spans="1:15" x14ac:dyDescent="0.25">
      <c r="A347">
        <v>39.896610000000003</v>
      </c>
      <c r="B347">
        <v>-104.84735999999999</v>
      </c>
      <c r="C347">
        <v>3</v>
      </c>
      <c r="D347" s="2" t="d">
        <v>2019-12-17T17:03:27.00000019278377100</v>
      </c>
      <c r="E347" s="1">
        <f>HOUR(US_Accidents_Dec20_updated3[[#This Row],[Start_Time]])</f>
        <v>17</v>
      </c>
      <c r="F347" s="1">
        <f>MONTH(US_Accidents_Dec20_updated3[[#This Row],[Start_Time]])</f>
        <v>12</v>
      </c>
      <c r="G347" s="1" t="s">
        <v>51</v>
      </c>
      <c r="H347" s="1" t="s">
        <v>715</v>
      </c>
      <c r="I347">
        <v>10</v>
      </c>
      <c r="J347">
        <v>9</v>
      </c>
      <c r="K347">
        <v>0</v>
      </c>
      <c r="L347" s="1" t="s">
        <v>50</v>
      </c>
      <c r="N347"/>
      <c r="O347"/>
    </row>
    <row r="348" spans="1:15" x14ac:dyDescent="0.25">
      <c r="A348">
        <v>39.870289999999997</v>
      </c>
      <c r="B348">
        <v>-104.98748000000001</v>
      </c>
      <c r="C348">
        <v>3</v>
      </c>
      <c r="D348" s="2" t="d">
        <v>2019-12-17T18:07:54.99999976716935850</v>
      </c>
      <c r="E348" s="1">
        <f>HOUR(US_Accidents_Dec20_updated3[[#This Row],[Start_Time]])</f>
        <v>18</v>
      </c>
      <c r="F348" s="1">
        <f>MONTH(US_Accidents_Dec20_updated3[[#This Row],[Start_Time]])</f>
        <v>12</v>
      </c>
      <c r="G348" s="1" t="s">
        <v>53</v>
      </c>
      <c r="H348" s="1" t="s">
        <v>821</v>
      </c>
      <c r="I348">
        <v>10</v>
      </c>
      <c r="J348">
        <v>0</v>
      </c>
      <c r="K348">
        <v>0</v>
      </c>
      <c r="L348" s="1" t="s">
        <v>1068</v>
      </c>
      <c r="N348"/>
      <c r="O348"/>
    </row>
    <row r="349" spans="1:15" x14ac:dyDescent="0.25">
      <c r="A349">
        <v>39.916449999999998</v>
      </c>
      <c r="B349">
        <v>-105.09438</v>
      </c>
      <c r="C349">
        <v>2</v>
      </c>
      <c r="D349" s="2" t="d">
        <v>2019-12-17T18:49:54.00000020395964325</v>
      </c>
      <c r="E349" s="1">
        <f>HOUR(US_Accidents_Dec20_updated3[[#This Row],[Start_Time]])</f>
        <v>18</v>
      </c>
      <c r="F349" s="1">
        <f>MONTH(US_Accidents_Dec20_updated3[[#This Row],[Start_Time]])</f>
        <v>12</v>
      </c>
      <c r="G349" s="1" t="s">
        <v>53</v>
      </c>
      <c r="H349" s="1" t="s">
        <v>781</v>
      </c>
      <c r="I349">
        <v>10</v>
      </c>
      <c r="J349">
        <v>3</v>
      </c>
      <c r="K349">
        <v>0</v>
      </c>
      <c r="L349" s="1" t="s">
        <v>50</v>
      </c>
      <c r="N349"/>
      <c r="O349"/>
    </row>
    <row r="350" spans="1:15" x14ac:dyDescent="0.25">
      <c r="A350">
        <v>39.783610000000003</v>
      </c>
      <c r="B350">
        <v>-105.09658</v>
      </c>
      <c r="C350">
        <v>3</v>
      </c>
      <c r="D350" s="2" t="d">
        <v>2019-12-17T19:16:10.00000022817402975</v>
      </c>
      <c r="E350" s="1">
        <f>HOUR(US_Accidents_Dec20_updated3[[#This Row],[Start_Time]])</f>
        <v>19</v>
      </c>
      <c r="F350" s="1">
        <f>MONTH(US_Accidents_Dec20_updated3[[#This Row],[Start_Time]])</f>
        <v>12</v>
      </c>
      <c r="G350" s="1" t="s">
        <v>53</v>
      </c>
      <c r="H350" s="1" t="s">
        <v>557</v>
      </c>
      <c r="I350">
        <v>10</v>
      </c>
      <c r="J350">
        <v>3</v>
      </c>
      <c r="K350">
        <v>0</v>
      </c>
      <c r="L350" s="1" t="s">
        <v>50</v>
      </c>
      <c r="N350"/>
      <c r="O350"/>
    </row>
    <row r="351" spans="1:15" x14ac:dyDescent="0.25">
      <c r="A351">
        <v>39.687539999999998</v>
      </c>
      <c r="B351">
        <v>-104.99196000000001</v>
      </c>
      <c r="C351">
        <v>4</v>
      </c>
      <c r="D351" s="2" t="d">
        <v>2019-12-18T03:19:53.99999999441206725</v>
      </c>
      <c r="E351" s="1">
        <f>HOUR(US_Accidents_Dec20_updated3[[#This Row],[Start_Time]])</f>
        <v>3</v>
      </c>
      <c r="F351" s="1">
        <f>MONTH(US_Accidents_Dec20_updated3[[#This Row],[Start_Time]])</f>
        <v>12</v>
      </c>
      <c r="G351" s="1" t="s">
        <v>53</v>
      </c>
      <c r="H351" s="1" t="s">
        <v>1556</v>
      </c>
      <c r="I351">
        <v>10</v>
      </c>
      <c r="J351">
        <v>6</v>
      </c>
      <c r="K351">
        <v>0</v>
      </c>
      <c r="L351" s="1" t="s">
        <v>1068</v>
      </c>
      <c r="N351"/>
      <c r="O351"/>
    </row>
    <row r="352" spans="1:15" x14ac:dyDescent="0.25">
      <c r="A352">
        <v>39.723059999999997</v>
      </c>
      <c r="B352">
        <v>-105.01074</v>
      </c>
      <c r="C352">
        <v>3</v>
      </c>
      <c r="D352" s="2" t="d">
        <v>2019-12-18T06:25:53.99999991059303550</v>
      </c>
      <c r="E352" s="1">
        <f>HOUR(US_Accidents_Dec20_updated3[[#This Row],[Start_Time]])</f>
        <v>6</v>
      </c>
      <c r="F352" s="1">
        <f>MONTH(US_Accidents_Dec20_updated3[[#This Row],[Start_Time]])</f>
        <v>12</v>
      </c>
      <c r="G352" s="1" t="s">
        <v>53</v>
      </c>
      <c r="H352" s="1" t="s">
        <v>398</v>
      </c>
      <c r="I352">
        <v>10</v>
      </c>
      <c r="J352">
        <v>3</v>
      </c>
      <c r="K352">
        <v>0</v>
      </c>
      <c r="L352" s="1" t="s">
        <v>50</v>
      </c>
      <c r="N352"/>
      <c r="O352"/>
    </row>
    <row r="353" spans="1:15" x14ac:dyDescent="0.25">
      <c r="A353">
        <v>39.722790000000003</v>
      </c>
      <c r="B353">
        <v>-105.01065</v>
      </c>
      <c r="C353">
        <v>3</v>
      </c>
      <c r="D353" s="2" t="d">
        <v>2019-12-18T06:25:53.99999991059303550</v>
      </c>
      <c r="E353" s="1">
        <f>HOUR(US_Accidents_Dec20_updated3[[#This Row],[Start_Time]])</f>
        <v>6</v>
      </c>
      <c r="F353" s="1">
        <f>MONTH(US_Accidents_Dec20_updated3[[#This Row],[Start_Time]])</f>
        <v>12</v>
      </c>
      <c r="G353" s="1" t="s">
        <v>53</v>
      </c>
      <c r="H353" s="1" t="s">
        <v>398</v>
      </c>
      <c r="I353">
        <v>10</v>
      </c>
      <c r="J353">
        <v>3</v>
      </c>
      <c r="K353">
        <v>0</v>
      </c>
      <c r="L353" s="1" t="s">
        <v>50</v>
      </c>
      <c r="N353"/>
      <c r="O353"/>
    </row>
    <row r="354" spans="1:15" x14ac:dyDescent="0.25">
      <c r="A354">
        <v>39.725569999999998</v>
      </c>
      <c r="B354">
        <v>-105.06053</v>
      </c>
      <c r="C354">
        <v>3</v>
      </c>
      <c r="D354" s="2" t="d">
        <v>2019-12-18T07:01:57.00000010896473925</v>
      </c>
      <c r="E354" s="1">
        <f>HOUR(US_Accidents_Dec20_updated3[[#This Row],[Start_Time]])</f>
        <v>7</v>
      </c>
      <c r="F354" s="1">
        <f>MONTH(US_Accidents_Dec20_updated3[[#This Row],[Start_Time]])</f>
        <v>12</v>
      </c>
      <c r="G354" s="1" t="s">
        <v>51</v>
      </c>
      <c r="H354" s="1" t="s">
        <v>496</v>
      </c>
      <c r="I354">
        <v>10</v>
      </c>
      <c r="J354">
        <v>3</v>
      </c>
      <c r="K354">
        <v>0</v>
      </c>
      <c r="L354" s="1" t="s">
        <v>50</v>
      </c>
      <c r="N354"/>
      <c r="O354"/>
    </row>
    <row r="355" spans="1:15" x14ac:dyDescent="0.25">
      <c r="A355">
        <v>39.18045</v>
      </c>
      <c r="B355">
        <v>-104.85008000000001</v>
      </c>
      <c r="C355">
        <v>3</v>
      </c>
      <c r="D355" s="2" t="d">
        <v>2019-12-18T07:01:55.99999987520277675</v>
      </c>
      <c r="E355" s="1">
        <f>HOUR(US_Accidents_Dec20_updated3[[#This Row],[Start_Time]])</f>
        <v>7</v>
      </c>
      <c r="F355" s="1">
        <f>MONTH(US_Accidents_Dec20_updated3[[#This Row],[Start_Time]])</f>
        <v>12</v>
      </c>
      <c r="G355" s="1" t="s">
        <v>51</v>
      </c>
      <c r="H355" s="1" t="s">
        <v>456</v>
      </c>
      <c r="I355">
        <v>10</v>
      </c>
      <c r="J355">
        <v>10</v>
      </c>
      <c r="K355">
        <v>0</v>
      </c>
      <c r="L355" s="1" t="s">
        <v>1068</v>
      </c>
      <c r="N355"/>
      <c r="O355"/>
    </row>
    <row r="356" spans="1:15" x14ac:dyDescent="0.25">
      <c r="A356">
        <v>39.771900000000002</v>
      </c>
      <c r="B356">
        <v>-104.82033</v>
      </c>
      <c r="C356">
        <v>3</v>
      </c>
      <c r="D356" s="2" t="d">
        <v>2019-12-18T08:07:54.99999997671693450</v>
      </c>
      <c r="E356" s="1">
        <f>HOUR(US_Accidents_Dec20_updated3[[#This Row],[Start_Time]])</f>
        <v>8</v>
      </c>
      <c r="F356" s="1">
        <f>MONTH(US_Accidents_Dec20_updated3[[#This Row],[Start_Time]])</f>
        <v>12</v>
      </c>
      <c r="G356" s="1" t="s">
        <v>51</v>
      </c>
      <c r="H356" s="1" t="s">
        <v>221</v>
      </c>
      <c r="I356">
        <v>10</v>
      </c>
      <c r="J356">
        <v>9</v>
      </c>
      <c r="K356">
        <v>0</v>
      </c>
      <c r="L356" s="1" t="s">
        <v>50</v>
      </c>
      <c r="N356"/>
      <c r="O356"/>
    </row>
    <row r="357" spans="1:15" x14ac:dyDescent="0.25">
      <c r="A357">
        <v>39.645180000000003</v>
      </c>
      <c r="B357">
        <v>-104.91407</v>
      </c>
      <c r="C357">
        <v>3</v>
      </c>
      <c r="D357" s="2" t="d">
        <v>2019-12-18T10:01:54.00000003632157975</v>
      </c>
      <c r="E357" s="1">
        <f>HOUR(US_Accidents_Dec20_updated3[[#This Row],[Start_Time]])</f>
        <v>10</v>
      </c>
      <c r="F357" s="1">
        <f>MONTH(US_Accidents_Dec20_updated3[[#This Row],[Start_Time]])</f>
        <v>12</v>
      </c>
      <c r="G357" s="1" t="s">
        <v>51</v>
      </c>
      <c r="H357" s="1" t="s">
        <v>221</v>
      </c>
      <c r="I357">
        <v>10</v>
      </c>
      <c r="J357">
        <v>6</v>
      </c>
      <c r="K357">
        <v>0</v>
      </c>
      <c r="L357" s="1" t="s">
        <v>50</v>
      </c>
      <c r="N357"/>
      <c r="O357"/>
    </row>
    <row r="358" spans="1:15" x14ac:dyDescent="0.25">
      <c r="A358">
        <v>39.632170000000002</v>
      </c>
      <c r="B358">
        <v>-104.90595999999999</v>
      </c>
      <c r="C358">
        <v>3</v>
      </c>
      <c r="D358" s="2" t="d">
        <v>2019-12-18T10:11:41.99999981559813150</v>
      </c>
      <c r="E358" s="1">
        <f>HOUR(US_Accidents_Dec20_updated3[[#This Row],[Start_Time]])</f>
        <v>10</v>
      </c>
      <c r="F358" s="1">
        <f>MONTH(US_Accidents_Dec20_updated3[[#This Row],[Start_Time]])</f>
        <v>12</v>
      </c>
      <c r="G358" s="1" t="s">
        <v>51</v>
      </c>
      <c r="H358" s="1" t="s">
        <v>221</v>
      </c>
      <c r="I358">
        <v>10</v>
      </c>
      <c r="J358">
        <v>6</v>
      </c>
      <c r="K358">
        <v>0</v>
      </c>
      <c r="L358" s="1" t="s">
        <v>50</v>
      </c>
      <c r="N358"/>
      <c r="O358"/>
    </row>
    <row r="359" spans="1:15" x14ac:dyDescent="0.25">
      <c r="A359">
        <v>39.578670000000002</v>
      </c>
      <c r="B359">
        <v>-104.87544</v>
      </c>
      <c r="C359">
        <v>3</v>
      </c>
      <c r="D359" s="2" t="d">
        <v>2019-12-18T12:07:54.00000016205013075</v>
      </c>
      <c r="E359" s="1">
        <f>HOUR(US_Accidents_Dec20_updated3[[#This Row],[Start_Time]])</f>
        <v>12</v>
      </c>
      <c r="F359" s="1">
        <f>MONTH(US_Accidents_Dec20_updated3[[#This Row],[Start_Time]])</f>
        <v>12</v>
      </c>
      <c r="G359" s="1" t="s">
        <v>51</v>
      </c>
      <c r="H359" s="1" t="s">
        <v>570</v>
      </c>
      <c r="I359">
        <v>10</v>
      </c>
      <c r="J359">
        <v>5</v>
      </c>
      <c r="K359">
        <v>0</v>
      </c>
      <c r="L359" s="1" t="s">
        <v>1068</v>
      </c>
      <c r="N359"/>
      <c r="O359"/>
    </row>
    <row r="360" spans="1:15" x14ac:dyDescent="0.25">
      <c r="A360">
        <v>38.314500000000002</v>
      </c>
      <c r="B360">
        <v>-104.66463</v>
      </c>
      <c r="C360">
        <v>3</v>
      </c>
      <c r="D360" s="2" t="d">
        <v>2019-12-18T14:17:43.99999998975544875</v>
      </c>
      <c r="E360" s="1">
        <f>HOUR(US_Accidents_Dec20_updated3[[#This Row],[Start_Time]])</f>
        <v>14</v>
      </c>
      <c r="F360" s="1">
        <f>MONTH(US_Accidents_Dec20_updated3[[#This Row],[Start_Time]])</f>
        <v>12</v>
      </c>
      <c r="G360" s="1" t="s">
        <v>51</v>
      </c>
      <c r="H360" s="1" t="s">
        <v>6713</v>
      </c>
      <c r="I360">
        <v>10</v>
      </c>
      <c r="J360">
        <v>0</v>
      </c>
      <c r="K360">
        <v>0</v>
      </c>
      <c r="L360" s="1" t="s">
        <v>1068</v>
      </c>
      <c r="N360"/>
      <c r="O360"/>
    </row>
    <row r="361" spans="1:15" x14ac:dyDescent="0.25">
      <c r="A361">
        <v>39.152180000000001</v>
      </c>
      <c r="B361">
        <v>-104.85794</v>
      </c>
      <c r="C361">
        <v>3</v>
      </c>
      <c r="D361" s="2" t="d">
        <v>2019-12-18T14:25:54.99999972525983925</v>
      </c>
      <c r="E361" s="1">
        <f>HOUR(US_Accidents_Dec20_updated3[[#This Row],[Start_Time]])</f>
        <v>14</v>
      </c>
      <c r="F361" s="1">
        <f>MONTH(US_Accidents_Dec20_updated3[[#This Row],[Start_Time]])</f>
        <v>12</v>
      </c>
      <c r="G361" s="1" t="s">
        <v>51</v>
      </c>
      <c r="H361" s="1" t="s">
        <v>456</v>
      </c>
      <c r="I361">
        <v>10</v>
      </c>
      <c r="J361">
        <v>8</v>
      </c>
      <c r="K361">
        <v>0</v>
      </c>
      <c r="L361" s="1" t="s">
        <v>1068</v>
      </c>
      <c r="N361"/>
      <c r="O361"/>
    </row>
    <row r="362" spans="1:15" x14ac:dyDescent="0.25">
      <c r="A362">
        <v>40.029409999999999</v>
      </c>
      <c r="B362">
        <v>-104.98081999999999</v>
      </c>
      <c r="C362">
        <v>3</v>
      </c>
      <c r="D362" s="2" t="d">
        <v>2019-12-18T16:53:43.99999969638884100</v>
      </c>
      <c r="E362" s="1">
        <f>HOUR(US_Accidents_Dec20_updated3[[#This Row],[Start_Time]])</f>
        <v>16</v>
      </c>
      <c r="F362" s="1">
        <f>MONTH(US_Accidents_Dec20_updated3[[#This Row],[Start_Time]])</f>
        <v>12</v>
      </c>
      <c r="G362" s="1" t="s">
        <v>51</v>
      </c>
      <c r="H362" s="1" t="s">
        <v>571</v>
      </c>
      <c r="I362">
        <v>10</v>
      </c>
      <c r="J362">
        <v>0</v>
      </c>
      <c r="K362">
        <v>0</v>
      </c>
      <c r="L362" s="1" t="s">
        <v>50</v>
      </c>
      <c r="N362"/>
      <c r="O362"/>
    </row>
    <row r="363" spans="1:15" x14ac:dyDescent="0.25">
      <c r="A363">
        <v>39.785440000000001</v>
      </c>
      <c r="B363">
        <v>-105.08326</v>
      </c>
      <c r="C363">
        <v>3</v>
      </c>
      <c r="D363" s="2" t="d">
        <v>2019-12-18T16:57:29.00000011548399975</v>
      </c>
      <c r="E363" s="1">
        <f>HOUR(US_Accidents_Dec20_updated3[[#This Row],[Start_Time]])</f>
        <v>16</v>
      </c>
      <c r="F363" s="1">
        <f>MONTH(US_Accidents_Dec20_updated3[[#This Row],[Start_Time]])</f>
        <v>12</v>
      </c>
      <c r="G363" s="1" t="s">
        <v>51</v>
      </c>
      <c r="H363" s="1" t="s">
        <v>557</v>
      </c>
      <c r="I363">
        <v>10</v>
      </c>
      <c r="J363">
        <v>8</v>
      </c>
      <c r="K363">
        <v>0</v>
      </c>
      <c r="L363" s="1" t="s">
        <v>819</v>
      </c>
      <c r="N363"/>
      <c r="O363"/>
    </row>
    <row r="364" spans="1:15" x14ac:dyDescent="0.25">
      <c r="A364">
        <v>39.95073</v>
      </c>
      <c r="B364">
        <v>-105.15447</v>
      </c>
      <c r="C364">
        <v>3</v>
      </c>
      <c r="D364" s="2" t="d">
        <v>2019-12-18T16:29:45.00000026542693050</v>
      </c>
      <c r="E364" s="1">
        <f>HOUR(US_Accidents_Dec20_updated3[[#This Row],[Start_Time]])</f>
        <v>16</v>
      </c>
      <c r="F364" s="1">
        <f>MONTH(US_Accidents_Dec20_updated3[[#This Row],[Start_Time]])</f>
        <v>12</v>
      </c>
      <c r="G364" s="1" t="s">
        <v>51</v>
      </c>
      <c r="H364" s="1" t="s">
        <v>538</v>
      </c>
      <c r="I364">
        <v>10</v>
      </c>
      <c r="J364">
        <v>8</v>
      </c>
      <c r="K364">
        <v>0</v>
      </c>
      <c r="L364" s="1" t="s">
        <v>819</v>
      </c>
      <c r="N364"/>
      <c r="O364"/>
    </row>
    <row r="365" spans="1:15" x14ac:dyDescent="0.25">
      <c r="A365">
        <v>40.401870000000002</v>
      </c>
      <c r="B365">
        <v>-104.99355</v>
      </c>
      <c r="C365">
        <v>3</v>
      </c>
      <c r="D365" s="2" t="d">
        <v>2019-12-18T17:17:42.99999975599348625</v>
      </c>
      <c r="E365" s="1">
        <f>HOUR(US_Accidents_Dec20_updated3[[#This Row],[Start_Time]])</f>
        <v>17</v>
      </c>
      <c r="F365" s="1">
        <f>MONTH(US_Accidents_Dec20_updated3[[#This Row],[Start_Time]])</f>
        <v>12</v>
      </c>
      <c r="G365" s="1" t="s">
        <v>53</v>
      </c>
      <c r="H365" s="1" t="s">
        <v>522</v>
      </c>
      <c r="I365">
        <v>10</v>
      </c>
      <c r="J365">
        <v>5</v>
      </c>
      <c r="K365">
        <v>0</v>
      </c>
      <c r="L365" s="1" t="s">
        <v>966</v>
      </c>
      <c r="N365"/>
      <c r="O365"/>
    </row>
    <row r="366" spans="1:15" x14ac:dyDescent="0.25">
      <c r="A366">
        <v>39.779989999999998</v>
      </c>
      <c r="B366">
        <v>-104.95189999999999</v>
      </c>
      <c r="C366">
        <v>3</v>
      </c>
      <c r="D366" s="2" t="d">
        <v>2019-12-18T18:01:54.99999985098839025</v>
      </c>
      <c r="E366" s="1">
        <f>HOUR(US_Accidents_Dec20_updated3[[#This Row],[Start_Time]])</f>
        <v>18</v>
      </c>
      <c r="F366" s="1">
        <f>MONTH(US_Accidents_Dec20_updated3[[#This Row],[Start_Time]])</f>
        <v>12</v>
      </c>
      <c r="G366" s="1" t="s">
        <v>53</v>
      </c>
      <c r="H366" s="1" t="s">
        <v>193</v>
      </c>
      <c r="I366">
        <v>10</v>
      </c>
      <c r="J366">
        <v>8</v>
      </c>
      <c r="K366">
        <v>0</v>
      </c>
      <c r="L366" s="1" t="s">
        <v>966</v>
      </c>
      <c r="N366"/>
      <c r="O366"/>
    </row>
    <row r="367" spans="1:15" x14ac:dyDescent="0.25">
      <c r="A367">
        <v>39.725430000000003</v>
      </c>
      <c r="B367">
        <v>-105.09775999999999</v>
      </c>
      <c r="C367">
        <v>3</v>
      </c>
      <c r="D367" s="2" t="d">
        <v>2019-12-18T17:27:28.00000009126961325</v>
      </c>
      <c r="E367" s="1">
        <f>HOUR(US_Accidents_Dec20_updated3[[#This Row],[Start_Time]])</f>
        <v>17</v>
      </c>
      <c r="F367" s="1">
        <f>MONTH(US_Accidents_Dec20_updated3[[#This Row],[Start_Time]])</f>
        <v>12</v>
      </c>
      <c r="G367" s="1" t="s">
        <v>53</v>
      </c>
      <c r="H367" s="1" t="s">
        <v>189</v>
      </c>
      <c r="I367">
        <v>10</v>
      </c>
      <c r="J367">
        <v>8</v>
      </c>
      <c r="K367">
        <v>0</v>
      </c>
      <c r="L367" s="1" t="s">
        <v>966</v>
      </c>
      <c r="N367"/>
      <c r="O367"/>
    </row>
    <row r="368" spans="1:15" x14ac:dyDescent="0.25">
      <c r="A368">
        <v>39.797919999999998</v>
      </c>
      <c r="B368">
        <v>-105.05309</v>
      </c>
      <c r="C368">
        <v>3</v>
      </c>
      <c r="D368" s="2" t="d">
        <v>2019-12-18T19:55:53.99999991059303550</v>
      </c>
      <c r="E368" s="1">
        <f>HOUR(US_Accidents_Dec20_updated3[[#This Row],[Start_Time]])</f>
        <v>19</v>
      </c>
      <c r="F368" s="1">
        <f>MONTH(US_Accidents_Dec20_updated3[[#This Row],[Start_Time]])</f>
        <v>12</v>
      </c>
      <c r="G368" s="1" t="s">
        <v>53</v>
      </c>
      <c r="H368" s="1" t="s">
        <v>1061</v>
      </c>
      <c r="I368">
        <v>10</v>
      </c>
      <c r="J368">
        <v>3</v>
      </c>
      <c r="K368">
        <v>0</v>
      </c>
      <c r="L368" s="1" t="s">
        <v>966</v>
      </c>
      <c r="N368"/>
      <c r="O368"/>
    </row>
    <row r="369" spans="1:15" x14ac:dyDescent="0.25">
      <c r="A369">
        <v>39.779949999999999</v>
      </c>
      <c r="B369">
        <v>-104.94445</v>
      </c>
      <c r="C369">
        <v>3</v>
      </c>
      <c r="D369" s="2" t="d">
        <v>2019-12-18T19:20:41.00000008475035275</v>
      </c>
      <c r="E369" s="1">
        <f>HOUR(US_Accidents_Dec20_updated3[[#This Row],[Start_Time]])</f>
        <v>19</v>
      </c>
      <c r="F369" s="1">
        <f>MONTH(US_Accidents_Dec20_updated3[[#This Row],[Start_Time]])</f>
        <v>12</v>
      </c>
      <c r="G369" s="1" t="s">
        <v>53</v>
      </c>
      <c r="H369" s="1" t="s">
        <v>2724</v>
      </c>
      <c r="I369">
        <v>10</v>
      </c>
      <c r="J369">
        <v>3</v>
      </c>
      <c r="K369">
        <v>0</v>
      </c>
      <c r="L369" s="1" t="s">
        <v>966</v>
      </c>
      <c r="N369"/>
      <c r="O369"/>
    </row>
    <row r="370" spans="1:15" x14ac:dyDescent="0.25">
      <c r="A370">
        <v>39.785440000000001</v>
      </c>
      <c r="B370">
        <v>-105.08326</v>
      </c>
      <c r="C370">
        <v>3</v>
      </c>
      <c r="D370" s="2" t="d">
        <v>2019-12-18T18:47:40.99999991711228925</v>
      </c>
      <c r="E370" s="1">
        <f>HOUR(US_Accidents_Dec20_updated3[[#This Row],[Start_Time]])</f>
        <v>18</v>
      </c>
      <c r="F370" s="1">
        <f>MONTH(US_Accidents_Dec20_updated3[[#This Row],[Start_Time]])</f>
        <v>12</v>
      </c>
      <c r="G370" s="1" t="s">
        <v>53</v>
      </c>
      <c r="H370" s="1" t="s">
        <v>557</v>
      </c>
      <c r="I370">
        <v>10</v>
      </c>
      <c r="J370">
        <v>3</v>
      </c>
      <c r="K370">
        <v>0</v>
      </c>
      <c r="L370" s="1" t="s">
        <v>819</v>
      </c>
      <c r="N370"/>
      <c r="O370"/>
    </row>
    <row r="371" spans="1:15" x14ac:dyDescent="0.25">
      <c r="A371">
        <v>39.645180000000003</v>
      </c>
      <c r="B371">
        <v>-104.91407</v>
      </c>
      <c r="C371">
        <v>3</v>
      </c>
      <c r="D371" s="2" t="d">
        <v>2019-12-18T18:41:41.00000000093132100</v>
      </c>
      <c r="E371" s="1">
        <f>HOUR(US_Accidents_Dec20_updated3[[#This Row],[Start_Time]])</f>
        <v>18</v>
      </c>
      <c r="F371" s="1">
        <f>MONTH(US_Accidents_Dec20_updated3[[#This Row],[Start_Time]])</f>
        <v>12</v>
      </c>
      <c r="G371" s="1" t="s">
        <v>53</v>
      </c>
      <c r="H371" s="1" t="s">
        <v>221</v>
      </c>
      <c r="I371">
        <v>10</v>
      </c>
      <c r="J371">
        <v>5</v>
      </c>
      <c r="K371">
        <v>0</v>
      </c>
      <c r="L371" s="1" t="s">
        <v>1068</v>
      </c>
      <c r="N371"/>
      <c r="O371"/>
    </row>
    <row r="372" spans="1:15" x14ac:dyDescent="0.25">
      <c r="A372">
        <v>39.933520000000001</v>
      </c>
      <c r="B372">
        <v>-105.12464</v>
      </c>
      <c r="C372">
        <v>3</v>
      </c>
      <c r="D372" s="2" t="d">
        <v>2019-12-18T19:10:10.00000031199306150</v>
      </c>
      <c r="E372" s="1">
        <f>HOUR(US_Accidents_Dec20_updated3[[#This Row],[Start_Time]])</f>
        <v>19</v>
      </c>
      <c r="F372" s="1">
        <f>MONTH(US_Accidents_Dec20_updated3[[#This Row],[Start_Time]])</f>
        <v>12</v>
      </c>
      <c r="G372" s="1" t="s">
        <v>53</v>
      </c>
      <c r="H372" s="1" t="s">
        <v>243</v>
      </c>
      <c r="I372">
        <v>10</v>
      </c>
      <c r="J372">
        <v>3</v>
      </c>
      <c r="K372">
        <v>0</v>
      </c>
      <c r="L372" s="1" t="s">
        <v>819</v>
      </c>
      <c r="N372"/>
      <c r="O372"/>
    </row>
    <row r="373" spans="1:15" x14ac:dyDescent="0.25">
      <c r="A373">
        <v>37.957729999999998</v>
      </c>
      <c r="B373">
        <v>-104.79961</v>
      </c>
      <c r="C373">
        <v>3</v>
      </c>
      <c r="D373" s="2" t="d">
        <v>2019-12-18T22:35:40.00000027008354900</v>
      </c>
      <c r="E373" s="1">
        <f>HOUR(US_Accidents_Dec20_updated3[[#This Row],[Start_Time]])</f>
        <v>22</v>
      </c>
      <c r="F373" s="1">
        <f>MONTH(US_Accidents_Dec20_updated3[[#This Row],[Start_Time]])</f>
        <v>12</v>
      </c>
      <c r="G373" s="1" t="s">
        <v>53</v>
      </c>
      <c r="H373" s="1" t="s">
        <v>901</v>
      </c>
      <c r="I373">
        <v>10</v>
      </c>
      <c r="J373">
        <v>3</v>
      </c>
      <c r="K373">
        <v>0</v>
      </c>
      <c r="L373" s="1" t="s">
        <v>966</v>
      </c>
      <c r="N373"/>
      <c r="O373"/>
    </row>
    <row r="374" spans="1:15" x14ac:dyDescent="0.25">
      <c r="A374">
        <v>40.302959999999999</v>
      </c>
      <c r="B374">
        <v>-104.98074</v>
      </c>
      <c r="C374">
        <v>3</v>
      </c>
      <c r="D374" s="2" t="d">
        <v>2019-12-19T06:55:54.99999972525983925</v>
      </c>
      <c r="E374" s="1">
        <f>HOUR(US_Accidents_Dec20_updated3[[#This Row],[Start_Time]])</f>
        <v>6</v>
      </c>
      <c r="F374" s="1">
        <f>MONTH(US_Accidents_Dec20_updated3[[#This Row],[Start_Time]])</f>
        <v>12</v>
      </c>
      <c r="G374" s="1" t="s">
        <v>51</v>
      </c>
      <c r="H374" s="1" t="s">
        <v>341</v>
      </c>
      <c r="I374">
        <v>10</v>
      </c>
      <c r="J374">
        <v>0</v>
      </c>
      <c r="K374">
        <v>0</v>
      </c>
      <c r="L374" s="1" t="s">
        <v>50</v>
      </c>
      <c r="N374"/>
      <c r="O374"/>
    </row>
    <row r="375" spans="1:15" x14ac:dyDescent="0.25">
      <c r="A375">
        <v>39.855739999999997</v>
      </c>
      <c r="B375">
        <v>-104.98716</v>
      </c>
      <c r="C375">
        <v>3</v>
      </c>
      <c r="D375" s="2" t="d">
        <v>2019-12-19T11:57:27.00000006705522675</v>
      </c>
      <c r="E375" s="1">
        <f>HOUR(US_Accidents_Dec20_updated3[[#This Row],[Start_Time]])</f>
        <v>11</v>
      </c>
      <c r="F375" s="1">
        <f>MONTH(US_Accidents_Dec20_updated3[[#This Row],[Start_Time]])</f>
        <v>12</v>
      </c>
      <c r="G375" s="1" t="s">
        <v>51</v>
      </c>
      <c r="H375" s="1" t="s">
        <v>518</v>
      </c>
      <c r="I375">
        <v>30</v>
      </c>
      <c r="J375">
        <v>0</v>
      </c>
      <c r="K375">
        <v>0</v>
      </c>
      <c r="L375" s="1" t="s">
        <v>819</v>
      </c>
      <c r="N375"/>
      <c r="O375"/>
    </row>
    <row r="376" spans="1:15" x14ac:dyDescent="0.25">
      <c r="A376">
        <v>39.749850000000002</v>
      </c>
      <c r="B376">
        <v>-105.01742</v>
      </c>
      <c r="C376">
        <v>3</v>
      </c>
      <c r="D376" s="2" t="d">
        <v>2019-12-19T13:37:54.99999976716935850</v>
      </c>
      <c r="E376" s="1">
        <f>HOUR(US_Accidents_Dec20_updated3[[#This Row],[Start_Time]])</f>
        <v>13</v>
      </c>
      <c r="F376" s="1">
        <f>MONTH(US_Accidents_Dec20_updated3[[#This Row],[Start_Time]])</f>
        <v>12</v>
      </c>
      <c r="G376" s="1" t="s">
        <v>51</v>
      </c>
      <c r="H376" s="1" t="s">
        <v>582</v>
      </c>
      <c r="I376">
        <v>10</v>
      </c>
      <c r="J376">
        <v>6</v>
      </c>
      <c r="K376">
        <v>0</v>
      </c>
      <c r="L376" s="1" t="s">
        <v>819</v>
      </c>
      <c r="N376"/>
      <c r="O376"/>
    </row>
    <row r="377" spans="1:15" x14ac:dyDescent="0.25">
      <c r="A377">
        <v>39.231549999999999</v>
      </c>
      <c r="B377">
        <v>-104.87775000000001</v>
      </c>
      <c r="C377">
        <v>3</v>
      </c>
      <c r="D377" s="2" t="d">
        <v>2019-12-19T14:43:55.00000010244548550</v>
      </c>
      <c r="E377" s="1">
        <f>HOUR(US_Accidents_Dec20_updated3[[#This Row],[Start_Time]])</f>
        <v>14</v>
      </c>
      <c r="F377" s="1">
        <f>MONTH(US_Accidents_Dec20_updated3[[#This Row],[Start_Time]])</f>
        <v>12</v>
      </c>
      <c r="G377" s="1" t="s">
        <v>51</v>
      </c>
      <c r="H377" s="1" t="s">
        <v>456</v>
      </c>
      <c r="I377">
        <v>10</v>
      </c>
      <c r="J377">
        <v>9</v>
      </c>
      <c r="K377">
        <v>0</v>
      </c>
      <c r="L377" s="1" t="s">
        <v>50</v>
      </c>
      <c r="N377"/>
      <c r="O377"/>
    </row>
    <row r="378" spans="1:15" x14ac:dyDescent="0.25">
      <c r="A378">
        <v>39.899329999999999</v>
      </c>
      <c r="B378">
        <v>-104.98773</v>
      </c>
      <c r="C378">
        <v>3</v>
      </c>
      <c r="D378" s="2" t="d">
        <v>2019-12-19T15:01:54.99999985098839025</v>
      </c>
      <c r="E378" s="1">
        <f>HOUR(US_Accidents_Dec20_updated3[[#This Row],[Start_Time]])</f>
        <v>15</v>
      </c>
      <c r="F378" s="1">
        <f>MONTH(US_Accidents_Dec20_updated3[[#This Row],[Start_Time]])</f>
        <v>12</v>
      </c>
      <c r="G378" s="1" t="s">
        <v>51</v>
      </c>
      <c r="H378" s="1" t="s">
        <v>439</v>
      </c>
      <c r="I378">
        <v>10</v>
      </c>
      <c r="J378">
        <v>10</v>
      </c>
      <c r="K378">
        <v>0</v>
      </c>
      <c r="L378" s="1" t="s">
        <v>966</v>
      </c>
      <c r="N378"/>
      <c r="O378"/>
    </row>
    <row r="379" spans="1:15" x14ac:dyDescent="0.25">
      <c r="A379">
        <v>39.231549999999999</v>
      </c>
      <c r="B379">
        <v>-104.87775000000001</v>
      </c>
      <c r="C379">
        <v>3</v>
      </c>
      <c r="D379" s="2" t="d">
        <v>2019-12-19T15:15:31.00000012200326025</v>
      </c>
      <c r="E379" s="1">
        <f>HOUR(US_Accidents_Dec20_updated3[[#This Row],[Start_Time]])</f>
        <v>15</v>
      </c>
      <c r="F379" s="1">
        <f>MONTH(US_Accidents_Dec20_updated3[[#This Row],[Start_Time]])</f>
        <v>12</v>
      </c>
      <c r="G379" s="1" t="s">
        <v>51</v>
      </c>
      <c r="H379" s="1" t="s">
        <v>456</v>
      </c>
      <c r="I379">
        <v>10</v>
      </c>
      <c r="J379">
        <v>7</v>
      </c>
      <c r="K379">
        <v>0</v>
      </c>
      <c r="L379" s="1" t="s">
        <v>50</v>
      </c>
      <c r="N379"/>
      <c r="O379"/>
    </row>
    <row r="380" spans="1:15" x14ac:dyDescent="0.25">
      <c r="A380">
        <v>39.763350000000003</v>
      </c>
      <c r="B380">
        <v>-104.78438</v>
      </c>
      <c r="C380">
        <v>3</v>
      </c>
      <c r="D380" s="2" t="d">
        <v>2019-12-19T17:05:42.99999992363154975</v>
      </c>
      <c r="E380" s="1">
        <f>HOUR(US_Accidents_Dec20_updated3[[#This Row],[Start_Time]])</f>
        <v>17</v>
      </c>
      <c r="F380" s="1">
        <f>MONTH(US_Accidents_Dec20_updated3[[#This Row],[Start_Time]])</f>
        <v>12</v>
      </c>
      <c r="G380" s="1" t="s">
        <v>51</v>
      </c>
      <c r="H380" s="1" t="s">
        <v>536</v>
      </c>
      <c r="I380">
        <v>10</v>
      </c>
      <c r="J380">
        <v>8</v>
      </c>
      <c r="K380">
        <v>0</v>
      </c>
      <c r="L380" s="1" t="s">
        <v>966</v>
      </c>
      <c r="N380"/>
      <c r="O380"/>
    </row>
    <row r="381" spans="1:15" x14ac:dyDescent="0.25">
      <c r="A381">
        <v>39.339849999999998</v>
      </c>
      <c r="B381">
        <v>-104.87577</v>
      </c>
      <c r="C381">
        <v>3</v>
      </c>
      <c r="D381" s="2" t="d">
        <v>2019-12-19T17:09:27.99999971408396700</v>
      </c>
      <c r="E381" s="1">
        <f>HOUR(US_Accidents_Dec20_updated3[[#This Row],[Start_Time]])</f>
        <v>17</v>
      </c>
      <c r="F381" s="1">
        <f>MONTH(US_Accidents_Dec20_updated3[[#This Row],[Start_Time]])</f>
        <v>12</v>
      </c>
      <c r="G381" s="1" t="s">
        <v>53</v>
      </c>
      <c r="H381" s="1" t="s">
        <v>450</v>
      </c>
      <c r="I381">
        <v>10</v>
      </c>
      <c r="J381">
        <v>0</v>
      </c>
      <c r="K381">
        <v>0</v>
      </c>
      <c r="L381" s="1" t="s">
        <v>966</v>
      </c>
      <c r="N381"/>
      <c r="O381"/>
    </row>
    <row r="382" spans="1:15" x14ac:dyDescent="0.25">
      <c r="A382">
        <v>39.711620000000003</v>
      </c>
      <c r="B382">
        <v>-104.99944000000001</v>
      </c>
      <c r="C382">
        <v>3</v>
      </c>
      <c r="D382" s="2" t="d">
        <v>2019-12-19T16:49:55.00000022817402975</v>
      </c>
      <c r="E382" s="1">
        <f>HOUR(US_Accidents_Dec20_updated3[[#This Row],[Start_Time]])</f>
        <v>16</v>
      </c>
      <c r="F382" s="1">
        <f>MONTH(US_Accidents_Dec20_updated3[[#This Row],[Start_Time]])</f>
        <v>12</v>
      </c>
      <c r="G382" s="1" t="s">
        <v>51</v>
      </c>
      <c r="H382" s="1" t="s">
        <v>486</v>
      </c>
      <c r="I382">
        <v>10</v>
      </c>
      <c r="J382">
        <v>6</v>
      </c>
      <c r="K382">
        <v>0</v>
      </c>
      <c r="L382" s="1" t="s">
        <v>966</v>
      </c>
      <c r="N382"/>
      <c r="O382"/>
    </row>
    <row r="383" spans="1:15" x14ac:dyDescent="0.25">
      <c r="A383">
        <v>39.578600000000002</v>
      </c>
      <c r="B383">
        <v>-104.87571</v>
      </c>
      <c r="C383">
        <v>3</v>
      </c>
      <c r="D383" s="2" t="d">
        <v>2019-12-19T17:17:42.99999975599348625</v>
      </c>
      <c r="E383" s="1">
        <f>HOUR(US_Accidents_Dec20_updated3[[#This Row],[Start_Time]])</f>
        <v>17</v>
      </c>
      <c r="F383" s="1">
        <f>MONTH(US_Accidents_Dec20_updated3[[#This Row],[Start_Time]])</f>
        <v>12</v>
      </c>
      <c r="G383" s="1" t="s">
        <v>53</v>
      </c>
      <c r="H383" s="1" t="s">
        <v>570</v>
      </c>
      <c r="I383">
        <v>10</v>
      </c>
      <c r="J383">
        <v>6</v>
      </c>
      <c r="K383">
        <v>0</v>
      </c>
      <c r="L383" s="1" t="s">
        <v>966</v>
      </c>
      <c r="N383"/>
      <c r="O383"/>
    </row>
    <row r="384" spans="1:15" x14ac:dyDescent="0.25">
      <c r="A384">
        <v>40.474919999999997</v>
      </c>
      <c r="B384">
        <v>-104.99173999999999</v>
      </c>
      <c r="C384">
        <v>3</v>
      </c>
      <c r="D384" s="2" t="d">
        <v>2019-12-19T17:37:55.000000186264515225</v>
      </c>
      <c r="E384" s="1">
        <f>HOUR(US_Accidents_Dec20_updated3[[#This Row],[Start_Time]])</f>
        <v>17</v>
      </c>
      <c r="F384" s="1">
        <f>MONTH(US_Accidents_Dec20_updated3[[#This Row],[Start_Time]])</f>
        <v>12</v>
      </c>
      <c r="G384" s="1" t="s">
        <v>53</v>
      </c>
      <c r="H384" s="1" t="s">
        <v>400</v>
      </c>
      <c r="I384">
        <v>10</v>
      </c>
      <c r="J384">
        <v>0</v>
      </c>
      <c r="K384">
        <v>0</v>
      </c>
      <c r="L384" s="1" t="s">
        <v>966</v>
      </c>
      <c r="N384"/>
      <c r="O384"/>
    </row>
    <row r="385" spans="1:15" x14ac:dyDescent="0.25">
      <c r="A385">
        <v>39.65925</v>
      </c>
      <c r="B385">
        <v>-104.84138</v>
      </c>
      <c r="C385">
        <v>3</v>
      </c>
      <c r="D385" s="2" t="d">
        <v>2019-12-19T18:11:40.999999791383742975</v>
      </c>
      <c r="E385" s="1">
        <f>HOUR(US_Accidents_Dec20_updated3[[#This Row],[Start_Time]])</f>
        <v>18</v>
      </c>
      <c r="F385" s="1">
        <f>MONTH(US_Accidents_Dec20_updated3[[#This Row],[Start_Time]])</f>
        <v>12</v>
      </c>
      <c r="G385" s="1" t="s">
        <v>53</v>
      </c>
      <c r="H385" s="1" t="s">
        <v>2808</v>
      </c>
      <c r="I385">
        <v>10</v>
      </c>
      <c r="J385">
        <v>8</v>
      </c>
      <c r="K385">
        <v>0</v>
      </c>
      <c r="L385" s="1" t="s">
        <v>966</v>
      </c>
      <c r="N385"/>
      <c r="O385"/>
    </row>
    <row r="386" spans="1:15" x14ac:dyDescent="0.25">
      <c r="A386">
        <v>39.780239999999999</v>
      </c>
      <c r="B386">
        <v>-104.9905</v>
      </c>
      <c r="C386">
        <v>3</v>
      </c>
      <c r="D386" s="2" t="d">
        <v>2019-12-19T18:10:11.00000012665987200</v>
      </c>
      <c r="E386" s="1">
        <f>HOUR(US_Accidents_Dec20_updated3[[#This Row],[Start_Time]])</f>
        <v>18</v>
      </c>
      <c r="F386" s="1">
        <f>MONTH(US_Accidents_Dec20_updated3[[#This Row],[Start_Time]])</f>
        <v>12</v>
      </c>
      <c r="G386" s="1" t="s">
        <v>53</v>
      </c>
      <c r="H386" s="1" t="s">
        <v>567</v>
      </c>
      <c r="I386">
        <v>10</v>
      </c>
      <c r="J386">
        <v>5</v>
      </c>
      <c r="K386">
        <v>0</v>
      </c>
      <c r="L386" s="1" t="s">
        <v>966</v>
      </c>
      <c r="N386"/>
      <c r="O386"/>
    </row>
    <row r="387" spans="1:15" x14ac:dyDescent="0.25">
      <c r="A387">
        <v>39.78313</v>
      </c>
      <c r="B387">
        <v>-105.00679</v>
      </c>
      <c r="C387">
        <v>3</v>
      </c>
      <c r="D387" s="2" t="d">
        <v>2019-12-19T18:35:41.00000008475035275</v>
      </c>
      <c r="E387" s="1">
        <f>HOUR(US_Accidents_Dec20_updated3[[#This Row],[Start_Time]])</f>
        <v>18</v>
      </c>
      <c r="F387" s="1">
        <f>MONTH(US_Accidents_Dec20_updated3[[#This Row],[Start_Time]])</f>
        <v>12</v>
      </c>
      <c r="G387" s="1" t="s">
        <v>53</v>
      </c>
      <c r="H387" s="1" t="s">
        <v>352</v>
      </c>
      <c r="I387">
        <v>10</v>
      </c>
      <c r="J387">
        <v>0</v>
      </c>
      <c r="K387">
        <v>0</v>
      </c>
      <c r="L387" s="1" t="s">
        <v>819</v>
      </c>
      <c r="N387"/>
      <c r="O387"/>
    </row>
    <row r="388" spans="1:15" x14ac:dyDescent="0.25">
      <c r="A388">
        <v>39.123840000000001</v>
      </c>
      <c r="B388">
        <v>-104.86494999999999</v>
      </c>
      <c r="C388">
        <v>3</v>
      </c>
      <c r="D388" s="2" t="d">
        <v>2019-12-19T22:49:53.99999999441206725</v>
      </c>
      <c r="E388" s="1">
        <f>HOUR(US_Accidents_Dec20_updated3[[#This Row],[Start_Time]])</f>
        <v>22</v>
      </c>
      <c r="F388" s="1">
        <f>MONTH(US_Accidents_Dec20_updated3[[#This Row],[Start_Time]])</f>
        <v>12</v>
      </c>
      <c r="G388" s="1" t="s">
        <v>53</v>
      </c>
      <c r="H388" s="1" t="s">
        <v>471</v>
      </c>
      <c r="I388">
        <v>10</v>
      </c>
      <c r="J388">
        <v>7</v>
      </c>
      <c r="K388">
        <v>0</v>
      </c>
      <c r="L388" s="1" t="s">
        <v>1068</v>
      </c>
      <c r="N388"/>
      <c r="O388"/>
    </row>
    <row r="389" spans="1:15" x14ac:dyDescent="0.25">
      <c r="A389">
        <v>39.985329999999998</v>
      </c>
      <c r="B389">
        <v>-104.98784000000001</v>
      </c>
      <c r="C389">
        <v>3</v>
      </c>
      <c r="D389" s="2" t="d">
        <v>2019-12-19T23:22:08.99999970104545275</v>
      </c>
      <c r="E389" s="1">
        <f>HOUR(US_Accidents_Dec20_updated3[[#This Row],[Start_Time]])</f>
        <v>23</v>
      </c>
      <c r="F389" s="1">
        <f>MONTH(US_Accidents_Dec20_updated3[[#This Row],[Start_Time]])</f>
        <v>12</v>
      </c>
      <c r="G389" s="1" t="s">
        <v>53</v>
      </c>
      <c r="H389" s="1" t="s">
        <v>561</v>
      </c>
      <c r="I389">
        <v>10</v>
      </c>
      <c r="J389">
        <v>0</v>
      </c>
      <c r="K389">
        <v>0</v>
      </c>
      <c r="L389" s="1" t="s">
        <v>50</v>
      </c>
      <c r="N389"/>
      <c r="O389"/>
    </row>
    <row r="390" spans="1:15" x14ac:dyDescent="0.25">
      <c r="A390">
        <v>39.899299999999997</v>
      </c>
      <c r="B390">
        <v>-104.98796</v>
      </c>
      <c r="C390">
        <v>3</v>
      </c>
      <c r="D390" s="2" t="d">
        <v>2019-12-20T06:41:41.00000000093132100</v>
      </c>
      <c r="E390" s="1">
        <f>HOUR(US_Accidents_Dec20_updated3[[#This Row],[Start_Time]])</f>
        <v>6</v>
      </c>
      <c r="F390" s="1">
        <f>MONTH(US_Accidents_Dec20_updated3[[#This Row],[Start_Time]])</f>
        <v>12</v>
      </c>
      <c r="G390" s="1" t="s">
        <v>53</v>
      </c>
      <c r="H390" s="1" t="s">
        <v>442</v>
      </c>
      <c r="I390">
        <v>10</v>
      </c>
      <c r="J390">
        <v>0</v>
      </c>
      <c r="K390">
        <v>0</v>
      </c>
      <c r="L390" s="1" t="s">
        <v>50</v>
      </c>
      <c r="N390"/>
      <c r="O390"/>
    </row>
    <row r="391" spans="1:15" x14ac:dyDescent="0.25">
      <c r="A391">
        <v>39.899299999999997</v>
      </c>
      <c r="B391">
        <v>-104.98796</v>
      </c>
      <c r="C391">
        <v>3</v>
      </c>
      <c r="D391" s="2" t="d">
        <v>2019-12-20T07:16:12.00000006705522675</v>
      </c>
      <c r="E391" s="1">
        <f>HOUR(US_Accidents_Dec20_updated3[[#This Row],[Start_Time]])</f>
        <v>7</v>
      </c>
      <c r="F391" s="1">
        <f>MONTH(US_Accidents_Dec20_updated3[[#This Row],[Start_Time]])</f>
        <v>12</v>
      </c>
      <c r="G391" s="1" t="s">
        <v>51</v>
      </c>
      <c r="H391" s="1" t="s">
        <v>442</v>
      </c>
      <c r="I391">
        <v>10</v>
      </c>
      <c r="J391">
        <v>0</v>
      </c>
      <c r="K391">
        <v>0</v>
      </c>
      <c r="L391" s="1" t="s">
        <v>50</v>
      </c>
      <c r="N391"/>
      <c r="O391"/>
    </row>
    <row r="392" spans="1:15" x14ac:dyDescent="0.25">
      <c r="A392">
        <v>39.18045</v>
      </c>
      <c r="B392">
        <v>-104.85008000000001</v>
      </c>
      <c r="C392">
        <v>3</v>
      </c>
      <c r="D392" s="2" t="d">
        <v>2019-12-20T08:47:41.99999973177909975</v>
      </c>
      <c r="E392" s="1">
        <f>HOUR(US_Accidents_Dec20_updated3[[#This Row],[Start_Time]])</f>
        <v>8</v>
      </c>
      <c r="F392" s="1">
        <f>MONTH(US_Accidents_Dec20_updated3[[#This Row],[Start_Time]])</f>
        <v>12</v>
      </c>
      <c r="G392" s="1" t="s">
        <v>51</v>
      </c>
      <c r="H392" s="1" t="s">
        <v>456</v>
      </c>
      <c r="I392">
        <v>10</v>
      </c>
      <c r="J392">
        <v>8</v>
      </c>
      <c r="K392">
        <v>0</v>
      </c>
      <c r="L392" s="1" t="s">
        <v>50</v>
      </c>
      <c r="N392"/>
      <c r="O392"/>
    </row>
    <row r="393" spans="1:15" x14ac:dyDescent="0.25">
      <c r="A393">
        <v>39.629800000000003</v>
      </c>
      <c r="B393">
        <v>-104.90516</v>
      </c>
      <c r="C393">
        <v>3</v>
      </c>
      <c r="D393" s="2" t="d">
        <v>2019-12-20T09:29:41.00000016856938450</v>
      </c>
      <c r="E393" s="1">
        <f>HOUR(US_Accidents_Dec20_updated3[[#This Row],[Start_Time]])</f>
        <v>9</v>
      </c>
      <c r="F393" s="1">
        <f>MONTH(US_Accidents_Dec20_updated3[[#This Row],[Start_Time]])</f>
        <v>12</v>
      </c>
      <c r="G393" s="1" t="s">
        <v>51</v>
      </c>
      <c r="H393" s="1" t="s">
        <v>221</v>
      </c>
      <c r="I393">
        <v>10</v>
      </c>
      <c r="J393">
        <v>8</v>
      </c>
      <c r="K393">
        <v>0</v>
      </c>
      <c r="L393" s="1" t="s">
        <v>50</v>
      </c>
      <c r="N393"/>
      <c r="O393"/>
    </row>
    <row r="394" spans="1:15" x14ac:dyDescent="0.25">
      <c r="A394">
        <v>40.388449999999999</v>
      </c>
      <c r="B394">
        <v>-104.99353000000001</v>
      </c>
      <c r="C394">
        <v>3</v>
      </c>
      <c r="D394" s="2" t="d">
        <v>2019-12-20T12:37:05.00000023283064150</v>
      </c>
      <c r="E394" s="1">
        <f>HOUR(US_Accidents_Dec20_updated3[[#This Row],[Start_Time]])</f>
        <v>12</v>
      </c>
      <c r="F394" s="1">
        <f>MONTH(US_Accidents_Dec20_updated3[[#This Row],[Start_Time]])</f>
        <v>12</v>
      </c>
      <c r="G394" s="1" t="s">
        <v>51</v>
      </c>
      <c r="H394" s="1" t="s">
        <v>522</v>
      </c>
      <c r="I394">
        <v>10</v>
      </c>
      <c r="J394">
        <v>3</v>
      </c>
      <c r="K394">
        <v>0</v>
      </c>
      <c r="L394" s="1" t="s">
        <v>50</v>
      </c>
      <c r="N394"/>
      <c r="O394"/>
    </row>
    <row r="395" spans="1:15" x14ac:dyDescent="0.25">
      <c r="A395">
        <v>39.18045</v>
      </c>
      <c r="B395">
        <v>-104.85008000000001</v>
      </c>
      <c r="C395">
        <v>3</v>
      </c>
      <c r="D395" s="2" t="d">
        <v>2019-12-20T12:37:05.00000023283064150</v>
      </c>
      <c r="E395" s="1">
        <f>HOUR(US_Accidents_Dec20_updated3[[#This Row],[Start_Time]])</f>
        <v>12</v>
      </c>
      <c r="F395" s="1">
        <f>MONTH(US_Accidents_Dec20_updated3[[#This Row],[Start_Time]])</f>
        <v>12</v>
      </c>
      <c r="G395" s="1" t="s">
        <v>51</v>
      </c>
      <c r="H395" s="1" t="s">
        <v>456</v>
      </c>
      <c r="I395">
        <v>10</v>
      </c>
      <c r="J395">
        <v>0</v>
      </c>
      <c r="K395">
        <v>0</v>
      </c>
      <c r="L395" s="1" t="s">
        <v>50</v>
      </c>
      <c r="N395"/>
      <c r="O395"/>
    </row>
    <row r="396" spans="1:15" x14ac:dyDescent="0.25">
      <c r="A396">
        <v>39.779940000000003</v>
      </c>
      <c r="B396">
        <v>-104.97248</v>
      </c>
      <c r="C396">
        <v>3</v>
      </c>
      <c r="D396" s="2" t="d">
        <v>2019-12-20T13:32:37.00000023934990200</v>
      </c>
      <c r="E396" s="1">
        <f>HOUR(US_Accidents_Dec20_updated3[[#This Row],[Start_Time]])</f>
        <v>13</v>
      </c>
      <c r="F396" s="1">
        <f>MONTH(US_Accidents_Dec20_updated3[[#This Row],[Start_Time]])</f>
        <v>12</v>
      </c>
      <c r="G396" s="1" t="s">
        <v>51</v>
      </c>
      <c r="H396" s="1" t="s">
        <v>386</v>
      </c>
      <c r="I396">
        <v>20</v>
      </c>
      <c r="J396">
        <v>6</v>
      </c>
      <c r="K396">
        <v>0</v>
      </c>
      <c r="L396" s="1" t="s">
        <v>50</v>
      </c>
      <c r="N396"/>
      <c r="O396"/>
    </row>
    <row r="397" spans="1:15" x14ac:dyDescent="0.25">
      <c r="A397">
        <v>39.746279999999999</v>
      </c>
      <c r="B397">
        <v>-105.39774</v>
      </c>
      <c r="C397">
        <v>4</v>
      </c>
      <c r="D397" s="2" t="d">
        <v>2019-12-20T13:11:36.00000029895454725</v>
      </c>
      <c r="E397" s="1">
        <f>HOUR(US_Accidents_Dec20_updated3[[#This Row],[Start_Time]])</f>
        <v>13</v>
      </c>
      <c r="F397" s="1">
        <f>MONTH(US_Accidents_Dec20_updated3[[#This Row],[Start_Time]])</f>
        <v>12</v>
      </c>
      <c r="G397" s="1" t="s">
        <v>51</v>
      </c>
      <c r="H397" s="1" t="s">
        <v>1709</v>
      </c>
      <c r="I397">
        <v>10</v>
      </c>
      <c r="J397">
        <v>5</v>
      </c>
      <c r="K397">
        <v>0</v>
      </c>
      <c r="L397" s="1" t="s">
        <v>50</v>
      </c>
      <c r="N397"/>
      <c r="O397"/>
    </row>
    <row r="398" spans="1:15" x14ac:dyDescent="0.25">
      <c r="A398">
        <v>40.401859999999999</v>
      </c>
      <c r="B398">
        <v>-104.99326000000001</v>
      </c>
      <c r="C398">
        <v>3</v>
      </c>
      <c r="D398" s="2" t="d">
        <v>2019-12-20T14:20:35.99999996367842025</v>
      </c>
      <c r="E398" s="1">
        <f>HOUR(US_Accidents_Dec20_updated3[[#This Row],[Start_Time]])</f>
        <v>14</v>
      </c>
      <c r="F398" s="1">
        <f>MONTH(US_Accidents_Dec20_updated3[[#This Row],[Start_Time]])</f>
        <v>12</v>
      </c>
      <c r="G398" s="1" t="s">
        <v>51</v>
      </c>
      <c r="H398" s="1" t="s">
        <v>445</v>
      </c>
      <c r="I398">
        <v>10</v>
      </c>
      <c r="J398">
        <v>0</v>
      </c>
      <c r="K398">
        <v>0</v>
      </c>
      <c r="L398" s="1" t="s">
        <v>1068</v>
      </c>
      <c r="N398"/>
      <c r="O398"/>
    </row>
    <row r="399" spans="1:15" x14ac:dyDescent="0.25">
      <c r="A399">
        <v>40.401249999999997</v>
      </c>
      <c r="B399">
        <v>-104.99327</v>
      </c>
      <c r="C399">
        <v>3</v>
      </c>
      <c r="D399" s="2" t="d">
        <v>2019-12-20T15:10:06.99999982025474325</v>
      </c>
      <c r="E399" s="1">
        <f>HOUR(US_Accidents_Dec20_updated3[[#This Row],[Start_Time]])</f>
        <v>15</v>
      </c>
      <c r="F399" s="1">
        <f>MONTH(US_Accidents_Dec20_updated3[[#This Row],[Start_Time]])</f>
        <v>12</v>
      </c>
      <c r="G399" s="1" t="s">
        <v>51</v>
      </c>
      <c r="H399" s="1" t="s">
        <v>509</v>
      </c>
      <c r="I399">
        <v>10</v>
      </c>
      <c r="J399">
        <v>3</v>
      </c>
      <c r="K399">
        <v>0</v>
      </c>
      <c r="L399" s="1" t="s">
        <v>819</v>
      </c>
      <c r="N399"/>
      <c r="O399"/>
    </row>
    <row r="400" spans="1:15" x14ac:dyDescent="0.25">
      <c r="A400">
        <v>40.401249999999997</v>
      </c>
      <c r="B400">
        <v>-104.99327</v>
      </c>
      <c r="C400">
        <v>2</v>
      </c>
      <c r="D400" s="2" t="d">
        <v>2019-12-20T15:10:06.99999982025474325</v>
      </c>
      <c r="E400" s="1">
        <f>HOUR(US_Accidents_Dec20_updated3[[#This Row],[Start_Time]])</f>
        <v>15</v>
      </c>
      <c r="F400" s="1">
        <f>MONTH(US_Accidents_Dec20_updated3[[#This Row],[Start_Time]])</f>
        <v>12</v>
      </c>
      <c r="G400" s="1" t="s">
        <v>51</v>
      </c>
      <c r="H400" s="1" t="s">
        <v>509</v>
      </c>
      <c r="I400">
        <v>10</v>
      </c>
      <c r="J400">
        <v>3</v>
      </c>
      <c r="K400">
        <v>0</v>
      </c>
      <c r="L400" s="1" t="s">
        <v>819</v>
      </c>
      <c r="N400"/>
      <c r="O400"/>
    </row>
    <row r="401" spans="1:15" x14ac:dyDescent="0.25">
      <c r="A401">
        <v>39.754719999999999</v>
      </c>
      <c r="B401">
        <v>-104.82777</v>
      </c>
      <c r="C401">
        <v>3</v>
      </c>
      <c r="D401" s="2" t="d">
        <v>2019-12-20T16:04:50.99999992176890100</v>
      </c>
      <c r="E401" s="1">
        <f>HOUR(US_Accidents_Dec20_updated3[[#This Row],[Start_Time]])</f>
        <v>16</v>
      </c>
      <c r="F401" s="1">
        <f>MONTH(US_Accidents_Dec20_updated3[[#This Row],[Start_Time]])</f>
        <v>12</v>
      </c>
      <c r="G401" s="1" t="s">
        <v>51</v>
      </c>
      <c r="H401" s="1" t="s">
        <v>560</v>
      </c>
      <c r="I401">
        <v>10</v>
      </c>
      <c r="J401">
        <v>5</v>
      </c>
      <c r="K401">
        <v>0</v>
      </c>
      <c r="L401" s="1" t="s">
        <v>966</v>
      </c>
      <c r="N401"/>
      <c r="O401"/>
    </row>
    <row r="402" spans="1:15" x14ac:dyDescent="0.25">
      <c r="A402">
        <v>40.34637</v>
      </c>
      <c r="B402">
        <v>-104.98083</v>
      </c>
      <c r="C402">
        <v>2</v>
      </c>
      <c r="D402" s="2" t="d">
        <v>2019-12-20T16:38:34.99999968800693850</v>
      </c>
      <c r="E402" s="1">
        <f>HOUR(US_Accidents_Dec20_updated3[[#This Row],[Start_Time]])</f>
        <v>16</v>
      </c>
      <c r="F402" s="1">
        <f>MONTH(US_Accidents_Dec20_updated3[[#This Row],[Start_Time]])</f>
        <v>12</v>
      </c>
      <c r="G402" s="1" t="s">
        <v>51</v>
      </c>
      <c r="H402" s="1" t="s">
        <v>451</v>
      </c>
      <c r="I402">
        <v>10</v>
      </c>
      <c r="J402">
        <v>0</v>
      </c>
      <c r="K402">
        <v>0</v>
      </c>
      <c r="L402" s="1" t="s">
        <v>819</v>
      </c>
      <c r="N402"/>
      <c r="O402"/>
    </row>
    <row r="403" spans="1:15" x14ac:dyDescent="0.25">
      <c r="A403">
        <v>40.361600000000003</v>
      </c>
      <c r="B403">
        <v>-104.98493000000001</v>
      </c>
      <c r="C403">
        <v>4</v>
      </c>
      <c r="D403" s="2" t="d">
        <v>2019-12-20T16:32:36.00000000558793275</v>
      </c>
      <c r="E403" s="1">
        <f>HOUR(US_Accidents_Dec20_updated3[[#This Row],[Start_Time]])</f>
        <v>16</v>
      </c>
      <c r="F403" s="1">
        <f>MONTH(US_Accidents_Dec20_updated3[[#This Row],[Start_Time]])</f>
        <v>12</v>
      </c>
      <c r="G403" s="1" t="s">
        <v>51</v>
      </c>
      <c r="H403" s="1" t="s">
        <v>2250</v>
      </c>
      <c r="I403">
        <v>10</v>
      </c>
      <c r="J403">
        <v>0</v>
      </c>
      <c r="K403">
        <v>0</v>
      </c>
      <c r="L403" s="1" t="s">
        <v>819</v>
      </c>
      <c r="N403"/>
      <c r="O403"/>
    </row>
    <row r="404" spans="1:15" x14ac:dyDescent="0.25">
      <c r="A404">
        <v>39.783250000000002</v>
      </c>
      <c r="B404">
        <v>-105.00679</v>
      </c>
      <c r="C404">
        <v>3</v>
      </c>
      <c r="D404" s="2" t="d">
        <v>2019-12-20T17:02:34.99999998137354625</v>
      </c>
      <c r="E404" s="1">
        <f>HOUR(US_Accidents_Dec20_updated3[[#This Row],[Start_Time]])</f>
        <v>17</v>
      </c>
      <c r="F404" s="1">
        <f>MONTH(US_Accidents_Dec20_updated3[[#This Row],[Start_Time]])</f>
        <v>12</v>
      </c>
      <c r="G404" s="1" t="s">
        <v>51</v>
      </c>
      <c r="H404" s="1" t="s">
        <v>352</v>
      </c>
      <c r="I404">
        <v>10</v>
      </c>
      <c r="J404">
        <v>3</v>
      </c>
      <c r="K404">
        <v>0</v>
      </c>
      <c r="L404" s="1" t="s">
        <v>966</v>
      </c>
      <c r="N404"/>
      <c r="O404"/>
    </row>
    <row r="405" spans="1:15" x14ac:dyDescent="0.25">
      <c r="A405">
        <v>39.870289999999997</v>
      </c>
      <c r="B405">
        <v>-104.98748000000001</v>
      </c>
      <c r="C405">
        <v>3</v>
      </c>
      <c r="D405" s="2" t="d">
        <v>2019-12-20T17:46:48.00000031013041950</v>
      </c>
      <c r="E405" s="1">
        <f>HOUR(US_Accidents_Dec20_updated3[[#This Row],[Start_Time]])</f>
        <v>17</v>
      </c>
      <c r="F405" s="1">
        <f>MONTH(US_Accidents_Dec20_updated3[[#This Row],[Start_Time]])</f>
        <v>12</v>
      </c>
      <c r="G405" s="1" t="s">
        <v>53</v>
      </c>
      <c r="H405" s="1" t="s">
        <v>821</v>
      </c>
      <c r="I405">
        <v>10</v>
      </c>
      <c r="J405">
        <v>5</v>
      </c>
      <c r="K405">
        <v>0</v>
      </c>
      <c r="L405" s="1" t="s">
        <v>966</v>
      </c>
      <c r="N405"/>
      <c r="O405"/>
    </row>
    <row r="406" spans="1:15" x14ac:dyDescent="0.25">
      <c r="A406">
        <v>39.779940000000003</v>
      </c>
      <c r="B406">
        <v>-104.97248</v>
      </c>
      <c r="C406">
        <v>3</v>
      </c>
      <c r="D406" s="2" t="d">
        <v>2019-12-20T17:38:33.999999873340130025</v>
      </c>
      <c r="E406" s="1">
        <f>HOUR(US_Accidents_Dec20_updated3[[#This Row],[Start_Time]])</f>
        <v>17</v>
      </c>
      <c r="F406" s="1">
        <f>MONTH(US_Accidents_Dec20_updated3[[#This Row],[Start_Time]])</f>
        <v>12</v>
      </c>
      <c r="G406" s="1" t="s">
        <v>53</v>
      </c>
      <c r="H406" s="1" t="s">
        <v>386</v>
      </c>
      <c r="I406">
        <v>10</v>
      </c>
      <c r="J406">
        <v>5</v>
      </c>
      <c r="K406">
        <v>0</v>
      </c>
      <c r="L406" s="1" t="s">
        <v>966</v>
      </c>
      <c r="N406"/>
      <c r="O406"/>
    </row>
    <row r="407" spans="1:15" x14ac:dyDescent="0.25">
      <c r="A407">
        <v>39.71172</v>
      </c>
      <c r="B407">
        <v>-104.82666999999999</v>
      </c>
      <c r="C407">
        <v>3</v>
      </c>
      <c r="D407" s="2" t="d">
        <v>2019-12-20T17:37:04.0000002086162550</v>
      </c>
      <c r="E407" s="1">
        <f>HOUR(US_Accidents_Dec20_updated3[[#This Row],[Start_Time]])</f>
        <v>17</v>
      </c>
      <c r="F407" s="1">
        <f>MONTH(US_Accidents_Dec20_updated3[[#This Row],[Start_Time]])</f>
        <v>12</v>
      </c>
      <c r="G407" s="1" t="s">
        <v>53</v>
      </c>
      <c r="H407" s="1" t="s">
        <v>403</v>
      </c>
      <c r="I407">
        <v>10</v>
      </c>
      <c r="J407">
        <v>6</v>
      </c>
      <c r="K407">
        <v>0</v>
      </c>
      <c r="L407" s="1" t="s">
        <v>966</v>
      </c>
      <c r="N407"/>
      <c r="O407"/>
    </row>
    <row r="408" spans="1:15" x14ac:dyDescent="0.25">
      <c r="A408">
        <v>39.899329999999999</v>
      </c>
      <c r="B408">
        <v>-104.98773</v>
      </c>
      <c r="C408">
        <v>3</v>
      </c>
      <c r="D408" s="2" t="d">
        <v>2019-12-20T18:14:32.00000016018748200</v>
      </c>
      <c r="E408" s="1">
        <f>HOUR(US_Accidents_Dec20_updated3[[#This Row],[Start_Time]])</f>
        <v>18</v>
      </c>
      <c r="F408" s="1">
        <f>MONTH(US_Accidents_Dec20_updated3[[#This Row],[Start_Time]])</f>
        <v>12</v>
      </c>
      <c r="G408" s="1" t="s">
        <v>53</v>
      </c>
      <c r="H408" s="1" t="s">
        <v>439</v>
      </c>
      <c r="I408">
        <v>10</v>
      </c>
      <c r="J408">
        <v>5</v>
      </c>
      <c r="K408">
        <v>0</v>
      </c>
      <c r="L408" s="1" t="s">
        <v>966</v>
      </c>
      <c r="N408"/>
      <c r="O408"/>
    </row>
    <row r="409" spans="1:15" x14ac:dyDescent="0.25">
      <c r="A409">
        <v>39.899299999999997</v>
      </c>
      <c r="B409">
        <v>-104.98796</v>
      </c>
      <c r="C409">
        <v>3</v>
      </c>
      <c r="D409" s="2" t="d">
        <v>2019-12-20T18:14:32.00000016018748200</v>
      </c>
      <c r="E409" s="1">
        <f>HOUR(US_Accidents_Dec20_updated3[[#This Row],[Start_Time]])</f>
        <v>18</v>
      </c>
      <c r="F409" s="1">
        <f>MONTH(US_Accidents_Dec20_updated3[[#This Row],[Start_Time]])</f>
        <v>12</v>
      </c>
      <c r="G409" s="1" t="s">
        <v>53</v>
      </c>
      <c r="H409" s="1" t="s">
        <v>442</v>
      </c>
      <c r="I409">
        <v>10</v>
      </c>
      <c r="J409">
        <v>5</v>
      </c>
      <c r="K409">
        <v>0</v>
      </c>
      <c r="L409" s="1" t="s">
        <v>966</v>
      </c>
      <c r="N409"/>
      <c r="O409"/>
    </row>
    <row r="410" spans="1:15" x14ac:dyDescent="0.25">
      <c r="A410">
        <v>39.25564</v>
      </c>
      <c r="B410">
        <v>-105.96324</v>
      </c>
      <c r="C410">
        <v>3</v>
      </c>
      <c r="D410" s="2" t="d">
        <v>2019-12-20T19:32:31.00000009406358300</v>
      </c>
      <c r="E410" s="1">
        <f>HOUR(US_Accidents_Dec20_updated3[[#This Row],[Start_Time]])</f>
        <v>19</v>
      </c>
      <c r="F410" s="1">
        <f>MONTH(US_Accidents_Dec20_updated3[[#This Row],[Start_Time]])</f>
        <v>12</v>
      </c>
      <c r="G410" s="1" t="s">
        <v>53</v>
      </c>
      <c r="H410" s="1" t="s">
        <v>785</v>
      </c>
      <c r="I410">
        <v>10</v>
      </c>
      <c r="J410">
        <v>9</v>
      </c>
      <c r="K410">
        <v>0</v>
      </c>
      <c r="L410" s="1" t="s">
        <v>50</v>
      </c>
      <c r="N410"/>
      <c r="O410"/>
    </row>
    <row r="411" spans="1:15" x14ac:dyDescent="0.25">
      <c r="A411">
        <v>39.25564</v>
      </c>
      <c r="B411">
        <v>-105.96324</v>
      </c>
      <c r="C411">
        <v>4</v>
      </c>
      <c r="D411" s="2" t="d">
        <v>2019-12-20T22:02:30.99999988451600025</v>
      </c>
      <c r="E411" s="1">
        <f>HOUR(US_Accidents_Dec20_updated3[[#This Row],[Start_Time]])</f>
        <v>22</v>
      </c>
      <c r="F411" s="1">
        <f>MONTH(US_Accidents_Dec20_updated3[[#This Row],[Start_Time]])</f>
        <v>12</v>
      </c>
      <c r="G411" s="1" t="s">
        <v>53</v>
      </c>
      <c r="H411" s="1" t="s">
        <v>1093</v>
      </c>
      <c r="I411">
        <v>10</v>
      </c>
      <c r="J411">
        <v>5</v>
      </c>
      <c r="K411">
        <v>0</v>
      </c>
      <c r="L411" s="1" t="s">
        <v>1068</v>
      </c>
      <c r="N411"/>
      <c r="O411"/>
    </row>
    <row r="412" spans="1:15" x14ac:dyDescent="0.25">
      <c r="A412">
        <v>39.738639999999997</v>
      </c>
      <c r="B412">
        <v>-104.51475000000001</v>
      </c>
      <c r="C412">
        <v>3</v>
      </c>
      <c r="D412" s="2" t="d">
        <v>2019-12-20T21:28:45.99999988451600025</v>
      </c>
      <c r="E412" s="1">
        <f>HOUR(US_Accidents_Dec20_updated3[[#This Row],[Start_Time]])</f>
        <v>21</v>
      </c>
      <c r="F412" s="1">
        <f>MONTH(US_Accidents_Dec20_updated3[[#This Row],[Start_Time]])</f>
        <v>12</v>
      </c>
      <c r="G412" s="1" t="s">
        <v>53</v>
      </c>
      <c r="H412" s="1" t="s">
        <v>787</v>
      </c>
      <c r="I412">
        <v>10</v>
      </c>
      <c r="J412">
        <v>12</v>
      </c>
      <c r="K412">
        <v>0</v>
      </c>
      <c r="L412" s="1" t="s">
        <v>50</v>
      </c>
      <c r="N412"/>
      <c r="O412"/>
    </row>
    <row r="413" spans="1:15" x14ac:dyDescent="0.25">
      <c r="A413">
        <v>39.260869999999997</v>
      </c>
      <c r="B413">
        <v>-105.9619</v>
      </c>
      <c r="C413">
        <v>2</v>
      </c>
      <c r="D413" s="2" t="d">
        <v>2019-12-21T00:52:44.99999994412064550</v>
      </c>
      <c r="E413" s="1">
        <f>HOUR(US_Accidents_Dec20_updated3[[#This Row],[Start_Time]])</f>
        <v>0</v>
      </c>
      <c r="F413" s="1">
        <f>MONTH(US_Accidents_Dec20_updated3[[#This Row],[Start_Time]])</f>
        <v>12</v>
      </c>
      <c r="G413" s="1" t="s">
        <v>53</v>
      </c>
      <c r="H413" s="1" t="s">
        <v>785</v>
      </c>
      <c r="I413">
        <v>10</v>
      </c>
      <c r="J413">
        <v>0</v>
      </c>
      <c r="K413">
        <v>0</v>
      </c>
      <c r="L413" s="1" t="s">
        <v>50</v>
      </c>
      <c r="N413"/>
      <c r="O413"/>
    </row>
    <row r="414" spans="1:15" x14ac:dyDescent="0.25">
      <c r="A414">
        <v>39.123840000000001</v>
      </c>
      <c r="B414">
        <v>-104.86494999999999</v>
      </c>
      <c r="C414">
        <v>3</v>
      </c>
      <c r="D414" s="2" t="d">
        <v>2019-12-21T05:56:29.99999994412064550</v>
      </c>
      <c r="E414" s="1">
        <f>HOUR(US_Accidents_Dec20_updated3[[#This Row],[Start_Time]])</f>
        <v>5</v>
      </c>
      <c r="F414" s="1">
        <f>MONTH(US_Accidents_Dec20_updated3[[#This Row],[Start_Time]])</f>
        <v>12</v>
      </c>
      <c r="G414" s="1" t="s">
        <v>53</v>
      </c>
      <c r="H414" s="1" t="s">
        <v>471</v>
      </c>
      <c r="I414">
        <v>10</v>
      </c>
      <c r="J414">
        <v>12</v>
      </c>
      <c r="K414">
        <v>0</v>
      </c>
      <c r="L414" s="1" t="s">
        <v>50</v>
      </c>
      <c r="N414"/>
      <c r="O414"/>
    </row>
    <row r="415" spans="1:15" x14ac:dyDescent="0.25">
      <c r="A415">
        <v>39.820399999999999</v>
      </c>
      <c r="B415">
        <v>-104.97848999999999</v>
      </c>
      <c r="C415">
        <v>3</v>
      </c>
      <c r="D415" s="2" t="d">
        <v>2019-12-21T05:55:00.99999988451600025</v>
      </c>
      <c r="E415" s="1">
        <f>HOUR(US_Accidents_Dec20_updated3[[#This Row],[Start_Time]])</f>
        <v>5</v>
      </c>
      <c r="F415" s="1">
        <f>MONTH(US_Accidents_Dec20_updated3[[#This Row],[Start_Time]])</f>
        <v>12</v>
      </c>
      <c r="G415" s="1" t="s">
        <v>53</v>
      </c>
      <c r="H415" s="1" t="s">
        <v>752</v>
      </c>
      <c r="I415">
        <v>10</v>
      </c>
      <c r="J415">
        <v>6</v>
      </c>
      <c r="K415">
        <v>0</v>
      </c>
      <c r="L415" s="1" t="s">
        <v>50</v>
      </c>
      <c r="N415"/>
      <c r="O415"/>
    </row>
    <row r="416" spans="1:15" x14ac:dyDescent="0.25">
      <c r="A416">
        <v>39.757489999999997</v>
      </c>
      <c r="B416">
        <v>-104.76730000000001</v>
      </c>
      <c r="C416">
        <v>3</v>
      </c>
      <c r="D416" s="2" t="d">
        <v>2019-12-21T07:04:46.00000001024455125</v>
      </c>
      <c r="E416" s="1">
        <f>HOUR(US_Accidents_Dec20_updated3[[#This Row],[Start_Time]])</f>
        <v>7</v>
      </c>
      <c r="F416" s="1">
        <f>MONTH(US_Accidents_Dec20_updated3[[#This Row],[Start_Time]])</f>
        <v>12</v>
      </c>
      <c r="G416" s="1" t="s">
        <v>51</v>
      </c>
      <c r="H416" s="1" t="s">
        <v>534</v>
      </c>
      <c r="I416">
        <v>10</v>
      </c>
      <c r="J416">
        <v>13</v>
      </c>
      <c r="K416">
        <v>0</v>
      </c>
      <c r="L416" s="1" t="s">
        <v>50</v>
      </c>
      <c r="N416"/>
      <c r="O416"/>
    </row>
    <row r="417" spans="1:15" x14ac:dyDescent="0.25">
      <c r="A417">
        <v>38.761969999999998</v>
      </c>
      <c r="B417">
        <v>-104.75413</v>
      </c>
      <c r="C417">
        <v>3</v>
      </c>
      <c r="D417" s="2" t="d">
        <v>2019-12-21T10:10:47.00000016018748200</v>
      </c>
      <c r="E417" s="1">
        <f>HOUR(US_Accidents_Dec20_updated3[[#This Row],[Start_Time]])</f>
        <v>10</v>
      </c>
      <c r="F417" s="1">
        <f>MONTH(US_Accidents_Dec20_updated3[[#This Row],[Start_Time]])</f>
        <v>12</v>
      </c>
      <c r="G417" s="1" t="s">
        <v>51</v>
      </c>
      <c r="H417" s="1" t="s">
        <v>295</v>
      </c>
      <c r="I417">
        <v>10</v>
      </c>
      <c r="J417">
        <v>5</v>
      </c>
      <c r="K417">
        <v>0</v>
      </c>
      <c r="L417" s="1" t="s">
        <v>50</v>
      </c>
      <c r="N417"/>
      <c r="O417"/>
    </row>
    <row r="418" spans="1:15" x14ac:dyDescent="0.25">
      <c r="A418">
        <v>39.19585</v>
      </c>
      <c r="B418">
        <v>-104.85299999999999</v>
      </c>
      <c r="C418">
        <v>3</v>
      </c>
      <c r="D418" s="2" t="d">
        <v>2019-12-21T11:56:31.9999997830018425</v>
      </c>
      <c r="E418" s="1">
        <f>HOUR(US_Accidents_Dec20_updated3[[#This Row],[Start_Time]])</f>
        <v>11</v>
      </c>
      <c r="F418" s="1">
        <f>MONTH(US_Accidents_Dec20_updated3[[#This Row],[Start_Time]])</f>
        <v>12</v>
      </c>
      <c r="G418" s="1" t="s">
        <v>51</v>
      </c>
      <c r="H418" s="1" t="s">
        <v>474</v>
      </c>
      <c r="I418">
        <v>10</v>
      </c>
      <c r="J418">
        <v>7</v>
      </c>
      <c r="K418">
        <v>0</v>
      </c>
      <c r="L418" s="1" t="s">
        <v>1068</v>
      </c>
      <c r="N418"/>
      <c r="O418"/>
    </row>
    <row r="419" spans="1:15" x14ac:dyDescent="0.25">
      <c r="A419">
        <v>39.8703</v>
      </c>
      <c r="B419">
        <v>-104.9877</v>
      </c>
      <c r="C419">
        <v>3</v>
      </c>
      <c r="D419" s="2" t="d">
        <v>2019-12-21T12:41:02.99999991897493800</v>
      </c>
      <c r="E419" s="1">
        <f>HOUR(US_Accidents_Dec20_updated3[[#This Row],[Start_Time]])</f>
        <v>12</v>
      </c>
      <c r="F419" s="1">
        <f>MONTH(US_Accidents_Dec20_updated3[[#This Row],[Start_Time]])</f>
        <v>12</v>
      </c>
      <c r="G419" s="1" t="s">
        <v>51</v>
      </c>
      <c r="H419" s="1" t="s">
        <v>821</v>
      </c>
      <c r="I419">
        <v>30</v>
      </c>
      <c r="J419">
        <v>0</v>
      </c>
      <c r="K419">
        <v>0</v>
      </c>
      <c r="L419" s="1" t="s">
        <v>819</v>
      </c>
      <c r="N419"/>
      <c r="O419"/>
    </row>
    <row r="420" spans="1:15" x14ac:dyDescent="0.25">
      <c r="A420">
        <v>40.474919999999997</v>
      </c>
      <c r="B420">
        <v>-104.99173999999999</v>
      </c>
      <c r="C420">
        <v>3</v>
      </c>
      <c r="D420" s="2" t="d">
        <v>2019-12-21T12:02:32.99999993294477325</v>
      </c>
      <c r="E420" s="1">
        <f>HOUR(US_Accidents_Dec20_updated3[[#This Row],[Start_Time]])</f>
        <v>12</v>
      </c>
      <c r="F420" s="1">
        <f>MONTH(US_Accidents_Dec20_updated3[[#This Row],[Start_Time]])</f>
        <v>12</v>
      </c>
      <c r="G420" s="1" t="s">
        <v>51</v>
      </c>
      <c r="H420" s="1" t="s">
        <v>400</v>
      </c>
      <c r="I420">
        <v>10</v>
      </c>
      <c r="J420">
        <v>5</v>
      </c>
      <c r="K420">
        <v>0</v>
      </c>
      <c r="L420" s="1" t="s">
        <v>50</v>
      </c>
      <c r="N420"/>
      <c r="O420"/>
    </row>
    <row r="421" spans="1:15" x14ac:dyDescent="0.25">
      <c r="A421">
        <v>40.474899999999998</v>
      </c>
      <c r="B421">
        <v>-104.99205000000001</v>
      </c>
      <c r="C421">
        <v>3</v>
      </c>
      <c r="D421" s="2" t="d">
        <v>2019-12-21T12:02:32.99999993294477325</v>
      </c>
      <c r="E421" s="1">
        <f>HOUR(US_Accidents_Dec20_updated3[[#This Row],[Start_Time]])</f>
        <v>12</v>
      </c>
      <c r="F421" s="1">
        <f>MONTH(US_Accidents_Dec20_updated3[[#This Row],[Start_Time]])</f>
        <v>12</v>
      </c>
      <c r="G421" s="1" t="s">
        <v>51</v>
      </c>
      <c r="H421" s="1" t="s">
        <v>510</v>
      </c>
      <c r="I421">
        <v>10</v>
      </c>
      <c r="J421">
        <v>5</v>
      </c>
      <c r="K421">
        <v>0</v>
      </c>
      <c r="L421" s="1" t="s">
        <v>50</v>
      </c>
      <c r="N421"/>
      <c r="O421"/>
    </row>
    <row r="422" spans="1:15" x14ac:dyDescent="0.25">
      <c r="A422">
        <v>39.123820000000002</v>
      </c>
      <c r="B422">
        <v>-104.86469</v>
      </c>
      <c r="C422">
        <v>3</v>
      </c>
      <c r="D422" s="2" t="d">
        <v>2019-12-21T13:36:34.99999992549419175</v>
      </c>
      <c r="E422" s="1">
        <f>HOUR(US_Accidents_Dec20_updated3[[#This Row],[Start_Time]])</f>
        <v>13</v>
      </c>
      <c r="F422" s="1">
        <f>MONTH(US_Accidents_Dec20_updated3[[#This Row],[Start_Time]])</f>
        <v>12</v>
      </c>
      <c r="G422" s="1" t="s">
        <v>51</v>
      </c>
      <c r="H422" s="1" t="s">
        <v>402</v>
      </c>
      <c r="I422">
        <v>10</v>
      </c>
      <c r="J422">
        <v>5</v>
      </c>
      <c r="K422">
        <v>0</v>
      </c>
      <c r="L422" s="1" t="s">
        <v>1068</v>
      </c>
      <c r="N422"/>
      <c r="O422"/>
    </row>
    <row r="423" spans="1:15" x14ac:dyDescent="0.25">
      <c r="A423">
        <v>39.812860000000001</v>
      </c>
      <c r="B423">
        <v>-104.98305000000001</v>
      </c>
      <c r="C423">
        <v>3</v>
      </c>
      <c r="D423" s="2" t="d">
        <v>2019-12-21T13:23:04.9999997997656475</v>
      </c>
      <c r="E423" s="1">
        <f>HOUR(US_Accidents_Dec20_updated3[[#This Row],[Start_Time]])</f>
        <v>13</v>
      </c>
      <c r="F423" s="1">
        <f>MONTH(US_Accidents_Dec20_updated3[[#This Row],[Start_Time]])</f>
        <v>12</v>
      </c>
      <c r="G423" s="1" t="s">
        <v>51</v>
      </c>
      <c r="H423" s="1" t="s">
        <v>703</v>
      </c>
      <c r="I423">
        <v>30</v>
      </c>
      <c r="J423">
        <v>6</v>
      </c>
      <c r="K423">
        <v>0</v>
      </c>
      <c r="L423" s="1" t="s">
        <v>819</v>
      </c>
      <c r="N423"/>
      <c r="O423"/>
    </row>
    <row r="424" spans="1:15" x14ac:dyDescent="0.25">
      <c r="A424">
        <v>39.152180000000001</v>
      </c>
      <c r="B424">
        <v>-104.85794</v>
      </c>
      <c r="C424">
        <v>3</v>
      </c>
      <c r="D424" s="2" t="d">
        <v>2019-12-21T14:12:35.00000005122274275</v>
      </c>
      <c r="E424" s="1">
        <f>HOUR(US_Accidents_Dec20_updated3[[#This Row],[Start_Time]])</f>
        <v>14</v>
      </c>
      <c r="F424" s="1">
        <f>MONTH(US_Accidents_Dec20_updated3[[#This Row],[Start_Time]])</f>
        <v>12</v>
      </c>
      <c r="G424" s="1" t="s">
        <v>51</v>
      </c>
      <c r="H424" s="1" t="s">
        <v>456</v>
      </c>
      <c r="I424">
        <v>10</v>
      </c>
      <c r="J424">
        <v>9</v>
      </c>
      <c r="K424">
        <v>0</v>
      </c>
      <c r="L424" s="1" t="s">
        <v>1068</v>
      </c>
      <c r="N424"/>
      <c r="O424"/>
    </row>
    <row r="425" spans="1:15" x14ac:dyDescent="0.25">
      <c r="A425">
        <v>39.774900000000002</v>
      </c>
      <c r="B425">
        <v>-104.85720000000001</v>
      </c>
      <c r="C425">
        <v>3</v>
      </c>
      <c r="D425" s="2" t="d">
        <v>2019-12-21T14:59:04.00000011082738800</v>
      </c>
      <c r="E425" s="1">
        <f>HOUR(US_Accidents_Dec20_updated3[[#This Row],[Start_Time]])</f>
        <v>14</v>
      </c>
      <c r="F425" s="1">
        <f>MONTH(US_Accidents_Dec20_updated3[[#This Row],[Start_Time]])</f>
        <v>12</v>
      </c>
      <c r="G425" s="1" t="s">
        <v>51</v>
      </c>
      <c r="H425" s="1" t="s">
        <v>535</v>
      </c>
      <c r="I425">
        <v>10</v>
      </c>
      <c r="J425">
        <v>3</v>
      </c>
      <c r="K425">
        <v>0</v>
      </c>
      <c r="L425" s="1" t="s">
        <v>1068</v>
      </c>
      <c r="N425"/>
      <c r="O425"/>
    </row>
    <row r="426" spans="1:15" x14ac:dyDescent="0.25">
      <c r="A426">
        <v>39.77834</v>
      </c>
      <c r="B426">
        <v>-104.89542</v>
      </c>
      <c r="C426">
        <v>3</v>
      </c>
      <c r="D426" s="2" t="d">
        <v>2019-12-21T16:38:48.99999981746077350</v>
      </c>
      <c r="E426" s="1">
        <f>HOUR(US_Accidents_Dec20_updated3[[#This Row],[Start_Time]])</f>
        <v>16</v>
      </c>
      <c r="F426" s="1">
        <f>MONTH(US_Accidents_Dec20_updated3[[#This Row],[Start_Time]])</f>
        <v>12</v>
      </c>
      <c r="G426" s="1" t="s">
        <v>51</v>
      </c>
      <c r="H426" s="1" t="s">
        <v>417</v>
      </c>
      <c r="I426">
        <v>30</v>
      </c>
      <c r="J426">
        <v>8</v>
      </c>
      <c r="K426">
        <v>0</v>
      </c>
      <c r="L426" s="1" t="s">
        <v>819</v>
      </c>
      <c r="N426"/>
      <c r="O426"/>
    </row>
    <row r="427" spans="1:15" x14ac:dyDescent="0.25">
      <c r="A427">
        <v>39.884720000000002</v>
      </c>
      <c r="B427">
        <v>-104.98766000000001</v>
      </c>
      <c r="C427">
        <v>3</v>
      </c>
      <c r="D427" s="2" t="d">
        <v>2019-12-21T16:54:34.00000006891786875</v>
      </c>
      <c r="E427" s="1">
        <f>HOUR(US_Accidents_Dec20_updated3[[#This Row],[Start_Time]])</f>
        <v>16</v>
      </c>
      <c r="F427" s="1">
        <f>MONTH(US_Accidents_Dec20_updated3[[#This Row],[Start_Time]])</f>
        <v>12</v>
      </c>
      <c r="G427" s="1" t="s">
        <v>51</v>
      </c>
      <c r="H427" s="1" t="s">
        <v>442</v>
      </c>
      <c r="I427">
        <v>30</v>
      </c>
      <c r="J427">
        <v>8</v>
      </c>
      <c r="K427">
        <v>0</v>
      </c>
      <c r="L427" s="1" t="s">
        <v>819</v>
      </c>
      <c r="N427"/>
      <c r="O427"/>
    </row>
    <row r="428" spans="1:15" x14ac:dyDescent="0.25">
      <c r="A428">
        <v>39.851149999999997</v>
      </c>
      <c r="B428">
        <v>-104.98616</v>
      </c>
      <c r="C428">
        <v>3</v>
      </c>
      <c r="D428" s="2" t="d">
        <v>2019-12-21T18:03:33.99999973364174175</v>
      </c>
      <c r="E428" s="1">
        <f>HOUR(US_Accidents_Dec20_updated3[[#This Row],[Start_Time]])</f>
        <v>18</v>
      </c>
      <c r="F428" s="1">
        <f>MONTH(US_Accidents_Dec20_updated3[[#This Row],[Start_Time]])</f>
        <v>12</v>
      </c>
      <c r="G428" s="1" t="s">
        <v>53</v>
      </c>
      <c r="H428" s="1" t="s">
        <v>2810</v>
      </c>
      <c r="I428">
        <v>10</v>
      </c>
      <c r="J428">
        <v>13</v>
      </c>
      <c r="K428">
        <v>0</v>
      </c>
      <c r="L428" s="1" t="s">
        <v>966</v>
      </c>
      <c r="N428"/>
      <c r="O428"/>
    </row>
    <row r="429" spans="1:15" x14ac:dyDescent="0.25">
      <c r="A429">
        <v>39.591949999999997</v>
      </c>
      <c r="B429">
        <v>-104.88308000000001</v>
      </c>
      <c r="C429">
        <v>3</v>
      </c>
      <c r="D429" s="2" t="d">
        <v>2019-12-21T18:05:02.99999979324638700</v>
      </c>
      <c r="E429" s="1">
        <f>HOUR(US_Accidents_Dec20_updated3[[#This Row],[Start_Time]])</f>
        <v>18</v>
      </c>
      <c r="F429" s="1">
        <f>MONTH(US_Accidents_Dec20_updated3[[#This Row],[Start_Time]])</f>
        <v>12</v>
      </c>
      <c r="G429" s="1" t="s">
        <v>53</v>
      </c>
      <c r="H429" s="1" t="s">
        <v>569</v>
      </c>
      <c r="I429">
        <v>10</v>
      </c>
      <c r="J429">
        <v>8</v>
      </c>
      <c r="K429">
        <v>0</v>
      </c>
      <c r="L429" s="1" t="s">
        <v>966</v>
      </c>
      <c r="N429"/>
      <c r="O429"/>
    </row>
    <row r="430" spans="1:15" x14ac:dyDescent="0.25">
      <c r="A430">
        <v>39.84234</v>
      </c>
      <c r="B430">
        <v>-104.98427</v>
      </c>
      <c r="C430">
        <v>3</v>
      </c>
      <c r="D430" s="2" t="d">
        <v>2019-12-21T19:42:33.00000000279396975</v>
      </c>
      <c r="E430" s="1">
        <f>HOUR(US_Accidents_Dec20_updated3[[#This Row],[Start_Time]])</f>
        <v>19</v>
      </c>
      <c r="F430" s="1">
        <f>MONTH(US_Accidents_Dec20_updated3[[#This Row],[Start_Time]])</f>
        <v>12</v>
      </c>
      <c r="G430" s="1" t="s">
        <v>53</v>
      </c>
      <c r="H430" s="1" t="s">
        <v>690</v>
      </c>
      <c r="I430">
        <v>30</v>
      </c>
      <c r="J430">
        <v>0</v>
      </c>
      <c r="K430">
        <v>0</v>
      </c>
      <c r="L430" s="1" t="s">
        <v>1068</v>
      </c>
      <c r="N430"/>
      <c r="O430"/>
    </row>
    <row r="431" spans="1:15" x14ac:dyDescent="0.25">
      <c r="A431">
        <v>38.27458</v>
      </c>
      <c r="B431">
        <v>-104.51872</v>
      </c>
      <c r="C431">
        <v>3</v>
      </c>
      <c r="D431" s="2" t="d">
        <v>2019-12-21T22:30:33.000000170432031225</v>
      </c>
      <c r="E431" s="1">
        <f>HOUR(US_Accidents_Dec20_updated3[[#This Row],[Start_Time]])</f>
        <v>22</v>
      </c>
      <c r="F431" s="1">
        <f>MONTH(US_Accidents_Dec20_updated3[[#This Row],[Start_Time]])</f>
        <v>12</v>
      </c>
      <c r="G431" s="1" t="s">
        <v>53</v>
      </c>
      <c r="H431" s="1" t="s">
        <v>8255</v>
      </c>
      <c r="I431">
        <v>10</v>
      </c>
      <c r="J431">
        <v>0</v>
      </c>
      <c r="K431">
        <v>0</v>
      </c>
      <c r="L431" s="1" t="s">
        <v>50</v>
      </c>
      <c r="N431"/>
      <c r="O431"/>
    </row>
    <row r="432" spans="1:15" x14ac:dyDescent="0.25">
      <c r="A432">
        <v>38.274389999999997</v>
      </c>
      <c r="B432">
        <v>-104.51998</v>
      </c>
      <c r="C432">
        <v>4</v>
      </c>
      <c r="D432" s="2" t="d">
        <v>2019-12-21T21:25:18.0000002961605775</v>
      </c>
      <c r="E432" s="1">
        <f>HOUR(US_Accidents_Dec20_updated3[[#This Row],[Start_Time]])</f>
        <v>21</v>
      </c>
      <c r="F432" s="1">
        <f>MONTH(US_Accidents_Dec20_updated3[[#This Row],[Start_Time]])</f>
        <v>12</v>
      </c>
      <c r="G432" s="1" t="s">
        <v>53</v>
      </c>
      <c r="H432" s="1" t="s">
        <v>3123</v>
      </c>
      <c r="I432">
        <v>10</v>
      </c>
      <c r="J432">
        <v>6</v>
      </c>
      <c r="K432">
        <v>0</v>
      </c>
      <c r="L432" s="1" t="s">
        <v>50</v>
      </c>
      <c r="N432"/>
      <c r="O432"/>
    </row>
    <row r="433" spans="1:15" x14ac:dyDescent="0.25">
      <c r="A433">
        <v>39.478870000000001</v>
      </c>
      <c r="B433">
        <v>-104.8724</v>
      </c>
      <c r="C433">
        <v>3</v>
      </c>
      <c r="D433" s="2" t="d">
        <v>2019-12-21T23:35:01.99999997857958325</v>
      </c>
      <c r="E433" s="1">
        <f>HOUR(US_Accidents_Dec20_updated3[[#This Row],[Start_Time]])</f>
        <v>23</v>
      </c>
      <c r="F433" s="1">
        <f>MONTH(US_Accidents_Dec20_updated3[[#This Row],[Start_Time]])</f>
        <v>12</v>
      </c>
      <c r="G433" s="1" t="s">
        <v>53</v>
      </c>
      <c r="H433" s="1" t="s">
        <v>559</v>
      </c>
      <c r="I433">
        <v>10</v>
      </c>
      <c r="J433">
        <v>6</v>
      </c>
      <c r="K433">
        <v>0</v>
      </c>
      <c r="L433" s="1" t="s">
        <v>1068</v>
      </c>
      <c r="N433"/>
      <c r="O433"/>
    </row>
    <row r="434" spans="1:15" x14ac:dyDescent="0.25">
      <c r="A434">
        <v>38.014699999999998</v>
      </c>
      <c r="B434">
        <v>-104.7436</v>
      </c>
      <c r="C434">
        <v>3</v>
      </c>
      <c r="D434" s="2" t="d">
        <v>2019-12-22T01:08:48.00000000279396975</v>
      </c>
      <c r="E434" s="1">
        <f>HOUR(US_Accidents_Dec20_updated3[[#This Row],[Start_Time]])</f>
        <v>1</v>
      </c>
      <c r="F434" s="1">
        <f>MONTH(US_Accidents_Dec20_updated3[[#This Row],[Start_Time]])</f>
        <v>12</v>
      </c>
      <c r="G434" s="1" t="s">
        <v>53</v>
      </c>
      <c r="H434" s="1" t="s">
        <v>1085</v>
      </c>
      <c r="I434">
        <v>10</v>
      </c>
      <c r="J434">
        <v>3</v>
      </c>
      <c r="K434">
        <v>0</v>
      </c>
      <c r="L434" s="1" t="s">
        <v>1068</v>
      </c>
      <c r="N434"/>
      <c r="O434"/>
    </row>
    <row r="435" spans="1:15" x14ac:dyDescent="0.25">
      <c r="A435">
        <v>40.095619999999997</v>
      </c>
      <c r="B435">
        <v>-104.98018</v>
      </c>
      <c r="C435">
        <v>4</v>
      </c>
      <c r="D435" s="2" t="d">
        <v>2019-12-22T08:36:32.99999987706541875</v>
      </c>
      <c r="E435" s="1">
        <f>HOUR(US_Accidents_Dec20_updated3[[#This Row],[Start_Time]])</f>
        <v>8</v>
      </c>
      <c r="F435" s="1">
        <f>MONTH(US_Accidents_Dec20_updated3[[#This Row],[Start_Time]])</f>
        <v>12</v>
      </c>
      <c r="G435" s="1" t="s">
        <v>51</v>
      </c>
      <c r="H435" s="1" t="s">
        <v>3748</v>
      </c>
      <c r="I435">
        <v>10</v>
      </c>
      <c r="J435">
        <v>0</v>
      </c>
      <c r="K435">
        <v>0</v>
      </c>
      <c r="L435" s="1" t="s">
        <v>50</v>
      </c>
      <c r="N435"/>
      <c r="O435"/>
    </row>
    <row r="436" spans="1:15" x14ac:dyDescent="0.25">
      <c r="A436">
        <v>40.095619999999997</v>
      </c>
      <c r="B436">
        <v>-104.98018</v>
      </c>
      <c r="C436">
        <v>4</v>
      </c>
      <c r="D436" s="2" t="d">
        <v>2019-12-22T09:17:02.00000002048909575</v>
      </c>
      <c r="E436" s="1">
        <f>HOUR(US_Accidents_Dec20_updated3[[#This Row],[Start_Time]])</f>
        <v>9</v>
      </c>
      <c r="F436" s="1">
        <f>MONTH(US_Accidents_Dec20_updated3[[#This Row],[Start_Time]])</f>
        <v>12</v>
      </c>
      <c r="G436" s="1" t="s">
        <v>51</v>
      </c>
      <c r="H436" s="1" t="s">
        <v>3748</v>
      </c>
      <c r="I436">
        <v>10</v>
      </c>
      <c r="J436">
        <v>0</v>
      </c>
      <c r="K436">
        <v>0</v>
      </c>
      <c r="L436" s="1" t="s">
        <v>50</v>
      </c>
      <c r="N436"/>
      <c r="O436"/>
    </row>
    <row r="437" spans="1:15" x14ac:dyDescent="0.25">
      <c r="A437">
        <v>39.312750000000001</v>
      </c>
      <c r="B437">
        <v>-104.88526</v>
      </c>
      <c r="C437">
        <v>3</v>
      </c>
      <c r="D437" s="2" t="d">
        <v>2019-12-22T14:14:48.99999994318932450</v>
      </c>
      <c r="E437" s="1">
        <f>HOUR(US_Accidents_Dec20_updated3[[#This Row],[Start_Time]])</f>
        <v>14</v>
      </c>
      <c r="F437" s="1">
        <f>MONTH(US_Accidents_Dec20_updated3[[#This Row],[Start_Time]])</f>
        <v>12</v>
      </c>
      <c r="G437" s="1" t="s">
        <v>51</v>
      </c>
      <c r="H437" s="1" t="s">
        <v>399</v>
      </c>
      <c r="I437">
        <v>10</v>
      </c>
      <c r="J437">
        <v>0</v>
      </c>
      <c r="K437">
        <v>0</v>
      </c>
      <c r="L437" s="1" t="s">
        <v>50</v>
      </c>
      <c r="N437"/>
      <c r="O437"/>
    </row>
    <row r="438" spans="1:15" x14ac:dyDescent="0.25">
      <c r="A438">
        <v>39.760210000000001</v>
      </c>
      <c r="B438">
        <v>-105.00605</v>
      </c>
      <c r="C438">
        <v>3</v>
      </c>
      <c r="D438" s="2" t="d">
        <v>2019-12-22T14:06:33.99999990127980525</v>
      </c>
      <c r="E438" s="1">
        <f>HOUR(US_Accidents_Dec20_updated3[[#This Row],[Start_Time]])</f>
        <v>14</v>
      </c>
      <c r="F438" s="1">
        <f>MONTH(US_Accidents_Dec20_updated3[[#This Row],[Start_Time]])</f>
        <v>12</v>
      </c>
      <c r="G438" s="1" t="s">
        <v>51</v>
      </c>
      <c r="H438" s="1" t="s">
        <v>460</v>
      </c>
      <c r="I438">
        <v>10</v>
      </c>
      <c r="J438">
        <v>3</v>
      </c>
      <c r="K438">
        <v>0</v>
      </c>
      <c r="L438" s="1" t="s">
        <v>819</v>
      </c>
      <c r="N438"/>
      <c r="O438"/>
    </row>
    <row r="439" spans="1:15" x14ac:dyDescent="0.25">
      <c r="A439">
        <v>39.749839999999999</v>
      </c>
      <c r="B439">
        <v>-105.01721999999999</v>
      </c>
      <c r="C439">
        <v>3</v>
      </c>
      <c r="D439" s="2" t="d">
        <v>2019-12-22T17:24:34.00000027846545150</v>
      </c>
      <c r="E439" s="1">
        <f>HOUR(US_Accidents_Dec20_updated3[[#This Row],[Start_Time]])</f>
        <v>17</v>
      </c>
      <c r="F439" s="1">
        <f>MONTH(US_Accidents_Dec20_updated3[[#This Row],[Start_Time]])</f>
        <v>12</v>
      </c>
      <c r="G439" s="1" t="s">
        <v>53</v>
      </c>
      <c r="H439" s="1" t="s">
        <v>582</v>
      </c>
      <c r="I439">
        <v>40</v>
      </c>
      <c r="J439">
        <v>0</v>
      </c>
      <c r="K439">
        <v>0</v>
      </c>
      <c r="L439" s="1" t="s">
        <v>819</v>
      </c>
      <c r="N439"/>
      <c r="O439"/>
    </row>
    <row r="440" spans="1:15" x14ac:dyDescent="0.25">
      <c r="A440">
        <v>39.842359999999999</v>
      </c>
      <c r="B440">
        <v>-104.98402</v>
      </c>
      <c r="C440">
        <v>3</v>
      </c>
      <c r="D440" s="2" t="d">
        <v>2019-12-22T17:56:48.99999998509883700</v>
      </c>
      <c r="E440" s="1">
        <f>HOUR(US_Accidents_Dec20_updated3[[#This Row],[Start_Time]])</f>
        <v>17</v>
      </c>
      <c r="F440" s="1">
        <f>MONTH(US_Accidents_Dec20_updated3[[#This Row],[Start_Time]])</f>
        <v>12</v>
      </c>
      <c r="G440" s="1" t="s">
        <v>53</v>
      </c>
      <c r="H440" s="1" t="s">
        <v>518</v>
      </c>
      <c r="I440">
        <v>40</v>
      </c>
      <c r="J440">
        <v>0</v>
      </c>
      <c r="K440">
        <v>0</v>
      </c>
      <c r="L440" s="1" t="s">
        <v>819</v>
      </c>
      <c r="N440"/>
      <c r="O440"/>
    </row>
    <row r="441" spans="1:15" x14ac:dyDescent="0.25">
      <c r="A441">
        <v>39.722790000000003</v>
      </c>
      <c r="B441">
        <v>-105.01065</v>
      </c>
      <c r="C441">
        <v>3</v>
      </c>
      <c r="D441" s="2" t="d">
        <v>2019-12-22T17:24:34.00000027846545150</v>
      </c>
      <c r="E441" s="1">
        <f>HOUR(US_Accidents_Dec20_updated3[[#This Row],[Start_Time]])</f>
        <v>17</v>
      </c>
      <c r="F441" s="1">
        <f>MONTH(US_Accidents_Dec20_updated3[[#This Row],[Start_Time]])</f>
        <v>12</v>
      </c>
      <c r="G441" s="1" t="s">
        <v>53</v>
      </c>
      <c r="H441" s="1" t="s">
        <v>398</v>
      </c>
      <c r="I441">
        <v>40</v>
      </c>
      <c r="J441">
        <v>0</v>
      </c>
      <c r="K441">
        <v>0</v>
      </c>
      <c r="L441" s="1" t="s">
        <v>819</v>
      </c>
      <c r="N441"/>
      <c r="O441"/>
    </row>
    <row r="442" spans="1:15" x14ac:dyDescent="0.25">
      <c r="A442">
        <v>39.784649999999999</v>
      </c>
      <c r="B442">
        <v>-104.98936999999999</v>
      </c>
      <c r="C442">
        <v>3</v>
      </c>
      <c r="D442" s="2" t="d">
        <v>2019-12-22T19:02:48.00000008661300150</v>
      </c>
      <c r="E442" s="1">
        <f>HOUR(US_Accidents_Dec20_updated3[[#This Row],[Start_Time]])</f>
        <v>19</v>
      </c>
      <c r="F442" s="1">
        <f>MONTH(US_Accidents_Dec20_updated3[[#This Row],[Start_Time]])</f>
        <v>12</v>
      </c>
      <c r="G442" s="1" t="s">
        <v>53</v>
      </c>
      <c r="H442" s="1" t="s">
        <v>533</v>
      </c>
      <c r="I442">
        <v>40</v>
      </c>
      <c r="J442">
        <v>0</v>
      </c>
      <c r="K442">
        <v>0</v>
      </c>
      <c r="L442" s="1" t="s">
        <v>819</v>
      </c>
      <c r="N442"/>
      <c r="O442"/>
    </row>
    <row r="443" spans="1:15" x14ac:dyDescent="0.25">
      <c r="A443">
        <v>39.628489999999999</v>
      </c>
      <c r="B443">
        <v>-106.05301</v>
      </c>
      <c r="C443">
        <v>4</v>
      </c>
      <c r="D443" s="2" t="d">
        <v>2019-10-03T10:06:19.99999998137354625</v>
      </c>
      <c r="E443" s="1">
        <f>HOUR(US_Accidents_Dec20_updated3[[#This Row],[Start_Time]])</f>
        <v>10</v>
      </c>
      <c r="F443" s="1">
        <f>MONTH(US_Accidents_Dec20_updated3[[#This Row],[Start_Time]])</f>
        <v>10</v>
      </c>
      <c r="G443" s="1" t="s">
        <v>51</v>
      </c>
      <c r="H443" s="1" t="s">
        <v>6169</v>
      </c>
      <c r="I443">
        <v>7</v>
      </c>
      <c r="J443">
        <v>0</v>
      </c>
      <c r="K443">
        <v>0</v>
      </c>
      <c r="L443" s="1" t="s">
        <v>50</v>
      </c>
      <c r="N443"/>
      <c r="O443"/>
    </row>
    <row r="444" spans="1:15" x14ac:dyDescent="0.25">
      <c r="A444">
        <v>39.631369999999997</v>
      </c>
      <c r="B444">
        <v>-106.04730000000001</v>
      </c>
      <c r="C444">
        <v>4</v>
      </c>
      <c r="D444" s="2" t="d">
        <v>2019-10-03T10:06:19.99999998137354625</v>
      </c>
      <c r="E444" s="1">
        <f>HOUR(US_Accidents_Dec20_updated3[[#This Row],[Start_Time]])</f>
        <v>10</v>
      </c>
      <c r="F444" s="1">
        <f>MONTH(US_Accidents_Dec20_updated3[[#This Row],[Start_Time]])</f>
        <v>10</v>
      </c>
      <c r="G444" s="1" t="s">
        <v>51</v>
      </c>
      <c r="H444" s="1" t="s">
        <v>8405</v>
      </c>
      <c r="I444">
        <v>7</v>
      </c>
      <c r="J444">
        <v>0</v>
      </c>
      <c r="K444">
        <v>0</v>
      </c>
      <c r="L444" s="1" t="s">
        <v>50</v>
      </c>
      <c r="N444"/>
      <c r="O444"/>
    </row>
    <row r="445" spans="1:15" x14ac:dyDescent="0.25">
      <c r="A445">
        <v>40.170839999999998</v>
      </c>
      <c r="B445">
        <v>-104.37215999999999</v>
      </c>
      <c r="C445">
        <v>3</v>
      </c>
      <c r="D445" s="2" t="d">
        <v>2019-10-03T12:01:53.00000001210719325</v>
      </c>
      <c r="E445" s="1">
        <f>HOUR(US_Accidents_Dec20_updated3[[#This Row],[Start_Time]])</f>
        <v>12</v>
      </c>
      <c r="F445" s="1">
        <f>MONTH(US_Accidents_Dec20_updated3[[#This Row],[Start_Time]])</f>
        <v>10</v>
      </c>
      <c r="G445" s="1" t="s">
        <v>51</v>
      </c>
      <c r="H445" s="1" t="s">
        <v>1827</v>
      </c>
      <c r="I445">
        <v>10</v>
      </c>
      <c r="J445">
        <v>10</v>
      </c>
      <c r="K445">
        <v>0</v>
      </c>
      <c r="L445" s="1" t="s">
        <v>1068</v>
      </c>
      <c r="N445"/>
      <c r="O445"/>
    </row>
    <row r="446" spans="1:15" x14ac:dyDescent="0.25">
      <c r="A446">
        <v>39.740313999999998</v>
      </c>
      <c r="B446">
        <v>-104.82522</v>
      </c>
      <c r="C446">
        <v>4</v>
      </c>
      <c r="D446" s="2" t="d">
        <v>2019-10-03T13:11:38.99999974295497200</v>
      </c>
      <c r="E446" s="1">
        <f>HOUR(US_Accidents_Dec20_updated3[[#This Row],[Start_Time]])</f>
        <v>13</v>
      </c>
      <c r="F446" s="1">
        <f>MONTH(US_Accidents_Dec20_updated3[[#This Row],[Start_Time]])</f>
        <v>10</v>
      </c>
      <c r="G446" s="1" t="s">
        <v>51</v>
      </c>
      <c r="H446" s="1" t="s">
        <v>3272</v>
      </c>
      <c r="I446">
        <v>10</v>
      </c>
      <c r="J446">
        <v>9</v>
      </c>
      <c r="K446">
        <v>0</v>
      </c>
      <c r="L446" s="1" t="s">
        <v>50</v>
      </c>
      <c r="N446"/>
      <c r="O446"/>
    </row>
    <row r="447" spans="1:15" x14ac:dyDescent="0.25">
      <c r="A447">
        <v>39.685727999999997</v>
      </c>
      <c r="B447">
        <v>-104.965136</v>
      </c>
      <c r="C447">
        <v>2</v>
      </c>
      <c r="D447" s="2" t="d">
        <v>2019-10-03T19:07:50.000000274740159400</v>
      </c>
      <c r="E447" s="1">
        <f>HOUR(US_Accidents_Dec20_updated3[[#This Row],[Start_Time]])</f>
        <v>19</v>
      </c>
      <c r="F447" s="1">
        <f>MONTH(US_Accidents_Dec20_updated3[[#This Row],[Start_Time]])</f>
        <v>10</v>
      </c>
      <c r="G447" s="1" t="s">
        <v>53</v>
      </c>
      <c r="H447" s="1" t="s">
        <v>1519</v>
      </c>
      <c r="I447">
        <v>10</v>
      </c>
      <c r="J447">
        <v>10</v>
      </c>
      <c r="K447">
        <v>0</v>
      </c>
      <c r="L447" s="1" t="s">
        <v>50</v>
      </c>
      <c r="N447"/>
      <c r="O447"/>
    </row>
    <row r="448" spans="1:15" x14ac:dyDescent="0.25">
      <c r="A448">
        <v>39.72889</v>
      </c>
      <c r="B448">
        <v>-105.01488999999999</v>
      </c>
      <c r="C448">
        <v>2</v>
      </c>
      <c r="D448" s="2" t="d">
        <v>2019-10-03T17:19:08.00000013783574425</v>
      </c>
      <c r="E448" s="1">
        <f>HOUR(US_Accidents_Dec20_updated3[[#This Row],[Start_Time]])</f>
        <v>17</v>
      </c>
      <c r="F448" s="1">
        <f>MONTH(US_Accidents_Dec20_updated3[[#This Row],[Start_Time]])</f>
        <v>10</v>
      </c>
      <c r="G448" s="1" t="s">
        <v>51</v>
      </c>
      <c r="H448" s="1" t="s">
        <v>928</v>
      </c>
      <c r="I448">
        <v>10</v>
      </c>
      <c r="J448">
        <v>8</v>
      </c>
      <c r="K448">
        <v>0</v>
      </c>
      <c r="L448" s="1" t="s">
        <v>50</v>
      </c>
      <c r="N448"/>
      <c r="O448"/>
    </row>
    <row r="449" spans="1:15" x14ac:dyDescent="0.25">
      <c r="A449">
        <v>40.083089999999999</v>
      </c>
      <c r="B449">
        <v>-104.98023999999999</v>
      </c>
      <c r="C449">
        <v>3</v>
      </c>
      <c r="D449" s="2" t="d">
        <v>2019-10-03T16:58:05.99999996367842025</v>
      </c>
      <c r="E449" s="1">
        <f>HOUR(US_Accidents_Dec20_updated3[[#This Row],[Start_Time]])</f>
        <v>16</v>
      </c>
      <c r="F449" s="1">
        <f>MONTH(US_Accidents_Dec20_updated3[[#This Row],[Start_Time]])</f>
        <v>10</v>
      </c>
      <c r="G449" s="1" t="s">
        <v>51</v>
      </c>
      <c r="H449" s="1" t="s">
        <v>452</v>
      </c>
      <c r="I449">
        <v>10</v>
      </c>
      <c r="J449">
        <v>6</v>
      </c>
      <c r="K449">
        <v>0</v>
      </c>
      <c r="L449" s="1" t="s">
        <v>50</v>
      </c>
      <c r="N449"/>
      <c r="O449"/>
    </row>
    <row r="450" spans="1:15" x14ac:dyDescent="0.25">
      <c r="A450">
        <v>39.757849</v>
      </c>
      <c r="B450">
        <v>-105.009016</v>
      </c>
      <c r="C450">
        <v>2</v>
      </c>
      <c r="D450" s="2" t="d">
        <v>2019-10-03T19:02:35.00000019092112900</v>
      </c>
      <c r="E450" s="1">
        <f>HOUR(US_Accidents_Dec20_updated3[[#This Row],[Start_Time]])</f>
        <v>19</v>
      </c>
      <c r="F450" s="1">
        <f>MONTH(US_Accidents_Dec20_updated3[[#This Row],[Start_Time]])</f>
        <v>10</v>
      </c>
      <c r="G450" s="1" t="s">
        <v>51</v>
      </c>
      <c r="H450" s="1" t="s">
        <v>2722</v>
      </c>
      <c r="I450">
        <v>10</v>
      </c>
      <c r="J450">
        <v>7</v>
      </c>
      <c r="K450">
        <v>0</v>
      </c>
      <c r="L450" s="1" t="s">
        <v>50</v>
      </c>
      <c r="N450"/>
      <c r="O450"/>
    </row>
    <row r="451" spans="1:15" x14ac:dyDescent="0.25">
      <c r="A451">
        <v>40.083089999999999</v>
      </c>
      <c r="B451">
        <v>-104.98023999999999</v>
      </c>
      <c r="C451">
        <v>3</v>
      </c>
      <c r="D451" s="2" t="d">
        <v>2019-10-03T18:11:37.000000113621354375</v>
      </c>
      <c r="E451" s="1">
        <f>HOUR(US_Accidents_Dec20_updated3[[#This Row],[Start_Time]])</f>
        <v>18</v>
      </c>
      <c r="F451" s="1">
        <f>MONTH(US_Accidents_Dec20_updated3[[#This Row],[Start_Time]])</f>
        <v>10</v>
      </c>
      <c r="G451" s="1" t="s">
        <v>51</v>
      </c>
      <c r="H451" s="1" t="s">
        <v>452</v>
      </c>
      <c r="I451">
        <v>10</v>
      </c>
      <c r="J451">
        <v>6</v>
      </c>
      <c r="K451">
        <v>0</v>
      </c>
      <c r="L451" s="1" t="s">
        <v>50</v>
      </c>
      <c r="N451"/>
      <c r="O451"/>
    </row>
    <row r="452" spans="1:15" x14ac:dyDescent="0.25">
      <c r="A452">
        <v>40.087175000000002</v>
      </c>
      <c r="B452">
        <v>-104.98066</v>
      </c>
      <c r="C452">
        <v>3</v>
      </c>
      <c r="D452" s="2" t="d">
        <v>2019-10-03T18:07:51.99999969452619225</v>
      </c>
      <c r="E452" s="1">
        <f>HOUR(US_Accidents_Dec20_updated3[[#This Row],[Start_Time]])</f>
        <v>18</v>
      </c>
      <c r="F452" s="1">
        <f>MONTH(US_Accidents_Dec20_updated3[[#This Row],[Start_Time]])</f>
        <v>10</v>
      </c>
      <c r="G452" s="1" t="s">
        <v>51</v>
      </c>
      <c r="H452" s="1" t="s">
        <v>452</v>
      </c>
      <c r="I452">
        <v>10</v>
      </c>
      <c r="J452">
        <v>6</v>
      </c>
      <c r="K452">
        <v>0</v>
      </c>
      <c r="L452" s="1" t="s">
        <v>50</v>
      </c>
      <c r="N452"/>
      <c r="O452"/>
    </row>
    <row r="453" spans="1:15" x14ac:dyDescent="0.25">
      <c r="A453">
        <v>38.345900999999998</v>
      </c>
      <c r="B453">
        <v>-104.62002</v>
      </c>
      <c r="C453">
        <v>3</v>
      </c>
      <c r="D453" s="2" t="d">
        <v>2019-10-03T17:52:08.00000030547380775</v>
      </c>
      <c r="E453" s="1">
        <f>HOUR(US_Accidents_Dec20_updated3[[#This Row],[Start_Time]])</f>
        <v>17</v>
      </c>
      <c r="F453" s="1">
        <f>MONTH(US_Accidents_Dec20_updated3[[#This Row],[Start_Time]])</f>
        <v>10</v>
      </c>
      <c r="G453" s="1" t="s">
        <v>51</v>
      </c>
      <c r="H453" s="1" t="s">
        <v>455</v>
      </c>
      <c r="I453">
        <v>10</v>
      </c>
      <c r="J453">
        <v>12</v>
      </c>
      <c r="K453">
        <v>0</v>
      </c>
      <c r="L453" s="1" t="s">
        <v>50</v>
      </c>
      <c r="N453"/>
      <c r="O453"/>
    </row>
    <row r="454" spans="1:15" x14ac:dyDescent="0.25">
      <c r="A454">
        <v>39.771929</v>
      </c>
      <c r="B454">
        <v>-104.822968</v>
      </c>
      <c r="C454">
        <v>3</v>
      </c>
      <c r="D454" s="2" t="d">
        <v>2019-10-03T20:00:19.99999985564500200</v>
      </c>
      <c r="E454" s="1">
        <f>HOUR(US_Accidents_Dec20_updated3[[#This Row],[Start_Time]])</f>
        <v>20</v>
      </c>
      <c r="F454" s="1">
        <f>MONTH(US_Accidents_Dec20_updated3[[#This Row],[Start_Time]])</f>
        <v>10</v>
      </c>
      <c r="G454" s="1" t="s">
        <v>53</v>
      </c>
      <c r="H454" s="1" t="s">
        <v>221</v>
      </c>
      <c r="I454">
        <v>10</v>
      </c>
      <c r="J454">
        <v>15</v>
      </c>
      <c r="K454">
        <v>0</v>
      </c>
      <c r="L454" s="1" t="s">
        <v>50</v>
      </c>
      <c r="N454"/>
      <c r="O454"/>
    </row>
    <row r="455" spans="1:15" x14ac:dyDescent="0.25">
      <c r="A455">
        <v>39.772449000000002</v>
      </c>
      <c r="B455">
        <v>-104.82894400000001</v>
      </c>
      <c r="C455">
        <v>3</v>
      </c>
      <c r="D455" s="2" t="d">
        <v>2019-10-03T19:25:51.00000025704502800</v>
      </c>
      <c r="E455" s="1">
        <f>HOUR(US_Accidents_Dec20_updated3[[#This Row],[Start_Time]])</f>
        <v>19</v>
      </c>
      <c r="F455" s="1">
        <f>MONTH(US_Accidents_Dec20_updated3[[#This Row],[Start_Time]])</f>
        <v>10</v>
      </c>
      <c r="G455" s="1" t="s">
        <v>53</v>
      </c>
      <c r="H455" s="1" t="s">
        <v>884</v>
      </c>
      <c r="I455">
        <v>10</v>
      </c>
      <c r="J455">
        <v>16</v>
      </c>
      <c r="K455">
        <v>0</v>
      </c>
      <c r="L455" s="1" t="s">
        <v>50</v>
      </c>
      <c r="N455"/>
      <c r="O455"/>
    </row>
    <row r="456" spans="1:15" x14ac:dyDescent="0.25">
      <c r="A456">
        <v>39.772449000000002</v>
      </c>
      <c r="B456">
        <v>-104.82894400000001</v>
      </c>
      <c r="C456">
        <v>2</v>
      </c>
      <c r="D456" s="2" t="d">
        <v>2019-10-03T21:07:03.99999978952109625</v>
      </c>
      <c r="E456" s="1">
        <f>HOUR(US_Accidents_Dec20_updated3[[#This Row],[Start_Time]])</f>
        <v>21</v>
      </c>
      <c r="F456" s="1">
        <f>MONTH(US_Accidents_Dec20_updated3[[#This Row],[Start_Time]])</f>
        <v>10</v>
      </c>
      <c r="G456" s="1" t="s">
        <v>53</v>
      </c>
      <c r="H456" s="1" t="s">
        <v>884</v>
      </c>
      <c r="I456">
        <v>10</v>
      </c>
      <c r="J456">
        <v>15</v>
      </c>
      <c r="K456">
        <v>0</v>
      </c>
      <c r="L456" s="1" t="s">
        <v>50</v>
      </c>
      <c r="N456"/>
      <c r="O456"/>
    </row>
    <row r="457" spans="1:15" x14ac:dyDescent="0.25">
      <c r="A457">
        <v>39.772449000000002</v>
      </c>
      <c r="B457">
        <v>-104.82894400000001</v>
      </c>
      <c r="C457">
        <v>3</v>
      </c>
      <c r="D457" s="2" t="d">
        <v>2019-10-03T20:46:04.99999968800693850</v>
      </c>
      <c r="E457" s="1">
        <f>HOUR(US_Accidents_Dec20_updated3[[#This Row],[Start_Time]])</f>
        <v>20</v>
      </c>
      <c r="F457" s="1">
        <f>MONTH(US_Accidents_Dec20_updated3[[#This Row],[Start_Time]])</f>
        <v>10</v>
      </c>
      <c r="G457" s="1" t="s">
        <v>53</v>
      </c>
      <c r="H457" s="1" t="s">
        <v>884</v>
      </c>
      <c r="I457">
        <v>10</v>
      </c>
      <c r="J457">
        <v>15</v>
      </c>
      <c r="K457">
        <v>0</v>
      </c>
      <c r="L457" s="1" t="s">
        <v>50</v>
      </c>
      <c r="N457"/>
      <c r="O457"/>
    </row>
    <row r="458" spans="1:15" x14ac:dyDescent="0.25">
      <c r="A458">
        <v>39.648539999999997</v>
      </c>
      <c r="B458">
        <v>-104.916</v>
      </c>
      <c r="C458">
        <v>3</v>
      </c>
      <c r="D458" s="2" t="d">
        <v>2019-10-03T22:40:49.99999981373548275</v>
      </c>
      <c r="E458" s="1">
        <f>HOUR(US_Accidents_Dec20_updated3[[#This Row],[Start_Time]])</f>
        <v>22</v>
      </c>
      <c r="F458" s="1">
        <f>MONTH(US_Accidents_Dec20_updated3[[#This Row],[Start_Time]])</f>
        <v>10</v>
      </c>
      <c r="G458" s="1" t="s">
        <v>53</v>
      </c>
      <c r="H458" s="1" t="s">
        <v>884</v>
      </c>
      <c r="I458">
        <v>10</v>
      </c>
      <c r="J458">
        <v>12</v>
      </c>
      <c r="K458">
        <v>0</v>
      </c>
      <c r="L458" s="1" t="s">
        <v>50</v>
      </c>
      <c r="N458"/>
      <c r="O458"/>
    </row>
    <row r="459" spans="1:15" x14ac:dyDescent="0.25">
      <c r="A459">
        <v>39.648539999999997</v>
      </c>
      <c r="B459">
        <v>-104.916</v>
      </c>
      <c r="C459">
        <v>2</v>
      </c>
      <c r="D459" s="2" t="d">
        <v>2019-10-03T23:19:49.00000029243528675</v>
      </c>
      <c r="E459" s="1">
        <f>HOUR(US_Accidents_Dec20_updated3[[#This Row],[Start_Time]])</f>
        <v>23</v>
      </c>
      <c r="F459" s="1">
        <f>MONTH(US_Accidents_Dec20_updated3[[#This Row],[Start_Time]])</f>
        <v>10</v>
      </c>
      <c r="G459" s="1" t="s">
        <v>53</v>
      </c>
      <c r="H459" s="1" t="s">
        <v>884</v>
      </c>
      <c r="I459">
        <v>10</v>
      </c>
      <c r="J459">
        <v>12</v>
      </c>
      <c r="K459">
        <v>0</v>
      </c>
      <c r="L459" s="1" t="s">
        <v>50</v>
      </c>
      <c r="N459"/>
      <c r="O459"/>
    </row>
    <row r="460" spans="1:15" x14ac:dyDescent="0.25">
      <c r="A460">
        <v>39.734789999999997</v>
      </c>
      <c r="B460">
        <v>-105.01503</v>
      </c>
      <c r="C460">
        <v>3</v>
      </c>
      <c r="D460" s="2" t="d">
        <v>2019-10-04T06:13:52.00000023934990200</v>
      </c>
      <c r="E460" s="1">
        <f>HOUR(US_Accidents_Dec20_updated3[[#This Row],[Start_Time]])</f>
        <v>6</v>
      </c>
      <c r="F460" s="1">
        <f>MONTH(US_Accidents_Dec20_updated3[[#This Row],[Start_Time]])</f>
        <v>10</v>
      </c>
      <c r="G460" s="1" t="s">
        <v>53</v>
      </c>
      <c r="H460" s="1" t="s">
        <v>568</v>
      </c>
      <c r="I460">
        <v>10</v>
      </c>
      <c r="J460">
        <v>0</v>
      </c>
      <c r="K460">
        <v>0</v>
      </c>
      <c r="L460" s="1" t="s">
        <v>50</v>
      </c>
      <c r="N460"/>
      <c r="O460"/>
    </row>
    <row r="461" spans="1:15" x14ac:dyDescent="0.25">
      <c r="A461">
        <v>39.766060000000003</v>
      </c>
      <c r="B461">
        <v>-104.8275</v>
      </c>
      <c r="C461">
        <v>3</v>
      </c>
      <c r="D461" s="2" t="d">
        <v>2019-10-04T06:55:52.00000028125941450</v>
      </c>
      <c r="E461" s="1">
        <f>HOUR(US_Accidents_Dec20_updated3[[#This Row],[Start_Time]])</f>
        <v>6</v>
      </c>
      <c r="F461" s="1">
        <f>MONTH(US_Accidents_Dec20_updated3[[#This Row],[Start_Time]])</f>
        <v>10</v>
      </c>
      <c r="G461" s="1" t="s">
        <v>51</v>
      </c>
      <c r="H461" s="1" t="s">
        <v>351</v>
      </c>
      <c r="I461">
        <v>10</v>
      </c>
      <c r="J461">
        <v>3</v>
      </c>
      <c r="K461">
        <v>0</v>
      </c>
      <c r="L461" s="1" t="s">
        <v>50</v>
      </c>
      <c r="N461"/>
      <c r="O461"/>
    </row>
    <row r="462" spans="1:15" x14ac:dyDescent="0.25">
      <c r="A462">
        <v>39.778300000000002</v>
      </c>
      <c r="B462">
        <v>-104.89806900000001</v>
      </c>
      <c r="C462">
        <v>3</v>
      </c>
      <c r="D462" s="2" t="d">
        <v>2019-10-04T06:52:08.000000095926225</v>
      </c>
      <c r="E462" s="1">
        <f>HOUR(US_Accidents_Dec20_updated3[[#This Row],[Start_Time]])</f>
        <v>6</v>
      </c>
      <c r="F462" s="1">
        <f>MONTH(US_Accidents_Dec20_updated3[[#This Row],[Start_Time]])</f>
        <v>10</v>
      </c>
      <c r="G462" s="1" t="s">
        <v>51</v>
      </c>
      <c r="H462" s="1" t="s">
        <v>418</v>
      </c>
      <c r="I462">
        <v>10</v>
      </c>
      <c r="J462">
        <v>0</v>
      </c>
      <c r="K462">
        <v>0</v>
      </c>
      <c r="L462" s="1" t="s">
        <v>50</v>
      </c>
      <c r="N462"/>
      <c r="O462"/>
    </row>
    <row r="463" spans="1:15" x14ac:dyDescent="0.25">
      <c r="A463">
        <v>39.778149999999997</v>
      </c>
      <c r="B463">
        <v>-104.89465</v>
      </c>
      <c r="C463">
        <v>2</v>
      </c>
      <c r="D463" s="2" t="d">
        <v>2019-10-04T08:05:23.99999988265335825</v>
      </c>
      <c r="E463" s="1">
        <f>HOUR(US_Accidents_Dec20_updated3[[#This Row],[Start_Time]])</f>
        <v>8</v>
      </c>
      <c r="F463" s="1">
        <f>MONTH(US_Accidents_Dec20_updated3[[#This Row],[Start_Time]])</f>
        <v>10</v>
      </c>
      <c r="G463" s="1" t="s">
        <v>51</v>
      </c>
      <c r="H463" s="1" t="s">
        <v>9013</v>
      </c>
      <c r="I463">
        <v>10</v>
      </c>
      <c r="J463">
        <v>0</v>
      </c>
      <c r="K463">
        <v>0</v>
      </c>
      <c r="L463" s="1" t="s">
        <v>50</v>
      </c>
      <c r="N463"/>
      <c r="O463"/>
    </row>
    <row r="464" spans="1:15" x14ac:dyDescent="0.25">
      <c r="A464">
        <v>39.76502</v>
      </c>
      <c r="B464">
        <v>-104.82751</v>
      </c>
      <c r="C464">
        <v>2</v>
      </c>
      <c r="D464" s="2" t="d">
        <v>2019-10-04T07:48:53.99999979883432650</v>
      </c>
      <c r="E464" s="1">
        <f>HOUR(US_Accidents_Dec20_updated3[[#This Row],[Start_Time]])</f>
        <v>7</v>
      </c>
      <c r="F464" s="1">
        <f>MONTH(US_Accidents_Dec20_updated3[[#This Row],[Start_Time]])</f>
        <v>10</v>
      </c>
      <c r="G464" s="1" t="s">
        <v>51</v>
      </c>
      <c r="H464" s="1" t="s">
        <v>3320</v>
      </c>
      <c r="I464">
        <v>10</v>
      </c>
      <c r="J464">
        <v>0</v>
      </c>
      <c r="K464">
        <v>0</v>
      </c>
      <c r="L464" s="1" t="s">
        <v>50</v>
      </c>
      <c r="N464"/>
      <c r="O464"/>
    </row>
    <row r="465" spans="1:15" x14ac:dyDescent="0.25">
      <c r="A465">
        <v>40.00029</v>
      </c>
      <c r="B465">
        <v>-104.98236</v>
      </c>
      <c r="C465">
        <v>3</v>
      </c>
      <c r="D465" s="2" t="d">
        <v>2019-10-04T07:52:36.0000001452863216325</v>
      </c>
      <c r="E465" s="1">
        <f>HOUR(US_Accidents_Dec20_updated3[[#This Row],[Start_Time]])</f>
        <v>7</v>
      </c>
      <c r="F465" s="1">
        <f>MONTH(US_Accidents_Dec20_updated3[[#This Row],[Start_Time]])</f>
        <v>10</v>
      </c>
      <c r="G465" s="1" t="s">
        <v>51</v>
      </c>
      <c r="H465" s="1" t="s">
        <v>3361</v>
      </c>
      <c r="I465">
        <v>7</v>
      </c>
      <c r="J465">
        <v>0</v>
      </c>
      <c r="K465">
        <v>0</v>
      </c>
      <c r="L465" s="1" t="s">
        <v>50</v>
      </c>
      <c r="N465"/>
      <c r="O465"/>
    </row>
    <row r="466" spans="1:15" x14ac:dyDescent="0.25">
      <c r="A466">
        <v>39.684910000000002</v>
      </c>
      <c r="B466">
        <v>-104.95385</v>
      </c>
      <c r="C466">
        <v>3</v>
      </c>
      <c r="D466" s="2" t="d">
        <v>2019-10-04T10:52:37.99999998416751600</v>
      </c>
      <c r="E466" s="1">
        <f>HOUR(US_Accidents_Dec20_updated3[[#This Row],[Start_Time]])</f>
        <v>10</v>
      </c>
      <c r="F466" s="1">
        <f>MONTH(US_Accidents_Dec20_updated3[[#This Row],[Start_Time]])</f>
        <v>10</v>
      </c>
      <c r="G466" s="1" t="s">
        <v>51</v>
      </c>
      <c r="H466" s="1" t="s">
        <v>1519</v>
      </c>
      <c r="I466">
        <v>10</v>
      </c>
      <c r="J466">
        <v>6</v>
      </c>
      <c r="K466">
        <v>0</v>
      </c>
      <c r="L466" s="1" t="s">
        <v>1068</v>
      </c>
      <c r="N466"/>
      <c r="O466"/>
    </row>
    <row r="467" spans="1:15" x14ac:dyDescent="0.25">
      <c r="A467">
        <v>39.704729999999998</v>
      </c>
      <c r="B467">
        <v>-105.19298999999999</v>
      </c>
      <c r="C467">
        <v>2</v>
      </c>
      <c r="D467" s="2" t="d">
        <v>2019-10-04T11:06:54.00000017601996600</v>
      </c>
      <c r="E467" s="1">
        <f>HOUR(US_Accidents_Dec20_updated3[[#This Row],[Start_Time]])</f>
        <v>11</v>
      </c>
      <c r="F467" s="1">
        <f>MONTH(US_Accidents_Dec20_updated3[[#This Row],[Start_Time]])</f>
        <v>10</v>
      </c>
      <c r="G467" s="1" t="s">
        <v>51</v>
      </c>
      <c r="H467" s="1" t="s">
        <v>9016</v>
      </c>
      <c r="I467">
        <v>10</v>
      </c>
      <c r="J467">
        <v>0</v>
      </c>
      <c r="K467">
        <v>0</v>
      </c>
      <c r="L467" s="1" t="s">
        <v>1068</v>
      </c>
      <c r="N467"/>
      <c r="O467"/>
    </row>
    <row r="468" spans="1:15" x14ac:dyDescent="0.25">
      <c r="A468">
        <v>39.165230000000001</v>
      </c>
      <c r="B468">
        <v>-104.85329</v>
      </c>
      <c r="C468">
        <v>3</v>
      </c>
      <c r="D468" s="2" t="d">
        <v>2019-10-04T11:27:55.00000011641532075</v>
      </c>
      <c r="E468" s="1">
        <f>HOUR(US_Accidents_Dec20_updated3[[#This Row],[Start_Time]])</f>
        <v>11</v>
      </c>
      <c r="F468" s="1">
        <f>MONTH(US_Accidents_Dec20_updated3[[#This Row],[Start_Time]])</f>
        <v>10</v>
      </c>
      <c r="G468" s="1" t="s">
        <v>51</v>
      </c>
      <c r="H468" s="1" t="s">
        <v>402</v>
      </c>
      <c r="I468">
        <v>10</v>
      </c>
      <c r="J468">
        <v>14</v>
      </c>
      <c r="K468">
        <v>0</v>
      </c>
      <c r="L468" s="1" t="s">
        <v>1068</v>
      </c>
      <c r="N468"/>
      <c r="O468"/>
    </row>
    <row r="469" spans="1:15" x14ac:dyDescent="0.25">
      <c r="A469">
        <v>38.846159999999998</v>
      </c>
      <c r="B469">
        <v>-104.83101000000001</v>
      </c>
      <c r="C469">
        <v>2</v>
      </c>
      <c r="D469" s="2" t="d">
        <v>2019-10-04T11:57:54.99999969732016200</v>
      </c>
      <c r="E469" s="1">
        <f>HOUR(US_Accidents_Dec20_updated3[[#This Row],[Start_Time]])</f>
        <v>11</v>
      </c>
      <c r="F469" s="1">
        <f>MONTH(US_Accidents_Dec20_updated3[[#This Row],[Start_Time]])</f>
        <v>10</v>
      </c>
      <c r="G469" s="1" t="s">
        <v>51</v>
      </c>
      <c r="H469" s="1" t="s">
        <v>9018</v>
      </c>
      <c r="I469">
        <v>10</v>
      </c>
      <c r="J469">
        <v>17</v>
      </c>
      <c r="K469">
        <v>0</v>
      </c>
      <c r="L469" s="1" t="s">
        <v>50</v>
      </c>
      <c r="N469"/>
      <c r="O469"/>
    </row>
    <row r="470" spans="1:15" x14ac:dyDescent="0.25">
      <c r="A470">
        <v>39.492179999999998</v>
      </c>
      <c r="B470">
        <v>-104.87318</v>
      </c>
      <c r="C470">
        <v>3</v>
      </c>
      <c r="D470" s="2" t="d">
        <v>2019-10-04T11:57:54.99999969732016200</v>
      </c>
      <c r="E470" s="1">
        <f>HOUR(US_Accidents_Dec20_updated3[[#This Row],[Start_Time]])</f>
        <v>11</v>
      </c>
      <c r="F470" s="1">
        <f>MONTH(US_Accidents_Dec20_updated3[[#This Row],[Start_Time]])</f>
        <v>10</v>
      </c>
      <c r="G470" s="1" t="s">
        <v>51</v>
      </c>
      <c r="H470" s="1" t="s">
        <v>330</v>
      </c>
      <c r="I470">
        <v>10</v>
      </c>
      <c r="J470">
        <v>17</v>
      </c>
      <c r="K470">
        <v>0</v>
      </c>
      <c r="L470" s="1" t="s">
        <v>50</v>
      </c>
      <c r="N470"/>
      <c r="O470"/>
    </row>
    <row r="471" spans="1:15" x14ac:dyDescent="0.25">
      <c r="A471">
        <v>39.517710000000001</v>
      </c>
      <c r="B471">
        <v>-104.8673</v>
      </c>
      <c r="C471">
        <v>2</v>
      </c>
      <c r="D471" s="2" t="d">
        <v>2019-10-04T12:29:25.0000002002343525</v>
      </c>
      <c r="E471" s="1">
        <f>HOUR(US_Accidents_Dec20_updated3[[#This Row],[Start_Time]])</f>
        <v>12</v>
      </c>
      <c r="F471" s="1">
        <f>MONTH(US_Accidents_Dec20_updated3[[#This Row],[Start_Time]])</f>
        <v>10</v>
      </c>
      <c r="G471" s="1" t="s">
        <v>51</v>
      </c>
      <c r="H471" s="1" t="s">
        <v>9020</v>
      </c>
      <c r="I471">
        <v>10</v>
      </c>
      <c r="J471">
        <v>23</v>
      </c>
      <c r="K471">
        <v>0</v>
      </c>
      <c r="L471" s="1" t="s">
        <v>1209</v>
      </c>
      <c r="N471"/>
      <c r="O471"/>
    </row>
    <row r="472" spans="1:15" x14ac:dyDescent="0.25">
      <c r="A472">
        <v>39.186419999999998</v>
      </c>
      <c r="B472">
        <v>-104.85043</v>
      </c>
      <c r="C472">
        <v>2</v>
      </c>
      <c r="D472" s="2" t="d">
        <v>2019-10-04T12:31:39.00000009220093425</v>
      </c>
      <c r="E472" s="1">
        <f>HOUR(US_Accidents_Dec20_updated3[[#This Row],[Start_Time]])</f>
        <v>12</v>
      </c>
      <c r="F472" s="1">
        <f>MONTH(US_Accidents_Dec20_updated3[[#This Row],[Start_Time]])</f>
        <v>10</v>
      </c>
      <c r="G472" s="1" t="s">
        <v>51</v>
      </c>
      <c r="H472" s="1" t="s">
        <v>887</v>
      </c>
      <c r="I472">
        <v>10</v>
      </c>
      <c r="J472">
        <v>25</v>
      </c>
      <c r="K472">
        <v>0</v>
      </c>
      <c r="L472" s="1" t="s">
        <v>1209</v>
      </c>
      <c r="N472"/>
      <c r="O472"/>
    </row>
    <row r="473" spans="1:15" x14ac:dyDescent="0.25">
      <c r="A473">
        <v>39.90016</v>
      </c>
      <c r="B473">
        <v>-104.98815999999999</v>
      </c>
      <c r="C473">
        <v>3</v>
      </c>
      <c r="D473" s="2" t="d">
        <v>2019-10-04T12:54:06.00000001955777475</v>
      </c>
      <c r="E473" s="1">
        <f>HOUR(US_Accidents_Dec20_updated3[[#This Row],[Start_Time]])</f>
        <v>12</v>
      </c>
      <c r="F473" s="1">
        <f>MONTH(US_Accidents_Dec20_updated3[[#This Row],[Start_Time]])</f>
        <v>10</v>
      </c>
      <c r="G473" s="1" t="s">
        <v>51</v>
      </c>
      <c r="H473" s="1" t="s">
        <v>442</v>
      </c>
      <c r="I473">
        <v>10</v>
      </c>
      <c r="J473">
        <v>7</v>
      </c>
      <c r="K473">
        <v>0</v>
      </c>
      <c r="L473" s="1" t="s">
        <v>1068</v>
      </c>
      <c r="N473"/>
      <c r="O473"/>
    </row>
    <row r="474" spans="1:15" x14ac:dyDescent="0.25">
      <c r="A474">
        <v>39.183529999999998</v>
      </c>
      <c r="B474">
        <v>-104.85035999999999</v>
      </c>
      <c r="C474">
        <v>3</v>
      </c>
      <c r="D474" s="2" t="d">
        <v>2019-10-04T13:45:58.00000014714896775</v>
      </c>
      <c r="E474" s="1">
        <f>HOUR(US_Accidents_Dec20_updated3[[#This Row],[Start_Time]])</f>
        <v>13</v>
      </c>
      <c r="F474" s="1">
        <f>MONTH(US_Accidents_Dec20_updated3[[#This Row],[Start_Time]])</f>
        <v>10</v>
      </c>
      <c r="G474" s="1" t="s">
        <v>51</v>
      </c>
      <c r="H474" s="1" t="s">
        <v>402</v>
      </c>
      <c r="I474">
        <v>10</v>
      </c>
      <c r="J474">
        <v>22</v>
      </c>
      <c r="K474">
        <v>0</v>
      </c>
      <c r="L474" s="1" t="s">
        <v>1209</v>
      </c>
      <c r="N474"/>
      <c r="O474"/>
    </row>
    <row r="475" spans="1:15" x14ac:dyDescent="0.25">
      <c r="A475">
        <v>38.872219999999999</v>
      </c>
      <c r="B475">
        <v>-104.71992</v>
      </c>
      <c r="C475">
        <v>3</v>
      </c>
      <c r="D475" s="2" t="d">
        <v>2019-10-04T15:03:55.99999984726309950</v>
      </c>
      <c r="E475" s="1">
        <f>HOUR(US_Accidents_Dec20_updated3[[#This Row],[Start_Time]])</f>
        <v>15</v>
      </c>
      <c r="F475" s="1">
        <f>MONTH(US_Accidents_Dec20_updated3[[#This Row],[Start_Time]])</f>
        <v>10</v>
      </c>
      <c r="G475" s="1" t="s">
        <v>51</v>
      </c>
      <c r="H475" s="1" t="s">
        <v>394</v>
      </c>
      <c r="I475">
        <v>10</v>
      </c>
      <c r="J475">
        <v>23</v>
      </c>
      <c r="K475">
        <v>0</v>
      </c>
      <c r="L475" s="1" t="s">
        <v>1209</v>
      </c>
      <c r="N475"/>
      <c r="O475"/>
    </row>
    <row r="476" spans="1:15" x14ac:dyDescent="0.25">
      <c r="A476">
        <v>39.16516</v>
      </c>
      <c r="B476">
        <v>-104.85307</v>
      </c>
      <c r="C476">
        <v>3</v>
      </c>
      <c r="D476" s="2" t="d">
        <v>2019-10-04T14:07:42.00000008102506200</v>
      </c>
      <c r="E476" s="1">
        <f>HOUR(US_Accidents_Dec20_updated3[[#This Row],[Start_Time]])</f>
        <v>14</v>
      </c>
      <c r="F476" s="1">
        <f>MONTH(US_Accidents_Dec20_updated3[[#This Row],[Start_Time]])</f>
        <v>10</v>
      </c>
      <c r="G476" s="1" t="s">
        <v>51</v>
      </c>
      <c r="H476" s="1" t="s">
        <v>456</v>
      </c>
      <c r="I476">
        <v>10</v>
      </c>
      <c r="J476">
        <v>23</v>
      </c>
      <c r="K476">
        <v>0</v>
      </c>
      <c r="L476" s="1" t="s">
        <v>1209</v>
      </c>
      <c r="N476"/>
      <c r="O476"/>
    </row>
    <row r="477" spans="1:15" x14ac:dyDescent="0.25">
      <c r="A477">
        <v>39.77657</v>
      </c>
      <c r="B477">
        <v>-104.87665</v>
      </c>
      <c r="C477">
        <v>3</v>
      </c>
      <c r="D477" s="2" t="d">
        <v>2019-10-04T14:06:06.0000002710148700</v>
      </c>
      <c r="E477" s="1">
        <f>HOUR(US_Accidents_Dec20_updated3[[#This Row],[Start_Time]])</f>
        <v>14</v>
      </c>
      <c r="F477" s="1">
        <f>MONTH(US_Accidents_Dec20_updated3[[#This Row],[Start_Time]])</f>
        <v>10</v>
      </c>
      <c r="G477" s="1" t="s">
        <v>51</v>
      </c>
      <c r="H477" s="1" t="s">
        <v>453</v>
      </c>
      <c r="I477">
        <v>10</v>
      </c>
      <c r="J477">
        <v>12</v>
      </c>
      <c r="K477">
        <v>0</v>
      </c>
      <c r="L477" s="1" t="s">
        <v>50</v>
      </c>
      <c r="N477"/>
      <c r="O477"/>
    </row>
    <row r="478" spans="1:15" x14ac:dyDescent="0.25">
      <c r="A478">
        <v>38.547739999999997</v>
      </c>
      <c r="B478">
        <v>-106.30479</v>
      </c>
      <c r="C478">
        <v>3</v>
      </c>
      <c r="D478" s="2" t="d">
        <v>2019-10-04T18:09:52.99999969080090825</v>
      </c>
      <c r="E478" s="1">
        <f>HOUR(US_Accidents_Dec20_updated3[[#This Row],[Start_Time]])</f>
        <v>18</v>
      </c>
      <c r="F478" s="1">
        <f>MONTH(US_Accidents_Dec20_updated3[[#This Row],[Start_Time]])</f>
        <v>10</v>
      </c>
      <c r="G478" s="1" t="s">
        <v>51</v>
      </c>
      <c r="H478" s="1" t="s">
        <v>435</v>
      </c>
      <c r="I478">
        <v>10</v>
      </c>
      <c r="J478">
        <v>13</v>
      </c>
      <c r="K478"/>
      <c r="L478" s="1" t="s">
        <v>50</v>
      </c>
      <c r="N478"/>
      <c r="O478"/>
    </row>
    <row r="479" spans="1:15" x14ac:dyDescent="0.25">
      <c r="A479">
        <v>39.114240000000002</v>
      </c>
      <c r="B479">
        <v>-104.8655</v>
      </c>
      <c r="C479">
        <v>3</v>
      </c>
      <c r="D479" s="2" t="d">
        <v>2019-10-04T15:19:41.9999997038394225</v>
      </c>
      <c r="E479" s="1">
        <f>HOUR(US_Accidents_Dec20_updated3[[#This Row],[Start_Time]])</f>
        <v>15</v>
      </c>
      <c r="F479" s="1">
        <f>MONTH(US_Accidents_Dec20_updated3[[#This Row],[Start_Time]])</f>
        <v>10</v>
      </c>
      <c r="G479" s="1" t="s">
        <v>51</v>
      </c>
      <c r="H479" s="1" t="s">
        <v>402</v>
      </c>
      <c r="I479">
        <v>10</v>
      </c>
      <c r="J479">
        <v>23</v>
      </c>
      <c r="K479">
        <v>0</v>
      </c>
      <c r="L479" s="1" t="s">
        <v>1209</v>
      </c>
      <c r="N479"/>
      <c r="O479"/>
    </row>
    <row r="480" spans="1:15" x14ac:dyDescent="0.25">
      <c r="A480">
        <v>38.55256</v>
      </c>
      <c r="B480">
        <v>-106.29584</v>
      </c>
      <c r="C480">
        <v>2</v>
      </c>
      <c r="D480" s="2" t="d">
        <v>2019-10-04T18:42:52.00000025331973725</v>
      </c>
      <c r="E480" s="1">
        <f>HOUR(US_Accidents_Dec20_updated3[[#This Row],[Start_Time]])</f>
        <v>18</v>
      </c>
      <c r="F480" s="1">
        <f>MONTH(US_Accidents_Dec20_updated3[[#This Row],[Start_Time]])</f>
        <v>10</v>
      </c>
      <c r="G480" s="1" t="s">
        <v>51</v>
      </c>
      <c r="H480" s="1" t="s">
        <v>9023</v>
      </c>
      <c r="I480">
        <v>10</v>
      </c>
      <c r="J480">
        <v>16</v>
      </c>
      <c r="K480"/>
      <c r="L480" s="1" t="s">
        <v>50</v>
      </c>
      <c r="N480"/>
      <c r="O480"/>
    </row>
    <row r="481" spans="1:15" x14ac:dyDescent="0.25">
      <c r="A481">
        <v>39.123150000000003</v>
      </c>
      <c r="B481">
        <v>-104.8648</v>
      </c>
      <c r="C481">
        <v>3</v>
      </c>
      <c r="D481" s="2" t="d">
        <v>2019-10-04T15:43:40.99999976344406775</v>
      </c>
      <c r="E481" s="1">
        <f>HOUR(US_Accidents_Dec20_updated3[[#This Row],[Start_Time]])</f>
        <v>15</v>
      </c>
      <c r="F481" s="1">
        <f>MONTH(US_Accidents_Dec20_updated3[[#This Row],[Start_Time]])</f>
        <v>10</v>
      </c>
      <c r="G481" s="1" t="s">
        <v>51</v>
      </c>
      <c r="H481" s="1" t="s">
        <v>402</v>
      </c>
      <c r="I481">
        <v>10</v>
      </c>
      <c r="J481">
        <v>20</v>
      </c>
      <c r="K481">
        <v>0</v>
      </c>
      <c r="L481" s="1" t="s">
        <v>50</v>
      </c>
      <c r="N481"/>
      <c r="O481"/>
    </row>
    <row r="482" spans="1:15" x14ac:dyDescent="0.25">
      <c r="A482">
        <v>39.123150000000003</v>
      </c>
      <c r="B482">
        <v>-104.8648</v>
      </c>
      <c r="C482">
        <v>2</v>
      </c>
      <c r="D482" s="2" t="d">
        <v>2019-10-04T15:43:40.99999976344406775</v>
      </c>
      <c r="E482" s="1">
        <f>HOUR(US_Accidents_Dec20_updated3[[#This Row],[Start_Time]])</f>
        <v>15</v>
      </c>
      <c r="F482" s="1">
        <f>MONTH(US_Accidents_Dec20_updated3[[#This Row],[Start_Time]])</f>
        <v>10</v>
      </c>
      <c r="G482" s="1" t="s">
        <v>51</v>
      </c>
      <c r="H482" s="1" t="s">
        <v>402</v>
      </c>
      <c r="I482">
        <v>10</v>
      </c>
      <c r="J482">
        <v>20</v>
      </c>
      <c r="K482">
        <v>0</v>
      </c>
      <c r="L482" s="1" t="s">
        <v>50</v>
      </c>
      <c r="N482"/>
      <c r="O482"/>
    </row>
    <row r="483" spans="1:15" x14ac:dyDescent="0.25">
      <c r="A483">
        <v>39.633339999999997</v>
      </c>
      <c r="B483">
        <v>-104.90667999999999</v>
      </c>
      <c r="C483">
        <v>3</v>
      </c>
      <c r="D483" s="2" t="d">
        <v>2019-10-04T18:00:06.0000001452863216325</v>
      </c>
      <c r="E483" s="1">
        <f>HOUR(US_Accidents_Dec20_updated3[[#This Row],[Start_Time]])</f>
        <v>18</v>
      </c>
      <c r="F483" s="1">
        <f>MONTH(US_Accidents_Dec20_updated3[[#This Row],[Start_Time]])</f>
        <v>10</v>
      </c>
      <c r="G483" s="1" t="s">
        <v>51</v>
      </c>
      <c r="H483" s="1" t="s">
        <v>221</v>
      </c>
      <c r="I483">
        <v>10</v>
      </c>
      <c r="J483">
        <v>3</v>
      </c>
      <c r="K483">
        <v>0</v>
      </c>
      <c r="L483" s="1" t="s">
        <v>50</v>
      </c>
      <c r="N483"/>
      <c r="O483"/>
    </row>
    <row r="484" spans="1:15" x14ac:dyDescent="0.25">
      <c r="A484">
        <v>39.631149999999998</v>
      </c>
      <c r="B484">
        <v>-104.90613999999999</v>
      </c>
      <c r="C484">
        <v>2</v>
      </c>
      <c r="D484" s="2" t="d">
        <v>2019-10-04T18:48:52.00000016950070550</v>
      </c>
      <c r="E484" s="1">
        <f>HOUR(US_Accidents_Dec20_updated3[[#This Row],[Start_Time]])</f>
        <v>18</v>
      </c>
      <c r="F484" s="1">
        <f>MONTH(US_Accidents_Dec20_updated3[[#This Row],[Start_Time]])</f>
        <v>10</v>
      </c>
      <c r="G484" s="1" t="s">
        <v>51</v>
      </c>
      <c r="H484" s="1" t="s">
        <v>9027</v>
      </c>
      <c r="I484">
        <v>10</v>
      </c>
      <c r="J484">
        <v>5</v>
      </c>
      <c r="K484">
        <v>0</v>
      </c>
      <c r="L484" s="1" t="s">
        <v>1068</v>
      </c>
      <c r="N484"/>
      <c r="O484"/>
    </row>
    <row r="485" spans="1:15" x14ac:dyDescent="0.25">
      <c r="A485">
        <v>39.63541</v>
      </c>
      <c r="B485">
        <v>-104.90282000000001</v>
      </c>
      <c r="C485">
        <v>2</v>
      </c>
      <c r="D485" s="2" t="d">
        <v>2019-10-04T18:48:52.00000016950070550</v>
      </c>
      <c r="E485" s="1">
        <f>HOUR(US_Accidents_Dec20_updated3[[#This Row],[Start_Time]])</f>
        <v>18</v>
      </c>
      <c r="F485" s="1">
        <f>MONTH(US_Accidents_Dec20_updated3[[#This Row],[Start_Time]])</f>
        <v>10</v>
      </c>
      <c r="G485" s="1" t="s">
        <v>51</v>
      </c>
      <c r="H485" s="1" t="s">
        <v>9029</v>
      </c>
      <c r="I485">
        <v>10</v>
      </c>
      <c r="J485">
        <v>5</v>
      </c>
      <c r="K485">
        <v>0</v>
      </c>
      <c r="L485" s="1" t="s">
        <v>1068</v>
      </c>
      <c r="N485"/>
      <c r="O485"/>
    </row>
    <row r="486" spans="1:15" x14ac:dyDescent="0.25">
      <c r="A486">
        <v>39.855699999999999</v>
      </c>
      <c r="B486">
        <v>-104.91464999999999</v>
      </c>
      <c r="C486">
        <v>2</v>
      </c>
      <c r="D486" s="2" t="d">
        <v>2019-10-04T19:59:22.00000012759119300</v>
      </c>
      <c r="E486" s="1">
        <f>HOUR(US_Accidents_Dec20_updated3[[#This Row],[Start_Time]])</f>
        <v>19</v>
      </c>
      <c r="F486" s="1">
        <f>MONTH(US_Accidents_Dec20_updated3[[#This Row],[Start_Time]])</f>
        <v>10</v>
      </c>
      <c r="G486" s="1" t="s">
        <v>53</v>
      </c>
      <c r="H486" s="1" t="s">
        <v>9031</v>
      </c>
      <c r="I486">
        <v>10</v>
      </c>
      <c r="J486">
        <v>0</v>
      </c>
      <c r="K486">
        <v>0</v>
      </c>
      <c r="L486" s="1" t="s">
        <v>50</v>
      </c>
      <c r="N486"/>
      <c r="O486"/>
    </row>
    <row r="487" spans="1:15" x14ac:dyDescent="0.25">
      <c r="A487">
        <v>39.289050000000003</v>
      </c>
      <c r="B487">
        <v>-104.89585</v>
      </c>
      <c r="C487">
        <v>3</v>
      </c>
      <c r="D487" s="2" t="d">
        <v>2019-10-04T18:12:05.999999977648258200</v>
      </c>
      <c r="E487" s="1">
        <f>HOUR(US_Accidents_Dec20_updated3[[#This Row],[Start_Time]])</f>
        <v>18</v>
      </c>
      <c r="F487" s="1">
        <f>MONTH(US_Accidents_Dec20_updated3[[#This Row],[Start_Time]])</f>
        <v>10</v>
      </c>
      <c r="G487" s="1" t="s">
        <v>51</v>
      </c>
      <c r="H487" s="1" t="s">
        <v>450</v>
      </c>
      <c r="I487">
        <v>10</v>
      </c>
      <c r="J487">
        <v>22</v>
      </c>
      <c r="K487">
        <v>0</v>
      </c>
      <c r="L487" s="1" t="s">
        <v>1209</v>
      </c>
      <c r="N487"/>
      <c r="O487"/>
    </row>
    <row r="488" spans="1:15" x14ac:dyDescent="0.25">
      <c r="A488">
        <v>39.779890000000002</v>
      </c>
      <c r="B488">
        <v>-104.98547000000001</v>
      </c>
      <c r="C488">
        <v>3</v>
      </c>
      <c r="D488" s="2" t="d">
        <v>2019-10-04T18:45:52.9999998165294525</v>
      </c>
      <c r="E488" s="1">
        <f>HOUR(US_Accidents_Dec20_updated3[[#This Row],[Start_Time]])</f>
        <v>18</v>
      </c>
      <c r="F488" s="1">
        <f>MONTH(US_Accidents_Dec20_updated3[[#This Row],[Start_Time]])</f>
        <v>10</v>
      </c>
      <c r="G488" s="1" t="s">
        <v>51</v>
      </c>
      <c r="H488" s="1" t="s">
        <v>567</v>
      </c>
      <c r="I488">
        <v>10</v>
      </c>
      <c r="J488">
        <v>0</v>
      </c>
      <c r="K488">
        <v>0</v>
      </c>
      <c r="L488" s="1" t="s">
        <v>1068</v>
      </c>
      <c r="N488"/>
      <c r="O488"/>
    </row>
    <row r="489" spans="1:15" x14ac:dyDescent="0.25">
      <c r="A489">
        <v>40.230379999999997</v>
      </c>
      <c r="B489">
        <v>-104.97996999999999</v>
      </c>
      <c r="C489">
        <v>3</v>
      </c>
      <c r="D489" s="2" t="d">
        <v>2019-10-04T19:03:51.99999995995312950</v>
      </c>
      <c r="E489" s="1">
        <f>HOUR(US_Accidents_Dec20_updated3[[#This Row],[Start_Time]])</f>
        <v>19</v>
      </c>
      <c r="F489" s="1">
        <f>MONTH(US_Accidents_Dec20_updated3[[#This Row],[Start_Time]])</f>
        <v>10</v>
      </c>
      <c r="G489" s="1" t="s">
        <v>53</v>
      </c>
      <c r="H489" s="1" t="s">
        <v>341</v>
      </c>
      <c r="I489">
        <v>7</v>
      </c>
      <c r="J489">
        <v>5</v>
      </c>
      <c r="K489">
        <v>0</v>
      </c>
      <c r="L489" s="1" t="s">
        <v>50</v>
      </c>
      <c r="N489"/>
      <c r="O489"/>
    </row>
    <row r="490" spans="1:15" x14ac:dyDescent="0.25">
      <c r="A490">
        <v>39.635440000000003</v>
      </c>
      <c r="B490">
        <v>-104.89564</v>
      </c>
      <c r="C490">
        <v>2</v>
      </c>
      <c r="D490" s="2" t="d">
        <v>2019-10-04T19:36:52.99999973271042075</v>
      </c>
      <c r="E490" s="1">
        <f>HOUR(US_Accidents_Dec20_updated3[[#This Row],[Start_Time]])</f>
        <v>19</v>
      </c>
      <c r="F490" s="1">
        <f>MONTH(US_Accidents_Dec20_updated3[[#This Row],[Start_Time]])</f>
        <v>10</v>
      </c>
      <c r="G490" s="1" t="s">
        <v>53</v>
      </c>
      <c r="H490" s="1" t="s">
        <v>3216</v>
      </c>
      <c r="I490">
        <v>10</v>
      </c>
      <c r="J490">
        <v>6</v>
      </c>
      <c r="K490">
        <v>0</v>
      </c>
      <c r="L490" s="1" t="s">
        <v>50</v>
      </c>
      <c r="N490"/>
      <c r="O490"/>
    </row>
    <row r="491" spans="1:15" x14ac:dyDescent="0.25">
      <c r="A491">
        <v>37.240789999999997</v>
      </c>
      <c r="B491">
        <v>-104.49569</v>
      </c>
      <c r="C491">
        <v>3</v>
      </c>
      <c r="D491" s="2" t="d">
        <v>2019-10-04T21:33:51.0000001452863216325</v>
      </c>
      <c r="E491" s="1">
        <f>HOUR(US_Accidents_Dec20_updated3[[#This Row],[Start_Time]])</f>
        <v>21</v>
      </c>
      <c r="F491" s="1">
        <f>MONTH(US_Accidents_Dec20_updated3[[#This Row],[Start_Time]])</f>
        <v>10</v>
      </c>
      <c r="G491" s="1" t="s">
        <v>53</v>
      </c>
      <c r="H491" s="1" t="s">
        <v>759</v>
      </c>
      <c r="I491">
        <v>10</v>
      </c>
      <c r="J491">
        <v>0</v>
      </c>
      <c r="K491">
        <v>0</v>
      </c>
      <c r="L491" s="1" t="s">
        <v>50</v>
      </c>
      <c r="N491"/>
      <c r="O491"/>
    </row>
    <row r="492" spans="1:15" x14ac:dyDescent="0.25">
      <c r="A492">
        <v>37.246110000000002</v>
      </c>
      <c r="B492">
        <v>-104.49912</v>
      </c>
      <c r="C492">
        <v>3</v>
      </c>
      <c r="D492" s="2" t="d">
        <v>2019-10-04T22:52:36.0000001452863216325</v>
      </c>
      <c r="E492" s="1">
        <f>HOUR(US_Accidents_Dec20_updated3[[#This Row],[Start_Time]])</f>
        <v>22</v>
      </c>
      <c r="F492" s="1">
        <f>MONTH(US_Accidents_Dec20_updated3[[#This Row],[Start_Time]])</f>
        <v>10</v>
      </c>
      <c r="G492" s="1" t="s">
        <v>53</v>
      </c>
      <c r="H492" s="1" t="s">
        <v>759</v>
      </c>
      <c r="I492">
        <v>10</v>
      </c>
      <c r="J492">
        <v>5</v>
      </c>
      <c r="K492">
        <v>0</v>
      </c>
      <c r="L492" s="1" t="s">
        <v>50</v>
      </c>
      <c r="N492"/>
      <c r="O492"/>
    </row>
    <row r="493" spans="1:15" x14ac:dyDescent="0.25">
      <c r="A493">
        <v>39.660139999999998</v>
      </c>
      <c r="B493">
        <v>-104.84041000000001</v>
      </c>
      <c r="C493">
        <v>3</v>
      </c>
      <c r="D493" s="2" t="d">
        <v>2019-10-05T14:06:52.99999994225800350</v>
      </c>
      <c r="E493" s="1">
        <f>HOUR(US_Accidents_Dec20_updated3[[#This Row],[Start_Time]])</f>
        <v>14</v>
      </c>
      <c r="F493" s="1">
        <f>MONTH(US_Accidents_Dec20_updated3[[#This Row],[Start_Time]])</f>
        <v>10</v>
      </c>
      <c r="G493" s="1" t="s">
        <v>51</v>
      </c>
      <c r="H493" s="1" t="s">
        <v>2309</v>
      </c>
      <c r="I493">
        <v>10</v>
      </c>
      <c r="J493">
        <v>13</v>
      </c>
      <c r="K493">
        <v>0</v>
      </c>
      <c r="L493" s="1" t="s">
        <v>819</v>
      </c>
      <c r="N493"/>
      <c r="O493"/>
    </row>
    <row r="494" spans="1:15" x14ac:dyDescent="0.25">
      <c r="A494">
        <v>38.533029999999997</v>
      </c>
      <c r="B494">
        <v>-104.96521</v>
      </c>
      <c r="C494">
        <v>2</v>
      </c>
      <c r="D494" s="2" t="d">
        <v>2019-10-05T22:51:51.0000003129243825</v>
      </c>
      <c r="E494" s="1">
        <f>HOUR(US_Accidents_Dec20_updated3[[#This Row],[Start_Time]])</f>
        <v>22</v>
      </c>
      <c r="F494" s="1">
        <f>MONTH(US_Accidents_Dec20_updated3[[#This Row],[Start_Time]])</f>
        <v>10</v>
      </c>
      <c r="G494" s="1" t="s">
        <v>53</v>
      </c>
      <c r="H494" s="1" t="s">
        <v>7990</v>
      </c>
      <c r="I494">
        <v>10</v>
      </c>
      <c r="J494">
        <v>3</v>
      </c>
      <c r="K494">
        <v>0</v>
      </c>
      <c r="L494" s="1" t="s">
        <v>50</v>
      </c>
      <c r="N494"/>
      <c r="O494"/>
    </row>
    <row r="495" spans="1:15" x14ac:dyDescent="0.25">
      <c r="A495">
        <v>39.721890000000002</v>
      </c>
      <c r="B495">
        <v>-105.00913</v>
      </c>
      <c r="C495">
        <v>2</v>
      </c>
      <c r="D495" s="2" t="d">
        <v>2019-10-05T19:34:37.00000000186264200</v>
      </c>
      <c r="E495" s="1">
        <f>HOUR(US_Accidents_Dec20_updated3[[#This Row],[Start_Time]])</f>
        <v>19</v>
      </c>
      <c r="F495" s="1">
        <f>MONTH(US_Accidents_Dec20_updated3[[#This Row],[Start_Time]])</f>
        <v>10</v>
      </c>
      <c r="G495" s="1" t="s">
        <v>53</v>
      </c>
      <c r="H495" s="1" t="s">
        <v>407</v>
      </c>
      <c r="I495">
        <v>25</v>
      </c>
      <c r="J495">
        <v>8</v>
      </c>
      <c r="K495">
        <v>0</v>
      </c>
      <c r="L495" s="1" t="s">
        <v>819</v>
      </c>
      <c r="N495"/>
      <c r="O495"/>
    </row>
    <row r="496" spans="1:15" x14ac:dyDescent="0.25">
      <c r="A496">
        <v>38.72448</v>
      </c>
      <c r="B496">
        <v>-104.73233</v>
      </c>
      <c r="C496">
        <v>2</v>
      </c>
      <c r="D496" s="2" t="d">
        <v>2019-10-05T20:21:07.00000029522925650</v>
      </c>
      <c r="E496" s="1">
        <f>HOUR(US_Accidents_Dec20_updated3[[#This Row],[Start_Time]])</f>
        <v>20</v>
      </c>
      <c r="F496" s="1">
        <f>MONTH(US_Accidents_Dec20_updated3[[#This Row],[Start_Time]])</f>
        <v>10</v>
      </c>
      <c r="G496" s="1" t="s">
        <v>53</v>
      </c>
      <c r="H496" s="1" t="s">
        <v>9036</v>
      </c>
      <c r="I496">
        <v>10</v>
      </c>
      <c r="J496">
        <v>8</v>
      </c>
      <c r="K496">
        <v>0</v>
      </c>
      <c r="L496" s="1" t="s">
        <v>50</v>
      </c>
      <c r="N496"/>
      <c r="O496"/>
    </row>
    <row r="497" spans="1:15" x14ac:dyDescent="0.25">
      <c r="A497">
        <v>39.55894</v>
      </c>
      <c r="B497">
        <v>-104.88203</v>
      </c>
      <c r="C497">
        <v>2</v>
      </c>
      <c r="D497" s="2" t="d">
        <v>2019-10-05T22:50:21.00000001955777475</v>
      </c>
      <c r="E497" s="1">
        <f>HOUR(US_Accidents_Dec20_updated3[[#This Row],[Start_Time]])</f>
        <v>22</v>
      </c>
      <c r="F497" s="1">
        <f>MONTH(US_Accidents_Dec20_updated3[[#This Row],[Start_Time]])</f>
        <v>10</v>
      </c>
      <c r="G497" s="1" t="s">
        <v>53</v>
      </c>
      <c r="H497" s="1" t="s">
        <v>9038</v>
      </c>
      <c r="I497">
        <v>10</v>
      </c>
      <c r="J497">
        <v>8</v>
      </c>
      <c r="K497">
        <v>0</v>
      </c>
      <c r="L497" s="1" t="s">
        <v>50</v>
      </c>
      <c r="N497"/>
      <c r="O497"/>
    </row>
    <row r="498" spans="1:15" x14ac:dyDescent="0.25">
      <c r="A498">
        <v>39.881920000000001</v>
      </c>
      <c r="B498">
        <v>-104.98746</v>
      </c>
      <c r="C498">
        <v>3</v>
      </c>
      <c r="D498" s="2" t="d">
        <v>2019-10-06T00:39:06.00000022910535075</v>
      </c>
      <c r="E498" s="1">
        <f>HOUR(US_Accidents_Dec20_updated3[[#This Row],[Start_Time]])</f>
        <v>0</v>
      </c>
      <c r="F498" s="1">
        <f>MONTH(US_Accidents_Dec20_updated3[[#This Row],[Start_Time]])</f>
        <v>10</v>
      </c>
      <c r="G498" s="1" t="s">
        <v>53</v>
      </c>
      <c r="H498" s="1" t="s">
        <v>1272</v>
      </c>
      <c r="I498">
        <v>10</v>
      </c>
      <c r="J498">
        <v>21</v>
      </c>
      <c r="K498">
        <v>0</v>
      </c>
      <c r="L498" s="1" t="s">
        <v>1209</v>
      </c>
      <c r="N498"/>
      <c r="O498"/>
    </row>
    <row r="499" spans="1:15" x14ac:dyDescent="0.25">
      <c r="A499">
        <v>39.108840000000001</v>
      </c>
      <c r="B499">
        <v>-108.53782</v>
      </c>
      <c r="C499">
        <v>4</v>
      </c>
      <c r="D499" s="2" t="d">
        <v>2019-10-06T02:43:36.00000006146728725</v>
      </c>
      <c r="E499" s="1">
        <f>HOUR(US_Accidents_Dec20_updated3[[#This Row],[Start_Time]])</f>
        <v>2</v>
      </c>
      <c r="F499" s="1">
        <f>MONTH(US_Accidents_Dec20_updated3[[#This Row],[Start_Time]])</f>
        <v>10</v>
      </c>
      <c r="G499" s="1" t="s">
        <v>53</v>
      </c>
      <c r="H499" s="1" t="s">
        <v>2726</v>
      </c>
      <c r="I499">
        <v>10</v>
      </c>
      <c r="J499">
        <v>0</v>
      </c>
      <c r="K499">
        <v>0</v>
      </c>
      <c r="L499" s="1" t="s">
        <v>966</v>
      </c>
      <c r="N499"/>
      <c r="O499"/>
    </row>
    <row r="500" spans="1:15" x14ac:dyDescent="0.25">
      <c r="A500">
        <v>40.701479999999997</v>
      </c>
      <c r="B500">
        <v>-104.99827999999999</v>
      </c>
      <c r="C500">
        <v>2</v>
      </c>
      <c r="D500" s="2" t="d">
        <v>2019-10-06T02:46:36.00000001955777475</v>
      </c>
      <c r="E500" s="1">
        <f>HOUR(US_Accidents_Dec20_updated3[[#This Row],[Start_Time]])</f>
        <v>2</v>
      </c>
      <c r="F500" s="1">
        <f>MONTH(US_Accidents_Dec20_updated3[[#This Row],[Start_Time]])</f>
        <v>10</v>
      </c>
      <c r="G500" s="1" t="s">
        <v>53</v>
      </c>
      <c r="H500" s="1" t="s">
        <v>9040</v>
      </c>
      <c r="I500">
        <v>10</v>
      </c>
      <c r="J500">
        <v>17</v>
      </c>
      <c r="K500">
        <v>0</v>
      </c>
      <c r="L500" s="1" t="s">
        <v>966</v>
      </c>
      <c r="N500"/>
      <c r="O500"/>
    </row>
    <row r="501" spans="1:15" x14ac:dyDescent="0.25">
      <c r="A501">
        <v>38.578200000000002</v>
      </c>
      <c r="B501">
        <v>-104.928</v>
      </c>
      <c r="C501">
        <v>3</v>
      </c>
      <c r="D501" s="2" t="d">
        <v>2019-10-06T02:52:13.0000002169981575</v>
      </c>
      <c r="E501" s="1">
        <f>HOUR(US_Accidents_Dec20_updated3[[#This Row],[Start_Time]])</f>
        <v>2</v>
      </c>
      <c r="F501" s="1">
        <f>MONTH(US_Accidents_Dec20_updated3[[#This Row],[Start_Time]])</f>
        <v>10</v>
      </c>
      <c r="G501" s="1" t="s">
        <v>53</v>
      </c>
      <c r="H501" s="1" t="s">
        <v>7990</v>
      </c>
      <c r="I501">
        <v>10</v>
      </c>
      <c r="J501">
        <v>7</v>
      </c>
      <c r="K501">
        <v>0</v>
      </c>
      <c r="L501" s="1" t="s">
        <v>50</v>
      </c>
      <c r="N501"/>
      <c r="O501"/>
    </row>
    <row r="502" spans="1:15" x14ac:dyDescent="0.25">
      <c r="A502">
        <v>38.841059999999999</v>
      </c>
      <c r="B502">
        <v>-106.01208</v>
      </c>
      <c r="C502">
        <v>4</v>
      </c>
      <c r="D502" s="2" t="d">
        <v>2019-10-07T22:41:21.0000001452863216325</v>
      </c>
      <c r="E502" s="1">
        <f>HOUR(US_Accidents_Dec20_updated3[[#This Row],[Start_Time]])</f>
        <v>22</v>
      </c>
      <c r="F502" s="1">
        <f>MONTH(US_Accidents_Dec20_updated3[[#This Row],[Start_Time]])</f>
        <v>10</v>
      </c>
      <c r="G502" s="1" t="s">
        <v>53</v>
      </c>
      <c r="H502" s="1" t="s">
        <v>4098</v>
      </c>
      <c r="I502">
        <v>10</v>
      </c>
      <c r="J502">
        <v>10</v>
      </c>
      <c r="K502">
        <v>0</v>
      </c>
      <c r="L502" s="1" t="s">
        <v>50</v>
      </c>
      <c r="N502"/>
      <c r="O502"/>
    </row>
    <row r="503" spans="1:15" x14ac:dyDescent="0.25">
      <c r="A503">
        <v>39.760249999999999</v>
      </c>
      <c r="B503">
        <v>-105.006</v>
      </c>
      <c r="C503">
        <v>3</v>
      </c>
      <c r="D503" s="2" t="d">
        <v>2019-10-08T06:24:08.99999988265335825</v>
      </c>
      <c r="E503" s="1">
        <f>HOUR(US_Accidents_Dec20_updated3[[#This Row],[Start_Time]])</f>
        <v>6</v>
      </c>
      <c r="F503" s="1">
        <f>MONTH(US_Accidents_Dec20_updated3[[#This Row],[Start_Time]])</f>
        <v>10</v>
      </c>
      <c r="G503" s="1" t="s">
        <v>53</v>
      </c>
      <c r="H503" s="1" t="s">
        <v>460</v>
      </c>
      <c r="I503">
        <v>40</v>
      </c>
      <c r="J503">
        <v>18</v>
      </c>
      <c r="K503">
        <v>0</v>
      </c>
      <c r="L503" s="1" t="s">
        <v>819</v>
      </c>
      <c r="N503"/>
      <c r="O503"/>
    </row>
    <row r="504" spans="1:15" x14ac:dyDescent="0.25">
      <c r="A504">
        <v>39.351050000000001</v>
      </c>
      <c r="B504">
        <v>-104.87146</v>
      </c>
      <c r="C504">
        <v>3</v>
      </c>
      <c r="D504" s="2" t="d">
        <v>2019-10-08T07:12:08.00000023562461125</v>
      </c>
      <c r="E504" s="1">
        <f>HOUR(US_Accidents_Dec20_updated3[[#This Row],[Start_Time]])</f>
        <v>7</v>
      </c>
      <c r="F504" s="1">
        <f>MONTH(US_Accidents_Dec20_updated3[[#This Row],[Start_Time]])</f>
        <v>10</v>
      </c>
      <c r="G504" s="1" t="s">
        <v>51</v>
      </c>
      <c r="H504" s="1" t="s">
        <v>399</v>
      </c>
      <c r="I504">
        <v>10</v>
      </c>
      <c r="J504">
        <v>13</v>
      </c>
      <c r="K504">
        <v>0</v>
      </c>
      <c r="L504" s="1" t="s">
        <v>819</v>
      </c>
      <c r="N504"/>
      <c r="O504"/>
    </row>
    <row r="505" spans="1:15" x14ac:dyDescent="0.25">
      <c r="A505">
        <v>39.035969999999999</v>
      </c>
      <c r="B505">
        <v>-104.29248</v>
      </c>
      <c r="C505">
        <v>3</v>
      </c>
      <c r="D505" s="2" t="d">
        <v>2019-10-08T09:06:09.00000013411045350</v>
      </c>
      <c r="E505" s="1">
        <f>HOUR(US_Accidents_Dec20_updated3[[#This Row],[Start_Time]])</f>
        <v>9</v>
      </c>
      <c r="F505" s="1">
        <f>MONTH(US_Accidents_Dec20_updated3[[#This Row],[Start_Time]])</f>
        <v>10</v>
      </c>
      <c r="G505" s="1" t="s">
        <v>51</v>
      </c>
      <c r="H505" s="1" t="s">
        <v>8176</v>
      </c>
      <c r="I505">
        <v>10</v>
      </c>
      <c r="J505">
        <v>18</v>
      </c>
      <c r="K505">
        <v>0</v>
      </c>
      <c r="L505" s="1" t="s">
        <v>50</v>
      </c>
      <c r="N505"/>
      <c r="O505"/>
    </row>
    <row r="506" spans="1:15" x14ac:dyDescent="0.25">
      <c r="A506">
        <v>39.644500000000001</v>
      </c>
      <c r="B506">
        <v>-105.17841</v>
      </c>
      <c r="C506">
        <v>3</v>
      </c>
      <c r="D506" s="2" t="d">
        <v>2019-10-08T08:26:21.999999750405550125</v>
      </c>
      <c r="E506" s="1">
        <f>HOUR(US_Accidents_Dec20_updated3[[#This Row],[Start_Time]])</f>
        <v>8</v>
      </c>
      <c r="F506" s="1">
        <f>MONTH(US_Accidents_Dec20_updated3[[#This Row],[Start_Time]])</f>
        <v>10</v>
      </c>
      <c r="G506" s="1" t="s">
        <v>51</v>
      </c>
      <c r="H506" s="1" t="s">
        <v>1016</v>
      </c>
      <c r="I506">
        <v>70</v>
      </c>
      <c r="J506">
        <v>3</v>
      </c>
      <c r="K506">
        <v>0</v>
      </c>
      <c r="L506" s="1" t="s">
        <v>819</v>
      </c>
      <c r="N506"/>
      <c r="O506"/>
    </row>
    <row r="507" spans="1:15" x14ac:dyDescent="0.25">
      <c r="A507">
        <v>38.246180000000003</v>
      </c>
      <c r="B507">
        <v>-104.61187</v>
      </c>
      <c r="C507">
        <v>3</v>
      </c>
      <c r="D507" s="2" t="d">
        <v>2019-10-08T09:26:20.99999993573874300</v>
      </c>
      <c r="E507" s="1">
        <f>HOUR(US_Accidents_Dec20_updated3[[#This Row],[Start_Time]])</f>
        <v>9</v>
      </c>
      <c r="F507" s="1">
        <f>MONTH(US_Accidents_Dec20_updated3[[#This Row],[Start_Time]])</f>
        <v>10</v>
      </c>
      <c r="G507" s="1" t="s">
        <v>51</v>
      </c>
      <c r="H507" s="1" t="s">
        <v>530</v>
      </c>
      <c r="I507">
        <v>10</v>
      </c>
      <c r="J507">
        <v>10</v>
      </c>
      <c r="K507">
        <v>0</v>
      </c>
      <c r="L507" s="1" t="s">
        <v>50</v>
      </c>
      <c r="N507"/>
      <c r="O507"/>
    </row>
    <row r="508" spans="1:15" x14ac:dyDescent="0.25">
      <c r="A508">
        <v>38.124699999999997</v>
      </c>
      <c r="B508">
        <v>-106.35451</v>
      </c>
      <c r="C508">
        <v>4</v>
      </c>
      <c r="D508" s="2" t="d">
        <v>2019-10-08T11:14:21.0000003129243825</v>
      </c>
      <c r="E508" s="1">
        <f>HOUR(US_Accidents_Dec20_updated3[[#This Row],[Start_Time]])</f>
        <v>11</v>
      </c>
      <c r="F508" s="1">
        <f>MONTH(US_Accidents_Dec20_updated3[[#This Row],[Start_Time]])</f>
        <v>10</v>
      </c>
      <c r="G508" s="1" t="s">
        <v>51</v>
      </c>
      <c r="H508" s="1" t="s">
        <v>275</v>
      </c>
      <c r="I508">
        <v>10</v>
      </c>
      <c r="J508">
        <v>0</v>
      </c>
      <c r="K508">
        <v>0</v>
      </c>
      <c r="L508" s="1" t="s">
        <v>50</v>
      </c>
      <c r="N508"/>
      <c r="O508"/>
    </row>
    <row r="509" spans="1:15" x14ac:dyDescent="0.25">
      <c r="A509">
        <v>38.124699999999997</v>
      </c>
      <c r="B509">
        <v>-106.35451</v>
      </c>
      <c r="C509">
        <v>4</v>
      </c>
      <c r="D509" s="2" t="d">
        <v>2019-10-08T11:14:21.0000003129243825</v>
      </c>
      <c r="E509" s="1">
        <f>HOUR(US_Accidents_Dec20_updated3[[#This Row],[Start_Time]])</f>
        <v>11</v>
      </c>
      <c r="F509" s="1">
        <f>MONTH(US_Accidents_Dec20_updated3[[#This Row],[Start_Time]])</f>
        <v>10</v>
      </c>
      <c r="G509" s="1" t="s">
        <v>51</v>
      </c>
      <c r="H509" s="1" t="s">
        <v>275</v>
      </c>
      <c r="I509">
        <v>10</v>
      </c>
      <c r="J509">
        <v>0</v>
      </c>
      <c r="K509">
        <v>0</v>
      </c>
      <c r="L509" s="1" t="s">
        <v>50</v>
      </c>
      <c r="N509"/>
      <c r="O509"/>
    </row>
    <row r="510" spans="1:15" x14ac:dyDescent="0.25">
      <c r="A510">
        <v>39.916060000000002</v>
      </c>
      <c r="B510">
        <v>-105.09352</v>
      </c>
      <c r="C510">
        <v>3</v>
      </c>
      <c r="D510" s="2" t="d">
        <v>2019-10-08T11:00:08.99999979883432650</v>
      </c>
      <c r="E510" s="1">
        <f>HOUR(US_Accidents_Dec20_updated3[[#This Row],[Start_Time]])</f>
        <v>11</v>
      </c>
      <c r="F510" s="1">
        <f>MONTH(US_Accidents_Dec20_updated3[[#This Row],[Start_Time]])</f>
        <v>10</v>
      </c>
      <c r="G510" s="1" t="s">
        <v>51</v>
      </c>
      <c r="H510" s="1" t="s">
        <v>371</v>
      </c>
      <c r="I510">
        <v>70</v>
      </c>
      <c r="J510">
        <v>0</v>
      </c>
      <c r="K510">
        <v>0</v>
      </c>
      <c r="L510" s="1" t="s">
        <v>819</v>
      </c>
      <c r="N510"/>
      <c r="O510"/>
    </row>
    <row r="511" spans="1:15" x14ac:dyDescent="0.25">
      <c r="A511">
        <v>39.22034</v>
      </c>
      <c r="B511">
        <v>-104.87882999999999</v>
      </c>
      <c r="C511">
        <v>3</v>
      </c>
      <c r="D511" s="2" t="d">
        <v>2019-10-08T14:20:21.00000022910535075</v>
      </c>
      <c r="E511" s="1">
        <f>HOUR(US_Accidents_Dec20_updated3[[#This Row],[Start_Time]])</f>
        <v>14</v>
      </c>
      <c r="F511" s="1">
        <f>MONTH(US_Accidents_Dec20_updated3[[#This Row],[Start_Time]])</f>
        <v>10</v>
      </c>
      <c r="G511" s="1" t="s">
        <v>51</v>
      </c>
      <c r="H511" s="1" t="s">
        <v>456</v>
      </c>
      <c r="I511">
        <v>10</v>
      </c>
      <c r="J511">
        <v>3</v>
      </c>
      <c r="K511">
        <v>0</v>
      </c>
      <c r="L511" s="1" t="s">
        <v>50</v>
      </c>
      <c r="N511"/>
      <c r="O511"/>
    </row>
    <row r="512" spans="1:15" x14ac:dyDescent="0.25">
      <c r="A512">
        <v>38.322780000000002</v>
      </c>
      <c r="B512">
        <v>-104.69676</v>
      </c>
      <c r="C512">
        <v>3</v>
      </c>
      <c r="D512" s="2" t="d">
        <v>2019-10-08T15:40:40.99999980535358025</v>
      </c>
      <c r="E512" s="1">
        <f>HOUR(US_Accidents_Dec20_updated3[[#This Row],[Start_Time]])</f>
        <v>15</v>
      </c>
      <c r="F512" s="1">
        <f>MONTH(US_Accidents_Dec20_updated3[[#This Row],[Start_Time]])</f>
        <v>10</v>
      </c>
      <c r="G512" s="1" t="s">
        <v>51</v>
      </c>
      <c r="H512" s="1" t="s">
        <v>7237</v>
      </c>
      <c r="I512">
        <v>9</v>
      </c>
      <c r="J512">
        <v>15</v>
      </c>
      <c r="K512">
        <v>0</v>
      </c>
      <c r="L512" s="1" t="s">
        <v>50</v>
      </c>
      <c r="N512"/>
      <c r="O512"/>
    </row>
    <row r="513" spans="1:15" x14ac:dyDescent="0.25">
      <c r="A513">
        <v>39.755989999999997</v>
      </c>
      <c r="B513">
        <v>-105.14436000000001</v>
      </c>
      <c r="C513">
        <v>2</v>
      </c>
      <c r="D513" s="2" t="d">
        <v>2019-10-08T15:46:40.99999972153454850</v>
      </c>
      <c r="E513" s="1">
        <f>HOUR(US_Accidents_Dec20_updated3[[#This Row],[Start_Time]])</f>
        <v>15</v>
      </c>
      <c r="F513" s="1">
        <f>MONTH(US_Accidents_Dec20_updated3[[#This Row],[Start_Time]])</f>
        <v>10</v>
      </c>
      <c r="G513" s="1" t="s">
        <v>51</v>
      </c>
      <c r="H513" s="1" t="s">
        <v>2115</v>
      </c>
      <c r="I513">
        <v>10</v>
      </c>
      <c r="J513">
        <v>7</v>
      </c>
      <c r="K513">
        <v>0</v>
      </c>
      <c r="L513" s="1" t="s">
        <v>1068</v>
      </c>
      <c r="N513"/>
      <c r="O513"/>
    </row>
    <row r="514" spans="1:15" x14ac:dyDescent="0.25">
      <c r="A514">
        <v>39.780079999999998</v>
      </c>
      <c r="B514">
        <v>-104.93646</v>
      </c>
      <c r="C514">
        <v>3</v>
      </c>
      <c r="D514" s="2" t="d">
        <v>2019-10-08T15:50:21.00000022910535075</v>
      </c>
      <c r="E514" s="1">
        <f>HOUR(US_Accidents_Dec20_updated3[[#This Row],[Start_Time]])</f>
        <v>15</v>
      </c>
      <c r="F514" s="1">
        <f>MONTH(US_Accidents_Dec20_updated3[[#This Row],[Start_Time]])</f>
        <v>10</v>
      </c>
      <c r="G514" s="1" t="s">
        <v>51</v>
      </c>
      <c r="H514" s="1" t="s">
        <v>487</v>
      </c>
      <c r="I514">
        <v>10</v>
      </c>
      <c r="J514">
        <v>7</v>
      </c>
      <c r="K514">
        <v>0</v>
      </c>
      <c r="L514" s="1" t="s">
        <v>1068</v>
      </c>
      <c r="N514"/>
      <c r="O514"/>
    </row>
    <row r="515" spans="1:15" x14ac:dyDescent="0.25">
      <c r="A515">
        <v>39.290080000000003</v>
      </c>
      <c r="B515">
        <v>-104.89512999999999</v>
      </c>
      <c r="C515">
        <v>3</v>
      </c>
      <c r="D515" s="2" t="d">
        <v>2019-10-08T15:42:11.00000009872019475</v>
      </c>
      <c r="E515" s="1">
        <f>HOUR(US_Accidents_Dec20_updated3[[#This Row],[Start_Time]])</f>
        <v>15</v>
      </c>
      <c r="F515" s="1">
        <f>MONTH(US_Accidents_Dec20_updated3[[#This Row],[Start_Time]])</f>
        <v>10</v>
      </c>
      <c r="G515" s="1" t="s">
        <v>51</v>
      </c>
      <c r="H515" s="1" t="s">
        <v>399</v>
      </c>
      <c r="I515">
        <v>10</v>
      </c>
      <c r="J515">
        <v>13</v>
      </c>
      <c r="K515">
        <v>0</v>
      </c>
      <c r="L515" s="1" t="s">
        <v>50</v>
      </c>
      <c r="N515"/>
      <c r="O515"/>
    </row>
    <row r="516" spans="1:15" x14ac:dyDescent="0.25">
      <c r="A516">
        <v>38.675649999999997</v>
      </c>
      <c r="B516">
        <v>-104.71125000000001</v>
      </c>
      <c r="C516">
        <v>2</v>
      </c>
      <c r="D516" s="2" t="d">
        <v>2019-10-08T19:11:20.99999993573874300</v>
      </c>
      <c r="E516" s="1">
        <f>HOUR(US_Accidents_Dec20_updated3[[#This Row],[Start_Time]])</f>
        <v>19</v>
      </c>
      <c r="F516" s="1">
        <f>MONTH(US_Accidents_Dec20_updated3[[#This Row],[Start_Time]])</f>
        <v>10</v>
      </c>
      <c r="G516" s="1" t="s">
        <v>53</v>
      </c>
      <c r="H516" s="1" t="s">
        <v>9043</v>
      </c>
      <c r="I516">
        <v>10</v>
      </c>
      <c r="J516">
        <v>14</v>
      </c>
      <c r="K516">
        <v>0</v>
      </c>
      <c r="L516" s="1" t="s">
        <v>1068</v>
      </c>
      <c r="N516"/>
      <c r="O516"/>
    </row>
    <row r="517" spans="1:15" x14ac:dyDescent="0.25">
      <c r="A517">
        <v>39.295870000000001</v>
      </c>
      <c r="B517">
        <v>-104.89184</v>
      </c>
      <c r="C517">
        <v>3</v>
      </c>
      <c r="D517" s="2" t="d">
        <v>2019-10-08T16:57:54.00000030174851700</v>
      </c>
      <c r="E517" s="1">
        <f>HOUR(US_Accidents_Dec20_updated3[[#This Row],[Start_Time]])</f>
        <v>16</v>
      </c>
      <c r="F517" s="1">
        <f>MONTH(US_Accidents_Dec20_updated3[[#This Row],[Start_Time]])</f>
        <v>10</v>
      </c>
      <c r="G517" s="1" t="s">
        <v>51</v>
      </c>
      <c r="H517" s="1" t="s">
        <v>1835</v>
      </c>
      <c r="I517">
        <v>10</v>
      </c>
      <c r="J517">
        <v>10</v>
      </c>
      <c r="K517">
        <v>0</v>
      </c>
      <c r="L517" s="1" t="s">
        <v>1068</v>
      </c>
      <c r="N517"/>
      <c r="O517"/>
    </row>
    <row r="518" spans="1:15" x14ac:dyDescent="0.25">
      <c r="A518">
        <v>39.629829999999998</v>
      </c>
      <c r="B518">
        <v>-104.90518</v>
      </c>
      <c r="C518">
        <v>3</v>
      </c>
      <c r="D518" s="2" t="d">
        <v>2019-10-08T17:44:20.99999989382922375</v>
      </c>
      <c r="E518" s="1">
        <f>HOUR(US_Accidents_Dec20_updated3[[#This Row],[Start_Time]])</f>
        <v>17</v>
      </c>
      <c r="F518" s="1">
        <f>MONTH(US_Accidents_Dec20_updated3[[#This Row],[Start_Time]])</f>
        <v>10</v>
      </c>
      <c r="G518" s="1" t="s">
        <v>51</v>
      </c>
      <c r="H518" s="1" t="s">
        <v>221</v>
      </c>
      <c r="I518">
        <v>10</v>
      </c>
      <c r="J518">
        <v>7</v>
      </c>
      <c r="K518">
        <v>0</v>
      </c>
      <c r="L518" s="1" t="s">
        <v>50</v>
      </c>
      <c r="N518"/>
      <c r="O518"/>
    </row>
    <row r="519" spans="1:15" x14ac:dyDescent="0.25">
      <c r="A519">
        <v>39.72889</v>
      </c>
      <c r="B519">
        <v>-105.01488999999999</v>
      </c>
      <c r="C519">
        <v>3</v>
      </c>
      <c r="D519" s="2" t="d">
        <v>2019-10-08T18:33:51.999999750405550125</v>
      </c>
      <c r="E519" s="1">
        <f>HOUR(US_Accidents_Dec20_updated3[[#This Row],[Start_Time]])</f>
        <v>18</v>
      </c>
      <c r="F519" s="1">
        <f>MONTH(US_Accidents_Dec20_updated3[[#This Row],[Start_Time]])</f>
        <v>10</v>
      </c>
      <c r="G519" s="1" t="s">
        <v>51</v>
      </c>
      <c r="H519" s="1" t="s">
        <v>401</v>
      </c>
      <c r="I519">
        <v>20</v>
      </c>
      <c r="J519">
        <v>5</v>
      </c>
      <c r="K519">
        <v>0</v>
      </c>
      <c r="L519" s="1" t="s">
        <v>1068</v>
      </c>
      <c r="N519"/>
      <c r="O519"/>
    </row>
    <row r="520" spans="1:15" x14ac:dyDescent="0.25">
      <c r="A520">
        <v>39.783949999999997</v>
      </c>
      <c r="B520">
        <v>-105.02839</v>
      </c>
      <c r="C520">
        <v>4</v>
      </c>
      <c r="D520" s="2" t="d">
        <v>2019-10-08T22:40:36.0000003129243825</v>
      </c>
      <c r="E520" s="1">
        <f>HOUR(US_Accidents_Dec20_updated3[[#This Row],[Start_Time]])</f>
        <v>22</v>
      </c>
      <c r="F520" s="1">
        <f>MONTH(US_Accidents_Dec20_updated3[[#This Row],[Start_Time]])</f>
        <v>10</v>
      </c>
      <c r="G520" s="1" t="s">
        <v>53</v>
      </c>
      <c r="H520" s="1" t="s">
        <v>3546</v>
      </c>
      <c r="I520">
        <v>10</v>
      </c>
      <c r="J520">
        <v>8</v>
      </c>
      <c r="K520">
        <v>0</v>
      </c>
      <c r="L520" s="1" t="s">
        <v>50</v>
      </c>
      <c r="N520"/>
      <c r="O520"/>
    </row>
    <row r="521" spans="1:15" x14ac:dyDescent="0.25">
      <c r="A521">
        <v>39.783520000000003</v>
      </c>
      <c r="B521">
        <v>-105.00957</v>
      </c>
      <c r="C521">
        <v>4</v>
      </c>
      <c r="D521" s="2" t="d">
        <v>2019-10-08T22:40:36.0000003129243825</v>
      </c>
      <c r="E521" s="1">
        <f>HOUR(US_Accidents_Dec20_updated3[[#This Row],[Start_Time]])</f>
        <v>22</v>
      </c>
      <c r="F521" s="1">
        <f>MONTH(US_Accidents_Dec20_updated3[[#This Row],[Start_Time]])</f>
        <v>10</v>
      </c>
      <c r="G521" s="1" t="s">
        <v>53</v>
      </c>
      <c r="H521" s="1" t="s">
        <v>3126</v>
      </c>
      <c r="I521">
        <v>10</v>
      </c>
      <c r="J521">
        <v>8</v>
      </c>
      <c r="K521">
        <v>0</v>
      </c>
      <c r="L521" s="1" t="s">
        <v>50</v>
      </c>
      <c r="N521"/>
      <c r="O521"/>
    </row>
    <row r="522" spans="1:15" x14ac:dyDescent="0.25">
      <c r="A522">
        <v>38.162610000000001</v>
      </c>
      <c r="B522">
        <v>-105.24643</v>
      </c>
      <c r="C522">
        <v>4</v>
      </c>
      <c r="D522" s="2" t="d">
        <v>2019-10-09T05:40:36.00000010337680650</v>
      </c>
      <c r="E522" s="1">
        <f>HOUR(US_Accidents_Dec20_updated3[[#This Row],[Start_Time]])</f>
        <v>5</v>
      </c>
      <c r="F522" s="1">
        <f>MONTH(US_Accidents_Dec20_updated3[[#This Row],[Start_Time]])</f>
        <v>10</v>
      </c>
      <c r="G522" s="1" t="s">
        <v>53</v>
      </c>
      <c r="H522" s="1" t="s">
        <v>7396</v>
      </c>
      <c r="I522">
        <v>10</v>
      </c>
      <c r="J522">
        <v>22</v>
      </c>
      <c r="K522">
        <v>0</v>
      </c>
      <c r="L522" s="1" t="s">
        <v>1209</v>
      </c>
      <c r="N522"/>
      <c r="O522"/>
    </row>
    <row r="523" spans="1:15" x14ac:dyDescent="0.25">
      <c r="A523">
        <v>39.750030000000002</v>
      </c>
      <c r="B523">
        <v>-105.02528</v>
      </c>
      <c r="C523">
        <v>4</v>
      </c>
      <c r="D523" s="2" t="d">
        <v>2019-10-09T00:00:50.999999977648258200</v>
      </c>
      <c r="E523" s="1">
        <f>HOUR(US_Accidents_Dec20_updated3[[#This Row],[Start_Time]])</f>
        <v>0</v>
      </c>
      <c r="F523" s="1">
        <f>MONTH(US_Accidents_Dec20_updated3[[#This Row],[Start_Time]])</f>
        <v>10</v>
      </c>
      <c r="G523" s="1" t="s">
        <v>53</v>
      </c>
      <c r="H523" s="1" t="s">
        <v>7757</v>
      </c>
      <c r="I523">
        <v>10</v>
      </c>
      <c r="J523">
        <v>7</v>
      </c>
      <c r="K523">
        <v>0</v>
      </c>
      <c r="L523" s="1" t="s">
        <v>1068</v>
      </c>
      <c r="N523"/>
      <c r="O523"/>
    </row>
    <row r="524" spans="1:15" x14ac:dyDescent="0.25">
      <c r="A524">
        <v>38.135950000000001</v>
      </c>
      <c r="B524">
        <v>-105.46374</v>
      </c>
      <c r="C524">
        <v>4</v>
      </c>
      <c r="D524" s="2" t="d">
        <v>2019-10-09T05:40:36.00000010337680650</v>
      </c>
      <c r="E524" s="1">
        <f>HOUR(US_Accidents_Dec20_updated3[[#This Row],[Start_Time]])</f>
        <v>5</v>
      </c>
      <c r="F524" s="1">
        <f>MONTH(US_Accidents_Dec20_updated3[[#This Row],[Start_Time]])</f>
        <v>10</v>
      </c>
      <c r="G524" s="1" t="s">
        <v>53</v>
      </c>
      <c r="H524" s="1" t="s">
        <v>7398</v>
      </c>
      <c r="I524">
        <v>10</v>
      </c>
      <c r="J524">
        <v>22</v>
      </c>
      <c r="K524">
        <v>0</v>
      </c>
      <c r="L524" s="1" t="s">
        <v>1209</v>
      </c>
      <c r="N524"/>
      <c r="O524"/>
    </row>
    <row r="525" spans="1:15" x14ac:dyDescent="0.25">
      <c r="A525">
        <v>38.936889999999998</v>
      </c>
      <c r="B525">
        <v>-104.81286</v>
      </c>
      <c r="C525">
        <v>3</v>
      </c>
      <c r="D525" s="2" t="d">
        <v>2019-10-09T08:54:09.00000030174851700</v>
      </c>
      <c r="E525" s="1">
        <f>HOUR(US_Accidents_Dec20_updated3[[#This Row],[Start_Time]])</f>
        <v>8</v>
      </c>
      <c r="F525" s="1">
        <f>MONTH(US_Accidents_Dec20_updated3[[#This Row],[Start_Time]])</f>
        <v>10</v>
      </c>
      <c r="G525" s="1" t="s">
        <v>51</v>
      </c>
      <c r="H525" s="1" t="s">
        <v>1545</v>
      </c>
      <c r="I525">
        <v>10</v>
      </c>
      <c r="J525">
        <v>5</v>
      </c>
      <c r="K525">
        <v>0</v>
      </c>
      <c r="L525" s="1" t="s">
        <v>819</v>
      </c>
      <c r="N525"/>
      <c r="O525"/>
    </row>
    <row r="526" spans="1:15" x14ac:dyDescent="0.25">
      <c r="A526">
        <v>39.933280000000003</v>
      </c>
      <c r="B526">
        <v>-105.12365</v>
      </c>
      <c r="C526">
        <v>3</v>
      </c>
      <c r="D526" s="2" t="d">
        <v>2019-10-09T08:30:09.0000000083819025</v>
      </c>
      <c r="E526" s="1">
        <f>HOUR(US_Accidents_Dec20_updated3[[#This Row],[Start_Time]])</f>
        <v>8</v>
      </c>
      <c r="F526" s="1">
        <f>MONTH(US_Accidents_Dec20_updated3[[#This Row],[Start_Time]])</f>
        <v>10</v>
      </c>
      <c r="G526" s="1" t="s">
        <v>51</v>
      </c>
      <c r="H526" s="1" t="s">
        <v>243</v>
      </c>
      <c r="I526">
        <v>40</v>
      </c>
      <c r="J526">
        <v>5</v>
      </c>
      <c r="K526">
        <v>0</v>
      </c>
      <c r="L526" s="1" t="s">
        <v>819</v>
      </c>
      <c r="N526"/>
      <c r="O526"/>
    </row>
    <row r="527" spans="1:15" x14ac:dyDescent="0.25">
      <c r="A527">
        <v>39.725580000000001</v>
      </c>
      <c r="B527">
        <v>-105.09092</v>
      </c>
      <c r="C527">
        <v>3</v>
      </c>
      <c r="D527" s="2" t="d">
        <v>2019-10-09T12:24:08.00000027753413050</v>
      </c>
      <c r="E527" s="1">
        <f>HOUR(US_Accidents_Dec20_updated3[[#This Row],[Start_Time]])</f>
        <v>12</v>
      </c>
      <c r="F527" s="1">
        <f>MONTH(US_Accidents_Dec20_updated3[[#This Row],[Start_Time]])</f>
        <v>10</v>
      </c>
      <c r="G527" s="1" t="s">
        <v>51</v>
      </c>
      <c r="H527" s="1" t="s">
        <v>794</v>
      </c>
      <c r="I527">
        <v>20</v>
      </c>
      <c r="J527">
        <v>9</v>
      </c>
      <c r="K527">
        <v>0</v>
      </c>
      <c r="L527" s="1" t="s">
        <v>1068</v>
      </c>
      <c r="N527"/>
      <c r="O527"/>
    </row>
    <row r="528" spans="1:15" x14ac:dyDescent="0.25">
      <c r="A528">
        <v>39.745260000000002</v>
      </c>
      <c r="B528">
        <v>-105.45768</v>
      </c>
      <c r="C528">
        <v>3</v>
      </c>
      <c r="D528" s="2" t="d">
        <v>2019-10-09T14:36:56.00000022444873900</v>
      </c>
      <c r="E528" s="1">
        <f>HOUR(US_Accidents_Dec20_updated3[[#This Row],[Start_Time]])</f>
        <v>14</v>
      </c>
      <c r="F528" s="1">
        <f>MONTH(US_Accidents_Dec20_updated3[[#This Row],[Start_Time]])</f>
        <v>10</v>
      </c>
      <c r="G528" s="1" t="s">
        <v>51</v>
      </c>
      <c r="H528" s="1" t="s">
        <v>506</v>
      </c>
      <c r="I528">
        <v>10</v>
      </c>
      <c r="J528">
        <v>18</v>
      </c>
      <c r="K528">
        <v>0</v>
      </c>
      <c r="L528" s="1" t="s">
        <v>1068</v>
      </c>
      <c r="N528"/>
      <c r="O528"/>
    </row>
    <row r="529" spans="1:15" x14ac:dyDescent="0.25">
      <c r="A529">
        <v>40.029539999999997</v>
      </c>
      <c r="B529">
        <v>-104.81823</v>
      </c>
      <c r="C529">
        <v>3</v>
      </c>
      <c r="D529" s="2" t="d">
        <v>2019-10-09T15:17:21.00000006146728725</v>
      </c>
      <c r="E529" s="1">
        <f>HOUR(US_Accidents_Dec20_updated3[[#This Row],[Start_Time]])</f>
        <v>15</v>
      </c>
      <c r="F529" s="1">
        <f>MONTH(US_Accidents_Dec20_updated3[[#This Row],[Start_Time]])</f>
        <v>10</v>
      </c>
      <c r="G529" s="1" t="s">
        <v>51</v>
      </c>
      <c r="H529" s="1" t="s">
        <v>1128</v>
      </c>
      <c r="I529">
        <v>10</v>
      </c>
      <c r="J529">
        <v>0</v>
      </c>
      <c r="K529">
        <v>0</v>
      </c>
      <c r="L529" s="1" t="s">
        <v>1068</v>
      </c>
      <c r="N529"/>
      <c r="O529"/>
    </row>
    <row r="530" spans="1:15" x14ac:dyDescent="0.25">
      <c r="A530">
        <v>39.743969999999997</v>
      </c>
      <c r="B530">
        <v>-105.45527</v>
      </c>
      <c r="C530">
        <v>3</v>
      </c>
      <c r="D530" s="2" t="d">
        <v>2019-10-09T14:41:24.0000000083819025</v>
      </c>
      <c r="E530" s="1">
        <f>HOUR(US_Accidents_Dec20_updated3[[#This Row],[Start_Time]])</f>
        <v>14</v>
      </c>
      <c r="F530" s="1">
        <f>MONTH(US_Accidents_Dec20_updated3[[#This Row],[Start_Time]])</f>
        <v>10</v>
      </c>
      <c r="G530" s="1" t="s">
        <v>51</v>
      </c>
      <c r="H530" s="1" t="s">
        <v>1838</v>
      </c>
      <c r="I530">
        <v>10</v>
      </c>
      <c r="J530">
        <v>18</v>
      </c>
      <c r="K530">
        <v>0</v>
      </c>
      <c r="L530" s="1" t="s">
        <v>1068</v>
      </c>
      <c r="N530"/>
      <c r="O530"/>
    </row>
    <row r="531" spans="1:15" x14ac:dyDescent="0.25">
      <c r="A531">
        <v>39.743969999999997</v>
      </c>
      <c r="B531">
        <v>-105.45527</v>
      </c>
      <c r="C531">
        <v>2</v>
      </c>
      <c r="D531" s="2" t="d">
        <v>2019-10-09T15:24:10.99999972153454850</v>
      </c>
      <c r="E531" s="1">
        <f>HOUR(US_Accidents_Dec20_updated3[[#This Row],[Start_Time]])</f>
        <v>15</v>
      </c>
      <c r="F531" s="1">
        <f>MONTH(US_Accidents_Dec20_updated3[[#This Row],[Start_Time]])</f>
        <v>10</v>
      </c>
      <c r="G531" s="1" t="s">
        <v>51</v>
      </c>
      <c r="H531" s="1" t="s">
        <v>1838</v>
      </c>
      <c r="I531">
        <v>10</v>
      </c>
      <c r="J531">
        <v>13</v>
      </c>
      <c r="K531">
        <v>0</v>
      </c>
      <c r="L531" s="1" t="s">
        <v>50</v>
      </c>
      <c r="N531"/>
      <c r="O531"/>
    </row>
    <row r="532" spans="1:15" x14ac:dyDescent="0.25">
      <c r="A532">
        <v>40.246720000000003</v>
      </c>
      <c r="B532">
        <v>-104.98005999999999</v>
      </c>
      <c r="C532">
        <v>3</v>
      </c>
      <c r="D532" s="2" t="d">
        <v>2019-10-09T15:29:20.99999989382922375</v>
      </c>
      <c r="E532" s="1">
        <f>HOUR(US_Accidents_Dec20_updated3[[#This Row],[Start_Time]])</f>
        <v>15</v>
      </c>
      <c r="F532" s="1">
        <f>MONTH(US_Accidents_Dec20_updated3[[#This Row],[Start_Time]])</f>
        <v>10</v>
      </c>
      <c r="G532" s="1" t="s">
        <v>51</v>
      </c>
      <c r="H532" s="1" t="s">
        <v>421</v>
      </c>
      <c r="I532">
        <v>10</v>
      </c>
      <c r="J532">
        <v>7</v>
      </c>
      <c r="K532">
        <v>0</v>
      </c>
      <c r="L532" s="1" t="s">
        <v>50</v>
      </c>
      <c r="N532"/>
      <c r="O532"/>
    </row>
    <row r="533" spans="1:15" x14ac:dyDescent="0.25">
      <c r="A533">
        <v>40.035499999999999</v>
      </c>
      <c r="B533">
        <v>-104.81914</v>
      </c>
      <c r="C533">
        <v>3</v>
      </c>
      <c r="D533" s="2" t="d">
        <v>2019-10-09T15:36:11.00000018253922650</v>
      </c>
      <c r="E533" s="1">
        <f>HOUR(US_Accidents_Dec20_updated3[[#This Row],[Start_Time]])</f>
        <v>15</v>
      </c>
      <c r="F533" s="1">
        <f>MONTH(US_Accidents_Dec20_updated3[[#This Row],[Start_Time]])</f>
        <v>10</v>
      </c>
      <c r="G533" s="1" t="s">
        <v>51</v>
      </c>
      <c r="H533" s="1" t="s">
        <v>8178</v>
      </c>
      <c r="I533">
        <v>10</v>
      </c>
      <c r="J533">
        <v>0</v>
      </c>
      <c r="K533">
        <v>0</v>
      </c>
      <c r="L533" s="1" t="s">
        <v>50</v>
      </c>
      <c r="N533"/>
      <c r="O533"/>
    </row>
    <row r="534" spans="1:15" x14ac:dyDescent="0.25">
      <c r="A534">
        <v>39.567610000000002</v>
      </c>
      <c r="B534">
        <v>-105.04993</v>
      </c>
      <c r="C534">
        <v>3</v>
      </c>
      <c r="D534" s="2" t="d">
        <v>2019-10-09T16:21:09.99999994877725725</v>
      </c>
      <c r="E534" s="1">
        <f>HOUR(US_Accidents_Dec20_updated3[[#This Row],[Start_Time]])</f>
        <v>16</v>
      </c>
      <c r="F534" s="1">
        <f>MONTH(US_Accidents_Dec20_updated3[[#This Row],[Start_Time]])</f>
        <v>10</v>
      </c>
      <c r="G534" s="1" t="s">
        <v>51</v>
      </c>
      <c r="H534" s="1" t="s">
        <v>1840</v>
      </c>
      <c r="I534">
        <v>10</v>
      </c>
      <c r="J534">
        <v>12</v>
      </c>
      <c r="K534">
        <v>0</v>
      </c>
      <c r="L534" s="1" t="s">
        <v>1068</v>
      </c>
      <c r="N534"/>
      <c r="O534"/>
    </row>
    <row r="535" spans="1:15" x14ac:dyDescent="0.25">
      <c r="A535">
        <v>37.085340000000002</v>
      </c>
      <c r="B535">
        <v>-104.52173999999999</v>
      </c>
      <c r="C535">
        <v>3</v>
      </c>
      <c r="D535" s="2" t="d">
        <v>2019-10-09T18:18:53.00000019371509875</v>
      </c>
      <c r="E535" s="1">
        <f>HOUR(US_Accidents_Dec20_updated3[[#This Row],[Start_Time]])</f>
        <v>18</v>
      </c>
      <c r="F535" s="1">
        <f>MONTH(US_Accidents_Dec20_updated3[[#This Row],[Start_Time]])</f>
        <v>10</v>
      </c>
      <c r="G535" s="1" t="s">
        <v>51</v>
      </c>
      <c r="H535" s="1" t="s">
        <v>576</v>
      </c>
      <c r="I535">
        <v>10</v>
      </c>
      <c r="J535">
        <v>15</v>
      </c>
      <c r="K535">
        <v>0</v>
      </c>
      <c r="L535" s="1" t="s">
        <v>50</v>
      </c>
      <c r="N535"/>
      <c r="O535"/>
    </row>
    <row r="536" spans="1:15" x14ac:dyDescent="0.25">
      <c r="A536">
        <v>39.711620000000003</v>
      </c>
      <c r="B536">
        <v>-104.99944000000001</v>
      </c>
      <c r="C536">
        <v>3</v>
      </c>
      <c r="D536" s="2" t="d">
        <v>2019-10-09T17:53:22.00000000186264200</v>
      </c>
      <c r="E536" s="1">
        <f>HOUR(US_Accidents_Dec20_updated3[[#This Row],[Start_Time]])</f>
        <v>17</v>
      </c>
      <c r="F536" s="1">
        <f>MONTH(US_Accidents_Dec20_updated3[[#This Row],[Start_Time]])</f>
        <v>10</v>
      </c>
      <c r="G536" s="1" t="s">
        <v>51</v>
      </c>
      <c r="H536" s="1" t="s">
        <v>486</v>
      </c>
      <c r="I536">
        <v>10</v>
      </c>
      <c r="J536">
        <v>9</v>
      </c>
      <c r="K536">
        <v>0</v>
      </c>
      <c r="L536" s="1" t="s">
        <v>819</v>
      </c>
      <c r="N536"/>
      <c r="O536"/>
    </row>
    <row r="537" spans="1:15" x14ac:dyDescent="0.25">
      <c r="A537">
        <v>39.78004</v>
      </c>
      <c r="B537">
        <v>-104.93171</v>
      </c>
      <c r="C537">
        <v>3</v>
      </c>
      <c r="D537" s="2" t="d">
        <v>2019-10-09T20:03:06.99999991804361025</v>
      </c>
      <c r="E537" s="1">
        <f>HOUR(US_Accidents_Dec20_updated3[[#This Row],[Start_Time]])</f>
        <v>20</v>
      </c>
      <c r="F537" s="1">
        <f>MONTH(US_Accidents_Dec20_updated3[[#This Row],[Start_Time]])</f>
        <v>10</v>
      </c>
      <c r="G537" s="1" t="s">
        <v>53</v>
      </c>
      <c r="H537" s="1" t="s">
        <v>932</v>
      </c>
      <c r="I537">
        <v>10</v>
      </c>
      <c r="J537">
        <v>15</v>
      </c>
      <c r="K537">
        <v>0</v>
      </c>
      <c r="L537" s="1" t="s">
        <v>966</v>
      </c>
      <c r="N537"/>
      <c r="O537"/>
    </row>
    <row r="538" spans="1:15" x14ac:dyDescent="0.25">
      <c r="A538">
        <v>40.349139999999998</v>
      </c>
      <c r="B538">
        <v>-106.74924</v>
      </c>
      <c r="C538">
        <v>3</v>
      </c>
      <c r="D538" s="2" t="d">
        <v>2019-10-10T01:24:51.00000006146728725</v>
      </c>
      <c r="E538" s="1">
        <f>HOUR(US_Accidents_Dec20_updated3[[#This Row],[Start_Time]])</f>
        <v>1</v>
      </c>
      <c r="F538" s="1">
        <f>MONTH(US_Accidents_Dec20_updated3[[#This Row],[Start_Time]])</f>
        <v>10</v>
      </c>
      <c r="G538" s="1" t="s">
        <v>53</v>
      </c>
      <c r="H538" s="1" t="s">
        <v>8610</v>
      </c>
      <c r="I538">
        <v>4</v>
      </c>
      <c r="J538">
        <v>8</v>
      </c>
      <c r="K538"/>
      <c r="L538" s="1" t="s">
        <v>966</v>
      </c>
      <c r="N538"/>
      <c r="O538"/>
    </row>
    <row r="539" spans="1:15" x14ac:dyDescent="0.25">
      <c r="A539">
        <v>40.367339999999999</v>
      </c>
      <c r="B539">
        <v>-106.57586000000001</v>
      </c>
      <c r="C539">
        <v>4</v>
      </c>
      <c r="D539" s="2" t="d">
        <v>2019-10-10T02:06:51.99999970849603425</v>
      </c>
      <c r="E539" s="1">
        <f>HOUR(US_Accidents_Dec20_updated3[[#This Row],[Start_Time]])</f>
        <v>2</v>
      </c>
      <c r="F539" s="1">
        <f>MONTH(US_Accidents_Dec20_updated3[[#This Row],[Start_Time]])</f>
        <v>10</v>
      </c>
      <c r="G539" s="1" t="s">
        <v>53</v>
      </c>
      <c r="H539" s="1" t="s">
        <v>7327</v>
      </c>
      <c r="I539">
        <v>10</v>
      </c>
      <c r="J539">
        <v>6</v>
      </c>
      <c r="K539">
        <v>0</v>
      </c>
      <c r="L539" s="1" t="s">
        <v>966</v>
      </c>
      <c r="N539"/>
      <c r="O539"/>
    </row>
    <row r="540" spans="1:15" x14ac:dyDescent="0.25">
      <c r="A540">
        <v>40.331969999999998</v>
      </c>
      <c r="B540">
        <v>-104.98005000000001</v>
      </c>
      <c r="C540">
        <v>3</v>
      </c>
      <c r="D540" s="2" t="d">
        <v>2019-10-10T06:23:24.000000050291419050</v>
      </c>
      <c r="E540" s="1">
        <f>HOUR(US_Accidents_Dec20_updated3[[#This Row],[Start_Time]])</f>
        <v>6</v>
      </c>
      <c r="F540" s="1">
        <f>MONTH(US_Accidents_Dec20_updated3[[#This Row],[Start_Time]])</f>
        <v>10</v>
      </c>
      <c r="G540" s="1" t="s">
        <v>53</v>
      </c>
      <c r="H540" s="1" t="s">
        <v>451</v>
      </c>
      <c r="I540">
        <v>1</v>
      </c>
      <c r="J540">
        <v>17</v>
      </c>
      <c r="K540">
        <v>0</v>
      </c>
      <c r="L540" s="1" t="s">
        <v>1211</v>
      </c>
      <c r="N540"/>
      <c r="O540"/>
    </row>
    <row r="541" spans="1:15" x14ac:dyDescent="0.25">
      <c r="A541">
        <v>39.342140000000001</v>
      </c>
      <c r="B541">
        <v>-103.84536</v>
      </c>
      <c r="C541">
        <v>3</v>
      </c>
      <c r="D541" s="2" t="d">
        <v>2019-10-10T08:27:10.000000284053384925</v>
      </c>
      <c r="E541" s="1">
        <f>HOUR(US_Accidents_Dec20_updated3[[#This Row],[Start_Time]])</f>
        <v>8</v>
      </c>
      <c r="F541" s="1">
        <f>MONTH(US_Accidents_Dec20_updated3[[#This Row],[Start_Time]])</f>
        <v>10</v>
      </c>
      <c r="G541" s="1" t="s">
        <v>51</v>
      </c>
      <c r="H541" s="1" t="s">
        <v>5422</v>
      </c>
      <c r="I541">
        <v>8</v>
      </c>
      <c r="J541">
        <v>28</v>
      </c>
      <c r="K541">
        <v>0</v>
      </c>
      <c r="L541" s="1" t="s">
        <v>1208</v>
      </c>
      <c r="N541"/>
      <c r="O541"/>
    </row>
    <row r="542" spans="1:15" x14ac:dyDescent="0.25">
      <c r="A542">
        <v>39.842089999999999</v>
      </c>
      <c r="B542">
        <v>-105.03964999999999</v>
      </c>
      <c r="C542">
        <v>3</v>
      </c>
      <c r="D542" s="2" t="d">
        <v>2019-10-10T06:09:09.99999969732016200</v>
      </c>
      <c r="E542" s="1">
        <f>HOUR(US_Accidents_Dec20_updated3[[#This Row],[Start_Time]])</f>
        <v>6</v>
      </c>
      <c r="F542" s="1">
        <f>MONTH(US_Accidents_Dec20_updated3[[#This Row],[Start_Time]])</f>
        <v>10</v>
      </c>
      <c r="G542" s="1" t="s">
        <v>53</v>
      </c>
      <c r="H542" s="1" t="s">
        <v>105</v>
      </c>
      <c r="I542">
        <v>4</v>
      </c>
      <c r="J542">
        <v>8</v>
      </c>
      <c r="K542">
        <v>0</v>
      </c>
      <c r="L542" s="1" t="s">
        <v>1211</v>
      </c>
      <c r="N542"/>
      <c r="O542"/>
    </row>
    <row r="543" spans="1:15" x14ac:dyDescent="0.25">
      <c r="A543">
        <v>39.725270000000002</v>
      </c>
      <c r="B543">
        <v>-105.17192</v>
      </c>
      <c r="C543">
        <v>3</v>
      </c>
      <c r="D543" s="2" t="d">
        <v>2019-10-10T06:41:23.99999979883432650</v>
      </c>
      <c r="E543" s="1">
        <f>HOUR(US_Accidents_Dec20_updated3[[#This Row],[Start_Time]])</f>
        <v>6</v>
      </c>
      <c r="F543" s="1">
        <f>MONTH(US_Accidents_Dec20_updated3[[#This Row],[Start_Time]])</f>
        <v>10</v>
      </c>
      <c r="G543" s="1" t="s">
        <v>51</v>
      </c>
      <c r="H543" s="1" t="s">
        <v>1151</v>
      </c>
      <c r="I543">
        <v>2</v>
      </c>
      <c r="J543">
        <v>8</v>
      </c>
      <c r="K543">
        <v>0</v>
      </c>
      <c r="L543" s="1" t="s">
        <v>1211</v>
      </c>
      <c r="N543"/>
      <c r="O543"/>
    </row>
    <row r="544" spans="1:15" x14ac:dyDescent="0.25">
      <c r="A544">
        <v>39.797229999999999</v>
      </c>
      <c r="B544">
        <v>-105.04791</v>
      </c>
      <c r="C544">
        <v>3</v>
      </c>
      <c r="D544" s="2" t="d">
        <v>2019-10-10T07:12:51.00000022910535075</v>
      </c>
      <c r="E544" s="1">
        <f>HOUR(US_Accidents_Dec20_updated3[[#This Row],[Start_Time]])</f>
        <v>7</v>
      </c>
      <c r="F544" s="1">
        <f>MONTH(US_Accidents_Dec20_updated3[[#This Row],[Start_Time]])</f>
        <v>10</v>
      </c>
      <c r="G544" s="1" t="s">
        <v>51</v>
      </c>
      <c r="H544" s="1" t="s">
        <v>856</v>
      </c>
      <c r="I544">
        <v>1</v>
      </c>
      <c r="J544">
        <v>8</v>
      </c>
      <c r="K544">
        <v>0</v>
      </c>
      <c r="L544" s="1" t="s">
        <v>1211</v>
      </c>
      <c r="N544"/>
      <c r="O544"/>
    </row>
    <row r="545" spans="1:15" x14ac:dyDescent="0.25">
      <c r="A545">
        <v>39.797229999999999</v>
      </c>
      <c r="B545">
        <v>-105.04791</v>
      </c>
      <c r="C545">
        <v>3</v>
      </c>
      <c r="D545" s="2" t="d">
        <v>2019-10-10T06:33:09.99999999068677650</v>
      </c>
      <c r="E545" s="1">
        <f>HOUR(US_Accidents_Dec20_updated3[[#This Row],[Start_Time]])</f>
        <v>6</v>
      </c>
      <c r="F545" s="1">
        <f>MONTH(US_Accidents_Dec20_updated3[[#This Row],[Start_Time]])</f>
        <v>10</v>
      </c>
      <c r="G545" s="1" t="s">
        <v>53</v>
      </c>
      <c r="H545" s="1" t="s">
        <v>1145</v>
      </c>
      <c r="I545">
        <v>2</v>
      </c>
      <c r="J545">
        <v>8</v>
      </c>
      <c r="K545">
        <v>0</v>
      </c>
      <c r="L545" s="1" t="s">
        <v>1211</v>
      </c>
      <c r="N545"/>
      <c r="O545"/>
    </row>
    <row r="546" spans="1:15" x14ac:dyDescent="0.25">
      <c r="A546">
        <v>39.796909999999997</v>
      </c>
      <c r="B546">
        <v>-105.04863</v>
      </c>
      <c r="C546">
        <v>3</v>
      </c>
      <c r="D546" s="2" t="d">
        <v>2019-10-10T06:33:09.99999999068677650</v>
      </c>
      <c r="E546" s="1">
        <f>HOUR(US_Accidents_Dec20_updated3[[#This Row],[Start_Time]])</f>
        <v>6</v>
      </c>
      <c r="F546" s="1">
        <f>MONTH(US_Accidents_Dec20_updated3[[#This Row],[Start_Time]])</f>
        <v>10</v>
      </c>
      <c r="G546" s="1" t="s">
        <v>53</v>
      </c>
      <c r="H546" s="1" t="s">
        <v>1145</v>
      </c>
      <c r="I546">
        <v>2</v>
      </c>
      <c r="J546">
        <v>8</v>
      </c>
      <c r="K546">
        <v>0</v>
      </c>
      <c r="L546" s="1" t="s">
        <v>1211</v>
      </c>
      <c r="N546"/>
      <c r="O546"/>
    </row>
    <row r="547" spans="1:15" x14ac:dyDescent="0.25">
      <c r="A547">
        <v>39.835050000000003</v>
      </c>
      <c r="B547">
        <v>-105.02072</v>
      </c>
      <c r="C547">
        <v>3</v>
      </c>
      <c r="D547" s="2" t="d">
        <v>2019-10-10T06:39:09.99999990686774475</v>
      </c>
      <c r="E547" s="1">
        <f>HOUR(US_Accidents_Dec20_updated3[[#This Row],[Start_Time]])</f>
        <v>6</v>
      </c>
      <c r="F547" s="1">
        <f>MONTH(US_Accidents_Dec20_updated3[[#This Row],[Start_Time]])</f>
        <v>10</v>
      </c>
      <c r="G547" s="1" t="s">
        <v>51</v>
      </c>
      <c r="H547" s="1" t="s">
        <v>105</v>
      </c>
      <c r="I547">
        <v>2</v>
      </c>
      <c r="J547">
        <v>8</v>
      </c>
      <c r="K547">
        <v>0</v>
      </c>
      <c r="L547" s="1" t="s">
        <v>1211</v>
      </c>
      <c r="N547"/>
      <c r="O547"/>
    </row>
    <row r="548" spans="1:15" x14ac:dyDescent="0.25">
      <c r="A548">
        <v>39.644399999999997</v>
      </c>
      <c r="B548">
        <v>-106.30777</v>
      </c>
      <c r="C548">
        <v>4</v>
      </c>
      <c r="D548" s="2" t="d">
        <v>2019-10-10T07:12:53.00000006798654775</v>
      </c>
      <c r="E548" s="1">
        <f>HOUR(US_Accidents_Dec20_updated3[[#This Row],[Start_Time]])</f>
        <v>7</v>
      </c>
      <c r="F548" s="1">
        <f>MONTH(US_Accidents_Dec20_updated3[[#This Row],[Start_Time]])</f>
        <v>10</v>
      </c>
      <c r="G548" s="1" t="s">
        <v>51</v>
      </c>
      <c r="H548" s="1" t="s">
        <v>2769</v>
      </c>
      <c r="I548">
        <v>0.75</v>
      </c>
      <c r="J548">
        <v>8</v>
      </c>
      <c r="K548">
        <v>0.02</v>
      </c>
      <c r="L548" s="1" t="s">
        <v>1211</v>
      </c>
      <c r="N548"/>
      <c r="O548"/>
    </row>
    <row r="549" spans="1:15" x14ac:dyDescent="0.25">
      <c r="A549">
        <v>39.644399999999997</v>
      </c>
      <c r="B549">
        <v>-106.30777</v>
      </c>
      <c r="C549">
        <v>4</v>
      </c>
      <c r="D549" s="2" t="d">
        <v>2019-10-10T06:56:24.999999823048710975</v>
      </c>
      <c r="E549" s="1">
        <f>HOUR(US_Accidents_Dec20_updated3[[#This Row],[Start_Time]])</f>
        <v>6</v>
      </c>
      <c r="F549" s="1">
        <f>MONTH(US_Accidents_Dec20_updated3[[#This Row],[Start_Time]])</f>
        <v>10</v>
      </c>
      <c r="G549" s="1" t="s">
        <v>51</v>
      </c>
      <c r="H549" s="1" t="s">
        <v>3537</v>
      </c>
      <c r="I549">
        <v>1</v>
      </c>
      <c r="J549">
        <v>7</v>
      </c>
      <c r="K549">
        <v>0.01</v>
      </c>
      <c r="L549" s="1" t="s">
        <v>1211</v>
      </c>
      <c r="N549"/>
      <c r="O549"/>
    </row>
    <row r="550" spans="1:15" x14ac:dyDescent="0.25">
      <c r="A550">
        <v>39.711109999999998</v>
      </c>
      <c r="B550">
        <v>-104.82666999999999</v>
      </c>
      <c r="C550">
        <v>3</v>
      </c>
      <c r="D550" s="2" t="d">
        <v>2019-10-10T07:15:08.99999979883432650</v>
      </c>
      <c r="E550" s="1">
        <f>HOUR(US_Accidents_Dec20_updated3[[#This Row],[Start_Time]])</f>
        <v>7</v>
      </c>
      <c r="F550" s="1">
        <f>MONTH(US_Accidents_Dec20_updated3[[#This Row],[Start_Time]])</f>
        <v>10</v>
      </c>
      <c r="G550" s="1" t="s">
        <v>51</v>
      </c>
      <c r="H550" s="1" t="s">
        <v>403</v>
      </c>
      <c r="I550">
        <v>3</v>
      </c>
      <c r="J550">
        <v>5</v>
      </c>
      <c r="K550">
        <v>0</v>
      </c>
      <c r="L550" s="1" t="s">
        <v>1211</v>
      </c>
      <c r="N550"/>
      <c r="O550"/>
    </row>
    <row r="551" spans="1:15" x14ac:dyDescent="0.25">
      <c r="A551">
        <v>39.711620000000003</v>
      </c>
      <c r="B551">
        <v>-104.99944000000001</v>
      </c>
      <c r="C551">
        <v>3</v>
      </c>
      <c r="D551" s="2" t="d">
        <v>2019-10-10T07:00:52.00000000186264200</v>
      </c>
      <c r="E551" s="1">
        <f>HOUR(US_Accidents_Dec20_updated3[[#This Row],[Start_Time]])</f>
        <v>7</v>
      </c>
      <c r="F551" s="1">
        <f>MONTH(US_Accidents_Dec20_updated3[[#This Row],[Start_Time]])</f>
        <v>10</v>
      </c>
      <c r="G551" s="1" t="s">
        <v>51</v>
      </c>
      <c r="H551" s="1" t="s">
        <v>486</v>
      </c>
      <c r="I551">
        <v>4</v>
      </c>
      <c r="J551">
        <v>12</v>
      </c>
      <c r="K551">
        <v>0</v>
      </c>
      <c r="L551" s="1" t="s">
        <v>1211</v>
      </c>
      <c r="N551"/>
      <c r="O551"/>
    </row>
    <row r="552" spans="1:15" x14ac:dyDescent="0.25">
      <c r="A552">
        <v>39.655320000000003</v>
      </c>
      <c r="B552">
        <v>-104.83398</v>
      </c>
      <c r="C552">
        <v>3</v>
      </c>
      <c r="D552" s="2" t="d">
        <v>2019-10-10T08:53:26.99999991338699850</v>
      </c>
      <c r="E552" s="1">
        <f>HOUR(US_Accidents_Dec20_updated3[[#This Row],[Start_Time]])</f>
        <v>8</v>
      </c>
      <c r="F552" s="1">
        <f>MONTH(US_Accidents_Dec20_updated3[[#This Row],[Start_Time]])</f>
        <v>10</v>
      </c>
      <c r="G552" s="1" t="s">
        <v>51</v>
      </c>
      <c r="H552" s="1" t="s">
        <v>221</v>
      </c>
      <c r="I552">
        <v>0.5</v>
      </c>
      <c r="J552">
        <v>5</v>
      </c>
      <c r="K552">
        <v>0.04</v>
      </c>
      <c r="L552" s="1" t="s">
        <v>4895</v>
      </c>
      <c r="N552"/>
      <c r="O552"/>
    </row>
    <row r="553" spans="1:15" x14ac:dyDescent="0.25">
      <c r="A553">
        <v>39.778300000000002</v>
      </c>
      <c r="B553">
        <v>-104.89807</v>
      </c>
      <c r="C553">
        <v>3</v>
      </c>
      <c r="D553" s="2" t="d">
        <v>2019-10-10T07:12:51.00000022910535075</v>
      </c>
      <c r="E553" s="1">
        <f>HOUR(US_Accidents_Dec20_updated3[[#This Row],[Start_Time]])</f>
        <v>7</v>
      </c>
      <c r="F553" s="1">
        <f>MONTH(US_Accidents_Dec20_updated3[[#This Row],[Start_Time]])</f>
        <v>10</v>
      </c>
      <c r="G553" s="1" t="s">
        <v>51</v>
      </c>
      <c r="H553" s="1" t="s">
        <v>418</v>
      </c>
      <c r="I553">
        <v>1</v>
      </c>
      <c r="J553">
        <v>8</v>
      </c>
      <c r="K553">
        <v>0</v>
      </c>
      <c r="L553" s="1" t="s">
        <v>1211</v>
      </c>
      <c r="N553"/>
      <c r="O553"/>
    </row>
    <row r="554" spans="1:15" x14ac:dyDescent="0.25">
      <c r="A554">
        <v>39.823909999999998</v>
      </c>
      <c r="B554">
        <v>-104.96168</v>
      </c>
      <c r="C554">
        <v>3</v>
      </c>
      <c r="D554" s="2" t="d">
        <v>2019-10-10T08:35:24.99999969732016200</v>
      </c>
      <c r="E554" s="1">
        <f>HOUR(US_Accidents_Dec20_updated3[[#This Row],[Start_Time]])</f>
        <v>8</v>
      </c>
      <c r="F554" s="1">
        <f>MONTH(US_Accidents_Dec20_updated3[[#This Row],[Start_Time]])</f>
        <v>10</v>
      </c>
      <c r="G554" s="1" t="s">
        <v>51</v>
      </c>
      <c r="H554" s="1" t="s">
        <v>447</v>
      </c>
      <c r="I554">
        <v>0.5</v>
      </c>
      <c r="J554">
        <v>8</v>
      </c>
      <c r="K554">
        <v>0</v>
      </c>
      <c r="L554" s="1" t="s">
        <v>4894</v>
      </c>
      <c r="N554"/>
      <c r="O554"/>
    </row>
    <row r="555" spans="1:15" x14ac:dyDescent="0.25">
      <c r="A555">
        <v>39.563459999999999</v>
      </c>
      <c r="B555">
        <v>-104.88799</v>
      </c>
      <c r="C555">
        <v>3</v>
      </c>
      <c r="D555" s="2" t="d">
        <v>2019-10-10T07:15:08.99999979883432650</v>
      </c>
      <c r="E555" s="1">
        <f>HOUR(US_Accidents_Dec20_updated3[[#This Row],[Start_Time]])</f>
        <v>7</v>
      </c>
      <c r="F555" s="1">
        <f>MONTH(US_Accidents_Dec20_updated3[[#This Row],[Start_Time]])</f>
        <v>10</v>
      </c>
      <c r="G555" s="1" t="s">
        <v>51</v>
      </c>
      <c r="H555" s="1" t="s">
        <v>318</v>
      </c>
      <c r="I555">
        <v>4</v>
      </c>
      <c r="J555">
        <v>12</v>
      </c>
      <c r="K555">
        <v>0</v>
      </c>
      <c r="L555" s="1" t="s">
        <v>1211</v>
      </c>
      <c r="N555"/>
      <c r="O555"/>
    </row>
    <row r="556" spans="1:15" x14ac:dyDescent="0.25">
      <c r="A556">
        <v>39.797229999999999</v>
      </c>
      <c r="B556">
        <v>-105.04791</v>
      </c>
      <c r="C556">
        <v>3</v>
      </c>
      <c r="D556" s="2" t="d">
        <v>2019-10-10T08:39:08.99999988265335825</v>
      </c>
      <c r="E556" s="1">
        <f>HOUR(US_Accidents_Dec20_updated3[[#This Row],[Start_Time]])</f>
        <v>8</v>
      </c>
      <c r="F556" s="1">
        <f>MONTH(US_Accidents_Dec20_updated3[[#This Row],[Start_Time]])</f>
        <v>10</v>
      </c>
      <c r="G556" s="1" t="s">
        <v>51</v>
      </c>
      <c r="H556" s="1" t="s">
        <v>856</v>
      </c>
      <c r="I556">
        <v>0.5</v>
      </c>
      <c r="J556">
        <v>8</v>
      </c>
      <c r="K556">
        <v>0</v>
      </c>
      <c r="L556" s="1" t="s">
        <v>4894</v>
      </c>
      <c r="N556"/>
      <c r="O556"/>
    </row>
    <row r="557" spans="1:15" x14ac:dyDescent="0.25">
      <c r="A557">
        <v>39.729680000000002</v>
      </c>
      <c r="B557">
        <v>-104.82517</v>
      </c>
      <c r="C557">
        <v>3</v>
      </c>
      <c r="D557" s="2" t="d">
        <v>2019-10-10T07:36:50.99999989382922375</v>
      </c>
      <c r="E557" s="1">
        <f>HOUR(US_Accidents_Dec20_updated3[[#This Row],[Start_Time]])</f>
        <v>7</v>
      </c>
      <c r="F557" s="1">
        <f>MONTH(US_Accidents_Dec20_updated3[[#This Row],[Start_Time]])</f>
        <v>10</v>
      </c>
      <c r="G557" s="1" t="s">
        <v>51</v>
      </c>
      <c r="H557" s="1" t="s">
        <v>470</v>
      </c>
      <c r="I557">
        <v>2</v>
      </c>
      <c r="J557">
        <v>7</v>
      </c>
      <c r="K557">
        <v>0</v>
      </c>
      <c r="L557" s="1" t="s">
        <v>1211</v>
      </c>
      <c r="N557"/>
      <c r="O557"/>
    </row>
    <row r="558" spans="1:15" x14ac:dyDescent="0.25">
      <c r="A558">
        <v>39.90016</v>
      </c>
      <c r="B558">
        <v>-104.98815999999999</v>
      </c>
      <c r="C558">
        <v>3</v>
      </c>
      <c r="D558" s="2" t="d">
        <v>2019-10-10T10:18:29.00000003166496800</v>
      </c>
      <c r="E558" s="1">
        <f>HOUR(US_Accidents_Dec20_updated3[[#This Row],[Start_Time]])</f>
        <v>10</v>
      </c>
      <c r="F558" s="1">
        <f>MONTH(US_Accidents_Dec20_updated3[[#This Row],[Start_Time]])</f>
        <v>10</v>
      </c>
      <c r="G558" s="1" t="s">
        <v>51</v>
      </c>
      <c r="H558" s="1" t="s">
        <v>442</v>
      </c>
      <c r="I558">
        <v>0.75</v>
      </c>
      <c r="J558">
        <v>6</v>
      </c>
      <c r="K558">
        <v>0</v>
      </c>
      <c r="L558" s="1" t="s">
        <v>1211</v>
      </c>
      <c r="N558"/>
      <c r="O558"/>
    </row>
    <row r="559" spans="1:15" x14ac:dyDescent="0.25">
      <c r="A559">
        <v>39.779879999999999</v>
      </c>
      <c r="B559">
        <v>-105.13800999999999</v>
      </c>
      <c r="C559">
        <v>4</v>
      </c>
      <c r="D559" s="2" t="d">
        <v>2019-10-10T08:35:24.99999969732016200</v>
      </c>
      <c r="E559" s="1">
        <f>HOUR(US_Accidents_Dec20_updated3[[#This Row],[Start_Time]])</f>
        <v>8</v>
      </c>
      <c r="F559" s="1">
        <f>MONTH(US_Accidents_Dec20_updated3[[#This Row],[Start_Time]])</f>
        <v>10</v>
      </c>
      <c r="G559" s="1" t="s">
        <v>51</v>
      </c>
      <c r="H559" s="1" t="s">
        <v>8409</v>
      </c>
      <c r="I559">
        <v>0.5</v>
      </c>
      <c r="J559">
        <v>8</v>
      </c>
      <c r="K559">
        <v>0</v>
      </c>
      <c r="L559" s="1" t="s">
        <v>4894</v>
      </c>
      <c r="N559"/>
      <c r="O559"/>
    </row>
    <row r="560" spans="1:15" x14ac:dyDescent="0.25">
      <c r="A560">
        <v>39.700429999999997</v>
      </c>
      <c r="B560">
        <v>-104.8292</v>
      </c>
      <c r="C560">
        <v>3</v>
      </c>
      <c r="D560" s="2" t="d">
        <v>2019-10-10T09:52:59.00000007357448050</v>
      </c>
      <c r="E560" s="1">
        <f>HOUR(US_Accidents_Dec20_updated3[[#This Row],[Start_Time]])</f>
        <v>9</v>
      </c>
      <c r="F560" s="1">
        <f>MONTH(US_Accidents_Dec20_updated3[[#This Row],[Start_Time]])</f>
        <v>10</v>
      </c>
      <c r="G560" s="1" t="s">
        <v>51</v>
      </c>
      <c r="H560" s="1" t="s">
        <v>587</v>
      </c>
      <c r="I560">
        <v>0.5</v>
      </c>
      <c r="J560">
        <v>5</v>
      </c>
      <c r="K560">
        <v>0.08</v>
      </c>
      <c r="L560" s="1" t="s">
        <v>4895</v>
      </c>
      <c r="N560"/>
      <c r="O560"/>
    </row>
    <row r="561" spans="1:15" x14ac:dyDescent="0.25">
      <c r="A561">
        <v>39.809629999999999</v>
      </c>
      <c r="B561">
        <v>-104.98308</v>
      </c>
      <c r="C561">
        <v>3</v>
      </c>
      <c r="D561" s="2" t="d">
        <v>2019-10-10T09:27:08.99999984074383900</v>
      </c>
      <c r="E561" s="1">
        <f>HOUR(US_Accidents_Dec20_updated3[[#This Row],[Start_Time]])</f>
        <v>9</v>
      </c>
      <c r="F561" s="1">
        <f>MONTH(US_Accidents_Dec20_updated3[[#This Row],[Start_Time]])</f>
        <v>10</v>
      </c>
      <c r="G561" s="1" t="s">
        <v>51</v>
      </c>
      <c r="H561" s="1" t="s">
        <v>703</v>
      </c>
      <c r="I561">
        <v>0.5</v>
      </c>
      <c r="J561">
        <v>9</v>
      </c>
      <c r="K561">
        <v>0</v>
      </c>
      <c r="L561" s="1" t="s">
        <v>4895</v>
      </c>
      <c r="N561"/>
      <c r="O561"/>
    </row>
    <row r="562" spans="1:15" x14ac:dyDescent="0.25">
      <c r="A562">
        <v>40.27178</v>
      </c>
      <c r="B562">
        <v>-103.58407</v>
      </c>
      <c r="C562">
        <v>4</v>
      </c>
      <c r="D562" s="2" t="d">
        <v>2019-10-10T10:13:55.00000010244548550</v>
      </c>
      <c r="E562" s="1">
        <f>HOUR(US_Accidents_Dec20_updated3[[#This Row],[Start_Time]])</f>
        <v>10</v>
      </c>
      <c r="F562" s="1">
        <f>MONTH(US_Accidents_Dec20_updated3[[#This Row],[Start_Time]])</f>
        <v>10</v>
      </c>
      <c r="G562" s="1" t="s">
        <v>51</v>
      </c>
      <c r="H562" s="1" t="s">
        <v>5192</v>
      </c>
      <c r="I562">
        <v>1</v>
      </c>
      <c r="J562">
        <v>20</v>
      </c>
      <c r="K562"/>
      <c r="L562" s="1" t="s">
        <v>1211</v>
      </c>
      <c r="N562"/>
      <c r="O562"/>
    </row>
    <row r="563" spans="1:15" x14ac:dyDescent="0.25">
      <c r="A563">
        <v>39.92445</v>
      </c>
      <c r="B563">
        <v>-105.1112</v>
      </c>
      <c r="C563">
        <v>3</v>
      </c>
      <c r="D563" s="2" t="d">
        <v>2019-10-10T10:16:55.00000006053596625</v>
      </c>
      <c r="E563" s="1">
        <f>HOUR(US_Accidents_Dec20_updated3[[#This Row],[Start_Time]])</f>
        <v>10</v>
      </c>
      <c r="F563" s="1">
        <f>MONTH(US_Accidents_Dec20_updated3[[#This Row],[Start_Time]])</f>
        <v>10</v>
      </c>
      <c r="G563" s="1" t="s">
        <v>51</v>
      </c>
      <c r="H563" s="1" t="s">
        <v>371</v>
      </c>
      <c r="I563">
        <v>0.75</v>
      </c>
      <c r="J563">
        <v>6</v>
      </c>
      <c r="K563">
        <v>0</v>
      </c>
      <c r="L563" s="1" t="s">
        <v>1211</v>
      </c>
      <c r="N563"/>
      <c r="O563"/>
    </row>
    <row r="564" spans="1:15" x14ac:dyDescent="0.25">
      <c r="A564">
        <v>39.885210000000001</v>
      </c>
      <c r="B564">
        <v>-104.98766000000001</v>
      </c>
      <c r="C564">
        <v>3</v>
      </c>
      <c r="D564" s="2" t="d">
        <v>2019-10-10T10:06:27.99999996554106225</v>
      </c>
      <c r="E564" s="1">
        <f>HOUR(US_Accidents_Dec20_updated3[[#This Row],[Start_Time]])</f>
        <v>10</v>
      </c>
      <c r="F564" s="1">
        <f>MONTH(US_Accidents_Dec20_updated3[[#This Row],[Start_Time]])</f>
        <v>10</v>
      </c>
      <c r="G564" s="1" t="s">
        <v>51</v>
      </c>
      <c r="H564" s="1" t="s">
        <v>442</v>
      </c>
      <c r="I564">
        <v>0.75</v>
      </c>
      <c r="J564">
        <v>6</v>
      </c>
      <c r="K564">
        <v>0</v>
      </c>
      <c r="L564" s="1" t="s">
        <v>1211</v>
      </c>
      <c r="N564"/>
      <c r="O564"/>
    </row>
    <row r="565" spans="1:15" x14ac:dyDescent="0.25">
      <c r="A565">
        <v>39.827599999999997</v>
      </c>
      <c r="B565">
        <v>-104.98729</v>
      </c>
      <c r="C565">
        <v>3</v>
      </c>
      <c r="D565" s="2" t="d">
        <v>2019-10-10T11:44:41.99999977368861225</v>
      </c>
      <c r="E565" s="1">
        <f>HOUR(US_Accidents_Dec20_updated3[[#This Row],[Start_Time]])</f>
        <v>11</v>
      </c>
      <c r="F565" s="1">
        <f>MONTH(US_Accidents_Dec20_updated3[[#This Row],[Start_Time]])</f>
        <v>10</v>
      </c>
      <c r="G565" s="1" t="s">
        <v>51</v>
      </c>
      <c r="H565" s="1" t="s">
        <v>52</v>
      </c>
      <c r="I565">
        <v>0.75</v>
      </c>
      <c r="J565">
        <v>7</v>
      </c>
      <c r="K565">
        <v>0</v>
      </c>
      <c r="L565" s="1" t="s">
        <v>1211</v>
      </c>
      <c r="N565"/>
      <c r="O565"/>
    </row>
    <row r="566" spans="1:15" x14ac:dyDescent="0.25">
      <c r="A566">
        <v>39.783639999999998</v>
      </c>
      <c r="B566">
        <v>-105.00322</v>
      </c>
      <c r="C566">
        <v>3</v>
      </c>
      <c r="D566" s="2" t="d">
        <v>2019-10-10T10:20:42.99999992363154975</v>
      </c>
      <c r="E566" s="1">
        <f>HOUR(US_Accidents_Dec20_updated3[[#This Row],[Start_Time]])</f>
        <v>10</v>
      </c>
      <c r="F566" s="1">
        <f>MONTH(US_Accidents_Dec20_updated3[[#This Row],[Start_Time]])</f>
        <v>10</v>
      </c>
      <c r="G566" s="1" t="s">
        <v>51</v>
      </c>
      <c r="H566" s="1" t="s">
        <v>352</v>
      </c>
      <c r="I566">
        <v>0.75</v>
      </c>
      <c r="J566">
        <v>6</v>
      </c>
      <c r="K566">
        <v>0</v>
      </c>
      <c r="L566" s="1" t="s">
        <v>1211</v>
      </c>
      <c r="N566"/>
      <c r="O566"/>
    </row>
    <row r="567" spans="1:15" x14ac:dyDescent="0.25">
      <c r="A567">
        <v>39.827449999999999</v>
      </c>
      <c r="B567">
        <v>-104.98729</v>
      </c>
      <c r="C567">
        <v>3</v>
      </c>
      <c r="D567" s="2" t="d">
        <v>2019-10-10T10:12:27.99999988172203050</v>
      </c>
      <c r="E567" s="1">
        <f>HOUR(US_Accidents_Dec20_updated3[[#This Row],[Start_Time]])</f>
        <v>10</v>
      </c>
      <c r="F567" s="1">
        <f>MONTH(US_Accidents_Dec20_updated3[[#This Row],[Start_Time]])</f>
        <v>10</v>
      </c>
      <c r="G567" s="1" t="s">
        <v>51</v>
      </c>
      <c r="H567" s="1" t="s">
        <v>302</v>
      </c>
      <c r="I567">
        <v>0.75</v>
      </c>
      <c r="J567">
        <v>6</v>
      </c>
      <c r="K567">
        <v>0</v>
      </c>
      <c r="L567" s="1" t="s">
        <v>1211</v>
      </c>
      <c r="N567"/>
      <c r="O567"/>
    </row>
    <row r="568" spans="1:15" x14ac:dyDescent="0.25">
      <c r="A568">
        <v>39.923969999999997</v>
      </c>
      <c r="B568">
        <v>-105.11001</v>
      </c>
      <c r="C568">
        <v>3</v>
      </c>
      <c r="D568" s="2" t="d">
        <v>2019-10-10T10:16:55.00000006053596625</v>
      </c>
      <c r="E568" s="1">
        <f>HOUR(US_Accidents_Dec20_updated3[[#This Row],[Start_Time]])</f>
        <v>10</v>
      </c>
      <c r="F568" s="1">
        <f>MONTH(US_Accidents_Dec20_updated3[[#This Row],[Start_Time]])</f>
        <v>10</v>
      </c>
      <c r="G568" s="1" t="s">
        <v>51</v>
      </c>
      <c r="H568" s="1" t="s">
        <v>1790</v>
      </c>
      <c r="I568">
        <v>0.75</v>
      </c>
      <c r="J568">
        <v>6</v>
      </c>
      <c r="K568">
        <v>0</v>
      </c>
      <c r="L568" s="1" t="s">
        <v>1211</v>
      </c>
      <c r="N568"/>
      <c r="O568"/>
    </row>
    <row r="569" spans="1:15" x14ac:dyDescent="0.25">
      <c r="A569">
        <v>39.239780000000003</v>
      </c>
      <c r="B569">
        <v>-104.87727</v>
      </c>
      <c r="C569">
        <v>4</v>
      </c>
      <c r="D569" s="2" t="d">
        <v>2019-10-10T13:34:33.9999999292194825</v>
      </c>
      <c r="E569" s="1">
        <f>HOUR(US_Accidents_Dec20_updated3[[#This Row],[Start_Time]])</f>
        <v>13</v>
      </c>
      <c r="F569" s="1">
        <f>MONTH(US_Accidents_Dec20_updated3[[#This Row],[Start_Time]])</f>
        <v>10</v>
      </c>
      <c r="G569" s="1" t="s">
        <v>51</v>
      </c>
      <c r="H569" s="1" t="s">
        <v>6545</v>
      </c>
      <c r="K569">
        <v>0</v>
      </c>
      <c r="L569" s="1" t="s">
        <v>966</v>
      </c>
      <c r="N569"/>
      <c r="O569"/>
    </row>
    <row r="570" spans="1:15" x14ac:dyDescent="0.25">
      <c r="A570">
        <v>39.916310000000003</v>
      </c>
      <c r="B570">
        <v>-105.09464</v>
      </c>
      <c r="C570">
        <v>3</v>
      </c>
      <c r="D570" s="2" t="d">
        <v>2019-10-10T10:58:53.99999986868351625</v>
      </c>
      <c r="E570" s="1">
        <f>HOUR(US_Accidents_Dec20_updated3[[#This Row],[Start_Time]])</f>
        <v>10</v>
      </c>
      <c r="F570" s="1">
        <f>MONTH(US_Accidents_Dec20_updated3[[#This Row],[Start_Time]])</f>
        <v>10</v>
      </c>
      <c r="G570" s="1" t="s">
        <v>51</v>
      </c>
      <c r="H570" s="1" t="s">
        <v>781</v>
      </c>
      <c r="I570">
        <v>0.75</v>
      </c>
      <c r="J570">
        <v>6</v>
      </c>
      <c r="K570">
        <v>0</v>
      </c>
      <c r="L570" s="1" t="s">
        <v>1211</v>
      </c>
      <c r="N570"/>
      <c r="O570"/>
    </row>
    <row r="571" spans="1:15" x14ac:dyDescent="0.25">
      <c r="A571">
        <v>39.555169999999997</v>
      </c>
      <c r="B571">
        <v>-104.86915</v>
      </c>
      <c r="C571">
        <v>4</v>
      </c>
      <c r="D571" s="2" t="d">
        <v>2019-10-10T10:43:11.99999968986958050</v>
      </c>
      <c r="E571" s="1">
        <f>HOUR(US_Accidents_Dec20_updated3[[#This Row],[Start_Time]])</f>
        <v>10</v>
      </c>
      <c r="F571" s="1">
        <f>MONTH(US_Accidents_Dec20_updated3[[#This Row],[Start_Time]])</f>
        <v>10</v>
      </c>
      <c r="G571" s="1" t="s">
        <v>51</v>
      </c>
      <c r="H571" s="1" t="s">
        <v>4901</v>
      </c>
      <c r="I571">
        <v>0.5</v>
      </c>
      <c r="J571">
        <v>12</v>
      </c>
      <c r="K571">
        <v>0.03</v>
      </c>
      <c r="L571" s="1" t="s">
        <v>4895</v>
      </c>
      <c r="N571"/>
      <c r="O571"/>
    </row>
    <row r="572" spans="1:15" x14ac:dyDescent="0.25">
      <c r="A572">
        <v>39.6676</v>
      </c>
      <c r="B572">
        <v>-104.83008</v>
      </c>
      <c r="C572">
        <v>3</v>
      </c>
      <c r="D572" s="2" t="d">
        <v>2019-10-10T12:52:57.99999983981251800</v>
      </c>
      <c r="E572" s="1">
        <f>HOUR(US_Accidents_Dec20_updated3[[#This Row],[Start_Time]])</f>
        <v>12</v>
      </c>
      <c r="F572" s="1">
        <f>MONTH(US_Accidents_Dec20_updated3[[#This Row],[Start_Time]])</f>
        <v>10</v>
      </c>
      <c r="G572" s="1" t="s">
        <v>51</v>
      </c>
      <c r="H572" s="1" t="s">
        <v>650</v>
      </c>
      <c r="I572">
        <v>3</v>
      </c>
      <c r="J572">
        <v>6</v>
      </c>
      <c r="K572">
        <v>0</v>
      </c>
      <c r="L572" s="1" t="s">
        <v>1211</v>
      </c>
      <c r="N572"/>
      <c r="O572"/>
    </row>
    <row r="573" spans="1:15" x14ac:dyDescent="0.25">
      <c r="A573">
        <v>39.77966</v>
      </c>
      <c r="B573">
        <v>-104.97237</v>
      </c>
      <c r="C573">
        <v>3</v>
      </c>
      <c r="D573" s="2" t="d">
        <v>2019-10-10T12:20:43.00000013317912575</v>
      </c>
      <c r="E573" s="1">
        <f>HOUR(US_Accidents_Dec20_updated3[[#This Row],[Start_Time]])</f>
        <v>12</v>
      </c>
      <c r="F573" s="1">
        <f>MONTH(US_Accidents_Dec20_updated3[[#This Row],[Start_Time]])</f>
        <v>10</v>
      </c>
      <c r="G573" s="1" t="s">
        <v>51</v>
      </c>
      <c r="H573" s="1" t="s">
        <v>1133</v>
      </c>
      <c r="I573">
        <v>0.75</v>
      </c>
      <c r="J573">
        <v>7</v>
      </c>
      <c r="K573">
        <v>0</v>
      </c>
      <c r="L573" s="1" t="s">
        <v>1211</v>
      </c>
      <c r="N573"/>
      <c r="O573"/>
    </row>
    <row r="574" spans="1:15" x14ac:dyDescent="0.25">
      <c r="A574">
        <v>38.322780000000002</v>
      </c>
      <c r="B574">
        <v>-104.69676</v>
      </c>
      <c r="C574">
        <v>3</v>
      </c>
      <c r="D574" s="2" t="d">
        <v>2019-10-10T13:38:43.00000030081718925</v>
      </c>
      <c r="E574" s="1">
        <f>HOUR(US_Accidents_Dec20_updated3[[#This Row],[Start_Time]])</f>
        <v>13</v>
      </c>
      <c r="F574" s="1">
        <f>MONTH(US_Accidents_Dec20_updated3[[#This Row],[Start_Time]])</f>
        <v>10</v>
      </c>
      <c r="G574" s="1" t="s">
        <v>51</v>
      </c>
      <c r="H574" s="1" t="s">
        <v>7237</v>
      </c>
      <c r="I574">
        <v>1</v>
      </c>
      <c r="J574">
        <v>12</v>
      </c>
      <c r="K574">
        <v>0</v>
      </c>
      <c r="L574" s="1" t="s">
        <v>1211</v>
      </c>
      <c r="N574"/>
      <c r="O574"/>
    </row>
    <row r="575" spans="1:15" x14ac:dyDescent="0.25">
      <c r="A575">
        <v>39.65522</v>
      </c>
      <c r="B575">
        <v>-104.85303999999999</v>
      </c>
      <c r="C575">
        <v>3</v>
      </c>
      <c r="D575" s="2" t="d">
        <v>2019-10-10T16:34:43.00000014714896775</v>
      </c>
      <c r="E575" s="1">
        <f>HOUR(US_Accidents_Dec20_updated3[[#This Row],[Start_Time]])</f>
        <v>16</v>
      </c>
      <c r="F575" s="1">
        <f>MONTH(US_Accidents_Dec20_updated3[[#This Row],[Start_Time]])</f>
        <v>10</v>
      </c>
      <c r="G575" s="1" t="s">
        <v>51</v>
      </c>
      <c r="H575" s="1" t="s">
        <v>2372</v>
      </c>
      <c r="I575">
        <v>10</v>
      </c>
      <c r="J575">
        <v>0</v>
      </c>
      <c r="K575">
        <v>0</v>
      </c>
      <c r="L575" s="1" t="s">
        <v>819</v>
      </c>
      <c r="N575"/>
      <c r="O575"/>
    </row>
    <row r="576" spans="1:15" x14ac:dyDescent="0.25">
      <c r="A576">
        <v>39.779890000000002</v>
      </c>
      <c r="B576">
        <v>-104.98547000000001</v>
      </c>
      <c r="C576">
        <v>3</v>
      </c>
      <c r="D576" s="2" t="d">
        <v>2019-10-10T17:15:09.000000217929482550</v>
      </c>
      <c r="E576" s="1">
        <f>HOUR(US_Accidents_Dec20_updated3[[#This Row],[Start_Time]])</f>
        <v>17</v>
      </c>
      <c r="F576" s="1">
        <f>MONTH(US_Accidents_Dec20_updated3[[#This Row],[Start_Time]])</f>
        <v>10</v>
      </c>
      <c r="G576" s="1" t="s">
        <v>51</v>
      </c>
      <c r="H576" s="1" t="s">
        <v>567</v>
      </c>
      <c r="I576">
        <v>5</v>
      </c>
      <c r="J576">
        <v>0</v>
      </c>
      <c r="K576">
        <v>0</v>
      </c>
      <c r="L576" s="1" t="s">
        <v>966</v>
      </c>
      <c r="N576"/>
      <c r="O576"/>
    </row>
    <row r="577" spans="1:15" x14ac:dyDescent="0.25">
      <c r="A577">
        <v>39.779969999999999</v>
      </c>
      <c r="B577">
        <v>-104.97195000000001</v>
      </c>
      <c r="C577">
        <v>3</v>
      </c>
      <c r="D577" s="2" t="d">
        <v>2019-10-10T19:05:24.99999969732016200</v>
      </c>
      <c r="E577" s="1">
        <f>HOUR(US_Accidents_Dec20_updated3[[#This Row],[Start_Time]])</f>
        <v>19</v>
      </c>
      <c r="F577" s="1">
        <f>MONTH(US_Accidents_Dec20_updated3[[#This Row],[Start_Time]])</f>
        <v>10</v>
      </c>
      <c r="G577" s="1" t="s">
        <v>53</v>
      </c>
      <c r="H577" s="1" t="s">
        <v>386</v>
      </c>
      <c r="I577">
        <v>10</v>
      </c>
      <c r="J577">
        <v>0</v>
      </c>
      <c r="K577">
        <v>0</v>
      </c>
      <c r="L577" s="1" t="s">
        <v>819</v>
      </c>
      <c r="N577"/>
      <c r="O577"/>
    </row>
    <row r="578" spans="1:15" x14ac:dyDescent="0.25">
      <c r="A578">
        <v>39.80003</v>
      </c>
      <c r="B578">
        <v>-104.98559</v>
      </c>
      <c r="C578">
        <v>3</v>
      </c>
      <c r="D578" s="2" t="d">
        <v>2019-10-10T20:05:25.00000011641532075</v>
      </c>
      <c r="E578" s="1">
        <f>HOUR(US_Accidents_Dec20_updated3[[#This Row],[Start_Time]])</f>
        <v>20</v>
      </c>
      <c r="F578" s="1">
        <f>MONTH(US_Accidents_Dec20_updated3[[#This Row],[Start_Time]])</f>
        <v>10</v>
      </c>
      <c r="G578" s="1" t="s">
        <v>53</v>
      </c>
      <c r="H578" s="1" t="s">
        <v>556</v>
      </c>
      <c r="I578">
        <v>10</v>
      </c>
      <c r="J578">
        <v>3</v>
      </c>
      <c r="K578">
        <v>0</v>
      </c>
      <c r="L578" s="1" t="s">
        <v>1068</v>
      </c>
      <c r="N578"/>
      <c r="O578"/>
    </row>
    <row r="579" spans="1:15" x14ac:dyDescent="0.25">
      <c r="A579">
        <v>39.780079999999998</v>
      </c>
      <c r="B579">
        <v>-104.93646</v>
      </c>
      <c r="C579">
        <v>3</v>
      </c>
      <c r="D579" s="2" t="d">
        <v>2019-10-10T20:53:23.99999984074383900</v>
      </c>
      <c r="E579" s="1">
        <f>HOUR(US_Accidents_Dec20_updated3[[#This Row],[Start_Time]])</f>
        <v>20</v>
      </c>
      <c r="F579" s="1">
        <f>MONTH(US_Accidents_Dec20_updated3[[#This Row],[Start_Time]])</f>
        <v>10</v>
      </c>
      <c r="G579" s="1" t="s">
        <v>53</v>
      </c>
      <c r="H579" s="1" t="s">
        <v>487</v>
      </c>
      <c r="I579">
        <v>10</v>
      </c>
      <c r="J579">
        <v>3</v>
      </c>
      <c r="K579">
        <v>0</v>
      </c>
      <c r="L579" s="1" t="s">
        <v>819</v>
      </c>
      <c r="N579"/>
      <c r="O579"/>
    </row>
    <row r="580" spans="1:15" x14ac:dyDescent="0.25">
      <c r="A580">
        <v>39.825119999999998</v>
      </c>
      <c r="B580">
        <v>-104.96671000000001</v>
      </c>
      <c r="C580">
        <v>3</v>
      </c>
      <c r="D580" s="2" t="d">
        <v>2019-10-10T20:53:23.99999984074383900</v>
      </c>
      <c r="E580" s="1">
        <f>HOUR(US_Accidents_Dec20_updated3[[#This Row],[Start_Time]])</f>
        <v>20</v>
      </c>
      <c r="F580" s="1">
        <f>MONTH(US_Accidents_Dec20_updated3[[#This Row],[Start_Time]])</f>
        <v>10</v>
      </c>
      <c r="G580" s="1" t="s">
        <v>53</v>
      </c>
      <c r="H580" s="1" t="s">
        <v>150</v>
      </c>
      <c r="I580">
        <v>10</v>
      </c>
      <c r="J580">
        <v>3</v>
      </c>
      <c r="K580">
        <v>0</v>
      </c>
      <c r="L580" s="1" t="s">
        <v>819</v>
      </c>
      <c r="N580"/>
      <c r="O580"/>
    </row>
    <row r="581" spans="1:15" x14ac:dyDescent="0.25">
      <c r="A581">
        <v>39.10792</v>
      </c>
      <c r="B581">
        <v>-104.86479</v>
      </c>
      <c r="C581">
        <v>3</v>
      </c>
      <c r="D581" s="2" t="d">
        <v>2019-10-11T07:10:53.99999991059303550</v>
      </c>
      <c r="E581" s="1">
        <f>HOUR(US_Accidents_Dec20_updated3[[#This Row],[Start_Time]])</f>
        <v>7</v>
      </c>
      <c r="F581" s="1">
        <f>MONTH(US_Accidents_Dec20_updated3[[#This Row],[Start_Time]])</f>
        <v>10</v>
      </c>
      <c r="G581" s="1" t="s">
        <v>51</v>
      </c>
      <c r="H581" s="1" t="s">
        <v>402</v>
      </c>
      <c r="I581">
        <v>10</v>
      </c>
      <c r="J581">
        <v>5</v>
      </c>
      <c r="K581">
        <v>0</v>
      </c>
      <c r="L581" s="1" t="s">
        <v>1068</v>
      </c>
      <c r="N581"/>
      <c r="O581"/>
    </row>
    <row r="582" spans="1:15" x14ac:dyDescent="0.25">
      <c r="A582">
        <v>39.773389999999999</v>
      </c>
      <c r="B582">
        <v>-104.83781</v>
      </c>
      <c r="C582">
        <v>3</v>
      </c>
      <c r="D582" s="2" t="d">
        <v>2019-10-11T07:20:41.99999968986958050</v>
      </c>
      <c r="E582" s="1">
        <f>HOUR(US_Accidents_Dec20_updated3[[#This Row],[Start_Time]])</f>
        <v>7</v>
      </c>
      <c r="F582" s="1">
        <f>MONTH(US_Accidents_Dec20_updated3[[#This Row],[Start_Time]])</f>
        <v>10</v>
      </c>
      <c r="G582" s="1" t="s">
        <v>51</v>
      </c>
      <c r="H582" s="1" t="s">
        <v>221</v>
      </c>
      <c r="I582">
        <v>10</v>
      </c>
      <c r="J582">
        <v>0</v>
      </c>
      <c r="K582">
        <v>0</v>
      </c>
      <c r="L582" s="1" t="s">
        <v>50</v>
      </c>
      <c r="N582"/>
      <c r="O582"/>
    </row>
    <row r="583" spans="1:15" x14ac:dyDescent="0.25">
      <c r="A583">
        <v>39.633339999999997</v>
      </c>
      <c r="B583">
        <v>-104.90667999999999</v>
      </c>
      <c r="C583">
        <v>3</v>
      </c>
      <c r="D583" s="2" t="d">
        <v>2019-10-11T09:32:42.99999996554106225</v>
      </c>
      <c r="E583" s="1">
        <f>HOUR(US_Accidents_Dec20_updated3[[#This Row],[Start_Time]])</f>
        <v>9</v>
      </c>
      <c r="F583" s="1">
        <f>MONTH(US_Accidents_Dec20_updated3[[#This Row],[Start_Time]])</f>
        <v>10</v>
      </c>
      <c r="G583" s="1" t="s">
        <v>51</v>
      </c>
      <c r="H583" s="1" t="s">
        <v>221</v>
      </c>
      <c r="I583">
        <v>10</v>
      </c>
      <c r="J583">
        <v>7</v>
      </c>
      <c r="K583">
        <v>0</v>
      </c>
      <c r="L583" s="1" t="s">
        <v>50</v>
      </c>
      <c r="N583"/>
      <c r="O583"/>
    </row>
    <row r="584" spans="1:15" x14ac:dyDescent="0.25">
      <c r="A584">
        <v>38.044580000000003</v>
      </c>
      <c r="B584">
        <v>-103.69908</v>
      </c>
      <c r="C584">
        <v>3</v>
      </c>
      <c r="D584" s="2" t="d">
        <v>2019-10-11T11:56:42.00000023469329025</v>
      </c>
      <c r="E584" s="1">
        <f>HOUR(US_Accidents_Dec20_updated3[[#This Row],[Start_Time]])</f>
        <v>11</v>
      </c>
      <c r="F584" s="1">
        <f>MONTH(US_Accidents_Dec20_updated3[[#This Row],[Start_Time]])</f>
        <v>10</v>
      </c>
      <c r="G584" s="1" t="s">
        <v>51</v>
      </c>
      <c r="H584" s="1" t="s">
        <v>7201</v>
      </c>
      <c r="I584">
        <v>10</v>
      </c>
      <c r="J584">
        <v>7</v>
      </c>
      <c r="K584">
        <v>0</v>
      </c>
      <c r="L584" s="1" t="s">
        <v>50</v>
      </c>
      <c r="N584"/>
      <c r="O584"/>
    </row>
    <row r="585" spans="1:15" x14ac:dyDescent="0.25">
      <c r="A585">
        <v>39.780119999999997</v>
      </c>
      <c r="B585">
        <v>-104.95157</v>
      </c>
      <c r="C585">
        <v>3</v>
      </c>
      <c r="D585" s="2" t="d">
        <v>2019-10-11T11:38:43.00000009126961325</v>
      </c>
      <c r="E585" s="1">
        <f>HOUR(US_Accidents_Dec20_updated3[[#This Row],[Start_Time]])</f>
        <v>11</v>
      </c>
      <c r="F585" s="1">
        <f>MONTH(US_Accidents_Dec20_updated3[[#This Row],[Start_Time]])</f>
        <v>10</v>
      </c>
      <c r="G585" s="1" t="s">
        <v>51</v>
      </c>
      <c r="H585" s="1" t="s">
        <v>193</v>
      </c>
      <c r="I585">
        <v>30</v>
      </c>
      <c r="J585">
        <v>6</v>
      </c>
      <c r="K585">
        <v>0</v>
      </c>
      <c r="L585" s="1" t="s">
        <v>50</v>
      </c>
      <c r="N585"/>
      <c r="O585"/>
    </row>
    <row r="586" spans="1:15" x14ac:dyDescent="0.25">
      <c r="A586">
        <v>39.382939999999998</v>
      </c>
      <c r="B586">
        <v>-104.86059</v>
      </c>
      <c r="C586">
        <v>3</v>
      </c>
      <c r="D586" s="2" t="d">
        <v>2019-10-11T12:32:42.99999996554106225</v>
      </c>
      <c r="E586" s="1">
        <f>HOUR(US_Accidents_Dec20_updated3[[#This Row],[Start_Time]])</f>
        <v>12</v>
      </c>
      <c r="F586" s="1">
        <f>MONTH(US_Accidents_Dec20_updated3[[#This Row],[Start_Time]])</f>
        <v>10</v>
      </c>
      <c r="G586" s="1" t="s">
        <v>51</v>
      </c>
      <c r="H586" s="1" t="s">
        <v>519</v>
      </c>
      <c r="I586">
        <v>10</v>
      </c>
      <c r="J586">
        <v>3</v>
      </c>
      <c r="K586">
        <v>0</v>
      </c>
      <c r="L586" s="1" t="s">
        <v>50</v>
      </c>
      <c r="N586"/>
      <c r="O586"/>
    </row>
    <row r="587" spans="1:15" x14ac:dyDescent="0.25">
      <c r="A587">
        <v>39.591949999999997</v>
      </c>
      <c r="B587">
        <v>-104.88308000000001</v>
      </c>
      <c r="C587">
        <v>3</v>
      </c>
      <c r="D587" s="2" t="d">
        <v>2019-10-11T14:18:28.99999982211738525</v>
      </c>
      <c r="E587" s="1">
        <f>HOUR(US_Accidents_Dec20_updated3[[#This Row],[Start_Time]])</f>
        <v>14</v>
      </c>
      <c r="F587" s="1">
        <f>MONTH(US_Accidents_Dec20_updated3[[#This Row],[Start_Time]])</f>
        <v>10</v>
      </c>
      <c r="G587" s="1" t="s">
        <v>51</v>
      </c>
      <c r="H587" s="1" t="s">
        <v>569</v>
      </c>
      <c r="I587">
        <v>10</v>
      </c>
      <c r="J587">
        <v>3</v>
      </c>
      <c r="K587">
        <v>0</v>
      </c>
      <c r="L587" s="1" t="s">
        <v>50</v>
      </c>
      <c r="N587"/>
      <c r="O587"/>
    </row>
    <row r="588" spans="1:15" x14ac:dyDescent="0.25">
      <c r="A588">
        <v>39.18777</v>
      </c>
      <c r="B588">
        <v>-104.85028</v>
      </c>
      <c r="C588">
        <v>4</v>
      </c>
      <c r="D588" s="2" t="d">
        <v>2019-10-11T15:29:44.99999984633177850</v>
      </c>
      <c r="E588" s="1">
        <f>HOUR(US_Accidents_Dec20_updated3[[#This Row],[Start_Time]])</f>
        <v>15</v>
      </c>
      <c r="F588" s="1">
        <f>MONTH(US_Accidents_Dec20_updated3[[#This Row],[Start_Time]])</f>
        <v>10</v>
      </c>
      <c r="G588" s="1" t="s">
        <v>51</v>
      </c>
      <c r="H588" s="1" t="s">
        <v>2263</v>
      </c>
      <c r="I588">
        <v>10</v>
      </c>
      <c r="J588">
        <v>3</v>
      </c>
      <c r="K588">
        <v>0</v>
      </c>
      <c r="L588" s="1" t="s">
        <v>50</v>
      </c>
      <c r="N588"/>
      <c r="O588"/>
    </row>
    <row r="589" spans="1:15" x14ac:dyDescent="0.25">
      <c r="A589">
        <v>40.246789999999997</v>
      </c>
      <c r="B589">
        <v>-104.98038</v>
      </c>
      <c r="C589">
        <v>3</v>
      </c>
      <c r="D589" s="2" t="d">
        <v>2019-10-11T14:18:28.99999982211738525</v>
      </c>
      <c r="E589" s="1">
        <f>HOUR(US_Accidents_Dec20_updated3[[#This Row],[Start_Time]])</f>
        <v>14</v>
      </c>
      <c r="F589" s="1">
        <f>MONTH(US_Accidents_Dec20_updated3[[#This Row],[Start_Time]])</f>
        <v>10</v>
      </c>
      <c r="G589" s="1" t="s">
        <v>51</v>
      </c>
      <c r="H589" s="1" t="s">
        <v>341</v>
      </c>
      <c r="I589">
        <v>10</v>
      </c>
      <c r="J589">
        <v>6</v>
      </c>
      <c r="K589">
        <v>0</v>
      </c>
      <c r="L589" s="1" t="s">
        <v>50</v>
      </c>
      <c r="N589"/>
      <c r="O589"/>
    </row>
    <row r="590" spans="1:15" x14ac:dyDescent="0.25">
      <c r="A590">
        <v>40.24738</v>
      </c>
      <c r="B590">
        <v>-104.98038</v>
      </c>
      <c r="C590">
        <v>3</v>
      </c>
      <c r="D590" s="2" t="d">
        <v>2019-10-11T14:32:00.00000018160789875</v>
      </c>
      <c r="E590" s="1">
        <f>HOUR(US_Accidents_Dec20_updated3[[#This Row],[Start_Time]])</f>
        <v>14</v>
      </c>
      <c r="F590" s="1">
        <f>MONTH(US_Accidents_Dec20_updated3[[#This Row],[Start_Time]])</f>
        <v>10</v>
      </c>
      <c r="G590" s="1" t="s">
        <v>51</v>
      </c>
      <c r="H590" s="1" t="s">
        <v>341</v>
      </c>
      <c r="I590">
        <v>10</v>
      </c>
      <c r="J590">
        <v>5</v>
      </c>
      <c r="K590">
        <v>0</v>
      </c>
      <c r="L590" s="1" t="s">
        <v>50</v>
      </c>
      <c r="N590"/>
      <c r="O590"/>
    </row>
    <row r="591" spans="1:15" x14ac:dyDescent="0.25">
      <c r="A591">
        <v>40.24738</v>
      </c>
      <c r="B591">
        <v>-104.98038</v>
      </c>
      <c r="C591">
        <v>2</v>
      </c>
      <c r="D591" s="2" t="d">
        <v>2019-10-11T14:32:00.00000018160789875</v>
      </c>
      <c r="E591" s="1">
        <f>HOUR(US_Accidents_Dec20_updated3[[#This Row],[Start_Time]])</f>
        <v>14</v>
      </c>
      <c r="F591" s="1">
        <f>MONTH(US_Accidents_Dec20_updated3[[#This Row],[Start_Time]])</f>
        <v>10</v>
      </c>
      <c r="G591" s="1" t="s">
        <v>51</v>
      </c>
      <c r="H591" s="1" t="s">
        <v>341</v>
      </c>
      <c r="I591">
        <v>10</v>
      </c>
      <c r="J591">
        <v>5</v>
      </c>
      <c r="K591">
        <v>0</v>
      </c>
      <c r="L591" s="1" t="s">
        <v>50</v>
      </c>
      <c r="N591"/>
      <c r="O591"/>
    </row>
    <row r="592" spans="1:15" x14ac:dyDescent="0.25">
      <c r="A592">
        <v>39.18638</v>
      </c>
      <c r="B592">
        <v>-104.85025</v>
      </c>
      <c r="C592">
        <v>4</v>
      </c>
      <c r="D592" s="2" t="d">
        <v>2019-10-11T14:51:30.00000022351741800</v>
      </c>
      <c r="E592" s="1">
        <f>HOUR(US_Accidents_Dec20_updated3[[#This Row],[Start_Time]])</f>
        <v>14</v>
      </c>
      <c r="F592" s="1">
        <f>MONTH(US_Accidents_Dec20_updated3[[#This Row],[Start_Time]])</f>
        <v>10</v>
      </c>
      <c r="G592" s="1" t="s">
        <v>51</v>
      </c>
      <c r="H592" s="1" t="s">
        <v>2265</v>
      </c>
      <c r="I592">
        <v>10</v>
      </c>
      <c r="J592">
        <v>12</v>
      </c>
      <c r="K592">
        <v>0</v>
      </c>
      <c r="L592" s="1" t="s">
        <v>50</v>
      </c>
      <c r="N592"/>
      <c r="O592"/>
    </row>
    <row r="593" spans="1:15" x14ac:dyDescent="0.25">
      <c r="A593">
        <v>39.725569999999998</v>
      </c>
      <c r="B593">
        <v>-105.06106</v>
      </c>
      <c r="C593">
        <v>3</v>
      </c>
      <c r="D593" s="2" t="d">
        <v>2019-10-11T15:29:01.00000024773180450</v>
      </c>
      <c r="E593" s="1">
        <f>HOUR(US_Accidents_Dec20_updated3[[#This Row],[Start_Time]])</f>
        <v>15</v>
      </c>
      <c r="F593" s="1">
        <f>MONTH(US_Accidents_Dec20_updated3[[#This Row],[Start_Time]])</f>
        <v>10</v>
      </c>
      <c r="G593" s="1" t="s">
        <v>51</v>
      </c>
      <c r="H593" s="1" t="s">
        <v>496</v>
      </c>
      <c r="I593">
        <v>10</v>
      </c>
      <c r="J593">
        <v>7</v>
      </c>
      <c r="K593">
        <v>0</v>
      </c>
      <c r="L593" s="1" t="s">
        <v>50</v>
      </c>
      <c r="N593"/>
      <c r="O593"/>
    </row>
    <row r="594" spans="1:15" x14ac:dyDescent="0.25">
      <c r="A594">
        <v>39.114240000000002</v>
      </c>
      <c r="B594">
        <v>-104.8655</v>
      </c>
      <c r="C594">
        <v>3</v>
      </c>
      <c r="D594" s="2" t="d">
        <v>2019-10-11T15:29:01.00000024773180450</v>
      </c>
      <c r="E594" s="1">
        <f>HOUR(US_Accidents_Dec20_updated3[[#This Row],[Start_Time]])</f>
        <v>15</v>
      </c>
      <c r="F594" s="1">
        <f>MONTH(US_Accidents_Dec20_updated3[[#This Row],[Start_Time]])</f>
        <v>10</v>
      </c>
      <c r="G594" s="1" t="s">
        <v>51</v>
      </c>
      <c r="H594" s="1" t="s">
        <v>402</v>
      </c>
      <c r="I594">
        <v>10</v>
      </c>
      <c r="J594">
        <v>7</v>
      </c>
      <c r="K594">
        <v>0</v>
      </c>
      <c r="L594" s="1" t="s">
        <v>50</v>
      </c>
      <c r="N594"/>
      <c r="O594"/>
    </row>
    <row r="595" spans="1:15" x14ac:dyDescent="0.25">
      <c r="A595">
        <v>39.725549999999998</v>
      </c>
      <c r="B595">
        <v>-105.06448</v>
      </c>
      <c r="C595">
        <v>3</v>
      </c>
      <c r="D595" s="2" t="d">
        <v>2019-10-11T16:16:58.99999973829835350</v>
      </c>
      <c r="E595" s="1">
        <f>HOUR(US_Accidents_Dec20_updated3[[#This Row],[Start_Time]])</f>
        <v>16</v>
      </c>
      <c r="F595" s="1">
        <f>MONTH(US_Accidents_Dec20_updated3[[#This Row],[Start_Time]])</f>
        <v>10</v>
      </c>
      <c r="G595" s="1" t="s">
        <v>51</v>
      </c>
      <c r="H595" s="1" t="s">
        <v>1131</v>
      </c>
      <c r="I595">
        <v>10</v>
      </c>
      <c r="J595">
        <v>7</v>
      </c>
      <c r="K595">
        <v>0</v>
      </c>
      <c r="L595" s="1" t="s">
        <v>50</v>
      </c>
      <c r="N595"/>
      <c r="O595"/>
    </row>
    <row r="596" spans="1:15" x14ac:dyDescent="0.25">
      <c r="A596">
        <v>39.725549999999998</v>
      </c>
      <c r="B596">
        <v>-105.06448</v>
      </c>
      <c r="C596">
        <v>2</v>
      </c>
      <c r="D596" s="2" t="d">
        <v>2019-10-11T16:55:58.0000002169981575</v>
      </c>
      <c r="E596" s="1">
        <f>HOUR(US_Accidents_Dec20_updated3[[#This Row],[Start_Time]])</f>
        <v>16</v>
      </c>
      <c r="F596" s="1">
        <f>MONTH(US_Accidents_Dec20_updated3[[#This Row],[Start_Time]])</f>
        <v>10</v>
      </c>
      <c r="G596" s="1" t="s">
        <v>51</v>
      </c>
      <c r="H596" s="1" t="s">
        <v>1131</v>
      </c>
      <c r="I596">
        <v>20</v>
      </c>
      <c r="J596">
        <v>7</v>
      </c>
      <c r="K596">
        <v>0</v>
      </c>
      <c r="L596" s="1" t="s">
        <v>50</v>
      </c>
      <c r="N596"/>
      <c r="O596"/>
    </row>
    <row r="597" spans="1:15" x14ac:dyDescent="0.25">
      <c r="A597">
        <v>39.778410000000001</v>
      </c>
      <c r="B597">
        <v>-104.91289</v>
      </c>
      <c r="C597">
        <v>3</v>
      </c>
      <c r="D597" s="2" t="d">
        <v>2019-10-11T16:56:43.00000004936009400</v>
      </c>
      <c r="E597" s="1">
        <f>HOUR(US_Accidents_Dec20_updated3[[#This Row],[Start_Time]])</f>
        <v>16</v>
      </c>
      <c r="F597" s="1">
        <f>MONTH(US_Accidents_Dec20_updated3[[#This Row],[Start_Time]])</f>
        <v>10</v>
      </c>
      <c r="G597" s="1" t="s">
        <v>51</v>
      </c>
      <c r="H597" s="1" t="s">
        <v>487</v>
      </c>
      <c r="I597">
        <v>20</v>
      </c>
      <c r="J597">
        <v>7</v>
      </c>
      <c r="K597">
        <v>0</v>
      </c>
      <c r="L597" s="1" t="s">
        <v>50</v>
      </c>
      <c r="N597"/>
      <c r="O597"/>
    </row>
    <row r="598" spans="1:15" x14ac:dyDescent="0.25">
      <c r="A598">
        <v>39.863970000000002</v>
      </c>
      <c r="B598">
        <v>-104.98748000000001</v>
      </c>
      <c r="C598">
        <v>3</v>
      </c>
      <c r="D598" s="2" t="d">
        <v>2019-10-11T17:20:42.00000010896473925</v>
      </c>
      <c r="E598" s="1">
        <f>HOUR(US_Accidents_Dec20_updated3[[#This Row],[Start_Time]])</f>
        <v>17</v>
      </c>
      <c r="F598" s="1">
        <f>MONTH(US_Accidents_Dec20_updated3[[#This Row],[Start_Time]])</f>
        <v>10</v>
      </c>
      <c r="G598" s="1" t="s">
        <v>51</v>
      </c>
      <c r="H598" s="1" t="s">
        <v>821</v>
      </c>
      <c r="I598">
        <v>20</v>
      </c>
      <c r="J598">
        <v>7</v>
      </c>
      <c r="K598">
        <v>0</v>
      </c>
      <c r="L598" s="1" t="s">
        <v>50</v>
      </c>
      <c r="N598"/>
      <c r="O598"/>
    </row>
    <row r="599" spans="1:15" x14ac:dyDescent="0.25">
      <c r="A599">
        <v>39.779769999999999</v>
      </c>
      <c r="B599">
        <v>-104.92937999999999</v>
      </c>
      <c r="C599">
        <v>2</v>
      </c>
      <c r="D599" s="2" t="d">
        <v>2019-10-11T17:22:08.99999970104545275</v>
      </c>
      <c r="E599" s="1">
        <f>HOUR(US_Accidents_Dec20_updated3[[#This Row],[Start_Time]])</f>
        <v>17</v>
      </c>
      <c r="F599" s="1">
        <f>MONTH(US_Accidents_Dec20_updated3[[#This Row],[Start_Time]])</f>
        <v>10</v>
      </c>
      <c r="G599" s="1" t="s">
        <v>51</v>
      </c>
      <c r="H599" s="1" t="s">
        <v>1146</v>
      </c>
      <c r="I599">
        <v>10</v>
      </c>
      <c r="J599">
        <v>6</v>
      </c>
      <c r="K599">
        <v>0</v>
      </c>
      <c r="L599" s="1" t="s">
        <v>50</v>
      </c>
      <c r="N599"/>
      <c r="O599"/>
    </row>
    <row r="600" spans="1:15" x14ac:dyDescent="0.25">
      <c r="A600">
        <v>39.368040000000001</v>
      </c>
      <c r="B600">
        <v>-104.86490000000001</v>
      </c>
      <c r="C600">
        <v>3</v>
      </c>
      <c r="D600" s="2" t="d">
        <v>2019-10-11T18:14:40.99999974947422575</v>
      </c>
      <c r="E600" s="1">
        <f>HOUR(US_Accidents_Dec20_updated3[[#This Row],[Start_Time]])</f>
        <v>18</v>
      </c>
      <c r="F600" s="1">
        <f>MONTH(US_Accidents_Dec20_updated3[[#This Row],[Start_Time]])</f>
        <v>10</v>
      </c>
      <c r="G600" s="1" t="s">
        <v>51</v>
      </c>
      <c r="H600" s="1" t="s">
        <v>399</v>
      </c>
      <c r="I600">
        <v>10</v>
      </c>
      <c r="J600">
        <v>6</v>
      </c>
      <c r="K600">
        <v>0</v>
      </c>
      <c r="L600" s="1" t="s">
        <v>50</v>
      </c>
      <c r="N600"/>
      <c r="O600"/>
    </row>
    <row r="601" spans="1:15" x14ac:dyDescent="0.25">
      <c r="A601">
        <v>38.177019999999999</v>
      </c>
      <c r="B601">
        <v>-104.75865</v>
      </c>
      <c r="C601">
        <v>3</v>
      </c>
      <c r="D601" s="2" t="d">
        <v>2019-10-11T19:58:55.00000010244548550</v>
      </c>
      <c r="E601" s="1">
        <f>HOUR(US_Accidents_Dec20_updated3[[#This Row],[Start_Time]])</f>
        <v>19</v>
      </c>
      <c r="F601" s="1">
        <f>MONTH(US_Accidents_Dec20_updated3[[#This Row],[Start_Time]])</f>
        <v>10</v>
      </c>
      <c r="G601" s="1" t="s">
        <v>53</v>
      </c>
      <c r="H601" s="1" t="s">
        <v>7995</v>
      </c>
      <c r="I601">
        <v>10</v>
      </c>
      <c r="J601">
        <v>9</v>
      </c>
      <c r="K601">
        <v>0</v>
      </c>
      <c r="L601" s="1" t="s">
        <v>50</v>
      </c>
      <c r="N601"/>
      <c r="O601"/>
    </row>
    <row r="602" spans="1:15" x14ac:dyDescent="0.25">
      <c r="A602">
        <v>39.630049999999997</v>
      </c>
      <c r="B602">
        <v>-104.90501999999999</v>
      </c>
      <c r="C602">
        <v>3</v>
      </c>
      <c r="D602" s="2" t="d">
        <v>2019-10-11T19:06:26.00000012665987200</v>
      </c>
      <c r="E602" s="1">
        <f>HOUR(US_Accidents_Dec20_updated3[[#This Row],[Start_Time]])</f>
        <v>19</v>
      </c>
      <c r="F602" s="1">
        <f>MONTH(US_Accidents_Dec20_updated3[[#This Row],[Start_Time]])</f>
        <v>10</v>
      </c>
      <c r="G602" s="1" t="s">
        <v>53</v>
      </c>
      <c r="H602" s="1" t="s">
        <v>221</v>
      </c>
      <c r="I602">
        <v>10</v>
      </c>
      <c r="J602">
        <v>6</v>
      </c>
      <c r="K602">
        <v>0</v>
      </c>
      <c r="L602" s="1" t="s">
        <v>1068</v>
      </c>
      <c r="N602"/>
      <c r="O602"/>
    </row>
    <row r="603" spans="1:15" x14ac:dyDescent="0.25">
      <c r="A603">
        <v>39.629440000000002</v>
      </c>
      <c r="B603">
        <v>-104.90497000000001</v>
      </c>
      <c r="C603">
        <v>3</v>
      </c>
      <c r="D603" s="2" t="d">
        <v>2019-10-11T19:52:55.000000186264515225</v>
      </c>
      <c r="E603" s="1">
        <f>HOUR(US_Accidents_Dec20_updated3[[#This Row],[Start_Time]])</f>
        <v>19</v>
      </c>
      <c r="F603" s="1">
        <f>MONTH(US_Accidents_Dec20_updated3[[#This Row],[Start_Time]])</f>
        <v>10</v>
      </c>
      <c r="G603" s="1" t="s">
        <v>53</v>
      </c>
      <c r="H603" s="1" t="s">
        <v>1336</v>
      </c>
      <c r="I603">
        <v>10</v>
      </c>
      <c r="J603">
        <v>8</v>
      </c>
      <c r="K603">
        <v>0</v>
      </c>
      <c r="L603" s="1" t="s">
        <v>50</v>
      </c>
      <c r="N603"/>
      <c r="O603"/>
    </row>
    <row r="604" spans="1:15" x14ac:dyDescent="0.25">
      <c r="A604">
        <v>39.867620000000002</v>
      </c>
      <c r="B604">
        <v>-104.90452000000001</v>
      </c>
      <c r="C604">
        <v>2</v>
      </c>
      <c r="D604" s="2" t="d">
        <v>2019-10-11T19:33:25.00000014435499800</v>
      </c>
      <c r="E604" s="1">
        <f>HOUR(US_Accidents_Dec20_updated3[[#This Row],[Start_Time]])</f>
        <v>19</v>
      </c>
      <c r="F604" s="1">
        <f>MONTH(US_Accidents_Dec20_updated3[[#This Row],[Start_Time]])</f>
        <v>10</v>
      </c>
      <c r="G604" s="1" t="s">
        <v>53</v>
      </c>
      <c r="H604" s="1" t="s">
        <v>9049</v>
      </c>
      <c r="I604">
        <v>10</v>
      </c>
      <c r="J604">
        <v>13</v>
      </c>
      <c r="K604">
        <v>0</v>
      </c>
      <c r="L604" s="1" t="s">
        <v>50</v>
      </c>
      <c r="N604"/>
      <c r="O604"/>
    </row>
    <row r="605" spans="1:15" x14ac:dyDescent="0.25">
      <c r="A605">
        <v>39.629440000000002</v>
      </c>
      <c r="B605">
        <v>-104.90497000000001</v>
      </c>
      <c r="C605">
        <v>2</v>
      </c>
      <c r="D605" s="2" t="d">
        <v>2019-10-11T20:11:41.00000000093132100</v>
      </c>
      <c r="E605" s="1">
        <f>HOUR(US_Accidents_Dec20_updated3[[#This Row],[Start_Time]])</f>
        <v>20</v>
      </c>
      <c r="F605" s="1">
        <f>MONTH(US_Accidents_Dec20_updated3[[#This Row],[Start_Time]])</f>
        <v>10</v>
      </c>
      <c r="G605" s="1" t="s">
        <v>53</v>
      </c>
      <c r="H605" s="1" t="s">
        <v>9051</v>
      </c>
      <c r="I605">
        <v>10</v>
      </c>
      <c r="J605">
        <v>8</v>
      </c>
      <c r="K605">
        <v>0</v>
      </c>
      <c r="L605" s="1" t="s">
        <v>50</v>
      </c>
      <c r="N605"/>
      <c r="O605"/>
    </row>
    <row r="606" spans="1:15" x14ac:dyDescent="0.25">
      <c r="A606">
        <v>39.723179999999999</v>
      </c>
      <c r="B606">
        <v>-105.0112</v>
      </c>
      <c r="C606">
        <v>3</v>
      </c>
      <c r="D606" s="2" t="d">
        <v>2019-10-11T20:00:26.00000000093132100</v>
      </c>
      <c r="E606" s="1">
        <f>HOUR(US_Accidents_Dec20_updated3[[#This Row],[Start_Time]])</f>
        <v>20</v>
      </c>
      <c r="F606" s="1">
        <f>MONTH(US_Accidents_Dec20_updated3[[#This Row],[Start_Time]])</f>
        <v>10</v>
      </c>
      <c r="G606" s="1" t="s">
        <v>53</v>
      </c>
      <c r="H606" s="1" t="s">
        <v>398</v>
      </c>
      <c r="I606">
        <v>10</v>
      </c>
      <c r="J606">
        <v>3</v>
      </c>
      <c r="K606">
        <v>0</v>
      </c>
      <c r="L606" s="1" t="s">
        <v>50</v>
      </c>
      <c r="N606"/>
      <c r="O606"/>
    </row>
    <row r="607" spans="1:15" x14ac:dyDescent="0.25">
      <c r="A607">
        <v>39.723179999999999</v>
      </c>
      <c r="B607">
        <v>-105.0112</v>
      </c>
      <c r="C607">
        <v>3</v>
      </c>
      <c r="D607" s="2" t="d">
        <v>2019-10-11T20:50:39.99999985098839025</v>
      </c>
      <c r="E607" s="1">
        <f>HOUR(US_Accidents_Dec20_updated3[[#This Row],[Start_Time]])</f>
        <v>20</v>
      </c>
      <c r="F607" s="1">
        <f>MONTH(US_Accidents_Dec20_updated3[[#This Row],[Start_Time]])</f>
        <v>10</v>
      </c>
      <c r="G607" s="1" t="s">
        <v>53</v>
      </c>
      <c r="H607" s="1" t="s">
        <v>398</v>
      </c>
      <c r="I607">
        <v>30</v>
      </c>
      <c r="J607">
        <v>10</v>
      </c>
      <c r="K607">
        <v>0</v>
      </c>
      <c r="L607" s="1" t="s">
        <v>50</v>
      </c>
      <c r="N607"/>
      <c r="O607"/>
    </row>
    <row r="608" spans="1:15" x14ac:dyDescent="0.25">
      <c r="A608">
        <v>40.150170000000003</v>
      </c>
      <c r="B608">
        <v>-104.9799</v>
      </c>
      <c r="C608">
        <v>3</v>
      </c>
      <c r="D608" s="2" t="d">
        <v>2019-10-11T22:26:39.99999976716935850</v>
      </c>
      <c r="E608" s="1">
        <f>HOUR(US_Accidents_Dec20_updated3[[#This Row],[Start_Time]])</f>
        <v>22</v>
      </c>
      <c r="F608" s="1">
        <f>MONTH(US_Accidents_Dec20_updated3[[#This Row],[Start_Time]])</f>
        <v>10</v>
      </c>
      <c r="G608" s="1" t="s">
        <v>53</v>
      </c>
      <c r="H608" s="1" t="s">
        <v>452</v>
      </c>
      <c r="I608">
        <v>10</v>
      </c>
      <c r="J608">
        <v>7</v>
      </c>
      <c r="K608">
        <v>0</v>
      </c>
      <c r="L608" s="1" t="s">
        <v>50</v>
      </c>
      <c r="N608"/>
      <c r="O608"/>
    </row>
    <row r="609" spans="1:15" x14ac:dyDescent="0.25">
      <c r="A609">
        <v>40.387300000000003</v>
      </c>
      <c r="B609">
        <v>-104.99324</v>
      </c>
      <c r="C609">
        <v>3</v>
      </c>
      <c r="D609" s="2" t="d">
        <v>2019-10-12T11:54:24.00000003632157975</v>
      </c>
      <c r="E609" s="1">
        <f>HOUR(US_Accidents_Dec20_updated3[[#This Row],[Start_Time]])</f>
        <v>11</v>
      </c>
      <c r="F609" s="1">
        <f>MONTH(US_Accidents_Dec20_updated3[[#This Row],[Start_Time]])</f>
        <v>10</v>
      </c>
      <c r="G609" s="1" t="s">
        <v>51</v>
      </c>
      <c r="H609" s="1" t="s">
        <v>445</v>
      </c>
      <c r="I609">
        <v>10</v>
      </c>
      <c r="J609">
        <v>6</v>
      </c>
      <c r="K609">
        <v>0</v>
      </c>
      <c r="L609" s="1" t="s">
        <v>50</v>
      </c>
      <c r="N609"/>
      <c r="O609"/>
    </row>
    <row r="610" spans="1:15" x14ac:dyDescent="0.25">
      <c r="A610">
        <v>39.885210000000001</v>
      </c>
      <c r="B610">
        <v>-104.98766000000001</v>
      </c>
      <c r="C610">
        <v>3</v>
      </c>
      <c r="D610" s="2" t="d">
        <v>2019-10-12T12:48:23.99999991059303550</v>
      </c>
      <c r="E610" s="1">
        <f>HOUR(US_Accidents_Dec20_updated3[[#This Row],[Start_Time]])</f>
        <v>12</v>
      </c>
      <c r="F610" s="1">
        <f>MONTH(US_Accidents_Dec20_updated3[[#This Row],[Start_Time]])</f>
        <v>10</v>
      </c>
      <c r="G610" s="1" t="s">
        <v>51</v>
      </c>
      <c r="H610" s="1" t="s">
        <v>442</v>
      </c>
      <c r="I610">
        <v>10</v>
      </c>
      <c r="J610">
        <v>7</v>
      </c>
      <c r="K610">
        <v>0</v>
      </c>
      <c r="L610" s="1" t="s">
        <v>50</v>
      </c>
      <c r="N610"/>
      <c r="O610"/>
    </row>
    <row r="611" spans="1:15" x14ac:dyDescent="0.25">
      <c r="A611">
        <v>39.183529999999998</v>
      </c>
      <c r="B611">
        <v>-104.85035999999999</v>
      </c>
      <c r="C611">
        <v>3</v>
      </c>
      <c r="D611" s="2" t="d">
        <v>2019-10-12T13:36:55.99999980535358025</v>
      </c>
      <c r="E611" s="1">
        <f>HOUR(US_Accidents_Dec20_updated3[[#This Row],[Start_Time]])</f>
        <v>13</v>
      </c>
      <c r="F611" s="1">
        <f>MONTH(US_Accidents_Dec20_updated3[[#This Row],[Start_Time]])</f>
        <v>10</v>
      </c>
      <c r="G611" s="1" t="s">
        <v>51</v>
      </c>
      <c r="H611" s="1" t="s">
        <v>402</v>
      </c>
      <c r="I611">
        <v>10</v>
      </c>
      <c r="J611">
        <v>3</v>
      </c>
      <c r="K611">
        <v>0</v>
      </c>
      <c r="L611" s="1" t="s">
        <v>50</v>
      </c>
      <c r="N611"/>
      <c r="O611"/>
    </row>
    <row r="612" spans="1:15" x14ac:dyDescent="0.25">
      <c r="A612">
        <v>39.882770000000001</v>
      </c>
      <c r="B612">
        <v>-104.98746</v>
      </c>
      <c r="C612">
        <v>3</v>
      </c>
      <c r="D612" s="2" t="d">
        <v>2019-10-12T15:18:56.00000026635825825</v>
      </c>
      <c r="E612" s="1">
        <f>HOUR(US_Accidents_Dec20_updated3[[#This Row],[Start_Time]])</f>
        <v>15</v>
      </c>
      <c r="F612" s="1">
        <f>MONTH(US_Accidents_Dec20_updated3[[#This Row],[Start_Time]])</f>
        <v>10</v>
      </c>
      <c r="G612" s="1" t="s">
        <v>51</v>
      </c>
      <c r="H612" s="1" t="s">
        <v>442</v>
      </c>
      <c r="I612">
        <v>30</v>
      </c>
      <c r="J612">
        <v>17</v>
      </c>
      <c r="K612">
        <v>0</v>
      </c>
      <c r="L612" s="1" t="s">
        <v>50</v>
      </c>
      <c r="N612"/>
      <c r="O612"/>
    </row>
    <row r="613" spans="1:15" x14ac:dyDescent="0.25">
      <c r="A613">
        <v>39.725490000000001</v>
      </c>
      <c r="B613">
        <v>-105.04159</v>
      </c>
      <c r="C613">
        <v>3</v>
      </c>
      <c r="D613" s="2" t="d">
        <v>2019-10-12T17:21:09.99999973922968125</v>
      </c>
      <c r="E613" s="1">
        <f>HOUR(US_Accidents_Dec20_updated3[[#This Row],[Start_Time]])</f>
        <v>17</v>
      </c>
      <c r="F613" s="1">
        <f>MONTH(US_Accidents_Dec20_updated3[[#This Row],[Start_Time]])</f>
        <v>10</v>
      </c>
      <c r="G613" s="1" t="s">
        <v>51</v>
      </c>
      <c r="H613" s="1" t="s">
        <v>7497</v>
      </c>
      <c r="I613">
        <v>10</v>
      </c>
      <c r="J613">
        <v>21</v>
      </c>
      <c r="K613">
        <v>0</v>
      </c>
      <c r="L613" s="1" t="s">
        <v>1209</v>
      </c>
      <c r="N613"/>
      <c r="O613"/>
    </row>
    <row r="614" spans="1:15" x14ac:dyDescent="0.25">
      <c r="A614">
        <v>39.747340000000001</v>
      </c>
      <c r="B614">
        <v>-105.15109</v>
      </c>
      <c r="C614">
        <v>3</v>
      </c>
      <c r="D614" s="2" t="d">
        <v>2019-10-12T18:33:09.99999999068677650</v>
      </c>
      <c r="E614" s="1">
        <f>HOUR(US_Accidents_Dec20_updated3[[#This Row],[Start_Time]])</f>
        <v>18</v>
      </c>
      <c r="F614" s="1">
        <f>MONTH(US_Accidents_Dec20_updated3[[#This Row],[Start_Time]])</f>
        <v>10</v>
      </c>
      <c r="G614" s="1" t="s">
        <v>51</v>
      </c>
      <c r="H614" s="1" t="s">
        <v>542</v>
      </c>
      <c r="I614">
        <v>10</v>
      </c>
      <c r="J614">
        <v>18</v>
      </c>
      <c r="K614">
        <v>0</v>
      </c>
      <c r="L614" s="1" t="s">
        <v>1068</v>
      </c>
      <c r="N614"/>
      <c r="O614"/>
    </row>
    <row r="615" spans="1:15" x14ac:dyDescent="0.25">
      <c r="A615">
        <v>39.7438</v>
      </c>
      <c r="B615">
        <v>-105.15412000000001</v>
      </c>
      <c r="C615">
        <v>3</v>
      </c>
      <c r="D615" s="2" t="d">
        <v>2019-10-12T18:33:09.99999999068677650</v>
      </c>
      <c r="E615" s="1">
        <f>HOUR(US_Accidents_Dec20_updated3[[#This Row],[Start_Time]])</f>
        <v>18</v>
      </c>
      <c r="F615" s="1">
        <f>MONTH(US_Accidents_Dec20_updated3[[#This Row],[Start_Time]])</f>
        <v>10</v>
      </c>
      <c r="G615" s="1" t="s">
        <v>51</v>
      </c>
      <c r="H615" s="1" t="s">
        <v>1692</v>
      </c>
      <c r="I615">
        <v>10</v>
      </c>
      <c r="J615">
        <v>18</v>
      </c>
      <c r="K615">
        <v>0</v>
      </c>
      <c r="L615" s="1" t="s">
        <v>1068</v>
      </c>
      <c r="N615"/>
      <c r="O615"/>
    </row>
    <row r="616" spans="1:15" x14ac:dyDescent="0.25">
      <c r="A616">
        <v>39.747340000000001</v>
      </c>
      <c r="B616">
        <v>-105.15109</v>
      </c>
      <c r="C616">
        <v>3</v>
      </c>
      <c r="D616" s="2" t="d">
        <v>2019-10-12T19:35:24.99999990686774475</v>
      </c>
      <c r="E616" s="1">
        <f>HOUR(US_Accidents_Dec20_updated3[[#This Row],[Start_Time]])</f>
        <v>19</v>
      </c>
      <c r="F616" s="1">
        <f>MONTH(US_Accidents_Dec20_updated3[[#This Row],[Start_Time]])</f>
        <v>10</v>
      </c>
      <c r="G616" s="1" t="s">
        <v>53</v>
      </c>
      <c r="H616" s="1" t="s">
        <v>542</v>
      </c>
      <c r="I616">
        <v>30</v>
      </c>
      <c r="J616">
        <v>13</v>
      </c>
      <c r="K616">
        <v>0</v>
      </c>
      <c r="L616" s="1" t="s">
        <v>50</v>
      </c>
      <c r="N616"/>
      <c r="O616"/>
    </row>
    <row r="617" spans="1:15" x14ac:dyDescent="0.25">
      <c r="A617">
        <v>39.634599999999999</v>
      </c>
      <c r="B617">
        <v>-106.41036</v>
      </c>
      <c r="C617">
        <v>3</v>
      </c>
      <c r="D617" s="2" t="d">
        <v>2019-10-12T20:05:25.00000011641532075</v>
      </c>
      <c r="E617" s="1">
        <f>HOUR(US_Accidents_Dec20_updated3[[#This Row],[Start_Time]])</f>
        <v>20</v>
      </c>
      <c r="F617" s="1">
        <f>MONTH(US_Accidents_Dec20_updated3[[#This Row],[Start_Time]])</f>
        <v>10</v>
      </c>
      <c r="G617" s="1" t="s">
        <v>53</v>
      </c>
      <c r="H617" s="1" t="s">
        <v>1154</v>
      </c>
      <c r="I617">
        <v>10</v>
      </c>
      <c r="J617">
        <v>8</v>
      </c>
      <c r="K617">
        <v>0</v>
      </c>
      <c r="L617" s="1" t="s">
        <v>50</v>
      </c>
      <c r="N617"/>
      <c r="O617"/>
    </row>
    <row r="618" spans="1:15" x14ac:dyDescent="0.25">
      <c r="A618">
        <v>39.642829999999996</v>
      </c>
      <c r="B618">
        <v>-106.39626</v>
      </c>
      <c r="C618">
        <v>3</v>
      </c>
      <c r="D618" s="2" t="d">
        <v>2019-10-12T20:23:24.00000025983899775</v>
      </c>
      <c r="E618" s="1">
        <f>HOUR(US_Accidents_Dec20_updated3[[#This Row],[Start_Time]])</f>
        <v>20</v>
      </c>
      <c r="F618" s="1">
        <f>MONTH(US_Accidents_Dec20_updated3[[#This Row],[Start_Time]])</f>
        <v>10</v>
      </c>
      <c r="G618" s="1" t="s">
        <v>53</v>
      </c>
      <c r="H618" s="1" t="s">
        <v>3128</v>
      </c>
      <c r="I618">
        <v>10</v>
      </c>
      <c r="J618">
        <v>3</v>
      </c>
      <c r="K618">
        <v>0</v>
      </c>
      <c r="L618" s="1" t="s">
        <v>50</v>
      </c>
      <c r="N618"/>
      <c r="O618"/>
    </row>
    <row r="619" spans="1:15" x14ac:dyDescent="0.25">
      <c r="A619">
        <v>39.634599999999999</v>
      </c>
      <c r="B619">
        <v>-106.41036</v>
      </c>
      <c r="C619">
        <v>3</v>
      </c>
      <c r="D619" s="2" t="d">
        <v>2019-10-12T20:23:24.00000025983899775</v>
      </c>
      <c r="E619" s="1">
        <f>HOUR(US_Accidents_Dec20_updated3[[#This Row],[Start_Time]])</f>
        <v>20</v>
      </c>
      <c r="F619" s="1">
        <f>MONTH(US_Accidents_Dec20_updated3[[#This Row],[Start_Time]])</f>
        <v>10</v>
      </c>
      <c r="G619" s="1" t="s">
        <v>53</v>
      </c>
      <c r="H619" s="1" t="s">
        <v>1154</v>
      </c>
      <c r="I619">
        <v>10</v>
      </c>
      <c r="J619">
        <v>3</v>
      </c>
      <c r="K619">
        <v>0</v>
      </c>
      <c r="L619" s="1" t="s">
        <v>50</v>
      </c>
      <c r="N619"/>
      <c r="O619"/>
    </row>
    <row r="620" spans="1:15" x14ac:dyDescent="0.25">
      <c r="A620">
        <v>38.675400000000003</v>
      </c>
      <c r="B620">
        <v>-104.71073</v>
      </c>
      <c r="C620">
        <v>3</v>
      </c>
      <c r="D620" s="2" t="d">
        <v>2019-10-13T07:59:23.9999999664723900</v>
      </c>
      <c r="E620" s="1">
        <f>HOUR(US_Accidents_Dec20_updated3[[#This Row],[Start_Time]])</f>
        <v>7</v>
      </c>
      <c r="F620" s="1">
        <f>MONTH(US_Accidents_Dec20_updated3[[#This Row],[Start_Time]])</f>
        <v>10</v>
      </c>
      <c r="G620" s="1" t="s">
        <v>51</v>
      </c>
      <c r="H620" s="1" t="s">
        <v>267</v>
      </c>
      <c r="I620">
        <v>10</v>
      </c>
      <c r="J620">
        <v>12</v>
      </c>
      <c r="K620">
        <v>0</v>
      </c>
      <c r="L620" s="1" t="s">
        <v>50</v>
      </c>
      <c r="N620"/>
      <c r="O620"/>
    </row>
    <row r="621" spans="1:15" x14ac:dyDescent="0.25">
      <c r="A621">
        <v>39.63391</v>
      </c>
      <c r="B621">
        <v>-105.16243</v>
      </c>
      <c r="C621">
        <v>3</v>
      </c>
      <c r="D621" s="2" t="d">
        <v>2019-10-13T06:57:09.000000050291419050</v>
      </c>
      <c r="E621" s="1">
        <f>HOUR(US_Accidents_Dec20_updated3[[#This Row],[Start_Time]])</f>
        <v>6</v>
      </c>
      <c r="F621" s="1">
        <f>MONTH(US_Accidents_Dec20_updated3[[#This Row],[Start_Time]])</f>
        <v>10</v>
      </c>
      <c r="G621" s="1" t="s">
        <v>51</v>
      </c>
      <c r="H621" s="1" t="s">
        <v>2528</v>
      </c>
      <c r="I621">
        <v>10</v>
      </c>
      <c r="J621">
        <v>3</v>
      </c>
      <c r="K621">
        <v>0</v>
      </c>
      <c r="L621" s="1" t="s">
        <v>50</v>
      </c>
      <c r="N621"/>
      <c r="O621"/>
    </row>
    <row r="622" spans="1:15" x14ac:dyDescent="0.25">
      <c r="A622">
        <v>39.633870000000002</v>
      </c>
      <c r="B622">
        <v>-105.16204</v>
      </c>
      <c r="C622">
        <v>3</v>
      </c>
      <c r="D622" s="2" t="d">
        <v>2019-10-13T06:57:09.000000050291419050</v>
      </c>
      <c r="E622" s="1">
        <f>HOUR(US_Accidents_Dec20_updated3[[#This Row],[Start_Time]])</f>
        <v>6</v>
      </c>
      <c r="F622" s="1">
        <f>MONTH(US_Accidents_Dec20_updated3[[#This Row],[Start_Time]])</f>
        <v>10</v>
      </c>
      <c r="G622" s="1" t="s">
        <v>51</v>
      </c>
      <c r="H622" s="1" t="s">
        <v>1123</v>
      </c>
      <c r="I622">
        <v>10</v>
      </c>
      <c r="J622">
        <v>3</v>
      </c>
      <c r="K622">
        <v>0</v>
      </c>
      <c r="L622" s="1" t="s">
        <v>50</v>
      </c>
      <c r="N622"/>
      <c r="O622"/>
    </row>
    <row r="623" spans="1:15" x14ac:dyDescent="0.25">
      <c r="A623">
        <v>39.042059999999999</v>
      </c>
      <c r="B623">
        <v>-104.84289</v>
      </c>
      <c r="C623">
        <v>3</v>
      </c>
      <c r="D623" s="2" t="d">
        <v>2019-10-13T08:11:25.00000003259628900</v>
      </c>
      <c r="E623" s="1">
        <f>HOUR(US_Accidents_Dec20_updated3[[#This Row],[Start_Time]])</f>
        <v>8</v>
      </c>
      <c r="F623" s="1">
        <f>MONTH(US_Accidents_Dec20_updated3[[#This Row],[Start_Time]])</f>
        <v>10</v>
      </c>
      <c r="G623" s="1" t="s">
        <v>51</v>
      </c>
      <c r="H623" s="1" t="s">
        <v>763</v>
      </c>
      <c r="I623">
        <v>10</v>
      </c>
      <c r="J623">
        <v>0</v>
      </c>
      <c r="K623">
        <v>0</v>
      </c>
      <c r="L623" s="1" t="s">
        <v>50</v>
      </c>
      <c r="N623"/>
      <c r="O623"/>
    </row>
    <row r="624" spans="1:15" x14ac:dyDescent="0.25">
      <c r="A624">
        <v>39.058959999999999</v>
      </c>
      <c r="B624">
        <v>-104.85298</v>
      </c>
      <c r="C624">
        <v>3</v>
      </c>
      <c r="D624" s="2" t="d">
        <v>2019-10-13T08:21:53.9999999664723900</v>
      </c>
      <c r="E624" s="1">
        <f>HOUR(US_Accidents_Dec20_updated3[[#This Row],[Start_Time]])</f>
        <v>8</v>
      </c>
      <c r="F624" s="1">
        <f>MONTH(US_Accidents_Dec20_updated3[[#This Row],[Start_Time]])</f>
        <v>10</v>
      </c>
      <c r="G624" s="1" t="s">
        <v>51</v>
      </c>
      <c r="H624" s="1" t="s">
        <v>488</v>
      </c>
      <c r="I624">
        <v>10</v>
      </c>
      <c r="J624">
        <v>0</v>
      </c>
      <c r="K624">
        <v>0</v>
      </c>
      <c r="L624" s="1" t="s">
        <v>50</v>
      </c>
      <c r="N624"/>
      <c r="O624"/>
    </row>
    <row r="625" spans="1:15" x14ac:dyDescent="0.25">
      <c r="A625">
        <v>39.820399999999999</v>
      </c>
      <c r="B625">
        <v>-104.97848999999999</v>
      </c>
      <c r="C625">
        <v>3</v>
      </c>
      <c r="D625" s="2" t="d">
        <v>2019-10-13T10:06:54.99999999068677650</v>
      </c>
      <c r="E625" s="1">
        <f>HOUR(US_Accidents_Dec20_updated3[[#This Row],[Start_Time]])</f>
        <v>10</v>
      </c>
      <c r="F625" s="1">
        <f>MONTH(US_Accidents_Dec20_updated3[[#This Row],[Start_Time]])</f>
        <v>10</v>
      </c>
      <c r="G625" s="1" t="s">
        <v>51</v>
      </c>
      <c r="H625" s="1" t="s">
        <v>752</v>
      </c>
      <c r="I625">
        <v>10</v>
      </c>
      <c r="J625">
        <v>3</v>
      </c>
      <c r="K625">
        <v>0</v>
      </c>
      <c r="L625" s="1" t="s">
        <v>50</v>
      </c>
      <c r="N625"/>
      <c r="O625"/>
    </row>
    <row r="626" spans="1:15" x14ac:dyDescent="0.25">
      <c r="A626">
        <v>39.820399999999999</v>
      </c>
      <c r="B626">
        <v>-104.97848999999999</v>
      </c>
      <c r="C626">
        <v>3</v>
      </c>
      <c r="D626" s="2" t="d">
        <v>2019-10-13T10:15:10.00000003259628900</v>
      </c>
      <c r="E626" s="1">
        <f>HOUR(US_Accidents_Dec20_updated3[[#This Row],[Start_Time]])</f>
        <v>10</v>
      </c>
      <c r="F626" s="1">
        <f>MONTH(US_Accidents_Dec20_updated3[[#This Row],[Start_Time]])</f>
        <v>10</v>
      </c>
      <c r="G626" s="1" t="s">
        <v>51</v>
      </c>
      <c r="H626" s="1" t="s">
        <v>752</v>
      </c>
      <c r="I626">
        <v>10</v>
      </c>
      <c r="J626">
        <v>3</v>
      </c>
      <c r="K626">
        <v>0</v>
      </c>
      <c r="L626" s="1" t="s">
        <v>50</v>
      </c>
      <c r="N626"/>
      <c r="O626"/>
    </row>
    <row r="627" spans="1:15" x14ac:dyDescent="0.25">
      <c r="A627">
        <v>39.18638</v>
      </c>
      <c r="B627">
        <v>-104.85025</v>
      </c>
      <c r="C627">
        <v>4</v>
      </c>
      <c r="D627" s="2" t="d">
        <v>2019-10-13T11:33:55.00000003259628900</v>
      </c>
      <c r="E627" s="1">
        <f>HOUR(US_Accidents_Dec20_updated3[[#This Row],[Start_Time]])</f>
        <v>11</v>
      </c>
      <c r="F627" s="1">
        <f>MONTH(US_Accidents_Dec20_updated3[[#This Row],[Start_Time]])</f>
        <v>10</v>
      </c>
      <c r="G627" s="1" t="s">
        <v>51</v>
      </c>
      <c r="H627" s="1" t="s">
        <v>2263</v>
      </c>
      <c r="I627">
        <v>10</v>
      </c>
      <c r="J627">
        <v>0</v>
      </c>
      <c r="K627">
        <v>0</v>
      </c>
      <c r="L627" s="1" t="s">
        <v>50</v>
      </c>
      <c r="N627"/>
      <c r="O627"/>
    </row>
    <row r="628" spans="1:15" x14ac:dyDescent="0.25">
      <c r="A628">
        <v>39.629829999999998</v>
      </c>
      <c r="B628">
        <v>-104.90518</v>
      </c>
      <c r="C628">
        <v>3</v>
      </c>
      <c r="D628" s="2" t="d">
        <v>2019-10-13T12:59:24.99999978113919375</v>
      </c>
      <c r="E628" s="1">
        <f>HOUR(US_Accidents_Dec20_updated3[[#This Row],[Start_Time]])</f>
        <v>12</v>
      </c>
      <c r="F628" s="1">
        <f>MONTH(US_Accidents_Dec20_updated3[[#This Row],[Start_Time]])</f>
        <v>10</v>
      </c>
      <c r="G628" s="1" t="s">
        <v>51</v>
      </c>
      <c r="H628" s="1" t="s">
        <v>221</v>
      </c>
      <c r="I628">
        <v>10</v>
      </c>
      <c r="J628">
        <v>5</v>
      </c>
      <c r="K628">
        <v>0</v>
      </c>
      <c r="L628" s="1" t="s">
        <v>50</v>
      </c>
      <c r="N628"/>
      <c r="O628"/>
    </row>
    <row r="629" spans="1:15" x14ac:dyDescent="0.25">
      <c r="A629">
        <v>39.51999</v>
      </c>
      <c r="B629">
        <v>-104.86709</v>
      </c>
      <c r="C629">
        <v>3</v>
      </c>
      <c r="D629" s="2" t="d">
        <v>2019-10-13T13:57:10.00000007450580825</v>
      </c>
      <c r="E629" s="1">
        <f>HOUR(US_Accidents_Dec20_updated3[[#This Row],[Start_Time]])</f>
        <v>13</v>
      </c>
      <c r="F629" s="1">
        <f>MONTH(US_Accidents_Dec20_updated3[[#This Row],[Start_Time]])</f>
        <v>10</v>
      </c>
      <c r="G629" s="1" t="s">
        <v>51</v>
      </c>
      <c r="H629" s="1" t="s">
        <v>573</v>
      </c>
      <c r="I629">
        <v>10</v>
      </c>
      <c r="J629">
        <v>8</v>
      </c>
      <c r="K629">
        <v>0</v>
      </c>
      <c r="L629" s="1" t="s">
        <v>50</v>
      </c>
      <c r="N629"/>
      <c r="O629"/>
    </row>
    <row r="630" spans="1:15" x14ac:dyDescent="0.25">
      <c r="A630">
        <v>39.885210000000001</v>
      </c>
      <c r="B630">
        <v>-104.98766000000001</v>
      </c>
      <c r="C630">
        <v>3</v>
      </c>
      <c r="D630" s="2" t="d">
        <v>2019-10-13T14:09:11.00000014062970725</v>
      </c>
      <c r="E630" s="1">
        <f>HOUR(US_Accidents_Dec20_updated3[[#This Row],[Start_Time]])</f>
        <v>14</v>
      </c>
      <c r="F630" s="1">
        <f>MONTH(US_Accidents_Dec20_updated3[[#This Row],[Start_Time]])</f>
        <v>10</v>
      </c>
      <c r="G630" s="1" t="s">
        <v>51</v>
      </c>
      <c r="H630" s="1" t="s">
        <v>442</v>
      </c>
      <c r="I630">
        <v>30</v>
      </c>
      <c r="J630">
        <v>8</v>
      </c>
      <c r="K630">
        <v>0</v>
      </c>
      <c r="L630" s="1" t="s">
        <v>50</v>
      </c>
      <c r="N630"/>
      <c r="O630"/>
    </row>
    <row r="631" spans="1:15" x14ac:dyDescent="0.25">
      <c r="A631">
        <v>39.725520000000003</v>
      </c>
      <c r="B631">
        <v>-105.07895000000001</v>
      </c>
      <c r="C631">
        <v>3</v>
      </c>
      <c r="D631" s="2" t="d">
        <v>2019-10-13T15:23:25.000000284053384925</v>
      </c>
      <c r="E631" s="1">
        <f>HOUR(US_Accidents_Dec20_updated3[[#This Row],[Start_Time]])</f>
        <v>15</v>
      </c>
      <c r="F631" s="1">
        <f>MONTH(US_Accidents_Dec20_updated3[[#This Row],[Start_Time]])</f>
        <v>10</v>
      </c>
      <c r="G631" s="1" t="s">
        <v>51</v>
      </c>
      <c r="H631" s="1" t="s">
        <v>496</v>
      </c>
      <c r="I631">
        <v>60</v>
      </c>
      <c r="J631">
        <v>3</v>
      </c>
      <c r="K631">
        <v>0</v>
      </c>
      <c r="L631" s="1" t="s">
        <v>50</v>
      </c>
      <c r="N631"/>
      <c r="O631"/>
    </row>
    <row r="632" spans="1:15" x14ac:dyDescent="0.25">
      <c r="A632">
        <v>39.135370000000002</v>
      </c>
      <c r="B632">
        <v>-104.86279</v>
      </c>
      <c r="C632">
        <v>3</v>
      </c>
      <c r="D632" s="2" t="d">
        <v>2019-10-13T15:11:24.999999823048710975</v>
      </c>
      <c r="E632" s="1">
        <f>HOUR(US_Accidents_Dec20_updated3[[#This Row],[Start_Time]])</f>
        <v>15</v>
      </c>
      <c r="F632" s="1">
        <f>MONTH(US_Accidents_Dec20_updated3[[#This Row],[Start_Time]])</f>
        <v>10</v>
      </c>
      <c r="G632" s="1" t="s">
        <v>51</v>
      </c>
      <c r="H632" s="1" t="s">
        <v>456</v>
      </c>
      <c r="I632">
        <v>10</v>
      </c>
      <c r="J632">
        <v>7</v>
      </c>
      <c r="K632">
        <v>0</v>
      </c>
      <c r="L632" s="1" t="s">
        <v>50</v>
      </c>
      <c r="N632"/>
      <c r="O632"/>
    </row>
    <row r="633" spans="1:15" x14ac:dyDescent="0.25">
      <c r="A633">
        <v>39.725430000000003</v>
      </c>
      <c r="B633">
        <v>-105.02242</v>
      </c>
      <c r="C633">
        <v>3</v>
      </c>
      <c r="D633" s="2" t="d">
        <v>2019-10-13T15:11:24.999999823048710975</v>
      </c>
      <c r="E633" s="1">
        <f>HOUR(US_Accidents_Dec20_updated3[[#This Row],[Start_Time]])</f>
        <v>15</v>
      </c>
      <c r="F633" s="1">
        <f>MONTH(US_Accidents_Dec20_updated3[[#This Row],[Start_Time]])</f>
        <v>10</v>
      </c>
      <c r="G633" s="1" t="s">
        <v>51</v>
      </c>
      <c r="H633" s="1" t="s">
        <v>594</v>
      </c>
      <c r="I633">
        <v>60</v>
      </c>
      <c r="J633">
        <v>3</v>
      </c>
      <c r="K633">
        <v>0</v>
      </c>
      <c r="L633" s="1" t="s">
        <v>50</v>
      </c>
      <c r="N633"/>
      <c r="O633"/>
    </row>
    <row r="634" spans="1:15" x14ac:dyDescent="0.25">
      <c r="A634">
        <v>39.135370000000002</v>
      </c>
      <c r="B634">
        <v>-104.86279</v>
      </c>
      <c r="C634">
        <v>3</v>
      </c>
      <c r="D634" s="2" t="d">
        <v>2019-10-13T15:21:10.0000001583248400</v>
      </c>
      <c r="E634" s="1">
        <f>HOUR(US_Accidents_Dec20_updated3[[#This Row],[Start_Time]])</f>
        <v>15</v>
      </c>
      <c r="F634" s="1">
        <f>MONTH(US_Accidents_Dec20_updated3[[#This Row],[Start_Time]])</f>
        <v>10</v>
      </c>
      <c r="G634" s="1" t="s">
        <v>51</v>
      </c>
      <c r="H634" s="1" t="s">
        <v>456</v>
      </c>
      <c r="I634">
        <v>10</v>
      </c>
      <c r="J634">
        <v>9</v>
      </c>
      <c r="K634">
        <v>0</v>
      </c>
      <c r="L634" s="1" t="s">
        <v>50</v>
      </c>
      <c r="N634"/>
      <c r="O634"/>
    </row>
    <row r="635" spans="1:15" x14ac:dyDescent="0.25">
      <c r="A635">
        <v>39.16516</v>
      </c>
      <c r="B635">
        <v>-104.85307</v>
      </c>
      <c r="C635">
        <v>3</v>
      </c>
      <c r="D635" s="2" t="d">
        <v>2019-10-13T19:05:24.99999969732016200</v>
      </c>
      <c r="E635" s="1">
        <f>HOUR(US_Accidents_Dec20_updated3[[#This Row],[Start_Time]])</f>
        <v>19</v>
      </c>
      <c r="F635" s="1">
        <f>MONTH(US_Accidents_Dec20_updated3[[#This Row],[Start_Time]])</f>
        <v>10</v>
      </c>
      <c r="G635" s="1" t="s">
        <v>53</v>
      </c>
      <c r="H635" s="1" t="s">
        <v>456</v>
      </c>
      <c r="I635">
        <v>10</v>
      </c>
      <c r="J635">
        <v>8</v>
      </c>
      <c r="K635">
        <v>0</v>
      </c>
      <c r="L635" s="1" t="s">
        <v>1068</v>
      </c>
      <c r="N635"/>
      <c r="O635"/>
    </row>
    <row r="636" spans="1:15" x14ac:dyDescent="0.25">
      <c r="A636">
        <v>39.90016</v>
      </c>
      <c r="B636">
        <v>-104.98815999999999</v>
      </c>
      <c r="C636">
        <v>3</v>
      </c>
      <c r="D636" s="2" t="d">
        <v>2019-10-13T19:36:55.0000002002343525</v>
      </c>
      <c r="E636" s="1">
        <f>HOUR(US_Accidents_Dec20_updated3[[#This Row],[Start_Time]])</f>
        <v>19</v>
      </c>
      <c r="F636" s="1">
        <f>MONTH(US_Accidents_Dec20_updated3[[#This Row],[Start_Time]])</f>
        <v>10</v>
      </c>
      <c r="G636" s="1" t="s">
        <v>53</v>
      </c>
      <c r="H636" s="1" t="s">
        <v>442</v>
      </c>
      <c r="I636">
        <v>30</v>
      </c>
      <c r="J636">
        <v>7</v>
      </c>
      <c r="K636">
        <v>0</v>
      </c>
      <c r="L636" s="1" t="s">
        <v>50</v>
      </c>
      <c r="N636"/>
      <c r="O636"/>
    </row>
    <row r="637" spans="1:15" x14ac:dyDescent="0.25">
      <c r="A637">
        <v>39.682049999999997</v>
      </c>
      <c r="B637">
        <v>-104.82868000000001</v>
      </c>
      <c r="C637">
        <v>3</v>
      </c>
      <c r="D637" s="2" t="d">
        <v>2019-10-13T20:17:24.99999994877725725</v>
      </c>
      <c r="E637" s="1">
        <f>HOUR(US_Accidents_Dec20_updated3[[#This Row],[Start_Time]])</f>
        <v>20</v>
      </c>
      <c r="F637" s="1">
        <f>MONTH(US_Accidents_Dec20_updated3[[#This Row],[Start_Time]])</f>
        <v>10</v>
      </c>
      <c r="G637" s="1" t="s">
        <v>53</v>
      </c>
      <c r="H637" s="1" t="s">
        <v>587</v>
      </c>
      <c r="I637">
        <v>10</v>
      </c>
      <c r="J637">
        <v>9</v>
      </c>
      <c r="K637">
        <v>0</v>
      </c>
      <c r="L637" s="1" t="s">
        <v>50</v>
      </c>
      <c r="N637"/>
      <c r="O637"/>
    </row>
    <row r="638" spans="1:15" x14ac:dyDescent="0.25">
      <c r="A638">
        <v>39.78951</v>
      </c>
      <c r="B638">
        <v>-105.06479</v>
      </c>
      <c r="C638">
        <v>3</v>
      </c>
      <c r="D638" s="2" t="d">
        <v>2019-10-13T20:24:55.0000001583248400</v>
      </c>
      <c r="E638" s="1">
        <f>HOUR(US_Accidents_Dec20_updated3[[#This Row],[Start_Time]])</f>
        <v>20</v>
      </c>
      <c r="F638" s="1">
        <f>MONTH(US_Accidents_Dec20_updated3[[#This Row],[Start_Time]])</f>
        <v>10</v>
      </c>
      <c r="G638" s="1" t="s">
        <v>53</v>
      </c>
      <c r="H638" s="1" t="s">
        <v>1145</v>
      </c>
      <c r="I638">
        <v>30</v>
      </c>
      <c r="J638">
        <v>6</v>
      </c>
      <c r="K638">
        <v>0</v>
      </c>
      <c r="L638" s="1" t="s">
        <v>50</v>
      </c>
      <c r="N638"/>
      <c r="O638"/>
    </row>
    <row r="639" spans="1:15" x14ac:dyDescent="0.25">
      <c r="A639">
        <v>39.943170000000002</v>
      </c>
      <c r="B639">
        <v>-104.98801</v>
      </c>
      <c r="C639">
        <v>3</v>
      </c>
      <c r="D639" s="2" t="d">
        <v>2019-10-13T20:30:55.00000007450580825</v>
      </c>
      <c r="E639" s="1">
        <f>HOUR(US_Accidents_Dec20_updated3[[#This Row],[Start_Time]])</f>
        <v>20</v>
      </c>
      <c r="F639" s="1">
        <f>MONTH(US_Accidents_Dec20_updated3[[#This Row],[Start_Time]])</f>
        <v>10</v>
      </c>
      <c r="G639" s="1" t="s">
        <v>53</v>
      </c>
      <c r="H639" s="1" t="s">
        <v>462</v>
      </c>
      <c r="I639">
        <v>10</v>
      </c>
      <c r="J639">
        <v>3</v>
      </c>
      <c r="K639">
        <v>0</v>
      </c>
      <c r="L639" s="1" t="s">
        <v>50</v>
      </c>
      <c r="N639"/>
      <c r="O639"/>
    </row>
    <row r="640" spans="1:15" x14ac:dyDescent="0.25">
      <c r="A640">
        <v>38.614019999999996</v>
      </c>
      <c r="B640">
        <v>-104.68617</v>
      </c>
      <c r="C640">
        <v>4</v>
      </c>
      <c r="D640" s="2" t="d">
        <v>2019-10-14T03:37:39.0000000083819025</v>
      </c>
      <c r="E640" s="1">
        <f>HOUR(US_Accidents_Dec20_updated3[[#This Row],[Start_Time]])</f>
        <v>3</v>
      </c>
      <c r="F640" s="1">
        <f>MONTH(US_Accidents_Dec20_updated3[[#This Row],[Start_Time]])</f>
        <v>10</v>
      </c>
      <c r="G640" s="1" t="s">
        <v>53</v>
      </c>
      <c r="H640" s="1" t="s">
        <v>1560</v>
      </c>
      <c r="I640">
        <v>10</v>
      </c>
      <c r="J640">
        <v>7</v>
      </c>
      <c r="K640">
        <v>0</v>
      </c>
      <c r="L640" s="1" t="s">
        <v>1068</v>
      </c>
      <c r="N640"/>
      <c r="O640"/>
    </row>
    <row r="641" spans="1:15" x14ac:dyDescent="0.25">
      <c r="A641">
        <v>39.456009999999999</v>
      </c>
      <c r="B641">
        <v>-108.04770000000001</v>
      </c>
      <c r="C641">
        <v>4</v>
      </c>
      <c r="D641" s="2" t="d">
        <v>2019-10-14T09:15:10.99999984726309950</v>
      </c>
      <c r="E641" s="1">
        <f>HOUR(US_Accidents_Dec20_updated3[[#This Row],[Start_Time]])</f>
        <v>9</v>
      </c>
      <c r="F641" s="1">
        <f>MONTH(US_Accidents_Dec20_updated3[[#This Row],[Start_Time]])</f>
        <v>10</v>
      </c>
      <c r="G641" s="1" t="s">
        <v>51</v>
      </c>
      <c r="H641" s="1" t="s">
        <v>3577</v>
      </c>
      <c r="I641">
        <v>10</v>
      </c>
      <c r="J641">
        <v>0</v>
      </c>
      <c r="K641">
        <v>0</v>
      </c>
      <c r="L641" s="1" t="s">
        <v>50</v>
      </c>
      <c r="N641"/>
      <c r="O641"/>
    </row>
    <row r="642" spans="1:15" x14ac:dyDescent="0.25">
      <c r="A642">
        <v>39.787300000000002</v>
      </c>
      <c r="B642">
        <v>-104.98934</v>
      </c>
      <c r="C642">
        <v>3</v>
      </c>
      <c r="D642" s="2" t="d">
        <v>2019-10-14T06:36:54.99999978113919375</v>
      </c>
      <c r="E642" s="1">
        <f>HOUR(US_Accidents_Dec20_updated3[[#This Row],[Start_Time]])</f>
        <v>6</v>
      </c>
      <c r="F642" s="1">
        <f>MONTH(US_Accidents_Dec20_updated3[[#This Row],[Start_Time]])</f>
        <v>10</v>
      </c>
      <c r="G642" s="1" t="s">
        <v>53</v>
      </c>
      <c r="H642" s="1" t="s">
        <v>533</v>
      </c>
      <c r="I642">
        <v>10</v>
      </c>
      <c r="J642">
        <v>3</v>
      </c>
      <c r="K642">
        <v>0</v>
      </c>
      <c r="L642" s="1" t="s">
        <v>50</v>
      </c>
      <c r="N642"/>
      <c r="O642"/>
    </row>
    <row r="643" spans="1:15" x14ac:dyDescent="0.25">
      <c r="A643">
        <v>39.787300000000002</v>
      </c>
      <c r="B643">
        <v>-104.98934</v>
      </c>
      <c r="C643">
        <v>3</v>
      </c>
      <c r="D643" s="2" t="d">
        <v>2019-10-14T07:09:10.99999972153454850</v>
      </c>
      <c r="E643" s="1">
        <f>HOUR(US_Accidents_Dec20_updated3[[#This Row],[Start_Time]])</f>
        <v>7</v>
      </c>
      <c r="F643" s="1">
        <f>MONTH(US_Accidents_Dec20_updated3[[#This Row],[Start_Time]])</f>
        <v>10</v>
      </c>
      <c r="G643" s="1" t="s">
        <v>51</v>
      </c>
      <c r="H643" s="1" t="s">
        <v>533</v>
      </c>
      <c r="I643">
        <v>10</v>
      </c>
      <c r="J643">
        <v>3</v>
      </c>
      <c r="K643">
        <v>0</v>
      </c>
      <c r="L643" s="1" t="s">
        <v>50</v>
      </c>
      <c r="N643"/>
      <c r="O643"/>
    </row>
    <row r="644" spans="1:15" x14ac:dyDescent="0.25">
      <c r="A644">
        <v>39.817360000000001</v>
      </c>
      <c r="B644">
        <v>-104.98321</v>
      </c>
      <c r="C644">
        <v>3</v>
      </c>
      <c r="D644" s="2" t="d">
        <v>2019-10-14T09:35:23.99999988265335825</v>
      </c>
      <c r="E644" s="1">
        <f>HOUR(US_Accidents_Dec20_updated3[[#This Row],[Start_Time]])</f>
        <v>9</v>
      </c>
      <c r="F644" s="1">
        <f>MONTH(US_Accidents_Dec20_updated3[[#This Row],[Start_Time]])</f>
        <v>10</v>
      </c>
      <c r="G644" s="1" t="s">
        <v>51</v>
      </c>
      <c r="H644" s="1" t="s">
        <v>752</v>
      </c>
      <c r="I644">
        <v>10</v>
      </c>
      <c r="J644">
        <v>3</v>
      </c>
      <c r="K644">
        <v>0</v>
      </c>
      <c r="L644" s="1" t="s">
        <v>50</v>
      </c>
      <c r="N644"/>
      <c r="O644"/>
    </row>
    <row r="645" spans="1:15" x14ac:dyDescent="0.25">
      <c r="A645">
        <v>39.817360000000001</v>
      </c>
      <c r="B645">
        <v>-104.98321</v>
      </c>
      <c r="C645">
        <v>3</v>
      </c>
      <c r="D645" s="2" t="d">
        <v>2019-10-14T07:41:24.000000217929482550</v>
      </c>
      <c r="E645" s="1">
        <f>HOUR(US_Accidents_Dec20_updated3[[#This Row],[Start_Time]])</f>
        <v>7</v>
      </c>
      <c r="F645" s="1">
        <f>MONTH(US_Accidents_Dec20_updated3[[#This Row],[Start_Time]])</f>
        <v>10</v>
      </c>
      <c r="G645" s="1" t="s">
        <v>51</v>
      </c>
      <c r="H645" s="1" t="s">
        <v>752</v>
      </c>
      <c r="I645">
        <v>10</v>
      </c>
      <c r="J645">
        <v>6</v>
      </c>
      <c r="K645">
        <v>0</v>
      </c>
      <c r="L645" s="1" t="s">
        <v>50</v>
      </c>
      <c r="N645"/>
      <c r="O645"/>
    </row>
    <row r="646" spans="1:15" x14ac:dyDescent="0.25">
      <c r="A646">
        <v>39.820399999999999</v>
      </c>
      <c r="B646">
        <v>-104.97848999999999</v>
      </c>
      <c r="C646">
        <v>3</v>
      </c>
      <c r="D646" s="2" t="d">
        <v>2019-10-14T07:41:24.000000217929482550</v>
      </c>
      <c r="E646" s="1">
        <f>HOUR(US_Accidents_Dec20_updated3[[#This Row],[Start_Time]])</f>
        <v>7</v>
      </c>
      <c r="F646" s="1">
        <f>MONTH(US_Accidents_Dec20_updated3[[#This Row],[Start_Time]])</f>
        <v>10</v>
      </c>
      <c r="G646" s="1" t="s">
        <v>51</v>
      </c>
      <c r="H646" s="1" t="s">
        <v>752</v>
      </c>
      <c r="I646">
        <v>10</v>
      </c>
      <c r="J646">
        <v>6</v>
      </c>
      <c r="K646">
        <v>0</v>
      </c>
      <c r="L646" s="1" t="s">
        <v>50</v>
      </c>
      <c r="N646"/>
      <c r="O646"/>
    </row>
    <row r="647" spans="1:15" x14ac:dyDescent="0.25">
      <c r="A647">
        <v>39.937179999999998</v>
      </c>
      <c r="B647">
        <v>-104.98793000000001</v>
      </c>
      <c r="C647">
        <v>3</v>
      </c>
      <c r="D647" s="2" t="d">
        <v>2019-10-14T08:47:23.99999992456287075</v>
      </c>
      <c r="E647" s="1">
        <f>HOUR(US_Accidents_Dec20_updated3[[#This Row],[Start_Time]])</f>
        <v>8</v>
      </c>
      <c r="F647" s="1">
        <f>MONTH(US_Accidents_Dec20_updated3[[#This Row],[Start_Time]])</f>
        <v>10</v>
      </c>
      <c r="G647" s="1" t="s">
        <v>51</v>
      </c>
      <c r="H647" s="1" t="s">
        <v>439</v>
      </c>
      <c r="I647">
        <v>10</v>
      </c>
      <c r="J647">
        <v>5</v>
      </c>
      <c r="K647">
        <v>0</v>
      </c>
      <c r="L647" s="1" t="s">
        <v>50</v>
      </c>
      <c r="N647"/>
      <c r="O647"/>
    </row>
    <row r="648" spans="1:15" x14ac:dyDescent="0.25">
      <c r="A648">
        <v>39.773310000000002</v>
      </c>
      <c r="B648">
        <v>-104.83895</v>
      </c>
      <c r="C648">
        <v>3</v>
      </c>
      <c r="D648" s="2" t="d">
        <v>2019-10-14T08:59:23.99999975692480725</v>
      </c>
      <c r="E648" s="1">
        <f>HOUR(US_Accidents_Dec20_updated3[[#This Row],[Start_Time]])</f>
        <v>8</v>
      </c>
      <c r="F648" s="1">
        <f>MONTH(US_Accidents_Dec20_updated3[[#This Row],[Start_Time]])</f>
        <v>10</v>
      </c>
      <c r="G648" s="1" t="s">
        <v>51</v>
      </c>
      <c r="H648" s="1" t="s">
        <v>221</v>
      </c>
      <c r="I648">
        <v>10</v>
      </c>
      <c r="J648">
        <v>5</v>
      </c>
      <c r="K648">
        <v>0</v>
      </c>
      <c r="L648" s="1" t="s">
        <v>50</v>
      </c>
      <c r="N648"/>
      <c r="O648"/>
    </row>
    <row r="649" spans="1:15" x14ac:dyDescent="0.25">
      <c r="A649">
        <v>39.630049999999997</v>
      </c>
      <c r="B649">
        <v>-104.90501999999999</v>
      </c>
      <c r="C649">
        <v>3</v>
      </c>
      <c r="D649" s="2" t="d">
        <v>2019-10-14T10:29:23.99999975692480725</v>
      </c>
      <c r="E649" s="1">
        <f>HOUR(US_Accidents_Dec20_updated3[[#This Row],[Start_Time]])</f>
        <v>10</v>
      </c>
      <c r="F649" s="1">
        <f>MONTH(US_Accidents_Dec20_updated3[[#This Row],[Start_Time]])</f>
        <v>10</v>
      </c>
      <c r="G649" s="1" t="s">
        <v>51</v>
      </c>
      <c r="H649" s="1" t="s">
        <v>221</v>
      </c>
      <c r="I649">
        <v>10</v>
      </c>
      <c r="J649">
        <v>0</v>
      </c>
      <c r="K649">
        <v>0</v>
      </c>
      <c r="L649" s="1" t="s">
        <v>50</v>
      </c>
      <c r="N649"/>
      <c r="O649"/>
    </row>
    <row r="650" spans="1:15" x14ac:dyDescent="0.25">
      <c r="A650">
        <v>37.332929999999998</v>
      </c>
      <c r="B650">
        <v>-105.09284</v>
      </c>
      <c r="C650">
        <v>3</v>
      </c>
      <c r="D650" s="2" t="d">
        <v>2019-10-14T12:14:24.00000017601996600</v>
      </c>
      <c r="E650" s="1">
        <f>HOUR(US_Accidents_Dec20_updated3[[#This Row],[Start_Time]])</f>
        <v>12</v>
      </c>
      <c r="F650" s="1">
        <f>MONTH(US_Accidents_Dec20_updated3[[#This Row],[Start_Time]])</f>
        <v>10</v>
      </c>
      <c r="G650" s="1" t="s">
        <v>51</v>
      </c>
      <c r="H650" s="1" t="s">
        <v>8181</v>
      </c>
      <c r="I650">
        <v>10</v>
      </c>
      <c r="J650">
        <v>15</v>
      </c>
      <c r="K650">
        <v>0</v>
      </c>
      <c r="L650" s="1" t="s">
        <v>50</v>
      </c>
      <c r="N650"/>
      <c r="O650"/>
    </row>
    <row r="651" spans="1:15" x14ac:dyDescent="0.25">
      <c r="A651">
        <v>37.332439999999998</v>
      </c>
      <c r="B651">
        <v>-105.09538000000001</v>
      </c>
      <c r="C651">
        <v>3</v>
      </c>
      <c r="D651" s="2" t="d">
        <v>2019-10-14T12:14:24.00000017601996600</v>
      </c>
      <c r="E651" s="1">
        <f>HOUR(US_Accidents_Dec20_updated3[[#This Row],[Start_Time]])</f>
        <v>12</v>
      </c>
      <c r="F651" s="1">
        <f>MONTH(US_Accidents_Dec20_updated3[[#This Row],[Start_Time]])</f>
        <v>10</v>
      </c>
      <c r="G651" s="1" t="s">
        <v>51</v>
      </c>
      <c r="H651" s="1" t="s">
        <v>8184</v>
      </c>
      <c r="I651">
        <v>10</v>
      </c>
      <c r="J651">
        <v>15</v>
      </c>
      <c r="K651">
        <v>0</v>
      </c>
      <c r="L651" s="1" t="s">
        <v>50</v>
      </c>
      <c r="N651"/>
      <c r="O651"/>
    </row>
    <row r="652" spans="1:15" x14ac:dyDescent="0.25">
      <c r="A652">
        <v>39.124960000000002</v>
      </c>
      <c r="B652">
        <v>-104.86476999999999</v>
      </c>
      <c r="C652">
        <v>3</v>
      </c>
      <c r="D652" s="2" t="d">
        <v>2019-10-14T14:34:41.9999997038394225</v>
      </c>
      <c r="E652" s="1">
        <f>HOUR(US_Accidents_Dec20_updated3[[#This Row],[Start_Time]])</f>
        <v>14</v>
      </c>
      <c r="F652" s="1">
        <f>MONTH(US_Accidents_Dec20_updated3[[#This Row],[Start_Time]])</f>
        <v>10</v>
      </c>
      <c r="G652" s="1" t="s">
        <v>51</v>
      </c>
      <c r="H652" s="1" t="s">
        <v>471</v>
      </c>
      <c r="I652">
        <v>10</v>
      </c>
      <c r="J652">
        <v>3</v>
      </c>
      <c r="K652">
        <v>0</v>
      </c>
      <c r="L652" s="1" t="s">
        <v>50</v>
      </c>
      <c r="N652"/>
      <c r="O652"/>
    </row>
    <row r="653" spans="1:15" x14ac:dyDescent="0.25">
      <c r="A653">
        <v>39.63523</v>
      </c>
      <c r="B653">
        <v>-104.8952</v>
      </c>
      <c r="C653">
        <v>3</v>
      </c>
      <c r="D653" s="2" t="d">
        <v>2019-10-14T15:22:42.999999895691871825</v>
      </c>
      <c r="E653" s="1">
        <f>HOUR(US_Accidents_Dec20_updated3[[#This Row],[Start_Time]])</f>
        <v>15</v>
      </c>
      <c r="F653" s="1">
        <f>MONTH(US_Accidents_Dec20_updated3[[#This Row],[Start_Time]])</f>
        <v>10</v>
      </c>
      <c r="G653" s="1" t="s">
        <v>51</v>
      </c>
      <c r="H653" s="1" t="s">
        <v>1843</v>
      </c>
      <c r="I653">
        <v>10</v>
      </c>
      <c r="J653">
        <v>9</v>
      </c>
      <c r="K653">
        <v>0</v>
      </c>
      <c r="L653" s="1" t="s">
        <v>1068</v>
      </c>
      <c r="N653"/>
      <c r="O653"/>
    </row>
    <row r="654" spans="1:15" x14ac:dyDescent="0.25">
      <c r="A654">
        <v>39.13297</v>
      </c>
      <c r="B654">
        <v>-104.86342999999999</v>
      </c>
      <c r="C654">
        <v>2</v>
      </c>
      <c r="D654" s="2" t="d">
        <v>2019-10-14T14:47:23.99999992456287075</v>
      </c>
      <c r="E654" s="1">
        <f>HOUR(US_Accidents_Dec20_updated3[[#This Row],[Start_Time]])</f>
        <v>14</v>
      </c>
      <c r="F654" s="1">
        <f>MONTH(US_Accidents_Dec20_updated3[[#This Row],[Start_Time]])</f>
        <v>10</v>
      </c>
      <c r="G654" s="1" t="s">
        <v>51</v>
      </c>
      <c r="H654" s="1" t="s">
        <v>222</v>
      </c>
      <c r="I654">
        <v>10</v>
      </c>
      <c r="J654">
        <v>8</v>
      </c>
      <c r="K654">
        <v>0</v>
      </c>
      <c r="L654" s="1" t="s">
        <v>50</v>
      </c>
      <c r="N654"/>
      <c r="O654"/>
    </row>
    <row r="655" spans="1:15" x14ac:dyDescent="0.25">
      <c r="A655">
        <v>39.882770000000001</v>
      </c>
      <c r="B655">
        <v>-104.98746</v>
      </c>
      <c r="C655">
        <v>3</v>
      </c>
      <c r="D655" s="2" t="d">
        <v>2019-10-14T14:36:11.99999999720603025</v>
      </c>
      <c r="E655" s="1">
        <f>HOUR(US_Accidents_Dec20_updated3[[#This Row],[Start_Time]])</f>
        <v>14</v>
      </c>
      <c r="F655" s="1">
        <f>MONTH(US_Accidents_Dec20_updated3[[#This Row],[Start_Time]])</f>
        <v>10</v>
      </c>
      <c r="G655" s="1" t="s">
        <v>51</v>
      </c>
      <c r="H655" s="1" t="s">
        <v>442</v>
      </c>
      <c r="I655">
        <v>10</v>
      </c>
      <c r="J655">
        <v>6</v>
      </c>
      <c r="K655">
        <v>0</v>
      </c>
      <c r="L655" s="1" t="s">
        <v>1068</v>
      </c>
      <c r="N655"/>
      <c r="O655"/>
    </row>
    <row r="656" spans="1:15" x14ac:dyDescent="0.25">
      <c r="A656">
        <v>39.139420000000001</v>
      </c>
      <c r="B656">
        <v>-104.86234</v>
      </c>
      <c r="C656">
        <v>3</v>
      </c>
      <c r="D656" s="2" t="d">
        <v>2019-10-14T16:16:42.00000016484409375</v>
      </c>
      <c r="E656" s="1">
        <f>HOUR(US_Accidents_Dec20_updated3[[#This Row],[Start_Time]])</f>
        <v>16</v>
      </c>
      <c r="F656" s="1">
        <f>MONTH(US_Accidents_Dec20_updated3[[#This Row],[Start_Time]])</f>
        <v>10</v>
      </c>
      <c r="G656" s="1" t="s">
        <v>51</v>
      </c>
      <c r="H656" s="1" t="s">
        <v>402</v>
      </c>
      <c r="I656">
        <v>10</v>
      </c>
      <c r="J656">
        <v>12</v>
      </c>
      <c r="K656">
        <v>0</v>
      </c>
      <c r="L656" s="1" t="s">
        <v>1068</v>
      </c>
      <c r="N656"/>
      <c r="O656"/>
    </row>
    <row r="657" spans="1:15" x14ac:dyDescent="0.25">
      <c r="A657">
        <v>38.846159999999998</v>
      </c>
      <c r="B657">
        <v>-104.83101000000001</v>
      </c>
      <c r="C657">
        <v>2</v>
      </c>
      <c r="D657" s="2" t="d">
        <v>2019-10-14T16:23:23.99999984074383900</v>
      </c>
      <c r="E657" s="1">
        <f>HOUR(US_Accidents_Dec20_updated3[[#This Row],[Start_Time]])</f>
        <v>16</v>
      </c>
      <c r="F657" s="1">
        <f>MONTH(US_Accidents_Dec20_updated3[[#This Row],[Start_Time]])</f>
        <v>10</v>
      </c>
      <c r="G657" s="1" t="s">
        <v>51</v>
      </c>
      <c r="H657" s="1" t="s">
        <v>9054</v>
      </c>
      <c r="I657">
        <v>10</v>
      </c>
      <c r="J657">
        <v>7</v>
      </c>
      <c r="K657">
        <v>0</v>
      </c>
      <c r="L657" s="1" t="s">
        <v>50</v>
      </c>
      <c r="N657"/>
      <c r="O657"/>
    </row>
    <row r="658" spans="1:15" x14ac:dyDescent="0.25">
      <c r="A658">
        <v>39.723179999999999</v>
      </c>
      <c r="B658">
        <v>-105.0112</v>
      </c>
      <c r="C658">
        <v>3</v>
      </c>
      <c r="D658" s="2" t="d">
        <v>2019-10-14T16:36:10.99999997299164375</v>
      </c>
      <c r="E658" s="1">
        <f>HOUR(US_Accidents_Dec20_updated3[[#This Row],[Start_Time]])</f>
        <v>16</v>
      </c>
      <c r="F658" s="1">
        <f>MONTH(US_Accidents_Dec20_updated3[[#This Row],[Start_Time]])</f>
        <v>10</v>
      </c>
      <c r="G658" s="1" t="s">
        <v>51</v>
      </c>
      <c r="H658" s="1" t="s">
        <v>398</v>
      </c>
      <c r="I658">
        <v>40</v>
      </c>
      <c r="J658">
        <v>7</v>
      </c>
      <c r="K658">
        <v>0</v>
      </c>
      <c r="L658" s="1" t="s">
        <v>1068</v>
      </c>
      <c r="N658"/>
      <c r="O658"/>
    </row>
    <row r="659" spans="1:15" x14ac:dyDescent="0.25">
      <c r="A659">
        <v>39.72889</v>
      </c>
      <c r="B659">
        <v>-105.01488999999999</v>
      </c>
      <c r="C659">
        <v>3</v>
      </c>
      <c r="D659" s="2" t="d">
        <v>2019-10-14T16:42:12.000000122934579900</v>
      </c>
      <c r="E659" s="1">
        <f>HOUR(US_Accidents_Dec20_updated3[[#This Row],[Start_Time]])</f>
        <v>16</v>
      </c>
      <c r="F659" s="1">
        <f>MONTH(US_Accidents_Dec20_updated3[[#This Row],[Start_Time]])</f>
        <v>10</v>
      </c>
      <c r="G659" s="1" t="s">
        <v>51</v>
      </c>
      <c r="H659" s="1" t="s">
        <v>5616</v>
      </c>
      <c r="I659">
        <v>40</v>
      </c>
      <c r="J659">
        <v>7</v>
      </c>
      <c r="K659">
        <v>0</v>
      </c>
      <c r="L659" s="1" t="s">
        <v>1068</v>
      </c>
      <c r="N659"/>
      <c r="O659"/>
    </row>
    <row r="660" spans="1:15" x14ac:dyDescent="0.25">
      <c r="A660">
        <v>39.688740000000003</v>
      </c>
      <c r="B660">
        <v>-104.97125</v>
      </c>
      <c r="C660">
        <v>2</v>
      </c>
      <c r="D660" s="2" t="d">
        <v>2019-10-14T17:42:56.00000014062970725</v>
      </c>
      <c r="E660" s="1">
        <f>HOUR(US_Accidents_Dec20_updated3[[#This Row],[Start_Time]])</f>
        <v>17</v>
      </c>
      <c r="F660" s="1">
        <f>MONTH(US_Accidents_Dec20_updated3[[#This Row],[Start_Time]])</f>
        <v>10</v>
      </c>
      <c r="G660" s="1" t="s">
        <v>51</v>
      </c>
      <c r="H660" s="1" t="s">
        <v>1519</v>
      </c>
      <c r="I660">
        <v>10</v>
      </c>
      <c r="J660">
        <v>8</v>
      </c>
      <c r="K660">
        <v>0</v>
      </c>
      <c r="L660" s="1" t="s">
        <v>1068</v>
      </c>
      <c r="N660"/>
      <c r="O660"/>
    </row>
    <row r="661" spans="1:15" x14ac:dyDescent="0.25">
      <c r="A661">
        <v>39.183529999999998</v>
      </c>
      <c r="B661">
        <v>-104.85035999999999</v>
      </c>
      <c r="C661">
        <v>3</v>
      </c>
      <c r="D661" s="2" t="d">
        <v>2019-10-14T17:00:11.00000026635825825</v>
      </c>
      <c r="E661" s="1">
        <f>HOUR(US_Accidents_Dec20_updated3[[#This Row],[Start_Time]])</f>
        <v>17</v>
      </c>
      <c r="F661" s="1">
        <f>MONTH(US_Accidents_Dec20_updated3[[#This Row],[Start_Time]])</f>
        <v>10</v>
      </c>
      <c r="G661" s="1" t="s">
        <v>51</v>
      </c>
      <c r="H661" s="1" t="s">
        <v>402</v>
      </c>
      <c r="I661">
        <v>10</v>
      </c>
      <c r="J661">
        <v>12</v>
      </c>
      <c r="K661">
        <v>0</v>
      </c>
      <c r="L661" s="1" t="s">
        <v>1068</v>
      </c>
      <c r="N661"/>
      <c r="O661"/>
    </row>
    <row r="662" spans="1:15" x14ac:dyDescent="0.25">
      <c r="A662">
        <v>39.617899999999999</v>
      </c>
      <c r="B662">
        <v>-104.89806</v>
      </c>
      <c r="C662">
        <v>3</v>
      </c>
      <c r="D662" s="2" t="d">
        <v>2019-10-14T17:22:41.99999987147748600</v>
      </c>
      <c r="E662" s="1">
        <f>HOUR(US_Accidents_Dec20_updated3[[#This Row],[Start_Time]])</f>
        <v>17</v>
      </c>
      <c r="F662" s="1">
        <f>MONTH(US_Accidents_Dec20_updated3[[#This Row],[Start_Time]])</f>
        <v>10</v>
      </c>
      <c r="G662" s="1" t="s">
        <v>51</v>
      </c>
      <c r="H662" s="1" t="s">
        <v>565</v>
      </c>
      <c r="I662">
        <v>10</v>
      </c>
      <c r="J662">
        <v>9</v>
      </c>
      <c r="K662">
        <v>0</v>
      </c>
      <c r="L662" s="1" t="s">
        <v>1068</v>
      </c>
      <c r="N662"/>
      <c r="O662"/>
    </row>
    <row r="663" spans="1:15" x14ac:dyDescent="0.25">
      <c r="A663">
        <v>39.620449999999998</v>
      </c>
      <c r="B663">
        <v>-104.89949</v>
      </c>
      <c r="C663">
        <v>2</v>
      </c>
      <c r="D663" s="2" t="d">
        <v>2019-10-14T18:08:24.00000025983899775</v>
      </c>
      <c r="E663" s="1">
        <f>HOUR(US_Accidents_Dec20_updated3[[#This Row],[Start_Time]])</f>
        <v>18</v>
      </c>
      <c r="F663" s="1">
        <f>MONTH(US_Accidents_Dec20_updated3[[#This Row],[Start_Time]])</f>
        <v>10</v>
      </c>
      <c r="G663" s="1" t="s">
        <v>51</v>
      </c>
      <c r="H663" s="1" t="s">
        <v>1643</v>
      </c>
      <c r="I663">
        <v>10</v>
      </c>
      <c r="J663">
        <v>8</v>
      </c>
      <c r="K663">
        <v>0</v>
      </c>
      <c r="L663" s="1" t="s">
        <v>1068</v>
      </c>
      <c r="N663"/>
      <c r="O663"/>
    </row>
    <row r="664" spans="1:15" x14ac:dyDescent="0.25">
      <c r="A664">
        <v>39.970419999999997</v>
      </c>
      <c r="B664">
        <v>-104.82724</v>
      </c>
      <c r="C664">
        <v>3</v>
      </c>
      <c r="D664" s="2" t="d">
        <v>2019-10-14T18:10:41.00000022444873900</v>
      </c>
      <c r="E664" s="1">
        <f>HOUR(US_Accidents_Dec20_updated3[[#This Row],[Start_Time]])</f>
        <v>18</v>
      </c>
      <c r="F664" s="1">
        <f>MONTH(US_Accidents_Dec20_updated3[[#This Row],[Start_Time]])</f>
        <v>10</v>
      </c>
      <c r="G664" s="1" t="s">
        <v>51</v>
      </c>
      <c r="H664" s="1" t="s">
        <v>891</v>
      </c>
      <c r="I664">
        <v>10</v>
      </c>
      <c r="J664">
        <v>7</v>
      </c>
      <c r="K664">
        <v>0</v>
      </c>
      <c r="L664" s="1" t="s">
        <v>1068</v>
      </c>
      <c r="N664"/>
      <c r="O664"/>
    </row>
    <row r="665" spans="1:15" x14ac:dyDescent="0.25">
      <c r="A665">
        <v>40.24897</v>
      </c>
      <c r="B665">
        <v>-104.0046</v>
      </c>
      <c r="C665">
        <v>4</v>
      </c>
      <c r="D665" s="2" t="d">
        <v>2019-10-14T22:42:55.00000011641532075</v>
      </c>
      <c r="E665" s="1">
        <f>HOUR(US_Accidents_Dec20_updated3[[#This Row],[Start_Time]])</f>
        <v>22</v>
      </c>
      <c r="F665" s="1">
        <f>MONTH(US_Accidents_Dec20_updated3[[#This Row],[Start_Time]])</f>
        <v>10</v>
      </c>
      <c r="G665" s="1" t="s">
        <v>53</v>
      </c>
      <c r="H665" s="1" t="s">
        <v>4189</v>
      </c>
      <c r="I665">
        <v>10</v>
      </c>
      <c r="J665">
        <v>5</v>
      </c>
      <c r="K665"/>
      <c r="L665" s="1" t="s">
        <v>50</v>
      </c>
      <c r="N665"/>
      <c r="O665"/>
    </row>
    <row r="666" spans="1:15" x14ac:dyDescent="0.25">
      <c r="A666">
        <v>40.246169999999999</v>
      </c>
      <c r="B666">
        <v>-103.89471</v>
      </c>
      <c r="C666">
        <v>4</v>
      </c>
      <c r="D666" s="2" t="d">
        <v>2019-10-14T22:42:55.00000011641532075</v>
      </c>
      <c r="E666" s="1">
        <f>HOUR(US_Accidents_Dec20_updated3[[#This Row],[Start_Time]])</f>
        <v>22</v>
      </c>
      <c r="F666" s="1">
        <f>MONTH(US_Accidents_Dec20_updated3[[#This Row],[Start_Time]])</f>
        <v>10</v>
      </c>
      <c r="G666" s="1" t="s">
        <v>53</v>
      </c>
      <c r="H666" s="1" t="s">
        <v>4192</v>
      </c>
      <c r="I666">
        <v>10</v>
      </c>
      <c r="J666">
        <v>5</v>
      </c>
      <c r="K666"/>
      <c r="L666" s="1" t="s">
        <v>50</v>
      </c>
      <c r="N666"/>
      <c r="O666"/>
    </row>
    <row r="667" spans="1:15" x14ac:dyDescent="0.25">
      <c r="A667">
        <v>40.387300000000003</v>
      </c>
      <c r="B667">
        <v>-104.99324</v>
      </c>
      <c r="C667">
        <v>3</v>
      </c>
      <c r="D667" s="2" t="d">
        <v>2019-10-15T03:24:08.99999988265335825</v>
      </c>
      <c r="E667" s="1">
        <f>HOUR(US_Accidents_Dec20_updated3[[#This Row],[Start_Time]])</f>
        <v>3</v>
      </c>
      <c r="F667" s="1">
        <f>MONTH(US_Accidents_Dec20_updated3[[#This Row],[Start_Time]])</f>
        <v>10</v>
      </c>
      <c r="G667" s="1" t="s">
        <v>53</v>
      </c>
      <c r="H667" s="1" t="s">
        <v>445</v>
      </c>
      <c r="I667">
        <v>10</v>
      </c>
      <c r="J667">
        <v>7</v>
      </c>
      <c r="K667">
        <v>0</v>
      </c>
      <c r="L667" s="1" t="s">
        <v>50</v>
      </c>
      <c r="N667"/>
      <c r="O667"/>
    </row>
    <row r="668" spans="1:15" x14ac:dyDescent="0.25">
      <c r="A668">
        <v>39.592640000000003</v>
      </c>
      <c r="B668">
        <v>-106.09627</v>
      </c>
      <c r="C668">
        <v>4</v>
      </c>
      <c r="D668" s="2" t="d">
        <v>2019-10-15T07:07:42.999999895691871825</v>
      </c>
      <c r="E668" s="1">
        <f>HOUR(US_Accidents_Dec20_updated3[[#This Row],[Start_Time]])</f>
        <v>7</v>
      </c>
      <c r="F668" s="1">
        <f>MONTH(US_Accidents_Dec20_updated3[[#This Row],[Start_Time]])</f>
        <v>10</v>
      </c>
      <c r="G668" s="1" t="s">
        <v>51</v>
      </c>
      <c r="H668" s="1" t="s">
        <v>3550</v>
      </c>
      <c r="I668">
        <v>10</v>
      </c>
      <c r="J668">
        <v>6</v>
      </c>
      <c r="K668">
        <v>0</v>
      </c>
      <c r="L668" s="1" t="s">
        <v>50</v>
      </c>
      <c r="N668"/>
      <c r="O668"/>
    </row>
    <row r="669" spans="1:15" x14ac:dyDescent="0.25">
      <c r="A669">
        <v>39.617849999999997</v>
      </c>
      <c r="B669">
        <v>-106.07303</v>
      </c>
      <c r="C669">
        <v>3</v>
      </c>
      <c r="D669" s="2" t="d">
        <v>2019-10-15T06:48:09.00000017601996600</v>
      </c>
      <c r="E669" s="1">
        <f>HOUR(US_Accidents_Dec20_updated3[[#This Row],[Start_Time]])</f>
        <v>6</v>
      </c>
      <c r="F669" s="1">
        <f>MONTH(US_Accidents_Dec20_updated3[[#This Row],[Start_Time]])</f>
        <v>10</v>
      </c>
      <c r="G669" s="1" t="s">
        <v>51</v>
      </c>
      <c r="H669" s="1" t="s">
        <v>3246</v>
      </c>
      <c r="I669">
        <v>10</v>
      </c>
      <c r="J669">
        <v>6</v>
      </c>
      <c r="K669">
        <v>0</v>
      </c>
      <c r="L669" s="1" t="s">
        <v>50</v>
      </c>
      <c r="N669"/>
      <c r="O669"/>
    </row>
    <row r="670" spans="1:15" x14ac:dyDescent="0.25">
      <c r="A670">
        <v>39.797229999999999</v>
      </c>
      <c r="B670">
        <v>-105.04791</v>
      </c>
      <c r="C670">
        <v>3</v>
      </c>
      <c r="D670" s="2" t="d">
        <v>2019-10-15T08:14:26.00000022444873900</v>
      </c>
      <c r="E670" s="1">
        <f>HOUR(US_Accidents_Dec20_updated3[[#This Row],[Start_Time]])</f>
        <v>8</v>
      </c>
      <c r="F670" s="1">
        <f>MONTH(US_Accidents_Dec20_updated3[[#This Row],[Start_Time]])</f>
        <v>10</v>
      </c>
      <c r="G670" s="1" t="s">
        <v>51</v>
      </c>
      <c r="H670" s="1" t="s">
        <v>856</v>
      </c>
      <c r="I670">
        <v>30</v>
      </c>
      <c r="J670">
        <v>0</v>
      </c>
      <c r="K670">
        <v>0</v>
      </c>
      <c r="L670" s="1" t="s">
        <v>50</v>
      </c>
      <c r="N670"/>
      <c r="O670"/>
    </row>
    <row r="671" spans="1:15" x14ac:dyDescent="0.25">
      <c r="A671">
        <v>39.90016</v>
      </c>
      <c r="B671">
        <v>-104.98815999999999</v>
      </c>
      <c r="C671">
        <v>3</v>
      </c>
      <c r="D671" s="2" t="d">
        <v>2019-10-15T07:18:08.99999975692480725</v>
      </c>
      <c r="E671" s="1">
        <f>HOUR(US_Accidents_Dec20_updated3[[#This Row],[Start_Time]])</f>
        <v>7</v>
      </c>
      <c r="F671" s="1">
        <f>MONTH(US_Accidents_Dec20_updated3[[#This Row],[Start_Time]])</f>
        <v>10</v>
      </c>
      <c r="G671" s="1" t="s">
        <v>51</v>
      </c>
      <c r="H671" s="1" t="s">
        <v>442</v>
      </c>
      <c r="I671">
        <v>30</v>
      </c>
      <c r="J671">
        <v>0</v>
      </c>
      <c r="K671">
        <v>0</v>
      </c>
      <c r="L671" s="1" t="s">
        <v>50</v>
      </c>
      <c r="N671"/>
      <c r="O671"/>
    </row>
    <row r="672" spans="1:15" x14ac:dyDescent="0.25">
      <c r="A672">
        <v>39.916060000000002</v>
      </c>
      <c r="B672">
        <v>-105.09352</v>
      </c>
      <c r="C672">
        <v>3</v>
      </c>
      <c r="D672" s="2" t="d">
        <v>2019-10-15T07:38:26.9999997038394225</v>
      </c>
      <c r="E672" s="1">
        <f>HOUR(US_Accidents_Dec20_updated3[[#This Row],[Start_Time]])</f>
        <v>7</v>
      </c>
      <c r="F672" s="1">
        <f>MONTH(US_Accidents_Dec20_updated3[[#This Row],[Start_Time]])</f>
        <v>10</v>
      </c>
      <c r="G672" s="1" t="s">
        <v>51</v>
      </c>
      <c r="H672" s="1" t="s">
        <v>371</v>
      </c>
      <c r="I672">
        <v>30</v>
      </c>
      <c r="J672">
        <v>0</v>
      </c>
      <c r="K672">
        <v>0</v>
      </c>
      <c r="L672" s="1" t="s">
        <v>50</v>
      </c>
      <c r="N672"/>
      <c r="O672"/>
    </row>
    <row r="673" spans="1:15" x14ac:dyDescent="0.25">
      <c r="A673">
        <v>38.275109999999998</v>
      </c>
      <c r="B673">
        <v>-104.46226</v>
      </c>
      <c r="C673">
        <v>3</v>
      </c>
      <c r="D673" s="2" t="d">
        <v>2019-10-15T08:30:10.00000024214387175</v>
      </c>
      <c r="E673" s="1">
        <f>HOUR(US_Accidents_Dec20_updated3[[#This Row],[Start_Time]])</f>
        <v>8</v>
      </c>
      <c r="F673" s="1">
        <f>MONTH(US_Accidents_Dec20_updated3[[#This Row],[Start_Time]])</f>
        <v>10</v>
      </c>
      <c r="G673" s="1" t="s">
        <v>51</v>
      </c>
      <c r="H673" s="1" t="s">
        <v>8186</v>
      </c>
      <c r="I673">
        <v>10</v>
      </c>
      <c r="J673">
        <v>5</v>
      </c>
      <c r="K673">
        <v>0</v>
      </c>
      <c r="L673" s="1" t="s">
        <v>50</v>
      </c>
      <c r="N673"/>
      <c r="O673"/>
    </row>
    <row r="674" spans="1:15" x14ac:dyDescent="0.25">
      <c r="A674">
        <v>39.941180000000003</v>
      </c>
      <c r="B674">
        <v>-105.13984000000001</v>
      </c>
      <c r="C674">
        <v>3</v>
      </c>
      <c r="D674" s="2" t="d">
        <v>2019-10-15T09:29:01.99999985285103225</v>
      </c>
      <c r="E674" s="1">
        <f>HOUR(US_Accidents_Dec20_updated3[[#This Row],[Start_Time]])</f>
        <v>9</v>
      </c>
      <c r="F674" s="1">
        <f>MONTH(US_Accidents_Dec20_updated3[[#This Row],[Start_Time]])</f>
        <v>10</v>
      </c>
      <c r="G674" s="1" t="s">
        <v>51</v>
      </c>
      <c r="H674" s="1" t="s">
        <v>538</v>
      </c>
      <c r="I674">
        <v>30</v>
      </c>
      <c r="J674">
        <v>0</v>
      </c>
      <c r="K674">
        <v>0</v>
      </c>
      <c r="L674" s="1" t="s">
        <v>50</v>
      </c>
      <c r="N674"/>
      <c r="O674"/>
    </row>
    <row r="675" spans="1:15" x14ac:dyDescent="0.25">
      <c r="A675">
        <v>39.19229</v>
      </c>
      <c r="B675">
        <v>-104.85108</v>
      </c>
      <c r="C675">
        <v>3</v>
      </c>
      <c r="D675" s="2" t="d">
        <v>2019-10-15T09:20:49.00000027846545150</v>
      </c>
      <c r="E675" s="1">
        <f>HOUR(US_Accidents_Dec20_updated3[[#This Row],[Start_Time]])</f>
        <v>9</v>
      </c>
      <c r="F675" s="1">
        <f>MONTH(US_Accidents_Dec20_updated3[[#This Row],[Start_Time]])</f>
        <v>10</v>
      </c>
      <c r="G675" s="1" t="s">
        <v>51</v>
      </c>
      <c r="H675" s="1" t="s">
        <v>474</v>
      </c>
      <c r="I675">
        <v>10</v>
      </c>
      <c r="J675">
        <v>5</v>
      </c>
      <c r="K675">
        <v>0</v>
      </c>
      <c r="L675" s="1" t="s">
        <v>50</v>
      </c>
      <c r="N675"/>
      <c r="O675"/>
    </row>
    <row r="676" spans="1:15" x14ac:dyDescent="0.25">
      <c r="A676">
        <v>39.779969999999999</v>
      </c>
      <c r="B676">
        <v>-104.97195000000001</v>
      </c>
      <c r="C676">
        <v>3</v>
      </c>
      <c r="D676" s="2" t="d">
        <v>2019-10-15T13:07:17.0000001043081275</v>
      </c>
      <c r="E676" s="1">
        <f>HOUR(US_Accidents_Dec20_updated3[[#This Row],[Start_Time]])</f>
        <v>13</v>
      </c>
      <c r="F676" s="1">
        <f>MONTH(US_Accidents_Dec20_updated3[[#This Row],[Start_Time]])</f>
        <v>10</v>
      </c>
      <c r="G676" s="1" t="s">
        <v>51</v>
      </c>
      <c r="H676" s="1" t="s">
        <v>386</v>
      </c>
      <c r="I676">
        <v>30</v>
      </c>
      <c r="J676">
        <v>8</v>
      </c>
      <c r="K676">
        <v>0</v>
      </c>
      <c r="L676" s="1" t="s">
        <v>50</v>
      </c>
      <c r="N676"/>
      <c r="O676"/>
    </row>
    <row r="677" spans="1:15" x14ac:dyDescent="0.25">
      <c r="A677">
        <v>39.670090000000002</v>
      </c>
      <c r="B677">
        <v>-104.82937</v>
      </c>
      <c r="C677">
        <v>3</v>
      </c>
      <c r="D677" s="2" t="d">
        <v>2019-10-15T13:55:17.0000000623986150</v>
      </c>
      <c r="E677" s="1">
        <f>HOUR(US_Accidents_Dec20_updated3[[#This Row],[Start_Time]])</f>
        <v>13</v>
      </c>
      <c r="F677" s="1">
        <f>MONTH(US_Accidents_Dec20_updated3[[#This Row],[Start_Time]])</f>
        <v>10</v>
      </c>
      <c r="G677" s="1" t="s">
        <v>51</v>
      </c>
      <c r="H677" s="1" t="s">
        <v>575</v>
      </c>
      <c r="I677">
        <v>10</v>
      </c>
      <c r="J677">
        <v>10</v>
      </c>
      <c r="K677">
        <v>0</v>
      </c>
      <c r="L677" s="1" t="s">
        <v>50</v>
      </c>
      <c r="N677"/>
      <c r="O677"/>
    </row>
    <row r="678" spans="1:15" x14ac:dyDescent="0.25">
      <c r="A678">
        <v>39.644060000000003</v>
      </c>
      <c r="B678">
        <v>-104.91306</v>
      </c>
      <c r="C678">
        <v>3</v>
      </c>
      <c r="D678" s="2" t="d">
        <v>2019-10-15T15:02:53.00000020768493400</v>
      </c>
      <c r="E678" s="1">
        <f>HOUR(US_Accidents_Dec20_updated3[[#This Row],[Start_Time]])</f>
        <v>15</v>
      </c>
      <c r="F678" s="1">
        <f>MONTH(US_Accidents_Dec20_updated3[[#This Row],[Start_Time]])</f>
        <v>10</v>
      </c>
      <c r="G678" s="1" t="s">
        <v>51</v>
      </c>
      <c r="H678" s="1" t="s">
        <v>706</v>
      </c>
      <c r="I678">
        <v>10</v>
      </c>
      <c r="J678">
        <v>8</v>
      </c>
      <c r="K678">
        <v>0</v>
      </c>
      <c r="L678" s="1" t="s">
        <v>50</v>
      </c>
      <c r="N678"/>
      <c r="O678"/>
    </row>
    <row r="679" spans="1:15" x14ac:dyDescent="0.25">
      <c r="A679">
        <v>39.780670000000001</v>
      </c>
      <c r="B679">
        <v>-105.13507</v>
      </c>
      <c r="C679">
        <v>3</v>
      </c>
      <c r="D679" s="2" t="d">
        <v>2019-10-15T17:17:05.00000030267983800</v>
      </c>
      <c r="E679" s="1">
        <f>HOUR(US_Accidents_Dec20_updated3[[#This Row],[Start_Time]])</f>
        <v>17</v>
      </c>
      <c r="F679" s="1">
        <f>MONTH(US_Accidents_Dec20_updated3[[#This Row],[Start_Time]])</f>
        <v>10</v>
      </c>
      <c r="G679" s="1" t="s">
        <v>51</v>
      </c>
      <c r="H679" s="1" t="s">
        <v>848</v>
      </c>
      <c r="I679">
        <v>20</v>
      </c>
      <c r="J679">
        <v>3</v>
      </c>
      <c r="K679">
        <v>0</v>
      </c>
      <c r="L679" s="1" t="s">
        <v>50</v>
      </c>
      <c r="N679"/>
      <c r="O679"/>
    </row>
    <row r="680" spans="1:15" x14ac:dyDescent="0.25">
      <c r="A680">
        <v>39.644500000000001</v>
      </c>
      <c r="B680">
        <v>-105.17841</v>
      </c>
      <c r="C680">
        <v>3</v>
      </c>
      <c r="D680" s="2" t="d">
        <v>2019-10-15T17:29:05.00000013504177450</v>
      </c>
      <c r="E680" s="1">
        <f>HOUR(US_Accidents_Dec20_updated3[[#This Row],[Start_Time]])</f>
        <v>17</v>
      </c>
      <c r="F680" s="1">
        <f>MONTH(US_Accidents_Dec20_updated3[[#This Row],[Start_Time]])</f>
        <v>10</v>
      </c>
      <c r="G680" s="1" t="s">
        <v>51</v>
      </c>
      <c r="H680" s="1" t="s">
        <v>1016</v>
      </c>
      <c r="I680">
        <v>20</v>
      </c>
      <c r="J680">
        <v>3</v>
      </c>
      <c r="K680">
        <v>0</v>
      </c>
      <c r="L680" s="1" t="s">
        <v>50</v>
      </c>
      <c r="N680"/>
      <c r="O680"/>
    </row>
    <row r="681" spans="1:15" x14ac:dyDescent="0.25">
      <c r="A681">
        <v>39.751139999999999</v>
      </c>
      <c r="B681">
        <v>-105.01687</v>
      </c>
      <c r="C681">
        <v>3</v>
      </c>
      <c r="D681" s="2" t="d">
        <v>2019-10-16T07:13:20.00000009313225525</v>
      </c>
      <c r="E681" s="1">
        <f>HOUR(US_Accidents_Dec20_updated3[[#This Row],[Start_Time]])</f>
        <v>7</v>
      </c>
      <c r="F681" s="1">
        <f>MONTH(US_Accidents_Dec20_updated3[[#This Row],[Start_Time]])</f>
        <v>10</v>
      </c>
      <c r="G681" s="1" t="s">
        <v>51</v>
      </c>
      <c r="H681" s="1" t="s">
        <v>582</v>
      </c>
      <c r="I681">
        <v>10</v>
      </c>
      <c r="J681">
        <v>3</v>
      </c>
      <c r="K681">
        <v>0</v>
      </c>
      <c r="L681" s="1" t="s">
        <v>50</v>
      </c>
      <c r="N681"/>
      <c r="O681"/>
    </row>
    <row r="682" spans="1:15" x14ac:dyDescent="0.25">
      <c r="A682">
        <v>39.604590000000002</v>
      </c>
      <c r="B682">
        <v>-104.89035</v>
      </c>
      <c r="C682">
        <v>3</v>
      </c>
      <c r="D682" s="2" t="d">
        <v>2019-10-16T07:56:49.9999997997656475</v>
      </c>
      <c r="E682" s="1">
        <f>HOUR(US_Accidents_Dec20_updated3[[#This Row],[Start_Time]])</f>
        <v>7</v>
      </c>
      <c r="F682" s="1">
        <f>MONTH(US_Accidents_Dec20_updated3[[#This Row],[Start_Time]])</f>
        <v>10</v>
      </c>
      <c r="G682" s="1" t="s">
        <v>51</v>
      </c>
      <c r="H682" s="1" t="s">
        <v>427</v>
      </c>
      <c r="I682">
        <v>10</v>
      </c>
      <c r="J682">
        <v>5</v>
      </c>
      <c r="K682">
        <v>0</v>
      </c>
      <c r="L682" s="1" t="s">
        <v>819</v>
      </c>
      <c r="N682"/>
      <c r="O682"/>
    </row>
    <row r="683" spans="1:15" x14ac:dyDescent="0.25">
      <c r="A683">
        <v>39.783790000000003</v>
      </c>
      <c r="B683">
        <v>-105.09465</v>
      </c>
      <c r="C683">
        <v>3</v>
      </c>
      <c r="D683" s="2" t="d">
        <v>2019-10-16T07:44:49.99999996740371100</v>
      </c>
      <c r="E683" s="1">
        <f>HOUR(US_Accidents_Dec20_updated3[[#This Row],[Start_Time]])</f>
        <v>7</v>
      </c>
      <c r="F683" s="1">
        <f>MONTH(US_Accidents_Dec20_updated3[[#This Row],[Start_Time]])</f>
        <v>10</v>
      </c>
      <c r="G683" s="1" t="s">
        <v>51</v>
      </c>
      <c r="H683" s="1" t="s">
        <v>848</v>
      </c>
      <c r="I683">
        <v>10</v>
      </c>
      <c r="J683">
        <v>3</v>
      </c>
      <c r="K683">
        <v>0</v>
      </c>
      <c r="L683" s="1" t="s">
        <v>819</v>
      </c>
      <c r="N683"/>
      <c r="O683"/>
    </row>
    <row r="684" spans="1:15" x14ac:dyDescent="0.25">
      <c r="A684">
        <v>38.799939999999999</v>
      </c>
      <c r="B684">
        <v>-104.79953</v>
      </c>
      <c r="C684">
        <v>4</v>
      </c>
      <c r="D684" s="2" t="d">
        <v>2019-10-16T09:38:02.99999996088445050</v>
      </c>
      <c r="E684" s="1">
        <f>HOUR(US_Accidents_Dec20_updated3[[#This Row],[Start_Time]])</f>
        <v>9</v>
      </c>
      <c r="F684" s="1">
        <f>MONTH(US_Accidents_Dec20_updated3[[#This Row],[Start_Time]])</f>
        <v>10</v>
      </c>
      <c r="G684" s="1" t="s">
        <v>51</v>
      </c>
      <c r="H684" s="1" t="s">
        <v>2252</v>
      </c>
      <c r="I684">
        <v>10</v>
      </c>
      <c r="J684">
        <v>3</v>
      </c>
      <c r="K684">
        <v>0</v>
      </c>
      <c r="L684" s="1" t="s">
        <v>819</v>
      </c>
      <c r="N684"/>
      <c r="O684"/>
    </row>
    <row r="685" spans="1:15" x14ac:dyDescent="0.25">
      <c r="A685">
        <v>39.410420000000002</v>
      </c>
      <c r="B685">
        <v>-104.86668</v>
      </c>
      <c r="C685">
        <v>3</v>
      </c>
      <c r="D685" s="2" t="d">
        <v>2019-10-16T12:41:02.00000031385571025</v>
      </c>
      <c r="E685" s="1">
        <f>HOUR(US_Accidents_Dec20_updated3[[#This Row],[Start_Time]])</f>
        <v>12</v>
      </c>
      <c r="F685" s="1">
        <f>MONTH(US_Accidents_Dec20_updated3[[#This Row],[Start_Time]])</f>
        <v>10</v>
      </c>
      <c r="G685" s="1" t="s">
        <v>51</v>
      </c>
      <c r="H685" s="1" t="s">
        <v>577</v>
      </c>
      <c r="I685">
        <v>10</v>
      </c>
      <c r="J685">
        <v>6</v>
      </c>
      <c r="K685">
        <v>0</v>
      </c>
      <c r="L685" s="1" t="s">
        <v>50</v>
      </c>
      <c r="N685"/>
      <c r="O685"/>
    </row>
    <row r="686" spans="1:15" x14ac:dyDescent="0.25">
      <c r="A686">
        <v>39.797939999999997</v>
      </c>
      <c r="B686">
        <v>-104.98667</v>
      </c>
      <c r="C686">
        <v>3</v>
      </c>
      <c r="D686" s="2" t="d">
        <v>2019-10-16T16:07:20.99999978207051475</v>
      </c>
      <c r="E686" s="1">
        <f>HOUR(US_Accidents_Dec20_updated3[[#This Row],[Start_Time]])</f>
        <v>16</v>
      </c>
      <c r="F686" s="1">
        <f>MONTH(US_Accidents_Dec20_updated3[[#This Row],[Start_Time]])</f>
        <v>10</v>
      </c>
      <c r="G686" s="1" t="s">
        <v>51</v>
      </c>
      <c r="H686" s="1" t="s">
        <v>556</v>
      </c>
      <c r="I686">
        <v>10</v>
      </c>
      <c r="J686">
        <v>7</v>
      </c>
      <c r="K686">
        <v>0</v>
      </c>
      <c r="L686" s="1" t="s">
        <v>819</v>
      </c>
      <c r="N686"/>
      <c r="O686"/>
    </row>
    <row r="687" spans="1:15" x14ac:dyDescent="0.25">
      <c r="A687">
        <v>39.885210000000001</v>
      </c>
      <c r="B687">
        <v>-104.98766000000001</v>
      </c>
      <c r="C687">
        <v>3</v>
      </c>
      <c r="D687" s="2" t="d">
        <v>2019-10-16T18:01:19.00000023655593225</v>
      </c>
      <c r="E687" s="1">
        <f>HOUR(US_Accidents_Dec20_updated3[[#This Row],[Start_Time]])</f>
        <v>18</v>
      </c>
      <c r="F687" s="1">
        <f>MONTH(US_Accidents_Dec20_updated3[[#This Row],[Start_Time]])</f>
        <v>10</v>
      </c>
      <c r="G687" s="1" t="s">
        <v>51</v>
      </c>
      <c r="H687" s="1" t="s">
        <v>442</v>
      </c>
      <c r="I687">
        <v>10</v>
      </c>
      <c r="J687">
        <v>12</v>
      </c>
      <c r="K687">
        <v>0</v>
      </c>
      <c r="L687" s="1" t="s">
        <v>819</v>
      </c>
      <c r="N687"/>
      <c r="O687"/>
    </row>
    <row r="688" spans="1:15" x14ac:dyDescent="0.25">
      <c r="A688">
        <v>39.604590000000002</v>
      </c>
      <c r="B688">
        <v>-104.89035</v>
      </c>
      <c r="C688">
        <v>3</v>
      </c>
      <c r="D688" s="2" t="d">
        <v>2019-10-16T19:19:18.000000170432031225</v>
      </c>
      <c r="E688" s="1">
        <f>HOUR(US_Accidents_Dec20_updated3[[#This Row],[Start_Time]])</f>
        <v>19</v>
      </c>
      <c r="F688" s="1">
        <f>MONTH(US_Accidents_Dec20_updated3[[#This Row],[Start_Time]])</f>
        <v>10</v>
      </c>
      <c r="G688" s="1" t="s">
        <v>53</v>
      </c>
      <c r="H688" s="1" t="s">
        <v>427</v>
      </c>
      <c r="I688">
        <v>10</v>
      </c>
      <c r="J688">
        <v>6</v>
      </c>
      <c r="K688">
        <v>0</v>
      </c>
      <c r="L688" s="1" t="s">
        <v>1068</v>
      </c>
      <c r="N688"/>
      <c r="O688"/>
    </row>
    <row r="689" spans="1:15" x14ac:dyDescent="0.25">
      <c r="A689">
        <v>39.600650000000002</v>
      </c>
      <c r="B689">
        <v>-104.88809999999999</v>
      </c>
      <c r="C689">
        <v>3</v>
      </c>
      <c r="D689" s="2" t="d">
        <v>2019-10-16T19:50:48.00000004470348225</v>
      </c>
      <c r="E689" s="1">
        <f>HOUR(US_Accidents_Dec20_updated3[[#This Row],[Start_Time]])</f>
        <v>19</v>
      </c>
      <c r="F689" s="1">
        <f>MONTH(US_Accidents_Dec20_updated3[[#This Row],[Start_Time]])</f>
        <v>10</v>
      </c>
      <c r="G689" s="1" t="s">
        <v>53</v>
      </c>
      <c r="H689" s="1" t="s">
        <v>3133</v>
      </c>
      <c r="I689">
        <v>10</v>
      </c>
      <c r="J689">
        <v>9</v>
      </c>
      <c r="K689">
        <v>0</v>
      </c>
      <c r="L689" s="1" t="s">
        <v>50</v>
      </c>
      <c r="N689"/>
      <c r="O689"/>
    </row>
    <row r="690" spans="1:15" x14ac:dyDescent="0.25">
      <c r="A690">
        <v>39.600650000000002</v>
      </c>
      <c r="B690">
        <v>-104.88809999999999</v>
      </c>
      <c r="C690">
        <v>2</v>
      </c>
      <c r="D690" s="2" t="d">
        <v>2019-10-16T20:32:02.00000002048909575</v>
      </c>
      <c r="E690" s="1">
        <f>HOUR(US_Accidents_Dec20_updated3[[#This Row],[Start_Time]])</f>
        <v>20</v>
      </c>
      <c r="F690" s="1">
        <f>MONTH(US_Accidents_Dec20_updated3[[#This Row],[Start_Time]])</f>
        <v>10</v>
      </c>
      <c r="G690" s="1" t="s">
        <v>53</v>
      </c>
      <c r="H690" s="1" t="s">
        <v>3133</v>
      </c>
      <c r="I690">
        <v>10</v>
      </c>
      <c r="J690">
        <v>13</v>
      </c>
      <c r="K690">
        <v>0</v>
      </c>
      <c r="L690" s="1" t="s">
        <v>50</v>
      </c>
      <c r="N690"/>
      <c r="O690"/>
    </row>
    <row r="691" spans="1:15" x14ac:dyDescent="0.25">
      <c r="A691">
        <v>38.718069999999997</v>
      </c>
      <c r="B691">
        <v>-104.72834</v>
      </c>
      <c r="C691">
        <v>3</v>
      </c>
      <c r="D691" s="2" t="d">
        <v>2019-10-16T21:19:17.99999975133687450</v>
      </c>
      <c r="E691" s="1">
        <f>HOUR(US_Accidents_Dec20_updated3[[#This Row],[Start_Time]])</f>
        <v>21</v>
      </c>
      <c r="F691" s="1">
        <f>MONTH(US_Accidents_Dec20_updated3[[#This Row],[Start_Time]])</f>
        <v>10</v>
      </c>
      <c r="G691" s="1" t="s">
        <v>53</v>
      </c>
      <c r="H691" s="1" t="s">
        <v>475</v>
      </c>
      <c r="J691">
        <v>8</v>
      </c>
      <c r="K691">
        <v>0</v>
      </c>
      <c r="L691" s="1" t="s">
        <v>50</v>
      </c>
      <c r="N691"/>
      <c r="O691"/>
    </row>
    <row r="692" spans="1:15" x14ac:dyDescent="0.25">
      <c r="A692">
        <v>38.709519999999998</v>
      </c>
      <c r="B692">
        <v>-104.72476</v>
      </c>
      <c r="C692">
        <v>3</v>
      </c>
      <c r="D692" s="2" t="d">
        <v>2019-10-16T21:47:02.00000023003667850</v>
      </c>
      <c r="E692" s="1">
        <f>HOUR(US_Accidents_Dec20_updated3[[#This Row],[Start_Time]])</f>
        <v>21</v>
      </c>
      <c r="F692" s="1">
        <f>MONTH(US_Accidents_Dec20_updated3[[#This Row],[Start_Time]])</f>
        <v>10</v>
      </c>
      <c r="G692" s="1" t="s">
        <v>53</v>
      </c>
      <c r="H692" s="1" t="s">
        <v>3621</v>
      </c>
      <c r="I692">
        <v>10</v>
      </c>
      <c r="J692">
        <v>6</v>
      </c>
      <c r="K692">
        <v>0</v>
      </c>
      <c r="L692" s="1" t="s">
        <v>50</v>
      </c>
      <c r="N692"/>
      <c r="O692"/>
    </row>
    <row r="693" spans="1:15" x14ac:dyDescent="0.25">
      <c r="A693">
        <v>39.658299999999997</v>
      </c>
      <c r="B693">
        <v>-105.18232999999999</v>
      </c>
      <c r="C693">
        <v>2</v>
      </c>
      <c r="D693" s="2" t="d">
        <v>2019-10-16T22:08:01.999999936670064675</v>
      </c>
      <c r="E693" s="1">
        <f>HOUR(US_Accidents_Dec20_updated3[[#This Row],[Start_Time]])</f>
        <v>22</v>
      </c>
      <c r="F693" s="1">
        <f>MONTH(US_Accidents_Dec20_updated3[[#This Row],[Start_Time]])</f>
        <v>10</v>
      </c>
      <c r="G693" s="1" t="s">
        <v>53</v>
      </c>
      <c r="H693" s="1" t="s">
        <v>9059</v>
      </c>
      <c r="I693">
        <v>10</v>
      </c>
      <c r="J693">
        <v>6</v>
      </c>
      <c r="K693">
        <v>0</v>
      </c>
      <c r="L693" s="1" t="s">
        <v>50</v>
      </c>
      <c r="N693"/>
      <c r="O693"/>
    </row>
    <row r="694" spans="1:15" x14ac:dyDescent="0.25">
      <c r="A694">
        <v>38.709519999999998</v>
      </c>
      <c r="B694">
        <v>-104.72476</v>
      </c>
      <c r="C694">
        <v>2</v>
      </c>
      <c r="D694" s="2" t="d">
        <v>2019-10-16T22:46:17.00000018812715925</v>
      </c>
      <c r="E694" s="1">
        <f>HOUR(US_Accidents_Dec20_updated3[[#This Row],[Start_Time]])</f>
        <v>22</v>
      </c>
      <c r="F694" s="1">
        <f>MONTH(US_Accidents_Dec20_updated3[[#This Row],[Start_Time]])</f>
        <v>10</v>
      </c>
      <c r="G694" s="1" t="s">
        <v>53</v>
      </c>
      <c r="H694" s="1" t="s">
        <v>3621</v>
      </c>
      <c r="I694">
        <v>10</v>
      </c>
      <c r="J694">
        <v>9</v>
      </c>
      <c r="K694">
        <v>0</v>
      </c>
      <c r="L694" s="1" t="s">
        <v>50</v>
      </c>
      <c r="N694"/>
      <c r="O694"/>
    </row>
    <row r="695" spans="1:15" x14ac:dyDescent="0.25">
      <c r="A695">
        <v>39.697920000000003</v>
      </c>
      <c r="B695">
        <v>-105.71980000000001</v>
      </c>
      <c r="C695">
        <v>3</v>
      </c>
      <c r="D695" s="2" t="d">
        <v>2019-10-17T02:08:47.00000018812715925</v>
      </c>
      <c r="E695" s="1">
        <f>HOUR(US_Accidents_Dec20_updated3[[#This Row],[Start_Time]])</f>
        <v>2</v>
      </c>
      <c r="F695" s="1">
        <f>MONTH(US_Accidents_Dec20_updated3[[#This Row],[Start_Time]])</f>
        <v>10</v>
      </c>
      <c r="G695" s="1" t="s">
        <v>53</v>
      </c>
      <c r="H695" s="1" t="s">
        <v>597</v>
      </c>
      <c r="I695">
        <v>10</v>
      </c>
      <c r="J695">
        <v>0</v>
      </c>
      <c r="K695">
        <v>0</v>
      </c>
      <c r="L695" s="1" t="s">
        <v>50</v>
      </c>
      <c r="N695"/>
      <c r="O695"/>
    </row>
    <row r="696" spans="1:15" x14ac:dyDescent="0.25">
      <c r="A696">
        <v>39.682049999999997</v>
      </c>
      <c r="B696">
        <v>-104.82868000000001</v>
      </c>
      <c r="C696">
        <v>3</v>
      </c>
      <c r="D696" s="2" t="d">
        <v>2019-10-17T06:25:20.00000013504177450</v>
      </c>
      <c r="E696" s="1">
        <f>HOUR(US_Accidents_Dec20_updated3[[#This Row],[Start_Time]])</f>
        <v>6</v>
      </c>
      <c r="F696" s="1">
        <f>MONTH(US_Accidents_Dec20_updated3[[#This Row],[Start_Time]])</f>
        <v>10</v>
      </c>
      <c r="G696" s="1" t="s">
        <v>53</v>
      </c>
      <c r="H696" s="1" t="s">
        <v>587</v>
      </c>
      <c r="I696">
        <v>10</v>
      </c>
      <c r="J696">
        <v>8</v>
      </c>
      <c r="K696">
        <v>0</v>
      </c>
      <c r="L696" s="1" t="s">
        <v>819</v>
      </c>
      <c r="N696"/>
      <c r="O696"/>
    </row>
    <row r="697" spans="1:15" x14ac:dyDescent="0.25">
      <c r="A697">
        <v>39.775010000000002</v>
      </c>
      <c r="B697">
        <v>-104.85657999999999</v>
      </c>
      <c r="C697">
        <v>3</v>
      </c>
      <c r="D697" s="2" t="d">
        <v>2019-10-17T06:44:50.00000017695128700</v>
      </c>
      <c r="E697" s="1">
        <f>HOUR(US_Accidents_Dec20_updated3[[#This Row],[Start_Time]])</f>
        <v>6</v>
      </c>
      <c r="F697" s="1">
        <f>MONTH(US_Accidents_Dec20_updated3[[#This Row],[Start_Time]])</f>
        <v>10</v>
      </c>
      <c r="G697" s="1" t="s">
        <v>51</v>
      </c>
      <c r="H697" s="1" t="s">
        <v>453</v>
      </c>
      <c r="I697">
        <v>10</v>
      </c>
      <c r="J697">
        <v>10</v>
      </c>
      <c r="K697">
        <v>0</v>
      </c>
      <c r="L697" s="1" t="s">
        <v>819</v>
      </c>
      <c r="N697"/>
      <c r="O697"/>
    </row>
    <row r="698" spans="1:15" x14ac:dyDescent="0.25">
      <c r="A698">
        <v>39.885210000000001</v>
      </c>
      <c r="B698">
        <v>-104.98766000000001</v>
      </c>
      <c r="C698">
        <v>3</v>
      </c>
      <c r="D698" s="2" t="d">
        <v>2019-10-17T06:56:51.99999984819442050</v>
      </c>
      <c r="E698" s="1">
        <f>HOUR(US_Accidents_Dec20_updated3[[#This Row],[Start_Time]])</f>
        <v>6</v>
      </c>
      <c r="F698" s="1">
        <f>MONTH(US_Accidents_Dec20_updated3[[#This Row],[Start_Time]])</f>
        <v>10</v>
      </c>
      <c r="G698" s="1" t="s">
        <v>51</v>
      </c>
      <c r="H698" s="1" t="s">
        <v>442</v>
      </c>
      <c r="I698">
        <v>60</v>
      </c>
      <c r="J698">
        <v>0</v>
      </c>
      <c r="K698">
        <v>0</v>
      </c>
      <c r="L698" s="1" t="s">
        <v>819</v>
      </c>
      <c r="N698"/>
      <c r="O698"/>
    </row>
    <row r="699" spans="1:15" x14ac:dyDescent="0.25">
      <c r="A699">
        <v>40.359789999999997</v>
      </c>
      <c r="B699">
        <v>-104.98377000000001</v>
      </c>
      <c r="C699">
        <v>3</v>
      </c>
      <c r="D699" s="2" t="d">
        <v>2019-10-17T08:19:19.9999997997656475</v>
      </c>
      <c r="E699" s="1">
        <f>HOUR(US_Accidents_Dec20_updated3[[#This Row],[Start_Time]])</f>
        <v>8</v>
      </c>
      <c r="F699" s="1">
        <f>MONTH(US_Accidents_Dec20_updated3[[#This Row],[Start_Time]])</f>
        <v>10</v>
      </c>
      <c r="G699" s="1" t="s">
        <v>51</v>
      </c>
      <c r="H699" s="1" t="s">
        <v>459</v>
      </c>
      <c r="I699">
        <v>10</v>
      </c>
      <c r="J699">
        <v>0</v>
      </c>
      <c r="K699">
        <v>0</v>
      </c>
      <c r="L699" s="1" t="s">
        <v>819</v>
      </c>
      <c r="N699"/>
      <c r="O699"/>
    </row>
    <row r="700" spans="1:15" x14ac:dyDescent="0.25">
      <c r="A700">
        <v>39.780079999999998</v>
      </c>
      <c r="B700">
        <v>-104.93646</v>
      </c>
      <c r="C700">
        <v>3</v>
      </c>
      <c r="D700" s="2" t="d">
        <v>2019-10-17T08:49:20.000000009313225525</v>
      </c>
      <c r="E700" s="1">
        <f>HOUR(US_Accidents_Dec20_updated3[[#This Row],[Start_Time]])</f>
        <v>8</v>
      </c>
      <c r="F700" s="1">
        <f>MONTH(US_Accidents_Dec20_updated3[[#This Row],[Start_Time]])</f>
        <v>10</v>
      </c>
      <c r="G700" s="1" t="s">
        <v>51</v>
      </c>
      <c r="H700" s="1" t="s">
        <v>487</v>
      </c>
      <c r="I700">
        <v>60</v>
      </c>
      <c r="J700">
        <v>6</v>
      </c>
      <c r="K700">
        <v>0</v>
      </c>
      <c r="L700" s="1" t="s">
        <v>819</v>
      </c>
      <c r="N700"/>
      <c r="O700"/>
    </row>
    <row r="701" spans="1:15" x14ac:dyDescent="0.25">
      <c r="A701">
        <v>39.606169999999999</v>
      </c>
      <c r="B701">
        <v>-104.89161</v>
      </c>
      <c r="C701">
        <v>3</v>
      </c>
      <c r="D701" s="2" t="d">
        <v>2019-10-17T12:50:50.99999969825148300</v>
      </c>
      <c r="E701" s="1">
        <f>HOUR(US_Accidents_Dec20_updated3[[#This Row],[Start_Time]])</f>
        <v>12</v>
      </c>
      <c r="F701" s="1">
        <f>MONTH(US_Accidents_Dec20_updated3[[#This Row],[Start_Time]])</f>
        <v>10</v>
      </c>
      <c r="G701" s="1" t="s">
        <v>51</v>
      </c>
      <c r="H701" s="1" t="s">
        <v>569</v>
      </c>
      <c r="I701">
        <v>10</v>
      </c>
      <c r="J701">
        <v>13</v>
      </c>
      <c r="K701">
        <v>0</v>
      </c>
      <c r="L701" s="1" t="s">
        <v>819</v>
      </c>
      <c r="N701"/>
      <c r="O701"/>
    </row>
    <row r="702" spans="1:15" x14ac:dyDescent="0.25">
      <c r="A702">
        <v>39.937179999999998</v>
      </c>
      <c r="B702">
        <v>-104.98793000000001</v>
      </c>
      <c r="C702">
        <v>3</v>
      </c>
      <c r="D702" s="2" t="d">
        <v>2019-10-17T14:00:59.99999977648258200</v>
      </c>
      <c r="E702" s="1">
        <f>HOUR(US_Accidents_Dec20_updated3[[#This Row],[Start_Time]])</f>
        <v>14</v>
      </c>
      <c r="F702" s="1">
        <f>MONTH(US_Accidents_Dec20_updated3[[#This Row],[Start_Time]])</f>
        <v>10</v>
      </c>
      <c r="G702" s="1" t="s">
        <v>51</v>
      </c>
      <c r="H702" s="1" t="s">
        <v>439</v>
      </c>
      <c r="I702">
        <v>10</v>
      </c>
      <c r="J702">
        <v>3</v>
      </c>
      <c r="K702">
        <v>0</v>
      </c>
      <c r="L702" s="1" t="s">
        <v>50</v>
      </c>
      <c r="N702"/>
      <c r="O702"/>
    </row>
    <row r="703" spans="1:15" x14ac:dyDescent="0.25">
      <c r="A703">
        <v>39.947380000000003</v>
      </c>
      <c r="B703">
        <v>-104.78119</v>
      </c>
      <c r="C703">
        <v>2</v>
      </c>
      <c r="D703" s="2" t="d">
        <v>2019-10-17T15:04:43.99999975226819550</v>
      </c>
      <c r="E703" s="1">
        <f>HOUR(US_Accidents_Dec20_updated3[[#This Row],[Start_Time]])</f>
        <v>15</v>
      </c>
      <c r="F703" s="1">
        <f>MONTH(US_Accidents_Dec20_updated3[[#This Row],[Start_Time]])</f>
        <v>10</v>
      </c>
      <c r="G703" s="1" t="s">
        <v>51</v>
      </c>
      <c r="H703" s="1" t="s">
        <v>9062</v>
      </c>
      <c r="I703">
        <v>10</v>
      </c>
      <c r="J703">
        <v>6</v>
      </c>
      <c r="K703">
        <v>0</v>
      </c>
      <c r="L703" s="1" t="s">
        <v>819</v>
      </c>
      <c r="N703"/>
      <c r="O703"/>
    </row>
    <row r="704" spans="1:15" x14ac:dyDescent="0.25">
      <c r="A704">
        <v>40.34919</v>
      </c>
      <c r="B704">
        <v>-104.98121</v>
      </c>
      <c r="C704">
        <v>3</v>
      </c>
      <c r="D704" s="2" t="d">
        <v>2019-10-17T16:00:55.00000007450580825</v>
      </c>
      <c r="E704" s="1">
        <f>HOUR(US_Accidents_Dec20_updated3[[#This Row],[Start_Time]])</f>
        <v>16</v>
      </c>
      <c r="F704" s="1">
        <f>MONTH(US_Accidents_Dec20_updated3[[#This Row],[Start_Time]])</f>
        <v>10</v>
      </c>
      <c r="G704" s="1" t="s">
        <v>51</v>
      </c>
      <c r="H704" s="1" t="s">
        <v>451</v>
      </c>
      <c r="I704">
        <v>10</v>
      </c>
      <c r="J704">
        <v>5</v>
      </c>
      <c r="K704">
        <v>0</v>
      </c>
      <c r="L704" s="1" t="s">
        <v>50</v>
      </c>
      <c r="N704"/>
      <c r="O704"/>
    </row>
    <row r="705" spans="1:15" x14ac:dyDescent="0.25">
      <c r="A705">
        <v>40.376350000000002</v>
      </c>
      <c r="B705">
        <v>-104.99281000000001</v>
      </c>
      <c r="C705">
        <v>2</v>
      </c>
      <c r="D705" s="2" t="d">
        <v>2019-10-17T16:20:28.99999979417770800</v>
      </c>
      <c r="E705" s="1">
        <f>HOUR(US_Accidents_Dec20_updated3[[#This Row],[Start_Time]])</f>
        <v>16</v>
      </c>
      <c r="F705" s="1">
        <f>MONTH(US_Accidents_Dec20_updated3[[#This Row],[Start_Time]])</f>
        <v>10</v>
      </c>
      <c r="G705" s="1" t="s">
        <v>51</v>
      </c>
      <c r="H705" s="1" t="s">
        <v>9064</v>
      </c>
      <c r="I705">
        <v>10</v>
      </c>
      <c r="J705">
        <v>5</v>
      </c>
      <c r="K705">
        <v>0</v>
      </c>
      <c r="L705" s="1" t="s">
        <v>50</v>
      </c>
      <c r="N705"/>
      <c r="O705"/>
    </row>
    <row r="706" spans="1:15" x14ac:dyDescent="0.25">
      <c r="A706">
        <v>40.230379999999997</v>
      </c>
      <c r="B706">
        <v>-104.97996999999999</v>
      </c>
      <c r="C706">
        <v>3</v>
      </c>
      <c r="D706" s="2" t="d">
        <v>2019-10-17T16:03:10.99999980535358025</v>
      </c>
      <c r="E706" s="1">
        <f>HOUR(US_Accidents_Dec20_updated3[[#This Row],[Start_Time]])</f>
        <v>16</v>
      </c>
      <c r="F706" s="1">
        <f>MONTH(US_Accidents_Dec20_updated3[[#This Row],[Start_Time]])</f>
        <v>10</v>
      </c>
      <c r="G706" s="1" t="s">
        <v>51</v>
      </c>
      <c r="H706" s="1" t="s">
        <v>341</v>
      </c>
      <c r="I706">
        <v>10</v>
      </c>
      <c r="J706">
        <v>5</v>
      </c>
      <c r="K706">
        <v>0</v>
      </c>
      <c r="L706" s="1" t="s">
        <v>50</v>
      </c>
      <c r="N706"/>
      <c r="O706"/>
    </row>
    <row r="707" spans="1:15" x14ac:dyDescent="0.25">
      <c r="A707">
        <v>39.779989999999998</v>
      </c>
      <c r="B707">
        <v>-104.95189999999999</v>
      </c>
      <c r="C707">
        <v>3</v>
      </c>
      <c r="D707" s="2" t="d">
        <v>2019-10-17T17:17:26.99999978765845425</v>
      </c>
      <c r="E707" s="1">
        <f>HOUR(US_Accidents_Dec20_updated3[[#This Row],[Start_Time]])</f>
        <v>17</v>
      </c>
      <c r="F707" s="1">
        <f>MONTH(US_Accidents_Dec20_updated3[[#This Row],[Start_Time]])</f>
        <v>10</v>
      </c>
      <c r="G707" s="1" t="s">
        <v>51</v>
      </c>
      <c r="H707" s="1" t="s">
        <v>193</v>
      </c>
      <c r="I707">
        <v>10</v>
      </c>
      <c r="J707">
        <v>10</v>
      </c>
      <c r="K707">
        <v>0</v>
      </c>
      <c r="L707" s="1" t="s">
        <v>819</v>
      </c>
      <c r="N707"/>
      <c r="O707"/>
    </row>
    <row r="708" spans="1:15" x14ac:dyDescent="0.25">
      <c r="A708">
        <v>39.78</v>
      </c>
      <c r="B708">
        <v>-104.95549</v>
      </c>
      <c r="C708">
        <v>2</v>
      </c>
      <c r="D708" s="2" t="d">
        <v>2019-10-17T17:49:42.000000122934579900</v>
      </c>
      <c r="E708" s="1">
        <f>HOUR(US_Accidents_Dec20_updated3[[#This Row],[Start_Time]])</f>
        <v>17</v>
      </c>
      <c r="F708" s="1">
        <f>MONTH(US_Accidents_Dec20_updated3[[#This Row],[Start_Time]])</f>
        <v>10</v>
      </c>
      <c r="G708" s="1" t="s">
        <v>51</v>
      </c>
      <c r="H708" s="1" t="s">
        <v>6285</v>
      </c>
      <c r="I708">
        <v>10</v>
      </c>
      <c r="J708">
        <v>8</v>
      </c>
      <c r="K708">
        <v>0</v>
      </c>
      <c r="L708" s="1" t="s">
        <v>819</v>
      </c>
      <c r="N708"/>
      <c r="O708"/>
    </row>
    <row r="709" spans="1:15" x14ac:dyDescent="0.25">
      <c r="A709">
        <v>39.7438</v>
      </c>
      <c r="B709">
        <v>-105.15412000000001</v>
      </c>
      <c r="C709">
        <v>3</v>
      </c>
      <c r="D709" s="2" t="d">
        <v>2019-10-17T17:48:56.000000056810676850</v>
      </c>
      <c r="E709" s="1">
        <f>HOUR(US_Accidents_Dec20_updated3[[#This Row],[Start_Time]])</f>
        <v>17</v>
      </c>
      <c r="F709" s="1">
        <f>MONTH(US_Accidents_Dec20_updated3[[#This Row],[Start_Time]])</f>
        <v>10</v>
      </c>
      <c r="G709" s="1" t="s">
        <v>51</v>
      </c>
      <c r="H709" s="1" t="s">
        <v>1692</v>
      </c>
      <c r="I709">
        <v>10</v>
      </c>
      <c r="J709">
        <v>8</v>
      </c>
      <c r="K709">
        <v>0</v>
      </c>
      <c r="L709" s="1" t="s">
        <v>819</v>
      </c>
      <c r="N709"/>
      <c r="O709"/>
    </row>
    <row r="710" spans="1:15" x14ac:dyDescent="0.25">
      <c r="A710">
        <v>38.985370000000003</v>
      </c>
      <c r="B710">
        <v>-104.81258</v>
      </c>
      <c r="C710">
        <v>3</v>
      </c>
      <c r="D710" s="2" t="d">
        <v>2019-10-17T18:09:09.99999969732016200</v>
      </c>
      <c r="E710" s="1">
        <f>HOUR(US_Accidents_Dec20_updated3[[#This Row],[Start_Time]])</f>
        <v>18</v>
      </c>
      <c r="F710" s="1">
        <f>MONTH(US_Accidents_Dec20_updated3[[#This Row],[Start_Time]])</f>
        <v>10</v>
      </c>
      <c r="G710" s="1" t="s">
        <v>51</v>
      </c>
      <c r="H710" s="1" t="s">
        <v>482</v>
      </c>
      <c r="I710">
        <v>10</v>
      </c>
      <c r="J710">
        <v>15</v>
      </c>
      <c r="K710">
        <v>0</v>
      </c>
      <c r="L710" s="1" t="s">
        <v>966</v>
      </c>
      <c r="N710"/>
      <c r="O710"/>
    </row>
    <row r="711" spans="1:15" x14ac:dyDescent="0.25">
      <c r="A711">
        <v>38.988059999999997</v>
      </c>
      <c r="B711">
        <v>-104.8139</v>
      </c>
      <c r="C711">
        <v>3</v>
      </c>
      <c r="D711" s="2" t="d">
        <v>2019-10-17T18:48:55.99999984726309950</v>
      </c>
      <c r="E711" s="1">
        <f>HOUR(US_Accidents_Dec20_updated3[[#This Row],[Start_Time]])</f>
        <v>18</v>
      </c>
      <c r="F711" s="1">
        <f>MONTH(US_Accidents_Dec20_updated3[[#This Row],[Start_Time]])</f>
        <v>10</v>
      </c>
      <c r="G711" s="1" t="s">
        <v>53</v>
      </c>
      <c r="H711" s="1" t="s">
        <v>482</v>
      </c>
      <c r="I711">
        <v>10</v>
      </c>
      <c r="J711">
        <v>3</v>
      </c>
      <c r="K711">
        <v>0</v>
      </c>
      <c r="L711" s="1" t="s">
        <v>966</v>
      </c>
      <c r="N711"/>
      <c r="O711"/>
    </row>
    <row r="712" spans="1:15" x14ac:dyDescent="0.25">
      <c r="A712">
        <v>38.982869999999998</v>
      </c>
      <c r="B712">
        <v>-104.81149000000001</v>
      </c>
      <c r="C712">
        <v>3</v>
      </c>
      <c r="D712" s="2" t="d">
        <v>2019-10-17T18:44:26.00000022444873900</v>
      </c>
      <c r="E712" s="1">
        <f>HOUR(US_Accidents_Dec20_updated3[[#This Row],[Start_Time]])</f>
        <v>18</v>
      </c>
      <c r="F712" s="1">
        <f>MONTH(US_Accidents_Dec20_updated3[[#This Row],[Start_Time]])</f>
        <v>10</v>
      </c>
      <c r="G712" s="1" t="s">
        <v>53</v>
      </c>
      <c r="H712" s="1" t="s">
        <v>2695</v>
      </c>
      <c r="I712">
        <v>10</v>
      </c>
      <c r="J712">
        <v>3</v>
      </c>
      <c r="K712">
        <v>0</v>
      </c>
      <c r="L712" s="1" t="s">
        <v>966</v>
      </c>
      <c r="N712"/>
      <c r="O712"/>
    </row>
    <row r="713" spans="1:15" x14ac:dyDescent="0.25">
      <c r="A713">
        <v>38.982869999999998</v>
      </c>
      <c r="B713">
        <v>-104.81149000000001</v>
      </c>
      <c r="C713">
        <v>2</v>
      </c>
      <c r="D713" s="2" t="d">
        <v>2019-10-17T20:03:54.999999823048710975</v>
      </c>
      <c r="E713" s="1">
        <f>HOUR(US_Accidents_Dec20_updated3[[#This Row],[Start_Time]])</f>
        <v>20</v>
      </c>
      <c r="F713" s="1">
        <f>MONTH(US_Accidents_Dec20_updated3[[#This Row],[Start_Time]])</f>
        <v>10</v>
      </c>
      <c r="G713" s="1" t="s">
        <v>53</v>
      </c>
      <c r="H713" s="1" t="s">
        <v>2695</v>
      </c>
      <c r="I713">
        <v>10</v>
      </c>
      <c r="J713">
        <v>3</v>
      </c>
      <c r="K713">
        <v>0</v>
      </c>
      <c r="L713" s="1" t="s">
        <v>819</v>
      </c>
      <c r="N713"/>
      <c r="O713"/>
    </row>
    <row r="714" spans="1:15" x14ac:dyDescent="0.25">
      <c r="A714">
        <v>39.787300000000002</v>
      </c>
      <c r="B714">
        <v>-104.98934</v>
      </c>
      <c r="C714">
        <v>3</v>
      </c>
      <c r="D714" s="2" t="d">
        <v>2019-10-17T19:36:55.99999980535358025</v>
      </c>
      <c r="E714" s="1">
        <f>HOUR(US_Accidents_Dec20_updated3[[#This Row],[Start_Time]])</f>
        <v>19</v>
      </c>
      <c r="F714" s="1">
        <f>MONTH(US_Accidents_Dec20_updated3[[#This Row],[Start_Time]])</f>
        <v>10</v>
      </c>
      <c r="G714" s="1" t="s">
        <v>53</v>
      </c>
      <c r="H714" s="1" t="s">
        <v>533</v>
      </c>
      <c r="I714">
        <v>10</v>
      </c>
      <c r="J714">
        <v>8</v>
      </c>
      <c r="K714">
        <v>0</v>
      </c>
      <c r="L714" s="1" t="s">
        <v>50</v>
      </c>
      <c r="N714"/>
      <c r="O714"/>
    </row>
    <row r="715" spans="1:15" x14ac:dyDescent="0.25">
      <c r="A715">
        <v>39.617899999999999</v>
      </c>
      <c r="B715">
        <v>-104.89806</v>
      </c>
      <c r="C715">
        <v>3</v>
      </c>
      <c r="D715" s="2" t="d">
        <v>2019-10-17T20:39:08.99999988265335825</v>
      </c>
      <c r="E715" s="1">
        <f>HOUR(US_Accidents_Dec20_updated3[[#This Row],[Start_Time]])</f>
        <v>20</v>
      </c>
      <c r="F715" s="1">
        <f>MONTH(US_Accidents_Dec20_updated3[[#This Row],[Start_Time]])</f>
        <v>10</v>
      </c>
      <c r="G715" s="1" t="s">
        <v>53</v>
      </c>
      <c r="H715" s="1" t="s">
        <v>565</v>
      </c>
      <c r="I715">
        <v>10</v>
      </c>
      <c r="J715">
        <v>5</v>
      </c>
      <c r="K715">
        <v>0</v>
      </c>
      <c r="L715" s="1" t="s">
        <v>50</v>
      </c>
      <c r="N715"/>
      <c r="O715"/>
    </row>
    <row r="716" spans="1:15" x14ac:dyDescent="0.25">
      <c r="A716">
        <v>39.617899999999999</v>
      </c>
      <c r="B716">
        <v>-104.89806</v>
      </c>
      <c r="C716">
        <v>3</v>
      </c>
      <c r="D716" s="2" t="d">
        <v>2019-10-17T22:18:54.000000217929482550</v>
      </c>
      <c r="E716" s="1">
        <f>HOUR(US_Accidents_Dec20_updated3[[#This Row],[Start_Time]])</f>
        <v>22</v>
      </c>
      <c r="F716" s="1">
        <f>MONTH(US_Accidents_Dec20_updated3[[#This Row],[Start_Time]])</f>
        <v>10</v>
      </c>
      <c r="G716" s="1" t="s">
        <v>53</v>
      </c>
      <c r="H716" s="1" t="s">
        <v>3136</v>
      </c>
      <c r="I716">
        <v>10</v>
      </c>
      <c r="J716">
        <v>8</v>
      </c>
      <c r="K716">
        <v>0</v>
      </c>
      <c r="L716" s="1" t="s">
        <v>50</v>
      </c>
      <c r="N716"/>
      <c r="O716"/>
    </row>
    <row r="717" spans="1:15" x14ac:dyDescent="0.25">
      <c r="A717">
        <v>40.502479999999998</v>
      </c>
      <c r="B717">
        <v>-104.99158</v>
      </c>
      <c r="C717">
        <v>3</v>
      </c>
      <c r="D717" s="2" t="d">
        <v>2019-10-17T22:53:25.000000284053384925</v>
      </c>
      <c r="E717" s="1">
        <f>HOUR(US_Accidents_Dec20_updated3[[#This Row],[Start_Time]])</f>
        <v>22</v>
      </c>
      <c r="F717" s="1">
        <f>MONTH(US_Accidents_Dec20_updated3[[#This Row],[Start_Time]])</f>
        <v>10</v>
      </c>
      <c r="G717" s="1" t="s">
        <v>53</v>
      </c>
      <c r="H717" s="1" t="s">
        <v>767</v>
      </c>
      <c r="I717">
        <v>10</v>
      </c>
      <c r="J717">
        <v>8</v>
      </c>
      <c r="K717">
        <v>0</v>
      </c>
      <c r="L717" s="1" t="s">
        <v>50</v>
      </c>
      <c r="N717"/>
      <c r="O717"/>
    </row>
    <row r="718" spans="1:15" x14ac:dyDescent="0.25">
      <c r="A718">
        <v>39.771329999999999</v>
      </c>
      <c r="B718">
        <v>-104.99073</v>
      </c>
      <c r="C718">
        <v>3</v>
      </c>
      <c r="D718" s="2" t="d">
        <v>2019-10-18T06:45:09.999999823048710975</v>
      </c>
      <c r="E718" s="1">
        <f>HOUR(US_Accidents_Dec20_updated3[[#This Row],[Start_Time]])</f>
        <v>6</v>
      </c>
      <c r="F718" s="1">
        <f>MONTH(US_Accidents_Dec20_updated3[[#This Row],[Start_Time]])</f>
        <v>10</v>
      </c>
      <c r="G718" s="1" t="s">
        <v>51</v>
      </c>
      <c r="H718" s="1" t="s">
        <v>366</v>
      </c>
      <c r="I718">
        <v>30</v>
      </c>
      <c r="J718">
        <v>9</v>
      </c>
      <c r="K718">
        <v>0</v>
      </c>
      <c r="L718" s="1" t="s">
        <v>1068</v>
      </c>
      <c r="N718"/>
      <c r="O718"/>
    </row>
    <row r="719" spans="1:15" x14ac:dyDescent="0.25">
      <c r="A719">
        <v>37.869779999999999</v>
      </c>
      <c r="B719">
        <v>-104.12734</v>
      </c>
      <c r="C719">
        <v>3</v>
      </c>
      <c r="D719" s="2" t="d">
        <v>2019-10-18T12:20:06.00000028498470525</v>
      </c>
      <c r="E719" s="1">
        <f>HOUR(US_Accidents_Dec20_updated3[[#This Row],[Start_Time]])</f>
        <v>12</v>
      </c>
      <c r="F719" s="1">
        <f>MONTH(US_Accidents_Dec20_updated3[[#This Row],[Start_Time]])</f>
        <v>10</v>
      </c>
      <c r="G719" s="1" t="s">
        <v>51</v>
      </c>
      <c r="H719" s="1" t="s">
        <v>744</v>
      </c>
      <c r="I719">
        <v>10</v>
      </c>
      <c r="J719">
        <v>26</v>
      </c>
      <c r="K719">
        <v>0</v>
      </c>
      <c r="L719" s="1" t="s">
        <v>1209</v>
      </c>
      <c r="N719"/>
      <c r="O719"/>
    </row>
    <row r="720" spans="1:15" x14ac:dyDescent="0.25">
      <c r="A720">
        <v>39.644399999999997</v>
      </c>
      <c r="B720">
        <v>-106.30777</v>
      </c>
      <c r="C720">
        <v>4</v>
      </c>
      <c r="D720" s="2" t="d">
        <v>2019-10-18T07:53:25.999999889172613350</v>
      </c>
      <c r="E720" s="1">
        <f>HOUR(US_Accidents_Dec20_updated3[[#This Row],[Start_Time]])</f>
        <v>7</v>
      </c>
      <c r="F720" s="1">
        <f>MONTH(US_Accidents_Dec20_updated3[[#This Row],[Start_Time]])</f>
        <v>10</v>
      </c>
      <c r="G720" s="1" t="s">
        <v>51</v>
      </c>
      <c r="H720" s="1" t="s">
        <v>4887</v>
      </c>
      <c r="I720">
        <v>6</v>
      </c>
      <c r="J720">
        <v>3</v>
      </c>
      <c r="K720">
        <v>0.02</v>
      </c>
      <c r="L720" s="1" t="s">
        <v>1211</v>
      </c>
      <c r="N720"/>
      <c r="O720"/>
    </row>
    <row r="721" spans="1:15" x14ac:dyDescent="0.25">
      <c r="A721">
        <v>39.110860000000002</v>
      </c>
      <c r="B721">
        <v>-108.64315000000001</v>
      </c>
      <c r="C721">
        <v>4</v>
      </c>
      <c r="D721" s="2" t="d">
        <v>2019-10-18T08:03:11.00000022444873900</v>
      </c>
      <c r="E721" s="1">
        <f>HOUR(US_Accidents_Dec20_updated3[[#This Row],[Start_Time]])</f>
        <v>8</v>
      </c>
      <c r="F721" s="1">
        <f>MONTH(US_Accidents_Dec20_updated3[[#This Row],[Start_Time]])</f>
        <v>10</v>
      </c>
      <c r="G721" s="1" t="s">
        <v>51</v>
      </c>
      <c r="H721" s="1" t="s">
        <v>2858</v>
      </c>
      <c r="I721">
        <v>10</v>
      </c>
      <c r="J721">
        <v>9</v>
      </c>
      <c r="K721">
        <v>0</v>
      </c>
      <c r="L721" s="1" t="s">
        <v>966</v>
      </c>
      <c r="N721"/>
      <c r="O721"/>
    </row>
    <row r="722" spans="1:15" x14ac:dyDescent="0.25">
      <c r="A722">
        <v>39.153869999999998</v>
      </c>
      <c r="B722">
        <v>-108.73257</v>
      </c>
      <c r="C722">
        <v>4</v>
      </c>
      <c r="D722" s="2" t="d">
        <v>2019-10-18T08:03:11.00000022444873900</v>
      </c>
      <c r="E722" s="1">
        <f>HOUR(US_Accidents_Dec20_updated3[[#This Row],[Start_Time]])</f>
        <v>8</v>
      </c>
      <c r="F722" s="1">
        <f>MONTH(US_Accidents_Dec20_updated3[[#This Row],[Start_Time]])</f>
        <v>10</v>
      </c>
      <c r="G722" s="1" t="s">
        <v>51</v>
      </c>
      <c r="H722" s="1" t="s">
        <v>2861</v>
      </c>
      <c r="I722">
        <v>10</v>
      </c>
      <c r="J722">
        <v>9</v>
      </c>
      <c r="K722">
        <v>0</v>
      </c>
      <c r="L722" s="1" t="s">
        <v>966</v>
      </c>
      <c r="N722"/>
      <c r="O722"/>
    </row>
    <row r="723" spans="1:15" x14ac:dyDescent="0.25">
      <c r="A723">
        <v>39.683100000000003</v>
      </c>
      <c r="B723">
        <v>-105.88791999999999</v>
      </c>
      <c r="C723">
        <v>4</v>
      </c>
      <c r="D723" s="2" t="d">
        <v>2019-10-18T08:03:11.00000022444873900</v>
      </c>
      <c r="E723" s="1">
        <f>HOUR(US_Accidents_Dec20_updated3[[#This Row],[Start_Time]])</f>
        <v>8</v>
      </c>
      <c r="F723" s="1">
        <f>MONTH(US_Accidents_Dec20_updated3[[#This Row],[Start_Time]])</f>
        <v>10</v>
      </c>
      <c r="G723" s="1" t="s">
        <v>51</v>
      </c>
      <c r="H723" s="1" t="s">
        <v>6088</v>
      </c>
      <c r="I723">
        <v>1</v>
      </c>
      <c r="J723">
        <v>0</v>
      </c>
      <c r="K723">
        <v>0</v>
      </c>
      <c r="L723" s="1" t="s">
        <v>1211</v>
      </c>
      <c r="N723"/>
      <c r="O723"/>
    </row>
    <row r="724" spans="1:15" x14ac:dyDescent="0.25">
      <c r="A724">
        <v>37.89123</v>
      </c>
      <c r="B724">
        <v>-104.8291</v>
      </c>
      <c r="C724">
        <v>3</v>
      </c>
      <c r="D724" s="2" t="d">
        <v>2019-10-18T11:08:06.0000000335276100</v>
      </c>
      <c r="E724" s="1">
        <f>HOUR(US_Accidents_Dec20_updated3[[#This Row],[Start_Time]])</f>
        <v>11</v>
      </c>
      <c r="F724" s="1">
        <f>MONTH(US_Accidents_Dec20_updated3[[#This Row],[Start_Time]])</f>
        <v>10</v>
      </c>
      <c r="G724" s="1" t="s">
        <v>51</v>
      </c>
      <c r="H724" s="1" t="s">
        <v>1276</v>
      </c>
      <c r="I724">
        <v>10</v>
      </c>
      <c r="J724">
        <v>14</v>
      </c>
      <c r="K724">
        <v>0</v>
      </c>
      <c r="L724" s="1" t="s">
        <v>966</v>
      </c>
      <c r="N724"/>
      <c r="O724"/>
    </row>
    <row r="725" spans="1:15" x14ac:dyDescent="0.25">
      <c r="A725">
        <v>40.392620000000001</v>
      </c>
      <c r="B725">
        <v>-104.9935</v>
      </c>
      <c r="C725">
        <v>3</v>
      </c>
      <c r="D725" s="2" t="d">
        <v>2019-10-18T09:22:42.000000290572643400</v>
      </c>
      <c r="E725" s="1">
        <f>HOUR(US_Accidents_Dec20_updated3[[#This Row],[Start_Time]])</f>
        <v>9</v>
      </c>
      <c r="F725" s="1">
        <f>MONTH(US_Accidents_Dec20_updated3[[#This Row],[Start_Time]])</f>
        <v>10</v>
      </c>
      <c r="G725" s="1" t="s">
        <v>51</v>
      </c>
      <c r="H725" s="1" t="s">
        <v>522</v>
      </c>
      <c r="I725">
        <v>10</v>
      </c>
      <c r="J725">
        <v>8</v>
      </c>
      <c r="K725">
        <v>0</v>
      </c>
      <c r="L725" s="1" t="s">
        <v>819</v>
      </c>
      <c r="N725"/>
      <c r="O725"/>
    </row>
    <row r="726" spans="1:15" x14ac:dyDescent="0.25">
      <c r="A726">
        <v>39.90016</v>
      </c>
      <c r="B726">
        <v>-104.98815999999999</v>
      </c>
      <c r="C726">
        <v>3</v>
      </c>
      <c r="D726" s="2" t="d">
        <v>2019-10-18T10:09:11.99999995529651775</v>
      </c>
      <c r="E726" s="1">
        <f>HOUR(US_Accidents_Dec20_updated3[[#This Row],[Start_Time]])</f>
        <v>10</v>
      </c>
      <c r="F726" s="1">
        <f>MONTH(US_Accidents_Dec20_updated3[[#This Row],[Start_Time]])</f>
        <v>10</v>
      </c>
      <c r="G726" s="1" t="s">
        <v>51</v>
      </c>
      <c r="H726" s="1" t="s">
        <v>442</v>
      </c>
      <c r="I726">
        <v>20</v>
      </c>
      <c r="J726">
        <v>16</v>
      </c>
      <c r="K726">
        <v>0</v>
      </c>
      <c r="L726" s="1" t="s">
        <v>1068</v>
      </c>
      <c r="N726"/>
      <c r="O726"/>
    </row>
    <row r="727" spans="1:15" x14ac:dyDescent="0.25">
      <c r="A727">
        <v>38.485410000000002</v>
      </c>
      <c r="B727">
        <v>-106.33623</v>
      </c>
      <c r="C727">
        <v>3</v>
      </c>
      <c r="D727" s="2" t="d">
        <v>2019-10-18T13:41:46.999999936670064675</v>
      </c>
      <c r="E727" s="1">
        <f>HOUR(US_Accidents_Dec20_updated3[[#This Row],[Start_Time]])</f>
        <v>13</v>
      </c>
      <c r="F727" s="1">
        <f>MONTH(US_Accidents_Dec20_updated3[[#This Row],[Start_Time]])</f>
        <v>10</v>
      </c>
      <c r="G727" s="1" t="s">
        <v>51</v>
      </c>
      <c r="H727" s="1" t="s">
        <v>435</v>
      </c>
      <c r="I727">
        <v>1</v>
      </c>
      <c r="J727">
        <v>15</v>
      </c>
      <c r="K727">
        <v>0</v>
      </c>
      <c r="L727" s="1" t="s">
        <v>1228</v>
      </c>
      <c r="N727"/>
      <c r="O727"/>
    </row>
    <row r="728" spans="1:15" x14ac:dyDescent="0.25">
      <c r="A728">
        <v>38.426909999999999</v>
      </c>
      <c r="B728">
        <v>-106.39981</v>
      </c>
      <c r="C728">
        <v>3</v>
      </c>
      <c r="D728" s="2" t="d">
        <v>2019-10-18T16:49:44.99999977648258200</v>
      </c>
      <c r="E728" s="1">
        <f>HOUR(US_Accidents_Dec20_updated3[[#This Row],[Start_Time]])</f>
        <v>16</v>
      </c>
      <c r="F728" s="1">
        <f>MONTH(US_Accidents_Dec20_updated3[[#This Row],[Start_Time]])</f>
        <v>10</v>
      </c>
      <c r="G728" s="1" t="s">
        <v>51</v>
      </c>
      <c r="H728" s="1" t="s">
        <v>435</v>
      </c>
      <c r="I728">
        <v>10</v>
      </c>
      <c r="J728">
        <v>14</v>
      </c>
      <c r="K728">
        <v>0</v>
      </c>
      <c r="L728" s="1" t="s">
        <v>1068</v>
      </c>
      <c r="N728"/>
      <c r="O728"/>
    </row>
    <row r="729" spans="1:15" x14ac:dyDescent="0.25">
      <c r="A729">
        <v>39.578890000000001</v>
      </c>
      <c r="B729">
        <v>-104.87586</v>
      </c>
      <c r="C729">
        <v>3</v>
      </c>
      <c r="D729" s="2" t="d">
        <v>2019-10-18T16:10:12.00000015087425850</v>
      </c>
      <c r="E729" s="1">
        <f>HOUR(US_Accidents_Dec20_updated3[[#This Row],[Start_Time]])</f>
        <v>16</v>
      </c>
      <c r="F729" s="1">
        <f>MONTH(US_Accidents_Dec20_updated3[[#This Row],[Start_Time]])</f>
        <v>10</v>
      </c>
      <c r="G729" s="1" t="s">
        <v>51</v>
      </c>
      <c r="H729" s="1" t="s">
        <v>570</v>
      </c>
      <c r="I729">
        <v>10</v>
      </c>
      <c r="J729">
        <v>7</v>
      </c>
      <c r="K729">
        <v>0</v>
      </c>
      <c r="L729" s="1" t="s">
        <v>966</v>
      </c>
      <c r="N729"/>
      <c r="O729"/>
    </row>
    <row r="730" spans="1:15" x14ac:dyDescent="0.25">
      <c r="A730">
        <v>39.290080000000003</v>
      </c>
      <c r="B730">
        <v>-104.89512999999999</v>
      </c>
      <c r="C730">
        <v>3</v>
      </c>
      <c r="D730" s="2" t="d">
        <v>2019-10-18T15:38:07.00000026728957925</v>
      </c>
      <c r="E730" s="1">
        <f>HOUR(US_Accidents_Dec20_updated3[[#This Row],[Start_Time]])</f>
        <v>15</v>
      </c>
      <c r="F730" s="1">
        <f>MONTH(US_Accidents_Dec20_updated3[[#This Row],[Start_Time]])</f>
        <v>10</v>
      </c>
      <c r="G730" s="1" t="s">
        <v>51</v>
      </c>
      <c r="H730" s="1" t="s">
        <v>399</v>
      </c>
      <c r="I730">
        <v>10</v>
      </c>
      <c r="J730">
        <v>18</v>
      </c>
      <c r="K730">
        <v>0</v>
      </c>
      <c r="L730" s="1" t="s">
        <v>966</v>
      </c>
      <c r="N730"/>
      <c r="O730"/>
    </row>
    <row r="731" spans="1:15" x14ac:dyDescent="0.25">
      <c r="A731">
        <v>39.644060000000003</v>
      </c>
      <c r="B731">
        <v>-104.91306</v>
      </c>
      <c r="C731">
        <v>3</v>
      </c>
      <c r="D731" s="2" t="d">
        <v>2019-10-18T16:10:10.99999991711228925</v>
      </c>
      <c r="E731" s="1">
        <f>HOUR(US_Accidents_Dec20_updated3[[#This Row],[Start_Time]])</f>
        <v>16</v>
      </c>
      <c r="F731" s="1">
        <f>MONTH(US_Accidents_Dec20_updated3[[#This Row],[Start_Time]])</f>
        <v>10</v>
      </c>
      <c r="G731" s="1" t="s">
        <v>51</v>
      </c>
      <c r="H731" s="1" t="s">
        <v>706</v>
      </c>
      <c r="I731">
        <v>10</v>
      </c>
      <c r="J731">
        <v>7</v>
      </c>
      <c r="K731">
        <v>0</v>
      </c>
      <c r="L731" s="1" t="s">
        <v>966</v>
      </c>
      <c r="N731"/>
      <c r="O731"/>
    </row>
    <row r="732" spans="1:15" x14ac:dyDescent="0.25">
      <c r="A732">
        <v>39.284529999999997</v>
      </c>
      <c r="B732">
        <v>-104.89633000000001</v>
      </c>
      <c r="C732">
        <v>3</v>
      </c>
      <c r="D732" s="2" t="d">
        <v>2019-10-18T17:58:02.00000007636845025</v>
      </c>
      <c r="E732" s="1">
        <f>HOUR(US_Accidents_Dec20_updated3[[#This Row],[Start_Time]])</f>
        <v>17</v>
      </c>
      <c r="F732" s="1">
        <f>MONTH(US_Accidents_Dec20_updated3[[#This Row],[Start_Time]])</f>
        <v>10</v>
      </c>
      <c r="G732" s="1" t="s">
        <v>51</v>
      </c>
      <c r="H732" s="1" t="s">
        <v>399</v>
      </c>
      <c r="I732">
        <v>10</v>
      </c>
      <c r="J732">
        <v>0</v>
      </c>
      <c r="K732">
        <v>0</v>
      </c>
      <c r="L732" s="1" t="s">
        <v>1068</v>
      </c>
      <c r="N732"/>
      <c r="O732"/>
    </row>
    <row r="733" spans="1:15" x14ac:dyDescent="0.25">
      <c r="A733">
        <v>39.7256</v>
      </c>
      <c r="B733">
        <v>-104.82461000000001</v>
      </c>
      <c r="C733">
        <v>3</v>
      </c>
      <c r="D733" s="2" t="d">
        <v>2019-10-18T18:22:01.99999974109232325</v>
      </c>
      <c r="E733" s="1">
        <f>HOUR(US_Accidents_Dec20_updated3[[#This Row],[Start_Time]])</f>
        <v>18</v>
      </c>
      <c r="F733" s="1">
        <f>MONTH(US_Accidents_Dec20_updated3[[#This Row],[Start_Time]])</f>
        <v>10</v>
      </c>
      <c r="G733" s="1" t="s">
        <v>51</v>
      </c>
      <c r="H733" s="1" t="s">
        <v>470</v>
      </c>
      <c r="I733">
        <v>10</v>
      </c>
      <c r="J733">
        <v>9</v>
      </c>
      <c r="K733">
        <v>0</v>
      </c>
      <c r="L733" s="1" t="s">
        <v>1068</v>
      </c>
      <c r="N733"/>
      <c r="O733"/>
    </row>
    <row r="734" spans="1:15" x14ac:dyDescent="0.25">
      <c r="A734">
        <v>39.885210000000001</v>
      </c>
      <c r="B734">
        <v>-104.98766000000001</v>
      </c>
      <c r="C734">
        <v>3</v>
      </c>
      <c r="D734" s="2" t="d">
        <v>2019-10-18T20:10:02.00000011827796950</v>
      </c>
      <c r="E734" s="1">
        <f>HOUR(US_Accidents_Dec20_updated3[[#This Row],[Start_Time]])</f>
        <v>20</v>
      </c>
      <c r="F734" s="1">
        <f>MONTH(US_Accidents_Dec20_updated3[[#This Row],[Start_Time]])</f>
        <v>10</v>
      </c>
      <c r="G734" s="1" t="s">
        <v>53</v>
      </c>
      <c r="H734" s="1" t="s">
        <v>442</v>
      </c>
      <c r="I734">
        <v>30</v>
      </c>
      <c r="J734">
        <v>29</v>
      </c>
      <c r="K734">
        <v>0</v>
      </c>
      <c r="L734" s="1" t="s">
        <v>1209</v>
      </c>
      <c r="N734"/>
      <c r="O734"/>
    </row>
    <row r="735" spans="1:15" x14ac:dyDescent="0.25">
      <c r="A735">
        <v>39.636229999999998</v>
      </c>
      <c r="B735">
        <v>-105.16812</v>
      </c>
      <c r="C735">
        <v>3</v>
      </c>
      <c r="D735" s="2" t="d">
        <v>2019-10-19T06:25:44.99999969266355025</v>
      </c>
      <c r="E735" s="1">
        <f>HOUR(US_Accidents_Dec20_updated3[[#This Row],[Start_Time]])</f>
        <v>6</v>
      </c>
      <c r="F735" s="1">
        <f>MONTH(US_Accidents_Dec20_updated3[[#This Row],[Start_Time]])</f>
        <v>10</v>
      </c>
      <c r="G735" s="1" t="s">
        <v>53</v>
      </c>
      <c r="H735" s="1" t="s">
        <v>217</v>
      </c>
      <c r="I735">
        <v>30</v>
      </c>
      <c r="J735">
        <v>15</v>
      </c>
      <c r="K735">
        <v>0</v>
      </c>
      <c r="L735" s="1" t="s">
        <v>50</v>
      </c>
      <c r="N735"/>
      <c r="O735"/>
    </row>
    <row r="736" spans="1:15" x14ac:dyDescent="0.25">
      <c r="A736">
        <v>39.619759999999999</v>
      </c>
      <c r="B736">
        <v>-104.8994</v>
      </c>
      <c r="C736">
        <v>3</v>
      </c>
      <c r="D736" s="2" t="d">
        <v>2019-10-19T07:18:16.00000013597309550</v>
      </c>
      <c r="E736" s="1">
        <f>HOUR(US_Accidents_Dec20_updated3[[#This Row],[Start_Time]])</f>
        <v>7</v>
      </c>
      <c r="F736" s="1">
        <f>MONTH(US_Accidents_Dec20_updated3[[#This Row],[Start_Time]])</f>
        <v>10</v>
      </c>
      <c r="G736" s="1" t="s">
        <v>51</v>
      </c>
      <c r="H736" s="1" t="s">
        <v>427</v>
      </c>
      <c r="I736">
        <v>10</v>
      </c>
      <c r="J736">
        <v>6</v>
      </c>
      <c r="K736">
        <v>0</v>
      </c>
      <c r="L736" s="1" t="s">
        <v>50</v>
      </c>
      <c r="N736"/>
      <c r="O736"/>
    </row>
    <row r="737" spans="1:15" x14ac:dyDescent="0.25">
      <c r="A737">
        <v>39.781190000000002</v>
      </c>
      <c r="B737">
        <v>-104.99408</v>
      </c>
      <c r="C737">
        <v>3</v>
      </c>
      <c r="D737" s="2" t="d">
        <v>2019-10-19T08:52:00.99999992642551950</v>
      </c>
      <c r="E737" s="1">
        <f>HOUR(US_Accidents_Dec20_updated3[[#This Row],[Start_Time]])</f>
        <v>8</v>
      </c>
      <c r="F737" s="1">
        <f>MONTH(US_Accidents_Dec20_updated3[[#This Row],[Start_Time]])</f>
        <v>10</v>
      </c>
      <c r="G737" s="1" t="s">
        <v>51</v>
      </c>
      <c r="H737" s="1" t="s">
        <v>567</v>
      </c>
      <c r="I737">
        <v>10</v>
      </c>
      <c r="J737">
        <v>6</v>
      </c>
      <c r="K737">
        <v>0</v>
      </c>
      <c r="L737" s="1" t="s">
        <v>50</v>
      </c>
      <c r="N737"/>
      <c r="O737"/>
    </row>
    <row r="738" spans="1:15" x14ac:dyDescent="0.25">
      <c r="A738">
        <v>38.203620000000001</v>
      </c>
      <c r="B738">
        <v>-103.81308</v>
      </c>
      <c r="C738">
        <v>3</v>
      </c>
      <c r="D738" s="2" t="d">
        <v>2019-10-19T09:44:20.0000000791624200</v>
      </c>
      <c r="E738" s="1">
        <f>HOUR(US_Accidents_Dec20_updated3[[#This Row],[Start_Time]])</f>
        <v>9</v>
      </c>
      <c r="F738" s="1">
        <f>MONTH(US_Accidents_Dec20_updated3[[#This Row],[Start_Time]])</f>
        <v>10</v>
      </c>
      <c r="G738" s="1" t="s">
        <v>51</v>
      </c>
      <c r="H738" s="1" t="s">
        <v>8143</v>
      </c>
      <c r="I738">
        <v>10</v>
      </c>
      <c r="J738">
        <v>7</v>
      </c>
      <c r="K738">
        <v>0</v>
      </c>
      <c r="L738" s="1" t="s">
        <v>50</v>
      </c>
      <c r="N738"/>
      <c r="O738"/>
    </row>
    <row r="739" spans="1:15" x14ac:dyDescent="0.25">
      <c r="A739">
        <v>39.780079999999998</v>
      </c>
      <c r="B739">
        <v>-104.93646</v>
      </c>
      <c r="C739">
        <v>3</v>
      </c>
      <c r="D739" s="2" t="d">
        <v>2019-10-19T09:45:44.99999983236193650</v>
      </c>
      <c r="E739" s="1">
        <f>HOUR(US_Accidents_Dec20_updated3[[#This Row],[Start_Time]])</f>
        <v>9</v>
      </c>
      <c r="F739" s="1">
        <f>MONTH(US_Accidents_Dec20_updated3[[#This Row],[Start_Time]])</f>
        <v>10</v>
      </c>
      <c r="G739" s="1" t="s">
        <v>51</v>
      </c>
      <c r="H739" s="1" t="s">
        <v>487</v>
      </c>
      <c r="I739">
        <v>10</v>
      </c>
      <c r="J739">
        <v>8</v>
      </c>
      <c r="K739">
        <v>0</v>
      </c>
      <c r="L739" s="1" t="s">
        <v>50</v>
      </c>
      <c r="N739"/>
      <c r="O739"/>
    </row>
    <row r="740" spans="1:15" x14ac:dyDescent="0.25">
      <c r="A740">
        <v>39.885210000000001</v>
      </c>
      <c r="B740">
        <v>-104.98766000000001</v>
      </c>
      <c r="C740">
        <v>3</v>
      </c>
      <c r="D740" s="2" t="d">
        <v>2019-10-19T12:15:45.00000025145709525</v>
      </c>
      <c r="E740" s="1">
        <f>HOUR(US_Accidents_Dec20_updated3[[#This Row],[Start_Time]])</f>
        <v>12</v>
      </c>
      <c r="F740" s="1">
        <f>MONTH(US_Accidents_Dec20_updated3[[#This Row],[Start_Time]])</f>
        <v>10</v>
      </c>
      <c r="G740" s="1" t="s">
        <v>51</v>
      </c>
      <c r="H740" s="1" t="s">
        <v>442</v>
      </c>
      <c r="I740">
        <v>10</v>
      </c>
      <c r="J740">
        <v>9</v>
      </c>
      <c r="K740">
        <v>0</v>
      </c>
      <c r="L740" s="1" t="s">
        <v>50</v>
      </c>
      <c r="N740"/>
      <c r="O740"/>
    </row>
    <row r="741" spans="1:15" x14ac:dyDescent="0.25">
      <c r="A741">
        <v>39.885210000000001</v>
      </c>
      <c r="B741">
        <v>-104.98766000000001</v>
      </c>
      <c r="C741">
        <v>3</v>
      </c>
      <c r="D741" s="2" t="d">
        <v>2019-10-19T12:42:01.99999988079070950</v>
      </c>
      <c r="E741" s="1">
        <f>HOUR(US_Accidents_Dec20_updated3[[#This Row],[Start_Time]])</f>
        <v>12</v>
      </c>
      <c r="F741" s="1">
        <f>MONTH(US_Accidents_Dec20_updated3[[#This Row],[Start_Time]])</f>
        <v>10</v>
      </c>
      <c r="G741" s="1" t="s">
        <v>51</v>
      </c>
      <c r="H741" s="1" t="s">
        <v>442</v>
      </c>
      <c r="I741">
        <v>10</v>
      </c>
      <c r="J741">
        <v>9</v>
      </c>
      <c r="K741">
        <v>0</v>
      </c>
      <c r="L741" s="1" t="s">
        <v>50</v>
      </c>
      <c r="N741"/>
      <c r="O741"/>
    </row>
    <row r="742" spans="1:15" x14ac:dyDescent="0.25">
      <c r="A742">
        <v>38.230899999999998</v>
      </c>
      <c r="B742">
        <v>-104.61384</v>
      </c>
      <c r="C742">
        <v>3</v>
      </c>
      <c r="D742" s="2" t="d">
        <v>2019-10-19T14:54:01.99999992270022875</v>
      </c>
      <c r="E742" s="1">
        <f>HOUR(US_Accidents_Dec20_updated3[[#This Row],[Start_Time]])</f>
        <v>14</v>
      </c>
      <c r="F742" s="1">
        <f>MONTH(US_Accidents_Dec20_updated3[[#This Row],[Start_Time]])</f>
        <v>10</v>
      </c>
      <c r="G742" s="1" t="s">
        <v>51</v>
      </c>
      <c r="H742" s="1" t="s">
        <v>1015</v>
      </c>
      <c r="I742">
        <v>10</v>
      </c>
      <c r="J742">
        <v>12</v>
      </c>
      <c r="K742">
        <v>0</v>
      </c>
      <c r="L742" s="1" t="s">
        <v>50</v>
      </c>
      <c r="N742"/>
      <c r="O742"/>
    </row>
    <row r="743" spans="1:15" x14ac:dyDescent="0.25">
      <c r="A743">
        <v>39.90016</v>
      </c>
      <c r="B743">
        <v>-104.98815999999999</v>
      </c>
      <c r="C743">
        <v>3</v>
      </c>
      <c r="D743" s="2" t="d">
        <v>2019-10-19T15:08:16.00000027567148175</v>
      </c>
      <c r="E743" s="1">
        <f>HOUR(US_Accidents_Dec20_updated3[[#This Row],[Start_Time]])</f>
        <v>15</v>
      </c>
      <c r="F743" s="1">
        <f>MONTH(US_Accidents_Dec20_updated3[[#This Row],[Start_Time]])</f>
        <v>10</v>
      </c>
      <c r="G743" s="1" t="s">
        <v>51</v>
      </c>
      <c r="H743" s="1" t="s">
        <v>442</v>
      </c>
      <c r="I743">
        <v>40</v>
      </c>
      <c r="J743">
        <v>7</v>
      </c>
      <c r="K743">
        <v>0</v>
      </c>
      <c r="L743" s="1" t="s">
        <v>1068</v>
      </c>
      <c r="N743"/>
      <c r="O743"/>
    </row>
    <row r="744" spans="1:15" x14ac:dyDescent="0.25">
      <c r="A744">
        <v>39.183529999999998</v>
      </c>
      <c r="B744">
        <v>-104.85035999999999</v>
      </c>
      <c r="C744">
        <v>3</v>
      </c>
      <c r="D744" s="2" t="d">
        <v>2019-10-19T15:00:01.9999998388811945700</v>
      </c>
      <c r="E744" s="1">
        <f>HOUR(US_Accidents_Dec20_updated3[[#This Row],[Start_Time]])</f>
        <v>15</v>
      </c>
      <c r="F744" s="1">
        <f>MONTH(US_Accidents_Dec20_updated3[[#This Row],[Start_Time]])</f>
        <v>10</v>
      </c>
      <c r="G744" s="1" t="s">
        <v>51</v>
      </c>
      <c r="H744" s="1" t="s">
        <v>402</v>
      </c>
      <c r="I744">
        <v>10</v>
      </c>
      <c r="J744">
        <v>10</v>
      </c>
      <c r="K744">
        <v>0</v>
      </c>
      <c r="L744" s="1" t="s">
        <v>50</v>
      </c>
      <c r="N744"/>
      <c r="O744"/>
    </row>
    <row r="745" spans="1:15" x14ac:dyDescent="0.25">
      <c r="A745">
        <v>39.783380000000001</v>
      </c>
      <c r="B745">
        <v>-105.00958</v>
      </c>
      <c r="C745">
        <v>3</v>
      </c>
      <c r="D745" s="2" t="d">
        <v>2019-10-19T16:54:00.99999989848584225</v>
      </c>
      <c r="E745" s="1">
        <f>HOUR(US_Accidents_Dec20_updated3[[#This Row],[Start_Time]])</f>
        <v>16</v>
      </c>
      <c r="F745" s="1">
        <f>MONTH(US_Accidents_Dec20_updated3[[#This Row],[Start_Time]])</f>
        <v>10</v>
      </c>
      <c r="G745" s="1" t="s">
        <v>51</v>
      </c>
      <c r="H745" s="1" t="s">
        <v>352</v>
      </c>
      <c r="I745">
        <v>40</v>
      </c>
      <c r="J745">
        <v>9</v>
      </c>
      <c r="K745">
        <v>0</v>
      </c>
      <c r="L745" s="1" t="s">
        <v>1068</v>
      </c>
      <c r="N745"/>
      <c r="O745"/>
    </row>
    <row r="746" spans="1:15" x14ac:dyDescent="0.25">
      <c r="A746">
        <v>39.77657</v>
      </c>
      <c r="B746">
        <v>-104.87665</v>
      </c>
      <c r="C746">
        <v>3</v>
      </c>
      <c r="D746" s="2" t="d">
        <v>2019-10-19T16:38:16.00000027567148175</v>
      </c>
      <c r="E746" s="1">
        <f>HOUR(US_Accidents_Dec20_updated3[[#This Row],[Start_Time]])</f>
        <v>16</v>
      </c>
      <c r="F746" s="1">
        <f>MONTH(US_Accidents_Dec20_updated3[[#This Row],[Start_Time]])</f>
        <v>10</v>
      </c>
      <c r="G746" s="1" t="s">
        <v>51</v>
      </c>
      <c r="H746" s="1" t="s">
        <v>453</v>
      </c>
      <c r="I746">
        <v>10</v>
      </c>
      <c r="J746">
        <v>10</v>
      </c>
      <c r="K746">
        <v>0</v>
      </c>
      <c r="L746" s="1" t="s">
        <v>1068</v>
      </c>
      <c r="N746"/>
      <c r="O746"/>
    </row>
    <row r="747" spans="1:15" x14ac:dyDescent="0.25">
      <c r="A747">
        <v>39.770119999999999</v>
      </c>
      <c r="B747">
        <v>-104.99178999999999</v>
      </c>
      <c r="C747">
        <v>3</v>
      </c>
      <c r="D747" s="2" t="d">
        <v>2019-10-19T17:45:46.00000027567148175</v>
      </c>
      <c r="E747" s="1">
        <f>HOUR(US_Accidents_Dec20_updated3[[#This Row],[Start_Time]])</f>
        <v>17</v>
      </c>
      <c r="F747" s="1">
        <f>MONTH(US_Accidents_Dec20_updated3[[#This Row],[Start_Time]])</f>
        <v>10</v>
      </c>
      <c r="G747" s="1" t="s">
        <v>51</v>
      </c>
      <c r="H747" s="1" t="s">
        <v>533</v>
      </c>
      <c r="I747">
        <v>40</v>
      </c>
      <c r="J747">
        <v>7</v>
      </c>
      <c r="K747">
        <v>0</v>
      </c>
      <c r="L747" s="1" t="s">
        <v>1068</v>
      </c>
      <c r="N747"/>
      <c r="O747"/>
    </row>
    <row r="748" spans="1:15" x14ac:dyDescent="0.25">
      <c r="A748">
        <v>38.260980000000004</v>
      </c>
      <c r="B748">
        <v>-104.60522</v>
      </c>
      <c r="C748">
        <v>3</v>
      </c>
      <c r="D748" s="2" t="d">
        <v>2019-10-19T22:03:45.00000020954757600</v>
      </c>
      <c r="E748" s="1">
        <f>HOUR(US_Accidents_Dec20_updated3[[#This Row],[Start_Time]])</f>
        <v>22</v>
      </c>
      <c r="F748" s="1">
        <f>MONTH(US_Accidents_Dec20_updated3[[#This Row],[Start_Time]])</f>
        <v>10</v>
      </c>
      <c r="G748" s="1" t="s">
        <v>53</v>
      </c>
      <c r="H748" s="1" t="s">
        <v>1002</v>
      </c>
      <c r="I748">
        <v>10</v>
      </c>
      <c r="J748">
        <v>8</v>
      </c>
      <c r="K748">
        <v>0</v>
      </c>
      <c r="L748" s="1" t="s">
        <v>50</v>
      </c>
      <c r="N748"/>
      <c r="O748"/>
    </row>
    <row r="749" spans="1:15" x14ac:dyDescent="0.25">
      <c r="A749">
        <v>38.262079999999997</v>
      </c>
      <c r="B749">
        <v>-104.60522</v>
      </c>
      <c r="C749">
        <v>3</v>
      </c>
      <c r="D749" s="2" t="d">
        <v>2019-10-19T22:50:59.99999970663339225</v>
      </c>
      <c r="E749" s="1">
        <f>HOUR(US_Accidents_Dec20_updated3[[#This Row],[Start_Time]])</f>
        <v>22</v>
      </c>
      <c r="F749" s="1">
        <f>MONTH(US_Accidents_Dec20_updated3[[#This Row],[Start_Time]])</f>
        <v>10</v>
      </c>
      <c r="G749" s="1" t="s">
        <v>53</v>
      </c>
      <c r="H749" s="1" t="s">
        <v>1562</v>
      </c>
      <c r="I749">
        <v>10</v>
      </c>
      <c r="J749">
        <v>7</v>
      </c>
      <c r="K749">
        <v>0</v>
      </c>
      <c r="L749" s="1" t="s">
        <v>1068</v>
      </c>
      <c r="N749"/>
      <c r="O749"/>
    </row>
    <row r="750" spans="1:15" x14ac:dyDescent="0.25">
      <c r="A750">
        <v>39.625300000000003</v>
      </c>
      <c r="B750">
        <v>-106.50705000000001</v>
      </c>
      <c r="C750">
        <v>3</v>
      </c>
      <c r="D750" s="2" t="d">
        <v>2019-10-20T06:03:44.99999979045242400</v>
      </c>
      <c r="E750" s="1">
        <f>HOUR(US_Accidents_Dec20_updated3[[#This Row],[Start_Time]])</f>
        <v>6</v>
      </c>
      <c r="F750" s="1">
        <f>MONTH(US_Accidents_Dec20_updated3[[#This Row],[Start_Time]])</f>
        <v>10</v>
      </c>
      <c r="G750" s="1" t="s">
        <v>53</v>
      </c>
      <c r="H750" s="1" t="s">
        <v>7761</v>
      </c>
      <c r="I750">
        <v>10</v>
      </c>
      <c r="J750">
        <v>5</v>
      </c>
      <c r="K750">
        <v>0</v>
      </c>
      <c r="L750" s="1" t="s">
        <v>1068</v>
      </c>
      <c r="N750"/>
      <c r="O750"/>
    </row>
    <row r="751" spans="1:15" x14ac:dyDescent="0.25">
      <c r="A751">
        <v>39.625109999999999</v>
      </c>
      <c r="B751">
        <v>-106.50658</v>
      </c>
      <c r="C751">
        <v>3</v>
      </c>
      <c r="D751" s="2" t="d">
        <v>2019-10-20T06:03:44.99999979045242400</v>
      </c>
      <c r="E751" s="1">
        <f>HOUR(US_Accidents_Dec20_updated3[[#This Row],[Start_Time]])</f>
        <v>6</v>
      </c>
      <c r="F751" s="1">
        <f>MONTH(US_Accidents_Dec20_updated3[[#This Row],[Start_Time]])</f>
        <v>10</v>
      </c>
      <c r="G751" s="1" t="s">
        <v>53</v>
      </c>
      <c r="H751" s="1" t="s">
        <v>7763</v>
      </c>
      <c r="I751">
        <v>10</v>
      </c>
      <c r="J751">
        <v>5</v>
      </c>
      <c r="K751">
        <v>0</v>
      </c>
      <c r="L751" s="1" t="s">
        <v>1068</v>
      </c>
      <c r="N751"/>
      <c r="O751"/>
    </row>
    <row r="752" spans="1:15" x14ac:dyDescent="0.25">
      <c r="A752">
        <v>39.348419999999997</v>
      </c>
      <c r="B752">
        <v>-105.83638999999999</v>
      </c>
      <c r="C752">
        <v>3</v>
      </c>
      <c r="D752" s="2" t="d">
        <v>2019-10-20T09:21:45.00000016763806350</v>
      </c>
      <c r="E752" s="1">
        <f>HOUR(US_Accidents_Dec20_updated3[[#This Row],[Start_Time]])</f>
        <v>9</v>
      </c>
      <c r="F752" s="1">
        <f>MONTH(US_Accidents_Dec20_updated3[[#This Row],[Start_Time]])</f>
        <v>10</v>
      </c>
      <c r="G752" s="1" t="s">
        <v>51</v>
      </c>
      <c r="H752" s="1" t="s">
        <v>2014</v>
      </c>
      <c r="I752">
        <v>3</v>
      </c>
      <c r="J752">
        <v>14</v>
      </c>
      <c r="K752">
        <v>0</v>
      </c>
      <c r="L752" s="1" t="s">
        <v>1211</v>
      </c>
      <c r="N752"/>
      <c r="O752"/>
    </row>
    <row r="753" spans="1:15" x14ac:dyDescent="0.25">
      <c r="A753">
        <v>39.345779999999998</v>
      </c>
      <c r="B753">
        <v>-105.84175999999999</v>
      </c>
      <c r="C753">
        <v>3</v>
      </c>
      <c r="D753" s="2" t="d">
        <v>2019-10-20T09:21:45.00000016763806350</v>
      </c>
      <c r="E753" s="1">
        <f>HOUR(US_Accidents_Dec20_updated3[[#This Row],[Start_Time]])</f>
        <v>9</v>
      </c>
      <c r="F753" s="1">
        <f>MONTH(US_Accidents_Dec20_updated3[[#This Row],[Start_Time]])</f>
        <v>10</v>
      </c>
      <c r="G753" s="1" t="s">
        <v>51</v>
      </c>
      <c r="H753" s="1" t="s">
        <v>8418</v>
      </c>
      <c r="I753">
        <v>3</v>
      </c>
      <c r="J753">
        <v>14</v>
      </c>
      <c r="K753">
        <v>0</v>
      </c>
      <c r="L753" s="1" t="s">
        <v>1211</v>
      </c>
      <c r="N753"/>
      <c r="O753"/>
    </row>
    <row r="754" spans="1:15" x14ac:dyDescent="0.25">
      <c r="A754">
        <v>39.856169999999999</v>
      </c>
      <c r="B754">
        <v>-104.98725</v>
      </c>
      <c r="C754">
        <v>3</v>
      </c>
      <c r="D754" s="2" t="d">
        <v>2019-10-20T12:18:00.99999998230487400</v>
      </c>
      <c r="E754" s="1">
        <f>HOUR(US_Accidents_Dec20_updated3[[#This Row],[Start_Time]])</f>
        <v>12</v>
      </c>
      <c r="F754" s="1">
        <f>MONTH(US_Accidents_Dec20_updated3[[#This Row],[Start_Time]])</f>
        <v>10</v>
      </c>
      <c r="G754" s="1" t="s">
        <v>51</v>
      </c>
      <c r="H754" s="1" t="s">
        <v>518</v>
      </c>
      <c r="I754">
        <v>10</v>
      </c>
      <c r="J754">
        <v>35</v>
      </c>
      <c r="K754">
        <v>0</v>
      </c>
      <c r="L754" s="1" t="s">
        <v>1216</v>
      </c>
      <c r="N754"/>
      <c r="O754"/>
    </row>
    <row r="755" spans="1:15" x14ac:dyDescent="0.25">
      <c r="A755">
        <v>39.642850000000003</v>
      </c>
      <c r="B755">
        <v>-106.37219</v>
      </c>
      <c r="C755">
        <v>3</v>
      </c>
      <c r="D755" s="2" t="d">
        <v>2019-10-20T14:58:29.99999970663339225</v>
      </c>
      <c r="E755" s="1">
        <f>HOUR(US_Accidents_Dec20_updated3[[#This Row],[Start_Time]])</f>
        <v>14</v>
      </c>
      <c r="F755" s="1">
        <f>MONTH(US_Accidents_Dec20_updated3[[#This Row],[Start_Time]])</f>
        <v>10</v>
      </c>
      <c r="G755" s="1" t="s">
        <v>51</v>
      </c>
      <c r="H755" s="1" t="s">
        <v>599</v>
      </c>
      <c r="I755">
        <v>4</v>
      </c>
      <c r="J755">
        <v>14</v>
      </c>
      <c r="K755">
        <v>0</v>
      </c>
      <c r="L755" s="1" t="s">
        <v>1211</v>
      </c>
      <c r="N755"/>
      <c r="O755"/>
    </row>
    <row r="756" spans="1:15" x14ac:dyDescent="0.25">
      <c r="A756">
        <v>39.809629999999999</v>
      </c>
      <c r="B756">
        <v>-104.98308</v>
      </c>
      <c r="C756">
        <v>3</v>
      </c>
      <c r="D756" s="2" t="d">
        <v>2019-10-20T17:44:15.99999998230487400</v>
      </c>
      <c r="E756" s="1">
        <f>HOUR(US_Accidents_Dec20_updated3[[#This Row],[Start_Time]])</f>
        <v>17</v>
      </c>
      <c r="F756" s="1">
        <f>MONTH(US_Accidents_Dec20_updated3[[#This Row],[Start_Time]])</f>
        <v>10</v>
      </c>
      <c r="G756" s="1" t="s">
        <v>51</v>
      </c>
      <c r="H756" s="1" t="s">
        <v>703</v>
      </c>
      <c r="I756">
        <v>10</v>
      </c>
      <c r="J756">
        <v>23</v>
      </c>
      <c r="K756">
        <v>0</v>
      </c>
      <c r="L756" s="1" t="s">
        <v>1216</v>
      </c>
      <c r="N756"/>
      <c r="O756"/>
    </row>
    <row r="757" spans="1:15" x14ac:dyDescent="0.25">
      <c r="A757">
        <v>39.697209999999998</v>
      </c>
      <c r="B757">
        <v>-105.87138</v>
      </c>
      <c r="C757">
        <v>3</v>
      </c>
      <c r="D757" s="2" t="d">
        <v>2019-10-20T21:50:15.00000008381903175</v>
      </c>
      <c r="E757" s="1">
        <f>HOUR(US_Accidents_Dec20_updated3[[#This Row],[Start_Time]])</f>
        <v>21</v>
      </c>
      <c r="F757" s="1">
        <f>MONTH(US_Accidents_Dec20_updated3[[#This Row],[Start_Time]])</f>
        <v>10</v>
      </c>
      <c r="G757" s="1" t="s">
        <v>53</v>
      </c>
      <c r="H757" s="1" t="s">
        <v>762</v>
      </c>
      <c r="I757">
        <v>10</v>
      </c>
      <c r="J757">
        <v>3</v>
      </c>
      <c r="K757">
        <v>0</v>
      </c>
      <c r="L757" s="1" t="s">
        <v>966</v>
      </c>
      <c r="N757"/>
      <c r="O757"/>
    </row>
    <row r="758" spans="1:15" x14ac:dyDescent="0.25">
      <c r="A758">
        <v>39.725099999999998</v>
      </c>
      <c r="B758">
        <v>-105.19248</v>
      </c>
      <c r="C758">
        <v>3</v>
      </c>
      <c r="D758" s="2" t="d">
        <v>2019-10-21T07:02:17.99999998882412775</v>
      </c>
      <c r="E758" s="1">
        <f>HOUR(US_Accidents_Dec20_updated3[[#This Row],[Start_Time]])</f>
        <v>7</v>
      </c>
      <c r="F758" s="1">
        <f>MONTH(US_Accidents_Dec20_updated3[[#This Row],[Start_Time]])</f>
        <v>10</v>
      </c>
      <c r="G758" s="1" t="s">
        <v>51</v>
      </c>
      <c r="H758" s="1" t="s">
        <v>1137</v>
      </c>
      <c r="I758">
        <v>10</v>
      </c>
      <c r="J758">
        <v>8</v>
      </c>
      <c r="K758">
        <v>0</v>
      </c>
      <c r="L758" s="1" t="s">
        <v>1068</v>
      </c>
      <c r="N758"/>
      <c r="O758"/>
    </row>
    <row r="759" spans="1:15" x14ac:dyDescent="0.25">
      <c r="A759">
        <v>39.723179999999999</v>
      </c>
      <c r="B759">
        <v>-105.0112</v>
      </c>
      <c r="C759">
        <v>3</v>
      </c>
      <c r="D759" s="2" t="d">
        <v>2019-10-21T06:22:31.0000002337619662125</v>
      </c>
      <c r="E759" s="1">
        <f>HOUR(US_Accidents_Dec20_updated3[[#This Row],[Start_Time]])</f>
        <v>6</v>
      </c>
      <c r="F759" s="1">
        <f>MONTH(US_Accidents_Dec20_updated3[[#This Row],[Start_Time]])</f>
        <v>10</v>
      </c>
      <c r="G759" s="1" t="s">
        <v>53</v>
      </c>
      <c r="H759" s="1" t="s">
        <v>398</v>
      </c>
      <c r="I759">
        <v>10</v>
      </c>
      <c r="J759">
        <v>0</v>
      </c>
      <c r="K759">
        <v>0</v>
      </c>
      <c r="L759" s="1" t="s">
        <v>1068</v>
      </c>
      <c r="N759"/>
      <c r="O759"/>
    </row>
    <row r="760" spans="1:15" x14ac:dyDescent="0.25">
      <c r="A760">
        <v>39.529859999999999</v>
      </c>
      <c r="B760">
        <v>-106.21612</v>
      </c>
      <c r="C760">
        <v>4</v>
      </c>
      <c r="D760" s="2" t="d">
        <v>2019-10-21T08:09:44.99999991618096825</v>
      </c>
      <c r="E760" s="1">
        <f>HOUR(US_Accidents_Dec20_updated3[[#This Row],[Start_Time]])</f>
        <v>8</v>
      </c>
      <c r="F760" s="1">
        <f>MONTH(US_Accidents_Dec20_updated3[[#This Row],[Start_Time]])</f>
        <v>10</v>
      </c>
      <c r="G760" s="1" t="s">
        <v>51</v>
      </c>
      <c r="H760" s="1" t="s">
        <v>8420</v>
      </c>
      <c r="I760">
        <v>2</v>
      </c>
      <c r="J760">
        <v>9</v>
      </c>
      <c r="K760">
        <v>0</v>
      </c>
      <c r="L760" s="1" t="s">
        <v>1211</v>
      </c>
      <c r="N760"/>
      <c r="O760"/>
    </row>
    <row r="761" spans="1:15" x14ac:dyDescent="0.25">
      <c r="A761">
        <v>39.648710000000001</v>
      </c>
      <c r="B761">
        <v>-104.9161</v>
      </c>
      <c r="C761">
        <v>3</v>
      </c>
      <c r="D761" s="2" t="d">
        <v>2019-10-21T08:40:33.00000003073364700</v>
      </c>
      <c r="E761" s="1">
        <f>HOUR(US_Accidents_Dec20_updated3[[#This Row],[Start_Time]])</f>
        <v>8</v>
      </c>
      <c r="F761" s="1">
        <f>MONTH(US_Accidents_Dec20_updated3[[#This Row],[Start_Time]])</f>
        <v>10</v>
      </c>
      <c r="G761" s="1" t="s">
        <v>51</v>
      </c>
      <c r="H761" s="1" t="s">
        <v>221</v>
      </c>
      <c r="I761">
        <v>10</v>
      </c>
      <c r="J761">
        <v>5</v>
      </c>
      <c r="K761">
        <v>0</v>
      </c>
      <c r="L761" s="1" t="s">
        <v>1068</v>
      </c>
      <c r="N761"/>
      <c r="O761"/>
    </row>
    <row r="762" spans="1:15" x14ac:dyDescent="0.25">
      <c r="A762">
        <v>40.24241</v>
      </c>
      <c r="B762">
        <v>-104.98003</v>
      </c>
      <c r="C762">
        <v>3</v>
      </c>
      <c r="D762" s="2" t="d">
        <v>2019-10-21T11:10:32.00000021606683650</v>
      </c>
      <c r="E762" s="1">
        <f>HOUR(US_Accidents_Dec20_updated3[[#This Row],[Start_Time]])</f>
        <v>11</v>
      </c>
      <c r="F762" s="1">
        <f>MONTH(US_Accidents_Dec20_updated3[[#This Row],[Start_Time]])</f>
        <v>10</v>
      </c>
      <c r="G762" s="1" t="s">
        <v>51</v>
      </c>
      <c r="H762" s="1" t="s">
        <v>421</v>
      </c>
      <c r="I762">
        <v>10</v>
      </c>
      <c r="J762">
        <v>0</v>
      </c>
      <c r="K762">
        <v>0</v>
      </c>
      <c r="L762" s="1" t="s">
        <v>1068</v>
      </c>
      <c r="N762"/>
      <c r="O762"/>
    </row>
    <row r="763" spans="1:15" x14ac:dyDescent="0.25">
      <c r="A763">
        <v>39.529899999999998</v>
      </c>
      <c r="B763">
        <v>-106.21611</v>
      </c>
      <c r="C763">
        <v>4</v>
      </c>
      <c r="D763" s="2" t="d">
        <v>2019-10-21T10:02:16.99999975506216525</v>
      </c>
      <c r="E763" s="1">
        <f>HOUR(US_Accidents_Dec20_updated3[[#This Row],[Start_Time]])</f>
        <v>10</v>
      </c>
      <c r="F763" s="1">
        <f>MONTH(US_Accidents_Dec20_updated3[[#This Row],[Start_Time]])</f>
        <v>10</v>
      </c>
      <c r="G763" s="1" t="s">
        <v>51</v>
      </c>
      <c r="H763" s="1" t="s">
        <v>8420</v>
      </c>
      <c r="I763">
        <v>2</v>
      </c>
      <c r="J763">
        <v>7</v>
      </c>
      <c r="K763">
        <v>0</v>
      </c>
      <c r="L763" s="1" t="s">
        <v>1211</v>
      </c>
      <c r="N763"/>
      <c r="O763"/>
    </row>
    <row r="764" spans="1:15" x14ac:dyDescent="0.25">
      <c r="A764">
        <v>39.630049999999997</v>
      </c>
      <c r="B764">
        <v>-104.90501999999999</v>
      </c>
      <c r="C764">
        <v>3</v>
      </c>
      <c r="D764" s="2" t="d">
        <v>2019-10-21T12:24:00.00000029336660775</v>
      </c>
      <c r="E764" s="1">
        <f>HOUR(US_Accidents_Dec20_updated3[[#This Row],[Start_Time]])</f>
        <v>12</v>
      </c>
      <c r="F764" s="1">
        <f>MONTH(US_Accidents_Dec20_updated3[[#This Row],[Start_Time]])</f>
        <v>10</v>
      </c>
      <c r="G764" s="1" t="s">
        <v>51</v>
      </c>
      <c r="H764" s="1" t="s">
        <v>221</v>
      </c>
      <c r="I764">
        <v>10</v>
      </c>
      <c r="J764">
        <v>16</v>
      </c>
      <c r="K764">
        <v>0</v>
      </c>
      <c r="L764" s="1" t="s">
        <v>1068</v>
      </c>
      <c r="N764"/>
      <c r="O764"/>
    </row>
    <row r="765" spans="1:15" x14ac:dyDescent="0.25">
      <c r="A765">
        <v>39.776600000000002</v>
      </c>
      <c r="B765">
        <v>-104.8749</v>
      </c>
      <c r="C765">
        <v>3</v>
      </c>
      <c r="D765" s="2" t="d">
        <v>2019-10-21T12:38:17.00000009033829225</v>
      </c>
      <c r="E765" s="1">
        <f>HOUR(US_Accidents_Dec20_updated3[[#This Row],[Start_Time]])</f>
        <v>12</v>
      </c>
      <c r="F765" s="1">
        <f>MONTH(US_Accidents_Dec20_updated3[[#This Row],[Start_Time]])</f>
        <v>10</v>
      </c>
      <c r="G765" s="1" t="s">
        <v>51</v>
      </c>
      <c r="H765" s="1" t="s">
        <v>418</v>
      </c>
      <c r="I765">
        <v>10</v>
      </c>
      <c r="J765">
        <v>12</v>
      </c>
      <c r="K765">
        <v>0</v>
      </c>
      <c r="L765" s="1" t="s">
        <v>819</v>
      </c>
      <c r="N765"/>
      <c r="O765"/>
    </row>
    <row r="766" spans="1:15" x14ac:dyDescent="0.25">
      <c r="A766">
        <v>39.77657</v>
      </c>
      <c r="B766">
        <v>-104.87665</v>
      </c>
      <c r="C766">
        <v>3</v>
      </c>
      <c r="D766" s="2" t="d">
        <v>2019-10-21T12:38:17.00000009033829225</v>
      </c>
      <c r="E766" s="1">
        <f>HOUR(US_Accidents_Dec20_updated3[[#This Row],[Start_Time]])</f>
        <v>12</v>
      </c>
      <c r="F766" s="1">
        <f>MONTH(US_Accidents_Dec20_updated3[[#This Row],[Start_Time]])</f>
        <v>10</v>
      </c>
      <c r="G766" s="1" t="s">
        <v>51</v>
      </c>
      <c r="H766" s="1" t="s">
        <v>453</v>
      </c>
      <c r="I766">
        <v>10</v>
      </c>
      <c r="J766">
        <v>12</v>
      </c>
      <c r="K766">
        <v>0</v>
      </c>
      <c r="L766" s="1" t="s">
        <v>819</v>
      </c>
      <c r="N766"/>
      <c r="O766"/>
    </row>
    <row r="767" spans="1:15" x14ac:dyDescent="0.25">
      <c r="A767">
        <v>39.77657</v>
      </c>
      <c r="B767">
        <v>-104.87665</v>
      </c>
      <c r="C767">
        <v>3</v>
      </c>
      <c r="D767" s="2" t="d">
        <v>2019-10-21T13:52:33.000000072643160850</v>
      </c>
      <c r="E767" s="1">
        <f>HOUR(US_Accidents_Dec20_updated3[[#This Row],[Start_Time]])</f>
        <v>13</v>
      </c>
      <c r="F767" s="1">
        <f>MONTH(US_Accidents_Dec20_updated3[[#This Row],[Start_Time]])</f>
        <v>10</v>
      </c>
      <c r="G767" s="1" t="s">
        <v>51</v>
      </c>
      <c r="H767" s="1" t="s">
        <v>453</v>
      </c>
      <c r="I767">
        <v>10</v>
      </c>
      <c r="J767">
        <v>7</v>
      </c>
      <c r="K767">
        <v>0</v>
      </c>
      <c r="L767" s="1" t="s">
        <v>819</v>
      </c>
      <c r="N767"/>
      <c r="O767"/>
    </row>
    <row r="768" spans="1:15" x14ac:dyDescent="0.25">
      <c r="A768">
        <v>39.725769999999997</v>
      </c>
      <c r="B768">
        <v>-105.04056</v>
      </c>
      <c r="C768">
        <v>3</v>
      </c>
      <c r="D768" s="2" t="d">
        <v>2019-10-21T14:42:00.00000025145709525</v>
      </c>
      <c r="E768" s="1">
        <f>HOUR(US_Accidents_Dec20_updated3[[#This Row],[Start_Time]])</f>
        <v>14</v>
      </c>
      <c r="F768" s="1">
        <f>MONTH(US_Accidents_Dec20_updated3[[#This Row],[Start_Time]])</f>
        <v>10</v>
      </c>
      <c r="G768" s="1" t="s">
        <v>51</v>
      </c>
      <c r="H768" s="1" t="s">
        <v>701</v>
      </c>
      <c r="I768">
        <v>40</v>
      </c>
      <c r="J768">
        <v>13</v>
      </c>
      <c r="K768">
        <v>0</v>
      </c>
      <c r="L768" s="1" t="s">
        <v>819</v>
      </c>
      <c r="N768"/>
      <c r="O768"/>
    </row>
    <row r="769" spans="1:15" x14ac:dyDescent="0.25">
      <c r="A769">
        <v>39.67174</v>
      </c>
      <c r="B769">
        <v>-104.92837</v>
      </c>
      <c r="C769">
        <v>3</v>
      </c>
      <c r="D769" s="2" t="d">
        <v>2019-10-21T14:50:17.9999997373670325</v>
      </c>
      <c r="E769" s="1">
        <f>HOUR(US_Accidents_Dec20_updated3[[#This Row],[Start_Time]])</f>
        <v>14</v>
      </c>
      <c r="F769" s="1">
        <f>MONTH(US_Accidents_Dec20_updated3[[#This Row],[Start_Time]])</f>
        <v>10</v>
      </c>
      <c r="G769" s="1" t="s">
        <v>51</v>
      </c>
      <c r="H769" s="1" t="s">
        <v>1109</v>
      </c>
      <c r="I769">
        <v>10</v>
      </c>
      <c r="J769">
        <v>24</v>
      </c>
      <c r="K769">
        <v>0</v>
      </c>
      <c r="L769" s="1" t="s">
        <v>1216</v>
      </c>
      <c r="N769"/>
      <c r="O769"/>
    </row>
    <row r="770" spans="1:15" x14ac:dyDescent="0.25">
      <c r="A770">
        <v>39.630049999999997</v>
      </c>
      <c r="B770">
        <v>-104.90501999999999</v>
      </c>
      <c r="C770">
        <v>3</v>
      </c>
      <c r="D770" s="2" t="d">
        <v>2019-10-21T16:02:17.99999998882412775</v>
      </c>
      <c r="E770" s="1">
        <f>HOUR(US_Accidents_Dec20_updated3[[#This Row],[Start_Time]])</f>
        <v>16</v>
      </c>
      <c r="F770" s="1">
        <f>MONTH(US_Accidents_Dec20_updated3[[#This Row],[Start_Time]])</f>
        <v>10</v>
      </c>
      <c r="G770" s="1" t="s">
        <v>51</v>
      </c>
      <c r="H770" s="1" t="s">
        <v>221</v>
      </c>
      <c r="I770">
        <v>10</v>
      </c>
      <c r="J770">
        <v>24</v>
      </c>
      <c r="K770">
        <v>0</v>
      </c>
      <c r="L770" s="1" t="s">
        <v>1216</v>
      </c>
      <c r="N770"/>
      <c r="O770"/>
    </row>
    <row r="771" spans="1:15" x14ac:dyDescent="0.25">
      <c r="A771">
        <v>39.780119999999997</v>
      </c>
      <c r="B771">
        <v>-104.95157</v>
      </c>
      <c r="C771">
        <v>3</v>
      </c>
      <c r="D771" s="2" t="d">
        <v>2019-10-21T15:24:00.00000029336660775</v>
      </c>
      <c r="E771" s="1">
        <f>HOUR(US_Accidents_Dec20_updated3[[#This Row],[Start_Time]])</f>
        <v>15</v>
      </c>
      <c r="F771" s="1">
        <f>MONTH(US_Accidents_Dec20_updated3[[#This Row],[Start_Time]])</f>
        <v>10</v>
      </c>
      <c r="G771" s="1" t="s">
        <v>51</v>
      </c>
      <c r="H771" s="1" t="s">
        <v>1005</v>
      </c>
      <c r="I771">
        <v>40</v>
      </c>
      <c r="J771">
        <v>18</v>
      </c>
      <c r="K771">
        <v>0</v>
      </c>
      <c r="L771" s="1" t="s">
        <v>819</v>
      </c>
      <c r="N771"/>
      <c r="O771"/>
    </row>
    <row r="772" spans="1:15" x14ac:dyDescent="0.25">
      <c r="A772">
        <v>39.835050000000003</v>
      </c>
      <c r="B772">
        <v>-105.02072</v>
      </c>
      <c r="C772">
        <v>2</v>
      </c>
      <c r="D772" s="2" t="d">
        <v>2019-10-21T18:10:30.99999977275729125</v>
      </c>
      <c r="E772" s="1">
        <f>HOUR(US_Accidents_Dec20_updated3[[#This Row],[Start_Time]])</f>
        <v>18</v>
      </c>
      <c r="F772" s="1">
        <f>MONTH(US_Accidents_Dec20_updated3[[#This Row],[Start_Time]])</f>
        <v>10</v>
      </c>
      <c r="G772" s="1" t="s">
        <v>51</v>
      </c>
      <c r="H772" s="1" t="s">
        <v>105</v>
      </c>
      <c r="I772">
        <v>40</v>
      </c>
      <c r="J772">
        <v>6</v>
      </c>
      <c r="K772">
        <v>0</v>
      </c>
      <c r="L772" s="1" t="s">
        <v>819</v>
      </c>
      <c r="N772"/>
      <c r="O772"/>
    </row>
    <row r="773" spans="1:15" x14ac:dyDescent="0.25">
      <c r="A773">
        <v>39.700429999999997</v>
      </c>
      <c r="B773">
        <v>-104.8292</v>
      </c>
      <c r="C773">
        <v>3</v>
      </c>
      <c r="D773" s="2" t="d">
        <v>2019-10-21T18:11:59.99999983236193650</v>
      </c>
      <c r="E773" s="1">
        <f>HOUR(US_Accidents_Dec20_updated3[[#This Row],[Start_Time]])</f>
        <v>18</v>
      </c>
      <c r="F773" s="1">
        <f>MONTH(US_Accidents_Dec20_updated3[[#This Row],[Start_Time]])</f>
        <v>10</v>
      </c>
      <c r="G773" s="1" t="s">
        <v>51</v>
      </c>
      <c r="H773" s="1" t="s">
        <v>587</v>
      </c>
      <c r="I773">
        <v>10</v>
      </c>
      <c r="J773">
        <v>17</v>
      </c>
      <c r="K773">
        <v>0</v>
      </c>
      <c r="L773" s="1" t="s">
        <v>819</v>
      </c>
      <c r="N773"/>
      <c r="O773"/>
    </row>
    <row r="774" spans="1:15" x14ac:dyDescent="0.25">
      <c r="A774">
        <v>39.855550000000001</v>
      </c>
      <c r="B774">
        <v>-104.98690000000001</v>
      </c>
      <c r="C774">
        <v>3</v>
      </c>
      <c r="D774" s="2" t="d">
        <v>2019-10-21T19:16:31.00000010803341825</v>
      </c>
      <c r="E774" s="1">
        <f>HOUR(US_Accidents_Dec20_updated3[[#This Row],[Start_Time]])</f>
        <v>19</v>
      </c>
      <c r="F774" s="1">
        <f>MONTH(US_Accidents_Dec20_updated3[[#This Row],[Start_Time]])</f>
        <v>10</v>
      </c>
      <c r="G774" s="1" t="s">
        <v>53</v>
      </c>
      <c r="H774" s="1" t="s">
        <v>821</v>
      </c>
      <c r="I774">
        <v>40</v>
      </c>
      <c r="J774">
        <v>6</v>
      </c>
      <c r="K774">
        <v>0</v>
      </c>
      <c r="L774" s="1" t="s">
        <v>819</v>
      </c>
      <c r="N774"/>
      <c r="O774"/>
    </row>
    <row r="775" spans="1:15" x14ac:dyDescent="0.25">
      <c r="A775">
        <v>40.375239999999998</v>
      </c>
      <c r="B775">
        <v>-104.99217</v>
      </c>
      <c r="C775">
        <v>3</v>
      </c>
      <c r="D775" s="2" t="d">
        <v>2019-10-22T06:50:18.00000015646219125</v>
      </c>
      <c r="E775" s="1">
        <f>HOUR(US_Accidents_Dec20_updated3[[#This Row],[Start_Time]])</f>
        <v>6</v>
      </c>
      <c r="F775" s="1">
        <f>MONTH(US_Accidents_Dec20_updated3[[#This Row],[Start_Time]])</f>
        <v>10</v>
      </c>
      <c r="G775" s="1" t="s">
        <v>51</v>
      </c>
      <c r="H775" s="1" t="s">
        <v>459</v>
      </c>
      <c r="I775">
        <v>10</v>
      </c>
      <c r="J775">
        <v>3</v>
      </c>
      <c r="K775">
        <v>0</v>
      </c>
      <c r="L775" s="1" t="s">
        <v>50</v>
      </c>
      <c r="N775"/>
      <c r="O775"/>
    </row>
    <row r="776" spans="1:15" x14ac:dyDescent="0.25">
      <c r="A776">
        <v>39.711109999999998</v>
      </c>
      <c r="B776">
        <v>-104.82666999999999</v>
      </c>
      <c r="C776">
        <v>3</v>
      </c>
      <c r="D776" s="2" t="d">
        <v>2019-10-22T07:12:00.00000025145709525</v>
      </c>
      <c r="E776" s="1">
        <f>HOUR(US_Accidents_Dec20_updated3[[#This Row],[Start_Time]])</f>
        <v>7</v>
      </c>
      <c r="F776" s="1">
        <f>MONTH(US_Accidents_Dec20_updated3[[#This Row],[Start_Time]])</f>
        <v>10</v>
      </c>
      <c r="G776" s="1" t="s">
        <v>51</v>
      </c>
      <c r="H776" s="1" t="s">
        <v>403</v>
      </c>
      <c r="I776">
        <v>10</v>
      </c>
      <c r="J776">
        <v>9</v>
      </c>
      <c r="K776">
        <v>0</v>
      </c>
      <c r="L776" s="1" t="s">
        <v>50</v>
      </c>
      <c r="N776"/>
      <c r="O776"/>
    </row>
    <row r="777" spans="1:15" x14ac:dyDescent="0.25">
      <c r="A777">
        <v>38.379240000000003</v>
      </c>
      <c r="B777">
        <v>-104.61933000000001</v>
      </c>
      <c r="C777">
        <v>3</v>
      </c>
      <c r="D777" s="2" t="d">
        <v>2019-10-22T08:46:31.99999971315264600</v>
      </c>
      <c r="E777" s="1">
        <f>HOUR(US_Accidents_Dec20_updated3[[#This Row],[Start_Time]])</f>
        <v>8</v>
      </c>
      <c r="F777" s="1">
        <f>MONTH(US_Accidents_Dec20_updated3[[#This Row],[Start_Time]])</f>
        <v>10</v>
      </c>
      <c r="G777" s="1" t="s">
        <v>51</v>
      </c>
      <c r="H777" s="1" t="s">
        <v>455</v>
      </c>
      <c r="I777">
        <v>10</v>
      </c>
      <c r="J777">
        <v>6</v>
      </c>
      <c r="K777">
        <v>0</v>
      </c>
      <c r="L777" s="1" t="s">
        <v>50</v>
      </c>
      <c r="N777"/>
      <c r="O777"/>
    </row>
    <row r="778" spans="1:15" x14ac:dyDescent="0.25">
      <c r="A778">
        <v>39.648710000000001</v>
      </c>
      <c r="B778">
        <v>-104.9161</v>
      </c>
      <c r="C778">
        <v>3</v>
      </c>
      <c r="D778" s="2" t="d">
        <v>2019-10-22T09:17:59.99999974854290475</v>
      </c>
      <c r="E778" s="1">
        <f>HOUR(US_Accidents_Dec20_updated3[[#This Row],[Start_Time]])</f>
        <v>9</v>
      </c>
      <c r="F778" s="1">
        <f>MONTH(US_Accidents_Dec20_updated3[[#This Row],[Start_Time]])</f>
        <v>10</v>
      </c>
      <c r="G778" s="1" t="s">
        <v>51</v>
      </c>
      <c r="H778" s="1" t="s">
        <v>221</v>
      </c>
      <c r="I778">
        <v>10</v>
      </c>
      <c r="J778">
        <v>8</v>
      </c>
      <c r="K778">
        <v>0</v>
      </c>
      <c r="L778" s="1" t="s">
        <v>50</v>
      </c>
      <c r="N778"/>
      <c r="O778"/>
    </row>
    <row r="779" spans="1:15" x14ac:dyDescent="0.25">
      <c r="A779">
        <v>37.405149999999999</v>
      </c>
      <c r="B779">
        <v>-105.07614</v>
      </c>
      <c r="C779">
        <v>3</v>
      </c>
      <c r="D779" s="2" t="d">
        <v>2019-10-22T12:55:41.99999982956796675</v>
      </c>
      <c r="E779" s="1">
        <f>HOUR(US_Accidents_Dec20_updated3[[#This Row],[Start_Time]])</f>
        <v>12</v>
      </c>
      <c r="F779" s="1">
        <f>MONTH(US_Accidents_Dec20_updated3[[#This Row],[Start_Time]])</f>
        <v>10</v>
      </c>
      <c r="G779" s="1" t="s">
        <v>51</v>
      </c>
      <c r="H779" s="1" t="s">
        <v>8184</v>
      </c>
      <c r="I779">
        <v>10</v>
      </c>
      <c r="J779">
        <v>17</v>
      </c>
      <c r="K779">
        <v>0</v>
      </c>
      <c r="L779" s="1" t="s">
        <v>50</v>
      </c>
      <c r="N779"/>
      <c r="O779"/>
    </row>
    <row r="780" spans="1:15" x14ac:dyDescent="0.25">
      <c r="A780">
        <v>38.065010000000001</v>
      </c>
      <c r="B780">
        <v>-103.22125</v>
      </c>
      <c r="C780">
        <v>4</v>
      </c>
      <c r="D780" s="2" t="d">
        <v>2019-10-22T14:02:28.99999983608722725</v>
      </c>
      <c r="E780" s="1">
        <f>HOUR(US_Accidents_Dec20_updated3[[#This Row],[Start_Time]])</f>
        <v>14</v>
      </c>
      <c r="F780" s="1">
        <f>MONTH(US_Accidents_Dec20_updated3[[#This Row],[Start_Time]])</f>
        <v>10</v>
      </c>
      <c r="G780" s="1" t="s">
        <v>51</v>
      </c>
      <c r="H780" s="1" t="s">
        <v>3899</v>
      </c>
      <c r="I780">
        <v>10</v>
      </c>
      <c r="J780">
        <v>13</v>
      </c>
      <c r="K780">
        <v>0</v>
      </c>
      <c r="L780" s="1" t="s">
        <v>50</v>
      </c>
      <c r="N780"/>
      <c r="O780"/>
    </row>
    <row r="781" spans="1:15" x14ac:dyDescent="0.25">
      <c r="A781">
        <v>39.760249999999999</v>
      </c>
      <c r="B781">
        <v>-105.006</v>
      </c>
      <c r="C781">
        <v>3</v>
      </c>
      <c r="D781" s="2" t="d">
        <v>2019-10-22T16:43:43.00000002142041675</v>
      </c>
      <c r="E781" s="1">
        <f>HOUR(US_Accidents_Dec20_updated3[[#This Row],[Start_Time]])</f>
        <v>16</v>
      </c>
      <c r="F781" s="1">
        <f>MONTH(US_Accidents_Dec20_updated3[[#This Row],[Start_Time]])</f>
        <v>10</v>
      </c>
      <c r="G781" s="1" t="s">
        <v>51</v>
      </c>
      <c r="H781" s="1" t="s">
        <v>460</v>
      </c>
      <c r="I781">
        <v>10</v>
      </c>
      <c r="J781">
        <v>18</v>
      </c>
      <c r="K781">
        <v>0</v>
      </c>
      <c r="L781" s="1" t="s">
        <v>819</v>
      </c>
      <c r="N781"/>
      <c r="O781"/>
    </row>
    <row r="782" spans="1:15" x14ac:dyDescent="0.25">
      <c r="A782">
        <v>40.502479999999998</v>
      </c>
      <c r="B782">
        <v>-104.99158</v>
      </c>
      <c r="C782">
        <v>3</v>
      </c>
      <c r="D782" s="2" t="d">
        <v>2019-10-22T17:13:43.00000023096799950</v>
      </c>
      <c r="E782" s="1">
        <f>HOUR(US_Accidents_Dec20_updated3[[#This Row],[Start_Time]])</f>
        <v>17</v>
      </c>
      <c r="F782" s="1">
        <f>MONTH(US_Accidents_Dec20_updated3[[#This Row],[Start_Time]])</f>
        <v>10</v>
      </c>
      <c r="G782" s="1" t="s">
        <v>51</v>
      </c>
      <c r="H782" s="1" t="s">
        <v>767</v>
      </c>
      <c r="I782">
        <v>10</v>
      </c>
      <c r="J782">
        <v>0</v>
      </c>
      <c r="K782">
        <v>0</v>
      </c>
      <c r="L782" s="1" t="s">
        <v>819</v>
      </c>
      <c r="N782"/>
      <c r="O782"/>
    </row>
    <row r="783" spans="1:15" x14ac:dyDescent="0.25">
      <c r="A783">
        <v>39.617899999999999</v>
      </c>
      <c r="B783">
        <v>-104.89806</v>
      </c>
      <c r="C783">
        <v>3</v>
      </c>
      <c r="D783" s="2" t="d">
        <v>2019-10-22T17:49:42.999999728053808325</v>
      </c>
      <c r="E783" s="1">
        <f>HOUR(US_Accidents_Dec20_updated3[[#This Row],[Start_Time]])</f>
        <v>17</v>
      </c>
      <c r="F783" s="1">
        <f>MONTH(US_Accidents_Dec20_updated3[[#This Row],[Start_Time]])</f>
        <v>10</v>
      </c>
      <c r="G783" s="1" t="s">
        <v>51</v>
      </c>
      <c r="H783" s="1" t="s">
        <v>565</v>
      </c>
      <c r="I783">
        <v>10</v>
      </c>
      <c r="J783">
        <v>21</v>
      </c>
      <c r="K783">
        <v>0</v>
      </c>
      <c r="L783" s="1" t="s">
        <v>1216</v>
      </c>
      <c r="N783"/>
      <c r="O783"/>
    </row>
    <row r="784" spans="1:15" x14ac:dyDescent="0.25">
      <c r="A784">
        <v>40.450279999999999</v>
      </c>
      <c r="B784">
        <v>-104.9919</v>
      </c>
      <c r="C784">
        <v>3</v>
      </c>
      <c r="D784" s="2" t="d">
        <v>2019-10-22T18:21:10.99999976344406775</v>
      </c>
      <c r="E784" s="1">
        <f>HOUR(US_Accidents_Dec20_updated3[[#This Row],[Start_Time]])</f>
        <v>18</v>
      </c>
      <c r="F784" s="1">
        <f>MONTH(US_Accidents_Dec20_updated3[[#This Row],[Start_Time]])</f>
        <v>10</v>
      </c>
      <c r="G784" s="1" t="s">
        <v>51</v>
      </c>
      <c r="H784" s="1" t="s">
        <v>400</v>
      </c>
      <c r="I784">
        <v>10</v>
      </c>
      <c r="J784">
        <v>7</v>
      </c>
      <c r="K784">
        <v>0</v>
      </c>
      <c r="L784" s="1" t="s">
        <v>1068</v>
      </c>
      <c r="N784"/>
      <c r="O784"/>
    </row>
    <row r="785" spans="1:15" x14ac:dyDescent="0.25">
      <c r="A785">
        <v>39.784320000000001</v>
      </c>
      <c r="B785">
        <v>-105.11509</v>
      </c>
      <c r="C785">
        <v>3</v>
      </c>
      <c r="D785" s="2" t="d">
        <v>2019-10-22T19:15:10.00000003259628900</v>
      </c>
      <c r="E785" s="1">
        <f>HOUR(US_Accidents_Dec20_updated3[[#This Row],[Start_Time]])</f>
        <v>19</v>
      </c>
      <c r="F785" s="1">
        <f>MONTH(US_Accidents_Dec20_updated3[[#This Row],[Start_Time]])</f>
        <v>10</v>
      </c>
      <c r="G785" s="1" t="s">
        <v>53</v>
      </c>
      <c r="H785" s="1" t="s">
        <v>563</v>
      </c>
      <c r="I785">
        <v>10</v>
      </c>
      <c r="J785">
        <v>29</v>
      </c>
      <c r="K785">
        <v>0</v>
      </c>
      <c r="L785" s="1" t="s">
        <v>1216</v>
      </c>
      <c r="N785"/>
      <c r="O785"/>
    </row>
    <row r="786" spans="1:15" x14ac:dyDescent="0.25">
      <c r="A786">
        <v>39.779890000000002</v>
      </c>
      <c r="B786">
        <v>-104.98547000000001</v>
      </c>
      <c r="C786">
        <v>3</v>
      </c>
      <c r="D786" s="2" t="d">
        <v>2019-10-22T19:13:39.99999973922968125</v>
      </c>
      <c r="E786" s="1">
        <f>HOUR(US_Accidents_Dec20_updated3[[#This Row],[Start_Time]])</f>
        <v>19</v>
      </c>
      <c r="F786" s="1">
        <f>MONTH(US_Accidents_Dec20_updated3[[#This Row],[Start_Time]])</f>
        <v>10</v>
      </c>
      <c r="G786" s="1" t="s">
        <v>53</v>
      </c>
      <c r="H786" s="1" t="s">
        <v>567</v>
      </c>
      <c r="I786">
        <v>10</v>
      </c>
      <c r="J786">
        <v>29</v>
      </c>
      <c r="K786">
        <v>0</v>
      </c>
      <c r="L786" s="1" t="s">
        <v>1216</v>
      </c>
      <c r="N786"/>
      <c r="O786"/>
    </row>
    <row r="787" spans="1:15" x14ac:dyDescent="0.25">
      <c r="A787">
        <v>39.617899999999999</v>
      </c>
      <c r="B787">
        <v>-104.89806</v>
      </c>
      <c r="C787">
        <v>3</v>
      </c>
      <c r="D787" s="2" t="d">
        <v>2019-10-22T19:31:40.00000011641532075</v>
      </c>
      <c r="E787" s="1">
        <f>HOUR(US_Accidents_Dec20_updated3[[#This Row],[Start_Time]])</f>
        <v>19</v>
      </c>
      <c r="F787" s="1">
        <f>MONTH(US_Accidents_Dec20_updated3[[#This Row],[Start_Time]])</f>
        <v>10</v>
      </c>
      <c r="G787" s="1" t="s">
        <v>53</v>
      </c>
      <c r="H787" s="1" t="s">
        <v>565</v>
      </c>
      <c r="I787">
        <v>10</v>
      </c>
      <c r="J787">
        <v>16</v>
      </c>
      <c r="K787">
        <v>0</v>
      </c>
      <c r="L787" s="1" t="s">
        <v>819</v>
      </c>
      <c r="N787"/>
      <c r="O787"/>
    </row>
    <row r="788" spans="1:15" x14ac:dyDescent="0.25">
      <c r="A788">
        <v>39.658909999999999</v>
      </c>
      <c r="B788">
        <v>-106.82924</v>
      </c>
      <c r="C788">
        <v>4</v>
      </c>
      <c r="D788" s="2" t="d">
        <v>2019-10-22T23:21:09.99999973922968125</v>
      </c>
      <c r="E788" s="1">
        <f>HOUR(US_Accidents_Dec20_updated3[[#This Row],[Start_Time]])</f>
        <v>23</v>
      </c>
      <c r="F788" s="1">
        <f>MONTH(US_Accidents_Dec20_updated3[[#This Row],[Start_Time]])</f>
        <v>10</v>
      </c>
      <c r="G788" s="1" t="s">
        <v>53</v>
      </c>
      <c r="H788" s="1" t="s">
        <v>2730</v>
      </c>
      <c r="I788">
        <v>10</v>
      </c>
      <c r="J788">
        <v>7</v>
      </c>
      <c r="K788">
        <v>0</v>
      </c>
      <c r="L788" s="1" t="s">
        <v>966</v>
      </c>
      <c r="N788"/>
      <c r="O788"/>
    </row>
    <row r="789" spans="1:15" x14ac:dyDescent="0.25">
      <c r="A789">
        <v>39.658909999999999</v>
      </c>
      <c r="B789">
        <v>-106.82924</v>
      </c>
      <c r="C789">
        <v>4</v>
      </c>
      <c r="D789" s="2" t="d">
        <v>2019-10-22T23:40:39.99999978113919375</v>
      </c>
      <c r="E789" s="1">
        <f>HOUR(US_Accidents_Dec20_updated3[[#This Row],[Start_Time]])</f>
        <v>23</v>
      </c>
      <c r="F789" s="1">
        <f>MONTH(US_Accidents_Dec20_updated3[[#This Row],[Start_Time]])</f>
        <v>10</v>
      </c>
      <c r="G789" s="1" t="s">
        <v>53</v>
      </c>
      <c r="H789" s="1" t="s">
        <v>1292</v>
      </c>
      <c r="I789">
        <v>10</v>
      </c>
      <c r="J789">
        <v>12</v>
      </c>
      <c r="K789">
        <v>0</v>
      </c>
      <c r="L789" s="1" t="s">
        <v>966</v>
      </c>
      <c r="N789"/>
      <c r="O789"/>
    </row>
    <row r="790" spans="1:15" x14ac:dyDescent="0.25">
      <c r="A790">
        <v>39.549289999999999</v>
      </c>
      <c r="B790">
        <v>-104.86938000000001</v>
      </c>
      <c r="C790">
        <v>3</v>
      </c>
      <c r="D790" s="2" t="d">
        <v>2019-10-23T06:37:43.99999991990625900</v>
      </c>
      <c r="E790" s="1">
        <f>HOUR(US_Accidents_Dec20_updated3[[#This Row],[Start_Time]])</f>
        <v>6</v>
      </c>
      <c r="F790" s="1">
        <f>MONTH(US_Accidents_Dec20_updated3[[#This Row],[Start_Time]])</f>
        <v>10</v>
      </c>
      <c r="G790" s="1" t="s">
        <v>53</v>
      </c>
      <c r="H790" s="1" t="s">
        <v>425</v>
      </c>
      <c r="I790">
        <v>10</v>
      </c>
      <c r="J790">
        <v>12</v>
      </c>
      <c r="K790">
        <v>0</v>
      </c>
      <c r="L790" s="1" t="s">
        <v>819</v>
      </c>
      <c r="N790"/>
      <c r="O790"/>
    </row>
    <row r="791" spans="1:15" x14ac:dyDescent="0.25">
      <c r="A791">
        <v>39.629829999999998</v>
      </c>
      <c r="B791">
        <v>-104.90518</v>
      </c>
      <c r="C791">
        <v>3</v>
      </c>
      <c r="D791" s="2" t="d">
        <v>2019-10-23T07:05:27.00000016484409375</v>
      </c>
      <c r="E791" s="1">
        <f>HOUR(US_Accidents_Dec20_updated3[[#This Row],[Start_Time]])</f>
        <v>7</v>
      </c>
      <c r="F791" s="1">
        <f>MONTH(US_Accidents_Dec20_updated3[[#This Row],[Start_Time]])</f>
        <v>10</v>
      </c>
      <c r="G791" s="1" t="s">
        <v>51</v>
      </c>
      <c r="H791" s="1" t="s">
        <v>221</v>
      </c>
      <c r="I791">
        <v>10</v>
      </c>
      <c r="J791">
        <v>13</v>
      </c>
      <c r="K791">
        <v>0</v>
      </c>
      <c r="L791" s="1" t="s">
        <v>819</v>
      </c>
      <c r="N791"/>
      <c r="O791"/>
    </row>
    <row r="792" spans="1:15" x14ac:dyDescent="0.25">
      <c r="A792">
        <v>39.977469999999997</v>
      </c>
      <c r="B792">
        <v>-105.21471</v>
      </c>
      <c r="C792">
        <v>3</v>
      </c>
      <c r="D792" s="2" t="d">
        <v>2019-10-23T06:49:43.99999975226819550</v>
      </c>
      <c r="E792" s="1">
        <f>HOUR(US_Accidents_Dec20_updated3[[#This Row],[Start_Time]])</f>
        <v>6</v>
      </c>
      <c r="F792" s="1">
        <f>MONTH(US_Accidents_Dec20_updated3[[#This Row],[Start_Time]])</f>
        <v>10</v>
      </c>
      <c r="G792" s="1" t="s">
        <v>53</v>
      </c>
      <c r="H792" s="1" t="s">
        <v>373</v>
      </c>
      <c r="I792">
        <v>10</v>
      </c>
      <c r="J792">
        <v>12</v>
      </c>
      <c r="K792">
        <v>0</v>
      </c>
      <c r="L792" s="1" t="s">
        <v>50</v>
      </c>
      <c r="N792"/>
      <c r="O792"/>
    </row>
    <row r="793" spans="1:15" x14ac:dyDescent="0.25">
      <c r="A793">
        <v>38.428780000000003</v>
      </c>
      <c r="B793">
        <v>-104.60741</v>
      </c>
      <c r="C793">
        <v>3</v>
      </c>
      <c r="D793" s="2" t="d">
        <v>2019-10-23T07:09:54.99999994877725725</v>
      </c>
      <c r="E793" s="1">
        <f>HOUR(US_Accidents_Dec20_updated3[[#This Row],[Start_Time]])</f>
        <v>7</v>
      </c>
      <c r="F793" s="1">
        <f>MONTH(US_Accidents_Dec20_updated3[[#This Row],[Start_Time]])</f>
        <v>10</v>
      </c>
      <c r="G793" s="1" t="s">
        <v>51</v>
      </c>
      <c r="H793" s="1" t="s">
        <v>498</v>
      </c>
      <c r="I793">
        <v>10</v>
      </c>
      <c r="J793">
        <v>5</v>
      </c>
      <c r="K793">
        <v>0</v>
      </c>
      <c r="L793" s="1" t="s">
        <v>50</v>
      </c>
      <c r="N793"/>
      <c r="O793"/>
    </row>
    <row r="794" spans="1:15" x14ac:dyDescent="0.25">
      <c r="A794">
        <v>39.633339999999997</v>
      </c>
      <c r="B794">
        <v>-104.90667999999999</v>
      </c>
      <c r="C794">
        <v>3</v>
      </c>
      <c r="D794" s="2" t="d">
        <v>2019-10-23T07:59:28.00000027287751200</v>
      </c>
      <c r="E794" s="1">
        <f>HOUR(US_Accidents_Dec20_updated3[[#This Row],[Start_Time]])</f>
        <v>7</v>
      </c>
      <c r="F794" s="1">
        <f>MONTH(US_Accidents_Dec20_updated3[[#This Row],[Start_Time]])</f>
        <v>10</v>
      </c>
      <c r="G794" s="1" t="s">
        <v>51</v>
      </c>
      <c r="H794" s="1" t="s">
        <v>221</v>
      </c>
      <c r="I794">
        <v>10</v>
      </c>
      <c r="J794">
        <v>8</v>
      </c>
      <c r="K794">
        <v>0</v>
      </c>
      <c r="L794" s="1" t="s">
        <v>966</v>
      </c>
      <c r="N794"/>
      <c r="O794"/>
    </row>
    <row r="795" spans="1:15" x14ac:dyDescent="0.25">
      <c r="A795">
        <v>39.725769999999997</v>
      </c>
      <c r="B795">
        <v>-105.04056</v>
      </c>
      <c r="C795">
        <v>3</v>
      </c>
      <c r="D795" s="2" t="d">
        <v>2019-10-23T07:31:43.00000018905848025</v>
      </c>
      <c r="E795" s="1">
        <f>HOUR(US_Accidents_Dec20_updated3[[#This Row],[Start_Time]])</f>
        <v>7</v>
      </c>
      <c r="F795" s="1">
        <f>MONTH(US_Accidents_Dec20_updated3[[#This Row],[Start_Time]])</f>
        <v>10</v>
      </c>
      <c r="G795" s="1" t="s">
        <v>51</v>
      </c>
      <c r="H795" s="1" t="s">
        <v>701</v>
      </c>
      <c r="I795">
        <v>10</v>
      </c>
      <c r="J795">
        <v>0</v>
      </c>
      <c r="K795">
        <v>0</v>
      </c>
      <c r="L795" s="1" t="s">
        <v>819</v>
      </c>
      <c r="N795"/>
      <c r="O795"/>
    </row>
    <row r="796" spans="1:15" x14ac:dyDescent="0.25">
      <c r="A796">
        <v>39.725630000000002</v>
      </c>
      <c r="B796">
        <v>-105.07845</v>
      </c>
      <c r="C796">
        <v>3</v>
      </c>
      <c r="D796" s="2" t="d">
        <v>2019-10-23T07:57:54.99999990686774475</v>
      </c>
      <c r="E796" s="1">
        <f>HOUR(US_Accidents_Dec20_updated3[[#This Row],[Start_Time]])</f>
        <v>7</v>
      </c>
      <c r="F796" s="1">
        <f>MONTH(US_Accidents_Dec20_updated3[[#This Row],[Start_Time]])</f>
        <v>10</v>
      </c>
      <c r="G796" s="1" t="s">
        <v>51</v>
      </c>
      <c r="H796" s="1" t="s">
        <v>584</v>
      </c>
      <c r="I796">
        <v>10</v>
      </c>
      <c r="J796">
        <v>0</v>
      </c>
      <c r="K796">
        <v>0</v>
      </c>
      <c r="L796" s="1" t="s">
        <v>819</v>
      </c>
      <c r="N796"/>
      <c r="O796"/>
    </row>
    <row r="797" spans="1:15" x14ac:dyDescent="0.25">
      <c r="A797">
        <v>40.025739999999999</v>
      </c>
      <c r="B797">
        <v>-104.81774</v>
      </c>
      <c r="C797">
        <v>3</v>
      </c>
      <c r="D797" s="2" t="d">
        <v>2019-10-23T11:57:54.99999969732016200</v>
      </c>
      <c r="E797" s="1">
        <f>HOUR(US_Accidents_Dec20_updated3[[#This Row],[Start_Time]])</f>
        <v>11</v>
      </c>
      <c r="F797" s="1">
        <f>MONTH(US_Accidents_Dec20_updated3[[#This Row],[Start_Time]])</f>
        <v>10</v>
      </c>
      <c r="G797" s="1" t="s">
        <v>51</v>
      </c>
      <c r="H797" s="1" t="s">
        <v>185</v>
      </c>
      <c r="I797">
        <v>10</v>
      </c>
      <c r="J797">
        <v>9</v>
      </c>
      <c r="K797">
        <v>0</v>
      </c>
      <c r="L797" s="1" t="s">
        <v>1068</v>
      </c>
      <c r="N797"/>
      <c r="O797"/>
    </row>
    <row r="798" spans="1:15" x14ac:dyDescent="0.25">
      <c r="A798">
        <v>40.033050000000003</v>
      </c>
      <c r="B798">
        <v>-104.81865999999999</v>
      </c>
      <c r="C798">
        <v>4</v>
      </c>
      <c r="D798" s="2" t="d">
        <v>2019-10-23T12:04:43.00000014714896775</v>
      </c>
      <c r="E798" s="1">
        <f>HOUR(US_Accidents_Dec20_updated3[[#This Row],[Start_Time]])</f>
        <v>12</v>
      </c>
      <c r="F798" s="1">
        <f>MONTH(US_Accidents_Dec20_updated3[[#This Row],[Start_Time]])</f>
        <v>10</v>
      </c>
      <c r="G798" s="1" t="s">
        <v>51</v>
      </c>
      <c r="H798" s="1" t="s">
        <v>7257</v>
      </c>
      <c r="I798">
        <v>10</v>
      </c>
      <c r="J798">
        <v>12</v>
      </c>
      <c r="K798">
        <v>0</v>
      </c>
      <c r="L798" s="1" t="s">
        <v>50</v>
      </c>
      <c r="N798"/>
      <c r="O798"/>
    </row>
    <row r="799" spans="1:15" x14ac:dyDescent="0.25">
      <c r="A799">
        <v>39.788589999999999</v>
      </c>
      <c r="B799">
        <v>-104.90506000000001</v>
      </c>
      <c r="C799">
        <v>3</v>
      </c>
      <c r="D799" s="2" t="d">
        <v>2019-10-23T09:57:55.00000011641532075</v>
      </c>
      <c r="E799" s="1">
        <f>HOUR(US_Accidents_Dec20_updated3[[#This Row],[Start_Time]])</f>
        <v>9</v>
      </c>
      <c r="F799" s="1">
        <f>MONTH(US_Accidents_Dec20_updated3[[#This Row],[Start_Time]])</f>
        <v>10</v>
      </c>
      <c r="G799" s="1" t="s">
        <v>51</v>
      </c>
      <c r="H799" s="1" t="s">
        <v>333</v>
      </c>
      <c r="I799">
        <v>10</v>
      </c>
      <c r="J799">
        <v>7</v>
      </c>
      <c r="K799">
        <v>0</v>
      </c>
      <c r="L799" s="1" t="s">
        <v>1068</v>
      </c>
      <c r="N799"/>
      <c r="O799"/>
    </row>
    <row r="800" spans="1:15" x14ac:dyDescent="0.25">
      <c r="A800">
        <v>39.244810000000001</v>
      </c>
      <c r="B800">
        <v>-104.8796</v>
      </c>
      <c r="C800">
        <v>3</v>
      </c>
      <c r="D800" s="2" t="d">
        <v>2019-10-23T10:27:54.99999969732016200</v>
      </c>
      <c r="E800" s="1">
        <f>HOUR(US_Accidents_Dec20_updated3[[#This Row],[Start_Time]])</f>
        <v>10</v>
      </c>
      <c r="F800" s="1">
        <f>MONTH(US_Accidents_Dec20_updated3[[#This Row],[Start_Time]])</f>
        <v>10</v>
      </c>
      <c r="G800" s="1" t="s">
        <v>51</v>
      </c>
      <c r="H800" s="1" t="s">
        <v>474</v>
      </c>
      <c r="I800">
        <v>10</v>
      </c>
      <c r="J800">
        <v>9</v>
      </c>
      <c r="K800">
        <v>0</v>
      </c>
      <c r="L800" s="1" t="s">
        <v>50</v>
      </c>
      <c r="N800"/>
      <c r="O800"/>
    </row>
    <row r="801" spans="1:15" x14ac:dyDescent="0.25">
      <c r="A801">
        <v>39.604590000000002</v>
      </c>
      <c r="B801">
        <v>-104.89035</v>
      </c>
      <c r="C801">
        <v>3</v>
      </c>
      <c r="D801" s="2" t="d">
        <v>2019-10-23T15:49:44.99999998603016475</v>
      </c>
      <c r="E801" s="1">
        <f>HOUR(US_Accidents_Dec20_updated3[[#This Row],[Start_Time]])</f>
        <v>15</v>
      </c>
      <c r="F801" s="1">
        <f>MONTH(US_Accidents_Dec20_updated3[[#This Row],[Start_Time]])</f>
        <v>10</v>
      </c>
      <c r="G801" s="1" t="s">
        <v>51</v>
      </c>
      <c r="H801" s="1" t="s">
        <v>427</v>
      </c>
      <c r="I801">
        <v>4</v>
      </c>
      <c r="J801">
        <v>15</v>
      </c>
      <c r="K801">
        <v>0</v>
      </c>
      <c r="L801" s="1" t="s">
        <v>1211</v>
      </c>
      <c r="N801"/>
      <c r="O801"/>
    </row>
    <row r="802" spans="1:15" x14ac:dyDescent="0.25">
      <c r="A802">
        <v>38.322780000000002</v>
      </c>
      <c r="B802">
        <v>-104.69676</v>
      </c>
      <c r="C802">
        <v>3</v>
      </c>
      <c r="D802" s="2" t="d">
        <v>2019-10-23T16:43:44.00000025518238600</v>
      </c>
      <c r="E802" s="1">
        <f>HOUR(US_Accidents_Dec20_updated3[[#This Row],[Start_Time]])</f>
        <v>16</v>
      </c>
      <c r="F802" s="1">
        <f>MONTH(US_Accidents_Dec20_updated3[[#This Row],[Start_Time]])</f>
        <v>10</v>
      </c>
      <c r="G802" s="1" t="s">
        <v>51</v>
      </c>
      <c r="H802" s="1" t="s">
        <v>7237</v>
      </c>
      <c r="I802">
        <v>10</v>
      </c>
      <c r="J802">
        <v>35</v>
      </c>
      <c r="K802">
        <v>0</v>
      </c>
      <c r="L802" s="1" t="s">
        <v>1216</v>
      </c>
      <c r="N802"/>
      <c r="O802"/>
    </row>
    <row r="803" spans="1:15" x14ac:dyDescent="0.25">
      <c r="A803">
        <v>39.604590000000002</v>
      </c>
      <c r="B803">
        <v>-104.89035</v>
      </c>
      <c r="C803">
        <v>3</v>
      </c>
      <c r="D803" s="2" t="d">
        <v>2019-10-23T16:19:43.999999961815774200</v>
      </c>
      <c r="E803" s="1">
        <f>HOUR(US_Accidents_Dec20_updated3[[#This Row],[Start_Time]])</f>
        <v>16</v>
      </c>
      <c r="F803" s="1">
        <f>MONTH(US_Accidents_Dec20_updated3[[#This Row],[Start_Time]])</f>
        <v>10</v>
      </c>
      <c r="G803" s="1" t="s">
        <v>51</v>
      </c>
      <c r="H803" s="1" t="s">
        <v>427</v>
      </c>
      <c r="I803">
        <v>5</v>
      </c>
      <c r="J803">
        <v>18</v>
      </c>
      <c r="K803">
        <v>0</v>
      </c>
      <c r="L803" s="1" t="s">
        <v>1211</v>
      </c>
      <c r="N803"/>
      <c r="O803"/>
    </row>
    <row r="804" spans="1:15" x14ac:dyDescent="0.25">
      <c r="A804">
        <v>39.863970000000002</v>
      </c>
      <c r="B804">
        <v>-104.98748000000001</v>
      </c>
      <c r="C804">
        <v>3</v>
      </c>
      <c r="D804" s="2" t="d">
        <v>2019-10-23T17:23:24.99999986495822550</v>
      </c>
      <c r="E804" s="1">
        <f>HOUR(US_Accidents_Dec20_updated3[[#This Row],[Start_Time]])</f>
        <v>17</v>
      </c>
      <c r="F804" s="1">
        <f>MONTH(US_Accidents_Dec20_updated3[[#This Row],[Start_Time]])</f>
        <v>10</v>
      </c>
      <c r="G804" s="1" t="s">
        <v>51</v>
      </c>
      <c r="H804" s="1" t="s">
        <v>821</v>
      </c>
      <c r="I804">
        <v>10</v>
      </c>
      <c r="J804">
        <v>25</v>
      </c>
      <c r="K804">
        <v>0</v>
      </c>
      <c r="L804" s="1" t="s">
        <v>1246</v>
      </c>
      <c r="N804"/>
      <c r="O804"/>
    </row>
    <row r="805" spans="1:15" x14ac:dyDescent="0.25">
      <c r="A805">
        <v>39.135370000000002</v>
      </c>
      <c r="B805">
        <v>-104.86279</v>
      </c>
      <c r="C805">
        <v>3</v>
      </c>
      <c r="D805" s="2" t="d">
        <v>2019-10-23T19:27:55.99999993108213125</v>
      </c>
      <c r="E805" s="1">
        <f>HOUR(US_Accidents_Dec20_updated3[[#This Row],[Start_Time]])</f>
        <v>19</v>
      </c>
      <c r="F805" s="1">
        <f>MONTH(US_Accidents_Dec20_updated3[[#This Row],[Start_Time]])</f>
        <v>10</v>
      </c>
      <c r="G805" s="1" t="s">
        <v>53</v>
      </c>
      <c r="H805" s="1" t="s">
        <v>456</v>
      </c>
      <c r="K805">
        <v>0.01</v>
      </c>
      <c r="L805" s="1" t="s">
        <v>966</v>
      </c>
      <c r="N805"/>
      <c r="O805"/>
    </row>
    <row r="806" spans="1:15" x14ac:dyDescent="0.25">
      <c r="A806">
        <v>39.697800000000001</v>
      </c>
      <c r="B806">
        <v>-105.20628000000001</v>
      </c>
      <c r="C806">
        <v>4</v>
      </c>
      <c r="D806" s="2" t="d">
        <v>2019-10-23T22:37:40.00000003259628900</v>
      </c>
      <c r="E806" s="1">
        <f>HOUR(US_Accidents_Dec20_updated3[[#This Row],[Start_Time]])</f>
        <v>22</v>
      </c>
      <c r="F806" s="1">
        <f>MONTH(US_Accidents_Dec20_updated3[[#This Row],[Start_Time]])</f>
        <v>10</v>
      </c>
      <c r="G806" s="1" t="s">
        <v>53</v>
      </c>
      <c r="H806" s="1" t="s">
        <v>6090</v>
      </c>
      <c r="I806">
        <v>1</v>
      </c>
      <c r="J806">
        <v>0</v>
      </c>
      <c r="K806">
        <v>0</v>
      </c>
      <c r="L806" s="1" t="s">
        <v>4895</v>
      </c>
      <c r="N806"/>
      <c r="O806"/>
    </row>
    <row r="807" spans="1:15" x14ac:dyDescent="0.25">
      <c r="A807">
        <v>39.272790000000001</v>
      </c>
      <c r="B807">
        <v>-106.3111</v>
      </c>
      <c r="C807">
        <v>4</v>
      </c>
      <c r="D807" s="2" t="d">
        <v>2019-10-23T22:43:39.99999994877725725</v>
      </c>
      <c r="E807" s="1">
        <f>HOUR(US_Accidents_Dec20_updated3[[#This Row],[Start_Time]])</f>
        <v>22</v>
      </c>
      <c r="F807" s="1">
        <f>MONTH(US_Accidents_Dec20_updated3[[#This Row],[Start_Time]])</f>
        <v>10</v>
      </c>
      <c r="G807" s="1" t="s">
        <v>53</v>
      </c>
      <c r="H807" s="1" t="s">
        <v>4788</v>
      </c>
      <c r="I807">
        <v>0.5</v>
      </c>
      <c r="J807">
        <v>3</v>
      </c>
      <c r="K807">
        <v>0.19</v>
      </c>
      <c r="L807" s="1" t="s">
        <v>4895</v>
      </c>
      <c r="N807"/>
      <c r="O807"/>
    </row>
    <row r="808" spans="1:15" x14ac:dyDescent="0.25">
      <c r="A808">
        <v>39.318579999999997</v>
      </c>
      <c r="B808">
        <v>-106.33507</v>
      </c>
      <c r="C808">
        <v>4</v>
      </c>
      <c r="D808" s="2" t="d">
        <v>2019-10-23T22:43:39.99999994877725725</v>
      </c>
      <c r="E808" s="1">
        <f>HOUR(US_Accidents_Dec20_updated3[[#This Row],[Start_Time]])</f>
        <v>22</v>
      </c>
      <c r="F808" s="1">
        <f>MONTH(US_Accidents_Dec20_updated3[[#This Row],[Start_Time]])</f>
        <v>10</v>
      </c>
      <c r="G808" s="1" t="s">
        <v>53</v>
      </c>
      <c r="H808" s="1" t="s">
        <v>4920</v>
      </c>
      <c r="I808">
        <v>0.5</v>
      </c>
      <c r="J808">
        <v>3</v>
      </c>
      <c r="K808">
        <v>0.19</v>
      </c>
      <c r="L808" s="1" t="s">
        <v>4895</v>
      </c>
      <c r="N808"/>
      <c r="O808"/>
    </row>
    <row r="809" spans="1:15" x14ac:dyDescent="0.25">
      <c r="A809">
        <v>39.566000000000003</v>
      </c>
      <c r="B809">
        <v>-104.87238000000001</v>
      </c>
      <c r="C809">
        <v>3</v>
      </c>
      <c r="D809" s="2" t="d">
        <v>2019-10-23T22:07:41.000000056810676850</v>
      </c>
      <c r="E809" s="1">
        <f>HOUR(US_Accidents_Dec20_updated3[[#This Row],[Start_Time]])</f>
        <v>22</v>
      </c>
      <c r="F809" s="1">
        <f>MONTH(US_Accidents_Dec20_updated3[[#This Row],[Start_Time]])</f>
        <v>10</v>
      </c>
      <c r="G809" s="1" t="s">
        <v>53</v>
      </c>
      <c r="H809" s="1" t="s">
        <v>562</v>
      </c>
      <c r="I809">
        <v>1</v>
      </c>
      <c r="J809">
        <v>6</v>
      </c>
      <c r="K809">
        <v>0.02</v>
      </c>
      <c r="L809" s="1" t="s">
        <v>1211</v>
      </c>
      <c r="N809"/>
      <c r="O809"/>
    </row>
    <row r="810" spans="1:15" x14ac:dyDescent="0.25">
      <c r="A810">
        <v>39.318579999999997</v>
      </c>
      <c r="B810">
        <v>-106.33507</v>
      </c>
      <c r="C810">
        <v>4</v>
      </c>
      <c r="D810" s="2" t="d">
        <v>2019-10-24T02:43:39.99999973922968125</v>
      </c>
      <c r="E810" s="1">
        <f>HOUR(US_Accidents_Dec20_updated3[[#This Row],[Start_Time]])</f>
        <v>2</v>
      </c>
      <c r="F810" s="1">
        <f>MONTH(US_Accidents_Dec20_updated3[[#This Row],[Start_Time]])</f>
        <v>10</v>
      </c>
      <c r="G810" s="1" t="s">
        <v>53</v>
      </c>
      <c r="H810" s="1" t="s">
        <v>4920</v>
      </c>
      <c r="I810">
        <v>4</v>
      </c>
      <c r="J810">
        <v>7</v>
      </c>
      <c r="K810">
        <v>0</v>
      </c>
      <c r="L810" s="1" t="s">
        <v>1211</v>
      </c>
      <c r="N810"/>
      <c r="O810"/>
    </row>
    <row r="811" spans="1:15" x14ac:dyDescent="0.25">
      <c r="A811">
        <v>39.272790000000001</v>
      </c>
      <c r="B811">
        <v>-106.3111</v>
      </c>
      <c r="C811">
        <v>4</v>
      </c>
      <c r="D811" s="2" t="d">
        <v>2019-10-24T02:43:39.99999973922968125</v>
      </c>
      <c r="E811" s="1">
        <f>HOUR(US_Accidents_Dec20_updated3[[#This Row],[Start_Time]])</f>
        <v>2</v>
      </c>
      <c r="F811" s="1">
        <f>MONTH(US_Accidents_Dec20_updated3[[#This Row],[Start_Time]])</f>
        <v>10</v>
      </c>
      <c r="G811" s="1" t="s">
        <v>53</v>
      </c>
      <c r="H811" s="1" t="s">
        <v>4788</v>
      </c>
      <c r="I811">
        <v>4</v>
      </c>
      <c r="J811">
        <v>7</v>
      </c>
      <c r="K811">
        <v>0</v>
      </c>
      <c r="L811" s="1" t="s">
        <v>1211</v>
      </c>
      <c r="N811"/>
      <c r="O811"/>
    </row>
    <row r="812" spans="1:15" x14ac:dyDescent="0.25">
      <c r="A812">
        <v>38.50835</v>
      </c>
      <c r="B812">
        <v>-106.07763</v>
      </c>
      <c r="C812">
        <v>3</v>
      </c>
      <c r="D812" s="2" t="d">
        <v>2019-10-24T05:59:24.99999999068677650</v>
      </c>
      <c r="E812" s="1">
        <f>HOUR(US_Accidents_Dec20_updated3[[#This Row],[Start_Time]])</f>
        <v>5</v>
      </c>
      <c r="F812" s="1">
        <f>MONTH(US_Accidents_Dec20_updated3[[#This Row],[Start_Time]])</f>
        <v>10</v>
      </c>
      <c r="G812" s="1" t="s">
        <v>53</v>
      </c>
      <c r="H812" s="1" t="s">
        <v>4211</v>
      </c>
      <c r="I812">
        <v>2</v>
      </c>
      <c r="J812">
        <v>5</v>
      </c>
      <c r="K812"/>
      <c r="L812" s="1" t="s">
        <v>966</v>
      </c>
      <c r="N812"/>
      <c r="O812"/>
    </row>
    <row r="813" spans="1:15" x14ac:dyDescent="0.25">
      <c r="A813">
        <v>39.114240000000002</v>
      </c>
      <c r="B813">
        <v>-104.8655</v>
      </c>
      <c r="C813">
        <v>3</v>
      </c>
      <c r="D813" s="2" t="d">
        <v>2019-10-24T06:09:58.00000023096799950</v>
      </c>
      <c r="E813" s="1">
        <f>HOUR(US_Accidents_Dec20_updated3[[#This Row],[Start_Time]])</f>
        <v>6</v>
      </c>
      <c r="F813" s="1">
        <f>MONTH(US_Accidents_Dec20_updated3[[#This Row],[Start_Time]])</f>
        <v>10</v>
      </c>
      <c r="G813" s="1" t="s">
        <v>53</v>
      </c>
      <c r="H813" s="1" t="s">
        <v>402</v>
      </c>
      <c r="I813">
        <v>6</v>
      </c>
      <c r="J813">
        <v>10</v>
      </c>
      <c r="K813">
        <v>0</v>
      </c>
      <c r="L813" s="1" t="s">
        <v>1211</v>
      </c>
      <c r="N813"/>
      <c r="O813"/>
    </row>
    <row r="814" spans="1:15" x14ac:dyDescent="0.25">
      <c r="A814">
        <v>39.712009999999999</v>
      </c>
      <c r="B814">
        <v>-105.30228</v>
      </c>
      <c r="C814">
        <v>4</v>
      </c>
      <c r="D814" s="2" t="d">
        <v>2019-10-24T06:14:48.99999973364174175</v>
      </c>
      <c r="E814" s="1">
        <f>HOUR(US_Accidents_Dec20_updated3[[#This Row],[Start_Time]])</f>
        <v>6</v>
      </c>
      <c r="F814" s="1">
        <f>MONTH(US_Accidents_Dec20_updated3[[#This Row],[Start_Time]])</f>
        <v>10</v>
      </c>
      <c r="G814" s="1" t="s">
        <v>53</v>
      </c>
      <c r="H814" s="1" t="s">
        <v>5942</v>
      </c>
      <c r="I814">
        <v>8</v>
      </c>
      <c r="J814">
        <v>3</v>
      </c>
      <c r="K814">
        <v>0</v>
      </c>
      <c r="L814" s="1" t="s">
        <v>966</v>
      </c>
      <c r="N814"/>
      <c r="O814"/>
    </row>
    <row r="815" spans="1:15" x14ac:dyDescent="0.25">
      <c r="A815">
        <v>38.507300000000001</v>
      </c>
      <c r="B815">
        <v>-106.07874</v>
      </c>
      <c r="C815">
        <v>3</v>
      </c>
      <c r="D815" s="2" t="d">
        <v>2019-10-24T07:23:25.00000007450580825</v>
      </c>
      <c r="E815" s="1">
        <f>HOUR(US_Accidents_Dec20_updated3[[#This Row],[Start_Time]])</f>
        <v>7</v>
      </c>
      <c r="F815" s="1">
        <f>MONTH(US_Accidents_Dec20_updated3[[#This Row],[Start_Time]])</f>
        <v>10</v>
      </c>
      <c r="G815" s="1" t="s">
        <v>51</v>
      </c>
      <c r="H815" s="1" t="s">
        <v>108</v>
      </c>
      <c r="I815">
        <v>10</v>
      </c>
      <c r="J815">
        <v>3</v>
      </c>
      <c r="K815"/>
      <c r="L815" s="1" t="s">
        <v>966</v>
      </c>
      <c r="N815"/>
      <c r="O815"/>
    </row>
    <row r="816" spans="1:15" x14ac:dyDescent="0.25">
      <c r="A816">
        <v>38.507989999999999</v>
      </c>
      <c r="B816">
        <v>-106.07801000000001</v>
      </c>
      <c r="C816">
        <v>3</v>
      </c>
      <c r="D816" s="2" t="d">
        <v>2019-10-24T07:23:25.00000007450580825</v>
      </c>
      <c r="E816" s="1">
        <f>HOUR(US_Accidents_Dec20_updated3[[#This Row],[Start_Time]])</f>
        <v>7</v>
      </c>
      <c r="F816" s="1">
        <f>MONTH(US_Accidents_Dec20_updated3[[#This Row],[Start_Time]])</f>
        <v>10</v>
      </c>
      <c r="G816" s="1" t="s">
        <v>51</v>
      </c>
      <c r="H816" s="1" t="s">
        <v>4211</v>
      </c>
      <c r="I816">
        <v>10</v>
      </c>
      <c r="J816">
        <v>3</v>
      </c>
      <c r="K816"/>
      <c r="L816" s="1" t="s">
        <v>966</v>
      </c>
      <c r="N816"/>
      <c r="O816"/>
    </row>
    <row r="817" spans="1:15" x14ac:dyDescent="0.25">
      <c r="A817">
        <v>37.13326</v>
      </c>
      <c r="B817">
        <v>-104.52155</v>
      </c>
      <c r="C817">
        <v>3</v>
      </c>
      <c r="D817" s="2" t="d">
        <v>2019-10-24T07:11:25.00000024214387175</v>
      </c>
      <c r="E817" s="1">
        <f>HOUR(US_Accidents_Dec20_updated3[[#This Row],[Start_Time]])</f>
        <v>7</v>
      </c>
      <c r="F817" s="1">
        <f>MONTH(US_Accidents_Dec20_updated3[[#This Row],[Start_Time]])</f>
        <v>10</v>
      </c>
      <c r="G817" s="1" t="s">
        <v>51</v>
      </c>
      <c r="H817" s="1" t="s">
        <v>478</v>
      </c>
      <c r="I817">
        <v>10</v>
      </c>
      <c r="J817">
        <v>10</v>
      </c>
      <c r="K817">
        <v>0</v>
      </c>
      <c r="L817" s="1" t="s">
        <v>1068</v>
      </c>
      <c r="N817"/>
      <c r="O817"/>
    </row>
    <row r="818" spans="1:15" x14ac:dyDescent="0.25">
      <c r="A818">
        <v>37.704509999999999</v>
      </c>
      <c r="B818">
        <v>-106.3242</v>
      </c>
      <c r="C818">
        <v>4</v>
      </c>
      <c r="D818" s="2" t="d">
        <v>2019-10-24T07:23:25.00000007450580825</v>
      </c>
      <c r="E818" s="1">
        <f>HOUR(US_Accidents_Dec20_updated3[[#This Row],[Start_Time]])</f>
        <v>7</v>
      </c>
      <c r="F818" s="1">
        <f>MONTH(US_Accidents_Dec20_updated3[[#This Row],[Start_Time]])</f>
        <v>10</v>
      </c>
      <c r="G818" s="1" t="s">
        <v>51</v>
      </c>
      <c r="H818" s="1" t="s">
        <v>8871</v>
      </c>
      <c r="I818">
        <v>10</v>
      </c>
      <c r="J818">
        <v>13</v>
      </c>
      <c r="K818">
        <v>0</v>
      </c>
      <c r="L818" s="1" t="s">
        <v>966</v>
      </c>
      <c r="N818"/>
      <c r="O818"/>
    </row>
    <row r="819" spans="1:15" x14ac:dyDescent="0.25">
      <c r="A819">
        <v>37.704509999999999</v>
      </c>
      <c r="B819">
        <v>-106.3242</v>
      </c>
      <c r="C819">
        <v>4</v>
      </c>
      <c r="D819" s="2" t="d">
        <v>2019-10-24T07:23:25.00000007450580825</v>
      </c>
      <c r="E819" s="1">
        <f>HOUR(US_Accidents_Dec20_updated3[[#This Row],[Start_Time]])</f>
        <v>7</v>
      </c>
      <c r="F819" s="1">
        <f>MONTH(US_Accidents_Dec20_updated3[[#This Row],[Start_Time]])</f>
        <v>10</v>
      </c>
      <c r="G819" s="1" t="s">
        <v>51</v>
      </c>
      <c r="H819" s="1" t="s">
        <v>8871</v>
      </c>
      <c r="I819">
        <v>10</v>
      </c>
      <c r="J819">
        <v>13</v>
      </c>
      <c r="K819">
        <v>0</v>
      </c>
      <c r="L819" s="1" t="s">
        <v>966</v>
      </c>
      <c r="N819"/>
      <c r="O819"/>
    </row>
    <row r="820" spans="1:15" x14ac:dyDescent="0.25">
      <c r="A820">
        <v>37.704509999999999</v>
      </c>
      <c r="B820">
        <v>-106.3242</v>
      </c>
      <c r="C820">
        <v>4</v>
      </c>
      <c r="D820" s="2" t="d">
        <v>2019-10-24T08:44:25.0000002002343525</v>
      </c>
      <c r="E820" s="1">
        <f>HOUR(US_Accidents_Dec20_updated3[[#This Row],[Start_Time]])</f>
        <v>8</v>
      </c>
      <c r="F820" s="1">
        <f>MONTH(US_Accidents_Dec20_updated3[[#This Row],[Start_Time]])</f>
        <v>10</v>
      </c>
      <c r="G820" s="1" t="s">
        <v>51</v>
      </c>
      <c r="H820" s="1" t="s">
        <v>7505</v>
      </c>
      <c r="I820">
        <v>10</v>
      </c>
      <c r="J820">
        <v>15</v>
      </c>
      <c r="K820">
        <v>0</v>
      </c>
      <c r="L820" s="1" t="s">
        <v>966</v>
      </c>
      <c r="N820"/>
      <c r="O820"/>
    </row>
    <row r="821" spans="1:15" x14ac:dyDescent="0.25">
      <c r="A821">
        <v>37.704349999999998</v>
      </c>
      <c r="B821">
        <v>-106.32443000000001</v>
      </c>
      <c r="C821">
        <v>4</v>
      </c>
      <c r="D821" s="2" t="d">
        <v>2019-10-24T08:44:25.0000002002343525</v>
      </c>
      <c r="E821" s="1">
        <f>HOUR(US_Accidents_Dec20_updated3[[#This Row],[Start_Time]])</f>
        <v>8</v>
      </c>
      <c r="F821" s="1">
        <f>MONTH(US_Accidents_Dec20_updated3[[#This Row],[Start_Time]])</f>
        <v>10</v>
      </c>
      <c r="G821" s="1" t="s">
        <v>51</v>
      </c>
      <c r="H821" s="1" t="s">
        <v>7509</v>
      </c>
      <c r="I821">
        <v>10</v>
      </c>
      <c r="J821">
        <v>15</v>
      </c>
      <c r="K821">
        <v>0</v>
      </c>
      <c r="L821" s="1" t="s">
        <v>966</v>
      </c>
      <c r="N821"/>
      <c r="O821"/>
    </row>
    <row r="822" spans="1:15" x14ac:dyDescent="0.25">
      <c r="A822">
        <v>39.313110000000002</v>
      </c>
      <c r="B822">
        <v>-104.88543</v>
      </c>
      <c r="C822">
        <v>3</v>
      </c>
      <c r="D822" s="2" t="d">
        <v>2019-10-24T08:15:57.999999728053808325</v>
      </c>
      <c r="E822" s="1">
        <f>HOUR(US_Accidents_Dec20_updated3[[#This Row],[Start_Time]])</f>
        <v>8</v>
      </c>
      <c r="F822" s="1">
        <f>MONTH(US_Accidents_Dec20_updated3[[#This Row],[Start_Time]])</f>
        <v>10</v>
      </c>
      <c r="G822" s="1" t="s">
        <v>51</v>
      </c>
      <c r="H822" s="1" t="s">
        <v>450</v>
      </c>
      <c r="I822">
        <v>10</v>
      </c>
      <c r="J822">
        <v>6</v>
      </c>
      <c r="K822">
        <v>0</v>
      </c>
      <c r="L822" s="1" t="s">
        <v>966</v>
      </c>
      <c r="N822"/>
      <c r="O822"/>
    </row>
    <row r="823" spans="1:15" x14ac:dyDescent="0.25">
      <c r="A823">
        <v>39.627800000000001</v>
      </c>
      <c r="B823">
        <v>-106.42057</v>
      </c>
      <c r="C823">
        <v>4</v>
      </c>
      <c r="D823" s="2" t="d">
        <v>2019-10-24T08:23:24.99999986495822550</v>
      </c>
      <c r="E823" s="1">
        <f>HOUR(US_Accidents_Dec20_updated3[[#This Row],[Start_Time]])</f>
        <v>8</v>
      </c>
      <c r="F823" s="1">
        <f>MONTH(US_Accidents_Dec20_updated3[[#This Row],[Start_Time]])</f>
        <v>10</v>
      </c>
      <c r="G823" s="1" t="s">
        <v>51</v>
      </c>
      <c r="H823" s="1" t="s">
        <v>1725</v>
      </c>
      <c r="I823">
        <v>10</v>
      </c>
      <c r="J823">
        <v>3</v>
      </c>
      <c r="K823">
        <v>0</v>
      </c>
      <c r="L823" s="1" t="s">
        <v>1068</v>
      </c>
      <c r="N823"/>
      <c r="O823"/>
    </row>
    <row r="824" spans="1:15" x14ac:dyDescent="0.25">
      <c r="A824">
        <v>37.07685</v>
      </c>
      <c r="B824">
        <v>-104.51828</v>
      </c>
      <c r="C824">
        <v>3</v>
      </c>
      <c r="D824" s="2" t="d">
        <v>2019-10-24T11:17:24.99999994877725725</v>
      </c>
      <c r="E824" s="1">
        <f>HOUR(US_Accidents_Dec20_updated3[[#This Row],[Start_Time]])</f>
        <v>11</v>
      </c>
      <c r="F824" s="1">
        <f>MONTH(US_Accidents_Dec20_updated3[[#This Row],[Start_Time]])</f>
        <v>10</v>
      </c>
      <c r="G824" s="1" t="s">
        <v>51</v>
      </c>
      <c r="H824" s="1" t="s">
        <v>1149</v>
      </c>
      <c r="I824">
        <v>10</v>
      </c>
      <c r="J824">
        <v>10</v>
      </c>
      <c r="K824">
        <v>0</v>
      </c>
      <c r="L824" s="1" t="s">
        <v>1068</v>
      </c>
      <c r="N824"/>
      <c r="O824"/>
    </row>
    <row r="825" spans="1:15" x14ac:dyDescent="0.25">
      <c r="A825">
        <v>37.698740000000001</v>
      </c>
      <c r="B825">
        <v>-106.33275</v>
      </c>
      <c r="C825">
        <v>3</v>
      </c>
      <c r="D825" s="2" t="d">
        <v>2019-10-24T08:47:25.0000001583248400</v>
      </c>
      <c r="E825" s="1">
        <f>HOUR(US_Accidents_Dec20_updated3[[#This Row],[Start_Time]])</f>
        <v>8</v>
      </c>
      <c r="F825" s="1">
        <f>MONTH(US_Accidents_Dec20_updated3[[#This Row],[Start_Time]])</f>
        <v>10</v>
      </c>
      <c r="G825" s="1" t="s">
        <v>51</v>
      </c>
      <c r="H825" s="1" t="s">
        <v>7513</v>
      </c>
      <c r="I825">
        <v>10</v>
      </c>
      <c r="J825">
        <v>20</v>
      </c>
      <c r="K825">
        <v>0</v>
      </c>
      <c r="L825" s="1" t="s">
        <v>966</v>
      </c>
      <c r="N825"/>
      <c r="O825"/>
    </row>
    <row r="826" spans="1:15" x14ac:dyDescent="0.25">
      <c r="A826">
        <v>37.704349999999998</v>
      </c>
      <c r="B826">
        <v>-106.32443000000001</v>
      </c>
      <c r="C826">
        <v>3</v>
      </c>
      <c r="D826" s="2" t="d">
        <v>2019-10-24T08:47:25.0000001583248400</v>
      </c>
      <c r="E826" s="1">
        <f>HOUR(US_Accidents_Dec20_updated3[[#This Row],[Start_Time]])</f>
        <v>8</v>
      </c>
      <c r="F826" s="1">
        <f>MONTH(US_Accidents_Dec20_updated3[[#This Row],[Start_Time]])</f>
        <v>10</v>
      </c>
      <c r="G826" s="1" t="s">
        <v>51</v>
      </c>
      <c r="H826" s="1" t="s">
        <v>7515</v>
      </c>
      <c r="I826">
        <v>10</v>
      </c>
      <c r="J826">
        <v>20</v>
      </c>
      <c r="K826">
        <v>0</v>
      </c>
      <c r="L826" s="1" t="s">
        <v>966</v>
      </c>
      <c r="N826"/>
      <c r="O826"/>
    </row>
    <row r="827" spans="1:15" x14ac:dyDescent="0.25">
      <c r="A827">
        <v>39.78566</v>
      </c>
      <c r="B827">
        <v>-105.08320000000001</v>
      </c>
      <c r="C827">
        <v>3</v>
      </c>
      <c r="D827" s="2" t="d">
        <v>2019-10-24T09:13:43.00000002142041675</v>
      </c>
      <c r="E827" s="1">
        <f>HOUR(US_Accidents_Dec20_updated3[[#This Row],[Start_Time]])</f>
        <v>9</v>
      </c>
      <c r="F827" s="1">
        <f>MONTH(US_Accidents_Dec20_updated3[[#This Row],[Start_Time]])</f>
        <v>10</v>
      </c>
      <c r="G827" s="1" t="s">
        <v>51</v>
      </c>
      <c r="H827" s="1" t="s">
        <v>557</v>
      </c>
      <c r="I827">
        <v>10</v>
      </c>
      <c r="J827">
        <v>0</v>
      </c>
      <c r="K827">
        <v>0</v>
      </c>
      <c r="L827" s="1" t="s">
        <v>1068</v>
      </c>
      <c r="N827"/>
      <c r="O827"/>
    </row>
    <row r="828" spans="1:15" x14ac:dyDescent="0.25">
      <c r="A828">
        <v>37.380229999999997</v>
      </c>
      <c r="B828">
        <v>-104.60056</v>
      </c>
      <c r="C828">
        <v>3</v>
      </c>
      <c r="D828" s="2" t="d">
        <v>2019-10-24T09:27:57.99999997951090425</v>
      </c>
      <c r="E828" s="1">
        <f>HOUR(US_Accidents_Dec20_updated3[[#This Row],[Start_Time]])</f>
        <v>9</v>
      </c>
      <c r="F828" s="1">
        <f>MONTH(US_Accidents_Dec20_updated3[[#This Row],[Start_Time]])</f>
        <v>10</v>
      </c>
      <c r="G828" s="1" t="s">
        <v>51</v>
      </c>
      <c r="H828" s="1" t="s">
        <v>1856</v>
      </c>
      <c r="I828">
        <v>10</v>
      </c>
      <c r="J828">
        <v>10</v>
      </c>
      <c r="K828">
        <v>0</v>
      </c>
      <c r="L828" s="1" t="s">
        <v>1068</v>
      </c>
      <c r="N828"/>
      <c r="O828"/>
    </row>
    <row r="829" spans="1:15" x14ac:dyDescent="0.25">
      <c r="A829">
        <v>37.353580000000001</v>
      </c>
      <c r="B829">
        <v>-104.5758</v>
      </c>
      <c r="C829">
        <v>3</v>
      </c>
      <c r="D829" s="2" t="d">
        <v>2019-10-24T09:27:57.99999997951090425</v>
      </c>
      <c r="E829" s="1">
        <f>HOUR(US_Accidents_Dec20_updated3[[#This Row],[Start_Time]])</f>
        <v>9</v>
      </c>
      <c r="F829" s="1">
        <f>MONTH(US_Accidents_Dec20_updated3[[#This Row],[Start_Time]])</f>
        <v>10</v>
      </c>
      <c r="G829" s="1" t="s">
        <v>51</v>
      </c>
      <c r="H829" s="1" t="s">
        <v>1860</v>
      </c>
      <c r="I829">
        <v>10</v>
      </c>
      <c r="J829">
        <v>10</v>
      </c>
      <c r="K829">
        <v>0</v>
      </c>
      <c r="L829" s="1" t="s">
        <v>1068</v>
      </c>
      <c r="N829"/>
      <c r="O829"/>
    </row>
    <row r="830" spans="1:15" x14ac:dyDescent="0.25">
      <c r="A830">
        <v>37.13326</v>
      </c>
      <c r="B830">
        <v>-104.52155</v>
      </c>
      <c r="C830">
        <v>3</v>
      </c>
      <c r="D830" s="2" t="d">
        <v>2019-10-24T10:39:58.00000023096799950</v>
      </c>
      <c r="E830" s="1">
        <f>HOUR(US_Accidents_Dec20_updated3[[#This Row],[Start_Time]])</f>
        <v>10</v>
      </c>
      <c r="F830" s="1">
        <f>MONTH(US_Accidents_Dec20_updated3[[#This Row],[Start_Time]])</f>
        <v>10</v>
      </c>
      <c r="G830" s="1" t="s">
        <v>51</v>
      </c>
      <c r="H830" s="1" t="s">
        <v>478</v>
      </c>
      <c r="I830">
        <v>10</v>
      </c>
      <c r="J830">
        <v>10</v>
      </c>
      <c r="K830">
        <v>0</v>
      </c>
      <c r="L830" s="1" t="s">
        <v>1068</v>
      </c>
      <c r="N830"/>
      <c r="O830"/>
    </row>
    <row r="831" spans="1:15" x14ac:dyDescent="0.25">
      <c r="A831">
        <v>37.133929999999999</v>
      </c>
      <c r="B831">
        <v>-104.52149</v>
      </c>
      <c r="C831">
        <v>4</v>
      </c>
      <c r="D831" s="2" t="d">
        <v>2019-10-24T11:45:57.9999999376013850</v>
      </c>
      <c r="E831" s="1">
        <f>HOUR(US_Accidents_Dec20_updated3[[#This Row],[Start_Time]])</f>
        <v>11</v>
      </c>
      <c r="F831" s="1">
        <f>MONTH(US_Accidents_Dec20_updated3[[#This Row],[Start_Time]])</f>
        <v>10</v>
      </c>
      <c r="G831" s="1" t="s">
        <v>51</v>
      </c>
      <c r="H831" s="1" t="s">
        <v>1727</v>
      </c>
      <c r="I831">
        <v>10</v>
      </c>
      <c r="J831">
        <v>10</v>
      </c>
      <c r="K831">
        <v>0</v>
      </c>
      <c r="L831" s="1" t="s">
        <v>1068</v>
      </c>
      <c r="N831"/>
      <c r="O831"/>
    </row>
    <row r="832" spans="1:15" x14ac:dyDescent="0.25">
      <c r="A832">
        <v>39.726179999999999</v>
      </c>
      <c r="B832">
        <v>-104.94085</v>
      </c>
      <c r="C832">
        <v>3</v>
      </c>
      <c r="D832" s="2" t="d">
        <v>2019-10-24T16:42:13.999999961815774200</v>
      </c>
      <c r="E832" s="1">
        <f>HOUR(US_Accidents_Dec20_updated3[[#This Row],[Start_Time]])</f>
        <v>16</v>
      </c>
      <c r="F832" s="1">
        <f>MONTH(US_Accidents_Dec20_updated3[[#This Row],[Start_Time]])</f>
        <v>10</v>
      </c>
      <c r="G832" s="1" t="s">
        <v>51</v>
      </c>
      <c r="H832" s="1" t="s">
        <v>6772</v>
      </c>
      <c r="I832">
        <v>10</v>
      </c>
      <c r="J832">
        <v>3</v>
      </c>
      <c r="K832">
        <v>0</v>
      </c>
      <c r="L832" s="1" t="s">
        <v>50</v>
      </c>
      <c r="N832"/>
      <c r="O832"/>
    </row>
    <row r="833" spans="1:15" x14ac:dyDescent="0.25">
      <c r="A833">
        <v>39.717799999999997</v>
      </c>
      <c r="B833">
        <v>-104.94081</v>
      </c>
      <c r="C833">
        <v>4</v>
      </c>
      <c r="D833" s="2" t="d">
        <v>2019-10-24T16:55:44.0000000875443225</v>
      </c>
      <c r="E833" s="1">
        <f>HOUR(US_Accidents_Dec20_updated3[[#This Row],[Start_Time]])</f>
        <v>16</v>
      </c>
      <c r="F833" s="1">
        <f>MONTH(US_Accidents_Dec20_updated3[[#This Row],[Start_Time]])</f>
        <v>10</v>
      </c>
      <c r="G833" s="1" t="s">
        <v>51</v>
      </c>
      <c r="H833" s="1" t="s">
        <v>282</v>
      </c>
      <c r="I833">
        <v>10</v>
      </c>
      <c r="J833">
        <v>3</v>
      </c>
      <c r="K833">
        <v>0</v>
      </c>
      <c r="L833" s="1" t="s">
        <v>50</v>
      </c>
      <c r="N833"/>
      <c r="O833"/>
    </row>
    <row r="834" spans="1:15" x14ac:dyDescent="0.25">
      <c r="A834">
        <v>37.07685</v>
      </c>
      <c r="B834">
        <v>-104.51828</v>
      </c>
      <c r="C834">
        <v>3</v>
      </c>
      <c r="D834" s="2" t="d">
        <v>2019-10-24T16:42:13.999999961815774200</v>
      </c>
      <c r="E834" s="1">
        <f>HOUR(US_Accidents_Dec20_updated3[[#This Row],[Start_Time]])</f>
        <v>16</v>
      </c>
      <c r="F834" s="1">
        <f>MONTH(US_Accidents_Dec20_updated3[[#This Row],[Start_Time]])</f>
        <v>10</v>
      </c>
      <c r="G834" s="1" t="s">
        <v>51</v>
      </c>
      <c r="H834" s="1" t="s">
        <v>1149</v>
      </c>
      <c r="I834">
        <v>10</v>
      </c>
      <c r="J834">
        <v>0</v>
      </c>
      <c r="K834">
        <v>0</v>
      </c>
      <c r="L834" s="1" t="s">
        <v>50</v>
      </c>
      <c r="N834"/>
      <c r="O834"/>
    </row>
    <row r="835" spans="1:15" x14ac:dyDescent="0.25">
      <c r="A835">
        <v>39.736640000000001</v>
      </c>
      <c r="B835">
        <v>-105.01436</v>
      </c>
      <c r="C835">
        <v>3</v>
      </c>
      <c r="D835" s="2" t="d">
        <v>2019-10-24T13:05:24.99999969732016200</v>
      </c>
      <c r="E835" s="1">
        <f>HOUR(US_Accidents_Dec20_updated3[[#This Row],[Start_Time]])</f>
        <v>13</v>
      </c>
      <c r="F835" s="1">
        <f>MONTH(US_Accidents_Dec20_updated3[[#This Row],[Start_Time]])</f>
        <v>10</v>
      </c>
      <c r="G835" s="1" t="s">
        <v>51</v>
      </c>
      <c r="H835" s="1" t="s">
        <v>310</v>
      </c>
      <c r="I835">
        <v>10</v>
      </c>
      <c r="J835">
        <v>6</v>
      </c>
      <c r="K835">
        <v>0</v>
      </c>
      <c r="L835" s="1" t="s">
        <v>1068</v>
      </c>
      <c r="N835"/>
      <c r="O835"/>
    </row>
    <row r="836" spans="1:15" x14ac:dyDescent="0.25">
      <c r="A836">
        <v>39.78004</v>
      </c>
      <c r="B836">
        <v>-104.93171</v>
      </c>
      <c r="C836">
        <v>3</v>
      </c>
      <c r="D836" s="2" t="d">
        <v>2019-10-24T16:09:59.99999986030161375</v>
      </c>
      <c r="E836" s="1">
        <f>HOUR(US_Accidents_Dec20_updated3[[#This Row],[Start_Time]])</f>
        <v>16</v>
      </c>
      <c r="F836" s="1">
        <f>MONTH(US_Accidents_Dec20_updated3[[#This Row],[Start_Time]])</f>
        <v>10</v>
      </c>
      <c r="G836" s="1" t="s">
        <v>51</v>
      </c>
      <c r="H836" s="1" t="s">
        <v>932</v>
      </c>
      <c r="I836">
        <v>10</v>
      </c>
      <c r="J836">
        <v>8</v>
      </c>
      <c r="K836">
        <v>0</v>
      </c>
      <c r="L836" s="1" t="s">
        <v>1068</v>
      </c>
      <c r="N836"/>
      <c r="O836"/>
    </row>
    <row r="837" spans="1:15" x14ac:dyDescent="0.25">
      <c r="A837">
        <v>39.76605</v>
      </c>
      <c r="B837">
        <v>-105.6168</v>
      </c>
      <c r="C837">
        <v>3</v>
      </c>
      <c r="D837" s="2" t="d">
        <v>2019-10-24T22:15:54.99999986495822550</v>
      </c>
      <c r="E837" s="1">
        <f>HOUR(US_Accidents_Dec20_updated3[[#This Row],[Start_Time]])</f>
        <v>22</v>
      </c>
      <c r="F837" s="1">
        <f>MONTH(US_Accidents_Dec20_updated3[[#This Row],[Start_Time]])</f>
        <v>10</v>
      </c>
      <c r="G837" s="1" t="s">
        <v>53</v>
      </c>
      <c r="H837" s="1" t="s">
        <v>695</v>
      </c>
      <c r="I837">
        <v>10</v>
      </c>
      <c r="J837">
        <v>6</v>
      </c>
      <c r="K837">
        <v>0</v>
      </c>
      <c r="L837" s="1" t="s">
        <v>50</v>
      </c>
      <c r="N837"/>
      <c r="O837"/>
    </row>
    <row r="838" spans="1:15" x14ac:dyDescent="0.25">
      <c r="A838">
        <v>39.779890000000002</v>
      </c>
      <c r="B838">
        <v>-104.98547000000001</v>
      </c>
      <c r="C838">
        <v>3</v>
      </c>
      <c r="D838" s="2" t="d">
        <v>2019-10-24T21:18:10.99999980535358025</v>
      </c>
      <c r="E838" s="1">
        <f>HOUR(US_Accidents_Dec20_updated3[[#This Row],[Start_Time]])</f>
        <v>21</v>
      </c>
      <c r="F838" s="1">
        <f>MONTH(US_Accidents_Dec20_updated3[[#This Row],[Start_Time]])</f>
        <v>10</v>
      </c>
      <c r="G838" s="1" t="s">
        <v>53</v>
      </c>
      <c r="H838" s="1" t="s">
        <v>567</v>
      </c>
      <c r="I838">
        <v>10</v>
      </c>
      <c r="J838">
        <v>3</v>
      </c>
      <c r="K838">
        <v>0</v>
      </c>
      <c r="L838" s="1" t="s">
        <v>50</v>
      </c>
      <c r="N838"/>
      <c r="O838"/>
    </row>
    <row r="839" spans="1:15" x14ac:dyDescent="0.25">
      <c r="A839">
        <v>39.90016</v>
      </c>
      <c r="B839">
        <v>-104.98815999999999</v>
      </c>
      <c r="C839">
        <v>3</v>
      </c>
      <c r="D839" s="2" t="d">
        <v>2019-10-25T07:19:42.000000122934579900</v>
      </c>
      <c r="E839" s="1">
        <f>HOUR(US_Accidents_Dec20_updated3[[#This Row],[Start_Time]])</f>
        <v>7</v>
      </c>
      <c r="F839" s="1">
        <f>MONTH(US_Accidents_Dec20_updated3[[#This Row],[Start_Time]])</f>
        <v>10</v>
      </c>
      <c r="G839" s="1" t="s">
        <v>51</v>
      </c>
      <c r="H839" s="1" t="s">
        <v>442</v>
      </c>
      <c r="I839">
        <v>10</v>
      </c>
      <c r="J839">
        <v>3</v>
      </c>
      <c r="K839">
        <v>0</v>
      </c>
      <c r="L839" s="1" t="s">
        <v>50</v>
      </c>
      <c r="N839"/>
      <c r="O839"/>
    </row>
    <row r="840" spans="1:15" x14ac:dyDescent="0.25">
      <c r="A840">
        <v>39.788589999999999</v>
      </c>
      <c r="B840">
        <v>-104.90506000000001</v>
      </c>
      <c r="C840">
        <v>3</v>
      </c>
      <c r="D840" s="2" t="d">
        <v>2019-10-25T09:24:11.99999995529651775</v>
      </c>
      <c r="E840" s="1">
        <f>HOUR(US_Accidents_Dec20_updated3[[#This Row],[Start_Time]])</f>
        <v>9</v>
      </c>
      <c r="F840" s="1">
        <f>MONTH(US_Accidents_Dec20_updated3[[#This Row],[Start_Time]])</f>
        <v>10</v>
      </c>
      <c r="G840" s="1" t="s">
        <v>51</v>
      </c>
      <c r="H840" s="1" t="s">
        <v>333</v>
      </c>
      <c r="I840">
        <v>10</v>
      </c>
      <c r="J840">
        <v>10</v>
      </c>
      <c r="K840">
        <v>0</v>
      </c>
      <c r="L840" s="1" t="s">
        <v>50</v>
      </c>
      <c r="N840"/>
      <c r="O840"/>
    </row>
    <row r="841" spans="1:15" x14ac:dyDescent="0.25">
      <c r="A841">
        <v>39.830399999999997</v>
      </c>
      <c r="B841">
        <v>-105.00535000000001</v>
      </c>
      <c r="C841">
        <v>3</v>
      </c>
      <c r="D841" s="2" t="d">
        <v>2019-10-25T12:12:10.000000284053384925</v>
      </c>
      <c r="E841" s="1">
        <f>HOUR(US_Accidents_Dec20_updated3[[#This Row],[Start_Time]])</f>
        <v>12</v>
      </c>
      <c r="F841" s="1">
        <f>MONTH(US_Accidents_Dec20_updated3[[#This Row],[Start_Time]])</f>
        <v>10</v>
      </c>
      <c r="G841" s="1" t="s">
        <v>51</v>
      </c>
      <c r="H841" s="1" t="s">
        <v>258</v>
      </c>
      <c r="I841">
        <v>10</v>
      </c>
      <c r="J841">
        <v>6</v>
      </c>
      <c r="K841">
        <v>0</v>
      </c>
      <c r="L841" s="1" t="s">
        <v>50</v>
      </c>
      <c r="N841"/>
      <c r="O841"/>
    </row>
    <row r="842" spans="1:15" x14ac:dyDescent="0.25">
      <c r="A842">
        <v>39.90016</v>
      </c>
      <c r="B842">
        <v>-104.98815999999999</v>
      </c>
      <c r="C842">
        <v>3</v>
      </c>
      <c r="D842" s="2" t="d">
        <v>2019-10-25T13:23:29.99999998603016475</v>
      </c>
      <c r="E842" s="1">
        <f>HOUR(US_Accidents_Dec20_updated3[[#This Row],[Start_Time]])</f>
        <v>13</v>
      </c>
      <c r="F842" s="1">
        <f>MONTH(US_Accidents_Dec20_updated3[[#This Row],[Start_Time]])</f>
        <v>10</v>
      </c>
      <c r="G842" s="1" t="s">
        <v>51</v>
      </c>
      <c r="H842" s="1" t="s">
        <v>442</v>
      </c>
      <c r="I842">
        <v>10</v>
      </c>
      <c r="J842">
        <v>10</v>
      </c>
      <c r="K842">
        <v>0</v>
      </c>
      <c r="L842" s="1" t="s">
        <v>50</v>
      </c>
      <c r="N842"/>
      <c r="O842"/>
    </row>
    <row r="843" spans="1:15" x14ac:dyDescent="0.25">
      <c r="A843">
        <v>39.617899999999999</v>
      </c>
      <c r="B843">
        <v>-104.89806</v>
      </c>
      <c r="C843">
        <v>3</v>
      </c>
      <c r="D843" s="2" t="d">
        <v>2019-10-25T13:39:58.99999983608722725</v>
      </c>
      <c r="E843" s="1">
        <f>HOUR(US_Accidents_Dec20_updated3[[#This Row],[Start_Time]])</f>
        <v>13</v>
      </c>
      <c r="F843" s="1">
        <f>MONTH(US_Accidents_Dec20_updated3[[#This Row],[Start_Time]])</f>
        <v>10</v>
      </c>
      <c r="G843" s="1" t="s">
        <v>51</v>
      </c>
      <c r="H843" s="1" t="s">
        <v>565</v>
      </c>
      <c r="I843">
        <v>10</v>
      </c>
      <c r="J843">
        <v>5</v>
      </c>
      <c r="K843">
        <v>0</v>
      </c>
      <c r="L843" s="1" t="s">
        <v>50</v>
      </c>
      <c r="N843"/>
      <c r="O843"/>
    </row>
    <row r="844" spans="1:15" x14ac:dyDescent="0.25">
      <c r="A844">
        <v>39.787300000000002</v>
      </c>
      <c r="B844">
        <v>-104.98934</v>
      </c>
      <c r="C844">
        <v>3</v>
      </c>
      <c r="D844" s="2" t="d">
        <v>2019-10-25T16:07:44.999999734573066125</v>
      </c>
      <c r="E844" s="1">
        <f>HOUR(US_Accidents_Dec20_updated3[[#This Row],[Start_Time]])</f>
        <v>16</v>
      </c>
      <c r="F844" s="1">
        <f>MONTH(US_Accidents_Dec20_updated3[[#This Row],[Start_Time]])</f>
        <v>10</v>
      </c>
      <c r="G844" s="1" t="s">
        <v>51</v>
      </c>
      <c r="H844" s="1" t="s">
        <v>533</v>
      </c>
      <c r="I844">
        <v>10</v>
      </c>
      <c r="J844">
        <v>10</v>
      </c>
      <c r="K844">
        <v>0</v>
      </c>
      <c r="L844" s="1" t="s">
        <v>50</v>
      </c>
      <c r="N844"/>
      <c r="O844"/>
    </row>
    <row r="845" spans="1:15" x14ac:dyDescent="0.25">
      <c r="A845">
        <v>39.82414</v>
      </c>
      <c r="B845">
        <v>-104.96176</v>
      </c>
      <c r="C845">
        <v>3</v>
      </c>
      <c r="D845" s="2" t="d">
        <v>2019-10-25T15:47:29.99999986030161375</v>
      </c>
      <c r="E845" s="1">
        <f>HOUR(US_Accidents_Dec20_updated3[[#This Row],[Start_Time]])</f>
        <v>15</v>
      </c>
      <c r="F845" s="1">
        <f>MONTH(US_Accidents_Dec20_updated3[[#This Row],[Start_Time]])</f>
        <v>10</v>
      </c>
      <c r="G845" s="1" t="s">
        <v>51</v>
      </c>
      <c r="H845" s="1" t="s">
        <v>447</v>
      </c>
      <c r="I845">
        <v>10</v>
      </c>
      <c r="J845">
        <v>10</v>
      </c>
      <c r="K845">
        <v>0</v>
      </c>
      <c r="L845" s="1" t="s">
        <v>50</v>
      </c>
      <c r="N845"/>
      <c r="O845"/>
    </row>
    <row r="846" spans="1:15" x14ac:dyDescent="0.25">
      <c r="A846">
        <v>39.882770000000001</v>
      </c>
      <c r="B846">
        <v>-104.98746</v>
      </c>
      <c r="C846">
        <v>3</v>
      </c>
      <c r="D846" s="2" t="d">
        <v>2019-10-25T17:15:57.999999728053808325</v>
      </c>
      <c r="E846" s="1">
        <f>HOUR(US_Accidents_Dec20_updated3[[#This Row],[Start_Time]])</f>
        <v>17</v>
      </c>
      <c r="F846" s="1">
        <f>MONTH(US_Accidents_Dec20_updated3[[#This Row],[Start_Time]])</f>
        <v>10</v>
      </c>
      <c r="G846" s="1" t="s">
        <v>51</v>
      </c>
      <c r="H846" s="1" t="s">
        <v>442</v>
      </c>
      <c r="I846">
        <v>10</v>
      </c>
      <c r="J846">
        <v>8</v>
      </c>
      <c r="K846">
        <v>0</v>
      </c>
      <c r="L846" s="1" t="s">
        <v>50</v>
      </c>
      <c r="N846"/>
      <c r="O846"/>
    </row>
    <row r="847" spans="1:15" x14ac:dyDescent="0.25">
      <c r="A847">
        <v>40.450279999999999</v>
      </c>
      <c r="B847">
        <v>-104.99221</v>
      </c>
      <c r="C847">
        <v>3</v>
      </c>
      <c r="D847" s="2" t="d">
        <v>2019-10-25T18:31:40.99999993108213125</v>
      </c>
      <c r="E847" s="1">
        <f>HOUR(US_Accidents_Dec20_updated3[[#This Row],[Start_Time]])</f>
        <v>18</v>
      </c>
      <c r="F847" s="1">
        <f>MONTH(US_Accidents_Dec20_updated3[[#This Row],[Start_Time]])</f>
        <v>10</v>
      </c>
      <c r="G847" s="1" t="s">
        <v>51</v>
      </c>
      <c r="H847" s="1" t="s">
        <v>510</v>
      </c>
      <c r="I847">
        <v>10</v>
      </c>
      <c r="J847">
        <v>6</v>
      </c>
      <c r="K847">
        <v>0</v>
      </c>
      <c r="L847" s="1" t="s">
        <v>1068</v>
      </c>
      <c r="N847"/>
      <c r="O847"/>
    </row>
    <row r="848" spans="1:15" x14ac:dyDescent="0.25">
      <c r="A848">
        <v>39.882770000000001</v>
      </c>
      <c r="B848">
        <v>-104.98746</v>
      </c>
      <c r="C848">
        <v>3</v>
      </c>
      <c r="D848" s="2" t="d">
        <v>2019-10-25T20:24:09.99999969732016200</v>
      </c>
      <c r="E848" s="1">
        <f>HOUR(US_Accidents_Dec20_updated3[[#This Row],[Start_Time]])</f>
        <v>20</v>
      </c>
      <c r="F848" s="1">
        <f>MONTH(US_Accidents_Dec20_updated3[[#This Row],[Start_Time]])</f>
        <v>10</v>
      </c>
      <c r="G848" s="1" t="s">
        <v>53</v>
      </c>
      <c r="H848" s="1" t="s">
        <v>442</v>
      </c>
      <c r="I848">
        <v>30</v>
      </c>
      <c r="J848">
        <v>7</v>
      </c>
      <c r="K848">
        <v>0</v>
      </c>
      <c r="L848" s="1" t="s">
        <v>50</v>
      </c>
      <c r="N848"/>
      <c r="O848"/>
    </row>
    <row r="849" spans="1:15" x14ac:dyDescent="0.25">
      <c r="A849">
        <v>39.78407</v>
      </c>
      <c r="B849">
        <v>-104.98936999999999</v>
      </c>
      <c r="C849">
        <v>3</v>
      </c>
      <c r="D849" s="2" t="d">
        <v>2019-10-26T00:49:40.00000007450580825</v>
      </c>
      <c r="E849" s="1">
        <f>HOUR(US_Accidents_Dec20_updated3[[#This Row],[Start_Time]])</f>
        <v>0</v>
      </c>
      <c r="F849" s="1">
        <f>MONTH(US_Accidents_Dec20_updated3[[#This Row],[Start_Time]])</f>
        <v>10</v>
      </c>
      <c r="G849" s="1" t="s">
        <v>53</v>
      </c>
      <c r="H849" s="1" t="s">
        <v>533</v>
      </c>
      <c r="I849">
        <v>10</v>
      </c>
      <c r="J849">
        <v>0</v>
      </c>
      <c r="K849">
        <v>0</v>
      </c>
      <c r="L849" s="1" t="s">
        <v>50</v>
      </c>
      <c r="N849"/>
      <c r="O849"/>
    </row>
    <row r="850" spans="1:15" x14ac:dyDescent="0.25">
      <c r="A850">
        <v>38.985370000000003</v>
      </c>
      <c r="B850">
        <v>-104.81258</v>
      </c>
      <c r="C850">
        <v>3</v>
      </c>
      <c r="D850" s="2" t="d">
        <v>2019-10-26T10:59:25.99999980535358025</v>
      </c>
      <c r="E850" s="1">
        <f>HOUR(US_Accidents_Dec20_updated3[[#This Row],[Start_Time]])</f>
        <v>10</v>
      </c>
      <c r="F850" s="1">
        <f>MONTH(US_Accidents_Dec20_updated3[[#This Row],[Start_Time]])</f>
        <v>10</v>
      </c>
      <c r="G850" s="1" t="s">
        <v>51</v>
      </c>
      <c r="H850" s="1" t="s">
        <v>482</v>
      </c>
      <c r="I850">
        <v>10</v>
      </c>
      <c r="J850">
        <v>13</v>
      </c>
      <c r="K850">
        <v>0</v>
      </c>
      <c r="L850" s="1" t="s">
        <v>50</v>
      </c>
      <c r="N850"/>
      <c r="O850"/>
    </row>
    <row r="851" spans="1:15" x14ac:dyDescent="0.25">
      <c r="A851">
        <v>39.871679999999998</v>
      </c>
      <c r="B851">
        <v>-104.9877</v>
      </c>
      <c r="C851">
        <v>3</v>
      </c>
      <c r="D851" s="2" t="d">
        <v>2019-10-26T11:39:54.99999994877725725</v>
      </c>
      <c r="E851" s="1">
        <f>HOUR(US_Accidents_Dec20_updated3[[#This Row],[Start_Time]])</f>
        <v>11</v>
      </c>
      <c r="F851" s="1">
        <f>MONTH(US_Accidents_Dec20_updated3[[#This Row],[Start_Time]])</f>
        <v>10</v>
      </c>
      <c r="G851" s="1" t="s">
        <v>51</v>
      </c>
      <c r="H851" s="1" t="s">
        <v>821</v>
      </c>
      <c r="I851">
        <v>10</v>
      </c>
      <c r="J851">
        <v>6</v>
      </c>
      <c r="K851">
        <v>0</v>
      </c>
      <c r="L851" s="1" t="s">
        <v>1068</v>
      </c>
      <c r="N851"/>
      <c r="O851"/>
    </row>
    <row r="852" spans="1:15" x14ac:dyDescent="0.25">
      <c r="A852">
        <v>39.748269999999998</v>
      </c>
      <c r="B852">
        <v>-105.39859</v>
      </c>
      <c r="C852">
        <v>4</v>
      </c>
      <c r="D852" s="2" t="d">
        <v>2019-10-26T16:54:54.99999994877725725</v>
      </c>
      <c r="E852" s="1">
        <f>HOUR(US_Accidents_Dec20_updated3[[#This Row],[Start_Time]])</f>
        <v>16</v>
      </c>
      <c r="F852" s="1">
        <f>MONTH(US_Accidents_Dec20_updated3[[#This Row],[Start_Time]])</f>
        <v>10</v>
      </c>
      <c r="G852" s="1" t="s">
        <v>51</v>
      </c>
      <c r="H852" s="1" t="s">
        <v>3347</v>
      </c>
      <c r="I852">
        <v>10</v>
      </c>
      <c r="J852">
        <v>9</v>
      </c>
      <c r="K852">
        <v>0</v>
      </c>
      <c r="L852" s="1" t="s">
        <v>50</v>
      </c>
      <c r="N852"/>
      <c r="O852"/>
    </row>
    <row r="853" spans="1:15" x14ac:dyDescent="0.25">
      <c r="A853">
        <v>39.863970000000002</v>
      </c>
      <c r="B853">
        <v>-104.98748000000001</v>
      </c>
      <c r="C853">
        <v>3</v>
      </c>
      <c r="D853" s="2" t="d">
        <v>2019-10-26T13:49:41.9999997038394225</v>
      </c>
      <c r="E853" s="1">
        <f>HOUR(US_Accidents_Dec20_updated3[[#This Row],[Start_Time]])</f>
        <v>13</v>
      </c>
      <c r="F853" s="1">
        <f>MONTH(US_Accidents_Dec20_updated3[[#This Row],[Start_Time]])</f>
        <v>10</v>
      </c>
      <c r="G853" s="1" t="s">
        <v>51</v>
      </c>
      <c r="H853" s="1" t="s">
        <v>821</v>
      </c>
      <c r="I853">
        <v>20</v>
      </c>
      <c r="J853">
        <v>5</v>
      </c>
      <c r="K853">
        <v>0</v>
      </c>
      <c r="L853" s="1" t="s">
        <v>50</v>
      </c>
      <c r="N853"/>
      <c r="O853"/>
    </row>
    <row r="854" spans="1:15" x14ac:dyDescent="0.25">
      <c r="A854">
        <v>39.284529999999997</v>
      </c>
      <c r="B854">
        <v>-104.89633000000001</v>
      </c>
      <c r="C854">
        <v>3</v>
      </c>
      <c r="D854" s="2" t="d">
        <v>2019-10-26T14:03:54.999999823048710975</v>
      </c>
      <c r="E854" s="1">
        <f>HOUR(US_Accidents_Dec20_updated3[[#This Row],[Start_Time]])</f>
        <v>14</v>
      </c>
      <c r="F854" s="1">
        <f>MONTH(US_Accidents_Dec20_updated3[[#This Row],[Start_Time]])</f>
        <v>10</v>
      </c>
      <c r="G854" s="1" t="s">
        <v>51</v>
      </c>
      <c r="H854" s="1" t="s">
        <v>399</v>
      </c>
      <c r="I854">
        <v>10</v>
      </c>
      <c r="J854">
        <v>16</v>
      </c>
      <c r="K854">
        <v>0</v>
      </c>
      <c r="L854" s="1" t="s">
        <v>1068</v>
      </c>
      <c r="N854"/>
      <c r="O854"/>
    </row>
    <row r="855" spans="1:15" x14ac:dyDescent="0.25">
      <c r="A855">
        <v>39.7256</v>
      </c>
      <c r="B855">
        <v>-104.82461000000001</v>
      </c>
      <c r="C855">
        <v>3</v>
      </c>
      <c r="D855" s="2" t="d">
        <v>2019-10-26T14:48:11.99999982956796675</v>
      </c>
      <c r="E855" s="1">
        <f>HOUR(US_Accidents_Dec20_updated3[[#This Row],[Start_Time]])</f>
        <v>14</v>
      </c>
      <c r="F855" s="1">
        <f>MONTH(US_Accidents_Dec20_updated3[[#This Row],[Start_Time]])</f>
        <v>10</v>
      </c>
      <c r="G855" s="1" t="s">
        <v>51</v>
      </c>
      <c r="H855" s="1" t="s">
        <v>470</v>
      </c>
      <c r="I855">
        <v>10</v>
      </c>
      <c r="J855">
        <v>6</v>
      </c>
      <c r="K855">
        <v>0</v>
      </c>
      <c r="L855" s="1" t="s">
        <v>819</v>
      </c>
      <c r="N855"/>
      <c r="O855"/>
    </row>
    <row r="856" spans="1:15" x14ac:dyDescent="0.25">
      <c r="A856">
        <v>39.245240000000003</v>
      </c>
      <c r="B856">
        <v>-104.88037</v>
      </c>
      <c r="C856">
        <v>3</v>
      </c>
      <c r="D856" s="2" t="d">
        <v>2019-10-26T14:51:54.99999978113919375</v>
      </c>
      <c r="E856" s="1">
        <f>HOUR(US_Accidents_Dec20_updated3[[#This Row],[Start_Time]])</f>
        <v>14</v>
      </c>
      <c r="F856" s="1">
        <f>MONTH(US_Accidents_Dec20_updated3[[#This Row],[Start_Time]])</f>
        <v>10</v>
      </c>
      <c r="G856" s="1" t="s">
        <v>51</v>
      </c>
      <c r="H856" s="1" t="s">
        <v>474</v>
      </c>
      <c r="I856">
        <v>10</v>
      </c>
      <c r="J856">
        <v>16</v>
      </c>
      <c r="K856">
        <v>0</v>
      </c>
      <c r="L856" s="1" t="s">
        <v>50</v>
      </c>
      <c r="N856"/>
      <c r="O856"/>
    </row>
    <row r="857" spans="1:15" x14ac:dyDescent="0.25">
      <c r="A857">
        <v>39.290080000000003</v>
      </c>
      <c r="B857">
        <v>-104.89512999999999</v>
      </c>
      <c r="C857">
        <v>3</v>
      </c>
      <c r="D857" s="2" t="d">
        <v>2019-10-26T14:57:54.99999969732016200</v>
      </c>
      <c r="E857" s="1">
        <f>HOUR(US_Accidents_Dec20_updated3[[#This Row],[Start_Time]])</f>
        <v>14</v>
      </c>
      <c r="F857" s="1">
        <f>MONTH(US_Accidents_Dec20_updated3[[#This Row],[Start_Time]])</f>
        <v>10</v>
      </c>
      <c r="G857" s="1" t="s">
        <v>51</v>
      </c>
      <c r="H857" s="1" t="s">
        <v>399</v>
      </c>
      <c r="I857">
        <v>10</v>
      </c>
      <c r="J857">
        <v>16</v>
      </c>
      <c r="K857">
        <v>0</v>
      </c>
      <c r="L857" s="1" t="s">
        <v>50</v>
      </c>
      <c r="N857"/>
      <c r="O857"/>
    </row>
    <row r="858" spans="1:15" x14ac:dyDescent="0.25">
      <c r="A858">
        <v>39.696599999999997</v>
      </c>
      <c r="B858">
        <v>-104.82921</v>
      </c>
      <c r="C858">
        <v>3</v>
      </c>
      <c r="D858" s="2" t="d">
        <v>2019-10-26T15:37:40.99999984726309950</v>
      </c>
      <c r="E858" s="1">
        <f>HOUR(US_Accidents_Dec20_updated3[[#This Row],[Start_Time]])</f>
        <v>15</v>
      </c>
      <c r="F858" s="1">
        <f>MONTH(US_Accidents_Dec20_updated3[[#This Row],[Start_Time]])</f>
        <v>10</v>
      </c>
      <c r="G858" s="1" t="s">
        <v>51</v>
      </c>
      <c r="H858" s="1" t="s">
        <v>587</v>
      </c>
      <c r="I858">
        <v>10</v>
      </c>
      <c r="J858">
        <v>10</v>
      </c>
      <c r="K858">
        <v>0</v>
      </c>
      <c r="L858" s="1" t="s">
        <v>50</v>
      </c>
      <c r="N858"/>
      <c r="O858"/>
    </row>
    <row r="859" spans="1:15" x14ac:dyDescent="0.25">
      <c r="A859">
        <v>39.114240000000002</v>
      </c>
      <c r="B859">
        <v>-104.8655</v>
      </c>
      <c r="C859">
        <v>3</v>
      </c>
      <c r="D859" s="2" t="d">
        <v>2019-10-26T15:25:41.00000001490116300</v>
      </c>
      <c r="E859" s="1">
        <f>HOUR(US_Accidents_Dec20_updated3[[#This Row],[Start_Time]])</f>
        <v>15</v>
      </c>
      <c r="F859" s="1">
        <f>MONTH(US_Accidents_Dec20_updated3[[#This Row],[Start_Time]])</f>
        <v>10</v>
      </c>
      <c r="G859" s="1" t="s">
        <v>51</v>
      </c>
      <c r="H859" s="1" t="s">
        <v>402</v>
      </c>
      <c r="I859">
        <v>10</v>
      </c>
      <c r="J859">
        <v>10</v>
      </c>
      <c r="K859">
        <v>0</v>
      </c>
      <c r="L859" s="1" t="s">
        <v>50</v>
      </c>
      <c r="N859"/>
      <c r="O859"/>
    </row>
    <row r="860" spans="1:15" x14ac:dyDescent="0.25">
      <c r="A860">
        <v>39.670090000000002</v>
      </c>
      <c r="B860">
        <v>-104.82937</v>
      </c>
      <c r="C860">
        <v>3</v>
      </c>
      <c r="D860" s="2" t="d">
        <v>2019-10-26T16:27:54.99999969732016200</v>
      </c>
      <c r="E860" s="1">
        <f>HOUR(US_Accidents_Dec20_updated3[[#This Row],[Start_Time]])</f>
        <v>16</v>
      </c>
      <c r="F860" s="1">
        <f>MONTH(US_Accidents_Dec20_updated3[[#This Row],[Start_Time]])</f>
        <v>10</v>
      </c>
      <c r="G860" s="1" t="s">
        <v>51</v>
      </c>
      <c r="H860" s="1" t="s">
        <v>575</v>
      </c>
      <c r="I860">
        <v>10</v>
      </c>
      <c r="J860">
        <v>10</v>
      </c>
      <c r="K860">
        <v>0</v>
      </c>
      <c r="L860" s="1" t="s">
        <v>50</v>
      </c>
      <c r="N860"/>
      <c r="O860"/>
    </row>
    <row r="861" spans="1:15" x14ac:dyDescent="0.25">
      <c r="A861">
        <v>39.78302</v>
      </c>
      <c r="B861">
        <v>-105.12855999999999</v>
      </c>
      <c r="C861">
        <v>3</v>
      </c>
      <c r="D861" s="2" t="d">
        <v>2019-10-26T17:45:54.99999986495822550</v>
      </c>
      <c r="E861" s="1">
        <f>HOUR(US_Accidents_Dec20_updated3[[#This Row],[Start_Time]])</f>
        <v>17</v>
      </c>
      <c r="F861" s="1">
        <f>MONTH(US_Accidents_Dec20_updated3[[#This Row],[Start_Time]])</f>
        <v>10</v>
      </c>
      <c r="G861" s="1" t="s">
        <v>51</v>
      </c>
      <c r="H861" s="1" t="s">
        <v>848</v>
      </c>
      <c r="I861">
        <v>50</v>
      </c>
      <c r="J861">
        <v>12</v>
      </c>
      <c r="K861">
        <v>0</v>
      </c>
      <c r="L861" s="1" t="s">
        <v>50</v>
      </c>
      <c r="N861"/>
      <c r="O861"/>
    </row>
    <row r="862" spans="1:15" x14ac:dyDescent="0.25">
      <c r="A862">
        <v>39.135370000000002</v>
      </c>
      <c r="B862">
        <v>-104.86279</v>
      </c>
      <c r="C862">
        <v>3</v>
      </c>
      <c r="D862" s="2" t="d">
        <v>2019-10-26T19:07:41.000000056810676850</v>
      </c>
      <c r="E862" s="1">
        <f>HOUR(US_Accidents_Dec20_updated3[[#This Row],[Start_Time]])</f>
        <v>19</v>
      </c>
      <c r="F862" s="1">
        <f>MONTH(US_Accidents_Dec20_updated3[[#This Row],[Start_Time]])</f>
        <v>10</v>
      </c>
      <c r="G862" s="1" t="s">
        <v>53</v>
      </c>
      <c r="H862" s="1" t="s">
        <v>456</v>
      </c>
      <c r="I862">
        <v>10</v>
      </c>
      <c r="J862">
        <v>9</v>
      </c>
      <c r="K862">
        <v>0</v>
      </c>
      <c r="L862" s="1" t="s">
        <v>1068</v>
      </c>
      <c r="N862"/>
      <c r="O862"/>
    </row>
    <row r="863" spans="1:15" x14ac:dyDescent="0.25">
      <c r="A863">
        <v>39.749839999999999</v>
      </c>
      <c r="B863">
        <v>-105.01721999999999</v>
      </c>
      <c r="C863">
        <v>3</v>
      </c>
      <c r="D863" s="2" t="d">
        <v>2019-10-26T19:19:40.999999889172613350</v>
      </c>
      <c r="E863" s="1">
        <f>HOUR(US_Accidents_Dec20_updated3[[#This Row],[Start_Time]])</f>
        <v>19</v>
      </c>
      <c r="F863" s="1">
        <f>MONTH(US_Accidents_Dec20_updated3[[#This Row],[Start_Time]])</f>
        <v>10</v>
      </c>
      <c r="G863" s="1" t="s">
        <v>53</v>
      </c>
      <c r="H863" s="1" t="s">
        <v>582</v>
      </c>
      <c r="I863">
        <v>10</v>
      </c>
      <c r="J863">
        <v>18</v>
      </c>
      <c r="K863">
        <v>0</v>
      </c>
      <c r="L863" s="1" t="s">
        <v>50</v>
      </c>
      <c r="N863"/>
      <c r="O863"/>
    </row>
    <row r="864" spans="1:15" x14ac:dyDescent="0.25">
      <c r="A864">
        <v>38.824359999999999</v>
      </c>
      <c r="B864">
        <v>-104.83602999999999</v>
      </c>
      <c r="C864">
        <v>3</v>
      </c>
      <c r="D864" s="2" t="d">
        <v>2019-10-26T22:51:54.99999999068677650</v>
      </c>
      <c r="E864" s="1">
        <f>HOUR(US_Accidents_Dec20_updated3[[#This Row],[Start_Time]])</f>
        <v>22</v>
      </c>
      <c r="F864" s="1">
        <f>MONTH(US_Accidents_Dec20_updated3[[#This Row],[Start_Time]])</f>
        <v>10</v>
      </c>
      <c r="G864" s="1" t="s">
        <v>53</v>
      </c>
      <c r="H864" s="1" t="s">
        <v>894</v>
      </c>
      <c r="I864">
        <v>10</v>
      </c>
      <c r="J864">
        <v>23</v>
      </c>
      <c r="K864">
        <v>0</v>
      </c>
      <c r="L864" s="1" t="s">
        <v>1209</v>
      </c>
      <c r="N864"/>
      <c r="O864"/>
    </row>
    <row r="865" spans="1:15" x14ac:dyDescent="0.25">
      <c r="A865">
        <v>39.749839999999999</v>
      </c>
      <c r="B865">
        <v>-105.01721999999999</v>
      </c>
      <c r="C865">
        <v>3</v>
      </c>
      <c r="D865" s="2" t="d">
        <v>2019-10-26T21:31:39.99999969732016200</v>
      </c>
      <c r="E865" s="1">
        <f>HOUR(US_Accidents_Dec20_updated3[[#This Row],[Start_Time]])</f>
        <v>21</v>
      </c>
      <c r="F865" s="1">
        <f>MONTH(US_Accidents_Dec20_updated3[[#This Row],[Start_Time]])</f>
        <v>10</v>
      </c>
      <c r="G865" s="1" t="s">
        <v>53</v>
      </c>
      <c r="H865" s="1" t="s">
        <v>582</v>
      </c>
      <c r="I865">
        <v>10</v>
      </c>
      <c r="J865">
        <v>8</v>
      </c>
      <c r="K865">
        <v>0</v>
      </c>
      <c r="L865" s="1" t="s">
        <v>50</v>
      </c>
      <c r="N865"/>
      <c r="O865"/>
    </row>
    <row r="866" spans="1:15" x14ac:dyDescent="0.25">
      <c r="A866">
        <v>37.596670000000003</v>
      </c>
      <c r="B866">
        <v>-104.7462</v>
      </c>
      <c r="C866">
        <v>3</v>
      </c>
      <c r="D866" s="2" t="d">
        <v>2019-10-27T07:49:39.99999986495822550</v>
      </c>
      <c r="E866" s="1">
        <f>HOUR(US_Accidents_Dec20_updated3[[#This Row],[Start_Time]])</f>
        <v>7</v>
      </c>
      <c r="F866" s="1">
        <f>MONTH(US_Accidents_Dec20_updated3[[#This Row],[Start_Time]])</f>
        <v>10</v>
      </c>
      <c r="G866" s="1" t="s">
        <v>51</v>
      </c>
      <c r="H866" s="1" t="s">
        <v>676</v>
      </c>
      <c r="I866">
        <v>10</v>
      </c>
      <c r="J866">
        <v>6</v>
      </c>
      <c r="K866">
        <v>0</v>
      </c>
      <c r="L866" s="1" t="s">
        <v>1068</v>
      </c>
      <c r="N866"/>
      <c r="O866"/>
    </row>
    <row r="867" spans="1:15" x14ac:dyDescent="0.25">
      <c r="A867">
        <v>39.0685</v>
      </c>
      <c r="B867">
        <v>-104.85691</v>
      </c>
      <c r="C867">
        <v>3</v>
      </c>
      <c r="D867" s="2" t="d">
        <v>2019-10-27T07:43:39.99999994877725725</v>
      </c>
      <c r="E867" s="1">
        <f>HOUR(US_Accidents_Dec20_updated3[[#This Row],[Start_Time]])</f>
        <v>7</v>
      </c>
      <c r="F867" s="1">
        <f>MONTH(US_Accidents_Dec20_updated3[[#This Row],[Start_Time]])</f>
        <v>10</v>
      </c>
      <c r="G867" s="1" t="s">
        <v>51</v>
      </c>
      <c r="H867" s="1" t="s">
        <v>471</v>
      </c>
      <c r="I867">
        <v>10</v>
      </c>
      <c r="J867">
        <v>16</v>
      </c>
      <c r="K867">
        <v>0</v>
      </c>
      <c r="L867" s="1" t="s">
        <v>966</v>
      </c>
      <c r="N867"/>
      <c r="O867"/>
    </row>
    <row r="868" spans="1:15" x14ac:dyDescent="0.25">
      <c r="A868">
        <v>39.478870000000001</v>
      </c>
      <c r="B868">
        <v>-104.8724</v>
      </c>
      <c r="C868">
        <v>3</v>
      </c>
      <c r="D868" s="2" t="d">
        <v>2019-10-27T08:55:40.99999980535358025</v>
      </c>
      <c r="E868" s="1">
        <f>HOUR(US_Accidents_Dec20_updated3[[#This Row],[Start_Time]])</f>
        <v>8</v>
      </c>
      <c r="F868" s="1">
        <f>MONTH(US_Accidents_Dec20_updated3[[#This Row],[Start_Time]])</f>
        <v>10</v>
      </c>
      <c r="G868" s="1" t="s">
        <v>51</v>
      </c>
      <c r="H868" s="1" t="s">
        <v>559</v>
      </c>
      <c r="I868">
        <v>1</v>
      </c>
      <c r="J868">
        <v>9</v>
      </c>
      <c r="K868">
        <v>0.01</v>
      </c>
      <c r="L868" s="1" t="s">
        <v>1211</v>
      </c>
      <c r="N868"/>
      <c r="O868"/>
    </row>
    <row r="869" spans="1:15" x14ac:dyDescent="0.25">
      <c r="A869">
        <v>39.784320000000001</v>
      </c>
      <c r="B869">
        <v>-105.11509</v>
      </c>
      <c r="C869">
        <v>3</v>
      </c>
      <c r="D869" s="2" t="d">
        <v>2019-10-27T08:25:39.99999999068677650</v>
      </c>
      <c r="E869" s="1">
        <f>HOUR(US_Accidents_Dec20_updated3[[#This Row],[Start_Time]])</f>
        <v>8</v>
      </c>
      <c r="F869" s="1">
        <f>MONTH(US_Accidents_Dec20_updated3[[#This Row],[Start_Time]])</f>
        <v>10</v>
      </c>
      <c r="G869" s="1" t="s">
        <v>51</v>
      </c>
      <c r="H869" s="1" t="s">
        <v>563</v>
      </c>
      <c r="I869">
        <v>2</v>
      </c>
      <c r="J869">
        <v>7</v>
      </c>
      <c r="K869">
        <v>0</v>
      </c>
      <c r="L869" s="1" t="s">
        <v>1211</v>
      </c>
      <c r="N869"/>
      <c r="O869"/>
    </row>
    <row r="870" spans="1:15" x14ac:dyDescent="0.25">
      <c r="A870">
        <v>39.797939999999997</v>
      </c>
      <c r="B870">
        <v>-104.98667</v>
      </c>
      <c r="C870">
        <v>3</v>
      </c>
      <c r="D870" s="2" t="d">
        <v>2019-10-27T09:35:25.99999972153454850</v>
      </c>
      <c r="E870" s="1">
        <f>HOUR(US_Accidents_Dec20_updated3[[#This Row],[Start_Time]])</f>
        <v>9</v>
      </c>
      <c r="F870" s="1">
        <f>MONTH(US_Accidents_Dec20_updated3[[#This Row],[Start_Time]])</f>
        <v>10</v>
      </c>
      <c r="G870" s="1" t="s">
        <v>51</v>
      </c>
      <c r="H870" s="1" t="s">
        <v>556</v>
      </c>
      <c r="I870">
        <v>1</v>
      </c>
      <c r="J870">
        <v>8</v>
      </c>
      <c r="K870">
        <v>0</v>
      </c>
      <c r="L870" s="1" t="s">
        <v>1211</v>
      </c>
      <c r="N870"/>
      <c r="O870"/>
    </row>
    <row r="871" spans="1:15" x14ac:dyDescent="0.25">
      <c r="A871">
        <v>38.879570000000001</v>
      </c>
      <c r="B871">
        <v>-104.94656000000001</v>
      </c>
      <c r="C871">
        <v>3</v>
      </c>
      <c r="D871" s="2" t="d">
        <v>2019-10-27T09:39:54.99999973922968125</v>
      </c>
      <c r="E871" s="1">
        <f>HOUR(US_Accidents_Dec20_updated3[[#This Row],[Start_Time]])</f>
        <v>9</v>
      </c>
      <c r="F871" s="1">
        <f>MONTH(US_Accidents_Dec20_updated3[[#This Row],[Start_Time]])</f>
        <v>10</v>
      </c>
      <c r="G871" s="1" t="s">
        <v>51</v>
      </c>
      <c r="H871" s="1" t="s">
        <v>7203</v>
      </c>
      <c r="I871">
        <v>10</v>
      </c>
      <c r="J871">
        <v>12</v>
      </c>
      <c r="K871">
        <v>0</v>
      </c>
      <c r="L871" s="1" t="s">
        <v>1259</v>
      </c>
      <c r="N871"/>
      <c r="O871"/>
    </row>
    <row r="872" spans="1:15" x14ac:dyDescent="0.25">
      <c r="A872">
        <v>39.939419999999998</v>
      </c>
      <c r="B872">
        <v>-104.98779</v>
      </c>
      <c r="C872">
        <v>3</v>
      </c>
      <c r="D872" s="2" t="d">
        <v>2019-10-27T09:53:24.99999986495822550</v>
      </c>
      <c r="E872" s="1">
        <f>HOUR(US_Accidents_Dec20_updated3[[#This Row],[Start_Time]])</f>
        <v>9</v>
      </c>
      <c r="F872" s="1">
        <f>MONTH(US_Accidents_Dec20_updated3[[#This Row],[Start_Time]])</f>
        <v>10</v>
      </c>
      <c r="G872" s="1" t="s">
        <v>51</v>
      </c>
      <c r="H872" s="1" t="s">
        <v>462</v>
      </c>
      <c r="I872">
        <v>2</v>
      </c>
      <c r="J872">
        <v>9</v>
      </c>
      <c r="K872">
        <v>0</v>
      </c>
      <c r="L872" s="1" t="s">
        <v>1211</v>
      </c>
      <c r="N872"/>
      <c r="O872"/>
    </row>
    <row r="873" spans="1:15" x14ac:dyDescent="0.25">
      <c r="A873">
        <v>40.11692</v>
      </c>
      <c r="B873">
        <v>-104.98021</v>
      </c>
      <c r="C873">
        <v>3</v>
      </c>
      <c r="D873" s="2" t="d">
        <v>2019-10-27T17:53:26.00000030826777075</v>
      </c>
      <c r="E873" s="1">
        <f>HOUR(US_Accidents_Dec20_updated3[[#This Row],[Start_Time]])</f>
        <v>17</v>
      </c>
      <c r="F873" s="1">
        <f>MONTH(US_Accidents_Dec20_updated3[[#This Row],[Start_Time]])</f>
        <v>10</v>
      </c>
      <c r="G873" s="1" t="s">
        <v>51</v>
      </c>
      <c r="H873" s="1" t="s">
        <v>452</v>
      </c>
      <c r="I873">
        <v>4</v>
      </c>
      <c r="J873">
        <v>8</v>
      </c>
      <c r="K873">
        <v>0</v>
      </c>
      <c r="L873" s="1" t="s">
        <v>1211</v>
      </c>
      <c r="N873"/>
      <c r="O873"/>
    </row>
    <row r="874" spans="1:15" x14ac:dyDescent="0.25">
      <c r="A874">
        <v>39.977469999999997</v>
      </c>
      <c r="B874">
        <v>-105.21471</v>
      </c>
      <c r="C874">
        <v>3</v>
      </c>
      <c r="D874" s="2" t="d">
        <v>2019-10-27T18:35:25.99999972153454850</v>
      </c>
      <c r="E874" s="1">
        <f>HOUR(US_Accidents_Dec20_updated3[[#This Row],[Start_Time]])</f>
        <v>18</v>
      </c>
      <c r="F874" s="1">
        <f>MONTH(US_Accidents_Dec20_updated3[[#This Row],[Start_Time]])</f>
        <v>10</v>
      </c>
      <c r="G874" s="1" t="s">
        <v>53</v>
      </c>
      <c r="H874" s="1" t="s">
        <v>373</v>
      </c>
      <c r="J874">
        <v>5</v>
      </c>
      <c r="K874">
        <v>0</v>
      </c>
      <c r="L874" s="1" t="s">
        <v>69</v>
      </c>
      <c r="N874"/>
      <c r="O874"/>
    </row>
    <row r="875" spans="1:15" x14ac:dyDescent="0.25">
      <c r="A875">
        <v>40.365139999999997</v>
      </c>
      <c r="B875">
        <v>-106.7482</v>
      </c>
      <c r="C875">
        <v>3</v>
      </c>
      <c r="D875" s="2" t="d">
        <v>2019-10-27T17:53:26.00000030826777075</v>
      </c>
      <c r="E875" s="1">
        <f>HOUR(US_Accidents_Dec20_updated3[[#This Row],[Start_Time]])</f>
        <v>17</v>
      </c>
      <c r="F875" s="1">
        <f>MONTH(US_Accidents_Dec20_updated3[[#This Row],[Start_Time]])</f>
        <v>10</v>
      </c>
      <c r="G875" s="1" t="s">
        <v>51</v>
      </c>
      <c r="H875" s="1" t="s">
        <v>8610</v>
      </c>
      <c r="I875">
        <v>0.25</v>
      </c>
      <c r="J875">
        <v>8</v>
      </c>
      <c r="K875"/>
      <c r="L875" s="1" t="s">
        <v>966</v>
      </c>
      <c r="N875"/>
      <c r="O875"/>
    </row>
    <row r="876" spans="1:15" x14ac:dyDescent="0.25">
      <c r="A876">
        <v>39.78407</v>
      </c>
      <c r="B876">
        <v>-104.98936999999999</v>
      </c>
      <c r="C876">
        <v>3</v>
      </c>
      <c r="D876" s="2" t="d">
        <v>2019-10-27T20:19:41.00000030826777075</v>
      </c>
      <c r="E876" s="1">
        <f>HOUR(US_Accidents_Dec20_updated3[[#This Row],[Start_Time]])</f>
        <v>20</v>
      </c>
      <c r="F876" s="1">
        <f>MONTH(US_Accidents_Dec20_updated3[[#This Row],[Start_Time]])</f>
        <v>10</v>
      </c>
      <c r="G876" s="1" t="s">
        <v>53</v>
      </c>
      <c r="H876" s="1" t="s">
        <v>533</v>
      </c>
      <c r="I876">
        <v>1</v>
      </c>
      <c r="J876">
        <v>8</v>
      </c>
      <c r="K876">
        <v>0</v>
      </c>
      <c r="L876" s="1" t="s">
        <v>1211</v>
      </c>
      <c r="N876"/>
      <c r="O876"/>
    </row>
    <row r="877" spans="1:15" x14ac:dyDescent="0.25">
      <c r="A877">
        <v>39.659500000000001</v>
      </c>
      <c r="B877">
        <v>-106.63679999999999</v>
      </c>
      <c r="C877">
        <v>3</v>
      </c>
      <c r="D877" s="2" t="d">
        <v>2019-10-27T20:43:39.99999973922968125</v>
      </c>
      <c r="E877" s="1">
        <f>HOUR(US_Accidents_Dec20_updated3[[#This Row],[Start_Time]])</f>
        <v>20</v>
      </c>
      <c r="F877" s="1">
        <f>MONTH(US_Accidents_Dec20_updated3[[#This Row],[Start_Time]])</f>
        <v>10</v>
      </c>
      <c r="G877" s="1" t="s">
        <v>53</v>
      </c>
      <c r="H877" s="1" t="s">
        <v>615</v>
      </c>
      <c r="I877">
        <v>1</v>
      </c>
      <c r="J877">
        <v>9</v>
      </c>
      <c r="K877">
        <v>0</v>
      </c>
      <c r="L877" s="1" t="s">
        <v>1211</v>
      </c>
      <c r="N877"/>
      <c r="O877"/>
    </row>
    <row r="878" spans="1:15" x14ac:dyDescent="0.25">
      <c r="A878">
        <v>39.566000000000003</v>
      </c>
      <c r="B878">
        <v>-104.87238000000001</v>
      </c>
      <c r="C878">
        <v>3</v>
      </c>
      <c r="D878" s="2" t="d">
        <v>2019-10-27T23:13:40.0000001583248400</v>
      </c>
      <c r="E878" s="1">
        <f>HOUR(US_Accidents_Dec20_updated3[[#This Row],[Start_Time]])</f>
        <v>23</v>
      </c>
      <c r="F878" s="1">
        <f>MONTH(US_Accidents_Dec20_updated3[[#This Row],[Start_Time]])</f>
        <v>10</v>
      </c>
      <c r="G878" s="1" t="s">
        <v>53</v>
      </c>
      <c r="H878" s="1" t="s">
        <v>562</v>
      </c>
      <c r="I878">
        <v>0.5</v>
      </c>
      <c r="J878">
        <v>8</v>
      </c>
      <c r="K878">
        <v>0</v>
      </c>
      <c r="L878" s="1" t="s">
        <v>1211</v>
      </c>
      <c r="N878"/>
      <c r="O878"/>
    </row>
    <row r="879" spans="1:15" x14ac:dyDescent="0.25">
      <c r="A879">
        <v>39.62303</v>
      </c>
      <c r="B879">
        <v>-105.19423999999999</v>
      </c>
      <c r="C879">
        <v>4</v>
      </c>
      <c r="D879" s="2" t="d">
        <v>2019-10-28T04:13:39.99999973922968125</v>
      </c>
      <c r="E879" s="1">
        <f>HOUR(US_Accidents_Dec20_updated3[[#This Row],[Start_Time]])</f>
        <v>4</v>
      </c>
      <c r="F879" s="1">
        <f>MONTH(US_Accidents_Dec20_updated3[[#This Row],[Start_Time]])</f>
        <v>10</v>
      </c>
      <c r="G879" s="1" t="s">
        <v>53</v>
      </c>
      <c r="H879" s="1" t="s">
        <v>5963</v>
      </c>
      <c r="I879">
        <v>1</v>
      </c>
      <c r="J879">
        <v>3</v>
      </c>
      <c r="K879">
        <v>0</v>
      </c>
      <c r="L879" s="1" t="s">
        <v>1211</v>
      </c>
      <c r="N879"/>
      <c r="O879"/>
    </row>
    <row r="880" spans="1:15" x14ac:dyDescent="0.25">
      <c r="A880">
        <v>37.645690000000002</v>
      </c>
      <c r="B880">
        <v>-104.78106</v>
      </c>
      <c r="C880">
        <v>3</v>
      </c>
      <c r="D880" s="2" t="d">
        <v>2019-10-28T06:39:54.99999973922968125</v>
      </c>
      <c r="E880" s="1">
        <f>HOUR(US_Accidents_Dec20_updated3[[#This Row],[Start_Time]])</f>
        <v>6</v>
      </c>
      <c r="F880" s="1">
        <f>MONTH(US_Accidents_Dec20_updated3[[#This Row],[Start_Time]])</f>
        <v>10</v>
      </c>
      <c r="G880" s="1" t="s">
        <v>53</v>
      </c>
      <c r="H880" s="1" t="s">
        <v>824</v>
      </c>
      <c r="I880">
        <v>0.5</v>
      </c>
      <c r="J880">
        <v>7</v>
      </c>
      <c r="K880">
        <v>0</v>
      </c>
      <c r="L880" s="1" t="s">
        <v>4894</v>
      </c>
      <c r="N880"/>
      <c r="O880"/>
    </row>
    <row r="881" spans="1:15" x14ac:dyDescent="0.25">
      <c r="A881">
        <v>37.660409999999999</v>
      </c>
      <c r="B881">
        <v>-104.79633</v>
      </c>
      <c r="C881">
        <v>3</v>
      </c>
      <c r="D881" s="2" t="d">
        <v>2019-10-28T05:40:42.00000024866312550</v>
      </c>
      <c r="E881" s="1">
        <f>HOUR(US_Accidents_Dec20_updated3[[#This Row],[Start_Time]])</f>
        <v>5</v>
      </c>
      <c r="F881" s="1">
        <f>MONTH(US_Accidents_Dec20_updated3[[#This Row],[Start_Time]])</f>
        <v>10</v>
      </c>
      <c r="G881" s="1" t="s">
        <v>53</v>
      </c>
      <c r="H881" s="1" t="s">
        <v>6543</v>
      </c>
      <c r="I881">
        <v>0.5</v>
      </c>
      <c r="K881">
        <v>0</v>
      </c>
      <c r="L881" s="1" t="s">
        <v>4894</v>
      </c>
      <c r="N881"/>
      <c r="O881"/>
    </row>
    <row r="882" spans="1:15" x14ac:dyDescent="0.25">
      <c r="A882">
        <v>39.766060000000003</v>
      </c>
      <c r="B882">
        <v>-104.8275</v>
      </c>
      <c r="C882">
        <v>3</v>
      </c>
      <c r="D882" s="2" t="d">
        <v>2019-10-28T06:47:28.00000002142041675</v>
      </c>
      <c r="E882" s="1">
        <f>HOUR(US_Accidents_Dec20_updated3[[#This Row],[Start_Time]])</f>
        <v>6</v>
      </c>
      <c r="F882" s="1">
        <f>MONTH(US_Accidents_Dec20_updated3[[#This Row],[Start_Time]])</f>
        <v>10</v>
      </c>
      <c r="G882" s="1" t="s">
        <v>53</v>
      </c>
      <c r="H882" s="1" t="s">
        <v>938</v>
      </c>
      <c r="I882">
        <v>0.75</v>
      </c>
      <c r="J882">
        <v>0</v>
      </c>
      <c r="K882">
        <v>0.08</v>
      </c>
      <c r="L882" s="1" t="s">
        <v>1211</v>
      </c>
      <c r="N882"/>
      <c r="O882"/>
    </row>
    <row r="883" spans="1:15" x14ac:dyDescent="0.25">
      <c r="A883">
        <v>38.635150000000003</v>
      </c>
      <c r="B883">
        <v>-107.98675</v>
      </c>
      <c r="C883">
        <v>4</v>
      </c>
      <c r="D883" s="2" t="d">
        <v>2019-10-28T08:41:27.99999968614428975</v>
      </c>
      <c r="E883" s="1">
        <f>HOUR(US_Accidents_Dec20_updated3[[#This Row],[Start_Time]])</f>
        <v>8</v>
      </c>
      <c r="F883" s="1">
        <f>MONTH(US_Accidents_Dec20_updated3[[#This Row],[Start_Time]])</f>
        <v>10</v>
      </c>
      <c r="G883" s="1" t="s">
        <v>51</v>
      </c>
      <c r="H883" s="1" t="s">
        <v>8802</v>
      </c>
      <c r="I883">
        <v>0.75</v>
      </c>
      <c r="J883">
        <v>5</v>
      </c>
      <c r="K883">
        <v>0.01</v>
      </c>
      <c r="L883" s="1" t="s">
        <v>1211</v>
      </c>
      <c r="N883"/>
      <c r="O883"/>
    </row>
    <row r="884" spans="1:15" x14ac:dyDescent="0.25">
      <c r="A884">
        <v>38.635150000000003</v>
      </c>
      <c r="B884">
        <v>-107.98675</v>
      </c>
      <c r="C884">
        <v>4</v>
      </c>
      <c r="D884" s="2" t="d">
        <v>2019-10-28T08:41:27.99999968614428975</v>
      </c>
      <c r="E884" s="1">
        <f>HOUR(US_Accidents_Dec20_updated3[[#This Row],[Start_Time]])</f>
        <v>8</v>
      </c>
      <c r="F884" s="1">
        <f>MONTH(US_Accidents_Dec20_updated3[[#This Row],[Start_Time]])</f>
        <v>10</v>
      </c>
      <c r="G884" s="1" t="s">
        <v>51</v>
      </c>
      <c r="H884" s="1" t="s">
        <v>8802</v>
      </c>
      <c r="I884">
        <v>0.75</v>
      </c>
      <c r="J884">
        <v>5</v>
      </c>
      <c r="K884">
        <v>0.01</v>
      </c>
      <c r="L884" s="1" t="s">
        <v>1211</v>
      </c>
      <c r="N884"/>
      <c r="O884"/>
    </row>
    <row r="885" spans="1:15" x14ac:dyDescent="0.25">
      <c r="A885">
        <v>38.246180000000003</v>
      </c>
      <c r="B885">
        <v>-104.61187</v>
      </c>
      <c r="C885">
        <v>3</v>
      </c>
      <c r="D885" s="2" t="d">
        <v>2019-10-28T08:17:28.00000002142041675</v>
      </c>
      <c r="E885" s="1">
        <f>HOUR(US_Accidents_Dec20_updated3[[#This Row],[Start_Time]])</f>
        <v>8</v>
      </c>
      <c r="F885" s="1">
        <f>MONTH(US_Accidents_Dec20_updated3[[#This Row],[Start_Time]])</f>
        <v>10</v>
      </c>
      <c r="G885" s="1" t="s">
        <v>51</v>
      </c>
      <c r="H885" s="1" t="s">
        <v>530</v>
      </c>
      <c r="I885">
        <v>0.5</v>
      </c>
      <c r="J885">
        <v>7</v>
      </c>
      <c r="K885">
        <v>0.01</v>
      </c>
      <c r="L885" s="1" t="s">
        <v>1211</v>
      </c>
      <c r="N885"/>
      <c r="O885"/>
    </row>
    <row r="886" spans="1:15" x14ac:dyDescent="0.25">
      <c r="A886">
        <v>39.838479999999997</v>
      </c>
      <c r="B886">
        <v>-104.98352</v>
      </c>
      <c r="C886">
        <v>3</v>
      </c>
      <c r="D886" s="2" t="d">
        <v>2019-10-28T08:09:54.99999973922968125</v>
      </c>
      <c r="E886" s="1">
        <f>HOUR(US_Accidents_Dec20_updated3[[#This Row],[Start_Time]])</f>
        <v>8</v>
      </c>
      <c r="F886" s="1">
        <f>MONTH(US_Accidents_Dec20_updated3[[#This Row],[Start_Time]])</f>
        <v>10</v>
      </c>
      <c r="G886" s="1" t="s">
        <v>51</v>
      </c>
      <c r="H886" s="1" t="s">
        <v>518</v>
      </c>
      <c r="I886">
        <v>2</v>
      </c>
      <c r="J886">
        <v>6</v>
      </c>
      <c r="K886">
        <v>0</v>
      </c>
      <c r="L886" s="1" t="s">
        <v>1211</v>
      </c>
      <c r="N886"/>
      <c r="O886"/>
    </row>
    <row r="887" spans="1:15" x14ac:dyDescent="0.25">
      <c r="A887">
        <v>39.734789999999997</v>
      </c>
      <c r="B887">
        <v>-105.01503</v>
      </c>
      <c r="C887">
        <v>3</v>
      </c>
      <c r="D887" s="2" t="d">
        <v>2019-10-28T08:45:54.99999986495822550</v>
      </c>
      <c r="E887" s="1">
        <f>HOUR(US_Accidents_Dec20_updated3[[#This Row],[Start_Time]])</f>
        <v>8</v>
      </c>
      <c r="F887" s="1">
        <f>MONTH(US_Accidents_Dec20_updated3[[#This Row],[Start_Time]])</f>
        <v>10</v>
      </c>
      <c r="G887" s="1" t="s">
        <v>51</v>
      </c>
      <c r="H887" s="1" t="s">
        <v>568</v>
      </c>
      <c r="I887">
        <v>1</v>
      </c>
      <c r="J887">
        <v>6</v>
      </c>
      <c r="K887">
        <v>0</v>
      </c>
      <c r="L887" s="1" t="s">
        <v>1211</v>
      </c>
      <c r="N887"/>
      <c r="O887"/>
    </row>
    <row r="888" spans="1:15" x14ac:dyDescent="0.25">
      <c r="A888">
        <v>39.738079999999997</v>
      </c>
      <c r="B888">
        <v>-105.01387</v>
      </c>
      <c r="C888">
        <v>4</v>
      </c>
      <c r="D888" s="2" t="d">
        <v>2019-10-28T08:49:42.999999728053808325</v>
      </c>
      <c r="E888" s="1">
        <f>HOUR(US_Accidents_Dec20_updated3[[#This Row],[Start_Time]])</f>
        <v>8</v>
      </c>
      <c r="F888" s="1">
        <f>MONTH(US_Accidents_Dec20_updated3[[#This Row],[Start_Time]])</f>
        <v>10</v>
      </c>
      <c r="G888" s="1" t="s">
        <v>51</v>
      </c>
      <c r="H888" s="1" t="s">
        <v>6019</v>
      </c>
      <c r="I888">
        <v>1</v>
      </c>
      <c r="J888">
        <v>6</v>
      </c>
      <c r="K888">
        <v>0</v>
      </c>
      <c r="L888" s="1" t="s">
        <v>1211</v>
      </c>
      <c r="N888"/>
      <c r="O888"/>
    </row>
    <row r="889" spans="1:15" x14ac:dyDescent="0.25">
      <c r="A889">
        <v>39.830289999999998</v>
      </c>
      <c r="B889">
        <v>-105.0044</v>
      </c>
      <c r="C889">
        <v>3</v>
      </c>
      <c r="D889" s="2" t="d">
        <v>2019-10-28T10:29:28.00000006332993600</v>
      </c>
      <c r="E889" s="1">
        <f>HOUR(US_Accidents_Dec20_updated3[[#This Row],[Start_Time]])</f>
        <v>10</v>
      </c>
      <c r="F889" s="1">
        <f>MONTH(US_Accidents_Dec20_updated3[[#This Row],[Start_Time]])</f>
        <v>10</v>
      </c>
      <c r="G889" s="1" t="s">
        <v>51</v>
      </c>
      <c r="H889" s="1" t="s">
        <v>258</v>
      </c>
      <c r="I889">
        <v>6</v>
      </c>
      <c r="J889">
        <v>0</v>
      </c>
      <c r="K889">
        <v>0</v>
      </c>
      <c r="L889" s="1" t="s">
        <v>1211</v>
      </c>
      <c r="N889"/>
      <c r="O889"/>
    </row>
    <row r="890" spans="1:15" x14ac:dyDescent="0.25">
      <c r="A890">
        <v>39.533160000000002</v>
      </c>
      <c r="B890">
        <v>-104.86805</v>
      </c>
      <c r="C890">
        <v>3</v>
      </c>
      <c r="D890" s="2" t="d">
        <v>2019-10-28T10:07:42.999999895691871825</v>
      </c>
      <c r="E890" s="1">
        <f>HOUR(US_Accidents_Dec20_updated3[[#This Row],[Start_Time]])</f>
        <v>10</v>
      </c>
      <c r="F890" s="1">
        <f>MONTH(US_Accidents_Dec20_updated3[[#This Row],[Start_Time]])</f>
        <v>10</v>
      </c>
      <c r="G890" s="1" t="s">
        <v>51</v>
      </c>
      <c r="H890" s="1" t="s">
        <v>573</v>
      </c>
      <c r="I890">
        <v>1</v>
      </c>
      <c r="J890">
        <v>3</v>
      </c>
      <c r="K890">
        <v>0.01</v>
      </c>
      <c r="L890" s="1" t="s">
        <v>1211</v>
      </c>
      <c r="N890"/>
      <c r="O890"/>
    </row>
    <row r="891" spans="1:15" x14ac:dyDescent="0.25">
      <c r="A891">
        <v>37.920999999999999</v>
      </c>
      <c r="B891">
        <v>-104.82395</v>
      </c>
      <c r="C891">
        <v>3</v>
      </c>
      <c r="D891" s="2" t="d">
        <v>2019-10-28T12:37:42.00000008102506200</v>
      </c>
      <c r="E891" s="1">
        <f>HOUR(US_Accidents_Dec20_updated3[[#This Row],[Start_Time]])</f>
        <v>12</v>
      </c>
      <c r="F891" s="1">
        <f>MONTH(US_Accidents_Dec20_updated3[[#This Row],[Start_Time]])</f>
        <v>10</v>
      </c>
      <c r="G891" s="1" t="s">
        <v>51</v>
      </c>
      <c r="H891" s="1" t="s">
        <v>901</v>
      </c>
      <c r="I891">
        <v>0.75</v>
      </c>
      <c r="J891">
        <v>7</v>
      </c>
      <c r="K891">
        <v>0.03</v>
      </c>
      <c r="L891" s="1" t="s">
        <v>1211</v>
      </c>
      <c r="N891"/>
      <c r="O891"/>
    </row>
    <row r="892" spans="1:15" x14ac:dyDescent="0.25">
      <c r="A892">
        <v>39.885210000000001</v>
      </c>
      <c r="B892">
        <v>-104.98766000000001</v>
      </c>
      <c r="C892">
        <v>3</v>
      </c>
      <c r="D892" s="2" t="d">
        <v>2019-10-28T11:21:55.0000002002343525</v>
      </c>
      <c r="E892" s="1">
        <f>HOUR(US_Accidents_Dec20_updated3[[#This Row],[Start_Time]])</f>
        <v>11</v>
      </c>
      <c r="F892" s="1">
        <f>MONTH(US_Accidents_Dec20_updated3[[#This Row],[Start_Time]])</f>
        <v>10</v>
      </c>
      <c r="G892" s="1" t="s">
        <v>51</v>
      </c>
      <c r="H892" s="1" t="s">
        <v>442</v>
      </c>
      <c r="I892">
        <v>6</v>
      </c>
      <c r="J892">
        <v>0</v>
      </c>
      <c r="K892">
        <v>0</v>
      </c>
      <c r="L892" s="1" t="s">
        <v>1211</v>
      </c>
      <c r="N892"/>
      <c r="O892"/>
    </row>
    <row r="893" spans="1:15" x14ac:dyDescent="0.25">
      <c r="A893">
        <v>39.584220000000002</v>
      </c>
      <c r="B893">
        <v>-106.24668</v>
      </c>
      <c r="C893">
        <v>3</v>
      </c>
      <c r="D893" s="2" t="d">
        <v>2019-10-28T11:21:55.0000002002343525</v>
      </c>
      <c r="E893" s="1">
        <f>HOUR(US_Accidents_Dec20_updated3[[#This Row],[Start_Time]])</f>
        <v>11</v>
      </c>
      <c r="F893" s="1">
        <f>MONTH(US_Accidents_Dec20_updated3[[#This Row],[Start_Time]])</f>
        <v>10</v>
      </c>
      <c r="G893" s="1" t="s">
        <v>51</v>
      </c>
      <c r="H893" s="1" t="s">
        <v>2936</v>
      </c>
      <c r="J893">
        <v>16</v>
      </c>
      <c r="K893">
        <v>0</v>
      </c>
      <c r="L893" s="1" t="s">
        <v>1068</v>
      </c>
      <c r="N893"/>
      <c r="O893"/>
    </row>
    <row r="894" spans="1:15" x14ac:dyDescent="0.25">
      <c r="A894">
        <v>39.581110000000002</v>
      </c>
      <c r="B894">
        <v>-106.24835</v>
      </c>
      <c r="C894">
        <v>3</v>
      </c>
      <c r="D894" s="2" t="d">
        <v>2019-10-28T11:21:55.0000002002343525</v>
      </c>
      <c r="E894" s="1">
        <f>HOUR(US_Accidents_Dec20_updated3[[#This Row],[Start_Time]])</f>
        <v>11</v>
      </c>
      <c r="F894" s="1">
        <f>MONTH(US_Accidents_Dec20_updated3[[#This Row],[Start_Time]])</f>
        <v>10</v>
      </c>
      <c r="G894" s="1" t="s">
        <v>51</v>
      </c>
      <c r="H894" s="1" t="s">
        <v>599</v>
      </c>
      <c r="J894">
        <v>16</v>
      </c>
      <c r="K894">
        <v>0</v>
      </c>
      <c r="L894" s="1" t="s">
        <v>1068</v>
      </c>
      <c r="N894"/>
      <c r="O894"/>
    </row>
    <row r="895" spans="1:15" x14ac:dyDescent="0.25">
      <c r="A895">
        <v>39.289050000000003</v>
      </c>
      <c r="B895">
        <v>-104.89585</v>
      </c>
      <c r="C895">
        <v>3</v>
      </c>
      <c r="D895" s="2" t="d">
        <v>2019-10-28T11:17:26.99999978765845425</v>
      </c>
      <c r="E895" s="1">
        <f>HOUR(US_Accidents_Dec20_updated3[[#This Row],[Start_Time]])</f>
        <v>11</v>
      </c>
      <c r="F895" s="1">
        <f>MONTH(US_Accidents_Dec20_updated3[[#This Row],[Start_Time]])</f>
        <v>10</v>
      </c>
      <c r="G895" s="1" t="s">
        <v>51</v>
      </c>
      <c r="H895" s="1" t="s">
        <v>450</v>
      </c>
      <c r="I895">
        <v>1</v>
      </c>
      <c r="K895">
        <v>0.02</v>
      </c>
      <c r="L895" s="1" t="s">
        <v>1211</v>
      </c>
      <c r="N895"/>
      <c r="O895"/>
    </row>
    <row r="896" spans="1:15" x14ac:dyDescent="0.25">
      <c r="A896">
        <v>39.529769999999999</v>
      </c>
      <c r="B896">
        <v>-106.21614</v>
      </c>
      <c r="C896">
        <v>4</v>
      </c>
      <c r="D896" s="2" t="d">
        <v>2019-10-28T12:06:55.0000002002343525</v>
      </c>
      <c r="E896" s="1">
        <f>HOUR(US_Accidents_Dec20_updated3[[#This Row],[Start_Time]])</f>
        <v>12</v>
      </c>
      <c r="F896" s="1">
        <f>MONTH(US_Accidents_Dec20_updated3[[#This Row],[Start_Time]])</f>
        <v>10</v>
      </c>
      <c r="G896" s="1" t="s">
        <v>51</v>
      </c>
      <c r="H896" s="1" t="s">
        <v>8426</v>
      </c>
      <c r="J896">
        <v>16</v>
      </c>
      <c r="K896">
        <v>0</v>
      </c>
      <c r="L896" s="1" t="s">
        <v>1068</v>
      </c>
      <c r="N896"/>
      <c r="O896"/>
    </row>
    <row r="897" spans="1:15" x14ac:dyDescent="0.25">
      <c r="A897">
        <v>39.644109999999998</v>
      </c>
      <c r="B897">
        <v>-106.37787</v>
      </c>
      <c r="C897">
        <v>4</v>
      </c>
      <c r="D897" s="2" t="d">
        <v>2019-10-28T12:06:55.0000002002343525</v>
      </c>
      <c r="E897" s="1">
        <f>HOUR(US_Accidents_Dec20_updated3[[#This Row],[Start_Time]])</f>
        <v>12</v>
      </c>
      <c r="F897" s="1">
        <f>MONTH(US_Accidents_Dec20_updated3[[#This Row],[Start_Time]])</f>
        <v>10</v>
      </c>
      <c r="G897" s="1" t="s">
        <v>51</v>
      </c>
      <c r="H897" s="1" t="s">
        <v>5431</v>
      </c>
      <c r="J897">
        <v>16</v>
      </c>
      <c r="K897">
        <v>0</v>
      </c>
      <c r="L897" s="1" t="s">
        <v>1068</v>
      </c>
      <c r="N897"/>
      <c r="O897"/>
    </row>
    <row r="898" spans="1:15" x14ac:dyDescent="0.25">
      <c r="A898">
        <v>39.885210000000001</v>
      </c>
      <c r="B898">
        <v>-104.98766000000001</v>
      </c>
      <c r="C898">
        <v>3</v>
      </c>
      <c r="D898" s="2" t="d">
        <v>2019-10-28T12:11:26.000000056810676850</v>
      </c>
      <c r="E898" s="1">
        <f>HOUR(US_Accidents_Dec20_updated3[[#This Row],[Start_Time]])</f>
        <v>12</v>
      </c>
      <c r="F898" s="1">
        <f>MONTH(US_Accidents_Dec20_updated3[[#This Row],[Start_Time]])</f>
        <v>10</v>
      </c>
      <c r="G898" s="1" t="s">
        <v>51</v>
      </c>
      <c r="H898" s="1" t="s">
        <v>442</v>
      </c>
      <c r="I898">
        <v>6</v>
      </c>
      <c r="J898">
        <v>5</v>
      </c>
      <c r="K898">
        <v>0</v>
      </c>
      <c r="L898" s="1" t="s">
        <v>966</v>
      </c>
      <c r="N898"/>
      <c r="O898"/>
    </row>
    <row r="899" spans="1:15" x14ac:dyDescent="0.25">
      <c r="A899">
        <v>39.86589</v>
      </c>
      <c r="B899">
        <v>-105.24029</v>
      </c>
      <c r="C899">
        <v>4</v>
      </c>
      <c r="D899" s="2" t="d">
        <v>2019-10-28T13:10:42.00000024866312550</v>
      </c>
      <c r="E899" s="1">
        <f>HOUR(US_Accidents_Dec20_updated3[[#This Row],[Start_Time]])</f>
        <v>13</v>
      </c>
      <c r="F899" s="1">
        <f>MONTH(US_Accidents_Dec20_updated3[[#This Row],[Start_Time]])</f>
        <v>10</v>
      </c>
      <c r="G899" s="1" t="s">
        <v>51</v>
      </c>
      <c r="H899" s="1" t="s">
        <v>1121</v>
      </c>
      <c r="I899">
        <v>10</v>
      </c>
      <c r="J899">
        <v>7</v>
      </c>
      <c r="K899">
        <v>0</v>
      </c>
      <c r="L899" s="1" t="s">
        <v>1068</v>
      </c>
      <c r="N899"/>
      <c r="O899"/>
    </row>
    <row r="900" spans="1:15" x14ac:dyDescent="0.25">
      <c r="A900">
        <v>39.387599999999999</v>
      </c>
      <c r="B900">
        <v>-105.7893</v>
      </c>
      <c r="C900">
        <v>3</v>
      </c>
      <c r="D900" s="2" t="d">
        <v>2019-10-28T13:43:43.00000002142041675</v>
      </c>
      <c r="E900" s="1">
        <f>HOUR(US_Accidents_Dec20_updated3[[#This Row],[Start_Time]])</f>
        <v>13</v>
      </c>
      <c r="F900" s="1">
        <f>MONTH(US_Accidents_Dec20_updated3[[#This Row],[Start_Time]])</f>
        <v>10</v>
      </c>
      <c r="G900" s="1" t="s">
        <v>51</v>
      </c>
      <c r="H900" s="1" t="s">
        <v>851</v>
      </c>
      <c r="I900">
        <v>10</v>
      </c>
      <c r="J900">
        <v>9</v>
      </c>
      <c r="K900">
        <v>0</v>
      </c>
      <c r="L900" s="1" t="s">
        <v>1068</v>
      </c>
      <c r="N900"/>
      <c r="O900"/>
    </row>
    <row r="901" spans="1:15" x14ac:dyDescent="0.25">
      <c r="A901">
        <v>38.497700000000002</v>
      </c>
      <c r="B901">
        <v>-104.62537</v>
      </c>
      <c r="C901">
        <v>3</v>
      </c>
      <c r="D901" s="2" t="d">
        <v>2019-10-28T14:45:54.99999986495822550</v>
      </c>
      <c r="E901" s="1">
        <f>HOUR(US_Accidents_Dec20_updated3[[#This Row],[Start_Time]])</f>
        <v>14</v>
      </c>
      <c r="F901" s="1">
        <f>MONTH(US_Accidents_Dec20_updated3[[#This Row],[Start_Time]])</f>
        <v>10</v>
      </c>
      <c r="G901" s="1" t="s">
        <v>51</v>
      </c>
      <c r="H901" s="1" t="s">
        <v>411</v>
      </c>
      <c r="I901">
        <v>10</v>
      </c>
      <c r="J901">
        <v>7</v>
      </c>
      <c r="K901">
        <v>0</v>
      </c>
      <c r="L901" s="1" t="s">
        <v>966</v>
      </c>
      <c r="N901"/>
      <c r="O901"/>
    </row>
    <row r="902" spans="1:15" x14ac:dyDescent="0.25">
      <c r="A902">
        <v>37.860419999999998</v>
      </c>
      <c r="B902">
        <v>-104.82897</v>
      </c>
      <c r="C902">
        <v>4</v>
      </c>
      <c r="D902" s="2" t="d">
        <v>2019-10-28T13:01:42.99999997951090425</v>
      </c>
      <c r="E902" s="1">
        <f>HOUR(US_Accidents_Dec20_updated3[[#This Row],[Start_Time]])</f>
        <v>13</v>
      </c>
      <c r="F902" s="1">
        <f>MONTH(US_Accidents_Dec20_updated3[[#This Row],[Start_Time]])</f>
        <v>10</v>
      </c>
      <c r="G902" s="1" t="s">
        <v>51</v>
      </c>
      <c r="H902" s="1" t="s">
        <v>6558</v>
      </c>
      <c r="I902">
        <v>0.75</v>
      </c>
      <c r="K902">
        <v>0.02</v>
      </c>
      <c r="L902" s="1" t="s">
        <v>1211</v>
      </c>
      <c r="N902"/>
      <c r="O902"/>
    </row>
    <row r="903" spans="1:15" x14ac:dyDescent="0.25">
      <c r="A903">
        <v>39.633339999999997</v>
      </c>
      <c r="B903">
        <v>-104.90667999999999</v>
      </c>
      <c r="C903">
        <v>3</v>
      </c>
      <c r="D903" s="2" t="d">
        <v>2019-10-28T14:17:29.00000025518238600</v>
      </c>
      <c r="E903" s="1">
        <f>HOUR(US_Accidents_Dec20_updated3[[#This Row],[Start_Time]])</f>
        <v>14</v>
      </c>
      <c r="F903" s="1">
        <f>MONTH(US_Accidents_Dec20_updated3[[#This Row],[Start_Time]])</f>
        <v>10</v>
      </c>
      <c r="G903" s="1" t="s">
        <v>51</v>
      </c>
      <c r="H903" s="1" t="s">
        <v>221</v>
      </c>
      <c r="I903">
        <v>10</v>
      </c>
      <c r="J903">
        <v>5</v>
      </c>
      <c r="K903">
        <v>0</v>
      </c>
      <c r="L903" s="1" t="s">
        <v>1068</v>
      </c>
      <c r="N903"/>
      <c r="O903"/>
    </row>
    <row r="904" spans="1:15" x14ac:dyDescent="0.25">
      <c r="A904">
        <v>38.908560000000001</v>
      </c>
      <c r="B904">
        <v>-104.71977</v>
      </c>
      <c r="C904">
        <v>3</v>
      </c>
      <c r="D904" s="2" t="d">
        <v>2019-10-28T17:53:26.00000030826777075</v>
      </c>
      <c r="E904" s="1">
        <f>HOUR(US_Accidents_Dec20_updated3[[#This Row],[Start_Time]])</f>
        <v>17</v>
      </c>
      <c r="F904" s="1">
        <f>MONTH(US_Accidents_Dec20_updated3[[#This Row],[Start_Time]])</f>
        <v>10</v>
      </c>
      <c r="G904" s="1" t="s">
        <v>51</v>
      </c>
      <c r="H904" s="1" t="s">
        <v>1129</v>
      </c>
      <c r="I904">
        <v>4</v>
      </c>
      <c r="J904">
        <v>9</v>
      </c>
      <c r="K904">
        <v>0</v>
      </c>
      <c r="L904" s="1" t="s">
        <v>966</v>
      </c>
      <c r="N904"/>
      <c r="O904"/>
    </row>
    <row r="905" spans="1:15" x14ac:dyDescent="0.25">
      <c r="A905">
        <v>39.882770000000001</v>
      </c>
      <c r="B905">
        <v>-104.98746</v>
      </c>
      <c r="C905">
        <v>3</v>
      </c>
      <c r="D905" s="2" t="d">
        <v>2019-10-28T20:51:54.99999978113919375</v>
      </c>
      <c r="E905" s="1">
        <f>HOUR(US_Accidents_Dec20_updated3[[#This Row],[Start_Time]])</f>
        <v>20</v>
      </c>
      <c r="F905" s="1">
        <f>MONTH(US_Accidents_Dec20_updated3[[#This Row],[Start_Time]])</f>
        <v>10</v>
      </c>
      <c r="G905" s="1" t="s">
        <v>53</v>
      </c>
      <c r="H905" s="1" t="s">
        <v>442</v>
      </c>
      <c r="I905">
        <v>10</v>
      </c>
      <c r="J905">
        <v>0</v>
      </c>
      <c r="K905">
        <v>0</v>
      </c>
      <c r="L905" s="1" t="s">
        <v>819</v>
      </c>
      <c r="N905"/>
      <c r="O905"/>
    </row>
    <row r="906" spans="1:15" x14ac:dyDescent="0.25">
      <c r="A906">
        <v>38.838450000000002</v>
      </c>
      <c r="B906">
        <v>-104.66616</v>
      </c>
      <c r="C906">
        <v>3</v>
      </c>
      <c r="D906" s="2" t="d">
        <v>2019-10-28T22:47:14.99999991618096825</v>
      </c>
      <c r="E906" s="1">
        <f>HOUR(US_Accidents_Dec20_updated3[[#This Row],[Start_Time]])</f>
        <v>22</v>
      </c>
      <c r="F906" s="1">
        <f>MONTH(US_Accidents_Dec20_updated3[[#This Row],[Start_Time]])</f>
        <v>10</v>
      </c>
      <c r="G906" s="1" t="s">
        <v>53</v>
      </c>
      <c r="H906" s="1" t="s">
        <v>8014</v>
      </c>
      <c r="I906">
        <v>6</v>
      </c>
      <c r="J906">
        <v>0</v>
      </c>
      <c r="K906">
        <v>0</v>
      </c>
      <c r="L906" s="1" t="s">
        <v>966</v>
      </c>
      <c r="N906"/>
      <c r="O906"/>
    </row>
    <row r="907" spans="1:15" x14ac:dyDescent="0.25">
      <c r="A907">
        <v>37.06382</v>
      </c>
      <c r="B907">
        <v>-104.52030999999999</v>
      </c>
      <c r="C907">
        <v>3</v>
      </c>
      <c r="D907" s="2" t="d">
        <v>2019-10-28T09:11:27.999999895691871825</v>
      </c>
      <c r="E907" s="1">
        <f>HOUR(US_Accidents_Dec20_updated3[[#This Row],[Start_Time]])</f>
        <v>9</v>
      </c>
      <c r="F907" s="1">
        <f>MONTH(US_Accidents_Dec20_updated3[[#This Row],[Start_Time]])</f>
        <v>10</v>
      </c>
      <c r="G907" s="1" t="s">
        <v>51</v>
      </c>
      <c r="H907" s="1" t="s">
        <v>1149</v>
      </c>
      <c r="I907">
        <v>1</v>
      </c>
      <c r="J907">
        <v>13</v>
      </c>
      <c r="K907">
        <v>0</v>
      </c>
      <c r="L907" s="1" t="s">
        <v>1211</v>
      </c>
      <c r="N907"/>
      <c r="O907"/>
    </row>
    <row r="908" spans="1:15" x14ac:dyDescent="0.25">
      <c r="A908">
        <v>39.648710000000001</v>
      </c>
      <c r="B908">
        <v>-104.9161</v>
      </c>
      <c r="C908">
        <v>3</v>
      </c>
      <c r="D908" s="2" t="d">
        <v>2019-10-29T06:07:33.00000028219074225</v>
      </c>
      <c r="E908" s="1">
        <f>HOUR(US_Accidents_Dec20_updated3[[#This Row],[Start_Time]])</f>
        <v>6</v>
      </c>
      <c r="F908" s="1">
        <f>MONTH(US_Accidents_Dec20_updated3[[#This Row],[Start_Time]])</f>
        <v>10</v>
      </c>
      <c r="G908" s="1" t="s">
        <v>53</v>
      </c>
      <c r="H908" s="1" t="s">
        <v>221</v>
      </c>
      <c r="I908">
        <v>0.75</v>
      </c>
      <c r="J908">
        <v>13</v>
      </c>
      <c r="K908">
        <v>0</v>
      </c>
      <c r="L908" s="1" t="s">
        <v>1211</v>
      </c>
      <c r="N908"/>
      <c r="O908"/>
    </row>
    <row r="909" spans="1:15" x14ac:dyDescent="0.25">
      <c r="A909">
        <v>37.975819999999999</v>
      </c>
      <c r="B909">
        <v>-104.78028</v>
      </c>
      <c r="C909">
        <v>3</v>
      </c>
      <c r="D909" s="2" t="d">
        <v>2019-10-29T09:13:31.99999996460974125</v>
      </c>
      <c r="E909" s="1">
        <f>HOUR(US_Accidents_Dec20_updated3[[#This Row],[Start_Time]])</f>
        <v>9</v>
      </c>
      <c r="F909" s="1">
        <f>MONTH(US_Accidents_Dec20_updated3[[#This Row],[Start_Time]])</f>
        <v>10</v>
      </c>
      <c r="G909" s="1" t="s">
        <v>51</v>
      </c>
      <c r="H909" s="1" t="s">
        <v>1252</v>
      </c>
      <c r="I909">
        <v>10</v>
      </c>
      <c r="J909">
        <v>9</v>
      </c>
      <c r="K909">
        <v>0</v>
      </c>
      <c r="L909" s="1" t="s">
        <v>966</v>
      </c>
      <c r="N909"/>
      <c r="O909"/>
    </row>
    <row r="910" spans="1:15" x14ac:dyDescent="0.25">
      <c r="A910">
        <v>39.630049999999997</v>
      </c>
      <c r="B910">
        <v>-104.90501999999999</v>
      </c>
      <c r="C910">
        <v>3</v>
      </c>
      <c r="D910" s="2" t="d">
        <v>2019-10-29T11:15:47.999999905005097350</v>
      </c>
      <c r="E910" s="1">
        <f>HOUR(US_Accidents_Dec20_updated3[[#This Row],[Start_Time]])</f>
        <v>11</v>
      </c>
      <c r="F910" s="1">
        <f>MONTH(US_Accidents_Dec20_updated3[[#This Row],[Start_Time]])</f>
        <v>10</v>
      </c>
      <c r="G910" s="1" t="s">
        <v>51</v>
      </c>
      <c r="H910" s="1" t="s">
        <v>221</v>
      </c>
      <c r="I910">
        <v>0.5</v>
      </c>
      <c r="J910">
        <v>14</v>
      </c>
      <c r="K910">
        <v>0</v>
      </c>
      <c r="L910" s="1" t="s">
        <v>1211</v>
      </c>
      <c r="N910"/>
      <c r="O910"/>
    </row>
    <row r="911" spans="1:15" x14ac:dyDescent="0.25">
      <c r="A911">
        <v>39.273490000000002</v>
      </c>
      <c r="B911">
        <v>-103.70317</v>
      </c>
      <c r="C911">
        <v>4</v>
      </c>
      <c r="D911" s="2" t="d">
        <v>2019-10-29T12:39:00.00000008381903175</v>
      </c>
      <c r="E911" s="1">
        <f>HOUR(US_Accidents_Dec20_updated3[[#This Row],[Start_Time]])</f>
        <v>12</v>
      </c>
      <c r="F911" s="1">
        <f>MONTH(US_Accidents_Dec20_updated3[[#This Row],[Start_Time]])</f>
        <v>10</v>
      </c>
      <c r="G911" s="1" t="s">
        <v>51</v>
      </c>
      <c r="H911" s="1" t="s">
        <v>6024</v>
      </c>
      <c r="I911">
        <v>8</v>
      </c>
      <c r="J911">
        <v>16</v>
      </c>
      <c r="K911">
        <v>0</v>
      </c>
      <c r="L911" s="1" t="s">
        <v>1211</v>
      </c>
      <c r="N911"/>
      <c r="O911"/>
    </row>
    <row r="912" spans="1:15" x14ac:dyDescent="0.25">
      <c r="A912">
        <v>39.628790000000002</v>
      </c>
      <c r="B912">
        <v>-106.06667</v>
      </c>
      <c r="C912">
        <v>4</v>
      </c>
      <c r="D912" s="2" t="d">
        <v>2019-10-29T12:56:18.000000072643160850</v>
      </c>
      <c r="E912" s="1">
        <f>HOUR(US_Accidents_Dec20_updated3[[#This Row],[Start_Time]])</f>
        <v>12</v>
      </c>
      <c r="F912" s="1">
        <f>MONTH(US_Accidents_Dec20_updated3[[#This Row],[Start_Time]])</f>
        <v>10</v>
      </c>
      <c r="G912" s="1" t="s">
        <v>51</v>
      </c>
      <c r="H912" s="1" t="s">
        <v>2874</v>
      </c>
      <c r="I912">
        <v>10</v>
      </c>
      <c r="J912">
        <v>16</v>
      </c>
      <c r="K912">
        <v>0</v>
      </c>
      <c r="L912" s="1" t="s">
        <v>966</v>
      </c>
      <c r="N912"/>
      <c r="O912"/>
    </row>
    <row r="913" spans="1:15" x14ac:dyDescent="0.25">
      <c r="A913">
        <v>38.289070000000002</v>
      </c>
      <c r="B913">
        <v>-104.60679</v>
      </c>
      <c r="C913">
        <v>3</v>
      </c>
      <c r="D913" s="2" t="d">
        <v>2019-10-29T14:25:32.00000000651926050</v>
      </c>
      <c r="E913" s="1">
        <f>HOUR(US_Accidents_Dec20_updated3[[#This Row],[Start_Time]])</f>
        <v>14</v>
      </c>
      <c r="F913" s="1">
        <f>MONTH(US_Accidents_Dec20_updated3[[#This Row],[Start_Time]])</f>
        <v>10</v>
      </c>
      <c r="G913" s="1" t="s">
        <v>51</v>
      </c>
      <c r="H913" s="1" t="s">
        <v>1428</v>
      </c>
      <c r="I913">
        <v>1</v>
      </c>
      <c r="J913">
        <v>25</v>
      </c>
      <c r="K913">
        <v>0</v>
      </c>
      <c r="L913" s="1" t="s">
        <v>1224</v>
      </c>
      <c r="N913"/>
      <c r="O913"/>
    </row>
    <row r="914" spans="1:15" x14ac:dyDescent="0.25">
      <c r="A914">
        <v>39.51999</v>
      </c>
      <c r="B914">
        <v>-104.86709</v>
      </c>
      <c r="C914">
        <v>3</v>
      </c>
      <c r="D914" s="2" t="d">
        <v>2019-10-29T13:43:30.99999973084777875</v>
      </c>
      <c r="E914" s="1">
        <f>HOUR(US_Accidents_Dec20_updated3[[#This Row],[Start_Time]])</f>
        <v>13</v>
      </c>
      <c r="F914" s="1">
        <f>MONTH(US_Accidents_Dec20_updated3[[#This Row],[Start_Time]])</f>
        <v>10</v>
      </c>
      <c r="G914" s="1" t="s">
        <v>51</v>
      </c>
      <c r="H914" s="1" t="s">
        <v>573</v>
      </c>
      <c r="I914">
        <v>0.75</v>
      </c>
      <c r="J914">
        <v>10</v>
      </c>
      <c r="K914">
        <v>0</v>
      </c>
      <c r="L914" s="1" t="s">
        <v>1211</v>
      </c>
      <c r="N914"/>
      <c r="O914"/>
    </row>
    <row r="915" spans="1:15" x14ac:dyDescent="0.25">
      <c r="A915">
        <v>38.230899999999998</v>
      </c>
      <c r="B915">
        <v>-104.61384</v>
      </c>
      <c r="C915">
        <v>3</v>
      </c>
      <c r="D915" s="2" t="d">
        <v>2019-10-29T15:33:49.9999999115243554200</v>
      </c>
      <c r="E915" s="1">
        <f>HOUR(US_Accidents_Dec20_updated3[[#This Row],[Start_Time]])</f>
        <v>15</v>
      </c>
      <c r="F915" s="1">
        <f>MONTH(US_Accidents_Dec20_updated3[[#This Row],[Start_Time]])</f>
        <v>10</v>
      </c>
      <c r="G915" s="1" t="s">
        <v>51</v>
      </c>
      <c r="H915" s="1" t="s">
        <v>1015</v>
      </c>
      <c r="I915">
        <v>0.75</v>
      </c>
      <c r="J915">
        <v>24</v>
      </c>
      <c r="K915">
        <v>0.01</v>
      </c>
      <c r="L915" s="1" t="s">
        <v>1224</v>
      </c>
      <c r="N915"/>
      <c r="O915"/>
    </row>
    <row r="916" spans="1:15" x14ac:dyDescent="0.25">
      <c r="A916">
        <v>39.6676</v>
      </c>
      <c r="B916">
        <v>-104.83008</v>
      </c>
      <c r="C916">
        <v>3</v>
      </c>
      <c r="D916" s="2" t="d">
        <v>2019-10-29T15:51:47.99999982118606425</v>
      </c>
      <c r="E916" s="1">
        <f>HOUR(US_Accidents_Dec20_updated3[[#This Row],[Start_Time]])</f>
        <v>15</v>
      </c>
      <c r="F916" s="1">
        <f>MONTH(US_Accidents_Dec20_updated3[[#This Row],[Start_Time]])</f>
        <v>10</v>
      </c>
      <c r="G916" s="1" t="s">
        <v>51</v>
      </c>
      <c r="H916" s="1" t="s">
        <v>650</v>
      </c>
      <c r="I916">
        <v>2</v>
      </c>
      <c r="J916">
        <v>13</v>
      </c>
      <c r="K916">
        <v>0</v>
      </c>
      <c r="L916" s="1" t="s">
        <v>1211</v>
      </c>
      <c r="N916"/>
      <c r="O916"/>
    </row>
    <row r="917" spans="1:15" x14ac:dyDescent="0.25">
      <c r="A917">
        <v>38.343130000000002</v>
      </c>
      <c r="B917">
        <v>-104.61977</v>
      </c>
      <c r="C917">
        <v>3</v>
      </c>
      <c r="D917" s="2" t="d">
        <v>2019-10-29T17:01:31.99999971315264600</v>
      </c>
      <c r="E917" s="1">
        <f>HOUR(US_Accidents_Dec20_updated3[[#This Row],[Start_Time]])</f>
        <v>17</v>
      </c>
      <c r="F917" s="1">
        <f>MONTH(US_Accidents_Dec20_updated3[[#This Row],[Start_Time]])</f>
        <v>10</v>
      </c>
      <c r="G917" s="1" t="s">
        <v>51</v>
      </c>
      <c r="H917" s="1" t="s">
        <v>455</v>
      </c>
      <c r="I917">
        <v>0.25</v>
      </c>
      <c r="J917">
        <v>28</v>
      </c>
      <c r="K917">
        <v>0</v>
      </c>
      <c r="L917" s="1" t="s">
        <v>4896</v>
      </c>
      <c r="N917"/>
      <c r="O917"/>
    </row>
    <row r="918" spans="1:15" x14ac:dyDescent="0.25">
      <c r="A918">
        <v>39.734789999999997</v>
      </c>
      <c r="B918">
        <v>-105.01503</v>
      </c>
      <c r="C918">
        <v>3</v>
      </c>
      <c r="D918" s="2" t="d">
        <v>2019-10-29T16:03:48.9999998873099700</v>
      </c>
      <c r="E918" s="1">
        <f>HOUR(US_Accidents_Dec20_updated3[[#This Row],[Start_Time]])</f>
        <v>16</v>
      </c>
      <c r="F918" s="1">
        <f>MONTH(US_Accidents_Dec20_updated3[[#This Row],[Start_Time]])</f>
        <v>10</v>
      </c>
      <c r="G918" s="1" t="s">
        <v>51</v>
      </c>
      <c r="H918" s="1" t="s">
        <v>568</v>
      </c>
      <c r="I918">
        <v>1</v>
      </c>
      <c r="J918">
        <v>10</v>
      </c>
      <c r="K918">
        <v>0</v>
      </c>
      <c r="L918" s="1" t="s">
        <v>1211</v>
      </c>
      <c r="N918"/>
      <c r="O918"/>
    </row>
    <row r="919" spans="1:15" x14ac:dyDescent="0.25">
      <c r="A919">
        <v>38.343130000000002</v>
      </c>
      <c r="B919">
        <v>-104.61977</v>
      </c>
      <c r="C919">
        <v>3</v>
      </c>
      <c r="D919" s="2" t="d">
        <v>2019-10-29T17:39:45.99999973084777875</v>
      </c>
      <c r="E919" s="1">
        <f>HOUR(US_Accidents_Dec20_updated3[[#This Row],[Start_Time]])</f>
        <v>17</v>
      </c>
      <c r="F919" s="1">
        <f>MONTH(US_Accidents_Dec20_updated3[[#This Row],[Start_Time]])</f>
        <v>10</v>
      </c>
      <c r="G919" s="1" t="s">
        <v>51</v>
      </c>
      <c r="H919" s="1" t="s">
        <v>455</v>
      </c>
      <c r="I919">
        <v>0.5</v>
      </c>
      <c r="J919">
        <v>24</v>
      </c>
      <c r="K919">
        <v>0</v>
      </c>
      <c r="L919" s="1" t="s">
        <v>4926</v>
      </c>
      <c r="N919"/>
      <c r="O919"/>
    </row>
    <row r="920" spans="1:15" x14ac:dyDescent="0.25">
      <c r="A920">
        <v>39.107619999999997</v>
      </c>
      <c r="B920">
        <v>-105.89023</v>
      </c>
      <c r="C920">
        <v>3</v>
      </c>
      <c r="D920" s="2" t="d">
        <v>2019-10-29T19:23:15.99999985657632300</v>
      </c>
      <c r="E920" s="1">
        <f>HOUR(US_Accidents_Dec20_updated3[[#This Row],[Start_Time]])</f>
        <v>19</v>
      </c>
      <c r="F920" s="1">
        <f>MONTH(US_Accidents_Dec20_updated3[[#This Row],[Start_Time]])</f>
        <v>10</v>
      </c>
      <c r="G920" s="1" t="s">
        <v>53</v>
      </c>
      <c r="H920" s="1" t="s">
        <v>4055</v>
      </c>
      <c r="I920">
        <v>1</v>
      </c>
      <c r="J920">
        <v>8</v>
      </c>
      <c r="K920">
        <v>0.01</v>
      </c>
      <c r="L920" s="1" t="s">
        <v>1211</v>
      </c>
      <c r="N920"/>
      <c r="O920"/>
    </row>
    <row r="921" spans="1:15" x14ac:dyDescent="0.25">
      <c r="A921">
        <v>39.058610000000002</v>
      </c>
      <c r="B921">
        <v>-105.85265</v>
      </c>
      <c r="C921">
        <v>3</v>
      </c>
      <c r="D921" s="2" t="d">
        <v>2019-10-29T19:23:15.99999985657632300</v>
      </c>
      <c r="E921" s="1">
        <f>HOUR(US_Accidents_Dec20_updated3[[#This Row],[Start_Time]])</f>
        <v>19</v>
      </c>
      <c r="F921" s="1">
        <f>MONTH(US_Accidents_Dec20_updated3[[#This Row],[Start_Time]])</f>
        <v>10</v>
      </c>
      <c r="G921" s="1" t="s">
        <v>53</v>
      </c>
      <c r="H921" s="1" t="s">
        <v>743</v>
      </c>
      <c r="I921">
        <v>1</v>
      </c>
      <c r="J921">
        <v>8</v>
      </c>
      <c r="K921">
        <v>0.01</v>
      </c>
      <c r="L921" s="1" t="s">
        <v>1211</v>
      </c>
      <c r="N921"/>
      <c r="O921"/>
    </row>
    <row r="922" spans="1:15" x14ac:dyDescent="0.25">
      <c r="A922">
        <v>39.913930000000001</v>
      </c>
      <c r="B922">
        <v>-104.98993</v>
      </c>
      <c r="C922">
        <v>3</v>
      </c>
      <c r="D922" s="2" t="d">
        <v>2019-10-30T00:51:44.99999974854290475</v>
      </c>
      <c r="E922" s="1">
        <f>HOUR(US_Accidents_Dec20_updated3[[#This Row],[Start_Time]])</f>
        <v>0</v>
      </c>
      <c r="F922" s="1">
        <f>MONTH(US_Accidents_Dec20_updated3[[#This Row],[Start_Time]])</f>
        <v>10</v>
      </c>
      <c r="G922" s="1" t="s">
        <v>53</v>
      </c>
      <c r="H922" s="1" t="s">
        <v>439</v>
      </c>
      <c r="I922">
        <v>2</v>
      </c>
      <c r="J922">
        <v>5</v>
      </c>
      <c r="K922">
        <v>0</v>
      </c>
      <c r="L922" s="1" t="s">
        <v>1211</v>
      </c>
      <c r="N922"/>
      <c r="O922"/>
    </row>
    <row r="923" spans="1:15" x14ac:dyDescent="0.25">
      <c r="A923">
        <v>39.80003</v>
      </c>
      <c r="B923">
        <v>-104.98559</v>
      </c>
      <c r="C923">
        <v>3</v>
      </c>
      <c r="D923" s="2" t="d">
        <v>2019-10-30T00:25:29.9999999580904875</v>
      </c>
      <c r="E923" s="1">
        <f>HOUR(US_Accidents_Dec20_updated3[[#This Row],[Start_Time]])</f>
        <v>0</v>
      </c>
      <c r="F923" s="1">
        <f>MONTH(US_Accidents_Dec20_updated3[[#This Row],[Start_Time]])</f>
        <v>10</v>
      </c>
      <c r="G923" s="1" t="s">
        <v>53</v>
      </c>
      <c r="H923" s="1" t="s">
        <v>556</v>
      </c>
      <c r="I923">
        <v>3</v>
      </c>
      <c r="J923">
        <v>6</v>
      </c>
      <c r="K923">
        <v>0</v>
      </c>
      <c r="L923" s="1" t="s">
        <v>1211</v>
      </c>
      <c r="N923"/>
      <c r="O923"/>
    </row>
    <row r="924" spans="1:15" x14ac:dyDescent="0.25">
      <c r="A924">
        <v>39.911270000000002</v>
      </c>
      <c r="B924">
        <v>-104.99075000000001</v>
      </c>
      <c r="C924">
        <v>4</v>
      </c>
      <c r="D924" s="2" t="d">
        <v>2019-10-30T02:20:15.00000008381903175</v>
      </c>
      <c r="E924" s="1">
        <f>HOUR(US_Accidents_Dec20_updated3[[#This Row],[Start_Time]])</f>
        <v>2</v>
      </c>
      <c r="F924" s="1">
        <f>MONTH(US_Accidents_Dec20_updated3[[#This Row],[Start_Time]])</f>
        <v>10</v>
      </c>
      <c r="G924" s="1" t="s">
        <v>53</v>
      </c>
      <c r="H924" s="1" t="s">
        <v>5967</v>
      </c>
      <c r="I924">
        <v>3</v>
      </c>
      <c r="J924">
        <v>6</v>
      </c>
      <c r="K924">
        <v>0</v>
      </c>
      <c r="L924" s="1" t="s">
        <v>1211</v>
      </c>
      <c r="N924"/>
      <c r="O924"/>
    </row>
    <row r="925" spans="1:15" x14ac:dyDescent="0.25">
      <c r="A925">
        <v>39.703620000000001</v>
      </c>
      <c r="B925">
        <v>-105.24884</v>
      </c>
      <c r="C925">
        <v>3</v>
      </c>
      <c r="D925" s="2" t="d">
        <v>2019-10-30T04:49:30.0000000419095125</v>
      </c>
      <c r="E925" s="1">
        <f>HOUR(US_Accidents_Dec20_updated3[[#This Row],[Start_Time]])</f>
        <v>4</v>
      </c>
      <c r="F925" s="1">
        <f>MONTH(US_Accidents_Dec20_updated3[[#This Row],[Start_Time]])</f>
        <v>10</v>
      </c>
      <c r="G925" s="1" t="s">
        <v>53</v>
      </c>
      <c r="H925" s="1" t="s">
        <v>892</v>
      </c>
      <c r="I925">
        <v>10</v>
      </c>
      <c r="J925">
        <v>3</v>
      </c>
      <c r="K925">
        <v>0</v>
      </c>
      <c r="L925" s="1" t="s">
        <v>966</v>
      </c>
      <c r="N925"/>
      <c r="O925"/>
    </row>
    <row r="926" spans="1:15" x14ac:dyDescent="0.25">
      <c r="A926">
        <v>39.51999</v>
      </c>
      <c r="B926">
        <v>-104.86709</v>
      </c>
      <c r="C926">
        <v>3</v>
      </c>
      <c r="D926" s="2" t="d">
        <v>2019-10-30T06:17:17.99999998882412775</v>
      </c>
      <c r="E926" s="1">
        <f>HOUR(US_Accidents_Dec20_updated3[[#This Row],[Start_Time]])</f>
        <v>6</v>
      </c>
      <c r="F926" s="1">
        <f>MONTH(US_Accidents_Dec20_updated3[[#This Row],[Start_Time]])</f>
        <v>10</v>
      </c>
      <c r="G926" s="1" t="s">
        <v>53</v>
      </c>
      <c r="H926" s="1" t="s">
        <v>573</v>
      </c>
      <c r="I926">
        <v>6</v>
      </c>
      <c r="J926">
        <v>5</v>
      </c>
      <c r="K926">
        <v>0</v>
      </c>
      <c r="L926" s="1" t="s">
        <v>1211</v>
      </c>
      <c r="N926"/>
      <c r="O926"/>
    </row>
    <row r="927" spans="1:15" x14ac:dyDescent="0.25">
      <c r="A927">
        <v>39.183529999999998</v>
      </c>
      <c r="B927">
        <v>-104.85035999999999</v>
      </c>
      <c r="C927">
        <v>3</v>
      </c>
      <c r="D927" s="2" t="d">
        <v>2019-10-30T06:55:32.00000000651926050</v>
      </c>
      <c r="E927" s="1">
        <f>HOUR(US_Accidents_Dec20_updated3[[#This Row],[Start_Time]])</f>
        <v>6</v>
      </c>
      <c r="F927" s="1">
        <f>MONTH(US_Accidents_Dec20_updated3[[#This Row],[Start_Time]])</f>
        <v>10</v>
      </c>
      <c r="G927" s="1" t="s">
        <v>53</v>
      </c>
      <c r="H927" s="1" t="s">
        <v>402</v>
      </c>
      <c r="I927">
        <v>4</v>
      </c>
      <c r="K927">
        <v>0</v>
      </c>
      <c r="L927" s="1" t="s">
        <v>1211</v>
      </c>
      <c r="N927"/>
      <c r="O927"/>
    </row>
    <row r="928" spans="1:15" x14ac:dyDescent="0.25">
      <c r="A928">
        <v>39.78407</v>
      </c>
      <c r="B928">
        <v>-104.98936999999999</v>
      </c>
      <c r="C928">
        <v>3</v>
      </c>
      <c r="D928" s="2" t="d">
        <v>2019-10-30T07:19:32.000000299885868925</v>
      </c>
      <c r="E928" s="1">
        <f>HOUR(US_Accidents_Dec20_updated3[[#This Row],[Start_Time]])</f>
        <v>7</v>
      </c>
      <c r="F928" s="1">
        <f>MONTH(US_Accidents_Dec20_updated3[[#This Row],[Start_Time]])</f>
        <v>10</v>
      </c>
      <c r="G928" s="1" t="s">
        <v>51</v>
      </c>
      <c r="H928" s="1" t="s">
        <v>533</v>
      </c>
      <c r="I928">
        <v>4</v>
      </c>
      <c r="J928">
        <v>5</v>
      </c>
      <c r="K928">
        <v>0</v>
      </c>
      <c r="L928" s="1" t="s">
        <v>819</v>
      </c>
      <c r="N928"/>
      <c r="O928"/>
    </row>
    <row r="929" spans="1:15" x14ac:dyDescent="0.25">
      <c r="A929">
        <v>39.529899999999998</v>
      </c>
      <c r="B929">
        <v>-106.21611</v>
      </c>
      <c r="C929">
        <v>4</v>
      </c>
      <c r="D929" s="2" t="d">
        <v>2019-10-30T07:50:16.99999971315264600</v>
      </c>
      <c r="E929" s="1">
        <f>HOUR(US_Accidents_Dec20_updated3[[#This Row],[Start_Time]])</f>
        <v>7</v>
      </c>
      <c r="F929" s="1">
        <f>MONTH(US_Accidents_Dec20_updated3[[#This Row],[Start_Time]])</f>
        <v>10</v>
      </c>
      <c r="G929" s="1" t="s">
        <v>51</v>
      </c>
      <c r="H929" s="1" t="s">
        <v>8420</v>
      </c>
      <c r="I929">
        <v>6</v>
      </c>
      <c r="J929">
        <v>7</v>
      </c>
      <c r="K929">
        <v>0</v>
      </c>
      <c r="L929" s="1" t="s">
        <v>1211</v>
      </c>
      <c r="N929"/>
      <c r="O929"/>
    </row>
    <row r="930" spans="1:15" x14ac:dyDescent="0.25">
      <c r="A930">
        <v>39.747410000000002</v>
      </c>
      <c r="B930">
        <v>-104.74411000000001</v>
      </c>
      <c r="C930">
        <v>3</v>
      </c>
      <c r="D930" s="2" t="d">
        <v>2019-10-30T07:29:17.00000000651926050</v>
      </c>
      <c r="E930" s="1">
        <f>HOUR(US_Accidents_Dec20_updated3[[#This Row],[Start_Time]])</f>
        <v>7</v>
      </c>
      <c r="F930" s="1">
        <f>MONTH(US_Accidents_Dec20_updated3[[#This Row],[Start_Time]])</f>
        <v>10</v>
      </c>
      <c r="G930" s="1" t="s">
        <v>51</v>
      </c>
      <c r="H930" s="1" t="s">
        <v>536</v>
      </c>
      <c r="I930">
        <v>6</v>
      </c>
      <c r="J930">
        <v>5</v>
      </c>
      <c r="K930">
        <v>0</v>
      </c>
      <c r="L930" s="1" t="s">
        <v>1211</v>
      </c>
      <c r="N930"/>
      <c r="O930"/>
    </row>
    <row r="931" spans="1:15" x14ac:dyDescent="0.25">
      <c r="A931">
        <v>39.80003</v>
      </c>
      <c r="B931">
        <v>-104.98559</v>
      </c>
      <c r="C931">
        <v>3</v>
      </c>
      <c r="D931" s="2" t="d">
        <v>2019-10-30T08:15:47.000000299885868925</v>
      </c>
      <c r="E931" s="1">
        <f>HOUR(US_Accidents_Dec20_updated3[[#This Row],[Start_Time]])</f>
        <v>8</v>
      </c>
      <c r="F931" s="1">
        <f>MONTH(US_Accidents_Dec20_updated3[[#This Row],[Start_Time]])</f>
        <v>10</v>
      </c>
      <c r="G931" s="1" t="s">
        <v>51</v>
      </c>
      <c r="H931" s="1" t="s">
        <v>556</v>
      </c>
      <c r="I931">
        <v>4</v>
      </c>
      <c r="J931">
        <v>5</v>
      </c>
      <c r="K931">
        <v>0</v>
      </c>
      <c r="L931" s="1" t="s">
        <v>819</v>
      </c>
      <c r="N931"/>
      <c r="O931"/>
    </row>
    <row r="932" spans="1:15" x14ac:dyDescent="0.25">
      <c r="A932">
        <v>39.77514</v>
      </c>
      <c r="B932">
        <v>-104.86001</v>
      </c>
      <c r="C932">
        <v>3</v>
      </c>
      <c r="D932" s="2" t="d">
        <v>2019-10-30T09:13:33.00000019837171050</v>
      </c>
      <c r="E932" s="1">
        <f>HOUR(US_Accidents_Dec20_updated3[[#This Row],[Start_Time]])</f>
        <v>9</v>
      </c>
      <c r="F932" s="1">
        <f>MONTH(US_Accidents_Dec20_updated3[[#This Row],[Start_Time]])</f>
        <v>10</v>
      </c>
      <c r="G932" s="1" t="s">
        <v>51</v>
      </c>
      <c r="H932" s="1" t="s">
        <v>535</v>
      </c>
      <c r="I932">
        <v>3</v>
      </c>
      <c r="J932">
        <v>5</v>
      </c>
      <c r="K932">
        <v>0</v>
      </c>
      <c r="L932" s="1" t="s">
        <v>1211</v>
      </c>
      <c r="N932"/>
      <c r="O932"/>
    </row>
    <row r="933" spans="1:15" x14ac:dyDescent="0.25">
      <c r="A933">
        <v>39.697040000000001</v>
      </c>
      <c r="B933">
        <v>-106.67148</v>
      </c>
      <c r="C933">
        <v>4</v>
      </c>
      <c r="D933" s="2" t="d">
        <v>2019-10-30T10:07:31.9999998388811945700</v>
      </c>
      <c r="E933" s="1">
        <f>HOUR(US_Accidents_Dec20_updated3[[#This Row],[Start_Time]])</f>
        <v>10</v>
      </c>
      <c r="F933" s="1">
        <f>MONTH(US_Accidents_Dec20_updated3[[#This Row],[Start_Time]])</f>
        <v>10</v>
      </c>
      <c r="G933" s="1" t="s">
        <v>51</v>
      </c>
      <c r="H933" s="1" t="s">
        <v>2254</v>
      </c>
      <c r="I933">
        <v>10</v>
      </c>
      <c r="J933">
        <v>7</v>
      </c>
      <c r="K933">
        <v>0</v>
      </c>
      <c r="L933" s="1" t="s">
        <v>819</v>
      </c>
      <c r="N933"/>
      <c r="O933"/>
    </row>
    <row r="934" spans="1:15" x14ac:dyDescent="0.25">
      <c r="A934">
        <v>39.6676</v>
      </c>
      <c r="B934">
        <v>-104.83008</v>
      </c>
      <c r="C934">
        <v>3</v>
      </c>
      <c r="D934" s="2" t="d">
        <v>2019-10-30T09:23:17.000000299885868925</v>
      </c>
      <c r="E934" s="1">
        <f>HOUR(US_Accidents_Dec20_updated3[[#This Row],[Start_Time]])</f>
        <v>9</v>
      </c>
      <c r="F934" s="1">
        <f>MONTH(US_Accidents_Dec20_updated3[[#This Row],[Start_Time]])</f>
        <v>10</v>
      </c>
      <c r="G934" s="1" t="s">
        <v>51</v>
      </c>
      <c r="H934" s="1" t="s">
        <v>650</v>
      </c>
      <c r="I934">
        <v>3</v>
      </c>
      <c r="J934">
        <v>5</v>
      </c>
      <c r="K934">
        <v>0</v>
      </c>
      <c r="L934" s="1" t="s">
        <v>1211</v>
      </c>
      <c r="N934"/>
      <c r="O934"/>
    </row>
    <row r="935" spans="1:15" x14ac:dyDescent="0.25">
      <c r="A935">
        <v>39.95073</v>
      </c>
      <c r="B935">
        <v>-105.15447</v>
      </c>
      <c r="C935">
        <v>3</v>
      </c>
      <c r="D935" s="2" t="d">
        <v>2019-10-30T10:03:47.00000004842877300</v>
      </c>
      <c r="E935" s="1">
        <f>HOUR(US_Accidents_Dec20_updated3[[#This Row],[Start_Time]])</f>
        <v>10</v>
      </c>
      <c r="F935" s="1">
        <f>MONTH(US_Accidents_Dec20_updated3[[#This Row],[Start_Time]])</f>
        <v>10</v>
      </c>
      <c r="G935" s="1" t="s">
        <v>51</v>
      </c>
      <c r="H935" s="1" t="s">
        <v>538</v>
      </c>
      <c r="I935">
        <v>3</v>
      </c>
      <c r="J935">
        <v>8</v>
      </c>
      <c r="K935">
        <v>0</v>
      </c>
      <c r="L935" s="1" t="s">
        <v>1211</v>
      </c>
      <c r="N935"/>
      <c r="O935"/>
    </row>
    <row r="936" spans="1:15" x14ac:dyDescent="0.25">
      <c r="A936">
        <v>40.402509999999999</v>
      </c>
      <c r="B936">
        <v>-104.99352</v>
      </c>
      <c r="C936">
        <v>3</v>
      </c>
      <c r="D936" s="2" t="d">
        <v>2019-10-30T10:53:16.000000066123903050</v>
      </c>
      <c r="E936" s="1">
        <f>HOUR(US_Accidents_Dec20_updated3[[#This Row],[Start_Time]])</f>
        <v>10</v>
      </c>
      <c r="F936" s="1">
        <f>MONTH(US_Accidents_Dec20_updated3[[#This Row],[Start_Time]])</f>
        <v>10</v>
      </c>
      <c r="G936" s="1" t="s">
        <v>51</v>
      </c>
      <c r="H936" s="1" t="s">
        <v>522</v>
      </c>
      <c r="I936">
        <v>10</v>
      </c>
      <c r="J936">
        <v>7</v>
      </c>
      <c r="K936">
        <v>0.01</v>
      </c>
      <c r="L936" s="1" t="s">
        <v>50</v>
      </c>
      <c r="N936"/>
      <c r="O936"/>
    </row>
    <row r="937" spans="1:15" x14ac:dyDescent="0.25">
      <c r="A937">
        <v>39.78566</v>
      </c>
      <c r="B937">
        <v>-105.08320000000001</v>
      </c>
      <c r="C937">
        <v>3</v>
      </c>
      <c r="D937" s="2" t="d">
        <v>2019-10-30T11:35:16.99999971315264600</v>
      </c>
      <c r="E937" s="1">
        <f>HOUR(US_Accidents_Dec20_updated3[[#This Row],[Start_Time]])</f>
        <v>11</v>
      </c>
      <c r="F937" s="1">
        <f>MONTH(US_Accidents_Dec20_updated3[[#This Row],[Start_Time]])</f>
        <v>10</v>
      </c>
      <c r="G937" s="1" t="s">
        <v>51</v>
      </c>
      <c r="H937" s="1" t="s">
        <v>557</v>
      </c>
      <c r="I937">
        <v>15</v>
      </c>
      <c r="J937">
        <v>8</v>
      </c>
      <c r="K937">
        <v>0</v>
      </c>
      <c r="L937" s="1" t="s">
        <v>50</v>
      </c>
      <c r="N937"/>
      <c r="O937"/>
    </row>
    <row r="938" spans="1:15" x14ac:dyDescent="0.25">
      <c r="A938">
        <v>40.230379999999997</v>
      </c>
      <c r="B938">
        <v>-104.97996999999999</v>
      </c>
      <c r="C938">
        <v>3</v>
      </c>
      <c r="D938" s="2" t="d">
        <v>2019-10-30T10:45:47.00000009033829225</v>
      </c>
      <c r="E938" s="1">
        <f>HOUR(US_Accidents_Dec20_updated3[[#This Row],[Start_Time]])</f>
        <v>10</v>
      </c>
      <c r="F938" s="1">
        <f>MONTH(US_Accidents_Dec20_updated3[[#This Row],[Start_Time]])</f>
        <v>10</v>
      </c>
      <c r="G938" s="1" t="s">
        <v>51</v>
      </c>
      <c r="H938" s="1" t="s">
        <v>341</v>
      </c>
      <c r="I938">
        <v>10</v>
      </c>
      <c r="J938">
        <v>5</v>
      </c>
      <c r="K938">
        <v>0</v>
      </c>
      <c r="L938" s="1" t="s">
        <v>50</v>
      </c>
      <c r="N938"/>
      <c r="O938"/>
    </row>
    <row r="939" spans="1:15" x14ac:dyDescent="0.25">
      <c r="A939">
        <v>39.290080000000003</v>
      </c>
      <c r="B939">
        <v>-104.89512999999999</v>
      </c>
      <c r="C939">
        <v>3</v>
      </c>
      <c r="D939" s="2" t="d">
        <v>2019-10-30T11:37:31.9999998388811945700</v>
      </c>
      <c r="E939" s="1">
        <f>HOUR(US_Accidents_Dec20_updated3[[#This Row],[Start_Time]])</f>
        <v>11</v>
      </c>
      <c r="F939" s="1">
        <f>MONTH(US_Accidents_Dec20_updated3[[#This Row],[Start_Time]])</f>
        <v>10</v>
      </c>
      <c r="G939" s="1" t="s">
        <v>51</v>
      </c>
      <c r="H939" s="1" t="s">
        <v>399</v>
      </c>
      <c r="I939">
        <v>10</v>
      </c>
      <c r="K939">
        <v>0</v>
      </c>
      <c r="L939" s="1" t="s">
        <v>966</v>
      </c>
      <c r="N939"/>
      <c r="O939"/>
    </row>
    <row r="940" spans="1:15" x14ac:dyDescent="0.25">
      <c r="A940">
        <v>39.78566</v>
      </c>
      <c r="B940">
        <v>-105.08320000000001</v>
      </c>
      <c r="C940">
        <v>3</v>
      </c>
      <c r="D940" s="2" t="d">
        <v>2019-10-30T13:17:17.99999977927655175</v>
      </c>
      <c r="E940" s="1">
        <f>HOUR(US_Accidents_Dec20_updated3[[#This Row],[Start_Time]])</f>
        <v>13</v>
      </c>
      <c r="F940" s="1">
        <f>MONTH(US_Accidents_Dec20_updated3[[#This Row],[Start_Time]])</f>
        <v>10</v>
      </c>
      <c r="G940" s="1" t="s">
        <v>51</v>
      </c>
      <c r="H940" s="1" t="s">
        <v>557</v>
      </c>
      <c r="I940">
        <v>15</v>
      </c>
      <c r="J940">
        <v>5</v>
      </c>
      <c r="K940">
        <v>0</v>
      </c>
      <c r="L940" s="1" t="s">
        <v>50</v>
      </c>
      <c r="N940"/>
      <c r="O940"/>
    </row>
    <row r="941" spans="1:15" x14ac:dyDescent="0.25">
      <c r="A941">
        <v>39.801270000000002</v>
      </c>
      <c r="B941">
        <v>-104.98521</v>
      </c>
      <c r="C941">
        <v>2</v>
      </c>
      <c r="D941" s="2" t="d">
        <v>2019-10-30T15:11:59.99999983236193650</v>
      </c>
      <c r="E941" s="1">
        <f>HOUR(US_Accidents_Dec20_updated3[[#This Row],[Start_Time]])</f>
        <v>15</v>
      </c>
      <c r="F941" s="1">
        <f>MONTH(US_Accidents_Dec20_updated3[[#This Row],[Start_Time]])</f>
        <v>10</v>
      </c>
      <c r="G941" s="1" t="s">
        <v>51</v>
      </c>
      <c r="H941" s="1" t="s">
        <v>9070</v>
      </c>
      <c r="I941">
        <v>15</v>
      </c>
      <c r="J941">
        <v>5</v>
      </c>
      <c r="K941">
        <v>0</v>
      </c>
      <c r="L941" s="1" t="s">
        <v>50</v>
      </c>
      <c r="N941"/>
      <c r="O941"/>
    </row>
    <row r="942" spans="1:15" x14ac:dyDescent="0.25">
      <c r="A942">
        <v>39.29824</v>
      </c>
      <c r="B942">
        <v>-106.92613</v>
      </c>
      <c r="C942">
        <v>2</v>
      </c>
      <c r="D942" s="2" t="d">
        <v>2019-10-30T15:39:49.00000022258609700</v>
      </c>
      <c r="E942" s="1">
        <f>HOUR(US_Accidents_Dec20_updated3[[#This Row],[Start_Time]])</f>
        <v>15</v>
      </c>
      <c r="F942" s="1">
        <f>MONTH(US_Accidents_Dec20_updated3[[#This Row],[Start_Time]])</f>
        <v>10</v>
      </c>
      <c r="G942" s="1" t="s">
        <v>51</v>
      </c>
      <c r="H942" s="1" t="s">
        <v>9072</v>
      </c>
      <c r="I942">
        <v>10</v>
      </c>
      <c r="J942">
        <v>5</v>
      </c>
      <c r="K942">
        <v>0</v>
      </c>
      <c r="L942" s="1" t="s">
        <v>50</v>
      </c>
      <c r="N942"/>
      <c r="O942"/>
    </row>
    <row r="943" spans="1:15" x14ac:dyDescent="0.25">
      <c r="A943">
        <v>38.256830000000001</v>
      </c>
      <c r="B943">
        <v>-104.60617000000001</v>
      </c>
      <c r="C943">
        <v>2</v>
      </c>
      <c r="D943" s="2" t="d">
        <v>2019-10-30T21:47:59.9999999580904875</v>
      </c>
      <c r="E943" s="1">
        <f>HOUR(US_Accidents_Dec20_updated3[[#This Row],[Start_Time]])</f>
        <v>21</v>
      </c>
      <c r="F943" s="1">
        <f>MONTH(US_Accidents_Dec20_updated3[[#This Row],[Start_Time]])</f>
        <v>10</v>
      </c>
      <c r="G943" s="1" t="s">
        <v>53</v>
      </c>
      <c r="H943" s="1" t="s">
        <v>9076</v>
      </c>
      <c r="I943">
        <v>2</v>
      </c>
      <c r="J943">
        <v>6</v>
      </c>
      <c r="K943">
        <v>0</v>
      </c>
      <c r="L943" s="1" t="s">
        <v>1269</v>
      </c>
      <c r="N943"/>
      <c r="O943"/>
    </row>
    <row r="944" spans="1:15" x14ac:dyDescent="0.25">
      <c r="A944">
        <v>39.779890000000002</v>
      </c>
      <c r="B944">
        <v>-104.98547000000001</v>
      </c>
      <c r="C944">
        <v>3</v>
      </c>
      <c r="D944" s="2" t="d">
        <v>2019-10-30T16:27:49.00000018067657775</v>
      </c>
      <c r="E944" s="1">
        <f>HOUR(US_Accidents_Dec20_updated3[[#This Row],[Start_Time]])</f>
        <v>16</v>
      </c>
      <c r="F944" s="1">
        <f>MONTH(US_Accidents_Dec20_updated3[[#This Row],[Start_Time]])</f>
        <v>10</v>
      </c>
      <c r="G944" s="1" t="s">
        <v>51</v>
      </c>
      <c r="H944" s="1" t="s">
        <v>567</v>
      </c>
      <c r="I944">
        <v>10</v>
      </c>
      <c r="J944">
        <v>7</v>
      </c>
      <c r="K944">
        <v>0</v>
      </c>
      <c r="L944" s="1" t="s">
        <v>50</v>
      </c>
      <c r="N944"/>
      <c r="O944"/>
    </row>
    <row r="945" spans="1:15" x14ac:dyDescent="0.25">
      <c r="A945">
        <v>39.779879999999999</v>
      </c>
      <c r="B945">
        <v>-104.9828</v>
      </c>
      <c r="C945">
        <v>3</v>
      </c>
      <c r="D945" s="2" t="d">
        <v>2019-10-30T16:31:35.00000020489096425</v>
      </c>
      <c r="E945" s="1">
        <f>HOUR(US_Accidents_Dec20_updated3[[#This Row],[Start_Time]])</f>
        <v>16</v>
      </c>
      <c r="F945" s="1">
        <f>MONTH(US_Accidents_Dec20_updated3[[#This Row],[Start_Time]])</f>
        <v>10</v>
      </c>
      <c r="G945" s="1" t="s">
        <v>51</v>
      </c>
      <c r="H945" s="1" t="s">
        <v>3354</v>
      </c>
      <c r="I945">
        <v>10</v>
      </c>
      <c r="J945">
        <v>7</v>
      </c>
      <c r="K945">
        <v>0</v>
      </c>
      <c r="L945" s="1" t="s">
        <v>50</v>
      </c>
      <c r="N945"/>
      <c r="O945"/>
    </row>
    <row r="946" spans="1:15" x14ac:dyDescent="0.25">
      <c r="A946">
        <v>39.757669999999997</v>
      </c>
      <c r="B946">
        <v>-105.00927</v>
      </c>
      <c r="C946">
        <v>2</v>
      </c>
      <c r="D946" s="2" t="d">
        <v>2019-10-30T18:14:14.9999999580904875</v>
      </c>
      <c r="E946" s="1">
        <f>HOUR(US_Accidents_Dec20_updated3[[#This Row],[Start_Time]])</f>
        <v>18</v>
      </c>
      <c r="F946" s="1">
        <f>MONTH(US_Accidents_Dec20_updated3[[#This Row],[Start_Time]])</f>
        <v>10</v>
      </c>
      <c r="G946" s="1" t="s">
        <v>51</v>
      </c>
      <c r="H946" s="1" t="s">
        <v>9078</v>
      </c>
      <c r="I946">
        <v>10</v>
      </c>
      <c r="J946">
        <v>6</v>
      </c>
      <c r="K946">
        <v>0</v>
      </c>
      <c r="L946" s="1" t="s">
        <v>50</v>
      </c>
      <c r="N946"/>
      <c r="O946"/>
    </row>
    <row r="947" spans="1:15" x14ac:dyDescent="0.25">
      <c r="A947">
        <v>39.770119999999999</v>
      </c>
      <c r="B947">
        <v>-104.99178999999999</v>
      </c>
      <c r="C947">
        <v>3</v>
      </c>
      <c r="D947" s="2" t="d">
        <v>2019-10-30T19:51:45.00000016763806350</v>
      </c>
      <c r="E947" s="1">
        <f>HOUR(US_Accidents_Dec20_updated3[[#This Row],[Start_Time]])</f>
        <v>19</v>
      </c>
      <c r="F947" s="1">
        <f>MONTH(US_Accidents_Dec20_updated3[[#This Row],[Start_Time]])</f>
        <v>10</v>
      </c>
      <c r="G947" s="1" t="s">
        <v>53</v>
      </c>
      <c r="H947" s="1" t="s">
        <v>533</v>
      </c>
      <c r="I947">
        <v>10</v>
      </c>
      <c r="J947">
        <v>3</v>
      </c>
      <c r="K947">
        <v>0</v>
      </c>
      <c r="L947" s="1" t="s">
        <v>50</v>
      </c>
      <c r="N947"/>
      <c r="O947"/>
    </row>
    <row r="948" spans="1:15" x14ac:dyDescent="0.25">
      <c r="A948">
        <v>39.882770000000001</v>
      </c>
      <c r="B948">
        <v>-104.98746</v>
      </c>
      <c r="C948">
        <v>3</v>
      </c>
      <c r="D948" s="2" t="d">
        <v>2019-10-31T04:11:14.99999979045242400</v>
      </c>
      <c r="E948" s="1">
        <f>HOUR(US_Accidents_Dec20_updated3[[#This Row],[Start_Time]])</f>
        <v>4</v>
      </c>
      <c r="F948" s="1">
        <f>MONTH(US_Accidents_Dec20_updated3[[#This Row],[Start_Time]])</f>
        <v>10</v>
      </c>
      <c r="G948" s="1" t="s">
        <v>53</v>
      </c>
      <c r="H948" s="1" t="s">
        <v>442</v>
      </c>
      <c r="I948">
        <v>10</v>
      </c>
      <c r="J948">
        <v>6</v>
      </c>
      <c r="K948">
        <v>0</v>
      </c>
      <c r="L948" s="1" t="s">
        <v>1068</v>
      </c>
      <c r="N948"/>
      <c r="O948"/>
    </row>
    <row r="949" spans="1:15" x14ac:dyDescent="0.25">
      <c r="A949">
        <v>39.634070000000001</v>
      </c>
      <c r="B949">
        <v>-105.89655999999999</v>
      </c>
      <c r="C949">
        <v>4</v>
      </c>
      <c r="D949" s="2" t="d">
        <v>2019-10-31T05:36:45.00000016763806350</v>
      </c>
      <c r="E949" s="1">
        <f>HOUR(US_Accidents_Dec20_updated3[[#This Row],[Start_Time]])</f>
        <v>5</v>
      </c>
      <c r="F949" s="1">
        <f>MONTH(US_Accidents_Dec20_updated3[[#This Row],[Start_Time]])</f>
        <v>10</v>
      </c>
      <c r="G949" s="1" t="s">
        <v>53</v>
      </c>
      <c r="H949" s="1" t="s">
        <v>7999</v>
      </c>
      <c r="I949">
        <v>10</v>
      </c>
      <c r="J949">
        <v>8</v>
      </c>
      <c r="K949">
        <v>0</v>
      </c>
      <c r="L949" s="1" t="s">
        <v>50</v>
      </c>
      <c r="N949"/>
      <c r="O949"/>
    </row>
    <row r="950" spans="1:15" x14ac:dyDescent="0.25">
      <c r="A950">
        <v>39.883740000000003</v>
      </c>
      <c r="B950">
        <v>-104.98745</v>
      </c>
      <c r="C950">
        <v>4</v>
      </c>
      <c r="D950" s="2" t="d">
        <v>2019-10-31T05:02:14.99999970663339225</v>
      </c>
      <c r="E950" s="1">
        <f>HOUR(US_Accidents_Dec20_updated3[[#This Row],[Start_Time]])</f>
        <v>5</v>
      </c>
      <c r="F950" s="1">
        <f>MONTH(US_Accidents_Dec20_updated3[[#This Row],[Start_Time]])</f>
        <v>10</v>
      </c>
      <c r="G950" s="1" t="s">
        <v>53</v>
      </c>
      <c r="H950" s="1" t="s">
        <v>1565</v>
      </c>
      <c r="I950">
        <v>10</v>
      </c>
      <c r="J950">
        <v>3</v>
      </c>
      <c r="K950">
        <v>0</v>
      </c>
      <c r="L950" s="1" t="s">
        <v>1068</v>
      </c>
      <c r="N950"/>
      <c r="O950"/>
    </row>
    <row r="951" spans="1:15" x14ac:dyDescent="0.25">
      <c r="A951">
        <v>39.77178</v>
      </c>
      <c r="B951">
        <v>-104.81892000000001</v>
      </c>
      <c r="C951">
        <v>3</v>
      </c>
      <c r="D951" s="2" t="d">
        <v>2019-10-31T07:01:30.99999968893825950</v>
      </c>
      <c r="E951" s="1">
        <f>HOUR(US_Accidents_Dec20_updated3[[#This Row],[Start_Time]])</f>
        <v>7</v>
      </c>
      <c r="F951" s="1">
        <f>MONTH(US_Accidents_Dec20_updated3[[#This Row],[Start_Time]])</f>
        <v>10</v>
      </c>
      <c r="G951" s="1" t="s">
        <v>51</v>
      </c>
      <c r="H951" s="1" t="s">
        <v>221</v>
      </c>
      <c r="I951">
        <v>10</v>
      </c>
      <c r="J951">
        <v>12</v>
      </c>
      <c r="K951">
        <v>0</v>
      </c>
      <c r="L951" s="1" t="s">
        <v>50</v>
      </c>
      <c r="N951"/>
      <c r="O951"/>
    </row>
    <row r="952" spans="1:15" x14ac:dyDescent="0.25">
      <c r="A952">
        <v>39.885210000000001</v>
      </c>
      <c r="B952">
        <v>-104.98766000000001</v>
      </c>
      <c r="C952">
        <v>3</v>
      </c>
      <c r="D952" s="2" t="d">
        <v>2019-10-31T06:25:29.9999999580904875</v>
      </c>
      <c r="E952" s="1">
        <f>HOUR(US_Accidents_Dec20_updated3[[#This Row],[Start_Time]])</f>
        <v>6</v>
      </c>
      <c r="F952" s="1">
        <f>MONTH(US_Accidents_Dec20_updated3[[#This Row],[Start_Time]])</f>
        <v>10</v>
      </c>
      <c r="G952" s="1" t="s">
        <v>53</v>
      </c>
      <c r="H952" s="1" t="s">
        <v>442</v>
      </c>
      <c r="I952">
        <v>10</v>
      </c>
      <c r="J952">
        <v>7</v>
      </c>
      <c r="K952">
        <v>0</v>
      </c>
      <c r="L952" s="1" t="s">
        <v>1068</v>
      </c>
      <c r="N952"/>
      <c r="O952"/>
    </row>
    <row r="953" spans="1:15" x14ac:dyDescent="0.25">
      <c r="A953">
        <v>39.842089999999999</v>
      </c>
      <c r="B953">
        <v>-105.03964999999999</v>
      </c>
      <c r="C953">
        <v>3</v>
      </c>
      <c r="D953" s="2" t="d">
        <v>2019-10-31T07:15:46.00000027567148175</v>
      </c>
      <c r="E953" s="1">
        <f>HOUR(US_Accidents_Dec20_updated3[[#This Row],[Start_Time]])</f>
        <v>7</v>
      </c>
      <c r="F953" s="1">
        <f>MONTH(US_Accidents_Dec20_updated3[[#This Row],[Start_Time]])</f>
        <v>10</v>
      </c>
      <c r="G953" s="1" t="s">
        <v>51</v>
      </c>
      <c r="H953" s="1" t="s">
        <v>105</v>
      </c>
      <c r="I953">
        <v>30</v>
      </c>
      <c r="J953">
        <v>0</v>
      </c>
      <c r="K953">
        <v>0</v>
      </c>
      <c r="L953" s="1" t="s">
        <v>1068</v>
      </c>
      <c r="N953"/>
      <c r="O953"/>
    </row>
    <row r="954" spans="1:15" x14ac:dyDescent="0.25">
      <c r="A954">
        <v>39.563920000000003</v>
      </c>
      <c r="B954">
        <v>-104.87177</v>
      </c>
      <c r="C954">
        <v>3</v>
      </c>
      <c r="D954" s="2" t="d">
        <v>2019-10-31T09:15:45.00000025145709525</v>
      </c>
      <c r="E954" s="1">
        <f>HOUR(US_Accidents_Dec20_updated3[[#This Row],[Start_Time]])</f>
        <v>9</v>
      </c>
      <c r="F954" s="1">
        <f>MONTH(US_Accidents_Dec20_updated3[[#This Row],[Start_Time]])</f>
        <v>10</v>
      </c>
      <c r="G954" s="1" t="s">
        <v>51</v>
      </c>
      <c r="H954" s="1" t="s">
        <v>562</v>
      </c>
      <c r="I954">
        <v>10</v>
      </c>
      <c r="J954">
        <v>7</v>
      </c>
      <c r="K954">
        <v>0</v>
      </c>
      <c r="L954" s="1" t="s">
        <v>50</v>
      </c>
      <c r="N954"/>
      <c r="O954"/>
    </row>
    <row r="955" spans="1:15" x14ac:dyDescent="0.25">
      <c r="A955">
        <v>39.827449999999999</v>
      </c>
      <c r="B955">
        <v>-104.98744000000001</v>
      </c>
      <c r="C955">
        <v>3</v>
      </c>
      <c r="D955" s="2" t="d">
        <v>2019-10-31T08:29:16.99999979697167775</v>
      </c>
      <c r="E955" s="1">
        <f>HOUR(US_Accidents_Dec20_updated3[[#This Row],[Start_Time]])</f>
        <v>8</v>
      </c>
      <c r="F955" s="1">
        <f>MONTH(US_Accidents_Dec20_updated3[[#This Row],[Start_Time]])</f>
        <v>10</v>
      </c>
      <c r="G955" s="1" t="s">
        <v>51</v>
      </c>
      <c r="H955" s="1" t="s">
        <v>52</v>
      </c>
      <c r="I955">
        <v>30</v>
      </c>
      <c r="J955">
        <v>3</v>
      </c>
      <c r="K955">
        <v>0</v>
      </c>
      <c r="L955" s="1" t="s">
        <v>50</v>
      </c>
      <c r="N955"/>
      <c r="O955"/>
    </row>
    <row r="956" spans="1:15" x14ac:dyDescent="0.25">
      <c r="A956">
        <v>39.633339999999997</v>
      </c>
      <c r="B956">
        <v>-104.90667999999999</v>
      </c>
      <c r="C956">
        <v>3</v>
      </c>
      <c r="D956" s="2" t="d">
        <v>2019-10-31T10:17:17.00000017415732400</v>
      </c>
      <c r="E956" s="1">
        <f>HOUR(US_Accidents_Dec20_updated3[[#This Row],[Start_Time]])</f>
        <v>10</v>
      </c>
      <c r="F956" s="1">
        <f>MONTH(US_Accidents_Dec20_updated3[[#This Row],[Start_Time]])</f>
        <v>10</v>
      </c>
      <c r="G956" s="1" t="s">
        <v>51</v>
      </c>
      <c r="H956" s="1" t="s">
        <v>221</v>
      </c>
      <c r="I956">
        <v>10</v>
      </c>
      <c r="J956">
        <v>9</v>
      </c>
      <c r="K956">
        <v>0</v>
      </c>
      <c r="L956" s="1" t="s">
        <v>50</v>
      </c>
      <c r="N956"/>
      <c r="O956"/>
    </row>
    <row r="957" spans="1:15" x14ac:dyDescent="0.25">
      <c r="A957">
        <v>39.883130000000001</v>
      </c>
      <c r="B957">
        <v>-105.47409</v>
      </c>
      <c r="C957">
        <v>3</v>
      </c>
      <c r="D957" s="2" t="d">
        <v>2019-10-31T14:41:19.00000009685754600</v>
      </c>
      <c r="E957" s="1">
        <f>HOUR(US_Accidents_Dec20_updated3[[#This Row],[Start_Time]])</f>
        <v>14</v>
      </c>
      <c r="F957" s="1">
        <f>MONTH(US_Accidents_Dec20_updated3[[#This Row],[Start_Time]])</f>
        <v>10</v>
      </c>
      <c r="G957" s="1" t="s">
        <v>51</v>
      </c>
      <c r="H957" s="1" t="s">
        <v>8196</v>
      </c>
      <c r="I957">
        <v>10</v>
      </c>
      <c r="J957">
        <v>9</v>
      </c>
      <c r="K957">
        <v>0</v>
      </c>
      <c r="L957" s="1" t="s">
        <v>50</v>
      </c>
      <c r="N957"/>
      <c r="O957"/>
    </row>
    <row r="958" spans="1:15" x14ac:dyDescent="0.25">
      <c r="A958">
        <v>39.883809999999997</v>
      </c>
      <c r="B958">
        <v>-105.47414000000001</v>
      </c>
      <c r="C958">
        <v>4</v>
      </c>
      <c r="D958" s="2" t="d">
        <v>2019-10-31T12:01:32.00000013224780475</v>
      </c>
      <c r="E958" s="1">
        <f>HOUR(US_Accidents_Dec20_updated3[[#This Row],[Start_Time]])</f>
        <v>12</v>
      </c>
      <c r="F958" s="1">
        <f>MONTH(US_Accidents_Dec20_updated3[[#This Row],[Start_Time]])</f>
        <v>10</v>
      </c>
      <c r="G958" s="1" t="s">
        <v>51</v>
      </c>
      <c r="H958" s="1" t="s">
        <v>8909</v>
      </c>
      <c r="I958">
        <v>10</v>
      </c>
      <c r="J958">
        <v>7</v>
      </c>
      <c r="K958">
        <v>0</v>
      </c>
      <c r="L958" s="1" t="s">
        <v>50</v>
      </c>
      <c r="N958"/>
      <c r="O958"/>
    </row>
    <row r="959" spans="1:15" x14ac:dyDescent="0.25">
      <c r="A959">
        <v>39.644060000000003</v>
      </c>
      <c r="B959">
        <v>-104.91306</v>
      </c>
      <c r="C959">
        <v>3</v>
      </c>
      <c r="D959" s="2" t="d">
        <v>2019-10-31T13:23:17.9999996954575200</v>
      </c>
      <c r="E959" s="1">
        <f>HOUR(US_Accidents_Dec20_updated3[[#This Row],[Start_Time]])</f>
        <v>13</v>
      </c>
      <c r="F959" s="1">
        <f>MONTH(US_Accidents_Dec20_updated3[[#This Row],[Start_Time]])</f>
        <v>10</v>
      </c>
      <c r="G959" s="1" t="s">
        <v>51</v>
      </c>
      <c r="H959" s="1" t="s">
        <v>706</v>
      </c>
      <c r="I959">
        <v>10</v>
      </c>
      <c r="J959">
        <v>6</v>
      </c>
      <c r="K959">
        <v>0</v>
      </c>
      <c r="L959" s="1" t="s">
        <v>50</v>
      </c>
      <c r="N959"/>
      <c r="O959"/>
    </row>
    <row r="960" spans="1:15" x14ac:dyDescent="0.25">
      <c r="A960">
        <v>39.536819999999999</v>
      </c>
      <c r="B960">
        <v>-104.86859</v>
      </c>
      <c r="C960">
        <v>3</v>
      </c>
      <c r="D960" s="2" t="d">
        <v>2019-10-31T15:09:50.00000024680048350</v>
      </c>
      <c r="E960" s="1">
        <f>HOUR(US_Accidents_Dec20_updated3[[#This Row],[Start_Time]])</f>
        <v>15</v>
      </c>
      <c r="F960" s="1">
        <f>MONTH(US_Accidents_Dec20_updated3[[#This Row],[Start_Time]])</f>
        <v>10</v>
      </c>
      <c r="G960" s="1" t="s">
        <v>51</v>
      </c>
      <c r="H960" s="1" t="s">
        <v>573</v>
      </c>
      <c r="I960">
        <v>10</v>
      </c>
      <c r="J960">
        <v>3</v>
      </c>
      <c r="K960">
        <v>0</v>
      </c>
      <c r="L960" s="1" t="s">
        <v>50</v>
      </c>
      <c r="N960"/>
      <c r="O960"/>
    </row>
    <row r="961" spans="1:15" x14ac:dyDescent="0.25">
      <c r="A961">
        <v>39.88467</v>
      </c>
      <c r="B961">
        <v>-105.4742</v>
      </c>
      <c r="C961">
        <v>2</v>
      </c>
      <c r="D961" s="2" t="d">
        <v>2019-10-31T14:47:20.00000024680048350</v>
      </c>
      <c r="E961" s="1">
        <f>HOUR(US_Accidents_Dec20_updated3[[#This Row],[Start_Time]])</f>
        <v>14</v>
      </c>
      <c r="F961" s="1">
        <f>MONTH(US_Accidents_Dec20_updated3[[#This Row],[Start_Time]])</f>
        <v>10</v>
      </c>
      <c r="G961" s="1" t="s">
        <v>51</v>
      </c>
      <c r="H961" s="1" t="s">
        <v>8168</v>
      </c>
      <c r="I961">
        <v>10</v>
      </c>
      <c r="J961">
        <v>9</v>
      </c>
      <c r="K961">
        <v>0</v>
      </c>
      <c r="L961" s="1" t="s">
        <v>50</v>
      </c>
      <c r="N961"/>
      <c r="O961"/>
    </row>
    <row r="962" spans="1:15" x14ac:dyDescent="0.25">
      <c r="A962">
        <v>39.88467</v>
      </c>
      <c r="B962">
        <v>-105.4742</v>
      </c>
      <c r="C962">
        <v>2</v>
      </c>
      <c r="D962" s="2" t="d">
        <v>2019-10-31T15:09:04.99999978579580550</v>
      </c>
      <c r="E962" s="1">
        <f>HOUR(US_Accidents_Dec20_updated3[[#This Row],[Start_Time]])</f>
        <v>15</v>
      </c>
      <c r="F962" s="1">
        <f>MONTH(US_Accidents_Dec20_updated3[[#This Row],[Start_Time]])</f>
        <v>10</v>
      </c>
      <c r="G962" s="1" t="s">
        <v>51</v>
      </c>
      <c r="H962" s="1" t="s">
        <v>8196</v>
      </c>
      <c r="I962">
        <v>10</v>
      </c>
      <c r="J962">
        <v>9</v>
      </c>
      <c r="K962">
        <v>0</v>
      </c>
      <c r="L962" s="1" t="s">
        <v>50</v>
      </c>
      <c r="N962"/>
      <c r="O962"/>
    </row>
    <row r="963" spans="1:15" x14ac:dyDescent="0.25">
      <c r="A963">
        <v>39.284529999999997</v>
      </c>
      <c r="B963">
        <v>-104.89633000000001</v>
      </c>
      <c r="C963">
        <v>3</v>
      </c>
      <c r="D963" s="2" t="d">
        <v>2019-10-31T15:21:48.99999984540045075</v>
      </c>
      <c r="E963" s="1">
        <f>HOUR(US_Accidents_Dec20_updated3[[#This Row],[Start_Time]])</f>
        <v>15</v>
      </c>
      <c r="F963" s="1">
        <f>MONTH(US_Accidents_Dec20_updated3[[#This Row],[Start_Time]])</f>
        <v>10</v>
      </c>
      <c r="G963" s="1" t="s">
        <v>51</v>
      </c>
      <c r="H963" s="1" t="s">
        <v>399</v>
      </c>
      <c r="I963">
        <v>10</v>
      </c>
      <c r="J963">
        <v>7</v>
      </c>
      <c r="K963">
        <v>0</v>
      </c>
      <c r="L963" s="1" t="s">
        <v>50</v>
      </c>
      <c r="N963"/>
      <c r="O963"/>
    </row>
    <row r="964" spans="1:15" x14ac:dyDescent="0.25">
      <c r="A964">
        <v>40.166980000000002</v>
      </c>
      <c r="B964">
        <v>-104.40558</v>
      </c>
      <c r="C964">
        <v>4</v>
      </c>
      <c r="D964" s="2" t="d">
        <v>2019-10-31T15:03:49.00000009685754600</v>
      </c>
      <c r="E964" s="1">
        <f>HOUR(US_Accidents_Dec20_updated3[[#This Row],[Start_Time]])</f>
        <v>15</v>
      </c>
      <c r="F964" s="1">
        <f>MONTH(US_Accidents_Dec20_updated3[[#This Row],[Start_Time]])</f>
        <v>10</v>
      </c>
      <c r="G964" s="1" t="s">
        <v>51</v>
      </c>
      <c r="H964" s="1" t="s">
        <v>1827</v>
      </c>
      <c r="I964">
        <v>10</v>
      </c>
      <c r="J964">
        <v>0</v>
      </c>
      <c r="K964">
        <v>0</v>
      </c>
      <c r="L964" s="1" t="s">
        <v>50</v>
      </c>
      <c r="N964"/>
      <c r="O964"/>
    </row>
    <row r="965" spans="1:15" x14ac:dyDescent="0.25">
      <c r="A965">
        <v>40.166980000000002</v>
      </c>
      <c r="B965">
        <v>-104.40558</v>
      </c>
      <c r="C965">
        <v>3</v>
      </c>
      <c r="D965" s="2" t="d">
        <v>2019-10-31T15:21:48.99999984540045075</v>
      </c>
      <c r="E965" s="1">
        <f>HOUR(US_Accidents_Dec20_updated3[[#This Row],[Start_Time]])</f>
        <v>15</v>
      </c>
      <c r="F965" s="1">
        <f>MONTH(US_Accidents_Dec20_updated3[[#This Row],[Start_Time]])</f>
        <v>10</v>
      </c>
      <c r="G965" s="1" t="s">
        <v>51</v>
      </c>
      <c r="H965" s="1" t="s">
        <v>1827</v>
      </c>
      <c r="I965">
        <v>10</v>
      </c>
      <c r="J965">
        <v>0</v>
      </c>
      <c r="K965">
        <v>0</v>
      </c>
      <c r="L965" s="1" t="s">
        <v>50</v>
      </c>
      <c r="N965"/>
      <c r="O965"/>
    </row>
    <row r="966" spans="1:15" x14ac:dyDescent="0.25">
      <c r="A966">
        <v>39.783639999999998</v>
      </c>
      <c r="B966">
        <v>-105.00322</v>
      </c>
      <c r="C966">
        <v>3</v>
      </c>
      <c r="D966" s="2" t="d">
        <v>2019-10-31T15:29:20.00000028870999600</v>
      </c>
      <c r="E966" s="1">
        <f>HOUR(US_Accidents_Dec20_updated3[[#This Row],[Start_Time]])</f>
        <v>15</v>
      </c>
      <c r="F966" s="1">
        <f>MONTH(US_Accidents_Dec20_updated3[[#This Row],[Start_Time]])</f>
        <v>10</v>
      </c>
      <c r="G966" s="1" t="s">
        <v>51</v>
      </c>
      <c r="H966" s="1" t="s">
        <v>352</v>
      </c>
      <c r="I966">
        <v>10</v>
      </c>
      <c r="J966">
        <v>0</v>
      </c>
      <c r="K966">
        <v>0</v>
      </c>
      <c r="L966" s="1" t="s">
        <v>1068</v>
      </c>
      <c r="N966"/>
      <c r="O966"/>
    </row>
    <row r="967" spans="1:15" x14ac:dyDescent="0.25">
      <c r="A967">
        <v>39.783250000000002</v>
      </c>
      <c r="B967">
        <v>-105.00072</v>
      </c>
      <c r="C967">
        <v>3</v>
      </c>
      <c r="D967" s="2" t="d">
        <v>2019-10-31T15:55:30.00000016763806350</v>
      </c>
      <c r="E967" s="1">
        <f>HOUR(US_Accidents_Dec20_updated3[[#This Row],[Start_Time]])</f>
        <v>15</v>
      </c>
      <c r="F967" s="1">
        <f>MONTH(US_Accidents_Dec20_updated3[[#This Row],[Start_Time]])</f>
        <v>10</v>
      </c>
      <c r="G967" s="1" t="s">
        <v>51</v>
      </c>
      <c r="H967" s="1" t="s">
        <v>1868</v>
      </c>
      <c r="I967">
        <v>10</v>
      </c>
      <c r="J967">
        <v>0</v>
      </c>
      <c r="K967">
        <v>0</v>
      </c>
      <c r="L967" s="1" t="s">
        <v>1068</v>
      </c>
      <c r="N967"/>
      <c r="O967"/>
    </row>
    <row r="968" spans="1:15" x14ac:dyDescent="0.25">
      <c r="A968">
        <v>40.166849999999997</v>
      </c>
      <c r="B968">
        <v>-104.40893</v>
      </c>
      <c r="C968">
        <v>3</v>
      </c>
      <c r="D968" s="2" t="d">
        <v>2019-10-31T17:18:47.00000025797635575</v>
      </c>
      <c r="E968" s="1">
        <f>HOUR(US_Accidents_Dec20_updated3[[#This Row],[Start_Time]])</f>
        <v>17</v>
      </c>
      <c r="F968" s="1">
        <f>MONTH(US_Accidents_Dec20_updated3[[#This Row],[Start_Time]])</f>
        <v>10</v>
      </c>
      <c r="G968" s="1" t="s">
        <v>51</v>
      </c>
      <c r="H968" s="1" t="s">
        <v>1870</v>
      </c>
      <c r="I968">
        <v>10</v>
      </c>
      <c r="J968">
        <v>3</v>
      </c>
      <c r="K968">
        <v>0</v>
      </c>
      <c r="L968" s="1" t="s">
        <v>1068</v>
      </c>
      <c r="N968"/>
      <c r="O968"/>
    </row>
    <row r="969" spans="1:15" x14ac:dyDescent="0.25">
      <c r="A969">
        <v>39.276389999999999</v>
      </c>
      <c r="B969">
        <v>-104.89754000000001</v>
      </c>
      <c r="C969">
        <v>3</v>
      </c>
      <c r="D969" s="2" t="d">
        <v>2019-10-31T15:37:29.99999979045242400</v>
      </c>
      <c r="E969" s="1">
        <f>HOUR(US_Accidents_Dec20_updated3[[#This Row],[Start_Time]])</f>
        <v>15</v>
      </c>
      <c r="F969" s="1">
        <f>MONTH(US_Accidents_Dec20_updated3[[#This Row],[Start_Time]])</f>
        <v>10</v>
      </c>
      <c r="G969" s="1" t="s">
        <v>51</v>
      </c>
      <c r="H969" s="1" t="s">
        <v>1835</v>
      </c>
      <c r="I969">
        <v>10</v>
      </c>
      <c r="J969">
        <v>7</v>
      </c>
      <c r="K969">
        <v>0</v>
      </c>
      <c r="L969" s="1" t="s">
        <v>50</v>
      </c>
      <c r="N969"/>
      <c r="O969"/>
    </row>
    <row r="970" spans="1:15" x14ac:dyDescent="0.25">
      <c r="A970">
        <v>39.276389999999999</v>
      </c>
      <c r="B970">
        <v>-104.89754000000001</v>
      </c>
      <c r="C970">
        <v>2</v>
      </c>
      <c r="D970" s="2" t="d">
        <v>2019-10-31T15:37:29.99999979045242400</v>
      </c>
      <c r="E970" s="1">
        <f>HOUR(US_Accidents_Dec20_updated3[[#This Row],[Start_Time]])</f>
        <v>15</v>
      </c>
      <c r="F970" s="1">
        <f>MONTH(US_Accidents_Dec20_updated3[[#This Row],[Start_Time]])</f>
        <v>10</v>
      </c>
      <c r="G970" s="1" t="s">
        <v>51</v>
      </c>
      <c r="H970" s="1" t="s">
        <v>1835</v>
      </c>
      <c r="I970">
        <v>10</v>
      </c>
      <c r="J970">
        <v>7</v>
      </c>
      <c r="K970">
        <v>0</v>
      </c>
      <c r="L970" s="1" t="s">
        <v>50</v>
      </c>
      <c r="N970"/>
      <c r="O970"/>
    </row>
    <row r="971" spans="1:15" x14ac:dyDescent="0.25">
      <c r="A971">
        <v>39.783250000000002</v>
      </c>
      <c r="B971">
        <v>-105.00072</v>
      </c>
      <c r="C971">
        <v>2</v>
      </c>
      <c r="D971" s="2" t="d">
        <v>2019-10-31T16:15:03.00000028219074225</v>
      </c>
      <c r="E971" s="1">
        <f>HOUR(US_Accidents_Dec20_updated3[[#This Row],[Start_Time]])</f>
        <v>16</v>
      </c>
      <c r="F971" s="1">
        <f>MONTH(US_Accidents_Dec20_updated3[[#This Row],[Start_Time]])</f>
        <v>10</v>
      </c>
      <c r="G971" s="1" t="s">
        <v>51</v>
      </c>
      <c r="H971" s="1" t="s">
        <v>1868</v>
      </c>
      <c r="I971">
        <v>10</v>
      </c>
      <c r="J971">
        <v>9</v>
      </c>
      <c r="K971">
        <v>0</v>
      </c>
      <c r="L971" s="1" t="s">
        <v>1068</v>
      </c>
      <c r="N971"/>
      <c r="O971"/>
    </row>
    <row r="972" spans="1:15" x14ac:dyDescent="0.25">
      <c r="A972">
        <v>40.166849999999997</v>
      </c>
      <c r="B972">
        <v>-104.40893</v>
      </c>
      <c r="C972">
        <v>2</v>
      </c>
      <c r="D972" s="2" t="d">
        <v>2019-10-31T17:38:17.999999905005097350</v>
      </c>
      <c r="E972" s="1">
        <f>HOUR(US_Accidents_Dec20_updated3[[#This Row],[Start_Time]])</f>
        <v>17</v>
      </c>
      <c r="F972" s="1">
        <f>MONTH(US_Accidents_Dec20_updated3[[#This Row],[Start_Time]])</f>
        <v>10</v>
      </c>
      <c r="G972" s="1" t="s">
        <v>51</v>
      </c>
      <c r="H972" s="1" t="s">
        <v>1870</v>
      </c>
      <c r="I972">
        <v>10</v>
      </c>
      <c r="J972">
        <v>0</v>
      </c>
      <c r="K972">
        <v>0</v>
      </c>
      <c r="L972" s="1" t="s">
        <v>1068</v>
      </c>
      <c r="N972"/>
      <c r="O972"/>
    </row>
    <row r="973" spans="1:15" x14ac:dyDescent="0.25">
      <c r="A973">
        <v>39.882770000000001</v>
      </c>
      <c r="B973">
        <v>-104.98746</v>
      </c>
      <c r="C973">
        <v>3</v>
      </c>
      <c r="D973" s="2" t="d">
        <v>2019-10-31T17:37:30.000</v>
      </c>
      <c r="E973" s="1">
        <f>HOUR(US_Accidents_Dec20_updated3[[#This Row],[Start_Time]])</f>
        <v>17</v>
      </c>
      <c r="F973" s="1">
        <f>MONTH(US_Accidents_Dec20_updated3[[#This Row],[Start_Time]])</f>
        <v>10</v>
      </c>
      <c r="G973" s="1" t="s">
        <v>51</v>
      </c>
      <c r="H973" s="1" t="s">
        <v>442</v>
      </c>
      <c r="I973">
        <v>10</v>
      </c>
      <c r="J973">
        <v>13</v>
      </c>
      <c r="K973">
        <v>0</v>
      </c>
      <c r="L973" s="1" t="s">
        <v>1068</v>
      </c>
      <c r="N973"/>
      <c r="O973"/>
    </row>
    <row r="974" spans="1:15" x14ac:dyDescent="0.25">
      <c r="A974">
        <v>39.653660000000002</v>
      </c>
      <c r="B974">
        <v>-104.91806</v>
      </c>
      <c r="C974">
        <v>4</v>
      </c>
      <c r="D974" s="2" t="d">
        <v>2019-10-31T22:44:14.9999999580904875</v>
      </c>
      <c r="E974" s="1">
        <f>HOUR(US_Accidents_Dec20_updated3[[#This Row],[Start_Time]])</f>
        <v>22</v>
      </c>
      <c r="F974" s="1">
        <f>MONTH(US_Accidents_Dec20_updated3[[#This Row],[Start_Time]])</f>
        <v>10</v>
      </c>
      <c r="G974" s="1" t="s">
        <v>53</v>
      </c>
      <c r="H974" s="1" t="s">
        <v>1304</v>
      </c>
      <c r="I974">
        <v>10</v>
      </c>
      <c r="J974">
        <v>6</v>
      </c>
      <c r="K974">
        <v>0</v>
      </c>
      <c r="L974" s="1" t="s">
        <v>50</v>
      </c>
      <c r="N974"/>
      <c r="O974"/>
    </row>
    <row r="975" spans="1:15" x14ac:dyDescent="0.25">
      <c r="A975">
        <v>39.653219999999997</v>
      </c>
      <c r="B975">
        <v>-104.91692</v>
      </c>
      <c r="C975">
        <v>4</v>
      </c>
      <c r="D975" s="2" t="d">
        <v>2019-10-31T22:44:14.9999999580904875</v>
      </c>
      <c r="E975" s="1">
        <f>HOUR(US_Accidents_Dec20_updated3[[#This Row],[Start_Time]])</f>
        <v>22</v>
      </c>
      <c r="F975" s="1">
        <f>MONTH(US_Accidents_Dec20_updated3[[#This Row],[Start_Time]])</f>
        <v>10</v>
      </c>
      <c r="G975" s="1" t="s">
        <v>53</v>
      </c>
      <c r="H975" s="1" t="s">
        <v>7958</v>
      </c>
      <c r="I975">
        <v>10</v>
      </c>
      <c r="J975">
        <v>6</v>
      </c>
      <c r="K975">
        <v>0</v>
      </c>
      <c r="L975" s="1" t="s">
        <v>50</v>
      </c>
      <c r="N975"/>
      <c r="O975"/>
    </row>
    <row r="976" spans="1:15" x14ac:dyDescent="0.25">
      <c r="A976">
        <v>39.430030000000002</v>
      </c>
      <c r="B976">
        <v>-104.87907</v>
      </c>
      <c r="C976">
        <v>3</v>
      </c>
      <c r="D976" s="2" t="d">
        <v>2019-11-01T07:41:16.9999998388811945700</v>
      </c>
      <c r="E976" s="1">
        <f>HOUR(US_Accidents_Dec20_updated3[[#This Row],[Start_Time]])</f>
        <v>7</v>
      </c>
      <c r="F976" s="1">
        <f>MONTH(US_Accidents_Dec20_updated3[[#This Row],[Start_Time]])</f>
        <v>11</v>
      </c>
      <c r="G976" s="1" t="s">
        <v>51</v>
      </c>
      <c r="H976" s="1" t="s">
        <v>479</v>
      </c>
      <c r="I976">
        <v>10</v>
      </c>
      <c r="J976">
        <v>5</v>
      </c>
      <c r="K976">
        <v>0</v>
      </c>
      <c r="L976" s="1" t="s">
        <v>819</v>
      </c>
      <c r="N976"/>
      <c r="O976"/>
    </row>
    <row r="977" spans="1:15" x14ac:dyDescent="0.25">
      <c r="A977">
        <v>40.408450000000002</v>
      </c>
      <c r="B977">
        <v>-103.00774</v>
      </c>
      <c r="C977">
        <v>4</v>
      </c>
      <c r="D977" s="2" t="d">
        <v>2019-11-01T13:38:21.00000018719583825</v>
      </c>
      <c r="E977" s="1">
        <f>HOUR(US_Accidents_Dec20_updated3[[#This Row],[Start_Time]])</f>
        <v>13</v>
      </c>
      <c r="F977" s="1">
        <f>MONTH(US_Accidents_Dec20_updated3[[#This Row],[Start_Time]])</f>
        <v>11</v>
      </c>
      <c r="G977" s="1" t="s">
        <v>51</v>
      </c>
      <c r="H977" s="1" t="s">
        <v>8874</v>
      </c>
      <c r="I977">
        <v>10</v>
      </c>
      <c r="J977">
        <v>25</v>
      </c>
      <c r="K977">
        <v>0</v>
      </c>
      <c r="L977" s="1" t="s">
        <v>1216</v>
      </c>
      <c r="N977"/>
      <c r="O977"/>
    </row>
    <row r="978" spans="1:15" x14ac:dyDescent="0.25">
      <c r="A978">
        <v>39.563920000000003</v>
      </c>
      <c r="B978">
        <v>-104.87177</v>
      </c>
      <c r="C978">
        <v>3</v>
      </c>
      <c r="D978" s="2" t="d">
        <v>2019-11-01T12:07:33.00000028219074225</v>
      </c>
      <c r="E978" s="1">
        <f>HOUR(US_Accidents_Dec20_updated3[[#This Row],[Start_Time]])</f>
        <v>12</v>
      </c>
      <c r="F978" s="1">
        <f>MONTH(US_Accidents_Dec20_updated3[[#This Row],[Start_Time]])</f>
        <v>11</v>
      </c>
      <c r="G978" s="1" t="s">
        <v>51</v>
      </c>
      <c r="H978" s="1" t="s">
        <v>562</v>
      </c>
      <c r="I978">
        <v>10</v>
      </c>
      <c r="J978">
        <v>9</v>
      </c>
      <c r="K978">
        <v>0</v>
      </c>
      <c r="L978" s="1" t="s">
        <v>819</v>
      </c>
      <c r="N978"/>
      <c r="O978"/>
    </row>
    <row r="979" spans="1:15" x14ac:dyDescent="0.25">
      <c r="A979">
        <v>38.404730000000001</v>
      </c>
      <c r="B979">
        <v>-105.15604999999999</v>
      </c>
      <c r="C979">
        <v>4</v>
      </c>
      <c r="D979" s="2" t="d">
        <v>2019-11-01T13:21:49.00000026449560950</v>
      </c>
      <c r="E979" s="1">
        <f>HOUR(US_Accidents_Dec20_updated3[[#This Row],[Start_Time]])</f>
        <v>13</v>
      </c>
      <c r="F979" s="1">
        <f>MONTH(US_Accidents_Dec20_updated3[[#This Row],[Start_Time]])</f>
        <v>11</v>
      </c>
      <c r="G979" s="1" t="s">
        <v>51</v>
      </c>
      <c r="H979" s="1" t="s">
        <v>8198</v>
      </c>
      <c r="I979">
        <v>10</v>
      </c>
      <c r="J979">
        <v>10</v>
      </c>
      <c r="K979">
        <v>0</v>
      </c>
      <c r="L979" s="1" t="s">
        <v>50</v>
      </c>
      <c r="N979"/>
      <c r="O979"/>
    </row>
    <row r="980" spans="1:15" x14ac:dyDescent="0.25">
      <c r="A980">
        <v>38.343130000000002</v>
      </c>
      <c r="B980">
        <v>-104.61977</v>
      </c>
      <c r="C980">
        <v>3</v>
      </c>
      <c r="D980" s="2" t="d">
        <v>2019-11-01T13:49:33.99999971967190650</v>
      </c>
      <c r="E980" s="1">
        <f>HOUR(US_Accidents_Dec20_updated3[[#This Row],[Start_Time]])</f>
        <v>13</v>
      </c>
      <c r="F980" s="1">
        <f>MONTH(US_Accidents_Dec20_updated3[[#This Row],[Start_Time]])</f>
        <v>11</v>
      </c>
      <c r="G980" s="1" t="s">
        <v>51</v>
      </c>
      <c r="H980" s="1" t="s">
        <v>455</v>
      </c>
      <c r="I980">
        <v>10</v>
      </c>
      <c r="J980">
        <v>3</v>
      </c>
      <c r="K980">
        <v>0</v>
      </c>
      <c r="L980" s="1" t="s">
        <v>1068</v>
      </c>
      <c r="N980"/>
      <c r="O980"/>
    </row>
    <row r="981" spans="1:15" x14ac:dyDescent="0.25">
      <c r="A981">
        <v>38.404739999999997</v>
      </c>
      <c r="B981">
        <v>-105.15608</v>
      </c>
      <c r="C981">
        <v>4</v>
      </c>
      <c r="D981" s="2" t="d">
        <v>2019-11-01T13:21:49.00000026449560950</v>
      </c>
      <c r="E981" s="1">
        <f>HOUR(US_Accidents_Dec20_updated3[[#This Row],[Start_Time]])</f>
        <v>13</v>
      </c>
      <c r="F981" s="1">
        <f>MONTH(US_Accidents_Dec20_updated3[[#This Row],[Start_Time]])</f>
        <v>11</v>
      </c>
      <c r="G981" s="1" t="s">
        <v>51</v>
      </c>
      <c r="H981" s="1" t="s">
        <v>7947</v>
      </c>
      <c r="I981">
        <v>10</v>
      </c>
      <c r="J981">
        <v>10</v>
      </c>
      <c r="K981">
        <v>0</v>
      </c>
      <c r="L981" s="1" t="s">
        <v>50</v>
      </c>
      <c r="N981"/>
      <c r="O981"/>
    </row>
    <row r="982" spans="1:15" x14ac:dyDescent="0.25">
      <c r="A982">
        <v>40.408450000000002</v>
      </c>
      <c r="B982">
        <v>-103.00774</v>
      </c>
      <c r="C982">
        <v>4</v>
      </c>
      <c r="D982" s="2" t="d">
        <v>2019-11-01T14:38:19.999999743886291650</v>
      </c>
      <c r="E982" s="1">
        <f>HOUR(US_Accidents_Dec20_updated3[[#This Row],[Start_Time]])</f>
        <v>14</v>
      </c>
      <c r="F982" s="1">
        <f>MONTH(US_Accidents_Dec20_updated3[[#This Row],[Start_Time]])</f>
        <v>11</v>
      </c>
      <c r="G982" s="1" t="s">
        <v>51</v>
      </c>
      <c r="H982" s="1" t="s">
        <v>8874</v>
      </c>
      <c r="I982">
        <v>10</v>
      </c>
      <c r="J982">
        <v>23</v>
      </c>
      <c r="K982">
        <v>0</v>
      </c>
      <c r="L982" s="1" t="s">
        <v>1212</v>
      </c>
      <c r="N982"/>
      <c r="O982"/>
    </row>
    <row r="983" spans="1:15" x14ac:dyDescent="0.25">
      <c r="A983">
        <v>39.617899999999999</v>
      </c>
      <c r="B983">
        <v>-104.89806</v>
      </c>
      <c r="C983">
        <v>3</v>
      </c>
      <c r="D983" s="2" t="d">
        <v>2019-11-01T14:43:34.99999982770532475</v>
      </c>
      <c r="E983" s="1">
        <f>HOUR(US_Accidents_Dec20_updated3[[#This Row],[Start_Time]])</f>
        <v>14</v>
      </c>
      <c r="F983" s="1">
        <f>MONTH(US_Accidents_Dec20_updated3[[#This Row],[Start_Time]])</f>
        <v>11</v>
      </c>
      <c r="G983" s="1" t="s">
        <v>51</v>
      </c>
      <c r="H983" s="1" t="s">
        <v>565</v>
      </c>
      <c r="I983">
        <v>10</v>
      </c>
      <c r="J983">
        <v>7</v>
      </c>
      <c r="K983">
        <v>0</v>
      </c>
      <c r="L983" s="1" t="s">
        <v>966</v>
      </c>
      <c r="N983"/>
      <c r="O983"/>
    </row>
    <row r="984" spans="1:15" x14ac:dyDescent="0.25">
      <c r="A984">
        <v>40.408450000000002</v>
      </c>
      <c r="B984">
        <v>-103.00774</v>
      </c>
      <c r="C984">
        <v>4</v>
      </c>
      <c r="D984" s="2" t="d">
        <v>2019-11-01T16:19:32.999999905005097350</v>
      </c>
      <c r="E984" s="1">
        <f>HOUR(US_Accidents_Dec20_updated3[[#This Row],[Start_Time]])</f>
        <v>16</v>
      </c>
      <c r="F984" s="1">
        <f>MONTH(US_Accidents_Dec20_updated3[[#This Row],[Start_Time]])</f>
        <v>11</v>
      </c>
      <c r="G984" s="1" t="s">
        <v>51</v>
      </c>
      <c r="H984" s="1" t="s">
        <v>8878</v>
      </c>
      <c r="I984">
        <v>10</v>
      </c>
      <c r="J984">
        <v>18</v>
      </c>
      <c r="K984">
        <v>0</v>
      </c>
      <c r="L984" s="1" t="s">
        <v>1068</v>
      </c>
      <c r="N984"/>
      <c r="O984"/>
    </row>
    <row r="985" spans="1:15" x14ac:dyDescent="0.25">
      <c r="A985">
        <v>39.668489999999998</v>
      </c>
      <c r="B985">
        <v>-105.25655</v>
      </c>
      <c r="C985">
        <v>3</v>
      </c>
      <c r="D985" s="2" t="d">
        <v>2019-11-01T15:57:48.99999997112900175</v>
      </c>
      <c r="E985" s="1">
        <f>HOUR(US_Accidents_Dec20_updated3[[#This Row],[Start_Time]])</f>
        <v>15</v>
      </c>
      <c r="F985" s="1">
        <f>MONTH(US_Accidents_Dec20_updated3[[#This Row],[Start_Time]])</f>
        <v>11</v>
      </c>
      <c r="G985" s="1" t="s">
        <v>51</v>
      </c>
      <c r="H985" s="1" t="s">
        <v>8432</v>
      </c>
      <c r="I985">
        <v>20</v>
      </c>
      <c r="J985">
        <v>6</v>
      </c>
      <c r="K985">
        <v>0</v>
      </c>
      <c r="L985" s="1" t="s">
        <v>819</v>
      </c>
      <c r="N985"/>
      <c r="O985"/>
    </row>
    <row r="986" spans="1:15" x14ac:dyDescent="0.25">
      <c r="A986">
        <v>40.400730000000003</v>
      </c>
      <c r="B986">
        <v>-104.99328</v>
      </c>
      <c r="C986">
        <v>3</v>
      </c>
      <c r="D986" s="2" t="d">
        <v>2019-11-01T18:37:31.00000002421438650</v>
      </c>
      <c r="E986" s="1">
        <f>HOUR(US_Accidents_Dec20_updated3[[#This Row],[Start_Time]])</f>
        <v>18</v>
      </c>
      <c r="F986" s="1">
        <f>MONTH(US_Accidents_Dec20_updated3[[#This Row],[Start_Time]])</f>
        <v>11</v>
      </c>
      <c r="G986" s="1" t="s">
        <v>53</v>
      </c>
      <c r="H986" s="1" t="s">
        <v>445</v>
      </c>
      <c r="I986">
        <v>10</v>
      </c>
      <c r="J986">
        <v>8</v>
      </c>
      <c r="K986">
        <v>0</v>
      </c>
      <c r="L986" s="1" t="s">
        <v>1068</v>
      </c>
      <c r="N986"/>
      <c r="O986"/>
    </row>
    <row r="987" spans="1:15" x14ac:dyDescent="0.25">
      <c r="A987">
        <v>39.16516</v>
      </c>
      <c r="B987">
        <v>-104.85307</v>
      </c>
      <c r="C987">
        <v>3</v>
      </c>
      <c r="D987" s="2" t="d">
        <v>2019-11-01T21:03:44.99999979045242400</v>
      </c>
      <c r="E987" s="1">
        <f>HOUR(US_Accidents_Dec20_updated3[[#This Row],[Start_Time]])</f>
        <v>21</v>
      </c>
      <c r="F987" s="1">
        <f>MONTH(US_Accidents_Dec20_updated3[[#This Row],[Start_Time]])</f>
        <v>11</v>
      </c>
      <c r="G987" s="1" t="s">
        <v>53</v>
      </c>
      <c r="H987" s="1" t="s">
        <v>456</v>
      </c>
      <c r="I987">
        <v>10</v>
      </c>
      <c r="K987">
        <v>0</v>
      </c>
      <c r="L987" s="1" t="s">
        <v>50</v>
      </c>
      <c r="N987"/>
      <c r="O987"/>
    </row>
    <row r="988" spans="1:15" x14ac:dyDescent="0.25">
      <c r="A988">
        <v>39.16516</v>
      </c>
      <c r="B988">
        <v>-104.85307</v>
      </c>
      <c r="C988">
        <v>4</v>
      </c>
      <c r="D988" s="2" t="d">
        <v>2019-11-01T20:58:29.99999970663339225</v>
      </c>
      <c r="E988" s="1">
        <f>HOUR(US_Accidents_Dec20_updated3[[#This Row],[Start_Time]])</f>
        <v>20</v>
      </c>
      <c r="F988" s="1">
        <f>MONTH(US_Accidents_Dec20_updated3[[#This Row],[Start_Time]])</f>
        <v>11</v>
      </c>
      <c r="G988" s="1" t="s">
        <v>53</v>
      </c>
      <c r="H988" s="1" t="s">
        <v>2245</v>
      </c>
      <c r="I988">
        <v>10</v>
      </c>
      <c r="K988">
        <v>0</v>
      </c>
      <c r="L988" s="1" t="s">
        <v>50</v>
      </c>
      <c r="N988"/>
      <c r="O988"/>
    </row>
    <row r="989" spans="1:15" x14ac:dyDescent="0.25">
      <c r="A989">
        <v>39.787300000000002</v>
      </c>
      <c r="B989">
        <v>-104.98934</v>
      </c>
      <c r="C989">
        <v>3</v>
      </c>
      <c r="D989" s="2" t="d">
        <v>2019-11-02T15:29:17.00000021606683650</v>
      </c>
      <c r="E989" s="1">
        <f>HOUR(US_Accidents_Dec20_updated3[[#This Row],[Start_Time]])</f>
        <v>15</v>
      </c>
      <c r="F989" s="1">
        <f>MONTH(US_Accidents_Dec20_updated3[[#This Row],[Start_Time]])</f>
        <v>11</v>
      </c>
      <c r="G989" s="1" t="s">
        <v>51</v>
      </c>
      <c r="H989" s="1" t="s">
        <v>533</v>
      </c>
      <c r="I989">
        <v>10</v>
      </c>
      <c r="J989">
        <v>9</v>
      </c>
      <c r="K989">
        <v>0</v>
      </c>
      <c r="L989" s="1" t="s">
        <v>1068</v>
      </c>
      <c r="N989"/>
      <c r="O989"/>
    </row>
    <row r="990" spans="1:15" x14ac:dyDescent="0.25">
      <c r="A990">
        <v>39.094349999999999</v>
      </c>
      <c r="B990">
        <v>-104.86304</v>
      </c>
      <c r="C990">
        <v>3</v>
      </c>
      <c r="D990" s="2" t="d">
        <v>2019-11-02T14:31:31.99999992270022875</v>
      </c>
      <c r="E990" s="1">
        <f>HOUR(US_Accidents_Dec20_updated3[[#This Row],[Start_Time]])</f>
        <v>14</v>
      </c>
      <c r="F990" s="1">
        <f>MONTH(US_Accidents_Dec20_updated3[[#This Row],[Start_Time]])</f>
        <v>11</v>
      </c>
      <c r="G990" s="1" t="s">
        <v>51</v>
      </c>
      <c r="H990" s="1" t="s">
        <v>402</v>
      </c>
      <c r="I990">
        <v>10</v>
      </c>
      <c r="J990">
        <v>5</v>
      </c>
      <c r="K990">
        <v>0</v>
      </c>
      <c r="L990" s="1" t="s">
        <v>1068</v>
      </c>
      <c r="N990"/>
      <c r="O990"/>
    </row>
    <row r="991" spans="1:15" x14ac:dyDescent="0.25">
      <c r="A991">
        <v>39.797229999999999</v>
      </c>
      <c r="B991">
        <v>-105.04791</v>
      </c>
      <c r="C991">
        <v>3</v>
      </c>
      <c r="D991" s="2" t="d">
        <v>2019-11-02T15:39:46.0000001499429375</v>
      </c>
      <c r="E991" s="1">
        <f>HOUR(US_Accidents_Dec20_updated3[[#This Row],[Start_Time]])</f>
        <v>15</v>
      </c>
      <c r="F991" s="1">
        <f>MONTH(US_Accidents_Dec20_updated3[[#This Row],[Start_Time]])</f>
        <v>11</v>
      </c>
      <c r="G991" s="1" t="s">
        <v>51</v>
      </c>
      <c r="H991" s="1" t="s">
        <v>856</v>
      </c>
      <c r="I991">
        <v>10</v>
      </c>
      <c r="J991">
        <v>9</v>
      </c>
      <c r="K991">
        <v>0</v>
      </c>
      <c r="L991" s="1" t="s">
        <v>1068</v>
      </c>
      <c r="N991"/>
      <c r="O991"/>
    </row>
    <row r="992" spans="1:15" x14ac:dyDescent="0.25">
      <c r="A992">
        <v>39.797229999999999</v>
      </c>
      <c r="B992">
        <v>-105.04791</v>
      </c>
      <c r="C992">
        <v>3</v>
      </c>
      <c r="D992" s="2" t="d">
        <v>2019-11-02T15:07:30.00000020954757600</v>
      </c>
      <c r="E992" s="1">
        <f>HOUR(US_Accidents_Dec20_updated3[[#This Row],[Start_Time]])</f>
        <v>15</v>
      </c>
      <c r="F992" s="1">
        <f>MONTH(US_Accidents_Dec20_updated3[[#This Row],[Start_Time]])</f>
        <v>11</v>
      </c>
      <c r="G992" s="1" t="s">
        <v>51</v>
      </c>
      <c r="H992" s="1" t="s">
        <v>1145</v>
      </c>
      <c r="I992">
        <v>10</v>
      </c>
      <c r="J992">
        <v>12</v>
      </c>
      <c r="K992">
        <v>0</v>
      </c>
      <c r="L992" s="1" t="s">
        <v>1068</v>
      </c>
      <c r="N992"/>
      <c r="O992"/>
    </row>
    <row r="993" spans="1:15" x14ac:dyDescent="0.25">
      <c r="A993">
        <v>39.796909999999997</v>
      </c>
      <c r="B993">
        <v>-105.04863</v>
      </c>
      <c r="C993">
        <v>3</v>
      </c>
      <c r="D993" s="2" t="d">
        <v>2019-11-02T15:07:30.00000020954757600</v>
      </c>
      <c r="E993" s="1">
        <f>HOUR(US_Accidents_Dec20_updated3[[#This Row],[Start_Time]])</f>
        <v>15</v>
      </c>
      <c r="F993" s="1">
        <f>MONTH(US_Accidents_Dec20_updated3[[#This Row],[Start_Time]])</f>
        <v>11</v>
      </c>
      <c r="G993" s="1" t="s">
        <v>51</v>
      </c>
      <c r="H993" s="1" t="s">
        <v>1145</v>
      </c>
      <c r="I993">
        <v>10</v>
      </c>
      <c r="J993">
        <v>12</v>
      </c>
      <c r="K993">
        <v>0</v>
      </c>
      <c r="L993" s="1" t="s">
        <v>1068</v>
      </c>
      <c r="N993"/>
      <c r="O993"/>
    </row>
    <row r="994" spans="1:15" x14ac:dyDescent="0.25">
      <c r="A994">
        <v>39.957689999999999</v>
      </c>
      <c r="B994">
        <v>-104.98814</v>
      </c>
      <c r="C994">
        <v>3</v>
      </c>
      <c r="D994" s="2" t="d">
        <v>2019-11-02T16:21:46.000000191852450</v>
      </c>
      <c r="E994" s="1">
        <f>HOUR(US_Accidents_Dec20_updated3[[#This Row],[Start_Time]])</f>
        <v>16</v>
      </c>
      <c r="F994" s="1">
        <f>MONTH(US_Accidents_Dec20_updated3[[#This Row],[Start_Time]])</f>
        <v>11</v>
      </c>
      <c r="G994" s="1" t="s">
        <v>51</v>
      </c>
      <c r="H994" s="1" t="s">
        <v>457</v>
      </c>
      <c r="I994">
        <v>10</v>
      </c>
      <c r="J994">
        <v>3</v>
      </c>
      <c r="K994">
        <v>0</v>
      </c>
      <c r="L994" s="1" t="s">
        <v>50</v>
      </c>
      <c r="N994"/>
      <c r="O994"/>
    </row>
    <row r="995" spans="1:15" x14ac:dyDescent="0.25">
      <c r="A995">
        <v>39.19229</v>
      </c>
      <c r="B995">
        <v>-104.85108</v>
      </c>
      <c r="C995">
        <v>3</v>
      </c>
      <c r="D995" s="2" t="d">
        <v>2019-11-02T19:07:30.000</v>
      </c>
      <c r="E995" s="1">
        <f>HOUR(US_Accidents_Dec20_updated3[[#This Row],[Start_Time]])</f>
        <v>19</v>
      </c>
      <c r="F995" s="1">
        <f>MONTH(US_Accidents_Dec20_updated3[[#This Row],[Start_Time]])</f>
        <v>11</v>
      </c>
      <c r="G995" s="1" t="s">
        <v>53</v>
      </c>
      <c r="H995" s="1" t="s">
        <v>474</v>
      </c>
      <c r="I995">
        <v>10</v>
      </c>
      <c r="J995">
        <v>3</v>
      </c>
      <c r="K995">
        <v>0</v>
      </c>
      <c r="L995" s="1" t="s">
        <v>1068</v>
      </c>
      <c r="N995"/>
      <c r="O995"/>
    </row>
    <row r="996" spans="1:15" x14ac:dyDescent="0.25">
      <c r="A996">
        <v>39.797939999999997</v>
      </c>
      <c r="B996">
        <v>-104.98667</v>
      </c>
      <c r="C996">
        <v>3</v>
      </c>
      <c r="D996" s="2" t="d">
        <v>2019-11-02T20:33:45.00000020954757600</v>
      </c>
      <c r="E996" s="1">
        <f>HOUR(US_Accidents_Dec20_updated3[[#This Row],[Start_Time]])</f>
        <v>20</v>
      </c>
      <c r="F996" s="1">
        <f>MONTH(US_Accidents_Dec20_updated3[[#This Row],[Start_Time]])</f>
        <v>11</v>
      </c>
      <c r="G996" s="1" t="s">
        <v>53</v>
      </c>
      <c r="H996" s="1" t="s">
        <v>556</v>
      </c>
      <c r="I996">
        <v>10</v>
      </c>
      <c r="J996">
        <v>6</v>
      </c>
      <c r="K996">
        <v>0</v>
      </c>
      <c r="L996" s="1" t="s">
        <v>50</v>
      </c>
      <c r="N996"/>
      <c r="O996"/>
    </row>
    <row r="997" spans="1:15" x14ac:dyDescent="0.25">
      <c r="A997">
        <v>40.550739999999998</v>
      </c>
      <c r="B997">
        <v>-104.99927</v>
      </c>
      <c r="C997">
        <v>3</v>
      </c>
      <c r="D997" s="2" t="d">
        <v>2019-11-03T02:55:29.99999974854290475</v>
      </c>
      <c r="E997" s="1">
        <f>HOUR(US_Accidents_Dec20_updated3[[#This Row],[Start_Time]])</f>
        <v>2</v>
      </c>
      <c r="F997" s="1">
        <f>MONTH(US_Accidents_Dec20_updated3[[#This Row],[Start_Time]])</f>
        <v>11</v>
      </c>
      <c r="G997" s="1" t="s">
        <v>53</v>
      </c>
      <c r="H997" s="1" t="s">
        <v>767</v>
      </c>
      <c r="I997">
        <v>10</v>
      </c>
      <c r="J997">
        <v>3</v>
      </c>
      <c r="K997">
        <v>0</v>
      </c>
      <c r="L997" s="1" t="s">
        <v>50</v>
      </c>
      <c r="N997"/>
      <c r="O997"/>
    </row>
    <row r="998" spans="1:15" x14ac:dyDescent="0.25">
      <c r="A998">
        <v>40.563560000000003</v>
      </c>
      <c r="B998">
        <v>-105.00154000000001</v>
      </c>
      <c r="C998">
        <v>3</v>
      </c>
      <c r="D998" s="2" t="d">
        <v>2019-11-03T04:15:45.0000000419095125</v>
      </c>
      <c r="E998" s="1">
        <f>HOUR(US_Accidents_Dec20_updated3[[#This Row],[Start_Time]])</f>
        <v>4</v>
      </c>
      <c r="F998" s="1">
        <f>MONTH(US_Accidents_Dec20_updated3[[#This Row],[Start_Time]])</f>
        <v>11</v>
      </c>
      <c r="G998" s="1" t="s">
        <v>53</v>
      </c>
      <c r="H998" s="1" t="s">
        <v>767</v>
      </c>
      <c r="I998">
        <v>10</v>
      </c>
      <c r="J998">
        <v>3</v>
      </c>
      <c r="K998">
        <v>0</v>
      </c>
      <c r="L998" s="1" t="s">
        <v>50</v>
      </c>
      <c r="N998"/>
      <c r="O998"/>
    </row>
    <row r="999" spans="1:15" x14ac:dyDescent="0.25">
      <c r="A999">
        <v>39.802169999999997</v>
      </c>
      <c r="B999">
        <v>-104.93567</v>
      </c>
      <c r="C999">
        <v>3</v>
      </c>
      <c r="D999" s="2" t="d">
        <v>2019-11-03T05:19:30.00000025145709525</v>
      </c>
      <c r="E999" s="1">
        <f>HOUR(US_Accidents_Dec20_updated3[[#This Row],[Start_Time]])</f>
        <v>5</v>
      </c>
      <c r="F999" s="1">
        <f>MONTH(US_Accidents_Dec20_updated3[[#This Row],[Start_Time]])</f>
        <v>11</v>
      </c>
      <c r="G999" s="1" t="s">
        <v>53</v>
      </c>
      <c r="H999" s="1" t="s">
        <v>532</v>
      </c>
      <c r="I999">
        <v>10</v>
      </c>
      <c r="J999">
        <v>9</v>
      </c>
      <c r="K999">
        <v>0</v>
      </c>
      <c r="L999" s="1" t="s">
        <v>50</v>
      </c>
      <c r="N999"/>
      <c r="O999"/>
    </row>
    <row r="1000" spans="1:15" x14ac:dyDescent="0.25">
      <c r="A1000">
        <v>40.563560000000003</v>
      </c>
      <c r="B1000">
        <v>-105.00154000000001</v>
      </c>
      <c r="C1000">
        <v>3</v>
      </c>
      <c r="D1000" s="2" t="d">
        <v>2019-11-03T04:35:15.00000008381903175</v>
      </c>
      <c r="E1000" s="1">
        <f>HOUR(US_Accidents_Dec20_updated3[[#This Row],[Start_Time]])</f>
        <v>4</v>
      </c>
      <c r="F1000" s="1">
        <f>MONTH(US_Accidents_Dec20_updated3[[#This Row],[Start_Time]])</f>
        <v>11</v>
      </c>
      <c r="G1000" s="1" t="s">
        <v>53</v>
      </c>
      <c r="H1000" s="1" t="s">
        <v>767</v>
      </c>
      <c r="I1000">
        <v>10</v>
      </c>
      <c r="J1000">
        <v>5</v>
      </c>
      <c r="K1000">
        <v>0</v>
      </c>
      <c r="L1000" s="1" t="s">
        <v>1068</v>
      </c>
      <c r="N1000"/>
      <c r="O1000"/>
    </row>
    <row r="1001" spans="1:15" x14ac:dyDescent="0.25">
      <c r="A1001">
        <v>39.798340000000003</v>
      </c>
      <c r="B1001">
        <v>-104.93092</v>
      </c>
      <c r="C1001">
        <v>4</v>
      </c>
      <c r="D1001" s="2" t="d">
        <v>2019-11-03T12:21:45.00000016763806350</v>
      </c>
      <c r="E1001" s="1">
        <f>HOUR(US_Accidents_Dec20_updated3[[#This Row],[Start_Time]])</f>
        <v>12</v>
      </c>
      <c r="F1001" s="1">
        <f>MONTH(US_Accidents_Dec20_updated3[[#This Row],[Start_Time]])</f>
        <v>11</v>
      </c>
      <c r="G1001" s="1" t="s">
        <v>51</v>
      </c>
      <c r="H1001" s="1" t="s">
        <v>1729</v>
      </c>
      <c r="I1001">
        <v>10</v>
      </c>
      <c r="J1001">
        <v>6</v>
      </c>
      <c r="K1001">
        <v>0</v>
      </c>
      <c r="L1001" s="1" t="s">
        <v>1068</v>
      </c>
      <c r="N1001"/>
      <c r="O1001"/>
    </row>
    <row r="1002" spans="1:15" x14ac:dyDescent="0.25">
      <c r="A1002">
        <v>39.16516</v>
      </c>
      <c r="B1002">
        <v>-104.85307</v>
      </c>
      <c r="C1002">
        <v>3</v>
      </c>
      <c r="D1002" s="2" t="d">
        <v>2019-11-03T11:05:15.99999989848584225</v>
      </c>
      <c r="E1002" s="1">
        <f>HOUR(US_Accidents_Dec20_updated3[[#This Row],[Start_Time]])</f>
        <v>11</v>
      </c>
      <c r="F1002" s="1">
        <f>MONTH(US_Accidents_Dec20_updated3[[#This Row],[Start_Time]])</f>
        <v>11</v>
      </c>
      <c r="G1002" s="1" t="s">
        <v>51</v>
      </c>
      <c r="H1002" s="1" t="s">
        <v>456</v>
      </c>
      <c r="I1002">
        <v>10</v>
      </c>
      <c r="J1002">
        <v>5</v>
      </c>
      <c r="K1002">
        <v>0</v>
      </c>
      <c r="L1002" s="1" t="s">
        <v>1068</v>
      </c>
      <c r="N1002"/>
      <c r="O1002"/>
    </row>
    <row r="1003" spans="1:15" x14ac:dyDescent="0.25">
      <c r="A1003">
        <v>38.3459</v>
      </c>
      <c r="B1003">
        <v>-104.62002</v>
      </c>
      <c r="C1003">
        <v>3</v>
      </c>
      <c r="D1003" s="2" t="d">
        <v>2019-11-03T14:53:15.99999985657632300</v>
      </c>
      <c r="E1003" s="1">
        <f>HOUR(US_Accidents_Dec20_updated3[[#This Row],[Start_Time]])</f>
        <v>14</v>
      </c>
      <c r="F1003" s="1">
        <f>MONTH(US_Accidents_Dec20_updated3[[#This Row],[Start_Time]])</f>
        <v>11</v>
      </c>
      <c r="G1003" s="1" t="s">
        <v>51</v>
      </c>
      <c r="H1003" s="1" t="s">
        <v>455</v>
      </c>
      <c r="I1003">
        <v>10</v>
      </c>
      <c r="J1003">
        <v>7</v>
      </c>
      <c r="K1003">
        <v>0</v>
      </c>
      <c r="L1003" s="1" t="s">
        <v>50</v>
      </c>
      <c r="N1003"/>
      <c r="O1003"/>
    </row>
    <row r="1004" spans="1:15" x14ac:dyDescent="0.25">
      <c r="A1004">
        <v>39.77657</v>
      </c>
      <c r="B1004">
        <v>-104.87665</v>
      </c>
      <c r="C1004">
        <v>3</v>
      </c>
      <c r="D1004" s="2" t="d">
        <v>2019-11-03T15:33:45.000</v>
      </c>
      <c r="E1004" s="1">
        <f>HOUR(US_Accidents_Dec20_updated3[[#This Row],[Start_Time]])</f>
        <v>15</v>
      </c>
      <c r="F1004" s="1">
        <f>MONTH(US_Accidents_Dec20_updated3[[#This Row],[Start_Time]])</f>
        <v>11</v>
      </c>
      <c r="G1004" s="1" t="s">
        <v>51</v>
      </c>
      <c r="H1004" s="1" t="s">
        <v>453</v>
      </c>
      <c r="I1004">
        <v>10</v>
      </c>
      <c r="J1004">
        <v>12</v>
      </c>
      <c r="K1004">
        <v>0</v>
      </c>
      <c r="L1004" s="1" t="s">
        <v>819</v>
      </c>
      <c r="N1004"/>
      <c r="O1004"/>
    </row>
    <row r="1005" spans="1:15" x14ac:dyDescent="0.25">
      <c r="A1005">
        <v>39.764240000000001</v>
      </c>
      <c r="B1005">
        <v>-105.58986</v>
      </c>
      <c r="C1005">
        <v>3</v>
      </c>
      <c r="D1005" s="2" t="d">
        <v>2019-11-03T15:15:45.00000025145709525</v>
      </c>
      <c r="E1005" s="1">
        <f>HOUR(US_Accidents_Dec20_updated3[[#This Row],[Start_Time]])</f>
        <v>15</v>
      </c>
      <c r="F1005" s="1">
        <f>MONTH(US_Accidents_Dec20_updated3[[#This Row],[Start_Time]])</f>
        <v>11</v>
      </c>
      <c r="G1005" s="1" t="s">
        <v>51</v>
      </c>
      <c r="H1005" s="1" t="s">
        <v>523</v>
      </c>
      <c r="I1005">
        <v>10</v>
      </c>
      <c r="J1005">
        <v>7</v>
      </c>
      <c r="K1005">
        <v>0</v>
      </c>
      <c r="L1005" s="1" t="s">
        <v>50</v>
      </c>
      <c r="N1005"/>
      <c r="O1005"/>
    </row>
    <row r="1006" spans="1:15" x14ac:dyDescent="0.25">
      <c r="A1006">
        <v>39.882770000000001</v>
      </c>
      <c r="B1006">
        <v>-104.98746</v>
      </c>
      <c r="C1006">
        <v>3</v>
      </c>
      <c r="D1006" s="2" t="d">
        <v>2019-11-03T19:29:15.00000016763806350</v>
      </c>
      <c r="E1006" s="1">
        <f>HOUR(US_Accidents_Dec20_updated3[[#This Row],[Start_Time]])</f>
        <v>19</v>
      </c>
      <c r="F1006" s="1">
        <f>MONTH(US_Accidents_Dec20_updated3[[#This Row],[Start_Time]])</f>
        <v>11</v>
      </c>
      <c r="G1006" s="1" t="s">
        <v>53</v>
      </c>
      <c r="H1006" s="1" t="s">
        <v>442</v>
      </c>
      <c r="I1006">
        <v>40</v>
      </c>
      <c r="J1006">
        <v>10</v>
      </c>
      <c r="K1006">
        <v>0</v>
      </c>
      <c r="L1006" s="1" t="s">
        <v>966</v>
      </c>
      <c r="N1006"/>
      <c r="O1006"/>
    </row>
    <row r="1007" spans="1:15" x14ac:dyDescent="0.25">
      <c r="A1007">
        <v>40.302950000000003</v>
      </c>
      <c r="B1007">
        <v>-104.98044</v>
      </c>
      <c r="C1007">
        <v>3</v>
      </c>
      <c r="D1007" s="2" t="d">
        <v>2019-11-03T19:15:45.0000000419095125</v>
      </c>
      <c r="E1007" s="1">
        <f>HOUR(US_Accidents_Dec20_updated3[[#This Row],[Start_Time]])</f>
        <v>19</v>
      </c>
      <c r="F1007" s="1">
        <f>MONTH(US_Accidents_Dec20_updated3[[#This Row],[Start_Time]])</f>
        <v>11</v>
      </c>
      <c r="G1007" s="1" t="s">
        <v>53</v>
      </c>
      <c r="H1007" s="1" t="s">
        <v>421</v>
      </c>
      <c r="I1007">
        <v>10</v>
      </c>
      <c r="J1007">
        <v>5</v>
      </c>
      <c r="K1007">
        <v>0</v>
      </c>
      <c r="L1007" s="1" t="s">
        <v>966</v>
      </c>
      <c r="N1007"/>
      <c r="O1007"/>
    </row>
    <row r="1008" spans="1:15" x14ac:dyDescent="0.25">
      <c r="A1008">
        <v>38.873399999999997</v>
      </c>
      <c r="B1008">
        <v>-107.60888</v>
      </c>
      <c r="C1008">
        <v>4</v>
      </c>
      <c r="D1008" s="2" t="d">
        <v>2019-11-03T22:19:29.99999983236193650</v>
      </c>
      <c r="E1008" s="1">
        <f>HOUR(US_Accidents_Dec20_updated3[[#This Row],[Start_Time]])</f>
        <v>22</v>
      </c>
      <c r="F1008" s="1">
        <f>MONTH(US_Accidents_Dec20_updated3[[#This Row],[Start_Time]])</f>
        <v>11</v>
      </c>
      <c r="G1008" s="1" t="s">
        <v>53</v>
      </c>
      <c r="H1008" s="1" t="s">
        <v>8003</v>
      </c>
      <c r="I1008">
        <v>10</v>
      </c>
      <c r="J1008">
        <v>5</v>
      </c>
      <c r="K1008">
        <v>0</v>
      </c>
      <c r="L1008" s="1" t="s">
        <v>50</v>
      </c>
      <c r="N1008"/>
      <c r="O1008"/>
    </row>
    <row r="1009" spans="1:15" x14ac:dyDescent="0.25">
      <c r="A1009">
        <v>39.829439999999998</v>
      </c>
      <c r="B1009">
        <v>-104.9432</v>
      </c>
      <c r="C1009">
        <v>3</v>
      </c>
      <c r="D1009" s="2" t="d">
        <v>2019-11-03T20:27:45.00000029336660775</v>
      </c>
      <c r="E1009" s="1">
        <f>HOUR(US_Accidents_Dec20_updated3[[#This Row],[Start_Time]])</f>
        <v>20</v>
      </c>
      <c r="F1009" s="1">
        <f>MONTH(US_Accidents_Dec20_updated3[[#This Row],[Start_Time]])</f>
        <v>11</v>
      </c>
      <c r="G1009" s="1" t="s">
        <v>53</v>
      </c>
      <c r="H1009" s="1" t="s">
        <v>590</v>
      </c>
      <c r="I1009">
        <v>10</v>
      </c>
      <c r="J1009">
        <v>9</v>
      </c>
      <c r="K1009">
        <v>0</v>
      </c>
      <c r="L1009" s="1" t="s">
        <v>966</v>
      </c>
      <c r="N1009"/>
      <c r="O1009"/>
    </row>
    <row r="1010" spans="1:15" x14ac:dyDescent="0.25">
      <c r="A1010">
        <v>39.79954</v>
      </c>
      <c r="B1010">
        <v>-105.03024000000001</v>
      </c>
      <c r="C1010">
        <v>3</v>
      </c>
      <c r="D1010" s="2" t="d">
        <v>2019-11-03T22:03:45.00000020954757600</v>
      </c>
      <c r="E1010" s="1">
        <f>HOUR(US_Accidents_Dec20_updated3[[#This Row],[Start_Time]])</f>
        <v>22</v>
      </c>
      <c r="F1010" s="1">
        <f>MONTH(US_Accidents_Dec20_updated3[[#This Row],[Start_Time]])</f>
        <v>11</v>
      </c>
      <c r="G1010" s="1" t="s">
        <v>53</v>
      </c>
      <c r="H1010" s="1" t="s">
        <v>2029</v>
      </c>
      <c r="I1010">
        <v>10</v>
      </c>
      <c r="J1010">
        <v>5</v>
      </c>
      <c r="K1010">
        <v>0</v>
      </c>
      <c r="L1010" s="1" t="s">
        <v>819</v>
      </c>
      <c r="N1010"/>
      <c r="O1010"/>
    </row>
    <row r="1011" spans="1:15" x14ac:dyDescent="0.25">
      <c r="A1011">
        <v>38.873399999999997</v>
      </c>
      <c r="B1011">
        <v>-107.60888</v>
      </c>
      <c r="C1011">
        <v>4</v>
      </c>
      <c r="D1011" s="2" t="d">
        <v>2019-11-03T22:40:30.00000016763806350</v>
      </c>
      <c r="E1011" s="1">
        <f>HOUR(US_Accidents_Dec20_updated3[[#This Row],[Start_Time]])</f>
        <v>22</v>
      </c>
      <c r="F1011" s="1">
        <f>MONTH(US_Accidents_Dec20_updated3[[#This Row],[Start_Time]])</f>
        <v>11</v>
      </c>
      <c r="G1011" s="1" t="s">
        <v>53</v>
      </c>
      <c r="H1011" s="1" t="s">
        <v>8008</v>
      </c>
      <c r="I1011">
        <v>10</v>
      </c>
      <c r="J1011">
        <v>5</v>
      </c>
      <c r="K1011">
        <v>0</v>
      </c>
      <c r="L1011" s="1" t="s">
        <v>50</v>
      </c>
      <c r="N1011"/>
      <c r="O1011"/>
    </row>
    <row r="1012" spans="1:15" x14ac:dyDescent="0.25">
      <c r="A1012">
        <v>39.835050000000003</v>
      </c>
      <c r="B1012">
        <v>-105.02072</v>
      </c>
      <c r="C1012">
        <v>3</v>
      </c>
      <c r="D1012" s="2" t="d">
        <v>2019-11-04T07:05:17.99999994691461525</v>
      </c>
      <c r="E1012" s="1">
        <f>HOUR(US_Accidents_Dec20_updated3[[#This Row],[Start_Time]])</f>
        <v>7</v>
      </c>
      <c r="F1012" s="1">
        <f>MONTH(US_Accidents_Dec20_updated3[[#This Row],[Start_Time]])</f>
        <v>11</v>
      </c>
      <c r="G1012" s="1" t="s">
        <v>51</v>
      </c>
      <c r="H1012" s="1" t="s">
        <v>105</v>
      </c>
      <c r="I1012">
        <v>10</v>
      </c>
      <c r="J1012">
        <v>7</v>
      </c>
      <c r="K1012">
        <v>0</v>
      </c>
      <c r="L1012" s="1" t="s">
        <v>1068</v>
      </c>
      <c r="N1012"/>
      <c r="O1012"/>
    </row>
    <row r="1013" spans="1:15" x14ac:dyDescent="0.25">
      <c r="A1013">
        <v>40.805759999999999</v>
      </c>
      <c r="B1013">
        <v>-105.23545</v>
      </c>
      <c r="C1013">
        <v>3</v>
      </c>
      <c r="D1013" s="2" t="d">
        <v>2019-11-04T13:15:45.0000000419095125</v>
      </c>
      <c r="E1013" s="1">
        <f>HOUR(US_Accidents_Dec20_updated3[[#This Row],[Start_Time]])</f>
        <v>13</v>
      </c>
      <c r="F1013" s="1">
        <f>MONTH(US_Accidents_Dec20_updated3[[#This Row],[Start_Time]])</f>
        <v>11</v>
      </c>
      <c r="G1013" s="1" t="s">
        <v>51</v>
      </c>
      <c r="H1013" s="1" t="s">
        <v>7518</v>
      </c>
      <c r="I1013">
        <v>10</v>
      </c>
      <c r="J1013">
        <v>13</v>
      </c>
      <c r="K1013">
        <v>0</v>
      </c>
      <c r="L1013" s="1" t="s">
        <v>966</v>
      </c>
      <c r="N1013"/>
      <c r="O1013"/>
    </row>
    <row r="1014" spans="1:15" x14ac:dyDescent="0.25">
      <c r="A1014">
        <v>39.725549999999998</v>
      </c>
      <c r="B1014">
        <v>-105.02159</v>
      </c>
      <c r="C1014">
        <v>3</v>
      </c>
      <c r="D1014" s="2" t="d">
        <v>2019-11-04T12:09:44.99999970663339225</v>
      </c>
      <c r="E1014" s="1">
        <f>HOUR(US_Accidents_Dec20_updated3[[#This Row],[Start_Time]])</f>
        <v>12</v>
      </c>
      <c r="F1014" s="1">
        <f>MONTH(US_Accidents_Dec20_updated3[[#This Row],[Start_Time]])</f>
        <v>11</v>
      </c>
      <c r="G1014" s="1" t="s">
        <v>51</v>
      </c>
      <c r="H1014" s="1" t="s">
        <v>585</v>
      </c>
      <c r="I1014">
        <v>20</v>
      </c>
      <c r="J1014">
        <v>8</v>
      </c>
      <c r="K1014">
        <v>0</v>
      </c>
      <c r="L1014" s="1" t="s">
        <v>819</v>
      </c>
      <c r="N1014"/>
      <c r="O1014"/>
    </row>
    <row r="1015" spans="1:15" x14ac:dyDescent="0.25">
      <c r="A1015">
        <v>40.731079999999999</v>
      </c>
      <c r="B1015">
        <v>-105.17133</v>
      </c>
      <c r="C1015">
        <v>4</v>
      </c>
      <c r="D1015" s="2" t="d">
        <v>2019-11-04T12:38:17.9999996954575200</v>
      </c>
      <c r="E1015" s="1">
        <f>HOUR(US_Accidents_Dec20_updated3[[#This Row],[Start_Time]])</f>
        <v>12</v>
      </c>
      <c r="F1015" s="1">
        <f>MONTH(US_Accidents_Dec20_updated3[[#This Row],[Start_Time]])</f>
        <v>11</v>
      </c>
      <c r="G1015" s="1" t="s">
        <v>51</v>
      </c>
      <c r="H1015" s="1" t="s">
        <v>6761</v>
      </c>
      <c r="I1015">
        <v>10</v>
      </c>
      <c r="J1015">
        <v>7</v>
      </c>
      <c r="K1015">
        <v>0</v>
      </c>
      <c r="L1015" s="1" t="s">
        <v>1068</v>
      </c>
      <c r="N1015"/>
      <c r="O1015"/>
    </row>
    <row r="1016" spans="1:15" x14ac:dyDescent="0.25">
      <c r="A1016">
        <v>40.761240000000001</v>
      </c>
      <c r="B1016">
        <v>-105.17653</v>
      </c>
      <c r="C1016">
        <v>4</v>
      </c>
      <c r="D1016" s="2" t="d">
        <v>2019-11-04T12:38:17.9999996954575200</v>
      </c>
      <c r="E1016" s="1">
        <f>HOUR(US_Accidents_Dec20_updated3[[#This Row],[Start_Time]])</f>
        <v>12</v>
      </c>
      <c r="F1016" s="1">
        <f>MONTH(US_Accidents_Dec20_updated3[[#This Row],[Start_Time]])</f>
        <v>11</v>
      </c>
      <c r="G1016" s="1" t="s">
        <v>51</v>
      </c>
      <c r="H1016" s="1" t="s">
        <v>4708</v>
      </c>
      <c r="I1016">
        <v>10</v>
      </c>
      <c r="J1016">
        <v>7</v>
      </c>
      <c r="K1016">
        <v>0</v>
      </c>
      <c r="L1016" s="1" t="s">
        <v>1068</v>
      </c>
      <c r="N1016"/>
      <c r="O1016"/>
    </row>
    <row r="1017" spans="1:15" x14ac:dyDescent="0.25">
      <c r="A1017">
        <v>40.761240000000001</v>
      </c>
      <c r="B1017">
        <v>-105.17653</v>
      </c>
      <c r="C1017">
        <v>4</v>
      </c>
      <c r="D1017" s="2" t="d">
        <v>2019-11-04T15:38:18.9999999292194825</v>
      </c>
      <c r="E1017" s="1">
        <f>HOUR(US_Accidents_Dec20_updated3[[#This Row],[Start_Time]])</f>
        <v>15</v>
      </c>
      <c r="F1017" s="1">
        <f>MONTH(US_Accidents_Dec20_updated3[[#This Row],[Start_Time]])</f>
        <v>11</v>
      </c>
      <c r="G1017" s="1" t="s">
        <v>51</v>
      </c>
      <c r="H1017" s="1" t="s">
        <v>7771</v>
      </c>
      <c r="I1017">
        <v>10</v>
      </c>
      <c r="J1017">
        <v>8</v>
      </c>
      <c r="K1017">
        <v>0</v>
      </c>
      <c r="L1017" s="1" t="s">
        <v>1068</v>
      </c>
      <c r="N1017"/>
      <c r="O1017"/>
    </row>
    <row r="1018" spans="1:15" x14ac:dyDescent="0.25">
      <c r="A1018">
        <v>40.731079999999999</v>
      </c>
      <c r="B1018">
        <v>-105.17133</v>
      </c>
      <c r="C1018">
        <v>4</v>
      </c>
      <c r="D1018" s="2" t="d">
        <v>2019-11-04T15:38:18.9999999292194825</v>
      </c>
      <c r="E1018" s="1">
        <f>HOUR(US_Accidents_Dec20_updated3[[#This Row],[Start_Time]])</f>
        <v>15</v>
      </c>
      <c r="F1018" s="1">
        <f>MONTH(US_Accidents_Dec20_updated3[[#This Row],[Start_Time]])</f>
        <v>11</v>
      </c>
      <c r="G1018" s="1" t="s">
        <v>51</v>
      </c>
      <c r="H1018" s="1" t="s">
        <v>7773</v>
      </c>
      <c r="I1018">
        <v>10</v>
      </c>
      <c r="J1018">
        <v>8</v>
      </c>
      <c r="K1018">
        <v>0</v>
      </c>
      <c r="L1018" s="1" t="s">
        <v>1068</v>
      </c>
      <c r="N1018"/>
      <c r="O1018"/>
    </row>
    <row r="1019" spans="1:15" x14ac:dyDescent="0.25">
      <c r="A1019">
        <v>40.761240000000001</v>
      </c>
      <c r="B1019">
        <v>-105.17653</v>
      </c>
      <c r="C1019">
        <v>4</v>
      </c>
      <c r="D1019" s="2" t="d">
        <v>2019-11-04T13:24:03.00000015646219125</v>
      </c>
      <c r="E1019" s="1">
        <f>HOUR(US_Accidents_Dec20_updated3[[#This Row],[Start_Time]])</f>
        <v>13</v>
      </c>
      <c r="F1019" s="1">
        <f>MONTH(US_Accidents_Dec20_updated3[[#This Row],[Start_Time]])</f>
        <v>11</v>
      </c>
      <c r="G1019" s="1" t="s">
        <v>51</v>
      </c>
      <c r="H1019" s="1" t="s">
        <v>7771</v>
      </c>
      <c r="I1019">
        <v>10</v>
      </c>
      <c r="J1019">
        <v>7</v>
      </c>
      <c r="K1019">
        <v>0</v>
      </c>
      <c r="L1019" s="1" t="s">
        <v>1068</v>
      </c>
      <c r="N1019"/>
      <c r="O1019"/>
    </row>
    <row r="1020" spans="1:15" x14ac:dyDescent="0.25">
      <c r="A1020">
        <v>40.805759999999999</v>
      </c>
      <c r="B1020">
        <v>-105.23545</v>
      </c>
      <c r="C1020">
        <v>3</v>
      </c>
      <c r="D1020" s="2" t="d">
        <v>2019-11-04T13:31:32.9999997373670325</v>
      </c>
      <c r="E1020" s="1">
        <f>HOUR(US_Accidents_Dec20_updated3[[#This Row],[Start_Time]])</f>
        <v>13</v>
      </c>
      <c r="F1020" s="1">
        <f>MONTH(US_Accidents_Dec20_updated3[[#This Row],[Start_Time]])</f>
        <v>11</v>
      </c>
      <c r="G1020" s="1" t="s">
        <v>51</v>
      </c>
      <c r="H1020" s="1" t="s">
        <v>7481</v>
      </c>
      <c r="I1020">
        <v>10</v>
      </c>
      <c r="J1020">
        <v>16</v>
      </c>
      <c r="K1020">
        <v>0</v>
      </c>
      <c r="L1020" s="1" t="s">
        <v>966</v>
      </c>
      <c r="N1020"/>
      <c r="O1020"/>
    </row>
    <row r="1021" spans="1:15" x14ac:dyDescent="0.25">
      <c r="A1021">
        <v>40.663719999999998</v>
      </c>
      <c r="B1021">
        <v>-105.1884</v>
      </c>
      <c r="C1021">
        <v>3</v>
      </c>
      <c r="D1021" s="2" t="d">
        <v>2019-11-04T13:31:32.9999997373670325</v>
      </c>
      <c r="E1021" s="1">
        <f>HOUR(US_Accidents_Dec20_updated3[[#This Row],[Start_Time]])</f>
        <v>13</v>
      </c>
      <c r="F1021" s="1">
        <f>MONTH(US_Accidents_Dec20_updated3[[#This Row],[Start_Time]])</f>
        <v>11</v>
      </c>
      <c r="G1021" s="1" t="s">
        <v>51</v>
      </c>
      <c r="H1021" s="1" t="s">
        <v>7480</v>
      </c>
      <c r="I1021">
        <v>10</v>
      </c>
      <c r="J1021">
        <v>7</v>
      </c>
      <c r="K1021">
        <v>0</v>
      </c>
      <c r="L1021" s="1" t="s">
        <v>1068</v>
      </c>
      <c r="N1021"/>
      <c r="O1021"/>
    </row>
    <row r="1022" spans="1:15" x14ac:dyDescent="0.25">
      <c r="A1022">
        <v>40.761240000000001</v>
      </c>
      <c r="B1022">
        <v>-105.17653</v>
      </c>
      <c r="C1022">
        <v>4</v>
      </c>
      <c r="D1022" s="2" t="d">
        <v>2019-11-04T14:36:02.99999977927655175</v>
      </c>
      <c r="E1022" s="1">
        <f>HOUR(US_Accidents_Dec20_updated3[[#This Row],[Start_Time]])</f>
        <v>14</v>
      </c>
      <c r="F1022" s="1">
        <f>MONTH(US_Accidents_Dec20_updated3[[#This Row],[Start_Time]])</f>
        <v>11</v>
      </c>
      <c r="G1022" s="1" t="s">
        <v>51</v>
      </c>
      <c r="H1022" s="1" t="s">
        <v>4708</v>
      </c>
      <c r="I1022">
        <v>10</v>
      </c>
      <c r="J1022">
        <v>8</v>
      </c>
      <c r="K1022">
        <v>0</v>
      </c>
      <c r="L1022" s="1" t="s">
        <v>1068</v>
      </c>
      <c r="N1022"/>
      <c r="O1022"/>
    </row>
    <row r="1023" spans="1:15" x14ac:dyDescent="0.25">
      <c r="A1023">
        <v>40.731079999999999</v>
      </c>
      <c r="B1023">
        <v>-105.17133</v>
      </c>
      <c r="C1023">
        <v>4</v>
      </c>
      <c r="D1023" s="2" t="d">
        <v>2019-11-04T14:36:02.99999977927655175</v>
      </c>
      <c r="E1023" s="1">
        <f>HOUR(US_Accidents_Dec20_updated3[[#This Row],[Start_Time]])</f>
        <v>14</v>
      </c>
      <c r="F1023" s="1">
        <f>MONTH(US_Accidents_Dec20_updated3[[#This Row],[Start_Time]])</f>
        <v>11</v>
      </c>
      <c r="G1023" s="1" t="s">
        <v>51</v>
      </c>
      <c r="H1023" s="1" t="s">
        <v>6761</v>
      </c>
      <c r="I1023">
        <v>10</v>
      </c>
      <c r="J1023">
        <v>8</v>
      </c>
      <c r="K1023">
        <v>0</v>
      </c>
      <c r="L1023" s="1" t="s">
        <v>1068</v>
      </c>
      <c r="N1023"/>
      <c r="O1023"/>
    </row>
    <row r="1024" spans="1:15" x14ac:dyDescent="0.25">
      <c r="A1024">
        <v>40.407350000000001</v>
      </c>
      <c r="B1024">
        <v>-104.97833</v>
      </c>
      <c r="C1024">
        <v>3</v>
      </c>
      <c r="D1024" s="2" t="d">
        <v>2019-11-04T16:15:45.0000000419095125</v>
      </c>
      <c r="E1024" s="1">
        <f>HOUR(US_Accidents_Dec20_updated3[[#This Row],[Start_Time]])</f>
        <v>16</v>
      </c>
      <c r="F1024" s="1">
        <f>MONTH(US_Accidents_Dec20_updated3[[#This Row],[Start_Time]])</f>
        <v>11</v>
      </c>
      <c r="G1024" s="1" t="s">
        <v>51</v>
      </c>
      <c r="H1024" s="1" t="s">
        <v>302</v>
      </c>
      <c r="I1024">
        <v>10</v>
      </c>
      <c r="J1024">
        <v>8</v>
      </c>
      <c r="K1024">
        <v>0</v>
      </c>
      <c r="L1024" s="1" t="s">
        <v>1068</v>
      </c>
      <c r="N1024"/>
      <c r="O1024"/>
    </row>
    <row r="1025" spans="1:15" x14ac:dyDescent="0.25">
      <c r="A1025">
        <v>40.407589999999999</v>
      </c>
      <c r="B1025">
        <v>-104.96436</v>
      </c>
      <c r="C1025">
        <v>3</v>
      </c>
      <c r="D1025" s="2" t="d">
        <v>2019-11-04T16:35:18.00000015646219125</v>
      </c>
      <c r="E1025" s="1">
        <f>HOUR(US_Accidents_Dec20_updated3[[#This Row],[Start_Time]])</f>
        <v>16</v>
      </c>
      <c r="F1025" s="1">
        <f>MONTH(US_Accidents_Dec20_updated3[[#This Row],[Start_Time]])</f>
        <v>11</v>
      </c>
      <c r="G1025" s="1" t="s">
        <v>51</v>
      </c>
      <c r="H1025" s="1" t="s">
        <v>3361</v>
      </c>
      <c r="I1025">
        <v>10</v>
      </c>
      <c r="J1025">
        <v>6</v>
      </c>
      <c r="K1025">
        <v>0</v>
      </c>
      <c r="L1025" s="1" t="s">
        <v>50</v>
      </c>
      <c r="N1025"/>
      <c r="O1025"/>
    </row>
    <row r="1026" spans="1:15" x14ac:dyDescent="0.25">
      <c r="A1026">
        <v>40.407589999999999</v>
      </c>
      <c r="B1026">
        <v>-104.96436</v>
      </c>
      <c r="C1026">
        <v>2</v>
      </c>
      <c r="D1026" s="2" t="d">
        <v>2019-11-04T16:42:02.999999905005097350</v>
      </c>
      <c r="E1026" s="1">
        <f>HOUR(US_Accidents_Dec20_updated3[[#This Row],[Start_Time]])</f>
        <v>16</v>
      </c>
      <c r="F1026" s="1">
        <f>MONTH(US_Accidents_Dec20_updated3[[#This Row],[Start_Time]])</f>
        <v>11</v>
      </c>
      <c r="G1026" s="1" t="s">
        <v>51</v>
      </c>
      <c r="H1026" s="1" t="s">
        <v>9085</v>
      </c>
      <c r="I1026">
        <v>10</v>
      </c>
      <c r="J1026">
        <v>6</v>
      </c>
      <c r="K1026">
        <v>0</v>
      </c>
      <c r="L1026" s="1" t="s">
        <v>50</v>
      </c>
      <c r="N1026"/>
      <c r="O1026"/>
    </row>
    <row r="1027" spans="1:15" x14ac:dyDescent="0.25">
      <c r="A1027">
        <v>39.643470000000001</v>
      </c>
      <c r="B1027">
        <v>-105.17650999999999</v>
      </c>
      <c r="C1027">
        <v>3</v>
      </c>
      <c r="D1027" s="2" t="d">
        <v>2019-11-04T17:13:32.00000017415732400</v>
      </c>
      <c r="E1027" s="1">
        <f>HOUR(US_Accidents_Dec20_updated3[[#This Row],[Start_Time]])</f>
        <v>17</v>
      </c>
      <c r="F1027" s="1">
        <f>MONTH(US_Accidents_Dec20_updated3[[#This Row],[Start_Time]])</f>
        <v>11</v>
      </c>
      <c r="G1027" s="1" t="s">
        <v>51</v>
      </c>
      <c r="H1027" s="1" t="s">
        <v>1464</v>
      </c>
      <c r="I1027">
        <v>30</v>
      </c>
      <c r="J1027">
        <v>6</v>
      </c>
      <c r="K1027">
        <v>0</v>
      </c>
      <c r="L1027" s="1" t="s">
        <v>819</v>
      </c>
      <c r="N1027"/>
      <c r="O1027"/>
    </row>
    <row r="1028" spans="1:15" x14ac:dyDescent="0.25">
      <c r="A1028">
        <v>39.711109999999998</v>
      </c>
      <c r="B1028">
        <v>-104.82666999999999</v>
      </c>
      <c r="C1028">
        <v>3</v>
      </c>
      <c r="D1028" s="2" t="d">
        <v>2019-11-04T19:57:45.00000008381903175</v>
      </c>
      <c r="E1028" s="1">
        <f>HOUR(US_Accidents_Dec20_updated3[[#This Row],[Start_Time]])</f>
        <v>19</v>
      </c>
      <c r="F1028" s="1">
        <f>MONTH(US_Accidents_Dec20_updated3[[#This Row],[Start_Time]])</f>
        <v>11</v>
      </c>
      <c r="G1028" s="1" t="s">
        <v>53</v>
      </c>
      <c r="H1028" s="1" t="s">
        <v>403</v>
      </c>
      <c r="I1028">
        <v>10</v>
      </c>
      <c r="J1028">
        <v>6</v>
      </c>
      <c r="K1028">
        <v>0</v>
      </c>
      <c r="L1028" s="1" t="s">
        <v>50</v>
      </c>
      <c r="N1028"/>
      <c r="O1028"/>
    </row>
    <row r="1029" spans="1:15" x14ac:dyDescent="0.25">
      <c r="A1029">
        <v>39.817360000000001</v>
      </c>
      <c r="B1029">
        <v>-104.98321</v>
      </c>
      <c r="C1029">
        <v>3</v>
      </c>
      <c r="D1029" s="2" t="d">
        <v>2019-11-04T18:03:44.99999979045242400</v>
      </c>
      <c r="E1029" s="1">
        <f>HOUR(US_Accidents_Dec20_updated3[[#This Row],[Start_Time]])</f>
        <v>18</v>
      </c>
      <c r="F1029" s="1">
        <f>MONTH(US_Accidents_Dec20_updated3[[#This Row],[Start_Time]])</f>
        <v>11</v>
      </c>
      <c r="G1029" s="1" t="s">
        <v>53</v>
      </c>
      <c r="H1029" s="1" t="s">
        <v>752</v>
      </c>
      <c r="I1029">
        <v>30</v>
      </c>
      <c r="J1029">
        <v>3</v>
      </c>
      <c r="K1029">
        <v>0</v>
      </c>
      <c r="L1029" s="1" t="s">
        <v>1068</v>
      </c>
      <c r="N1029"/>
      <c r="O1029"/>
    </row>
    <row r="1030" spans="1:15" x14ac:dyDescent="0.25">
      <c r="A1030">
        <v>39.78951</v>
      </c>
      <c r="B1030">
        <v>-105.06479</v>
      </c>
      <c r="C1030">
        <v>3</v>
      </c>
      <c r="D1030" s="2" t="d">
        <v>2019-11-04T17:47:15.99999994039535475</v>
      </c>
      <c r="E1030" s="1">
        <f>HOUR(US_Accidents_Dec20_updated3[[#This Row],[Start_Time]])</f>
        <v>17</v>
      </c>
      <c r="F1030" s="1">
        <f>MONTH(US_Accidents_Dec20_updated3[[#This Row],[Start_Time]])</f>
        <v>11</v>
      </c>
      <c r="G1030" s="1" t="s">
        <v>53</v>
      </c>
      <c r="H1030" s="1" t="s">
        <v>1145</v>
      </c>
      <c r="I1030">
        <v>30</v>
      </c>
      <c r="J1030">
        <v>3</v>
      </c>
      <c r="K1030">
        <v>0</v>
      </c>
      <c r="L1030" s="1" t="s">
        <v>1068</v>
      </c>
      <c r="N1030"/>
      <c r="O1030"/>
    </row>
    <row r="1031" spans="1:15" x14ac:dyDescent="0.25">
      <c r="A1031">
        <v>39.802410000000002</v>
      </c>
      <c r="B1031">
        <v>-105.02003999999999</v>
      </c>
      <c r="C1031">
        <v>3</v>
      </c>
      <c r="D1031" s="2" t="d">
        <v>2019-11-04T18:41:15.99999981466681050</v>
      </c>
      <c r="E1031" s="1">
        <f>HOUR(US_Accidents_Dec20_updated3[[#This Row],[Start_Time]])</f>
        <v>18</v>
      </c>
      <c r="F1031" s="1">
        <f>MONTH(US_Accidents_Dec20_updated3[[#This Row],[Start_Time]])</f>
        <v>11</v>
      </c>
      <c r="G1031" s="1" t="s">
        <v>53</v>
      </c>
      <c r="H1031" s="1" t="s">
        <v>477</v>
      </c>
      <c r="I1031">
        <v>30</v>
      </c>
      <c r="J1031">
        <v>0</v>
      </c>
      <c r="K1031">
        <v>0</v>
      </c>
      <c r="L1031" s="1" t="s">
        <v>50</v>
      </c>
      <c r="N1031"/>
      <c r="O1031"/>
    </row>
    <row r="1032" spans="1:15" x14ac:dyDescent="0.25">
      <c r="A1032">
        <v>39.66075</v>
      </c>
      <c r="B1032">
        <v>-104.83926</v>
      </c>
      <c r="C1032">
        <v>2</v>
      </c>
      <c r="D1032" s="2" t="d">
        <v>2019-11-04T20:42:45.00000008381903175</v>
      </c>
      <c r="E1032" s="1">
        <f>HOUR(US_Accidents_Dec20_updated3[[#This Row],[Start_Time]])</f>
        <v>20</v>
      </c>
      <c r="F1032" s="1">
        <f>MONTH(US_Accidents_Dec20_updated3[[#This Row],[Start_Time]])</f>
        <v>11</v>
      </c>
      <c r="G1032" s="1" t="s">
        <v>53</v>
      </c>
      <c r="H1032" s="1" t="s">
        <v>9087</v>
      </c>
      <c r="I1032">
        <v>10</v>
      </c>
      <c r="J1032">
        <v>5</v>
      </c>
      <c r="K1032">
        <v>0</v>
      </c>
      <c r="L1032" s="1" t="s">
        <v>50</v>
      </c>
      <c r="N1032"/>
      <c r="O1032"/>
    </row>
    <row r="1033" spans="1:15" x14ac:dyDescent="0.25">
      <c r="A1033">
        <v>39.72213</v>
      </c>
      <c r="B1033">
        <v>-104.82541000000001</v>
      </c>
      <c r="C1033">
        <v>2</v>
      </c>
      <c r="D1033" s="2" t="d">
        <v>2019-11-04T20:42:45.00000008381903175</v>
      </c>
      <c r="E1033" s="1">
        <f>HOUR(US_Accidents_Dec20_updated3[[#This Row],[Start_Time]])</f>
        <v>20</v>
      </c>
      <c r="F1033" s="1">
        <f>MONTH(US_Accidents_Dec20_updated3[[#This Row],[Start_Time]])</f>
        <v>11</v>
      </c>
      <c r="G1033" s="1" t="s">
        <v>53</v>
      </c>
      <c r="H1033" s="1" t="s">
        <v>879</v>
      </c>
      <c r="I1033">
        <v>10</v>
      </c>
      <c r="J1033">
        <v>5</v>
      </c>
      <c r="K1033">
        <v>0</v>
      </c>
      <c r="L1033" s="1" t="s">
        <v>50</v>
      </c>
      <c r="N1033"/>
      <c r="O1033"/>
    </row>
    <row r="1034" spans="1:15" x14ac:dyDescent="0.25">
      <c r="A1034">
        <v>39.701520000000002</v>
      </c>
      <c r="B1034">
        <v>-104.98753000000001</v>
      </c>
      <c r="C1034">
        <v>3</v>
      </c>
      <c r="D1034" s="2" t="d">
        <v>2019-11-04T20:35:14.99999987427145575</v>
      </c>
      <c r="E1034" s="1">
        <f>HOUR(US_Accidents_Dec20_updated3[[#This Row],[Start_Time]])</f>
        <v>20</v>
      </c>
      <c r="F1034" s="1">
        <f>MONTH(US_Accidents_Dec20_updated3[[#This Row],[Start_Time]])</f>
        <v>11</v>
      </c>
      <c r="G1034" s="1" t="s">
        <v>53</v>
      </c>
      <c r="H1034" s="1" t="s">
        <v>198</v>
      </c>
      <c r="I1034">
        <v>10</v>
      </c>
      <c r="J1034">
        <v>6</v>
      </c>
      <c r="K1034">
        <v>0</v>
      </c>
      <c r="L1034" s="1" t="s">
        <v>50</v>
      </c>
      <c r="N1034"/>
      <c r="O1034"/>
    </row>
    <row r="1035" spans="1:15" x14ac:dyDescent="0.25">
      <c r="A1035">
        <v>40.402509999999999</v>
      </c>
      <c r="B1035">
        <v>-104.99352</v>
      </c>
      <c r="C1035">
        <v>2</v>
      </c>
      <c r="D1035" s="2" t="d">
        <v>2019-11-05T08:51:44.9999999580904875</v>
      </c>
      <c r="E1035" s="1">
        <f>HOUR(US_Accidents_Dec20_updated3[[#This Row],[Start_Time]])</f>
        <v>8</v>
      </c>
      <c r="F1035" s="1">
        <f>MONTH(US_Accidents_Dec20_updated3[[#This Row],[Start_Time]])</f>
        <v>11</v>
      </c>
      <c r="G1035" s="1" t="s">
        <v>51</v>
      </c>
      <c r="H1035" s="1" t="s">
        <v>9090</v>
      </c>
      <c r="I1035">
        <v>10</v>
      </c>
      <c r="J1035">
        <v>0</v>
      </c>
      <c r="K1035">
        <v>0</v>
      </c>
      <c r="L1035" s="1" t="s">
        <v>50</v>
      </c>
      <c r="N1035"/>
      <c r="O1035"/>
    </row>
    <row r="1036" spans="1:15" x14ac:dyDescent="0.25">
      <c r="A1036">
        <v>39.997340000000001</v>
      </c>
      <c r="B1036">
        <v>-104.98218</v>
      </c>
      <c r="C1036">
        <v>2</v>
      </c>
      <c r="D1036" s="2" t="d">
        <v>2019-11-05T08:51:44.9999999580904875</v>
      </c>
      <c r="E1036" s="1">
        <f>HOUR(US_Accidents_Dec20_updated3[[#This Row],[Start_Time]])</f>
        <v>8</v>
      </c>
      <c r="F1036" s="1">
        <f>MONTH(US_Accidents_Dec20_updated3[[#This Row],[Start_Time]])</f>
        <v>11</v>
      </c>
      <c r="G1036" s="1" t="s">
        <v>51</v>
      </c>
      <c r="H1036" s="1" t="s">
        <v>9092</v>
      </c>
      <c r="I1036">
        <v>7</v>
      </c>
      <c r="J1036">
        <v>0</v>
      </c>
      <c r="K1036">
        <v>0</v>
      </c>
      <c r="L1036" s="1" t="s">
        <v>50</v>
      </c>
      <c r="N1036"/>
      <c r="O1036"/>
    </row>
    <row r="1037" spans="1:15" x14ac:dyDescent="0.25">
      <c r="A1037">
        <v>38.772190000000002</v>
      </c>
      <c r="B1037">
        <v>-104.78091000000001</v>
      </c>
      <c r="C1037">
        <v>3</v>
      </c>
      <c r="D1037" s="2" t="d">
        <v>2019-11-05T07:50:17.99999994691461525</v>
      </c>
      <c r="E1037" s="1">
        <f>HOUR(US_Accidents_Dec20_updated3[[#This Row],[Start_Time]])</f>
        <v>7</v>
      </c>
      <c r="F1037" s="1">
        <f>MONTH(US_Accidents_Dec20_updated3[[#This Row],[Start_Time]])</f>
        <v>11</v>
      </c>
      <c r="G1037" s="1" t="s">
        <v>51</v>
      </c>
      <c r="H1037" s="1" t="s">
        <v>979</v>
      </c>
      <c r="I1037">
        <v>10</v>
      </c>
      <c r="J1037">
        <v>6</v>
      </c>
      <c r="K1037">
        <v>0</v>
      </c>
      <c r="L1037" s="1" t="s">
        <v>1068</v>
      </c>
      <c r="N1037"/>
      <c r="O1037"/>
    </row>
    <row r="1038" spans="1:15" x14ac:dyDescent="0.25">
      <c r="A1038">
        <v>38.673050000000003</v>
      </c>
      <c r="B1038">
        <v>-104.7089</v>
      </c>
      <c r="C1038">
        <v>4</v>
      </c>
      <c r="D1038" s="2" t="d">
        <v>2019-11-05T08:12:01.99999988079070950</v>
      </c>
      <c r="E1038" s="1">
        <f>HOUR(US_Accidents_Dec20_updated3[[#This Row],[Start_Time]])</f>
        <v>8</v>
      </c>
      <c r="F1038" s="1">
        <f>MONTH(US_Accidents_Dec20_updated3[[#This Row],[Start_Time]])</f>
        <v>11</v>
      </c>
      <c r="G1038" s="1" t="s">
        <v>51</v>
      </c>
      <c r="H1038" s="1" t="s">
        <v>3364</v>
      </c>
      <c r="I1038">
        <v>10</v>
      </c>
      <c r="J1038">
        <v>8</v>
      </c>
      <c r="K1038">
        <v>0</v>
      </c>
      <c r="L1038" s="1" t="s">
        <v>50</v>
      </c>
      <c r="N1038"/>
      <c r="O1038"/>
    </row>
    <row r="1039" spans="1:15" x14ac:dyDescent="0.25">
      <c r="A1039">
        <v>39.809629999999999</v>
      </c>
      <c r="B1039">
        <v>-104.98308</v>
      </c>
      <c r="C1039">
        <v>3</v>
      </c>
      <c r="D1039" s="2" t="d">
        <v>2019-11-05T08:27:45.00000029336660775</v>
      </c>
      <c r="E1039" s="1">
        <f>HOUR(US_Accidents_Dec20_updated3[[#This Row],[Start_Time]])</f>
        <v>8</v>
      </c>
      <c r="F1039" s="1">
        <f>MONTH(US_Accidents_Dec20_updated3[[#This Row],[Start_Time]])</f>
        <v>11</v>
      </c>
      <c r="G1039" s="1" t="s">
        <v>51</v>
      </c>
      <c r="H1039" s="1" t="s">
        <v>703</v>
      </c>
      <c r="I1039">
        <v>20</v>
      </c>
      <c r="J1039">
        <v>0</v>
      </c>
      <c r="K1039">
        <v>0</v>
      </c>
      <c r="L1039" s="1" t="s">
        <v>50</v>
      </c>
      <c r="N1039"/>
      <c r="O1039"/>
    </row>
    <row r="1040" spans="1:15" x14ac:dyDescent="0.25">
      <c r="A1040">
        <v>37.133899999999997</v>
      </c>
      <c r="B1040">
        <v>-104.52149</v>
      </c>
      <c r="C1040">
        <v>4</v>
      </c>
      <c r="D1040" s="2" t="d">
        <v>2019-11-05T10:24:44.99999991618096825</v>
      </c>
      <c r="E1040" s="1">
        <f>HOUR(US_Accidents_Dec20_updated3[[#This Row],[Start_Time]])</f>
        <v>10</v>
      </c>
      <c r="F1040" s="1">
        <f>MONTH(US_Accidents_Dec20_updated3[[#This Row],[Start_Time]])</f>
        <v>11</v>
      </c>
      <c r="G1040" s="1" t="s">
        <v>51</v>
      </c>
      <c r="H1040" s="1" t="s">
        <v>3660</v>
      </c>
      <c r="I1040">
        <v>10</v>
      </c>
      <c r="J1040">
        <v>5</v>
      </c>
      <c r="K1040">
        <v>0</v>
      </c>
      <c r="L1040" s="1" t="s">
        <v>50</v>
      </c>
      <c r="N1040"/>
      <c r="O1040"/>
    </row>
    <row r="1041" spans="1:15" x14ac:dyDescent="0.25">
      <c r="A1041">
        <v>39.704619999999998</v>
      </c>
      <c r="B1041">
        <v>-105.26621</v>
      </c>
      <c r="C1041">
        <v>3</v>
      </c>
      <c r="D1041" s="2" t="d">
        <v>2019-11-05T10:50:16.99999971315264600</v>
      </c>
      <c r="E1041" s="1">
        <f>HOUR(US_Accidents_Dec20_updated3[[#This Row],[Start_Time]])</f>
        <v>10</v>
      </c>
      <c r="F1041" s="1">
        <f>MONTH(US_Accidents_Dec20_updated3[[#This Row],[Start_Time]])</f>
        <v>11</v>
      </c>
      <c r="G1041" s="1" t="s">
        <v>51</v>
      </c>
      <c r="H1041" s="1" t="s">
        <v>424</v>
      </c>
      <c r="I1041">
        <v>20</v>
      </c>
      <c r="J1041">
        <v>5</v>
      </c>
      <c r="K1041">
        <v>0</v>
      </c>
      <c r="L1041" s="1" t="s">
        <v>50</v>
      </c>
      <c r="N1041"/>
      <c r="O1041"/>
    </row>
    <row r="1042" spans="1:15" x14ac:dyDescent="0.25">
      <c r="A1042">
        <v>37.05997</v>
      </c>
      <c r="B1042">
        <v>-104.52339000000001</v>
      </c>
      <c r="C1042">
        <v>4</v>
      </c>
      <c r="D1042" s="2" t="d">
        <v>2019-11-05T10:15:45.0000000419095125</v>
      </c>
      <c r="E1042" s="1">
        <f>HOUR(US_Accidents_Dec20_updated3[[#This Row],[Start_Time]])</f>
        <v>10</v>
      </c>
      <c r="F1042" s="1">
        <f>MONTH(US_Accidents_Dec20_updated3[[#This Row],[Start_Time]])</f>
        <v>11</v>
      </c>
      <c r="G1042" s="1" t="s">
        <v>51</v>
      </c>
      <c r="H1042" s="1" t="s">
        <v>3662</v>
      </c>
      <c r="I1042">
        <v>10</v>
      </c>
      <c r="J1042">
        <v>7</v>
      </c>
      <c r="K1042">
        <v>0</v>
      </c>
      <c r="L1042" s="1" t="s">
        <v>50</v>
      </c>
      <c r="N1042"/>
      <c r="O1042"/>
    </row>
    <row r="1043" spans="1:15" x14ac:dyDescent="0.25">
      <c r="A1043">
        <v>37.02129</v>
      </c>
      <c r="B1043">
        <v>-104.49471</v>
      </c>
      <c r="C1043">
        <v>4</v>
      </c>
      <c r="D1043" s="2" t="d">
        <v>2019-11-05T11:51:01.99999996460974125</v>
      </c>
      <c r="E1043" s="1">
        <f>HOUR(US_Accidents_Dec20_updated3[[#This Row],[Start_Time]])</f>
        <v>11</v>
      </c>
      <c r="F1043" s="1">
        <f>MONTH(US_Accidents_Dec20_updated3[[#This Row],[Start_Time]])</f>
        <v>11</v>
      </c>
      <c r="G1043" s="1" t="s">
        <v>51</v>
      </c>
      <c r="H1043" s="1" t="s">
        <v>3787</v>
      </c>
      <c r="I1043">
        <v>10</v>
      </c>
      <c r="J1043">
        <v>5</v>
      </c>
      <c r="K1043">
        <v>0</v>
      </c>
      <c r="L1043" s="1" t="s">
        <v>50</v>
      </c>
      <c r="N1043"/>
      <c r="O1043"/>
    </row>
    <row r="1044" spans="1:15" x14ac:dyDescent="0.25">
      <c r="A1044">
        <v>39.744979999999998</v>
      </c>
      <c r="B1044">
        <v>-105.44096999999999</v>
      </c>
      <c r="C1044">
        <v>3</v>
      </c>
      <c r="D1044" s="2" t="d">
        <v>2019-11-05T13:08:17.999999905005097350</v>
      </c>
      <c r="E1044" s="1">
        <f>HOUR(US_Accidents_Dec20_updated3[[#This Row],[Start_Time]])</f>
        <v>13</v>
      </c>
      <c r="F1044" s="1">
        <f>MONTH(US_Accidents_Dec20_updated3[[#This Row],[Start_Time]])</f>
        <v>11</v>
      </c>
      <c r="G1044" s="1" t="s">
        <v>51</v>
      </c>
      <c r="H1044" s="1" t="s">
        <v>3246</v>
      </c>
      <c r="I1044">
        <v>10</v>
      </c>
      <c r="J1044">
        <v>15</v>
      </c>
      <c r="K1044">
        <v>0</v>
      </c>
      <c r="L1044" s="1" t="s">
        <v>50</v>
      </c>
      <c r="N1044"/>
      <c r="O1044"/>
    </row>
    <row r="1045" spans="1:15" x14ac:dyDescent="0.25">
      <c r="A1045">
        <v>37.654969999999999</v>
      </c>
      <c r="B1045">
        <v>-104.79096</v>
      </c>
      <c r="C1045">
        <v>3</v>
      </c>
      <c r="D1045" s="2" t="d">
        <v>2019-11-05T13:06:02.99999977927655175</v>
      </c>
      <c r="E1045" s="1">
        <f>HOUR(US_Accidents_Dec20_updated3[[#This Row],[Start_Time]])</f>
        <v>13</v>
      </c>
      <c r="F1045" s="1">
        <f>MONTH(US_Accidents_Dec20_updated3[[#This Row],[Start_Time]])</f>
        <v>11</v>
      </c>
      <c r="G1045" s="1" t="s">
        <v>51</v>
      </c>
      <c r="H1045" s="1" t="s">
        <v>824</v>
      </c>
      <c r="I1045">
        <v>10</v>
      </c>
      <c r="J1045">
        <v>8</v>
      </c>
      <c r="K1045">
        <v>0</v>
      </c>
      <c r="L1045" s="1" t="s">
        <v>50</v>
      </c>
      <c r="N1045"/>
      <c r="O1045"/>
    </row>
    <row r="1046" spans="1:15" x14ac:dyDescent="0.25">
      <c r="A1046">
        <v>39.725580000000001</v>
      </c>
      <c r="B1046">
        <v>-105.09092</v>
      </c>
      <c r="C1046">
        <v>3</v>
      </c>
      <c r="D1046" s="2" t="d">
        <v>2019-11-05T13:41:59.99999983236193650</v>
      </c>
      <c r="E1046" s="1">
        <f>HOUR(US_Accidents_Dec20_updated3[[#This Row],[Start_Time]])</f>
        <v>13</v>
      </c>
      <c r="F1046" s="1">
        <f>MONTH(US_Accidents_Dec20_updated3[[#This Row],[Start_Time]])</f>
        <v>11</v>
      </c>
      <c r="G1046" s="1" t="s">
        <v>51</v>
      </c>
      <c r="H1046" s="1" t="s">
        <v>794</v>
      </c>
      <c r="I1046">
        <v>10</v>
      </c>
      <c r="J1046">
        <v>3</v>
      </c>
      <c r="K1046">
        <v>0</v>
      </c>
      <c r="L1046" s="1" t="s">
        <v>1068</v>
      </c>
      <c r="N1046"/>
      <c r="O1046"/>
    </row>
    <row r="1047" spans="1:15" x14ac:dyDescent="0.25">
      <c r="A1047">
        <v>39.827750000000002</v>
      </c>
      <c r="B1047">
        <v>-104.98653</v>
      </c>
      <c r="C1047">
        <v>2</v>
      </c>
      <c r="D1047" s="2" t="d">
        <v>2019-11-05T15:12:58.99999979417770800</v>
      </c>
      <c r="E1047" s="1">
        <f>HOUR(US_Accidents_Dec20_updated3[[#This Row],[Start_Time]])</f>
        <v>15</v>
      </c>
      <c r="F1047" s="1">
        <f>MONTH(US_Accidents_Dec20_updated3[[#This Row],[Start_Time]])</f>
        <v>11</v>
      </c>
      <c r="G1047" s="1" t="s">
        <v>51</v>
      </c>
      <c r="H1047" s="1" t="s">
        <v>52</v>
      </c>
      <c r="I1047">
        <v>20</v>
      </c>
      <c r="J1047">
        <v>3</v>
      </c>
      <c r="K1047">
        <v>0</v>
      </c>
      <c r="L1047" s="1" t="s">
        <v>1068</v>
      </c>
      <c r="N1047"/>
      <c r="O1047"/>
    </row>
    <row r="1048" spans="1:15" x14ac:dyDescent="0.25">
      <c r="A1048">
        <v>39.725769999999997</v>
      </c>
      <c r="B1048">
        <v>-105.04056</v>
      </c>
      <c r="C1048">
        <v>3</v>
      </c>
      <c r="D1048" s="2" t="d">
        <v>2019-11-05T16:16:48.00000031013041950</v>
      </c>
      <c r="E1048" s="1">
        <f>HOUR(US_Accidents_Dec20_updated3[[#This Row],[Start_Time]])</f>
        <v>16</v>
      </c>
      <c r="F1048" s="1">
        <f>MONTH(US_Accidents_Dec20_updated3[[#This Row],[Start_Time]])</f>
        <v>11</v>
      </c>
      <c r="G1048" s="1" t="s">
        <v>51</v>
      </c>
      <c r="H1048" s="1" t="s">
        <v>701</v>
      </c>
      <c r="I1048">
        <v>20</v>
      </c>
      <c r="J1048">
        <v>3</v>
      </c>
      <c r="K1048">
        <v>0</v>
      </c>
      <c r="L1048" s="1" t="s">
        <v>1068</v>
      </c>
      <c r="N1048"/>
      <c r="O1048"/>
    </row>
    <row r="1049" spans="1:15" x14ac:dyDescent="0.25">
      <c r="A1049">
        <v>39.802169999999997</v>
      </c>
      <c r="B1049">
        <v>-104.93567</v>
      </c>
      <c r="C1049">
        <v>3</v>
      </c>
      <c r="D1049" s="2" t="d">
        <v>2019-11-05T16:21:17.99999993294477325</v>
      </c>
      <c r="E1049" s="1">
        <f>HOUR(US_Accidents_Dec20_updated3[[#This Row],[Start_Time]])</f>
        <v>16</v>
      </c>
      <c r="F1049" s="1">
        <f>MONTH(US_Accidents_Dec20_updated3[[#This Row],[Start_Time]])</f>
        <v>11</v>
      </c>
      <c r="G1049" s="1" t="s">
        <v>51</v>
      </c>
      <c r="H1049" s="1" t="s">
        <v>532</v>
      </c>
      <c r="I1049">
        <v>10</v>
      </c>
      <c r="J1049">
        <v>7</v>
      </c>
      <c r="K1049">
        <v>0</v>
      </c>
      <c r="L1049" s="1" t="s">
        <v>50</v>
      </c>
      <c r="N1049"/>
      <c r="O1049"/>
    </row>
    <row r="1050" spans="1:15" x14ac:dyDescent="0.25">
      <c r="A1050">
        <v>38.545850000000002</v>
      </c>
      <c r="B1050">
        <v>-104.64464</v>
      </c>
      <c r="C1050">
        <v>3</v>
      </c>
      <c r="D1050" s="2" t="d">
        <v>2019-11-05T17:06:59.0000000875443225</v>
      </c>
      <c r="E1050" s="1">
        <f>HOUR(US_Accidents_Dec20_updated3[[#This Row],[Start_Time]])</f>
        <v>17</v>
      </c>
      <c r="F1050" s="1">
        <f>MONTH(US_Accidents_Dec20_updated3[[#This Row],[Start_Time]])</f>
        <v>11</v>
      </c>
      <c r="G1050" s="1" t="s">
        <v>51</v>
      </c>
      <c r="H1050" s="1" t="s">
        <v>505</v>
      </c>
      <c r="I1050">
        <v>10</v>
      </c>
      <c r="J1050">
        <v>6</v>
      </c>
      <c r="K1050">
        <v>0</v>
      </c>
      <c r="L1050" s="1" t="s">
        <v>50</v>
      </c>
      <c r="N1050"/>
      <c r="O1050"/>
    </row>
    <row r="1051" spans="1:15" x14ac:dyDescent="0.25">
      <c r="A1051">
        <v>39.682049999999997</v>
      </c>
      <c r="B1051">
        <v>-104.82868000000001</v>
      </c>
      <c r="C1051">
        <v>3</v>
      </c>
      <c r="D1051" s="2" t="d">
        <v>2019-11-05T19:51:15.00000006984918975</v>
      </c>
      <c r="E1051" s="1">
        <f>HOUR(US_Accidents_Dec20_updated3[[#This Row],[Start_Time]])</f>
        <v>19</v>
      </c>
      <c r="F1051" s="1">
        <f>MONTH(US_Accidents_Dec20_updated3[[#This Row],[Start_Time]])</f>
        <v>11</v>
      </c>
      <c r="G1051" s="1" t="s">
        <v>53</v>
      </c>
      <c r="H1051" s="1" t="s">
        <v>587</v>
      </c>
      <c r="I1051">
        <v>10</v>
      </c>
      <c r="J1051">
        <v>12</v>
      </c>
      <c r="K1051">
        <v>0</v>
      </c>
      <c r="L1051" s="1" t="s">
        <v>50</v>
      </c>
      <c r="N1051"/>
      <c r="O1051"/>
    </row>
    <row r="1052" spans="1:15" x14ac:dyDescent="0.25">
      <c r="A1052">
        <v>39.633339999999997</v>
      </c>
      <c r="B1052">
        <v>-104.90667999999999</v>
      </c>
      <c r="C1052">
        <v>3</v>
      </c>
      <c r="D1052" s="2" t="d">
        <v>2019-11-05T18:33:14.99999990221113300</v>
      </c>
      <c r="E1052" s="1">
        <f>HOUR(US_Accidents_Dec20_updated3[[#This Row],[Start_Time]])</f>
        <v>18</v>
      </c>
      <c r="F1052" s="1">
        <f>MONTH(US_Accidents_Dec20_updated3[[#This Row],[Start_Time]])</f>
        <v>11</v>
      </c>
      <c r="G1052" s="1" t="s">
        <v>53</v>
      </c>
      <c r="H1052" s="1" t="s">
        <v>221</v>
      </c>
      <c r="I1052">
        <v>10</v>
      </c>
      <c r="J1052">
        <v>5</v>
      </c>
      <c r="K1052">
        <v>0</v>
      </c>
      <c r="L1052" s="1" t="s">
        <v>50</v>
      </c>
      <c r="N1052"/>
      <c r="O1052"/>
    </row>
    <row r="1053" spans="1:15" x14ac:dyDescent="0.25">
      <c r="A1053">
        <v>39.749839999999999</v>
      </c>
      <c r="B1053">
        <v>-105.01721999999999</v>
      </c>
      <c r="C1053">
        <v>3</v>
      </c>
      <c r="D1053" s="2" t="d">
        <v>2019-11-05T18:46:45.00000002793967725</v>
      </c>
      <c r="E1053" s="1">
        <f>HOUR(US_Accidents_Dec20_updated3[[#This Row],[Start_Time]])</f>
        <v>18</v>
      </c>
      <c r="F1053" s="1">
        <f>MONTH(US_Accidents_Dec20_updated3[[#This Row],[Start_Time]])</f>
        <v>11</v>
      </c>
      <c r="G1053" s="1" t="s">
        <v>53</v>
      </c>
      <c r="H1053" s="1" t="s">
        <v>582</v>
      </c>
      <c r="I1053">
        <v>20</v>
      </c>
      <c r="J1053">
        <v>0</v>
      </c>
      <c r="K1053">
        <v>0</v>
      </c>
      <c r="L1053" s="1" t="s">
        <v>1068</v>
      </c>
      <c r="N1053"/>
      <c r="O1053"/>
    </row>
    <row r="1054" spans="1:15" x14ac:dyDescent="0.25">
      <c r="A1054">
        <v>39.780119999999997</v>
      </c>
      <c r="B1054">
        <v>-104.95157</v>
      </c>
      <c r="C1054">
        <v>3</v>
      </c>
      <c r="D1054" s="2" t="d">
        <v>2019-11-05T20:21:14.00000004563480325</v>
      </c>
      <c r="E1054" s="1">
        <f>HOUR(US_Accidents_Dec20_updated3[[#This Row],[Start_Time]])</f>
        <v>20</v>
      </c>
      <c r="F1054" s="1">
        <f>MONTH(US_Accidents_Dec20_updated3[[#This Row],[Start_Time]])</f>
        <v>11</v>
      </c>
      <c r="G1054" s="1" t="s">
        <v>53</v>
      </c>
      <c r="H1054" s="1" t="s">
        <v>1005</v>
      </c>
      <c r="I1054">
        <v>10</v>
      </c>
      <c r="J1054">
        <v>7</v>
      </c>
      <c r="K1054">
        <v>0</v>
      </c>
      <c r="L1054" s="1" t="s">
        <v>50</v>
      </c>
      <c r="N1054"/>
      <c r="O1054"/>
    </row>
    <row r="1055" spans="1:15" x14ac:dyDescent="0.25">
      <c r="A1055">
        <v>39.856169999999999</v>
      </c>
      <c r="B1055">
        <v>-104.98725</v>
      </c>
      <c r="C1055">
        <v>3</v>
      </c>
      <c r="D1055" s="2" t="d">
        <v>2019-11-05T19:45:15.00000015366822150</v>
      </c>
      <c r="E1055" s="1">
        <f>HOUR(US_Accidents_Dec20_updated3[[#This Row],[Start_Time]])</f>
        <v>19</v>
      </c>
      <c r="F1055" s="1">
        <f>MONTH(US_Accidents_Dec20_updated3[[#This Row],[Start_Time]])</f>
        <v>11</v>
      </c>
      <c r="G1055" s="1" t="s">
        <v>53</v>
      </c>
      <c r="H1055" s="1" t="s">
        <v>518</v>
      </c>
      <c r="I1055">
        <v>20</v>
      </c>
      <c r="J1055">
        <v>5</v>
      </c>
      <c r="K1055">
        <v>0</v>
      </c>
      <c r="L1055" s="1" t="s">
        <v>50</v>
      </c>
      <c r="N1055"/>
      <c r="O1055"/>
    </row>
    <row r="1056" spans="1:15" x14ac:dyDescent="0.25">
      <c r="A1056">
        <v>37.020609999999998</v>
      </c>
      <c r="B1056">
        <v>-104.49141</v>
      </c>
      <c r="C1056">
        <v>4</v>
      </c>
      <c r="D1056" s="2" t="d">
        <v>2019-11-05T12:16:33.00000015646219125</v>
      </c>
      <c r="E1056" s="1">
        <f>HOUR(US_Accidents_Dec20_updated3[[#This Row],[Start_Time]])</f>
        <v>12</v>
      </c>
      <c r="F1056" s="1">
        <f>MONTH(US_Accidents_Dec20_updated3[[#This Row],[Start_Time]])</f>
        <v>11</v>
      </c>
      <c r="G1056" s="1" t="s">
        <v>51</v>
      </c>
      <c r="H1056" s="1" t="s">
        <v>3789</v>
      </c>
      <c r="I1056">
        <v>10</v>
      </c>
      <c r="J1056">
        <v>5</v>
      </c>
      <c r="K1056">
        <v>0</v>
      </c>
      <c r="L1056" s="1" t="s">
        <v>50</v>
      </c>
      <c r="N1056"/>
      <c r="O1056"/>
    </row>
    <row r="1057" spans="1:15" x14ac:dyDescent="0.25">
      <c r="A1057">
        <v>37.020609999999998</v>
      </c>
      <c r="B1057">
        <v>-104.49141</v>
      </c>
      <c r="C1057">
        <v>4</v>
      </c>
      <c r="D1057" s="2" t="d">
        <v>2019-11-05T10:24:44.99999991618096825</v>
      </c>
      <c r="E1057" s="1">
        <f>HOUR(US_Accidents_Dec20_updated3[[#This Row],[Start_Time]])</f>
        <v>10</v>
      </c>
      <c r="F1057" s="1">
        <f>MONTH(US_Accidents_Dec20_updated3[[#This Row],[Start_Time]])</f>
        <v>11</v>
      </c>
      <c r="G1057" s="1" t="s">
        <v>51</v>
      </c>
      <c r="H1057" s="1" t="s">
        <v>3791</v>
      </c>
      <c r="I1057">
        <v>10</v>
      </c>
      <c r="J1057">
        <v>5</v>
      </c>
      <c r="K1057">
        <v>0</v>
      </c>
      <c r="L1057" s="1" t="s">
        <v>50</v>
      </c>
      <c r="N1057"/>
      <c r="O1057"/>
    </row>
    <row r="1058" spans="1:15" x14ac:dyDescent="0.25">
      <c r="A1058">
        <v>37.018520000000002</v>
      </c>
      <c r="B1058">
        <v>-104.48502000000001</v>
      </c>
      <c r="C1058">
        <v>4</v>
      </c>
      <c r="D1058" s="2" t="d">
        <v>2019-11-05T12:00:44.99999983236193650</v>
      </c>
      <c r="E1058" s="1">
        <f>HOUR(US_Accidents_Dec20_updated3[[#This Row],[Start_Time]])</f>
        <v>12</v>
      </c>
      <c r="F1058" s="1">
        <f>MONTH(US_Accidents_Dec20_updated3[[#This Row],[Start_Time]])</f>
        <v>11</v>
      </c>
      <c r="G1058" s="1" t="s">
        <v>51</v>
      </c>
      <c r="H1058" s="1" t="s">
        <v>3666</v>
      </c>
      <c r="I1058">
        <v>10</v>
      </c>
      <c r="J1058">
        <v>5</v>
      </c>
      <c r="K1058">
        <v>0</v>
      </c>
      <c r="L1058" s="1" t="s">
        <v>50</v>
      </c>
      <c r="N1058"/>
      <c r="O1058"/>
    </row>
    <row r="1059" spans="1:15" x14ac:dyDescent="0.25">
      <c r="A1059">
        <v>37.007429999999999</v>
      </c>
      <c r="B1059">
        <v>-104.48003</v>
      </c>
      <c r="C1059">
        <v>3</v>
      </c>
      <c r="D1059" s="2" t="d">
        <v>2019-11-05T13:22:46.99999999254941850</v>
      </c>
      <c r="E1059" s="1">
        <f>HOUR(US_Accidents_Dec20_updated3[[#This Row],[Start_Time]])</f>
        <v>13</v>
      </c>
      <c r="F1059" s="1">
        <f>MONTH(US_Accidents_Dec20_updated3[[#This Row],[Start_Time]])</f>
        <v>11</v>
      </c>
      <c r="G1059" s="1" t="s">
        <v>51</v>
      </c>
      <c r="H1059" s="1" t="s">
        <v>375</v>
      </c>
      <c r="I1059">
        <v>10</v>
      </c>
      <c r="J1059">
        <v>9</v>
      </c>
      <c r="K1059">
        <v>0</v>
      </c>
      <c r="L1059" s="1" t="s">
        <v>50</v>
      </c>
      <c r="N1059"/>
      <c r="O1059"/>
    </row>
    <row r="1060" spans="1:15" x14ac:dyDescent="0.25">
      <c r="A1060">
        <v>39.656550000000003</v>
      </c>
      <c r="B1060">
        <v>-104.84672999999999</v>
      </c>
      <c r="C1060">
        <v>2</v>
      </c>
      <c r="D1060" s="2" t="d">
        <v>2019-11-06T00:02:29.00000025518238600</v>
      </c>
      <c r="E1060" s="1">
        <f>HOUR(US_Accidents_Dec20_updated3[[#This Row],[Start_Time]])</f>
        <v>0</v>
      </c>
      <c r="F1060" s="1">
        <f>MONTH(US_Accidents_Dec20_updated3[[#This Row],[Start_Time]])</f>
        <v>11</v>
      </c>
      <c r="G1060" s="1" t="s">
        <v>53</v>
      </c>
      <c r="H1060" s="1" t="s">
        <v>9087</v>
      </c>
      <c r="I1060">
        <v>10</v>
      </c>
      <c r="J1060">
        <v>8</v>
      </c>
      <c r="K1060">
        <v>0</v>
      </c>
      <c r="L1060" s="1" t="s">
        <v>50</v>
      </c>
      <c r="N1060"/>
      <c r="O1060"/>
    </row>
    <row r="1061" spans="1:15" x14ac:dyDescent="0.25">
      <c r="A1061">
        <v>39.023009999999999</v>
      </c>
      <c r="B1061">
        <v>-104.83326</v>
      </c>
      <c r="C1061">
        <v>4</v>
      </c>
      <c r="D1061" s="2" t="d">
        <v>2019-11-06T03:35:28.99999979417770800</v>
      </c>
      <c r="E1061" s="1">
        <f>HOUR(US_Accidents_Dec20_updated3[[#This Row],[Start_Time]])</f>
        <v>3</v>
      </c>
      <c r="F1061" s="1">
        <f>MONTH(US_Accidents_Dec20_updated3[[#This Row],[Start_Time]])</f>
        <v>11</v>
      </c>
      <c r="G1061" s="1" t="s">
        <v>53</v>
      </c>
      <c r="H1061" s="1" t="s">
        <v>3146</v>
      </c>
      <c r="I1061">
        <v>10</v>
      </c>
      <c r="J1061">
        <v>0</v>
      </c>
      <c r="K1061">
        <v>0</v>
      </c>
      <c r="L1061" s="1" t="s">
        <v>50</v>
      </c>
      <c r="N1061"/>
      <c r="O1061"/>
    </row>
    <row r="1062" spans="1:15" x14ac:dyDescent="0.25">
      <c r="A1062">
        <v>38.315489999999997</v>
      </c>
      <c r="B1062">
        <v>-104.61515</v>
      </c>
      <c r="C1062">
        <v>3</v>
      </c>
      <c r="D1062" s="2" t="d">
        <v>2019-11-06T07:00:58.99999975226819550</v>
      </c>
      <c r="E1062" s="1">
        <f>HOUR(US_Accidents_Dec20_updated3[[#This Row],[Start_Time]])</f>
        <v>7</v>
      </c>
      <c r="F1062" s="1">
        <f>MONTH(US_Accidents_Dec20_updated3[[#This Row],[Start_Time]])</f>
        <v>11</v>
      </c>
      <c r="G1062" s="1" t="s">
        <v>51</v>
      </c>
      <c r="H1062" s="1" t="s">
        <v>3794</v>
      </c>
      <c r="I1062">
        <v>10</v>
      </c>
      <c r="J1062">
        <v>3</v>
      </c>
      <c r="K1062">
        <v>0</v>
      </c>
      <c r="L1062" s="1" t="s">
        <v>50</v>
      </c>
      <c r="N1062"/>
      <c r="O1062"/>
    </row>
    <row r="1063" spans="1:15" x14ac:dyDescent="0.25">
      <c r="A1063">
        <v>39.026760000000003</v>
      </c>
      <c r="B1063">
        <v>-104.83346</v>
      </c>
      <c r="C1063">
        <v>3</v>
      </c>
      <c r="D1063" s="2" t="d">
        <v>2019-11-06T07:00:58.99999975226819550</v>
      </c>
      <c r="E1063" s="1">
        <f>HOUR(US_Accidents_Dec20_updated3[[#This Row],[Start_Time]])</f>
        <v>7</v>
      </c>
      <c r="F1063" s="1">
        <f>MONTH(US_Accidents_Dec20_updated3[[#This Row],[Start_Time]])</f>
        <v>11</v>
      </c>
      <c r="G1063" s="1" t="s">
        <v>51</v>
      </c>
      <c r="H1063" s="1" t="s">
        <v>763</v>
      </c>
      <c r="I1063">
        <v>10</v>
      </c>
      <c r="J1063">
        <v>8</v>
      </c>
      <c r="K1063">
        <v>0</v>
      </c>
      <c r="L1063" s="1" t="s">
        <v>1068</v>
      </c>
      <c r="N1063"/>
      <c r="O1063"/>
    </row>
    <row r="1064" spans="1:15" x14ac:dyDescent="0.25">
      <c r="A1064">
        <v>39.923969999999997</v>
      </c>
      <c r="B1064">
        <v>-105.11001</v>
      </c>
      <c r="C1064">
        <v>3</v>
      </c>
      <c r="D1064" s="2" t="d">
        <v>2019-11-06T06:39:17.99999989103526075</v>
      </c>
      <c r="E1064" s="1">
        <f>HOUR(US_Accidents_Dec20_updated3[[#This Row],[Start_Time]])</f>
        <v>6</v>
      </c>
      <c r="F1064" s="1">
        <f>MONTH(US_Accidents_Dec20_updated3[[#This Row],[Start_Time]])</f>
        <v>11</v>
      </c>
      <c r="G1064" s="1" t="s">
        <v>51</v>
      </c>
      <c r="H1064" s="1" t="s">
        <v>1790</v>
      </c>
      <c r="I1064">
        <v>10</v>
      </c>
      <c r="J1064">
        <v>0</v>
      </c>
      <c r="K1064">
        <v>0</v>
      </c>
      <c r="L1064" s="1" t="s">
        <v>50</v>
      </c>
      <c r="N1064"/>
      <c r="O1064"/>
    </row>
    <row r="1065" spans="1:15" x14ac:dyDescent="0.25">
      <c r="A1065">
        <v>39.630049999999997</v>
      </c>
      <c r="B1065">
        <v>-104.90501999999999</v>
      </c>
      <c r="C1065">
        <v>3</v>
      </c>
      <c r="D1065" s="2" t="d">
        <v>2019-11-06T07:27:17.00000024400651375</v>
      </c>
      <c r="E1065" s="1">
        <f>HOUR(US_Accidents_Dec20_updated3[[#This Row],[Start_Time]])</f>
        <v>7</v>
      </c>
      <c r="F1065" s="1">
        <f>MONTH(US_Accidents_Dec20_updated3[[#This Row],[Start_Time]])</f>
        <v>11</v>
      </c>
      <c r="G1065" s="1" t="s">
        <v>51</v>
      </c>
      <c r="H1065" s="1" t="s">
        <v>221</v>
      </c>
      <c r="I1065">
        <v>10</v>
      </c>
      <c r="J1065">
        <v>5</v>
      </c>
      <c r="K1065">
        <v>0</v>
      </c>
      <c r="L1065" s="1" t="s">
        <v>1068</v>
      </c>
      <c r="N1065"/>
      <c r="O1065"/>
    </row>
    <row r="1066" spans="1:15" x14ac:dyDescent="0.25">
      <c r="A1066">
        <v>39.839080000000003</v>
      </c>
      <c r="B1066">
        <v>-105.0343</v>
      </c>
      <c r="C1066">
        <v>3</v>
      </c>
      <c r="D1066" s="2" t="d">
        <v>2019-11-06T07:24:59.00000004563480325</v>
      </c>
      <c r="E1066" s="1">
        <f>HOUR(US_Accidents_Dec20_updated3[[#This Row],[Start_Time]])</f>
        <v>7</v>
      </c>
      <c r="F1066" s="1">
        <f>MONTH(US_Accidents_Dec20_updated3[[#This Row],[Start_Time]])</f>
        <v>11</v>
      </c>
      <c r="G1066" s="1" t="s">
        <v>51</v>
      </c>
      <c r="H1066" s="1" t="s">
        <v>572</v>
      </c>
      <c r="I1066">
        <v>10</v>
      </c>
      <c r="J1066">
        <v>0</v>
      </c>
      <c r="K1066">
        <v>0</v>
      </c>
      <c r="L1066" s="1" t="s">
        <v>50</v>
      </c>
      <c r="N1066"/>
      <c r="O1066"/>
    </row>
    <row r="1067" spans="1:15" x14ac:dyDescent="0.25">
      <c r="A1067">
        <v>38.043999999999997</v>
      </c>
      <c r="B1067">
        <v>-103.69719000000001</v>
      </c>
      <c r="C1067">
        <v>3</v>
      </c>
      <c r="D1067" s="2" t="d">
        <v>2019-11-06T08:33:15.99999971687793675</v>
      </c>
      <c r="E1067" s="1">
        <f>HOUR(US_Accidents_Dec20_updated3[[#This Row],[Start_Time]])</f>
        <v>8</v>
      </c>
      <c r="F1067" s="1">
        <f>MONTH(US_Accidents_Dec20_updated3[[#This Row],[Start_Time]])</f>
        <v>11</v>
      </c>
      <c r="G1067" s="1" t="s">
        <v>51</v>
      </c>
      <c r="H1067" s="1" t="s">
        <v>7647</v>
      </c>
      <c r="I1067">
        <v>10</v>
      </c>
      <c r="J1067">
        <v>8</v>
      </c>
      <c r="K1067">
        <v>0</v>
      </c>
      <c r="L1067" s="1" t="s">
        <v>1068</v>
      </c>
      <c r="N1067"/>
      <c r="O1067"/>
    </row>
    <row r="1068" spans="1:15" x14ac:dyDescent="0.25">
      <c r="A1068">
        <v>38.042209999999997</v>
      </c>
      <c r="B1068">
        <v>-103.69275</v>
      </c>
      <c r="C1068">
        <v>4</v>
      </c>
      <c r="D1068" s="2" t="d">
        <v>2019-11-06T10:03:16.99999995063990600</v>
      </c>
      <c r="E1068" s="1">
        <f>HOUR(US_Accidents_Dec20_updated3[[#This Row],[Start_Time]])</f>
        <v>10</v>
      </c>
      <c r="F1068" s="1">
        <f>MONTH(US_Accidents_Dec20_updated3[[#This Row],[Start_Time]])</f>
        <v>11</v>
      </c>
      <c r="G1068" s="1" t="s">
        <v>51</v>
      </c>
      <c r="H1068" s="1" t="s">
        <v>8146</v>
      </c>
      <c r="I1068">
        <v>10</v>
      </c>
      <c r="J1068">
        <v>7</v>
      </c>
      <c r="K1068">
        <v>0</v>
      </c>
      <c r="L1068" s="1" t="s">
        <v>50</v>
      </c>
      <c r="N1068"/>
      <c r="O1068"/>
    </row>
    <row r="1069" spans="1:15" x14ac:dyDescent="0.25">
      <c r="A1069">
        <v>38.042209999999997</v>
      </c>
      <c r="B1069">
        <v>-103.69275</v>
      </c>
      <c r="C1069">
        <v>4</v>
      </c>
      <c r="D1069" s="2" t="d">
        <v>2019-11-06T10:25:46.99999995063990600</v>
      </c>
      <c r="E1069" s="1">
        <f>HOUR(US_Accidents_Dec20_updated3[[#This Row],[Start_Time]])</f>
        <v>10</v>
      </c>
      <c r="F1069" s="1">
        <f>MONTH(US_Accidents_Dec20_updated3[[#This Row],[Start_Time]])</f>
        <v>11</v>
      </c>
      <c r="G1069" s="1" t="s">
        <v>51</v>
      </c>
      <c r="H1069" s="1" t="s">
        <v>8149</v>
      </c>
      <c r="I1069">
        <v>10</v>
      </c>
      <c r="J1069">
        <v>5</v>
      </c>
      <c r="K1069">
        <v>0</v>
      </c>
      <c r="L1069" s="1" t="s">
        <v>50</v>
      </c>
      <c r="N1069"/>
      <c r="O1069"/>
    </row>
    <row r="1070" spans="1:15" x14ac:dyDescent="0.25">
      <c r="A1070">
        <v>39.741340000000001</v>
      </c>
      <c r="B1070">
        <v>-104.62177</v>
      </c>
      <c r="C1070">
        <v>4</v>
      </c>
      <c r="D1070" s="2" t="d">
        <v>2019-11-06T11:43:45.99999988451600025</v>
      </c>
      <c r="E1070" s="1">
        <f>HOUR(US_Accidents_Dec20_updated3[[#This Row],[Start_Time]])</f>
        <v>11</v>
      </c>
      <c r="F1070" s="1">
        <f>MONTH(US_Accidents_Dec20_updated3[[#This Row],[Start_Time]])</f>
        <v>11</v>
      </c>
      <c r="G1070" s="1" t="s">
        <v>51</v>
      </c>
      <c r="H1070" s="1" t="s">
        <v>7522</v>
      </c>
      <c r="I1070">
        <v>10</v>
      </c>
      <c r="J1070">
        <v>23</v>
      </c>
      <c r="K1070">
        <v>0</v>
      </c>
      <c r="L1070" s="1" t="s">
        <v>1212</v>
      </c>
      <c r="N1070"/>
      <c r="O1070"/>
    </row>
    <row r="1071" spans="1:15" x14ac:dyDescent="0.25">
      <c r="A1071">
        <v>39.738129999999998</v>
      </c>
      <c r="B1071">
        <v>-104.37745</v>
      </c>
      <c r="C1071">
        <v>4</v>
      </c>
      <c r="D1071" s="2" t="d">
        <v>2019-11-06T11:43:45.99999988451600025</v>
      </c>
      <c r="E1071" s="1">
        <f>HOUR(US_Accidents_Dec20_updated3[[#This Row],[Start_Time]])</f>
        <v>11</v>
      </c>
      <c r="F1071" s="1">
        <f>MONTH(US_Accidents_Dec20_updated3[[#This Row],[Start_Time]])</f>
        <v>11</v>
      </c>
      <c r="G1071" s="1" t="s">
        <v>51</v>
      </c>
      <c r="H1071" s="1" t="s">
        <v>7524</v>
      </c>
      <c r="I1071">
        <v>10</v>
      </c>
      <c r="J1071">
        <v>23</v>
      </c>
      <c r="K1071">
        <v>0</v>
      </c>
      <c r="L1071" s="1" t="s">
        <v>1212</v>
      </c>
      <c r="N1071"/>
      <c r="O1071"/>
    </row>
    <row r="1072" spans="1:15" x14ac:dyDescent="0.25">
      <c r="A1072">
        <v>38.649389999999997</v>
      </c>
      <c r="B1072">
        <v>-104.69619</v>
      </c>
      <c r="C1072">
        <v>3</v>
      </c>
      <c r="D1072" s="2" t="d">
        <v>2019-11-06T12:39:17.00000028591603300</v>
      </c>
      <c r="E1072" s="1">
        <f>HOUR(US_Accidents_Dec20_updated3[[#This Row],[Start_Time]])</f>
        <v>12</v>
      </c>
      <c r="F1072" s="1">
        <f>MONTH(US_Accidents_Dec20_updated3[[#This Row],[Start_Time]])</f>
        <v>11</v>
      </c>
      <c r="G1072" s="1" t="s">
        <v>51</v>
      </c>
      <c r="H1072" s="1" t="s">
        <v>1882</v>
      </c>
      <c r="I1072">
        <v>10</v>
      </c>
      <c r="J1072">
        <v>9</v>
      </c>
      <c r="K1072">
        <v>0</v>
      </c>
      <c r="L1072" s="1" t="s">
        <v>1068</v>
      </c>
      <c r="N1072"/>
      <c r="O1072"/>
    </row>
    <row r="1073" spans="1:15" x14ac:dyDescent="0.25">
      <c r="A1073">
        <v>39.741340000000001</v>
      </c>
      <c r="B1073">
        <v>-104.62177</v>
      </c>
      <c r="C1073">
        <v>4</v>
      </c>
      <c r="D1073" s="2" t="d">
        <v>2019-11-06T15:24:18.99999970570206450</v>
      </c>
      <c r="E1073" s="1">
        <f>HOUR(US_Accidents_Dec20_updated3[[#This Row],[Start_Time]])</f>
        <v>15</v>
      </c>
      <c r="F1073" s="1">
        <f>MONTH(US_Accidents_Dec20_updated3[[#This Row],[Start_Time]])</f>
        <v>11</v>
      </c>
      <c r="G1073" s="1" t="s">
        <v>51</v>
      </c>
      <c r="H1073" s="1" t="s">
        <v>8435</v>
      </c>
      <c r="I1073">
        <v>0.5</v>
      </c>
      <c r="J1073">
        <v>9</v>
      </c>
      <c r="K1073">
        <v>0</v>
      </c>
      <c r="L1073" s="1" t="s">
        <v>1269</v>
      </c>
      <c r="N1073"/>
      <c r="O1073"/>
    </row>
    <row r="1074" spans="1:15" x14ac:dyDescent="0.25">
      <c r="A1074">
        <v>39.738129999999998</v>
      </c>
      <c r="B1074">
        <v>-104.37745</v>
      </c>
      <c r="C1074">
        <v>4</v>
      </c>
      <c r="D1074" s="2" t="d">
        <v>2019-11-06T15:24:18.99999970570206450</v>
      </c>
      <c r="E1074" s="1">
        <f>HOUR(US_Accidents_Dec20_updated3[[#This Row],[Start_Time]])</f>
        <v>15</v>
      </c>
      <c r="F1074" s="1">
        <f>MONTH(US_Accidents_Dec20_updated3[[#This Row],[Start_Time]])</f>
        <v>11</v>
      </c>
      <c r="G1074" s="1" t="s">
        <v>51</v>
      </c>
      <c r="H1074" s="1" t="s">
        <v>8437</v>
      </c>
      <c r="I1074">
        <v>0.5</v>
      </c>
      <c r="J1074">
        <v>9</v>
      </c>
      <c r="K1074">
        <v>0</v>
      </c>
      <c r="L1074" s="1" t="s">
        <v>1269</v>
      </c>
      <c r="N1074"/>
      <c r="O1074"/>
    </row>
    <row r="1075" spans="1:15" x14ac:dyDescent="0.25">
      <c r="A1075">
        <v>39.738129999999998</v>
      </c>
      <c r="B1075">
        <v>-104.37745</v>
      </c>
      <c r="C1075">
        <v>4</v>
      </c>
      <c r="D1075" s="2" t="d">
        <v>2019-11-06T12:45:58.999999961815774200</v>
      </c>
      <c r="E1075" s="1">
        <f>HOUR(US_Accidents_Dec20_updated3[[#This Row],[Start_Time]])</f>
        <v>12</v>
      </c>
      <c r="F1075" s="1">
        <f>MONTH(US_Accidents_Dec20_updated3[[#This Row],[Start_Time]])</f>
        <v>11</v>
      </c>
      <c r="G1075" s="1" t="s">
        <v>51</v>
      </c>
      <c r="H1075" s="1" t="s">
        <v>7524</v>
      </c>
      <c r="I1075">
        <v>0.25</v>
      </c>
      <c r="J1075">
        <v>15</v>
      </c>
      <c r="K1075">
        <v>0</v>
      </c>
      <c r="L1075" s="1" t="s">
        <v>1269</v>
      </c>
      <c r="N1075"/>
      <c r="O1075"/>
    </row>
    <row r="1076" spans="1:15" x14ac:dyDescent="0.25">
      <c r="A1076">
        <v>39.741340000000001</v>
      </c>
      <c r="B1076">
        <v>-104.62177</v>
      </c>
      <c r="C1076">
        <v>4</v>
      </c>
      <c r="D1076" s="2" t="d">
        <v>2019-11-06T12:45:58.999999961815774200</v>
      </c>
      <c r="E1076" s="1">
        <f>HOUR(US_Accidents_Dec20_updated3[[#This Row],[Start_Time]])</f>
        <v>12</v>
      </c>
      <c r="F1076" s="1">
        <f>MONTH(US_Accidents_Dec20_updated3[[#This Row],[Start_Time]])</f>
        <v>11</v>
      </c>
      <c r="G1076" s="1" t="s">
        <v>51</v>
      </c>
      <c r="H1076" s="1" t="s">
        <v>7522</v>
      </c>
      <c r="I1076">
        <v>0.25</v>
      </c>
      <c r="J1076">
        <v>15</v>
      </c>
      <c r="K1076">
        <v>0</v>
      </c>
      <c r="L1076" s="1" t="s">
        <v>1269</v>
      </c>
      <c r="N1076"/>
      <c r="O1076"/>
    </row>
    <row r="1077" spans="1:15" x14ac:dyDescent="0.25">
      <c r="A1077">
        <v>39.284529999999997</v>
      </c>
      <c r="B1077">
        <v>-104.89633000000001</v>
      </c>
      <c r="C1077">
        <v>3</v>
      </c>
      <c r="D1077" s="2" t="d">
        <v>2019-11-06T12:54:58.99999983608722725</v>
      </c>
      <c r="E1077" s="1">
        <f>HOUR(US_Accidents_Dec20_updated3[[#This Row],[Start_Time]])</f>
        <v>12</v>
      </c>
      <c r="F1077" s="1">
        <f>MONTH(US_Accidents_Dec20_updated3[[#This Row],[Start_Time]])</f>
        <v>11</v>
      </c>
      <c r="G1077" s="1" t="s">
        <v>51</v>
      </c>
      <c r="H1077" s="1" t="s">
        <v>399</v>
      </c>
      <c r="I1077">
        <v>10</v>
      </c>
      <c r="J1077">
        <v>17</v>
      </c>
      <c r="K1077">
        <v>0</v>
      </c>
      <c r="L1077" s="1" t="s">
        <v>1068</v>
      </c>
      <c r="N1077"/>
      <c r="O1077"/>
    </row>
    <row r="1078" spans="1:15" x14ac:dyDescent="0.25">
      <c r="A1078">
        <v>39.738129999999998</v>
      </c>
      <c r="B1078">
        <v>-104.37745</v>
      </c>
      <c r="C1078">
        <v>4</v>
      </c>
      <c r="D1078" s="2" t="d">
        <v>2019-11-06T13:41:32.999999807216226975</v>
      </c>
      <c r="E1078" s="1">
        <f>HOUR(US_Accidents_Dec20_updated3[[#This Row],[Start_Time]])</f>
        <v>13</v>
      </c>
      <c r="F1078" s="1">
        <f>MONTH(US_Accidents_Dec20_updated3[[#This Row],[Start_Time]])</f>
        <v>11</v>
      </c>
      <c r="G1078" s="1" t="s">
        <v>51</v>
      </c>
      <c r="H1078" s="1" t="s">
        <v>7524</v>
      </c>
      <c r="I1078">
        <v>0.25</v>
      </c>
      <c r="J1078">
        <v>14</v>
      </c>
      <c r="K1078">
        <v>0</v>
      </c>
      <c r="L1078" s="1" t="s">
        <v>4895</v>
      </c>
      <c r="N1078"/>
      <c r="O1078"/>
    </row>
    <row r="1079" spans="1:15" x14ac:dyDescent="0.25">
      <c r="A1079">
        <v>39.741340000000001</v>
      </c>
      <c r="B1079">
        <v>-104.62177</v>
      </c>
      <c r="C1079">
        <v>4</v>
      </c>
      <c r="D1079" s="2" t="d">
        <v>2019-11-06T13:41:32.999999807216226975</v>
      </c>
      <c r="E1079" s="1">
        <f>HOUR(US_Accidents_Dec20_updated3[[#This Row],[Start_Time]])</f>
        <v>13</v>
      </c>
      <c r="F1079" s="1">
        <f>MONTH(US_Accidents_Dec20_updated3[[#This Row],[Start_Time]])</f>
        <v>11</v>
      </c>
      <c r="G1079" s="1" t="s">
        <v>51</v>
      </c>
      <c r="H1079" s="1" t="s">
        <v>7522</v>
      </c>
      <c r="I1079">
        <v>0.25</v>
      </c>
      <c r="J1079">
        <v>14</v>
      </c>
      <c r="K1079">
        <v>0</v>
      </c>
      <c r="L1079" s="1" t="s">
        <v>4895</v>
      </c>
      <c r="N1079"/>
      <c r="O1079"/>
    </row>
    <row r="1080" spans="1:15" x14ac:dyDescent="0.25">
      <c r="A1080">
        <v>39.741340000000001</v>
      </c>
      <c r="B1080">
        <v>-104.62177</v>
      </c>
      <c r="C1080">
        <v>4</v>
      </c>
      <c r="D1080" s="2" t="d">
        <v>2019-11-06T14:42:59.00000021327286675</v>
      </c>
      <c r="E1080" s="1">
        <f>HOUR(US_Accidents_Dec20_updated3[[#This Row],[Start_Time]])</f>
        <v>14</v>
      </c>
      <c r="F1080" s="1">
        <f>MONTH(US_Accidents_Dec20_updated3[[#This Row],[Start_Time]])</f>
        <v>11</v>
      </c>
      <c r="G1080" s="1" t="s">
        <v>51</v>
      </c>
      <c r="H1080" s="1" t="s">
        <v>7522</v>
      </c>
      <c r="I1080">
        <v>0.25</v>
      </c>
      <c r="J1080">
        <v>8</v>
      </c>
      <c r="K1080">
        <v>0</v>
      </c>
      <c r="L1080" s="1" t="s">
        <v>1269</v>
      </c>
      <c r="N1080"/>
      <c r="O1080"/>
    </row>
    <row r="1081" spans="1:15" x14ac:dyDescent="0.25">
      <c r="A1081">
        <v>39.738129999999998</v>
      </c>
      <c r="B1081">
        <v>-104.37745</v>
      </c>
      <c r="C1081">
        <v>4</v>
      </c>
      <c r="D1081" s="2" t="d">
        <v>2019-11-06T14:42:59.00000021327286675</v>
      </c>
      <c r="E1081" s="1">
        <f>HOUR(US_Accidents_Dec20_updated3[[#This Row],[Start_Time]])</f>
        <v>14</v>
      </c>
      <c r="F1081" s="1">
        <f>MONTH(US_Accidents_Dec20_updated3[[#This Row],[Start_Time]])</f>
        <v>11</v>
      </c>
      <c r="G1081" s="1" t="s">
        <v>51</v>
      </c>
      <c r="H1081" s="1" t="s">
        <v>7524</v>
      </c>
      <c r="I1081">
        <v>0.25</v>
      </c>
      <c r="J1081">
        <v>8</v>
      </c>
      <c r="K1081">
        <v>0</v>
      </c>
      <c r="L1081" s="1" t="s">
        <v>1269</v>
      </c>
      <c r="N1081"/>
      <c r="O1081"/>
    </row>
    <row r="1082" spans="1:15" x14ac:dyDescent="0.25">
      <c r="A1082">
        <v>38.729410000000001</v>
      </c>
      <c r="B1082">
        <v>-104.73733</v>
      </c>
      <c r="C1082">
        <v>3</v>
      </c>
      <c r="D1082" s="2" t="d">
        <v>2019-11-06T16:04:49.00000008288771075</v>
      </c>
      <c r="E1082" s="1">
        <f>HOUR(US_Accidents_Dec20_updated3[[#This Row],[Start_Time]])</f>
        <v>16</v>
      </c>
      <c r="F1082" s="1">
        <f>MONTH(US_Accidents_Dec20_updated3[[#This Row],[Start_Time]])</f>
        <v>11</v>
      </c>
      <c r="G1082" s="1" t="s">
        <v>51</v>
      </c>
      <c r="H1082" s="1" t="s">
        <v>441</v>
      </c>
      <c r="I1082">
        <v>6</v>
      </c>
      <c r="J1082">
        <v>17</v>
      </c>
      <c r="K1082">
        <v>0</v>
      </c>
      <c r="L1082" s="1" t="s">
        <v>1228</v>
      </c>
      <c r="N1082"/>
      <c r="O1082"/>
    </row>
    <row r="1083" spans="1:15" x14ac:dyDescent="0.25">
      <c r="A1083">
        <v>38.735720000000001</v>
      </c>
      <c r="B1083">
        <v>-104.74372</v>
      </c>
      <c r="C1083">
        <v>3</v>
      </c>
      <c r="D1083" s="2" t="d">
        <v>2019-11-06T18:43:45.00000006984918975</v>
      </c>
      <c r="E1083" s="1">
        <f>HOUR(US_Accidents_Dec20_updated3[[#This Row],[Start_Time]])</f>
        <v>18</v>
      </c>
      <c r="F1083" s="1">
        <f>MONTH(US_Accidents_Dec20_updated3[[#This Row],[Start_Time]])</f>
        <v>11</v>
      </c>
      <c r="G1083" s="1" t="s">
        <v>53</v>
      </c>
      <c r="H1083" s="1" t="s">
        <v>1568</v>
      </c>
      <c r="I1083">
        <v>10</v>
      </c>
      <c r="J1083">
        <v>10</v>
      </c>
      <c r="K1083">
        <v>0</v>
      </c>
      <c r="L1083" s="1" t="s">
        <v>1068</v>
      </c>
      <c r="N1083"/>
      <c r="O1083"/>
    </row>
    <row r="1084" spans="1:15" x14ac:dyDescent="0.25">
      <c r="A1084">
        <v>39.071669999999997</v>
      </c>
      <c r="B1084">
        <v>-104.76165</v>
      </c>
      <c r="C1084">
        <v>3</v>
      </c>
      <c r="D1084" s="2" t="d">
        <v>2019-11-06T17:15:17.000000202096998550</v>
      </c>
      <c r="E1084" s="1">
        <f>HOUR(US_Accidents_Dec20_updated3[[#This Row],[Start_Time]])</f>
        <v>17</v>
      </c>
      <c r="F1084" s="1">
        <f>MONTH(US_Accidents_Dec20_updated3[[#This Row],[Start_Time]])</f>
        <v>11</v>
      </c>
      <c r="G1084" s="1" t="s">
        <v>51</v>
      </c>
      <c r="H1084" s="1" t="s">
        <v>7447</v>
      </c>
      <c r="I1084">
        <v>10</v>
      </c>
      <c r="J1084">
        <v>17</v>
      </c>
      <c r="K1084">
        <v>0</v>
      </c>
      <c r="L1084" s="1" t="s">
        <v>966</v>
      </c>
      <c r="N1084"/>
      <c r="O1084"/>
    </row>
    <row r="1085" spans="1:15" x14ac:dyDescent="0.25">
      <c r="A1085">
        <v>39.066899999999997</v>
      </c>
      <c r="B1085">
        <v>-104.76145</v>
      </c>
      <c r="C1085">
        <v>3</v>
      </c>
      <c r="D1085" s="2" t="d">
        <v>2019-11-06T18:53:29.99999977648258200</v>
      </c>
      <c r="E1085" s="1">
        <f>HOUR(US_Accidents_Dec20_updated3[[#This Row],[Start_Time]])</f>
        <v>18</v>
      </c>
      <c r="F1085" s="1">
        <f>MONTH(US_Accidents_Dec20_updated3[[#This Row],[Start_Time]])</f>
        <v>11</v>
      </c>
      <c r="G1085" s="1" t="s">
        <v>53</v>
      </c>
      <c r="H1085" s="1" t="s">
        <v>7329</v>
      </c>
      <c r="I1085">
        <v>10</v>
      </c>
      <c r="J1085">
        <v>20</v>
      </c>
      <c r="K1085">
        <v>0</v>
      </c>
      <c r="L1085" s="1" t="s">
        <v>966</v>
      </c>
      <c r="N1085"/>
      <c r="O1085"/>
    </row>
    <row r="1086" spans="1:15" x14ac:dyDescent="0.25">
      <c r="A1086">
        <v>39.725430000000003</v>
      </c>
      <c r="B1086">
        <v>-105.02242</v>
      </c>
      <c r="C1086">
        <v>3</v>
      </c>
      <c r="D1086" s="2" t="d">
        <v>2019-11-06T19:09:15.00000002793967725</v>
      </c>
      <c r="E1086" s="1">
        <f>HOUR(US_Accidents_Dec20_updated3[[#This Row],[Start_Time]])</f>
        <v>19</v>
      </c>
      <c r="F1086" s="1">
        <f>MONTH(US_Accidents_Dec20_updated3[[#This Row],[Start_Time]])</f>
        <v>11</v>
      </c>
      <c r="G1086" s="1" t="s">
        <v>53</v>
      </c>
      <c r="H1086" s="1" t="s">
        <v>594</v>
      </c>
      <c r="I1086">
        <v>2</v>
      </c>
      <c r="J1086">
        <v>7</v>
      </c>
      <c r="K1086">
        <v>0</v>
      </c>
      <c r="L1086" s="1" t="s">
        <v>1214</v>
      </c>
      <c r="N1086"/>
      <c r="O1086"/>
    </row>
    <row r="1087" spans="1:15" x14ac:dyDescent="0.25">
      <c r="A1087">
        <v>39.560360000000003</v>
      </c>
      <c r="B1087">
        <v>-107.34717999999999</v>
      </c>
      <c r="C1087">
        <v>3</v>
      </c>
      <c r="D1087" s="2" t="d">
        <v>2019-11-06T19:40:44.99999990221113300</v>
      </c>
      <c r="E1087" s="1">
        <f>HOUR(US_Accidents_Dec20_updated3[[#This Row],[Start_Time]])</f>
        <v>19</v>
      </c>
      <c r="F1087" s="1">
        <f>MONTH(US_Accidents_Dec20_updated3[[#This Row],[Start_Time]])</f>
        <v>11</v>
      </c>
      <c r="G1087" s="1" t="s">
        <v>53</v>
      </c>
      <c r="H1087" s="1" t="s">
        <v>4196</v>
      </c>
      <c r="I1087">
        <v>10</v>
      </c>
      <c r="J1087">
        <v>5</v>
      </c>
      <c r="K1087"/>
      <c r="L1087" s="1" t="s">
        <v>50</v>
      </c>
      <c r="N1087"/>
      <c r="O1087"/>
    </row>
    <row r="1088" spans="1:15" x14ac:dyDescent="0.25">
      <c r="A1088">
        <v>38.735720000000001</v>
      </c>
      <c r="B1088">
        <v>-104.74372</v>
      </c>
      <c r="C1088">
        <v>2</v>
      </c>
      <c r="D1088" s="2" t="d">
        <v>2019-11-06T19:02:30.0000002793967725</v>
      </c>
      <c r="E1088" s="1">
        <f>HOUR(US_Accidents_Dec20_updated3[[#This Row],[Start_Time]])</f>
        <v>19</v>
      </c>
      <c r="F1088" s="1">
        <f>MONTH(US_Accidents_Dec20_updated3[[#This Row],[Start_Time]])</f>
        <v>11</v>
      </c>
      <c r="G1088" s="1" t="s">
        <v>53</v>
      </c>
      <c r="H1088" s="1" t="s">
        <v>1568</v>
      </c>
      <c r="I1088">
        <v>10</v>
      </c>
      <c r="J1088">
        <v>10</v>
      </c>
      <c r="K1088">
        <v>0</v>
      </c>
      <c r="L1088" s="1" t="s">
        <v>1068</v>
      </c>
      <c r="N1088"/>
      <c r="O1088"/>
    </row>
    <row r="1089" spans="1:15" x14ac:dyDescent="0.25">
      <c r="A1089">
        <v>39.066899999999997</v>
      </c>
      <c r="B1089">
        <v>-104.76145</v>
      </c>
      <c r="C1089">
        <v>2</v>
      </c>
      <c r="D1089" s="2" t="d">
        <v>2019-11-06T19:13:45.0000002793967725</v>
      </c>
      <c r="E1089" s="1">
        <f>HOUR(US_Accidents_Dec20_updated3[[#This Row],[Start_Time]])</f>
        <v>19</v>
      </c>
      <c r="F1089" s="1">
        <f>MONTH(US_Accidents_Dec20_updated3[[#This Row],[Start_Time]])</f>
        <v>11</v>
      </c>
      <c r="G1089" s="1" t="s">
        <v>53</v>
      </c>
      <c r="H1089" s="1" t="s">
        <v>9097</v>
      </c>
      <c r="I1089">
        <v>10</v>
      </c>
      <c r="J1089">
        <v>20</v>
      </c>
      <c r="K1089">
        <v>0</v>
      </c>
      <c r="L1089" s="1" t="s">
        <v>966</v>
      </c>
      <c r="N1089"/>
      <c r="O1089"/>
    </row>
    <row r="1090" spans="1:15" x14ac:dyDescent="0.25">
      <c r="A1090">
        <v>40.199539999999999</v>
      </c>
      <c r="B1090">
        <v>-104.97993</v>
      </c>
      <c r="C1090">
        <v>3</v>
      </c>
      <c r="D1090" s="2" t="d">
        <v>2019-11-06T19:09:15.00000002793967725</v>
      </c>
      <c r="E1090" s="1">
        <f>HOUR(US_Accidents_Dec20_updated3[[#This Row],[Start_Time]])</f>
        <v>19</v>
      </c>
      <c r="F1090" s="1">
        <f>MONTH(US_Accidents_Dec20_updated3[[#This Row],[Start_Time]])</f>
        <v>11</v>
      </c>
      <c r="G1090" s="1" t="s">
        <v>53</v>
      </c>
      <c r="H1090" s="1" t="s">
        <v>265</v>
      </c>
      <c r="I1090">
        <v>4</v>
      </c>
      <c r="J1090">
        <v>7</v>
      </c>
      <c r="K1090">
        <v>0</v>
      </c>
      <c r="L1090" s="1" t="s">
        <v>966</v>
      </c>
      <c r="N1090"/>
      <c r="O1090"/>
    </row>
    <row r="1091" spans="1:15" x14ac:dyDescent="0.25">
      <c r="A1091">
        <v>40.19885</v>
      </c>
      <c r="B1091">
        <v>-104.97994</v>
      </c>
      <c r="C1091">
        <v>3</v>
      </c>
      <c r="D1091" s="2" t="d">
        <v>2019-11-06T19:19:45.00000019557774075</v>
      </c>
      <c r="E1091" s="1">
        <f>HOUR(US_Accidents_Dec20_updated3[[#This Row],[Start_Time]])</f>
        <v>19</v>
      </c>
      <c r="F1091" s="1">
        <f>MONTH(US_Accidents_Dec20_updated3[[#This Row],[Start_Time]])</f>
        <v>11</v>
      </c>
      <c r="G1091" s="1" t="s">
        <v>53</v>
      </c>
      <c r="H1091" s="1" t="s">
        <v>973</v>
      </c>
      <c r="I1091">
        <v>4</v>
      </c>
      <c r="J1091">
        <v>7</v>
      </c>
      <c r="K1091">
        <v>0</v>
      </c>
      <c r="L1091" s="1" t="s">
        <v>966</v>
      </c>
      <c r="N1091"/>
      <c r="O1091"/>
    </row>
    <row r="1092" spans="1:15" x14ac:dyDescent="0.25">
      <c r="A1092">
        <v>40.19885</v>
      </c>
      <c r="B1092">
        <v>-104.97994</v>
      </c>
      <c r="C1092">
        <v>2</v>
      </c>
      <c r="D1092" s="2" t="d">
        <v>2019-11-06T19:59:30.00000011175870900</v>
      </c>
      <c r="E1092" s="1">
        <f>HOUR(US_Accidents_Dec20_updated3[[#This Row],[Start_Time]])</f>
        <v>19</v>
      </c>
      <c r="F1092" s="1">
        <f>MONTH(US_Accidents_Dec20_updated3[[#This Row],[Start_Time]])</f>
        <v>11</v>
      </c>
      <c r="G1092" s="1" t="s">
        <v>53</v>
      </c>
      <c r="H1092" s="1" t="s">
        <v>973</v>
      </c>
      <c r="I1092">
        <v>4</v>
      </c>
      <c r="J1092">
        <v>6</v>
      </c>
      <c r="K1092">
        <v>0</v>
      </c>
      <c r="L1092" s="1" t="s">
        <v>966</v>
      </c>
      <c r="N1092"/>
      <c r="O1092"/>
    </row>
    <row r="1093" spans="1:15" x14ac:dyDescent="0.25">
      <c r="A1093">
        <v>39.778300000000002</v>
      </c>
      <c r="B1093">
        <v>-104.89807</v>
      </c>
      <c r="C1093">
        <v>3</v>
      </c>
      <c r="D1093" s="2" t="d">
        <v>2019-11-06T20:27:13.999999961815774200</v>
      </c>
      <c r="E1093" s="1">
        <f>HOUR(US_Accidents_Dec20_updated3[[#This Row],[Start_Time]])</f>
        <v>20</v>
      </c>
      <c r="F1093" s="1">
        <f>MONTH(US_Accidents_Dec20_updated3[[#This Row],[Start_Time]])</f>
        <v>11</v>
      </c>
      <c r="G1093" s="1" t="s">
        <v>53</v>
      </c>
      <c r="H1093" s="1" t="s">
        <v>418</v>
      </c>
      <c r="I1093">
        <v>2</v>
      </c>
      <c r="J1093">
        <v>9</v>
      </c>
      <c r="K1093">
        <v>0</v>
      </c>
      <c r="L1093" s="1" t="s">
        <v>1269</v>
      </c>
      <c r="N1093"/>
      <c r="O1093"/>
    </row>
    <row r="1094" spans="1:15" x14ac:dyDescent="0.25">
      <c r="A1094">
        <v>39.777119999999996</v>
      </c>
      <c r="B1094">
        <v>-104.88257</v>
      </c>
      <c r="C1094">
        <v>2</v>
      </c>
      <c r="D1094" s="2" t="d">
        <v>2019-11-06T20:17:29.99999986030161375</v>
      </c>
      <c r="E1094" s="1">
        <f>HOUR(US_Accidents_Dec20_updated3[[#This Row],[Start_Time]])</f>
        <v>20</v>
      </c>
      <c r="F1094" s="1">
        <f>MONTH(US_Accidents_Dec20_updated3[[#This Row],[Start_Time]])</f>
        <v>11</v>
      </c>
      <c r="G1094" s="1" t="s">
        <v>53</v>
      </c>
      <c r="H1094" s="1" t="s">
        <v>9100</v>
      </c>
      <c r="I1094">
        <v>7</v>
      </c>
      <c r="J1094">
        <v>9</v>
      </c>
      <c r="K1094">
        <v>0</v>
      </c>
      <c r="L1094" s="1" t="s">
        <v>1259</v>
      </c>
      <c r="N1094"/>
      <c r="O1094"/>
    </row>
    <row r="1095" spans="1:15" x14ac:dyDescent="0.25">
      <c r="A1095">
        <v>37.009920000000001</v>
      </c>
      <c r="B1095">
        <v>-104.48071</v>
      </c>
      <c r="C1095">
        <v>3</v>
      </c>
      <c r="D1095" s="2" t="d">
        <v>2019-11-06T21:06:58.99999987799673975</v>
      </c>
      <c r="E1095" s="1">
        <f>HOUR(US_Accidents_Dec20_updated3[[#This Row],[Start_Time]])</f>
        <v>21</v>
      </c>
      <c r="F1095" s="1">
        <f>MONTH(US_Accidents_Dec20_updated3[[#This Row],[Start_Time]])</f>
        <v>11</v>
      </c>
      <c r="G1095" s="1" t="s">
        <v>53</v>
      </c>
      <c r="H1095" s="1" t="s">
        <v>472</v>
      </c>
      <c r="I1095">
        <v>3</v>
      </c>
      <c r="J1095">
        <v>9</v>
      </c>
      <c r="K1095">
        <v>0</v>
      </c>
      <c r="L1095" s="1" t="s">
        <v>1227</v>
      </c>
      <c r="N1095"/>
      <c r="O1095"/>
    </row>
    <row r="1096" spans="1:15" x14ac:dyDescent="0.25">
      <c r="A1096">
        <v>39.478870000000001</v>
      </c>
      <c r="B1096">
        <v>-104.8724</v>
      </c>
      <c r="C1096">
        <v>3</v>
      </c>
      <c r="D1096" s="2" t="d">
        <v>2019-11-07T06:39:17.00000028591603300</v>
      </c>
      <c r="E1096" s="1">
        <f>HOUR(US_Accidents_Dec20_updated3[[#This Row],[Start_Time]])</f>
        <v>6</v>
      </c>
      <c r="F1096" s="1">
        <f>MONTH(US_Accidents_Dec20_updated3[[#This Row],[Start_Time]])</f>
        <v>11</v>
      </c>
      <c r="G1096" s="1" t="s">
        <v>51</v>
      </c>
      <c r="H1096" s="1" t="s">
        <v>559</v>
      </c>
      <c r="I1096">
        <v>10</v>
      </c>
      <c r="J1096">
        <v>0</v>
      </c>
      <c r="K1096">
        <v>0</v>
      </c>
      <c r="L1096" s="1" t="s">
        <v>966</v>
      </c>
      <c r="N1096"/>
      <c r="O1096"/>
    </row>
    <row r="1097" spans="1:15" x14ac:dyDescent="0.25">
      <c r="A1097">
        <v>39.746279999999999</v>
      </c>
      <c r="B1097">
        <v>-105.39774</v>
      </c>
      <c r="C1097">
        <v>4</v>
      </c>
      <c r="D1097" s="2" t="d">
        <v>2019-11-07T07:07:47.000000202096998550</v>
      </c>
      <c r="E1097" s="1">
        <f>HOUR(US_Accidents_Dec20_updated3[[#This Row],[Start_Time]])</f>
        <v>7</v>
      </c>
      <c r="F1097" s="1">
        <f>MONTH(US_Accidents_Dec20_updated3[[#This Row],[Start_Time]])</f>
        <v>11</v>
      </c>
      <c r="G1097" s="1" t="s">
        <v>51</v>
      </c>
      <c r="H1097" s="1" t="s">
        <v>1709</v>
      </c>
      <c r="I1097">
        <v>10</v>
      </c>
      <c r="J1097">
        <v>0</v>
      </c>
      <c r="K1097">
        <v>0</v>
      </c>
      <c r="L1097" s="1" t="s">
        <v>966</v>
      </c>
      <c r="N1097"/>
      <c r="O1097"/>
    </row>
    <row r="1098" spans="1:15" x14ac:dyDescent="0.25">
      <c r="A1098">
        <v>39.915349999999997</v>
      </c>
      <c r="B1098">
        <v>-104.85665</v>
      </c>
      <c r="C1098">
        <v>4</v>
      </c>
      <c r="D1098" s="2" t="d">
        <v>2019-11-07T07:27:59.00000000372529075</v>
      </c>
      <c r="E1098" s="1">
        <f>HOUR(US_Accidents_Dec20_updated3[[#This Row],[Start_Time]])</f>
        <v>7</v>
      </c>
      <c r="F1098" s="1">
        <f>MONTH(US_Accidents_Dec20_updated3[[#This Row],[Start_Time]])</f>
        <v>11</v>
      </c>
      <c r="G1098" s="1" t="s">
        <v>51</v>
      </c>
      <c r="H1098" s="1" t="s">
        <v>4763</v>
      </c>
      <c r="I1098">
        <v>10</v>
      </c>
      <c r="J1098">
        <v>0</v>
      </c>
      <c r="K1098">
        <v>0</v>
      </c>
      <c r="L1098" s="1" t="s">
        <v>819</v>
      </c>
      <c r="N1098"/>
      <c r="O1098"/>
    </row>
    <row r="1099" spans="1:15" x14ac:dyDescent="0.25">
      <c r="A1099">
        <v>39.501869999999997</v>
      </c>
      <c r="B1099">
        <v>-104.87441</v>
      </c>
      <c r="C1099">
        <v>3</v>
      </c>
      <c r="D1099" s="2" t="d">
        <v>2019-11-07T07:09:16.99999986682087425</v>
      </c>
      <c r="E1099" s="1">
        <f>HOUR(US_Accidents_Dec20_updated3[[#This Row],[Start_Time]])</f>
        <v>7</v>
      </c>
      <c r="F1099" s="1">
        <f>MONTH(US_Accidents_Dec20_updated3[[#This Row],[Start_Time]])</f>
        <v>11</v>
      </c>
      <c r="G1099" s="1" t="s">
        <v>51</v>
      </c>
      <c r="H1099" s="1" t="s">
        <v>2879</v>
      </c>
      <c r="I1099">
        <v>10</v>
      </c>
      <c r="J1099">
        <v>0</v>
      </c>
      <c r="K1099">
        <v>0</v>
      </c>
      <c r="L1099" s="1" t="s">
        <v>966</v>
      </c>
      <c r="N1099"/>
      <c r="O1099"/>
    </row>
    <row r="1100" spans="1:15" x14ac:dyDescent="0.25">
      <c r="A1100">
        <v>39.746279999999999</v>
      </c>
      <c r="B1100">
        <v>-105.39774</v>
      </c>
      <c r="C1100">
        <v>4</v>
      </c>
      <c r="D1100" s="2" t="d">
        <v>2019-11-07T10:27:17.00000024400651375</v>
      </c>
      <c r="E1100" s="1">
        <f>HOUR(US_Accidents_Dec20_updated3[[#This Row],[Start_Time]])</f>
        <v>10</v>
      </c>
      <c r="F1100" s="1">
        <f>MONTH(US_Accidents_Dec20_updated3[[#This Row],[Start_Time]])</f>
        <v>11</v>
      </c>
      <c r="G1100" s="1" t="s">
        <v>51</v>
      </c>
      <c r="H1100" s="1" t="s">
        <v>1709</v>
      </c>
      <c r="I1100">
        <v>10</v>
      </c>
      <c r="J1100">
        <v>3</v>
      </c>
      <c r="K1100">
        <v>0</v>
      </c>
      <c r="L1100" s="1" t="s">
        <v>966</v>
      </c>
      <c r="N1100"/>
      <c r="O1100"/>
    </row>
    <row r="1101" spans="1:15" x14ac:dyDescent="0.25">
      <c r="A1101">
        <v>39.430030000000002</v>
      </c>
      <c r="B1101">
        <v>-104.87907</v>
      </c>
      <c r="C1101">
        <v>3</v>
      </c>
      <c r="D1101" s="2" t="d">
        <v>2019-11-07T08:40:47.00000016018748200</v>
      </c>
      <c r="E1101" s="1">
        <f>HOUR(US_Accidents_Dec20_updated3[[#This Row],[Start_Time]])</f>
        <v>8</v>
      </c>
      <c r="F1101" s="1">
        <f>MONTH(US_Accidents_Dec20_updated3[[#This Row],[Start_Time]])</f>
        <v>11</v>
      </c>
      <c r="G1101" s="1" t="s">
        <v>51</v>
      </c>
      <c r="H1101" s="1" t="s">
        <v>479</v>
      </c>
      <c r="I1101">
        <v>10</v>
      </c>
      <c r="J1101">
        <v>3</v>
      </c>
      <c r="K1101">
        <v>0</v>
      </c>
      <c r="L1101" s="1" t="s">
        <v>1068</v>
      </c>
      <c r="N1101"/>
      <c r="O1101"/>
    </row>
    <row r="1102" spans="1:15" x14ac:dyDescent="0.25">
      <c r="A1102">
        <v>39.533160000000002</v>
      </c>
      <c r="B1102">
        <v>-104.86805</v>
      </c>
      <c r="C1102">
        <v>3</v>
      </c>
      <c r="D1102" s="2" t="d">
        <v>2019-11-07T08:52:46.99999999254941850</v>
      </c>
      <c r="E1102" s="1">
        <f>HOUR(US_Accidents_Dec20_updated3[[#This Row],[Start_Time]])</f>
        <v>8</v>
      </c>
      <c r="F1102" s="1">
        <f>MONTH(US_Accidents_Dec20_updated3[[#This Row],[Start_Time]])</f>
        <v>11</v>
      </c>
      <c r="G1102" s="1" t="s">
        <v>51</v>
      </c>
      <c r="H1102" s="1" t="s">
        <v>573</v>
      </c>
      <c r="I1102">
        <v>10</v>
      </c>
      <c r="J1102">
        <v>3</v>
      </c>
      <c r="K1102">
        <v>0</v>
      </c>
      <c r="L1102" s="1" t="s">
        <v>1068</v>
      </c>
      <c r="N1102"/>
      <c r="O1102"/>
    </row>
    <row r="1103" spans="1:15" x14ac:dyDescent="0.25">
      <c r="A1103">
        <v>39.90016</v>
      </c>
      <c r="B1103">
        <v>-104.98815999999999</v>
      </c>
      <c r="C1103">
        <v>3</v>
      </c>
      <c r="D1103" s="2" t="d">
        <v>2019-11-07T11:54:59.00000004563480325</v>
      </c>
      <c r="E1103" s="1">
        <f>HOUR(US_Accidents_Dec20_updated3[[#This Row],[Start_Time]])</f>
        <v>11</v>
      </c>
      <c r="F1103" s="1">
        <f>MONTH(US_Accidents_Dec20_updated3[[#This Row],[Start_Time]])</f>
        <v>11</v>
      </c>
      <c r="G1103" s="1" t="s">
        <v>51</v>
      </c>
      <c r="H1103" s="1" t="s">
        <v>442</v>
      </c>
      <c r="I1103">
        <v>8</v>
      </c>
      <c r="J1103">
        <v>0</v>
      </c>
      <c r="K1103">
        <v>0</v>
      </c>
      <c r="L1103" s="1" t="s">
        <v>1241</v>
      </c>
      <c r="N1103"/>
      <c r="O1103"/>
    </row>
    <row r="1104" spans="1:15" x14ac:dyDescent="0.25">
      <c r="A1104">
        <v>39.776730000000001</v>
      </c>
      <c r="B1104">
        <v>-104.87621</v>
      </c>
      <c r="C1104">
        <v>3</v>
      </c>
      <c r="D1104" s="2" t="d">
        <v>2019-11-07T16:50:06.00000028498470525</v>
      </c>
      <c r="E1104" s="1">
        <f>HOUR(US_Accidents_Dec20_updated3[[#This Row],[Start_Time]])</f>
        <v>16</v>
      </c>
      <c r="F1104" s="1">
        <f>MONTH(US_Accidents_Dec20_updated3[[#This Row],[Start_Time]])</f>
        <v>11</v>
      </c>
      <c r="G1104" s="1" t="s">
        <v>51</v>
      </c>
      <c r="H1104" s="1" t="s">
        <v>418</v>
      </c>
      <c r="I1104">
        <v>10</v>
      </c>
      <c r="J1104">
        <v>8</v>
      </c>
      <c r="K1104">
        <v>0</v>
      </c>
      <c r="L1104" s="1" t="s">
        <v>50</v>
      </c>
      <c r="N1104"/>
      <c r="O1104"/>
    </row>
    <row r="1105" spans="1:15" x14ac:dyDescent="0.25">
      <c r="A1105">
        <v>40.474919999999997</v>
      </c>
      <c r="B1105">
        <v>-104.99173999999999</v>
      </c>
      <c r="C1105">
        <v>3</v>
      </c>
      <c r="D1105" s="2" t="d">
        <v>2019-11-07T18:51:33.99999969173222925</v>
      </c>
      <c r="E1105" s="1">
        <f>HOUR(US_Accidents_Dec20_updated3[[#This Row],[Start_Time]])</f>
        <v>18</v>
      </c>
      <c r="F1105" s="1">
        <f>MONTH(US_Accidents_Dec20_updated3[[#This Row],[Start_Time]])</f>
        <v>11</v>
      </c>
      <c r="G1105" s="1" t="s">
        <v>53</v>
      </c>
      <c r="H1105" s="1" t="s">
        <v>400</v>
      </c>
      <c r="I1105">
        <v>10</v>
      </c>
      <c r="J1105">
        <v>5</v>
      </c>
      <c r="K1105">
        <v>0</v>
      </c>
      <c r="L1105" s="1" t="s">
        <v>1068</v>
      </c>
      <c r="N1105"/>
      <c r="O1105"/>
    </row>
    <row r="1106" spans="1:15" x14ac:dyDescent="0.25">
      <c r="A1106">
        <v>39.554740000000002</v>
      </c>
      <c r="B1106">
        <v>-105.08338000000001</v>
      </c>
      <c r="C1106">
        <v>3</v>
      </c>
      <c r="D1106" s="2" t="d">
        <v>2019-11-07T20:08:02.99999996088445050</v>
      </c>
      <c r="E1106" s="1">
        <f>HOUR(US_Accidents_Dec20_updated3[[#This Row],[Start_Time]])</f>
        <v>20</v>
      </c>
      <c r="F1106" s="1">
        <f>MONTH(US_Accidents_Dec20_updated3[[#This Row],[Start_Time]])</f>
        <v>11</v>
      </c>
      <c r="G1106" s="1" t="s">
        <v>53</v>
      </c>
      <c r="H1106" s="1" t="s">
        <v>584</v>
      </c>
      <c r="I1106">
        <v>10</v>
      </c>
      <c r="J1106">
        <v>0</v>
      </c>
      <c r="K1106">
        <v>0</v>
      </c>
      <c r="L1106" s="1" t="s">
        <v>50</v>
      </c>
      <c r="N1106"/>
      <c r="O1106"/>
    </row>
    <row r="1107" spans="1:15" x14ac:dyDescent="0.25">
      <c r="A1107">
        <v>39.72542</v>
      </c>
      <c r="B1107">
        <v>-105.02212</v>
      </c>
      <c r="C1107">
        <v>3</v>
      </c>
      <c r="D1107" s="2" t="d">
        <v>2019-11-07T22:39:33.00000004470348225</v>
      </c>
      <c r="E1107" s="1">
        <f>HOUR(US_Accidents_Dec20_updated3[[#This Row],[Start_Time]])</f>
        <v>22</v>
      </c>
      <c r="F1107" s="1">
        <f>MONTH(US_Accidents_Dec20_updated3[[#This Row],[Start_Time]])</f>
        <v>11</v>
      </c>
      <c r="G1107" s="1" t="s">
        <v>53</v>
      </c>
      <c r="H1107" s="1" t="s">
        <v>594</v>
      </c>
      <c r="I1107">
        <v>10</v>
      </c>
      <c r="J1107">
        <v>3</v>
      </c>
      <c r="K1107">
        <v>0</v>
      </c>
      <c r="L1107" s="1" t="s">
        <v>819</v>
      </c>
      <c r="N1107"/>
      <c r="O1107"/>
    </row>
    <row r="1108" spans="1:15" x14ac:dyDescent="0.25">
      <c r="A1108">
        <v>39.783610000000003</v>
      </c>
      <c r="B1108">
        <v>-105.09658</v>
      </c>
      <c r="C1108">
        <v>3</v>
      </c>
      <c r="D1108" s="2" t="d">
        <v>2019-11-07T20:29:48.99999973364174175</v>
      </c>
      <c r="E1108" s="1">
        <f>HOUR(US_Accidents_Dec20_updated3[[#This Row],[Start_Time]])</f>
        <v>20</v>
      </c>
      <c r="F1108" s="1">
        <f>MONTH(US_Accidents_Dec20_updated3[[#This Row],[Start_Time]])</f>
        <v>11</v>
      </c>
      <c r="G1108" s="1" t="s">
        <v>53</v>
      </c>
      <c r="H1108" s="1" t="s">
        <v>557</v>
      </c>
      <c r="I1108">
        <v>10</v>
      </c>
      <c r="J1108">
        <v>5</v>
      </c>
      <c r="K1108">
        <v>0</v>
      </c>
      <c r="L1108" s="1" t="s">
        <v>819</v>
      </c>
      <c r="N1108"/>
      <c r="O1108"/>
    </row>
    <row r="1109" spans="1:15" x14ac:dyDescent="0.25">
      <c r="A1109">
        <v>39.802930000000003</v>
      </c>
      <c r="B1109">
        <v>-104.93702</v>
      </c>
      <c r="C1109">
        <v>3</v>
      </c>
      <c r="D1109" s="2" t="d">
        <v>2019-11-07T22:14:03.00000008661300150</v>
      </c>
      <c r="E1109" s="1">
        <f>HOUR(US_Accidents_Dec20_updated3[[#This Row],[Start_Time]])</f>
        <v>22</v>
      </c>
      <c r="F1109" s="1">
        <f>MONTH(US_Accidents_Dec20_updated3[[#This Row],[Start_Time]])</f>
        <v>11</v>
      </c>
      <c r="G1109" s="1" t="s">
        <v>53</v>
      </c>
      <c r="H1109" s="1" t="s">
        <v>333</v>
      </c>
      <c r="I1109">
        <v>10</v>
      </c>
      <c r="J1109">
        <v>5</v>
      </c>
      <c r="K1109">
        <v>0</v>
      </c>
      <c r="L1109" s="1" t="s">
        <v>819</v>
      </c>
      <c r="N1109"/>
      <c r="O1109"/>
    </row>
    <row r="1110" spans="1:15" x14ac:dyDescent="0.25">
      <c r="A1110">
        <v>39.775060000000003</v>
      </c>
      <c r="B1110">
        <v>-104.85718</v>
      </c>
      <c r="C1110">
        <v>3</v>
      </c>
      <c r="D1110" s="2" t="d">
        <v>2019-11-08T05:47:47.99999987706541875</v>
      </c>
      <c r="E1110" s="1">
        <f>HOUR(US_Accidents_Dec20_updated3[[#This Row],[Start_Time]])</f>
        <v>5</v>
      </c>
      <c r="F1110" s="1">
        <f>MONTH(US_Accidents_Dec20_updated3[[#This Row],[Start_Time]])</f>
        <v>11</v>
      </c>
      <c r="G1110" s="1" t="s">
        <v>53</v>
      </c>
      <c r="H1110" s="1" t="s">
        <v>453</v>
      </c>
      <c r="I1110">
        <v>10</v>
      </c>
      <c r="J1110">
        <v>10</v>
      </c>
      <c r="K1110">
        <v>0</v>
      </c>
      <c r="L1110" s="1" t="s">
        <v>50</v>
      </c>
      <c r="N1110"/>
      <c r="O1110"/>
    </row>
    <row r="1111" spans="1:15" x14ac:dyDescent="0.25">
      <c r="A1111">
        <v>39.773820000000001</v>
      </c>
      <c r="B1111">
        <v>-104.84260999999999</v>
      </c>
      <c r="C1111">
        <v>3</v>
      </c>
      <c r="D1111" s="2" t="d">
        <v>2019-11-08T05:56:02.99999991897493800</v>
      </c>
      <c r="E1111" s="1">
        <f>HOUR(US_Accidents_Dec20_updated3[[#This Row],[Start_Time]])</f>
        <v>5</v>
      </c>
      <c r="F1111" s="1">
        <f>MONTH(US_Accidents_Dec20_updated3[[#This Row],[Start_Time]])</f>
        <v>11</v>
      </c>
      <c r="G1111" s="1" t="s">
        <v>53</v>
      </c>
      <c r="H1111" s="1" t="s">
        <v>3235</v>
      </c>
      <c r="I1111">
        <v>10</v>
      </c>
      <c r="J1111">
        <v>10</v>
      </c>
      <c r="K1111">
        <v>0</v>
      </c>
      <c r="L1111" s="1" t="s">
        <v>50</v>
      </c>
      <c r="N1111"/>
      <c r="O1111"/>
    </row>
    <row r="1112" spans="1:15" x14ac:dyDescent="0.25">
      <c r="A1112">
        <v>39.72542</v>
      </c>
      <c r="B1112">
        <v>-105.02212</v>
      </c>
      <c r="C1112">
        <v>3</v>
      </c>
      <c r="D1112" s="2" t="d">
        <v>2019-11-08T07:23:49.00000002700835625</v>
      </c>
      <c r="E1112" s="1">
        <f>HOUR(US_Accidents_Dec20_updated3[[#This Row],[Start_Time]])</f>
        <v>7</v>
      </c>
      <c r="F1112" s="1">
        <f>MONTH(US_Accidents_Dec20_updated3[[#This Row],[Start_Time]])</f>
        <v>11</v>
      </c>
      <c r="G1112" s="1" t="s">
        <v>51</v>
      </c>
      <c r="H1112" s="1" t="s">
        <v>594</v>
      </c>
      <c r="I1112">
        <v>10</v>
      </c>
      <c r="J1112">
        <v>7</v>
      </c>
      <c r="K1112">
        <v>0</v>
      </c>
      <c r="L1112" s="1" t="s">
        <v>50</v>
      </c>
      <c r="N1112"/>
      <c r="O1112"/>
    </row>
    <row r="1113" spans="1:15" x14ac:dyDescent="0.25">
      <c r="A1113">
        <v>40.254190000000001</v>
      </c>
      <c r="B1113">
        <v>-103.88059</v>
      </c>
      <c r="C1113">
        <v>4</v>
      </c>
      <c r="D1113" s="2" t="d">
        <v>2019-11-08T08:04:21.99999984819442050</v>
      </c>
      <c r="E1113" s="1">
        <f>HOUR(US_Accidents_Dec20_updated3[[#This Row],[Start_Time]])</f>
        <v>8</v>
      </c>
      <c r="F1113" s="1">
        <f>MONTH(US_Accidents_Dec20_updated3[[#This Row],[Start_Time]])</f>
        <v>11</v>
      </c>
      <c r="G1113" s="1" t="s">
        <v>51</v>
      </c>
      <c r="H1113" s="1" t="s">
        <v>5134</v>
      </c>
      <c r="I1113">
        <v>5</v>
      </c>
      <c r="J1113">
        <v>9</v>
      </c>
      <c r="K1113"/>
      <c r="L1113" s="1" t="s">
        <v>50</v>
      </c>
      <c r="N1113"/>
      <c r="O1113"/>
    </row>
    <row r="1114" spans="1:15" x14ac:dyDescent="0.25">
      <c r="A1114">
        <v>40.24615</v>
      </c>
      <c r="B1114">
        <v>-103.89415</v>
      </c>
      <c r="C1114">
        <v>4</v>
      </c>
      <c r="D1114" s="2" t="d">
        <v>2019-11-08T07:41:03.99999994318932450</v>
      </c>
      <c r="E1114" s="1">
        <f>HOUR(US_Accidents_Dec20_updated3[[#This Row],[Start_Time]])</f>
        <v>7</v>
      </c>
      <c r="F1114" s="1">
        <f>MONTH(US_Accidents_Dec20_updated3[[#This Row],[Start_Time]])</f>
        <v>11</v>
      </c>
      <c r="G1114" s="1" t="s">
        <v>51</v>
      </c>
      <c r="H1114" s="1" t="s">
        <v>4463</v>
      </c>
      <c r="I1114">
        <v>5</v>
      </c>
      <c r="J1114">
        <v>10</v>
      </c>
      <c r="K1114"/>
      <c r="L1114" s="1" t="s">
        <v>50</v>
      </c>
      <c r="N1114"/>
      <c r="O1114"/>
    </row>
    <row r="1115" spans="1:15" x14ac:dyDescent="0.25">
      <c r="A1115">
        <v>39.71172</v>
      </c>
      <c r="B1115">
        <v>-104.82666999999999</v>
      </c>
      <c r="C1115">
        <v>3</v>
      </c>
      <c r="D1115" s="2" t="d">
        <v>2019-11-08T08:21:34.99999992549419175</v>
      </c>
      <c r="E1115" s="1">
        <f>HOUR(US_Accidents_Dec20_updated3[[#This Row],[Start_Time]])</f>
        <v>8</v>
      </c>
      <c r="F1115" s="1">
        <f>MONTH(US_Accidents_Dec20_updated3[[#This Row],[Start_Time]])</f>
        <v>11</v>
      </c>
      <c r="G1115" s="1" t="s">
        <v>51</v>
      </c>
      <c r="H1115" s="1" t="s">
        <v>403</v>
      </c>
      <c r="I1115">
        <v>10</v>
      </c>
      <c r="J1115">
        <v>9</v>
      </c>
      <c r="K1115">
        <v>0</v>
      </c>
      <c r="L1115" s="1" t="s">
        <v>50</v>
      </c>
      <c r="N1115"/>
      <c r="O1115"/>
    </row>
    <row r="1116" spans="1:15" x14ac:dyDescent="0.25">
      <c r="A1116">
        <v>39.248390000000001</v>
      </c>
      <c r="B1116">
        <v>-104.88383</v>
      </c>
      <c r="C1116">
        <v>4</v>
      </c>
      <c r="D1116" s="2" t="d">
        <v>2019-11-08T09:07:19.99999975785612825</v>
      </c>
      <c r="E1116" s="1">
        <f>HOUR(US_Accidents_Dec20_updated3[[#This Row],[Start_Time]])</f>
        <v>9</v>
      </c>
      <c r="F1116" s="1">
        <f>MONTH(US_Accidents_Dec20_updated3[[#This Row],[Start_Time]])</f>
        <v>11</v>
      </c>
      <c r="G1116" s="1" t="s">
        <v>51</v>
      </c>
      <c r="H1116" s="1" t="s">
        <v>2243</v>
      </c>
      <c r="I1116">
        <v>10</v>
      </c>
      <c r="J1116">
        <v>5</v>
      </c>
      <c r="K1116">
        <v>0</v>
      </c>
      <c r="L1116" s="1" t="s">
        <v>50</v>
      </c>
      <c r="N1116"/>
      <c r="O1116"/>
    </row>
    <row r="1117" spans="1:15" x14ac:dyDescent="0.25">
      <c r="A1117">
        <v>39.779940000000003</v>
      </c>
      <c r="B1117">
        <v>-104.97248</v>
      </c>
      <c r="C1117">
        <v>3</v>
      </c>
      <c r="D1117" s="2" t="d">
        <v>2019-11-08T11:56:04.00000015273690050</v>
      </c>
      <c r="E1117" s="1">
        <f>HOUR(US_Accidents_Dec20_updated3[[#This Row],[Start_Time]])</f>
        <v>11</v>
      </c>
      <c r="F1117" s="1">
        <f>MONTH(US_Accidents_Dec20_updated3[[#This Row],[Start_Time]])</f>
        <v>11</v>
      </c>
      <c r="G1117" s="1" t="s">
        <v>51</v>
      </c>
      <c r="H1117" s="1" t="s">
        <v>386</v>
      </c>
      <c r="I1117">
        <v>10</v>
      </c>
      <c r="J1117">
        <v>24</v>
      </c>
      <c r="K1117">
        <v>0</v>
      </c>
      <c r="L1117" s="1" t="s">
        <v>1209</v>
      </c>
      <c r="N1117"/>
      <c r="O1117"/>
    </row>
    <row r="1118" spans="1:15" x14ac:dyDescent="0.25">
      <c r="A1118">
        <v>39.684260000000002</v>
      </c>
      <c r="B1118">
        <v>-104.82898</v>
      </c>
      <c r="C1118">
        <v>3</v>
      </c>
      <c r="D1118" s="2" t="d">
        <v>2019-11-08T12:32:04.00000027846545150</v>
      </c>
      <c r="E1118" s="1">
        <f>HOUR(US_Accidents_Dec20_updated3[[#This Row],[Start_Time]])</f>
        <v>12</v>
      </c>
      <c r="F1118" s="1">
        <f>MONTH(US_Accidents_Dec20_updated3[[#This Row],[Start_Time]])</f>
        <v>11</v>
      </c>
      <c r="G1118" s="1" t="s">
        <v>51</v>
      </c>
      <c r="H1118" s="1" t="s">
        <v>650</v>
      </c>
      <c r="I1118">
        <v>10</v>
      </c>
      <c r="J1118">
        <v>12</v>
      </c>
      <c r="K1118">
        <v>0</v>
      </c>
      <c r="L1118" s="1" t="s">
        <v>50</v>
      </c>
      <c r="N1118"/>
      <c r="O1118"/>
    </row>
    <row r="1119" spans="1:15" x14ac:dyDescent="0.25">
      <c r="A1119">
        <v>39.629800000000003</v>
      </c>
      <c r="B1119">
        <v>-104.90516</v>
      </c>
      <c r="C1119">
        <v>3</v>
      </c>
      <c r="D1119" s="2" t="d">
        <v>2019-11-08T12:32:04.00000027846545150</v>
      </c>
      <c r="E1119" s="1">
        <f>HOUR(US_Accidents_Dec20_updated3[[#This Row],[Start_Time]])</f>
        <v>12</v>
      </c>
      <c r="F1119" s="1">
        <f>MONTH(US_Accidents_Dec20_updated3[[#This Row],[Start_Time]])</f>
        <v>11</v>
      </c>
      <c r="G1119" s="1" t="s">
        <v>51</v>
      </c>
      <c r="H1119" s="1" t="s">
        <v>221</v>
      </c>
      <c r="I1119">
        <v>10</v>
      </c>
      <c r="J1119">
        <v>9</v>
      </c>
      <c r="K1119">
        <v>0</v>
      </c>
      <c r="L1119" s="1" t="s">
        <v>50</v>
      </c>
      <c r="N1119"/>
      <c r="O1119"/>
    </row>
    <row r="1120" spans="1:15" x14ac:dyDescent="0.25">
      <c r="A1120">
        <v>40.575870000000002</v>
      </c>
      <c r="B1120">
        <v>-105.00118000000001</v>
      </c>
      <c r="C1120">
        <v>3</v>
      </c>
      <c r="D1120" s="2" t="d">
        <v>2019-11-08T13:15:38.00000029150396575</v>
      </c>
      <c r="E1120" s="1">
        <f>HOUR(US_Accidents_Dec20_updated3[[#This Row],[Start_Time]])</f>
        <v>13</v>
      </c>
      <c r="F1120" s="1">
        <f>MONTH(US_Accidents_Dec20_updated3[[#This Row],[Start_Time]])</f>
        <v>11</v>
      </c>
      <c r="G1120" s="1" t="s">
        <v>51</v>
      </c>
      <c r="H1120" s="1" t="s">
        <v>652</v>
      </c>
      <c r="I1120">
        <v>10</v>
      </c>
      <c r="J1120">
        <v>7</v>
      </c>
      <c r="K1120">
        <v>0</v>
      </c>
      <c r="L1120" s="1" t="s">
        <v>50</v>
      </c>
      <c r="N1120"/>
      <c r="O1120"/>
    </row>
    <row r="1121" spans="1:15" x14ac:dyDescent="0.25">
      <c r="A1121">
        <v>40.374760000000002</v>
      </c>
      <c r="B1121">
        <v>-104.99155</v>
      </c>
      <c r="C1121">
        <v>3</v>
      </c>
      <c r="D1121" s="2" t="d">
        <v>2019-11-08T14:45:38.00000029150396575</v>
      </c>
      <c r="E1121" s="1">
        <f>HOUR(US_Accidents_Dec20_updated3[[#This Row],[Start_Time]])</f>
        <v>14</v>
      </c>
      <c r="F1121" s="1">
        <f>MONTH(US_Accidents_Dec20_updated3[[#This Row],[Start_Time]])</f>
        <v>11</v>
      </c>
      <c r="G1121" s="1" t="s">
        <v>51</v>
      </c>
      <c r="H1121" s="1" t="s">
        <v>522</v>
      </c>
      <c r="I1121">
        <v>10</v>
      </c>
      <c r="J1121">
        <v>8</v>
      </c>
      <c r="K1121">
        <v>0</v>
      </c>
      <c r="L1121" s="1" t="s">
        <v>50</v>
      </c>
      <c r="N1121"/>
      <c r="O1121"/>
    </row>
    <row r="1122" spans="1:15" x14ac:dyDescent="0.25">
      <c r="A1122">
        <v>40.374670000000002</v>
      </c>
      <c r="B1122">
        <v>-104.99182999999999</v>
      </c>
      <c r="C1122">
        <v>3</v>
      </c>
      <c r="D1122" s="2" t="d">
        <v>2019-11-08T14:45:38.00000029150396575</v>
      </c>
      <c r="E1122" s="1">
        <f>HOUR(US_Accidents_Dec20_updated3[[#This Row],[Start_Time]])</f>
        <v>14</v>
      </c>
      <c r="F1122" s="1">
        <f>MONTH(US_Accidents_Dec20_updated3[[#This Row],[Start_Time]])</f>
        <v>11</v>
      </c>
      <c r="G1122" s="1" t="s">
        <v>51</v>
      </c>
      <c r="H1122" s="1" t="s">
        <v>459</v>
      </c>
      <c r="I1122">
        <v>10</v>
      </c>
      <c r="J1122">
        <v>8</v>
      </c>
      <c r="K1122">
        <v>0</v>
      </c>
      <c r="L1122" s="1" t="s">
        <v>50</v>
      </c>
      <c r="N1122"/>
      <c r="O1122"/>
    </row>
    <row r="1123" spans="1:15" x14ac:dyDescent="0.25">
      <c r="A1123">
        <v>40.375340000000001</v>
      </c>
      <c r="B1123">
        <v>-104.99189</v>
      </c>
      <c r="C1123">
        <v>3</v>
      </c>
      <c r="D1123" s="2" t="d">
        <v>2019-11-08T15:07:24.00000006426125700</v>
      </c>
      <c r="E1123" s="1">
        <f>HOUR(US_Accidents_Dec20_updated3[[#This Row],[Start_Time]])</f>
        <v>15</v>
      </c>
      <c r="F1123" s="1">
        <f>MONTH(US_Accidents_Dec20_updated3[[#This Row],[Start_Time]])</f>
        <v>11</v>
      </c>
      <c r="G1123" s="1" t="s">
        <v>51</v>
      </c>
      <c r="H1123" s="1" t="s">
        <v>1125</v>
      </c>
      <c r="I1123">
        <v>10</v>
      </c>
      <c r="J1123">
        <v>8</v>
      </c>
      <c r="K1123">
        <v>0</v>
      </c>
      <c r="L1123" s="1" t="s">
        <v>50</v>
      </c>
      <c r="N1123"/>
      <c r="O1123"/>
    </row>
    <row r="1124" spans="1:15" x14ac:dyDescent="0.25">
      <c r="A1124">
        <v>40.381270000000001</v>
      </c>
      <c r="B1124">
        <v>-104.9936</v>
      </c>
      <c r="C1124">
        <v>3</v>
      </c>
      <c r="D1124" s="2" t="d">
        <v>2019-11-08T15:07:24.00000006426125700</v>
      </c>
      <c r="E1124" s="1">
        <f>HOUR(US_Accidents_Dec20_updated3[[#This Row],[Start_Time]])</f>
        <v>15</v>
      </c>
      <c r="F1124" s="1">
        <f>MONTH(US_Accidents_Dec20_updated3[[#This Row],[Start_Time]])</f>
        <v>11</v>
      </c>
      <c r="G1124" s="1" t="s">
        <v>51</v>
      </c>
      <c r="H1124" s="1" t="s">
        <v>1125</v>
      </c>
      <c r="I1124">
        <v>10</v>
      </c>
      <c r="J1124">
        <v>8</v>
      </c>
      <c r="K1124">
        <v>0</v>
      </c>
      <c r="L1124" s="1" t="s">
        <v>50</v>
      </c>
      <c r="N1124"/>
      <c r="O1124"/>
    </row>
    <row r="1125" spans="1:15" x14ac:dyDescent="0.25">
      <c r="A1125">
        <v>40.375340000000001</v>
      </c>
      <c r="B1125">
        <v>-104.99189</v>
      </c>
      <c r="C1125">
        <v>3</v>
      </c>
      <c r="D1125" s="2" t="d">
        <v>2019-11-08T15:29:06.99999976437538875</v>
      </c>
      <c r="E1125" s="1">
        <f>HOUR(US_Accidents_Dec20_updated3[[#This Row],[Start_Time]])</f>
        <v>15</v>
      </c>
      <c r="F1125" s="1">
        <f>MONTH(US_Accidents_Dec20_updated3[[#This Row],[Start_Time]])</f>
        <v>11</v>
      </c>
      <c r="G1125" s="1" t="s">
        <v>51</v>
      </c>
      <c r="H1125" s="1" t="s">
        <v>1125</v>
      </c>
      <c r="I1125">
        <v>10</v>
      </c>
      <c r="J1125">
        <v>6</v>
      </c>
      <c r="K1125">
        <v>0</v>
      </c>
      <c r="L1125" s="1" t="s">
        <v>50</v>
      </c>
      <c r="N1125"/>
      <c r="O1125"/>
    </row>
    <row r="1126" spans="1:15" x14ac:dyDescent="0.25">
      <c r="A1126">
        <v>40.381270000000001</v>
      </c>
      <c r="B1126">
        <v>-104.9936</v>
      </c>
      <c r="C1126">
        <v>3</v>
      </c>
      <c r="D1126" s="2" t="d">
        <v>2019-11-08T15:29:06.99999976437538875</v>
      </c>
      <c r="E1126" s="1">
        <f>HOUR(US_Accidents_Dec20_updated3[[#This Row],[Start_Time]])</f>
        <v>15</v>
      </c>
      <c r="F1126" s="1">
        <f>MONTH(US_Accidents_Dec20_updated3[[#This Row],[Start_Time]])</f>
        <v>11</v>
      </c>
      <c r="G1126" s="1" t="s">
        <v>51</v>
      </c>
      <c r="H1126" s="1" t="s">
        <v>1125</v>
      </c>
      <c r="I1126">
        <v>10</v>
      </c>
      <c r="J1126">
        <v>6</v>
      </c>
      <c r="K1126">
        <v>0</v>
      </c>
      <c r="L1126" s="1" t="s">
        <v>50</v>
      </c>
      <c r="N1126"/>
      <c r="O1126"/>
    </row>
    <row r="1127" spans="1:15" x14ac:dyDescent="0.25">
      <c r="A1127">
        <v>40.303060000000002</v>
      </c>
      <c r="B1127">
        <v>-104.98047</v>
      </c>
      <c r="C1127">
        <v>3</v>
      </c>
      <c r="D1127" s="2" t="d">
        <v>2019-11-08T15:51:39.99999983701854825</v>
      </c>
      <c r="E1127" s="1">
        <f>HOUR(US_Accidents_Dec20_updated3[[#This Row],[Start_Time]])</f>
        <v>15</v>
      </c>
      <c r="F1127" s="1">
        <f>MONTH(US_Accidents_Dec20_updated3[[#This Row],[Start_Time]])</f>
        <v>11</v>
      </c>
      <c r="G1127" s="1" t="s">
        <v>51</v>
      </c>
      <c r="H1127" s="1" t="s">
        <v>421</v>
      </c>
      <c r="I1127">
        <v>10</v>
      </c>
      <c r="J1127">
        <v>6</v>
      </c>
      <c r="K1127">
        <v>0</v>
      </c>
      <c r="L1127" s="1" t="s">
        <v>50</v>
      </c>
      <c r="N1127"/>
      <c r="O1127"/>
    </row>
    <row r="1128" spans="1:15" x14ac:dyDescent="0.25">
      <c r="A1128">
        <v>39.408729999999998</v>
      </c>
      <c r="B1128">
        <v>-105.75605</v>
      </c>
      <c r="C1128">
        <v>3</v>
      </c>
      <c r="D1128" s="2" t="d">
        <v>2019-11-08T17:39:35.99999990779906575</v>
      </c>
      <c r="E1128" s="1">
        <f>HOUR(US_Accidents_Dec20_updated3[[#This Row],[Start_Time]])</f>
        <v>17</v>
      </c>
      <c r="F1128" s="1">
        <f>MONTH(US_Accidents_Dec20_updated3[[#This Row],[Start_Time]])</f>
        <v>11</v>
      </c>
      <c r="G1128" s="1" t="s">
        <v>53</v>
      </c>
      <c r="H1128" s="1" t="s">
        <v>851</v>
      </c>
      <c r="I1128">
        <v>10</v>
      </c>
      <c r="J1128">
        <v>7</v>
      </c>
      <c r="K1128">
        <v>0</v>
      </c>
      <c r="L1128" s="1" t="s">
        <v>819</v>
      </c>
      <c r="N1128"/>
      <c r="O1128"/>
    </row>
    <row r="1129" spans="1:15" x14ac:dyDescent="0.25">
      <c r="A1129">
        <v>39.933520000000001</v>
      </c>
      <c r="B1129">
        <v>-105.12464</v>
      </c>
      <c r="C1129">
        <v>2</v>
      </c>
      <c r="D1129" s="2" t="d">
        <v>2019-11-08T17:41:49.00000019464641975</v>
      </c>
      <c r="E1129" s="1">
        <f>HOUR(US_Accidents_Dec20_updated3[[#This Row],[Start_Time]])</f>
        <v>17</v>
      </c>
      <c r="F1129" s="1">
        <f>MONTH(US_Accidents_Dec20_updated3[[#This Row],[Start_Time]])</f>
        <v>11</v>
      </c>
      <c r="G1129" s="1" t="s">
        <v>53</v>
      </c>
      <c r="H1129" s="1" t="s">
        <v>243</v>
      </c>
      <c r="I1129">
        <v>10</v>
      </c>
      <c r="J1129">
        <v>15</v>
      </c>
      <c r="K1129">
        <v>0</v>
      </c>
      <c r="L1129" s="1" t="s">
        <v>50</v>
      </c>
      <c r="N1129"/>
      <c r="O1129"/>
    </row>
    <row r="1130" spans="1:15" x14ac:dyDescent="0.25">
      <c r="A1130">
        <v>39.41292</v>
      </c>
      <c r="B1130">
        <v>-105.75863</v>
      </c>
      <c r="C1130">
        <v>4</v>
      </c>
      <c r="D1130" s="2" t="d">
        <v>2019-11-08T18:05:50.00000009313225525</v>
      </c>
      <c r="E1130" s="1">
        <f>HOUR(US_Accidents_Dec20_updated3[[#This Row],[Start_Time]])</f>
        <v>18</v>
      </c>
      <c r="F1130" s="1">
        <f>MONTH(US_Accidents_Dec20_updated3[[#This Row],[Start_Time]])</f>
        <v>11</v>
      </c>
      <c r="G1130" s="1" t="s">
        <v>53</v>
      </c>
      <c r="H1130" s="1" t="s">
        <v>2812</v>
      </c>
      <c r="I1130">
        <v>10</v>
      </c>
      <c r="J1130">
        <v>6</v>
      </c>
      <c r="K1130">
        <v>0</v>
      </c>
      <c r="L1130" s="1" t="s">
        <v>966</v>
      </c>
      <c r="N1130"/>
      <c r="O1130"/>
    </row>
    <row r="1131" spans="1:15" x14ac:dyDescent="0.25">
      <c r="A1131">
        <v>39.41292</v>
      </c>
      <c r="B1131">
        <v>-105.75863</v>
      </c>
      <c r="C1131">
        <v>4</v>
      </c>
      <c r="D1131" s="2" t="d">
        <v>2019-11-08T17:44:49.99999975785612825</v>
      </c>
      <c r="E1131" s="1">
        <f>HOUR(US_Accidents_Dec20_updated3[[#This Row],[Start_Time]])</f>
        <v>17</v>
      </c>
      <c r="F1131" s="1">
        <f>MONTH(US_Accidents_Dec20_updated3[[#This Row],[Start_Time]])</f>
        <v>11</v>
      </c>
      <c r="G1131" s="1" t="s">
        <v>53</v>
      </c>
      <c r="H1131" s="1" t="s">
        <v>2823</v>
      </c>
      <c r="I1131">
        <v>10</v>
      </c>
      <c r="J1131">
        <v>6</v>
      </c>
      <c r="K1131">
        <v>0</v>
      </c>
      <c r="L1131" s="1" t="s">
        <v>966</v>
      </c>
      <c r="N1131"/>
      <c r="O1131"/>
    </row>
    <row r="1132" spans="1:15" x14ac:dyDescent="0.25">
      <c r="A1132">
        <v>38.687719999999999</v>
      </c>
      <c r="B1132">
        <v>-104.71735</v>
      </c>
      <c r="C1132">
        <v>3</v>
      </c>
      <c r="D1132" s="2" t="d">
        <v>2019-11-08T19:23:47.99999979324638700</v>
      </c>
      <c r="E1132" s="1">
        <f>HOUR(US_Accidents_Dec20_updated3[[#This Row],[Start_Time]])</f>
        <v>19</v>
      </c>
      <c r="F1132" s="1">
        <f>MONTH(US_Accidents_Dec20_updated3[[#This Row],[Start_Time]])</f>
        <v>11</v>
      </c>
      <c r="G1132" s="1" t="s">
        <v>53</v>
      </c>
      <c r="H1132" s="1" t="s">
        <v>267</v>
      </c>
      <c r="I1132">
        <v>10</v>
      </c>
      <c r="J1132">
        <v>7</v>
      </c>
      <c r="K1132">
        <v>0</v>
      </c>
      <c r="L1132" s="1" t="s">
        <v>50</v>
      </c>
      <c r="N1132"/>
      <c r="O1132"/>
    </row>
    <row r="1133" spans="1:15" x14ac:dyDescent="0.25">
      <c r="A1133">
        <v>39.881920000000001</v>
      </c>
      <c r="B1133">
        <v>-104.98746</v>
      </c>
      <c r="C1133">
        <v>2</v>
      </c>
      <c r="D1133" s="2" t="d">
        <v>2019-11-08T18:54:34.99999988358467925</v>
      </c>
      <c r="E1133" s="1">
        <f>HOUR(US_Accidents_Dec20_updated3[[#This Row],[Start_Time]])</f>
        <v>18</v>
      </c>
      <c r="F1133" s="1">
        <f>MONTH(US_Accidents_Dec20_updated3[[#This Row],[Start_Time]])</f>
        <v>11</v>
      </c>
      <c r="G1133" s="1" t="s">
        <v>53</v>
      </c>
      <c r="H1133" s="1" t="s">
        <v>9104</v>
      </c>
      <c r="I1133">
        <v>10</v>
      </c>
      <c r="J1133">
        <v>17</v>
      </c>
      <c r="K1133">
        <v>0</v>
      </c>
      <c r="L1133" s="1" t="s">
        <v>50</v>
      </c>
      <c r="N1133"/>
      <c r="O1133"/>
    </row>
    <row r="1134" spans="1:15" x14ac:dyDescent="0.25">
      <c r="A1134">
        <v>39.842359999999999</v>
      </c>
      <c r="B1134">
        <v>-104.98402</v>
      </c>
      <c r="C1134">
        <v>3</v>
      </c>
      <c r="D1134" s="2" t="d">
        <v>2019-11-08T19:29:47.99999970942735525</v>
      </c>
      <c r="E1134" s="1">
        <f>HOUR(US_Accidents_Dec20_updated3[[#This Row],[Start_Time]])</f>
        <v>19</v>
      </c>
      <c r="F1134" s="1">
        <f>MONTH(US_Accidents_Dec20_updated3[[#This Row],[Start_Time]])</f>
        <v>11</v>
      </c>
      <c r="G1134" s="1" t="s">
        <v>53</v>
      </c>
      <c r="H1134" s="1" t="s">
        <v>518</v>
      </c>
      <c r="I1134">
        <v>10</v>
      </c>
      <c r="J1134">
        <v>13</v>
      </c>
      <c r="K1134">
        <v>0</v>
      </c>
      <c r="L1134" s="1" t="s">
        <v>50</v>
      </c>
      <c r="N1134"/>
      <c r="O1134"/>
    </row>
    <row r="1135" spans="1:15" x14ac:dyDescent="0.25">
      <c r="A1135">
        <v>39.605420000000002</v>
      </c>
      <c r="B1135">
        <v>-104.89082999999999</v>
      </c>
      <c r="C1135">
        <v>3</v>
      </c>
      <c r="D1135" s="2" t="d">
        <v>2019-11-08T19:17:49.00000011082738800</v>
      </c>
      <c r="E1135" s="1">
        <f>HOUR(US_Accidents_Dec20_updated3[[#This Row],[Start_Time]])</f>
        <v>19</v>
      </c>
      <c r="F1135" s="1">
        <f>MONTH(US_Accidents_Dec20_updated3[[#This Row],[Start_Time]])</f>
        <v>11</v>
      </c>
      <c r="G1135" s="1" t="s">
        <v>53</v>
      </c>
      <c r="H1135" s="1" t="s">
        <v>427</v>
      </c>
      <c r="I1135">
        <v>10</v>
      </c>
      <c r="J1135">
        <v>3</v>
      </c>
      <c r="K1135">
        <v>0</v>
      </c>
      <c r="L1135" s="1" t="s">
        <v>50</v>
      </c>
      <c r="N1135"/>
      <c r="O1135"/>
    </row>
    <row r="1136" spans="1:15" x14ac:dyDescent="0.25">
      <c r="A1136">
        <v>39.725549999999998</v>
      </c>
      <c r="B1136">
        <v>-105.09775999999999</v>
      </c>
      <c r="C1136">
        <v>3</v>
      </c>
      <c r="D1136" s="2" t="d">
        <v>2019-11-08T19:03:34.99999975785612825</v>
      </c>
      <c r="E1136" s="1">
        <f>HOUR(US_Accidents_Dec20_updated3[[#This Row],[Start_Time]])</f>
        <v>19</v>
      </c>
      <c r="F1136" s="1">
        <f>MONTH(US_Accidents_Dec20_updated3[[#This Row],[Start_Time]])</f>
        <v>11</v>
      </c>
      <c r="G1136" s="1" t="s">
        <v>53</v>
      </c>
      <c r="H1136" s="1" t="s">
        <v>794</v>
      </c>
      <c r="I1136">
        <v>10</v>
      </c>
      <c r="J1136">
        <v>17</v>
      </c>
      <c r="K1136">
        <v>0</v>
      </c>
      <c r="L1136" s="1" t="s">
        <v>50</v>
      </c>
      <c r="N1136"/>
      <c r="O1136"/>
    </row>
    <row r="1137" spans="1:15" x14ac:dyDescent="0.25">
      <c r="A1137">
        <v>39.725630000000002</v>
      </c>
      <c r="B1137">
        <v>-105.07871</v>
      </c>
      <c r="C1137">
        <v>4</v>
      </c>
      <c r="D1137" s="2" t="d">
        <v>2019-11-08T22:11:47.99999996088445050</v>
      </c>
      <c r="E1137" s="1">
        <f>HOUR(US_Accidents_Dec20_updated3[[#This Row],[Start_Time]])</f>
        <v>22</v>
      </c>
      <c r="F1137" s="1">
        <f>MONTH(US_Accidents_Dec20_updated3[[#This Row],[Start_Time]])</f>
        <v>11</v>
      </c>
      <c r="G1137" s="1" t="s">
        <v>53</v>
      </c>
      <c r="H1137" s="1" t="s">
        <v>3148</v>
      </c>
      <c r="I1137">
        <v>10</v>
      </c>
      <c r="J1137">
        <v>5</v>
      </c>
      <c r="K1137">
        <v>0</v>
      </c>
      <c r="L1137" s="1" t="s">
        <v>50</v>
      </c>
      <c r="N1137"/>
      <c r="O1137"/>
    </row>
    <row r="1138" spans="1:15" x14ac:dyDescent="0.25">
      <c r="A1138">
        <v>39.123820000000002</v>
      </c>
      <c r="B1138">
        <v>-104.86469</v>
      </c>
      <c r="C1138">
        <v>3</v>
      </c>
      <c r="D1138" s="2" t="d">
        <v>2019-11-09T10:03:34.99999975785612825</v>
      </c>
      <c r="E1138" s="1">
        <f>HOUR(US_Accidents_Dec20_updated3[[#This Row],[Start_Time]])</f>
        <v>10</v>
      </c>
      <c r="F1138" s="1">
        <f>MONTH(US_Accidents_Dec20_updated3[[#This Row],[Start_Time]])</f>
        <v>11</v>
      </c>
      <c r="G1138" s="1" t="s">
        <v>51</v>
      </c>
      <c r="H1138" s="1" t="s">
        <v>402</v>
      </c>
      <c r="I1138">
        <v>10</v>
      </c>
      <c r="J1138">
        <v>0</v>
      </c>
      <c r="K1138">
        <v>0</v>
      </c>
      <c r="L1138" s="1" t="s">
        <v>50</v>
      </c>
      <c r="N1138"/>
      <c r="O1138"/>
    </row>
    <row r="1139" spans="1:15" x14ac:dyDescent="0.25">
      <c r="A1139">
        <v>39.956339999999997</v>
      </c>
      <c r="B1139">
        <v>-104.98795</v>
      </c>
      <c r="C1139">
        <v>3</v>
      </c>
      <c r="D1139" s="2" t="d">
        <v>2019-11-09T10:11:49.9999997997656475</v>
      </c>
      <c r="E1139" s="1">
        <f>HOUR(US_Accidents_Dec20_updated3[[#This Row],[Start_Time]])</f>
        <v>10</v>
      </c>
      <c r="F1139" s="1">
        <f>MONTH(US_Accidents_Dec20_updated3[[#This Row],[Start_Time]])</f>
        <v>11</v>
      </c>
      <c r="G1139" s="1" t="s">
        <v>51</v>
      </c>
      <c r="H1139" s="1" t="s">
        <v>457</v>
      </c>
      <c r="I1139">
        <v>10</v>
      </c>
      <c r="J1139">
        <v>5</v>
      </c>
      <c r="K1139">
        <v>0</v>
      </c>
      <c r="L1139" s="1" t="s">
        <v>50</v>
      </c>
      <c r="N1139"/>
      <c r="O1139"/>
    </row>
    <row r="1140" spans="1:15" x14ac:dyDescent="0.25">
      <c r="A1140">
        <v>40.20073</v>
      </c>
      <c r="B1140">
        <v>-104.98036</v>
      </c>
      <c r="C1140">
        <v>2</v>
      </c>
      <c r="D1140" s="2" t="d">
        <v>2019-11-09T12:05:48.0000002542510650</v>
      </c>
      <c r="E1140" s="1">
        <f>HOUR(US_Accidents_Dec20_updated3[[#This Row],[Start_Time]])</f>
        <v>12</v>
      </c>
      <c r="F1140" s="1">
        <f>MONTH(US_Accidents_Dec20_updated3[[#This Row],[Start_Time]])</f>
        <v>11</v>
      </c>
      <c r="G1140" s="1" t="s">
        <v>51</v>
      </c>
      <c r="H1140" s="1" t="s">
        <v>265</v>
      </c>
      <c r="I1140">
        <v>10</v>
      </c>
      <c r="J1140">
        <v>3</v>
      </c>
      <c r="K1140">
        <v>0</v>
      </c>
      <c r="L1140" s="1" t="s">
        <v>50</v>
      </c>
      <c r="N1140"/>
      <c r="O1140"/>
    </row>
    <row r="1141" spans="1:15" x14ac:dyDescent="0.25">
      <c r="A1141">
        <v>40.201529999999998</v>
      </c>
      <c r="B1141">
        <v>-104.97992000000001</v>
      </c>
      <c r="C1141">
        <v>2</v>
      </c>
      <c r="D1141" s="2" t="d">
        <v>2019-11-09T12:05:48.0000002542510650</v>
      </c>
      <c r="E1141" s="1">
        <f>HOUR(US_Accidents_Dec20_updated3[[#This Row],[Start_Time]])</f>
        <v>12</v>
      </c>
      <c r="F1141" s="1">
        <f>MONTH(US_Accidents_Dec20_updated3[[#This Row],[Start_Time]])</f>
        <v>11</v>
      </c>
      <c r="G1141" s="1" t="s">
        <v>51</v>
      </c>
      <c r="H1141" s="1" t="s">
        <v>265</v>
      </c>
      <c r="I1141">
        <v>10</v>
      </c>
      <c r="J1141">
        <v>3</v>
      </c>
      <c r="K1141">
        <v>0</v>
      </c>
      <c r="L1141" s="1" t="s">
        <v>50</v>
      </c>
      <c r="N1141"/>
      <c r="O1141"/>
    </row>
    <row r="1142" spans="1:15" x14ac:dyDescent="0.25">
      <c r="A1142">
        <v>39.797939999999997</v>
      </c>
      <c r="B1142">
        <v>-104.98667</v>
      </c>
      <c r="C1142">
        <v>3</v>
      </c>
      <c r="D1142" s="2" t="d">
        <v>2019-11-09T12:50:05.00000026077031875</v>
      </c>
      <c r="E1142" s="1">
        <f>HOUR(US_Accidents_Dec20_updated3[[#This Row],[Start_Time]])</f>
        <v>12</v>
      </c>
      <c r="F1142" s="1">
        <f>MONTH(US_Accidents_Dec20_updated3[[#This Row],[Start_Time]])</f>
        <v>11</v>
      </c>
      <c r="G1142" s="1" t="s">
        <v>51</v>
      </c>
      <c r="H1142" s="1" t="s">
        <v>556</v>
      </c>
      <c r="I1142">
        <v>40</v>
      </c>
      <c r="J1142">
        <v>10</v>
      </c>
      <c r="K1142">
        <v>0</v>
      </c>
      <c r="L1142" s="1" t="s">
        <v>50</v>
      </c>
      <c r="N1142"/>
      <c r="O1142"/>
    </row>
    <row r="1143" spans="1:15" x14ac:dyDescent="0.25">
      <c r="A1143">
        <v>39.213760000000001</v>
      </c>
      <c r="B1143">
        <v>-108.86707</v>
      </c>
      <c r="C1143">
        <v>4</v>
      </c>
      <c r="D1143" s="2" t="d">
        <v>2019-11-09T15:28:20.00000009313225525</v>
      </c>
      <c r="E1143" s="1">
        <f>HOUR(US_Accidents_Dec20_updated3[[#This Row],[Start_Time]])</f>
        <v>15</v>
      </c>
      <c r="F1143" s="1">
        <f>MONTH(US_Accidents_Dec20_updated3[[#This Row],[Start_Time]])</f>
        <v>11</v>
      </c>
      <c r="G1143" s="1" t="s">
        <v>51</v>
      </c>
      <c r="H1143" s="1" t="s">
        <v>3370</v>
      </c>
      <c r="I1143">
        <v>10</v>
      </c>
      <c r="J1143">
        <v>6</v>
      </c>
      <c r="K1143">
        <v>0</v>
      </c>
      <c r="L1143" s="1" t="s">
        <v>50</v>
      </c>
      <c r="N1143"/>
      <c r="O1143"/>
    </row>
    <row r="1144" spans="1:15" x14ac:dyDescent="0.25">
      <c r="A1144">
        <v>39.780239999999999</v>
      </c>
      <c r="B1144">
        <v>-104.9905</v>
      </c>
      <c r="C1144">
        <v>3</v>
      </c>
      <c r="D1144" s="2" t="d">
        <v>2019-11-09T18:56:03.99999994318932450</v>
      </c>
      <c r="E1144" s="1">
        <f>HOUR(US_Accidents_Dec20_updated3[[#This Row],[Start_Time]])</f>
        <v>18</v>
      </c>
      <c r="F1144" s="1">
        <f>MONTH(US_Accidents_Dec20_updated3[[#This Row],[Start_Time]])</f>
        <v>11</v>
      </c>
      <c r="G1144" s="1" t="s">
        <v>53</v>
      </c>
      <c r="H1144" s="1" t="s">
        <v>567</v>
      </c>
      <c r="I1144">
        <v>30</v>
      </c>
      <c r="J1144">
        <v>5</v>
      </c>
      <c r="K1144">
        <v>0</v>
      </c>
      <c r="L1144" s="1" t="s">
        <v>50</v>
      </c>
      <c r="N1144"/>
      <c r="O1144"/>
    </row>
    <row r="1145" spans="1:15" x14ac:dyDescent="0.25">
      <c r="A1145">
        <v>39.941180000000003</v>
      </c>
      <c r="B1145">
        <v>-105.13984000000001</v>
      </c>
      <c r="C1145">
        <v>3</v>
      </c>
      <c r="D1145" s="2" t="d">
        <v>2019-11-09T19:23:47.99999979324638700</v>
      </c>
      <c r="E1145" s="1">
        <f>HOUR(US_Accidents_Dec20_updated3[[#This Row],[Start_Time]])</f>
        <v>19</v>
      </c>
      <c r="F1145" s="1">
        <f>MONTH(US_Accidents_Dec20_updated3[[#This Row],[Start_Time]])</f>
        <v>11</v>
      </c>
      <c r="G1145" s="1" t="s">
        <v>53</v>
      </c>
      <c r="H1145" s="1" t="s">
        <v>538</v>
      </c>
      <c r="I1145">
        <v>30</v>
      </c>
      <c r="J1145">
        <v>3</v>
      </c>
      <c r="K1145">
        <v>0</v>
      </c>
      <c r="L1145" s="1" t="s">
        <v>50</v>
      </c>
      <c r="N1145"/>
      <c r="O1145"/>
    </row>
    <row r="1146" spans="1:15" x14ac:dyDescent="0.25">
      <c r="A1146">
        <v>39.941160000000004</v>
      </c>
      <c r="B1146">
        <v>-105.14018</v>
      </c>
      <c r="C1146">
        <v>3</v>
      </c>
      <c r="D1146" s="2" t="d">
        <v>2019-11-09T19:23:47.99999979324638700</v>
      </c>
      <c r="E1146" s="1">
        <f>HOUR(US_Accidents_Dec20_updated3[[#This Row],[Start_Time]])</f>
        <v>19</v>
      </c>
      <c r="F1146" s="1">
        <f>MONTH(US_Accidents_Dec20_updated3[[#This Row],[Start_Time]])</f>
        <v>11</v>
      </c>
      <c r="G1146" s="1" t="s">
        <v>53</v>
      </c>
      <c r="H1146" s="1" t="s">
        <v>538</v>
      </c>
      <c r="I1146">
        <v>30</v>
      </c>
      <c r="J1146">
        <v>3</v>
      </c>
      <c r="K1146">
        <v>0</v>
      </c>
      <c r="L1146" s="1" t="s">
        <v>50</v>
      </c>
      <c r="N1146"/>
      <c r="O1146"/>
    </row>
    <row r="1147" spans="1:15" x14ac:dyDescent="0.25">
      <c r="A1147">
        <v>39.138150000000003</v>
      </c>
      <c r="B1147">
        <v>-104.86232</v>
      </c>
      <c r="C1147">
        <v>3</v>
      </c>
      <c r="D1147" s="2" t="d">
        <v>2019-11-09T21:39:33.0000002542510650</v>
      </c>
      <c r="E1147" s="1">
        <f>HOUR(US_Accidents_Dec20_updated3[[#This Row],[Start_Time]])</f>
        <v>21</v>
      </c>
      <c r="F1147" s="1">
        <f>MONTH(US_Accidents_Dec20_updated3[[#This Row],[Start_Time]])</f>
        <v>11</v>
      </c>
      <c r="G1147" s="1" t="s">
        <v>53</v>
      </c>
      <c r="H1147" s="1" t="s">
        <v>456</v>
      </c>
      <c r="I1147">
        <v>10</v>
      </c>
      <c r="J1147">
        <v>5</v>
      </c>
      <c r="K1147">
        <v>0</v>
      </c>
      <c r="L1147" s="1" t="s">
        <v>50</v>
      </c>
      <c r="N1147"/>
      <c r="O1147"/>
    </row>
    <row r="1148" spans="1:15" x14ac:dyDescent="0.25">
      <c r="A1148">
        <v>39.590409999999999</v>
      </c>
      <c r="B1148">
        <v>-105.09139</v>
      </c>
      <c r="C1148">
        <v>3</v>
      </c>
      <c r="D1148" s="2" t="d">
        <v>2019-11-10T09:39:33.99999985937029275</v>
      </c>
      <c r="E1148" s="1">
        <f>HOUR(US_Accidents_Dec20_updated3[[#This Row],[Start_Time]])</f>
        <v>9</v>
      </c>
      <c r="F1148" s="1">
        <f>MONTH(US_Accidents_Dec20_updated3[[#This Row],[Start_Time]])</f>
        <v>11</v>
      </c>
      <c r="G1148" s="1" t="s">
        <v>51</v>
      </c>
      <c r="H1148" s="1" t="s">
        <v>8880</v>
      </c>
      <c r="I1148">
        <v>10</v>
      </c>
      <c r="J1148">
        <v>8</v>
      </c>
      <c r="K1148">
        <v>0</v>
      </c>
      <c r="L1148" s="1" t="s">
        <v>819</v>
      </c>
      <c r="N1148"/>
      <c r="O1148"/>
    </row>
    <row r="1149" spans="1:15" x14ac:dyDescent="0.25">
      <c r="A1149">
        <v>39.590409999999999</v>
      </c>
      <c r="B1149">
        <v>-105.09139</v>
      </c>
      <c r="C1149">
        <v>3</v>
      </c>
      <c r="D1149" s="2" t="d">
        <v>2019-11-10T08:26:02.99999970942735525</v>
      </c>
      <c r="E1149" s="1">
        <f>HOUR(US_Accidents_Dec20_updated3[[#This Row],[Start_Time]])</f>
        <v>8</v>
      </c>
      <c r="F1149" s="1">
        <f>MONTH(US_Accidents_Dec20_updated3[[#This Row],[Start_Time]])</f>
        <v>11</v>
      </c>
      <c r="G1149" s="1" t="s">
        <v>51</v>
      </c>
      <c r="H1149" s="1" t="s">
        <v>8880</v>
      </c>
      <c r="I1149">
        <v>10</v>
      </c>
      <c r="J1149">
        <v>0</v>
      </c>
      <c r="K1149">
        <v>0</v>
      </c>
      <c r="L1149" s="1" t="s">
        <v>1068</v>
      </c>
      <c r="N1149"/>
      <c r="O1149"/>
    </row>
    <row r="1150" spans="1:15" x14ac:dyDescent="0.25">
      <c r="A1150">
        <v>39.590429999999998</v>
      </c>
      <c r="B1150">
        <v>-105.09116</v>
      </c>
      <c r="C1150">
        <v>3</v>
      </c>
      <c r="D1150" s="2" t="d">
        <v>2019-11-10T08:26:02.99999970942735525</v>
      </c>
      <c r="E1150" s="1">
        <f>HOUR(US_Accidents_Dec20_updated3[[#This Row],[Start_Time]])</f>
        <v>8</v>
      </c>
      <c r="F1150" s="1">
        <f>MONTH(US_Accidents_Dec20_updated3[[#This Row],[Start_Time]])</f>
        <v>11</v>
      </c>
      <c r="G1150" s="1" t="s">
        <v>51</v>
      </c>
      <c r="H1150" s="1" t="s">
        <v>8857</v>
      </c>
      <c r="I1150">
        <v>10</v>
      </c>
      <c r="J1150">
        <v>0</v>
      </c>
      <c r="K1150">
        <v>0</v>
      </c>
      <c r="L1150" s="1" t="s">
        <v>1068</v>
      </c>
      <c r="N1150"/>
      <c r="O1150"/>
    </row>
    <row r="1151" spans="1:15" x14ac:dyDescent="0.25">
      <c r="A1151">
        <v>39.870289999999997</v>
      </c>
      <c r="B1151">
        <v>-104.98748000000001</v>
      </c>
      <c r="C1151">
        <v>3</v>
      </c>
      <c r="D1151" s="2" t="d">
        <v>2019-11-10T16:02:03.99999985937029275</v>
      </c>
      <c r="E1151" s="1">
        <f>HOUR(US_Accidents_Dec20_updated3[[#This Row],[Start_Time]])</f>
        <v>16</v>
      </c>
      <c r="F1151" s="1">
        <f>MONTH(US_Accidents_Dec20_updated3[[#This Row],[Start_Time]])</f>
        <v>11</v>
      </c>
      <c r="G1151" s="1" t="s">
        <v>51</v>
      </c>
      <c r="H1151" s="1" t="s">
        <v>821</v>
      </c>
      <c r="I1151">
        <v>40</v>
      </c>
      <c r="J1151">
        <v>9</v>
      </c>
      <c r="K1151">
        <v>0</v>
      </c>
      <c r="L1151" s="1" t="s">
        <v>819</v>
      </c>
      <c r="N1151"/>
      <c r="O1151"/>
    </row>
    <row r="1152" spans="1:15" x14ac:dyDescent="0.25">
      <c r="A1152">
        <v>39.884720000000002</v>
      </c>
      <c r="B1152">
        <v>-104.98766000000001</v>
      </c>
      <c r="C1152">
        <v>3</v>
      </c>
      <c r="D1152" s="2" t="d">
        <v>2019-11-10T17:44:03.99999969173222925</v>
      </c>
      <c r="E1152" s="1">
        <f>HOUR(US_Accidents_Dec20_updated3[[#This Row],[Start_Time]])</f>
        <v>17</v>
      </c>
      <c r="F1152" s="1">
        <f>MONTH(US_Accidents_Dec20_updated3[[#This Row],[Start_Time]])</f>
        <v>11</v>
      </c>
      <c r="G1152" s="1" t="s">
        <v>53</v>
      </c>
      <c r="H1152" s="1" t="s">
        <v>442</v>
      </c>
      <c r="I1152">
        <v>40</v>
      </c>
      <c r="J1152">
        <v>5</v>
      </c>
      <c r="K1152">
        <v>0</v>
      </c>
      <c r="L1152" s="1" t="s">
        <v>966</v>
      </c>
      <c r="N1152"/>
      <c r="O1152"/>
    </row>
    <row r="1153" spans="1:15" x14ac:dyDescent="0.25">
      <c r="A1153">
        <v>39.270530000000001</v>
      </c>
      <c r="B1153">
        <v>-104.8968</v>
      </c>
      <c r="C1153">
        <v>3</v>
      </c>
      <c r="D1153" s="2" t="d">
        <v>2019-11-10T17:56:04.00000015273690050</v>
      </c>
      <c r="E1153" s="1">
        <f>HOUR(US_Accidents_Dec20_updated3[[#This Row],[Start_Time]])</f>
        <v>17</v>
      </c>
      <c r="F1153" s="1">
        <f>MONTH(US_Accidents_Dec20_updated3[[#This Row],[Start_Time]])</f>
        <v>11</v>
      </c>
      <c r="G1153" s="1" t="s">
        <v>53</v>
      </c>
      <c r="H1153" s="1" t="s">
        <v>450</v>
      </c>
      <c r="I1153">
        <v>10</v>
      </c>
      <c r="J1153">
        <v>3</v>
      </c>
      <c r="K1153">
        <v>0</v>
      </c>
      <c r="L1153" s="1" t="s">
        <v>966</v>
      </c>
      <c r="N1153"/>
      <c r="O1153"/>
    </row>
    <row r="1154" spans="1:15" x14ac:dyDescent="0.25">
      <c r="A1154">
        <v>39.770209999999999</v>
      </c>
      <c r="B1154">
        <v>-104.99169999999999</v>
      </c>
      <c r="C1154">
        <v>3</v>
      </c>
      <c r="D1154" s="2" t="d">
        <v>2019-11-10T18:09:34.00000027846545150</v>
      </c>
      <c r="E1154" s="1">
        <f>HOUR(US_Accidents_Dec20_updated3[[#This Row],[Start_Time]])</f>
        <v>18</v>
      </c>
      <c r="F1154" s="1">
        <f>MONTH(US_Accidents_Dec20_updated3[[#This Row],[Start_Time]])</f>
        <v>11</v>
      </c>
      <c r="G1154" s="1" t="s">
        <v>53</v>
      </c>
      <c r="H1154" s="1" t="s">
        <v>366</v>
      </c>
      <c r="I1154">
        <v>40</v>
      </c>
      <c r="J1154">
        <v>5</v>
      </c>
      <c r="K1154">
        <v>0</v>
      </c>
      <c r="L1154" s="1" t="s">
        <v>966</v>
      </c>
      <c r="N1154"/>
      <c r="O1154"/>
    </row>
    <row r="1155" spans="1:15" x14ac:dyDescent="0.25">
      <c r="A1155">
        <v>38.817010000000003</v>
      </c>
      <c r="B1155">
        <v>-106.07877000000001</v>
      </c>
      <c r="C1155">
        <v>3</v>
      </c>
      <c r="D1155" s="2" t="d">
        <v>2019-11-10T18:27:34.00000002700835625</v>
      </c>
      <c r="E1155" s="1">
        <f>HOUR(US_Accidents_Dec20_updated3[[#This Row],[Start_Time]])</f>
        <v>18</v>
      </c>
      <c r="F1155" s="1">
        <f>MONTH(US_Accidents_Dec20_updated3[[#This Row],[Start_Time]])</f>
        <v>11</v>
      </c>
      <c r="G1155" s="1" t="s">
        <v>53</v>
      </c>
      <c r="H1155" s="1" t="s">
        <v>464</v>
      </c>
      <c r="I1155">
        <v>10</v>
      </c>
      <c r="J1155">
        <v>3</v>
      </c>
      <c r="K1155">
        <v>0</v>
      </c>
      <c r="L1155" s="1" t="s">
        <v>50</v>
      </c>
      <c r="N1155"/>
      <c r="O1155"/>
    </row>
    <row r="1156" spans="1:15" x14ac:dyDescent="0.25">
      <c r="A1156">
        <v>39.884729999999998</v>
      </c>
      <c r="B1156">
        <v>-104.98744000000001</v>
      </c>
      <c r="C1156">
        <v>3</v>
      </c>
      <c r="D1156" s="2" t="d">
        <v>2019-11-10T19:51:32.99999987706541875</v>
      </c>
      <c r="E1156" s="1">
        <f>HOUR(US_Accidents_Dec20_updated3[[#This Row],[Start_Time]])</f>
        <v>19</v>
      </c>
      <c r="F1156" s="1">
        <f>MONTH(US_Accidents_Dec20_updated3[[#This Row],[Start_Time]])</f>
        <v>11</v>
      </c>
      <c r="G1156" s="1" t="s">
        <v>53</v>
      </c>
      <c r="H1156" s="1" t="s">
        <v>442</v>
      </c>
      <c r="I1156">
        <v>40</v>
      </c>
      <c r="J1156">
        <v>12</v>
      </c>
      <c r="K1156">
        <v>0</v>
      </c>
      <c r="L1156" s="1" t="s">
        <v>966</v>
      </c>
      <c r="N1156"/>
      <c r="O1156"/>
    </row>
    <row r="1157" spans="1:15" x14ac:dyDescent="0.25">
      <c r="A1157">
        <v>39.725239999999999</v>
      </c>
      <c r="B1157">
        <v>-105.19173000000001</v>
      </c>
      <c r="C1157">
        <v>3</v>
      </c>
      <c r="D1157" s="2" t="d">
        <v>2019-11-10T19:33:33.99999973364174175</v>
      </c>
      <c r="E1157" s="1">
        <f>HOUR(US_Accidents_Dec20_updated3[[#This Row],[Start_Time]])</f>
        <v>19</v>
      </c>
      <c r="F1157" s="1">
        <f>MONTH(US_Accidents_Dec20_updated3[[#This Row],[Start_Time]])</f>
        <v>11</v>
      </c>
      <c r="G1157" s="1" t="s">
        <v>53</v>
      </c>
      <c r="H1157" s="1" t="s">
        <v>1250</v>
      </c>
      <c r="I1157">
        <v>40</v>
      </c>
      <c r="J1157">
        <v>13</v>
      </c>
      <c r="K1157">
        <v>0</v>
      </c>
      <c r="L1157" s="1" t="s">
        <v>966</v>
      </c>
      <c r="N1157"/>
      <c r="O1157"/>
    </row>
    <row r="1158" spans="1:15" x14ac:dyDescent="0.25">
      <c r="A1158">
        <v>39.536850000000001</v>
      </c>
      <c r="B1158">
        <v>-104.86837</v>
      </c>
      <c r="C1158">
        <v>3</v>
      </c>
      <c r="D1158" s="2" t="d">
        <v>2019-11-10T23:33:32.99999991897493800</v>
      </c>
      <c r="E1158" s="1">
        <f>HOUR(US_Accidents_Dec20_updated3[[#This Row],[Start_Time]])</f>
        <v>23</v>
      </c>
      <c r="F1158" s="1">
        <f>MONTH(US_Accidents_Dec20_updated3[[#This Row],[Start_Time]])</f>
        <v>11</v>
      </c>
      <c r="G1158" s="1" t="s">
        <v>53</v>
      </c>
      <c r="H1158" s="1" t="s">
        <v>573</v>
      </c>
      <c r="I1158">
        <v>1</v>
      </c>
      <c r="J1158">
        <v>9</v>
      </c>
      <c r="K1158">
        <v>0</v>
      </c>
      <c r="L1158" s="1" t="s">
        <v>1227</v>
      </c>
      <c r="N1158"/>
      <c r="O1158"/>
    </row>
    <row r="1159" spans="1:15" x14ac:dyDescent="0.25">
      <c r="A1159">
        <v>40.401870000000002</v>
      </c>
      <c r="B1159">
        <v>-104.99355</v>
      </c>
      <c r="C1159">
        <v>3</v>
      </c>
      <c r="D1159" s="2" t="d">
        <v>2019-11-11T04:57:34.00000002700835625</v>
      </c>
      <c r="E1159" s="1">
        <f>HOUR(US_Accidents_Dec20_updated3[[#This Row],[Start_Time]])</f>
        <v>4</v>
      </c>
      <c r="F1159" s="1">
        <f>MONTH(US_Accidents_Dec20_updated3[[#This Row],[Start_Time]])</f>
        <v>11</v>
      </c>
      <c r="G1159" s="1" t="s">
        <v>53</v>
      </c>
      <c r="H1159" s="1" t="s">
        <v>522</v>
      </c>
      <c r="I1159">
        <v>3</v>
      </c>
      <c r="J1159">
        <v>7</v>
      </c>
      <c r="K1159">
        <v>0.01</v>
      </c>
      <c r="L1159" s="1" t="s">
        <v>1211</v>
      </c>
      <c r="N1159"/>
      <c r="O1159"/>
    </row>
    <row r="1160" spans="1:15" x14ac:dyDescent="0.25">
      <c r="A1160">
        <v>39.536850000000001</v>
      </c>
      <c r="B1160">
        <v>-104.86837</v>
      </c>
      <c r="C1160">
        <v>3</v>
      </c>
      <c r="D1160" s="2" t="d">
        <v>2019-11-11T05:45:35.00000021886080625</v>
      </c>
      <c r="E1160" s="1">
        <f>HOUR(US_Accidents_Dec20_updated3[[#This Row],[Start_Time]])</f>
        <v>5</v>
      </c>
      <c r="F1160" s="1">
        <f>MONTH(US_Accidents_Dec20_updated3[[#This Row],[Start_Time]])</f>
        <v>11</v>
      </c>
      <c r="G1160" s="1" t="s">
        <v>53</v>
      </c>
      <c r="H1160" s="1" t="s">
        <v>573</v>
      </c>
      <c r="I1160">
        <v>1</v>
      </c>
      <c r="J1160">
        <v>8</v>
      </c>
      <c r="K1160">
        <v>0.01</v>
      </c>
      <c r="L1160" s="1" t="s">
        <v>1211</v>
      </c>
      <c r="N1160"/>
      <c r="O1160"/>
    </row>
    <row r="1161" spans="1:15" x14ac:dyDescent="0.25">
      <c r="A1161">
        <v>38.679499999999997</v>
      </c>
      <c r="B1161">
        <v>-104.84752</v>
      </c>
      <c r="C1161">
        <v>3</v>
      </c>
      <c r="D1161" s="2" t="d">
        <v>2019-11-11T08:53:50.00000026077031875</v>
      </c>
      <c r="E1161" s="1">
        <f>HOUR(US_Accidents_Dec20_updated3[[#This Row],[Start_Time]])</f>
        <v>8</v>
      </c>
      <c r="F1161" s="1">
        <f>MONTH(US_Accidents_Dec20_updated3[[#This Row],[Start_Time]])</f>
        <v>11</v>
      </c>
      <c r="G1161" s="1" t="s">
        <v>51</v>
      </c>
      <c r="H1161" s="1" t="s">
        <v>7173</v>
      </c>
      <c r="I1161">
        <v>10</v>
      </c>
      <c r="J1161">
        <v>14</v>
      </c>
      <c r="K1161">
        <v>0</v>
      </c>
      <c r="L1161" s="1" t="s">
        <v>966</v>
      </c>
      <c r="N1161"/>
      <c r="O1161"/>
    </row>
    <row r="1162" spans="1:15" x14ac:dyDescent="0.25">
      <c r="A1162">
        <v>39.824469999999998</v>
      </c>
      <c r="B1162">
        <v>-104.96561</v>
      </c>
      <c r="C1162">
        <v>3</v>
      </c>
      <c r="D1162" s="2" t="d">
        <v>2019-11-11T05:53:49.00000002700835625</v>
      </c>
      <c r="E1162" s="1">
        <f>HOUR(US_Accidents_Dec20_updated3[[#This Row],[Start_Time]])</f>
        <v>5</v>
      </c>
      <c r="F1162" s="1">
        <f>MONTH(US_Accidents_Dec20_updated3[[#This Row],[Start_Time]])</f>
        <v>11</v>
      </c>
      <c r="G1162" s="1" t="s">
        <v>53</v>
      </c>
      <c r="H1162" s="1" t="s">
        <v>150</v>
      </c>
      <c r="I1162">
        <v>2</v>
      </c>
      <c r="J1162">
        <v>7</v>
      </c>
      <c r="K1162">
        <v>0</v>
      </c>
      <c r="L1162" s="1" t="s">
        <v>966</v>
      </c>
      <c r="N1162"/>
      <c r="O1162"/>
    </row>
    <row r="1163" spans="1:15" x14ac:dyDescent="0.25">
      <c r="A1163">
        <v>39.536819999999999</v>
      </c>
      <c r="B1163">
        <v>-104.86859</v>
      </c>
      <c r="C1163">
        <v>3</v>
      </c>
      <c r="D1163" s="2" t="d">
        <v>2019-11-11T07:05:49.99999988358467925</v>
      </c>
      <c r="E1163" s="1">
        <f>HOUR(US_Accidents_Dec20_updated3[[#This Row],[Start_Time]])</f>
        <v>7</v>
      </c>
      <c r="F1163" s="1">
        <f>MONTH(US_Accidents_Dec20_updated3[[#This Row],[Start_Time]])</f>
        <v>11</v>
      </c>
      <c r="G1163" s="1" t="s">
        <v>51</v>
      </c>
      <c r="H1163" s="1" t="s">
        <v>573</v>
      </c>
      <c r="I1163">
        <v>2</v>
      </c>
      <c r="J1163">
        <v>6</v>
      </c>
      <c r="K1163">
        <v>0</v>
      </c>
      <c r="L1163" s="1" t="s">
        <v>1211</v>
      </c>
      <c r="N1163"/>
      <c r="O1163"/>
    </row>
    <row r="1164" spans="1:15" x14ac:dyDescent="0.25">
      <c r="A1164">
        <v>39.506619999999998</v>
      </c>
      <c r="B1164">
        <v>-106.20242</v>
      </c>
      <c r="C1164">
        <v>3</v>
      </c>
      <c r="D1164" s="2" t="d">
        <v>2019-11-11T07:15:35.99999982398003400</v>
      </c>
      <c r="E1164" s="1">
        <f>HOUR(US_Accidents_Dec20_updated3[[#This Row],[Start_Time]])</f>
        <v>7</v>
      </c>
      <c r="F1164" s="1">
        <f>MONTH(US_Accidents_Dec20_updated3[[#This Row],[Start_Time]])</f>
        <v>11</v>
      </c>
      <c r="G1164" s="1" t="s">
        <v>51</v>
      </c>
      <c r="H1164" s="1" t="s">
        <v>4034</v>
      </c>
      <c r="I1164">
        <v>1</v>
      </c>
      <c r="J1164">
        <v>7</v>
      </c>
      <c r="K1164">
        <v>0</v>
      </c>
      <c r="L1164" s="1" t="s">
        <v>1211</v>
      </c>
      <c r="N1164"/>
      <c r="O1164"/>
    </row>
    <row r="1165" spans="1:15" x14ac:dyDescent="0.25">
      <c r="A1165">
        <v>38.257309999999997</v>
      </c>
      <c r="B1165">
        <v>-104.93246000000001</v>
      </c>
      <c r="C1165">
        <v>3</v>
      </c>
      <c r="D1165" s="2" t="d">
        <v>2019-11-11T07:57:35.99999986588954650</v>
      </c>
      <c r="E1165" s="1">
        <f>HOUR(US_Accidents_Dec20_updated3[[#This Row],[Start_Time]])</f>
        <v>7</v>
      </c>
      <c r="F1165" s="1">
        <f>MONTH(US_Accidents_Dec20_updated3[[#This Row],[Start_Time]])</f>
        <v>11</v>
      </c>
      <c r="G1165" s="1" t="s">
        <v>51</v>
      </c>
      <c r="H1165" s="1" t="s">
        <v>8824</v>
      </c>
      <c r="I1165">
        <v>9</v>
      </c>
      <c r="J1165">
        <v>9</v>
      </c>
      <c r="K1165">
        <v>0</v>
      </c>
      <c r="L1165" s="1" t="s">
        <v>1211</v>
      </c>
      <c r="N1165"/>
      <c r="O1165"/>
    </row>
    <row r="1166" spans="1:15" x14ac:dyDescent="0.25">
      <c r="A1166">
        <v>39.529730000000001</v>
      </c>
      <c r="B1166">
        <v>-106.21644000000001</v>
      </c>
      <c r="C1166">
        <v>4</v>
      </c>
      <c r="D1166" s="2" t="d">
        <v>2019-11-11T07:31:22.00000030919909175</v>
      </c>
      <c r="E1166" s="1">
        <f>HOUR(US_Accidents_Dec20_updated3[[#This Row],[Start_Time]])</f>
        <v>7</v>
      </c>
      <c r="F1166" s="1">
        <f>MONTH(US_Accidents_Dec20_updated3[[#This Row],[Start_Time]])</f>
        <v>11</v>
      </c>
      <c r="G1166" s="1" t="s">
        <v>51</v>
      </c>
      <c r="H1166" s="1" t="s">
        <v>4935</v>
      </c>
      <c r="I1166">
        <v>2</v>
      </c>
      <c r="J1166">
        <v>9</v>
      </c>
      <c r="K1166">
        <v>0.01</v>
      </c>
      <c r="L1166" s="1" t="s">
        <v>1211</v>
      </c>
      <c r="N1166"/>
      <c r="O1166"/>
    </row>
    <row r="1167" spans="1:15" x14ac:dyDescent="0.25">
      <c r="A1167">
        <v>37.493989999999997</v>
      </c>
      <c r="B1167">
        <v>-104.66965</v>
      </c>
      <c r="C1167">
        <v>3</v>
      </c>
      <c r="D1167" s="2" t="d">
        <v>2019-11-11T09:45:33.999999775551259650</v>
      </c>
      <c r="E1167" s="1">
        <f>HOUR(US_Accidents_Dec20_updated3[[#This Row],[Start_Time]])</f>
        <v>9</v>
      </c>
      <c r="F1167" s="1">
        <f>MONTH(US_Accidents_Dec20_updated3[[#This Row],[Start_Time]])</f>
        <v>11</v>
      </c>
      <c r="G1167" s="1" t="s">
        <v>51</v>
      </c>
      <c r="H1167" s="1" t="s">
        <v>2044</v>
      </c>
      <c r="I1167">
        <v>5</v>
      </c>
      <c r="J1167">
        <v>7</v>
      </c>
      <c r="K1167">
        <v>0</v>
      </c>
      <c r="L1167" s="1" t="s">
        <v>1211</v>
      </c>
      <c r="N1167"/>
      <c r="O1167"/>
    </row>
    <row r="1168" spans="1:15" x14ac:dyDescent="0.25">
      <c r="A1168">
        <v>37.146329999999999</v>
      </c>
      <c r="B1168">
        <v>-104.51949999999999</v>
      </c>
      <c r="C1168">
        <v>3</v>
      </c>
      <c r="D1168" s="2" t="d">
        <v>2019-11-11T08:51:35.99999974016100225</v>
      </c>
      <c r="E1168" s="1">
        <f>HOUR(US_Accidents_Dec20_updated3[[#This Row],[Start_Time]])</f>
        <v>8</v>
      </c>
      <c r="F1168" s="1">
        <f>MONTH(US_Accidents_Dec20_updated3[[#This Row],[Start_Time]])</f>
        <v>11</v>
      </c>
      <c r="G1168" s="1" t="s">
        <v>51</v>
      </c>
      <c r="H1168" s="1" t="s">
        <v>997</v>
      </c>
      <c r="I1168">
        <v>10</v>
      </c>
      <c r="J1168">
        <v>9</v>
      </c>
      <c r="K1168">
        <v>0</v>
      </c>
      <c r="L1168" s="1" t="s">
        <v>966</v>
      </c>
      <c r="N1168"/>
      <c r="O1168"/>
    </row>
    <row r="1169" spans="1:15" x14ac:dyDescent="0.25">
      <c r="A1169">
        <v>39.772869999999998</v>
      </c>
      <c r="B1169">
        <v>-105.17474</v>
      </c>
      <c r="C1169">
        <v>4</v>
      </c>
      <c r="D1169" s="2" t="d">
        <v>2019-11-11T09:35:04.00000023655593225</v>
      </c>
      <c r="E1169" s="1">
        <f>HOUR(US_Accidents_Dec20_updated3[[#This Row],[Start_Time]])</f>
        <v>9</v>
      </c>
      <c r="F1169" s="1">
        <f>MONTH(US_Accidents_Dec20_updated3[[#This Row],[Start_Time]])</f>
        <v>11</v>
      </c>
      <c r="G1169" s="1" t="s">
        <v>51</v>
      </c>
      <c r="H1169" s="1" t="s">
        <v>3307</v>
      </c>
      <c r="I1169">
        <v>4</v>
      </c>
      <c r="J1169">
        <v>0</v>
      </c>
      <c r="K1169">
        <v>0</v>
      </c>
      <c r="L1169" s="1" t="s">
        <v>1211</v>
      </c>
      <c r="N1169"/>
      <c r="O1169"/>
    </row>
    <row r="1170" spans="1:15" x14ac:dyDescent="0.25">
      <c r="A1170">
        <v>39.77516</v>
      </c>
      <c r="B1170">
        <v>-105.15045000000001</v>
      </c>
      <c r="C1170">
        <v>4</v>
      </c>
      <c r="D1170" s="2" t="d">
        <v>2019-11-11T09:35:04.00000023655593225</v>
      </c>
      <c r="E1170" s="1">
        <f>HOUR(US_Accidents_Dec20_updated3[[#This Row],[Start_Time]])</f>
        <v>9</v>
      </c>
      <c r="F1170" s="1">
        <f>MONTH(US_Accidents_Dec20_updated3[[#This Row],[Start_Time]])</f>
        <v>11</v>
      </c>
      <c r="G1170" s="1" t="s">
        <v>51</v>
      </c>
      <c r="H1170" s="1" t="s">
        <v>8445</v>
      </c>
      <c r="I1170">
        <v>4</v>
      </c>
      <c r="J1170">
        <v>0</v>
      </c>
      <c r="K1170">
        <v>0</v>
      </c>
      <c r="L1170" s="1" t="s">
        <v>1211</v>
      </c>
      <c r="N1170"/>
      <c r="O1170"/>
    </row>
    <row r="1171" spans="1:15" x14ac:dyDescent="0.25">
      <c r="A1171">
        <v>39.725569999999998</v>
      </c>
      <c r="B1171">
        <v>-105.06053</v>
      </c>
      <c r="C1171">
        <v>3</v>
      </c>
      <c r="D1171" s="2" t="d">
        <v>2019-11-11T09:44:04.00000011082738800</v>
      </c>
      <c r="E1171" s="1">
        <f>HOUR(US_Accidents_Dec20_updated3[[#This Row],[Start_Time]])</f>
        <v>9</v>
      </c>
      <c r="F1171" s="1">
        <f>MONTH(US_Accidents_Dec20_updated3[[#This Row],[Start_Time]])</f>
        <v>11</v>
      </c>
      <c r="G1171" s="1" t="s">
        <v>51</v>
      </c>
      <c r="H1171" s="1" t="s">
        <v>496</v>
      </c>
      <c r="I1171">
        <v>5</v>
      </c>
      <c r="J1171">
        <v>3</v>
      </c>
      <c r="K1171">
        <v>0</v>
      </c>
      <c r="L1171" s="1" t="s">
        <v>966</v>
      </c>
      <c r="N1171"/>
      <c r="O1171"/>
    </row>
    <row r="1172" spans="1:15" x14ac:dyDescent="0.25">
      <c r="A1172">
        <v>39.780200000000001</v>
      </c>
      <c r="B1172">
        <v>-104.93225</v>
      </c>
      <c r="C1172">
        <v>3</v>
      </c>
      <c r="D1172" s="2" t="d">
        <v>2019-11-11T10:51:34.99999971594661575</v>
      </c>
      <c r="E1172" s="1">
        <f>HOUR(US_Accidents_Dec20_updated3[[#This Row],[Start_Time]])</f>
        <v>10</v>
      </c>
      <c r="F1172" s="1">
        <f>MONTH(US_Accidents_Dec20_updated3[[#This Row],[Start_Time]])</f>
        <v>11</v>
      </c>
      <c r="G1172" s="1" t="s">
        <v>51</v>
      </c>
      <c r="H1172" s="1" t="s">
        <v>487</v>
      </c>
      <c r="I1172">
        <v>8</v>
      </c>
      <c r="J1172">
        <v>5</v>
      </c>
      <c r="K1172">
        <v>0</v>
      </c>
      <c r="L1172" s="1" t="s">
        <v>819</v>
      </c>
      <c r="N1172"/>
      <c r="O1172"/>
    </row>
    <row r="1173" spans="1:15" x14ac:dyDescent="0.25">
      <c r="A1173">
        <v>39.80283</v>
      </c>
      <c r="B1173">
        <v>-104.9365</v>
      </c>
      <c r="C1173">
        <v>3</v>
      </c>
      <c r="D1173" s="2" t="d">
        <v>2019-11-11T11:56:02.99999991897493800</v>
      </c>
      <c r="E1173" s="1">
        <f>HOUR(US_Accidents_Dec20_updated3[[#This Row],[Start_Time]])</f>
        <v>11</v>
      </c>
      <c r="F1173" s="1">
        <f>MONTH(US_Accidents_Dec20_updated3[[#This Row],[Start_Time]])</f>
        <v>11</v>
      </c>
      <c r="G1173" s="1" t="s">
        <v>51</v>
      </c>
      <c r="H1173" s="1" t="s">
        <v>532</v>
      </c>
      <c r="I1173">
        <v>10</v>
      </c>
      <c r="J1173">
        <v>0</v>
      </c>
      <c r="K1173">
        <v>0</v>
      </c>
      <c r="L1173" s="1" t="s">
        <v>819</v>
      </c>
      <c r="N1173"/>
      <c r="O1173"/>
    </row>
    <row r="1174" spans="1:15" x14ac:dyDescent="0.25">
      <c r="A1174">
        <v>39.855739999999997</v>
      </c>
      <c r="B1174">
        <v>-104.98716</v>
      </c>
      <c r="C1174">
        <v>3</v>
      </c>
      <c r="D1174" s="2" t="d">
        <v>2019-11-11T12:26:03.99999973364174175</v>
      </c>
      <c r="E1174" s="1">
        <f>HOUR(US_Accidents_Dec20_updated3[[#This Row],[Start_Time]])</f>
        <v>12</v>
      </c>
      <c r="F1174" s="1">
        <f>MONTH(US_Accidents_Dec20_updated3[[#This Row],[Start_Time]])</f>
        <v>11</v>
      </c>
      <c r="G1174" s="1" t="s">
        <v>51</v>
      </c>
      <c r="H1174" s="1" t="s">
        <v>518</v>
      </c>
      <c r="I1174">
        <v>10</v>
      </c>
      <c r="J1174">
        <v>0</v>
      </c>
      <c r="K1174">
        <v>0</v>
      </c>
      <c r="L1174" s="1" t="s">
        <v>966</v>
      </c>
      <c r="N1174"/>
      <c r="O1174"/>
    </row>
    <row r="1175" spans="1:15" x14ac:dyDescent="0.25">
      <c r="A1175">
        <v>39.551830000000002</v>
      </c>
      <c r="B1175">
        <v>-104.87029</v>
      </c>
      <c r="C1175">
        <v>4</v>
      </c>
      <c r="D1175" s="2" t="d">
        <v>2019-11-11T14:11:02.99999991897493800</v>
      </c>
      <c r="E1175" s="1">
        <f>HOUR(US_Accidents_Dec20_updated3[[#This Row],[Start_Time]])</f>
        <v>14</v>
      </c>
      <c r="F1175" s="1">
        <f>MONTH(US_Accidents_Dec20_updated3[[#This Row],[Start_Time]])</f>
        <v>11</v>
      </c>
      <c r="G1175" s="1" t="s">
        <v>51</v>
      </c>
      <c r="H1175" s="1" t="s">
        <v>1731</v>
      </c>
      <c r="I1175">
        <v>10</v>
      </c>
      <c r="J1175">
        <v>3</v>
      </c>
      <c r="K1175">
        <v>0</v>
      </c>
      <c r="L1175" s="1" t="s">
        <v>1068</v>
      </c>
      <c r="N1175"/>
      <c r="O1175"/>
    </row>
    <row r="1176" spans="1:15" x14ac:dyDescent="0.25">
      <c r="A1176">
        <v>39.555239999999998</v>
      </c>
      <c r="B1176">
        <v>-104.87501</v>
      </c>
      <c r="C1176">
        <v>4</v>
      </c>
      <c r="D1176" s="2" t="d">
        <v>2019-11-11T14:11:02.99999991897493800</v>
      </c>
      <c r="E1176" s="1">
        <f>HOUR(US_Accidents_Dec20_updated3[[#This Row],[Start_Time]])</f>
        <v>14</v>
      </c>
      <c r="F1176" s="1">
        <f>MONTH(US_Accidents_Dec20_updated3[[#This Row],[Start_Time]])</f>
        <v>11</v>
      </c>
      <c r="G1176" s="1" t="s">
        <v>51</v>
      </c>
      <c r="H1176" s="1" t="s">
        <v>1733</v>
      </c>
      <c r="I1176">
        <v>10</v>
      </c>
      <c r="J1176">
        <v>3</v>
      </c>
      <c r="K1176">
        <v>0</v>
      </c>
      <c r="L1176" s="1" t="s">
        <v>1068</v>
      </c>
      <c r="N1176"/>
      <c r="O1176"/>
    </row>
    <row r="1177" spans="1:15" x14ac:dyDescent="0.25">
      <c r="A1177">
        <v>39.556319999999999</v>
      </c>
      <c r="B1177">
        <v>-104.87795</v>
      </c>
      <c r="C1177">
        <v>4</v>
      </c>
      <c r="D1177" s="2" t="d">
        <v>2019-11-11T14:11:02.99999991897493800</v>
      </c>
      <c r="E1177" s="1">
        <f>HOUR(US_Accidents_Dec20_updated3[[#This Row],[Start_Time]])</f>
        <v>14</v>
      </c>
      <c r="F1177" s="1">
        <f>MONTH(US_Accidents_Dec20_updated3[[#This Row],[Start_Time]])</f>
        <v>11</v>
      </c>
      <c r="G1177" s="1" t="s">
        <v>51</v>
      </c>
      <c r="H1177" s="1" t="s">
        <v>1735</v>
      </c>
      <c r="I1177">
        <v>10</v>
      </c>
      <c r="J1177">
        <v>3</v>
      </c>
      <c r="K1177">
        <v>0</v>
      </c>
      <c r="L1177" s="1" t="s">
        <v>1068</v>
      </c>
      <c r="N1177"/>
      <c r="O1177"/>
    </row>
    <row r="1178" spans="1:15" x14ac:dyDescent="0.25">
      <c r="A1178">
        <v>39.811489999999999</v>
      </c>
      <c r="B1178">
        <v>-104.99563000000001</v>
      </c>
      <c r="C1178">
        <v>3</v>
      </c>
      <c r="D1178" s="2" t="d">
        <v>2019-11-11T16:08:05.000000009313225525</v>
      </c>
      <c r="E1178" s="1">
        <f>HOUR(US_Accidents_Dec20_updated3[[#This Row],[Start_Time]])</f>
        <v>16</v>
      </c>
      <c r="F1178" s="1">
        <f>MONTH(US_Accidents_Dec20_updated3[[#This Row],[Start_Time]])</f>
        <v>11</v>
      </c>
      <c r="G1178" s="1" t="s">
        <v>51</v>
      </c>
      <c r="H1178" s="1" t="s">
        <v>477</v>
      </c>
      <c r="I1178">
        <v>10</v>
      </c>
      <c r="J1178">
        <v>3</v>
      </c>
      <c r="K1178">
        <v>0</v>
      </c>
      <c r="L1178" s="1" t="s">
        <v>50</v>
      </c>
      <c r="N1178"/>
      <c r="O1178"/>
    </row>
    <row r="1179" spans="1:15" x14ac:dyDescent="0.25">
      <c r="A1179">
        <v>39.823790000000002</v>
      </c>
      <c r="B1179">
        <v>-104.96419</v>
      </c>
      <c r="C1179">
        <v>3</v>
      </c>
      <c r="D1179" s="2" t="d">
        <v>2019-11-11T15:59:48.99999973364174175</v>
      </c>
      <c r="E1179" s="1">
        <f>HOUR(US_Accidents_Dec20_updated3[[#This Row],[Start_Time]])</f>
        <v>15</v>
      </c>
      <c r="F1179" s="1">
        <f>MONTH(US_Accidents_Dec20_updated3[[#This Row],[Start_Time]])</f>
        <v>11</v>
      </c>
      <c r="G1179" s="1" t="s">
        <v>51</v>
      </c>
      <c r="H1179" s="1" t="s">
        <v>447</v>
      </c>
      <c r="I1179">
        <v>10</v>
      </c>
      <c r="J1179">
        <v>3</v>
      </c>
      <c r="K1179">
        <v>0</v>
      </c>
      <c r="L1179" s="1" t="s">
        <v>50</v>
      </c>
      <c r="N1179"/>
      <c r="O1179"/>
    </row>
    <row r="1180" spans="1:15" x14ac:dyDescent="0.25">
      <c r="A1180">
        <v>39.789079999999998</v>
      </c>
      <c r="B1180">
        <v>-104.90633</v>
      </c>
      <c r="C1180">
        <v>3</v>
      </c>
      <c r="D1180" s="2" t="d">
        <v>2019-11-11T19:53:48.00000000279396975</v>
      </c>
      <c r="E1180" s="1">
        <f>HOUR(US_Accidents_Dec20_updated3[[#This Row],[Start_Time]])</f>
        <v>19</v>
      </c>
      <c r="F1180" s="1">
        <f>MONTH(US_Accidents_Dec20_updated3[[#This Row],[Start_Time]])</f>
        <v>11</v>
      </c>
      <c r="G1180" s="1" t="s">
        <v>53</v>
      </c>
      <c r="H1180" s="1" t="s">
        <v>592</v>
      </c>
      <c r="I1180">
        <v>10</v>
      </c>
      <c r="J1180">
        <v>3</v>
      </c>
      <c r="K1180">
        <v>0</v>
      </c>
      <c r="L1180" s="1" t="s">
        <v>50</v>
      </c>
      <c r="N1180"/>
      <c r="O1180"/>
    </row>
    <row r="1181" spans="1:15" x14ac:dyDescent="0.25">
      <c r="A1181">
        <v>39.700429999999997</v>
      </c>
      <c r="B1181">
        <v>-104.8292</v>
      </c>
      <c r="C1181">
        <v>3</v>
      </c>
      <c r="D1181" s="2" t="d">
        <v>2019-11-11T22:51:32.99999987706541875</v>
      </c>
      <c r="E1181" s="1">
        <f>HOUR(US_Accidents_Dec20_updated3[[#This Row],[Start_Time]])</f>
        <v>22</v>
      </c>
      <c r="F1181" s="1">
        <f>MONTH(US_Accidents_Dec20_updated3[[#This Row],[Start_Time]])</f>
        <v>11</v>
      </c>
      <c r="G1181" s="1" t="s">
        <v>53</v>
      </c>
      <c r="H1181" s="1" t="s">
        <v>3150</v>
      </c>
      <c r="I1181">
        <v>10</v>
      </c>
      <c r="J1181">
        <v>9</v>
      </c>
      <c r="K1181">
        <v>0</v>
      </c>
      <c r="L1181" s="1" t="s">
        <v>50</v>
      </c>
      <c r="N1181"/>
      <c r="O1181"/>
    </row>
    <row r="1182" spans="1:15" x14ac:dyDescent="0.25">
      <c r="A1182">
        <v>39.656550000000003</v>
      </c>
      <c r="B1182">
        <v>-104.84672999999999</v>
      </c>
      <c r="C1182">
        <v>3</v>
      </c>
      <c r="D1182" s="2" t="d">
        <v>2019-11-12T02:54:33.0000002542510650</v>
      </c>
      <c r="E1182" s="1">
        <f>HOUR(US_Accidents_Dec20_updated3[[#This Row],[Start_Time]])</f>
        <v>2</v>
      </c>
      <c r="F1182" s="1">
        <f>MONTH(US_Accidents_Dec20_updated3[[#This Row],[Start_Time]])</f>
        <v>11</v>
      </c>
      <c r="G1182" s="1" t="s">
        <v>53</v>
      </c>
      <c r="H1182" s="1" t="s">
        <v>1570</v>
      </c>
      <c r="I1182">
        <v>10</v>
      </c>
      <c r="J1182">
        <v>12</v>
      </c>
      <c r="K1182">
        <v>0</v>
      </c>
      <c r="L1182" s="1" t="s">
        <v>1068</v>
      </c>
      <c r="N1182"/>
      <c r="O1182"/>
    </row>
    <row r="1183" spans="1:15" x14ac:dyDescent="0.25">
      <c r="A1183">
        <v>39.722790000000003</v>
      </c>
      <c r="B1183">
        <v>-105.01065</v>
      </c>
      <c r="C1183">
        <v>3</v>
      </c>
      <c r="D1183" s="2" t="d">
        <v>2019-11-12T06:50:04.00000002700835625</v>
      </c>
      <c r="E1183" s="1">
        <f>HOUR(US_Accidents_Dec20_updated3[[#This Row],[Start_Time]])</f>
        <v>6</v>
      </c>
      <c r="F1183" s="1">
        <f>MONTH(US_Accidents_Dec20_updated3[[#This Row],[Start_Time]])</f>
        <v>11</v>
      </c>
      <c r="G1183" s="1" t="s">
        <v>51</v>
      </c>
      <c r="H1183" s="1" t="s">
        <v>398</v>
      </c>
      <c r="I1183">
        <v>40</v>
      </c>
      <c r="J1183">
        <v>3</v>
      </c>
      <c r="K1183">
        <v>0</v>
      </c>
      <c r="L1183" s="1" t="s">
        <v>50</v>
      </c>
      <c r="N1183"/>
      <c r="O1183"/>
    </row>
    <row r="1184" spans="1:15" x14ac:dyDescent="0.25">
      <c r="A1184">
        <v>39.725650000000002</v>
      </c>
      <c r="B1184">
        <v>-105.02054</v>
      </c>
      <c r="C1184">
        <v>4</v>
      </c>
      <c r="D1184" s="2" t="d">
        <v>2019-11-12T06:58:22.00000014156102825</v>
      </c>
      <c r="E1184" s="1">
        <f>HOUR(US_Accidents_Dec20_updated3[[#This Row],[Start_Time]])</f>
        <v>6</v>
      </c>
      <c r="F1184" s="1">
        <f>MONTH(US_Accidents_Dec20_updated3[[#This Row],[Start_Time]])</f>
        <v>11</v>
      </c>
      <c r="G1184" s="1" t="s">
        <v>51</v>
      </c>
      <c r="H1184" s="1" t="s">
        <v>3909</v>
      </c>
      <c r="I1184">
        <v>40</v>
      </c>
      <c r="J1184">
        <v>3</v>
      </c>
      <c r="K1184">
        <v>0</v>
      </c>
      <c r="L1184" s="1" t="s">
        <v>50</v>
      </c>
      <c r="N1184"/>
      <c r="O1184"/>
    </row>
    <row r="1185" spans="1:15" x14ac:dyDescent="0.25">
      <c r="A1185">
        <v>39.725580000000001</v>
      </c>
      <c r="B1185">
        <v>-105.01723</v>
      </c>
      <c r="C1185">
        <v>4</v>
      </c>
      <c r="D1185" s="2" t="d">
        <v>2019-11-12T06:58:22.00000014156102825</v>
      </c>
      <c r="E1185" s="1">
        <f>HOUR(US_Accidents_Dec20_updated3[[#This Row],[Start_Time]])</f>
        <v>6</v>
      </c>
      <c r="F1185" s="1">
        <f>MONTH(US_Accidents_Dec20_updated3[[#This Row],[Start_Time]])</f>
        <v>11</v>
      </c>
      <c r="G1185" s="1" t="s">
        <v>51</v>
      </c>
      <c r="H1185" s="1" t="s">
        <v>4636</v>
      </c>
      <c r="I1185">
        <v>40</v>
      </c>
      <c r="J1185">
        <v>3</v>
      </c>
      <c r="K1185">
        <v>0</v>
      </c>
      <c r="L1185" s="1" t="s">
        <v>50</v>
      </c>
      <c r="N1185"/>
      <c r="O1185"/>
    </row>
    <row r="1186" spans="1:15" x14ac:dyDescent="0.25">
      <c r="A1186">
        <v>39.725659999999998</v>
      </c>
      <c r="B1186">
        <v>-105.01531</v>
      </c>
      <c r="C1186">
        <v>4</v>
      </c>
      <c r="D1186" s="2" t="d">
        <v>2019-11-12T06:58:22.00000014156102825</v>
      </c>
      <c r="E1186" s="1">
        <f>HOUR(US_Accidents_Dec20_updated3[[#This Row],[Start_Time]])</f>
        <v>6</v>
      </c>
      <c r="F1186" s="1">
        <f>MONTH(US_Accidents_Dec20_updated3[[#This Row],[Start_Time]])</f>
        <v>11</v>
      </c>
      <c r="G1186" s="1" t="s">
        <v>51</v>
      </c>
      <c r="H1186" s="1" t="s">
        <v>4638</v>
      </c>
      <c r="I1186">
        <v>40</v>
      </c>
      <c r="J1186">
        <v>3</v>
      </c>
      <c r="K1186">
        <v>0</v>
      </c>
      <c r="L1186" s="1" t="s">
        <v>50</v>
      </c>
      <c r="N1186"/>
      <c r="O1186"/>
    </row>
    <row r="1187" spans="1:15" x14ac:dyDescent="0.25">
      <c r="A1187">
        <v>39.578600000000002</v>
      </c>
      <c r="B1187">
        <v>-104.87571</v>
      </c>
      <c r="C1187">
        <v>3</v>
      </c>
      <c r="D1187" s="2" t="d">
        <v>2019-11-12T07:14:04.99999992549419175</v>
      </c>
      <c r="E1187" s="1">
        <f>HOUR(US_Accidents_Dec20_updated3[[#This Row],[Start_Time]])</f>
        <v>7</v>
      </c>
      <c r="F1187" s="1">
        <f>MONTH(US_Accidents_Dec20_updated3[[#This Row],[Start_Time]])</f>
        <v>11</v>
      </c>
      <c r="G1187" s="1" t="s">
        <v>51</v>
      </c>
      <c r="H1187" s="1" t="s">
        <v>570</v>
      </c>
      <c r="I1187">
        <v>10</v>
      </c>
      <c r="J1187">
        <v>10</v>
      </c>
      <c r="K1187">
        <v>0</v>
      </c>
      <c r="L1187" s="1" t="s">
        <v>50</v>
      </c>
      <c r="N1187"/>
      <c r="O1187"/>
    </row>
    <row r="1188" spans="1:15" x14ac:dyDescent="0.25">
      <c r="A1188">
        <v>38.169400000000003</v>
      </c>
      <c r="B1188">
        <v>-104.07555000000001</v>
      </c>
      <c r="C1188">
        <v>3</v>
      </c>
      <c r="D1188" s="2" t="d">
        <v>2019-11-12T07:32:05.00000030267983800</v>
      </c>
      <c r="E1188" s="1">
        <f>HOUR(US_Accidents_Dec20_updated3[[#This Row],[Start_Time]])</f>
        <v>7</v>
      </c>
      <c r="F1188" s="1">
        <f>MONTH(US_Accidents_Dec20_updated3[[#This Row],[Start_Time]])</f>
        <v>11</v>
      </c>
      <c r="G1188" s="1" t="s">
        <v>51</v>
      </c>
      <c r="H1188" s="1" t="s">
        <v>8915</v>
      </c>
      <c r="I1188">
        <v>10</v>
      </c>
      <c r="J1188">
        <v>6</v>
      </c>
      <c r="K1188">
        <v>0</v>
      </c>
      <c r="L1188" s="1" t="s">
        <v>50</v>
      </c>
      <c r="N1188"/>
      <c r="O1188"/>
    </row>
    <row r="1189" spans="1:15" x14ac:dyDescent="0.25">
      <c r="A1189">
        <v>38.169400000000003</v>
      </c>
      <c r="B1189">
        <v>-104.07555000000001</v>
      </c>
      <c r="C1189">
        <v>3</v>
      </c>
      <c r="D1189" s="2" t="d">
        <v>2019-11-12T09:39:35.00000009313225525</v>
      </c>
      <c r="E1189" s="1">
        <f>HOUR(US_Accidents_Dec20_updated3[[#This Row],[Start_Time]])</f>
        <v>9</v>
      </c>
      <c r="F1189" s="1">
        <f>MONTH(US_Accidents_Dec20_updated3[[#This Row],[Start_Time]])</f>
        <v>11</v>
      </c>
      <c r="G1189" s="1" t="s">
        <v>51</v>
      </c>
      <c r="H1189" s="1" t="s">
        <v>8866</v>
      </c>
      <c r="I1189">
        <v>10</v>
      </c>
      <c r="J1189">
        <v>5</v>
      </c>
      <c r="K1189">
        <v>0</v>
      </c>
      <c r="L1189" s="1" t="s">
        <v>50</v>
      </c>
      <c r="N1189"/>
      <c r="O1189"/>
    </row>
    <row r="1190" spans="1:15" x14ac:dyDescent="0.25">
      <c r="A1190">
        <v>38.169400000000003</v>
      </c>
      <c r="B1190">
        <v>-104.07555000000001</v>
      </c>
      <c r="C1190">
        <v>3</v>
      </c>
      <c r="D1190" s="2" t="d">
        <v>2019-11-12T09:39:35.00000009313225525</v>
      </c>
      <c r="E1190" s="1">
        <f>HOUR(US_Accidents_Dec20_updated3[[#This Row],[Start_Time]])</f>
        <v>9</v>
      </c>
      <c r="F1190" s="1">
        <f>MONTH(US_Accidents_Dec20_updated3[[#This Row],[Start_Time]])</f>
        <v>11</v>
      </c>
      <c r="G1190" s="1" t="s">
        <v>51</v>
      </c>
      <c r="H1190" s="1" t="s">
        <v>8915</v>
      </c>
      <c r="I1190">
        <v>10</v>
      </c>
      <c r="J1190">
        <v>5</v>
      </c>
      <c r="K1190">
        <v>0</v>
      </c>
      <c r="L1190" s="1" t="s">
        <v>50</v>
      </c>
      <c r="N1190"/>
      <c r="O1190"/>
    </row>
    <row r="1191" spans="1:15" x14ac:dyDescent="0.25">
      <c r="A1191">
        <v>39.979430000000001</v>
      </c>
      <c r="B1191">
        <v>-105.21897</v>
      </c>
      <c r="C1191">
        <v>3</v>
      </c>
      <c r="D1191" s="2" t="d">
        <v>2019-11-12T08:09:35.99999969825148300</v>
      </c>
      <c r="E1191" s="1">
        <f>HOUR(US_Accidents_Dec20_updated3[[#This Row],[Start_Time]])</f>
        <v>8</v>
      </c>
      <c r="F1191" s="1">
        <f>MONTH(US_Accidents_Dec20_updated3[[#This Row],[Start_Time]])</f>
        <v>11</v>
      </c>
      <c r="G1191" s="1" t="s">
        <v>51</v>
      </c>
      <c r="H1191" s="1" t="s">
        <v>373</v>
      </c>
      <c r="I1191">
        <v>10</v>
      </c>
      <c r="J1191">
        <v>0</v>
      </c>
      <c r="K1191">
        <v>0</v>
      </c>
      <c r="L1191" s="1" t="s">
        <v>50</v>
      </c>
      <c r="N1191"/>
      <c r="O1191"/>
    </row>
    <row r="1192" spans="1:15" x14ac:dyDescent="0.25">
      <c r="A1192">
        <v>37.630940000000002</v>
      </c>
      <c r="B1192">
        <v>-104.76767</v>
      </c>
      <c r="C1192">
        <v>3</v>
      </c>
      <c r="D1192" s="2" t="d">
        <v>2019-11-12T08:17:48.99999990127980525</v>
      </c>
      <c r="E1192" s="1">
        <f>HOUR(US_Accidents_Dec20_updated3[[#This Row],[Start_Time]])</f>
        <v>8</v>
      </c>
      <c r="F1192" s="1">
        <f>MONTH(US_Accidents_Dec20_updated3[[#This Row],[Start_Time]])</f>
        <v>11</v>
      </c>
      <c r="G1192" s="1" t="s">
        <v>51</v>
      </c>
      <c r="H1192" s="1" t="s">
        <v>1268</v>
      </c>
      <c r="I1192">
        <v>10</v>
      </c>
      <c r="J1192">
        <v>22</v>
      </c>
      <c r="K1192">
        <v>0</v>
      </c>
      <c r="L1192" s="1" t="s">
        <v>1209</v>
      </c>
      <c r="N1192"/>
      <c r="O1192"/>
    </row>
    <row r="1193" spans="1:15" x14ac:dyDescent="0.25">
      <c r="A1193">
        <v>37.617840000000001</v>
      </c>
      <c r="B1193">
        <v>-104.75937999999999</v>
      </c>
      <c r="C1193">
        <v>4</v>
      </c>
      <c r="D1193" s="2" t="d">
        <v>2019-11-12T09:47:50.00000013504177450</v>
      </c>
      <c r="E1193" s="1">
        <f>HOUR(US_Accidents_Dec20_updated3[[#This Row],[Start_Time]])</f>
        <v>9</v>
      </c>
      <c r="F1193" s="1">
        <f>MONTH(US_Accidents_Dec20_updated3[[#This Row],[Start_Time]])</f>
        <v>11</v>
      </c>
      <c r="G1193" s="1" t="s">
        <v>51</v>
      </c>
      <c r="H1193" s="1" t="s">
        <v>1321</v>
      </c>
      <c r="I1193">
        <v>10</v>
      </c>
      <c r="J1193">
        <v>21</v>
      </c>
      <c r="K1193">
        <v>0</v>
      </c>
      <c r="L1193" s="1" t="s">
        <v>1209</v>
      </c>
      <c r="N1193"/>
      <c r="O1193"/>
    </row>
    <row r="1194" spans="1:15" x14ac:dyDescent="0.25">
      <c r="A1194">
        <v>38.98265</v>
      </c>
      <c r="B1194">
        <v>-105.95889</v>
      </c>
      <c r="C1194">
        <v>3</v>
      </c>
      <c r="D1194" s="2" t="d">
        <v>2019-11-12T08:45:35.00000021886080625</v>
      </c>
      <c r="E1194" s="1">
        <f>HOUR(US_Accidents_Dec20_updated3[[#This Row],[Start_Time]])</f>
        <v>8</v>
      </c>
      <c r="F1194" s="1">
        <f>MONTH(US_Accidents_Dec20_updated3[[#This Row],[Start_Time]])</f>
        <v>11</v>
      </c>
      <c r="G1194" s="1" t="s">
        <v>51</v>
      </c>
      <c r="H1194" s="1" t="s">
        <v>662</v>
      </c>
      <c r="I1194">
        <v>10</v>
      </c>
      <c r="J1194">
        <v>5</v>
      </c>
      <c r="K1194">
        <v>0</v>
      </c>
      <c r="L1194" s="1" t="s">
        <v>50</v>
      </c>
      <c r="N1194"/>
      <c r="O1194"/>
    </row>
    <row r="1195" spans="1:15" x14ac:dyDescent="0.25">
      <c r="A1195">
        <v>40.416989999999998</v>
      </c>
      <c r="B1195">
        <v>-104.99289</v>
      </c>
      <c r="C1195">
        <v>3</v>
      </c>
      <c r="D1195" s="2" t="d">
        <v>2019-11-12T09:32:04.00000027846545150</v>
      </c>
      <c r="E1195" s="1">
        <f>HOUR(US_Accidents_Dec20_updated3[[#This Row],[Start_Time]])</f>
        <v>9</v>
      </c>
      <c r="F1195" s="1">
        <f>MONTH(US_Accidents_Dec20_updated3[[#This Row],[Start_Time]])</f>
        <v>11</v>
      </c>
      <c r="G1195" s="1" t="s">
        <v>51</v>
      </c>
      <c r="H1195" s="1" t="s">
        <v>445</v>
      </c>
      <c r="I1195">
        <v>10</v>
      </c>
      <c r="J1195">
        <v>0</v>
      </c>
      <c r="K1195">
        <v>0</v>
      </c>
      <c r="L1195" s="1" t="s">
        <v>50</v>
      </c>
      <c r="N1195"/>
      <c r="O1195"/>
    </row>
    <row r="1196" spans="1:15" x14ac:dyDescent="0.25">
      <c r="A1196">
        <v>37.617840000000001</v>
      </c>
      <c r="B1196">
        <v>-104.75937999999999</v>
      </c>
      <c r="C1196">
        <v>4</v>
      </c>
      <c r="D1196" s="2" t="d">
        <v>2019-11-12T10:07:18.99999994318932450</v>
      </c>
      <c r="E1196" s="1">
        <f>HOUR(US_Accidents_Dec20_updated3[[#This Row],[Start_Time]])</f>
        <v>10</v>
      </c>
      <c r="F1196" s="1">
        <f>MONTH(US_Accidents_Dec20_updated3[[#This Row],[Start_Time]])</f>
        <v>11</v>
      </c>
      <c r="G1196" s="1" t="s">
        <v>51</v>
      </c>
      <c r="H1196" s="1" t="s">
        <v>1323</v>
      </c>
      <c r="I1196">
        <v>10</v>
      </c>
      <c r="J1196">
        <v>21</v>
      </c>
      <c r="K1196">
        <v>0</v>
      </c>
      <c r="L1196" s="1" t="s">
        <v>1209</v>
      </c>
      <c r="N1196"/>
      <c r="O1196"/>
    </row>
    <row r="1197" spans="1:15" x14ac:dyDescent="0.25">
      <c r="A1197">
        <v>40.029409999999999</v>
      </c>
      <c r="B1197">
        <v>-104.98081999999999</v>
      </c>
      <c r="C1197">
        <v>3</v>
      </c>
      <c r="D1197" s="2" t="d">
        <v>2019-11-12T14:20:05.00000026077031875</v>
      </c>
      <c r="E1197" s="1">
        <f>HOUR(US_Accidents_Dec20_updated3[[#This Row],[Start_Time]])</f>
        <v>14</v>
      </c>
      <c r="F1197" s="1">
        <f>MONTH(US_Accidents_Dec20_updated3[[#This Row],[Start_Time]])</f>
        <v>11</v>
      </c>
      <c r="G1197" s="1" t="s">
        <v>51</v>
      </c>
      <c r="H1197" s="1" t="s">
        <v>571</v>
      </c>
      <c r="I1197">
        <v>10</v>
      </c>
      <c r="J1197">
        <v>8</v>
      </c>
      <c r="K1197">
        <v>0</v>
      </c>
      <c r="L1197" s="1" t="s">
        <v>50</v>
      </c>
      <c r="N1197"/>
      <c r="O1197"/>
    </row>
    <row r="1198" spans="1:15" x14ac:dyDescent="0.25">
      <c r="A1198">
        <v>40.071330000000003</v>
      </c>
      <c r="B1198">
        <v>-104.98071</v>
      </c>
      <c r="C1198">
        <v>3</v>
      </c>
      <c r="D1198" s="2" t="d">
        <v>2019-11-12T17:27:36.00000007543712925</v>
      </c>
      <c r="E1198" s="1">
        <f>HOUR(US_Accidents_Dec20_updated3[[#This Row],[Start_Time]])</f>
        <v>17</v>
      </c>
      <c r="F1198" s="1">
        <f>MONTH(US_Accidents_Dec20_updated3[[#This Row],[Start_Time]])</f>
        <v>11</v>
      </c>
      <c r="G1198" s="1" t="s">
        <v>53</v>
      </c>
      <c r="H1198" s="1" t="s">
        <v>343</v>
      </c>
      <c r="I1198">
        <v>10</v>
      </c>
      <c r="J1198">
        <v>0</v>
      </c>
      <c r="K1198">
        <v>0</v>
      </c>
      <c r="L1198" s="1" t="s">
        <v>50</v>
      </c>
      <c r="N1198"/>
      <c r="O1198"/>
    </row>
    <row r="1199" spans="1:15" x14ac:dyDescent="0.25">
      <c r="A1199">
        <v>39.972320000000003</v>
      </c>
      <c r="B1199">
        <v>-105.20264</v>
      </c>
      <c r="C1199">
        <v>2</v>
      </c>
      <c r="D1199" s="2" t="d">
        <v>2019-11-12T18:39:35.00000009313225525</v>
      </c>
      <c r="E1199" s="1">
        <f>HOUR(US_Accidents_Dec20_updated3[[#This Row],[Start_Time]])</f>
        <v>18</v>
      </c>
      <c r="F1199" s="1">
        <f>MONTH(US_Accidents_Dec20_updated3[[#This Row],[Start_Time]])</f>
        <v>11</v>
      </c>
      <c r="G1199" s="1" t="s">
        <v>53</v>
      </c>
      <c r="H1199" s="1" t="s">
        <v>373</v>
      </c>
      <c r="I1199">
        <v>10</v>
      </c>
      <c r="J1199">
        <v>0</v>
      </c>
      <c r="K1199">
        <v>0</v>
      </c>
      <c r="L1199" s="1" t="s">
        <v>50</v>
      </c>
      <c r="N1199"/>
      <c r="O1199"/>
    </row>
    <row r="1200" spans="1:15" x14ac:dyDescent="0.25">
      <c r="A1200">
        <v>39.785440000000001</v>
      </c>
      <c r="B1200">
        <v>-105.08326</v>
      </c>
      <c r="C1200">
        <v>3</v>
      </c>
      <c r="D1200" s="2" t="d">
        <v>2019-11-12T19:29:47.99999970942735525</v>
      </c>
      <c r="E1200" s="1">
        <f>HOUR(US_Accidents_Dec20_updated3[[#This Row],[Start_Time]])</f>
        <v>19</v>
      </c>
      <c r="F1200" s="1">
        <f>MONTH(US_Accidents_Dec20_updated3[[#This Row],[Start_Time]])</f>
        <v>11</v>
      </c>
      <c r="G1200" s="1" t="s">
        <v>53</v>
      </c>
      <c r="H1200" s="1" t="s">
        <v>557</v>
      </c>
      <c r="I1200">
        <v>10</v>
      </c>
      <c r="J1200">
        <v>0</v>
      </c>
      <c r="K1200">
        <v>0</v>
      </c>
      <c r="L1200" s="1" t="s">
        <v>819</v>
      </c>
      <c r="N1200"/>
      <c r="O1200"/>
    </row>
    <row r="1201" spans="1:15" x14ac:dyDescent="0.25">
      <c r="A1201">
        <v>39.632170000000002</v>
      </c>
      <c r="B1201">
        <v>-104.90595999999999</v>
      </c>
      <c r="C1201">
        <v>3</v>
      </c>
      <c r="D1201" s="2" t="d">
        <v>2019-11-12T19:50:03.99999981746077350</v>
      </c>
      <c r="E1201" s="1">
        <f>HOUR(US_Accidents_Dec20_updated3[[#This Row],[Start_Time]])</f>
        <v>19</v>
      </c>
      <c r="F1201" s="1">
        <f>MONTH(US_Accidents_Dec20_updated3[[#This Row],[Start_Time]])</f>
        <v>11</v>
      </c>
      <c r="G1201" s="1" t="s">
        <v>53</v>
      </c>
      <c r="H1201" s="1" t="s">
        <v>221</v>
      </c>
      <c r="I1201">
        <v>10</v>
      </c>
      <c r="J1201">
        <v>5</v>
      </c>
      <c r="K1201">
        <v>0</v>
      </c>
      <c r="L1201" s="1" t="s">
        <v>819</v>
      </c>
      <c r="N1201"/>
      <c r="O1201"/>
    </row>
    <row r="1202" spans="1:15" x14ac:dyDescent="0.25">
      <c r="A1202">
        <v>38.327449999999999</v>
      </c>
      <c r="B1202">
        <v>-104.71442</v>
      </c>
      <c r="C1202">
        <v>3</v>
      </c>
      <c r="D1202" s="2" t="d">
        <v>2019-11-12T20:23:48.00000021234154575</v>
      </c>
      <c r="E1202" s="1">
        <f>HOUR(US_Accidents_Dec20_updated3[[#This Row],[Start_Time]])</f>
        <v>20</v>
      </c>
      <c r="F1202" s="1">
        <f>MONTH(US_Accidents_Dec20_updated3[[#This Row],[Start_Time]])</f>
        <v>11</v>
      </c>
      <c r="G1202" s="1" t="s">
        <v>53</v>
      </c>
      <c r="H1202" s="1" t="s">
        <v>7237</v>
      </c>
      <c r="I1202">
        <v>10</v>
      </c>
      <c r="J1202">
        <v>3</v>
      </c>
      <c r="K1202">
        <v>0</v>
      </c>
      <c r="L1202" s="1" t="s">
        <v>50</v>
      </c>
      <c r="N1202"/>
      <c r="O1202"/>
    </row>
    <row r="1203" spans="1:15" x14ac:dyDescent="0.25">
      <c r="A1203">
        <v>39.128270000000001</v>
      </c>
      <c r="B1203">
        <v>-104.86391999999999</v>
      </c>
      <c r="C1203">
        <v>4</v>
      </c>
      <c r="D1203" s="2" t="d">
        <v>2019-11-13T05:56:04.00000015273690050</v>
      </c>
      <c r="E1203" s="1">
        <f>HOUR(US_Accidents_Dec20_updated3[[#This Row],[Start_Time]])</f>
        <v>5</v>
      </c>
      <c r="F1203" s="1">
        <f>MONTH(US_Accidents_Dec20_updated3[[#This Row],[Start_Time]])</f>
        <v>11</v>
      </c>
      <c r="G1203" s="1" t="s">
        <v>53</v>
      </c>
      <c r="H1203" s="1" t="s">
        <v>1671</v>
      </c>
      <c r="I1203">
        <v>10</v>
      </c>
      <c r="J1203">
        <v>0</v>
      </c>
      <c r="K1203">
        <v>0</v>
      </c>
      <c r="L1203" s="1" t="s">
        <v>1068</v>
      </c>
      <c r="N1203"/>
      <c r="O1203"/>
    </row>
    <row r="1204" spans="1:15" x14ac:dyDescent="0.25">
      <c r="A1204">
        <v>39.760210000000001</v>
      </c>
      <c r="B1204">
        <v>-105.00605</v>
      </c>
      <c r="C1204">
        <v>3</v>
      </c>
      <c r="D1204" s="2" t="d">
        <v>2019-11-13T06:38:04.00000019464641975</v>
      </c>
      <c r="E1204" s="1">
        <f>HOUR(US_Accidents_Dec20_updated3[[#This Row],[Start_Time]])</f>
        <v>6</v>
      </c>
      <c r="F1204" s="1">
        <f>MONTH(US_Accidents_Dec20_updated3[[#This Row],[Start_Time]])</f>
        <v>11</v>
      </c>
      <c r="G1204" s="1" t="s">
        <v>51</v>
      </c>
      <c r="H1204" s="1" t="s">
        <v>460</v>
      </c>
      <c r="I1204">
        <v>10</v>
      </c>
      <c r="J1204">
        <v>17</v>
      </c>
      <c r="K1204">
        <v>0</v>
      </c>
      <c r="L1204" s="1" t="s">
        <v>819</v>
      </c>
      <c r="N1204"/>
      <c r="O1204"/>
    </row>
    <row r="1205" spans="1:15" x14ac:dyDescent="0.25">
      <c r="A1205">
        <v>39.565219999999997</v>
      </c>
      <c r="B1205">
        <v>-104.87199</v>
      </c>
      <c r="C1205">
        <v>3</v>
      </c>
      <c r="D1205" s="2" t="d">
        <v>2019-11-13T07:57:35.99999986588954650</v>
      </c>
      <c r="E1205" s="1">
        <f>HOUR(US_Accidents_Dec20_updated3[[#This Row],[Start_Time]])</f>
        <v>7</v>
      </c>
      <c r="F1205" s="1">
        <f>MONTH(US_Accidents_Dec20_updated3[[#This Row],[Start_Time]])</f>
        <v>11</v>
      </c>
      <c r="G1205" s="1" t="s">
        <v>51</v>
      </c>
      <c r="H1205" s="1" t="s">
        <v>562</v>
      </c>
      <c r="I1205">
        <v>10</v>
      </c>
      <c r="J1205">
        <v>13</v>
      </c>
      <c r="K1205">
        <v>0</v>
      </c>
      <c r="L1205" s="1" t="s">
        <v>819</v>
      </c>
      <c r="N1205"/>
      <c r="O1205"/>
    </row>
    <row r="1206" spans="1:15" x14ac:dyDescent="0.25">
      <c r="A1206">
        <v>39.776519999999998</v>
      </c>
      <c r="B1206">
        <v>-104.87605000000001</v>
      </c>
      <c r="C1206">
        <v>3</v>
      </c>
      <c r="D1206" s="2" t="d">
        <v>2019-11-13T08:05:49.00000006891786875</v>
      </c>
      <c r="E1206" s="1">
        <f>HOUR(US_Accidents_Dec20_updated3[[#This Row],[Start_Time]])</f>
        <v>8</v>
      </c>
      <c r="F1206" s="1">
        <f>MONTH(US_Accidents_Dec20_updated3[[#This Row],[Start_Time]])</f>
        <v>11</v>
      </c>
      <c r="G1206" s="1" t="s">
        <v>51</v>
      </c>
      <c r="H1206" s="1" t="s">
        <v>453</v>
      </c>
      <c r="I1206">
        <v>10</v>
      </c>
      <c r="J1206">
        <v>10</v>
      </c>
      <c r="K1206">
        <v>0</v>
      </c>
      <c r="L1206" s="1" t="s">
        <v>819</v>
      </c>
      <c r="N1206"/>
      <c r="O1206"/>
    </row>
    <row r="1207" spans="1:15" x14ac:dyDescent="0.25">
      <c r="A1207">
        <v>39.760210000000001</v>
      </c>
      <c r="B1207">
        <v>-105.00605</v>
      </c>
      <c r="C1207">
        <v>3</v>
      </c>
      <c r="D1207" s="2" t="d">
        <v>2019-11-13T10:39:36.99999972246586950</v>
      </c>
      <c r="E1207" s="1">
        <f>HOUR(US_Accidents_Dec20_updated3[[#This Row],[Start_Time]])</f>
        <v>10</v>
      </c>
      <c r="F1207" s="1">
        <f>MONTH(US_Accidents_Dec20_updated3[[#This Row],[Start_Time]])</f>
        <v>11</v>
      </c>
      <c r="G1207" s="1" t="s">
        <v>51</v>
      </c>
      <c r="H1207" s="1" t="s">
        <v>460</v>
      </c>
      <c r="I1207">
        <v>10</v>
      </c>
      <c r="J1207">
        <v>7</v>
      </c>
      <c r="K1207">
        <v>0</v>
      </c>
      <c r="L1207" s="1" t="s">
        <v>819</v>
      </c>
      <c r="N1207"/>
      <c r="O1207"/>
    </row>
    <row r="1208" spans="1:15" x14ac:dyDescent="0.25">
      <c r="A1208">
        <v>39.879370000000002</v>
      </c>
      <c r="B1208">
        <v>-105.75312</v>
      </c>
      <c r="C1208">
        <v>3</v>
      </c>
      <c r="D1208" s="2" t="d">
        <v>2019-11-13T11:50:04.00000023655593225</v>
      </c>
      <c r="E1208" s="1">
        <f>HOUR(US_Accidents_Dec20_updated3[[#This Row],[Start_Time]])</f>
        <v>11</v>
      </c>
      <c r="F1208" s="1">
        <f>MONTH(US_Accidents_Dec20_updated3[[#This Row],[Start_Time]])</f>
        <v>11</v>
      </c>
      <c r="G1208" s="1" t="s">
        <v>51</v>
      </c>
      <c r="H1208" s="1" t="s">
        <v>3488</v>
      </c>
      <c r="I1208">
        <v>10</v>
      </c>
      <c r="J1208">
        <v>16</v>
      </c>
      <c r="K1208">
        <v>0</v>
      </c>
      <c r="L1208" s="1" t="s">
        <v>1068</v>
      </c>
      <c r="N1208"/>
      <c r="O1208"/>
    </row>
    <row r="1209" spans="1:15" x14ac:dyDescent="0.25">
      <c r="A1209">
        <v>39.879370000000002</v>
      </c>
      <c r="B1209">
        <v>-105.75312</v>
      </c>
      <c r="C1209">
        <v>3</v>
      </c>
      <c r="D1209" s="2" t="d">
        <v>2019-11-13T11:50:04.00000023655593225</v>
      </c>
      <c r="E1209" s="1">
        <f>HOUR(US_Accidents_Dec20_updated3[[#This Row],[Start_Time]])</f>
        <v>11</v>
      </c>
      <c r="F1209" s="1">
        <f>MONTH(US_Accidents_Dec20_updated3[[#This Row],[Start_Time]])</f>
        <v>11</v>
      </c>
      <c r="G1209" s="1" t="s">
        <v>51</v>
      </c>
      <c r="H1209" s="1" t="s">
        <v>8232</v>
      </c>
      <c r="I1209">
        <v>10</v>
      </c>
      <c r="J1209">
        <v>16</v>
      </c>
      <c r="K1209">
        <v>0</v>
      </c>
      <c r="L1209" s="1" t="s">
        <v>1068</v>
      </c>
      <c r="N1209"/>
      <c r="O1209"/>
    </row>
    <row r="1210" spans="1:15" x14ac:dyDescent="0.25">
      <c r="A1210">
        <v>39.900570000000002</v>
      </c>
      <c r="B1210">
        <v>-105.77802</v>
      </c>
      <c r="C1210">
        <v>4</v>
      </c>
      <c r="D1210" s="2" t="d">
        <v>2019-11-13T11:44:49.99999975785612825</v>
      </c>
      <c r="E1210" s="1">
        <f>HOUR(US_Accidents_Dec20_updated3[[#This Row],[Start_Time]])</f>
        <v>11</v>
      </c>
      <c r="F1210" s="1">
        <f>MONTH(US_Accidents_Dec20_updated3[[#This Row],[Start_Time]])</f>
        <v>11</v>
      </c>
      <c r="G1210" s="1" t="s">
        <v>51</v>
      </c>
      <c r="H1210" s="1" t="s">
        <v>7782</v>
      </c>
      <c r="I1210">
        <v>10</v>
      </c>
      <c r="J1210">
        <v>16</v>
      </c>
      <c r="K1210">
        <v>0</v>
      </c>
      <c r="L1210" s="1" t="s">
        <v>1068</v>
      </c>
      <c r="N1210"/>
      <c r="O1210"/>
    </row>
    <row r="1211" spans="1:15" x14ac:dyDescent="0.25">
      <c r="A1211">
        <v>39.917490000000001</v>
      </c>
      <c r="B1211">
        <v>-105.78406</v>
      </c>
      <c r="C1211">
        <v>4</v>
      </c>
      <c r="D1211" s="2" t="d">
        <v>2019-11-13T11:44:49.99999975785612825</v>
      </c>
      <c r="E1211" s="1">
        <f>HOUR(US_Accidents_Dec20_updated3[[#This Row],[Start_Time]])</f>
        <v>11</v>
      </c>
      <c r="F1211" s="1">
        <f>MONTH(US_Accidents_Dec20_updated3[[#This Row],[Start_Time]])</f>
        <v>11</v>
      </c>
      <c r="G1211" s="1" t="s">
        <v>51</v>
      </c>
      <c r="H1211" s="1" t="s">
        <v>7784</v>
      </c>
      <c r="I1211">
        <v>10</v>
      </c>
      <c r="J1211">
        <v>16</v>
      </c>
      <c r="K1211">
        <v>0</v>
      </c>
      <c r="L1211" s="1" t="s">
        <v>1068</v>
      </c>
      <c r="N1211"/>
      <c r="O1211"/>
    </row>
    <row r="1212" spans="1:15" x14ac:dyDescent="0.25">
      <c r="A1212">
        <v>39.797939999999997</v>
      </c>
      <c r="B1212">
        <v>-104.98667</v>
      </c>
      <c r="C1212">
        <v>3</v>
      </c>
      <c r="D1212" s="2" t="d">
        <v>2019-11-13T13:32:04.00000006891786875</v>
      </c>
      <c r="E1212" s="1">
        <f>HOUR(US_Accidents_Dec20_updated3[[#This Row],[Start_Time]])</f>
        <v>13</v>
      </c>
      <c r="F1212" s="1">
        <f>MONTH(US_Accidents_Dec20_updated3[[#This Row],[Start_Time]])</f>
        <v>11</v>
      </c>
      <c r="G1212" s="1" t="s">
        <v>51</v>
      </c>
      <c r="H1212" s="1" t="s">
        <v>556</v>
      </c>
      <c r="I1212">
        <v>10</v>
      </c>
      <c r="J1212">
        <v>13</v>
      </c>
      <c r="K1212">
        <v>0</v>
      </c>
      <c r="L1212" s="1" t="s">
        <v>50</v>
      </c>
      <c r="N1212"/>
      <c r="O1212"/>
    </row>
    <row r="1213" spans="1:15" x14ac:dyDescent="0.25">
      <c r="A1213">
        <v>39.8994</v>
      </c>
      <c r="B1213">
        <v>-105.77589</v>
      </c>
      <c r="C1213">
        <v>3</v>
      </c>
      <c r="D1213" s="2" t="d">
        <v>2019-11-13T13:17:49.00000011082738800</v>
      </c>
      <c r="E1213" s="1">
        <f>HOUR(US_Accidents_Dec20_updated3[[#This Row],[Start_Time]])</f>
        <v>13</v>
      </c>
      <c r="F1213" s="1">
        <f>MONTH(US_Accidents_Dec20_updated3[[#This Row],[Start_Time]])</f>
        <v>11</v>
      </c>
      <c r="G1213" s="1" t="s">
        <v>51</v>
      </c>
      <c r="H1213" s="1" t="s">
        <v>8032</v>
      </c>
      <c r="I1213">
        <v>10</v>
      </c>
      <c r="K1213">
        <v>0</v>
      </c>
      <c r="L1213" s="1" t="s">
        <v>50</v>
      </c>
      <c r="N1213"/>
      <c r="O1213"/>
    </row>
    <row r="1214" spans="1:15" x14ac:dyDescent="0.25">
      <c r="A1214">
        <v>39.770209999999999</v>
      </c>
      <c r="B1214">
        <v>-104.99169999999999</v>
      </c>
      <c r="C1214">
        <v>3</v>
      </c>
      <c r="D1214" s="2" t="d">
        <v>2019-11-13T13:59:49.00000015273690050</v>
      </c>
      <c r="E1214" s="1">
        <f>HOUR(US_Accidents_Dec20_updated3[[#This Row],[Start_Time]])</f>
        <v>13</v>
      </c>
      <c r="F1214" s="1">
        <f>MONTH(US_Accidents_Dec20_updated3[[#This Row],[Start_Time]])</f>
        <v>11</v>
      </c>
      <c r="G1214" s="1" t="s">
        <v>51</v>
      </c>
      <c r="H1214" s="1" t="s">
        <v>533</v>
      </c>
      <c r="I1214">
        <v>10</v>
      </c>
      <c r="J1214">
        <v>13</v>
      </c>
      <c r="K1214">
        <v>0</v>
      </c>
      <c r="L1214" s="1" t="s">
        <v>50</v>
      </c>
      <c r="N1214"/>
      <c r="O1214"/>
    </row>
    <row r="1215" spans="1:15" x14ac:dyDescent="0.25">
      <c r="A1215">
        <v>39.629510000000003</v>
      </c>
      <c r="B1215">
        <v>-104.90470999999999</v>
      </c>
      <c r="C1215">
        <v>2</v>
      </c>
      <c r="D1215" s="2" t="d">
        <v>2019-11-13T17:00:37.00000005774199650</v>
      </c>
      <c r="E1215" s="1">
        <f>HOUR(US_Accidents_Dec20_updated3[[#This Row],[Start_Time]])</f>
        <v>17</v>
      </c>
      <c r="F1215" s="1">
        <f>MONTH(US_Accidents_Dec20_updated3[[#This Row],[Start_Time]])</f>
        <v>11</v>
      </c>
      <c r="G1215" s="1" t="s">
        <v>51</v>
      </c>
      <c r="H1215" s="1" t="s">
        <v>2086</v>
      </c>
      <c r="I1215">
        <v>10</v>
      </c>
      <c r="J1215">
        <v>10</v>
      </c>
      <c r="K1215">
        <v>0</v>
      </c>
      <c r="L1215" s="1" t="s">
        <v>50</v>
      </c>
      <c r="N1215"/>
      <c r="O1215"/>
    </row>
    <row r="1216" spans="1:15" x14ac:dyDescent="0.25">
      <c r="A1216">
        <v>39.604990000000001</v>
      </c>
      <c r="B1216">
        <v>-104.89093</v>
      </c>
      <c r="C1216">
        <v>3</v>
      </c>
      <c r="D1216" s="2" t="d">
        <v>2019-11-13T17:48:35.00000017695128700</v>
      </c>
      <c r="E1216" s="1">
        <f>HOUR(US_Accidents_Dec20_updated3[[#This Row],[Start_Time]])</f>
        <v>17</v>
      </c>
      <c r="F1216" s="1">
        <f>MONTH(US_Accidents_Dec20_updated3[[#This Row],[Start_Time]])</f>
        <v>11</v>
      </c>
      <c r="G1216" s="1" t="s">
        <v>53</v>
      </c>
      <c r="H1216" s="1" t="s">
        <v>569</v>
      </c>
      <c r="I1216">
        <v>10</v>
      </c>
      <c r="J1216">
        <v>7</v>
      </c>
      <c r="K1216">
        <v>0</v>
      </c>
      <c r="L1216" s="1" t="s">
        <v>1068</v>
      </c>
      <c r="N1216"/>
      <c r="O1216"/>
    </row>
    <row r="1217" spans="1:15" x14ac:dyDescent="0.25">
      <c r="A1217">
        <v>39.639380000000003</v>
      </c>
      <c r="B1217">
        <v>-104.88557</v>
      </c>
      <c r="C1217">
        <v>2</v>
      </c>
      <c r="D1217" s="2" t="d">
        <v>2019-11-13T18:48:34.99999996740371100</v>
      </c>
      <c r="E1217" s="1">
        <f>HOUR(US_Accidents_Dec20_updated3[[#This Row],[Start_Time]])</f>
        <v>18</v>
      </c>
      <c r="F1217" s="1">
        <f>MONTH(US_Accidents_Dec20_updated3[[#This Row],[Start_Time]])</f>
        <v>11</v>
      </c>
      <c r="G1217" s="1" t="s">
        <v>53</v>
      </c>
      <c r="H1217" s="1" t="s">
        <v>9110</v>
      </c>
      <c r="I1217">
        <v>10</v>
      </c>
      <c r="J1217">
        <v>6</v>
      </c>
      <c r="K1217">
        <v>0</v>
      </c>
      <c r="L1217" s="1" t="s">
        <v>50</v>
      </c>
      <c r="N1217"/>
      <c r="O1217"/>
    </row>
    <row r="1218" spans="1:15" x14ac:dyDescent="0.25">
      <c r="A1218">
        <v>40.474919999999997</v>
      </c>
      <c r="B1218">
        <v>-104.99173999999999</v>
      </c>
      <c r="C1218">
        <v>3</v>
      </c>
      <c r="D1218" s="2" t="d">
        <v>2019-11-13T18:38:04.00000019464641975</v>
      </c>
      <c r="E1218" s="1">
        <f>HOUR(US_Accidents_Dec20_updated3[[#This Row],[Start_Time]])</f>
        <v>18</v>
      </c>
      <c r="F1218" s="1">
        <f>MONTH(US_Accidents_Dec20_updated3[[#This Row],[Start_Time]])</f>
        <v>11</v>
      </c>
      <c r="G1218" s="1" t="s">
        <v>53</v>
      </c>
      <c r="H1218" s="1" t="s">
        <v>400</v>
      </c>
      <c r="I1218">
        <v>10</v>
      </c>
      <c r="J1218">
        <v>7</v>
      </c>
      <c r="K1218">
        <v>0</v>
      </c>
      <c r="L1218" s="1" t="s">
        <v>966</v>
      </c>
      <c r="N1218"/>
      <c r="O1218"/>
    </row>
    <row r="1219" spans="1:15" x14ac:dyDescent="0.25">
      <c r="A1219">
        <v>39.835520000000002</v>
      </c>
      <c r="B1219">
        <v>-105.02235</v>
      </c>
      <c r="C1219">
        <v>2</v>
      </c>
      <c r="D1219" s="2" t="d">
        <v>2019-11-13T19:20:03.00000000279396975</v>
      </c>
      <c r="E1219" s="1">
        <f>HOUR(US_Accidents_Dec20_updated3[[#This Row],[Start_Time]])</f>
        <v>19</v>
      </c>
      <c r="F1219" s="1">
        <f>MONTH(US_Accidents_Dec20_updated3[[#This Row],[Start_Time]])</f>
        <v>11</v>
      </c>
      <c r="G1219" s="1" t="s">
        <v>53</v>
      </c>
      <c r="H1219" s="1" t="s">
        <v>105</v>
      </c>
      <c r="I1219">
        <v>10</v>
      </c>
      <c r="J1219">
        <v>6</v>
      </c>
      <c r="K1219">
        <v>0</v>
      </c>
      <c r="L1219" s="1" t="s">
        <v>819</v>
      </c>
      <c r="N1219"/>
      <c r="O1219"/>
    </row>
    <row r="1220" spans="1:15" x14ac:dyDescent="0.25">
      <c r="A1220">
        <v>40.471249999999998</v>
      </c>
      <c r="B1220">
        <v>-104.99177</v>
      </c>
      <c r="C1220">
        <v>3</v>
      </c>
      <c r="D1220" s="2" t="d">
        <v>2019-11-13T18:56:02.99999970942735525</v>
      </c>
      <c r="E1220" s="1">
        <f>HOUR(US_Accidents_Dec20_updated3[[#This Row],[Start_Time]])</f>
        <v>18</v>
      </c>
      <c r="F1220" s="1">
        <f>MONTH(US_Accidents_Dec20_updated3[[#This Row],[Start_Time]])</f>
        <v>11</v>
      </c>
      <c r="G1220" s="1" t="s">
        <v>53</v>
      </c>
      <c r="H1220" s="1" t="s">
        <v>2736</v>
      </c>
      <c r="I1220">
        <v>10</v>
      </c>
      <c r="J1220">
        <v>7</v>
      </c>
      <c r="K1220">
        <v>0</v>
      </c>
      <c r="L1220" s="1" t="s">
        <v>966</v>
      </c>
      <c r="N1220"/>
      <c r="O1220"/>
    </row>
    <row r="1221" spans="1:15" x14ac:dyDescent="0.25">
      <c r="A1221">
        <v>40.471249999999998</v>
      </c>
      <c r="B1221">
        <v>-104.99177</v>
      </c>
      <c r="C1221">
        <v>2</v>
      </c>
      <c r="D1221" s="2" t="d">
        <v>2019-11-13T19:17:47.99999987706541875</v>
      </c>
      <c r="E1221" s="1">
        <f>HOUR(US_Accidents_Dec20_updated3[[#This Row],[Start_Time]])</f>
        <v>19</v>
      </c>
      <c r="F1221" s="1">
        <f>MONTH(US_Accidents_Dec20_updated3[[#This Row],[Start_Time]])</f>
        <v>11</v>
      </c>
      <c r="G1221" s="1" t="s">
        <v>53</v>
      </c>
      <c r="H1221" s="1" t="s">
        <v>2736</v>
      </c>
      <c r="I1221">
        <v>10</v>
      </c>
      <c r="J1221">
        <v>7</v>
      </c>
      <c r="K1221">
        <v>0</v>
      </c>
      <c r="L1221" s="1" t="s">
        <v>966</v>
      </c>
      <c r="N1221"/>
      <c r="O1221"/>
    </row>
    <row r="1222" spans="1:15" x14ac:dyDescent="0.25">
      <c r="A1222">
        <v>39.645180000000003</v>
      </c>
      <c r="B1222">
        <v>-104.91407</v>
      </c>
      <c r="C1222">
        <v>3</v>
      </c>
      <c r="D1222" s="2" t="d">
        <v>2019-11-13T19:46:17.99999979324638700</v>
      </c>
      <c r="E1222" s="1">
        <f>HOUR(US_Accidents_Dec20_updated3[[#This Row],[Start_Time]])</f>
        <v>19</v>
      </c>
      <c r="F1222" s="1">
        <f>MONTH(US_Accidents_Dec20_updated3[[#This Row],[Start_Time]])</f>
        <v>11</v>
      </c>
      <c r="G1222" s="1" t="s">
        <v>53</v>
      </c>
      <c r="H1222" s="1" t="s">
        <v>221</v>
      </c>
      <c r="I1222">
        <v>10</v>
      </c>
      <c r="J1222">
        <v>0</v>
      </c>
      <c r="K1222">
        <v>0</v>
      </c>
      <c r="L1222" s="1" t="s">
        <v>50</v>
      </c>
      <c r="N1222"/>
      <c r="O1222"/>
    </row>
    <row r="1223" spans="1:15" x14ac:dyDescent="0.25">
      <c r="A1223">
        <v>39.775060000000003</v>
      </c>
      <c r="B1223">
        <v>-104.85718</v>
      </c>
      <c r="C1223">
        <v>3</v>
      </c>
      <c r="D1223" s="2" t="d">
        <v>2019-11-14T07:48:35.9999999916180975</v>
      </c>
      <c r="E1223" s="1">
        <f>HOUR(US_Accidents_Dec20_updated3[[#This Row],[Start_Time]])</f>
        <v>7</v>
      </c>
      <c r="F1223" s="1">
        <f>MONTH(US_Accidents_Dec20_updated3[[#This Row],[Start_Time]])</f>
        <v>11</v>
      </c>
      <c r="G1223" s="1" t="s">
        <v>51</v>
      </c>
      <c r="H1223" s="1" t="s">
        <v>453</v>
      </c>
      <c r="I1223">
        <v>10</v>
      </c>
      <c r="J1223">
        <v>7</v>
      </c>
      <c r="K1223">
        <v>0</v>
      </c>
      <c r="L1223" s="1" t="s">
        <v>50</v>
      </c>
      <c r="N1223"/>
      <c r="O1223"/>
    </row>
    <row r="1224" spans="1:15" x14ac:dyDescent="0.25">
      <c r="A1224">
        <v>39.841790000000003</v>
      </c>
      <c r="B1224">
        <v>-105.03891</v>
      </c>
      <c r="C1224">
        <v>3</v>
      </c>
      <c r="D1224" s="2" t="d">
        <v>2019-11-14T07:40:20.99999994970857825</v>
      </c>
      <c r="E1224" s="1">
        <f>HOUR(US_Accidents_Dec20_updated3[[#This Row],[Start_Time]])</f>
        <v>7</v>
      </c>
      <c r="F1224" s="1">
        <f>MONTH(US_Accidents_Dec20_updated3[[#This Row],[Start_Time]])</f>
        <v>11</v>
      </c>
      <c r="G1224" s="1" t="s">
        <v>51</v>
      </c>
      <c r="H1224" s="1" t="s">
        <v>572</v>
      </c>
      <c r="I1224">
        <v>10</v>
      </c>
      <c r="J1224">
        <v>5</v>
      </c>
      <c r="K1224">
        <v>0</v>
      </c>
      <c r="L1224" s="1" t="s">
        <v>1068</v>
      </c>
      <c r="N1224"/>
      <c r="O1224"/>
    </row>
    <row r="1225" spans="1:15" x14ac:dyDescent="0.25">
      <c r="A1225">
        <v>39.760210000000001</v>
      </c>
      <c r="B1225">
        <v>-105.00605</v>
      </c>
      <c r="C1225">
        <v>3</v>
      </c>
      <c r="D1225" s="2" t="d">
        <v>2019-11-14T10:21:24.00000007823109900</v>
      </c>
      <c r="E1225" s="1">
        <f>HOUR(US_Accidents_Dec20_updated3[[#This Row],[Start_Time]])</f>
        <v>10</v>
      </c>
      <c r="F1225" s="1">
        <f>MONTH(US_Accidents_Dec20_updated3[[#This Row],[Start_Time]])</f>
        <v>11</v>
      </c>
      <c r="G1225" s="1" t="s">
        <v>51</v>
      </c>
      <c r="H1225" s="1" t="s">
        <v>460</v>
      </c>
      <c r="I1225">
        <v>10</v>
      </c>
      <c r="J1225">
        <v>3</v>
      </c>
      <c r="K1225">
        <v>0</v>
      </c>
      <c r="L1225" s="1" t="s">
        <v>50</v>
      </c>
      <c r="N1225"/>
      <c r="O1225"/>
    </row>
    <row r="1226" spans="1:15" x14ac:dyDescent="0.25">
      <c r="A1226">
        <v>39.742890000000003</v>
      </c>
      <c r="B1226">
        <v>-104.73654999999999</v>
      </c>
      <c r="C1226">
        <v>3</v>
      </c>
      <c r="D1226" s="2" t="d">
        <v>2019-11-14T11:11:39.99999976716935850</v>
      </c>
      <c r="E1226" s="1">
        <f>HOUR(US_Accidents_Dec20_updated3[[#This Row],[Start_Time]])</f>
        <v>11</v>
      </c>
      <c r="F1226" s="1">
        <f>MONTH(US_Accidents_Dec20_updated3[[#This Row],[Start_Time]])</f>
        <v>11</v>
      </c>
      <c r="G1226" s="1" t="s">
        <v>51</v>
      </c>
      <c r="H1226" s="1" t="s">
        <v>536</v>
      </c>
      <c r="I1226">
        <v>10</v>
      </c>
      <c r="J1226">
        <v>5</v>
      </c>
      <c r="K1226">
        <v>0</v>
      </c>
      <c r="L1226" s="1" t="s">
        <v>50</v>
      </c>
      <c r="N1226"/>
      <c r="O1226"/>
    </row>
    <row r="1227" spans="1:15" x14ac:dyDescent="0.25">
      <c r="A1227">
        <v>39.152180000000001</v>
      </c>
      <c r="B1227">
        <v>-104.85794</v>
      </c>
      <c r="C1227">
        <v>3</v>
      </c>
      <c r="D1227" s="2" t="d">
        <v>2019-11-14T13:55:58.0000002169981575</v>
      </c>
      <c r="E1227" s="1">
        <f>HOUR(US_Accidents_Dec20_updated3[[#This Row],[Start_Time]])</f>
        <v>13</v>
      </c>
      <c r="F1227" s="1">
        <f>MONTH(US_Accidents_Dec20_updated3[[#This Row],[Start_Time]])</f>
        <v>11</v>
      </c>
      <c r="G1227" s="1" t="s">
        <v>51</v>
      </c>
      <c r="H1227" s="1" t="s">
        <v>456</v>
      </c>
      <c r="I1227">
        <v>10</v>
      </c>
      <c r="J1227">
        <v>12</v>
      </c>
      <c r="K1227">
        <v>0</v>
      </c>
      <c r="L1227" s="1" t="s">
        <v>50</v>
      </c>
      <c r="N1227"/>
      <c r="O1227"/>
    </row>
    <row r="1228" spans="1:15" x14ac:dyDescent="0.25">
      <c r="A1228">
        <v>39.629800000000003</v>
      </c>
      <c r="B1228">
        <v>-104.90516</v>
      </c>
      <c r="C1228">
        <v>3</v>
      </c>
      <c r="D1228" s="2" t="d">
        <v>2019-11-14T13:53:43.99999969638884100</v>
      </c>
      <c r="E1228" s="1">
        <f>HOUR(US_Accidents_Dec20_updated3[[#This Row],[Start_Time]])</f>
        <v>13</v>
      </c>
      <c r="F1228" s="1">
        <f>MONTH(US_Accidents_Dec20_updated3[[#This Row],[Start_Time]])</f>
        <v>11</v>
      </c>
      <c r="G1228" s="1" t="s">
        <v>51</v>
      </c>
      <c r="H1228" s="1" t="s">
        <v>221</v>
      </c>
      <c r="I1228">
        <v>10</v>
      </c>
      <c r="J1228">
        <v>7</v>
      </c>
      <c r="K1228">
        <v>0</v>
      </c>
      <c r="L1228" s="1" t="s">
        <v>1068</v>
      </c>
      <c r="N1228"/>
      <c r="O1228"/>
    </row>
    <row r="1229" spans="1:15" x14ac:dyDescent="0.25">
      <c r="A1229">
        <v>39.797939999999997</v>
      </c>
      <c r="B1229">
        <v>-104.98667</v>
      </c>
      <c r="C1229">
        <v>3</v>
      </c>
      <c r="D1229" s="2" t="d">
        <v>2019-11-14T15:05:43.99999994784593625</v>
      </c>
      <c r="E1229" s="1">
        <f>HOUR(US_Accidents_Dec20_updated3[[#This Row],[Start_Time]])</f>
        <v>15</v>
      </c>
      <c r="F1229" s="1">
        <f>MONTH(US_Accidents_Dec20_updated3[[#This Row],[Start_Time]])</f>
        <v>11</v>
      </c>
      <c r="G1229" s="1" t="s">
        <v>51</v>
      </c>
      <c r="H1229" s="1" t="s">
        <v>556</v>
      </c>
      <c r="I1229">
        <v>10</v>
      </c>
      <c r="J1229">
        <v>0</v>
      </c>
      <c r="K1229">
        <v>0</v>
      </c>
      <c r="L1229" s="1" t="s">
        <v>1068</v>
      </c>
      <c r="N1229"/>
      <c r="O1229"/>
    </row>
    <row r="1230" spans="1:15" x14ac:dyDescent="0.25">
      <c r="A1230">
        <v>39.8048</v>
      </c>
      <c r="B1230">
        <v>-104.98363000000001</v>
      </c>
      <c r="C1230">
        <v>2</v>
      </c>
      <c r="D1230" s="2" t="d">
        <v>2019-11-14T16:14:44.99999984633177850</v>
      </c>
      <c r="E1230" s="1">
        <f>HOUR(US_Accidents_Dec20_updated3[[#This Row],[Start_Time]])</f>
        <v>16</v>
      </c>
      <c r="F1230" s="1">
        <f>MONTH(US_Accidents_Dec20_updated3[[#This Row],[Start_Time]])</f>
        <v>11</v>
      </c>
      <c r="G1230" s="1" t="s">
        <v>51</v>
      </c>
      <c r="H1230" s="1" t="s">
        <v>9114</v>
      </c>
      <c r="I1230">
        <v>10</v>
      </c>
      <c r="J1230">
        <v>0</v>
      </c>
      <c r="K1230">
        <v>0</v>
      </c>
      <c r="L1230" s="1" t="s">
        <v>819</v>
      </c>
      <c r="N1230"/>
      <c r="O1230"/>
    </row>
    <row r="1231" spans="1:15" x14ac:dyDescent="0.25">
      <c r="A1231">
        <v>39.723059999999997</v>
      </c>
      <c r="B1231">
        <v>-105.01074</v>
      </c>
      <c r="C1231">
        <v>3</v>
      </c>
      <c r="D1231" s="2" t="d">
        <v>2019-11-14T14:55:58.00000000745058150</v>
      </c>
      <c r="E1231" s="1">
        <f>HOUR(US_Accidents_Dec20_updated3[[#This Row],[Start_Time]])</f>
        <v>14</v>
      </c>
      <c r="F1231" s="1">
        <f>MONTH(US_Accidents_Dec20_updated3[[#This Row],[Start_Time]])</f>
        <v>11</v>
      </c>
      <c r="G1231" s="1" t="s">
        <v>51</v>
      </c>
      <c r="H1231" s="1" t="s">
        <v>398</v>
      </c>
      <c r="I1231">
        <v>10</v>
      </c>
      <c r="J1231">
        <v>0</v>
      </c>
      <c r="K1231">
        <v>0</v>
      </c>
      <c r="L1231" s="1" t="s">
        <v>1068</v>
      </c>
      <c r="N1231"/>
      <c r="O1231"/>
    </row>
    <row r="1232" spans="1:15" x14ac:dyDescent="0.25">
      <c r="A1232">
        <v>39.722790000000003</v>
      </c>
      <c r="B1232">
        <v>-105.01065</v>
      </c>
      <c r="C1232">
        <v>3</v>
      </c>
      <c r="D1232" s="2" t="d">
        <v>2019-11-14T14:55:58.00000000745058150</v>
      </c>
      <c r="E1232" s="1">
        <f>HOUR(US_Accidents_Dec20_updated3[[#This Row],[Start_Time]])</f>
        <v>14</v>
      </c>
      <c r="F1232" s="1">
        <f>MONTH(US_Accidents_Dec20_updated3[[#This Row],[Start_Time]])</f>
        <v>11</v>
      </c>
      <c r="G1232" s="1" t="s">
        <v>51</v>
      </c>
      <c r="H1232" s="1" t="s">
        <v>398</v>
      </c>
      <c r="I1232">
        <v>10</v>
      </c>
      <c r="J1232">
        <v>0</v>
      </c>
      <c r="K1232">
        <v>0</v>
      </c>
      <c r="L1232" s="1" t="s">
        <v>1068</v>
      </c>
      <c r="N1232"/>
      <c r="O1232"/>
    </row>
    <row r="1233" spans="1:15" x14ac:dyDescent="0.25">
      <c r="A1233">
        <v>39.726030000000002</v>
      </c>
      <c r="B1233">
        <v>-104.82459</v>
      </c>
      <c r="C1233">
        <v>3</v>
      </c>
      <c r="D1233" s="2" t="d">
        <v>2019-11-14T15:45:25.000000186264515225</v>
      </c>
      <c r="E1233" s="1">
        <f>HOUR(US_Accidents_Dec20_updated3[[#This Row],[Start_Time]])</f>
        <v>15</v>
      </c>
      <c r="F1233" s="1">
        <f>MONTH(US_Accidents_Dec20_updated3[[#This Row],[Start_Time]])</f>
        <v>11</v>
      </c>
      <c r="G1233" s="1" t="s">
        <v>51</v>
      </c>
      <c r="H1233" s="1" t="s">
        <v>470</v>
      </c>
      <c r="I1233">
        <v>10</v>
      </c>
      <c r="J1233">
        <v>7</v>
      </c>
      <c r="K1233">
        <v>0</v>
      </c>
      <c r="L1233" s="1" t="s">
        <v>819</v>
      </c>
      <c r="N1233"/>
      <c r="O1233"/>
    </row>
    <row r="1234" spans="1:15" x14ac:dyDescent="0.25">
      <c r="A1234">
        <v>39.72213</v>
      </c>
      <c r="B1234">
        <v>-104.82541000000001</v>
      </c>
      <c r="C1234">
        <v>3</v>
      </c>
      <c r="D1234" s="2" t="d">
        <v>2019-11-14T16:11:44.99999988824129100</v>
      </c>
      <c r="E1234" s="1">
        <f>HOUR(US_Accidents_Dec20_updated3[[#This Row],[Start_Time]])</f>
        <v>16</v>
      </c>
      <c r="F1234" s="1">
        <f>MONTH(US_Accidents_Dec20_updated3[[#This Row],[Start_Time]])</f>
        <v>11</v>
      </c>
      <c r="G1234" s="1" t="s">
        <v>51</v>
      </c>
      <c r="H1234" s="1" t="s">
        <v>2392</v>
      </c>
      <c r="I1234">
        <v>10</v>
      </c>
      <c r="J1234">
        <v>7</v>
      </c>
      <c r="K1234">
        <v>0</v>
      </c>
      <c r="L1234" s="1" t="s">
        <v>819</v>
      </c>
      <c r="N1234"/>
      <c r="O1234"/>
    </row>
    <row r="1235" spans="1:15" x14ac:dyDescent="0.25">
      <c r="A1235">
        <v>40.085740000000001</v>
      </c>
      <c r="B1235">
        <v>-104.98065</v>
      </c>
      <c r="C1235">
        <v>3</v>
      </c>
      <c r="D1235" s="2" t="d">
        <v>2019-11-14T16:19:58.99999969638884100</v>
      </c>
      <c r="E1235" s="1">
        <f>HOUR(US_Accidents_Dec20_updated3[[#This Row],[Start_Time]])</f>
        <v>16</v>
      </c>
      <c r="F1235" s="1">
        <f>MONTH(US_Accidents_Dec20_updated3[[#This Row],[Start_Time]])</f>
        <v>11</v>
      </c>
      <c r="G1235" s="1" t="s">
        <v>51</v>
      </c>
      <c r="H1235" s="1" t="s">
        <v>452</v>
      </c>
      <c r="I1235">
        <v>10</v>
      </c>
      <c r="J1235">
        <v>0</v>
      </c>
      <c r="K1235">
        <v>0</v>
      </c>
      <c r="L1235" s="1" t="s">
        <v>50</v>
      </c>
      <c r="N1235"/>
      <c r="O1235"/>
    </row>
    <row r="1236" spans="1:15" x14ac:dyDescent="0.25">
      <c r="A1236">
        <v>39.72213</v>
      </c>
      <c r="B1236">
        <v>-104.82541000000001</v>
      </c>
      <c r="C1236">
        <v>2</v>
      </c>
      <c r="D1236" s="2" t="d">
        <v>2019-11-14T16:11:44.99999988824129100</v>
      </c>
      <c r="E1236" s="1">
        <f>HOUR(US_Accidents_Dec20_updated3[[#This Row],[Start_Time]])</f>
        <v>16</v>
      </c>
      <c r="F1236" s="1">
        <f>MONTH(US_Accidents_Dec20_updated3[[#This Row],[Start_Time]])</f>
        <v>11</v>
      </c>
      <c r="G1236" s="1" t="s">
        <v>51</v>
      </c>
      <c r="H1236" s="1" t="s">
        <v>2392</v>
      </c>
      <c r="I1236">
        <v>10</v>
      </c>
      <c r="J1236">
        <v>7</v>
      </c>
      <c r="K1236">
        <v>0</v>
      </c>
      <c r="L1236" s="1" t="s">
        <v>819</v>
      </c>
      <c r="N1236"/>
      <c r="O1236"/>
    </row>
    <row r="1237" spans="1:15" x14ac:dyDescent="0.25">
      <c r="A1237">
        <v>40.091700000000003</v>
      </c>
      <c r="B1237">
        <v>-104.98065</v>
      </c>
      <c r="C1237">
        <v>3</v>
      </c>
      <c r="D1237" s="2" t="d">
        <v>2019-11-14T16:29:45.00000026542693050</v>
      </c>
      <c r="E1237" s="1">
        <f>HOUR(US_Accidents_Dec20_updated3[[#This Row],[Start_Time]])</f>
        <v>16</v>
      </c>
      <c r="F1237" s="1">
        <f>MONTH(US_Accidents_Dec20_updated3[[#This Row],[Start_Time]])</f>
        <v>11</v>
      </c>
      <c r="G1237" s="1" t="s">
        <v>51</v>
      </c>
      <c r="H1237" s="1" t="s">
        <v>3374</v>
      </c>
      <c r="I1237">
        <v>10</v>
      </c>
      <c r="J1237">
        <v>0</v>
      </c>
      <c r="K1237">
        <v>0</v>
      </c>
      <c r="L1237" s="1" t="s">
        <v>50</v>
      </c>
      <c r="N1237"/>
      <c r="O1237"/>
    </row>
    <row r="1238" spans="1:15" x14ac:dyDescent="0.25">
      <c r="A1238">
        <v>38.722839999999998</v>
      </c>
      <c r="B1238">
        <v>-104.71726</v>
      </c>
      <c r="C1238">
        <v>3</v>
      </c>
      <c r="D1238" s="2" t="d">
        <v>2019-11-14T16:35:43.99999994784593625</v>
      </c>
      <c r="E1238" s="1">
        <f>HOUR(US_Accidents_Dec20_updated3[[#This Row],[Start_Time]])</f>
        <v>16</v>
      </c>
      <c r="F1238" s="1">
        <f>MONTH(US_Accidents_Dec20_updated3[[#This Row],[Start_Time]])</f>
        <v>11</v>
      </c>
      <c r="G1238" s="1" t="s">
        <v>51</v>
      </c>
      <c r="H1238" s="1" t="s">
        <v>8886</v>
      </c>
      <c r="I1238">
        <v>10</v>
      </c>
      <c r="J1238">
        <v>9</v>
      </c>
      <c r="K1238">
        <v>0</v>
      </c>
      <c r="L1238" s="1" t="s">
        <v>1068</v>
      </c>
      <c r="N1238"/>
      <c r="O1238"/>
    </row>
    <row r="1239" spans="1:15" x14ac:dyDescent="0.25">
      <c r="A1239">
        <v>38.722969999999997</v>
      </c>
      <c r="B1239">
        <v>-104.71732</v>
      </c>
      <c r="C1239">
        <v>3</v>
      </c>
      <c r="D1239" s="2" t="d">
        <v>2019-11-14T16:35:43.99999994784593625</v>
      </c>
      <c r="E1239" s="1">
        <f>HOUR(US_Accidents_Dec20_updated3[[#This Row],[Start_Time]])</f>
        <v>16</v>
      </c>
      <c r="F1239" s="1">
        <f>MONTH(US_Accidents_Dec20_updated3[[#This Row],[Start_Time]])</f>
        <v>11</v>
      </c>
      <c r="G1239" s="1" t="s">
        <v>51</v>
      </c>
      <c r="H1239" s="1" t="s">
        <v>1126</v>
      </c>
      <c r="I1239">
        <v>10</v>
      </c>
      <c r="J1239">
        <v>9</v>
      </c>
      <c r="K1239">
        <v>0</v>
      </c>
      <c r="L1239" s="1" t="s">
        <v>819</v>
      </c>
      <c r="N1239"/>
      <c r="O1239"/>
    </row>
    <row r="1240" spans="1:15" x14ac:dyDescent="0.25">
      <c r="A1240">
        <v>40.091700000000003</v>
      </c>
      <c r="B1240">
        <v>-104.98065</v>
      </c>
      <c r="C1240">
        <v>2</v>
      </c>
      <c r="D1240" s="2" t="d">
        <v>2019-11-14T16:29:45.00000026542693050</v>
      </c>
      <c r="E1240" s="1">
        <f>HOUR(US_Accidents_Dec20_updated3[[#This Row],[Start_Time]])</f>
        <v>16</v>
      </c>
      <c r="F1240" s="1">
        <f>MONTH(US_Accidents_Dec20_updated3[[#This Row],[Start_Time]])</f>
        <v>11</v>
      </c>
      <c r="G1240" s="1" t="s">
        <v>51</v>
      </c>
      <c r="H1240" s="1" t="s">
        <v>3374</v>
      </c>
      <c r="I1240">
        <v>10</v>
      </c>
      <c r="J1240">
        <v>0</v>
      </c>
      <c r="K1240">
        <v>0</v>
      </c>
      <c r="L1240" s="1" t="s">
        <v>50</v>
      </c>
      <c r="N1240"/>
      <c r="O1240"/>
    </row>
    <row r="1241" spans="1:15" x14ac:dyDescent="0.25">
      <c r="A1241">
        <v>38.722929999999998</v>
      </c>
      <c r="B1241">
        <v>-104.72158</v>
      </c>
      <c r="C1241">
        <v>3</v>
      </c>
      <c r="D1241" s="2" t="d">
        <v>2019-11-14T18:15:23.99999974295497200</v>
      </c>
      <c r="E1241" s="1">
        <f>HOUR(US_Accidents_Dec20_updated3[[#This Row],[Start_Time]])</f>
        <v>18</v>
      </c>
      <c r="F1241" s="1">
        <f>MONTH(US_Accidents_Dec20_updated3[[#This Row],[Start_Time]])</f>
        <v>11</v>
      </c>
      <c r="G1241" s="1" t="s">
        <v>53</v>
      </c>
      <c r="H1241" s="1" t="s">
        <v>2185</v>
      </c>
      <c r="I1241">
        <v>10</v>
      </c>
      <c r="J1241">
        <v>3</v>
      </c>
      <c r="K1241">
        <v>0</v>
      </c>
      <c r="L1241" s="1" t="s">
        <v>819</v>
      </c>
      <c r="N1241"/>
      <c r="O1241"/>
    </row>
    <row r="1242" spans="1:15" x14ac:dyDescent="0.25">
      <c r="A1242">
        <v>38.722200000000001</v>
      </c>
      <c r="B1242">
        <v>-104.71326999999999</v>
      </c>
      <c r="C1242">
        <v>3</v>
      </c>
      <c r="D1242" s="2" t="d">
        <v>2019-11-14T18:15:23.99999974295497200</v>
      </c>
      <c r="E1242" s="1">
        <f>HOUR(US_Accidents_Dec20_updated3[[#This Row],[Start_Time]])</f>
        <v>18</v>
      </c>
      <c r="F1242" s="1">
        <f>MONTH(US_Accidents_Dec20_updated3[[#This Row],[Start_Time]])</f>
        <v>11</v>
      </c>
      <c r="G1242" s="1" t="s">
        <v>53</v>
      </c>
      <c r="H1242" s="1" t="s">
        <v>7401</v>
      </c>
      <c r="I1242">
        <v>10</v>
      </c>
      <c r="J1242">
        <v>7</v>
      </c>
      <c r="K1242">
        <v>0</v>
      </c>
      <c r="L1242" s="1" t="s">
        <v>819</v>
      </c>
      <c r="N1242"/>
      <c r="O1242"/>
    </row>
    <row r="1243" spans="1:15" x14ac:dyDescent="0.25">
      <c r="A1243">
        <v>38.701329999999999</v>
      </c>
      <c r="B1243">
        <v>-104.72199000000001</v>
      </c>
      <c r="C1243">
        <v>3</v>
      </c>
      <c r="D1243" s="2" t="d">
        <v>2019-11-14T18:15:23.99999974295497200</v>
      </c>
      <c r="E1243" s="1">
        <f>HOUR(US_Accidents_Dec20_updated3[[#This Row],[Start_Time]])</f>
        <v>18</v>
      </c>
      <c r="F1243" s="1">
        <f>MONTH(US_Accidents_Dec20_updated3[[#This Row],[Start_Time]])</f>
        <v>11</v>
      </c>
      <c r="G1243" s="1" t="s">
        <v>53</v>
      </c>
      <c r="H1243" s="1" t="s">
        <v>267</v>
      </c>
      <c r="I1243">
        <v>10</v>
      </c>
      <c r="J1243">
        <v>3</v>
      </c>
      <c r="K1243">
        <v>0</v>
      </c>
      <c r="L1243" s="1" t="s">
        <v>819</v>
      </c>
      <c r="N1243"/>
      <c r="O1243"/>
    </row>
    <row r="1244" spans="1:15" x14ac:dyDescent="0.25">
      <c r="A1244">
        <v>38.722929999999998</v>
      </c>
      <c r="B1244">
        <v>-104.72158</v>
      </c>
      <c r="C1244">
        <v>2</v>
      </c>
      <c r="D1244" s="2" t="d">
        <v>2019-11-14T18:43:10.00000006053596625</v>
      </c>
      <c r="E1244" s="1">
        <f>HOUR(US_Accidents_Dec20_updated3[[#This Row],[Start_Time]])</f>
        <v>18</v>
      </c>
      <c r="F1244" s="1">
        <f>MONTH(US_Accidents_Dec20_updated3[[#This Row],[Start_Time]])</f>
        <v>11</v>
      </c>
      <c r="G1244" s="1" t="s">
        <v>53</v>
      </c>
      <c r="H1244" s="1" t="s">
        <v>9118</v>
      </c>
      <c r="I1244">
        <v>10</v>
      </c>
      <c r="J1244">
        <v>6</v>
      </c>
      <c r="K1244">
        <v>0</v>
      </c>
      <c r="L1244" s="1" t="s">
        <v>50</v>
      </c>
      <c r="N1244"/>
      <c r="O1244"/>
    </row>
    <row r="1245" spans="1:15" x14ac:dyDescent="0.25">
      <c r="A1245">
        <v>38.722200000000001</v>
      </c>
      <c r="B1245">
        <v>-104.71326999999999</v>
      </c>
      <c r="C1245">
        <v>2</v>
      </c>
      <c r="D1245" s="2" t="d">
        <v>2019-11-14T18:43:10.00000006053596625</v>
      </c>
      <c r="E1245" s="1">
        <f>HOUR(US_Accidents_Dec20_updated3[[#This Row],[Start_Time]])</f>
        <v>18</v>
      </c>
      <c r="F1245" s="1">
        <f>MONTH(US_Accidents_Dec20_updated3[[#This Row],[Start_Time]])</f>
        <v>11</v>
      </c>
      <c r="G1245" s="1" t="s">
        <v>53</v>
      </c>
      <c r="H1245" s="1" t="s">
        <v>1126</v>
      </c>
      <c r="I1245">
        <v>10</v>
      </c>
      <c r="J1245">
        <v>7</v>
      </c>
      <c r="K1245">
        <v>0</v>
      </c>
      <c r="L1245" s="1" t="s">
        <v>50</v>
      </c>
      <c r="N1245"/>
      <c r="O1245"/>
    </row>
    <row r="1246" spans="1:15" x14ac:dyDescent="0.25">
      <c r="A1246">
        <v>39.998910000000002</v>
      </c>
      <c r="B1246">
        <v>-104.98134</v>
      </c>
      <c r="C1246">
        <v>3</v>
      </c>
      <c r="D1246" s="2" t="d">
        <v>2019-11-14T18:21:24.000000287778675</v>
      </c>
      <c r="E1246" s="1">
        <f>HOUR(US_Accidents_Dec20_updated3[[#This Row],[Start_Time]])</f>
        <v>18</v>
      </c>
      <c r="F1246" s="1">
        <f>MONTH(US_Accidents_Dec20_updated3[[#This Row],[Start_Time]])</f>
        <v>11</v>
      </c>
      <c r="G1246" s="1" t="s">
        <v>53</v>
      </c>
      <c r="H1246" s="1" t="s">
        <v>571</v>
      </c>
      <c r="I1246">
        <v>10</v>
      </c>
      <c r="J1246">
        <v>0</v>
      </c>
      <c r="K1246">
        <v>0</v>
      </c>
      <c r="L1246" s="1" t="s">
        <v>50</v>
      </c>
      <c r="N1246"/>
      <c r="O1246"/>
    </row>
    <row r="1247" spans="1:15" x14ac:dyDescent="0.25">
      <c r="A1247">
        <v>39.998950000000001</v>
      </c>
      <c r="B1247">
        <v>-104.98157999999999</v>
      </c>
      <c r="C1247">
        <v>3</v>
      </c>
      <c r="D1247" s="2" t="d">
        <v>2019-11-14T18:21:24.000000287778675</v>
      </c>
      <c r="E1247" s="1">
        <f>HOUR(US_Accidents_Dec20_updated3[[#This Row],[Start_Time]])</f>
        <v>18</v>
      </c>
      <c r="F1247" s="1">
        <f>MONTH(US_Accidents_Dec20_updated3[[#This Row],[Start_Time]])</f>
        <v>11</v>
      </c>
      <c r="G1247" s="1" t="s">
        <v>53</v>
      </c>
      <c r="H1247" s="1" t="s">
        <v>571</v>
      </c>
      <c r="I1247">
        <v>10</v>
      </c>
      <c r="J1247">
        <v>0</v>
      </c>
      <c r="K1247">
        <v>0</v>
      </c>
      <c r="L1247" s="1" t="s">
        <v>50</v>
      </c>
      <c r="N1247"/>
      <c r="O1247"/>
    </row>
    <row r="1248" spans="1:15" x14ac:dyDescent="0.25">
      <c r="A1248">
        <v>39.998950000000001</v>
      </c>
      <c r="B1248">
        <v>-104.98157999999999</v>
      </c>
      <c r="C1248">
        <v>3</v>
      </c>
      <c r="D1248" s="2" t="d">
        <v>2019-11-14T20:54:00.00000008381903175</v>
      </c>
      <c r="E1248" s="1">
        <f>HOUR(US_Accidents_Dec20_updated3[[#This Row],[Start_Time]])</f>
        <v>20</v>
      </c>
      <c r="F1248" s="1">
        <f>MONTH(US_Accidents_Dec20_updated3[[#This Row],[Start_Time]])</f>
        <v>11</v>
      </c>
      <c r="G1248" s="1" t="s">
        <v>53</v>
      </c>
      <c r="H1248" s="1" t="s">
        <v>571</v>
      </c>
      <c r="I1248">
        <v>10</v>
      </c>
      <c r="J1248">
        <v>0</v>
      </c>
      <c r="K1248">
        <v>0</v>
      </c>
      <c r="L1248" s="1" t="s">
        <v>50</v>
      </c>
      <c r="N1248"/>
      <c r="O1248"/>
    </row>
    <row r="1249" spans="1:15" x14ac:dyDescent="0.25">
      <c r="A1249">
        <v>40.00873</v>
      </c>
      <c r="B1249">
        <v>-104.98090999999999</v>
      </c>
      <c r="C1249">
        <v>2</v>
      </c>
      <c r="D1249" s="2" t="d">
        <v>2019-11-14T21:12:45.00000029336660775</v>
      </c>
      <c r="E1249" s="1">
        <f>HOUR(US_Accidents_Dec20_updated3[[#This Row],[Start_Time]])</f>
        <v>21</v>
      </c>
      <c r="F1249" s="1">
        <f>MONTH(US_Accidents_Dec20_updated3[[#This Row],[Start_Time]])</f>
        <v>11</v>
      </c>
      <c r="G1249" s="1" t="s">
        <v>53</v>
      </c>
      <c r="H1249" s="1" t="s">
        <v>9121</v>
      </c>
      <c r="I1249">
        <v>10</v>
      </c>
      <c r="J1249">
        <v>3</v>
      </c>
      <c r="K1249">
        <v>0</v>
      </c>
      <c r="L1249" s="1" t="s">
        <v>50</v>
      </c>
      <c r="N1249"/>
      <c r="O1249"/>
    </row>
    <row r="1250" spans="1:15" x14ac:dyDescent="0.25">
      <c r="A1250">
        <v>39.916960000000003</v>
      </c>
      <c r="B1250">
        <v>-104.98860999999999</v>
      </c>
      <c r="C1250">
        <v>2</v>
      </c>
      <c r="D1250" s="2" t="d">
        <v>2019-11-15T06:37:29.99999979045242400</v>
      </c>
      <c r="E1250" s="1">
        <f>HOUR(US_Accidents_Dec20_updated3[[#This Row],[Start_Time]])</f>
        <v>6</v>
      </c>
      <c r="F1250" s="1">
        <f>MONTH(US_Accidents_Dec20_updated3[[#This Row],[Start_Time]])</f>
        <v>11</v>
      </c>
      <c r="G1250" s="1" t="s">
        <v>51</v>
      </c>
      <c r="H1250" s="1" t="s">
        <v>9123</v>
      </c>
      <c r="I1250">
        <v>10</v>
      </c>
      <c r="J1250">
        <v>0</v>
      </c>
      <c r="K1250">
        <v>0</v>
      </c>
      <c r="L1250" s="1" t="s">
        <v>50</v>
      </c>
      <c r="N1250"/>
      <c r="O1250"/>
    </row>
    <row r="1251" spans="1:15" x14ac:dyDescent="0.25">
      <c r="A1251">
        <v>39.824469999999998</v>
      </c>
      <c r="B1251">
        <v>-104.96561</v>
      </c>
      <c r="C1251">
        <v>3</v>
      </c>
      <c r="D1251" s="2" t="d">
        <v>2019-11-15T07:03:47.00000004842877300</v>
      </c>
      <c r="E1251" s="1">
        <f>HOUR(US_Accidents_Dec20_updated3[[#This Row],[Start_Time]])</f>
        <v>7</v>
      </c>
      <c r="F1251" s="1">
        <f>MONTH(US_Accidents_Dec20_updated3[[#This Row],[Start_Time]])</f>
        <v>11</v>
      </c>
      <c r="G1251" s="1" t="s">
        <v>51</v>
      </c>
      <c r="H1251" s="1" t="s">
        <v>150</v>
      </c>
      <c r="I1251">
        <v>10</v>
      </c>
      <c r="J1251">
        <v>6</v>
      </c>
      <c r="K1251">
        <v>0</v>
      </c>
      <c r="L1251" s="1" t="s">
        <v>1068</v>
      </c>
      <c r="N1251"/>
      <c r="O1251"/>
    </row>
    <row r="1252" spans="1:15" x14ac:dyDescent="0.25">
      <c r="A1252">
        <v>40.374670000000002</v>
      </c>
      <c r="B1252">
        <v>-104.99182999999999</v>
      </c>
      <c r="C1252">
        <v>3</v>
      </c>
      <c r="D1252" s="2" t="d">
        <v>2019-11-15T07:21:46.000000191852450</v>
      </c>
      <c r="E1252" s="1">
        <f>HOUR(US_Accidents_Dec20_updated3[[#This Row],[Start_Time]])</f>
        <v>7</v>
      </c>
      <c r="F1252" s="1">
        <f>MONTH(US_Accidents_Dec20_updated3[[#This Row],[Start_Time]])</f>
        <v>11</v>
      </c>
      <c r="G1252" s="1" t="s">
        <v>51</v>
      </c>
      <c r="H1252" s="1" t="s">
        <v>459</v>
      </c>
      <c r="I1252">
        <v>10</v>
      </c>
      <c r="J1252">
        <v>5</v>
      </c>
      <c r="K1252">
        <v>0</v>
      </c>
      <c r="L1252" s="1" t="s">
        <v>50</v>
      </c>
      <c r="N1252"/>
      <c r="O1252"/>
    </row>
    <row r="1253" spans="1:15" x14ac:dyDescent="0.25">
      <c r="A1253">
        <v>40.374760000000002</v>
      </c>
      <c r="B1253">
        <v>-104.99155</v>
      </c>
      <c r="C1253">
        <v>3</v>
      </c>
      <c r="D1253" s="2" t="d">
        <v>2019-11-15T07:21:46.000000191852450</v>
      </c>
      <c r="E1253" s="1">
        <f>HOUR(US_Accidents_Dec20_updated3[[#This Row],[Start_Time]])</f>
        <v>7</v>
      </c>
      <c r="F1253" s="1">
        <f>MONTH(US_Accidents_Dec20_updated3[[#This Row],[Start_Time]])</f>
        <v>11</v>
      </c>
      <c r="G1253" s="1" t="s">
        <v>51</v>
      </c>
      <c r="H1253" s="1" t="s">
        <v>522</v>
      </c>
      <c r="I1253">
        <v>10</v>
      </c>
      <c r="J1253">
        <v>5</v>
      </c>
      <c r="K1253">
        <v>0</v>
      </c>
      <c r="L1253" s="1" t="s">
        <v>50</v>
      </c>
      <c r="N1253"/>
      <c r="O1253"/>
    </row>
    <row r="1254" spans="1:15" x14ac:dyDescent="0.25">
      <c r="A1254">
        <v>39.731459999999998</v>
      </c>
      <c r="B1254">
        <v>-105.01573999999999</v>
      </c>
      <c r="C1254">
        <v>2</v>
      </c>
      <c r="D1254" s="2" t="d">
        <v>2019-11-15T08:30:02.00000025797635575</v>
      </c>
      <c r="E1254" s="1">
        <f>HOUR(US_Accidents_Dec20_updated3[[#This Row],[Start_Time]])</f>
        <v>8</v>
      </c>
      <c r="F1254" s="1">
        <f>MONTH(US_Accidents_Dec20_updated3[[#This Row],[Start_Time]])</f>
        <v>11</v>
      </c>
      <c r="G1254" s="1" t="s">
        <v>51</v>
      </c>
      <c r="H1254" s="1" t="s">
        <v>9125</v>
      </c>
      <c r="I1254">
        <v>10</v>
      </c>
      <c r="J1254">
        <v>7</v>
      </c>
      <c r="K1254">
        <v>0</v>
      </c>
      <c r="L1254" s="1" t="s">
        <v>819</v>
      </c>
      <c r="N1254"/>
      <c r="O1254"/>
    </row>
    <row r="1255" spans="1:15" x14ac:dyDescent="0.25">
      <c r="A1255">
        <v>40.605179999999997</v>
      </c>
      <c r="B1255">
        <v>-105.00158</v>
      </c>
      <c r="C1255">
        <v>3</v>
      </c>
      <c r="D1255" s="2" t="d">
        <v>2019-11-15T07:54:02.00000013224780475</v>
      </c>
      <c r="E1255" s="1">
        <f>HOUR(US_Accidents_Dec20_updated3[[#This Row],[Start_Time]])</f>
        <v>7</v>
      </c>
      <c r="F1255" s="1">
        <f>MONTH(US_Accidents_Dec20_updated3[[#This Row],[Start_Time]])</f>
        <v>11</v>
      </c>
      <c r="G1255" s="1" t="s">
        <v>51</v>
      </c>
      <c r="H1255" s="1" t="s">
        <v>652</v>
      </c>
      <c r="I1255">
        <v>10</v>
      </c>
      <c r="J1255">
        <v>0</v>
      </c>
      <c r="K1255">
        <v>0</v>
      </c>
      <c r="L1255" s="1" t="s">
        <v>819</v>
      </c>
      <c r="N1255"/>
      <c r="O1255"/>
    </row>
    <row r="1256" spans="1:15" x14ac:dyDescent="0.25">
      <c r="A1256">
        <v>38.292160000000003</v>
      </c>
      <c r="B1256">
        <v>-104.66334000000001</v>
      </c>
      <c r="C1256">
        <v>2</v>
      </c>
      <c r="D1256" s="2" t="d">
        <v>2019-11-15T16:08:22.00000021141022475</v>
      </c>
      <c r="E1256" s="1">
        <f>HOUR(US_Accidents_Dec20_updated3[[#This Row],[Start_Time]])</f>
        <v>16</v>
      </c>
      <c r="F1256" s="1">
        <f>MONTH(US_Accidents_Dec20_updated3[[#This Row],[Start_Time]])</f>
        <v>11</v>
      </c>
      <c r="G1256" s="1" t="s">
        <v>51</v>
      </c>
      <c r="H1256" s="1" t="s">
        <v>9127</v>
      </c>
      <c r="I1256">
        <v>10</v>
      </c>
      <c r="J1256">
        <v>3</v>
      </c>
      <c r="K1256">
        <v>0</v>
      </c>
      <c r="L1256" s="1" t="s">
        <v>50</v>
      </c>
      <c r="N1256"/>
      <c r="O1256"/>
    </row>
    <row r="1257" spans="1:15" x14ac:dyDescent="0.25">
      <c r="A1257">
        <v>39.629800000000003</v>
      </c>
      <c r="B1257">
        <v>-104.90516</v>
      </c>
      <c r="C1257">
        <v>3</v>
      </c>
      <c r="D1257" s="2" t="d">
        <v>2019-11-15T11:13:29.99999970663339225</v>
      </c>
      <c r="E1257" s="1">
        <f>HOUR(US_Accidents_Dec20_updated3[[#This Row],[Start_Time]])</f>
        <v>11</v>
      </c>
      <c r="F1257" s="1">
        <f>MONTH(US_Accidents_Dec20_updated3[[#This Row],[Start_Time]])</f>
        <v>11</v>
      </c>
      <c r="G1257" s="1" t="s">
        <v>51</v>
      </c>
      <c r="H1257" s="1" t="s">
        <v>221</v>
      </c>
      <c r="I1257">
        <v>10</v>
      </c>
      <c r="J1257">
        <v>10</v>
      </c>
      <c r="K1257">
        <v>0</v>
      </c>
      <c r="L1257" s="1" t="s">
        <v>819</v>
      </c>
      <c r="N1257"/>
      <c r="O1257"/>
    </row>
    <row r="1258" spans="1:15" x14ac:dyDescent="0.25">
      <c r="A1258">
        <v>39.63749</v>
      </c>
      <c r="B1258">
        <v>-104.88939000000001</v>
      </c>
      <c r="C1258">
        <v>2</v>
      </c>
      <c r="D1258" s="2" t="d">
        <v>2019-11-15T11:40:29.9999999580904875</v>
      </c>
      <c r="E1258" s="1">
        <f>HOUR(US_Accidents_Dec20_updated3[[#This Row],[Start_Time]])</f>
        <v>11</v>
      </c>
      <c r="F1258" s="1">
        <f>MONTH(US_Accidents_Dec20_updated3[[#This Row],[Start_Time]])</f>
        <v>11</v>
      </c>
      <c r="G1258" s="1" t="s">
        <v>51</v>
      </c>
      <c r="H1258" s="1" t="s">
        <v>9110</v>
      </c>
      <c r="I1258">
        <v>10</v>
      </c>
      <c r="J1258">
        <v>7</v>
      </c>
      <c r="K1258">
        <v>0</v>
      </c>
      <c r="L1258" s="1" t="s">
        <v>819</v>
      </c>
      <c r="N1258"/>
      <c r="O1258"/>
    </row>
    <row r="1259" spans="1:15" x14ac:dyDescent="0.25">
      <c r="A1259">
        <v>39.783250000000002</v>
      </c>
      <c r="B1259">
        <v>-105.00679</v>
      </c>
      <c r="C1259">
        <v>3</v>
      </c>
      <c r="D1259" s="2" t="d">
        <v>2019-11-15T17:06:03.00000019837171050</v>
      </c>
      <c r="E1259" s="1">
        <f>HOUR(US_Accidents_Dec20_updated3[[#This Row],[Start_Time]])</f>
        <v>17</v>
      </c>
      <c r="F1259" s="1">
        <f>MONTH(US_Accidents_Dec20_updated3[[#This Row],[Start_Time]])</f>
        <v>11</v>
      </c>
      <c r="G1259" s="1" t="s">
        <v>51</v>
      </c>
      <c r="H1259" s="1" t="s">
        <v>352</v>
      </c>
      <c r="I1259">
        <v>10</v>
      </c>
      <c r="J1259">
        <v>7</v>
      </c>
      <c r="K1259">
        <v>0</v>
      </c>
      <c r="L1259" s="1" t="s">
        <v>819</v>
      </c>
      <c r="N1259"/>
      <c r="O1259"/>
    </row>
    <row r="1260" spans="1:15" x14ac:dyDescent="0.25">
      <c r="A1260">
        <v>39.913400000000003</v>
      </c>
      <c r="B1260">
        <v>-104.99014</v>
      </c>
      <c r="C1260">
        <v>3</v>
      </c>
      <c r="D1260" s="2" t="d">
        <v>2019-11-15T17:24:01.99999971315264600</v>
      </c>
      <c r="E1260" s="1">
        <f>HOUR(US_Accidents_Dec20_updated3[[#This Row],[Start_Time]])</f>
        <v>17</v>
      </c>
      <c r="F1260" s="1">
        <f>MONTH(US_Accidents_Dec20_updated3[[#This Row],[Start_Time]])</f>
        <v>11</v>
      </c>
      <c r="G1260" s="1" t="s">
        <v>53</v>
      </c>
      <c r="H1260" s="1" t="s">
        <v>439</v>
      </c>
      <c r="I1260">
        <v>10</v>
      </c>
      <c r="J1260">
        <v>3</v>
      </c>
      <c r="K1260">
        <v>0</v>
      </c>
      <c r="L1260" s="1" t="s">
        <v>966</v>
      </c>
      <c r="N1260"/>
      <c r="O1260"/>
    </row>
    <row r="1261" spans="1:15" x14ac:dyDescent="0.25">
      <c r="A1261">
        <v>38.838590000000003</v>
      </c>
      <c r="B1261">
        <v>-104.51877</v>
      </c>
      <c r="C1261">
        <v>3</v>
      </c>
      <c r="D1261" s="2" t="d">
        <v>2019-11-15T18:31:29.00000026915222125</v>
      </c>
      <c r="E1261" s="1">
        <f>HOUR(US_Accidents_Dec20_updated3[[#This Row],[Start_Time]])</f>
        <v>18</v>
      </c>
      <c r="F1261" s="1">
        <f>MONTH(US_Accidents_Dec20_updated3[[#This Row],[Start_Time]])</f>
        <v>11</v>
      </c>
      <c r="G1261" s="1" t="s">
        <v>53</v>
      </c>
      <c r="H1261" s="1" t="s">
        <v>6745</v>
      </c>
      <c r="I1261">
        <v>10</v>
      </c>
      <c r="J1261">
        <v>6</v>
      </c>
      <c r="K1261">
        <v>0</v>
      </c>
      <c r="L1261" s="1" t="s">
        <v>50</v>
      </c>
      <c r="N1261"/>
      <c r="O1261"/>
    </row>
    <row r="1262" spans="1:15" x14ac:dyDescent="0.25">
      <c r="A1262">
        <v>38.8386</v>
      </c>
      <c r="B1262">
        <v>-104.49823000000001</v>
      </c>
      <c r="C1262">
        <v>3</v>
      </c>
      <c r="D1262" s="2" t="d">
        <v>2019-11-15T18:31:29.00000026915222125</v>
      </c>
      <c r="E1262" s="1">
        <f>HOUR(US_Accidents_Dec20_updated3[[#This Row],[Start_Time]])</f>
        <v>18</v>
      </c>
      <c r="F1262" s="1">
        <f>MONTH(US_Accidents_Dec20_updated3[[#This Row],[Start_Time]])</f>
        <v>11</v>
      </c>
      <c r="G1262" s="1" t="s">
        <v>53</v>
      </c>
      <c r="H1262" s="1" t="s">
        <v>8014</v>
      </c>
      <c r="I1262">
        <v>10</v>
      </c>
      <c r="J1262">
        <v>6</v>
      </c>
      <c r="K1262">
        <v>0</v>
      </c>
      <c r="L1262" s="1" t="s">
        <v>50</v>
      </c>
      <c r="N1262"/>
      <c r="O1262"/>
    </row>
    <row r="1263" spans="1:15" x14ac:dyDescent="0.25">
      <c r="A1263">
        <v>37.210259999999998</v>
      </c>
      <c r="B1263">
        <v>-103.63890000000001</v>
      </c>
      <c r="C1263">
        <v>3</v>
      </c>
      <c r="D1263" s="2" t="d">
        <v>2019-11-15T22:49:28.999999808147550</v>
      </c>
      <c r="E1263" s="1">
        <f>HOUR(US_Accidents_Dec20_updated3[[#This Row],[Start_Time]])</f>
        <v>22</v>
      </c>
      <c r="F1263" s="1">
        <f>MONTH(US_Accidents_Dec20_updated3[[#This Row],[Start_Time]])</f>
        <v>11</v>
      </c>
      <c r="G1263" s="1" t="s">
        <v>53</v>
      </c>
      <c r="H1263" s="1" t="s">
        <v>6232</v>
      </c>
      <c r="J1263">
        <v>7</v>
      </c>
      <c r="K1263">
        <v>0</v>
      </c>
      <c r="L1263" s="1" t="s">
        <v>69</v>
      </c>
      <c r="N1263"/>
      <c r="O1263"/>
    </row>
    <row r="1264" spans="1:15" x14ac:dyDescent="0.25">
      <c r="A1264">
        <v>39.770209999999999</v>
      </c>
      <c r="B1264">
        <v>-104.99169999999999</v>
      </c>
      <c r="C1264">
        <v>3</v>
      </c>
      <c r="D1264" s="2" t="d">
        <v>2019-11-15T19:39:44.99999970663339225</v>
      </c>
      <c r="E1264" s="1">
        <f>HOUR(US_Accidents_Dec20_updated3[[#This Row],[Start_Time]])</f>
        <v>19</v>
      </c>
      <c r="F1264" s="1">
        <f>MONTH(US_Accidents_Dec20_updated3[[#This Row],[Start_Time]])</f>
        <v>11</v>
      </c>
      <c r="G1264" s="1" t="s">
        <v>53</v>
      </c>
      <c r="H1264" s="1" t="s">
        <v>366</v>
      </c>
      <c r="I1264">
        <v>10</v>
      </c>
      <c r="J1264">
        <v>5</v>
      </c>
      <c r="K1264">
        <v>0</v>
      </c>
      <c r="L1264" s="1" t="s">
        <v>819</v>
      </c>
      <c r="N1264"/>
      <c r="O1264"/>
    </row>
    <row r="1265" spans="1:15" x14ac:dyDescent="0.25">
      <c r="A1265">
        <v>39.312820000000002</v>
      </c>
      <c r="B1265">
        <v>-104.88554000000001</v>
      </c>
      <c r="C1265">
        <v>3</v>
      </c>
      <c r="D1265" s="2" t="d">
        <v>2019-11-16T08:51:44.9999999580904875</v>
      </c>
      <c r="E1265" s="1">
        <f>HOUR(US_Accidents_Dec20_updated3[[#This Row],[Start_Time]])</f>
        <v>8</v>
      </c>
      <c r="F1265" s="1">
        <f>MONTH(US_Accidents_Dec20_updated3[[#This Row],[Start_Time]])</f>
        <v>11</v>
      </c>
      <c r="G1265" s="1" t="s">
        <v>51</v>
      </c>
      <c r="H1265" s="1" t="s">
        <v>450</v>
      </c>
      <c r="I1265">
        <v>10</v>
      </c>
      <c r="J1265">
        <v>6</v>
      </c>
      <c r="K1265">
        <v>0</v>
      </c>
      <c r="L1265" s="1" t="s">
        <v>966</v>
      </c>
      <c r="N1265"/>
      <c r="O1265"/>
    </row>
    <row r="1266" spans="1:15" x14ac:dyDescent="0.25">
      <c r="A1266">
        <v>39.109650000000002</v>
      </c>
      <c r="B1266">
        <v>-104.86498</v>
      </c>
      <c r="C1266">
        <v>3</v>
      </c>
      <c r="D1266" s="2" t="d">
        <v>2019-11-16T10:48:00.99999998230487400</v>
      </c>
      <c r="E1266" s="1">
        <f>HOUR(US_Accidents_Dec20_updated3[[#This Row],[Start_Time]])</f>
        <v>10</v>
      </c>
      <c r="F1266" s="1">
        <f>MONTH(US_Accidents_Dec20_updated3[[#This Row],[Start_Time]])</f>
        <v>11</v>
      </c>
      <c r="G1266" s="1" t="s">
        <v>51</v>
      </c>
      <c r="H1266" s="1" t="s">
        <v>402</v>
      </c>
      <c r="I1266">
        <v>10</v>
      </c>
      <c r="J1266">
        <v>9</v>
      </c>
      <c r="K1266">
        <v>0</v>
      </c>
      <c r="L1266" s="1" t="s">
        <v>819</v>
      </c>
      <c r="N1266"/>
      <c r="O1266"/>
    </row>
    <row r="1267" spans="1:15" x14ac:dyDescent="0.25">
      <c r="A1267">
        <v>39.123840000000001</v>
      </c>
      <c r="B1267">
        <v>-104.86494999999999</v>
      </c>
      <c r="C1267">
        <v>3</v>
      </c>
      <c r="D1267" s="2" t="d">
        <v>2019-11-16T11:00:02.00000004842877300</v>
      </c>
      <c r="E1267" s="1">
        <f>HOUR(US_Accidents_Dec20_updated3[[#This Row],[Start_Time]])</f>
        <v>11</v>
      </c>
      <c r="F1267" s="1">
        <f>MONTH(US_Accidents_Dec20_updated3[[#This Row],[Start_Time]])</f>
        <v>11</v>
      </c>
      <c r="G1267" s="1" t="s">
        <v>51</v>
      </c>
      <c r="H1267" s="1" t="s">
        <v>471</v>
      </c>
      <c r="I1267">
        <v>10</v>
      </c>
      <c r="J1267">
        <v>9</v>
      </c>
      <c r="K1267">
        <v>0</v>
      </c>
      <c r="L1267" s="1" t="s">
        <v>819</v>
      </c>
      <c r="N1267"/>
      <c r="O1267"/>
    </row>
    <row r="1268" spans="1:15" x14ac:dyDescent="0.25">
      <c r="A1268">
        <v>39.128270000000001</v>
      </c>
      <c r="B1268">
        <v>-104.86391999999999</v>
      </c>
      <c r="C1268">
        <v>2</v>
      </c>
      <c r="D1268" s="2" t="d">
        <v>2019-11-16T11:21:45.99999998230487400</v>
      </c>
      <c r="E1268" s="1">
        <f>HOUR(US_Accidents_Dec20_updated3[[#This Row],[Start_Time]])</f>
        <v>11</v>
      </c>
      <c r="F1268" s="1">
        <f>MONTH(US_Accidents_Dec20_updated3[[#This Row],[Start_Time]])</f>
        <v>11</v>
      </c>
      <c r="G1268" s="1" t="s">
        <v>51</v>
      </c>
      <c r="H1268" s="1" t="s">
        <v>887</v>
      </c>
      <c r="I1268">
        <v>10</v>
      </c>
      <c r="J1268">
        <v>9</v>
      </c>
      <c r="K1268">
        <v>0</v>
      </c>
      <c r="L1268" s="1" t="s">
        <v>819</v>
      </c>
      <c r="N1268"/>
      <c r="O1268"/>
    </row>
    <row r="1269" spans="1:15" x14ac:dyDescent="0.25">
      <c r="A1269">
        <v>39.899299999999997</v>
      </c>
      <c r="B1269">
        <v>-104.98796</v>
      </c>
      <c r="C1269">
        <v>3</v>
      </c>
      <c r="D1269" s="2" t="d">
        <v>2019-11-16T12:21:45.99999977275729125</v>
      </c>
      <c r="E1269" s="1">
        <f>HOUR(US_Accidents_Dec20_updated3[[#This Row],[Start_Time]])</f>
        <v>12</v>
      </c>
      <c r="F1269" s="1">
        <f>MONTH(US_Accidents_Dec20_updated3[[#This Row],[Start_Time]])</f>
        <v>11</v>
      </c>
      <c r="G1269" s="1" t="s">
        <v>51</v>
      </c>
      <c r="H1269" s="1" t="s">
        <v>442</v>
      </c>
      <c r="I1269">
        <v>30</v>
      </c>
      <c r="J1269">
        <v>20</v>
      </c>
      <c r="K1269">
        <v>0</v>
      </c>
      <c r="L1269" s="1" t="s">
        <v>1068</v>
      </c>
      <c r="N1269"/>
      <c r="O1269"/>
    </row>
    <row r="1270" spans="1:15" x14ac:dyDescent="0.25">
      <c r="A1270">
        <v>40.230319999999999</v>
      </c>
      <c r="B1270">
        <v>-104.98026</v>
      </c>
      <c r="C1270">
        <v>3</v>
      </c>
      <c r="D1270" s="2" t="d">
        <v>2019-11-16T11:42:00.99999985657632300</v>
      </c>
      <c r="E1270" s="1">
        <f>HOUR(US_Accidents_Dec20_updated3[[#This Row],[Start_Time]])</f>
        <v>11</v>
      </c>
      <c r="F1270" s="1">
        <f>MONTH(US_Accidents_Dec20_updated3[[#This Row],[Start_Time]])</f>
        <v>11</v>
      </c>
      <c r="G1270" s="1" t="s">
        <v>51</v>
      </c>
      <c r="H1270" s="1" t="s">
        <v>265</v>
      </c>
      <c r="I1270">
        <v>10</v>
      </c>
      <c r="J1270">
        <v>7</v>
      </c>
      <c r="K1270">
        <v>0</v>
      </c>
      <c r="L1270" s="1" t="s">
        <v>1068</v>
      </c>
      <c r="N1270"/>
      <c r="O1270"/>
    </row>
    <row r="1271" spans="1:15" x14ac:dyDescent="0.25">
      <c r="A1271">
        <v>39.871859999999998</v>
      </c>
      <c r="B1271">
        <v>-104.9877</v>
      </c>
      <c r="C1271">
        <v>2</v>
      </c>
      <c r="D1271" s="2" t="d">
        <v>2019-11-16T12:23:16.000000066123903050</v>
      </c>
      <c r="E1271" s="1">
        <f>HOUR(US_Accidents_Dec20_updated3[[#This Row],[Start_Time]])</f>
        <v>12</v>
      </c>
      <c r="F1271" s="1">
        <f>MONTH(US_Accidents_Dec20_updated3[[#This Row],[Start_Time]])</f>
        <v>11</v>
      </c>
      <c r="G1271" s="1" t="s">
        <v>51</v>
      </c>
      <c r="H1271" s="1" t="s">
        <v>934</v>
      </c>
      <c r="I1271">
        <v>30</v>
      </c>
      <c r="J1271">
        <v>20</v>
      </c>
      <c r="K1271">
        <v>0</v>
      </c>
      <c r="L1271" s="1" t="s">
        <v>1068</v>
      </c>
      <c r="N1271"/>
      <c r="O1271"/>
    </row>
    <row r="1272" spans="1:15" x14ac:dyDescent="0.25">
      <c r="A1272">
        <v>39.256929999999997</v>
      </c>
      <c r="B1272">
        <v>-104.88999</v>
      </c>
      <c r="C1272">
        <v>3</v>
      </c>
      <c r="D1272" s="2" t="d">
        <v>2019-11-16T12:49:29.00000001769512600</v>
      </c>
      <c r="E1272" s="1">
        <f>HOUR(US_Accidents_Dec20_updated3[[#This Row],[Start_Time]])</f>
        <v>12</v>
      </c>
      <c r="F1272" s="1">
        <f>MONTH(US_Accidents_Dec20_updated3[[#This Row],[Start_Time]])</f>
        <v>11</v>
      </c>
      <c r="G1272" s="1" t="s">
        <v>51</v>
      </c>
      <c r="H1272" s="1" t="s">
        <v>450</v>
      </c>
      <c r="I1272">
        <v>10</v>
      </c>
      <c r="J1272">
        <v>9</v>
      </c>
      <c r="K1272">
        <v>0</v>
      </c>
      <c r="L1272" s="1" t="s">
        <v>819</v>
      </c>
      <c r="N1272"/>
      <c r="O1272"/>
    </row>
    <row r="1273" spans="1:15" x14ac:dyDescent="0.25">
      <c r="A1273">
        <v>39.248330000000003</v>
      </c>
      <c r="B1273">
        <v>-104.8835</v>
      </c>
      <c r="C1273">
        <v>2</v>
      </c>
      <c r="D1273" s="2" t="d">
        <v>2019-11-16T14:10:29.99999974854290475</v>
      </c>
      <c r="E1273" s="1">
        <f>HOUR(US_Accidents_Dec20_updated3[[#This Row],[Start_Time]])</f>
        <v>14</v>
      </c>
      <c r="F1273" s="1">
        <f>MONTH(US_Accidents_Dec20_updated3[[#This Row],[Start_Time]])</f>
        <v>11</v>
      </c>
      <c r="G1273" s="1" t="s">
        <v>51</v>
      </c>
      <c r="H1273" s="1" t="s">
        <v>2116</v>
      </c>
      <c r="I1273">
        <v>10</v>
      </c>
      <c r="J1273">
        <v>8</v>
      </c>
      <c r="K1273">
        <v>0</v>
      </c>
      <c r="L1273" s="1" t="s">
        <v>1068</v>
      </c>
      <c r="N1273"/>
      <c r="O1273"/>
    </row>
    <row r="1274" spans="1:15" x14ac:dyDescent="0.25">
      <c r="A1274">
        <v>39.797939999999997</v>
      </c>
      <c r="B1274">
        <v>-104.98667</v>
      </c>
      <c r="C1274">
        <v>3</v>
      </c>
      <c r="D1274" s="2" t="d">
        <v>2019-11-16T14:39:45.99999973084777875</v>
      </c>
      <c r="E1274" s="1">
        <f>HOUR(US_Accidents_Dec20_updated3[[#This Row],[Start_Time]])</f>
        <v>14</v>
      </c>
      <c r="F1274" s="1">
        <f>MONTH(US_Accidents_Dec20_updated3[[#This Row],[Start_Time]])</f>
        <v>11</v>
      </c>
      <c r="G1274" s="1" t="s">
        <v>51</v>
      </c>
      <c r="H1274" s="1" t="s">
        <v>556</v>
      </c>
      <c r="I1274">
        <v>30</v>
      </c>
      <c r="J1274">
        <v>21</v>
      </c>
      <c r="K1274">
        <v>0</v>
      </c>
      <c r="L1274" s="1" t="s">
        <v>1216</v>
      </c>
      <c r="N1274"/>
      <c r="O1274"/>
    </row>
    <row r="1275" spans="1:15" x14ac:dyDescent="0.25">
      <c r="A1275">
        <v>39.797939999999997</v>
      </c>
      <c r="B1275">
        <v>-104.98667</v>
      </c>
      <c r="C1275">
        <v>3</v>
      </c>
      <c r="D1275" s="2" t="d">
        <v>2019-11-16T14:39:45.99999973084777875</v>
      </c>
      <c r="E1275" s="1">
        <f>HOUR(US_Accidents_Dec20_updated3[[#This Row],[Start_Time]])</f>
        <v>14</v>
      </c>
      <c r="F1275" s="1">
        <f>MONTH(US_Accidents_Dec20_updated3[[#This Row],[Start_Time]])</f>
        <v>11</v>
      </c>
      <c r="G1275" s="1" t="s">
        <v>51</v>
      </c>
      <c r="H1275" s="1" t="s">
        <v>556</v>
      </c>
      <c r="I1275">
        <v>30</v>
      </c>
      <c r="J1275">
        <v>21</v>
      </c>
      <c r="K1275">
        <v>0</v>
      </c>
      <c r="L1275" s="1" t="s">
        <v>1216</v>
      </c>
      <c r="N1275"/>
      <c r="O1275"/>
    </row>
    <row r="1276" spans="1:15" x14ac:dyDescent="0.25">
      <c r="A1276">
        <v>39.61985</v>
      </c>
      <c r="B1276">
        <v>-104.89914</v>
      </c>
      <c r="C1276">
        <v>3</v>
      </c>
      <c r="D1276" s="2" t="d">
        <v>2019-11-16T15:49:29.00000001769512600</v>
      </c>
      <c r="E1276" s="1">
        <f>HOUR(US_Accidents_Dec20_updated3[[#This Row],[Start_Time]])</f>
        <v>15</v>
      </c>
      <c r="F1276" s="1">
        <f>MONTH(US_Accidents_Dec20_updated3[[#This Row],[Start_Time]])</f>
        <v>11</v>
      </c>
      <c r="G1276" s="1" t="s">
        <v>51</v>
      </c>
      <c r="H1276" s="1" t="s">
        <v>565</v>
      </c>
      <c r="I1276">
        <v>10</v>
      </c>
      <c r="J1276">
        <v>12</v>
      </c>
      <c r="K1276">
        <v>0</v>
      </c>
      <c r="L1276" s="1" t="s">
        <v>966</v>
      </c>
      <c r="N1276"/>
      <c r="O1276"/>
    </row>
    <row r="1277" spans="1:15" x14ac:dyDescent="0.25">
      <c r="A1277">
        <v>39.628619999999998</v>
      </c>
      <c r="B1277">
        <v>-106.41938</v>
      </c>
      <c r="C1277">
        <v>4</v>
      </c>
      <c r="D1277" s="2" t="d">
        <v>2019-11-16T17:26:16.0000002337619662125</v>
      </c>
      <c r="E1277" s="1">
        <f>HOUR(US_Accidents_Dec20_updated3[[#This Row],[Start_Time]])</f>
        <v>17</v>
      </c>
      <c r="F1277" s="1">
        <f>MONTH(US_Accidents_Dec20_updated3[[#This Row],[Start_Time]])</f>
        <v>11</v>
      </c>
      <c r="G1277" s="1" t="s">
        <v>53</v>
      </c>
      <c r="H1277" s="1" t="s">
        <v>2825</v>
      </c>
      <c r="I1277">
        <v>10</v>
      </c>
      <c r="J1277">
        <v>8</v>
      </c>
      <c r="K1277">
        <v>0</v>
      </c>
      <c r="L1277" s="1" t="s">
        <v>966</v>
      </c>
      <c r="N1277"/>
      <c r="O1277"/>
    </row>
    <row r="1278" spans="1:15" x14ac:dyDescent="0.25">
      <c r="A1278">
        <v>39.643450000000001</v>
      </c>
      <c r="B1278">
        <v>-106.37394999999999</v>
      </c>
      <c r="C1278">
        <v>4</v>
      </c>
      <c r="D1278" s="2" t="d">
        <v>2019-11-16T17:00:00.00000020954757600</v>
      </c>
      <c r="E1278" s="1">
        <f>HOUR(US_Accidents_Dec20_updated3[[#This Row],[Start_Time]])</f>
        <v>17</v>
      </c>
      <c r="F1278" s="1">
        <f>MONTH(US_Accidents_Dec20_updated3[[#This Row],[Start_Time]])</f>
        <v>11</v>
      </c>
      <c r="G1278" s="1" t="s">
        <v>51</v>
      </c>
      <c r="H1278" s="1" t="s">
        <v>2881</v>
      </c>
      <c r="I1278">
        <v>10</v>
      </c>
      <c r="J1278">
        <v>16</v>
      </c>
      <c r="K1278">
        <v>0</v>
      </c>
      <c r="L1278" s="1" t="s">
        <v>966</v>
      </c>
      <c r="N1278"/>
      <c r="O1278"/>
    </row>
    <row r="1279" spans="1:15" x14ac:dyDescent="0.25">
      <c r="A1279">
        <v>39.18045</v>
      </c>
      <c r="B1279">
        <v>-104.85008000000001</v>
      </c>
      <c r="C1279">
        <v>3</v>
      </c>
      <c r="D1279" s="2" t="d">
        <v>2019-11-16T17:25:28.99999993387609425</v>
      </c>
      <c r="E1279" s="1">
        <f>HOUR(US_Accidents_Dec20_updated3[[#This Row],[Start_Time]])</f>
        <v>17</v>
      </c>
      <c r="F1279" s="1">
        <f>MONTH(US_Accidents_Dec20_updated3[[#This Row],[Start_Time]])</f>
        <v>11</v>
      </c>
      <c r="G1279" s="1" t="s">
        <v>53</v>
      </c>
      <c r="H1279" s="1" t="s">
        <v>456</v>
      </c>
      <c r="I1279">
        <v>10</v>
      </c>
      <c r="J1279">
        <v>13</v>
      </c>
      <c r="K1279">
        <v>0</v>
      </c>
      <c r="L1279" s="1" t="s">
        <v>966</v>
      </c>
      <c r="N1279"/>
      <c r="O1279"/>
    </row>
    <row r="1280" spans="1:15" x14ac:dyDescent="0.25">
      <c r="A1280">
        <v>39.644939999999998</v>
      </c>
      <c r="B1280">
        <v>-106.38055</v>
      </c>
      <c r="C1280">
        <v>4</v>
      </c>
      <c r="D1280" s="2" t="d">
        <v>2019-11-16T17:26:16.0000002337619662125</v>
      </c>
      <c r="E1280" s="1">
        <f>HOUR(US_Accidents_Dec20_updated3[[#This Row],[Start_Time]])</f>
        <v>17</v>
      </c>
      <c r="F1280" s="1">
        <f>MONTH(US_Accidents_Dec20_updated3[[#This Row],[Start_Time]])</f>
        <v>11</v>
      </c>
      <c r="G1280" s="1" t="s">
        <v>53</v>
      </c>
      <c r="H1280" s="1" t="s">
        <v>2827</v>
      </c>
      <c r="I1280">
        <v>10</v>
      </c>
      <c r="J1280">
        <v>8</v>
      </c>
      <c r="K1280">
        <v>0</v>
      </c>
      <c r="L1280" s="1" t="s">
        <v>966</v>
      </c>
      <c r="N1280"/>
      <c r="O1280"/>
    </row>
    <row r="1281" spans="1:15" x14ac:dyDescent="0.25">
      <c r="A1281">
        <v>39.138179999999998</v>
      </c>
      <c r="B1281">
        <v>-104.86255</v>
      </c>
      <c r="C1281">
        <v>3</v>
      </c>
      <c r="D1281" s="2" t="d">
        <v>2019-11-16T18:39:44.99999991618096825</v>
      </c>
      <c r="E1281" s="1">
        <f>HOUR(US_Accidents_Dec20_updated3[[#This Row],[Start_Time]])</f>
        <v>18</v>
      </c>
      <c r="F1281" s="1">
        <f>MONTH(US_Accidents_Dec20_updated3[[#This Row],[Start_Time]])</f>
        <v>11</v>
      </c>
      <c r="G1281" s="1" t="s">
        <v>53</v>
      </c>
      <c r="H1281" s="1" t="s">
        <v>402</v>
      </c>
      <c r="I1281">
        <v>10</v>
      </c>
      <c r="J1281">
        <v>21</v>
      </c>
      <c r="K1281">
        <v>0</v>
      </c>
      <c r="L1281" s="1" t="s">
        <v>1233</v>
      </c>
      <c r="N1281"/>
      <c r="O1281"/>
    </row>
    <row r="1282" spans="1:15" x14ac:dyDescent="0.25">
      <c r="A1282">
        <v>39.628619999999998</v>
      </c>
      <c r="B1282">
        <v>-106.41938</v>
      </c>
      <c r="C1282">
        <v>4</v>
      </c>
      <c r="D1282" s="2" t="d">
        <v>2019-11-16T22:07:28.99999976623803075</v>
      </c>
      <c r="E1282" s="1">
        <f>HOUR(US_Accidents_Dec20_updated3[[#This Row],[Start_Time]])</f>
        <v>22</v>
      </c>
      <c r="F1282" s="1">
        <f>MONTH(US_Accidents_Dec20_updated3[[#This Row],[Start_Time]])</f>
        <v>11</v>
      </c>
      <c r="G1282" s="1" t="s">
        <v>53</v>
      </c>
      <c r="H1282" s="1" t="s">
        <v>2721</v>
      </c>
      <c r="I1282">
        <v>10</v>
      </c>
      <c r="J1282">
        <v>6</v>
      </c>
      <c r="K1282">
        <v>0</v>
      </c>
      <c r="L1282" s="1" t="s">
        <v>966</v>
      </c>
      <c r="N1282"/>
      <c r="O1282"/>
    </row>
    <row r="1283" spans="1:15" x14ac:dyDescent="0.25">
      <c r="A1283">
        <v>39.632170000000002</v>
      </c>
      <c r="B1283">
        <v>-104.90595999999999</v>
      </c>
      <c r="C1283">
        <v>3</v>
      </c>
      <c r="D1283" s="2" t="d">
        <v>2019-11-17T01:15:43.999999808147550</v>
      </c>
      <c r="E1283" s="1">
        <f>HOUR(US_Accidents_Dec20_updated3[[#This Row],[Start_Time]])</f>
        <v>1</v>
      </c>
      <c r="F1283" s="1">
        <f>MONTH(US_Accidents_Dec20_updated3[[#This Row],[Start_Time]])</f>
        <v>11</v>
      </c>
      <c r="G1283" s="1" t="s">
        <v>53</v>
      </c>
      <c r="H1283" s="1" t="s">
        <v>221</v>
      </c>
      <c r="I1283">
        <v>10</v>
      </c>
      <c r="J1283">
        <v>5</v>
      </c>
      <c r="K1283">
        <v>0</v>
      </c>
      <c r="L1283" s="1" t="s">
        <v>50</v>
      </c>
      <c r="N1283"/>
      <c r="O1283"/>
    </row>
    <row r="1284" spans="1:15" x14ac:dyDescent="0.25">
      <c r="A1284">
        <v>39.63212</v>
      </c>
      <c r="B1284">
        <v>-104.9062</v>
      </c>
      <c r="C1284">
        <v>3</v>
      </c>
      <c r="D1284" s="2" t="d">
        <v>2019-11-17T05:15:44.000000227242708075</v>
      </c>
      <c r="E1284" s="1">
        <f>HOUR(US_Accidents_Dec20_updated3[[#This Row],[Start_Time]])</f>
        <v>5</v>
      </c>
      <c r="F1284" s="1">
        <f>MONTH(US_Accidents_Dec20_updated3[[#This Row],[Start_Time]])</f>
        <v>11</v>
      </c>
      <c r="G1284" s="1" t="s">
        <v>53</v>
      </c>
      <c r="H1284" s="1" t="s">
        <v>221</v>
      </c>
      <c r="I1284">
        <v>10</v>
      </c>
      <c r="J1284">
        <v>6</v>
      </c>
      <c r="K1284">
        <v>0</v>
      </c>
      <c r="L1284" s="1" t="s">
        <v>1068</v>
      </c>
      <c r="N1284"/>
      <c r="O1284"/>
    </row>
    <row r="1285" spans="1:15" x14ac:dyDescent="0.25">
      <c r="A1285">
        <v>37.51567</v>
      </c>
      <c r="B1285">
        <v>-104.69278</v>
      </c>
      <c r="C1285">
        <v>3</v>
      </c>
      <c r="D1285" s="2" t="d">
        <v>2019-11-17T10:47:14.99999991618096825</v>
      </c>
      <c r="E1285" s="1">
        <f>HOUR(US_Accidents_Dec20_updated3[[#This Row],[Start_Time]])</f>
        <v>10</v>
      </c>
      <c r="F1285" s="1">
        <f>MONTH(US_Accidents_Dec20_updated3[[#This Row],[Start_Time]])</f>
        <v>11</v>
      </c>
      <c r="G1285" s="1" t="s">
        <v>51</v>
      </c>
      <c r="H1285" s="1" t="s">
        <v>676</v>
      </c>
      <c r="I1285">
        <v>10</v>
      </c>
      <c r="J1285">
        <v>18</v>
      </c>
      <c r="K1285">
        <v>0</v>
      </c>
      <c r="L1285" s="1" t="s">
        <v>50</v>
      </c>
      <c r="N1285"/>
      <c r="O1285"/>
    </row>
    <row r="1286" spans="1:15" x14ac:dyDescent="0.25">
      <c r="A1286">
        <v>39.842359999999999</v>
      </c>
      <c r="B1286">
        <v>-104.98402</v>
      </c>
      <c r="C1286">
        <v>3</v>
      </c>
      <c r="D1286" s="2" t="d">
        <v>2019-11-17T12:21:45.00000016763806350</v>
      </c>
      <c r="E1286" s="1">
        <f>HOUR(US_Accidents_Dec20_updated3[[#This Row],[Start_Time]])</f>
        <v>12</v>
      </c>
      <c r="F1286" s="1">
        <f>MONTH(US_Accidents_Dec20_updated3[[#This Row],[Start_Time]])</f>
        <v>11</v>
      </c>
      <c r="G1286" s="1" t="s">
        <v>51</v>
      </c>
      <c r="H1286" s="1" t="s">
        <v>518</v>
      </c>
      <c r="I1286">
        <v>40</v>
      </c>
      <c r="J1286">
        <v>3</v>
      </c>
      <c r="K1286">
        <v>0</v>
      </c>
      <c r="L1286" s="1" t="s">
        <v>819</v>
      </c>
      <c r="N1286"/>
      <c r="O1286"/>
    </row>
    <row r="1287" spans="1:15" x14ac:dyDescent="0.25">
      <c r="A1287">
        <v>38.473329999999997</v>
      </c>
      <c r="B1287">
        <v>-105.87951</v>
      </c>
      <c r="C1287">
        <v>3</v>
      </c>
      <c r="D1287" s="2" t="d">
        <v>2019-11-17T14:49:29.000000227242708075</v>
      </c>
      <c r="E1287" s="1">
        <f>HOUR(US_Accidents_Dec20_updated3[[#This Row],[Start_Time]])</f>
        <v>14</v>
      </c>
      <c r="F1287" s="1">
        <f>MONTH(US_Accidents_Dec20_updated3[[#This Row],[Start_Time]])</f>
        <v>11</v>
      </c>
      <c r="G1287" s="1" t="s">
        <v>51</v>
      </c>
      <c r="H1287" s="1" t="s">
        <v>4028</v>
      </c>
      <c r="I1287">
        <v>10</v>
      </c>
      <c r="J1287">
        <v>7</v>
      </c>
      <c r="K1287"/>
      <c r="L1287" s="1" t="s">
        <v>50</v>
      </c>
      <c r="N1287"/>
      <c r="O1287"/>
    </row>
    <row r="1288" spans="1:15" x14ac:dyDescent="0.25">
      <c r="A1288">
        <v>38.473329999999997</v>
      </c>
      <c r="B1288">
        <v>-105.87951</v>
      </c>
      <c r="C1288">
        <v>3</v>
      </c>
      <c r="D1288" s="2" t="d">
        <v>2019-11-17T14:49:29.000000227242708075</v>
      </c>
      <c r="E1288" s="1">
        <f>HOUR(US_Accidents_Dec20_updated3[[#This Row],[Start_Time]])</f>
        <v>14</v>
      </c>
      <c r="F1288" s="1">
        <f>MONTH(US_Accidents_Dec20_updated3[[#This Row],[Start_Time]])</f>
        <v>11</v>
      </c>
      <c r="G1288" s="1" t="s">
        <v>51</v>
      </c>
      <c r="H1288" s="1" t="s">
        <v>4461</v>
      </c>
      <c r="I1288">
        <v>10</v>
      </c>
      <c r="J1288">
        <v>7</v>
      </c>
      <c r="K1288"/>
      <c r="L1288" s="1" t="s">
        <v>50</v>
      </c>
      <c r="N1288"/>
      <c r="O1288"/>
    </row>
    <row r="1289" spans="1:15" x14ac:dyDescent="0.25">
      <c r="A1289">
        <v>39.783430000000003</v>
      </c>
      <c r="B1289">
        <v>-105.06261000000001</v>
      </c>
      <c r="C1289">
        <v>3</v>
      </c>
      <c r="D1289" s="2" t="d">
        <v>2019-11-17T14:13:29.00000010151415775</v>
      </c>
      <c r="E1289" s="1">
        <f>HOUR(US_Accidents_Dec20_updated3[[#This Row],[Start_Time]])</f>
        <v>14</v>
      </c>
      <c r="F1289" s="1">
        <f>MONTH(US_Accidents_Dec20_updated3[[#This Row],[Start_Time]])</f>
        <v>11</v>
      </c>
      <c r="G1289" s="1" t="s">
        <v>51</v>
      </c>
      <c r="H1289" s="1" t="s">
        <v>367</v>
      </c>
      <c r="I1289">
        <v>40</v>
      </c>
      <c r="J1289">
        <v>0</v>
      </c>
      <c r="K1289">
        <v>0</v>
      </c>
      <c r="L1289" s="1" t="s">
        <v>1068</v>
      </c>
      <c r="N1289"/>
      <c r="O1289"/>
    </row>
    <row r="1290" spans="1:15" x14ac:dyDescent="0.25">
      <c r="A1290">
        <v>39.760210000000001</v>
      </c>
      <c r="B1290">
        <v>-105.00605</v>
      </c>
      <c r="C1290">
        <v>3</v>
      </c>
      <c r="D1290" s="2" t="d">
        <v>2019-11-17T14:39:45.00000012572854425</v>
      </c>
      <c r="E1290" s="1">
        <f>HOUR(US_Accidents_Dec20_updated3[[#This Row],[Start_Time]])</f>
        <v>14</v>
      </c>
      <c r="F1290" s="1">
        <f>MONTH(US_Accidents_Dec20_updated3[[#This Row],[Start_Time]])</f>
        <v>11</v>
      </c>
      <c r="G1290" s="1" t="s">
        <v>51</v>
      </c>
      <c r="H1290" s="1" t="s">
        <v>460</v>
      </c>
      <c r="I1290">
        <v>40</v>
      </c>
      <c r="J1290">
        <v>0</v>
      </c>
      <c r="K1290">
        <v>0</v>
      </c>
      <c r="L1290" s="1" t="s">
        <v>1068</v>
      </c>
      <c r="N1290"/>
      <c r="O1290"/>
    </row>
    <row r="1291" spans="1:15" x14ac:dyDescent="0.25">
      <c r="A1291">
        <v>40.401870000000002</v>
      </c>
      <c r="B1291">
        <v>-104.99355</v>
      </c>
      <c r="C1291">
        <v>3</v>
      </c>
      <c r="D1291" s="2" t="d">
        <v>2019-11-17T14:51:44.9999999580904875</v>
      </c>
      <c r="E1291" s="1">
        <f>HOUR(US_Accidents_Dec20_updated3[[#This Row],[Start_Time]])</f>
        <v>14</v>
      </c>
      <c r="F1291" s="1">
        <f>MONTH(US_Accidents_Dec20_updated3[[#This Row],[Start_Time]])</f>
        <v>11</v>
      </c>
      <c r="G1291" s="1" t="s">
        <v>51</v>
      </c>
      <c r="H1291" s="1" t="s">
        <v>522</v>
      </c>
      <c r="I1291">
        <v>10</v>
      </c>
      <c r="J1291">
        <v>5</v>
      </c>
      <c r="K1291">
        <v>0</v>
      </c>
      <c r="L1291" s="1" t="s">
        <v>50</v>
      </c>
      <c r="N1291"/>
      <c r="O1291"/>
    </row>
    <row r="1292" spans="1:15" x14ac:dyDescent="0.25">
      <c r="A1292">
        <v>39.138179999999998</v>
      </c>
      <c r="B1292">
        <v>-104.86255</v>
      </c>
      <c r="C1292">
        <v>3</v>
      </c>
      <c r="D1292" s="2" t="d">
        <v>2019-11-17T21:29:14.00000014342367700</v>
      </c>
      <c r="E1292" s="1">
        <f>HOUR(US_Accidents_Dec20_updated3[[#This Row],[Start_Time]])</f>
        <v>21</v>
      </c>
      <c r="F1292" s="1">
        <f>MONTH(US_Accidents_Dec20_updated3[[#This Row],[Start_Time]])</f>
        <v>11</v>
      </c>
      <c r="G1292" s="1" t="s">
        <v>53</v>
      </c>
      <c r="H1292" s="1" t="s">
        <v>402</v>
      </c>
      <c r="I1292">
        <v>10</v>
      </c>
      <c r="J1292">
        <v>10</v>
      </c>
      <c r="K1292">
        <v>0</v>
      </c>
      <c r="L1292" s="1" t="s">
        <v>50</v>
      </c>
      <c r="N1292"/>
      <c r="O1292"/>
    </row>
    <row r="1293" spans="1:15" x14ac:dyDescent="0.25">
      <c r="A1293">
        <v>39.635469999999998</v>
      </c>
      <c r="B1293">
        <v>-104.89372</v>
      </c>
      <c r="C1293">
        <v>3</v>
      </c>
      <c r="D1293" s="2" t="d">
        <v>2019-11-18T05:42:00.00000025145709525</v>
      </c>
      <c r="E1293" s="1">
        <f>HOUR(US_Accidents_Dec20_updated3[[#This Row],[Start_Time]])</f>
        <v>5</v>
      </c>
      <c r="F1293" s="1">
        <f>MONTH(US_Accidents_Dec20_updated3[[#This Row],[Start_Time]])</f>
        <v>11</v>
      </c>
      <c r="G1293" s="1" t="s">
        <v>53</v>
      </c>
      <c r="H1293" s="1" t="s">
        <v>3221</v>
      </c>
      <c r="I1293">
        <v>10</v>
      </c>
      <c r="J1293">
        <v>7</v>
      </c>
      <c r="K1293">
        <v>0</v>
      </c>
      <c r="L1293" s="1" t="s">
        <v>50</v>
      </c>
      <c r="N1293"/>
      <c r="O1293"/>
    </row>
    <row r="1294" spans="1:15" x14ac:dyDescent="0.25">
      <c r="A1294">
        <v>39.870289999999997</v>
      </c>
      <c r="B1294">
        <v>-104.98748000000001</v>
      </c>
      <c r="C1294">
        <v>3</v>
      </c>
      <c r="D1294" s="2" t="d">
        <v>2019-11-18T04:39:44.00000010151415775</v>
      </c>
      <c r="E1294" s="1">
        <f>HOUR(US_Accidents_Dec20_updated3[[#This Row],[Start_Time]])</f>
        <v>4</v>
      </c>
      <c r="F1294" s="1">
        <f>MONTH(US_Accidents_Dec20_updated3[[#This Row],[Start_Time]])</f>
        <v>11</v>
      </c>
      <c r="G1294" s="1" t="s">
        <v>53</v>
      </c>
      <c r="H1294" s="1" t="s">
        <v>821</v>
      </c>
      <c r="I1294">
        <v>10</v>
      </c>
      <c r="J1294">
        <v>22</v>
      </c>
      <c r="K1294">
        <v>0</v>
      </c>
      <c r="L1294" s="1" t="s">
        <v>1212</v>
      </c>
      <c r="N1294"/>
      <c r="O1294"/>
    </row>
    <row r="1295" spans="1:15" x14ac:dyDescent="0.25">
      <c r="A1295">
        <v>39.437199999999997</v>
      </c>
      <c r="B1295">
        <v>-104.87823</v>
      </c>
      <c r="C1295">
        <v>3</v>
      </c>
      <c r="D1295" s="2" t="d">
        <v>2019-11-18T06:29:15.99999998230487400</v>
      </c>
      <c r="E1295" s="1">
        <f>HOUR(US_Accidents_Dec20_updated3[[#This Row],[Start_Time]])</f>
        <v>6</v>
      </c>
      <c r="F1295" s="1">
        <f>MONTH(US_Accidents_Dec20_updated3[[#This Row],[Start_Time]])</f>
        <v>11</v>
      </c>
      <c r="G1295" s="1" t="s">
        <v>51</v>
      </c>
      <c r="H1295" s="1" t="s">
        <v>722</v>
      </c>
      <c r="I1295">
        <v>10</v>
      </c>
      <c r="J1295">
        <v>8</v>
      </c>
      <c r="K1295">
        <v>0</v>
      </c>
      <c r="L1295" s="1" t="s">
        <v>50</v>
      </c>
      <c r="N1295"/>
      <c r="O1295"/>
    </row>
    <row r="1296" spans="1:15" x14ac:dyDescent="0.25">
      <c r="A1296">
        <v>39.884729999999998</v>
      </c>
      <c r="B1296">
        <v>-104.98744000000001</v>
      </c>
      <c r="C1296">
        <v>3</v>
      </c>
      <c r="D1296" s="2" t="d">
        <v>2019-11-18T07:39:47.00000017415732400</v>
      </c>
      <c r="E1296" s="1">
        <f>HOUR(US_Accidents_Dec20_updated3[[#This Row],[Start_Time]])</f>
        <v>7</v>
      </c>
      <c r="F1296" s="1">
        <f>MONTH(US_Accidents_Dec20_updated3[[#This Row],[Start_Time]])</f>
        <v>11</v>
      </c>
      <c r="G1296" s="1" t="s">
        <v>51</v>
      </c>
      <c r="H1296" s="1" t="s">
        <v>442</v>
      </c>
      <c r="I1296">
        <v>10</v>
      </c>
      <c r="J1296">
        <v>18</v>
      </c>
      <c r="K1296">
        <v>0</v>
      </c>
      <c r="L1296" s="1" t="s">
        <v>50</v>
      </c>
      <c r="N1296"/>
      <c r="O1296"/>
    </row>
    <row r="1297" spans="1:15" x14ac:dyDescent="0.25">
      <c r="A1297">
        <v>40.203310000000002</v>
      </c>
      <c r="B1297">
        <v>-105.10196999999999</v>
      </c>
      <c r="C1297">
        <v>4</v>
      </c>
      <c r="D1297" s="2" t="d">
        <v>2019-11-18T11:56:15.99999981466681050</v>
      </c>
      <c r="E1297" s="1">
        <f>HOUR(US_Accidents_Dec20_updated3[[#This Row],[Start_Time]])</f>
        <v>11</v>
      </c>
      <c r="F1297" s="1">
        <f>MONTH(US_Accidents_Dec20_updated3[[#This Row],[Start_Time]])</f>
        <v>11</v>
      </c>
      <c r="G1297" s="1" t="s">
        <v>51</v>
      </c>
      <c r="H1297" s="1" t="s">
        <v>8201</v>
      </c>
      <c r="I1297">
        <v>10</v>
      </c>
      <c r="J1297">
        <v>6</v>
      </c>
      <c r="K1297">
        <v>0</v>
      </c>
      <c r="L1297" s="1" t="s">
        <v>50</v>
      </c>
      <c r="N1297"/>
      <c r="O1297"/>
    </row>
    <row r="1298" spans="1:15" x14ac:dyDescent="0.25">
      <c r="A1298">
        <v>40.203319999999998</v>
      </c>
      <c r="B1298">
        <v>-105.10316</v>
      </c>
      <c r="C1298">
        <v>4</v>
      </c>
      <c r="D1298" s="2" t="d">
        <v>2019-11-18T11:56:15.99999981466681050</v>
      </c>
      <c r="E1298" s="1">
        <f>HOUR(US_Accidents_Dec20_updated3[[#This Row],[Start_Time]])</f>
        <v>11</v>
      </c>
      <c r="F1298" s="1">
        <f>MONTH(US_Accidents_Dec20_updated3[[#This Row],[Start_Time]])</f>
        <v>11</v>
      </c>
      <c r="G1298" s="1" t="s">
        <v>51</v>
      </c>
      <c r="H1298" s="1" t="s">
        <v>8201</v>
      </c>
      <c r="I1298">
        <v>10</v>
      </c>
      <c r="J1298">
        <v>6</v>
      </c>
      <c r="K1298">
        <v>0</v>
      </c>
      <c r="L1298" s="1" t="s">
        <v>50</v>
      </c>
      <c r="N1298"/>
      <c r="O1298"/>
    </row>
    <row r="1299" spans="1:15" x14ac:dyDescent="0.25">
      <c r="A1299">
        <v>39.899299999999997</v>
      </c>
      <c r="B1299">
        <v>-104.98796</v>
      </c>
      <c r="C1299">
        <v>3</v>
      </c>
      <c r="D1299" s="2" t="d">
        <v>2019-11-18T10:01:28.9999998500570625</v>
      </c>
      <c r="E1299" s="1">
        <f>HOUR(US_Accidents_Dec20_updated3[[#This Row],[Start_Time]])</f>
        <v>10</v>
      </c>
      <c r="F1299" s="1">
        <f>MONTH(US_Accidents_Dec20_updated3[[#This Row],[Start_Time]])</f>
        <v>11</v>
      </c>
      <c r="G1299" s="1" t="s">
        <v>51</v>
      </c>
      <c r="H1299" s="1" t="s">
        <v>442</v>
      </c>
      <c r="I1299">
        <v>40</v>
      </c>
      <c r="J1299">
        <v>25</v>
      </c>
      <c r="K1299">
        <v>0</v>
      </c>
      <c r="L1299" s="1" t="s">
        <v>1212</v>
      </c>
      <c r="N1299"/>
      <c r="O1299"/>
    </row>
    <row r="1300" spans="1:15" x14ac:dyDescent="0.25">
      <c r="A1300">
        <v>38.11448</v>
      </c>
      <c r="B1300">
        <v>-102.62949</v>
      </c>
      <c r="C1300">
        <v>3</v>
      </c>
      <c r="D1300" s="2" t="d">
        <v>2019-11-18T14:25:28.99999993387609425</v>
      </c>
      <c r="E1300" s="1">
        <f>HOUR(US_Accidents_Dec20_updated3[[#This Row],[Start_Time]])</f>
        <v>14</v>
      </c>
      <c r="F1300" s="1">
        <f>MONTH(US_Accidents_Dec20_updated3[[#This Row],[Start_Time]])</f>
        <v>11</v>
      </c>
      <c r="G1300" s="1" t="s">
        <v>51</v>
      </c>
      <c r="H1300" s="1" t="s">
        <v>1044</v>
      </c>
      <c r="I1300">
        <v>10</v>
      </c>
      <c r="J1300">
        <v>6</v>
      </c>
      <c r="K1300">
        <v>0</v>
      </c>
      <c r="L1300" s="1" t="s">
        <v>50</v>
      </c>
      <c r="N1300"/>
      <c r="O1300"/>
    </row>
    <row r="1301" spans="1:15" x14ac:dyDescent="0.25">
      <c r="A1301">
        <v>39.783760000000001</v>
      </c>
      <c r="B1301">
        <v>-105.04456999999999</v>
      </c>
      <c r="C1301">
        <v>3</v>
      </c>
      <c r="D1301" s="2" t="d">
        <v>2019-11-18T16:13:29.99999991618096825</v>
      </c>
      <c r="E1301" s="1">
        <f>HOUR(US_Accidents_Dec20_updated3[[#This Row],[Start_Time]])</f>
        <v>16</v>
      </c>
      <c r="F1301" s="1">
        <f>MONTH(US_Accidents_Dec20_updated3[[#This Row],[Start_Time]])</f>
        <v>11</v>
      </c>
      <c r="G1301" s="1" t="s">
        <v>51</v>
      </c>
      <c r="H1301" s="1" t="s">
        <v>943</v>
      </c>
      <c r="I1301">
        <v>40</v>
      </c>
      <c r="J1301">
        <v>20</v>
      </c>
      <c r="K1301">
        <v>0</v>
      </c>
      <c r="L1301" s="1" t="s">
        <v>819</v>
      </c>
      <c r="N1301"/>
      <c r="O1301"/>
    </row>
    <row r="1302" spans="1:15" x14ac:dyDescent="0.25">
      <c r="A1302">
        <v>39.783639999999998</v>
      </c>
      <c r="B1302">
        <v>-105.04461999999999</v>
      </c>
      <c r="C1302">
        <v>3</v>
      </c>
      <c r="D1302" s="2" t="d">
        <v>2019-11-18T16:13:29.99999991618096825</v>
      </c>
      <c r="E1302" s="1">
        <f>HOUR(US_Accidents_Dec20_updated3[[#This Row],[Start_Time]])</f>
        <v>16</v>
      </c>
      <c r="F1302" s="1">
        <f>MONTH(US_Accidents_Dec20_updated3[[#This Row],[Start_Time]])</f>
        <v>11</v>
      </c>
      <c r="G1302" s="1" t="s">
        <v>51</v>
      </c>
      <c r="H1302" s="1" t="s">
        <v>543</v>
      </c>
      <c r="I1302">
        <v>40</v>
      </c>
      <c r="J1302">
        <v>20</v>
      </c>
      <c r="K1302">
        <v>0</v>
      </c>
      <c r="L1302" s="1" t="s">
        <v>819</v>
      </c>
      <c r="N1302"/>
      <c r="O1302"/>
    </row>
    <row r="1303" spans="1:15" x14ac:dyDescent="0.25">
      <c r="A1303">
        <v>39.783639999999998</v>
      </c>
      <c r="B1303">
        <v>-105.04461999999999</v>
      </c>
      <c r="C1303">
        <v>3</v>
      </c>
      <c r="D1303" s="2" t="d">
        <v>2019-11-18T17:03:46.0000002337619662125</v>
      </c>
      <c r="E1303" s="1">
        <f>HOUR(US_Accidents_Dec20_updated3[[#This Row],[Start_Time]])</f>
        <v>17</v>
      </c>
      <c r="F1303" s="1">
        <f>MONTH(US_Accidents_Dec20_updated3[[#This Row],[Start_Time]])</f>
        <v>11</v>
      </c>
      <c r="G1303" s="1" t="s">
        <v>51</v>
      </c>
      <c r="H1303" s="1" t="s">
        <v>543</v>
      </c>
      <c r="I1303">
        <v>40</v>
      </c>
      <c r="J1303">
        <v>17</v>
      </c>
      <c r="K1303">
        <v>0</v>
      </c>
      <c r="L1303" s="1" t="s">
        <v>819</v>
      </c>
      <c r="N1303"/>
      <c r="O1303"/>
    </row>
    <row r="1304" spans="1:15" x14ac:dyDescent="0.25">
      <c r="A1304">
        <v>39.629800000000003</v>
      </c>
      <c r="B1304">
        <v>-104.90516</v>
      </c>
      <c r="C1304">
        <v>3</v>
      </c>
      <c r="D1304" s="2" t="d">
        <v>2019-11-18T17:51:46.99999979697167775</v>
      </c>
      <c r="E1304" s="1">
        <f>HOUR(US_Accidents_Dec20_updated3[[#This Row],[Start_Time]])</f>
        <v>17</v>
      </c>
      <c r="F1304" s="1">
        <f>MONTH(US_Accidents_Dec20_updated3[[#This Row],[Start_Time]])</f>
        <v>11</v>
      </c>
      <c r="G1304" s="1" t="s">
        <v>53</v>
      </c>
      <c r="H1304" s="1" t="s">
        <v>221</v>
      </c>
      <c r="I1304">
        <v>10</v>
      </c>
      <c r="J1304">
        <v>9</v>
      </c>
      <c r="K1304">
        <v>0</v>
      </c>
      <c r="L1304" s="1" t="s">
        <v>966</v>
      </c>
      <c r="N1304"/>
      <c r="O1304"/>
    </row>
    <row r="1305" spans="1:15" x14ac:dyDescent="0.25">
      <c r="A1305">
        <v>39.632170000000002</v>
      </c>
      <c r="B1305">
        <v>-104.90595999999999</v>
      </c>
      <c r="C1305">
        <v>3</v>
      </c>
      <c r="D1305" s="2" t="d">
        <v>2019-11-18T18:35:15.00000029336660775</v>
      </c>
      <c r="E1305" s="1">
        <f>HOUR(US_Accidents_Dec20_updated3[[#This Row],[Start_Time]])</f>
        <v>18</v>
      </c>
      <c r="F1305" s="1">
        <f>MONTH(US_Accidents_Dec20_updated3[[#This Row],[Start_Time]])</f>
        <v>11</v>
      </c>
      <c r="G1305" s="1" t="s">
        <v>53</v>
      </c>
      <c r="H1305" s="1" t="s">
        <v>221</v>
      </c>
      <c r="I1305">
        <v>10</v>
      </c>
      <c r="J1305">
        <v>8</v>
      </c>
      <c r="K1305">
        <v>0</v>
      </c>
      <c r="L1305" s="1" t="s">
        <v>819</v>
      </c>
      <c r="N1305"/>
      <c r="O1305"/>
    </row>
    <row r="1306" spans="1:15" x14ac:dyDescent="0.25">
      <c r="A1306">
        <v>39.735970000000002</v>
      </c>
      <c r="B1306">
        <v>-105.01439999999999</v>
      </c>
      <c r="C1306">
        <v>3</v>
      </c>
      <c r="D1306" s="2" t="d">
        <v>2019-11-19T07:11:17.00000025797635575</v>
      </c>
      <c r="E1306" s="1">
        <f>HOUR(US_Accidents_Dec20_updated3[[#This Row],[Start_Time]])</f>
        <v>7</v>
      </c>
      <c r="F1306" s="1">
        <f>MONTH(US_Accidents_Dec20_updated3[[#This Row],[Start_Time]])</f>
        <v>11</v>
      </c>
      <c r="G1306" s="1" t="s">
        <v>51</v>
      </c>
      <c r="H1306" s="1" t="s">
        <v>568</v>
      </c>
      <c r="I1306">
        <v>40</v>
      </c>
      <c r="J1306">
        <v>3</v>
      </c>
      <c r="K1306">
        <v>0</v>
      </c>
      <c r="L1306" s="1" t="s">
        <v>1068</v>
      </c>
      <c r="N1306"/>
      <c r="O1306"/>
    </row>
    <row r="1307" spans="1:15" x14ac:dyDescent="0.25">
      <c r="A1307">
        <v>39.578670000000002</v>
      </c>
      <c r="B1307">
        <v>-104.87544</v>
      </c>
      <c r="C1307">
        <v>3</v>
      </c>
      <c r="D1307" s="2" t="d">
        <v>2019-11-19T06:51:47.99999982118606425</v>
      </c>
      <c r="E1307" s="1">
        <f>HOUR(US_Accidents_Dec20_updated3[[#This Row],[Start_Time]])</f>
        <v>6</v>
      </c>
      <c r="F1307" s="1">
        <f>MONTH(US_Accidents_Dec20_updated3[[#This Row],[Start_Time]])</f>
        <v>11</v>
      </c>
      <c r="G1307" s="1" t="s">
        <v>51</v>
      </c>
      <c r="H1307" s="1" t="s">
        <v>570</v>
      </c>
      <c r="I1307">
        <v>10</v>
      </c>
      <c r="J1307">
        <v>3</v>
      </c>
      <c r="K1307">
        <v>0</v>
      </c>
      <c r="L1307" s="1" t="s">
        <v>819</v>
      </c>
      <c r="N1307"/>
      <c r="O1307"/>
    </row>
    <row r="1308" spans="1:15" x14ac:dyDescent="0.25">
      <c r="A1308">
        <v>39.123840000000001</v>
      </c>
      <c r="B1308">
        <v>-104.86494999999999</v>
      </c>
      <c r="C1308">
        <v>3</v>
      </c>
      <c r="D1308" s="2" t="d">
        <v>2019-11-19T07:43:30.00000012572854425</v>
      </c>
      <c r="E1308" s="1">
        <f>HOUR(US_Accidents_Dec20_updated3[[#This Row],[Start_Time]])</f>
        <v>7</v>
      </c>
      <c r="F1308" s="1">
        <f>MONTH(US_Accidents_Dec20_updated3[[#This Row],[Start_Time]])</f>
        <v>11</v>
      </c>
      <c r="G1308" s="1" t="s">
        <v>51</v>
      </c>
      <c r="H1308" s="1" t="s">
        <v>471</v>
      </c>
      <c r="I1308">
        <v>10</v>
      </c>
      <c r="J1308">
        <v>3</v>
      </c>
      <c r="K1308">
        <v>0</v>
      </c>
      <c r="L1308" s="1" t="s">
        <v>50</v>
      </c>
      <c r="N1308"/>
      <c r="O1308"/>
    </row>
    <row r="1309" spans="1:15" x14ac:dyDescent="0.25">
      <c r="A1309">
        <v>39.780090000000001</v>
      </c>
      <c r="B1309">
        <v>-104.93226</v>
      </c>
      <c r="C1309">
        <v>3</v>
      </c>
      <c r="D1309" s="2" t="d">
        <v>2019-11-19T10:45:45.99999985657632300</v>
      </c>
      <c r="E1309" s="1">
        <f>HOUR(US_Accidents_Dec20_updated3[[#This Row],[Start_Time]])</f>
        <v>10</v>
      </c>
      <c r="F1309" s="1">
        <f>MONTH(US_Accidents_Dec20_updated3[[#This Row],[Start_Time]])</f>
        <v>11</v>
      </c>
      <c r="G1309" s="1" t="s">
        <v>51</v>
      </c>
      <c r="H1309" s="1" t="s">
        <v>487</v>
      </c>
      <c r="I1309">
        <v>50</v>
      </c>
      <c r="J1309">
        <v>10</v>
      </c>
      <c r="K1309">
        <v>0</v>
      </c>
      <c r="L1309" s="1" t="s">
        <v>819</v>
      </c>
      <c r="N1309"/>
      <c r="O1309"/>
    </row>
    <row r="1310" spans="1:15" x14ac:dyDescent="0.25">
      <c r="A1310">
        <v>39.779989999999998</v>
      </c>
      <c r="B1310">
        <v>-104.95189999999999</v>
      </c>
      <c r="C1310">
        <v>3</v>
      </c>
      <c r="D1310" s="2" t="d">
        <v>2019-11-19T10:13:29.99999991618096825</v>
      </c>
      <c r="E1310" s="1">
        <f>HOUR(US_Accidents_Dec20_updated3[[#This Row],[Start_Time]])</f>
        <v>10</v>
      </c>
      <c r="F1310" s="1">
        <f>MONTH(US_Accidents_Dec20_updated3[[#This Row],[Start_Time]])</f>
        <v>11</v>
      </c>
      <c r="G1310" s="1" t="s">
        <v>51</v>
      </c>
      <c r="H1310" s="1" t="s">
        <v>1005</v>
      </c>
      <c r="I1310">
        <v>50</v>
      </c>
      <c r="J1310">
        <v>8</v>
      </c>
      <c r="K1310">
        <v>0</v>
      </c>
      <c r="L1310" s="1" t="s">
        <v>819</v>
      </c>
      <c r="N1310"/>
      <c r="O1310"/>
    </row>
    <row r="1311" spans="1:15" x14ac:dyDescent="0.25">
      <c r="A1311">
        <v>38.449129999999997</v>
      </c>
      <c r="B1311">
        <v>-105.15946</v>
      </c>
      <c r="C1311">
        <v>3</v>
      </c>
      <c r="D1311" s="2" t="d">
        <v>2019-11-19T15:15:48.9999999292194825</v>
      </c>
      <c r="E1311" s="1">
        <f>HOUR(US_Accidents_Dec20_updated3[[#This Row],[Start_Time]])</f>
        <v>15</v>
      </c>
      <c r="F1311" s="1">
        <f>MONTH(US_Accidents_Dec20_updated3[[#This Row],[Start_Time]])</f>
        <v>11</v>
      </c>
      <c r="G1311" s="1" t="s">
        <v>51</v>
      </c>
      <c r="H1311" s="1" t="s">
        <v>1172</v>
      </c>
      <c r="I1311">
        <v>10</v>
      </c>
      <c r="J1311">
        <v>6</v>
      </c>
      <c r="K1311">
        <v>0</v>
      </c>
      <c r="L1311" s="1" t="s">
        <v>50</v>
      </c>
      <c r="N1311"/>
      <c r="O1311"/>
    </row>
    <row r="1312" spans="1:15" x14ac:dyDescent="0.25">
      <c r="A1312">
        <v>39.7408</v>
      </c>
      <c r="B1312">
        <v>-105.34294</v>
      </c>
      <c r="C1312">
        <v>3</v>
      </c>
      <c r="D1312" s="2" t="d">
        <v>2019-11-19T15:41:18.9999998873099700</v>
      </c>
      <c r="E1312" s="1">
        <f>HOUR(US_Accidents_Dec20_updated3[[#This Row],[Start_Time]])</f>
        <v>15</v>
      </c>
      <c r="F1312" s="1">
        <f>MONTH(US_Accidents_Dec20_updated3[[#This Row],[Start_Time]])</f>
        <v>11</v>
      </c>
      <c r="G1312" s="1" t="s">
        <v>51</v>
      </c>
      <c r="H1312" s="1" t="s">
        <v>6794</v>
      </c>
      <c r="I1312">
        <v>10</v>
      </c>
      <c r="J1312">
        <v>3</v>
      </c>
      <c r="K1312">
        <v>0</v>
      </c>
      <c r="L1312" s="1" t="s">
        <v>50</v>
      </c>
      <c r="N1312"/>
      <c r="O1312"/>
    </row>
    <row r="1313" spans="1:15" x14ac:dyDescent="0.25">
      <c r="A1313">
        <v>39.7408</v>
      </c>
      <c r="B1313">
        <v>-105.34294</v>
      </c>
      <c r="C1313">
        <v>3</v>
      </c>
      <c r="D1313" s="2" t="d">
        <v>2019-11-19T15:41:18.9999998873099700</v>
      </c>
      <c r="E1313" s="1">
        <f>HOUR(US_Accidents_Dec20_updated3[[#This Row],[Start_Time]])</f>
        <v>15</v>
      </c>
      <c r="F1313" s="1">
        <f>MONTH(US_Accidents_Dec20_updated3[[#This Row],[Start_Time]])</f>
        <v>11</v>
      </c>
      <c r="G1313" s="1" t="s">
        <v>51</v>
      </c>
      <c r="H1313" s="1" t="s">
        <v>4741</v>
      </c>
      <c r="I1313">
        <v>10</v>
      </c>
      <c r="J1313">
        <v>3</v>
      </c>
      <c r="K1313">
        <v>0</v>
      </c>
      <c r="L1313" s="1" t="s">
        <v>50</v>
      </c>
      <c r="N1313"/>
      <c r="O1313"/>
    </row>
    <row r="1314" spans="1:15" x14ac:dyDescent="0.25">
      <c r="A1314">
        <v>40.474919999999997</v>
      </c>
      <c r="B1314">
        <v>-104.99173999999999</v>
      </c>
      <c r="C1314">
        <v>3</v>
      </c>
      <c r="D1314" s="2" t="d">
        <v>2019-11-19T17:03:48.000000072643160850</v>
      </c>
      <c r="E1314" s="1">
        <f>HOUR(US_Accidents_Dec20_updated3[[#This Row],[Start_Time]])</f>
        <v>17</v>
      </c>
      <c r="F1314" s="1">
        <f>MONTH(US_Accidents_Dec20_updated3[[#This Row],[Start_Time]])</f>
        <v>11</v>
      </c>
      <c r="G1314" s="1" t="s">
        <v>51</v>
      </c>
      <c r="H1314" s="1" t="s">
        <v>400</v>
      </c>
      <c r="I1314">
        <v>10</v>
      </c>
      <c r="J1314">
        <v>0</v>
      </c>
      <c r="K1314">
        <v>0</v>
      </c>
      <c r="L1314" s="1" t="s">
        <v>50</v>
      </c>
      <c r="N1314"/>
      <c r="O1314"/>
    </row>
    <row r="1315" spans="1:15" x14ac:dyDescent="0.25">
      <c r="A1315">
        <v>39.78313</v>
      </c>
      <c r="B1315">
        <v>-105.00679</v>
      </c>
      <c r="C1315">
        <v>3</v>
      </c>
      <c r="D1315" s="2" t="d">
        <v>2019-11-19T17:41:17.00000025797635575</v>
      </c>
      <c r="E1315" s="1">
        <f>HOUR(US_Accidents_Dec20_updated3[[#This Row],[Start_Time]])</f>
        <v>17</v>
      </c>
      <c r="F1315" s="1">
        <f>MONTH(US_Accidents_Dec20_updated3[[#This Row],[Start_Time]])</f>
        <v>11</v>
      </c>
      <c r="G1315" s="1" t="s">
        <v>53</v>
      </c>
      <c r="H1315" s="1" t="s">
        <v>352</v>
      </c>
      <c r="I1315">
        <v>10</v>
      </c>
      <c r="J1315">
        <v>7</v>
      </c>
      <c r="K1315">
        <v>0</v>
      </c>
      <c r="L1315" s="1" t="s">
        <v>819</v>
      </c>
      <c r="N1315"/>
      <c r="O1315"/>
    </row>
    <row r="1316" spans="1:15" x14ac:dyDescent="0.25">
      <c r="A1316">
        <v>39.590809999999998</v>
      </c>
      <c r="B1316">
        <v>-104.88243</v>
      </c>
      <c r="C1316">
        <v>2</v>
      </c>
      <c r="D1316" s="2" t="d">
        <v>2019-11-19T18:29:15.99999998230487400</v>
      </c>
      <c r="E1316" s="1">
        <f>HOUR(US_Accidents_Dec20_updated3[[#This Row],[Start_Time]])</f>
        <v>18</v>
      </c>
      <c r="F1316" s="1">
        <f>MONTH(US_Accidents_Dec20_updated3[[#This Row],[Start_Time]])</f>
        <v>11</v>
      </c>
      <c r="G1316" s="1" t="s">
        <v>53</v>
      </c>
      <c r="H1316" s="1" t="s">
        <v>2113</v>
      </c>
      <c r="I1316">
        <v>10</v>
      </c>
      <c r="J1316">
        <v>3</v>
      </c>
      <c r="K1316">
        <v>0</v>
      </c>
      <c r="L1316" s="1" t="s">
        <v>1068</v>
      </c>
      <c r="N1316"/>
      <c r="O1316"/>
    </row>
    <row r="1317" spans="1:15" x14ac:dyDescent="0.25">
      <c r="A1317">
        <v>39.827309999999997</v>
      </c>
      <c r="B1317">
        <v>-104.98285</v>
      </c>
      <c r="C1317">
        <v>3</v>
      </c>
      <c r="D1317" s="2" t="d">
        <v>2019-11-19T18:37:29.00000018533318950</v>
      </c>
      <c r="E1317" s="1">
        <f>HOUR(US_Accidents_Dec20_updated3[[#This Row],[Start_Time]])</f>
        <v>18</v>
      </c>
      <c r="F1317" s="1">
        <f>MONTH(US_Accidents_Dec20_updated3[[#This Row],[Start_Time]])</f>
        <v>11</v>
      </c>
      <c r="G1317" s="1" t="s">
        <v>53</v>
      </c>
      <c r="H1317" s="1" t="s">
        <v>733</v>
      </c>
      <c r="I1317">
        <v>10</v>
      </c>
      <c r="J1317">
        <v>8</v>
      </c>
      <c r="K1317">
        <v>0</v>
      </c>
      <c r="L1317" s="1" t="s">
        <v>1068</v>
      </c>
      <c r="N1317"/>
      <c r="O1317"/>
    </row>
    <row r="1318" spans="1:15" x14ac:dyDescent="0.25">
      <c r="A1318">
        <v>39.824590000000001</v>
      </c>
      <c r="B1318">
        <v>-104.98285</v>
      </c>
      <c r="C1318">
        <v>3</v>
      </c>
      <c r="D1318" s="2" t="d">
        <v>2019-11-19T18:51:45.99999998230487400</v>
      </c>
      <c r="E1318" s="1">
        <f>HOUR(US_Accidents_Dec20_updated3[[#This Row],[Start_Time]])</f>
        <v>18</v>
      </c>
      <c r="F1318" s="1">
        <f>MONTH(US_Accidents_Dec20_updated3[[#This Row],[Start_Time]])</f>
        <v>11</v>
      </c>
      <c r="G1318" s="1" t="s">
        <v>53</v>
      </c>
      <c r="H1318" s="1" t="s">
        <v>1572</v>
      </c>
      <c r="I1318">
        <v>10</v>
      </c>
      <c r="J1318">
        <v>8</v>
      </c>
      <c r="K1318">
        <v>0</v>
      </c>
      <c r="L1318" s="1" t="s">
        <v>1068</v>
      </c>
      <c r="N1318"/>
      <c r="O1318"/>
    </row>
    <row r="1319" spans="1:15" x14ac:dyDescent="0.25">
      <c r="A1319">
        <v>39.824590000000001</v>
      </c>
      <c r="B1319">
        <v>-104.98285</v>
      </c>
      <c r="C1319">
        <v>2</v>
      </c>
      <c r="D1319" s="2" t="d">
        <v>2019-11-19T19:32:15.00000012572854425</v>
      </c>
      <c r="E1319" s="1">
        <f>HOUR(US_Accidents_Dec20_updated3[[#This Row],[Start_Time]])</f>
        <v>19</v>
      </c>
      <c r="F1319" s="1">
        <f>MONTH(US_Accidents_Dec20_updated3[[#This Row],[Start_Time]])</f>
        <v>11</v>
      </c>
      <c r="G1319" s="1" t="s">
        <v>53</v>
      </c>
      <c r="H1319" s="1" t="s">
        <v>1138</v>
      </c>
      <c r="I1319">
        <v>10</v>
      </c>
      <c r="J1319">
        <v>5</v>
      </c>
      <c r="K1319">
        <v>0</v>
      </c>
      <c r="L1319" s="1" t="s">
        <v>1068</v>
      </c>
      <c r="N1319"/>
      <c r="O1319"/>
    </row>
    <row r="1320" spans="1:15" x14ac:dyDescent="0.25">
      <c r="A1320">
        <v>39.722790000000003</v>
      </c>
      <c r="B1320">
        <v>-105.01065</v>
      </c>
      <c r="C1320">
        <v>3</v>
      </c>
      <c r="D1320" s="2" t="d">
        <v>2019-11-19T19:15:45.0000000419095125</v>
      </c>
      <c r="E1320" s="1">
        <f>HOUR(US_Accidents_Dec20_updated3[[#This Row],[Start_Time]])</f>
        <v>19</v>
      </c>
      <c r="F1320" s="1">
        <f>MONTH(US_Accidents_Dec20_updated3[[#This Row],[Start_Time]])</f>
        <v>11</v>
      </c>
      <c r="G1320" s="1" t="s">
        <v>53</v>
      </c>
      <c r="H1320" s="1" t="s">
        <v>398</v>
      </c>
      <c r="I1320">
        <v>10</v>
      </c>
      <c r="J1320">
        <v>8</v>
      </c>
      <c r="K1320">
        <v>0</v>
      </c>
      <c r="L1320" s="1" t="s">
        <v>1068</v>
      </c>
      <c r="N1320"/>
      <c r="O1320"/>
    </row>
    <row r="1321" spans="1:15" x14ac:dyDescent="0.25">
      <c r="A1321">
        <v>39.74362</v>
      </c>
      <c r="B1321">
        <v>-104.82572999999999</v>
      </c>
      <c r="C1321">
        <v>4</v>
      </c>
      <c r="D1321" s="2" t="d">
        <v>2019-11-20T02:47:58.99999993387609425</v>
      </c>
      <c r="E1321" s="1">
        <f>HOUR(US_Accidents_Dec20_updated3[[#This Row],[Start_Time]])</f>
        <v>2</v>
      </c>
      <c r="F1321" s="1">
        <f>MONTH(US_Accidents_Dec20_updated3[[#This Row],[Start_Time]])</f>
        <v>11</v>
      </c>
      <c r="G1321" s="1" t="s">
        <v>53</v>
      </c>
      <c r="H1321" s="1" t="s">
        <v>2743</v>
      </c>
      <c r="I1321">
        <v>10</v>
      </c>
      <c r="J1321">
        <v>6</v>
      </c>
      <c r="K1321">
        <v>0</v>
      </c>
      <c r="L1321" s="1" t="s">
        <v>966</v>
      </c>
      <c r="N1321"/>
      <c r="O1321"/>
    </row>
    <row r="1322" spans="1:15" x14ac:dyDescent="0.25">
      <c r="A1322">
        <v>39.749339999999997</v>
      </c>
      <c r="B1322">
        <v>-104.82607</v>
      </c>
      <c r="C1322">
        <v>4</v>
      </c>
      <c r="D1322" s="2" t="d">
        <v>2019-11-20T02:47:58.99999993387609425</v>
      </c>
      <c r="E1322" s="1">
        <f>HOUR(US_Accidents_Dec20_updated3[[#This Row],[Start_Time]])</f>
        <v>2</v>
      </c>
      <c r="F1322" s="1">
        <f>MONTH(US_Accidents_Dec20_updated3[[#This Row],[Start_Time]])</f>
        <v>11</v>
      </c>
      <c r="G1322" s="1" t="s">
        <v>53</v>
      </c>
      <c r="H1322" s="1" t="s">
        <v>2739</v>
      </c>
      <c r="I1322">
        <v>10</v>
      </c>
      <c r="J1322">
        <v>6</v>
      </c>
      <c r="K1322">
        <v>0</v>
      </c>
      <c r="L1322" s="1" t="s">
        <v>966</v>
      </c>
      <c r="N1322"/>
      <c r="O1322"/>
    </row>
    <row r="1323" spans="1:15" x14ac:dyDescent="0.25">
      <c r="A1323">
        <v>39.762979999999999</v>
      </c>
      <c r="B1323">
        <v>-104.82776</v>
      </c>
      <c r="C1323">
        <v>4</v>
      </c>
      <c r="D1323" s="2" t="d">
        <v>2019-11-20T02:47:58.99999993387609425</v>
      </c>
      <c r="E1323" s="1">
        <f>HOUR(US_Accidents_Dec20_updated3[[#This Row],[Start_Time]])</f>
        <v>2</v>
      </c>
      <c r="F1323" s="1">
        <f>MONTH(US_Accidents_Dec20_updated3[[#This Row],[Start_Time]])</f>
        <v>11</v>
      </c>
      <c r="G1323" s="1" t="s">
        <v>53</v>
      </c>
      <c r="H1323" s="1" t="s">
        <v>2741</v>
      </c>
      <c r="I1323">
        <v>10</v>
      </c>
      <c r="J1323">
        <v>6</v>
      </c>
      <c r="K1323">
        <v>0</v>
      </c>
      <c r="L1323" s="1" t="s">
        <v>966</v>
      </c>
      <c r="N1323"/>
      <c r="O1323"/>
    </row>
    <row r="1324" spans="1:15" x14ac:dyDescent="0.25">
      <c r="A1324">
        <v>39.771819999999998</v>
      </c>
      <c r="B1324">
        <v>-104.81749000000001</v>
      </c>
      <c r="C1324">
        <v>4</v>
      </c>
      <c r="D1324" s="2" t="d">
        <v>2019-11-20T02:47:58.99999993387609425</v>
      </c>
      <c r="E1324" s="1">
        <f>HOUR(US_Accidents_Dec20_updated3[[#This Row],[Start_Time]])</f>
        <v>2</v>
      </c>
      <c r="F1324" s="1">
        <f>MONTH(US_Accidents_Dec20_updated3[[#This Row],[Start_Time]])</f>
        <v>11</v>
      </c>
      <c r="G1324" s="1" t="s">
        <v>53</v>
      </c>
      <c r="H1324" s="1" t="s">
        <v>2743</v>
      </c>
      <c r="I1324">
        <v>10</v>
      </c>
      <c r="J1324">
        <v>6</v>
      </c>
      <c r="K1324">
        <v>0</v>
      </c>
      <c r="L1324" s="1" t="s">
        <v>966</v>
      </c>
      <c r="N1324"/>
      <c r="O1324"/>
    </row>
    <row r="1325" spans="1:15" x14ac:dyDescent="0.25">
      <c r="A1325">
        <v>38.259300000000003</v>
      </c>
      <c r="B1325">
        <v>-104.60523000000001</v>
      </c>
      <c r="C1325">
        <v>3</v>
      </c>
      <c r="D1325" s="2" t="d">
        <v>2019-11-20T10:34:29.00000001769512600</v>
      </c>
      <c r="E1325" s="1">
        <f>HOUR(US_Accidents_Dec20_updated3[[#This Row],[Start_Time]])</f>
        <v>10</v>
      </c>
      <c r="F1325" s="1">
        <f>MONTH(US_Accidents_Dec20_updated3[[#This Row],[Start_Time]])</f>
        <v>11</v>
      </c>
      <c r="G1325" s="1" t="s">
        <v>51</v>
      </c>
      <c r="H1325" s="1" t="s">
        <v>1002</v>
      </c>
      <c r="I1325">
        <v>10</v>
      </c>
      <c r="J1325">
        <v>8</v>
      </c>
      <c r="K1325">
        <v>0</v>
      </c>
      <c r="L1325" s="1" t="s">
        <v>966</v>
      </c>
      <c r="N1325"/>
      <c r="O1325"/>
    </row>
    <row r="1326" spans="1:15" x14ac:dyDescent="0.25">
      <c r="A1326">
        <v>39.778289999999998</v>
      </c>
      <c r="B1326">
        <v>-104.91383</v>
      </c>
      <c r="C1326">
        <v>3</v>
      </c>
      <c r="D1326" s="2" t="d">
        <v>2019-11-20T08:44:15.99999998230487400</v>
      </c>
      <c r="E1326" s="1">
        <f>HOUR(US_Accidents_Dec20_updated3[[#This Row],[Start_Time]])</f>
        <v>8</v>
      </c>
      <c r="F1326" s="1">
        <f>MONTH(US_Accidents_Dec20_updated3[[#This Row],[Start_Time]])</f>
        <v>11</v>
      </c>
      <c r="G1326" s="1" t="s">
        <v>51</v>
      </c>
      <c r="H1326" s="1" t="s">
        <v>932</v>
      </c>
      <c r="I1326">
        <v>10</v>
      </c>
      <c r="J1326">
        <v>0</v>
      </c>
      <c r="K1326">
        <v>0</v>
      </c>
      <c r="L1326" s="1" t="s">
        <v>819</v>
      </c>
      <c r="N1326"/>
      <c r="O1326"/>
    </row>
    <row r="1327" spans="1:15" x14ac:dyDescent="0.25">
      <c r="A1327">
        <v>39.779989999999998</v>
      </c>
      <c r="B1327">
        <v>-104.95189999999999</v>
      </c>
      <c r="C1327">
        <v>3</v>
      </c>
      <c r="D1327" s="2" t="d">
        <v>2019-11-20T11:40:28.99999972432851825</v>
      </c>
      <c r="E1327" s="1">
        <f>HOUR(US_Accidents_Dec20_updated3[[#This Row],[Start_Time]])</f>
        <v>11</v>
      </c>
      <c r="F1327" s="1">
        <f>MONTH(US_Accidents_Dec20_updated3[[#This Row],[Start_Time]])</f>
        <v>11</v>
      </c>
      <c r="G1327" s="1" t="s">
        <v>51</v>
      </c>
      <c r="H1327" s="1" t="s">
        <v>1005</v>
      </c>
      <c r="I1327">
        <v>10</v>
      </c>
      <c r="J1327">
        <v>9</v>
      </c>
      <c r="K1327">
        <v>0</v>
      </c>
      <c r="L1327" s="1" t="s">
        <v>966</v>
      </c>
      <c r="N1327"/>
      <c r="O1327"/>
    </row>
    <row r="1328" spans="1:15" x14ac:dyDescent="0.25">
      <c r="A1328">
        <v>39.393360000000001</v>
      </c>
      <c r="B1328">
        <v>-106.05282</v>
      </c>
      <c r="C1328">
        <v>3</v>
      </c>
      <c r="D1328" s="2" t="d">
        <v>2019-11-20T17:38:17.000000299885868925</v>
      </c>
      <c r="E1328" s="1">
        <f>HOUR(US_Accidents_Dec20_updated3[[#This Row],[Start_Time]])</f>
        <v>17</v>
      </c>
      <c r="F1328" s="1">
        <f>MONTH(US_Accidents_Dec20_updated3[[#This Row],[Start_Time]])</f>
        <v>11</v>
      </c>
      <c r="G1328" s="1" t="s">
        <v>53</v>
      </c>
      <c r="H1328" s="1" t="s">
        <v>7251</v>
      </c>
      <c r="I1328">
        <v>10</v>
      </c>
      <c r="J1328">
        <v>5</v>
      </c>
      <c r="K1328">
        <v>0</v>
      </c>
      <c r="L1328" s="1" t="s">
        <v>966</v>
      </c>
      <c r="N1328"/>
      <c r="O1328"/>
    </row>
    <row r="1329" spans="1:15" x14ac:dyDescent="0.25">
      <c r="A1329">
        <v>39.727269999999997</v>
      </c>
      <c r="B1329">
        <v>-105.69392999999999</v>
      </c>
      <c r="C1329">
        <v>3</v>
      </c>
      <c r="D1329" s="2" t="d">
        <v>2019-11-20T16:39:04.00000018067657775</v>
      </c>
      <c r="E1329" s="1">
        <f>HOUR(US_Accidents_Dec20_updated3[[#This Row],[Start_Time]])</f>
        <v>16</v>
      </c>
      <c r="F1329" s="1">
        <f>MONTH(US_Accidents_Dec20_updated3[[#This Row],[Start_Time]])</f>
        <v>11</v>
      </c>
      <c r="G1329" s="1" t="s">
        <v>51</v>
      </c>
      <c r="H1329" s="1" t="s">
        <v>5890</v>
      </c>
      <c r="I1329">
        <v>4</v>
      </c>
      <c r="J1329">
        <v>5</v>
      </c>
      <c r="K1329">
        <v>0</v>
      </c>
      <c r="L1329" s="1" t="s">
        <v>966</v>
      </c>
      <c r="N1329"/>
      <c r="O1329"/>
    </row>
    <row r="1330" spans="1:15" x14ac:dyDescent="0.25">
      <c r="A1330">
        <v>38.274299999999997</v>
      </c>
      <c r="B1330">
        <v>-104.60401</v>
      </c>
      <c r="C1330">
        <v>3</v>
      </c>
      <c r="D1330" s="2" t="d">
        <v>2019-11-20T17:08:18.9999999292194825</v>
      </c>
      <c r="E1330" s="1">
        <f>HOUR(US_Accidents_Dec20_updated3[[#This Row],[Start_Time]])</f>
        <v>17</v>
      </c>
      <c r="F1330" s="1">
        <f>MONTH(US_Accidents_Dec20_updated3[[#This Row],[Start_Time]])</f>
        <v>11</v>
      </c>
      <c r="G1330" s="1" t="s">
        <v>51</v>
      </c>
      <c r="H1330" s="1" t="s">
        <v>1240</v>
      </c>
      <c r="I1330">
        <v>10</v>
      </c>
      <c r="J1330">
        <v>21</v>
      </c>
      <c r="K1330">
        <v>0</v>
      </c>
      <c r="L1330" s="1" t="s">
        <v>1212</v>
      </c>
      <c r="N1330"/>
      <c r="O1330"/>
    </row>
    <row r="1331" spans="1:15" x14ac:dyDescent="0.25">
      <c r="A1331">
        <v>38.277180000000001</v>
      </c>
      <c r="B1331">
        <v>-104.60441</v>
      </c>
      <c r="C1331">
        <v>3</v>
      </c>
      <c r="D1331" s="2" t="d">
        <v>2019-11-20T18:28:29.99999991618096825</v>
      </c>
      <c r="E1331" s="1">
        <f>HOUR(US_Accidents_Dec20_updated3[[#This Row],[Start_Time]])</f>
        <v>18</v>
      </c>
      <c r="F1331" s="1">
        <f>MONTH(US_Accidents_Dec20_updated3[[#This Row],[Start_Time]])</f>
        <v>11</v>
      </c>
      <c r="G1331" s="1" t="s">
        <v>53</v>
      </c>
      <c r="H1331" s="1" t="s">
        <v>2745</v>
      </c>
      <c r="I1331">
        <v>10</v>
      </c>
      <c r="J1331">
        <v>6</v>
      </c>
      <c r="K1331">
        <v>0</v>
      </c>
      <c r="L1331" s="1" t="s">
        <v>966</v>
      </c>
      <c r="N1331"/>
      <c r="O1331"/>
    </row>
    <row r="1332" spans="1:15" x14ac:dyDescent="0.25">
      <c r="A1332">
        <v>38.24644</v>
      </c>
      <c r="B1332">
        <v>-104.61187</v>
      </c>
      <c r="C1332">
        <v>3</v>
      </c>
      <c r="D1332" s="2" t="d">
        <v>2019-11-20T18:42:46.00000010803341825</v>
      </c>
      <c r="E1332" s="1">
        <f>HOUR(US_Accidents_Dec20_updated3[[#This Row],[Start_Time]])</f>
        <v>18</v>
      </c>
      <c r="F1332" s="1">
        <f>MONTH(US_Accidents_Dec20_updated3[[#This Row],[Start_Time]])</f>
        <v>11</v>
      </c>
      <c r="G1332" s="1" t="s">
        <v>53</v>
      </c>
      <c r="H1332" s="1" t="s">
        <v>530</v>
      </c>
      <c r="I1332">
        <v>10</v>
      </c>
      <c r="J1332">
        <v>6</v>
      </c>
      <c r="K1332">
        <v>0</v>
      </c>
      <c r="L1332" s="1" t="s">
        <v>966</v>
      </c>
      <c r="N1332"/>
      <c r="O1332"/>
    </row>
    <row r="1333" spans="1:15" x14ac:dyDescent="0.25">
      <c r="A1333">
        <v>38.277459999999998</v>
      </c>
      <c r="B1333">
        <v>-104.60454</v>
      </c>
      <c r="C1333">
        <v>2</v>
      </c>
      <c r="D1333" s="2" t="d">
        <v>2019-11-20T19:05:14.99999987427145575</v>
      </c>
      <c r="E1333" s="1">
        <f>HOUR(US_Accidents_Dec20_updated3[[#This Row],[Start_Time]])</f>
        <v>19</v>
      </c>
      <c r="F1333" s="1">
        <f>MONTH(US_Accidents_Dec20_updated3[[#This Row],[Start_Time]])</f>
        <v>11</v>
      </c>
      <c r="G1333" s="1" t="s">
        <v>53</v>
      </c>
      <c r="H1333" s="1" t="s">
        <v>9135</v>
      </c>
      <c r="I1333">
        <v>10</v>
      </c>
      <c r="J1333">
        <v>6</v>
      </c>
      <c r="K1333">
        <v>0</v>
      </c>
      <c r="L1333" s="1" t="s">
        <v>966</v>
      </c>
      <c r="N1333"/>
      <c r="O1333"/>
    </row>
    <row r="1334" spans="1:15" x14ac:dyDescent="0.25">
      <c r="A1334">
        <v>38.90596</v>
      </c>
      <c r="B1334">
        <v>-105.98457999999999</v>
      </c>
      <c r="C1334">
        <v>3</v>
      </c>
      <c r="D1334" s="2" t="d">
        <v>2019-11-20T20:58:29.00000010151415775</v>
      </c>
      <c r="E1334" s="1">
        <f>HOUR(US_Accidents_Dec20_updated3[[#This Row],[Start_Time]])</f>
        <v>20</v>
      </c>
      <c r="F1334" s="1">
        <f>MONTH(US_Accidents_Dec20_updated3[[#This Row],[Start_Time]])</f>
        <v>11</v>
      </c>
      <c r="G1334" s="1" t="s">
        <v>53</v>
      </c>
      <c r="H1334" s="1" t="s">
        <v>464</v>
      </c>
      <c r="I1334">
        <v>10</v>
      </c>
      <c r="J1334">
        <v>0</v>
      </c>
      <c r="K1334">
        <v>0</v>
      </c>
      <c r="L1334" s="1" t="s">
        <v>966</v>
      </c>
      <c r="N1334"/>
      <c r="O1334"/>
    </row>
    <row r="1335" spans="1:15" x14ac:dyDescent="0.25">
      <c r="A1335">
        <v>38.90596</v>
      </c>
      <c r="B1335">
        <v>-105.98457999999999</v>
      </c>
      <c r="C1335">
        <v>3</v>
      </c>
      <c r="D1335" s="2" t="d">
        <v>2019-11-20T21:10:28.99999993387609425</v>
      </c>
      <c r="E1335" s="1">
        <f>HOUR(US_Accidents_Dec20_updated3[[#This Row],[Start_Time]])</f>
        <v>21</v>
      </c>
      <c r="F1335" s="1">
        <f>MONTH(US_Accidents_Dec20_updated3[[#This Row],[Start_Time]])</f>
        <v>11</v>
      </c>
      <c r="G1335" s="1" t="s">
        <v>53</v>
      </c>
      <c r="H1335" s="1" t="s">
        <v>464</v>
      </c>
      <c r="I1335">
        <v>10</v>
      </c>
      <c r="J1335">
        <v>0</v>
      </c>
      <c r="K1335">
        <v>0</v>
      </c>
      <c r="L1335" s="1" t="s">
        <v>819</v>
      </c>
      <c r="N1335"/>
      <c r="O1335"/>
    </row>
    <row r="1336" spans="1:15" x14ac:dyDescent="0.25">
      <c r="A1336">
        <v>38.89376</v>
      </c>
      <c r="B1336">
        <v>-105.99136</v>
      </c>
      <c r="C1336">
        <v>3</v>
      </c>
      <c r="D1336" s="2" t="d">
        <v>2019-11-20T21:30:45.0000000419095125</v>
      </c>
      <c r="E1336" s="1">
        <f>HOUR(US_Accidents_Dec20_updated3[[#This Row],[Start_Time]])</f>
        <v>21</v>
      </c>
      <c r="F1336" s="1">
        <f>MONTH(US_Accidents_Dec20_updated3[[#This Row],[Start_Time]])</f>
        <v>11</v>
      </c>
      <c r="G1336" s="1" t="s">
        <v>53</v>
      </c>
      <c r="H1336" s="1" t="s">
        <v>3402</v>
      </c>
      <c r="I1336">
        <v>7</v>
      </c>
      <c r="J1336">
        <v>3</v>
      </c>
      <c r="K1336">
        <v>0</v>
      </c>
      <c r="L1336" s="1" t="s">
        <v>1068</v>
      </c>
      <c r="N1336"/>
      <c r="O1336"/>
    </row>
    <row r="1337" spans="1:15" x14ac:dyDescent="0.25">
      <c r="A1337">
        <v>38.905819999999999</v>
      </c>
      <c r="B1337">
        <v>-105.985</v>
      </c>
      <c r="C1337">
        <v>3</v>
      </c>
      <c r="D1337" s="2" t="d">
        <v>2019-11-20T21:25:28.99999972432851825</v>
      </c>
      <c r="E1337" s="1">
        <f>HOUR(US_Accidents_Dec20_updated3[[#This Row],[Start_Time]])</f>
        <v>21</v>
      </c>
      <c r="F1337" s="1">
        <f>MONTH(US_Accidents_Dec20_updated3[[#This Row],[Start_Time]])</f>
        <v>11</v>
      </c>
      <c r="G1337" s="1" t="s">
        <v>53</v>
      </c>
      <c r="H1337" s="1" t="s">
        <v>464</v>
      </c>
      <c r="I1337">
        <v>7</v>
      </c>
      <c r="J1337">
        <v>3</v>
      </c>
      <c r="K1337">
        <v>0</v>
      </c>
      <c r="L1337" s="1" t="s">
        <v>1068</v>
      </c>
      <c r="N1337"/>
      <c r="O1337"/>
    </row>
    <row r="1338" spans="1:15" x14ac:dyDescent="0.25">
      <c r="A1338">
        <v>38.905819999999999</v>
      </c>
      <c r="B1338">
        <v>-105.985</v>
      </c>
      <c r="C1338">
        <v>2</v>
      </c>
      <c r="D1338" s="2" t="d">
        <v>2019-11-20T21:45:44.000000227242708075</v>
      </c>
      <c r="E1338" s="1">
        <f>HOUR(US_Accidents_Dec20_updated3[[#This Row],[Start_Time]])</f>
        <v>21</v>
      </c>
      <c r="F1338" s="1">
        <f>MONTH(US_Accidents_Dec20_updated3[[#This Row],[Start_Time]])</f>
        <v>11</v>
      </c>
      <c r="G1338" s="1" t="s">
        <v>53</v>
      </c>
      <c r="H1338" s="1" t="s">
        <v>9137</v>
      </c>
      <c r="I1338">
        <v>10</v>
      </c>
      <c r="J1338">
        <v>0</v>
      </c>
      <c r="K1338">
        <v>0</v>
      </c>
      <c r="L1338" s="1" t="s">
        <v>50</v>
      </c>
      <c r="N1338"/>
      <c r="O1338"/>
    </row>
    <row r="1339" spans="1:15" x14ac:dyDescent="0.25">
      <c r="A1339">
        <v>39.658560000000001</v>
      </c>
      <c r="B1339">
        <v>-104.92068999999999</v>
      </c>
      <c r="C1339">
        <v>3</v>
      </c>
      <c r="D1339" s="2" t="d">
        <v>2019-11-21T06:40:29.99999974854290475</v>
      </c>
      <c r="E1339" s="1">
        <f>HOUR(US_Accidents_Dec20_updated3[[#This Row],[Start_Time]])</f>
        <v>6</v>
      </c>
      <c r="F1339" s="1">
        <f>MONTH(US_Accidents_Dec20_updated3[[#This Row],[Start_Time]])</f>
        <v>11</v>
      </c>
      <c r="G1339" s="1" t="s">
        <v>51</v>
      </c>
      <c r="H1339" s="1" t="s">
        <v>605</v>
      </c>
      <c r="I1339">
        <v>3</v>
      </c>
      <c r="J1339">
        <v>6</v>
      </c>
      <c r="K1339">
        <v>0</v>
      </c>
      <c r="L1339" s="1" t="s">
        <v>1227</v>
      </c>
      <c r="N1339"/>
      <c r="O1339"/>
    </row>
    <row r="1340" spans="1:15" x14ac:dyDescent="0.25">
      <c r="A1340">
        <v>38.673160000000003</v>
      </c>
      <c r="B1340">
        <v>-104.70899</v>
      </c>
      <c r="C1340">
        <v>4</v>
      </c>
      <c r="D1340" s="2" t="d">
        <v>2019-11-21T07:16:29.99999987427145575</v>
      </c>
      <c r="E1340" s="1">
        <f>HOUR(US_Accidents_Dec20_updated3[[#This Row],[Start_Time]])</f>
        <v>7</v>
      </c>
      <c r="F1340" s="1">
        <f>MONTH(US_Accidents_Dec20_updated3[[#This Row],[Start_Time]])</f>
        <v>11</v>
      </c>
      <c r="G1340" s="1" t="s">
        <v>51</v>
      </c>
      <c r="H1340" s="1" t="s">
        <v>4964</v>
      </c>
      <c r="I1340">
        <v>1</v>
      </c>
      <c r="J1340">
        <v>6</v>
      </c>
      <c r="K1340">
        <v>0.01</v>
      </c>
      <c r="L1340" s="1" t="s">
        <v>1227</v>
      </c>
      <c r="N1340"/>
      <c r="O1340"/>
    </row>
    <row r="1341" spans="1:15" x14ac:dyDescent="0.25">
      <c r="A1341">
        <v>39.041330000000002</v>
      </c>
      <c r="B1341">
        <v>-104.27498</v>
      </c>
      <c r="C1341">
        <v>3</v>
      </c>
      <c r="D1341" s="2" t="d">
        <v>2019-11-21T07:52:28.99999976623803075</v>
      </c>
      <c r="E1341" s="1">
        <f>HOUR(US_Accidents_Dec20_updated3[[#This Row],[Start_Time]])</f>
        <v>7</v>
      </c>
      <c r="F1341" s="1">
        <f>MONTH(US_Accidents_Dec20_updated3[[#This Row],[Start_Time]])</f>
        <v>11</v>
      </c>
      <c r="G1341" s="1" t="s">
        <v>51</v>
      </c>
      <c r="H1341" s="1" t="s">
        <v>6937</v>
      </c>
      <c r="I1341">
        <v>1</v>
      </c>
      <c r="J1341">
        <v>8</v>
      </c>
      <c r="K1341">
        <v>0</v>
      </c>
      <c r="L1341" s="1" t="s">
        <v>1269</v>
      </c>
      <c r="N1341"/>
      <c r="O1341"/>
    </row>
    <row r="1342" spans="1:15" x14ac:dyDescent="0.25">
      <c r="A1342">
        <v>39.658560000000001</v>
      </c>
      <c r="B1342">
        <v>-104.92068999999999</v>
      </c>
      <c r="C1342">
        <v>3</v>
      </c>
      <c r="D1342" s="2" t="d">
        <v>2019-11-21T07:24:46.99999975506216525</v>
      </c>
      <c r="E1342" s="1">
        <f>HOUR(US_Accidents_Dec20_updated3[[#This Row],[Start_Time]])</f>
        <v>7</v>
      </c>
      <c r="F1342" s="1">
        <f>MONTH(US_Accidents_Dec20_updated3[[#This Row],[Start_Time]])</f>
        <v>11</v>
      </c>
      <c r="G1342" s="1" t="s">
        <v>51</v>
      </c>
      <c r="H1342" s="1" t="s">
        <v>605</v>
      </c>
      <c r="I1342">
        <v>0.75</v>
      </c>
      <c r="J1342">
        <v>5</v>
      </c>
      <c r="K1342">
        <v>0</v>
      </c>
      <c r="L1342" s="1" t="s">
        <v>1227</v>
      </c>
      <c r="N1342"/>
      <c r="O1342"/>
    </row>
    <row r="1343" spans="1:15" x14ac:dyDescent="0.25">
      <c r="A1343">
        <v>38.931379999999997</v>
      </c>
      <c r="B1343">
        <v>-104.61152</v>
      </c>
      <c r="C1343">
        <v>3</v>
      </c>
      <c r="D1343" s="2" t="d">
        <v>2019-11-21T09:00:47.000000299885868925</v>
      </c>
      <c r="E1343" s="1">
        <f>HOUR(US_Accidents_Dec20_updated3[[#This Row],[Start_Time]])</f>
        <v>9</v>
      </c>
      <c r="F1343" s="1">
        <f>MONTH(US_Accidents_Dec20_updated3[[#This Row],[Start_Time]])</f>
        <v>11</v>
      </c>
      <c r="G1343" s="1" t="s">
        <v>51</v>
      </c>
      <c r="H1343" s="1" t="s">
        <v>232</v>
      </c>
      <c r="I1343">
        <v>4</v>
      </c>
      <c r="J1343">
        <v>9</v>
      </c>
      <c r="K1343">
        <v>0</v>
      </c>
      <c r="L1343" s="1" t="s">
        <v>966</v>
      </c>
      <c r="N1343"/>
      <c r="O1343"/>
    </row>
    <row r="1344" spans="1:15" x14ac:dyDescent="0.25">
      <c r="A1344">
        <v>39.658560000000001</v>
      </c>
      <c r="B1344">
        <v>-104.92068999999999</v>
      </c>
      <c r="C1344">
        <v>3</v>
      </c>
      <c r="D1344" s="2" t="d">
        <v>2019-11-21T08:14:17.00000000651926050</v>
      </c>
      <c r="E1344" s="1">
        <f>HOUR(US_Accidents_Dec20_updated3[[#This Row],[Start_Time]])</f>
        <v>8</v>
      </c>
      <c r="F1344" s="1">
        <f>MONTH(US_Accidents_Dec20_updated3[[#This Row],[Start_Time]])</f>
        <v>11</v>
      </c>
      <c r="G1344" s="1" t="s">
        <v>51</v>
      </c>
      <c r="H1344" s="1" t="s">
        <v>605</v>
      </c>
      <c r="I1344">
        <v>1</v>
      </c>
      <c r="J1344">
        <v>8</v>
      </c>
      <c r="K1344">
        <v>0</v>
      </c>
      <c r="L1344" s="1" t="s">
        <v>1227</v>
      </c>
      <c r="N1344"/>
      <c r="O1344"/>
    </row>
    <row r="1345" spans="1:15" x14ac:dyDescent="0.25">
      <c r="A1345">
        <v>38.937980000000003</v>
      </c>
      <c r="B1345">
        <v>-104.6014</v>
      </c>
      <c r="C1345">
        <v>4</v>
      </c>
      <c r="D1345" s="2" t="d">
        <v>2019-11-21T08:37:30.000</v>
      </c>
      <c r="E1345" s="1">
        <f>HOUR(US_Accidents_Dec20_updated3[[#This Row],[Start_Time]])</f>
        <v>8</v>
      </c>
      <c r="F1345" s="1">
        <f>MONTH(US_Accidents_Dec20_updated3[[#This Row],[Start_Time]])</f>
        <v>11</v>
      </c>
      <c r="G1345" s="1" t="s">
        <v>51</v>
      </c>
      <c r="H1345" s="1" t="s">
        <v>8450</v>
      </c>
      <c r="I1345">
        <v>3</v>
      </c>
      <c r="J1345">
        <v>9</v>
      </c>
      <c r="K1345">
        <v>0</v>
      </c>
      <c r="L1345" s="1" t="s">
        <v>966</v>
      </c>
      <c r="N1345"/>
      <c r="O1345"/>
    </row>
    <row r="1346" spans="1:15" x14ac:dyDescent="0.25">
      <c r="A1346">
        <v>39.734850000000002</v>
      </c>
      <c r="B1346">
        <v>-105.16585000000001</v>
      </c>
      <c r="C1346">
        <v>3</v>
      </c>
      <c r="D1346" s="2" t="d">
        <v>2019-11-21T08:26:16.0000002337619662125</v>
      </c>
      <c r="E1346" s="1">
        <f>HOUR(US_Accidents_Dec20_updated3[[#This Row],[Start_Time]])</f>
        <v>8</v>
      </c>
      <c r="F1346" s="1">
        <f>MONTH(US_Accidents_Dec20_updated3[[#This Row],[Start_Time]])</f>
        <v>11</v>
      </c>
      <c r="G1346" s="1" t="s">
        <v>51</v>
      </c>
      <c r="H1346" s="1" t="s">
        <v>331</v>
      </c>
      <c r="I1346">
        <v>1</v>
      </c>
      <c r="J1346">
        <v>5</v>
      </c>
      <c r="K1346">
        <v>0</v>
      </c>
      <c r="L1346" s="1" t="s">
        <v>1269</v>
      </c>
      <c r="N1346"/>
      <c r="O1346"/>
    </row>
    <row r="1347" spans="1:15" x14ac:dyDescent="0.25">
      <c r="A1347">
        <v>39.658990000000003</v>
      </c>
      <c r="B1347">
        <v>-105.08145</v>
      </c>
      <c r="C1347">
        <v>3</v>
      </c>
      <c r="D1347" s="2" t="d">
        <v>2019-11-21T10:31:56.99999968986958050</v>
      </c>
      <c r="E1347" s="1">
        <f>HOUR(US_Accidents_Dec20_updated3[[#This Row],[Start_Time]])</f>
        <v>10</v>
      </c>
      <c r="F1347" s="1">
        <f>MONTH(US_Accidents_Dec20_updated3[[#This Row],[Start_Time]])</f>
        <v>11</v>
      </c>
      <c r="G1347" s="1" t="s">
        <v>51</v>
      </c>
      <c r="H1347" s="1" t="s">
        <v>1123</v>
      </c>
      <c r="I1347">
        <v>2</v>
      </c>
      <c r="J1347">
        <v>6</v>
      </c>
      <c r="K1347">
        <v>0</v>
      </c>
      <c r="L1347" s="1" t="s">
        <v>1227</v>
      </c>
      <c r="N1347"/>
      <c r="O1347"/>
    </row>
    <row r="1348" spans="1:15" x14ac:dyDescent="0.25">
      <c r="A1348">
        <v>39.256929999999997</v>
      </c>
      <c r="B1348">
        <v>-104.88999</v>
      </c>
      <c r="C1348">
        <v>3</v>
      </c>
      <c r="D1348" s="2" t="d">
        <v>2019-11-21T09:16:30.00000008381903175</v>
      </c>
      <c r="E1348" s="1">
        <f>HOUR(US_Accidents_Dec20_updated3[[#This Row],[Start_Time]])</f>
        <v>9</v>
      </c>
      <c r="F1348" s="1">
        <f>MONTH(US_Accidents_Dec20_updated3[[#This Row],[Start_Time]])</f>
        <v>11</v>
      </c>
      <c r="G1348" s="1" t="s">
        <v>51</v>
      </c>
      <c r="H1348" s="1" t="s">
        <v>450</v>
      </c>
      <c r="I1348">
        <v>2</v>
      </c>
      <c r="J1348">
        <v>0</v>
      </c>
      <c r="K1348">
        <v>0</v>
      </c>
      <c r="L1348" s="1" t="s">
        <v>1269</v>
      </c>
      <c r="N1348"/>
      <c r="O1348"/>
    </row>
    <row r="1349" spans="1:15" x14ac:dyDescent="0.25">
      <c r="A1349">
        <v>39.6584</v>
      </c>
      <c r="B1349">
        <v>-104.9209</v>
      </c>
      <c r="C1349">
        <v>3</v>
      </c>
      <c r="D1349" s="2" t="d">
        <v>2019-11-21T12:17:43.99999978020787275</v>
      </c>
      <c r="E1349" s="1">
        <f>HOUR(US_Accidents_Dec20_updated3[[#This Row],[Start_Time]])</f>
        <v>12</v>
      </c>
      <c r="F1349" s="1">
        <f>MONTH(US_Accidents_Dec20_updated3[[#This Row],[Start_Time]])</f>
        <v>11</v>
      </c>
      <c r="G1349" s="1" t="s">
        <v>51</v>
      </c>
      <c r="H1349" s="1" t="s">
        <v>706</v>
      </c>
      <c r="I1349">
        <v>2</v>
      </c>
      <c r="J1349">
        <v>3</v>
      </c>
      <c r="K1349">
        <v>0</v>
      </c>
      <c r="L1349" s="1" t="s">
        <v>1211</v>
      </c>
      <c r="N1349"/>
      <c r="O1349"/>
    </row>
    <row r="1350" spans="1:15" x14ac:dyDescent="0.25">
      <c r="A1350">
        <v>39.602080000000001</v>
      </c>
      <c r="B1350">
        <v>-105.99068</v>
      </c>
      <c r="C1350">
        <v>3</v>
      </c>
      <c r="D1350" s="2" t="d">
        <v>2019-11-21T14:29:46.00000028964132375</v>
      </c>
      <c r="E1350" s="1">
        <f>HOUR(US_Accidents_Dec20_updated3[[#This Row],[Start_Time]])</f>
        <v>14</v>
      </c>
      <c r="F1350" s="1">
        <f>MONTH(US_Accidents_Dec20_updated3[[#This Row],[Start_Time]])</f>
        <v>11</v>
      </c>
      <c r="G1350" s="1" t="s">
        <v>51</v>
      </c>
      <c r="H1350" s="1" t="s">
        <v>8834</v>
      </c>
      <c r="I1350">
        <v>8</v>
      </c>
      <c r="J1350">
        <v>7</v>
      </c>
      <c r="K1350">
        <v>0</v>
      </c>
      <c r="L1350" s="1" t="s">
        <v>1068</v>
      </c>
      <c r="N1350"/>
      <c r="O1350"/>
    </row>
    <row r="1351" spans="1:15" x14ac:dyDescent="0.25">
      <c r="A1351">
        <v>39.602080000000001</v>
      </c>
      <c r="B1351">
        <v>-105.99068</v>
      </c>
      <c r="C1351">
        <v>3</v>
      </c>
      <c r="D1351" s="2" t="d">
        <v>2019-11-21T14:29:46.00000028964132375</v>
      </c>
      <c r="E1351" s="1">
        <f>HOUR(US_Accidents_Dec20_updated3[[#This Row],[Start_Time]])</f>
        <v>14</v>
      </c>
      <c r="F1351" s="1">
        <f>MONTH(US_Accidents_Dec20_updated3[[#This Row],[Start_Time]])</f>
        <v>11</v>
      </c>
      <c r="G1351" s="1" t="s">
        <v>51</v>
      </c>
      <c r="H1351" s="1" t="s">
        <v>8836</v>
      </c>
      <c r="I1351">
        <v>8</v>
      </c>
      <c r="J1351">
        <v>7</v>
      </c>
      <c r="K1351">
        <v>0</v>
      </c>
      <c r="L1351" s="1" t="s">
        <v>1068</v>
      </c>
      <c r="N1351"/>
      <c r="O1351"/>
    </row>
    <row r="1352" spans="1:15" x14ac:dyDescent="0.25">
      <c r="A1352">
        <v>39.812860000000001</v>
      </c>
      <c r="B1352">
        <v>-104.98305000000001</v>
      </c>
      <c r="C1352">
        <v>3</v>
      </c>
      <c r="D1352" s="2" t="d">
        <v>2019-11-21T13:34:16.00000012200326025</v>
      </c>
      <c r="E1352" s="1">
        <f>HOUR(US_Accidents_Dec20_updated3[[#This Row],[Start_Time]])</f>
        <v>13</v>
      </c>
      <c r="F1352" s="1">
        <f>MONTH(US_Accidents_Dec20_updated3[[#This Row],[Start_Time]])</f>
        <v>11</v>
      </c>
      <c r="G1352" s="1" t="s">
        <v>51</v>
      </c>
      <c r="H1352" s="1" t="s">
        <v>703</v>
      </c>
      <c r="I1352">
        <v>1</v>
      </c>
      <c r="J1352">
        <v>0</v>
      </c>
      <c r="K1352">
        <v>0</v>
      </c>
      <c r="L1352" s="1" t="s">
        <v>1211</v>
      </c>
      <c r="N1352"/>
      <c r="O1352"/>
    </row>
    <row r="1353" spans="1:15" x14ac:dyDescent="0.25">
      <c r="A1353">
        <v>37.293340000000001</v>
      </c>
      <c r="B1353">
        <v>-104.52642</v>
      </c>
      <c r="C1353">
        <v>3</v>
      </c>
      <c r="D1353" s="2" t="d">
        <v>2019-11-21T16:24:09.00000030174851700</v>
      </c>
      <c r="E1353" s="1">
        <f>HOUR(US_Accidents_Dec20_updated3[[#This Row],[Start_Time]])</f>
        <v>16</v>
      </c>
      <c r="F1353" s="1">
        <f>MONTH(US_Accidents_Dec20_updated3[[#This Row],[Start_Time]])</f>
        <v>11</v>
      </c>
      <c r="G1353" s="1" t="s">
        <v>51</v>
      </c>
      <c r="H1353" s="1" t="s">
        <v>759</v>
      </c>
      <c r="I1353">
        <v>10</v>
      </c>
      <c r="J1353">
        <v>6</v>
      </c>
      <c r="K1353">
        <v>0</v>
      </c>
      <c r="L1353" s="1" t="s">
        <v>966</v>
      </c>
      <c r="N1353"/>
      <c r="O1353"/>
    </row>
    <row r="1354" spans="1:15" x14ac:dyDescent="0.25">
      <c r="A1354">
        <v>39.735970000000002</v>
      </c>
      <c r="B1354">
        <v>-105.01439999999999</v>
      </c>
      <c r="C1354">
        <v>3</v>
      </c>
      <c r="D1354" s="2" t="d">
        <v>2019-11-21T16:12:16.00000021979212725</v>
      </c>
      <c r="E1354" s="1">
        <f>HOUR(US_Accidents_Dec20_updated3[[#This Row],[Start_Time]])</f>
        <v>16</v>
      </c>
      <c r="F1354" s="1">
        <f>MONTH(US_Accidents_Dec20_updated3[[#This Row],[Start_Time]])</f>
        <v>11</v>
      </c>
      <c r="G1354" s="1" t="s">
        <v>51</v>
      </c>
      <c r="H1354" s="1" t="s">
        <v>568</v>
      </c>
      <c r="I1354">
        <v>3</v>
      </c>
      <c r="J1354">
        <v>6</v>
      </c>
      <c r="K1354">
        <v>0</v>
      </c>
      <c r="L1354" s="1" t="s">
        <v>1211</v>
      </c>
      <c r="N1354"/>
      <c r="O1354"/>
    </row>
    <row r="1355" spans="1:15" x14ac:dyDescent="0.25">
      <c r="A1355">
        <v>39.508389999999999</v>
      </c>
      <c r="B1355">
        <v>-104.87186</v>
      </c>
      <c r="C1355">
        <v>3</v>
      </c>
      <c r="D1355" s="2" t="d">
        <v>2019-11-21T19:30:06.0000001452863216325</v>
      </c>
      <c r="E1355" s="1">
        <f>HOUR(US_Accidents_Dec20_updated3[[#This Row],[Start_Time]])</f>
        <v>19</v>
      </c>
      <c r="F1355" s="1">
        <f>MONTH(US_Accidents_Dec20_updated3[[#This Row],[Start_Time]])</f>
        <v>11</v>
      </c>
      <c r="G1355" s="1" t="s">
        <v>53</v>
      </c>
      <c r="H1355" s="1" t="s">
        <v>330</v>
      </c>
      <c r="I1355">
        <v>2</v>
      </c>
      <c r="J1355">
        <v>5</v>
      </c>
      <c r="K1355">
        <v>0</v>
      </c>
      <c r="L1355" s="1" t="s">
        <v>1227</v>
      </c>
      <c r="N1355"/>
      <c r="O1355"/>
    </row>
    <row r="1356" spans="1:15" x14ac:dyDescent="0.25">
      <c r="A1356">
        <v>40.460929999999998</v>
      </c>
      <c r="B1356">
        <v>-104.99214000000001</v>
      </c>
      <c r="C1356">
        <v>3</v>
      </c>
      <c r="D1356" s="2" t="d">
        <v>2019-11-21T17:50:23.00000027753413050</v>
      </c>
      <c r="E1356" s="1">
        <f>HOUR(US_Accidents_Dec20_updated3[[#This Row],[Start_Time]])</f>
        <v>17</v>
      </c>
      <c r="F1356" s="1">
        <f>MONTH(US_Accidents_Dec20_updated3[[#This Row],[Start_Time]])</f>
        <v>11</v>
      </c>
      <c r="G1356" s="1" t="s">
        <v>53</v>
      </c>
      <c r="H1356" s="1" t="s">
        <v>510</v>
      </c>
      <c r="I1356">
        <v>10</v>
      </c>
      <c r="J1356">
        <v>5</v>
      </c>
      <c r="K1356">
        <v>0</v>
      </c>
      <c r="L1356" s="1" t="s">
        <v>966</v>
      </c>
      <c r="N1356"/>
      <c r="O1356"/>
    </row>
    <row r="1357" spans="1:15" x14ac:dyDescent="0.25">
      <c r="A1357">
        <v>39.285049999999998</v>
      </c>
      <c r="B1357">
        <v>-104.89624999999999</v>
      </c>
      <c r="C1357">
        <v>3</v>
      </c>
      <c r="D1357" s="2" t="d">
        <v>2019-11-21T17:39:50.00000003725290075</v>
      </c>
      <c r="E1357" s="1">
        <f>HOUR(US_Accidents_Dec20_updated3[[#This Row],[Start_Time]])</f>
        <v>17</v>
      </c>
      <c r="F1357" s="1">
        <f>MONTH(US_Accidents_Dec20_updated3[[#This Row],[Start_Time]])</f>
        <v>11</v>
      </c>
      <c r="G1357" s="1" t="s">
        <v>53</v>
      </c>
      <c r="H1357" s="1" t="s">
        <v>399</v>
      </c>
      <c r="I1357">
        <v>3</v>
      </c>
      <c r="K1357">
        <v>0</v>
      </c>
      <c r="L1357" s="1" t="s">
        <v>966</v>
      </c>
      <c r="N1357"/>
      <c r="O1357"/>
    </row>
    <row r="1358" spans="1:15" x14ac:dyDescent="0.25">
      <c r="A1358">
        <v>39.70185</v>
      </c>
      <c r="B1358">
        <v>-105.20201</v>
      </c>
      <c r="C1358">
        <v>3</v>
      </c>
      <c r="D1358" s="2" t="d">
        <v>2019-11-21T22:38:19.99999995343386900</v>
      </c>
      <c r="E1358" s="1">
        <f>HOUR(US_Accidents_Dec20_updated3[[#This Row],[Start_Time]])</f>
        <v>22</v>
      </c>
      <c r="F1358" s="1">
        <f>MONTH(US_Accidents_Dec20_updated3[[#This Row],[Start_Time]])</f>
        <v>11</v>
      </c>
      <c r="G1358" s="1" t="s">
        <v>53</v>
      </c>
      <c r="H1358" s="1" t="s">
        <v>5118</v>
      </c>
      <c r="I1358">
        <v>4</v>
      </c>
      <c r="J1358">
        <v>3</v>
      </c>
      <c r="K1358">
        <v>0</v>
      </c>
      <c r="L1358" s="1" t="s">
        <v>1211</v>
      </c>
      <c r="N1358"/>
      <c r="O1358"/>
    </row>
    <row r="1359" spans="1:15" x14ac:dyDescent="0.25">
      <c r="A1359">
        <v>39.714460000000003</v>
      </c>
      <c r="B1359">
        <v>-105.1927</v>
      </c>
      <c r="C1359">
        <v>3</v>
      </c>
      <c r="D1359" s="2" t="d">
        <v>2019-11-21T22:38:19.99999995343386900</v>
      </c>
      <c r="E1359" s="1">
        <f>HOUR(US_Accidents_Dec20_updated3[[#This Row],[Start_Time]])</f>
        <v>22</v>
      </c>
      <c r="F1359" s="1">
        <f>MONTH(US_Accidents_Dec20_updated3[[#This Row],[Start_Time]])</f>
        <v>11</v>
      </c>
      <c r="G1359" s="1" t="s">
        <v>53</v>
      </c>
      <c r="H1359" s="1" t="s">
        <v>5970</v>
      </c>
      <c r="I1359">
        <v>4</v>
      </c>
      <c r="J1359">
        <v>3</v>
      </c>
      <c r="K1359">
        <v>0</v>
      </c>
      <c r="L1359" s="1" t="s">
        <v>1211</v>
      </c>
      <c r="N1359"/>
      <c r="O1359"/>
    </row>
    <row r="1360" spans="1:15" x14ac:dyDescent="0.25">
      <c r="A1360">
        <v>37.653619999999997</v>
      </c>
      <c r="B1360">
        <v>-104.7895</v>
      </c>
      <c r="C1360">
        <v>3</v>
      </c>
      <c r="D1360" s="2" t="d">
        <v>2019-11-22T03:42:04.99999995343386900</v>
      </c>
      <c r="E1360" s="1">
        <f>HOUR(US_Accidents_Dec20_updated3[[#This Row],[Start_Time]])</f>
        <v>3</v>
      </c>
      <c r="F1360" s="1">
        <f>MONTH(US_Accidents_Dec20_updated3[[#This Row],[Start_Time]])</f>
        <v>11</v>
      </c>
      <c r="G1360" s="1" t="s">
        <v>53</v>
      </c>
      <c r="H1360" s="1" t="s">
        <v>824</v>
      </c>
      <c r="I1360">
        <v>7</v>
      </c>
      <c r="J1360">
        <v>10</v>
      </c>
      <c r="K1360">
        <v>0</v>
      </c>
      <c r="L1360" s="1" t="s">
        <v>1211</v>
      </c>
      <c r="N1360"/>
      <c r="O1360"/>
    </row>
    <row r="1361" spans="1:15" x14ac:dyDescent="0.25">
      <c r="A1361">
        <v>38.881529999999998</v>
      </c>
      <c r="B1361">
        <v>-104.83611000000001</v>
      </c>
      <c r="C1361">
        <v>3</v>
      </c>
      <c r="D1361" s="2" t="d">
        <v>2019-11-22T07:09:51.99999987613409775</v>
      </c>
      <c r="E1361" s="1">
        <f>HOUR(US_Accidents_Dec20_updated3[[#This Row],[Start_Time]])</f>
        <v>7</v>
      </c>
      <c r="F1361" s="1">
        <f>MONTH(US_Accidents_Dec20_updated3[[#This Row],[Start_Time]])</f>
        <v>11</v>
      </c>
      <c r="G1361" s="1" t="s">
        <v>51</v>
      </c>
      <c r="H1361" s="1" t="s">
        <v>1136</v>
      </c>
      <c r="I1361">
        <v>0.75</v>
      </c>
      <c r="J1361">
        <v>3</v>
      </c>
      <c r="K1361">
        <v>0</v>
      </c>
      <c r="L1361" s="1" t="s">
        <v>1211</v>
      </c>
      <c r="N1361"/>
      <c r="O1361"/>
    </row>
    <row r="1362" spans="1:15" x14ac:dyDescent="0.25">
      <c r="A1362">
        <v>38.873240000000003</v>
      </c>
      <c r="B1362">
        <v>-104.83453</v>
      </c>
      <c r="C1362">
        <v>2</v>
      </c>
      <c r="D1362" s="2" t="d">
        <v>2019-11-22T05:35:22.00000025331973725</v>
      </c>
      <c r="E1362" s="1">
        <f>HOUR(US_Accidents_Dec20_updated3[[#This Row],[Start_Time]])</f>
        <v>5</v>
      </c>
      <c r="F1362" s="1">
        <f>MONTH(US_Accidents_Dec20_updated3[[#This Row],[Start_Time]])</f>
        <v>11</v>
      </c>
      <c r="G1362" s="1" t="s">
        <v>53</v>
      </c>
      <c r="H1362" s="1" t="s">
        <v>9139</v>
      </c>
      <c r="I1362">
        <v>1</v>
      </c>
      <c r="J1362">
        <v>0</v>
      </c>
      <c r="K1362">
        <v>0</v>
      </c>
      <c r="L1362" s="1" t="s">
        <v>1211</v>
      </c>
      <c r="N1362"/>
      <c r="O1362"/>
    </row>
    <row r="1363" spans="1:15" x14ac:dyDescent="0.25">
      <c r="A1363">
        <v>39.63212</v>
      </c>
      <c r="B1363">
        <v>-104.9062</v>
      </c>
      <c r="C1363">
        <v>3</v>
      </c>
      <c r="D1363" s="2" t="d">
        <v>2019-11-22T05:39:50.00000003725290075</v>
      </c>
      <c r="E1363" s="1">
        <f>HOUR(US_Accidents_Dec20_updated3[[#This Row],[Start_Time]])</f>
        <v>5</v>
      </c>
      <c r="F1363" s="1">
        <f>MONTH(US_Accidents_Dec20_updated3[[#This Row],[Start_Time]])</f>
        <v>11</v>
      </c>
      <c r="G1363" s="1" t="s">
        <v>53</v>
      </c>
      <c r="H1363" s="1" t="s">
        <v>221</v>
      </c>
      <c r="I1363">
        <v>1</v>
      </c>
      <c r="J1363">
        <v>7</v>
      </c>
      <c r="K1363">
        <v>0.02</v>
      </c>
      <c r="L1363" s="1" t="s">
        <v>1211</v>
      </c>
      <c r="N1363"/>
      <c r="O1363"/>
    </row>
    <row r="1364" spans="1:15" x14ac:dyDescent="0.25">
      <c r="A1364">
        <v>38.873240000000003</v>
      </c>
      <c r="B1364">
        <v>-104.83453</v>
      </c>
      <c r="C1364">
        <v>3</v>
      </c>
      <c r="D1364" s="2" t="d">
        <v>2019-11-22T05:35:22.00000025331973725</v>
      </c>
      <c r="E1364" s="1">
        <f>HOUR(US_Accidents_Dec20_updated3[[#This Row],[Start_Time]])</f>
        <v>5</v>
      </c>
      <c r="F1364" s="1">
        <f>MONTH(US_Accidents_Dec20_updated3[[#This Row],[Start_Time]])</f>
        <v>11</v>
      </c>
      <c r="G1364" s="1" t="s">
        <v>53</v>
      </c>
      <c r="H1364" s="1" t="s">
        <v>6097</v>
      </c>
      <c r="I1364">
        <v>1</v>
      </c>
      <c r="J1364">
        <v>0</v>
      </c>
      <c r="K1364">
        <v>0</v>
      </c>
      <c r="L1364" s="1" t="s">
        <v>1211</v>
      </c>
      <c r="N1364"/>
      <c r="O1364"/>
    </row>
    <row r="1365" spans="1:15" x14ac:dyDescent="0.25">
      <c r="A1365">
        <v>39.561869999999999</v>
      </c>
      <c r="B1365">
        <v>-104.87165</v>
      </c>
      <c r="C1365">
        <v>2</v>
      </c>
      <c r="D1365" s="2" t="d">
        <v>2019-11-22T05:45:05.99999972619116025</v>
      </c>
      <c r="E1365" s="1">
        <f>HOUR(US_Accidents_Dec20_updated3[[#This Row],[Start_Time]])</f>
        <v>5</v>
      </c>
      <c r="F1365" s="1">
        <f>MONTH(US_Accidents_Dec20_updated3[[#This Row],[Start_Time]])</f>
        <v>11</v>
      </c>
      <c r="G1365" s="1" t="s">
        <v>53</v>
      </c>
      <c r="H1365" s="1" t="s">
        <v>893</v>
      </c>
      <c r="I1365">
        <v>1</v>
      </c>
      <c r="J1365">
        <v>7</v>
      </c>
      <c r="K1365">
        <v>0.02</v>
      </c>
      <c r="L1365" s="1" t="s">
        <v>1211</v>
      </c>
      <c r="N1365"/>
      <c r="O1365"/>
    </row>
    <row r="1366" spans="1:15" x14ac:dyDescent="0.25">
      <c r="A1366">
        <v>38.873240000000003</v>
      </c>
      <c r="B1366">
        <v>-104.83453</v>
      </c>
      <c r="C1366">
        <v>3</v>
      </c>
      <c r="D1366" s="2" t="d">
        <v>2019-11-22T05:55:38.9999999664723900</v>
      </c>
      <c r="E1366" s="1">
        <f>HOUR(US_Accidents_Dec20_updated3[[#This Row],[Start_Time]])</f>
        <v>5</v>
      </c>
      <c r="F1366" s="1">
        <f>MONTH(US_Accidents_Dec20_updated3[[#This Row],[Start_Time]])</f>
        <v>11</v>
      </c>
      <c r="G1366" s="1" t="s">
        <v>53</v>
      </c>
      <c r="H1366" s="1" t="s">
        <v>6097</v>
      </c>
      <c r="I1366">
        <v>1</v>
      </c>
      <c r="J1366">
        <v>0</v>
      </c>
      <c r="K1366">
        <v>0</v>
      </c>
      <c r="L1366" s="1" t="s">
        <v>1211</v>
      </c>
      <c r="N1366"/>
      <c r="O1366"/>
    </row>
    <row r="1367" spans="1:15" x14ac:dyDescent="0.25">
      <c r="A1367">
        <v>39.72542</v>
      </c>
      <c r="B1367">
        <v>-105.02212</v>
      </c>
      <c r="C1367">
        <v>3</v>
      </c>
      <c r="D1367" s="2" t="d">
        <v>2019-11-22T06:09:50.99999985191971125</v>
      </c>
      <c r="E1367" s="1">
        <f>HOUR(US_Accidents_Dec20_updated3[[#This Row],[Start_Time]])</f>
        <v>6</v>
      </c>
      <c r="F1367" s="1">
        <f>MONTH(US_Accidents_Dec20_updated3[[#This Row],[Start_Time]])</f>
        <v>11</v>
      </c>
      <c r="G1367" s="1" t="s">
        <v>53</v>
      </c>
      <c r="H1367" s="1" t="s">
        <v>594</v>
      </c>
      <c r="I1367">
        <v>0.75</v>
      </c>
      <c r="J1367">
        <v>5</v>
      </c>
      <c r="K1367">
        <v>0</v>
      </c>
      <c r="L1367" s="1" t="s">
        <v>4895</v>
      </c>
      <c r="N1367"/>
      <c r="O1367"/>
    </row>
    <row r="1368" spans="1:15" x14ac:dyDescent="0.25">
      <c r="A1368">
        <v>39.550890000000003</v>
      </c>
      <c r="B1368">
        <v>-104.86982</v>
      </c>
      <c r="C1368">
        <v>3</v>
      </c>
      <c r="D1368" s="2" t="d">
        <v>2019-11-22T07:44:24.00000017601996600</v>
      </c>
      <c r="E1368" s="1">
        <f>HOUR(US_Accidents_Dec20_updated3[[#This Row],[Start_Time]])</f>
        <v>7</v>
      </c>
      <c r="F1368" s="1">
        <f>MONTH(US_Accidents_Dec20_updated3[[#This Row],[Start_Time]])</f>
        <v>11</v>
      </c>
      <c r="G1368" s="1" t="s">
        <v>51</v>
      </c>
      <c r="H1368" s="1" t="s">
        <v>893</v>
      </c>
      <c r="I1368">
        <v>1</v>
      </c>
      <c r="J1368">
        <v>3</v>
      </c>
      <c r="K1368">
        <v>0.02</v>
      </c>
      <c r="L1368" s="1" t="s">
        <v>1211</v>
      </c>
      <c r="N1368"/>
      <c r="O1368"/>
    </row>
    <row r="1369" spans="1:15" x14ac:dyDescent="0.25">
      <c r="A1369">
        <v>39.7254</v>
      </c>
      <c r="B1369">
        <v>-105.15401</v>
      </c>
      <c r="C1369">
        <v>3</v>
      </c>
      <c r="D1369" s="2" t="d">
        <v>2019-11-22T06:57:50.99999981001019200</v>
      </c>
      <c r="E1369" s="1">
        <f>HOUR(US_Accidents_Dec20_updated3[[#This Row],[Start_Time]])</f>
        <v>6</v>
      </c>
      <c r="F1369" s="1">
        <f>MONTH(US_Accidents_Dec20_updated3[[#This Row],[Start_Time]])</f>
        <v>11</v>
      </c>
      <c r="G1369" s="1" t="s">
        <v>51</v>
      </c>
      <c r="H1369" s="1" t="s">
        <v>1151</v>
      </c>
      <c r="I1369">
        <v>0.75</v>
      </c>
      <c r="J1369">
        <v>5</v>
      </c>
      <c r="K1369">
        <v>0</v>
      </c>
      <c r="L1369" s="1" t="s">
        <v>4895</v>
      </c>
      <c r="N1369"/>
      <c r="O1369"/>
    </row>
    <row r="1370" spans="1:15" x14ac:dyDescent="0.25">
      <c r="A1370">
        <v>39.450560000000003</v>
      </c>
      <c r="B1370">
        <v>-104.87576</v>
      </c>
      <c r="C1370">
        <v>3</v>
      </c>
      <c r="D1370" s="2" t="d">
        <v>2019-11-22T07:48:07.00000012759119300</v>
      </c>
      <c r="E1370" s="1">
        <f>HOUR(US_Accidents_Dec20_updated3[[#This Row],[Start_Time]])</f>
        <v>7</v>
      </c>
      <c r="F1370" s="1">
        <f>MONTH(US_Accidents_Dec20_updated3[[#This Row],[Start_Time]])</f>
        <v>11</v>
      </c>
      <c r="G1370" s="1" t="s">
        <v>51</v>
      </c>
      <c r="H1370" s="1" t="s">
        <v>479</v>
      </c>
      <c r="I1370">
        <v>1</v>
      </c>
      <c r="J1370">
        <v>3</v>
      </c>
      <c r="K1370">
        <v>0.02</v>
      </c>
      <c r="L1370" s="1" t="s">
        <v>1211</v>
      </c>
      <c r="N1370"/>
      <c r="O1370"/>
    </row>
    <row r="1371" spans="1:15" x14ac:dyDescent="0.25">
      <c r="A1371">
        <v>39.277349999999998</v>
      </c>
      <c r="B1371">
        <v>-103.75256</v>
      </c>
      <c r="C1371">
        <v>3</v>
      </c>
      <c r="D1371" s="2" t="d">
        <v>2019-11-22T08:30:07.00000016950070550</v>
      </c>
      <c r="E1371" s="1">
        <f>HOUR(US_Accidents_Dec20_updated3[[#This Row],[Start_Time]])</f>
        <v>8</v>
      </c>
      <c r="F1371" s="1">
        <f>MONTH(US_Accidents_Dec20_updated3[[#This Row],[Start_Time]])</f>
        <v>11</v>
      </c>
      <c r="G1371" s="1" t="s">
        <v>51</v>
      </c>
      <c r="H1371" s="1" t="s">
        <v>628</v>
      </c>
      <c r="I1371">
        <v>6</v>
      </c>
      <c r="J1371">
        <v>8</v>
      </c>
      <c r="K1371">
        <v>0</v>
      </c>
      <c r="L1371" s="1" t="s">
        <v>1211</v>
      </c>
      <c r="N1371"/>
      <c r="O1371"/>
    </row>
    <row r="1372" spans="1:15" x14ac:dyDescent="0.25">
      <c r="A1372">
        <v>38.24644</v>
      </c>
      <c r="B1372">
        <v>-104.61187</v>
      </c>
      <c r="C1372">
        <v>3</v>
      </c>
      <c r="D1372" s="2" t="d">
        <v>2019-11-22T08:24:07.00000025331973725</v>
      </c>
      <c r="E1372" s="1">
        <f>HOUR(US_Accidents_Dec20_updated3[[#This Row],[Start_Time]])</f>
        <v>8</v>
      </c>
      <c r="F1372" s="1">
        <f>MONTH(US_Accidents_Dec20_updated3[[#This Row],[Start_Time]])</f>
        <v>11</v>
      </c>
      <c r="G1372" s="1" t="s">
        <v>51</v>
      </c>
      <c r="H1372" s="1" t="s">
        <v>530</v>
      </c>
      <c r="I1372">
        <v>0.5</v>
      </c>
      <c r="J1372">
        <v>5</v>
      </c>
      <c r="K1372">
        <v>0.01</v>
      </c>
      <c r="L1372" s="1" t="s">
        <v>1211</v>
      </c>
      <c r="N1372"/>
      <c r="O1372"/>
    </row>
    <row r="1373" spans="1:15" x14ac:dyDescent="0.25">
      <c r="A1373">
        <v>39.679209999999998</v>
      </c>
      <c r="B1373">
        <v>-105.90351</v>
      </c>
      <c r="C1373">
        <v>4</v>
      </c>
      <c r="D1373" s="2" t="d">
        <v>2019-11-22T08:32:24.00000013411045350</v>
      </c>
      <c r="E1373" s="1">
        <f>HOUR(US_Accidents_Dec20_updated3[[#This Row],[Start_Time]])</f>
        <v>8</v>
      </c>
      <c r="F1373" s="1">
        <f>MONTH(US_Accidents_Dec20_updated3[[#This Row],[Start_Time]])</f>
        <v>11</v>
      </c>
      <c r="G1373" s="1" t="s">
        <v>51</v>
      </c>
      <c r="H1373" s="1" t="s">
        <v>3310</v>
      </c>
      <c r="I1373">
        <v>1</v>
      </c>
      <c r="J1373">
        <v>8</v>
      </c>
      <c r="K1373">
        <v>0.01</v>
      </c>
      <c r="L1373" s="1" t="s">
        <v>1211</v>
      </c>
      <c r="N1373"/>
      <c r="O1373"/>
    </row>
    <row r="1374" spans="1:15" x14ac:dyDescent="0.25">
      <c r="A1374">
        <v>39.409869999999998</v>
      </c>
      <c r="B1374">
        <v>-104.86633</v>
      </c>
      <c r="C1374">
        <v>3</v>
      </c>
      <c r="D1374" s="2" t="d">
        <v>2019-11-22T09:32:22.99999969080090825</v>
      </c>
      <c r="E1374" s="1">
        <f>HOUR(US_Accidents_Dec20_updated3[[#This Row],[Start_Time]])</f>
        <v>9</v>
      </c>
      <c r="F1374" s="1">
        <f>MONTH(US_Accidents_Dec20_updated3[[#This Row],[Start_Time]])</f>
        <v>11</v>
      </c>
      <c r="G1374" s="1" t="s">
        <v>51</v>
      </c>
      <c r="H1374" s="1" t="s">
        <v>577</v>
      </c>
      <c r="I1374">
        <v>1</v>
      </c>
      <c r="K1374">
        <v>0.01</v>
      </c>
      <c r="L1374" s="1" t="s">
        <v>1211</v>
      </c>
      <c r="N1374"/>
      <c r="O1374"/>
    </row>
    <row r="1375" spans="1:15" x14ac:dyDescent="0.25">
      <c r="A1375">
        <v>38.725119999999997</v>
      </c>
      <c r="B1375">
        <v>-104.73299</v>
      </c>
      <c r="C1375">
        <v>4</v>
      </c>
      <c r="D1375" s="2" t="d">
        <v>2019-11-22T09:41:23.99999979883432650</v>
      </c>
      <c r="E1375" s="1">
        <f>HOUR(US_Accidents_Dec20_updated3[[#This Row],[Start_Time]])</f>
        <v>9</v>
      </c>
      <c r="F1375" s="1">
        <f>MONTH(US_Accidents_Dec20_updated3[[#This Row],[Start_Time]])</f>
        <v>11</v>
      </c>
      <c r="G1375" s="1" t="s">
        <v>51</v>
      </c>
      <c r="H1375" s="1" t="s">
        <v>6100</v>
      </c>
      <c r="I1375">
        <v>4</v>
      </c>
      <c r="J1375">
        <v>0</v>
      </c>
      <c r="K1375">
        <v>0</v>
      </c>
      <c r="L1375" s="1" t="s">
        <v>1211</v>
      </c>
      <c r="N1375"/>
      <c r="O1375"/>
    </row>
    <row r="1376" spans="1:15" x14ac:dyDescent="0.25">
      <c r="A1376">
        <v>39.7254</v>
      </c>
      <c r="B1376">
        <v>-105.17166</v>
      </c>
      <c r="C1376">
        <v>3</v>
      </c>
      <c r="D1376" s="2" t="d">
        <v>2019-11-22T09:44:23.00000015180557950</v>
      </c>
      <c r="E1376" s="1">
        <f>HOUR(US_Accidents_Dec20_updated3[[#This Row],[Start_Time]])</f>
        <v>9</v>
      </c>
      <c r="F1376" s="1">
        <f>MONTH(US_Accidents_Dec20_updated3[[#This Row],[Start_Time]])</f>
        <v>11</v>
      </c>
      <c r="G1376" s="1" t="s">
        <v>51</v>
      </c>
      <c r="H1376" s="1" t="s">
        <v>144</v>
      </c>
      <c r="I1376">
        <v>5</v>
      </c>
      <c r="J1376">
        <v>3</v>
      </c>
      <c r="K1376">
        <v>0</v>
      </c>
      <c r="L1376" s="1" t="s">
        <v>966</v>
      </c>
      <c r="N1376"/>
      <c r="O1376"/>
    </row>
    <row r="1377" spans="1:15" x14ac:dyDescent="0.25">
      <c r="A1377">
        <v>38.728009999999998</v>
      </c>
      <c r="B1377">
        <v>-104.73591999999999</v>
      </c>
      <c r="C1377">
        <v>3</v>
      </c>
      <c r="D1377" s="2" t="d">
        <v>2019-11-22T09:48:06.00000010337680650</v>
      </c>
      <c r="E1377" s="1">
        <f>HOUR(US_Accidents_Dec20_updated3[[#This Row],[Start_Time]])</f>
        <v>9</v>
      </c>
      <c r="F1377" s="1">
        <f>MONTH(US_Accidents_Dec20_updated3[[#This Row],[Start_Time]])</f>
        <v>11</v>
      </c>
      <c r="G1377" s="1" t="s">
        <v>51</v>
      </c>
      <c r="H1377" s="1" t="s">
        <v>441</v>
      </c>
      <c r="I1377">
        <v>4</v>
      </c>
      <c r="J1377">
        <v>0</v>
      </c>
      <c r="K1377">
        <v>0</v>
      </c>
      <c r="L1377" s="1" t="s">
        <v>1211</v>
      </c>
      <c r="N1377"/>
      <c r="O1377"/>
    </row>
    <row r="1378" spans="1:15" x14ac:dyDescent="0.25">
      <c r="A1378">
        <v>38.271630000000002</v>
      </c>
      <c r="B1378">
        <v>-104.60469000000001</v>
      </c>
      <c r="C1378">
        <v>4</v>
      </c>
      <c r="D1378" s="2" t="d">
        <v>2019-11-22T09:19:39.00000025983899775</v>
      </c>
      <c r="E1378" s="1">
        <f>HOUR(US_Accidents_Dec20_updated3[[#This Row],[Start_Time]])</f>
        <v>9</v>
      </c>
      <c r="F1378" s="1">
        <f>MONTH(US_Accidents_Dec20_updated3[[#This Row],[Start_Time]])</f>
        <v>11</v>
      </c>
      <c r="G1378" s="1" t="s">
        <v>51</v>
      </c>
      <c r="H1378" s="1" t="s">
        <v>4966</v>
      </c>
      <c r="I1378">
        <v>0.75</v>
      </c>
      <c r="J1378">
        <v>6</v>
      </c>
      <c r="K1378">
        <v>0.01</v>
      </c>
      <c r="L1378" s="1" t="s">
        <v>4895</v>
      </c>
      <c r="N1378"/>
      <c r="O1378"/>
    </row>
    <row r="1379" spans="1:15" x14ac:dyDescent="0.25">
      <c r="A1379">
        <v>38.271630000000002</v>
      </c>
      <c r="B1379">
        <v>-104.60469000000001</v>
      </c>
      <c r="C1379">
        <v>4</v>
      </c>
      <c r="D1379" s="2" t="d">
        <v>2019-11-22T09:41:23.99999979883432650</v>
      </c>
      <c r="E1379" s="1">
        <f>HOUR(US_Accidents_Dec20_updated3[[#This Row],[Start_Time]])</f>
        <v>9</v>
      </c>
      <c r="F1379" s="1">
        <f>MONTH(US_Accidents_Dec20_updated3[[#This Row],[Start_Time]])</f>
        <v>11</v>
      </c>
      <c r="G1379" s="1" t="s">
        <v>51</v>
      </c>
      <c r="H1379" s="1" t="s">
        <v>3242</v>
      </c>
      <c r="I1379">
        <v>0.5</v>
      </c>
      <c r="J1379">
        <v>6</v>
      </c>
      <c r="K1379">
        <v>0.03</v>
      </c>
      <c r="L1379" s="1" t="s">
        <v>4895</v>
      </c>
      <c r="N1379"/>
      <c r="O1379"/>
    </row>
    <row r="1380" spans="1:15" x14ac:dyDescent="0.25">
      <c r="A1380">
        <v>38.315919999999998</v>
      </c>
      <c r="B1380">
        <v>-104.61543</v>
      </c>
      <c r="C1380">
        <v>3</v>
      </c>
      <c r="D1380" s="2" t="d">
        <v>2019-11-22T09:39:51.00000006146728725</v>
      </c>
      <c r="E1380" s="1">
        <f>HOUR(US_Accidents_Dec20_updated3[[#This Row],[Start_Time]])</f>
        <v>9</v>
      </c>
      <c r="F1380" s="1">
        <f>MONTH(US_Accidents_Dec20_updated3[[#This Row],[Start_Time]])</f>
        <v>11</v>
      </c>
      <c r="G1380" s="1" t="s">
        <v>51</v>
      </c>
      <c r="H1380" s="1" t="s">
        <v>601</v>
      </c>
      <c r="I1380">
        <v>0.5</v>
      </c>
      <c r="J1380">
        <v>6</v>
      </c>
      <c r="K1380">
        <v>0.03</v>
      </c>
      <c r="L1380" s="1" t="s">
        <v>4895</v>
      </c>
      <c r="N1380"/>
      <c r="O1380"/>
    </row>
    <row r="1381" spans="1:15" x14ac:dyDescent="0.25">
      <c r="A1381">
        <v>39.409869999999998</v>
      </c>
      <c r="B1381">
        <v>-104.86633</v>
      </c>
      <c r="C1381">
        <v>3</v>
      </c>
      <c r="D1381" s="2" t="d">
        <v>2019-11-22T10:06:05.99999985191971125</v>
      </c>
      <c r="E1381" s="1">
        <f>HOUR(US_Accidents_Dec20_updated3[[#This Row],[Start_Time]])</f>
        <v>10</v>
      </c>
      <c r="F1381" s="1">
        <f>MONTH(US_Accidents_Dec20_updated3[[#This Row],[Start_Time]])</f>
        <v>11</v>
      </c>
      <c r="G1381" s="1" t="s">
        <v>51</v>
      </c>
      <c r="H1381" s="1" t="s">
        <v>577</v>
      </c>
      <c r="I1381">
        <v>2</v>
      </c>
      <c r="K1381">
        <v>0.01</v>
      </c>
      <c r="L1381" s="1" t="s">
        <v>1211</v>
      </c>
      <c r="N1381"/>
      <c r="O1381"/>
    </row>
    <row r="1382" spans="1:15" x14ac:dyDescent="0.25">
      <c r="A1382">
        <v>39.382559999999998</v>
      </c>
      <c r="B1382">
        <v>-104.86037</v>
      </c>
      <c r="C1382">
        <v>3</v>
      </c>
      <c r="D1382" s="2" t="d">
        <v>2019-11-22T09:54:07.99999985843897175</v>
      </c>
      <c r="E1382" s="1">
        <f>HOUR(US_Accidents_Dec20_updated3[[#This Row],[Start_Time]])</f>
        <v>9</v>
      </c>
      <c r="F1382" s="1">
        <f>MONTH(US_Accidents_Dec20_updated3[[#This Row],[Start_Time]])</f>
        <v>11</v>
      </c>
      <c r="G1382" s="1" t="s">
        <v>51</v>
      </c>
      <c r="H1382" s="1" t="s">
        <v>521</v>
      </c>
      <c r="I1382">
        <v>1</v>
      </c>
      <c r="J1382">
        <v>0</v>
      </c>
      <c r="K1382">
        <v>0.02</v>
      </c>
      <c r="L1382" s="1" t="s">
        <v>1211</v>
      </c>
      <c r="N1382"/>
      <c r="O1382"/>
    </row>
    <row r="1383" spans="1:15" x14ac:dyDescent="0.25">
      <c r="A1383">
        <v>38.568539999999999</v>
      </c>
      <c r="B1383">
        <v>-104.65515000000001</v>
      </c>
      <c r="C1383">
        <v>3</v>
      </c>
      <c r="D1383" s="2" t="d">
        <v>2019-11-22T13:06:08.99999992456287075</v>
      </c>
      <c r="E1383" s="1">
        <f>HOUR(US_Accidents_Dec20_updated3[[#This Row],[Start_Time]])</f>
        <v>13</v>
      </c>
      <c r="F1383" s="1">
        <f>MONTH(US_Accidents_Dec20_updated3[[#This Row],[Start_Time]])</f>
        <v>11</v>
      </c>
      <c r="G1383" s="1" t="s">
        <v>51</v>
      </c>
      <c r="H1383" s="1" t="s">
        <v>531</v>
      </c>
      <c r="I1383">
        <v>10</v>
      </c>
      <c r="J1383">
        <v>3</v>
      </c>
      <c r="K1383">
        <v>0</v>
      </c>
      <c r="L1383" s="1" t="s">
        <v>1211</v>
      </c>
      <c r="N1383"/>
      <c r="O1383"/>
    </row>
    <row r="1384" spans="1:15" x14ac:dyDescent="0.25">
      <c r="A1384">
        <v>39.75459</v>
      </c>
      <c r="B1384">
        <v>-104.82753</v>
      </c>
      <c r="C1384">
        <v>3</v>
      </c>
      <c r="D1384" s="2" t="d">
        <v>2019-11-22T13:06:08.99999992456287075</v>
      </c>
      <c r="E1384" s="1">
        <f>HOUR(US_Accidents_Dec20_updated3[[#This Row],[Start_Time]])</f>
        <v>13</v>
      </c>
      <c r="F1384" s="1">
        <f>MONTH(US_Accidents_Dec20_updated3[[#This Row],[Start_Time]])</f>
        <v>11</v>
      </c>
      <c r="G1384" s="1" t="s">
        <v>51</v>
      </c>
      <c r="H1384" s="1" t="s">
        <v>308</v>
      </c>
      <c r="I1384">
        <v>7</v>
      </c>
      <c r="J1384">
        <v>0</v>
      </c>
      <c r="K1384">
        <v>0</v>
      </c>
      <c r="L1384" s="1" t="s">
        <v>966</v>
      </c>
      <c r="N1384"/>
      <c r="O1384"/>
    </row>
    <row r="1385" spans="1:15" x14ac:dyDescent="0.25">
      <c r="A1385">
        <v>39.775060000000003</v>
      </c>
      <c r="B1385">
        <v>-104.85718</v>
      </c>
      <c r="C1385">
        <v>3</v>
      </c>
      <c r="D1385" s="2" t="d">
        <v>2019-11-22T14:24:09.00000009220093425</v>
      </c>
      <c r="E1385" s="1">
        <f>HOUR(US_Accidents_Dec20_updated3[[#This Row],[Start_Time]])</f>
        <v>14</v>
      </c>
      <c r="F1385" s="1">
        <f>MONTH(US_Accidents_Dec20_updated3[[#This Row],[Start_Time]])</f>
        <v>11</v>
      </c>
      <c r="G1385" s="1" t="s">
        <v>51</v>
      </c>
      <c r="H1385" s="1" t="s">
        <v>453</v>
      </c>
      <c r="I1385">
        <v>10</v>
      </c>
      <c r="J1385">
        <v>0</v>
      </c>
      <c r="K1385">
        <v>0</v>
      </c>
      <c r="L1385" s="1" t="s">
        <v>819</v>
      </c>
      <c r="N1385"/>
      <c r="O1385"/>
    </row>
    <row r="1386" spans="1:15" x14ac:dyDescent="0.25">
      <c r="A1386">
        <v>40.445970000000003</v>
      </c>
      <c r="B1386">
        <v>-104.99227999999999</v>
      </c>
      <c r="C1386">
        <v>3</v>
      </c>
      <c r="D1386" s="2" t="d">
        <v>2019-11-22T16:03:50.0000001210719325</v>
      </c>
      <c r="E1386" s="1">
        <f>HOUR(US_Accidents_Dec20_updated3[[#This Row],[Start_Time]])</f>
        <v>16</v>
      </c>
      <c r="F1386" s="1">
        <f>MONTH(US_Accidents_Dec20_updated3[[#This Row],[Start_Time]])</f>
        <v>11</v>
      </c>
      <c r="G1386" s="1" t="s">
        <v>51</v>
      </c>
      <c r="H1386" s="1" t="s">
        <v>510</v>
      </c>
      <c r="I1386">
        <v>10</v>
      </c>
      <c r="J1386">
        <v>5</v>
      </c>
      <c r="K1386">
        <v>0</v>
      </c>
      <c r="L1386" s="1" t="s">
        <v>50</v>
      </c>
      <c r="N1386"/>
      <c r="O1386"/>
    </row>
    <row r="1387" spans="1:15" x14ac:dyDescent="0.25">
      <c r="A1387">
        <v>38.232329999999997</v>
      </c>
      <c r="B1387">
        <v>-104.61371</v>
      </c>
      <c r="C1387">
        <v>3</v>
      </c>
      <c r="D1387" s="2" t="d">
        <v>2019-11-22T16:45:50.00000016298145175</v>
      </c>
      <c r="E1387" s="1">
        <f>HOUR(US_Accidents_Dec20_updated3[[#This Row],[Start_Time]])</f>
        <v>16</v>
      </c>
      <c r="F1387" s="1">
        <f>MONTH(US_Accidents_Dec20_updated3[[#This Row],[Start_Time]])</f>
        <v>11</v>
      </c>
      <c r="G1387" s="1" t="s">
        <v>51</v>
      </c>
      <c r="H1387" s="1" t="s">
        <v>1015</v>
      </c>
      <c r="I1387">
        <v>10</v>
      </c>
      <c r="J1387">
        <v>0</v>
      </c>
      <c r="K1387">
        <v>0</v>
      </c>
      <c r="L1387" s="1" t="s">
        <v>966</v>
      </c>
      <c r="N1387"/>
      <c r="O1387"/>
    </row>
    <row r="1388" spans="1:15" x14ac:dyDescent="0.25">
      <c r="A1388">
        <v>38.232349999999997</v>
      </c>
      <c r="B1388">
        <v>-104.61389</v>
      </c>
      <c r="C1388">
        <v>3</v>
      </c>
      <c r="D1388" s="2" t="d">
        <v>2019-11-22T18:42:04.99999995343386900</v>
      </c>
      <c r="E1388" s="1">
        <f>HOUR(US_Accidents_Dec20_updated3[[#This Row],[Start_Time]])</f>
        <v>18</v>
      </c>
      <c r="F1388" s="1">
        <f>MONTH(US_Accidents_Dec20_updated3[[#This Row],[Start_Time]])</f>
        <v>11</v>
      </c>
      <c r="G1388" s="1" t="s">
        <v>53</v>
      </c>
      <c r="H1388" s="1" t="s">
        <v>1015</v>
      </c>
      <c r="I1388">
        <v>10</v>
      </c>
      <c r="J1388">
        <v>3</v>
      </c>
      <c r="K1388">
        <v>0</v>
      </c>
      <c r="L1388" s="1" t="s">
        <v>966</v>
      </c>
      <c r="N1388"/>
      <c r="O1388"/>
    </row>
    <row r="1389" spans="1:15" x14ac:dyDescent="0.25">
      <c r="A1389">
        <v>38.232329999999997</v>
      </c>
      <c r="B1389">
        <v>-104.61371</v>
      </c>
      <c r="C1389">
        <v>3</v>
      </c>
      <c r="D1389" s="2" t="d">
        <v>2019-11-22T18:42:04.99999995343386900</v>
      </c>
      <c r="E1389" s="1">
        <f>HOUR(US_Accidents_Dec20_updated3[[#This Row],[Start_Time]])</f>
        <v>18</v>
      </c>
      <c r="F1389" s="1">
        <f>MONTH(US_Accidents_Dec20_updated3[[#This Row],[Start_Time]])</f>
        <v>11</v>
      </c>
      <c r="G1389" s="1" t="s">
        <v>53</v>
      </c>
      <c r="H1389" s="1" t="s">
        <v>1015</v>
      </c>
      <c r="I1389">
        <v>10</v>
      </c>
      <c r="J1389">
        <v>3</v>
      </c>
      <c r="K1389">
        <v>0</v>
      </c>
      <c r="L1389" s="1" t="s">
        <v>966</v>
      </c>
      <c r="N1389"/>
      <c r="O1389"/>
    </row>
    <row r="1390" spans="1:15" x14ac:dyDescent="0.25">
      <c r="A1390">
        <v>40.474899999999998</v>
      </c>
      <c r="B1390">
        <v>-104.99205000000001</v>
      </c>
      <c r="C1390">
        <v>3</v>
      </c>
      <c r="D1390" s="2" t="d">
        <v>2019-11-22T18:18:05.99999989382922375</v>
      </c>
      <c r="E1390" s="1">
        <f>HOUR(US_Accidents_Dec20_updated3[[#This Row],[Start_Time]])</f>
        <v>18</v>
      </c>
      <c r="F1390" s="1">
        <f>MONTH(US_Accidents_Dec20_updated3[[#This Row],[Start_Time]])</f>
        <v>11</v>
      </c>
      <c r="G1390" s="1" t="s">
        <v>53</v>
      </c>
      <c r="H1390" s="1" t="s">
        <v>510</v>
      </c>
      <c r="I1390">
        <v>10</v>
      </c>
      <c r="J1390">
        <v>5</v>
      </c>
      <c r="K1390">
        <v>0</v>
      </c>
      <c r="L1390" s="1" t="s">
        <v>1068</v>
      </c>
      <c r="N1390"/>
      <c r="O1390"/>
    </row>
    <row r="1391" spans="1:15" x14ac:dyDescent="0.25">
      <c r="A1391">
        <v>39.916449999999998</v>
      </c>
      <c r="B1391">
        <v>-105.09438</v>
      </c>
      <c r="C1391">
        <v>2</v>
      </c>
      <c r="D1391" s="2" t="d">
        <v>2019-11-22T18:32:20.00000024680048350</v>
      </c>
      <c r="E1391" s="1">
        <f>HOUR(US_Accidents_Dec20_updated3[[#This Row],[Start_Time]])</f>
        <v>18</v>
      </c>
      <c r="F1391" s="1">
        <f>MONTH(US_Accidents_Dec20_updated3[[#This Row],[Start_Time]])</f>
        <v>11</v>
      </c>
      <c r="G1391" s="1" t="s">
        <v>53</v>
      </c>
      <c r="H1391" s="1" t="s">
        <v>781</v>
      </c>
      <c r="I1391">
        <v>10</v>
      </c>
      <c r="J1391">
        <v>5</v>
      </c>
      <c r="K1391">
        <v>0</v>
      </c>
      <c r="L1391" s="1" t="s">
        <v>819</v>
      </c>
      <c r="N1391"/>
      <c r="O1391"/>
    </row>
    <row r="1392" spans="1:15" x14ac:dyDescent="0.25">
      <c r="A1392">
        <v>39.899299999999997</v>
      </c>
      <c r="B1392">
        <v>-104.98796</v>
      </c>
      <c r="C1392">
        <v>3</v>
      </c>
      <c r="D1392" s="2" t="d">
        <v>2019-11-22T18:02:21.99999987613409775</v>
      </c>
      <c r="E1392" s="1">
        <f>HOUR(US_Accidents_Dec20_updated3[[#This Row],[Start_Time]])</f>
        <v>18</v>
      </c>
      <c r="F1392" s="1">
        <f>MONTH(US_Accidents_Dec20_updated3[[#This Row],[Start_Time]])</f>
        <v>11</v>
      </c>
      <c r="G1392" s="1" t="s">
        <v>53</v>
      </c>
      <c r="H1392" s="1" t="s">
        <v>442</v>
      </c>
      <c r="I1392">
        <v>7</v>
      </c>
      <c r="J1392">
        <v>0</v>
      </c>
      <c r="K1392">
        <v>0</v>
      </c>
      <c r="L1392" s="1" t="s">
        <v>819</v>
      </c>
      <c r="N1392"/>
      <c r="O1392"/>
    </row>
    <row r="1393" spans="1:15" x14ac:dyDescent="0.25">
      <c r="A1393">
        <v>39.326949999999997</v>
      </c>
      <c r="B1393">
        <v>-104.88043</v>
      </c>
      <c r="C1393">
        <v>3</v>
      </c>
      <c r="D1393" s="2" t="d">
        <v>2019-11-22T19:44:21.00000010337680650</v>
      </c>
      <c r="E1393" s="1">
        <f>HOUR(US_Accidents_Dec20_updated3[[#This Row],[Start_Time]])</f>
        <v>19</v>
      </c>
      <c r="F1393" s="1">
        <f>MONTH(US_Accidents_Dec20_updated3[[#This Row],[Start_Time]])</f>
        <v>11</v>
      </c>
      <c r="G1393" s="1" t="s">
        <v>53</v>
      </c>
      <c r="H1393" s="1" t="s">
        <v>450</v>
      </c>
      <c r="I1393">
        <v>10</v>
      </c>
      <c r="K1393">
        <v>0</v>
      </c>
      <c r="L1393" s="1" t="s">
        <v>50</v>
      </c>
      <c r="N1393"/>
      <c r="O1393"/>
    </row>
    <row r="1394" spans="1:15" x14ac:dyDescent="0.25">
      <c r="A1394">
        <v>39.326949999999997</v>
      </c>
      <c r="B1394">
        <v>-104.88043</v>
      </c>
      <c r="C1394">
        <v>3</v>
      </c>
      <c r="D1394" s="2" t="d">
        <v>2019-11-23T11:52:10.99999974947422575</v>
      </c>
      <c r="E1394" s="1">
        <f>HOUR(US_Accidents_Dec20_updated3[[#This Row],[Start_Time]])</f>
        <v>11</v>
      </c>
      <c r="F1394" s="1">
        <f>MONTH(US_Accidents_Dec20_updated3[[#This Row],[Start_Time]])</f>
        <v>11</v>
      </c>
      <c r="G1394" s="1" t="s">
        <v>51</v>
      </c>
      <c r="H1394" s="1" t="s">
        <v>450</v>
      </c>
      <c r="I1394">
        <v>10</v>
      </c>
      <c r="J1394">
        <v>7</v>
      </c>
      <c r="K1394">
        <v>0</v>
      </c>
      <c r="L1394" s="1" t="s">
        <v>50</v>
      </c>
      <c r="N1394"/>
      <c r="O1394"/>
    </row>
    <row r="1395" spans="1:15" x14ac:dyDescent="0.25">
      <c r="A1395">
        <v>40.187519999999999</v>
      </c>
      <c r="B1395">
        <v>-104.98048</v>
      </c>
      <c r="C1395">
        <v>3</v>
      </c>
      <c r="D1395" s="2" t="d">
        <v>2019-11-23T11:55:53.99999970104545275</v>
      </c>
      <c r="E1395" s="1">
        <f>HOUR(US_Accidents_Dec20_updated3[[#This Row],[Start_Time]])</f>
        <v>11</v>
      </c>
      <c r="F1395" s="1">
        <f>MONTH(US_Accidents_Dec20_updated3[[#This Row],[Start_Time]])</f>
        <v>11</v>
      </c>
      <c r="G1395" s="1" t="s">
        <v>51</v>
      </c>
      <c r="H1395" s="1" t="s">
        <v>537</v>
      </c>
      <c r="I1395">
        <v>10</v>
      </c>
      <c r="J1395">
        <v>5</v>
      </c>
      <c r="K1395">
        <v>0</v>
      </c>
      <c r="L1395" s="1" t="s">
        <v>50</v>
      </c>
      <c r="N1395"/>
      <c r="O1395"/>
    </row>
    <row r="1396" spans="1:15" x14ac:dyDescent="0.25">
      <c r="A1396">
        <v>39.370379999999997</v>
      </c>
      <c r="B1396">
        <v>-104.86441000000001</v>
      </c>
      <c r="C1396">
        <v>4</v>
      </c>
      <c r="D1396" s="2" t="d">
        <v>2019-11-23T11:47:41.00000012665987200</v>
      </c>
      <c r="E1396" s="1">
        <f>HOUR(US_Accidents_Dec20_updated3[[#This Row],[Start_Time]])</f>
        <v>11</v>
      </c>
      <c r="F1396" s="1">
        <f>MONTH(US_Accidents_Dec20_updated3[[#This Row],[Start_Time]])</f>
        <v>11</v>
      </c>
      <c r="G1396" s="1" t="s">
        <v>51</v>
      </c>
      <c r="H1396" s="1" t="s">
        <v>3376</v>
      </c>
      <c r="I1396">
        <v>10</v>
      </c>
      <c r="J1396">
        <v>7</v>
      </c>
      <c r="K1396">
        <v>0</v>
      </c>
      <c r="L1396" s="1" t="s">
        <v>50</v>
      </c>
      <c r="N1396"/>
      <c r="O1396"/>
    </row>
    <row r="1397" spans="1:15" x14ac:dyDescent="0.25">
      <c r="A1397">
        <v>39.370379999999997</v>
      </c>
      <c r="B1397">
        <v>-104.86441000000001</v>
      </c>
      <c r="C1397">
        <v>4</v>
      </c>
      <c r="D1397" s="2" t="d">
        <v>2019-11-23T12:17:40.99999970756471325</v>
      </c>
      <c r="E1397" s="1">
        <f>HOUR(US_Accidents_Dec20_updated3[[#This Row],[Start_Time]])</f>
        <v>12</v>
      </c>
      <c r="F1397" s="1">
        <f>MONTH(US_Accidents_Dec20_updated3[[#This Row],[Start_Time]])</f>
        <v>11</v>
      </c>
      <c r="G1397" s="1" t="s">
        <v>51</v>
      </c>
      <c r="H1397" s="1" t="s">
        <v>3376</v>
      </c>
      <c r="I1397">
        <v>10</v>
      </c>
      <c r="J1397">
        <v>6</v>
      </c>
      <c r="K1397">
        <v>0</v>
      </c>
      <c r="L1397" s="1" t="s">
        <v>50</v>
      </c>
      <c r="N1397"/>
      <c r="O1397"/>
    </row>
    <row r="1398" spans="1:15" x14ac:dyDescent="0.25">
      <c r="A1398">
        <v>39.123820000000002</v>
      </c>
      <c r="B1398">
        <v>-104.86469</v>
      </c>
      <c r="C1398">
        <v>3</v>
      </c>
      <c r="D1398" s="2" t="d">
        <v>2019-11-23T12:34:10.999999791383742975</v>
      </c>
      <c r="E1398" s="1">
        <f>HOUR(US_Accidents_Dec20_updated3[[#This Row],[Start_Time]])</f>
        <v>12</v>
      </c>
      <c r="F1398" s="1">
        <f>MONTH(US_Accidents_Dec20_updated3[[#This Row],[Start_Time]])</f>
        <v>11</v>
      </c>
      <c r="G1398" s="1" t="s">
        <v>51</v>
      </c>
      <c r="H1398" s="1" t="s">
        <v>402</v>
      </c>
      <c r="I1398">
        <v>10</v>
      </c>
      <c r="J1398">
        <v>5</v>
      </c>
      <c r="K1398">
        <v>0</v>
      </c>
      <c r="L1398" s="1" t="s">
        <v>50</v>
      </c>
      <c r="N1398"/>
      <c r="O1398"/>
    </row>
    <row r="1399" spans="1:15" x14ac:dyDescent="0.25">
      <c r="A1399">
        <v>39.855739999999997</v>
      </c>
      <c r="B1399">
        <v>-104.98716</v>
      </c>
      <c r="C1399">
        <v>3</v>
      </c>
      <c r="D1399" s="2" t="d">
        <v>2019-11-23T13:43:54.00000007823109900</v>
      </c>
      <c r="E1399" s="1">
        <f>HOUR(US_Accidents_Dec20_updated3[[#This Row],[Start_Time]])</f>
        <v>13</v>
      </c>
      <c r="F1399" s="1">
        <f>MONTH(US_Accidents_Dec20_updated3[[#This Row],[Start_Time]])</f>
        <v>11</v>
      </c>
      <c r="G1399" s="1" t="s">
        <v>51</v>
      </c>
      <c r="H1399" s="1" t="s">
        <v>518</v>
      </c>
      <c r="I1399">
        <v>10</v>
      </c>
      <c r="J1399">
        <v>7</v>
      </c>
      <c r="K1399">
        <v>0</v>
      </c>
      <c r="L1399" s="1" t="s">
        <v>50</v>
      </c>
      <c r="N1399"/>
      <c r="O1399"/>
    </row>
    <row r="1400" spans="1:15" x14ac:dyDescent="0.25">
      <c r="A1400">
        <v>39.735970000000002</v>
      </c>
      <c r="B1400">
        <v>-105.01439999999999</v>
      </c>
      <c r="C1400">
        <v>3</v>
      </c>
      <c r="D1400" s="2" t="d">
        <v>2019-11-23T14:19:54.00000020395964325</v>
      </c>
      <c r="E1400" s="1">
        <f>HOUR(US_Accidents_Dec20_updated3[[#This Row],[Start_Time]])</f>
        <v>14</v>
      </c>
      <c r="F1400" s="1">
        <f>MONTH(US_Accidents_Dec20_updated3[[#This Row],[Start_Time]])</f>
        <v>11</v>
      </c>
      <c r="G1400" s="1" t="s">
        <v>51</v>
      </c>
      <c r="H1400" s="1" t="s">
        <v>568</v>
      </c>
      <c r="I1400">
        <v>10</v>
      </c>
      <c r="J1400">
        <v>6</v>
      </c>
      <c r="K1400">
        <v>0</v>
      </c>
      <c r="L1400" s="1" t="s">
        <v>50</v>
      </c>
      <c r="N1400"/>
      <c r="O1400"/>
    </row>
    <row r="1401" spans="1:15" x14ac:dyDescent="0.25">
      <c r="A1401">
        <v>39.138150000000003</v>
      </c>
      <c r="B1401">
        <v>-104.86232</v>
      </c>
      <c r="C1401">
        <v>3</v>
      </c>
      <c r="D1401" s="2" t="d">
        <v>2019-11-23T14:10:10.00000010244548550</v>
      </c>
      <c r="E1401" s="1">
        <f>HOUR(US_Accidents_Dec20_updated3[[#This Row],[Start_Time]])</f>
        <v>14</v>
      </c>
      <c r="F1401" s="1">
        <f>MONTH(US_Accidents_Dec20_updated3[[#This Row],[Start_Time]])</f>
        <v>11</v>
      </c>
      <c r="G1401" s="1" t="s">
        <v>51</v>
      </c>
      <c r="H1401" s="1" t="s">
        <v>456</v>
      </c>
      <c r="I1401">
        <v>10</v>
      </c>
      <c r="J1401">
        <v>0</v>
      </c>
      <c r="K1401">
        <v>0</v>
      </c>
      <c r="L1401" s="1" t="s">
        <v>50</v>
      </c>
      <c r="N1401"/>
      <c r="O1401"/>
    </row>
    <row r="1402" spans="1:15" x14ac:dyDescent="0.25">
      <c r="A1402">
        <v>39.84234</v>
      </c>
      <c r="B1402">
        <v>-104.98427</v>
      </c>
      <c r="C1402">
        <v>3</v>
      </c>
      <c r="D1402" s="2" t="d">
        <v>2019-11-23T14:19:54.00000020395964325</v>
      </c>
      <c r="E1402" s="1">
        <f>HOUR(US_Accidents_Dec20_updated3[[#This Row],[Start_Time]])</f>
        <v>14</v>
      </c>
      <c r="F1402" s="1">
        <f>MONTH(US_Accidents_Dec20_updated3[[#This Row],[Start_Time]])</f>
        <v>11</v>
      </c>
      <c r="G1402" s="1" t="s">
        <v>51</v>
      </c>
      <c r="H1402" s="1" t="s">
        <v>690</v>
      </c>
      <c r="I1402">
        <v>10</v>
      </c>
      <c r="J1402">
        <v>6</v>
      </c>
      <c r="K1402">
        <v>0</v>
      </c>
      <c r="L1402" s="1" t="s">
        <v>50</v>
      </c>
      <c r="N1402"/>
      <c r="O1402"/>
    </row>
    <row r="1403" spans="1:15" x14ac:dyDescent="0.25">
      <c r="A1403">
        <v>39.842359999999999</v>
      </c>
      <c r="B1403">
        <v>-104.98402</v>
      </c>
      <c r="C1403">
        <v>3</v>
      </c>
      <c r="D1403" s="2" t="d">
        <v>2019-11-23T14:58:11.00000029429793550</v>
      </c>
      <c r="E1403" s="1">
        <f>HOUR(US_Accidents_Dec20_updated3[[#This Row],[Start_Time]])</f>
        <v>14</v>
      </c>
      <c r="F1403" s="1">
        <f>MONTH(US_Accidents_Dec20_updated3[[#This Row],[Start_Time]])</f>
        <v>11</v>
      </c>
      <c r="G1403" s="1" t="s">
        <v>51</v>
      </c>
      <c r="H1403" s="1" t="s">
        <v>518</v>
      </c>
      <c r="I1403">
        <v>10</v>
      </c>
      <c r="J1403">
        <v>6</v>
      </c>
      <c r="K1403">
        <v>0</v>
      </c>
      <c r="L1403" s="1" t="s">
        <v>50</v>
      </c>
      <c r="N1403"/>
      <c r="O1403"/>
    </row>
    <row r="1404" spans="1:15" x14ac:dyDescent="0.25">
      <c r="A1404">
        <v>39.152180000000001</v>
      </c>
      <c r="B1404">
        <v>-104.85794</v>
      </c>
      <c r="C1404">
        <v>3</v>
      </c>
      <c r="D1404" s="2" t="d">
        <v>2019-11-23T15:16:09.99999980907887100</v>
      </c>
      <c r="E1404" s="1">
        <f>HOUR(US_Accidents_Dec20_updated3[[#This Row],[Start_Time]])</f>
        <v>15</v>
      </c>
      <c r="F1404" s="1">
        <f>MONTH(US_Accidents_Dec20_updated3[[#This Row],[Start_Time]])</f>
        <v>11</v>
      </c>
      <c r="G1404" s="1" t="s">
        <v>51</v>
      </c>
      <c r="H1404" s="1" t="s">
        <v>456</v>
      </c>
      <c r="I1404">
        <v>10</v>
      </c>
      <c r="J1404">
        <v>8</v>
      </c>
      <c r="K1404">
        <v>0</v>
      </c>
      <c r="L1404" s="1" t="s">
        <v>50</v>
      </c>
      <c r="N1404"/>
      <c r="O1404"/>
    </row>
    <row r="1405" spans="1:15" x14ac:dyDescent="0.25">
      <c r="A1405">
        <v>38.246519999999997</v>
      </c>
      <c r="B1405">
        <v>-104.61206</v>
      </c>
      <c r="C1405">
        <v>3</v>
      </c>
      <c r="D1405" s="2" t="d">
        <v>2019-11-23T16:40:11.00000012665987200</v>
      </c>
      <c r="E1405" s="1">
        <f>HOUR(US_Accidents_Dec20_updated3[[#This Row],[Start_Time]])</f>
        <v>16</v>
      </c>
      <c r="F1405" s="1">
        <f>MONTH(US_Accidents_Dec20_updated3[[#This Row],[Start_Time]])</f>
        <v>11</v>
      </c>
      <c r="G1405" s="1" t="s">
        <v>51</v>
      </c>
      <c r="H1405" s="1" t="s">
        <v>589</v>
      </c>
      <c r="I1405">
        <v>10</v>
      </c>
      <c r="J1405">
        <v>8</v>
      </c>
      <c r="K1405">
        <v>0</v>
      </c>
      <c r="L1405" s="1" t="s">
        <v>50</v>
      </c>
      <c r="N1405"/>
      <c r="O1405"/>
    </row>
    <row r="1406" spans="1:15" x14ac:dyDescent="0.25">
      <c r="A1406">
        <v>38.249630000000003</v>
      </c>
      <c r="B1406">
        <v>-104.61054</v>
      </c>
      <c r="C1406">
        <v>3</v>
      </c>
      <c r="D1406" s="2" t="d">
        <v>2019-11-23T18:01:10.00000001862645375</v>
      </c>
      <c r="E1406" s="1">
        <f>HOUR(US_Accidents_Dec20_updated3[[#This Row],[Start_Time]])</f>
        <v>18</v>
      </c>
      <c r="F1406" s="1">
        <f>MONTH(US_Accidents_Dec20_updated3[[#This Row],[Start_Time]])</f>
        <v>11</v>
      </c>
      <c r="G1406" s="1" t="s">
        <v>53</v>
      </c>
      <c r="H1406" s="1" t="s">
        <v>1649</v>
      </c>
      <c r="I1406">
        <v>10</v>
      </c>
      <c r="J1406">
        <v>0</v>
      </c>
      <c r="K1406">
        <v>0</v>
      </c>
      <c r="L1406" s="1" t="s">
        <v>1068</v>
      </c>
      <c r="N1406"/>
      <c r="O1406"/>
    </row>
    <row r="1407" spans="1:15" x14ac:dyDescent="0.25">
      <c r="A1407">
        <v>39.760210000000001</v>
      </c>
      <c r="B1407">
        <v>-105.00605</v>
      </c>
      <c r="C1407">
        <v>3</v>
      </c>
      <c r="D1407" s="2" t="d">
        <v>2019-11-23T17:22:09.99999993480742200</v>
      </c>
      <c r="E1407" s="1">
        <f>HOUR(US_Accidents_Dec20_updated3[[#This Row],[Start_Time]])</f>
        <v>17</v>
      </c>
      <c r="F1407" s="1">
        <f>MONTH(US_Accidents_Dec20_updated3[[#This Row],[Start_Time]])</f>
        <v>11</v>
      </c>
      <c r="G1407" s="1" t="s">
        <v>53</v>
      </c>
      <c r="H1407" s="1" t="s">
        <v>460</v>
      </c>
      <c r="I1407">
        <v>10</v>
      </c>
      <c r="J1407">
        <v>6</v>
      </c>
      <c r="K1407">
        <v>0</v>
      </c>
      <c r="L1407" s="1" t="s">
        <v>1068</v>
      </c>
      <c r="N1407"/>
      <c r="O1407"/>
    </row>
    <row r="1408" spans="1:15" x14ac:dyDescent="0.25">
      <c r="A1408">
        <v>39.76455</v>
      </c>
      <c r="B1408">
        <v>-105.00165</v>
      </c>
      <c r="C1408">
        <v>3</v>
      </c>
      <c r="D1408" s="2" t="d">
        <v>2019-11-23T17:31:54.00000003632157975</v>
      </c>
      <c r="E1408" s="1">
        <f>HOUR(US_Accidents_Dec20_updated3[[#This Row],[Start_Time]])</f>
        <v>17</v>
      </c>
      <c r="F1408" s="1">
        <f>MONTH(US_Accidents_Dec20_updated3[[#This Row],[Start_Time]])</f>
        <v>11</v>
      </c>
      <c r="G1408" s="1" t="s">
        <v>53</v>
      </c>
      <c r="H1408" s="1" t="s">
        <v>1665</v>
      </c>
      <c r="I1408">
        <v>10</v>
      </c>
      <c r="J1408">
        <v>6</v>
      </c>
      <c r="K1408">
        <v>0</v>
      </c>
      <c r="L1408" s="1" t="s">
        <v>1068</v>
      </c>
      <c r="N1408"/>
      <c r="O1408"/>
    </row>
    <row r="1409" spans="1:15" x14ac:dyDescent="0.25">
      <c r="A1409">
        <v>39.76455</v>
      </c>
      <c r="B1409">
        <v>-105.00165</v>
      </c>
      <c r="C1409">
        <v>2</v>
      </c>
      <c r="D1409" s="2" t="d">
        <v>2019-11-23T17:54:25.00000027008354900</v>
      </c>
      <c r="E1409" s="1">
        <f>HOUR(US_Accidents_Dec20_updated3[[#This Row],[Start_Time]])</f>
        <v>17</v>
      </c>
      <c r="F1409" s="1">
        <f>MONTH(US_Accidents_Dec20_updated3[[#This Row],[Start_Time]])</f>
        <v>11</v>
      </c>
      <c r="G1409" s="1" t="s">
        <v>53</v>
      </c>
      <c r="H1409" s="1" t="s">
        <v>1665</v>
      </c>
      <c r="I1409">
        <v>10</v>
      </c>
      <c r="J1409">
        <v>6</v>
      </c>
      <c r="K1409">
        <v>0</v>
      </c>
      <c r="L1409" s="1" t="s">
        <v>1068</v>
      </c>
      <c r="N1409"/>
      <c r="O1409"/>
    </row>
    <row r="1410" spans="1:15" x14ac:dyDescent="0.25">
      <c r="A1410">
        <v>38.249630000000003</v>
      </c>
      <c r="B1410">
        <v>-104.61054</v>
      </c>
      <c r="C1410">
        <v>2</v>
      </c>
      <c r="D1410" s="2" t="d">
        <v>2019-11-23T18:19:53.99999999441206725</v>
      </c>
      <c r="E1410" s="1">
        <f>HOUR(US_Accidents_Dec20_updated3[[#This Row],[Start_Time]])</f>
        <v>18</v>
      </c>
      <c r="F1410" s="1">
        <f>MONTH(US_Accidents_Dec20_updated3[[#This Row],[Start_Time]])</f>
        <v>11</v>
      </c>
      <c r="G1410" s="1" t="s">
        <v>53</v>
      </c>
      <c r="H1410" s="1" t="s">
        <v>1649</v>
      </c>
      <c r="I1410">
        <v>10</v>
      </c>
      <c r="J1410">
        <v>0</v>
      </c>
      <c r="K1410">
        <v>0</v>
      </c>
      <c r="L1410" s="1" t="s">
        <v>1068</v>
      </c>
      <c r="N1410"/>
      <c r="O1410"/>
    </row>
    <row r="1411" spans="1:15" x14ac:dyDescent="0.25">
      <c r="A1411">
        <v>39.520420000000001</v>
      </c>
      <c r="B1411">
        <v>-107.82192000000001</v>
      </c>
      <c r="C1411">
        <v>3</v>
      </c>
      <c r="D1411" s="2" t="d">
        <v>2019-11-24T01:07:58.000000258907676075</v>
      </c>
      <c r="E1411" s="1">
        <f>HOUR(US_Accidents_Dec20_updated3[[#This Row],[Start_Time]])</f>
        <v>1</v>
      </c>
      <c r="F1411" s="1">
        <f>MONTH(US_Accidents_Dec20_updated3[[#This Row],[Start_Time]])</f>
        <v>11</v>
      </c>
      <c r="G1411" s="1" t="s">
        <v>53</v>
      </c>
      <c r="H1411" s="1" t="s">
        <v>802</v>
      </c>
      <c r="I1411">
        <v>10</v>
      </c>
      <c r="J1411">
        <v>3</v>
      </c>
      <c r="K1411">
        <v>0</v>
      </c>
      <c r="L1411" s="1" t="s">
        <v>50</v>
      </c>
      <c r="N1411"/>
      <c r="O1411"/>
    </row>
    <row r="1412" spans="1:15" x14ac:dyDescent="0.25">
      <c r="A1412">
        <v>39.520069999999997</v>
      </c>
      <c r="B1412">
        <v>-107.82192000000001</v>
      </c>
      <c r="C1412">
        <v>3</v>
      </c>
      <c r="D1412" s="2" t="d">
        <v>2019-11-24T01:07:58.000000258907676075</v>
      </c>
      <c r="E1412" s="1">
        <f>HOUR(US_Accidents_Dec20_updated3[[#This Row],[Start_Time]])</f>
        <v>1</v>
      </c>
      <c r="F1412" s="1">
        <f>MONTH(US_Accidents_Dec20_updated3[[#This Row],[Start_Time]])</f>
        <v>11</v>
      </c>
      <c r="G1412" s="1" t="s">
        <v>53</v>
      </c>
      <c r="H1412" s="1" t="s">
        <v>806</v>
      </c>
      <c r="I1412">
        <v>10</v>
      </c>
      <c r="J1412">
        <v>3</v>
      </c>
      <c r="K1412">
        <v>0</v>
      </c>
      <c r="L1412" s="1" t="s">
        <v>50</v>
      </c>
      <c r="N1412"/>
      <c r="O1412"/>
    </row>
    <row r="1413" spans="1:15" x14ac:dyDescent="0.25">
      <c r="A1413">
        <v>39.520420000000001</v>
      </c>
      <c r="B1413">
        <v>-107.82192000000001</v>
      </c>
      <c r="C1413">
        <v>3</v>
      </c>
      <c r="D1413" s="2" t="d">
        <v>2019-11-24T02:05:42.99999992363154975</v>
      </c>
      <c r="E1413" s="1">
        <f>HOUR(US_Accidents_Dec20_updated3[[#This Row],[Start_Time]])</f>
        <v>2</v>
      </c>
      <c r="F1413" s="1">
        <f>MONTH(US_Accidents_Dec20_updated3[[#This Row],[Start_Time]])</f>
        <v>11</v>
      </c>
      <c r="G1413" s="1" t="s">
        <v>53</v>
      </c>
      <c r="H1413" s="1" t="s">
        <v>802</v>
      </c>
      <c r="I1413">
        <v>10</v>
      </c>
      <c r="J1413">
        <v>3</v>
      </c>
      <c r="K1413">
        <v>0</v>
      </c>
      <c r="L1413" s="1" t="s">
        <v>50</v>
      </c>
      <c r="N1413"/>
      <c r="O1413"/>
    </row>
    <row r="1414" spans="1:15" x14ac:dyDescent="0.25">
      <c r="A1414">
        <v>39.763820000000003</v>
      </c>
      <c r="B1414">
        <v>-105.63596</v>
      </c>
      <c r="C1414">
        <v>3</v>
      </c>
      <c r="D1414" s="2" t="d">
        <v>2019-11-24T13:16:13.99999990593641700</v>
      </c>
      <c r="E1414" s="1">
        <f>HOUR(US_Accidents_Dec20_updated3[[#This Row],[Start_Time]])</f>
        <v>13</v>
      </c>
      <c r="F1414" s="1">
        <f>MONTH(US_Accidents_Dec20_updated3[[#This Row],[Start_Time]])</f>
        <v>11</v>
      </c>
      <c r="G1414" s="1" t="s">
        <v>51</v>
      </c>
      <c r="H1414" s="1" t="s">
        <v>695</v>
      </c>
      <c r="I1414">
        <v>10</v>
      </c>
      <c r="J1414">
        <v>9</v>
      </c>
      <c r="K1414">
        <v>0</v>
      </c>
      <c r="L1414" s="1" t="s">
        <v>50</v>
      </c>
      <c r="N1414"/>
      <c r="O1414"/>
    </row>
    <row r="1415" spans="1:15" x14ac:dyDescent="0.25">
      <c r="A1415">
        <v>39.855759999999997</v>
      </c>
      <c r="B1415">
        <v>-104.98694999999999</v>
      </c>
      <c r="C1415">
        <v>3</v>
      </c>
      <c r="D1415" s="2" t="d">
        <v>2019-11-24T14:25:57.99999979790299875</v>
      </c>
      <c r="E1415" s="1">
        <f>HOUR(US_Accidents_Dec20_updated3[[#This Row],[Start_Time]])</f>
        <v>14</v>
      </c>
      <c r="F1415" s="1">
        <f>MONTH(US_Accidents_Dec20_updated3[[#This Row],[Start_Time]])</f>
        <v>11</v>
      </c>
      <c r="G1415" s="1" t="s">
        <v>51</v>
      </c>
      <c r="H1415" s="1" t="s">
        <v>821</v>
      </c>
      <c r="I1415">
        <v>10</v>
      </c>
      <c r="J1415">
        <v>30</v>
      </c>
      <c r="K1415">
        <v>0</v>
      </c>
      <c r="L1415" s="1" t="s">
        <v>1216</v>
      </c>
      <c r="N1415"/>
      <c r="O1415"/>
    </row>
    <row r="1416" spans="1:15" x14ac:dyDescent="0.25">
      <c r="A1416">
        <v>39.756369999999997</v>
      </c>
      <c r="B1416">
        <v>-105.56444</v>
      </c>
      <c r="C1416">
        <v>3</v>
      </c>
      <c r="D1416" s="2" t="d">
        <v>2019-11-24T15:13:57.99999975599348625</v>
      </c>
      <c r="E1416" s="1">
        <f>HOUR(US_Accidents_Dec20_updated3[[#This Row],[Start_Time]])</f>
        <v>15</v>
      </c>
      <c r="F1416" s="1">
        <f>MONTH(US_Accidents_Dec20_updated3[[#This Row],[Start_Time]])</f>
        <v>11</v>
      </c>
      <c r="G1416" s="1" t="s">
        <v>51</v>
      </c>
      <c r="H1416" s="1" t="s">
        <v>523</v>
      </c>
      <c r="I1416">
        <v>10</v>
      </c>
      <c r="J1416">
        <v>9</v>
      </c>
      <c r="K1416">
        <v>0</v>
      </c>
      <c r="L1416" s="1" t="s">
        <v>50</v>
      </c>
      <c r="N1416"/>
      <c r="O1416"/>
    </row>
    <row r="1417" spans="1:15" x14ac:dyDescent="0.25">
      <c r="A1417">
        <v>39.244959999999999</v>
      </c>
      <c r="B1417">
        <v>-104.88003999999999</v>
      </c>
      <c r="C1417">
        <v>3</v>
      </c>
      <c r="D1417" s="2" t="d">
        <v>2019-11-24T19:04:12.99999983981251800</v>
      </c>
      <c r="E1417" s="1">
        <f>HOUR(US_Accidents_Dec20_updated3[[#This Row],[Start_Time]])</f>
        <v>19</v>
      </c>
      <c r="F1417" s="1">
        <f>MONTH(US_Accidents_Dec20_updated3[[#This Row],[Start_Time]])</f>
        <v>11</v>
      </c>
      <c r="G1417" s="1" t="s">
        <v>53</v>
      </c>
      <c r="H1417" s="1" t="s">
        <v>474</v>
      </c>
      <c r="I1417">
        <v>10</v>
      </c>
      <c r="J1417">
        <v>7</v>
      </c>
      <c r="K1417">
        <v>0</v>
      </c>
      <c r="L1417" s="1" t="s">
        <v>1068</v>
      </c>
      <c r="N1417"/>
      <c r="O1417"/>
    </row>
    <row r="1418" spans="1:15" x14ac:dyDescent="0.25">
      <c r="A1418">
        <v>40.274079999999998</v>
      </c>
      <c r="B1418">
        <v>-104.98034</v>
      </c>
      <c r="C1418">
        <v>3</v>
      </c>
      <c r="D1418" s="2" t="d">
        <v>2019-11-24T20:34:12.99999983981251800</v>
      </c>
      <c r="E1418" s="1">
        <f>HOUR(US_Accidents_Dec20_updated3[[#This Row],[Start_Time]])</f>
        <v>20</v>
      </c>
      <c r="F1418" s="1">
        <f>MONTH(US_Accidents_Dec20_updated3[[#This Row],[Start_Time]])</f>
        <v>11</v>
      </c>
      <c r="G1418" s="1" t="s">
        <v>53</v>
      </c>
      <c r="H1418" s="1" t="s">
        <v>341</v>
      </c>
      <c r="I1418">
        <v>10</v>
      </c>
      <c r="J1418">
        <v>10</v>
      </c>
      <c r="K1418">
        <v>0</v>
      </c>
      <c r="L1418" s="1" t="s">
        <v>1068</v>
      </c>
      <c r="N1418"/>
      <c r="O1418"/>
    </row>
    <row r="1419" spans="1:15" x14ac:dyDescent="0.25">
      <c r="A1419">
        <v>39.245238999999998</v>
      </c>
      <c r="B1419">
        <v>-104.880369</v>
      </c>
      <c r="C1419">
        <v>3</v>
      </c>
      <c r="D1419" s="2" t="d">
        <v>2019-09-30T22:47:57.0000003045424800</v>
      </c>
      <c r="E1419" s="1">
        <f>HOUR(US_Accidents_Dec20_updated3[[#This Row],[Start_Time]])</f>
        <v>22</v>
      </c>
      <c r="F1419" s="1">
        <f>MONTH(US_Accidents_Dec20_updated3[[#This Row],[Start_Time]])</f>
        <v>9</v>
      </c>
      <c r="G1419" s="1" t="s">
        <v>53</v>
      </c>
      <c r="H1419" s="1" t="s">
        <v>474</v>
      </c>
      <c r="I1419">
        <v>10</v>
      </c>
      <c r="J1419">
        <v>10</v>
      </c>
      <c r="K1419">
        <v>0</v>
      </c>
      <c r="L1419" s="1" t="s">
        <v>966</v>
      </c>
      <c r="N1419"/>
      <c r="O1419"/>
    </row>
    <row r="1420" spans="1:15" x14ac:dyDescent="0.25">
      <c r="A1420">
        <v>39.731459999999998</v>
      </c>
      <c r="B1420">
        <v>-105.01573999999999</v>
      </c>
      <c r="C1420">
        <v>4</v>
      </c>
      <c r="D1420" s="2" t="d">
        <v>2019-09-30T07:10:29.9999999580904875</v>
      </c>
      <c r="E1420" s="1">
        <f>HOUR(US_Accidents_Dec20_updated3[[#This Row],[Start_Time]])</f>
        <v>7</v>
      </c>
      <c r="F1420" s="1">
        <f>MONTH(US_Accidents_Dec20_updated3[[#This Row],[Start_Time]])</f>
        <v>9</v>
      </c>
      <c r="G1420" s="1" t="s">
        <v>51</v>
      </c>
      <c r="H1420" s="1" t="s">
        <v>3669</v>
      </c>
      <c r="I1420">
        <v>10</v>
      </c>
      <c r="J1420">
        <v>7</v>
      </c>
      <c r="K1420">
        <v>0</v>
      </c>
      <c r="L1420" s="1" t="s">
        <v>50</v>
      </c>
      <c r="N1420"/>
      <c r="O1420"/>
    </row>
    <row r="1421" spans="1:15" x14ac:dyDescent="0.25">
      <c r="A1421">
        <v>39.73068</v>
      </c>
      <c r="B1421">
        <v>-105.01607</v>
      </c>
      <c r="C1421">
        <v>4</v>
      </c>
      <c r="D1421" s="2" t="d">
        <v>2019-09-30T07:10:29.9999999580904875</v>
      </c>
      <c r="E1421" s="1">
        <f>HOUR(US_Accidents_Dec20_updated3[[#This Row],[Start_Time]])</f>
        <v>7</v>
      </c>
      <c r="F1421" s="1">
        <f>MONTH(US_Accidents_Dec20_updated3[[#This Row],[Start_Time]])</f>
        <v>9</v>
      </c>
      <c r="G1421" s="1" t="s">
        <v>51</v>
      </c>
      <c r="H1421" s="1" t="s">
        <v>8151</v>
      </c>
      <c r="I1421">
        <v>10</v>
      </c>
      <c r="J1421">
        <v>7</v>
      </c>
      <c r="K1421">
        <v>0</v>
      </c>
      <c r="L1421" s="1" t="s">
        <v>50</v>
      </c>
      <c r="N1421"/>
      <c r="O1421"/>
    </row>
    <row r="1422" spans="1:15" x14ac:dyDescent="0.25">
      <c r="A1422">
        <v>40.378245</v>
      </c>
      <c r="B1422">
        <v>-104.993188</v>
      </c>
      <c r="C1422">
        <v>4</v>
      </c>
      <c r="D1422" s="2" t="d">
        <v>2019-09-30T12:46:30.00000029336660775</v>
      </c>
      <c r="E1422" s="1">
        <f>HOUR(US_Accidents_Dec20_updated3[[#This Row],[Start_Time]])</f>
        <v>12</v>
      </c>
      <c r="F1422" s="1">
        <f>MONTH(US_Accidents_Dec20_updated3[[#This Row],[Start_Time]])</f>
        <v>9</v>
      </c>
      <c r="G1422" s="1" t="s">
        <v>51</v>
      </c>
      <c r="H1422" s="1" t="s">
        <v>3798</v>
      </c>
      <c r="I1422">
        <v>10</v>
      </c>
      <c r="J1422">
        <v>7</v>
      </c>
      <c r="K1422">
        <v>0</v>
      </c>
      <c r="L1422" s="1" t="s">
        <v>50</v>
      </c>
      <c r="N1422"/>
      <c r="O1422"/>
    </row>
    <row r="1423" spans="1:15" x14ac:dyDescent="0.25">
      <c r="A1423">
        <v>40.64011</v>
      </c>
      <c r="B1423">
        <v>-104.75418000000001</v>
      </c>
      <c r="C1423">
        <v>4</v>
      </c>
      <c r="D1423" s="2" t="d">
        <v>2019-09-30T20:53:12.99999978393316350</v>
      </c>
      <c r="E1423" s="1">
        <f>HOUR(US_Accidents_Dec20_updated3[[#This Row],[Start_Time]])</f>
        <v>20</v>
      </c>
      <c r="F1423" s="1">
        <f>MONTH(US_Accidents_Dec20_updated3[[#This Row],[Start_Time]])</f>
        <v>9</v>
      </c>
      <c r="G1423" s="1" t="s">
        <v>53</v>
      </c>
      <c r="H1423" s="1" t="s">
        <v>7334</v>
      </c>
      <c r="I1423">
        <v>10</v>
      </c>
      <c r="J1423">
        <v>7</v>
      </c>
      <c r="K1423">
        <v>0</v>
      </c>
      <c r="L1423" s="1" t="s">
        <v>966</v>
      </c>
      <c r="N1423"/>
      <c r="O1423"/>
    </row>
    <row r="1424" spans="1:15" x14ac:dyDescent="0.25">
      <c r="A1424">
        <v>40.682583999999999</v>
      </c>
      <c r="B1424">
        <v>-104.77084499999999</v>
      </c>
      <c r="C1424">
        <v>4</v>
      </c>
      <c r="D1424" s="2" t="d">
        <v>2019-09-30T20:53:12.99999978393316350</v>
      </c>
      <c r="E1424" s="1">
        <f>HOUR(US_Accidents_Dec20_updated3[[#This Row],[Start_Time]])</f>
        <v>20</v>
      </c>
      <c r="F1424" s="1">
        <f>MONTH(US_Accidents_Dec20_updated3[[#This Row],[Start_Time]])</f>
        <v>9</v>
      </c>
      <c r="G1424" s="1" t="s">
        <v>53</v>
      </c>
      <c r="H1424" s="1" t="s">
        <v>7338</v>
      </c>
      <c r="I1424">
        <v>10</v>
      </c>
      <c r="J1424">
        <v>7</v>
      </c>
      <c r="K1424">
        <v>0</v>
      </c>
      <c r="L1424" s="1" t="s">
        <v>966</v>
      </c>
      <c r="N1424"/>
      <c r="O1424"/>
    </row>
    <row r="1425" spans="1:15" x14ac:dyDescent="0.25">
      <c r="A1425">
        <v>40.374490000000002</v>
      </c>
      <c r="B1425">
        <v>-104.99138000000001</v>
      </c>
      <c r="C1425">
        <v>4</v>
      </c>
      <c r="D1425" s="2" t="d">
        <v>2019-09-30T15:50:59.99999991618096825</v>
      </c>
      <c r="E1425" s="1">
        <f>HOUR(US_Accidents_Dec20_updated3[[#This Row],[Start_Time]])</f>
        <v>15</v>
      </c>
      <c r="F1425" s="1">
        <f>MONTH(US_Accidents_Dec20_updated3[[#This Row],[Start_Time]])</f>
        <v>9</v>
      </c>
      <c r="G1425" s="1" t="s">
        <v>51</v>
      </c>
      <c r="H1425" s="1" t="s">
        <v>2883</v>
      </c>
      <c r="I1425">
        <v>10</v>
      </c>
      <c r="J1425">
        <v>12</v>
      </c>
      <c r="K1425">
        <v>0</v>
      </c>
      <c r="L1425" s="1" t="s">
        <v>966</v>
      </c>
      <c r="N1425"/>
      <c r="O1425"/>
    </row>
    <row r="1426" spans="1:15" x14ac:dyDescent="0.25">
      <c r="A1426">
        <v>39.754440000000002</v>
      </c>
      <c r="B1426">
        <v>-105.237031</v>
      </c>
      <c r="C1426">
        <v>3</v>
      </c>
      <c r="D1426" s="2" t="d">
        <v>2019-09-30T17:17:58.99999972432851825</v>
      </c>
      <c r="E1426" s="1">
        <f>HOUR(US_Accidents_Dec20_updated3[[#This Row],[Start_Time]])</f>
        <v>17</v>
      </c>
      <c r="F1426" s="1">
        <f>MONTH(US_Accidents_Dec20_updated3[[#This Row],[Start_Time]])</f>
        <v>9</v>
      </c>
      <c r="G1426" s="1" t="s">
        <v>51</v>
      </c>
      <c r="H1426" s="1" t="s">
        <v>3379</v>
      </c>
      <c r="I1426">
        <v>10</v>
      </c>
      <c r="J1426">
        <v>7</v>
      </c>
      <c r="K1426">
        <v>0</v>
      </c>
      <c r="L1426" s="1" t="s">
        <v>50</v>
      </c>
      <c r="N1426"/>
      <c r="O1426"/>
    </row>
    <row r="1427" spans="1:15" x14ac:dyDescent="0.25">
      <c r="A1427">
        <v>39.745928999999997</v>
      </c>
      <c r="B1427">
        <v>-105.39765</v>
      </c>
      <c r="C1427">
        <v>3</v>
      </c>
      <c r="D1427" s="2" t="d">
        <v>2019-09-30T17:17:58.99999972432851825</v>
      </c>
      <c r="E1427" s="1">
        <f>HOUR(US_Accidents_Dec20_updated3[[#This Row],[Start_Time]])</f>
        <v>17</v>
      </c>
      <c r="F1427" s="1">
        <f>MONTH(US_Accidents_Dec20_updated3[[#This Row],[Start_Time]])</f>
        <v>9</v>
      </c>
      <c r="G1427" s="1" t="s">
        <v>51</v>
      </c>
      <c r="H1427" s="1" t="s">
        <v>5440</v>
      </c>
      <c r="I1427">
        <v>9</v>
      </c>
      <c r="J1427">
        <v>23</v>
      </c>
      <c r="K1427">
        <v>0</v>
      </c>
      <c r="L1427" s="1" t="s">
        <v>1209</v>
      </c>
      <c r="N1427"/>
      <c r="O1427"/>
    </row>
    <row r="1428" spans="1:15" x14ac:dyDescent="0.25">
      <c r="A1428">
        <v>39.758949999999999</v>
      </c>
      <c r="B1428">
        <v>-105.00748</v>
      </c>
      <c r="C1428">
        <v>4</v>
      </c>
      <c r="D1428" s="2" t="d">
        <v>2019-09-30T18:00:41.999999759718775650</v>
      </c>
      <c r="E1428" s="1">
        <f>HOUR(US_Accidents_Dec20_updated3[[#This Row],[Start_Time]])</f>
        <v>18</v>
      </c>
      <c r="F1428" s="1">
        <f>MONTH(US_Accidents_Dec20_updated3[[#This Row],[Start_Time]])</f>
        <v>9</v>
      </c>
      <c r="G1428" s="1" t="s">
        <v>51</v>
      </c>
      <c r="H1428" s="1" t="s">
        <v>5566</v>
      </c>
      <c r="I1428">
        <v>35</v>
      </c>
      <c r="J1428">
        <v>14</v>
      </c>
      <c r="K1428">
        <v>0</v>
      </c>
      <c r="L1428" s="1" t="s">
        <v>1068</v>
      </c>
      <c r="N1428"/>
      <c r="O1428"/>
    </row>
    <row r="1429" spans="1:15" x14ac:dyDescent="0.25">
      <c r="A1429">
        <v>39.70402</v>
      </c>
      <c r="B1429">
        <v>-105.34186</v>
      </c>
      <c r="C1429">
        <v>4</v>
      </c>
      <c r="D1429" s="2" t="d">
        <v>2019-10-01T03:24:42.00000005308538475</v>
      </c>
      <c r="E1429" s="1">
        <f>HOUR(US_Accidents_Dec20_updated3[[#This Row],[Start_Time]])</f>
        <v>3</v>
      </c>
      <c r="F1429" s="1">
        <f>MONTH(US_Accidents_Dec20_updated3[[#This Row],[Start_Time]])</f>
        <v>10</v>
      </c>
      <c r="G1429" s="1" t="s">
        <v>53</v>
      </c>
      <c r="H1429" s="1" t="s">
        <v>1574</v>
      </c>
      <c r="I1429">
        <v>10</v>
      </c>
      <c r="J1429">
        <v>12</v>
      </c>
      <c r="K1429">
        <v>0</v>
      </c>
      <c r="L1429" s="1" t="s">
        <v>1068</v>
      </c>
      <c r="N1429"/>
      <c r="O1429"/>
    </row>
    <row r="1430" spans="1:15" x14ac:dyDescent="0.25">
      <c r="A1430">
        <v>39.738329999999998</v>
      </c>
      <c r="B1430">
        <v>-104.42928000000001</v>
      </c>
      <c r="C1430">
        <v>4</v>
      </c>
      <c r="D1430" s="2" t="d">
        <v>2019-10-01T05:43:29.99999991618096825</v>
      </c>
      <c r="E1430" s="1">
        <f>HOUR(US_Accidents_Dec20_updated3[[#This Row],[Start_Time]])</f>
        <v>5</v>
      </c>
      <c r="F1430" s="1">
        <f>MONTH(US_Accidents_Dec20_updated3[[#This Row],[Start_Time]])</f>
        <v>10</v>
      </c>
      <c r="G1430" s="1" t="s">
        <v>53</v>
      </c>
      <c r="H1430" s="1" t="s">
        <v>5944</v>
      </c>
      <c r="I1430">
        <v>3</v>
      </c>
      <c r="J1430">
        <v>12</v>
      </c>
      <c r="K1430">
        <v>0</v>
      </c>
      <c r="L1430" s="1" t="s">
        <v>966</v>
      </c>
      <c r="N1430"/>
      <c r="O1430"/>
    </row>
    <row r="1431" spans="1:15" x14ac:dyDescent="0.25">
      <c r="A1431">
        <v>39.909570000000002</v>
      </c>
      <c r="B1431">
        <v>-104.9906</v>
      </c>
      <c r="C1431">
        <v>2</v>
      </c>
      <c r="D1431" s="2" t="d">
        <v>2019-10-01T05:45:41.99999996926635300</v>
      </c>
      <c r="E1431" s="1">
        <f>HOUR(US_Accidents_Dec20_updated3[[#This Row],[Start_Time]])</f>
        <v>5</v>
      </c>
      <c r="F1431" s="1">
        <f>MONTH(US_Accidents_Dec20_updated3[[#This Row],[Start_Time]])</f>
        <v>10</v>
      </c>
      <c r="G1431" s="1" t="s">
        <v>53</v>
      </c>
      <c r="H1431" s="1" t="s">
        <v>3997</v>
      </c>
      <c r="I1431">
        <v>1</v>
      </c>
      <c r="J1431">
        <v>0</v>
      </c>
      <c r="K1431">
        <v>0</v>
      </c>
      <c r="L1431" s="1" t="s">
        <v>1214</v>
      </c>
      <c r="N1431"/>
      <c r="O1431"/>
    </row>
    <row r="1432" spans="1:15" x14ac:dyDescent="0.25">
      <c r="A1432">
        <v>39.663184999999999</v>
      </c>
      <c r="B1432">
        <v>-105.355063</v>
      </c>
      <c r="C1432">
        <v>3</v>
      </c>
      <c r="D1432" s="2" t="d">
        <v>2019-10-01T16:01:49.00000012479722325</v>
      </c>
      <c r="E1432" s="1">
        <f>HOUR(US_Accidents_Dec20_updated3[[#This Row],[Start_Time]])</f>
        <v>16</v>
      </c>
      <c r="F1432" s="1">
        <f>MONTH(US_Accidents_Dec20_updated3[[#This Row],[Start_Time]])</f>
        <v>10</v>
      </c>
      <c r="G1432" s="1" t="s">
        <v>51</v>
      </c>
      <c r="H1432" s="1" t="s">
        <v>7528</v>
      </c>
      <c r="I1432">
        <v>10</v>
      </c>
      <c r="J1432">
        <v>21</v>
      </c>
      <c r="K1432">
        <v>0</v>
      </c>
      <c r="L1432" s="1" t="s">
        <v>1209</v>
      </c>
      <c r="N1432"/>
      <c r="O1432"/>
    </row>
    <row r="1433" spans="1:15" x14ac:dyDescent="0.25">
      <c r="A1433">
        <v>38.811149999999998</v>
      </c>
      <c r="B1433">
        <v>-104.81059999999999</v>
      </c>
      <c r="C1433">
        <v>3</v>
      </c>
      <c r="D1433" s="2" t="d">
        <v>2019-10-01T22:50:33.99999991524964725</v>
      </c>
      <c r="E1433" s="1">
        <f>HOUR(US_Accidents_Dec20_updated3[[#This Row],[Start_Time]])</f>
        <v>22</v>
      </c>
      <c r="F1433" s="1">
        <f>MONTH(US_Accidents_Dec20_updated3[[#This Row],[Start_Time]])</f>
        <v>10</v>
      </c>
      <c r="G1433" s="1" t="s">
        <v>53</v>
      </c>
      <c r="H1433" s="1" t="s">
        <v>2748</v>
      </c>
      <c r="I1433">
        <v>10</v>
      </c>
      <c r="J1433">
        <v>10</v>
      </c>
      <c r="K1433">
        <v>0</v>
      </c>
      <c r="L1433" s="1" t="s">
        <v>966</v>
      </c>
      <c r="N1433"/>
      <c r="O1433"/>
    </row>
    <row r="1434" spans="1:15" x14ac:dyDescent="0.25">
      <c r="A1434">
        <v>37.572237999999999</v>
      </c>
      <c r="B1434">
        <v>-105.165237</v>
      </c>
      <c r="C1434">
        <v>4</v>
      </c>
      <c r="D1434" s="2" t="d">
        <v>2019-10-01T23:55:48.99999978952109625</v>
      </c>
      <c r="E1434" s="1">
        <f>HOUR(US_Accidents_Dec20_updated3[[#This Row],[Start_Time]])</f>
        <v>23</v>
      </c>
      <c r="F1434" s="1">
        <f>MONTH(US_Accidents_Dec20_updated3[[#This Row],[Start_Time]])</f>
        <v>10</v>
      </c>
      <c r="G1434" s="1" t="s">
        <v>53</v>
      </c>
      <c r="H1434" s="1" t="s">
        <v>7340</v>
      </c>
      <c r="I1434">
        <v>10</v>
      </c>
      <c r="J1434">
        <v>7</v>
      </c>
      <c r="K1434">
        <v>0</v>
      </c>
      <c r="L1434" s="1" t="s">
        <v>966</v>
      </c>
      <c r="N1434"/>
      <c r="O1434"/>
    </row>
    <row r="1435" spans="1:15" x14ac:dyDescent="0.25">
      <c r="A1435">
        <v>37.602840999999998</v>
      </c>
      <c r="B1435">
        <v>-105.23026400000001</v>
      </c>
      <c r="C1435">
        <v>4</v>
      </c>
      <c r="D1435" s="2" t="d">
        <v>2019-10-01T23:55:48.99999978952109625</v>
      </c>
      <c r="E1435" s="1">
        <f>HOUR(US_Accidents_Dec20_updated3[[#This Row],[Start_Time]])</f>
        <v>23</v>
      </c>
      <c r="F1435" s="1">
        <f>MONTH(US_Accidents_Dec20_updated3[[#This Row],[Start_Time]])</f>
        <v>10</v>
      </c>
      <c r="G1435" s="1" t="s">
        <v>53</v>
      </c>
      <c r="H1435" s="1" t="s">
        <v>2750</v>
      </c>
      <c r="I1435">
        <v>10</v>
      </c>
      <c r="J1435">
        <v>7</v>
      </c>
      <c r="K1435">
        <v>0</v>
      </c>
      <c r="L1435" s="1" t="s">
        <v>966</v>
      </c>
      <c r="N1435"/>
      <c r="O1435"/>
    </row>
    <row r="1436" spans="1:15" x14ac:dyDescent="0.25">
      <c r="A1436">
        <v>38.785277999999998</v>
      </c>
      <c r="B1436">
        <v>-104.78968</v>
      </c>
      <c r="C1436">
        <v>3</v>
      </c>
      <c r="D1436" s="2" t="d">
        <v>2019-10-02T03:52:49.00000025052577425</v>
      </c>
      <c r="E1436" s="1">
        <f>HOUR(US_Accidents_Dec20_updated3[[#This Row],[Start_Time]])</f>
        <v>3</v>
      </c>
      <c r="F1436" s="1">
        <f>MONTH(US_Accidents_Dec20_updated3[[#This Row],[Start_Time]])</f>
        <v>10</v>
      </c>
      <c r="G1436" s="1" t="s">
        <v>53</v>
      </c>
      <c r="H1436" s="1" t="s">
        <v>979</v>
      </c>
      <c r="I1436">
        <v>3</v>
      </c>
      <c r="J1436">
        <v>6</v>
      </c>
      <c r="K1436">
        <v>0</v>
      </c>
      <c r="L1436" s="1" t="s">
        <v>1214</v>
      </c>
      <c r="N1436"/>
      <c r="O1436"/>
    </row>
    <row r="1437" spans="1:15" x14ac:dyDescent="0.25">
      <c r="A1437">
        <v>39.825116999999999</v>
      </c>
      <c r="B1437">
        <v>-104.966714</v>
      </c>
      <c r="C1437">
        <v>3</v>
      </c>
      <c r="D1437" s="2" t="d">
        <v>2019-10-02T06:43:06.99999998789280675</v>
      </c>
      <c r="E1437" s="1">
        <f>HOUR(US_Accidents_Dec20_updated3[[#This Row],[Start_Time]])</f>
        <v>6</v>
      </c>
      <c r="F1437" s="1">
        <f>MONTH(US_Accidents_Dec20_updated3[[#This Row],[Start_Time]])</f>
        <v>10</v>
      </c>
      <c r="G1437" s="1" t="s">
        <v>51</v>
      </c>
      <c r="H1437" s="1" t="s">
        <v>150</v>
      </c>
      <c r="I1437">
        <v>0.5</v>
      </c>
      <c r="J1437">
        <v>5</v>
      </c>
      <c r="K1437">
        <v>0</v>
      </c>
      <c r="L1437" s="1" t="s">
        <v>1269</v>
      </c>
      <c r="N1437"/>
      <c r="O1437"/>
    </row>
    <row r="1438" spans="1:15" x14ac:dyDescent="0.25">
      <c r="A1438">
        <v>38.584983000000001</v>
      </c>
      <c r="B1438">
        <v>-104.668482</v>
      </c>
      <c r="C1438">
        <v>3</v>
      </c>
      <c r="D1438" s="2" t="d">
        <v>2019-10-02T07:50:38.00000022165477600</v>
      </c>
      <c r="E1438" s="1">
        <f>HOUR(US_Accidents_Dec20_updated3[[#This Row],[Start_Time]])</f>
        <v>7</v>
      </c>
      <c r="F1438" s="1">
        <f>MONTH(US_Accidents_Dec20_updated3[[#This Row],[Start_Time]])</f>
        <v>10</v>
      </c>
      <c r="G1438" s="1" t="s">
        <v>51</v>
      </c>
      <c r="H1438" s="1" t="s">
        <v>531</v>
      </c>
      <c r="I1438">
        <v>0.88</v>
      </c>
      <c r="J1438">
        <v>12</v>
      </c>
      <c r="K1438">
        <v>0</v>
      </c>
      <c r="L1438" s="1" t="s">
        <v>1269</v>
      </c>
      <c r="N1438"/>
      <c r="O1438"/>
    </row>
    <row r="1439" spans="1:15" x14ac:dyDescent="0.25">
      <c r="A1439">
        <v>39.987659999999998</v>
      </c>
      <c r="B1439">
        <v>-105.23703999999999</v>
      </c>
      <c r="C1439">
        <v>3</v>
      </c>
      <c r="D1439" s="2" t="d">
        <v>2019-10-02T07:10:53.00000030547380775</v>
      </c>
      <c r="E1439" s="1">
        <f>HOUR(US_Accidents_Dec20_updated3[[#This Row],[Start_Time]])</f>
        <v>7</v>
      </c>
      <c r="F1439" s="1">
        <f>MONTH(US_Accidents_Dec20_updated3[[#This Row],[Start_Time]])</f>
        <v>10</v>
      </c>
      <c r="G1439" s="1" t="s">
        <v>51</v>
      </c>
      <c r="H1439" s="1" t="s">
        <v>323</v>
      </c>
      <c r="I1439">
        <v>1</v>
      </c>
      <c r="J1439">
        <v>3</v>
      </c>
      <c r="K1439">
        <v>0</v>
      </c>
      <c r="L1439" s="1" t="s">
        <v>1269</v>
      </c>
      <c r="N1439"/>
      <c r="O1439"/>
    </row>
    <row r="1440" spans="1:15" x14ac:dyDescent="0.25">
      <c r="A1440">
        <v>40.559381000000002</v>
      </c>
      <c r="B1440">
        <v>-105.001115</v>
      </c>
      <c r="C1440">
        <v>3</v>
      </c>
      <c r="D1440" s="2" t="d">
        <v>2019-10-02T07:31:08.00000017974525675</v>
      </c>
      <c r="E1440" s="1">
        <f>HOUR(US_Accidents_Dec20_updated3[[#This Row],[Start_Time]])</f>
        <v>7</v>
      </c>
      <c r="F1440" s="1">
        <f>MONTH(US_Accidents_Dec20_updated3[[#This Row],[Start_Time]])</f>
        <v>10</v>
      </c>
      <c r="G1440" s="1" t="s">
        <v>51</v>
      </c>
      <c r="H1440" s="1" t="s">
        <v>984</v>
      </c>
      <c r="I1440">
        <v>2</v>
      </c>
      <c r="J1440">
        <v>6</v>
      </c>
      <c r="K1440">
        <v>0</v>
      </c>
      <c r="L1440" s="1" t="s">
        <v>1269</v>
      </c>
      <c r="N1440"/>
      <c r="O1440"/>
    </row>
    <row r="1441" spans="1:15" x14ac:dyDescent="0.25">
      <c r="A1441">
        <v>39.630049999999997</v>
      </c>
      <c r="B1441">
        <v>-104.90501999999999</v>
      </c>
      <c r="C1441">
        <v>3</v>
      </c>
      <c r="D1441" s="2" t="d">
        <v>2019-10-02T21:55:03.99999974761158375</v>
      </c>
      <c r="E1441" s="1">
        <f>HOUR(US_Accidents_Dec20_updated3[[#This Row],[Start_Time]])</f>
        <v>21</v>
      </c>
      <c r="F1441" s="1">
        <f>MONTH(US_Accidents_Dec20_updated3[[#This Row],[Start_Time]])</f>
        <v>10</v>
      </c>
      <c r="G1441" s="1" t="s">
        <v>53</v>
      </c>
      <c r="H1441" s="1" t="s">
        <v>221</v>
      </c>
      <c r="I1441">
        <v>10</v>
      </c>
      <c r="J1441">
        <v>0</v>
      </c>
      <c r="K1441">
        <v>0</v>
      </c>
      <c r="L1441" s="1" t="s">
        <v>966</v>
      </c>
      <c r="N1441"/>
      <c r="O1441"/>
    </row>
    <row r="1442" spans="1:15" x14ac:dyDescent="0.25">
      <c r="A1442">
        <v>37.236092999999997</v>
      </c>
      <c r="B1442">
        <v>-102.61543</v>
      </c>
      <c r="C1442">
        <v>3</v>
      </c>
      <c r="D1442" s="2" t="d">
        <v>2019-10-02T21:52:49.99999985564500200</v>
      </c>
      <c r="E1442" s="1">
        <f>HOUR(US_Accidents_Dec20_updated3[[#This Row],[Start_Time]])</f>
        <v>21</v>
      </c>
      <c r="F1442" s="1">
        <f>MONTH(US_Accidents_Dec20_updated3[[#This Row],[Start_Time]])</f>
        <v>10</v>
      </c>
      <c r="G1442" s="1" t="s">
        <v>53</v>
      </c>
      <c r="H1442" s="1" t="s">
        <v>8452</v>
      </c>
      <c r="J1442">
        <v>14</v>
      </c>
      <c r="K1442">
        <v>0</v>
      </c>
      <c r="L1442" s="1" t="s">
        <v>1068</v>
      </c>
      <c r="N1442"/>
      <c r="O1442"/>
    </row>
    <row r="1443" spans="1:15" x14ac:dyDescent="0.25">
      <c r="A1443">
        <v>39.629510000000003</v>
      </c>
      <c r="B1443">
        <v>-104.90470999999999</v>
      </c>
      <c r="C1443">
        <v>3</v>
      </c>
      <c r="D1443" s="2" t="d">
        <v>2019-10-02T08:39:18.99999970570206450</v>
      </c>
      <c r="E1443" s="1">
        <f>HOUR(US_Accidents_Dec20_updated3[[#This Row],[Start_Time]])</f>
        <v>8</v>
      </c>
      <c r="F1443" s="1">
        <f>MONTH(US_Accidents_Dec20_updated3[[#This Row],[Start_Time]])</f>
        <v>10</v>
      </c>
      <c r="G1443" s="1" t="s">
        <v>51</v>
      </c>
      <c r="H1443" s="1" t="s">
        <v>2086</v>
      </c>
      <c r="I1443">
        <v>3</v>
      </c>
      <c r="J1443">
        <v>5</v>
      </c>
      <c r="K1443">
        <v>0</v>
      </c>
      <c r="L1443" s="1" t="s">
        <v>966</v>
      </c>
      <c r="N1443"/>
      <c r="O1443"/>
    </row>
    <row r="1444" spans="1:15" x14ac:dyDescent="0.25">
      <c r="A1444">
        <v>39.967359999999999</v>
      </c>
      <c r="B1444">
        <v>-105.09011</v>
      </c>
      <c r="C1444">
        <v>2</v>
      </c>
      <c r="D1444" s="2" t="d">
        <v>2019-10-02T14:04:53.00000017974525675</v>
      </c>
      <c r="E1444" s="1">
        <f>HOUR(US_Accidents_Dec20_updated3[[#This Row],[Start_Time]])</f>
        <v>14</v>
      </c>
      <c r="F1444" s="1">
        <f>MONTH(US_Accidents_Dec20_updated3[[#This Row],[Start_Time]])</f>
        <v>10</v>
      </c>
      <c r="G1444" s="1" t="s">
        <v>51</v>
      </c>
      <c r="H1444" s="1" t="s">
        <v>9146</v>
      </c>
      <c r="I1444">
        <v>10</v>
      </c>
      <c r="J1444">
        <v>0</v>
      </c>
      <c r="K1444">
        <v>0</v>
      </c>
      <c r="L1444" s="1" t="s">
        <v>1068</v>
      </c>
      <c r="N1444"/>
      <c r="O1444"/>
    </row>
    <row r="1445" spans="1:15" x14ac:dyDescent="0.25">
      <c r="A1445">
        <v>39.771239999999999</v>
      </c>
      <c r="B1445">
        <v>-104.99057000000001</v>
      </c>
      <c r="C1445">
        <v>2</v>
      </c>
      <c r="D1445" s="2" t="d">
        <v>2019-10-02T11:04:51.999999945983290875</v>
      </c>
      <c r="E1445" s="1">
        <f>HOUR(US_Accidents_Dec20_updated3[[#This Row],[Start_Time]])</f>
        <v>11</v>
      </c>
      <c r="F1445" s="1">
        <f>MONTH(US_Accidents_Dec20_updated3[[#This Row],[Start_Time]])</f>
        <v>10</v>
      </c>
      <c r="G1445" s="1" t="s">
        <v>51</v>
      </c>
      <c r="H1445" s="1" t="s">
        <v>9149</v>
      </c>
      <c r="I1445">
        <v>4</v>
      </c>
      <c r="J1445">
        <v>3</v>
      </c>
      <c r="K1445">
        <v>0</v>
      </c>
      <c r="L1445" s="1" t="s">
        <v>966</v>
      </c>
      <c r="N1445"/>
      <c r="O1445"/>
    </row>
    <row r="1446" spans="1:15" x14ac:dyDescent="0.25">
      <c r="A1446">
        <v>39.909570000000002</v>
      </c>
      <c r="B1446">
        <v>-104.9906</v>
      </c>
      <c r="C1446">
        <v>3</v>
      </c>
      <c r="D1446" s="2" t="d">
        <v>2019-10-02T11:08:36.99999973643571150</v>
      </c>
      <c r="E1446" s="1">
        <f>HOUR(US_Accidents_Dec20_updated3[[#This Row],[Start_Time]])</f>
        <v>11</v>
      </c>
      <c r="F1446" s="1">
        <f>MONTH(US_Accidents_Dec20_updated3[[#This Row],[Start_Time]])</f>
        <v>10</v>
      </c>
      <c r="G1446" s="1" t="s">
        <v>51</v>
      </c>
      <c r="H1446" s="1" t="s">
        <v>3997</v>
      </c>
      <c r="I1446">
        <v>4</v>
      </c>
      <c r="J1446">
        <v>3</v>
      </c>
      <c r="K1446">
        <v>0</v>
      </c>
      <c r="L1446" s="1" t="s">
        <v>966</v>
      </c>
      <c r="N1446"/>
      <c r="O1446"/>
    </row>
    <row r="1447" spans="1:15" x14ac:dyDescent="0.25">
      <c r="A1447">
        <v>38.441006000000002</v>
      </c>
      <c r="B1447">
        <v>-107.362951</v>
      </c>
      <c r="C1447">
        <v>2</v>
      </c>
      <c r="D1447" s="2" t="d">
        <v>2019-10-02T19:05:35.9999997541308375</v>
      </c>
      <c r="E1447" s="1">
        <f>HOUR(US_Accidents_Dec20_updated3[[#This Row],[Start_Time]])</f>
        <v>19</v>
      </c>
      <c r="F1447" s="1">
        <f>MONTH(US_Accidents_Dec20_updated3[[#This Row],[Start_Time]])</f>
        <v>10</v>
      </c>
      <c r="G1447" s="1" t="s">
        <v>51</v>
      </c>
      <c r="H1447" s="1" t="s">
        <v>9151</v>
      </c>
      <c r="I1447">
        <v>10</v>
      </c>
      <c r="J1447">
        <v>9</v>
      </c>
      <c r="K1447">
        <v>0</v>
      </c>
      <c r="L1447" s="1" t="s">
        <v>1068</v>
      </c>
      <c r="N1447"/>
      <c r="O1447"/>
    </row>
    <row r="1448" spans="1:15" x14ac:dyDescent="0.25">
      <c r="A1448">
        <v>39.738309999999998</v>
      </c>
      <c r="B1448">
        <v>-104.41222</v>
      </c>
      <c r="C1448">
        <v>4</v>
      </c>
      <c r="D1448" s="2" t="d">
        <v>2019-09-20T02:40:04.0000001667067425</v>
      </c>
      <c r="E1448" s="1">
        <f>HOUR(US_Accidents_Dec20_updated3[[#This Row],[Start_Time]])</f>
        <v>2</v>
      </c>
      <c r="F1448" s="1">
        <f>MONTH(US_Accidents_Dec20_updated3[[#This Row],[Start_Time]])</f>
        <v>9</v>
      </c>
      <c r="G1448" s="1" t="s">
        <v>53</v>
      </c>
      <c r="H1448" s="1" t="s">
        <v>1275</v>
      </c>
      <c r="I1448">
        <v>10</v>
      </c>
      <c r="J1448">
        <v>23</v>
      </c>
      <c r="K1448">
        <v>0</v>
      </c>
      <c r="L1448" s="1" t="s">
        <v>1209</v>
      </c>
      <c r="N1448"/>
      <c r="O1448"/>
    </row>
    <row r="1449" spans="1:15" x14ac:dyDescent="0.25">
      <c r="A1449">
        <v>39.628830999999998</v>
      </c>
      <c r="B1449">
        <v>-106.06655000000001</v>
      </c>
      <c r="C1449">
        <v>4</v>
      </c>
      <c r="D1449" s="2" t="d">
        <v>2019-09-20T11:17:56.99999988544732125</v>
      </c>
      <c r="E1449" s="1">
        <f>HOUR(US_Accidents_Dec20_updated3[[#This Row],[Start_Time]])</f>
        <v>11</v>
      </c>
      <c r="F1449" s="1">
        <f>MONTH(US_Accidents_Dec20_updated3[[#This Row],[Start_Time]])</f>
        <v>9</v>
      </c>
      <c r="G1449" s="1" t="s">
        <v>51</v>
      </c>
      <c r="H1449" s="1" t="s">
        <v>5445</v>
      </c>
      <c r="J1449">
        <v>13</v>
      </c>
      <c r="K1449">
        <v>0</v>
      </c>
      <c r="L1449" s="1" t="s">
        <v>50</v>
      </c>
      <c r="N1449"/>
      <c r="O1449"/>
    </row>
    <row r="1450" spans="1:15" x14ac:dyDescent="0.25">
      <c r="A1450">
        <v>39.743040000000001</v>
      </c>
      <c r="B1450">
        <v>-105.01587000000001</v>
      </c>
      <c r="C1450">
        <v>4</v>
      </c>
      <c r="D1450" s="2" t="d">
        <v>2019-09-20T13:53:17.000000299885868925</v>
      </c>
      <c r="E1450" s="1">
        <f>HOUR(US_Accidents_Dec20_updated3[[#This Row],[Start_Time]])</f>
        <v>13</v>
      </c>
      <c r="F1450" s="1">
        <f>MONTH(US_Accidents_Dec20_updated3[[#This Row],[Start_Time]])</f>
        <v>9</v>
      </c>
      <c r="G1450" s="1" t="s">
        <v>51</v>
      </c>
      <c r="H1450" s="1" t="s">
        <v>5568</v>
      </c>
      <c r="I1450">
        <v>30</v>
      </c>
      <c r="J1450">
        <v>17</v>
      </c>
      <c r="K1450">
        <v>0</v>
      </c>
      <c r="L1450" s="1" t="s">
        <v>1068</v>
      </c>
      <c r="N1450"/>
      <c r="O1450"/>
    </row>
    <row r="1451" spans="1:15" x14ac:dyDescent="0.25">
      <c r="A1451">
        <v>39.67841</v>
      </c>
      <c r="B1451">
        <v>-104.82897</v>
      </c>
      <c r="C1451">
        <v>3</v>
      </c>
      <c r="D1451" s="2" t="d">
        <v>2019-09-21T09:08:13.999999808147550</v>
      </c>
      <c r="E1451" s="1">
        <f>HOUR(US_Accidents_Dec20_updated3[[#This Row],[Start_Time]])</f>
        <v>9</v>
      </c>
      <c r="F1451" s="1">
        <f>MONTH(US_Accidents_Dec20_updated3[[#This Row],[Start_Time]])</f>
        <v>9</v>
      </c>
      <c r="G1451" s="1" t="s">
        <v>51</v>
      </c>
      <c r="H1451" s="1" t="s">
        <v>650</v>
      </c>
      <c r="I1451">
        <v>10</v>
      </c>
      <c r="J1451">
        <v>12</v>
      </c>
      <c r="K1451">
        <v>0</v>
      </c>
      <c r="L1451" s="1" t="s">
        <v>50</v>
      </c>
      <c r="N1451"/>
      <c r="O1451"/>
    </row>
    <row r="1452" spans="1:15" x14ac:dyDescent="0.25">
      <c r="A1452">
        <v>39.646911000000003</v>
      </c>
      <c r="B1452">
        <v>-106.60456600000001</v>
      </c>
      <c r="C1452">
        <v>4</v>
      </c>
      <c r="D1452" s="2" t="d">
        <v>2019-09-21T22:09:42.00000005308538475</v>
      </c>
      <c r="E1452" s="1">
        <f>HOUR(US_Accidents_Dec20_updated3[[#This Row],[Start_Time]])</f>
        <v>22</v>
      </c>
      <c r="F1452" s="1">
        <f>MONTH(US_Accidents_Dec20_updated3[[#This Row],[Start_Time]])</f>
        <v>9</v>
      </c>
      <c r="G1452" s="1" t="s">
        <v>53</v>
      </c>
      <c r="H1452" s="1" t="s">
        <v>3892</v>
      </c>
      <c r="I1452">
        <v>10</v>
      </c>
      <c r="J1452">
        <v>0</v>
      </c>
      <c r="K1452">
        <v>0</v>
      </c>
      <c r="L1452" s="1" t="s">
        <v>50</v>
      </c>
      <c r="N1452"/>
      <c r="O1452"/>
    </row>
    <row r="1453" spans="1:15" x14ac:dyDescent="0.25">
      <c r="A1453">
        <v>39.647492</v>
      </c>
      <c r="B1453">
        <v>-106.607984</v>
      </c>
      <c r="C1453">
        <v>4</v>
      </c>
      <c r="D1453" s="2" t="d">
        <v>2019-09-21T22:29:56.99999992735684050</v>
      </c>
      <c r="E1453" s="1">
        <f>HOUR(US_Accidents_Dec20_updated3[[#This Row],[Start_Time]])</f>
        <v>22</v>
      </c>
      <c r="F1453" s="1">
        <f>MONTH(US_Accidents_Dec20_updated3[[#This Row],[Start_Time]])</f>
        <v>9</v>
      </c>
      <c r="G1453" s="1" t="s">
        <v>53</v>
      </c>
      <c r="H1453" s="1" t="s">
        <v>8020</v>
      </c>
      <c r="I1453">
        <v>10</v>
      </c>
      <c r="J1453">
        <v>3</v>
      </c>
      <c r="K1453">
        <v>0</v>
      </c>
      <c r="L1453" s="1" t="s">
        <v>50</v>
      </c>
      <c r="N1453"/>
      <c r="O1453"/>
    </row>
    <row r="1454" spans="1:15" x14ac:dyDescent="0.25">
      <c r="A1454">
        <v>39.226365000000001</v>
      </c>
      <c r="B1454">
        <v>-104.878191</v>
      </c>
      <c r="C1454">
        <v>3</v>
      </c>
      <c r="D1454" s="2" t="d">
        <v>2019-09-22T22:41:56.999999759718775650</v>
      </c>
      <c r="E1454" s="1">
        <f>HOUR(US_Accidents_Dec20_updated3[[#This Row],[Start_Time]])</f>
        <v>22</v>
      </c>
      <c r="F1454" s="1">
        <f>MONTH(US_Accidents_Dec20_updated3[[#This Row],[Start_Time]])</f>
        <v>9</v>
      </c>
      <c r="G1454" s="1" t="s">
        <v>53</v>
      </c>
      <c r="H1454" s="1" t="s">
        <v>474</v>
      </c>
      <c r="I1454">
        <v>10</v>
      </c>
      <c r="J1454">
        <v>12</v>
      </c>
      <c r="K1454">
        <v>0</v>
      </c>
      <c r="L1454" s="1" t="s">
        <v>50</v>
      </c>
      <c r="N1454"/>
      <c r="O1454"/>
    </row>
    <row r="1455" spans="1:15" x14ac:dyDescent="0.25">
      <c r="A1455">
        <v>39.740780000000001</v>
      </c>
      <c r="B1455">
        <v>-104.73011</v>
      </c>
      <c r="C1455">
        <v>4</v>
      </c>
      <c r="D1455" s="2" t="d">
        <v>2019-09-23T04:26:12.00000013690441650</v>
      </c>
      <c r="E1455" s="1">
        <f>HOUR(US_Accidents_Dec20_updated3[[#This Row],[Start_Time]])</f>
        <v>4</v>
      </c>
      <c r="F1455" s="1">
        <f>MONTH(US_Accidents_Dec20_updated3[[#This Row],[Start_Time]])</f>
        <v>9</v>
      </c>
      <c r="G1455" s="1" t="s">
        <v>53</v>
      </c>
      <c r="H1455" s="1" t="s">
        <v>1576</v>
      </c>
      <c r="I1455">
        <v>10</v>
      </c>
      <c r="J1455">
        <v>8</v>
      </c>
      <c r="K1455">
        <v>0</v>
      </c>
      <c r="L1455" s="1" t="s">
        <v>1068</v>
      </c>
      <c r="N1455"/>
      <c r="O1455"/>
    </row>
    <row r="1456" spans="1:15" x14ac:dyDescent="0.25">
      <c r="A1456">
        <v>39.741849999999999</v>
      </c>
      <c r="B1456">
        <v>-104.73533999999999</v>
      </c>
      <c r="C1456">
        <v>4</v>
      </c>
      <c r="D1456" s="2" t="d">
        <v>2019-09-23T04:26:12.00000013690441650</v>
      </c>
      <c r="E1456" s="1">
        <f>HOUR(US_Accidents_Dec20_updated3[[#This Row],[Start_Time]])</f>
        <v>4</v>
      </c>
      <c r="F1456" s="1">
        <f>MONTH(US_Accidents_Dec20_updated3[[#This Row],[Start_Time]])</f>
        <v>9</v>
      </c>
      <c r="G1456" s="1" t="s">
        <v>53</v>
      </c>
      <c r="H1456" s="1" t="s">
        <v>3154</v>
      </c>
      <c r="I1456">
        <v>10</v>
      </c>
      <c r="J1456">
        <v>6</v>
      </c>
      <c r="K1456">
        <v>0</v>
      </c>
      <c r="L1456" s="1" t="s">
        <v>50</v>
      </c>
      <c r="N1456"/>
      <c r="O1456"/>
    </row>
    <row r="1457" spans="1:15" x14ac:dyDescent="0.25">
      <c r="A1457">
        <v>37.438440999999997</v>
      </c>
      <c r="B1457">
        <v>-105.523205</v>
      </c>
      <c r="C1457">
        <v>4</v>
      </c>
      <c r="D1457" s="2" t="d">
        <v>2019-09-23T15:29:39.99999993480742200</v>
      </c>
      <c r="E1457" s="1">
        <f>HOUR(US_Accidents_Dec20_updated3[[#This Row],[Start_Time]])</f>
        <v>15</v>
      </c>
      <c r="F1457" s="1">
        <f>MONTH(US_Accidents_Dec20_updated3[[#This Row],[Start_Time]])</f>
        <v>9</v>
      </c>
      <c r="G1457" s="1" t="s">
        <v>51</v>
      </c>
      <c r="H1457" s="1" t="s">
        <v>2885</v>
      </c>
      <c r="I1457">
        <v>10</v>
      </c>
      <c r="J1457">
        <v>3</v>
      </c>
      <c r="K1457">
        <v>0</v>
      </c>
      <c r="L1457" s="1" t="s">
        <v>966</v>
      </c>
      <c r="N1457"/>
      <c r="O1457"/>
    </row>
    <row r="1458" spans="1:15" x14ac:dyDescent="0.25">
      <c r="A1458">
        <v>37.438440999999997</v>
      </c>
      <c r="B1458">
        <v>-105.523205</v>
      </c>
      <c r="C1458">
        <v>4</v>
      </c>
      <c r="D1458" s="2" t="d">
        <v>2019-09-23T16:52:52.000000113621354375</v>
      </c>
      <c r="E1458" s="1">
        <f>HOUR(US_Accidents_Dec20_updated3[[#This Row],[Start_Time]])</f>
        <v>16</v>
      </c>
      <c r="F1458" s="1">
        <f>MONTH(US_Accidents_Dec20_updated3[[#This Row],[Start_Time]])</f>
        <v>9</v>
      </c>
      <c r="G1458" s="1" t="s">
        <v>51</v>
      </c>
      <c r="H1458" s="1" t="s">
        <v>2885</v>
      </c>
      <c r="I1458">
        <v>10</v>
      </c>
      <c r="J1458">
        <v>17</v>
      </c>
      <c r="K1458">
        <v>0</v>
      </c>
      <c r="L1458" s="1" t="s">
        <v>966</v>
      </c>
      <c r="N1458"/>
      <c r="O1458"/>
    </row>
    <row r="1459" spans="1:15" x14ac:dyDescent="0.25">
      <c r="A1459">
        <v>37.446544000000003</v>
      </c>
      <c r="B1459">
        <v>-105.53665700000001</v>
      </c>
      <c r="C1459">
        <v>4</v>
      </c>
      <c r="D1459" s="2" t="d">
        <v>2019-09-23T16:52:52.000000113621354375</v>
      </c>
      <c r="E1459" s="1">
        <f>HOUR(US_Accidents_Dec20_updated3[[#This Row],[Start_Time]])</f>
        <v>16</v>
      </c>
      <c r="F1459" s="1">
        <f>MONTH(US_Accidents_Dec20_updated3[[#This Row],[Start_Time]])</f>
        <v>9</v>
      </c>
      <c r="G1459" s="1" t="s">
        <v>51</v>
      </c>
      <c r="H1459" s="1" t="s">
        <v>7532</v>
      </c>
      <c r="I1459">
        <v>10</v>
      </c>
      <c r="J1459">
        <v>17</v>
      </c>
      <c r="K1459">
        <v>0</v>
      </c>
      <c r="L1459" s="1" t="s">
        <v>966</v>
      </c>
      <c r="N1459"/>
      <c r="O1459"/>
    </row>
    <row r="1460" spans="1:15" x14ac:dyDescent="0.25">
      <c r="A1460">
        <v>40.407311999999997</v>
      </c>
      <c r="B1460">
        <v>-105.137266</v>
      </c>
      <c r="C1460">
        <v>4</v>
      </c>
      <c r="D1460" s="2" t="d">
        <v>2019-09-23T20:27:20.000000107102095900</v>
      </c>
      <c r="E1460" s="1">
        <f>HOUR(US_Accidents_Dec20_updated3[[#This Row],[Start_Time]])</f>
        <v>20</v>
      </c>
      <c r="F1460" s="1">
        <f>MONTH(US_Accidents_Dec20_updated3[[#This Row],[Start_Time]])</f>
        <v>9</v>
      </c>
      <c r="G1460" s="1" t="s">
        <v>53</v>
      </c>
      <c r="H1460" s="1" t="s">
        <v>6815</v>
      </c>
      <c r="I1460">
        <v>10</v>
      </c>
      <c r="J1460">
        <v>3</v>
      </c>
      <c r="K1460">
        <v>0</v>
      </c>
      <c r="L1460" s="1" t="s">
        <v>819</v>
      </c>
      <c r="N1460"/>
      <c r="O1460"/>
    </row>
    <row r="1461" spans="1:15" x14ac:dyDescent="0.25">
      <c r="A1461">
        <v>39.776400000000002</v>
      </c>
      <c r="B1461">
        <v>-104.872624</v>
      </c>
      <c r="C1461">
        <v>3</v>
      </c>
      <c r="D1461" s="2" t="d">
        <v>2019-09-24T05:38:35.000000107102095900</v>
      </c>
      <c r="E1461" s="1">
        <f>HOUR(US_Accidents_Dec20_updated3[[#This Row],[Start_Time]])</f>
        <v>5</v>
      </c>
      <c r="F1461" s="1">
        <f>MONTH(US_Accidents_Dec20_updated3[[#This Row],[Start_Time]])</f>
        <v>9</v>
      </c>
      <c r="G1461" s="1" t="s">
        <v>53</v>
      </c>
      <c r="H1461" s="1" t="s">
        <v>418</v>
      </c>
      <c r="I1461">
        <v>10</v>
      </c>
      <c r="J1461">
        <v>7</v>
      </c>
      <c r="K1461">
        <v>0</v>
      </c>
      <c r="L1461" s="1" t="s">
        <v>819</v>
      </c>
      <c r="N1461"/>
      <c r="O1461"/>
    </row>
    <row r="1462" spans="1:15" x14ac:dyDescent="0.25">
      <c r="A1462">
        <v>39.777169999999998</v>
      </c>
      <c r="B1462">
        <v>-104.88171</v>
      </c>
      <c r="C1462">
        <v>3</v>
      </c>
      <c r="D1462" s="2" t="d">
        <v>2019-09-24T05:38:35.000000107102095900</v>
      </c>
      <c r="E1462" s="1">
        <f>HOUR(US_Accidents_Dec20_updated3[[#This Row],[Start_Time]])</f>
        <v>5</v>
      </c>
      <c r="F1462" s="1">
        <f>MONTH(US_Accidents_Dec20_updated3[[#This Row],[Start_Time]])</f>
        <v>9</v>
      </c>
      <c r="G1462" s="1" t="s">
        <v>53</v>
      </c>
      <c r="H1462" s="1" t="s">
        <v>2188</v>
      </c>
      <c r="I1462">
        <v>10</v>
      </c>
      <c r="J1462">
        <v>7</v>
      </c>
      <c r="K1462">
        <v>0</v>
      </c>
      <c r="L1462" s="1" t="s">
        <v>819</v>
      </c>
      <c r="N1462"/>
      <c r="O1462"/>
    </row>
    <row r="1463" spans="1:15" x14ac:dyDescent="0.25">
      <c r="A1463">
        <v>39.777169999999998</v>
      </c>
      <c r="B1463">
        <v>-104.88171</v>
      </c>
      <c r="C1463">
        <v>4</v>
      </c>
      <c r="D1463" s="2" t="d">
        <v>2019-09-24T05:46:50.9999997541308375</v>
      </c>
      <c r="E1463" s="1">
        <f>HOUR(US_Accidents_Dec20_updated3[[#This Row],[Start_Time]])</f>
        <v>5</v>
      </c>
      <c r="F1463" s="1">
        <f>MONTH(US_Accidents_Dec20_updated3[[#This Row],[Start_Time]])</f>
        <v>9</v>
      </c>
      <c r="G1463" s="1" t="s">
        <v>53</v>
      </c>
      <c r="H1463" s="1" t="s">
        <v>2190</v>
      </c>
      <c r="I1463">
        <v>10</v>
      </c>
      <c r="J1463">
        <v>7</v>
      </c>
      <c r="K1463">
        <v>0</v>
      </c>
      <c r="L1463" s="1" t="s">
        <v>819</v>
      </c>
      <c r="N1463"/>
      <c r="O1463"/>
    </row>
    <row r="1464" spans="1:15" x14ac:dyDescent="0.25">
      <c r="A1464">
        <v>38.705916999999999</v>
      </c>
      <c r="B1464">
        <v>-102.77581600000001</v>
      </c>
      <c r="C1464">
        <v>4</v>
      </c>
      <c r="D1464" s="2" t="d">
        <v>2019-09-24T12:57:01.000000066123903050</v>
      </c>
      <c r="E1464" s="1">
        <f>HOUR(US_Accidents_Dec20_updated3[[#This Row],[Start_Time]])</f>
        <v>12</v>
      </c>
      <c r="F1464" s="1">
        <f>MONTH(US_Accidents_Dec20_updated3[[#This Row],[Start_Time]])</f>
        <v>9</v>
      </c>
      <c r="G1464" s="1" t="s">
        <v>51</v>
      </c>
      <c r="H1464" s="1" t="s">
        <v>3382</v>
      </c>
      <c r="I1464">
        <v>10</v>
      </c>
      <c r="J1464">
        <v>13</v>
      </c>
      <c r="K1464">
        <v>0</v>
      </c>
      <c r="L1464" s="1" t="s">
        <v>50</v>
      </c>
      <c r="N1464"/>
      <c r="O1464"/>
    </row>
    <row r="1465" spans="1:15" x14ac:dyDescent="0.25">
      <c r="A1465">
        <v>37.716192999999997</v>
      </c>
      <c r="B1465">
        <v>-102.604392</v>
      </c>
      <c r="C1465">
        <v>4</v>
      </c>
      <c r="D1465" s="2" t="d">
        <v>2019-09-24T14:18:46.00000002421438650</v>
      </c>
      <c r="E1465" s="1">
        <f>HOUR(US_Accidents_Dec20_updated3[[#This Row],[Start_Time]])</f>
        <v>14</v>
      </c>
      <c r="F1465" s="1">
        <f>MONTH(US_Accidents_Dec20_updated3[[#This Row],[Start_Time]])</f>
        <v>9</v>
      </c>
      <c r="G1465" s="1" t="s">
        <v>51</v>
      </c>
      <c r="H1465" s="1" t="s">
        <v>8205</v>
      </c>
      <c r="I1465">
        <v>10</v>
      </c>
      <c r="J1465">
        <v>0</v>
      </c>
      <c r="K1465">
        <v>0</v>
      </c>
      <c r="L1465" s="1" t="s">
        <v>50</v>
      </c>
      <c r="N1465"/>
      <c r="O1465"/>
    </row>
    <row r="1466" spans="1:15" x14ac:dyDescent="0.25">
      <c r="A1466">
        <v>37.745963000000003</v>
      </c>
      <c r="B1466">
        <v>-102.60245999999999</v>
      </c>
      <c r="C1466">
        <v>3</v>
      </c>
      <c r="D1466" s="2" t="d">
        <v>2019-09-24T17:46:26.99999980162828950</v>
      </c>
      <c r="E1466" s="1">
        <f>HOUR(US_Accidents_Dec20_updated3[[#This Row],[Start_Time]])</f>
        <v>17</v>
      </c>
      <c r="F1466" s="1">
        <f>MONTH(US_Accidents_Dec20_updated3[[#This Row],[Start_Time]])</f>
        <v>9</v>
      </c>
      <c r="G1466" s="1" t="s">
        <v>51</v>
      </c>
      <c r="H1466" s="1" t="s">
        <v>8207</v>
      </c>
      <c r="I1466">
        <v>10</v>
      </c>
      <c r="J1466">
        <v>5</v>
      </c>
      <c r="K1466">
        <v>0</v>
      </c>
      <c r="L1466" s="1" t="s">
        <v>50</v>
      </c>
      <c r="N1466"/>
      <c r="O1466"/>
    </row>
    <row r="1467" spans="1:15" x14ac:dyDescent="0.25">
      <c r="A1467">
        <v>37.701675999999999</v>
      </c>
      <c r="B1467">
        <v>-102.609195</v>
      </c>
      <c r="C1467">
        <v>3</v>
      </c>
      <c r="D1467" s="2" t="d">
        <v>2019-09-24T17:46:26.99999980162828950</v>
      </c>
      <c r="E1467" s="1">
        <f>HOUR(US_Accidents_Dec20_updated3[[#This Row],[Start_Time]])</f>
        <v>17</v>
      </c>
      <c r="F1467" s="1">
        <f>MONTH(US_Accidents_Dec20_updated3[[#This Row],[Start_Time]])</f>
        <v>9</v>
      </c>
      <c r="G1467" s="1" t="s">
        <v>51</v>
      </c>
      <c r="H1467" s="1" t="s">
        <v>8209</v>
      </c>
      <c r="I1467">
        <v>10</v>
      </c>
      <c r="J1467">
        <v>5</v>
      </c>
      <c r="K1467">
        <v>0</v>
      </c>
      <c r="L1467" s="1" t="s">
        <v>50</v>
      </c>
      <c r="N1467"/>
      <c r="O1467"/>
    </row>
    <row r="1468" spans="1:15" x14ac:dyDescent="0.25">
      <c r="A1468">
        <v>39.721249999999998</v>
      </c>
      <c r="B1468">
        <v>-105.00869</v>
      </c>
      <c r="C1468">
        <v>4</v>
      </c>
      <c r="D1468" s="2" t="d">
        <v>2019-09-24T21:02:13.00000028684735400</v>
      </c>
      <c r="E1468" s="1">
        <f>HOUR(US_Accidents_Dec20_updated3[[#This Row],[Start_Time]])</f>
        <v>21</v>
      </c>
      <c r="F1468" s="1">
        <f>MONTH(US_Accidents_Dec20_updated3[[#This Row],[Start_Time]])</f>
        <v>9</v>
      </c>
      <c r="G1468" s="1" t="s">
        <v>53</v>
      </c>
      <c r="H1468" s="1" t="s">
        <v>5360</v>
      </c>
      <c r="I1468">
        <v>30</v>
      </c>
      <c r="J1468">
        <v>15</v>
      </c>
      <c r="K1468">
        <v>0</v>
      </c>
      <c r="L1468" s="1" t="s">
        <v>1068</v>
      </c>
      <c r="N1468"/>
      <c r="O1468"/>
    </row>
    <row r="1469" spans="1:15" x14ac:dyDescent="0.25">
      <c r="A1469">
        <v>39.74015</v>
      </c>
      <c r="B1469">
        <v>-105.10476800000001</v>
      </c>
      <c r="C1469">
        <v>4</v>
      </c>
      <c r="D1469" s="2" t="d">
        <v>2019-09-25T15:20:19.00000018067657775</v>
      </c>
      <c r="E1469" s="1">
        <f>HOUR(US_Accidents_Dec20_updated3[[#This Row],[Start_Time]])</f>
        <v>15</v>
      </c>
      <c r="F1469" s="1">
        <f>MONTH(US_Accidents_Dec20_updated3[[#This Row],[Start_Time]])</f>
        <v>9</v>
      </c>
      <c r="G1469" s="1" t="s">
        <v>51</v>
      </c>
      <c r="H1469" s="1" t="s">
        <v>8211</v>
      </c>
      <c r="I1469">
        <v>10</v>
      </c>
      <c r="J1469">
        <v>3</v>
      </c>
      <c r="K1469">
        <v>0</v>
      </c>
      <c r="L1469" s="1" t="s">
        <v>50</v>
      </c>
      <c r="N1469"/>
      <c r="O1469"/>
    </row>
    <row r="1470" spans="1:15" x14ac:dyDescent="0.25">
      <c r="A1470">
        <v>39.520499999999998</v>
      </c>
      <c r="B1470">
        <v>-107.83919</v>
      </c>
      <c r="C1470">
        <v>4</v>
      </c>
      <c r="D1470" s="2" t="d">
        <v>2019-09-25T17:28:27.00000005308538475</v>
      </c>
      <c r="E1470" s="1">
        <f>HOUR(US_Accidents_Dec20_updated3[[#This Row],[Start_Time]])</f>
        <v>17</v>
      </c>
      <c r="F1470" s="1">
        <f>MONTH(US_Accidents_Dec20_updated3[[#This Row],[Start_Time]])</f>
        <v>9</v>
      </c>
      <c r="G1470" s="1" t="s">
        <v>51</v>
      </c>
      <c r="H1470" s="1" t="s">
        <v>3384</v>
      </c>
      <c r="I1470">
        <v>10</v>
      </c>
      <c r="J1470">
        <v>12</v>
      </c>
      <c r="K1470">
        <v>0</v>
      </c>
      <c r="L1470" s="1" t="s">
        <v>50</v>
      </c>
      <c r="N1470"/>
      <c r="O1470"/>
    </row>
    <row r="1471" spans="1:15" x14ac:dyDescent="0.25">
      <c r="A1471">
        <v>40.450277999999997</v>
      </c>
      <c r="B1471">
        <v>-104.9919</v>
      </c>
      <c r="C1471">
        <v>3</v>
      </c>
      <c r="D1471" s="2" t="d">
        <v>2019-09-26T17:45:00.00000020954757600</v>
      </c>
      <c r="E1471" s="1">
        <f>HOUR(US_Accidents_Dec20_updated3[[#This Row],[Start_Time]])</f>
        <v>17</v>
      </c>
      <c r="F1471" s="1">
        <f>MONTH(US_Accidents_Dec20_updated3[[#This Row],[Start_Time]])</f>
        <v>9</v>
      </c>
      <c r="G1471" s="1" t="s">
        <v>51</v>
      </c>
      <c r="H1471" s="1" t="s">
        <v>400</v>
      </c>
      <c r="I1471">
        <v>10</v>
      </c>
      <c r="J1471">
        <v>5</v>
      </c>
      <c r="K1471">
        <v>0</v>
      </c>
      <c r="L1471" s="1" t="s">
        <v>50</v>
      </c>
      <c r="N1471"/>
      <c r="O1471"/>
    </row>
    <row r="1472" spans="1:15" x14ac:dyDescent="0.25">
      <c r="A1472">
        <v>39.835051</v>
      </c>
      <c r="B1472">
        <v>-105.020723</v>
      </c>
      <c r="C1472">
        <v>3</v>
      </c>
      <c r="D1472" s="2" t="d">
        <v>2019-09-26T18:55:27.99999970011413175</v>
      </c>
      <c r="E1472" s="1">
        <f>HOUR(US_Accidents_Dec20_updated3[[#This Row],[Start_Time]])</f>
        <v>18</v>
      </c>
      <c r="F1472" s="1">
        <f>MONTH(US_Accidents_Dec20_updated3[[#This Row],[Start_Time]])</f>
        <v>9</v>
      </c>
      <c r="G1472" s="1" t="s">
        <v>51</v>
      </c>
      <c r="H1472" s="1" t="s">
        <v>105</v>
      </c>
      <c r="I1472">
        <v>20</v>
      </c>
      <c r="J1472">
        <v>14</v>
      </c>
      <c r="K1472">
        <v>0</v>
      </c>
      <c r="L1472" s="1" t="s">
        <v>819</v>
      </c>
      <c r="N1472"/>
      <c r="O1472"/>
    </row>
    <row r="1473" spans="1:15" x14ac:dyDescent="0.25">
      <c r="A1473">
        <v>38.799939999999999</v>
      </c>
      <c r="B1473">
        <v>-104.79953</v>
      </c>
      <c r="C1473">
        <v>3</v>
      </c>
      <c r="D1473" s="2" t="d">
        <v>2019-09-26T20:11:12.99999974202364425</v>
      </c>
      <c r="E1473" s="1">
        <f>HOUR(US_Accidents_Dec20_updated3[[#This Row],[Start_Time]])</f>
        <v>20</v>
      </c>
      <c r="F1473" s="1">
        <f>MONTH(US_Accidents_Dec20_updated3[[#This Row],[Start_Time]])</f>
        <v>9</v>
      </c>
      <c r="G1473" s="1" t="s">
        <v>53</v>
      </c>
      <c r="H1473" s="1" t="s">
        <v>979</v>
      </c>
      <c r="I1473">
        <v>10</v>
      </c>
      <c r="J1473">
        <v>7</v>
      </c>
      <c r="K1473">
        <v>0</v>
      </c>
      <c r="L1473" s="1" t="s">
        <v>50</v>
      </c>
      <c r="N1473"/>
      <c r="O1473"/>
    </row>
    <row r="1474" spans="1:15" x14ac:dyDescent="0.25">
      <c r="A1474">
        <v>39.324658999999997</v>
      </c>
      <c r="B1474">
        <v>-102.108107</v>
      </c>
      <c r="C1474">
        <v>3</v>
      </c>
      <c r="D1474" s="2" t="d">
        <v>2019-09-26T21:31:28.00000003539025875</v>
      </c>
      <c r="E1474" s="1">
        <f>HOUR(US_Accidents_Dec20_updated3[[#This Row],[Start_Time]])</f>
        <v>21</v>
      </c>
      <c r="F1474" s="1">
        <f>MONTH(US_Accidents_Dec20_updated3[[#This Row],[Start_Time]])</f>
        <v>9</v>
      </c>
      <c r="G1474" s="1" t="s">
        <v>53</v>
      </c>
      <c r="H1474" s="1" t="s">
        <v>3156</v>
      </c>
      <c r="I1474">
        <v>10</v>
      </c>
      <c r="J1474">
        <v>8</v>
      </c>
      <c r="K1474">
        <v>0</v>
      </c>
      <c r="L1474" s="1" t="s">
        <v>50</v>
      </c>
      <c r="N1474"/>
      <c r="O1474"/>
    </row>
    <row r="1475" spans="1:15" x14ac:dyDescent="0.25">
      <c r="A1475">
        <v>39.324244999999998</v>
      </c>
      <c r="B1475">
        <v>-102.11191700000001</v>
      </c>
      <c r="C1475">
        <v>3</v>
      </c>
      <c r="D1475" s="2" t="d">
        <v>2019-09-26T22:47:11.99999984353780875</v>
      </c>
      <c r="E1475" s="1">
        <f>HOUR(US_Accidents_Dec20_updated3[[#This Row],[Start_Time]])</f>
        <v>22</v>
      </c>
      <c r="F1475" s="1">
        <f>MONTH(US_Accidents_Dec20_updated3[[#This Row],[Start_Time]])</f>
        <v>9</v>
      </c>
      <c r="G1475" s="1" t="s">
        <v>53</v>
      </c>
      <c r="H1475" s="1" t="s">
        <v>3159</v>
      </c>
      <c r="I1475">
        <v>10</v>
      </c>
      <c r="J1475">
        <v>8</v>
      </c>
      <c r="K1475">
        <v>0</v>
      </c>
      <c r="L1475" s="1" t="s">
        <v>50</v>
      </c>
      <c r="N1475"/>
      <c r="O1475"/>
    </row>
    <row r="1476" spans="1:15" x14ac:dyDescent="0.25">
      <c r="A1476">
        <v>39.230502999999999</v>
      </c>
      <c r="B1476">
        <v>-104.877652</v>
      </c>
      <c r="C1476">
        <v>3</v>
      </c>
      <c r="D1476" s="2" t="d">
        <v>2019-09-26T22:41:11.99999992735684050</v>
      </c>
      <c r="E1476" s="1">
        <f>HOUR(US_Accidents_Dec20_updated3[[#This Row],[Start_Time]])</f>
        <v>22</v>
      </c>
      <c r="F1476" s="1">
        <f>MONTH(US_Accidents_Dec20_updated3[[#This Row],[Start_Time]])</f>
        <v>9</v>
      </c>
      <c r="G1476" s="1" t="s">
        <v>53</v>
      </c>
      <c r="H1476" s="1" t="s">
        <v>474</v>
      </c>
      <c r="I1476">
        <v>10</v>
      </c>
      <c r="J1476">
        <v>7</v>
      </c>
      <c r="K1476">
        <v>0</v>
      </c>
      <c r="L1476" s="1" t="s">
        <v>50</v>
      </c>
      <c r="N1476"/>
      <c r="O1476"/>
    </row>
    <row r="1477" spans="1:15" x14ac:dyDescent="0.25">
      <c r="A1477">
        <v>39.239780000000003</v>
      </c>
      <c r="B1477">
        <v>-104.87727</v>
      </c>
      <c r="C1477">
        <v>4</v>
      </c>
      <c r="D1477" s="2" t="d">
        <v>2019-09-26T23:56:56.99999996926635300</v>
      </c>
      <c r="E1477" s="1">
        <f>HOUR(US_Accidents_Dec20_updated3[[#This Row],[Start_Time]])</f>
        <v>23</v>
      </c>
      <c r="F1477" s="1">
        <f>MONTH(US_Accidents_Dec20_updated3[[#This Row],[Start_Time]])</f>
        <v>9</v>
      </c>
      <c r="G1477" s="1" t="s">
        <v>53</v>
      </c>
      <c r="H1477" s="1" t="s">
        <v>474</v>
      </c>
      <c r="I1477">
        <v>10</v>
      </c>
      <c r="J1477">
        <v>10</v>
      </c>
      <c r="K1477">
        <v>0</v>
      </c>
      <c r="L1477" s="1" t="s">
        <v>50</v>
      </c>
      <c r="N1477"/>
      <c r="O1477"/>
    </row>
    <row r="1478" spans="1:15" x14ac:dyDescent="0.25">
      <c r="A1478">
        <v>39.900159000000002</v>
      </c>
      <c r="B1478">
        <v>-104.988162</v>
      </c>
      <c r="C1478">
        <v>3</v>
      </c>
      <c r="D1478" s="2" t="d">
        <v>2019-09-27T06:57:45.99999989848584225</v>
      </c>
      <c r="E1478" s="1">
        <f>HOUR(US_Accidents_Dec20_updated3[[#This Row],[Start_Time]])</f>
        <v>6</v>
      </c>
      <c r="F1478" s="1">
        <f>MONTH(US_Accidents_Dec20_updated3[[#This Row],[Start_Time]])</f>
        <v>9</v>
      </c>
      <c r="G1478" s="1" t="s">
        <v>51</v>
      </c>
      <c r="H1478" s="1" t="s">
        <v>442</v>
      </c>
      <c r="I1478">
        <v>10</v>
      </c>
      <c r="J1478">
        <v>5</v>
      </c>
      <c r="K1478">
        <v>0</v>
      </c>
      <c r="L1478" s="1" t="s">
        <v>1068</v>
      </c>
      <c r="N1478"/>
      <c r="O1478"/>
    </row>
    <row r="1479" spans="1:15" x14ac:dyDescent="0.25">
      <c r="A1479">
        <v>39.725569999999998</v>
      </c>
      <c r="B1479">
        <v>-105.061058</v>
      </c>
      <c r="C1479">
        <v>3</v>
      </c>
      <c r="D1479" s="2" t="d">
        <v>2019-09-27T09:44:56.99999992735684050</v>
      </c>
      <c r="E1479" s="1">
        <f>HOUR(US_Accidents_Dec20_updated3[[#This Row],[Start_Time]])</f>
        <v>9</v>
      </c>
      <c r="F1479" s="1">
        <f>MONTH(US_Accidents_Dec20_updated3[[#This Row],[Start_Time]])</f>
        <v>9</v>
      </c>
      <c r="G1479" s="1" t="s">
        <v>51</v>
      </c>
      <c r="H1479" s="1" t="s">
        <v>496</v>
      </c>
      <c r="I1479">
        <v>30</v>
      </c>
      <c r="J1479">
        <v>8</v>
      </c>
      <c r="K1479">
        <v>0</v>
      </c>
      <c r="L1479" s="1" t="s">
        <v>1068</v>
      </c>
      <c r="N1479"/>
      <c r="O1479"/>
    </row>
    <row r="1480" spans="1:15" x14ac:dyDescent="0.25">
      <c r="A1480">
        <v>40.1569</v>
      </c>
      <c r="B1480">
        <v>-104.97871000000001</v>
      </c>
      <c r="C1480">
        <v>3</v>
      </c>
      <c r="D1480" s="2" t="d">
        <v>2019-09-27T12:47:16.99999996460974125</v>
      </c>
      <c r="E1480" s="1">
        <f>HOUR(US_Accidents_Dec20_updated3[[#This Row],[Start_Time]])</f>
        <v>12</v>
      </c>
      <c r="F1480" s="1">
        <f>MONTH(US_Accidents_Dec20_updated3[[#This Row],[Start_Time]])</f>
        <v>9</v>
      </c>
      <c r="G1480" s="1" t="s">
        <v>51</v>
      </c>
      <c r="H1480" s="1" t="s">
        <v>537</v>
      </c>
      <c r="I1480">
        <v>5</v>
      </c>
      <c r="J1480">
        <v>7</v>
      </c>
      <c r="K1480">
        <v>0</v>
      </c>
      <c r="L1480" s="1" t="s">
        <v>50</v>
      </c>
      <c r="N1480"/>
      <c r="O1480"/>
    </row>
    <row r="1481" spans="1:15" x14ac:dyDescent="0.25">
      <c r="A1481">
        <v>38.606059999999999</v>
      </c>
      <c r="B1481">
        <v>-104.68029</v>
      </c>
      <c r="C1481">
        <v>3</v>
      </c>
      <c r="D1481" s="2" t="d">
        <v>2019-09-27T13:15:46.99999988079070950</v>
      </c>
      <c r="E1481" s="1">
        <f>HOUR(US_Accidents_Dec20_updated3[[#This Row],[Start_Time]])</f>
        <v>13</v>
      </c>
      <c r="F1481" s="1">
        <f>MONTH(US_Accidents_Dec20_updated3[[#This Row],[Start_Time]])</f>
        <v>9</v>
      </c>
      <c r="G1481" s="1" t="s">
        <v>51</v>
      </c>
      <c r="H1481" s="1" t="s">
        <v>1459</v>
      </c>
      <c r="I1481">
        <v>10</v>
      </c>
      <c r="J1481">
        <v>15</v>
      </c>
      <c r="K1481">
        <v>0</v>
      </c>
      <c r="L1481" s="1" t="s">
        <v>50</v>
      </c>
      <c r="N1481"/>
      <c r="O1481"/>
    </row>
    <row r="1482" spans="1:15" x14ac:dyDescent="0.25">
      <c r="A1482">
        <v>39.998967</v>
      </c>
      <c r="B1482">
        <v>-104.981577</v>
      </c>
      <c r="C1482">
        <v>3</v>
      </c>
      <c r="D1482" s="2" t="d">
        <v>2019-09-27T14:37:31.9999998388811945700</v>
      </c>
      <c r="E1482" s="1">
        <f>HOUR(US_Accidents_Dec20_updated3[[#This Row],[Start_Time]])</f>
        <v>14</v>
      </c>
      <c r="F1482" s="1">
        <f>MONTH(US_Accidents_Dec20_updated3[[#This Row],[Start_Time]])</f>
        <v>9</v>
      </c>
      <c r="G1482" s="1" t="s">
        <v>51</v>
      </c>
      <c r="H1482" s="1" t="s">
        <v>571</v>
      </c>
      <c r="I1482">
        <v>10</v>
      </c>
      <c r="J1482">
        <v>7</v>
      </c>
      <c r="K1482">
        <v>0</v>
      </c>
      <c r="L1482" s="1" t="s">
        <v>50</v>
      </c>
      <c r="N1482"/>
      <c r="O1482"/>
    </row>
    <row r="1483" spans="1:15" x14ac:dyDescent="0.25">
      <c r="A1483">
        <v>39.78004</v>
      </c>
      <c r="B1483">
        <v>-104.93171</v>
      </c>
      <c r="C1483">
        <v>3</v>
      </c>
      <c r="D1483" s="2" t="d">
        <v>2019-09-27T15:37:32.99999986309558350</v>
      </c>
      <c r="E1483" s="1">
        <f>HOUR(US_Accidents_Dec20_updated3[[#This Row],[Start_Time]])</f>
        <v>15</v>
      </c>
      <c r="F1483" s="1">
        <f>MONTH(US_Accidents_Dec20_updated3[[#This Row],[Start_Time]])</f>
        <v>9</v>
      </c>
      <c r="G1483" s="1" t="s">
        <v>51</v>
      </c>
      <c r="H1483" s="1" t="s">
        <v>932</v>
      </c>
      <c r="I1483">
        <v>10</v>
      </c>
      <c r="J1483">
        <v>17</v>
      </c>
      <c r="K1483">
        <v>0</v>
      </c>
      <c r="L1483" s="1" t="s">
        <v>1246</v>
      </c>
      <c r="N1483"/>
      <c r="O1483"/>
    </row>
    <row r="1484" spans="1:15" x14ac:dyDescent="0.25">
      <c r="A1484">
        <v>40.450277999999997</v>
      </c>
      <c r="B1484">
        <v>-104.9919</v>
      </c>
      <c r="C1484">
        <v>3</v>
      </c>
      <c r="D1484" s="2" t="d">
        <v>2019-09-27T15:37:32.99999986309558350</v>
      </c>
      <c r="E1484" s="1">
        <f>HOUR(US_Accidents_Dec20_updated3[[#This Row],[Start_Time]])</f>
        <v>15</v>
      </c>
      <c r="F1484" s="1">
        <f>MONTH(US_Accidents_Dec20_updated3[[#This Row],[Start_Time]])</f>
        <v>9</v>
      </c>
      <c r="G1484" s="1" t="s">
        <v>51</v>
      </c>
      <c r="H1484" s="1" t="s">
        <v>400</v>
      </c>
      <c r="I1484">
        <v>10</v>
      </c>
      <c r="J1484">
        <v>12</v>
      </c>
      <c r="K1484">
        <v>0</v>
      </c>
      <c r="L1484" s="1" t="s">
        <v>966</v>
      </c>
      <c r="N1484"/>
      <c r="O1484"/>
    </row>
    <row r="1485" spans="1:15" x14ac:dyDescent="0.25">
      <c r="A1485">
        <v>39.778280000000002</v>
      </c>
      <c r="B1485">
        <v>-104.91709</v>
      </c>
      <c r="C1485">
        <v>3</v>
      </c>
      <c r="D1485" s="2" t="d">
        <v>2019-09-27T15:04:32.9999996954575200</v>
      </c>
      <c r="E1485" s="1">
        <f>HOUR(US_Accidents_Dec20_updated3[[#This Row],[Start_Time]])</f>
        <v>15</v>
      </c>
      <c r="F1485" s="1">
        <f>MONTH(US_Accidents_Dec20_updated3[[#This Row],[Start_Time]])</f>
        <v>9</v>
      </c>
      <c r="G1485" s="1" t="s">
        <v>51</v>
      </c>
      <c r="H1485" s="1" t="s">
        <v>1327</v>
      </c>
      <c r="I1485">
        <v>10</v>
      </c>
      <c r="J1485">
        <v>8</v>
      </c>
      <c r="K1485">
        <v>0</v>
      </c>
      <c r="L1485" s="1" t="s">
        <v>1246</v>
      </c>
      <c r="N1485"/>
      <c r="O1485"/>
    </row>
    <row r="1486" spans="1:15" x14ac:dyDescent="0.25">
      <c r="A1486">
        <v>39.933585999999998</v>
      </c>
      <c r="B1486">
        <v>-105.124781</v>
      </c>
      <c r="C1486">
        <v>2</v>
      </c>
      <c r="D1486" s="2" t="d">
        <v>2019-09-27T15:59:18.00000003073364700</v>
      </c>
      <c r="E1486" s="1">
        <f>HOUR(US_Accidents_Dec20_updated3[[#This Row],[Start_Time]])</f>
        <v>15</v>
      </c>
      <c r="F1486" s="1">
        <f>MONTH(US_Accidents_Dec20_updated3[[#This Row],[Start_Time]])</f>
        <v>9</v>
      </c>
      <c r="G1486" s="1" t="s">
        <v>51</v>
      </c>
      <c r="H1486" s="1" t="s">
        <v>243</v>
      </c>
      <c r="I1486">
        <v>10</v>
      </c>
      <c r="J1486">
        <v>17</v>
      </c>
      <c r="K1486">
        <v>0</v>
      </c>
      <c r="L1486" s="1" t="s">
        <v>1246</v>
      </c>
      <c r="N1486"/>
      <c r="O1486"/>
    </row>
    <row r="1487" spans="1:15" x14ac:dyDescent="0.25">
      <c r="A1487">
        <v>39.243997999999998</v>
      </c>
      <c r="B1487">
        <v>-104.878828</v>
      </c>
      <c r="C1487">
        <v>4</v>
      </c>
      <c r="D1487" s="2" t="d">
        <v>2019-09-27T17:11:56.99999996926635300</v>
      </c>
      <c r="E1487" s="1">
        <f>HOUR(US_Accidents_Dec20_updated3[[#This Row],[Start_Time]])</f>
        <v>17</v>
      </c>
      <c r="F1487" s="1">
        <f>MONTH(US_Accidents_Dec20_updated3[[#This Row],[Start_Time]])</f>
        <v>9</v>
      </c>
      <c r="G1487" s="1" t="s">
        <v>51</v>
      </c>
      <c r="H1487" s="1" t="s">
        <v>2305</v>
      </c>
      <c r="I1487">
        <v>10</v>
      </c>
      <c r="J1487">
        <v>20</v>
      </c>
      <c r="K1487">
        <v>0</v>
      </c>
      <c r="L1487" s="1" t="s">
        <v>966</v>
      </c>
      <c r="N1487"/>
      <c r="O1487"/>
    </row>
    <row r="1488" spans="1:15" x14ac:dyDescent="0.25">
      <c r="A1488">
        <v>37.658473000000001</v>
      </c>
      <c r="B1488">
        <v>-103.38948000000001</v>
      </c>
      <c r="C1488">
        <v>3</v>
      </c>
      <c r="D1488" s="2" t="d">
        <v>2019-09-27T19:01:28.00000024493783475</v>
      </c>
      <c r="E1488" s="1">
        <f>HOUR(US_Accidents_Dec20_updated3[[#This Row],[Start_Time]])</f>
        <v>19</v>
      </c>
      <c r="F1488" s="1">
        <f>MONTH(US_Accidents_Dec20_updated3[[#This Row],[Start_Time]])</f>
        <v>9</v>
      </c>
      <c r="G1488" s="1" t="s">
        <v>51</v>
      </c>
      <c r="H1488" s="1" t="s">
        <v>1699</v>
      </c>
      <c r="I1488">
        <v>10</v>
      </c>
      <c r="J1488">
        <v>10</v>
      </c>
      <c r="K1488">
        <v>0</v>
      </c>
      <c r="L1488" s="1" t="s">
        <v>1068</v>
      </c>
      <c r="N1488"/>
      <c r="O1488"/>
    </row>
    <row r="1489" spans="1:15" x14ac:dyDescent="0.25">
      <c r="A1489">
        <v>37.619391</v>
      </c>
      <c r="B1489">
        <v>-103.337461</v>
      </c>
      <c r="C1489">
        <v>3</v>
      </c>
      <c r="D1489" s="2" t="d">
        <v>2019-09-27T19:01:28.00000024493783475</v>
      </c>
      <c r="E1489" s="1">
        <f>HOUR(US_Accidents_Dec20_updated3[[#This Row],[Start_Time]])</f>
        <v>19</v>
      </c>
      <c r="F1489" s="1">
        <f>MONTH(US_Accidents_Dec20_updated3[[#This Row],[Start_Time]])</f>
        <v>9</v>
      </c>
      <c r="G1489" s="1" t="s">
        <v>51</v>
      </c>
      <c r="H1489" s="1" t="s">
        <v>3897</v>
      </c>
      <c r="J1489">
        <v>7</v>
      </c>
      <c r="K1489">
        <v>0</v>
      </c>
      <c r="L1489" s="1" t="s">
        <v>69</v>
      </c>
      <c r="N1489"/>
      <c r="O1489"/>
    </row>
    <row r="1490" spans="1:15" x14ac:dyDescent="0.25">
      <c r="A1490">
        <v>39.249198</v>
      </c>
      <c r="B1490">
        <v>-104.884501</v>
      </c>
      <c r="C1490">
        <v>4</v>
      </c>
      <c r="D1490" s="2" t="d">
        <v>2019-09-27T17:11:56.99999996926635300</v>
      </c>
      <c r="E1490" s="1">
        <f>HOUR(US_Accidents_Dec20_updated3[[#This Row],[Start_Time]])</f>
        <v>17</v>
      </c>
      <c r="F1490" s="1">
        <f>MONTH(US_Accidents_Dec20_updated3[[#This Row],[Start_Time]])</f>
        <v>9</v>
      </c>
      <c r="G1490" s="1" t="s">
        <v>51</v>
      </c>
      <c r="H1490" s="1" t="s">
        <v>2894</v>
      </c>
      <c r="I1490">
        <v>10</v>
      </c>
      <c r="J1490">
        <v>20</v>
      </c>
      <c r="K1490">
        <v>0</v>
      </c>
      <c r="L1490" s="1" t="s">
        <v>966</v>
      </c>
      <c r="N1490"/>
      <c r="O1490"/>
    </row>
    <row r="1491" spans="1:15" x14ac:dyDescent="0.25">
      <c r="A1491">
        <v>37.643242999999998</v>
      </c>
      <c r="B1491">
        <v>-103.361512</v>
      </c>
      <c r="C1491">
        <v>4</v>
      </c>
      <c r="D1491" s="2" t="d">
        <v>2019-09-27T17:41:16.00000002421438650</v>
      </c>
      <c r="E1491" s="1">
        <f>HOUR(US_Accidents_Dec20_updated3[[#This Row],[Start_Time]])</f>
        <v>17</v>
      </c>
      <c r="F1491" s="1">
        <f>MONTH(US_Accidents_Dec20_updated3[[#This Row],[Start_Time]])</f>
        <v>9</v>
      </c>
      <c r="G1491" s="1" t="s">
        <v>51</v>
      </c>
      <c r="H1491" s="1" t="s">
        <v>8457</v>
      </c>
      <c r="J1491">
        <v>14</v>
      </c>
      <c r="K1491">
        <v>0</v>
      </c>
      <c r="L1491" s="1" t="s">
        <v>69</v>
      </c>
      <c r="N1491"/>
      <c r="O1491"/>
    </row>
    <row r="1492" spans="1:15" x14ac:dyDescent="0.25">
      <c r="A1492">
        <v>37.658324</v>
      </c>
      <c r="B1492">
        <v>-103.389285</v>
      </c>
      <c r="C1492">
        <v>4</v>
      </c>
      <c r="D1492" s="2" t="d">
        <v>2019-09-27T18:43:27.99999986775219525</v>
      </c>
      <c r="E1492" s="1">
        <f>HOUR(US_Accidents_Dec20_updated3[[#This Row],[Start_Time]])</f>
        <v>18</v>
      </c>
      <c r="F1492" s="1">
        <f>MONTH(US_Accidents_Dec20_updated3[[#This Row],[Start_Time]])</f>
        <v>9</v>
      </c>
      <c r="G1492" s="1" t="s">
        <v>51</v>
      </c>
      <c r="H1492" s="1" t="s">
        <v>1702</v>
      </c>
      <c r="I1492">
        <v>10</v>
      </c>
      <c r="J1492">
        <v>10</v>
      </c>
      <c r="K1492">
        <v>0</v>
      </c>
      <c r="L1492" s="1" t="s">
        <v>1068</v>
      </c>
      <c r="N1492"/>
      <c r="O1492"/>
    </row>
    <row r="1493" spans="1:15" x14ac:dyDescent="0.25">
      <c r="A1493">
        <v>37.643242999999998</v>
      </c>
      <c r="B1493">
        <v>-103.361512</v>
      </c>
      <c r="C1493">
        <v>4</v>
      </c>
      <c r="D1493" s="2" t="d">
        <v>2019-09-27T18:43:27.99999986775219525</v>
      </c>
      <c r="E1493" s="1">
        <f>HOUR(US_Accidents_Dec20_updated3[[#This Row],[Start_Time]])</f>
        <v>18</v>
      </c>
      <c r="F1493" s="1">
        <f>MONTH(US_Accidents_Dec20_updated3[[#This Row],[Start_Time]])</f>
        <v>9</v>
      </c>
      <c r="G1493" s="1" t="s">
        <v>51</v>
      </c>
      <c r="H1493" s="1" t="s">
        <v>8457</v>
      </c>
      <c r="J1493">
        <v>7</v>
      </c>
      <c r="K1493">
        <v>0</v>
      </c>
      <c r="L1493" s="1" t="s">
        <v>69</v>
      </c>
      <c r="N1493"/>
      <c r="O1493"/>
    </row>
    <row r="1494" spans="1:15" x14ac:dyDescent="0.25">
      <c r="A1494">
        <v>39.124963000000001</v>
      </c>
      <c r="B1494">
        <v>-104.86476999999999</v>
      </c>
      <c r="C1494">
        <v>3</v>
      </c>
      <c r="D1494" s="2" t="d">
        <v>2019-09-27T20:11:12.00000013690441650</v>
      </c>
      <c r="E1494" s="1">
        <f>HOUR(US_Accidents_Dec20_updated3[[#This Row],[Start_Time]])</f>
        <v>20</v>
      </c>
      <c r="F1494" s="1">
        <f>MONTH(US_Accidents_Dec20_updated3[[#This Row],[Start_Time]])</f>
        <v>9</v>
      </c>
      <c r="G1494" s="1" t="s">
        <v>53</v>
      </c>
      <c r="H1494" s="1" t="s">
        <v>471</v>
      </c>
      <c r="I1494">
        <v>10</v>
      </c>
      <c r="J1494">
        <v>18</v>
      </c>
      <c r="K1494">
        <v>0</v>
      </c>
      <c r="L1494" s="1" t="s">
        <v>819</v>
      </c>
      <c r="N1494"/>
      <c r="O1494"/>
    </row>
    <row r="1495" spans="1:15" x14ac:dyDescent="0.25">
      <c r="A1495">
        <v>38.289071</v>
      </c>
      <c r="B1495">
        <v>-104.60679</v>
      </c>
      <c r="C1495">
        <v>3</v>
      </c>
      <c r="D1495" s="2" t="d">
        <v>2019-09-27T20:15:44.000000227242708075</v>
      </c>
      <c r="E1495" s="1">
        <f>HOUR(US_Accidents_Dec20_updated3[[#This Row],[Start_Time]])</f>
        <v>20</v>
      </c>
      <c r="F1495" s="1">
        <f>MONTH(US_Accidents_Dec20_updated3[[#This Row],[Start_Time]])</f>
        <v>9</v>
      </c>
      <c r="G1495" s="1" t="s">
        <v>53</v>
      </c>
      <c r="H1495" s="1" t="s">
        <v>1428</v>
      </c>
      <c r="I1495">
        <v>10</v>
      </c>
      <c r="J1495">
        <v>12</v>
      </c>
      <c r="K1495">
        <v>0</v>
      </c>
      <c r="L1495" s="1" t="s">
        <v>819</v>
      </c>
      <c r="N1495"/>
      <c r="O1495"/>
    </row>
    <row r="1496" spans="1:15" x14ac:dyDescent="0.25">
      <c r="A1496">
        <v>39.617896999999999</v>
      </c>
      <c r="B1496">
        <v>-104.89805800000001</v>
      </c>
      <c r="C1496">
        <v>3</v>
      </c>
      <c r="D1496" s="2" t="d">
        <v>2019-09-28T05:43:26.99999984353780875</v>
      </c>
      <c r="E1496" s="1">
        <f>HOUR(US_Accidents_Dec20_updated3[[#This Row],[Start_Time]])</f>
        <v>5</v>
      </c>
      <c r="F1496" s="1">
        <f>MONTH(US_Accidents_Dec20_updated3[[#This Row],[Start_Time]])</f>
        <v>9</v>
      </c>
      <c r="G1496" s="1" t="s">
        <v>53</v>
      </c>
      <c r="H1496" s="1" t="s">
        <v>565</v>
      </c>
      <c r="I1496">
        <v>10</v>
      </c>
      <c r="J1496">
        <v>20</v>
      </c>
      <c r="K1496">
        <v>0</v>
      </c>
      <c r="L1496" s="1" t="s">
        <v>819</v>
      </c>
      <c r="N1496"/>
      <c r="O1496"/>
    </row>
    <row r="1497" spans="1:15" x14ac:dyDescent="0.25">
      <c r="A1497">
        <v>40.041288999999999</v>
      </c>
      <c r="B1497">
        <v>-106.37319599999999</v>
      </c>
      <c r="C1497">
        <v>4</v>
      </c>
      <c r="D1497" s="2" t="d">
        <v>2019-09-28T09:50:59.00000031106174050</v>
      </c>
      <c r="E1497" s="1">
        <f>HOUR(US_Accidents_Dec20_updated3[[#This Row],[Start_Time]])</f>
        <v>9</v>
      </c>
      <c r="F1497" s="1">
        <f>MONTH(US_Accidents_Dec20_updated3[[#This Row],[Start_Time]])</f>
        <v>9</v>
      </c>
      <c r="G1497" s="1" t="s">
        <v>51</v>
      </c>
      <c r="H1497" s="1" t="s">
        <v>8215</v>
      </c>
      <c r="I1497">
        <v>10</v>
      </c>
      <c r="J1497">
        <v>0</v>
      </c>
      <c r="K1497">
        <v>0</v>
      </c>
      <c r="L1497" s="1" t="s">
        <v>50</v>
      </c>
      <c r="N1497"/>
      <c r="O1497"/>
    </row>
    <row r="1498" spans="1:15" x14ac:dyDescent="0.25">
      <c r="A1498">
        <v>39.932695000000002</v>
      </c>
      <c r="B1498">
        <v>-106.34181599999999</v>
      </c>
      <c r="C1498">
        <v>3</v>
      </c>
      <c r="D1498" s="2" t="d">
        <v>2019-09-28T08:27:42.99999982584267600</v>
      </c>
      <c r="E1498" s="1">
        <f>HOUR(US_Accidents_Dec20_updated3[[#This Row],[Start_Time]])</f>
        <v>8</v>
      </c>
      <c r="F1498" s="1">
        <f>MONTH(US_Accidents_Dec20_updated3[[#This Row],[Start_Time]])</f>
        <v>9</v>
      </c>
      <c r="G1498" s="1" t="s">
        <v>51</v>
      </c>
      <c r="H1498" s="1" t="s">
        <v>963</v>
      </c>
      <c r="I1498">
        <v>10</v>
      </c>
      <c r="J1498">
        <v>0</v>
      </c>
      <c r="K1498">
        <v>0</v>
      </c>
      <c r="L1498" s="1" t="s">
        <v>819</v>
      </c>
      <c r="N1498"/>
      <c r="O1498"/>
    </row>
    <row r="1499" spans="1:15" x14ac:dyDescent="0.25">
      <c r="A1499">
        <v>39.939473</v>
      </c>
      <c r="B1499">
        <v>-106.344571</v>
      </c>
      <c r="C1499">
        <v>3</v>
      </c>
      <c r="D1499" s="2" t="d">
        <v>2019-09-28T08:27:42.99999982584267600</v>
      </c>
      <c r="E1499" s="1">
        <f>HOUR(US_Accidents_Dec20_updated3[[#This Row],[Start_Time]])</f>
        <v>8</v>
      </c>
      <c r="F1499" s="1">
        <f>MONTH(US_Accidents_Dec20_updated3[[#This Row],[Start_Time]])</f>
        <v>9</v>
      </c>
      <c r="G1499" s="1" t="s">
        <v>51</v>
      </c>
      <c r="H1499" s="1" t="s">
        <v>7535</v>
      </c>
      <c r="I1499">
        <v>10</v>
      </c>
      <c r="J1499">
        <v>0</v>
      </c>
      <c r="K1499">
        <v>0</v>
      </c>
      <c r="L1499" s="1" t="s">
        <v>819</v>
      </c>
      <c r="N1499"/>
      <c r="O1499"/>
    </row>
    <row r="1500" spans="1:15" x14ac:dyDescent="0.25">
      <c r="A1500">
        <v>39.591949999999997</v>
      </c>
      <c r="B1500">
        <v>-104.88308000000001</v>
      </c>
      <c r="C1500">
        <v>3</v>
      </c>
      <c r="D1500" s="2" t="d">
        <v>2019-09-28T12:11:11.99999992735684050</v>
      </c>
      <c r="E1500" s="1">
        <f>HOUR(US_Accidents_Dec20_updated3[[#This Row],[Start_Time]])</f>
        <v>12</v>
      </c>
      <c r="F1500" s="1">
        <f>MONTH(US_Accidents_Dec20_updated3[[#This Row],[Start_Time]])</f>
        <v>9</v>
      </c>
      <c r="G1500" s="1" t="s">
        <v>51</v>
      </c>
      <c r="H1500" s="1" t="s">
        <v>569</v>
      </c>
      <c r="I1500">
        <v>10</v>
      </c>
      <c r="J1500">
        <v>17</v>
      </c>
      <c r="K1500">
        <v>0</v>
      </c>
      <c r="L1500" s="1" t="s">
        <v>50</v>
      </c>
      <c r="N1500"/>
      <c r="O1500"/>
    </row>
    <row r="1501" spans="1:15" x14ac:dyDescent="0.25">
      <c r="A1501">
        <v>39.590809999999998</v>
      </c>
      <c r="B1501">
        <v>-104.88243</v>
      </c>
      <c r="C1501">
        <v>3</v>
      </c>
      <c r="D1501" s="2" t="d">
        <v>2019-09-28T12:28:29.00000031106174050</v>
      </c>
      <c r="E1501" s="1">
        <f>HOUR(US_Accidents_Dec20_updated3[[#This Row],[Start_Time]])</f>
        <v>12</v>
      </c>
      <c r="F1501" s="1">
        <f>MONTH(US_Accidents_Dec20_updated3[[#This Row],[Start_Time]])</f>
        <v>9</v>
      </c>
      <c r="G1501" s="1" t="s">
        <v>51</v>
      </c>
      <c r="H1501" s="1" t="s">
        <v>1329</v>
      </c>
      <c r="I1501">
        <v>10</v>
      </c>
      <c r="J1501">
        <v>23</v>
      </c>
      <c r="K1501">
        <v>0</v>
      </c>
      <c r="L1501" s="1" t="s">
        <v>1209</v>
      </c>
      <c r="N1501"/>
      <c r="O1501"/>
    </row>
    <row r="1502" spans="1:15" x14ac:dyDescent="0.25">
      <c r="A1502">
        <v>39.590809999999998</v>
      </c>
      <c r="B1502">
        <v>-104.88243</v>
      </c>
      <c r="C1502">
        <v>3</v>
      </c>
      <c r="D1502" s="2" t="d">
        <v>2019-09-28T14:49:29.99999983236193650</v>
      </c>
      <c r="E1502" s="1">
        <f>HOUR(US_Accidents_Dec20_updated3[[#This Row],[Start_Time]])</f>
        <v>14</v>
      </c>
      <c r="F1502" s="1">
        <f>MONTH(US_Accidents_Dec20_updated3[[#This Row],[Start_Time]])</f>
        <v>9</v>
      </c>
      <c r="G1502" s="1" t="s">
        <v>51</v>
      </c>
      <c r="H1502" s="1" t="s">
        <v>569</v>
      </c>
      <c r="I1502">
        <v>10</v>
      </c>
      <c r="J1502">
        <v>24</v>
      </c>
      <c r="K1502">
        <v>0</v>
      </c>
      <c r="L1502" s="1" t="s">
        <v>1209</v>
      </c>
      <c r="N1502"/>
      <c r="O1502"/>
    </row>
    <row r="1503" spans="1:15" x14ac:dyDescent="0.25">
      <c r="A1503">
        <v>39.784320000000001</v>
      </c>
      <c r="B1503">
        <v>-105.11509</v>
      </c>
      <c r="C1503">
        <v>3</v>
      </c>
      <c r="D1503" s="2" t="d">
        <v>2019-09-28T13:11:11.99999971780925775</v>
      </c>
      <c r="E1503" s="1">
        <f>HOUR(US_Accidents_Dec20_updated3[[#This Row],[Start_Time]])</f>
        <v>13</v>
      </c>
      <c r="F1503" s="1">
        <f>MONTH(US_Accidents_Dec20_updated3[[#This Row],[Start_Time]])</f>
        <v>9</v>
      </c>
      <c r="G1503" s="1" t="s">
        <v>51</v>
      </c>
      <c r="H1503" s="1" t="s">
        <v>563</v>
      </c>
      <c r="I1503">
        <v>10</v>
      </c>
      <c r="J1503">
        <v>3</v>
      </c>
      <c r="K1503">
        <v>0</v>
      </c>
      <c r="L1503" s="1" t="s">
        <v>50</v>
      </c>
      <c r="N1503"/>
      <c r="O1503"/>
    </row>
    <row r="1504" spans="1:15" x14ac:dyDescent="0.25">
      <c r="A1504">
        <v>39.784439999999996</v>
      </c>
      <c r="B1504">
        <v>-105.0701</v>
      </c>
      <c r="C1504">
        <v>3</v>
      </c>
      <c r="D1504" s="2" t="d">
        <v>2019-09-28T14:40:28.99999972432851825</v>
      </c>
      <c r="E1504" s="1">
        <f>HOUR(US_Accidents_Dec20_updated3[[#This Row],[Start_Time]])</f>
        <v>14</v>
      </c>
      <c r="F1504" s="1">
        <f>MONTH(US_Accidents_Dec20_updated3[[#This Row],[Start_Time]])</f>
        <v>9</v>
      </c>
      <c r="G1504" s="1" t="s">
        <v>51</v>
      </c>
      <c r="H1504" s="1" t="s">
        <v>3387</v>
      </c>
      <c r="I1504">
        <v>10</v>
      </c>
      <c r="J1504">
        <v>8</v>
      </c>
      <c r="K1504">
        <v>0</v>
      </c>
      <c r="L1504" s="1" t="s">
        <v>50</v>
      </c>
      <c r="N1504"/>
      <c r="O1504"/>
    </row>
    <row r="1505" spans="1:15" x14ac:dyDescent="0.25">
      <c r="A1505">
        <v>39.65813</v>
      </c>
      <c r="B1505">
        <v>-104.92050999999999</v>
      </c>
      <c r="C1505">
        <v>3</v>
      </c>
      <c r="D1505" s="2" t="d">
        <v>2019-09-28T16:32:58.99999972432851825</v>
      </c>
      <c r="E1505" s="1">
        <f>HOUR(US_Accidents_Dec20_updated3[[#This Row],[Start_Time]])</f>
        <v>16</v>
      </c>
      <c r="F1505" s="1">
        <f>MONTH(US_Accidents_Dec20_updated3[[#This Row],[Start_Time]])</f>
        <v>9</v>
      </c>
      <c r="G1505" s="1" t="s">
        <v>51</v>
      </c>
      <c r="H1505" s="1" t="s">
        <v>605</v>
      </c>
      <c r="I1505">
        <v>10</v>
      </c>
      <c r="J1505">
        <v>29</v>
      </c>
      <c r="K1505">
        <v>0</v>
      </c>
      <c r="L1505" s="1" t="s">
        <v>1209</v>
      </c>
      <c r="N1505"/>
      <c r="O1505"/>
    </row>
    <row r="1506" spans="1:15" x14ac:dyDescent="0.25">
      <c r="A1506">
        <v>39.703620000000001</v>
      </c>
      <c r="B1506">
        <v>-105.24884</v>
      </c>
      <c r="C1506">
        <v>3</v>
      </c>
      <c r="D1506" s="2" t="d">
        <v>2019-09-28T16:23:12.00000017881393575</v>
      </c>
      <c r="E1506" s="1">
        <f>HOUR(US_Accidents_Dec20_updated3[[#This Row],[Start_Time]])</f>
        <v>16</v>
      </c>
      <c r="F1506" s="1">
        <f>MONTH(US_Accidents_Dec20_updated3[[#This Row],[Start_Time]])</f>
        <v>9</v>
      </c>
      <c r="G1506" s="1" t="s">
        <v>51</v>
      </c>
      <c r="H1506" s="1" t="s">
        <v>892</v>
      </c>
      <c r="I1506">
        <v>15</v>
      </c>
      <c r="J1506">
        <v>8</v>
      </c>
      <c r="K1506">
        <v>0</v>
      </c>
      <c r="L1506" s="1" t="s">
        <v>50</v>
      </c>
      <c r="N1506"/>
      <c r="O1506"/>
    </row>
    <row r="1507" spans="1:15" x14ac:dyDescent="0.25">
      <c r="A1507">
        <v>39.591949999999997</v>
      </c>
      <c r="B1507">
        <v>-104.88308000000001</v>
      </c>
      <c r="C1507">
        <v>3</v>
      </c>
      <c r="D1507" s="2" t="d">
        <v>2019-09-28T17:25:27.99999970011413175</v>
      </c>
      <c r="E1507" s="1">
        <f>HOUR(US_Accidents_Dec20_updated3[[#This Row],[Start_Time]])</f>
        <v>17</v>
      </c>
      <c r="F1507" s="1">
        <f>MONTH(US_Accidents_Dec20_updated3[[#This Row],[Start_Time]])</f>
        <v>9</v>
      </c>
      <c r="G1507" s="1" t="s">
        <v>51</v>
      </c>
      <c r="H1507" s="1" t="s">
        <v>569</v>
      </c>
      <c r="I1507">
        <v>10</v>
      </c>
      <c r="J1507">
        <v>29</v>
      </c>
      <c r="K1507">
        <v>0</v>
      </c>
      <c r="L1507" s="1" t="s">
        <v>1209</v>
      </c>
      <c r="N1507"/>
      <c r="O1507"/>
    </row>
    <row r="1508" spans="1:15" x14ac:dyDescent="0.25">
      <c r="A1508">
        <v>39.723739999999999</v>
      </c>
      <c r="B1508">
        <v>-105.18149</v>
      </c>
      <c r="C1508">
        <v>3</v>
      </c>
      <c r="D1508" s="2" t="d">
        <v>2019-09-28T18:53:11.99999996926635300</v>
      </c>
      <c r="E1508" s="1">
        <f>HOUR(US_Accidents_Dec20_updated3[[#This Row],[Start_Time]])</f>
        <v>18</v>
      </c>
      <c r="F1508" s="1">
        <f>MONTH(US_Accidents_Dec20_updated3[[#This Row],[Start_Time]])</f>
        <v>9</v>
      </c>
      <c r="G1508" s="1" t="s">
        <v>51</v>
      </c>
      <c r="H1508" s="1" t="s">
        <v>581</v>
      </c>
      <c r="I1508">
        <v>15</v>
      </c>
      <c r="J1508">
        <v>3</v>
      </c>
      <c r="K1508">
        <v>0</v>
      </c>
      <c r="L1508" s="1" t="s">
        <v>50</v>
      </c>
      <c r="N1508"/>
      <c r="O1508"/>
    </row>
    <row r="1509" spans="1:15" x14ac:dyDescent="0.25">
      <c r="A1509">
        <v>39.629835</v>
      </c>
      <c r="B1509">
        <v>-104.905182</v>
      </c>
      <c r="C1509">
        <v>3</v>
      </c>
      <c r="D1509" s="2" t="d">
        <v>2019-09-28T17:38:57.99999982584267600</v>
      </c>
      <c r="E1509" s="1">
        <f>HOUR(US_Accidents_Dec20_updated3[[#This Row],[Start_Time]])</f>
        <v>17</v>
      </c>
      <c r="F1509" s="1">
        <f>MONTH(US_Accidents_Dec20_updated3[[#This Row],[Start_Time]])</f>
        <v>9</v>
      </c>
      <c r="G1509" s="1" t="s">
        <v>51</v>
      </c>
      <c r="H1509" s="1" t="s">
        <v>221</v>
      </c>
      <c r="I1509">
        <v>10</v>
      </c>
      <c r="J1509">
        <v>29</v>
      </c>
      <c r="K1509">
        <v>0</v>
      </c>
      <c r="L1509" s="1" t="s">
        <v>1209</v>
      </c>
      <c r="N1509"/>
      <c r="O1509"/>
    </row>
    <row r="1510" spans="1:15" x14ac:dyDescent="0.25">
      <c r="A1510">
        <v>39.284526</v>
      </c>
      <c r="B1510">
        <v>-104.896331</v>
      </c>
      <c r="C1510">
        <v>3</v>
      </c>
      <c r="D1510" s="2" t="d">
        <v>2019-09-28T18:07:27.99999974202364425</v>
      </c>
      <c r="E1510" s="1">
        <f>HOUR(US_Accidents_Dec20_updated3[[#This Row],[Start_Time]])</f>
        <v>18</v>
      </c>
      <c r="F1510" s="1">
        <f>MONTH(US_Accidents_Dec20_updated3[[#This Row],[Start_Time]])</f>
        <v>9</v>
      </c>
      <c r="G1510" s="1" t="s">
        <v>51</v>
      </c>
      <c r="H1510" s="1" t="s">
        <v>399</v>
      </c>
      <c r="I1510">
        <v>10</v>
      </c>
      <c r="J1510">
        <v>25</v>
      </c>
      <c r="K1510">
        <v>0</v>
      </c>
      <c r="L1510" s="1" t="s">
        <v>1209</v>
      </c>
      <c r="N1510"/>
      <c r="O1510"/>
    </row>
    <row r="1511" spans="1:15" x14ac:dyDescent="0.25">
      <c r="A1511">
        <v>39.725259999999999</v>
      </c>
      <c r="B1511">
        <v>-105.182515</v>
      </c>
      <c r="C1511">
        <v>2</v>
      </c>
      <c r="D1511" s="2" t="d">
        <v>2019-09-28T18:53:11.99999996926635300</v>
      </c>
      <c r="E1511" s="1">
        <f>HOUR(US_Accidents_Dec20_updated3[[#This Row],[Start_Time]])</f>
        <v>18</v>
      </c>
      <c r="F1511" s="1">
        <f>MONTH(US_Accidents_Dec20_updated3[[#This Row],[Start_Time]])</f>
        <v>9</v>
      </c>
      <c r="G1511" s="1" t="s">
        <v>51</v>
      </c>
      <c r="H1511" s="1" t="s">
        <v>5208</v>
      </c>
      <c r="I1511">
        <v>15</v>
      </c>
      <c r="J1511">
        <v>3</v>
      </c>
      <c r="K1511">
        <v>0</v>
      </c>
      <c r="L1511" s="1" t="s">
        <v>50</v>
      </c>
      <c r="N1511"/>
      <c r="O1511"/>
    </row>
    <row r="1512" spans="1:15" x14ac:dyDescent="0.25">
      <c r="A1512">
        <v>39.635601000000001</v>
      </c>
      <c r="B1512">
        <v>-104.907931</v>
      </c>
      <c r="C1512">
        <v>3</v>
      </c>
      <c r="D1512" s="2" t="d">
        <v>2019-09-28T17:54:43.00000007729977125</v>
      </c>
      <c r="E1512" s="1">
        <f>HOUR(US_Accidents_Dec20_updated3[[#This Row],[Start_Time]])</f>
        <v>17</v>
      </c>
      <c r="F1512" s="1">
        <f>MONTH(US_Accidents_Dec20_updated3[[#This Row],[Start_Time]])</f>
        <v>9</v>
      </c>
      <c r="G1512" s="1" t="s">
        <v>51</v>
      </c>
      <c r="H1512" s="1" t="s">
        <v>1336</v>
      </c>
      <c r="I1512">
        <v>10</v>
      </c>
      <c r="J1512">
        <v>29</v>
      </c>
      <c r="K1512">
        <v>0</v>
      </c>
      <c r="L1512" s="1" t="s">
        <v>1209</v>
      </c>
      <c r="N1512"/>
      <c r="O1512"/>
    </row>
    <row r="1513" spans="1:15" x14ac:dyDescent="0.25">
      <c r="A1513">
        <v>39.635601000000001</v>
      </c>
      <c r="B1513">
        <v>-104.907931</v>
      </c>
      <c r="C1513">
        <v>2</v>
      </c>
      <c r="D1513" s="2" t="d">
        <v>2019-09-28T18:15:42.99999978393316350</v>
      </c>
      <c r="E1513" s="1">
        <f>HOUR(US_Accidents_Dec20_updated3[[#This Row],[Start_Time]])</f>
        <v>18</v>
      </c>
      <c r="F1513" s="1">
        <f>MONTH(US_Accidents_Dec20_updated3[[#This Row],[Start_Time]])</f>
        <v>9</v>
      </c>
      <c r="G1513" s="1" t="s">
        <v>51</v>
      </c>
      <c r="H1513" s="1" t="s">
        <v>9051</v>
      </c>
      <c r="I1513">
        <v>10</v>
      </c>
      <c r="J1513">
        <v>29</v>
      </c>
      <c r="K1513">
        <v>0</v>
      </c>
      <c r="L1513" s="1" t="s">
        <v>1209</v>
      </c>
      <c r="N1513"/>
      <c r="O1513"/>
    </row>
    <row r="1514" spans="1:15" x14ac:dyDescent="0.25">
      <c r="A1514">
        <v>38.854484999999997</v>
      </c>
      <c r="B1514">
        <v>-104.87994399999999</v>
      </c>
      <c r="C1514">
        <v>3</v>
      </c>
      <c r="D1514" s="2" t="d">
        <v>2019-09-28T19:29:12.00000009499490400</v>
      </c>
      <c r="E1514" s="1">
        <f>HOUR(US_Accidents_Dec20_updated3[[#This Row],[Start_Time]])</f>
        <v>19</v>
      </c>
      <c r="F1514" s="1">
        <f>MONTH(US_Accidents_Dec20_updated3[[#This Row],[Start_Time]])</f>
        <v>9</v>
      </c>
      <c r="G1514" s="1" t="s">
        <v>53</v>
      </c>
      <c r="H1514" s="1" t="s">
        <v>2838</v>
      </c>
      <c r="I1514">
        <v>10</v>
      </c>
      <c r="J1514">
        <v>0</v>
      </c>
      <c r="K1514">
        <v>0</v>
      </c>
      <c r="L1514" s="1" t="s">
        <v>50</v>
      </c>
      <c r="N1514"/>
      <c r="O1514"/>
    </row>
    <row r="1515" spans="1:15" x14ac:dyDescent="0.25">
      <c r="A1515">
        <v>39.797939999999997</v>
      </c>
      <c r="B1515">
        <v>-104.98667</v>
      </c>
      <c r="C1515">
        <v>3</v>
      </c>
      <c r="D1515" s="2" t="d">
        <v>2019-09-28T19:01:28.00000024493783475</v>
      </c>
      <c r="E1515" s="1">
        <f>HOUR(US_Accidents_Dec20_updated3[[#This Row],[Start_Time]])</f>
        <v>19</v>
      </c>
      <c r="F1515" s="1">
        <f>MONTH(US_Accidents_Dec20_updated3[[#This Row],[Start_Time]])</f>
        <v>9</v>
      </c>
      <c r="G1515" s="1" t="s">
        <v>51</v>
      </c>
      <c r="H1515" s="1" t="s">
        <v>556</v>
      </c>
      <c r="I1515">
        <v>15</v>
      </c>
      <c r="J1515">
        <v>3</v>
      </c>
      <c r="K1515">
        <v>0</v>
      </c>
      <c r="L1515" s="1" t="s">
        <v>50</v>
      </c>
      <c r="N1515"/>
      <c r="O1515"/>
    </row>
    <row r="1516" spans="1:15" x14ac:dyDescent="0.25">
      <c r="A1516">
        <v>39.77834</v>
      </c>
      <c r="B1516">
        <v>-104.89541699999999</v>
      </c>
      <c r="C1516">
        <v>3</v>
      </c>
      <c r="D1516" s="2" t="d">
        <v>2019-09-28T19:05:11.99999980162828950</v>
      </c>
      <c r="E1516" s="1">
        <f>HOUR(US_Accidents_Dec20_updated3[[#This Row],[Start_Time]])</f>
        <v>19</v>
      </c>
      <c r="F1516" s="1">
        <f>MONTH(US_Accidents_Dec20_updated3[[#This Row],[Start_Time]])</f>
        <v>9</v>
      </c>
      <c r="G1516" s="1" t="s">
        <v>51</v>
      </c>
      <c r="H1516" s="1" t="s">
        <v>417</v>
      </c>
      <c r="I1516">
        <v>15</v>
      </c>
      <c r="J1516">
        <v>3</v>
      </c>
      <c r="K1516">
        <v>0</v>
      </c>
      <c r="L1516" s="1" t="s">
        <v>50</v>
      </c>
      <c r="N1516"/>
      <c r="O1516"/>
    </row>
    <row r="1517" spans="1:15" x14ac:dyDescent="0.25">
      <c r="A1517">
        <v>39.776429999999998</v>
      </c>
      <c r="B1517">
        <v>-104.87299</v>
      </c>
      <c r="C1517">
        <v>2</v>
      </c>
      <c r="D1517" s="2" t="d">
        <v>2019-09-28T19:50:11.99999980162828950</v>
      </c>
      <c r="E1517" s="1">
        <f>HOUR(US_Accidents_Dec20_updated3[[#This Row],[Start_Time]])</f>
        <v>19</v>
      </c>
      <c r="F1517" s="1">
        <f>MONTH(US_Accidents_Dec20_updated3[[#This Row],[Start_Time]])</f>
        <v>9</v>
      </c>
      <c r="G1517" s="1" t="s">
        <v>53</v>
      </c>
      <c r="H1517" s="1" t="s">
        <v>9156</v>
      </c>
      <c r="I1517">
        <v>10</v>
      </c>
      <c r="J1517">
        <v>23</v>
      </c>
      <c r="K1517">
        <v>0</v>
      </c>
      <c r="L1517" s="1" t="s">
        <v>1209</v>
      </c>
      <c r="N1517"/>
      <c r="O1517"/>
    </row>
    <row r="1518" spans="1:15" x14ac:dyDescent="0.25">
      <c r="A1518">
        <v>39.760509999999996</v>
      </c>
      <c r="B1518">
        <v>-105.00503999999999</v>
      </c>
      <c r="C1518">
        <v>2</v>
      </c>
      <c r="D1518" s="2" t="d">
        <v>2019-09-28T22:06:42.00000009499490400</v>
      </c>
      <c r="E1518" s="1">
        <f>HOUR(US_Accidents_Dec20_updated3[[#This Row],[Start_Time]])</f>
        <v>22</v>
      </c>
      <c r="F1518" s="1">
        <f>MONTH(US_Accidents_Dec20_updated3[[#This Row],[Start_Time]])</f>
        <v>9</v>
      </c>
      <c r="G1518" s="1" t="s">
        <v>53</v>
      </c>
      <c r="H1518" s="1" t="s">
        <v>9158</v>
      </c>
      <c r="I1518">
        <v>10</v>
      </c>
      <c r="J1518">
        <v>13</v>
      </c>
      <c r="K1518">
        <v>0</v>
      </c>
      <c r="L1518" s="1" t="s">
        <v>50</v>
      </c>
      <c r="N1518"/>
      <c r="O1518"/>
    </row>
    <row r="1519" spans="1:15" x14ac:dyDescent="0.25">
      <c r="A1519">
        <v>39.758949999999999</v>
      </c>
      <c r="B1519">
        <v>-105.00748</v>
      </c>
      <c r="C1519">
        <v>2</v>
      </c>
      <c r="D1519" s="2" t="d">
        <v>2019-09-28T22:06:42.00000009499490400</v>
      </c>
      <c r="E1519" s="1">
        <f>HOUR(US_Accidents_Dec20_updated3[[#This Row],[Start_Time]])</f>
        <v>22</v>
      </c>
      <c r="F1519" s="1">
        <f>MONTH(US_Accidents_Dec20_updated3[[#This Row],[Start_Time]])</f>
        <v>9</v>
      </c>
      <c r="G1519" s="1" t="s">
        <v>53</v>
      </c>
      <c r="H1519" s="1" t="s">
        <v>2722</v>
      </c>
      <c r="I1519">
        <v>10</v>
      </c>
      <c r="J1519">
        <v>13</v>
      </c>
      <c r="K1519">
        <v>0</v>
      </c>
      <c r="L1519" s="1" t="s">
        <v>50</v>
      </c>
      <c r="N1519"/>
      <c r="O1519"/>
    </row>
    <row r="1520" spans="1:15" x14ac:dyDescent="0.25">
      <c r="A1520">
        <v>39.569388000000004</v>
      </c>
      <c r="B1520">
        <v>-107.485387</v>
      </c>
      <c r="C1520">
        <v>4</v>
      </c>
      <c r="D1520" s="2" t="d">
        <v>2019-09-28T21:57:42.00000022072344825</v>
      </c>
      <c r="E1520" s="1">
        <f>HOUR(US_Accidents_Dec20_updated3[[#This Row],[Start_Time]])</f>
        <v>21</v>
      </c>
      <c r="F1520" s="1">
        <f>MONTH(US_Accidents_Dec20_updated3[[#This Row],[Start_Time]])</f>
        <v>9</v>
      </c>
      <c r="G1520" s="1" t="s">
        <v>53</v>
      </c>
      <c r="H1520" s="1" t="s">
        <v>3162</v>
      </c>
      <c r="I1520">
        <v>10</v>
      </c>
      <c r="J1520">
        <v>7</v>
      </c>
      <c r="K1520">
        <v>0</v>
      </c>
      <c r="L1520" s="1" t="s">
        <v>50</v>
      </c>
      <c r="N1520"/>
      <c r="O1520"/>
    </row>
    <row r="1521" spans="1:15" x14ac:dyDescent="0.25">
      <c r="A1521">
        <v>39.471212000000001</v>
      </c>
      <c r="B1521">
        <v>-106.04180100000001</v>
      </c>
      <c r="C1521">
        <v>4</v>
      </c>
      <c r="D1521" s="2" t="d">
        <v>2019-08-31T00:24:18.00000010058283675</v>
      </c>
      <c r="E1521" s="1">
        <f>HOUR(US_Accidents_Dec20_updated3[[#This Row],[Start_Time]])</f>
        <v>0</v>
      </c>
      <c r="F1521" s="1">
        <f>MONTH(US_Accidents_Dec20_updated3[[#This Row],[Start_Time]])</f>
        <v>8</v>
      </c>
      <c r="G1521" s="1" t="s">
        <v>53</v>
      </c>
      <c r="H1521" s="1" t="s">
        <v>6924</v>
      </c>
      <c r="I1521">
        <v>10</v>
      </c>
      <c r="J1521">
        <v>5</v>
      </c>
      <c r="K1521">
        <v>0</v>
      </c>
      <c r="L1521" s="1" t="s">
        <v>50</v>
      </c>
      <c r="N1521"/>
      <c r="O1521"/>
    </row>
    <row r="1522" spans="1:15" x14ac:dyDescent="0.25">
      <c r="A1522">
        <v>39.312133000000003</v>
      </c>
      <c r="B1522">
        <v>-106.05956999999999</v>
      </c>
      <c r="C1522">
        <v>4</v>
      </c>
      <c r="D1522" s="2" t="d">
        <v>2019-08-31T00:24:18.00000010058283675</v>
      </c>
      <c r="E1522" s="1">
        <f>HOUR(US_Accidents_Dec20_updated3[[#This Row],[Start_Time]])</f>
        <v>0</v>
      </c>
      <c r="F1522" s="1">
        <f>MONTH(US_Accidents_Dec20_updated3[[#This Row],[Start_Time]])</f>
        <v>8</v>
      </c>
      <c r="G1522" s="1" t="s">
        <v>53</v>
      </c>
      <c r="H1522" s="1" t="s">
        <v>6923</v>
      </c>
      <c r="I1522">
        <v>10</v>
      </c>
      <c r="J1522">
        <v>5</v>
      </c>
      <c r="K1522">
        <v>0</v>
      </c>
      <c r="L1522" s="1" t="s">
        <v>50</v>
      </c>
      <c r="N1522"/>
      <c r="O1522"/>
    </row>
    <row r="1523" spans="1:15" x14ac:dyDescent="0.25">
      <c r="A1523">
        <v>39.882769000000003</v>
      </c>
      <c r="B1523">
        <v>-104.98746</v>
      </c>
      <c r="C1523">
        <v>3</v>
      </c>
      <c r="D1523" s="2" t="d">
        <v>2019-08-31T06:48:17.99999976530670975</v>
      </c>
      <c r="E1523" s="1">
        <f>HOUR(US_Accidents_Dec20_updated3[[#This Row],[Start_Time]])</f>
        <v>6</v>
      </c>
      <c r="F1523" s="1">
        <f>MONTH(US_Accidents_Dec20_updated3[[#This Row],[Start_Time]])</f>
        <v>8</v>
      </c>
      <c r="G1523" s="1" t="s">
        <v>51</v>
      </c>
      <c r="H1523" s="1" t="s">
        <v>442</v>
      </c>
      <c r="I1523">
        <v>15</v>
      </c>
      <c r="J1523">
        <v>0</v>
      </c>
      <c r="K1523">
        <v>0</v>
      </c>
      <c r="L1523" s="1" t="s">
        <v>1068</v>
      </c>
      <c r="N1523"/>
      <c r="O1523"/>
    </row>
    <row r="1524" spans="1:15" x14ac:dyDescent="0.25">
      <c r="A1524">
        <v>39.725099999999998</v>
      </c>
      <c r="B1524">
        <v>-105.19248</v>
      </c>
      <c r="C1524">
        <v>3</v>
      </c>
      <c r="D1524" s="2" t="d">
        <v>2019-08-31T10:14:36.99999986216425575</v>
      </c>
      <c r="E1524" s="1">
        <f>HOUR(US_Accidents_Dec20_updated3[[#This Row],[Start_Time]])</f>
        <v>10</v>
      </c>
      <c r="F1524" s="1">
        <f>MONTH(US_Accidents_Dec20_updated3[[#This Row],[Start_Time]])</f>
        <v>8</v>
      </c>
      <c r="G1524" s="1" t="s">
        <v>51</v>
      </c>
      <c r="H1524" s="1" t="s">
        <v>1137</v>
      </c>
      <c r="I1524">
        <v>10</v>
      </c>
      <c r="J1524">
        <v>3</v>
      </c>
      <c r="K1524">
        <v>0</v>
      </c>
      <c r="L1524" s="1" t="s">
        <v>1068</v>
      </c>
      <c r="N1524"/>
      <c r="O1524"/>
    </row>
    <row r="1525" spans="1:15" x14ac:dyDescent="0.25">
      <c r="A1525">
        <v>39.725250000000003</v>
      </c>
      <c r="B1525">
        <v>-105.19116</v>
      </c>
      <c r="C1525">
        <v>3</v>
      </c>
      <c r="D1525" s="2" t="d">
        <v>2019-08-31T10:14:36.99999986216425575</v>
      </c>
      <c r="E1525" s="1">
        <f>HOUR(US_Accidents_Dec20_updated3[[#This Row],[Start_Time]])</f>
        <v>10</v>
      </c>
      <c r="F1525" s="1">
        <f>MONTH(US_Accidents_Dec20_updated3[[#This Row],[Start_Time]])</f>
        <v>8</v>
      </c>
      <c r="G1525" s="1" t="s">
        <v>51</v>
      </c>
      <c r="H1525" s="1" t="s">
        <v>1250</v>
      </c>
      <c r="I1525">
        <v>10</v>
      </c>
      <c r="J1525">
        <v>3</v>
      </c>
      <c r="K1525">
        <v>0</v>
      </c>
      <c r="L1525" s="1" t="s">
        <v>1068</v>
      </c>
      <c r="N1525"/>
      <c r="O1525"/>
    </row>
    <row r="1526" spans="1:15" x14ac:dyDescent="0.25">
      <c r="A1526">
        <v>39.725250000000003</v>
      </c>
      <c r="B1526">
        <v>-105.19116</v>
      </c>
      <c r="C1526">
        <v>3</v>
      </c>
      <c r="D1526" s="2" t="d">
        <v>2019-08-31T10:40:08.0000000540167125</v>
      </c>
      <c r="E1526" s="1">
        <f>HOUR(US_Accidents_Dec20_updated3[[#This Row],[Start_Time]])</f>
        <v>10</v>
      </c>
      <c r="F1526" s="1">
        <f>MONTH(US_Accidents_Dec20_updated3[[#This Row],[Start_Time]])</f>
        <v>8</v>
      </c>
      <c r="G1526" s="1" t="s">
        <v>51</v>
      </c>
      <c r="H1526" s="1" t="s">
        <v>1250</v>
      </c>
      <c r="I1526">
        <v>10</v>
      </c>
      <c r="J1526">
        <v>3</v>
      </c>
      <c r="K1526">
        <v>0</v>
      </c>
      <c r="L1526" s="1" t="s">
        <v>1068</v>
      </c>
      <c r="N1526"/>
      <c r="O1526"/>
    </row>
    <row r="1527" spans="1:15" x14ac:dyDescent="0.25">
      <c r="A1527">
        <v>40.073210000000003</v>
      </c>
      <c r="B1527">
        <v>-104.206993</v>
      </c>
      <c r="C1527">
        <v>4</v>
      </c>
      <c r="D1527" s="2" t="d">
        <v>2019-08-31T13:54:24.0000002458691625</v>
      </c>
      <c r="E1527" s="1">
        <f>HOUR(US_Accidents_Dec20_updated3[[#This Row],[Start_Time]])</f>
        <v>13</v>
      </c>
      <c r="F1527" s="1">
        <f>MONTH(US_Accidents_Dec20_updated3[[#This Row],[Start_Time]])</f>
        <v>8</v>
      </c>
      <c r="G1527" s="1" t="s">
        <v>51</v>
      </c>
      <c r="H1527" s="1" t="s">
        <v>7537</v>
      </c>
      <c r="I1527">
        <v>10</v>
      </c>
      <c r="J1527">
        <v>8</v>
      </c>
      <c r="K1527">
        <v>0</v>
      </c>
      <c r="L1527" s="1" t="s">
        <v>69</v>
      </c>
      <c r="N1527"/>
      <c r="O1527"/>
    </row>
    <row r="1528" spans="1:15" x14ac:dyDescent="0.25">
      <c r="A1528">
        <v>39.783949999999997</v>
      </c>
      <c r="B1528">
        <v>-105.02839</v>
      </c>
      <c r="C1528">
        <v>3</v>
      </c>
      <c r="D1528" s="2" t="d">
        <v>2019-08-31T14:00:22.99999992828816150</v>
      </c>
      <c r="E1528" s="1">
        <f>HOUR(US_Accidents_Dec20_updated3[[#This Row],[Start_Time]])</f>
        <v>14</v>
      </c>
      <c r="F1528" s="1">
        <f>MONTH(US_Accidents_Dec20_updated3[[#This Row],[Start_Time]])</f>
        <v>8</v>
      </c>
      <c r="G1528" s="1" t="s">
        <v>51</v>
      </c>
      <c r="H1528" s="1" t="s">
        <v>1152</v>
      </c>
      <c r="I1528">
        <v>10</v>
      </c>
      <c r="J1528">
        <v>3</v>
      </c>
      <c r="K1528">
        <v>0</v>
      </c>
      <c r="L1528" s="1" t="s">
        <v>1068</v>
      </c>
      <c r="N1528"/>
      <c r="O1528"/>
    </row>
    <row r="1529" spans="1:15" x14ac:dyDescent="0.25">
      <c r="A1529">
        <v>39.913933</v>
      </c>
      <c r="B1529">
        <v>-104.989929</v>
      </c>
      <c r="C1529">
        <v>3</v>
      </c>
      <c r="D1529" s="2" t="d">
        <v>2019-08-31T14:06:22.99999984446912975</v>
      </c>
      <c r="E1529" s="1">
        <f>HOUR(US_Accidents_Dec20_updated3[[#This Row],[Start_Time]])</f>
        <v>14</v>
      </c>
      <c r="F1529" s="1">
        <f>MONTH(US_Accidents_Dec20_updated3[[#This Row],[Start_Time]])</f>
        <v>8</v>
      </c>
      <c r="G1529" s="1" t="s">
        <v>51</v>
      </c>
      <c r="H1529" s="1" t="s">
        <v>439</v>
      </c>
      <c r="I1529">
        <v>10</v>
      </c>
      <c r="J1529">
        <v>3</v>
      </c>
      <c r="K1529">
        <v>0</v>
      </c>
      <c r="L1529" s="1" t="s">
        <v>1068</v>
      </c>
      <c r="N1529"/>
      <c r="O1529"/>
    </row>
    <row r="1530" spans="1:15" x14ac:dyDescent="0.25">
      <c r="A1530">
        <v>39.026758000000001</v>
      </c>
      <c r="B1530">
        <v>-104.833459</v>
      </c>
      <c r="C1530">
        <v>3</v>
      </c>
      <c r="D1530" s="2" t="d">
        <v>2019-08-31T14:56:31.9999997830018425</v>
      </c>
      <c r="E1530" s="1">
        <f>HOUR(US_Accidents_Dec20_updated3[[#This Row],[Start_Time]])</f>
        <v>14</v>
      </c>
      <c r="F1530" s="1">
        <f>MONTH(US_Accidents_Dec20_updated3[[#This Row],[Start_Time]])</f>
        <v>8</v>
      </c>
      <c r="G1530" s="1" t="s">
        <v>51</v>
      </c>
      <c r="H1530" s="1" t="s">
        <v>763</v>
      </c>
      <c r="I1530">
        <v>10</v>
      </c>
      <c r="J1530">
        <v>13</v>
      </c>
      <c r="K1530">
        <v>0</v>
      </c>
      <c r="L1530" s="1" t="s">
        <v>1218</v>
      </c>
      <c r="N1530"/>
      <c r="O1530"/>
    </row>
    <row r="1531" spans="1:15" x14ac:dyDescent="0.25">
      <c r="A1531">
        <v>40.073210000000003</v>
      </c>
      <c r="B1531">
        <v>-104.206993</v>
      </c>
      <c r="C1531">
        <v>4</v>
      </c>
      <c r="D1531" s="2" t="d">
        <v>2019-08-31T13:54:24.0000002458691625</v>
      </c>
      <c r="E1531" s="1">
        <f>HOUR(US_Accidents_Dec20_updated3[[#This Row],[Start_Time]])</f>
        <v>13</v>
      </c>
      <c r="F1531" s="1">
        <f>MONTH(US_Accidents_Dec20_updated3[[#This Row],[Start_Time]])</f>
        <v>8</v>
      </c>
      <c r="G1531" s="1" t="s">
        <v>51</v>
      </c>
      <c r="H1531" s="1" t="s">
        <v>7540</v>
      </c>
      <c r="I1531">
        <v>10</v>
      </c>
      <c r="J1531">
        <v>8</v>
      </c>
      <c r="K1531">
        <v>0</v>
      </c>
      <c r="L1531" s="1" t="s">
        <v>69</v>
      </c>
      <c r="N1531"/>
      <c r="O1531"/>
    </row>
    <row r="1532" spans="1:15" x14ac:dyDescent="0.25">
      <c r="A1532">
        <v>39.265450000000001</v>
      </c>
      <c r="B1532">
        <v>-104.8952</v>
      </c>
      <c r="C1532">
        <v>3</v>
      </c>
      <c r="D1532" s="2" t="d">
        <v>2019-08-31T16:24:22.00000019744038275</v>
      </c>
      <c r="E1532" s="1">
        <f>HOUR(US_Accidents_Dec20_updated3[[#This Row],[Start_Time]])</f>
        <v>16</v>
      </c>
      <c r="F1532" s="1">
        <f>MONTH(US_Accidents_Dec20_updated3[[#This Row],[Start_Time]])</f>
        <v>8</v>
      </c>
      <c r="G1532" s="1" t="s">
        <v>51</v>
      </c>
      <c r="H1532" s="1" t="s">
        <v>450</v>
      </c>
      <c r="I1532">
        <v>10</v>
      </c>
      <c r="J1532">
        <v>18</v>
      </c>
      <c r="K1532">
        <v>0</v>
      </c>
      <c r="L1532" s="1" t="s">
        <v>1068</v>
      </c>
      <c r="N1532"/>
      <c r="O1532"/>
    </row>
    <row r="1533" spans="1:15" x14ac:dyDescent="0.25">
      <c r="A1533">
        <v>39.564571999999998</v>
      </c>
      <c r="B1533">
        <v>-105.033314</v>
      </c>
      <c r="C1533">
        <v>3</v>
      </c>
      <c r="D1533" s="2" t="d">
        <v>2019-08-31T19:18:19.99999981373548275</v>
      </c>
      <c r="E1533" s="1">
        <f>HOUR(US_Accidents_Dec20_updated3[[#This Row],[Start_Time]])</f>
        <v>19</v>
      </c>
      <c r="F1533" s="1">
        <f>MONTH(US_Accidents_Dec20_updated3[[#This Row],[Start_Time]])</f>
        <v>8</v>
      </c>
      <c r="G1533" s="1" t="s">
        <v>51</v>
      </c>
      <c r="H1533" s="1" t="s">
        <v>513</v>
      </c>
      <c r="I1533">
        <v>10</v>
      </c>
      <c r="J1533">
        <v>12</v>
      </c>
      <c r="K1533">
        <v>0</v>
      </c>
      <c r="L1533" s="1" t="s">
        <v>1068</v>
      </c>
      <c r="N1533"/>
      <c r="O1533"/>
    </row>
    <row r="1534" spans="1:15" x14ac:dyDescent="0.25">
      <c r="A1534">
        <v>39.802169999999997</v>
      </c>
      <c r="B1534">
        <v>-104.93567</v>
      </c>
      <c r="C1534">
        <v>3</v>
      </c>
      <c r="D1534" s="2" t="d">
        <v>2019-08-31T20:50:31.99999986682087425</v>
      </c>
      <c r="E1534" s="1">
        <f>HOUR(US_Accidents_Dec20_updated3[[#This Row],[Start_Time]])</f>
        <v>20</v>
      </c>
      <c r="F1534" s="1">
        <f>MONTH(US_Accidents_Dec20_updated3[[#This Row],[Start_Time]])</f>
        <v>8</v>
      </c>
      <c r="G1534" s="1" t="s">
        <v>53</v>
      </c>
      <c r="H1534" s="1" t="s">
        <v>532</v>
      </c>
      <c r="I1534">
        <v>10</v>
      </c>
      <c r="J1534">
        <v>14</v>
      </c>
      <c r="K1534">
        <v>0</v>
      </c>
      <c r="L1534" s="1" t="s">
        <v>50</v>
      </c>
      <c r="N1534"/>
      <c r="O1534"/>
    </row>
    <row r="1535" spans="1:15" x14ac:dyDescent="0.25">
      <c r="A1535">
        <v>39.798340000000003</v>
      </c>
      <c r="B1535">
        <v>-104.93092</v>
      </c>
      <c r="C1535">
        <v>3</v>
      </c>
      <c r="D1535" s="2" t="d">
        <v>2019-08-31T20:56:34.00000025052577425</v>
      </c>
      <c r="E1535" s="1">
        <f>HOUR(US_Accidents_Dec20_updated3[[#This Row],[Start_Time]])</f>
        <v>20</v>
      </c>
      <c r="F1535" s="1">
        <f>MONTH(US_Accidents_Dec20_updated3[[#This Row],[Start_Time]])</f>
        <v>8</v>
      </c>
      <c r="G1535" s="1" t="s">
        <v>53</v>
      </c>
      <c r="H1535" s="1" t="s">
        <v>333</v>
      </c>
      <c r="I1535">
        <v>10</v>
      </c>
      <c r="J1535">
        <v>14</v>
      </c>
      <c r="K1535">
        <v>0</v>
      </c>
      <c r="L1535" s="1" t="s">
        <v>50</v>
      </c>
      <c r="N1535"/>
      <c r="O1535"/>
    </row>
    <row r="1536" spans="1:15" x14ac:dyDescent="0.25">
      <c r="A1536">
        <v>39.798340000000003</v>
      </c>
      <c r="B1536">
        <v>-104.93092</v>
      </c>
      <c r="C1536">
        <v>3</v>
      </c>
      <c r="D1536" s="2" t="d">
        <v>2019-08-31T21:37:46.99999999254941850</v>
      </c>
      <c r="E1536" s="1">
        <f>HOUR(US_Accidents_Dec20_updated3[[#This Row],[Start_Time]])</f>
        <v>21</v>
      </c>
      <c r="F1536" s="1">
        <f>MONTH(US_Accidents_Dec20_updated3[[#This Row],[Start_Time]])</f>
        <v>8</v>
      </c>
      <c r="G1536" s="1" t="s">
        <v>53</v>
      </c>
      <c r="H1536" s="1" t="s">
        <v>333</v>
      </c>
      <c r="I1536">
        <v>10</v>
      </c>
      <c r="J1536">
        <v>9</v>
      </c>
      <c r="K1536">
        <v>0</v>
      </c>
      <c r="L1536" s="1" t="s">
        <v>50</v>
      </c>
      <c r="N1536"/>
      <c r="O1536"/>
    </row>
    <row r="1537" spans="1:15" x14ac:dyDescent="0.25">
      <c r="A1537">
        <v>39.725430000000003</v>
      </c>
      <c r="B1537">
        <v>-105.02241600000001</v>
      </c>
      <c r="C1537">
        <v>3</v>
      </c>
      <c r="D1537" s="2" t="d">
        <v>2019-08-31T22:02:32.00000011827796950</v>
      </c>
      <c r="E1537" s="1">
        <f>HOUR(US_Accidents_Dec20_updated3[[#This Row],[Start_Time]])</f>
        <v>22</v>
      </c>
      <c r="F1537" s="1">
        <f>MONTH(US_Accidents_Dec20_updated3[[#This Row],[Start_Time]])</f>
        <v>8</v>
      </c>
      <c r="G1537" s="1" t="s">
        <v>53</v>
      </c>
      <c r="H1537" s="1" t="s">
        <v>594</v>
      </c>
      <c r="I1537">
        <v>10</v>
      </c>
      <c r="J1537">
        <v>10</v>
      </c>
      <c r="K1537">
        <v>0</v>
      </c>
      <c r="L1537" s="1" t="s">
        <v>50</v>
      </c>
      <c r="N1537"/>
      <c r="O1537"/>
    </row>
    <row r="1538" spans="1:15" x14ac:dyDescent="0.25">
      <c r="A1538">
        <v>39.780670000000001</v>
      </c>
      <c r="B1538">
        <v>-105.13507</v>
      </c>
      <c r="C1538">
        <v>3</v>
      </c>
      <c r="D1538" s="2" t="d">
        <v>2019-09-01T06:34:47.000000034458935050</v>
      </c>
      <c r="E1538" s="1">
        <f>HOUR(US_Accidents_Dec20_updated3[[#This Row],[Start_Time]])</f>
        <v>6</v>
      </c>
      <c r="F1538" s="1">
        <f>MONTH(US_Accidents_Dec20_updated3[[#This Row],[Start_Time]])</f>
        <v>9</v>
      </c>
      <c r="G1538" s="1" t="s">
        <v>51</v>
      </c>
      <c r="H1538" s="1" t="s">
        <v>3582</v>
      </c>
      <c r="I1538">
        <v>10</v>
      </c>
      <c r="J1538">
        <v>3</v>
      </c>
      <c r="K1538">
        <v>0</v>
      </c>
      <c r="L1538" s="1" t="s">
        <v>50</v>
      </c>
      <c r="N1538"/>
      <c r="O1538"/>
    </row>
    <row r="1539" spans="1:15" x14ac:dyDescent="0.25">
      <c r="A1539">
        <v>39.780670000000001</v>
      </c>
      <c r="B1539">
        <v>-105.13507</v>
      </c>
      <c r="C1539">
        <v>3</v>
      </c>
      <c r="D1539" s="2" t="d">
        <v>2019-09-01T06:48:17.99999976530670975</v>
      </c>
      <c r="E1539" s="1">
        <f>HOUR(US_Accidents_Dec20_updated3[[#This Row],[Start_Time]])</f>
        <v>6</v>
      </c>
      <c r="F1539" s="1">
        <f>MONTH(US_Accidents_Dec20_updated3[[#This Row],[Start_Time]])</f>
        <v>9</v>
      </c>
      <c r="G1539" s="1" t="s">
        <v>51</v>
      </c>
      <c r="H1539" s="1" t="s">
        <v>848</v>
      </c>
      <c r="I1539">
        <v>10</v>
      </c>
      <c r="J1539">
        <v>3</v>
      </c>
      <c r="K1539">
        <v>0</v>
      </c>
      <c r="L1539" s="1" t="s">
        <v>50</v>
      </c>
      <c r="N1539"/>
      <c r="O1539"/>
    </row>
    <row r="1540" spans="1:15" x14ac:dyDescent="0.25">
      <c r="A1540">
        <v>39.455056999999996</v>
      </c>
      <c r="B1540">
        <v>-105.64172600000001</v>
      </c>
      <c r="C1540">
        <v>3</v>
      </c>
      <c r="D1540" s="2" t="d">
        <v>2019-09-01T12:40:02.00000011827796950</v>
      </c>
      <c r="E1540" s="1">
        <f>HOUR(US_Accidents_Dec20_updated3[[#This Row],[Start_Time]])</f>
        <v>12</v>
      </c>
      <c r="F1540" s="1">
        <f>MONTH(US_Accidents_Dec20_updated3[[#This Row],[Start_Time]])</f>
        <v>9</v>
      </c>
      <c r="G1540" s="1" t="s">
        <v>51</v>
      </c>
      <c r="H1540" s="1" t="s">
        <v>4974</v>
      </c>
      <c r="I1540">
        <v>10</v>
      </c>
      <c r="J1540">
        <v>3</v>
      </c>
      <c r="K1540">
        <v>0</v>
      </c>
      <c r="L1540" s="1" t="s">
        <v>1068</v>
      </c>
      <c r="N1540"/>
      <c r="O1540"/>
    </row>
    <row r="1541" spans="1:15" x14ac:dyDescent="0.25">
      <c r="A1541">
        <v>39.455489</v>
      </c>
      <c r="B1541">
        <v>-105.64505</v>
      </c>
      <c r="C1541">
        <v>3</v>
      </c>
      <c r="D1541" s="2" t="d">
        <v>2019-09-01T12:40:02.00000011827796950</v>
      </c>
      <c r="E1541" s="1">
        <f>HOUR(US_Accidents_Dec20_updated3[[#This Row],[Start_Time]])</f>
        <v>12</v>
      </c>
      <c r="F1541" s="1">
        <f>MONTH(US_Accidents_Dec20_updated3[[#This Row],[Start_Time]])</f>
        <v>9</v>
      </c>
      <c r="G1541" s="1" t="s">
        <v>51</v>
      </c>
      <c r="H1541" s="1" t="s">
        <v>7131</v>
      </c>
      <c r="I1541">
        <v>10</v>
      </c>
      <c r="J1541">
        <v>3</v>
      </c>
      <c r="K1541">
        <v>0</v>
      </c>
      <c r="L1541" s="1" t="s">
        <v>1068</v>
      </c>
      <c r="N1541"/>
      <c r="O1541"/>
    </row>
    <row r="1542" spans="1:15" x14ac:dyDescent="0.25">
      <c r="A1542">
        <v>39.7254</v>
      </c>
      <c r="B1542">
        <v>-105.17131999999999</v>
      </c>
      <c r="C1542">
        <v>3</v>
      </c>
      <c r="D1542" s="2" t="d">
        <v>2019-09-01T11:18:20.00000023283064150</v>
      </c>
      <c r="E1542" s="1">
        <f>HOUR(US_Accidents_Dec20_updated3[[#This Row],[Start_Time]])</f>
        <v>11</v>
      </c>
      <c r="F1542" s="1">
        <f>MONTH(US_Accidents_Dec20_updated3[[#This Row],[Start_Time]])</f>
        <v>9</v>
      </c>
      <c r="G1542" s="1" t="s">
        <v>51</v>
      </c>
      <c r="H1542" s="1" t="s">
        <v>144</v>
      </c>
      <c r="I1542">
        <v>10</v>
      </c>
      <c r="J1542">
        <v>6</v>
      </c>
      <c r="K1542">
        <v>0</v>
      </c>
      <c r="L1542" s="1" t="s">
        <v>1068</v>
      </c>
      <c r="N1542"/>
      <c r="O1542"/>
    </row>
    <row r="1543" spans="1:15" x14ac:dyDescent="0.25">
      <c r="A1543">
        <v>39.749839999999999</v>
      </c>
      <c r="B1543">
        <v>-105.01721999999999</v>
      </c>
      <c r="C1543">
        <v>3</v>
      </c>
      <c r="D1543" s="2" t="d">
        <v>2019-09-01T11:26:35.999999879859387825</v>
      </c>
      <c r="E1543" s="1">
        <f>HOUR(US_Accidents_Dec20_updated3[[#This Row],[Start_Time]])</f>
        <v>11</v>
      </c>
      <c r="F1543" s="1">
        <f>MONTH(US_Accidents_Dec20_updated3[[#This Row],[Start_Time]])</f>
        <v>9</v>
      </c>
      <c r="G1543" s="1" t="s">
        <v>51</v>
      </c>
      <c r="H1543" s="1" t="s">
        <v>582</v>
      </c>
      <c r="I1543">
        <v>10</v>
      </c>
      <c r="J1543">
        <v>6</v>
      </c>
      <c r="K1543">
        <v>0</v>
      </c>
      <c r="L1543" s="1" t="s">
        <v>1068</v>
      </c>
      <c r="N1543"/>
      <c r="O1543"/>
    </row>
    <row r="1544" spans="1:15" x14ac:dyDescent="0.25">
      <c r="A1544">
        <v>39.139420999999999</v>
      </c>
      <c r="B1544">
        <v>-104.86234399999999</v>
      </c>
      <c r="C1544">
        <v>3</v>
      </c>
      <c r="D1544" s="2" t="d">
        <v>2019-09-01T11:36:21.00000021513551550</v>
      </c>
      <c r="E1544" s="1">
        <f>HOUR(US_Accidents_Dec20_updated3[[#This Row],[Start_Time]])</f>
        <v>11</v>
      </c>
      <c r="F1544" s="1">
        <f>MONTH(US_Accidents_Dec20_updated3[[#This Row],[Start_Time]])</f>
        <v>9</v>
      </c>
      <c r="G1544" s="1" t="s">
        <v>51</v>
      </c>
      <c r="H1544" s="1" t="s">
        <v>402</v>
      </c>
      <c r="I1544">
        <v>10</v>
      </c>
      <c r="J1544">
        <v>3</v>
      </c>
      <c r="K1544">
        <v>0</v>
      </c>
      <c r="L1544" s="1" t="s">
        <v>1068</v>
      </c>
      <c r="N1544"/>
      <c r="O1544"/>
    </row>
    <row r="1545" spans="1:15" x14ac:dyDescent="0.25">
      <c r="A1545">
        <v>39.135365999999998</v>
      </c>
      <c r="B1545">
        <v>-104.862791</v>
      </c>
      <c r="C1545">
        <v>3</v>
      </c>
      <c r="D1545" s="2" t="d">
        <v>2019-09-01T12:18:21.99999986216425575</v>
      </c>
      <c r="E1545" s="1">
        <f>HOUR(US_Accidents_Dec20_updated3[[#This Row],[Start_Time]])</f>
        <v>12</v>
      </c>
      <c r="F1545" s="1">
        <f>MONTH(US_Accidents_Dec20_updated3[[#This Row],[Start_Time]])</f>
        <v>9</v>
      </c>
      <c r="G1545" s="1" t="s">
        <v>51</v>
      </c>
      <c r="H1545" s="1" t="s">
        <v>456</v>
      </c>
      <c r="I1545">
        <v>10</v>
      </c>
      <c r="J1545">
        <v>7</v>
      </c>
      <c r="K1545">
        <v>0</v>
      </c>
      <c r="L1545" s="1" t="s">
        <v>1068</v>
      </c>
      <c r="N1545"/>
      <c r="O1545"/>
    </row>
    <row r="1546" spans="1:15" x14ac:dyDescent="0.25">
      <c r="A1546">
        <v>39.763280000000002</v>
      </c>
      <c r="B1546">
        <v>-105.63873</v>
      </c>
      <c r="C1546">
        <v>3</v>
      </c>
      <c r="D1546" s="2" t="d">
        <v>2019-09-01T15:56:35.000000274740159400</v>
      </c>
      <c r="E1546" s="1">
        <f>HOUR(US_Accidents_Dec20_updated3[[#This Row],[Start_Time]])</f>
        <v>15</v>
      </c>
      <c r="F1546" s="1">
        <f>MONTH(US_Accidents_Dec20_updated3[[#This Row],[Start_Time]])</f>
        <v>9</v>
      </c>
      <c r="G1546" s="1" t="s">
        <v>51</v>
      </c>
      <c r="H1546" s="1" t="s">
        <v>695</v>
      </c>
      <c r="I1546">
        <v>10</v>
      </c>
      <c r="K1546">
        <v>0</v>
      </c>
      <c r="L1546" s="1" t="s">
        <v>819</v>
      </c>
      <c r="N1546"/>
      <c r="O1546"/>
    </row>
    <row r="1547" spans="1:15" x14ac:dyDescent="0.25">
      <c r="A1547">
        <v>38.85436</v>
      </c>
      <c r="B1547">
        <v>-104.878462</v>
      </c>
      <c r="C1547">
        <v>3</v>
      </c>
      <c r="D1547" s="2" t="d">
        <v>2019-09-01T16:16:02.00000024400651375</v>
      </c>
      <c r="E1547" s="1">
        <f>HOUR(US_Accidents_Dec20_updated3[[#This Row],[Start_Time]])</f>
        <v>16</v>
      </c>
      <c r="F1547" s="1">
        <f>MONTH(US_Accidents_Dec20_updated3[[#This Row],[Start_Time]])</f>
        <v>9</v>
      </c>
      <c r="G1547" s="1" t="s">
        <v>51</v>
      </c>
      <c r="H1547" s="1" t="s">
        <v>1141</v>
      </c>
      <c r="I1547">
        <v>10</v>
      </c>
      <c r="J1547">
        <v>20</v>
      </c>
      <c r="K1547">
        <v>0</v>
      </c>
      <c r="L1547" s="1" t="s">
        <v>819</v>
      </c>
      <c r="N1547"/>
      <c r="O1547"/>
    </row>
    <row r="1548" spans="1:15" x14ac:dyDescent="0.25">
      <c r="A1548">
        <v>38.276150000000001</v>
      </c>
      <c r="B1548">
        <v>-104.60406999999999</v>
      </c>
      <c r="C1548">
        <v>3</v>
      </c>
      <c r="D1548" s="2" t="d">
        <v>2019-09-01T18:18:16.99999995063990600</v>
      </c>
      <c r="E1548" s="1">
        <f>HOUR(US_Accidents_Dec20_updated3[[#This Row],[Start_Time]])</f>
        <v>18</v>
      </c>
      <c r="F1548" s="1">
        <f>MONTH(US_Accidents_Dec20_updated3[[#This Row],[Start_Time]])</f>
        <v>9</v>
      </c>
      <c r="G1548" s="1" t="s">
        <v>51</v>
      </c>
      <c r="H1548" s="1" t="s">
        <v>1240</v>
      </c>
      <c r="I1548">
        <v>4</v>
      </c>
      <c r="J1548">
        <v>23</v>
      </c>
      <c r="K1548">
        <v>0.02</v>
      </c>
      <c r="L1548" s="1" t="s">
        <v>1248</v>
      </c>
      <c r="N1548"/>
      <c r="O1548"/>
    </row>
    <row r="1549" spans="1:15" x14ac:dyDescent="0.25">
      <c r="A1549">
        <v>40.518369999999997</v>
      </c>
      <c r="B1549">
        <v>-104.99227999999999</v>
      </c>
      <c r="C1549">
        <v>3</v>
      </c>
      <c r="D1549" s="2" t="d">
        <v>2019-09-01T17:38:35.000000107102095900</v>
      </c>
      <c r="E1549" s="1">
        <f>HOUR(US_Accidents_Dec20_updated3[[#This Row],[Start_Time]])</f>
        <v>17</v>
      </c>
      <c r="F1549" s="1">
        <f>MONTH(US_Accidents_Dec20_updated3[[#This Row],[Start_Time]])</f>
        <v>9</v>
      </c>
      <c r="G1549" s="1" t="s">
        <v>51</v>
      </c>
      <c r="H1549" s="1" t="s">
        <v>400</v>
      </c>
      <c r="I1549">
        <v>10</v>
      </c>
      <c r="J1549">
        <v>7</v>
      </c>
      <c r="K1549">
        <v>0</v>
      </c>
      <c r="L1549" s="1" t="s">
        <v>1068</v>
      </c>
      <c r="N1549"/>
      <c r="O1549"/>
    </row>
    <row r="1550" spans="1:15" x14ac:dyDescent="0.25">
      <c r="A1550">
        <v>39.856169000000001</v>
      </c>
      <c r="B1550">
        <v>-104.987252</v>
      </c>
      <c r="C1550">
        <v>3</v>
      </c>
      <c r="D1550" s="2" t="d">
        <v>2019-09-01T17:48:16.99999974109232325</v>
      </c>
      <c r="E1550" s="1">
        <f>HOUR(US_Accidents_Dec20_updated3[[#This Row],[Start_Time]])</f>
        <v>17</v>
      </c>
      <c r="F1550" s="1">
        <f>MONTH(US_Accidents_Dec20_updated3[[#This Row],[Start_Time]])</f>
        <v>9</v>
      </c>
      <c r="G1550" s="1" t="s">
        <v>51</v>
      </c>
      <c r="H1550" s="1" t="s">
        <v>518</v>
      </c>
      <c r="I1550">
        <v>10</v>
      </c>
      <c r="J1550">
        <v>8</v>
      </c>
      <c r="K1550">
        <v>0</v>
      </c>
      <c r="L1550" s="1" t="s">
        <v>1068</v>
      </c>
      <c r="N1550"/>
      <c r="O1550"/>
    </row>
    <row r="1551" spans="1:15" x14ac:dyDescent="0.25">
      <c r="A1551">
        <v>39.751140999999997</v>
      </c>
      <c r="B1551">
        <v>-105.01687</v>
      </c>
      <c r="C1551">
        <v>3</v>
      </c>
      <c r="D1551" s="2" t="d">
        <v>2019-09-01T20:42:16.9999998249113550</v>
      </c>
      <c r="E1551" s="1">
        <f>HOUR(US_Accidents_Dec20_updated3[[#This Row],[Start_Time]])</f>
        <v>20</v>
      </c>
      <c r="F1551" s="1">
        <f>MONTH(US_Accidents_Dec20_updated3[[#This Row],[Start_Time]])</f>
        <v>9</v>
      </c>
      <c r="G1551" s="1" t="s">
        <v>53</v>
      </c>
      <c r="H1551" s="1" t="s">
        <v>582</v>
      </c>
      <c r="I1551">
        <v>10</v>
      </c>
      <c r="J1551">
        <v>3</v>
      </c>
      <c r="K1551">
        <v>0</v>
      </c>
      <c r="L1551" s="1" t="s">
        <v>1068</v>
      </c>
      <c r="N1551"/>
      <c r="O1551"/>
    </row>
    <row r="1552" spans="1:15" x14ac:dyDescent="0.25">
      <c r="A1552">
        <v>39.700429999999997</v>
      </c>
      <c r="B1552">
        <v>-104.8292</v>
      </c>
      <c r="C1552">
        <v>3</v>
      </c>
      <c r="D1552" s="2" t="d">
        <v>2019-09-01T21:30:16.9999997830018425</v>
      </c>
      <c r="E1552" s="1">
        <f>HOUR(US_Accidents_Dec20_updated3[[#This Row],[Start_Time]])</f>
        <v>21</v>
      </c>
      <c r="F1552" s="1">
        <f>MONTH(US_Accidents_Dec20_updated3[[#This Row],[Start_Time]])</f>
        <v>9</v>
      </c>
      <c r="G1552" s="1" t="s">
        <v>53</v>
      </c>
      <c r="H1552" s="1" t="s">
        <v>587</v>
      </c>
      <c r="I1552">
        <v>10</v>
      </c>
      <c r="J1552">
        <v>9</v>
      </c>
      <c r="K1552">
        <v>0</v>
      </c>
      <c r="L1552" s="1" t="s">
        <v>819</v>
      </c>
      <c r="N1552"/>
      <c r="O1552"/>
    </row>
    <row r="1553" spans="1:15" x14ac:dyDescent="0.25">
      <c r="A1553">
        <v>39.743040000000001</v>
      </c>
      <c r="B1553">
        <v>-105.01587000000001</v>
      </c>
      <c r="C1553">
        <v>4</v>
      </c>
      <c r="D1553" s="2" t="d">
        <v>2019-09-02T04:03:16.99999995063990600</v>
      </c>
      <c r="E1553" s="1">
        <f>HOUR(US_Accidents_Dec20_updated3[[#This Row],[Start_Time]])</f>
        <v>4</v>
      </c>
      <c r="F1553" s="1">
        <f>MONTH(US_Accidents_Dec20_updated3[[#This Row],[Start_Time]])</f>
        <v>9</v>
      </c>
      <c r="G1553" s="1" t="s">
        <v>53</v>
      </c>
      <c r="H1553" s="1" t="s">
        <v>3166</v>
      </c>
      <c r="I1553">
        <v>10</v>
      </c>
      <c r="J1553">
        <v>3</v>
      </c>
      <c r="K1553">
        <v>0</v>
      </c>
      <c r="L1553" s="1" t="s">
        <v>50</v>
      </c>
      <c r="N1553"/>
      <c r="O1553"/>
    </row>
    <row r="1554" spans="1:15" x14ac:dyDescent="0.25">
      <c r="A1554">
        <v>39.625787000000003</v>
      </c>
      <c r="B1554">
        <v>-104.90287600000001</v>
      </c>
      <c r="C1554">
        <v>4</v>
      </c>
      <c r="D1554" s="2" t="d">
        <v>2019-09-02T04:04:47.99999984912574150</v>
      </c>
      <c r="E1554" s="1">
        <f>HOUR(US_Accidents_Dec20_updated3[[#This Row],[Start_Time]])</f>
        <v>4</v>
      </c>
      <c r="F1554" s="1">
        <f>MONTH(US_Accidents_Dec20_updated3[[#This Row],[Start_Time]])</f>
        <v>9</v>
      </c>
      <c r="G1554" s="1" t="s">
        <v>53</v>
      </c>
      <c r="H1554" s="1" t="s">
        <v>3625</v>
      </c>
      <c r="I1554">
        <v>10</v>
      </c>
      <c r="J1554">
        <v>3</v>
      </c>
      <c r="K1554">
        <v>0</v>
      </c>
      <c r="L1554" s="1" t="s">
        <v>50</v>
      </c>
      <c r="N1554"/>
      <c r="O1554"/>
    </row>
    <row r="1555" spans="1:15" x14ac:dyDescent="0.25">
      <c r="A1555">
        <v>39.639650000000003</v>
      </c>
      <c r="B1555">
        <v>-104.91083</v>
      </c>
      <c r="C1555">
        <v>4</v>
      </c>
      <c r="D1555" s="2" t="d">
        <v>2019-09-02T04:08:33.000000268220901600</v>
      </c>
      <c r="E1555" s="1">
        <f>HOUR(US_Accidents_Dec20_updated3[[#This Row],[Start_Time]])</f>
        <v>4</v>
      </c>
      <c r="F1555" s="1">
        <f>MONTH(US_Accidents_Dec20_updated3[[#This Row],[Start_Time]])</f>
        <v>9</v>
      </c>
      <c r="G1555" s="1" t="s">
        <v>53</v>
      </c>
      <c r="H1555" s="1" t="s">
        <v>3627</v>
      </c>
      <c r="I1555">
        <v>10</v>
      </c>
      <c r="J1555">
        <v>3</v>
      </c>
      <c r="K1555">
        <v>0</v>
      </c>
      <c r="L1555" s="1" t="s">
        <v>50</v>
      </c>
      <c r="N1555"/>
      <c r="O1555"/>
    </row>
    <row r="1556" spans="1:15" x14ac:dyDescent="0.25">
      <c r="A1556">
        <v>39.745080999999999</v>
      </c>
      <c r="B1556">
        <v>-105.017831</v>
      </c>
      <c r="C1556">
        <v>4</v>
      </c>
      <c r="D1556" s="2" t="d">
        <v>2019-09-02T04:38:32.99999984912574150</v>
      </c>
      <c r="E1556" s="1">
        <f>HOUR(US_Accidents_Dec20_updated3[[#This Row],[Start_Time]])</f>
        <v>4</v>
      </c>
      <c r="F1556" s="1">
        <f>MONTH(US_Accidents_Dec20_updated3[[#This Row],[Start_Time]])</f>
        <v>9</v>
      </c>
      <c r="G1556" s="1" t="s">
        <v>53</v>
      </c>
      <c r="H1556" s="1" t="s">
        <v>3166</v>
      </c>
      <c r="I1556">
        <v>10</v>
      </c>
      <c r="J1556">
        <v>3</v>
      </c>
      <c r="K1556">
        <v>0</v>
      </c>
      <c r="L1556" s="1" t="s">
        <v>50</v>
      </c>
      <c r="N1556"/>
      <c r="O1556"/>
    </row>
    <row r="1557" spans="1:15" x14ac:dyDescent="0.25">
      <c r="A1557">
        <v>38.606059999999999</v>
      </c>
      <c r="B1557">
        <v>-104.68029</v>
      </c>
      <c r="C1557">
        <v>3</v>
      </c>
      <c r="D1557" s="2" t="d">
        <v>2019-09-02T10:08:36.999999945983290875</v>
      </c>
      <c r="E1557" s="1">
        <f>HOUR(US_Accidents_Dec20_updated3[[#This Row],[Start_Time]])</f>
        <v>10</v>
      </c>
      <c r="F1557" s="1">
        <f>MONTH(US_Accidents_Dec20_updated3[[#This Row],[Start_Time]])</f>
        <v>9</v>
      </c>
      <c r="G1557" s="1" t="s">
        <v>51</v>
      </c>
      <c r="H1557" s="1" t="s">
        <v>1459</v>
      </c>
      <c r="I1557">
        <v>10</v>
      </c>
      <c r="J1557">
        <v>3</v>
      </c>
      <c r="K1557">
        <v>0</v>
      </c>
      <c r="L1557" s="1" t="s">
        <v>1068</v>
      </c>
      <c r="N1557"/>
      <c r="O1557"/>
    </row>
    <row r="1558" spans="1:15" x14ac:dyDescent="0.25">
      <c r="A1558">
        <v>40.620764000000001</v>
      </c>
      <c r="B1558">
        <v>-103.173661</v>
      </c>
      <c r="C1558">
        <v>4</v>
      </c>
      <c r="D1558" s="2" t="d">
        <v>2019-09-02T12:43:51.99999982025474325</v>
      </c>
      <c r="E1558" s="1">
        <f>HOUR(US_Accidents_Dec20_updated3[[#This Row],[Start_Time]])</f>
        <v>12</v>
      </c>
      <c r="F1558" s="1">
        <f>MONTH(US_Accidents_Dec20_updated3[[#This Row],[Start_Time]])</f>
        <v>9</v>
      </c>
      <c r="G1558" s="1" t="s">
        <v>51</v>
      </c>
      <c r="H1558" s="1" t="s">
        <v>3389</v>
      </c>
      <c r="I1558">
        <v>10</v>
      </c>
      <c r="J1558">
        <v>6</v>
      </c>
      <c r="K1558">
        <v>0</v>
      </c>
      <c r="L1558" s="1" t="s">
        <v>50</v>
      </c>
      <c r="N1558"/>
      <c r="O1558"/>
    </row>
    <row r="1559" spans="1:15" x14ac:dyDescent="0.25">
      <c r="A1559">
        <v>40.203200000000002</v>
      </c>
      <c r="B1559">
        <v>-105.095023</v>
      </c>
      <c r="C1559">
        <v>4</v>
      </c>
      <c r="D1559" s="2" t="d">
        <v>2019-09-02T14:11:36.99999969452619225</v>
      </c>
      <c r="E1559" s="1">
        <f>HOUR(US_Accidents_Dec20_updated3[[#This Row],[Start_Time]])</f>
        <v>14</v>
      </c>
      <c r="F1559" s="1">
        <f>MONTH(US_Accidents_Dec20_updated3[[#This Row],[Start_Time]])</f>
        <v>9</v>
      </c>
      <c r="G1559" s="1" t="s">
        <v>51</v>
      </c>
      <c r="H1559" s="1" t="s">
        <v>8217</v>
      </c>
      <c r="I1559">
        <v>10</v>
      </c>
      <c r="J1559">
        <v>6</v>
      </c>
      <c r="K1559">
        <v>0</v>
      </c>
      <c r="L1559" s="1" t="s">
        <v>50</v>
      </c>
      <c r="N1559"/>
      <c r="O1559"/>
    </row>
    <row r="1560" spans="1:15" x14ac:dyDescent="0.25">
      <c r="A1560">
        <v>37.928109999999997</v>
      </c>
      <c r="B1560">
        <v>-104.82087</v>
      </c>
      <c r="C1560">
        <v>3</v>
      </c>
      <c r="D1560" s="2" t="d">
        <v>2019-09-02T13:30:17.000000202096998550</v>
      </c>
      <c r="E1560" s="1">
        <f>HOUR(US_Accidents_Dec20_updated3[[#This Row],[Start_Time]])</f>
        <v>13</v>
      </c>
      <c r="F1560" s="1">
        <f>MONTH(US_Accidents_Dec20_updated3[[#This Row],[Start_Time]])</f>
        <v>9</v>
      </c>
      <c r="G1560" s="1" t="s">
        <v>51</v>
      </c>
      <c r="H1560" s="1" t="s">
        <v>901</v>
      </c>
      <c r="I1560">
        <v>10</v>
      </c>
      <c r="J1560">
        <v>9</v>
      </c>
      <c r="K1560">
        <v>0</v>
      </c>
      <c r="L1560" s="1" t="s">
        <v>50</v>
      </c>
      <c r="N1560"/>
      <c r="O1560"/>
    </row>
    <row r="1561" spans="1:15" x14ac:dyDescent="0.25">
      <c r="A1561">
        <v>39.177419999999998</v>
      </c>
      <c r="B1561">
        <v>-108.8134</v>
      </c>
      <c r="C1561">
        <v>3</v>
      </c>
      <c r="D1561" s="2" t="d">
        <v>2019-09-02T13:28:08.00000022165477600</v>
      </c>
      <c r="E1561" s="1">
        <f>HOUR(US_Accidents_Dec20_updated3[[#This Row],[Start_Time]])</f>
        <v>13</v>
      </c>
      <c r="F1561" s="1">
        <f>MONTH(US_Accidents_Dec20_updated3[[#This Row],[Start_Time]])</f>
        <v>9</v>
      </c>
      <c r="G1561" s="1" t="s">
        <v>51</v>
      </c>
      <c r="H1561" s="1" t="s">
        <v>8219</v>
      </c>
      <c r="I1561">
        <v>10</v>
      </c>
      <c r="J1561">
        <v>12</v>
      </c>
      <c r="K1561">
        <v>0</v>
      </c>
      <c r="L1561" s="1" t="s">
        <v>50</v>
      </c>
      <c r="N1561"/>
      <c r="O1561"/>
    </row>
    <row r="1562" spans="1:15" x14ac:dyDescent="0.25">
      <c r="A1562">
        <v>40.087890000000002</v>
      </c>
      <c r="B1562">
        <v>-108.77701999999999</v>
      </c>
      <c r="C1562">
        <v>4</v>
      </c>
      <c r="D1562" s="2" t="d">
        <v>2019-09-02T20:53:33.00000005867332425</v>
      </c>
      <c r="E1562" s="1">
        <f>HOUR(US_Accidents_Dec20_updated3[[#This Row],[Start_Time]])</f>
        <v>20</v>
      </c>
      <c r="F1562" s="1">
        <f>MONTH(US_Accidents_Dec20_updated3[[#This Row],[Start_Time]])</f>
        <v>9</v>
      </c>
      <c r="G1562" s="1" t="s">
        <v>53</v>
      </c>
      <c r="H1562" s="1" t="s">
        <v>7788</v>
      </c>
      <c r="I1562">
        <v>10</v>
      </c>
      <c r="J1562">
        <v>5</v>
      </c>
      <c r="K1562">
        <v>0</v>
      </c>
      <c r="L1562" s="1" t="s">
        <v>1068</v>
      </c>
      <c r="N1562"/>
      <c r="O1562"/>
    </row>
    <row r="1563" spans="1:15" x14ac:dyDescent="0.25">
      <c r="A1563">
        <v>39.193247999999997</v>
      </c>
      <c r="B1563">
        <v>-108.812849</v>
      </c>
      <c r="C1563">
        <v>4</v>
      </c>
      <c r="D1563" s="2" t="d">
        <v>2019-09-02T20:34:47.99999984912574150</v>
      </c>
      <c r="E1563" s="1">
        <f>HOUR(US_Accidents_Dec20_updated3[[#This Row],[Start_Time]])</f>
        <v>20</v>
      </c>
      <c r="F1563" s="1">
        <f>MONTH(US_Accidents_Dec20_updated3[[#This Row],[Start_Time]])</f>
        <v>9</v>
      </c>
      <c r="G1563" s="1" t="s">
        <v>53</v>
      </c>
      <c r="H1563" s="1" t="s">
        <v>7790</v>
      </c>
      <c r="I1563">
        <v>10</v>
      </c>
      <c r="J1563">
        <v>8</v>
      </c>
      <c r="K1563">
        <v>0</v>
      </c>
      <c r="L1563" s="1" t="s">
        <v>1068</v>
      </c>
      <c r="N1563"/>
      <c r="O1563"/>
    </row>
    <row r="1564" spans="1:15" x14ac:dyDescent="0.25">
      <c r="A1564">
        <v>39.16516</v>
      </c>
      <c r="B1564">
        <v>-104.85307400000001</v>
      </c>
      <c r="C1564">
        <v>3</v>
      </c>
      <c r="D1564" s="2" t="d">
        <v>2019-09-02T14:32:37.00000002980231925</v>
      </c>
      <c r="E1564" s="1">
        <f>HOUR(US_Accidents_Dec20_updated3[[#This Row],[Start_Time]])</f>
        <v>14</v>
      </c>
      <c r="F1564" s="1">
        <f>MONTH(US_Accidents_Dec20_updated3[[#This Row],[Start_Time]])</f>
        <v>9</v>
      </c>
      <c r="G1564" s="1" t="s">
        <v>51</v>
      </c>
      <c r="H1564" s="1" t="s">
        <v>456</v>
      </c>
      <c r="I1564">
        <v>10</v>
      </c>
      <c r="J1564">
        <v>7</v>
      </c>
      <c r="K1564">
        <v>0</v>
      </c>
      <c r="L1564" s="1" t="s">
        <v>1068</v>
      </c>
      <c r="N1564"/>
      <c r="O1564"/>
    </row>
    <row r="1565" spans="1:15" x14ac:dyDescent="0.25">
      <c r="A1565">
        <v>40.474403000000002</v>
      </c>
      <c r="B1565">
        <v>-104.99205000000001</v>
      </c>
      <c r="C1565">
        <v>3</v>
      </c>
      <c r="D1565" s="2" t="d">
        <v>2019-09-02T14:34:06.99999969452619225</v>
      </c>
      <c r="E1565" s="1">
        <f>HOUR(US_Accidents_Dec20_updated3[[#This Row],[Start_Time]])</f>
        <v>14</v>
      </c>
      <c r="F1565" s="1">
        <f>MONTH(US_Accidents_Dec20_updated3[[#This Row],[Start_Time]])</f>
        <v>9</v>
      </c>
      <c r="G1565" s="1" t="s">
        <v>51</v>
      </c>
      <c r="H1565" s="1" t="s">
        <v>510</v>
      </c>
      <c r="I1565">
        <v>8</v>
      </c>
      <c r="J1565">
        <v>8</v>
      </c>
      <c r="K1565">
        <v>0</v>
      </c>
      <c r="L1565" s="1" t="s">
        <v>1068</v>
      </c>
      <c r="N1565"/>
      <c r="O1565"/>
    </row>
    <row r="1566" spans="1:15" x14ac:dyDescent="0.25">
      <c r="A1566">
        <v>39.734810000000003</v>
      </c>
      <c r="B1566">
        <v>-104.335185</v>
      </c>
      <c r="C1566">
        <v>3</v>
      </c>
      <c r="D1566" s="2" t="d">
        <v>2019-09-02T16:42:17.000000034458935050</v>
      </c>
      <c r="E1566" s="1">
        <f>HOUR(US_Accidents_Dec20_updated3[[#This Row],[Start_Time]])</f>
        <v>16</v>
      </c>
      <c r="F1566" s="1">
        <f>MONTH(US_Accidents_Dec20_updated3[[#This Row],[Start_Time]])</f>
        <v>9</v>
      </c>
      <c r="G1566" s="1" t="s">
        <v>51</v>
      </c>
      <c r="H1566" s="1" t="s">
        <v>2396</v>
      </c>
      <c r="I1566">
        <v>10</v>
      </c>
      <c r="J1566">
        <v>12</v>
      </c>
      <c r="K1566">
        <v>0</v>
      </c>
      <c r="L1566" s="1" t="s">
        <v>819</v>
      </c>
      <c r="N1566"/>
      <c r="O1566"/>
    </row>
    <row r="1567" spans="1:15" x14ac:dyDescent="0.25">
      <c r="A1567">
        <v>38.718071999999999</v>
      </c>
      <c r="B1567">
        <v>-104.728341</v>
      </c>
      <c r="C1567">
        <v>3</v>
      </c>
      <c r="D1567" s="2" t="d">
        <v>2019-09-02T17:30:16.99999999254941850</v>
      </c>
      <c r="E1567" s="1">
        <f>HOUR(US_Accidents_Dec20_updated3[[#This Row],[Start_Time]])</f>
        <v>17</v>
      </c>
      <c r="F1567" s="1">
        <f>MONTH(US_Accidents_Dec20_updated3[[#This Row],[Start_Time]])</f>
        <v>9</v>
      </c>
      <c r="G1567" s="1" t="s">
        <v>51</v>
      </c>
      <c r="H1567" s="1" t="s">
        <v>475</v>
      </c>
      <c r="I1567">
        <v>10</v>
      </c>
      <c r="J1567">
        <v>8</v>
      </c>
      <c r="K1567">
        <v>0</v>
      </c>
      <c r="L1567" s="1" t="s">
        <v>819</v>
      </c>
      <c r="N1567"/>
      <c r="O1567"/>
    </row>
    <row r="1568" spans="1:15" x14ac:dyDescent="0.25">
      <c r="A1568">
        <v>38.699243000000003</v>
      </c>
      <c r="B1568">
        <v>-104.721496</v>
      </c>
      <c r="C1568">
        <v>3</v>
      </c>
      <c r="D1568" s="2" t="d">
        <v>2019-09-02T17:30:16.99999999254941850</v>
      </c>
      <c r="E1568" s="1">
        <f>HOUR(US_Accidents_Dec20_updated3[[#This Row],[Start_Time]])</f>
        <v>17</v>
      </c>
      <c r="F1568" s="1">
        <f>MONTH(US_Accidents_Dec20_updated3[[#This Row],[Start_Time]])</f>
        <v>9</v>
      </c>
      <c r="G1568" s="1" t="s">
        <v>51</v>
      </c>
      <c r="H1568" s="1" t="s">
        <v>267</v>
      </c>
      <c r="I1568">
        <v>10</v>
      </c>
      <c r="J1568">
        <v>8</v>
      </c>
      <c r="K1568">
        <v>0</v>
      </c>
      <c r="L1568" s="1" t="s">
        <v>819</v>
      </c>
      <c r="N1568"/>
      <c r="O1568"/>
    </row>
    <row r="1569" spans="1:15" x14ac:dyDescent="0.25">
      <c r="A1569">
        <v>38.718071999999999</v>
      </c>
      <c r="B1569">
        <v>-104.728341</v>
      </c>
      <c r="C1569">
        <v>3</v>
      </c>
      <c r="D1569" s="2" t="d">
        <v>2019-09-02T17:58:05.00000014901160975</v>
      </c>
      <c r="E1569" s="1">
        <f>HOUR(US_Accidents_Dec20_updated3[[#This Row],[Start_Time]])</f>
        <v>17</v>
      </c>
      <c r="F1569" s="1">
        <f>MONTH(US_Accidents_Dec20_updated3[[#This Row],[Start_Time]])</f>
        <v>9</v>
      </c>
      <c r="G1569" s="1" t="s">
        <v>51</v>
      </c>
      <c r="H1569" s="1" t="s">
        <v>475</v>
      </c>
      <c r="I1569">
        <v>10</v>
      </c>
      <c r="J1569">
        <v>8</v>
      </c>
      <c r="K1569">
        <v>0</v>
      </c>
      <c r="L1569" s="1" t="s">
        <v>819</v>
      </c>
      <c r="N1569"/>
      <c r="O1569"/>
    </row>
    <row r="1570" spans="1:15" x14ac:dyDescent="0.25">
      <c r="A1570">
        <v>39.606169999999999</v>
      </c>
      <c r="B1570">
        <v>-104.89161</v>
      </c>
      <c r="C1570">
        <v>3</v>
      </c>
      <c r="D1570" s="2" t="d">
        <v>2019-09-02T19:10:04.99999977182597025</v>
      </c>
      <c r="E1570" s="1">
        <f>HOUR(US_Accidents_Dec20_updated3[[#This Row],[Start_Time]])</f>
        <v>19</v>
      </c>
      <c r="F1570" s="1">
        <f>MONTH(US_Accidents_Dec20_updated3[[#This Row],[Start_Time]])</f>
        <v>9</v>
      </c>
      <c r="G1570" s="1" t="s">
        <v>51</v>
      </c>
      <c r="H1570" s="1" t="s">
        <v>569</v>
      </c>
      <c r="I1570">
        <v>10</v>
      </c>
      <c r="J1570">
        <v>5</v>
      </c>
      <c r="K1570">
        <v>0</v>
      </c>
      <c r="L1570" s="1" t="s">
        <v>1068</v>
      </c>
      <c r="N1570"/>
      <c r="O1570"/>
    </row>
    <row r="1571" spans="1:15" x14ac:dyDescent="0.25">
      <c r="A1571">
        <v>39.885210999999998</v>
      </c>
      <c r="B1571">
        <v>-104.98766000000001</v>
      </c>
      <c r="C1571">
        <v>3</v>
      </c>
      <c r="D1571" s="2" t="d">
        <v>2019-09-02T19:08:35.000000107102095900</v>
      </c>
      <c r="E1571" s="1">
        <f>HOUR(US_Accidents_Dec20_updated3[[#This Row],[Start_Time]])</f>
        <v>19</v>
      </c>
      <c r="F1571" s="1">
        <f>MONTH(US_Accidents_Dec20_updated3[[#This Row],[Start_Time]])</f>
        <v>9</v>
      </c>
      <c r="G1571" s="1" t="s">
        <v>51</v>
      </c>
      <c r="H1571" s="1" t="s">
        <v>442</v>
      </c>
      <c r="I1571">
        <v>10</v>
      </c>
      <c r="J1571">
        <v>5</v>
      </c>
      <c r="K1571">
        <v>0</v>
      </c>
      <c r="L1571" s="1" t="s">
        <v>819</v>
      </c>
      <c r="N1571"/>
      <c r="O1571"/>
    </row>
    <row r="1572" spans="1:15" x14ac:dyDescent="0.25">
      <c r="A1572">
        <v>39.193247999999997</v>
      </c>
      <c r="B1572">
        <v>-108.812849</v>
      </c>
      <c r="C1572">
        <v>4</v>
      </c>
      <c r="D1572" s="2" t="d">
        <v>2019-09-02T20:53:33.00000005867332425</v>
      </c>
      <c r="E1572" s="1">
        <f>HOUR(US_Accidents_Dec20_updated3[[#This Row],[Start_Time]])</f>
        <v>20</v>
      </c>
      <c r="F1572" s="1">
        <f>MONTH(US_Accidents_Dec20_updated3[[#This Row],[Start_Time]])</f>
        <v>9</v>
      </c>
      <c r="G1572" s="1" t="s">
        <v>53</v>
      </c>
      <c r="H1572" s="1" t="s">
        <v>7794</v>
      </c>
      <c r="I1572">
        <v>10</v>
      </c>
      <c r="J1572">
        <v>8</v>
      </c>
      <c r="K1572">
        <v>0</v>
      </c>
      <c r="L1572" s="1" t="s">
        <v>1068</v>
      </c>
      <c r="N1572"/>
      <c r="O1572"/>
    </row>
    <row r="1573" spans="1:15" x14ac:dyDescent="0.25">
      <c r="A1573">
        <v>39.900159000000002</v>
      </c>
      <c r="B1573">
        <v>-104.988162</v>
      </c>
      <c r="C1573">
        <v>3</v>
      </c>
      <c r="D1573" s="2" t="d">
        <v>2019-09-03T05:42:16.9999998249113550</v>
      </c>
      <c r="E1573" s="1">
        <f>HOUR(US_Accidents_Dec20_updated3[[#This Row],[Start_Time]])</f>
        <v>5</v>
      </c>
      <c r="F1573" s="1">
        <f>MONTH(US_Accidents_Dec20_updated3[[#This Row],[Start_Time]])</f>
        <v>9</v>
      </c>
      <c r="G1573" s="1" t="s">
        <v>53</v>
      </c>
      <c r="H1573" s="1" t="s">
        <v>442</v>
      </c>
      <c r="I1573">
        <v>10</v>
      </c>
      <c r="J1573">
        <v>10</v>
      </c>
      <c r="K1573">
        <v>0</v>
      </c>
      <c r="L1573" s="1" t="s">
        <v>50</v>
      </c>
      <c r="N1573"/>
      <c r="O1573"/>
    </row>
    <row r="1574" spans="1:15" x14ac:dyDescent="0.25">
      <c r="A1574">
        <v>39.900159000000002</v>
      </c>
      <c r="B1574">
        <v>-104.988162</v>
      </c>
      <c r="C1574">
        <v>3</v>
      </c>
      <c r="D1574" s="2" t="d">
        <v>2019-09-03T05:52:05.00000023283064150</v>
      </c>
      <c r="E1574" s="1">
        <f>HOUR(US_Accidents_Dec20_updated3[[#This Row],[Start_Time]])</f>
        <v>5</v>
      </c>
      <c r="F1574" s="1">
        <f>MONTH(US_Accidents_Dec20_updated3[[#This Row],[Start_Time]])</f>
        <v>9</v>
      </c>
      <c r="G1574" s="1" t="s">
        <v>53</v>
      </c>
      <c r="H1574" s="1" t="s">
        <v>442</v>
      </c>
      <c r="I1574">
        <v>10</v>
      </c>
      <c r="J1574">
        <v>7</v>
      </c>
      <c r="K1574">
        <v>0</v>
      </c>
      <c r="L1574" s="1" t="s">
        <v>50</v>
      </c>
      <c r="N1574"/>
      <c r="O1574"/>
    </row>
    <row r="1575" spans="1:15" x14ac:dyDescent="0.25">
      <c r="A1575">
        <v>39.900159000000002</v>
      </c>
      <c r="B1575">
        <v>-104.988162</v>
      </c>
      <c r="C1575">
        <v>3</v>
      </c>
      <c r="D1575" s="2" t="d">
        <v>2019-09-03T05:56:34.00000025052577425</v>
      </c>
      <c r="E1575" s="1">
        <f>HOUR(US_Accidents_Dec20_updated3[[#This Row],[Start_Time]])</f>
        <v>5</v>
      </c>
      <c r="F1575" s="1">
        <f>MONTH(US_Accidents_Dec20_updated3[[#This Row],[Start_Time]])</f>
        <v>9</v>
      </c>
      <c r="G1575" s="1" t="s">
        <v>53</v>
      </c>
      <c r="H1575" s="1" t="s">
        <v>442</v>
      </c>
      <c r="I1575">
        <v>10</v>
      </c>
      <c r="J1575">
        <v>7</v>
      </c>
      <c r="K1575">
        <v>0</v>
      </c>
      <c r="L1575" s="1" t="s">
        <v>50</v>
      </c>
      <c r="N1575"/>
      <c r="O1575"/>
    </row>
    <row r="1576" spans="1:15" x14ac:dyDescent="0.25">
      <c r="A1576">
        <v>39.097496</v>
      </c>
      <c r="B1576">
        <v>-104.863884</v>
      </c>
      <c r="C1576">
        <v>3</v>
      </c>
      <c r="D1576" s="2" t="d">
        <v>2019-09-03T08:38:41.99999985750764400</v>
      </c>
      <c r="E1576" s="1">
        <f>HOUR(US_Accidents_Dec20_updated3[[#This Row],[Start_Time]])</f>
        <v>8</v>
      </c>
      <c r="F1576" s="1">
        <f>MONTH(US_Accidents_Dec20_updated3[[#This Row],[Start_Time]])</f>
        <v>9</v>
      </c>
      <c r="G1576" s="1" t="s">
        <v>51</v>
      </c>
      <c r="H1576" s="1" t="s">
        <v>471</v>
      </c>
      <c r="I1576">
        <v>10</v>
      </c>
      <c r="J1576">
        <v>23</v>
      </c>
      <c r="K1576">
        <v>0</v>
      </c>
      <c r="L1576" s="1" t="s">
        <v>1209</v>
      </c>
      <c r="N1576"/>
      <c r="O1576"/>
    </row>
    <row r="1577" spans="1:15" x14ac:dyDescent="0.25">
      <c r="A1577">
        <v>39.461238999999999</v>
      </c>
      <c r="B1577">
        <v>-104.87424</v>
      </c>
      <c r="C1577">
        <v>3</v>
      </c>
      <c r="D1577" s="2" t="d">
        <v>2019-09-03T07:42:17.000000034458935050</v>
      </c>
      <c r="E1577" s="1">
        <f>HOUR(US_Accidents_Dec20_updated3[[#This Row],[Start_Time]])</f>
        <v>7</v>
      </c>
      <c r="F1577" s="1">
        <f>MONTH(US_Accidents_Dec20_updated3[[#This Row],[Start_Time]])</f>
        <v>9</v>
      </c>
      <c r="G1577" s="1" t="s">
        <v>51</v>
      </c>
      <c r="H1577" s="1" t="s">
        <v>461</v>
      </c>
      <c r="I1577">
        <v>10</v>
      </c>
      <c r="J1577">
        <v>13</v>
      </c>
      <c r="K1577">
        <v>0</v>
      </c>
      <c r="L1577" s="1" t="s">
        <v>819</v>
      </c>
      <c r="N1577"/>
      <c r="O1577"/>
    </row>
    <row r="1578" spans="1:15" x14ac:dyDescent="0.25">
      <c r="A1578">
        <v>39.923968000000002</v>
      </c>
      <c r="B1578">
        <v>-105.110012</v>
      </c>
      <c r="C1578">
        <v>3</v>
      </c>
      <c r="D1578" s="2" t="d">
        <v>2019-09-03T08:14:42.99999979790299875</v>
      </c>
      <c r="E1578" s="1">
        <f>HOUR(US_Accidents_Dec20_updated3[[#This Row],[Start_Time]])</f>
        <v>8</v>
      </c>
      <c r="F1578" s="1">
        <f>MONTH(US_Accidents_Dec20_updated3[[#This Row],[Start_Time]])</f>
        <v>9</v>
      </c>
      <c r="G1578" s="1" t="s">
        <v>51</v>
      </c>
      <c r="H1578" s="1" t="s">
        <v>1790</v>
      </c>
      <c r="I1578">
        <v>10</v>
      </c>
      <c r="J1578">
        <v>17</v>
      </c>
      <c r="K1578">
        <v>0</v>
      </c>
      <c r="L1578" s="1" t="s">
        <v>1068</v>
      </c>
      <c r="N1578"/>
      <c r="O1578"/>
    </row>
    <row r="1579" spans="1:15" x14ac:dyDescent="0.25">
      <c r="A1579">
        <v>39.572839999999999</v>
      </c>
      <c r="B1579">
        <v>-107.45388</v>
      </c>
      <c r="C1579">
        <v>3</v>
      </c>
      <c r="D1579" s="2" t="d">
        <v>2019-09-03T08:18:17.00000016018748200</v>
      </c>
      <c r="E1579" s="1">
        <f>HOUR(US_Accidents_Dec20_updated3[[#This Row],[Start_Time]])</f>
        <v>8</v>
      </c>
      <c r="F1579" s="1">
        <f>MONTH(US_Accidents_Dec20_updated3[[#This Row],[Start_Time]])</f>
        <v>9</v>
      </c>
      <c r="G1579" s="1" t="s">
        <v>51</v>
      </c>
      <c r="H1579" s="1" t="s">
        <v>725</v>
      </c>
      <c r="I1579">
        <v>10</v>
      </c>
      <c r="J1579">
        <v>6</v>
      </c>
      <c r="K1579"/>
      <c r="L1579" s="1" t="s">
        <v>50</v>
      </c>
      <c r="N1579"/>
      <c r="O1579"/>
    </row>
    <row r="1580" spans="1:15" x14ac:dyDescent="0.25">
      <c r="A1580">
        <v>38.104702000000003</v>
      </c>
      <c r="B1580">
        <v>-107.29321899999999</v>
      </c>
      <c r="C1580">
        <v>3</v>
      </c>
      <c r="D1580" s="2" t="d">
        <v>2019-09-03T08:58:11.99999989941716325</v>
      </c>
      <c r="E1580" s="1">
        <f>HOUR(US_Accidents_Dec20_updated3[[#This Row],[Start_Time]])</f>
        <v>8</v>
      </c>
      <c r="F1580" s="1">
        <f>MONTH(US_Accidents_Dec20_updated3[[#This Row],[Start_Time]])</f>
        <v>9</v>
      </c>
      <c r="G1580" s="1" t="s">
        <v>51</v>
      </c>
      <c r="H1580" s="1" t="s">
        <v>3391</v>
      </c>
      <c r="I1580">
        <v>10</v>
      </c>
      <c r="J1580">
        <v>3</v>
      </c>
      <c r="K1580">
        <v>0</v>
      </c>
      <c r="L1580" s="1" t="s">
        <v>50</v>
      </c>
      <c r="N1580"/>
      <c r="O1580"/>
    </row>
    <row r="1581" spans="1:15" x14ac:dyDescent="0.25">
      <c r="A1581">
        <v>38.056339999999999</v>
      </c>
      <c r="B1581">
        <v>-107.30296</v>
      </c>
      <c r="C1581">
        <v>4</v>
      </c>
      <c r="D1581" s="2" t="d">
        <v>2019-09-03T08:43:12.00000010896473925</v>
      </c>
      <c r="E1581" s="1">
        <f>HOUR(US_Accidents_Dec20_updated3[[#This Row],[Start_Time]])</f>
        <v>8</v>
      </c>
      <c r="F1581" s="1">
        <f>MONTH(US_Accidents_Dec20_updated3[[#This Row],[Start_Time]])</f>
        <v>9</v>
      </c>
      <c r="G1581" s="1" t="s">
        <v>51</v>
      </c>
      <c r="H1581" s="1" t="s">
        <v>286</v>
      </c>
      <c r="I1581">
        <v>10</v>
      </c>
      <c r="J1581">
        <v>0</v>
      </c>
      <c r="K1581">
        <v>0</v>
      </c>
      <c r="L1581" s="1" t="s">
        <v>50</v>
      </c>
      <c r="N1581"/>
      <c r="O1581"/>
    </row>
    <row r="1582" spans="1:15" x14ac:dyDescent="0.25">
      <c r="A1582">
        <v>38.056339999999999</v>
      </c>
      <c r="B1582">
        <v>-107.30296</v>
      </c>
      <c r="C1582">
        <v>4</v>
      </c>
      <c r="D1582" s="2" t="d">
        <v>2019-09-03T08:43:12.00000010896473925</v>
      </c>
      <c r="E1582" s="1">
        <f>HOUR(US_Accidents_Dec20_updated3[[#This Row],[Start_Time]])</f>
        <v>8</v>
      </c>
      <c r="F1582" s="1">
        <f>MONTH(US_Accidents_Dec20_updated3[[#This Row],[Start_Time]])</f>
        <v>9</v>
      </c>
      <c r="G1582" s="1" t="s">
        <v>51</v>
      </c>
      <c r="H1582" s="1" t="s">
        <v>286</v>
      </c>
      <c r="I1582">
        <v>10</v>
      </c>
      <c r="J1582">
        <v>0</v>
      </c>
      <c r="K1582">
        <v>0</v>
      </c>
      <c r="L1582" s="1" t="s">
        <v>50</v>
      </c>
      <c r="N1582"/>
      <c r="O1582"/>
    </row>
    <row r="1583" spans="1:15" x14ac:dyDescent="0.25">
      <c r="A1583">
        <v>39.780119999999997</v>
      </c>
      <c r="B1583">
        <v>-104.951571</v>
      </c>
      <c r="C1583">
        <v>3</v>
      </c>
      <c r="D1583" s="2" t="d">
        <v>2019-09-03T09:34:10.000000186264515225</v>
      </c>
      <c r="E1583" s="1">
        <f>HOUR(US_Accidents_Dec20_updated3[[#This Row],[Start_Time]])</f>
        <v>9</v>
      </c>
      <c r="F1583" s="1">
        <f>MONTH(US_Accidents_Dec20_updated3[[#This Row],[Start_Time]])</f>
        <v>9</v>
      </c>
      <c r="G1583" s="1" t="s">
        <v>51</v>
      </c>
      <c r="H1583" s="1" t="s">
        <v>193</v>
      </c>
      <c r="I1583">
        <v>10</v>
      </c>
      <c r="J1583">
        <v>7</v>
      </c>
      <c r="K1583">
        <v>0</v>
      </c>
      <c r="L1583" s="1" t="s">
        <v>1068</v>
      </c>
      <c r="N1583"/>
      <c r="O1583"/>
    </row>
    <row r="1584" spans="1:15" x14ac:dyDescent="0.25">
      <c r="A1584">
        <v>39.778410000000001</v>
      </c>
      <c r="B1584">
        <v>-104.91289</v>
      </c>
      <c r="C1584">
        <v>3</v>
      </c>
      <c r="D1584" s="2" t="d">
        <v>2019-09-03T11:04:10.000000186264515225</v>
      </c>
      <c r="E1584" s="1">
        <f>HOUR(US_Accidents_Dec20_updated3[[#This Row],[Start_Time]])</f>
        <v>11</v>
      </c>
      <c r="F1584" s="1">
        <f>MONTH(US_Accidents_Dec20_updated3[[#This Row],[Start_Time]])</f>
        <v>9</v>
      </c>
      <c r="G1584" s="1" t="s">
        <v>51</v>
      </c>
      <c r="H1584" s="1" t="s">
        <v>487</v>
      </c>
      <c r="I1584">
        <v>10</v>
      </c>
      <c r="J1584">
        <v>9</v>
      </c>
      <c r="K1584">
        <v>0</v>
      </c>
      <c r="L1584" s="1" t="s">
        <v>1068</v>
      </c>
      <c r="N1584"/>
      <c r="O1584"/>
    </row>
    <row r="1585" spans="1:15" x14ac:dyDescent="0.25">
      <c r="A1585">
        <v>39.097496</v>
      </c>
      <c r="B1585">
        <v>-104.863884</v>
      </c>
      <c r="C1585">
        <v>3</v>
      </c>
      <c r="D1585" s="2" t="d">
        <v>2019-09-03T13:32:42.99999975599348625</v>
      </c>
      <c r="E1585" s="1">
        <f>HOUR(US_Accidents_Dec20_updated3[[#This Row],[Start_Time]])</f>
        <v>13</v>
      </c>
      <c r="F1585" s="1">
        <f>MONTH(US_Accidents_Dec20_updated3[[#This Row],[Start_Time]])</f>
        <v>9</v>
      </c>
      <c r="G1585" s="1" t="s">
        <v>51</v>
      </c>
      <c r="H1585" s="1" t="s">
        <v>471</v>
      </c>
      <c r="I1585">
        <v>10</v>
      </c>
      <c r="J1585">
        <v>20</v>
      </c>
      <c r="K1585">
        <v>0</v>
      </c>
      <c r="L1585" s="1" t="s">
        <v>1068</v>
      </c>
      <c r="N1585"/>
      <c r="O1585"/>
    </row>
    <row r="1586" spans="1:15" x14ac:dyDescent="0.25">
      <c r="A1586">
        <v>40.450277999999997</v>
      </c>
      <c r="B1586">
        <v>-104.9919</v>
      </c>
      <c r="C1586">
        <v>3</v>
      </c>
      <c r="D1586" s="2" t="d">
        <v>2019-09-03T13:38:43.00000030081718925</v>
      </c>
      <c r="E1586" s="1">
        <f>HOUR(US_Accidents_Dec20_updated3[[#This Row],[Start_Time]])</f>
        <v>13</v>
      </c>
      <c r="F1586" s="1">
        <f>MONTH(US_Accidents_Dec20_updated3[[#This Row],[Start_Time]])</f>
        <v>9</v>
      </c>
      <c r="G1586" s="1" t="s">
        <v>51</v>
      </c>
      <c r="H1586" s="1" t="s">
        <v>400</v>
      </c>
      <c r="I1586">
        <v>5</v>
      </c>
      <c r="J1586">
        <v>12</v>
      </c>
      <c r="K1586">
        <v>0</v>
      </c>
      <c r="L1586" s="1" t="s">
        <v>50</v>
      </c>
      <c r="N1586"/>
      <c r="O1586"/>
    </row>
    <row r="1587" spans="1:15" x14ac:dyDescent="0.25">
      <c r="A1587">
        <v>39.826205000000002</v>
      </c>
      <c r="B1587">
        <v>-104.98286</v>
      </c>
      <c r="C1587">
        <v>3</v>
      </c>
      <c r="D1587" s="2" t="d">
        <v>2019-09-03T14:30:16.99999999254941850</v>
      </c>
      <c r="E1587" s="1">
        <f>HOUR(US_Accidents_Dec20_updated3[[#This Row],[Start_Time]])</f>
        <v>14</v>
      </c>
      <c r="F1587" s="1">
        <f>MONTH(US_Accidents_Dec20_updated3[[#This Row],[Start_Time]])</f>
        <v>9</v>
      </c>
      <c r="G1587" s="1" t="s">
        <v>51</v>
      </c>
      <c r="H1587" s="1" t="s">
        <v>733</v>
      </c>
      <c r="I1587">
        <v>10</v>
      </c>
      <c r="J1587">
        <v>3</v>
      </c>
      <c r="K1587">
        <v>0</v>
      </c>
      <c r="L1587" s="1" t="s">
        <v>819</v>
      </c>
      <c r="N1587"/>
      <c r="O1587"/>
    </row>
    <row r="1588" spans="1:15" x14ac:dyDescent="0.25">
      <c r="A1588">
        <v>37.65316</v>
      </c>
      <c r="B1588">
        <v>-104.793081</v>
      </c>
      <c r="C1588">
        <v>4</v>
      </c>
      <c r="D1588" s="2" t="d">
        <v>2019-09-03T15:50:05.99999986588954650</v>
      </c>
      <c r="E1588" s="1">
        <f>HOUR(US_Accidents_Dec20_updated3[[#This Row],[Start_Time]])</f>
        <v>15</v>
      </c>
      <c r="F1588" s="1">
        <f>MONTH(US_Accidents_Dec20_updated3[[#This Row],[Start_Time]])</f>
        <v>9</v>
      </c>
      <c r="G1588" s="1" t="s">
        <v>51</v>
      </c>
      <c r="H1588" s="1" t="s">
        <v>7105</v>
      </c>
      <c r="I1588">
        <v>10</v>
      </c>
      <c r="J1588">
        <v>12</v>
      </c>
      <c r="K1588"/>
      <c r="L1588" s="1" t="s">
        <v>1068</v>
      </c>
      <c r="N1588"/>
      <c r="O1588"/>
    </row>
    <row r="1589" spans="1:15" x14ac:dyDescent="0.25">
      <c r="A1589">
        <v>37.647447999999997</v>
      </c>
      <c r="B1589">
        <v>-104.81553599999999</v>
      </c>
      <c r="C1589">
        <v>4</v>
      </c>
      <c r="D1589" s="2" t="d">
        <v>2019-09-03T15:50:05.99999986588954650</v>
      </c>
      <c r="E1589" s="1">
        <f>HOUR(US_Accidents_Dec20_updated3[[#This Row],[Start_Time]])</f>
        <v>15</v>
      </c>
      <c r="F1589" s="1">
        <f>MONTH(US_Accidents_Dec20_updated3[[#This Row],[Start_Time]])</f>
        <v>9</v>
      </c>
      <c r="G1589" s="1" t="s">
        <v>51</v>
      </c>
      <c r="H1589" s="1" t="s">
        <v>7138</v>
      </c>
      <c r="I1589">
        <v>10</v>
      </c>
      <c r="J1589">
        <v>12</v>
      </c>
      <c r="K1589"/>
      <c r="L1589" s="1" t="s">
        <v>1068</v>
      </c>
      <c r="N1589"/>
      <c r="O1589"/>
    </row>
    <row r="1590" spans="1:15" x14ac:dyDescent="0.25">
      <c r="A1590">
        <v>39.700429999999997</v>
      </c>
      <c r="B1590">
        <v>-104.8292</v>
      </c>
      <c r="C1590">
        <v>3</v>
      </c>
      <c r="D1590" s="2" t="d">
        <v>2019-09-03T14:48:16.99999974109232325</v>
      </c>
      <c r="E1590" s="1">
        <f>HOUR(US_Accidents_Dec20_updated3[[#This Row],[Start_Time]])</f>
        <v>14</v>
      </c>
      <c r="F1590" s="1">
        <f>MONTH(US_Accidents_Dec20_updated3[[#This Row],[Start_Time]])</f>
        <v>9</v>
      </c>
      <c r="G1590" s="1" t="s">
        <v>51</v>
      </c>
      <c r="H1590" s="1" t="s">
        <v>587</v>
      </c>
      <c r="I1590">
        <v>10</v>
      </c>
      <c r="J1590">
        <v>10</v>
      </c>
      <c r="K1590">
        <v>0</v>
      </c>
      <c r="L1590" s="1" t="s">
        <v>1068</v>
      </c>
      <c r="N1590"/>
      <c r="O1590"/>
    </row>
    <row r="1591" spans="1:15" x14ac:dyDescent="0.25">
      <c r="A1591">
        <v>39.617896999999999</v>
      </c>
      <c r="B1591">
        <v>-104.89805800000001</v>
      </c>
      <c r="C1591">
        <v>3</v>
      </c>
      <c r="D1591" s="2" t="d">
        <v>2019-09-03T15:20:46.00000020582229200</v>
      </c>
      <c r="E1591" s="1">
        <f>HOUR(US_Accidents_Dec20_updated3[[#This Row],[Start_Time]])</f>
        <v>15</v>
      </c>
      <c r="F1591" s="1">
        <f>MONTH(US_Accidents_Dec20_updated3[[#This Row],[Start_Time]])</f>
        <v>9</v>
      </c>
      <c r="G1591" s="1" t="s">
        <v>51</v>
      </c>
      <c r="H1591" s="1" t="s">
        <v>565</v>
      </c>
      <c r="I1591">
        <v>10</v>
      </c>
      <c r="J1591">
        <v>7</v>
      </c>
      <c r="K1591">
        <v>0</v>
      </c>
      <c r="L1591" s="1" t="s">
        <v>1068</v>
      </c>
      <c r="N1591"/>
      <c r="O1591"/>
    </row>
    <row r="1592" spans="1:15" x14ac:dyDescent="0.25">
      <c r="A1592">
        <v>39.760249999999999</v>
      </c>
      <c r="B1592">
        <v>-105.006</v>
      </c>
      <c r="C1592">
        <v>3</v>
      </c>
      <c r="D1592" s="2" t="d">
        <v>2019-09-03T15:36:17.99999993294477325</v>
      </c>
      <c r="E1592" s="1">
        <f>HOUR(US_Accidents_Dec20_updated3[[#This Row],[Start_Time]])</f>
        <v>15</v>
      </c>
      <c r="F1592" s="1">
        <f>MONTH(US_Accidents_Dec20_updated3[[#This Row],[Start_Time]])</f>
        <v>9</v>
      </c>
      <c r="G1592" s="1" t="s">
        <v>51</v>
      </c>
      <c r="H1592" s="1" t="s">
        <v>460</v>
      </c>
      <c r="I1592">
        <v>10</v>
      </c>
      <c r="J1592">
        <v>5</v>
      </c>
      <c r="K1592">
        <v>0</v>
      </c>
      <c r="L1592" s="1" t="s">
        <v>819</v>
      </c>
      <c r="N1592"/>
      <c r="O1592"/>
    </row>
    <row r="1593" spans="1:15" x14ac:dyDescent="0.25">
      <c r="A1593">
        <v>37.65316</v>
      </c>
      <c r="B1593">
        <v>-104.793081</v>
      </c>
      <c r="C1593">
        <v>4</v>
      </c>
      <c r="D1593" s="2" t="d">
        <v>2019-09-03T16:08:48.00000000279396975</v>
      </c>
      <c r="E1593" s="1">
        <f>HOUR(US_Accidents_Dec20_updated3[[#This Row],[Start_Time]])</f>
        <v>16</v>
      </c>
      <c r="F1593" s="1">
        <f>MONTH(US_Accidents_Dec20_updated3[[#This Row],[Start_Time]])</f>
        <v>9</v>
      </c>
      <c r="G1593" s="1" t="s">
        <v>51</v>
      </c>
      <c r="H1593" s="1" t="s">
        <v>7107</v>
      </c>
      <c r="I1593">
        <v>10</v>
      </c>
      <c r="J1593">
        <v>9</v>
      </c>
      <c r="K1593"/>
      <c r="L1593" s="1" t="s">
        <v>1068</v>
      </c>
      <c r="N1593"/>
      <c r="O1593"/>
    </row>
    <row r="1594" spans="1:15" x14ac:dyDescent="0.25">
      <c r="A1594">
        <v>37.647447999999997</v>
      </c>
      <c r="B1594">
        <v>-104.81553599999999</v>
      </c>
      <c r="C1594">
        <v>4</v>
      </c>
      <c r="D1594" s="2" t="d">
        <v>2019-09-03T16:08:48.00000000279396975</v>
      </c>
      <c r="E1594" s="1">
        <f>HOUR(US_Accidents_Dec20_updated3[[#This Row],[Start_Time]])</f>
        <v>16</v>
      </c>
      <c r="F1594" s="1">
        <f>MONTH(US_Accidents_Dec20_updated3[[#This Row],[Start_Time]])</f>
        <v>9</v>
      </c>
      <c r="G1594" s="1" t="s">
        <v>51</v>
      </c>
      <c r="H1594" s="1" t="s">
        <v>7140</v>
      </c>
      <c r="I1594">
        <v>10</v>
      </c>
      <c r="J1594">
        <v>9</v>
      </c>
      <c r="K1594"/>
      <c r="L1594" s="1" t="s">
        <v>1068</v>
      </c>
      <c r="N1594"/>
      <c r="O1594"/>
    </row>
    <row r="1595" spans="1:15" x14ac:dyDescent="0.25">
      <c r="A1595">
        <v>39.882769000000003</v>
      </c>
      <c r="B1595">
        <v>-104.98746</v>
      </c>
      <c r="C1595">
        <v>3</v>
      </c>
      <c r="D1595" s="2" t="d">
        <v>2019-09-03T18:06:17.00000011827796950</v>
      </c>
      <c r="E1595" s="1">
        <f>HOUR(US_Accidents_Dec20_updated3[[#This Row],[Start_Time]])</f>
        <v>18</v>
      </c>
      <c r="F1595" s="1">
        <f>MONTH(US_Accidents_Dec20_updated3[[#This Row],[Start_Time]])</f>
        <v>9</v>
      </c>
      <c r="G1595" s="1" t="s">
        <v>51</v>
      </c>
      <c r="H1595" s="1" t="s">
        <v>442</v>
      </c>
      <c r="I1595">
        <v>10</v>
      </c>
      <c r="J1595">
        <v>3</v>
      </c>
      <c r="K1595">
        <v>0</v>
      </c>
      <c r="L1595" s="1" t="s">
        <v>819</v>
      </c>
      <c r="N1595"/>
      <c r="O1595"/>
    </row>
    <row r="1596" spans="1:15" x14ac:dyDescent="0.25">
      <c r="A1596">
        <v>39.711106999999998</v>
      </c>
      <c r="B1596">
        <v>-104.82666999999999</v>
      </c>
      <c r="C1596">
        <v>3</v>
      </c>
      <c r="D1596" s="2" t="d">
        <v>2019-09-03T18:06:17.00000011827796950</v>
      </c>
      <c r="E1596" s="1">
        <f>HOUR(US_Accidents_Dec20_updated3[[#This Row],[Start_Time]])</f>
        <v>18</v>
      </c>
      <c r="F1596" s="1">
        <f>MONTH(US_Accidents_Dec20_updated3[[#This Row],[Start_Time]])</f>
        <v>9</v>
      </c>
      <c r="G1596" s="1" t="s">
        <v>51</v>
      </c>
      <c r="H1596" s="1" t="s">
        <v>403</v>
      </c>
      <c r="I1596">
        <v>10</v>
      </c>
      <c r="J1596">
        <v>7</v>
      </c>
      <c r="K1596">
        <v>0</v>
      </c>
      <c r="L1596" s="1" t="s">
        <v>819</v>
      </c>
      <c r="N1596"/>
      <c r="O1596"/>
    </row>
    <row r="1597" spans="1:15" x14ac:dyDescent="0.25">
      <c r="A1597">
        <v>39.025337999999998</v>
      </c>
      <c r="B1597">
        <v>-104.483493</v>
      </c>
      <c r="C1597">
        <v>4</v>
      </c>
      <c r="D1597" s="2" t="d">
        <v>2019-09-03T22:08:33.999999873340130025</v>
      </c>
      <c r="E1597" s="1">
        <f>HOUR(US_Accidents_Dec20_updated3[[#This Row],[Start_Time]])</f>
        <v>22</v>
      </c>
      <c r="F1597" s="1">
        <f>MONTH(US_Accidents_Dec20_updated3[[#This Row],[Start_Time]])</f>
        <v>9</v>
      </c>
      <c r="G1597" s="1" t="s">
        <v>53</v>
      </c>
      <c r="H1597" s="1" t="s">
        <v>6801</v>
      </c>
      <c r="I1597">
        <v>10</v>
      </c>
      <c r="J1597">
        <v>6</v>
      </c>
      <c r="K1597">
        <v>0</v>
      </c>
      <c r="L1597" s="1" t="s">
        <v>50</v>
      </c>
      <c r="N1597"/>
      <c r="O1597"/>
    </row>
    <row r="1598" spans="1:15" x14ac:dyDescent="0.25">
      <c r="A1598">
        <v>39.912067999999998</v>
      </c>
      <c r="B1598">
        <v>-104.99029</v>
      </c>
      <c r="C1598">
        <v>3</v>
      </c>
      <c r="D1598" s="2" t="d">
        <v>2019-09-03T21:16:04.99999989755451450</v>
      </c>
      <c r="E1598" s="1">
        <f>HOUR(US_Accidents_Dec20_updated3[[#This Row],[Start_Time]])</f>
        <v>21</v>
      </c>
      <c r="F1598" s="1">
        <f>MONTH(US_Accidents_Dec20_updated3[[#This Row],[Start_Time]])</f>
        <v>9</v>
      </c>
      <c r="G1598" s="1" t="s">
        <v>53</v>
      </c>
      <c r="H1598" s="1" t="s">
        <v>439</v>
      </c>
      <c r="I1598">
        <v>10</v>
      </c>
      <c r="J1598">
        <v>6</v>
      </c>
      <c r="K1598">
        <v>0</v>
      </c>
      <c r="L1598" s="1" t="s">
        <v>50</v>
      </c>
      <c r="N1598"/>
      <c r="O1598"/>
    </row>
    <row r="1599" spans="1:15" x14ac:dyDescent="0.25">
      <c r="A1599">
        <v>39.382216</v>
      </c>
      <c r="B1599">
        <v>-106.062403</v>
      </c>
      <c r="C1599">
        <v>3</v>
      </c>
      <c r="D1599" s="2" t="d">
        <v>2019-09-03T22:16:04.00000008288771075</v>
      </c>
      <c r="E1599" s="1">
        <f>HOUR(US_Accidents_Dec20_updated3[[#This Row],[Start_Time]])</f>
        <v>22</v>
      </c>
      <c r="F1599" s="1">
        <f>MONTH(US_Accidents_Dec20_updated3[[#This Row],[Start_Time]])</f>
        <v>9</v>
      </c>
      <c r="G1599" s="1" t="s">
        <v>53</v>
      </c>
      <c r="H1599" s="1" t="s">
        <v>7346</v>
      </c>
      <c r="I1599">
        <v>10</v>
      </c>
      <c r="J1599">
        <v>6</v>
      </c>
      <c r="K1599">
        <v>0</v>
      </c>
      <c r="L1599" s="1" t="s">
        <v>966</v>
      </c>
      <c r="N1599"/>
      <c r="O1599"/>
    </row>
    <row r="1600" spans="1:15" x14ac:dyDescent="0.25">
      <c r="A1600">
        <v>39.387068999999997</v>
      </c>
      <c r="B1600">
        <v>-106.05510099999999</v>
      </c>
      <c r="C1600">
        <v>3</v>
      </c>
      <c r="D1600" s="2" t="d">
        <v>2019-09-03T22:16:04.00000008288771075</v>
      </c>
      <c r="E1600" s="1">
        <f>HOUR(US_Accidents_Dec20_updated3[[#This Row],[Start_Time]])</f>
        <v>22</v>
      </c>
      <c r="F1600" s="1">
        <f>MONTH(US_Accidents_Dec20_updated3[[#This Row],[Start_Time]])</f>
        <v>9</v>
      </c>
      <c r="G1600" s="1" t="s">
        <v>53</v>
      </c>
      <c r="H1600" s="1" t="s">
        <v>7349</v>
      </c>
      <c r="I1600">
        <v>10</v>
      </c>
      <c r="J1600">
        <v>6</v>
      </c>
      <c r="K1600">
        <v>0</v>
      </c>
      <c r="L1600" s="1" t="s">
        <v>966</v>
      </c>
      <c r="N1600"/>
      <c r="O1600"/>
    </row>
    <row r="1601" spans="1:15" x14ac:dyDescent="0.25">
      <c r="A1601">
        <v>39.348343</v>
      </c>
      <c r="B1601">
        <v>-104.87264500000001</v>
      </c>
      <c r="C1601">
        <v>3</v>
      </c>
      <c r="D1601" s="2" t="d">
        <v>2019-09-04T06:58:11.99999968986958050</v>
      </c>
      <c r="E1601" s="1">
        <f>HOUR(US_Accidents_Dec20_updated3[[#This Row],[Start_Time]])</f>
        <v>6</v>
      </c>
      <c r="F1601" s="1">
        <f>MONTH(US_Accidents_Dec20_updated3[[#This Row],[Start_Time]])</f>
        <v>9</v>
      </c>
      <c r="G1601" s="1" t="s">
        <v>51</v>
      </c>
      <c r="H1601" s="1" t="s">
        <v>450</v>
      </c>
      <c r="I1601">
        <v>10</v>
      </c>
      <c r="J1601">
        <v>13</v>
      </c>
      <c r="K1601">
        <v>0</v>
      </c>
      <c r="L1601" s="1" t="s">
        <v>1068</v>
      </c>
      <c r="N1601"/>
      <c r="O1601"/>
    </row>
    <row r="1602" spans="1:15" x14ac:dyDescent="0.25">
      <c r="A1602">
        <v>39.751140999999997</v>
      </c>
      <c r="B1602">
        <v>-105.01687</v>
      </c>
      <c r="C1602">
        <v>3</v>
      </c>
      <c r="D1602" s="2" t="d">
        <v>2019-09-04T06:52:13.00000000745058150</v>
      </c>
      <c r="E1602" s="1">
        <f>HOUR(US_Accidents_Dec20_updated3[[#This Row],[Start_Time]])</f>
        <v>6</v>
      </c>
      <c r="F1602" s="1">
        <f>MONTH(US_Accidents_Dec20_updated3[[#This Row],[Start_Time]])</f>
        <v>9</v>
      </c>
      <c r="G1602" s="1" t="s">
        <v>51</v>
      </c>
      <c r="H1602" s="1" t="s">
        <v>582</v>
      </c>
      <c r="I1602">
        <v>10</v>
      </c>
      <c r="J1602">
        <v>0</v>
      </c>
      <c r="K1602">
        <v>0</v>
      </c>
      <c r="L1602" s="1" t="s">
        <v>819</v>
      </c>
      <c r="N1602"/>
      <c r="O1602"/>
    </row>
    <row r="1603" spans="1:15" x14ac:dyDescent="0.25">
      <c r="A1603">
        <v>39.267828999999999</v>
      </c>
      <c r="B1603">
        <v>-104.89609</v>
      </c>
      <c r="C1603">
        <v>4</v>
      </c>
      <c r="D1603" s="2" t="d">
        <v>2019-09-04T07:07:12.00000019278377100</v>
      </c>
      <c r="E1603" s="1">
        <f>HOUR(US_Accidents_Dec20_updated3[[#This Row],[Start_Time]])</f>
        <v>7</v>
      </c>
      <c r="F1603" s="1">
        <f>MONTH(US_Accidents_Dec20_updated3[[#This Row],[Start_Time]])</f>
        <v>9</v>
      </c>
      <c r="G1603" s="1" t="s">
        <v>51</v>
      </c>
      <c r="H1603" s="1" t="s">
        <v>1737</v>
      </c>
      <c r="I1603">
        <v>10</v>
      </c>
      <c r="J1603">
        <v>13</v>
      </c>
      <c r="K1603">
        <v>0</v>
      </c>
      <c r="L1603" s="1" t="s">
        <v>1068</v>
      </c>
      <c r="N1603"/>
      <c r="O1603"/>
    </row>
    <row r="1604" spans="1:15" x14ac:dyDescent="0.25">
      <c r="A1604">
        <v>39.265450000000001</v>
      </c>
      <c r="B1604">
        <v>-104.8952</v>
      </c>
      <c r="C1604">
        <v>2</v>
      </c>
      <c r="D1604" s="2" t="d">
        <v>2019-09-04T07:32:42.99999975599348625</v>
      </c>
      <c r="E1604" s="1">
        <f>HOUR(US_Accidents_Dec20_updated3[[#This Row],[Start_Time]])</f>
        <v>7</v>
      </c>
      <c r="F1604" s="1">
        <f>MONTH(US_Accidents_Dec20_updated3[[#This Row],[Start_Time]])</f>
        <v>9</v>
      </c>
      <c r="G1604" s="1" t="s">
        <v>51</v>
      </c>
      <c r="H1604" s="1" t="s">
        <v>450</v>
      </c>
      <c r="I1604">
        <v>10</v>
      </c>
      <c r="J1604">
        <v>13</v>
      </c>
      <c r="K1604">
        <v>0</v>
      </c>
      <c r="L1604" s="1" t="s">
        <v>1068</v>
      </c>
      <c r="N1604"/>
      <c r="O1604"/>
    </row>
    <row r="1605" spans="1:15" x14ac:dyDescent="0.25">
      <c r="A1605">
        <v>39.264319999999998</v>
      </c>
      <c r="B1605">
        <v>-104.89469</v>
      </c>
      <c r="C1605">
        <v>4</v>
      </c>
      <c r="D1605" s="2" t="d">
        <v>2019-09-04T07:38:00.9999999124556775</v>
      </c>
      <c r="E1605" s="1">
        <f>HOUR(US_Accidents_Dec20_updated3[[#This Row],[Start_Time]])</f>
        <v>7</v>
      </c>
      <c r="F1605" s="1">
        <f>MONTH(US_Accidents_Dec20_updated3[[#This Row],[Start_Time]])</f>
        <v>9</v>
      </c>
      <c r="G1605" s="1" t="s">
        <v>51</v>
      </c>
      <c r="H1605" s="1" t="s">
        <v>2257</v>
      </c>
      <c r="I1605">
        <v>10</v>
      </c>
      <c r="J1605">
        <v>9</v>
      </c>
      <c r="K1605">
        <v>0</v>
      </c>
      <c r="L1605" s="1" t="s">
        <v>819</v>
      </c>
      <c r="N1605"/>
      <c r="O1605"/>
    </row>
    <row r="1606" spans="1:15" x14ac:dyDescent="0.25">
      <c r="A1606">
        <v>39.563960000000002</v>
      </c>
      <c r="B1606">
        <v>-104.904544</v>
      </c>
      <c r="C1606">
        <v>3</v>
      </c>
      <c r="D1606" s="2" t="d">
        <v>2019-09-04T08:42:16.9999998249113550</v>
      </c>
      <c r="E1606" s="1">
        <f>HOUR(US_Accidents_Dec20_updated3[[#This Row],[Start_Time]])</f>
        <v>8</v>
      </c>
      <c r="F1606" s="1">
        <f>MONTH(US_Accidents_Dec20_updated3[[#This Row],[Start_Time]])</f>
        <v>9</v>
      </c>
      <c r="G1606" s="1" t="s">
        <v>51</v>
      </c>
      <c r="H1606" s="1" t="s">
        <v>318</v>
      </c>
      <c r="I1606">
        <v>10</v>
      </c>
      <c r="J1606">
        <v>8</v>
      </c>
      <c r="K1606">
        <v>0</v>
      </c>
      <c r="L1606" s="1" t="s">
        <v>819</v>
      </c>
      <c r="N1606"/>
      <c r="O1606"/>
    </row>
    <row r="1607" spans="1:15" x14ac:dyDescent="0.25">
      <c r="A1607">
        <v>39.65813</v>
      </c>
      <c r="B1607">
        <v>-104.92050999999999</v>
      </c>
      <c r="C1607">
        <v>3</v>
      </c>
      <c r="D1607" s="2" t="d">
        <v>2019-09-04T09:26:41.00000021047890375</v>
      </c>
      <c r="E1607" s="1">
        <f>HOUR(US_Accidents_Dec20_updated3[[#This Row],[Start_Time]])</f>
        <v>9</v>
      </c>
      <c r="F1607" s="1">
        <f>MONTH(US_Accidents_Dec20_updated3[[#This Row],[Start_Time]])</f>
        <v>9</v>
      </c>
      <c r="G1607" s="1" t="s">
        <v>51</v>
      </c>
      <c r="H1607" s="1" t="s">
        <v>605</v>
      </c>
      <c r="I1607">
        <v>10</v>
      </c>
      <c r="J1607">
        <v>16</v>
      </c>
      <c r="K1607">
        <v>0</v>
      </c>
      <c r="L1607" s="1" t="s">
        <v>819</v>
      </c>
      <c r="N1607"/>
      <c r="O1607"/>
    </row>
    <row r="1608" spans="1:15" x14ac:dyDescent="0.25">
      <c r="A1608">
        <v>39.667580000000001</v>
      </c>
      <c r="B1608">
        <v>-104.92509</v>
      </c>
      <c r="C1608">
        <v>4</v>
      </c>
      <c r="D1608" s="2" t="d">
        <v>2019-09-04T09:08:42.00000006705522675</v>
      </c>
      <c r="E1608" s="1">
        <f>HOUR(US_Accidents_Dec20_updated3[[#This Row],[Start_Time]])</f>
        <v>9</v>
      </c>
      <c r="F1608" s="1">
        <f>MONTH(US_Accidents_Dec20_updated3[[#This Row],[Start_Time]])</f>
        <v>9</v>
      </c>
      <c r="G1608" s="1" t="s">
        <v>51</v>
      </c>
      <c r="H1608" s="1" t="s">
        <v>2259</v>
      </c>
      <c r="I1608">
        <v>10</v>
      </c>
      <c r="J1608">
        <v>8</v>
      </c>
      <c r="K1608">
        <v>0</v>
      </c>
      <c r="L1608" s="1" t="s">
        <v>819</v>
      </c>
      <c r="N1608"/>
      <c r="O1608"/>
    </row>
    <row r="1609" spans="1:15" x14ac:dyDescent="0.25">
      <c r="A1609">
        <v>39.820399999999999</v>
      </c>
      <c r="B1609">
        <v>-104.97848999999999</v>
      </c>
      <c r="C1609">
        <v>3</v>
      </c>
      <c r="D1609" s="2" t="d">
        <v>2019-09-04T11:24:26.00000029429793550</v>
      </c>
      <c r="E1609" s="1">
        <f>HOUR(US_Accidents_Dec20_updated3[[#This Row],[Start_Time]])</f>
        <v>11</v>
      </c>
      <c r="F1609" s="1">
        <f>MONTH(US_Accidents_Dec20_updated3[[#This Row],[Start_Time]])</f>
        <v>9</v>
      </c>
      <c r="G1609" s="1" t="s">
        <v>51</v>
      </c>
      <c r="H1609" s="1" t="s">
        <v>752</v>
      </c>
      <c r="I1609">
        <v>10</v>
      </c>
      <c r="J1609">
        <v>6</v>
      </c>
      <c r="K1609">
        <v>0</v>
      </c>
      <c r="L1609" s="1" t="s">
        <v>1068</v>
      </c>
      <c r="N1609"/>
      <c r="O1609"/>
    </row>
    <row r="1610" spans="1:15" x14ac:dyDescent="0.25">
      <c r="A1610">
        <v>39.346649999999997</v>
      </c>
      <c r="B1610">
        <v>-104.47362</v>
      </c>
      <c r="C1610">
        <v>4</v>
      </c>
      <c r="D1610" s="2" t="d">
        <v>2019-09-04T16:05:32.00000007636845025</v>
      </c>
      <c r="E1610" s="1">
        <f>HOUR(US_Accidents_Dec20_updated3[[#This Row],[Start_Time]])</f>
        <v>16</v>
      </c>
      <c r="F1610" s="1">
        <f>MONTH(US_Accidents_Dec20_updated3[[#This Row],[Start_Time]])</f>
        <v>9</v>
      </c>
      <c r="G1610" s="1" t="s">
        <v>51</v>
      </c>
      <c r="H1610" s="1" t="s">
        <v>8619</v>
      </c>
      <c r="I1610">
        <v>5</v>
      </c>
      <c r="J1610">
        <v>14</v>
      </c>
      <c r="K1610">
        <v>0.05</v>
      </c>
      <c r="L1610" s="1" t="s">
        <v>4839</v>
      </c>
      <c r="N1610"/>
      <c r="O1610"/>
    </row>
    <row r="1611" spans="1:15" x14ac:dyDescent="0.25">
      <c r="A1611">
        <v>39.565548</v>
      </c>
      <c r="B1611">
        <v>-105.06706800000001</v>
      </c>
      <c r="C1611">
        <v>3</v>
      </c>
      <c r="D1611" s="2" t="d">
        <v>2019-09-04T15:18:35.9999999916180975</v>
      </c>
      <c r="E1611" s="1">
        <f>HOUR(US_Accidents_Dec20_updated3[[#This Row],[Start_Time]])</f>
        <v>15</v>
      </c>
      <c r="F1611" s="1">
        <f>MONTH(US_Accidents_Dec20_updated3[[#This Row],[Start_Time]])</f>
        <v>9</v>
      </c>
      <c r="G1611" s="1" t="s">
        <v>51</v>
      </c>
      <c r="H1611" s="1" t="s">
        <v>584</v>
      </c>
      <c r="I1611">
        <v>10</v>
      </c>
      <c r="J1611">
        <v>18</v>
      </c>
      <c r="K1611">
        <v>0</v>
      </c>
      <c r="L1611" s="1" t="s">
        <v>1218</v>
      </c>
      <c r="N1611"/>
      <c r="O1611"/>
    </row>
    <row r="1612" spans="1:15" x14ac:dyDescent="0.25">
      <c r="A1612">
        <v>39.783639999999998</v>
      </c>
      <c r="B1612">
        <v>-105.00322</v>
      </c>
      <c r="C1612">
        <v>3</v>
      </c>
      <c r="D1612" s="2" t="d">
        <v>2019-09-04T16:32:31.99999969918281075</v>
      </c>
      <c r="E1612" s="1">
        <f>HOUR(US_Accidents_Dec20_updated3[[#This Row],[Start_Time]])</f>
        <v>16</v>
      </c>
      <c r="F1612" s="1">
        <f>MONTH(US_Accidents_Dec20_updated3[[#This Row],[Start_Time]])</f>
        <v>9</v>
      </c>
      <c r="G1612" s="1" t="s">
        <v>51</v>
      </c>
      <c r="H1612" s="1" t="s">
        <v>352</v>
      </c>
      <c r="I1612">
        <v>10</v>
      </c>
      <c r="K1612">
        <v>0</v>
      </c>
      <c r="L1612" s="1" t="s">
        <v>819</v>
      </c>
      <c r="N1612"/>
      <c r="O1612"/>
    </row>
    <row r="1613" spans="1:15" x14ac:dyDescent="0.25">
      <c r="A1613">
        <v>39.783323000000003</v>
      </c>
      <c r="B1613">
        <v>-105.001012</v>
      </c>
      <c r="C1613">
        <v>4</v>
      </c>
      <c r="D1613" s="2" t="d">
        <v>2019-09-04T16:47:32.99999972339719725</v>
      </c>
      <c r="E1613" s="1">
        <f>HOUR(US_Accidents_Dec20_updated3[[#This Row],[Start_Time]])</f>
        <v>16</v>
      </c>
      <c r="F1613" s="1">
        <f>MONTH(US_Accidents_Dec20_updated3[[#This Row],[Start_Time]])</f>
        <v>9</v>
      </c>
      <c r="G1613" s="1" t="s">
        <v>51</v>
      </c>
      <c r="H1613" s="1" t="s">
        <v>2261</v>
      </c>
      <c r="I1613">
        <v>10</v>
      </c>
      <c r="K1613">
        <v>0</v>
      </c>
      <c r="L1613" s="1" t="s">
        <v>819</v>
      </c>
      <c r="N1613"/>
      <c r="O1613"/>
    </row>
    <row r="1614" spans="1:15" x14ac:dyDescent="0.25">
      <c r="A1614">
        <v>39.776601999999997</v>
      </c>
      <c r="B1614">
        <v>-104.87490099999999</v>
      </c>
      <c r="C1614">
        <v>3</v>
      </c>
      <c r="D1614" s="2" t="d">
        <v>2019-09-04T18:14:32.00000016018748200</v>
      </c>
      <c r="E1614" s="1">
        <f>HOUR(US_Accidents_Dec20_updated3[[#This Row],[Start_Time]])</f>
        <v>18</v>
      </c>
      <c r="F1614" s="1">
        <f>MONTH(US_Accidents_Dec20_updated3[[#This Row],[Start_Time]])</f>
        <v>9</v>
      </c>
      <c r="G1614" s="1" t="s">
        <v>51</v>
      </c>
      <c r="H1614" s="1" t="s">
        <v>418</v>
      </c>
      <c r="I1614">
        <v>10</v>
      </c>
      <c r="J1614">
        <v>18</v>
      </c>
      <c r="K1614">
        <v>0</v>
      </c>
      <c r="L1614" s="1" t="s">
        <v>819</v>
      </c>
      <c r="N1614"/>
      <c r="O1614"/>
    </row>
    <row r="1615" spans="1:15" x14ac:dyDescent="0.25">
      <c r="A1615">
        <v>38.304326000000003</v>
      </c>
      <c r="B1615">
        <v>-104.66352000000001</v>
      </c>
      <c r="C1615">
        <v>3</v>
      </c>
      <c r="D1615" s="2" t="d">
        <v>2019-09-04T18:38:31.9999998249113550</v>
      </c>
      <c r="E1615" s="1">
        <f>HOUR(US_Accidents_Dec20_updated3[[#This Row],[Start_Time]])</f>
        <v>18</v>
      </c>
      <c r="F1615" s="1">
        <f>MONTH(US_Accidents_Dec20_updated3[[#This Row],[Start_Time]])</f>
        <v>9</v>
      </c>
      <c r="G1615" s="1" t="s">
        <v>51</v>
      </c>
      <c r="H1615" s="1" t="s">
        <v>7542</v>
      </c>
      <c r="I1615">
        <v>10</v>
      </c>
      <c r="J1615">
        <v>25</v>
      </c>
      <c r="K1615">
        <v>0</v>
      </c>
      <c r="L1615" s="1" t="s">
        <v>1209</v>
      </c>
      <c r="N1615"/>
      <c r="O1615"/>
    </row>
    <row r="1616" spans="1:15" x14ac:dyDescent="0.25">
      <c r="A1616">
        <v>39.781188</v>
      </c>
      <c r="B1616">
        <v>-104.994084</v>
      </c>
      <c r="C1616">
        <v>3</v>
      </c>
      <c r="D1616" s="2" t="d">
        <v>2019-09-04T19:18:21.00000004749745200</v>
      </c>
      <c r="E1616" s="1">
        <f>HOUR(US_Accidents_Dec20_updated3[[#This Row],[Start_Time]])</f>
        <v>19</v>
      </c>
      <c r="F1616" s="1">
        <f>MONTH(US_Accidents_Dec20_updated3[[#This Row],[Start_Time]])</f>
        <v>9</v>
      </c>
      <c r="G1616" s="1" t="s">
        <v>51</v>
      </c>
      <c r="H1616" s="1" t="s">
        <v>567</v>
      </c>
      <c r="I1616">
        <v>10</v>
      </c>
      <c r="J1616">
        <v>8</v>
      </c>
      <c r="K1616">
        <v>0</v>
      </c>
      <c r="L1616" s="1" t="s">
        <v>819</v>
      </c>
      <c r="N1616"/>
      <c r="O1616"/>
    </row>
    <row r="1617" spans="1:15" x14ac:dyDescent="0.25">
      <c r="A1617">
        <v>39.775503999999998</v>
      </c>
      <c r="B1617">
        <v>-104.862273</v>
      </c>
      <c r="C1617">
        <v>3</v>
      </c>
      <c r="D1617" s="2" t="d">
        <v>2019-09-04T18:50:32.00000028591603300</v>
      </c>
      <c r="E1617" s="1">
        <f>HOUR(US_Accidents_Dec20_updated3[[#This Row],[Start_Time]])</f>
        <v>18</v>
      </c>
      <c r="F1617" s="1">
        <f>MONTH(US_Accidents_Dec20_updated3[[#This Row],[Start_Time]])</f>
        <v>9</v>
      </c>
      <c r="G1617" s="1" t="s">
        <v>51</v>
      </c>
      <c r="H1617" s="1" t="s">
        <v>1341</v>
      </c>
      <c r="I1617">
        <v>10</v>
      </c>
      <c r="J1617">
        <v>21</v>
      </c>
      <c r="K1617">
        <v>0</v>
      </c>
      <c r="L1617" s="1" t="s">
        <v>1216</v>
      </c>
      <c r="N1617"/>
      <c r="O1617"/>
    </row>
    <row r="1618" spans="1:15" x14ac:dyDescent="0.25">
      <c r="A1618">
        <v>39.629849999999998</v>
      </c>
      <c r="B1618">
        <v>-106.06398</v>
      </c>
      <c r="C1618">
        <v>4</v>
      </c>
      <c r="D1618" s="2" t="d">
        <v>2019-09-04T22:47:32.00000011827796950</v>
      </c>
      <c r="E1618" s="1">
        <f>HOUR(US_Accidents_Dec20_updated3[[#This Row],[Start_Time]])</f>
        <v>22</v>
      </c>
      <c r="F1618" s="1">
        <f>MONTH(US_Accidents_Dec20_updated3[[#This Row],[Start_Time]])</f>
        <v>9</v>
      </c>
      <c r="G1618" s="1" t="s">
        <v>53</v>
      </c>
      <c r="H1618" s="1" t="s">
        <v>1579</v>
      </c>
      <c r="I1618">
        <v>10</v>
      </c>
      <c r="J1618">
        <v>7</v>
      </c>
      <c r="K1618">
        <v>0</v>
      </c>
      <c r="L1618" s="1" t="s">
        <v>1068</v>
      </c>
      <c r="N1618"/>
      <c r="O1618"/>
    </row>
    <row r="1619" spans="1:15" x14ac:dyDescent="0.25">
      <c r="A1619">
        <v>39.679977000000001</v>
      </c>
      <c r="B1619">
        <v>-105.90131100000001</v>
      </c>
      <c r="C1619">
        <v>4</v>
      </c>
      <c r="D1619" s="2" t="d">
        <v>2019-09-04T20:01:48.99999991524964725</v>
      </c>
      <c r="E1619" s="1">
        <f>HOUR(US_Accidents_Dec20_updated3[[#This Row],[Start_Time]])</f>
        <v>20</v>
      </c>
      <c r="F1619" s="1">
        <f>MONTH(US_Accidents_Dec20_updated3[[#This Row],[Start_Time]])</f>
        <v>9</v>
      </c>
      <c r="G1619" s="1" t="s">
        <v>53</v>
      </c>
      <c r="H1619" s="1" t="s">
        <v>1674</v>
      </c>
      <c r="I1619">
        <v>10</v>
      </c>
      <c r="J1619">
        <v>3</v>
      </c>
      <c r="K1619">
        <v>0</v>
      </c>
      <c r="L1619" s="1" t="s">
        <v>1068</v>
      </c>
      <c r="N1619"/>
      <c r="O1619"/>
    </row>
    <row r="1620" spans="1:15" x14ac:dyDescent="0.25">
      <c r="A1620">
        <v>39.781989000000003</v>
      </c>
      <c r="B1620">
        <v>-104.99694700000001</v>
      </c>
      <c r="C1620">
        <v>3</v>
      </c>
      <c r="D1620" s="2" t="d">
        <v>2019-09-04T19:46:50.99999996367842025</v>
      </c>
      <c r="E1620" s="1">
        <f>HOUR(US_Accidents_Dec20_updated3[[#This Row],[Start_Time]])</f>
        <v>19</v>
      </c>
      <c r="F1620" s="1">
        <f>MONTH(US_Accidents_Dec20_updated3[[#This Row],[Start_Time]])</f>
        <v>9</v>
      </c>
      <c r="G1620" s="1" t="s">
        <v>51</v>
      </c>
      <c r="H1620" s="1" t="s">
        <v>2228</v>
      </c>
      <c r="I1620">
        <v>10</v>
      </c>
      <c r="J1620">
        <v>8</v>
      </c>
      <c r="K1620">
        <v>0</v>
      </c>
      <c r="L1620" s="1" t="s">
        <v>819</v>
      </c>
      <c r="N1620"/>
      <c r="O1620"/>
    </row>
    <row r="1621" spans="1:15" x14ac:dyDescent="0.25">
      <c r="A1621">
        <v>39.855547000000001</v>
      </c>
      <c r="B1621">
        <v>-104.98689899999999</v>
      </c>
      <c r="C1621">
        <v>3</v>
      </c>
      <c r="D1621" s="2" t="d">
        <v>2019-09-05T07:02:32.00000011827796950</v>
      </c>
      <c r="E1621" s="1">
        <f>HOUR(US_Accidents_Dec20_updated3[[#This Row],[Start_Time]])</f>
        <v>7</v>
      </c>
      <c r="F1621" s="1">
        <f>MONTH(US_Accidents_Dec20_updated3[[#This Row],[Start_Time]])</f>
        <v>9</v>
      </c>
      <c r="G1621" s="1" t="s">
        <v>51</v>
      </c>
      <c r="H1621" s="1" t="s">
        <v>821</v>
      </c>
      <c r="I1621">
        <v>10</v>
      </c>
      <c r="J1621">
        <v>8</v>
      </c>
      <c r="K1621">
        <v>0</v>
      </c>
      <c r="L1621" s="1" t="s">
        <v>50</v>
      </c>
      <c r="N1621"/>
      <c r="O1621"/>
    </row>
    <row r="1622" spans="1:15" x14ac:dyDescent="0.25">
      <c r="A1622">
        <v>39.554004999999997</v>
      </c>
      <c r="B1622">
        <v>-105.08477600000001</v>
      </c>
      <c r="C1622">
        <v>3</v>
      </c>
      <c r="D1622" s="2" t="d">
        <v>2019-09-05T07:18:27.00000019278377100</v>
      </c>
      <c r="E1622" s="1">
        <f>HOUR(US_Accidents_Dec20_updated3[[#This Row],[Start_Time]])</f>
        <v>7</v>
      </c>
      <c r="F1622" s="1">
        <f>MONTH(US_Accidents_Dec20_updated3[[#This Row],[Start_Time]])</f>
        <v>9</v>
      </c>
      <c r="G1622" s="1" t="s">
        <v>51</v>
      </c>
      <c r="H1622" s="1" t="s">
        <v>584</v>
      </c>
      <c r="I1622">
        <v>10</v>
      </c>
      <c r="J1622">
        <v>9</v>
      </c>
      <c r="K1622">
        <v>0</v>
      </c>
      <c r="L1622" s="1" t="s">
        <v>1068</v>
      </c>
      <c r="N1622"/>
      <c r="O1622"/>
    </row>
    <row r="1623" spans="1:15" x14ac:dyDescent="0.25">
      <c r="A1623">
        <v>39.897868000000003</v>
      </c>
      <c r="B1623">
        <v>-104.98751900000001</v>
      </c>
      <c r="C1623">
        <v>3</v>
      </c>
      <c r="D1623" s="2" t="d">
        <v>2019-09-05T08:36:26.99999973177909975</v>
      </c>
      <c r="E1623" s="1">
        <f>HOUR(US_Accidents_Dec20_updated3[[#This Row],[Start_Time]])</f>
        <v>8</v>
      </c>
      <c r="F1623" s="1">
        <f>MONTH(US_Accidents_Dec20_updated3[[#This Row],[Start_Time]])</f>
        <v>9</v>
      </c>
      <c r="G1623" s="1" t="s">
        <v>51</v>
      </c>
      <c r="H1623" s="1" t="s">
        <v>439</v>
      </c>
      <c r="I1623">
        <v>10</v>
      </c>
      <c r="J1623">
        <v>3</v>
      </c>
      <c r="K1623">
        <v>0</v>
      </c>
      <c r="L1623" s="1" t="s">
        <v>50</v>
      </c>
      <c r="N1623"/>
      <c r="O1623"/>
    </row>
    <row r="1624" spans="1:15" x14ac:dyDescent="0.25">
      <c r="A1624">
        <v>38.960965999999999</v>
      </c>
      <c r="B1624">
        <v>-105.091539</v>
      </c>
      <c r="C1624">
        <v>3</v>
      </c>
      <c r="D1624" s="2" t="d">
        <v>2019-09-05T11:54:27.00000010896473925</v>
      </c>
      <c r="E1624" s="1">
        <f>HOUR(US_Accidents_Dec20_updated3[[#This Row],[Start_Time]])</f>
        <v>11</v>
      </c>
      <c r="F1624" s="1">
        <f>MONTH(US_Accidents_Dec20_updated3[[#This Row],[Start_Time]])</f>
        <v>9</v>
      </c>
      <c r="G1624" s="1" t="s">
        <v>51</v>
      </c>
      <c r="H1624" s="1" t="s">
        <v>6646</v>
      </c>
      <c r="I1624">
        <v>10</v>
      </c>
      <c r="J1624">
        <v>13</v>
      </c>
      <c r="K1624">
        <v>0</v>
      </c>
      <c r="L1624" s="1" t="s">
        <v>1068</v>
      </c>
      <c r="N1624"/>
      <c r="O1624"/>
    </row>
    <row r="1625" spans="1:15" x14ac:dyDescent="0.25">
      <c r="A1625">
        <v>39.776601999999997</v>
      </c>
      <c r="B1625">
        <v>-104.87490099999999</v>
      </c>
      <c r="C1625">
        <v>3</v>
      </c>
      <c r="D1625" s="2" t="d">
        <v>2019-09-05T10:02:32.00000011827796950</v>
      </c>
      <c r="E1625" s="1">
        <f>HOUR(US_Accidents_Dec20_updated3[[#This Row],[Start_Time]])</f>
        <v>10</v>
      </c>
      <c r="F1625" s="1">
        <f>MONTH(US_Accidents_Dec20_updated3[[#This Row],[Start_Time]])</f>
        <v>9</v>
      </c>
      <c r="G1625" s="1" t="s">
        <v>51</v>
      </c>
      <c r="H1625" s="1" t="s">
        <v>418</v>
      </c>
      <c r="I1625">
        <v>10</v>
      </c>
      <c r="J1625">
        <v>8</v>
      </c>
      <c r="K1625">
        <v>0</v>
      </c>
      <c r="L1625" s="1" t="s">
        <v>50</v>
      </c>
      <c r="N1625"/>
      <c r="O1625"/>
    </row>
    <row r="1626" spans="1:15" x14ac:dyDescent="0.25">
      <c r="A1626">
        <v>37.839388999999997</v>
      </c>
      <c r="B1626">
        <v>-103.747291</v>
      </c>
      <c r="C1626">
        <v>3</v>
      </c>
      <c r="D1626" s="2" t="d">
        <v>2019-09-05T09:50:32.00000028591603300</v>
      </c>
      <c r="E1626" s="1">
        <f>HOUR(US_Accidents_Dec20_updated3[[#This Row],[Start_Time]])</f>
        <v>9</v>
      </c>
      <c r="F1626" s="1">
        <f>MONTH(US_Accidents_Dec20_updated3[[#This Row],[Start_Time]])</f>
        <v>9</v>
      </c>
      <c r="G1626" s="1" t="s">
        <v>51</v>
      </c>
      <c r="H1626" s="1" t="s">
        <v>8222</v>
      </c>
      <c r="I1626">
        <v>10</v>
      </c>
      <c r="J1626">
        <v>7</v>
      </c>
      <c r="K1626">
        <v>0</v>
      </c>
      <c r="L1626" s="1" t="s">
        <v>50</v>
      </c>
      <c r="N1626"/>
      <c r="O1626"/>
    </row>
    <row r="1627" spans="1:15" x14ac:dyDescent="0.25">
      <c r="A1627">
        <v>37.818429999999999</v>
      </c>
      <c r="B1627">
        <v>-103.77563000000001</v>
      </c>
      <c r="C1627">
        <v>3</v>
      </c>
      <c r="D1627" s="2" t="d">
        <v>2019-09-05T09:50:32.00000028591603300</v>
      </c>
      <c r="E1627" s="1">
        <f>HOUR(US_Accidents_Dec20_updated3[[#This Row],[Start_Time]])</f>
        <v>9</v>
      </c>
      <c r="F1627" s="1">
        <f>MONTH(US_Accidents_Dec20_updated3[[#This Row],[Start_Time]])</f>
        <v>9</v>
      </c>
      <c r="G1627" s="1" t="s">
        <v>51</v>
      </c>
      <c r="H1627" s="1" t="s">
        <v>8224</v>
      </c>
      <c r="I1627">
        <v>10</v>
      </c>
      <c r="J1627">
        <v>6</v>
      </c>
      <c r="K1627">
        <v>0</v>
      </c>
      <c r="L1627" s="1" t="s">
        <v>50</v>
      </c>
      <c r="N1627"/>
      <c r="O1627"/>
    </row>
    <row r="1628" spans="1:15" x14ac:dyDescent="0.25">
      <c r="A1628">
        <v>39.290084999999998</v>
      </c>
      <c r="B1628">
        <v>-104.89513100000001</v>
      </c>
      <c r="C1628">
        <v>3</v>
      </c>
      <c r="D1628" s="2" t="d">
        <v>2019-09-05T13:22:13.0000002169981575</v>
      </c>
      <c r="E1628" s="1">
        <f>HOUR(US_Accidents_Dec20_updated3[[#This Row],[Start_Time]])</f>
        <v>13</v>
      </c>
      <c r="F1628" s="1">
        <f>MONTH(US_Accidents_Dec20_updated3[[#This Row],[Start_Time]])</f>
        <v>9</v>
      </c>
      <c r="G1628" s="1" t="s">
        <v>51</v>
      </c>
      <c r="H1628" s="1" t="s">
        <v>399</v>
      </c>
      <c r="I1628">
        <v>10</v>
      </c>
      <c r="J1628">
        <v>7</v>
      </c>
      <c r="K1628">
        <v>0</v>
      </c>
      <c r="L1628" s="1" t="s">
        <v>50</v>
      </c>
      <c r="N1628"/>
      <c r="O1628"/>
    </row>
    <row r="1629" spans="1:15" x14ac:dyDescent="0.25">
      <c r="A1629">
        <v>39.885210999999998</v>
      </c>
      <c r="B1629">
        <v>-104.98766000000001</v>
      </c>
      <c r="C1629">
        <v>3</v>
      </c>
      <c r="D1629" s="2" t="d">
        <v>2019-09-05T15:21:18.00000014249235600</v>
      </c>
      <c r="E1629" s="1">
        <f>HOUR(US_Accidents_Dec20_updated3[[#This Row],[Start_Time]])</f>
        <v>15</v>
      </c>
      <c r="F1629" s="1">
        <f>MONTH(US_Accidents_Dec20_updated3[[#This Row],[Start_Time]])</f>
        <v>9</v>
      </c>
      <c r="G1629" s="1" t="s">
        <v>51</v>
      </c>
      <c r="H1629" s="1" t="s">
        <v>442</v>
      </c>
      <c r="I1629">
        <v>10</v>
      </c>
      <c r="J1629">
        <v>0</v>
      </c>
      <c r="K1629">
        <v>0</v>
      </c>
      <c r="L1629" s="1" t="s">
        <v>1068</v>
      </c>
      <c r="N1629"/>
      <c r="O1629"/>
    </row>
    <row r="1630" spans="1:15" x14ac:dyDescent="0.25">
      <c r="A1630">
        <v>39.725430000000003</v>
      </c>
      <c r="B1630">
        <v>-105.02241600000001</v>
      </c>
      <c r="C1630">
        <v>3</v>
      </c>
      <c r="D1630" s="2" t="d">
        <v>2019-09-05T15:29:28.99999987799673975</v>
      </c>
      <c r="E1630" s="1">
        <f>HOUR(US_Accidents_Dec20_updated3[[#This Row],[Start_Time]])</f>
        <v>15</v>
      </c>
      <c r="F1630" s="1">
        <f>MONTH(US_Accidents_Dec20_updated3[[#This Row],[Start_Time]])</f>
        <v>9</v>
      </c>
      <c r="G1630" s="1" t="s">
        <v>51</v>
      </c>
      <c r="H1630" s="1" t="s">
        <v>594</v>
      </c>
      <c r="I1630">
        <v>10</v>
      </c>
      <c r="J1630">
        <v>0</v>
      </c>
      <c r="K1630">
        <v>0</v>
      </c>
      <c r="L1630" s="1" t="s">
        <v>1068</v>
      </c>
      <c r="N1630"/>
      <c r="O1630"/>
    </row>
    <row r="1631" spans="1:15" x14ac:dyDescent="0.25">
      <c r="A1631">
        <v>39.843321000000003</v>
      </c>
      <c r="B1631">
        <v>-104.98448</v>
      </c>
      <c r="C1631">
        <v>3</v>
      </c>
      <c r="D1631" s="2" t="d">
        <v>2019-09-05T16:51:16.00000030361115900</v>
      </c>
      <c r="E1631" s="1">
        <f>HOUR(US_Accidents_Dec20_updated3[[#This Row],[Start_Time]])</f>
        <v>16</v>
      </c>
      <c r="F1631" s="1">
        <f>MONTH(US_Accidents_Dec20_updated3[[#This Row],[Start_Time]])</f>
        <v>9</v>
      </c>
      <c r="G1631" s="1" t="s">
        <v>51</v>
      </c>
      <c r="H1631" s="1" t="s">
        <v>690</v>
      </c>
      <c r="I1631">
        <v>10</v>
      </c>
      <c r="J1631">
        <v>21</v>
      </c>
      <c r="K1631">
        <v>0</v>
      </c>
      <c r="L1631" s="1" t="s">
        <v>1208</v>
      </c>
      <c r="N1631"/>
      <c r="O1631"/>
    </row>
    <row r="1632" spans="1:15" x14ac:dyDescent="0.25">
      <c r="A1632">
        <v>39.775010000000002</v>
      </c>
      <c r="B1632">
        <v>-104.856584</v>
      </c>
      <c r="C1632">
        <v>3</v>
      </c>
      <c r="D1632" s="2" t="d">
        <v>2019-09-05T16:48:58.00000010523944850</v>
      </c>
      <c r="E1632" s="1">
        <f>HOUR(US_Accidents_Dec20_updated3[[#This Row],[Start_Time]])</f>
        <v>16</v>
      </c>
      <c r="F1632" s="1">
        <f>MONTH(US_Accidents_Dec20_updated3[[#This Row],[Start_Time]])</f>
        <v>9</v>
      </c>
      <c r="G1632" s="1" t="s">
        <v>51</v>
      </c>
      <c r="H1632" s="1" t="s">
        <v>453</v>
      </c>
      <c r="I1632">
        <v>10</v>
      </c>
      <c r="J1632">
        <v>16</v>
      </c>
      <c r="K1632">
        <v>0</v>
      </c>
      <c r="L1632" s="1" t="s">
        <v>966</v>
      </c>
      <c r="N1632"/>
      <c r="O1632"/>
    </row>
    <row r="1633" spans="1:15" x14ac:dyDescent="0.25">
      <c r="A1633">
        <v>39.885210999999998</v>
      </c>
      <c r="B1633">
        <v>-104.98766000000001</v>
      </c>
      <c r="C1633">
        <v>3</v>
      </c>
      <c r="D1633" s="2" t="d">
        <v>2019-09-05T17:18:58.99999991990625900</v>
      </c>
      <c r="E1633" s="1">
        <f>HOUR(US_Accidents_Dec20_updated3[[#This Row],[Start_Time]])</f>
        <v>17</v>
      </c>
      <c r="F1633" s="1">
        <f>MONTH(US_Accidents_Dec20_updated3[[#This Row],[Start_Time]])</f>
        <v>9</v>
      </c>
      <c r="G1633" s="1" t="s">
        <v>51</v>
      </c>
      <c r="H1633" s="1" t="s">
        <v>442</v>
      </c>
      <c r="I1633">
        <v>10</v>
      </c>
      <c r="J1633">
        <v>21</v>
      </c>
      <c r="K1633">
        <v>0</v>
      </c>
      <c r="L1633" s="1" t="s">
        <v>1208</v>
      </c>
      <c r="N1633"/>
      <c r="O1633"/>
    </row>
    <row r="1634" spans="1:15" x14ac:dyDescent="0.25">
      <c r="A1634">
        <v>39.617896999999999</v>
      </c>
      <c r="B1634">
        <v>-104.89805800000001</v>
      </c>
      <c r="C1634">
        <v>3</v>
      </c>
      <c r="D1634" s="2" t="d">
        <v>2019-09-05T17:35:29.00000000372529075</v>
      </c>
      <c r="E1634" s="1">
        <f>HOUR(US_Accidents_Dec20_updated3[[#This Row],[Start_Time]])</f>
        <v>17</v>
      </c>
      <c r="F1634" s="1">
        <f>MONTH(US_Accidents_Dec20_updated3[[#This Row],[Start_Time]])</f>
        <v>9</v>
      </c>
      <c r="G1634" s="1" t="s">
        <v>51</v>
      </c>
      <c r="H1634" s="1" t="s">
        <v>565</v>
      </c>
      <c r="I1634">
        <v>10</v>
      </c>
      <c r="J1634">
        <v>15</v>
      </c>
      <c r="K1634">
        <v>0</v>
      </c>
      <c r="L1634" s="1" t="s">
        <v>966</v>
      </c>
      <c r="N1634"/>
      <c r="O1634"/>
    </row>
    <row r="1635" spans="1:15" x14ac:dyDescent="0.25">
      <c r="A1635">
        <v>37.226697000000001</v>
      </c>
      <c r="B1635">
        <v>-107.694498</v>
      </c>
      <c r="C1635">
        <v>4</v>
      </c>
      <c r="D1635" s="2" t="d">
        <v>2019-09-05T19:27:57.99999976996332150</v>
      </c>
      <c r="E1635" s="1">
        <f>HOUR(US_Accidents_Dec20_updated3[[#This Row],[Start_Time]])</f>
        <v>19</v>
      </c>
      <c r="F1635" s="1">
        <f>MONTH(US_Accidents_Dec20_updated3[[#This Row],[Start_Time]])</f>
        <v>9</v>
      </c>
      <c r="G1635" s="1" t="s">
        <v>51</v>
      </c>
      <c r="H1635" s="1" t="s">
        <v>7798</v>
      </c>
      <c r="I1635">
        <v>10</v>
      </c>
      <c r="J1635">
        <v>8</v>
      </c>
      <c r="K1635">
        <v>0</v>
      </c>
      <c r="L1635" s="1" t="s">
        <v>1068</v>
      </c>
      <c r="N1635"/>
      <c r="O1635"/>
    </row>
    <row r="1636" spans="1:15" x14ac:dyDescent="0.25">
      <c r="A1636">
        <v>37.224052</v>
      </c>
      <c r="B1636">
        <v>-107.679418</v>
      </c>
      <c r="C1636">
        <v>4</v>
      </c>
      <c r="D1636" s="2" t="d">
        <v>2019-09-05T19:27:57.99999976996332150</v>
      </c>
      <c r="E1636" s="1">
        <f>HOUR(US_Accidents_Dec20_updated3[[#This Row],[Start_Time]])</f>
        <v>19</v>
      </c>
      <c r="F1636" s="1">
        <f>MONTH(US_Accidents_Dec20_updated3[[#This Row],[Start_Time]])</f>
        <v>9</v>
      </c>
      <c r="G1636" s="1" t="s">
        <v>51</v>
      </c>
      <c r="H1636" s="1" t="s">
        <v>7801</v>
      </c>
      <c r="I1636">
        <v>10</v>
      </c>
      <c r="J1636">
        <v>8</v>
      </c>
      <c r="K1636">
        <v>0</v>
      </c>
      <c r="L1636" s="1" t="s">
        <v>1068</v>
      </c>
      <c r="N1636"/>
      <c r="O1636"/>
    </row>
    <row r="1637" spans="1:15" x14ac:dyDescent="0.25">
      <c r="A1637">
        <v>38.916513999999999</v>
      </c>
      <c r="B1637">
        <v>-104.982077</v>
      </c>
      <c r="C1637">
        <v>3</v>
      </c>
      <c r="D1637" s="2" t="d">
        <v>2019-09-05T21:35:26.99999995529651775</v>
      </c>
      <c r="E1637" s="1">
        <f>HOUR(US_Accidents_Dec20_updated3[[#This Row],[Start_Time]])</f>
        <v>21</v>
      </c>
      <c r="F1637" s="1">
        <f>MONTH(US_Accidents_Dec20_updated3[[#This Row],[Start_Time]])</f>
        <v>9</v>
      </c>
      <c r="G1637" s="1" t="s">
        <v>53</v>
      </c>
      <c r="H1637" s="1" t="s">
        <v>6926</v>
      </c>
      <c r="I1637">
        <v>10</v>
      </c>
      <c r="J1637">
        <v>10</v>
      </c>
      <c r="K1637">
        <v>0</v>
      </c>
      <c r="L1637" s="1" t="s">
        <v>966</v>
      </c>
      <c r="N1637"/>
      <c r="O1637"/>
    </row>
    <row r="1638" spans="1:15" x14ac:dyDescent="0.25">
      <c r="A1638">
        <v>38.915443000000003</v>
      </c>
      <c r="B1638">
        <v>-104.980796</v>
      </c>
      <c r="C1638">
        <v>3</v>
      </c>
      <c r="D1638" s="2" t="d">
        <v>2019-09-05T22:40:41.00000022444873900</v>
      </c>
      <c r="E1638" s="1">
        <f>HOUR(US_Accidents_Dec20_updated3[[#This Row],[Start_Time]])</f>
        <v>22</v>
      </c>
      <c r="F1638" s="1">
        <f>MONTH(US_Accidents_Dec20_updated3[[#This Row],[Start_Time]])</f>
        <v>9</v>
      </c>
      <c r="G1638" s="1" t="s">
        <v>53</v>
      </c>
      <c r="H1638" s="1" t="s">
        <v>7353</v>
      </c>
      <c r="I1638">
        <v>10</v>
      </c>
      <c r="J1638">
        <v>6</v>
      </c>
      <c r="K1638">
        <v>0</v>
      </c>
      <c r="L1638" s="1" t="s">
        <v>966</v>
      </c>
      <c r="N1638"/>
      <c r="O1638"/>
    </row>
    <row r="1639" spans="1:15" x14ac:dyDescent="0.25">
      <c r="A1639">
        <v>38.918368999999998</v>
      </c>
      <c r="B1639">
        <v>-104.984528</v>
      </c>
      <c r="C1639">
        <v>3</v>
      </c>
      <c r="D1639" s="2" t="d">
        <v>2019-09-05T22:40:41.00000022444873900</v>
      </c>
      <c r="E1639" s="1">
        <f>HOUR(US_Accidents_Dec20_updated3[[#This Row],[Start_Time]])</f>
        <v>22</v>
      </c>
      <c r="F1639" s="1">
        <f>MONTH(US_Accidents_Dec20_updated3[[#This Row],[Start_Time]])</f>
        <v>9</v>
      </c>
      <c r="G1639" s="1" t="s">
        <v>53</v>
      </c>
      <c r="H1639" s="1" t="s">
        <v>7356</v>
      </c>
      <c r="I1639">
        <v>10</v>
      </c>
      <c r="J1639">
        <v>6</v>
      </c>
      <c r="K1639">
        <v>0</v>
      </c>
      <c r="L1639" s="1" t="s">
        <v>966</v>
      </c>
      <c r="N1639"/>
      <c r="O1639"/>
    </row>
    <row r="1640" spans="1:15" x14ac:dyDescent="0.25">
      <c r="A1640">
        <v>39.617896999999999</v>
      </c>
      <c r="B1640">
        <v>-104.89805800000001</v>
      </c>
      <c r="C1640">
        <v>3</v>
      </c>
      <c r="D1640" s="2" t="d">
        <v>2019-09-05T22:47:27.00000020675361300</v>
      </c>
      <c r="E1640" s="1">
        <f>HOUR(US_Accidents_Dec20_updated3[[#This Row],[Start_Time]])</f>
        <v>22</v>
      </c>
      <c r="F1640" s="1">
        <f>MONTH(US_Accidents_Dec20_updated3[[#This Row],[Start_Time]])</f>
        <v>9</v>
      </c>
      <c r="G1640" s="1" t="s">
        <v>53</v>
      </c>
      <c r="H1640" s="1" t="s">
        <v>565</v>
      </c>
      <c r="I1640">
        <v>10</v>
      </c>
      <c r="J1640">
        <v>6</v>
      </c>
      <c r="K1640">
        <v>0</v>
      </c>
      <c r="L1640" s="1" t="s">
        <v>966</v>
      </c>
      <c r="N1640"/>
      <c r="O1640"/>
    </row>
    <row r="1641" spans="1:15" x14ac:dyDescent="0.25">
      <c r="A1641">
        <v>38.915443000000003</v>
      </c>
      <c r="B1641">
        <v>-104.980796</v>
      </c>
      <c r="C1641">
        <v>3</v>
      </c>
      <c r="D1641" s="2" t="d">
        <v>2019-09-05T23:18:11.00000001490116300</v>
      </c>
      <c r="E1641" s="1">
        <f>HOUR(US_Accidents_Dec20_updated3[[#This Row],[Start_Time]])</f>
        <v>23</v>
      </c>
      <c r="F1641" s="1">
        <f>MONTH(US_Accidents_Dec20_updated3[[#This Row],[Start_Time]])</f>
        <v>9</v>
      </c>
      <c r="G1641" s="1" t="s">
        <v>53</v>
      </c>
      <c r="H1641" s="1" t="s">
        <v>7356</v>
      </c>
      <c r="I1641">
        <v>10</v>
      </c>
      <c r="J1641">
        <v>6</v>
      </c>
      <c r="K1641">
        <v>0</v>
      </c>
      <c r="L1641" s="1" t="s">
        <v>966</v>
      </c>
      <c r="N1641"/>
      <c r="O1641"/>
    </row>
    <row r="1642" spans="1:15" x14ac:dyDescent="0.25">
      <c r="A1642">
        <v>39.813819000000002</v>
      </c>
      <c r="B1642">
        <v>-104.951328</v>
      </c>
      <c r="C1642">
        <v>3</v>
      </c>
      <c r="D1642" s="2" t="d">
        <v>2019-09-06T01:39:10.99999993108213125</v>
      </c>
      <c r="E1642" s="1">
        <f>HOUR(US_Accidents_Dec20_updated3[[#This Row],[Start_Time]])</f>
        <v>1</v>
      </c>
      <c r="F1642" s="1">
        <f>MONTH(US_Accidents_Dec20_updated3[[#This Row],[Start_Time]])</f>
        <v>9</v>
      </c>
      <c r="G1642" s="1" t="s">
        <v>53</v>
      </c>
      <c r="H1642" s="1" t="s">
        <v>333</v>
      </c>
      <c r="I1642">
        <v>10</v>
      </c>
      <c r="J1642">
        <v>9</v>
      </c>
      <c r="K1642">
        <v>0</v>
      </c>
      <c r="L1642" s="1" t="s">
        <v>966</v>
      </c>
      <c r="N1642"/>
      <c r="O1642"/>
    </row>
    <row r="1643" spans="1:15" x14ac:dyDescent="0.25">
      <c r="A1643">
        <v>39.802059999999997</v>
      </c>
      <c r="B1643">
        <v>-104.93594</v>
      </c>
      <c r="C1643">
        <v>3</v>
      </c>
      <c r="D1643" s="2" t="d">
        <v>2019-09-06T02:47:52.99999978858977525</v>
      </c>
      <c r="E1643" s="1">
        <f>HOUR(US_Accidents_Dec20_updated3[[#This Row],[Start_Time]])</f>
        <v>2</v>
      </c>
      <c r="F1643" s="1">
        <f>MONTH(US_Accidents_Dec20_updated3[[#This Row],[Start_Time]])</f>
        <v>9</v>
      </c>
      <c r="G1643" s="1" t="s">
        <v>53</v>
      </c>
      <c r="H1643" s="1" t="s">
        <v>1132</v>
      </c>
      <c r="I1643">
        <v>10</v>
      </c>
      <c r="J1643">
        <v>5</v>
      </c>
      <c r="K1643">
        <v>0</v>
      </c>
      <c r="L1643" s="1" t="s">
        <v>819</v>
      </c>
      <c r="N1643"/>
      <c r="O1643"/>
    </row>
    <row r="1644" spans="1:15" x14ac:dyDescent="0.25">
      <c r="A1644">
        <v>38.345900999999998</v>
      </c>
      <c r="B1644">
        <v>-104.62002</v>
      </c>
      <c r="C1644">
        <v>3</v>
      </c>
      <c r="D1644" s="2" t="d">
        <v>2019-09-06T02:49:23.999999687075614800</v>
      </c>
      <c r="E1644" s="1">
        <f>HOUR(US_Accidents_Dec20_updated3[[#This Row],[Start_Time]])</f>
        <v>2</v>
      </c>
      <c r="F1644" s="1">
        <f>MONTH(US_Accidents_Dec20_updated3[[#This Row],[Start_Time]])</f>
        <v>9</v>
      </c>
      <c r="G1644" s="1" t="s">
        <v>53</v>
      </c>
      <c r="H1644" s="1" t="s">
        <v>455</v>
      </c>
      <c r="I1644">
        <v>10</v>
      </c>
      <c r="J1644">
        <v>8</v>
      </c>
      <c r="K1644">
        <v>0</v>
      </c>
      <c r="L1644" s="1" t="s">
        <v>50</v>
      </c>
      <c r="N1644"/>
      <c r="O1644"/>
    </row>
    <row r="1645" spans="1:15" x14ac:dyDescent="0.25">
      <c r="A1645">
        <v>38.346870000000003</v>
      </c>
      <c r="B1645">
        <v>-104.62008</v>
      </c>
      <c r="C1645">
        <v>3</v>
      </c>
      <c r="D1645" s="2" t="d">
        <v>2019-09-06T05:03:38.99999985471368100</v>
      </c>
      <c r="E1645" s="1">
        <f>HOUR(US_Accidents_Dec20_updated3[[#This Row],[Start_Time]])</f>
        <v>5</v>
      </c>
      <c r="F1645" s="1">
        <f>MONTH(US_Accidents_Dec20_updated3[[#This Row],[Start_Time]])</f>
        <v>9</v>
      </c>
      <c r="G1645" s="1" t="s">
        <v>53</v>
      </c>
      <c r="H1645" s="1" t="s">
        <v>2194</v>
      </c>
      <c r="I1645">
        <v>10</v>
      </c>
      <c r="J1645">
        <v>5</v>
      </c>
      <c r="K1645">
        <v>0</v>
      </c>
      <c r="L1645" s="1" t="s">
        <v>819</v>
      </c>
      <c r="N1645"/>
      <c r="O1645"/>
    </row>
    <row r="1646" spans="1:15" x14ac:dyDescent="0.25">
      <c r="A1646">
        <v>38.346870000000003</v>
      </c>
      <c r="B1646">
        <v>-104.62008</v>
      </c>
      <c r="C1646">
        <v>3</v>
      </c>
      <c r="D1646" s="2" t="d">
        <v>2019-09-06T05:03:38.99999985471368100</v>
      </c>
      <c r="E1646" s="1">
        <f>HOUR(US_Accidents_Dec20_updated3[[#This Row],[Start_Time]])</f>
        <v>5</v>
      </c>
      <c r="F1646" s="1">
        <f>MONTH(US_Accidents_Dec20_updated3[[#This Row],[Start_Time]])</f>
        <v>9</v>
      </c>
      <c r="G1646" s="1" t="s">
        <v>53</v>
      </c>
      <c r="H1646" s="1" t="s">
        <v>2194</v>
      </c>
      <c r="I1646">
        <v>10</v>
      </c>
      <c r="J1646">
        <v>5</v>
      </c>
      <c r="K1646">
        <v>0</v>
      </c>
      <c r="L1646" s="1" t="s">
        <v>819</v>
      </c>
      <c r="N1646"/>
      <c r="O1646"/>
    </row>
    <row r="1647" spans="1:15" x14ac:dyDescent="0.25">
      <c r="A1647">
        <v>39.855547000000001</v>
      </c>
      <c r="B1647">
        <v>-104.98689899999999</v>
      </c>
      <c r="C1647">
        <v>3</v>
      </c>
      <c r="D1647" s="2" t="d">
        <v>2019-09-06T07:19:26.999999759718775650</v>
      </c>
      <c r="E1647" s="1">
        <f>HOUR(US_Accidents_Dec20_updated3[[#This Row],[Start_Time]])</f>
        <v>7</v>
      </c>
      <c r="F1647" s="1">
        <f>MONTH(US_Accidents_Dec20_updated3[[#This Row],[Start_Time]])</f>
        <v>9</v>
      </c>
      <c r="G1647" s="1" t="s">
        <v>51</v>
      </c>
      <c r="H1647" s="1" t="s">
        <v>821</v>
      </c>
      <c r="I1647">
        <v>10</v>
      </c>
      <c r="J1647">
        <v>0</v>
      </c>
      <c r="K1647">
        <v>0</v>
      </c>
      <c r="L1647" s="1" t="s">
        <v>819</v>
      </c>
      <c r="N1647"/>
      <c r="O1647"/>
    </row>
    <row r="1648" spans="1:15" x14ac:dyDescent="0.25">
      <c r="A1648">
        <v>39.862757000000002</v>
      </c>
      <c r="B1648">
        <v>-104.98771000000001</v>
      </c>
      <c r="C1648">
        <v>2</v>
      </c>
      <c r="D1648" s="2" t="d">
        <v>2019-09-06T07:40:25.99999986123293475</v>
      </c>
      <c r="E1648" s="1">
        <f>HOUR(US_Accidents_Dec20_updated3[[#This Row],[Start_Time]])</f>
        <v>7</v>
      </c>
      <c r="F1648" s="1">
        <f>MONTH(US_Accidents_Dec20_updated3[[#This Row],[Start_Time]])</f>
        <v>9</v>
      </c>
      <c r="G1648" s="1" t="s">
        <v>51</v>
      </c>
      <c r="H1648" s="1" t="s">
        <v>2699</v>
      </c>
      <c r="I1648">
        <v>10</v>
      </c>
      <c r="J1648">
        <v>0</v>
      </c>
      <c r="K1648">
        <v>0</v>
      </c>
      <c r="L1648" s="1" t="s">
        <v>819</v>
      </c>
      <c r="N1648"/>
      <c r="O1648"/>
    </row>
    <row r="1649" spans="1:15" x14ac:dyDescent="0.25">
      <c r="A1649">
        <v>39.815187000000002</v>
      </c>
      <c r="B1649">
        <v>-104.983</v>
      </c>
      <c r="C1649">
        <v>3</v>
      </c>
      <c r="D1649" s="2" t="d">
        <v>2019-09-06T07:31:27.00000022072344825</v>
      </c>
      <c r="E1649" s="1">
        <f>HOUR(US_Accidents_Dec20_updated3[[#This Row],[Start_Time]])</f>
        <v>7</v>
      </c>
      <c r="F1649" s="1">
        <f>MONTH(US_Accidents_Dec20_updated3[[#This Row],[Start_Time]])</f>
        <v>9</v>
      </c>
      <c r="G1649" s="1" t="s">
        <v>51</v>
      </c>
      <c r="H1649" s="1" t="s">
        <v>703</v>
      </c>
      <c r="I1649">
        <v>10</v>
      </c>
      <c r="J1649">
        <v>0</v>
      </c>
      <c r="K1649">
        <v>0</v>
      </c>
      <c r="L1649" s="1" t="s">
        <v>819</v>
      </c>
      <c r="N1649"/>
      <c r="O1649"/>
    </row>
    <row r="1650" spans="1:15" x14ac:dyDescent="0.25">
      <c r="A1650">
        <v>39.897095999999998</v>
      </c>
      <c r="B1650">
        <v>-104.84682599999999</v>
      </c>
      <c r="C1650">
        <v>3</v>
      </c>
      <c r="D1650" s="2" t="d">
        <v>2019-09-06T08:41:11.0000001126900300</v>
      </c>
      <c r="E1650" s="1">
        <f>HOUR(US_Accidents_Dec20_updated3[[#This Row],[Start_Time]])</f>
        <v>8</v>
      </c>
      <c r="F1650" s="1">
        <f>MONTH(US_Accidents_Dec20_updated3[[#This Row],[Start_Time]])</f>
        <v>9</v>
      </c>
      <c r="G1650" s="1" t="s">
        <v>51</v>
      </c>
      <c r="H1650" s="1" t="s">
        <v>890</v>
      </c>
      <c r="I1650">
        <v>10</v>
      </c>
      <c r="J1650">
        <v>13</v>
      </c>
      <c r="K1650">
        <v>0</v>
      </c>
      <c r="L1650" s="1" t="s">
        <v>819</v>
      </c>
      <c r="N1650"/>
      <c r="O1650"/>
    </row>
    <row r="1651" spans="1:15" x14ac:dyDescent="0.25">
      <c r="A1651">
        <v>39.704729999999998</v>
      </c>
      <c r="B1651">
        <v>-105.19298999999999</v>
      </c>
      <c r="C1651">
        <v>3</v>
      </c>
      <c r="D1651" s="2" t="d">
        <v>2019-09-06T09:54:41.00000002887099825</v>
      </c>
      <c r="E1651" s="1">
        <f>HOUR(US_Accidents_Dec20_updated3[[#This Row],[Start_Time]])</f>
        <v>9</v>
      </c>
      <c r="F1651" s="1">
        <f>MONTH(US_Accidents_Dec20_updated3[[#This Row],[Start_Time]])</f>
        <v>9</v>
      </c>
      <c r="G1651" s="1" t="s">
        <v>51</v>
      </c>
      <c r="H1651" s="1" t="s">
        <v>2326</v>
      </c>
      <c r="I1651">
        <v>10</v>
      </c>
      <c r="J1651">
        <v>0</v>
      </c>
      <c r="K1651">
        <v>0</v>
      </c>
      <c r="L1651" s="1" t="s">
        <v>819</v>
      </c>
      <c r="N1651"/>
      <c r="O1651"/>
    </row>
    <row r="1652" spans="1:15" x14ac:dyDescent="0.25">
      <c r="A1652">
        <v>38.477474000000001</v>
      </c>
      <c r="B1652">
        <v>-107.175445</v>
      </c>
      <c r="C1652">
        <v>3</v>
      </c>
      <c r="D1652" s="2" t="d">
        <v>2019-09-06T10:20:52.99999974668026275</v>
      </c>
      <c r="E1652" s="1">
        <f>HOUR(US_Accidents_Dec20_updated3[[#This Row],[Start_Time]])</f>
        <v>10</v>
      </c>
      <c r="F1652" s="1">
        <f>MONTH(US_Accidents_Dec20_updated3[[#This Row],[Start_Time]])</f>
        <v>9</v>
      </c>
      <c r="G1652" s="1" t="s">
        <v>51</v>
      </c>
      <c r="H1652" s="1" t="s">
        <v>7683</v>
      </c>
      <c r="I1652">
        <v>10</v>
      </c>
      <c r="J1652">
        <v>3</v>
      </c>
      <c r="K1652">
        <v>0</v>
      </c>
      <c r="L1652" s="1" t="s">
        <v>1068</v>
      </c>
      <c r="N1652"/>
      <c r="O1652"/>
    </row>
    <row r="1653" spans="1:15" x14ac:dyDescent="0.25">
      <c r="A1653">
        <v>38.477896999999999</v>
      </c>
      <c r="B1653">
        <v>-107.17699399999999</v>
      </c>
      <c r="C1653">
        <v>3</v>
      </c>
      <c r="D1653" s="2" t="d">
        <v>2019-09-06T10:20:52.99999974668026275</v>
      </c>
      <c r="E1653" s="1">
        <f>HOUR(US_Accidents_Dec20_updated3[[#This Row],[Start_Time]])</f>
        <v>10</v>
      </c>
      <c r="F1653" s="1">
        <f>MONTH(US_Accidents_Dec20_updated3[[#This Row],[Start_Time]])</f>
        <v>9</v>
      </c>
      <c r="G1653" s="1" t="s">
        <v>51</v>
      </c>
      <c r="H1653" s="1" t="s">
        <v>7804</v>
      </c>
      <c r="I1653">
        <v>10</v>
      </c>
      <c r="J1653">
        <v>3</v>
      </c>
      <c r="K1653">
        <v>0</v>
      </c>
      <c r="L1653" s="1" t="s">
        <v>1068</v>
      </c>
      <c r="N1653"/>
      <c r="O1653"/>
    </row>
    <row r="1654" spans="1:15" x14ac:dyDescent="0.25">
      <c r="A1654">
        <v>39.629835</v>
      </c>
      <c r="B1654">
        <v>-104.905182</v>
      </c>
      <c r="C1654">
        <v>3</v>
      </c>
      <c r="D1654" s="2" t="d">
        <v>2019-09-06T10:35:12.00000001117587225</v>
      </c>
      <c r="E1654" s="1">
        <f>HOUR(US_Accidents_Dec20_updated3[[#This Row],[Start_Time]])</f>
        <v>10</v>
      </c>
      <c r="F1654" s="1">
        <f>MONTH(US_Accidents_Dec20_updated3[[#This Row],[Start_Time]])</f>
        <v>9</v>
      </c>
      <c r="G1654" s="1" t="s">
        <v>51</v>
      </c>
      <c r="H1654" s="1" t="s">
        <v>221</v>
      </c>
      <c r="I1654">
        <v>10</v>
      </c>
      <c r="J1654">
        <v>0</v>
      </c>
      <c r="K1654">
        <v>0.01</v>
      </c>
      <c r="L1654" s="1" t="s">
        <v>819</v>
      </c>
      <c r="N1654"/>
      <c r="O1654"/>
    </row>
    <row r="1655" spans="1:15" x14ac:dyDescent="0.25">
      <c r="A1655">
        <v>40.045999999999999</v>
      </c>
      <c r="B1655">
        <v>-104.98077000000001</v>
      </c>
      <c r="C1655">
        <v>3</v>
      </c>
      <c r="D1655" s="2" t="d">
        <v>2019-09-06T13:11:12.99999995157122700</v>
      </c>
      <c r="E1655" s="1">
        <f>HOUR(US_Accidents_Dec20_updated3[[#This Row],[Start_Time]])</f>
        <v>13</v>
      </c>
      <c r="F1655" s="1">
        <f>MONTH(US_Accidents_Dec20_updated3[[#This Row],[Start_Time]])</f>
        <v>9</v>
      </c>
      <c r="G1655" s="1" t="s">
        <v>51</v>
      </c>
      <c r="H1655" s="1" t="s">
        <v>343</v>
      </c>
      <c r="I1655">
        <v>10</v>
      </c>
      <c r="J1655">
        <v>5</v>
      </c>
      <c r="K1655">
        <v>0</v>
      </c>
      <c r="L1655" s="1" t="s">
        <v>1068</v>
      </c>
      <c r="N1655"/>
      <c r="O1655"/>
    </row>
    <row r="1656" spans="1:15" x14ac:dyDescent="0.25">
      <c r="A1656">
        <v>39.725490000000001</v>
      </c>
      <c r="B1656">
        <v>-105.04158700000001</v>
      </c>
      <c r="C1656">
        <v>3</v>
      </c>
      <c r="D1656" s="2" t="d">
        <v>2019-09-06T13:43:28.99999989196658175</v>
      </c>
      <c r="E1656" s="1">
        <f>HOUR(US_Accidents_Dec20_updated3[[#This Row],[Start_Time]])</f>
        <v>13</v>
      </c>
      <c r="F1656" s="1">
        <f>MONTH(US_Accidents_Dec20_updated3[[#This Row],[Start_Time]])</f>
        <v>9</v>
      </c>
      <c r="G1656" s="1" t="s">
        <v>51</v>
      </c>
      <c r="H1656" s="1" t="s">
        <v>7497</v>
      </c>
      <c r="I1656">
        <v>10</v>
      </c>
      <c r="J1656">
        <v>8</v>
      </c>
      <c r="K1656">
        <v>0</v>
      </c>
      <c r="L1656" s="1" t="s">
        <v>819</v>
      </c>
      <c r="N1656"/>
      <c r="O1656"/>
    </row>
    <row r="1657" spans="1:15" x14ac:dyDescent="0.25">
      <c r="A1657">
        <v>39.563960000000002</v>
      </c>
      <c r="B1657">
        <v>-104.904544</v>
      </c>
      <c r="C1657">
        <v>3</v>
      </c>
      <c r="D1657" s="2" t="d">
        <v>2019-09-06T14:57:44.99999987427145575</v>
      </c>
      <c r="E1657" s="1">
        <f>HOUR(US_Accidents_Dec20_updated3[[#This Row],[Start_Time]])</f>
        <v>14</v>
      </c>
      <c r="F1657" s="1">
        <f>MONTH(US_Accidents_Dec20_updated3[[#This Row],[Start_Time]])</f>
        <v>9</v>
      </c>
      <c r="G1657" s="1" t="s">
        <v>51</v>
      </c>
      <c r="H1657" s="1" t="s">
        <v>318</v>
      </c>
      <c r="I1657">
        <v>10</v>
      </c>
      <c r="J1657">
        <v>13</v>
      </c>
      <c r="K1657">
        <v>0</v>
      </c>
      <c r="L1657" s="1" t="s">
        <v>819</v>
      </c>
      <c r="N1657"/>
      <c r="O1657"/>
    </row>
    <row r="1658" spans="1:15" x14ac:dyDescent="0.25">
      <c r="A1658">
        <v>39.604585999999998</v>
      </c>
      <c r="B1658">
        <v>-104.890348</v>
      </c>
      <c r="C1658">
        <v>3</v>
      </c>
      <c r="D1658" s="2" t="d">
        <v>2019-09-06T15:25:29.9999999580904875</v>
      </c>
      <c r="E1658" s="1">
        <f>HOUR(US_Accidents_Dec20_updated3[[#This Row],[Start_Time]])</f>
        <v>15</v>
      </c>
      <c r="F1658" s="1">
        <f>MONTH(US_Accidents_Dec20_updated3[[#This Row],[Start_Time]])</f>
        <v>9</v>
      </c>
      <c r="G1658" s="1" t="s">
        <v>51</v>
      </c>
      <c r="H1658" s="1" t="s">
        <v>427</v>
      </c>
      <c r="I1658">
        <v>10</v>
      </c>
      <c r="J1658">
        <v>8</v>
      </c>
      <c r="K1658">
        <v>0</v>
      </c>
      <c r="L1658" s="1" t="s">
        <v>1210</v>
      </c>
      <c r="N1658"/>
      <c r="O1658"/>
    </row>
    <row r="1659" spans="1:15" x14ac:dyDescent="0.25">
      <c r="A1659">
        <v>39.192287</v>
      </c>
      <c r="B1659">
        <v>-104.851079</v>
      </c>
      <c r="C1659">
        <v>3</v>
      </c>
      <c r="D1659" s="2" t="d">
        <v>2019-09-06T17:01:28.00000003539025875</v>
      </c>
      <c r="E1659" s="1">
        <f>HOUR(US_Accidents_Dec20_updated3[[#This Row],[Start_Time]])</f>
        <v>17</v>
      </c>
      <c r="F1659" s="1">
        <f>MONTH(US_Accidents_Dec20_updated3[[#This Row],[Start_Time]])</f>
        <v>9</v>
      </c>
      <c r="G1659" s="1" t="s">
        <v>51</v>
      </c>
      <c r="H1659" s="1" t="s">
        <v>474</v>
      </c>
      <c r="I1659">
        <v>10</v>
      </c>
      <c r="J1659">
        <v>16</v>
      </c>
      <c r="K1659">
        <v>0</v>
      </c>
      <c r="L1659" s="1" t="s">
        <v>1210</v>
      </c>
      <c r="N1659"/>
      <c r="O1659"/>
    </row>
    <row r="1660" spans="1:15" x14ac:dyDescent="0.25">
      <c r="A1660">
        <v>39.725599000000003</v>
      </c>
      <c r="B1660">
        <v>-104.82461000000001</v>
      </c>
      <c r="C1660">
        <v>3</v>
      </c>
      <c r="D1660" s="2" t="d">
        <v>2019-09-06T17:21:42.0000003045424800</v>
      </c>
      <c r="E1660" s="1">
        <f>HOUR(US_Accidents_Dec20_updated3[[#This Row],[Start_Time]])</f>
        <v>17</v>
      </c>
      <c r="F1660" s="1">
        <f>MONTH(US_Accidents_Dec20_updated3[[#This Row],[Start_Time]])</f>
        <v>9</v>
      </c>
      <c r="G1660" s="1" t="s">
        <v>51</v>
      </c>
      <c r="H1660" s="1" t="s">
        <v>470</v>
      </c>
      <c r="I1660">
        <v>10</v>
      </c>
      <c r="J1660">
        <v>6</v>
      </c>
      <c r="K1660">
        <v>0.38</v>
      </c>
      <c r="L1660" s="1" t="s">
        <v>1210</v>
      </c>
      <c r="N1660"/>
      <c r="O1660"/>
    </row>
    <row r="1661" spans="1:15" x14ac:dyDescent="0.25">
      <c r="A1661">
        <v>39.700429999999997</v>
      </c>
      <c r="B1661">
        <v>-104.8292</v>
      </c>
      <c r="C1661">
        <v>3</v>
      </c>
      <c r="D1661" s="2" t="d">
        <v>2019-09-06T17:59:10.99999986123293475</v>
      </c>
      <c r="E1661" s="1">
        <f>HOUR(US_Accidents_Dec20_updated3[[#This Row],[Start_Time]])</f>
        <v>17</v>
      </c>
      <c r="F1661" s="1">
        <f>MONTH(US_Accidents_Dec20_updated3[[#This Row],[Start_Time]])</f>
        <v>9</v>
      </c>
      <c r="G1661" s="1" t="s">
        <v>51</v>
      </c>
      <c r="H1661" s="1" t="s">
        <v>587</v>
      </c>
      <c r="I1661">
        <v>10</v>
      </c>
      <c r="J1661">
        <v>23</v>
      </c>
      <c r="K1661">
        <v>0.01</v>
      </c>
      <c r="L1661" s="1" t="s">
        <v>1210</v>
      </c>
      <c r="N1661"/>
      <c r="O1661"/>
    </row>
    <row r="1662" spans="1:15" x14ac:dyDescent="0.25">
      <c r="A1662">
        <v>39.445410000000003</v>
      </c>
      <c r="B1662">
        <v>-104.87551000000001</v>
      </c>
      <c r="C1662">
        <v>3</v>
      </c>
      <c r="D1662" s="2" t="d">
        <v>2019-09-06T18:13:25.99999981932342225</v>
      </c>
      <c r="E1662" s="1">
        <f>HOUR(US_Accidents_Dec20_updated3[[#This Row],[Start_Time]])</f>
        <v>18</v>
      </c>
      <c r="F1662" s="1">
        <f>MONTH(US_Accidents_Dec20_updated3[[#This Row],[Start_Time]])</f>
        <v>9</v>
      </c>
      <c r="G1662" s="1" t="s">
        <v>51</v>
      </c>
      <c r="H1662" s="1" t="s">
        <v>479</v>
      </c>
      <c r="I1662">
        <v>10</v>
      </c>
      <c r="J1662">
        <v>9</v>
      </c>
      <c r="K1662">
        <v>0.03</v>
      </c>
      <c r="L1662" s="1" t="s">
        <v>1204</v>
      </c>
      <c r="N1662"/>
      <c r="O1662"/>
    </row>
    <row r="1663" spans="1:15" x14ac:dyDescent="0.25">
      <c r="A1663">
        <v>39.097496</v>
      </c>
      <c r="B1663">
        <v>-104.863884</v>
      </c>
      <c r="C1663">
        <v>3</v>
      </c>
      <c r="D1663" s="2" t="d">
        <v>2019-09-06T18:19:25.99999973550439050</v>
      </c>
      <c r="E1663" s="1">
        <f>HOUR(US_Accidents_Dec20_updated3[[#This Row],[Start_Time]])</f>
        <v>18</v>
      </c>
      <c r="F1663" s="1">
        <f>MONTH(US_Accidents_Dec20_updated3[[#This Row],[Start_Time]])</f>
        <v>9</v>
      </c>
      <c r="G1663" s="1" t="s">
        <v>51</v>
      </c>
      <c r="H1663" s="1" t="s">
        <v>471</v>
      </c>
      <c r="I1663">
        <v>1</v>
      </c>
      <c r="J1663">
        <v>8</v>
      </c>
      <c r="K1663">
        <v>0</v>
      </c>
      <c r="L1663" s="1" t="s">
        <v>4839</v>
      </c>
      <c r="N1663"/>
      <c r="O1663"/>
    </row>
    <row r="1664" spans="1:15" x14ac:dyDescent="0.25">
      <c r="A1664">
        <v>39.51999</v>
      </c>
      <c r="B1664">
        <v>-104.86709</v>
      </c>
      <c r="C1664">
        <v>3</v>
      </c>
      <c r="D1664" s="2" t="d">
        <v>2019-09-06T18:41:10.99999990314245400</v>
      </c>
      <c r="E1664" s="1">
        <f>HOUR(US_Accidents_Dec20_updated3[[#This Row],[Start_Time]])</f>
        <v>18</v>
      </c>
      <c r="F1664" s="1">
        <f>MONTH(US_Accidents_Dec20_updated3[[#This Row],[Start_Time]])</f>
        <v>9</v>
      </c>
      <c r="G1664" s="1" t="s">
        <v>51</v>
      </c>
      <c r="H1664" s="1" t="s">
        <v>573</v>
      </c>
      <c r="I1664">
        <v>10</v>
      </c>
      <c r="J1664">
        <v>12</v>
      </c>
      <c r="K1664">
        <v>0.03</v>
      </c>
      <c r="L1664" s="1" t="s">
        <v>966</v>
      </c>
      <c r="N1664"/>
      <c r="O1664"/>
    </row>
    <row r="1665" spans="1:15" x14ac:dyDescent="0.25">
      <c r="A1665">
        <v>39.774430000000002</v>
      </c>
      <c r="B1665">
        <v>-104.85186</v>
      </c>
      <c r="C1665">
        <v>3</v>
      </c>
      <c r="D1665" s="2" t="d">
        <v>2019-09-07T05:46:23.00000012386590225</v>
      </c>
      <c r="E1665" s="1">
        <f>HOUR(US_Accidents_Dec20_updated3[[#This Row],[Start_Time]])</f>
        <v>5</v>
      </c>
      <c r="F1665" s="1">
        <f>MONTH(US_Accidents_Dec20_updated3[[#This Row],[Start_Time]])</f>
        <v>9</v>
      </c>
      <c r="G1665" s="1" t="s">
        <v>53</v>
      </c>
      <c r="H1665" s="1" t="s">
        <v>2214</v>
      </c>
      <c r="I1665">
        <v>10</v>
      </c>
      <c r="J1665">
        <v>7</v>
      </c>
      <c r="K1665">
        <v>0</v>
      </c>
      <c r="L1665" s="1" t="s">
        <v>819</v>
      </c>
      <c r="N1665"/>
      <c r="O1665"/>
    </row>
    <row r="1666" spans="1:15" x14ac:dyDescent="0.25">
      <c r="A1666">
        <v>38.883343000000004</v>
      </c>
      <c r="B1666">
        <v>-104.83604800000001</v>
      </c>
      <c r="C1666">
        <v>3</v>
      </c>
      <c r="D1666" s="2" t="d">
        <v>2019-09-07T06:49:22.99999987240880700</v>
      </c>
      <c r="E1666" s="1">
        <f>HOUR(US_Accidents_Dec20_updated3[[#This Row],[Start_Time]])</f>
        <v>6</v>
      </c>
      <c r="F1666" s="1">
        <f>MONTH(US_Accidents_Dec20_updated3[[#This Row],[Start_Time]])</f>
        <v>9</v>
      </c>
      <c r="G1666" s="1" t="s">
        <v>51</v>
      </c>
      <c r="H1666" s="1" t="s">
        <v>1136</v>
      </c>
      <c r="I1666">
        <v>10</v>
      </c>
      <c r="J1666">
        <v>7</v>
      </c>
      <c r="K1666">
        <v>0</v>
      </c>
      <c r="L1666" s="1" t="s">
        <v>819</v>
      </c>
      <c r="N1666"/>
      <c r="O1666"/>
    </row>
    <row r="1667" spans="1:15" x14ac:dyDescent="0.25">
      <c r="A1667">
        <v>40.124695000000003</v>
      </c>
      <c r="B1667">
        <v>-104.97984700000001</v>
      </c>
      <c r="C1667">
        <v>3</v>
      </c>
      <c r="D1667" s="2" t="d">
        <v>2019-09-07T06:13:22.99999974668026275</v>
      </c>
      <c r="E1667" s="1">
        <f>HOUR(US_Accidents_Dec20_updated3[[#This Row],[Start_Time]])</f>
        <v>6</v>
      </c>
      <c r="F1667" s="1">
        <f>MONTH(US_Accidents_Dec20_updated3[[#This Row],[Start_Time]])</f>
        <v>9</v>
      </c>
      <c r="G1667" s="1" t="s">
        <v>51</v>
      </c>
      <c r="H1667" s="1" t="s">
        <v>537</v>
      </c>
      <c r="I1667">
        <v>10</v>
      </c>
      <c r="J1667">
        <v>0</v>
      </c>
      <c r="K1667">
        <v>0</v>
      </c>
      <c r="L1667" s="1" t="s">
        <v>50</v>
      </c>
      <c r="N1667"/>
      <c r="O1667"/>
    </row>
    <row r="1668" spans="1:15" x14ac:dyDescent="0.25">
      <c r="A1668">
        <v>39.734789999999997</v>
      </c>
      <c r="B1668">
        <v>-105.01503</v>
      </c>
      <c r="C1668">
        <v>3</v>
      </c>
      <c r="D1668" s="2" t="d">
        <v>2019-09-07T10:03:40.99999990314245400</v>
      </c>
      <c r="E1668" s="1">
        <f>HOUR(US_Accidents_Dec20_updated3[[#This Row],[Start_Time]])</f>
        <v>10</v>
      </c>
      <c r="F1668" s="1">
        <f>MONTH(US_Accidents_Dec20_updated3[[#This Row],[Start_Time]])</f>
        <v>9</v>
      </c>
      <c r="G1668" s="1" t="s">
        <v>51</v>
      </c>
      <c r="H1668" s="1" t="s">
        <v>568</v>
      </c>
      <c r="I1668">
        <v>20</v>
      </c>
      <c r="J1668">
        <v>18</v>
      </c>
      <c r="K1668">
        <v>0</v>
      </c>
      <c r="L1668" s="1" t="s">
        <v>819</v>
      </c>
      <c r="N1668"/>
      <c r="O1668"/>
    </row>
    <row r="1669" spans="1:15" x14ac:dyDescent="0.25">
      <c r="A1669">
        <v>39.284526</v>
      </c>
      <c r="B1669">
        <v>-104.896331</v>
      </c>
      <c r="C1669">
        <v>3</v>
      </c>
      <c r="D1669" s="2" t="d">
        <v>2019-09-07T11:35:11.00000019650906175</v>
      </c>
      <c r="E1669" s="1">
        <f>HOUR(US_Accidents_Dec20_updated3[[#This Row],[Start_Time]])</f>
        <v>11</v>
      </c>
      <c r="F1669" s="1">
        <f>MONTH(US_Accidents_Dec20_updated3[[#This Row],[Start_Time]])</f>
        <v>9</v>
      </c>
      <c r="G1669" s="1" t="s">
        <v>51</v>
      </c>
      <c r="H1669" s="1" t="s">
        <v>399</v>
      </c>
      <c r="I1669">
        <v>10</v>
      </c>
      <c r="J1669">
        <v>0</v>
      </c>
      <c r="K1669">
        <v>0</v>
      </c>
      <c r="L1669" s="1" t="s">
        <v>50</v>
      </c>
      <c r="N1669"/>
      <c r="O1669"/>
    </row>
    <row r="1670" spans="1:15" x14ac:dyDescent="0.25">
      <c r="A1670">
        <v>39.644056999999997</v>
      </c>
      <c r="B1670">
        <v>-104.91305800000001</v>
      </c>
      <c r="C1670">
        <v>3</v>
      </c>
      <c r="D1670" s="2" t="d">
        <v>2019-09-07T12:13:22.99999974668026275</v>
      </c>
      <c r="E1670" s="1">
        <f>HOUR(US_Accidents_Dec20_updated3[[#This Row],[Start_Time]])</f>
        <v>12</v>
      </c>
      <c r="F1670" s="1">
        <f>MONTH(US_Accidents_Dec20_updated3[[#This Row],[Start_Time]])</f>
        <v>9</v>
      </c>
      <c r="G1670" s="1" t="s">
        <v>51</v>
      </c>
      <c r="H1670" s="1" t="s">
        <v>706</v>
      </c>
      <c r="I1670">
        <v>10</v>
      </c>
      <c r="J1670">
        <v>6</v>
      </c>
      <c r="K1670">
        <v>0</v>
      </c>
      <c r="L1670" s="1" t="s">
        <v>819</v>
      </c>
      <c r="N1670"/>
      <c r="O1670"/>
    </row>
    <row r="1671" spans="1:15" x14ac:dyDescent="0.25">
      <c r="A1671">
        <v>38.259036000000002</v>
      </c>
      <c r="B1671">
        <v>-104.88076599999999</v>
      </c>
      <c r="C1671">
        <v>3</v>
      </c>
      <c r="D1671" s="2" t="d">
        <v>2019-09-07T17:53:09.00000010617077625</v>
      </c>
      <c r="E1671" s="1">
        <f>HOUR(US_Accidents_Dec20_updated3[[#This Row],[Start_Time]])</f>
        <v>17</v>
      </c>
      <c r="F1671" s="1">
        <f>MONTH(US_Accidents_Dec20_updated3[[#This Row],[Start_Time]])</f>
        <v>9</v>
      </c>
      <c r="G1671" s="1" t="s">
        <v>51</v>
      </c>
      <c r="H1671" s="1" t="s">
        <v>6625</v>
      </c>
      <c r="I1671">
        <v>10</v>
      </c>
      <c r="J1671">
        <v>12</v>
      </c>
      <c r="K1671">
        <v>0</v>
      </c>
      <c r="L1671" s="1" t="s">
        <v>819</v>
      </c>
      <c r="N1671"/>
      <c r="O1671"/>
    </row>
    <row r="1672" spans="1:15" x14ac:dyDescent="0.25">
      <c r="A1672">
        <v>39.802169999999997</v>
      </c>
      <c r="B1672">
        <v>-104.93567</v>
      </c>
      <c r="C1672">
        <v>3</v>
      </c>
      <c r="D1672" s="2" t="d">
        <v>2019-09-07T17:35:08.9999997289851300</v>
      </c>
      <c r="E1672" s="1">
        <f>HOUR(US_Accidents_Dec20_updated3[[#This Row],[Start_Time]])</f>
        <v>17</v>
      </c>
      <c r="F1672" s="1">
        <f>MONTH(US_Accidents_Dec20_updated3[[#This Row],[Start_Time]])</f>
        <v>9</v>
      </c>
      <c r="G1672" s="1" t="s">
        <v>51</v>
      </c>
      <c r="H1672" s="1" t="s">
        <v>532</v>
      </c>
      <c r="I1672">
        <v>10</v>
      </c>
      <c r="J1672">
        <v>12</v>
      </c>
      <c r="K1672">
        <v>0</v>
      </c>
      <c r="L1672" s="1" t="s">
        <v>819</v>
      </c>
      <c r="N1672"/>
      <c r="O1672"/>
    </row>
    <row r="1673" spans="1:15" x14ac:dyDescent="0.25">
      <c r="A1673">
        <v>39.290084999999998</v>
      </c>
      <c r="B1673">
        <v>-104.89513100000001</v>
      </c>
      <c r="C1673">
        <v>3</v>
      </c>
      <c r="D1673" s="2" t="d">
        <v>2019-09-07T18:17:08.99999977089464925</v>
      </c>
      <c r="E1673" s="1">
        <f>HOUR(US_Accidents_Dec20_updated3[[#This Row],[Start_Time]])</f>
        <v>18</v>
      </c>
      <c r="F1673" s="1">
        <f>MONTH(US_Accidents_Dec20_updated3[[#This Row],[Start_Time]])</f>
        <v>9</v>
      </c>
      <c r="G1673" s="1" t="s">
        <v>51</v>
      </c>
      <c r="H1673" s="1" t="s">
        <v>399</v>
      </c>
      <c r="I1673">
        <v>10</v>
      </c>
      <c r="J1673">
        <v>7</v>
      </c>
      <c r="K1673">
        <v>0</v>
      </c>
      <c r="L1673" s="1" t="s">
        <v>819</v>
      </c>
      <c r="N1673"/>
      <c r="O1673"/>
    </row>
    <row r="1674" spans="1:15" x14ac:dyDescent="0.25">
      <c r="A1674">
        <v>39.290084999999998</v>
      </c>
      <c r="B1674">
        <v>-104.89513100000001</v>
      </c>
      <c r="C1674">
        <v>3</v>
      </c>
      <c r="D1674" s="2" t="d">
        <v>2019-09-07T18:37:23.00000004004687050</v>
      </c>
      <c r="E1674" s="1">
        <f>HOUR(US_Accidents_Dec20_updated3[[#This Row],[Start_Time]])</f>
        <v>18</v>
      </c>
      <c r="F1674" s="1">
        <f>MONTH(US_Accidents_Dec20_updated3[[#This Row],[Start_Time]])</f>
        <v>9</v>
      </c>
      <c r="G1674" s="1" t="s">
        <v>51</v>
      </c>
      <c r="H1674" s="1" t="s">
        <v>2898</v>
      </c>
      <c r="I1674">
        <v>10</v>
      </c>
      <c r="J1674">
        <v>7</v>
      </c>
      <c r="K1674">
        <v>0</v>
      </c>
      <c r="L1674" s="1" t="s">
        <v>966</v>
      </c>
      <c r="N1674"/>
      <c r="O1674"/>
    </row>
    <row r="1675" spans="1:15" x14ac:dyDescent="0.25">
      <c r="A1675">
        <v>39.900159000000002</v>
      </c>
      <c r="B1675">
        <v>-104.988162</v>
      </c>
      <c r="C1675">
        <v>3</v>
      </c>
      <c r="D1675" s="2" t="d">
        <v>2019-09-07T21:07:22.99999983049929450</v>
      </c>
      <c r="E1675" s="1">
        <f>HOUR(US_Accidents_Dec20_updated3[[#This Row],[Start_Time]])</f>
        <v>21</v>
      </c>
      <c r="F1675" s="1">
        <f>MONTH(US_Accidents_Dec20_updated3[[#This Row],[Start_Time]])</f>
        <v>9</v>
      </c>
      <c r="G1675" s="1" t="s">
        <v>53</v>
      </c>
      <c r="H1675" s="1" t="s">
        <v>442</v>
      </c>
      <c r="I1675">
        <v>30</v>
      </c>
      <c r="J1675">
        <v>0</v>
      </c>
      <c r="K1675">
        <v>0</v>
      </c>
      <c r="L1675" s="1" t="s">
        <v>819</v>
      </c>
      <c r="N1675"/>
      <c r="O1675"/>
    </row>
    <row r="1676" spans="1:15" x14ac:dyDescent="0.25">
      <c r="A1676">
        <v>39.909709999999997</v>
      </c>
      <c r="B1676">
        <v>-104.99093999999999</v>
      </c>
      <c r="C1676">
        <v>3</v>
      </c>
      <c r="D1676" s="2" t="d">
        <v>2019-09-07T20:27:39.00000014808028875</v>
      </c>
      <c r="E1676" s="1">
        <f>HOUR(US_Accidents_Dec20_updated3[[#This Row],[Start_Time]])</f>
        <v>20</v>
      </c>
      <c r="F1676" s="1">
        <f>MONTH(US_Accidents_Dec20_updated3[[#This Row],[Start_Time]])</f>
        <v>9</v>
      </c>
      <c r="G1676" s="1" t="s">
        <v>53</v>
      </c>
      <c r="H1676" s="1" t="s">
        <v>5315</v>
      </c>
      <c r="I1676">
        <v>30</v>
      </c>
      <c r="J1676">
        <v>0</v>
      </c>
      <c r="K1676">
        <v>0</v>
      </c>
      <c r="L1676" s="1" t="s">
        <v>819</v>
      </c>
      <c r="N1676"/>
      <c r="O1676"/>
    </row>
    <row r="1677" spans="1:15" x14ac:dyDescent="0.25">
      <c r="A1677">
        <v>37.234076000000002</v>
      </c>
      <c r="B1677">
        <v>-104.333642</v>
      </c>
      <c r="C1677">
        <v>3</v>
      </c>
      <c r="D1677" s="2" t="d">
        <v>2019-09-07T20:43:23.00000016577542150</v>
      </c>
      <c r="E1677" s="1">
        <f>HOUR(US_Accidents_Dec20_updated3[[#This Row],[Start_Time]])</f>
        <v>20</v>
      </c>
      <c r="F1677" s="1">
        <f>MONTH(US_Accidents_Dec20_updated3[[#This Row],[Start_Time]])</f>
        <v>9</v>
      </c>
      <c r="G1677" s="1" t="s">
        <v>53</v>
      </c>
      <c r="H1677" s="1" t="s">
        <v>7404</v>
      </c>
      <c r="I1677">
        <v>10</v>
      </c>
      <c r="J1677">
        <v>0</v>
      </c>
      <c r="K1677">
        <v>0</v>
      </c>
      <c r="L1677" s="1" t="s">
        <v>966</v>
      </c>
      <c r="N1677"/>
      <c r="O1677"/>
    </row>
    <row r="1678" spans="1:15" x14ac:dyDescent="0.25">
      <c r="A1678">
        <v>37.234569</v>
      </c>
      <c r="B1678">
        <v>-104.329655</v>
      </c>
      <c r="C1678">
        <v>3</v>
      </c>
      <c r="D1678" s="2" t="d">
        <v>2019-09-07T20:43:23.00000016577542150</v>
      </c>
      <c r="E1678" s="1">
        <f>HOUR(US_Accidents_Dec20_updated3[[#This Row],[Start_Time]])</f>
        <v>20</v>
      </c>
      <c r="F1678" s="1">
        <f>MONTH(US_Accidents_Dec20_updated3[[#This Row],[Start_Time]])</f>
        <v>9</v>
      </c>
      <c r="G1678" s="1" t="s">
        <v>53</v>
      </c>
      <c r="H1678" s="1" t="s">
        <v>7406</v>
      </c>
      <c r="I1678">
        <v>10</v>
      </c>
      <c r="J1678">
        <v>0</v>
      </c>
      <c r="K1678">
        <v>0</v>
      </c>
      <c r="L1678" s="1" t="s">
        <v>966</v>
      </c>
      <c r="N1678"/>
      <c r="O1678"/>
    </row>
    <row r="1679" spans="1:15" x14ac:dyDescent="0.25">
      <c r="A1679">
        <v>39.284526</v>
      </c>
      <c r="B1679">
        <v>-104.896331</v>
      </c>
      <c r="C1679">
        <v>3</v>
      </c>
      <c r="D1679" s="2" t="d">
        <v>2019-09-08T12:38:55.00000017229467525</v>
      </c>
      <c r="E1679" s="1">
        <f>HOUR(US_Accidents_Dec20_updated3[[#This Row],[Start_Time]])</f>
        <v>12</v>
      </c>
      <c r="F1679" s="1">
        <f>MONTH(US_Accidents_Dec20_updated3[[#This Row],[Start_Time]])</f>
        <v>9</v>
      </c>
      <c r="G1679" s="1" t="s">
        <v>51</v>
      </c>
      <c r="H1679" s="1" t="s">
        <v>399</v>
      </c>
      <c r="I1679">
        <v>10</v>
      </c>
      <c r="J1679">
        <v>16</v>
      </c>
      <c r="K1679">
        <v>0</v>
      </c>
      <c r="L1679" s="1" t="s">
        <v>50</v>
      </c>
      <c r="N1679"/>
      <c r="O1679"/>
    </row>
    <row r="1680" spans="1:15" x14ac:dyDescent="0.25">
      <c r="A1680">
        <v>39.838478000000002</v>
      </c>
      <c r="B1680">
        <v>-104.98352</v>
      </c>
      <c r="C1680">
        <v>3</v>
      </c>
      <c r="D1680" s="2" t="d">
        <v>2019-09-08T14:26:08.99999985471368100</v>
      </c>
      <c r="E1680" s="1">
        <f>HOUR(US_Accidents_Dec20_updated3[[#This Row],[Start_Time]])</f>
        <v>14</v>
      </c>
      <c r="F1680" s="1">
        <f>MONTH(US_Accidents_Dec20_updated3[[#This Row],[Start_Time]])</f>
        <v>9</v>
      </c>
      <c r="G1680" s="1" t="s">
        <v>51</v>
      </c>
      <c r="H1680" s="1" t="s">
        <v>518</v>
      </c>
      <c r="I1680">
        <v>25</v>
      </c>
      <c r="J1680">
        <v>5</v>
      </c>
      <c r="K1680">
        <v>0</v>
      </c>
      <c r="L1680" s="1" t="s">
        <v>1068</v>
      </c>
      <c r="N1680"/>
      <c r="O1680"/>
    </row>
    <row r="1681" spans="1:15" x14ac:dyDescent="0.25">
      <c r="A1681">
        <v>39.290084999999998</v>
      </c>
      <c r="B1681">
        <v>-104.89513100000001</v>
      </c>
      <c r="C1681">
        <v>3</v>
      </c>
      <c r="D1681" s="2" t="d">
        <v>2019-09-08T14:44:09.99999983701854825</v>
      </c>
      <c r="E1681" s="1">
        <f>HOUR(US_Accidents_Dec20_updated3[[#This Row],[Start_Time]])</f>
        <v>14</v>
      </c>
      <c r="F1681" s="1">
        <f>MONTH(US_Accidents_Dec20_updated3[[#This Row],[Start_Time]])</f>
        <v>9</v>
      </c>
      <c r="G1681" s="1" t="s">
        <v>51</v>
      </c>
      <c r="H1681" s="1" t="s">
        <v>399</v>
      </c>
      <c r="I1681">
        <v>10</v>
      </c>
      <c r="J1681">
        <v>18</v>
      </c>
      <c r="K1681">
        <v>0</v>
      </c>
      <c r="L1681" s="1" t="s">
        <v>50</v>
      </c>
      <c r="N1681"/>
      <c r="O1681"/>
    </row>
    <row r="1682" spans="1:15" x14ac:dyDescent="0.25">
      <c r="A1682">
        <v>39.829439999999998</v>
      </c>
      <c r="B1682">
        <v>-104.9432</v>
      </c>
      <c r="C1682">
        <v>3</v>
      </c>
      <c r="D1682" s="2" t="d">
        <v>2019-09-08T15:51:39.00000023189932050</v>
      </c>
      <c r="E1682" s="1">
        <f>HOUR(US_Accidents_Dec20_updated3[[#This Row],[Start_Time]])</f>
        <v>15</v>
      </c>
      <c r="F1682" s="1">
        <f>MONTH(US_Accidents_Dec20_updated3[[#This Row],[Start_Time]])</f>
        <v>9</v>
      </c>
      <c r="G1682" s="1" t="s">
        <v>51</v>
      </c>
      <c r="H1682" s="1" t="s">
        <v>590</v>
      </c>
      <c r="I1682">
        <v>10</v>
      </c>
      <c r="J1682">
        <v>16</v>
      </c>
      <c r="K1682">
        <v>0</v>
      </c>
      <c r="L1682" s="1" t="s">
        <v>819</v>
      </c>
      <c r="N1682"/>
      <c r="O1682"/>
    </row>
    <row r="1683" spans="1:15" x14ac:dyDescent="0.25">
      <c r="A1683">
        <v>39.578890000000001</v>
      </c>
      <c r="B1683">
        <v>-104.87586</v>
      </c>
      <c r="C1683">
        <v>3</v>
      </c>
      <c r="D1683" s="2" t="d">
        <v>2019-09-08T17:59:58.00000016111880300</v>
      </c>
      <c r="E1683" s="1">
        <f>HOUR(US_Accidents_Dec20_updated3[[#This Row],[Start_Time]])</f>
        <v>17</v>
      </c>
      <c r="F1683" s="1">
        <f>MONTH(US_Accidents_Dec20_updated3[[#This Row],[Start_Time]])</f>
        <v>9</v>
      </c>
      <c r="G1683" s="1" t="s">
        <v>51</v>
      </c>
      <c r="H1683" s="1" t="s">
        <v>570</v>
      </c>
      <c r="I1683">
        <v>7</v>
      </c>
      <c r="J1683">
        <v>9</v>
      </c>
      <c r="K1683">
        <v>0.09</v>
      </c>
      <c r="L1683" s="1" t="s">
        <v>1210</v>
      </c>
      <c r="N1683"/>
      <c r="O1683"/>
    </row>
    <row r="1684" spans="1:15" x14ac:dyDescent="0.25">
      <c r="A1684">
        <v>39.912067999999998</v>
      </c>
      <c r="B1684">
        <v>-104.99029</v>
      </c>
      <c r="C1684">
        <v>3</v>
      </c>
      <c r="D1684" s="2" t="d">
        <v>2019-09-08T16:59:58.99999997578561350</v>
      </c>
      <c r="E1684" s="1">
        <f>HOUR(US_Accidents_Dec20_updated3[[#This Row],[Start_Time]])</f>
        <v>16</v>
      </c>
      <c r="F1684" s="1">
        <f>MONTH(US_Accidents_Dec20_updated3[[#This Row],[Start_Time]])</f>
        <v>9</v>
      </c>
      <c r="G1684" s="1" t="s">
        <v>51</v>
      </c>
      <c r="H1684" s="1" t="s">
        <v>439</v>
      </c>
      <c r="I1684">
        <v>5</v>
      </c>
      <c r="J1684">
        <v>7</v>
      </c>
      <c r="K1684">
        <v>0</v>
      </c>
      <c r="L1684" s="1" t="s">
        <v>819</v>
      </c>
      <c r="N1684"/>
      <c r="O1684"/>
    </row>
    <row r="1685" spans="1:15" x14ac:dyDescent="0.25">
      <c r="A1685">
        <v>39.766060000000003</v>
      </c>
      <c r="B1685">
        <v>-104.8275</v>
      </c>
      <c r="C1685">
        <v>3</v>
      </c>
      <c r="D1685" s="2" t="d">
        <v>2019-09-08T17:57:44.00000026915222125</v>
      </c>
      <c r="E1685" s="1">
        <f>HOUR(US_Accidents_Dec20_updated3[[#This Row],[Start_Time]])</f>
        <v>17</v>
      </c>
      <c r="F1685" s="1">
        <f>MONTH(US_Accidents_Dec20_updated3[[#This Row],[Start_Time]])</f>
        <v>9</v>
      </c>
      <c r="G1685" s="1" t="s">
        <v>51</v>
      </c>
      <c r="H1685" s="1" t="s">
        <v>938</v>
      </c>
      <c r="I1685">
        <v>9</v>
      </c>
      <c r="J1685">
        <v>7</v>
      </c>
      <c r="K1685">
        <v>0.06</v>
      </c>
      <c r="L1685" s="1" t="s">
        <v>1210</v>
      </c>
      <c r="N1685"/>
      <c r="O1685"/>
    </row>
    <row r="1686" spans="1:15" x14ac:dyDescent="0.25">
      <c r="A1686">
        <v>39.562159999999999</v>
      </c>
      <c r="B1686">
        <v>-105.01505</v>
      </c>
      <c r="C1686">
        <v>3</v>
      </c>
      <c r="D1686" s="2" t="d">
        <v>2019-09-08T18:15:44.00000001769512600</v>
      </c>
      <c r="E1686" s="1">
        <f>HOUR(US_Accidents_Dec20_updated3[[#This Row],[Start_Time]])</f>
        <v>18</v>
      </c>
      <c r="F1686" s="1">
        <f>MONTH(US_Accidents_Dec20_updated3[[#This Row],[Start_Time]])</f>
        <v>9</v>
      </c>
      <c r="G1686" s="1" t="s">
        <v>51</v>
      </c>
      <c r="H1686" s="1" t="s">
        <v>513</v>
      </c>
      <c r="I1686">
        <v>10</v>
      </c>
      <c r="J1686">
        <v>7</v>
      </c>
      <c r="K1686">
        <v>0</v>
      </c>
      <c r="L1686" s="1" t="s">
        <v>819</v>
      </c>
      <c r="N1686"/>
      <c r="O1686"/>
    </row>
    <row r="1687" spans="1:15" x14ac:dyDescent="0.25">
      <c r="A1687">
        <v>39.783639999999998</v>
      </c>
      <c r="B1687">
        <v>-105.00322</v>
      </c>
      <c r="C1687">
        <v>3</v>
      </c>
      <c r="D1687" s="2" t="d">
        <v>2019-09-08T19:25:27.99999990966170775</v>
      </c>
      <c r="E1687" s="1">
        <f>HOUR(US_Accidents_Dec20_updated3[[#This Row],[Start_Time]])</f>
        <v>19</v>
      </c>
      <c r="F1687" s="1">
        <f>MONTH(US_Accidents_Dec20_updated3[[#This Row],[Start_Time]])</f>
        <v>9</v>
      </c>
      <c r="G1687" s="1" t="s">
        <v>51</v>
      </c>
      <c r="H1687" s="1" t="s">
        <v>352</v>
      </c>
      <c r="I1687">
        <v>10</v>
      </c>
      <c r="J1687">
        <v>7</v>
      </c>
      <c r="K1687">
        <v>0</v>
      </c>
      <c r="L1687" s="1" t="s">
        <v>819</v>
      </c>
      <c r="N1687"/>
      <c r="O1687"/>
    </row>
    <row r="1688" spans="1:15" x14ac:dyDescent="0.25">
      <c r="A1688">
        <v>38.309024000000001</v>
      </c>
      <c r="B1688">
        <v>-104.62631399999999</v>
      </c>
      <c r="C1688">
        <v>3</v>
      </c>
      <c r="D1688" s="2" t="d">
        <v>2019-09-08T21:47:58.00000011920929050</v>
      </c>
      <c r="E1688" s="1">
        <f>HOUR(US_Accidents_Dec20_updated3[[#This Row],[Start_Time]])</f>
        <v>21</v>
      </c>
      <c r="F1688" s="1">
        <f>MONTH(US_Accidents_Dec20_updated3[[#This Row],[Start_Time]])</f>
        <v>9</v>
      </c>
      <c r="G1688" s="1" t="s">
        <v>53</v>
      </c>
      <c r="H1688" s="1" t="s">
        <v>4601</v>
      </c>
      <c r="I1688">
        <v>10</v>
      </c>
      <c r="J1688">
        <v>0</v>
      </c>
      <c r="K1688">
        <v>0</v>
      </c>
      <c r="L1688" s="1" t="s">
        <v>1068</v>
      </c>
      <c r="N1688"/>
      <c r="O1688"/>
    </row>
    <row r="1689" spans="1:15" x14ac:dyDescent="0.25">
      <c r="A1689">
        <v>38.862008000000003</v>
      </c>
      <c r="B1689">
        <v>-104.91451600000001</v>
      </c>
      <c r="C1689">
        <v>3</v>
      </c>
      <c r="D1689" s="2" t="d">
        <v>2019-09-09T07:29:39.99999972525983925</v>
      </c>
      <c r="E1689" s="1">
        <f>HOUR(US_Accidents_Dec20_updated3[[#This Row],[Start_Time]])</f>
        <v>7</v>
      </c>
      <c r="F1689" s="1">
        <f>MONTH(US_Accidents_Dec20_updated3[[#This Row],[Start_Time]])</f>
        <v>9</v>
      </c>
      <c r="G1689" s="1" t="s">
        <v>51</v>
      </c>
      <c r="H1689" s="1" t="s">
        <v>1141</v>
      </c>
      <c r="I1689">
        <v>10</v>
      </c>
      <c r="J1689">
        <v>8</v>
      </c>
      <c r="K1689">
        <v>0</v>
      </c>
      <c r="L1689" s="1" t="s">
        <v>50</v>
      </c>
      <c r="N1689"/>
      <c r="O1689"/>
    </row>
    <row r="1690" spans="1:15" x14ac:dyDescent="0.25">
      <c r="A1690">
        <v>39.843321000000003</v>
      </c>
      <c r="B1690">
        <v>-104.98448</v>
      </c>
      <c r="C1690">
        <v>3</v>
      </c>
      <c r="D1690" s="2" t="d">
        <v>2019-09-09T06:37:56.00000021047890375</v>
      </c>
      <c r="E1690" s="1">
        <f>HOUR(US_Accidents_Dec20_updated3[[#This Row],[Start_Time]])</f>
        <v>6</v>
      </c>
      <c r="F1690" s="1">
        <f>MONTH(US_Accidents_Dec20_updated3[[#This Row],[Start_Time]])</f>
        <v>9</v>
      </c>
      <c r="G1690" s="1" t="s">
        <v>51</v>
      </c>
      <c r="H1690" s="1" t="s">
        <v>690</v>
      </c>
      <c r="I1690">
        <v>0.06</v>
      </c>
      <c r="J1690">
        <v>5</v>
      </c>
      <c r="K1690">
        <v>0</v>
      </c>
      <c r="L1690" s="1" t="s">
        <v>1269</v>
      </c>
      <c r="N1690"/>
      <c r="O1690"/>
    </row>
    <row r="1691" spans="1:15" x14ac:dyDescent="0.25">
      <c r="A1691">
        <v>39.16516</v>
      </c>
      <c r="B1691">
        <v>-104.85307400000001</v>
      </c>
      <c r="C1691">
        <v>3</v>
      </c>
      <c r="D1691" s="2" t="d">
        <v>2019-09-09T07:47:40.00000010244548550</v>
      </c>
      <c r="E1691" s="1">
        <f>HOUR(US_Accidents_Dec20_updated3[[#This Row],[Start_Time]])</f>
        <v>7</v>
      </c>
      <c r="F1691" s="1">
        <f>MONTH(US_Accidents_Dec20_updated3[[#This Row],[Start_Time]])</f>
        <v>9</v>
      </c>
      <c r="G1691" s="1" t="s">
        <v>51</v>
      </c>
      <c r="H1691" s="1" t="s">
        <v>456</v>
      </c>
      <c r="I1691">
        <v>10</v>
      </c>
      <c r="J1691">
        <v>3</v>
      </c>
      <c r="K1691">
        <v>0</v>
      </c>
      <c r="L1691" s="1" t="s">
        <v>1068</v>
      </c>
      <c r="N1691"/>
      <c r="O1691"/>
    </row>
    <row r="1692" spans="1:15" x14ac:dyDescent="0.25">
      <c r="A1692">
        <v>39.390715</v>
      </c>
      <c r="B1692">
        <v>-104.83042</v>
      </c>
      <c r="C1692">
        <v>4</v>
      </c>
      <c r="D1692" s="2" t="d">
        <v>2019-09-09T09:22:53.999999952502548675</v>
      </c>
      <c r="E1692" s="1">
        <f>HOUR(US_Accidents_Dec20_updated3[[#This Row],[Start_Time]])</f>
        <v>9</v>
      </c>
      <c r="F1692" s="1">
        <f>MONTH(US_Accidents_Dec20_updated3[[#This Row],[Start_Time]])</f>
        <v>9</v>
      </c>
      <c r="G1692" s="1" t="s">
        <v>51</v>
      </c>
      <c r="H1692" s="1" t="s">
        <v>3394</v>
      </c>
      <c r="I1692">
        <v>10</v>
      </c>
      <c r="J1692">
        <v>10</v>
      </c>
      <c r="K1692">
        <v>0</v>
      </c>
      <c r="L1692" s="1" t="s">
        <v>50</v>
      </c>
      <c r="N1692"/>
      <c r="O1692"/>
    </row>
    <row r="1693" spans="1:15" x14ac:dyDescent="0.25">
      <c r="A1693">
        <v>39.723182999999999</v>
      </c>
      <c r="B1693">
        <v>-105.01120400000001</v>
      </c>
      <c r="C1693">
        <v>3</v>
      </c>
      <c r="D1693" s="2" t="d">
        <v>2019-09-09T14:55:56.00000016856938450</v>
      </c>
      <c r="E1693" s="1">
        <f>HOUR(US_Accidents_Dec20_updated3[[#This Row],[Start_Time]])</f>
        <v>14</v>
      </c>
      <c r="F1693" s="1">
        <f>MONTH(US_Accidents_Dec20_updated3[[#This Row],[Start_Time]])</f>
        <v>9</v>
      </c>
      <c r="G1693" s="1" t="s">
        <v>51</v>
      </c>
      <c r="H1693" s="1" t="s">
        <v>398</v>
      </c>
      <c r="I1693">
        <v>40</v>
      </c>
      <c r="J1693">
        <v>6</v>
      </c>
      <c r="K1693">
        <v>0</v>
      </c>
      <c r="L1693" s="1" t="s">
        <v>1068</v>
      </c>
      <c r="N1693"/>
      <c r="O1693"/>
    </row>
    <row r="1694" spans="1:15" x14ac:dyDescent="0.25">
      <c r="A1694">
        <v>39.77514</v>
      </c>
      <c r="B1694">
        <v>-104.86000900000001</v>
      </c>
      <c r="C1694">
        <v>3</v>
      </c>
      <c r="D1694" s="2" t="d">
        <v>2019-09-09T17:40:10.00000031199306150</v>
      </c>
      <c r="E1694" s="1">
        <f>HOUR(US_Accidents_Dec20_updated3[[#This Row],[Start_Time]])</f>
        <v>17</v>
      </c>
      <c r="F1694" s="1">
        <f>MONTH(US_Accidents_Dec20_updated3[[#This Row],[Start_Time]])</f>
        <v>9</v>
      </c>
      <c r="G1694" s="1" t="s">
        <v>51</v>
      </c>
      <c r="H1694" s="1" t="s">
        <v>535</v>
      </c>
      <c r="I1694">
        <v>10</v>
      </c>
      <c r="J1694">
        <v>12</v>
      </c>
      <c r="K1694">
        <v>0</v>
      </c>
      <c r="L1694" s="1" t="s">
        <v>50</v>
      </c>
      <c r="N1694"/>
      <c r="O1694"/>
    </row>
    <row r="1695" spans="1:15" x14ac:dyDescent="0.25">
      <c r="A1695">
        <v>37.638463999999999</v>
      </c>
      <c r="B1695">
        <v>-104.75429099999999</v>
      </c>
      <c r="C1695">
        <v>3</v>
      </c>
      <c r="D1695" s="2" t="d">
        <v>2019-09-09T22:23:36.99999973643571150</v>
      </c>
      <c r="E1695" s="1">
        <f>HOUR(US_Accidents_Dec20_updated3[[#This Row],[Start_Time]])</f>
        <v>22</v>
      </c>
      <c r="F1695" s="1">
        <f>MONTH(US_Accidents_Dec20_updated3[[#This Row],[Start_Time]])</f>
        <v>9</v>
      </c>
      <c r="G1695" s="1" t="s">
        <v>53</v>
      </c>
      <c r="H1695" s="1" t="s">
        <v>744</v>
      </c>
      <c r="I1695">
        <v>10</v>
      </c>
      <c r="J1695">
        <v>8</v>
      </c>
      <c r="K1695"/>
      <c r="L1695" s="1" t="s">
        <v>50</v>
      </c>
      <c r="N1695"/>
      <c r="O1695"/>
    </row>
    <row r="1696" spans="1:15" x14ac:dyDescent="0.25">
      <c r="A1696">
        <v>40.433027000000003</v>
      </c>
      <c r="B1696">
        <v>-104.67950999999999</v>
      </c>
      <c r="C1696">
        <v>3</v>
      </c>
      <c r="D1696" s="2" t="d">
        <v>2019-09-10T03:40:07.00000002980231925</v>
      </c>
      <c r="E1696" s="1">
        <f>HOUR(US_Accidents_Dec20_updated3[[#This Row],[Start_Time]])</f>
        <v>3</v>
      </c>
      <c r="F1696" s="1">
        <f>MONTH(US_Accidents_Dec20_updated3[[#This Row],[Start_Time]])</f>
        <v>9</v>
      </c>
      <c r="G1696" s="1" t="s">
        <v>53</v>
      </c>
      <c r="H1696" s="1" t="s">
        <v>8026</v>
      </c>
      <c r="I1696">
        <v>10</v>
      </c>
      <c r="J1696">
        <v>8</v>
      </c>
      <c r="K1696">
        <v>0</v>
      </c>
      <c r="L1696" s="1" t="s">
        <v>50</v>
      </c>
      <c r="N1696"/>
      <c r="O1696"/>
    </row>
    <row r="1697" spans="1:15" x14ac:dyDescent="0.25">
      <c r="A1697">
        <v>40.443660000000001</v>
      </c>
      <c r="B1697">
        <v>-104.68289</v>
      </c>
      <c r="C1697">
        <v>3</v>
      </c>
      <c r="D1697" s="2" t="d">
        <v>2019-09-10T03:40:07.00000002980231925</v>
      </c>
      <c r="E1697" s="1">
        <f>HOUR(US_Accidents_Dec20_updated3[[#This Row],[Start_Time]])</f>
        <v>3</v>
      </c>
      <c r="F1697" s="1">
        <f>MONTH(US_Accidents_Dec20_updated3[[#This Row],[Start_Time]])</f>
        <v>9</v>
      </c>
      <c r="G1697" s="1" t="s">
        <v>53</v>
      </c>
      <c r="H1697" s="1" t="s">
        <v>964</v>
      </c>
      <c r="I1697">
        <v>10</v>
      </c>
      <c r="J1697">
        <v>8</v>
      </c>
      <c r="K1697">
        <v>0</v>
      </c>
      <c r="L1697" s="1" t="s">
        <v>50</v>
      </c>
      <c r="N1697"/>
      <c r="O1697"/>
    </row>
    <row r="1698" spans="1:15" x14ac:dyDescent="0.25">
      <c r="A1698">
        <v>39.783949999999997</v>
      </c>
      <c r="B1698">
        <v>-105.02839</v>
      </c>
      <c r="C1698">
        <v>3</v>
      </c>
      <c r="D1698" s="2" t="d">
        <v>2019-09-10T08:23:40.00000022817402975</v>
      </c>
      <c r="E1698" s="1">
        <f>HOUR(US_Accidents_Dec20_updated3[[#This Row],[Start_Time]])</f>
        <v>8</v>
      </c>
      <c r="F1698" s="1">
        <f>MONTH(US_Accidents_Dec20_updated3[[#This Row],[Start_Time]])</f>
        <v>9</v>
      </c>
      <c r="G1698" s="1" t="s">
        <v>51</v>
      </c>
      <c r="H1698" s="1" t="s">
        <v>1152</v>
      </c>
      <c r="I1698">
        <v>10</v>
      </c>
      <c r="J1698">
        <v>6</v>
      </c>
      <c r="K1698">
        <v>0</v>
      </c>
      <c r="L1698" s="1" t="s">
        <v>1068</v>
      </c>
      <c r="N1698"/>
      <c r="O1698"/>
    </row>
    <row r="1699" spans="1:15" x14ac:dyDescent="0.25">
      <c r="A1699">
        <v>39.77178</v>
      </c>
      <c r="B1699">
        <v>-104.81892000000001</v>
      </c>
      <c r="C1699">
        <v>3</v>
      </c>
      <c r="D1699" s="2" t="d">
        <v>2019-09-10T09:22:09.00000012014061150</v>
      </c>
      <c r="E1699" s="1">
        <f>HOUR(US_Accidents_Dec20_updated3[[#This Row],[Start_Time]])</f>
        <v>9</v>
      </c>
      <c r="F1699" s="1">
        <f>MONTH(US_Accidents_Dec20_updated3[[#This Row],[Start_Time]])</f>
        <v>9</v>
      </c>
      <c r="G1699" s="1" t="s">
        <v>51</v>
      </c>
      <c r="H1699" s="1" t="s">
        <v>221</v>
      </c>
      <c r="I1699">
        <v>10</v>
      </c>
      <c r="J1699">
        <v>7</v>
      </c>
      <c r="K1699">
        <v>0</v>
      </c>
      <c r="L1699" s="1" t="s">
        <v>819</v>
      </c>
      <c r="N1699"/>
      <c r="O1699"/>
    </row>
    <row r="1700" spans="1:15" x14ac:dyDescent="0.25">
      <c r="A1700">
        <v>39.124963000000001</v>
      </c>
      <c r="B1700">
        <v>-104.86476999999999</v>
      </c>
      <c r="C1700">
        <v>3</v>
      </c>
      <c r="D1700" s="2" t="d">
        <v>2019-09-10T09:16:09.99999980907887100</v>
      </c>
      <c r="E1700" s="1">
        <f>HOUR(US_Accidents_Dec20_updated3[[#This Row],[Start_Time]])</f>
        <v>9</v>
      </c>
      <c r="F1700" s="1">
        <f>MONTH(US_Accidents_Dec20_updated3[[#This Row],[Start_Time]])</f>
        <v>9</v>
      </c>
      <c r="G1700" s="1" t="s">
        <v>51</v>
      </c>
      <c r="H1700" s="1" t="s">
        <v>471</v>
      </c>
      <c r="I1700">
        <v>10</v>
      </c>
      <c r="J1700">
        <v>14</v>
      </c>
      <c r="K1700">
        <v>0</v>
      </c>
      <c r="L1700" s="1" t="s">
        <v>1068</v>
      </c>
      <c r="N1700"/>
      <c r="O1700"/>
    </row>
    <row r="1701" spans="1:15" x14ac:dyDescent="0.25">
      <c r="A1701">
        <v>39.856169000000001</v>
      </c>
      <c r="B1701">
        <v>-104.987252</v>
      </c>
      <c r="C1701">
        <v>3</v>
      </c>
      <c r="D1701" s="2" t="d">
        <v>2019-09-10T14:31:57.00000010896473925</v>
      </c>
      <c r="E1701" s="1">
        <f>HOUR(US_Accidents_Dec20_updated3[[#This Row],[Start_Time]])</f>
        <v>14</v>
      </c>
      <c r="F1701" s="1">
        <f>MONTH(US_Accidents_Dec20_updated3[[#This Row],[Start_Time]])</f>
        <v>9</v>
      </c>
      <c r="G1701" s="1" t="s">
        <v>51</v>
      </c>
      <c r="H1701" s="1" t="s">
        <v>518</v>
      </c>
      <c r="I1701">
        <v>20</v>
      </c>
      <c r="J1701">
        <v>8</v>
      </c>
      <c r="K1701">
        <v>0</v>
      </c>
      <c r="L1701" s="1" t="s">
        <v>819</v>
      </c>
      <c r="N1701"/>
      <c r="O1701"/>
    </row>
    <row r="1702" spans="1:15" x14ac:dyDescent="0.25">
      <c r="A1702">
        <v>39.848846000000002</v>
      </c>
      <c r="B1702">
        <v>-104.985658</v>
      </c>
      <c r="C1702">
        <v>4</v>
      </c>
      <c r="D1702" s="2" t="d">
        <v>2019-09-10T10:15:21.99999969452619225</v>
      </c>
      <c r="E1702" s="1">
        <f>HOUR(US_Accidents_Dec20_updated3[[#This Row],[Start_Time]])</f>
        <v>10</v>
      </c>
      <c r="F1702" s="1">
        <f>MONTH(US_Accidents_Dec20_updated3[[#This Row],[Start_Time]])</f>
        <v>9</v>
      </c>
      <c r="G1702" s="1" t="s">
        <v>51</v>
      </c>
      <c r="H1702" s="1" t="s">
        <v>5570</v>
      </c>
      <c r="I1702">
        <v>40</v>
      </c>
      <c r="J1702">
        <v>5</v>
      </c>
      <c r="K1702">
        <v>0</v>
      </c>
      <c r="L1702" s="1" t="s">
        <v>1068</v>
      </c>
      <c r="N1702"/>
      <c r="O1702"/>
    </row>
    <row r="1703" spans="1:15" x14ac:dyDescent="0.25">
      <c r="A1703">
        <v>39.871859999999998</v>
      </c>
      <c r="B1703">
        <v>-104.9877</v>
      </c>
      <c r="C1703">
        <v>4</v>
      </c>
      <c r="D1703" s="2" t="d">
        <v>2019-09-10T14:18:22.00000007171183850</v>
      </c>
      <c r="E1703" s="1">
        <f>HOUR(US_Accidents_Dec20_updated3[[#This Row],[Start_Time]])</f>
        <v>14</v>
      </c>
      <c r="F1703" s="1">
        <f>MONTH(US_Accidents_Dec20_updated3[[#This Row],[Start_Time]])</f>
        <v>9</v>
      </c>
      <c r="G1703" s="1" t="s">
        <v>51</v>
      </c>
      <c r="H1703" s="1" t="s">
        <v>5572</v>
      </c>
      <c r="I1703">
        <v>20</v>
      </c>
      <c r="J1703">
        <v>8</v>
      </c>
      <c r="K1703">
        <v>0</v>
      </c>
      <c r="L1703" s="1" t="s">
        <v>819</v>
      </c>
      <c r="N1703"/>
      <c r="O1703"/>
    </row>
    <row r="1704" spans="1:15" x14ac:dyDescent="0.25">
      <c r="A1704">
        <v>39.832749999999997</v>
      </c>
      <c r="B1704">
        <v>-105.02481</v>
      </c>
      <c r="C1704">
        <v>4</v>
      </c>
      <c r="D1704" s="2" t="d">
        <v>2019-09-10T10:31:54.0000002458691625</v>
      </c>
      <c r="E1704" s="1">
        <f>HOUR(US_Accidents_Dec20_updated3[[#This Row],[Start_Time]])</f>
        <v>10</v>
      </c>
      <c r="F1704" s="1">
        <f>MONTH(US_Accidents_Dec20_updated3[[#This Row],[Start_Time]])</f>
        <v>9</v>
      </c>
      <c r="G1704" s="1" t="s">
        <v>51</v>
      </c>
      <c r="H1704" s="1" t="s">
        <v>7483</v>
      </c>
      <c r="I1704">
        <v>10</v>
      </c>
      <c r="J1704">
        <v>5</v>
      </c>
      <c r="K1704">
        <v>0</v>
      </c>
      <c r="L1704" s="1" t="s">
        <v>50</v>
      </c>
      <c r="N1704"/>
      <c r="O1704"/>
    </row>
    <row r="1705" spans="1:15" x14ac:dyDescent="0.25">
      <c r="A1705">
        <v>39.959133999999999</v>
      </c>
      <c r="B1705">
        <v>-105.169279</v>
      </c>
      <c r="C1705">
        <v>3</v>
      </c>
      <c r="D1705" s="2" t="d">
        <v>2019-09-10T12:19:55.00000022817402975</v>
      </c>
      <c r="E1705" s="1">
        <f>HOUR(US_Accidents_Dec20_updated3[[#This Row],[Start_Time]])</f>
        <v>12</v>
      </c>
      <c r="F1705" s="1">
        <f>MONTH(US_Accidents_Dec20_updated3[[#This Row],[Start_Time]])</f>
        <v>9</v>
      </c>
      <c r="G1705" s="1" t="s">
        <v>51</v>
      </c>
      <c r="H1705" s="1" t="s">
        <v>732</v>
      </c>
      <c r="I1705">
        <v>10</v>
      </c>
      <c r="J1705">
        <v>7</v>
      </c>
      <c r="K1705">
        <v>0</v>
      </c>
      <c r="L1705" s="1" t="s">
        <v>1068</v>
      </c>
      <c r="N1705"/>
      <c r="O1705"/>
    </row>
    <row r="1706" spans="1:15" x14ac:dyDescent="0.25">
      <c r="A1706">
        <v>39.736640000000001</v>
      </c>
      <c r="B1706">
        <v>-105.01436</v>
      </c>
      <c r="C1706">
        <v>3</v>
      </c>
      <c r="D1706" s="2" t="d">
        <v>2019-09-10T14:52:10.99999974947422575</v>
      </c>
      <c r="E1706" s="1">
        <f>HOUR(US_Accidents_Dec20_updated3[[#This Row],[Start_Time]])</f>
        <v>14</v>
      </c>
      <c r="F1706" s="1">
        <f>MONTH(US_Accidents_Dec20_updated3[[#This Row],[Start_Time]])</f>
        <v>9</v>
      </c>
      <c r="G1706" s="1" t="s">
        <v>51</v>
      </c>
      <c r="H1706" s="1" t="s">
        <v>310</v>
      </c>
      <c r="I1706">
        <v>20</v>
      </c>
      <c r="J1706">
        <v>8</v>
      </c>
      <c r="K1706">
        <v>0</v>
      </c>
      <c r="L1706" s="1" t="s">
        <v>819</v>
      </c>
      <c r="N1706"/>
      <c r="O1706"/>
    </row>
    <row r="1707" spans="1:15" x14ac:dyDescent="0.25">
      <c r="A1707">
        <v>39.77834</v>
      </c>
      <c r="B1707">
        <v>-104.89541699999999</v>
      </c>
      <c r="C1707">
        <v>3</v>
      </c>
      <c r="D1707" s="2" t="d">
        <v>2019-09-10T15:31:58.00000013317912575</v>
      </c>
      <c r="E1707" s="1">
        <f>HOUR(US_Accidents_Dec20_updated3[[#This Row],[Start_Time]])</f>
        <v>15</v>
      </c>
      <c r="F1707" s="1">
        <f>MONTH(US_Accidents_Dec20_updated3[[#This Row],[Start_Time]])</f>
        <v>9</v>
      </c>
      <c r="G1707" s="1" t="s">
        <v>51</v>
      </c>
      <c r="H1707" s="1" t="s">
        <v>417</v>
      </c>
      <c r="I1707">
        <v>20</v>
      </c>
      <c r="J1707">
        <v>9</v>
      </c>
      <c r="K1707">
        <v>0</v>
      </c>
      <c r="L1707" s="1" t="s">
        <v>819</v>
      </c>
      <c r="N1707"/>
      <c r="O1707"/>
    </row>
    <row r="1708" spans="1:15" x14ac:dyDescent="0.25">
      <c r="A1708">
        <v>39.448923000000001</v>
      </c>
      <c r="B1708">
        <v>-105.440838</v>
      </c>
      <c r="C1708">
        <v>3</v>
      </c>
      <c r="D1708" s="2" t="d">
        <v>2019-09-10T16:05:40.00000006053596625</v>
      </c>
      <c r="E1708" s="1">
        <f>HOUR(US_Accidents_Dec20_updated3[[#This Row],[Start_Time]])</f>
        <v>16</v>
      </c>
      <c r="F1708" s="1">
        <f>MONTH(US_Accidents_Dec20_updated3[[#This Row],[Start_Time]])</f>
        <v>9</v>
      </c>
      <c r="G1708" s="1" t="s">
        <v>51</v>
      </c>
      <c r="H1708" s="1" t="s">
        <v>7131</v>
      </c>
      <c r="I1708">
        <v>10</v>
      </c>
      <c r="J1708">
        <v>3</v>
      </c>
      <c r="K1708">
        <v>0</v>
      </c>
      <c r="L1708" s="1" t="s">
        <v>819</v>
      </c>
      <c r="N1708"/>
      <c r="O1708"/>
    </row>
    <row r="1709" spans="1:15" x14ac:dyDescent="0.25">
      <c r="A1709">
        <v>39.313105</v>
      </c>
      <c r="B1709">
        <v>-104.88543</v>
      </c>
      <c r="C1709">
        <v>3</v>
      </c>
      <c r="D1709" s="2" t="d">
        <v>2019-09-10T15:55:57.99999979790299875</v>
      </c>
      <c r="E1709" s="1">
        <f>HOUR(US_Accidents_Dec20_updated3[[#This Row],[Start_Time]])</f>
        <v>15</v>
      </c>
      <c r="F1709" s="1">
        <f>MONTH(US_Accidents_Dec20_updated3[[#This Row],[Start_Time]])</f>
        <v>9</v>
      </c>
      <c r="G1709" s="1" t="s">
        <v>51</v>
      </c>
      <c r="H1709" s="1" t="s">
        <v>450</v>
      </c>
      <c r="I1709">
        <v>10</v>
      </c>
      <c r="J1709">
        <v>17</v>
      </c>
      <c r="K1709">
        <v>0</v>
      </c>
      <c r="L1709" s="1" t="s">
        <v>1068</v>
      </c>
      <c r="N1709"/>
      <c r="O1709"/>
    </row>
    <row r="1710" spans="1:15" x14ac:dyDescent="0.25">
      <c r="A1710">
        <v>39.900159000000002</v>
      </c>
      <c r="B1710">
        <v>-104.988162</v>
      </c>
      <c r="C1710">
        <v>3</v>
      </c>
      <c r="D1710" s="2" t="d">
        <v>2019-09-10T16:23:39.99999980907887100</v>
      </c>
      <c r="E1710" s="1">
        <f>HOUR(US_Accidents_Dec20_updated3[[#This Row],[Start_Time]])</f>
        <v>16</v>
      </c>
      <c r="F1710" s="1">
        <f>MONTH(US_Accidents_Dec20_updated3[[#This Row],[Start_Time]])</f>
        <v>9</v>
      </c>
      <c r="G1710" s="1" t="s">
        <v>51</v>
      </c>
      <c r="H1710" s="1" t="s">
        <v>442</v>
      </c>
      <c r="I1710">
        <v>20</v>
      </c>
      <c r="J1710">
        <v>18</v>
      </c>
      <c r="K1710">
        <v>0</v>
      </c>
      <c r="L1710" s="1" t="s">
        <v>819</v>
      </c>
      <c r="N1710"/>
      <c r="O1710"/>
    </row>
    <row r="1711" spans="1:15" x14ac:dyDescent="0.25">
      <c r="A1711">
        <v>40.517201</v>
      </c>
      <c r="B1711">
        <v>-104.99223000000001</v>
      </c>
      <c r="C1711">
        <v>3</v>
      </c>
      <c r="D1711" s="2" t="d">
        <v>2019-09-10T17:11:39.00000016205013075</v>
      </c>
      <c r="E1711" s="1">
        <f>HOUR(US_Accidents_Dec20_updated3[[#This Row],[Start_Time]])</f>
        <v>17</v>
      </c>
      <c r="F1711" s="1">
        <f>MONTH(US_Accidents_Dec20_updated3[[#This Row],[Start_Time]])</f>
        <v>9</v>
      </c>
      <c r="G1711" s="1" t="s">
        <v>51</v>
      </c>
      <c r="H1711" s="1" t="s">
        <v>400</v>
      </c>
      <c r="I1711">
        <v>10</v>
      </c>
      <c r="J1711">
        <v>6</v>
      </c>
      <c r="K1711">
        <v>0</v>
      </c>
      <c r="L1711" s="1" t="s">
        <v>1068</v>
      </c>
      <c r="N1711"/>
      <c r="O1711"/>
    </row>
    <row r="1712" spans="1:15" x14ac:dyDescent="0.25">
      <c r="A1712">
        <v>39.617896999999999</v>
      </c>
      <c r="B1712">
        <v>-104.89805800000001</v>
      </c>
      <c r="C1712">
        <v>3</v>
      </c>
      <c r="D1712" s="2" t="d">
        <v>2019-09-10T21:16:07.99999997019768075</v>
      </c>
      <c r="E1712" s="1">
        <f>HOUR(US_Accidents_Dec20_updated3[[#This Row],[Start_Time]])</f>
        <v>21</v>
      </c>
      <c r="F1712" s="1">
        <f>MONTH(US_Accidents_Dec20_updated3[[#This Row],[Start_Time]])</f>
        <v>9</v>
      </c>
      <c r="G1712" s="1" t="s">
        <v>53</v>
      </c>
      <c r="H1712" s="1" t="s">
        <v>565</v>
      </c>
      <c r="I1712">
        <v>10</v>
      </c>
      <c r="J1712">
        <v>6</v>
      </c>
      <c r="K1712">
        <v>0</v>
      </c>
      <c r="L1712" s="1" t="s">
        <v>819</v>
      </c>
      <c r="N1712"/>
      <c r="O1712"/>
    </row>
    <row r="1713" spans="1:15" x14ac:dyDescent="0.25">
      <c r="A1713">
        <v>39.620449999999998</v>
      </c>
      <c r="B1713">
        <v>-104.89949</v>
      </c>
      <c r="C1713">
        <v>2</v>
      </c>
      <c r="D1713" s="2" t="d">
        <v>2019-09-10T21:25:52.00000007171183850</v>
      </c>
      <c r="E1713" s="1">
        <f>HOUR(US_Accidents_Dec20_updated3[[#This Row],[Start_Time]])</f>
        <v>21</v>
      </c>
      <c r="F1713" s="1">
        <f>MONTH(US_Accidents_Dec20_updated3[[#This Row],[Start_Time]])</f>
        <v>9</v>
      </c>
      <c r="G1713" s="1" t="s">
        <v>53</v>
      </c>
      <c r="H1713" s="1" t="s">
        <v>443</v>
      </c>
      <c r="I1713">
        <v>10</v>
      </c>
      <c r="J1713">
        <v>6</v>
      </c>
      <c r="K1713">
        <v>0</v>
      </c>
      <c r="L1713" s="1" t="s">
        <v>819</v>
      </c>
      <c r="N1713"/>
      <c r="O1713"/>
    </row>
    <row r="1714" spans="1:15" x14ac:dyDescent="0.25">
      <c r="A1714">
        <v>39.187818999999998</v>
      </c>
      <c r="B1714">
        <v>-104.850283</v>
      </c>
      <c r="C1714">
        <v>4</v>
      </c>
      <c r="D1714" s="2" t="d">
        <v>2019-09-11T06:52:57.00000023469329025</v>
      </c>
      <c r="E1714" s="1">
        <f>HOUR(US_Accidents_Dec20_updated3[[#This Row],[Start_Time]])</f>
        <v>6</v>
      </c>
      <c r="F1714" s="1">
        <f>MONTH(US_Accidents_Dec20_updated3[[#This Row],[Start_Time]])</f>
        <v>9</v>
      </c>
      <c r="G1714" s="1" t="s">
        <v>51</v>
      </c>
      <c r="H1714" s="1" t="s">
        <v>2263</v>
      </c>
      <c r="I1714">
        <v>10</v>
      </c>
      <c r="J1714">
        <v>3</v>
      </c>
      <c r="K1714">
        <v>0</v>
      </c>
      <c r="L1714" s="1" t="s">
        <v>819</v>
      </c>
      <c r="N1714"/>
      <c r="O1714"/>
    </row>
    <row r="1715" spans="1:15" x14ac:dyDescent="0.25">
      <c r="A1715">
        <v>39.16516</v>
      </c>
      <c r="B1715">
        <v>-104.85307400000001</v>
      </c>
      <c r="C1715">
        <v>3</v>
      </c>
      <c r="D1715" s="2" t="d">
        <v>2019-09-11T07:11:38.99999974295497200</v>
      </c>
      <c r="E1715" s="1">
        <f>HOUR(US_Accidents_Dec20_updated3[[#This Row],[Start_Time]])</f>
        <v>7</v>
      </c>
      <c r="F1715" s="1">
        <f>MONTH(US_Accidents_Dec20_updated3[[#This Row],[Start_Time]])</f>
        <v>9</v>
      </c>
      <c r="G1715" s="1" t="s">
        <v>51</v>
      </c>
      <c r="H1715" s="1" t="s">
        <v>456</v>
      </c>
      <c r="I1715">
        <v>10</v>
      </c>
      <c r="J1715">
        <v>0</v>
      </c>
      <c r="K1715">
        <v>0</v>
      </c>
      <c r="L1715" s="1" t="s">
        <v>819</v>
      </c>
      <c r="N1715"/>
      <c r="O1715"/>
    </row>
    <row r="1716" spans="1:15" x14ac:dyDescent="0.25">
      <c r="A1716">
        <v>39.18638</v>
      </c>
      <c r="B1716">
        <v>-104.85025</v>
      </c>
      <c r="C1716">
        <v>4</v>
      </c>
      <c r="D1716" s="2" t="d">
        <v>2019-09-11T07:09:21.99999977834522400</v>
      </c>
      <c r="E1716" s="1">
        <f>HOUR(US_Accidents_Dec20_updated3[[#This Row],[Start_Time]])</f>
        <v>7</v>
      </c>
      <c r="F1716" s="1">
        <f>MONTH(US_Accidents_Dec20_updated3[[#This Row],[Start_Time]])</f>
        <v>9</v>
      </c>
      <c r="G1716" s="1" t="s">
        <v>51</v>
      </c>
      <c r="H1716" s="1" t="s">
        <v>2265</v>
      </c>
      <c r="I1716">
        <v>10</v>
      </c>
      <c r="J1716">
        <v>0</v>
      </c>
      <c r="K1716">
        <v>0</v>
      </c>
      <c r="L1716" s="1" t="s">
        <v>819</v>
      </c>
      <c r="N1716"/>
      <c r="O1716"/>
    </row>
    <row r="1717" spans="1:15" x14ac:dyDescent="0.25">
      <c r="A1717">
        <v>39.937182999999997</v>
      </c>
      <c r="B1717">
        <v>-104.98793000000001</v>
      </c>
      <c r="C1717">
        <v>3</v>
      </c>
      <c r="D1717" s="2" t="d">
        <v>2019-09-11T07:55:55.99999974947422575</v>
      </c>
      <c r="E1717" s="1">
        <f>HOUR(US_Accidents_Dec20_updated3[[#This Row],[Start_Time]])</f>
        <v>7</v>
      </c>
      <c r="F1717" s="1">
        <f>MONTH(US_Accidents_Dec20_updated3[[#This Row],[Start_Time]])</f>
        <v>9</v>
      </c>
      <c r="G1717" s="1" t="s">
        <v>51</v>
      </c>
      <c r="H1717" s="1" t="s">
        <v>439</v>
      </c>
      <c r="I1717">
        <v>10</v>
      </c>
      <c r="J1717">
        <v>0</v>
      </c>
      <c r="K1717">
        <v>0</v>
      </c>
      <c r="L1717" s="1" t="s">
        <v>50</v>
      </c>
      <c r="N1717"/>
      <c r="O1717"/>
    </row>
    <row r="1718" spans="1:15" x14ac:dyDescent="0.25">
      <c r="A1718">
        <v>39.913933</v>
      </c>
      <c r="B1718">
        <v>-104.989929</v>
      </c>
      <c r="C1718">
        <v>3</v>
      </c>
      <c r="D1718" s="2" t="d">
        <v>2019-09-11T09:13:55.00000031199306150</v>
      </c>
      <c r="E1718" s="1">
        <f>HOUR(US_Accidents_Dec20_updated3[[#This Row],[Start_Time]])</f>
        <v>9</v>
      </c>
      <c r="F1718" s="1">
        <f>MONTH(US_Accidents_Dec20_updated3[[#This Row],[Start_Time]])</f>
        <v>9</v>
      </c>
      <c r="G1718" s="1" t="s">
        <v>51</v>
      </c>
      <c r="H1718" s="1" t="s">
        <v>439</v>
      </c>
      <c r="I1718">
        <v>20</v>
      </c>
      <c r="J1718">
        <v>3</v>
      </c>
      <c r="K1718">
        <v>0</v>
      </c>
      <c r="L1718" s="1" t="s">
        <v>50</v>
      </c>
      <c r="N1718"/>
      <c r="O1718"/>
    </row>
    <row r="1719" spans="1:15" x14ac:dyDescent="0.25">
      <c r="A1719">
        <v>39.77834</v>
      </c>
      <c r="B1719">
        <v>-104.89541699999999</v>
      </c>
      <c r="C1719">
        <v>3</v>
      </c>
      <c r="D1719" s="2" t="d">
        <v>2019-09-11T10:07:55.000000186264515225</v>
      </c>
      <c r="E1719" s="1">
        <f>HOUR(US_Accidents_Dec20_updated3[[#This Row],[Start_Time]])</f>
        <v>10</v>
      </c>
      <c r="F1719" s="1">
        <f>MONTH(US_Accidents_Dec20_updated3[[#This Row],[Start_Time]])</f>
        <v>9</v>
      </c>
      <c r="G1719" s="1" t="s">
        <v>51</v>
      </c>
      <c r="H1719" s="1" t="s">
        <v>417</v>
      </c>
      <c r="I1719">
        <v>20</v>
      </c>
      <c r="J1719">
        <v>5</v>
      </c>
      <c r="K1719">
        <v>0</v>
      </c>
      <c r="L1719" s="1" t="s">
        <v>1068</v>
      </c>
      <c r="N1719"/>
      <c r="O1719"/>
    </row>
    <row r="1720" spans="1:15" x14ac:dyDescent="0.25">
      <c r="A1720">
        <v>40.450277999999997</v>
      </c>
      <c r="B1720">
        <v>-104.9919</v>
      </c>
      <c r="C1720">
        <v>3</v>
      </c>
      <c r="D1720" s="2" t="d">
        <v>2019-09-11T11:28:08.00000001210719325</v>
      </c>
      <c r="E1720" s="1">
        <f>HOUR(US_Accidents_Dec20_updated3[[#This Row],[Start_Time]])</f>
        <v>11</v>
      </c>
      <c r="F1720" s="1">
        <f>MONTH(US_Accidents_Dec20_updated3[[#This Row],[Start_Time]])</f>
        <v>9</v>
      </c>
      <c r="G1720" s="1" t="s">
        <v>51</v>
      </c>
      <c r="H1720" s="1" t="s">
        <v>400</v>
      </c>
      <c r="I1720">
        <v>10</v>
      </c>
      <c r="J1720">
        <v>9</v>
      </c>
      <c r="K1720">
        <v>0</v>
      </c>
      <c r="L1720" s="1" t="s">
        <v>1068</v>
      </c>
      <c r="N1720"/>
      <c r="O1720"/>
    </row>
    <row r="1721" spans="1:15" x14ac:dyDescent="0.25">
      <c r="A1721">
        <v>40.308770000000003</v>
      </c>
      <c r="B1721">
        <v>-105.389853</v>
      </c>
      <c r="C1721">
        <v>3</v>
      </c>
      <c r="D1721" s="2" t="d">
        <v>2019-09-11T15:52:11.99999977368861225</v>
      </c>
      <c r="E1721" s="1">
        <f>HOUR(US_Accidents_Dec20_updated3[[#This Row],[Start_Time]])</f>
        <v>15</v>
      </c>
      <c r="F1721" s="1">
        <f>MONTH(US_Accidents_Dec20_updated3[[#This Row],[Start_Time]])</f>
        <v>9</v>
      </c>
      <c r="G1721" s="1" t="s">
        <v>51</v>
      </c>
      <c r="H1721" s="1" t="s">
        <v>186</v>
      </c>
      <c r="I1721">
        <v>7</v>
      </c>
      <c r="J1721">
        <v>7</v>
      </c>
      <c r="K1721">
        <v>0</v>
      </c>
      <c r="L1721" s="1" t="s">
        <v>50</v>
      </c>
      <c r="N1721"/>
      <c r="O1721"/>
    </row>
    <row r="1722" spans="1:15" x14ac:dyDescent="0.25">
      <c r="A1722">
        <v>40.308047000000002</v>
      </c>
      <c r="B1722">
        <v>-105.389258</v>
      </c>
      <c r="C1722">
        <v>3</v>
      </c>
      <c r="D1722" s="2" t="d">
        <v>2019-09-11T15:52:11.99999977368861225</v>
      </c>
      <c r="E1722" s="1">
        <f>HOUR(US_Accidents_Dec20_updated3[[#This Row],[Start_Time]])</f>
        <v>15</v>
      </c>
      <c r="F1722" s="1">
        <f>MONTH(US_Accidents_Dec20_updated3[[#This Row],[Start_Time]])</f>
        <v>9</v>
      </c>
      <c r="G1722" s="1" t="s">
        <v>51</v>
      </c>
      <c r="H1722" s="1" t="s">
        <v>6878</v>
      </c>
      <c r="I1722">
        <v>7</v>
      </c>
      <c r="J1722">
        <v>7</v>
      </c>
      <c r="K1722">
        <v>0</v>
      </c>
      <c r="L1722" s="1" t="s">
        <v>50</v>
      </c>
      <c r="N1722"/>
      <c r="O1722"/>
    </row>
    <row r="1723" spans="1:15" x14ac:dyDescent="0.25">
      <c r="A1723">
        <v>39.780670000000001</v>
      </c>
      <c r="B1723">
        <v>-105.13507</v>
      </c>
      <c r="C1723">
        <v>3</v>
      </c>
      <c r="D1723" s="2" t="d">
        <v>2019-09-11T14:01:56.00000029429793550</v>
      </c>
      <c r="E1723" s="1">
        <f>HOUR(US_Accidents_Dec20_updated3[[#This Row],[Start_Time]])</f>
        <v>14</v>
      </c>
      <c r="F1723" s="1">
        <f>MONTH(US_Accidents_Dec20_updated3[[#This Row],[Start_Time]])</f>
        <v>9</v>
      </c>
      <c r="G1723" s="1" t="s">
        <v>51</v>
      </c>
      <c r="H1723" s="1" t="s">
        <v>848</v>
      </c>
      <c r="I1723">
        <v>20</v>
      </c>
      <c r="J1723">
        <v>5</v>
      </c>
      <c r="K1723">
        <v>0</v>
      </c>
      <c r="L1723" s="1" t="s">
        <v>819</v>
      </c>
      <c r="N1723"/>
      <c r="O1723"/>
    </row>
    <row r="1724" spans="1:15" x14ac:dyDescent="0.25">
      <c r="A1724">
        <v>39.604585999999998</v>
      </c>
      <c r="B1724">
        <v>-104.890348</v>
      </c>
      <c r="C1724">
        <v>3</v>
      </c>
      <c r="D1724" s="2" t="d">
        <v>2019-09-11T16:47:40.00000010244548550</v>
      </c>
      <c r="E1724" s="1">
        <f>HOUR(US_Accidents_Dec20_updated3[[#This Row],[Start_Time]])</f>
        <v>16</v>
      </c>
      <c r="F1724" s="1">
        <f>MONTH(US_Accidents_Dec20_updated3[[#This Row],[Start_Time]])</f>
        <v>9</v>
      </c>
      <c r="G1724" s="1" t="s">
        <v>51</v>
      </c>
      <c r="H1724" s="1" t="s">
        <v>427</v>
      </c>
      <c r="I1724">
        <v>10</v>
      </c>
      <c r="J1724">
        <v>21</v>
      </c>
      <c r="K1724">
        <v>0</v>
      </c>
      <c r="L1724" s="1" t="s">
        <v>1216</v>
      </c>
      <c r="N1724"/>
      <c r="O1724"/>
    </row>
    <row r="1725" spans="1:15" x14ac:dyDescent="0.25">
      <c r="A1725">
        <v>39.659759999999999</v>
      </c>
      <c r="B1725">
        <v>-104.84171000000001</v>
      </c>
      <c r="C1725">
        <v>2</v>
      </c>
      <c r="D1725" s="2" t="d">
        <v>2019-09-11T16:58:10.99999987520277675</v>
      </c>
      <c r="E1725" s="1">
        <f>HOUR(US_Accidents_Dec20_updated3[[#This Row],[Start_Time]])</f>
        <v>16</v>
      </c>
      <c r="F1725" s="1">
        <f>MONTH(US_Accidents_Dec20_updated3[[#This Row],[Start_Time]])</f>
        <v>9</v>
      </c>
      <c r="G1725" s="1" t="s">
        <v>51</v>
      </c>
      <c r="H1725" s="1" t="s">
        <v>9164</v>
      </c>
      <c r="I1725">
        <v>10</v>
      </c>
      <c r="J1725">
        <v>16</v>
      </c>
      <c r="K1725">
        <v>0</v>
      </c>
      <c r="L1725" s="1" t="s">
        <v>819</v>
      </c>
      <c r="N1725"/>
      <c r="O1725"/>
    </row>
    <row r="1726" spans="1:15" x14ac:dyDescent="0.25">
      <c r="A1726">
        <v>39.658118999999999</v>
      </c>
      <c r="B1726">
        <v>-104.842718</v>
      </c>
      <c r="C1726">
        <v>2</v>
      </c>
      <c r="D1726" s="2" t="d">
        <v>2019-09-11T16:58:10.99999987520277675</v>
      </c>
      <c r="E1726" s="1">
        <f>HOUR(US_Accidents_Dec20_updated3[[#This Row],[Start_Time]])</f>
        <v>16</v>
      </c>
      <c r="F1726" s="1">
        <f>MONTH(US_Accidents_Dec20_updated3[[#This Row],[Start_Time]])</f>
        <v>9</v>
      </c>
      <c r="G1726" s="1" t="s">
        <v>51</v>
      </c>
      <c r="H1726" s="1" t="s">
        <v>884</v>
      </c>
      <c r="I1726">
        <v>10</v>
      </c>
      <c r="J1726">
        <v>16</v>
      </c>
      <c r="K1726">
        <v>0</v>
      </c>
      <c r="L1726" s="1" t="s">
        <v>819</v>
      </c>
      <c r="N1726"/>
      <c r="O1726"/>
    </row>
    <row r="1727" spans="1:15" x14ac:dyDescent="0.25">
      <c r="A1727">
        <v>39.657460999999998</v>
      </c>
      <c r="B1727">
        <v>-104.840296</v>
      </c>
      <c r="C1727">
        <v>2</v>
      </c>
      <c r="D1727" s="2" t="d">
        <v>2019-09-11T16:58:10.99999987520277675</v>
      </c>
      <c r="E1727" s="1">
        <f>HOUR(US_Accidents_Dec20_updated3[[#This Row],[Start_Time]])</f>
        <v>16</v>
      </c>
      <c r="F1727" s="1">
        <f>MONTH(US_Accidents_Dec20_updated3[[#This Row],[Start_Time]])</f>
        <v>9</v>
      </c>
      <c r="G1727" s="1" t="s">
        <v>51</v>
      </c>
      <c r="H1727" s="1" t="s">
        <v>9167</v>
      </c>
      <c r="I1727">
        <v>10</v>
      </c>
      <c r="J1727">
        <v>16</v>
      </c>
      <c r="K1727">
        <v>0</v>
      </c>
      <c r="L1727" s="1" t="s">
        <v>819</v>
      </c>
      <c r="N1727"/>
      <c r="O1727"/>
    </row>
    <row r="1728" spans="1:15" x14ac:dyDescent="0.25">
      <c r="A1728">
        <v>39.659599999999998</v>
      </c>
      <c r="B1728">
        <v>-104.84763</v>
      </c>
      <c r="C1728">
        <v>2</v>
      </c>
      <c r="D1728" s="2" t="d">
        <v>2019-09-11T16:58:10.99999987520277675</v>
      </c>
      <c r="E1728" s="1">
        <f>HOUR(US_Accidents_Dec20_updated3[[#This Row],[Start_Time]])</f>
        <v>16</v>
      </c>
      <c r="F1728" s="1">
        <f>MONTH(US_Accidents_Dec20_updated3[[#This Row],[Start_Time]])</f>
        <v>9</v>
      </c>
      <c r="G1728" s="1" t="s">
        <v>51</v>
      </c>
      <c r="H1728" s="1" t="s">
        <v>9169</v>
      </c>
      <c r="I1728">
        <v>10</v>
      </c>
      <c r="J1728">
        <v>16</v>
      </c>
      <c r="K1728">
        <v>0</v>
      </c>
      <c r="L1728" s="1" t="s">
        <v>819</v>
      </c>
      <c r="N1728"/>
      <c r="O1728"/>
    </row>
    <row r="1729" spans="1:15" x14ac:dyDescent="0.25">
      <c r="A1729">
        <v>39.657130000000002</v>
      </c>
      <c r="B1729">
        <v>-104.83716</v>
      </c>
      <c r="C1729">
        <v>2</v>
      </c>
      <c r="D1729" s="2" t="d">
        <v>2019-09-11T16:58:10.99999987520277675</v>
      </c>
      <c r="E1729" s="1">
        <f>HOUR(US_Accidents_Dec20_updated3[[#This Row],[Start_Time]])</f>
        <v>16</v>
      </c>
      <c r="F1729" s="1">
        <f>MONTH(US_Accidents_Dec20_updated3[[#This Row],[Start_Time]])</f>
        <v>9</v>
      </c>
      <c r="G1729" s="1" t="s">
        <v>51</v>
      </c>
      <c r="H1729" s="1" t="s">
        <v>9172</v>
      </c>
      <c r="I1729">
        <v>10</v>
      </c>
      <c r="J1729">
        <v>16</v>
      </c>
      <c r="K1729">
        <v>0</v>
      </c>
      <c r="L1729" s="1" t="s">
        <v>819</v>
      </c>
      <c r="N1729"/>
      <c r="O1729"/>
    </row>
    <row r="1730" spans="1:15" x14ac:dyDescent="0.25">
      <c r="A1730">
        <v>39.657829</v>
      </c>
      <c r="B1730">
        <v>-104.84030300000001</v>
      </c>
      <c r="C1730">
        <v>2</v>
      </c>
      <c r="D1730" s="2" t="d">
        <v>2019-09-11T16:58:10.99999987520277675</v>
      </c>
      <c r="E1730" s="1">
        <f>HOUR(US_Accidents_Dec20_updated3[[#This Row],[Start_Time]])</f>
        <v>16</v>
      </c>
      <c r="F1730" s="1">
        <f>MONTH(US_Accidents_Dec20_updated3[[#This Row],[Start_Time]])</f>
        <v>9</v>
      </c>
      <c r="G1730" s="1" t="s">
        <v>51</v>
      </c>
      <c r="H1730" s="1" t="s">
        <v>884</v>
      </c>
      <c r="I1730">
        <v>10</v>
      </c>
      <c r="J1730">
        <v>16</v>
      </c>
      <c r="K1730">
        <v>0</v>
      </c>
      <c r="L1730" s="1" t="s">
        <v>819</v>
      </c>
      <c r="N1730"/>
      <c r="O1730"/>
    </row>
    <row r="1731" spans="1:15" x14ac:dyDescent="0.25">
      <c r="A1731">
        <v>39.66075</v>
      </c>
      <c r="B1731">
        <v>-104.83926</v>
      </c>
      <c r="C1731">
        <v>2</v>
      </c>
      <c r="D1731" s="2" t="d">
        <v>2019-09-11T16:58:10.99999987520277675</v>
      </c>
      <c r="E1731" s="1">
        <f>HOUR(US_Accidents_Dec20_updated3[[#This Row],[Start_Time]])</f>
        <v>16</v>
      </c>
      <c r="F1731" s="1">
        <f>MONTH(US_Accidents_Dec20_updated3[[#This Row],[Start_Time]])</f>
        <v>9</v>
      </c>
      <c r="G1731" s="1" t="s">
        <v>51</v>
      </c>
      <c r="H1731" s="1" t="s">
        <v>9175</v>
      </c>
      <c r="I1731">
        <v>10</v>
      </c>
      <c r="J1731">
        <v>16</v>
      </c>
      <c r="K1731">
        <v>0</v>
      </c>
      <c r="L1731" s="1" t="s">
        <v>819</v>
      </c>
      <c r="N1731"/>
      <c r="O1731"/>
    </row>
    <row r="1732" spans="1:15" x14ac:dyDescent="0.25">
      <c r="A1732">
        <v>39.604587000000002</v>
      </c>
      <c r="B1732">
        <v>-104.890348</v>
      </c>
      <c r="C1732">
        <v>2</v>
      </c>
      <c r="D1732" s="2" t="d">
        <v>2019-09-11T17:01:10.00000022817402975</v>
      </c>
      <c r="E1732" s="1">
        <f>HOUR(US_Accidents_Dec20_updated3[[#This Row],[Start_Time]])</f>
        <v>17</v>
      </c>
      <c r="F1732" s="1">
        <f>MONTH(US_Accidents_Dec20_updated3[[#This Row],[Start_Time]])</f>
        <v>9</v>
      </c>
      <c r="G1732" s="1" t="s">
        <v>51</v>
      </c>
      <c r="H1732" s="1" t="s">
        <v>1147</v>
      </c>
      <c r="I1732">
        <v>10</v>
      </c>
      <c r="J1732">
        <v>21</v>
      </c>
      <c r="K1732">
        <v>0</v>
      </c>
      <c r="L1732" s="1" t="s">
        <v>1216</v>
      </c>
      <c r="N1732"/>
      <c r="O1732"/>
    </row>
    <row r="1733" spans="1:15" x14ac:dyDescent="0.25">
      <c r="A1733">
        <v>39.66075</v>
      </c>
      <c r="B1733">
        <v>-104.83926</v>
      </c>
      <c r="C1733">
        <v>2</v>
      </c>
      <c r="D1733" s="2" t="d">
        <v>2019-09-11T17:20:39.00000003632157975</v>
      </c>
      <c r="E1733" s="1">
        <f>HOUR(US_Accidents_Dec20_updated3[[#This Row],[Start_Time]])</f>
        <v>17</v>
      </c>
      <c r="F1733" s="1">
        <f>MONTH(US_Accidents_Dec20_updated3[[#This Row],[Start_Time]])</f>
        <v>9</v>
      </c>
      <c r="G1733" s="1" t="s">
        <v>51</v>
      </c>
      <c r="H1733" s="1" t="s">
        <v>9087</v>
      </c>
      <c r="I1733">
        <v>10</v>
      </c>
      <c r="J1733">
        <v>16</v>
      </c>
      <c r="K1733">
        <v>0</v>
      </c>
      <c r="L1733" s="1" t="s">
        <v>819</v>
      </c>
      <c r="N1733"/>
      <c r="O1733"/>
    </row>
    <row r="1734" spans="1:15" x14ac:dyDescent="0.25">
      <c r="A1734">
        <v>39.784069000000002</v>
      </c>
      <c r="B1734">
        <v>-104.98936999999999</v>
      </c>
      <c r="C1734">
        <v>3</v>
      </c>
      <c r="D1734" s="2" t="d">
        <v>2019-09-11T18:08:37.99999976065009800</v>
      </c>
      <c r="E1734" s="1">
        <f>HOUR(US_Accidents_Dec20_updated3[[#This Row],[Start_Time]])</f>
        <v>18</v>
      </c>
      <c r="F1734" s="1">
        <f>MONTH(US_Accidents_Dec20_updated3[[#This Row],[Start_Time]])</f>
        <v>9</v>
      </c>
      <c r="G1734" s="1" t="s">
        <v>51</v>
      </c>
      <c r="H1734" s="1" t="s">
        <v>533</v>
      </c>
      <c r="I1734">
        <v>10</v>
      </c>
      <c r="J1734">
        <v>14</v>
      </c>
      <c r="K1734">
        <v>0</v>
      </c>
      <c r="L1734" s="1" t="s">
        <v>819</v>
      </c>
      <c r="N1734"/>
      <c r="O1734"/>
    </row>
    <row r="1735" spans="1:15" x14ac:dyDescent="0.25">
      <c r="A1735">
        <v>39.782074999999999</v>
      </c>
      <c r="B1735">
        <v>-104.989187</v>
      </c>
      <c r="C1735">
        <v>2</v>
      </c>
      <c r="D1735" s="2" t="d">
        <v>2019-09-11T18:38:37.99999997019768075</v>
      </c>
      <c r="E1735" s="1">
        <f>HOUR(US_Accidents_Dec20_updated3[[#This Row],[Start_Time]])</f>
        <v>18</v>
      </c>
      <c r="F1735" s="1">
        <f>MONTH(US_Accidents_Dec20_updated3[[#This Row],[Start_Time]])</f>
        <v>9</v>
      </c>
      <c r="G1735" s="1" t="s">
        <v>51</v>
      </c>
      <c r="H1735" s="1" t="s">
        <v>9179</v>
      </c>
      <c r="I1735">
        <v>10</v>
      </c>
      <c r="J1735">
        <v>12</v>
      </c>
      <c r="K1735">
        <v>0</v>
      </c>
      <c r="L1735" s="1" t="s">
        <v>819</v>
      </c>
      <c r="N1735"/>
      <c r="O1735"/>
    </row>
    <row r="1736" spans="1:15" x14ac:dyDescent="0.25">
      <c r="A1736">
        <v>37.869782999999998</v>
      </c>
      <c r="B1736">
        <v>-104.127342</v>
      </c>
      <c r="C1736">
        <v>3</v>
      </c>
      <c r="D1736" s="2" t="d">
        <v>2019-09-11T21:55:43.00000006332993600</v>
      </c>
      <c r="E1736" s="1">
        <f>HOUR(US_Accidents_Dec20_updated3[[#This Row],[Start_Time]])</f>
        <v>21</v>
      </c>
      <c r="F1736" s="1">
        <f>MONTH(US_Accidents_Dec20_updated3[[#This Row],[Start_Time]])</f>
        <v>9</v>
      </c>
      <c r="G1736" s="1" t="s">
        <v>53</v>
      </c>
      <c r="H1736" s="1" t="s">
        <v>744</v>
      </c>
      <c r="I1736">
        <v>10</v>
      </c>
      <c r="J1736">
        <v>16</v>
      </c>
      <c r="K1736">
        <v>0</v>
      </c>
      <c r="L1736" s="1" t="s">
        <v>50</v>
      </c>
      <c r="N1736"/>
      <c r="O1736"/>
    </row>
    <row r="1737" spans="1:15" x14ac:dyDescent="0.25">
      <c r="A1737">
        <v>37.869548999999999</v>
      </c>
      <c r="B1737">
        <v>-104.12807599999999</v>
      </c>
      <c r="C1737">
        <v>3</v>
      </c>
      <c r="D1737" s="2" t="d">
        <v>2019-09-11T21:55:43.00000006332993600</v>
      </c>
      <c r="E1737" s="1">
        <f>HOUR(US_Accidents_Dec20_updated3[[#This Row],[Start_Time]])</f>
        <v>21</v>
      </c>
      <c r="F1737" s="1">
        <f>MONTH(US_Accidents_Dec20_updated3[[#This Row],[Start_Time]])</f>
        <v>9</v>
      </c>
      <c r="G1737" s="1" t="s">
        <v>53</v>
      </c>
      <c r="H1737" s="1" t="s">
        <v>747</v>
      </c>
      <c r="I1737">
        <v>10</v>
      </c>
      <c r="J1737">
        <v>16</v>
      </c>
      <c r="K1737">
        <v>0</v>
      </c>
      <c r="L1737" s="1" t="s">
        <v>50</v>
      </c>
      <c r="N1737"/>
      <c r="O1737"/>
    </row>
    <row r="1738" spans="1:15" x14ac:dyDescent="0.25">
      <c r="A1738">
        <v>37.873804999999997</v>
      </c>
      <c r="B1738">
        <v>-104.114572</v>
      </c>
      <c r="C1738">
        <v>4</v>
      </c>
      <c r="D1738" s="2" t="d">
        <v>2019-09-11T22:54:11.99999995529651775</v>
      </c>
      <c r="E1738" s="1">
        <f>HOUR(US_Accidents_Dec20_updated3[[#This Row],[Start_Time]])</f>
        <v>22</v>
      </c>
      <c r="F1738" s="1">
        <f>MONTH(US_Accidents_Dec20_updated3[[#This Row],[Start_Time]])</f>
        <v>9</v>
      </c>
      <c r="G1738" s="1" t="s">
        <v>53</v>
      </c>
      <c r="H1738" s="1" t="s">
        <v>6849</v>
      </c>
      <c r="I1738">
        <v>10</v>
      </c>
      <c r="J1738">
        <v>29</v>
      </c>
      <c r="K1738">
        <v>0</v>
      </c>
      <c r="L1738" s="1" t="s">
        <v>1209</v>
      </c>
      <c r="N1738"/>
      <c r="O1738"/>
    </row>
    <row r="1739" spans="1:15" x14ac:dyDescent="0.25">
      <c r="A1739">
        <v>37.873804999999997</v>
      </c>
      <c r="B1739">
        <v>-104.114572</v>
      </c>
      <c r="C1739">
        <v>4</v>
      </c>
      <c r="D1739" s="2" t="d">
        <v>2019-09-12T03:12:56.99999995529651775</v>
      </c>
      <c r="E1739" s="1">
        <f>HOUR(US_Accidents_Dec20_updated3[[#This Row],[Start_Time]])</f>
        <v>3</v>
      </c>
      <c r="F1739" s="1">
        <f>MONTH(US_Accidents_Dec20_updated3[[#This Row],[Start_Time]])</f>
        <v>9</v>
      </c>
      <c r="G1739" s="1" t="s">
        <v>53</v>
      </c>
      <c r="H1739" s="1" t="s">
        <v>8031</v>
      </c>
      <c r="I1739">
        <v>10</v>
      </c>
      <c r="J1739">
        <v>3</v>
      </c>
      <c r="K1739">
        <v>0</v>
      </c>
      <c r="L1739" s="1" t="s">
        <v>50</v>
      </c>
      <c r="N1739"/>
      <c r="O1739"/>
    </row>
    <row r="1740" spans="1:15" x14ac:dyDescent="0.25">
      <c r="A1740">
        <v>39.918562000000001</v>
      </c>
      <c r="B1740">
        <v>-104.854809</v>
      </c>
      <c r="C1740">
        <v>3</v>
      </c>
      <c r="D1740" s="2" t="d">
        <v>2019-09-12T05:45:11.99999987147748600</v>
      </c>
      <c r="E1740" s="1">
        <f>HOUR(US_Accidents_Dec20_updated3[[#This Row],[Start_Time]])</f>
        <v>5</v>
      </c>
      <c r="F1740" s="1">
        <f>MONTH(US_Accidents_Dec20_updated3[[#This Row],[Start_Time]])</f>
        <v>9</v>
      </c>
      <c r="G1740" s="1" t="s">
        <v>53</v>
      </c>
      <c r="H1740" s="1" t="s">
        <v>4599</v>
      </c>
      <c r="I1740">
        <v>10</v>
      </c>
      <c r="J1740">
        <v>8</v>
      </c>
      <c r="K1740">
        <v>0</v>
      </c>
      <c r="L1740" s="1" t="s">
        <v>50</v>
      </c>
      <c r="N1740"/>
      <c r="O1740"/>
    </row>
    <row r="1741" spans="1:15" x14ac:dyDescent="0.25">
      <c r="A1741">
        <v>39.256939000000003</v>
      </c>
      <c r="B1741">
        <v>-104.889989</v>
      </c>
      <c r="C1741">
        <v>3</v>
      </c>
      <c r="D1741" s="2" t="d">
        <v>2019-09-12T07:30:57.000000122934579900</v>
      </c>
      <c r="E1741" s="1">
        <f>HOUR(US_Accidents_Dec20_updated3[[#This Row],[Start_Time]])</f>
        <v>7</v>
      </c>
      <c r="F1741" s="1">
        <f>MONTH(US_Accidents_Dec20_updated3[[#This Row],[Start_Time]])</f>
        <v>9</v>
      </c>
      <c r="G1741" s="1" t="s">
        <v>51</v>
      </c>
      <c r="H1741" s="1" t="s">
        <v>450</v>
      </c>
      <c r="I1741">
        <v>10</v>
      </c>
      <c r="J1741">
        <v>7</v>
      </c>
      <c r="K1741">
        <v>0</v>
      </c>
      <c r="L1741" s="1" t="s">
        <v>50</v>
      </c>
      <c r="N1741"/>
      <c r="O1741"/>
    </row>
    <row r="1742" spans="1:15" x14ac:dyDescent="0.25">
      <c r="A1742">
        <v>40.230640000000001</v>
      </c>
      <c r="B1742">
        <v>-104.98027</v>
      </c>
      <c r="C1742">
        <v>3</v>
      </c>
      <c r="D1742" s="2" t="d">
        <v>2019-09-12T07:27:17.00000024400651375</v>
      </c>
      <c r="E1742" s="1">
        <f>HOUR(US_Accidents_Dec20_updated3[[#This Row],[Start_Time]])</f>
        <v>7</v>
      </c>
      <c r="F1742" s="1">
        <f>MONTH(US_Accidents_Dec20_updated3[[#This Row],[Start_Time]])</f>
        <v>9</v>
      </c>
      <c r="G1742" s="1" t="s">
        <v>51</v>
      </c>
      <c r="H1742" s="1" t="s">
        <v>265</v>
      </c>
      <c r="I1742">
        <v>10</v>
      </c>
      <c r="J1742">
        <v>5</v>
      </c>
      <c r="K1742">
        <v>0</v>
      </c>
      <c r="L1742" s="1" t="s">
        <v>50</v>
      </c>
      <c r="N1742"/>
      <c r="O1742"/>
    </row>
    <row r="1743" spans="1:15" x14ac:dyDescent="0.25">
      <c r="A1743">
        <v>38.483989000000001</v>
      </c>
      <c r="B1743">
        <v>-106.339895</v>
      </c>
      <c r="C1743">
        <v>2</v>
      </c>
      <c r="D1743" s="2" t="d">
        <v>2019-09-12T19:30:25.000000186264515225</v>
      </c>
      <c r="E1743" s="1">
        <f>HOUR(US_Accidents_Dec20_updated3[[#This Row],[Start_Time]])</f>
        <v>19</v>
      </c>
      <c r="F1743" s="1">
        <f>MONTH(US_Accidents_Dec20_updated3[[#This Row],[Start_Time]])</f>
        <v>9</v>
      </c>
      <c r="G1743" s="1" t="s">
        <v>51</v>
      </c>
      <c r="H1743" s="1" t="s">
        <v>9181</v>
      </c>
      <c r="I1743">
        <v>10</v>
      </c>
      <c r="J1743">
        <v>6</v>
      </c>
      <c r="K1743">
        <v>0</v>
      </c>
      <c r="L1743" s="1" t="s">
        <v>1068</v>
      </c>
      <c r="N1743"/>
      <c r="O1743"/>
    </row>
    <row r="1744" spans="1:15" x14ac:dyDescent="0.25">
      <c r="A1744">
        <v>38.468201999999998</v>
      </c>
      <c r="B1744">
        <v>-106.337273</v>
      </c>
      <c r="C1744">
        <v>2</v>
      </c>
      <c r="D1744" s="2" t="d">
        <v>2019-09-12T19:30:25.000000186264515225</v>
      </c>
      <c r="E1744" s="1">
        <f>HOUR(US_Accidents_Dec20_updated3[[#This Row],[Start_Time]])</f>
        <v>19</v>
      </c>
      <c r="F1744" s="1">
        <f>MONTH(US_Accidents_Dec20_updated3[[#This Row],[Start_Time]])</f>
        <v>9</v>
      </c>
      <c r="G1744" s="1" t="s">
        <v>51</v>
      </c>
      <c r="H1744" s="1" t="s">
        <v>9181</v>
      </c>
      <c r="I1744">
        <v>10</v>
      </c>
      <c r="J1744">
        <v>6</v>
      </c>
      <c r="K1744">
        <v>0</v>
      </c>
      <c r="L1744" s="1" t="s">
        <v>1068</v>
      </c>
      <c r="N1744"/>
      <c r="O1744"/>
    </row>
    <row r="1745" spans="1:15" x14ac:dyDescent="0.25">
      <c r="A1745">
        <v>39.711060000000003</v>
      </c>
      <c r="B1745">
        <v>-104.9991</v>
      </c>
      <c r="C1745">
        <v>2</v>
      </c>
      <c r="D1745" s="2" t="d">
        <v>2019-09-13T04:16:56.00000029429793550</v>
      </c>
      <c r="E1745" s="1">
        <f>HOUR(US_Accidents_Dec20_updated3[[#This Row],[Start_Time]])</f>
        <v>4</v>
      </c>
      <c r="F1745" s="1">
        <f>MONTH(US_Accidents_Dec20_updated3[[#This Row],[Start_Time]])</f>
        <v>9</v>
      </c>
      <c r="G1745" s="1" t="s">
        <v>53</v>
      </c>
      <c r="H1745" s="1" t="s">
        <v>9184</v>
      </c>
      <c r="I1745">
        <v>10</v>
      </c>
      <c r="J1745">
        <v>9</v>
      </c>
      <c r="K1745">
        <v>0</v>
      </c>
      <c r="L1745" s="1" t="s">
        <v>50</v>
      </c>
      <c r="N1745"/>
      <c r="O1745"/>
    </row>
    <row r="1746" spans="1:15" x14ac:dyDescent="0.25">
      <c r="A1746">
        <v>39.800665000000002</v>
      </c>
      <c r="B1746">
        <v>-105.02547199999999</v>
      </c>
      <c r="C1746">
        <v>4</v>
      </c>
      <c r="D1746" s="2" t="d">
        <v>2019-09-13T08:46:13.00000030081718925</v>
      </c>
      <c r="E1746" s="1">
        <f>HOUR(US_Accidents_Dec20_updated3[[#This Row],[Start_Time]])</f>
        <v>8</v>
      </c>
      <c r="F1746" s="1">
        <f>MONTH(US_Accidents_Dec20_updated3[[#This Row],[Start_Time]])</f>
        <v>9</v>
      </c>
      <c r="G1746" s="1" t="s">
        <v>51</v>
      </c>
      <c r="H1746" s="1" t="s">
        <v>5574</v>
      </c>
      <c r="I1746">
        <v>30</v>
      </c>
      <c r="J1746">
        <v>7</v>
      </c>
      <c r="K1746">
        <v>0</v>
      </c>
      <c r="L1746" s="1" t="s">
        <v>50</v>
      </c>
      <c r="N1746"/>
      <c r="O1746"/>
    </row>
    <row r="1747" spans="1:15" x14ac:dyDescent="0.25">
      <c r="A1747">
        <v>38.864021000000001</v>
      </c>
      <c r="B1747">
        <v>-104.833342</v>
      </c>
      <c r="C1747">
        <v>3</v>
      </c>
      <c r="D1747" s="2" t="d">
        <v>2019-09-13T14:59:01.00000003818422850</v>
      </c>
      <c r="E1747" s="1">
        <f>HOUR(US_Accidents_Dec20_updated3[[#This Row],[Start_Time]])</f>
        <v>14</v>
      </c>
      <c r="F1747" s="1">
        <f>MONTH(US_Accidents_Dec20_updated3[[#This Row],[Start_Time]])</f>
        <v>9</v>
      </c>
      <c r="G1747" s="1" t="s">
        <v>51</v>
      </c>
      <c r="H1747" s="1" t="s">
        <v>3813</v>
      </c>
      <c r="I1747">
        <v>10</v>
      </c>
      <c r="J1747">
        <v>8</v>
      </c>
      <c r="K1747">
        <v>0</v>
      </c>
      <c r="L1747" s="1" t="s">
        <v>50</v>
      </c>
      <c r="N1747"/>
      <c r="O1747"/>
    </row>
    <row r="1748" spans="1:15" x14ac:dyDescent="0.25">
      <c r="A1748">
        <v>38.290660000000003</v>
      </c>
      <c r="B1748">
        <v>-104.60754</v>
      </c>
      <c r="C1748">
        <v>4</v>
      </c>
      <c r="D1748" s="2" t="d">
        <v>2019-09-13T15:26:46.99999972712248800</v>
      </c>
      <c r="E1748" s="1">
        <f>HOUR(US_Accidents_Dec20_updated3[[#This Row],[Start_Time]])</f>
        <v>15</v>
      </c>
      <c r="F1748" s="1">
        <f>MONTH(US_Accidents_Dec20_updated3[[#This Row],[Start_Time]])</f>
        <v>9</v>
      </c>
      <c r="G1748" s="1" t="s">
        <v>51</v>
      </c>
      <c r="H1748" s="1" t="s">
        <v>3283</v>
      </c>
      <c r="I1748">
        <v>10</v>
      </c>
      <c r="J1748">
        <v>0</v>
      </c>
      <c r="K1748">
        <v>0</v>
      </c>
      <c r="L1748" s="1" t="s">
        <v>50</v>
      </c>
      <c r="N1748"/>
      <c r="O1748"/>
    </row>
    <row r="1749" spans="1:15" x14ac:dyDescent="0.25">
      <c r="A1749">
        <v>39.779994000000002</v>
      </c>
      <c r="B1749">
        <v>-104.965436</v>
      </c>
      <c r="C1749">
        <v>3</v>
      </c>
      <c r="D1749" s="2" t="d">
        <v>2019-09-13T19:55:12.00000015087425850</v>
      </c>
      <c r="E1749" s="1">
        <f>HOUR(US_Accidents_Dec20_updated3[[#This Row],[Start_Time]])</f>
        <v>19</v>
      </c>
      <c r="F1749" s="1">
        <f>MONTH(US_Accidents_Dec20_updated3[[#This Row],[Start_Time]])</f>
        <v>9</v>
      </c>
      <c r="G1749" s="1" t="s">
        <v>53</v>
      </c>
      <c r="H1749" s="1" t="s">
        <v>3238</v>
      </c>
      <c r="I1749">
        <v>10</v>
      </c>
      <c r="J1749">
        <v>0</v>
      </c>
      <c r="K1749">
        <v>0</v>
      </c>
      <c r="L1749" s="1" t="s">
        <v>50</v>
      </c>
      <c r="N1749"/>
      <c r="O1749"/>
    </row>
    <row r="1750" spans="1:15" x14ac:dyDescent="0.25">
      <c r="A1750">
        <v>38.987360000000002</v>
      </c>
      <c r="B1750">
        <v>-104.53492</v>
      </c>
      <c r="C1750">
        <v>4</v>
      </c>
      <c r="D1750" s="2" t="d">
        <v>2019-09-15T08:22:11.00000016856938450</v>
      </c>
      <c r="E1750" s="1">
        <f>HOUR(US_Accidents_Dec20_updated3[[#This Row],[Start_Time]])</f>
        <v>8</v>
      </c>
      <c r="F1750" s="1">
        <f>MONTH(US_Accidents_Dec20_updated3[[#This Row],[Start_Time]])</f>
        <v>9</v>
      </c>
      <c r="G1750" s="1" t="s">
        <v>51</v>
      </c>
      <c r="H1750" s="1" t="s">
        <v>8174</v>
      </c>
      <c r="I1750">
        <v>10</v>
      </c>
      <c r="J1750">
        <v>0</v>
      </c>
      <c r="K1750">
        <v>0</v>
      </c>
      <c r="L1750" s="1" t="s">
        <v>50</v>
      </c>
      <c r="N1750"/>
      <c r="O1750"/>
    </row>
    <row r="1751" spans="1:15" x14ac:dyDescent="0.25">
      <c r="A1751">
        <v>38.973778000000003</v>
      </c>
      <c r="B1751">
        <v>-104.553259</v>
      </c>
      <c r="C1751">
        <v>4</v>
      </c>
      <c r="D1751" s="2" t="d">
        <v>2019-09-15T08:22:11.00000016856938450</v>
      </c>
      <c r="E1751" s="1">
        <f>HOUR(US_Accidents_Dec20_updated3[[#This Row],[Start_Time]])</f>
        <v>8</v>
      </c>
      <c r="F1751" s="1">
        <f>MONTH(US_Accidents_Dec20_updated3[[#This Row],[Start_Time]])</f>
        <v>9</v>
      </c>
      <c r="G1751" s="1" t="s">
        <v>51</v>
      </c>
      <c r="H1751" s="1" t="s">
        <v>6801</v>
      </c>
      <c r="I1751">
        <v>10</v>
      </c>
      <c r="J1751">
        <v>0</v>
      </c>
      <c r="K1751">
        <v>0</v>
      </c>
      <c r="L1751" s="1" t="s">
        <v>50</v>
      </c>
      <c r="N1751"/>
      <c r="O1751"/>
    </row>
    <row r="1752" spans="1:15" x14ac:dyDescent="0.25">
      <c r="A1752">
        <v>39.717100000000002</v>
      </c>
      <c r="B1752">
        <v>-104.22819</v>
      </c>
      <c r="C1752">
        <v>4</v>
      </c>
      <c r="D1752" s="2" t="d">
        <v>2019-09-15T10:24:25.00000027008354900</v>
      </c>
      <c r="E1752" s="1">
        <f>HOUR(US_Accidents_Dec20_updated3[[#This Row],[Start_Time]])</f>
        <v>10</v>
      </c>
      <c r="F1752" s="1">
        <f>MONTH(US_Accidents_Dec20_updated3[[#This Row],[Start_Time]])</f>
        <v>9</v>
      </c>
      <c r="G1752" s="1" t="s">
        <v>51</v>
      </c>
      <c r="H1752" s="1" t="s">
        <v>2267</v>
      </c>
      <c r="I1752">
        <v>10</v>
      </c>
      <c r="J1752">
        <v>3</v>
      </c>
      <c r="K1752">
        <v>0</v>
      </c>
      <c r="L1752" s="1" t="s">
        <v>819</v>
      </c>
      <c r="N1752"/>
      <c r="O1752"/>
    </row>
    <row r="1753" spans="1:15" x14ac:dyDescent="0.25">
      <c r="A1753">
        <v>39.645069999999997</v>
      </c>
      <c r="B1753">
        <v>-106.38209000000001</v>
      </c>
      <c r="C1753">
        <v>4</v>
      </c>
      <c r="D1753" s="2" t="d">
        <v>2019-09-15T12:00:25.000000186264515225</v>
      </c>
      <c r="E1753" s="1">
        <f>HOUR(US_Accidents_Dec20_updated3[[#This Row],[Start_Time]])</f>
        <v>12</v>
      </c>
      <c r="F1753" s="1">
        <f>MONTH(US_Accidents_Dec20_updated3[[#This Row],[Start_Time]])</f>
        <v>9</v>
      </c>
      <c r="G1753" s="1" t="s">
        <v>51</v>
      </c>
      <c r="H1753" s="1" t="s">
        <v>1723</v>
      </c>
      <c r="I1753">
        <v>10</v>
      </c>
      <c r="J1753">
        <v>8</v>
      </c>
      <c r="K1753">
        <v>0</v>
      </c>
      <c r="L1753" s="1" t="s">
        <v>50</v>
      </c>
      <c r="N1753"/>
      <c r="O1753"/>
    </row>
    <row r="1754" spans="1:15" x14ac:dyDescent="0.25">
      <c r="A1754">
        <v>38.287917999999998</v>
      </c>
      <c r="B1754">
        <v>-104.606369</v>
      </c>
      <c r="C1754">
        <v>4</v>
      </c>
      <c r="D1754" s="2" t="d">
        <v>2019-09-16T07:02:43.0000001750886450</v>
      </c>
      <c r="E1754" s="1">
        <f>HOUR(US_Accidents_Dec20_updated3[[#This Row],[Start_Time]])</f>
        <v>7</v>
      </c>
      <c r="F1754" s="1">
        <f>MONTH(US_Accidents_Dec20_updated3[[#This Row],[Start_Time]])</f>
        <v>9</v>
      </c>
      <c r="G1754" s="1" t="s">
        <v>51</v>
      </c>
      <c r="H1754" s="1" t="s">
        <v>1739</v>
      </c>
      <c r="I1754">
        <v>10</v>
      </c>
      <c r="J1754">
        <v>3</v>
      </c>
      <c r="K1754">
        <v>0</v>
      </c>
      <c r="L1754" s="1" t="s">
        <v>1068</v>
      </c>
      <c r="N1754"/>
      <c r="O1754"/>
    </row>
    <row r="1755" spans="1:15" x14ac:dyDescent="0.25">
      <c r="A1755">
        <v>39.778359999999999</v>
      </c>
      <c r="B1755">
        <v>-104.89577300000001</v>
      </c>
      <c r="C1755">
        <v>3</v>
      </c>
      <c r="D1755" s="2" t="d">
        <v>2019-03-03T22:43:01.99999986682087425</v>
      </c>
      <c r="E1755" s="1">
        <f>HOUR(US_Accidents_Dec20_updated3[[#This Row],[Start_Time]])</f>
        <v>22</v>
      </c>
      <c r="F1755" s="1">
        <f>MONTH(US_Accidents_Dec20_updated3[[#This Row],[Start_Time]])</f>
        <v>3</v>
      </c>
      <c r="G1755" s="1" t="s">
        <v>53</v>
      </c>
      <c r="H1755" s="1" t="s">
        <v>417</v>
      </c>
      <c r="I1755">
        <v>10</v>
      </c>
      <c r="K1755"/>
      <c r="L1755" s="1" t="s">
        <v>819</v>
      </c>
      <c r="N1755"/>
      <c r="O1755"/>
    </row>
    <row r="1756" spans="1:15" x14ac:dyDescent="0.25">
      <c r="A1756">
        <v>39.77993</v>
      </c>
      <c r="B1756">
        <v>-104.972689</v>
      </c>
      <c r="C1756">
        <v>3</v>
      </c>
      <c r="D1756" s="2" t="d">
        <v>2019-03-03T23:33:15.99999971687793675</v>
      </c>
      <c r="E1756" s="1">
        <f>HOUR(US_Accidents_Dec20_updated3[[#This Row],[Start_Time]])</f>
        <v>23</v>
      </c>
      <c r="F1756" s="1">
        <f>MONTH(US_Accidents_Dec20_updated3[[#This Row],[Start_Time]])</f>
        <v>3</v>
      </c>
      <c r="G1756" s="1" t="s">
        <v>53</v>
      </c>
      <c r="H1756" s="1" t="s">
        <v>386</v>
      </c>
      <c r="I1756">
        <v>10</v>
      </c>
      <c r="K1756"/>
      <c r="L1756" s="1" t="s">
        <v>1207</v>
      </c>
      <c r="N1756"/>
      <c r="O1756"/>
    </row>
    <row r="1757" spans="1:15" x14ac:dyDescent="0.25">
      <c r="A1757">
        <v>39.282333999999999</v>
      </c>
      <c r="B1757">
        <v>-104.89668899999999</v>
      </c>
      <c r="C1757">
        <v>3</v>
      </c>
      <c r="D1757" s="2" t="d">
        <v>2019-03-04T05:05:01.00000016391277275</v>
      </c>
      <c r="E1757" s="1">
        <f>HOUR(US_Accidents_Dec20_updated3[[#This Row],[Start_Time]])</f>
        <v>5</v>
      </c>
      <c r="F1757" s="1">
        <f>MONTH(US_Accidents_Dec20_updated3[[#This Row],[Start_Time]])</f>
        <v>3</v>
      </c>
      <c r="G1757" s="1" t="s">
        <v>53</v>
      </c>
      <c r="H1757" s="1" t="s">
        <v>399</v>
      </c>
      <c r="I1757">
        <v>2.5</v>
      </c>
      <c r="K1757"/>
      <c r="L1757" s="1" t="s">
        <v>1211</v>
      </c>
      <c r="N1757"/>
      <c r="O1757"/>
    </row>
    <row r="1758" spans="1:15" x14ac:dyDescent="0.25">
      <c r="A1758">
        <v>39.779690000000002</v>
      </c>
      <c r="B1758">
        <v>-104.971915</v>
      </c>
      <c r="C1758">
        <v>3</v>
      </c>
      <c r="D1758" s="2" t="d">
        <v>2019-03-04T05:20:45.99999978672713325</v>
      </c>
      <c r="E1758" s="1">
        <f>HOUR(US_Accidents_Dec20_updated3[[#This Row],[Start_Time]])</f>
        <v>5</v>
      </c>
      <c r="F1758" s="1">
        <f>MONTH(US_Accidents_Dec20_updated3[[#This Row],[Start_Time]])</f>
        <v>3</v>
      </c>
      <c r="G1758" s="1" t="s">
        <v>53</v>
      </c>
      <c r="H1758" s="1" t="s">
        <v>1133</v>
      </c>
      <c r="I1758">
        <v>10</v>
      </c>
      <c r="K1758"/>
      <c r="L1758" s="1" t="s">
        <v>1213</v>
      </c>
      <c r="N1758"/>
      <c r="O1758"/>
    </row>
    <row r="1759" spans="1:15" x14ac:dyDescent="0.25">
      <c r="A1759">
        <v>39.760379999999998</v>
      </c>
      <c r="B1759">
        <v>-105.00582</v>
      </c>
      <c r="C1759">
        <v>3</v>
      </c>
      <c r="D1759" s="2" t="d">
        <v>2019-03-04T05:47:01.00000020582229200</v>
      </c>
      <c r="E1759" s="1">
        <f>HOUR(US_Accidents_Dec20_updated3[[#This Row],[Start_Time]])</f>
        <v>5</v>
      </c>
      <c r="F1759" s="1">
        <f>MONTH(US_Accidents_Dec20_updated3[[#This Row],[Start_Time]])</f>
        <v>3</v>
      </c>
      <c r="G1759" s="1" t="s">
        <v>53</v>
      </c>
      <c r="H1759" s="1" t="s">
        <v>460</v>
      </c>
      <c r="I1759">
        <v>10</v>
      </c>
      <c r="K1759"/>
      <c r="L1759" s="1" t="s">
        <v>1213</v>
      </c>
      <c r="N1759"/>
      <c r="O1759"/>
    </row>
    <row r="1760" spans="1:15" x14ac:dyDescent="0.25">
      <c r="A1760">
        <v>39.79795</v>
      </c>
      <c r="B1760">
        <v>-104.93088</v>
      </c>
      <c r="C1760">
        <v>3</v>
      </c>
      <c r="D1760" s="2" t="d">
        <v>2019-03-04T05:55:16.99999985285103225</v>
      </c>
      <c r="E1760" s="1">
        <f>HOUR(US_Accidents_Dec20_updated3[[#This Row],[Start_Time]])</f>
        <v>5</v>
      </c>
      <c r="F1760" s="1">
        <f>MONTH(US_Accidents_Dec20_updated3[[#This Row],[Start_Time]])</f>
        <v>3</v>
      </c>
      <c r="G1760" s="1" t="s">
        <v>53</v>
      </c>
      <c r="H1760" s="1" t="s">
        <v>592</v>
      </c>
      <c r="I1760">
        <v>7</v>
      </c>
      <c r="J1760">
        <v>3.5</v>
      </c>
      <c r="K1760"/>
      <c r="L1760" s="1" t="s">
        <v>1213</v>
      </c>
      <c r="N1760"/>
      <c r="O1760"/>
    </row>
    <row r="1761" spans="1:15" x14ac:dyDescent="0.25">
      <c r="A1761">
        <v>39.885438999999998</v>
      </c>
      <c r="B1761">
        <v>-104.98766999999999</v>
      </c>
      <c r="C1761">
        <v>3</v>
      </c>
      <c r="D1761" s="2" t="d">
        <v>2019-03-04T06:11:02.0000001043081275</v>
      </c>
      <c r="E1761" s="1">
        <f>HOUR(US_Accidents_Dec20_updated3[[#This Row],[Start_Time]])</f>
        <v>6</v>
      </c>
      <c r="F1761" s="1">
        <f>MONTH(US_Accidents_Dec20_updated3[[#This Row],[Start_Time]])</f>
        <v>3</v>
      </c>
      <c r="G1761" s="1" t="s">
        <v>51</v>
      </c>
      <c r="H1761" s="1" t="s">
        <v>442</v>
      </c>
      <c r="I1761">
        <v>10</v>
      </c>
      <c r="K1761"/>
      <c r="L1761" s="1" t="s">
        <v>1213</v>
      </c>
      <c r="N1761"/>
      <c r="O1761"/>
    </row>
    <row r="1762" spans="1:15" x14ac:dyDescent="0.25">
      <c r="A1762">
        <v>39.79795</v>
      </c>
      <c r="B1762">
        <v>-104.93088</v>
      </c>
      <c r="C1762">
        <v>3</v>
      </c>
      <c r="D1762" s="2" t="d">
        <v>2019-03-04T06:37:16.99999989476055150</v>
      </c>
      <c r="E1762" s="1">
        <f>HOUR(US_Accidents_Dec20_updated3[[#This Row],[Start_Time]])</f>
        <v>6</v>
      </c>
      <c r="F1762" s="1">
        <f>MONTH(US_Accidents_Dec20_updated3[[#This Row],[Start_Time]])</f>
        <v>3</v>
      </c>
      <c r="G1762" s="1" t="s">
        <v>51</v>
      </c>
      <c r="H1762" s="1" t="s">
        <v>592</v>
      </c>
      <c r="I1762">
        <v>7</v>
      </c>
      <c r="J1762">
        <v>4.5999999999999996</v>
      </c>
      <c r="K1762"/>
      <c r="L1762" s="1" t="s">
        <v>819</v>
      </c>
      <c r="N1762"/>
      <c r="O1762"/>
    </row>
    <row r="1763" spans="1:15" x14ac:dyDescent="0.25">
      <c r="A1763">
        <v>39.946449000000001</v>
      </c>
      <c r="B1763">
        <v>-104.98804</v>
      </c>
      <c r="C1763">
        <v>3</v>
      </c>
      <c r="D1763" s="2" t="d">
        <v>2019-03-04T06:35:01.99999976903200050</v>
      </c>
      <c r="E1763" s="1">
        <f>HOUR(US_Accidents_Dec20_updated3[[#This Row],[Start_Time]])</f>
        <v>6</v>
      </c>
      <c r="F1763" s="1">
        <f>MONTH(US_Accidents_Dec20_updated3[[#This Row],[Start_Time]])</f>
        <v>3</v>
      </c>
      <c r="G1763" s="1" t="s">
        <v>51</v>
      </c>
      <c r="H1763" s="1" t="s">
        <v>462</v>
      </c>
      <c r="I1763">
        <v>3</v>
      </c>
      <c r="K1763"/>
      <c r="L1763" s="1" t="s">
        <v>1228</v>
      </c>
      <c r="N1763"/>
      <c r="O1763"/>
    </row>
    <row r="1764" spans="1:15" x14ac:dyDescent="0.25">
      <c r="A1764">
        <v>39.825524999999999</v>
      </c>
      <c r="B1764">
        <v>-104.98286</v>
      </c>
      <c r="C1764">
        <v>3</v>
      </c>
      <c r="D1764" s="2" t="d">
        <v>2019-03-04T06:41:02.00000031385571025</v>
      </c>
      <c r="E1764" s="1">
        <f>HOUR(US_Accidents_Dec20_updated3[[#This Row],[Start_Time]])</f>
        <v>6</v>
      </c>
      <c r="F1764" s="1">
        <f>MONTH(US_Accidents_Dec20_updated3[[#This Row],[Start_Time]])</f>
        <v>3</v>
      </c>
      <c r="G1764" s="1" t="s">
        <v>51</v>
      </c>
      <c r="H1764" s="1" t="s">
        <v>733</v>
      </c>
      <c r="I1764">
        <v>10</v>
      </c>
      <c r="K1764"/>
      <c r="L1764" s="1" t="s">
        <v>819</v>
      </c>
      <c r="N1764"/>
      <c r="O1764"/>
    </row>
    <row r="1765" spans="1:15" x14ac:dyDescent="0.25">
      <c r="A1765">
        <v>39.775370000000002</v>
      </c>
      <c r="B1765">
        <v>-104.860736</v>
      </c>
      <c r="C1765">
        <v>3</v>
      </c>
      <c r="D1765" s="2" t="d">
        <v>2019-03-04T06:44:47.0000001043081275</v>
      </c>
      <c r="E1765" s="1">
        <f>HOUR(US_Accidents_Dec20_updated3[[#This Row],[Start_Time]])</f>
        <v>6</v>
      </c>
      <c r="F1765" s="1">
        <f>MONTH(US_Accidents_Dec20_updated3[[#This Row],[Start_Time]])</f>
        <v>3</v>
      </c>
      <c r="G1765" s="1" t="s">
        <v>51</v>
      </c>
      <c r="H1765" s="1" t="s">
        <v>453</v>
      </c>
      <c r="I1765">
        <v>7</v>
      </c>
      <c r="J1765">
        <v>4.5999999999999996</v>
      </c>
      <c r="K1765"/>
      <c r="L1765" s="1" t="s">
        <v>819</v>
      </c>
      <c r="N1765"/>
      <c r="O1765"/>
    </row>
    <row r="1766" spans="1:15" x14ac:dyDescent="0.25">
      <c r="A1766">
        <v>39.885438999999998</v>
      </c>
      <c r="B1766">
        <v>-104.98766999999999</v>
      </c>
      <c r="C1766">
        <v>3</v>
      </c>
      <c r="D1766" s="2" t="d">
        <v>2019-03-04T06:49:16.99999972712248800</v>
      </c>
      <c r="E1766" s="1">
        <f>HOUR(US_Accidents_Dec20_updated3[[#This Row],[Start_Time]])</f>
        <v>6</v>
      </c>
      <c r="F1766" s="1">
        <f>MONTH(US_Accidents_Dec20_updated3[[#This Row],[Start_Time]])</f>
        <v>3</v>
      </c>
      <c r="G1766" s="1" t="s">
        <v>51</v>
      </c>
      <c r="H1766" s="1" t="s">
        <v>442</v>
      </c>
      <c r="I1766">
        <v>10</v>
      </c>
      <c r="K1766"/>
      <c r="L1766" s="1" t="s">
        <v>819</v>
      </c>
      <c r="N1766"/>
      <c r="O1766"/>
    </row>
    <row r="1767" spans="1:15" x14ac:dyDescent="0.25">
      <c r="A1767">
        <v>39.900221000000002</v>
      </c>
      <c r="B1767">
        <v>-104.988178</v>
      </c>
      <c r="C1767">
        <v>3</v>
      </c>
      <c r="D1767" s="2" t="d">
        <v>2019-03-04T06:59:02.0000000623986150</v>
      </c>
      <c r="E1767" s="1">
        <f>HOUR(US_Accidents_Dec20_updated3[[#This Row],[Start_Time]])</f>
        <v>6</v>
      </c>
      <c r="F1767" s="1">
        <f>MONTH(US_Accidents_Dec20_updated3[[#This Row],[Start_Time]])</f>
        <v>3</v>
      </c>
      <c r="G1767" s="1" t="s">
        <v>51</v>
      </c>
      <c r="H1767" s="1" t="s">
        <v>442</v>
      </c>
      <c r="I1767">
        <v>10</v>
      </c>
      <c r="K1767"/>
      <c r="L1767" s="1" t="s">
        <v>819</v>
      </c>
      <c r="N1767"/>
      <c r="O1767"/>
    </row>
    <row r="1768" spans="1:15" x14ac:dyDescent="0.25">
      <c r="A1768">
        <v>39.871679999999998</v>
      </c>
      <c r="B1768">
        <v>-104.9877</v>
      </c>
      <c r="C1768">
        <v>3</v>
      </c>
      <c r="D1768" s="2" t="d">
        <v>2019-03-04T10:08:46.99999976903200050</v>
      </c>
      <c r="E1768" s="1">
        <f>HOUR(US_Accidents_Dec20_updated3[[#This Row],[Start_Time]])</f>
        <v>10</v>
      </c>
      <c r="F1768" s="1">
        <f>MONTH(US_Accidents_Dec20_updated3[[#This Row],[Start_Time]])</f>
        <v>3</v>
      </c>
      <c r="G1768" s="1" t="s">
        <v>51</v>
      </c>
      <c r="H1768" s="1" t="s">
        <v>821</v>
      </c>
      <c r="I1768">
        <v>12</v>
      </c>
      <c r="J1768">
        <v>3.5</v>
      </c>
      <c r="K1768"/>
      <c r="L1768" s="1" t="s">
        <v>819</v>
      </c>
      <c r="N1768"/>
      <c r="O1768"/>
    </row>
    <row r="1769" spans="1:15" x14ac:dyDescent="0.25">
      <c r="A1769">
        <v>39.643239999999999</v>
      </c>
      <c r="B1769">
        <v>-106.30459</v>
      </c>
      <c r="C1769">
        <v>3</v>
      </c>
      <c r="D1769" s="2" t="d">
        <v>2019-03-04T10:35:02.00000018812715925</v>
      </c>
      <c r="E1769" s="1">
        <f>HOUR(US_Accidents_Dec20_updated3[[#This Row],[Start_Time]])</f>
        <v>10</v>
      </c>
      <c r="F1769" s="1">
        <f>MONTH(US_Accidents_Dec20_updated3[[#This Row],[Start_Time]])</f>
        <v>3</v>
      </c>
      <c r="G1769" s="1" t="s">
        <v>51</v>
      </c>
      <c r="H1769" s="1" t="s">
        <v>599</v>
      </c>
      <c r="J1769">
        <v>10.4</v>
      </c>
      <c r="K1769"/>
      <c r="L1769" s="1" t="s">
        <v>1221</v>
      </c>
      <c r="N1769"/>
      <c r="O1769"/>
    </row>
    <row r="1770" spans="1:15" x14ac:dyDescent="0.25">
      <c r="A1770">
        <v>39.780079999999998</v>
      </c>
      <c r="B1770">
        <v>-104.93646</v>
      </c>
      <c r="C1770">
        <v>3</v>
      </c>
      <c r="D1770" s="2" t="d">
        <v>2019-03-04T10:49:17.00000014621764675</v>
      </c>
      <c r="E1770" s="1">
        <f>HOUR(US_Accidents_Dec20_updated3[[#This Row],[Start_Time]])</f>
        <v>10</v>
      </c>
      <c r="F1770" s="1">
        <f>MONTH(US_Accidents_Dec20_updated3[[#This Row],[Start_Time]])</f>
        <v>3</v>
      </c>
      <c r="G1770" s="1" t="s">
        <v>51</v>
      </c>
      <c r="H1770" s="1" t="s">
        <v>487</v>
      </c>
      <c r="I1770">
        <v>10</v>
      </c>
      <c r="K1770"/>
      <c r="L1770" s="1" t="s">
        <v>1221</v>
      </c>
      <c r="N1770"/>
      <c r="O1770"/>
    </row>
    <row r="1771" spans="1:15" x14ac:dyDescent="0.25">
      <c r="A1771">
        <v>39.139459000000002</v>
      </c>
      <c r="B1771">
        <v>-104.862336</v>
      </c>
      <c r="C1771">
        <v>3</v>
      </c>
      <c r="D1771" s="2" t="d">
        <v>2019-03-04T10:53:01.999999936670064675</v>
      </c>
      <c r="E1771" s="1">
        <f>HOUR(US_Accidents_Dec20_updated3[[#This Row],[Start_Time]])</f>
        <v>10</v>
      </c>
      <c r="F1771" s="1">
        <f>MONTH(US_Accidents_Dec20_updated3[[#This Row],[Start_Time]])</f>
        <v>3</v>
      </c>
      <c r="G1771" s="1" t="s">
        <v>51</v>
      </c>
      <c r="H1771" s="1" t="s">
        <v>402</v>
      </c>
      <c r="I1771">
        <v>10</v>
      </c>
      <c r="J1771">
        <v>4.5999999999999996</v>
      </c>
      <c r="K1771"/>
      <c r="L1771" s="1" t="s">
        <v>1213</v>
      </c>
      <c r="N1771"/>
      <c r="O1771"/>
    </row>
    <row r="1772" spans="1:15" x14ac:dyDescent="0.25">
      <c r="A1772">
        <v>37.547387000000001</v>
      </c>
      <c r="B1772">
        <v>-104.99220699999999</v>
      </c>
      <c r="C1772">
        <v>3</v>
      </c>
      <c r="D1772" s="2" t="d">
        <v>2019-03-04T11:26:46.999999936670064675</v>
      </c>
      <c r="E1772" s="1">
        <f>HOUR(US_Accidents_Dec20_updated3[[#This Row],[Start_Time]])</f>
        <v>11</v>
      </c>
      <c r="F1772" s="1">
        <f>MONTH(US_Accidents_Dec20_updated3[[#This Row],[Start_Time]])</f>
        <v>3</v>
      </c>
      <c r="G1772" s="1" t="s">
        <v>51</v>
      </c>
      <c r="H1772" s="1" t="s">
        <v>6481</v>
      </c>
      <c r="K1772"/>
      <c r="L1772" s="1" t="s">
        <v>69</v>
      </c>
      <c r="N1772"/>
      <c r="O1772"/>
    </row>
    <row r="1773" spans="1:15" x14ac:dyDescent="0.25">
      <c r="A1773">
        <v>39.530219000000002</v>
      </c>
      <c r="B1773">
        <v>-106.21603500000001</v>
      </c>
      <c r="C1773">
        <v>4</v>
      </c>
      <c r="D1773" s="2" t="d">
        <v>2019-03-04T12:05:02.00000018812715925</v>
      </c>
      <c r="E1773" s="1">
        <f>HOUR(US_Accidents_Dec20_updated3[[#This Row],[Start_Time]])</f>
        <v>12</v>
      </c>
      <c r="F1773" s="1">
        <f>MONTH(US_Accidents_Dec20_updated3[[#This Row],[Start_Time]])</f>
        <v>3</v>
      </c>
      <c r="G1773" s="1" t="s">
        <v>51</v>
      </c>
      <c r="H1773" s="1" t="s">
        <v>4434</v>
      </c>
      <c r="J1773">
        <v>17.3</v>
      </c>
      <c r="K1773"/>
      <c r="L1773" s="1" t="s">
        <v>1207</v>
      </c>
      <c r="N1773"/>
      <c r="O1773"/>
    </row>
    <row r="1774" spans="1:15" x14ac:dyDescent="0.25">
      <c r="A1774">
        <v>39.539458000000003</v>
      </c>
      <c r="B1774">
        <v>-106.215234</v>
      </c>
      <c r="C1774">
        <v>4</v>
      </c>
      <c r="D1774" s="2" t="d">
        <v>2019-03-04T12:15:31.00000012200326025</v>
      </c>
      <c r="E1774" s="1">
        <f>HOUR(US_Accidents_Dec20_updated3[[#This Row],[Start_Time]])</f>
        <v>12</v>
      </c>
      <c r="F1774" s="1">
        <f>MONTH(US_Accidents_Dec20_updated3[[#This Row],[Start_Time]])</f>
        <v>3</v>
      </c>
      <c r="G1774" s="1" t="s">
        <v>51</v>
      </c>
      <c r="H1774" s="1" t="s">
        <v>2847</v>
      </c>
      <c r="J1774">
        <v>17.3</v>
      </c>
      <c r="K1774"/>
      <c r="L1774" s="1" t="s">
        <v>1207</v>
      </c>
      <c r="N1774"/>
      <c r="O1774"/>
    </row>
    <row r="1775" spans="1:15" x14ac:dyDescent="0.25">
      <c r="A1775">
        <v>39.959145999999997</v>
      </c>
      <c r="B1775">
        <v>-105.16927</v>
      </c>
      <c r="C1775">
        <v>3</v>
      </c>
      <c r="D1775" s="2" t="d">
        <v>2019-03-04T15:43:18.00000004470348225</v>
      </c>
      <c r="E1775" s="1">
        <f>HOUR(US_Accidents_Dec20_updated3[[#This Row],[Start_Time]])</f>
        <v>15</v>
      </c>
      <c r="F1775" s="1">
        <f>MONTH(US_Accidents_Dec20_updated3[[#This Row],[Start_Time]])</f>
        <v>3</v>
      </c>
      <c r="G1775" s="1" t="s">
        <v>51</v>
      </c>
      <c r="H1775" s="1" t="s">
        <v>732</v>
      </c>
      <c r="I1775">
        <v>10</v>
      </c>
      <c r="J1775">
        <v>5.8</v>
      </c>
      <c r="K1775"/>
      <c r="L1775" s="1" t="s">
        <v>1221</v>
      </c>
      <c r="N1775"/>
      <c r="O1775"/>
    </row>
    <row r="1776" spans="1:15" x14ac:dyDescent="0.25">
      <c r="A1776">
        <v>39.735331000000002</v>
      </c>
      <c r="B1776">
        <v>-105.165249</v>
      </c>
      <c r="C1776">
        <v>3</v>
      </c>
      <c r="D1776" s="2" t="d">
        <v>2019-03-04T16:50:46.99999981094151975</v>
      </c>
      <c r="E1776" s="1">
        <f>HOUR(US_Accidents_Dec20_updated3[[#This Row],[Start_Time]])</f>
        <v>16</v>
      </c>
      <c r="F1776" s="1">
        <f>MONTH(US_Accidents_Dec20_updated3[[#This Row],[Start_Time]])</f>
        <v>3</v>
      </c>
      <c r="G1776" s="1" t="s">
        <v>51</v>
      </c>
      <c r="H1776" s="1" t="s">
        <v>331</v>
      </c>
      <c r="I1776">
        <v>10</v>
      </c>
      <c r="J1776">
        <v>5.8</v>
      </c>
      <c r="K1776"/>
      <c r="L1776" s="1" t="s">
        <v>1221</v>
      </c>
      <c r="N1776"/>
      <c r="O1776"/>
    </row>
    <row r="1777" spans="1:15" x14ac:dyDescent="0.25">
      <c r="A1777">
        <v>40.302950000000003</v>
      </c>
      <c r="B1777">
        <v>-104.98044</v>
      </c>
      <c r="C1777">
        <v>3</v>
      </c>
      <c r="D1777" s="2" t="d">
        <v>2019-03-04T16:53:00.999999702908098800</v>
      </c>
      <c r="E1777" s="1">
        <f>HOUR(US_Accidents_Dec20_updated3[[#This Row],[Start_Time]])</f>
        <v>16</v>
      </c>
      <c r="F1777" s="1">
        <f>MONTH(US_Accidents_Dec20_updated3[[#This Row],[Start_Time]])</f>
        <v>3</v>
      </c>
      <c r="G1777" s="1" t="s">
        <v>51</v>
      </c>
      <c r="H1777" s="1" t="s">
        <v>421</v>
      </c>
      <c r="I1777">
        <v>10</v>
      </c>
      <c r="J1777">
        <v>3.5</v>
      </c>
      <c r="K1777"/>
      <c r="L1777" s="1" t="s">
        <v>1207</v>
      </c>
      <c r="N1777"/>
      <c r="O1777"/>
    </row>
    <row r="1778" spans="1:15" x14ac:dyDescent="0.25">
      <c r="A1778">
        <v>39.811157999999999</v>
      </c>
      <c r="B1778">
        <v>-104.99599499999999</v>
      </c>
      <c r="C1778">
        <v>3</v>
      </c>
      <c r="D1778" s="2" t="d">
        <v>2019-03-04T17:29:00.99999982863664575</v>
      </c>
      <c r="E1778" s="1">
        <f>HOUR(US_Accidents_Dec20_updated3[[#This Row],[Start_Time]])</f>
        <v>17</v>
      </c>
      <c r="F1778" s="1">
        <f>MONTH(US_Accidents_Dec20_updated3[[#This Row],[Start_Time]])</f>
        <v>3</v>
      </c>
      <c r="G1778" s="1" t="s">
        <v>51</v>
      </c>
      <c r="H1778" s="1" t="s">
        <v>752</v>
      </c>
      <c r="I1778">
        <v>10</v>
      </c>
      <c r="J1778">
        <v>5.8</v>
      </c>
      <c r="K1778"/>
      <c r="L1778" s="1" t="s">
        <v>1221</v>
      </c>
      <c r="N1778"/>
      <c r="O1778"/>
    </row>
    <row r="1779" spans="1:15" x14ac:dyDescent="0.25">
      <c r="A1779">
        <v>39.751289</v>
      </c>
      <c r="B1779">
        <v>-105.01681000000001</v>
      </c>
      <c r="C1779">
        <v>3</v>
      </c>
      <c r="D1779" s="2" t="d">
        <v>2019-03-04T20:19:16.00000012200326025</v>
      </c>
      <c r="E1779" s="1">
        <f>HOUR(US_Accidents_Dec20_updated3[[#This Row],[Start_Time]])</f>
        <v>20</v>
      </c>
      <c r="F1779" s="1">
        <f>MONTH(US_Accidents_Dec20_updated3[[#This Row],[Start_Time]])</f>
        <v>3</v>
      </c>
      <c r="G1779" s="1" t="s">
        <v>53</v>
      </c>
      <c r="H1779" s="1" t="s">
        <v>582</v>
      </c>
      <c r="I1779">
        <v>10</v>
      </c>
      <c r="J1779">
        <v>3.5</v>
      </c>
      <c r="K1779"/>
      <c r="L1779" s="1" t="s">
        <v>1221</v>
      </c>
      <c r="N1779"/>
      <c r="O1779"/>
    </row>
    <row r="1780" spans="1:15" x14ac:dyDescent="0.25">
      <c r="A1780">
        <v>37.026989999999998</v>
      </c>
      <c r="B1780">
        <v>-104.49869</v>
      </c>
      <c r="C1780">
        <v>3</v>
      </c>
      <c r="D1780" s="2" t="d">
        <v>2019-03-04T11:44:47.00000031385571025</v>
      </c>
      <c r="E1780" s="1">
        <f>HOUR(US_Accidents_Dec20_updated3[[#This Row],[Start_Time]])</f>
        <v>11</v>
      </c>
      <c r="F1780" s="1">
        <f>MONTH(US_Accidents_Dec20_updated3[[#This Row],[Start_Time]])</f>
        <v>3</v>
      </c>
      <c r="G1780" s="1" t="s">
        <v>51</v>
      </c>
      <c r="H1780" s="1" t="s">
        <v>576</v>
      </c>
      <c r="I1780">
        <v>10</v>
      </c>
      <c r="K1780"/>
      <c r="L1780" s="1" t="s">
        <v>819</v>
      </c>
      <c r="N1780"/>
      <c r="O1780"/>
    </row>
    <row r="1781" spans="1:15" x14ac:dyDescent="0.25">
      <c r="A1781">
        <v>39.885438999999998</v>
      </c>
      <c r="B1781">
        <v>-104.98766999999999</v>
      </c>
      <c r="C1781">
        <v>3</v>
      </c>
      <c r="D1781" s="2" t="d">
        <v>2019-03-05T06:56:53.000000081956386375</v>
      </c>
      <c r="E1781" s="1">
        <f>HOUR(US_Accidents_Dec20_updated3[[#This Row],[Start_Time]])</f>
        <v>6</v>
      </c>
      <c r="F1781" s="1">
        <f>MONTH(US_Accidents_Dec20_updated3[[#This Row],[Start_Time]])</f>
        <v>3</v>
      </c>
      <c r="G1781" s="1" t="s">
        <v>51</v>
      </c>
      <c r="H1781" s="1" t="s">
        <v>442</v>
      </c>
      <c r="I1781">
        <v>20</v>
      </c>
      <c r="K1781"/>
      <c r="L1781" s="1" t="s">
        <v>1207</v>
      </c>
      <c r="N1781"/>
      <c r="O1781"/>
    </row>
    <row r="1782" spans="1:15" x14ac:dyDescent="0.25">
      <c r="A1782">
        <v>39.696599999999997</v>
      </c>
      <c r="B1782">
        <v>-104.82921</v>
      </c>
      <c r="C1782">
        <v>3</v>
      </c>
      <c r="D1782" s="2" t="d">
        <v>2019-03-05T07:13:26.00000023841858100</v>
      </c>
      <c r="E1782" s="1">
        <f>HOUR(US_Accidents_Dec20_updated3[[#This Row],[Start_Time]])</f>
        <v>7</v>
      </c>
      <c r="F1782" s="1">
        <f>MONTH(US_Accidents_Dec20_updated3[[#This Row],[Start_Time]])</f>
        <v>3</v>
      </c>
      <c r="G1782" s="1" t="s">
        <v>51</v>
      </c>
      <c r="H1782" s="1" t="s">
        <v>587</v>
      </c>
      <c r="I1782">
        <v>10</v>
      </c>
      <c r="J1782">
        <v>6.9</v>
      </c>
      <c r="K1782"/>
      <c r="L1782" s="1" t="s">
        <v>1068</v>
      </c>
      <c r="N1782"/>
      <c r="O1782"/>
    </row>
    <row r="1783" spans="1:15" x14ac:dyDescent="0.25">
      <c r="A1783">
        <v>39.736640000000001</v>
      </c>
      <c r="B1783">
        <v>-105.01436</v>
      </c>
      <c r="C1783">
        <v>3</v>
      </c>
      <c r="D1783" s="2" t="d">
        <v>2019-03-05T07:17:09.99999979510903575</v>
      </c>
      <c r="E1783" s="1">
        <f>HOUR(US_Accidents_Dec20_updated3[[#This Row],[Start_Time]])</f>
        <v>7</v>
      </c>
      <c r="F1783" s="1">
        <f>MONTH(US_Accidents_Dec20_updated3[[#This Row],[Start_Time]])</f>
        <v>3</v>
      </c>
      <c r="G1783" s="1" t="s">
        <v>51</v>
      </c>
      <c r="H1783" s="1" t="s">
        <v>310</v>
      </c>
      <c r="I1783">
        <v>20</v>
      </c>
      <c r="K1783"/>
      <c r="L1783" s="1" t="s">
        <v>819</v>
      </c>
      <c r="N1783"/>
      <c r="O1783"/>
    </row>
    <row r="1784" spans="1:15" x14ac:dyDescent="0.25">
      <c r="A1784">
        <v>39.941180000000003</v>
      </c>
      <c r="B1784">
        <v>-105.13984000000001</v>
      </c>
      <c r="C1784">
        <v>3</v>
      </c>
      <c r="D1784" s="2" t="d">
        <v>2019-03-05T08:26:53.000000081956386375</v>
      </c>
      <c r="E1784" s="1">
        <f>HOUR(US_Accidents_Dec20_updated3[[#This Row],[Start_Time]])</f>
        <v>8</v>
      </c>
      <c r="F1784" s="1">
        <f>MONTH(US_Accidents_Dec20_updated3[[#This Row],[Start_Time]])</f>
        <v>3</v>
      </c>
      <c r="G1784" s="1" t="s">
        <v>51</v>
      </c>
      <c r="H1784" s="1" t="s">
        <v>538</v>
      </c>
      <c r="I1784">
        <v>20</v>
      </c>
      <c r="K1784"/>
      <c r="L1784" s="1" t="s">
        <v>819</v>
      </c>
      <c r="N1784"/>
      <c r="O1784"/>
    </row>
    <row r="1785" spans="1:15" x14ac:dyDescent="0.25">
      <c r="A1785">
        <v>39.712048000000003</v>
      </c>
      <c r="B1785">
        <v>-104.999689</v>
      </c>
      <c r="C1785">
        <v>3</v>
      </c>
      <c r="D1785" s="2" t="d">
        <v>2019-03-05T08:43:25.00000000465661175</v>
      </c>
      <c r="E1785" s="1">
        <f>HOUR(US_Accidents_Dec20_updated3[[#This Row],[Start_Time]])</f>
        <v>8</v>
      </c>
      <c r="F1785" s="1">
        <f>MONTH(US_Accidents_Dec20_updated3[[#This Row],[Start_Time]])</f>
        <v>3</v>
      </c>
      <c r="G1785" s="1" t="s">
        <v>51</v>
      </c>
      <c r="H1785" s="1" t="s">
        <v>486</v>
      </c>
      <c r="I1785">
        <v>7</v>
      </c>
      <c r="J1785">
        <v>3.5</v>
      </c>
      <c r="K1785"/>
      <c r="L1785" s="1" t="s">
        <v>1221</v>
      </c>
      <c r="N1785"/>
      <c r="O1785"/>
    </row>
    <row r="1786" spans="1:15" x14ac:dyDescent="0.25">
      <c r="A1786">
        <v>39.825524999999999</v>
      </c>
      <c r="B1786">
        <v>-104.98286</v>
      </c>
      <c r="C1786">
        <v>3</v>
      </c>
      <c r="D1786" s="2" t="d">
        <v>2019-03-05T10:43:25.00000021420419450</v>
      </c>
      <c r="E1786" s="1">
        <f>HOUR(US_Accidents_Dec20_updated3[[#This Row],[Start_Time]])</f>
        <v>10</v>
      </c>
      <c r="F1786" s="1">
        <f>MONTH(US_Accidents_Dec20_updated3[[#This Row],[Start_Time]])</f>
        <v>3</v>
      </c>
      <c r="G1786" s="1" t="s">
        <v>51</v>
      </c>
      <c r="H1786" s="1" t="s">
        <v>733</v>
      </c>
      <c r="I1786">
        <v>10</v>
      </c>
      <c r="K1786"/>
      <c r="L1786" s="1" t="s">
        <v>1221</v>
      </c>
      <c r="N1786"/>
      <c r="O1786"/>
    </row>
    <row r="1787" spans="1:15" x14ac:dyDescent="0.25">
      <c r="A1787">
        <v>39.776431000000002</v>
      </c>
      <c r="B1787">
        <v>-104.875114</v>
      </c>
      <c r="C1787">
        <v>3</v>
      </c>
      <c r="D1787" s="2" t="d">
        <v>2019-03-05T12:07:25.00000029802322625</v>
      </c>
      <c r="E1787" s="1">
        <f>HOUR(US_Accidents_Dec20_updated3[[#This Row],[Start_Time]])</f>
        <v>12</v>
      </c>
      <c r="F1787" s="1">
        <f>MONTH(US_Accidents_Dec20_updated3[[#This Row],[Start_Time]])</f>
        <v>3</v>
      </c>
      <c r="G1787" s="1" t="s">
        <v>51</v>
      </c>
      <c r="H1787" s="1" t="s">
        <v>453</v>
      </c>
      <c r="I1787">
        <v>10</v>
      </c>
      <c r="J1787">
        <v>3.5</v>
      </c>
      <c r="K1787"/>
      <c r="L1787" s="1" t="s">
        <v>1221</v>
      </c>
      <c r="N1787"/>
      <c r="O1787"/>
    </row>
    <row r="1788" spans="1:15" x14ac:dyDescent="0.25">
      <c r="A1788">
        <v>39.643939000000003</v>
      </c>
      <c r="B1788">
        <v>-105.177268</v>
      </c>
      <c r="C1788">
        <v>3</v>
      </c>
      <c r="D1788" s="2" t="d">
        <v>2019-03-05T14:07:24.9999998789280675</v>
      </c>
      <c r="E1788" s="1">
        <f>HOUR(US_Accidents_Dec20_updated3[[#This Row],[Start_Time]])</f>
        <v>14</v>
      </c>
      <c r="F1788" s="1">
        <f>MONTH(US_Accidents_Dec20_updated3[[#This Row],[Start_Time]])</f>
        <v>3</v>
      </c>
      <c r="G1788" s="1" t="s">
        <v>51</v>
      </c>
      <c r="H1788" s="1" t="s">
        <v>1464</v>
      </c>
      <c r="I1788">
        <v>10</v>
      </c>
      <c r="J1788">
        <v>5.8</v>
      </c>
      <c r="K1788"/>
      <c r="L1788" s="1" t="s">
        <v>1221</v>
      </c>
      <c r="N1788"/>
      <c r="O1788"/>
    </row>
    <row r="1789" spans="1:15" x14ac:dyDescent="0.25">
      <c r="A1789">
        <v>39.634900000000002</v>
      </c>
      <c r="B1789">
        <v>-105.1632</v>
      </c>
      <c r="C1789">
        <v>3</v>
      </c>
      <c r="D1789" s="2" t="d">
        <v>2019-03-05T15:26:11.0000001126900300</v>
      </c>
      <c r="E1789" s="1">
        <f>HOUR(US_Accidents_Dec20_updated3[[#This Row],[Start_Time]])</f>
        <v>15</v>
      </c>
      <c r="F1789" s="1">
        <f>MONTH(US_Accidents_Dec20_updated3[[#This Row],[Start_Time]])</f>
        <v>3</v>
      </c>
      <c r="G1789" s="1" t="s">
        <v>51</v>
      </c>
      <c r="H1789" s="1" t="s">
        <v>4432</v>
      </c>
      <c r="I1789">
        <v>10</v>
      </c>
      <c r="J1789">
        <v>4.5999999999999996</v>
      </c>
      <c r="K1789"/>
      <c r="L1789" s="1" t="s">
        <v>1221</v>
      </c>
      <c r="N1789"/>
      <c r="O1789"/>
    </row>
    <row r="1790" spans="1:15" x14ac:dyDescent="0.25">
      <c r="A1790">
        <v>39.630049999999997</v>
      </c>
      <c r="B1790">
        <v>-104.90501999999999</v>
      </c>
      <c r="C1790">
        <v>3</v>
      </c>
      <c r="D1790" s="2" t="d">
        <v>2019-03-05T17:05:09.99999975319951650</v>
      </c>
      <c r="E1790" s="1">
        <f>HOUR(US_Accidents_Dec20_updated3[[#This Row],[Start_Time]])</f>
        <v>17</v>
      </c>
      <c r="F1790" s="1">
        <f>MONTH(US_Accidents_Dec20_updated3[[#This Row],[Start_Time]])</f>
        <v>3</v>
      </c>
      <c r="G1790" s="1" t="s">
        <v>51</v>
      </c>
      <c r="H1790" s="1" t="s">
        <v>221</v>
      </c>
      <c r="I1790">
        <v>10</v>
      </c>
      <c r="J1790">
        <v>4.5999999999999996</v>
      </c>
      <c r="K1790"/>
      <c r="L1790" s="1" t="s">
        <v>819</v>
      </c>
      <c r="N1790"/>
      <c r="O1790"/>
    </row>
    <row r="1791" spans="1:15" x14ac:dyDescent="0.25">
      <c r="A1791">
        <v>38.727730999999999</v>
      </c>
      <c r="B1791">
        <v>-104.735981</v>
      </c>
      <c r="C1791">
        <v>3</v>
      </c>
      <c r="D1791" s="2" t="d">
        <v>2019-03-05T17:53:09.99999971129000400</v>
      </c>
      <c r="E1791" s="1">
        <f>HOUR(US_Accidents_Dec20_updated3[[#This Row],[Start_Time]])</f>
        <v>17</v>
      </c>
      <c r="F1791" s="1">
        <f>MONTH(US_Accidents_Dec20_updated3[[#This Row],[Start_Time]])</f>
        <v>3</v>
      </c>
      <c r="G1791" s="1" t="s">
        <v>51</v>
      </c>
      <c r="H1791" s="1" t="s">
        <v>267</v>
      </c>
      <c r="I1791">
        <v>8</v>
      </c>
      <c r="J1791">
        <v>3.5</v>
      </c>
      <c r="K1791"/>
      <c r="L1791" s="1" t="s">
        <v>1207</v>
      </c>
      <c r="N1791"/>
      <c r="O1791"/>
    </row>
    <row r="1792" spans="1:15" x14ac:dyDescent="0.25">
      <c r="A1792">
        <v>40.346608000000003</v>
      </c>
      <c r="B1792">
        <v>-104.458949</v>
      </c>
      <c r="C1792">
        <v>4</v>
      </c>
      <c r="D1792" s="2" t="d">
        <v>2019-03-05T19:49:46.00000001024455125</v>
      </c>
      <c r="E1792" s="1">
        <f>HOUR(US_Accidents_Dec20_updated3[[#This Row],[Start_Time]])</f>
        <v>19</v>
      </c>
      <c r="F1792" s="1">
        <f>MONTH(US_Accidents_Dec20_updated3[[#This Row],[Start_Time]])</f>
        <v>3</v>
      </c>
      <c r="G1792" s="1" t="s">
        <v>53</v>
      </c>
      <c r="H1792" s="1" t="s">
        <v>6832</v>
      </c>
      <c r="I1792">
        <v>10</v>
      </c>
      <c r="J1792">
        <v>6.9</v>
      </c>
      <c r="K1792"/>
      <c r="L1792" s="1" t="s">
        <v>1207</v>
      </c>
      <c r="N1792"/>
      <c r="O1792"/>
    </row>
    <row r="1793" spans="1:15" x14ac:dyDescent="0.25">
      <c r="A1793">
        <v>40.32685</v>
      </c>
      <c r="B1793">
        <v>-104.418235</v>
      </c>
      <c r="C1793">
        <v>4</v>
      </c>
      <c r="D1793" s="2" t="d">
        <v>2019-03-05T19:50:52.99999995622783875</v>
      </c>
      <c r="E1793" s="1">
        <f>HOUR(US_Accidents_Dec20_updated3[[#This Row],[Start_Time]])</f>
        <v>19</v>
      </c>
      <c r="F1793" s="1">
        <f>MONTH(US_Accidents_Dec20_updated3[[#This Row],[Start_Time]])</f>
        <v>3</v>
      </c>
      <c r="G1793" s="1" t="s">
        <v>53</v>
      </c>
      <c r="H1793" s="1" t="s">
        <v>6978</v>
      </c>
      <c r="I1793">
        <v>10</v>
      </c>
      <c r="J1793">
        <v>6.9</v>
      </c>
      <c r="K1793"/>
      <c r="L1793" s="1" t="s">
        <v>1207</v>
      </c>
      <c r="N1793"/>
      <c r="O1793"/>
    </row>
    <row r="1794" spans="1:15" x14ac:dyDescent="0.25">
      <c r="A1794">
        <v>39.72542</v>
      </c>
      <c r="B1794">
        <v>-105.022004</v>
      </c>
      <c r="C1794">
        <v>3</v>
      </c>
      <c r="D1794" s="2" t="d">
        <v>2019-03-05T21:11:08.99999985471368100</v>
      </c>
      <c r="E1794" s="1">
        <f>HOUR(US_Accidents_Dec20_updated3[[#This Row],[Start_Time]])</f>
        <v>21</v>
      </c>
      <c r="F1794" s="1">
        <f>MONTH(US_Accidents_Dec20_updated3[[#This Row],[Start_Time]])</f>
        <v>3</v>
      </c>
      <c r="G1794" s="1" t="s">
        <v>53</v>
      </c>
      <c r="H1794" s="1" t="s">
        <v>594</v>
      </c>
      <c r="I1794">
        <v>10</v>
      </c>
      <c r="K1794"/>
      <c r="L1794" s="1" t="s">
        <v>1207</v>
      </c>
      <c r="N1794"/>
      <c r="O1794"/>
    </row>
    <row r="1795" spans="1:15" x14ac:dyDescent="0.25">
      <c r="A1795">
        <v>39.796928999999999</v>
      </c>
      <c r="B1795">
        <v>-105.048478</v>
      </c>
      <c r="C1795">
        <v>3</v>
      </c>
      <c r="D1795" s="2" t="d">
        <v>2019-03-06T06:52:51.00000008940696450</v>
      </c>
      <c r="E1795" s="1">
        <f>HOUR(US_Accidents_Dec20_updated3[[#This Row],[Start_Time]])</f>
        <v>6</v>
      </c>
      <c r="F1795" s="1">
        <f>MONTH(US_Accidents_Dec20_updated3[[#This Row],[Start_Time]])</f>
        <v>3</v>
      </c>
      <c r="G1795" s="1" t="s">
        <v>51</v>
      </c>
      <c r="H1795" s="1" t="s">
        <v>1145</v>
      </c>
      <c r="I1795">
        <v>10</v>
      </c>
      <c r="K1795"/>
      <c r="L1795" s="1" t="s">
        <v>819</v>
      </c>
      <c r="N1795"/>
      <c r="O1795"/>
    </row>
    <row r="1796" spans="1:15" x14ac:dyDescent="0.25">
      <c r="A1796">
        <v>39.567472000000002</v>
      </c>
      <c r="B1796">
        <v>-105.05106600000001</v>
      </c>
      <c r="C1796">
        <v>3</v>
      </c>
      <c r="D1796" s="2" t="d">
        <v>2019-03-06T07:39:23.00000022165477600</v>
      </c>
      <c r="E1796" s="1">
        <f>HOUR(US_Accidents_Dec20_updated3[[#This Row],[Start_Time]])</f>
        <v>7</v>
      </c>
      <c r="F1796" s="1">
        <f>MONTH(US_Accidents_Dec20_updated3[[#This Row],[Start_Time]])</f>
        <v>3</v>
      </c>
      <c r="G1796" s="1" t="s">
        <v>51</v>
      </c>
      <c r="H1796" s="1" t="s">
        <v>1840</v>
      </c>
      <c r="I1796">
        <v>3</v>
      </c>
      <c r="J1796">
        <v>8.1</v>
      </c>
      <c r="K1796"/>
      <c r="L1796" s="1" t="s">
        <v>1228</v>
      </c>
      <c r="N1796"/>
      <c r="O1796"/>
    </row>
    <row r="1797" spans="1:15" x14ac:dyDescent="0.25">
      <c r="A1797">
        <v>39.779690000000002</v>
      </c>
      <c r="B1797">
        <v>-104.971915</v>
      </c>
      <c r="C1797">
        <v>3</v>
      </c>
      <c r="D1797" s="2" t="d">
        <v>2019-03-06T07:51:21.99999982025474325</v>
      </c>
      <c r="E1797" s="1">
        <f>HOUR(US_Accidents_Dec20_updated3[[#This Row],[Start_Time]])</f>
        <v>7</v>
      </c>
      <c r="F1797" s="1">
        <f>MONTH(US_Accidents_Dec20_updated3[[#This Row],[Start_Time]])</f>
        <v>3</v>
      </c>
      <c r="G1797" s="1" t="s">
        <v>51</v>
      </c>
      <c r="H1797" s="1" t="s">
        <v>1133</v>
      </c>
      <c r="I1797">
        <v>10</v>
      </c>
      <c r="K1797"/>
      <c r="L1797" s="1" t="s">
        <v>819</v>
      </c>
      <c r="N1797"/>
      <c r="O1797"/>
    </row>
    <row r="1798" spans="1:15" x14ac:dyDescent="0.25">
      <c r="A1798">
        <v>38.249246999999997</v>
      </c>
      <c r="B1798">
        <v>-104.610832</v>
      </c>
      <c r="C1798">
        <v>3</v>
      </c>
      <c r="D1798" s="2" t="d">
        <v>2019-03-06T07:51:21.99999982025474325</v>
      </c>
      <c r="E1798" s="1">
        <f>HOUR(US_Accidents_Dec20_updated3[[#This Row],[Start_Time]])</f>
        <v>7</v>
      </c>
      <c r="F1798" s="1">
        <f>MONTH(US_Accidents_Dec20_updated3[[#This Row],[Start_Time]])</f>
        <v>3</v>
      </c>
      <c r="G1798" s="1" t="s">
        <v>51</v>
      </c>
      <c r="H1798" s="1" t="s">
        <v>589</v>
      </c>
      <c r="I1798">
        <v>9</v>
      </c>
      <c r="K1798"/>
      <c r="L1798" s="1" t="s">
        <v>1207</v>
      </c>
      <c r="N1798"/>
      <c r="O1798"/>
    </row>
    <row r="1799" spans="1:15" x14ac:dyDescent="0.25">
      <c r="A1799">
        <v>39.609558999999997</v>
      </c>
      <c r="B1799">
        <v>-105.946742</v>
      </c>
      <c r="C1799">
        <v>4</v>
      </c>
      <c r="D1799" s="2" t="d">
        <v>2019-03-06T08:34:50.99999992176890100</v>
      </c>
      <c r="E1799" s="1">
        <f>HOUR(US_Accidents_Dec20_updated3[[#This Row],[Start_Time]])</f>
        <v>8</v>
      </c>
      <c r="F1799" s="1">
        <f>MONTH(US_Accidents_Dec20_updated3[[#This Row],[Start_Time]])</f>
        <v>3</v>
      </c>
      <c r="G1799" s="1" t="s">
        <v>51</v>
      </c>
      <c r="H1799" s="1" t="s">
        <v>4916</v>
      </c>
      <c r="I1799">
        <v>1.2</v>
      </c>
      <c r="J1799">
        <v>16.100000000000001</v>
      </c>
      <c r="K1799"/>
      <c r="L1799" s="1" t="s">
        <v>1211</v>
      </c>
      <c r="N1799"/>
      <c r="O1799"/>
    </row>
    <row r="1800" spans="1:15" x14ac:dyDescent="0.25">
      <c r="A1800">
        <v>39.687148999999998</v>
      </c>
      <c r="B1800">
        <v>-105.88434700000001</v>
      </c>
      <c r="C1800">
        <v>4</v>
      </c>
      <c r="D1800" s="2" t="d">
        <v>2019-03-06T08:34:50.99999992176890100</v>
      </c>
      <c r="E1800" s="1">
        <f>HOUR(US_Accidents_Dec20_updated3[[#This Row],[Start_Time]])</f>
        <v>8</v>
      </c>
      <c r="F1800" s="1">
        <f>MONTH(US_Accidents_Dec20_updated3[[#This Row],[Start_Time]])</f>
        <v>3</v>
      </c>
      <c r="G1800" s="1" t="s">
        <v>51</v>
      </c>
      <c r="H1800" s="1" t="s">
        <v>4917</v>
      </c>
      <c r="J1800">
        <v>28.8</v>
      </c>
      <c r="K1800"/>
      <c r="L1800" s="1" t="s">
        <v>1213</v>
      </c>
      <c r="N1800"/>
      <c r="O1800"/>
    </row>
    <row r="1801" spans="1:15" x14ac:dyDescent="0.25">
      <c r="A1801">
        <v>39.784320000000001</v>
      </c>
      <c r="B1801">
        <v>-105.11509</v>
      </c>
      <c r="C1801">
        <v>3</v>
      </c>
      <c r="D1801" s="2" t="d">
        <v>2019-03-06T08:37:07.00000028125941450</v>
      </c>
      <c r="E1801" s="1">
        <f>HOUR(US_Accidents_Dec20_updated3[[#This Row],[Start_Time]])</f>
        <v>8</v>
      </c>
      <c r="F1801" s="1">
        <f>MONTH(US_Accidents_Dec20_updated3[[#This Row],[Start_Time]])</f>
        <v>3</v>
      </c>
      <c r="G1801" s="1" t="s">
        <v>51</v>
      </c>
      <c r="H1801" s="1" t="s">
        <v>563</v>
      </c>
      <c r="I1801">
        <v>10</v>
      </c>
      <c r="K1801"/>
      <c r="L1801" s="1" t="s">
        <v>819</v>
      </c>
      <c r="N1801"/>
      <c r="O1801"/>
    </row>
    <row r="1802" spans="1:15" x14ac:dyDescent="0.25">
      <c r="A1802">
        <v>39.609558999999997</v>
      </c>
      <c r="B1802">
        <v>-105.946742</v>
      </c>
      <c r="C1802">
        <v>4</v>
      </c>
      <c r="D1802" s="2" t="d">
        <v>2019-03-06T08:34:33.00000011455267875</v>
      </c>
      <c r="E1802" s="1">
        <f>HOUR(US_Accidents_Dec20_updated3[[#This Row],[Start_Time]])</f>
        <v>8</v>
      </c>
      <c r="F1802" s="1">
        <f>MONTH(US_Accidents_Dec20_updated3[[#This Row],[Start_Time]])</f>
        <v>3</v>
      </c>
      <c r="G1802" s="1" t="s">
        <v>51</v>
      </c>
      <c r="H1802" s="1" t="s">
        <v>4916</v>
      </c>
      <c r="I1802">
        <v>1.2</v>
      </c>
      <c r="J1802">
        <v>16.100000000000001</v>
      </c>
      <c r="K1802"/>
      <c r="L1802" s="1" t="s">
        <v>1211</v>
      </c>
      <c r="N1802"/>
      <c r="O1802"/>
    </row>
    <row r="1803" spans="1:15" x14ac:dyDescent="0.25">
      <c r="A1803">
        <v>39.687148999999998</v>
      </c>
      <c r="B1803">
        <v>-105.88434700000001</v>
      </c>
      <c r="C1803">
        <v>4</v>
      </c>
      <c r="D1803" s="2" t="d">
        <v>2019-03-06T08:34:33.00000011455267875</v>
      </c>
      <c r="E1803" s="1">
        <f>HOUR(US_Accidents_Dec20_updated3[[#This Row],[Start_Time]])</f>
        <v>8</v>
      </c>
      <c r="F1803" s="1">
        <f>MONTH(US_Accidents_Dec20_updated3[[#This Row],[Start_Time]])</f>
        <v>3</v>
      </c>
      <c r="G1803" s="1" t="s">
        <v>51</v>
      </c>
      <c r="H1803" s="1" t="s">
        <v>4917</v>
      </c>
      <c r="J1803">
        <v>28.8</v>
      </c>
      <c r="K1803"/>
      <c r="L1803" s="1" t="s">
        <v>1213</v>
      </c>
      <c r="N1803"/>
      <c r="O1803"/>
    </row>
    <row r="1804" spans="1:15" x14ac:dyDescent="0.25">
      <c r="A1804">
        <v>39.687148999999998</v>
      </c>
      <c r="B1804">
        <v>-105.88434700000001</v>
      </c>
      <c r="C1804">
        <v>4</v>
      </c>
      <c r="D1804" s="2" t="d">
        <v>2019-03-06T10:15:46.99999988079070950</v>
      </c>
      <c r="E1804" s="1">
        <f>HOUR(US_Accidents_Dec20_updated3[[#This Row],[Start_Time]])</f>
        <v>10</v>
      </c>
      <c r="F1804" s="1">
        <f>MONTH(US_Accidents_Dec20_updated3[[#This Row],[Start_Time]])</f>
        <v>3</v>
      </c>
      <c r="G1804" s="1" t="s">
        <v>51</v>
      </c>
      <c r="H1804" s="1" t="s">
        <v>5023</v>
      </c>
      <c r="J1804">
        <v>9.1999999999999993</v>
      </c>
      <c r="K1804"/>
      <c r="L1804" s="1" t="s">
        <v>1213</v>
      </c>
      <c r="N1804"/>
      <c r="O1804"/>
    </row>
    <row r="1805" spans="1:15" x14ac:dyDescent="0.25">
      <c r="A1805">
        <v>39.609558999999997</v>
      </c>
      <c r="B1805">
        <v>-105.946742</v>
      </c>
      <c r="C1805">
        <v>4</v>
      </c>
      <c r="D1805" s="2" t="d">
        <v>2019-03-06T10:15:46.99999988079070950</v>
      </c>
      <c r="E1805" s="1">
        <f>HOUR(US_Accidents_Dec20_updated3[[#This Row],[Start_Time]])</f>
        <v>10</v>
      </c>
      <c r="F1805" s="1">
        <f>MONTH(US_Accidents_Dec20_updated3[[#This Row],[Start_Time]])</f>
        <v>3</v>
      </c>
      <c r="G1805" s="1" t="s">
        <v>51</v>
      </c>
      <c r="H1805" s="1" t="s">
        <v>8626</v>
      </c>
      <c r="I1805">
        <v>5</v>
      </c>
      <c r="J1805">
        <v>13.8</v>
      </c>
      <c r="K1805"/>
      <c r="L1805" s="1" t="s">
        <v>1211</v>
      </c>
      <c r="N1805"/>
      <c r="O1805"/>
    </row>
    <row r="1806" spans="1:15" x14ac:dyDescent="0.25">
      <c r="A1806">
        <v>40.761240000000001</v>
      </c>
      <c r="B1806">
        <v>-105.17653</v>
      </c>
      <c r="C1806">
        <v>4</v>
      </c>
      <c r="D1806" s="2" t="d">
        <v>2019-03-06T11:59:17.00000000651926050</v>
      </c>
      <c r="E1806" s="1">
        <f>HOUR(US_Accidents_Dec20_updated3[[#This Row],[Start_Time]])</f>
        <v>11</v>
      </c>
      <c r="F1806" s="1">
        <f>MONTH(US_Accidents_Dec20_updated3[[#This Row],[Start_Time]])</f>
        <v>3</v>
      </c>
      <c r="G1806" s="1" t="s">
        <v>51</v>
      </c>
      <c r="H1806" s="1" t="s">
        <v>4708</v>
      </c>
      <c r="I1806">
        <v>10</v>
      </c>
      <c r="J1806">
        <v>8.1</v>
      </c>
      <c r="K1806"/>
      <c r="L1806" s="1" t="s">
        <v>1068</v>
      </c>
      <c r="N1806"/>
      <c r="O1806"/>
    </row>
    <row r="1807" spans="1:15" x14ac:dyDescent="0.25">
      <c r="A1807">
        <v>40.664099999999998</v>
      </c>
      <c r="B1807">
        <v>-105.188653</v>
      </c>
      <c r="C1807">
        <v>4</v>
      </c>
      <c r="D1807" s="2" t="d">
        <v>2019-03-06T11:59:17.00000000651926050</v>
      </c>
      <c r="E1807" s="1">
        <f>HOUR(US_Accidents_Dec20_updated3[[#This Row],[Start_Time]])</f>
        <v>11</v>
      </c>
      <c r="F1807" s="1">
        <f>MONTH(US_Accidents_Dec20_updated3[[#This Row],[Start_Time]])</f>
        <v>3</v>
      </c>
      <c r="G1807" s="1" t="s">
        <v>51</v>
      </c>
      <c r="H1807" s="1" t="s">
        <v>6761</v>
      </c>
      <c r="I1807">
        <v>10</v>
      </c>
      <c r="J1807">
        <v>8.1</v>
      </c>
      <c r="K1807"/>
      <c r="L1807" s="1" t="s">
        <v>1068</v>
      </c>
      <c r="N1807"/>
      <c r="O1807"/>
    </row>
    <row r="1808" spans="1:15" x14ac:dyDescent="0.25">
      <c r="A1808">
        <v>39.885438999999998</v>
      </c>
      <c r="B1808">
        <v>-104.98766999999999</v>
      </c>
      <c r="C1808">
        <v>3</v>
      </c>
      <c r="D1808" s="2" t="d">
        <v>2019-03-06T12:26:17.00000025797635575</v>
      </c>
      <c r="E1808" s="1">
        <f>HOUR(US_Accidents_Dec20_updated3[[#This Row],[Start_Time]])</f>
        <v>12</v>
      </c>
      <c r="F1808" s="1">
        <f>MONTH(US_Accidents_Dec20_updated3[[#This Row],[Start_Time]])</f>
        <v>3</v>
      </c>
      <c r="G1808" s="1" t="s">
        <v>51</v>
      </c>
      <c r="H1808" s="1" t="s">
        <v>442</v>
      </c>
      <c r="I1808">
        <v>10</v>
      </c>
      <c r="J1808">
        <v>4.5999999999999996</v>
      </c>
      <c r="K1808"/>
      <c r="L1808" s="1" t="s">
        <v>819</v>
      </c>
      <c r="N1808"/>
      <c r="O1808"/>
    </row>
    <row r="1809" spans="1:15" x14ac:dyDescent="0.25">
      <c r="A1809">
        <v>39.625608</v>
      </c>
      <c r="B1809">
        <v>-108.790817</v>
      </c>
      <c r="C1809">
        <v>4</v>
      </c>
      <c r="D1809" s="2" t="d">
        <v>2019-03-06T13:05:16.99999971315264600</v>
      </c>
      <c r="E1809" s="1">
        <f>HOUR(US_Accidents_Dec20_updated3[[#This Row],[Start_Time]])</f>
        <v>13</v>
      </c>
      <c r="F1809" s="1">
        <f>MONTH(US_Accidents_Dec20_updated3[[#This Row],[Start_Time]])</f>
        <v>3</v>
      </c>
      <c r="G1809" s="1" t="s">
        <v>51</v>
      </c>
      <c r="H1809" s="1" t="s">
        <v>4583</v>
      </c>
      <c r="I1809">
        <v>10</v>
      </c>
      <c r="J1809">
        <v>17.3</v>
      </c>
      <c r="K1809"/>
      <c r="L1809" s="1" t="s">
        <v>1213</v>
      </c>
      <c r="N1809"/>
      <c r="O1809"/>
    </row>
    <row r="1810" spans="1:15" x14ac:dyDescent="0.25">
      <c r="A1810">
        <v>39.597302999999997</v>
      </c>
      <c r="B1810">
        <v>-108.805368</v>
      </c>
      <c r="C1810">
        <v>4</v>
      </c>
      <c r="D1810" s="2" t="d">
        <v>2019-03-06T13:05:16.99999971315264600</v>
      </c>
      <c r="E1810" s="1">
        <f>HOUR(US_Accidents_Dec20_updated3[[#This Row],[Start_Time]])</f>
        <v>13</v>
      </c>
      <c r="F1810" s="1">
        <f>MONTH(US_Accidents_Dec20_updated3[[#This Row],[Start_Time]])</f>
        <v>3</v>
      </c>
      <c r="G1810" s="1" t="s">
        <v>51</v>
      </c>
      <c r="H1810" s="1" t="s">
        <v>6678</v>
      </c>
      <c r="I1810">
        <v>10</v>
      </c>
      <c r="J1810">
        <v>17.3</v>
      </c>
      <c r="K1810"/>
      <c r="L1810" s="1" t="s">
        <v>1213</v>
      </c>
      <c r="N1810"/>
      <c r="O1810"/>
    </row>
    <row r="1811" spans="1:15" x14ac:dyDescent="0.25">
      <c r="A1811">
        <v>39.625608</v>
      </c>
      <c r="B1811">
        <v>-108.790817</v>
      </c>
      <c r="C1811">
        <v>4</v>
      </c>
      <c r="D1811" s="2" t="d">
        <v>2019-03-06T13:05:16.99999971315264600</v>
      </c>
      <c r="E1811" s="1">
        <f>HOUR(US_Accidents_Dec20_updated3[[#This Row],[Start_Time]])</f>
        <v>13</v>
      </c>
      <c r="F1811" s="1">
        <f>MONTH(US_Accidents_Dec20_updated3[[#This Row],[Start_Time]])</f>
        <v>3</v>
      </c>
      <c r="G1811" s="1" t="s">
        <v>51</v>
      </c>
      <c r="H1811" s="1" t="s">
        <v>4144</v>
      </c>
      <c r="I1811">
        <v>10</v>
      </c>
      <c r="J1811">
        <v>17.3</v>
      </c>
      <c r="K1811"/>
      <c r="L1811" s="1" t="s">
        <v>1213</v>
      </c>
      <c r="N1811"/>
      <c r="O1811"/>
    </row>
    <row r="1812" spans="1:15" x14ac:dyDescent="0.25">
      <c r="A1812">
        <v>39.701030000000003</v>
      </c>
      <c r="B1812">
        <v>-104.98754</v>
      </c>
      <c r="C1812">
        <v>3</v>
      </c>
      <c r="D1812" s="2" t="d">
        <v>2019-03-06T16:40:32.00000000651926050</v>
      </c>
      <c r="E1812" s="1">
        <f>HOUR(US_Accidents_Dec20_updated3[[#This Row],[Start_Time]])</f>
        <v>16</v>
      </c>
      <c r="F1812" s="1">
        <f>MONTH(US_Accidents_Dec20_updated3[[#This Row],[Start_Time]])</f>
        <v>3</v>
      </c>
      <c r="G1812" s="1" t="s">
        <v>51</v>
      </c>
      <c r="H1812" s="1" t="s">
        <v>302</v>
      </c>
      <c r="I1812">
        <v>5</v>
      </c>
      <c r="J1812">
        <v>5.8</v>
      </c>
      <c r="K1812"/>
      <c r="L1812" s="1" t="s">
        <v>1228</v>
      </c>
      <c r="N1812"/>
      <c r="O1812"/>
    </row>
    <row r="1813" spans="1:15" x14ac:dyDescent="0.25">
      <c r="A1813">
        <v>40.761240000000001</v>
      </c>
      <c r="B1813">
        <v>-105.17653</v>
      </c>
      <c r="C1813">
        <v>4</v>
      </c>
      <c r="D1813" s="2" t="d">
        <v>2019-03-06T17:18:47.00000025797635575</v>
      </c>
      <c r="E1813" s="1">
        <f>HOUR(US_Accidents_Dec20_updated3[[#This Row],[Start_Time]])</f>
        <v>17</v>
      </c>
      <c r="F1813" s="1">
        <f>MONTH(US_Accidents_Dec20_updated3[[#This Row],[Start_Time]])</f>
        <v>3</v>
      </c>
      <c r="G1813" s="1" t="s">
        <v>51</v>
      </c>
      <c r="H1813" s="1" t="s">
        <v>8629</v>
      </c>
      <c r="I1813">
        <v>8</v>
      </c>
      <c r="J1813">
        <v>4.5999999999999996</v>
      </c>
      <c r="K1813"/>
      <c r="L1813" s="1" t="s">
        <v>1213</v>
      </c>
      <c r="N1813"/>
      <c r="O1813"/>
    </row>
    <row r="1814" spans="1:15" x14ac:dyDescent="0.25">
      <c r="A1814">
        <v>40.664099999999998</v>
      </c>
      <c r="B1814">
        <v>-105.188653</v>
      </c>
      <c r="C1814">
        <v>4</v>
      </c>
      <c r="D1814" s="2" t="d">
        <v>2019-03-06T17:18:47.00000025797635575</v>
      </c>
      <c r="E1814" s="1">
        <f>HOUR(US_Accidents_Dec20_updated3[[#This Row],[Start_Time]])</f>
        <v>17</v>
      </c>
      <c r="F1814" s="1">
        <f>MONTH(US_Accidents_Dec20_updated3[[#This Row],[Start_Time]])</f>
        <v>3</v>
      </c>
      <c r="G1814" s="1" t="s">
        <v>51</v>
      </c>
      <c r="H1814" s="1" t="s">
        <v>7773</v>
      </c>
      <c r="I1814">
        <v>8</v>
      </c>
      <c r="J1814">
        <v>4.5999999999999996</v>
      </c>
      <c r="K1814"/>
      <c r="L1814" s="1" t="s">
        <v>1213</v>
      </c>
      <c r="N1814"/>
      <c r="O1814"/>
    </row>
    <row r="1815" spans="1:15" x14ac:dyDescent="0.25">
      <c r="A1815">
        <v>39.630049999999997</v>
      </c>
      <c r="B1815">
        <v>-104.90501999999999</v>
      </c>
      <c r="C1815">
        <v>3</v>
      </c>
      <c r="D1815" s="2" t="d">
        <v>2019-03-07T05:13:03.00000031013041950</v>
      </c>
      <c r="E1815" s="1">
        <f>HOUR(US_Accidents_Dec20_updated3[[#This Row],[Start_Time]])</f>
        <v>5</v>
      </c>
      <c r="F1815" s="1">
        <f>MONTH(US_Accidents_Dec20_updated3[[#This Row],[Start_Time]])</f>
        <v>3</v>
      </c>
      <c r="G1815" s="1" t="s">
        <v>53</v>
      </c>
      <c r="H1815" s="1" t="s">
        <v>221</v>
      </c>
      <c r="I1815">
        <v>3</v>
      </c>
      <c r="J1815">
        <v>6.9</v>
      </c>
      <c r="K1815"/>
      <c r="L1815" s="1" t="s">
        <v>1221</v>
      </c>
      <c r="N1815"/>
      <c r="O1815"/>
    </row>
    <row r="1816" spans="1:15" x14ac:dyDescent="0.25">
      <c r="A1816">
        <v>39.787300000000002</v>
      </c>
      <c r="B1816">
        <v>-104.98934</v>
      </c>
      <c r="C1816">
        <v>3</v>
      </c>
      <c r="D1816" s="2" t="d">
        <v>2019-03-07T05:25:03.00000014249235600</v>
      </c>
      <c r="E1816" s="1">
        <f>HOUR(US_Accidents_Dec20_updated3[[#This Row],[Start_Time]])</f>
        <v>5</v>
      </c>
      <c r="F1816" s="1">
        <f>MONTH(US_Accidents_Dec20_updated3[[#This Row],[Start_Time]])</f>
        <v>3</v>
      </c>
      <c r="G1816" s="1" t="s">
        <v>53</v>
      </c>
      <c r="H1816" s="1" t="s">
        <v>533</v>
      </c>
      <c r="I1816">
        <v>0.2</v>
      </c>
      <c r="J1816">
        <v>5.8</v>
      </c>
      <c r="K1816"/>
      <c r="L1816" s="1" t="s">
        <v>4928</v>
      </c>
      <c r="N1816"/>
      <c r="O1816"/>
    </row>
    <row r="1817" spans="1:15" x14ac:dyDescent="0.25">
      <c r="A1817">
        <v>39.835279</v>
      </c>
      <c r="B1817">
        <v>-105.021517</v>
      </c>
      <c r="C1817">
        <v>3</v>
      </c>
      <c r="D1817" s="2" t="d">
        <v>2019-03-07T06:10:51.00000004749745200</v>
      </c>
      <c r="E1817" s="1">
        <f>HOUR(US_Accidents_Dec20_updated3[[#This Row],[Start_Time]])</f>
        <v>6</v>
      </c>
      <c r="F1817" s="1">
        <f>MONTH(US_Accidents_Dec20_updated3[[#This Row],[Start_Time]])</f>
        <v>3</v>
      </c>
      <c r="G1817" s="1" t="s">
        <v>51</v>
      </c>
      <c r="H1817" s="1" t="s">
        <v>105</v>
      </c>
      <c r="I1817">
        <v>0.1</v>
      </c>
      <c r="J1817">
        <v>6.9</v>
      </c>
      <c r="K1817"/>
      <c r="L1817" s="1" t="s">
        <v>4928</v>
      </c>
      <c r="N1817"/>
      <c r="O1817"/>
    </row>
    <row r="1818" spans="1:15" x14ac:dyDescent="0.25">
      <c r="A1818">
        <v>39.566223000000001</v>
      </c>
      <c r="B1818">
        <v>-104.87241899999999</v>
      </c>
      <c r="C1818">
        <v>3</v>
      </c>
      <c r="D1818" s="2" t="d">
        <v>2019-03-07T06:40:50.00000002328306550</v>
      </c>
      <c r="E1818" s="1">
        <f>HOUR(US_Accidents_Dec20_updated3[[#This Row],[Start_Time]])</f>
        <v>6</v>
      </c>
      <c r="F1818" s="1">
        <f>MONTH(US_Accidents_Dec20_updated3[[#This Row],[Start_Time]])</f>
        <v>3</v>
      </c>
      <c r="G1818" s="1" t="s">
        <v>51</v>
      </c>
      <c r="H1818" s="1" t="s">
        <v>562</v>
      </c>
      <c r="I1818">
        <v>10</v>
      </c>
      <c r="J1818">
        <v>9.1999999999999993</v>
      </c>
      <c r="K1818"/>
      <c r="L1818" s="1" t="s">
        <v>819</v>
      </c>
      <c r="N1818"/>
      <c r="O1818"/>
    </row>
    <row r="1819" spans="1:15" x14ac:dyDescent="0.25">
      <c r="A1819">
        <v>39.763120000000001</v>
      </c>
      <c r="B1819">
        <v>-104.78370099999999</v>
      </c>
      <c r="C1819">
        <v>3</v>
      </c>
      <c r="D1819" s="2" t="d">
        <v>2019-03-07T06:57:20.999999712221324325</v>
      </c>
      <c r="E1819" s="1">
        <f>HOUR(US_Accidents_Dec20_updated3[[#This Row],[Start_Time]])</f>
        <v>6</v>
      </c>
      <c r="F1819" s="1">
        <f>MONTH(US_Accidents_Dec20_updated3[[#This Row],[Start_Time]])</f>
        <v>3</v>
      </c>
      <c r="G1819" s="1" t="s">
        <v>51</v>
      </c>
      <c r="H1819" s="1" t="s">
        <v>536</v>
      </c>
      <c r="I1819">
        <v>3</v>
      </c>
      <c r="K1819"/>
      <c r="L1819" s="1" t="s">
        <v>819</v>
      </c>
      <c r="N1819"/>
      <c r="O1819"/>
    </row>
    <row r="1820" spans="1:15" x14ac:dyDescent="0.25">
      <c r="A1820">
        <v>39.566630000000004</v>
      </c>
      <c r="B1820">
        <v>-105.13084000000001</v>
      </c>
      <c r="C1820">
        <v>3</v>
      </c>
      <c r="D1820" s="2" t="d">
        <v>2019-03-07T07:28:49.99999998137354625</v>
      </c>
      <c r="E1820" s="1">
        <f>HOUR(US_Accidents_Dec20_updated3[[#This Row],[Start_Time]])</f>
        <v>7</v>
      </c>
      <c r="F1820" s="1">
        <f>MONTH(US_Accidents_Dec20_updated3[[#This Row],[Start_Time]])</f>
        <v>3</v>
      </c>
      <c r="G1820" s="1" t="s">
        <v>51</v>
      </c>
      <c r="H1820" s="1" t="s">
        <v>583</v>
      </c>
      <c r="I1820">
        <v>10</v>
      </c>
      <c r="J1820">
        <v>9.1999999999999993</v>
      </c>
      <c r="K1820"/>
      <c r="L1820" s="1" t="s">
        <v>819</v>
      </c>
      <c r="N1820"/>
      <c r="O1820"/>
    </row>
    <row r="1821" spans="1:15" x14ac:dyDescent="0.25">
      <c r="A1821">
        <v>39.725360000000002</v>
      </c>
      <c r="B1821">
        <v>-105.11836599999999</v>
      </c>
      <c r="C1821">
        <v>3</v>
      </c>
      <c r="D1821" s="2" t="d">
        <v>2019-03-07T07:58:50.99999979604035675</v>
      </c>
      <c r="E1821" s="1">
        <f>HOUR(US_Accidents_Dec20_updated3[[#This Row],[Start_Time]])</f>
        <v>7</v>
      </c>
      <c r="F1821" s="1">
        <f>MONTH(US_Accidents_Dec20_updated3[[#This Row],[Start_Time]])</f>
        <v>3</v>
      </c>
      <c r="G1821" s="1" t="s">
        <v>51</v>
      </c>
      <c r="H1821" s="1" t="s">
        <v>922</v>
      </c>
      <c r="I1821">
        <v>0.1</v>
      </c>
      <c r="J1821">
        <v>4.5999999999999996</v>
      </c>
      <c r="K1821"/>
      <c r="L1821" s="1" t="s">
        <v>4928</v>
      </c>
      <c r="N1821"/>
      <c r="O1821"/>
    </row>
    <row r="1822" spans="1:15" x14ac:dyDescent="0.25">
      <c r="A1822">
        <v>39.670299</v>
      </c>
      <c r="B1822">
        <v>-104.82931000000001</v>
      </c>
      <c r="C1822">
        <v>3</v>
      </c>
      <c r="D1822" s="2" t="d">
        <v>2019-03-07T09:37:02.99999976530670975</v>
      </c>
      <c r="E1822" s="1">
        <f>HOUR(US_Accidents_Dec20_updated3[[#This Row],[Start_Time]])</f>
        <v>9</v>
      </c>
      <c r="F1822" s="1">
        <f>MONTH(US_Accidents_Dec20_updated3[[#This Row],[Start_Time]])</f>
        <v>3</v>
      </c>
      <c r="G1822" s="1" t="s">
        <v>51</v>
      </c>
      <c r="H1822" s="1" t="s">
        <v>575</v>
      </c>
      <c r="I1822">
        <v>7</v>
      </c>
      <c r="J1822">
        <v>6.9</v>
      </c>
      <c r="K1822"/>
      <c r="L1822" s="1" t="s">
        <v>819</v>
      </c>
      <c r="N1822"/>
      <c r="O1822"/>
    </row>
    <row r="1823" spans="1:15" x14ac:dyDescent="0.25">
      <c r="A1823">
        <v>39.780791999999998</v>
      </c>
      <c r="B1823">
        <v>-104.992666</v>
      </c>
      <c r="C1823">
        <v>3</v>
      </c>
      <c r="D1823" s="2" t="d">
        <v>2019-03-07T10:25:02.99999972339719725</v>
      </c>
      <c r="E1823" s="1">
        <f>HOUR(US_Accidents_Dec20_updated3[[#This Row],[Start_Time]])</f>
        <v>10</v>
      </c>
      <c r="F1823" s="1">
        <f>MONTH(US_Accidents_Dec20_updated3[[#This Row],[Start_Time]])</f>
        <v>3</v>
      </c>
      <c r="G1823" s="1" t="s">
        <v>51</v>
      </c>
      <c r="H1823" s="1" t="s">
        <v>567</v>
      </c>
      <c r="I1823">
        <v>12</v>
      </c>
      <c r="J1823">
        <v>13.8</v>
      </c>
      <c r="K1823"/>
      <c r="L1823" s="1" t="s">
        <v>819</v>
      </c>
      <c r="N1823"/>
      <c r="O1823"/>
    </row>
    <row r="1824" spans="1:15" x14ac:dyDescent="0.25">
      <c r="A1824">
        <v>39.771329999999999</v>
      </c>
      <c r="B1824">
        <v>-104.99073</v>
      </c>
      <c r="C1824">
        <v>3</v>
      </c>
      <c r="D1824" s="2" t="d">
        <v>2019-03-07T10:55:02.99999993294477325</v>
      </c>
      <c r="E1824" s="1">
        <f>HOUR(US_Accidents_Dec20_updated3[[#This Row],[Start_Time]])</f>
        <v>10</v>
      </c>
      <c r="F1824" s="1">
        <f>MONTH(US_Accidents_Dec20_updated3[[#This Row],[Start_Time]])</f>
        <v>3</v>
      </c>
      <c r="G1824" s="1" t="s">
        <v>51</v>
      </c>
      <c r="H1824" s="1" t="s">
        <v>366</v>
      </c>
      <c r="I1824">
        <v>12</v>
      </c>
      <c r="J1824">
        <v>13.8</v>
      </c>
      <c r="K1824"/>
      <c r="L1824" s="1" t="s">
        <v>819</v>
      </c>
      <c r="N1824"/>
      <c r="O1824"/>
    </row>
    <row r="1825" spans="1:15" x14ac:dyDescent="0.25">
      <c r="A1825">
        <v>39.900221000000002</v>
      </c>
      <c r="B1825">
        <v>-104.988178</v>
      </c>
      <c r="C1825">
        <v>3</v>
      </c>
      <c r="D1825" s="2" t="d">
        <v>2019-03-07T11:10:48.99999978952109625</v>
      </c>
      <c r="E1825" s="1">
        <f>HOUR(US_Accidents_Dec20_updated3[[#This Row],[Start_Time]])</f>
        <v>11</v>
      </c>
      <c r="F1825" s="1">
        <f>MONTH(US_Accidents_Dec20_updated3[[#This Row],[Start_Time]])</f>
        <v>3</v>
      </c>
      <c r="G1825" s="1" t="s">
        <v>51</v>
      </c>
      <c r="H1825" s="1" t="s">
        <v>442</v>
      </c>
      <c r="I1825">
        <v>12</v>
      </c>
      <c r="J1825">
        <v>13.8</v>
      </c>
      <c r="K1825"/>
      <c r="L1825" s="1" t="s">
        <v>819</v>
      </c>
      <c r="N1825"/>
      <c r="O1825"/>
    </row>
    <row r="1826" spans="1:15" x14ac:dyDescent="0.25">
      <c r="A1826">
        <v>38.423476999999998</v>
      </c>
      <c r="B1826">
        <v>-106.406543</v>
      </c>
      <c r="C1826">
        <v>4</v>
      </c>
      <c r="D1826" s="2" t="d">
        <v>2019-03-07T11:15:20.000000274740159400</v>
      </c>
      <c r="E1826" s="1">
        <f>HOUR(US_Accidents_Dec20_updated3[[#This Row],[Start_Time]])</f>
        <v>11</v>
      </c>
      <c r="F1826" s="1">
        <f>MONTH(US_Accidents_Dec20_updated3[[#This Row],[Start_Time]])</f>
        <v>3</v>
      </c>
      <c r="G1826" s="1" t="s">
        <v>51</v>
      </c>
      <c r="H1826" s="1" t="s">
        <v>3921</v>
      </c>
      <c r="I1826">
        <v>10</v>
      </c>
      <c r="K1826"/>
      <c r="L1826" s="1" t="s">
        <v>819</v>
      </c>
      <c r="N1826"/>
      <c r="O1826"/>
    </row>
    <row r="1827" spans="1:15" x14ac:dyDescent="0.25">
      <c r="A1827">
        <v>38.504277999999999</v>
      </c>
      <c r="B1827">
        <v>-106.32809399999999</v>
      </c>
      <c r="C1827">
        <v>4</v>
      </c>
      <c r="D1827" s="2" t="d">
        <v>2019-03-07T11:15:20.000000274740159400</v>
      </c>
      <c r="E1827" s="1">
        <f>HOUR(US_Accidents_Dec20_updated3[[#This Row],[Start_Time]])</f>
        <v>11</v>
      </c>
      <c r="F1827" s="1">
        <f>MONTH(US_Accidents_Dec20_updated3[[#This Row],[Start_Time]])</f>
        <v>3</v>
      </c>
      <c r="G1827" s="1" t="s">
        <v>51</v>
      </c>
      <c r="H1827" s="1" t="s">
        <v>7145</v>
      </c>
      <c r="I1827">
        <v>10</v>
      </c>
      <c r="J1827">
        <v>8.1</v>
      </c>
      <c r="K1827"/>
      <c r="L1827" s="1" t="s">
        <v>1213</v>
      </c>
      <c r="N1827"/>
      <c r="O1827"/>
    </row>
    <row r="1828" spans="1:15" x14ac:dyDescent="0.25">
      <c r="A1828">
        <v>38.392093000000003</v>
      </c>
      <c r="B1828">
        <v>-107.48475999999999</v>
      </c>
      <c r="C1828">
        <v>4</v>
      </c>
      <c r="D1828" s="2" t="d">
        <v>2019-03-07T11:46:50.00000014901160975</v>
      </c>
      <c r="E1828" s="1">
        <f>HOUR(US_Accidents_Dec20_updated3[[#This Row],[Start_Time]])</f>
        <v>11</v>
      </c>
      <c r="F1828" s="1">
        <f>MONTH(US_Accidents_Dec20_updated3[[#This Row],[Start_Time]])</f>
        <v>3</v>
      </c>
      <c r="G1828" s="1" t="s">
        <v>51</v>
      </c>
      <c r="H1828" s="1" t="s">
        <v>6681</v>
      </c>
      <c r="I1828">
        <v>10</v>
      </c>
      <c r="J1828">
        <v>10.4</v>
      </c>
      <c r="K1828"/>
      <c r="L1828" s="1" t="s">
        <v>1221</v>
      </c>
      <c r="N1828"/>
      <c r="O1828"/>
    </row>
    <row r="1829" spans="1:15" x14ac:dyDescent="0.25">
      <c r="A1829">
        <v>38.388013000000001</v>
      </c>
      <c r="B1829">
        <v>-107.423136</v>
      </c>
      <c r="C1829">
        <v>4</v>
      </c>
      <c r="D1829" s="2" t="d">
        <v>2019-03-07T11:46:50.00000014901160975</v>
      </c>
      <c r="E1829" s="1">
        <f>HOUR(US_Accidents_Dec20_updated3[[#This Row],[Start_Time]])</f>
        <v>11</v>
      </c>
      <c r="F1829" s="1">
        <f>MONTH(US_Accidents_Dec20_updated3[[#This Row],[Start_Time]])</f>
        <v>3</v>
      </c>
      <c r="G1829" s="1" t="s">
        <v>51</v>
      </c>
      <c r="H1829" s="1" t="s">
        <v>6684</v>
      </c>
      <c r="I1829">
        <v>10</v>
      </c>
      <c r="J1829">
        <v>10.4</v>
      </c>
      <c r="K1829"/>
      <c r="L1829" s="1" t="s">
        <v>1221</v>
      </c>
      <c r="N1829"/>
      <c r="O1829"/>
    </row>
    <row r="1830" spans="1:15" x14ac:dyDescent="0.25">
      <c r="A1830">
        <v>39.783380000000001</v>
      </c>
      <c r="B1830">
        <v>-105.00958</v>
      </c>
      <c r="C1830">
        <v>3</v>
      </c>
      <c r="D1830" s="2" t="d">
        <v>2019-03-07T12:10:49.99999981373548275</v>
      </c>
      <c r="E1830" s="1">
        <f>HOUR(US_Accidents_Dec20_updated3[[#This Row],[Start_Time]])</f>
        <v>12</v>
      </c>
      <c r="F1830" s="1">
        <f>MONTH(US_Accidents_Dec20_updated3[[#This Row],[Start_Time]])</f>
        <v>3</v>
      </c>
      <c r="G1830" s="1" t="s">
        <v>51</v>
      </c>
      <c r="H1830" s="1" t="s">
        <v>352</v>
      </c>
      <c r="I1830">
        <v>5</v>
      </c>
      <c r="J1830">
        <v>18.399999999999999</v>
      </c>
      <c r="K1830"/>
      <c r="L1830" s="1" t="s">
        <v>819</v>
      </c>
      <c r="N1830"/>
      <c r="O1830"/>
    </row>
    <row r="1831" spans="1:15" x14ac:dyDescent="0.25">
      <c r="A1831">
        <v>38.423476999999998</v>
      </c>
      <c r="B1831">
        <v>-106.406543</v>
      </c>
      <c r="C1831">
        <v>4</v>
      </c>
      <c r="D1831" s="2" t="d">
        <v>2019-03-07T12:16:03.00000005867332425</v>
      </c>
      <c r="E1831" s="1">
        <f>HOUR(US_Accidents_Dec20_updated3[[#This Row],[Start_Time]])</f>
        <v>12</v>
      </c>
      <c r="F1831" s="1">
        <f>MONTH(US_Accidents_Dec20_updated3[[#This Row],[Start_Time]])</f>
        <v>3</v>
      </c>
      <c r="G1831" s="1" t="s">
        <v>51</v>
      </c>
      <c r="H1831" s="1" t="s">
        <v>4717</v>
      </c>
      <c r="I1831">
        <v>10</v>
      </c>
      <c r="J1831">
        <v>12.7</v>
      </c>
      <c r="K1831"/>
      <c r="L1831" s="1" t="s">
        <v>1204</v>
      </c>
      <c r="N1831"/>
      <c r="O1831"/>
    </row>
    <row r="1832" spans="1:15" x14ac:dyDescent="0.25">
      <c r="A1832">
        <v>38.504277999999999</v>
      </c>
      <c r="B1832">
        <v>-106.32809399999999</v>
      </c>
      <c r="C1832">
        <v>4</v>
      </c>
      <c r="D1832" s="2" t="d">
        <v>2019-03-07T12:16:03.00000005867332425</v>
      </c>
      <c r="E1832" s="1">
        <f>HOUR(US_Accidents_Dec20_updated3[[#This Row],[Start_Time]])</f>
        <v>12</v>
      </c>
      <c r="F1832" s="1">
        <f>MONTH(US_Accidents_Dec20_updated3[[#This Row],[Start_Time]])</f>
        <v>3</v>
      </c>
      <c r="G1832" s="1" t="s">
        <v>51</v>
      </c>
      <c r="H1832" s="1" t="s">
        <v>4717</v>
      </c>
      <c r="I1832">
        <v>10</v>
      </c>
      <c r="J1832">
        <v>6.9</v>
      </c>
      <c r="K1832"/>
      <c r="L1832" s="1" t="s">
        <v>1213</v>
      </c>
      <c r="N1832"/>
      <c r="O1832"/>
    </row>
    <row r="1833" spans="1:15" x14ac:dyDescent="0.25">
      <c r="A1833">
        <v>38.423476999999998</v>
      </c>
      <c r="B1833">
        <v>-106.406543</v>
      </c>
      <c r="C1833">
        <v>4</v>
      </c>
      <c r="D1833" s="2" t="d">
        <v>2019-03-07T12:16:03.00000005867332425</v>
      </c>
      <c r="E1833" s="1">
        <f>HOUR(US_Accidents_Dec20_updated3[[#This Row],[Start_Time]])</f>
        <v>12</v>
      </c>
      <c r="F1833" s="1">
        <f>MONTH(US_Accidents_Dec20_updated3[[#This Row],[Start_Time]])</f>
        <v>3</v>
      </c>
      <c r="G1833" s="1" t="s">
        <v>51</v>
      </c>
      <c r="H1833" s="1" t="s">
        <v>3921</v>
      </c>
      <c r="I1833">
        <v>10</v>
      </c>
      <c r="J1833">
        <v>12.7</v>
      </c>
      <c r="K1833"/>
      <c r="L1833" s="1" t="s">
        <v>1204</v>
      </c>
      <c r="N1833"/>
      <c r="O1833"/>
    </row>
    <row r="1834" spans="1:15" x14ac:dyDescent="0.25">
      <c r="A1834">
        <v>38.392093000000003</v>
      </c>
      <c r="B1834">
        <v>-107.48475999999999</v>
      </c>
      <c r="C1834">
        <v>4</v>
      </c>
      <c r="D1834" s="2" t="d">
        <v>2019-03-07T12:07:49.99999985564500200</v>
      </c>
      <c r="E1834" s="1">
        <f>HOUR(US_Accidents_Dec20_updated3[[#This Row],[Start_Time]])</f>
        <v>12</v>
      </c>
      <c r="F1834" s="1">
        <f>MONTH(US_Accidents_Dec20_updated3[[#This Row],[Start_Time]])</f>
        <v>3</v>
      </c>
      <c r="G1834" s="1" t="s">
        <v>51</v>
      </c>
      <c r="H1834" s="1" t="s">
        <v>6686</v>
      </c>
      <c r="I1834">
        <v>10</v>
      </c>
      <c r="J1834">
        <v>10.4</v>
      </c>
      <c r="K1834"/>
      <c r="L1834" s="1" t="s">
        <v>1221</v>
      </c>
      <c r="N1834"/>
      <c r="O1834"/>
    </row>
    <row r="1835" spans="1:15" x14ac:dyDescent="0.25">
      <c r="A1835">
        <v>38.388013000000001</v>
      </c>
      <c r="B1835">
        <v>-107.423136</v>
      </c>
      <c r="C1835">
        <v>4</v>
      </c>
      <c r="D1835" s="2" t="d">
        <v>2019-03-07T12:07:49.99999985564500200</v>
      </c>
      <c r="E1835" s="1">
        <f>HOUR(US_Accidents_Dec20_updated3[[#This Row],[Start_Time]])</f>
        <v>12</v>
      </c>
      <c r="F1835" s="1">
        <f>MONTH(US_Accidents_Dec20_updated3[[#This Row],[Start_Time]])</f>
        <v>3</v>
      </c>
      <c r="G1835" s="1" t="s">
        <v>51</v>
      </c>
      <c r="H1835" s="1" t="s">
        <v>6688</v>
      </c>
      <c r="I1835">
        <v>10</v>
      </c>
      <c r="J1835">
        <v>10.4</v>
      </c>
      <c r="K1835"/>
      <c r="L1835" s="1" t="s">
        <v>1221</v>
      </c>
      <c r="N1835"/>
      <c r="O1835"/>
    </row>
    <row r="1836" spans="1:15" x14ac:dyDescent="0.25">
      <c r="A1836">
        <v>38.504277999999999</v>
      </c>
      <c r="B1836">
        <v>-106.32809399999999</v>
      </c>
      <c r="C1836">
        <v>4</v>
      </c>
      <c r="D1836" s="2" t="d">
        <v>2019-03-07T12:35:34.99999993946403375</v>
      </c>
      <c r="E1836" s="1">
        <f>HOUR(US_Accidents_Dec20_updated3[[#This Row],[Start_Time]])</f>
        <v>12</v>
      </c>
      <c r="F1836" s="1">
        <f>MONTH(US_Accidents_Dec20_updated3[[#This Row],[Start_Time]])</f>
        <v>3</v>
      </c>
      <c r="G1836" s="1" t="s">
        <v>51</v>
      </c>
      <c r="H1836" s="1" t="s">
        <v>7150</v>
      </c>
      <c r="I1836">
        <v>10</v>
      </c>
      <c r="J1836">
        <v>5.8</v>
      </c>
      <c r="K1836"/>
      <c r="L1836" s="1" t="s">
        <v>1213</v>
      </c>
      <c r="N1836"/>
      <c r="O1836"/>
    </row>
    <row r="1837" spans="1:15" x14ac:dyDescent="0.25">
      <c r="A1837">
        <v>39.183886000000001</v>
      </c>
      <c r="B1837">
        <v>-104.85037</v>
      </c>
      <c r="C1837">
        <v>3</v>
      </c>
      <c r="D1837" s="2" t="d">
        <v>2019-03-07T13:40:51.00000004749745200</v>
      </c>
      <c r="E1837" s="1">
        <f>HOUR(US_Accidents_Dec20_updated3[[#This Row],[Start_Time]])</f>
        <v>13</v>
      </c>
      <c r="F1837" s="1">
        <f>MONTH(US_Accidents_Dec20_updated3[[#This Row],[Start_Time]])</f>
        <v>3</v>
      </c>
      <c r="G1837" s="1" t="s">
        <v>51</v>
      </c>
      <c r="H1837" s="1" t="s">
        <v>402</v>
      </c>
      <c r="I1837">
        <v>10</v>
      </c>
      <c r="J1837">
        <v>4.5999999999999996</v>
      </c>
      <c r="K1837"/>
      <c r="L1837" s="1" t="s">
        <v>1213</v>
      </c>
      <c r="N1837"/>
      <c r="O1837"/>
    </row>
    <row r="1838" spans="1:15" x14ac:dyDescent="0.25">
      <c r="A1838">
        <v>39.410257000000001</v>
      </c>
      <c r="B1838">
        <v>-105.499447</v>
      </c>
      <c r="C1838">
        <v>3</v>
      </c>
      <c r="D1838" s="2" t="d">
        <v>2019-03-07T14:40:50.00000023283064150</v>
      </c>
      <c r="E1838" s="1">
        <f>HOUR(US_Accidents_Dec20_updated3[[#This Row],[Start_Time]])</f>
        <v>14</v>
      </c>
      <c r="F1838" s="1">
        <f>MONTH(US_Accidents_Dec20_updated3[[#This Row],[Start_Time]])</f>
        <v>3</v>
      </c>
      <c r="G1838" s="1" t="s">
        <v>51</v>
      </c>
      <c r="H1838" s="1" t="s">
        <v>7131</v>
      </c>
      <c r="I1838">
        <v>0.2</v>
      </c>
      <c r="J1838">
        <v>10.4</v>
      </c>
      <c r="K1838"/>
      <c r="L1838" s="1" t="s">
        <v>1269</v>
      </c>
      <c r="N1838"/>
      <c r="O1838"/>
    </row>
    <row r="1839" spans="1:15" x14ac:dyDescent="0.25">
      <c r="A1839">
        <v>39.511400000000002</v>
      </c>
      <c r="B1839">
        <v>-106.14452</v>
      </c>
      <c r="C1839">
        <v>4</v>
      </c>
      <c r="D1839" s="2" t="d">
        <v>2019-03-07T14:48:35.00000017695128700</v>
      </c>
      <c r="E1839" s="1">
        <f>HOUR(US_Accidents_Dec20_updated3[[#This Row],[Start_Time]])</f>
        <v>14</v>
      </c>
      <c r="F1839" s="1">
        <f>MONTH(US_Accidents_Dec20_updated3[[#This Row],[Start_Time]])</f>
        <v>3</v>
      </c>
      <c r="G1839" s="1" t="s">
        <v>51</v>
      </c>
      <c r="H1839" s="1" t="s">
        <v>6382</v>
      </c>
      <c r="K1839"/>
      <c r="L1839" s="1" t="s">
        <v>1213</v>
      </c>
      <c r="N1839"/>
      <c r="O1839"/>
    </row>
    <row r="1840" spans="1:15" x14ac:dyDescent="0.25">
      <c r="A1840">
        <v>38.520949999999999</v>
      </c>
      <c r="B1840">
        <v>-104.63163</v>
      </c>
      <c r="C1840">
        <v>3</v>
      </c>
      <c r="D1840" s="2" t="d">
        <v>2019-03-07T15:31:21.00000028498470525</v>
      </c>
      <c r="E1840" s="1">
        <f>HOUR(US_Accidents_Dec20_updated3[[#This Row],[Start_Time]])</f>
        <v>15</v>
      </c>
      <c r="F1840" s="1">
        <f>MONTH(US_Accidents_Dec20_updated3[[#This Row],[Start_Time]])</f>
        <v>3</v>
      </c>
      <c r="G1840" s="1" t="s">
        <v>51</v>
      </c>
      <c r="H1840" s="1" t="s">
        <v>531</v>
      </c>
      <c r="I1840">
        <v>10</v>
      </c>
      <c r="J1840">
        <v>18.399999999999999</v>
      </c>
      <c r="K1840"/>
      <c r="L1840" s="1" t="s">
        <v>1207</v>
      </c>
      <c r="N1840"/>
      <c r="O1840"/>
    </row>
    <row r="1841" spans="1:15" x14ac:dyDescent="0.25">
      <c r="A1841">
        <v>39.616402999999998</v>
      </c>
      <c r="B1841">
        <v>-104.89720199999999</v>
      </c>
      <c r="C1841">
        <v>3</v>
      </c>
      <c r="D1841" s="2" t="d">
        <v>2019-03-07T15:43:21.99999972246586950</v>
      </c>
      <c r="E1841" s="1">
        <f>HOUR(US_Accidents_Dec20_updated3[[#This Row],[Start_Time]])</f>
        <v>15</v>
      </c>
      <c r="F1841" s="1">
        <f>MONTH(US_Accidents_Dec20_updated3[[#This Row],[Start_Time]])</f>
        <v>3</v>
      </c>
      <c r="G1841" s="1" t="s">
        <v>51</v>
      </c>
      <c r="H1841" s="1" t="s">
        <v>565</v>
      </c>
      <c r="I1841">
        <v>10</v>
      </c>
      <c r="J1841">
        <v>4.5999999999999996</v>
      </c>
      <c r="K1841"/>
      <c r="L1841" s="1" t="s">
        <v>819</v>
      </c>
      <c r="N1841"/>
      <c r="O1841"/>
    </row>
    <row r="1842" spans="1:15" x14ac:dyDescent="0.25">
      <c r="A1842">
        <v>39.783769999999997</v>
      </c>
      <c r="B1842">
        <v>-105.096181</v>
      </c>
      <c r="C1842">
        <v>3</v>
      </c>
      <c r="D1842" s="2" t="d">
        <v>2019-03-07T16:13:20.99999969825148300</v>
      </c>
      <c r="E1842" s="1">
        <f>HOUR(US_Accidents_Dec20_updated3[[#This Row],[Start_Time]])</f>
        <v>16</v>
      </c>
      <c r="F1842" s="1">
        <f>MONTH(US_Accidents_Dec20_updated3[[#This Row],[Start_Time]])</f>
        <v>3</v>
      </c>
      <c r="G1842" s="1" t="s">
        <v>51</v>
      </c>
      <c r="H1842" s="1" t="s">
        <v>848</v>
      </c>
      <c r="I1842">
        <v>10</v>
      </c>
      <c r="J1842">
        <v>19.600000000000001</v>
      </c>
      <c r="K1842"/>
      <c r="L1842" s="1" t="s">
        <v>1221</v>
      </c>
      <c r="N1842"/>
      <c r="O1842"/>
    </row>
    <row r="1843" spans="1:15" x14ac:dyDescent="0.25">
      <c r="A1843">
        <v>39.575524000000001</v>
      </c>
      <c r="B1843">
        <v>-106.112855</v>
      </c>
      <c r="C1843">
        <v>4</v>
      </c>
      <c r="D1843" s="2" t="d">
        <v>2019-03-07T17:45:35.99999982398003400</v>
      </c>
      <c r="E1843" s="1">
        <f>HOUR(US_Accidents_Dec20_updated3[[#This Row],[Start_Time]])</f>
        <v>17</v>
      </c>
      <c r="F1843" s="1">
        <f>MONTH(US_Accidents_Dec20_updated3[[#This Row],[Start_Time]])</f>
        <v>3</v>
      </c>
      <c r="G1843" s="1" t="s">
        <v>51</v>
      </c>
      <c r="H1843" s="1" t="s">
        <v>6384</v>
      </c>
      <c r="K1843"/>
      <c r="L1843" s="1" t="s">
        <v>1213</v>
      </c>
      <c r="N1843"/>
      <c r="O1843"/>
    </row>
    <row r="1844" spans="1:15" x14ac:dyDescent="0.25">
      <c r="A1844">
        <v>39.311388999999998</v>
      </c>
      <c r="B1844">
        <v>-105.885571</v>
      </c>
      <c r="C1844">
        <v>4</v>
      </c>
      <c r="D1844" s="2" t="d">
        <v>2019-03-08T09:15:32.99999996088445050</v>
      </c>
      <c r="E1844" s="1">
        <f>HOUR(US_Accidents_Dec20_updated3[[#This Row],[Start_Time]])</f>
        <v>9</v>
      </c>
      <c r="F1844" s="1">
        <f>MONTH(US_Accidents_Dec20_updated3[[#This Row],[Start_Time]])</f>
        <v>3</v>
      </c>
      <c r="G1844" s="1" t="s">
        <v>51</v>
      </c>
      <c r="H1844" s="1" t="s">
        <v>2270</v>
      </c>
      <c r="I1844">
        <v>10</v>
      </c>
      <c r="J1844">
        <v>10.4</v>
      </c>
      <c r="K1844">
        <v>0</v>
      </c>
      <c r="L1844" s="1" t="s">
        <v>819</v>
      </c>
      <c r="N1844"/>
      <c r="O1844"/>
    </row>
    <row r="1845" spans="1:15" x14ac:dyDescent="0.25">
      <c r="A1845">
        <v>39.222489000000003</v>
      </c>
      <c r="B1845">
        <v>-105.99287</v>
      </c>
      <c r="C1845">
        <v>4</v>
      </c>
      <c r="D1845" s="2" t="d">
        <v>2019-03-08T09:15:32.99999996088445050</v>
      </c>
      <c r="E1845" s="1">
        <f>HOUR(US_Accidents_Dec20_updated3[[#This Row],[Start_Time]])</f>
        <v>9</v>
      </c>
      <c r="F1845" s="1">
        <f>MONTH(US_Accidents_Dec20_updated3[[#This Row],[Start_Time]])</f>
        <v>3</v>
      </c>
      <c r="G1845" s="1" t="s">
        <v>51</v>
      </c>
      <c r="H1845" s="1" t="s">
        <v>7549</v>
      </c>
      <c r="I1845">
        <v>10</v>
      </c>
      <c r="J1845">
        <v>10.4</v>
      </c>
      <c r="K1845">
        <v>0</v>
      </c>
      <c r="L1845" s="1" t="s">
        <v>819</v>
      </c>
      <c r="N1845"/>
      <c r="O1845"/>
    </row>
    <row r="1846" spans="1:15" x14ac:dyDescent="0.25">
      <c r="A1846">
        <v>39.139459000000002</v>
      </c>
      <c r="B1846">
        <v>-104.862336</v>
      </c>
      <c r="C1846">
        <v>3</v>
      </c>
      <c r="D1846" s="2" t="d">
        <v>2019-03-09T11:23:37.99999976065009800</v>
      </c>
      <c r="E1846" s="1">
        <f>HOUR(US_Accidents_Dec20_updated3[[#This Row],[Start_Time]])</f>
        <v>11</v>
      </c>
      <c r="F1846" s="1">
        <f>MONTH(US_Accidents_Dec20_updated3[[#This Row],[Start_Time]])</f>
        <v>3</v>
      </c>
      <c r="G1846" s="1" t="s">
        <v>51</v>
      </c>
      <c r="H1846" s="1" t="s">
        <v>402</v>
      </c>
      <c r="I1846">
        <v>10</v>
      </c>
      <c r="J1846">
        <v>8.1</v>
      </c>
      <c r="K1846"/>
      <c r="L1846" s="1" t="s">
        <v>1207</v>
      </c>
      <c r="N1846"/>
      <c r="O1846"/>
    </row>
    <row r="1847" spans="1:15" x14ac:dyDescent="0.25">
      <c r="A1847">
        <v>39.771329999999999</v>
      </c>
      <c r="B1847">
        <v>-104.99073</v>
      </c>
      <c r="C1847">
        <v>3</v>
      </c>
      <c r="D1847" s="2" t="d">
        <v>2019-03-09T12:45:22.999999718740582800</v>
      </c>
      <c r="E1847" s="1">
        <f>HOUR(US_Accidents_Dec20_updated3[[#This Row],[Start_Time]])</f>
        <v>12</v>
      </c>
      <c r="F1847" s="1">
        <f>MONTH(US_Accidents_Dec20_updated3[[#This Row],[Start_Time]])</f>
        <v>3</v>
      </c>
      <c r="G1847" s="1" t="s">
        <v>51</v>
      </c>
      <c r="H1847" s="1" t="s">
        <v>366</v>
      </c>
      <c r="I1847">
        <v>10</v>
      </c>
      <c r="J1847">
        <v>34.5</v>
      </c>
      <c r="K1847"/>
      <c r="L1847" s="1" t="s">
        <v>1068</v>
      </c>
      <c r="N1847"/>
      <c r="O1847"/>
    </row>
    <row r="1848" spans="1:15" x14ac:dyDescent="0.25">
      <c r="A1848">
        <v>39.093961999999998</v>
      </c>
      <c r="B1848">
        <v>-104.862951</v>
      </c>
      <c r="C1848">
        <v>3</v>
      </c>
      <c r="D1848" s="2" t="d">
        <v>2019-03-09T13:05:36.99999998789280675</v>
      </c>
      <c r="E1848" s="1">
        <f>HOUR(US_Accidents_Dec20_updated3[[#This Row],[Start_Time]])</f>
        <v>13</v>
      </c>
      <c r="F1848" s="1">
        <f>MONTH(US_Accidents_Dec20_updated3[[#This Row],[Start_Time]])</f>
        <v>3</v>
      </c>
      <c r="G1848" s="1" t="s">
        <v>51</v>
      </c>
      <c r="H1848" s="1" t="s">
        <v>402</v>
      </c>
      <c r="I1848">
        <v>10</v>
      </c>
      <c r="J1848">
        <v>20.7</v>
      </c>
      <c r="K1848"/>
      <c r="L1848" s="1" t="s">
        <v>1207</v>
      </c>
      <c r="N1848"/>
      <c r="O1848"/>
    </row>
    <row r="1849" spans="1:15" x14ac:dyDescent="0.25">
      <c r="A1849">
        <v>39.616402999999998</v>
      </c>
      <c r="B1849">
        <v>-104.89720199999999</v>
      </c>
      <c r="C1849">
        <v>3</v>
      </c>
      <c r="D1849" s="2" t="d">
        <v>2019-03-09T14:21:23.99999986868351625</v>
      </c>
      <c r="E1849" s="1">
        <f>HOUR(US_Accidents_Dec20_updated3[[#This Row],[Start_Time]])</f>
        <v>14</v>
      </c>
      <c r="F1849" s="1">
        <f>MONTH(US_Accidents_Dec20_updated3[[#This Row],[Start_Time]])</f>
        <v>3</v>
      </c>
      <c r="G1849" s="1" t="s">
        <v>51</v>
      </c>
      <c r="H1849" s="1" t="s">
        <v>565</v>
      </c>
      <c r="I1849">
        <v>10</v>
      </c>
      <c r="J1849">
        <v>9.1999999999999993</v>
      </c>
      <c r="K1849"/>
      <c r="L1849" s="1" t="s">
        <v>1068</v>
      </c>
      <c r="N1849"/>
      <c r="O1849"/>
    </row>
    <row r="1850" spans="1:15" x14ac:dyDescent="0.25">
      <c r="A1850">
        <v>39.097873999999997</v>
      </c>
      <c r="B1850">
        <v>-104.863916</v>
      </c>
      <c r="C1850">
        <v>3</v>
      </c>
      <c r="D1850" s="2" t="d">
        <v>2019-03-09T16:53:36.999999945983290875</v>
      </c>
      <c r="E1850" s="1">
        <f>HOUR(US_Accidents_Dec20_updated3[[#This Row],[Start_Time]])</f>
        <v>16</v>
      </c>
      <c r="F1850" s="1">
        <f>MONTH(US_Accidents_Dec20_updated3[[#This Row],[Start_Time]])</f>
        <v>3</v>
      </c>
      <c r="G1850" s="1" t="s">
        <v>51</v>
      </c>
      <c r="H1850" s="1" t="s">
        <v>471</v>
      </c>
      <c r="I1850">
        <v>10</v>
      </c>
      <c r="J1850">
        <v>15</v>
      </c>
      <c r="K1850"/>
      <c r="L1850" s="1" t="s">
        <v>1207</v>
      </c>
      <c r="N1850"/>
      <c r="O1850"/>
    </row>
    <row r="1851" spans="1:15" x14ac:dyDescent="0.25">
      <c r="A1851">
        <v>39.780119999999997</v>
      </c>
      <c r="B1851">
        <v>-104.95188899999999</v>
      </c>
      <c r="C1851">
        <v>3</v>
      </c>
      <c r="D1851" s="2" t="d">
        <v>2019-03-10T11:05:36.99999977834522400</v>
      </c>
      <c r="E1851" s="1">
        <f>HOUR(US_Accidents_Dec20_updated3[[#This Row],[Start_Time]])</f>
        <v>11</v>
      </c>
      <c r="F1851" s="1">
        <f>MONTH(US_Accidents_Dec20_updated3[[#This Row],[Start_Time]])</f>
        <v>3</v>
      </c>
      <c r="G1851" s="1" t="s">
        <v>51</v>
      </c>
      <c r="H1851" s="1" t="s">
        <v>1005</v>
      </c>
      <c r="I1851">
        <v>10</v>
      </c>
      <c r="J1851">
        <v>6.9</v>
      </c>
      <c r="K1851"/>
      <c r="L1851" s="1" t="s">
        <v>1221</v>
      </c>
      <c r="N1851"/>
      <c r="O1851"/>
    </row>
    <row r="1852" spans="1:15" x14ac:dyDescent="0.25">
      <c r="A1852">
        <v>37.476964000000002</v>
      </c>
      <c r="B1852">
        <v>-106.78324600000001</v>
      </c>
      <c r="C1852">
        <v>3</v>
      </c>
      <c r="D1852" s="2" t="d">
        <v>2019-03-10T16:15:21.99999969452619225</v>
      </c>
      <c r="E1852" s="1">
        <f>HOUR(US_Accidents_Dec20_updated3[[#This Row],[Start_Time]])</f>
        <v>16</v>
      </c>
      <c r="F1852" s="1">
        <f>MONTH(US_Accidents_Dec20_updated3[[#This Row],[Start_Time]])</f>
        <v>3</v>
      </c>
      <c r="G1852" s="1" t="s">
        <v>51</v>
      </c>
      <c r="H1852" s="1" t="s">
        <v>4250</v>
      </c>
      <c r="J1852">
        <v>29.9</v>
      </c>
      <c r="K1852"/>
      <c r="L1852" s="1" t="s">
        <v>69</v>
      </c>
      <c r="N1852"/>
      <c r="O1852"/>
    </row>
    <row r="1853" spans="1:15" x14ac:dyDescent="0.25">
      <c r="A1853">
        <v>39.885438999999998</v>
      </c>
      <c r="B1853">
        <v>-104.98766999999999</v>
      </c>
      <c r="C1853">
        <v>3</v>
      </c>
      <c r="D1853" s="2" t="d">
        <v>2019-03-10T16:21:22.99999984446912975</v>
      </c>
      <c r="E1853" s="1">
        <f>HOUR(US_Accidents_Dec20_updated3[[#This Row],[Start_Time]])</f>
        <v>16</v>
      </c>
      <c r="F1853" s="1">
        <f>MONTH(US_Accidents_Dec20_updated3[[#This Row],[Start_Time]])</f>
        <v>3</v>
      </c>
      <c r="G1853" s="1" t="s">
        <v>51</v>
      </c>
      <c r="H1853" s="1" t="s">
        <v>442</v>
      </c>
      <c r="I1853">
        <v>10</v>
      </c>
      <c r="J1853">
        <v>5.8</v>
      </c>
      <c r="K1853"/>
      <c r="L1853" s="1" t="s">
        <v>819</v>
      </c>
      <c r="N1853"/>
      <c r="O1853"/>
    </row>
    <row r="1854" spans="1:15" x14ac:dyDescent="0.25">
      <c r="A1854">
        <v>39.783639999999998</v>
      </c>
      <c r="B1854">
        <v>-105.00322</v>
      </c>
      <c r="C1854">
        <v>3</v>
      </c>
      <c r="D1854" s="2" t="d">
        <v>2019-03-10T17:07:07.00000007171183850</v>
      </c>
      <c r="E1854" s="1">
        <f>HOUR(US_Accidents_Dec20_updated3[[#This Row],[Start_Time]])</f>
        <v>17</v>
      </c>
      <c r="F1854" s="1">
        <f>MONTH(US_Accidents_Dec20_updated3[[#This Row],[Start_Time]])</f>
        <v>3</v>
      </c>
      <c r="G1854" s="1" t="s">
        <v>51</v>
      </c>
      <c r="H1854" s="1" t="s">
        <v>352</v>
      </c>
      <c r="I1854">
        <v>10</v>
      </c>
      <c r="J1854">
        <v>5.8</v>
      </c>
      <c r="K1854"/>
      <c r="L1854" s="1" t="s">
        <v>819</v>
      </c>
      <c r="N1854"/>
      <c r="O1854"/>
    </row>
    <row r="1855" spans="1:15" x14ac:dyDescent="0.25">
      <c r="A1855">
        <v>37.474581000000001</v>
      </c>
      <c r="B1855">
        <v>-106.791101</v>
      </c>
      <c r="C1855">
        <v>3</v>
      </c>
      <c r="D1855" s="2" t="d">
        <v>2019-03-10T17:30:23.00000013783574425</v>
      </c>
      <c r="E1855" s="1">
        <f>HOUR(US_Accidents_Dec20_updated3[[#This Row],[Start_Time]])</f>
        <v>17</v>
      </c>
      <c r="F1855" s="1">
        <f>MONTH(US_Accidents_Dec20_updated3[[#This Row],[Start_Time]])</f>
        <v>3</v>
      </c>
      <c r="G1855" s="1" t="s">
        <v>51</v>
      </c>
      <c r="H1855" s="1" t="s">
        <v>5143</v>
      </c>
      <c r="J1855">
        <v>19.600000000000001</v>
      </c>
      <c r="K1855"/>
      <c r="L1855" s="1" t="s">
        <v>69</v>
      </c>
      <c r="N1855"/>
      <c r="O1855"/>
    </row>
    <row r="1856" spans="1:15" x14ac:dyDescent="0.25">
      <c r="A1856">
        <v>37.475954000000002</v>
      </c>
      <c r="B1856">
        <v>-106.78654299999999</v>
      </c>
      <c r="C1856">
        <v>3</v>
      </c>
      <c r="D1856" s="2" t="d">
        <v>2019-03-10T17:30:23.00000013783574425</v>
      </c>
      <c r="E1856" s="1">
        <f>HOUR(US_Accidents_Dec20_updated3[[#This Row],[Start_Time]])</f>
        <v>17</v>
      </c>
      <c r="F1856" s="1">
        <f>MONTH(US_Accidents_Dec20_updated3[[#This Row],[Start_Time]])</f>
        <v>3</v>
      </c>
      <c r="G1856" s="1" t="s">
        <v>51</v>
      </c>
      <c r="H1856" s="1" t="s">
        <v>5145</v>
      </c>
      <c r="J1856">
        <v>19.600000000000001</v>
      </c>
      <c r="K1856"/>
      <c r="L1856" s="1" t="s">
        <v>69</v>
      </c>
      <c r="N1856"/>
      <c r="O1856"/>
    </row>
    <row r="1857" spans="1:15" x14ac:dyDescent="0.25">
      <c r="A1857">
        <v>39.093961999999998</v>
      </c>
      <c r="B1857">
        <v>-104.862951</v>
      </c>
      <c r="C1857">
        <v>3</v>
      </c>
      <c r="D1857" s="2" t="d">
        <v>2019-03-10T17:41:36.999999904073775</v>
      </c>
      <c r="E1857" s="1">
        <f>HOUR(US_Accidents_Dec20_updated3[[#This Row],[Start_Time]])</f>
        <v>17</v>
      </c>
      <c r="F1857" s="1">
        <f>MONTH(US_Accidents_Dec20_updated3[[#This Row],[Start_Time]])</f>
        <v>3</v>
      </c>
      <c r="G1857" s="1" t="s">
        <v>51</v>
      </c>
      <c r="H1857" s="1" t="s">
        <v>402</v>
      </c>
      <c r="I1857">
        <v>10</v>
      </c>
      <c r="J1857">
        <v>15</v>
      </c>
      <c r="K1857"/>
      <c r="L1857" s="1" t="s">
        <v>1207</v>
      </c>
      <c r="N1857"/>
      <c r="O1857"/>
    </row>
    <row r="1858" spans="1:15" x14ac:dyDescent="0.25">
      <c r="A1858">
        <v>39.766060000000003</v>
      </c>
      <c r="B1858">
        <v>-104.8275</v>
      </c>
      <c r="C1858">
        <v>4</v>
      </c>
      <c r="D1858" s="2" t="d">
        <v>2019-03-10T19:04:52.00000015553087025</v>
      </c>
      <c r="E1858" s="1">
        <f>HOUR(US_Accidents_Dec20_updated3[[#This Row],[Start_Time]])</f>
        <v>19</v>
      </c>
      <c r="F1858" s="1">
        <f>MONTH(US_Accidents_Dec20_updated3[[#This Row],[Start_Time]])</f>
        <v>3</v>
      </c>
      <c r="G1858" s="1" t="s">
        <v>51</v>
      </c>
      <c r="H1858" s="1" t="s">
        <v>4581</v>
      </c>
      <c r="I1858">
        <v>10</v>
      </c>
      <c r="J1858">
        <v>5.8</v>
      </c>
      <c r="K1858"/>
      <c r="L1858" s="1" t="s">
        <v>1221</v>
      </c>
      <c r="N1858"/>
      <c r="O1858"/>
    </row>
    <row r="1859" spans="1:15" x14ac:dyDescent="0.25">
      <c r="A1859">
        <v>39.773449999999997</v>
      </c>
      <c r="B1859">
        <v>-104.83529</v>
      </c>
      <c r="C1859">
        <v>4</v>
      </c>
      <c r="D1859" s="2" t="d">
        <v>2019-03-10T19:04:52.00000015553087025</v>
      </c>
      <c r="E1859" s="1">
        <f>HOUR(US_Accidents_Dec20_updated3[[#This Row],[Start_Time]])</f>
        <v>19</v>
      </c>
      <c r="F1859" s="1">
        <f>MONTH(US_Accidents_Dec20_updated3[[#This Row],[Start_Time]])</f>
        <v>3</v>
      </c>
      <c r="G1859" s="1" t="s">
        <v>51</v>
      </c>
      <c r="H1859" s="1" t="s">
        <v>4422</v>
      </c>
      <c r="I1859">
        <v>10</v>
      </c>
      <c r="J1859">
        <v>5.8</v>
      </c>
      <c r="K1859"/>
      <c r="L1859" s="1" t="s">
        <v>1221</v>
      </c>
      <c r="N1859"/>
      <c r="O1859"/>
    </row>
    <row r="1860" spans="1:15" x14ac:dyDescent="0.25">
      <c r="A1860">
        <v>37.476331999999999</v>
      </c>
      <c r="B1860">
        <v>-106.78529899999999</v>
      </c>
      <c r="C1860">
        <v>3</v>
      </c>
      <c r="D1860" s="2" t="d">
        <v>2019-03-10T21:24:23.00000001210719325</v>
      </c>
      <c r="E1860" s="1">
        <f>HOUR(US_Accidents_Dec20_updated3[[#This Row],[Start_Time]])</f>
        <v>21</v>
      </c>
      <c r="F1860" s="1">
        <f>MONTH(US_Accidents_Dec20_updated3[[#This Row],[Start_Time]])</f>
        <v>3</v>
      </c>
      <c r="G1860" s="1" t="s">
        <v>53</v>
      </c>
      <c r="H1860" s="1" t="s">
        <v>5090</v>
      </c>
      <c r="J1860">
        <v>16.100000000000001</v>
      </c>
      <c r="K1860"/>
      <c r="L1860" s="1" t="s">
        <v>69</v>
      </c>
      <c r="N1860"/>
      <c r="O1860"/>
    </row>
    <row r="1861" spans="1:15" x14ac:dyDescent="0.25">
      <c r="A1861">
        <v>37.476331999999999</v>
      </c>
      <c r="B1861">
        <v>-106.78529899999999</v>
      </c>
      <c r="C1861">
        <v>3</v>
      </c>
      <c r="D1861" s="2" t="d">
        <v>2019-03-10T23:24:21.99999998789280675</v>
      </c>
      <c r="E1861" s="1">
        <f>HOUR(US_Accidents_Dec20_updated3[[#This Row],[Start_Time]])</f>
        <v>23</v>
      </c>
      <c r="F1861" s="1">
        <f>MONTH(US_Accidents_Dec20_updated3[[#This Row],[Start_Time]])</f>
        <v>3</v>
      </c>
      <c r="G1861" s="1" t="s">
        <v>53</v>
      </c>
      <c r="H1861" s="1" t="s">
        <v>5090</v>
      </c>
      <c r="J1861">
        <v>16.100000000000001</v>
      </c>
      <c r="K1861"/>
      <c r="L1861" s="1" t="s">
        <v>69</v>
      </c>
      <c r="N1861"/>
      <c r="O1861"/>
    </row>
    <row r="1862" spans="1:15" x14ac:dyDescent="0.25">
      <c r="A1862">
        <v>39.778359999999999</v>
      </c>
      <c r="B1862">
        <v>-104.89577300000001</v>
      </c>
      <c r="C1862">
        <v>3</v>
      </c>
      <c r="D1862" s="2" t="d">
        <v>2019-03-11T05:41:25.00000024214387175</v>
      </c>
      <c r="E1862" s="1">
        <f>HOUR(US_Accidents_Dec20_updated3[[#This Row],[Start_Time]])</f>
        <v>5</v>
      </c>
      <c r="F1862" s="1">
        <f>MONTH(US_Accidents_Dec20_updated3[[#This Row],[Start_Time]])</f>
        <v>3</v>
      </c>
      <c r="G1862" s="1" t="s">
        <v>53</v>
      </c>
      <c r="H1862" s="1" t="s">
        <v>417</v>
      </c>
      <c r="I1862">
        <v>10</v>
      </c>
      <c r="J1862">
        <v>5.8</v>
      </c>
      <c r="K1862"/>
      <c r="L1862" s="1" t="s">
        <v>1207</v>
      </c>
      <c r="N1862"/>
      <c r="O1862"/>
    </row>
    <row r="1863" spans="1:15" x14ac:dyDescent="0.25">
      <c r="A1863">
        <v>39.093961999999998</v>
      </c>
      <c r="B1863">
        <v>-104.862951</v>
      </c>
      <c r="C1863">
        <v>3</v>
      </c>
      <c r="D1863" s="2" t="d">
        <v>2019-03-11T05:53:26.00000030826777075</v>
      </c>
      <c r="E1863" s="1">
        <f>HOUR(US_Accidents_Dec20_updated3[[#This Row],[Start_Time]])</f>
        <v>5</v>
      </c>
      <c r="F1863" s="1">
        <f>MONTH(US_Accidents_Dec20_updated3[[#This Row],[Start_Time]])</f>
        <v>3</v>
      </c>
      <c r="G1863" s="1" t="s">
        <v>53</v>
      </c>
      <c r="H1863" s="1" t="s">
        <v>402</v>
      </c>
      <c r="I1863">
        <v>10</v>
      </c>
      <c r="J1863">
        <v>9.1999999999999993</v>
      </c>
      <c r="K1863"/>
      <c r="L1863" s="1" t="s">
        <v>1207</v>
      </c>
      <c r="N1863"/>
      <c r="O1863"/>
    </row>
    <row r="1864" spans="1:15" x14ac:dyDescent="0.25">
      <c r="A1864">
        <v>39.78313</v>
      </c>
      <c r="B1864">
        <v>-105.00687000000001</v>
      </c>
      <c r="C1864">
        <v>3</v>
      </c>
      <c r="D1864" s="2" t="d">
        <v>2019-03-11T07:49:41.9999997038394225</v>
      </c>
      <c r="E1864" s="1">
        <f>HOUR(US_Accidents_Dec20_updated3[[#This Row],[Start_Time]])</f>
        <v>7</v>
      </c>
      <c r="F1864" s="1">
        <f>MONTH(US_Accidents_Dec20_updated3[[#This Row],[Start_Time]])</f>
        <v>3</v>
      </c>
      <c r="G1864" s="1" t="s">
        <v>51</v>
      </c>
      <c r="H1864" s="1" t="s">
        <v>352</v>
      </c>
      <c r="I1864">
        <v>40</v>
      </c>
      <c r="K1864"/>
      <c r="L1864" s="1" t="s">
        <v>819</v>
      </c>
      <c r="N1864"/>
      <c r="O1864"/>
    </row>
    <row r="1865" spans="1:15" x14ac:dyDescent="0.25">
      <c r="A1865">
        <v>39.105570999999998</v>
      </c>
      <c r="B1865">
        <v>-104.864532</v>
      </c>
      <c r="C1865">
        <v>3</v>
      </c>
      <c r="D1865" s="2" t="d">
        <v>2019-03-11T07:53:25.999999889172613350</v>
      </c>
      <c r="E1865" s="1">
        <f>HOUR(US_Accidents_Dec20_updated3[[#This Row],[Start_Time]])</f>
        <v>7</v>
      </c>
      <c r="F1865" s="1">
        <f>MONTH(US_Accidents_Dec20_updated3[[#This Row],[Start_Time]])</f>
        <v>3</v>
      </c>
      <c r="G1865" s="1" t="s">
        <v>51</v>
      </c>
      <c r="H1865" s="1" t="s">
        <v>402</v>
      </c>
      <c r="I1865">
        <v>10</v>
      </c>
      <c r="J1865">
        <v>11.5</v>
      </c>
      <c r="K1865"/>
      <c r="L1865" s="1" t="s">
        <v>819</v>
      </c>
      <c r="N1865"/>
      <c r="O1865"/>
    </row>
    <row r="1866" spans="1:15" x14ac:dyDescent="0.25">
      <c r="A1866">
        <v>39.134844000000001</v>
      </c>
      <c r="B1866">
        <v>-104.862869</v>
      </c>
      <c r="C1866">
        <v>3</v>
      </c>
      <c r="D1866" s="2" t="d">
        <v>2019-03-11T09:35:25.00000011641532075</v>
      </c>
      <c r="E1866" s="1">
        <f>HOUR(US_Accidents_Dec20_updated3[[#This Row],[Start_Time]])</f>
        <v>9</v>
      </c>
      <c r="F1866" s="1">
        <f>MONTH(US_Accidents_Dec20_updated3[[#This Row],[Start_Time]])</f>
        <v>3</v>
      </c>
      <c r="G1866" s="1" t="s">
        <v>51</v>
      </c>
      <c r="H1866" s="1" t="s">
        <v>456</v>
      </c>
      <c r="I1866">
        <v>10</v>
      </c>
      <c r="J1866">
        <v>5.8</v>
      </c>
      <c r="K1866"/>
      <c r="L1866" s="1" t="s">
        <v>1213</v>
      </c>
      <c r="N1866"/>
      <c r="O1866"/>
    </row>
    <row r="1867" spans="1:15" x14ac:dyDescent="0.25">
      <c r="A1867">
        <v>39.113239</v>
      </c>
      <c r="B1867">
        <v>-104.86538299999999</v>
      </c>
      <c r="C1867">
        <v>3</v>
      </c>
      <c r="D1867" s="2" t="d">
        <v>2019-03-11T09:45:09.999999823048710975</v>
      </c>
      <c r="E1867" s="1">
        <f>HOUR(US_Accidents_Dec20_updated3[[#This Row],[Start_Time]])</f>
        <v>9</v>
      </c>
      <c r="F1867" s="1">
        <f>MONTH(US_Accidents_Dec20_updated3[[#This Row],[Start_Time]])</f>
        <v>3</v>
      </c>
      <c r="G1867" s="1" t="s">
        <v>51</v>
      </c>
      <c r="H1867" s="1" t="s">
        <v>402</v>
      </c>
      <c r="I1867">
        <v>10</v>
      </c>
      <c r="J1867">
        <v>5.8</v>
      </c>
      <c r="K1867"/>
      <c r="L1867" s="1" t="s">
        <v>1213</v>
      </c>
      <c r="N1867"/>
      <c r="O1867"/>
    </row>
    <row r="1868" spans="1:15" x14ac:dyDescent="0.25">
      <c r="A1868">
        <v>39.125349999999997</v>
      </c>
      <c r="B1868">
        <v>-105.90688</v>
      </c>
      <c r="C1868">
        <v>3</v>
      </c>
      <c r="D1868" s="2" t="d">
        <v>2019-03-11T10:31:40.99999972153454850</v>
      </c>
      <c r="E1868" s="1">
        <f>HOUR(US_Accidents_Dec20_updated3[[#This Row],[Start_Time]])</f>
        <v>10</v>
      </c>
      <c r="F1868" s="1">
        <f>MONTH(US_Accidents_Dec20_updated3[[#This Row],[Start_Time]])</f>
        <v>3</v>
      </c>
      <c r="G1868" s="1" t="s">
        <v>51</v>
      </c>
      <c r="H1868" s="1" t="s">
        <v>7306</v>
      </c>
      <c r="I1868">
        <v>10</v>
      </c>
      <c r="J1868">
        <v>4.5999999999999996</v>
      </c>
      <c r="K1868">
        <v>0.01</v>
      </c>
      <c r="L1868" s="1" t="s">
        <v>1213</v>
      </c>
      <c r="N1868"/>
      <c r="O1868"/>
    </row>
    <row r="1869" spans="1:15" x14ac:dyDescent="0.25">
      <c r="A1869">
        <v>39.725580000000001</v>
      </c>
      <c r="B1869">
        <v>-105.022643</v>
      </c>
      <c r="C1869">
        <v>3</v>
      </c>
      <c r="D1869" s="2" t="d">
        <v>2019-03-11T11:41:25.99999984726309950</v>
      </c>
      <c r="E1869" s="1">
        <f>HOUR(US_Accidents_Dec20_updated3[[#This Row],[Start_Time]])</f>
        <v>11</v>
      </c>
      <c r="F1869" s="1">
        <f>MONTH(US_Accidents_Dec20_updated3[[#This Row],[Start_Time]])</f>
        <v>3</v>
      </c>
      <c r="G1869" s="1" t="s">
        <v>51</v>
      </c>
      <c r="H1869" s="1" t="s">
        <v>585</v>
      </c>
      <c r="I1869">
        <v>25</v>
      </c>
      <c r="J1869">
        <v>3.5</v>
      </c>
      <c r="K1869"/>
      <c r="L1869" s="1" t="s">
        <v>1213</v>
      </c>
      <c r="N1869"/>
      <c r="O1869"/>
    </row>
    <row r="1870" spans="1:15" x14ac:dyDescent="0.25">
      <c r="A1870">
        <v>39.853763000000001</v>
      </c>
      <c r="B1870">
        <v>-104.98651099999999</v>
      </c>
      <c r="C1870">
        <v>3</v>
      </c>
      <c r="D1870" s="2" t="d">
        <v>2019-03-11T12:03:11.00000001490116300</v>
      </c>
      <c r="E1870" s="1">
        <f>HOUR(US_Accidents_Dec20_updated3[[#This Row],[Start_Time]])</f>
        <v>12</v>
      </c>
      <c r="F1870" s="1">
        <f>MONTH(US_Accidents_Dec20_updated3[[#This Row],[Start_Time]])</f>
        <v>3</v>
      </c>
      <c r="G1870" s="1" t="s">
        <v>51</v>
      </c>
      <c r="H1870" s="1" t="s">
        <v>821</v>
      </c>
      <c r="I1870">
        <v>25</v>
      </c>
      <c r="J1870">
        <v>3.5</v>
      </c>
      <c r="K1870"/>
      <c r="L1870" s="1" t="s">
        <v>1213</v>
      </c>
      <c r="N1870"/>
      <c r="O1870"/>
    </row>
    <row r="1871" spans="1:15" x14ac:dyDescent="0.25">
      <c r="A1871">
        <v>39.643813000000002</v>
      </c>
      <c r="B1871">
        <v>-104.91291200000001</v>
      </c>
      <c r="C1871">
        <v>3</v>
      </c>
      <c r="D1871" s="2" t="d">
        <v>2019-03-11T14:47:25.99999976344406775</v>
      </c>
      <c r="E1871" s="1">
        <f>HOUR(US_Accidents_Dec20_updated3[[#This Row],[Start_Time]])</f>
        <v>14</v>
      </c>
      <c r="F1871" s="1">
        <f>MONTH(US_Accidents_Dec20_updated3[[#This Row],[Start_Time]])</f>
        <v>3</v>
      </c>
      <c r="G1871" s="1" t="s">
        <v>51</v>
      </c>
      <c r="H1871" s="1" t="s">
        <v>706</v>
      </c>
      <c r="I1871">
        <v>10</v>
      </c>
      <c r="J1871">
        <v>12.7</v>
      </c>
      <c r="K1871"/>
      <c r="L1871" s="1" t="s">
        <v>819</v>
      </c>
      <c r="N1871"/>
      <c r="O1871"/>
    </row>
    <row r="1872" spans="1:15" x14ac:dyDescent="0.25">
      <c r="A1872">
        <v>38.644176000000002</v>
      </c>
      <c r="B1872">
        <v>-106.083528</v>
      </c>
      <c r="C1872">
        <v>3</v>
      </c>
      <c r="D1872" s="2" t="d">
        <v>2019-03-12T05:03:11.99999982956796675</v>
      </c>
      <c r="E1872" s="1">
        <f>HOUR(US_Accidents_Dec20_updated3[[#This Row],[Start_Time]])</f>
        <v>5</v>
      </c>
      <c r="F1872" s="1">
        <f>MONTH(US_Accidents_Dec20_updated3[[#This Row],[Start_Time]])</f>
        <v>3</v>
      </c>
      <c r="G1872" s="1" t="s">
        <v>53</v>
      </c>
      <c r="H1872" s="1" t="s">
        <v>551</v>
      </c>
      <c r="I1872">
        <v>1.8</v>
      </c>
      <c r="K1872"/>
      <c r="L1872" s="1" t="s">
        <v>1213</v>
      </c>
      <c r="N1872"/>
      <c r="O1872"/>
    </row>
    <row r="1873" spans="1:15" x14ac:dyDescent="0.25">
      <c r="A1873">
        <v>40.402697000000003</v>
      </c>
      <c r="B1873">
        <v>-104.99352</v>
      </c>
      <c r="C1873">
        <v>3</v>
      </c>
      <c r="D1873" s="2" t="d">
        <v>2019-03-12T07:29:26.99999982956796675</v>
      </c>
      <c r="E1873" s="1">
        <f>HOUR(US_Accidents_Dec20_updated3[[#This Row],[Start_Time]])</f>
        <v>7</v>
      </c>
      <c r="F1873" s="1">
        <f>MONTH(US_Accidents_Dec20_updated3[[#This Row],[Start_Time]])</f>
        <v>3</v>
      </c>
      <c r="G1873" s="1" t="s">
        <v>51</v>
      </c>
      <c r="H1873" s="1" t="s">
        <v>522</v>
      </c>
      <c r="I1873">
        <v>9</v>
      </c>
      <c r="J1873">
        <v>3.5</v>
      </c>
      <c r="K1873"/>
      <c r="L1873" s="1" t="s">
        <v>1207</v>
      </c>
      <c r="N1873"/>
      <c r="O1873"/>
    </row>
    <row r="1874" spans="1:15" x14ac:dyDescent="0.25">
      <c r="A1874">
        <v>40.382862000000003</v>
      </c>
      <c r="B1874">
        <v>-104.99328</v>
      </c>
      <c r="C1874">
        <v>3</v>
      </c>
      <c r="D1874" s="2" t="d">
        <v>2019-03-12T07:47:27.00000020675361300</v>
      </c>
      <c r="E1874" s="1">
        <f>HOUR(US_Accidents_Dec20_updated3[[#This Row],[Start_Time]])</f>
        <v>7</v>
      </c>
      <c r="F1874" s="1">
        <f>MONTH(US_Accidents_Dec20_updated3[[#This Row],[Start_Time]])</f>
        <v>3</v>
      </c>
      <c r="G1874" s="1" t="s">
        <v>51</v>
      </c>
      <c r="H1874" s="1" t="s">
        <v>445</v>
      </c>
      <c r="I1874">
        <v>9</v>
      </c>
      <c r="J1874">
        <v>3.5</v>
      </c>
      <c r="K1874"/>
      <c r="L1874" s="1" t="s">
        <v>1207</v>
      </c>
      <c r="N1874"/>
      <c r="O1874"/>
    </row>
    <row r="1875" spans="1:15" x14ac:dyDescent="0.25">
      <c r="A1875">
        <v>38.859923000000002</v>
      </c>
      <c r="B1875">
        <v>-105.98628600000001</v>
      </c>
      <c r="C1875">
        <v>4</v>
      </c>
      <c r="D1875" s="2" t="d">
        <v>2019-03-12T09:09:12.99999976996332150</v>
      </c>
      <c r="E1875" s="1">
        <f>HOUR(US_Accidents_Dec20_updated3[[#This Row],[Start_Time]])</f>
        <v>9</v>
      </c>
      <c r="F1875" s="1">
        <f>MONTH(US_Accidents_Dec20_updated3[[#This Row],[Start_Time]])</f>
        <v>3</v>
      </c>
      <c r="G1875" s="1" t="s">
        <v>51</v>
      </c>
      <c r="H1875" s="1" t="s">
        <v>4096</v>
      </c>
      <c r="I1875">
        <v>10</v>
      </c>
      <c r="J1875">
        <v>4.5999999999999996</v>
      </c>
      <c r="K1875"/>
      <c r="L1875" s="1" t="s">
        <v>1213</v>
      </c>
      <c r="N1875"/>
      <c r="O1875"/>
    </row>
    <row r="1876" spans="1:15" x14ac:dyDescent="0.25">
      <c r="A1876">
        <v>39.530261000000003</v>
      </c>
      <c r="B1876">
        <v>-106.216025</v>
      </c>
      <c r="C1876">
        <v>4</v>
      </c>
      <c r="D1876" s="2" t="d">
        <v>2019-03-12T09:29:27.00000003911554950</v>
      </c>
      <c r="E1876" s="1">
        <f>HOUR(US_Accidents_Dec20_updated3[[#This Row],[Start_Time]])</f>
        <v>9</v>
      </c>
      <c r="F1876" s="1">
        <f>MONTH(US_Accidents_Dec20_updated3[[#This Row],[Start_Time]])</f>
        <v>3</v>
      </c>
      <c r="G1876" s="1" t="s">
        <v>51</v>
      </c>
      <c r="H1876" s="1" t="s">
        <v>4434</v>
      </c>
      <c r="I1876">
        <v>10</v>
      </c>
      <c r="J1876">
        <v>16.100000000000001</v>
      </c>
      <c r="K1876"/>
      <c r="L1876" s="1" t="s">
        <v>1221</v>
      </c>
      <c r="N1876"/>
      <c r="O1876"/>
    </row>
    <row r="1877" spans="1:15" x14ac:dyDescent="0.25">
      <c r="A1877">
        <v>38.834915000000002</v>
      </c>
      <c r="B1877">
        <v>-106.02251</v>
      </c>
      <c r="C1877">
        <v>4</v>
      </c>
      <c r="D1877" s="2" t="d">
        <v>2019-03-12T09:09:12.99999976996332150</v>
      </c>
      <c r="E1877" s="1">
        <f>HOUR(US_Accidents_Dec20_updated3[[#This Row],[Start_Time]])</f>
        <v>9</v>
      </c>
      <c r="F1877" s="1">
        <f>MONTH(US_Accidents_Dec20_updated3[[#This Row],[Start_Time]])</f>
        <v>3</v>
      </c>
      <c r="G1877" s="1" t="s">
        <v>51</v>
      </c>
      <c r="H1877" s="1" t="s">
        <v>4098</v>
      </c>
      <c r="I1877">
        <v>10</v>
      </c>
      <c r="J1877">
        <v>4.5999999999999996</v>
      </c>
      <c r="K1877"/>
      <c r="L1877" s="1" t="s">
        <v>1213</v>
      </c>
      <c r="N1877"/>
      <c r="O1877"/>
    </row>
    <row r="1878" spans="1:15" x14ac:dyDescent="0.25">
      <c r="A1878">
        <v>39.616402999999998</v>
      </c>
      <c r="B1878">
        <v>-104.89720199999999</v>
      </c>
      <c r="C1878">
        <v>3</v>
      </c>
      <c r="D1878" s="2" t="d">
        <v>2019-03-12T14:30:59.99999998603016475</v>
      </c>
      <c r="E1878" s="1">
        <f>HOUR(US_Accidents_Dec20_updated3[[#This Row],[Start_Time]])</f>
        <v>14</v>
      </c>
      <c r="F1878" s="1">
        <f>MONTH(US_Accidents_Dec20_updated3[[#This Row],[Start_Time]])</f>
        <v>3</v>
      </c>
      <c r="G1878" s="1" t="s">
        <v>51</v>
      </c>
      <c r="H1878" s="1" t="s">
        <v>565</v>
      </c>
      <c r="I1878">
        <v>10</v>
      </c>
      <c r="J1878">
        <v>18.399999999999999</v>
      </c>
      <c r="K1878"/>
      <c r="L1878" s="1" t="s">
        <v>1221</v>
      </c>
      <c r="N1878"/>
      <c r="O1878"/>
    </row>
    <row r="1879" spans="1:15" x14ac:dyDescent="0.25">
      <c r="A1879">
        <v>39.61985</v>
      </c>
      <c r="B1879">
        <v>-104.89914</v>
      </c>
      <c r="C1879">
        <v>2</v>
      </c>
      <c r="D1879" s="2" t="d">
        <v>2019-03-12T16:26:26.99999987147748600</v>
      </c>
      <c r="E1879" s="1">
        <f>HOUR(US_Accidents_Dec20_updated3[[#This Row],[Start_Time]])</f>
        <v>16</v>
      </c>
      <c r="F1879" s="1">
        <f>MONTH(US_Accidents_Dec20_updated3[[#This Row],[Start_Time]])</f>
        <v>3</v>
      </c>
      <c r="G1879" s="1" t="s">
        <v>51</v>
      </c>
      <c r="H1879" s="1" t="s">
        <v>443</v>
      </c>
      <c r="I1879">
        <v>10</v>
      </c>
      <c r="J1879">
        <v>18.399999999999999</v>
      </c>
      <c r="K1879"/>
      <c r="L1879" s="1" t="s">
        <v>819</v>
      </c>
      <c r="N1879"/>
      <c r="O1879"/>
    </row>
    <row r="1880" spans="1:15" x14ac:dyDescent="0.25">
      <c r="A1880">
        <v>39.749839999999999</v>
      </c>
      <c r="B1880">
        <v>-105.01721999999999</v>
      </c>
      <c r="C1880">
        <v>3</v>
      </c>
      <c r="D1880" s="2" t="d">
        <v>2019-03-12T15:05:26.9999997457489350</v>
      </c>
      <c r="E1880" s="1">
        <f>HOUR(US_Accidents_Dec20_updated3[[#This Row],[Start_Time]])</f>
        <v>15</v>
      </c>
      <c r="F1880" s="1">
        <f>MONTH(US_Accidents_Dec20_updated3[[#This Row],[Start_Time]])</f>
        <v>3</v>
      </c>
      <c r="G1880" s="1" t="s">
        <v>51</v>
      </c>
      <c r="H1880" s="1" t="s">
        <v>582</v>
      </c>
      <c r="I1880">
        <v>20</v>
      </c>
      <c r="J1880">
        <v>5.8</v>
      </c>
      <c r="K1880"/>
      <c r="L1880" s="1" t="s">
        <v>819</v>
      </c>
      <c r="N1880"/>
      <c r="O1880"/>
    </row>
    <row r="1881" spans="1:15" x14ac:dyDescent="0.25">
      <c r="A1881">
        <v>39.577100000000002</v>
      </c>
      <c r="B1881">
        <v>-104.87484000000001</v>
      </c>
      <c r="C1881">
        <v>3</v>
      </c>
      <c r="D1881" s="2" t="d">
        <v>2019-03-12T18:54:58.00000023096799950</v>
      </c>
      <c r="E1881" s="1">
        <f>HOUR(US_Accidents_Dec20_updated3[[#This Row],[Start_Time]])</f>
        <v>18</v>
      </c>
      <c r="F1881" s="1">
        <f>MONTH(US_Accidents_Dec20_updated3[[#This Row],[Start_Time]])</f>
        <v>3</v>
      </c>
      <c r="G1881" s="1" t="s">
        <v>51</v>
      </c>
      <c r="H1881" s="1" t="s">
        <v>570</v>
      </c>
      <c r="I1881">
        <v>9</v>
      </c>
      <c r="J1881">
        <v>11.5</v>
      </c>
      <c r="K1881"/>
      <c r="L1881" s="1" t="s">
        <v>819</v>
      </c>
      <c r="N1881"/>
      <c r="O1881"/>
    </row>
    <row r="1882" spans="1:15" x14ac:dyDescent="0.25">
      <c r="A1882">
        <v>39.779890000000002</v>
      </c>
      <c r="B1882">
        <v>-104.9858</v>
      </c>
      <c r="C1882">
        <v>3</v>
      </c>
      <c r="D1882" s="2" t="d">
        <v>2019-03-13T06:41:26.00000026635825825</v>
      </c>
      <c r="E1882" s="1">
        <f>HOUR(US_Accidents_Dec20_updated3[[#This Row],[Start_Time]])</f>
        <v>6</v>
      </c>
      <c r="F1882" s="1">
        <f>MONTH(US_Accidents_Dec20_updated3[[#This Row],[Start_Time]])</f>
        <v>3</v>
      </c>
      <c r="G1882" s="1" t="s">
        <v>53</v>
      </c>
      <c r="H1882" s="1" t="s">
        <v>567</v>
      </c>
      <c r="I1882">
        <v>3</v>
      </c>
      <c r="J1882">
        <v>21.9</v>
      </c>
      <c r="K1882"/>
      <c r="L1882" s="1" t="s">
        <v>1225</v>
      </c>
      <c r="N1882"/>
      <c r="O1882"/>
    </row>
    <row r="1883" spans="1:15" x14ac:dyDescent="0.25">
      <c r="A1883">
        <v>39.577100000000002</v>
      </c>
      <c r="B1883">
        <v>-104.87484000000001</v>
      </c>
      <c r="C1883">
        <v>3</v>
      </c>
      <c r="D1883" s="2" t="d">
        <v>2019-03-13T06:21:10.0000001583248400</v>
      </c>
      <c r="E1883" s="1">
        <f>HOUR(US_Accidents_Dec20_updated3[[#This Row],[Start_Time]])</f>
        <v>6</v>
      </c>
      <c r="F1883" s="1">
        <f>MONTH(US_Accidents_Dec20_updated3[[#This Row],[Start_Time]])</f>
        <v>3</v>
      </c>
      <c r="G1883" s="1" t="s">
        <v>53</v>
      </c>
      <c r="H1883" s="1" t="s">
        <v>570</v>
      </c>
      <c r="I1883">
        <v>2</v>
      </c>
      <c r="J1883">
        <v>10.4</v>
      </c>
      <c r="K1883">
        <v>0.02</v>
      </c>
      <c r="L1883" s="1" t="s">
        <v>1204</v>
      </c>
      <c r="N1883"/>
      <c r="O1883"/>
    </row>
    <row r="1884" spans="1:15" x14ac:dyDescent="0.25">
      <c r="A1884">
        <v>39.897632000000002</v>
      </c>
      <c r="B1884">
        <v>-104.98750099999999</v>
      </c>
      <c r="C1884">
        <v>3</v>
      </c>
      <c r="D1884" s="2" t="d">
        <v>2019-03-13T06:47:26.00000018253922650</v>
      </c>
      <c r="E1884" s="1">
        <f>HOUR(US_Accidents_Dec20_updated3[[#This Row],[Start_Time]])</f>
        <v>6</v>
      </c>
      <c r="F1884" s="1">
        <f>MONTH(US_Accidents_Dec20_updated3[[#This Row],[Start_Time]])</f>
        <v>3</v>
      </c>
      <c r="G1884" s="1" t="s">
        <v>51</v>
      </c>
      <c r="H1884" s="1" t="s">
        <v>439</v>
      </c>
      <c r="I1884">
        <v>3</v>
      </c>
      <c r="J1884">
        <v>21.9</v>
      </c>
      <c r="K1884"/>
      <c r="L1884" s="1" t="s">
        <v>1225</v>
      </c>
      <c r="N1884"/>
      <c r="O1884"/>
    </row>
    <row r="1885" spans="1:15" x14ac:dyDescent="0.25">
      <c r="A1885">
        <v>39.959145999999997</v>
      </c>
      <c r="B1885">
        <v>-105.16927</v>
      </c>
      <c r="C1885">
        <v>3</v>
      </c>
      <c r="D1885" s="2" t="d">
        <v>2019-03-13T07:25:40.0000002002343525</v>
      </c>
      <c r="E1885" s="1">
        <f>HOUR(US_Accidents_Dec20_updated3[[#This Row],[Start_Time]])</f>
        <v>7</v>
      </c>
      <c r="F1885" s="1">
        <f>MONTH(US_Accidents_Dec20_updated3[[#This Row],[Start_Time]])</f>
        <v>3</v>
      </c>
      <c r="G1885" s="1" t="s">
        <v>51</v>
      </c>
      <c r="H1885" s="1" t="s">
        <v>732</v>
      </c>
      <c r="I1885">
        <v>1.5</v>
      </c>
      <c r="J1885">
        <v>24.2</v>
      </c>
      <c r="K1885"/>
      <c r="L1885" s="1" t="s">
        <v>1225</v>
      </c>
      <c r="N1885"/>
      <c r="O1885"/>
    </row>
    <row r="1886" spans="1:15" x14ac:dyDescent="0.25">
      <c r="A1886">
        <v>39.78566</v>
      </c>
      <c r="B1886">
        <v>-105.08320000000001</v>
      </c>
      <c r="C1886">
        <v>3</v>
      </c>
      <c r="D1886" s="2" t="d">
        <v>2019-03-13T07:37:41.00000026635825825</v>
      </c>
      <c r="E1886" s="1">
        <f>HOUR(US_Accidents_Dec20_updated3[[#This Row],[Start_Time]])</f>
        <v>7</v>
      </c>
      <c r="F1886" s="1">
        <f>MONTH(US_Accidents_Dec20_updated3[[#This Row],[Start_Time]])</f>
        <v>3</v>
      </c>
      <c r="G1886" s="1" t="s">
        <v>51</v>
      </c>
      <c r="H1886" s="1" t="s">
        <v>557</v>
      </c>
      <c r="I1886">
        <v>1.5</v>
      </c>
      <c r="J1886">
        <v>24.2</v>
      </c>
      <c r="K1886"/>
      <c r="L1886" s="1" t="s">
        <v>1225</v>
      </c>
      <c r="N1886"/>
      <c r="O1886"/>
    </row>
    <row r="1887" spans="1:15" x14ac:dyDescent="0.25">
      <c r="A1887">
        <v>39.678837999999999</v>
      </c>
      <c r="B1887">
        <v>-105.936065</v>
      </c>
      <c r="C1887">
        <v>4</v>
      </c>
      <c r="D1887" s="2" t="d">
        <v>2019-03-13T08:28:41.00000018253922650</v>
      </c>
      <c r="E1887" s="1">
        <f>HOUR(US_Accidents_Dec20_updated3[[#This Row],[Start_Time]])</f>
        <v>8</v>
      </c>
      <c r="F1887" s="1">
        <f>MONTH(US_Accidents_Dec20_updated3[[#This Row],[Start_Time]])</f>
        <v>3</v>
      </c>
      <c r="G1887" s="1" t="s">
        <v>51</v>
      </c>
      <c r="H1887" s="1" t="s">
        <v>4923</v>
      </c>
      <c r="I1887">
        <v>0.5</v>
      </c>
      <c r="J1887">
        <v>16.100000000000001</v>
      </c>
      <c r="K1887"/>
      <c r="L1887" s="1" t="s">
        <v>4927</v>
      </c>
      <c r="N1887"/>
      <c r="O1887"/>
    </row>
    <row r="1888" spans="1:15" x14ac:dyDescent="0.25">
      <c r="A1888">
        <v>39.885176000000001</v>
      </c>
      <c r="B1888">
        <v>-104.882407</v>
      </c>
      <c r="C1888">
        <v>4</v>
      </c>
      <c r="D1888" s="2" t="d">
        <v>2019-03-13T09:30:54.00000025983899775</v>
      </c>
      <c r="E1888" s="1">
        <f>HOUR(US_Accidents_Dec20_updated3[[#This Row],[Start_Time]])</f>
        <v>9</v>
      </c>
      <c r="F1888" s="1">
        <f>MONTH(US_Accidents_Dec20_updated3[[#This Row],[Start_Time]])</f>
        <v>3</v>
      </c>
      <c r="G1888" s="1" t="s">
        <v>51</v>
      </c>
      <c r="H1888" s="1" t="s">
        <v>4880</v>
      </c>
      <c r="I1888">
        <v>0.8</v>
      </c>
      <c r="J1888">
        <v>42.6</v>
      </c>
      <c r="K1888">
        <v>0.03</v>
      </c>
      <c r="L1888" s="1" t="s">
        <v>1211</v>
      </c>
      <c r="N1888"/>
      <c r="O1888"/>
    </row>
    <row r="1889" spans="1:15" x14ac:dyDescent="0.25">
      <c r="A1889">
        <v>39.885339999999999</v>
      </c>
      <c r="B1889">
        <v>-104.88106399999999</v>
      </c>
      <c r="C1889">
        <v>4</v>
      </c>
      <c r="D1889" s="2" t="d">
        <v>2019-03-13T09:30:54.00000025983899775</v>
      </c>
      <c r="E1889" s="1">
        <f>HOUR(US_Accidents_Dec20_updated3[[#This Row],[Start_Time]])</f>
        <v>9</v>
      </c>
      <c r="F1889" s="1">
        <f>MONTH(US_Accidents_Dec20_updated3[[#This Row],[Start_Time]])</f>
        <v>3</v>
      </c>
      <c r="G1889" s="1" t="s">
        <v>51</v>
      </c>
      <c r="H1889" s="1" t="s">
        <v>8632</v>
      </c>
      <c r="I1889">
        <v>0.8</v>
      </c>
      <c r="J1889">
        <v>42.6</v>
      </c>
      <c r="K1889">
        <v>0.03</v>
      </c>
      <c r="L1889" s="1" t="s">
        <v>1211</v>
      </c>
      <c r="N1889"/>
      <c r="O1889"/>
    </row>
    <row r="1890" spans="1:15" x14ac:dyDescent="0.25">
      <c r="A1890">
        <v>39.78434</v>
      </c>
      <c r="B1890">
        <v>-105.025243</v>
      </c>
      <c r="C1890">
        <v>3</v>
      </c>
      <c r="D1890" s="2" t="d">
        <v>2019-03-13T10:26:26.00000026635825825</v>
      </c>
      <c r="E1890" s="1">
        <f>HOUR(US_Accidents_Dec20_updated3[[#This Row],[Start_Time]])</f>
        <v>10</v>
      </c>
      <c r="F1890" s="1">
        <f>MONTH(US_Accidents_Dec20_updated3[[#This Row],[Start_Time]])</f>
        <v>3</v>
      </c>
      <c r="G1890" s="1" t="s">
        <v>51</v>
      </c>
      <c r="H1890" s="1" t="s">
        <v>1152</v>
      </c>
      <c r="I1890">
        <v>0.4</v>
      </c>
      <c r="J1890">
        <v>34.5</v>
      </c>
      <c r="K1890"/>
      <c r="L1890" s="1" t="s">
        <v>5221</v>
      </c>
      <c r="N1890"/>
      <c r="O1890"/>
    </row>
    <row r="1891" spans="1:15" x14ac:dyDescent="0.25">
      <c r="A1891">
        <v>39.784649999999999</v>
      </c>
      <c r="B1891">
        <v>-105.02484</v>
      </c>
      <c r="C1891">
        <v>4</v>
      </c>
      <c r="D1891" s="2" t="d">
        <v>2019-03-13T09:43:40.0000001583248400</v>
      </c>
      <c r="E1891" s="1">
        <f>HOUR(US_Accidents_Dec20_updated3[[#This Row],[Start_Time]])</f>
        <v>9</v>
      </c>
      <c r="F1891" s="1">
        <f>MONTH(US_Accidents_Dec20_updated3[[#This Row],[Start_Time]])</f>
        <v>3</v>
      </c>
      <c r="G1891" s="1" t="s">
        <v>51</v>
      </c>
      <c r="H1891" s="1" t="s">
        <v>5223</v>
      </c>
      <c r="I1891">
        <v>0.4</v>
      </c>
      <c r="J1891">
        <v>21.9</v>
      </c>
      <c r="K1891"/>
      <c r="L1891" s="1" t="s">
        <v>4894</v>
      </c>
      <c r="N1891"/>
      <c r="O1891"/>
    </row>
    <row r="1892" spans="1:15" x14ac:dyDescent="0.25">
      <c r="A1892">
        <v>39.784030000000001</v>
      </c>
      <c r="B1892">
        <v>-105.02197</v>
      </c>
      <c r="C1892">
        <v>4</v>
      </c>
      <c r="D1892" s="2" t="d">
        <v>2019-03-13T09:43:40.0000001583248400</v>
      </c>
      <c r="E1892" s="1">
        <f>HOUR(US_Accidents_Dec20_updated3[[#This Row],[Start_Time]])</f>
        <v>9</v>
      </c>
      <c r="F1892" s="1">
        <f>MONTH(US_Accidents_Dec20_updated3[[#This Row],[Start_Time]])</f>
        <v>3</v>
      </c>
      <c r="G1892" s="1" t="s">
        <v>51</v>
      </c>
      <c r="H1892" s="1" t="s">
        <v>5225</v>
      </c>
      <c r="I1892">
        <v>0.4</v>
      </c>
      <c r="J1892">
        <v>21.9</v>
      </c>
      <c r="K1892"/>
      <c r="L1892" s="1" t="s">
        <v>4894</v>
      </c>
      <c r="N1892"/>
      <c r="O1892"/>
    </row>
    <row r="1893" spans="1:15" x14ac:dyDescent="0.25">
      <c r="A1893">
        <v>39.183886000000001</v>
      </c>
      <c r="B1893">
        <v>-104.85037</v>
      </c>
      <c r="C1893">
        <v>2</v>
      </c>
      <c r="D1893" s="2" t="d">
        <v>2019-03-13T10:48:10.99999980535358025</v>
      </c>
      <c r="E1893" s="1">
        <f>HOUR(US_Accidents_Dec20_updated3[[#This Row],[Start_Time]])</f>
        <v>10</v>
      </c>
      <c r="F1893" s="1">
        <f>MONTH(US_Accidents_Dec20_updated3[[#This Row],[Start_Time]])</f>
        <v>3</v>
      </c>
      <c r="G1893" s="1" t="s">
        <v>51</v>
      </c>
      <c r="H1893" s="1" t="s">
        <v>402</v>
      </c>
      <c r="I1893">
        <v>0.2</v>
      </c>
      <c r="K1893">
        <v>0.01</v>
      </c>
      <c r="L1893" s="1" t="s">
        <v>4894</v>
      </c>
      <c r="N1893"/>
      <c r="O1893"/>
    </row>
    <row r="1894" spans="1:15" x14ac:dyDescent="0.25">
      <c r="A1894">
        <v>39.138733999999999</v>
      </c>
      <c r="B1894">
        <v>-104.862219</v>
      </c>
      <c r="C1894">
        <v>4</v>
      </c>
      <c r="D1894" s="2" t="d">
        <v>2019-03-13T09:27:10.00000007450580825</v>
      </c>
      <c r="E1894" s="1">
        <f>HOUR(US_Accidents_Dec20_updated3[[#This Row],[Start_Time]])</f>
        <v>9</v>
      </c>
      <c r="F1894" s="1">
        <f>MONTH(US_Accidents_Dec20_updated3[[#This Row],[Start_Time]])</f>
        <v>3</v>
      </c>
      <c r="G1894" s="1" t="s">
        <v>51</v>
      </c>
      <c r="H1894" s="1" t="s">
        <v>456</v>
      </c>
      <c r="I1894">
        <v>0.2</v>
      </c>
      <c r="J1894">
        <v>26.5</v>
      </c>
      <c r="K1894">
        <v>0.01</v>
      </c>
      <c r="L1894" s="1" t="s">
        <v>4894</v>
      </c>
      <c r="N1894"/>
      <c r="O1894"/>
    </row>
    <row r="1895" spans="1:15" x14ac:dyDescent="0.25">
      <c r="A1895">
        <v>39.138733999999999</v>
      </c>
      <c r="B1895">
        <v>-104.862219</v>
      </c>
      <c r="C1895">
        <v>3</v>
      </c>
      <c r="D1895" s="2" t="d">
        <v>2019-03-13T09:33:09.99999999068677650</v>
      </c>
      <c r="E1895" s="1">
        <f>HOUR(US_Accidents_Dec20_updated3[[#This Row],[Start_Time]])</f>
        <v>9</v>
      </c>
      <c r="F1895" s="1">
        <f>MONTH(US_Accidents_Dec20_updated3[[#This Row],[Start_Time]])</f>
        <v>3</v>
      </c>
      <c r="G1895" s="1" t="s">
        <v>51</v>
      </c>
      <c r="H1895" s="1" t="s">
        <v>456</v>
      </c>
      <c r="I1895">
        <v>0.2</v>
      </c>
      <c r="J1895">
        <v>26.5</v>
      </c>
      <c r="K1895">
        <v>0.01</v>
      </c>
      <c r="L1895" s="1" t="s">
        <v>4894</v>
      </c>
      <c r="N1895"/>
      <c r="O1895"/>
    </row>
    <row r="1896" spans="1:15" x14ac:dyDescent="0.25">
      <c r="A1896">
        <v>39.526780000000002</v>
      </c>
      <c r="B1896">
        <v>-104.86772999999999</v>
      </c>
      <c r="C1896">
        <v>4</v>
      </c>
      <c r="D1896" s="2" t="d">
        <v>2019-03-13T22:24:09.00000030174851700</v>
      </c>
      <c r="E1896" s="1">
        <f>HOUR(US_Accidents_Dec20_updated3[[#This Row],[Start_Time]])</f>
        <v>22</v>
      </c>
      <c r="F1896" s="1">
        <f>MONTH(US_Accidents_Dec20_updated3[[#This Row],[Start_Time]])</f>
        <v>3</v>
      </c>
      <c r="G1896" s="1" t="s">
        <v>53</v>
      </c>
      <c r="H1896" s="1" t="s">
        <v>4995</v>
      </c>
      <c r="I1896">
        <v>7</v>
      </c>
      <c r="J1896">
        <v>25.3</v>
      </c>
      <c r="K1896"/>
      <c r="L1896" s="1" t="s">
        <v>1213</v>
      </c>
      <c r="N1896"/>
      <c r="O1896"/>
    </row>
    <row r="1897" spans="1:15" x14ac:dyDescent="0.25">
      <c r="A1897">
        <v>39.393219000000002</v>
      </c>
      <c r="B1897">
        <v>-106.052881</v>
      </c>
      <c r="C1897">
        <v>3</v>
      </c>
      <c r="D1897" s="2" t="d">
        <v>2019-03-13T11:49:40.999999889172613350</v>
      </c>
      <c r="E1897" s="1">
        <f>HOUR(US_Accidents_Dec20_updated3[[#This Row],[Start_Time]])</f>
        <v>11</v>
      </c>
      <c r="F1897" s="1">
        <f>MONTH(US_Accidents_Dec20_updated3[[#This Row],[Start_Time]])</f>
        <v>3</v>
      </c>
      <c r="G1897" s="1" t="s">
        <v>51</v>
      </c>
      <c r="H1897" s="1" t="s">
        <v>77</v>
      </c>
      <c r="I1897">
        <v>0.2</v>
      </c>
      <c r="J1897">
        <v>19.600000000000001</v>
      </c>
      <c r="K1897"/>
      <c r="L1897" s="1" t="s">
        <v>4895</v>
      </c>
      <c r="N1897"/>
      <c r="O1897"/>
    </row>
    <row r="1898" spans="1:15" x14ac:dyDescent="0.25">
      <c r="A1898">
        <v>39.439419999999998</v>
      </c>
      <c r="B1898">
        <v>-104.9616</v>
      </c>
      <c r="C1898">
        <v>4</v>
      </c>
      <c r="D1898" s="2" t="d">
        <v>2019-03-13T16:48:10.0000002002343525</v>
      </c>
      <c r="E1898" s="1">
        <f>HOUR(US_Accidents_Dec20_updated3[[#This Row],[Start_Time]])</f>
        <v>16</v>
      </c>
      <c r="F1898" s="1">
        <f>MONTH(US_Accidents_Dec20_updated3[[#This Row],[Start_Time]])</f>
        <v>3</v>
      </c>
      <c r="G1898" s="1" t="s">
        <v>51</v>
      </c>
      <c r="H1898" s="1" t="s">
        <v>8463</v>
      </c>
      <c r="I1898">
        <v>0.1</v>
      </c>
      <c r="J1898">
        <v>28.8</v>
      </c>
      <c r="K1898">
        <v>0</v>
      </c>
      <c r="L1898" s="1" t="s">
        <v>4895</v>
      </c>
      <c r="N1898"/>
      <c r="O1898"/>
    </row>
    <row r="1899" spans="1:15" x14ac:dyDescent="0.25">
      <c r="A1899">
        <v>38.928187999999999</v>
      </c>
      <c r="B1899">
        <v>-104.813227</v>
      </c>
      <c r="C1899">
        <v>4</v>
      </c>
      <c r="D1899" s="2" t="d">
        <v>2019-03-13T22:45:09.0000000083819025</v>
      </c>
      <c r="E1899" s="1">
        <f>HOUR(US_Accidents_Dec20_updated3[[#This Row],[Start_Time]])</f>
        <v>22</v>
      </c>
      <c r="F1899" s="1">
        <f>MONTH(US_Accidents_Dec20_updated3[[#This Row],[Start_Time]])</f>
        <v>3</v>
      </c>
      <c r="G1899" s="1" t="s">
        <v>53</v>
      </c>
      <c r="H1899" s="1" t="s">
        <v>4843</v>
      </c>
      <c r="I1899">
        <v>10</v>
      </c>
      <c r="J1899">
        <v>16.100000000000001</v>
      </c>
      <c r="K1899">
        <v>0.06</v>
      </c>
      <c r="L1899" s="1" t="s">
        <v>1204</v>
      </c>
      <c r="N1899"/>
      <c r="O1899"/>
    </row>
    <row r="1900" spans="1:15" x14ac:dyDescent="0.25">
      <c r="A1900">
        <v>40.406610000000001</v>
      </c>
      <c r="B1900">
        <v>-104.86503999999999</v>
      </c>
      <c r="C1900">
        <v>3</v>
      </c>
      <c r="D1900" s="2" t="d">
        <v>2019-03-13T16:24:11.00000014062970725</v>
      </c>
      <c r="E1900" s="1">
        <f>HOUR(US_Accidents_Dec20_updated3[[#This Row],[Start_Time]])</f>
        <v>16</v>
      </c>
      <c r="F1900" s="1">
        <f>MONTH(US_Accidents_Dec20_updated3[[#This Row],[Start_Time]])</f>
        <v>3</v>
      </c>
      <c r="G1900" s="1" t="s">
        <v>51</v>
      </c>
      <c r="H1900" s="1" t="s">
        <v>4827</v>
      </c>
      <c r="I1900">
        <v>0.8</v>
      </c>
      <c r="J1900">
        <v>41.4</v>
      </c>
      <c r="K1900">
        <v>0</v>
      </c>
      <c r="L1900" s="1" t="s">
        <v>1211</v>
      </c>
      <c r="N1900"/>
      <c r="O1900"/>
    </row>
    <row r="1901" spans="1:15" x14ac:dyDescent="0.25">
      <c r="A1901">
        <v>37.399951999999999</v>
      </c>
      <c r="B1901">
        <v>-102.247848</v>
      </c>
      <c r="C1901">
        <v>3</v>
      </c>
      <c r="D1901" s="2" t="d">
        <v>2019-03-13T17:38:22.9999998165294525</v>
      </c>
      <c r="E1901" s="1">
        <f>HOUR(US_Accidents_Dec20_updated3[[#This Row],[Start_Time]])</f>
        <v>17</v>
      </c>
      <c r="F1901" s="1">
        <f>MONTH(US_Accidents_Dec20_updated3[[#This Row],[Start_Time]])</f>
        <v>3</v>
      </c>
      <c r="G1901" s="1" t="s">
        <v>51</v>
      </c>
      <c r="H1901" s="1" t="s">
        <v>6085</v>
      </c>
      <c r="J1901">
        <v>42.6</v>
      </c>
      <c r="K1901"/>
      <c r="L1901" s="1" t="s">
        <v>69</v>
      </c>
      <c r="N1901"/>
      <c r="O1901"/>
    </row>
    <row r="1902" spans="1:15" x14ac:dyDescent="0.25">
      <c r="A1902">
        <v>37.409160999999997</v>
      </c>
      <c r="B1902">
        <v>-102.22078</v>
      </c>
      <c r="C1902">
        <v>4</v>
      </c>
      <c r="D1902" s="2" t="d">
        <v>2019-03-13T17:54:54.99999973922968125</v>
      </c>
      <c r="E1902" s="1">
        <f>HOUR(US_Accidents_Dec20_updated3[[#This Row],[Start_Time]])</f>
        <v>17</v>
      </c>
      <c r="F1902" s="1">
        <f>MONTH(US_Accidents_Dec20_updated3[[#This Row],[Start_Time]])</f>
        <v>3</v>
      </c>
      <c r="G1902" s="1" t="s">
        <v>51</v>
      </c>
      <c r="H1902" s="1" t="s">
        <v>8638</v>
      </c>
      <c r="J1902">
        <v>42.6</v>
      </c>
      <c r="K1902"/>
      <c r="L1902" s="1" t="s">
        <v>69</v>
      </c>
      <c r="N1902"/>
      <c r="O1902"/>
    </row>
    <row r="1903" spans="1:15" x14ac:dyDescent="0.25">
      <c r="A1903">
        <v>39.907969999999999</v>
      </c>
      <c r="B1903">
        <v>-105.085937</v>
      </c>
      <c r="C1903">
        <v>3</v>
      </c>
      <c r="D1903" s="2" t="d">
        <v>2019-03-13T18:55:39.99999999068677650</v>
      </c>
      <c r="E1903" s="1">
        <f>HOUR(US_Accidents_Dec20_updated3[[#This Row],[Start_Time]])</f>
        <v>18</v>
      </c>
      <c r="F1903" s="1">
        <f>MONTH(US_Accidents_Dec20_updated3[[#This Row],[Start_Time]])</f>
        <v>3</v>
      </c>
      <c r="G1903" s="1" t="s">
        <v>51</v>
      </c>
      <c r="H1903" s="1" t="s">
        <v>4100</v>
      </c>
      <c r="I1903">
        <v>10</v>
      </c>
      <c r="J1903">
        <v>25.3</v>
      </c>
      <c r="K1903"/>
      <c r="L1903" s="1" t="s">
        <v>1213</v>
      </c>
      <c r="N1903"/>
      <c r="O1903"/>
    </row>
    <row r="1904" spans="1:15" x14ac:dyDescent="0.25">
      <c r="A1904">
        <v>39.8611</v>
      </c>
      <c r="B1904">
        <v>-104.98748999999999</v>
      </c>
      <c r="C1904">
        <v>2</v>
      </c>
      <c r="D1904" s="2" t="d">
        <v>2019-03-13T19:48:08.9999999664723900</v>
      </c>
      <c r="E1904" s="1">
        <f>HOUR(US_Accidents_Dec20_updated3[[#This Row],[Start_Time]])</f>
        <v>19</v>
      </c>
      <c r="F1904" s="1">
        <f>MONTH(US_Accidents_Dec20_updated3[[#This Row],[Start_Time]])</f>
        <v>3</v>
      </c>
      <c r="G1904" s="1" t="s">
        <v>53</v>
      </c>
      <c r="H1904" s="1" t="s">
        <v>9188</v>
      </c>
      <c r="I1904">
        <v>10</v>
      </c>
      <c r="J1904">
        <v>17.3</v>
      </c>
      <c r="K1904"/>
      <c r="L1904" s="1" t="s">
        <v>1213</v>
      </c>
      <c r="N1904"/>
      <c r="O1904"/>
    </row>
    <row r="1905" spans="1:15" x14ac:dyDescent="0.25">
      <c r="A1905">
        <v>39.867550000000001</v>
      </c>
      <c r="B1905">
        <v>-104.98690999999999</v>
      </c>
      <c r="C1905">
        <v>2</v>
      </c>
      <c r="D1905" s="2" t="d">
        <v>2019-03-13T19:48:08.9999999664723900</v>
      </c>
      <c r="E1905" s="1">
        <f>HOUR(US_Accidents_Dec20_updated3[[#This Row],[Start_Time]])</f>
        <v>19</v>
      </c>
      <c r="F1905" s="1">
        <f>MONTH(US_Accidents_Dec20_updated3[[#This Row],[Start_Time]])</f>
        <v>3</v>
      </c>
      <c r="G1905" s="1" t="s">
        <v>53</v>
      </c>
      <c r="H1905" s="1" t="s">
        <v>9190</v>
      </c>
      <c r="I1905">
        <v>10</v>
      </c>
      <c r="J1905">
        <v>17.3</v>
      </c>
      <c r="K1905"/>
      <c r="L1905" s="1" t="s">
        <v>1213</v>
      </c>
      <c r="N1905"/>
      <c r="O1905"/>
    </row>
    <row r="1906" spans="1:15" x14ac:dyDescent="0.25">
      <c r="A1906">
        <v>39.780791999999998</v>
      </c>
      <c r="B1906">
        <v>-104.992666</v>
      </c>
      <c r="C1906">
        <v>3</v>
      </c>
      <c r="D1906" s="2" t="d">
        <v>2019-03-13T21:42:09.00000025983899775</v>
      </c>
      <c r="E1906" s="1">
        <f>HOUR(US_Accidents_Dec20_updated3[[#This Row],[Start_Time]])</f>
        <v>21</v>
      </c>
      <c r="F1906" s="1">
        <f>MONTH(US_Accidents_Dec20_updated3[[#This Row],[Start_Time]])</f>
        <v>3</v>
      </c>
      <c r="G1906" s="1" t="s">
        <v>53</v>
      </c>
      <c r="H1906" s="1" t="s">
        <v>567</v>
      </c>
      <c r="I1906">
        <v>7</v>
      </c>
      <c r="J1906">
        <v>17.3</v>
      </c>
      <c r="K1906"/>
      <c r="L1906" s="1" t="s">
        <v>1213</v>
      </c>
      <c r="N1906"/>
      <c r="O1906"/>
    </row>
    <row r="1907" spans="1:15" x14ac:dyDescent="0.25">
      <c r="A1907">
        <v>38.064168000000002</v>
      </c>
      <c r="B1907">
        <v>-102.327167</v>
      </c>
      <c r="C1907">
        <v>4</v>
      </c>
      <c r="D1907" s="2" t="d">
        <v>2019-03-13T22:38:23.00000002607703525</v>
      </c>
      <c r="E1907" s="1">
        <f>HOUR(US_Accidents_Dec20_updated3[[#This Row],[Start_Time]])</f>
        <v>22</v>
      </c>
      <c r="F1907" s="1">
        <f>MONTH(US_Accidents_Dec20_updated3[[#This Row],[Start_Time]])</f>
        <v>3</v>
      </c>
      <c r="G1907" s="1" t="s">
        <v>53</v>
      </c>
      <c r="H1907" s="1" t="s">
        <v>4229</v>
      </c>
      <c r="I1907">
        <v>10</v>
      </c>
      <c r="J1907">
        <v>31.1</v>
      </c>
      <c r="K1907"/>
      <c r="L1907" s="1" t="s">
        <v>819</v>
      </c>
      <c r="N1907"/>
      <c r="O1907"/>
    </row>
    <row r="1908" spans="1:15" x14ac:dyDescent="0.25">
      <c r="A1908">
        <v>38.051411999999999</v>
      </c>
      <c r="B1908">
        <v>-102.266077</v>
      </c>
      <c r="C1908">
        <v>4</v>
      </c>
      <c r="D1908" s="2" t="d">
        <v>2019-03-13T22:38:23.00000002607703525</v>
      </c>
      <c r="E1908" s="1">
        <f>HOUR(US_Accidents_Dec20_updated3[[#This Row],[Start_Time]])</f>
        <v>22</v>
      </c>
      <c r="F1908" s="1">
        <f>MONTH(US_Accidents_Dec20_updated3[[#This Row],[Start_Time]])</f>
        <v>3</v>
      </c>
      <c r="G1908" s="1" t="s">
        <v>53</v>
      </c>
      <c r="H1908" s="1" t="s">
        <v>6981</v>
      </c>
      <c r="I1908">
        <v>10</v>
      </c>
      <c r="J1908">
        <v>31.1</v>
      </c>
      <c r="K1908"/>
      <c r="L1908" s="1" t="s">
        <v>819</v>
      </c>
      <c r="N1908"/>
      <c r="O1908"/>
    </row>
    <row r="1909" spans="1:15" x14ac:dyDescent="0.25">
      <c r="A1909">
        <v>37.801487999999999</v>
      </c>
      <c r="B1909">
        <v>-108.995386</v>
      </c>
      <c r="C1909">
        <v>4</v>
      </c>
      <c r="D1909" s="2" t="d">
        <v>2019-03-13T22:16:39.00000009220093425</v>
      </c>
      <c r="E1909" s="1">
        <f>HOUR(US_Accidents_Dec20_updated3[[#This Row],[Start_Time]])</f>
        <v>22</v>
      </c>
      <c r="F1909" s="1">
        <f>MONTH(US_Accidents_Dec20_updated3[[#This Row],[Start_Time]])</f>
        <v>3</v>
      </c>
      <c r="G1909" s="1" t="s">
        <v>53</v>
      </c>
      <c r="H1909" s="1" t="s">
        <v>6983</v>
      </c>
      <c r="I1909">
        <v>10</v>
      </c>
      <c r="J1909">
        <v>15</v>
      </c>
      <c r="K1909"/>
      <c r="L1909" s="1" t="s">
        <v>966</v>
      </c>
      <c r="N1909"/>
      <c r="O1909"/>
    </row>
    <row r="1910" spans="1:15" x14ac:dyDescent="0.25">
      <c r="A1910">
        <v>39.779829999999997</v>
      </c>
      <c r="B1910">
        <v>-104.99207</v>
      </c>
      <c r="C1910">
        <v>4</v>
      </c>
      <c r="D1910" s="2" t="d">
        <v>2019-03-13T21:03:55.00000024214387175</v>
      </c>
      <c r="E1910" s="1">
        <f>HOUR(US_Accidents_Dec20_updated3[[#This Row],[Start_Time]])</f>
        <v>21</v>
      </c>
      <c r="F1910" s="1">
        <f>MONTH(US_Accidents_Dec20_updated3[[#This Row],[Start_Time]])</f>
        <v>3</v>
      </c>
      <c r="G1910" s="1" t="s">
        <v>53</v>
      </c>
      <c r="H1910" s="1" t="s">
        <v>8640</v>
      </c>
      <c r="I1910">
        <v>7</v>
      </c>
      <c r="J1910">
        <v>18.399999999999999</v>
      </c>
      <c r="K1910"/>
      <c r="L1910" s="1" t="s">
        <v>1213</v>
      </c>
      <c r="N1910"/>
      <c r="O1910"/>
    </row>
    <row r="1911" spans="1:15" x14ac:dyDescent="0.25">
      <c r="A1911">
        <v>39.780970000000003</v>
      </c>
      <c r="B1911">
        <v>-104.99377</v>
      </c>
      <c r="C1911">
        <v>4</v>
      </c>
      <c r="D1911" s="2" t="d">
        <v>2019-03-13T21:03:55.00000024214387175</v>
      </c>
      <c r="E1911" s="1">
        <f>HOUR(US_Accidents_Dec20_updated3[[#This Row],[Start_Time]])</f>
        <v>21</v>
      </c>
      <c r="F1911" s="1">
        <f>MONTH(US_Accidents_Dec20_updated3[[#This Row],[Start_Time]])</f>
        <v>3</v>
      </c>
      <c r="G1911" s="1" t="s">
        <v>53</v>
      </c>
      <c r="H1911" s="1" t="s">
        <v>4543</v>
      </c>
      <c r="I1911">
        <v>7</v>
      </c>
      <c r="J1911">
        <v>18.399999999999999</v>
      </c>
      <c r="K1911"/>
      <c r="L1911" s="1" t="s">
        <v>1213</v>
      </c>
      <c r="N1911"/>
      <c r="O1911"/>
    </row>
    <row r="1912" spans="1:15" x14ac:dyDescent="0.25">
      <c r="A1912">
        <v>38.051411999999999</v>
      </c>
      <c r="B1912">
        <v>-102.266077</v>
      </c>
      <c r="C1912">
        <v>4</v>
      </c>
      <c r="D1912" s="2" t="d">
        <v>2019-03-14T03:38:23.00000023562461125</v>
      </c>
      <c r="E1912" s="1">
        <f>HOUR(US_Accidents_Dec20_updated3[[#This Row],[Start_Time]])</f>
        <v>3</v>
      </c>
      <c r="F1912" s="1">
        <f>MONTH(US_Accidents_Dec20_updated3[[#This Row],[Start_Time]])</f>
        <v>3</v>
      </c>
      <c r="G1912" s="1" t="s">
        <v>53</v>
      </c>
      <c r="H1912" s="1" t="s">
        <v>8738</v>
      </c>
      <c r="K1912"/>
      <c r="L1912" s="1" t="s">
        <v>69</v>
      </c>
      <c r="N1912"/>
      <c r="O1912"/>
    </row>
    <row r="1913" spans="1:15" x14ac:dyDescent="0.25">
      <c r="A1913">
        <v>38.064168000000002</v>
      </c>
      <c r="B1913">
        <v>-102.327167</v>
      </c>
      <c r="C1913">
        <v>4</v>
      </c>
      <c r="D1913" s="2" t="d">
        <v>2019-03-14T03:38:23.00000023562461125</v>
      </c>
      <c r="E1913" s="1">
        <f>HOUR(US_Accidents_Dec20_updated3[[#This Row],[Start_Time]])</f>
        <v>3</v>
      </c>
      <c r="F1913" s="1">
        <f>MONTH(US_Accidents_Dec20_updated3[[#This Row],[Start_Time]])</f>
        <v>3</v>
      </c>
      <c r="G1913" s="1" t="s">
        <v>53</v>
      </c>
      <c r="H1913" s="1" t="s">
        <v>6394</v>
      </c>
      <c r="K1913"/>
      <c r="L1913" s="1" t="s">
        <v>69</v>
      </c>
      <c r="N1913"/>
      <c r="O1913"/>
    </row>
    <row r="1914" spans="1:15" x14ac:dyDescent="0.25">
      <c r="A1914">
        <v>39.633586000000001</v>
      </c>
      <c r="B1914">
        <v>-104.90678800000001</v>
      </c>
      <c r="C1914">
        <v>3</v>
      </c>
      <c r="D1914" s="2" t="d">
        <v>2019-03-14T06:39:09.99999990686774475</v>
      </c>
      <c r="E1914" s="1">
        <f>HOUR(US_Accidents_Dec20_updated3[[#This Row],[Start_Time]])</f>
        <v>6</v>
      </c>
      <c r="F1914" s="1">
        <f>MONTH(US_Accidents_Dec20_updated3[[#This Row],[Start_Time]])</f>
        <v>3</v>
      </c>
      <c r="G1914" s="1" t="s">
        <v>53</v>
      </c>
      <c r="H1914" s="1" t="s">
        <v>221</v>
      </c>
      <c r="I1914">
        <v>10</v>
      </c>
      <c r="J1914">
        <v>16.100000000000001</v>
      </c>
      <c r="K1914"/>
      <c r="L1914" s="1" t="s">
        <v>1213</v>
      </c>
      <c r="N1914"/>
      <c r="O1914"/>
    </row>
    <row r="1915" spans="1:15" x14ac:dyDescent="0.25">
      <c r="A1915">
        <v>39.800145000000001</v>
      </c>
      <c r="B1915">
        <v>-104.98553200000001</v>
      </c>
      <c r="C1915">
        <v>3</v>
      </c>
      <c r="D1915" s="2" t="d">
        <v>2019-03-14T08:51:09.99999994877725725</v>
      </c>
      <c r="E1915" s="1">
        <f>HOUR(US_Accidents_Dec20_updated3[[#This Row],[Start_Time]])</f>
        <v>8</v>
      </c>
      <c r="F1915" s="1">
        <f>MONTH(US_Accidents_Dec20_updated3[[#This Row],[Start_Time]])</f>
        <v>3</v>
      </c>
      <c r="G1915" s="1" t="s">
        <v>51</v>
      </c>
      <c r="H1915" s="1" t="s">
        <v>556</v>
      </c>
      <c r="I1915">
        <v>30</v>
      </c>
      <c r="J1915">
        <v>4.5999999999999996</v>
      </c>
      <c r="K1915"/>
      <c r="L1915" s="1" t="s">
        <v>1213</v>
      </c>
      <c r="N1915"/>
      <c r="O1915"/>
    </row>
    <row r="1916" spans="1:15" x14ac:dyDescent="0.25">
      <c r="A1916">
        <v>39.823968000000001</v>
      </c>
      <c r="B1916">
        <v>-104.96130100000001</v>
      </c>
      <c r="C1916">
        <v>3</v>
      </c>
      <c r="D1916" s="2" t="d">
        <v>2019-03-14T08:36:54.99999999068677650</v>
      </c>
      <c r="E1916" s="1">
        <f>HOUR(US_Accidents_Dec20_updated3[[#This Row],[Start_Time]])</f>
        <v>8</v>
      </c>
      <c r="F1916" s="1">
        <f>MONTH(US_Accidents_Dec20_updated3[[#This Row],[Start_Time]])</f>
        <v>3</v>
      </c>
      <c r="G1916" s="1" t="s">
        <v>51</v>
      </c>
      <c r="H1916" s="1" t="s">
        <v>447</v>
      </c>
      <c r="I1916">
        <v>30</v>
      </c>
      <c r="J1916">
        <v>4.5999999999999996</v>
      </c>
      <c r="K1916"/>
      <c r="L1916" s="1" t="s">
        <v>1213</v>
      </c>
      <c r="N1916"/>
      <c r="O1916"/>
    </row>
    <row r="1917" spans="1:15" x14ac:dyDescent="0.25">
      <c r="A1917">
        <v>39.633586000000001</v>
      </c>
      <c r="B1917">
        <v>-104.90678800000001</v>
      </c>
      <c r="C1917">
        <v>3</v>
      </c>
      <c r="D1917" s="2" t="d">
        <v>2019-03-14T08:03:09.99999999068677650</v>
      </c>
      <c r="E1917" s="1">
        <f>HOUR(US_Accidents_Dec20_updated3[[#This Row],[Start_Time]])</f>
        <v>8</v>
      </c>
      <c r="F1917" s="1">
        <f>MONTH(US_Accidents_Dec20_updated3[[#This Row],[Start_Time]])</f>
        <v>3</v>
      </c>
      <c r="G1917" s="1" t="s">
        <v>51</v>
      </c>
      <c r="H1917" s="1" t="s">
        <v>221</v>
      </c>
      <c r="I1917">
        <v>10</v>
      </c>
      <c r="J1917">
        <v>20.7</v>
      </c>
      <c r="K1917"/>
      <c r="L1917" s="1" t="s">
        <v>1213</v>
      </c>
      <c r="N1917"/>
      <c r="O1917"/>
    </row>
    <row r="1918" spans="1:15" x14ac:dyDescent="0.25">
      <c r="A1918">
        <v>39.633586000000001</v>
      </c>
      <c r="B1918">
        <v>-104.90678800000001</v>
      </c>
      <c r="C1918">
        <v>3</v>
      </c>
      <c r="D1918" s="2" t="d">
        <v>2019-03-14T08:45:11.00000026635825825</v>
      </c>
      <c r="E1918" s="1">
        <f>HOUR(US_Accidents_Dec20_updated3[[#This Row],[Start_Time]])</f>
        <v>8</v>
      </c>
      <c r="F1918" s="1">
        <f>MONTH(US_Accidents_Dec20_updated3[[#This Row],[Start_Time]])</f>
        <v>3</v>
      </c>
      <c r="G1918" s="1" t="s">
        <v>51</v>
      </c>
      <c r="H1918" s="1" t="s">
        <v>221</v>
      </c>
      <c r="I1918">
        <v>10</v>
      </c>
      <c r="J1918">
        <v>15</v>
      </c>
      <c r="K1918"/>
      <c r="L1918" s="1" t="s">
        <v>1213</v>
      </c>
      <c r="N1918"/>
      <c r="O1918"/>
    </row>
    <row r="1919" spans="1:15" x14ac:dyDescent="0.25">
      <c r="A1919">
        <v>39.633586000000001</v>
      </c>
      <c r="B1919">
        <v>-104.90678800000001</v>
      </c>
      <c r="C1919">
        <v>3</v>
      </c>
      <c r="D1919" s="2" t="d">
        <v>2019-03-14T09:40:42.00000003911554950</v>
      </c>
      <c r="E1919" s="1">
        <f>HOUR(US_Accidents_Dec20_updated3[[#This Row],[Start_Time]])</f>
        <v>9</v>
      </c>
      <c r="F1919" s="1">
        <f>MONTH(US_Accidents_Dec20_updated3[[#This Row],[Start_Time]])</f>
        <v>3</v>
      </c>
      <c r="G1919" s="1" t="s">
        <v>51</v>
      </c>
      <c r="H1919" s="1" t="s">
        <v>221</v>
      </c>
      <c r="I1919">
        <v>10</v>
      </c>
      <c r="J1919">
        <v>17.3</v>
      </c>
      <c r="K1919"/>
      <c r="L1919" s="1" t="s">
        <v>819</v>
      </c>
      <c r="N1919"/>
      <c r="O1919"/>
    </row>
    <row r="1920" spans="1:15" x14ac:dyDescent="0.25">
      <c r="A1920">
        <v>39.776488000000001</v>
      </c>
      <c r="B1920">
        <v>-104.87362899999999</v>
      </c>
      <c r="C1920">
        <v>3</v>
      </c>
      <c r="D1920" s="2" t="d">
        <v>2019-03-14T11:06:54.99999978113919375</v>
      </c>
      <c r="E1920" s="1">
        <f>HOUR(US_Accidents_Dec20_updated3[[#This Row],[Start_Time]])</f>
        <v>11</v>
      </c>
      <c r="F1920" s="1">
        <f>MONTH(US_Accidents_Dec20_updated3[[#This Row],[Start_Time]])</f>
        <v>3</v>
      </c>
      <c r="G1920" s="1" t="s">
        <v>51</v>
      </c>
      <c r="H1920" s="1" t="s">
        <v>418</v>
      </c>
      <c r="I1920">
        <v>10</v>
      </c>
      <c r="J1920">
        <v>24.2</v>
      </c>
      <c r="K1920"/>
      <c r="L1920" s="1" t="s">
        <v>819</v>
      </c>
      <c r="N1920"/>
      <c r="O1920"/>
    </row>
    <row r="1921" spans="1:15" x14ac:dyDescent="0.25">
      <c r="A1921">
        <v>39.639650000000003</v>
      </c>
      <c r="B1921">
        <v>-104.91083</v>
      </c>
      <c r="C1921">
        <v>4</v>
      </c>
      <c r="D1921" s="2" t="d">
        <v>2019-03-14T09:44:24.99999999068677650</v>
      </c>
      <c r="E1921" s="1">
        <f>HOUR(US_Accidents_Dec20_updated3[[#This Row],[Start_Time]])</f>
        <v>9</v>
      </c>
      <c r="F1921" s="1">
        <f>MONTH(US_Accidents_Dec20_updated3[[#This Row],[Start_Time]])</f>
        <v>3</v>
      </c>
      <c r="G1921" s="1" t="s">
        <v>51</v>
      </c>
      <c r="H1921" s="1" t="s">
        <v>4226</v>
      </c>
      <c r="I1921">
        <v>10</v>
      </c>
      <c r="J1921">
        <v>17.3</v>
      </c>
      <c r="K1921"/>
      <c r="L1921" s="1" t="s">
        <v>819</v>
      </c>
      <c r="N1921"/>
      <c r="O1921"/>
    </row>
    <row r="1922" spans="1:15" x14ac:dyDescent="0.25">
      <c r="A1922">
        <v>39.634709999999998</v>
      </c>
      <c r="B1922">
        <v>-104.90129</v>
      </c>
      <c r="C1922">
        <v>4</v>
      </c>
      <c r="D1922" s="2" t="d">
        <v>2019-03-14T09:44:24.99999999068677650</v>
      </c>
      <c r="E1922" s="1">
        <f>HOUR(US_Accidents_Dec20_updated3[[#This Row],[Start_Time]])</f>
        <v>9</v>
      </c>
      <c r="F1922" s="1">
        <f>MONTH(US_Accidents_Dec20_updated3[[#This Row],[Start_Time]])</f>
        <v>3</v>
      </c>
      <c r="G1922" s="1" t="s">
        <v>51</v>
      </c>
      <c r="H1922" s="1" t="s">
        <v>4227</v>
      </c>
      <c r="I1922">
        <v>10</v>
      </c>
      <c r="J1922">
        <v>17.3</v>
      </c>
      <c r="K1922"/>
      <c r="L1922" s="1" t="s">
        <v>819</v>
      </c>
      <c r="N1922"/>
      <c r="O1922"/>
    </row>
    <row r="1923" spans="1:15" x14ac:dyDescent="0.25">
      <c r="A1923">
        <v>39.80659</v>
      </c>
      <c r="B1923">
        <v>-105.01299</v>
      </c>
      <c r="C1923">
        <v>3</v>
      </c>
      <c r="D1923" s="2" t="d">
        <v>2019-03-14T09:51:10.99999997299164375</v>
      </c>
      <c r="E1923" s="1">
        <f>HOUR(US_Accidents_Dec20_updated3[[#This Row],[Start_Time]])</f>
        <v>9</v>
      </c>
      <c r="F1923" s="1">
        <f>MONTH(US_Accidents_Dec20_updated3[[#This Row],[Start_Time]])</f>
        <v>3</v>
      </c>
      <c r="G1923" s="1" t="s">
        <v>51</v>
      </c>
      <c r="H1923" s="1" t="s">
        <v>933</v>
      </c>
      <c r="I1923">
        <v>30</v>
      </c>
      <c r="J1923">
        <v>9.1999999999999993</v>
      </c>
      <c r="K1923"/>
      <c r="L1923" s="1" t="s">
        <v>1213</v>
      </c>
      <c r="N1923"/>
      <c r="O1923"/>
    </row>
    <row r="1924" spans="1:15" x14ac:dyDescent="0.25">
      <c r="A1924">
        <v>39.987149000000002</v>
      </c>
      <c r="B1924">
        <v>-104.98768</v>
      </c>
      <c r="C1924">
        <v>3</v>
      </c>
      <c r="D1924" s="2" t="d">
        <v>2019-03-14T10:42:55.00000011641532075</v>
      </c>
      <c r="E1924" s="1">
        <f>HOUR(US_Accidents_Dec20_updated3[[#This Row],[Start_Time]])</f>
        <v>10</v>
      </c>
      <c r="F1924" s="1">
        <f>MONTH(US_Accidents_Dec20_updated3[[#This Row],[Start_Time]])</f>
        <v>3</v>
      </c>
      <c r="G1924" s="1" t="s">
        <v>51</v>
      </c>
      <c r="H1924" s="1" t="s">
        <v>561</v>
      </c>
      <c r="I1924">
        <v>10</v>
      </c>
      <c r="J1924">
        <v>11.5</v>
      </c>
      <c r="K1924"/>
      <c r="L1924" s="1" t="s">
        <v>1213</v>
      </c>
      <c r="N1924"/>
      <c r="O1924"/>
    </row>
    <row r="1925" spans="1:15" x14ac:dyDescent="0.25">
      <c r="A1925">
        <v>39.566890000000001</v>
      </c>
      <c r="B1925">
        <v>-105.05395</v>
      </c>
      <c r="C1925">
        <v>3</v>
      </c>
      <c r="D1925" s="2" t="d">
        <v>2019-03-14T16:36:55.0000002002343525</v>
      </c>
      <c r="E1925" s="1">
        <f>HOUR(US_Accidents_Dec20_updated3[[#This Row],[Start_Time]])</f>
        <v>16</v>
      </c>
      <c r="F1925" s="1">
        <f>MONTH(US_Accidents_Dec20_updated3[[#This Row],[Start_Time]])</f>
        <v>3</v>
      </c>
      <c r="G1925" s="1" t="s">
        <v>51</v>
      </c>
      <c r="H1925" s="1" t="s">
        <v>513</v>
      </c>
      <c r="I1925">
        <v>10</v>
      </c>
      <c r="J1925">
        <v>11.5</v>
      </c>
      <c r="K1925"/>
      <c r="L1925" s="1" t="s">
        <v>1213</v>
      </c>
      <c r="N1925"/>
      <c r="O1925"/>
    </row>
    <row r="1926" spans="1:15" x14ac:dyDescent="0.25">
      <c r="A1926">
        <v>39.564929999999997</v>
      </c>
      <c r="B1926">
        <v>-105.03745000000001</v>
      </c>
      <c r="C1926">
        <v>2</v>
      </c>
      <c r="D1926" s="2" t="d">
        <v>2019-03-14T16:45:10.00000024214387175</v>
      </c>
      <c r="E1926" s="1">
        <f>HOUR(US_Accidents_Dec20_updated3[[#This Row],[Start_Time]])</f>
        <v>16</v>
      </c>
      <c r="F1926" s="1">
        <f>MONTH(US_Accidents_Dec20_updated3[[#This Row],[Start_Time]])</f>
        <v>3</v>
      </c>
      <c r="G1926" s="1" t="s">
        <v>51</v>
      </c>
      <c r="H1926" s="1" t="s">
        <v>9192</v>
      </c>
      <c r="I1926">
        <v>10</v>
      </c>
      <c r="J1926">
        <v>11.5</v>
      </c>
      <c r="K1926"/>
      <c r="L1926" s="1" t="s">
        <v>1213</v>
      </c>
      <c r="N1926"/>
      <c r="O1926"/>
    </row>
    <row r="1927" spans="1:15" x14ac:dyDescent="0.25">
      <c r="A1927">
        <v>39.563392</v>
      </c>
      <c r="B1927">
        <v>-104.888445</v>
      </c>
      <c r="C1927">
        <v>3</v>
      </c>
      <c r="D1927" s="2" t="d">
        <v>2019-03-14T21:04:38.99999984074383900</v>
      </c>
      <c r="E1927" s="1">
        <f>HOUR(US_Accidents_Dec20_updated3[[#This Row],[Start_Time]])</f>
        <v>21</v>
      </c>
      <c r="F1927" s="1">
        <f>MONTH(US_Accidents_Dec20_updated3[[#This Row],[Start_Time]])</f>
        <v>3</v>
      </c>
      <c r="G1927" s="1" t="s">
        <v>53</v>
      </c>
      <c r="H1927" s="1" t="s">
        <v>3968</v>
      </c>
      <c r="I1927">
        <v>10</v>
      </c>
      <c r="J1927">
        <v>5.8</v>
      </c>
      <c r="K1927"/>
      <c r="L1927" s="1" t="s">
        <v>819</v>
      </c>
      <c r="N1927"/>
      <c r="O1927"/>
    </row>
    <row r="1928" spans="1:15" x14ac:dyDescent="0.25">
      <c r="A1928">
        <v>39.564929999999997</v>
      </c>
      <c r="B1928">
        <v>-105.03745000000001</v>
      </c>
      <c r="C1928">
        <v>4</v>
      </c>
      <c r="D1928" s="2" t="d">
        <v>2019-03-14T20:49:37.9999998165294525</v>
      </c>
      <c r="E1928" s="1">
        <f>HOUR(US_Accidents_Dec20_updated3[[#This Row],[Start_Time]])</f>
        <v>20</v>
      </c>
      <c r="F1928" s="1">
        <f>MONTH(US_Accidents_Dec20_updated3[[#This Row],[Start_Time]])</f>
        <v>3</v>
      </c>
      <c r="G1928" s="1" t="s">
        <v>53</v>
      </c>
      <c r="H1928" s="1" t="s">
        <v>4235</v>
      </c>
      <c r="I1928">
        <v>10</v>
      </c>
      <c r="J1928">
        <v>5.8</v>
      </c>
      <c r="K1928"/>
      <c r="L1928" s="1" t="s">
        <v>819</v>
      </c>
      <c r="N1928"/>
      <c r="O1928"/>
    </row>
    <row r="1929" spans="1:15" x14ac:dyDescent="0.25">
      <c r="A1929">
        <v>39.725279999999998</v>
      </c>
      <c r="B1929">
        <v>-105.15752000000001</v>
      </c>
      <c r="C1929">
        <v>3</v>
      </c>
      <c r="D1929" s="2" t="d">
        <v>2019-03-15T02:51:00.00000012572854425</v>
      </c>
      <c r="E1929" s="1">
        <f>HOUR(US_Accidents_Dec20_updated3[[#This Row],[Start_Time]])</f>
        <v>2</v>
      </c>
      <c r="F1929" s="1">
        <f>MONTH(US_Accidents_Dec20_updated3[[#This Row],[Start_Time]])</f>
        <v>3</v>
      </c>
      <c r="G1929" s="1" t="s">
        <v>53</v>
      </c>
      <c r="H1929" s="1" t="s">
        <v>971</v>
      </c>
      <c r="I1929">
        <v>10</v>
      </c>
      <c r="J1929">
        <v>4.5999999999999996</v>
      </c>
      <c r="K1929"/>
      <c r="L1929" s="1" t="s">
        <v>1207</v>
      </c>
      <c r="N1929"/>
      <c r="O1929"/>
    </row>
    <row r="1930" spans="1:15" x14ac:dyDescent="0.25">
      <c r="A1930">
        <v>39.778530000000003</v>
      </c>
      <c r="B1930">
        <v>-104.89713999999999</v>
      </c>
      <c r="C1930">
        <v>3</v>
      </c>
      <c r="D1930" s="2" t="d">
        <v>2019-03-15T06:17:14.99999991618096825</v>
      </c>
      <c r="E1930" s="1">
        <f>HOUR(US_Accidents_Dec20_updated3[[#This Row],[Start_Time]])</f>
        <v>6</v>
      </c>
      <c r="F1930" s="1">
        <f>MONTH(US_Accidents_Dec20_updated3[[#This Row],[Start_Time]])</f>
        <v>3</v>
      </c>
      <c r="G1930" s="1" t="s">
        <v>53</v>
      </c>
      <c r="H1930" s="1" t="s">
        <v>820</v>
      </c>
      <c r="I1930">
        <v>10</v>
      </c>
      <c r="J1930">
        <v>4.5999999999999996</v>
      </c>
      <c r="K1930"/>
      <c r="L1930" s="1" t="s">
        <v>1207</v>
      </c>
      <c r="N1930"/>
      <c r="O1930"/>
    </row>
    <row r="1931" spans="1:15" x14ac:dyDescent="0.25">
      <c r="A1931">
        <v>39.72542</v>
      </c>
      <c r="B1931">
        <v>-105.10026000000001</v>
      </c>
      <c r="C1931">
        <v>3</v>
      </c>
      <c r="D1931" s="2" t="d">
        <v>2019-03-15T08:18:46.00000002421438650</v>
      </c>
      <c r="E1931" s="1">
        <f>HOUR(US_Accidents_Dec20_updated3[[#This Row],[Start_Time]])</f>
        <v>8</v>
      </c>
      <c r="F1931" s="1">
        <f>MONTH(US_Accidents_Dec20_updated3[[#This Row],[Start_Time]])</f>
        <v>3</v>
      </c>
      <c r="G1931" s="1" t="s">
        <v>51</v>
      </c>
      <c r="H1931" s="1" t="s">
        <v>189</v>
      </c>
      <c r="I1931">
        <v>20</v>
      </c>
      <c r="J1931">
        <v>4.5999999999999996</v>
      </c>
      <c r="K1931"/>
      <c r="L1931" s="1" t="s">
        <v>1068</v>
      </c>
      <c r="N1931"/>
      <c r="O1931"/>
    </row>
    <row r="1932" spans="1:15" x14ac:dyDescent="0.25">
      <c r="A1932">
        <v>39.616402999999998</v>
      </c>
      <c r="B1932">
        <v>-104.89720199999999</v>
      </c>
      <c r="C1932">
        <v>3</v>
      </c>
      <c r="D1932" s="2" t="d">
        <v>2019-03-15T09:39:01.99999992270022875</v>
      </c>
      <c r="E1932" s="1">
        <f>HOUR(US_Accidents_Dec20_updated3[[#This Row],[Start_Time]])</f>
        <v>9</v>
      </c>
      <c r="F1932" s="1">
        <f>MONTH(US_Accidents_Dec20_updated3[[#This Row],[Start_Time]])</f>
        <v>3</v>
      </c>
      <c r="G1932" s="1" t="s">
        <v>51</v>
      </c>
      <c r="H1932" s="1" t="s">
        <v>565</v>
      </c>
      <c r="I1932">
        <v>10</v>
      </c>
      <c r="J1932">
        <v>4.5999999999999996</v>
      </c>
      <c r="K1932"/>
      <c r="L1932" s="1" t="s">
        <v>1068</v>
      </c>
      <c r="N1932"/>
      <c r="O1932"/>
    </row>
    <row r="1933" spans="1:15" x14ac:dyDescent="0.25">
      <c r="A1933">
        <v>39.712048000000003</v>
      </c>
      <c r="B1933">
        <v>-104.999689</v>
      </c>
      <c r="C1933">
        <v>3</v>
      </c>
      <c r="D1933" s="2" t="d">
        <v>2019-03-15T09:41:15.00000020954757600</v>
      </c>
      <c r="E1933" s="1">
        <f>HOUR(US_Accidents_Dec20_updated3[[#This Row],[Start_Time]])</f>
        <v>9</v>
      </c>
      <c r="F1933" s="1">
        <f>MONTH(US_Accidents_Dec20_updated3[[#This Row],[Start_Time]])</f>
        <v>3</v>
      </c>
      <c r="G1933" s="1" t="s">
        <v>51</v>
      </c>
      <c r="H1933" s="1" t="s">
        <v>486</v>
      </c>
      <c r="I1933">
        <v>10</v>
      </c>
      <c r="J1933">
        <v>4.5999999999999996</v>
      </c>
      <c r="K1933"/>
      <c r="L1933" s="1" t="s">
        <v>1068</v>
      </c>
      <c r="N1933"/>
      <c r="O1933"/>
    </row>
    <row r="1934" spans="1:15" x14ac:dyDescent="0.25">
      <c r="A1934">
        <v>38.948925000000003</v>
      </c>
      <c r="B1934">
        <v>-104.81252600000001</v>
      </c>
      <c r="C1934">
        <v>3</v>
      </c>
      <c r="D1934" s="2" t="d">
        <v>2019-03-15T10:29:15.00000016763806350</v>
      </c>
      <c r="E1934" s="1">
        <f>HOUR(US_Accidents_Dec20_updated3[[#This Row],[Start_Time]])</f>
        <v>10</v>
      </c>
      <c r="F1934" s="1">
        <f>MONTH(US_Accidents_Dec20_updated3[[#This Row],[Start_Time]])</f>
        <v>3</v>
      </c>
      <c r="G1934" s="1" t="s">
        <v>51</v>
      </c>
      <c r="H1934" s="1" t="s">
        <v>896</v>
      </c>
      <c r="I1934">
        <v>10</v>
      </c>
      <c r="K1934"/>
      <c r="L1934" s="1" t="s">
        <v>1207</v>
      </c>
      <c r="N1934"/>
      <c r="O1934"/>
    </row>
    <row r="1935" spans="1:15" x14ac:dyDescent="0.25">
      <c r="A1935">
        <v>38.948334000000003</v>
      </c>
      <c r="B1935">
        <v>-104.81266100000001</v>
      </c>
      <c r="C1935">
        <v>3</v>
      </c>
      <c r="D1935" s="2" t="d">
        <v>2019-03-15T10:29:15.00000016763806350</v>
      </c>
      <c r="E1935" s="1">
        <f>HOUR(US_Accidents_Dec20_updated3[[#This Row],[Start_Time]])</f>
        <v>10</v>
      </c>
      <c r="F1935" s="1">
        <f>MONTH(US_Accidents_Dec20_updated3[[#This Row],[Start_Time]])</f>
        <v>3</v>
      </c>
      <c r="G1935" s="1" t="s">
        <v>51</v>
      </c>
      <c r="H1935" s="1" t="s">
        <v>896</v>
      </c>
      <c r="I1935">
        <v>10</v>
      </c>
      <c r="K1935"/>
      <c r="L1935" s="1" t="s">
        <v>1207</v>
      </c>
      <c r="N1935"/>
      <c r="O1935"/>
    </row>
    <row r="1936" spans="1:15" x14ac:dyDescent="0.25">
      <c r="A1936">
        <v>39.778289999999998</v>
      </c>
      <c r="B1936">
        <v>-104.897431</v>
      </c>
      <c r="C1936">
        <v>3</v>
      </c>
      <c r="D1936" s="2" t="d">
        <v>2019-03-15T10:59:14.99999974854290475</v>
      </c>
      <c r="E1936" s="1">
        <f>HOUR(US_Accidents_Dec20_updated3[[#This Row],[Start_Time]])</f>
        <v>10</v>
      </c>
      <c r="F1936" s="1">
        <f>MONTH(US_Accidents_Dec20_updated3[[#This Row],[Start_Time]])</f>
        <v>3</v>
      </c>
      <c r="G1936" s="1" t="s">
        <v>51</v>
      </c>
      <c r="H1936" s="1" t="s">
        <v>418</v>
      </c>
      <c r="I1936">
        <v>40</v>
      </c>
      <c r="K1936"/>
      <c r="L1936" s="1" t="s">
        <v>1207</v>
      </c>
      <c r="N1936"/>
      <c r="O1936"/>
    </row>
    <row r="1937" spans="1:15" x14ac:dyDescent="0.25">
      <c r="A1937">
        <v>39.630034999999999</v>
      </c>
      <c r="B1937">
        <v>-104.905278</v>
      </c>
      <c r="C1937">
        <v>3</v>
      </c>
      <c r="D1937" s="2" t="d">
        <v>2019-03-15T11:36:47.00000000651926050</v>
      </c>
      <c r="E1937" s="1">
        <f>HOUR(US_Accidents_Dec20_updated3[[#This Row],[Start_Time]])</f>
        <v>11</v>
      </c>
      <c r="F1937" s="1">
        <f>MONTH(US_Accidents_Dec20_updated3[[#This Row],[Start_Time]])</f>
        <v>3</v>
      </c>
      <c r="G1937" s="1" t="s">
        <v>51</v>
      </c>
      <c r="H1937" s="1" t="s">
        <v>221</v>
      </c>
      <c r="I1937">
        <v>10</v>
      </c>
      <c r="J1937">
        <v>11.5</v>
      </c>
      <c r="K1937"/>
      <c r="L1937" s="1" t="s">
        <v>1068</v>
      </c>
      <c r="N1937"/>
      <c r="O1937"/>
    </row>
    <row r="1938" spans="1:15" x14ac:dyDescent="0.25">
      <c r="A1938">
        <v>38.372875000000001</v>
      </c>
      <c r="B1938">
        <v>-105.68196399999999</v>
      </c>
      <c r="C1938">
        <v>3</v>
      </c>
      <c r="D1938" s="2" t="d">
        <v>2019-03-15T14:53:15.00000025145709525</v>
      </c>
      <c r="E1938" s="1">
        <f>HOUR(US_Accidents_Dec20_updated3[[#This Row],[Start_Time]])</f>
        <v>14</v>
      </c>
      <c r="F1938" s="1">
        <f>MONTH(US_Accidents_Dec20_updated3[[#This Row],[Start_Time]])</f>
        <v>3</v>
      </c>
      <c r="G1938" s="1" t="s">
        <v>51</v>
      </c>
      <c r="H1938" s="1" t="s">
        <v>4028</v>
      </c>
      <c r="I1938">
        <v>10</v>
      </c>
      <c r="J1938">
        <v>10.4</v>
      </c>
      <c r="K1938"/>
      <c r="L1938" s="1" t="s">
        <v>1207</v>
      </c>
      <c r="N1938"/>
      <c r="O1938"/>
    </row>
    <row r="1939" spans="1:15" x14ac:dyDescent="0.25">
      <c r="A1939">
        <v>39.778359999999999</v>
      </c>
      <c r="B1939">
        <v>-104.89577300000001</v>
      </c>
      <c r="C1939">
        <v>3</v>
      </c>
      <c r="D1939" s="2" t="d">
        <v>2019-03-15T12:29:14.99999974854290475</v>
      </c>
      <c r="E1939" s="1">
        <f>HOUR(US_Accidents_Dec20_updated3[[#This Row],[Start_Time]])</f>
        <v>12</v>
      </c>
      <c r="F1939" s="1">
        <f>MONTH(US_Accidents_Dec20_updated3[[#This Row],[Start_Time]])</f>
        <v>3</v>
      </c>
      <c r="G1939" s="1" t="s">
        <v>51</v>
      </c>
      <c r="H1939" s="1" t="s">
        <v>417</v>
      </c>
      <c r="I1939">
        <v>40</v>
      </c>
      <c r="J1939">
        <v>9.1999999999999993</v>
      </c>
      <c r="K1939"/>
      <c r="L1939" s="1" t="s">
        <v>1207</v>
      </c>
      <c r="N1939"/>
      <c r="O1939"/>
    </row>
    <row r="1940" spans="1:15" x14ac:dyDescent="0.25">
      <c r="A1940">
        <v>39.760379999999998</v>
      </c>
      <c r="B1940">
        <v>-105.00582</v>
      </c>
      <c r="C1940">
        <v>3</v>
      </c>
      <c r="D1940" s="2" t="d">
        <v>2019-03-15T12:18:47.00000004842877300</v>
      </c>
      <c r="E1940" s="1">
        <f>HOUR(US_Accidents_Dec20_updated3[[#This Row],[Start_Time]])</f>
        <v>12</v>
      </c>
      <c r="F1940" s="1">
        <f>MONTH(US_Accidents_Dec20_updated3[[#This Row],[Start_Time]])</f>
        <v>3</v>
      </c>
      <c r="G1940" s="1" t="s">
        <v>51</v>
      </c>
      <c r="H1940" s="1" t="s">
        <v>460</v>
      </c>
      <c r="I1940">
        <v>40</v>
      </c>
      <c r="J1940">
        <v>9.1999999999999993</v>
      </c>
      <c r="K1940"/>
      <c r="L1940" s="1" t="s">
        <v>1207</v>
      </c>
      <c r="N1940"/>
      <c r="O1940"/>
    </row>
    <row r="1941" spans="1:15" x14ac:dyDescent="0.25">
      <c r="A1941">
        <v>39.871679999999998</v>
      </c>
      <c r="B1941">
        <v>-104.9877</v>
      </c>
      <c r="C1941">
        <v>3</v>
      </c>
      <c r="D1941" s="2" t="d">
        <v>2019-03-15T12:33:02.00000000651926050</v>
      </c>
      <c r="E1941" s="1">
        <f>HOUR(US_Accidents_Dec20_updated3[[#This Row],[Start_Time]])</f>
        <v>12</v>
      </c>
      <c r="F1941" s="1">
        <f>MONTH(US_Accidents_Dec20_updated3[[#This Row],[Start_Time]])</f>
        <v>3</v>
      </c>
      <c r="G1941" s="1" t="s">
        <v>51</v>
      </c>
      <c r="H1941" s="1" t="s">
        <v>821</v>
      </c>
      <c r="I1941">
        <v>40</v>
      </c>
      <c r="J1941">
        <v>9.1999999999999993</v>
      </c>
      <c r="K1941"/>
      <c r="L1941" s="1" t="s">
        <v>1207</v>
      </c>
      <c r="N1941"/>
      <c r="O1941"/>
    </row>
    <row r="1942" spans="1:15" x14ac:dyDescent="0.25">
      <c r="A1942">
        <v>39.78004</v>
      </c>
      <c r="B1942">
        <v>-104.93171</v>
      </c>
      <c r="C1942">
        <v>3</v>
      </c>
      <c r="D1942" s="2" t="d">
        <v>2019-03-15T13:27:03.00000011455267875</v>
      </c>
      <c r="E1942" s="1">
        <f>HOUR(US_Accidents_Dec20_updated3[[#This Row],[Start_Time]])</f>
        <v>13</v>
      </c>
      <c r="F1942" s="1">
        <f>MONTH(US_Accidents_Dec20_updated3[[#This Row],[Start_Time]])</f>
        <v>3</v>
      </c>
      <c r="G1942" s="1" t="s">
        <v>51</v>
      </c>
      <c r="H1942" s="1" t="s">
        <v>932</v>
      </c>
      <c r="I1942">
        <v>70</v>
      </c>
      <c r="J1942">
        <v>8.1</v>
      </c>
      <c r="K1942"/>
      <c r="L1942" s="1" t="s">
        <v>1207</v>
      </c>
      <c r="N1942"/>
      <c r="O1942"/>
    </row>
    <row r="1943" spans="1:15" x14ac:dyDescent="0.25">
      <c r="A1943">
        <v>39.824606000000003</v>
      </c>
      <c r="B1943">
        <v>-104.973157</v>
      </c>
      <c r="C1943">
        <v>3</v>
      </c>
      <c r="D1943" s="2" t="d">
        <v>2019-03-15T13:42:47.9999997373670325</v>
      </c>
      <c r="E1943" s="1">
        <f>HOUR(US_Accidents_Dec20_updated3[[#This Row],[Start_Time]])</f>
        <v>13</v>
      </c>
      <c r="F1943" s="1">
        <f>MONTH(US_Accidents_Dec20_updated3[[#This Row],[Start_Time]])</f>
        <v>3</v>
      </c>
      <c r="G1943" s="1" t="s">
        <v>51</v>
      </c>
      <c r="H1943" s="1" t="s">
        <v>99</v>
      </c>
      <c r="I1943">
        <v>70</v>
      </c>
      <c r="J1943">
        <v>8.1</v>
      </c>
      <c r="K1943"/>
      <c r="L1943" s="1" t="s">
        <v>1207</v>
      </c>
      <c r="N1943"/>
      <c r="O1943"/>
    </row>
    <row r="1944" spans="1:15" x14ac:dyDescent="0.25">
      <c r="A1944">
        <v>39.823939000000003</v>
      </c>
      <c r="B1944">
        <v>-104.974715</v>
      </c>
      <c r="C1944">
        <v>3</v>
      </c>
      <c r="D1944" s="2" t="d">
        <v>2019-03-15T13:42:47.9999997373670325</v>
      </c>
      <c r="E1944" s="1">
        <f>HOUR(US_Accidents_Dec20_updated3[[#This Row],[Start_Time]])</f>
        <v>13</v>
      </c>
      <c r="F1944" s="1">
        <f>MONTH(US_Accidents_Dec20_updated3[[#This Row],[Start_Time]])</f>
        <v>3</v>
      </c>
      <c r="G1944" s="1" t="s">
        <v>51</v>
      </c>
      <c r="H1944" s="1" t="s">
        <v>1260</v>
      </c>
      <c r="I1944">
        <v>70</v>
      </c>
      <c r="J1944">
        <v>8.1</v>
      </c>
      <c r="K1944"/>
      <c r="L1944" s="1" t="s">
        <v>1207</v>
      </c>
      <c r="N1944"/>
      <c r="O1944"/>
    </row>
    <row r="1945" spans="1:15" x14ac:dyDescent="0.25">
      <c r="A1945">
        <v>38.498460000000001</v>
      </c>
      <c r="B1945">
        <v>-105.35104</v>
      </c>
      <c r="C1945">
        <v>4</v>
      </c>
      <c r="D1945" s="2" t="d">
        <v>2019-03-15T15:36:49.00000026449560950</v>
      </c>
      <c r="E1945" s="1">
        <f>HOUR(US_Accidents_Dec20_updated3[[#This Row],[Start_Time]])</f>
        <v>15</v>
      </c>
      <c r="F1945" s="1">
        <f>MONTH(US_Accidents_Dec20_updated3[[#This Row],[Start_Time]])</f>
        <v>3</v>
      </c>
      <c r="G1945" s="1" t="s">
        <v>51</v>
      </c>
      <c r="H1945" s="1" t="s">
        <v>6854</v>
      </c>
      <c r="I1945">
        <v>10</v>
      </c>
      <c r="J1945">
        <v>8.1</v>
      </c>
      <c r="K1945"/>
      <c r="L1945" s="1" t="s">
        <v>1207</v>
      </c>
      <c r="N1945"/>
      <c r="O1945"/>
    </row>
    <row r="1946" spans="1:15" x14ac:dyDescent="0.25">
      <c r="A1946">
        <v>40.476249000000003</v>
      </c>
      <c r="B1946">
        <v>-104.99205000000001</v>
      </c>
      <c r="C1946">
        <v>3</v>
      </c>
      <c r="D1946" s="2" t="d">
        <v>2019-03-15T13:42:47.9999997373670325</v>
      </c>
      <c r="E1946" s="1">
        <f>HOUR(US_Accidents_Dec20_updated3[[#This Row],[Start_Time]])</f>
        <v>13</v>
      </c>
      <c r="F1946" s="1">
        <f>MONTH(US_Accidents_Dec20_updated3[[#This Row],[Start_Time]])</f>
        <v>3</v>
      </c>
      <c r="G1946" s="1" t="s">
        <v>51</v>
      </c>
      <c r="H1946" s="1" t="s">
        <v>510</v>
      </c>
      <c r="I1946">
        <v>10</v>
      </c>
      <c r="J1946">
        <v>5.8</v>
      </c>
      <c r="K1946"/>
      <c r="L1946" s="1" t="s">
        <v>1207</v>
      </c>
      <c r="N1946"/>
      <c r="O1946"/>
    </row>
    <row r="1947" spans="1:15" x14ac:dyDescent="0.25">
      <c r="A1947">
        <v>39.759656999999997</v>
      </c>
      <c r="B1947">
        <v>-105.65369699999999</v>
      </c>
      <c r="C1947">
        <v>2</v>
      </c>
      <c r="D1947" s="2" t="d">
        <v>2019-03-15T14:47:14.99999970663339225</v>
      </c>
      <c r="E1947" s="1">
        <f>HOUR(US_Accidents_Dec20_updated3[[#This Row],[Start_Time]])</f>
        <v>14</v>
      </c>
      <c r="F1947" s="1">
        <f>MONTH(US_Accidents_Dec20_updated3[[#This Row],[Start_Time]])</f>
        <v>3</v>
      </c>
      <c r="G1947" s="1" t="s">
        <v>51</v>
      </c>
      <c r="H1947" s="1" t="s">
        <v>595</v>
      </c>
      <c r="J1947">
        <v>11.5</v>
      </c>
      <c r="K1947"/>
      <c r="L1947" s="1" t="s">
        <v>1207</v>
      </c>
      <c r="N1947"/>
      <c r="O1947"/>
    </row>
    <row r="1948" spans="1:15" x14ac:dyDescent="0.25">
      <c r="A1948">
        <v>39.506959999999999</v>
      </c>
      <c r="B1948">
        <v>-104.87278999999999</v>
      </c>
      <c r="C1948">
        <v>3</v>
      </c>
      <c r="D1948" s="2" t="d">
        <v>2019-03-15T16:12:48.00000015646219125</v>
      </c>
      <c r="E1948" s="1">
        <f>HOUR(US_Accidents_Dec20_updated3[[#This Row],[Start_Time]])</f>
        <v>16</v>
      </c>
      <c r="F1948" s="1">
        <f>MONTH(US_Accidents_Dec20_updated3[[#This Row],[Start_Time]])</f>
        <v>3</v>
      </c>
      <c r="G1948" s="1" t="s">
        <v>51</v>
      </c>
      <c r="H1948" s="1" t="s">
        <v>559</v>
      </c>
      <c r="I1948">
        <v>10</v>
      </c>
      <c r="J1948">
        <v>12.7</v>
      </c>
      <c r="K1948"/>
      <c r="L1948" s="1" t="s">
        <v>1068</v>
      </c>
      <c r="N1948"/>
      <c r="O1948"/>
    </row>
    <row r="1949" spans="1:15" x14ac:dyDescent="0.25">
      <c r="A1949">
        <v>39.780119999999997</v>
      </c>
      <c r="B1949">
        <v>-104.95188899999999</v>
      </c>
      <c r="C1949">
        <v>3</v>
      </c>
      <c r="D1949" s="2" t="d">
        <v>2019-03-15T17:11:15.00000020954757600</v>
      </c>
      <c r="E1949" s="1">
        <f>HOUR(US_Accidents_Dec20_updated3[[#This Row],[Start_Time]])</f>
        <v>17</v>
      </c>
      <c r="F1949" s="1">
        <f>MONTH(US_Accidents_Dec20_updated3[[#This Row],[Start_Time]])</f>
        <v>3</v>
      </c>
      <c r="G1949" s="1" t="s">
        <v>51</v>
      </c>
      <c r="H1949" s="1" t="s">
        <v>1005</v>
      </c>
      <c r="I1949">
        <v>40</v>
      </c>
      <c r="J1949">
        <v>8.1</v>
      </c>
      <c r="K1949"/>
      <c r="L1949" s="1" t="s">
        <v>1068</v>
      </c>
      <c r="N1949"/>
      <c r="O1949"/>
    </row>
    <row r="1950" spans="1:15" x14ac:dyDescent="0.25">
      <c r="A1950">
        <v>39.566223000000001</v>
      </c>
      <c r="B1950">
        <v>-104.87241899999999</v>
      </c>
      <c r="C1950">
        <v>3</v>
      </c>
      <c r="D1950" s="2" t="d">
        <v>2019-03-15T17:47:14.99999970663339225</v>
      </c>
      <c r="E1950" s="1">
        <f>HOUR(US_Accidents_Dec20_updated3[[#This Row],[Start_Time]])</f>
        <v>17</v>
      </c>
      <c r="F1950" s="1">
        <f>MONTH(US_Accidents_Dec20_updated3[[#This Row],[Start_Time]])</f>
        <v>3</v>
      </c>
      <c r="G1950" s="1" t="s">
        <v>51</v>
      </c>
      <c r="H1950" s="1" t="s">
        <v>562</v>
      </c>
      <c r="I1950">
        <v>10</v>
      </c>
      <c r="J1950">
        <v>9.1999999999999993</v>
      </c>
      <c r="K1950"/>
      <c r="L1950" s="1" t="s">
        <v>1068</v>
      </c>
      <c r="N1950"/>
      <c r="O1950"/>
    </row>
    <row r="1951" spans="1:15" x14ac:dyDescent="0.25">
      <c r="A1951">
        <v>39.282333999999999</v>
      </c>
      <c r="B1951">
        <v>-104.89668899999999</v>
      </c>
      <c r="C1951">
        <v>3</v>
      </c>
      <c r="D1951" s="2" t="d">
        <v>2019-03-15T18:41:15.00000020954757600</v>
      </c>
      <c r="E1951" s="1">
        <f>HOUR(US_Accidents_Dec20_updated3[[#This Row],[Start_Time]])</f>
        <v>18</v>
      </c>
      <c r="F1951" s="1">
        <f>MONTH(US_Accidents_Dec20_updated3[[#This Row],[Start_Time]])</f>
        <v>3</v>
      </c>
      <c r="G1951" s="1" t="s">
        <v>51</v>
      </c>
      <c r="H1951" s="1" t="s">
        <v>399</v>
      </c>
      <c r="I1951">
        <v>10</v>
      </c>
      <c r="K1951"/>
      <c r="L1951" s="1" t="s">
        <v>1207</v>
      </c>
      <c r="N1951"/>
      <c r="O1951"/>
    </row>
    <row r="1952" spans="1:15" x14ac:dyDescent="0.25">
      <c r="A1952">
        <v>39.835279</v>
      </c>
      <c r="B1952">
        <v>-105.021517</v>
      </c>
      <c r="C1952">
        <v>3</v>
      </c>
      <c r="D1952" s="2" t="d">
        <v>2019-03-15T19:39:01.99999971315264600</v>
      </c>
      <c r="E1952" s="1">
        <f>HOUR(US_Accidents_Dec20_updated3[[#This Row],[Start_Time]])</f>
        <v>19</v>
      </c>
      <c r="F1952" s="1">
        <f>MONTH(US_Accidents_Dec20_updated3[[#This Row],[Start_Time]])</f>
        <v>3</v>
      </c>
      <c r="G1952" s="1" t="s">
        <v>53</v>
      </c>
      <c r="H1952" s="1" t="s">
        <v>105</v>
      </c>
      <c r="I1952">
        <v>40</v>
      </c>
      <c r="J1952">
        <v>5.8</v>
      </c>
      <c r="K1952"/>
      <c r="L1952" s="1" t="s">
        <v>1068</v>
      </c>
      <c r="N1952"/>
      <c r="O1952"/>
    </row>
    <row r="1953" spans="1:15" x14ac:dyDescent="0.25">
      <c r="A1953">
        <v>39.780791999999998</v>
      </c>
      <c r="B1953">
        <v>-104.992666</v>
      </c>
      <c r="C1953">
        <v>3</v>
      </c>
      <c r="D1953" s="2" t="d">
        <v>2019-03-16T06:08:56.00000019650906175</v>
      </c>
      <c r="E1953" s="1">
        <f>HOUR(US_Accidents_Dec20_updated3[[#This Row],[Start_Time]])</f>
        <v>6</v>
      </c>
      <c r="F1953" s="1">
        <f>MONTH(US_Accidents_Dec20_updated3[[#This Row],[Start_Time]])</f>
        <v>3</v>
      </c>
      <c r="G1953" s="1" t="s">
        <v>53</v>
      </c>
      <c r="H1953" s="1" t="s">
        <v>567</v>
      </c>
      <c r="I1953">
        <v>10</v>
      </c>
      <c r="K1953"/>
      <c r="L1953" s="1" t="s">
        <v>1207</v>
      </c>
      <c r="N1953"/>
      <c r="O1953"/>
    </row>
    <row r="1954" spans="1:15" x14ac:dyDescent="0.25">
      <c r="A1954">
        <v>38.276150000000001</v>
      </c>
      <c r="B1954">
        <v>-104.60406999999999</v>
      </c>
      <c r="C1954">
        <v>3</v>
      </c>
      <c r="D1954" s="2" t="d">
        <v>2019-03-16T06:56:56.999999759718775650</v>
      </c>
      <c r="E1954" s="1">
        <f>HOUR(US_Accidents_Dec20_updated3[[#This Row],[Start_Time]])</f>
        <v>6</v>
      </c>
      <c r="F1954" s="1">
        <f>MONTH(US_Accidents_Dec20_updated3[[#This Row],[Start_Time]])</f>
        <v>3</v>
      </c>
      <c r="G1954" s="1" t="s">
        <v>51</v>
      </c>
      <c r="H1954" s="1" t="s">
        <v>1240</v>
      </c>
      <c r="I1954">
        <v>10</v>
      </c>
      <c r="K1954"/>
      <c r="L1954" s="1" t="s">
        <v>1207</v>
      </c>
      <c r="N1954"/>
      <c r="O1954"/>
    </row>
    <row r="1955" spans="1:15" x14ac:dyDescent="0.25">
      <c r="A1955">
        <v>39.56362</v>
      </c>
      <c r="B1955">
        <v>-104.888459</v>
      </c>
      <c r="C1955">
        <v>3</v>
      </c>
      <c r="D1955" s="2" t="d">
        <v>2019-03-16T08:24:42.0000002626329675</v>
      </c>
      <c r="E1955" s="1">
        <f>HOUR(US_Accidents_Dec20_updated3[[#This Row],[Start_Time]])</f>
        <v>8</v>
      </c>
      <c r="F1955" s="1">
        <f>MONTH(US_Accidents_Dec20_updated3[[#This Row],[Start_Time]])</f>
        <v>3</v>
      </c>
      <c r="G1955" s="1" t="s">
        <v>51</v>
      </c>
      <c r="H1955" s="1" t="s">
        <v>318</v>
      </c>
      <c r="I1955">
        <v>10</v>
      </c>
      <c r="J1955">
        <v>6.9</v>
      </c>
      <c r="K1955"/>
      <c r="L1955" s="1" t="s">
        <v>1068</v>
      </c>
      <c r="N1955"/>
      <c r="O1955"/>
    </row>
    <row r="1956" spans="1:15" x14ac:dyDescent="0.25">
      <c r="A1956">
        <v>39.630034999999999</v>
      </c>
      <c r="B1956">
        <v>-104.905278</v>
      </c>
      <c r="C1956">
        <v>3</v>
      </c>
      <c r="D1956" s="2" t="d">
        <v>2019-03-16T09:11:10.99999969359487125</v>
      </c>
      <c r="E1956" s="1">
        <f>HOUR(US_Accidents_Dec20_updated3[[#This Row],[Start_Time]])</f>
        <v>9</v>
      </c>
      <c r="F1956" s="1">
        <f>MONTH(US_Accidents_Dec20_updated3[[#This Row],[Start_Time]])</f>
        <v>3</v>
      </c>
      <c r="G1956" s="1" t="s">
        <v>51</v>
      </c>
      <c r="H1956" s="1" t="s">
        <v>221</v>
      </c>
      <c r="I1956">
        <v>10</v>
      </c>
      <c r="J1956">
        <v>6.9</v>
      </c>
      <c r="K1956"/>
      <c r="L1956" s="1" t="s">
        <v>1068</v>
      </c>
      <c r="N1956"/>
      <c r="O1956"/>
    </row>
    <row r="1957" spans="1:15" x14ac:dyDescent="0.25">
      <c r="A1957">
        <v>39.838332000000001</v>
      </c>
      <c r="B1957">
        <v>-104.98351</v>
      </c>
      <c r="C1957">
        <v>3</v>
      </c>
      <c r="D1957" s="2" t="d">
        <v>2019-03-16T13:14:57.99999974202364425</v>
      </c>
      <c r="E1957" s="1">
        <f>HOUR(US_Accidents_Dec20_updated3[[#This Row],[Start_Time]])</f>
        <v>13</v>
      </c>
      <c r="F1957" s="1">
        <f>MONTH(US_Accidents_Dec20_updated3[[#This Row],[Start_Time]])</f>
        <v>3</v>
      </c>
      <c r="G1957" s="1" t="s">
        <v>51</v>
      </c>
      <c r="H1957" s="1" t="s">
        <v>518</v>
      </c>
      <c r="I1957">
        <v>50</v>
      </c>
      <c r="J1957">
        <v>9.1999999999999993</v>
      </c>
      <c r="K1957"/>
      <c r="L1957" s="1" t="s">
        <v>1207</v>
      </c>
      <c r="N1957"/>
      <c r="O1957"/>
    </row>
    <row r="1958" spans="1:15" x14ac:dyDescent="0.25">
      <c r="A1958">
        <v>40.045999999999999</v>
      </c>
      <c r="B1958">
        <v>-104.98077000000001</v>
      </c>
      <c r="C1958">
        <v>3</v>
      </c>
      <c r="D1958" s="2" t="d">
        <v>2019-03-16T13:59:12.0000003045424800</v>
      </c>
      <c r="E1958" s="1">
        <f>HOUR(US_Accidents_Dec20_updated3[[#This Row],[Start_Time]])</f>
        <v>13</v>
      </c>
      <c r="F1958" s="1">
        <f>MONTH(US_Accidents_Dec20_updated3[[#This Row],[Start_Time]])</f>
        <v>3</v>
      </c>
      <c r="G1958" s="1" t="s">
        <v>51</v>
      </c>
      <c r="H1958" s="1" t="s">
        <v>343</v>
      </c>
      <c r="I1958">
        <v>10</v>
      </c>
      <c r="J1958">
        <v>11.5</v>
      </c>
      <c r="K1958"/>
      <c r="L1958" s="1" t="s">
        <v>1207</v>
      </c>
      <c r="N1958"/>
      <c r="O1958"/>
    </row>
    <row r="1959" spans="1:15" x14ac:dyDescent="0.25">
      <c r="A1959">
        <v>39.630034999999999</v>
      </c>
      <c r="B1959">
        <v>-104.905278</v>
      </c>
      <c r="C1959">
        <v>3</v>
      </c>
      <c r="D1959" s="2" t="d">
        <v>2019-03-16T14:30:42.99999978393316350</v>
      </c>
      <c r="E1959" s="1">
        <f>HOUR(US_Accidents_Dec20_updated3[[#This Row],[Start_Time]])</f>
        <v>14</v>
      </c>
      <c r="F1959" s="1">
        <f>MONTH(US_Accidents_Dec20_updated3[[#This Row],[Start_Time]])</f>
        <v>3</v>
      </c>
      <c r="G1959" s="1" t="s">
        <v>51</v>
      </c>
      <c r="H1959" s="1" t="s">
        <v>221</v>
      </c>
      <c r="I1959">
        <v>10</v>
      </c>
      <c r="J1959">
        <v>13.8</v>
      </c>
      <c r="K1959"/>
      <c r="L1959" s="1" t="s">
        <v>819</v>
      </c>
      <c r="N1959"/>
      <c r="O1959"/>
    </row>
    <row r="1960" spans="1:15" x14ac:dyDescent="0.25">
      <c r="A1960">
        <v>39.760379999999998</v>
      </c>
      <c r="B1960">
        <v>-105.00582</v>
      </c>
      <c r="C1960">
        <v>3</v>
      </c>
      <c r="D1960" s="2" t="d">
        <v>2019-03-16T16:23:10.99999994505196650</v>
      </c>
      <c r="E1960" s="1">
        <f>HOUR(US_Accidents_Dec20_updated3[[#This Row],[Start_Time]])</f>
        <v>16</v>
      </c>
      <c r="F1960" s="1">
        <f>MONTH(US_Accidents_Dec20_updated3[[#This Row],[Start_Time]])</f>
        <v>3</v>
      </c>
      <c r="G1960" s="1" t="s">
        <v>51</v>
      </c>
      <c r="H1960" s="1" t="s">
        <v>460</v>
      </c>
      <c r="I1960">
        <v>45</v>
      </c>
      <c r="J1960">
        <v>10.4</v>
      </c>
      <c r="K1960"/>
      <c r="L1960" s="1" t="s">
        <v>1221</v>
      </c>
      <c r="N1960"/>
      <c r="O1960"/>
    </row>
    <row r="1961" spans="1:15" x14ac:dyDescent="0.25">
      <c r="A1961">
        <v>39.192222999999998</v>
      </c>
      <c r="B1961">
        <v>-104.851051</v>
      </c>
      <c r="C1961">
        <v>3</v>
      </c>
      <c r="D1961" s="2" t="d">
        <v>2019-03-16T15:53:10.99999973550439050</v>
      </c>
      <c r="E1961" s="1">
        <f>HOUR(US_Accidents_Dec20_updated3[[#This Row],[Start_Time]])</f>
        <v>15</v>
      </c>
      <c r="F1961" s="1">
        <f>MONTH(US_Accidents_Dec20_updated3[[#This Row],[Start_Time]])</f>
        <v>3</v>
      </c>
      <c r="G1961" s="1" t="s">
        <v>51</v>
      </c>
      <c r="H1961" s="1" t="s">
        <v>474</v>
      </c>
      <c r="I1961">
        <v>10</v>
      </c>
      <c r="K1961"/>
      <c r="L1961" s="1" t="s">
        <v>1207</v>
      </c>
      <c r="N1961"/>
      <c r="O1961"/>
    </row>
    <row r="1962" spans="1:15" x14ac:dyDescent="0.25">
      <c r="A1962">
        <v>39.504289999999997</v>
      </c>
      <c r="B1962">
        <v>-106.14171</v>
      </c>
      <c r="C1962">
        <v>4</v>
      </c>
      <c r="D1962" s="2" t="d">
        <v>2019-03-16T19:07:26.99999992735684050</v>
      </c>
      <c r="E1962" s="1">
        <f>HOUR(US_Accidents_Dec20_updated3[[#This Row],[Start_Time]])</f>
        <v>19</v>
      </c>
      <c r="F1962" s="1">
        <f>MONTH(US_Accidents_Dec20_updated3[[#This Row],[Start_Time]])</f>
        <v>3</v>
      </c>
      <c r="G1962" s="1" t="s">
        <v>51</v>
      </c>
      <c r="H1962" s="1" t="s">
        <v>6989</v>
      </c>
      <c r="I1962">
        <v>10</v>
      </c>
      <c r="J1962">
        <v>10.4</v>
      </c>
      <c r="K1962"/>
      <c r="L1962" s="1" t="s">
        <v>1207</v>
      </c>
      <c r="N1962"/>
      <c r="O1962"/>
    </row>
    <row r="1963" spans="1:15" x14ac:dyDescent="0.25">
      <c r="A1963">
        <v>39.183886000000001</v>
      </c>
      <c r="B1963">
        <v>-104.85037</v>
      </c>
      <c r="C1963">
        <v>3</v>
      </c>
      <c r="D1963" s="2" t="d">
        <v>2019-03-16T18:41:10.99999990314245400</v>
      </c>
      <c r="E1963" s="1">
        <f>HOUR(US_Accidents_Dec20_updated3[[#This Row],[Start_Time]])</f>
        <v>18</v>
      </c>
      <c r="F1963" s="1">
        <f>MONTH(US_Accidents_Dec20_updated3[[#This Row],[Start_Time]])</f>
        <v>3</v>
      </c>
      <c r="G1963" s="1" t="s">
        <v>51</v>
      </c>
      <c r="H1963" s="1" t="s">
        <v>402</v>
      </c>
      <c r="I1963">
        <v>10</v>
      </c>
      <c r="K1963"/>
      <c r="L1963" s="1" t="s">
        <v>1207</v>
      </c>
      <c r="N1963"/>
      <c r="O1963"/>
    </row>
    <row r="1964" spans="1:15" x14ac:dyDescent="0.25">
      <c r="A1964">
        <v>39.498950999999998</v>
      </c>
      <c r="B1964">
        <v>-106.138762</v>
      </c>
      <c r="C1964">
        <v>4</v>
      </c>
      <c r="D1964" s="2" t="d">
        <v>2019-03-16T22:56:55.99999994505196650</v>
      </c>
      <c r="E1964" s="1">
        <f>HOUR(US_Accidents_Dec20_updated3[[#This Row],[Start_Time]])</f>
        <v>22</v>
      </c>
      <c r="F1964" s="1">
        <f>MONTH(US_Accidents_Dec20_updated3[[#This Row],[Start_Time]])</f>
        <v>3</v>
      </c>
      <c r="G1964" s="1" t="s">
        <v>53</v>
      </c>
      <c r="H1964" s="1" t="s">
        <v>6652</v>
      </c>
      <c r="I1964">
        <v>10</v>
      </c>
      <c r="J1964">
        <v>6.9</v>
      </c>
      <c r="K1964"/>
      <c r="L1964" s="1" t="s">
        <v>1207</v>
      </c>
      <c r="N1964"/>
      <c r="O1964"/>
    </row>
    <row r="1965" spans="1:15" x14ac:dyDescent="0.25">
      <c r="A1965">
        <v>39.504289999999997</v>
      </c>
      <c r="B1965">
        <v>-106.14171</v>
      </c>
      <c r="C1965">
        <v>4</v>
      </c>
      <c r="D1965" s="2" t="d">
        <v>2019-03-16T22:56:55.99999994505196650</v>
      </c>
      <c r="E1965" s="1">
        <f>HOUR(US_Accidents_Dec20_updated3[[#This Row],[Start_Time]])</f>
        <v>22</v>
      </c>
      <c r="F1965" s="1">
        <f>MONTH(US_Accidents_Dec20_updated3[[#This Row],[Start_Time]])</f>
        <v>3</v>
      </c>
      <c r="G1965" s="1" t="s">
        <v>53</v>
      </c>
      <c r="H1965" s="1" t="s">
        <v>6989</v>
      </c>
      <c r="I1965">
        <v>10</v>
      </c>
      <c r="J1965">
        <v>6.9</v>
      </c>
      <c r="K1965"/>
      <c r="L1965" s="1" t="s">
        <v>1207</v>
      </c>
      <c r="N1965"/>
      <c r="O1965"/>
    </row>
    <row r="1966" spans="1:15" x14ac:dyDescent="0.25">
      <c r="A1966">
        <v>39.267881000000003</v>
      </c>
      <c r="B1966">
        <v>-108.251411</v>
      </c>
      <c r="C1966">
        <v>2</v>
      </c>
      <c r="D1966" s="2" t="d">
        <v>2019-03-16T22:42:42.00000022072344825</v>
      </c>
      <c r="E1966" s="1">
        <f>HOUR(US_Accidents_Dec20_updated3[[#This Row],[Start_Time]])</f>
        <v>22</v>
      </c>
      <c r="F1966" s="1">
        <f>MONTH(US_Accidents_Dec20_updated3[[#This Row],[Start_Time]])</f>
        <v>3</v>
      </c>
      <c r="G1966" s="1" t="s">
        <v>53</v>
      </c>
      <c r="H1966" s="1" t="s">
        <v>1537</v>
      </c>
      <c r="I1966">
        <v>10</v>
      </c>
      <c r="J1966">
        <v>4.5999999999999996</v>
      </c>
      <c r="K1966"/>
      <c r="L1966" s="1" t="s">
        <v>1207</v>
      </c>
      <c r="N1966"/>
      <c r="O1966"/>
    </row>
    <row r="1967" spans="1:15" x14ac:dyDescent="0.25">
      <c r="A1967">
        <v>39.139459000000002</v>
      </c>
      <c r="B1967">
        <v>-104.862336</v>
      </c>
      <c r="C1967">
        <v>3</v>
      </c>
      <c r="D1967" s="2" t="d">
        <v>2019-03-17T11:06:54.99999978113919375</v>
      </c>
      <c r="E1967" s="1">
        <f>HOUR(US_Accidents_Dec20_updated3[[#This Row],[Start_Time]])</f>
        <v>11</v>
      </c>
      <c r="F1967" s="1">
        <f>MONTH(US_Accidents_Dec20_updated3[[#This Row],[Start_Time]])</f>
        <v>3</v>
      </c>
      <c r="G1967" s="1" t="s">
        <v>51</v>
      </c>
      <c r="H1967" s="1" t="s">
        <v>402</v>
      </c>
      <c r="I1967">
        <v>10</v>
      </c>
      <c r="K1967"/>
      <c r="L1967" s="1" t="s">
        <v>1207</v>
      </c>
      <c r="N1967"/>
      <c r="O1967"/>
    </row>
    <row r="1968" spans="1:15" x14ac:dyDescent="0.25">
      <c r="A1968">
        <v>39.758949999999999</v>
      </c>
      <c r="B1968">
        <v>-105.00748</v>
      </c>
      <c r="C1968">
        <v>4</v>
      </c>
      <c r="D1968" s="2" t="d">
        <v>2019-03-17T13:28:40.0000001583248400</v>
      </c>
      <c r="E1968" s="1">
        <f>HOUR(US_Accidents_Dec20_updated3[[#This Row],[Start_Time]])</f>
        <v>13</v>
      </c>
      <c r="F1968" s="1">
        <f>MONTH(US_Accidents_Dec20_updated3[[#This Row],[Start_Time]])</f>
        <v>3</v>
      </c>
      <c r="G1968" s="1" t="s">
        <v>51</v>
      </c>
      <c r="H1968" s="1" t="s">
        <v>5566</v>
      </c>
      <c r="I1968">
        <v>30</v>
      </c>
      <c r="J1968">
        <v>5.8</v>
      </c>
      <c r="K1968"/>
      <c r="L1968" s="1" t="s">
        <v>1221</v>
      </c>
      <c r="N1968"/>
      <c r="O1968"/>
    </row>
    <row r="1969" spans="1:15" x14ac:dyDescent="0.25">
      <c r="A1969">
        <v>39.743839999999999</v>
      </c>
      <c r="B1969">
        <v>-105.44346899999999</v>
      </c>
      <c r="C1969">
        <v>3</v>
      </c>
      <c r="D1969" s="2" t="d">
        <v>2019-03-17T11:46:39.99999969732016200</v>
      </c>
      <c r="E1969" s="1">
        <f>HOUR(US_Accidents_Dec20_updated3[[#This Row],[Start_Time]])</f>
        <v>11</v>
      </c>
      <c r="F1969" s="1">
        <f>MONTH(US_Accidents_Dec20_updated3[[#This Row],[Start_Time]])</f>
        <v>3</v>
      </c>
      <c r="G1969" s="1" t="s">
        <v>51</v>
      </c>
      <c r="H1969" s="1" t="s">
        <v>506</v>
      </c>
      <c r="J1969">
        <v>12.7</v>
      </c>
      <c r="K1969"/>
      <c r="L1969" s="1" t="s">
        <v>1207</v>
      </c>
      <c r="N1969"/>
      <c r="O1969"/>
    </row>
    <row r="1970" spans="1:15" x14ac:dyDescent="0.25">
      <c r="A1970">
        <v>39.885438999999998</v>
      </c>
      <c r="B1970">
        <v>-104.98766999999999</v>
      </c>
      <c r="C1970">
        <v>3</v>
      </c>
      <c r="D1970" s="2" t="d">
        <v>2019-03-17T13:00:55.00000007450580825</v>
      </c>
      <c r="E1970" s="1">
        <f>HOUR(US_Accidents_Dec20_updated3[[#This Row],[Start_Time]])</f>
        <v>13</v>
      </c>
      <c r="F1970" s="1">
        <f>MONTH(US_Accidents_Dec20_updated3[[#This Row],[Start_Time]])</f>
        <v>3</v>
      </c>
      <c r="G1970" s="1" t="s">
        <v>51</v>
      </c>
      <c r="H1970" s="1" t="s">
        <v>442</v>
      </c>
      <c r="I1970">
        <v>25</v>
      </c>
      <c r="J1970">
        <v>6.9</v>
      </c>
      <c r="K1970"/>
      <c r="L1970" s="1" t="s">
        <v>1221</v>
      </c>
      <c r="N1970"/>
      <c r="O1970"/>
    </row>
    <row r="1971" spans="1:15" x14ac:dyDescent="0.25">
      <c r="A1971">
        <v>38.929824000000004</v>
      </c>
      <c r="B1971">
        <v>-104.613893</v>
      </c>
      <c r="C1971">
        <v>3</v>
      </c>
      <c r="D1971" s="2" t="d">
        <v>2019-03-17T13:15:10.00000003259628900</v>
      </c>
      <c r="E1971" s="1">
        <f>HOUR(US_Accidents_Dec20_updated3[[#This Row],[Start_Time]])</f>
        <v>13</v>
      </c>
      <c r="F1971" s="1">
        <f>MONTH(US_Accidents_Dec20_updated3[[#This Row],[Start_Time]])</f>
        <v>3</v>
      </c>
      <c r="G1971" s="1" t="s">
        <v>51</v>
      </c>
      <c r="H1971" s="1" t="s">
        <v>394</v>
      </c>
      <c r="I1971">
        <v>10</v>
      </c>
      <c r="J1971">
        <v>10.4</v>
      </c>
      <c r="K1971"/>
      <c r="L1971" s="1" t="s">
        <v>1207</v>
      </c>
      <c r="N1971"/>
      <c r="O1971"/>
    </row>
    <row r="1972" spans="1:15" x14ac:dyDescent="0.25">
      <c r="A1972">
        <v>38.929270000000002</v>
      </c>
      <c r="B1972">
        <v>-104.61472500000001</v>
      </c>
      <c r="C1972">
        <v>3</v>
      </c>
      <c r="D1972" s="2" t="d">
        <v>2019-03-17T13:15:10.00000003259628900</v>
      </c>
      <c r="E1972" s="1">
        <f>HOUR(US_Accidents_Dec20_updated3[[#This Row],[Start_Time]])</f>
        <v>13</v>
      </c>
      <c r="F1972" s="1">
        <f>MONTH(US_Accidents_Dec20_updated3[[#This Row],[Start_Time]])</f>
        <v>3</v>
      </c>
      <c r="G1972" s="1" t="s">
        <v>51</v>
      </c>
      <c r="H1972" s="1" t="s">
        <v>232</v>
      </c>
      <c r="I1972">
        <v>10</v>
      </c>
      <c r="J1972">
        <v>10.4</v>
      </c>
      <c r="K1972"/>
      <c r="L1972" s="1" t="s">
        <v>1207</v>
      </c>
      <c r="N1972"/>
      <c r="O1972"/>
    </row>
    <row r="1973" spans="1:15" x14ac:dyDescent="0.25">
      <c r="A1973">
        <v>39.703983999999998</v>
      </c>
      <c r="B1973">
        <v>-105.704235</v>
      </c>
      <c r="C1973">
        <v>3</v>
      </c>
      <c r="D1973" s="2" t="d">
        <v>2019-03-17T16:30:55.000000284053384925</v>
      </c>
      <c r="E1973" s="1">
        <f>HOUR(US_Accidents_Dec20_updated3[[#This Row],[Start_Time]])</f>
        <v>16</v>
      </c>
      <c r="F1973" s="1">
        <f>MONTH(US_Accidents_Dec20_updated3[[#This Row],[Start_Time]])</f>
        <v>3</v>
      </c>
      <c r="G1973" s="1" t="s">
        <v>51</v>
      </c>
      <c r="H1973" s="1" t="s">
        <v>1453</v>
      </c>
      <c r="J1973">
        <v>11.5</v>
      </c>
      <c r="K1973"/>
      <c r="L1973" s="1" t="s">
        <v>1207</v>
      </c>
      <c r="N1973"/>
      <c r="O1973"/>
    </row>
    <row r="1974" spans="1:15" x14ac:dyDescent="0.25">
      <c r="A1974">
        <v>39.183886000000001</v>
      </c>
      <c r="B1974">
        <v>-104.85037</v>
      </c>
      <c r="C1974">
        <v>3</v>
      </c>
      <c r="D1974" s="2" t="d">
        <v>2019-03-17T16:51:10.0000001583248400</v>
      </c>
      <c r="E1974" s="1">
        <f>HOUR(US_Accidents_Dec20_updated3[[#This Row],[Start_Time]])</f>
        <v>16</v>
      </c>
      <c r="F1974" s="1">
        <f>MONTH(US_Accidents_Dec20_updated3[[#This Row],[Start_Time]])</f>
        <v>3</v>
      </c>
      <c r="G1974" s="1" t="s">
        <v>51</v>
      </c>
      <c r="H1974" s="1" t="s">
        <v>402</v>
      </c>
      <c r="I1974">
        <v>10</v>
      </c>
      <c r="K1974"/>
      <c r="L1974" s="1" t="s">
        <v>1207</v>
      </c>
      <c r="N1974"/>
      <c r="O1974"/>
    </row>
    <row r="1975" spans="1:15" x14ac:dyDescent="0.25">
      <c r="A1975">
        <v>40.176737000000003</v>
      </c>
      <c r="B1975">
        <v>-105.34846</v>
      </c>
      <c r="C1975">
        <v>4</v>
      </c>
      <c r="D1975" s="2" t="d">
        <v>2019-03-17T17:54:09.99999990686774475</v>
      </c>
      <c r="E1975" s="1">
        <f>HOUR(US_Accidents_Dec20_updated3[[#This Row],[Start_Time]])</f>
        <v>17</v>
      </c>
      <c r="F1975" s="1">
        <f>MONTH(US_Accidents_Dec20_updated3[[#This Row],[Start_Time]])</f>
        <v>3</v>
      </c>
      <c r="G1975" s="1" t="s">
        <v>51</v>
      </c>
      <c r="H1975" s="1" t="s">
        <v>4088</v>
      </c>
      <c r="I1975">
        <v>10</v>
      </c>
      <c r="J1975">
        <v>8.1</v>
      </c>
      <c r="K1975"/>
      <c r="L1975" s="1" t="s">
        <v>1213</v>
      </c>
      <c r="N1975"/>
      <c r="O1975"/>
    </row>
    <row r="1976" spans="1:15" x14ac:dyDescent="0.25">
      <c r="A1976">
        <v>40.169960000000003</v>
      </c>
      <c r="B1976">
        <v>-105.415761</v>
      </c>
      <c r="C1976">
        <v>4</v>
      </c>
      <c r="D1976" s="2" t="d">
        <v>2019-03-17T17:54:09.99999990686774475</v>
      </c>
      <c r="E1976" s="1">
        <f>HOUR(US_Accidents_Dec20_updated3[[#This Row],[Start_Time]])</f>
        <v>17</v>
      </c>
      <c r="F1976" s="1">
        <f>MONTH(US_Accidents_Dec20_updated3[[#This Row],[Start_Time]])</f>
        <v>3</v>
      </c>
      <c r="G1976" s="1" t="s">
        <v>51</v>
      </c>
      <c r="H1976" s="1" t="s">
        <v>6693</v>
      </c>
      <c r="I1976">
        <v>10</v>
      </c>
      <c r="J1976">
        <v>8.1</v>
      </c>
      <c r="K1976"/>
      <c r="L1976" s="1" t="s">
        <v>1213</v>
      </c>
      <c r="N1976"/>
      <c r="O1976"/>
    </row>
    <row r="1977" spans="1:15" x14ac:dyDescent="0.25">
      <c r="A1977">
        <v>39.503388999999999</v>
      </c>
      <c r="B1977">
        <v>-106.147716</v>
      </c>
      <c r="C1977">
        <v>3</v>
      </c>
      <c r="D1977" s="2" t="d">
        <v>2019-03-17T17:39:10.00000011641532075</v>
      </c>
      <c r="E1977" s="1">
        <f>HOUR(US_Accidents_Dec20_updated3[[#This Row],[Start_Time]])</f>
        <v>17</v>
      </c>
      <c r="F1977" s="1">
        <f>MONTH(US_Accidents_Dec20_updated3[[#This Row],[Start_Time]])</f>
        <v>3</v>
      </c>
      <c r="G1977" s="1" t="s">
        <v>51</v>
      </c>
      <c r="H1977" s="1" t="s">
        <v>4034</v>
      </c>
      <c r="I1977">
        <v>10</v>
      </c>
      <c r="J1977">
        <v>4.5999999999999996</v>
      </c>
      <c r="K1977"/>
      <c r="L1977" s="1" t="s">
        <v>1207</v>
      </c>
      <c r="N1977"/>
      <c r="O1977"/>
    </row>
    <row r="1978" spans="1:15" x14ac:dyDescent="0.25">
      <c r="A1978">
        <v>39.712048000000003</v>
      </c>
      <c r="B1978">
        <v>-104.999689</v>
      </c>
      <c r="C1978">
        <v>3</v>
      </c>
      <c r="D1978" s="2" t="d">
        <v>2019-03-17T17:58:40.0000001583248400</v>
      </c>
      <c r="E1978" s="1">
        <f>HOUR(US_Accidents_Dec20_updated3[[#This Row],[Start_Time]])</f>
        <v>17</v>
      </c>
      <c r="F1978" s="1">
        <f>MONTH(US_Accidents_Dec20_updated3[[#This Row],[Start_Time]])</f>
        <v>3</v>
      </c>
      <c r="G1978" s="1" t="s">
        <v>51</v>
      </c>
      <c r="H1978" s="1" t="s">
        <v>486</v>
      </c>
      <c r="I1978">
        <v>10</v>
      </c>
      <c r="J1978">
        <v>6.9</v>
      </c>
      <c r="K1978"/>
      <c r="L1978" s="1" t="s">
        <v>1221</v>
      </c>
      <c r="N1978"/>
      <c r="O1978"/>
    </row>
    <row r="1979" spans="1:15" x14ac:dyDescent="0.25">
      <c r="A1979">
        <v>40.169960000000003</v>
      </c>
      <c r="B1979">
        <v>-105.415761</v>
      </c>
      <c r="C1979">
        <v>4</v>
      </c>
      <c r="D1979" s="2" t="d">
        <v>2019-03-17T21:53:24.99999986495822550</v>
      </c>
      <c r="E1979" s="1">
        <f>HOUR(US_Accidents_Dec20_updated3[[#This Row],[Start_Time]])</f>
        <v>21</v>
      </c>
      <c r="F1979" s="1">
        <f>MONTH(US_Accidents_Dec20_updated3[[#This Row],[Start_Time]])</f>
        <v>3</v>
      </c>
      <c r="G1979" s="1" t="s">
        <v>53</v>
      </c>
      <c r="H1979" s="1" t="s">
        <v>6693</v>
      </c>
      <c r="I1979">
        <v>10</v>
      </c>
      <c r="J1979">
        <v>4.5999999999999996</v>
      </c>
      <c r="K1979"/>
      <c r="L1979" s="1" t="s">
        <v>1213</v>
      </c>
      <c r="N1979"/>
      <c r="O1979"/>
    </row>
    <row r="1980" spans="1:15" x14ac:dyDescent="0.25">
      <c r="A1980">
        <v>40.176737000000003</v>
      </c>
      <c r="B1980">
        <v>-105.34846</v>
      </c>
      <c r="C1980">
        <v>4</v>
      </c>
      <c r="D1980" s="2" t="d">
        <v>2019-03-17T21:53:24.99999986495822550</v>
      </c>
      <c r="E1980" s="1">
        <f>HOUR(US_Accidents_Dec20_updated3[[#This Row],[Start_Time]])</f>
        <v>21</v>
      </c>
      <c r="F1980" s="1">
        <f>MONTH(US_Accidents_Dec20_updated3[[#This Row],[Start_Time]])</f>
        <v>3</v>
      </c>
      <c r="G1980" s="1" t="s">
        <v>53</v>
      </c>
      <c r="H1980" s="1" t="s">
        <v>6993</v>
      </c>
      <c r="I1980">
        <v>10</v>
      </c>
      <c r="J1980">
        <v>4.5999999999999996</v>
      </c>
      <c r="K1980"/>
      <c r="L1980" s="1" t="s">
        <v>1213</v>
      </c>
      <c r="N1980"/>
      <c r="O1980"/>
    </row>
    <row r="1981" spans="1:15" x14ac:dyDescent="0.25">
      <c r="A1981">
        <v>40.359789999999997</v>
      </c>
      <c r="B1981">
        <v>-104.98377000000001</v>
      </c>
      <c r="C1981">
        <v>3</v>
      </c>
      <c r="D1981" s="2" t="d">
        <v>2019-03-17T19:48:55.00000003259628900</v>
      </c>
      <c r="E1981" s="1">
        <f>HOUR(US_Accidents_Dec20_updated3[[#This Row],[Start_Time]])</f>
        <v>19</v>
      </c>
      <c r="F1981" s="1">
        <f>MONTH(US_Accidents_Dec20_updated3[[#This Row],[Start_Time]])</f>
        <v>3</v>
      </c>
      <c r="G1981" s="1" t="s">
        <v>53</v>
      </c>
      <c r="H1981" s="1" t="s">
        <v>459</v>
      </c>
      <c r="I1981">
        <v>10</v>
      </c>
      <c r="J1981">
        <v>9.1999999999999993</v>
      </c>
      <c r="K1981"/>
      <c r="L1981" s="1" t="s">
        <v>1213</v>
      </c>
      <c r="N1981"/>
      <c r="O1981"/>
    </row>
    <row r="1982" spans="1:15" x14ac:dyDescent="0.25">
      <c r="A1982">
        <v>39.723457000000003</v>
      </c>
      <c r="B1982">
        <v>-105.011526</v>
      </c>
      <c r="C1982">
        <v>3</v>
      </c>
      <c r="D1982" s="2" t="d">
        <v>2019-03-17T20:40:39.99999978113919375</v>
      </c>
      <c r="E1982" s="1">
        <f>HOUR(US_Accidents_Dec20_updated3[[#This Row],[Start_Time]])</f>
        <v>20</v>
      </c>
      <c r="F1982" s="1">
        <f>MONTH(US_Accidents_Dec20_updated3[[#This Row],[Start_Time]])</f>
        <v>3</v>
      </c>
      <c r="G1982" s="1" t="s">
        <v>53</v>
      </c>
      <c r="H1982" s="1" t="s">
        <v>398</v>
      </c>
      <c r="I1982">
        <v>30</v>
      </c>
      <c r="J1982">
        <v>3.5</v>
      </c>
      <c r="K1982"/>
      <c r="L1982" s="1" t="s">
        <v>819</v>
      </c>
      <c r="N1982"/>
      <c r="O1982"/>
    </row>
    <row r="1983" spans="1:15" x14ac:dyDescent="0.25">
      <c r="A1983">
        <v>38.359439999999999</v>
      </c>
      <c r="B1983">
        <v>-104.86689</v>
      </c>
      <c r="C1983">
        <v>4</v>
      </c>
      <c r="D1983" s="2" t="d">
        <v>2019-03-17T22:46:39.99999990686774475</v>
      </c>
      <c r="E1983" s="1">
        <f>HOUR(US_Accidents_Dec20_updated3[[#This Row],[Start_Time]])</f>
        <v>22</v>
      </c>
      <c r="F1983" s="1">
        <f>MONTH(US_Accidents_Dec20_updated3[[#This Row],[Start_Time]])</f>
        <v>3</v>
      </c>
      <c r="G1983" s="1" t="s">
        <v>53</v>
      </c>
      <c r="H1983" s="1" t="s">
        <v>4403</v>
      </c>
      <c r="I1983">
        <v>10</v>
      </c>
      <c r="J1983">
        <v>4.5999999999999996</v>
      </c>
      <c r="K1983"/>
      <c r="L1983" s="1" t="s">
        <v>1221</v>
      </c>
      <c r="N1983"/>
      <c r="O1983"/>
    </row>
    <row r="1984" spans="1:15" x14ac:dyDescent="0.25">
      <c r="A1984">
        <v>39.134844000000001</v>
      </c>
      <c r="B1984">
        <v>-104.862869</v>
      </c>
      <c r="C1984">
        <v>3</v>
      </c>
      <c r="D1984" s="2" t="d">
        <v>2019-03-17T22:18:54.999999823048710975</v>
      </c>
      <c r="E1984" s="1">
        <f>HOUR(US_Accidents_Dec20_updated3[[#This Row],[Start_Time]])</f>
        <v>22</v>
      </c>
      <c r="F1984" s="1">
        <f>MONTH(US_Accidents_Dec20_updated3[[#This Row],[Start_Time]])</f>
        <v>3</v>
      </c>
      <c r="G1984" s="1" t="s">
        <v>53</v>
      </c>
      <c r="H1984" s="1" t="s">
        <v>456</v>
      </c>
      <c r="I1984">
        <v>10</v>
      </c>
      <c r="K1984"/>
      <c r="L1984" s="1" t="s">
        <v>1207</v>
      </c>
      <c r="N1984"/>
      <c r="O1984"/>
    </row>
    <row r="1985" spans="1:15" x14ac:dyDescent="0.25">
      <c r="A1985">
        <v>38.359439999999999</v>
      </c>
      <c r="B1985">
        <v>-104.86689</v>
      </c>
      <c r="C1985">
        <v>4</v>
      </c>
      <c r="D1985" s="2" t="d">
        <v>2019-03-17T23:06:54.99999978113919375</v>
      </c>
      <c r="E1985" s="1">
        <f>HOUR(US_Accidents_Dec20_updated3[[#This Row],[Start_Time]])</f>
        <v>23</v>
      </c>
      <c r="F1985" s="1">
        <f>MONTH(US_Accidents_Dec20_updated3[[#This Row],[Start_Time]])</f>
        <v>3</v>
      </c>
      <c r="G1985" s="1" t="s">
        <v>53</v>
      </c>
      <c r="H1985" s="1" t="s">
        <v>4406</v>
      </c>
      <c r="I1985">
        <v>10</v>
      </c>
      <c r="J1985">
        <v>4.5999999999999996</v>
      </c>
      <c r="K1985"/>
      <c r="L1985" s="1" t="s">
        <v>1221</v>
      </c>
      <c r="N1985"/>
      <c r="O1985"/>
    </row>
    <row r="1986" spans="1:15" x14ac:dyDescent="0.25">
      <c r="A1986">
        <v>39.082639</v>
      </c>
      <c r="B1986">
        <v>-104.86051</v>
      </c>
      <c r="C1986">
        <v>3</v>
      </c>
      <c r="D1986" s="2" t="d">
        <v>2019-03-17T23:18:55.00000024214387175</v>
      </c>
      <c r="E1986" s="1">
        <f>HOUR(US_Accidents_Dec20_updated3[[#This Row],[Start_Time]])</f>
        <v>23</v>
      </c>
      <c r="F1986" s="1">
        <f>MONTH(US_Accidents_Dec20_updated3[[#This Row],[Start_Time]])</f>
        <v>3</v>
      </c>
      <c r="G1986" s="1" t="s">
        <v>53</v>
      </c>
      <c r="H1986" s="1" t="s">
        <v>488</v>
      </c>
      <c r="I1986">
        <v>10</v>
      </c>
      <c r="J1986">
        <v>6.9</v>
      </c>
      <c r="K1986"/>
      <c r="L1986" s="1" t="s">
        <v>1207</v>
      </c>
      <c r="N1986"/>
      <c r="O1986"/>
    </row>
    <row r="1987" spans="1:15" x14ac:dyDescent="0.25">
      <c r="A1987">
        <v>39.829313999999997</v>
      </c>
      <c r="B1987">
        <v>-105.75993200000001</v>
      </c>
      <c r="C1987">
        <v>3</v>
      </c>
      <c r="D1987" s="2" t="d">
        <v>2019-03-18T13:10:42.00000024866312550</v>
      </c>
      <c r="E1987" s="1">
        <f>HOUR(US_Accidents_Dec20_updated3[[#This Row],[Start_Time]])</f>
        <v>13</v>
      </c>
      <c r="F1987" s="1">
        <f>MONTH(US_Accidents_Dec20_updated3[[#This Row],[Start_Time]])</f>
        <v>3</v>
      </c>
      <c r="G1987" s="1" t="s">
        <v>51</v>
      </c>
      <c r="H1987" s="1" t="s">
        <v>3488</v>
      </c>
      <c r="I1987">
        <v>10</v>
      </c>
      <c r="J1987">
        <v>0</v>
      </c>
      <c r="K1987">
        <v>0</v>
      </c>
      <c r="L1987" s="1" t="s">
        <v>50</v>
      </c>
      <c r="N1987"/>
      <c r="O1987"/>
    </row>
    <row r="1988" spans="1:15" x14ac:dyDescent="0.25">
      <c r="A1988">
        <v>39.831085000000002</v>
      </c>
      <c r="B1988">
        <v>-105.759641</v>
      </c>
      <c r="C1988">
        <v>3</v>
      </c>
      <c r="D1988" s="2" t="d">
        <v>2019-03-18T13:10:42.00000024866312550</v>
      </c>
      <c r="E1988" s="1">
        <f>HOUR(US_Accidents_Dec20_updated3[[#This Row],[Start_Time]])</f>
        <v>13</v>
      </c>
      <c r="F1988" s="1">
        <f>MONTH(US_Accidents_Dec20_updated3[[#This Row],[Start_Time]])</f>
        <v>3</v>
      </c>
      <c r="G1988" s="1" t="s">
        <v>51</v>
      </c>
      <c r="H1988" s="1" t="s">
        <v>8232</v>
      </c>
      <c r="I1988">
        <v>10</v>
      </c>
      <c r="J1988">
        <v>0</v>
      </c>
      <c r="K1988">
        <v>0</v>
      </c>
      <c r="L1988" s="1" t="s">
        <v>50</v>
      </c>
      <c r="N1988"/>
      <c r="O1988"/>
    </row>
    <row r="1989" spans="1:15" x14ac:dyDescent="0.25">
      <c r="A1989">
        <v>39.125577</v>
      </c>
      <c r="B1989">
        <v>-104.86466</v>
      </c>
      <c r="C1989">
        <v>3</v>
      </c>
      <c r="D1989" s="2" t="d">
        <v>2019-03-18T06:36:54.99999978113919375</v>
      </c>
      <c r="E1989" s="1">
        <f>HOUR(US_Accidents_Dec20_updated3[[#This Row],[Start_Time]])</f>
        <v>6</v>
      </c>
      <c r="F1989" s="1">
        <f>MONTH(US_Accidents_Dec20_updated3[[#This Row],[Start_Time]])</f>
        <v>3</v>
      </c>
      <c r="G1989" s="1" t="s">
        <v>53</v>
      </c>
      <c r="H1989" s="1" t="s">
        <v>471</v>
      </c>
      <c r="I1989">
        <v>10</v>
      </c>
      <c r="J1989">
        <v>3.5</v>
      </c>
      <c r="K1989"/>
      <c r="L1989" s="1" t="s">
        <v>1207</v>
      </c>
      <c r="N1989"/>
      <c r="O1989"/>
    </row>
    <row r="1990" spans="1:15" x14ac:dyDescent="0.25">
      <c r="A1990">
        <v>39.673085</v>
      </c>
      <c r="B1990">
        <v>-105.97111599999999</v>
      </c>
      <c r="C1990">
        <v>3</v>
      </c>
      <c r="D1990" s="2" t="d">
        <v>2019-03-18T07:00:55.00000007450580825</v>
      </c>
      <c r="E1990" s="1">
        <f>HOUR(US_Accidents_Dec20_updated3[[#This Row],[Start_Time]])</f>
        <v>7</v>
      </c>
      <c r="F1990" s="1">
        <f>MONTH(US_Accidents_Dec20_updated3[[#This Row],[Start_Time]])</f>
        <v>3</v>
      </c>
      <c r="G1990" s="1" t="s">
        <v>51</v>
      </c>
      <c r="H1990" s="1" t="s">
        <v>4002</v>
      </c>
      <c r="I1990">
        <v>10</v>
      </c>
      <c r="J1990">
        <v>8.1</v>
      </c>
      <c r="K1990"/>
      <c r="L1990" s="1" t="s">
        <v>1207</v>
      </c>
      <c r="N1990"/>
      <c r="O1990"/>
    </row>
    <row r="1991" spans="1:15" x14ac:dyDescent="0.25">
      <c r="A1991">
        <v>39.787300000000002</v>
      </c>
      <c r="B1991">
        <v>-104.98934</v>
      </c>
      <c r="C1991">
        <v>3</v>
      </c>
      <c r="D1991" s="2" t="d">
        <v>2019-03-18T07:06:54.99999999068677650</v>
      </c>
      <c r="E1991" s="1">
        <f>HOUR(US_Accidents_Dec20_updated3[[#This Row],[Start_Time]])</f>
        <v>7</v>
      </c>
      <c r="F1991" s="1">
        <f>MONTH(US_Accidents_Dec20_updated3[[#This Row],[Start_Time]])</f>
        <v>3</v>
      </c>
      <c r="G1991" s="1" t="s">
        <v>51</v>
      </c>
      <c r="H1991" s="1" t="s">
        <v>533</v>
      </c>
      <c r="I1991">
        <v>10</v>
      </c>
      <c r="J1991">
        <v>13.8</v>
      </c>
      <c r="K1991"/>
      <c r="L1991" s="1" t="s">
        <v>1221</v>
      </c>
      <c r="N1991"/>
      <c r="O1991"/>
    </row>
    <row r="1992" spans="1:15" x14ac:dyDescent="0.25">
      <c r="A1992">
        <v>39.941180000000003</v>
      </c>
      <c r="B1992">
        <v>-105.13984000000001</v>
      </c>
      <c r="C1992">
        <v>3</v>
      </c>
      <c r="D1992" s="2" t="d">
        <v>2019-03-18T08:52:40.99999984726309950</v>
      </c>
      <c r="E1992" s="1">
        <f>HOUR(US_Accidents_Dec20_updated3[[#This Row],[Start_Time]])</f>
        <v>8</v>
      </c>
      <c r="F1992" s="1">
        <f>MONTH(US_Accidents_Dec20_updated3[[#This Row],[Start_Time]])</f>
        <v>3</v>
      </c>
      <c r="G1992" s="1" t="s">
        <v>51</v>
      </c>
      <c r="H1992" s="1" t="s">
        <v>538</v>
      </c>
      <c r="I1992">
        <v>15</v>
      </c>
      <c r="J1992">
        <v>6.9</v>
      </c>
      <c r="K1992"/>
      <c r="L1992" s="1" t="s">
        <v>819</v>
      </c>
      <c r="N1992"/>
      <c r="O1992"/>
    </row>
    <row r="1993" spans="1:15" x14ac:dyDescent="0.25">
      <c r="A1993">
        <v>39.904463999999997</v>
      </c>
      <c r="B1993">
        <v>-104.833213</v>
      </c>
      <c r="C1993">
        <v>4</v>
      </c>
      <c r="D1993" s="2" t="d">
        <v>2019-03-18T11:10:40.99999980535358025</v>
      </c>
      <c r="E1993" s="1">
        <f>HOUR(US_Accidents_Dec20_updated3[[#This Row],[Start_Time]])</f>
        <v>11</v>
      </c>
      <c r="F1993" s="1">
        <f>MONTH(US_Accidents_Dec20_updated3[[#This Row],[Start_Time]])</f>
        <v>3</v>
      </c>
      <c r="G1993" s="1" t="s">
        <v>51</v>
      </c>
      <c r="H1993" s="1" t="s">
        <v>890</v>
      </c>
      <c r="I1993">
        <v>10</v>
      </c>
      <c r="J1993">
        <v>5.8</v>
      </c>
      <c r="K1993"/>
      <c r="L1993" s="1" t="s">
        <v>1207</v>
      </c>
      <c r="N1993"/>
      <c r="O1993"/>
    </row>
    <row r="1994" spans="1:15" x14ac:dyDescent="0.25">
      <c r="A1994">
        <v>39.277970000000003</v>
      </c>
      <c r="B1994">
        <v>-105.92268</v>
      </c>
      <c r="C1994">
        <v>4</v>
      </c>
      <c r="D1994" s="2" t="d">
        <v>2019-03-18T12:59:27.00000024866312550</v>
      </c>
      <c r="E1994" s="1">
        <f>HOUR(US_Accidents_Dec20_updated3[[#This Row],[Start_Time]])</f>
        <v>12</v>
      </c>
      <c r="F1994" s="1">
        <f>MONTH(US_Accidents_Dec20_updated3[[#This Row],[Start_Time]])</f>
        <v>3</v>
      </c>
      <c r="G1994" s="1" t="s">
        <v>51</v>
      </c>
      <c r="H1994" s="1" t="s">
        <v>1093</v>
      </c>
      <c r="I1994">
        <v>10</v>
      </c>
      <c r="J1994">
        <v>10.4</v>
      </c>
      <c r="K1994"/>
      <c r="L1994" s="1" t="s">
        <v>1207</v>
      </c>
      <c r="N1994"/>
      <c r="O1994"/>
    </row>
    <row r="1995" spans="1:15" x14ac:dyDescent="0.25">
      <c r="A1995">
        <v>39.220959999999998</v>
      </c>
      <c r="B1995">
        <v>-105.99366000000001</v>
      </c>
      <c r="C1995">
        <v>4</v>
      </c>
      <c r="D1995" s="2" t="d">
        <v>2019-03-18T12:59:27.00000024866312550</v>
      </c>
      <c r="E1995" s="1">
        <f>HOUR(US_Accidents_Dec20_updated3[[#This Row],[Start_Time]])</f>
        <v>12</v>
      </c>
      <c r="F1995" s="1">
        <f>MONTH(US_Accidents_Dec20_updated3[[#This Row],[Start_Time]])</f>
        <v>3</v>
      </c>
      <c r="G1995" s="1" t="s">
        <v>51</v>
      </c>
      <c r="H1995" s="1" t="s">
        <v>7126</v>
      </c>
      <c r="I1995">
        <v>10</v>
      </c>
      <c r="J1995">
        <v>10.4</v>
      </c>
      <c r="K1995"/>
      <c r="L1995" s="1" t="s">
        <v>1207</v>
      </c>
      <c r="N1995"/>
      <c r="O1995"/>
    </row>
    <row r="1996" spans="1:15" x14ac:dyDescent="0.25">
      <c r="A1996">
        <v>39.337929000000003</v>
      </c>
      <c r="B1996">
        <v>-104.876148</v>
      </c>
      <c r="C1996">
        <v>3</v>
      </c>
      <c r="D1996" s="2" t="d">
        <v>2019-03-18T13:00:55.00000007450580825</v>
      </c>
      <c r="E1996" s="1">
        <f>HOUR(US_Accidents_Dec20_updated3[[#This Row],[Start_Time]])</f>
        <v>13</v>
      </c>
      <c r="F1996" s="1">
        <f>MONTH(US_Accidents_Dec20_updated3[[#This Row],[Start_Time]])</f>
        <v>3</v>
      </c>
      <c r="G1996" s="1" t="s">
        <v>51</v>
      </c>
      <c r="H1996" s="1" t="s">
        <v>399</v>
      </c>
      <c r="I1996">
        <v>10</v>
      </c>
      <c r="K1996"/>
      <c r="L1996" s="1" t="s">
        <v>1207</v>
      </c>
      <c r="N1996"/>
      <c r="O1996"/>
    </row>
    <row r="1997" spans="1:15" x14ac:dyDescent="0.25">
      <c r="A1997">
        <v>39.908990000000003</v>
      </c>
      <c r="B1997">
        <v>-104.82485</v>
      </c>
      <c r="C1997">
        <v>4</v>
      </c>
      <c r="D1997" s="2" t="d">
        <v>2019-03-18T11:36:10.99999976344406775</v>
      </c>
      <c r="E1997" s="1">
        <f>HOUR(US_Accidents_Dec20_updated3[[#This Row],[Start_Time]])</f>
        <v>11</v>
      </c>
      <c r="F1997" s="1">
        <f>MONTH(US_Accidents_Dec20_updated3[[#This Row],[Start_Time]])</f>
        <v>3</v>
      </c>
      <c r="G1997" s="1" t="s">
        <v>51</v>
      </c>
      <c r="H1997" s="1" t="s">
        <v>4629</v>
      </c>
      <c r="I1997">
        <v>10</v>
      </c>
      <c r="K1997"/>
      <c r="L1997" s="1" t="s">
        <v>819</v>
      </c>
      <c r="N1997"/>
      <c r="O1997"/>
    </row>
    <row r="1998" spans="1:15" x14ac:dyDescent="0.25">
      <c r="A1998">
        <v>38.287869999999998</v>
      </c>
      <c r="B1998">
        <v>-104.60635000000001</v>
      </c>
      <c r="C1998">
        <v>4</v>
      </c>
      <c r="D1998" s="2" t="d">
        <v>2019-03-18T12:37:40.99999984726309950</v>
      </c>
      <c r="E1998" s="1">
        <f>HOUR(US_Accidents_Dec20_updated3[[#This Row],[Start_Time]])</f>
        <v>12</v>
      </c>
      <c r="F1998" s="1">
        <f>MONTH(US_Accidents_Dec20_updated3[[#This Row],[Start_Time]])</f>
        <v>3</v>
      </c>
      <c r="G1998" s="1" t="s">
        <v>51</v>
      </c>
      <c r="H1998" s="1" t="s">
        <v>1739</v>
      </c>
      <c r="I1998">
        <v>10</v>
      </c>
      <c r="J1998">
        <v>6.9</v>
      </c>
      <c r="K1998"/>
      <c r="L1998" s="1" t="s">
        <v>1207</v>
      </c>
      <c r="N1998"/>
      <c r="O1998"/>
    </row>
    <row r="1999" spans="1:15" x14ac:dyDescent="0.25">
      <c r="A1999">
        <v>38.291119999999999</v>
      </c>
      <c r="B1999">
        <v>-104.60768</v>
      </c>
      <c r="C1999">
        <v>4</v>
      </c>
      <c r="D1999" s="2" t="d">
        <v>2019-03-18T12:44:26.00000022444873900</v>
      </c>
      <c r="E1999" s="1">
        <f>HOUR(US_Accidents_Dec20_updated3[[#This Row],[Start_Time]])</f>
        <v>12</v>
      </c>
      <c r="F1999" s="1">
        <f>MONTH(US_Accidents_Dec20_updated3[[#This Row],[Start_Time]])</f>
        <v>3</v>
      </c>
      <c r="G1999" s="1" t="s">
        <v>51</v>
      </c>
      <c r="H1999" s="1" t="s">
        <v>4695</v>
      </c>
      <c r="I1999">
        <v>10</v>
      </c>
      <c r="J1999">
        <v>6.9</v>
      </c>
      <c r="K1999"/>
      <c r="L1999" s="1" t="s">
        <v>1207</v>
      </c>
      <c r="N1999"/>
      <c r="O1999"/>
    </row>
    <row r="2000" spans="1:15" x14ac:dyDescent="0.25">
      <c r="A2000">
        <v>40.19885</v>
      </c>
      <c r="B2000">
        <v>-104.97994</v>
      </c>
      <c r="C2000">
        <v>2</v>
      </c>
      <c r="D2000" s="2" t="d">
        <v>2019-03-18T17:17:07.99999974668026275</v>
      </c>
      <c r="E2000" s="1">
        <f>HOUR(US_Accidents_Dec20_updated3[[#This Row],[Start_Time]])</f>
        <v>17</v>
      </c>
      <c r="F2000" s="1">
        <f>MONTH(US_Accidents_Dec20_updated3[[#This Row],[Start_Time]])</f>
        <v>3</v>
      </c>
      <c r="G2000" s="1" t="s">
        <v>51</v>
      </c>
      <c r="H2000" s="1" t="s">
        <v>9196</v>
      </c>
      <c r="I2000">
        <v>10</v>
      </c>
      <c r="J2000">
        <v>8.1</v>
      </c>
      <c r="K2000"/>
      <c r="L2000" s="1" t="s">
        <v>1207</v>
      </c>
      <c r="N2000"/>
      <c r="O2000"/>
    </row>
    <row r="2001" spans="1:15" x14ac:dyDescent="0.25">
      <c r="A2001">
        <v>37.920670999999999</v>
      </c>
      <c r="B2001">
        <v>-104.824359</v>
      </c>
      <c r="C2001">
        <v>4</v>
      </c>
      <c r="D2001" s="2" t="d">
        <v>2019-03-19T05:51:38.00000020768493400</v>
      </c>
      <c r="E2001" s="1">
        <f>HOUR(US_Accidents_Dec20_updated3[[#This Row],[Start_Time]])</f>
        <v>5</v>
      </c>
      <c r="F2001" s="1">
        <f>MONTH(US_Accidents_Dec20_updated3[[#This Row],[Start_Time]])</f>
        <v>3</v>
      </c>
      <c r="G2001" s="1" t="s">
        <v>53</v>
      </c>
      <c r="H2001" s="1" t="s">
        <v>4159</v>
      </c>
      <c r="I2001">
        <v>10</v>
      </c>
      <c r="J2001">
        <v>19.600000000000001</v>
      </c>
      <c r="K2001"/>
      <c r="L2001" s="1" t="s">
        <v>1213</v>
      </c>
      <c r="N2001"/>
      <c r="O2001"/>
    </row>
    <row r="2002" spans="1:15" x14ac:dyDescent="0.25">
      <c r="A2002">
        <v>39.734096000000001</v>
      </c>
      <c r="B2002">
        <v>-104.385347</v>
      </c>
      <c r="C2002">
        <v>3</v>
      </c>
      <c r="D2002" s="2" t="d">
        <v>2019-03-19T17:44:07.99999999813735800</v>
      </c>
      <c r="E2002" s="1">
        <f>HOUR(US_Accidents_Dec20_updated3[[#This Row],[Start_Time]])</f>
        <v>17</v>
      </c>
      <c r="F2002" s="1">
        <f>MONTH(US_Accidents_Dec20_updated3[[#This Row],[Start_Time]])</f>
        <v>3</v>
      </c>
      <c r="G2002" s="1" t="s">
        <v>51</v>
      </c>
      <c r="H2002" s="1" t="s">
        <v>4285</v>
      </c>
      <c r="I2002">
        <v>10</v>
      </c>
      <c r="J2002">
        <v>5.8</v>
      </c>
      <c r="K2002"/>
      <c r="L2002" s="1" t="s">
        <v>819</v>
      </c>
      <c r="N2002"/>
      <c r="O2002"/>
    </row>
    <row r="2003" spans="1:15" x14ac:dyDescent="0.25">
      <c r="A2003">
        <v>40.406799999999997</v>
      </c>
      <c r="B2003">
        <v>-104.88403700000001</v>
      </c>
      <c r="C2003">
        <v>3</v>
      </c>
      <c r="D2003" s="2" t="d">
        <v>2019-03-19T12:47:53.00000020768493400</v>
      </c>
      <c r="E2003" s="1">
        <f>HOUR(US_Accidents_Dec20_updated3[[#This Row],[Start_Time]])</f>
        <v>12</v>
      </c>
      <c r="F2003" s="1">
        <f>MONTH(US_Accidents_Dec20_updated3[[#This Row],[Start_Time]])</f>
        <v>3</v>
      </c>
      <c r="G2003" s="1" t="s">
        <v>51</v>
      </c>
      <c r="H2003" s="1" t="s">
        <v>6086</v>
      </c>
      <c r="I2003">
        <v>10</v>
      </c>
      <c r="J2003">
        <v>25.3</v>
      </c>
      <c r="K2003"/>
      <c r="L2003" s="1" t="s">
        <v>1207</v>
      </c>
      <c r="N2003"/>
      <c r="O2003"/>
    </row>
    <row r="2004" spans="1:15" x14ac:dyDescent="0.25">
      <c r="A2004">
        <v>39.779989999999998</v>
      </c>
      <c r="B2004">
        <v>-104.95189999999999</v>
      </c>
      <c r="C2004">
        <v>3</v>
      </c>
      <c r="D2004" s="2" t="d">
        <v>2019-03-19T12:43:21.99999972246586950</v>
      </c>
      <c r="E2004" s="1">
        <f>HOUR(US_Accidents_Dec20_updated3[[#This Row],[Start_Time]])</f>
        <v>12</v>
      </c>
      <c r="F2004" s="1">
        <f>MONTH(US_Accidents_Dec20_updated3[[#This Row],[Start_Time]])</f>
        <v>3</v>
      </c>
      <c r="G2004" s="1" t="s">
        <v>51</v>
      </c>
      <c r="H2004" s="1" t="s">
        <v>193</v>
      </c>
      <c r="I2004">
        <v>20</v>
      </c>
      <c r="J2004">
        <v>9.1999999999999993</v>
      </c>
      <c r="K2004"/>
      <c r="L2004" s="1" t="s">
        <v>819</v>
      </c>
      <c r="N2004"/>
      <c r="O2004"/>
    </row>
    <row r="2005" spans="1:15" x14ac:dyDescent="0.25">
      <c r="A2005">
        <v>39.725270000000002</v>
      </c>
      <c r="B2005">
        <v>-105.171162</v>
      </c>
      <c r="C2005">
        <v>3</v>
      </c>
      <c r="D2005" s="2" t="d">
        <v>2019-03-19T23:44:06.99999976437538875</v>
      </c>
      <c r="E2005" s="1">
        <f>HOUR(US_Accidents_Dec20_updated3[[#This Row],[Start_Time]])</f>
        <v>23</v>
      </c>
      <c r="F2005" s="1">
        <f>MONTH(US_Accidents_Dec20_updated3[[#This Row],[Start_Time]])</f>
        <v>3</v>
      </c>
      <c r="G2005" s="1" t="s">
        <v>53</v>
      </c>
      <c r="H2005" s="1" t="s">
        <v>1151</v>
      </c>
      <c r="I2005">
        <v>10</v>
      </c>
      <c r="J2005">
        <v>3.5</v>
      </c>
      <c r="K2005"/>
      <c r="L2005" s="1" t="s">
        <v>1207</v>
      </c>
      <c r="N2005"/>
      <c r="O2005"/>
    </row>
    <row r="2006" spans="1:15" x14ac:dyDescent="0.25">
      <c r="A2006">
        <v>39.725279999999998</v>
      </c>
      <c r="B2006">
        <v>-105.17643</v>
      </c>
      <c r="C2006">
        <v>3</v>
      </c>
      <c r="D2006" s="2" t="d">
        <v>2019-03-20T00:34:21.99999984819442050</v>
      </c>
      <c r="E2006" s="1">
        <f>HOUR(US_Accidents_Dec20_updated3[[#This Row],[Start_Time]])</f>
        <v>0</v>
      </c>
      <c r="F2006" s="1">
        <f>MONTH(US_Accidents_Dec20_updated3[[#This Row],[Start_Time]])</f>
        <v>3</v>
      </c>
      <c r="G2006" s="1" t="s">
        <v>53</v>
      </c>
      <c r="H2006" s="1" t="s">
        <v>3935</v>
      </c>
      <c r="I2006">
        <v>10</v>
      </c>
      <c r="J2006">
        <v>6.9</v>
      </c>
      <c r="K2006"/>
      <c r="L2006" s="1" t="s">
        <v>1207</v>
      </c>
      <c r="N2006"/>
      <c r="O2006"/>
    </row>
    <row r="2007" spans="1:15" x14ac:dyDescent="0.25">
      <c r="A2007">
        <v>39.725279999999998</v>
      </c>
      <c r="B2007">
        <v>-105.17643</v>
      </c>
      <c r="C2007">
        <v>3</v>
      </c>
      <c r="D2007" s="2" t="d">
        <v>2019-03-20T00:34:21.99999984819442050</v>
      </c>
      <c r="E2007" s="1">
        <f>HOUR(US_Accidents_Dec20_updated3[[#This Row],[Start_Time]])</f>
        <v>0</v>
      </c>
      <c r="F2007" s="1">
        <f>MONTH(US_Accidents_Dec20_updated3[[#This Row],[Start_Time]])</f>
        <v>3</v>
      </c>
      <c r="G2007" s="1" t="s">
        <v>53</v>
      </c>
      <c r="H2007" s="1" t="s">
        <v>3937</v>
      </c>
      <c r="I2007">
        <v>10</v>
      </c>
      <c r="J2007">
        <v>6.9</v>
      </c>
      <c r="K2007"/>
      <c r="L2007" s="1" t="s">
        <v>1207</v>
      </c>
      <c r="N2007"/>
      <c r="O2007"/>
    </row>
    <row r="2008" spans="1:15" x14ac:dyDescent="0.25">
      <c r="A2008">
        <v>37.743752000000001</v>
      </c>
      <c r="B2008">
        <v>-104.831901</v>
      </c>
      <c r="C2008">
        <v>4</v>
      </c>
      <c r="D2008" s="2" t="d">
        <v>2019-03-20T10:16:50.00000014901160975</v>
      </c>
      <c r="E2008" s="1">
        <f>HOUR(US_Accidents_Dec20_updated3[[#This Row],[Start_Time]])</f>
        <v>10</v>
      </c>
      <c r="F2008" s="1">
        <f>MONTH(US_Accidents_Dec20_updated3[[#This Row],[Start_Time]])</f>
        <v>3</v>
      </c>
      <c r="G2008" s="1" t="s">
        <v>51</v>
      </c>
      <c r="H2008" s="1" t="s">
        <v>6515</v>
      </c>
      <c r="K2008"/>
      <c r="L2008" s="1" t="s">
        <v>69</v>
      </c>
      <c r="N2008"/>
      <c r="O2008"/>
    </row>
    <row r="2009" spans="1:15" x14ac:dyDescent="0.25">
      <c r="A2009">
        <v>37.743752000000001</v>
      </c>
      <c r="B2009">
        <v>-104.831901</v>
      </c>
      <c r="C2009">
        <v>4</v>
      </c>
      <c r="D2009" s="2" t="d">
        <v>2019-03-20T10:35:34.99999972991645100</v>
      </c>
      <c r="E2009" s="1">
        <f>HOUR(US_Accidents_Dec20_updated3[[#This Row],[Start_Time]])</f>
        <v>10</v>
      </c>
      <c r="F2009" s="1">
        <f>MONTH(US_Accidents_Dec20_updated3[[#This Row],[Start_Time]])</f>
        <v>3</v>
      </c>
      <c r="G2009" s="1" t="s">
        <v>51</v>
      </c>
      <c r="H2009" s="1" t="s">
        <v>6515</v>
      </c>
      <c r="K2009"/>
      <c r="L2009" s="1" t="s">
        <v>69</v>
      </c>
      <c r="N2009"/>
      <c r="O2009"/>
    </row>
    <row r="2010" spans="1:15" x14ac:dyDescent="0.25">
      <c r="A2010">
        <v>39.619759999999999</v>
      </c>
      <c r="B2010">
        <v>-104.8994</v>
      </c>
      <c r="C2010">
        <v>3</v>
      </c>
      <c r="D2010" s="2" t="d">
        <v>2019-03-20T11:12:19.99999968800693850</v>
      </c>
      <c r="E2010" s="1">
        <f>HOUR(US_Accidents_Dec20_updated3[[#This Row],[Start_Time]])</f>
        <v>11</v>
      </c>
      <c r="F2010" s="1">
        <f>MONTH(US_Accidents_Dec20_updated3[[#This Row],[Start_Time]])</f>
        <v>3</v>
      </c>
      <c r="G2010" s="1" t="s">
        <v>51</v>
      </c>
      <c r="H2010" s="1" t="s">
        <v>427</v>
      </c>
      <c r="I2010">
        <v>10</v>
      </c>
      <c r="J2010">
        <v>3.5</v>
      </c>
      <c r="K2010"/>
      <c r="L2010" s="1" t="s">
        <v>1068</v>
      </c>
      <c r="N2010"/>
      <c r="O2010"/>
    </row>
    <row r="2011" spans="1:15" x14ac:dyDescent="0.25">
      <c r="A2011">
        <v>39.630049999999997</v>
      </c>
      <c r="B2011">
        <v>-104.90501999999999</v>
      </c>
      <c r="C2011">
        <v>3</v>
      </c>
      <c r="D2011" s="2" t="d">
        <v>2019-03-20T12:44:34.99999981373548275</v>
      </c>
      <c r="E2011" s="1">
        <f>HOUR(US_Accidents_Dec20_updated3[[#This Row],[Start_Time]])</f>
        <v>12</v>
      </c>
      <c r="F2011" s="1">
        <f>MONTH(US_Accidents_Dec20_updated3[[#This Row],[Start_Time]])</f>
        <v>3</v>
      </c>
      <c r="G2011" s="1" t="s">
        <v>51</v>
      </c>
      <c r="H2011" s="1" t="s">
        <v>221</v>
      </c>
      <c r="I2011">
        <v>10</v>
      </c>
      <c r="J2011">
        <v>10.4</v>
      </c>
      <c r="K2011"/>
      <c r="L2011" s="1" t="s">
        <v>1068</v>
      </c>
      <c r="N2011"/>
      <c r="O2011"/>
    </row>
    <row r="2012" spans="1:15" x14ac:dyDescent="0.25">
      <c r="A2012">
        <v>39.525179999999999</v>
      </c>
      <c r="B2012">
        <v>-106.21529</v>
      </c>
      <c r="C2012">
        <v>3</v>
      </c>
      <c r="D2012" s="2" t="d">
        <v>2019-03-20T16:10:04.0000001667067425</v>
      </c>
      <c r="E2012" s="1">
        <f>HOUR(US_Accidents_Dec20_updated3[[#This Row],[Start_Time]])</f>
        <v>16</v>
      </c>
      <c r="F2012" s="1">
        <f>MONTH(US_Accidents_Dec20_updated3[[#This Row],[Start_Time]])</f>
        <v>3</v>
      </c>
      <c r="G2012" s="1" t="s">
        <v>51</v>
      </c>
      <c r="H2012" s="1" t="s">
        <v>4036</v>
      </c>
      <c r="I2012">
        <v>10</v>
      </c>
      <c r="J2012">
        <v>11.5</v>
      </c>
      <c r="K2012"/>
      <c r="L2012" s="1" t="s">
        <v>1207</v>
      </c>
      <c r="N2012"/>
      <c r="O2012"/>
    </row>
    <row r="2013" spans="1:15" x14ac:dyDescent="0.25">
      <c r="A2013">
        <v>39.134844000000001</v>
      </c>
      <c r="B2013">
        <v>-104.862869</v>
      </c>
      <c r="C2013">
        <v>3</v>
      </c>
      <c r="D2013" s="2" t="d">
        <v>2019-03-20T17:42:21.00000013131648375</v>
      </c>
      <c r="E2013" s="1">
        <f>HOUR(US_Accidents_Dec20_updated3[[#This Row],[Start_Time]])</f>
        <v>17</v>
      </c>
      <c r="F2013" s="1">
        <f>MONTH(US_Accidents_Dec20_updated3[[#This Row],[Start_Time]])</f>
        <v>3</v>
      </c>
      <c r="G2013" s="1" t="s">
        <v>51</v>
      </c>
      <c r="H2013" s="1" t="s">
        <v>456</v>
      </c>
      <c r="I2013">
        <v>10</v>
      </c>
      <c r="K2013"/>
      <c r="L2013" s="1" t="s">
        <v>1207</v>
      </c>
      <c r="N2013"/>
      <c r="O2013"/>
    </row>
    <row r="2014" spans="1:15" x14ac:dyDescent="0.25">
      <c r="A2014">
        <v>39.132945999999997</v>
      </c>
      <c r="B2014">
        <v>-104.863191</v>
      </c>
      <c r="C2014">
        <v>3</v>
      </c>
      <c r="D2014" s="2" t="d">
        <v>2019-03-20T18:27:19.99999989755451450</v>
      </c>
      <c r="E2014" s="1">
        <f>HOUR(US_Accidents_Dec20_updated3[[#This Row],[Start_Time]])</f>
        <v>18</v>
      </c>
      <c r="F2014" s="1">
        <f>MONTH(US_Accidents_Dec20_updated3[[#This Row],[Start_Time]])</f>
        <v>3</v>
      </c>
      <c r="G2014" s="1" t="s">
        <v>51</v>
      </c>
      <c r="H2014" s="1" t="s">
        <v>4755</v>
      </c>
      <c r="I2014">
        <v>10</v>
      </c>
      <c r="K2014"/>
      <c r="L2014" s="1" t="s">
        <v>1207</v>
      </c>
      <c r="N2014"/>
      <c r="O2014"/>
    </row>
    <row r="2015" spans="1:15" x14ac:dyDescent="0.25">
      <c r="A2015">
        <v>39.132945999999997</v>
      </c>
      <c r="B2015">
        <v>-104.863191</v>
      </c>
      <c r="C2015">
        <v>3</v>
      </c>
      <c r="D2015" s="2" t="d">
        <v>2019-03-20T18:08:34.99999968800693850</v>
      </c>
      <c r="E2015" s="1">
        <f>HOUR(US_Accidents_Dec20_updated3[[#This Row],[Start_Time]])</f>
        <v>18</v>
      </c>
      <c r="F2015" s="1">
        <f>MONTH(US_Accidents_Dec20_updated3[[#This Row],[Start_Time]])</f>
        <v>3</v>
      </c>
      <c r="G2015" s="1" t="s">
        <v>51</v>
      </c>
      <c r="H2015" s="1" t="s">
        <v>4755</v>
      </c>
      <c r="I2015">
        <v>10</v>
      </c>
      <c r="K2015"/>
      <c r="L2015" s="1" t="s">
        <v>1207</v>
      </c>
      <c r="N2015"/>
      <c r="O2015"/>
    </row>
    <row r="2016" spans="1:15" x14ac:dyDescent="0.25">
      <c r="A2016">
        <v>39.809629999999999</v>
      </c>
      <c r="B2016">
        <v>-104.98308</v>
      </c>
      <c r="C2016">
        <v>3</v>
      </c>
      <c r="D2016" s="2" t="d">
        <v>2019-03-20T19:04:49.99999968800693850</v>
      </c>
      <c r="E2016" s="1">
        <f>HOUR(US_Accidents_Dec20_updated3[[#This Row],[Start_Time]])</f>
        <v>19</v>
      </c>
      <c r="F2016" s="1">
        <f>MONTH(US_Accidents_Dec20_updated3[[#This Row],[Start_Time]])</f>
        <v>3</v>
      </c>
      <c r="G2016" s="1" t="s">
        <v>51</v>
      </c>
      <c r="H2016" s="1" t="s">
        <v>703</v>
      </c>
      <c r="I2016">
        <v>30</v>
      </c>
      <c r="J2016">
        <v>4.5999999999999996</v>
      </c>
      <c r="K2016"/>
      <c r="L2016" s="1" t="s">
        <v>1207</v>
      </c>
      <c r="N2016"/>
      <c r="O2016"/>
    </row>
    <row r="2017" spans="1:15" x14ac:dyDescent="0.25">
      <c r="A2017">
        <v>39.670400000000001</v>
      </c>
      <c r="B2017">
        <v>-104.82895000000001</v>
      </c>
      <c r="C2017">
        <v>4</v>
      </c>
      <c r="D2017" s="2" t="d">
        <v>2019-03-20T22:43:49.0000001667067425</v>
      </c>
      <c r="E2017" s="1">
        <f>HOUR(US_Accidents_Dec20_updated3[[#This Row],[Start_Time]])</f>
        <v>22</v>
      </c>
      <c r="F2017" s="1">
        <f>MONTH(US_Accidents_Dec20_updated3[[#This Row],[Start_Time]])</f>
        <v>3</v>
      </c>
      <c r="G2017" s="1" t="s">
        <v>53</v>
      </c>
      <c r="H2017" s="1" t="s">
        <v>4382</v>
      </c>
      <c r="I2017">
        <v>10</v>
      </c>
      <c r="J2017">
        <v>4.5999999999999996</v>
      </c>
      <c r="K2017"/>
      <c r="L2017" s="1" t="s">
        <v>1068</v>
      </c>
      <c r="N2017"/>
      <c r="O2017"/>
    </row>
    <row r="2018" spans="1:15" x14ac:dyDescent="0.25">
      <c r="A2018">
        <v>39.525179999999999</v>
      </c>
      <c r="B2018">
        <v>-106.21529</v>
      </c>
      <c r="C2018">
        <v>4</v>
      </c>
      <c r="D2018" s="2" t="d">
        <v>2019-03-20T22:40:03.99999974761158375</v>
      </c>
      <c r="E2018" s="1">
        <f>HOUR(US_Accidents_Dec20_updated3[[#This Row],[Start_Time]])</f>
        <v>22</v>
      </c>
      <c r="F2018" s="1">
        <f>MONTH(US_Accidents_Dec20_updated3[[#This Row],[Start_Time]])</f>
        <v>3</v>
      </c>
      <c r="G2018" s="1" t="s">
        <v>53</v>
      </c>
      <c r="H2018" s="1" t="s">
        <v>3907</v>
      </c>
      <c r="I2018">
        <v>10</v>
      </c>
      <c r="J2018">
        <v>11.5</v>
      </c>
      <c r="K2018"/>
      <c r="L2018" s="1" t="s">
        <v>1207</v>
      </c>
      <c r="N2018"/>
      <c r="O2018"/>
    </row>
    <row r="2019" spans="1:15" x14ac:dyDescent="0.25">
      <c r="A2019">
        <v>38.163288999999999</v>
      </c>
      <c r="B2019">
        <v>-104.641361</v>
      </c>
      <c r="C2019">
        <v>2</v>
      </c>
      <c r="D2019" s="2" t="d">
        <v>2019-03-21T05:52:50.00000006519257800</v>
      </c>
      <c r="E2019" s="1">
        <f>HOUR(US_Accidents_Dec20_updated3[[#This Row],[Start_Time]])</f>
        <v>5</v>
      </c>
      <c r="F2019" s="1">
        <f>MONTH(US_Accidents_Dec20_updated3[[#This Row],[Start_Time]])</f>
        <v>3</v>
      </c>
      <c r="G2019" s="1" t="s">
        <v>53</v>
      </c>
      <c r="H2019" s="1" t="s">
        <v>2219</v>
      </c>
      <c r="I2019">
        <v>10</v>
      </c>
      <c r="J2019">
        <v>4.5999999999999996</v>
      </c>
      <c r="K2019"/>
      <c r="L2019" s="1" t="s">
        <v>1207</v>
      </c>
      <c r="N2019"/>
      <c r="O2019"/>
    </row>
    <row r="2020" spans="1:15" x14ac:dyDescent="0.25">
      <c r="A2020">
        <v>39.592010000000002</v>
      </c>
      <c r="B2020">
        <v>-104.88337</v>
      </c>
      <c r="C2020">
        <v>3</v>
      </c>
      <c r="D2020" s="2" t="d">
        <v>2019-03-21T06:14:35.00000023283064150</v>
      </c>
      <c r="E2020" s="1">
        <f>HOUR(US_Accidents_Dec20_updated3[[#This Row],[Start_Time]])</f>
        <v>6</v>
      </c>
      <c r="F2020" s="1">
        <f>MONTH(US_Accidents_Dec20_updated3[[#This Row],[Start_Time]])</f>
        <v>3</v>
      </c>
      <c r="G2020" s="1" t="s">
        <v>53</v>
      </c>
      <c r="H2020" s="1" t="s">
        <v>570</v>
      </c>
      <c r="I2020">
        <v>10</v>
      </c>
      <c r="J2020">
        <v>6.9</v>
      </c>
      <c r="K2020"/>
      <c r="L2020" s="1" t="s">
        <v>1068</v>
      </c>
      <c r="N2020"/>
      <c r="O2020"/>
    </row>
    <row r="2021" spans="1:15" x14ac:dyDescent="0.25">
      <c r="A2021">
        <v>39.882320999999997</v>
      </c>
      <c r="B2021">
        <v>-104.98746</v>
      </c>
      <c r="C2021">
        <v>3</v>
      </c>
      <c r="D2021" s="2" t="d">
        <v>2019-03-21T06:46:49.99999993946403375</v>
      </c>
      <c r="E2021" s="1">
        <f>HOUR(US_Accidents_Dec20_updated3[[#This Row],[Start_Time]])</f>
        <v>6</v>
      </c>
      <c r="F2021" s="1">
        <f>MONTH(US_Accidents_Dec20_updated3[[#This Row],[Start_Time]])</f>
        <v>3</v>
      </c>
      <c r="G2021" s="1" t="s">
        <v>51</v>
      </c>
      <c r="H2021" s="1" t="s">
        <v>442</v>
      </c>
      <c r="I2021">
        <v>10</v>
      </c>
      <c r="K2021"/>
      <c r="L2021" s="1" t="s">
        <v>1068</v>
      </c>
      <c r="N2021"/>
      <c r="O2021"/>
    </row>
    <row r="2022" spans="1:15" x14ac:dyDescent="0.25">
      <c r="A2022">
        <v>39.55874</v>
      </c>
      <c r="B2022">
        <v>-104.99973199999999</v>
      </c>
      <c r="C2022">
        <v>3</v>
      </c>
      <c r="D2022" s="2" t="d">
        <v>2019-03-21T07:14:35.00000002328306550</v>
      </c>
      <c r="E2022" s="1">
        <f>HOUR(US_Accidents_Dec20_updated3[[#This Row],[Start_Time]])</f>
        <v>7</v>
      </c>
      <c r="F2022" s="1">
        <f>MONTH(US_Accidents_Dec20_updated3[[#This Row],[Start_Time]])</f>
        <v>3</v>
      </c>
      <c r="G2022" s="1" t="s">
        <v>51</v>
      </c>
      <c r="H2022" s="1" t="s">
        <v>52</v>
      </c>
      <c r="I2022">
        <v>10</v>
      </c>
      <c r="J2022">
        <v>8.1</v>
      </c>
      <c r="K2022"/>
      <c r="L2022" s="1" t="s">
        <v>1068</v>
      </c>
      <c r="N2022"/>
      <c r="O2022"/>
    </row>
    <row r="2023" spans="1:15" x14ac:dyDescent="0.25">
      <c r="A2023">
        <v>39.780119999999997</v>
      </c>
      <c r="B2023">
        <v>-104.95188899999999</v>
      </c>
      <c r="C2023">
        <v>3</v>
      </c>
      <c r="D2023" s="2" t="d">
        <v>2019-03-21T11:04:50.000000107102095900</v>
      </c>
      <c r="E2023" s="1">
        <f>HOUR(US_Accidents_Dec20_updated3[[#This Row],[Start_Time]])</f>
        <v>11</v>
      </c>
      <c r="F2023" s="1">
        <f>MONTH(US_Accidents_Dec20_updated3[[#This Row],[Start_Time]])</f>
        <v>3</v>
      </c>
      <c r="G2023" s="1" t="s">
        <v>51</v>
      </c>
      <c r="H2023" s="1" t="s">
        <v>1005</v>
      </c>
      <c r="I2023">
        <v>20</v>
      </c>
      <c r="K2023"/>
      <c r="L2023" s="1" t="s">
        <v>819</v>
      </c>
      <c r="N2023"/>
      <c r="O2023"/>
    </row>
    <row r="2024" spans="1:15" x14ac:dyDescent="0.25">
      <c r="A2024">
        <v>38.422248000000003</v>
      </c>
      <c r="B2024">
        <v>-105.056225</v>
      </c>
      <c r="C2024">
        <v>3</v>
      </c>
      <c r="D2024" s="2" t="d">
        <v>2019-03-21T13:20:36.00000017322599625</v>
      </c>
      <c r="E2024" s="1">
        <f>HOUR(US_Accidents_Dec20_updated3[[#This Row],[Start_Time]])</f>
        <v>13</v>
      </c>
      <c r="F2024" s="1">
        <f>MONTH(US_Accidents_Dec20_updated3[[#This Row],[Start_Time]])</f>
        <v>3</v>
      </c>
      <c r="G2024" s="1" t="s">
        <v>51</v>
      </c>
      <c r="H2024" s="1" t="s">
        <v>4740</v>
      </c>
      <c r="I2024">
        <v>10</v>
      </c>
      <c r="J2024">
        <v>5.8</v>
      </c>
      <c r="K2024"/>
      <c r="L2024" s="1" t="s">
        <v>1221</v>
      </c>
      <c r="N2024"/>
      <c r="O2024"/>
    </row>
    <row r="2025" spans="1:15" x14ac:dyDescent="0.25">
      <c r="A2025">
        <v>39.809629999999999</v>
      </c>
      <c r="B2025">
        <v>-104.98308</v>
      </c>
      <c r="C2025">
        <v>3</v>
      </c>
      <c r="D2025" s="2" t="d">
        <v>2019-03-21T12:38:34.99999989755451450</v>
      </c>
      <c r="E2025" s="1">
        <f>HOUR(US_Accidents_Dec20_updated3[[#This Row],[Start_Time]])</f>
        <v>12</v>
      </c>
      <c r="F2025" s="1">
        <f>MONTH(US_Accidents_Dec20_updated3[[#This Row],[Start_Time]])</f>
        <v>3</v>
      </c>
      <c r="G2025" s="1" t="s">
        <v>51</v>
      </c>
      <c r="H2025" s="1" t="s">
        <v>703</v>
      </c>
      <c r="I2025">
        <v>20</v>
      </c>
      <c r="J2025">
        <v>8.1</v>
      </c>
      <c r="K2025"/>
      <c r="L2025" s="1" t="s">
        <v>819</v>
      </c>
      <c r="N2025"/>
      <c r="O2025"/>
    </row>
    <row r="2026" spans="1:15" x14ac:dyDescent="0.25">
      <c r="A2026">
        <v>39.809629999999999</v>
      </c>
      <c r="B2026">
        <v>-104.98308</v>
      </c>
      <c r="C2026">
        <v>3</v>
      </c>
      <c r="D2026" s="2" t="d">
        <v>2019-03-21T13:10:50.99999983794986925</v>
      </c>
      <c r="E2026" s="1">
        <f>HOUR(US_Accidents_Dec20_updated3[[#This Row],[Start_Time]])</f>
        <v>13</v>
      </c>
      <c r="F2026" s="1">
        <f>MONTH(US_Accidents_Dec20_updated3[[#This Row],[Start_Time]])</f>
        <v>3</v>
      </c>
      <c r="G2026" s="1" t="s">
        <v>51</v>
      </c>
      <c r="H2026" s="1" t="s">
        <v>703</v>
      </c>
      <c r="I2026">
        <v>20</v>
      </c>
      <c r="J2026">
        <v>8.1</v>
      </c>
      <c r="K2026"/>
      <c r="L2026" s="1" t="s">
        <v>819</v>
      </c>
      <c r="N2026"/>
      <c r="O2026"/>
    </row>
    <row r="2027" spans="1:15" x14ac:dyDescent="0.25">
      <c r="A2027">
        <v>39.751289</v>
      </c>
      <c r="B2027">
        <v>-105.01681000000001</v>
      </c>
      <c r="C2027">
        <v>3</v>
      </c>
      <c r="D2027" s="2" t="d">
        <v>2019-03-21T15:04:51.99999973643571150</v>
      </c>
      <c r="E2027" s="1">
        <f>HOUR(US_Accidents_Dec20_updated3[[#This Row],[Start_Time]])</f>
        <v>15</v>
      </c>
      <c r="F2027" s="1">
        <f>MONTH(US_Accidents_Dec20_updated3[[#This Row],[Start_Time]])</f>
        <v>3</v>
      </c>
      <c r="G2027" s="1" t="s">
        <v>51</v>
      </c>
      <c r="H2027" s="1" t="s">
        <v>582</v>
      </c>
      <c r="I2027">
        <v>10</v>
      </c>
      <c r="J2027">
        <v>11.5</v>
      </c>
      <c r="K2027"/>
      <c r="L2027" s="1" t="s">
        <v>819</v>
      </c>
      <c r="N2027"/>
      <c r="O2027"/>
    </row>
    <row r="2028" spans="1:15" x14ac:dyDescent="0.25">
      <c r="A2028">
        <v>39.602213999999996</v>
      </c>
      <c r="B2028">
        <v>-104.888992</v>
      </c>
      <c r="C2028">
        <v>3</v>
      </c>
      <c r="D2028" s="2" t="d">
        <v>2019-03-21T15:22:52.000000113621354375</v>
      </c>
      <c r="E2028" s="1">
        <f>HOUR(US_Accidents_Dec20_updated3[[#This Row],[Start_Time]])</f>
        <v>15</v>
      </c>
      <c r="F2028" s="1">
        <f>MONTH(US_Accidents_Dec20_updated3[[#This Row],[Start_Time]])</f>
        <v>3</v>
      </c>
      <c r="G2028" s="1" t="s">
        <v>51</v>
      </c>
      <c r="H2028" s="1" t="s">
        <v>427</v>
      </c>
      <c r="I2028">
        <v>10</v>
      </c>
      <c r="J2028">
        <v>23</v>
      </c>
      <c r="K2028"/>
      <c r="L2028" s="1" t="s">
        <v>1213</v>
      </c>
      <c r="N2028"/>
      <c r="O2028"/>
    </row>
    <row r="2029" spans="1:15" x14ac:dyDescent="0.25">
      <c r="A2029">
        <v>39.114784</v>
      </c>
      <c r="B2029">
        <v>-108.574293</v>
      </c>
      <c r="C2029">
        <v>3</v>
      </c>
      <c r="D2029" s="2" t="d">
        <v>2019-03-21T16:08:35.999999712221324325</v>
      </c>
      <c r="E2029" s="1">
        <f>HOUR(US_Accidents_Dec20_updated3[[#This Row],[Start_Time]])</f>
        <v>16</v>
      </c>
      <c r="F2029" s="1">
        <f>MONTH(US_Accidents_Dec20_updated3[[#This Row],[Start_Time]])</f>
        <v>3</v>
      </c>
      <c r="G2029" s="1" t="s">
        <v>51</v>
      </c>
      <c r="H2029" s="1" t="s">
        <v>494</v>
      </c>
      <c r="I2029">
        <v>3</v>
      </c>
      <c r="J2029">
        <v>12.7</v>
      </c>
      <c r="K2029">
        <v>0.02</v>
      </c>
      <c r="L2029" s="1" t="s">
        <v>1204</v>
      </c>
      <c r="N2029"/>
      <c r="O2029"/>
    </row>
    <row r="2030" spans="1:15" x14ac:dyDescent="0.25">
      <c r="A2030">
        <v>39.567472000000002</v>
      </c>
      <c r="B2030">
        <v>-105.05106600000001</v>
      </c>
      <c r="C2030">
        <v>3</v>
      </c>
      <c r="D2030" s="2" t="d">
        <v>2019-03-21T16:32:36.00000000558793275</v>
      </c>
      <c r="E2030" s="1">
        <f>HOUR(US_Accidents_Dec20_updated3[[#This Row],[Start_Time]])</f>
        <v>16</v>
      </c>
      <c r="F2030" s="1">
        <f>MONTH(US_Accidents_Dec20_updated3[[#This Row],[Start_Time]])</f>
        <v>3</v>
      </c>
      <c r="G2030" s="1" t="s">
        <v>51</v>
      </c>
      <c r="H2030" s="1" t="s">
        <v>1840</v>
      </c>
      <c r="I2030">
        <v>10</v>
      </c>
      <c r="J2030">
        <v>18.399999999999999</v>
      </c>
      <c r="K2030"/>
      <c r="L2030" s="1" t="s">
        <v>819</v>
      </c>
      <c r="N2030"/>
      <c r="O2030"/>
    </row>
    <row r="2031" spans="1:15" x14ac:dyDescent="0.25">
      <c r="A2031">
        <v>39.751289</v>
      </c>
      <c r="B2031">
        <v>-105.01681000000001</v>
      </c>
      <c r="C2031">
        <v>3</v>
      </c>
      <c r="D2031" s="2" t="d">
        <v>2019-03-22T07:04:50.99999992176890100</v>
      </c>
      <c r="E2031" s="1">
        <f>HOUR(US_Accidents_Dec20_updated3[[#This Row],[Start_Time]])</f>
        <v>7</v>
      </c>
      <c r="F2031" s="1">
        <f>MONTH(US_Accidents_Dec20_updated3[[#This Row],[Start_Time]])</f>
        <v>3</v>
      </c>
      <c r="G2031" s="1" t="s">
        <v>51</v>
      </c>
      <c r="H2031" s="1" t="s">
        <v>582</v>
      </c>
      <c r="I2031">
        <v>10</v>
      </c>
      <c r="J2031">
        <v>8.1</v>
      </c>
      <c r="K2031"/>
      <c r="L2031" s="1" t="s">
        <v>819</v>
      </c>
      <c r="N2031"/>
      <c r="O2031"/>
    </row>
    <row r="2032" spans="1:15" x14ac:dyDescent="0.25">
      <c r="A2032">
        <v>39.620272</v>
      </c>
      <c r="B2032">
        <v>-106.472002</v>
      </c>
      <c r="C2032">
        <v>4</v>
      </c>
      <c r="D2032" s="2" t="d">
        <v>2019-03-22T06:53:34.00000008288771075</v>
      </c>
      <c r="E2032" s="1">
        <f>HOUR(US_Accidents_Dec20_updated3[[#This Row],[Start_Time]])</f>
        <v>6</v>
      </c>
      <c r="F2032" s="1">
        <f>MONTH(US_Accidents_Dec20_updated3[[#This Row],[Start_Time]])</f>
        <v>3</v>
      </c>
      <c r="G2032" s="1" t="s">
        <v>51</v>
      </c>
      <c r="H2032" s="1" t="s">
        <v>5209</v>
      </c>
      <c r="I2032">
        <v>4</v>
      </c>
      <c r="K2032"/>
      <c r="L2032" s="1" t="s">
        <v>1211</v>
      </c>
      <c r="N2032"/>
      <c r="O2032"/>
    </row>
    <row r="2033" spans="1:15" x14ac:dyDescent="0.25">
      <c r="A2033">
        <v>39.778410000000001</v>
      </c>
      <c r="B2033">
        <v>-104.91289</v>
      </c>
      <c r="C2033">
        <v>3</v>
      </c>
      <c r="D2033" s="2" t="d">
        <v>2019-03-22T07:12:19.99999989755451450</v>
      </c>
      <c r="E2033" s="1">
        <f>HOUR(US_Accidents_Dec20_updated3[[#This Row],[Start_Time]])</f>
        <v>7</v>
      </c>
      <c r="F2033" s="1">
        <f>MONTH(US_Accidents_Dec20_updated3[[#This Row],[Start_Time]])</f>
        <v>3</v>
      </c>
      <c r="G2033" s="1" t="s">
        <v>51</v>
      </c>
      <c r="H2033" s="1" t="s">
        <v>487</v>
      </c>
      <c r="I2033">
        <v>10</v>
      </c>
      <c r="J2033">
        <v>8.1</v>
      </c>
      <c r="K2033"/>
      <c r="L2033" s="1" t="s">
        <v>819</v>
      </c>
      <c r="N2033"/>
      <c r="O2033"/>
    </row>
    <row r="2034" spans="1:15" x14ac:dyDescent="0.25">
      <c r="A2034">
        <v>39.622720000000001</v>
      </c>
      <c r="B2034">
        <v>-106.4849</v>
      </c>
      <c r="C2034">
        <v>4</v>
      </c>
      <c r="D2034" s="2" t="d">
        <v>2019-03-22T06:59:33.99999999906867900</v>
      </c>
      <c r="E2034" s="1">
        <f>HOUR(US_Accidents_Dec20_updated3[[#This Row],[Start_Time]])</f>
        <v>6</v>
      </c>
      <c r="F2034" s="1">
        <f>MONTH(US_Accidents_Dec20_updated3[[#This Row],[Start_Time]])</f>
        <v>3</v>
      </c>
      <c r="G2034" s="1" t="s">
        <v>51</v>
      </c>
      <c r="H2034" s="1" t="s">
        <v>4147</v>
      </c>
      <c r="I2034">
        <v>10</v>
      </c>
      <c r="J2034">
        <v>3.5</v>
      </c>
      <c r="K2034"/>
      <c r="L2034" s="1" t="s">
        <v>1213</v>
      </c>
      <c r="N2034"/>
      <c r="O2034"/>
    </row>
    <row r="2035" spans="1:15" x14ac:dyDescent="0.25">
      <c r="A2035">
        <v>39.815443000000002</v>
      </c>
      <c r="B2035">
        <v>-104.98299</v>
      </c>
      <c r="C2035">
        <v>3</v>
      </c>
      <c r="D2035" s="2" t="d">
        <v>2019-03-22T07:48:20.00000002328306550</v>
      </c>
      <c r="E2035" s="1">
        <f>HOUR(US_Accidents_Dec20_updated3[[#This Row],[Start_Time]])</f>
        <v>7</v>
      </c>
      <c r="F2035" s="1">
        <f>MONTH(US_Accidents_Dec20_updated3[[#This Row],[Start_Time]])</f>
        <v>3</v>
      </c>
      <c r="G2035" s="1" t="s">
        <v>51</v>
      </c>
      <c r="H2035" s="1" t="s">
        <v>703</v>
      </c>
      <c r="I2035">
        <v>10</v>
      </c>
      <c r="K2035"/>
      <c r="L2035" s="1" t="s">
        <v>819</v>
      </c>
      <c r="N2035"/>
      <c r="O2035"/>
    </row>
    <row r="2036" spans="1:15" x14ac:dyDescent="0.25">
      <c r="A2036">
        <v>39.885438999999998</v>
      </c>
      <c r="B2036">
        <v>-104.98766999999999</v>
      </c>
      <c r="C2036">
        <v>3</v>
      </c>
      <c r="D2036" s="2" t="d">
        <v>2019-03-22T09:06:20.99999979604035675</v>
      </c>
      <c r="E2036" s="1">
        <f>HOUR(US_Accidents_Dec20_updated3[[#This Row],[Start_Time]])</f>
        <v>9</v>
      </c>
      <c r="F2036" s="1">
        <f>MONTH(US_Accidents_Dec20_updated3[[#This Row],[Start_Time]])</f>
        <v>3</v>
      </c>
      <c r="G2036" s="1" t="s">
        <v>51</v>
      </c>
      <c r="H2036" s="1" t="s">
        <v>442</v>
      </c>
      <c r="I2036">
        <v>10</v>
      </c>
      <c r="J2036">
        <v>11.5</v>
      </c>
      <c r="K2036"/>
      <c r="L2036" s="1" t="s">
        <v>1213</v>
      </c>
      <c r="N2036"/>
      <c r="O2036"/>
    </row>
    <row r="2037" spans="1:15" x14ac:dyDescent="0.25">
      <c r="A2037">
        <v>39.823968000000001</v>
      </c>
      <c r="B2037">
        <v>-104.96130100000001</v>
      </c>
      <c r="C2037">
        <v>3</v>
      </c>
      <c r="D2037" s="2" t="d">
        <v>2019-03-22T08:30:20.00000006519257800</v>
      </c>
      <c r="E2037" s="1">
        <f>HOUR(US_Accidents_Dec20_updated3[[#This Row],[Start_Time]])</f>
        <v>8</v>
      </c>
      <c r="F2037" s="1">
        <f>MONTH(US_Accidents_Dec20_updated3[[#This Row],[Start_Time]])</f>
        <v>3</v>
      </c>
      <c r="G2037" s="1" t="s">
        <v>51</v>
      </c>
      <c r="H2037" s="1" t="s">
        <v>447</v>
      </c>
      <c r="I2037">
        <v>10</v>
      </c>
      <c r="J2037">
        <v>11.5</v>
      </c>
      <c r="K2037"/>
      <c r="L2037" s="1" t="s">
        <v>1213</v>
      </c>
      <c r="N2037"/>
      <c r="O2037"/>
    </row>
    <row r="2038" spans="1:15" x14ac:dyDescent="0.25">
      <c r="A2038">
        <v>38.948925000000003</v>
      </c>
      <c r="B2038">
        <v>-104.81252600000001</v>
      </c>
      <c r="C2038">
        <v>3</v>
      </c>
      <c r="D2038" s="2" t="d">
        <v>2019-03-22T09:38:34.00000029243528675</v>
      </c>
      <c r="E2038" s="1">
        <f>HOUR(US_Accidents_Dec20_updated3[[#This Row],[Start_Time]])</f>
        <v>9</v>
      </c>
      <c r="F2038" s="1">
        <f>MONTH(US_Accidents_Dec20_updated3[[#This Row],[Start_Time]])</f>
        <v>3</v>
      </c>
      <c r="G2038" s="1" t="s">
        <v>51</v>
      </c>
      <c r="H2038" s="1" t="s">
        <v>896</v>
      </c>
      <c r="I2038">
        <v>10</v>
      </c>
      <c r="J2038">
        <v>9.1999999999999993</v>
      </c>
      <c r="K2038"/>
      <c r="L2038" s="1" t="s">
        <v>819</v>
      </c>
      <c r="N2038"/>
      <c r="O2038"/>
    </row>
    <row r="2039" spans="1:15" x14ac:dyDescent="0.25">
      <c r="A2039">
        <v>39.900221000000002</v>
      </c>
      <c r="B2039">
        <v>-104.988178</v>
      </c>
      <c r="C2039">
        <v>3</v>
      </c>
      <c r="D2039" s="2" t="d">
        <v>2019-03-22T11:30:29.00000028312206325</v>
      </c>
      <c r="E2039" s="1">
        <f>HOUR(US_Accidents_Dec20_updated3[[#This Row],[Start_Time]])</f>
        <v>11</v>
      </c>
      <c r="F2039" s="1">
        <f>MONTH(US_Accidents_Dec20_updated3[[#This Row],[Start_Time]])</f>
        <v>3</v>
      </c>
      <c r="G2039" s="1" t="s">
        <v>51</v>
      </c>
      <c r="H2039" s="1" t="s">
        <v>442</v>
      </c>
      <c r="I2039">
        <v>10</v>
      </c>
      <c r="J2039">
        <v>8.1</v>
      </c>
      <c r="K2039"/>
      <c r="L2039" s="1" t="s">
        <v>1221</v>
      </c>
      <c r="N2039"/>
      <c r="O2039"/>
    </row>
    <row r="2040" spans="1:15" x14ac:dyDescent="0.25">
      <c r="A2040">
        <v>40.1569</v>
      </c>
      <c r="B2040">
        <v>-104.97871000000001</v>
      </c>
      <c r="C2040">
        <v>3</v>
      </c>
      <c r="D2040" s="2" t="d">
        <v>2019-03-22T10:46:49.00000012479722325</v>
      </c>
      <c r="E2040" s="1">
        <f>HOUR(US_Accidents_Dec20_updated3[[#This Row],[Start_Time]])</f>
        <v>10</v>
      </c>
      <c r="F2040" s="1">
        <f>MONTH(US_Accidents_Dec20_updated3[[#This Row],[Start_Time]])</f>
        <v>3</v>
      </c>
      <c r="G2040" s="1" t="s">
        <v>51</v>
      </c>
      <c r="H2040" s="1" t="s">
        <v>537</v>
      </c>
      <c r="I2040">
        <v>10</v>
      </c>
      <c r="J2040">
        <v>4.5999999999999996</v>
      </c>
      <c r="K2040"/>
      <c r="L2040" s="1" t="s">
        <v>1213</v>
      </c>
      <c r="N2040"/>
      <c r="O2040"/>
    </row>
    <row r="2041" spans="1:15" x14ac:dyDescent="0.25">
      <c r="A2041">
        <v>39.630034999999999</v>
      </c>
      <c r="B2041">
        <v>-104.905278</v>
      </c>
      <c r="C2041">
        <v>3</v>
      </c>
      <c r="D2041" s="2" t="d">
        <v>2019-03-22T13:30:30.999999702908098800</v>
      </c>
      <c r="E2041" s="1">
        <f>HOUR(US_Accidents_Dec20_updated3[[#This Row],[Start_Time]])</f>
        <v>13</v>
      </c>
      <c r="F2041" s="1">
        <f>MONTH(US_Accidents_Dec20_updated3[[#This Row],[Start_Time]])</f>
        <v>3</v>
      </c>
      <c r="G2041" s="1" t="s">
        <v>51</v>
      </c>
      <c r="H2041" s="1" t="s">
        <v>221</v>
      </c>
      <c r="I2041">
        <v>10</v>
      </c>
      <c r="J2041">
        <v>10.4</v>
      </c>
      <c r="K2041"/>
      <c r="L2041" s="1" t="s">
        <v>1221</v>
      </c>
      <c r="N2041"/>
      <c r="O2041"/>
    </row>
    <row r="2042" spans="1:15" x14ac:dyDescent="0.25">
      <c r="A2042">
        <v>39.856301000000002</v>
      </c>
      <c r="B2042">
        <v>-104.987278</v>
      </c>
      <c r="C2042">
        <v>3</v>
      </c>
      <c r="D2042" s="2" t="d">
        <v>2019-03-22T12:54:28.99999973829835350</v>
      </c>
      <c r="E2042" s="1">
        <f>HOUR(US_Accidents_Dec20_updated3[[#This Row],[Start_Time]])</f>
        <v>12</v>
      </c>
      <c r="F2042" s="1">
        <f>MONTH(US_Accidents_Dec20_updated3[[#This Row],[Start_Time]])</f>
        <v>3</v>
      </c>
      <c r="G2042" s="1" t="s">
        <v>51</v>
      </c>
      <c r="H2042" s="1" t="s">
        <v>518</v>
      </c>
      <c r="I2042">
        <v>10</v>
      </c>
      <c r="J2042">
        <v>10.4</v>
      </c>
      <c r="K2042"/>
      <c r="L2042" s="1" t="s">
        <v>1221</v>
      </c>
      <c r="N2042"/>
      <c r="O2042"/>
    </row>
    <row r="2043" spans="1:15" x14ac:dyDescent="0.25">
      <c r="A2043">
        <v>39.704087999999999</v>
      </c>
      <c r="B2043">
        <v>-104.993094</v>
      </c>
      <c r="C2043">
        <v>2</v>
      </c>
      <c r="D2043" s="2" t="d">
        <v>2019-03-22T15:52:16.00000008009374100</v>
      </c>
      <c r="E2043" s="1">
        <f>HOUR(US_Accidents_Dec20_updated3[[#This Row],[Start_Time]])</f>
        <v>15</v>
      </c>
      <c r="F2043" s="1">
        <f>MONTH(US_Accidents_Dec20_updated3[[#This Row],[Start_Time]])</f>
        <v>3</v>
      </c>
      <c r="G2043" s="1" t="s">
        <v>51</v>
      </c>
      <c r="H2043" s="1" t="s">
        <v>9199</v>
      </c>
      <c r="I2043">
        <v>10</v>
      </c>
      <c r="J2043">
        <v>12.7</v>
      </c>
      <c r="K2043">
        <v>0</v>
      </c>
      <c r="L2043" s="1" t="s">
        <v>819</v>
      </c>
      <c r="N2043"/>
      <c r="O2043"/>
    </row>
    <row r="2044" spans="1:15" x14ac:dyDescent="0.25">
      <c r="A2044">
        <v>39.109853999999999</v>
      </c>
      <c r="B2044">
        <v>-105.891271</v>
      </c>
      <c r="C2044">
        <v>3</v>
      </c>
      <c r="D2044" s="2" t="d">
        <v>2019-03-22T15:48:30.00000005587935450</v>
      </c>
      <c r="E2044" s="1">
        <f>HOUR(US_Accidents_Dec20_updated3[[#This Row],[Start_Time]])</f>
        <v>15</v>
      </c>
      <c r="F2044" s="1">
        <f>MONTH(US_Accidents_Dec20_updated3[[#This Row],[Start_Time]])</f>
        <v>3</v>
      </c>
      <c r="G2044" s="1" t="s">
        <v>51</v>
      </c>
      <c r="H2044" s="1" t="s">
        <v>743</v>
      </c>
      <c r="I2044">
        <v>10</v>
      </c>
      <c r="J2044">
        <v>20.7</v>
      </c>
      <c r="K2044"/>
      <c r="L2044" s="1" t="s">
        <v>1213</v>
      </c>
      <c r="N2044"/>
      <c r="O2044"/>
    </row>
    <row r="2045" spans="1:15" x14ac:dyDescent="0.25">
      <c r="A2045">
        <v>39.112461000000003</v>
      </c>
      <c r="B2045">
        <v>-105.89257000000001</v>
      </c>
      <c r="C2045">
        <v>3</v>
      </c>
      <c r="D2045" s="2" t="d">
        <v>2019-03-22T15:48:30.00000005587935450</v>
      </c>
      <c r="E2045" s="1">
        <f>HOUR(US_Accidents_Dec20_updated3[[#This Row],[Start_Time]])</f>
        <v>15</v>
      </c>
      <c r="F2045" s="1">
        <f>MONTH(US_Accidents_Dec20_updated3[[#This Row],[Start_Time]])</f>
        <v>3</v>
      </c>
      <c r="G2045" s="1" t="s">
        <v>51</v>
      </c>
      <c r="H2045" s="1" t="s">
        <v>4055</v>
      </c>
      <c r="I2045">
        <v>10</v>
      </c>
      <c r="J2045">
        <v>20.7</v>
      </c>
      <c r="K2045"/>
      <c r="L2045" s="1" t="s">
        <v>1213</v>
      </c>
      <c r="N2045"/>
      <c r="O2045"/>
    </row>
    <row r="2046" spans="1:15" x14ac:dyDescent="0.25">
      <c r="A2046">
        <v>39.124833000000002</v>
      </c>
      <c r="B2046">
        <v>-105.90608</v>
      </c>
      <c r="C2046">
        <v>3</v>
      </c>
      <c r="D2046" s="2" t="d">
        <v>2019-03-22T17:48:29.00000003166496800</v>
      </c>
      <c r="E2046" s="1">
        <f>HOUR(US_Accidents_Dec20_updated3[[#This Row],[Start_Time]])</f>
        <v>17</v>
      </c>
      <c r="F2046" s="1">
        <f>MONTH(US_Accidents_Dec20_updated3[[#This Row],[Start_Time]])</f>
        <v>3</v>
      </c>
      <c r="G2046" s="1" t="s">
        <v>51</v>
      </c>
      <c r="H2046" s="1" t="s">
        <v>7552</v>
      </c>
      <c r="I2046">
        <v>10</v>
      </c>
      <c r="J2046">
        <v>8.1</v>
      </c>
      <c r="K2046">
        <v>0</v>
      </c>
      <c r="L2046" s="1" t="s">
        <v>1213</v>
      </c>
      <c r="N2046"/>
      <c r="O2046"/>
    </row>
    <row r="2047" spans="1:15" x14ac:dyDescent="0.25">
      <c r="A2047">
        <v>39.107641999999998</v>
      </c>
      <c r="B2047">
        <v>-105.89024000000001</v>
      </c>
      <c r="C2047">
        <v>3</v>
      </c>
      <c r="D2047" s="2" t="d">
        <v>2019-03-22T17:48:29.00000003166496800</v>
      </c>
      <c r="E2047" s="1">
        <f>HOUR(US_Accidents_Dec20_updated3[[#This Row],[Start_Time]])</f>
        <v>17</v>
      </c>
      <c r="F2047" s="1">
        <f>MONTH(US_Accidents_Dec20_updated3[[#This Row],[Start_Time]])</f>
        <v>3</v>
      </c>
      <c r="G2047" s="1" t="s">
        <v>51</v>
      </c>
      <c r="H2047" s="1" t="s">
        <v>7554</v>
      </c>
      <c r="I2047">
        <v>10</v>
      </c>
      <c r="J2047">
        <v>8.1</v>
      </c>
      <c r="K2047">
        <v>0</v>
      </c>
      <c r="L2047" s="1" t="s">
        <v>1213</v>
      </c>
      <c r="N2047"/>
      <c r="O2047"/>
    </row>
    <row r="2048" spans="1:15" x14ac:dyDescent="0.25">
      <c r="A2048">
        <v>39.855699999999999</v>
      </c>
      <c r="B2048">
        <v>-104.91464999999999</v>
      </c>
      <c r="C2048">
        <v>2</v>
      </c>
      <c r="D2048" s="2" t="d">
        <v>2019-03-22T18:25:56.9999999832361950</v>
      </c>
      <c r="E2048" s="1">
        <f>HOUR(US_Accidents_Dec20_updated3[[#This Row],[Start_Time]])</f>
        <v>18</v>
      </c>
      <c r="F2048" s="1">
        <f>MONTH(US_Accidents_Dec20_updated3[[#This Row],[Start_Time]])</f>
        <v>3</v>
      </c>
      <c r="G2048" s="1" t="s">
        <v>51</v>
      </c>
      <c r="H2048" s="1" t="s">
        <v>9201</v>
      </c>
      <c r="I2048">
        <v>10</v>
      </c>
      <c r="J2048">
        <v>8.1</v>
      </c>
      <c r="K2048"/>
      <c r="L2048" s="1" t="s">
        <v>1204</v>
      </c>
      <c r="N2048"/>
      <c r="O2048"/>
    </row>
    <row r="2049" spans="1:15" x14ac:dyDescent="0.25">
      <c r="A2049">
        <v>39.124833000000002</v>
      </c>
      <c r="B2049">
        <v>-105.90608</v>
      </c>
      <c r="C2049">
        <v>3</v>
      </c>
      <c r="D2049" s="2" t="d">
        <v>2019-03-22T18:39:28.99999994784593625</v>
      </c>
      <c r="E2049" s="1">
        <f>HOUR(US_Accidents_Dec20_updated3[[#This Row],[Start_Time]])</f>
        <v>18</v>
      </c>
      <c r="F2049" s="1">
        <f>MONTH(US_Accidents_Dec20_updated3[[#This Row],[Start_Time]])</f>
        <v>3</v>
      </c>
      <c r="G2049" s="1" t="s">
        <v>51</v>
      </c>
      <c r="H2049" s="1" t="s">
        <v>7156</v>
      </c>
      <c r="I2049">
        <v>10</v>
      </c>
      <c r="J2049">
        <v>16.100000000000001</v>
      </c>
      <c r="K2049"/>
      <c r="L2049" s="1" t="s">
        <v>819</v>
      </c>
      <c r="N2049"/>
      <c r="O2049"/>
    </row>
    <row r="2050" spans="1:15" x14ac:dyDescent="0.25">
      <c r="A2050">
        <v>39.950302000000001</v>
      </c>
      <c r="B2050">
        <v>-105.15392300000001</v>
      </c>
      <c r="C2050">
        <v>3</v>
      </c>
      <c r="D2050" s="2" t="d">
        <v>2019-03-22T17:56:44.00000007357448050</v>
      </c>
      <c r="E2050" s="1">
        <f>HOUR(US_Accidents_Dec20_updated3[[#This Row],[Start_Time]])</f>
        <v>17</v>
      </c>
      <c r="F2050" s="1">
        <f>MONTH(US_Accidents_Dec20_updated3[[#This Row],[Start_Time]])</f>
        <v>3</v>
      </c>
      <c r="G2050" s="1" t="s">
        <v>51</v>
      </c>
      <c r="H2050" s="1" t="s">
        <v>538</v>
      </c>
      <c r="I2050">
        <v>15</v>
      </c>
      <c r="J2050">
        <v>26.5</v>
      </c>
      <c r="K2050"/>
      <c r="L2050" s="1" t="s">
        <v>1213</v>
      </c>
      <c r="N2050"/>
      <c r="O2050"/>
    </row>
    <row r="2051" spans="1:15" x14ac:dyDescent="0.25">
      <c r="A2051">
        <v>39.107641999999998</v>
      </c>
      <c r="B2051">
        <v>-105.89024000000001</v>
      </c>
      <c r="C2051">
        <v>3</v>
      </c>
      <c r="D2051" s="2" t="d">
        <v>2019-03-22T18:39:28.99999994784593625</v>
      </c>
      <c r="E2051" s="1">
        <f>HOUR(US_Accidents_Dec20_updated3[[#This Row],[Start_Time]])</f>
        <v>18</v>
      </c>
      <c r="F2051" s="1">
        <f>MONTH(US_Accidents_Dec20_updated3[[#This Row],[Start_Time]])</f>
        <v>3</v>
      </c>
      <c r="G2051" s="1" t="s">
        <v>51</v>
      </c>
      <c r="H2051" s="1" t="s">
        <v>7158</v>
      </c>
      <c r="I2051">
        <v>10</v>
      </c>
      <c r="J2051">
        <v>16.100000000000001</v>
      </c>
      <c r="K2051"/>
      <c r="L2051" s="1" t="s">
        <v>819</v>
      </c>
      <c r="N2051"/>
      <c r="O2051"/>
    </row>
    <row r="2052" spans="1:15" x14ac:dyDescent="0.25">
      <c r="A2052">
        <v>40.402697000000003</v>
      </c>
      <c r="B2052">
        <v>-104.99352</v>
      </c>
      <c r="C2052">
        <v>3</v>
      </c>
      <c r="D2052" s="2" t="d">
        <v>2019-03-22T19:06:29.00000019930303150</v>
      </c>
      <c r="E2052" s="1">
        <f>HOUR(US_Accidents_Dec20_updated3[[#This Row],[Start_Time]])</f>
        <v>19</v>
      </c>
      <c r="F2052" s="1">
        <f>MONTH(US_Accidents_Dec20_updated3[[#This Row],[Start_Time]])</f>
        <v>3</v>
      </c>
      <c r="G2052" s="1" t="s">
        <v>51</v>
      </c>
      <c r="H2052" s="1" t="s">
        <v>522</v>
      </c>
      <c r="I2052">
        <v>10</v>
      </c>
      <c r="J2052">
        <v>19.600000000000001</v>
      </c>
      <c r="K2052">
        <v>0.01</v>
      </c>
      <c r="L2052" s="1" t="s">
        <v>1204</v>
      </c>
      <c r="N2052"/>
      <c r="O2052"/>
    </row>
    <row r="2053" spans="1:15" x14ac:dyDescent="0.25">
      <c r="A2053">
        <v>38.308751999999998</v>
      </c>
      <c r="B2053">
        <v>-104.625501</v>
      </c>
      <c r="C2053">
        <v>4</v>
      </c>
      <c r="D2053" s="2" t="d">
        <v>2019-03-22T22:35:42.00000010896473925</v>
      </c>
      <c r="E2053" s="1">
        <f>HOUR(US_Accidents_Dec20_updated3[[#This Row],[Start_Time]])</f>
        <v>22</v>
      </c>
      <c r="F2053" s="1">
        <f>MONTH(US_Accidents_Dec20_updated3[[#This Row],[Start_Time]])</f>
        <v>3</v>
      </c>
      <c r="G2053" s="1" t="s">
        <v>53</v>
      </c>
      <c r="H2053" s="1" t="s">
        <v>8646</v>
      </c>
      <c r="I2053">
        <v>5</v>
      </c>
      <c r="J2053">
        <v>25.3</v>
      </c>
      <c r="K2053">
        <v>0.02</v>
      </c>
      <c r="L2053" s="1" t="s">
        <v>1204</v>
      </c>
      <c r="N2053"/>
      <c r="O2053"/>
    </row>
    <row r="2054" spans="1:15" x14ac:dyDescent="0.25">
      <c r="A2054">
        <v>38.308188999999999</v>
      </c>
      <c r="B2054">
        <v>-104.620943</v>
      </c>
      <c r="C2054">
        <v>4</v>
      </c>
      <c r="D2054" s="2" t="d">
        <v>2019-03-22T21:58:57.00000015087425850</v>
      </c>
      <c r="E2054" s="1">
        <f>HOUR(US_Accidents_Dec20_updated3[[#This Row],[Start_Time]])</f>
        <v>21</v>
      </c>
      <c r="F2054" s="1">
        <f>MONTH(US_Accidents_Dec20_updated3[[#This Row],[Start_Time]])</f>
        <v>3</v>
      </c>
      <c r="G2054" s="1" t="s">
        <v>53</v>
      </c>
      <c r="H2054" s="1" t="s">
        <v>1286</v>
      </c>
      <c r="I2054">
        <v>10</v>
      </c>
      <c r="J2054">
        <v>5.8</v>
      </c>
      <c r="K2054">
        <v>0</v>
      </c>
      <c r="L2054" s="1" t="s">
        <v>1213</v>
      </c>
      <c r="N2054"/>
      <c r="O2054"/>
    </row>
    <row r="2055" spans="1:15" x14ac:dyDescent="0.25">
      <c r="A2055">
        <v>39.740180000000002</v>
      </c>
      <c r="B2055">
        <v>-105.09158100000001</v>
      </c>
      <c r="C2055">
        <v>4</v>
      </c>
      <c r="D2055" s="2" t="d">
        <v>2019-03-23T03:44:42.00000019278377100</v>
      </c>
      <c r="E2055" s="1">
        <f>HOUR(US_Accidents_Dec20_updated3[[#This Row],[Start_Time]])</f>
        <v>3</v>
      </c>
      <c r="F2055" s="1">
        <f>MONTH(US_Accidents_Dec20_updated3[[#This Row],[Start_Time]])</f>
        <v>3</v>
      </c>
      <c r="G2055" s="1" t="s">
        <v>53</v>
      </c>
      <c r="H2055" s="1" t="s">
        <v>8649</v>
      </c>
      <c r="I2055">
        <v>7</v>
      </c>
      <c r="J2055">
        <v>4.5999999999999996</v>
      </c>
      <c r="K2055"/>
      <c r="L2055" s="1" t="s">
        <v>1213</v>
      </c>
      <c r="N2055"/>
      <c r="O2055"/>
    </row>
    <row r="2056" spans="1:15" x14ac:dyDescent="0.25">
      <c r="A2056">
        <v>37.611564000000001</v>
      </c>
      <c r="B2056">
        <v>-105.20820000000001</v>
      </c>
      <c r="C2056">
        <v>3</v>
      </c>
      <c r="D2056" s="2" t="d">
        <v>2019-03-23T04:32:42.00000015087425850</v>
      </c>
      <c r="E2056" s="1">
        <f>HOUR(US_Accidents_Dec20_updated3[[#This Row],[Start_Time]])</f>
        <v>4</v>
      </c>
      <c r="F2056" s="1">
        <f>MONTH(US_Accidents_Dec20_updated3[[#This Row],[Start_Time]])</f>
        <v>3</v>
      </c>
      <c r="G2056" s="1" t="s">
        <v>53</v>
      </c>
      <c r="H2056" s="1" t="s">
        <v>6481</v>
      </c>
      <c r="K2056"/>
      <c r="L2056" s="1" t="s">
        <v>69</v>
      </c>
      <c r="N2056"/>
      <c r="O2056"/>
    </row>
    <row r="2057" spans="1:15" x14ac:dyDescent="0.25">
      <c r="A2057">
        <v>37.617705000000001</v>
      </c>
      <c r="B2057">
        <v>-105.196411</v>
      </c>
      <c r="C2057">
        <v>3</v>
      </c>
      <c r="D2057" s="2" t="d">
        <v>2019-03-23T04:28:11.99999989941716325</v>
      </c>
      <c r="E2057" s="1">
        <f>HOUR(US_Accidents_Dec20_updated3[[#This Row],[Start_Time]])</f>
        <v>4</v>
      </c>
      <c r="F2057" s="1">
        <f>MONTH(US_Accidents_Dec20_updated3[[#This Row],[Start_Time]])</f>
        <v>3</v>
      </c>
      <c r="G2057" s="1" t="s">
        <v>53</v>
      </c>
      <c r="H2057" s="1" t="s">
        <v>6483</v>
      </c>
      <c r="K2057"/>
      <c r="L2057" s="1" t="s">
        <v>69</v>
      </c>
      <c r="N2057"/>
      <c r="O2057"/>
    </row>
    <row r="2058" spans="1:15" x14ac:dyDescent="0.25">
      <c r="A2058">
        <v>37.609174000000003</v>
      </c>
      <c r="B2058">
        <v>-105.21861699999999</v>
      </c>
      <c r="C2058">
        <v>2</v>
      </c>
      <c r="D2058" s="2" t="d">
        <v>2019-03-23T04:46:57.00000010896473925</v>
      </c>
      <c r="E2058" s="1">
        <f>HOUR(US_Accidents_Dec20_updated3[[#This Row],[Start_Time]])</f>
        <v>4</v>
      </c>
      <c r="F2058" s="1">
        <f>MONTH(US_Accidents_Dec20_updated3[[#This Row],[Start_Time]])</f>
        <v>3</v>
      </c>
      <c r="G2058" s="1" t="s">
        <v>53</v>
      </c>
      <c r="H2058" s="1" t="s">
        <v>9203</v>
      </c>
      <c r="K2058"/>
      <c r="L2058" s="1" t="s">
        <v>69</v>
      </c>
      <c r="N2058"/>
      <c r="O2058"/>
    </row>
    <row r="2059" spans="1:15" x14ac:dyDescent="0.25">
      <c r="A2059">
        <v>39.723457000000003</v>
      </c>
      <c r="B2059">
        <v>-105.011526</v>
      </c>
      <c r="C2059">
        <v>3</v>
      </c>
      <c r="D2059" s="2" t="d">
        <v>2019-03-23T07:14:41.99999977368861225</v>
      </c>
      <c r="E2059" s="1">
        <f>HOUR(US_Accidents_Dec20_updated3[[#This Row],[Start_Time]])</f>
        <v>7</v>
      </c>
      <c r="F2059" s="1">
        <f>MONTH(US_Accidents_Dec20_updated3[[#This Row],[Start_Time]])</f>
        <v>3</v>
      </c>
      <c r="G2059" s="1" t="s">
        <v>51</v>
      </c>
      <c r="H2059" s="1" t="s">
        <v>398</v>
      </c>
      <c r="I2059">
        <v>15</v>
      </c>
      <c r="J2059">
        <v>6.9</v>
      </c>
      <c r="K2059"/>
      <c r="L2059" s="1" t="s">
        <v>819</v>
      </c>
      <c r="N2059"/>
      <c r="O2059"/>
    </row>
    <row r="2060" spans="1:15" x14ac:dyDescent="0.25">
      <c r="A2060">
        <v>39.139459000000002</v>
      </c>
      <c r="B2060">
        <v>-104.862336</v>
      </c>
      <c r="C2060">
        <v>3</v>
      </c>
      <c r="D2060" s="2" t="d">
        <v>2019-03-23T10:16:13.00000030081718925</v>
      </c>
      <c r="E2060" s="1">
        <f>HOUR(US_Accidents_Dec20_updated3[[#This Row],[Start_Time]])</f>
        <v>10</v>
      </c>
      <c r="F2060" s="1">
        <f>MONTH(US_Accidents_Dec20_updated3[[#This Row],[Start_Time]])</f>
        <v>3</v>
      </c>
      <c r="G2060" s="1" t="s">
        <v>51</v>
      </c>
      <c r="H2060" s="1" t="s">
        <v>402</v>
      </c>
      <c r="I2060">
        <v>10</v>
      </c>
      <c r="K2060"/>
      <c r="L2060" s="1" t="s">
        <v>1221</v>
      </c>
      <c r="N2060"/>
      <c r="O2060"/>
    </row>
    <row r="2061" spans="1:15" x14ac:dyDescent="0.25">
      <c r="A2061">
        <v>39.138733999999999</v>
      </c>
      <c r="B2061">
        <v>-104.862219</v>
      </c>
      <c r="C2061">
        <v>3</v>
      </c>
      <c r="D2061" s="2" t="d">
        <v>2019-03-23T10:22:13.0000002169981575</v>
      </c>
      <c r="E2061" s="1">
        <f>HOUR(US_Accidents_Dec20_updated3[[#This Row],[Start_Time]])</f>
        <v>10</v>
      </c>
      <c r="F2061" s="1">
        <f>MONTH(US_Accidents_Dec20_updated3[[#This Row],[Start_Time]])</f>
        <v>3</v>
      </c>
      <c r="G2061" s="1" t="s">
        <v>51</v>
      </c>
      <c r="H2061" s="1" t="s">
        <v>456</v>
      </c>
      <c r="I2061">
        <v>10</v>
      </c>
      <c r="K2061"/>
      <c r="L2061" s="1" t="s">
        <v>1221</v>
      </c>
      <c r="N2061"/>
      <c r="O2061"/>
    </row>
    <row r="2062" spans="1:15" x14ac:dyDescent="0.25">
      <c r="A2062">
        <v>39.134844000000001</v>
      </c>
      <c r="B2062">
        <v>-104.862869</v>
      </c>
      <c r="C2062">
        <v>3</v>
      </c>
      <c r="D2062" s="2" t="d">
        <v>2019-03-23T10:47:21.00000006146728725</v>
      </c>
      <c r="E2062" s="1">
        <f>HOUR(US_Accidents_Dec20_updated3[[#This Row],[Start_Time]])</f>
        <v>10</v>
      </c>
      <c r="F2062" s="1">
        <f>MONTH(US_Accidents_Dec20_updated3[[#This Row],[Start_Time]])</f>
        <v>3</v>
      </c>
      <c r="G2062" s="1" t="s">
        <v>51</v>
      </c>
      <c r="H2062" s="1" t="s">
        <v>456</v>
      </c>
      <c r="I2062">
        <v>10</v>
      </c>
      <c r="K2062"/>
      <c r="L2062" s="1" t="s">
        <v>1221</v>
      </c>
      <c r="N2062"/>
      <c r="O2062"/>
    </row>
    <row r="2063" spans="1:15" x14ac:dyDescent="0.25">
      <c r="A2063">
        <v>39.564369999999997</v>
      </c>
      <c r="B2063">
        <v>-104.968807</v>
      </c>
      <c r="C2063">
        <v>3</v>
      </c>
      <c r="D2063" s="2" t="d">
        <v>2019-03-23T11:10:13.0000001750886450</v>
      </c>
      <c r="E2063" s="1">
        <f>HOUR(US_Accidents_Dec20_updated3[[#This Row],[Start_Time]])</f>
        <v>11</v>
      </c>
      <c r="F2063" s="1">
        <f>MONTH(US_Accidents_Dec20_updated3[[#This Row],[Start_Time]])</f>
        <v>3</v>
      </c>
      <c r="G2063" s="1" t="s">
        <v>51</v>
      </c>
      <c r="H2063" s="1" t="s">
        <v>52</v>
      </c>
      <c r="I2063">
        <v>10</v>
      </c>
      <c r="J2063">
        <v>10.4</v>
      </c>
      <c r="K2063"/>
      <c r="L2063" s="1" t="s">
        <v>819</v>
      </c>
      <c r="N2063"/>
      <c r="O2063"/>
    </row>
    <row r="2064" spans="1:15" x14ac:dyDescent="0.25">
      <c r="A2064">
        <v>39.134844000000001</v>
      </c>
      <c r="B2064">
        <v>-104.862869</v>
      </c>
      <c r="C2064">
        <v>3</v>
      </c>
      <c r="D2064" s="2" t="d">
        <v>2019-03-23T11:06:27.99999975599348625</v>
      </c>
      <c r="E2064" s="1">
        <f>HOUR(US_Accidents_Dec20_updated3[[#This Row],[Start_Time]])</f>
        <v>11</v>
      </c>
      <c r="F2064" s="1">
        <f>MONTH(US_Accidents_Dec20_updated3[[#This Row],[Start_Time]])</f>
        <v>3</v>
      </c>
      <c r="G2064" s="1" t="s">
        <v>51</v>
      </c>
      <c r="H2064" s="1" t="s">
        <v>456</v>
      </c>
      <c r="I2064">
        <v>10</v>
      </c>
      <c r="K2064"/>
      <c r="L2064" s="1" t="s">
        <v>819</v>
      </c>
      <c r="N2064"/>
      <c r="O2064"/>
    </row>
    <row r="2065" spans="1:15" x14ac:dyDescent="0.25">
      <c r="A2065">
        <v>39.885438999999998</v>
      </c>
      <c r="B2065">
        <v>-104.98766999999999</v>
      </c>
      <c r="C2065">
        <v>3</v>
      </c>
      <c r="D2065" s="2" t="d">
        <v>2019-03-23T11:54:27.99999971408396700</v>
      </c>
      <c r="E2065" s="1">
        <f>HOUR(US_Accidents_Dec20_updated3[[#This Row],[Start_Time]])</f>
        <v>11</v>
      </c>
      <c r="F2065" s="1">
        <f>MONTH(US_Accidents_Dec20_updated3[[#This Row],[Start_Time]])</f>
        <v>3</v>
      </c>
      <c r="G2065" s="1" t="s">
        <v>51</v>
      </c>
      <c r="H2065" s="1" t="s">
        <v>442</v>
      </c>
      <c r="I2065">
        <v>10</v>
      </c>
      <c r="J2065">
        <v>10.4</v>
      </c>
      <c r="K2065"/>
      <c r="L2065" s="1" t="s">
        <v>1213</v>
      </c>
      <c r="N2065"/>
      <c r="O2065"/>
    </row>
    <row r="2066" spans="1:15" x14ac:dyDescent="0.25">
      <c r="A2066">
        <v>39.113239</v>
      </c>
      <c r="B2066">
        <v>-104.86538299999999</v>
      </c>
      <c r="C2066">
        <v>3</v>
      </c>
      <c r="D2066" s="2" t="d">
        <v>2019-03-23T11:38:43.00000009126961325</v>
      </c>
      <c r="E2066" s="1">
        <f>HOUR(US_Accidents_Dec20_updated3[[#This Row],[Start_Time]])</f>
        <v>11</v>
      </c>
      <c r="F2066" s="1">
        <f>MONTH(US_Accidents_Dec20_updated3[[#This Row],[Start_Time]])</f>
        <v>3</v>
      </c>
      <c r="G2066" s="1" t="s">
        <v>51</v>
      </c>
      <c r="H2066" s="1" t="s">
        <v>402</v>
      </c>
      <c r="I2066">
        <v>10</v>
      </c>
      <c r="J2066">
        <v>4.5999999999999996</v>
      </c>
      <c r="K2066"/>
      <c r="L2066" s="1" t="s">
        <v>1213</v>
      </c>
      <c r="N2066"/>
      <c r="O2066"/>
    </row>
    <row r="2067" spans="1:15" x14ac:dyDescent="0.25">
      <c r="A2067">
        <v>39.113239</v>
      </c>
      <c r="B2067">
        <v>-104.86538299999999</v>
      </c>
      <c r="C2067">
        <v>3</v>
      </c>
      <c r="D2067" s="2" t="d">
        <v>2019-03-23T12:10:12.99999996554106225</v>
      </c>
      <c r="E2067" s="1">
        <f>HOUR(US_Accidents_Dec20_updated3[[#This Row],[Start_Time]])</f>
        <v>12</v>
      </c>
      <c r="F2067" s="1">
        <f>MONTH(US_Accidents_Dec20_updated3[[#This Row],[Start_Time]])</f>
        <v>3</v>
      </c>
      <c r="G2067" s="1" t="s">
        <v>51</v>
      </c>
      <c r="H2067" s="1" t="s">
        <v>402</v>
      </c>
      <c r="I2067">
        <v>10</v>
      </c>
      <c r="J2067">
        <v>4.5999999999999996</v>
      </c>
      <c r="K2067"/>
      <c r="L2067" s="1" t="s">
        <v>1213</v>
      </c>
      <c r="N2067"/>
      <c r="O2067"/>
    </row>
    <row r="2068" spans="1:15" x14ac:dyDescent="0.25">
      <c r="A2068">
        <v>39.630034999999999</v>
      </c>
      <c r="B2068">
        <v>-104.905278</v>
      </c>
      <c r="C2068">
        <v>3</v>
      </c>
      <c r="D2068" s="2" t="d">
        <v>2019-03-23T12:36:28.99999998975544875</v>
      </c>
      <c r="E2068" s="1">
        <f>HOUR(US_Accidents_Dec20_updated3[[#This Row],[Start_Time]])</f>
        <v>12</v>
      </c>
      <c r="F2068" s="1">
        <f>MONTH(US_Accidents_Dec20_updated3[[#This Row],[Start_Time]])</f>
        <v>3</v>
      </c>
      <c r="G2068" s="1" t="s">
        <v>51</v>
      </c>
      <c r="H2068" s="1" t="s">
        <v>221</v>
      </c>
      <c r="I2068">
        <v>10</v>
      </c>
      <c r="J2068">
        <v>11.5</v>
      </c>
      <c r="K2068"/>
      <c r="L2068" s="1" t="s">
        <v>819</v>
      </c>
      <c r="N2068"/>
      <c r="O2068"/>
    </row>
    <row r="2069" spans="1:15" x14ac:dyDescent="0.25">
      <c r="A2069">
        <v>39.643813000000002</v>
      </c>
      <c r="B2069">
        <v>-104.91291200000001</v>
      </c>
      <c r="C2069">
        <v>3</v>
      </c>
      <c r="D2069" s="2" t="d">
        <v>2019-03-23T14:28:12.99999992363154975</v>
      </c>
      <c r="E2069" s="1">
        <f>HOUR(US_Accidents_Dec20_updated3[[#This Row],[Start_Time]])</f>
        <v>14</v>
      </c>
      <c r="F2069" s="1">
        <f>MONTH(US_Accidents_Dec20_updated3[[#This Row],[Start_Time]])</f>
        <v>3</v>
      </c>
      <c r="G2069" s="1" t="s">
        <v>51</v>
      </c>
      <c r="H2069" s="1" t="s">
        <v>706</v>
      </c>
      <c r="I2069">
        <v>10</v>
      </c>
      <c r="J2069">
        <v>11.5</v>
      </c>
      <c r="K2069"/>
      <c r="L2069" s="1" t="s">
        <v>819</v>
      </c>
      <c r="N2069"/>
      <c r="O2069"/>
    </row>
    <row r="2070" spans="1:15" x14ac:dyDescent="0.25">
      <c r="A2070">
        <v>39.71143</v>
      </c>
      <c r="B2070">
        <v>-104.99903999999999</v>
      </c>
      <c r="C2070">
        <v>3</v>
      </c>
      <c r="D2070" s="2" t="d">
        <v>2019-03-23T14:22:14.00000024121254400</v>
      </c>
      <c r="E2070" s="1">
        <f>HOUR(US_Accidents_Dec20_updated3[[#This Row],[Start_Time]])</f>
        <v>14</v>
      </c>
      <c r="F2070" s="1">
        <f>MONTH(US_Accidents_Dec20_updated3[[#This Row],[Start_Time]])</f>
        <v>3</v>
      </c>
      <c r="G2070" s="1" t="s">
        <v>51</v>
      </c>
      <c r="H2070" s="1" t="s">
        <v>486</v>
      </c>
      <c r="I2070">
        <v>10</v>
      </c>
      <c r="J2070">
        <v>12.7</v>
      </c>
      <c r="K2070"/>
      <c r="L2070" s="1" t="s">
        <v>819</v>
      </c>
      <c r="N2070"/>
      <c r="O2070"/>
    </row>
    <row r="2071" spans="1:15" x14ac:dyDescent="0.25">
      <c r="A2071">
        <v>39.138733999999999</v>
      </c>
      <c r="B2071">
        <v>-104.862219</v>
      </c>
      <c r="C2071">
        <v>3</v>
      </c>
      <c r="D2071" s="2" t="d">
        <v>2019-03-23T14:54:28.99999994784593625</v>
      </c>
      <c r="E2071" s="1">
        <f>HOUR(US_Accidents_Dec20_updated3[[#This Row],[Start_Time]])</f>
        <v>14</v>
      </c>
      <c r="F2071" s="1">
        <f>MONTH(US_Accidents_Dec20_updated3[[#This Row],[Start_Time]])</f>
        <v>3</v>
      </c>
      <c r="G2071" s="1" t="s">
        <v>51</v>
      </c>
      <c r="H2071" s="1" t="s">
        <v>456</v>
      </c>
      <c r="I2071">
        <v>10</v>
      </c>
      <c r="K2071"/>
      <c r="L2071" s="1" t="s">
        <v>1213</v>
      </c>
      <c r="N2071"/>
      <c r="O2071"/>
    </row>
    <row r="2072" spans="1:15" x14ac:dyDescent="0.25">
      <c r="A2072">
        <v>39.125577</v>
      </c>
      <c r="B2072">
        <v>-104.86466</v>
      </c>
      <c r="C2072">
        <v>3</v>
      </c>
      <c r="D2072" s="2" t="d">
        <v>2019-03-23T14:56:44.00000007357448050</v>
      </c>
      <c r="E2072" s="1">
        <f>HOUR(US_Accidents_Dec20_updated3[[#This Row],[Start_Time]])</f>
        <v>14</v>
      </c>
      <c r="F2072" s="1">
        <f>MONTH(US_Accidents_Dec20_updated3[[#This Row],[Start_Time]])</f>
        <v>3</v>
      </c>
      <c r="G2072" s="1" t="s">
        <v>51</v>
      </c>
      <c r="H2072" s="1" t="s">
        <v>471</v>
      </c>
      <c r="I2072">
        <v>10</v>
      </c>
      <c r="J2072">
        <v>15</v>
      </c>
      <c r="K2072"/>
      <c r="L2072" s="1" t="s">
        <v>1221</v>
      </c>
      <c r="N2072"/>
      <c r="O2072"/>
    </row>
    <row r="2073" spans="1:15" x14ac:dyDescent="0.25">
      <c r="A2073">
        <v>39.093961999999998</v>
      </c>
      <c r="B2073">
        <v>-104.862951</v>
      </c>
      <c r="C2073">
        <v>3</v>
      </c>
      <c r="D2073" s="2" t="d">
        <v>2019-03-23T15:02:43.99999998975544875</v>
      </c>
      <c r="E2073" s="1">
        <f>HOUR(US_Accidents_Dec20_updated3[[#This Row],[Start_Time]])</f>
        <v>15</v>
      </c>
      <c r="F2073" s="1">
        <f>MONTH(US_Accidents_Dec20_updated3[[#This Row],[Start_Time]])</f>
        <v>3</v>
      </c>
      <c r="G2073" s="1" t="s">
        <v>51</v>
      </c>
      <c r="H2073" s="1" t="s">
        <v>402</v>
      </c>
      <c r="I2073">
        <v>10</v>
      </c>
      <c r="J2073">
        <v>16.100000000000001</v>
      </c>
      <c r="K2073"/>
      <c r="L2073" s="1" t="s">
        <v>1221</v>
      </c>
      <c r="N2073"/>
      <c r="O2073"/>
    </row>
    <row r="2074" spans="1:15" x14ac:dyDescent="0.25">
      <c r="A2074">
        <v>39.856301000000002</v>
      </c>
      <c r="B2074">
        <v>-104.987278</v>
      </c>
      <c r="C2074">
        <v>3</v>
      </c>
      <c r="D2074" s="2" t="d">
        <v>2019-03-23T16:26:42.99999983981251800</v>
      </c>
      <c r="E2074" s="1">
        <f>HOUR(US_Accidents_Dec20_updated3[[#This Row],[Start_Time]])</f>
        <v>16</v>
      </c>
      <c r="F2074" s="1">
        <f>MONTH(US_Accidents_Dec20_updated3[[#This Row],[Start_Time]])</f>
        <v>3</v>
      </c>
      <c r="G2074" s="1" t="s">
        <v>51</v>
      </c>
      <c r="H2074" s="1" t="s">
        <v>518</v>
      </c>
      <c r="I2074">
        <v>35</v>
      </c>
      <c r="J2074">
        <v>9.1999999999999993</v>
      </c>
      <c r="K2074"/>
      <c r="L2074" s="1" t="s">
        <v>819</v>
      </c>
      <c r="N2074"/>
      <c r="O2074"/>
    </row>
    <row r="2075" spans="1:15" x14ac:dyDescent="0.25">
      <c r="A2075">
        <v>39.809629999999999</v>
      </c>
      <c r="B2075">
        <v>-104.98308</v>
      </c>
      <c r="C2075">
        <v>3</v>
      </c>
      <c r="D2075" s="2" t="d">
        <v>2019-03-23T16:52:12.99999979790299875</v>
      </c>
      <c r="E2075" s="1">
        <f>HOUR(US_Accidents_Dec20_updated3[[#This Row],[Start_Time]])</f>
        <v>16</v>
      </c>
      <c r="F2075" s="1">
        <f>MONTH(US_Accidents_Dec20_updated3[[#This Row],[Start_Time]])</f>
        <v>3</v>
      </c>
      <c r="G2075" s="1" t="s">
        <v>51</v>
      </c>
      <c r="H2075" s="1" t="s">
        <v>703</v>
      </c>
      <c r="I2075">
        <v>35</v>
      </c>
      <c r="J2075">
        <v>9.1999999999999993</v>
      </c>
      <c r="K2075"/>
      <c r="L2075" s="1" t="s">
        <v>819</v>
      </c>
      <c r="N2075"/>
      <c r="O2075"/>
    </row>
    <row r="2076" spans="1:15" x14ac:dyDescent="0.25">
      <c r="A2076">
        <v>39.900221000000002</v>
      </c>
      <c r="B2076">
        <v>-104.988178</v>
      </c>
      <c r="C2076">
        <v>3</v>
      </c>
      <c r="D2076" s="2" t="d">
        <v>2019-03-23T18:30:27.99999983981251800</v>
      </c>
      <c r="E2076" s="1">
        <f>HOUR(US_Accidents_Dec20_updated3[[#This Row],[Start_Time]])</f>
        <v>18</v>
      </c>
      <c r="F2076" s="1">
        <f>MONTH(US_Accidents_Dec20_updated3[[#This Row],[Start_Time]])</f>
        <v>3</v>
      </c>
      <c r="G2076" s="1" t="s">
        <v>51</v>
      </c>
      <c r="H2076" s="1" t="s">
        <v>442</v>
      </c>
      <c r="I2076">
        <v>35</v>
      </c>
      <c r="J2076">
        <v>6.9</v>
      </c>
      <c r="K2076"/>
      <c r="L2076" s="1" t="s">
        <v>819</v>
      </c>
      <c r="N2076"/>
      <c r="O2076"/>
    </row>
    <row r="2077" spans="1:15" x14ac:dyDescent="0.25">
      <c r="A2077">
        <v>39.608739999999997</v>
      </c>
      <c r="B2077">
        <v>-106.45237</v>
      </c>
      <c r="C2077">
        <v>3</v>
      </c>
      <c r="D2077" s="2" t="d">
        <v>2019-03-24T04:18:27.00000019278377100</v>
      </c>
      <c r="E2077" s="1">
        <f>HOUR(US_Accidents_Dec20_updated3[[#This Row],[Start_Time]])</f>
        <v>4</v>
      </c>
      <c r="F2077" s="1">
        <f>MONTH(US_Accidents_Dec20_updated3[[#This Row],[Start_Time]])</f>
        <v>3</v>
      </c>
      <c r="G2077" s="1" t="s">
        <v>53</v>
      </c>
      <c r="H2077" s="1" t="s">
        <v>500</v>
      </c>
      <c r="I2077">
        <v>10</v>
      </c>
      <c r="J2077">
        <v>8.1</v>
      </c>
      <c r="K2077"/>
      <c r="L2077" s="1" t="s">
        <v>1211</v>
      </c>
      <c r="N2077"/>
      <c r="O2077"/>
    </row>
    <row r="2078" spans="1:15" x14ac:dyDescent="0.25">
      <c r="A2078">
        <v>39.754015000000003</v>
      </c>
      <c r="B2078">
        <v>-104.82747999999999</v>
      </c>
      <c r="C2078">
        <v>3</v>
      </c>
      <c r="D2078" s="2" t="d">
        <v>2019-03-24T09:26:41.99999981559813150</v>
      </c>
      <c r="E2078" s="1">
        <f>HOUR(US_Accidents_Dec20_updated3[[#This Row],[Start_Time]])</f>
        <v>9</v>
      </c>
      <c r="F2078" s="1">
        <f>MONTH(US_Accidents_Dec20_updated3[[#This Row],[Start_Time]])</f>
        <v>3</v>
      </c>
      <c r="G2078" s="1" t="s">
        <v>51</v>
      </c>
      <c r="H2078" s="1" t="s">
        <v>308</v>
      </c>
      <c r="I2078">
        <v>10</v>
      </c>
      <c r="J2078">
        <v>3.5</v>
      </c>
      <c r="K2078"/>
      <c r="L2078" s="1" t="s">
        <v>1068</v>
      </c>
      <c r="N2078"/>
      <c r="O2078"/>
    </row>
    <row r="2079" spans="1:15" x14ac:dyDescent="0.25">
      <c r="A2079">
        <v>39.882320999999997</v>
      </c>
      <c r="B2079">
        <v>-104.98746</v>
      </c>
      <c r="C2079">
        <v>3</v>
      </c>
      <c r="D2079" s="2" t="d">
        <v>2019-03-24T15:26:43.00000004936009400</v>
      </c>
      <c r="E2079" s="1">
        <f>HOUR(US_Accidents_Dec20_updated3[[#This Row],[Start_Time]])</f>
        <v>15</v>
      </c>
      <c r="F2079" s="1">
        <f>MONTH(US_Accidents_Dec20_updated3[[#This Row],[Start_Time]])</f>
        <v>3</v>
      </c>
      <c r="G2079" s="1" t="s">
        <v>51</v>
      </c>
      <c r="H2079" s="1" t="s">
        <v>442</v>
      </c>
      <c r="I2079">
        <v>50</v>
      </c>
      <c r="J2079">
        <v>4.5999999999999996</v>
      </c>
      <c r="K2079"/>
      <c r="L2079" s="1" t="s">
        <v>819</v>
      </c>
      <c r="N2079"/>
      <c r="O2079"/>
    </row>
    <row r="2080" spans="1:15" x14ac:dyDescent="0.25">
      <c r="A2080">
        <v>39.881920000000001</v>
      </c>
      <c r="B2080">
        <v>-104.98746</v>
      </c>
      <c r="C2080">
        <v>3</v>
      </c>
      <c r="D2080" s="2" t="d">
        <v>2019-03-24T15:37:13.0000002169981575</v>
      </c>
      <c r="E2080" s="1">
        <f>HOUR(US_Accidents_Dec20_updated3[[#This Row],[Start_Time]])</f>
        <v>15</v>
      </c>
      <c r="F2080" s="1">
        <f>MONTH(US_Accidents_Dec20_updated3[[#This Row],[Start_Time]])</f>
        <v>3</v>
      </c>
      <c r="G2080" s="1" t="s">
        <v>51</v>
      </c>
      <c r="H2080" s="1" t="s">
        <v>6358</v>
      </c>
      <c r="I2080">
        <v>50</v>
      </c>
      <c r="J2080">
        <v>4.5999999999999996</v>
      </c>
      <c r="K2080"/>
      <c r="L2080" s="1" t="s">
        <v>819</v>
      </c>
      <c r="N2080"/>
      <c r="O2080"/>
    </row>
    <row r="2081" spans="1:15" x14ac:dyDescent="0.25">
      <c r="A2081">
        <v>39.881920000000001</v>
      </c>
      <c r="B2081">
        <v>-104.98746</v>
      </c>
      <c r="C2081">
        <v>3</v>
      </c>
      <c r="D2081" s="2" t="d">
        <v>2019-03-24T15:58:57.00000015087425850</v>
      </c>
      <c r="E2081" s="1">
        <f>HOUR(US_Accidents_Dec20_updated3[[#This Row],[Start_Time]])</f>
        <v>15</v>
      </c>
      <c r="F2081" s="1">
        <f>MONTH(US_Accidents_Dec20_updated3[[#This Row],[Start_Time]])</f>
        <v>3</v>
      </c>
      <c r="G2081" s="1" t="s">
        <v>51</v>
      </c>
      <c r="H2081" s="1" t="s">
        <v>6360</v>
      </c>
      <c r="I2081">
        <v>50</v>
      </c>
      <c r="J2081">
        <v>4.5999999999999996</v>
      </c>
      <c r="K2081"/>
      <c r="L2081" s="1" t="s">
        <v>819</v>
      </c>
      <c r="N2081"/>
      <c r="O2081"/>
    </row>
    <row r="2082" spans="1:15" x14ac:dyDescent="0.25">
      <c r="A2082">
        <v>39.725580000000001</v>
      </c>
      <c r="B2082">
        <v>-105.05895200000001</v>
      </c>
      <c r="C2082">
        <v>3</v>
      </c>
      <c r="D2082" s="2" t="d">
        <v>2019-03-24T18:10:11.99999973177909975</v>
      </c>
      <c r="E2082" s="1">
        <f>HOUR(US_Accidents_Dec20_updated3[[#This Row],[Start_Time]])</f>
        <v>18</v>
      </c>
      <c r="F2082" s="1">
        <f>MONTH(US_Accidents_Dec20_updated3[[#This Row],[Start_Time]])</f>
        <v>3</v>
      </c>
      <c r="G2082" s="1" t="s">
        <v>51</v>
      </c>
      <c r="H2082" s="1" t="s">
        <v>496</v>
      </c>
      <c r="I2082">
        <v>10</v>
      </c>
      <c r="J2082">
        <v>5.8</v>
      </c>
      <c r="K2082"/>
      <c r="L2082" s="1" t="s">
        <v>819</v>
      </c>
      <c r="N2082"/>
      <c r="O2082"/>
    </row>
    <row r="2083" spans="1:15" x14ac:dyDescent="0.25">
      <c r="A2083">
        <v>39.612147999999998</v>
      </c>
      <c r="B2083">
        <v>-106.278004</v>
      </c>
      <c r="C2083">
        <v>3</v>
      </c>
      <c r="D2083" s="2" t="d">
        <v>2019-03-24T19:30:28.000000258907676075</v>
      </c>
      <c r="E2083" s="1">
        <f>HOUR(US_Accidents_Dec20_updated3[[#This Row],[Start_Time]])</f>
        <v>19</v>
      </c>
      <c r="F2083" s="1">
        <f>MONTH(US_Accidents_Dec20_updated3[[#This Row],[Start_Time]])</f>
        <v>3</v>
      </c>
      <c r="G2083" s="1" t="s">
        <v>51</v>
      </c>
      <c r="H2083" s="1" t="s">
        <v>4149</v>
      </c>
      <c r="I2083">
        <v>10</v>
      </c>
      <c r="J2083">
        <v>9.1999999999999993</v>
      </c>
      <c r="K2083"/>
      <c r="L2083" s="1" t="s">
        <v>1213</v>
      </c>
      <c r="N2083"/>
      <c r="O2083"/>
    </row>
    <row r="2084" spans="1:15" x14ac:dyDescent="0.25">
      <c r="A2084">
        <v>39.882320999999997</v>
      </c>
      <c r="B2084">
        <v>-104.98746</v>
      </c>
      <c r="C2084">
        <v>3</v>
      </c>
      <c r="D2084" s="2" t="d">
        <v>2019-03-25T05:34:12.99999983981251800</v>
      </c>
      <c r="E2084" s="1">
        <f>HOUR(US_Accidents_Dec20_updated3[[#This Row],[Start_Time]])</f>
        <v>5</v>
      </c>
      <c r="F2084" s="1">
        <f>MONTH(US_Accidents_Dec20_updated3[[#This Row],[Start_Time]])</f>
        <v>3</v>
      </c>
      <c r="G2084" s="1" t="s">
        <v>53</v>
      </c>
      <c r="H2084" s="1" t="s">
        <v>442</v>
      </c>
      <c r="I2084">
        <v>0.8</v>
      </c>
      <c r="J2084">
        <v>3.5</v>
      </c>
      <c r="K2084"/>
      <c r="L2084" s="1" t="s">
        <v>1213</v>
      </c>
      <c r="N2084"/>
      <c r="O2084"/>
    </row>
    <row r="2085" spans="1:15" x14ac:dyDescent="0.25">
      <c r="A2085">
        <v>39.616402999999998</v>
      </c>
      <c r="B2085">
        <v>-104.89720199999999</v>
      </c>
      <c r="C2085">
        <v>3</v>
      </c>
      <c r="D2085" s="2" t="d">
        <v>2019-03-25T06:20:43.00000013317912575</v>
      </c>
      <c r="E2085" s="1">
        <f>HOUR(US_Accidents_Dec20_updated3[[#This Row],[Start_Time]])</f>
        <v>6</v>
      </c>
      <c r="F2085" s="1">
        <f>MONTH(US_Accidents_Dec20_updated3[[#This Row],[Start_Time]])</f>
        <v>3</v>
      </c>
      <c r="G2085" s="1" t="s">
        <v>53</v>
      </c>
      <c r="H2085" s="1" t="s">
        <v>565</v>
      </c>
      <c r="I2085">
        <v>0.2</v>
      </c>
      <c r="K2085"/>
      <c r="L2085" s="1" t="s">
        <v>4928</v>
      </c>
      <c r="N2085"/>
      <c r="O2085"/>
    </row>
    <row r="2086" spans="1:15" x14ac:dyDescent="0.25">
      <c r="A2086">
        <v>40.262695999999998</v>
      </c>
      <c r="B2086">
        <v>-104.98014000000001</v>
      </c>
      <c r="C2086">
        <v>3</v>
      </c>
      <c r="D2086" s="2" t="d">
        <v>2019-03-25T07:56:43.00000004936009400</v>
      </c>
      <c r="E2086" s="1">
        <f>HOUR(US_Accidents_Dec20_updated3[[#This Row],[Start_Time]])</f>
        <v>7</v>
      </c>
      <c r="F2086" s="1">
        <f>MONTH(US_Accidents_Dec20_updated3[[#This Row],[Start_Time]])</f>
        <v>3</v>
      </c>
      <c r="G2086" s="1" t="s">
        <v>51</v>
      </c>
      <c r="H2086" s="1" t="s">
        <v>421</v>
      </c>
      <c r="I2086">
        <v>10</v>
      </c>
      <c r="J2086">
        <v>3.5</v>
      </c>
      <c r="K2086"/>
      <c r="L2086" s="1" t="s">
        <v>1213</v>
      </c>
      <c r="N2086"/>
      <c r="O2086"/>
    </row>
    <row r="2087" spans="1:15" x14ac:dyDescent="0.25">
      <c r="A2087">
        <v>40.765276999999998</v>
      </c>
      <c r="B2087">
        <v>-104.79134999999999</v>
      </c>
      <c r="C2087">
        <v>4</v>
      </c>
      <c r="D2087" s="2" t="d">
        <v>2019-03-25T09:05:43.99999994784593625</v>
      </c>
      <c r="E2087" s="1">
        <f>HOUR(US_Accidents_Dec20_updated3[[#This Row],[Start_Time]])</f>
        <v>9</v>
      </c>
      <c r="F2087" s="1">
        <f>MONTH(US_Accidents_Dec20_updated3[[#This Row],[Start_Time]])</f>
        <v>3</v>
      </c>
      <c r="G2087" s="1" t="s">
        <v>51</v>
      </c>
      <c r="H2087" s="1" t="s">
        <v>6738</v>
      </c>
      <c r="I2087">
        <v>10</v>
      </c>
      <c r="K2087"/>
      <c r="L2087" s="1" t="s">
        <v>819</v>
      </c>
      <c r="N2087"/>
      <c r="O2087"/>
    </row>
    <row r="2088" spans="1:15" x14ac:dyDescent="0.25">
      <c r="A2088">
        <v>40.812874999999998</v>
      </c>
      <c r="B2088">
        <v>-104.79131</v>
      </c>
      <c r="C2088">
        <v>4</v>
      </c>
      <c r="D2088" s="2" t="d">
        <v>2019-03-25T09:05:43.99999994784593625</v>
      </c>
      <c r="E2088" s="1">
        <f>HOUR(US_Accidents_Dec20_updated3[[#This Row],[Start_Time]])</f>
        <v>9</v>
      </c>
      <c r="F2088" s="1">
        <f>MONTH(US_Accidents_Dec20_updated3[[#This Row],[Start_Time]])</f>
        <v>3</v>
      </c>
      <c r="G2088" s="1" t="s">
        <v>51</v>
      </c>
      <c r="H2088" s="1" t="s">
        <v>7160</v>
      </c>
      <c r="I2088">
        <v>10</v>
      </c>
      <c r="J2088">
        <v>24.2</v>
      </c>
      <c r="K2088"/>
      <c r="L2088" s="1" t="s">
        <v>1207</v>
      </c>
      <c r="N2088"/>
      <c r="O2088"/>
    </row>
    <row r="2089" spans="1:15" x14ac:dyDescent="0.25">
      <c r="A2089">
        <v>39.740780000000001</v>
      </c>
      <c r="B2089">
        <v>-104.73011</v>
      </c>
      <c r="C2089">
        <v>4</v>
      </c>
      <c r="D2089" s="2" t="d">
        <v>2019-03-25T10:29:42.99999979790299875</v>
      </c>
      <c r="E2089" s="1">
        <f>HOUR(US_Accidents_Dec20_updated3[[#This Row],[Start_Time]])</f>
        <v>10</v>
      </c>
      <c r="F2089" s="1">
        <f>MONTH(US_Accidents_Dec20_updated3[[#This Row],[Start_Time]])</f>
        <v>3</v>
      </c>
      <c r="G2089" s="1" t="s">
        <v>51</v>
      </c>
      <c r="H2089" s="1" t="s">
        <v>5031</v>
      </c>
      <c r="I2089">
        <v>1.5</v>
      </c>
      <c r="J2089">
        <v>8.1</v>
      </c>
      <c r="K2089"/>
      <c r="L2089" s="1" t="s">
        <v>1213</v>
      </c>
      <c r="N2089"/>
      <c r="O2089"/>
    </row>
    <row r="2090" spans="1:15" x14ac:dyDescent="0.25">
      <c r="A2090">
        <v>38.490381999999997</v>
      </c>
      <c r="B2090">
        <v>-105.279819</v>
      </c>
      <c r="C2090">
        <v>3</v>
      </c>
      <c r="D2090" s="2" t="d">
        <v>2019-03-25T11:38:43.00000009126961325</v>
      </c>
      <c r="E2090" s="1">
        <f>HOUR(US_Accidents_Dec20_updated3[[#This Row],[Start_Time]])</f>
        <v>11</v>
      </c>
      <c r="F2090" s="1">
        <f>MONTH(US_Accidents_Dec20_updated3[[#This Row],[Start_Time]])</f>
        <v>3</v>
      </c>
      <c r="G2090" s="1" t="s">
        <v>51</v>
      </c>
      <c r="H2090" s="1" t="s">
        <v>842</v>
      </c>
      <c r="I2090">
        <v>10</v>
      </c>
      <c r="J2090">
        <v>8.1</v>
      </c>
      <c r="K2090"/>
      <c r="L2090" s="1" t="s">
        <v>1207</v>
      </c>
      <c r="N2090"/>
      <c r="O2090"/>
    </row>
    <row r="2091" spans="1:15" x14ac:dyDescent="0.25">
      <c r="A2091">
        <v>38.487811000000001</v>
      </c>
      <c r="B2091">
        <v>-105.27600099999999</v>
      </c>
      <c r="C2091">
        <v>3</v>
      </c>
      <c r="D2091" s="2" t="d">
        <v>2019-03-25T11:38:43.00000009126961325</v>
      </c>
      <c r="E2091" s="1">
        <f>HOUR(US_Accidents_Dec20_updated3[[#This Row],[Start_Time]])</f>
        <v>11</v>
      </c>
      <c r="F2091" s="1">
        <f>MONTH(US_Accidents_Dec20_updated3[[#This Row],[Start_Time]])</f>
        <v>3</v>
      </c>
      <c r="G2091" s="1" t="s">
        <v>51</v>
      </c>
      <c r="H2091" s="1" t="s">
        <v>6862</v>
      </c>
      <c r="I2091">
        <v>10</v>
      </c>
      <c r="J2091">
        <v>8.1</v>
      </c>
      <c r="K2091"/>
      <c r="L2091" s="1" t="s">
        <v>1207</v>
      </c>
      <c r="N2091"/>
      <c r="O2091"/>
    </row>
    <row r="2092" spans="1:15" x14ac:dyDescent="0.25">
      <c r="A2092">
        <v>39.114403000000003</v>
      </c>
      <c r="B2092">
        <v>-105.991935</v>
      </c>
      <c r="C2092">
        <v>4</v>
      </c>
      <c r="D2092" s="2" t="d">
        <v>2019-03-25T14:54:28.99999994784593625</v>
      </c>
      <c r="E2092" s="1">
        <f>HOUR(US_Accidents_Dec20_updated3[[#This Row],[Start_Time]])</f>
        <v>14</v>
      </c>
      <c r="F2092" s="1">
        <f>MONTH(US_Accidents_Dec20_updated3[[#This Row],[Start_Time]])</f>
        <v>3</v>
      </c>
      <c r="G2092" s="1" t="s">
        <v>51</v>
      </c>
      <c r="H2092" s="1" t="s">
        <v>3417</v>
      </c>
      <c r="I2092">
        <v>10</v>
      </c>
      <c r="J2092">
        <v>15</v>
      </c>
      <c r="K2092"/>
      <c r="L2092" s="1" t="s">
        <v>1207</v>
      </c>
      <c r="N2092"/>
      <c r="O2092"/>
    </row>
    <row r="2093" spans="1:15" x14ac:dyDescent="0.25">
      <c r="A2093">
        <v>39.083447</v>
      </c>
      <c r="B2093">
        <v>-105.977357</v>
      </c>
      <c r="C2093">
        <v>4</v>
      </c>
      <c r="D2093" s="2" t="d">
        <v>2019-03-25T14:54:28.99999994784593625</v>
      </c>
      <c r="E2093" s="1">
        <f>HOUR(US_Accidents_Dec20_updated3[[#This Row],[Start_Time]])</f>
        <v>14</v>
      </c>
      <c r="F2093" s="1">
        <f>MONTH(US_Accidents_Dec20_updated3[[#This Row],[Start_Time]])</f>
        <v>3</v>
      </c>
      <c r="G2093" s="1" t="s">
        <v>51</v>
      </c>
      <c r="H2093" s="1" t="s">
        <v>1525</v>
      </c>
      <c r="I2093">
        <v>10</v>
      </c>
      <c r="J2093">
        <v>15</v>
      </c>
      <c r="K2093"/>
      <c r="L2093" s="1" t="s">
        <v>1207</v>
      </c>
      <c r="N2093"/>
      <c r="O2093"/>
    </row>
    <row r="2094" spans="1:15" x14ac:dyDescent="0.25">
      <c r="A2094">
        <v>39.771881</v>
      </c>
      <c r="B2094">
        <v>-104.822352</v>
      </c>
      <c r="C2094">
        <v>3</v>
      </c>
      <c r="D2094" s="2" t="d">
        <v>2019-03-25T14:46:15.00000013969838625</v>
      </c>
      <c r="E2094" s="1">
        <f>HOUR(US_Accidents_Dec20_updated3[[#This Row],[Start_Time]])</f>
        <v>14</v>
      </c>
      <c r="F2094" s="1">
        <f>MONTH(US_Accidents_Dec20_updated3[[#This Row],[Start_Time]])</f>
        <v>3</v>
      </c>
      <c r="G2094" s="1" t="s">
        <v>51</v>
      </c>
      <c r="H2094" s="1" t="s">
        <v>221</v>
      </c>
      <c r="I2094">
        <v>10</v>
      </c>
      <c r="J2094">
        <v>4.5999999999999996</v>
      </c>
      <c r="K2094"/>
      <c r="L2094" s="1" t="s">
        <v>1068</v>
      </c>
      <c r="N2094"/>
      <c r="O2094"/>
    </row>
    <row r="2095" spans="1:15" x14ac:dyDescent="0.25">
      <c r="A2095">
        <v>38.212935999999999</v>
      </c>
      <c r="B2095">
        <v>-104.249616</v>
      </c>
      <c r="C2095">
        <v>4</v>
      </c>
      <c r="D2095" s="2" t="d">
        <v>2019-03-25T18:16:57.00000010896473925</v>
      </c>
      <c r="E2095" s="1">
        <f>HOUR(US_Accidents_Dec20_updated3[[#This Row],[Start_Time]])</f>
        <v>18</v>
      </c>
      <c r="F2095" s="1">
        <f>MONTH(US_Accidents_Dec20_updated3[[#This Row],[Start_Time]])</f>
        <v>3</v>
      </c>
      <c r="G2095" s="1" t="s">
        <v>51</v>
      </c>
      <c r="H2095" s="1" t="s">
        <v>6822</v>
      </c>
      <c r="I2095">
        <v>10</v>
      </c>
      <c r="J2095">
        <v>16.100000000000001</v>
      </c>
      <c r="K2095"/>
      <c r="L2095" s="1" t="s">
        <v>1207</v>
      </c>
      <c r="N2095"/>
      <c r="O2095"/>
    </row>
    <row r="2096" spans="1:15" x14ac:dyDescent="0.25">
      <c r="A2096">
        <v>38.189979000000001</v>
      </c>
      <c r="B2096">
        <v>-104.20688199999999</v>
      </c>
      <c r="C2096">
        <v>4</v>
      </c>
      <c r="D2096" s="2" t="d">
        <v>2019-03-25T18:16:57.00000010896473925</v>
      </c>
      <c r="E2096" s="1">
        <f>HOUR(US_Accidents_Dec20_updated3[[#This Row],[Start_Time]])</f>
        <v>18</v>
      </c>
      <c r="F2096" s="1">
        <f>MONTH(US_Accidents_Dec20_updated3[[#This Row],[Start_Time]])</f>
        <v>3</v>
      </c>
      <c r="G2096" s="1" t="s">
        <v>51</v>
      </c>
      <c r="H2096" s="1" t="s">
        <v>6865</v>
      </c>
      <c r="I2096">
        <v>10</v>
      </c>
      <c r="J2096">
        <v>16.100000000000001</v>
      </c>
      <c r="K2096"/>
      <c r="L2096" s="1" t="s">
        <v>1207</v>
      </c>
      <c r="N2096"/>
      <c r="O2096"/>
    </row>
    <row r="2097" spans="1:15" x14ac:dyDescent="0.25">
      <c r="A2097">
        <v>39.760379999999998</v>
      </c>
      <c r="B2097">
        <v>-105.00582</v>
      </c>
      <c r="C2097">
        <v>3</v>
      </c>
      <c r="D2097" s="2" t="d">
        <v>2019-03-25T16:14:44.00000024121254400</v>
      </c>
      <c r="E2097" s="1">
        <f>HOUR(US_Accidents_Dec20_updated3[[#This Row],[Start_Time]])</f>
        <v>16</v>
      </c>
      <c r="F2097" s="1">
        <f>MONTH(US_Accidents_Dec20_updated3[[#This Row],[Start_Time]])</f>
        <v>3</v>
      </c>
      <c r="G2097" s="1" t="s">
        <v>51</v>
      </c>
      <c r="H2097" s="1" t="s">
        <v>460</v>
      </c>
      <c r="I2097">
        <v>20</v>
      </c>
      <c r="J2097">
        <v>17.3</v>
      </c>
      <c r="K2097"/>
      <c r="L2097" s="1" t="s">
        <v>1221</v>
      </c>
      <c r="N2097"/>
      <c r="O2097"/>
    </row>
    <row r="2098" spans="1:15" x14ac:dyDescent="0.25">
      <c r="A2098">
        <v>39.764519999999997</v>
      </c>
      <c r="B2098">
        <v>-105.1433</v>
      </c>
      <c r="C2098">
        <v>3</v>
      </c>
      <c r="D2098" s="2" t="d">
        <v>2019-03-25T17:12:28.99999990593641700</v>
      </c>
      <c r="E2098" s="1">
        <f>HOUR(US_Accidents_Dec20_updated3[[#This Row],[Start_Time]])</f>
        <v>17</v>
      </c>
      <c r="F2098" s="1">
        <f>MONTH(US_Accidents_Dec20_updated3[[#This Row],[Start_Time]])</f>
        <v>3</v>
      </c>
      <c r="G2098" s="1" t="s">
        <v>51</v>
      </c>
      <c r="H2098" s="1" t="s">
        <v>2115</v>
      </c>
      <c r="I2098">
        <v>20</v>
      </c>
      <c r="J2098">
        <v>11.5</v>
      </c>
      <c r="K2098"/>
      <c r="L2098" s="1" t="s">
        <v>1221</v>
      </c>
      <c r="N2098"/>
      <c r="O2098"/>
    </row>
    <row r="2099" spans="1:15" x14ac:dyDescent="0.25">
      <c r="A2099">
        <v>38.212935999999999</v>
      </c>
      <c r="B2099">
        <v>-104.249616</v>
      </c>
      <c r="C2099">
        <v>4</v>
      </c>
      <c r="D2099" s="2" t="d">
        <v>2019-03-25T18:16:57.00000010896473925</v>
      </c>
      <c r="E2099" s="1">
        <f>HOUR(US_Accidents_Dec20_updated3[[#This Row],[Start_Time]])</f>
        <v>18</v>
      </c>
      <c r="F2099" s="1">
        <f>MONTH(US_Accidents_Dec20_updated3[[#This Row],[Start_Time]])</f>
        <v>3</v>
      </c>
      <c r="G2099" s="1" t="s">
        <v>51</v>
      </c>
      <c r="H2099" s="1" t="s">
        <v>6826</v>
      </c>
      <c r="I2099">
        <v>10</v>
      </c>
      <c r="J2099">
        <v>16.100000000000001</v>
      </c>
      <c r="K2099"/>
      <c r="L2099" s="1" t="s">
        <v>1207</v>
      </c>
      <c r="N2099"/>
      <c r="O2099"/>
    </row>
    <row r="2100" spans="1:15" x14ac:dyDescent="0.25">
      <c r="A2100">
        <v>38.189979000000001</v>
      </c>
      <c r="B2100">
        <v>-104.20688199999999</v>
      </c>
      <c r="C2100">
        <v>4</v>
      </c>
      <c r="D2100" s="2" t="d">
        <v>2019-03-25T18:16:57.00000010896473925</v>
      </c>
      <c r="E2100" s="1">
        <f>HOUR(US_Accidents_Dec20_updated3[[#This Row],[Start_Time]])</f>
        <v>18</v>
      </c>
      <c r="F2100" s="1">
        <f>MONTH(US_Accidents_Dec20_updated3[[#This Row],[Start_Time]])</f>
        <v>3</v>
      </c>
      <c r="G2100" s="1" t="s">
        <v>51</v>
      </c>
      <c r="H2100" s="1" t="s">
        <v>6868</v>
      </c>
      <c r="I2100">
        <v>10</v>
      </c>
      <c r="J2100">
        <v>16.100000000000001</v>
      </c>
      <c r="K2100"/>
      <c r="L2100" s="1" t="s">
        <v>1207</v>
      </c>
      <c r="N2100"/>
      <c r="O2100"/>
    </row>
    <row r="2101" spans="1:15" x14ac:dyDescent="0.25">
      <c r="A2101">
        <v>39.812831000000003</v>
      </c>
      <c r="B2101">
        <v>-104.95003199999999</v>
      </c>
      <c r="C2101">
        <v>3</v>
      </c>
      <c r="D2101" s="2" t="d">
        <v>2019-03-25T21:32:41.99999973177909975</v>
      </c>
      <c r="E2101" s="1">
        <f>HOUR(US_Accidents_Dec20_updated3[[#This Row],[Start_Time]])</f>
        <v>21</v>
      </c>
      <c r="F2101" s="1">
        <f>MONTH(US_Accidents_Dec20_updated3[[#This Row],[Start_Time]])</f>
        <v>3</v>
      </c>
      <c r="G2101" s="1" t="s">
        <v>53</v>
      </c>
      <c r="H2101" s="1" t="s">
        <v>333</v>
      </c>
      <c r="I2101">
        <v>10</v>
      </c>
      <c r="J2101">
        <v>8.1</v>
      </c>
      <c r="K2101"/>
      <c r="L2101" s="1" t="s">
        <v>1068</v>
      </c>
      <c r="N2101"/>
      <c r="O2101"/>
    </row>
    <row r="2102" spans="1:15" x14ac:dyDescent="0.25">
      <c r="A2102">
        <v>40.267893000000001</v>
      </c>
      <c r="B2102">
        <v>-105.353483</v>
      </c>
      <c r="C2102">
        <v>4</v>
      </c>
      <c r="D2102" s="2" t="d">
        <v>2019-03-26T01:51:26.99999973177909975</v>
      </c>
      <c r="E2102" s="1">
        <f>HOUR(US_Accidents_Dec20_updated3[[#This Row],[Start_Time]])</f>
        <v>1</v>
      </c>
      <c r="F2102" s="1">
        <f>MONTH(US_Accidents_Dec20_updated3[[#This Row],[Start_Time]])</f>
        <v>3</v>
      </c>
      <c r="G2102" s="1" t="s">
        <v>53</v>
      </c>
      <c r="H2102" s="1" t="s">
        <v>6995</v>
      </c>
      <c r="I2102">
        <v>10</v>
      </c>
      <c r="J2102">
        <v>5.8</v>
      </c>
      <c r="K2102"/>
      <c r="L2102" s="1" t="s">
        <v>1207</v>
      </c>
      <c r="N2102"/>
      <c r="O2102"/>
    </row>
    <row r="2103" spans="1:15" x14ac:dyDescent="0.25">
      <c r="A2103">
        <v>40.24812</v>
      </c>
      <c r="B2103">
        <v>-105.289312</v>
      </c>
      <c r="C2103">
        <v>4</v>
      </c>
      <c r="D2103" s="2" t="d">
        <v>2019-03-26T01:51:26.99999973177909975</v>
      </c>
      <c r="E2103" s="1">
        <f>HOUR(US_Accidents_Dec20_updated3[[#This Row],[Start_Time]])</f>
        <v>1</v>
      </c>
      <c r="F2103" s="1">
        <f>MONTH(US_Accidents_Dec20_updated3[[#This Row],[Start_Time]])</f>
        <v>3</v>
      </c>
      <c r="G2103" s="1" t="s">
        <v>53</v>
      </c>
      <c r="H2103" s="1" t="s">
        <v>6998</v>
      </c>
      <c r="I2103">
        <v>10</v>
      </c>
      <c r="J2103">
        <v>5.8</v>
      </c>
      <c r="K2103"/>
      <c r="L2103" s="1" t="s">
        <v>1207</v>
      </c>
      <c r="N2103"/>
      <c r="O2103"/>
    </row>
    <row r="2104" spans="1:15" x14ac:dyDescent="0.25">
      <c r="A2104">
        <v>40.267893000000001</v>
      </c>
      <c r="B2104">
        <v>-105.353483</v>
      </c>
      <c r="C2104">
        <v>4</v>
      </c>
      <c r="D2104" s="2" t="d">
        <v>2019-03-26T02:51:27.00000015087425850</v>
      </c>
      <c r="E2104" s="1">
        <f>HOUR(US_Accidents_Dec20_updated3[[#This Row],[Start_Time]])</f>
        <v>2</v>
      </c>
      <c r="F2104" s="1">
        <f>MONTH(US_Accidents_Dec20_updated3[[#This Row],[Start_Time]])</f>
        <v>3</v>
      </c>
      <c r="G2104" s="1" t="s">
        <v>53</v>
      </c>
      <c r="H2104" s="1" t="s">
        <v>7001</v>
      </c>
      <c r="I2104">
        <v>10</v>
      </c>
      <c r="J2104">
        <v>6.9</v>
      </c>
      <c r="K2104"/>
      <c r="L2104" s="1" t="s">
        <v>1207</v>
      </c>
      <c r="N2104"/>
      <c r="O2104"/>
    </row>
    <row r="2105" spans="1:15" x14ac:dyDescent="0.25">
      <c r="A2105">
        <v>40.24812</v>
      </c>
      <c r="B2105">
        <v>-105.289312</v>
      </c>
      <c r="C2105">
        <v>4</v>
      </c>
      <c r="D2105" s="2" t="d">
        <v>2019-03-26T02:51:27.00000015087425850</v>
      </c>
      <c r="E2105" s="1">
        <f>HOUR(US_Accidents_Dec20_updated3[[#This Row],[Start_Time]])</f>
        <v>2</v>
      </c>
      <c r="F2105" s="1">
        <f>MONTH(US_Accidents_Dec20_updated3[[#This Row],[Start_Time]])</f>
        <v>3</v>
      </c>
      <c r="G2105" s="1" t="s">
        <v>53</v>
      </c>
      <c r="H2105" s="1" t="s">
        <v>7003</v>
      </c>
      <c r="I2105">
        <v>10</v>
      </c>
      <c r="J2105">
        <v>6.9</v>
      </c>
      <c r="K2105"/>
      <c r="L2105" s="1" t="s">
        <v>1207</v>
      </c>
      <c r="N2105"/>
      <c r="O2105"/>
    </row>
    <row r="2106" spans="1:15" x14ac:dyDescent="0.25">
      <c r="A2106">
        <v>38.493270000000003</v>
      </c>
      <c r="B2106">
        <v>-105.91815</v>
      </c>
      <c r="C2106">
        <v>4</v>
      </c>
      <c r="D2106" s="2" t="d">
        <v>2019-03-26T07:30:28.999999864026903825</v>
      </c>
      <c r="E2106" s="1">
        <f>HOUR(US_Accidents_Dec20_updated3[[#This Row],[Start_Time]])</f>
        <v>7</v>
      </c>
      <c r="F2106" s="1">
        <f>MONTH(US_Accidents_Dec20_updated3[[#This Row],[Start_Time]])</f>
        <v>3</v>
      </c>
      <c r="G2106" s="1" t="s">
        <v>51</v>
      </c>
      <c r="H2106" s="1" t="s">
        <v>7162</v>
      </c>
      <c r="I2106">
        <v>10</v>
      </c>
      <c r="J2106">
        <v>8.1</v>
      </c>
      <c r="K2106"/>
      <c r="L2106" s="1" t="s">
        <v>1207</v>
      </c>
      <c r="N2106"/>
      <c r="O2106"/>
    </row>
    <row r="2107" spans="1:15" x14ac:dyDescent="0.25">
      <c r="A2107">
        <v>38.504787999999998</v>
      </c>
      <c r="B2107">
        <v>-105.954381</v>
      </c>
      <c r="C2107">
        <v>4</v>
      </c>
      <c r="D2107" s="2" t="d">
        <v>2019-03-26T07:30:28.999999864026903825</v>
      </c>
      <c r="E2107" s="1">
        <f>HOUR(US_Accidents_Dec20_updated3[[#This Row],[Start_Time]])</f>
        <v>7</v>
      </c>
      <c r="F2107" s="1">
        <f>MONTH(US_Accidents_Dec20_updated3[[#This Row],[Start_Time]])</f>
        <v>3</v>
      </c>
      <c r="G2107" s="1" t="s">
        <v>51</v>
      </c>
      <c r="H2107" s="1" t="s">
        <v>7165</v>
      </c>
      <c r="I2107">
        <v>10</v>
      </c>
      <c r="J2107">
        <v>8.1</v>
      </c>
      <c r="K2107"/>
      <c r="L2107" s="1" t="s">
        <v>1207</v>
      </c>
      <c r="N2107"/>
      <c r="O2107"/>
    </row>
    <row r="2108" spans="1:15" x14ac:dyDescent="0.25">
      <c r="A2108">
        <v>39.787300000000002</v>
      </c>
      <c r="B2108">
        <v>-104.98934</v>
      </c>
      <c r="C2108">
        <v>3</v>
      </c>
      <c r="D2108" s="2" t="d">
        <v>2019-03-26T07:14:44.00000024121254400</v>
      </c>
      <c r="E2108" s="1">
        <f>HOUR(US_Accidents_Dec20_updated3[[#This Row],[Start_Time]])</f>
        <v>7</v>
      </c>
      <c r="F2108" s="1">
        <f>MONTH(US_Accidents_Dec20_updated3[[#This Row],[Start_Time]])</f>
        <v>3</v>
      </c>
      <c r="G2108" s="1" t="s">
        <v>51</v>
      </c>
      <c r="H2108" s="1" t="s">
        <v>533</v>
      </c>
      <c r="I2108">
        <v>30</v>
      </c>
      <c r="K2108"/>
      <c r="L2108" s="1" t="s">
        <v>819</v>
      </c>
      <c r="N2108"/>
      <c r="O2108"/>
    </row>
    <row r="2109" spans="1:15" x14ac:dyDescent="0.25">
      <c r="A2109">
        <v>39.788431000000003</v>
      </c>
      <c r="B2109">
        <v>-104.90485099999999</v>
      </c>
      <c r="C2109">
        <v>3</v>
      </c>
      <c r="D2109" s="2" t="d">
        <v>2019-03-26T10:12:27.99999988172203050</v>
      </c>
      <c r="E2109" s="1">
        <f>HOUR(US_Accidents_Dec20_updated3[[#This Row],[Start_Time]])</f>
        <v>10</v>
      </c>
      <c r="F2109" s="1">
        <f>MONTH(US_Accidents_Dec20_updated3[[#This Row],[Start_Time]])</f>
        <v>3</v>
      </c>
      <c r="G2109" s="1" t="s">
        <v>51</v>
      </c>
      <c r="H2109" s="1" t="s">
        <v>333</v>
      </c>
      <c r="I2109">
        <v>10</v>
      </c>
      <c r="J2109">
        <v>10.4</v>
      </c>
      <c r="K2109"/>
      <c r="L2109" s="1" t="s">
        <v>819</v>
      </c>
      <c r="N2109"/>
      <c r="O2109"/>
    </row>
    <row r="2110" spans="1:15" x14ac:dyDescent="0.25">
      <c r="A2110">
        <v>39.350290999999999</v>
      </c>
      <c r="B2110">
        <v>-104.87175499999999</v>
      </c>
      <c r="C2110">
        <v>3</v>
      </c>
      <c r="D2110" s="2" t="d">
        <v>2019-03-26T11:40:12.99999975599348625</v>
      </c>
      <c r="E2110" s="1">
        <f>HOUR(US_Accidents_Dec20_updated3[[#This Row],[Start_Time]])</f>
        <v>11</v>
      </c>
      <c r="F2110" s="1">
        <f>MONTH(US_Accidents_Dec20_updated3[[#This Row],[Start_Time]])</f>
        <v>3</v>
      </c>
      <c r="G2110" s="1" t="s">
        <v>51</v>
      </c>
      <c r="H2110" s="1" t="s">
        <v>399</v>
      </c>
      <c r="I2110">
        <v>10</v>
      </c>
      <c r="K2110"/>
      <c r="L2110" s="1" t="s">
        <v>1207</v>
      </c>
      <c r="N2110"/>
      <c r="O2110"/>
    </row>
    <row r="2111" spans="1:15" x14ac:dyDescent="0.25">
      <c r="A2111">
        <v>39.557986</v>
      </c>
      <c r="B2111">
        <v>-104.880911</v>
      </c>
      <c r="C2111">
        <v>4</v>
      </c>
      <c r="D2111" s="2" t="d">
        <v>2019-03-26T11:10:56.99999977368861225</v>
      </c>
      <c r="E2111" s="1">
        <f>HOUR(US_Accidents_Dec20_updated3[[#This Row],[Start_Time]])</f>
        <v>11</v>
      </c>
      <c r="F2111" s="1">
        <f>MONTH(US_Accidents_Dec20_updated3[[#This Row],[Start_Time]])</f>
        <v>3</v>
      </c>
      <c r="G2111" s="1" t="s">
        <v>51</v>
      </c>
      <c r="H2111" s="1" t="s">
        <v>4631</v>
      </c>
      <c r="I2111">
        <v>10</v>
      </c>
      <c r="J2111">
        <v>6.9</v>
      </c>
      <c r="K2111"/>
      <c r="L2111" s="1" t="s">
        <v>819</v>
      </c>
      <c r="N2111"/>
      <c r="O2111"/>
    </row>
    <row r="2112" spans="1:15" x14ac:dyDescent="0.25">
      <c r="A2112">
        <v>39.557986</v>
      </c>
      <c r="B2112">
        <v>-104.880911</v>
      </c>
      <c r="C2112">
        <v>4</v>
      </c>
      <c r="D2112" s="2" t="d">
        <v>2019-03-26T11:10:56.99999977368861225</v>
      </c>
      <c r="E2112" s="1">
        <f>HOUR(US_Accidents_Dec20_updated3[[#This Row],[Start_Time]])</f>
        <v>11</v>
      </c>
      <c r="F2112" s="1">
        <f>MONTH(US_Accidents_Dec20_updated3[[#This Row],[Start_Time]])</f>
        <v>3</v>
      </c>
      <c r="G2112" s="1" t="s">
        <v>51</v>
      </c>
      <c r="H2112" s="1" t="s">
        <v>4631</v>
      </c>
      <c r="I2112">
        <v>10</v>
      </c>
      <c r="J2112">
        <v>6.9</v>
      </c>
      <c r="K2112"/>
      <c r="L2112" s="1" t="s">
        <v>819</v>
      </c>
      <c r="N2112"/>
      <c r="O2112"/>
    </row>
    <row r="2113" spans="1:15" x14ac:dyDescent="0.25">
      <c r="A2113">
        <v>38.839129999999997</v>
      </c>
      <c r="B2113">
        <v>-104.717585</v>
      </c>
      <c r="C2113">
        <v>3</v>
      </c>
      <c r="D2113" s="2" t="d">
        <v>2019-03-26T12:56:43.999999864026903825</v>
      </c>
      <c r="E2113" s="1">
        <f>HOUR(US_Accidents_Dec20_updated3[[#This Row],[Start_Time]])</f>
        <v>12</v>
      </c>
      <c r="F2113" s="1">
        <f>MONTH(US_Accidents_Dec20_updated3[[#This Row],[Start_Time]])</f>
        <v>3</v>
      </c>
      <c r="G2113" s="1" t="s">
        <v>51</v>
      </c>
      <c r="H2113" s="1" t="s">
        <v>6742</v>
      </c>
      <c r="I2113">
        <v>10</v>
      </c>
      <c r="J2113">
        <v>8.1</v>
      </c>
      <c r="K2113"/>
      <c r="L2113" s="1" t="s">
        <v>819</v>
      </c>
      <c r="N2113"/>
      <c r="O2113"/>
    </row>
    <row r="2114" spans="1:15" x14ac:dyDescent="0.25">
      <c r="A2114">
        <v>39.844169000000001</v>
      </c>
      <c r="B2114">
        <v>-104.98466999999999</v>
      </c>
      <c r="C2114">
        <v>3</v>
      </c>
      <c r="D2114" s="2" t="d">
        <v>2019-03-26T14:28:14.99999976251274675</v>
      </c>
      <c r="E2114" s="1">
        <f>HOUR(US_Accidents_Dec20_updated3[[#This Row],[Start_Time]])</f>
        <v>14</v>
      </c>
      <c r="F2114" s="1">
        <f>MONTH(US_Accidents_Dec20_updated3[[#This Row],[Start_Time]])</f>
        <v>3</v>
      </c>
      <c r="G2114" s="1" t="s">
        <v>51</v>
      </c>
      <c r="H2114" s="1" t="s">
        <v>690</v>
      </c>
      <c r="I2114">
        <v>40</v>
      </c>
      <c r="J2114">
        <v>5.8</v>
      </c>
      <c r="K2114"/>
      <c r="L2114" s="1" t="s">
        <v>819</v>
      </c>
      <c r="N2114"/>
      <c r="O2114"/>
    </row>
    <row r="2115" spans="1:15" x14ac:dyDescent="0.25">
      <c r="A2115">
        <v>39.856301000000002</v>
      </c>
      <c r="B2115">
        <v>-104.987278</v>
      </c>
      <c r="C2115">
        <v>3</v>
      </c>
      <c r="D2115" s="2" t="d">
        <v>2019-03-26T14:36:29.00000019930303150</v>
      </c>
      <c r="E2115" s="1">
        <f>HOUR(US_Accidents_Dec20_updated3[[#This Row],[Start_Time]])</f>
        <v>14</v>
      </c>
      <c r="F2115" s="1">
        <f>MONTH(US_Accidents_Dec20_updated3[[#This Row],[Start_Time]])</f>
        <v>3</v>
      </c>
      <c r="G2115" s="1" t="s">
        <v>51</v>
      </c>
      <c r="H2115" s="1" t="s">
        <v>518</v>
      </c>
      <c r="I2115">
        <v>40</v>
      </c>
      <c r="J2115">
        <v>5.8</v>
      </c>
      <c r="K2115"/>
      <c r="L2115" s="1" t="s">
        <v>819</v>
      </c>
      <c r="N2115"/>
      <c r="O2115"/>
    </row>
    <row r="2116" spans="1:15" x14ac:dyDescent="0.25">
      <c r="A2116">
        <v>39.592010000000002</v>
      </c>
      <c r="B2116">
        <v>-104.88337</v>
      </c>
      <c r="C2116">
        <v>3</v>
      </c>
      <c r="D2116" s="2" t="d">
        <v>2019-03-26T16:22:16.00000028964132375</v>
      </c>
      <c r="E2116" s="1">
        <f>HOUR(US_Accidents_Dec20_updated3[[#This Row],[Start_Time]])</f>
        <v>16</v>
      </c>
      <c r="F2116" s="1">
        <f>MONTH(US_Accidents_Dec20_updated3[[#This Row],[Start_Time]])</f>
        <v>3</v>
      </c>
      <c r="G2116" s="1" t="s">
        <v>51</v>
      </c>
      <c r="H2116" s="1" t="s">
        <v>570</v>
      </c>
      <c r="I2116">
        <v>10</v>
      </c>
      <c r="J2116">
        <v>10.4</v>
      </c>
      <c r="K2116"/>
      <c r="L2116" s="1" t="s">
        <v>819</v>
      </c>
      <c r="N2116"/>
      <c r="O2116"/>
    </row>
    <row r="2117" spans="1:15" x14ac:dyDescent="0.25">
      <c r="A2117">
        <v>39.749839999999999</v>
      </c>
      <c r="B2117">
        <v>-105.01721999999999</v>
      </c>
      <c r="C2117">
        <v>3</v>
      </c>
      <c r="D2117" s="2" t="d">
        <v>2019-03-26T16:50:43.99999973829835350</v>
      </c>
      <c r="E2117" s="1">
        <f>HOUR(US_Accidents_Dec20_updated3[[#This Row],[Start_Time]])</f>
        <v>16</v>
      </c>
      <c r="F2117" s="1">
        <f>MONTH(US_Accidents_Dec20_updated3[[#This Row],[Start_Time]])</f>
        <v>3</v>
      </c>
      <c r="G2117" s="1" t="s">
        <v>51</v>
      </c>
      <c r="H2117" s="1" t="s">
        <v>582</v>
      </c>
      <c r="I2117">
        <v>10</v>
      </c>
      <c r="J2117">
        <v>4.5999999999999996</v>
      </c>
      <c r="K2117"/>
      <c r="L2117" s="1" t="s">
        <v>819</v>
      </c>
      <c r="N2117"/>
      <c r="O2117"/>
    </row>
    <row r="2118" spans="1:15" x14ac:dyDescent="0.25">
      <c r="A2118">
        <v>38.325698000000003</v>
      </c>
      <c r="B2118">
        <v>-104.707364</v>
      </c>
      <c r="C2118">
        <v>3</v>
      </c>
      <c r="D2118" s="2" t="d">
        <v>2019-03-26T18:38:44.00000011548399975</v>
      </c>
      <c r="E2118" s="1">
        <f>HOUR(US_Accidents_Dec20_updated3[[#This Row],[Start_Time]])</f>
        <v>18</v>
      </c>
      <c r="F2118" s="1">
        <f>MONTH(US_Accidents_Dec20_updated3[[#This Row],[Start_Time]])</f>
        <v>3</v>
      </c>
      <c r="G2118" s="1" t="s">
        <v>51</v>
      </c>
      <c r="H2118" s="1" t="s">
        <v>6870</v>
      </c>
      <c r="I2118">
        <v>10</v>
      </c>
      <c r="J2118">
        <v>8.1</v>
      </c>
      <c r="K2118"/>
      <c r="L2118" s="1" t="s">
        <v>1207</v>
      </c>
      <c r="N2118"/>
      <c r="O2118"/>
    </row>
    <row r="2119" spans="1:15" x14ac:dyDescent="0.25">
      <c r="A2119">
        <v>39.771329999999999</v>
      </c>
      <c r="B2119">
        <v>-104.99073</v>
      </c>
      <c r="C2119">
        <v>3</v>
      </c>
      <c r="D2119" s="2" t="d">
        <v>2019-03-26T18:40:13.0000001750886450</v>
      </c>
      <c r="E2119" s="1">
        <f>HOUR(US_Accidents_Dec20_updated3[[#This Row],[Start_Time]])</f>
        <v>18</v>
      </c>
      <c r="F2119" s="1">
        <f>MONTH(US_Accidents_Dec20_updated3[[#This Row],[Start_Time]])</f>
        <v>3</v>
      </c>
      <c r="G2119" s="1" t="s">
        <v>51</v>
      </c>
      <c r="H2119" s="1" t="s">
        <v>366</v>
      </c>
      <c r="I2119">
        <v>10</v>
      </c>
      <c r="J2119">
        <v>4.5999999999999996</v>
      </c>
      <c r="K2119"/>
      <c r="L2119" s="1" t="s">
        <v>819</v>
      </c>
      <c r="N2119"/>
      <c r="O2119"/>
    </row>
    <row r="2120" spans="1:15" x14ac:dyDescent="0.25">
      <c r="A2120">
        <v>40.36083</v>
      </c>
      <c r="B2120">
        <v>-104.98455</v>
      </c>
      <c r="C2120">
        <v>3</v>
      </c>
      <c r="D2120" s="2" t="d">
        <v>2019-03-27T06:42:28.99999990593641700</v>
      </c>
      <c r="E2120" s="1">
        <f>HOUR(US_Accidents_Dec20_updated3[[#This Row],[Start_Time]])</f>
        <v>6</v>
      </c>
      <c r="F2120" s="1">
        <f>MONTH(US_Accidents_Dec20_updated3[[#This Row],[Start_Time]])</f>
        <v>3</v>
      </c>
      <c r="G2120" s="1" t="s">
        <v>51</v>
      </c>
      <c r="H2120" s="1" t="s">
        <v>459</v>
      </c>
      <c r="I2120">
        <v>10</v>
      </c>
      <c r="K2120"/>
      <c r="L2120" s="1" t="s">
        <v>1207</v>
      </c>
      <c r="N2120"/>
      <c r="O2120"/>
    </row>
    <row r="2121" spans="1:15" x14ac:dyDescent="0.25">
      <c r="A2121">
        <v>39.289594999999998</v>
      </c>
      <c r="B2121">
        <v>-104.89533900000001</v>
      </c>
      <c r="C2121">
        <v>3</v>
      </c>
      <c r="D2121" s="2" t="d">
        <v>2019-03-27T07:30:28.999999864026903825</v>
      </c>
      <c r="E2121" s="1">
        <f>HOUR(US_Accidents_Dec20_updated3[[#This Row],[Start_Time]])</f>
        <v>7</v>
      </c>
      <c r="F2121" s="1">
        <f>MONTH(US_Accidents_Dec20_updated3[[#This Row],[Start_Time]])</f>
        <v>3</v>
      </c>
      <c r="G2121" s="1" t="s">
        <v>51</v>
      </c>
      <c r="H2121" s="1" t="s">
        <v>399</v>
      </c>
      <c r="I2121">
        <v>10</v>
      </c>
      <c r="K2121"/>
      <c r="L2121" s="1" t="s">
        <v>1207</v>
      </c>
      <c r="N2121"/>
      <c r="O2121"/>
    </row>
    <row r="2122" spans="1:15" x14ac:dyDescent="0.25">
      <c r="A2122">
        <v>39.725279999999998</v>
      </c>
      <c r="B2122">
        <v>-105.15752000000001</v>
      </c>
      <c r="C2122">
        <v>3</v>
      </c>
      <c r="D2122" s="2" t="d">
        <v>2019-03-27T11:38:41.99999985750764400</v>
      </c>
      <c r="E2122" s="1">
        <f>HOUR(US_Accidents_Dec20_updated3[[#This Row],[Start_Time]])</f>
        <v>11</v>
      </c>
      <c r="F2122" s="1">
        <f>MONTH(US_Accidents_Dec20_updated3[[#This Row],[Start_Time]])</f>
        <v>3</v>
      </c>
      <c r="G2122" s="1" t="s">
        <v>51</v>
      </c>
      <c r="H2122" s="1" t="s">
        <v>971</v>
      </c>
      <c r="I2122">
        <v>10</v>
      </c>
      <c r="J2122">
        <v>4.5999999999999996</v>
      </c>
      <c r="K2122"/>
      <c r="L2122" s="1" t="s">
        <v>1221</v>
      </c>
      <c r="N2122"/>
      <c r="O2122"/>
    </row>
    <row r="2123" spans="1:15" x14ac:dyDescent="0.25">
      <c r="A2123">
        <v>39.774549999999998</v>
      </c>
      <c r="B2123">
        <v>-104.85323200000001</v>
      </c>
      <c r="C2123">
        <v>3</v>
      </c>
      <c r="D2123" s="2" t="d">
        <v>2019-03-27T12:44:42.00000019278377100</v>
      </c>
      <c r="E2123" s="1">
        <f>HOUR(US_Accidents_Dec20_updated3[[#This Row],[Start_Time]])</f>
        <v>12</v>
      </c>
      <c r="F2123" s="1">
        <f>MONTH(US_Accidents_Dec20_updated3[[#This Row],[Start_Time]])</f>
        <v>3</v>
      </c>
      <c r="G2123" s="1" t="s">
        <v>51</v>
      </c>
      <c r="H2123" s="1" t="s">
        <v>535</v>
      </c>
      <c r="I2123">
        <v>10</v>
      </c>
      <c r="J2123">
        <v>6.9</v>
      </c>
      <c r="K2123"/>
      <c r="L2123" s="1" t="s">
        <v>819</v>
      </c>
      <c r="N2123"/>
      <c r="O2123"/>
    </row>
    <row r="2124" spans="1:15" x14ac:dyDescent="0.25">
      <c r="A2124">
        <v>39.856301000000002</v>
      </c>
      <c r="B2124">
        <v>-104.987278</v>
      </c>
      <c r="C2124">
        <v>3</v>
      </c>
      <c r="D2124" s="2" t="d">
        <v>2019-03-27T12:50:42.00000010896473925</v>
      </c>
      <c r="E2124" s="1">
        <f>HOUR(US_Accidents_Dec20_updated3[[#This Row],[Start_Time]])</f>
        <v>12</v>
      </c>
      <c r="F2124" s="1">
        <f>MONTH(US_Accidents_Dec20_updated3[[#This Row],[Start_Time]])</f>
        <v>3</v>
      </c>
      <c r="G2124" s="1" t="s">
        <v>51</v>
      </c>
      <c r="H2124" s="1" t="s">
        <v>518</v>
      </c>
      <c r="I2124">
        <v>10</v>
      </c>
      <c r="J2124">
        <v>5.8</v>
      </c>
      <c r="K2124"/>
      <c r="L2124" s="1" t="s">
        <v>1221</v>
      </c>
      <c r="N2124"/>
      <c r="O2124"/>
    </row>
    <row r="2125" spans="1:15" x14ac:dyDescent="0.25">
      <c r="A2125">
        <v>38.838590000000003</v>
      </c>
      <c r="B2125">
        <v>-104.516834</v>
      </c>
      <c r="C2125">
        <v>3</v>
      </c>
      <c r="D2125" s="2" t="d">
        <v>2019-03-27T16:54:29.00000015739351225</v>
      </c>
      <c r="E2125" s="1">
        <f>HOUR(US_Accidents_Dec20_updated3[[#This Row],[Start_Time]])</f>
        <v>16</v>
      </c>
      <c r="F2125" s="1">
        <f>MONTH(US_Accidents_Dec20_updated3[[#This Row],[Start_Time]])</f>
        <v>3</v>
      </c>
      <c r="G2125" s="1" t="s">
        <v>51</v>
      </c>
      <c r="H2125" s="1" t="s">
        <v>6745</v>
      </c>
      <c r="I2125">
        <v>10</v>
      </c>
      <c r="J2125">
        <v>11.5</v>
      </c>
      <c r="K2125"/>
      <c r="L2125" s="1" t="s">
        <v>819</v>
      </c>
      <c r="N2125"/>
      <c r="O2125"/>
    </row>
    <row r="2126" spans="1:15" x14ac:dyDescent="0.25">
      <c r="A2126">
        <v>39.725700000000003</v>
      </c>
      <c r="B2126">
        <v>-105.03941</v>
      </c>
      <c r="C2126">
        <v>3</v>
      </c>
      <c r="D2126" s="2" t="d">
        <v>2019-03-27T16:54:29.00000015739351225</v>
      </c>
      <c r="E2126" s="1">
        <f>HOUR(US_Accidents_Dec20_updated3[[#This Row],[Start_Time]])</f>
        <v>16</v>
      </c>
      <c r="F2126" s="1">
        <f>MONTH(US_Accidents_Dec20_updated3[[#This Row],[Start_Time]])</f>
        <v>3</v>
      </c>
      <c r="G2126" s="1" t="s">
        <v>51</v>
      </c>
      <c r="H2126" s="1" t="s">
        <v>496</v>
      </c>
      <c r="I2126">
        <v>30</v>
      </c>
      <c r="J2126">
        <v>10.4</v>
      </c>
      <c r="K2126"/>
      <c r="L2126" s="1" t="s">
        <v>1213</v>
      </c>
      <c r="N2126"/>
      <c r="O2126"/>
    </row>
    <row r="2127" spans="1:15" x14ac:dyDescent="0.25">
      <c r="A2127">
        <v>39.824420000000003</v>
      </c>
      <c r="B2127">
        <v>-104.95985</v>
      </c>
      <c r="C2127">
        <v>4</v>
      </c>
      <c r="D2127" s="2" t="d">
        <v>2019-03-28T06:21:45.99999977275729125</v>
      </c>
      <c r="E2127" s="1">
        <f>HOUR(US_Accidents_Dec20_updated3[[#This Row],[Start_Time]])</f>
        <v>6</v>
      </c>
      <c r="F2127" s="1">
        <f>MONTH(US_Accidents_Dec20_updated3[[#This Row],[Start_Time]])</f>
        <v>3</v>
      </c>
      <c r="G2127" s="1" t="s">
        <v>53</v>
      </c>
      <c r="H2127" s="1" t="s">
        <v>3986</v>
      </c>
      <c r="I2127">
        <v>10</v>
      </c>
      <c r="J2127">
        <v>3.5</v>
      </c>
      <c r="K2127"/>
      <c r="L2127" s="1" t="s">
        <v>1207</v>
      </c>
      <c r="N2127"/>
      <c r="O2127"/>
    </row>
    <row r="2128" spans="1:15" x14ac:dyDescent="0.25">
      <c r="A2128">
        <v>39.820959999999999</v>
      </c>
      <c r="B2128">
        <v>-104.97738</v>
      </c>
      <c r="C2128">
        <v>4</v>
      </c>
      <c r="D2128" s="2" t="d">
        <v>2019-03-28T06:21:45.99999977275729125</v>
      </c>
      <c r="E2128" s="1">
        <f>HOUR(US_Accidents_Dec20_updated3[[#This Row],[Start_Time]])</f>
        <v>6</v>
      </c>
      <c r="F2128" s="1">
        <f>MONTH(US_Accidents_Dec20_updated3[[#This Row],[Start_Time]])</f>
        <v>3</v>
      </c>
      <c r="G2128" s="1" t="s">
        <v>53</v>
      </c>
      <c r="H2128" s="1" t="s">
        <v>3988</v>
      </c>
      <c r="I2128">
        <v>10</v>
      </c>
      <c r="J2128">
        <v>3.5</v>
      </c>
      <c r="K2128"/>
      <c r="L2128" s="1" t="s">
        <v>1207</v>
      </c>
      <c r="N2128"/>
      <c r="O2128"/>
    </row>
    <row r="2129" spans="1:15" x14ac:dyDescent="0.25">
      <c r="A2129">
        <v>39.839370000000002</v>
      </c>
      <c r="B2129">
        <v>-105.03492900000001</v>
      </c>
      <c r="C2129">
        <v>3</v>
      </c>
      <c r="D2129" s="2" t="d">
        <v>2019-03-28T08:24:44.99999970663339225</v>
      </c>
      <c r="E2129" s="1">
        <f>HOUR(US_Accidents_Dec20_updated3[[#This Row],[Start_Time]])</f>
        <v>8</v>
      </c>
      <c r="F2129" s="1">
        <f>MONTH(US_Accidents_Dec20_updated3[[#This Row],[Start_Time]])</f>
        <v>3</v>
      </c>
      <c r="G2129" s="1" t="s">
        <v>51</v>
      </c>
      <c r="H2129" s="1" t="s">
        <v>572</v>
      </c>
      <c r="I2129">
        <v>20</v>
      </c>
      <c r="J2129">
        <v>4.5999999999999996</v>
      </c>
      <c r="K2129"/>
      <c r="L2129" s="1" t="s">
        <v>1221</v>
      </c>
      <c r="N2129"/>
      <c r="O2129"/>
    </row>
    <row r="2130" spans="1:15" x14ac:dyDescent="0.25">
      <c r="A2130">
        <v>40.519590000000001</v>
      </c>
      <c r="B2130">
        <v>-104.99234</v>
      </c>
      <c r="C2130">
        <v>3</v>
      </c>
      <c r="D2130" s="2" t="d">
        <v>2019-03-28T08:58:32.00000017415732400</v>
      </c>
      <c r="E2130" s="1">
        <f>HOUR(US_Accidents_Dec20_updated3[[#This Row],[Start_Time]])</f>
        <v>8</v>
      </c>
      <c r="F2130" s="1">
        <f>MONTH(US_Accidents_Dec20_updated3[[#This Row],[Start_Time]])</f>
        <v>3</v>
      </c>
      <c r="G2130" s="1" t="s">
        <v>51</v>
      </c>
      <c r="H2130" s="1" t="s">
        <v>400</v>
      </c>
      <c r="I2130">
        <v>10</v>
      </c>
      <c r="J2130">
        <v>6.9</v>
      </c>
      <c r="K2130"/>
      <c r="L2130" s="1" t="s">
        <v>1207</v>
      </c>
      <c r="N2130"/>
      <c r="O2130"/>
    </row>
    <row r="2131" spans="1:15" x14ac:dyDescent="0.25">
      <c r="A2131">
        <v>39.85416</v>
      </c>
      <c r="B2131">
        <v>-104.41401999999999</v>
      </c>
      <c r="C2131">
        <v>4</v>
      </c>
      <c r="D2131" s="2" t="d">
        <v>2019-03-28T11:40:31.99999979697167775</v>
      </c>
      <c r="E2131" s="1">
        <f>HOUR(US_Accidents_Dec20_updated3[[#This Row],[Start_Time]])</f>
        <v>11</v>
      </c>
      <c r="F2131" s="1">
        <f>MONTH(US_Accidents_Dec20_updated3[[#This Row],[Start_Time]])</f>
        <v>3</v>
      </c>
      <c r="G2131" s="1" t="s">
        <v>51</v>
      </c>
      <c r="H2131" s="1" t="s">
        <v>6748</v>
      </c>
      <c r="I2131">
        <v>10</v>
      </c>
      <c r="J2131">
        <v>5.8</v>
      </c>
      <c r="K2131"/>
      <c r="L2131" s="1" t="s">
        <v>819</v>
      </c>
      <c r="N2131"/>
      <c r="O2131"/>
    </row>
    <row r="2132" spans="1:15" x14ac:dyDescent="0.25">
      <c r="A2132">
        <v>39.760379999999998</v>
      </c>
      <c r="B2132">
        <v>-105.00582</v>
      </c>
      <c r="C2132">
        <v>3</v>
      </c>
      <c r="D2132" s="2" t="d">
        <v>2019-03-28T09:30:45.0000000419095125</v>
      </c>
      <c r="E2132" s="1">
        <f>HOUR(US_Accidents_Dec20_updated3[[#This Row],[Start_Time]])</f>
        <v>9</v>
      </c>
      <c r="F2132" s="1">
        <f>MONTH(US_Accidents_Dec20_updated3[[#This Row],[Start_Time]])</f>
        <v>3</v>
      </c>
      <c r="G2132" s="1" t="s">
        <v>51</v>
      </c>
      <c r="H2132" s="1" t="s">
        <v>460</v>
      </c>
      <c r="I2132">
        <v>20</v>
      </c>
      <c r="J2132">
        <v>6.9</v>
      </c>
      <c r="K2132"/>
      <c r="L2132" s="1" t="s">
        <v>1221</v>
      </c>
      <c r="N2132"/>
      <c r="O2132"/>
    </row>
    <row r="2133" spans="1:15" x14ac:dyDescent="0.25">
      <c r="A2133">
        <v>39.778530000000003</v>
      </c>
      <c r="B2133">
        <v>-104.89713999999999</v>
      </c>
      <c r="C2133">
        <v>3</v>
      </c>
      <c r="D2133" s="2" t="d">
        <v>2019-03-28T10:48:45.00000020954757600</v>
      </c>
      <c r="E2133" s="1">
        <f>HOUR(US_Accidents_Dec20_updated3[[#This Row],[Start_Time]])</f>
        <v>10</v>
      </c>
      <c r="F2133" s="1">
        <f>MONTH(US_Accidents_Dec20_updated3[[#This Row],[Start_Time]])</f>
        <v>3</v>
      </c>
      <c r="G2133" s="1" t="s">
        <v>51</v>
      </c>
      <c r="H2133" s="1" t="s">
        <v>820</v>
      </c>
      <c r="I2133">
        <v>20</v>
      </c>
      <c r="J2133">
        <v>5.8</v>
      </c>
      <c r="K2133"/>
      <c r="L2133" s="1" t="s">
        <v>1221</v>
      </c>
      <c r="N2133"/>
      <c r="O2133"/>
    </row>
    <row r="2134" spans="1:15" x14ac:dyDescent="0.25">
      <c r="A2134">
        <v>39.819989999999997</v>
      </c>
      <c r="B2134">
        <v>-104.97922</v>
      </c>
      <c r="C2134">
        <v>3</v>
      </c>
      <c r="D2134" s="2" t="d">
        <v>2019-03-28T12:22:31.9999998388811945700</v>
      </c>
      <c r="E2134" s="1">
        <f>HOUR(US_Accidents_Dec20_updated3[[#This Row],[Start_Time]])</f>
        <v>12</v>
      </c>
      <c r="F2134" s="1">
        <f>MONTH(US_Accidents_Dec20_updated3[[#This Row],[Start_Time]])</f>
        <v>3</v>
      </c>
      <c r="G2134" s="1" t="s">
        <v>51</v>
      </c>
      <c r="H2134" s="1" t="s">
        <v>752</v>
      </c>
      <c r="I2134">
        <v>30</v>
      </c>
      <c r="J2134">
        <v>5.8</v>
      </c>
      <c r="K2134"/>
      <c r="L2134" s="1" t="s">
        <v>819</v>
      </c>
      <c r="N2134"/>
      <c r="O2134"/>
    </row>
    <row r="2135" spans="1:15" x14ac:dyDescent="0.25">
      <c r="A2135">
        <v>39.779690000000002</v>
      </c>
      <c r="B2135">
        <v>-104.971915</v>
      </c>
      <c r="C2135">
        <v>3</v>
      </c>
      <c r="D2135" s="2" t="d">
        <v>2019-03-28T16:24:47.99999998882412775</v>
      </c>
      <c r="E2135" s="1">
        <f>HOUR(US_Accidents_Dec20_updated3[[#This Row],[Start_Time]])</f>
        <v>16</v>
      </c>
      <c r="F2135" s="1">
        <f>MONTH(US_Accidents_Dec20_updated3[[#This Row],[Start_Time]])</f>
        <v>3</v>
      </c>
      <c r="G2135" s="1" t="s">
        <v>51</v>
      </c>
      <c r="H2135" s="1" t="s">
        <v>1133</v>
      </c>
      <c r="I2135">
        <v>10</v>
      </c>
      <c r="J2135">
        <v>8.1</v>
      </c>
      <c r="K2135"/>
      <c r="L2135" s="1" t="s">
        <v>819</v>
      </c>
      <c r="N2135"/>
      <c r="O2135"/>
    </row>
    <row r="2136" spans="1:15" x14ac:dyDescent="0.25">
      <c r="A2136">
        <v>39.289594999999998</v>
      </c>
      <c r="B2136">
        <v>-104.89533900000001</v>
      </c>
      <c r="C2136">
        <v>3</v>
      </c>
      <c r="D2136" s="2" t="d">
        <v>2019-03-28T16:14:17.99999982118606425</v>
      </c>
      <c r="E2136" s="1">
        <f>HOUR(US_Accidents_Dec20_updated3[[#This Row],[Start_Time]])</f>
        <v>16</v>
      </c>
      <c r="F2136" s="1">
        <f>MONTH(US_Accidents_Dec20_updated3[[#This Row],[Start_Time]])</f>
        <v>3</v>
      </c>
      <c r="G2136" s="1" t="s">
        <v>51</v>
      </c>
      <c r="H2136" s="1" t="s">
        <v>399</v>
      </c>
      <c r="I2136">
        <v>10</v>
      </c>
      <c r="K2136"/>
      <c r="L2136" s="1" t="s">
        <v>1221</v>
      </c>
      <c r="N2136"/>
      <c r="O2136"/>
    </row>
    <row r="2137" spans="1:15" x14ac:dyDescent="0.25">
      <c r="A2137">
        <v>39.780009999999997</v>
      </c>
      <c r="B2137">
        <v>-104.961811</v>
      </c>
      <c r="C2137">
        <v>2</v>
      </c>
      <c r="D2137" s="2" t="d">
        <v>2019-03-28T16:51:48.00000024028122300</v>
      </c>
      <c r="E2137" s="1">
        <f>HOUR(US_Accidents_Dec20_updated3[[#This Row],[Start_Time]])</f>
        <v>16</v>
      </c>
      <c r="F2137" s="1">
        <f>MONTH(US_Accidents_Dec20_updated3[[#This Row],[Start_Time]])</f>
        <v>3</v>
      </c>
      <c r="G2137" s="1" t="s">
        <v>51</v>
      </c>
      <c r="H2137" s="1" t="s">
        <v>9205</v>
      </c>
      <c r="I2137">
        <v>10</v>
      </c>
      <c r="J2137">
        <v>8.1</v>
      </c>
      <c r="K2137"/>
      <c r="L2137" s="1" t="s">
        <v>819</v>
      </c>
      <c r="N2137"/>
      <c r="O2137"/>
    </row>
    <row r="2138" spans="1:15" x14ac:dyDescent="0.25">
      <c r="A2138">
        <v>39.370379999999997</v>
      </c>
      <c r="B2138">
        <v>-104.86441000000001</v>
      </c>
      <c r="C2138">
        <v>3</v>
      </c>
      <c r="D2138" s="2" t="d">
        <v>2019-03-28T17:40:31.99999979697167775</v>
      </c>
      <c r="E2138" s="1">
        <f>HOUR(US_Accidents_Dec20_updated3[[#This Row],[Start_Time]])</f>
        <v>17</v>
      </c>
      <c r="F2138" s="1">
        <f>MONTH(US_Accidents_Dec20_updated3[[#This Row],[Start_Time]])</f>
        <v>3</v>
      </c>
      <c r="G2138" s="1" t="s">
        <v>51</v>
      </c>
      <c r="H2138" s="1" t="s">
        <v>399</v>
      </c>
      <c r="I2138">
        <v>10</v>
      </c>
      <c r="K2138"/>
      <c r="L2138" s="1" t="s">
        <v>1207</v>
      </c>
      <c r="N2138"/>
      <c r="O2138"/>
    </row>
    <row r="2139" spans="1:15" x14ac:dyDescent="0.25">
      <c r="A2139">
        <v>39.885438999999998</v>
      </c>
      <c r="B2139">
        <v>-104.98766999999999</v>
      </c>
      <c r="C2139">
        <v>3</v>
      </c>
      <c r="D2139" s="2" t="d">
        <v>2019-03-28T23:18:46.00000002421438650</v>
      </c>
      <c r="E2139" s="1">
        <f>HOUR(US_Accidents_Dec20_updated3[[#This Row],[Start_Time]])</f>
        <v>23</v>
      </c>
      <c r="F2139" s="1">
        <f>MONTH(US_Accidents_Dec20_updated3[[#This Row],[Start_Time]])</f>
        <v>3</v>
      </c>
      <c r="G2139" s="1" t="s">
        <v>53</v>
      </c>
      <c r="H2139" s="1" t="s">
        <v>442</v>
      </c>
      <c r="I2139">
        <v>2.5</v>
      </c>
      <c r="J2139">
        <v>3.5</v>
      </c>
      <c r="K2139"/>
      <c r="L2139" s="1" t="s">
        <v>1213</v>
      </c>
      <c r="N2139"/>
      <c r="O2139"/>
    </row>
    <row r="2140" spans="1:15" x14ac:dyDescent="0.25">
      <c r="A2140">
        <v>39.825524999999999</v>
      </c>
      <c r="B2140">
        <v>-104.98286</v>
      </c>
      <c r="C2140">
        <v>3</v>
      </c>
      <c r="D2140" s="2" t="d">
        <v>2019-03-29T03:28:29.99999991618096825</v>
      </c>
      <c r="E2140" s="1">
        <f>HOUR(US_Accidents_Dec20_updated3[[#This Row],[Start_Time]])</f>
        <v>3</v>
      </c>
      <c r="F2140" s="1">
        <f>MONTH(US_Accidents_Dec20_updated3[[#This Row],[Start_Time]])</f>
        <v>3</v>
      </c>
      <c r="G2140" s="1" t="s">
        <v>53</v>
      </c>
      <c r="H2140" s="1" t="s">
        <v>733</v>
      </c>
      <c r="I2140">
        <v>2</v>
      </c>
      <c r="J2140">
        <v>4.5999999999999996</v>
      </c>
      <c r="K2140"/>
      <c r="L2140" s="1" t="s">
        <v>1214</v>
      </c>
      <c r="N2140"/>
      <c r="O2140"/>
    </row>
    <row r="2141" spans="1:15" x14ac:dyDescent="0.25">
      <c r="A2141">
        <v>39.821640000000002</v>
      </c>
      <c r="B2141">
        <v>-104.98251</v>
      </c>
      <c r="C2141">
        <v>2</v>
      </c>
      <c r="D2141" s="2" t="d">
        <v>2019-03-29T03:50:15.00000008381903175</v>
      </c>
      <c r="E2141" s="1">
        <f>HOUR(US_Accidents_Dec20_updated3[[#This Row],[Start_Time]])</f>
        <v>3</v>
      </c>
      <c r="F2141" s="1">
        <f>MONTH(US_Accidents_Dec20_updated3[[#This Row],[Start_Time]])</f>
        <v>3</v>
      </c>
      <c r="G2141" s="1" t="s">
        <v>53</v>
      </c>
      <c r="H2141" s="1" t="s">
        <v>1138</v>
      </c>
      <c r="I2141">
        <v>2</v>
      </c>
      <c r="J2141">
        <v>5.8</v>
      </c>
      <c r="K2141"/>
      <c r="L2141" s="1" t="s">
        <v>1214</v>
      </c>
      <c r="N2141"/>
      <c r="O2141"/>
    </row>
    <row r="2142" spans="1:15" x14ac:dyDescent="0.25">
      <c r="A2142">
        <v>39.776431000000002</v>
      </c>
      <c r="B2142">
        <v>-104.875114</v>
      </c>
      <c r="C2142">
        <v>3</v>
      </c>
      <c r="D2142" s="2" t="d">
        <v>2019-03-29T06:30:46.99999988079070950</v>
      </c>
      <c r="E2142" s="1">
        <f>HOUR(US_Accidents_Dec20_updated3[[#This Row],[Start_Time]])</f>
        <v>6</v>
      </c>
      <c r="F2142" s="1">
        <f>MONTH(US_Accidents_Dec20_updated3[[#This Row],[Start_Time]])</f>
        <v>3</v>
      </c>
      <c r="G2142" s="1" t="s">
        <v>51</v>
      </c>
      <c r="H2142" s="1" t="s">
        <v>453</v>
      </c>
      <c r="I2142">
        <v>0.4</v>
      </c>
      <c r="J2142">
        <v>6.9</v>
      </c>
      <c r="K2142">
        <v>0</v>
      </c>
      <c r="L2142" s="1" t="s">
        <v>1214</v>
      </c>
      <c r="N2142"/>
      <c r="O2142"/>
    </row>
    <row r="2143" spans="1:15" x14ac:dyDescent="0.25">
      <c r="A2143">
        <v>39.725580000000001</v>
      </c>
      <c r="B2143">
        <v>-105.05895200000001</v>
      </c>
      <c r="C2143">
        <v>3</v>
      </c>
      <c r="D2143" s="2" t="d">
        <v>2019-03-29T06:38:17.00000009033829225</v>
      </c>
      <c r="E2143" s="1">
        <f>HOUR(US_Accidents_Dec20_updated3[[#This Row],[Start_Time]])</f>
        <v>6</v>
      </c>
      <c r="F2143" s="1">
        <f>MONTH(US_Accidents_Dec20_updated3[[#This Row],[Start_Time]])</f>
        <v>3</v>
      </c>
      <c r="G2143" s="1" t="s">
        <v>51</v>
      </c>
      <c r="H2143" s="1" t="s">
        <v>496</v>
      </c>
      <c r="I2143">
        <v>0.5</v>
      </c>
      <c r="J2143">
        <v>6.9</v>
      </c>
      <c r="K2143"/>
      <c r="L2143" s="1" t="s">
        <v>1242</v>
      </c>
      <c r="N2143"/>
      <c r="O2143"/>
    </row>
    <row r="2144" spans="1:15" x14ac:dyDescent="0.25">
      <c r="A2144">
        <v>39.776488000000001</v>
      </c>
      <c r="B2144">
        <v>-104.87362899999999</v>
      </c>
      <c r="C2144">
        <v>3</v>
      </c>
      <c r="D2144" s="2" t="d">
        <v>2019-03-29T06:52:32.00000004842877300</v>
      </c>
      <c r="E2144" s="1">
        <f>HOUR(US_Accidents_Dec20_updated3[[#This Row],[Start_Time]])</f>
        <v>6</v>
      </c>
      <c r="F2144" s="1">
        <f>MONTH(US_Accidents_Dec20_updated3[[#This Row],[Start_Time]])</f>
        <v>3</v>
      </c>
      <c r="G2144" s="1" t="s">
        <v>51</v>
      </c>
      <c r="H2144" s="1" t="s">
        <v>418</v>
      </c>
      <c r="I2144">
        <v>0.4</v>
      </c>
      <c r="J2144">
        <v>6.9</v>
      </c>
      <c r="K2144">
        <v>0</v>
      </c>
      <c r="L2144" s="1" t="s">
        <v>1214</v>
      </c>
      <c r="N2144"/>
      <c r="O2144"/>
    </row>
    <row r="2145" spans="1:15" x14ac:dyDescent="0.25">
      <c r="A2145">
        <v>39.643813000000002</v>
      </c>
      <c r="B2145">
        <v>-104.91291200000001</v>
      </c>
      <c r="C2145">
        <v>3</v>
      </c>
      <c r="D2145" s="2" t="d">
        <v>2019-03-29T07:38:16.99999988079070950</v>
      </c>
      <c r="E2145" s="1">
        <f>HOUR(US_Accidents_Dec20_updated3[[#This Row],[Start_Time]])</f>
        <v>7</v>
      </c>
      <c r="F2145" s="1">
        <f>MONTH(US_Accidents_Dec20_updated3[[#This Row],[Start_Time]])</f>
        <v>3</v>
      </c>
      <c r="G2145" s="1" t="s">
        <v>51</v>
      </c>
      <c r="H2145" s="1" t="s">
        <v>706</v>
      </c>
      <c r="I2145">
        <v>0.5</v>
      </c>
      <c r="J2145">
        <v>8.1</v>
      </c>
      <c r="K2145">
        <v>0</v>
      </c>
      <c r="L2145" s="1" t="s">
        <v>1213</v>
      </c>
      <c r="N2145"/>
      <c r="O2145"/>
    </row>
    <row r="2146" spans="1:15" x14ac:dyDescent="0.25">
      <c r="A2146">
        <v>38.114482000000002</v>
      </c>
      <c r="B2146">
        <v>-102.629469</v>
      </c>
      <c r="C2146">
        <v>3</v>
      </c>
      <c r="D2146" s="2" t="d">
        <v>2019-03-29T08:12:46.99999971315264600</v>
      </c>
      <c r="E2146" s="1">
        <f>HOUR(US_Accidents_Dec20_updated3[[#This Row],[Start_Time]])</f>
        <v>8</v>
      </c>
      <c r="F2146" s="1">
        <f>MONTH(US_Accidents_Dec20_updated3[[#This Row],[Start_Time]])</f>
        <v>3</v>
      </c>
      <c r="G2146" s="1" t="s">
        <v>51</v>
      </c>
      <c r="H2146" s="1" t="s">
        <v>1044</v>
      </c>
      <c r="I2146">
        <v>2</v>
      </c>
      <c r="J2146">
        <v>8.1</v>
      </c>
      <c r="K2146"/>
      <c r="L2146" s="1" t="s">
        <v>1213</v>
      </c>
      <c r="N2146"/>
      <c r="O2146"/>
    </row>
    <row r="2147" spans="1:15" x14ac:dyDescent="0.25">
      <c r="A2147">
        <v>38.115796000000003</v>
      </c>
      <c r="B2147">
        <v>-102.620859</v>
      </c>
      <c r="C2147">
        <v>4</v>
      </c>
      <c r="D2147" s="2" t="d">
        <v>2019-03-29T08:42:46.99999992270022875</v>
      </c>
      <c r="E2147" s="1">
        <f>HOUR(US_Accidents_Dec20_updated3[[#This Row],[Start_Time]])</f>
        <v>8</v>
      </c>
      <c r="F2147" s="1">
        <f>MONTH(US_Accidents_Dec20_updated3[[#This Row],[Start_Time]])</f>
        <v>3</v>
      </c>
      <c r="G2147" s="1" t="s">
        <v>51</v>
      </c>
      <c r="H2147" s="1" t="s">
        <v>6642</v>
      </c>
      <c r="I2147">
        <v>10</v>
      </c>
      <c r="J2147">
        <v>10.4</v>
      </c>
      <c r="K2147"/>
      <c r="L2147" s="1" t="s">
        <v>1213</v>
      </c>
      <c r="N2147"/>
      <c r="O2147"/>
    </row>
    <row r="2148" spans="1:15" x14ac:dyDescent="0.25">
      <c r="A2148">
        <v>38.114482000000002</v>
      </c>
      <c r="B2148">
        <v>-102.629469</v>
      </c>
      <c r="C2148">
        <v>3</v>
      </c>
      <c r="D2148" s="2" t="d">
        <v>2019-03-29T10:58:31.99999975506216525</v>
      </c>
      <c r="E2148" s="1">
        <f>HOUR(US_Accidents_Dec20_updated3[[#This Row],[Start_Time]])</f>
        <v>10</v>
      </c>
      <c r="F2148" s="1">
        <f>MONTH(US_Accidents_Dec20_updated3[[#This Row],[Start_Time]])</f>
        <v>3</v>
      </c>
      <c r="G2148" s="1" t="s">
        <v>51</v>
      </c>
      <c r="H2148" s="1" t="s">
        <v>1044</v>
      </c>
      <c r="I2148">
        <v>10</v>
      </c>
      <c r="J2148">
        <v>4.5999999999999996</v>
      </c>
      <c r="K2148"/>
      <c r="L2148" s="1" t="s">
        <v>1213</v>
      </c>
      <c r="N2148"/>
      <c r="O2148"/>
    </row>
    <row r="2149" spans="1:15" x14ac:dyDescent="0.25">
      <c r="A2149">
        <v>39.561039999999998</v>
      </c>
      <c r="B2149">
        <v>-104.99489</v>
      </c>
      <c r="C2149">
        <v>3</v>
      </c>
      <c r="D2149" s="2" t="d">
        <v>2019-03-29T10:42:47.00000013224780475</v>
      </c>
      <c r="E2149" s="1">
        <f>HOUR(US_Accidents_Dec20_updated3[[#This Row],[Start_Time]])</f>
        <v>10</v>
      </c>
      <c r="F2149" s="1">
        <f>MONTH(US_Accidents_Dec20_updated3[[#This Row],[Start_Time]])</f>
        <v>3</v>
      </c>
      <c r="G2149" s="1" t="s">
        <v>51</v>
      </c>
      <c r="H2149" s="1" t="s">
        <v>430</v>
      </c>
      <c r="I2149">
        <v>10</v>
      </c>
      <c r="J2149">
        <v>4.5999999999999996</v>
      </c>
      <c r="K2149"/>
      <c r="L2149" s="1" t="s">
        <v>1213</v>
      </c>
      <c r="N2149"/>
      <c r="O2149"/>
    </row>
    <row r="2150" spans="1:15" x14ac:dyDescent="0.25">
      <c r="A2150">
        <v>39.819989999999997</v>
      </c>
      <c r="B2150">
        <v>-104.97922</v>
      </c>
      <c r="C2150">
        <v>3</v>
      </c>
      <c r="D2150" s="2" t="d">
        <v>2019-03-29T10:40:32.00000000651926050</v>
      </c>
      <c r="E2150" s="1">
        <f>HOUR(US_Accidents_Dec20_updated3[[#This Row],[Start_Time]])</f>
        <v>10</v>
      </c>
      <c r="F2150" s="1">
        <f>MONTH(US_Accidents_Dec20_updated3[[#This Row],[Start_Time]])</f>
        <v>3</v>
      </c>
      <c r="G2150" s="1" t="s">
        <v>51</v>
      </c>
      <c r="H2150" s="1" t="s">
        <v>752</v>
      </c>
      <c r="I2150">
        <v>10</v>
      </c>
      <c r="J2150">
        <v>4.5999999999999996</v>
      </c>
      <c r="K2150"/>
      <c r="L2150" s="1" t="s">
        <v>1213</v>
      </c>
      <c r="N2150"/>
      <c r="O2150"/>
    </row>
    <row r="2151" spans="1:15" x14ac:dyDescent="0.25">
      <c r="A2151">
        <v>39.086689999999997</v>
      </c>
      <c r="B2151">
        <v>-104.86124</v>
      </c>
      <c r="C2151">
        <v>4</v>
      </c>
      <c r="D2151" s="2" t="d">
        <v>2019-03-29T10:47:59.99999974854290475</v>
      </c>
      <c r="E2151" s="1">
        <f>HOUR(US_Accidents_Dec20_updated3[[#This Row],[Start_Time]])</f>
        <v>10</v>
      </c>
      <c r="F2151" s="1">
        <f>MONTH(US_Accidents_Dec20_updated3[[#This Row],[Start_Time]])</f>
        <v>3</v>
      </c>
      <c r="G2151" s="1" t="s">
        <v>51</v>
      </c>
      <c r="H2151" s="1" t="s">
        <v>4113</v>
      </c>
      <c r="I2151">
        <v>10</v>
      </c>
      <c r="J2151">
        <v>4.5999999999999996</v>
      </c>
      <c r="K2151"/>
      <c r="L2151" s="1" t="s">
        <v>1213</v>
      </c>
      <c r="N2151"/>
      <c r="O2151"/>
    </row>
    <row r="2152" spans="1:15" x14ac:dyDescent="0.25">
      <c r="A2152">
        <v>39.183886000000001</v>
      </c>
      <c r="B2152">
        <v>-104.85037</v>
      </c>
      <c r="C2152">
        <v>3</v>
      </c>
      <c r="D2152" s="2" t="d">
        <v>2019-03-29T13:26:18.00000028219074225</v>
      </c>
      <c r="E2152" s="1">
        <f>HOUR(US_Accidents_Dec20_updated3[[#This Row],[Start_Time]])</f>
        <v>13</v>
      </c>
      <c r="F2152" s="1">
        <f>MONTH(US_Accidents_Dec20_updated3[[#This Row],[Start_Time]])</f>
        <v>3</v>
      </c>
      <c r="G2152" s="1" t="s">
        <v>51</v>
      </c>
      <c r="H2152" s="1" t="s">
        <v>402</v>
      </c>
      <c r="I2152">
        <v>10</v>
      </c>
      <c r="K2152"/>
      <c r="L2152" s="1" t="s">
        <v>1221</v>
      </c>
      <c r="N2152"/>
      <c r="O2152"/>
    </row>
    <row r="2153" spans="1:15" x14ac:dyDescent="0.25">
      <c r="A2153">
        <v>39.736640000000001</v>
      </c>
      <c r="B2153">
        <v>-105.01436</v>
      </c>
      <c r="C2153">
        <v>3</v>
      </c>
      <c r="D2153" s="2" t="d">
        <v>2019-03-29T13:24:47.99999998882412775</v>
      </c>
      <c r="E2153" s="1">
        <f>HOUR(US_Accidents_Dec20_updated3[[#This Row],[Start_Time]])</f>
        <v>13</v>
      </c>
      <c r="F2153" s="1">
        <f>MONTH(US_Accidents_Dec20_updated3[[#This Row],[Start_Time]])</f>
        <v>3</v>
      </c>
      <c r="G2153" s="1" t="s">
        <v>51</v>
      </c>
      <c r="H2153" s="1" t="s">
        <v>310</v>
      </c>
      <c r="I2153">
        <v>10</v>
      </c>
      <c r="J2153">
        <v>12.7</v>
      </c>
      <c r="K2153"/>
      <c r="L2153" s="1" t="s">
        <v>1213</v>
      </c>
      <c r="N2153"/>
      <c r="O2153"/>
    </row>
    <row r="2154" spans="1:15" x14ac:dyDescent="0.25">
      <c r="A2154">
        <v>40.770989999999998</v>
      </c>
      <c r="B2154">
        <v>-102.93725999999999</v>
      </c>
      <c r="C2154">
        <v>3</v>
      </c>
      <c r="D2154" s="2" t="d">
        <v>2019-03-29T17:44:17.99999982118606425</v>
      </c>
      <c r="E2154" s="1">
        <f>HOUR(US_Accidents_Dec20_updated3[[#This Row],[Start_Time]])</f>
        <v>17</v>
      </c>
      <c r="F2154" s="1">
        <f>MONTH(US_Accidents_Dec20_updated3[[#This Row],[Start_Time]])</f>
        <v>3</v>
      </c>
      <c r="G2154" s="1" t="s">
        <v>51</v>
      </c>
      <c r="H2154" s="1" t="s">
        <v>4493</v>
      </c>
      <c r="I2154">
        <v>10</v>
      </c>
      <c r="J2154">
        <v>5.8</v>
      </c>
      <c r="K2154"/>
      <c r="L2154" s="1" t="s">
        <v>1213</v>
      </c>
      <c r="N2154"/>
      <c r="O2154"/>
    </row>
    <row r="2155" spans="1:15" x14ac:dyDescent="0.25">
      <c r="A2155">
        <v>39.289594999999998</v>
      </c>
      <c r="B2155">
        <v>-104.89533900000001</v>
      </c>
      <c r="C2155">
        <v>3</v>
      </c>
      <c r="D2155" s="2" t="d">
        <v>2019-03-29T16:00:47.9999996954575200</v>
      </c>
      <c r="E2155" s="1">
        <f>HOUR(US_Accidents_Dec20_updated3[[#This Row],[Start_Time]])</f>
        <v>16</v>
      </c>
      <c r="F2155" s="1">
        <f>MONTH(US_Accidents_Dec20_updated3[[#This Row],[Start_Time]])</f>
        <v>3</v>
      </c>
      <c r="G2155" s="1" t="s">
        <v>51</v>
      </c>
      <c r="H2155" s="1" t="s">
        <v>399</v>
      </c>
      <c r="I2155">
        <v>10</v>
      </c>
      <c r="K2155"/>
      <c r="L2155" s="1" t="s">
        <v>1213</v>
      </c>
      <c r="N2155"/>
      <c r="O2155"/>
    </row>
    <row r="2156" spans="1:15" x14ac:dyDescent="0.25">
      <c r="A2156">
        <v>39.885438999999998</v>
      </c>
      <c r="B2156">
        <v>-104.98766999999999</v>
      </c>
      <c r="C2156">
        <v>3</v>
      </c>
      <c r="D2156" s="2" t="d">
        <v>2019-03-29T16:46:33.99999976158141900</v>
      </c>
      <c r="E2156" s="1">
        <f>HOUR(US_Accidents_Dec20_updated3[[#This Row],[Start_Time]])</f>
        <v>16</v>
      </c>
      <c r="F2156" s="1">
        <f>MONTH(US_Accidents_Dec20_updated3[[#This Row],[Start_Time]])</f>
        <v>3</v>
      </c>
      <c r="G2156" s="1" t="s">
        <v>51</v>
      </c>
      <c r="H2156" s="1" t="s">
        <v>442</v>
      </c>
      <c r="I2156">
        <v>10</v>
      </c>
      <c r="J2156">
        <v>11.5</v>
      </c>
      <c r="K2156"/>
      <c r="L2156" s="1" t="s">
        <v>1213</v>
      </c>
      <c r="N2156"/>
      <c r="O2156"/>
    </row>
    <row r="2157" spans="1:15" x14ac:dyDescent="0.25">
      <c r="A2157">
        <v>39.183886000000001</v>
      </c>
      <c r="B2157">
        <v>-104.85037</v>
      </c>
      <c r="C2157">
        <v>3</v>
      </c>
      <c r="D2157" s="2" t="d">
        <v>2019-03-29T17:00:48.00000011455267875</v>
      </c>
      <c r="E2157" s="1">
        <f>HOUR(US_Accidents_Dec20_updated3[[#This Row],[Start_Time]])</f>
        <v>17</v>
      </c>
      <c r="F2157" s="1">
        <f>MONTH(US_Accidents_Dec20_updated3[[#This Row],[Start_Time]])</f>
        <v>3</v>
      </c>
      <c r="G2157" s="1" t="s">
        <v>51</v>
      </c>
      <c r="H2157" s="1" t="s">
        <v>402</v>
      </c>
      <c r="I2157">
        <v>10</v>
      </c>
      <c r="K2157"/>
      <c r="L2157" s="1" t="s">
        <v>1213</v>
      </c>
      <c r="N2157"/>
      <c r="O2157"/>
    </row>
    <row r="2158" spans="1:15" x14ac:dyDescent="0.25">
      <c r="A2158">
        <v>40.863500000000002</v>
      </c>
      <c r="B2158">
        <v>-104.958997</v>
      </c>
      <c r="C2158">
        <v>3</v>
      </c>
      <c r="D2158" s="2" t="d">
        <v>2019-03-29T19:34:30.99999985657632300</v>
      </c>
      <c r="E2158" s="1">
        <f>HOUR(US_Accidents_Dec20_updated3[[#This Row],[Start_Time]])</f>
        <v>19</v>
      </c>
      <c r="F2158" s="1">
        <f>MONTH(US_Accidents_Dec20_updated3[[#This Row],[Start_Time]])</f>
        <v>3</v>
      </c>
      <c r="G2158" s="1" t="s">
        <v>51</v>
      </c>
      <c r="H2158" s="1" t="s">
        <v>3840</v>
      </c>
      <c r="I2158">
        <v>5</v>
      </c>
      <c r="J2158">
        <v>15</v>
      </c>
      <c r="K2158"/>
      <c r="L2158" s="1" t="s">
        <v>1211</v>
      </c>
      <c r="N2158"/>
      <c r="O2158"/>
    </row>
    <row r="2159" spans="1:15" x14ac:dyDescent="0.25">
      <c r="A2159">
        <v>39.340130000000002</v>
      </c>
      <c r="B2159">
        <v>-105.85329</v>
      </c>
      <c r="C2159">
        <v>3</v>
      </c>
      <c r="D2159" s="2" t="d">
        <v>2019-03-29T20:30:45.99999985657632300</v>
      </c>
      <c r="E2159" s="1">
        <f>HOUR(US_Accidents_Dec20_updated3[[#This Row],[Start_Time]])</f>
        <v>20</v>
      </c>
      <c r="F2159" s="1">
        <f>MONTH(US_Accidents_Dec20_updated3[[#This Row],[Start_Time]])</f>
        <v>3</v>
      </c>
      <c r="G2159" s="1" t="s">
        <v>53</v>
      </c>
      <c r="H2159" s="1" t="s">
        <v>7903</v>
      </c>
      <c r="J2159">
        <v>15</v>
      </c>
      <c r="K2159"/>
      <c r="L2159" s="1" t="s">
        <v>1213</v>
      </c>
      <c r="N2159"/>
      <c r="O2159"/>
    </row>
    <row r="2160" spans="1:15" x14ac:dyDescent="0.25">
      <c r="A2160">
        <v>39.318089999999998</v>
      </c>
      <c r="B2160">
        <v>-105.87976999999999</v>
      </c>
      <c r="C2160">
        <v>3</v>
      </c>
      <c r="D2160" s="2" t="d">
        <v>2019-03-29T20:30:45.99999985657632300</v>
      </c>
      <c r="E2160" s="1">
        <f>HOUR(US_Accidents_Dec20_updated3[[#This Row],[Start_Time]])</f>
        <v>20</v>
      </c>
      <c r="F2160" s="1">
        <f>MONTH(US_Accidents_Dec20_updated3[[#This Row],[Start_Time]])</f>
        <v>3</v>
      </c>
      <c r="G2160" s="1" t="s">
        <v>53</v>
      </c>
      <c r="H2160" s="1" t="s">
        <v>2014</v>
      </c>
      <c r="I2160">
        <v>4</v>
      </c>
      <c r="J2160">
        <v>3.5</v>
      </c>
      <c r="K2160">
        <v>0</v>
      </c>
      <c r="L2160" s="1" t="s">
        <v>1211</v>
      </c>
      <c r="N2160"/>
      <c r="O2160"/>
    </row>
    <row r="2161" spans="1:15" x14ac:dyDescent="0.25">
      <c r="A2161">
        <v>39.644776999999998</v>
      </c>
      <c r="B2161">
        <v>-105.17871700000001</v>
      </c>
      <c r="C2161">
        <v>3</v>
      </c>
      <c r="D2161" s="2" t="d">
        <v>2019-03-29T19:24:46.99999975506216525</v>
      </c>
      <c r="E2161" s="1">
        <f>HOUR(US_Accidents_Dec20_updated3[[#This Row],[Start_Time]])</f>
        <v>19</v>
      </c>
      <c r="F2161" s="1">
        <f>MONTH(US_Accidents_Dec20_updated3[[#This Row],[Start_Time]])</f>
        <v>3</v>
      </c>
      <c r="G2161" s="1" t="s">
        <v>51</v>
      </c>
      <c r="H2161" s="1" t="s">
        <v>1016</v>
      </c>
      <c r="I2161">
        <v>7</v>
      </c>
      <c r="J2161">
        <v>9.1999999999999993</v>
      </c>
      <c r="K2161"/>
      <c r="L2161" s="1" t="s">
        <v>1213</v>
      </c>
      <c r="N2161"/>
      <c r="O2161"/>
    </row>
    <row r="2162" spans="1:15" x14ac:dyDescent="0.25">
      <c r="A2162">
        <v>38.794342</v>
      </c>
      <c r="B2162">
        <v>-104.796491</v>
      </c>
      <c r="C2162">
        <v>2</v>
      </c>
      <c r="D2162" s="2" t="d">
        <v>2019-03-29T20:44:15.99999998230487400</v>
      </c>
      <c r="E2162" s="1">
        <f>HOUR(US_Accidents_Dec20_updated3[[#This Row],[Start_Time]])</f>
        <v>20</v>
      </c>
      <c r="F2162" s="1">
        <f>MONTH(US_Accidents_Dec20_updated3[[#This Row],[Start_Time]])</f>
        <v>3</v>
      </c>
      <c r="G2162" s="1" t="s">
        <v>53</v>
      </c>
      <c r="H2162" s="1" t="s">
        <v>979</v>
      </c>
      <c r="I2162">
        <v>1.8</v>
      </c>
      <c r="J2162">
        <v>15</v>
      </c>
      <c r="K2162">
        <v>0.05</v>
      </c>
      <c r="L2162" s="1" t="s">
        <v>1211</v>
      </c>
      <c r="N2162"/>
      <c r="O2162"/>
    </row>
    <row r="2163" spans="1:15" x14ac:dyDescent="0.25">
      <c r="A2163">
        <v>39.691839999999999</v>
      </c>
      <c r="B2163">
        <v>-105.809648</v>
      </c>
      <c r="C2163">
        <v>3</v>
      </c>
      <c r="D2163" s="2" t="d">
        <v>2019-03-29T21:58:30.99999973084777875</v>
      </c>
      <c r="E2163" s="1">
        <f>HOUR(US_Accidents_Dec20_updated3[[#This Row],[Start_Time]])</f>
        <v>21</v>
      </c>
      <c r="F2163" s="1">
        <f>MONTH(US_Accidents_Dec20_updated3[[#This Row],[Start_Time]])</f>
        <v>3</v>
      </c>
      <c r="G2163" s="1" t="s">
        <v>53</v>
      </c>
      <c r="H2163" s="1" t="s">
        <v>762</v>
      </c>
      <c r="J2163">
        <v>12.7</v>
      </c>
      <c r="K2163"/>
      <c r="L2163" s="1" t="s">
        <v>1213</v>
      </c>
      <c r="N2163"/>
      <c r="O2163"/>
    </row>
    <row r="2164" spans="1:15" x14ac:dyDescent="0.25">
      <c r="A2164">
        <v>39.692577</v>
      </c>
      <c r="B2164">
        <v>-105.815899</v>
      </c>
      <c r="C2164">
        <v>3</v>
      </c>
      <c r="D2164" s="2" t="d">
        <v>2019-03-29T21:58:30.99999973084777875</v>
      </c>
      <c r="E2164" s="1">
        <f>HOUR(US_Accidents_Dec20_updated3[[#This Row],[Start_Time]])</f>
        <v>21</v>
      </c>
      <c r="F2164" s="1">
        <f>MONTH(US_Accidents_Dec20_updated3[[#This Row],[Start_Time]])</f>
        <v>3</v>
      </c>
      <c r="G2164" s="1" t="s">
        <v>53</v>
      </c>
      <c r="H2164" s="1" t="s">
        <v>574</v>
      </c>
      <c r="J2164">
        <v>12.7</v>
      </c>
      <c r="K2164"/>
      <c r="L2164" s="1" t="s">
        <v>1213</v>
      </c>
      <c r="N2164"/>
      <c r="O2164"/>
    </row>
    <row r="2165" spans="1:15" x14ac:dyDescent="0.25">
      <c r="A2165">
        <v>39.692577</v>
      </c>
      <c r="B2165">
        <v>-105.815899</v>
      </c>
      <c r="C2165">
        <v>3</v>
      </c>
      <c r="D2165" s="2" t="d">
        <v>2019-03-29T21:18:45.99999981466681050</v>
      </c>
      <c r="E2165" s="1">
        <f>HOUR(US_Accidents_Dec20_updated3[[#This Row],[Start_Time]])</f>
        <v>21</v>
      </c>
      <c r="F2165" s="1">
        <f>MONTH(US_Accidents_Dec20_updated3[[#This Row],[Start_Time]])</f>
        <v>3</v>
      </c>
      <c r="G2165" s="1" t="s">
        <v>53</v>
      </c>
      <c r="H2165" s="1" t="s">
        <v>5002</v>
      </c>
      <c r="J2165">
        <v>24.2</v>
      </c>
      <c r="K2165"/>
      <c r="L2165" s="1" t="s">
        <v>1213</v>
      </c>
      <c r="N2165"/>
      <c r="O2165"/>
    </row>
    <row r="2166" spans="1:15" x14ac:dyDescent="0.25">
      <c r="A2166">
        <v>38.799939999999999</v>
      </c>
      <c r="B2166">
        <v>-104.79953</v>
      </c>
      <c r="C2166">
        <v>2</v>
      </c>
      <c r="D2166" s="2" t="d">
        <v>2019-03-29T21:15:45.99999985657632300</v>
      </c>
      <c r="E2166" s="1">
        <f>HOUR(US_Accidents_Dec20_updated3[[#This Row],[Start_Time]])</f>
        <v>21</v>
      </c>
      <c r="F2166" s="1">
        <f>MONTH(US_Accidents_Dec20_updated3[[#This Row],[Start_Time]])</f>
        <v>3</v>
      </c>
      <c r="G2166" s="1" t="s">
        <v>53</v>
      </c>
      <c r="H2166" s="1" t="s">
        <v>9209</v>
      </c>
      <c r="I2166">
        <v>5</v>
      </c>
      <c r="J2166">
        <v>15</v>
      </c>
      <c r="K2166">
        <v>0.05</v>
      </c>
      <c r="L2166" s="1" t="s">
        <v>1211</v>
      </c>
      <c r="N2166"/>
      <c r="O2166"/>
    </row>
    <row r="2167" spans="1:15" x14ac:dyDescent="0.25">
      <c r="A2167">
        <v>39.289102</v>
      </c>
      <c r="B2167">
        <v>-104.895833</v>
      </c>
      <c r="C2167">
        <v>3</v>
      </c>
      <c r="D2167" s="2" t="d">
        <v>2019-03-29T22:24:46.0000001499429375</v>
      </c>
      <c r="E2167" s="1">
        <f>HOUR(US_Accidents_Dec20_updated3[[#This Row],[Start_Time]])</f>
        <v>22</v>
      </c>
      <c r="F2167" s="1">
        <f>MONTH(US_Accidents_Dec20_updated3[[#This Row],[Start_Time]])</f>
        <v>3</v>
      </c>
      <c r="G2167" s="1" t="s">
        <v>53</v>
      </c>
      <c r="H2167" s="1" t="s">
        <v>450</v>
      </c>
      <c r="I2167">
        <v>5</v>
      </c>
      <c r="K2167">
        <v>0.01</v>
      </c>
      <c r="L2167" s="1" t="s">
        <v>1211</v>
      </c>
      <c r="N2167"/>
      <c r="O2167"/>
    </row>
    <row r="2168" spans="1:15" x14ac:dyDescent="0.25">
      <c r="A2168">
        <v>40.431717999999996</v>
      </c>
      <c r="B2168">
        <v>-104.99257</v>
      </c>
      <c r="C2168">
        <v>3</v>
      </c>
      <c r="D2168" s="2" t="d">
        <v>2019-03-30T06:46:30.99999989848584225</v>
      </c>
      <c r="E2168" s="1">
        <f>HOUR(US_Accidents_Dec20_updated3[[#This Row],[Start_Time]])</f>
        <v>6</v>
      </c>
      <c r="F2168" s="1">
        <f>MONTH(US_Accidents_Dec20_updated3[[#This Row],[Start_Time]])</f>
        <v>3</v>
      </c>
      <c r="G2168" s="1" t="s">
        <v>51</v>
      </c>
      <c r="H2168" s="1" t="s">
        <v>445</v>
      </c>
      <c r="I2168">
        <v>10</v>
      </c>
      <c r="J2168">
        <v>4.5999999999999996</v>
      </c>
      <c r="K2168"/>
      <c r="L2168" s="1" t="s">
        <v>1213</v>
      </c>
      <c r="N2168"/>
      <c r="O2168"/>
    </row>
    <row r="2169" spans="1:15" x14ac:dyDescent="0.25">
      <c r="A2169">
        <v>40.403708999999999</v>
      </c>
      <c r="B2169">
        <v>-104.99319</v>
      </c>
      <c r="C2169">
        <v>3</v>
      </c>
      <c r="D2169" s="2" t="d">
        <v>2019-03-30T07:33:46.00000002421438650</v>
      </c>
      <c r="E2169" s="1">
        <f>HOUR(US_Accidents_Dec20_updated3[[#This Row],[Start_Time]])</f>
        <v>7</v>
      </c>
      <c r="F2169" s="1">
        <f>MONTH(US_Accidents_Dec20_updated3[[#This Row],[Start_Time]])</f>
        <v>3</v>
      </c>
      <c r="G2169" s="1" t="s">
        <v>51</v>
      </c>
      <c r="H2169" s="1" t="s">
        <v>4331</v>
      </c>
      <c r="I2169">
        <v>10</v>
      </c>
      <c r="J2169">
        <v>6.9</v>
      </c>
      <c r="K2169"/>
      <c r="L2169" s="1" t="s">
        <v>1068</v>
      </c>
      <c r="N2169"/>
      <c r="O2169"/>
    </row>
    <row r="2170" spans="1:15" x14ac:dyDescent="0.25">
      <c r="A2170">
        <v>39.566223000000001</v>
      </c>
      <c r="B2170">
        <v>-104.87241899999999</v>
      </c>
      <c r="C2170">
        <v>3</v>
      </c>
      <c r="D2170" s="2" t="d">
        <v>2019-03-30T06:50:15.99999968893825950</v>
      </c>
      <c r="E2170" s="1">
        <f>HOUR(US_Accidents_Dec20_updated3[[#This Row],[Start_Time]])</f>
        <v>6</v>
      </c>
      <c r="F2170" s="1">
        <f>MONTH(US_Accidents_Dec20_updated3[[#This Row],[Start_Time]])</f>
        <v>3</v>
      </c>
      <c r="G2170" s="1" t="s">
        <v>51</v>
      </c>
      <c r="H2170" s="1" t="s">
        <v>562</v>
      </c>
      <c r="I2170">
        <v>6</v>
      </c>
      <c r="J2170">
        <v>9.1999999999999993</v>
      </c>
      <c r="K2170">
        <v>0</v>
      </c>
      <c r="L2170" s="1" t="s">
        <v>1213</v>
      </c>
      <c r="N2170"/>
      <c r="O2170"/>
    </row>
    <row r="2171" spans="1:15" x14ac:dyDescent="0.25">
      <c r="A2171">
        <v>39.566929999999999</v>
      </c>
      <c r="B2171">
        <v>-104.87415</v>
      </c>
      <c r="C2171">
        <v>2</v>
      </c>
      <c r="D2171" s="2" t="d">
        <v>2019-03-30T07:22:31.00000002421438650</v>
      </c>
      <c r="E2171" s="1">
        <f>HOUR(US_Accidents_Dec20_updated3[[#This Row],[Start_Time]])</f>
        <v>7</v>
      </c>
      <c r="F2171" s="1">
        <f>MONTH(US_Accidents_Dec20_updated3[[#This Row],[Start_Time]])</f>
        <v>3</v>
      </c>
      <c r="G2171" s="1" t="s">
        <v>51</v>
      </c>
      <c r="H2171" s="1" t="s">
        <v>9211</v>
      </c>
      <c r="I2171">
        <v>0.8</v>
      </c>
      <c r="J2171">
        <v>5.8</v>
      </c>
      <c r="K2171">
        <v>0.01</v>
      </c>
      <c r="L2171" s="1" t="s">
        <v>1211</v>
      </c>
      <c r="N2171"/>
      <c r="O2171"/>
    </row>
    <row r="2172" spans="1:15" x14ac:dyDescent="0.25">
      <c r="A2172">
        <v>40.475679999999997</v>
      </c>
      <c r="B2172">
        <v>-104.99173999999999</v>
      </c>
      <c r="C2172">
        <v>4</v>
      </c>
      <c r="D2172" s="2" t="d">
        <v>2019-03-30T07:22:31.00000002421438650</v>
      </c>
      <c r="E2172" s="1">
        <f>HOUR(US_Accidents_Dec20_updated3[[#This Row],[Start_Time]])</f>
        <v>7</v>
      </c>
      <c r="F2172" s="1">
        <f>MONTH(US_Accidents_Dec20_updated3[[#This Row],[Start_Time]])</f>
        <v>3</v>
      </c>
      <c r="G2172" s="1" t="s">
        <v>51</v>
      </c>
      <c r="H2172" s="1" t="s">
        <v>4117</v>
      </c>
      <c r="I2172">
        <v>10</v>
      </c>
      <c r="J2172">
        <v>4.5999999999999996</v>
      </c>
      <c r="K2172"/>
      <c r="L2172" s="1" t="s">
        <v>1213</v>
      </c>
      <c r="N2172"/>
      <c r="O2172"/>
    </row>
    <row r="2173" spans="1:15" x14ac:dyDescent="0.25">
      <c r="A2173">
        <v>39.57105</v>
      </c>
      <c r="B2173">
        <v>-104.8733</v>
      </c>
      <c r="C2173">
        <v>2</v>
      </c>
      <c r="D2173" s="2" t="d">
        <v>2019-03-30T07:22:31.00000002421438650</v>
      </c>
      <c r="E2173" s="1">
        <f>HOUR(US_Accidents_Dec20_updated3[[#This Row],[Start_Time]])</f>
        <v>7</v>
      </c>
      <c r="F2173" s="1">
        <f>MONTH(US_Accidents_Dec20_updated3[[#This Row],[Start_Time]])</f>
        <v>3</v>
      </c>
      <c r="G2173" s="1" t="s">
        <v>51</v>
      </c>
      <c r="H2173" s="1" t="s">
        <v>9215</v>
      </c>
      <c r="I2173">
        <v>0.8</v>
      </c>
      <c r="J2173">
        <v>5.8</v>
      </c>
      <c r="K2173">
        <v>0.01</v>
      </c>
      <c r="L2173" s="1" t="s">
        <v>1211</v>
      </c>
      <c r="N2173"/>
      <c r="O2173"/>
    </row>
    <row r="2174" spans="1:15" x14ac:dyDescent="0.25">
      <c r="A2174">
        <v>40.475679999999997</v>
      </c>
      <c r="B2174">
        <v>-104.99173999999999</v>
      </c>
      <c r="C2174">
        <v>4</v>
      </c>
      <c r="D2174" s="2" t="d">
        <v>2019-03-30T05:59:15.00000016763806350</v>
      </c>
      <c r="E2174" s="1">
        <f>HOUR(US_Accidents_Dec20_updated3[[#This Row],[Start_Time]])</f>
        <v>5</v>
      </c>
      <c r="F2174" s="1">
        <f>MONTH(US_Accidents_Dec20_updated3[[#This Row],[Start_Time]])</f>
        <v>3</v>
      </c>
      <c r="G2174" s="1" t="s">
        <v>53</v>
      </c>
      <c r="H2174" s="1" t="s">
        <v>4264</v>
      </c>
      <c r="I2174">
        <v>10</v>
      </c>
      <c r="J2174">
        <v>3.5</v>
      </c>
      <c r="K2174"/>
      <c r="L2174" s="1" t="s">
        <v>819</v>
      </c>
      <c r="N2174"/>
      <c r="O2174"/>
    </row>
    <row r="2175" spans="1:15" x14ac:dyDescent="0.25">
      <c r="A2175">
        <v>38.897840000000002</v>
      </c>
      <c r="B2175">
        <v>-104.82992</v>
      </c>
      <c r="C2175">
        <v>3</v>
      </c>
      <c r="D2175" s="2" t="d">
        <v>2019-03-30T08:54:46.0000001499429375</v>
      </c>
      <c r="E2175" s="1">
        <f>HOUR(US_Accidents_Dec20_updated3[[#This Row],[Start_Time]])</f>
        <v>8</v>
      </c>
      <c r="F2175" s="1">
        <f>MONTH(US_Accidents_Dec20_updated3[[#This Row],[Start_Time]])</f>
        <v>3</v>
      </c>
      <c r="G2175" s="1" t="s">
        <v>51</v>
      </c>
      <c r="H2175" s="1" t="s">
        <v>458</v>
      </c>
      <c r="I2175">
        <v>10</v>
      </c>
      <c r="J2175">
        <v>16.100000000000001</v>
      </c>
      <c r="K2175">
        <v>0</v>
      </c>
      <c r="L2175" s="1" t="s">
        <v>1211</v>
      </c>
      <c r="N2175"/>
      <c r="O2175"/>
    </row>
    <row r="2176" spans="1:15" x14ac:dyDescent="0.25">
      <c r="A2176">
        <v>38.901003000000003</v>
      </c>
      <c r="B2176">
        <v>-104.82862299999999</v>
      </c>
      <c r="C2176">
        <v>3</v>
      </c>
      <c r="D2176" s="2" t="d">
        <v>2019-03-30T07:37:30.99999981466681050</v>
      </c>
      <c r="E2176" s="1">
        <f>HOUR(US_Accidents_Dec20_updated3[[#This Row],[Start_Time]])</f>
        <v>7</v>
      </c>
      <c r="F2176" s="1">
        <f>MONTH(US_Accidents_Dec20_updated3[[#This Row],[Start_Time]])</f>
        <v>3</v>
      </c>
      <c r="G2176" s="1" t="s">
        <v>51</v>
      </c>
      <c r="H2176" s="1" t="s">
        <v>4600</v>
      </c>
      <c r="I2176">
        <v>2</v>
      </c>
      <c r="J2176">
        <v>10.4</v>
      </c>
      <c r="K2176">
        <v>0</v>
      </c>
      <c r="L2176" s="1" t="s">
        <v>1211</v>
      </c>
      <c r="N2176"/>
      <c r="O2176"/>
    </row>
    <row r="2177" spans="1:15" x14ac:dyDescent="0.25">
      <c r="A2177">
        <v>39.809629999999999</v>
      </c>
      <c r="B2177">
        <v>-104.98308</v>
      </c>
      <c r="C2177">
        <v>3</v>
      </c>
      <c r="D2177" s="2" t="d">
        <v>2019-03-30T06:42:46.00000010803341825</v>
      </c>
      <c r="E2177" s="1">
        <f>HOUR(US_Accidents_Dec20_updated3[[#This Row],[Start_Time]])</f>
        <v>6</v>
      </c>
      <c r="F2177" s="1">
        <f>MONTH(US_Accidents_Dec20_updated3[[#This Row],[Start_Time]])</f>
        <v>3</v>
      </c>
      <c r="G2177" s="1" t="s">
        <v>51</v>
      </c>
      <c r="H2177" s="1" t="s">
        <v>703</v>
      </c>
      <c r="I2177">
        <v>10</v>
      </c>
      <c r="J2177">
        <v>18.399999999999999</v>
      </c>
      <c r="K2177"/>
      <c r="L2177" s="1" t="s">
        <v>1213</v>
      </c>
      <c r="N2177"/>
      <c r="O2177"/>
    </row>
    <row r="2178" spans="1:15" x14ac:dyDescent="0.25">
      <c r="A2178">
        <v>37.638615999999999</v>
      </c>
      <c r="B2178">
        <v>-104.773156</v>
      </c>
      <c r="C2178">
        <v>3</v>
      </c>
      <c r="D2178" s="2" t="d">
        <v>2019-03-30T07:48:45.99999981466681050</v>
      </c>
      <c r="E2178" s="1">
        <f>HOUR(US_Accidents_Dec20_updated3[[#This Row],[Start_Time]])</f>
        <v>7</v>
      </c>
      <c r="F2178" s="1">
        <f>MONTH(US_Accidents_Dec20_updated3[[#This Row],[Start_Time]])</f>
        <v>3</v>
      </c>
      <c r="G2178" s="1" t="s">
        <v>51</v>
      </c>
      <c r="H2178" s="1" t="s">
        <v>1268</v>
      </c>
      <c r="K2178"/>
      <c r="L2178" s="1" t="s">
        <v>69</v>
      </c>
      <c r="N2178"/>
      <c r="O2178"/>
    </row>
    <row r="2179" spans="1:15" x14ac:dyDescent="0.25">
      <c r="A2179">
        <v>39.815443000000002</v>
      </c>
      <c r="B2179">
        <v>-104.98299</v>
      </c>
      <c r="C2179">
        <v>3</v>
      </c>
      <c r="D2179" s="2" t="d">
        <v>2019-03-30T08:34:31.00000027567148175</v>
      </c>
      <c r="E2179" s="1">
        <f>HOUR(US_Accidents_Dec20_updated3[[#This Row],[Start_Time]])</f>
        <v>8</v>
      </c>
      <c r="F2179" s="1">
        <f>MONTH(US_Accidents_Dec20_updated3[[#This Row],[Start_Time]])</f>
        <v>3</v>
      </c>
      <c r="G2179" s="1" t="s">
        <v>51</v>
      </c>
      <c r="H2179" s="1" t="s">
        <v>703</v>
      </c>
      <c r="I2179">
        <v>30</v>
      </c>
      <c r="K2179"/>
      <c r="L2179" s="1" t="s">
        <v>1213</v>
      </c>
      <c r="N2179"/>
      <c r="O2179"/>
    </row>
    <row r="2180" spans="1:15" x14ac:dyDescent="0.25">
      <c r="A2180">
        <v>39.113308000000004</v>
      </c>
      <c r="B2180">
        <v>-104.865658</v>
      </c>
      <c r="C2180">
        <v>3</v>
      </c>
      <c r="D2180" s="2" t="d">
        <v>2019-03-30T07:44:16.000000191852450</v>
      </c>
      <c r="E2180" s="1">
        <f>HOUR(US_Accidents_Dec20_updated3[[#This Row],[Start_Time]])</f>
        <v>7</v>
      </c>
      <c r="F2180" s="1">
        <f>MONTH(US_Accidents_Dec20_updated3[[#This Row],[Start_Time]])</f>
        <v>3</v>
      </c>
      <c r="G2180" s="1" t="s">
        <v>51</v>
      </c>
      <c r="H2180" s="1" t="s">
        <v>471</v>
      </c>
      <c r="I2180">
        <v>2</v>
      </c>
      <c r="J2180">
        <v>10.4</v>
      </c>
      <c r="K2180">
        <v>0</v>
      </c>
      <c r="L2180" s="1" t="s">
        <v>1211</v>
      </c>
      <c r="N2180"/>
      <c r="O2180"/>
    </row>
    <row r="2181" spans="1:15" x14ac:dyDescent="0.25">
      <c r="A2181">
        <v>39.563800000000001</v>
      </c>
      <c r="B2181">
        <v>-104.90773</v>
      </c>
      <c r="C2181">
        <v>3</v>
      </c>
      <c r="D2181" s="2" t="d">
        <v>2019-03-30T09:18:45.99999981466681050</v>
      </c>
      <c r="E2181" s="1">
        <f>HOUR(US_Accidents_Dec20_updated3[[#This Row],[Start_Time]])</f>
        <v>9</v>
      </c>
      <c r="F2181" s="1">
        <f>MONTH(US_Accidents_Dec20_updated3[[#This Row],[Start_Time]])</f>
        <v>3</v>
      </c>
      <c r="G2181" s="1" t="s">
        <v>51</v>
      </c>
      <c r="H2181" s="1" t="s">
        <v>318</v>
      </c>
      <c r="I2181">
        <v>8</v>
      </c>
      <c r="J2181">
        <v>8.1</v>
      </c>
      <c r="K2181">
        <v>0</v>
      </c>
      <c r="L2181" s="1" t="s">
        <v>1213</v>
      </c>
      <c r="N2181"/>
      <c r="O2181"/>
    </row>
    <row r="2182" spans="1:15" x14ac:dyDescent="0.25">
      <c r="A2182">
        <v>39.689836</v>
      </c>
      <c r="B2182">
        <v>-105.117124</v>
      </c>
      <c r="C2182">
        <v>4</v>
      </c>
      <c r="D2182" s="2" t="d">
        <v>2019-03-30T09:45:46.000000066123903050</v>
      </c>
      <c r="E2182" s="1">
        <f>HOUR(US_Accidents_Dec20_updated3[[#This Row],[Start_Time]])</f>
        <v>9</v>
      </c>
      <c r="F2182" s="1">
        <f>MONTH(US_Accidents_Dec20_updated3[[#This Row],[Start_Time]])</f>
        <v>3</v>
      </c>
      <c r="G2182" s="1" t="s">
        <v>51</v>
      </c>
      <c r="H2182" s="1" t="s">
        <v>7169</v>
      </c>
      <c r="I2182">
        <v>10</v>
      </c>
      <c r="J2182">
        <v>6.9</v>
      </c>
      <c r="K2182"/>
      <c r="L2182" s="1" t="s">
        <v>1213</v>
      </c>
      <c r="N2182"/>
      <c r="O2182"/>
    </row>
    <row r="2183" spans="1:15" x14ac:dyDescent="0.25">
      <c r="A2183">
        <v>39.564039999999999</v>
      </c>
      <c r="B2183">
        <v>-104.91009</v>
      </c>
      <c r="C2183">
        <v>3</v>
      </c>
      <c r="D2183" s="2" t="d">
        <v>2019-03-30T09:24:45.99999973084777875</v>
      </c>
      <c r="E2183" s="1">
        <f>HOUR(US_Accidents_Dec20_updated3[[#This Row],[Start_Time]])</f>
        <v>9</v>
      </c>
      <c r="F2183" s="1">
        <f>MONTH(US_Accidents_Dec20_updated3[[#This Row],[Start_Time]])</f>
        <v>3</v>
      </c>
      <c r="G2183" s="1" t="s">
        <v>51</v>
      </c>
      <c r="H2183" s="1" t="s">
        <v>318</v>
      </c>
      <c r="I2183">
        <v>10</v>
      </c>
      <c r="J2183">
        <v>6.9</v>
      </c>
      <c r="K2183"/>
      <c r="L2183" s="1" t="s">
        <v>1213</v>
      </c>
      <c r="N2183"/>
      <c r="O2183"/>
    </row>
    <row r="2184" spans="1:15" x14ac:dyDescent="0.25">
      <c r="A2184">
        <v>39.564039999999999</v>
      </c>
      <c r="B2184">
        <v>-104.91009</v>
      </c>
      <c r="C2184">
        <v>3</v>
      </c>
      <c r="D2184" s="2" t="d">
        <v>2019-03-30T09:24:45.99999973084777875</v>
      </c>
      <c r="E2184" s="1">
        <f>HOUR(US_Accidents_Dec20_updated3[[#This Row],[Start_Time]])</f>
        <v>9</v>
      </c>
      <c r="F2184" s="1">
        <f>MONTH(US_Accidents_Dec20_updated3[[#This Row],[Start_Time]])</f>
        <v>3</v>
      </c>
      <c r="G2184" s="1" t="s">
        <v>51</v>
      </c>
      <c r="H2184" s="1" t="s">
        <v>318</v>
      </c>
      <c r="I2184">
        <v>10</v>
      </c>
      <c r="J2184">
        <v>6.9</v>
      </c>
      <c r="K2184"/>
      <c r="L2184" s="1" t="s">
        <v>1213</v>
      </c>
      <c r="N2184"/>
      <c r="O2184"/>
    </row>
    <row r="2185" spans="1:15" x14ac:dyDescent="0.25">
      <c r="A2185">
        <v>39.689836</v>
      </c>
      <c r="B2185">
        <v>-105.117124</v>
      </c>
      <c r="C2185">
        <v>4</v>
      </c>
      <c r="D2185" s="2" t="d">
        <v>2019-03-30T10:44:16.000000191852450</v>
      </c>
      <c r="E2185" s="1">
        <f>HOUR(US_Accidents_Dec20_updated3[[#This Row],[Start_Time]])</f>
        <v>10</v>
      </c>
      <c r="F2185" s="1">
        <f>MONTH(US_Accidents_Dec20_updated3[[#This Row],[Start_Time]])</f>
        <v>3</v>
      </c>
      <c r="G2185" s="1" t="s">
        <v>51</v>
      </c>
      <c r="H2185" s="1" t="s">
        <v>7169</v>
      </c>
      <c r="I2185">
        <v>10</v>
      </c>
      <c r="J2185">
        <v>4.5999999999999996</v>
      </c>
      <c r="K2185"/>
      <c r="L2185" s="1" t="s">
        <v>1213</v>
      </c>
      <c r="N2185"/>
      <c r="O2185"/>
    </row>
    <row r="2186" spans="1:15" x14ac:dyDescent="0.25">
      <c r="A2186">
        <v>39.871679999999998</v>
      </c>
      <c r="B2186">
        <v>-104.9877</v>
      </c>
      <c r="C2186">
        <v>3</v>
      </c>
      <c r="D2186" s="2" t="d">
        <v>2019-03-30T11:44:17.00000021606683650</v>
      </c>
      <c r="E2186" s="1">
        <f>HOUR(US_Accidents_Dec20_updated3[[#This Row],[Start_Time]])</f>
        <v>11</v>
      </c>
      <c r="F2186" s="1">
        <f>MONTH(US_Accidents_Dec20_updated3[[#This Row],[Start_Time]])</f>
        <v>3</v>
      </c>
      <c r="G2186" s="1" t="s">
        <v>51</v>
      </c>
      <c r="H2186" s="1" t="s">
        <v>821</v>
      </c>
      <c r="I2186">
        <v>30</v>
      </c>
      <c r="K2186"/>
      <c r="L2186" s="1" t="s">
        <v>1213</v>
      </c>
      <c r="N2186"/>
      <c r="O2186"/>
    </row>
    <row r="2187" spans="1:15" x14ac:dyDescent="0.25">
      <c r="A2187">
        <v>39.163029999999999</v>
      </c>
      <c r="B2187">
        <v>-104.853876</v>
      </c>
      <c r="C2187">
        <v>3</v>
      </c>
      <c r="D2187" s="2" t="d">
        <v>2019-03-30T13:02:16.99999975506216525</v>
      </c>
      <c r="E2187" s="1">
        <f>HOUR(US_Accidents_Dec20_updated3[[#This Row],[Start_Time]])</f>
        <v>13</v>
      </c>
      <c r="F2187" s="1">
        <f>MONTH(US_Accidents_Dec20_updated3[[#This Row],[Start_Time]])</f>
        <v>3</v>
      </c>
      <c r="G2187" s="1" t="s">
        <v>51</v>
      </c>
      <c r="H2187" s="1" t="s">
        <v>456</v>
      </c>
      <c r="I2187">
        <v>10</v>
      </c>
      <c r="K2187"/>
      <c r="L2187" s="1" t="s">
        <v>1213</v>
      </c>
      <c r="N2187"/>
      <c r="O2187"/>
    </row>
    <row r="2188" spans="1:15" x14ac:dyDescent="0.25">
      <c r="A2188">
        <v>39.162610000000001</v>
      </c>
      <c r="B2188">
        <v>-108.30051</v>
      </c>
      <c r="C2188">
        <v>4</v>
      </c>
      <c r="D2188" s="2" t="d">
        <v>2019-03-30T19:54:45.99999973084777875</v>
      </c>
      <c r="E2188" s="1">
        <f>HOUR(US_Accidents_Dec20_updated3[[#This Row],[Start_Time]])</f>
        <v>19</v>
      </c>
      <c r="F2188" s="1">
        <f>MONTH(US_Accidents_Dec20_updated3[[#This Row],[Start_Time]])</f>
        <v>3</v>
      </c>
      <c r="G2188" s="1" t="s">
        <v>51</v>
      </c>
      <c r="H2188" s="1" t="s">
        <v>4004</v>
      </c>
      <c r="I2188">
        <v>10</v>
      </c>
      <c r="J2188">
        <v>11.5</v>
      </c>
      <c r="K2188"/>
      <c r="L2188" s="1" t="s">
        <v>1207</v>
      </c>
      <c r="N2188"/>
      <c r="O2188"/>
    </row>
    <row r="2189" spans="1:15" x14ac:dyDescent="0.25">
      <c r="A2189">
        <v>40.248024000000001</v>
      </c>
      <c r="B2189">
        <v>-103.89007100000001</v>
      </c>
      <c r="C2189">
        <v>3</v>
      </c>
      <c r="D2189" s="2" t="d">
        <v>2019-03-30T22:44:14.9999999580904875</v>
      </c>
      <c r="E2189" s="1">
        <f>HOUR(US_Accidents_Dec20_updated3[[#This Row],[Start_Time]])</f>
        <v>22</v>
      </c>
      <c r="F2189" s="1">
        <f>MONTH(US_Accidents_Dec20_updated3[[#This Row],[Start_Time]])</f>
        <v>3</v>
      </c>
      <c r="G2189" s="1" t="s">
        <v>53</v>
      </c>
      <c r="H2189" s="1" t="s">
        <v>7005</v>
      </c>
      <c r="I2189">
        <v>10</v>
      </c>
      <c r="J2189">
        <v>5.8</v>
      </c>
      <c r="K2189"/>
      <c r="L2189" s="1" t="s">
        <v>69</v>
      </c>
      <c r="N2189"/>
      <c r="O2189"/>
    </row>
    <row r="2190" spans="1:15" x14ac:dyDescent="0.25">
      <c r="A2190">
        <v>40.251399999999997</v>
      </c>
      <c r="B2190">
        <v>-103.88455</v>
      </c>
      <c r="C2190">
        <v>4</v>
      </c>
      <c r="D2190" s="2" t="d">
        <v>2019-03-30T22:47:14.99999991618096825</v>
      </c>
      <c r="E2190" s="1">
        <f>HOUR(US_Accidents_Dec20_updated3[[#This Row],[Start_Time]])</f>
        <v>22</v>
      </c>
      <c r="F2190" s="1">
        <f>MONTH(US_Accidents_Dec20_updated3[[#This Row],[Start_Time]])</f>
        <v>3</v>
      </c>
      <c r="G2190" s="1" t="s">
        <v>53</v>
      </c>
      <c r="H2190" s="1" t="s">
        <v>4463</v>
      </c>
      <c r="I2190">
        <v>10</v>
      </c>
      <c r="K2190"/>
      <c r="L2190" s="1" t="s">
        <v>69</v>
      </c>
      <c r="N2190"/>
      <c r="O2190"/>
    </row>
    <row r="2191" spans="1:15" x14ac:dyDescent="0.25">
      <c r="A2191">
        <v>36.994289999999999</v>
      </c>
      <c r="B2191">
        <v>-104.48061</v>
      </c>
      <c r="C2191">
        <v>3</v>
      </c>
      <c r="D2191" s="2" t="d">
        <v>2019-03-30T11:50:15.99999989848584225</v>
      </c>
      <c r="E2191" s="1">
        <f>HOUR(US_Accidents_Dec20_updated3[[#This Row],[Start_Time]])</f>
        <v>11</v>
      </c>
      <c r="F2191" s="1">
        <f>MONTH(US_Accidents_Dec20_updated3[[#This Row],[Start_Time]])</f>
        <v>3</v>
      </c>
      <c r="G2191" s="1" t="s">
        <v>51</v>
      </c>
      <c r="H2191" s="1" t="s">
        <v>472</v>
      </c>
      <c r="I2191">
        <v>10</v>
      </c>
      <c r="K2191"/>
      <c r="L2191" s="1" t="s">
        <v>1213</v>
      </c>
      <c r="N2191"/>
      <c r="O2191"/>
    </row>
    <row r="2192" spans="1:15" x14ac:dyDescent="0.25">
      <c r="A2192">
        <v>39.778359999999999</v>
      </c>
      <c r="B2192">
        <v>-104.89577300000001</v>
      </c>
      <c r="C2192">
        <v>3</v>
      </c>
      <c r="D2192" s="2" t="d">
        <v>2019-03-30T23:42:45.00000008381903175</v>
      </c>
      <c r="E2192" s="1">
        <f>HOUR(US_Accidents_Dec20_updated3[[#This Row],[Start_Time]])</f>
        <v>23</v>
      </c>
      <c r="F2192" s="1">
        <f>MONTH(US_Accidents_Dec20_updated3[[#This Row],[Start_Time]])</f>
        <v>3</v>
      </c>
      <c r="G2192" s="1" t="s">
        <v>53</v>
      </c>
      <c r="H2192" s="1" t="s">
        <v>417</v>
      </c>
      <c r="I2192">
        <v>10</v>
      </c>
      <c r="J2192">
        <v>4.5999999999999996</v>
      </c>
      <c r="K2192"/>
      <c r="L2192" s="1" t="s">
        <v>1213</v>
      </c>
      <c r="N2192"/>
      <c r="O2192"/>
    </row>
    <row r="2193" spans="1:15" x14ac:dyDescent="0.25">
      <c r="A2193">
        <v>39.026482000000001</v>
      </c>
      <c r="B2193">
        <v>-104.83330100000001</v>
      </c>
      <c r="C2193">
        <v>3</v>
      </c>
      <c r="D2193" s="2" t="d">
        <v>2019-03-31T03:26:16.00000002421438650</v>
      </c>
      <c r="E2193" s="1">
        <f>HOUR(US_Accidents_Dec20_updated3[[#This Row],[Start_Time]])</f>
        <v>3</v>
      </c>
      <c r="F2193" s="1">
        <f>MONTH(US_Accidents_Dec20_updated3[[#This Row],[Start_Time]])</f>
        <v>3</v>
      </c>
      <c r="G2193" s="1" t="s">
        <v>53</v>
      </c>
      <c r="H2193" s="1" t="s">
        <v>763</v>
      </c>
      <c r="I2193">
        <v>10</v>
      </c>
      <c r="J2193">
        <v>4.5999999999999996</v>
      </c>
      <c r="K2193"/>
      <c r="L2193" s="1" t="s">
        <v>1068</v>
      </c>
      <c r="N2193"/>
      <c r="O2193"/>
    </row>
    <row r="2194" spans="1:15" x14ac:dyDescent="0.25">
      <c r="A2194">
        <v>39.809629999999999</v>
      </c>
      <c r="B2194">
        <v>-104.98308</v>
      </c>
      <c r="C2194">
        <v>3</v>
      </c>
      <c r="D2194" s="2" t="d">
        <v>2019-03-31T03:14:14.9999999580904875</v>
      </c>
      <c r="E2194" s="1">
        <f>HOUR(US_Accidents_Dec20_updated3[[#This Row],[Start_Time]])</f>
        <v>3</v>
      </c>
      <c r="F2194" s="1">
        <f>MONTH(US_Accidents_Dec20_updated3[[#This Row],[Start_Time]])</f>
        <v>3</v>
      </c>
      <c r="G2194" s="1" t="s">
        <v>53</v>
      </c>
      <c r="H2194" s="1" t="s">
        <v>703</v>
      </c>
      <c r="I2194">
        <v>10</v>
      </c>
      <c r="J2194">
        <v>3.5</v>
      </c>
      <c r="K2194"/>
      <c r="L2194" s="1" t="s">
        <v>1207</v>
      </c>
      <c r="N2194"/>
      <c r="O2194"/>
    </row>
    <row r="2195" spans="1:15" x14ac:dyDescent="0.25">
      <c r="A2195">
        <v>39.814259999999997</v>
      </c>
      <c r="B2195">
        <v>-104.98251</v>
      </c>
      <c r="C2195">
        <v>4</v>
      </c>
      <c r="D2195" s="2" t="d">
        <v>2019-03-31T04:09:45.00000012572854425</v>
      </c>
      <c r="E2195" s="1">
        <f>HOUR(US_Accidents_Dec20_updated3[[#This Row],[Start_Time]])</f>
        <v>4</v>
      </c>
      <c r="F2195" s="1">
        <f>MONTH(US_Accidents_Dec20_updated3[[#This Row],[Start_Time]])</f>
        <v>3</v>
      </c>
      <c r="G2195" s="1" t="s">
        <v>53</v>
      </c>
      <c r="H2195" s="1" t="s">
        <v>4767</v>
      </c>
      <c r="I2195">
        <v>10</v>
      </c>
      <c r="K2195"/>
      <c r="L2195" s="1" t="s">
        <v>1207</v>
      </c>
      <c r="N2195"/>
      <c r="O2195"/>
    </row>
    <row r="2196" spans="1:15" x14ac:dyDescent="0.25">
      <c r="A2196">
        <v>39.812220000000003</v>
      </c>
      <c r="B2196">
        <v>-104.98282</v>
      </c>
      <c r="C2196">
        <v>4</v>
      </c>
      <c r="D2196" s="2" t="d">
        <v>2019-03-31T04:09:45.00000012572854425</v>
      </c>
      <c r="E2196" s="1">
        <f>HOUR(US_Accidents_Dec20_updated3[[#This Row],[Start_Time]])</f>
        <v>4</v>
      </c>
      <c r="F2196" s="1">
        <f>MONTH(US_Accidents_Dec20_updated3[[#This Row],[Start_Time]])</f>
        <v>3</v>
      </c>
      <c r="G2196" s="1" t="s">
        <v>53</v>
      </c>
      <c r="H2196" s="1" t="s">
        <v>4769</v>
      </c>
      <c r="I2196">
        <v>10</v>
      </c>
      <c r="K2196"/>
      <c r="L2196" s="1" t="s">
        <v>1207</v>
      </c>
      <c r="N2196"/>
      <c r="O2196"/>
    </row>
    <row r="2197" spans="1:15" x14ac:dyDescent="0.25">
      <c r="A2197">
        <v>39.815939999999998</v>
      </c>
      <c r="B2197">
        <v>-104.98706</v>
      </c>
      <c r="C2197">
        <v>4</v>
      </c>
      <c r="D2197" s="2" t="d">
        <v>2019-03-31T04:09:45.00000012572854425</v>
      </c>
      <c r="E2197" s="1">
        <f>HOUR(US_Accidents_Dec20_updated3[[#This Row],[Start_Time]])</f>
        <v>4</v>
      </c>
      <c r="F2197" s="1">
        <f>MONTH(US_Accidents_Dec20_updated3[[#This Row],[Start_Time]])</f>
        <v>3</v>
      </c>
      <c r="G2197" s="1" t="s">
        <v>53</v>
      </c>
      <c r="H2197" s="1" t="s">
        <v>6780</v>
      </c>
      <c r="I2197">
        <v>10</v>
      </c>
      <c r="K2197"/>
      <c r="L2197" s="1" t="s">
        <v>1207</v>
      </c>
      <c r="N2197"/>
      <c r="O2197"/>
    </row>
    <row r="2198" spans="1:15" x14ac:dyDescent="0.25">
      <c r="A2198">
        <v>39.81964</v>
      </c>
      <c r="B2198">
        <v>-104.98233</v>
      </c>
      <c r="C2198">
        <v>4</v>
      </c>
      <c r="D2198" s="2" t="d">
        <v>2019-03-31T04:09:45.00000012572854425</v>
      </c>
      <c r="E2198" s="1">
        <f>HOUR(US_Accidents_Dec20_updated3[[#This Row],[Start_Time]])</f>
        <v>4</v>
      </c>
      <c r="F2198" s="1">
        <f>MONTH(US_Accidents_Dec20_updated3[[#This Row],[Start_Time]])</f>
        <v>3</v>
      </c>
      <c r="G2198" s="1" t="s">
        <v>53</v>
      </c>
      <c r="H2198" s="1" t="s">
        <v>4771</v>
      </c>
      <c r="I2198">
        <v>10</v>
      </c>
      <c r="K2198"/>
      <c r="L2198" s="1" t="s">
        <v>1207</v>
      </c>
      <c r="N2198"/>
      <c r="O2198"/>
    </row>
    <row r="2199" spans="1:15" x14ac:dyDescent="0.25">
      <c r="A2199">
        <v>39.023809999999997</v>
      </c>
      <c r="B2199">
        <v>-104.83174</v>
      </c>
      <c r="C2199">
        <v>3</v>
      </c>
      <c r="D2199" s="2" t="d">
        <v>2019-03-31T03:37:29.99999979045242400</v>
      </c>
      <c r="E2199" s="1">
        <f>HOUR(US_Accidents_Dec20_updated3[[#This Row],[Start_Time]])</f>
        <v>3</v>
      </c>
      <c r="F2199" s="1">
        <f>MONTH(US_Accidents_Dec20_updated3[[#This Row],[Start_Time]])</f>
        <v>3</v>
      </c>
      <c r="G2199" s="1" t="s">
        <v>53</v>
      </c>
      <c r="H2199" s="1" t="s">
        <v>763</v>
      </c>
      <c r="I2199">
        <v>10</v>
      </c>
      <c r="J2199">
        <v>4.5999999999999996</v>
      </c>
      <c r="K2199"/>
      <c r="L2199" s="1" t="s">
        <v>1068</v>
      </c>
      <c r="N2199"/>
      <c r="O2199"/>
    </row>
    <row r="2200" spans="1:15" x14ac:dyDescent="0.25">
      <c r="A2200">
        <v>39.023809999999997</v>
      </c>
      <c r="B2200">
        <v>-104.83174</v>
      </c>
      <c r="C2200">
        <v>2</v>
      </c>
      <c r="D2200" s="2" t="d">
        <v>2019-03-31T03:57:45.00000029336660775</v>
      </c>
      <c r="E2200" s="1">
        <f>HOUR(US_Accidents_Dec20_updated3[[#This Row],[Start_Time]])</f>
        <v>3</v>
      </c>
      <c r="F2200" s="1">
        <f>MONTH(US_Accidents_Dec20_updated3[[#This Row],[Start_Time]])</f>
        <v>3</v>
      </c>
      <c r="G2200" s="1" t="s">
        <v>53</v>
      </c>
      <c r="H2200" s="1" t="s">
        <v>763</v>
      </c>
      <c r="I2200">
        <v>10</v>
      </c>
      <c r="J2200">
        <v>5.8</v>
      </c>
      <c r="K2200"/>
      <c r="L2200" s="1" t="s">
        <v>1207</v>
      </c>
      <c r="N2200"/>
      <c r="O2200"/>
    </row>
    <row r="2201" spans="1:15" x14ac:dyDescent="0.25">
      <c r="A2201">
        <v>39.681640000000002</v>
      </c>
      <c r="B2201">
        <v>-105.89232699999999</v>
      </c>
      <c r="C2201">
        <v>3</v>
      </c>
      <c r="D2201" s="2" t="d">
        <v>2019-03-31T12:26:16.00000002421438650</v>
      </c>
      <c r="E2201" s="1">
        <f>HOUR(US_Accidents_Dec20_updated3[[#This Row],[Start_Time]])</f>
        <v>12</v>
      </c>
      <c r="F2201" s="1">
        <f>MONTH(US_Accidents_Dec20_updated3[[#This Row],[Start_Time]])</f>
        <v>3</v>
      </c>
      <c r="G2201" s="1" t="s">
        <v>51</v>
      </c>
      <c r="H2201" s="1" t="s">
        <v>1522</v>
      </c>
      <c r="J2201">
        <v>9.1999999999999993</v>
      </c>
      <c r="K2201"/>
      <c r="L2201" s="1" t="s">
        <v>819</v>
      </c>
      <c r="N2201"/>
      <c r="O2201"/>
    </row>
    <row r="2202" spans="1:15" x14ac:dyDescent="0.25">
      <c r="A2202">
        <v>39.871679999999998</v>
      </c>
      <c r="B2202">
        <v>-104.9877</v>
      </c>
      <c r="C2202">
        <v>3</v>
      </c>
      <c r="D2202" s="2" t="d">
        <v>2019-03-31T13:08:16.000000066123903050</v>
      </c>
      <c r="E2202" s="1">
        <f>HOUR(US_Accidents_Dec20_updated3[[#This Row],[Start_Time]])</f>
        <v>13</v>
      </c>
      <c r="F2202" s="1">
        <f>MONTH(US_Accidents_Dec20_updated3[[#This Row],[Start_Time]])</f>
        <v>3</v>
      </c>
      <c r="G2202" s="1" t="s">
        <v>51</v>
      </c>
      <c r="H2202" s="1" t="s">
        <v>821</v>
      </c>
      <c r="I2202">
        <v>10</v>
      </c>
      <c r="K2202"/>
      <c r="L2202" s="1" t="s">
        <v>1221</v>
      </c>
      <c r="N2202"/>
      <c r="O2202"/>
    </row>
    <row r="2203" spans="1:15" x14ac:dyDescent="0.25">
      <c r="A2203">
        <v>40.302950000000003</v>
      </c>
      <c r="B2203">
        <v>-104.98044</v>
      </c>
      <c r="C2203">
        <v>3</v>
      </c>
      <c r="D2203" s="2" t="d">
        <v>2019-03-31T13:04:30.0000000419095125</v>
      </c>
      <c r="E2203" s="1">
        <f>HOUR(US_Accidents_Dec20_updated3[[#This Row],[Start_Time]])</f>
        <v>13</v>
      </c>
      <c r="F2203" s="1">
        <f>MONTH(US_Accidents_Dec20_updated3[[#This Row],[Start_Time]])</f>
        <v>3</v>
      </c>
      <c r="G2203" s="1" t="s">
        <v>51</v>
      </c>
      <c r="H2203" s="1" t="s">
        <v>421</v>
      </c>
      <c r="I2203">
        <v>10</v>
      </c>
      <c r="K2203"/>
      <c r="L2203" s="1" t="s">
        <v>1207</v>
      </c>
      <c r="N2203"/>
      <c r="O2203"/>
    </row>
    <row r="2204" spans="1:15" x14ac:dyDescent="0.25">
      <c r="A2204">
        <v>39.779989999999998</v>
      </c>
      <c r="B2204">
        <v>-104.95189999999999</v>
      </c>
      <c r="C2204">
        <v>3</v>
      </c>
      <c r="D2204" s="2" t="d">
        <v>2019-03-31T13:28:29.99999970663339225</v>
      </c>
      <c r="E2204" s="1">
        <f>HOUR(US_Accidents_Dec20_updated3[[#This Row],[Start_Time]])</f>
        <v>13</v>
      </c>
      <c r="F2204" s="1">
        <f>MONTH(US_Accidents_Dec20_updated3[[#This Row],[Start_Time]])</f>
        <v>3</v>
      </c>
      <c r="G2204" s="1" t="s">
        <v>51</v>
      </c>
      <c r="H2204" s="1" t="s">
        <v>193</v>
      </c>
      <c r="I2204">
        <v>10</v>
      </c>
      <c r="J2204">
        <v>6.9</v>
      </c>
      <c r="K2204"/>
      <c r="L2204" s="1" t="s">
        <v>1221</v>
      </c>
      <c r="N2204"/>
      <c r="O2204"/>
    </row>
    <row r="2205" spans="1:15" x14ac:dyDescent="0.25">
      <c r="A2205">
        <v>39.317307</v>
      </c>
      <c r="B2205">
        <v>-104.883611</v>
      </c>
      <c r="C2205">
        <v>3</v>
      </c>
      <c r="D2205" s="2" t="d">
        <v>2019-03-31T14:48:46.0000002337619662125</v>
      </c>
      <c r="E2205" s="1">
        <f>HOUR(US_Accidents_Dec20_updated3[[#This Row],[Start_Time]])</f>
        <v>14</v>
      </c>
      <c r="F2205" s="1">
        <f>MONTH(US_Accidents_Dec20_updated3[[#This Row],[Start_Time]])</f>
        <v>3</v>
      </c>
      <c r="G2205" s="1" t="s">
        <v>51</v>
      </c>
      <c r="H2205" s="1" t="s">
        <v>399</v>
      </c>
      <c r="I2205">
        <v>10</v>
      </c>
      <c r="K2205"/>
      <c r="L2205" s="1" t="s">
        <v>1213</v>
      </c>
      <c r="N2205"/>
      <c r="O2205"/>
    </row>
    <row r="2206" spans="1:15" x14ac:dyDescent="0.25">
      <c r="A2206">
        <v>39.452883</v>
      </c>
      <c r="B2206">
        <v>-105.42948199999999</v>
      </c>
      <c r="C2206">
        <v>3</v>
      </c>
      <c r="D2206" s="2" t="d">
        <v>2019-03-31T20:54:35.99999969825148300</v>
      </c>
      <c r="E2206" s="1">
        <f>HOUR(US_Accidents_Dec20_updated3[[#This Row],[Start_Time]])</f>
        <v>20</v>
      </c>
      <c r="F2206" s="1">
        <f>MONTH(US_Accidents_Dec20_updated3[[#This Row],[Start_Time]])</f>
        <v>3</v>
      </c>
      <c r="G2206" s="1" t="s">
        <v>53</v>
      </c>
      <c r="H2206" s="1" t="s">
        <v>7131</v>
      </c>
      <c r="I2206">
        <v>7</v>
      </c>
      <c r="K2206"/>
      <c r="L2206" s="1" t="s">
        <v>1213</v>
      </c>
      <c r="N2206"/>
      <c r="O2206"/>
    </row>
    <row r="2207" spans="1:15" x14ac:dyDescent="0.25">
      <c r="A2207">
        <v>39.453347999999998</v>
      </c>
      <c r="B2207">
        <v>-105.420272</v>
      </c>
      <c r="C2207">
        <v>3</v>
      </c>
      <c r="D2207" s="2" t="d">
        <v>2019-03-31T20:54:35.99999969825148300</v>
      </c>
      <c r="E2207" s="1">
        <f>HOUR(US_Accidents_Dec20_updated3[[#This Row],[Start_Time]])</f>
        <v>20</v>
      </c>
      <c r="F2207" s="1">
        <f>MONTH(US_Accidents_Dec20_updated3[[#This Row],[Start_Time]])</f>
        <v>3</v>
      </c>
      <c r="G2207" s="1" t="s">
        <v>53</v>
      </c>
      <c r="H2207" s="1" t="s">
        <v>4974</v>
      </c>
      <c r="I2207">
        <v>7</v>
      </c>
      <c r="K2207"/>
      <c r="L2207" s="1" t="s">
        <v>1213</v>
      </c>
      <c r="N2207"/>
      <c r="O2207"/>
    </row>
    <row r="2208" spans="1:15" x14ac:dyDescent="0.25">
      <c r="A2208">
        <v>39.829439999999998</v>
      </c>
      <c r="B2208">
        <v>-104.9432</v>
      </c>
      <c r="C2208">
        <v>3</v>
      </c>
      <c r="D2208" s="2" t="d">
        <v>2019-03-31T15:54:45.99999994039535475</v>
      </c>
      <c r="E2208" s="1">
        <f>HOUR(US_Accidents_Dec20_updated3[[#This Row],[Start_Time]])</f>
        <v>15</v>
      </c>
      <c r="F2208" s="1">
        <f>MONTH(US_Accidents_Dec20_updated3[[#This Row],[Start_Time]])</f>
        <v>3</v>
      </c>
      <c r="G2208" s="1" t="s">
        <v>51</v>
      </c>
      <c r="H2208" s="1" t="s">
        <v>590</v>
      </c>
      <c r="I2208">
        <v>10</v>
      </c>
      <c r="J2208">
        <v>4.5999999999999996</v>
      </c>
      <c r="K2208"/>
      <c r="L2208" s="1" t="s">
        <v>819</v>
      </c>
      <c r="N2208"/>
      <c r="O2208"/>
    </row>
    <row r="2209" spans="1:15" x14ac:dyDescent="0.25">
      <c r="A2209">
        <v>39.5914</v>
      </c>
      <c r="B2209">
        <v>-104.80037</v>
      </c>
      <c r="C2209">
        <v>3</v>
      </c>
      <c r="D2209" s="2" t="d">
        <v>2019-03-31T17:18:46.00000002421438650</v>
      </c>
      <c r="E2209" s="1">
        <f>HOUR(US_Accidents_Dec20_updated3[[#This Row],[Start_Time]])</f>
        <v>17</v>
      </c>
      <c r="F2209" s="1">
        <f>MONTH(US_Accidents_Dec20_updated3[[#This Row],[Start_Time]])</f>
        <v>3</v>
      </c>
      <c r="G2209" s="1" t="s">
        <v>51</v>
      </c>
      <c r="H2209" s="1" t="s">
        <v>362</v>
      </c>
      <c r="I2209">
        <v>10</v>
      </c>
      <c r="J2209">
        <v>4.5999999999999996</v>
      </c>
      <c r="K2209"/>
      <c r="L2209" s="1" t="s">
        <v>819</v>
      </c>
      <c r="N2209"/>
      <c r="O2209"/>
    </row>
    <row r="2210" spans="1:15" x14ac:dyDescent="0.25">
      <c r="A2210">
        <v>39.289102</v>
      </c>
      <c r="B2210">
        <v>-104.895833</v>
      </c>
      <c r="C2210">
        <v>3</v>
      </c>
      <c r="D2210" s="2" t="d">
        <v>2019-03-31T19:22:29.99999979045242400</v>
      </c>
      <c r="E2210" s="1">
        <f>HOUR(US_Accidents_Dec20_updated3[[#This Row],[Start_Time]])</f>
        <v>19</v>
      </c>
      <c r="F2210" s="1">
        <f>MONTH(US_Accidents_Dec20_updated3[[#This Row],[Start_Time]])</f>
        <v>3</v>
      </c>
      <c r="G2210" s="1" t="s">
        <v>51</v>
      </c>
      <c r="H2210" s="1" t="s">
        <v>450</v>
      </c>
      <c r="I2210">
        <v>10</v>
      </c>
      <c r="K2210"/>
      <c r="L2210" s="1" t="s">
        <v>1207</v>
      </c>
      <c r="N2210"/>
      <c r="O2210"/>
    </row>
    <row r="2211" spans="1:15" x14ac:dyDescent="0.25">
      <c r="A2211">
        <v>40.24812</v>
      </c>
      <c r="B2211">
        <v>-105.289312</v>
      </c>
      <c r="C2211">
        <v>4</v>
      </c>
      <c r="D2211" s="2" t="d">
        <v>2019-03-31T20:03:46.0000002337619662125</v>
      </c>
      <c r="E2211" s="1">
        <f>HOUR(US_Accidents_Dec20_updated3[[#This Row],[Start_Time]])</f>
        <v>20</v>
      </c>
      <c r="F2211" s="1">
        <f>MONTH(US_Accidents_Dec20_updated3[[#This Row],[Start_Time]])</f>
        <v>3</v>
      </c>
      <c r="G2211" s="1" t="s">
        <v>53</v>
      </c>
      <c r="H2211" s="1" t="s">
        <v>6998</v>
      </c>
      <c r="I2211">
        <v>10</v>
      </c>
      <c r="J2211">
        <v>3.5</v>
      </c>
      <c r="K2211"/>
      <c r="L2211" s="1" t="s">
        <v>1207</v>
      </c>
      <c r="N2211"/>
      <c r="O2211"/>
    </row>
    <row r="2212" spans="1:15" x14ac:dyDescent="0.25">
      <c r="A2212">
        <v>40.267893000000001</v>
      </c>
      <c r="B2212">
        <v>-105.353483</v>
      </c>
      <c r="C2212">
        <v>4</v>
      </c>
      <c r="D2212" s="2" t="d">
        <v>2019-03-31T20:03:46.0000002337619662125</v>
      </c>
      <c r="E2212" s="1">
        <f>HOUR(US_Accidents_Dec20_updated3[[#This Row],[Start_Time]])</f>
        <v>20</v>
      </c>
      <c r="F2212" s="1">
        <f>MONTH(US_Accidents_Dec20_updated3[[#This Row],[Start_Time]])</f>
        <v>3</v>
      </c>
      <c r="G2212" s="1" t="s">
        <v>53</v>
      </c>
      <c r="H2212" s="1" t="s">
        <v>6995</v>
      </c>
      <c r="I2212">
        <v>10</v>
      </c>
      <c r="J2212">
        <v>3.5</v>
      </c>
      <c r="K2212"/>
      <c r="L2212" s="1" t="s">
        <v>1207</v>
      </c>
      <c r="N2212"/>
      <c r="O2212"/>
    </row>
    <row r="2213" spans="1:15" x14ac:dyDescent="0.25">
      <c r="A2213">
        <v>40.267893000000001</v>
      </c>
      <c r="B2213">
        <v>-105.353483</v>
      </c>
      <c r="C2213">
        <v>4</v>
      </c>
      <c r="D2213" s="2" t="d">
        <v>2019-03-31T22:56:06.99999980628490125</v>
      </c>
      <c r="E2213" s="1">
        <f>HOUR(US_Accidents_Dec20_updated3[[#This Row],[Start_Time]])</f>
        <v>22</v>
      </c>
      <c r="F2213" s="1">
        <f>MONTH(US_Accidents_Dec20_updated3[[#This Row],[Start_Time]])</f>
        <v>3</v>
      </c>
      <c r="G2213" s="1" t="s">
        <v>53</v>
      </c>
      <c r="H2213" s="1" t="s">
        <v>6995</v>
      </c>
      <c r="I2213">
        <v>10</v>
      </c>
      <c r="J2213">
        <v>6.9</v>
      </c>
      <c r="K2213"/>
      <c r="L2213" s="1" t="s">
        <v>1207</v>
      </c>
      <c r="N2213"/>
      <c r="O2213"/>
    </row>
    <row r="2214" spans="1:15" x14ac:dyDescent="0.25">
      <c r="A2214">
        <v>40.24812</v>
      </c>
      <c r="B2214">
        <v>-105.289312</v>
      </c>
      <c r="C2214">
        <v>4</v>
      </c>
      <c r="D2214" s="2" t="d">
        <v>2019-03-31T22:56:06.99999980628490125</v>
      </c>
      <c r="E2214" s="1">
        <f>HOUR(US_Accidents_Dec20_updated3[[#This Row],[Start_Time]])</f>
        <v>22</v>
      </c>
      <c r="F2214" s="1">
        <f>MONTH(US_Accidents_Dec20_updated3[[#This Row],[Start_Time]])</f>
        <v>3</v>
      </c>
      <c r="G2214" s="1" t="s">
        <v>53</v>
      </c>
      <c r="H2214" s="1" t="s">
        <v>6998</v>
      </c>
      <c r="I2214">
        <v>10</v>
      </c>
      <c r="J2214">
        <v>6.9</v>
      </c>
      <c r="K2214"/>
      <c r="L2214" s="1" t="s">
        <v>1207</v>
      </c>
      <c r="N2214"/>
      <c r="O2214"/>
    </row>
    <row r="2215" spans="1:15" x14ac:dyDescent="0.25">
      <c r="A2215">
        <v>39.65813</v>
      </c>
      <c r="B2215">
        <v>-104.92050999999999</v>
      </c>
      <c r="C2215">
        <v>3</v>
      </c>
      <c r="D2215" s="2" t="d">
        <v>2019-03-31T20:36:35.99999994970857825</v>
      </c>
      <c r="E2215" s="1">
        <f>HOUR(US_Accidents_Dec20_updated3[[#This Row],[Start_Time]])</f>
        <v>20</v>
      </c>
      <c r="F2215" s="1">
        <f>MONTH(US_Accidents_Dec20_updated3[[#This Row],[Start_Time]])</f>
        <v>3</v>
      </c>
      <c r="G2215" s="1" t="s">
        <v>53</v>
      </c>
      <c r="H2215" s="1" t="s">
        <v>605</v>
      </c>
      <c r="I2215">
        <v>10</v>
      </c>
      <c r="J2215">
        <v>13.8</v>
      </c>
      <c r="K2215"/>
      <c r="L2215" s="1" t="s">
        <v>819</v>
      </c>
      <c r="N2215"/>
      <c r="O2215"/>
    </row>
    <row r="2216" spans="1:15" x14ac:dyDescent="0.25">
      <c r="A2216">
        <v>39.853763000000001</v>
      </c>
      <c r="B2216">
        <v>-104.98651099999999</v>
      </c>
      <c r="C2216">
        <v>3</v>
      </c>
      <c r="D2216" s="2" t="d">
        <v>2019-02-28T07:54:02.9999997373670325</v>
      </c>
      <c r="E2216" s="1">
        <f>HOUR(US_Accidents_Dec20_updated3[[#This Row],[Start_Time]])</f>
        <v>7</v>
      </c>
      <c r="F2216" s="1">
        <f>MONTH(US_Accidents_Dec20_updated3[[#This Row],[Start_Time]])</f>
        <v>2</v>
      </c>
      <c r="G2216" s="1" t="s">
        <v>51</v>
      </c>
      <c r="H2216" s="1" t="s">
        <v>821</v>
      </c>
      <c r="I2216">
        <v>10</v>
      </c>
      <c r="J2216">
        <v>3.5</v>
      </c>
      <c r="K2216"/>
      <c r="L2216" s="1" t="s">
        <v>1221</v>
      </c>
      <c r="N2216"/>
      <c r="O2216"/>
    </row>
    <row r="2217" spans="1:15" x14ac:dyDescent="0.25">
      <c r="A2217">
        <v>39.72542</v>
      </c>
      <c r="B2217">
        <v>-105.022004</v>
      </c>
      <c r="C2217">
        <v>3</v>
      </c>
      <c r="D2217" s="2" t="d">
        <v>2019-02-28T08:18:01.99999979697167775</v>
      </c>
      <c r="E2217" s="1">
        <f>HOUR(US_Accidents_Dec20_updated3[[#This Row],[Start_Time]])</f>
        <v>8</v>
      </c>
      <c r="F2217" s="1">
        <f>MONTH(US_Accidents_Dec20_updated3[[#This Row],[Start_Time]])</f>
        <v>2</v>
      </c>
      <c r="G2217" s="1" t="s">
        <v>51</v>
      </c>
      <c r="H2217" s="1" t="s">
        <v>594</v>
      </c>
      <c r="I2217">
        <v>10</v>
      </c>
      <c r="J2217">
        <v>3.5</v>
      </c>
      <c r="K2217"/>
      <c r="L2217" s="1" t="s">
        <v>1221</v>
      </c>
      <c r="N2217"/>
      <c r="O2217"/>
    </row>
    <row r="2218" spans="1:15" x14ac:dyDescent="0.25">
      <c r="A2218">
        <v>39.797939999999997</v>
      </c>
      <c r="B2218">
        <v>-104.98667</v>
      </c>
      <c r="C2218">
        <v>3</v>
      </c>
      <c r="D2218" s="2" t="d">
        <v>2019-02-28T09:22:33.000000072643160850</v>
      </c>
      <c r="E2218" s="1">
        <f>HOUR(US_Accidents_Dec20_updated3[[#This Row],[Start_Time]])</f>
        <v>9</v>
      </c>
      <c r="F2218" s="1">
        <f>MONTH(US_Accidents_Dec20_updated3[[#This Row],[Start_Time]])</f>
        <v>2</v>
      </c>
      <c r="G2218" s="1" t="s">
        <v>51</v>
      </c>
      <c r="H2218" s="1" t="s">
        <v>556</v>
      </c>
      <c r="I2218">
        <v>40</v>
      </c>
      <c r="K2218"/>
      <c r="L2218" s="1" t="s">
        <v>819</v>
      </c>
      <c r="N2218"/>
      <c r="O2218"/>
    </row>
    <row r="2219" spans="1:15" x14ac:dyDescent="0.25">
      <c r="A2219">
        <v>39.800145000000001</v>
      </c>
      <c r="B2219">
        <v>-104.98553200000001</v>
      </c>
      <c r="C2219">
        <v>3</v>
      </c>
      <c r="D2219" s="2" t="d">
        <v>2019-02-28T09:22:33.000000072643160850</v>
      </c>
      <c r="E2219" s="1">
        <f>HOUR(US_Accidents_Dec20_updated3[[#This Row],[Start_Time]])</f>
        <v>9</v>
      </c>
      <c r="F2219" s="1">
        <f>MONTH(US_Accidents_Dec20_updated3[[#This Row],[Start_Time]])</f>
        <v>2</v>
      </c>
      <c r="G2219" s="1" t="s">
        <v>51</v>
      </c>
      <c r="H2219" s="1" t="s">
        <v>556</v>
      </c>
      <c r="I2219">
        <v>40</v>
      </c>
      <c r="K2219"/>
      <c r="L2219" s="1" t="s">
        <v>819</v>
      </c>
      <c r="N2219"/>
      <c r="O2219"/>
    </row>
    <row r="2220" spans="1:15" x14ac:dyDescent="0.25">
      <c r="A2220">
        <v>38.715553</v>
      </c>
      <c r="B2220">
        <v>-104.81885</v>
      </c>
      <c r="C2220">
        <v>3</v>
      </c>
      <c r="D2220" s="2" t="d">
        <v>2019-02-28T11:24:47.00000017415732400</v>
      </c>
      <c r="E2220" s="1">
        <f>HOUR(US_Accidents_Dec20_updated3[[#This Row],[Start_Time]])</f>
        <v>11</v>
      </c>
      <c r="F2220" s="1">
        <f>MONTH(US_Accidents_Dec20_updated3[[#This Row],[Start_Time]])</f>
        <v>2</v>
      </c>
      <c r="G2220" s="1" t="s">
        <v>51</v>
      </c>
      <c r="H2220" s="1" t="s">
        <v>7173</v>
      </c>
      <c r="I2220">
        <v>10</v>
      </c>
      <c r="J2220">
        <v>4.5999999999999996</v>
      </c>
      <c r="K2220"/>
      <c r="L2220" s="1" t="s">
        <v>1207</v>
      </c>
      <c r="N2220"/>
      <c r="O2220"/>
    </row>
    <row r="2221" spans="1:15" x14ac:dyDescent="0.25">
      <c r="A2221">
        <v>38.701886000000002</v>
      </c>
      <c r="B2221">
        <v>-104.827586</v>
      </c>
      <c r="C2221">
        <v>3</v>
      </c>
      <c r="D2221" s="2" t="d">
        <v>2019-02-28T11:24:47.00000017415732400</v>
      </c>
      <c r="E2221" s="1">
        <f>HOUR(US_Accidents_Dec20_updated3[[#This Row],[Start_Time]])</f>
        <v>11</v>
      </c>
      <c r="F2221" s="1">
        <f>MONTH(US_Accidents_Dec20_updated3[[#This Row],[Start_Time]])</f>
        <v>2</v>
      </c>
      <c r="G2221" s="1" t="s">
        <v>51</v>
      </c>
      <c r="H2221" s="1" t="s">
        <v>7176</v>
      </c>
      <c r="I2221">
        <v>10</v>
      </c>
      <c r="J2221">
        <v>4.5999999999999996</v>
      </c>
      <c r="K2221"/>
      <c r="L2221" s="1" t="s">
        <v>1207</v>
      </c>
      <c r="N2221"/>
      <c r="O2221"/>
    </row>
    <row r="2222" spans="1:15" x14ac:dyDescent="0.25">
      <c r="A2222">
        <v>39.757731</v>
      </c>
      <c r="B2222">
        <v>-106.13428999999999</v>
      </c>
      <c r="C2222">
        <v>3</v>
      </c>
      <c r="D2222" s="2" t="d">
        <v>2019-02-28T14:12:46.99999971315264600</v>
      </c>
      <c r="E2222" s="1">
        <f>HOUR(US_Accidents_Dec20_updated3[[#This Row],[Start_Time]])</f>
        <v>14</v>
      </c>
      <c r="F2222" s="1">
        <f>MONTH(US_Accidents_Dec20_updated3[[#This Row],[Start_Time]])</f>
        <v>2</v>
      </c>
      <c r="G2222" s="1" t="s">
        <v>51</v>
      </c>
      <c r="H2222" s="1" t="s">
        <v>7179</v>
      </c>
      <c r="I2222">
        <v>10</v>
      </c>
      <c r="J2222">
        <v>8.1</v>
      </c>
      <c r="K2222"/>
      <c r="L2222" s="1" t="s">
        <v>1213</v>
      </c>
      <c r="N2222"/>
      <c r="O2222"/>
    </row>
    <row r="2223" spans="1:15" x14ac:dyDescent="0.25">
      <c r="A2223">
        <v>39.759866000000002</v>
      </c>
      <c r="B2223">
        <v>-106.138047</v>
      </c>
      <c r="C2223">
        <v>3</v>
      </c>
      <c r="D2223" s="2" t="d">
        <v>2019-02-28T14:12:46.99999971315264600</v>
      </c>
      <c r="E2223" s="1">
        <f>HOUR(US_Accidents_Dec20_updated3[[#This Row],[Start_Time]])</f>
        <v>14</v>
      </c>
      <c r="F2223" s="1">
        <f>MONTH(US_Accidents_Dec20_updated3[[#This Row],[Start_Time]])</f>
        <v>2</v>
      </c>
      <c r="G2223" s="1" t="s">
        <v>51</v>
      </c>
      <c r="H2223" s="1" t="s">
        <v>7182</v>
      </c>
      <c r="I2223">
        <v>10</v>
      </c>
      <c r="J2223">
        <v>8.1</v>
      </c>
      <c r="K2223"/>
      <c r="L2223" s="1" t="s">
        <v>1213</v>
      </c>
      <c r="N2223"/>
      <c r="O2223"/>
    </row>
    <row r="2224" spans="1:15" x14ac:dyDescent="0.25">
      <c r="A2224">
        <v>39.680940999999997</v>
      </c>
      <c r="B2224">
        <v>-104.82867</v>
      </c>
      <c r="C2224">
        <v>3</v>
      </c>
      <c r="D2224" s="2" t="d">
        <v>2019-02-28T14:54:46.99999975506216525</v>
      </c>
      <c r="E2224" s="1">
        <f>HOUR(US_Accidents_Dec20_updated3[[#This Row],[Start_Time]])</f>
        <v>14</v>
      </c>
      <c r="F2224" s="1">
        <f>MONTH(US_Accidents_Dec20_updated3[[#This Row],[Start_Time]])</f>
        <v>2</v>
      </c>
      <c r="G2224" s="1" t="s">
        <v>51</v>
      </c>
      <c r="H2224" s="1" t="s">
        <v>587</v>
      </c>
      <c r="I2224">
        <v>10</v>
      </c>
      <c r="J2224">
        <v>12.7</v>
      </c>
      <c r="K2224"/>
      <c r="L2224" s="1" t="s">
        <v>819</v>
      </c>
      <c r="N2224"/>
      <c r="O2224"/>
    </row>
    <row r="2225" spans="1:15" x14ac:dyDescent="0.25">
      <c r="A2225">
        <v>39.933123999999999</v>
      </c>
      <c r="B2225">
        <v>-105.123779</v>
      </c>
      <c r="C2225">
        <v>3</v>
      </c>
      <c r="D2225" s="2" t="d">
        <v>2019-02-28T15:10:32.00000000651926050</v>
      </c>
      <c r="E2225" s="1">
        <f>HOUR(US_Accidents_Dec20_updated3[[#This Row],[Start_Time]])</f>
        <v>15</v>
      </c>
      <c r="F2225" s="1">
        <f>MONTH(US_Accidents_Dec20_updated3[[#This Row],[Start_Time]])</f>
        <v>2</v>
      </c>
      <c r="G2225" s="1" t="s">
        <v>51</v>
      </c>
      <c r="H2225" s="1" t="s">
        <v>243</v>
      </c>
      <c r="I2225">
        <v>40</v>
      </c>
      <c r="J2225">
        <v>13.8</v>
      </c>
      <c r="K2225"/>
      <c r="L2225" s="1" t="s">
        <v>819</v>
      </c>
      <c r="N2225"/>
      <c r="O2225"/>
    </row>
    <row r="2226" spans="1:15" x14ac:dyDescent="0.25">
      <c r="A2226">
        <v>39.776488000000001</v>
      </c>
      <c r="B2226">
        <v>-104.87362899999999</v>
      </c>
      <c r="C2226">
        <v>3</v>
      </c>
      <c r="D2226" s="2" t="d">
        <v>2019-02-28T17:18:49.00000009685754600</v>
      </c>
      <c r="E2226" s="1">
        <f>HOUR(US_Accidents_Dec20_updated3[[#This Row],[Start_Time]])</f>
        <v>17</v>
      </c>
      <c r="F2226" s="1">
        <f>MONTH(US_Accidents_Dec20_updated3[[#This Row],[Start_Time]])</f>
        <v>2</v>
      </c>
      <c r="G2226" s="1" t="s">
        <v>51</v>
      </c>
      <c r="H2226" s="1" t="s">
        <v>418</v>
      </c>
      <c r="I2226">
        <v>10</v>
      </c>
      <c r="J2226">
        <v>11.5</v>
      </c>
      <c r="K2226"/>
      <c r="L2226" s="1" t="s">
        <v>819</v>
      </c>
      <c r="N2226"/>
      <c r="O2226"/>
    </row>
    <row r="2227" spans="1:15" x14ac:dyDescent="0.25">
      <c r="A2227">
        <v>39.937899999999999</v>
      </c>
      <c r="B2227">
        <v>-104.78857000000001</v>
      </c>
      <c r="C2227">
        <v>2</v>
      </c>
      <c r="D2227" s="2" t="d">
        <v>2019-02-28T17:23:18.99999971967190650</v>
      </c>
      <c r="E2227" s="1">
        <f>HOUR(US_Accidents_Dec20_updated3[[#This Row],[Start_Time]])</f>
        <v>17</v>
      </c>
      <c r="F2227" s="1">
        <f>MONTH(US_Accidents_Dec20_updated3[[#This Row],[Start_Time]])</f>
        <v>2</v>
      </c>
      <c r="G2227" s="1" t="s">
        <v>51</v>
      </c>
      <c r="H2227" s="1" t="s">
        <v>2761</v>
      </c>
      <c r="I2227">
        <v>10</v>
      </c>
      <c r="J2227">
        <v>15</v>
      </c>
      <c r="K2227"/>
      <c r="L2227" s="1" t="s">
        <v>819</v>
      </c>
      <c r="N2227"/>
      <c r="O2227"/>
    </row>
    <row r="2228" spans="1:15" x14ac:dyDescent="0.25">
      <c r="A2228">
        <v>39.787300000000002</v>
      </c>
      <c r="B2228">
        <v>-104.98934</v>
      </c>
      <c r="C2228">
        <v>3</v>
      </c>
      <c r="D2228" s="2" t="d">
        <v>2019-02-28T19:24:24.00000003632157975</v>
      </c>
      <c r="E2228" s="1">
        <f>HOUR(US_Accidents_Dec20_updated3[[#This Row],[Start_Time]])</f>
        <v>19</v>
      </c>
      <c r="F2228" s="1">
        <f>MONTH(US_Accidents_Dec20_updated3[[#This Row],[Start_Time]])</f>
        <v>2</v>
      </c>
      <c r="G2228" s="1" t="s">
        <v>53</v>
      </c>
      <c r="H2228" s="1" t="s">
        <v>533</v>
      </c>
      <c r="I2228">
        <v>10</v>
      </c>
      <c r="J2228">
        <v>4.5999999999999996</v>
      </c>
      <c r="K2228"/>
      <c r="L2228" s="1" t="s">
        <v>1221</v>
      </c>
      <c r="N2228"/>
      <c r="O2228"/>
    </row>
    <row r="2229" spans="1:15" x14ac:dyDescent="0.25">
      <c r="A2229">
        <v>39.770310000000002</v>
      </c>
      <c r="B2229">
        <v>-104.99181</v>
      </c>
      <c r="C2229">
        <v>2</v>
      </c>
      <c r="D2229" s="2" t="d">
        <v>2019-02-28T20:22:54.00000016205013075</v>
      </c>
      <c r="E2229" s="1">
        <f>HOUR(US_Accidents_Dec20_updated3[[#This Row],[Start_Time]])</f>
        <v>20</v>
      </c>
      <c r="F2229" s="1">
        <f>MONTH(US_Accidents_Dec20_updated3[[#This Row],[Start_Time]])</f>
        <v>2</v>
      </c>
      <c r="G2229" s="1" t="s">
        <v>53</v>
      </c>
      <c r="H2229" s="1" t="s">
        <v>1433</v>
      </c>
      <c r="I2229">
        <v>10</v>
      </c>
      <c r="K2229"/>
      <c r="L2229" s="1" t="s">
        <v>1221</v>
      </c>
      <c r="N2229"/>
      <c r="O2229"/>
    </row>
    <row r="2230" spans="1:15" x14ac:dyDescent="0.25">
      <c r="A2230">
        <v>39.817467999999998</v>
      </c>
      <c r="B2230">
        <v>-104.983023</v>
      </c>
      <c r="C2230">
        <v>3</v>
      </c>
      <c r="D2230" s="2" t="d">
        <v>2019-02-28T21:30:24.00000016205013075</v>
      </c>
      <c r="E2230" s="1">
        <f>HOUR(US_Accidents_Dec20_updated3[[#This Row],[Start_Time]])</f>
        <v>21</v>
      </c>
      <c r="F2230" s="1">
        <f>MONTH(US_Accidents_Dec20_updated3[[#This Row],[Start_Time]])</f>
        <v>2</v>
      </c>
      <c r="G2230" s="1" t="s">
        <v>53</v>
      </c>
      <c r="H2230" s="1" t="s">
        <v>752</v>
      </c>
      <c r="I2230">
        <v>10</v>
      </c>
      <c r="K2230"/>
      <c r="L2230" s="1" t="s">
        <v>1207</v>
      </c>
      <c r="N2230"/>
      <c r="O2230"/>
    </row>
    <row r="2231" spans="1:15" x14ac:dyDescent="0.25">
      <c r="A2231">
        <v>39.783931000000003</v>
      </c>
      <c r="B2231">
        <v>-104.98936999999999</v>
      </c>
      <c r="C2231">
        <v>3</v>
      </c>
      <c r="D2231" s="2" t="d">
        <v>2019-03-01T05:34:30.0000000419095125</v>
      </c>
      <c r="E2231" s="1">
        <f>HOUR(US_Accidents_Dec20_updated3[[#This Row],[Start_Time]])</f>
        <v>5</v>
      </c>
      <c r="F2231" s="1">
        <f>MONTH(US_Accidents_Dec20_updated3[[#This Row],[Start_Time]])</f>
        <v>3</v>
      </c>
      <c r="G2231" s="1" t="s">
        <v>53</v>
      </c>
      <c r="H2231" s="1" t="s">
        <v>533</v>
      </c>
      <c r="I2231">
        <v>10</v>
      </c>
      <c r="J2231">
        <v>3.5</v>
      </c>
      <c r="K2231"/>
      <c r="L2231" s="1" t="s">
        <v>1207</v>
      </c>
      <c r="N2231"/>
      <c r="O2231"/>
    </row>
    <row r="2232" spans="1:15" x14ac:dyDescent="0.25">
      <c r="A2232">
        <v>39.734789999999997</v>
      </c>
      <c r="B2232">
        <v>-105.01503</v>
      </c>
      <c r="C2232">
        <v>3</v>
      </c>
      <c r="D2232" s="2" t="d">
        <v>2019-03-01T05:52:29.99999979045242400</v>
      </c>
      <c r="E2232" s="1">
        <f>HOUR(US_Accidents_Dec20_updated3[[#This Row],[Start_Time]])</f>
        <v>5</v>
      </c>
      <c r="F2232" s="1">
        <f>MONTH(US_Accidents_Dec20_updated3[[#This Row],[Start_Time]])</f>
        <v>3</v>
      </c>
      <c r="G2232" s="1" t="s">
        <v>53</v>
      </c>
      <c r="H2232" s="1" t="s">
        <v>568</v>
      </c>
      <c r="I2232">
        <v>10</v>
      </c>
      <c r="J2232">
        <v>3.5</v>
      </c>
      <c r="K2232"/>
      <c r="L2232" s="1" t="s">
        <v>1207</v>
      </c>
      <c r="N2232"/>
      <c r="O2232"/>
    </row>
    <row r="2233" spans="1:15" x14ac:dyDescent="0.25">
      <c r="A2233">
        <v>39.563549999999999</v>
      </c>
      <c r="B2233">
        <v>-104.9562</v>
      </c>
      <c r="C2233">
        <v>3</v>
      </c>
      <c r="D2233" s="2" t="d">
        <v>2019-03-01T07:16:29.99999987427145575</v>
      </c>
      <c r="E2233" s="1">
        <f>HOUR(US_Accidents_Dec20_updated3[[#This Row],[Start_Time]])</f>
        <v>7</v>
      </c>
      <c r="F2233" s="1">
        <f>MONTH(US_Accidents_Dec20_updated3[[#This Row],[Start_Time]])</f>
        <v>3</v>
      </c>
      <c r="G2233" s="1" t="s">
        <v>51</v>
      </c>
      <c r="H2233" s="1" t="s">
        <v>564</v>
      </c>
      <c r="I2233">
        <v>10</v>
      </c>
      <c r="J2233">
        <v>5.8</v>
      </c>
      <c r="K2233"/>
      <c r="L2233" s="1" t="s">
        <v>819</v>
      </c>
      <c r="N2233"/>
      <c r="O2233"/>
    </row>
    <row r="2234" spans="1:15" x14ac:dyDescent="0.25">
      <c r="A2234">
        <v>39.700429999999997</v>
      </c>
      <c r="B2234">
        <v>-104.8292</v>
      </c>
      <c r="C2234">
        <v>3</v>
      </c>
      <c r="D2234" s="2" t="d">
        <v>2019-03-01T08:15:00.000</v>
      </c>
      <c r="E2234" s="1">
        <f>HOUR(US_Accidents_Dec20_updated3[[#This Row],[Start_Time]])</f>
        <v>8</v>
      </c>
      <c r="F2234" s="1">
        <f>MONTH(US_Accidents_Dec20_updated3[[#This Row],[Start_Time]])</f>
        <v>3</v>
      </c>
      <c r="G2234" s="1" t="s">
        <v>51</v>
      </c>
      <c r="H2234" s="1" t="s">
        <v>587</v>
      </c>
      <c r="I2234">
        <v>10</v>
      </c>
      <c r="J2234">
        <v>6.9</v>
      </c>
      <c r="K2234"/>
      <c r="L2234" s="1" t="s">
        <v>819</v>
      </c>
      <c r="N2234"/>
      <c r="O2234"/>
    </row>
    <row r="2235" spans="1:15" x14ac:dyDescent="0.25">
      <c r="A2235">
        <v>39.563670000000002</v>
      </c>
      <c r="B2235">
        <v>-104.95451</v>
      </c>
      <c r="C2235">
        <v>4</v>
      </c>
      <c r="D2235" s="2" t="d">
        <v>2019-03-01T08:31:30.00000008381903175</v>
      </c>
      <c r="E2235" s="1">
        <f>HOUR(US_Accidents_Dec20_updated3[[#This Row],[Start_Time]])</f>
        <v>8</v>
      </c>
      <c r="F2235" s="1">
        <f>MONTH(US_Accidents_Dec20_updated3[[#This Row],[Start_Time]])</f>
        <v>3</v>
      </c>
      <c r="G2235" s="1" t="s">
        <v>51</v>
      </c>
      <c r="H2235" s="1" t="s">
        <v>564</v>
      </c>
      <c r="I2235">
        <v>10</v>
      </c>
      <c r="J2235">
        <v>6.9</v>
      </c>
      <c r="K2235"/>
      <c r="L2235" s="1" t="s">
        <v>819</v>
      </c>
      <c r="N2235"/>
      <c r="O2235"/>
    </row>
    <row r="2236" spans="1:15" x14ac:dyDescent="0.25">
      <c r="A2236">
        <v>39.105570999999998</v>
      </c>
      <c r="B2236">
        <v>-104.864532</v>
      </c>
      <c r="C2236">
        <v>3</v>
      </c>
      <c r="D2236" s="2" t="d">
        <v>2019-03-01T10:04:30.0000000419095125</v>
      </c>
      <c r="E2236" s="1">
        <f>HOUR(US_Accidents_Dec20_updated3[[#This Row],[Start_Time]])</f>
        <v>10</v>
      </c>
      <c r="F2236" s="1">
        <f>MONTH(US_Accidents_Dec20_updated3[[#This Row],[Start_Time]])</f>
        <v>3</v>
      </c>
      <c r="G2236" s="1" t="s">
        <v>51</v>
      </c>
      <c r="H2236" s="1" t="s">
        <v>402</v>
      </c>
      <c r="I2236">
        <v>10</v>
      </c>
      <c r="K2236"/>
      <c r="L2236" s="1" t="s">
        <v>1207</v>
      </c>
      <c r="N2236"/>
      <c r="O2236"/>
    </row>
    <row r="2237" spans="1:15" x14ac:dyDescent="0.25">
      <c r="A2237">
        <v>39.771329999999999</v>
      </c>
      <c r="B2237">
        <v>-104.99073</v>
      </c>
      <c r="C2237">
        <v>3</v>
      </c>
      <c r="D2237" s="2" t="d">
        <v>2019-03-01T12:33:00.99999977275729125</v>
      </c>
      <c r="E2237" s="1">
        <f>HOUR(US_Accidents_Dec20_updated3[[#This Row],[Start_Time]])</f>
        <v>12</v>
      </c>
      <c r="F2237" s="1">
        <f>MONTH(US_Accidents_Dec20_updated3[[#This Row],[Start_Time]])</f>
        <v>3</v>
      </c>
      <c r="G2237" s="1" t="s">
        <v>51</v>
      </c>
      <c r="H2237" s="1" t="s">
        <v>366</v>
      </c>
      <c r="I2237">
        <v>10</v>
      </c>
      <c r="J2237">
        <v>19.600000000000001</v>
      </c>
      <c r="K2237"/>
      <c r="L2237" s="1" t="s">
        <v>819</v>
      </c>
      <c r="N2237"/>
      <c r="O2237"/>
    </row>
    <row r="2238" spans="1:15" x14ac:dyDescent="0.25">
      <c r="A2238">
        <v>39.445050000000002</v>
      </c>
      <c r="B2238">
        <v>-104.87575</v>
      </c>
      <c r="C2238">
        <v>3</v>
      </c>
      <c r="D2238" s="2" t="d">
        <v>2019-03-01T12:40:30.99999998230487400</v>
      </c>
      <c r="E2238" s="1">
        <f>HOUR(US_Accidents_Dec20_updated3[[#This Row],[Start_Time]])</f>
        <v>12</v>
      </c>
      <c r="F2238" s="1">
        <f>MONTH(US_Accidents_Dec20_updated3[[#This Row],[Start_Time]])</f>
        <v>3</v>
      </c>
      <c r="G2238" s="1" t="s">
        <v>51</v>
      </c>
      <c r="H2238" s="1" t="s">
        <v>722</v>
      </c>
      <c r="I2238">
        <v>4</v>
      </c>
      <c r="J2238">
        <v>13.8</v>
      </c>
      <c r="K2238">
        <v>0</v>
      </c>
      <c r="L2238" s="1" t="s">
        <v>1211</v>
      </c>
      <c r="N2238"/>
      <c r="O2238"/>
    </row>
    <row r="2239" spans="1:15" x14ac:dyDescent="0.25">
      <c r="A2239">
        <v>39.746279999999999</v>
      </c>
      <c r="B2239">
        <v>-105.39774</v>
      </c>
      <c r="C2239">
        <v>4</v>
      </c>
      <c r="D2239" s="2" t="d">
        <v>2019-03-01T13:22:32.00000025797635575</v>
      </c>
      <c r="E2239" s="1">
        <f>HOUR(US_Accidents_Dec20_updated3[[#This Row],[Start_Time]])</f>
        <v>13</v>
      </c>
      <c r="F2239" s="1">
        <f>MONTH(US_Accidents_Dec20_updated3[[#This Row],[Start_Time]])</f>
        <v>3</v>
      </c>
      <c r="G2239" s="1" t="s">
        <v>51</v>
      </c>
      <c r="H2239" s="1" t="s">
        <v>3982</v>
      </c>
      <c r="I2239">
        <v>10</v>
      </c>
      <c r="J2239">
        <v>9.1999999999999993</v>
      </c>
      <c r="K2239"/>
      <c r="L2239" s="1" t="s">
        <v>1207</v>
      </c>
      <c r="N2239"/>
      <c r="O2239"/>
    </row>
    <row r="2240" spans="1:15" x14ac:dyDescent="0.25">
      <c r="A2240">
        <v>39.754330000000003</v>
      </c>
      <c r="B2240">
        <v>-105.23629200000001</v>
      </c>
      <c r="C2240">
        <v>4</v>
      </c>
      <c r="D2240" s="2" t="d">
        <v>2019-03-01T13:22:32.00000025797635575</v>
      </c>
      <c r="E2240" s="1">
        <f>HOUR(US_Accidents_Dec20_updated3[[#This Row],[Start_Time]])</f>
        <v>13</v>
      </c>
      <c r="F2240" s="1">
        <f>MONTH(US_Accidents_Dec20_updated3[[#This Row],[Start_Time]])</f>
        <v>3</v>
      </c>
      <c r="G2240" s="1" t="s">
        <v>51</v>
      </c>
      <c r="H2240" s="1" t="s">
        <v>4016</v>
      </c>
      <c r="I2240">
        <v>10</v>
      </c>
      <c r="J2240">
        <v>9.1999999999999993</v>
      </c>
      <c r="K2240"/>
      <c r="L2240" s="1" t="s">
        <v>1207</v>
      </c>
      <c r="N2240"/>
      <c r="O2240"/>
    </row>
    <row r="2241" spans="1:15" x14ac:dyDescent="0.25">
      <c r="A2241">
        <v>40.375239999999998</v>
      </c>
      <c r="B2241">
        <v>-104.99217</v>
      </c>
      <c r="C2241">
        <v>3</v>
      </c>
      <c r="D2241" s="2" t="d">
        <v>2019-03-01T14:04:32.000000299885868925</v>
      </c>
      <c r="E2241" s="1">
        <f>HOUR(US_Accidents_Dec20_updated3[[#This Row],[Start_Time]])</f>
        <v>14</v>
      </c>
      <c r="F2241" s="1">
        <f>MONTH(US_Accidents_Dec20_updated3[[#This Row],[Start_Time]])</f>
        <v>3</v>
      </c>
      <c r="G2241" s="1" t="s">
        <v>51</v>
      </c>
      <c r="H2241" s="1" t="s">
        <v>459</v>
      </c>
      <c r="I2241">
        <v>10</v>
      </c>
      <c r="J2241">
        <v>26.5</v>
      </c>
      <c r="K2241"/>
      <c r="L2241" s="1" t="s">
        <v>1068</v>
      </c>
      <c r="N2241"/>
      <c r="O2241"/>
    </row>
    <row r="2242" spans="1:15" x14ac:dyDescent="0.25">
      <c r="A2242">
        <v>39.317307</v>
      </c>
      <c r="B2242">
        <v>-104.883611</v>
      </c>
      <c r="C2242">
        <v>3</v>
      </c>
      <c r="D2242" s="2" t="d">
        <v>2019-03-01T15:28:31.99999975506216525</v>
      </c>
      <c r="E2242" s="1">
        <f>HOUR(US_Accidents_Dec20_updated3[[#This Row],[Start_Time]])</f>
        <v>15</v>
      </c>
      <c r="F2242" s="1">
        <f>MONTH(US_Accidents_Dec20_updated3[[#This Row],[Start_Time]])</f>
        <v>3</v>
      </c>
      <c r="G2242" s="1" t="s">
        <v>51</v>
      </c>
      <c r="H2242" s="1" t="s">
        <v>399</v>
      </c>
      <c r="I2242">
        <v>7</v>
      </c>
      <c r="J2242">
        <v>10.4</v>
      </c>
      <c r="K2242"/>
      <c r="L2242" s="1" t="s">
        <v>1211</v>
      </c>
      <c r="N2242"/>
      <c r="O2242"/>
    </row>
    <row r="2243" spans="1:15" x14ac:dyDescent="0.25">
      <c r="A2243">
        <v>39.746279999999999</v>
      </c>
      <c r="B2243">
        <v>-105.39774</v>
      </c>
      <c r="C2243">
        <v>4</v>
      </c>
      <c r="D2243" s="2" t="d">
        <v>2019-03-01T16:23:14.00000001769512600</v>
      </c>
      <c r="E2243" s="1">
        <f>HOUR(US_Accidents_Dec20_updated3[[#This Row],[Start_Time]])</f>
        <v>16</v>
      </c>
      <c r="F2243" s="1">
        <f>MONTH(US_Accidents_Dec20_updated3[[#This Row],[Start_Time]])</f>
        <v>3</v>
      </c>
      <c r="G2243" s="1" t="s">
        <v>51</v>
      </c>
      <c r="H2243" s="1" t="s">
        <v>4121</v>
      </c>
      <c r="I2243">
        <v>10</v>
      </c>
      <c r="J2243">
        <v>5.8</v>
      </c>
      <c r="K2243"/>
      <c r="L2243" s="1" t="s">
        <v>1213</v>
      </c>
      <c r="N2243"/>
      <c r="O2243"/>
    </row>
    <row r="2244" spans="1:15" x14ac:dyDescent="0.25">
      <c r="A2244">
        <v>39.754330000000003</v>
      </c>
      <c r="B2244">
        <v>-105.23629200000001</v>
      </c>
      <c r="C2244">
        <v>4</v>
      </c>
      <c r="D2244" s="2" t="d">
        <v>2019-03-01T16:23:14.00000001769512600</v>
      </c>
      <c r="E2244" s="1">
        <f>HOUR(US_Accidents_Dec20_updated3[[#This Row],[Start_Time]])</f>
        <v>16</v>
      </c>
      <c r="F2244" s="1">
        <f>MONTH(US_Accidents_Dec20_updated3[[#This Row],[Start_Time]])</f>
        <v>3</v>
      </c>
      <c r="G2244" s="1" t="s">
        <v>51</v>
      </c>
      <c r="H2244" s="1" t="s">
        <v>4123</v>
      </c>
      <c r="I2244">
        <v>10</v>
      </c>
      <c r="J2244">
        <v>5.8</v>
      </c>
      <c r="K2244"/>
      <c r="L2244" s="1" t="s">
        <v>1213</v>
      </c>
      <c r="N2244"/>
      <c r="O2244"/>
    </row>
    <row r="2245" spans="1:15" x14ac:dyDescent="0.25">
      <c r="A2245">
        <v>39.289594999999998</v>
      </c>
      <c r="B2245">
        <v>-104.89533900000001</v>
      </c>
      <c r="C2245">
        <v>3</v>
      </c>
      <c r="D2245" s="2" t="d">
        <v>2019-03-01T18:11:37.999999718740582800</v>
      </c>
      <c r="E2245" s="1">
        <f>HOUR(US_Accidents_Dec20_updated3[[#This Row],[Start_Time]])</f>
        <v>18</v>
      </c>
      <c r="F2245" s="1">
        <f>MONTH(US_Accidents_Dec20_updated3[[#This Row],[Start_Time]])</f>
        <v>3</v>
      </c>
      <c r="G2245" s="1" t="s">
        <v>51</v>
      </c>
      <c r="H2245" s="1" t="s">
        <v>399</v>
      </c>
      <c r="I2245">
        <v>10</v>
      </c>
      <c r="J2245">
        <v>12.7</v>
      </c>
      <c r="K2245"/>
      <c r="L2245" s="1" t="s">
        <v>1213</v>
      </c>
      <c r="N2245"/>
      <c r="O2245"/>
    </row>
    <row r="2246" spans="1:15" x14ac:dyDescent="0.25">
      <c r="A2246">
        <v>39.802169999999997</v>
      </c>
      <c r="B2246">
        <v>-104.93567</v>
      </c>
      <c r="C2246">
        <v>3</v>
      </c>
      <c r="D2246" s="2" t="d">
        <v>2019-03-01T19:27:00.0000000419095125</v>
      </c>
      <c r="E2246" s="1">
        <f>HOUR(US_Accidents_Dec20_updated3[[#This Row],[Start_Time]])</f>
        <v>19</v>
      </c>
      <c r="F2246" s="1">
        <f>MONTH(US_Accidents_Dec20_updated3[[#This Row],[Start_Time]])</f>
        <v>3</v>
      </c>
      <c r="G2246" s="1" t="s">
        <v>53</v>
      </c>
      <c r="H2246" s="1" t="s">
        <v>532</v>
      </c>
      <c r="I2246">
        <v>10</v>
      </c>
      <c r="J2246">
        <v>10.4</v>
      </c>
      <c r="K2246"/>
      <c r="L2246" s="1" t="s">
        <v>1213</v>
      </c>
      <c r="N2246"/>
      <c r="O2246"/>
    </row>
    <row r="2247" spans="1:15" x14ac:dyDescent="0.25">
      <c r="A2247">
        <v>39.723457000000003</v>
      </c>
      <c r="B2247">
        <v>-105.011526</v>
      </c>
      <c r="C2247">
        <v>3</v>
      </c>
      <c r="D2247" s="2" t="d">
        <v>2019-03-01T22:00:44.00000001769512600</v>
      </c>
      <c r="E2247" s="1">
        <f>HOUR(US_Accidents_Dec20_updated3[[#This Row],[Start_Time]])</f>
        <v>22</v>
      </c>
      <c r="F2247" s="1">
        <f>MONTH(US_Accidents_Dec20_updated3[[#This Row],[Start_Time]])</f>
        <v>3</v>
      </c>
      <c r="G2247" s="1" t="s">
        <v>53</v>
      </c>
      <c r="H2247" s="1" t="s">
        <v>398</v>
      </c>
      <c r="I2247">
        <v>10</v>
      </c>
      <c r="J2247">
        <v>3.5</v>
      </c>
      <c r="K2247"/>
      <c r="L2247" s="1" t="s">
        <v>1213</v>
      </c>
      <c r="N2247"/>
      <c r="O2247"/>
    </row>
    <row r="2248" spans="1:15" x14ac:dyDescent="0.25">
      <c r="A2248">
        <v>39.783639999999998</v>
      </c>
      <c r="B2248">
        <v>-105.00322</v>
      </c>
      <c r="C2248">
        <v>3</v>
      </c>
      <c r="D2248" s="2" t="d">
        <v>2019-03-01T22:08:59.00000005960464525</v>
      </c>
      <c r="E2248" s="1">
        <f>HOUR(US_Accidents_Dec20_updated3[[#This Row],[Start_Time]])</f>
        <v>22</v>
      </c>
      <c r="F2248" s="1">
        <f>MONTH(US_Accidents_Dec20_updated3[[#This Row],[Start_Time]])</f>
        <v>3</v>
      </c>
      <c r="G2248" s="1" t="s">
        <v>53</v>
      </c>
      <c r="H2248" s="1" t="s">
        <v>352</v>
      </c>
      <c r="I2248">
        <v>10</v>
      </c>
      <c r="J2248">
        <v>4.5999999999999996</v>
      </c>
      <c r="K2248"/>
      <c r="L2248" s="1" t="s">
        <v>1213</v>
      </c>
      <c r="N2248"/>
      <c r="O2248"/>
    </row>
    <row r="2249" spans="1:15" x14ac:dyDescent="0.25">
      <c r="A2249">
        <v>39.712048000000003</v>
      </c>
      <c r="B2249">
        <v>-104.999689</v>
      </c>
      <c r="C2249">
        <v>3</v>
      </c>
      <c r="D2249" s="2" t="d">
        <v>2019-03-02T04:18:30.9999998705461650</v>
      </c>
      <c r="E2249" s="1">
        <f>HOUR(US_Accidents_Dec20_updated3[[#This Row],[Start_Time]])</f>
        <v>4</v>
      </c>
      <c r="F2249" s="1">
        <f>MONTH(US_Accidents_Dec20_updated3[[#This Row],[Start_Time]])</f>
        <v>3</v>
      </c>
      <c r="G2249" s="1" t="s">
        <v>53</v>
      </c>
      <c r="H2249" s="1" t="s">
        <v>486</v>
      </c>
      <c r="I2249">
        <v>10</v>
      </c>
      <c r="K2249"/>
      <c r="L2249" s="1" t="s">
        <v>819</v>
      </c>
      <c r="N2249"/>
      <c r="O2249"/>
    </row>
    <row r="2250" spans="1:15" x14ac:dyDescent="0.25">
      <c r="A2250">
        <v>40.726143999999998</v>
      </c>
      <c r="B2250">
        <v>-104.993369</v>
      </c>
      <c r="C2250">
        <v>3</v>
      </c>
      <c r="D2250" s="2" t="d">
        <v>2019-03-02T04:23:01.00000012200326025</v>
      </c>
      <c r="E2250" s="1">
        <f>HOUR(US_Accidents_Dec20_updated3[[#This Row],[Start_Time]])</f>
        <v>4</v>
      </c>
      <c r="F2250" s="1">
        <f>MONTH(US_Accidents_Dec20_updated3[[#This Row],[Start_Time]])</f>
        <v>3</v>
      </c>
      <c r="G2250" s="1" t="s">
        <v>53</v>
      </c>
      <c r="H2250" s="1" t="s">
        <v>4824</v>
      </c>
      <c r="I2250">
        <v>1</v>
      </c>
      <c r="J2250">
        <v>20.7</v>
      </c>
      <c r="K2250">
        <v>0</v>
      </c>
      <c r="L2250" s="1" t="s">
        <v>1211</v>
      </c>
      <c r="N2250"/>
      <c r="O2250"/>
    </row>
    <row r="2251" spans="1:15" x14ac:dyDescent="0.25">
      <c r="A2251">
        <v>40.359789999999997</v>
      </c>
      <c r="B2251">
        <v>-104.98377000000001</v>
      </c>
      <c r="C2251">
        <v>3</v>
      </c>
      <c r="D2251" s="2" t="d">
        <v>2019-03-02T07:15:53.00000002607703525</v>
      </c>
      <c r="E2251" s="1">
        <f>HOUR(US_Accidents_Dec20_updated3[[#This Row],[Start_Time]])</f>
        <v>7</v>
      </c>
      <c r="F2251" s="1">
        <f>MONTH(US_Accidents_Dec20_updated3[[#This Row],[Start_Time]])</f>
        <v>3</v>
      </c>
      <c r="G2251" s="1" t="s">
        <v>51</v>
      </c>
      <c r="H2251" s="1" t="s">
        <v>459</v>
      </c>
      <c r="I2251">
        <v>1.2</v>
      </c>
      <c r="J2251">
        <v>12.7</v>
      </c>
      <c r="K2251">
        <v>0</v>
      </c>
      <c r="L2251" s="1" t="s">
        <v>1211</v>
      </c>
      <c r="N2251"/>
      <c r="O2251"/>
    </row>
    <row r="2252" spans="1:15" x14ac:dyDescent="0.25">
      <c r="A2252">
        <v>39.51999</v>
      </c>
      <c r="B2252">
        <v>-104.86709</v>
      </c>
      <c r="C2252">
        <v>3</v>
      </c>
      <c r="D2252" s="2" t="d">
        <v>2019-03-02T11:24:07.00000025331973725</v>
      </c>
      <c r="E2252" s="1">
        <f>HOUR(US_Accidents_Dec20_updated3[[#This Row],[Start_Time]])</f>
        <v>11</v>
      </c>
      <c r="F2252" s="1">
        <f>MONTH(US_Accidents_Dec20_updated3[[#This Row],[Start_Time]])</f>
        <v>3</v>
      </c>
      <c r="G2252" s="1" t="s">
        <v>51</v>
      </c>
      <c r="H2252" s="1" t="s">
        <v>573</v>
      </c>
      <c r="I2252">
        <v>10</v>
      </c>
      <c r="J2252">
        <v>13.8</v>
      </c>
      <c r="K2252"/>
      <c r="L2252" s="1" t="s">
        <v>1213</v>
      </c>
      <c r="N2252"/>
      <c r="O2252"/>
    </row>
    <row r="2253" spans="1:15" x14ac:dyDescent="0.25">
      <c r="A2253">
        <v>39.317307</v>
      </c>
      <c r="B2253">
        <v>-104.883611</v>
      </c>
      <c r="C2253">
        <v>3</v>
      </c>
      <c r="D2253" s="2" t="d">
        <v>2019-03-02T14:33:53.00000019371509875</v>
      </c>
      <c r="E2253" s="1">
        <f>HOUR(US_Accidents_Dec20_updated3[[#This Row],[Start_Time]])</f>
        <v>14</v>
      </c>
      <c r="F2253" s="1">
        <f>MONTH(US_Accidents_Dec20_updated3[[#This Row],[Start_Time]])</f>
        <v>3</v>
      </c>
      <c r="G2253" s="1" t="s">
        <v>51</v>
      </c>
      <c r="H2253" s="1" t="s">
        <v>399</v>
      </c>
      <c r="I2253">
        <v>2</v>
      </c>
      <c r="J2253">
        <v>8.1</v>
      </c>
      <c r="K2253"/>
      <c r="L2253" s="1" t="s">
        <v>1213</v>
      </c>
      <c r="N2253"/>
      <c r="O2253"/>
    </row>
    <row r="2254" spans="1:15" x14ac:dyDescent="0.25">
      <c r="A2254">
        <v>39.445410000000003</v>
      </c>
      <c r="B2254">
        <v>-104.87551000000001</v>
      </c>
      <c r="C2254">
        <v>3</v>
      </c>
      <c r="D2254" s="2" t="d">
        <v>2019-03-02T15:00:06.999999750405550125</v>
      </c>
      <c r="E2254" s="1">
        <f>HOUR(US_Accidents_Dec20_updated3[[#This Row],[Start_Time]])</f>
        <v>15</v>
      </c>
      <c r="F2254" s="1">
        <f>MONTH(US_Accidents_Dec20_updated3[[#This Row],[Start_Time]])</f>
        <v>3</v>
      </c>
      <c r="G2254" s="1" t="s">
        <v>51</v>
      </c>
      <c r="H2254" s="1" t="s">
        <v>479</v>
      </c>
      <c r="I2254">
        <v>4</v>
      </c>
      <c r="J2254">
        <v>18.399999999999999</v>
      </c>
      <c r="K2254">
        <v>0</v>
      </c>
      <c r="L2254" s="1" t="s">
        <v>1211</v>
      </c>
      <c r="N2254"/>
      <c r="O2254"/>
    </row>
    <row r="2255" spans="1:15" x14ac:dyDescent="0.25">
      <c r="A2255">
        <v>39.783247000000003</v>
      </c>
      <c r="B2255">
        <v>-105.127782</v>
      </c>
      <c r="C2255">
        <v>3</v>
      </c>
      <c r="D2255" s="2" t="d">
        <v>2019-03-02T16:32:23.00000010989606700</v>
      </c>
      <c r="E2255" s="1">
        <f>HOUR(US_Accidents_Dec20_updated3[[#This Row],[Start_Time]])</f>
        <v>16</v>
      </c>
      <c r="F2255" s="1">
        <f>MONTH(US_Accidents_Dec20_updated3[[#This Row],[Start_Time]])</f>
        <v>3</v>
      </c>
      <c r="G2255" s="1" t="s">
        <v>51</v>
      </c>
      <c r="H2255" s="1" t="s">
        <v>848</v>
      </c>
      <c r="I2255">
        <v>1</v>
      </c>
      <c r="J2255">
        <v>13.8</v>
      </c>
      <c r="K2255"/>
      <c r="L2255" s="1" t="s">
        <v>1211</v>
      </c>
      <c r="N2255"/>
      <c r="O2255"/>
    </row>
    <row r="2256" spans="1:15" x14ac:dyDescent="0.25">
      <c r="A2256">
        <v>39.445050000000002</v>
      </c>
      <c r="B2256">
        <v>-104.87575</v>
      </c>
      <c r="C2256">
        <v>3</v>
      </c>
      <c r="D2256" s="2" t="d">
        <v>2019-03-02T17:51:54.00000017601996600</v>
      </c>
      <c r="E2256" s="1">
        <f>HOUR(US_Accidents_Dec20_updated3[[#This Row],[Start_Time]])</f>
        <v>17</v>
      </c>
      <c r="F2256" s="1">
        <f>MONTH(US_Accidents_Dec20_updated3[[#This Row],[Start_Time]])</f>
        <v>3</v>
      </c>
      <c r="G2256" s="1" t="s">
        <v>51</v>
      </c>
      <c r="H2256" s="1" t="s">
        <v>722</v>
      </c>
      <c r="I2256">
        <v>0.5</v>
      </c>
      <c r="J2256">
        <v>15</v>
      </c>
      <c r="K2256">
        <v>0.01</v>
      </c>
      <c r="L2256" s="1" t="s">
        <v>1211</v>
      </c>
      <c r="N2256"/>
      <c r="O2256"/>
    </row>
    <row r="2257" spans="1:15" x14ac:dyDescent="0.25">
      <c r="A2257">
        <v>37.13344</v>
      </c>
      <c r="B2257">
        <v>-104.52154</v>
      </c>
      <c r="C2257">
        <v>3</v>
      </c>
      <c r="D2257" s="2" t="d">
        <v>2019-03-02T19:48:07.00000012759119300</v>
      </c>
      <c r="E2257" s="1">
        <f>HOUR(US_Accidents_Dec20_updated3[[#This Row],[Start_Time]])</f>
        <v>19</v>
      </c>
      <c r="F2257" s="1">
        <f>MONTH(US_Accidents_Dec20_updated3[[#This Row],[Start_Time]])</f>
        <v>3</v>
      </c>
      <c r="G2257" s="1" t="s">
        <v>53</v>
      </c>
      <c r="H2257" s="1" t="s">
        <v>478</v>
      </c>
      <c r="I2257">
        <v>0.2</v>
      </c>
      <c r="J2257">
        <v>8.1</v>
      </c>
      <c r="K2257">
        <v>0.05</v>
      </c>
      <c r="L2257" s="1" t="s">
        <v>4894</v>
      </c>
      <c r="N2257"/>
      <c r="O2257"/>
    </row>
    <row r="2258" spans="1:15" x14ac:dyDescent="0.25">
      <c r="A2258">
        <v>40.305602999999998</v>
      </c>
      <c r="B2258">
        <v>-104.357427</v>
      </c>
      <c r="C2258">
        <v>3</v>
      </c>
      <c r="D2258" s="2" t="d">
        <v>2019-03-02T20:38:22.9999998165294525</v>
      </c>
      <c r="E2258" s="1">
        <f>HOUR(US_Accidents_Dec20_updated3[[#This Row],[Start_Time]])</f>
        <v>20</v>
      </c>
      <c r="F2258" s="1">
        <f>MONTH(US_Accidents_Dec20_updated3[[#This Row],[Start_Time]])</f>
        <v>3</v>
      </c>
      <c r="G2258" s="1" t="s">
        <v>53</v>
      </c>
      <c r="H2258" s="1" t="s">
        <v>8469</v>
      </c>
      <c r="I2258">
        <v>1.8</v>
      </c>
      <c r="J2258">
        <v>9.1999999999999993</v>
      </c>
      <c r="K2258">
        <v>0</v>
      </c>
      <c r="L2258" s="1" t="s">
        <v>1211</v>
      </c>
      <c r="N2258"/>
      <c r="O2258"/>
    </row>
    <row r="2259" spans="1:15" x14ac:dyDescent="0.25">
      <c r="A2259">
        <v>40.320762999999999</v>
      </c>
      <c r="B2259">
        <v>-104.405703</v>
      </c>
      <c r="C2259">
        <v>3</v>
      </c>
      <c r="D2259" s="2" t="d">
        <v>2019-03-02T20:38:22.9999998165294525</v>
      </c>
      <c r="E2259" s="1">
        <f>HOUR(US_Accidents_Dec20_updated3[[#This Row],[Start_Time]])</f>
        <v>20</v>
      </c>
      <c r="F2259" s="1">
        <f>MONTH(US_Accidents_Dec20_updated3[[#This Row],[Start_Time]])</f>
        <v>3</v>
      </c>
      <c r="G2259" s="1" t="s">
        <v>53</v>
      </c>
      <c r="H2259" s="1" t="s">
        <v>8472</v>
      </c>
      <c r="I2259">
        <v>1.8</v>
      </c>
      <c r="J2259">
        <v>9.1999999999999993</v>
      </c>
      <c r="K2259">
        <v>0</v>
      </c>
      <c r="L2259" s="1" t="s">
        <v>1211</v>
      </c>
      <c r="N2259"/>
      <c r="O2259"/>
    </row>
    <row r="2260" spans="1:15" x14ac:dyDescent="0.25">
      <c r="A2260">
        <v>39.790720999999998</v>
      </c>
      <c r="B2260">
        <v>-105.06340899999999</v>
      </c>
      <c r="C2260">
        <v>3</v>
      </c>
      <c r="D2260" s="2" t="d">
        <v>2019-03-03T01:02:22.99999990034848425</v>
      </c>
      <c r="E2260" s="1">
        <f>HOUR(US_Accidents_Dec20_updated3[[#This Row],[Start_Time]])</f>
        <v>1</v>
      </c>
      <c r="F2260" s="1">
        <f>MONTH(US_Accidents_Dec20_updated3[[#This Row],[Start_Time]])</f>
        <v>3</v>
      </c>
      <c r="G2260" s="1" t="s">
        <v>53</v>
      </c>
      <c r="H2260" s="1" t="s">
        <v>558</v>
      </c>
      <c r="I2260">
        <v>4</v>
      </c>
      <c r="J2260">
        <v>5.8</v>
      </c>
      <c r="K2260"/>
      <c r="L2260" s="1" t="s">
        <v>1211</v>
      </c>
      <c r="N2260"/>
      <c r="O2260"/>
    </row>
    <row r="2261" spans="1:15" x14ac:dyDescent="0.25">
      <c r="A2261">
        <v>37.710109000000003</v>
      </c>
      <c r="B2261">
        <v>-104.81787</v>
      </c>
      <c r="C2261">
        <v>3</v>
      </c>
      <c r="D2261" s="2" t="d">
        <v>2019-03-03T07:50:03.00000021234154575</v>
      </c>
      <c r="E2261" s="1">
        <f>HOUR(US_Accidents_Dec20_updated3[[#This Row],[Start_Time]])</f>
        <v>7</v>
      </c>
      <c r="F2261" s="1">
        <f>MONTH(US_Accidents_Dec20_updated3[[#This Row],[Start_Time]])</f>
        <v>3</v>
      </c>
      <c r="G2261" s="1" t="s">
        <v>51</v>
      </c>
      <c r="H2261" s="1" t="s">
        <v>6236</v>
      </c>
      <c r="K2261"/>
      <c r="L2261" s="1" t="s">
        <v>69</v>
      </c>
      <c r="N2261"/>
      <c r="O2261"/>
    </row>
    <row r="2262" spans="1:15" x14ac:dyDescent="0.25">
      <c r="A2262">
        <v>39.824679000000003</v>
      </c>
      <c r="B2262">
        <v>-104.965429</v>
      </c>
      <c r="C2262">
        <v>3</v>
      </c>
      <c r="D2262" s="2" t="d">
        <v>2019-03-03T08:48:32.99999970942735525</v>
      </c>
      <c r="E2262" s="1">
        <f>HOUR(US_Accidents_Dec20_updated3[[#This Row],[Start_Time]])</f>
        <v>8</v>
      </c>
      <c r="F2262" s="1">
        <f>MONTH(US_Accidents_Dec20_updated3[[#This Row],[Start_Time]])</f>
        <v>3</v>
      </c>
      <c r="G2262" s="1" t="s">
        <v>51</v>
      </c>
      <c r="H2262" s="1" t="s">
        <v>150</v>
      </c>
      <c r="I2262">
        <v>8</v>
      </c>
      <c r="K2262"/>
      <c r="L2262" s="1" t="s">
        <v>819</v>
      </c>
      <c r="N2262"/>
      <c r="O2262"/>
    </row>
    <row r="2263" spans="1:15" x14ac:dyDescent="0.25">
      <c r="A2263">
        <v>39.78566</v>
      </c>
      <c r="B2263">
        <v>-105.08320000000001</v>
      </c>
      <c r="C2263">
        <v>3</v>
      </c>
      <c r="D2263" s="2" t="d">
        <v>2019-03-03T10:26:02.99999991897493800</v>
      </c>
      <c r="E2263" s="1">
        <f>HOUR(US_Accidents_Dec20_updated3[[#This Row],[Start_Time]])</f>
        <v>10</v>
      </c>
      <c r="F2263" s="1">
        <f>MONTH(US_Accidents_Dec20_updated3[[#This Row],[Start_Time]])</f>
        <v>3</v>
      </c>
      <c r="G2263" s="1" t="s">
        <v>51</v>
      </c>
      <c r="H2263" s="1" t="s">
        <v>557</v>
      </c>
      <c r="I2263">
        <v>8</v>
      </c>
      <c r="K2263"/>
      <c r="L2263" s="1" t="s">
        <v>1213</v>
      </c>
      <c r="N2263"/>
      <c r="O2263"/>
    </row>
    <row r="2264" spans="1:15" x14ac:dyDescent="0.25">
      <c r="A2264">
        <v>39.900221000000002</v>
      </c>
      <c r="B2264">
        <v>-104.988178</v>
      </c>
      <c r="C2264">
        <v>3</v>
      </c>
      <c r="D2264" s="2" t="d">
        <v>2019-03-03T10:34:16.99999972712248800</v>
      </c>
      <c r="E2264" s="1">
        <f>HOUR(US_Accidents_Dec20_updated3[[#This Row],[Start_Time]])</f>
        <v>10</v>
      </c>
      <c r="F2264" s="1">
        <f>MONTH(US_Accidents_Dec20_updated3[[#This Row],[Start_Time]])</f>
        <v>3</v>
      </c>
      <c r="G2264" s="1" t="s">
        <v>51</v>
      </c>
      <c r="H2264" s="1" t="s">
        <v>442</v>
      </c>
      <c r="I2264">
        <v>8</v>
      </c>
      <c r="K2264"/>
      <c r="L2264" s="1" t="s">
        <v>1213</v>
      </c>
      <c r="N2264"/>
      <c r="O2264"/>
    </row>
    <row r="2265" spans="1:15" x14ac:dyDescent="0.25">
      <c r="A2265">
        <v>39.759714000000002</v>
      </c>
      <c r="B2265">
        <v>-105.654023</v>
      </c>
      <c r="C2265">
        <v>3</v>
      </c>
      <c r="D2265" s="2" t="d">
        <v>2019-03-03T10:32:02.99999983515590625</v>
      </c>
      <c r="E2265" s="1">
        <f>HOUR(US_Accidents_Dec20_updated3[[#This Row],[Start_Time]])</f>
        <v>10</v>
      </c>
      <c r="F2265" s="1">
        <f>MONTH(US_Accidents_Dec20_updated3[[#This Row],[Start_Time]])</f>
        <v>3</v>
      </c>
      <c r="G2265" s="1" t="s">
        <v>51</v>
      </c>
      <c r="H2265" s="1" t="s">
        <v>595</v>
      </c>
      <c r="J2265">
        <v>20.7</v>
      </c>
      <c r="K2265"/>
      <c r="L2265" s="1" t="s">
        <v>1213</v>
      </c>
      <c r="N2265"/>
      <c r="O2265"/>
    </row>
    <row r="2266" spans="1:15" x14ac:dyDescent="0.25">
      <c r="A2266">
        <v>39.900221000000002</v>
      </c>
      <c r="B2266">
        <v>-104.988178</v>
      </c>
      <c r="C2266">
        <v>3</v>
      </c>
      <c r="D2266" s="2" t="d">
        <v>2019-03-03T10:38:02.99999975133687450</v>
      </c>
      <c r="E2266" s="1">
        <f>HOUR(US_Accidents_Dec20_updated3[[#This Row],[Start_Time]])</f>
        <v>10</v>
      </c>
      <c r="F2266" s="1">
        <f>MONTH(US_Accidents_Dec20_updated3[[#This Row],[Start_Time]])</f>
        <v>3</v>
      </c>
      <c r="G2266" s="1" t="s">
        <v>51</v>
      </c>
      <c r="H2266" s="1" t="s">
        <v>442</v>
      </c>
      <c r="I2266">
        <v>8</v>
      </c>
      <c r="K2266"/>
      <c r="L2266" s="1" t="s">
        <v>1213</v>
      </c>
      <c r="N2266"/>
      <c r="O2266"/>
    </row>
    <row r="2267" spans="1:15" x14ac:dyDescent="0.25">
      <c r="A2267">
        <v>40.229320999999999</v>
      </c>
      <c r="B2267">
        <v>-104.177058</v>
      </c>
      <c r="C2267">
        <v>3</v>
      </c>
      <c r="D2267" s="2" t="d">
        <v>2019-03-03T11:22:17.00000031385571025</v>
      </c>
      <c r="E2267" s="1">
        <f>HOUR(US_Accidents_Dec20_updated3[[#This Row],[Start_Time]])</f>
        <v>11</v>
      </c>
      <c r="F2267" s="1">
        <f>MONTH(US_Accidents_Dec20_updated3[[#This Row],[Start_Time]])</f>
        <v>3</v>
      </c>
      <c r="G2267" s="1" t="s">
        <v>51</v>
      </c>
      <c r="H2267" s="1" t="s">
        <v>4797</v>
      </c>
      <c r="I2267">
        <v>10</v>
      </c>
      <c r="K2267"/>
      <c r="L2267" s="1" t="s">
        <v>1207</v>
      </c>
      <c r="N2267"/>
      <c r="O2267"/>
    </row>
    <row r="2268" spans="1:15" x14ac:dyDescent="0.25">
      <c r="A2268">
        <v>39.725580000000001</v>
      </c>
      <c r="B2268">
        <v>-105.05895200000001</v>
      </c>
      <c r="C2268">
        <v>3</v>
      </c>
      <c r="D2268" s="2" t="d">
        <v>2019-03-03T12:44:02.99999987706541875</v>
      </c>
      <c r="E2268" s="1">
        <f>HOUR(US_Accidents_Dec20_updated3[[#This Row],[Start_Time]])</f>
        <v>12</v>
      </c>
      <c r="F2268" s="1">
        <f>MONTH(US_Accidents_Dec20_updated3[[#This Row],[Start_Time]])</f>
        <v>3</v>
      </c>
      <c r="G2268" s="1" t="s">
        <v>51</v>
      </c>
      <c r="H2268" s="1" t="s">
        <v>496</v>
      </c>
      <c r="I2268">
        <v>2</v>
      </c>
      <c r="K2268"/>
      <c r="L2268" s="1" t="s">
        <v>1211</v>
      </c>
      <c r="N2268"/>
      <c r="O2268"/>
    </row>
    <row r="2269" spans="1:15" x14ac:dyDescent="0.25">
      <c r="A2269">
        <v>39.797939999999997</v>
      </c>
      <c r="B2269">
        <v>-104.98667</v>
      </c>
      <c r="C2269">
        <v>3</v>
      </c>
      <c r="D2269" s="2" t="d">
        <v>2019-03-03T14:08:02.99999996088445050</v>
      </c>
      <c r="E2269" s="1">
        <f>HOUR(US_Accidents_Dec20_updated3[[#This Row],[Start_Time]])</f>
        <v>14</v>
      </c>
      <c r="F2269" s="1">
        <f>MONTH(US_Accidents_Dec20_updated3[[#This Row],[Start_Time]])</f>
        <v>3</v>
      </c>
      <c r="G2269" s="1" t="s">
        <v>51</v>
      </c>
      <c r="H2269" s="1" t="s">
        <v>556</v>
      </c>
      <c r="I2269">
        <v>1</v>
      </c>
      <c r="J2269">
        <v>4.5999999999999996</v>
      </c>
      <c r="K2269"/>
      <c r="L2269" s="1" t="s">
        <v>1211</v>
      </c>
      <c r="N2269"/>
      <c r="O2269"/>
    </row>
    <row r="2270" spans="1:15" x14ac:dyDescent="0.25">
      <c r="A2270">
        <v>39.555110999999997</v>
      </c>
      <c r="B2270">
        <v>-104.870529</v>
      </c>
      <c r="C2270">
        <v>3</v>
      </c>
      <c r="D2270" s="2" t="d">
        <v>2019-03-03T14:22:17.99999991897493800</v>
      </c>
      <c r="E2270" s="1">
        <f>HOUR(US_Accidents_Dec20_updated3[[#This Row],[Start_Time]])</f>
        <v>14</v>
      </c>
      <c r="F2270" s="1">
        <f>MONTH(US_Accidents_Dec20_updated3[[#This Row],[Start_Time]])</f>
        <v>3</v>
      </c>
      <c r="G2270" s="1" t="s">
        <v>51</v>
      </c>
      <c r="H2270" s="1" t="s">
        <v>893</v>
      </c>
      <c r="I2270">
        <v>2</v>
      </c>
      <c r="J2270">
        <v>4.5999999999999996</v>
      </c>
      <c r="K2270">
        <v>0</v>
      </c>
      <c r="L2270" s="1" t="s">
        <v>1211</v>
      </c>
      <c r="N2270"/>
      <c r="O2270"/>
    </row>
    <row r="2271" spans="1:15" x14ac:dyDescent="0.25">
      <c r="A2271">
        <v>39.627630000000003</v>
      </c>
      <c r="B2271">
        <v>-106.06916</v>
      </c>
      <c r="C2271">
        <v>4</v>
      </c>
      <c r="D2271" s="2" t="d">
        <v>2019-03-03T15:19:17.99999975133687450</v>
      </c>
      <c r="E2271" s="1">
        <f>HOUR(US_Accidents_Dec20_updated3[[#This Row],[Start_Time]])</f>
        <v>15</v>
      </c>
      <c r="F2271" s="1">
        <f>MONTH(US_Accidents_Dec20_updated3[[#This Row],[Start_Time]])</f>
        <v>3</v>
      </c>
      <c r="G2271" s="1" t="s">
        <v>51</v>
      </c>
      <c r="H2271" s="1" t="s">
        <v>5035</v>
      </c>
      <c r="J2271">
        <v>15</v>
      </c>
      <c r="K2271"/>
      <c r="L2271" s="1" t="s">
        <v>1213</v>
      </c>
      <c r="N2271"/>
      <c r="O2271"/>
    </row>
    <row r="2272" spans="1:15" x14ac:dyDescent="0.25">
      <c r="A2272">
        <v>39.900221000000002</v>
      </c>
      <c r="B2272">
        <v>-104.988178</v>
      </c>
      <c r="C2272">
        <v>3</v>
      </c>
      <c r="D2272" s="2" t="d">
        <v>2019-03-03T16:35:02.99999979324638700</v>
      </c>
      <c r="E2272" s="1">
        <f>HOUR(US_Accidents_Dec20_updated3[[#This Row],[Start_Time]])</f>
        <v>16</v>
      </c>
      <c r="F2272" s="1">
        <f>MONTH(US_Accidents_Dec20_updated3[[#This Row],[Start_Time]])</f>
        <v>3</v>
      </c>
      <c r="G2272" s="1" t="s">
        <v>51</v>
      </c>
      <c r="H2272" s="1" t="s">
        <v>442</v>
      </c>
      <c r="I2272">
        <v>1</v>
      </c>
      <c r="J2272">
        <v>4.5999999999999996</v>
      </c>
      <c r="K2272"/>
      <c r="L2272" s="1" t="s">
        <v>1211</v>
      </c>
      <c r="N2272"/>
      <c r="O2272"/>
    </row>
    <row r="2273" spans="1:15" x14ac:dyDescent="0.25">
      <c r="A2273">
        <v>39.627630000000003</v>
      </c>
      <c r="B2273">
        <v>-106.06916</v>
      </c>
      <c r="C2273">
        <v>4</v>
      </c>
      <c r="D2273" s="2" t="d">
        <v>2019-03-03T16:52:17.0000001043081275</v>
      </c>
      <c r="E2273" s="1">
        <f>HOUR(US_Accidents_Dec20_updated3[[#This Row],[Start_Time]])</f>
        <v>16</v>
      </c>
      <c r="F2273" s="1">
        <f>MONTH(US_Accidents_Dec20_updated3[[#This Row],[Start_Time]])</f>
        <v>3</v>
      </c>
      <c r="G2273" s="1" t="s">
        <v>51</v>
      </c>
      <c r="H2273" s="1" t="s">
        <v>5035</v>
      </c>
      <c r="K2273"/>
      <c r="L2273" s="1" t="s">
        <v>1213</v>
      </c>
      <c r="N2273"/>
      <c r="O2273"/>
    </row>
    <row r="2274" spans="1:15" x14ac:dyDescent="0.25">
      <c r="A2274">
        <v>39.627630000000003</v>
      </c>
      <c r="B2274">
        <v>-106.06916</v>
      </c>
      <c r="C2274">
        <v>4</v>
      </c>
      <c r="D2274" s="2" t="d">
        <v>2019-03-03T16:52:17.0000001043081275</v>
      </c>
      <c r="E2274" s="1">
        <f>HOUR(US_Accidents_Dec20_updated3[[#This Row],[Start_Time]])</f>
        <v>16</v>
      </c>
      <c r="F2274" s="1">
        <f>MONTH(US_Accidents_Dec20_updated3[[#This Row],[Start_Time]])</f>
        <v>3</v>
      </c>
      <c r="G2274" s="1" t="s">
        <v>51</v>
      </c>
      <c r="H2274" s="1" t="s">
        <v>4923</v>
      </c>
      <c r="K2274"/>
      <c r="L2274" s="1" t="s">
        <v>1213</v>
      </c>
      <c r="N2274"/>
      <c r="O2274"/>
    </row>
    <row r="2275" spans="1:15" x14ac:dyDescent="0.25">
      <c r="A2275">
        <v>39.531770000000002</v>
      </c>
      <c r="B2275">
        <v>-104.86793</v>
      </c>
      <c r="C2275">
        <v>3</v>
      </c>
      <c r="D2275" s="2" t="d">
        <v>2019-03-03T17:14:47.99999970942735525</v>
      </c>
      <c r="E2275" s="1">
        <f>HOUR(US_Accidents_Dec20_updated3[[#This Row],[Start_Time]])</f>
        <v>17</v>
      </c>
      <c r="F2275" s="1">
        <f>MONTH(US_Accidents_Dec20_updated3[[#This Row],[Start_Time]])</f>
        <v>3</v>
      </c>
      <c r="G2275" s="1" t="s">
        <v>51</v>
      </c>
      <c r="H2275" s="1" t="s">
        <v>573</v>
      </c>
      <c r="I2275">
        <v>8</v>
      </c>
      <c r="J2275">
        <v>4.5999999999999996</v>
      </c>
      <c r="K2275"/>
      <c r="L2275" s="1" t="s">
        <v>819</v>
      </c>
      <c r="N2275"/>
      <c r="O2275"/>
    </row>
    <row r="2276" spans="1:15" x14ac:dyDescent="0.25">
      <c r="A2276">
        <v>39.809629999999999</v>
      </c>
      <c r="B2276">
        <v>-104.98308</v>
      </c>
      <c r="C2276">
        <v>3</v>
      </c>
      <c r="D2276" s="2" t="d">
        <v>2019-03-03T17:25:17.00000027194619100</v>
      </c>
      <c r="E2276" s="1">
        <f>HOUR(US_Accidents_Dec20_updated3[[#This Row],[Start_Time]])</f>
        <v>17</v>
      </c>
      <c r="F2276" s="1">
        <f>MONTH(US_Accidents_Dec20_updated3[[#This Row],[Start_Time]])</f>
        <v>3</v>
      </c>
      <c r="G2276" s="1" t="s">
        <v>51</v>
      </c>
      <c r="H2276" s="1" t="s">
        <v>703</v>
      </c>
      <c r="I2276">
        <v>1.5</v>
      </c>
      <c r="J2276">
        <v>3.5</v>
      </c>
      <c r="K2276"/>
      <c r="L2276" s="1" t="s">
        <v>1211</v>
      </c>
      <c r="N2276"/>
      <c r="O2276"/>
    </row>
    <row r="2277" spans="1:15" x14ac:dyDescent="0.25">
      <c r="A2277">
        <v>39.648710000000001</v>
      </c>
      <c r="B2277">
        <v>-104.9161</v>
      </c>
      <c r="C2277">
        <v>3</v>
      </c>
      <c r="D2277" s="2" t="d">
        <v>2019-03-03T17:31:17.00000018812715925</v>
      </c>
      <c r="E2277" s="1">
        <f>HOUR(US_Accidents_Dec20_updated3[[#This Row],[Start_Time]])</f>
        <v>17</v>
      </c>
      <c r="F2277" s="1">
        <f>MONTH(US_Accidents_Dec20_updated3[[#This Row],[Start_Time]])</f>
        <v>3</v>
      </c>
      <c r="G2277" s="1" t="s">
        <v>51</v>
      </c>
      <c r="H2277" s="1" t="s">
        <v>221</v>
      </c>
      <c r="I2277">
        <v>8</v>
      </c>
      <c r="J2277">
        <v>4.5999999999999996</v>
      </c>
      <c r="K2277"/>
      <c r="L2277" s="1" t="s">
        <v>819</v>
      </c>
      <c r="N2277"/>
      <c r="O2277"/>
    </row>
    <row r="2278" spans="1:15" x14ac:dyDescent="0.25">
      <c r="A2278">
        <v>39.778289999999998</v>
      </c>
      <c r="B2278">
        <v>-104.897431</v>
      </c>
      <c r="C2278">
        <v>3</v>
      </c>
      <c r="D2278" s="2" t="d">
        <v>2019-03-03T17:59:02.99999987706541875</v>
      </c>
      <c r="E2278" s="1">
        <f>HOUR(US_Accidents_Dec20_updated3[[#This Row],[Start_Time]])</f>
        <v>17</v>
      </c>
      <c r="F2278" s="1">
        <f>MONTH(US_Accidents_Dec20_updated3[[#This Row],[Start_Time]])</f>
        <v>3</v>
      </c>
      <c r="G2278" s="1" t="s">
        <v>51</v>
      </c>
      <c r="H2278" s="1" t="s">
        <v>418</v>
      </c>
      <c r="I2278">
        <v>1.5</v>
      </c>
      <c r="J2278">
        <v>3.5</v>
      </c>
      <c r="K2278"/>
      <c r="L2278" s="1" t="s">
        <v>1211</v>
      </c>
      <c r="N2278"/>
      <c r="O2278"/>
    </row>
    <row r="2279" spans="1:15" x14ac:dyDescent="0.25">
      <c r="A2279">
        <v>39.712048000000003</v>
      </c>
      <c r="B2279">
        <v>-104.999689</v>
      </c>
      <c r="C2279">
        <v>3</v>
      </c>
      <c r="D2279" s="2" t="d">
        <v>2019-03-03T19:17:03.00000004470348225</v>
      </c>
      <c r="E2279" s="1">
        <f>HOUR(US_Accidents_Dec20_updated3[[#This Row],[Start_Time]])</f>
        <v>19</v>
      </c>
      <c r="F2279" s="1">
        <f>MONTH(US_Accidents_Dec20_updated3[[#This Row],[Start_Time]])</f>
        <v>3</v>
      </c>
      <c r="G2279" s="1" t="s">
        <v>53</v>
      </c>
      <c r="H2279" s="1" t="s">
        <v>486</v>
      </c>
      <c r="I2279">
        <v>10</v>
      </c>
      <c r="J2279">
        <v>4.5999999999999996</v>
      </c>
      <c r="K2279"/>
      <c r="L2279" s="1" t="s">
        <v>819</v>
      </c>
      <c r="N2279"/>
      <c r="O2279"/>
    </row>
    <row r="2280" spans="1:15" x14ac:dyDescent="0.25">
      <c r="A2280">
        <v>39.672868999999999</v>
      </c>
      <c r="B2280">
        <v>-104.92945899999999</v>
      </c>
      <c r="C2280">
        <v>3</v>
      </c>
      <c r="D2280" s="2" t="d">
        <v>2019-03-03T19:20:47.99999983515590625</v>
      </c>
      <c r="E2280" s="1">
        <f>HOUR(US_Accidents_Dec20_updated3[[#This Row],[Start_Time]])</f>
        <v>19</v>
      </c>
      <c r="F2280" s="1">
        <f>MONTH(US_Accidents_Dec20_updated3[[#This Row],[Start_Time]])</f>
        <v>3</v>
      </c>
      <c r="G2280" s="1" t="s">
        <v>53</v>
      </c>
      <c r="H2280" s="1" t="s">
        <v>605</v>
      </c>
      <c r="I2280">
        <v>10</v>
      </c>
      <c r="J2280">
        <v>4.5999999999999996</v>
      </c>
      <c r="K2280"/>
      <c r="L2280" s="1" t="s">
        <v>819</v>
      </c>
      <c r="N2280"/>
      <c r="O2280"/>
    </row>
    <row r="2281" spans="1:15" x14ac:dyDescent="0.25">
      <c r="A2281">
        <v>37.462950999999997</v>
      </c>
      <c r="B2281">
        <v>-104.65819999999999</v>
      </c>
      <c r="C2281">
        <v>3</v>
      </c>
      <c r="D2281" s="2" t="d">
        <v>2019-03-03T20:17:02.99999983515590625</v>
      </c>
      <c r="E2281" s="1">
        <f>HOUR(US_Accidents_Dec20_updated3[[#This Row],[Start_Time]])</f>
        <v>20</v>
      </c>
      <c r="F2281" s="1">
        <f>MONTH(US_Accidents_Dec20_updated3[[#This Row],[Start_Time]])</f>
        <v>3</v>
      </c>
      <c r="G2281" s="1" t="s">
        <v>53</v>
      </c>
      <c r="H2281" s="1" t="s">
        <v>2044</v>
      </c>
      <c r="I2281">
        <v>5</v>
      </c>
      <c r="K2281">
        <v>0</v>
      </c>
      <c r="L2281" s="1" t="s">
        <v>1211</v>
      </c>
      <c r="N2281"/>
      <c r="O2281"/>
    </row>
    <row r="2282" spans="1:15" x14ac:dyDescent="0.25">
      <c r="A2282">
        <v>39.844169000000001</v>
      </c>
      <c r="B2282">
        <v>-104.98466999999999</v>
      </c>
      <c r="C2282">
        <v>3</v>
      </c>
      <c r="D2282" s="2" t="d">
        <v>2019-03-03T20:25:17.99999987706541875</v>
      </c>
      <c r="E2282" s="1">
        <f>HOUR(US_Accidents_Dec20_updated3[[#This Row],[Start_Time]])</f>
        <v>20</v>
      </c>
      <c r="F2282" s="1">
        <f>MONTH(US_Accidents_Dec20_updated3[[#This Row],[Start_Time]])</f>
        <v>3</v>
      </c>
      <c r="G2282" s="1" t="s">
        <v>53</v>
      </c>
      <c r="H2282" s="1" t="s">
        <v>690</v>
      </c>
      <c r="I2282">
        <v>10</v>
      </c>
      <c r="J2282">
        <v>4.5999999999999996</v>
      </c>
      <c r="K2282"/>
      <c r="L2282" s="1" t="s">
        <v>819</v>
      </c>
      <c r="N2282"/>
      <c r="O2282"/>
    </row>
    <row r="2283" spans="1:15" x14ac:dyDescent="0.25">
      <c r="A2283">
        <v>39.773170999999998</v>
      </c>
      <c r="B2283">
        <v>-104.83734699999999</v>
      </c>
      <c r="C2283">
        <v>3</v>
      </c>
      <c r="D2283" s="2" t="d">
        <v>2019-03-03T20:38:48.00000000279396975</v>
      </c>
      <c r="E2283" s="1">
        <f>HOUR(US_Accidents_Dec20_updated3[[#This Row],[Start_Time]])</f>
        <v>20</v>
      </c>
      <c r="F2283" s="1">
        <f>MONTH(US_Accidents_Dec20_updated3[[#This Row],[Start_Time]])</f>
        <v>3</v>
      </c>
      <c r="G2283" s="1" t="s">
        <v>53</v>
      </c>
      <c r="H2283" s="1" t="s">
        <v>221</v>
      </c>
      <c r="I2283">
        <v>7</v>
      </c>
      <c r="J2283">
        <v>5.8</v>
      </c>
      <c r="K2283"/>
      <c r="L2283" s="1" t="s">
        <v>819</v>
      </c>
      <c r="N2283"/>
      <c r="O2283"/>
    </row>
    <row r="2284" spans="1:15" x14ac:dyDescent="0.25">
      <c r="A2284">
        <v>39.606279999999998</v>
      </c>
      <c r="B2284">
        <v>-104.89135</v>
      </c>
      <c r="C2284">
        <v>4</v>
      </c>
      <c r="D2284" s="2" t="d">
        <v>2019-01-31T00:16:27.00000001117587225</v>
      </c>
      <c r="E2284" s="1">
        <f>HOUR(US_Accidents_Dec20_updated3[[#This Row],[Start_Time]])</f>
        <v>0</v>
      </c>
      <c r="F2284" s="1">
        <f>MONTH(US_Accidents_Dec20_updated3[[#This Row],[Start_Time]])</f>
        <v>1</v>
      </c>
      <c r="G2284" s="1" t="s">
        <v>53</v>
      </c>
      <c r="H2284" s="1" t="s">
        <v>4170</v>
      </c>
      <c r="I2284">
        <v>10</v>
      </c>
      <c r="J2284">
        <v>8.1</v>
      </c>
      <c r="K2284"/>
      <c r="L2284" s="1" t="s">
        <v>1213</v>
      </c>
      <c r="N2284"/>
      <c r="O2284"/>
    </row>
    <row r="2285" spans="1:15" x14ac:dyDescent="0.25">
      <c r="A2285">
        <v>39.605072</v>
      </c>
      <c r="B2285">
        <v>-106.442043</v>
      </c>
      <c r="C2285">
        <v>4</v>
      </c>
      <c r="D2285" s="2" t="d">
        <v>2019-01-31T08:05:42.99999992363154975</v>
      </c>
      <c r="E2285" s="1">
        <f>HOUR(US_Accidents_Dec20_updated3[[#This Row],[Start_Time]])</f>
        <v>8</v>
      </c>
      <c r="F2285" s="1">
        <f>MONTH(US_Accidents_Dec20_updated3[[#This Row],[Start_Time]])</f>
        <v>1</v>
      </c>
      <c r="G2285" s="1" t="s">
        <v>51</v>
      </c>
      <c r="H2285" s="1" t="s">
        <v>6872</v>
      </c>
      <c r="I2285">
        <v>10</v>
      </c>
      <c r="K2285"/>
      <c r="L2285" s="1" t="s">
        <v>1207</v>
      </c>
      <c r="N2285"/>
      <c r="O2285"/>
    </row>
    <row r="2286" spans="1:15" x14ac:dyDescent="0.25">
      <c r="A2286">
        <v>39.589109000000001</v>
      </c>
      <c r="B2286">
        <v>-106.431409</v>
      </c>
      <c r="C2286">
        <v>4</v>
      </c>
      <c r="D2286" s="2" t="d">
        <v>2019-01-31T08:05:42.99999992363154975</v>
      </c>
      <c r="E2286" s="1">
        <f>HOUR(US_Accidents_Dec20_updated3[[#This Row],[Start_Time]])</f>
        <v>8</v>
      </c>
      <c r="F2286" s="1">
        <f>MONTH(US_Accidents_Dec20_updated3[[#This Row],[Start_Time]])</f>
        <v>1</v>
      </c>
      <c r="G2286" s="1" t="s">
        <v>51</v>
      </c>
      <c r="H2286" s="1" t="s">
        <v>4021</v>
      </c>
      <c r="I2286">
        <v>10</v>
      </c>
      <c r="K2286"/>
      <c r="L2286" s="1" t="s">
        <v>1207</v>
      </c>
      <c r="N2286"/>
      <c r="O2286"/>
    </row>
    <row r="2287" spans="1:15" x14ac:dyDescent="0.25">
      <c r="A2287">
        <v>38.448120000000003</v>
      </c>
      <c r="B2287">
        <v>-103.21305099999999</v>
      </c>
      <c r="C2287">
        <v>3</v>
      </c>
      <c r="D2287" s="2" t="d">
        <v>2019-01-31T08:11:42.99999983981251800</v>
      </c>
      <c r="E2287" s="1">
        <f>HOUR(US_Accidents_Dec20_updated3[[#This Row],[Start_Time]])</f>
        <v>8</v>
      </c>
      <c r="F2287" s="1">
        <f>MONTH(US_Accidents_Dec20_updated3[[#This Row],[Start_Time]])</f>
        <v>1</v>
      </c>
      <c r="G2287" s="1" t="s">
        <v>51</v>
      </c>
      <c r="H2287" s="1" t="s">
        <v>182</v>
      </c>
      <c r="I2287">
        <v>10</v>
      </c>
      <c r="J2287">
        <v>8.1</v>
      </c>
      <c r="K2287"/>
      <c r="L2287" s="1" t="s">
        <v>1207</v>
      </c>
      <c r="N2287"/>
      <c r="O2287"/>
    </row>
    <row r="2288" spans="1:15" x14ac:dyDescent="0.25">
      <c r="A2288">
        <v>39.500335999999997</v>
      </c>
      <c r="B2288">
        <v>-104.761897</v>
      </c>
      <c r="C2288">
        <v>4</v>
      </c>
      <c r="D2288" s="2" t="d">
        <v>2019-01-31T10:08:41.99999985750764400</v>
      </c>
      <c r="E2288" s="1">
        <f>HOUR(US_Accidents_Dec20_updated3[[#This Row],[Start_Time]])</f>
        <v>10</v>
      </c>
      <c r="F2288" s="1">
        <f>MONTH(US_Accidents_Dec20_updated3[[#This Row],[Start_Time]])</f>
        <v>1</v>
      </c>
      <c r="G2288" s="1" t="s">
        <v>51</v>
      </c>
      <c r="H2288" s="1" t="s">
        <v>4333</v>
      </c>
      <c r="I2288">
        <v>10</v>
      </c>
      <c r="J2288">
        <v>5.8</v>
      </c>
      <c r="K2288"/>
      <c r="L2288" s="1" t="s">
        <v>1068</v>
      </c>
      <c r="N2288"/>
      <c r="O2288"/>
    </row>
    <row r="2289" spans="1:15" x14ac:dyDescent="0.25">
      <c r="A2289">
        <v>39.500337000000002</v>
      </c>
      <c r="B2289">
        <v>-104.761897</v>
      </c>
      <c r="C2289">
        <v>4</v>
      </c>
      <c r="D2289" s="2" t="d">
        <v>2019-01-31T10:49:11.00000000093132100</v>
      </c>
      <c r="E2289" s="1">
        <f>HOUR(US_Accidents_Dec20_updated3[[#This Row],[Start_Time]])</f>
        <v>10</v>
      </c>
      <c r="F2289" s="1">
        <f>MONTH(US_Accidents_Dec20_updated3[[#This Row],[Start_Time]])</f>
        <v>1</v>
      </c>
      <c r="G2289" s="1" t="s">
        <v>51</v>
      </c>
      <c r="H2289" s="1" t="s">
        <v>4333</v>
      </c>
      <c r="I2289">
        <v>10</v>
      </c>
      <c r="J2289">
        <v>8.1</v>
      </c>
      <c r="K2289"/>
      <c r="L2289" s="1" t="s">
        <v>1068</v>
      </c>
      <c r="N2289"/>
      <c r="O2289"/>
    </row>
    <row r="2290" spans="1:15" x14ac:dyDescent="0.25">
      <c r="A2290">
        <v>39.802169999999997</v>
      </c>
      <c r="B2290">
        <v>-104.93567</v>
      </c>
      <c r="C2290">
        <v>3</v>
      </c>
      <c r="D2290" s="2" t="d">
        <v>2019-01-31T11:11:42.00000023469329025</v>
      </c>
      <c r="E2290" s="1">
        <f>HOUR(US_Accidents_Dec20_updated3[[#This Row],[Start_Time]])</f>
        <v>11</v>
      </c>
      <c r="F2290" s="1">
        <f>MONTH(US_Accidents_Dec20_updated3[[#This Row],[Start_Time]])</f>
        <v>1</v>
      </c>
      <c r="G2290" s="1" t="s">
        <v>51</v>
      </c>
      <c r="H2290" s="1" t="s">
        <v>532</v>
      </c>
      <c r="I2290">
        <v>10</v>
      </c>
      <c r="J2290">
        <v>10.4</v>
      </c>
      <c r="K2290"/>
      <c r="L2290" s="1" t="s">
        <v>1068</v>
      </c>
      <c r="N2290"/>
      <c r="O2290"/>
    </row>
    <row r="2291" spans="1:15" x14ac:dyDescent="0.25">
      <c r="A2291">
        <v>39.735799999999998</v>
      </c>
      <c r="B2291">
        <v>-105.16419</v>
      </c>
      <c r="C2291">
        <v>3</v>
      </c>
      <c r="D2291" s="2" t="d">
        <v>2019-01-31T11:27:26.99999985750764400</v>
      </c>
      <c r="E2291" s="1">
        <f>HOUR(US_Accidents_Dec20_updated3[[#This Row],[Start_Time]])</f>
        <v>11</v>
      </c>
      <c r="F2291" s="1">
        <f>MONTH(US_Accidents_Dec20_updated3[[#This Row],[Start_Time]])</f>
        <v>1</v>
      </c>
      <c r="G2291" s="1" t="s">
        <v>51</v>
      </c>
      <c r="H2291" s="1" t="s">
        <v>542</v>
      </c>
      <c r="I2291">
        <v>30</v>
      </c>
      <c r="J2291">
        <v>5.8</v>
      </c>
      <c r="K2291"/>
      <c r="L2291" s="1" t="s">
        <v>1068</v>
      </c>
      <c r="N2291"/>
      <c r="O2291"/>
    </row>
    <row r="2292" spans="1:15" x14ac:dyDescent="0.25">
      <c r="A2292">
        <v>39.749839999999999</v>
      </c>
      <c r="B2292">
        <v>-105.01721999999999</v>
      </c>
      <c r="C2292">
        <v>3</v>
      </c>
      <c r="D2292" s="2" t="d">
        <v>2019-01-31T14:19:11.00000021047890375</v>
      </c>
      <c r="E2292" s="1">
        <f>HOUR(US_Accidents_Dec20_updated3[[#This Row],[Start_Time]])</f>
        <v>14</v>
      </c>
      <c r="F2292" s="1">
        <f>MONTH(US_Accidents_Dec20_updated3[[#This Row],[Start_Time]])</f>
        <v>1</v>
      </c>
      <c r="G2292" s="1" t="s">
        <v>51</v>
      </c>
      <c r="H2292" s="1" t="s">
        <v>582</v>
      </c>
      <c r="I2292">
        <v>30</v>
      </c>
      <c r="J2292">
        <v>12.7</v>
      </c>
      <c r="K2292"/>
      <c r="L2292" s="1" t="s">
        <v>1207</v>
      </c>
      <c r="N2292"/>
      <c r="O2292"/>
    </row>
    <row r="2293" spans="1:15" x14ac:dyDescent="0.25">
      <c r="A2293">
        <v>39.770119999999999</v>
      </c>
      <c r="B2293">
        <v>-104.99178999999999</v>
      </c>
      <c r="C2293">
        <v>3</v>
      </c>
      <c r="D2293" s="2" t="d">
        <v>2019-01-31T14:57:28.00000030081718925</v>
      </c>
      <c r="E2293" s="1">
        <f>HOUR(US_Accidents_Dec20_updated3[[#This Row],[Start_Time]])</f>
        <v>14</v>
      </c>
      <c r="F2293" s="1">
        <f>MONTH(US_Accidents_Dec20_updated3[[#This Row],[Start_Time]])</f>
        <v>1</v>
      </c>
      <c r="G2293" s="1" t="s">
        <v>51</v>
      </c>
      <c r="H2293" s="1" t="s">
        <v>533</v>
      </c>
      <c r="I2293">
        <v>30</v>
      </c>
      <c r="J2293">
        <v>11.5</v>
      </c>
      <c r="K2293"/>
      <c r="L2293" s="1" t="s">
        <v>1207</v>
      </c>
      <c r="N2293"/>
      <c r="O2293"/>
    </row>
    <row r="2294" spans="1:15" x14ac:dyDescent="0.25">
      <c r="A2294">
        <v>39.778359999999999</v>
      </c>
      <c r="B2294">
        <v>-104.89577300000001</v>
      </c>
      <c r="C2294">
        <v>3</v>
      </c>
      <c r="D2294" s="2" t="d">
        <v>2019-01-31T15:11:43.000000258907676075</v>
      </c>
      <c r="E2294" s="1">
        <f>HOUR(US_Accidents_Dec20_updated3[[#This Row],[Start_Time]])</f>
        <v>15</v>
      </c>
      <c r="F2294" s="1">
        <f>MONTH(US_Accidents_Dec20_updated3[[#This Row],[Start_Time]])</f>
        <v>1</v>
      </c>
      <c r="G2294" s="1" t="s">
        <v>51</v>
      </c>
      <c r="H2294" s="1" t="s">
        <v>417</v>
      </c>
      <c r="I2294">
        <v>30</v>
      </c>
      <c r="J2294">
        <v>11.5</v>
      </c>
      <c r="K2294"/>
      <c r="L2294" s="1" t="s">
        <v>1207</v>
      </c>
      <c r="N2294"/>
      <c r="O2294"/>
    </row>
    <row r="2295" spans="1:15" x14ac:dyDescent="0.25">
      <c r="A2295">
        <v>39.77843</v>
      </c>
      <c r="B2295">
        <v>-104.90618000000001</v>
      </c>
      <c r="C2295">
        <v>2</v>
      </c>
      <c r="D2295" s="2" t="d">
        <v>2019-01-31T15:38:44.00000011548399975</v>
      </c>
      <c r="E2295" s="1">
        <f>HOUR(US_Accidents_Dec20_updated3[[#This Row],[Start_Time]])</f>
        <v>15</v>
      </c>
      <c r="F2295" s="1">
        <f>MONTH(US_Accidents_Dec20_updated3[[#This Row],[Start_Time]])</f>
        <v>1</v>
      </c>
      <c r="G2295" s="1" t="s">
        <v>51</v>
      </c>
      <c r="H2295" s="1" t="s">
        <v>9220</v>
      </c>
      <c r="I2295">
        <v>30</v>
      </c>
      <c r="J2295">
        <v>10.4</v>
      </c>
      <c r="K2295"/>
      <c r="L2295" s="1" t="s">
        <v>1207</v>
      </c>
      <c r="N2295"/>
      <c r="O2295"/>
    </row>
    <row r="2296" spans="1:15" x14ac:dyDescent="0.25">
      <c r="A2296">
        <v>39.735799999999998</v>
      </c>
      <c r="B2296">
        <v>-105.16419</v>
      </c>
      <c r="C2296">
        <v>3</v>
      </c>
      <c r="D2296" s="2" t="d">
        <v>2019-01-31T16:23:44.00000011548399975</v>
      </c>
      <c r="E2296" s="1">
        <f>HOUR(US_Accidents_Dec20_updated3[[#This Row],[Start_Time]])</f>
        <v>16</v>
      </c>
      <c r="F2296" s="1">
        <f>MONTH(US_Accidents_Dec20_updated3[[#This Row],[Start_Time]])</f>
        <v>1</v>
      </c>
      <c r="G2296" s="1" t="s">
        <v>51</v>
      </c>
      <c r="H2296" s="1" t="s">
        <v>542</v>
      </c>
      <c r="I2296">
        <v>30</v>
      </c>
      <c r="J2296">
        <v>8.1</v>
      </c>
      <c r="K2296"/>
      <c r="L2296" s="1" t="s">
        <v>1207</v>
      </c>
      <c r="N2296"/>
      <c r="O2296"/>
    </row>
    <row r="2297" spans="1:15" x14ac:dyDescent="0.25">
      <c r="A2297">
        <v>39.728499999999997</v>
      </c>
      <c r="B2297">
        <v>-105.17394</v>
      </c>
      <c r="C2297">
        <v>2</v>
      </c>
      <c r="D2297" s="2" t="d">
        <v>2019-01-31T16:40:57.99999979790299875</v>
      </c>
      <c r="E2297" s="1">
        <f>HOUR(US_Accidents_Dec20_updated3[[#This Row],[Start_Time]])</f>
        <v>16</v>
      </c>
      <c r="F2297" s="1">
        <f>MONTH(US_Accidents_Dec20_updated3[[#This Row],[Start_Time]])</f>
        <v>1</v>
      </c>
      <c r="G2297" s="1" t="s">
        <v>51</v>
      </c>
      <c r="H2297" s="1" t="s">
        <v>9222</v>
      </c>
      <c r="I2297">
        <v>30</v>
      </c>
      <c r="J2297">
        <v>8.1</v>
      </c>
      <c r="K2297"/>
      <c r="L2297" s="1" t="s">
        <v>1207</v>
      </c>
      <c r="N2297"/>
      <c r="O2297"/>
    </row>
    <row r="2298" spans="1:15" x14ac:dyDescent="0.25">
      <c r="A2298">
        <v>39.72213</v>
      </c>
      <c r="B2298">
        <v>-104.82541000000001</v>
      </c>
      <c r="C2298">
        <v>4</v>
      </c>
      <c r="D2298" s="2" t="d">
        <v>2019-01-31T16:45:28.00000004936009400</v>
      </c>
      <c r="E2298" s="1">
        <f>HOUR(US_Accidents_Dec20_updated3[[#This Row],[Start_Time]])</f>
        <v>16</v>
      </c>
      <c r="F2298" s="1">
        <f>MONTH(US_Accidents_Dec20_updated3[[#This Row],[Start_Time]])</f>
        <v>1</v>
      </c>
      <c r="G2298" s="1" t="s">
        <v>51</v>
      </c>
      <c r="H2298" s="1" t="s">
        <v>4338</v>
      </c>
      <c r="I2298">
        <v>10</v>
      </c>
      <c r="J2298">
        <v>10.4</v>
      </c>
      <c r="K2298"/>
      <c r="L2298" s="1" t="s">
        <v>1068</v>
      </c>
      <c r="N2298"/>
      <c r="O2298"/>
    </row>
    <row r="2299" spans="1:15" x14ac:dyDescent="0.25">
      <c r="A2299">
        <v>39.863689999999998</v>
      </c>
      <c r="B2299">
        <v>-105.05679000000001</v>
      </c>
      <c r="C2299">
        <v>3</v>
      </c>
      <c r="D2299" s="2" t="d">
        <v>2019-01-31T16:48:28.00000000745058150</v>
      </c>
      <c r="E2299" s="1">
        <f>HOUR(US_Accidents_Dec20_updated3[[#This Row],[Start_Time]])</f>
        <v>16</v>
      </c>
      <c r="F2299" s="1">
        <f>MONTH(US_Accidents_Dec20_updated3[[#This Row],[Start_Time]])</f>
        <v>1</v>
      </c>
      <c r="G2299" s="1" t="s">
        <v>51</v>
      </c>
      <c r="H2299" s="1" t="s">
        <v>572</v>
      </c>
      <c r="I2299">
        <v>30</v>
      </c>
      <c r="J2299">
        <v>8.1</v>
      </c>
      <c r="K2299"/>
      <c r="L2299" s="1" t="s">
        <v>1207</v>
      </c>
      <c r="N2299"/>
      <c r="O2299"/>
    </row>
    <row r="2300" spans="1:15" x14ac:dyDescent="0.25">
      <c r="A2300">
        <v>39.72213</v>
      </c>
      <c r="B2300">
        <v>-104.82541000000001</v>
      </c>
      <c r="C2300">
        <v>2</v>
      </c>
      <c r="D2300" s="2" t="d">
        <v>2019-01-31T17:10:58.00000000745058150</v>
      </c>
      <c r="E2300" s="1">
        <f>HOUR(US_Accidents_Dec20_updated3[[#This Row],[Start_Time]])</f>
        <v>17</v>
      </c>
      <c r="F2300" s="1">
        <f>MONTH(US_Accidents_Dec20_updated3[[#This Row],[Start_Time]])</f>
        <v>1</v>
      </c>
      <c r="G2300" s="1" t="s">
        <v>51</v>
      </c>
      <c r="H2300" s="1" t="s">
        <v>9224</v>
      </c>
      <c r="I2300">
        <v>10</v>
      </c>
      <c r="J2300">
        <v>10.4</v>
      </c>
      <c r="K2300"/>
      <c r="L2300" s="1" t="s">
        <v>1068</v>
      </c>
      <c r="N2300"/>
      <c r="O2300"/>
    </row>
    <row r="2301" spans="1:15" x14ac:dyDescent="0.25">
      <c r="A2301">
        <v>39.682538999999998</v>
      </c>
      <c r="B2301">
        <v>-104.938219</v>
      </c>
      <c r="C2301">
        <v>2</v>
      </c>
      <c r="D2301" s="2" t="d">
        <v>2019-01-31T17:37:10.99999995902180850</v>
      </c>
      <c r="E2301" s="1">
        <f>HOUR(US_Accidents_Dec20_updated3[[#This Row],[Start_Time]])</f>
        <v>17</v>
      </c>
      <c r="F2301" s="1">
        <f>MONTH(US_Accidents_Dec20_updated3[[#This Row],[Start_Time]])</f>
        <v>1</v>
      </c>
      <c r="G2301" s="1" t="s">
        <v>51</v>
      </c>
      <c r="H2301" s="1" t="s">
        <v>335</v>
      </c>
      <c r="I2301">
        <v>10</v>
      </c>
      <c r="K2301"/>
      <c r="L2301" s="1" t="s">
        <v>1068</v>
      </c>
      <c r="N2301"/>
      <c r="O2301"/>
    </row>
    <row r="2302" spans="1:15" x14ac:dyDescent="0.25">
      <c r="A2302">
        <v>39.838332000000001</v>
      </c>
      <c r="B2302">
        <v>-104.98351</v>
      </c>
      <c r="C2302">
        <v>3</v>
      </c>
      <c r="D2302" s="2" t="d">
        <v>2019-01-31T18:17:41.99999994132667575</v>
      </c>
      <c r="E2302" s="1">
        <f>HOUR(US_Accidents_Dec20_updated3[[#This Row],[Start_Time]])</f>
        <v>18</v>
      </c>
      <c r="F2302" s="1">
        <f>MONTH(US_Accidents_Dec20_updated3[[#This Row],[Start_Time]])</f>
        <v>1</v>
      </c>
      <c r="G2302" s="1" t="s">
        <v>53</v>
      </c>
      <c r="H2302" s="1" t="s">
        <v>518</v>
      </c>
      <c r="I2302">
        <v>30</v>
      </c>
      <c r="K2302"/>
      <c r="L2302" s="1" t="s">
        <v>1207</v>
      </c>
      <c r="N2302"/>
      <c r="O2302"/>
    </row>
    <row r="2303" spans="1:15" x14ac:dyDescent="0.25">
      <c r="A2303">
        <v>37.229849999999999</v>
      </c>
      <c r="B2303">
        <v>-104.49208</v>
      </c>
      <c r="C2303">
        <v>3</v>
      </c>
      <c r="D2303" s="2" t="d">
        <v>2019-01-31T18:59:41.9999999832361950</v>
      </c>
      <c r="E2303" s="1">
        <f>HOUR(US_Accidents_Dec20_updated3[[#This Row],[Start_Time]])</f>
        <v>18</v>
      </c>
      <c r="F2303" s="1">
        <f>MONTH(US_Accidents_Dec20_updated3[[#This Row],[Start_Time]])</f>
        <v>1</v>
      </c>
      <c r="G2303" s="1" t="s">
        <v>53</v>
      </c>
      <c r="H2303" s="1" t="s">
        <v>4774</v>
      </c>
      <c r="I2303">
        <v>10</v>
      </c>
      <c r="K2303"/>
      <c r="L2303" s="1" t="s">
        <v>1207</v>
      </c>
      <c r="N2303"/>
      <c r="O2303"/>
    </row>
    <row r="2304" spans="1:15" x14ac:dyDescent="0.25">
      <c r="A2304">
        <v>37.206161999999999</v>
      </c>
      <c r="B2304">
        <v>-104.49547800000001</v>
      </c>
      <c r="C2304">
        <v>3</v>
      </c>
      <c r="D2304" s="2" t="d">
        <v>2019-01-31T18:59:41.9999999832361950</v>
      </c>
      <c r="E2304" s="1">
        <f>HOUR(US_Accidents_Dec20_updated3[[#This Row],[Start_Time]])</f>
        <v>18</v>
      </c>
      <c r="F2304" s="1">
        <f>MONTH(US_Accidents_Dec20_updated3[[#This Row],[Start_Time]])</f>
        <v>1</v>
      </c>
      <c r="G2304" s="1" t="s">
        <v>53</v>
      </c>
      <c r="H2304" s="1" t="s">
        <v>1389</v>
      </c>
      <c r="I2304">
        <v>10</v>
      </c>
      <c r="K2304"/>
      <c r="L2304" s="1" t="s">
        <v>1207</v>
      </c>
      <c r="N2304"/>
      <c r="O2304"/>
    </row>
    <row r="2305" spans="1:15" x14ac:dyDescent="0.25">
      <c r="A2305">
        <v>37.206161999999999</v>
      </c>
      <c r="B2305">
        <v>-104.49547800000001</v>
      </c>
      <c r="C2305">
        <v>3</v>
      </c>
      <c r="D2305" s="2" t="d">
        <v>2019-01-31T19:05:41.99999989941716325</v>
      </c>
      <c r="E2305" s="1">
        <f>HOUR(US_Accidents_Dec20_updated3[[#This Row],[Start_Time]])</f>
        <v>19</v>
      </c>
      <c r="F2305" s="1">
        <f>MONTH(US_Accidents_Dec20_updated3[[#This Row],[Start_Time]])</f>
        <v>1</v>
      </c>
      <c r="G2305" s="1" t="s">
        <v>53</v>
      </c>
      <c r="H2305" s="1" t="s">
        <v>485</v>
      </c>
      <c r="I2305">
        <v>10</v>
      </c>
      <c r="K2305"/>
      <c r="L2305" s="1" t="s">
        <v>1207</v>
      </c>
      <c r="N2305"/>
      <c r="O2305"/>
    </row>
    <row r="2306" spans="1:15" x14ac:dyDescent="0.25">
      <c r="A2306">
        <v>39.71143</v>
      </c>
      <c r="B2306">
        <v>-104.99903999999999</v>
      </c>
      <c r="C2306">
        <v>3</v>
      </c>
      <c r="D2306" s="2" t="d">
        <v>2019-01-31T19:45:26.99999981559813150</v>
      </c>
      <c r="E2306" s="1">
        <f>HOUR(US_Accidents_Dec20_updated3[[#This Row],[Start_Time]])</f>
        <v>19</v>
      </c>
      <c r="F2306" s="1">
        <f>MONTH(US_Accidents_Dec20_updated3[[#This Row],[Start_Time]])</f>
        <v>1</v>
      </c>
      <c r="G2306" s="1" t="s">
        <v>53</v>
      </c>
      <c r="H2306" s="1" t="s">
        <v>486</v>
      </c>
      <c r="I2306">
        <v>10</v>
      </c>
      <c r="J2306">
        <v>3.5</v>
      </c>
      <c r="K2306"/>
      <c r="L2306" s="1" t="s">
        <v>1207</v>
      </c>
      <c r="N2306"/>
      <c r="O2306"/>
    </row>
    <row r="2307" spans="1:15" x14ac:dyDescent="0.25">
      <c r="A2307">
        <v>39.80659</v>
      </c>
      <c r="B2307">
        <v>-105.01299</v>
      </c>
      <c r="C2307">
        <v>3</v>
      </c>
      <c r="D2307" s="2" t="d">
        <v>2019-01-31T20:17:40.99999991711228925</v>
      </c>
      <c r="E2307" s="1">
        <f>HOUR(US_Accidents_Dec20_updated3[[#This Row],[Start_Time]])</f>
        <v>20</v>
      </c>
      <c r="F2307" s="1">
        <f>MONTH(US_Accidents_Dec20_updated3[[#This Row],[Start_Time]])</f>
        <v>1</v>
      </c>
      <c r="G2307" s="1" t="s">
        <v>53</v>
      </c>
      <c r="H2307" s="1" t="s">
        <v>933</v>
      </c>
      <c r="I2307">
        <v>30</v>
      </c>
      <c r="J2307">
        <v>4.5999999999999996</v>
      </c>
      <c r="K2307"/>
      <c r="L2307" s="1" t="s">
        <v>1207</v>
      </c>
      <c r="N2307"/>
      <c r="O2307"/>
    </row>
    <row r="2308" spans="1:15" x14ac:dyDescent="0.25">
      <c r="A2308">
        <v>39.839370000000002</v>
      </c>
      <c r="B2308">
        <v>-105.03492900000001</v>
      </c>
      <c r="C2308">
        <v>3</v>
      </c>
      <c r="D2308" s="2" t="d">
        <v>2019-02-01T08:23:34.00000008288771075</v>
      </c>
      <c r="E2308" s="1">
        <f>HOUR(US_Accidents_Dec20_updated3[[#This Row],[Start_Time]])</f>
        <v>8</v>
      </c>
      <c r="F2308" s="1">
        <f>MONTH(US_Accidents_Dec20_updated3[[#This Row],[Start_Time]])</f>
        <v>2</v>
      </c>
      <c r="G2308" s="1" t="s">
        <v>51</v>
      </c>
      <c r="H2308" s="1" t="s">
        <v>572</v>
      </c>
      <c r="I2308">
        <v>70</v>
      </c>
      <c r="K2308"/>
      <c r="L2308" s="1" t="s">
        <v>1207</v>
      </c>
      <c r="N2308"/>
      <c r="O2308"/>
    </row>
    <row r="2309" spans="1:15" x14ac:dyDescent="0.25">
      <c r="A2309">
        <v>40.349749000000003</v>
      </c>
      <c r="B2309">
        <v>-104.98128</v>
      </c>
      <c r="C2309">
        <v>3</v>
      </c>
      <c r="D2309" s="2" t="d">
        <v>2019-02-01T11:41:33.00000022631138775</v>
      </c>
      <c r="E2309" s="1">
        <f>HOUR(US_Accidents_Dec20_updated3[[#This Row],[Start_Time]])</f>
        <v>11</v>
      </c>
      <c r="F2309" s="1">
        <f>MONTH(US_Accidents_Dec20_updated3[[#This Row],[Start_Time]])</f>
        <v>2</v>
      </c>
      <c r="G2309" s="1" t="s">
        <v>51</v>
      </c>
      <c r="H2309" s="1" t="s">
        <v>451</v>
      </c>
      <c r="I2309">
        <v>10</v>
      </c>
      <c r="J2309">
        <v>4.5999999999999996</v>
      </c>
      <c r="K2309"/>
      <c r="L2309" s="1" t="s">
        <v>1207</v>
      </c>
      <c r="N2309"/>
      <c r="O2309"/>
    </row>
    <row r="2310" spans="1:15" x14ac:dyDescent="0.25">
      <c r="A2310">
        <v>39.780119999999997</v>
      </c>
      <c r="B2310">
        <v>-104.95188899999999</v>
      </c>
      <c r="C2310">
        <v>3</v>
      </c>
      <c r="D2310" s="2" t="d">
        <v>2019-02-01T15:21:18.00000014249235600</v>
      </c>
      <c r="E2310" s="1">
        <f>HOUR(US_Accidents_Dec20_updated3[[#This Row],[Start_Time]])</f>
        <v>15</v>
      </c>
      <c r="F2310" s="1">
        <f>MONTH(US_Accidents_Dec20_updated3[[#This Row],[Start_Time]])</f>
        <v>2</v>
      </c>
      <c r="G2310" s="1" t="s">
        <v>51</v>
      </c>
      <c r="H2310" s="1" t="s">
        <v>193</v>
      </c>
      <c r="I2310">
        <v>70</v>
      </c>
      <c r="J2310">
        <v>3.5</v>
      </c>
      <c r="K2310"/>
      <c r="L2310" s="1" t="s">
        <v>1207</v>
      </c>
      <c r="N2310"/>
      <c r="O2310"/>
    </row>
    <row r="2311" spans="1:15" x14ac:dyDescent="0.25">
      <c r="A2311">
        <v>39.780090000000001</v>
      </c>
      <c r="B2311">
        <v>-104.94534</v>
      </c>
      <c r="C2311">
        <v>2</v>
      </c>
      <c r="D2311" s="2" t="d">
        <v>2019-02-01T15:28:52.00000002980231925</v>
      </c>
      <c r="E2311" s="1">
        <f>HOUR(US_Accidents_Dec20_updated3[[#This Row],[Start_Time]])</f>
        <v>15</v>
      </c>
      <c r="F2311" s="1">
        <f>MONTH(US_Accidents_Dec20_updated3[[#This Row],[Start_Time]])</f>
        <v>2</v>
      </c>
      <c r="G2311" s="1" t="s">
        <v>51</v>
      </c>
      <c r="H2311" s="1" t="s">
        <v>1005</v>
      </c>
      <c r="I2311">
        <v>70</v>
      </c>
      <c r="J2311">
        <v>3.5</v>
      </c>
      <c r="K2311"/>
      <c r="L2311" s="1" t="s">
        <v>1207</v>
      </c>
      <c r="N2311"/>
      <c r="O2311"/>
    </row>
    <row r="2312" spans="1:15" x14ac:dyDescent="0.25">
      <c r="A2312">
        <v>39.710752999999997</v>
      </c>
      <c r="B2312">
        <v>-104.82666</v>
      </c>
      <c r="C2312">
        <v>3</v>
      </c>
      <c r="D2312" s="2" t="d">
        <v>2019-02-01T15:33:17.9999999748542925</v>
      </c>
      <c r="E2312" s="1">
        <f>HOUR(US_Accidents_Dec20_updated3[[#This Row],[Start_Time]])</f>
        <v>15</v>
      </c>
      <c r="F2312" s="1">
        <f>MONTH(US_Accidents_Dec20_updated3[[#This Row],[Start_Time]])</f>
        <v>2</v>
      </c>
      <c r="G2312" s="1" t="s">
        <v>51</v>
      </c>
      <c r="H2312" s="1" t="s">
        <v>403</v>
      </c>
      <c r="I2312">
        <v>10</v>
      </c>
      <c r="J2312">
        <v>8.1</v>
      </c>
      <c r="K2312"/>
      <c r="L2312" s="1" t="s">
        <v>1207</v>
      </c>
      <c r="N2312"/>
      <c r="O2312"/>
    </row>
    <row r="2313" spans="1:15" x14ac:dyDescent="0.25">
      <c r="A2313">
        <v>39.72213</v>
      </c>
      <c r="B2313">
        <v>-104.82541000000001</v>
      </c>
      <c r="C2313">
        <v>2</v>
      </c>
      <c r="D2313" s="2" t="d">
        <v>2019-02-01T15:49:06.00000029895454725</v>
      </c>
      <c r="E2313" s="1">
        <f>HOUR(US_Accidents_Dec20_updated3[[#This Row],[Start_Time]])</f>
        <v>15</v>
      </c>
      <c r="F2313" s="1">
        <f>MONTH(US_Accidents_Dec20_updated3[[#This Row],[Start_Time]])</f>
        <v>2</v>
      </c>
      <c r="G2313" s="1" t="s">
        <v>51</v>
      </c>
      <c r="H2313" s="1" t="s">
        <v>470</v>
      </c>
      <c r="I2313">
        <v>10</v>
      </c>
      <c r="J2313">
        <v>8.1</v>
      </c>
      <c r="K2313"/>
      <c r="L2313" s="1" t="s">
        <v>1207</v>
      </c>
      <c r="N2313"/>
      <c r="O2313"/>
    </row>
    <row r="2314" spans="1:15" x14ac:dyDescent="0.25">
      <c r="A2314">
        <v>39.5914</v>
      </c>
      <c r="B2314">
        <v>-104.80037</v>
      </c>
      <c r="C2314">
        <v>3</v>
      </c>
      <c r="D2314" s="2" t="d">
        <v>2019-02-01T16:11:36.999999904073775</v>
      </c>
      <c r="E2314" s="1">
        <f>HOUR(US_Accidents_Dec20_updated3[[#This Row],[Start_Time]])</f>
        <v>16</v>
      </c>
      <c r="F2314" s="1">
        <f>MONTH(US_Accidents_Dec20_updated3[[#This Row],[Start_Time]])</f>
        <v>2</v>
      </c>
      <c r="G2314" s="1" t="s">
        <v>51</v>
      </c>
      <c r="H2314" s="1" t="s">
        <v>362</v>
      </c>
      <c r="I2314">
        <v>10</v>
      </c>
      <c r="J2314">
        <v>10.4</v>
      </c>
      <c r="K2314"/>
      <c r="L2314" s="1" t="s">
        <v>1207</v>
      </c>
      <c r="N2314"/>
      <c r="O2314"/>
    </row>
    <row r="2315" spans="1:15" x14ac:dyDescent="0.25">
      <c r="A2315">
        <v>39.77561</v>
      </c>
      <c r="B2315">
        <v>-104.86548000000001</v>
      </c>
      <c r="C2315">
        <v>2</v>
      </c>
      <c r="D2315" s="2" t="d">
        <v>2019-02-01T16:31:06.999999945983290875</v>
      </c>
      <c r="E2315" s="1">
        <f>HOUR(US_Accidents_Dec20_updated3[[#This Row],[Start_Time]])</f>
        <v>16</v>
      </c>
      <c r="F2315" s="1">
        <f>MONTH(US_Accidents_Dec20_updated3[[#This Row],[Start_Time]])</f>
        <v>2</v>
      </c>
      <c r="G2315" s="1" t="s">
        <v>51</v>
      </c>
      <c r="H2315" s="1" t="s">
        <v>453</v>
      </c>
      <c r="I2315">
        <v>10</v>
      </c>
      <c r="J2315">
        <v>6.9</v>
      </c>
      <c r="K2315"/>
      <c r="L2315" s="1" t="s">
        <v>1207</v>
      </c>
      <c r="N2315"/>
      <c r="O2315"/>
    </row>
    <row r="2316" spans="1:15" x14ac:dyDescent="0.25">
      <c r="A2316">
        <v>39.735331000000002</v>
      </c>
      <c r="B2316">
        <v>-105.165249</v>
      </c>
      <c r="C2316">
        <v>3</v>
      </c>
      <c r="D2316" s="2" t="d">
        <v>2019-02-01T16:45:18.00000022631138775</v>
      </c>
      <c r="E2316" s="1">
        <f>HOUR(US_Accidents_Dec20_updated3[[#This Row],[Start_Time]])</f>
        <v>16</v>
      </c>
      <c r="F2316" s="1">
        <f>MONTH(US_Accidents_Dec20_updated3[[#This Row],[Start_Time]])</f>
        <v>2</v>
      </c>
      <c r="G2316" s="1" t="s">
        <v>51</v>
      </c>
      <c r="H2316" s="1" t="s">
        <v>331</v>
      </c>
      <c r="I2316">
        <v>70</v>
      </c>
      <c r="J2316">
        <v>6.9</v>
      </c>
      <c r="K2316"/>
      <c r="L2316" s="1" t="s">
        <v>1207</v>
      </c>
      <c r="N2316"/>
      <c r="O2316"/>
    </row>
    <row r="2317" spans="1:15" x14ac:dyDescent="0.25">
      <c r="A2317">
        <v>39.743989999999997</v>
      </c>
      <c r="B2317">
        <v>-105.15434999999999</v>
      </c>
      <c r="C2317">
        <v>2</v>
      </c>
      <c r="D2317" s="2" t="d">
        <v>2019-02-01T16:49:52.00000015553087025</v>
      </c>
      <c r="E2317" s="1">
        <f>HOUR(US_Accidents_Dec20_updated3[[#This Row],[Start_Time]])</f>
        <v>16</v>
      </c>
      <c r="F2317" s="1">
        <f>MONTH(US_Accidents_Dec20_updated3[[#This Row],[Start_Time]])</f>
        <v>2</v>
      </c>
      <c r="G2317" s="1" t="s">
        <v>51</v>
      </c>
      <c r="H2317" s="1" t="s">
        <v>542</v>
      </c>
      <c r="I2317">
        <v>70</v>
      </c>
      <c r="J2317">
        <v>6.9</v>
      </c>
      <c r="K2317"/>
      <c r="L2317" s="1" t="s">
        <v>1207</v>
      </c>
      <c r="N2317"/>
      <c r="O2317"/>
    </row>
    <row r="2318" spans="1:15" x14ac:dyDescent="0.25">
      <c r="A2318">
        <v>39.776431000000002</v>
      </c>
      <c r="B2318">
        <v>-104.875114</v>
      </c>
      <c r="C2318">
        <v>3</v>
      </c>
      <c r="D2318" s="2" t="d">
        <v>2019-02-01T16:47:37.00000002980231925</v>
      </c>
      <c r="E2318" s="1">
        <f>HOUR(US_Accidents_Dec20_updated3[[#This Row],[Start_Time]])</f>
        <v>16</v>
      </c>
      <c r="F2318" s="1">
        <f>MONTH(US_Accidents_Dec20_updated3[[#This Row],[Start_Time]])</f>
        <v>2</v>
      </c>
      <c r="G2318" s="1" t="s">
        <v>51</v>
      </c>
      <c r="H2318" s="1" t="s">
        <v>453</v>
      </c>
      <c r="I2318">
        <v>10</v>
      </c>
      <c r="J2318">
        <v>6.9</v>
      </c>
      <c r="K2318"/>
      <c r="L2318" s="1" t="s">
        <v>1207</v>
      </c>
      <c r="N2318"/>
      <c r="O2318"/>
    </row>
    <row r="2319" spans="1:15" x14ac:dyDescent="0.25">
      <c r="A2319">
        <v>39.549289999999999</v>
      </c>
      <c r="B2319">
        <v>-104.86938000000001</v>
      </c>
      <c r="C2319">
        <v>3</v>
      </c>
      <c r="D2319" s="2" t="d">
        <v>2019-02-01T17:47:34.99999998137354625</v>
      </c>
      <c r="E2319" s="1">
        <f>HOUR(US_Accidents_Dec20_updated3[[#This Row],[Start_Time]])</f>
        <v>17</v>
      </c>
      <c r="F2319" s="1">
        <f>MONTH(US_Accidents_Dec20_updated3[[#This Row],[Start_Time]])</f>
        <v>2</v>
      </c>
      <c r="G2319" s="1" t="s">
        <v>53</v>
      </c>
      <c r="H2319" s="1" t="s">
        <v>425</v>
      </c>
      <c r="I2319">
        <v>10</v>
      </c>
      <c r="J2319">
        <v>4.5999999999999996</v>
      </c>
      <c r="K2319"/>
      <c r="L2319" s="1" t="s">
        <v>1207</v>
      </c>
      <c r="N2319"/>
      <c r="O2319"/>
    </row>
    <row r="2320" spans="1:15" x14ac:dyDescent="0.25">
      <c r="A2320">
        <v>38.824809999999999</v>
      </c>
      <c r="B2320">
        <v>-104.83593999999999</v>
      </c>
      <c r="C2320">
        <v>3</v>
      </c>
      <c r="D2320" s="2" t="d">
        <v>2019-02-01T18:03:17.99999976530670975</v>
      </c>
      <c r="E2320" s="1">
        <f>HOUR(US_Accidents_Dec20_updated3[[#This Row],[Start_Time]])</f>
        <v>18</v>
      </c>
      <c r="F2320" s="1">
        <f>MONTH(US_Accidents_Dec20_updated3[[#This Row],[Start_Time]])</f>
        <v>2</v>
      </c>
      <c r="G2320" s="1" t="s">
        <v>53</v>
      </c>
      <c r="H2320" s="1" t="s">
        <v>894</v>
      </c>
      <c r="I2320">
        <v>10</v>
      </c>
      <c r="J2320">
        <v>8.1</v>
      </c>
      <c r="K2320"/>
      <c r="L2320" s="1" t="s">
        <v>1207</v>
      </c>
      <c r="N2320"/>
      <c r="O2320"/>
    </row>
    <row r="2321" spans="1:15" x14ac:dyDescent="0.25">
      <c r="A2321">
        <v>39.778410000000001</v>
      </c>
      <c r="B2321">
        <v>-104.91289</v>
      </c>
      <c r="C2321">
        <v>3</v>
      </c>
      <c r="D2321" s="2" t="d">
        <v>2019-02-01T18:09:18.00000031013041950</v>
      </c>
      <c r="E2321" s="1">
        <f>HOUR(US_Accidents_Dec20_updated3[[#This Row],[Start_Time]])</f>
        <v>18</v>
      </c>
      <c r="F2321" s="1">
        <f>MONTH(US_Accidents_Dec20_updated3[[#This Row],[Start_Time]])</f>
        <v>2</v>
      </c>
      <c r="G2321" s="1" t="s">
        <v>53</v>
      </c>
      <c r="H2321" s="1" t="s">
        <v>487</v>
      </c>
      <c r="I2321">
        <v>30</v>
      </c>
      <c r="K2321"/>
      <c r="L2321" s="1" t="s">
        <v>1207</v>
      </c>
      <c r="N2321"/>
      <c r="O2321"/>
    </row>
    <row r="2322" spans="1:15" x14ac:dyDescent="0.25">
      <c r="A2322">
        <v>39.780470000000001</v>
      </c>
      <c r="B2322">
        <v>-104.93527</v>
      </c>
      <c r="C2322">
        <v>2</v>
      </c>
      <c r="D2322" s="2" t="d">
        <v>2019-02-01T18:23:35.000000107102095900</v>
      </c>
      <c r="E2322" s="1">
        <f>HOUR(US_Accidents_Dec20_updated3[[#This Row],[Start_Time]])</f>
        <v>18</v>
      </c>
      <c r="F2322" s="1">
        <f>MONTH(US_Accidents_Dec20_updated3[[#This Row],[Start_Time]])</f>
        <v>2</v>
      </c>
      <c r="G2322" s="1" t="s">
        <v>53</v>
      </c>
      <c r="H2322" s="1" t="s">
        <v>487</v>
      </c>
      <c r="I2322">
        <v>30</v>
      </c>
      <c r="J2322">
        <v>5.8</v>
      </c>
      <c r="K2322"/>
      <c r="L2322" s="1" t="s">
        <v>1207</v>
      </c>
      <c r="N2322"/>
      <c r="O2322"/>
    </row>
    <row r="2323" spans="1:15" x14ac:dyDescent="0.25">
      <c r="A2323">
        <v>39.723457000000003</v>
      </c>
      <c r="B2323">
        <v>-105.011526</v>
      </c>
      <c r="C2323">
        <v>3</v>
      </c>
      <c r="D2323" s="2" t="d">
        <v>2019-02-01T18:51:17.99999972339719725</v>
      </c>
      <c r="E2323" s="1">
        <f>HOUR(US_Accidents_Dec20_updated3[[#This Row],[Start_Time]])</f>
        <v>18</v>
      </c>
      <c r="F2323" s="1">
        <f>MONTH(US_Accidents_Dec20_updated3[[#This Row],[Start_Time]])</f>
        <v>2</v>
      </c>
      <c r="G2323" s="1" t="s">
        <v>53</v>
      </c>
      <c r="H2323" s="1" t="s">
        <v>398</v>
      </c>
      <c r="I2323">
        <v>30</v>
      </c>
      <c r="J2323">
        <v>5.8</v>
      </c>
      <c r="K2323"/>
      <c r="L2323" s="1" t="s">
        <v>1207</v>
      </c>
      <c r="N2323"/>
      <c r="O2323"/>
    </row>
    <row r="2324" spans="1:15" x14ac:dyDescent="0.25">
      <c r="A2324">
        <v>39.72889</v>
      </c>
      <c r="B2324">
        <v>-105.01488999999999</v>
      </c>
      <c r="C2324">
        <v>3</v>
      </c>
      <c r="D2324" s="2" t="d">
        <v>2019-02-01T18:56:35.000000274740159400</v>
      </c>
      <c r="E2324" s="1">
        <f>HOUR(US_Accidents_Dec20_updated3[[#This Row],[Start_Time]])</f>
        <v>18</v>
      </c>
      <c r="F2324" s="1">
        <f>MONTH(US_Accidents_Dec20_updated3[[#This Row],[Start_Time]])</f>
        <v>2</v>
      </c>
      <c r="G2324" s="1" t="s">
        <v>53</v>
      </c>
      <c r="H2324" s="1" t="s">
        <v>398</v>
      </c>
      <c r="I2324">
        <v>30</v>
      </c>
      <c r="J2324">
        <v>5.8</v>
      </c>
      <c r="K2324"/>
      <c r="L2324" s="1" t="s">
        <v>1207</v>
      </c>
      <c r="N2324"/>
      <c r="O2324"/>
    </row>
    <row r="2325" spans="1:15" x14ac:dyDescent="0.25">
      <c r="A2325">
        <v>39.72889</v>
      </c>
      <c r="B2325">
        <v>-105.01488999999999</v>
      </c>
      <c r="C2325">
        <v>2</v>
      </c>
      <c r="D2325" s="2" t="d">
        <v>2019-02-01T19:39:18.00000031013041950</v>
      </c>
      <c r="E2325" s="1">
        <f>HOUR(US_Accidents_Dec20_updated3[[#This Row],[Start_Time]])</f>
        <v>19</v>
      </c>
      <c r="F2325" s="1">
        <f>MONTH(US_Accidents_Dec20_updated3[[#This Row],[Start_Time]])</f>
        <v>2</v>
      </c>
      <c r="G2325" s="1" t="s">
        <v>53</v>
      </c>
      <c r="H2325" s="1" t="s">
        <v>398</v>
      </c>
      <c r="I2325">
        <v>30</v>
      </c>
      <c r="J2325">
        <v>4.5999999999999996</v>
      </c>
      <c r="K2325"/>
      <c r="L2325" s="1" t="s">
        <v>1207</v>
      </c>
      <c r="N2325"/>
      <c r="O2325"/>
    </row>
    <row r="2326" spans="1:15" x14ac:dyDescent="0.25">
      <c r="A2326">
        <v>39.566223000000001</v>
      </c>
      <c r="B2326">
        <v>-104.87241899999999</v>
      </c>
      <c r="C2326">
        <v>3</v>
      </c>
      <c r="D2326" s="2" t="d">
        <v>2019-02-01T20:09:17.99999989103526075</v>
      </c>
      <c r="E2326" s="1">
        <f>HOUR(US_Accidents_Dec20_updated3[[#This Row],[Start_Time]])</f>
        <v>20</v>
      </c>
      <c r="F2326" s="1">
        <f>MONTH(US_Accidents_Dec20_updated3[[#This Row],[Start_Time]])</f>
        <v>2</v>
      </c>
      <c r="G2326" s="1" t="s">
        <v>53</v>
      </c>
      <c r="H2326" s="1" t="s">
        <v>562</v>
      </c>
      <c r="I2326">
        <v>10</v>
      </c>
      <c r="J2326">
        <v>5.8</v>
      </c>
      <c r="K2326"/>
      <c r="L2326" s="1" t="s">
        <v>1207</v>
      </c>
      <c r="N2326"/>
      <c r="O2326"/>
    </row>
    <row r="2327" spans="1:15" x14ac:dyDescent="0.25">
      <c r="A2327">
        <v>39.57105</v>
      </c>
      <c r="B2327">
        <v>-104.8733</v>
      </c>
      <c r="C2327">
        <v>3</v>
      </c>
      <c r="D2327" s="2" t="d">
        <v>2019-02-01T20:59:34.0000002086162550</v>
      </c>
      <c r="E2327" s="1">
        <f>HOUR(US_Accidents_Dec20_updated3[[#This Row],[Start_Time]])</f>
        <v>20</v>
      </c>
      <c r="F2327" s="1">
        <f>MONTH(US_Accidents_Dec20_updated3[[#This Row],[Start_Time]])</f>
        <v>2</v>
      </c>
      <c r="G2327" s="1" t="s">
        <v>53</v>
      </c>
      <c r="H2327" s="1" t="s">
        <v>562</v>
      </c>
      <c r="I2327">
        <v>10</v>
      </c>
      <c r="J2327">
        <v>5.8</v>
      </c>
      <c r="K2327"/>
      <c r="L2327" s="1" t="s">
        <v>1207</v>
      </c>
      <c r="N2327"/>
      <c r="O2327"/>
    </row>
    <row r="2328" spans="1:15" x14ac:dyDescent="0.25">
      <c r="A2328">
        <v>39.57105</v>
      </c>
      <c r="B2328">
        <v>-104.8733</v>
      </c>
      <c r="C2328">
        <v>2</v>
      </c>
      <c r="D2328" s="2" t="d">
        <v>2019-02-01T20:59:34.0000002086162550</v>
      </c>
      <c r="E2328" s="1">
        <f>HOUR(US_Accidents_Dec20_updated3[[#This Row],[Start_Time]])</f>
        <v>20</v>
      </c>
      <c r="F2328" s="1">
        <f>MONTH(US_Accidents_Dec20_updated3[[#This Row],[Start_Time]])</f>
        <v>2</v>
      </c>
      <c r="G2328" s="1" t="s">
        <v>53</v>
      </c>
      <c r="H2328" s="1" t="s">
        <v>562</v>
      </c>
      <c r="I2328">
        <v>10</v>
      </c>
      <c r="J2328">
        <v>5.8</v>
      </c>
      <c r="K2328"/>
      <c r="L2328" s="1" t="s">
        <v>1207</v>
      </c>
      <c r="N2328"/>
      <c r="O2328"/>
    </row>
    <row r="2329" spans="1:15" x14ac:dyDescent="0.25">
      <c r="A2329">
        <v>39.445050000000002</v>
      </c>
      <c r="B2329">
        <v>-104.87575</v>
      </c>
      <c r="C2329">
        <v>3</v>
      </c>
      <c r="D2329" s="2" t="d">
        <v>2019-02-01T21:45:17.999999807216226975</v>
      </c>
      <c r="E2329" s="1">
        <f>HOUR(US_Accidents_Dec20_updated3[[#This Row],[Start_Time]])</f>
        <v>21</v>
      </c>
      <c r="F2329" s="1">
        <f>MONTH(US_Accidents_Dec20_updated3[[#This Row],[Start_Time]])</f>
        <v>2</v>
      </c>
      <c r="G2329" s="1" t="s">
        <v>53</v>
      </c>
      <c r="H2329" s="1" t="s">
        <v>722</v>
      </c>
      <c r="I2329">
        <v>10</v>
      </c>
      <c r="J2329">
        <v>6.9</v>
      </c>
      <c r="K2329"/>
      <c r="L2329" s="1" t="s">
        <v>1207</v>
      </c>
      <c r="N2329"/>
      <c r="O2329"/>
    </row>
    <row r="2330" spans="1:15" x14ac:dyDescent="0.25">
      <c r="A2330">
        <v>38.948925000000003</v>
      </c>
      <c r="B2330">
        <v>-104.81252600000001</v>
      </c>
      <c r="C2330">
        <v>3</v>
      </c>
      <c r="D2330" s="2" t="d">
        <v>2019-02-02T02:21:17.99999972339719725</v>
      </c>
      <c r="E2330" s="1">
        <f>HOUR(US_Accidents_Dec20_updated3[[#This Row],[Start_Time]])</f>
        <v>2</v>
      </c>
      <c r="F2330" s="1">
        <f>MONTH(US_Accidents_Dec20_updated3[[#This Row],[Start_Time]])</f>
        <v>2</v>
      </c>
      <c r="G2330" s="1" t="s">
        <v>53</v>
      </c>
      <c r="H2330" s="1" t="s">
        <v>896</v>
      </c>
      <c r="I2330">
        <v>10</v>
      </c>
      <c r="J2330">
        <v>12.7</v>
      </c>
      <c r="K2330"/>
      <c r="L2330" s="1" t="s">
        <v>1207</v>
      </c>
      <c r="N2330"/>
      <c r="O2330"/>
    </row>
    <row r="2331" spans="1:15" x14ac:dyDescent="0.25">
      <c r="A2331">
        <v>38.955460000000002</v>
      </c>
      <c r="B2331">
        <v>-104.80325000000001</v>
      </c>
      <c r="C2331">
        <v>4</v>
      </c>
      <c r="D2331" s="2" t="d">
        <v>2019-02-02T02:25:47.9999999748542925</v>
      </c>
      <c r="E2331" s="1">
        <f>HOUR(US_Accidents_Dec20_updated3[[#This Row],[Start_Time]])</f>
        <v>2</v>
      </c>
      <c r="F2331" s="1">
        <f>MONTH(US_Accidents_Dec20_updated3[[#This Row],[Start_Time]])</f>
        <v>2</v>
      </c>
      <c r="G2331" s="1" t="s">
        <v>53</v>
      </c>
      <c r="H2331" s="1" t="s">
        <v>896</v>
      </c>
      <c r="I2331">
        <v>10</v>
      </c>
      <c r="J2331">
        <v>12.7</v>
      </c>
      <c r="K2331"/>
      <c r="L2331" s="1" t="s">
        <v>1207</v>
      </c>
      <c r="N2331"/>
      <c r="O2331"/>
    </row>
    <row r="2332" spans="1:15" x14ac:dyDescent="0.25">
      <c r="A2332">
        <v>38.955460000000002</v>
      </c>
      <c r="B2332">
        <v>-104.80325000000001</v>
      </c>
      <c r="C2332">
        <v>3</v>
      </c>
      <c r="D2332" s="2" t="d">
        <v>2019-02-02T05:08:33.00000005867332425</v>
      </c>
      <c r="E2332" s="1">
        <f>HOUR(US_Accidents_Dec20_updated3[[#This Row],[Start_Time]])</f>
        <v>5</v>
      </c>
      <c r="F2332" s="1">
        <f>MONTH(US_Accidents_Dec20_updated3[[#This Row],[Start_Time]])</f>
        <v>2</v>
      </c>
      <c r="G2332" s="1" t="s">
        <v>53</v>
      </c>
      <c r="H2332" s="1" t="s">
        <v>896</v>
      </c>
      <c r="I2332">
        <v>10</v>
      </c>
      <c r="J2332">
        <v>16.100000000000001</v>
      </c>
      <c r="K2332"/>
      <c r="L2332" s="1" t="s">
        <v>1207</v>
      </c>
      <c r="N2332"/>
      <c r="O2332"/>
    </row>
    <row r="2333" spans="1:15" x14ac:dyDescent="0.25">
      <c r="A2333">
        <v>39.7254</v>
      </c>
      <c r="B2333">
        <v>-105.17174</v>
      </c>
      <c r="C2333">
        <v>3</v>
      </c>
      <c r="D2333" s="2" t="d">
        <v>2019-02-02T06:17:33.99999995715915975</v>
      </c>
      <c r="E2333" s="1">
        <f>HOUR(US_Accidents_Dec20_updated3[[#This Row],[Start_Time]])</f>
        <v>6</v>
      </c>
      <c r="F2333" s="1">
        <f>MONTH(US_Accidents_Dec20_updated3[[#This Row],[Start_Time]])</f>
        <v>2</v>
      </c>
      <c r="G2333" s="1" t="s">
        <v>53</v>
      </c>
      <c r="H2333" s="1" t="s">
        <v>144</v>
      </c>
      <c r="I2333">
        <v>30</v>
      </c>
      <c r="K2333"/>
      <c r="L2333" s="1" t="s">
        <v>1207</v>
      </c>
      <c r="N2333"/>
      <c r="O2333"/>
    </row>
    <row r="2334" spans="1:15" x14ac:dyDescent="0.25">
      <c r="A2334">
        <v>40.425932000000003</v>
      </c>
      <c r="B2334">
        <v>-103.221081</v>
      </c>
      <c r="C2334">
        <v>3</v>
      </c>
      <c r="D2334" s="2" t="d">
        <v>2019-02-02T10:11:33.99999983143061550</v>
      </c>
      <c r="E2334" s="1">
        <f>HOUR(US_Accidents_Dec20_updated3[[#This Row],[Start_Time]])</f>
        <v>10</v>
      </c>
      <c r="F2334" s="1">
        <f>MONTH(US_Accidents_Dec20_updated3[[#This Row],[Start_Time]])</f>
        <v>2</v>
      </c>
      <c r="G2334" s="1" t="s">
        <v>51</v>
      </c>
      <c r="H2334" s="1" t="s">
        <v>146</v>
      </c>
      <c r="I2334">
        <v>10</v>
      </c>
      <c r="J2334">
        <v>12.7</v>
      </c>
      <c r="K2334"/>
      <c r="L2334" s="1" t="s">
        <v>1207</v>
      </c>
      <c r="N2334"/>
      <c r="O2334"/>
    </row>
    <row r="2335" spans="1:15" x14ac:dyDescent="0.25">
      <c r="A2335">
        <v>40.436003999999997</v>
      </c>
      <c r="B2335">
        <v>-103.226596</v>
      </c>
      <c r="C2335">
        <v>3</v>
      </c>
      <c r="D2335" s="2" t="d">
        <v>2019-02-02T10:11:33.99999983143061550</v>
      </c>
      <c r="E2335" s="1">
        <f>HOUR(US_Accidents_Dec20_updated3[[#This Row],[Start_Time]])</f>
        <v>10</v>
      </c>
      <c r="F2335" s="1">
        <f>MONTH(US_Accidents_Dec20_updated3[[#This Row],[Start_Time]])</f>
        <v>2</v>
      </c>
      <c r="G2335" s="1" t="s">
        <v>51</v>
      </c>
      <c r="H2335" s="1" t="s">
        <v>4043</v>
      </c>
      <c r="I2335">
        <v>10</v>
      </c>
      <c r="J2335">
        <v>12.7</v>
      </c>
      <c r="K2335"/>
      <c r="L2335" s="1" t="s">
        <v>1207</v>
      </c>
      <c r="N2335"/>
      <c r="O2335"/>
    </row>
    <row r="2336" spans="1:15" x14ac:dyDescent="0.25">
      <c r="A2336">
        <v>39.974905</v>
      </c>
      <c r="B2336">
        <v>-104.98802999999999</v>
      </c>
      <c r="C2336">
        <v>3</v>
      </c>
      <c r="D2336" s="2" t="d">
        <v>2019-02-02T10:23:34.00000029243528675</v>
      </c>
      <c r="E2336" s="1">
        <f>HOUR(US_Accidents_Dec20_updated3[[#This Row],[Start_Time]])</f>
        <v>10</v>
      </c>
      <c r="F2336" s="1">
        <f>MONTH(US_Accidents_Dec20_updated3[[#This Row],[Start_Time]])</f>
        <v>2</v>
      </c>
      <c r="G2336" s="1" t="s">
        <v>51</v>
      </c>
      <c r="H2336" s="1" t="s">
        <v>561</v>
      </c>
      <c r="I2336">
        <v>10</v>
      </c>
      <c r="K2336"/>
      <c r="L2336" s="1" t="s">
        <v>1207</v>
      </c>
      <c r="N2336"/>
      <c r="O2336"/>
    </row>
    <row r="2337" spans="1:15" x14ac:dyDescent="0.25">
      <c r="A2337">
        <v>40.419193</v>
      </c>
      <c r="B2337">
        <v>-103.217371</v>
      </c>
      <c r="C2337">
        <v>3</v>
      </c>
      <c r="D2337" s="2" t="d">
        <v>2019-02-02T10:43:49.0000001667067425</v>
      </c>
      <c r="E2337" s="1">
        <f>HOUR(US_Accidents_Dec20_updated3[[#This Row],[Start_Time]])</f>
        <v>10</v>
      </c>
      <c r="F2337" s="1">
        <f>MONTH(US_Accidents_Dec20_updated3[[#This Row],[Start_Time]])</f>
        <v>2</v>
      </c>
      <c r="G2337" s="1" t="s">
        <v>51</v>
      </c>
      <c r="H2337" s="1" t="s">
        <v>4725</v>
      </c>
      <c r="I2337">
        <v>10</v>
      </c>
      <c r="J2337">
        <v>4.5999999999999996</v>
      </c>
      <c r="K2337"/>
      <c r="L2337" s="1" t="s">
        <v>1207</v>
      </c>
      <c r="N2337"/>
      <c r="O2337"/>
    </row>
    <row r="2338" spans="1:15" x14ac:dyDescent="0.25">
      <c r="A2338">
        <v>40.436051999999997</v>
      </c>
      <c r="B2338">
        <v>-103.2266</v>
      </c>
      <c r="C2338">
        <v>3</v>
      </c>
      <c r="D2338" s="2" t="d">
        <v>2019-02-02T10:43:49.0000001667067425</v>
      </c>
      <c r="E2338" s="1">
        <f>HOUR(US_Accidents_Dec20_updated3[[#This Row],[Start_Time]])</f>
        <v>10</v>
      </c>
      <c r="F2338" s="1">
        <f>MONTH(US_Accidents_Dec20_updated3[[#This Row],[Start_Time]])</f>
        <v>2</v>
      </c>
      <c r="G2338" s="1" t="s">
        <v>51</v>
      </c>
      <c r="H2338" s="1" t="s">
        <v>4727</v>
      </c>
      <c r="I2338">
        <v>10</v>
      </c>
      <c r="J2338">
        <v>4.5999999999999996</v>
      </c>
      <c r="K2338"/>
      <c r="L2338" s="1" t="s">
        <v>1207</v>
      </c>
      <c r="N2338"/>
      <c r="O2338"/>
    </row>
    <row r="2339" spans="1:15" x14ac:dyDescent="0.25">
      <c r="A2339">
        <v>40.419193</v>
      </c>
      <c r="B2339">
        <v>-103.217371</v>
      </c>
      <c r="C2339">
        <v>3</v>
      </c>
      <c r="D2339" s="2" t="d">
        <v>2019-02-02T11:45:18.0000000167638050</v>
      </c>
      <c r="E2339" s="1">
        <f>HOUR(US_Accidents_Dec20_updated3[[#This Row],[Start_Time]])</f>
        <v>11</v>
      </c>
      <c r="F2339" s="1">
        <f>MONTH(US_Accidents_Dec20_updated3[[#This Row],[Start_Time]])</f>
        <v>2</v>
      </c>
      <c r="G2339" s="1" t="s">
        <v>51</v>
      </c>
      <c r="H2339" s="1" t="s">
        <v>4729</v>
      </c>
      <c r="I2339">
        <v>10</v>
      </c>
      <c r="J2339">
        <v>5.8</v>
      </c>
      <c r="K2339"/>
      <c r="L2339" s="1" t="s">
        <v>1207</v>
      </c>
      <c r="N2339"/>
      <c r="O2339"/>
    </row>
    <row r="2340" spans="1:15" x14ac:dyDescent="0.25">
      <c r="A2340">
        <v>40.436051999999997</v>
      </c>
      <c r="B2340">
        <v>-103.2266</v>
      </c>
      <c r="C2340">
        <v>3</v>
      </c>
      <c r="D2340" s="2" t="d">
        <v>2019-02-02T11:45:18.0000000167638050</v>
      </c>
      <c r="E2340" s="1">
        <f>HOUR(US_Accidents_Dec20_updated3[[#This Row],[Start_Time]])</f>
        <v>11</v>
      </c>
      <c r="F2340" s="1">
        <f>MONTH(US_Accidents_Dec20_updated3[[#This Row],[Start_Time]])</f>
        <v>2</v>
      </c>
      <c r="G2340" s="1" t="s">
        <v>51</v>
      </c>
      <c r="H2340" s="1" t="s">
        <v>4727</v>
      </c>
      <c r="I2340">
        <v>10</v>
      </c>
      <c r="J2340">
        <v>5.8</v>
      </c>
      <c r="K2340"/>
      <c r="L2340" s="1" t="s">
        <v>1207</v>
      </c>
      <c r="N2340"/>
      <c r="O2340"/>
    </row>
    <row r="2341" spans="1:15" x14ac:dyDescent="0.25">
      <c r="A2341">
        <v>39.342033999999998</v>
      </c>
      <c r="B2341">
        <v>-104.874956</v>
      </c>
      <c r="C2341">
        <v>3</v>
      </c>
      <c r="D2341" s="2" t="d">
        <v>2019-02-02T12:57:18.000000268220901600</v>
      </c>
      <c r="E2341" s="1">
        <f>HOUR(US_Accidents_Dec20_updated3[[#This Row],[Start_Time]])</f>
        <v>12</v>
      </c>
      <c r="F2341" s="1">
        <f>MONTH(US_Accidents_Dec20_updated3[[#This Row],[Start_Time]])</f>
        <v>2</v>
      </c>
      <c r="G2341" s="1" t="s">
        <v>51</v>
      </c>
      <c r="H2341" s="1" t="s">
        <v>450</v>
      </c>
      <c r="I2341">
        <v>10</v>
      </c>
      <c r="K2341"/>
      <c r="L2341" s="1" t="s">
        <v>1207</v>
      </c>
      <c r="N2341"/>
      <c r="O2341"/>
    </row>
    <row r="2342" spans="1:15" x14ac:dyDescent="0.25">
      <c r="A2342">
        <v>39.360768</v>
      </c>
      <c r="B2342">
        <v>-104.867341</v>
      </c>
      <c r="C2342">
        <v>4</v>
      </c>
      <c r="D2342" s="2" t="d">
        <v>2019-02-02T13:56:35.00000006519257800</v>
      </c>
      <c r="E2342" s="1">
        <f>HOUR(US_Accidents_Dec20_updated3[[#This Row],[Start_Time]])</f>
        <v>13</v>
      </c>
      <c r="F2342" s="1">
        <f>MONTH(US_Accidents_Dec20_updated3[[#This Row],[Start_Time]])</f>
        <v>2</v>
      </c>
      <c r="G2342" s="1" t="s">
        <v>51</v>
      </c>
      <c r="H2342" s="1" t="s">
        <v>2257</v>
      </c>
      <c r="I2342">
        <v>10</v>
      </c>
      <c r="J2342">
        <v>5.8</v>
      </c>
      <c r="K2342"/>
      <c r="L2342" s="1" t="s">
        <v>1207</v>
      </c>
      <c r="N2342"/>
      <c r="O2342"/>
    </row>
    <row r="2343" spans="1:15" x14ac:dyDescent="0.25">
      <c r="A2343">
        <v>39.776479000000002</v>
      </c>
      <c r="B2343">
        <v>-104.873526</v>
      </c>
      <c r="C2343">
        <v>2</v>
      </c>
      <c r="D2343" s="2" t="d">
        <v>2019-02-02T15:02:34.0000001667067425</v>
      </c>
      <c r="E2343" s="1">
        <f>HOUR(US_Accidents_Dec20_updated3[[#This Row],[Start_Time]])</f>
        <v>15</v>
      </c>
      <c r="F2343" s="1">
        <f>MONTH(US_Accidents_Dec20_updated3[[#This Row],[Start_Time]])</f>
        <v>2</v>
      </c>
      <c r="G2343" s="1" t="s">
        <v>51</v>
      </c>
      <c r="H2343" s="1" t="s">
        <v>4687</v>
      </c>
      <c r="I2343">
        <v>10</v>
      </c>
      <c r="J2343">
        <v>8.1</v>
      </c>
      <c r="K2343"/>
      <c r="L2343" s="1" t="s">
        <v>819</v>
      </c>
      <c r="N2343"/>
      <c r="O2343"/>
    </row>
    <row r="2344" spans="1:15" x14ac:dyDescent="0.25">
      <c r="A2344">
        <v>39.844169000000001</v>
      </c>
      <c r="B2344">
        <v>-104.98466999999999</v>
      </c>
      <c r="C2344">
        <v>3</v>
      </c>
      <c r="D2344" s="2" t="d">
        <v>2019-02-02T15:15:18.00000022631138775</v>
      </c>
      <c r="E2344" s="1">
        <f>HOUR(US_Accidents_Dec20_updated3[[#This Row],[Start_Time]])</f>
        <v>15</v>
      </c>
      <c r="F2344" s="1">
        <f>MONTH(US_Accidents_Dec20_updated3[[#This Row],[Start_Time]])</f>
        <v>2</v>
      </c>
      <c r="G2344" s="1" t="s">
        <v>51</v>
      </c>
      <c r="H2344" s="1" t="s">
        <v>690</v>
      </c>
      <c r="I2344">
        <v>60</v>
      </c>
      <c r="J2344">
        <v>16.100000000000001</v>
      </c>
      <c r="K2344"/>
      <c r="L2344" s="1" t="s">
        <v>819</v>
      </c>
      <c r="N2344"/>
      <c r="O2344"/>
    </row>
    <row r="2345" spans="1:15" x14ac:dyDescent="0.25">
      <c r="A2345">
        <v>39.849530000000001</v>
      </c>
      <c r="B2345">
        <v>-104.98641000000001</v>
      </c>
      <c r="C2345">
        <v>2</v>
      </c>
      <c r="D2345" s="2" t="d">
        <v>2019-02-02T15:52:06.00000025704502800</v>
      </c>
      <c r="E2345" s="1">
        <f>HOUR(US_Accidents_Dec20_updated3[[#This Row],[Start_Time]])</f>
        <v>15</v>
      </c>
      <c r="F2345" s="1">
        <f>MONTH(US_Accidents_Dec20_updated3[[#This Row],[Start_Time]])</f>
        <v>2</v>
      </c>
      <c r="G2345" s="1" t="s">
        <v>51</v>
      </c>
      <c r="H2345" s="1" t="s">
        <v>9236</v>
      </c>
      <c r="I2345">
        <v>60</v>
      </c>
      <c r="J2345">
        <v>11.5</v>
      </c>
      <c r="K2345"/>
      <c r="L2345" s="1" t="s">
        <v>819</v>
      </c>
      <c r="N2345"/>
      <c r="O2345"/>
    </row>
    <row r="2346" spans="1:15" x14ac:dyDescent="0.25">
      <c r="A2346">
        <v>39.852139999999999</v>
      </c>
      <c r="B2346">
        <v>-104.98638</v>
      </c>
      <c r="C2346">
        <v>2</v>
      </c>
      <c r="D2346" s="2" t="d">
        <v>2019-02-02T15:52:06.00000025704502800</v>
      </c>
      <c r="E2346" s="1">
        <f>HOUR(US_Accidents_Dec20_updated3[[#This Row],[Start_Time]])</f>
        <v>15</v>
      </c>
      <c r="F2346" s="1">
        <f>MONTH(US_Accidents_Dec20_updated3[[#This Row],[Start_Time]])</f>
        <v>2</v>
      </c>
      <c r="G2346" s="1" t="s">
        <v>51</v>
      </c>
      <c r="H2346" s="1" t="s">
        <v>9238</v>
      </c>
      <c r="I2346">
        <v>60</v>
      </c>
      <c r="J2346">
        <v>11.5</v>
      </c>
      <c r="K2346"/>
      <c r="L2346" s="1" t="s">
        <v>819</v>
      </c>
      <c r="N2346"/>
      <c r="O2346"/>
    </row>
    <row r="2347" spans="1:15" x14ac:dyDescent="0.25">
      <c r="A2347">
        <v>39.802410000000002</v>
      </c>
      <c r="B2347">
        <v>-105.02003999999999</v>
      </c>
      <c r="C2347">
        <v>3</v>
      </c>
      <c r="D2347" s="2" t="d">
        <v>2019-02-02T17:37:50.000000274740159400</v>
      </c>
      <c r="E2347" s="1">
        <f>HOUR(US_Accidents_Dec20_updated3[[#This Row],[Start_Time]])</f>
        <v>17</v>
      </c>
      <c r="F2347" s="1">
        <f>MONTH(US_Accidents_Dec20_updated3[[#This Row],[Start_Time]])</f>
        <v>2</v>
      </c>
      <c r="G2347" s="1" t="s">
        <v>51</v>
      </c>
      <c r="H2347" s="1" t="s">
        <v>477</v>
      </c>
      <c r="I2347">
        <v>60</v>
      </c>
      <c r="K2347"/>
      <c r="L2347" s="1" t="s">
        <v>819</v>
      </c>
      <c r="N2347"/>
      <c r="O2347"/>
    </row>
    <row r="2348" spans="1:15" x14ac:dyDescent="0.25">
      <c r="A2348">
        <v>39.725580000000001</v>
      </c>
      <c r="B2348">
        <v>-105.05895200000001</v>
      </c>
      <c r="C2348">
        <v>3</v>
      </c>
      <c r="D2348" s="2" t="d">
        <v>2019-02-02T18:33:19.0000002086162550</v>
      </c>
      <c r="E2348" s="1">
        <f>HOUR(US_Accidents_Dec20_updated3[[#This Row],[Start_Time]])</f>
        <v>18</v>
      </c>
      <c r="F2348" s="1">
        <f>MONTH(US_Accidents_Dec20_updated3[[#This Row],[Start_Time]])</f>
        <v>2</v>
      </c>
      <c r="G2348" s="1" t="s">
        <v>53</v>
      </c>
      <c r="H2348" s="1" t="s">
        <v>496</v>
      </c>
      <c r="I2348">
        <v>60</v>
      </c>
      <c r="K2348"/>
      <c r="L2348" s="1" t="s">
        <v>819</v>
      </c>
      <c r="N2348"/>
      <c r="O2348"/>
    </row>
    <row r="2349" spans="1:15" x14ac:dyDescent="0.25">
      <c r="A2349">
        <v>39.740349999999999</v>
      </c>
      <c r="B2349">
        <v>-105.049136</v>
      </c>
      <c r="C2349">
        <v>4</v>
      </c>
      <c r="D2349" s="2" t="d">
        <v>2019-02-03T00:42:19.00000008288771075</v>
      </c>
      <c r="E2349" s="1">
        <f>HOUR(US_Accidents_Dec20_updated3[[#This Row],[Start_Time]])</f>
        <v>0</v>
      </c>
      <c r="F2349" s="1">
        <f>MONTH(US_Accidents_Dec20_updated3[[#This Row],[Start_Time]])</f>
        <v>2</v>
      </c>
      <c r="G2349" s="1" t="s">
        <v>53</v>
      </c>
      <c r="H2349" s="1" t="s">
        <v>7011</v>
      </c>
      <c r="I2349">
        <v>10</v>
      </c>
      <c r="J2349">
        <v>3.5</v>
      </c>
      <c r="K2349"/>
      <c r="L2349" s="1" t="s">
        <v>1207</v>
      </c>
      <c r="N2349"/>
      <c r="O2349"/>
    </row>
    <row r="2350" spans="1:15" x14ac:dyDescent="0.25">
      <c r="A2350">
        <v>39.740349999999999</v>
      </c>
      <c r="B2350">
        <v>-105.048284</v>
      </c>
      <c r="C2350">
        <v>4</v>
      </c>
      <c r="D2350" s="2" t="d">
        <v>2019-02-03T00:42:19.00000008288771075</v>
      </c>
      <c r="E2350" s="1">
        <f>HOUR(US_Accidents_Dec20_updated3[[#This Row],[Start_Time]])</f>
        <v>0</v>
      </c>
      <c r="F2350" s="1">
        <f>MONTH(US_Accidents_Dec20_updated3[[#This Row],[Start_Time]])</f>
        <v>2</v>
      </c>
      <c r="G2350" s="1" t="s">
        <v>53</v>
      </c>
      <c r="H2350" s="1" t="s">
        <v>7014</v>
      </c>
      <c r="I2350">
        <v>10</v>
      </c>
      <c r="J2350">
        <v>3.5</v>
      </c>
      <c r="K2350"/>
      <c r="L2350" s="1" t="s">
        <v>1207</v>
      </c>
      <c r="N2350"/>
      <c r="O2350"/>
    </row>
    <row r="2351" spans="1:15" x14ac:dyDescent="0.25">
      <c r="A2351">
        <v>40.359923000000002</v>
      </c>
      <c r="B2351">
        <v>-106.773045</v>
      </c>
      <c r="C2351">
        <v>3</v>
      </c>
      <c r="D2351" s="2" t="d">
        <v>2019-02-03T12:45:19.000000040978193525</v>
      </c>
      <c r="E2351" s="1">
        <f>HOUR(US_Accidents_Dec20_updated3[[#This Row],[Start_Time]])</f>
        <v>12</v>
      </c>
      <c r="F2351" s="1">
        <f>MONTH(US_Accidents_Dec20_updated3[[#This Row],[Start_Time]])</f>
        <v>2</v>
      </c>
      <c r="G2351" s="1" t="s">
        <v>51</v>
      </c>
      <c r="H2351" s="1" t="s">
        <v>3259</v>
      </c>
      <c r="J2351">
        <v>3.5</v>
      </c>
      <c r="K2351"/>
      <c r="L2351" s="1" t="s">
        <v>69</v>
      </c>
      <c r="N2351"/>
      <c r="O2351"/>
    </row>
    <row r="2352" spans="1:15" x14ac:dyDescent="0.25">
      <c r="A2352">
        <v>40.359777000000001</v>
      </c>
      <c r="B2352">
        <v>-106.771688</v>
      </c>
      <c r="C2352">
        <v>3</v>
      </c>
      <c r="D2352" s="2" t="d">
        <v>2019-02-03T12:45:19.000000040978193525</v>
      </c>
      <c r="E2352" s="1">
        <f>HOUR(US_Accidents_Dec20_updated3[[#This Row],[Start_Time]])</f>
        <v>12</v>
      </c>
      <c r="F2352" s="1">
        <f>MONTH(US_Accidents_Dec20_updated3[[#This Row],[Start_Time]])</f>
        <v>2</v>
      </c>
      <c r="G2352" s="1" t="s">
        <v>51</v>
      </c>
      <c r="H2352" s="1" t="s">
        <v>8610</v>
      </c>
      <c r="J2352">
        <v>3.5</v>
      </c>
      <c r="K2352"/>
      <c r="L2352" s="1" t="s">
        <v>69</v>
      </c>
      <c r="N2352"/>
      <c r="O2352"/>
    </row>
    <row r="2353" spans="1:15" x14ac:dyDescent="0.25">
      <c r="A2353">
        <v>37.592936000000002</v>
      </c>
      <c r="B2353">
        <v>-106.205094</v>
      </c>
      <c r="C2353">
        <v>4</v>
      </c>
      <c r="D2353" s="2" t="d">
        <v>2019-02-03T13:06:18.99999974761158375</v>
      </c>
      <c r="E2353" s="1">
        <f>HOUR(US_Accidents_Dec20_updated3[[#This Row],[Start_Time]])</f>
        <v>13</v>
      </c>
      <c r="F2353" s="1">
        <f>MONTH(US_Accidents_Dec20_updated3[[#This Row],[Start_Time]])</f>
        <v>2</v>
      </c>
      <c r="G2353" s="1" t="s">
        <v>51</v>
      </c>
      <c r="H2353" s="1" t="s">
        <v>7185</v>
      </c>
      <c r="I2353">
        <v>10</v>
      </c>
      <c r="J2353">
        <v>16.100000000000001</v>
      </c>
      <c r="K2353"/>
      <c r="L2353" s="1" t="s">
        <v>819</v>
      </c>
      <c r="N2353"/>
      <c r="O2353"/>
    </row>
    <row r="2354" spans="1:15" x14ac:dyDescent="0.25">
      <c r="A2354">
        <v>37.588431</v>
      </c>
      <c r="B2354">
        <v>-106.199392</v>
      </c>
      <c r="C2354">
        <v>4</v>
      </c>
      <c r="D2354" s="2" t="d">
        <v>2019-02-03T13:06:18.99999974761158375</v>
      </c>
      <c r="E2354" s="1">
        <f>HOUR(US_Accidents_Dec20_updated3[[#This Row],[Start_Time]])</f>
        <v>13</v>
      </c>
      <c r="F2354" s="1">
        <f>MONTH(US_Accidents_Dec20_updated3[[#This Row],[Start_Time]])</f>
        <v>2</v>
      </c>
      <c r="G2354" s="1" t="s">
        <v>51</v>
      </c>
      <c r="H2354" s="1" t="s">
        <v>6953</v>
      </c>
      <c r="I2354">
        <v>10</v>
      </c>
      <c r="J2354">
        <v>16.100000000000001</v>
      </c>
      <c r="K2354"/>
      <c r="L2354" s="1" t="s">
        <v>819</v>
      </c>
      <c r="N2354"/>
      <c r="O2354"/>
    </row>
    <row r="2355" spans="1:15" x14ac:dyDescent="0.25">
      <c r="A2355">
        <v>39.759714000000002</v>
      </c>
      <c r="B2355">
        <v>-105.654023</v>
      </c>
      <c r="C2355">
        <v>3</v>
      </c>
      <c r="D2355" s="2" t="d">
        <v>2019-02-03T13:31:49.99999993946403375</v>
      </c>
      <c r="E2355" s="1">
        <f>HOUR(US_Accidents_Dec20_updated3[[#This Row],[Start_Time]])</f>
        <v>13</v>
      </c>
      <c r="F2355" s="1">
        <f>MONTH(US_Accidents_Dec20_updated3[[#This Row],[Start_Time]])</f>
        <v>2</v>
      </c>
      <c r="G2355" s="1" t="s">
        <v>51</v>
      </c>
      <c r="H2355" s="1" t="s">
        <v>595</v>
      </c>
      <c r="I2355">
        <v>1</v>
      </c>
      <c r="J2355">
        <v>21.9</v>
      </c>
      <c r="K2355"/>
      <c r="L2355" s="1" t="s">
        <v>1211</v>
      </c>
      <c r="N2355"/>
      <c r="O2355"/>
    </row>
    <row r="2356" spans="1:15" x14ac:dyDescent="0.25">
      <c r="A2356">
        <v>37.612673999999998</v>
      </c>
      <c r="B2356">
        <v>-105.18834699999999</v>
      </c>
      <c r="C2356">
        <v>3</v>
      </c>
      <c r="D2356" s="2" t="d">
        <v>2019-02-03T14:45:19.00000025052577425</v>
      </c>
      <c r="E2356" s="1">
        <f>HOUR(US_Accidents_Dec20_updated3[[#This Row],[Start_Time]])</f>
        <v>14</v>
      </c>
      <c r="F2356" s="1">
        <f>MONTH(US_Accidents_Dec20_updated3[[#This Row],[Start_Time]])</f>
        <v>2</v>
      </c>
      <c r="G2356" s="1" t="s">
        <v>51</v>
      </c>
      <c r="H2356" s="1" t="s">
        <v>8747</v>
      </c>
      <c r="K2356"/>
      <c r="L2356" s="1" t="s">
        <v>69</v>
      </c>
      <c r="N2356"/>
      <c r="O2356"/>
    </row>
    <row r="2357" spans="1:15" x14ac:dyDescent="0.25">
      <c r="A2357">
        <v>37.594265999999998</v>
      </c>
      <c r="B2357">
        <v>-105.243357</v>
      </c>
      <c r="C2357">
        <v>3</v>
      </c>
      <c r="D2357" s="2" t="d">
        <v>2019-02-03T14:45:19.00000025052577425</v>
      </c>
      <c r="E2357" s="1">
        <f>HOUR(US_Accidents_Dec20_updated3[[#This Row],[Start_Time]])</f>
        <v>14</v>
      </c>
      <c r="F2357" s="1">
        <f>MONTH(US_Accidents_Dec20_updated3[[#This Row],[Start_Time]])</f>
        <v>2</v>
      </c>
      <c r="G2357" s="1" t="s">
        <v>51</v>
      </c>
      <c r="H2357" s="1" t="s">
        <v>6491</v>
      </c>
      <c r="K2357"/>
      <c r="L2357" s="1" t="s">
        <v>69</v>
      </c>
      <c r="N2357"/>
      <c r="O2357"/>
    </row>
    <row r="2358" spans="1:15" x14ac:dyDescent="0.25">
      <c r="A2358">
        <v>39.825524999999999</v>
      </c>
      <c r="B2358">
        <v>-104.98286</v>
      </c>
      <c r="C2358">
        <v>3</v>
      </c>
      <c r="D2358" s="2" t="d">
        <v>2019-02-03T16:21:19.0000001667067425</v>
      </c>
      <c r="E2358" s="1">
        <f>HOUR(US_Accidents_Dec20_updated3[[#This Row],[Start_Time]])</f>
        <v>16</v>
      </c>
      <c r="F2358" s="1">
        <f>MONTH(US_Accidents_Dec20_updated3[[#This Row],[Start_Time]])</f>
        <v>2</v>
      </c>
      <c r="G2358" s="1" t="s">
        <v>51</v>
      </c>
      <c r="H2358" s="1" t="s">
        <v>733</v>
      </c>
      <c r="I2358">
        <v>60</v>
      </c>
      <c r="J2358">
        <v>29.9</v>
      </c>
      <c r="K2358"/>
      <c r="L2358" s="1" t="s">
        <v>1221</v>
      </c>
      <c r="N2358"/>
      <c r="O2358"/>
    </row>
    <row r="2359" spans="1:15" x14ac:dyDescent="0.25">
      <c r="A2359">
        <v>39.721760000000003</v>
      </c>
      <c r="B2359">
        <v>-105.00897999999999</v>
      </c>
      <c r="C2359">
        <v>3</v>
      </c>
      <c r="D2359" s="2" t="d">
        <v>2019-02-03T16:40:49.99999981373548275</v>
      </c>
      <c r="E2359" s="1">
        <f>HOUR(US_Accidents_Dec20_updated3[[#This Row],[Start_Time]])</f>
        <v>16</v>
      </c>
      <c r="F2359" s="1">
        <f>MONTH(US_Accidents_Dec20_updated3[[#This Row],[Start_Time]])</f>
        <v>2</v>
      </c>
      <c r="G2359" s="1" t="s">
        <v>51</v>
      </c>
      <c r="H2359" s="1" t="s">
        <v>6337</v>
      </c>
      <c r="I2359">
        <v>60</v>
      </c>
      <c r="J2359">
        <v>29.9</v>
      </c>
      <c r="K2359"/>
      <c r="L2359" s="1" t="s">
        <v>1221</v>
      </c>
      <c r="N2359"/>
      <c r="O2359"/>
    </row>
    <row r="2360" spans="1:15" x14ac:dyDescent="0.25">
      <c r="A2360">
        <v>38.804020000000001</v>
      </c>
      <c r="B2360">
        <v>-104.80159999999999</v>
      </c>
      <c r="C2360">
        <v>4</v>
      </c>
      <c r="D2360" s="2" t="d">
        <v>2019-02-03T17:03:19.0000002086162550</v>
      </c>
      <c r="E2360" s="1">
        <f>HOUR(US_Accidents_Dec20_updated3[[#This Row],[Start_Time]])</f>
        <v>17</v>
      </c>
      <c r="F2360" s="1">
        <f>MONTH(US_Accidents_Dec20_updated3[[#This Row],[Start_Time]])</f>
        <v>2</v>
      </c>
      <c r="G2360" s="1" t="s">
        <v>51</v>
      </c>
      <c r="H2360" s="1" t="s">
        <v>4559</v>
      </c>
      <c r="I2360">
        <v>10</v>
      </c>
      <c r="J2360">
        <v>16.100000000000001</v>
      </c>
      <c r="K2360"/>
      <c r="L2360" s="1" t="s">
        <v>1068</v>
      </c>
      <c r="N2360"/>
      <c r="O2360"/>
    </row>
    <row r="2361" spans="1:15" x14ac:dyDescent="0.25">
      <c r="A2361">
        <v>38.816310000000001</v>
      </c>
      <c r="B2361">
        <v>-104.83007000000001</v>
      </c>
      <c r="C2361">
        <v>4</v>
      </c>
      <c r="D2361" s="2" t="d">
        <v>2019-02-03T17:03:19.0000002086162550</v>
      </c>
      <c r="E2361" s="1">
        <f>HOUR(US_Accidents_Dec20_updated3[[#This Row],[Start_Time]])</f>
        <v>17</v>
      </c>
      <c r="F2361" s="1">
        <f>MONTH(US_Accidents_Dec20_updated3[[#This Row],[Start_Time]])</f>
        <v>2</v>
      </c>
      <c r="G2361" s="1" t="s">
        <v>51</v>
      </c>
      <c r="H2361" s="1" t="s">
        <v>4561</v>
      </c>
      <c r="I2361">
        <v>10</v>
      </c>
      <c r="J2361">
        <v>16.100000000000001</v>
      </c>
      <c r="K2361"/>
      <c r="L2361" s="1" t="s">
        <v>1068</v>
      </c>
      <c r="N2361"/>
      <c r="O2361"/>
    </row>
    <row r="2362" spans="1:15" x14ac:dyDescent="0.25">
      <c r="A2362">
        <v>38.810321999999999</v>
      </c>
      <c r="B2362">
        <v>-104.80907500000001</v>
      </c>
      <c r="C2362">
        <v>4</v>
      </c>
      <c r="D2362" s="2" t="d">
        <v>2019-02-03T17:09:19.00000012479722325</v>
      </c>
      <c r="E2362" s="1">
        <f>HOUR(US_Accidents_Dec20_updated3[[#This Row],[Start_Time]])</f>
        <v>17</v>
      </c>
      <c r="F2362" s="1">
        <f>MONTH(US_Accidents_Dec20_updated3[[#This Row],[Start_Time]])</f>
        <v>2</v>
      </c>
      <c r="G2362" s="1" t="s">
        <v>51</v>
      </c>
      <c r="H2362" s="1" t="s">
        <v>4563</v>
      </c>
      <c r="I2362">
        <v>10</v>
      </c>
      <c r="J2362">
        <v>16.100000000000001</v>
      </c>
      <c r="K2362"/>
      <c r="L2362" s="1" t="s">
        <v>1068</v>
      </c>
      <c r="N2362"/>
      <c r="O2362"/>
    </row>
    <row r="2363" spans="1:15" x14ac:dyDescent="0.25">
      <c r="A2363">
        <v>38.814920000000001</v>
      </c>
      <c r="B2363">
        <v>-104.82227</v>
      </c>
      <c r="C2363">
        <v>4</v>
      </c>
      <c r="D2363" s="2" t="d">
        <v>2019-02-03T18:43:49.99999998137354625</v>
      </c>
      <c r="E2363" s="1">
        <f>HOUR(US_Accidents_Dec20_updated3[[#This Row],[Start_Time]])</f>
        <v>18</v>
      </c>
      <c r="F2363" s="1">
        <f>MONTH(US_Accidents_Dec20_updated3[[#This Row],[Start_Time]])</f>
        <v>2</v>
      </c>
      <c r="G2363" s="1" t="s">
        <v>53</v>
      </c>
      <c r="H2363" s="1" t="s">
        <v>4377</v>
      </c>
      <c r="I2363">
        <v>10</v>
      </c>
      <c r="J2363">
        <v>17.3</v>
      </c>
      <c r="K2363"/>
      <c r="L2363" s="1" t="s">
        <v>1068</v>
      </c>
      <c r="N2363"/>
      <c r="O2363"/>
    </row>
    <row r="2364" spans="1:15" x14ac:dyDescent="0.25">
      <c r="A2364">
        <v>38.814920000000001</v>
      </c>
      <c r="B2364">
        <v>-104.82227</v>
      </c>
      <c r="C2364">
        <v>4</v>
      </c>
      <c r="D2364" s="2" t="d">
        <v>2019-02-03T20:23:34.00000008288771075</v>
      </c>
      <c r="E2364" s="1">
        <f>HOUR(US_Accidents_Dec20_updated3[[#This Row],[Start_Time]])</f>
        <v>20</v>
      </c>
      <c r="F2364" s="1">
        <f>MONTH(US_Accidents_Dec20_updated3[[#This Row],[Start_Time]])</f>
        <v>2</v>
      </c>
      <c r="G2364" s="1" t="s">
        <v>53</v>
      </c>
      <c r="H2364" s="1" t="s">
        <v>4691</v>
      </c>
      <c r="I2364">
        <v>10</v>
      </c>
      <c r="J2364">
        <v>5.8</v>
      </c>
      <c r="K2364"/>
      <c r="L2364" s="1" t="s">
        <v>1207</v>
      </c>
      <c r="N2364"/>
      <c r="O2364"/>
    </row>
    <row r="2365" spans="1:15" x14ac:dyDescent="0.25">
      <c r="A2365">
        <v>39.585410000000003</v>
      </c>
      <c r="B2365">
        <v>-107.19789</v>
      </c>
      <c r="C2365">
        <v>3</v>
      </c>
      <c r="D2365" s="2" t="d">
        <v>2019-02-03T21:52:49.99999985564500200</v>
      </c>
      <c r="E2365" s="1">
        <f>HOUR(US_Accidents_Dec20_updated3[[#This Row],[Start_Time]])</f>
        <v>21</v>
      </c>
      <c r="F2365" s="1">
        <f>MONTH(US_Accidents_Dec20_updated3[[#This Row],[Start_Time]])</f>
        <v>2</v>
      </c>
      <c r="G2365" s="1" t="s">
        <v>53</v>
      </c>
      <c r="H2365" s="1" t="s">
        <v>4172</v>
      </c>
      <c r="I2365">
        <v>10</v>
      </c>
      <c r="J2365">
        <v>16.100000000000001</v>
      </c>
      <c r="K2365"/>
      <c r="L2365" s="1" t="s">
        <v>1213</v>
      </c>
      <c r="N2365"/>
      <c r="O2365"/>
    </row>
    <row r="2366" spans="1:15" x14ac:dyDescent="0.25">
      <c r="A2366">
        <v>39.946449000000001</v>
      </c>
      <c r="B2366">
        <v>-104.98804</v>
      </c>
      <c r="C2366">
        <v>3</v>
      </c>
      <c r="D2366" s="2" t="d">
        <v>2019-02-04T07:31:51.00000017322599625</v>
      </c>
      <c r="E2366" s="1">
        <f>HOUR(US_Accidents_Dec20_updated3[[#This Row],[Start_Time]])</f>
        <v>7</v>
      </c>
      <c r="F2366" s="1">
        <f>MONTH(US_Accidents_Dec20_updated3[[#This Row],[Start_Time]])</f>
        <v>2</v>
      </c>
      <c r="G2366" s="1" t="s">
        <v>51</v>
      </c>
      <c r="H2366" s="1" t="s">
        <v>462</v>
      </c>
      <c r="I2366">
        <v>10</v>
      </c>
      <c r="J2366">
        <v>8.1</v>
      </c>
      <c r="K2366"/>
      <c r="L2366" s="1" t="s">
        <v>1207</v>
      </c>
      <c r="N2366"/>
      <c r="O2366"/>
    </row>
    <row r="2367" spans="1:15" x14ac:dyDescent="0.25">
      <c r="A2367">
        <v>40.359789999999997</v>
      </c>
      <c r="B2367">
        <v>-104.98377000000001</v>
      </c>
      <c r="C2367">
        <v>3</v>
      </c>
      <c r="D2367" s="2" t="d">
        <v>2019-02-04T07:51:21.00000021513551550</v>
      </c>
      <c r="E2367" s="1">
        <f>HOUR(US_Accidents_Dec20_updated3[[#This Row],[Start_Time]])</f>
        <v>7</v>
      </c>
      <c r="F2367" s="1">
        <f>MONTH(US_Accidents_Dec20_updated3[[#This Row],[Start_Time]])</f>
        <v>2</v>
      </c>
      <c r="G2367" s="1" t="s">
        <v>51</v>
      </c>
      <c r="H2367" s="1" t="s">
        <v>459</v>
      </c>
      <c r="I2367">
        <v>10</v>
      </c>
      <c r="J2367">
        <v>18.399999999999999</v>
      </c>
      <c r="K2367"/>
      <c r="L2367" s="1" t="s">
        <v>1207</v>
      </c>
      <c r="N2367"/>
      <c r="O2367"/>
    </row>
    <row r="2368" spans="1:15" x14ac:dyDescent="0.25">
      <c r="A2368">
        <v>39.900221000000002</v>
      </c>
      <c r="B2368">
        <v>-104.988178</v>
      </c>
      <c r="C2368">
        <v>3</v>
      </c>
      <c r="D2368" s="2" t="d">
        <v>2019-02-04T09:59:33.99999999906867900</v>
      </c>
      <c r="E2368" s="1">
        <f>HOUR(US_Accidents_Dec20_updated3[[#This Row],[Start_Time]])</f>
        <v>9</v>
      </c>
      <c r="F2368" s="1">
        <f>MONTH(US_Accidents_Dec20_updated3[[#This Row],[Start_Time]])</f>
        <v>2</v>
      </c>
      <c r="G2368" s="1" t="s">
        <v>51</v>
      </c>
      <c r="H2368" s="1" t="s">
        <v>442</v>
      </c>
      <c r="I2368">
        <v>60</v>
      </c>
      <c r="J2368">
        <v>11.5</v>
      </c>
      <c r="K2368"/>
      <c r="L2368" s="1" t="s">
        <v>819</v>
      </c>
      <c r="N2368"/>
      <c r="O2368"/>
    </row>
    <row r="2369" spans="1:15" x14ac:dyDescent="0.25">
      <c r="A2369">
        <v>39.885438999999998</v>
      </c>
      <c r="B2369">
        <v>-104.98766999999999</v>
      </c>
      <c r="C2369">
        <v>3</v>
      </c>
      <c r="D2369" s="2" t="d">
        <v>2019-02-04T13:37:51.00000008940696450</v>
      </c>
      <c r="E2369" s="1">
        <f>HOUR(US_Accidents_Dec20_updated3[[#This Row],[Start_Time]])</f>
        <v>13</v>
      </c>
      <c r="F2369" s="1">
        <f>MONTH(US_Accidents_Dec20_updated3[[#This Row],[Start_Time]])</f>
        <v>2</v>
      </c>
      <c r="G2369" s="1" t="s">
        <v>51</v>
      </c>
      <c r="H2369" s="1" t="s">
        <v>442</v>
      </c>
      <c r="I2369">
        <v>20</v>
      </c>
      <c r="J2369">
        <v>13.8</v>
      </c>
      <c r="K2369"/>
      <c r="L2369" s="1" t="s">
        <v>819</v>
      </c>
      <c r="N2369"/>
      <c r="O2369"/>
    </row>
    <row r="2370" spans="1:15" x14ac:dyDescent="0.25">
      <c r="A2370">
        <v>39.739739999999998</v>
      </c>
      <c r="B2370">
        <v>-104.590976</v>
      </c>
      <c r="C2370">
        <v>3</v>
      </c>
      <c r="D2370" s="2" t="d">
        <v>2019-02-04T13:41:35.999999879859387825</v>
      </c>
      <c r="E2370" s="1">
        <f>HOUR(US_Accidents_Dec20_updated3[[#This Row],[Start_Time]])</f>
        <v>13</v>
      </c>
      <c r="F2370" s="1">
        <f>MONTH(US_Accidents_Dec20_updated3[[#This Row],[Start_Time]])</f>
        <v>2</v>
      </c>
      <c r="G2370" s="1" t="s">
        <v>51</v>
      </c>
      <c r="H2370" s="1" t="s">
        <v>787</v>
      </c>
      <c r="I2370">
        <v>10</v>
      </c>
      <c r="J2370">
        <v>29.9</v>
      </c>
      <c r="K2370"/>
      <c r="L2370" s="1" t="s">
        <v>819</v>
      </c>
      <c r="N2370"/>
      <c r="O2370"/>
    </row>
    <row r="2371" spans="1:15" x14ac:dyDescent="0.25">
      <c r="A2371">
        <v>39.289594999999998</v>
      </c>
      <c r="B2371">
        <v>-104.89533900000001</v>
      </c>
      <c r="C2371">
        <v>3</v>
      </c>
      <c r="D2371" s="2" t="d">
        <v>2019-02-04T14:31:50.99999996367842025</v>
      </c>
      <c r="E2371" s="1">
        <f>HOUR(US_Accidents_Dec20_updated3[[#This Row],[Start_Time]])</f>
        <v>14</v>
      </c>
      <c r="F2371" s="1">
        <f>MONTH(US_Accidents_Dec20_updated3[[#This Row],[Start_Time]])</f>
        <v>2</v>
      </c>
      <c r="G2371" s="1" t="s">
        <v>51</v>
      </c>
      <c r="H2371" s="1" t="s">
        <v>399</v>
      </c>
      <c r="I2371">
        <v>10</v>
      </c>
      <c r="J2371">
        <v>20.7</v>
      </c>
      <c r="K2371"/>
      <c r="L2371" s="1" t="s">
        <v>1207</v>
      </c>
      <c r="N2371"/>
      <c r="O2371"/>
    </row>
    <row r="2372" spans="1:15" x14ac:dyDescent="0.25">
      <c r="A2372">
        <v>39.734789999999997</v>
      </c>
      <c r="B2372">
        <v>-105.01503</v>
      </c>
      <c r="C2372">
        <v>3</v>
      </c>
      <c r="D2372" s="2" t="d">
        <v>2019-02-04T14:33:21.00000025704502800</v>
      </c>
      <c r="E2372" s="1">
        <f>HOUR(US_Accidents_Dec20_updated3[[#This Row],[Start_Time]])</f>
        <v>14</v>
      </c>
      <c r="F2372" s="1">
        <f>MONTH(US_Accidents_Dec20_updated3[[#This Row],[Start_Time]])</f>
        <v>2</v>
      </c>
      <c r="G2372" s="1" t="s">
        <v>51</v>
      </c>
      <c r="H2372" s="1" t="s">
        <v>568</v>
      </c>
      <c r="I2372">
        <v>20</v>
      </c>
      <c r="J2372">
        <v>13.8</v>
      </c>
      <c r="K2372"/>
      <c r="L2372" s="1" t="s">
        <v>819</v>
      </c>
      <c r="N2372"/>
      <c r="O2372"/>
    </row>
    <row r="2373" spans="1:15" x14ac:dyDescent="0.25">
      <c r="A2373">
        <v>39.71143</v>
      </c>
      <c r="B2373">
        <v>-104.99903999999999</v>
      </c>
      <c r="C2373">
        <v>3</v>
      </c>
      <c r="D2373" s="2" t="d">
        <v>2019-02-04T16:03:21.00000025704502800</v>
      </c>
      <c r="E2373" s="1">
        <f>HOUR(US_Accidents_Dec20_updated3[[#This Row],[Start_Time]])</f>
        <v>16</v>
      </c>
      <c r="F2373" s="1">
        <f>MONTH(US_Accidents_Dec20_updated3[[#This Row],[Start_Time]])</f>
        <v>2</v>
      </c>
      <c r="G2373" s="1" t="s">
        <v>51</v>
      </c>
      <c r="H2373" s="1" t="s">
        <v>486</v>
      </c>
      <c r="I2373">
        <v>10</v>
      </c>
      <c r="J2373">
        <v>13.8</v>
      </c>
      <c r="K2373"/>
      <c r="L2373" s="1" t="s">
        <v>819</v>
      </c>
      <c r="N2373"/>
      <c r="O2373"/>
    </row>
    <row r="2374" spans="1:15" x14ac:dyDescent="0.25">
      <c r="A2374">
        <v>39.630049999999997</v>
      </c>
      <c r="B2374">
        <v>-104.90501999999999</v>
      </c>
      <c r="C2374">
        <v>3</v>
      </c>
      <c r="D2374" s="2" t="d">
        <v>2019-02-04T17:09:20.99999996367842025</v>
      </c>
      <c r="E2374" s="1">
        <f>HOUR(US_Accidents_Dec20_updated3[[#This Row],[Start_Time]])</f>
        <v>17</v>
      </c>
      <c r="F2374" s="1">
        <f>MONTH(US_Accidents_Dec20_updated3[[#This Row],[Start_Time]])</f>
        <v>2</v>
      </c>
      <c r="G2374" s="1" t="s">
        <v>51</v>
      </c>
      <c r="H2374" s="1" t="s">
        <v>221</v>
      </c>
      <c r="I2374">
        <v>10</v>
      </c>
      <c r="J2374">
        <v>11.5</v>
      </c>
      <c r="K2374"/>
      <c r="L2374" s="1" t="s">
        <v>819</v>
      </c>
      <c r="N2374"/>
      <c r="O2374"/>
    </row>
    <row r="2375" spans="1:15" x14ac:dyDescent="0.25">
      <c r="A2375">
        <v>39.725490000000001</v>
      </c>
      <c r="B2375">
        <v>-105.04056300000001</v>
      </c>
      <c r="C2375">
        <v>3</v>
      </c>
      <c r="D2375" s="2" t="d">
        <v>2019-02-05T07:39:21.99999998789280675</v>
      </c>
      <c r="E2375" s="1">
        <f>HOUR(US_Accidents_Dec20_updated3[[#This Row],[Start_Time]])</f>
        <v>7</v>
      </c>
      <c r="F2375" s="1">
        <f>MONTH(US_Accidents_Dec20_updated3[[#This Row],[Start_Time]])</f>
        <v>2</v>
      </c>
      <c r="G2375" s="1" t="s">
        <v>51</v>
      </c>
      <c r="H2375" s="1" t="s">
        <v>7497</v>
      </c>
      <c r="I2375">
        <v>5</v>
      </c>
      <c r="K2375"/>
      <c r="L2375" s="1" t="s">
        <v>1221</v>
      </c>
      <c r="N2375"/>
      <c r="O2375"/>
    </row>
    <row r="2376" spans="1:15" x14ac:dyDescent="0.25">
      <c r="A2376">
        <v>39.743989999999997</v>
      </c>
      <c r="B2376">
        <v>-105.15434999999999</v>
      </c>
      <c r="C2376">
        <v>4</v>
      </c>
      <c r="D2376" s="2" t="d">
        <v>2019-02-05T07:48:21.99999986216425575</v>
      </c>
      <c r="E2376" s="1">
        <f>HOUR(US_Accidents_Dec20_updated3[[#This Row],[Start_Time]])</f>
        <v>7</v>
      </c>
      <c r="F2376" s="1">
        <f>MONTH(US_Accidents_Dec20_updated3[[#This Row],[Start_Time]])</f>
        <v>2</v>
      </c>
      <c r="G2376" s="1" t="s">
        <v>51</v>
      </c>
      <c r="H2376" s="1" t="s">
        <v>6443</v>
      </c>
      <c r="I2376">
        <v>5</v>
      </c>
      <c r="K2376"/>
      <c r="L2376" s="1" t="s">
        <v>1221</v>
      </c>
      <c r="N2376"/>
      <c r="O2376"/>
    </row>
    <row r="2377" spans="1:15" x14ac:dyDescent="0.25">
      <c r="A2377">
        <v>39.606169999999999</v>
      </c>
      <c r="B2377">
        <v>-104.89161</v>
      </c>
      <c r="C2377">
        <v>3</v>
      </c>
      <c r="D2377" s="2" t="d">
        <v>2019-02-05T11:41:36.00000029895454725</v>
      </c>
      <c r="E2377" s="1">
        <f>HOUR(US_Accidents_Dec20_updated3[[#This Row],[Start_Time]])</f>
        <v>11</v>
      </c>
      <c r="F2377" s="1">
        <f>MONTH(US_Accidents_Dec20_updated3[[#This Row],[Start_Time]])</f>
        <v>2</v>
      </c>
      <c r="G2377" s="1" t="s">
        <v>51</v>
      </c>
      <c r="H2377" s="1" t="s">
        <v>569</v>
      </c>
      <c r="I2377">
        <v>10</v>
      </c>
      <c r="J2377">
        <v>8.1</v>
      </c>
      <c r="K2377"/>
      <c r="L2377" s="1" t="s">
        <v>1221</v>
      </c>
      <c r="N2377"/>
      <c r="O2377"/>
    </row>
    <row r="2378" spans="1:15" x14ac:dyDescent="0.25">
      <c r="A2378">
        <v>39.602213999999996</v>
      </c>
      <c r="B2378">
        <v>-104.888992</v>
      </c>
      <c r="C2378">
        <v>3</v>
      </c>
      <c r="D2378" s="2" t="d">
        <v>2019-02-05T15:56:59.000000227242708075</v>
      </c>
      <c r="E2378" s="1">
        <f>HOUR(US_Accidents_Dec20_updated3[[#This Row],[Start_Time]])</f>
        <v>15</v>
      </c>
      <c r="F2378" s="1">
        <f>MONTH(US_Accidents_Dec20_updated3[[#This Row],[Start_Time]])</f>
        <v>2</v>
      </c>
      <c r="G2378" s="1" t="s">
        <v>51</v>
      </c>
      <c r="H2378" s="1" t="s">
        <v>427</v>
      </c>
      <c r="I2378">
        <v>10</v>
      </c>
      <c r="J2378">
        <v>16.100000000000001</v>
      </c>
      <c r="K2378"/>
      <c r="L2378" s="1" t="s">
        <v>1068</v>
      </c>
      <c r="N2378"/>
      <c r="O2378"/>
    </row>
    <row r="2379" spans="1:15" x14ac:dyDescent="0.25">
      <c r="A2379">
        <v>39.206530000000001</v>
      </c>
      <c r="B2379">
        <v>-105.99493</v>
      </c>
      <c r="C2379">
        <v>2</v>
      </c>
      <c r="D2379" s="2" t="d">
        <v>2019-02-05T23:35:09.99999996274709925</v>
      </c>
      <c r="E2379" s="1">
        <f>HOUR(US_Accidents_Dec20_updated3[[#This Row],[Start_Time]])</f>
        <v>23</v>
      </c>
      <c r="F2379" s="1">
        <f>MONTH(US_Accidents_Dec20_updated3[[#This Row],[Start_Time]])</f>
        <v>2</v>
      </c>
      <c r="G2379" s="1" t="s">
        <v>53</v>
      </c>
      <c r="H2379" s="1" t="s">
        <v>8653</v>
      </c>
      <c r="I2379">
        <v>6</v>
      </c>
      <c r="J2379">
        <v>18.399999999999999</v>
      </c>
      <c r="K2379"/>
      <c r="L2379" s="1" t="s">
        <v>1228</v>
      </c>
      <c r="N2379"/>
      <c r="O2379"/>
    </row>
    <row r="2380" spans="1:15" x14ac:dyDescent="0.25">
      <c r="A2380">
        <v>39.207729</v>
      </c>
      <c r="B2380">
        <v>-105.994822</v>
      </c>
      <c r="C2380">
        <v>2</v>
      </c>
      <c r="D2380" s="2" t="d">
        <v>2019-02-05T23:35:09.99999996274709925</v>
      </c>
      <c r="E2380" s="1">
        <f>HOUR(US_Accidents_Dec20_updated3[[#This Row],[Start_Time]])</f>
        <v>23</v>
      </c>
      <c r="F2380" s="1">
        <f>MONTH(US_Accidents_Dec20_updated3[[#This Row],[Start_Time]])</f>
        <v>2</v>
      </c>
      <c r="G2380" s="1" t="s">
        <v>53</v>
      </c>
      <c r="H2380" s="1" t="s">
        <v>7306</v>
      </c>
      <c r="I2380">
        <v>6</v>
      </c>
      <c r="J2380">
        <v>18.399999999999999</v>
      </c>
      <c r="K2380"/>
      <c r="L2380" s="1" t="s">
        <v>1228</v>
      </c>
      <c r="N2380"/>
      <c r="O2380"/>
    </row>
    <row r="2381" spans="1:15" x14ac:dyDescent="0.25">
      <c r="A2381">
        <v>40.475929999999998</v>
      </c>
      <c r="B2381">
        <v>-107.13561</v>
      </c>
      <c r="C2381">
        <v>2</v>
      </c>
      <c r="D2381" s="2" t="d">
        <v>2019-02-06T00:16:25.99999977741390300</v>
      </c>
      <c r="E2381" s="1">
        <f>HOUR(US_Accidents_Dec20_updated3[[#This Row],[Start_Time]])</f>
        <v>0</v>
      </c>
      <c r="F2381" s="1">
        <f>MONTH(US_Accidents_Dec20_updated3[[#This Row],[Start_Time]])</f>
        <v>2</v>
      </c>
      <c r="G2381" s="1" t="s">
        <v>53</v>
      </c>
      <c r="H2381" s="1" t="s">
        <v>9242</v>
      </c>
      <c r="I2381">
        <v>1.8</v>
      </c>
      <c r="J2381">
        <v>3.5</v>
      </c>
      <c r="K2381"/>
      <c r="L2381" s="1" t="s">
        <v>1213</v>
      </c>
      <c r="N2381"/>
      <c r="O2381"/>
    </row>
    <row r="2382" spans="1:15" x14ac:dyDescent="0.25">
      <c r="A2382">
        <v>39.571809000000002</v>
      </c>
      <c r="B2382">
        <v>-105.02961000000001</v>
      </c>
      <c r="C2382">
        <v>4</v>
      </c>
      <c r="D2382" s="2" t="d">
        <v>2019-02-06T04:30:41.000000154599547225</v>
      </c>
      <c r="E2382" s="1">
        <f>HOUR(US_Accidents_Dec20_updated3[[#This Row],[Start_Time]])</f>
        <v>4</v>
      </c>
      <c r="F2382" s="1">
        <f>MONTH(US_Accidents_Dec20_updated3[[#This Row],[Start_Time]])</f>
        <v>2</v>
      </c>
      <c r="G2382" s="1" t="s">
        <v>53</v>
      </c>
      <c r="H2382" s="1" t="s">
        <v>7017</v>
      </c>
      <c r="I2382">
        <v>10</v>
      </c>
      <c r="J2382">
        <v>4.5999999999999996</v>
      </c>
      <c r="K2382"/>
      <c r="L2382" s="1" t="s">
        <v>1207</v>
      </c>
      <c r="N2382"/>
      <c r="O2382"/>
    </row>
    <row r="2383" spans="1:15" x14ac:dyDescent="0.25">
      <c r="A2383">
        <v>39.57938</v>
      </c>
      <c r="B2383">
        <v>-105.02594000000001</v>
      </c>
      <c r="C2383">
        <v>4</v>
      </c>
      <c r="D2383" s="2" t="d">
        <v>2019-02-06T04:30:41.000000154599547225</v>
      </c>
      <c r="E2383" s="1">
        <f>HOUR(US_Accidents_Dec20_updated3[[#This Row],[Start_Time]])</f>
        <v>4</v>
      </c>
      <c r="F2383" s="1">
        <f>MONTH(US_Accidents_Dec20_updated3[[#This Row],[Start_Time]])</f>
        <v>2</v>
      </c>
      <c r="G2383" s="1" t="s">
        <v>53</v>
      </c>
      <c r="H2383" s="1" t="s">
        <v>3902</v>
      </c>
      <c r="I2383">
        <v>10</v>
      </c>
      <c r="J2383">
        <v>4.5999999999999996</v>
      </c>
      <c r="K2383"/>
      <c r="L2383" s="1" t="s">
        <v>1207</v>
      </c>
      <c r="N2383"/>
      <c r="O2383"/>
    </row>
    <row r="2384" spans="1:15" x14ac:dyDescent="0.25">
      <c r="A2384">
        <v>39.725580000000001</v>
      </c>
      <c r="B2384">
        <v>-105.05895200000001</v>
      </c>
      <c r="C2384">
        <v>3</v>
      </c>
      <c r="D2384" s="2" t="d">
        <v>2019-02-06T06:50:13.9999998500570625</v>
      </c>
      <c r="E2384" s="1">
        <f>HOUR(US_Accidents_Dec20_updated3[[#This Row],[Start_Time]])</f>
        <v>6</v>
      </c>
      <c r="F2384" s="1">
        <f>MONTH(US_Accidents_Dec20_updated3[[#This Row],[Start_Time]])</f>
        <v>2</v>
      </c>
      <c r="G2384" s="1" t="s">
        <v>51</v>
      </c>
      <c r="H2384" s="1" t="s">
        <v>496</v>
      </c>
      <c r="I2384">
        <v>0.2</v>
      </c>
      <c r="K2384"/>
      <c r="L2384" s="1" t="s">
        <v>1269</v>
      </c>
      <c r="N2384"/>
      <c r="O2384"/>
    </row>
    <row r="2385" spans="1:15" x14ac:dyDescent="0.25">
      <c r="A2385">
        <v>39.763578000000003</v>
      </c>
      <c r="B2385">
        <v>-105.233513</v>
      </c>
      <c r="C2385">
        <v>4</v>
      </c>
      <c r="D2385" s="2" t="d">
        <v>2019-02-06T08:02:14.00000010151415775</v>
      </c>
      <c r="E2385" s="1">
        <f>HOUR(US_Accidents_Dec20_updated3[[#This Row],[Start_Time]])</f>
        <v>8</v>
      </c>
      <c r="F2385" s="1">
        <f>MONTH(US_Accidents_Dec20_updated3[[#This Row],[Start_Time]])</f>
        <v>2</v>
      </c>
      <c r="G2385" s="1" t="s">
        <v>51</v>
      </c>
      <c r="H2385" s="1" t="s">
        <v>3894</v>
      </c>
      <c r="I2385">
        <v>0.2</v>
      </c>
      <c r="J2385">
        <v>5.8</v>
      </c>
      <c r="K2385"/>
      <c r="L2385" s="1" t="s">
        <v>4928</v>
      </c>
      <c r="N2385"/>
      <c r="O2385"/>
    </row>
    <row r="2386" spans="1:15" x14ac:dyDescent="0.25">
      <c r="A2386">
        <v>39.768383999999998</v>
      </c>
      <c r="B2386">
        <v>-105.235677</v>
      </c>
      <c r="C2386">
        <v>4</v>
      </c>
      <c r="D2386" s="2" t="d">
        <v>2019-02-06T08:02:14.00000010151415775</v>
      </c>
      <c r="E2386" s="1">
        <f>HOUR(US_Accidents_Dec20_updated3[[#This Row],[Start_Time]])</f>
        <v>8</v>
      </c>
      <c r="F2386" s="1">
        <f>MONTH(US_Accidents_Dec20_updated3[[#This Row],[Start_Time]])</f>
        <v>2</v>
      </c>
      <c r="G2386" s="1" t="s">
        <v>51</v>
      </c>
      <c r="H2386" s="1" t="s">
        <v>8656</v>
      </c>
      <c r="I2386">
        <v>0.2</v>
      </c>
      <c r="J2386">
        <v>5.8</v>
      </c>
      <c r="K2386"/>
      <c r="L2386" s="1" t="s">
        <v>4928</v>
      </c>
      <c r="N2386"/>
      <c r="O2386"/>
    </row>
    <row r="2387" spans="1:15" x14ac:dyDescent="0.25">
      <c r="A2387">
        <v>39.571809000000002</v>
      </c>
      <c r="B2387">
        <v>-105.02961000000001</v>
      </c>
      <c r="C2387">
        <v>4</v>
      </c>
      <c r="D2387" s="2" t="d">
        <v>2019-02-06T08:10:29.00000014342367700</v>
      </c>
      <c r="E2387" s="1">
        <f>HOUR(US_Accidents_Dec20_updated3[[#This Row],[Start_Time]])</f>
        <v>8</v>
      </c>
      <c r="F2387" s="1">
        <f>MONTH(US_Accidents_Dec20_updated3[[#This Row],[Start_Time]])</f>
        <v>2</v>
      </c>
      <c r="G2387" s="1" t="s">
        <v>51</v>
      </c>
      <c r="H2387" s="1" t="s">
        <v>8474</v>
      </c>
      <c r="I2387">
        <v>0.2</v>
      </c>
      <c r="J2387">
        <v>5.8</v>
      </c>
      <c r="K2387">
        <v>0</v>
      </c>
      <c r="L2387" s="1" t="s">
        <v>4928</v>
      </c>
      <c r="N2387"/>
      <c r="O2387"/>
    </row>
    <row r="2388" spans="1:15" x14ac:dyDescent="0.25">
      <c r="A2388">
        <v>39.57938</v>
      </c>
      <c r="B2388">
        <v>-105.02594000000001</v>
      </c>
      <c r="C2388">
        <v>4</v>
      </c>
      <c r="D2388" s="2" t="d">
        <v>2019-02-06T08:10:29.00000014342367700</v>
      </c>
      <c r="E2388" s="1">
        <f>HOUR(US_Accidents_Dec20_updated3[[#This Row],[Start_Time]])</f>
        <v>8</v>
      </c>
      <c r="F2388" s="1">
        <f>MONTH(US_Accidents_Dec20_updated3[[#This Row],[Start_Time]])</f>
        <v>2</v>
      </c>
      <c r="G2388" s="1" t="s">
        <v>51</v>
      </c>
      <c r="H2388" s="1" t="s">
        <v>3902</v>
      </c>
      <c r="I2388">
        <v>0.2</v>
      </c>
      <c r="J2388">
        <v>5.8</v>
      </c>
      <c r="K2388">
        <v>0</v>
      </c>
      <c r="L2388" s="1" t="s">
        <v>4928</v>
      </c>
      <c r="N2388"/>
      <c r="O2388"/>
    </row>
    <row r="2389" spans="1:15" x14ac:dyDescent="0.25">
      <c r="A2389">
        <v>39.57938</v>
      </c>
      <c r="B2389">
        <v>-105.02594000000001</v>
      </c>
      <c r="C2389">
        <v>4</v>
      </c>
      <c r="D2389" s="2" t="d">
        <v>2019-02-06T08:19:27.99999978393316350</v>
      </c>
      <c r="E2389" s="1">
        <f>HOUR(US_Accidents_Dec20_updated3[[#This Row],[Start_Time]])</f>
        <v>8</v>
      </c>
      <c r="F2389" s="1">
        <f>MONTH(US_Accidents_Dec20_updated3[[#This Row],[Start_Time]])</f>
        <v>2</v>
      </c>
      <c r="G2389" s="1" t="s">
        <v>51</v>
      </c>
      <c r="H2389" s="1" t="s">
        <v>3902</v>
      </c>
      <c r="I2389">
        <v>0.2</v>
      </c>
      <c r="J2389">
        <v>5.8</v>
      </c>
      <c r="K2389">
        <v>0</v>
      </c>
      <c r="L2389" s="1" t="s">
        <v>4928</v>
      </c>
      <c r="N2389"/>
      <c r="O2389"/>
    </row>
    <row r="2390" spans="1:15" x14ac:dyDescent="0.25">
      <c r="A2390">
        <v>38.810572999999998</v>
      </c>
      <c r="B2390">
        <v>-102.33226999999999</v>
      </c>
      <c r="C2390">
        <v>4</v>
      </c>
      <c r="D2390" s="2" t="d">
        <v>2019-02-06T08:41:11.99999971780925775</v>
      </c>
      <c r="E2390" s="1">
        <f>HOUR(US_Accidents_Dec20_updated3[[#This Row],[Start_Time]])</f>
        <v>8</v>
      </c>
      <c r="F2390" s="1">
        <f>MONTH(US_Accidents_Dec20_updated3[[#This Row],[Start_Time]])</f>
        <v>2</v>
      </c>
      <c r="G2390" s="1" t="s">
        <v>51</v>
      </c>
      <c r="H2390" s="1" t="s">
        <v>8658</v>
      </c>
      <c r="I2390">
        <v>0.2</v>
      </c>
      <c r="J2390">
        <v>15</v>
      </c>
      <c r="K2390"/>
      <c r="L2390" s="1" t="s">
        <v>4928</v>
      </c>
      <c r="N2390"/>
      <c r="O2390"/>
    </row>
    <row r="2391" spans="1:15" x14ac:dyDescent="0.25">
      <c r="A2391">
        <v>38.696840000000002</v>
      </c>
      <c r="B2391">
        <v>-102.33181999999999</v>
      </c>
      <c r="C2391">
        <v>4</v>
      </c>
      <c r="D2391" s="2" t="d">
        <v>2019-02-06T08:41:11.99999971780925775</v>
      </c>
      <c r="E2391" s="1">
        <f>HOUR(US_Accidents_Dec20_updated3[[#This Row],[Start_Time]])</f>
        <v>8</v>
      </c>
      <c r="F2391" s="1">
        <f>MONTH(US_Accidents_Dec20_updated3[[#This Row],[Start_Time]])</f>
        <v>2</v>
      </c>
      <c r="G2391" s="1" t="s">
        <v>51</v>
      </c>
      <c r="H2391" s="1" t="s">
        <v>8660</v>
      </c>
      <c r="I2391">
        <v>0.2</v>
      </c>
      <c r="J2391">
        <v>15</v>
      </c>
      <c r="K2391"/>
      <c r="L2391" s="1" t="s">
        <v>4928</v>
      </c>
      <c r="N2391"/>
      <c r="O2391"/>
    </row>
    <row r="2392" spans="1:15" x14ac:dyDescent="0.25">
      <c r="A2392">
        <v>40.408011999999999</v>
      </c>
      <c r="B2392">
        <v>-105.152055</v>
      </c>
      <c r="C2392">
        <v>4</v>
      </c>
      <c r="D2392" s="2" t="d">
        <v>2019-02-06T08:38:12.999999993480742200</v>
      </c>
      <c r="E2392" s="1">
        <f>HOUR(US_Accidents_Dec20_updated3[[#This Row],[Start_Time]])</f>
        <v>8</v>
      </c>
      <c r="F2392" s="1">
        <f>MONTH(US_Accidents_Dec20_updated3[[#This Row],[Start_Time]])</f>
        <v>2</v>
      </c>
      <c r="G2392" s="1" t="s">
        <v>51</v>
      </c>
      <c r="H2392" s="1" t="s">
        <v>8476</v>
      </c>
      <c r="I2392">
        <v>4</v>
      </c>
      <c r="J2392">
        <v>10.4</v>
      </c>
      <c r="K2392">
        <v>0</v>
      </c>
      <c r="L2392" s="1" t="s">
        <v>1213</v>
      </c>
      <c r="N2392"/>
      <c r="O2392"/>
    </row>
    <row r="2393" spans="1:15" x14ac:dyDescent="0.25">
      <c r="A2393">
        <v>38.549923</v>
      </c>
      <c r="B2393">
        <v>-106.26777199999999</v>
      </c>
      <c r="C2393">
        <v>3</v>
      </c>
      <c r="D2393" s="2" t="d">
        <v>2019-02-06T09:44:12.00000009499490400</v>
      </c>
      <c r="E2393" s="1">
        <f>HOUR(US_Accidents_Dec20_updated3[[#This Row],[Start_Time]])</f>
        <v>9</v>
      </c>
      <c r="F2393" s="1">
        <f>MONTH(US_Accidents_Dec20_updated3[[#This Row],[Start_Time]])</f>
        <v>2</v>
      </c>
      <c r="G2393" s="1" t="s">
        <v>51</v>
      </c>
      <c r="H2393" s="1" t="s">
        <v>435</v>
      </c>
      <c r="I2393">
        <v>7</v>
      </c>
      <c r="J2393">
        <v>16.100000000000001</v>
      </c>
      <c r="K2393"/>
      <c r="L2393" s="1" t="s">
        <v>819</v>
      </c>
      <c r="N2393"/>
      <c r="O2393"/>
    </row>
    <row r="2394" spans="1:15" x14ac:dyDescent="0.25">
      <c r="A2394">
        <v>38.551431999999998</v>
      </c>
      <c r="B2394">
        <v>-106.28918400000001</v>
      </c>
      <c r="C2394">
        <v>3</v>
      </c>
      <c r="D2394" s="2" t="d">
        <v>2019-02-06T09:52:27.00000013690441650</v>
      </c>
      <c r="E2394" s="1">
        <f>HOUR(US_Accidents_Dec20_updated3[[#This Row],[Start_Time]])</f>
        <v>9</v>
      </c>
      <c r="F2394" s="1">
        <f>MONTH(US_Accidents_Dec20_updated3[[#This Row],[Start_Time]])</f>
        <v>2</v>
      </c>
      <c r="G2394" s="1" t="s">
        <v>51</v>
      </c>
      <c r="H2394" s="1" t="s">
        <v>3087</v>
      </c>
      <c r="I2394">
        <v>4</v>
      </c>
      <c r="J2394">
        <v>19.600000000000001</v>
      </c>
      <c r="K2394"/>
      <c r="L2394" s="1" t="s">
        <v>1213</v>
      </c>
      <c r="N2394"/>
      <c r="O2394"/>
    </row>
    <row r="2395" spans="1:15" x14ac:dyDescent="0.25">
      <c r="A2395">
        <v>39.57938</v>
      </c>
      <c r="B2395">
        <v>-105.02594000000001</v>
      </c>
      <c r="C2395">
        <v>4</v>
      </c>
      <c r="D2395" s="2" t="d">
        <v>2019-02-06T11:19:27.00000017881393575</v>
      </c>
      <c r="E2395" s="1">
        <f>HOUR(US_Accidents_Dec20_updated3[[#This Row],[Start_Time]])</f>
        <v>11</v>
      </c>
      <c r="F2395" s="1">
        <f>MONTH(US_Accidents_Dec20_updated3[[#This Row],[Start_Time]])</f>
        <v>2</v>
      </c>
      <c r="G2395" s="1" t="s">
        <v>51</v>
      </c>
      <c r="H2395" s="1" t="s">
        <v>6041</v>
      </c>
      <c r="I2395">
        <v>1</v>
      </c>
      <c r="J2395">
        <v>9.1999999999999993</v>
      </c>
      <c r="K2395">
        <v>0</v>
      </c>
      <c r="L2395" s="1" t="s">
        <v>1211</v>
      </c>
      <c r="N2395"/>
      <c r="O2395"/>
    </row>
    <row r="2396" spans="1:15" x14ac:dyDescent="0.25">
      <c r="A2396">
        <v>40.150677000000002</v>
      </c>
      <c r="B2396">
        <v>-104.97982</v>
      </c>
      <c r="C2396">
        <v>3</v>
      </c>
      <c r="D2396" s="2" t="d">
        <v>2019-02-06T12:12:40.99999998696148575</v>
      </c>
      <c r="E2396" s="1">
        <f>HOUR(US_Accidents_Dec20_updated3[[#This Row],[Start_Time]])</f>
        <v>12</v>
      </c>
      <c r="F2396" s="1">
        <f>MONTH(US_Accidents_Dec20_updated3[[#This Row],[Start_Time]])</f>
        <v>2</v>
      </c>
      <c r="G2396" s="1" t="s">
        <v>51</v>
      </c>
      <c r="H2396" s="1" t="s">
        <v>452</v>
      </c>
      <c r="I2396">
        <v>2.5</v>
      </c>
      <c r="J2396">
        <v>5.8</v>
      </c>
      <c r="K2396"/>
      <c r="L2396" s="1" t="s">
        <v>1211</v>
      </c>
      <c r="N2396"/>
      <c r="O2396"/>
    </row>
    <row r="2397" spans="1:15" x14ac:dyDescent="0.25">
      <c r="A2397">
        <v>40.196606000000003</v>
      </c>
      <c r="B2397">
        <v>-104.98041000000001</v>
      </c>
      <c r="C2397">
        <v>4</v>
      </c>
      <c r="D2397" s="2" t="d">
        <v>2019-02-06T12:53:13.00000020302832225</v>
      </c>
      <c r="E2397" s="1">
        <f>HOUR(US_Accidents_Dec20_updated3[[#This Row],[Start_Time]])</f>
        <v>12</v>
      </c>
      <c r="F2397" s="1">
        <f>MONTH(US_Accidents_Dec20_updated3[[#This Row],[Start_Time]])</f>
        <v>2</v>
      </c>
      <c r="G2397" s="1" t="s">
        <v>51</v>
      </c>
      <c r="H2397" s="1" t="s">
        <v>537</v>
      </c>
      <c r="I2397">
        <v>2</v>
      </c>
      <c r="J2397">
        <v>5.8</v>
      </c>
      <c r="K2397"/>
      <c r="L2397" s="1" t="s">
        <v>1211</v>
      </c>
      <c r="N2397"/>
      <c r="O2397"/>
    </row>
    <row r="2398" spans="1:15" x14ac:dyDescent="0.25">
      <c r="A2398">
        <v>39.026482000000001</v>
      </c>
      <c r="B2398">
        <v>-104.83330100000001</v>
      </c>
      <c r="C2398">
        <v>3</v>
      </c>
      <c r="D2398" s="2" t="d">
        <v>2019-02-06T13:10:28.00000011920929050</v>
      </c>
      <c r="E2398" s="1">
        <f>HOUR(US_Accidents_Dec20_updated3[[#This Row],[Start_Time]])</f>
        <v>13</v>
      </c>
      <c r="F2398" s="1">
        <f>MONTH(US_Accidents_Dec20_updated3[[#This Row],[Start_Time]])</f>
        <v>2</v>
      </c>
      <c r="G2398" s="1" t="s">
        <v>51</v>
      </c>
      <c r="H2398" s="1" t="s">
        <v>763</v>
      </c>
      <c r="I2398">
        <v>0.5</v>
      </c>
      <c r="J2398">
        <v>18.399999999999999</v>
      </c>
      <c r="K2398"/>
      <c r="L2398" s="1" t="s">
        <v>4895</v>
      </c>
      <c r="N2398"/>
      <c r="O2398"/>
    </row>
    <row r="2399" spans="1:15" x14ac:dyDescent="0.25">
      <c r="A2399">
        <v>39.229756999999999</v>
      </c>
      <c r="B2399">
        <v>-104.877748</v>
      </c>
      <c r="C2399">
        <v>3</v>
      </c>
      <c r="D2399" s="2" t="d">
        <v>2019-02-06T13:20:12.99999982584267600</v>
      </c>
      <c r="E2399" s="1">
        <f>HOUR(US_Accidents_Dec20_updated3[[#This Row],[Start_Time]])</f>
        <v>13</v>
      </c>
      <c r="F2399" s="1">
        <f>MONTH(US_Accidents_Dec20_updated3[[#This Row],[Start_Time]])</f>
        <v>2</v>
      </c>
      <c r="G2399" s="1" t="s">
        <v>51</v>
      </c>
      <c r="H2399" s="1" t="s">
        <v>474</v>
      </c>
      <c r="I2399">
        <v>0.8</v>
      </c>
      <c r="J2399">
        <v>11.5</v>
      </c>
      <c r="K2399"/>
      <c r="L2399" s="1" t="s">
        <v>1211</v>
      </c>
      <c r="N2399"/>
      <c r="O2399"/>
    </row>
    <row r="2400" spans="1:15" x14ac:dyDescent="0.25">
      <c r="A2400">
        <v>39.382399999999997</v>
      </c>
      <c r="B2400">
        <v>-104.86037</v>
      </c>
      <c r="C2400">
        <v>3</v>
      </c>
      <c r="D2400" s="2" t="d">
        <v>2019-02-06T13:24:41.00000023841858100</v>
      </c>
      <c r="E2400" s="1">
        <f>HOUR(US_Accidents_Dec20_updated3[[#This Row],[Start_Time]])</f>
        <v>13</v>
      </c>
      <c r="F2400" s="1">
        <f>MONTH(US_Accidents_Dec20_updated3[[#This Row],[Start_Time]])</f>
        <v>2</v>
      </c>
      <c r="G2400" s="1" t="s">
        <v>51</v>
      </c>
      <c r="H2400" s="1" t="s">
        <v>521</v>
      </c>
      <c r="I2400">
        <v>0.5</v>
      </c>
      <c r="J2400">
        <v>8.1</v>
      </c>
      <c r="K2400">
        <v>0.01</v>
      </c>
      <c r="L2400" s="1" t="s">
        <v>4895</v>
      </c>
      <c r="N2400"/>
      <c r="O2400"/>
    </row>
    <row r="2401" spans="1:15" x14ac:dyDescent="0.25">
      <c r="A2401">
        <v>40.254989999999999</v>
      </c>
      <c r="B2401">
        <v>-104.80698</v>
      </c>
      <c r="C2401">
        <v>3</v>
      </c>
      <c r="D2401" s="2" t="d">
        <v>2019-02-06T13:36:41.0000000707805175</v>
      </c>
      <c r="E2401" s="1">
        <f>HOUR(US_Accidents_Dec20_updated3[[#This Row],[Start_Time]])</f>
        <v>13</v>
      </c>
      <c r="F2401" s="1">
        <f>MONTH(US_Accidents_Dec20_updated3[[#This Row],[Start_Time]])</f>
        <v>2</v>
      </c>
      <c r="G2401" s="1" t="s">
        <v>51</v>
      </c>
      <c r="H2401" s="1" t="s">
        <v>7189</v>
      </c>
      <c r="I2401">
        <v>10</v>
      </c>
      <c r="J2401">
        <v>4.5999999999999996</v>
      </c>
      <c r="K2401"/>
      <c r="L2401" s="1" t="s">
        <v>819</v>
      </c>
      <c r="N2401"/>
      <c r="O2401"/>
    </row>
    <row r="2402" spans="1:15" x14ac:dyDescent="0.25">
      <c r="A2402">
        <v>39.778359999999999</v>
      </c>
      <c r="B2402">
        <v>-104.89577300000001</v>
      </c>
      <c r="C2402">
        <v>3</v>
      </c>
      <c r="D2402" s="2" t="d">
        <v>2019-02-06T13:50:13.00000003539025875</v>
      </c>
      <c r="E2402" s="1">
        <f>HOUR(US_Accidents_Dec20_updated3[[#This Row],[Start_Time]])</f>
        <v>13</v>
      </c>
      <c r="F2402" s="1">
        <f>MONTH(US_Accidents_Dec20_updated3[[#This Row],[Start_Time]])</f>
        <v>2</v>
      </c>
      <c r="G2402" s="1" t="s">
        <v>51</v>
      </c>
      <c r="H2402" s="1" t="s">
        <v>417</v>
      </c>
      <c r="I2402">
        <v>0.2</v>
      </c>
      <c r="J2402">
        <v>3.5</v>
      </c>
      <c r="K2402"/>
      <c r="L2402" s="1" t="s">
        <v>4894</v>
      </c>
      <c r="N2402"/>
      <c r="O2402"/>
    </row>
    <row r="2403" spans="1:15" x14ac:dyDescent="0.25">
      <c r="A2403">
        <v>39.72542</v>
      </c>
      <c r="B2403">
        <v>-105.022004</v>
      </c>
      <c r="C2403">
        <v>3</v>
      </c>
      <c r="D2403" s="2" t="d">
        <v>2019-02-06T15:20:14.00000026915222125</v>
      </c>
      <c r="E2403" s="1">
        <f>HOUR(US_Accidents_Dec20_updated3[[#This Row],[Start_Time]])</f>
        <v>15</v>
      </c>
      <c r="F2403" s="1">
        <f>MONTH(US_Accidents_Dec20_updated3[[#This Row],[Start_Time]])</f>
        <v>2</v>
      </c>
      <c r="G2403" s="1" t="s">
        <v>51</v>
      </c>
      <c r="H2403" s="1" t="s">
        <v>594</v>
      </c>
      <c r="I2403">
        <v>0.2</v>
      </c>
      <c r="J2403">
        <v>5.8</v>
      </c>
      <c r="K2403"/>
      <c r="L2403" s="1" t="s">
        <v>4894</v>
      </c>
      <c r="N2403"/>
      <c r="O2403"/>
    </row>
    <row r="2404" spans="1:15" x14ac:dyDescent="0.25">
      <c r="A2404">
        <v>39.968304000000003</v>
      </c>
      <c r="B2404">
        <v>-105.48434399999999</v>
      </c>
      <c r="C2404">
        <v>3</v>
      </c>
      <c r="D2404" s="2" t="d">
        <v>2019-02-06T15:23:57.99999982584267600</v>
      </c>
      <c r="E2404" s="1">
        <f>HOUR(US_Accidents_Dec20_updated3[[#This Row],[Start_Time]])</f>
        <v>15</v>
      </c>
      <c r="F2404" s="1">
        <f>MONTH(US_Accidents_Dec20_updated3[[#This Row],[Start_Time]])</f>
        <v>2</v>
      </c>
      <c r="G2404" s="1" t="s">
        <v>51</v>
      </c>
      <c r="H2404" s="1" t="s">
        <v>8666</v>
      </c>
      <c r="I2404">
        <v>4</v>
      </c>
      <c r="J2404">
        <v>5.8</v>
      </c>
      <c r="K2404"/>
      <c r="L2404" s="1" t="s">
        <v>1211</v>
      </c>
      <c r="N2404"/>
      <c r="O2404"/>
    </row>
    <row r="2405" spans="1:15" x14ac:dyDescent="0.25">
      <c r="A2405">
        <v>39.023809999999997</v>
      </c>
      <c r="B2405">
        <v>-104.83174</v>
      </c>
      <c r="C2405">
        <v>3</v>
      </c>
      <c r="D2405" s="2" t="d">
        <v>2019-02-06T16:10:28.99999972432851825</v>
      </c>
      <c r="E2405" s="1">
        <f>HOUR(US_Accidents_Dec20_updated3[[#This Row],[Start_Time]])</f>
        <v>16</v>
      </c>
      <c r="F2405" s="1">
        <f>MONTH(US_Accidents_Dec20_updated3[[#This Row],[Start_Time]])</f>
        <v>2</v>
      </c>
      <c r="G2405" s="1" t="s">
        <v>51</v>
      </c>
      <c r="H2405" s="1" t="s">
        <v>1471</v>
      </c>
      <c r="I2405">
        <v>10</v>
      </c>
      <c r="J2405">
        <v>21.9</v>
      </c>
      <c r="K2405"/>
      <c r="L2405" s="1" t="s">
        <v>1211</v>
      </c>
      <c r="N2405"/>
      <c r="O2405"/>
    </row>
    <row r="2406" spans="1:15" x14ac:dyDescent="0.25">
      <c r="A2406">
        <v>39.725380000000001</v>
      </c>
      <c r="B2406">
        <v>-105.02992999999999</v>
      </c>
      <c r="C2406">
        <v>3</v>
      </c>
      <c r="D2406" s="2" t="d">
        <v>2019-02-06T16:13:28.00000007729977125</v>
      </c>
      <c r="E2406" s="1">
        <f>HOUR(US_Accidents_Dec20_updated3[[#This Row],[Start_Time]])</f>
        <v>16</v>
      </c>
      <c r="F2406" s="1">
        <f>MONTH(US_Accidents_Dec20_updated3[[#This Row],[Start_Time]])</f>
        <v>2</v>
      </c>
      <c r="G2406" s="1" t="s">
        <v>51</v>
      </c>
      <c r="H2406" s="1" t="s">
        <v>6043</v>
      </c>
      <c r="I2406">
        <v>1.5</v>
      </c>
      <c r="J2406">
        <v>10.4</v>
      </c>
      <c r="K2406">
        <v>0</v>
      </c>
      <c r="L2406" s="1" t="s">
        <v>1211</v>
      </c>
      <c r="N2406"/>
      <c r="O2406"/>
    </row>
    <row r="2407" spans="1:15" x14ac:dyDescent="0.25">
      <c r="A2407">
        <v>39.026694999999997</v>
      </c>
      <c r="B2407">
        <v>-104.833423</v>
      </c>
      <c r="C2407">
        <v>3</v>
      </c>
      <c r="D2407" s="2" t="d">
        <v>2019-02-06T17:50:12.99999982584267600</v>
      </c>
      <c r="E2407" s="1">
        <f>HOUR(US_Accidents_Dec20_updated3[[#This Row],[Start_Time]])</f>
        <v>17</v>
      </c>
      <c r="F2407" s="1">
        <f>MONTH(US_Accidents_Dec20_updated3[[#This Row],[Start_Time]])</f>
        <v>2</v>
      </c>
      <c r="G2407" s="1" t="s">
        <v>53</v>
      </c>
      <c r="H2407" s="1" t="s">
        <v>1471</v>
      </c>
      <c r="I2407">
        <v>10</v>
      </c>
      <c r="J2407">
        <v>15</v>
      </c>
      <c r="K2407"/>
      <c r="L2407" s="1" t="s">
        <v>1213</v>
      </c>
      <c r="N2407"/>
      <c r="O2407"/>
    </row>
    <row r="2408" spans="1:15" x14ac:dyDescent="0.25">
      <c r="A2408">
        <v>39.026694999999997</v>
      </c>
      <c r="B2408">
        <v>-104.833423</v>
      </c>
      <c r="C2408">
        <v>2</v>
      </c>
      <c r="D2408" s="2" t="d">
        <v>2019-02-06T18:47:12.00000005308538475</v>
      </c>
      <c r="E2408" s="1">
        <f>HOUR(US_Accidents_Dec20_updated3[[#This Row],[Start_Time]])</f>
        <v>18</v>
      </c>
      <c r="F2408" s="1">
        <f>MONTH(US_Accidents_Dec20_updated3[[#This Row],[Start_Time]])</f>
        <v>2</v>
      </c>
      <c r="G2408" s="1" t="s">
        <v>53</v>
      </c>
      <c r="H2408" s="1" t="s">
        <v>1471</v>
      </c>
      <c r="I2408">
        <v>10</v>
      </c>
      <c r="J2408">
        <v>15</v>
      </c>
      <c r="K2408">
        <v>0</v>
      </c>
      <c r="L2408" s="1" t="s">
        <v>1213</v>
      </c>
      <c r="N2408"/>
      <c r="O2408"/>
    </row>
    <row r="2409" spans="1:15" x14ac:dyDescent="0.25">
      <c r="A2409">
        <v>39.586889999999997</v>
      </c>
      <c r="B2409">
        <v>-107.19553000000001</v>
      </c>
      <c r="C2409">
        <v>2</v>
      </c>
      <c r="D2409" s="2" t="d">
        <v>2019-02-06T18:58:27.00000005308538475</v>
      </c>
      <c r="E2409" s="1">
        <f>HOUR(US_Accidents_Dec20_updated3[[#This Row],[Start_Time]])</f>
        <v>18</v>
      </c>
      <c r="F2409" s="1">
        <f>MONTH(US_Accidents_Dec20_updated3[[#This Row],[Start_Time]])</f>
        <v>2</v>
      </c>
      <c r="G2409" s="1" t="s">
        <v>53</v>
      </c>
      <c r="H2409" s="1" t="s">
        <v>9246</v>
      </c>
      <c r="I2409">
        <v>0.5</v>
      </c>
      <c r="J2409">
        <v>11.5</v>
      </c>
      <c r="K2409"/>
      <c r="L2409" s="1" t="s">
        <v>4895</v>
      </c>
      <c r="N2409"/>
      <c r="O2409"/>
    </row>
    <row r="2410" spans="1:15" x14ac:dyDescent="0.25">
      <c r="A2410">
        <v>39.314335</v>
      </c>
      <c r="B2410">
        <v>-104.88499</v>
      </c>
      <c r="C2410">
        <v>3</v>
      </c>
      <c r="D2410" s="2" t="d">
        <v>2019-02-06T19:24:41.00000023841858100</v>
      </c>
      <c r="E2410" s="1">
        <f>HOUR(US_Accidents_Dec20_updated3[[#This Row],[Start_Time]])</f>
        <v>19</v>
      </c>
      <c r="F2410" s="1">
        <f>MONTH(US_Accidents_Dec20_updated3[[#This Row],[Start_Time]])</f>
        <v>2</v>
      </c>
      <c r="G2410" s="1" t="s">
        <v>53</v>
      </c>
      <c r="H2410" s="1" t="s">
        <v>450</v>
      </c>
      <c r="I2410">
        <v>10</v>
      </c>
      <c r="J2410">
        <v>5.8</v>
      </c>
      <c r="K2410"/>
      <c r="L2410" s="1" t="s">
        <v>1213</v>
      </c>
      <c r="N2410"/>
      <c r="O2410"/>
    </row>
    <row r="2411" spans="1:15" x14ac:dyDescent="0.25">
      <c r="A2411">
        <v>39.429079999999999</v>
      </c>
      <c r="B2411">
        <v>-104.87908</v>
      </c>
      <c r="C2411">
        <v>2</v>
      </c>
      <c r="D2411" s="2" t="d">
        <v>2019-02-06T19:58:26.99999984353780875</v>
      </c>
      <c r="E2411" s="1">
        <f>HOUR(US_Accidents_Dec20_updated3[[#This Row],[Start_Time]])</f>
        <v>19</v>
      </c>
      <c r="F2411" s="1">
        <f>MONTH(US_Accidents_Dec20_updated3[[#This Row],[Start_Time]])</f>
        <v>2</v>
      </c>
      <c r="G2411" s="1" t="s">
        <v>53</v>
      </c>
      <c r="H2411" s="1" t="s">
        <v>9248</v>
      </c>
      <c r="I2411">
        <v>9</v>
      </c>
      <c r="J2411">
        <v>6.9</v>
      </c>
      <c r="K2411">
        <v>0</v>
      </c>
      <c r="L2411" s="1" t="s">
        <v>1211</v>
      </c>
      <c r="N2411"/>
      <c r="O2411"/>
    </row>
    <row r="2412" spans="1:15" x14ac:dyDescent="0.25">
      <c r="A2412">
        <v>39.563920000000003</v>
      </c>
      <c r="B2412">
        <v>-104.87177</v>
      </c>
      <c r="C2412">
        <v>3</v>
      </c>
      <c r="D2412" s="2" t="d">
        <v>2019-02-06T20:10:27.0000003045424800</v>
      </c>
      <c r="E2412" s="1">
        <f>HOUR(US_Accidents_Dec20_updated3[[#This Row],[Start_Time]])</f>
        <v>20</v>
      </c>
      <c r="F2412" s="1">
        <f>MONTH(US_Accidents_Dec20_updated3[[#This Row],[Start_Time]])</f>
        <v>2</v>
      </c>
      <c r="G2412" s="1" t="s">
        <v>53</v>
      </c>
      <c r="H2412" s="1" t="s">
        <v>562</v>
      </c>
      <c r="I2412">
        <v>2</v>
      </c>
      <c r="J2412">
        <v>8.1</v>
      </c>
      <c r="K2412">
        <v>0</v>
      </c>
      <c r="L2412" s="1" t="s">
        <v>1211</v>
      </c>
      <c r="N2412"/>
      <c r="O2412"/>
    </row>
    <row r="2413" spans="1:15" x14ac:dyDescent="0.25">
      <c r="A2413">
        <v>39.712048000000003</v>
      </c>
      <c r="B2413">
        <v>-104.999689</v>
      </c>
      <c r="C2413">
        <v>3</v>
      </c>
      <c r="D2413" s="2" t="d">
        <v>2019-02-06T20:26:11.99999992735684050</v>
      </c>
      <c r="E2413" s="1">
        <f>HOUR(US_Accidents_Dec20_updated3[[#This Row],[Start_Time]])</f>
        <v>20</v>
      </c>
      <c r="F2413" s="1">
        <f>MONTH(US_Accidents_Dec20_updated3[[#This Row],[Start_Time]])</f>
        <v>2</v>
      </c>
      <c r="G2413" s="1" t="s">
        <v>53</v>
      </c>
      <c r="H2413" s="1" t="s">
        <v>486</v>
      </c>
      <c r="I2413">
        <v>2</v>
      </c>
      <c r="J2413">
        <v>8.1</v>
      </c>
      <c r="K2413">
        <v>0</v>
      </c>
      <c r="L2413" s="1" t="s">
        <v>1211</v>
      </c>
      <c r="N2413"/>
      <c r="O2413"/>
    </row>
    <row r="2414" spans="1:15" x14ac:dyDescent="0.25">
      <c r="A2414">
        <v>39.712048000000003</v>
      </c>
      <c r="B2414">
        <v>-104.999689</v>
      </c>
      <c r="C2414">
        <v>3</v>
      </c>
      <c r="D2414" s="2" t="d">
        <v>2019-02-06T21:22:25.99999969359487125</v>
      </c>
      <c r="E2414" s="1">
        <f>HOUR(US_Accidents_Dec20_updated3[[#This Row],[Start_Time]])</f>
        <v>21</v>
      </c>
      <c r="F2414" s="1">
        <f>MONTH(US_Accidents_Dec20_updated3[[#This Row],[Start_Time]])</f>
        <v>2</v>
      </c>
      <c r="G2414" s="1" t="s">
        <v>53</v>
      </c>
      <c r="H2414" s="1" t="s">
        <v>486</v>
      </c>
      <c r="I2414">
        <v>0.8</v>
      </c>
      <c r="J2414">
        <v>8.1</v>
      </c>
      <c r="K2414">
        <v>0</v>
      </c>
      <c r="L2414" s="1" t="s">
        <v>1211</v>
      </c>
      <c r="N2414"/>
      <c r="O2414"/>
    </row>
    <row r="2415" spans="1:15" x14ac:dyDescent="0.25">
      <c r="A2415">
        <v>39.670299</v>
      </c>
      <c r="B2415">
        <v>-104.82931000000001</v>
      </c>
      <c r="C2415">
        <v>3</v>
      </c>
      <c r="D2415" s="2" t="d">
        <v>2019-02-06T22:34:25.99999994505196650</v>
      </c>
      <c r="E2415" s="1">
        <f>HOUR(US_Accidents_Dec20_updated3[[#This Row],[Start_Time]])</f>
        <v>22</v>
      </c>
      <c r="F2415" s="1">
        <f>MONTH(US_Accidents_Dec20_updated3[[#This Row],[Start_Time]])</f>
        <v>2</v>
      </c>
      <c r="G2415" s="1" t="s">
        <v>53</v>
      </c>
      <c r="H2415" s="1" t="s">
        <v>575</v>
      </c>
      <c r="I2415">
        <v>4</v>
      </c>
      <c r="J2415">
        <v>3.5</v>
      </c>
      <c r="K2415">
        <v>0.01</v>
      </c>
      <c r="L2415" s="1" t="s">
        <v>1211</v>
      </c>
      <c r="N2415"/>
      <c r="O2415"/>
    </row>
    <row r="2416" spans="1:15" x14ac:dyDescent="0.25">
      <c r="A2416">
        <v>39.678730000000002</v>
      </c>
      <c r="B2416">
        <v>-104.82898</v>
      </c>
      <c r="C2416">
        <v>2</v>
      </c>
      <c r="D2416" s="2" t="d">
        <v>2019-02-07T00:09:41.00000002887099825</v>
      </c>
      <c r="E2416" s="1">
        <f>HOUR(US_Accidents_Dec20_updated3[[#This Row],[Start_Time]])</f>
        <v>0</v>
      </c>
      <c r="F2416" s="1">
        <f>MONTH(US_Accidents_Dec20_updated3[[#This Row],[Start_Time]])</f>
        <v>2</v>
      </c>
      <c r="G2416" s="1" t="s">
        <v>53</v>
      </c>
      <c r="H2416" s="1" t="s">
        <v>650</v>
      </c>
      <c r="I2416">
        <v>7</v>
      </c>
      <c r="J2416">
        <v>5.8</v>
      </c>
      <c r="K2416"/>
      <c r="L2416" s="1" t="s">
        <v>1213</v>
      </c>
      <c r="N2416"/>
      <c r="O2416"/>
    </row>
    <row r="2417" spans="1:15" x14ac:dyDescent="0.25">
      <c r="A2417">
        <v>39.781210999999999</v>
      </c>
      <c r="B2417">
        <v>-104.994164</v>
      </c>
      <c r="C2417">
        <v>3</v>
      </c>
      <c r="D2417" s="2" t="d">
        <v>2019-02-07T05:14:10.99999986123293475</v>
      </c>
      <c r="E2417" s="1">
        <f>HOUR(US_Accidents_Dec20_updated3[[#This Row],[Start_Time]])</f>
        <v>5</v>
      </c>
      <c r="F2417" s="1">
        <f>MONTH(US_Accidents_Dec20_updated3[[#This Row],[Start_Time]])</f>
        <v>2</v>
      </c>
      <c r="G2417" s="1" t="s">
        <v>53</v>
      </c>
      <c r="H2417" s="1" t="s">
        <v>567</v>
      </c>
      <c r="I2417">
        <v>10</v>
      </c>
      <c r="K2417"/>
      <c r="L2417" s="1" t="s">
        <v>1207</v>
      </c>
      <c r="N2417"/>
      <c r="O2417"/>
    </row>
    <row r="2418" spans="1:15" x14ac:dyDescent="0.25">
      <c r="A2418">
        <v>39.827599999999997</v>
      </c>
      <c r="B2418">
        <v>-104.98729</v>
      </c>
      <c r="C2418">
        <v>3</v>
      </c>
      <c r="D2418" s="2" t="d">
        <v>2019-02-07T06:16:28.00000024493783475</v>
      </c>
      <c r="E2418" s="1">
        <f>HOUR(US_Accidents_Dec20_updated3[[#This Row],[Start_Time]])</f>
        <v>6</v>
      </c>
      <c r="F2418" s="1">
        <f>MONTH(US_Accidents_Dec20_updated3[[#This Row],[Start_Time]])</f>
        <v>2</v>
      </c>
      <c r="G2418" s="1" t="s">
        <v>53</v>
      </c>
      <c r="H2418" s="1" t="s">
        <v>52</v>
      </c>
      <c r="I2418">
        <v>20</v>
      </c>
      <c r="K2418"/>
      <c r="L2418" s="1" t="s">
        <v>1221</v>
      </c>
      <c r="N2418"/>
      <c r="O2418"/>
    </row>
    <row r="2419" spans="1:15" x14ac:dyDescent="0.25">
      <c r="A2419">
        <v>38.753405000000001</v>
      </c>
      <c r="B2419">
        <v>-104.811302</v>
      </c>
      <c r="C2419">
        <v>3</v>
      </c>
      <c r="D2419" s="2" t="d">
        <v>2019-02-07T06:38:12.99999978393316350</v>
      </c>
      <c r="E2419" s="1">
        <f>HOUR(US_Accidents_Dec20_updated3[[#This Row],[Start_Time]])</f>
        <v>6</v>
      </c>
      <c r="F2419" s="1">
        <f>MONTH(US_Accidents_Dec20_updated3[[#This Row],[Start_Time]])</f>
        <v>2</v>
      </c>
      <c r="G2419" s="1" t="s">
        <v>51</v>
      </c>
      <c r="H2419" s="1" t="s">
        <v>295</v>
      </c>
      <c r="I2419">
        <v>10</v>
      </c>
      <c r="J2419">
        <v>5.8</v>
      </c>
      <c r="K2419"/>
      <c r="L2419" s="1" t="s">
        <v>1213</v>
      </c>
      <c r="N2419"/>
      <c r="O2419"/>
    </row>
    <row r="2420" spans="1:15" x14ac:dyDescent="0.25">
      <c r="A2420">
        <v>38.759788999999998</v>
      </c>
      <c r="B2420">
        <v>-104.81202999999999</v>
      </c>
      <c r="C2420">
        <v>3</v>
      </c>
      <c r="D2420" s="2" t="d">
        <v>2019-02-07T06:38:12.99999978393316350</v>
      </c>
      <c r="E2420" s="1">
        <f>HOUR(US_Accidents_Dec20_updated3[[#This Row],[Start_Time]])</f>
        <v>6</v>
      </c>
      <c r="F2420" s="1">
        <f>MONTH(US_Accidents_Dec20_updated3[[#This Row],[Start_Time]])</f>
        <v>2</v>
      </c>
      <c r="G2420" s="1" t="s">
        <v>51</v>
      </c>
      <c r="H2420" s="1" t="s">
        <v>7176</v>
      </c>
      <c r="I2420">
        <v>8</v>
      </c>
      <c r="J2420">
        <v>4.5999999999999996</v>
      </c>
      <c r="K2420">
        <v>0</v>
      </c>
      <c r="L2420" s="1" t="s">
        <v>819</v>
      </c>
      <c r="N2420"/>
      <c r="O2420"/>
    </row>
    <row r="2421" spans="1:15" x14ac:dyDescent="0.25">
      <c r="A2421">
        <v>39.971806000000001</v>
      </c>
      <c r="B2421">
        <v>-104.98819</v>
      </c>
      <c r="C2421">
        <v>3</v>
      </c>
      <c r="D2421" s="2" t="d">
        <v>2019-02-07T07:34:27.99999978393316350</v>
      </c>
      <c r="E2421" s="1">
        <f>HOUR(US_Accidents_Dec20_updated3[[#This Row],[Start_Time]])</f>
        <v>7</v>
      </c>
      <c r="F2421" s="1">
        <f>MONTH(US_Accidents_Dec20_updated3[[#This Row],[Start_Time]])</f>
        <v>2</v>
      </c>
      <c r="G2421" s="1" t="s">
        <v>51</v>
      </c>
      <c r="H2421" s="1" t="s">
        <v>457</v>
      </c>
      <c r="I2421">
        <v>10</v>
      </c>
      <c r="K2421"/>
      <c r="L2421" s="1" t="s">
        <v>1207</v>
      </c>
      <c r="N2421"/>
      <c r="O2421"/>
    </row>
    <row r="2422" spans="1:15" x14ac:dyDescent="0.25">
      <c r="A2422">
        <v>39.779890000000002</v>
      </c>
      <c r="B2422">
        <v>-104.9858</v>
      </c>
      <c r="C2422">
        <v>3</v>
      </c>
      <c r="D2422" s="2" t="d">
        <v>2019-02-07T09:30:40.99999973550439050</v>
      </c>
      <c r="E2422" s="1">
        <f>HOUR(US_Accidents_Dec20_updated3[[#This Row],[Start_Time]])</f>
        <v>9</v>
      </c>
      <c r="F2422" s="1">
        <f>MONTH(US_Accidents_Dec20_updated3[[#This Row],[Start_Time]])</f>
        <v>2</v>
      </c>
      <c r="G2422" s="1" t="s">
        <v>51</v>
      </c>
      <c r="H2422" s="1" t="s">
        <v>567</v>
      </c>
      <c r="I2422">
        <v>20</v>
      </c>
      <c r="K2422"/>
      <c r="L2422" s="1" t="s">
        <v>1068</v>
      </c>
      <c r="N2422"/>
      <c r="O2422"/>
    </row>
    <row r="2423" spans="1:15" x14ac:dyDescent="0.25">
      <c r="A2423">
        <v>39.754015000000003</v>
      </c>
      <c r="B2423">
        <v>-104.82747999999999</v>
      </c>
      <c r="C2423">
        <v>3</v>
      </c>
      <c r="D2423" s="2" t="d">
        <v>2019-02-07T09:38:12.00000017881393575</v>
      </c>
      <c r="E2423" s="1">
        <f>HOUR(US_Accidents_Dec20_updated3[[#This Row],[Start_Time]])</f>
        <v>9</v>
      </c>
      <c r="F2423" s="1">
        <f>MONTH(US_Accidents_Dec20_updated3[[#This Row],[Start_Time]])</f>
        <v>2</v>
      </c>
      <c r="G2423" s="1" t="s">
        <v>51</v>
      </c>
      <c r="H2423" s="1" t="s">
        <v>308</v>
      </c>
      <c r="I2423">
        <v>10</v>
      </c>
      <c r="K2423"/>
      <c r="L2423" s="1" t="s">
        <v>1221</v>
      </c>
      <c r="N2423"/>
      <c r="O2423"/>
    </row>
    <row r="2424" spans="1:15" x14ac:dyDescent="0.25">
      <c r="A2424">
        <v>39.780029999999996</v>
      </c>
      <c r="B2424">
        <v>-104.98538000000001</v>
      </c>
      <c r="C2424">
        <v>2</v>
      </c>
      <c r="D2424" s="2" t="d">
        <v>2019-02-07T09:43:27.0000002626329675</v>
      </c>
      <c r="E2424" s="1">
        <f>HOUR(US_Accidents_Dec20_updated3[[#This Row],[Start_Time]])</f>
        <v>9</v>
      </c>
      <c r="F2424" s="1">
        <f>MONTH(US_Accidents_Dec20_updated3[[#This Row],[Start_Time]])</f>
        <v>2</v>
      </c>
      <c r="G2424" s="1" t="s">
        <v>51</v>
      </c>
      <c r="H2424" s="1" t="s">
        <v>9251</v>
      </c>
      <c r="I2424">
        <v>20</v>
      </c>
      <c r="K2424"/>
      <c r="L2424" s="1" t="s">
        <v>1068</v>
      </c>
      <c r="N2424"/>
      <c r="O2424"/>
    </row>
    <row r="2425" spans="1:15" x14ac:dyDescent="0.25">
      <c r="A2425">
        <v>39.780720000000002</v>
      </c>
      <c r="B2425">
        <v>-104.98833999999999</v>
      </c>
      <c r="C2425">
        <v>2</v>
      </c>
      <c r="D2425" s="2" t="d">
        <v>2019-02-07T09:43:27.0000002626329675</v>
      </c>
      <c r="E2425" s="1">
        <f>HOUR(US_Accidents_Dec20_updated3[[#This Row],[Start_Time]])</f>
        <v>9</v>
      </c>
      <c r="F2425" s="1">
        <f>MONTH(US_Accidents_Dec20_updated3[[#This Row],[Start_Time]])</f>
        <v>2</v>
      </c>
      <c r="G2425" s="1" t="s">
        <v>51</v>
      </c>
      <c r="H2425" s="1" t="s">
        <v>9253</v>
      </c>
      <c r="I2425">
        <v>20</v>
      </c>
      <c r="K2425"/>
      <c r="L2425" s="1" t="s">
        <v>1068</v>
      </c>
      <c r="N2425"/>
      <c r="O2425"/>
    </row>
    <row r="2426" spans="1:15" x14ac:dyDescent="0.25">
      <c r="A2426">
        <v>39.778530000000003</v>
      </c>
      <c r="B2426">
        <v>-104.89713999999999</v>
      </c>
      <c r="C2426">
        <v>3</v>
      </c>
      <c r="D2426" s="2" t="d">
        <v>2019-02-07T10:58:26.99999984353780875</v>
      </c>
      <c r="E2426" s="1">
        <f>HOUR(US_Accidents_Dec20_updated3[[#This Row],[Start_Time]])</f>
        <v>10</v>
      </c>
      <c r="F2426" s="1">
        <f>MONTH(US_Accidents_Dec20_updated3[[#This Row],[Start_Time]])</f>
        <v>2</v>
      </c>
      <c r="G2426" s="1" t="s">
        <v>51</v>
      </c>
      <c r="H2426" s="1" t="s">
        <v>820</v>
      </c>
      <c r="I2426">
        <v>20</v>
      </c>
      <c r="K2426"/>
      <c r="L2426" s="1" t="s">
        <v>819</v>
      </c>
      <c r="N2426"/>
      <c r="O2426"/>
    </row>
    <row r="2427" spans="1:15" x14ac:dyDescent="0.25">
      <c r="A2427">
        <v>39.701030000000003</v>
      </c>
      <c r="B2427">
        <v>-104.98754</v>
      </c>
      <c r="C2427">
        <v>3</v>
      </c>
      <c r="D2427" s="2" t="d">
        <v>2019-02-07T12:42:39.99999996274709925</v>
      </c>
      <c r="E2427" s="1">
        <f>HOUR(US_Accidents_Dec20_updated3[[#This Row],[Start_Time]])</f>
        <v>12</v>
      </c>
      <c r="F2427" s="1">
        <f>MONTH(US_Accidents_Dec20_updated3[[#This Row],[Start_Time]])</f>
        <v>2</v>
      </c>
      <c r="G2427" s="1" t="s">
        <v>51</v>
      </c>
      <c r="H2427" s="1" t="s">
        <v>302</v>
      </c>
      <c r="I2427">
        <v>10</v>
      </c>
      <c r="J2427">
        <v>6.9</v>
      </c>
      <c r="K2427"/>
      <c r="L2427" s="1" t="s">
        <v>819</v>
      </c>
      <c r="N2427"/>
      <c r="O2427"/>
    </row>
    <row r="2428" spans="1:15" x14ac:dyDescent="0.25">
      <c r="A2428">
        <v>39.684899999999999</v>
      </c>
      <c r="B2428">
        <v>-104.950399</v>
      </c>
      <c r="C2428">
        <v>2</v>
      </c>
      <c r="D2428" s="2" t="d">
        <v>2019-02-07T16:46:28.9999998500570625</v>
      </c>
      <c r="E2428" s="1">
        <f>HOUR(US_Accidents_Dec20_updated3[[#This Row],[Start_Time]])</f>
        <v>16</v>
      </c>
      <c r="F2428" s="1">
        <f>MONTH(US_Accidents_Dec20_updated3[[#This Row],[Start_Time]])</f>
        <v>2</v>
      </c>
      <c r="G2428" s="1" t="s">
        <v>51</v>
      </c>
      <c r="H2428" s="1" t="s">
        <v>4344</v>
      </c>
      <c r="I2428">
        <v>10</v>
      </c>
      <c r="K2428"/>
      <c r="L2428" s="1" t="s">
        <v>1068</v>
      </c>
      <c r="N2428"/>
      <c r="O2428"/>
    </row>
    <row r="2429" spans="1:15" x14ac:dyDescent="0.25">
      <c r="A2429">
        <v>39.653230000000001</v>
      </c>
      <c r="B2429">
        <v>-104.91784</v>
      </c>
      <c r="C2429">
        <v>2</v>
      </c>
      <c r="D2429" s="2" t="d">
        <v>2019-02-07T18:34:26.999999759718775650</v>
      </c>
      <c r="E2429" s="1">
        <f>HOUR(US_Accidents_Dec20_updated3[[#This Row],[Start_Time]])</f>
        <v>18</v>
      </c>
      <c r="F2429" s="1">
        <f>MONTH(US_Accidents_Dec20_updated3[[#This Row],[Start_Time]])</f>
        <v>2</v>
      </c>
      <c r="G2429" s="1" t="s">
        <v>53</v>
      </c>
      <c r="H2429" s="1" t="s">
        <v>9257</v>
      </c>
      <c r="I2429">
        <v>10</v>
      </c>
      <c r="J2429">
        <v>8.1</v>
      </c>
      <c r="K2429"/>
      <c r="L2429" s="1" t="s">
        <v>1207</v>
      </c>
      <c r="N2429"/>
      <c r="O2429"/>
    </row>
    <row r="2430" spans="1:15" x14ac:dyDescent="0.25">
      <c r="A2430">
        <v>39.77993</v>
      </c>
      <c r="B2430">
        <v>-104.972689</v>
      </c>
      <c r="C2430">
        <v>3</v>
      </c>
      <c r="D2430" s="2" t="d">
        <v>2019-02-08T04:46:25.99999977741390300</v>
      </c>
      <c r="E2430" s="1">
        <f>HOUR(US_Accidents_Dec20_updated3[[#This Row],[Start_Time]])</f>
        <v>4</v>
      </c>
      <c r="F2430" s="1">
        <f>MONTH(US_Accidents_Dec20_updated3[[#This Row],[Start_Time]])</f>
        <v>2</v>
      </c>
      <c r="G2430" s="1" t="s">
        <v>53</v>
      </c>
      <c r="H2430" s="1" t="s">
        <v>386</v>
      </c>
      <c r="I2430">
        <v>10</v>
      </c>
      <c r="J2430">
        <v>3.5</v>
      </c>
      <c r="K2430"/>
      <c r="L2430" s="1" t="s">
        <v>1207</v>
      </c>
      <c r="N2430"/>
      <c r="O2430"/>
    </row>
    <row r="2431" spans="1:15" x14ac:dyDescent="0.25">
      <c r="A2431">
        <v>39.77993</v>
      </c>
      <c r="B2431">
        <v>-104.972689</v>
      </c>
      <c r="C2431">
        <v>3</v>
      </c>
      <c r="D2431" s="2" t="d">
        <v>2019-02-08T05:32:10.00000000465661175</v>
      </c>
      <c r="E2431" s="1">
        <f>HOUR(US_Accidents_Dec20_updated3[[#This Row],[Start_Time]])</f>
        <v>5</v>
      </c>
      <c r="F2431" s="1">
        <f>MONTH(US_Accidents_Dec20_updated3[[#This Row],[Start_Time]])</f>
        <v>2</v>
      </c>
      <c r="G2431" s="1" t="s">
        <v>53</v>
      </c>
      <c r="H2431" s="1" t="s">
        <v>386</v>
      </c>
      <c r="I2431">
        <v>30</v>
      </c>
      <c r="K2431"/>
      <c r="L2431" s="1" t="s">
        <v>1207</v>
      </c>
      <c r="N2431"/>
      <c r="O2431"/>
    </row>
    <row r="2432" spans="1:15" x14ac:dyDescent="0.25">
      <c r="A2432">
        <v>39.77993</v>
      </c>
      <c r="B2432">
        <v>-104.972689</v>
      </c>
      <c r="C2432">
        <v>3</v>
      </c>
      <c r="D2432" s="2" t="d">
        <v>2019-02-08T06:06:41.0000000707805175</v>
      </c>
      <c r="E2432" s="1">
        <f>HOUR(US_Accidents_Dec20_updated3[[#This Row],[Start_Time]])</f>
        <v>6</v>
      </c>
      <c r="F2432" s="1">
        <f>MONTH(US_Accidents_Dec20_updated3[[#This Row],[Start_Time]])</f>
        <v>2</v>
      </c>
      <c r="G2432" s="1" t="s">
        <v>53</v>
      </c>
      <c r="H2432" s="1" t="s">
        <v>386</v>
      </c>
      <c r="I2432">
        <v>30</v>
      </c>
      <c r="K2432"/>
      <c r="L2432" s="1" t="s">
        <v>1207</v>
      </c>
      <c r="N2432"/>
      <c r="O2432"/>
    </row>
    <row r="2433" spans="1:15" x14ac:dyDescent="0.25">
      <c r="A2433">
        <v>39.900221000000002</v>
      </c>
      <c r="B2433">
        <v>-104.988178</v>
      </c>
      <c r="C2433">
        <v>3</v>
      </c>
      <c r="D2433" s="2" t="d">
        <v>2019-02-08T06:24:40.99999981932342225</v>
      </c>
      <c r="E2433" s="1">
        <f>HOUR(US_Accidents_Dec20_updated3[[#This Row],[Start_Time]])</f>
        <v>6</v>
      </c>
      <c r="F2433" s="1">
        <f>MONTH(US_Accidents_Dec20_updated3[[#This Row],[Start_Time]])</f>
        <v>2</v>
      </c>
      <c r="G2433" s="1" t="s">
        <v>53</v>
      </c>
      <c r="H2433" s="1" t="s">
        <v>442</v>
      </c>
      <c r="I2433">
        <v>30</v>
      </c>
      <c r="K2433"/>
      <c r="L2433" s="1" t="s">
        <v>1207</v>
      </c>
      <c r="N2433"/>
      <c r="O2433"/>
    </row>
    <row r="2434" spans="1:15" x14ac:dyDescent="0.25">
      <c r="A2434">
        <v>39.900221000000002</v>
      </c>
      <c r="B2434">
        <v>-104.988178</v>
      </c>
      <c r="C2434">
        <v>3</v>
      </c>
      <c r="D2434" s="2" t="d">
        <v>2019-02-08T06:28:26.00000023841858100</v>
      </c>
      <c r="E2434" s="1">
        <f>HOUR(US_Accidents_Dec20_updated3[[#This Row],[Start_Time]])</f>
        <v>6</v>
      </c>
      <c r="F2434" s="1">
        <f>MONTH(US_Accidents_Dec20_updated3[[#This Row],[Start_Time]])</f>
        <v>2</v>
      </c>
      <c r="G2434" s="1" t="s">
        <v>53</v>
      </c>
      <c r="H2434" s="1" t="s">
        <v>442</v>
      </c>
      <c r="I2434">
        <v>30</v>
      </c>
      <c r="K2434"/>
      <c r="L2434" s="1" t="s">
        <v>1207</v>
      </c>
      <c r="N2434"/>
      <c r="O2434"/>
    </row>
    <row r="2435" spans="1:15" x14ac:dyDescent="0.25">
      <c r="A2435">
        <v>39.776431000000002</v>
      </c>
      <c r="B2435">
        <v>-104.875114</v>
      </c>
      <c r="C2435">
        <v>3</v>
      </c>
      <c r="D2435" s="2" t="d">
        <v>2019-02-08T06:48:41.99999971780925775</v>
      </c>
      <c r="E2435" s="1">
        <f>HOUR(US_Accidents_Dec20_updated3[[#This Row],[Start_Time]])</f>
        <v>6</v>
      </c>
      <c r="F2435" s="1">
        <f>MONTH(US_Accidents_Dec20_updated3[[#This Row],[Start_Time]])</f>
        <v>2</v>
      </c>
      <c r="G2435" s="1" t="s">
        <v>51</v>
      </c>
      <c r="H2435" s="1" t="s">
        <v>453</v>
      </c>
      <c r="I2435">
        <v>10</v>
      </c>
      <c r="J2435">
        <v>10.4</v>
      </c>
      <c r="K2435"/>
      <c r="L2435" s="1" t="s">
        <v>1221</v>
      </c>
      <c r="N2435"/>
      <c r="O2435"/>
    </row>
    <row r="2436" spans="1:15" x14ac:dyDescent="0.25">
      <c r="A2436">
        <v>39.77993</v>
      </c>
      <c r="B2436">
        <v>-104.972689</v>
      </c>
      <c r="C2436">
        <v>3</v>
      </c>
      <c r="D2436" s="2" t="d">
        <v>2019-02-08T06:56:10.00000008847564350</v>
      </c>
      <c r="E2436" s="1">
        <f>HOUR(US_Accidents_Dec20_updated3[[#This Row],[Start_Time]])</f>
        <v>6</v>
      </c>
      <c r="F2436" s="1">
        <f>MONTH(US_Accidents_Dec20_updated3[[#This Row],[Start_Time]])</f>
        <v>2</v>
      </c>
      <c r="G2436" s="1" t="s">
        <v>51</v>
      </c>
      <c r="H2436" s="1" t="s">
        <v>386</v>
      </c>
      <c r="I2436">
        <v>30</v>
      </c>
      <c r="K2436"/>
      <c r="L2436" s="1" t="s">
        <v>1207</v>
      </c>
      <c r="N2436"/>
      <c r="O2436"/>
    </row>
    <row r="2437" spans="1:15" x14ac:dyDescent="0.25">
      <c r="A2437">
        <v>39.560187999999997</v>
      </c>
      <c r="B2437">
        <v>-105.03649</v>
      </c>
      <c r="C2437">
        <v>3</v>
      </c>
      <c r="D2437" s="2" t="d">
        <v>2019-02-08T07:06:42.00000009499490400</v>
      </c>
      <c r="E2437" s="1">
        <f>HOUR(US_Accidents_Dec20_updated3[[#This Row],[Start_Time]])</f>
        <v>7</v>
      </c>
      <c r="F2437" s="1">
        <f>MONTH(US_Accidents_Dec20_updated3[[#This Row],[Start_Time]])</f>
        <v>2</v>
      </c>
      <c r="G2437" s="1" t="s">
        <v>51</v>
      </c>
      <c r="H2437" s="1" t="s">
        <v>6732</v>
      </c>
      <c r="I2437">
        <v>10</v>
      </c>
      <c r="J2437">
        <v>4.5999999999999996</v>
      </c>
      <c r="K2437"/>
      <c r="L2437" s="1" t="s">
        <v>1068</v>
      </c>
      <c r="N2437"/>
      <c r="O2437"/>
    </row>
    <row r="2438" spans="1:15" x14ac:dyDescent="0.25">
      <c r="A2438">
        <v>39.680940999999997</v>
      </c>
      <c r="B2438">
        <v>-104.82867</v>
      </c>
      <c r="C2438">
        <v>3</v>
      </c>
      <c r="D2438" s="2" t="d">
        <v>2019-02-08T07:06:42.00000009499490400</v>
      </c>
      <c r="E2438" s="1">
        <f>HOUR(US_Accidents_Dec20_updated3[[#This Row],[Start_Time]])</f>
        <v>7</v>
      </c>
      <c r="F2438" s="1">
        <f>MONTH(US_Accidents_Dec20_updated3[[#This Row],[Start_Time]])</f>
        <v>2</v>
      </c>
      <c r="G2438" s="1" t="s">
        <v>51</v>
      </c>
      <c r="H2438" s="1" t="s">
        <v>587</v>
      </c>
      <c r="I2438">
        <v>10</v>
      </c>
      <c r="J2438">
        <v>10.4</v>
      </c>
      <c r="K2438"/>
      <c r="L2438" s="1" t="s">
        <v>1221</v>
      </c>
      <c r="N2438"/>
      <c r="O2438"/>
    </row>
    <row r="2439" spans="1:15" x14ac:dyDescent="0.25">
      <c r="A2439">
        <v>39.946449000000001</v>
      </c>
      <c r="B2439">
        <v>-104.98804</v>
      </c>
      <c r="C2439">
        <v>3</v>
      </c>
      <c r="D2439" s="2" t="d">
        <v>2019-02-08T07:38:10.99999973550439050</v>
      </c>
      <c r="E2439" s="1">
        <f>HOUR(US_Accidents_Dec20_updated3[[#This Row],[Start_Time]])</f>
        <v>7</v>
      </c>
      <c r="F2439" s="1">
        <f>MONTH(US_Accidents_Dec20_updated3[[#This Row],[Start_Time]])</f>
        <v>2</v>
      </c>
      <c r="G2439" s="1" t="s">
        <v>51</v>
      </c>
      <c r="H2439" s="1" t="s">
        <v>462</v>
      </c>
      <c r="I2439">
        <v>10</v>
      </c>
      <c r="K2439"/>
      <c r="L2439" s="1" t="s">
        <v>1207</v>
      </c>
      <c r="N2439"/>
      <c r="O2439"/>
    </row>
    <row r="2440" spans="1:15" x14ac:dyDescent="0.25">
      <c r="A2440">
        <v>38.249246999999997</v>
      </c>
      <c r="B2440">
        <v>-104.610832</v>
      </c>
      <c r="C2440">
        <v>3</v>
      </c>
      <c r="D2440" s="2" t="d">
        <v>2019-02-08T08:02:11.00000002887099825</v>
      </c>
      <c r="E2440" s="1">
        <f>HOUR(US_Accidents_Dec20_updated3[[#This Row],[Start_Time]])</f>
        <v>8</v>
      </c>
      <c r="F2440" s="1">
        <f>MONTH(US_Accidents_Dec20_updated3[[#This Row],[Start_Time]])</f>
        <v>2</v>
      </c>
      <c r="G2440" s="1" t="s">
        <v>51</v>
      </c>
      <c r="H2440" s="1" t="s">
        <v>589</v>
      </c>
      <c r="I2440">
        <v>10</v>
      </c>
      <c r="K2440"/>
      <c r="L2440" s="1" t="s">
        <v>1207</v>
      </c>
      <c r="N2440"/>
      <c r="O2440"/>
    </row>
    <row r="2441" spans="1:15" x14ac:dyDescent="0.25">
      <c r="A2441">
        <v>39.77993</v>
      </c>
      <c r="B2441">
        <v>-104.972689</v>
      </c>
      <c r="C2441">
        <v>3</v>
      </c>
      <c r="D2441" s="2" t="d">
        <v>2019-02-08T08:06:43.00000011920929050</v>
      </c>
      <c r="E2441" s="1">
        <f>HOUR(US_Accidents_Dec20_updated3[[#This Row],[Start_Time]])</f>
        <v>8</v>
      </c>
      <c r="F2441" s="1">
        <f>MONTH(US_Accidents_Dec20_updated3[[#This Row],[Start_Time]])</f>
        <v>2</v>
      </c>
      <c r="G2441" s="1" t="s">
        <v>51</v>
      </c>
      <c r="H2441" s="1" t="s">
        <v>386</v>
      </c>
      <c r="I2441">
        <v>30</v>
      </c>
      <c r="J2441">
        <v>4.5999999999999996</v>
      </c>
      <c r="K2441"/>
      <c r="L2441" s="1" t="s">
        <v>819</v>
      </c>
      <c r="N2441"/>
      <c r="O2441"/>
    </row>
    <row r="2442" spans="1:15" x14ac:dyDescent="0.25">
      <c r="A2442">
        <v>39.725580000000001</v>
      </c>
      <c r="B2442">
        <v>-105.022643</v>
      </c>
      <c r="C2442">
        <v>3</v>
      </c>
      <c r="D2442" s="2" t="d">
        <v>2019-02-08T08:32:11.00000023841858100</v>
      </c>
      <c r="E2442" s="1">
        <f>HOUR(US_Accidents_Dec20_updated3[[#This Row],[Start_Time]])</f>
        <v>8</v>
      </c>
      <c r="F2442" s="1">
        <f>MONTH(US_Accidents_Dec20_updated3[[#This Row],[Start_Time]])</f>
        <v>2</v>
      </c>
      <c r="G2442" s="1" t="s">
        <v>51</v>
      </c>
      <c r="H2442" s="1" t="s">
        <v>585</v>
      </c>
      <c r="I2442">
        <v>30</v>
      </c>
      <c r="K2442"/>
      <c r="L2442" s="1" t="s">
        <v>819</v>
      </c>
      <c r="N2442"/>
      <c r="O2442"/>
    </row>
    <row r="2443" spans="1:15" x14ac:dyDescent="0.25">
      <c r="A2443">
        <v>38.428789999999999</v>
      </c>
      <c r="B2443">
        <v>-104.60769999999999</v>
      </c>
      <c r="C2443">
        <v>3</v>
      </c>
      <c r="D2443" s="2" t="d">
        <v>2019-02-08T12:30:19.00000025052577425</v>
      </c>
      <c r="E2443" s="1">
        <f>HOUR(US_Accidents_Dec20_updated3[[#This Row],[Start_Time]])</f>
        <v>12</v>
      </c>
      <c r="F2443" s="1">
        <f>MONTH(US_Accidents_Dec20_updated3[[#This Row],[Start_Time]])</f>
        <v>2</v>
      </c>
      <c r="G2443" s="1" t="s">
        <v>51</v>
      </c>
      <c r="H2443" s="1" t="s">
        <v>498</v>
      </c>
      <c r="I2443">
        <v>10</v>
      </c>
      <c r="J2443">
        <v>5.8</v>
      </c>
      <c r="K2443"/>
      <c r="L2443" s="1" t="s">
        <v>1207</v>
      </c>
      <c r="N2443"/>
      <c r="O2443"/>
    </row>
    <row r="2444" spans="1:15" x14ac:dyDescent="0.25">
      <c r="A2444">
        <v>38.428780000000003</v>
      </c>
      <c r="B2444">
        <v>-104.60741</v>
      </c>
      <c r="C2444">
        <v>3</v>
      </c>
      <c r="D2444" s="2" t="d">
        <v>2019-02-08T12:30:19.00000025052577425</v>
      </c>
      <c r="E2444" s="1">
        <f>HOUR(US_Accidents_Dec20_updated3[[#This Row],[Start_Time]])</f>
        <v>12</v>
      </c>
      <c r="F2444" s="1">
        <f>MONTH(US_Accidents_Dec20_updated3[[#This Row],[Start_Time]])</f>
        <v>2</v>
      </c>
      <c r="G2444" s="1" t="s">
        <v>51</v>
      </c>
      <c r="H2444" s="1" t="s">
        <v>498</v>
      </c>
      <c r="I2444">
        <v>10</v>
      </c>
      <c r="J2444">
        <v>5.8</v>
      </c>
      <c r="K2444"/>
      <c r="L2444" s="1" t="s">
        <v>1207</v>
      </c>
      <c r="N2444"/>
      <c r="O2444"/>
    </row>
    <row r="2445" spans="1:15" x14ac:dyDescent="0.25">
      <c r="A2445">
        <v>39.739910000000002</v>
      </c>
      <c r="B2445">
        <v>-104.07805</v>
      </c>
      <c r="C2445">
        <v>4</v>
      </c>
      <c r="D2445" s="2" t="d">
        <v>2019-02-08T13:03:18.99999978952109625</v>
      </c>
      <c r="E2445" s="1">
        <f>HOUR(US_Accidents_Dec20_updated3[[#This Row],[Start_Time]])</f>
        <v>13</v>
      </c>
      <c r="F2445" s="1">
        <f>MONTH(US_Accidents_Dec20_updated3[[#This Row],[Start_Time]])</f>
        <v>2</v>
      </c>
      <c r="G2445" s="1" t="s">
        <v>51</v>
      </c>
      <c r="H2445" s="1" t="s">
        <v>7193</v>
      </c>
      <c r="I2445">
        <v>10</v>
      </c>
      <c r="J2445">
        <v>8.1</v>
      </c>
      <c r="K2445"/>
      <c r="L2445" s="1" t="s">
        <v>819</v>
      </c>
      <c r="N2445"/>
      <c r="O2445"/>
    </row>
    <row r="2446" spans="1:15" x14ac:dyDescent="0.25">
      <c r="A2446">
        <v>39.739649</v>
      </c>
      <c r="B2446">
        <v>-104.129583</v>
      </c>
      <c r="C2446">
        <v>4</v>
      </c>
      <c r="D2446" s="2" t="d">
        <v>2019-02-08T13:03:18.99999978952109625</v>
      </c>
      <c r="E2446" s="1">
        <f>HOUR(US_Accidents_Dec20_updated3[[#This Row],[Start_Time]])</f>
        <v>13</v>
      </c>
      <c r="F2446" s="1">
        <f>MONTH(US_Accidents_Dec20_updated3[[#This Row],[Start_Time]])</f>
        <v>2</v>
      </c>
      <c r="G2446" s="1" t="s">
        <v>51</v>
      </c>
      <c r="H2446" s="1" t="s">
        <v>7195</v>
      </c>
      <c r="I2446">
        <v>10</v>
      </c>
      <c r="J2446">
        <v>8.1</v>
      </c>
      <c r="K2446"/>
      <c r="L2446" s="1" t="s">
        <v>819</v>
      </c>
      <c r="N2446"/>
      <c r="O2446"/>
    </row>
    <row r="2447" spans="1:15" x14ac:dyDescent="0.25">
      <c r="A2447">
        <v>39.776488000000001</v>
      </c>
      <c r="B2447">
        <v>-104.87362899999999</v>
      </c>
      <c r="C2447">
        <v>3</v>
      </c>
      <c r="D2447" s="2" t="d">
        <v>2019-02-08T14:14:31.00000013597309550</v>
      </c>
      <c r="E2447" s="1">
        <f>HOUR(US_Accidents_Dec20_updated3[[#This Row],[Start_Time]])</f>
        <v>14</v>
      </c>
      <c r="F2447" s="1">
        <f>MONTH(US_Accidents_Dec20_updated3[[#This Row],[Start_Time]])</f>
        <v>2</v>
      </c>
      <c r="G2447" s="1" t="s">
        <v>51</v>
      </c>
      <c r="H2447" s="1" t="s">
        <v>418</v>
      </c>
      <c r="I2447">
        <v>10</v>
      </c>
      <c r="J2447">
        <v>9.1999999999999993</v>
      </c>
      <c r="K2447"/>
      <c r="L2447" s="1" t="s">
        <v>1221</v>
      </c>
      <c r="N2447"/>
      <c r="O2447"/>
    </row>
    <row r="2448" spans="1:15" x14ac:dyDescent="0.25">
      <c r="A2448">
        <v>40.040619999999997</v>
      </c>
      <c r="B2448">
        <v>-104.98036999999999</v>
      </c>
      <c r="C2448">
        <v>3</v>
      </c>
      <c r="D2448" s="2" t="d">
        <v>2019-02-08T14:22:49.00000025052577425</v>
      </c>
      <c r="E2448" s="1">
        <f>HOUR(US_Accidents_Dec20_updated3[[#This Row],[Start_Time]])</f>
        <v>14</v>
      </c>
      <c r="F2448" s="1">
        <f>MONTH(US_Accidents_Dec20_updated3[[#This Row],[Start_Time]])</f>
        <v>2</v>
      </c>
      <c r="G2448" s="1" t="s">
        <v>51</v>
      </c>
      <c r="H2448" s="1" t="s">
        <v>343</v>
      </c>
      <c r="I2448">
        <v>10</v>
      </c>
      <c r="K2448"/>
      <c r="L2448" s="1" t="s">
        <v>1207</v>
      </c>
      <c r="N2448"/>
      <c r="O2448"/>
    </row>
    <row r="2449" spans="1:15" x14ac:dyDescent="0.25">
      <c r="A2449">
        <v>39.710752999999997</v>
      </c>
      <c r="B2449">
        <v>-104.82666</v>
      </c>
      <c r="C2449">
        <v>3</v>
      </c>
      <c r="D2449" s="2" t="d">
        <v>2019-02-08T15:36:19.0000001667067425</v>
      </c>
      <c r="E2449" s="1">
        <f>HOUR(US_Accidents_Dec20_updated3[[#This Row],[Start_Time]])</f>
        <v>15</v>
      </c>
      <c r="F2449" s="1">
        <f>MONTH(US_Accidents_Dec20_updated3[[#This Row],[Start_Time]])</f>
        <v>2</v>
      </c>
      <c r="G2449" s="1" t="s">
        <v>51</v>
      </c>
      <c r="H2449" s="1" t="s">
        <v>403</v>
      </c>
      <c r="I2449">
        <v>6</v>
      </c>
      <c r="J2449">
        <v>6.9</v>
      </c>
      <c r="K2449"/>
      <c r="L2449" s="1" t="s">
        <v>1068</v>
      </c>
      <c r="N2449"/>
      <c r="O2449"/>
    </row>
    <row r="2450" spans="1:15" x14ac:dyDescent="0.25">
      <c r="A2450">
        <v>39.770119999999999</v>
      </c>
      <c r="B2450">
        <v>-104.99178999999999</v>
      </c>
      <c r="C2450">
        <v>3</v>
      </c>
      <c r="D2450" s="2" t="d">
        <v>2019-02-08T16:34:49.99999989755451450</v>
      </c>
      <c r="E2450" s="1">
        <f>HOUR(US_Accidents_Dec20_updated3[[#This Row],[Start_Time]])</f>
        <v>16</v>
      </c>
      <c r="F2450" s="1">
        <f>MONTH(US_Accidents_Dec20_updated3[[#This Row],[Start_Time]])</f>
        <v>2</v>
      </c>
      <c r="G2450" s="1" t="s">
        <v>51</v>
      </c>
      <c r="H2450" s="1" t="s">
        <v>533</v>
      </c>
      <c r="I2450">
        <v>15</v>
      </c>
      <c r="J2450">
        <v>3.5</v>
      </c>
      <c r="K2450"/>
      <c r="L2450" s="1" t="s">
        <v>1068</v>
      </c>
      <c r="N2450"/>
      <c r="O2450"/>
    </row>
    <row r="2451" spans="1:15" x14ac:dyDescent="0.25">
      <c r="A2451">
        <v>39.506959999999999</v>
      </c>
      <c r="B2451">
        <v>-104.87278999999999</v>
      </c>
      <c r="C2451">
        <v>3</v>
      </c>
      <c r="D2451" s="2" t="d">
        <v>2019-02-08T16:56:31.99999999254941850</v>
      </c>
      <c r="E2451" s="1">
        <f>HOUR(US_Accidents_Dec20_updated3[[#This Row],[Start_Time]])</f>
        <v>16</v>
      </c>
      <c r="F2451" s="1">
        <f>MONTH(US_Accidents_Dec20_updated3[[#This Row],[Start_Time]])</f>
        <v>2</v>
      </c>
      <c r="G2451" s="1" t="s">
        <v>51</v>
      </c>
      <c r="H2451" s="1" t="s">
        <v>559</v>
      </c>
      <c r="I2451">
        <v>10</v>
      </c>
      <c r="J2451">
        <v>6.9</v>
      </c>
      <c r="K2451"/>
      <c r="L2451" s="1" t="s">
        <v>1068</v>
      </c>
      <c r="N2451"/>
      <c r="O2451"/>
    </row>
    <row r="2452" spans="1:15" x14ac:dyDescent="0.25">
      <c r="A2452">
        <v>39.885438999999998</v>
      </c>
      <c r="B2452">
        <v>-104.98766999999999</v>
      </c>
      <c r="C2452">
        <v>3</v>
      </c>
      <c r="D2452" s="2" t="d">
        <v>2019-02-08T18:26:30.99999975878745600</v>
      </c>
      <c r="E2452" s="1">
        <f>HOUR(US_Accidents_Dec20_updated3[[#This Row],[Start_Time]])</f>
        <v>18</v>
      </c>
      <c r="F2452" s="1">
        <f>MONTH(US_Accidents_Dec20_updated3[[#This Row],[Start_Time]])</f>
        <v>2</v>
      </c>
      <c r="G2452" s="1" t="s">
        <v>53</v>
      </c>
      <c r="H2452" s="1" t="s">
        <v>442</v>
      </c>
      <c r="I2452">
        <v>20</v>
      </c>
      <c r="J2452">
        <v>3.5</v>
      </c>
      <c r="K2452"/>
      <c r="L2452" s="1" t="s">
        <v>1068</v>
      </c>
      <c r="N2452"/>
      <c r="O2452"/>
    </row>
    <row r="2453" spans="1:15" x14ac:dyDescent="0.25">
      <c r="A2453">
        <v>38.850884999999998</v>
      </c>
      <c r="B2453">
        <v>-104.831941</v>
      </c>
      <c r="C2453">
        <v>3</v>
      </c>
      <c r="D2453" s="2" t="d">
        <v>2019-02-08T18:40:48.00000018440186850</v>
      </c>
      <c r="E2453" s="1">
        <f>HOUR(US_Accidents_Dec20_updated3[[#This Row],[Start_Time]])</f>
        <v>18</v>
      </c>
      <c r="F2453" s="1">
        <f>MONTH(US_Accidents_Dec20_updated3[[#This Row],[Start_Time]])</f>
        <v>2</v>
      </c>
      <c r="G2453" s="1" t="s">
        <v>53</v>
      </c>
      <c r="H2453" s="1" t="s">
        <v>2439</v>
      </c>
      <c r="I2453">
        <v>10</v>
      </c>
      <c r="J2453">
        <v>5.8</v>
      </c>
      <c r="K2453"/>
      <c r="L2453" s="1" t="s">
        <v>1207</v>
      </c>
      <c r="N2453"/>
      <c r="O2453"/>
    </row>
    <row r="2454" spans="1:15" x14ac:dyDescent="0.25">
      <c r="A2454">
        <v>39.289102</v>
      </c>
      <c r="B2454">
        <v>-104.895833</v>
      </c>
      <c r="C2454">
        <v>3</v>
      </c>
      <c r="D2454" s="2" t="d">
        <v>2019-02-08T20:14:31.00000013597309550</v>
      </c>
      <c r="E2454" s="1">
        <f>HOUR(US_Accidents_Dec20_updated3[[#This Row],[Start_Time]])</f>
        <v>20</v>
      </c>
      <c r="F2454" s="1">
        <f>MONTH(US_Accidents_Dec20_updated3[[#This Row],[Start_Time]])</f>
        <v>2</v>
      </c>
      <c r="G2454" s="1" t="s">
        <v>53</v>
      </c>
      <c r="H2454" s="1" t="s">
        <v>450</v>
      </c>
      <c r="I2454">
        <v>10</v>
      </c>
      <c r="J2454">
        <v>11.5</v>
      </c>
      <c r="K2454"/>
      <c r="L2454" s="1" t="s">
        <v>1207</v>
      </c>
      <c r="N2454"/>
      <c r="O2454"/>
    </row>
    <row r="2455" spans="1:15" x14ac:dyDescent="0.25">
      <c r="A2455">
        <v>39.739910000000002</v>
      </c>
      <c r="B2455">
        <v>-104.07805</v>
      </c>
      <c r="C2455">
        <v>4</v>
      </c>
      <c r="D2455" s="2" t="d">
        <v>2019-02-08T20:23:32.00000024400651375</v>
      </c>
      <c r="E2455" s="1">
        <f>HOUR(US_Accidents_Dec20_updated3[[#This Row],[Start_Time]])</f>
        <v>20</v>
      </c>
      <c r="F2455" s="1">
        <f>MONTH(US_Accidents_Dec20_updated3[[#This Row],[Start_Time]])</f>
        <v>2</v>
      </c>
      <c r="G2455" s="1" t="s">
        <v>53</v>
      </c>
      <c r="H2455" s="1" t="s">
        <v>7020</v>
      </c>
      <c r="I2455">
        <v>10</v>
      </c>
      <c r="J2455">
        <v>6.9</v>
      </c>
      <c r="K2455"/>
      <c r="L2455" s="1" t="s">
        <v>1068</v>
      </c>
      <c r="N2455"/>
      <c r="O2455"/>
    </row>
    <row r="2456" spans="1:15" x14ac:dyDescent="0.25">
      <c r="A2456">
        <v>39.739649</v>
      </c>
      <c r="B2456">
        <v>-104.129583</v>
      </c>
      <c r="C2456">
        <v>4</v>
      </c>
      <c r="D2456" s="2" t="d">
        <v>2019-02-08T20:23:32.00000024400651375</v>
      </c>
      <c r="E2456" s="1">
        <f>HOUR(US_Accidents_Dec20_updated3[[#This Row],[Start_Time]])</f>
        <v>20</v>
      </c>
      <c r="F2456" s="1">
        <f>MONTH(US_Accidents_Dec20_updated3[[#This Row],[Start_Time]])</f>
        <v>2</v>
      </c>
      <c r="G2456" s="1" t="s">
        <v>53</v>
      </c>
      <c r="H2456" s="1" t="s">
        <v>7023</v>
      </c>
      <c r="I2456">
        <v>10</v>
      </c>
      <c r="J2456">
        <v>6.9</v>
      </c>
      <c r="K2456"/>
      <c r="L2456" s="1" t="s">
        <v>1068</v>
      </c>
      <c r="N2456"/>
      <c r="O2456"/>
    </row>
    <row r="2457" spans="1:15" x14ac:dyDescent="0.25">
      <c r="A2457">
        <v>39.742930000000001</v>
      </c>
      <c r="B2457">
        <v>-105.52777</v>
      </c>
      <c r="C2457">
        <v>3</v>
      </c>
      <c r="D2457" s="2" t="d">
        <v>2019-02-08T21:50:31.00000005215406375</v>
      </c>
      <c r="E2457" s="1">
        <f>HOUR(US_Accidents_Dec20_updated3[[#This Row],[Start_Time]])</f>
        <v>21</v>
      </c>
      <c r="F2457" s="1">
        <f>MONTH(US_Accidents_Dec20_updated3[[#This Row],[Start_Time]])</f>
        <v>2</v>
      </c>
      <c r="G2457" s="1" t="s">
        <v>53</v>
      </c>
      <c r="H2457" s="1" t="s">
        <v>5068</v>
      </c>
      <c r="J2457">
        <v>19.600000000000001</v>
      </c>
      <c r="K2457"/>
      <c r="L2457" s="1" t="s">
        <v>1221</v>
      </c>
      <c r="N2457"/>
      <c r="O2457"/>
    </row>
    <row r="2458" spans="1:15" x14ac:dyDescent="0.25">
      <c r="A2458">
        <v>39.72372</v>
      </c>
      <c r="B2458">
        <v>-105.01121999999999</v>
      </c>
      <c r="C2458">
        <v>4</v>
      </c>
      <c r="D2458" s="2" t="d">
        <v>2019-02-09T03:49:46.00000021979212725</v>
      </c>
      <c r="E2458" s="1">
        <f>HOUR(US_Accidents_Dec20_updated3[[#This Row],[Start_Time]])</f>
        <v>3</v>
      </c>
      <c r="F2458" s="1">
        <f>MONTH(US_Accidents_Dec20_updated3[[#This Row],[Start_Time]])</f>
        <v>2</v>
      </c>
      <c r="G2458" s="1" t="s">
        <v>53</v>
      </c>
      <c r="H2458" s="1" t="s">
        <v>3909</v>
      </c>
      <c r="I2458">
        <v>10</v>
      </c>
      <c r="J2458">
        <v>6.9</v>
      </c>
      <c r="K2458"/>
      <c r="L2458" s="1" t="s">
        <v>1207</v>
      </c>
      <c r="N2458"/>
      <c r="O2458"/>
    </row>
    <row r="2459" spans="1:15" x14ac:dyDescent="0.25">
      <c r="A2459">
        <v>39.900221000000002</v>
      </c>
      <c r="B2459">
        <v>-104.988178</v>
      </c>
      <c r="C2459">
        <v>3</v>
      </c>
      <c r="D2459" s="2" t="d">
        <v>2019-02-09T12:20:30.99999984260648775</v>
      </c>
      <c r="E2459" s="1">
        <f>HOUR(US_Accidents_Dec20_updated3[[#This Row],[Start_Time]])</f>
        <v>12</v>
      </c>
      <c r="F2459" s="1">
        <f>MONTH(US_Accidents_Dec20_updated3[[#This Row],[Start_Time]])</f>
        <v>2</v>
      </c>
      <c r="G2459" s="1" t="s">
        <v>51</v>
      </c>
      <c r="H2459" s="1" t="s">
        <v>442</v>
      </c>
      <c r="I2459">
        <v>50</v>
      </c>
      <c r="J2459">
        <v>3.5</v>
      </c>
      <c r="K2459"/>
      <c r="L2459" s="1" t="s">
        <v>819</v>
      </c>
      <c r="N2459"/>
      <c r="O2459"/>
    </row>
    <row r="2460" spans="1:15" x14ac:dyDescent="0.25">
      <c r="A2460">
        <v>39.725580000000001</v>
      </c>
      <c r="B2460">
        <v>-105.022643</v>
      </c>
      <c r="C2460">
        <v>3</v>
      </c>
      <c r="D2460" s="2" t="d">
        <v>2019-02-09T13:00:18.00000022631138775</v>
      </c>
      <c r="E2460" s="1">
        <f>HOUR(US_Accidents_Dec20_updated3[[#This Row],[Start_Time]])</f>
        <v>13</v>
      </c>
      <c r="F2460" s="1">
        <f>MONTH(US_Accidents_Dec20_updated3[[#This Row],[Start_Time]])</f>
        <v>2</v>
      </c>
      <c r="G2460" s="1" t="s">
        <v>51</v>
      </c>
      <c r="H2460" s="1" t="s">
        <v>585</v>
      </c>
      <c r="I2460">
        <v>50</v>
      </c>
      <c r="J2460">
        <v>10.4</v>
      </c>
      <c r="K2460"/>
      <c r="L2460" s="1" t="s">
        <v>1213</v>
      </c>
      <c r="N2460"/>
      <c r="O2460"/>
    </row>
    <row r="2461" spans="1:15" x14ac:dyDescent="0.25">
      <c r="A2461">
        <v>39.232107999999997</v>
      </c>
      <c r="B2461">
        <v>-104.877691</v>
      </c>
      <c r="C2461">
        <v>3</v>
      </c>
      <c r="D2461" s="2" t="d">
        <v>2019-02-09T16:06:16.99999990873038675</v>
      </c>
      <c r="E2461" s="1">
        <f>HOUR(US_Accidents_Dec20_updated3[[#This Row],[Start_Time]])</f>
        <v>16</v>
      </c>
      <c r="F2461" s="1">
        <f>MONTH(US_Accidents_Dec20_updated3[[#This Row],[Start_Time]])</f>
        <v>2</v>
      </c>
      <c r="G2461" s="1" t="s">
        <v>51</v>
      </c>
      <c r="H2461" s="1" t="s">
        <v>456</v>
      </c>
      <c r="I2461">
        <v>10</v>
      </c>
      <c r="J2461">
        <v>13.8</v>
      </c>
      <c r="K2461"/>
      <c r="L2461" s="1" t="s">
        <v>1207</v>
      </c>
      <c r="N2461"/>
      <c r="O2461"/>
    </row>
    <row r="2462" spans="1:15" x14ac:dyDescent="0.25">
      <c r="A2462">
        <v>39.809629999999999</v>
      </c>
      <c r="B2462">
        <v>-104.98308</v>
      </c>
      <c r="C2462">
        <v>3</v>
      </c>
      <c r="D2462" s="2" t="d">
        <v>2019-02-09T16:48:18.00000018440186850</v>
      </c>
      <c r="E2462" s="1">
        <f>HOUR(US_Accidents_Dec20_updated3[[#This Row],[Start_Time]])</f>
        <v>16</v>
      </c>
      <c r="F2462" s="1">
        <f>MONTH(US_Accidents_Dec20_updated3[[#This Row],[Start_Time]])</f>
        <v>2</v>
      </c>
      <c r="G2462" s="1" t="s">
        <v>51</v>
      </c>
      <c r="H2462" s="1" t="s">
        <v>703</v>
      </c>
      <c r="I2462">
        <v>10</v>
      </c>
      <c r="J2462">
        <v>12.7</v>
      </c>
      <c r="K2462"/>
      <c r="L2462" s="1" t="s">
        <v>1213</v>
      </c>
      <c r="N2462"/>
      <c r="O2462"/>
    </row>
    <row r="2463" spans="1:15" x14ac:dyDescent="0.25">
      <c r="A2463">
        <v>38.924252000000003</v>
      </c>
      <c r="B2463">
        <v>-105.96774000000001</v>
      </c>
      <c r="C2463">
        <v>3</v>
      </c>
      <c r="D2463" s="2" t="d">
        <v>2019-02-09T17:14:31.00000013597309550</v>
      </c>
      <c r="E2463" s="1">
        <f>HOUR(US_Accidents_Dec20_updated3[[#This Row],[Start_Time]])</f>
        <v>17</v>
      </c>
      <c r="F2463" s="1">
        <f>MONTH(US_Accidents_Dec20_updated3[[#This Row],[Start_Time]])</f>
        <v>2</v>
      </c>
      <c r="G2463" s="1" t="s">
        <v>51</v>
      </c>
      <c r="H2463" s="1" t="s">
        <v>662</v>
      </c>
      <c r="I2463">
        <v>10</v>
      </c>
      <c r="J2463">
        <v>15</v>
      </c>
      <c r="K2463"/>
      <c r="L2463" s="1" t="s">
        <v>1213</v>
      </c>
      <c r="N2463"/>
      <c r="O2463"/>
    </row>
    <row r="2464" spans="1:15" x14ac:dyDescent="0.25">
      <c r="A2464">
        <v>39.835804000000003</v>
      </c>
      <c r="B2464">
        <v>-105.024092</v>
      </c>
      <c r="C2464">
        <v>3</v>
      </c>
      <c r="D2464" s="2" t="d">
        <v>2019-02-09T17:18:17.00000016018748200</v>
      </c>
      <c r="E2464" s="1">
        <f>HOUR(US_Accidents_Dec20_updated3[[#This Row],[Start_Time]])</f>
        <v>17</v>
      </c>
      <c r="F2464" s="1">
        <f>MONTH(US_Accidents_Dec20_updated3[[#This Row],[Start_Time]])</f>
        <v>2</v>
      </c>
      <c r="G2464" s="1" t="s">
        <v>51</v>
      </c>
      <c r="H2464" s="1" t="s">
        <v>105</v>
      </c>
      <c r="I2464">
        <v>10</v>
      </c>
      <c r="J2464">
        <v>12.7</v>
      </c>
      <c r="K2464"/>
      <c r="L2464" s="1" t="s">
        <v>1213</v>
      </c>
      <c r="N2464"/>
      <c r="O2464"/>
    </row>
    <row r="2465" spans="1:15" x14ac:dyDescent="0.25">
      <c r="A2465">
        <v>39.838332000000001</v>
      </c>
      <c r="B2465">
        <v>-104.98351</v>
      </c>
      <c r="C2465">
        <v>3</v>
      </c>
      <c r="D2465" s="2" t="d">
        <v>2019-02-09T18:08:31.00000001024455125</v>
      </c>
      <c r="E2465" s="1">
        <f>HOUR(US_Accidents_Dec20_updated3[[#This Row],[Start_Time]])</f>
        <v>18</v>
      </c>
      <c r="F2465" s="1">
        <f>MONTH(US_Accidents_Dec20_updated3[[#This Row],[Start_Time]])</f>
        <v>2</v>
      </c>
      <c r="G2465" s="1" t="s">
        <v>53</v>
      </c>
      <c r="H2465" s="1" t="s">
        <v>518</v>
      </c>
      <c r="I2465">
        <v>10</v>
      </c>
      <c r="J2465">
        <v>12.7</v>
      </c>
      <c r="K2465"/>
      <c r="L2465" s="1" t="s">
        <v>1213</v>
      </c>
      <c r="N2465"/>
      <c r="O2465"/>
    </row>
    <row r="2466" spans="1:15" x14ac:dyDescent="0.25">
      <c r="A2466">
        <v>38.132930999999999</v>
      </c>
      <c r="B2466">
        <v>-104.666729</v>
      </c>
      <c r="C2466">
        <v>3</v>
      </c>
      <c r="D2466" s="2" t="d">
        <v>2019-02-09T18:14:30.99999992642551950</v>
      </c>
      <c r="E2466" s="1">
        <f>HOUR(US_Accidents_Dec20_updated3[[#This Row],[Start_Time]])</f>
        <v>18</v>
      </c>
      <c r="F2466" s="1">
        <f>MONTH(US_Accidents_Dec20_updated3[[#This Row],[Start_Time]])</f>
        <v>2</v>
      </c>
      <c r="G2466" s="1" t="s">
        <v>53</v>
      </c>
      <c r="H2466" s="1" t="s">
        <v>1070</v>
      </c>
      <c r="I2466">
        <v>10</v>
      </c>
      <c r="J2466">
        <v>17.3</v>
      </c>
      <c r="K2466"/>
      <c r="L2466" s="1" t="s">
        <v>1207</v>
      </c>
      <c r="N2466"/>
      <c r="O2466"/>
    </row>
    <row r="2467" spans="1:15" x14ac:dyDescent="0.25">
      <c r="A2467">
        <v>39.282333999999999</v>
      </c>
      <c r="B2467">
        <v>-104.89668899999999</v>
      </c>
      <c r="C2467">
        <v>3</v>
      </c>
      <c r="D2467" s="2" t="d">
        <v>2019-02-09T20:52:45.99999975878745600</v>
      </c>
      <c r="E2467" s="1">
        <f>HOUR(US_Accidents_Dec20_updated3[[#This Row],[Start_Time]])</f>
        <v>20</v>
      </c>
      <c r="F2467" s="1">
        <f>MONTH(US_Accidents_Dec20_updated3[[#This Row],[Start_Time]])</f>
        <v>2</v>
      </c>
      <c r="G2467" s="1" t="s">
        <v>53</v>
      </c>
      <c r="H2467" s="1" t="s">
        <v>399</v>
      </c>
      <c r="I2467">
        <v>10</v>
      </c>
      <c r="J2467">
        <v>10.4</v>
      </c>
      <c r="K2467"/>
      <c r="L2467" s="1" t="s">
        <v>1221</v>
      </c>
      <c r="N2467"/>
      <c r="O2467"/>
    </row>
    <row r="2468" spans="1:15" x14ac:dyDescent="0.25">
      <c r="A2468">
        <v>39.264319999999998</v>
      </c>
      <c r="B2468">
        <v>-104.89469</v>
      </c>
      <c r="C2468">
        <v>2</v>
      </c>
      <c r="D2468" s="2" t="d">
        <v>2019-02-09T21:26:54.00000010617077625</v>
      </c>
      <c r="E2468" s="1">
        <f>HOUR(US_Accidents_Dec20_updated3[[#This Row],[Start_Time]])</f>
        <v>21</v>
      </c>
      <c r="F2468" s="1">
        <f>MONTH(US_Accidents_Dec20_updated3[[#This Row],[Start_Time]])</f>
        <v>2</v>
      </c>
      <c r="G2468" s="1" t="s">
        <v>53</v>
      </c>
      <c r="H2468" s="1" t="s">
        <v>450</v>
      </c>
      <c r="I2468">
        <v>10</v>
      </c>
      <c r="J2468">
        <v>8.1</v>
      </c>
      <c r="K2468"/>
      <c r="L2468" s="1" t="s">
        <v>1221</v>
      </c>
      <c r="N2468"/>
      <c r="O2468"/>
    </row>
    <row r="2469" spans="1:15" x14ac:dyDescent="0.25">
      <c r="A2469">
        <v>39.289399000000003</v>
      </c>
      <c r="B2469">
        <v>-104.89512000000001</v>
      </c>
      <c r="C2469">
        <v>2</v>
      </c>
      <c r="D2469" s="2" t="d">
        <v>2019-02-09T21:29:31.99999995063990600</v>
      </c>
      <c r="E2469" s="1">
        <f>HOUR(US_Accidents_Dec20_updated3[[#This Row],[Start_Time]])</f>
        <v>21</v>
      </c>
      <c r="F2469" s="1">
        <f>MONTH(US_Accidents_Dec20_updated3[[#This Row],[Start_Time]])</f>
        <v>2</v>
      </c>
      <c r="G2469" s="1" t="s">
        <v>53</v>
      </c>
      <c r="H2469" s="1" t="s">
        <v>9260</v>
      </c>
      <c r="I2469">
        <v>10</v>
      </c>
      <c r="J2469">
        <v>8.1</v>
      </c>
      <c r="K2469"/>
      <c r="L2469" s="1" t="s">
        <v>1221</v>
      </c>
      <c r="N2469"/>
      <c r="O2469"/>
    </row>
    <row r="2470" spans="1:15" x14ac:dyDescent="0.25">
      <c r="A2470">
        <v>39.264319999999998</v>
      </c>
      <c r="B2470">
        <v>-104.89469</v>
      </c>
      <c r="C2470">
        <v>2</v>
      </c>
      <c r="D2470" s="2" t="d">
        <v>2019-02-09T22:08:32.000000034458935050</v>
      </c>
      <c r="E2470" s="1">
        <f>HOUR(US_Accidents_Dec20_updated3[[#This Row],[Start_Time]])</f>
        <v>22</v>
      </c>
      <c r="F2470" s="1">
        <f>MONTH(US_Accidents_Dec20_updated3[[#This Row],[Start_Time]])</f>
        <v>2</v>
      </c>
      <c r="G2470" s="1" t="s">
        <v>53</v>
      </c>
      <c r="H2470" s="1" t="s">
        <v>450</v>
      </c>
      <c r="I2470">
        <v>7</v>
      </c>
      <c r="J2470">
        <v>8.1</v>
      </c>
      <c r="K2470"/>
      <c r="L2470" s="1" t="s">
        <v>819</v>
      </c>
      <c r="N2470"/>
      <c r="O2470"/>
    </row>
    <row r="2471" spans="1:15" x14ac:dyDescent="0.25">
      <c r="A2471">
        <v>38.841050000000003</v>
      </c>
      <c r="B2471">
        <v>-104.83024</v>
      </c>
      <c r="C2471">
        <v>4</v>
      </c>
      <c r="D2471" s="2" t="d">
        <v>2019-02-09T22:22:45.99999975878745600</v>
      </c>
      <c r="E2471" s="1">
        <f>HOUR(US_Accidents_Dec20_updated3[[#This Row],[Start_Time]])</f>
        <v>22</v>
      </c>
      <c r="F2471" s="1">
        <f>MONTH(US_Accidents_Dec20_updated3[[#This Row],[Start_Time]])</f>
        <v>2</v>
      </c>
      <c r="G2471" s="1" t="s">
        <v>53</v>
      </c>
      <c r="H2471" s="1" t="s">
        <v>4238</v>
      </c>
      <c r="I2471">
        <v>10</v>
      </c>
      <c r="J2471">
        <v>6.9</v>
      </c>
      <c r="K2471"/>
      <c r="L2471" s="1" t="s">
        <v>819</v>
      </c>
      <c r="N2471"/>
      <c r="O2471"/>
    </row>
    <row r="2472" spans="1:15" x14ac:dyDescent="0.25">
      <c r="A2472">
        <v>39.688740000000003</v>
      </c>
      <c r="B2472">
        <v>-104.97125</v>
      </c>
      <c r="C2472">
        <v>4</v>
      </c>
      <c r="D2472" s="2" t="d">
        <v>2019-02-10T04:31:00.999999800696969175</v>
      </c>
      <c r="E2472" s="1">
        <f>HOUR(US_Accidents_Dec20_updated3[[#This Row],[Start_Time]])</f>
        <v>4</v>
      </c>
      <c r="F2472" s="1">
        <f>MONTH(US_Accidents_Dec20_updated3[[#This Row],[Start_Time]])</f>
        <v>2</v>
      </c>
      <c r="G2472" s="1" t="s">
        <v>53</v>
      </c>
      <c r="H2472" s="1" t="s">
        <v>4598</v>
      </c>
      <c r="I2472">
        <v>2.5</v>
      </c>
      <c r="J2472">
        <v>6.9</v>
      </c>
      <c r="K2472"/>
      <c r="L2472" s="1" t="s">
        <v>1213</v>
      </c>
      <c r="N2472"/>
      <c r="O2472"/>
    </row>
    <row r="2473" spans="1:15" x14ac:dyDescent="0.25">
      <c r="A2473">
        <v>39.256310999999997</v>
      </c>
      <c r="B2473">
        <v>-104.889521</v>
      </c>
      <c r="C2473">
        <v>3</v>
      </c>
      <c r="D2473" s="2" t="d">
        <v>2019-02-10T05:06:16.00000009406358300</v>
      </c>
      <c r="E2473" s="1">
        <f>HOUR(US_Accidents_Dec20_updated3[[#This Row],[Start_Time]])</f>
        <v>5</v>
      </c>
      <c r="F2473" s="1">
        <f>MONTH(US_Accidents_Dec20_updated3[[#This Row],[Start_Time]])</f>
        <v>2</v>
      </c>
      <c r="G2473" s="1" t="s">
        <v>53</v>
      </c>
      <c r="H2473" s="1" t="s">
        <v>450</v>
      </c>
      <c r="I2473">
        <v>10</v>
      </c>
      <c r="J2473">
        <v>9.1999999999999993</v>
      </c>
      <c r="K2473"/>
      <c r="L2473" s="1" t="s">
        <v>1207</v>
      </c>
      <c r="N2473"/>
      <c r="O2473"/>
    </row>
    <row r="2474" spans="1:15" x14ac:dyDescent="0.25">
      <c r="A2474">
        <v>39.688740000000003</v>
      </c>
      <c r="B2474">
        <v>-104.97125</v>
      </c>
      <c r="C2474">
        <v>4</v>
      </c>
      <c r="D2474" s="2" t="d">
        <v>2019-02-10T06:01:24.00000014808028875</v>
      </c>
      <c r="E2474" s="1">
        <f>HOUR(US_Accidents_Dec20_updated3[[#This Row],[Start_Time]])</f>
        <v>6</v>
      </c>
      <c r="F2474" s="1">
        <f>MONTH(US_Accidents_Dec20_updated3[[#This Row],[Start_Time]])</f>
        <v>2</v>
      </c>
      <c r="G2474" s="1" t="s">
        <v>53</v>
      </c>
      <c r="H2474" s="1" t="s">
        <v>4598</v>
      </c>
      <c r="I2474">
        <v>3</v>
      </c>
      <c r="J2474">
        <v>3.5</v>
      </c>
      <c r="K2474"/>
      <c r="L2474" s="1" t="s">
        <v>819</v>
      </c>
      <c r="N2474"/>
      <c r="O2474"/>
    </row>
    <row r="2475" spans="1:15" x14ac:dyDescent="0.25">
      <c r="A2475">
        <v>39.800145000000001</v>
      </c>
      <c r="B2475">
        <v>-104.98553200000001</v>
      </c>
      <c r="C2475">
        <v>3</v>
      </c>
      <c r="D2475" s="2" t="d">
        <v>2019-02-10T13:16:02.00000024400651375</v>
      </c>
      <c r="E2475" s="1">
        <f>HOUR(US_Accidents_Dec20_updated3[[#This Row],[Start_Time]])</f>
        <v>13</v>
      </c>
      <c r="F2475" s="1">
        <f>MONTH(US_Accidents_Dec20_updated3[[#This Row],[Start_Time]])</f>
        <v>2</v>
      </c>
      <c r="G2475" s="1" t="s">
        <v>51</v>
      </c>
      <c r="H2475" s="1" t="s">
        <v>556</v>
      </c>
      <c r="I2475">
        <v>2</v>
      </c>
      <c r="J2475">
        <v>8.1</v>
      </c>
      <c r="K2475"/>
      <c r="L2475" s="1" t="s">
        <v>1228</v>
      </c>
      <c r="N2475"/>
      <c r="O2475"/>
    </row>
    <row r="2476" spans="1:15" x14ac:dyDescent="0.25">
      <c r="A2476">
        <v>39.856301000000002</v>
      </c>
      <c r="B2476">
        <v>-104.987278</v>
      </c>
      <c r="C2476">
        <v>3</v>
      </c>
      <c r="D2476" s="2" t="d">
        <v>2019-02-10T13:36:17.00000011827796950</v>
      </c>
      <c r="E2476" s="1">
        <f>HOUR(US_Accidents_Dec20_updated3[[#This Row],[Start_Time]])</f>
        <v>13</v>
      </c>
      <c r="F2476" s="1">
        <f>MONTH(US_Accidents_Dec20_updated3[[#This Row],[Start_Time]])</f>
        <v>2</v>
      </c>
      <c r="G2476" s="1" t="s">
        <v>51</v>
      </c>
      <c r="H2476" s="1" t="s">
        <v>518</v>
      </c>
      <c r="I2476">
        <v>3</v>
      </c>
      <c r="J2476">
        <v>6.9</v>
      </c>
      <c r="K2476"/>
      <c r="L2476" s="1" t="s">
        <v>1221</v>
      </c>
      <c r="N2476"/>
      <c r="O2476"/>
    </row>
    <row r="2477" spans="1:15" x14ac:dyDescent="0.25">
      <c r="A2477">
        <v>39.71143</v>
      </c>
      <c r="B2477">
        <v>-104.99903999999999</v>
      </c>
      <c r="C2477">
        <v>3</v>
      </c>
      <c r="D2477" s="2" t="d">
        <v>2019-02-10T15:16:01.9999998249113550</v>
      </c>
      <c r="E2477" s="1">
        <f>HOUR(US_Accidents_Dec20_updated3[[#This Row],[Start_Time]])</f>
        <v>15</v>
      </c>
      <c r="F2477" s="1">
        <f>MONTH(US_Accidents_Dec20_updated3[[#This Row],[Start_Time]])</f>
        <v>2</v>
      </c>
      <c r="G2477" s="1" t="s">
        <v>51</v>
      </c>
      <c r="H2477" s="1" t="s">
        <v>486</v>
      </c>
      <c r="I2477">
        <v>9</v>
      </c>
      <c r="J2477">
        <v>8.1</v>
      </c>
      <c r="K2477"/>
      <c r="L2477" s="1" t="s">
        <v>1068</v>
      </c>
      <c r="N2477"/>
      <c r="O2477"/>
    </row>
    <row r="2478" spans="1:15" x14ac:dyDescent="0.25">
      <c r="A2478">
        <v>39.775370000000002</v>
      </c>
      <c r="B2478">
        <v>-104.860736</v>
      </c>
      <c r="C2478">
        <v>3</v>
      </c>
      <c r="D2478" s="2" t="d">
        <v>2019-02-10T21:00:17.000000202096998550</v>
      </c>
      <c r="E2478" s="1">
        <f>HOUR(US_Accidents_Dec20_updated3[[#This Row],[Start_Time]])</f>
        <v>21</v>
      </c>
      <c r="F2478" s="1">
        <f>MONTH(US_Accidents_Dec20_updated3[[#This Row],[Start_Time]])</f>
        <v>2</v>
      </c>
      <c r="G2478" s="1" t="s">
        <v>53</v>
      </c>
      <c r="H2478" s="1" t="s">
        <v>453</v>
      </c>
      <c r="I2478">
        <v>10</v>
      </c>
      <c r="J2478">
        <v>3.5</v>
      </c>
      <c r="K2478"/>
      <c r="L2478" s="1" t="s">
        <v>1207</v>
      </c>
      <c r="N2478"/>
      <c r="O2478"/>
    </row>
    <row r="2479" spans="1:15" x14ac:dyDescent="0.25">
      <c r="A2479">
        <v>39.773820000000001</v>
      </c>
      <c r="B2479">
        <v>-104.84260999999999</v>
      </c>
      <c r="C2479">
        <v>2</v>
      </c>
      <c r="D2479" s="2" t="d">
        <v>2019-02-10T21:48:17.00000016018748200</v>
      </c>
      <c r="E2479" s="1">
        <f>HOUR(US_Accidents_Dec20_updated3[[#This Row],[Start_Time]])</f>
        <v>21</v>
      </c>
      <c r="F2479" s="1">
        <f>MONTH(US_Accidents_Dec20_updated3[[#This Row],[Start_Time]])</f>
        <v>2</v>
      </c>
      <c r="G2479" s="1" t="s">
        <v>53</v>
      </c>
      <c r="H2479" s="1" t="s">
        <v>535</v>
      </c>
      <c r="I2479">
        <v>10</v>
      </c>
      <c r="J2479">
        <v>3.5</v>
      </c>
      <c r="K2479"/>
      <c r="L2479" s="1" t="s">
        <v>1207</v>
      </c>
      <c r="N2479"/>
      <c r="O2479"/>
    </row>
    <row r="2480" spans="1:15" x14ac:dyDescent="0.25">
      <c r="A2480">
        <v>39.492179999999998</v>
      </c>
      <c r="B2480">
        <v>-104.87318</v>
      </c>
      <c r="C2480">
        <v>3</v>
      </c>
      <c r="D2480" s="2" t="d">
        <v>2019-02-11T15:46:03.999999873340130025</v>
      </c>
      <c r="E2480" s="1">
        <f>HOUR(US_Accidents_Dec20_updated3[[#This Row],[Start_Time]])</f>
        <v>15</v>
      </c>
      <c r="F2480" s="1">
        <f>MONTH(US_Accidents_Dec20_updated3[[#This Row],[Start_Time]])</f>
        <v>2</v>
      </c>
      <c r="G2480" s="1" t="s">
        <v>51</v>
      </c>
      <c r="H2480" s="1" t="s">
        <v>330</v>
      </c>
      <c r="I2480">
        <v>10</v>
      </c>
      <c r="J2480">
        <v>8.1</v>
      </c>
      <c r="K2480"/>
      <c r="L2480" s="1" t="s">
        <v>1221</v>
      </c>
      <c r="N2480"/>
      <c r="O2480"/>
    </row>
    <row r="2481" spans="1:15" x14ac:dyDescent="0.25">
      <c r="A2481">
        <v>39.725270000000002</v>
      </c>
      <c r="B2481">
        <v>-105.171938</v>
      </c>
      <c r="C2481">
        <v>3</v>
      </c>
      <c r="D2481" s="2" t="d">
        <v>2019-02-11T16:04:04.00000025052577425</v>
      </c>
      <c r="E2481" s="1">
        <f>HOUR(US_Accidents_Dec20_updated3[[#This Row],[Start_Time]])</f>
        <v>16</v>
      </c>
      <c r="F2481" s="1">
        <f>MONTH(US_Accidents_Dec20_updated3[[#This Row],[Start_Time]])</f>
        <v>2</v>
      </c>
      <c r="G2481" s="1" t="s">
        <v>51</v>
      </c>
      <c r="H2481" s="1" t="s">
        <v>1151</v>
      </c>
      <c r="I2481">
        <v>10</v>
      </c>
      <c r="J2481">
        <v>6.9</v>
      </c>
      <c r="K2481"/>
      <c r="L2481" s="1" t="s">
        <v>1221</v>
      </c>
      <c r="N2481"/>
      <c r="O2481"/>
    </row>
    <row r="2482" spans="1:15" x14ac:dyDescent="0.25">
      <c r="A2482">
        <v>39.981110999999999</v>
      </c>
      <c r="B2482">
        <v>-105.222993</v>
      </c>
      <c r="C2482">
        <v>3</v>
      </c>
      <c r="D2482" s="2" t="d">
        <v>2019-02-11T16:28:03.99999991524964725</v>
      </c>
      <c r="E2482" s="1">
        <f>HOUR(US_Accidents_Dec20_updated3[[#This Row],[Start_Time]])</f>
        <v>16</v>
      </c>
      <c r="F2482" s="1">
        <f>MONTH(US_Accidents_Dec20_updated3[[#This Row],[Start_Time]])</f>
        <v>2</v>
      </c>
      <c r="G2482" s="1" t="s">
        <v>51</v>
      </c>
      <c r="H2482" s="1" t="s">
        <v>732</v>
      </c>
      <c r="I2482">
        <v>10</v>
      </c>
      <c r="J2482">
        <v>16.100000000000001</v>
      </c>
      <c r="K2482"/>
      <c r="L2482" s="1" t="s">
        <v>1207</v>
      </c>
      <c r="N2482"/>
      <c r="O2482"/>
    </row>
    <row r="2483" spans="1:15" x14ac:dyDescent="0.25">
      <c r="A2483">
        <v>39.778410000000001</v>
      </c>
      <c r="B2483">
        <v>-104.91289</v>
      </c>
      <c r="C2483">
        <v>3</v>
      </c>
      <c r="D2483" s="2" t="d">
        <v>2019-02-11T17:44:33.00000018440186850</v>
      </c>
      <c r="E2483" s="1">
        <f>HOUR(US_Accidents_Dec20_updated3[[#This Row],[Start_Time]])</f>
        <v>17</v>
      </c>
      <c r="F2483" s="1">
        <f>MONTH(US_Accidents_Dec20_updated3[[#This Row],[Start_Time]])</f>
        <v>2</v>
      </c>
      <c r="G2483" s="1" t="s">
        <v>51</v>
      </c>
      <c r="H2483" s="1" t="s">
        <v>487</v>
      </c>
      <c r="I2483">
        <v>10</v>
      </c>
      <c r="J2483">
        <v>5.8</v>
      </c>
      <c r="K2483"/>
      <c r="L2483" s="1" t="s">
        <v>1221</v>
      </c>
      <c r="N2483"/>
      <c r="O2483"/>
    </row>
    <row r="2484" spans="1:15" x14ac:dyDescent="0.25">
      <c r="A2484">
        <v>39.778359999999999</v>
      </c>
      <c r="B2484">
        <v>-104.89577300000001</v>
      </c>
      <c r="C2484">
        <v>3</v>
      </c>
      <c r="D2484" s="2" t="d">
        <v>2019-02-11T18:14:32.99999976530670975</v>
      </c>
      <c r="E2484" s="1">
        <f>HOUR(US_Accidents_Dec20_updated3[[#This Row],[Start_Time]])</f>
        <v>18</v>
      </c>
      <c r="F2484" s="1">
        <f>MONTH(US_Accidents_Dec20_updated3[[#This Row],[Start_Time]])</f>
        <v>2</v>
      </c>
      <c r="G2484" s="1" t="s">
        <v>53</v>
      </c>
      <c r="H2484" s="1" t="s">
        <v>417</v>
      </c>
      <c r="I2484">
        <v>10</v>
      </c>
      <c r="J2484">
        <v>5.8</v>
      </c>
      <c r="K2484"/>
      <c r="L2484" s="1" t="s">
        <v>1221</v>
      </c>
      <c r="N2484"/>
      <c r="O2484"/>
    </row>
    <row r="2485" spans="1:15" x14ac:dyDescent="0.25">
      <c r="A2485">
        <v>39.506959999999999</v>
      </c>
      <c r="B2485">
        <v>-104.87278999999999</v>
      </c>
      <c r="C2485">
        <v>3</v>
      </c>
      <c r="D2485" s="2" t="d">
        <v>2019-02-11T21:28:02.00000028591603300</v>
      </c>
      <c r="E2485" s="1">
        <f>HOUR(US_Accidents_Dec20_updated3[[#This Row],[Start_Time]])</f>
        <v>21</v>
      </c>
      <c r="F2485" s="1">
        <f>MONTH(US_Accidents_Dec20_updated3[[#This Row],[Start_Time]])</f>
        <v>2</v>
      </c>
      <c r="G2485" s="1" t="s">
        <v>53</v>
      </c>
      <c r="H2485" s="1" t="s">
        <v>559</v>
      </c>
      <c r="I2485">
        <v>10</v>
      </c>
      <c r="J2485">
        <v>3.5</v>
      </c>
      <c r="K2485"/>
      <c r="L2485" s="1" t="s">
        <v>1068</v>
      </c>
      <c r="N2485"/>
      <c r="O2485"/>
    </row>
    <row r="2486" spans="1:15" x14ac:dyDescent="0.25">
      <c r="A2486">
        <v>39.521337000000003</v>
      </c>
      <c r="B2486">
        <v>-104.867419</v>
      </c>
      <c r="C2486">
        <v>3</v>
      </c>
      <c r="D2486" s="2" t="d">
        <v>2019-02-11T21:54:15.99999984260648775</v>
      </c>
      <c r="E2486" s="1">
        <f>HOUR(US_Accidents_Dec20_updated3[[#This Row],[Start_Time]])</f>
        <v>21</v>
      </c>
      <c r="F2486" s="1">
        <f>MONTH(US_Accidents_Dec20_updated3[[#This Row],[Start_Time]])</f>
        <v>2</v>
      </c>
      <c r="G2486" s="1" t="s">
        <v>53</v>
      </c>
      <c r="H2486" s="1" t="s">
        <v>4389</v>
      </c>
      <c r="I2486">
        <v>10</v>
      </c>
      <c r="J2486">
        <v>3.5</v>
      </c>
      <c r="K2486"/>
      <c r="L2486" s="1" t="s">
        <v>1068</v>
      </c>
      <c r="N2486"/>
      <c r="O2486"/>
    </row>
    <row r="2487" spans="1:15" x14ac:dyDescent="0.25">
      <c r="A2487">
        <v>39.929859999999998</v>
      </c>
      <c r="B2487">
        <v>-104.79799</v>
      </c>
      <c r="C2487">
        <v>4</v>
      </c>
      <c r="D2487" s="2" t="d">
        <v>2019-02-12T05:31:01.9999998249113550</v>
      </c>
      <c r="E2487" s="1">
        <f>HOUR(US_Accidents_Dec20_updated3[[#This Row],[Start_Time]])</f>
        <v>5</v>
      </c>
      <c r="F2487" s="1">
        <f>MONTH(US_Accidents_Dec20_updated3[[#This Row],[Start_Time]])</f>
        <v>2</v>
      </c>
      <c r="G2487" s="1" t="s">
        <v>53</v>
      </c>
      <c r="H2487" s="1" t="s">
        <v>3975</v>
      </c>
      <c r="I2487">
        <v>10</v>
      </c>
      <c r="J2487">
        <v>10.4</v>
      </c>
      <c r="K2487"/>
      <c r="L2487" s="1" t="s">
        <v>1207</v>
      </c>
      <c r="N2487"/>
      <c r="O2487"/>
    </row>
    <row r="2488" spans="1:15" x14ac:dyDescent="0.25">
      <c r="A2488">
        <v>40.286498000000002</v>
      </c>
      <c r="B2488">
        <v>-104.97998</v>
      </c>
      <c r="C2488">
        <v>3</v>
      </c>
      <c r="D2488" s="2" t="d">
        <v>2019-02-12T06:47:31.00000009406358300</v>
      </c>
      <c r="E2488" s="1">
        <f>HOUR(US_Accidents_Dec20_updated3[[#This Row],[Start_Time]])</f>
        <v>6</v>
      </c>
      <c r="F2488" s="1">
        <f>MONTH(US_Accidents_Dec20_updated3[[#This Row],[Start_Time]])</f>
        <v>2</v>
      </c>
      <c r="G2488" s="1" t="s">
        <v>51</v>
      </c>
      <c r="H2488" s="1" t="s">
        <v>421</v>
      </c>
      <c r="I2488">
        <v>10</v>
      </c>
      <c r="J2488">
        <v>12.7</v>
      </c>
      <c r="K2488"/>
      <c r="L2488" s="1" t="s">
        <v>1207</v>
      </c>
      <c r="N2488"/>
      <c r="O2488"/>
    </row>
    <row r="2489" spans="1:15" x14ac:dyDescent="0.25">
      <c r="A2489">
        <v>39.736640000000001</v>
      </c>
      <c r="B2489">
        <v>-105.01436</v>
      </c>
      <c r="C2489">
        <v>3</v>
      </c>
      <c r="D2489" s="2" t="d">
        <v>2019-02-12T07:05:30.99999984260648775</v>
      </c>
      <c r="E2489" s="1">
        <f>HOUR(US_Accidents_Dec20_updated3[[#This Row],[Start_Time]])</f>
        <v>7</v>
      </c>
      <c r="F2489" s="1">
        <f>MONTH(US_Accidents_Dec20_updated3[[#This Row],[Start_Time]])</f>
        <v>2</v>
      </c>
      <c r="G2489" s="1" t="s">
        <v>51</v>
      </c>
      <c r="H2489" s="1" t="s">
        <v>310</v>
      </c>
      <c r="I2489">
        <v>30</v>
      </c>
      <c r="J2489">
        <v>18.399999999999999</v>
      </c>
      <c r="K2489"/>
      <c r="L2489" s="1" t="s">
        <v>1221</v>
      </c>
      <c r="N2489"/>
      <c r="O2489"/>
    </row>
    <row r="2490" spans="1:15" x14ac:dyDescent="0.25">
      <c r="A2490">
        <v>38.435859000000001</v>
      </c>
      <c r="B2490">
        <v>-105.10760999999999</v>
      </c>
      <c r="C2490">
        <v>3</v>
      </c>
      <c r="D2490" s="2" t="d">
        <v>2019-02-12T07:25:48.00000018440186850</v>
      </c>
      <c r="E2490" s="1">
        <f>HOUR(US_Accidents_Dec20_updated3[[#This Row],[Start_Time]])</f>
        <v>7</v>
      </c>
      <c r="F2490" s="1">
        <f>MONTH(US_Accidents_Dec20_updated3[[#This Row],[Start_Time]])</f>
        <v>2</v>
      </c>
      <c r="G2490" s="1" t="s">
        <v>51</v>
      </c>
      <c r="H2490" s="1" t="s">
        <v>1953</v>
      </c>
      <c r="I2490">
        <v>10</v>
      </c>
      <c r="K2490"/>
      <c r="L2490" s="1" t="s">
        <v>1207</v>
      </c>
      <c r="N2490"/>
      <c r="O2490"/>
    </row>
    <row r="2491" spans="1:15" x14ac:dyDescent="0.25">
      <c r="A2491">
        <v>38.434812000000001</v>
      </c>
      <c r="B2491">
        <v>-105.10447000000001</v>
      </c>
      <c r="C2491">
        <v>3</v>
      </c>
      <c r="D2491" s="2" t="d">
        <v>2019-02-12T07:25:48.00000018440186850</v>
      </c>
      <c r="E2491" s="1">
        <f>HOUR(US_Accidents_Dec20_updated3[[#This Row],[Start_Time]])</f>
        <v>7</v>
      </c>
      <c r="F2491" s="1">
        <f>MONTH(US_Accidents_Dec20_updated3[[#This Row],[Start_Time]])</f>
        <v>2</v>
      </c>
      <c r="G2491" s="1" t="s">
        <v>51</v>
      </c>
      <c r="H2491" s="1" t="s">
        <v>4740</v>
      </c>
      <c r="I2491">
        <v>10</v>
      </c>
      <c r="K2491"/>
      <c r="L2491" s="1" t="s">
        <v>1207</v>
      </c>
      <c r="N2491"/>
      <c r="O2491"/>
    </row>
    <row r="2492" spans="1:15" x14ac:dyDescent="0.25">
      <c r="A2492">
        <v>39.924999999999997</v>
      </c>
      <c r="B2492">
        <v>-104.80365</v>
      </c>
      <c r="C2492">
        <v>4</v>
      </c>
      <c r="D2492" s="2" t="d">
        <v>2019-02-12T07:36:17.99999972339719725</v>
      </c>
      <c r="E2492" s="1">
        <f>HOUR(US_Accidents_Dec20_updated3[[#This Row],[Start_Time]])</f>
        <v>7</v>
      </c>
      <c r="F2492" s="1">
        <f>MONTH(US_Accidents_Dec20_updated3[[#This Row],[Start_Time]])</f>
        <v>2</v>
      </c>
      <c r="G2492" s="1" t="s">
        <v>51</v>
      </c>
      <c r="H2492" s="1" t="s">
        <v>4445</v>
      </c>
      <c r="I2492">
        <v>10</v>
      </c>
      <c r="J2492">
        <v>17.3</v>
      </c>
      <c r="K2492"/>
      <c r="L2492" s="1" t="s">
        <v>1221</v>
      </c>
      <c r="N2492"/>
      <c r="O2492"/>
    </row>
    <row r="2493" spans="1:15" x14ac:dyDescent="0.25">
      <c r="A2493">
        <v>38.435859000000001</v>
      </c>
      <c r="B2493">
        <v>-105.10760999999999</v>
      </c>
      <c r="C2493">
        <v>3</v>
      </c>
      <c r="D2493" s="2" t="d">
        <v>2019-02-12T07:59:30.99999971687793675</v>
      </c>
      <c r="E2493" s="1">
        <f>HOUR(US_Accidents_Dec20_updated3[[#This Row],[Start_Time]])</f>
        <v>7</v>
      </c>
      <c r="F2493" s="1">
        <f>MONTH(US_Accidents_Dec20_updated3[[#This Row],[Start_Time]])</f>
        <v>2</v>
      </c>
      <c r="G2493" s="1" t="s">
        <v>51</v>
      </c>
      <c r="H2493" s="1" t="s">
        <v>1953</v>
      </c>
      <c r="I2493">
        <v>10</v>
      </c>
      <c r="J2493">
        <v>5.8</v>
      </c>
      <c r="K2493"/>
      <c r="L2493" s="1" t="s">
        <v>1207</v>
      </c>
      <c r="N2493"/>
      <c r="O2493"/>
    </row>
    <row r="2494" spans="1:15" x14ac:dyDescent="0.25">
      <c r="A2494">
        <v>39.282333999999999</v>
      </c>
      <c r="B2494">
        <v>-104.89668899999999</v>
      </c>
      <c r="C2494">
        <v>3</v>
      </c>
      <c r="D2494" s="2" t="d">
        <v>2019-02-12T08:11:31.00000017788261475</v>
      </c>
      <c r="E2494" s="1">
        <f>HOUR(US_Accidents_Dec20_updated3[[#This Row],[Start_Time]])</f>
        <v>8</v>
      </c>
      <c r="F2494" s="1">
        <f>MONTH(US_Accidents_Dec20_updated3[[#This Row],[Start_Time]])</f>
        <v>2</v>
      </c>
      <c r="G2494" s="1" t="s">
        <v>51</v>
      </c>
      <c r="H2494" s="1" t="s">
        <v>399</v>
      </c>
      <c r="I2494">
        <v>10</v>
      </c>
      <c r="J2494">
        <v>6.9</v>
      </c>
      <c r="K2494"/>
      <c r="L2494" s="1" t="s">
        <v>1207</v>
      </c>
      <c r="N2494"/>
      <c r="O2494"/>
    </row>
    <row r="2495" spans="1:15" x14ac:dyDescent="0.25">
      <c r="A2495">
        <v>39.912269999999999</v>
      </c>
      <c r="B2495">
        <v>-104.81958</v>
      </c>
      <c r="C2495">
        <v>4</v>
      </c>
      <c r="D2495" s="2" t="d">
        <v>2019-02-12T08:15:19.000000040978193525</v>
      </c>
      <c r="E2495" s="1">
        <f>HOUR(US_Accidents_Dec20_updated3[[#This Row],[Start_Time]])</f>
        <v>8</v>
      </c>
      <c r="F2495" s="1">
        <f>MONTH(US_Accidents_Dec20_updated3[[#This Row],[Start_Time]])</f>
        <v>2</v>
      </c>
      <c r="G2495" s="1" t="s">
        <v>51</v>
      </c>
      <c r="H2495" s="1" t="s">
        <v>3975</v>
      </c>
      <c r="I2495">
        <v>10</v>
      </c>
      <c r="J2495">
        <v>17.3</v>
      </c>
      <c r="K2495"/>
      <c r="L2495" s="1" t="s">
        <v>1221</v>
      </c>
      <c r="N2495"/>
      <c r="O2495"/>
    </row>
    <row r="2496" spans="1:15" x14ac:dyDescent="0.25">
      <c r="A2496">
        <v>39.780079999999998</v>
      </c>
      <c r="B2496">
        <v>-104.93646</v>
      </c>
      <c r="C2496">
        <v>3</v>
      </c>
      <c r="D2496" s="2" t="d">
        <v>2019-02-12T10:11:30.99999975878745600</v>
      </c>
      <c r="E2496" s="1">
        <f>HOUR(US_Accidents_Dec20_updated3[[#This Row],[Start_Time]])</f>
        <v>10</v>
      </c>
      <c r="F2496" s="1">
        <f>MONTH(US_Accidents_Dec20_updated3[[#This Row],[Start_Time]])</f>
        <v>2</v>
      </c>
      <c r="G2496" s="1" t="s">
        <v>51</v>
      </c>
      <c r="H2496" s="1" t="s">
        <v>487</v>
      </c>
      <c r="I2496">
        <v>40</v>
      </c>
      <c r="J2496">
        <v>8.1</v>
      </c>
      <c r="K2496"/>
      <c r="L2496" s="1" t="s">
        <v>1221</v>
      </c>
      <c r="N2496"/>
      <c r="O2496"/>
    </row>
    <row r="2497" spans="1:15" x14ac:dyDescent="0.25">
      <c r="A2497">
        <v>39.77993</v>
      </c>
      <c r="B2497">
        <v>-104.972689</v>
      </c>
      <c r="C2497">
        <v>3</v>
      </c>
      <c r="D2497" s="2" t="d">
        <v>2019-02-12T10:45:18.00000022631138775</v>
      </c>
      <c r="E2497" s="1">
        <f>HOUR(US_Accidents_Dec20_updated3[[#This Row],[Start_Time]])</f>
        <v>10</v>
      </c>
      <c r="F2497" s="1">
        <f>MONTH(US_Accidents_Dec20_updated3[[#This Row],[Start_Time]])</f>
        <v>2</v>
      </c>
      <c r="G2497" s="1" t="s">
        <v>51</v>
      </c>
      <c r="H2497" s="1" t="s">
        <v>386</v>
      </c>
      <c r="I2497">
        <v>40</v>
      </c>
      <c r="J2497">
        <v>9.1999999999999993</v>
      </c>
      <c r="K2497"/>
      <c r="L2497" s="1" t="s">
        <v>1221</v>
      </c>
      <c r="N2497"/>
      <c r="O2497"/>
    </row>
    <row r="2498" spans="1:15" x14ac:dyDescent="0.25">
      <c r="A2498">
        <v>39.770119999999999</v>
      </c>
      <c r="B2498">
        <v>-104.99178999999999</v>
      </c>
      <c r="C2498">
        <v>3</v>
      </c>
      <c r="D2498" s="2" t="d">
        <v>2019-02-12T12:21:18.00000014249235600</v>
      </c>
      <c r="E2498" s="1">
        <f>HOUR(US_Accidents_Dec20_updated3[[#This Row],[Start_Time]])</f>
        <v>12</v>
      </c>
      <c r="F2498" s="1">
        <f>MONTH(US_Accidents_Dec20_updated3[[#This Row],[Start_Time]])</f>
        <v>2</v>
      </c>
      <c r="G2498" s="1" t="s">
        <v>51</v>
      </c>
      <c r="H2498" s="1" t="s">
        <v>533</v>
      </c>
      <c r="I2498">
        <v>15</v>
      </c>
      <c r="J2498">
        <v>3.5</v>
      </c>
      <c r="K2498"/>
      <c r="L2498" s="1" t="s">
        <v>819</v>
      </c>
      <c r="N2498"/>
      <c r="O2498"/>
    </row>
    <row r="2499" spans="1:15" x14ac:dyDescent="0.25">
      <c r="A2499">
        <v>39.772804999999998</v>
      </c>
      <c r="B2499">
        <v>-105.02522999999999</v>
      </c>
      <c r="C2499">
        <v>3</v>
      </c>
      <c r="D2499" s="2" t="d">
        <v>2019-02-12T13:37:48.0000000167638050</v>
      </c>
      <c r="E2499" s="1">
        <f>HOUR(US_Accidents_Dec20_updated3[[#This Row],[Start_Time]])</f>
        <v>13</v>
      </c>
      <c r="F2499" s="1">
        <f>MONTH(US_Accidents_Dec20_updated3[[#This Row],[Start_Time]])</f>
        <v>2</v>
      </c>
      <c r="G2499" s="1" t="s">
        <v>51</v>
      </c>
      <c r="H2499" s="1" t="s">
        <v>144</v>
      </c>
      <c r="I2499">
        <v>10</v>
      </c>
      <c r="J2499">
        <v>6.9</v>
      </c>
      <c r="K2499"/>
      <c r="L2499" s="1" t="s">
        <v>819</v>
      </c>
      <c r="N2499"/>
      <c r="O2499"/>
    </row>
    <row r="2500" spans="1:15" x14ac:dyDescent="0.25">
      <c r="A2500">
        <v>39.723739999999999</v>
      </c>
      <c r="B2500">
        <v>-105.18149</v>
      </c>
      <c r="C2500">
        <v>3</v>
      </c>
      <c r="D2500" s="2" t="d">
        <v>2019-02-12T16:13:48.99999995715915975</v>
      </c>
      <c r="E2500" s="1">
        <f>HOUR(US_Accidents_Dec20_updated3[[#This Row],[Start_Time]])</f>
        <v>16</v>
      </c>
      <c r="F2500" s="1">
        <f>MONTH(US_Accidents_Dec20_updated3[[#This Row],[Start_Time]])</f>
        <v>2</v>
      </c>
      <c r="G2500" s="1" t="s">
        <v>51</v>
      </c>
      <c r="H2500" s="1" t="s">
        <v>581</v>
      </c>
      <c r="I2500">
        <v>30</v>
      </c>
      <c r="K2500"/>
      <c r="L2500" s="1" t="s">
        <v>69</v>
      </c>
      <c r="N2500"/>
      <c r="O2500"/>
    </row>
    <row r="2501" spans="1:15" x14ac:dyDescent="0.25">
      <c r="A2501">
        <v>40.296492000000001</v>
      </c>
      <c r="B2501">
        <v>-105.38068199999999</v>
      </c>
      <c r="C2501">
        <v>3</v>
      </c>
      <c r="D2501" s="2" t="d">
        <v>2019-02-12T16:35:32.00000028591603300</v>
      </c>
      <c r="E2501" s="1">
        <f>HOUR(US_Accidents_Dec20_updated3[[#This Row],[Start_Time]])</f>
        <v>16</v>
      </c>
      <c r="F2501" s="1">
        <f>MONTH(US_Accidents_Dec20_updated3[[#This Row],[Start_Time]])</f>
        <v>2</v>
      </c>
      <c r="G2501" s="1" t="s">
        <v>51</v>
      </c>
      <c r="H2501" s="1" t="s">
        <v>6878</v>
      </c>
      <c r="I2501">
        <v>10</v>
      </c>
      <c r="J2501">
        <v>9.1999999999999993</v>
      </c>
      <c r="K2501"/>
      <c r="L2501" s="1" t="s">
        <v>1207</v>
      </c>
      <c r="N2501"/>
      <c r="O2501"/>
    </row>
    <row r="2502" spans="1:15" x14ac:dyDescent="0.25">
      <c r="A2502">
        <v>40.299340000000001</v>
      </c>
      <c r="B2502">
        <v>-105.38399699999999</v>
      </c>
      <c r="C2502">
        <v>3</v>
      </c>
      <c r="D2502" s="2" t="d">
        <v>2019-02-12T16:35:32.00000028591603300</v>
      </c>
      <c r="E2502" s="1">
        <f>HOUR(US_Accidents_Dec20_updated3[[#This Row],[Start_Time]])</f>
        <v>16</v>
      </c>
      <c r="F2502" s="1">
        <f>MONTH(US_Accidents_Dec20_updated3[[#This Row],[Start_Time]])</f>
        <v>2</v>
      </c>
      <c r="G2502" s="1" t="s">
        <v>51</v>
      </c>
      <c r="H2502" s="1" t="s">
        <v>186</v>
      </c>
      <c r="I2502">
        <v>10</v>
      </c>
      <c r="J2502">
        <v>9.1999999999999993</v>
      </c>
      <c r="K2502"/>
      <c r="L2502" s="1" t="s">
        <v>1207</v>
      </c>
      <c r="N2502"/>
      <c r="O2502"/>
    </row>
    <row r="2503" spans="1:15" x14ac:dyDescent="0.25">
      <c r="A2503">
        <v>39.778410000000001</v>
      </c>
      <c r="B2503">
        <v>-104.91289</v>
      </c>
      <c r="C2503">
        <v>3</v>
      </c>
      <c r="D2503" s="2" t="d">
        <v>2019-02-12T17:05:31.00000026170164650</v>
      </c>
      <c r="E2503" s="1">
        <f>HOUR(US_Accidents_Dec20_updated3[[#This Row],[Start_Time]])</f>
        <v>17</v>
      </c>
      <c r="F2503" s="1">
        <f>MONTH(US_Accidents_Dec20_updated3[[#This Row],[Start_Time]])</f>
        <v>2</v>
      </c>
      <c r="G2503" s="1" t="s">
        <v>51</v>
      </c>
      <c r="H2503" s="1" t="s">
        <v>487</v>
      </c>
      <c r="I2503">
        <v>30</v>
      </c>
      <c r="K2503"/>
      <c r="L2503" s="1" t="s">
        <v>819</v>
      </c>
      <c r="N2503"/>
      <c r="O2503"/>
    </row>
    <row r="2504" spans="1:15" x14ac:dyDescent="0.25">
      <c r="A2504">
        <v>39.710752999999997</v>
      </c>
      <c r="B2504">
        <v>-104.82666</v>
      </c>
      <c r="C2504">
        <v>3</v>
      </c>
      <c r="D2504" s="2" t="d">
        <v>2019-02-12T17:31:49.00000012479722325</v>
      </c>
      <c r="E2504" s="1">
        <f>HOUR(US_Accidents_Dec20_updated3[[#This Row],[Start_Time]])</f>
        <v>17</v>
      </c>
      <c r="F2504" s="1">
        <f>MONTH(US_Accidents_Dec20_updated3[[#This Row],[Start_Time]])</f>
        <v>2</v>
      </c>
      <c r="G2504" s="1" t="s">
        <v>51</v>
      </c>
      <c r="H2504" s="1" t="s">
        <v>403</v>
      </c>
      <c r="I2504">
        <v>10</v>
      </c>
      <c r="J2504">
        <v>6.9</v>
      </c>
      <c r="K2504"/>
      <c r="L2504" s="1" t="s">
        <v>819</v>
      </c>
      <c r="N2504"/>
      <c r="O2504"/>
    </row>
    <row r="2505" spans="1:15" x14ac:dyDescent="0.25">
      <c r="A2505">
        <v>37.747256999999998</v>
      </c>
      <c r="B2505">
        <v>-104.833403</v>
      </c>
      <c r="C2505">
        <v>3</v>
      </c>
      <c r="D2505" s="2" t="d">
        <v>2019-02-12T19:23:31.00000021979212725</v>
      </c>
      <c r="E2505" s="1">
        <f>HOUR(US_Accidents_Dec20_updated3[[#This Row],[Start_Time]])</f>
        <v>19</v>
      </c>
      <c r="F2505" s="1">
        <f>MONTH(US_Accidents_Dec20_updated3[[#This Row],[Start_Time]])</f>
        <v>2</v>
      </c>
      <c r="G2505" s="1" t="s">
        <v>53</v>
      </c>
      <c r="H2505" s="1" t="s">
        <v>895</v>
      </c>
      <c r="K2505"/>
      <c r="L2505" s="1" t="s">
        <v>69</v>
      </c>
      <c r="N2505"/>
      <c r="O2505"/>
    </row>
    <row r="2506" spans="1:15" x14ac:dyDescent="0.25">
      <c r="A2506">
        <v>39.740340000000003</v>
      </c>
      <c r="B2506">
        <v>-105.0094</v>
      </c>
      <c r="C2506">
        <v>3</v>
      </c>
      <c r="D2506" s="2" t="d">
        <v>2019-02-13T06:43:48.00000014249235600</v>
      </c>
      <c r="E2506" s="1">
        <f>HOUR(US_Accidents_Dec20_updated3[[#This Row],[Start_Time]])</f>
        <v>6</v>
      </c>
      <c r="F2506" s="1">
        <f>MONTH(US_Accidents_Dec20_updated3[[#This Row],[Start_Time]])</f>
        <v>2</v>
      </c>
      <c r="G2506" s="1" t="s">
        <v>51</v>
      </c>
      <c r="H2506" s="1" t="s">
        <v>1113</v>
      </c>
      <c r="I2506">
        <v>10</v>
      </c>
      <c r="J2506">
        <v>5.8</v>
      </c>
      <c r="K2506"/>
      <c r="L2506" s="1" t="s">
        <v>819</v>
      </c>
      <c r="N2506"/>
      <c r="O2506"/>
    </row>
    <row r="2507" spans="1:15" x14ac:dyDescent="0.25">
      <c r="A2507">
        <v>39.579309000000002</v>
      </c>
      <c r="B2507">
        <v>-104.87609999999999</v>
      </c>
      <c r="C2507">
        <v>3</v>
      </c>
      <c r="D2507" s="2" t="d">
        <v>2019-02-13T10:37:48.0000000167638050</v>
      </c>
      <c r="E2507" s="1">
        <f>HOUR(US_Accidents_Dec20_updated3[[#This Row],[Start_Time]])</f>
        <v>10</v>
      </c>
      <c r="F2507" s="1">
        <f>MONTH(US_Accidents_Dec20_updated3[[#This Row],[Start_Time]])</f>
        <v>2</v>
      </c>
      <c r="G2507" s="1" t="s">
        <v>51</v>
      </c>
      <c r="H2507" s="1" t="s">
        <v>570</v>
      </c>
      <c r="I2507">
        <v>10</v>
      </c>
      <c r="J2507">
        <v>12.7</v>
      </c>
      <c r="K2507"/>
      <c r="L2507" s="1" t="s">
        <v>1221</v>
      </c>
      <c r="N2507"/>
      <c r="O2507"/>
    </row>
    <row r="2508" spans="1:15" x14ac:dyDescent="0.25">
      <c r="A2508">
        <v>39.778359999999999</v>
      </c>
      <c r="B2508">
        <v>-104.89577300000001</v>
      </c>
      <c r="C2508">
        <v>3</v>
      </c>
      <c r="D2508" s="2" t="d">
        <v>2019-02-13T12:10:03.00000014249235600</v>
      </c>
      <c r="E2508" s="1">
        <f>HOUR(US_Accidents_Dec20_updated3[[#This Row],[Start_Time]])</f>
        <v>12</v>
      </c>
      <c r="F2508" s="1">
        <f>MONTH(US_Accidents_Dec20_updated3[[#This Row],[Start_Time]])</f>
        <v>2</v>
      </c>
      <c r="G2508" s="1" t="s">
        <v>51</v>
      </c>
      <c r="H2508" s="1" t="s">
        <v>417</v>
      </c>
      <c r="I2508">
        <v>10</v>
      </c>
      <c r="J2508">
        <v>6.9</v>
      </c>
      <c r="K2508"/>
      <c r="L2508" s="1" t="s">
        <v>819</v>
      </c>
      <c r="N2508"/>
      <c r="O2508"/>
    </row>
    <row r="2509" spans="1:15" x14ac:dyDescent="0.25">
      <c r="A2509">
        <v>39.760379999999998</v>
      </c>
      <c r="B2509">
        <v>-105.00582</v>
      </c>
      <c r="C2509">
        <v>3</v>
      </c>
      <c r="D2509" s="2" t="d">
        <v>2019-02-13T12:28:02.99999989103526075</v>
      </c>
      <c r="E2509" s="1">
        <f>HOUR(US_Accidents_Dec20_updated3[[#This Row],[Start_Time]])</f>
        <v>12</v>
      </c>
      <c r="F2509" s="1">
        <f>MONTH(US_Accidents_Dec20_updated3[[#This Row],[Start_Time]])</f>
        <v>2</v>
      </c>
      <c r="G2509" s="1" t="s">
        <v>51</v>
      </c>
      <c r="H2509" s="1" t="s">
        <v>460</v>
      </c>
      <c r="I2509">
        <v>10</v>
      </c>
      <c r="J2509">
        <v>6.9</v>
      </c>
      <c r="K2509"/>
      <c r="L2509" s="1" t="s">
        <v>819</v>
      </c>
      <c r="N2509"/>
      <c r="O2509"/>
    </row>
    <row r="2510" spans="1:15" x14ac:dyDescent="0.25">
      <c r="A2510">
        <v>39.725650000000002</v>
      </c>
      <c r="B2510">
        <v>-105.02054</v>
      </c>
      <c r="C2510">
        <v>4</v>
      </c>
      <c r="D2510" s="2" t="d">
        <v>2019-02-13T13:11:31.99999999254941850</v>
      </c>
      <c r="E2510" s="1">
        <f>HOUR(US_Accidents_Dec20_updated3[[#This Row],[Start_Time]])</f>
        <v>13</v>
      </c>
      <c r="F2510" s="1">
        <f>MONTH(US_Accidents_Dec20_updated3[[#This Row],[Start_Time]])</f>
        <v>2</v>
      </c>
      <c r="G2510" s="1" t="s">
        <v>51</v>
      </c>
      <c r="H2510" s="1" t="s">
        <v>6754</v>
      </c>
      <c r="I2510">
        <v>10</v>
      </c>
      <c r="J2510">
        <v>8.1</v>
      </c>
      <c r="K2510"/>
      <c r="L2510" s="1" t="s">
        <v>819</v>
      </c>
      <c r="N2510"/>
      <c r="O2510"/>
    </row>
    <row r="2511" spans="1:15" x14ac:dyDescent="0.25">
      <c r="A2511">
        <v>39.72372</v>
      </c>
      <c r="B2511">
        <v>-105.01121999999999</v>
      </c>
      <c r="C2511">
        <v>4</v>
      </c>
      <c r="D2511" s="2" t="d">
        <v>2019-02-13T13:11:31.99999999254941850</v>
      </c>
      <c r="E2511" s="1">
        <f>HOUR(US_Accidents_Dec20_updated3[[#This Row],[Start_Time]])</f>
        <v>13</v>
      </c>
      <c r="F2511" s="1">
        <f>MONTH(US_Accidents_Dec20_updated3[[#This Row],[Start_Time]])</f>
        <v>2</v>
      </c>
      <c r="G2511" s="1" t="s">
        <v>51</v>
      </c>
      <c r="H2511" s="1" t="s">
        <v>4634</v>
      </c>
      <c r="I2511">
        <v>10</v>
      </c>
      <c r="J2511">
        <v>8.1</v>
      </c>
      <c r="K2511"/>
      <c r="L2511" s="1" t="s">
        <v>819</v>
      </c>
      <c r="N2511"/>
      <c r="O2511"/>
    </row>
    <row r="2512" spans="1:15" x14ac:dyDescent="0.25">
      <c r="A2512">
        <v>39.725580000000001</v>
      </c>
      <c r="B2512">
        <v>-105.01723</v>
      </c>
      <c r="C2512">
        <v>4</v>
      </c>
      <c r="D2512" s="2" t="d">
        <v>2019-02-13T13:11:31.99999999254941850</v>
      </c>
      <c r="E2512" s="1">
        <f>HOUR(US_Accidents_Dec20_updated3[[#This Row],[Start_Time]])</f>
        <v>13</v>
      </c>
      <c r="F2512" s="1">
        <f>MONTH(US_Accidents_Dec20_updated3[[#This Row],[Start_Time]])</f>
        <v>2</v>
      </c>
      <c r="G2512" s="1" t="s">
        <v>51</v>
      </c>
      <c r="H2512" s="1" t="s">
        <v>4636</v>
      </c>
      <c r="I2512">
        <v>10</v>
      </c>
      <c r="J2512">
        <v>8.1</v>
      </c>
      <c r="K2512"/>
      <c r="L2512" s="1" t="s">
        <v>819</v>
      </c>
      <c r="N2512"/>
      <c r="O2512"/>
    </row>
    <row r="2513" spans="1:15" x14ac:dyDescent="0.25">
      <c r="A2513">
        <v>39.725659999999998</v>
      </c>
      <c r="B2513">
        <v>-105.01531</v>
      </c>
      <c r="C2513">
        <v>4</v>
      </c>
      <c r="D2513" s="2" t="d">
        <v>2019-02-13T13:11:31.99999999254941850</v>
      </c>
      <c r="E2513" s="1">
        <f>HOUR(US_Accidents_Dec20_updated3[[#This Row],[Start_Time]])</f>
        <v>13</v>
      </c>
      <c r="F2513" s="1">
        <f>MONTH(US_Accidents_Dec20_updated3[[#This Row],[Start_Time]])</f>
        <v>2</v>
      </c>
      <c r="G2513" s="1" t="s">
        <v>51</v>
      </c>
      <c r="H2513" s="1" t="s">
        <v>4638</v>
      </c>
      <c r="I2513">
        <v>10</v>
      </c>
      <c r="J2513">
        <v>8.1</v>
      </c>
      <c r="K2513"/>
      <c r="L2513" s="1" t="s">
        <v>819</v>
      </c>
      <c r="N2513"/>
      <c r="O2513"/>
    </row>
    <row r="2514" spans="1:15" x14ac:dyDescent="0.25">
      <c r="A2514">
        <v>39.721760000000003</v>
      </c>
      <c r="B2514">
        <v>-105.00897999999999</v>
      </c>
      <c r="C2514">
        <v>4</v>
      </c>
      <c r="D2514" s="2" t="d">
        <v>2019-02-13T13:11:31.99999999254941850</v>
      </c>
      <c r="E2514" s="1">
        <f>HOUR(US_Accidents_Dec20_updated3[[#This Row],[Start_Time]])</f>
        <v>13</v>
      </c>
      <c r="F2514" s="1">
        <f>MONTH(US_Accidents_Dec20_updated3[[#This Row],[Start_Time]])</f>
        <v>2</v>
      </c>
      <c r="G2514" s="1" t="s">
        <v>51</v>
      </c>
      <c r="H2514" s="1" t="s">
        <v>4640</v>
      </c>
      <c r="I2514">
        <v>10</v>
      </c>
      <c r="J2514">
        <v>8.1</v>
      </c>
      <c r="K2514"/>
      <c r="L2514" s="1" t="s">
        <v>819</v>
      </c>
      <c r="N2514"/>
      <c r="O2514"/>
    </row>
    <row r="2515" spans="1:15" x14ac:dyDescent="0.25">
      <c r="A2515">
        <v>38.727820000000001</v>
      </c>
      <c r="B2515">
        <v>-104.73573</v>
      </c>
      <c r="C2515">
        <v>3</v>
      </c>
      <c r="D2515" s="2" t="d">
        <v>2019-02-13T17:11:31.00000017788261475</v>
      </c>
      <c r="E2515" s="1">
        <f>HOUR(US_Accidents_Dec20_updated3[[#This Row],[Start_Time]])</f>
        <v>17</v>
      </c>
      <c r="F2515" s="1">
        <f>MONTH(US_Accidents_Dec20_updated3[[#This Row],[Start_Time]])</f>
        <v>2</v>
      </c>
      <c r="G2515" s="1" t="s">
        <v>51</v>
      </c>
      <c r="H2515" s="1" t="s">
        <v>441</v>
      </c>
      <c r="I2515">
        <v>10</v>
      </c>
      <c r="J2515">
        <v>20.7</v>
      </c>
      <c r="K2515"/>
      <c r="L2515" s="1" t="s">
        <v>1068</v>
      </c>
      <c r="N2515"/>
      <c r="O2515"/>
    </row>
    <row r="2516" spans="1:15" x14ac:dyDescent="0.25">
      <c r="A2516">
        <v>38.727730000000001</v>
      </c>
      <c r="B2516">
        <v>-104.73598</v>
      </c>
      <c r="C2516">
        <v>4</v>
      </c>
      <c r="D2516" s="2" t="d">
        <v>2019-02-13T17:46:04.00000008288771075</v>
      </c>
      <c r="E2516" s="1">
        <f>HOUR(US_Accidents_Dec20_updated3[[#This Row],[Start_Time]])</f>
        <v>17</v>
      </c>
      <c r="F2516" s="1">
        <f>MONTH(US_Accidents_Dec20_updated3[[#This Row],[Start_Time]])</f>
        <v>2</v>
      </c>
      <c r="G2516" s="1" t="s">
        <v>51</v>
      </c>
      <c r="H2516" s="1" t="s">
        <v>4699</v>
      </c>
      <c r="I2516">
        <v>10</v>
      </c>
      <c r="J2516">
        <v>24.2</v>
      </c>
      <c r="K2516"/>
      <c r="L2516" s="1" t="s">
        <v>1207</v>
      </c>
      <c r="N2516"/>
      <c r="O2516"/>
    </row>
    <row r="2517" spans="1:15" x14ac:dyDescent="0.25">
      <c r="A2517">
        <v>39.860315999999997</v>
      </c>
      <c r="B2517">
        <v>-105.00606000000001</v>
      </c>
      <c r="C2517">
        <v>4</v>
      </c>
      <c r="D2517" s="2" t="d">
        <v>2019-02-13T19:47:30.99999988451600025</v>
      </c>
      <c r="E2517" s="1">
        <f>HOUR(US_Accidents_Dec20_updated3[[#This Row],[Start_Time]])</f>
        <v>19</v>
      </c>
      <c r="F2517" s="1">
        <f>MONTH(US_Accidents_Dec20_updated3[[#This Row],[Start_Time]])</f>
        <v>2</v>
      </c>
      <c r="G2517" s="1" t="s">
        <v>53</v>
      </c>
      <c r="H2517" s="1" t="s">
        <v>8751</v>
      </c>
      <c r="I2517">
        <v>20</v>
      </c>
      <c r="J2517">
        <v>19.600000000000001</v>
      </c>
      <c r="K2517"/>
      <c r="L2517" s="1" t="s">
        <v>819</v>
      </c>
      <c r="N2517"/>
      <c r="O2517"/>
    </row>
    <row r="2518" spans="1:15" x14ac:dyDescent="0.25">
      <c r="A2518">
        <v>39.854418000000003</v>
      </c>
      <c r="B2518">
        <v>-105.00604</v>
      </c>
      <c r="C2518">
        <v>4</v>
      </c>
      <c r="D2518" s="2" t="d">
        <v>2019-02-13T19:47:30.99999988451600025</v>
      </c>
      <c r="E2518" s="1">
        <f>HOUR(US_Accidents_Dec20_updated3[[#This Row],[Start_Time]])</f>
        <v>19</v>
      </c>
      <c r="F2518" s="1">
        <f>MONTH(US_Accidents_Dec20_updated3[[#This Row],[Start_Time]])</f>
        <v>2</v>
      </c>
      <c r="G2518" s="1" t="s">
        <v>53</v>
      </c>
      <c r="H2518" s="1" t="s">
        <v>8754</v>
      </c>
      <c r="I2518">
        <v>20</v>
      </c>
      <c r="J2518">
        <v>19.600000000000001</v>
      </c>
      <c r="K2518"/>
      <c r="L2518" s="1" t="s">
        <v>819</v>
      </c>
      <c r="N2518"/>
      <c r="O2518"/>
    </row>
    <row r="2519" spans="1:15" x14ac:dyDescent="0.25">
      <c r="A2519">
        <v>39.846609999999998</v>
      </c>
      <c r="B2519">
        <v>-104.92395999999999</v>
      </c>
      <c r="C2519">
        <v>3</v>
      </c>
      <c r="D2519" s="2" t="d">
        <v>2019-02-13T21:33:16.99999974109232325</v>
      </c>
      <c r="E2519" s="1">
        <f>HOUR(US_Accidents_Dec20_updated3[[#This Row],[Start_Time]])</f>
        <v>21</v>
      </c>
      <c r="F2519" s="1">
        <f>MONTH(US_Accidents_Dec20_updated3[[#This Row],[Start_Time]])</f>
        <v>2</v>
      </c>
      <c r="G2519" s="1" t="s">
        <v>53</v>
      </c>
      <c r="H2519" s="1" t="s">
        <v>590</v>
      </c>
      <c r="I2519">
        <v>10</v>
      </c>
      <c r="J2519">
        <v>12.7</v>
      </c>
      <c r="K2519"/>
      <c r="L2519" s="1" t="s">
        <v>1068</v>
      </c>
      <c r="N2519"/>
      <c r="O2519"/>
    </row>
    <row r="2520" spans="1:15" x14ac:dyDescent="0.25">
      <c r="A2520">
        <v>38.727820000000001</v>
      </c>
      <c r="B2520">
        <v>-104.73573</v>
      </c>
      <c r="C2520">
        <v>4</v>
      </c>
      <c r="D2520" s="2" t="d">
        <v>2019-02-13T22:12:16.9999998249113550</v>
      </c>
      <c r="E2520" s="1">
        <f>HOUR(US_Accidents_Dec20_updated3[[#This Row],[Start_Time]])</f>
        <v>22</v>
      </c>
      <c r="F2520" s="1">
        <f>MONTH(US_Accidents_Dec20_updated3[[#This Row],[Start_Time]])</f>
        <v>2</v>
      </c>
      <c r="G2520" s="1" t="s">
        <v>53</v>
      </c>
      <c r="H2520" s="1" t="s">
        <v>441</v>
      </c>
      <c r="I2520">
        <v>10</v>
      </c>
      <c r="J2520">
        <v>20.7</v>
      </c>
      <c r="K2520"/>
      <c r="L2520" s="1" t="s">
        <v>1207</v>
      </c>
      <c r="N2520"/>
      <c r="O2520"/>
    </row>
    <row r="2521" spans="1:15" x14ac:dyDescent="0.25">
      <c r="A2521">
        <v>39.787300000000002</v>
      </c>
      <c r="B2521">
        <v>-104.98934</v>
      </c>
      <c r="C2521">
        <v>3</v>
      </c>
      <c r="D2521" s="2" t="d">
        <v>2019-02-14T06:29:30.99999971687793675</v>
      </c>
      <c r="E2521" s="1">
        <f>HOUR(US_Accidents_Dec20_updated3[[#This Row],[Start_Time]])</f>
        <v>6</v>
      </c>
      <c r="F2521" s="1">
        <f>MONTH(US_Accidents_Dec20_updated3[[#This Row],[Start_Time]])</f>
        <v>2</v>
      </c>
      <c r="G2521" s="1" t="s">
        <v>51</v>
      </c>
      <c r="H2521" s="1" t="s">
        <v>533</v>
      </c>
      <c r="I2521">
        <v>50</v>
      </c>
      <c r="J2521">
        <v>3.5</v>
      </c>
      <c r="K2521"/>
      <c r="L2521" s="1" t="s">
        <v>819</v>
      </c>
      <c r="N2521"/>
      <c r="O2521"/>
    </row>
    <row r="2522" spans="1:15" x14ac:dyDescent="0.25">
      <c r="A2522">
        <v>39.941180000000003</v>
      </c>
      <c r="B2522">
        <v>-105.13984000000001</v>
      </c>
      <c r="C2522">
        <v>3</v>
      </c>
      <c r="D2522" s="2" t="d">
        <v>2019-02-14T07:23:31.00000021979212725</v>
      </c>
      <c r="E2522" s="1">
        <f>HOUR(US_Accidents_Dec20_updated3[[#This Row],[Start_Time]])</f>
        <v>7</v>
      </c>
      <c r="F2522" s="1">
        <f>MONTH(US_Accidents_Dec20_updated3[[#This Row],[Start_Time]])</f>
        <v>2</v>
      </c>
      <c r="G2522" s="1" t="s">
        <v>51</v>
      </c>
      <c r="H2522" s="1" t="s">
        <v>538</v>
      </c>
      <c r="I2522">
        <v>50</v>
      </c>
      <c r="J2522">
        <v>3.5</v>
      </c>
      <c r="K2522"/>
      <c r="L2522" s="1" t="s">
        <v>819</v>
      </c>
      <c r="N2522"/>
      <c r="O2522"/>
    </row>
    <row r="2523" spans="1:15" x14ac:dyDescent="0.25">
      <c r="A2523">
        <v>38.832369999999997</v>
      </c>
      <c r="B2523">
        <v>-104.83354</v>
      </c>
      <c r="C2523">
        <v>3</v>
      </c>
      <c r="D2523" s="2" t="d">
        <v>2019-02-14T16:23:02.99999996088445050</v>
      </c>
      <c r="E2523" s="1">
        <f>HOUR(US_Accidents_Dec20_updated3[[#This Row],[Start_Time]])</f>
        <v>16</v>
      </c>
      <c r="F2523" s="1">
        <f>MONTH(US_Accidents_Dec20_updated3[[#This Row],[Start_Time]])</f>
        <v>2</v>
      </c>
      <c r="G2523" s="1" t="s">
        <v>51</v>
      </c>
      <c r="H2523" s="1" t="s">
        <v>4595</v>
      </c>
      <c r="I2523">
        <v>10</v>
      </c>
      <c r="J2523">
        <v>20.7</v>
      </c>
      <c r="K2523"/>
      <c r="L2523" s="1" t="s">
        <v>1213</v>
      </c>
      <c r="N2523"/>
      <c r="O2523"/>
    </row>
    <row r="2524" spans="1:15" x14ac:dyDescent="0.25">
      <c r="A2524">
        <v>38.828049999999998</v>
      </c>
      <c r="B2524">
        <v>-104.83649</v>
      </c>
      <c r="C2524">
        <v>2</v>
      </c>
      <c r="D2524" s="2" t="d">
        <v>2019-02-14T16:38:02.00000014621764675</v>
      </c>
      <c r="E2524" s="1">
        <f>HOUR(US_Accidents_Dec20_updated3[[#This Row],[Start_Time]])</f>
        <v>16</v>
      </c>
      <c r="F2524" s="1">
        <f>MONTH(US_Accidents_Dec20_updated3[[#This Row],[Start_Time]])</f>
        <v>2</v>
      </c>
      <c r="G2524" s="1" t="s">
        <v>51</v>
      </c>
      <c r="H2524" s="1" t="s">
        <v>9264</v>
      </c>
      <c r="I2524">
        <v>10</v>
      </c>
      <c r="J2524">
        <v>17.3</v>
      </c>
      <c r="K2524"/>
      <c r="L2524" s="1" t="s">
        <v>1213</v>
      </c>
      <c r="N2524"/>
      <c r="O2524"/>
    </row>
    <row r="2525" spans="1:15" x14ac:dyDescent="0.25">
      <c r="A2525">
        <v>38.896810000000002</v>
      </c>
      <c r="B2525">
        <v>-104.824838</v>
      </c>
      <c r="C2525">
        <v>2</v>
      </c>
      <c r="D2525" s="2" t="d">
        <v>2019-02-14T16:35:45.00000018160789875</v>
      </c>
      <c r="E2525" s="1">
        <f>HOUR(US_Accidents_Dec20_updated3[[#This Row],[Start_Time]])</f>
        <v>16</v>
      </c>
      <c r="F2525" s="1">
        <f>MONTH(US_Accidents_Dec20_updated3[[#This Row],[Start_Time]])</f>
        <v>2</v>
      </c>
      <c r="G2525" s="1" t="s">
        <v>51</v>
      </c>
      <c r="H2525" s="1" t="s">
        <v>9266</v>
      </c>
      <c r="I2525">
        <v>10</v>
      </c>
      <c r="J2525">
        <v>15</v>
      </c>
      <c r="K2525"/>
      <c r="L2525" s="1" t="s">
        <v>1068</v>
      </c>
      <c r="N2525"/>
      <c r="O2525"/>
    </row>
    <row r="2526" spans="1:15" x14ac:dyDescent="0.25">
      <c r="A2526">
        <v>39.746690000000001</v>
      </c>
      <c r="B2526">
        <v>-105.46416000000001</v>
      </c>
      <c r="C2526">
        <v>3</v>
      </c>
      <c r="D2526" s="2" t="d">
        <v>2019-02-14T16:53:43.99999969638884100</v>
      </c>
      <c r="E2526" s="1">
        <f>HOUR(US_Accidents_Dec20_updated3[[#This Row],[Start_Time]])</f>
        <v>16</v>
      </c>
      <c r="F2526" s="1">
        <f>MONTH(US_Accidents_Dec20_updated3[[#This Row],[Start_Time]])</f>
        <v>2</v>
      </c>
      <c r="G2526" s="1" t="s">
        <v>51</v>
      </c>
      <c r="H2526" s="1" t="s">
        <v>5038</v>
      </c>
      <c r="J2526">
        <v>19.600000000000001</v>
      </c>
      <c r="K2526"/>
      <c r="L2526" s="1" t="s">
        <v>1213</v>
      </c>
      <c r="N2526"/>
      <c r="O2526"/>
    </row>
    <row r="2527" spans="1:15" x14ac:dyDescent="0.25">
      <c r="A2527">
        <v>39.749839999999999</v>
      </c>
      <c r="B2527">
        <v>-105.01721999999999</v>
      </c>
      <c r="C2527">
        <v>3</v>
      </c>
      <c r="D2527" s="2" t="d">
        <v>2019-02-14T18:09:31.00000020582229200</v>
      </c>
      <c r="E2527" s="1">
        <f>HOUR(US_Accidents_Dec20_updated3[[#This Row],[Start_Time]])</f>
        <v>18</v>
      </c>
      <c r="F2527" s="1">
        <f>MONTH(US_Accidents_Dec20_updated3[[#This Row],[Start_Time]])</f>
        <v>2</v>
      </c>
      <c r="G2527" s="1" t="s">
        <v>53</v>
      </c>
      <c r="H2527" s="1" t="s">
        <v>582</v>
      </c>
      <c r="I2527">
        <v>15</v>
      </c>
      <c r="J2527">
        <v>8.1</v>
      </c>
      <c r="K2527"/>
      <c r="L2527" s="1" t="s">
        <v>1213</v>
      </c>
      <c r="N2527"/>
      <c r="O2527"/>
    </row>
    <row r="2528" spans="1:15" x14ac:dyDescent="0.25">
      <c r="A2528">
        <v>39.749639999999999</v>
      </c>
      <c r="B2528">
        <v>-105.01730999999999</v>
      </c>
      <c r="C2528">
        <v>3</v>
      </c>
      <c r="D2528" s="2" t="d">
        <v>2019-02-14T18:15:31.00000012200326025</v>
      </c>
      <c r="E2528" s="1">
        <f>HOUR(US_Accidents_Dec20_updated3[[#This Row],[Start_Time]])</f>
        <v>18</v>
      </c>
      <c r="F2528" s="1">
        <f>MONTH(US_Accidents_Dec20_updated3[[#This Row],[Start_Time]])</f>
        <v>2</v>
      </c>
      <c r="G2528" s="1" t="s">
        <v>53</v>
      </c>
      <c r="H2528" s="1" t="s">
        <v>582</v>
      </c>
      <c r="I2528">
        <v>15</v>
      </c>
      <c r="J2528">
        <v>8.1</v>
      </c>
      <c r="K2528"/>
      <c r="L2528" s="1" t="s">
        <v>1213</v>
      </c>
      <c r="N2528"/>
      <c r="O2528"/>
    </row>
    <row r="2529" spans="1:15" x14ac:dyDescent="0.25">
      <c r="A2529">
        <v>39.749639999999999</v>
      </c>
      <c r="B2529">
        <v>-105.01730999999999</v>
      </c>
      <c r="C2529">
        <v>2</v>
      </c>
      <c r="D2529" s="2" t="d">
        <v>2019-02-14T18:15:31.00000012200326025</v>
      </c>
      <c r="E2529" s="1">
        <f>HOUR(US_Accidents_Dec20_updated3[[#This Row],[Start_Time]])</f>
        <v>18</v>
      </c>
      <c r="F2529" s="1">
        <f>MONTH(US_Accidents_Dec20_updated3[[#This Row],[Start_Time]])</f>
        <v>2</v>
      </c>
      <c r="G2529" s="1" t="s">
        <v>53</v>
      </c>
      <c r="H2529" s="1" t="s">
        <v>582</v>
      </c>
      <c r="I2529">
        <v>15</v>
      </c>
      <c r="J2529">
        <v>8.1</v>
      </c>
      <c r="K2529"/>
      <c r="L2529" s="1" t="s">
        <v>1213</v>
      </c>
      <c r="N2529"/>
      <c r="O2529"/>
    </row>
    <row r="2530" spans="1:15" x14ac:dyDescent="0.25">
      <c r="A2530">
        <v>39.740606999999997</v>
      </c>
      <c r="B2530">
        <v>-104.82522</v>
      </c>
      <c r="C2530">
        <v>3</v>
      </c>
      <c r="D2530" s="2" t="d">
        <v>2019-02-14T19:39:29.99999997206032275</v>
      </c>
      <c r="E2530" s="1">
        <f>HOUR(US_Accidents_Dec20_updated3[[#This Row],[Start_Time]])</f>
        <v>19</v>
      </c>
      <c r="F2530" s="1">
        <f>MONTH(US_Accidents_Dec20_updated3[[#This Row],[Start_Time]])</f>
        <v>2</v>
      </c>
      <c r="G2530" s="1" t="s">
        <v>53</v>
      </c>
      <c r="H2530" s="1" t="s">
        <v>560</v>
      </c>
      <c r="I2530">
        <v>10</v>
      </c>
      <c r="J2530">
        <v>12.7</v>
      </c>
      <c r="K2530"/>
      <c r="L2530" s="1" t="s">
        <v>1213</v>
      </c>
      <c r="N2530"/>
      <c r="O2530"/>
    </row>
    <row r="2531" spans="1:15" x14ac:dyDescent="0.25">
      <c r="A2531">
        <v>39.648930999999997</v>
      </c>
      <c r="B2531">
        <v>-107.06093199999999</v>
      </c>
      <c r="C2531">
        <v>4</v>
      </c>
      <c r="D2531" s="2" t="d">
        <v>2019-02-15T02:32:43.99999978020787275</v>
      </c>
      <c r="E2531" s="1">
        <f>HOUR(US_Accidents_Dec20_updated3[[#This Row],[Start_Time]])</f>
        <v>2</v>
      </c>
      <c r="F2531" s="1">
        <f>MONTH(US_Accidents_Dec20_updated3[[#This Row],[Start_Time]])</f>
        <v>2</v>
      </c>
      <c r="G2531" s="1" t="s">
        <v>53</v>
      </c>
      <c r="H2531" s="1" t="s">
        <v>5362</v>
      </c>
      <c r="I2531">
        <v>1.8</v>
      </c>
      <c r="J2531">
        <v>3.5</v>
      </c>
      <c r="K2531">
        <v>0</v>
      </c>
      <c r="L2531" s="1" t="s">
        <v>1213</v>
      </c>
      <c r="N2531"/>
      <c r="O2531"/>
    </row>
    <row r="2532" spans="1:15" x14ac:dyDescent="0.25">
      <c r="A2532">
        <v>39.736640000000001</v>
      </c>
      <c r="B2532">
        <v>-105.01436</v>
      </c>
      <c r="C2532">
        <v>3</v>
      </c>
      <c r="D2532" s="2" t="d">
        <v>2019-02-15T05:47:44.99999980442225925</v>
      </c>
      <c r="E2532" s="1">
        <f>HOUR(US_Accidents_Dec20_updated3[[#This Row],[Start_Time]])</f>
        <v>5</v>
      </c>
      <c r="F2532" s="1">
        <f>MONTH(US_Accidents_Dec20_updated3[[#This Row],[Start_Time]])</f>
        <v>2</v>
      </c>
      <c r="G2532" s="1" t="s">
        <v>53</v>
      </c>
      <c r="H2532" s="1" t="s">
        <v>310</v>
      </c>
      <c r="I2532">
        <v>10</v>
      </c>
      <c r="J2532">
        <v>4.5999999999999996</v>
      </c>
      <c r="K2532"/>
      <c r="L2532" s="1" t="s">
        <v>1213</v>
      </c>
      <c r="N2532"/>
      <c r="O2532"/>
    </row>
    <row r="2533" spans="1:15" x14ac:dyDescent="0.25">
      <c r="A2533">
        <v>39.987628000000001</v>
      </c>
      <c r="B2533">
        <v>-105.23668600000001</v>
      </c>
      <c r="C2533">
        <v>3</v>
      </c>
      <c r="D2533" s="2" t="d">
        <v>2019-02-15T08:47:46.00000003818422850</v>
      </c>
      <c r="E2533" s="1">
        <f>HOUR(US_Accidents_Dec20_updated3[[#This Row],[Start_Time]])</f>
        <v>8</v>
      </c>
      <c r="F2533" s="1">
        <f>MONTH(US_Accidents_Dec20_updated3[[#This Row],[Start_Time]])</f>
        <v>2</v>
      </c>
      <c r="G2533" s="1" t="s">
        <v>51</v>
      </c>
      <c r="H2533" s="1" t="s">
        <v>323</v>
      </c>
      <c r="I2533">
        <v>10</v>
      </c>
      <c r="K2533"/>
      <c r="L2533" s="1" t="s">
        <v>1207</v>
      </c>
      <c r="N2533"/>
      <c r="O2533"/>
    </row>
    <row r="2534" spans="1:15" x14ac:dyDescent="0.25">
      <c r="A2534">
        <v>40.199539999999999</v>
      </c>
      <c r="B2534">
        <v>-104.97993</v>
      </c>
      <c r="C2534">
        <v>3</v>
      </c>
      <c r="D2534" s="2" t="d">
        <v>2019-02-15T09:07:59.00000007357448050</v>
      </c>
      <c r="E2534" s="1">
        <f>HOUR(US_Accidents_Dec20_updated3[[#This Row],[Start_Time]])</f>
        <v>9</v>
      </c>
      <c r="F2534" s="1">
        <f>MONTH(US_Accidents_Dec20_updated3[[#This Row],[Start_Time]])</f>
        <v>2</v>
      </c>
      <c r="G2534" s="1" t="s">
        <v>51</v>
      </c>
      <c r="H2534" s="1" t="s">
        <v>265</v>
      </c>
      <c r="I2534">
        <v>10</v>
      </c>
      <c r="K2534"/>
      <c r="L2534" s="1" t="s">
        <v>1207</v>
      </c>
      <c r="N2534"/>
      <c r="O2534"/>
    </row>
    <row r="2535" spans="1:15" x14ac:dyDescent="0.25">
      <c r="A2535">
        <v>39.80659</v>
      </c>
      <c r="B2535">
        <v>-105.01299</v>
      </c>
      <c r="C2535">
        <v>3</v>
      </c>
      <c r="D2535" s="2" t="d">
        <v>2019-02-15T09:11:45.999999702908098800</v>
      </c>
      <c r="E2535" s="1">
        <f>HOUR(US_Accidents_Dec20_updated3[[#This Row],[Start_Time]])</f>
        <v>9</v>
      </c>
      <c r="F2535" s="1">
        <f>MONTH(US_Accidents_Dec20_updated3[[#This Row],[Start_Time]])</f>
        <v>2</v>
      </c>
      <c r="G2535" s="1" t="s">
        <v>51</v>
      </c>
      <c r="H2535" s="1" t="s">
        <v>933</v>
      </c>
      <c r="I2535">
        <v>10</v>
      </c>
      <c r="J2535">
        <v>6.9</v>
      </c>
      <c r="K2535"/>
      <c r="L2535" s="1" t="s">
        <v>69</v>
      </c>
      <c r="N2535"/>
      <c r="O2535"/>
    </row>
    <row r="2536" spans="1:15" x14ac:dyDescent="0.25">
      <c r="A2536">
        <v>38.347391999999999</v>
      </c>
      <c r="B2536">
        <v>-104.61991999999999</v>
      </c>
      <c r="C2536">
        <v>3</v>
      </c>
      <c r="D2536" s="2" t="d">
        <v>2019-02-15T10:31:59.00000015739351225</v>
      </c>
      <c r="E2536" s="1">
        <f>HOUR(US_Accidents_Dec20_updated3[[#This Row],[Start_Time]])</f>
        <v>10</v>
      </c>
      <c r="F2536" s="1">
        <f>MONTH(US_Accidents_Dec20_updated3[[#This Row],[Start_Time]])</f>
        <v>2</v>
      </c>
      <c r="G2536" s="1" t="s">
        <v>51</v>
      </c>
      <c r="H2536" s="1" t="s">
        <v>2074</v>
      </c>
      <c r="I2536">
        <v>10</v>
      </c>
      <c r="K2536"/>
      <c r="L2536" s="1" t="s">
        <v>1207</v>
      </c>
      <c r="N2536"/>
      <c r="O2536"/>
    </row>
    <row r="2537" spans="1:15" x14ac:dyDescent="0.25">
      <c r="A2537">
        <v>39.630034999999999</v>
      </c>
      <c r="B2537">
        <v>-104.905278</v>
      </c>
      <c r="C2537">
        <v>3</v>
      </c>
      <c r="D2537" s="2" t="d">
        <v>2019-02-15T11:33:31.00000008009374100</v>
      </c>
      <c r="E2537" s="1">
        <f>HOUR(US_Accidents_Dec20_updated3[[#This Row],[Start_Time]])</f>
        <v>11</v>
      </c>
      <c r="F2537" s="1">
        <f>MONTH(US_Accidents_Dec20_updated3[[#This Row],[Start_Time]])</f>
        <v>2</v>
      </c>
      <c r="G2537" s="1" t="s">
        <v>51</v>
      </c>
      <c r="H2537" s="1" t="s">
        <v>221</v>
      </c>
      <c r="I2537">
        <v>10</v>
      </c>
      <c r="J2537">
        <v>4.5999999999999996</v>
      </c>
      <c r="K2537"/>
      <c r="L2537" s="1" t="s">
        <v>1068</v>
      </c>
      <c r="N2537"/>
      <c r="O2537"/>
    </row>
    <row r="2538" spans="1:15" x14ac:dyDescent="0.25">
      <c r="A2538">
        <v>39.900221000000002</v>
      </c>
      <c r="B2538">
        <v>-104.988178</v>
      </c>
      <c r="C2538">
        <v>3</v>
      </c>
      <c r="D2538" s="2" t="d">
        <v>2019-02-15T12:09:31.00000020582229200</v>
      </c>
      <c r="E2538" s="1">
        <f>HOUR(US_Accidents_Dec20_updated3[[#This Row],[Start_Time]])</f>
        <v>12</v>
      </c>
      <c r="F2538" s="1">
        <f>MONTH(US_Accidents_Dec20_updated3[[#This Row],[Start_Time]])</f>
        <v>2</v>
      </c>
      <c r="G2538" s="1" t="s">
        <v>51</v>
      </c>
      <c r="H2538" s="1" t="s">
        <v>442</v>
      </c>
      <c r="I2538">
        <v>30</v>
      </c>
      <c r="J2538">
        <v>6.9</v>
      </c>
      <c r="K2538"/>
      <c r="L2538" s="1" t="s">
        <v>69</v>
      </c>
      <c r="N2538"/>
      <c r="O2538"/>
    </row>
    <row r="2539" spans="1:15" x14ac:dyDescent="0.25">
      <c r="A2539">
        <v>39.314335</v>
      </c>
      <c r="B2539">
        <v>-104.88499</v>
      </c>
      <c r="C2539">
        <v>3</v>
      </c>
      <c r="D2539" s="2" t="d">
        <v>2019-02-15T13:37:59.00000007357448050</v>
      </c>
      <c r="E2539" s="1">
        <f>HOUR(US_Accidents_Dec20_updated3[[#This Row],[Start_Time]])</f>
        <v>13</v>
      </c>
      <c r="F2539" s="1">
        <f>MONTH(US_Accidents_Dec20_updated3[[#This Row],[Start_Time]])</f>
        <v>2</v>
      </c>
      <c r="G2539" s="1" t="s">
        <v>51</v>
      </c>
      <c r="H2539" s="1" t="s">
        <v>450</v>
      </c>
      <c r="I2539">
        <v>10</v>
      </c>
      <c r="J2539">
        <v>10.4</v>
      </c>
      <c r="K2539"/>
      <c r="L2539" s="1" t="s">
        <v>1207</v>
      </c>
      <c r="N2539"/>
      <c r="O2539"/>
    </row>
    <row r="2540" spans="1:15" x14ac:dyDescent="0.25">
      <c r="A2540">
        <v>40.332790000000003</v>
      </c>
      <c r="B2540">
        <v>-104.98035</v>
      </c>
      <c r="C2540">
        <v>3</v>
      </c>
      <c r="D2540" s="2" t="d">
        <v>2019-02-15T14:57:31.99999997857958325</v>
      </c>
      <c r="E2540" s="1">
        <f>HOUR(US_Accidents_Dec20_updated3[[#This Row],[Start_Time]])</f>
        <v>14</v>
      </c>
      <c r="F2540" s="1">
        <f>MONTH(US_Accidents_Dec20_updated3[[#This Row],[Start_Time]])</f>
        <v>2</v>
      </c>
      <c r="G2540" s="1" t="s">
        <v>51</v>
      </c>
      <c r="H2540" s="1" t="s">
        <v>421</v>
      </c>
      <c r="I2540">
        <v>10</v>
      </c>
      <c r="J2540">
        <v>12.7</v>
      </c>
      <c r="K2540"/>
      <c r="L2540" s="1" t="s">
        <v>1207</v>
      </c>
      <c r="N2540"/>
      <c r="O2540"/>
    </row>
    <row r="2541" spans="1:15" x14ac:dyDescent="0.25">
      <c r="A2541">
        <v>39.783931000000003</v>
      </c>
      <c r="B2541">
        <v>-104.98936999999999</v>
      </c>
      <c r="C2541">
        <v>3</v>
      </c>
      <c r="D2541" s="2" t="d">
        <v>2019-02-15T18:05:45.99999978672713325</v>
      </c>
      <c r="E2541" s="1">
        <f>HOUR(US_Accidents_Dec20_updated3[[#This Row],[Start_Time]])</f>
        <v>18</v>
      </c>
      <c r="F2541" s="1">
        <f>MONTH(US_Accidents_Dec20_updated3[[#This Row],[Start_Time]])</f>
        <v>2</v>
      </c>
      <c r="G2541" s="1" t="s">
        <v>53</v>
      </c>
      <c r="H2541" s="1" t="s">
        <v>533</v>
      </c>
      <c r="I2541">
        <v>25</v>
      </c>
      <c r="J2541">
        <v>5.8</v>
      </c>
      <c r="K2541"/>
      <c r="L2541" s="1" t="s">
        <v>1221</v>
      </c>
      <c r="N2541"/>
      <c r="O2541"/>
    </row>
    <row r="2542" spans="1:15" x14ac:dyDescent="0.25">
      <c r="A2542">
        <v>39.591949999999997</v>
      </c>
      <c r="B2542">
        <v>-104.88308000000001</v>
      </c>
      <c r="C2542">
        <v>3</v>
      </c>
      <c r="D2542" s="2" t="d">
        <v>2019-02-16T09:28:58.99999978020787275</v>
      </c>
      <c r="E2542" s="1">
        <f>HOUR(US_Accidents_Dec20_updated3[[#This Row],[Start_Time]])</f>
        <v>9</v>
      </c>
      <c r="F2542" s="1">
        <f>MONTH(US_Accidents_Dec20_updated3[[#This Row],[Start_Time]])</f>
        <v>2</v>
      </c>
      <c r="G2542" s="1" t="s">
        <v>51</v>
      </c>
      <c r="H2542" s="1" t="s">
        <v>569</v>
      </c>
      <c r="I2542">
        <v>10</v>
      </c>
      <c r="J2542">
        <v>8.1</v>
      </c>
      <c r="K2542"/>
      <c r="L2542" s="1" t="s">
        <v>819</v>
      </c>
      <c r="N2542"/>
      <c r="O2542"/>
    </row>
    <row r="2543" spans="1:15" x14ac:dyDescent="0.25">
      <c r="A2543">
        <v>38.660352000000003</v>
      </c>
      <c r="B2543">
        <v>-106.08762400000001</v>
      </c>
      <c r="C2543">
        <v>3</v>
      </c>
      <c r="D2543" s="2" t="d">
        <v>2019-02-16T11:10:59.00000024121254400</v>
      </c>
      <c r="E2543" s="1">
        <f>HOUR(US_Accidents_Dec20_updated3[[#This Row],[Start_Time]])</f>
        <v>11</v>
      </c>
      <c r="F2543" s="1">
        <f>MONTH(US_Accidents_Dec20_updated3[[#This Row],[Start_Time]])</f>
        <v>2</v>
      </c>
      <c r="G2543" s="1" t="s">
        <v>51</v>
      </c>
      <c r="H2543" s="1" t="s">
        <v>8351</v>
      </c>
      <c r="I2543">
        <v>5</v>
      </c>
      <c r="J2543">
        <v>27.6</v>
      </c>
      <c r="K2543"/>
      <c r="L2543" s="1" t="s">
        <v>1228</v>
      </c>
      <c r="N2543"/>
      <c r="O2543"/>
    </row>
    <row r="2544" spans="1:15" x14ac:dyDescent="0.25">
      <c r="A2544">
        <v>39.740279999999998</v>
      </c>
      <c r="B2544">
        <v>-104.71198</v>
      </c>
      <c r="C2544">
        <v>3</v>
      </c>
      <c r="D2544" s="2" t="d">
        <v>2019-02-16T11:31:14.9999997206032275</v>
      </c>
      <c r="E2544" s="1">
        <f>HOUR(US_Accidents_Dec20_updated3[[#This Row],[Start_Time]])</f>
        <v>11</v>
      </c>
      <c r="F2544" s="1">
        <f>MONTH(US_Accidents_Dec20_updated3[[#This Row],[Start_Time]])</f>
        <v>2</v>
      </c>
      <c r="G2544" s="1" t="s">
        <v>51</v>
      </c>
      <c r="H2544" s="1" t="s">
        <v>4300</v>
      </c>
      <c r="I2544">
        <v>10</v>
      </c>
      <c r="J2544">
        <v>15</v>
      </c>
      <c r="K2544"/>
      <c r="L2544" s="1" t="s">
        <v>819</v>
      </c>
      <c r="N2544"/>
      <c r="O2544"/>
    </row>
    <row r="2545" spans="1:15" x14ac:dyDescent="0.25">
      <c r="A2545">
        <v>40.375239999999998</v>
      </c>
      <c r="B2545">
        <v>-104.99217</v>
      </c>
      <c r="C2545">
        <v>3</v>
      </c>
      <c r="D2545" s="2" t="d">
        <v>2019-02-16T11:44:46.00000008009374100</v>
      </c>
      <c r="E2545" s="1">
        <f>HOUR(US_Accidents_Dec20_updated3[[#This Row],[Start_Time]])</f>
        <v>11</v>
      </c>
      <c r="F2545" s="1">
        <f>MONTH(US_Accidents_Dec20_updated3[[#This Row],[Start_Time]])</f>
        <v>2</v>
      </c>
      <c r="G2545" s="1" t="s">
        <v>51</v>
      </c>
      <c r="H2545" s="1" t="s">
        <v>459</v>
      </c>
      <c r="I2545">
        <v>10</v>
      </c>
      <c r="J2545">
        <v>5.8</v>
      </c>
      <c r="K2545"/>
      <c r="L2545" s="1" t="s">
        <v>1207</v>
      </c>
      <c r="N2545"/>
      <c r="O2545"/>
    </row>
    <row r="2546" spans="1:15" x14ac:dyDescent="0.25">
      <c r="A2546">
        <v>39.740279999999998</v>
      </c>
      <c r="B2546">
        <v>-104.71198</v>
      </c>
      <c r="C2546">
        <v>3</v>
      </c>
      <c r="D2546" s="2" t="d">
        <v>2019-02-16T11:52:15.00000005587935450</v>
      </c>
      <c r="E2546" s="1">
        <f>HOUR(US_Accidents_Dec20_updated3[[#This Row],[Start_Time]])</f>
        <v>11</v>
      </c>
      <c r="F2546" s="1">
        <f>MONTH(US_Accidents_Dec20_updated3[[#This Row],[Start_Time]])</f>
        <v>2</v>
      </c>
      <c r="G2546" s="1" t="s">
        <v>51</v>
      </c>
      <c r="H2546" s="1" t="s">
        <v>4302</v>
      </c>
      <c r="I2546">
        <v>10</v>
      </c>
      <c r="J2546">
        <v>15</v>
      </c>
      <c r="K2546"/>
      <c r="L2546" s="1" t="s">
        <v>819</v>
      </c>
      <c r="N2546"/>
      <c r="O2546"/>
    </row>
    <row r="2547" spans="1:15" x14ac:dyDescent="0.25">
      <c r="A2547">
        <v>39.783949999999997</v>
      </c>
      <c r="B2547">
        <v>-105.02839</v>
      </c>
      <c r="C2547">
        <v>3</v>
      </c>
      <c r="D2547" s="2" t="d">
        <v>2019-02-16T12:42:30.99999974481761400</v>
      </c>
      <c r="E2547" s="1">
        <f>HOUR(US_Accidents_Dec20_updated3[[#This Row],[Start_Time]])</f>
        <v>12</v>
      </c>
      <c r="F2547" s="1">
        <f>MONTH(US_Accidents_Dec20_updated3[[#This Row],[Start_Time]])</f>
        <v>2</v>
      </c>
      <c r="G2547" s="1" t="s">
        <v>51</v>
      </c>
      <c r="H2547" s="1" t="s">
        <v>1152</v>
      </c>
      <c r="I2547">
        <v>10</v>
      </c>
      <c r="J2547">
        <v>10.4</v>
      </c>
      <c r="K2547"/>
      <c r="L2547" s="1" t="s">
        <v>1213</v>
      </c>
      <c r="N2547"/>
      <c r="O2547"/>
    </row>
    <row r="2548" spans="1:15" x14ac:dyDescent="0.25">
      <c r="A2548">
        <v>39.783949999999997</v>
      </c>
      <c r="B2548">
        <v>-105.02839</v>
      </c>
      <c r="C2548">
        <v>3</v>
      </c>
      <c r="D2548" s="2" t="d">
        <v>2019-02-16T12:58:58.99999998975544875</v>
      </c>
      <c r="E2548" s="1">
        <f>HOUR(US_Accidents_Dec20_updated3[[#This Row],[Start_Time]])</f>
        <v>12</v>
      </c>
      <c r="F2548" s="1">
        <f>MONTH(US_Accidents_Dec20_updated3[[#This Row],[Start_Time]])</f>
        <v>2</v>
      </c>
      <c r="G2548" s="1" t="s">
        <v>51</v>
      </c>
      <c r="H2548" s="1" t="s">
        <v>1152</v>
      </c>
      <c r="I2548">
        <v>10</v>
      </c>
      <c r="J2548">
        <v>10.4</v>
      </c>
      <c r="K2548"/>
      <c r="L2548" s="1" t="s">
        <v>1213</v>
      </c>
      <c r="N2548"/>
      <c r="O2548"/>
    </row>
    <row r="2549" spans="1:15" x14ac:dyDescent="0.25">
      <c r="A2549">
        <v>39.630034999999999</v>
      </c>
      <c r="B2549">
        <v>-104.905278</v>
      </c>
      <c r="C2549">
        <v>3</v>
      </c>
      <c r="D2549" s="2" t="d">
        <v>2019-02-16T12:56:45.999999702908098800</v>
      </c>
      <c r="E2549" s="1">
        <f>HOUR(US_Accidents_Dec20_updated3[[#This Row],[Start_Time]])</f>
        <v>12</v>
      </c>
      <c r="F2549" s="1">
        <f>MONTH(US_Accidents_Dec20_updated3[[#This Row],[Start_Time]])</f>
        <v>2</v>
      </c>
      <c r="G2549" s="1" t="s">
        <v>51</v>
      </c>
      <c r="H2549" s="1" t="s">
        <v>221</v>
      </c>
      <c r="I2549">
        <v>10</v>
      </c>
      <c r="J2549">
        <v>20.7</v>
      </c>
      <c r="K2549"/>
      <c r="L2549" s="1" t="s">
        <v>1213</v>
      </c>
      <c r="N2549"/>
      <c r="O2549"/>
    </row>
    <row r="2550" spans="1:15" x14ac:dyDescent="0.25">
      <c r="A2550">
        <v>39.63541</v>
      </c>
      <c r="B2550">
        <v>-104.901324</v>
      </c>
      <c r="C2550">
        <v>3</v>
      </c>
      <c r="D2550" s="2" t="d">
        <v>2019-02-16T13:31:59.00000015739351225</v>
      </c>
      <c r="E2550" s="1">
        <f>HOUR(US_Accidents_Dec20_updated3[[#This Row],[Start_Time]])</f>
        <v>13</v>
      </c>
      <c r="F2550" s="1">
        <f>MONTH(US_Accidents_Dec20_updated3[[#This Row],[Start_Time]])</f>
        <v>2</v>
      </c>
      <c r="G2550" s="1" t="s">
        <v>51</v>
      </c>
      <c r="H2550" s="1" t="s">
        <v>2704</v>
      </c>
      <c r="I2550">
        <v>0.8</v>
      </c>
      <c r="J2550">
        <v>15</v>
      </c>
      <c r="K2550">
        <v>0</v>
      </c>
      <c r="L2550" s="1" t="s">
        <v>1211</v>
      </c>
      <c r="N2550"/>
      <c r="O2550"/>
    </row>
    <row r="2551" spans="1:15" x14ac:dyDescent="0.25">
      <c r="A2551">
        <v>39.63541</v>
      </c>
      <c r="B2551">
        <v>-104.90282000000001</v>
      </c>
      <c r="C2551">
        <v>3</v>
      </c>
      <c r="D2551" s="2" t="d">
        <v>2019-02-16T13:31:59.00000015739351225</v>
      </c>
      <c r="E2551" s="1">
        <f>HOUR(US_Accidents_Dec20_updated3[[#This Row],[Start_Time]])</f>
        <v>13</v>
      </c>
      <c r="F2551" s="1">
        <f>MONTH(US_Accidents_Dec20_updated3[[#This Row],[Start_Time]])</f>
        <v>2</v>
      </c>
      <c r="G2551" s="1" t="s">
        <v>51</v>
      </c>
      <c r="H2551" s="1" t="s">
        <v>6046</v>
      </c>
      <c r="I2551">
        <v>0.8</v>
      </c>
      <c r="J2551">
        <v>15</v>
      </c>
      <c r="K2551">
        <v>0</v>
      </c>
      <c r="L2551" s="1" t="s">
        <v>1211</v>
      </c>
      <c r="N2551"/>
      <c r="O2551"/>
    </row>
    <row r="2552" spans="1:15" x14ac:dyDescent="0.25">
      <c r="A2552">
        <v>40.228372</v>
      </c>
      <c r="B2552">
        <v>-107.800648</v>
      </c>
      <c r="C2552">
        <v>4</v>
      </c>
      <c r="D2552" s="2" t="d">
        <v>2019-02-16T14:08:45.99999995436519675</v>
      </c>
      <c r="E2552" s="1">
        <f>HOUR(US_Accidents_Dec20_updated3[[#This Row],[Start_Time]])</f>
        <v>14</v>
      </c>
      <c r="F2552" s="1">
        <f>MONTH(US_Accidents_Dec20_updated3[[#This Row],[Start_Time]])</f>
        <v>2</v>
      </c>
      <c r="G2552" s="1" t="s">
        <v>51</v>
      </c>
      <c r="H2552" s="1" t="s">
        <v>6660</v>
      </c>
      <c r="I2552">
        <v>10</v>
      </c>
      <c r="J2552">
        <v>15</v>
      </c>
      <c r="K2552"/>
      <c r="L2552" s="1" t="s">
        <v>1207</v>
      </c>
      <c r="N2552"/>
      <c r="O2552"/>
    </row>
    <row r="2553" spans="1:15" x14ac:dyDescent="0.25">
      <c r="A2553">
        <v>40.206480999999997</v>
      </c>
      <c r="B2553">
        <v>-107.82575900000001</v>
      </c>
      <c r="C2553">
        <v>4</v>
      </c>
      <c r="D2553" s="2" t="d">
        <v>2019-02-16T14:08:45.99999995436519675</v>
      </c>
      <c r="E2553" s="1">
        <f>HOUR(US_Accidents_Dec20_updated3[[#This Row],[Start_Time]])</f>
        <v>14</v>
      </c>
      <c r="F2553" s="1">
        <f>MONTH(US_Accidents_Dec20_updated3[[#This Row],[Start_Time]])</f>
        <v>2</v>
      </c>
      <c r="G2553" s="1" t="s">
        <v>51</v>
      </c>
      <c r="H2553" s="1" t="s">
        <v>6664</v>
      </c>
      <c r="I2553">
        <v>10</v>
      </c>
      <c r="J2553">
        <v>9.1999999999999993</v>
      </c>
      <c r="K2553">
        <v>0</v>
      </c>
      <c r="L2553" s="1" t="s">
        <v>819</v>
      </c>
      <c r="N2553"/>
      <c r="O2553"/>
    </row>
    <row r="2554" spans="1:15" x14ac:dyDescent="0.25">
      <c r="A2554">
        <v>39.282333999999999</v>
      </c>
      <c r="B2554">
        <v>-104.89668899999999</v>
      </c>
      <c r="C2554">
        <v>3</v>
      </c>
      <c r="D2554" s="2" t="d">
        <v>2019-02-16T14:26:45.000000097788870375</v>
      </c>
      <c r="E2554" s="1">
        <f>HOUR(US_Accidents_Dec20_updated3[[#This Row],[Start_Time]])</f>
        <v>14</v>
      </c>
      <c r="F2554" s="1">
        <f>MONTH(US_Accidents_Dec20_updated3[[#This Row],[Start_Time]])</f>
        <v>2</v>
      </c>
      <c r="G2554" s="1" t="s">
        <v>51</v>
      </c>
      <c r="H2554" s="1" t="s">
        <v>399</v>
      </c>
      <c r="I2554">
        <v>0.8</v>
      </c>
      <c r="J2554">
        <v>13.8</v>
      </c>
      <c r="K2554"/>
      <c r="L2554" s="1" t="s">
        <v>1211</v>
      </c>
      <c r="N2554"/>
      <c r="O2554"/>
    </row>
    <row r="2555" spans="1:15" x14ac:dyDescent="0.25">
      <c r="A2555">
        <v>39.824089999999998</v>
      </c>
      <c r="B2555">
        <v>-104.962127</v>
      </c>
      <c r="C2555">
        <v>3</v>
      </c>
      <c r="D2555" s="2" t="d">
        <v>2019-02-16T15:02:45.99999982863664575</v>
      </c>
      <c r="E2555" s="1">
        <f>HOUR(US_Accidents_Dec20_updated3[[#This Row],[Start_Time]])</f>
        <v>15</v>
      </c>
      <c r="F2555" s="1">
        <f>MONTH(US_Accidents_Dec20_updated3[[#This Row],[Start_Time]])</f>
        <v>2</v>
      </c>
      <c r="G2555" s="1" t="s">
        <v>51</v>
      </c>
      <c r="H2555" s="1" t="s">
        <v>447</v>
      </c>
      <c r="I2555">
        <v>10</v>
      </c>
      <c r="J2555">
        <v>6.9</v>
      </c>
      <c r="K2555"/>
      <c r="L2555" s="1" t="s">
        <v>819</v>
      </c>
      <c r="N2555"/>
      <c r="O2555"/>
    </row>
    <row r="2556" spans="1:15" x14ac:dyDescent="0.25">
      <c r="A2556">
        <v>39.608739999999997</v>
      </c>
      <c r="B2556">
        <v>-106.45237</v>
      </c>
      <c r="C2556">
        <v>3</v>
      </c>
      <c r="D2556" s="2" t="d">
        <v>2019-02-16T15:22:58.999999864026903825</v>
      </c>
      <c r="E2556" s="1">
        <f>HOUR(US_Accidents_Dec20_updated3[[#This Row],[Start_Time]])</f>
        <v>15</v>
      </c>
      <c r="F2556" s="1">
        <f>MONTH(US_Accidents_Dec20_updated3[[#This Row],[Start_Time]])</f>
        <v>2</v>
      </c>
      <c r="G2556" s="1" t="s">
        <v>51</v>
      </c>
      <c r="H2556" s="1" t="s">
        <v>500</v>
      </c>
      <c r="K2556"/>
      <c r="L2556" s="1" t="s">
        <v>1213</v>
      </c>
      <c r="N2556"/>
      <c r="O2556"/>
    </row>
    <row r="2557" spans="1:15" x14ac:dyDescent="0.25">
      <c r="A2557">
        <v>39.166786000000002</v>
      </c>
      <c r="B2557">
        <v>-104.852711</v>
      </c>
      <c r="C2557">
        <v>3</v>
      </c>
      <c r="D2557" s="2" t="d">
        <v>2019-02-16T16:06:29.99999980442225925</v>
      </c>
      <c r="E2557" s="1">
        <f>HOUR(US_Accidents_Dec20_updated3[[#This Row],[Start_Time]])</f>
        <v>16</v>
      </c>
      <c r="F2557" s="1">
        <f>MONTH(US_Accidents_Dec20_updated3[[#This Row],[Start_Time]])</f>
        <v>2</v>
      </c>
      <c r="G2557" s="1" t="s">
        <v>51</v>
      </c>
      <c r="H2557" s="1" t="s">
        <v>402</v>
      </c>
      <c r="I2557">
        <v>0.5</v>
      </c>
      <c r="J2557">
        <v>21.9</v>
      </c>
      <c r="K2557"/>
      <c r="L2557" s="1" t="s">
        <v>1211</v>
      </c>
      <c r="N2557"/>
      <c r="O2557"/>
    </row>
    <row r="2558" spans="1:15" x14ac:dyDescent="0.25">
      <c r="A2558">
        <v>39.882320999999997</v>
      </c>
      <c r="B2558">
        <v>-104.98746</v>
      </c>
      <c r="C2558">
        <v>3</v>
      </c>
      <c r="D2558" s="2" t="d">
        <v>2019-02-16T16:36:30.00000001396983525</v>
      </c>
      <c r="E2558" s="1">
        <f>HOUR(US_Accidents_Dec20_updated3[[#This Row],[Start_Time]])</f>
        <v>16</v>
      </c>
      <c r="F2558" s="1">
        <f>MONTH(US_Accidents_Dec20_updated3[[#This Row],[Start_Time]])</f>
        <v>2</v>
      </c>
      <c r="G2558" s="1" t="s">
        <v>51</v>
      </c>
      <c r="H2558" s="1" t="s">
        <v>442</v>
      </c>
      <c r="I2558">
        <v>10</v>
      </c>
      <c r="J2558">
        <v>6.9</v>
      </c>
      <c r="K2558"/>
      <c r="L2558" s="1" t="s">
        <v>819</v>
      </c>
      <c r="N2558"/>
      <c r="O2558"/>
    </row>
    <row r="2559" spans="1:15" x14ac:dyDescent="0.25">
      <c r="A2559">
        <v>39.871859999999998</v>
      </c>
      <c r="B2559">
        <v>-104.9877</v>
      </c>
      <c r="C2559">
        <v>2</v>
      </c>
      <c r="D2559" s="2" t="d">
        <v>2019-02-16T18:26:44.99999988824129100</v>
      </c>
      <c r="E2559" s="1">
        <f>HOUR(US_Accidents_Dec20_updated3[[#This Row],[Start_Time]])</f>
        <v>18</v>
      </c>
      <c r="F2559" s="1">
        <f>MONTH(US_Accidents_Dec20_updated3[[#This Row],[Start_Time]])</f>
        <v>2</v>
      </c>
      <c r="G2559" s="1" t="s">
        <v>53</v>
      </c>
      <c r="H2559" s="1" t="s">
        <v>3308</v>
      </c>
      <c r="I2559">
        <v>10</v>
      </c>
      <c r="K2559"/>
      <c r="L2559" s="1" t="s">
        <v>819</v>
      </c>
      <c r="N2559"/>
      <c r="O2559"/>
    </row>
    <row r="2560" spans="1:15" x14ac:dyDescent="0.25">
      <c r="A2560">
        <v>39.639490000000002</v>
      </c>
      <c r="B2560">
        <v>-106.52537</v>
      </c>
      <c r="C2560">
        <v>3</v>
      </c>
      <c r="D2560" s="2" t="d">
        <v>2019-02-16T18:51:30.00000001396983525</v>
      </c>
      <c r="E2560" s="1">
        <f>HOUR(US_Accidents_Dec20_updated3[[#This Row],[Start_Time]])</f>
        <v>18</v>
      </c>
      <c r="F2560" s="1">
        <f>MONTH(US_Accidents_Dec20_updated3[[#This Row],[Start_Time]])</f>
        <v>2</v>
      </c>
      <c r="G2560" s="1" t="s">
        <v>53</v>
      </c>
      <c r="H2560" s="1" t="s">
        <v>4162</v>
      </c>
      <c r="I2560">
        <v>10</v>
      </c>
      <c r="J2560">
        <v>9.1999999999999993</v>
      </c>
      <c r="K2560"/>
      <c r="L2560" s="1" t="s">
        <v>1213</v>
      </c>
      <c r="N2560"/>
      <c r="O2560"/>
    </row>
    <row r="2561" spans="1:15" x14ac:dyDescent="0.25">
      <c r="A2561">
        <v>39.739175000000003</v>
      </c>
      <c r="B2561">
        <v>-104.632604</v>
      </c>
      <c r="C2561">
        <v>3</v>
      </c>
      <c r="D2561" s="2" t="d">
        <v>2019-02-16T19:08:44.99999993015081025</v>
      </c>
      <c r="E2561" s="1">
        <f>HOUR(US_Accidents_Dec20_updated3[[#This Row],[Start_Time]])</f>
        <v>19</v>
      </c>
      <c r="F2561" s="1">
        <f>MONTH(US_Accidents_Dec20_updated3[[#This Row],[Start_Time]])</f>
        <v>2</v>
      </c>
      <c r="G2561" s="1" t="s">
        <v>53</v>
      </c>
      <c r="H2561" s="1" t="s">
        <v>3042</v>
      </c>
      <c r="I2561">
        <v>10</v>
      </c>
      <c r="J2561">
        <v>5.8</v>
      </c>
      <c r="K2561"/>
      <c r="L2561" s="1" t="s">
        <v>819</v>
      </c>
      <c r="N2561"/>
      <c r="O2561"/>
    </row>
    <row r="2562" spans="1:15" x14ac:dyDescent="0.25">
      <c r="A2562">
        <v>39.736640000000001</v>
      </c>
      <c r="B2562">
        <v>-105.01436</v>
      </c>
      <c r="C2562">
        <v>3</v>
      </c>
      <c r="D2562" s="2" t="d">
        <v>2019-02-16T20:28:58.99999998975544875</v>
      </c>
      <c r="E2562" s="1">
        <f>HOUR(US_Accidents_Dec20_updated3[[#This Row],[Start_Time]])</f>
        <v>20</v>
      </c>
      <c r="F2562" s="1">
        <f>MONTH(US_Accidents_Dec20_updated3[[#This Row],[Start_Time]])</f>
        <v>2</v>
      </c>
      <c r="G2562" s="1" t="s">
        <v>53</v>
      </c>
      <c r="H2562" s="1" t="s">
        <v>310</v>
      </c>
      <c r="I2562">
        <v>10</v>
      </c>
      <c r="J2562">
        <v>13.8</v>
      </c>
      <c r="K2562"/>
      <c r="L2562" s="1" t="s">
        <v>819</v>
      </c>
      <c r="N2562"/>
      <c r="O2562"/>
    </row>
    <row r="2563" spans="1:15" x14ac:dyDescent="0.25">
      <c r="A2563">
        <v>39.532820000000001</v>
      </c>
      <c r="B2563">
        <v>-106.2158</v>
      </c>
      <c r="C2563">
        <v>3</v>
      </c>
      <c r="D2563" s="2" t="d">
        <v>2019-02-17T08:41:44.00000028312206325</v>
      </c>
      <c r="E2563" s="1">
        <f>HOUR(US_Accidents_Dec20_updated3[[#This Row],[Start_Time]])</f>
        <v>8</v>
      </c>
      <c r="F2563" s="1">
        <f>MONTH(US_Accidents_Dec20_updated3[[#This Row],[Start_Time]])</f>
        <v>2</v>
      </c>
      <c r="G2563" s="1" t="s">
        <v>51</v>
      </c>
      <c r="H2563" s="1" t="s">
        <v>6378</v>
      </c>
      <c r="I2563">
        <v>2</v>
      </c>
      <c r="K2563"/>
      <c r="L2563" s="1" t="s">
        <v>1211</v>
      </c>
      <c r="N2563"/>
      <c r="O2563"/>
    </row>
    <row r="2564" spans="1:15" x14ac:dyDescent="0.25">
      <c r="A2564">
        <v>38.823659999999997</v>
      </c>
      <c r="B2564">
        <v>-104.72535000000001</v>
      </c>
      <c r="C2564">
        <v>3</v>
      </c>
      <c r="D2564" s="2" t="d">
        <v>2019-02-17T11:58:14.99999997206032275</v>
      </c>
      <c r="E2564" s="1">
        <f>HOUR(US_Accidents_Dec20_updated3[[#This Row],[Start_Time]])</f>
        <v>11</v>
      </c>
      <c r="F2564" s="1">
        <f>MONTH(US_Accidents_Dec20_updated3[[#This Row],[Start_Time]])</f>
        <v>2</v>
      </c>
      <c r="G2564" s="1" t="s">
        <v>51</v>
      </c>
      <c r="H2564" s="1" t="s">
        <v>7198</v>
      </c>
      <c r="I2564">
        <v>10</v>
      </c>
      <c r="J2564">
        <v>9.1999999999999993</v>
      </c>
      <c r="K2564"/>
      <c r="L2564" s="1" t="s">
        <v>1221</v>
      </c>
      <c r="N2564"/>
      <c r="O2564"/>
    </row>
    <row r="2565" spans="1:15" x14ac:dyDescent="0.25">
      <c r="A2565">
        <v>38.843150000000001</v>
      </c>
      <c r="B2565">
        <v>-104.72092000000001</v>
      </c>
      <c r="C2565">
        <v>3</v>
      </c>
      <c r="D2565" s="2" t="d">
        <v>2019-02-17T11:58:14.99999997206032275</v>
      </c>
      <c r="E2565" s="1">
        <f>HOUR(US_Accidents_Dec20_updated3[[#This Row],[Start_Time]])</f>
        <v>11</v>
      </c>
      <c r="F2565" s="1">
        <f>MONTH(US_Accidents_Dec20_updated3[[#This Row],[Start_Time]])</f>
        <v>2</v>
      </c>
      <c r="G2565" s="1" t="s">
        <v>51</v>
      </c>
      <c r="H2565" s="1" t="s">
        <v>4315</v>
      </c>
      <c r="I2565">
        <v>10</v>
      </c>
      <c r="J2565">
        <v>9.1999999999999993</v>
      </c>
      <c r="K2565"/>
      <c r="L2565" s="1" t="s">
        <v>1221</v>
      </c>
      <c r="N2565"/>
      <c r="O2565"/>
    </row>
    <row r="2566" spans="1:15" x14ac:dyDescent="0.25">
      <c r="A2566">
        <v>38.824672999999997</v>
      </c>
      <c r="B2566">
        <v>-104.72492099999999</v>
      </c>
      <c r="C2566">
        <v>2</v>
      </c>
      <c r="D2566" s="2" t="d">
        <v>2019-02-17T12:02:45.00000022351741800</v>
      </c>
      <c r="E2566" s="1">
        <f>HOUR(US_Accidents_Dec20_updated3[[#This Row],[Start_Time]])</f>
        <v>12</v>
      </c>
      <c r="F2566" s="1">
        <f>MONTH(US_Accidents_Dec20_updated3[[#This Row],[Start_Time]])</f>
        <v>2</v>
      </c>
      <c r="G2566" s="1" t="s">
        <v>51</v>
      </c>
      <c r="H2566" s="1" t="s">
        <v>9272</v>
      </c>
      <c r="I2566">
        <v>10</v>
      </c>
      <c r="J2566">
        <v>9.1999999999999993</v>
      </c>
      <c r="K2566"/>
      <c r="L2566" s="1" t="s">
        <v>1221</v>
      </c>
      <c r="N2566"/>
      <c r="O2566"/>
    </row>
    <row r="2567" spans="1:15" x14ac:dyDescent="0.25">
      <c r="A2567">
        <v>38.846912000000003</v>
      </c>
      <c r="B2567">
        <v>-104.7209</v>
      </c>
      <c r="C2567">
        <v>3</v>
      </c>
      <c r="D2567" s="2" t="d">
        <v>2019-02-17T11:58:14.99999997206032275</v>
      </c>
      <c r="E2567" s="1">
        <f>HOUR(US_Accidents_Dec20_updated3[[#This Row],[Start_Time]])</f>
        <v>11</v>
      </c>
      <c r="F2567" s="1">
        <f>MONTH(US_Accidents_Dec20_updated3[[#This Row],[Start_Time]])</f>
        <v>2</v>
      </c>
      <c r="G2567" s="1" t="s">
        <v>51</v>
      </c>
      <c r="H2567" s="1" t="s">
        <v>4448</v>
      </c>
      <c r="I2567">
        <v>10</v>
      </c>
      <c r="J2567">
        <v>9.1999999999999993</v>
      </c>
      <c r="K2567"/>
      <c r="L2567" s="1" t="s">
        <v>1221</v>
      </c>
      <c r="N2567"/>
      <c r="O2567"/>
    </row>
    <row r="2568" spans="1:15" x14ac:dyDescent="0.25">
      <c r="A2568">
        <v>38.842660000000002</v>
      </c>
      <c r="B2568">
        <v>-104.72069999999999</v>
      </c>
      <c r="C2568">
        <v>3</v>
      </c>
      <c r="D2568" s="2" t="d">
        <v>2019-02-17T13:38:45.00000013969838625</v>
      </c>
      <c r="E2568" s="1">
        <f>HOUR(US_Accidents_Dec20_updated3[[#This Row],[Start_Time]])</f>
        <v>13</v>
      </c>
      <c r="F2568" s="1">
        <f>MONTH(US_Accidents_Dec20_updated3[[#This Row],[Start_Time]])</f>
        <v>2</v>
      </c>
      <c r="G2568" s="1" t="s">
        <v>51</v>
      </c>
      <c r="H2568" s="1" t="s">
        <v>876</v>
      </c>
      <c r="I2568">
        <v>10</v>
      </c>
      <c r="J2568">
        <v>3.5</v>
      </c>
      <c r="K2568"/>
      <c r="L2568" s="1" t="s">
        <v>819</v>
      </c>
      <c r="N2568"/>
      <c r="O2568"/>
    </row>
    <row r="2569" spans="1:15" x14ac:dyDescent="0.25">
      <c r="A2569">
        <v>39.781210999999999</v>
      </c>
      <c r="B2569">
        <v>-104.994164</v>
      </c>
      <c r="C2569">
        <v>3</v>
      </c>
      <c r="D2569" s="2" t="d">
        <v>2019-02-17T21:26:44.00000028312206325</v>
      </c>
      <c r="E2569" s="1">
        <f>HOUR(US_Accidents_Dec20_updated3[[#This Row],[Start_Time]])</f>
        <v>21</v>
      </c>
      <c r="F2569" s="1">
        <f>MONTH(US_Accidents_Dec20_updated3[[#This Row],[Start_Time]])</f>
        <v>2</v>
      </c>
      <c r="G2569" s="1" t="s">
        <v>53</v>
      </c>
      <c r="H2569" s="1" t="s">
        <v>567</v>
      </c>
      <c r="I2569">
        <v>10</v>
      </c>
      <c r="J2569">
        <v>6.9</v>
      </c>
      <c r="K2569"/>
      <c r="L2569" s="1" t="s">
        <v>1213</v>
      </c>
      <c r="N2569"/>
      <c r="O2569"/>
    </row>
    <row r="2570" spans="1:15" x14ac:dyDescent="0.25">
      <c r="A2570">
        <v>39.782380000000003</v>
      </c>
      <c r="B2570">
        <v>-104.99836000000001</v>
      </c>
      <c r="C2570">
        <v>3</v>
      </c>
      <c r="D2570" s="2" t="d">
        <v>2019-02-17T21:47:43.99999998975544875</v>
      </c>
      <c r="E2570" s="1">
        <f>HOUR(US_Accidents_Dec20_updated3[[#This Row],[Start_Time]])</f>
        <v>21</v>
      </c>
      <c r="F2570" s="1">
        <f>MONTH(US_Accidents_Dec20_updated3[[#This Row],[Start_Time]])</f>
        <v>2</v>
      </c>
      <c r="G2570" s="1" t="s">
        <v>53</v>
      </c>
      <c r="H2570" s="1" t="s">
        <v>4688</v>
      </c>
      <c r="I2570">
        <v>5</v>
      </c>
      <c r="J2570">
        <v>8.1</v>
      </c>
      <c r="K2570"/>
      <c r="L2570" s="1" t="s">
        <v>1211</v>
      </c>
      <c r="N2570"/>
      <c r="O2570"/>
    </row>
    <row r="2571" spans="1:15" x14ac:dyDescent="0.25">
      <c r="A2571">
        <v>39.782380000000003</v>
      </c>
      <c r="B2571">
        <v>-104.99836000000001</v>
      </c>
      <c r="C2571">
        <v>3</v>
      </c>
      <c r="D2571" s="2" t="d">
        <v>2019-02-17T21:47:43.99999998975544875</v>
      </c>
      <c r="E2571" s="1">
        <f>HOUR(US_Accidents_Dec20_updated3[[#This Row],[Start_Time]])</f>
        <v>21</v>
      </c>
      <c r="F2571" s="1">
        <f>MONTH(US_Accidents_Dec20_updated3[[#This Row],[Start_Time]])</f>
        <v>2</v>
      </c>
      <c r="G2571" s="1" t="s">
        <v>53</v>
      </c>
      <c r="H2571" s="1" t="s">
        <v>4688</v>
      </c>
      <c r="I2571">
        <v>5</v>
      </c>
      <c r="J2571">
        <v>8.1</v>
      </c>
      <c r="K2571"/>
      <c r="L2571" s="1" t="s">
        <v>1211</v>
      </c>
      <c r="N2571"/>
      <c r="O2571"/>
    </row>
    <row r="2572" spans="1:15" x14ac:dyDescent="0.25">
      <c r="A2572">
        <v>39.871679999999998</v>
      </c>
      <c r="B2572">
        <v>-104.9877</v>
      </c>
      <c r="C2572">
        <v>3</v>
      </c>
      <c r="D2572" s="2" t="d">
        <v>2019-02-18T04:26:44.00000007357448050</v>
      </c>
      <c r="E2572" s="1">
        <f>HOUR(US_Accidents_Dec20_updated3[[#This Row],[Start_Time]])</f>
        <v>4</v>
      </c>
      <c r="F2572" s="1">
        <f>MONTH(US_Accidents_Dec20_updated3[[#This Row],[Start_Time]])</f>
        <v>2</v>
      </c>
      <c r="G2572" s="1" t="s">
        <v>53</v>
      </c>
      <c r="H2572" s="1" t="s">
        <v>821</v>
      </c>
      <c r="I2572">
        <v>4</v>
      </c>
      <c r="J2572">
        <v>6.9</v>
      </c>
      <c r="K2572"/>
      <c r="L2572" s="1" t="s">
        <v>819</v>
      </c>
      <c r="N2572"/>
      <c r="O2572"/>
    </row>
    <row r="2573" spans="1:15" x14ac:dyDescent="0.25">
      <c r="A2573">
        <v>39.900221000000002</v>
      </c>
      <c r="B2573">
        <v>-104.988178</v>
      </c>
      <c r="C2573">
        <v>3</v>
      </c>
      <c r="D2573" s="2" t="d">
        <v>2019-02-18T05:22:14.99999984633177850</v>
      </c>
      <c r="E2573" s="1">
        <f>HOUR(US_Accidents_Dec20_updated3[[#This Row],[Start_Time]])</f>
        <v>5</v>
      </c>
      <c r="F2573" s="1">
        <f>MONTH(US_Accidents_Dec20_updated3[[#This Row],[Start_Time]])</f>
        <v>2</v>
      </c>
      <c r="G2573" s="1" t="s">
        <v>53</v>
      </c>
      <c r="H2573" s="1" t="s">
        <v>442</v>
      </c>
      <c r="I2573">
        <v>4</v>
      </c>
      <c r="J2573">
        <v>6.9</v>
      </c>
      <c r="K2573"/>
      <c r="L2573" s="1" t="s">
        <v>1213</v>
      </c>
      <c r="N2573"/>
      <c r="O2573"/>
    </row>
    <row r="2574" spans="1:15" x14ac:dyDescent="0.25">
      <c r="A2574">
        <v>39.783769999999997</v>
      </c>
      <c r="B2574">
        <v>-105.096181</v>
      </c>
      <c r="C2574">
        <v>3</v>
      </c>
      <c r="D2574" s="2" t="d">
        <v>2019-02-18T05:36:29.99999980442225925</v>
      </c>
      <c r="E2574" s="1">
        <f>HOUR(US_Accidents_Dec20_updated3[[#This Row],[Start_Time]])</f>
        <v>5</v>
      </c>
      <c r="F2574" s="1">
        <f>MONTH(US_Accidents_Dec20_updated3[[#This Row],[Start_Time]])</f>
        <v>2</v>
      </c>
      <c r="G2574" s="1" t="s">
        <v>53</v>
      </c>
      <c r="H2574" s="1" t="s">
        <v>848</v>
      </c>
      <c r="I2574">
        <v>3</v>
      </c>
      <c r="J2574">
        <v>11.5</v>
      </c>
      <c r="K2574"/>
      <c r="L2574" s="1" t="s">
        <v>1213</v>
      </c>
      <c r="N2574"/>
      <c r="O2574"/>
    </row>
    <row r="2575" spans="1:15" x14ac:dyDescent="0.25">
      <c r="A2575">
        <v>39.445410000000003</v>
      </c>
      <c r="B2575">
        <v>-104.87551000000001</v>
      </c>
      <c r="C2575">
        <v>3</v>
      </c>
      <c r="D2575" s="2" t="d">
        <v>2019-02-18T06:08:43.99999990593641700</v>
      </c>
      <c r="E2575" s="1">
        <f>HOUR(US_Accidents_Dec20_updated3[[#This Row],[Start_Time]])</f>
        <v>6</v>
      </c>
      <c r="F2575" s="1">
        <f>MONTH(US_Accidents_Dec20_updated3[[#This Row],[Start_Time]])</f>
        <v>2</v>
      </c>
      <c r="G2575" s="1" t="s">
        <v>53</v>
      </c>
      <c r="H2575" s="1" t="s">
        <v>479</v>
      </c>
      <c r="I2575">
        <v>3</v>
      </c>
      <c r="J2575">
        <v>6.9</v>
      </c>
      <c r="K2575">
        <v>0</v>
      </c>
      <c r="L2575" s="1" t="s">
        <v>1211</v>
      </c>
      <c r="N2575"/>
      <c r="O2575"/>
    </row>
    <row r="2576" spans="1:15" x14ac:dyDescent="0.25">
      <c r="A2576">
        <v>39.783931000000003</v>
      </c>
      <c r="B2576">
        <v>-104.98936999999999</v>
      </c>
      <c r="C2576">
        <v>3</v>
      </c>
      <c r="D2576" s="2" t="d">
        <v>2019-02-18T16:32:43.99999998975544875</v>
      </c>
      <c r="E2576" s="1">
        <f>HOUR(US_Accidents_Dec20_updated3[[#This Row],[Start_Time]])</f>
        <v>16</v>
      </c>
      <c r="F2576" s="1">
        <f>MONTH(US_Accidents_Dec20_updated3[[#This Row],[Start_Time]])</f>
        <v>2</v>
      </c>
      <c r="G2576" s="1" t="s">
        <v>51</v>
      </c>
      <c r="H2576" s="1" t="s">
        <v>533</v>
      </c>
      <c r="I2576">
        <v>5</v>
      </c>
      <c r="J2576">
        <v>9.1999999999999993</v>
      </c>
      <c r="K2576"/>
      <c r="L2576" s="1" t="s">
        <v>1213</v>
      </c>
      <c r="N2576"/>
      <c r="O2576"/>
    </row>
    <row r="2577" spans="1:15" x14ac:dyDescent="0.25">
      <c r="A2577">
        <v>40.700178999999999</v>
      </c>
      <c r="B2577">
        <v>-104.99916</v>
      </c>
      <c r="C2577">
        <v>3</v>
      </c>
      <c r="D2577" s="2" t="d">
        <v>2019-02-18T16:44:43.99999982211738525</v>
      </c>
      <c r="E2577" s="1">
        <f>HOUR(US_Accidents_Dec20_updated3[[#This Row],[Start_Time]])</f>
        <v>16</v>
      </c>
      <c r="F2577" s="1">
        <f>MONTH(US_Accidents_Dec20_updated3[[#This Row],[Start_Time]])</f>
        <v>2</v>
      </c>
      <c r="G2577" s="1" t="s">
        <v>51</v>
      </c>
      <c r="H2577" s="1" t="s">
        <v>369</v>
      </c>
      <c r="I2577">
        <v>9</v>
      </c>
      <c r="K2577">
        <v>0</v>
      </c>
      <c r="L2577" s="1" t="s">
        <v>1211</v>
      </c>
      <c r="N2577"/>
      <c r="O2577"/>
    </row>
    <row r="2578" spans="1:15" x14ac:dyDescent="0.25">
      <c r="A2578">
        <v>39.7149</v>
      </c>
      <c r="B2578">
        <v>-104.827</v>
      </c>
      <c r="C2578">
        <v>3</v>
      </c>
      <c r="D2578" s="2" t="d">
        <v>2019-02-18T18:52:14.99999984633177850</v>
      </c>
      <c r="E2578" s="1">
        <f>HOUR(US_Accidents_Dec20_updated3[[#This Row],[Start_Time]])</f>
        <v>18</v>
      </c>
      <c r="F2578" s="1">
        <f>MONTH(US_Accidents_Dec20_updated3[[#This Row],[Start_Time]])</f>
        <v>2</v>
      </c>
      <c r="G2578" s="1" t="s">
        <v>53</v>
      </c>
      <c r="H2578" s="1" t="s">
        <v>403</v>
      </c>
      <c r="I2578">
        <v>9</v>
      </c>
      <c r="J2578">
        <v>8.1</v>
      </c>
      <c r="K2578">
        <v>0</v>
      </c>
      <c r="L2578" s="1" t="s">
        <v>1211</v>
      </c>
      <c r="N2578"/>
      <c r="O2578"/>
    </row>
    <row r="2579" spans="1:15" x14ac:dyDescent="0.25">
      <c r="A2579">
        <v>39.729680000000002</v>
      </c>
      <c r="B2579">
        <v>-104.82517</v>
      </c>
      <c r="C2579">
        <v>2</v>
      </c>
      <c r="D2579" s="2" t="d">
        <v>2019-02-18T19:13:15.00000018160789875</v>
      </c>
      <c r="E2579" s="1">
        <f>HOUR(US_Accidents_Dec20_updated3[[#This Row],[Start_Time]])</f>
        <v>19</v>
      </c>
      <c r="F2579" s="1">
        <f>MONTH(US_Accidents_Dec20_updated3[[#This Row],[Start_Time]])</f>
        <v>2</v>
      </c>
      <c r="G2579" s="1" t="s">
        <v>53</v>
      </c>
      <c r="H2579" s="1" t="s">
        <v>9274</v>
      </c>
      <c r="I2579">
        <v>9</v>
      </c>
      <c r="J2579">
        <v>8.1</v>
      </c>
      <c r="K2579">
        <v>0</v>
      </c>
      <c r="L2579" s="1" t="s">
        <v>1211</v>
      </c>
      <c r="N2579"/>
      <c r="O2579"/>
    </row>
    <row r="2580" spans="1:15" x14ac:dyDescent="0.25">
      <c r="A2580">
        <v>39.377358999999998</v>
      </c>
      <c r="B2580">
        <v>-106.19358</v>
      </c>
      <c r="C2580">
        <v>4</v>
      </c>
      <c r="D2580" s="2" t="d">
        <v>2019-02-18T19:30:30.000000097788870375</v>
      </c>
      <c r="E2580" s="1">
        <f>HOUR(US_Accidents_Dec20_updated3[[#This Row],[Start_Time]])</f>
        <v>19</v>
      </c>
      <c r="F2580" s="1">
        <f>MONTH(US_Accidents_Dec20_updated3[[#This Row],[Start_Time]])</f>
        <v>2</v>
      </c>
      <c r="G2580" s="1" t="s">
        <v>53</v>
      </c>
      <c r="H2580" s="1" t="s">
        <v>8481</v>
      </c>
      <c r="I2580">
        <v>1.8</v>
      </c>
      <c r="J2580">
        <v>6.9</v>
      </c>
      <c r="K2580">
        <v>0</v>
      </c>
      <c r="L2580" s="1" t="s">
        <v>1211</v>
      </c>
      <c r="N2580"/>
      <c r="O2580"/>
    </row>
    <row r="2581" spans="1:15" x14ac:dyDescent="0.25">
      <c r="A2581">
        <v>39.377358999999998</v>
      </c>
      <c r="B2581">
        <v>-106.19358</v>
      </c>
      <c r="C2581">
        <v>4</v>
      </c>
      <c r="D2581" s="2" t="d">
        <v>2019-02-18T21:01:13.99999969638884100</v>
      </c>
      <c r="E2581" s="1">
        <f>HOUR(US_Accidents_Dec20_updated3[[#This Row],[Start_Time]])</f>
        <v>21</v>
      </c>
      <c r="F2581" s="1">
        <f>MONTH(US_Accidents_Dec20_updated3[[#This Row],[Start_Time]])</f>
        <v>2</v>
      </c>
      <c r="G2581" s="1" t="s">
        <v>53</v>
      </c>
      <c r="H2581" s="1" t="s">
        <v>8481</v>
      </c>
      <c r="I2581">
        <v>0.8</v>
      </c>
      <c r="J2581">
        <v>5.8</v>
      </c>
      <c r="K2581">
        <v>0.01</v>
      </c>
      <c r="L2581" s="1" t="s">
        <v>1211</v>
      </c>
      <c r="N2581"/>
      <c r="O2581"/>
    </row>
    <row r="2582" spans="1:15" x14ac:dyDescent="0.25">
      <c r="A2582">
        <v>39.758949999999999</v>
      </c>
      <c r="B2582">
        <v>-105.00748</v>
      </c>
      <c r="C2582">
        <v>4</v>
      </c>
      <c r="D2582" s="2" t="d">
        <v>2019-02-18T22:52:58.999999864026903825</v>
      </c>
      <c r="E2582" s="1">
        <f>HOUR(US_Accidents_Dec20_updated3[[#This Row],[Start_Time]])</f>
        <v>22</v>
      </c>
      <c r="F2582" s="1">
        <f>MONTH(US_Accidents_Dec20_updated3[[#This Row],[Start_Time]])</f>
        <v>2</v>
      </c>
      <c r="G2582" s="1" t="s">
        <v>53</v>
      </c>
      <c r="H2582" s="1" t="s">
        <v>4177</v>
      </c>
      <c r="I2582">
        <v>10</v>
      </c>
      <c r="J2582">
        <v>6.9</v>
      </c>
      <c r="K2582"/>
      <c r="L2582" s="1" t="s">
        <v>1213</v>
      </c>
      <c r="N2582"/>
      <c r="O2582"/>
    </row>
    <row r="2583" spans="1:15" x14ac:dyDescent="0.25">
      <c r="A2583">
        <v>39.591949999999997</v>
      </c>
      <c r="B2583">
        <v>-104.88308000000001</v>
      </c>
      <c r="C2583">
        <v>3</v>
      </c>
      <c r="D2583" s="2" t="d">
        <v>2019-02-19T06:59:00.99999982863664575</v>
      </c>
      <c r="E2583" s="1">
        <f>HOUR(US_Accidents_Dec20_updated3[[#This Row],[Start_Time]])</f>
        <v>6</v>
      </c>
      <c r="F2583" s="1">
        <f>MONTH(US_Accidents_Dec20_updated3[[#This Row],[Start_Time]])</f>
        <v>2</v>
      </c>
      <c r="G2583" s="1" t="s">
        <v>51</v>
      </c>
      <c r="H2583" s="1" t="s">
        <v>569</v>
      </c>
      <c r="I2583">
        <v>10</v>
      </c>
      <c r="J2583">
        <v>9.1999999999999993</v>
      </c>
      <c r="K2583">
        <v>0</v>
      </c>
      <c r="L2583" s="1" t="s">
        <v>1213</v>
      </c>
      <c r="N2583"/>
      <c r="O2583"/>
    </row>
    <row r="2584" spans="1:15" x14ac:dyDescent="0.25">
      <c r="A2584">
        <v>39.673985000000002</v>
      </c>
      <c r="B2584">
        <v>-106.79246500000001</v>
      </c>
      <c r="C2584">
        <v>3</v>
      </c>
      <c r="D2584" s="2" t="d">
        <v>2019-02-19T08:53:01.00000012200326025</v>
      </c>
      <c r="E2584" s="1">
        <f>HOUR(US_Accidents_Dec20_updated3[[#This Row],[Start_Time]])</f>
        <v>8</v>
      </c>
      <c r="F2584" s="1">
        <f>MONTH(US_Accidents_Dec20_updated3[[#This Row],[Start_Time]])</f>
        <v>2</v>
      </c>
      <c r="G2584" s="1" t="s">
        <v>51</v>
      </c>
      <c r="H2584" s="1" t="s">
        <v>615</v>
      </c>
      <c r="I2584">
        <v>10</v>
      </c>
      <c r="J2584">
        <v>8.1</v>
      </c>
      <c r="K2584">
        <v>0</v>
      </c>
      <c r="L2584" s="1" t="s">
        <v>1213</v>
      </c>
      <c r="N2584"/>
      <c r="O2584"/>
    </row>
    <row r="2585" spans="1:15" x14ac:dyDescent="0.25">
      <c r="A2585">
        <v>39.697319</v>
      </c>
      <c r="B2585">
        <v>-106.671536</v>
      </c>
      <c r="C2585">
        <v>4</v>
      </c>
      <c r="D2585" s="2" t="d">
        <v>2019-02-19T09:22:14.00000003166496800</v>
      </c>
      <c r="E2585" s="1">
        <f>HOUR(US_Accidents_Dec20_updated3[[#This Row],[Start_Time]])</f>
        <v>9</v>
      </c>
      <c r="F2585" s="1">
        <f>MONTH(US_Accidents_Dec20_updated3[[#This Row],[Start_Time]])</f>
        <v>2</v>
      </c>
      <c r="G2585" s="1" t="s">
        <v>51</v>
      </c>
      <c r="H2585" s="1" t="s">
        <v>1351</v>
      </c>
      <c r="I2585">
        <v>10</v>
      </c>
      <c r="J2585">
        <v>8.1</v>
      </c>
      <c r="K2585">
        <v>0</v>
      </c>
      <c r="L2585" s="1" t="s">
        <v>1213</v>
      </c>
      <c r="N2585"/>
      <c r="O2585"/>
    </row>
    <row r="2586" spans="1:15" x14ac:dyDescent="0.25">
      <c r="A2586">
        <v>39.756912999999997</v>
      </c>
      <c r="B2586">
        <v>-105.565674</v>
      </c>
      <c r="C2586">
        <v>3</v>
      </c>
      <c r="D2586" s="2" t="d">
        <v>2019-02-19T11:48:30.00000026542693050</v>
      </c>
      <c r="E2586" s="1">
        <f>HOUR(US_Accidents_Dec20_updated3[[#This Row],[Start_Time]])</f>
        <v>11</v>
      </c>
      <c r="F2586" s="1">
        <f>MONTH(US_Accidents_Dec20_updated3[[#This Row],[Start_Time]])</f>
        <v>2</v>
      </c>
      <c r="G2586" s="1" t="s">
        <v>51</v>
      </c>
      <c r="H2586" s="1" t="s">
        <v>523</v>
      </c>
      <c r="J2586">
        <v>9.1999999999999993</v>
      </c>
      <c r="K2586"/>
      <c r="L2586" s="1" t="s">
        <v>1213</v>
      </c>
      <c r="N2586"/>
      <c r="O2586"/>
    </row>
    <row r="2587" spans="1:15" x14ac:dyDescent="0.25">
      <c r="A2587">
        <v>39.606169999999999</v>
      </c>
      <c r="B2587">
        <v>-104.89161</v>
      </c>
      <c r="C2587">
        <v>3</v>
      </c>
      <c r="D2587" s="2" t="d">
        <v>2019-02-19T11:52:59.99999988824129100</v>
      </c>
      <c r="E2587" s="1">
        <f>HOUR(US_Accidents_Dec20_updated3[[#This Row],[Start_Time]])</f>
        <v>11</v>
      </c>
      <c r="F2587" s="1">
        <f>MONTH(US_Accidents_Dec20_updated3[[#This Row],[Start_Time]])</f>
        <v>2</v>
      </c>
      <c r="G2587" s="1" t="s">
        <v>51</v>
      </c>
      <c r="H2587" s="1" t="s">
        <v>569</v>
      </c>
      <c r="I2587">
        <v>3</v>
      </c>
      <c r="J2587">
        <v>4.5999999999999996</v>
      </c>
      <c r="K2587">
        <v>0</v>
      </c>
      <c r="L2587" s="1" t="s">
        <v>1211</v>
      </c>
      <c r="N2587"/>
      <c r="O2587"/>
    </row>
    <row r="2588" spans="1:15" x14ac:dyDescent="0.25">
      <c r="A2588">
        <v>39.781390000000002</v>
      </c>
      <c r="B2588">
        <v>-105.13388999999999</v>
      </c>
      <c r="C2588">
        <v>3</v>
      </c>
      <c r="D2588" s="2" t="d">
        <v>2019-02-19T12:56:45.000000097788870375</v>
      </c>
      <c r="E2588" s="1">
        <f>HOUR(US_Accidents_Dec20_updated3[[#This Row],[Start_Time]])</f>
        <v>12</v>
      </c>
      <c r="F2588" s="1">
        <f>MONTH(US_Accidents_Dec20_updated3[[#This Row],[Start_Time]])</f>
        <v>2</v>
      </c>
      <c r="G2588" s="1" t="s">
        <v>51</v>
      </c>
      <c r="H2588" s="1" t="s">
        <v>5159</v>
      </c>
      <c r="I2588">
        <v>5</v>
      </c>
      <c r="J2588">
        <v>5.8</v>
      </c>
      <c r="K2588"/>
      <c r="L2588" s="1" t="s">
        <v>1228</v>
      </c>
      <c r="N2588"/>
      <c r="O2588"/>
    </row>
    <row r="2589" spans="1:15" x14ac:dyDescent="0.25">
      <c r="A2589">
        <v>39.781390000000002</v>
      </c>
      <c r="B2589">
        <v>-105.13388999999999</v>
      </c>
      <c r="C2589">
        <v>3</v>
      </c>
      <c r="D2589" s="2" t="d">
        <v>2019-02-19T12:59:46.00000028964132375</v>
      </c>
      <c r="E2589" s="1">
        <f>HOUR(US_Accidents_Dec20_updated3[[#This Row],[Start_Time]])</f>
        <v>12</v>
      </c>
      <c r="F2589" s="1">
        <f>MONTH(US_Accidents_Dec20_updated3[[#This Row],[Start_Time]])</f>
        <v>2</v>
      </c>
      <c r="G2589" s="1" t="s">
        <v>51</v>
      </c>
      <c r="H2589" s="1" t="s">
        <v>5159</v>
      </c>
      <c r="I2589">
        <v>5</v>
      </c>
      <c r="J2589">
        <v>5.8</v>
      </c>
      <c r="K2589"/>
      <c r="L2589" s="1" t="s">
        <v>1228</v>
      </c>
      <c r="N2589"/>
      <c r="O2589"/>
    </row>
    <row r="2590" spans="1:15" x14ac:dyDescent="0.25">
      <c r="A2590">
        <v>38.031058999999999</v>
      </c>
      <c r="B2590">
        <v>-103.665631</v>
      </c>
      <c r="C2590">
        <v>3</v>
      </c>
      <c r="D2590" s="2" t="d">
        <v>2019-02-19T13:48:29.99999984633177850</v>
      </c>
      <c r="E2590" s="1">
        <f>HOUR(US_Accidents_Dec20_updated3[[#This Row],[Start_Time]])</f>
        <v>13</v>
      </c>
      <c r="F2590" s="1">
        <f>MONTH(US_Accidents_Dec20_updated3[[#This Row],[Start_Time]])</f>
        <v>2</v>
      </c>
      <c r="G2590" s="1" t="s">
        <v>51</v>
      </c>
      <c r="H2590" s="1" t="s">
        <v>7201</v>
      </c>
      <c r="I2590">
        <v>10</v>
      </c>
      <c r="J2590">
        <v>10.4</v>
      </c>
      <c r="K2590"/>
      <c r="L2590" s="1" t="s">
        <v>1213</v>
      </c>
      <c r="N2590"/>
      <c r="O2590"/>
    </row>
    <row r="2591" spans="1:15" x14ac:dyDescent="0.25">
      <c r="A2591">
        <v>38.027163000000002</v>
      </c>
      <c r="B2591">
        <v>-103.65602</v>
      </c>
      <c r="C2591">
        <v>2</v>
      </c>
      <c r="D2591" s="2" t="d">
        <v>2019-02-19T14:36:31.00000003818422850</v>
      </c>
      <c r="E2591" s="1">
        <f>HOUR(US_Accidents_Dec20_updated3[[#This Row],[Start_Time]])</f>
        <v>14</v>
      </c>
      <c r="F2591" s="1">
        <f>MONTH(US_Accidents_Dec20_updated3[[#This Row],[Start_Time]])</f>
        <v>2</v>
      </c>
      <c r="G2591" s="1" t="s">
        <v>51</v>
      </c>
      <c r="H2591" s="1" t="s">
        <v>9276</v>
      </c>
      <c r="I2591">
        <v>10</v>
      </c>
      <c r="J2591">
        <v>17.3</v>
      </c>
      <c r="K2591"/>
      <c r="L2591" s="1" t="s">
        <v>1213</v>
      </c>
      <c r="N2591"/>
      <c r="O2591"/>
    </row>
    <row r="2592" spans="1:15" x14ac:dyDescent="0.25">
      <c r="A2592">
        <v>39.734789999999997</v>
      </c>
      <c r="B2592">
        <v>-105.01503</v>
      </c>
      <c r="C2592">
        <v>3</v>
      </c>
      <c r="D2592" s="2" t="d">
        <v>2019-02-19T14:54:30.99999978672713325</v>
      </c>
      <c r="E2592" s="1">
        <f>HOUR(US_Accidents_Dec20_updated3[[#This Row],[Start_Time]])</f>
        <v>14</v>
      </c>
      <c r="F2592" s="1">
        <f>MONTH(US_Accidents_Dec20_updated3[[#This Row],[Start_Time]])</f>
        <v>2</v>
      </c>
      <c r="G2592" s="1" t="s">
        <v>51</v>
      </c>
      <c r="H2592" s="1" t="s">
        <v>568</v>
      </c>
      <c r="I2592">
        <v>3</v>
      </c>
      <c r="J2592">
        <v>6.9</v>
      </c>
      <c r="K2592"/>
      <c r="L2592" s="1" t="s">
        <v>1211</v>
      </c>
      <c r="N2592"/>
      <c r="O2592"/>
    </row>
    <row r="2593" spans="1:15" x14ac:dyDescent="0.25">
      <c r="A2593">
        <v>39.736381999999999</v>
      </c>
      <c r="B2593">
        <v>-105.01424900000001</v>
      </c>
      <c r="C2593">
        <v>3</v>
      </c>
      <c r="D2593" s="2" t="d">
        <v>2019-02-19T14:54:30.99999978672713325</v>
      </c>
      <c r="E2593" s="1">
        <f>HOUR(US_Accidents_Dec20_updated3[[#This Row],[Start_Time]])</f>
        <v>14</v>
      </c>
      <c r="F2593" s="1">
        <f>MONTH(US_Accidents_Dec20_updated3[[#This Row],[Start_Time]])</f>
        <v>2</v>
      </c>
      <c r="G2593" s="1" t="s">
        <v>51</v>
      </c>
      <c r="H2593" s="1" t="s">
        <v>4620</v>
      </c>
      <c r="I2593">
        <v>3</v>
      </c>
      <c r="J2593">
        <v>6.9</v>
      </c>
      <c r="K2593"/>
      <c r="L2593" s="1" t="s">
        <v>1211</v>
      </c>
      <c r="N2593"/>
      <c r="O2593"/>
    </row>
    <row r="2594" spans="1:15" x14ac:dyDescent="0.25">
      <c r="A2594">
        <v>39.784320000000001</v>
      </c>
      <c r="B2594">
        <v>-105.11509</v>
      </c>
      <c r="C2594">
        <v>3</v>
      </c>
      <c r="D2594" s="2" t="d">
        <v>2019-02-19T14:59:01.00000003818422850</v>
      </c>
      <c r="E2594" s="1">
        <f>HOUR(US_Accidents_Dec20_updated3[[#This Row],[Start_Time]])</f>
        <v>14</v>
      </c>
      <c r="F2594" s="1">
        <f>MONTH(US_Accidents_Dec20_updated3[[#This Row],[Start_Time]])</f>
        <v>2</v>
      </c>
      <c r="G2594" s="1" t="s">
        <v>51</v>
      </c>
      <c r="H2594" s="1" t="s">
        <v>563</v>
      </c>
      <c r="I2594">
        <v>3</v>
      </c>
      <c r="J2594">
        <v>6.9</v>
      </c>
      <c r="K2594"/>
      <c r="L2594" s="1" t="s">
        <v>1211</v>
      </c>
      <c r="N2594"/>
      <c r="O2594"/>
    </row>
    <row r="2595" spans="1:15" x14ac:dyDescent="0.25">
      <c r="A2595">
        <v>39.736381999999999</v>
      </c>
      <c r="B2595">
        <v>-105.01424900000001</v>
      </c>
      <c r="C2595">
        <v>2</v>
      </c>
      <c r="D2595" s="2" t="d">
        <v>2019-02-19T14:59:45.9999998705461650</v>
      </c>
      <c r="E2595" s="1">
        <f>HOUR(US_Accidents_Dec20_updated3[[#This Row],[Start_Time]])</f>
        <v>14</v>
      </c>
      <c r="F2595" s="1">
        <f>MONTH(US_Accidents_Dec20_updated3[[#This Row],[Start_Time]])</f>
        <v>2</v>
      </c>
      <c r="G2595" s="1" t="s">
        <v>51</v>
      </c>
      <c r="H2595" s="1" t="s">
        <v>4620</v>
      </c>
      <c r="I2595">
        <v>3</v>
      </c>
      <c r="J2595">
        <v>6.9</v>
      </c>
      <c r="K2595"/>
      <c r="L2595" s="1" t="s">
        <v>1211</v>
      </c>
      <c r="N2595"/>
      <c r="O2595"/>
    </row>
    <row r="2596" spans="1:15" x14ac:dyDescent="0.25">
      <c r="A2596">
        <v>39.643813000000002</v>
      </c>
      <c r="B2596">
        <v>-104.91291200000001</v>
      </c>
      <c r="C2596">
        <v>3</v>
      </c>
      <c r="D2596" s="2" t="d">
        <v>2019-02-19T16:24:30.99999978672713325</v>
      </c>
      <c r="E2596" s="1">
        <f>HOUR(US_Accidents_Dec20_updated3[[#This Row],[Start_Time]])</f>
        <v>16</v>
      </c>
      <c r="F2596" s="1">
        <f>MONTH(US_Accidents_Dec20_updated3[[#This Row],[Start_Time]])</f>
        <v>2</v>
      </c>
      <c r="G2596" s="1" t="s">
        <v>51</v>
      </c>
      <c r="H2596" s="1" t="s">
        <v>706</v>
      </c>
      <c r="I2596">
        <v>8</v>
      </c>
      <c r="J2596">
        <v>9.1999999999999993</v>
      </c>
      <c r="K2596">
        <v>0</v>
      </c>
      <c r="L2596" s="1" t="s">
        <v>1211</v>
      </c>
      <c r="N2596"/>
      <c r="O2596"/>
    </row>
    <row r="2597" spans="1:15" x14ac:dyDescent="0.25">
      <c r="A2597">
        <v>39.933123999999999</v>
      </c>
      <c r="B2597">
        <v>-105.123779</v>
      </c>
      <c r="C2597">
        <v>3</v>
      </c>
      <c r="D2597" s="2" t="d">
        <v>2019-02-19T17:30:31.00000012200326025</v>
      </c>
      <c r="E2597" s="1">
        <f>HOUR(US_Accidents_Dec20_updated3[[#This Row],[Start_Time]])</f>
        <v>17</v>
      </c>
      <c r="F2597" s="1">
        <f>MONTH(US_Accidents_Dec20_updated3[[#This Row],[Start_Time]])</f>
        <v>2</v>
      </c>
      <c r="G2597" s="1" t="s">
        <v>51</v>
      </c>
      <c r="H2597" s="1" t="s">
        <v>243</v>
      </c>
      <c r="I2597">
        <v>6</v>
      </c>
      <c r="J2597">
        <v>5.8</v>
      </c>
      <c r="K2597"/>
      <c r="L2597" s="1" t="s">
        <v>1211</v>
      </c>
      <c r="N2597"/>
      <c r="O2597"/>
    </row>
    <row r="2598" spans="1:15" x14ac:dyDescent="0.25">
      <c r="A2598">
        <v>40.407029999999999</v>
      </c>
      <c r="B2598">
        <v>-104.99771200000001</v>
      </c>
      <c r="C2598">
        <v>3</v>
      </c>
      <c r="D2598" s="2" t="d">
        <v>2019-02-19T17:38:46.00000016391277275</v>
      </c>
      <c r="E2598" s="1">
        <f>HOUR(US_Accidents_Dec20_updated3[[#This Row],[Start_Time]])</f>
        <v>17</v>
      </c>
      <c r="F2598" s="1">
        <f>MONTH(US_Accidents_Dec20_updated3[[#This Row],[Start_Time]])</f>
        <v>2</v>
      </c>
      <c r="G2598" s="1" t="s">
        <v>51</v>
      </c>
      <c r="H2598" s="1" t="s">
        <v>302</v>
      </c>
      <c r="I2598">
        <v>10</v>
      </c>
      <c r="J2598">
        <v>4.5999999999999996</v>
      </c>
      <c r="K2598"/>
      <c r="L2598" s="1" t="s">
        <v>1068</v>
      </c>
      <c r="N2598"/>
      <c r="O2598"/>
    </row>
    <row r="2599" spans="1:15" x14ac:dyDescent="0.25">
      <c r="A2599">
        <v>38.283979000000002</v>
      </c>
      <c r="B2599">
        <v>-107.764662</v>
      </c>
      <c r="C2599">
        <v>3</v>
      </c>
      <c r="D2599" s="2" t="d">
        <v>2019-02-19T19:04:58.99999990593641700</v>
      </c>
      <c r="E2599" s="1">
        <f>HOUR(US_Accidents_Dec20_updated3[[#This Row],[Start_Time]])</f>
        <v>19</v>
      </c>
      <c r="F2599" s="1">
        <f>MONTH(US_Accidents_Dec20_updated3[[#This Row],[Start_Time]])</f>
        <v>2</v>
      </c>
      <c r="G2599" s="1" t="s">
        <v>53</v>
      </c>
      <c r="H2599" s="1" t="s">
        <v>6837</v>
      </c>
      <c r="I2599">
        <v>10</v>
      </c>
      <c r="J2599">
        <v>9.1999999999999993</v>
      </c>
      <c r="K2599"/>
      <c r="L2599" s="1" t="s">
        <v>1213</v>
      </c>
      <c r="N2599"/>
      <c r="O2599"/>
    </row>
    <row r="2600" spans="1:15" x14ac:dyDescent="0.25">
      <c r="A2600">
        <v>39.827599999999997</v>
      </c>
      <c r="B2600">
        <v>-104.98729</v>
      </c>
      <c r="C2600">
        <v>3</v>
      </c>
      <c r="D2600" s="2" t="d">
        <v>2019-02-19T22:32:43.99999998975544875</v>
      </c>
      <c r="E2600" s="1">
        <f>HOUR(US_Accidents_Dec20_updated3[[#This Row],[Start_Time]])</f>
        <v>22</v>
      </c>
      <c r="F2600" s="1">
        <f>MONTH(US_Accidents_Dec20_updated3[[#This Row],[Start_Time]])</f>
        <v>2</v>
      </c>
      <c r="G2600" s="1" t="s">
        <v>53</v>
      </c>
      <c r="H2600" s="1" t="s">
        <v>52</v>
      </c>
      <c r="I2600">
        <v>10</v>
      </c>
      <c r="K2600"/>
      <c r="L2600" s="1" t="s">
        <v>1207</v>
      </c>
      <c r="N2600"/>
      <c r="O2600"/>
    </row>
    <row r="2601" spans="1:15" x14ac:dyDescent="0.25">
      <c r="A2601">
        <v>39.273389999999999</v>
      </c>
      <c r="B2601">
        <v>-103.722302</v>
      </c>
      <c r="C2601">
        <v>3</v>
      </c>
      <c r="D2601" s="2" t="d">
        <v>2019-02-20T07:05:43.99999973829835350</v>
      </c>
      <c r="E2601" s="1">
        <f>HOUR(US_Accidents_Dec20_updated3[[#This Row],[Start_Time]])</f>
        <v>7</v>
      </c>
      <c r="F2601" s="1">
        <f>MONTH(US_Accidents_Dec20_updated3[[#This Row],[Start_Time]])</f>
        <v>2</v>
      </c>
      <c r="G2601" s="1" t="s">
        <v>51</v>
      </c>
      <c r="H2601" s="1" t="s">
        <v>628</v>
      </c>
      <c r="I2601">
        <v>9</v>
      </c>
      <c r="J2601">
        <v>4.5999999999999996</v>
      </c>
      <c r="K2601"/>
      <c r="L2601" s="1" t="s">
        <v>1207</v>
      </c>
      <c r="N2601"/>
      <c r="O2601"/>
    </row>
    <row r="2602" spans="1:15" x14ac:dyDescent="0.25">
      <c r="A2602">
        <v>39.723457000000003</v>
      </c>
      <c r="B2602">
        <v>-105.011526</v>
      </c>
      <c r="C2602">
        <v>3</v>
      </c>
      <c r="D2602" s="2" t="d">
        <v>2019-02-20T07:11:44.00000028312206325</v>
      </c>
      <c r="E2602" s="1">
        <f>HOUR(US_Accidents_Dec20_updated3[[#This Row],[Start_Time]])</f>
        <v>7</v>
      </c>
      <c r="F2602" s="1">
        <f>MONTH(US_Accidents_Dec20_updated3[[#This Row],[Start_Time]])</f>
        <v>2</v>
      </c>
      <c r="G2602" s="1" t="s">
        <v>51</v>
      </c>
      <c r="H2602" s="1" t="s">
        <v>398</v>
      </c>
      <c r="I2602">
        <v>10</v>
      </c>
      <c r="J2602">
        <v>18.399999999999999</v>
      </c>
      <c r="K2602"/>
      <c r="L2602" s="1" t="s">
        <v>1221</v>
      </c>
      <c r="N2602"/>
      <c r="O2602"/>
    </row>
    <row r="2603" spans="1:15" x14ac:dyDescent="0.25">
      <c r="A2603">
        <v>39.779690000000002</v>
      </c>
      <c r="B2603">
        <v>-104.971915</v>
      </c>
      <c r="C2603">
        <v>3</v>
      </c>
      <c r="D2603" s="2" t="d">
        <v>2019-02-20T07:19:15.999999702908098800</v>
      </c>
      <c r="E2603" s="1">
        <f>HOUR(US_Accidents_Dec20_updated3[[#This Row],[Start_Time]])</f>
        <v>7</v>
      </c>
      <c r="F2603" s="1">
        <f>MONTH(US_Accidents_Dec20_updated3[[#This Row],[Start_Time]])</f>
        <v>2</v>
      </c>
      <c r="G2603" s="1" t="s">
        <v>51</v>
      </c>
      <c r="H2603" s="1" t="s">
        <v>1133</v>
      </c>
      <c r="I2603">
        <v>10</v>
      </c>
      <c r="J2603">
        <v>10.4</v>
      </c>
      <c r="K2603"/>
      <c r="L2603" s="1" t="s">
        <v>1221</v>
      </c>
      <c r="N2603"/>
      <c r="O2603"/>
    </row>
    <row r="2604" spans="1:15" x14ac:dyDescent="0.25">
      <c r="A2604">
        <v>39.914186999999998</v>
      </c>
      <c r="B2604">
        <v>-104.989811</v>
      </c>
      <c r="C2604">
        <v>3</v>
      </c>
      <c r="D2604" s="2" t="d">
        <v>2019-02-20T07:47:43.99999978020787275</v>
      </c>
      <c r="E2604" s="1">
        <f>HOUR(US_Accidents_Dec20_updated3[[#This Row],[Start_Time]])</f>
        <v>7</v>
      </c>
      <c r="F2604" s="1">
        <f>MONTH(US_Accidents_Dec20_updated3[[#This Row],[Start_Time]])</f>
        <v>2</v>
      </c>
      <c r="G2604" s="1" t="s">
        <v>51</v>
      </c>
      <c r="H2604" s="1" t="s">
        <v>439</v>
      </c>
      <c r="I2604">
        <v>10</v>
      </c>
      <c r="J2604">
        <v>10.4</v>
      </c>
      <c r="K2604"/>
      <c r="L2604" s="1" t="s">
        <v>1221</v>
      </c>
      <c r="N2604"/>
      <c r="O2604"/>
    </row>
    <row r="2605" spans="1:15" x14ac:dyDescent="0.25">
      <c r="A2605">
        <v>40.481129000000003</v>
      </c>
      <c r="B2605">
        <v>-104.737802</v>
      </c>
      <c r="C2605">
        <v>4</v>
      </c>
      <c r="D2605" s="2" t="d">
        <v>2019-02-20T08:00:32.00000014621764675</v>
      </c>
      <c r="E2605" s="1">
        <f>HOUR(US_Accidents_Dec20_updated3[[#This Row],[Start_Time]])</f>
        <v>8</v>
      </c>
      <c r="F2605" s="1">
        <f>MONTH(US_Accidents_Dec20_updated3[[#This Row],[Start_Time]])</f>
        <v>2</v>
      </c>
      <c r="G2605" s="1" t="s">
        <v>51</v>
      </c>
      <c r="H2605" s="1" t="s">
        <v>8719</v>
      </c>
      <c r="I2605">
        <v>0.2</v>
      </c>
      <c r="K2605">
        <v>0</v>
      </c>
      <c r="L2605" s="1" t="s">
        <v>1211</v>
      </c>
      <c r="N2605"/>
      <c r="O2605"/>
    </row>
    <row r="2606" spans="1:15" x14ac:dyDescent="0.25">
      <c r="A2606">
        <v>40.480429999999998</v>
      </c>
      <c r="B2606">
        <v>-104.81632</v>
      </c>
      <c r="C2606">
        <v>4</v>
      </c>
      <c r="D2606" s="2" t="d">
        <v>2019-02-20T08:00:32.00000014621764675</v>
      </c>
      <c r="E2606" s="1">
        <f>HOUR(US_Accidents_Dec20_updated3[[#This Row],[Start_Time]])</f>
        <v>8</v>
      </c>
      <c r="F2606" s="1">
        <f>MONTH(US_Accidents_Dec20_updated3[[#This Row],[Start_Time]])</f>
        <v>2</v>
      </c>
      <c r="G2606" s="1" t="s">
        <v>51</v>
      </c>
      <c r="H2606" s="1" t="s">
        <v>8721</v>
      </c>
      <c r="I2606">
        <v>0.2</v>
      </c>
      <c r="K2606">
        <v>0</v>
      </c>
      <c r="L2606" s="1" t="s">
        <v>1211</v>
      </c>
      <c r="N2606"/>
      <c r="O2606"/>
    </row>
    <row r="2607" spans="1:15" x14ac:dyDescent="0.25">
      <c r="A2607">
        <v>38.737839999999998</v>
      </c>
      <c r="B2607">
        <v>-104.68271</v>
      </c>
      <c r="C2607">
        <v>3</v>
      </c>
      <c r="D2607" s="2" t="d">
        <v>2019-02-20T09:05:43.99999994784593625</v>
      </c>
      <c r="E2607" s="1">
        <f>HOUR(US_Accidents_Dec20_updated3[[#This Row],[Start_Time]])</f>
        <v>9</v>
      </c>
      <c r="F2607" s="1">
        <f>MONTH(US_Accidents_Dec20_updated3[[#This Row],[Start_Time]])</f>
        <v>2</v>
      </c>
      <c r="G2607" s="1" t="s">
        <v>51</v>
      </c>
      <c r="H2607" s="1" t="s">
        <v>881</v>
      </c>
      <c r="I2607">
        <v>9</v>
      </c>
      <c r="J2607">
        <v>5.8</v>
      </c>
      <c r="K2607"/>
      <c r="L2607" s="1" t="s">
        <v>1068</v>
      </c>
      <c r="N2607"/>
      <c r="O2607"/>
    </row>
    <row r="2608" spans="1:15" x14ac:dyDescent="0.25">
      <c r="A2608">
        <v>38.738843000000003</v>
      </c>
      <c r="B2608">
        <v>-104.747253</v>
      </c>
      <c r="C2608">
        <v>3</v>
      </c>
      <c r="D2608" s="2" t="d">
        <v>2019-02-20T09:21:29.99999980442225925</v>
      </c>
      <c r="E2608" s="1">
        <f>HOUR(US_Accidents_Dec20_updated3[[#This Row],[Start_Time]])</f>
        <v>9</v>
      </c>
      <c r="F2608" s="1">
        <f>MONTH(US_Accidents_Dec20_updated3[[#This Row],[Start_Time]])</f>
        <v>2</v>
      </c>
      <c r="G2608" s="1" t="s">
        <v>51</v>
      </c>
      <c r="H2608" s="1" t="s">
        <v>267</v>
      </c>
      <c r="I2608">
        <v>10</v>
      </c>
      <c r="J2608">
        <v>10.4</v>
      </c>
      <c r="K2608"/>
      <c r="L2608" s="1" t="s">
        <v>1068</v>
      </c>
      <c r="N2608"/>
      <c r="O2608"/>
    </row>
    <row r="2609" spans="1:15" x14ac:dyDescent="0.25">
      <c r="A2609">
        <v>40.481129000000003</v>
      </c>
      <c r="B2609">
        <v>-104.737802</v>
      </c>
      <c r="C2609">
        <v>4</v>
      </c>
      <c r="D2609" s="2" t="d">
        <v>2019-02-20T09:21:29.99999980442225925</v>
      </c>
      <c r="E2609" s="1">
        <f>HOUR(US_Accidents_Dec20_updated3[[#This Row],[Start_Time]])</f>
        <v>9</v>
      </c>
      <c r="F2609" s="1">
        <f>MONTH(US_Accidents_Dec20_updated3[[#This Row],[Start_Time]])</f>
        <v>2</v>
      </c>
      <c r="G2609" s="1" t="s">
        <v>51</v>
      </c>
      <c r="H2609" s="1" t="s">
        <v>8483</v>
      </c>
      <c r="I2609">
        <v>4</v>
      </c>
      <c r="J2609">
        <v>3.5</v>
      </c>
      <c r="K2609">
        <v>0</v>
      </c>
      <c r="L2609" s="1" t="s">
        <v>1211</v>
      </c>
      <c r="N2609"/>
      <c r="O2609"/>
    </row>
    <row r="2610" spans="1:15" x14ac:dyDescent="0.25">
      <c r="A2610">
        <v>40.480429999999998</v>
      </c>
      <c r="B2610">
        <v>-104.81632</v>
      </c>
      <c r="C2610">
        <v>4</v>
      </c>
      <c r="D2610" s="2" t="d">
        <v>2019-02-20T09:21:29.99999980442225925</v>
      </c>
      <c r="E2610" s="1">
        <f>HOUR(US_Accidents_Dec20_updated3[[#This Row],[Start_Time]])</f>
        <v>9</v>
      </c>
      <c r="F2610" s="1">
        <f>MONTH(US_Accidents_Dec20_updated3[[#This Row],[Start_Time]])</f>
        <v>2</v>
      </c>
      <c r="G2610" s="1" t="s">
        <v>51</v>
      </c>
      <c r="H2610" s="1" t="s">
        <v>8486</v>
      </c>
      <c r="I2610">
        <v>4</v>
      </c>
      <c r="J2610">
        <v>3.5</v>
      </c>
      <c r="K2610">
        <v>0</v>
      </c>
      <c r="L2610" s="1" t="s">
        <v>1211</v>
      </c>
      <c r="N2610"/>
      <c r="O2610"/>
    </row>
    <row r="2611" spans="1:15" x14ac:dyDescent="0.25">
      <c r="A2611">
        <v>39.021149999999999</v>
      </c>
      <c r="B2611">
        <v>-105.800231</v>
      </c>
      <c r="C2611">
        <v>3</v>
      </c>
      <c r="D2611" s="2" t="d">
        <v>2019-02-20T10:05:43.99999973829835350</v>
      </c>
      <c r="E2611" s="1">
        <f>HOUR(US_Accidents_Dec20_updated3[[#This Row],[Start_Time]])</f>
        <v>10</v>
      </c>
      <c r="F2611" s="1">
        <f>MONTH(US_Accidents_Dec20_updated3[[#This Row],[Start_Time]])</f>
        <v>2</v>
      </c>
      <c r="G2611" s="1" t="s">
        <v>51</v>
      </c>
      <c r="H2611" s="1" t="s">
        <v>4055</v>
      </c>
      <c r="I2611">
        <v>10</v>
      </c>
      <c r="J2611">
        <v>12.7</v>
      </c>
      <c r="K2611"/>
      <c r="L2611" s="1" t="s">
        <v>1207</v>
      </c>
      <c r="N2611"/>
      <c r="O2611"/>
    </row>
    <row r="2612" spans="1:15" x14ac:dyDescent="0.25">
      <c r="A2612">
        <v>39.530006999999998</v>
      </c>
      <c r="B2612">
        <v>-106.216083</v>
      </c>
      <c r="C2612">
        <v>4</v>
      </c>
      <c r="D2612" s="2" t="d">
        <v>2019-02-20T10:20:44.00000015739351225</v>
      </c>
      <c r="E2612" s="1">
        <f>HOUR(US_Accidents_Dec20_updated3[[#This Row],[Start_Time]])</f>
        <v>10</v>
      </c>
      <c r="F2612" s="1">
        <f>MONTH(US_Accidents_Dec20_updated3[[#This Row],[Start_Time]])</f>
        <v>2</v>
      </c>
      <c r="G2612" s="1" t="s">
        <v>51</v>
      </c>
      <c r="H2612" s="1" t="s">
        <v>4434</v>
      </c>
      <c r="I2612">
        <v>7</v>
      </c>
      <c r="K2612"/>
      <c r="L2612" s="1" t="s">
        <v>1213</v>
      </c>
      <c r="N2612"/>
      <c r="O2612"/>
    </row>
    <row r="2613" spans="1:15" x14ac:dyDescent="0.25">
      <c r="A2613">
        <v>39.592542000000002</v>
      </c>
      <c r="B2613">
        <v>-106.247046</v>
      </c>
      <c r="C2613">
        <v>4</v>
      </c>
      <c r="D2613" s="2" t="d">
        <v>2019-02-20T11:46:15.00000013969838625</v>
      </c>
      <c r="E2613" s="1">
        <f>HOUR(US_Accidents_Dec20_updated3[[#This Row],[Start_Time]])</f>
        <v>11</v>
      </c>
      <c r="F2613" s="1">
        <f>MONTH(US_Accidents_Dec20_updated3[[#This Row],[Start_Time]])</f>
        <v>2</v>
      </c>
      <c r="G2613" s="1" t="s">
        <v>51</v>
      </c>
      <c r="H2613" s="1" t="s">
        <v>2847</v>
      </c>
      <c r="I2613">
        <v>5</v>
      </c>
      <c r="K2613"/>
      <c r="L2613" s="1" t="s">
        <v>1228</v>
      </c>
      <c r="N2613"/>
      <c r="O2613"/>
    </row>
    <row r="2614" spans="1:15" x14ac:dyDescent="0.25">
      <c r="A2614">
        <v>39.631369999999997</v>
      </c>
      <c r="B2614">
        <v>-105.15955</v>
      </c>
      <c r="C2614">
        <v>3</v>
      </c>
      <c r="D2614" s="2" t="d">
        <v>2019-02-20T15:25:15.99999982863664575</v>
      </c>
      <c r="E2614" s="1">
        <f>HOUR(US_Accidents_Dec20_updated3[[#This Row],[Start_Time]])</f>
        <v>15</v>
      </c>
      <c r="F2614" s="1">
        <f>MONTH(US_Accidents_Dec20_updated3[[#This Row],[Start_Time]])</f>
        <v>2</v>
      </c>
      <c r="G2614" s="1" t="s">
        <v>51</v>
      </c>
      <c r="H2614" s="1" t="s">
        <v>1123</v>
      </c>
      <c r="I2614">
        <v>50</v>
      </c>
      <c r="J2614">
        <v>12.7</v>
      </c>
      <c r="K2614"/>
      <c r="L2614" s="1" t="s">
        <v>1068</v>
      </c>
      <c r="N2614"/>
      <c r="O2614"/>
    </row>
    <row r="2615" spans="1:15" x14ac:dyDescent="0.25">
      <c r="A2615">
        <v>39.688740000000003</v>
      </c>
      <c r="B2615">
        <v>-104.97125</v>
      </c>
      <c r="C2615">
        <v>3</v>
      </c>
      <c r="D2615" s="2" t="d">
        <v>2019-02-20T15:41:01.00000008009374100</v>
      </c>
      <c r="E2615" s="1">
        <f>HOUR(US_Accidents_Dec20_updated3[[#This Row],[Start_Time]])</f>
        <v>15</v>
      </c>
      <c r="F2615" s="1">
        <f>MONTH(US_Accidents_Dec20_updated3[[#This Row],[Start_Time]])</f>
        <v>2</v>
      </c>
      <c r="G2615" s="1" t="s">
        <v>51</v>
      </c>
      <c r="H2615" s="1" t="s">
        <v>4344</v>
      </c>
      <c r="I2615">
        <v>10</v>
      </c>
      <c r="J2615">
        <v>12.7</v>
      </c>
      <c r="K2615"/>
      <c r="L2615" s="1" t="s">
        <v>1068</v>
      </c>
      <c r="N2615"/>
      <c r="O2615"/>
    </row>
    <row r="2616" spans="1:15" x14ac:dyDescent="0.25">
      <c r="A2616">
        <v>39.882320999999997</v>
      </c>
      <c r="B2616">
        <v>-104.98746</v>
      </c>
      <c r="C2616">
        <v>3</v>
      </c>
      <c r="D2616" s="2" t="d">
        <v>2019-02-20T16:45:31.00000012200326025</v>
      </c>
      <c r="E2616" s="1">
        <f>HOUR(US_Accidents_Dec20_updated3[[#This Row],[Start_Time]])</f>
        <v>16</v>
      </c>
      <c r="F2616" s="1">
        <f>MONTH(US_Accidents_Dec20_updated3[[#This Row],[Start_Time]])</f>
        <v>2</v>
      </c>
      <c r="G2616" s="1" t="s">
        <v>51</v>
      </c>
      <c r="H2616" s="1" t="s">
        <v>442</v>
      </c>
      <c r="I2616">
        <v>70</v>
      </c>
      <c r="J2616">
        <v>8.1</v>
      </c>
      <c r="K2616"/>
      <c r="L2616" s="1" t="s">
        <v>1068</v>
      </c>
      <c r="N2616"/>
      <c r="O2616"/>
    </row>
    <row r="2617" spans="1:15" x14ac:dyDescent="0.25">
      <c r="A2617">
        <v>39.882320999999997</v>
      </c>
      <c r="B2617">
        <v>-104.98746</v>
      </c>
      <c r="C2617">
        <v>3</v>
      </c>
      <c r="D2617" s="2" t="d">
        <v>2019-02-20T16:45:31.00000012200326025</v>
      </c>
      <c r="E2617" s="1">
        <f>HOUR(US_Accidents_Dec20_updated3[[#This Row],[Start_Time]])</f>
        <v>16</v>
      </c>
      <c r="F2617" s="1">
        <f>MONTH(US_Accidents_Dec20_updated3[[#This Row],[Start_Time]])</f>
        <v>2</v>
      </c>
      <c r="G2617" s="1" t="s">
        <v>51</v>
      </c>
      <c r="H2617" s="1" t="s">
        <v>442</v>
      </c>
      <c r="I2617">
        <v>70</v>
      </c>
      <c r="J2617">
        <v>8.1</v>
      </c>
      <c r="K2617"/>
      <c r="L2617" s="1" t="s">
        <v>1068</v>
      </c>
      <c r="N2617"/>
      <c r="O2617"/>
    </row>
    <row r="2618" spans="1:15" x14ac:dyDescent="0.25">
      <c r="A2618">
        <v>39.760379999999998</v>
      </c>
      <c r="B2618">
        <v>-105.00582</v>
      </c>
      <c r="C2618">
        <v>3</v>
      </c>
      <c r="D2618" s="2" t="d">
        <v>2019-02-20T17:09:30.99999978672713325</v>
      </c>
      <c r="E2618" s="1">
        <f>HOUR(US_Accidents_Dec20_updated3[[#This Row],[Start_Time]])</f>
        <v>17</v>
      </c>
      <c r="F2618" s="1">
        <f>MONTH(US_Accidents_Dec20_updated3[[#This Row],[Start_Time]])</f>
        <v>2</v>
      </c>
      <c r="G2618" s="1" t="s">
        <v>51</v>
      </c>
      <c r="H2618" s="1" t="s">
        <v>460</v>
      </c>
      <c r="I2618">
        <v>70</v>
      </c>
      <c r="J2618">
        <v>8.1</v>
      </c>
      <c r="K2618"/>
      <c r="L2618" s="1" t="s">
        <v>1068</v>
      </c>
      <c r="N2618"/>
      <c r="O2618"/>
    </row>
    <row r="2619" spans="1:15" x14ac:dyDescent="0.25">
      <c r="A2619">
        <v>39.881920000000001</v>
      </c>
      <c r="B2619">
        <v>-104.98746</v>
      </c>
      <c r="C2619">
        <v>2</v>
      </c>
      <c r="D2619" s="2" t="d">
        <v>2019-02-20T17:24:31.00000020582229200</v>
      </c>
      <c r="E2619" s="1">
        <f>HOUR(US_Accidents_Dec20_updated3[[#This Row],[Start_Time]])</f>
        <v>17</v>
      </c>
      <c r="F2619" s="1">
        <f>MONTH(US_Accidents_Dec20_updated3[[#This Row],[Start_Time]])</f>
        <v>2</v>
      </c>
      <c r="G2619" s="1" t="s">
        <v>51</v>
      </c>
      <c r="H2619" s="1" t="s">
        <v>4318</v>
      </c>
      <c r="I2619">
        <v>10</v>
      </c>
      <c r="J2619">
        <v>6.9</v>
      </c>
      <c r="K2619"/>
      <c r="L2619" s="1" t="s">
        <v>1068</v>
      </c>
      <c r="N2619"/>
      <c r="O2619"/>
    </row>
    <row r="2620" spans="1:15" x14ac:dyDescent="0.25">
      <c r="A2620">
        <v>39.631369999999997</v>
      </c>
      <c r="B2620">
        <v>-105.15955</v>
      </c>
      <c r="C2620">
        <v>3</v>
      </c>
      <c r="D2620" s="2" t="d">
        <v>2019-02-20T17:24:31.00000020582229200</v>
      </c>
      <c r="E2620" s="1">
        <f>HOUR(US_Accidents_Dec20_updated3[[#This Row],[Start_Time]])</f>
        <v>17</v>
      </c>
      <c r="F2620" s="1">
        <f>MONTH(US_Accidents_Dec20_updated3[[#This Row],[Start_Time]])</f>
        <v>2</v>
      </c>
      <c r="G2620" s="1" t="s">
        <v>51</v>
      </c>
      <c r="H2620" s="1" t="s">
        <v>1123</v>
      </c>
      <c r="I2620">
        <v>10</v>
      </c>
      <c r="J2620">
        <v>6.9</v>
      </c>
      <c r="K2620"/>
      <c r="L2620" s="1" t="s">
        <v>1068</v>
      </c>
      <c r="N2620"/>
      <c r="O2620"/>
    </row>
    <row r="2621" spans="1:15" x14ac:dyDescent="0.25">
      <c r="A2621">
        <v>39.700429999999997</v>
      </c>
      <c r="B2621">
        <v>-104.8292</v>
      </c>
      <c r="C2621">
        <v>2</v>
      </c>
      <c r="D2621" s="2" t="d">
        <v>2019-02-20T19:02:43.99999978020787275</v>
      </c>
      <c r="E2621" s="1">
        <f>HOUR(US_Accidents_Dec20_updated3[[#This Row],[Start_Time]])</f>
        <v>19</v>
      </c>
      <c r="F2621" s="1">
        <f>MONTH(US_Accidents_Dec20_updated3[[#This Row],[Start_Time]])</f>
        <v>2</v>
      </c>
      <c r="G2621" s="1" t="s">
        <v>53</v>
      </c>
      <c r="H2621" s="1" t="s">
        <v>9280</v>
      </c>
      <c r="I2621">
        <v>10</v>
      </c>
      <c r="J2621">
        <v>5.8</v>
      </c>
      <c r="K2621"/>
      <c r="L2621" s="1" t="s">
        <v>1068</v>
      </c>
      <c r="N2621"/>
      <c r="O2621"/>
    </row>
    <row r="2622" spans="1:15" x14ac:dyDescent="0.25">
      <c r="A2622">
        <v>39.749839999999999</v>
      </c>
      <c r="B2622">
        <v>-105.01721999999999</v>
      </c>
      <c r="C2622">
        <v>3</v>
      </c>
      <c r="D2622" s="2" t="d">
        <v>2019-02-20T19:11:44.00000028312206325</v>
      </c>
      <c r="E2622" s="1">
        <f>HOUR(US_Accidents_Dec20_updated3[[#This Row],[Start_Time]])</f>
        <v>19</v>
      </c>
      <c r="F2622" s="1">
        <f>MONTH(US_Accidents_Dec20_updated3[[#This Row],[Start_Time]])</f>
        <v>2</v>
      </c>
      <c r="G2622" s="1" t="s">
        <v>53</v>
      </c>
      <c r="H2622" s="1" t="s">
        <v>582</v>
      </c>
      <c r="I2622">
        <v>30</v>
      </c>
      <c r="J2622">
        <v>4.5999999999999996</v>
      </c>
      <c r="K2622"/>
      <c r="L2622" s="1" t="s">
        <v>1068</v>
      </c>
      <c r="N2622"/>
      <c r="O2622"/>
    </row>
    <row r="2623" spans="1:15" x14ac:dyDescent="0.25">
      <c r="A2623">
        <v>39.883831000000001</v>
      </c>
      <c r="B2623">
        <v>-105.06955000000001</v>
      </c>
      <c r="C2623">
        <v>3</v>
      </c>
      <c r="D2623" s="2" t="d">
        <v>2019-02-20T19:25:15.00000001396983525</v>
      </c>
      <c r="E2623" s="1">
        <f>HOUR(US_Accidents_Dec20_updated3[[#This Row],[Start_Time]])</f>
        <v>19</v>
      </c>
      <c r="F2623" s="1">
        <f>MONTH(US_Accidents_Dec20_updated3[[#This Row],[Start_Time]])</f>
        <v>2</v>
      </c>
      <c r="G2623" s="1" t="s">
        <v>53</v>
      </c>
      <c r="H2623" s="1" t="s">
        <v>4400</v>
      </c>
      <c r="I2623">
        <v>30</v>
      </c>
      <c r="J2623">
        <v>4.5999999999999996</v>
      </c>
      <c r="K2623"/>
      <c r="L2623" s="1" t="s">
        <v>1068</v>
      </c>
      <c r="N2623"/>
      <c r="O2623"/>
    </row>
    <row r="2624" spans="1:15" x14ac:dyDescent="0.25">
      <c r="A2624">
        <v>39.725580000000001</v>
      </c>
      <c r="B2624">
        <v>-105.09092</v>
      </c>
      <c r="C2624">
        <v>3</v>
      </c>
      <c r="D2624" s="2" t="d">
        <v>2019-02-20T19:49:15.00000030733644975</v>
      </c>
      <c r="E2624" s="1">
        <f>HOUR(US_Accidents_Dec20_updated3[[#This Row],[Start_Time]])</f>
        <v>19</v>
      </c>
      <c r="F2624" s="1">
        <f>MONTH(US_Accidents_Dec20_updated3[[#This Row],[Start_Time]])</f>
        <v>2</v>
      </c>
      <c r="G2624" s="1" t="s">
        <v>53</v>
      </c>
      <c r="H2624" s="1" t="s">
        <v>794</v>
      </c>
      <c r="I2624">
        <v>30</v>
      </c>
      <c r="J2624">
        <v>4.5999999999999996</v>
      </c>
      <c r="K2624"/>
      <c r="L2624" s="1" t="s">
        <v>1068</v>
      </c>
      <c r="N2624"/>
      <c r="O2624"/>
    </row>
    <row r="2625" spans="1:15" x14ac:dyDescent="0.25">
      <c r="A2625">
        <v>40.060803999999997</v>
      </c>
      <c r="B2625">
        <v>-104.98026</v>
      </c>
      <c r="C2625">
        <v>3</v>
      </c>
      <c r="D2625" s="2" t="d">
        <v>2019-02-20T20:03:30.00000026542693050</v>
      </c>
      <c r="E2625" s="1">
        <f>HOUR(US_Accidents_Dec20_updated3[[#This Row],[Start_Time]])</f>
        <v>20</v>
      </c>
      <c r="F2625" s="1">
        <f>MONTH(US_Accidents_Dec20_updated3[[#This Row],[Start_Time]])</f>
        <v>2</v>
      </c>
      <c r="G2625" s="1" t="s">
        <v>53</v>
      </c>
      <c r="H2625" s="1" t="s">
        <v>452</v>
      </c>
      <c r="I2625">
        <v>10</v>
      </c>
      <c r="J2625">
        <v>3.5</v>
      </c>
      <c r="K2625"/>
      <c r="L2625" s="1" t="s">
        <v>1207</v>
      </c>
      <c r="N2625"/>
      <c r="O2625"/>
    </row>
    <row r="2626" spans="1:15" x14ac:dyDescent="0.25">
      <c r="A2626">
        <v>40.039870000000001</v>
      </c>
      <c r="B2626">
        <v>-104.98036999999999</v>
      </c>
      <c r="C2626">
        <v>4</v>
      </c>
      <c r="D2626" s="2" t="d">
        <v>2019-02-20T20:21:30.00000001396983525</v>
      </c>
      <c r="E2626" s="1">
        <f>HOUR(US_Accidents_Dec20_updated3[[#This Row],[Start_Time]])</f>
        <v>20</v>
      </c>
      <c r="F2626" s="1">
        <f>MONTH(US_Accidents_Dec20_updated3[[#This Row],[Start_Time]])</f>
        <v>2</v>
      </c>
      <c r="G2626" s="1" t="s">
        <v>53</v>
      </c>
      <c r="H2626" s="1" t="s">
        <v>4780</v>
      </c>
      <c r="I2626">
        <v>10</v>
      </c>
      <c r="K2626"/>
      <c r="L2626" s="1" t="s">
        <v>1207</v>
      </c>
      <c r="N2626"/>
      <c r="O2626"/>
    </row>
    <row r="2627" spans="1:15" x14ac:dyDescent="0.25">
      <c r="A2627">
        <v>40.082619999999999</v>
      </c>
      <c r="B2627">
        <v>-104.98023999999999</v>
      </c>
      <c r="C2627">
        <v>4</v>
      </c>
      <c r="D2627" s="2" t="d">
        <v>2019-02-20T20:42:29.9999997206032275</v>
      </c>
      <c r="E2627" s="1">
        <f>HOUR(US_Accidents_Dec20_updated3[[#This Row],[Start_Time]])</f>
        <v>20</v>
      </c>
      <c r="F2627" s="1">
        <f>MONTH(US_Accidents_Dec20_updated3[[#This Row],[Start_Time]])</f>
        <v>2</v>
      </c>
      <c r="G2627" s="1" t="s">
        <v>53</v>
      </c>
      <c r="H2627" s="1" t="s">
        <v>4782</v>
      </c>
      <c r="I2627">
        <v>10</v>
      </c>
      <c r="K2627"/>
      <c r="L2627" s="1" t="s">
        <v>1207</v>
      </c>
      <c r="N2627"/>
      <c r="O2627"/>
    </row>
    <row r="2628" spans="1:15" x14ac:dyDescent="0.25">
      <c r="A2628">
        <v>39.65813</v>
      </c>
      <c r="B2628">
        <v>-104.92050999999999</v>
      </c>
      <c r="C2628">
        <v>3</v>
      </c>
      <c r="D2628" s="2" t="d">
        <v>2019-02-20T22:37:14.00000024121254400</v>
      </c>
      <c r="E2628" s="1">
        <f>HOUR(US_Accidents_Dec20_updated3[[#This Row],[Start_Time]])</f>
        <v>22</v>
      </c>
      <c r="F2628" s="1">
        <f>MONTH(US_Accidents_Dec20_updated3[[#This Row],[Start_Time]])</f>
        <v>2</v>
      </c>
      <c r="G2628" s="1" t="s">
        <v>53</v>
      </c>
      <c r="H2628" s="1" t="s">
        <v>605</v>
      </c>
      <c r="I2628">
        <v>10</v>
      </c>
      <c r="J2628">
        <v>5.8</v>
      </c>
      <c r="K2628"/>
      <c r="L2628" s="1" t="s">
        <v>1068</v>
      </c>
      <c r="N2628"/>
      <c r="O2628"/>
    </row>
    <row r="2629" spans="1:15" x14ac:dyDescent="0.25">
      <c r="A2629">
        <v>39.76876</v>
      </c>
      <c r="B2629">
        <v>-104.94047999999999</v>
      </c>
      <c r="C2629">
        <v>3</v>
      </c>
      <c r="D2629" s="2" t="d">
        <v>2019-02-21T06:37:13.99999982211738525</v>
      </c>
      <c r="E2629" s="1">
        <f>HOUR(US_Accidents_Dec20_updated3[[#This Row],[Start_Time]])</f>
        <v>6</v>
      </c>
      <c r="F2629" s="1">
        <f>MONTH(US_Accidents_Dec20_updated3[[#This Row],[Start_Time]])</f>
        <v>2</v>
      </c>
      <c r="G2629" s="1" t="s">
        <v>51</v>
      </c>
      <c r="H2629" s="1" t="s">
        <v>7089</v>
      </c>
      <c r="I2629">
        <v>10</v>
      </c>
      <c r="J2629">
        <v>6.9</v>
      </c>
      <c r="K2629"/>
      <c r="L2629" s="1" t="s">
        <v>819</v>
      </c>
      <c r="N2629"/>
      <c r="O2629"/>
    </row>
    <row r="2630" spans="1:15" x14ac:dyDescent="0.25">
      <c r="A2630">
        <v>40.247256999999998</v>
      </c>
      <c r="B2630">
        <v>-104.98038</v>
      </c>
      <c r="C2630">
        <v>3</v>
      </c>
      <c r="D2630" s="2" t="d">
        <v>2019-02-21T06:51:31.00000024773180450</v>
      </c>
      <c r="E2630" s="1">
        <f>HOUR(US_Accidents_Dec20_updated3[[#This Row],[Start_Time]])</f>
        <v>6</v>
      </c>
      <c r="F2630" s="1">
        <f>MONTH(US_Accidents_Dec20_updated3[[#This Row],[Start_Time]])</f>
        <v>2</v>
      </c>
      <c r="G2630" s="1" t="s">
        <v>51</v>
      </c>
      <c r="H2630" s="1" t="s">
        <v>341</v>
      </c>
      <c r="I2630">
        <v>10</v>
      </c>
      <c r="J2630">
        <v>4.5999999999999996</v>
      </c>
      <c r="K2630"/>
      <c r="L2630" s="1" t="s">
        <v>1207</v>
      </c>
      <c r="N2630"/>
      <c r="O2630"/>
    </row>
    <row r="2631" spans="1:15" x14ac:dyDescent="0.25">
      <c r="A2631">
        <v>40.375239999999998</v>
      </c>
      <c r="B2631">
        <v>-104.99217</v>
      </c>
      <c r="C2631">
        <v>3</v>
      </c>
      <c r="D2631" s="2" t="d">
        <v>2019-02-21T07:55:13.99999998975544875</v>
      </c>
      <c r="E2631" s="1">
        <f>HOUR(US_Accidents_Dec20_updated3[[#This Row],[Start_Time]])</f>
        <v>7</v>
      </c>
      <c r="F2631" s="1">
        <f>MONTH(US_Accidents_Dec20_updated3[[#This Row],[Start_Time]])</f>
        <v>2</v>
      </c>
      <c r="G2631" s="1" t="s">
        <v>51</v>
      </c>
      <c r="H2631" s="1" t="s">
        <v>459</v>
      </c>
      <c r="I2631">
        <v>10</v>
      </c>
      <c r="J2631">
        <v>11.5</v>
      </c>
      <c r="K2631"/>
      <c r="L2631" s="1" t="s">
        <v>1207</v>
      </c>
      <c r="N2631"/>
      <c r="O2631"/>
    </row>
    <row r="2632" spans="1:15" x14ac:dyDescent="0.25">
      <c r="A2632">
        <v>39.900221000000002</v>
      </c>
      <c r="B2632">
        <v>-104.988178</v>
      </c>
      <c r="C2632">
        <v>3</v>
      </c>
      <c r="D2632" s="2" t="d">
        <v>2019-02-21T08:09:30.99999978672713325</v>
      </c>
      <c r="E2632" s="1">
        <f>HOUR(US_Accidents_Dec20_updated3[[#This Row],[Start_Time]])</f>
        <v>8</v>
      </c>
      <c r="F2632" s="1">
        <f>MONTH(US_Accidents_Dec20_updated3[[#This Row],[Start_Time]])</f>
        <v>2</v>
      </c>
      <c r="G2632" s="1" t="s">
        <v>51</v>
      </c>
      <c r="H2632" s="1" t="s">
        <v>442</v>
      </c>
      <c r="I2632">
        <v>30</v>
      </c>
      <c r="J2632">
        <v>9.1999999999999993</v>
      </c>
      <c r="K2632"/>
      <c r="L2632" s="1" t="s">
        <v>1207</v>
      </c>
      <c r="N2632"/>
      <c r="O2632"/>
    </row>
    <row r="2633" spans="1:15" x14ac:dyDescent="0.25">
      <c r="A2633">
        <v>39.770437000000001</v>
      </c>
      <c r="B2633">
        <v>-105.23644899999999</v>
      </c>
      <c r="C2633">
        <v>3</v>
      </c>
      <c r="D2633" s="2" t="d">
        <v>2019-02-21T08:13:13.99999973829835350</v>
      </c>
      <c r="E2633" s="1">
        <f>HOUR(US_Accidents_Dec20_updated3[[#This Row],[Start_Time]])</f>
        <v>8</v>
      </c>
      <c r="F2633" s="1">
        <f>MONTH(US_Accidents_Dec20_updated3[[#This Row],[Start_Time]])</f>
        <v>2</v>
      </c>
      <c r="G2633" s="1" t="s">
        <v>51</v>
      </c>
      <c r="H2633" s="1" t="s">
        <v>349</v>
      </c>
      <c r="I2633">
        <v>10</v>
      </c>
      <c r="K2633"/>
      <c r="L2633" s="1" t="s">
        <v>1207</v>
      </c>
      <c r="N2633"/>
      <c r="O2633"/>
    </row>
    <row r="2634" spans="1:15" x14ac:dyDescent="0.25">
      <c r="A2634">
        <v>39.749839999999999</v>
      </c>
      <c r="B2634">
        <v>-105.01721999999999</v>
      </c>
      <c r="C2634">
        <v>3</v>
      </c>
      <c r="D2634" s="2" t="d">
        <v>2019-02-21T11:39:30.99999999627470925</v>
      </c>
      <c r="E2634" s="1">
        <f>HOUR(US_Accidents_Dec20_updated3[[#This Row],[Start_Time]])</f>
        <v>11</v>
      </c>
      <c r="F2634" s="1">
        <f>MONTH(US_Accidents_Dec20_updated3[[#This Row],[Start_Time]])</f>
        <v>2</v>
      </c>
      <c r="G2634" s="1" t="s">
        <v>51</v>
      </c>
      <c r="H2634" s="1" t="s">
        <v>582</v>
      </c>
      <c r="I2634">
        <v>30</v>
      </c>
      <c r="J2634">
        <v>9.1999999999999993</v>
      </c>
      <c r="K2634"/>
      <c r="L2634" s="1" t="s">
        <v>819</v>
      </c>
      <c r="N2634"/>
      <c r="O2634"/>
    </row>
    <row r="2635" spans="1:15" x14ac:dyDescent="0.25">
      <c r="A2635">
        <v>39.924211999999997</v>
      </c>
      <c r="B2635">
        <v>-105.110843</v>
      </c>
      <c r="C2635">
        <v>3</v>
      </c>
      <c r="D2635" s="2" t="d">
        <v>2019-02-21T15:55:17.00000027194619100</v>
      </c>
      <c r="E2635" s="1">
        <f>HOUR(US_Accidents_Dec20_updated3[[#This Row],[Start_Time]])</f>
        <v>15</v>
      </c>
      <c r="F2635" s="1">
        <f>MONTH(US_Accidents_Dec20_updated3[[#This Row],[Start_Time]])</f>
        <v>2</v>
      </c>
      <c r="G2635" s="1" t="s">
        <v>51</v>
      </c>
      <c r="H2635" s="1" t="s">
        <v>371</v>
      </c>
      <c r="I2635">
        <v>30</v>
      </c>
      <c r="J2635">
        <v>9.1999999999999993</v>
      </c>
      <c r="K2635"/>
      <c r="L2635" s="1" t="s">
        <v>1068</v>
      </c>
      <c r="N2635"/>
      <c r="O2635"/>
    </row>
    <row r="2636" spans="1:15" x14ac:dyDescent="0.25">
      <c r="A2636">
        <v>39.887417999999997</v>
      </c>
      <c r="B2636">
        <v>-105.072194</v>
      </c>
      <c r="C2636">
        <v>3</v>
      </c>
      <c r="D2636" s="2" t="d">
        <v>2019-02-21T16:03:29.99999984633177850</v>
      </c>
      <c r="E2636" s="1">
        <f>HOUR(US_Accidents_Dec20_updated3[[#This Row],[Start_Time]])</f>
        <v>16</v>
      </c>
      <c r="F2636" s="1">
        <f>MONTH(US_Accidents_Dec20_updated3[[#This Row],[Start_Time]])</f>
        <v>2</v>
      </c>
      <c r="G2636" s="1" t="s">
        <v>51</v>
      </c>
      <c r="H2636" s="1" t="s">
        <v>5166</v>
      </c>
      <c r="I2636">
        <v>30</v>
      </c>
      <c r="J2636">
        <v>9.1999999999999993</v>
      </c>
      <c r="K2636"/>
      <c r="L2636" s="1" t="s">
        <v>1068</v>
      </c>
      <c r="N2636"/>
      <c r="O2636"/>
    </row>
    <row r="2637" spans="1:15" x14ac:dyDescent="0.25">
      <c r="A2637">
        <v>39.885491999999999</v>
      </c>
      <c r="B2637">
        <v>-105.07052400000001</v>
      </c>
      <c r="C2637">
        <v>3</v>
      </c>
      <c r="D2637" s="2" t="d">
        <v>2019-02-21T16:03:29.99999984633177850</v>
      </c>
      <c r="E2637" s="1">
        <f>HOUR(US_Accidents_Dec20_updated3[[#This Row],[Start_Time]])</f>
        <v>16</v>
      </c>
      <c r="F2637" s="1">
        <f>MONTH(US_Accidents_Dec20_updated3[[#This Row],[Start_Time]])</f>
        <v>2</v>
      </c>
      <c r="G2637" s="1" t="s">
        <v>51</v>
      </c>
      <c r="H2637" s="1" t="s">
        <v>5166</v>
      </c>
      <c r="I2637">
        <v>30</v>
      </c>
      <c r="J2637">
        <v>9.1999999999999993</v>
      </c>
      <c r="K2637"/>
      <c r="L2637" s="1" t="s">
        <v>1068</v>
      </c>
      <c r="N2637"/>
      <c r="O2637"/>
    </row>
    <row r="2638" spans="1:15" x14ac:dyDescent="0.25">
      <c r="A2638">
        <v>39.812289999999997</v>
      </c>
      <c r="B2638">
        <v>-104.99284</v>
      </c>
      <c r="C2638">
        <v>2</v>
      </c>
      <c r="D2638" s="2" t="d">
        <v>2019-02-21T18:13:15.99999999627470925</v>
      </c>
      <c r="E2638" s="1">
        <f>HOUR(US_Accidents_Dec20_updated3[[#This Row],[Start_Time]])</f>
        <v>18</v>
      </c>
      <c r="F2638" s="1">
        <f>MONTH(US_Accidents_Dec20_updated3[[#This Row],[Start_Time]])</f>
        <v>2</v>
      </c>
      <c r="G2638" s="1" t="s">
        <v>53</v>
      </c>
      <c r="H2638" s="1" t="s">
        <v>9282</v>
      </c>
      <c r="I2638">
        <v>30</v>
      </c>
      <c r="J2638">
        <v>5.8</v>
      </c>
      <c r="K2638"/>
      <c r="L2638" s="1" t="s">
        <v>819</v>
      </c>
      <c r="N2638"/>
      <c r="O2638"/>
    </row>
    <row r="2639" spans="1:15" x14ac:dyDescent="0.25">
      <c r="A2639">
        <v>39.780670000000001</v>
      </c>
      <c r="B2639">
        <v>-105.13507</v>
      </c>
      <c r="C2639">
        <v>3</v>
      </c>
      <c r="D2639" s="2" t="d">
        <v>2019-02-21T18:47:45.00000022351741800</v>
      </c>
      <c r="E2639" s="1">
        <f>HOUR(US_Accidents_Dec20_updated3[[#This Row],[Start_Time]])</f>
        <v>18</v>
      </c>
      <c r="F2639" s="1">
        <f>MONTH(US_Accidents_Dec20_updated3[[#This Row],[Start_Time]])</f>
        <v>2</v>
      </c>
      <c r="G2639" s="1" t="s">
        <v>53</v>
      </c>
      <c r="H2639" s="1" t="s">
        <v>848</v>
      </c>
      <c r="I2639">
        <v>10</v>
      </c>
      <c r="K2639"/>
      <c r="L2639" s="1" t="s">
        <v>819</v>
      </c>
      <c r="N2639"/>
      <c r="O2639"/>
    </row>
    <row r="2640" spans="1:15" x14ac:dyDescent="0.25">
      <c r="A2640">
        <v>39.558926999999997</v>
      </c>
      <c r="B2640">
        <v>-107.392256</v>
      </c>
      <c r="C2640">
        <v>3</v>
      </c>
      <c r="D2640" s="2" t="d">
        <v>2019-02-21T18:51:28.99999978020787275</v>
      </c>
      <c r="E2640" s="1">
        <f>HOUR(US_Accidents_Dec20_updated3[[#This Row],[Start_Time]])</f>
        <v>18</v>
      </c>
      <c r="F2640" s="1">
        <f>MONTH(US_Accidents_Dec20_updated3[[#This Row],[Start_Time]])</f>
        <v>2</v>
      </c>
      <c r="G2640" s="1" t="s">
        <v>53</v>
      </c>
      <c r="H2640" s="1" t="s">
        <v>4196</v>
      </c>
      <c r="I2640">
        <v>10</v>
      </c>
      <c r="J2640">
        <v>8.1</v>
      </c>
      <c r="K2640"/>
      <c r="L2640" s="1" t="s">
        <v>819</v>
      </c>
      <c r="N2640"/>
      <c r="O2640"/>
    </row>
    <row r="2641" spans="1:15" x14ac:dyDescent="0.25">
      <c r="A2641">
        <v>39.70758</v>
      </c>
      <c r="B2641">
        <v>-105.19737000000001</v>
      </c>
      <c r="C2641">
        <v>4</v>
      </c>
      <c r="D2641" s="2" t="d">
        <v>2019-02-21T18:53:45.00000013969838625</v>
      </c>
      <c r="E2641" s="1">
        <f>HOUR(US_Accidents_Dec20_updated3[[#This Row],[Start_Time]])</f>
        <v>18</v>
      </c>
      <c r="F2641" s="1">
        <f>MONTH(US_Accidents_Dec20_updated3[[#This Row],[Start_Time]])</f>
        <v>2</v>
      </c>
      <c r="G2641" s="1" t="s">
        <v>53</v>
      </c>
      <c r="H2641" s="1" t="s">
        <v>4139</v>
      </c>
      <c r="I2641">
        <v>10</v>
      </c>
      <c r="K2641"/>
      <c r="L2641" s="1" t="s">
        <v>819</v>
      </c>
      <c r="N2641"/>
      <c r="O2641"/>
    </row>
    <row r="2642" spans="1:15" x14ac:dyDescent="0.25">
      <c r="A2642">
        <v>39.704990000000002</v>
      </c>
      <c r="B2642">
        <v>-105.19959</v>
      </c>
      <c r="C2642">
        <v>4</v>
      </c>
      <c r="D2642" s="2" t="d">
        <v>2019-02-21T18:53:45.00000013969838625</v>
      </c>
      <c r="E2642" s="1">
        <f>HOUR(US_Accidents_Dec20_updated3[[#This Row],[Start_Time]])</f>
        <v>18</v>
      </c>
      <c r="F2642" s="1">
        <f>MONTH(US_Accidents_Dec20_updated3[[#This Row],[Start_Time]])</f>
        <v>2</v>
      </c>
      <c r="G2642" s="1" t="s">
        <v>53</v>
      </c>
      <c r="H2642" s="1" t="s">
        <v>4624</v>
      </c>
      <c r="I2642">
        <v>10</v>
      </c>
      <c r="K2642"/>
      <c r="L2642" s="1" t="s">
        <v>819</v>
      </c>
      <c r="N2642"/>
      <c r="O2642"/>
    </row>
    <row r="2643" spans="1:15" x14ac:dyDescent="0.25">
      <c r="A2643">
        <v>39.736640000000001</v>
      </c>
      <c r="B2643">
        <v>-105.01436</v>
      </c>
      <c r="C2643">
        <v>3</v>
      </c>
      <c r="D2643" s="2" t="d">
        <v>2019-02-21T20:59:45.00000026542693050</v>
      </c>
      <c r="E2643" s="1">
        <f>HOUR(US_Accidents_Dec20_updated3[[#This Row],[Start_Time]])</f>
        <v>20</v>
      </c>
      <c r="F2643" s="1">
        <f>MONTH(US_Accidents_Dec20_updated3[[#This Row],[Start_Time]])</f>
        <v>2</v>
      </c>
      <c r="G2643" s="1" t="s">
        <v>53</v>
      </c>
      <c r="H2643" s="1" t="s">
        <v>310</v>
      </c>
      <c r="I2643">
        <v>10</v>
      </c>
      <c r="J2643">
        <v>4.5999999999999996</v>
      </c>
      <c r="K2643"/>
      <c r="L2643" s="1" t="s">
        <v>1213</v>
      </c>
      <c r="N2643"/>
      <c r="O2643"/>
    </row>
    <row r="2644" spans="1:15" x14ac:dyDescent="0.25">
      <c r="A2644">
        <v>39.78434</v>
      </c>
      <c r="B2644">
        <v>-105.025243</v>
      </c>
      <c r="C2644">
        <v>3</v>
      </c>
      <c r="D2644" s="2" t="d">
        <v>2019-02-21T21:05:45.00000018160789875</v>
      </c>
      <c r="E2644" s="1">
        <f>HOUR(US_Accidents_Dec20_updated3[[#This Row],[Start_Time]])</f>
        <v>21</v>
      </c>
      <c r="F2644" s="1">
        <f>MONTH(US_Accidents_Dec20_updated3[[#This Row],[Start_Time]])</f>
        <v>2</v>
      </c>
      <c r="G2644" s="1" t="s">
        <v>53</v>
      </c>
      <c r="H2644" s="1" t="s">
        <v>1152</v>
      </c>
      <c r="I2644">
        <v>10</v>
      </c>
      <c r="J2644">
        <v>9.1999999999999993</v>
      </c>
      <c r="K2644"/>
      <c r="L2644" s="1" t="s">
        <v>1213</v>
      </c>
      <c r="N2644"/>
      <c r="O2644"/>
    </row>
    <row r="2645" spans="1:15" x14ac:dyDescent="0.25">
      <c r="A2645">
        <v>39.749839999999999</v>
      </c>
      <c r="B2645">
        <v>-105.01721999999999</v>
      </c>
      <c r="C2645">
        <v>3</v>
      </c>
      <c r="D2645" s="2" t="d">
        <v>2019-02-21T22:30:01.9999998388811945700</v>
      </c>
      <c r="E2645" s="1">
        <f>HOUR(US_Accidents_Dec20_updated3[[#This Row],[Start_Time]])</f>
        <v>22</v>
      </c>
      <c r="F2645" s="1">
        <f>MONTH(US_Accidents_Dec20_updated3[[#This Row],[Start_Time]])</f>
        <v>2</v>
      </c>
      <c r="G2645" s="1" t="s">
        <v>53</v>
      </c>
      <c r="H2645" s="1" t="s">
        <v>582</v>
      </c>
      <c r="I2645">
        <v>7</v>
      </c>
      <c r="J2645">
        <v>8.1</v>
      </c>
      <c r="K2645"/>
      <c r="L2645" s="1" t="s">
        <v>1213</v>
      </c>
      <c r="N2645"/>
      <c r="O2645"/>
    </row>
    <row r="2646" spans="1:15" x14ac:dyDescent="0.25">
      <c r="A2646">
        <v>39.72542</v>
      </c>
      <c r="B2646">
        <v>-105.022004</v>
      </c>
      <c r="C2646">
        <v>3</v>
      </c>
      <c r="D2646" s="2" t="d">
        <v>2019-02-21T23:54:01.99999992270022875</v>
      </c>
      <c r="E2646" s="1">
        <f>HOUR(US_Accidents_Dec20_updated3[[#This Row],[Start_Time]])</f>
        <v>23</v>
      </c>
      <c r="F2646" s="1">
        <f>MONTH(US_Accidents_Dec20_updated3[[#This Row],[Start_Time]])</f>
        <v>2</v>
      </c>
      <c r="G2646" s="1" t="s">
        <v>53</v>
      </c>
      <c r="H2646" s="1" t="s">
        <v>594</v>
      </c>
      <c r="I2646">
        <v>5</v>
      </c>
      <c r="J2646">
        <v>5.8</v>
      </c>
      <c r="K2646"/>
      <c r="L2646" s="1" t="s">
        <v>1213</v>
      </c>
      <c r="N2646"/>
      <c r="O2646"/>
    </row>
    <row r="2647" spans="1:15" x14ac:dyDescent="0.25">
      <c r="A2647">
        <v>40.267769000000001</v>
      </c>
      <c r="B2647">
        <v>-103.71129000000001</v>
      </c>
      <c r="C2647">
        <v>3</v>
      </c>
      <c r="D2647" s="2" t="d">
        <v>2019-02-22T01:54:02.00000013224780475</v>
      </c>
      <c r="E2647" s="1">
        <f>HOUR(US_Accidents_Dec20_updated3[[#This Row],[Start_Time]])</f>
        <v>1</v>
      </c>
      <c r="F2647" s="1">
        <f>MONTH(US_Accidents_Dec20_updated3[[#This Row],[Start_Time]])</f>
        <v>2</v>
      </c>
      <c r="G2647" s="1" t="s">
        <v>53</v>
      </c>
      <c r="H2647" s="1" t="s">
        <v>5074</v>
      </c>
      <c r="I2647">
        <v>3</v>
      </c>
      <c r="J2647">
        <v>13.8</v>
      </c>
      <c r="K2647"/>
      <c r="L2647" s="1" t="s">
        <v>1242</v>
      </c>
      <c r="N2647"/>
      <c r="O2647"/>
    </row>
    <row r="2648" spans="1:15" x14ac:dyDescent="0.25">
      <c r="A2648">
        <v>39.273400000000002</v>
      </c>
      <c r="B2648">
        <v>-103.71966999999999</v>
      </c>
      <c r="C2648">
        <v>2</v>
      </c>
      <c r="D2648" s="2" t="d">
        <v>2019-02-22T02:34:31.99999988079070950</v>
      </c>
      <c r="E2648" s="1">
        <f>HOUR(US_Accidents_Dec20_updated3[[#This Row],[Start_Time]])</f>
        <v>2</v>
      </c>
      <c r="F2648" s="1">
        <f>MONTH(US_Accidents_Dec20_updated3[[#This Row],[Start_Time]])</f>
        <v>2</v>
      </c>
      <c r="G2648" s="1" t="s">
        <v>53</v>
      </c>
      <c r="H2648" s="1" t="s">
        <v>628</v>
      </c>
      <c r="I2648">
        <v>0.5</v>
      </c>
      <c r="J2648">
        <v>11.5</v>
      </c>
      <c r="K2648"/>
      <c r="L2648" s="1" t="s">
        <v>4928</v>
      </c>
      <c r="N2648"/>
      <c r="O2648"/>
    </row>
    <row r="2649" spans="1:15" x14ac:dyDescent="0.25">
      <c r="A2649">
        <v>39.273178999999999</v>
      </c>
      <c r="B2649">
        <v>-103.71515599999999</v>
      </c>
      <c r="C2649">
        <v>2</v>
      </c>
      <c r="D2649" s="2" t="d">
        <v>2019-02-22T02:34:31.99999988079070950</v>
      </c>
      <c r="E2649" s="1">
        <f>HOUR(US_Accidents_Dec20_updated3[[#This Row],[Start_Time]])</f>
        <v>2</v>
      </c>
      <c r="F2649" s="1">
        <f>MONTH(US_Accidents_Dec20_updated3[[#This Row],[Start_Time]])</f>
        <v>2</v>
      </c>
      <c r="G2649" s="1" t="s">
        <v>53</v>
      </c>
      <c r="H2649" s="1" t="s">
        <v>9285</v>
      </c>
      <c r="I2649">
        <v>0.5</v>
      </c>
      <c r="J2649">
        <v>11.5</v>
      </c>
      <c r="K2649"/>
      <c r="L2649" s="1" t="s">
        <v>4928</v>
      </c>
      <c r="N2649"/>
      <c r="O2649"/>
    </row>
    <row r="2650" spans="1:15" x14ac:dyDescent="0.25">
      <c r="A2650">
        <v>40.26305</v>
      </c>
      <c r="B2650">
        <v>-103.77677</v>
      </c>
      <c r="C2650">
        <v>2</v>
      </c>
      <c r="D2650" s="2" t="d">
        <v>2019-02-22T02:42:46.99999992270022875</v>
      </c>
      <c r="E2650" s="1">
        <f>HOUR(US_Accidents_Dec20_updated3[[#This Row],[Start_Time]])</f>
        <v>2</v>
      </c>
      <c r="F2650" s="1">
        <f>MONTH(US_Accidents_Dec20_updated3[[#This Row],[Start_Time]])</f>
        <v>2</v>
      </c>
      <c r="G2650" s="1" t="s">
        <v>53</v>
      </c>
      <c r="H2650" s="1" t="s">
        <v>9287</v>
      </c>
      <c r="I2650">
        <v>1.8</v>
      </c>
      <c r="J2650">
        <v>13.8</v>
      </c>
      <c r="K2650"/>
      <c r="L2650" s="1" t="s">
        <v>1242</v>
      </c>
      <c r="N2650"/>
      <c r="O2650"/>
    </row>
    <row r="2651" spans="1:15" x14ac:dyDescent="0.25">
      <c r="A2651">
        <v>39.783639999999998</v>
      </c>
      <c r="B2651">
        <v>-105.00322</v>
      </c>
      <c r="C2651">
        <v>3</v>
      </c>
      <c r="D2651" s="2" t="d">
        <v>2019-02-22T03:28:31.99999975506216525</v>
      </c>
      <c r="E2651" s="1">
        <f>HOUR(US_Accidents_Dec20_updated3[[#This Row],[Start_Time]])</f>
        <v>3</v>
      </c>
      <c r="F2651" s="1">
        <f>MONTH(US_Accidents_Dec20_updated3[[#This Row],[Start_Time]])</f>
        <v>2</v>
      </c>
      <c r="G2651" s="1" t="s">
        <v>53</v>
      </c>
      <c r="H2651" s="1" t="s">
        <v>352</v>
      </c>
      <c r="I2651">
        <v>10</v>
      </c>
      <c r="K2651"/>
      <c r="L2651" s="1" t="s">
        <v>1213</v>
      </c>
      <c r="N2651"/>
      <c r="O2651"/>
    </row>
    <row r="2652" spans="1:15" x14ac:dyDescent="0.25">
      <c r="A2652">
        <v>39.74118</v>
      </c>
      <c r="B2652">
        <v>-105.52206</v>
      </c>
      <c r="C2652">
        <v>3</v>
      </c>
      <c r="D2652" s="2" t="d">
        <v>2019-02-22T04:10:31.99999979697167775</v>
      </c>
      <c r="E2652" s="1">
        <f>HOUR(US_Accidents_Dec20_updated3[[#This Row],[Start_Time]])</f>
        <v>4</v>
      </c>
      <c r="F2652" s="1">
        <f>MONTH(US_Accidents_Dec20_updated3[[#This Row],[Start_Time]])</f>
        <v>2</v>
      </c>
      <c r="G2652" s="1" t="s">
        <v>53</v>
      </c>
      <c r="H2652" s="1" t="s">
        <v>5007</v>
      </c>
      <c r="J2652">
        <v>40.299999999999997</v>
      </c>
      <c r="K2652"/>
      <c r="L2652" s="1" t="s">
        <v>1213</v>
      </c>
      <c r="N2652"/>
      <c r="O2652"/>
    </row>
    <row r="2653" spans="1:15" x14ac:dyDescent="0.25">
      <c r="A2653">
        <v>40.407029999999999</v>
      </c>
      <c r="B2653">
        <v>-104.99771200000001</v>
      </c>
      <c r="C2653">
        <v>3</v>
      </c>
      <c r="D2653" s="2" t="d">
        <v>2019-02-22T06:36:01.99999996460974125</v>
      </c>
      <c r="E2653" s="1">
        <f>HOUR(US_Accidents_Dec20_updated3[[#This Row],[Start_Time]])</f>
        <v>6</v>
      </c>
      <c r="F2653" s="1">
        <f>MONTH(US_Accidents_Dec20_updated3[[#This Row],[Start_Time]])</f>
        <v>2</v>
      </c>
      <c r="G2653" s="1" t="s">
        <v>51</v>
      </c>
      <c r="H2653" s="1" t="s">
        <v>302</v>
      </c>
      <c r="I2653">
        <v>2.5</v>
      </c>
      <c r="J2653">
        <v>8.1</v>
      </c>
      <c r="K2653">
        <v>0</v>
      </c>
      <c r="L2653" s="1" t="s">
        <v>1211</v>
      </c>
      <c r="N2653"/>
      <c r="O2653"/>
    </row>
    <row r="2654" spans="1:15" x14ac:dyDescent="0.25">
      <c r="A2654">
        <v>39.384281999999999</v>
      </c>
      <c r="B2654">
        <v>-108.149316</v>
      </c>
      <c r="C2654">
        <v>3</v>
      </c>
      <c r="D2654" s="2" t="d">
        <v>2019-02-22T08:02:17.99999977927655175</v>
      </c>
      <c r="E2654" s="1">
        <f>HOUR(US_Accidents_Dec20_updated3[[#This Row],[Start_Time]])</f>
        <v>8</v>
      </c>
      <c r="F2654" s="1">
        <f>MONTH(US_Accidents_Dec20_updated3[[#This Row],[Start_Time]])</f>
        <v>2</v>
      </c>
      <c r="G2654" s="1" t="s">
        <v>51</v>
      </c>
      <c r="H2654" s="1" t="s">
        <v>6372</v>
      </c>
      <c r="I2654">
        <v>2</v>
      </c>
      <c r="K2654">
        <v>0</v>
      </c>
      <c r="L2654" s="1" t="s">
        <v>1211</v>
      </c>
      <c r="N2654"/>
      <c r="O2654"/>
    </row>
    <row r="2655" spans="1:15" x14ac:dyDescent="0.25">
      <c r="A2655">
        <v>39.384281999999999</v>
      </c>
      <c r="B2655">
        <v>-108.149316</v>
      </c>
      <c r="C2655">
        <v>3</v>
      </c>
      <c r="D2655" s="2" t="d">
        <v>2019-02-22T08:21:31.00000024773180450</v>
      </c>
      <c r="E2655" s="1">
        <f>HOUR(US_Accidents_Dec20_updated3[[#This Row],[Start_Time]])</f>
        <v>8</v>
      </c>
      <c r="F2655" s="1">
        <f>MONTH(US_Accidents_Dec20_updated3[[#This Row],[Start_Time]])</f>
        <v>2</v>
      </c>
      <c r="G2655" s="1" t="s">
        <v>51</v>
      </c>
      <c r="H2655" s="1" t="s">
        <v>6372</v>
      </c>
      <c r="I2655">
        <v>1.5</v>
      </c>
      <c r="K2655">
        <v>0</v>
      </c>
      <c r="L2655" s="1" t="s">
        <v>1211</v>
      </c>
      <c r="N2655"/>
      <c r="O2655"/>
    </row>
    <row r="2656" spans="1:15" x14ac:dyDescent="0.25">
      <c r="A2656">
        <v>39.827449999999999</v>
      </c>
      <c r="B2656">
        <v>-104.987295</v>
      </c>
      <c r="C2656">
        <v>3</v>
      </c>
      <c r="D2656" s="2" t="d">
        <v>2019-02-22T09:17:46.00000024773180450</v>
      </c>
      <c r="E2656" s="1">
        <f>HOUR(US_Accidents_Dec20_updated3[[#This Row],[Start_Time]])</f>
        <v>9</v>
      </c>
      <c r="F2656" s="1">
        <f>MONTH(US_Accidents_Dec20_updated3[[#This Row],[Start_Time]])</f>
        <v>2</v>
      </c>
      <c r="G2656" s="1" t="s">
        <v>51</v>
      </c>
      <c r="H2656" s="1" t="s">
        <v>52</v>
      </c>
      <c r="I2656">
        <v>0.5</v>
      </c>
      <c r="J2656">
        <v>4.5999999999999996</v>
      </c>
      <c r="K2656"/>
      <c r="L2656" s="1" t="s">
        <v>69</v>
      </c>
      <c r="N2656"/>
      <c r="O2656"/>
    </row>
    <row r="2657" spans="1:15" x14ac:dyDescent="0.25">
      <c r="A2657">
        <v>39.760379999999998</v>
      </c>
      <c r="B2657">
        <v>-105.00582</v>
      </c>
      <c r="C2657">
        <v>3</v>
      </c>
      <c r="D2657" s="2" t="d">
        <v>2019-02-22T09:21:29.00000019930303150</v>
      </c>
      <c r="E2657" s="1">
        <f>HOUR(US_Accidents_Dec20_updated3[[#This Row],[Start_Time]])</f>
        <v>9</v>
      </c>
      <c r="F2657" s="1">
        <f>MONTH(US_Accidents_Dec20_updated3[[#This Row],[Start_Time]])</f>
        <v>2</v>
      </c>
      <c r="G2657" s="1" t="s">
        <v>51</v>
      </c>
      <c r="H2657" s="1" t="s">
        <v>460</v>
      </c>
      <c r="I2657">
        <v>0.5</v>
      </c>
      <c r="J2657">
        <v>4.5999999999999996</v>
      </c>
      <c r="K2657"/>
      <c r="L2657" s="1" t="s">
        <v>69</v>
      </c>
      <c r="N2657"/>
      <c r="O2657"/>
    </row>
    <row r="2658" spans="1:15" x14ac:dyDescent="0.25">
      <c r="A2658">
        <v>39.760379999999998</v>
      </c>
      <c r="B2658">
        <v>-105.00582</v>
      </c>
      <c r="C2658">
        <v>3</v>
      </c>
      <c r="D2658" s="2" t="d">
        <v>2019-02-22T09:21:29.00000019930303150</v>
      </c>
      <c r="E2658" s="1">
        <f>HOUR(US_Accidents_Dec20_updated3[[#This Row],[Start_Time]])</f>
        <v>9</v>
      </c>
      <c r="F2658" s="1">
        <f>MONTH(US_Accidents_Dec20_updated3[[#This Row],[Start_Time]])</f>
        <v>2</v>
      </c>
      <c r="G2658" s="1" t="s">
        <v>51</v>
      </c>
      <c r="H2658" s="1" t="s">
        <v>460</v>
      </c>
      <c r="I2658">
        <v>0.5</v>
      </c>
      <c r="J2658">
        <v>4.5999999999999996</v>
      </c>
      <c r="K2658"/>
      <c r="L2658" s="1" t="s">
        <v>69</v>
      </c>
      <c r="N2658"/>
      <c r="O2658"/>
    </row>
    <row r="2659" spans="1:15" x14ac:dyDescent="0.25">
      <c r="A2659">
        <v>39.778410000000001</v>
      </c>
      <c r="B2659">
        <v>-104.91289</v>
      </c>
      <c r="C2659">
        <v>3</v>
      </c>
      <c r="D2659" s="2" t="d">
        <v>2019-02-22T09:39:28.99999994784593625</v>
      </c>
      <c r="E2659" s="1">
        <f>HOUR(US_Accidents_Dec20_updated3[[#This Row],[Start_Time]])</f>
        <v>9</v>
      </c>
      <c r="F2659" s="1">
        <f>MONTH(US_Accidents_Dec20_updated3[[#This Row],[Start_Time]])</f>
        <v>2</v>
      </c>
      <c r="G2659" s="1" t="s">
        <v>51</v>
      </c>
      <c r="H2659" s="1" t="s">
        <v>487</v>
      </c>
      <c r="I2659">
        <v>0.5</v>
      </c>
      <c r="J2659">
        <v>4.5999999999999996</v>
      </c>
      <c r="K2659"/>
      <c r="L2659" s="1" t="s">
        <v>69</v>
      </c>
      <c r="N2659"/>
      <c r="O2659"/>
    </row>
    <row r="2660" spans="1:15" x14ac:dyDescent="0.25">
      <c r="A2660">
        <v>39.914186999999998</v>
      </c>
      <c r="B2660">
        <v>-104.989811</v>
      </c>
      <c r="C2660">
        <v>3</v>
      </c>
      <c r="D2660" s="2" t="d">
        <v>2019-02-22T12:33:29.00000003166496800</v>
      </c>
      <c r="E2660" s="1">
        <f>HOUR(US_Accidents_Dec20_updated3[[#This Row],[Start_Time]])</f>
        <v>12</v>
      </c>
      <c r="F2660" s="1">
        <f>MONTH(US_Accidents_Dec20_updated3[[#This Row],[Start_Time]])</f>
        <v>2</v>
      </c>
      <c r="G2660" s="1" t="s">
        <v>51</v>
      </c>
      <c r="H2660" s="1" t="s">
        <v>439</v>
      </c>
      <c r="I2660">
        <v>3</v>
      </c>
      <c r="J2660">
        <v>3.5</v>
      </c>
      <c r="K2660"/>
      <c r="L2660" s="1" t="s">
        <v>1213</v>
      </c>
      <c r="N2660"/>
      <c r="O2660"/>
    </row>
    <row r="2661" spans="1:15" x14ac:dyDescent="0.25">
      <c r="A2661">
        <v>39.915464999999998</v>
      </c>
      <c r="B2661">
        <v>-104.989248</v>
      </c>
      <c r="C2661">
        <v>4</v>
      </c>
      <c r="D2661" s="2" t="d">
        <v>2019-02-22T12:57:29.99999993015081025</v>
      </c>
      <c r="E2661" s="1">
        <f>HOUR(US_Accidents_Dec20_updated3[[#This Row],[Start_Time]])</f>
        <v>12</v>
      </c>
      <c r="F2661" s="1">
        <f>MONTH(US_Accidents_Dec20_updated3[[#This Row],[Start_Time]])</f>
        <v>2</v>
      </c>
      <c r="G2661" s="1" t="s">
        <v>51</v>
      </c>
      <c r="H2661" s="1" t="s">
        <v>5043</v>
      </c>
      <c r="I2661">
        <v>5</v>
      </c>
      <c r="J2661">
        <v>5.8</v>
      </c>
      <c r="K2661"/>
      <c r="L2661" s="1" t="s">
        <v>1213</v>
      </c>
      <c r="N2661"/>
      <c r="O2661"/>
    </row>
    <row r="2662" spans="1:15" x14ac:dyDescent="0.25">
      <c r="A2662">
        <v>39.632247</v>
      </c>
      <c r="B2662">
        <v>-106.058571</v>
      </c>
      <c r="C2662">
        <v>3</v>
      </c>
      <c r="D2662" s="2" t="d">
        <v>2019-02-22T16:06:47.00000000651926050</v>
      </c>
      <c r="E2662" s="1">
        <f>HOUR(US_Accidents_Dec20_updated3[[#This Row],[Start_Time]])</f>
        <v>16</v>
      </c>
      <c r="F2662" s="1">
        <f>MONTH(US_Accidents_Dec20_updated3[[#This Row],[Start_Time]])</f>
        <v>2</v>
      </c>
      <c r="G2662" s="1" t="s">
        <v>51</v>
      </c>
      <c r="H2662" s="1" t="s">
        <v>4002</v>
      </c>
      <c r="I2662">
        <v>0.2</v>
      </c>
      <c r="K2662"/>
      <c r="L2662" s="1" t="s">
        <v>4895</v>
      </c>
      <c r="N2662"/>
      <c r="O2662"/>
    </row>
    <row r="2663" spans="1:15" x14ac:dyDescent="0.25">
      <c r="A2663">
        <v>39.618329000000003</v>
      </c>
      <c r="B2663">
        <v>-105.926452</v>
      </c>
      <c r="C2663">
        <v>3</v>
      </c>
      <c r="D2663" s="2" t="d">
        <v>2019-02-22T16:18:46.9999998388811945700</v>
      </c>
      <c r="E2663" s="1">
        <f>HOUR(US_Accidents_Dec20_updated3[[#This Row],[Start_Time]])</f>
        <v>16</v>
      </c>
      <c r="F2663" s="1">
        <f>MONTH(US_Accidents_Dec20_updated3[[#This Row],[Start_Time]])</f>
        <v>2</v>
      </c>
      <c r="G2663" s="1" t="s">
        <v>51</v>
      </c>
      <c r="H2663" s="1" t="s">
        <v>8671</v>
      </c>
      <c r="I2663">
        <v>0.2</v>
      </c>
      <c r="J2663">
        <v>5.8</v>
      </c>
      <c r="K2663"/>
      <c r="L2663" s="1" t="s">
        <v>4895</v>
      </c>
      <c r="N2663"/>
      <c r="O2663"/>
    </row>
    <row r="2664" spans="1:15" x14ac:dyDescent="0.25">
      <c r="A2664">
        <v>38.649949999999997</v>
      </c>
      <c r="B2664">
        <v>-104.696426</v>
      </c>
      <c r="C2664">
        <v>3</v>
      </c>
      <c r="D2664" s="2" t="d">
        <v>2019-02-22T18:03:04.00000026449560950</v>
      </c>
      <c r="E2664" s="1">
        <f>HOUR(US_Accidents_Dec20_updated3[[#This Row],[Start_Time]])</f>
        <v>18</v>
      </c>
      <c r="F2664" s="1">
        <f>MONTH(US_Accidents_Dec20_updated3[[#This Row],[Start_Time]])</f>
        <v>2</v>
      </c>
      <c r="G2664" s="1" t="s">
        <v>51</v>
      </c>
      <c r="H2664" s="1" t="s">
        <v>764</v>
      </c>
      <c r="I2664">
        <v>10</v>
      </c>
      <c r="K2664"/>
      <c r="L2664" s="1" t="s">
        <v>819</v>
      </c>
      <c r="N2664"/>
      <c r="O2664"/>
    </row>
    <row r="2665" spans="1:15" x14ac:dyDescent="0.25">
      <c r="A2665">
        <v>39.537103000000002</v>
      </c>
      <c r="B2665">
        <v>-104.86861</v>
      </c>
      <c r="C2665">
        <v>3</v>
      </c>
      <c r="D2665" s="2" t="d">
        <v>2019-02-22T18:03:04.00000026449560950</v>
      </c>
      <c r="E2665" s="1">
        <f>HOUR(US_Accidents_Dec20_updated3[[#This Row],[Start_Time]])</f>
        <v>18</v>
      </c>
      <c r="F2665" s="1">
        <f>MONTH(US_Accidents_Dec20_updated3[[#This Row],[Start_Time]])</f>
        <v>2</v>
      </c>
      <c r="G2665" s="1" t="s">
        <v>51</v>
      </c>
      <c r="H2665" s="1" t="s">
        <v>573</v>
      </c>
      <c r="I2665">
        <v>1.5</v>
      </c>
      <c r="J2665">
        <v>6.9</v>
      </c>
      <c r="K2665">
        <v>0.01</v>
      </c>
      <c r="L2665" s="1" t="s">
        <v>1211</v>
      </c>
      <c r="N2665"/>
      <c r="O2665"/>
    </row>
    <row r="2666" spans="1:15" x14ac:dyDescent="0.25">
      <c r="A2666">
        <v>39.710752999999997</v>
      </c>
      <c r="B2666">
        <v>-104.82666</v>
      </c>
      <c r="C2666">
        <v>3</v>
      </c>
      <c r="D2666" s="2" t="d">
        <v>2019-02-22T18:03:04.00000026449560950</v>
      </c>
      <c r="E2666" s="1">
        <f>HOUR(US_Accidents_Dec20_updated3[[#This Row],[Start_Time]])</f>
        <v>18</v>
      </c>
      <c r="F2666" s="1">
        <f>MONTH(US_Accidents_Dec20_updated3[[#This Row],[Start_Time]])</f>
        <v>2</v>
      </c>
      <c r="G2666" s="1" t="s">
        <v>51</v>
      </c>
      <c r="H2666" s="1" t="s">
        <v>403</v>
      </c>
      <c r="I2666">
        <v>0.8</v>
      </c>
      <c r="J2666">
        <v>5.8</v>
      </c>
      <c r="K2666">
        <v>0.01</v>
      </c>
      <c r="L2666" s="1" t="s">
        <v>1211</v>
      </c>
      <c r="N2666"/>
      <c r="O2666"/>
    </row>
    <row r="2667" spans="1:15" x14ac:dyDescent="0.25">
      <c r="A2667">
        <v>39.266413</v>
      </c>
      <c r="B2667">
        <v>-105.956917</v>
      </c>
      <c r="C2667">
        <v>3</v>
      </c>
      <c r="D2667" s="2" t="d">
        <v>2019-02-22T18:03:04.00000026449560950</v>
      </c>
      <c r="E2667" s="1">
        <f>HOUR(US_Accidents_Dec20_updated3[[#This Row],[Start_Time]])</f>
        <v>18</v>
      </c>
      <c r="F2667" s="1">
        <f>MONTH(US_Accidents_Dec20_updated3[[#This Row],[Start_Time]])</f>
        <v>2</v>
      </c>
      <c r="G2667" s="1" t="s">
        <v>51</v>
      </c>
      <c r="H2667" s="1" t="s">
        <v>743</v>
      </c>
      <c r="I2667">
        <v>10</v>
      </c>
      <c r="J2667">
        <v>4.5999999999999996</v>
      </c>
      <c r="K2667">
        <v>0.02</v>
      </c>
      <c r="L2667" s="1" t="s">
        <v>1213</v>
      </c>
      <c r="N2667"/>
      <c r="O2667"/>
    </row>
    <row r="2668" spans="1:15" x14ac:dyDescent="0.25">
      <c r="A2668">
        <v>38.261513999999998</v>
      </c>
      <c r="B2668">
        <v>-104.60545999999999</v>
      </c>
      <c r="C2668">
        <v>3</v>
      </c>
      <c r="D2668" s="2" t="d">
        <v>2019-02-22T19:00:47.00000009033829225</v>
      </c>
      <c r="E2668" s="1">
        <f>HOUR(US_Accidents_Dec20_updated3[[#This Row],[Start_Time]])</f>
        <v>19</v>
      </c>
      <c r="F2668" s="1">
        <f>MONTH(US_Accidents_Dec20_updated3[[#This Row],[Start_Time]])</f>
        <v>2</v>
      </c>
      <c r="G2668" s="1" t="s">
        <v>53</v>
      </c>
      <c r="H2668" s="1" t="s">
        <v>1002</v>
      </c>
      <c r="I2668">
        <v>10</v>
      </c>
      <c r="J2668">
        <v>9.1999999999999993</v>
      </c>
      <c r="K2668"/>
      <c r="L2668" s="1" t="s">
        <v>1068</v>
      </c>
      <c r="N2668"/>
      <c r="O2668"/>
    </row>
    <row r="2669" spans="1:15" x14ac:dyDescent="0.25">
      <c r="A2669">
        <v>38.990729999999999</v>
      </c>
      <c r="B2669">
        <v>-104.81487</v>
      </c>
      <c r="C2669">
        <v>2</v>
      </c>
      <c r="D2669" s="2" t="d">
        <v>2019-02-23T03:39:46.99999975506216525</v>
      </c>
      <c r="E2669" s="1">
        <f>HOUR(US_Accidents_Dec20_updated3[[#This Row],[Start_Time]])</f>
        <v>3</v>
      </c>
      <c r="F2669" s="1">
        <f>MONTH(US_Accidents_Dec20_updated3[[#This Row],[Start_Time]])</f>
        <v>2</v>
      </c>
      <c r="G2669" s="1" t="s">
        <v>53</v>
      </c>
      <c r="H2669" s="1" t="s">
        <v>482</v>
      </c>
      <c r="I2669">
        <v>4</v>
      </c>
      <c r="J2669">
        <v>18.399999999999999</v>
      </c>
      <c r="K2669"/>
      <c r="L2669" s="1" t="s">
        <v>1211</v>
      </c>
      <c r="N2669"/>
      <c r="O2669"/>
    </row>
    <row r="2670" spans="1:15" x14ac:dyDescent="0.25">
      <c r="A2670">
        <v>39.997340000000001</v>
      </c>
      <c r="B2670">
        <v>-104.98218</v>
      </c>
      <c r="C2670">
        <v>3</v>
      </c>
      <c r="D2670" s="2" t="d">
        <v>2019-02-23T05:35:16.99999971315264600</v>
      </c>
      <c r="E2670" s="1">
        <f>HOUR(US_Accidents_Dec20_updated3[[#This Row],[Start_Time]])</f>
        <v>5</v>
      </c>
      <c r="F2670" s="1">
        <f>MONTH(US_Accidents_Dec20_updated3[[#This Row],[Start_Time]])</f>
        <v>2</v>
      </c>
      <c r="G2670" s="1" t="s">
        <v>53</v>
      </c>
      <c r="H2670" s="1" t="s">
        <v>571</v>
      </c>
      <c r="I2670">
        <v>4</v>
      </c>
      <c r="J2670">
        <v>3.5</v>
      </c>
      <c r="K2670"/>
      <c r="L2670" s="1" t="s">
        <v>1207</v>
      </c>
      <c r="N2670"/>
      <c r="O2670"/>
    </row>
    <row r="2671" spans="1:15" x14ac:dyDescent="0.25">
      <c r="A2671">
        <v>39.809629999999999</v>
      </c>
      <c r="B2671">
        <v>-104.98308</v>
      </c>
      <c r="C2671">
        <v>3</v>
      </c>
      <c r="D2671" s="2" t="d">
        <v>2019-02-23T05:45:02.00000004842877300</v>
      </c>
      <c r="E2671" s="1">
        <f>HOUR(US_Accidents_Dec20_updated3[[#This Row],[Start_Time]])</f>
        <v>5</v>
      </c>
      <c r="F2671" s="1">
        <f>MONTH(US_Accidents_Dec20_updated3[[#This Row],[Start_Time]])</f>
        <v>2</v>
      </c>
      <c r="G2671" s="1" t="s">
        <v>53</v>
      </c>
      <c r="H2671" s="1" t="s">
        <v>703</v>
      </c>
      <c r="I2671">
        <v>5</v>
      </c>
      <c r="J2671">
        <v>3.5</v>
      </c>
      <c r="K2671"/>
      <c r="L2671" s="1" t="s">
        <v>1213</v>
      </c>
      <c r="N2671"/>
      <c r="O2671"/>
    </row>
    <row r="2672" spans="1:15" x14ac:dyDescent="0.25">
      <c r="A2672">
        <v>38.318582999999997</v>
      </c>
      <c r="B2672">
        <v>-104.682193</v>
      </c>
      <c r="C2672">
        <v>3</v>
      </c>
      <c r="D2672" s="2" t="d">
        <v>2019-02-23T06:47:18.00000019837171050</v>
      </c>
      <c r="E2672" s="1">
        <f>HOUR(US_Accidents_Dec20_updated3[[#This Row],[Start_Time]])</f>
        <v>6</v>
      </c>
      <c r="F2672" s="1">
        <f>MONTH(US_Accidents_Dec20_updated3[[#This Row],[Start_Time]])</f>
        <v>2</v>
      </c>
      <c r="G2672" s="1" t="s">
        <v>51</v>
      </c>
      <c r="H2672" s="1" t="s">
        <v>6713</v>
      </c>
      <c r="I2672">
        <v>1.8</v>
      </c>
      <c r="J2672">
        <v>17.3</v>
      </c>
      <c r="K2672">
        <v>0.01</v>
      </c>
      <c r="L2672" s="1" t="s">
        <v>1211</v>
      </c>
      <c r="N2672"/>
      <c r="O2672"/>
    </row>
    <row r="2673" spans="1:15" x14ac:dyDescent="0.25">
      <c r="A2673">
        <v>39.776431000000002</v>
      </c>
      <c r="B2673">
        <v>-104.875114</v>
      </c>
      <c r="C2673">
        <v>3</v>
      </c>
      <c r="D2673" s="2" t="d">
        <v>2019-02-23T07:03:02.00000021606683650</v>
      </c>
      <c r="E2673" s="1">
        <f>HOUR(US_Accidents_Dec20_updated3[[#This Row],[Start_Time]])</f>
        <v>7</v>
      </c>
      <c r="F2673" s="1">
        <f>MONTH(US_Accidents_Dec20_updated3[[#This Row],[Start_Time]])</f>
        <v>2</v>
      </c>
      <c r="G2673" s="1" t="s">
        <v>51</v>
      </c>
      <c r="H2673" s="1" t="s">
        <v>453</v>
      </c>
      <c r="I2673">
        <v>3</v>
      </c>
      <c r="J2673">
        <v>3.5</v>
      </c>
      <c r="K2673"/>
      <c r="L2673" s="1" t="s">
        <v>1213</v>
      </c>
      <c r="N2673"/>
      <c r="O2673"/>
    </row>
    <row r="2674" spans="1:15" x14ac:dyDescent="0.25">
      <c r="A2674">
        <v>39.602213999999996</v>
      </c>
      <c r="B2674">
        <v>-104.888992</v>
      </c>
      <c r="C2674">
        <v>3</v>
      </c>
      <c r="D2674" s="2" t="d">
        <v>2019-02-23T07:11:17.00000025797635575</v>
      </c>
      <c r="E2674" s="1">
        <f>HOUR(US_Accidents_Dec20_updated3[[#This Row],[Start_Time]])</f>
        <v>7</v>
      </c>
      <c r="F2674" s="1">
        <f>MONTH(US_Accidents_Dec20_updated3[[#This Row],[Start_Time]])</f>
        <v>2</v>
      </c>
      <c r="G2674" s="1" t="s">
        <v>51</v>
      </c>
      <c r="H2674" s="1" t="s">
        <v>427</v>
      </c>
      <c r="I2674">
        <v>6</v>
      </c>
      <c r="J2674">
        <v>3.5</v>
      </c>
      <c r="K2674"/>
      <c r="L2674" s="1" t="s">
        <v>1213</v>
      </c>
      <c r="N2674"/>
      <c r="O2674"/>
    </row>
    <row r="2675" spans="1:15" x14ac:dyDescent="0.25">
      <c r="A2675">
        <v>39.317307</v>
      </c>
      <c r="B2675">
        <v>-104.883611</v>
      </c>
      <c r="C2675">
        <v>3</v>
      </c>
      <c r="D2675" s="2" t="d">
        <v>2019-02-23T07:18:46.9999998388811945700</v>
      </c>
      <c r="E2675" s="1">
        <f>HOUR(US_Accidents_Dec20_updated3[[#This Row],[Start_Time]])</f>
        <v>7</v>
      </c>
      <c r="F2675" s="1">
        <f>MONTH(US_Accidents_Dec20_updated3[[#This Row],[Start_Time]])</f>
        <v>2</v>
      </c>
      <c r="G2675" s="1" t="s">
        <v>51</v>
      </c>
      <c r="H2675" s="1" t="s">
        <v>399</v>
      </c>
      <c r="I2675">
        <v>2.5</v>
      </c>
      <c r="J2675">
        <v>9.1999999999999993</v>
      </c>
      <c r="K2675"/>
      <c r="L2675" s="1" t="s">
        <v>1213</v>
      </c>
      <c r="N2675"/>
      <c r="O2675"/>
    </row>
    <row r="2676" spans="1:15" x14ac:dyDescent="0.25">
      <c r="A2676">
        <v>39.800145000000001</v>
      </c>
      <c r="B2676">
        <v>-104.98553200000001</v>
      </c>
      <c r="C2676">
        <v>3</v>
      </c>
      <c r="D2676" s="2" t="d">
        <v>2019-02-23T07:45:02.99999986309558350</v>
      </c>
      <c r="E2676" s="1">
        <f>HOUR(US_Accidents_Dec20_updated3[[#This Row],[Start_Time]])</f>
        <v>7</v>
      </c>
      <c r="F2676" s="1">
        <f>MONTH(US_Accidents_Dec20_updated3[[#This Row],[Start_Time]])</f>
        <v>2</v>
      </c>
      <c r="G2676" s="1" t="s">
        <v>51</v>
      </c>
      <c r="H2676" s="1" t="s">
        <v>556</v>
      </c>
      <c r="I2676">
        <v>6</v>
      </c>
      <c r="J2676">
        <v>3.5</v>
      </c>
      <c r="K2676"/>
      <c r="L2676" s="1" t="s">
        <v>1221</v>
      </c>
      <c r="N2676"/>
      <c r="O2676"/>
    </row>
    <row r="2677" spans="1:15" x14ac:dyDescent="0.25">
      <c r="A2677">
        <v>39.591949999999997</v>
      </c>
      <c r="B2677">
        <v>-104.88308000000001</v>
      </c>
      <c r="C2677">
        <v>3</v>
      </c>
      <c r="D2677" s="2" t="d">
        <v>2019-02-23T07:54:48.00000019837171050</v>
      </c>
      <c r="E2677" s="1">
        <f>HOUR(US_Accidents_Dec20_updated3[[#This Row],[Start_Time]])</f>
        <v>7</v>
      </c>
      <c r="F2677" s="1">
        <f>MONTH(US_Accidents_Dec20_updated3[[#This Row],[Start_Time]])</f>
        <v>2</v>
      </c>
      <c r="G2677" s="1" t="s">
        <v>51</v>
      </c>
      <c r="H2677" s="1" t="s">
        <v>569</v>
      </c>
      <c r="I2677">
        <v>6</v>
      </c>
      <c r="J2677">
        <v>4.5999999999999996</v>
      </c>
      <c r="K2677"/>
      <c r="L2677" s="1" t="s">
        <v>819</v>
      </c>
      <c r="N2677"/>
      <c r="O2677"/>
    </row>
    <row r="2678" spans="1:15" x14ac:dyDescent="0.25">
      <c r="A2678">
        <v>39.725371000000003</v>
      </c>
      <c r="B2678">
        <v>-104.82464</v>
      </c>
      <c r="C2678">
        <v>3</v>
      </c>
      <c r="D2678" s="2" t="d">
        <v>2019-02-23T08:24:47.99999977927655175</v>
      </c>
      <c r="E2678" s="1">
        <f>HOUR(US_Accidents_Dec20_updated3[[#This Row],[Start_Time]])</f>
        <v>8</v>
      </c>
      <c r="F2678" s="1">
        <f>MONTH(US_Accidents_Dec20_updated3[[#This Row],[Start_Time]])</f>
        <v>2</v>
      </c>
      <c r="G2678" s="1" t="s">
        <v>51</v>
      </c>
      <c r="H2678" s="1" t="s">
        <v>470</v>
      </c>
      <c r="I2678">
        <v>3</v>
      </c>
      <c r="J2678">
        <v>5.8</v>
      </c>
      <c r="K2678"/>
      <c r="L2678" s="1" t="s">
        <v>819</v>
      </c>
      <c r="N2678"/>
      <c r="O2678"/>
    </row>
    <row r="2679" spans="1:15" x14ac:dyDescent="0.25">
      <c r="A2679">
        <v>39.51999</v>
      </c>
      <c r="B2679">
        <v>-104.86709</v>
      </c>
      <c r="C2679">
        <v>3</v>
      </c>
      <c r="D2679" s="2" t="d">
        <v>2019-02-23T08:47:17.99999977927655175</v>
      </c>
      <c r="E2679" s="1">
        <f>HOUR(US_Accidents_Dec20_updated3[[#This Row],[Start_Time]])</f>
        <v>8</v>
      </c>
      <c r="F2679" s="1">
        <f>MONTH(US_Accidents_Dec20_updated3[[#This Row],[Start_Time]])</f>
        <v>2</v>
      </c>
      <c r="G2679" s="1" t="s">
        <v>51</v>
      </c>
      <c r="H2679" s="1" t="s">
        <v>573</v>
      </c>
      <c r="I2679">
        <v>10</v>
      </c>
      <c r="K2679"/>
      <c r="L2679" s="1" t="s">
        <v>819</v>
      </c>
      <c r="N2679"/>
      <c r="O2679"/>
    </row>
    <row r="2680" spans="1:15" x14ac:dyDescent="0.25">
      <c r="A2680">
        <v>39.667945000000003</v>
      </c>
      <c r="B2680">
        <v>-104.829883</v>
      </c>
      <c r="C2680">
        <v>3</v>
      </c>
      <c r="D2680" s="2" t="d">
        <v>2019-02-23T09:03:03.00000003073364700</v>
      </c>
      <c r="E2680" s="1">
        <f>HOUR(US_Accidents_Dec20_updated3[[#This Row],[Start_Time]])</f>
        <v>9</v>
      </c>
      <c r="F2680" s="1">
        <f>MONTH(US_Accidents_Dec20_updated3[[#This Row],[Start_Time]])</f>
        <v>2</v>
      </c>
      <c r="G2680" s="1" t="s">
        <v>51</v>
      </c>
      <c r="H2680" s="1" t="s">
        <v>650</v>
      </c>
      <c r="I2680">
        <v>6</v>
      </c>
      <c r="J2680">
        <v>5.8</v>
      </c>
      <c r="K2680"/>
      <c r="L2680" s="1" t="s">
        <v>819</v>
      </c>
      <c r="N2680"/>
      <c r="O2680"/>
    </row>
    <row r="2681" spans="1:15" x14ac:dyDescent="0.25">
      <c r="A2681">
        <v>38.096229000000001</v>
      </c>
      <c r="B2681">
        <v>-104.689871</v>
      </c>
      <c r="C2681">
        <v>3</v>
      </c>
      <c r="D2681" s="2" t="d">
        <v>2019-02-23T09:47:16.99999996460974125</v>
      </c>
      <c r="E2681" s="1">
        <f>HOUR(US_Accidents_Dec20_updated3[[#This Row],[Start_Time]])</f>
        <v>9</v>
      </c>
      <c r="F2681" s="1">
        <f>MONTH(US_Accidents_Dec20_updated3[[#This Row],[Start_Time]])</f>
        <v>2</v>
      </c>
      <c r="G2681" s="1" t="s">
        <v>51</v>
      </c>
      <c r="H2681" s="1" t="s">
        <v>1085</v>
      </c>
      <c r="I2681">
        <v>10</v>
      </c>
      <c r="K2681"/>
      <c r="L2681" s="1" t="s">
        <v>1207</v>
      </c>
      <c r="N2681"/>
      <c r="O2681"/>
    </row>
    <row r="2682" spans="1:15" x14ac:dyDescent="0.25">
      <c r="A2682">
        <v>39.616402999999998</v>
      </c>
      <c r="B2682">
        <v>-104.89720199999999</v>
      </c>
      <c r="C2682">
        <v>3</v>
      </c>
      <c r="D2682" s="2" t="d">
        <v>2019-02-23T11:12:47.99999994691461525</v>
      </c>
      <c r="E2682" s="1">
        <f>HOUR(US_Accidents_Dec20_updated3[[#This Row],[Start_Time]])</f>
        <v>11</v>
      </c>
      <c r="F2682" s="1">
        <f>MONTH(US_Accidents_Dec20_updated3[[#This Row],[Start_Time]])</f>
        <v>2</v>
      </c>
      <c r="G2682" s="1" t="s">
        <v>51</v>
      </c>
      <c r="H2682" s="1" t="s">
        <v>565</v>
      </c>
      <c r="I2682">
        <v>10</v>
      </c>
      <c r="J2682">
        <v>9.1999999999999993</v>
      </c>
      <c r="K2682"/>
      <c r="L2682" s="1" t="s">
        <v>819</v>
      </c>
      <c r="N2682"/>
      <c r="O2682"/>
    </row>
    <row r="2683" spans="1:15" x14ac:dyDescent="0.25">
      <c r="A2683">
        <v>39.282333999999999</v>
      </c>
      <c r="B2683">
        <v>-104.89668899999999</v>
      </c>
      <c r="C2683">
        <v>3</v>
      </c>
      <c r="D2683" s="2" t="d">
        <v>2019-02-23T12:59:16.99999979697167775</v>
      </c>
      <c r="E2683" s="1">
        <f>HOUR(US_Accidents_Dec20_updated3[[#This Row],[Start_Time]])</f>
        <v>12</v>
      </c>
      <c r="F2683" s="1">
        <f>MONTH(US_Accidents_Dec20_updated3[[#This Row],[Start_Time]])</f>
        <v>2</v>
      </c>
      <c r="G2683" s="1" t="s">
        <v>51</v>
      </c>
      <c r="H2683" s="1" t="s">
        <v>399</v>
      </c>
      <c r="I2683">
        <v>10</v>
      </c>
      <c r="J2683">
        <v>12.7</v>
      </c>
      <c r="K2683"/>
      <c r="L2683" s="1" t="s">
        <v>1207</v>
      </c>
      <c r="N2683"/>
      <c r="O2683"/>
    </row>
    <row r="2684" spans="1:15" x14ac:dyDescent="0.25">
      <c r="A2684">
        <v>39.723457000000003</v>
      </c>
      <c r="B2684">
        <v>-105.011526</v>
      </c>
      <c r="C2684">
        <v>3</v>
      </c>
      <c r="D2684" s="2" t="d">
        <v>2019-02-23T14:39:02.9999997373670325</v>
      </c>
      <c r="E2684" s="1">
        <f>HOUR(US_Accidents_Dec20_updated3[[#This Row],[Start_Time]])</f>
        <v>14</v>
      </c>
      <c r="F2684" s="1">
        <f>MONTH(US_Accidents_Dec20_updated3[[#This Row],[Start_Time]])</f>
        <v>2</v>
      </c>
      <c r="G2684" s="1" t="s">
        <v>51</v>
      </c>
      <c r="H2684" s="1" t="s">
        <v>398</v>
      </c>
      <c r="I2684">
        <v>15</v>
      </c>
      <c r="J2684">
        <v>24.2</v>
      </c>
      <c r="K2684"/>
      <c r="L2684" s="1" t="s">
        <v>1068</v>
      </c>
      <c r="N2684"/>
      <c r="O2684"/>
    </row>
    <row r="2685" spans="1:15" x14ac:dyDescent="0.25">
      <c r="A2685">
        <v>39.764190999999997</v>
      </c>
      <c r="B2685">
        <v>-105.589247</v>
      </c>
      <c r="C2685">
        <v>3</v>
      </c>
      <c r="D2685" s="2" t="d">
        <v>2019-02-23T15:41:17.00000004842877300</v>
      </c>
      <c r="E2685" s="1">
        <f>HOUR(US_Accidents_Dec20_updated3[[#This Row],[Start_Time]])</f>
        <v>15</v>
      </c>
      <c r="F2685" s="1">
        <f>MONTH(US_Accidents_Dec20_updated3[[#This Row],[Start_Time]])</f>
        <v>2</v>
      </c>
      <c r="G2685" s="1" t="s">
        <v>51</v>
      </c>
      <c r="H2685" s="1" t="s">
        <v>523</v>
      </c>
      <c r="J2685">
        <v>39.1</v>
      </c>
      <c r="K2685"/>
      <c r="L2685" s="1" t="s">
        <v>1213</v>
      </c>
      <c r="N2685"/>
      <c r="O2685"/>
    </row>
    <row r="2686" spans="1:15" x14ac:dyDescent="0.25">
      <c r="A2686">
        <v>39.764190999999997</v>
      </c>
      <c r="B2686">
        <v>-105.589247</v>
      </c>
      <c r="C2686">
        <v>4</v>
      </c>
      <c r="D2686" s="2" t="d">
        <v>2019-02-23T15:51:02.99999998882412775</v>
      </c>
      <c r="E2686" s="1">
        <f>HOUR(US_Accidents_Dec20_updated3[[#This Row],[Start_Time]])</f>
        <v>15</v>
      </c>
      <c r="F2686" s="1">
        <f>MONTH(US_Accidents_Dec20_updated3[[#This Row],[Start_Time]])</f>
        <v>2</v>
      </c>
      <c r="G2686" s="1" t="s">
        <v>51</v>
      </c>
      <c r="H2686" s="1" t="s">
        <v>5049</v>
      </c>
      <c r="J2686">
        <v>39.1</v>
      </c>
      <c r="K2686"/>
      <c r="L2686" s="1" t="s">
        <v>1213</v>
      </c>
      <c r="N2686"/>
      <c r="O2686"/>
    </row>
    <row r="2687" spans="1:15" x14ac:dyDescent="0.25">
      <c r="A2687">
        <v>39.591949999999997</v>
      </c>
      <c r="B2687">
        <v>-104.88308000000001</v>
      </c>
      <c r="C2687">
        <v>3</v>
      </c>
      <c r="D2687" s="2" t="d">
        <v>2019-02-23T15:57:02.999999905005097350</v>
      </c>
      <c r="E2687" s="1">
        <f>HOUR(US_Accidents_Dec20_updated3[[#This Row],[Start_Time]])</f>
        <v>15</v>
      </c>
      <c r="F2687" s="1">
        <f>MONTH(US_Accidents_Dec20_updated3[[#This Row],[Start_Time]])</f>
        <v>2</v>
      </c>
      <c r="G2687" s="1" t="s">
        <v>51</v>
      </c>
      <c r="H2687" s="1" t="s">
        <v>569</v>
      </c>
      <c r="I2687">
        <v>10</v>
      </c>
      <c r="J2687">
        <v>24.2</v>
      </c>
      <c r="K2687">
        <v>0</v>
      </c>
      <c r="L2687" s="1" t="s">
        <v>1220</v>
      </c>
      <c r="N2687"/>
      <c r="O2687"/>
    </row>
    <row r="2688" spans="1:15" x14ac:dyDescent="0.25">
      <c r="A2688">
        <v>39.764009999999999</v>
      </c>
      <c r="B2688">
        <v>-105.59910000000001</v>
      </c>
      <c r="C2688">
        <v>2</v>
      </c>
      <c r="D2688" s="2" t="d">
        <v>2019-02-23T16:37:33.00000028219074225</v>
      </c>
      <c r="E2688" s="1">
        <f>HOUR(US_Accidents_Dec20_updated3[[#This Row],[Start_Time]])</f>
        <v>16</v>
      </c>
      <c r="F2688" s="1">
        <f>MONTH(US_Accidents_Dec20_updated3[[#This Row],[Start_Time]])</f>
        <v>2</v>
      </c>
      <c r="G2688" s="1" t="s">
        <v>51</v>
      </c>
      <c r="H2688" s="1" t="s">
        <v>596</v>
      </c>
      <c r="J2688">
        <v>36.799999999999997</v>
      </c>
      <c r="K2688"/>
      <c r="L2688" s="1" t="s">
        <v>1213</v>
      </c>
      <c r="N2688"/>
      <c r="O2688"/>
    </row>
    <row r="2689" spans="1:15" x14ac:dyDescent="0.25">
      <c r="A2689">
        <v>39.630034999999999</v>
      </c>
      <c r="B2689">
        <v>-104.905278</v>
      </c>
      <c r="C2689">
        <v>3</v>
      </c>
      <c r="D2689" s="2" t="d">
        <v>2019-02-23T17:11:17.00000004842877300</v>
      </c>
      <c r="E2689" s="1">
        <f>HOUR(US_Accidents_Dec20_updated3[[#This Row],[Start_Time]])</f>
        <v>17</v>
      </c>
      <c r="F2689" s="1">
        <f>MONTH(US_Accidents_Dec20_updated3[[#This Row],[Start_Time]])</f>
        <v>2</v>
      </c>
      <c r="G2689" s="1" t="s">
        <v>51</v>
      </c>
      <c r="H2689" s="1" t="s">
        <v>221</v>
      </c>
      <c r="I2689">
        <v>10</v>
      </c>
      <c r="J2689">
        <v>24.2</v>
      </c>
      <c r="K2689"/>
      <c r="L2689" s="1" t="s">
        <v>1068</v>
      </c>
      <c r="N2689"/>
      <c r="O2689"/>
    </row>
    <row r="2690" spans="1:15" x14ac:dyDescent="0.25">
      <c r="A2690">
        <v>39.844970000000004</v>
      </c>
      <c r="B2690">
        <v>-104.9846</v>
      </c>
      <c r="C2690">
        <v>2</v>
      </c>
      <c r="D2690" s="2" t="d">
        <v>2019-02-23T17:15:03.000000072643160850</v>
      </c>
      <c r="E2690" s="1">
        <f>HOUR(US_Accidents_Dec20_updated3[[#This Row],[Start_Time]])</f>
        <v>17</v>
      </c>
      <c r="F2690" s="1">
        <f>MONTH(US_Accidents_Dec20_updated3[[#This Row],[Start_Time]])</f>
        <v>2</v>
      </c>
      <c r="G2690" s="1" t="s">
        <v>51</v>
      </c>
      <c r="H2690" s="1" t="s">
        <v>518</v>
      </c>
      <c r="I2690">
        <v>40</v>
      </c>
      <c r="J2690">
        <v>18.399999999999999</v>
      </c>
      <c r="K2690"/>
      <c r="L2690" s="1" t="s">
        <v>1221</v>
      </c>
      <c r="N2690"/>
      <c r="O2690"/>
    </row>
    <row r="2691" spans="1:15" x14ac:dyDescent="0.25">
      <c r="A2691">
        <v>39.715649999999997</v>
      </c>
      <c r="B2691">
        <v>-105.38818999999999</v>
      </c>
      <c r="C2691">
        <v>2</v>
      </c>
      <c r="D2691" s="2" t="d">
        <v>2019-02-23T17:30:47.9999996954575200</v>
      </c>
      <c r="E2691" s="1">
        <f>HOUR(US_Accidents_Dec20_updated3[[#This Row],[Start_Time]])</f>
        <v>17</v>
      </c>
      <c r="F2691" s="1">
        <f>MONTH(US_Accidents_Dec20_updated3[[#This Row],[Start_Time]])</f>
        <v>2</v>
      </c>
      <c r="G2691" s="1" t="s">
        <v>51</v>
      </c>
      <c r="H2691" s="1" t="s">
        <v>9292</v>
      </c>
      <c r="J2691">
        <v>31.1</v>
      </c>
      <c r="K2691"/>
      <c r="L2691" s="1" t="s">
        <v>1213</v>
      </c>
      <c r="N2691"/>
      <c r="O2691"/>
    </row>
    <row r="2692" spans="1:15" x14ac:dyDescent="0.25">
      <c r="A2692">
        <v>39.715649999999997</v>
      </c>
      <c r="B2692">
        <v>-105.38818999999999</v>
      </c>
      <c r="C2692">
        <v>2</v>
      </c>
      <c r="D2692" s="2" t="d">
        <v>2019-02-23T17:30:47.9999996954575200</v>
      </c>
      <c r="E2692" s="1">
        <f>HOUR(US_Accidents_Dec20_updated3[[#This Row],[Start_Time]])</f>
        <v>17</v>
      </c>
      <c r="F2692" s="1">
        <f>MONTH(US_Accidents_Dec20_updated3[[#This Row],[Start_Time]])</f>
        <v>2</v>
      </c>
      <c r="G2692" s="1" t="s">
        <v>51</v>
      </c>
      <c r="H2692" s="1" t="s">
        <v>4073</v>
      </c>
      <c r="J2692">
        <v>31.1</v>
      </c>
      <c r="K2692"/>
      <c r="L2692" s="1" t="s">
        <v>1213</v>
      </c>
      <c r="N2692"/>
      <c r="O2692"/>
    </row>
    <row r="2693" spans="1:15" x14ac:dyDescent="0.25">
      <c r="A2693">
        <v>39.716560000000001</v>
      </c>
      <c r="B2693">
        <v>-105.19108</v>
      </c>
      <c r="C2693">
        <v>2</v>
      </c>
      <c r="D2693" s="2" t="d">
        <v>2019-02-23T18:35:17.00000013224780475</v>
      </c>
      <c r="E2693" s="1">
        <f>HOUR(US_Accidents_Dec20_updated3[[#This Row],[Start_Time]])</f>
        <v>18</v>
      </c>
      <c r="F2693" s="1">
        <f>MONTH(US_Accidents_Dec20_updated3[[#This Row],[Start_Time]])</f>
        <v>2</v>
      </c>
      <c r="G2693" s="1" t="s">
        <v>53</v>
      </c>
      <c r="H2693" s="1" t="s">
        <v>5118</v>
      </c>
      <c r="I2693">
        <v>30</v>
      </c>
      <c r="J2693">
        <v>28.8</v>
      </c>
      <c r="K2693"/>
      <c r="L2693" s="1" t="s">
        <v>1221</v>
      </c>
      <c r="N2693"/>
      <c r="O2693"/>
    </row>
    <row r="2694" spans="1:15" x14ac:dyDescent="0.25">
      <c r="A2694">
        <v>39.723739999999999</v>
      </c>
      <c r="B2694">
        <v>-105.18149</v>
      </c>
      <c r="C2694">
        <v>3</v>
      </c>
      <c r="D2694" s="2" t="d">
        <v>2019-02-23T19:03:02.99999982118606425</v>
      </c>
      <c r="E2694" s="1">
        <f>HOUR(US_Accidents_Dec20_updated3[[#This Row],[Start_Time]])</f>
        <v>19</v>
      </c>
      <c r="F2694" s="1">
        <f>MONTH(US_Accidents_Dec20_updated3[[#This Row],[Start_Time]])</f>
        <v>2</v>
      </c>
      <c r="G2694" s="1" t="s">
        <v>53</v>
      </c>
      <c r="H2694" s="1" t="s">
        <v>581</v>
      </c>
      <c r="I2694">
        <v>30</v>
      </c>
      <c r="J2694">
        <v>28.8</v>
      </c>
      <c r="K2694"/>
      <c r="L2694" s="1" t="s">
        <v>1221</v>
      </c>
      <c r="N2694"/>
      <c r="O2694"/>
    </row>
    <row r="2695" spans="1:15" x14ac:dyDescent="0.25">
      <c r="A2695">
        <v>39.723739999999999</v>
      </c>
      <c r="B2695">
        <v>-105.18149</v>
      </c>
      <c r="C2695">
        <v>3</v>
      </c>
      <c r="D2695" s="2" t="d">
        <v>2019-02-23T19:04:31.99999988079070950</v>
      </c>
      <c r="E2695" s="1">
        <f>HOUR(US_Accidents_Dec20_updated3[[#This Row],[Start_Time]])</f>
        <v>19</v>
      </c>
      <c r="F2695" s="1">
        <f>MONTH(US_Accidents_Dec20_updated3[[#This Row],[Start_Time]])</f>
        <v>2</v>
      </c>
      <c r="G2695" s="1" t="s">
        <v>53</v>
      </c>
      <c r="H2695" s="1" t="s">
        <v>581</v>
      </c>
      <c r="I2695">
        <v>30</v>
      </c>
      <c r="J2695">
        <v>28.8</v>
      </c>
      <c r="K2695"/>
      <c r="L2695" s="1" t="s">
        <v>1221</v>
      </c>
      <c r="N2695"/>
      <c r="O2695"/>
    </row>
    <row r="2696" spans="1:15" x14ac:dyDescent="0.25">
      <c r="A2696">
        <v>39.725580000000001</v>
      </c>
      <c r="B2696">
        <v>-105.022643</v>
      </c>
      <c r="C2696">
        <v>3</v>
      </c>
      <c r="D2696" s="2" t="d">
        <v>2019-02-23T19:29:17.00000000651926050</v>
      </c>
      <c r="E2696" s="1">
        <f>HOUR(US_Accidents_Dec20_updated3[[#This Row],[Start_Time]])</f>
        <v>19</v>
      </c>
      <c r="F2696" s="1">
        <f>MONTH(US_Accidents_Dec20_updated3[[#This Row],[Start_Time]])</f>
        <v>2</v>
      </c>
      <c r="G2696" s="1" t="s">
        <v>53</v>
      </c>
      <c r="H2696" s="1" t="s">
        <v>585</v>
      </c>
      <c r="I2696">
        <v>30</v>
      </c>
      <c r="J2696">
        <v>21.9</v>
      </c>
      <c r="K2696"/>
      <c r="L2696" s="1" t="s">
        <v>1221</v>
      </c>
      <c r="N2696"/>
      <c r="O2696"/>
    </row>
    <row r="2697" spans="1:15" x14ac:dyDescent="0.25">
      <c r="A2697">
        <v>39.778289999999998</v>
      </c>
      <c r="B2697">
        <v>-104.897431</v>
      </c>
      <c r="C2697">
        <v>3</v>
      </c>
      <c r="D2697" s="2" t="d">
        <v>2019-02-23T20:45:02.00000004842877300</v>
      </c>
      <c r="E2697" s="1">
        <f>HOUR(US_Accidents_Dec20_updated3[[#This Row],[Start_Time]])</f>
        <v>20</v>
      </c>
      <c r="F2697" s="1">
        <f>MONTH(US_Accidents_Dec20_updated3[[#This Row],[Start_Time]])</f>
        <v>2</v>
      </c>
      <c r="G2697" s="1" t="s">
        <v>53</v>
      </c>
      <c r="H2697" s="1" t="s">
        <v>418</v>
      </c>
      <c r="I2697">
        <v>30</v>
      </c>
      <c r="J2697">
        <v>21.9</v>
      </c>
      <c r="K2697"/>
      <c r="L2697" s="1" t="s">
        <v>1221</v>
      </c>
      <c r="N2697"/>
      <c r="O2697"/>
    </row>
    <row r="2698" spans="1:15" x14ac:dyDescent="0.25">
      <c r="A2698">
        <v>39.097873999999997</v>
      </c>
      <c r="B2698">
        <v>-104.863916</v>
      </c>
      <c r="C2698">
        <v>3</v>
      </c>
      <c r="D2698" s="2" t="d">
        <v>2019-02-23T21:06:47.00000021606683650</v>
      </c>
      <c r="E2698" s="1">
        <f>HOUR(US_Accidents_Dec20_updated3[[#This Row],[Start_Time]])</f>
        <v>21</v>
      </c>
      <c r="F2698" s="1">
        <f>MONTH(US_Accidents_Dec20_updated3[[#This Row],[Start_Time]])</f>
        <v>2</v>
      </c>
      <c r="G2698" s="1" t="s">
        <v>53</v>
      </c>
      <c r="H2698" s="1" t="s">
        <v>471</v>
      </c>
      <c r="I2698">
        <v>10</v>
      </c>
      <c r="J2698">
        <v>4.5999999999999996</v>
      </c>
      <c r="K2698"/>
      <c r="L2698" s="1" t="s">
        <v>1207</v>
      </c>
      <c r="N2698"/>
      <c r="O2698"/>
    </row>
    <row r="2699" spans="1:15" x14ac:dyDescent="0.25">
      <c r="A2699">
        <v>40.179569999999998</v>
      </c>
      <c r="B2699">
        <v>-104.97967199999999</v>
      </c>
      <c r="C2699">
        <v>3</v>
      </c>
      <c r="D2699" s="2" t="d">
        <v>2019-02-24T00:48:47.00000025797635575</v>
      </c>
      <c r="E2699" s="1">
        <f>HOUR(US_Accidents_Dec20_updated3[[#This Row],[Start_Time]])</f>
        <v>0</v>
      </c>
      <c r="F2699" s="1">
        <f>MONTH(US_Accidents_Dec20_updated3[[#This Row],[Start_Time]])</f>
        <v>2</v>
      </c>
      <c r="G2699" s="1" t="s">
        <v>53</v>
      </c>
      <c r="H2699" s="1" t="s">
        <v>265</v>
      </c>
      <c r="I2699">
        <v>10</v>
      </c>
      <c r="J2699">
        <v>8.1</v>
      </c>
      <c r="K2699"/>
      <c r="L2699" s="1" t="s">
        <v>1207</v>
      </c>
      <c r="N2699"/>
      <c r="O2699"/>
    </row>
    <row r="2700" spans="1:15" x14ac:dyDescent="0.25">
      <c r="A2700">
        <v>40.1569</v>
      </c>
      <c r="B2700">
        <v>-104.97871000000001</v>
      </c>
      <c r="C2700">
        <v>3</v>
      </c>
      <c r="D2700" s="2" t="d">
        <v>2019-02-24T01:12:02.00000009033829225</v>
      </c>
      <c r="E2700" s="1">
        <f>HOUR(US_Accidents_Dec20_updated3[[#This Row],[Start_Time]])</f>
        <v>1</v>
      </c>
      <c r="F2700" s="1">
        <f>MONTH(US_Accidents_Dec20_updated3[[#This Row],[Start_Time]])</f>
        <v>2</v>
      </c>
      <c r="G2700" s="1" t="s">
        <v>53</v>
      </c>
      <c r="H2700" s="1" t="s">
        <v>3924</v>
      </c>
      <c r="I2700">
        <v>10</v>
      </c>
      <c r="J2700">
        <v>11.5</v>
      </c>
      <c r="K2700"/>
      <c r="L2700" s="1" t="s">
        <v>1207</v>
      </c>
      <c r="N2700"/>
      <c r="O2700"/>
    </row>
    <row r="2701" spans="1:15" x14ac:dyDescent="0.25">
      <c r="A2701">
        <v>40.1569</v>
      </c>
      <c r="B2701">
        <v>-104.97871000000001</v>
      </c>
      <c r="C2701">
        <v>3</v>
      </c>
      <c r="D2701" s="2" t="d">
        <v>2019-02-24T01:51:47.00000000651926050</v>
      </c>
      <c r="E2701" s="1">
        <f>HOUR(US_Accidents_Dec20_updated3[[#This Row],[Start_Time]])</f>
        <v>1</v>
      </c>
      <c r="F2701" s="1">
        <f>MONTH(US_Accidents_Dec20_updated3[[#This Row],[Start_Time]])</f>
        <v>2</v>
      </c>
      <c r="G2701" s="1" t="s">
        <v>53</v>
      </c>
      <c r="H2701" s="1" t="s">
        <v>3926</v>
      </c>
      <c r="I2701">
        <v>10</v>
      </c>
      <c r="J2701">
        <v>9.1999999999999993</v>
      </c>
      <c r="K2701"/>
      <c r="L2701" s="1" t="s">
        <v>1207</v>
      </c>
      <c r="N2701"/>
      <c r="O2701"/>
    </row>
    <row r="2702" spans="1:15" x14ac:dyDescent="0.25">
      <c r="A2702">
        <v>39.067182000000003</v>
      </c>
      <c r="B2702">
        <v>-104.856601</v>
      </c>
      <c r="C2702">
        <v>3</v>
      </c>
      <c r="D2702" s="2" t="d">
        <v>2019-02-24T07:30:47.000000299885868925</v>
      </c>
      <c r="E2702" s="1">
        <f>HOUR(US_Accidents_Dec20_updated3[[#This Row],[Start_Time]])</f>
        <v>7</v>
      </c>
      <c r="F2702" s="1">
        <f>MONTH(US_Accidents_Dec20_updated3[[#This Row],[Start_Time]])</f>
        <v>2</v>
      </c>
      <c r="G2702" s="1" t="s">
        <v>51</v>
      </c>
      <c r="H2702" s="1" t="s">
        <v>471</v>
      </c>
      <c r="I2702">
        <v>10</v>
      </c>
      <c r="K2702"/>
      <c r="L2702" s="1" t="s">
        <v>1207</v>
      </c>
      <c r="N2702"/>
      <c r="O2702"/>
    </row>
    <row r="2703" spans="1:15" x14ac:dyDescent="0.25">
      <c r="A2703">
        <v>39.125577</v>
      </c>
      <c r="B2703">
        <v>-104.86466</v>
      </c>
      <c r="C2703">
        <v>3</v>
      </c>
      <c r="D2703" s="2" t="d">
        <v>2019-02-24T10:48:47.00000004842877300</v>
      </c>
      <c r="E2703" s="1">
        <f>HOUR(US_Accidents_Dec20_updated3[[#This Row],[Start_Time]])</f>
        <v>10</v>
      </c>
      <c r="F2703" s="1">
        <f>MONTH(US_Accidents_Dec20_updated3[[#This Row],[Start_Time]])</f>
        <v>2</v>
      </c>
      <c r="G2703" s="1" t="s">
        <v>51</v>
      </c>
      <c r="H2703" s="1" t="s">
        <v>471</v>
      </c>
      <c r="I2703">
        <v>10</v>
      </c>
      <c r="J2703">
        <v>9.1999999999999993</v>
      </c>
      <c r="K2703"/>
      <c r="L2703" s="1" t="s">
        <v>1207</v>
      </c>
      <c r="N2703"/>
      <c r="O2703"/>
    </row>
    <row r="2704" spans="1:15" x14ac:dyDescent="0.25">
      <c r="A2704">
        <v>39.734789999999997</v>
      </c>
      <c r="B2704">
        <v>-105.01503</v>
      </c>
      <c r="C2704">
        <v>3</v>
      </c>
      <c r="D2704" s="2" t="d">
        <v>2019-02-24T12:29:17.00000021606683650</v>
      </c>
      <c r="E2704" s="1">
        <f>HOUR(US_Accidents_Dec20_updated3[[#This Row],[Start_Time]])</f>
        <v>12</v>
      </c>
      <c r="F2704" s="1">
        <f>MONTH(US_Accidents_Dec20_updated3[[#This Row],[Start_Time]])</f>
        <v>2</v>
      </c>
      <c r="G2704" s="1" t="s">
        <v>51</v>
      </c>
      <c r="H2704" s="1" t="s">
        <v>568</v>
      </c>
      <c r="I2704">
        <v>50</v>
      </c>
      <c r="J2704">
        <v>10.4</v>
      </c>
      <c r="K2704"/>
      <c r="L2704" s="1" t="s">
        <v>819</v>
      </c>
      <c r="N2704"/>
      <c r="O2704"/>
    </row>
    <row r="2705" spans="1:15" x14ac:dyDescent="0.25">
      <c r="A2705">
        <v>39.778410000000001</v>
      </c>
      <c r="B2705">
        <v>-104.91289</v>
      </c>
      <c r="C2705">
        <v>3</v>
      </c>
      <c r="D2705" s="2" t="d">
        <v>2019-02-24T13:33:01.99999979697167775</v>
      </c>
      <c r="E2705" s="1">
        <f>HOUR(US_Accidents_Dec20_updated3[[#This Row],[Start_Time]])</f>
        <v>13</v>
      </c>
      <c r="F2705" s="1">
        <f>MONTH(US_Accidents_Dec20_updated3[[#This Row],[Start_Time]])</f>
        <v>2</v>
      </c>
      <c r="G2705" s="1" t="s">
        <v>51</v>
      </c>
      <c r="H2705" s="1" t="s">
        <v>487</v>
      </c>
      <c r="I2705">
        <v>50</v>
      </c>
      <c r="J2705">
        <v>11.5</v>
      </c>
      <c r="K2705"/>
      <c r="L2705" s="1" t="s">
        <v>819</v>
      </c>
      <c r="N2705"/>
      <c r="O2705"/>
    </row>
    <row r="2706" spans="1:15" x14ac:dyDescent="0.25">
      <c r="A2706">
        <v>40.440871000000001</v>
      </c>
      <c r="B2706">
        <v>-104.99209</v>
      </c>
      <c r="C2706">
        <v>3</v>
      </c>
      <c r="D2706" s="2" t="d">
        <v>2019-02-24T14:15:03.000000072643160850</v>
      </c>
      <c r="E2706" s="1">
        <f>HOUR(US_Accidents_Dec20_updated3[[#This Row],[Start_Time]])</f>
        <v>14</v>
      </c>
      <c r="F2706" s="1">
        <f>MONTH(US_Accidents_Dec20_updated3[[#This Row],[Start_Time]])</f>
        <v>2</v>
      </c>
      <c r="G2706" s="1" t="s">
        <v>51</v>
      </c>
      <c r="H2706" s="1" t="s">
        <v>400</v>
      </c>
      <c r="I2706">
        <v>10</v>
      </c>
      <c r="J2706">
        <v>21.9</v>
      </c>
      <c r="K2706"/>
      <c r="L2706" s="1" t="s">
        <v>1207</v>
      </c>
      <c r="N2706"/>
      <c r="O2706"/>
    </row>
    <row r="2707" spans="1:15" x14ac:dyDescent="0.25">
      <c r="A2707">
        <v>38.879471000000002</v>
      </c>
      <c r="B2707">
        <v>-104.946412</v>
      </c>
      <c r="C2707">
        <v>3</v>
      </c>
      <c r="D2707" s="2" t="d">
        <v>2019-02-24T15:39:03.00000015646219125</v>
      </c>
      <c r="E2707" s="1">
        <f>HOUR(US_Accidents_Dec20_updated3[[#This Row],[Start_Time]])</f>
        <v>15</v>
      </c>
      <c r="F2707" s="1">
        <f>MONTH(US_Accidents_Dec20_updated3[[#This Row],[Start_Time]])</f>
        <v>2</v>
      </c>
      <c r="G2707" s="1" t="s">
        <v>51</v>
      </c>
      <c r="H2707" s="1" t="s">
        <v>7203</v>
      </c>
      <c r="I2707">
        <v>10</v>
      </c>
      <c r="J2707">
        <v>15</v>
      </c>
      <c r="K2707"/>
      <c r="L2707" s="1" t="s">
        <v>1068</v>
      </c>
      <c r="N2707"/>
      <c r="O2707"/>
    </row>
    <row r="2708" spans="1:15" x14ac:dyDescent="0.25">
      <c r="A2708">
        <v>39.097873999999997</v>
      </c>
      <c r="B2708">
        <v>-104.863916</v>
      </c>
      <c r="C2708">
        <v>3</v>
      </c>
      <c r="D2708" s="2" t="d">
        <v>2019-02-24T16:17:17.00000017415732400</v>
      </c>
      <c r="E2708" s="1">
        <f>HOUR(US_Accidents_Dec20_updated3[[#This Row],[Start_Time]])</f>
        <v>16</v>
      </c>
      <c r="F2708" s="1">
        <f>MONTH(US_Accidents_Dec20_updated3[[#This Row],[Start_Time]])</f>
        <v>2</v>
      </c>
      <c r="G2708" s="1" t="s">
        <v>51</v>
      </c>
      <c r="H2708" s="1" t="s">
        <v>471</v>
      </c>
      <c r="I2708">
        <v>10</v>
      </c>
      <c r="J2708">
        <v>15</v>
      </c>
      <c r="K2708"/>
      <c r="L2708" s="1" t="s">
        <v>1068</v>
      </c>
      <c r="N2708"/>
      <c r="O2708"/>
    </row>
    <row r="2709" spans="1:15" x14ac:dyDescent="0.25">
      <c r="A2709">
        <v>39.749839999999999</v>
      </c>
      <c r="B2709">
        <v>-105.01721999999999</v>
      </c>
      <c r="C2709">
        <v>3</v>
      </c>
      <c r="D2709" s="2" t="d">
        <v>2019-02-24T18:12:47.00000013224780475</v>
      </c>
      <c r="E2709" s="1">
        <f>HOUR(US_Accidents_Dec20_updated3[[#This Row],[Start_Time]])</f>
        <v>18</v>
      </c>
      <c r="F2709" s="1">
        <f>MONTH(US_Accidents_Dec20_updated3[[#This Row],[Start_Time]])</f>
        <v>2</v>
      </c>
      <c r="G2709" s="1" t="s">
        <v>51</v>
      </c>
      <c r="H2709" s="1" t="s">
        <v>582</v>
      </c>
      <c r="I2709">
        <v>50</v>
      </c>
      <c r="J2709">
        <v>6.9</v>
      </c>
      <c r="K2709"/>
      <c r="L2709" s="1" t="s">
        <v>1068</v>
      </c>
      <c r="N2709"/>
      <c r="O2709"/>
    </row>
    <row r="2710" spans="1:15" x14ac:dyDescent="0.25">
      <c r="A2710">
        <v>39.725490000000001</v>
      </c>
      <c r="B2710">
        <v>-105.04056300000001</v>
      </c>
      <c r="C2710">
        <v>3</v>
      </c>
      <c r="D2710" s="2" t="d">
        <v>2019-02-25T06:54:49.00000001303851425</v>
      </c>
      <c r="E2710" s="1">
        <f>HOUR(US_Accidents_Dec20_updated3[[#This Row],[Start_Time]])</f>
        <v>6</v>
      </c>
      <c r="F2710" s="1">
        <f>MONTH(US_Accidents_Dec20_updated3[[#This Row],[Start_Time]])</f>
        <v>2</v>
      </c>
      <c r="G2710" s="1" t="s">
        <v>51</v>
      </c>
      <c r="H2710" s="1" t="s">
        <v>7497</v>
      </c>
      <c r="I2710">
        <v>30</v>
      </c>
      <c r="K2710"/>
      <c r="L2710" s="1" t="s">
        <v>819</v>
      </c>
      <c r="N2710"/>
      <c r="O2710"/>
    </row>
    <row r="2711" spans="1:15" x14ac:dyDescent="0.25">
      <c r="A2711">
        <v>39.77178</v>
      </c>
      <c r="B2711">
        <v>-104.81892000000001</v>
      </c>
      <c r="C2711">
        <v>3</v>
      </c>
      <c r="D2711" s="2" t="d">
        <v>2019-02-25T08:18:49.00000009685754600</v>
      </c>
      <c r="E2711" s="1">
        <f>HOUR(US_Accidents_Dec20_updated3[[#This Row],[Start_Time]])</f>
        <v>8</v>
      </c>
      <c r="F2711" s="1">
        <f>MONTH(US_Accidents_Dec20_updated3[[#This Row],[Start_Time]])</f>
        <v>2</v>
      </c>
      <c r="G2711" s="1" t="s">
        <v>51</v>
      </c>
      <c r="H2711" s="1" t="s">
        <v>221</v>
      </c>
      <c r="I2711">
        <v>10</v>
      </c>
      <c r="J2711">
        <v>6.9</v>
      </c>
      <c r="K2711"/>
      <c r="L2711" s="1" t="s">
        <v>819</v>
      </c>
      <c r="N2711"/>
      <c r="O2711"/>
    </row>
    <row r="2712" spans="1:15" x14ac:dyDescent="0.25">
      <c r="A2712">
        <v>39.725580000000001</v>
      </c>
      <c r="B2712">
        <v>-105.022643</v>
      </c>
      <c r="C2712">
        <v>3</v>
      </c>
      <c r="D2712" s="2" t="d">
        <v>2019-02-25T09:42:46.99999971315264600</v>
      </c>
      <c r="E2712" s="1">
        <f>HOUR(US_Accidents_Dec20_updated3[[#This Row],[Start_Time]])</f>
        <v>9</v>
      </c>
      <c r="F2712" s="1">
        <f>MONTH(US_Accidents_Dec20_updated3[[#This Row],[Start_Time]])</f>
        <v>2</v>
      </c>
      <c r="G2712" s="1" t="s">
        <v>51</v>
      </c>
      <c r="H2712" s="1" t="s">
        <v>585</v>
      </c>
      <c r="I2712">
        <v>35</v>
      </c>
      <c r="K2712"/>
      <c r="L2712" s="1" t="s">
        <v>819</v>
      </c>
      <c r="N2712"/>
      <c r="O2712"/>
    </row>
    <row r="2713" spans="1:15" x14ac:dyDescent="0.25">
      <c r="A2713">
        <v>39.408718999999998</v>
      </c>
      <c r="B2713">
        <v>-105.49277600000001</v>
      </c>
      <c r="C2713">
        <v>4</v>
      </c>
      <c r="D2713" s="2" t="d">
        <v>2019-02-25T10:53:17.999999905005097350</v>
      </c>
      <c r="E2713" s="1">
        <f>HOUR(US_Accidents_Dec20_updated3[[#This Row],[Start_Time]])</f>
        <v>10</v>
      </c>
      <c r="F2713" s="1">
        <f>MONTH(US_Accidents_Dec20_updated3[[#This Row],[Start_Time]])</f>
        <v>2</v>
      </c>
      <c r="G2713" s="1" t="s">
        <v>51</v>
      </c>
      <c r="H2713" s="1" t="s">
        <v>7205</v>
      </c>
      <c r="I2713">
        <v>10</v>
      </c>
      <c r="J2713">
        <v>11.5</v>
      </c>
      <c r="K2713"/>
      <c r="L2713" s="1" t="s">
        <v>1207</v>
      </c>
      <c r="N2713"/>
      <c r="O2713"/>
    </row>
    <row r="2714" spans="1:15" x14ac:dyDescent="0.25">
      <c r="A2714">
        <v>39.838332000000001</v>
      </c>
      <c r="B2714">
        <v>-104.98351</v>
      </c>
      <c r="C2714">
        <v>3</v>
      </c>
      <c r="D2714" s="2" t="d">
        <v>2019-02-25T11:06:46.99999979697167775</v>
      </c>
      <c r="E2714" s="1">
        <f>HOUR(US_Accidents_Dec20_updated3[[#This Row],[Start_Time]])</f>
        <v>11</v>
      </c>
      <c r="F2714" s="1">
        <f>MONTH(US_Accidents_Dec20_updated3[[#This Row],[Start_Time]])</f>
        <v>2</v>
      </c>
      <c r="G2714" s="1" t="s">
        <v>51</v>
      </c>
      <c r="H2714" s="1" t="s">
        <v>518</v>
      </c>
      <c r="I2714">
        <v>35</v>
      </c>
      <c r="J2714">
        <v>3.5</v>
      </c>
      <c r="K2714"/>
      <c r="L2714" s="1" t="s">
        <v>819</v>
      </c>
      <c r="N2714"/>
      <c r="O2714"/>
    </row>
    <row r="2715" spans="1:15" x14ac:dyDescent="0.25">
      <c r="A2715">
        <v>39.113750000000003</v>
      </c>
      <c r="B2715">
        <v>-108.589056</v>
      </c>
      <c r="C2715">
        <v>3</v>
      </c>
      <c r="D2715" s="2" t="d">
        <v>2019-02-25T16:28:34.00000001303851425</v>
      </c>
      <c r="E2715" s="1">
        <f>HOUR(US_Accidents_Dec20_updated3[[#This Row],[Start_Time]])</f>
        <v>16</v>
      </c>
      <c r="F2715" s="1">
        <f>MONTH(US_Accidents_Dec20_updated3[[#This Row],[Start_Time]])</f>
        <v>2</v>
      </c>
      <c r="G2715" s="1" t="s">
        <v>51</v>
      </c>
      <c r="H2715" s="1" t="s">
        <v>489</v>
      </c>
      <c r="I2715">
        <v>10</v>
      </c>
      <c r="J2715">
        <v>5.8</v>
      </c>
      <c r="K2715"/>
      <c r="L2715" s="1" t="s">
        <v>1207</v>
      </c>
      <c r="N2715"/>
      <c r="O2715"/>
    </row>
    <row r="2716" spans="1:15" x14ac:dyDescent="0.25">
      <c r="A2716">
        <v>39.289102</v>
      </c>
      <c r="B2716">
        <v>-104.895833</v>
      </c>
      <c r="C2716">
        <v>3</v>
      </c>
      <c r="D2716" s="2" t="d">
        <v>2019-02-25T19:22:32.00000025797635575</v>
      </c>
      <c r="E2716" s="1">
        <f>HOUR(US_Accidents_Dec20_updated3[[#This Row],[Start_Time]])</f>
        <v>19</v>
      </c>
      <c r="F2716" s="1">
        <f>MONTH(US_Accidents_Dec20_updated3[[#This Row],[Start_Time]])</f>
        <v>2</v>
      </c>
      <c r="G2716" s="1" t="s">
        <v>53</v>
      </c>
      <c r="H2716" s="1" t="s">
        <v>450</v>
      </c>
      <c r="I2716">
        <v>10</v>
      </c>
      <c r="J2716">
        <v>13.8</v>
      </c>
      <c r="K2716"/>
      <c r="L2716" s="1" t="s">
        <v>1207</v>
      </c>
      <c r="N2716"/>
      <c r="O2716"/>
    </row>
    <row r="2717" spans="1:15" x14ac:dyDescent="0.25">
      <c r="A2717">
        <v>38.246082999999999</v>
      </c>
      <c r="B2717">
        <v>-104.61187</v>
      </c>
      <c r="C2717">
        <v>3</v>
      </c>
      <c r="D2717" s="2" t="d">
        <v>2019-02-26T02:54:46.99999975506216525</v>
      </c>
      <c r="E2717" s="1">
        <f>HOUR(US_Accidents_Dec20_updated3[[#This Row],[Start_Time]])</f>
        <v>2</v>
      </c>
      <c r="F2717" s="1">
        <f>MONTH(US_Accidents_Dec20_updated3[[#This Row],[Start_Time]])</f>
        <v>2</v>
      </c>
      <c r="G2717" s="1" t="s">
        <v>53</v>
      </c>
      <c r="H2717" s="1" t="s">
        <v>530</v>
      </c>
      <c r="I2717">
        <v>0.5</v>
      </c>
      <c r="J2717">
        <v>3.5</v>
      </c>
      <c r="K2717">
        <v>0.01</v>
      </c>
      <c r="L2717" s="1" t="s">
        <v>1211</v>
      </c>
      <c r="N2717"/>
      <c r="O2717"/>
    </row>
    <row r="2718" spans="1:15" x14ac:dyDescent="0.25">
      <c r="A2718">
        <v>38.239829999999998</v>
      </c>
      <c r="B2718">
        <v>-104.61179</v>
      </c>
      <c r="C2718">
        <v>3</v>
      </c>
      <c r="D2718" s="2" t="d">
        <v>2019-02-26T03:15:47.00000009033829225</v>
      </c>
      <c r="E2718" s="1">
        <f>HOUR(US_Accidents_Dec20_updated3[[#This Row],[Start_Time]])</f>
        <v>3</v>
      </c>
      <c r="F2718" s="1">
        <f>MONTH(US_Accidents_Dec20_updated3[[#This Row],[Start_Time]])</f>
        <v>2</v>
      </c>
      <c r="G2718" s="1" t="s">
        <v>53</v>
      </c>
      <c r="H2718" s="1" t="s">
        <v>2849</v>
      </c>
      <c r="I2718">
        <v>0.5</v>
      </c>
      <c r="J2718">
        <v>5.8</v>
      </c>
      <c r="K2718">
        <v>0</v>
      </c>
      <c r="L2718" s="1" t="s">
        <v>1211</v>
      </c>
      <c r="N2718"/>
      <c r="O2718"/>
    </row>
    <row r="2719" spans="1:15" x14ac:dyDescent="0.25">
      <c r="A2719">
        <v>37.134210000000003</v>
      </c>
      <c r="B2719">
        <v>-104.52145299999999</v>
      </c>
      <c r="C2719">
        <v>4</v>
      </c>
      <c r="D2719" s="2" t="d">
        <v>2019-02-26T06:16:33.99999976158141900</v>
      </c>
      <c r="E2719" s="1">
        <f>HOUR(US_Accidents_Dec20_updated3[[#This Row],[Start_Time]])</f>
        <v>6</v>
      </c>
      <c r="F2719" s="1">
        <f>MONTH(US_Accidents_Dec20_updated3[[#This Row],[Start_Time]])</f>
        <v>2</v>
      </c>
      <c r="G2719" s="1" t="s">
        <v>51</v>
      </c>
      <c r="H2719" s="1" t="s">
        <v>3660</v>
      </c>
      <c r="I2719">
        <v>10</v>
      </c>
      <c r="J2719">
        <v>10.4</v>
      </c>
      <c r="K2719"/>
      <c r="L2719" s="1" t="s">
        <v>1207</v>
      </c>
      <c r="N2719"/>
      <c r="O2719"/>
    </row>
    <row r="2720" spans="1:15" x14ac:dyDescent="0.25">
      <c r="A2720">
        <v>38.259101000000001</v>
      </c>
      <c r="B2720">
        <v>-104.60509</v>
      </c>
      <c r="C2720">
        <v>3</v>
      </c>
      <c r="D2720" s="2" t="d">
        <v>2019-02-26T06:26:19.00000009685754600</v>
      </c>
      <c r="E2720" s="1">
        <f>HOUR(US_Accidents_Dec20_updated3[[#This Row],[Start_Time]])</f>
        <v>6</v>
      </c>
      <c r="F2720" s="1">
        <f>MONTH(US_Accidents_Dec20_updated3[[#This Row],[Start_Time]])</f>
        <v>2</v>
      </c>
      <c r="G2720" s="1" t="s">
        <v>51</v>
      </c>
      <c r="H2720" s="1" t="s">
        <v>4087</v>
      </c>
      <c r="I2720">
        <v>0.5</v>
      </c>
      <c r="J2720">
        <v>4.5999999999999996</v>
      </c>
      <c r="K2720">
        <v>0.01</v>
      </c>
      <c r="L2720" s="1" t="s">
        <v>1211</v>
      </c>
      <c r="N2720"/>
      <c r="O2720"/>
    </row>
    <row r="2721" spans="1:15" x14ac:dyDescent="0.25">
      <c r="A2721">
        <v>38.261513999999998</v>
      </c>
      <c r="B2721">
        <v>-104.60545999999999</v>
      </c>
      <c r="C2721">
        <v>3</v>
      </c>
      <c r="D2721" s="2" t="d">
        <v>2019-02-26T06:26:19.00000009685754600</v>
      </c>
      <c r="E2721" s="1">
        <f>HOUR(US_Accidents_Dec20_updated3[[#This Row],[Start_Time]])</f>
        <v>6</v>
      </c>
      <c r="F2721" s="1">
        <f>MONTH(US_Accidents_Dec20_updated3[[#This Row],[Start_Time]])</f>
        <v>2</v>
      </c>
      <c r="G2721" s="1" t="s">
        <v>51</v>
      </c>
      <c r="H2721" s="1" t="s">
        <v>1002</v>
      </c>
      <c r="I2721">
        <v>0.5</v>
      </c>
      <c r="J2721">
        <v>4.5999999999999996</v>
      </c>
      <c r="K2721">
        <v>0.01</v>
      </c>
      <c r="L2721" s="1" t="s">
        <v>1211</v>
      </c>
      <c r="N2721"/>
      <c r="O2721"/>
    </row>
    <row r="2722" spans="1:15" x14ac:dyDescent="0.25">
      <c r="A2722">
        <v>39.78313</v>
      </c>
      <c r="B2722">
        <v>-105.00687000000001</v>
      </c>
      <c r="C2722">
        <v>3</v>
      </c>
      <c r="D2722" s="2" t="d">
        <v>2019-02-26T06:46:35.00000020489096425</v>
      </c>
      <c r="E2722" s="1">
        <f>HOUR(US_Accidents_Dec20_updated3[[#This Row],[Start_Time]])</f>
        <v>6</v>
      </c>
      <c r="F2722" s="1">
        <f>MONTH(US_Accidents_Dec20_updated3[[#This Row],[Start_Time]])</f>
        <v>2</v>
      </c>
      <c r="G2722" s="1" t="s">
        <v>51</v>
      </c>
      <c r="H2722" s="1" t="s">
        <v>352</v>
      </c>
      <c r="I2722">
        <v>0.1</v>
      </c>
      <c r="J2722">
        <v>5.8</v>
      </c>
      <c r="K2722"/>
      <c r="L2722" s="1" t="s">
        <v>4928</v>
      </c>
      <c r="N2722"/>
      <c r="O2722"/>
    </row>
    <row r="2723" spans="1:15" x14ac:dyDescent="0.25">
      <c r="A2723">
        <v>37.134210000000003</v>
      </c>
      <c r="B2723">
        <v>-104.52145299999999</v>
      </c>
      <c r="C2723">
        <v>4</v>
      </c>
      <c r="D2723" s="2" t="d">
        <v>2019-02-26T07:58:34.00000022258609700</v>
      </c>
      <c r="E2723" s="1">
        <f>HOUR(US_Accidents_Dec20_updated3[[#This Row],[Start_Time]])</f>
        <v>7</v>
      </c>
      <c r="F2723" s="1">
        <f>MONTH(US_Accidents_Dec20_updated3[[#This Row],[Start_Time]])</f>
        <v>2</v>
      </c>
      <c r="G2723" s="1" t="s">
        <v>51</v>
      </c>
      <c r="H2723" s="1" t="s">
        <v>4019</v>
      </c>
      <c r="I2723">
        <v>10</v>
      </c>
      <c r="J2723">
        <v>4.5999999999999996</v>
      </c>
      <c r="K2723"/>
      <c r="L2723" s="1" t="s">
        <v>1207</v>
      </c>
      <c r="N2723"/>
      <c r="O2723"/>
    </row>
    <row r="2724" spans="1:15" x14ac:dyDescent="0.25">
      <c r="A2724">
        <v>40.359789999999997</v>
      </c>
      <c r="B2724">
        <v>-104.98377000000001</v>
      </c>
      <c r="C2724">
        <v>3</v>
      </c>
      <c r="D2724" s="2" t="d">
        <v>2019-02-26T08:18:49.00000009685754600</v>
      </c>
      <c r="E2724" s="1">
        <f>HOUR(US_Accidents_Dec20_updated3[[#This Row],[Start_Time]])</f>
        <v>8</v>
      </c>
      <c r="F2724" s="1">
        <f>MONTH(US_Accidents_Dec20_updated3[[#This Row],[Start_Time]])</f>
        <v>2</v>
      </c>
      <c r="G2724" s="1" t="s">
        <v>51</v>
      </c>
      <c r="H2724" s="1" t="s">
        <v>459</v>
      </c>
      <c r="I2724">
        <v>6</v>
      </c>
      <c r="K2724"/>
      <c r="L2724" s="1" t="s">
        <v>1213</v>
      </c>
      <c r="N2724"/>
      <c r="O2724"/>
    </row>
    <row r="2725" spans="1:15" x14ac:dyDescent="0.25">
      <c r="A2725">
        <v>39.994667999999997</v>
      </c>
      <c r="B2725">
        <v>-105.24886600000001</v>
      </c>
      <c r="C2725">
        <v>3</v>
      </c>
      <c r="D2725" s="2" t="d">
        <v>2019-02-26T08:46:34.00000018067657775</v>
      </c>
      <c r="E2725" s="1">
        <f>HOUR(US_Accidents_Dec20_updated3[[#This Row],[Start_Time]])</f>
        <v>8</v>
      </c>
      <c r="F2725" s="1">
        <f>MONTH(US_Accidents_Dec20_updated3[[#This Row],[Start_Time]])</f>
        <v>2</v>
      </c>
      <c r="G2725" s="1" t="s">
        <v>51</v>
      </c>
      <c r="H2725" s="1" t="s">
        <v>98</v>
      </c>
      <c r="I2725">
        <v>1.5</v>
      </c>
      <c r="K2725"/>
      <c r="L2725" s="1" t="s">
        <v>1213</v>
      </c>
      <c r="N2725"/>
      <c r="O2725"/>
    </row>
    <row r="2726" spans="1:15" x14ac:dyDescent="0.25">
      <c r="A2726">
        <v>40.247256999999998</v>
      </c>
      <c r="B2726">
        <v>-104.98038</v>
      </c>
      <c r="C2726">
        <v>3</v>
      </c>
      <c r="D2726" s="2" t="d">
        <v>2019-02-26T12:02:18.99999980349093825</v>
      </c>
      <c r="E2726" s="1">
        <f>HOUR(US_Accidents_Dec20_updated3[[#This Row],[Start_Time]])</f>
        <v>12</v>
      </c>
      <c r="F2726" s="1">
        <f>MONTH(US_Accidents_Dec20_updated3[[#This Row],[Start_Time]])</f>
        <v>2</v>
      </c>
      <c r="G2726" s="1" t="s">
        <v>51</v>
      </c>
      <c r="H2726" s="1" t="s">
        <v>341</v>
      </c>
      <c r="I2726">
        <v>10</v>
      </c>
      <c r="K2726"/>
      <c r="L2726" s="1" t="s">
        <v>1207</v>
      </c>
      <c r="N2726"/>
      <c r="O2726"/>
    </row>
    <row r="2727" spans="1:15" x14ac:dyDescent="0.25">
      <c r="A2727">
        <v>39.763120000000001</v>
      </c>
      <c r="B2727">
        <v>-104.78370099999999</v>
      </c>
      <c r="C2727">
        <v>3</v>
      </c>
      <c r="D2727" s="2" t="d">
        <v>2019-02-26T12:24:48.99999980349093825</v>
      </c>
      <c r="E2727" s="1">
        <f>HOUR(US_Accidents_Dec20_updated3[[#This Row],[Start_Time]])</f>
        <v>12</v>
      </c>
      <c r="F2727" s="1">
        <f>MONTH(US_Accidents_Dec20_updated3[[#This Row],[Start_Time]])</f>
        <v>2</v>
      </c>
      <c r="G2727" s="1" t="s">
        <v>51</v>
      </c>
      <c r="H2727" s="1" t="s">
        <v>536</v>
      </c>
      <c r="I2727">
        <v>7</v>
      </c>
      <c r="J2727">
        <v>4.5999999999999996</v>
      </c>
      <c r="K2727"/>
      <c r="L2727" s="1" t="s">
        <v>819</v>
      </c>
      <c r="N2727"/>
      <c r="O2727"/>
    </row>
    <row r="2728" spans="1:15" x14ac:dyDescent="0.25">
      <c r="A2728">
        <v>37.135590000000001</v>
      </c>
      <c r="B2728">
        <v>-104.822051</v>
      </c>
      <c r="C2728">
        <v>3</v>
      </c>
      <c r="D2728" s="2" t="d">
        <v>2019-02-26T13:42:47.9999997373670325</v>
      </c>
      <c r="E2728" s="1">
        <f>HOUR(US_Accidents_Dec20_updated3[[#This Row],[Start_Time]])</f>
        <v>13</v>
      </c>
      <c r="F2728" s="1">
        <f>MONTH(US_Accidents_Dec20_updated3[[#This Row],[Start_Time]])</f>
        <v>2</v>
      </c>
      <c r="G2728" s="1" t="s">
        <v>51</v>
      </c>
      <c r="H2728" s="1" t="s">
        <v>6886</v>
      </c>
      <c r="I2728">
        <v>10</v>
      </c>
      <c r="J2728">
        <v>9.1999999999999993</v>
      </c>
      <c r="K2728"/>
      <c r="L2728" s="1" t="s">
        <v>1207</v>
      </c>
      <c r="N2728"/>
      <c r="O2728"/>
    </row>
    <row r="2729" spans="1:15" x14ac:dyDescent="0.25">
      <c r="A2729">
        <v>37.129989999999999</v>
      </c>
      <c r="B2729">
        <v>-104.84744999999999</v>
      </c>
      <c r="C2729">
        <v>4</v>
      </c>
      <c r="D2729" s="2" t="d">
        <v>2019-02-26T13:50:19.00000018067657775</v>
      </c>
      <c r="E2729" s="1">
        <f>HOUR(US_Accidents_Dec20_updated3[[#This Row],[Start_Time]])</f>
        <v>13</v>
      </c>
      <c r="F2729" s="1">
        <f>MONTH(US_Accidents_Dec20_updated3[[#This Row],[Start_Time]])</f>
        <v>2</v>
      </c>
      <c r="G2729" s="1" t="s">
        <v>51</v>
      </c>
      <c r="H2729" s="1" t="s">
        <v>6890</v>
      </c>
      <c r="I2729">
        <v>10</v>
      </c>
      <c r="J2729">
        <v>9.1999999999999993</v>
      </c>
      <c r="K2729"/>
      <c r="L2729" s="1" t="s">
        <v>1207</v>
      </c>
      <c r="N2729"/>
      <c r="O2729"/>
    </row>
    <row r="2730" spans="1:15" x14ac:dyDescent="0.25">
      <c r="A2730">
        <v>39.725411000000001</v>
      </c>
      <c r="B2730">
        <v>-105.05314</v>
      </c>
      <c r="C2730">
        <v>3</v>
      </c>
      <c r="D2730" s="2" t="d">
        <v>2019-02-26T13:54:48.99999980349093825</v>
      </c>
      <c r="E2730" s="1">
        <f>HOUR(US_Accidents_Dec20_updated3[[#This Row],[Start_Time]])</f>
        <v>13</v>
      </c>
      <c r="F2730" s="1">
        <f>MONTH(US_Accidents_Dec20_updated3[[#This Row],[Start_Time]])</f>
        <v>2</v>
      </c>
      <c r="G2730" s="1" t="s">
        <v>51</v>
      </c>
      <c r="H2730" s="1" t="s">
        <v>6205</v>
      </c>
      <c r="I2730">
        <v>8</v>
      </c>
      <c r="J2730">
        <v>9.1999999999999993</v>
      </c>
      <c r="K2730"/>
      <c r="L2730" s="1" t="s">
        <v>819</v>
      </c>
      <c r="N2730"/>
      <c r="O2730"/>
    </row>
    <row r="2731" spans="1:15" x14ac:dyDescent="0.25">
      <c r="A2731">
        <v>39.643813000000002</v>
      </c>
      <c r="B2731">
        <v>-104.91291200000001</v>
      </c>
      <c r="C2731">
        <v>3</v>
      </c>
      <c r="D2731" s="2" t="d">
        <v>2019-02-26T15:24:50.00000003725290075</v>
      </c>
      <c r="E2731" s="1">
        <f>HOUR(US_Accidents_Dec20_updated3[[#This Row],[Start_Time]])</f>
        <v>15</v>
      </c>
      <c r="F2731" s="1">
        <f>MONTH(US_Accidents_Dec20_updated3[[#This Row],[Start_Time]])</f>
        <v>2</v>
      </c>
      <c r="G2731" s="1" t="s">
        <v>51</v>
      </c>
      <c r="H2731" s="1" t="s">
        <v>706</v>
      </c>
      <c r="I2731">
        <v>10</v>
      </c>
      <c r="J2731">
        <v>4.5999999999999996</v>
      </c>
      <c r="K2731"/>
      <c r="L2731" s="1" t="s">
        <v>1221</v>
      </c>
      <c r="N2731"/>
      <c r="O2731"/>
    </row>
    <row r="2732" spans="1:15" x14ac:dyDescent="0.25">
      <c r="A2732">
        <v>39.591949999999997</v>
      </c>
      <c r="B2732">
        <v>-104.88308000000001</v>
      </c>
      <c r="C2732">
        <v>3</v>
      </c>
      <c r="D2732" s="2" t="d">
        <v>2019-02-26T15:44:20.0000000791624200</v>
      </c>
      <c r="E2732" s="1">
        <f>HOUR(US_Accidents_Dec20_updated3[[#This Row],[Start_Time]])</f>
        <v>15</v>
      </c>
      <c r="F2732" s="1">
        <f>MONTH(US_Accidents_Dec20_updated3[[#This Row],[Start_Time]])</f>
        <v>2</v>
      </c>
      <c r="G2732" s="1" t="s">
        <v>51</v>
      </c>
      <c r="H2732" s="1" t="s">
        <v>569</v>
      </c>
      <c r="I2732">
        <v>10</v>
      </c>
      <c r="J2732">
        <v>4.5999999999999996</v>
      </c>
      <c r="K2732"/>
      <c r="L2732" s="1" t="s">
        <v>1221</v>
      </c>
      <c r="N2732"/>
      <c r="O2732"/>
    </row>
    <row r="2733" spans="1:15" x14ac:dyDescent="0.25">
      <c r="A2733">
        <v>37.121839000000001</v>
      </c>
      <c r="B2733">
        <v>-104.768291</v>
      </c>
      <c r="C2733">
        <v>4</v>
      </c>
      <c r="D2733" s="2" t="d">
        <v>2019-02-26T15:42:01.99999988079070950</v>
      </c>
      <c r="E2733" s="1">
        <f>HOUR(US_Accidents_Dec20_updated3[[#This Row],[Start_Time]])</f>
        <v>15</v>
      </c>
      <c r="F2733" s="1">
        <f>MONTH(US_Accidents_Dec20_updated3[[#This Row],[Start_Time]])</f>
        <v>2</v>
      </c>
      <c r="G2733" s="1" t="s">
        <v>51</v>
      </c>
      <c r="H2733" s="1" t="s">
        <v>6893</v>
      </c>
      <c r="I2733">
        <v>10</v>
      </c>
      <c r="J2733">
        <v>10.4</v>
      </c>
      <c r="K2733"/>
      <c r="L2733" s="1" t="s">
        <v>1207</v>
      </c>
      <c r="N2733"/>
      <c r="O2733"/>
    </row>
    <row r="2734" spans="1:15" x14ac:dyDescent="0.25">
      <c r="A2734">
        <v>37.129989999999999</v>
      </c>
      <c r="B2734">
        <v>-104.84744999999999</v>
      </c>
      <c r="C2734">
        <v>4</v>
      </c>
      <c r="D2734" s="2" t="d">
        <v>2019-02-26T15:42:01.99999988079070950</v>
      </c>
      <c r="E2734" s="1">
        <f>HOUR(US_Accidents_Dec20_updated3[[#This Row],[Start_Time]])</f>
        <v>15</v>
      </c>
      <c r="F2734" s="1">
        <f>MONTH(US_Accidents_Dec20_updated3[[#This Row],[Start_Time]])</f>
        <v>2</v>
      </c>
      <c r="G2734" s="1" t="s">
        <v>51</v>
      </c>
      <c r="H2734" s="1" t="s">
        <v>6896</v>
      </c>
      <c r="I2734">
        <v>10</v>
      </c>
      <c r="J2734">
        <v>10.4</v>
      </c>
      <c r="K2734"/>
      <c r="L2734" s="1" t="s">
        <v>1207</v>
      </c>
      <c r="N2734"/>
      <c r="O2734"/>
    </row>
    <row r="2735" spans="1:15" x14ac:dyDescent="0.25">
      <c r="A2735">
        <v>39.749839999999999</v>
      </c>
      <c r="B2735">
        <v>-105.01721999999999</v>
      </c>
      <c r="C2735">
        <v>3</v>
      </c>
      <c r="D2735" s="2" t="d">
        <v>2019-02-26T16:06:48.99999984540045075</v>
      </c>
      <c r="E2735" s="1">
        <f>HOUR(US_Accidents_Dec20_updated3[[#This Row],[Start_Time]])</f>
        <v>16</v>
      </c>
      <c r="F2735" s="1">
        <f>MONTH(US_Accidents_Dec20_updated3[[#This Row],[Start_Time]])</f>
        <v>2</v>
      </c>
      <c r="G2735" s="1" t="s">
        <v>51</v>
      </c>
      <c r="H2735" s="1" t="s">
        <v>582</v>
      </c>
      <c r="I2735">
        <v>10</v>
      </c>
      <c r="J2735">
        <v>6.9</v>
      </c>
      <c r="K2735"/>
      <c r="L2735" s="1" t="s">
        <v>1228</v>
      </c>
      <c r="N2735"/>
      <c r="O2735"/>
    </row>
    <row r="2736" spans="1:15" x14ac:dyDescent="0.25">
      <c r="A2736">
        <v>37.121839000000001</v>
      </c>
      <c r="B2736">
        <v>-104.768291</v>
      </c>
      <c r="C2736">
        <v>4</v>
      </c>
      <c r="D2736" s="2" t="d">
        <v>2019-02-26T16:03:02.00000021606683650</v>
      </c>
      <c r="E2736" s="1">
        <f>HOUR(US_Accidents_Dec20_updated3[[#This Row],[Start_Time]])</f>
        <v>16</v>
      </c>
      <c r="F2736" s="1">
        <f>MONTH(US_Accidents_Dec20_updated3[[#This Row],[Start_Time]])</f>
        <v>2</v>
      </c>
      <c r="G2736" s="1" t="s">
        <v>51</v>
      </c>
      <c r="H2736" s="1" t="s">
        <v>6898</v>
      </c>
      <c r="I2736">
        <v>10</v>
      </c>
      <c r="J2736">
        <v>10.4</v>
      </c>
      <c r="K2736"/>
      <c r="L2736" s="1" t="s">
        <v>1207</v>
      </c>
      <c r="N2736"/>
      <c r="O2736"/>
    </row>
    <row r="2737" spans="1:15" x14ac:dyDescent="0.25">
      <c r="A2737">
        <v>39.649949999999997</v>
      </c>
      <c r="B2737">
        <v>-104.91648000000001</v>
      </c>
      <c r="C2737">
        <v>3</v>
      </c>
      <c r="D2737" s="2" t="d">
        <v>2019-02-26T16:24:49.99999982770532475</v>
      </c>
      <c r="E2737" s="1">
        <f>HOUR(US_Accidents_Dec20_updated3[[#This Row],[Start_Time]])</f>
        <v>16</v>
      </c>
      <c r="F2737" s="1">
        <f>MONTH(US_Accidents_Dec20_updated3[[#This Row],[Start_Time]])</f>
        <v>2</v>
      </c>
      <c r="G2737" s="1" t="s">
        <v>51</v>
      </c>
      <c r="H2737" s="1" t="s">
        <v>3742</v>
      </c>
      <c r="I2737">
        <v>10</v>
      </c>
      <c r="J2737">
        <v>5.8</v>
      </c>
      <c r="K2737"/>
      <c r="L2737" s="1" t="s">
        <v>1221</v>
      </c>
      <c r="N2737"/>
      <c r="O2737"/>
    </row>
    <row r="2738" spans="1:15" x14ac:dyDescent="0.25">
      <c r="A2738">
        <v>38.239829999999998</v>
      </c>
      <c r="B2738">
        <v>-104.61179</v>
      </c>
      <c r="C2738">
        <v>4</v>
      </c>
      <c r="D2738" s="2" t="d">
        <v>2019-02-26T16:32:18.99999980349093825</v>
      </c>
      <c r="E2738" s="1">
        <f>HOUR(US_Accidents_Dec20_updated3[[#This Row],[Start_Time]])</f>
        <v>16</v>
      </c>
      <c r="F2738" s="1">
        <f>MONTH(US_Accidents_Dec20_updated3[[#This Row],[Start_Time]])</f>
        <v>2</v>
      </c>
      <c r="G2738" s="1" t="s">
        <v>51</v>
      </c>
      <c r="H2738" s="1" t="s">
        <v>4712</v>
      </c>
      <c r="I2738">
        <v>10</v>
      </c>
      <c r="J2738">
        <v>18.399999999999999</v>
      </c>
      <c r="K2738"/>
      <c r="L2738" s="1" t="s">
        <v>1207</v>
      </c>
      <c r="N2738"/>
      <c r="O2738"/>
    </row>
    <row r="2739" spans="1:15" x14ac:dyDescent="0.25">
      <c r="A2739">
        <v>39.788431000000003</v>
      </c>
      <c r="B2739">
        <v>-104.90485099999999</v>
      </c>
      <c r="C2739">
        <v>3</v>
      </c>
      <c r="D2739" s="2" t="d">
        <v>2019-02-26T16:38:18.99999971967190650</v>
      </c>
      <c r="E2739" s="1">
        <f>HOUR(US_Accidents_Dec20_updated3[[#This Row],[Start_Time]])</f>
        <v>16</v>
      </c>
      <c r="F2739" s="1">
        <f>MONTH(US_Accidents_Dec20_updated3[[#This Row],[Start_Time]])</f>
        <v>2</v>
      </c>
      <c r="G2739" s="1" t="s">
        <v>51</v>
      </c>
      <c r="H2739" s="1" t="s">
        <v>333</v>
      </c>
      <c r="I2739">
        <v>10</v>
      </c>
      <c r="J2739">
        <v>9.1999999999999993</v>
      </c>
      <c r="K2739"/>
      <c r="L2739" s="1" t="s">
        <v>1221</v>
      </c>
      <c r="N2739"/>
      <c r="O2739"/>
    </row>
    <row r="2740" spans="1:15" x14ac:dyDescent="0.25">
      <c r="A2740">
        <v>38.239829999999998</v>
      </c>
      <c r="B2740">
        <v>-104.61179</v>
      </c>
      <c r="C2740">
        <v>4</v>
      </c>
      <c r="D2740" s="2" t="d">
        <v>2019-02-26T16:52:34.9999999115243554200</v>
      </c>
      <c r="E2740" s="1">
        <f>HOUR(US_Accidents_Dec20_updated3[[#This Row],[Start_Time]])</f>
        <v>16</v>
      </c>
      <c r="F2740" s="1">
        <f>MONTH(US_Accidents_Dec20_updated3[[#This Row],[Start_Time]])</f>
        <v>2</v>
      </c>
      <c r="G2740" s="1" t="s">
        <v>51</v>
      </c>
      <c r="H2740" s="1" t="s">
        <v>4714</v>
      </c>
      <c r="I2740">
        <v>10</v>
      </c>
      <c r="J2740">
        <v>18.399999999999999</v>
      </c>
      <c r="K2740"/>
      <c r="L2740" s="1" t="s">
        <v>1207</v>
      </c>
      <c r="N2740"/>
      <c r="O2740"/>
    </row>
    <row r="2741" spans="1:15" x14ac:dyDescent="0.25">
      <c r="A2741">
        <v>39.749839999999999</v>
      </c>
      <c r="B2741">
        <v>-105.01721999999999</v>
      </c>
      <c r="C2741">
        <v>3</v>
      </c>
      <c r="D2741" s="2" t="d">
        <v>2019-02-26T17:40:33.00000003073364700</v>
      </c>
      <c r="E2741" s="1">
        <f>HOUR(US_Accidents_Dec20_updated3[[#This Row],[Start_Time]])</f>
        <v>17</v>
      </c>
      <c r="F2741" s="1">
        <f>MONTH(US_Accidents_Dec20_updated3[[#This Row],[Start_Time]])</f>
        <v>2</v>
      </c>
      <c r="G2741" s="1" t="s">
        <v>51</v>
      </c>
      <c r="H2741" s="1" t="s">
        <v>582</v>
      </c>
      <c r="I2741">
        <v>10</v>
      </c>
      <c r="J2741">
        <v>5.8</v>
      </c>
      <c r="K2741"/>
      <c r="L2741" s="1" t="s">
        <v>1228</v>
      </c>
      <c r="N2741"/>
      <c r="O2741"/>
    </row>
    <row r="2742" spans="1:15" x14ac:dyDescent="0.25">
      <c r="A2742">
        <v>39.680940999999997</v>
      </c>
      <c r="B2742">
        <v>-104.82867</v>
      </c>
      <c r="C2742">
        <v>3</v>
      </c>
      <c r="D2742" s="2" t="d">
        <v>2019-02-27T06:21:04.00000001303851425</v>
      </c>
      <c r="E2742" s="1">
        <f>HOUR(US_Accidents_Dec20_updated3[[#This Row],[Start_Time]])</f>
        <v>6</v>
      </c>
      <c r="F2742" s="1">
        <f>MONTH(US_Accidents_Dec20_updated3[[#This Row],[Start_Time]])</f>
        <v>2</v>
      </c>
      <c r="G2742" s="1" t="s">
        <v>51</v>
      </c>
      <c r="H2742" s="1" t="s">
        <v>587</v>
      </c>
      <c r="I2742">
        <v>0.5</v>
      </c>
      <c r="J2742">
        <v>8.1</v>
      </c>
      <c r="K2742"/>
      <c r="L2742" s="1" t="s">
        <v>4928</v>
      </c>
      <c r="N2742"/>
      <c r="O2742"/>
    </row>
    <row r="2743" spans="1:15" x14ac:dyDescent="0.25">
      <c r="A2743">
        <v>37.585003</v>
      </c>
      <c r="B2743">
        <v>-105.178894</v>
      </c>
      <c r="C2743">
        <v>4</v>
      </c>
      <c r="D2743" s="2" t="d">
        <v>2019-02-27T07:53:19.999999743886291650</v>
      </c>
      <c r="E2743" s="1">
        <f>HOUR(US_Accidents_Dec20_updated3[[#This Row],[Start_Time]])</f>
        <v>7</v>
      </c>
      <c r="F2743" s="1">
        <f>MONTH(US_Accidents_Dec20_updated3[[#This Row],[Start_Time]])</f>
        <v>2</v>
      </c>
      <c r="G2743" s="1" t="s">
        <v>51</v>
      </c>
      <c r="H2743" s="1" t="s">
        <v>8757</v>
      </c>
      <c r="K2743"/>
      <c r="L2743" s="1" t="s">
        <v>69</v>
      </c>
      <c r="N2743"/>
      <c r="O2743"/>
    </row>
    <row r="2744" spans="1:15" x14ac:dyDescent="0.25">
      <c r="A2744">
        <v>39.390659999999997</v>
      </c>
      <c r="B2744">
        <v>-104.75275000000001</v>
      </c>
      <c r="C2744">
        <v>4</v>
      </c>
      <c r="D2744" s="2" t="d">
        <v>2019-02-27T08:04:34.000000138767063900</v>
      </c>
      <c r="E2744" s="1">
        <f>HOUR(US_Accidents_Dec20_updated3[[#This Row],[Start_Time]])</f>
        <v>8</v>
      </c>
      <c r="F2744" s="1">
        <f>MONTH(US_Accidents_Dec20_updated3[[#This Row],[Start_Time]])</f>
        <v>2</v>
      </c>
      <c r="G2744" s="1" t="s">
        <v>51</v>
      </c>
      <c r="H2744" s="1" t="s">
        <v>6423</v>
      </c>
      <c r="I2744">
        <v>0.2</v>
      </c>
      <c r="K2744"/>
      <c r="L2744" s="1" t="s">
        <v>4928</v>
      </c>
      <c r="N2744"/>
      <c r="O2744"/>
    </row>
    <row r="2745" spans="1:15" x14ac:dyDescent="0.25">
      <c r="A2745">
        <v>39.391129999999997</v>
      </c>
      <c r="B2745">
        <v>-104.75284000000001</v>
      </c>
      <c r="C2745">
        <v>4</v>
      </c>
      <c r="D2745" s="2" t="d">
        <v>2019-02-27T08:04:34.000000138767063900</v>
      </c>
      <c r="E2745" s="1">
        <f>HOUR(US_Accidents_Dec20_updated3[[#This Row],[Start_Time]])</f>
        <v>8</v>
      </c>
      <c r="F2745" s="1">
        <f>MONTH(US_Accidents_Dec20_updated3[[#This Row],[Start_Time]])</f>
        <v>2</v>
      </c>
      <c r="G2745" s="1" t="s">
        <v>51</v>
      </c>
      <c r="H2745" s="1" t="s">
        <v>6425</v>
      </c>
      <c r="I2745">
        <v>0.2</v>
      </c>
      <c r="K2745"/>
      <c r="L2745" s="1" t="s">
        <v>4928</v>
      </c>
      <c r="N2745"/>
      <c r="O2745"/>
    </row>
    <row r="2746" spans="1:15" x14ac:dyDescent="0.25">
      <c r="A2746">
        <v>39.289594999999998</v>
      </c>
      <c r="B2746">
        <v>-104.89533900000001</v>
      </c>
      <c r="C2746">
        <v>3</v>
      </c>
      <c r="D2746" s="2" t="d">
        <v>2019-02-27T08:32:19.00000022258609700</v>
      </c>
      <c r="E2746" s="1">
        <f>HOUR(US_Accidents_Dec20_updated3[[#This Row],[Start_Time]])</f>
        <v>8</v>
      </c>
      <c r="F2746" s="1">
        <f>MONTH(US_Accidents_Dec20_updated3[[#This Row],[Start_Time]])</f>
        <v>2</v>
      </c>
      <c r="G2746" s="1" t="s">
        <v>51</v>
      </c>
      <c r="H2746" s="1" t="s">
        <v>399</v>
      </c>
      <c r="I2746">
        <v>0.2</v>
      </c>
      <c r="K2746"/>
      <c r="L2746" s="1" t="s">
        <v>4928</v>
      </c>
      <c r="N2746"/>
      <c r="O2746"/>
    </row>
    <row r="2747" spans="1:15" x14ac:dyDescent="0.25">
      <c r="A2747">
        <v>40.449131999999999</v>
      </c>
      <c r="B2747">
        <v>-104.99193</v>
      </c>
      <c r="C2747">
        <v>4</v>
      </c>
      <c r="D2747" s="2" t="d">
        <v>2019-02-27T11:39:46.99999996460974125</v>
      </c>
      <c r="E2747" s="1">
        <f>HOUR(US_Accidents_Dec20_updated3[[#This Row],[Start_Time]])</f>
        <v>11</v>
      </c>
      <c r="F2747" s="1">
        <f>MONTH(US_Accidents_Dec20_updated3[[#This Row],[Start_Time]])</f>
        <v>2</v>
      </c>
      <c r="G2747" s="1" t="s">
        <v>51</v>
      </c>
      <c r="H2747" s="1" t="s">
        <v>400</v>
      </c>
      <c r="I2747">
        <v>8</v>
      </c>
      <c r="J2747">
        <v>4.5999999999999996</v>
      </c>
      <c r="K2747">
        <v>0</v>
      </c>
      <c r="L2747" s="1" t="s">
        <v>1213</v>
      </c>
      <c r="N2747"/>
      <c r="O2747"/>
    </row>
    <row r="2748" spans="1:15" x14ac:dyDescent="0.25">
      <c r="A2748">
        <v>40.407200000000003</v>
      </c>
      <c r="B2748">
        <v>-104.99805499999999</v>
      </c>
      <c r="C2748">
        <v>3</v>
      </c>
      <c r="D2748" s="2" t="d">
        <v>2019-02-27T15:10:33.99999984540045075</v>
      </c>
      <c r="E2748" s="1">
        <f>HOUR(US_Accidents_Dec20_updated3[[#This Row],[Start_Time]])</f>
        <v>15</v>
      </c>
      <c r="F2748" s="1">
        <f>MONTH(US_Accidents_Dec20_updated3[[#This Row],[Start_Time]])</f>
        <v>2</v>
      </c>
      <c r="G2748" s="1" t="s">
        <v>51</v>
      </c>
      <c r="H2748" s="1" t="s">
        <v>7207</v>
      </c>
      <c r="I2748">
        <v>10</v>
      </c>
      <c r="J2748">
        <v>6.9</v>
      </c>
      <c r="K2748"/>
      <c r="L2748" s="1" t="s">
        <v>1213</v>
      </c>
      <c r="N2748"/>
      <c r="O2748"/>
    </row>
    <row r="2749" spans="1:15" x14ac:dyDescent="0.25">
      <c r="A2749">
        <v>39.696599999999997</v>
      </c>
      <c r="B2749">
        <v>-104.82921</v>
      </c>
      <c r="C2749">
        <v>3</v>
      </c>
      <c r="D2749" s="2" t="d">
        <v>2019-02-27T15:28:34.99999982770532475</v>
      </c>
      <c r="E2749" s="1">
        <f>HOUR(US_Accidents_Dec20_updated3[[#This Row],[Start_Time]])</f>
        <v>15</v>
      </c>
      <c r="F2749" s="1">
        <f>MONTH(US_Accidents_Dec20_updated3[[#This Row],[Start_Time]])</f>
        <v>2</v>
      </c>
      <c r="G2749" s="1" t="s">
        <v>51</v>
      </c>
      <c r="H2749" s="1" t="s">
        <v>587</v>
      </c>
      <c r="I2749">
        <v>3</v>
      </c>
      <c r="J2749">
        <v>4.5999999999999996</v>
      </c>
      <c r="K2749"/>
      <c r="L2749" s="1" t="s">
        <v>1213</v>
      </c>
      <c r="N2749"/>
      <c r="O2749"/>
    </row>
    <row r="2750" spans="1:15" x14ac:dyDescent="0.25">
      <c r="A2750">
        <v>39.703057999999999</v>
      </c>
      <c r="B2750">
        <v>-104.828778</v>
      </c>
      <c r="C2750">
        <v>2</v>
      </c>
      <c r="D2750" s="2" t="d">
        <v>2019-02-27T15:31:34.99999978579580550</v>
      </c>
      <c r="E2750" s="1">
        <f>HOUR(US_Accidents_Dec20_updated3[[#This Row],[Start_Time]])</f>
        <v>15</v>
      </c>
      <c r="F2750" s="1">
        <f>MONTH(US_Accidents_Dec20_updated3[[#This Row],[Start_Time]])</f>
        <v>2</v>
      </c>
      <c r="G2750" s="1" t="s">
        <v>51</v>
      </c>
      <c r="H2750" s="1" t="s">
        <v>9296</v>
      </c>
      <c r="I2750">
        <v>3</v>
      </c>
      <c r="J2750">
        <v>4.5999999999999996</v>
      </c>
      <c r="K2750"/>
      <c r="L2750" s="1" t="s">
        <v>1213</v>
      </c>
      <c r="N2750"/>
      <c r="O2750"/>
    </row>
    <row r="2751" spans="1:15" x14ac:dyDescent="0.25">
      <c r="A2751">
        <v>39.616402999999998</v>
      </c>
      <c r="B2751">
        <v>-104.89720199999999</v>
      </c>
      <c r="C2751">
        <v>3</v>
      </c>
      <c r="D2751" s="2" t="d">
        <v>2019-02-27T18:34:32.999999905005097350</v>
      </c>
      <c r="E2751" s="1">
        <f>HOUR(US_Accidents_Dec20_updated3[[#This Row],[Start_Time]])</f>
        <v>18</v>
      </c>
      <c r="F2751" s="1">
        <f>MONTH(US_Accidents_Dec20_updated3[[#This Row],[Start_Time]])</f>
        <v>2</v>
      </c>
      <c r="G2751" s="1" t="s">
        <v>53</v>
      </c>
      <c r="H2751" s="1" t="s">
        <v>565</v>
      </c>
      <c r="I2751">
        <v>3</v>
      </c>
      <c r="J2751">
        <v>3.5</v>
      </c>
      <c r="K2751"/>
      <c r="L2751" s="1" t="s">
        <v>1213</v>
      </c>
      <c r="N2751"/>
      <c r="O2751"/>
    </row>
    <row r="2752" spans="1:15" x14ac:dyDescent="0.25">
      <c r="A2752">
        <v>39.525179999999999</v>
      </c>
      <c r="B2752">
        <v>-106.21529</v>
      </c>
      <c r="C2752">
        <v>4</v>
      </c>
      <c r="D2752" s="2" t="d">
        <v>2019-02-27T18:46:32.9999997373670325</v>
      </c>
      <c r="E2752" s="1">
        <f>HOUR(US_Accidents_Dec20_updated3[[#This Row],[Start_Time]])</f>
        <v>18</v>
      </c>
      <c r="F2752" s="1">
        <f>MONTH(US_Accidents_Dec20_updated3[[#This Row],[Start_Time]])</f>
        <v>2</v>
      </c>
      <c r="G2752" s="1" t="s">
        <v>53</v>
      </c>
      <c r="H2752" s="1" t="s">
        <v>3907</v>
      </c>
      <c r="I2752">
        <v>0.2</v>
      </c>
      <c r="J2752">
        <v>9.1999999999999993</v>
      </c>
      <c r="K2752"/>
      <c r="L2752" s="1" t="s">
        <v>1211</v>
      </c>
      <c r="N2752"/>
      <c r="O2752"/>
    </row>
    <row r="2753" spans="1:15" x14ac:dyDescent="0.25">
      <c r="A2753">
        <v>39.911712000000001</v>
      </c>
      <c r="B2753">
        <v>-104.99036</v>
      </c>
      <c r="C2753">
        <v>3</v>
      </c>
      <c r="D2753" s="2" t="d">
        <v>2019-02-27T19:40:33.00000024028122300</v>
      </c>
      <c r="E2753" s="1">
        <f>HOUR(US_Accidents_Dec20_updated3[[#This Row],[Start_Time]])</f>
        <v>19</v>
      </c>
      <c r="F2753" s="1">
        <f>MONTH(US_Accidents_Dec20_updated3[[#This Row],[Start_Time]])</f>
        <v>2</v>
      </c>
      <c r="G2753" s="1" t="s">
        <v>53</v>
      </c>
      <c r="H2753" s="1" t="s">
        <v>439</v>
      </c>
      <c r="I2753">
        <v>7</v>
      </c>
      <c r="K2753"/>
      <c r="L2753" s="1" t="s">
        <v>1228</v>
      </c>
      <c r="N2753"/>
      <c r="O2753"/>
    </row>
    <row r="2754" spans="1:15" x14ac:dyDescent="0.25">
      <c r="A2754">
        <v>39.566223000000001</v>
      </c>
      <c r="B2754">
        <v>-104.87241899999999</v>
      </c>
      <c r="C2754">
        <v>3</v>
      </c>
      <c r="D2754" s="2" t="d">
        <v>2019-01-01T01:13:36.00000006146728725</v>
      </c>
      <c r="E2754" s="1">
        <f>HOUR(US_Accidents_Dec20_updated3[[#This Row],[Start_Time]])</f>
        <v>1</v>
      </c>
      <c r="F2754" s="1">
        <f>MONTH(US_Accidents_Dec20_updated3[[#This Row],[Start_Time]])</f>
        <v>1</v>
      </c>
      <c r="G2754" s="1" t="s">
        <v>53</v>
      </c>
      <c r="H2754" s="1" t="s">
        <v>562</v>
      </c>
      <c r="I2754">
        <v>1.5</v>
      </c>
      <c r="K2754">
        <v>0</v>
      </c>
      <c r="L2754" s="1" t="s">
        <v>1211</v>
      </c>
      <c r="N2754"/>
      <c r="O2754"/>
    </row>
    <row r="2755" spans="1:15" x14ac:dyDescent="0.25">
      <c r="A2755">
        <v>39.797939999999997</v>
      </c>
      <c r="B2755">
        <v>-104.98667</v>
      </c>
      <c r="C2755">
        <v>3</v>
      </c>
      <c r="D2755" s="2" t="d">
        <v>2019-01-01T05:57:51.00000001955777475</v>
      </c>
      <c r="E2755" s="1">
        <f>HOUR(US_Accidents_Dec20_updated3[[#This Row],[Start_Time]])</f>
        <v>5</v>
      </c>
      <c r="F2755" s="1">
        <f>MONTH(US_Accidents_Dec20_updated3[[#This Row],[Start_Time]])</f>
        <v>1</v>
      </c>
      <c r="G2755" s="1" t="s">
        <v>53</v>
      </c>
      <c r="H2755" s="1" t="s">
        <v>556</v>
      </c>
      <c r="I2755">
        <v>10</v>
      </c>
      <c r="K2755"/>
      <c r="L2755" s="1" t="s">
        <v>1213</v>
      </c>
      <c r="N2755"/>
      <c r="O2755"/>
    </row>
    <row r="2756" spans="1:15" x14ac:dyDescent="0.25">
      <c r="A2756">
        <v>39.78566</v>
      </c>
      <c r="B2756">
        <v>-105.08320000000001</v>
      </c>
      <c r="C2756">
        <v>3</v>
      </c>
      <c r="D2756" s="2" t="d">
        <v>2019-01-01T06:15:50.99999976810067950</v>
      </c>
      <c r="E2756" s="1">
        <f>HOUR(US_Accidents_Dec20_updated3[[#This Row],[Start_Time]])</f>
        <v>6</v>
      </c>
      <c r="F2756" s="1">
        <f>MONTH(US_Accidents_Dec20_updated3[[#This Row],[Start_Time]])</f>
        <v>1</v>
      </c>
      <c r="G2756" s="1" t="s">
        <v>53</v>
      </c>
      <c r="H2756" s="1" t="s">
        <v>557</v>
      </c>
      <c r="I2756">
        <v>10</v>
      </c>
      <c r="K2756"/>
      <c r="L2756" s="1" t="s">
        <v>1213</v>
      </c>
      <c r="N2756"/>
      <c r="O2756"/>
    </row>
    <row r="2757" spans="1:15" x14ac:dyDescent="0.25">
      <c r="A2757">
        <v>39.783247000000003</v>
      </c>
      <c r="B2757">
        <v>-105.127782</v>
      </c>
      <c r="C2757">
        <v>3</v>
      </c>
      <c r="D2757" s="2" t="d">
        <v>2019-01-01T07:06:05.99999985191971125</v>
      </c>
      <c r="E2757" s="1">
        <f>HOUR(US_Accidents_Dec20_updated3[[#This Row],[Start_Time]])</f>
        <v>7</v>
      </c>
      <c r="F2757" s="1">
        <f>MONTH(US_Accidents_Dec20_updated3[[#This Row],[Start_Time]])</f>
        <v>1</v>
      </c>
      <c r="G2757" s="1" t="s">
        <v>51</v>
      </c>
      <c r="H2757" s="1" t="s">
        <v>848</v>
      </c>
      <c r="I2757">
        <v>10</v>
      </c>
      <c r="K2757"/>
      <c r="L2757" s="1" t="s">
        <v>1213</v>
      </c>
      <c r="N2757"/>
      <c r="O2757"/>
    </row>
    <row r="2758" spans="1:15" x14ac:dyDescent="0.25">
      <c r="A2758">
        <v>38.246082999999999</v>
      </c>
      <c r="B2758">
        <v>-104.61187</v>
      </c>
      <c r="C2758">
        <v>3</v>
      </c>
      <c r="D2758" s="2" t="d">
        <v>2019-01-01T13:37:35.99999972619116025</v>
      </c>
      <c r="E2758" s="1">
        <f>HOUR(US_Accidents_Dec20_updated3[[#This Row],[Start_Time]])</f>
        <v>13</v>
      </c>
      <c r="F2758" s="1">
        <f>MONTH(US_Accidents_Dec20_updated3[[#This Row],[Start_Time]])</f>
        <v>1</v>
      </c>
      <c r="G2758" s="1" t="s">
        <v>51</v>
      </c>
      <c r="H2758" s="1" t="s">
        <v>530</v>
      </c>
      <c r="I2758">
        <v>10</v>
      </c>
      <c r="J2758">
        <v>8.1</v>
      </c>
      <c r="K2758"/>
      <c r="L2758" s="1" t="s">
        <v>1207</v>
      </c>
      <c r="N2758"/>
      <c r="O2758"/>
    </row>
    <row r="2759" spans="1:15" x14ac:dyDescent="0.25">
      <c r="A2759">
        <v>39.377940000000002</v>
      </c>
      <c r="B2759">
        <v>-104.86132000000001</v>
      </c>
      <c r="C2759">
        <v>2</v>
      </c>
      <c r="D2759" s="2" t="d">
        <v>2019-01-01T18:55:36.0000003129243825</v>
      </c>
      <c r="E2759" s="1">
        <f>HOUR(US_Accidents_Dec20_updated3[[#This Row],[Start_Time]])</f>
        <v>18</v>
      </c>
      <c r="F2759" s="1">
        <f>MONTH(US_Accidents_Dec20_updated3[[#This Row],[Start_Time]])</f>
        <v>1</v>
      </c>
      <c r="G2759" s="1" t="s">
        <v>53</v>
      </c>
      <c r="H2759" s="1" t="s">
        <v>9298</v>
      </c>
      <c r="I2759">
        <v>10</v>
      </c>
      <c r="J2759">
        <v>10.4</v>
      </c>
      <c r="K2759"/>
      <c r="L2759" s="1" t="s">
        <v>1207</v>
      </c>
      <c r="N2759"/>
      <c r="O2759"/>
    </row>
    <row r="2760" spans="1:15" x14ac:dyDescent="0.25">
      <c r="A2760">
        <v>39.367536000000001</v>
      </c>
      <c r="B2760">
        <v>-104.86506799999999</v>
      </c>
      <c r="C2760">
        <v>3</v>
      </c>
      <c r="D2760" s="2" t="d">
        <v>2019-01-01T18:54:06.00000001955777475</v>
      </c>
      <c r="E2760" s="1">
        <f>HOUR(US_Accidents_Dec20_updated3[[#This Row],[Start_Time]])</f>
        <v>18</v>
      </c>
      <c r="F2760" s="1">
        <f>MONTH(US_Accidents_Dec20_updated3[[#This Row],[Start_Time]])</f>
        <v>1</v>
      </c>
      <c r="G2760" s="1" t="s">
        <v>53</v>
      </c>
      <c r="H2760" s="1" t="s">
        <v>399</v>
      </c>
      <c r="I2760">
        <v>10</v>
      </c>
      <c r="J2760">
        <v>10.4</v>
      </c>
      <c r="K2760"/>
      <c r="L2760" s="1" t="s">
        <v>1207</v>
      </c>
      <c r="N2760"/>
      <c r="O2760"/>
    </row>
    <row r="2761" spans="1:15" x14ac:dyDescent="0.25">
      <c r="A2761">
        <v>39.712048000000003</v>
      </c>
      <c r="B2761">
        <v>-104.999689</v>
      </c>
      <c r="C2761">
        <v>3</v>
      </c>
      <c r="D2761" s="2" t="d">
        <v>2019-01-01T19:33:50.99999993573874300</v>
      </c>
      <c r="E2761" s="1">
        <f>HOUR(US_Accidents_Dec20_updated3[[#This Row],[Start_Time]])</f>
        <v>19</v>
      </c>
      <c r="F2761" s="1">
        <f>MONTH(US_Accidents_Dec20_updated3[[#This Row],[Start_Time]])</f>
        <v>1</v>
      </c>
      <c r="G2761" s="1" t="s">
        <v>53</v>
      </c>
      <c r="H2761" s="1" t="s">
        <v>486</v>
      </c>
      <c r="I2761">
        <v>10</v>
      </c>
      <c r="J2761">
        <v>5.8</v>
      </c>
      <c r="K2761"/>
      <c r="L2761" s="1" t="s">
        <v>1207</v>
      </c>
      <c r="N2761"/>
      <c r="O2761"/>
    </row>
    <row r="2762" spans="1:15" x14ac:dyDescent="0.25">
      <c r="A2762">
        <v>39.711080000000003</v>
      </c>
      <c r="B2762">
        <v>-104.99883</v>
      </c>
      <c r="C2762">
        <v>2</v>
      </c>
      <c r="D2762" s="2" t="d">
        <v>2019-01-01T19:42:50.99999981001019200</v>
      </c>
      <c r="E2762" s="1">
        <f>HOUR(US_Accidents_Dec20_updated3[[#This Row],[Start_Time]])</f>
        <v>19</v>
      </c>
      <c r="F2762" s="1">
        <f>MONTH(US_Accidents_Dec20_updated3[[#This Row],[Start_Time]])</f>
        <v>1</v>
      </c>
      <c r="G2762" s="1" t="s">
        <v>53</v>
      </c>
      <c r="H2762" s="1" t="s">
        <v>9300</v>
      </c>
      <c r="I2762">
        <v>10</v>
      </c>
      <c r="J2762">
        <v>5.8</v>
      </c>
      <c r="K2762"/>
      <c r="L2762" s="1" t="s">
        <v>1207</v>
      </c>
      <c r="N2762"/>
      <c r="O2762"/>
    </row>
    <row r="2763" spans="1:15" x14ac:dyDescent="0.25">
      <c r="A2763">
        <v>37.567881</v>
      </c>
      <c r="B2763">
        <v>-108.27037900000001</v>
      </c>
      <c r="C2763">
        <v>4</v>
      </c>
      <c r="D2763" s="2" t="d">
        <v>2019-01-01T20:24:50.99999985191971125</v>
      </c>
      <c r="E2763" s="1">
        <f>HOUR(US_Accidents_Dec20_updated3[[#This Row],[Start_Time]])</f>
        <v>20</v>
      </c>
      <c r="F2763" s="1">
        <f>MONTH(US_Accidents_Dec20_updated3[[#This Row],[Start_Time]])</f>
        <v>1</v>
      </c>
      <c r="G2763" s="1" t="s">
        <v>53</v>
      </c>
      <c r="H2763" s="1" t="s">
        <v>8677</v>
      </c>
      <c r="I2763">
        <v>9</v>
      </c>
      <c r="J2763">
        <v>4.5999999999999996</v>
      </c>
      <c r="K2763"/>
      <c r="L2763" s="1" t="s">
        <v>819</v>
      </c>
      <c r="N2763"/>
      <c r="O2763"/>
    </row>
    <row r="2764" spans="1:15" x14ac:dyDescent="0.25">
      <c r="A2764">
        <v>37.589241000000001</v>
      </c>
      <c r="B2764">
        <v>-108.319408</v>
      </c>
      <c r="C2764">
        <v>4</v>
      </c>
      <c r="D2764" s="2" t="d">
        <v>2019-01-01T20:24:50.99999985191971125</v>
      </c>
      <c r="E2764" s="1">
        <f>HOUR(US_Accidents_Dec20_updated3[[#This Row],[Start_Time]])</f>
        <v>20</v>
      </c>
      <c r="F2764" s="1">
        <f>MONTH(US_Accidents_Dec20_updated3[[#This Row],[Start_Time]])</f>
        <v>1</v>
      </c>
      <c r="G2764" s="1" t="s">
        <v>53</v>
      </c>
      <c r="H2764" s="1" t="s">
        <v>8679</v>
      </c>
      <c r="I2764">
        <v>9</v>
      </c>
      <c r="J2764">
        <v>4.5999999999999996</v>
      </c>
      <c r="K2764"/>
      <c r="L2764" s="1" t="s">
        <v>819</v>
      </c>
      <c r="N2764"/>
      <c r="O2764"/>
    </row>
    <row r="2765" spans="1:15" x14ac:dyDescent="0.25">
      <c r="A2765">
        <v>37.567881</v>
      </c>
      <c r="B2765">
        <v>-108.27037900000001</v>
      </c>
      <c r="C2765">
        <v>4</v>
      </c>
      <c r="D2765" s="2" t="d">
        <v>2019-01-01T21:06:06.00000006146728725</v>
      </c>
      <c r="E2765" s="1">
        <f>HOUR(US_Accidents_Dec20_updated3[[#This Row],[Start_Time]])</f>
        <v>21</v>
      </c>
      <c r="F2765" s="1">
        <f>MONTH(US_Accidents_Dec20_updated3[[#This Row],[Start_Time]])</f>
        <v>1</v>
      </c>
      <c r="G2765" s="1" t="s">
        <v>53</v>
      </c>
      <c r="H2765" s="1" t="s">
        <v>8124</v>
      </c>
      <c r="I2765">
        <v>7</v>
      </c>
      <c r="J2765">
        <v>5.8</v>
      </c>
      <c r="K2765"/>
      <c r="L2765" s="1" t="s">
        <v>1221</v>
      </c>
      <c r="N2765"/>
      <c r="O2765"/>
    </row>
    <row r="2766" spans="1:15" x14ac:dyDescent="0.25">
      <c r="A2766">
        <v>37.589241000000001</v>
      </c>
      <c r="B2766">
        <v>-108.319408</v>
      </c>
      <c r="C2766">
        <v>4</v>
      </c>
      <c r="D2766" s="2" t="d">
        <v>2019-01-01T21:06:06.00000006146728725</v>
      </c>
      <c r="E2766" s="1">
        <f>HOUR(US_Accidents_Dec20_updated3[[#This Row],[Start_Time]])</f>
        <v>21</v>
      </c>
      <c r="F2766" s="1">
        <f>MONTH(US_Accidents_Dec20_updated3[[#This Row],[Start_Time]])</f>
        <v>1</v>
      </c>
      <c r="G2766" s="1" t="s">
        <v>53</v>
      </c>
      <c r="H2766" s="1" t="s">
        <v>8679</v>
      </c>
      <c r="I2766">
        <v>7</v>
      </c>
      <c r="J2766">
        <v>5.8</v>
      </c>
      <c r="K2766"/>
      <c r="L2766" s="1" t="s">
        <v>1221</v>
      </c>
      <c r="N2766"/>
      <c r="O2766"/>
    </row>
    <row r="2767" spans="1:15" x14ac:dyDescent="0.25">
      <c r="A2767">
        <v>39.705540999999997</v>
      </c>
      <c r="B2767">
        <v>-105.05325000000001</v>
      </c>
      <c r="C2767">
        <v>4</v>
      </c>
      <c r="D2767" s="2" t="d">
        <v>2019-01-02T03:35:20.99999981001019200</v>
      </c>
      <c r="E2767" s="1">
        <f>HOUR(US_Accidents_Dec20_updated3[[#This Row],[Start_Time]])</f>
        <v>3</v>
      </c>
      <c r="F2767" s="1">
        <f>MONTH(US_Accidents_Dec20_updated3[[#This Row],[Start_Time]])</f>
        <v>1</v>
      </c>
      <c r="G2767" s="1" t="s">
        <v>53</v>
      </c>
      <c r="H2767" s="1" t="s">
        <v>4090</v>
      </c>
      <c r="I2767">
        <v>10</v>
      </c>
      <c r="J2767">
        <v>5.8</v>
      </c>
      <c r="K2767"/>
      <c r="L2767" s="1" t="s">
        <v>1207</v>
      </c>
      <c r="N2767"/>
      <c r="O2767"/>
    </row>
    <row r="2768" spans="1:15" x14ac:dyDescent="0.25">
      <c r="A2768">
        <v>39.699964000000001</v>
      </c>
      <c r="B2768">
        <v>-105.05324</v>
      </c>
      <c r="C2768">
        <v>4</v>
      </c>
      <c r="D2768" s="2" t="d">
        <v>2019-01-02T03:35:20.99999981001019200</v>
      </c>
      <c r="E2768" s="1">
        <f>HOUR(US_Accidents_Dec20_updated3[[#This Row],[Start_Time]])</f>
        <v>3</v>
      </c>
      <c r="F2768" s="1">
        <f>MONTH(US_Accidents_Dec20_updated3[[#This Row],[Start_Time]])</f>
        <v>1</v>
      </c>
      <c r="G2768" s="1" t="s">
        <v>53</v>
      </c>
      <c r="H2768" s="1" t="s">
        <v>7027</v>
      </c>
      <c r="I2768">
        <v>10</v>
      </c>
      <c r="J2768">
        <v>5.8</v>
      </c>
      <c r="K2768"/>
      <c r="L2768" s="1" t="s">
        <v>1207</v>
      </c>
      <c r="N2768"/>
      <c r="O2768"/>
    </row>
    <row r="2769" spans="1:15" x14ac:dyDescent="0.25">
      <c r="A2769">
        <v>39.681739999999998</v>
      </c>
      <c r="B2769">
        <v>-104.94149</v>
      </c>
      <c r="C2769">
        <v>4</v>
      </c>
      <c r="D2769" s="2" t="d">
        <v>2019-01-02T05:35:21.00000001955777475</v>
      </c>
      <c r="E2769" s="1">
        <f>HOUR(US_Accidents_Dec20_updated3[[#This Row],[Start_Time]])</f>
        <v>5</v>
      </c>
      <c r="F2769" s="1">
        <f>MONTH(US_Accidents_Dec20_updated3[[#This Row],[Start_Time]])</f>
        <v>1</v>
      </c>
      <c r="G2769" s="1" t="s">
        <v>53</v>
      </c>
      <c r="H2769" s="1" t="s">
        <v>7030</v>
      </c>
      <c r="I2769">
        <v>10</v>
      </c>
      <c r="J2769">
        <v>3.5</v>
      </c>
      <c r="K2769"/>
      <c r="L2769" s="1" t="s">
        <v>1207</v>
      </c>
      <c r="N2769"/>
      <c r="O2769"/>
    </row>
    <row r="2770" spans="1:15" x14ac:dyDescent="0.25">
      <c r="A2770">
        <v>39.683590000000002</v>
      </c>
      <c r="B2770">
        <v>-104.94067</v>
      </c>
      <c r="C2770">
        <v>4</v>
      </c>
      <c r="D2770" s="2" t="d">
        <v>2019-01-02T05:37:36.0000001452863216325</v>
      </c>
      <c r="E2770" s="1">
        <f>HOUR(US_Accidents_Dec20_updated3[[#This Row],[Start_Time]])</f>
        <v>5</v>
      </c>
      <c r="F2770" s="1">
        <f>MONTH(US_Accidents_Dec20_updated3[[#This Row],[Start_Time]])</f>
        <v>1</v>
      </c>
      <c r="G2770" s="1" t="s">
        <v>53</v>
      </c>
      <c r="H2770" s="1" t="s">
        <v>3904</v>
      </c>
      <c r="I2770">
        <v>10</v>
      </c>
      <c r="J2770">
        <v>3.5</v>
      </c>
      <c r="K2770"/>
      <c r="L2770" s="1" t="s">
        <v>1207</v>
      </c>
      <c r="N2770"/>
      <c r="O2770"/>
    </row>
    <row r="2771" spans="1:15" x14ac:dyDescent="0.25">
      <c r="A2771">
        <v>39.885438999999998</v>
      </c>
      <c r="B2771">
        <v>-104.98766999999999</v>
      </c>
      <c r="C2771">
        <v>3</v>
      </c>
      <c r="D2771" s="2" t="d">
        <v>2019-01-02T05:55:35.99999989382922375</v>
      </c>
      <c r="E2771" s="1">
        <f>HOUR(US_Accidents_Dec20_updated3[[#This Row],[Start_Time]])</f>
        <v>5</v>
      </c>
      <c r="F2771" s="1">
        <f>MONTH(US_Accidents_Dec20_updated3[[#This Row],[Start_Time]])</f>
        <v>1</v>
      </c>
      <c r="G2771" s="1" t="s">
        <v>53</v>
      </c>
      <c r="H2771" s="1" t="s">
        <v>442</v>
      </c>
      <c r="I2771">
        <v>10</v>
      </c>
      <c r="J2771">
        <v>4.5999999999999996</v>
      </c>
      <c r="K2771"/>
      <c r="L2771" s="1" t="s">
        <v>1068</v>
      </c>
      <c r="N2771"/>
      <c r="O2771"/>
    </row>
    <row r="2772" spans="1:15" x14ac:dyDescent="0.25">
      <c r="A2772">
        <v>39.572839999999999</v>
      </c>
      <c r="B2772">
        <v>-107.45388</v>
      </c>
      <c r="C2772">
        <v>3</v>
      </c>
      <c r="D2772" s="2" t="d">
        <v>2019-01-02T06:15:50.99999976810067950</v>
      </c>
      <c r="E2772" s="1">
        <f>HOUR(US_Accidents_Dec20_updated3[[#This Row],[Start_Time]])</f>
        <v>6</v>
      </c>
      <c r="F2772" s="1">
        <f>MONTH(US_Accidents_Dec20_updated3[[#This Row],[Start_Time]])</f>
        <v>1</v>
      </c>
      <c r="G2772" s="1" t="s">
        <v>53</v>
      </c>
      <c r="H2772" s="1" t="s">
        <v>725</v>
      </c>
      <c r="I2772">
        <v>10</v>
      </c>
      <c r="J2772">
        <v>4.5999999999999996</v>
      </c>
      <c r="K2772"/>
      <c r="L2772" s="1" t="s">
        <v>1207</v>
      </c>
      <c r="N2772"/>
      <c r="O2772"/>
    </row>
    <row r="2773" spans="1:15" x14ac:dyDescent="0.25">
      <c r="A2773">
        <v>39.900221000000002</v>
      </c>
      <c r="B2773">
        <v>-104.988178</v>
      </c>
      <c r="C2773">
        <v>3</v>
      </c>
      <c r="D2773" s="2" t="d">
        <v>2019-01-02T06:39:51.00000006146728725</v>
      </c>
      <c r="E2773" s="1">
        <f>HOUR(US_Accidents_Dec20_updated3[[#This Row],[Start_Time]])</f>
        <v>6</v>
      </c>
      <c r="F2773" s="1">
        <f>MONTH(US_Accidents_Dec20_updated3[[#This Row],[Start_Time]])</f>
        <v>1</v>
      </c>
      <c r="G2773" s="1" t="s">
        <v>53</v>
      </c>
      <c r="H2773" s="1" t="s">
        <v>442</v>
      </c>
      <c r="I2773">
        <v>10</v>
      </c>
      <c r="J2773">
        <v>3.5</v>
      </c>
      <c r="K2773"/>
      <c r="L2773" s="1" t="s">
        <v>1068</v>
      </c>
      <c r="N2773"/>
      <c r="O2773"/>
    </row>
    <row r="2774" spans="1:15" x14ac:dyDescent="0.25">
      <c r="A2774">
        <v>39.900221000000002</v>
      </c>
      <c r="B2774">
        <v>-104.988178</v>
      </c>
      <c r="C2774">
        <v>3</v>
      </c>
      <c r="D2774" s="2" t="d">
        <v>2019-01-02T07:12:05.99999976810067950</v>
      </c>
      <c r="E2774" s="1">
        <f>HOUR(US_Accidents_Dec20_updated3[[#This Row],[Start_Time]])</f>
        <v>7</v>
      </c>
      <c r="F2774" s="1">
        <f>MONTH(US_Accidents_Dec20_updated3[[#This Row],[Start_Time]])</f>
        <v>1</v>
      </c>
      <c r="G2774" s="1" t="s">
        <v>51</v>
      </c>
      <c r="H2774" s="1" t="s">
        <v>442</v>
      </c>
      <c r="I2774">
        <v>10</v>
      </c>
      <c r="J2774">
        <v>3.5</v>
      </c>
      <c r="K2774"/>
      <c r="L2774" s="1" t="s">
        <v>1068</v>
      </c>
      <c r="N2774"/>
      <c r="O2774"/>
    </row>
    <row r="2775" spans="1:15" x14ac:dyDescent="0.25">
      <c r="A2775">
        <v>40.519590000000001</v>
      </c>
      <c r="B2775">
        <v>-104.99234</v>
      </c>
      <c r="C2775">
        <v>3</v>
      </c>
      <c r="D2775" s="2" t="d">
        <v>2019-01-02T07:51:51.99999991804361025</v>
      </c>
      <c r="E2775" s="1">
        <f>HOUR(US_Accidents_Dec20_updated3[[#This Row],[Start_Time]])</f>
        <v>7</v>
      </c>
      <c r="F2775" s="1">
        <f>MONTH(US_Accidents_Dec20_updated3[[#This Row],[Start_Time]])</f>
        <v>1</v>
      </c>
      <c r="G2775" s="1" t="s">
        <v>51</v>
      </c>
      <c r="H2775" s="1" t="s">
        <v>400</v>
      </c>
      <c r="I2775">
        <v>10</v>
      </c>
      <c r="K2775"/>
      <c r="L2775" s="1" t="s">
        <v>1207</v>
      </c>
      <c r="N2775"/>
      <c r="O2775"/>
    </row>
    <row r="2776" spans="1:15" x14ac:dyDescent="0.25">
      <c r="A2776">
        <v>39.477482000000002</v>
      </c>
      <c r="B2776">
        <v>-104.87241</v>
      </c>
      <c r="C2776">
        <v>3</v>
      </c>
      <c r="D2776" s="2" t="d">
        <v>2019-01-02T08:06:06.0000002710148700</v>
      </c>
      <c r="E2776" s="1">
        <f>HOUR(US_Accidents_Dec20_updated3[[#This Row],[Start_Time]])</f>
        <v>8</v>
      </c>
      <c r="F2776" s="1">
        <f>MONTH(US_Accidents_Dec20_updated3[[#This Row],[Start_Time]])</f>
        <v>1</v>
      </c>
      <c r="G2776" s="1" t="s">
        <v>51</v>
      </c>
      <c r="H2776" s="1" t="s">
        <v>559</v>
      </c>
      <c r="I2776">
        <v>10</v>
      </c>
      <c r="J2776">
        <v>4.5999999999999996</v>
      </c>
      <c r="K2776"/>
      <c r="L2776" s="1" t="s">
        <v>1207</v>
      </c>
      <c r="N2776"/>
      <c r="O2776"/>
    </row>
    <row r="2777" spans="1:15" x14ac:dyDescent="0.25">
      <c r="A2777">
        <v>39.771329999999999</v>
      </c>
      <c r="B2777">
        <v>-104.99073</v>
      </c>
      <c r="C2777">
        <v>3</v>
      </c>
      <c r="D2777" s="2" t="d">
        <v>2019-01-02T08:13:37.00000008568167375</v>
      </c>
      <c r="E2777" s="1">
        <f>HOUR(US_Accidents_Dec20_updated3[[#This Row],[Start_Time]])</f>
        <v>8</v>
      </c>
      <c r="F2777" s="1">
        <f>MONTH(US_Accidents_Dec20_updated3[[#This Row],[Start_Time]])</f>
        <v>1</v>
      </c>
      <c r="G2777" s="1" t="s">
        <v>51</v>
      </c>
      <c r="H2777" s="1" t="s">
        <v>366</v>
      </c>
      <c r="I2777">
        <v>10</v>
      </c>
      <c r="K2777"/>
      <c r="L2777" s="1" t="s">
        <v>1068</v>
      </c>
      <c r="N2777"/>
      <c r="O2777"/>
    </row>
    <row r="2778" spans="1:15" x14ac:dyDescent="0.25">
      <c r="A2778">
        <v>39.800145000000001</v>
      </c>
      <c r="B2778">
        <v>-104.98553200000001</v>
      </c>
      <c r="C2778">
        <v>3</v>
      </c>
      <c r="D2778" s="2" t="d">
        <v>2019-01-02T08:42:05.99999976810067950</v>
      </c>
      <c r="E2778" s="1">
        <f>HOUR(US_Accidents_Dec20_updated3[[#This Row],[Start_Time]])</f>
        <v>8</v>
      </c>
      <c r="F2778" s="1">
        <f>MONTH(US_Accidents_Dec20_updated3[[#This Row],[Start_Time]])</f>
        <v>1</v>
      </c>
      <c r="G2778" s="1" t="s">
        <v>51</v>
      </c>
      <c r="H2778" s="1" t="s">
        <v>556</v>
      </c>
      <c r="I2778">
        <v>10</v>
      </c>
      <c r="K2778"/>
      <c r="L2778" s="1" t="s">
        <v>1068</v>
      </c>
      <c r="N2778"/>
      <c r="O2778"/>
    </row>
    <row r="2779" spans="1:15" x14ac:dyDescent="0.25">
      <c r="A2779">
        <v>39.67971</v>
      </c>
      <c r="B2779">
        <v>-104.94074999999999</v>
      </c>
      <c r="C2779">
        <v>4</v>
      </c>
      <c r="D2779" s="2" t="d">
        <v>2019-01-02T08:39:05.99999981001019200</v>
      </c>
      <c r="E2779" s="1">
        <f>HOUR(US_Accidents_Dec20_updated3[[#This Row],[Start_Time]])</f>
        <v>8</v>
      </c>
      <c r="F2779" s="1">
        <f>MONTH(US_Accidents_Dec20_updated3[[#This Row],[Start_Time]])</f>
        <v>1</v>
      </c>
      <c r="G2779" s="1" t="s">
        <v>51</v>
      </c>
      <c r="H2779" s="1" t="s">
        <v>4486</v>
      </c>
      <c r="I2779">
        <v>10</v>
      </c>
      <c r="J2779">
        <v>4.5999999999999996</v>
      </c>
      <c r="K2779"/>
      <c r="L2779" s="1" t="s">
        <v>1207</v>
      </c>
      <c r="N2779"/>
      <c r="O2779"/>
    </row>
    <row r="2780" spans="1:15" x14ac:dyDescent="0.25">
      <c r="A2780">
        <v>39.779690000000002</v>
      </c>
      <c r="B2780">
        <v>-104.971915</v>
      </c>
      <c r="C2780">
        <v>3</v>
      </c>
      <c r="D2780" s="2" t="d">
        <v>2019-01-02T08:51:51.99999970849603425</v>
      </c>
      <c r="E2780" s="1">
        <f>HOUR(US_Accidents_Dec20_updated3[[#This Row],[Start_Time]])</f>
        <v>8</v>
      </c>
      <c r="F2780" s="1">
        <f>MONTH(US_Accidents_Dec20_updated3[[#This Row],[Start_Time]])</f>
        <v>1</v>
      </c>
      <c r="G2780" s="1" t="s">
        <v>51</v>
      </c>
      <c r="H2780" s="1" t="s">
        <v>1133</v>
      </c>
      <c r="I2780">
        <v>10</v>
      </c>
      <c r="K2780"/>
      <c r="L2780" s="1" t="s">
        <v>1068</v>
      </c>
      <c r="N2780"/>
      <c r="O2780"/>
    </row>
    <row r="2781" spans="1:15" x14ac:dyDescent="0.25">
      <c r="A2781">
        <v>39.751289</v>
      </c>
      <c r="B2781">
        <v>-105.01681000000001</v>
      </c>
      <c r="C2781">
        <v>3</v>
      </c>
      <c r="D2781" s="2" t="d">
        <v>2019-01-02T09:55:36.99999991804361025</v>
      </c>
      <c r="E2781" s="1">
        <f>HOUR(US_Accidents_Dec20_updated3[[#This Row],[Start_Time]])</f>
        <v>9</v>
      </c>
      <c r="F2781" s="1">
        <f>MONTH(US_Accidents_Dec20_updated3[[#This Row],[Start_Time]])</f>
        <v>1</v>
      </c>
      <c r="G2781" s="1" t="s">
        <v>51</v>
      </c>
      <c r="H2781" s="1" t="s">
        <v>582</v>
      </c>
      <c r="I2781">
        <v>10</v>
      </c>
      <c r="K2781"/>
      <c r="L2781" s="1" t="s">
        <v>1207</v>
      </c>
      <c r="N2781"/>
      <c r="O2781"/>
    </row>
    <row r="2782" spans="1:15" x14ac:dyDescent="0.25">
      <c r="A2782">
        <v>39.725580000000001</v>
      </c>
      <c r="B2782">
        <v>-105.022643</v>
      </c>
      <c r="C2782">
        <v>3</v>
      </c>
      <c r="D2782" s="2" t="d">
        <v>2019-01-02T11:33:51.99999995995312950</v>
      </c>
      <c r="E2782" s="1">
        <f>HOUR(US_Accidents_Dec20_updated3[[#This Row],[Start_Time]])</f>
        <v>11</v>
      </c>
      <c r="F2782" s="1">
        <f>MONTH(US_Accidents_Dec20_updated3[[#This Row],[Start_Time]])</f>
        <v>1</v>
      </c>
      <c r="G2782" s="1" t="s">
        <v>51</v>
      </c>
      <c r="H2782" s="1" t="s">
        <v>585</v>
      </c>
      <c r="I2782">
        <v>10</v>
      </c>
      <c r="J2782">
        <v>4.5999999999999996</v>
      </c>
      <c r="K2782"/>
      <c r="L2782" s="1" t="s">
        <v>1207</v>
      </c>
      <c r="N2782"/>
      <c r="O2782"/>
    </row>
    <row r="2783" spans="1:15" x14ac:dyDescent="0.25">
      <c r="A2783">
        <v>40.374490000000002</v>
      </c>
      <c r="B2783">
        <v>-104.99138000000001</v>
      </c>
      <c r="C2783">
        <v>3</v>
      </c>
      <c r="D2783" s="2" t="d">
        <v>2019-01-02T16:11:22.9999997746199400</v>
      </c>
      <c r="E2783" s="1">
        <f>HOUR(US_Accidents_Dec20_updated3[[#This Row],[Start_Time]])</f>
        <v>16</v>
      </c>
      <c r="F2783" s="1">
        <f>MONTH(US_Accidents_Dec20_updated3[[#This Row],[Start_Time]])</f>
        <v>1</v>
      </c>
      <c r="G2783" s="1" t="s">
        <v>51</v>
      </c>
      <c r="H2783" s="1" t="s">
        <v>4065</v>
      </c>
      <c r="I2783">
        <v>10</v>
      </c>
      <c r="J2783">
        <v>3.5</v>
      </c>
      <c r="K2783"/>
      <c r="L2783" s="1" t="s">
        <v>1207</v>
      </c>
      <c r="N2783"/>
      <c r="O2783"/>
    </row>
    <row r="2784" spans="1:15" x14ac:dyDescent="0.25">
      <c r="A2784">
        <v>39.690800000000003</v>
      </c>
      <c r="B2784">
        <v>-105.18799</v>
      </c>
      <c r="C2784">
        <v>3</v>
      </c>
      <c r="D2784" s="2" t="d">
        <v>2019-01-02T16:23:25.00000007450580825</v>
      </c>
      <c r="E2784" s="1">
        <f>HOUR(US_Accidents_Dec20_updated3[[#This Row],[Start_Time]])</f>
        <v>16</v>
      </c>
      <c r="F2784" s="1">
        <f>MONTH(US_Accidents_Dec20_updated3[[#This Row],[Start_Time]])</f>
        <v>1</v>
      </c>
      <c r="G2784" s="1" t="s">
        <v>51</v>
      </c>
      <c r="H2784" s="1" t="s">
        <v>5173</v>
      </c>
      <c r="I2784">
        <v>50</v>
      </c>
      <c r="J2784">
        <v>6.9</v>
      </c>
      <c r="K2784"/>
      <c r="L2784" s="1" t="s">
        <v>1207</v>
      </c>
      <c r="N2784"/>
      <c r="O2784"/>
    </row>
    <row r="2785" spans="1:15" x14ac:dyDescent="0.25">
      <c r="A2785">
        <v>39.827069999999999</v>
      </c>
      <c r="B2785">
        <v>-104.97251</v>
      </c>
      <c r="C2785">
        <v>3</v>
      </c>
      <c r="D2785" s="2" t="d">
        <v>2019-01-02T16:23:25.00000007450580825</v>
      </c>
      <c r="E2785" s="1">
        <f>HOUR(US_Accidents_Dec20_updated3[[#This Row],[Start_Time]])</f>
        <v>16</v>
      </c>
      <c r="F2785" s="1">
        <f>MONTH(US_Accidents_Dec20_updated3[[#This Row],[Start_Time]])</f>
        <v>1</v>
      </c>
      <c r="G2785" s="1" t="s">
        <v>51</v>
      </c>
      <c r="H2785" s="1" t="s">
        <v>5271</v>
      </c>
      <c r="I2785">
        <v>50</v>
      </c>
      <c r="J2785">
        <v>6.9</v>
      </c>
      <c r="K2785"/>
      <c r="L2785" s="1" t="s">
        <v>1207</v>
      </c>
      <c r="N2785"/>
      <c r="O2785"/>
    </row>
    <row r="2786" spans="1:15" x14ac:dyDescent="0.25">
      <c r="A2786">
        <v>38.718277999999998</v>
      </c>
      <c r="B2786">
        <v>-104.72842900000001</v>
      </c>
      <c r="C2786">
        <v>3</v>
      </c>
      <c r="D2786" s="2" t="d">
        <v>2019-01-02T16:25:37.99999973271042075</v>
      </c>
      <c r="E2786" s="1">
        <f>HOUR(US_Accidents_Dec20_updated3[[#This Row],[Start_Time]])</f>
        <v>16</v>
      </c>
      <c r="F2786" s="1">
        <f>MONTH(US_Accidents_Dec20_updated3[[#This Row],[Start_Time]])</f>
        <v>1</v>
      </c>
      <c r="G2786" s="1" t="s">
        <v>51</v>
      </c>
      <c r="H2786" s="1" t="s">
        <v>475</v>
      </c>
      <c r="I2786">
        <v>10</v>
      </c>
      <c r="J2786">
        <v>8.1</v>
      </c>
      <c r="K2786"/>
      <c r="L2786" s="1" t="s">
        <v>1207</v>
      </c>
      <c r="N2786"/>
      <c r="O2786"/>
    </row>
    <row r="2787" spans="1:15" x14ac:dyDescent="0.25">
      <c r="A2787">
        <v>39.853763000000001</v>
      </c>
      <c r="B2787">
        <v>-104.98651099999999</v>
      </c>
      <c r="C2787">
        <v>3</v>
      </c>
      <c r="D2787" s="2" t="d">
        <v>2019-01-02T16:25:37.99999973271042075</v>
      </c>
      <c r="E2787" s="1">
        <f>HOUR(US_Accidents_Dec20_updated3[[#This Row],[Start_Time]])</f>
        <v>16</v>
      </c>
      <c r="F2787" s="1">
        <f>MONTH(US_Accidents_Dec20_updated3[[#This Row],[Start_Time]])</f>
        <v>1</v>
      </c>
      <c r="G2787" s="1" t="s">
        <v>51</v>
      </c>
      <c r="H2787" s="1" t="s">
        <v>821</v>
      </c>
      <c r="I2787">
        <v>50</v>
      </c>
      <c r="J2787">
        <v>6.9</v>
      </c>
      <c r="K2787"/>
      <c r="L2787" s="1" t="s">
        <v>1207</v>
      </c>
      <c r="N2787"/>
      <c r="O2787"/>
    </row>
    <row r="2788" spans="1:15" x14ac:dyDescent="0.25">
      <c r="A2788">
        <v>39.844970000000004</v>
      </c>
      <c r="B2788">
        <v>-104.9846</v>
      </c>
      <c r="C2788">
        <v>2</v>
      </c>
      <c r="D2788" s="2" t="d">
        <v>2019-01-02T16:30:06.0000001452863216325</v>
      </c>
      <c r="E2788" s="1">
        <f>HOUR(US_Accidents_Dec20_updated3[[#This Row],[Start_Time]])</f>
        <v>16</v>
      </c>
      <c r="F2788" s="1">
        <f>MONTH(US_Accidents_Dec20_updated3[[#This Row],[Start_Time]])</f>
        <v>1</v>
      </c>
      <c r="G2788" s="1" t="s">
        <v>51</v>
      </c>
      <c r="H2788" s="1" t="s">
        <v>9302</v>
      </c>
      <c r="I2788">
        <v>50</v>
      </c>
      <c r="J2788">
        <v>6.9</v>
      </c>
      <c r="K2788"/>
      <c r="L2788" s="1" t="s">
        <v>1207</v>
      </c>
      <c r="N2788"/>
      <c r="O2788"/>
    </row>
    <row r="2789" spans="1:15" x14ac:dyDescent="0.25">
      <c r="A2789">
        <v>39.770119999999999</v>
      </c>
      <c r="B2789">
        <v>-104.99178999999999</v>
      </c>
      <c r="C2789">
        <v>3</v>
      </c>
      <c r="D2789" s="2" t="d">
        <v>2019-01-02T16:30:06.0000001452863216325</v>
      </c>
      <c r="E2789" s="1">
        <f>HOUR(US_Accidents_Dec20_updated3[[#This Row],[Start_Time]])</f>
        <v>16</v>
      </c>
      <c r="F2789" s="1">
        <f>MONTH(US_Accidents_Dec20_updated3[[#This Row],[Start_Time]])</f>
        <v>1</v>
      </c>
      <c r="G2789" s="1" t="s">
        <v>51</v>
      </c>
      <c r="H2789" s="1" t="s">
        <v>533</v>
      </c>
      <c r="I2789">
        <v>50</v>
      </c>
      <c r="J2789">
        <v>6.9</v>
      </c>
      <c r="K2789"/>
      <c r="L2789" s="1" t="s">
        <v>1207</v>
      </c>
      <c r="N2789"/>
      <c r="O2789"/>
    </row>
    <row r="2790" spans="1:15" x14ac:dyDescent="0.25">
      <c r="A2790">
        <v>39.827069999999999</v>
      </c>
      <c r="B2790">
        <v>-104.97251</v>
      </c>
      <c r="C2790">
        <v>3</v>
      </c>
      <c r="D2790" s="2" t="d">
        <v>2019-01-02T16:23:25.00000007450580825</v>
      </c>
      <c r="E2790" s="1">
        <f>HOUR(US_Accidents_Dec20_updated3[[#This Row],[Start_Time]])</f>
        <v>16</v>
      </c>
      <c r="F2790" s="1">
        <f>MONTH(US_Accidents_Dec20_updated3[[#This Row],[Start_Time]])</f>
        <v>1</v>
      </c>
      <c r="G2790" s="1" t="s">
        <v>51</v>
      </c>
      <c r="H2790" s="1" t="s">
        <v>5271</v>
      </c>
      <c r="I2790">
        <v>50</v>
      </c>
      <c r="J2790">
        <v>6.9</v>
      </c>
      <c r="K2790"/>
      <c r="L2790" s="1" t="s">
        <v>1207</v>
      </c>
      <c r="N2790"/>
      <c r="O2790"/>
    </row>
    <row r="2791" spans="1:15" x14ac:dyDescent="0.25">
      <c r="A2791">
        <v>39.771239999999999</v>
      </c>
      <c r="B2791">
        <v>-104.99057000000001</v>
      </c>
      <c r="C2791">
        <v>3</v>
      </c>
      <c r="D2791" s="2" t="d">
        <v>2019-01-02T16:42:05.999999977648258200</v>
      </c>
      <c r="E2791" s="1">
        <f>HOUR(US_Accidents_Dec20_updated3[[#This Row],[Start_Time]])</f>
        <v>16</v>
      </c>
      <c r="F2791" s="1">
        <f>MONTH(US_Accidents_Dec20_updated3[[#This Row],[Start_Time]])</f>
        <v>1</v>
      </c>
      <c r="G2791" s="1" t="s">
        <v>51</v>
      </c>
      <c r="H2791" s="1" t="s">
        <v>3409</v>
      </c>
      <c r="I2791">
        <v>50</v>
      </c>
      <c r="J2791">
        <v>6.9</v>
      </c>
      <c r="K2791"/>
      <c r="L2791" s="1" t="s">
        <v>1207</v>
      </c>
      <c r="N2791"/>
      <c r="O2791"/>
    </row>
    <row r="2792" spans="1:15" x14ac:dyDescent="0.25">
      <c r="A2792">
        <v>38.719842</v>
      </c>
      <c r="B2792">
        <v>-104.72912100000001</v>
      </c>
      <c r="C2792">
        <v>3</v>
      </c>
      <c r="D2792" s="2" t="d">
        <v>2019-01-02T16:45:05.99999993573874300</v>
      </c>
      <c r="E2792" s="1">
        <f>HOUR(US_Accidents_Dec20_updated3[[#This Row],[Start_Time]])</f>
        <v>16</v>
      </c>
      <c r="F2792" s="1">
        <f>MONTH(US_Accidents_Dec20_updated3[[#This Row],[Start_Time]])</f>
        <v>1</v>
      </c>
      <c r="G2792" s="1" t="s">
        <v>51</v>
      </c>
      <c r="H2792" s="1" t="s">
        <v>475</v>
      </c>
      <c r="I2792">
        <v>10</v>
      </c>
      <c r="J2792">
        <v>6.9</v>
      </c>
      <c r="K2792"/>
      <c r="L2792" s="1" t="s">
        <v>1207</v>
      </c>
      <c r="N2792"/>
      <c r="O2792"/>
    </row>
    <row r="2793" spans="1:15" x14ac:dyDescent="0.25">
      <c r="A2793">
        <v>40.163930000000001</v>
      </c>
      <c r="B2793">
        <v>-104.97946</v>
      </c>
      <c r="C2793">
        <v>3</v>
      </c>
      <c r="D2793" s="2" t="d">
        <v>2019-01-02T17:39:53.00000010989606700</v>
      </c>
      <c r="E2793" s="1">
        <f>HOUR(US_Accidents_Dec20_updated3[[#This Row],[Start_Time]])</f>
        <v>17</v>
      </c>
      <c r="F2793" s="1">
        <f>MONTH(US_Accidents_Dec20_updated3[[#This Row],[Start_Time]])</f>
        <v>1</v>
      </c>
      <c r="G2793" s="1" t="s">
        <v>53</v>
      </c>
      <c r="H2793" s="1" t="s">
        <v>537</v>
      </c>
      <c r="I2793">
        <v>10</v>
      </c>
      <c r="J2793">
        <v>4.5999999999999996</v>
      </c>
      <c r="K2793"/>
      <c r="L2793" s="1" t="s">
        <v>1207</v>
      </c>
      <c r="N2793"/>
      <c r="O2793"/>
    </row>
    <row r="2794" spans="1:15" x14ac:dyDescent="0.25">
      <c r="A2794">
        <v>39.882320999999997</v>
      </c>
      <c r="B2794">
        <v>-104.98746</v>
      </c>
      <c r="C2794">
        <v>3</v>
      </c>
      <c r="D2794" s="2" t="d">
        <v>2019-01-02T17:45:51.99999979231506600</v>
      </c>
      <c r="E2794" s="1">
        <f>HOUR(US_Accidents_Dec20_updated3[[#This Row],[Start_Time]])</f>
        <v>17</v>
      </c>
      <c r="F2794" s="1">
        <f>MONTH(US_Accidents_Dec20_updated3[[#This Row],[Start_Time]])</f>
        <v>1</v>
      </c>
      <c r="G2794" s="1" t="s">
        <v>53</v>
      </c>
      <c r="H2794" s="1" t="s">
        <v>442</v>
      </c>
      <c r="I2794">
        <v>50</v>
      </c>
      <c r="J2794">
        <v>5.8</v>
      </c>
      <c r="K2794"/>
      <c r="L2794" s="1" t="s">
        <v>1207</v>
      </c>
      <c r="N2794"/>
      <c r="O2794"/>
    </row>
    <row r="2795" spans="1:15" x14ac:dyDescent="0.25">
      <c r="A2795">
        <v>40.165280000000003</v>
      </c>
      <c r="B2795">
        <v>-104.97960999999999</v>
      </c>
      <c r="C2795">
        <v>3</v>
      </c>
      <c r="D2795" s="2" t="d">
        <v>2019-01-02T17:54:52.00000029522925650</v>
      </c>
      <c r="E2795" s="1">
        <f>HOUR(US_Accidents_Dec20_updated3[[#This Row],[Start_Time]])</f>
        <v>17</v>
      </c>
      <c r="F2795" s="1">
        <f>MONTH(US_Accidents_Dec20_updated3[[#This Row],[Start_Time]])</f>
        <v>1</v>
      </c>
      <c r="G2795" s="1" t="s">
        <v>53</v>
      </c>
      <c r="H2795" s="1" t="s">
        <v>3978</v>
      </c>
      <c r="I2795">
        <v>10</v>
      </c>
      <c r="J2795">
        <v>4.5999999999999996</v>
      </c>
      <c r="K2795"/>
      <c r="L2795" s="1" t="s">
        <v>1207</v>
      </c>
      <c r="N2795"/>
      <c r="O2795"/>
    </row>
    <row r="2796" spans="1:15" x14ac:dyDescent="0.25">
      <c r="A2796">
        <v>40.165280000000003</v>
      </c>
      <c r="B2796">
        <v>-104.97960999999999</v>
      </c>
      <c r="C2796">
        <v>2</v>
      </c>
      <c r="D2796" s="2" t="d">
        <v>2019-01-02T17:54:52.00000029522925650</v>
      </c>
      <c r="E2796" s="1">
        <f>HOUR(US_Accidents_Dec20_updated3[[#This Row],[Start_Time]])</f>
        <v>17</v>
      </c>
      <c r="F2796" s="1">
        <f>MONTH(US_Accidents_Dec20_updated3[[#This Row],[Start_Time]])</f>
        <v>1</v>
      </c>
      <c r="G2796" s="1" t="s">
        <v>53</v>
      </c>
      <c r="H2796" s="1" t="s">
        <v>3978</v>
      </c>
      <c r="I2796">
        <v>10</v>
      </c>
      <c r="J2796">
        <v>4.5999999999999996</v>
      </c>
      <c r="K2796"/>
      <c r="L2796" s="1" t="s">
        <v>1207</v>
      </c>
      <c r="N2796"/>
      <c r="O2796"/>
    </row>
    <row r="2797" spans="1:15" x14ac:dyDescent="0.25">
      <c r="A2797">
        <v>39.778149999999997</v>
      </c>
      <c r="B2797">
        <v>-104.89465</v>
      </c>
      <c r="C2797">
        <v>3</v>
      </c>
      <c r="D2797" s="2" t="d">
        <v>2019-01-02T18:09:52.00000008568167375</v>
      </c>
      <c r="E2797" s="1">
        <f>HOUR(US_Accidents_Dec20_updated3[[#This Row],[Start_Time]])</f>
        <v>18</v>
      </c>
      <c r="F2797" s="1">
        <f>MONTH(US_Accidents_Dec20_updated3[[#This Row],[Start_Time]])</f>
        <v>1</v>
      </c>
      <c r="G2797" s="1" t="s">
        <v>53</v>
      </c>
      <c r="H2797" s="1" t="s">
        <v>4687</v>
      </c>
      <c r="I2797">
        <v>50</v>
      </c>
      <c r="J2797">
        <v>5.8</v>
      </c>
      <c r="K2797"/>
      <c r="L2797" s="1" t="s">
        <v>1207</v>
      </c>
      <c r="N2797"/>
      <c r="O2797"/>
    </row>
    <row r="2798" spans="1:15" x14ac:dyDescent="0.25">
      <c r="A2798">
        <v>38.760950000000001</v>
      </c>
      <c r="B2798">
        <v>-104.77101</v>
      </c>
      <c r="C2798">
        <v>2</v>
      </c>
      <c r="D2798" s="2" t="d">
        <v>2019-01-02T18:29:22.00000012759119300</v>
      </c>
      <c r="E2798" s="1">
        <f>HOUR(US_Accidents_Dec20_updated3[[#This Row],[Start_Time]])</f>
        <v>18</v>
      </c>
      <c r="F2798" s="1">
        <f>MONTH(US_Accidents_Dec20_updated3[[#This Row],[Start_Time]])</f>
        <v>1</v>
      </c>
      <c r="G2798" s="1" t="s">
        <v>53</v>
      </c>
      <c r="H2798" s="1" t="s">
        <v>3955</v>
      </c>
      <c r="I2798">
        <v>10</v>
      </c>
      <c r="J2798">
        <v>5.8</v>
      </c>
      <c r="K2798"/>
      <c r="L2798" s="1" t="s">
        <v>1207</v>
      </c>
      <c r="N2798"/>
      <c r="O2798"/>
    </row>
    <row r="2799" spans="1:15" x14ac:dyDescent="0.25">
      <c r="A2799">
        <v>38.719842</v>
      </c>
      <c r="B2799">
        <v>-104.72912100000001</v>
      </c>
      <c r="C2799">
        <v>3</v>
      </c>
      <c r="D2799" s="2" t="d">
        <v>2019-01-02T18:36:51.99999970849603425</v>
      </c>
      <c r="E2799" s="1">
        <f>HOUR(US_Accidents_Dec20_updated3[[#This Row],[Start_Time]])</f>
        <v>18</v>
      </c>
      <c r="F2799" s="1">
        <f>MONTH(US_Accidents_Dec20_updated3[[#This Row],[Start_Time]])</f>
        <v>1</v>
      </c>
      <c r="G2799" s="1" t="s">
        <v>53</v>
      </c>
      <c r="H2799" s="1" t="s">
        <v>3953</v>
      </c>
      <c r="I2799">
        <v>10</v>
      </c>
      <c r="J2799">
        <v>6.9</v>
      </c>
      <c r="K2799"/>
      <c r="L2799" s="1" t="s">
        <v>1207</v>
      </c>
      <c r="N2799"/>
      <c r="O2799"/>
    </row>
    <row r="2800" spans="1:15" x14ac:dyDescent="0.25">
      <c r="A2800">
        <v>38.790588999999997</v>
      </c>
      <c r="B2800">
        <v>-104.79437</v>
      </c>
      <c r="C2800">
        <v>3</v>
      </c>
      <c r="D2800" s="2" t="d">
        <v>2019-01-02T18:36:51.99999970849603425</v>
      </c>
      <c r="E2800" s="1">
        <f>HOUR(US_Accidents_Dec20_updated3[[#This Row],[Start_Time]])</f>
        <v>18</v>
      </c>
      <c r="F2800" s="1">
        <f>MONTH(US_Accidents_Dec20_updated3[[#This Row],[Start_Time]])</f>
        <v>1</v>
      </c>
      <c r="G2800" s="1" t="s">
        <v>53</v>
      </c>
      <c r="H2800" s="1" t="s">
        <v>3955</v>
      </c>
      <c r="I2800">
        <v>10</v>
      </c>
      <c r="J2800">
        <v>5.8</v>
      </c>
      <c r="K2800"/>
      <c r="L2800" s="1" t="s">
        <v>1207</v>
      </c>
      <c r="N2800"/>
      <c r="O2800"/>
    </row>
    <row r="2801" spans="1:15" x14ac:dyDescent="0.25">
      <c r="A2801">
        <v>38.719842</v>
      </c>
      <c r="B2801">
        <v>-104.72912100000001</v>
      </c>
      <c r="C2801">
        <v>3</v>
      </c>
      <c r="D2801" s="2" t="d">
        <v>2019-01-02T19:33:06.00000010337680650</v>
      </c>
      <c r="E2801" s="1">
        <f>HOUR(US_Accidents_Dec20_updated3[[#This Row],[Start_Time]])</f>
        <v>19</v>
      </c>
      <c r="F2801" s="1">
        <f>MONTH(US_Accidents_Dec20_updated3[[#This Row],[Start_Time]])</f>
        <v>1</v>
      </c>
      <c r="G2801" s="1" t="s">
        <v>53</v>
      </c>
      <c r="H2801" s="1" t="s">
        <v>475</v>
      </c>
      <c r="I2801">
        <v>10</v>
      </c>
      <c r="J2801">
        <v>8.1</v>
      </c>
      <c r="K2801"/>
      <c r="L2801" s="1" t="s">
        <v>1207</v>
      </c>
      <c r="N2801"/>
      <c r="O2801"/>
    </row>
    <row r="2802" spans="1:15" x14ac:dyDescent="0.25">
      <c r="A2802">
        <v>38.675649999999997</v>
      </c>
      <c r="B2802">
        <v>-104.71125000000001</v>
      </c>
      <c r="C2802">
        <v>4</v>
      </c>
      <c r="D2802" s="2" t="d">
        <v>2019-01-02T20:16:35.99999981001019200</v>
      </c>
      <c r="E2802" s="1">
        <f>HOUR(US_Accidents_Dec20_updated3[[#This Row],[Start_Time]])</f>
        <v>20</v>
      </c>
      <c r="F2802" s="1">
        <f>MONTH(US_Accidents_Dec20_updated3[[#This Row],[Start_Time]])</f>
        <v>1</v>
      </c>
      <c r="G2802" s="1" t="s">
        <v>53</v>
      </c>
      <c r="H2802" s="1" t="s">
        <v>3917</v>
      </c>
      <c r="I2802">
        <v>10</v>
      </c>
      <c r="J2802">
        <v>8.1</v>
      </c>
      <c r="K2802"/>
      <c r="L2802" s="1" t="s">
        <v>1207</v>
      </c>
      <c r="N2802"/>
      <c r="O2802"/>
    </row>
    <row r="2803" spans="1:15" x14ac:dyDescent="0.25">
      <c r="A2803">
        <v>38.719842</v>
      </c>
      <c r="B2803">
        <v>-104.72912100000001</v>
      </c>
      <c r="C2803">
        <v>3</v>
      </c>
      <c r="D2803" s="2" t="d">
        <v>2019-01-02T20:13:35.99999985191971125</v>
      </c>
      <c r="E2803" s="1">
        <f>HOUR(US_Accidents_Dec20_updated3[[#This Row],[Start_Time]])</f>
        <v>20</v>
      </c>
      <c r="F2803" s="1">
        <f>MONTH(US_Accidents_Dec20_updated3[[#This Row],[Start_Time]])</f>
        <v>1</v>
      </c>
      <c r="G2803" s="1" t="s">
        <v>53</v>
      </c>
      <c r="H2803" s="1" t="s">
        <v>475</v>
      </c>
      <c r="I2803">
        <v>10</v>
      </c>
      <c r="J2803">
        <v>8.1</v>
      </c>
      <c r="K2803"/>
      <c r="L2803" s="1" t="s">
        <v>1207</v>
      </c>
      <c r="N2803"/>
      <c r="O2803"/>
    </row>
    <row r="2804" spans="1:15" x14ac:dyDescent="0.25">
      <c r="A2804">
        <v>38.662416999999998</v>
      </c>
      <c r="B2804">
        <v>-104.701369</v>
      </c>
      <c r="C2804">
        <v>3</v>
      </c>
      <c r="D2804" s="2" t="d">
        <v>2019-01-02T20:39:51.0000002710148700</v>
      </c>
      <c r="E2804" s="1">
        <f>HOUR(US_Accidents_Dec20_updated3[[#This Row],[Start_Time]])</f>
        <v>20</v>
      </c>
      <c r="F2804" s="1">
        <f>MONTH(US_Accidents_Dec20_updated3[[#This Row],[Start_Time]])</f>
        <v>1</v>
      </c>
      <c r="G2804" s="1" t="s">
        <v>53</v>
      </c>
      <c r="H2804" s="1" t="s">
        <v>764</v>
      </c>
      <c r="I2804">
        <v>10</v>
      </c>
      <c r="J2804">
        <v>12.7</v>
      </c>
      <c r="K2804"/>
      <c r="L2804" s="1" t="s">
        <v>1207</v>
      </c>
      <c r="N2804"/>
      <c r="O2804"/>
    </row>
    <row r="2805" spans="1:15" x14ac:dyDescent="0.25">
      <c r="A2805">
        <v>39.712048000000003</v>
      </c>
      <c r="B2805">
        <v>-104.999689</v>
      </c>
      <c r="C2805">
        <v>3</v>
      </c>
      <c r="D2805" s="2" t="d">
        <v>2019-01-02T22:30:06.0000001452863216325</v>
      </c>
      <c r="E2805" s="1">
        <f>HOUR(US_Accidents_Dec20_updated3[[#This Row],[Start_Time]])</f>
        <v>22</v>
      </c>
      <c r="F2805" s="1">
        <f>MONTH(US_Accidents_Dec20_updated3[[#This Row],[Start_Time]])</f>
        <v>1</v>
      </c>
      <c r="G2805" s="1" t="s">
        <v>53</v>
      </c>
      <c r="H2805" s="1" t="s">
        <v>486</v>
      </c>
      <c r="I2805">
        <v>10</v>
      </c>
      <c r="J2805">
        <v>5.8</v>
      </c>
      <c r="K2805"/>
      <c r="L2805" s="1" t="s">
        <v>1207</v>
      </c>
      <c r="N2805"/>
      <c r="O2805"/>
    </row>
    <row r="2806" spans="1:15" x14ac:dyDescent="0.25">
      <c r="A2806">
        <v>39.740290000000002</v>
      </c>
      <c r="B2806">
        <v>-105.029718</v>
      </c>
      <c r="C2806">
        <v>4</v>
      </c>
      <c r="D2806" s="2" t="d">
        <v>2019-01-03T07:26:21.99999995995312950</v>
      </c>
      <c r="E2806" s="1">
        <f>HOUR(US_Accidents_Dec20_updated3[[#This Row],[Start_Time]])</f>
        <v>7</v>
      </c>
      <c r="F2806" s="1">
        <f>MONTH(US_Accidents_Dec20_updated3[[#This Row],[Start_Time]])</f>
        <v>1</v>
      </c>
      <c r="G2806" s="1" t="s">
        <v>51</v>
      </c>
      <c r="H2806" s="1" t="s">
        <v>1108</v>
      </c>
      <c r="I2806">
        <v>50</v>
      </c>
      <c r="J2806">
        <v>4.5999999999999996</v>
      </c>
      <c r="K2806"/>
      <c r="L2806" s="1" t="s">
        <v>1068</v>
      </c>
      <c r="N2806"/>
      <c r="O2806"/>
    </row>
    <row r="2807" spans="1:15" x14ac:dyDescent="0.25">
      <c r="A2807">
        <v>39.740482</v>
      </c>
      <c r="B2807">
        <v>-105.02557299999999</v>
      </c>
      <c r="C2807">
        <v>4</v>
      </c>
      <c r="D2807" s="2" t="d">
        <v>2019-01-03T07:26:21.99999995995312950</v>
      </c>
      <c r="E2807" s="1">
        <f>HOUR(US_Accidents_Dec20_updated3[[#This Row],[Start_Time]])</f>
        <v>7</v>
      </c>
      <c r="F2807" s="1">
        <f>MONTH(US_Accidents_Dec20_updated3[[#This Row],[Start_Time]])</f>
        <v>1</v>
      </c>
      <c r="G2807" s="1" t="s">
        <v>51</v>
      </c>
      <c r="H2807" s="1" t="s">
        <v>5277</v>
      </c>
      <c r="I2807">
        <v>50</v>
      </c>
      <c r="J2807">
        <v>4.5999999999999996</v>
      </c>
      <c r="K2807"/>
      <c r="L2807" s="1" t="s">
        <v>1068</v>
      </c>
      <c r="N2807"/>
      <c r="O2807"/>
    </row>
    <row r="2808" spans="1:15" x14ac:dyDescent="0.25">
      <c r="A2808">
        <v>39.725580000000001</v>
      </c>
      <c r="B2808">
        <v>-105.022643</v>
      </c>
      <c r="C2808">
        <v>3</v>
      </c>
      <c r="D2808" s="2" t="d">
        <v>2019-01-03T08:01:37.00000025331973725</v>
      </c>
      <c r="E2808" s="1">
        <f>HOUR(US_Accidents_Dec20_updated3[[#This Row],[Start_Time]])</f>
        <v>8</v>
      </c>
      <c r="F2808" s="1">
        <f>MONTH(US_Accidents_Dec20_updated3[[#This Row],[Start_Time]])</f>
        <v>1</v>
      </c>
      <c r="G2808" s="1" t="s">
        <v>51</v>
      </c>
      <c r="H2808" s="1" t="s">
        <v>585</v>
      </c>
      <c r="I2808">
        <v>50</v>
      </c>
      <c r="J2808">
        <v>4.5999999999999996</v>
      </c>
      <c r="K2808"/>
      <c r="L2808" s="1" t="s">
        <v>1068</v>
      </c>
      <c r="N2808"/>
      <c r="O2808"/>
    </row>
    <row r="2809" spans="1:15" x14ac:dyDescent="0.25">
      <c r="A2809">
        <v>37.992871999999998</v>
      </c>
      <c r="B2809">
        <v>-105.90779499999999</v>
      </c>
      <c r="C2809">
        <v>4</v>
      </c>
      <c r="D2809" s="2" t="d">
        <v>2019-01-03T09:09:52.00000008568167375</v>
      </c>
      <c r="E2809" s="1">
        <f>HOUR(US_Accidents_Dec20_updated3[[#This Row],[Start_Time]])</f>
        <v>9</v>
      </c>
      <c r="F2809" s="1">
        <f>MONTH(US_Accidents_Dec20_updated3[[#This Row],[Start_Time]])</f>
        <v>1</v>
      </c>
      <c r="G2809" s="1" t="s">
        <v>51</v>
      </c>
      <c r="H2809" s="1" t="s">
        <v>8760</v>
      </c>
      <c r="I2809">
        <v>7</v>
      </c>
      <c r="K2809"/>
      <c r="L2809" s="1" t="s">
        <v>1207</v>
      </c>
      <c r="N2809"/>
      <c r="O2809"/>
    </row>
    <row r="2810" spans="1:15" x14ac:dyDescent="0.25">
      <c r="A2810">
        <v>39.740482</v>
      </c>
      <c r="B2810">
        <v>-105.02557299999999</v>
      </c>
      <c r="C2810">
        <v>4</v>
      </c>
      <c r="D2810" s="2" t="d">
        <v>2019-01-03T09:06:52.00000012759119300</v>
      </c>
      <c r="E2810" s="1">
        <f>HOUR(US_Accidents_Dec20_updated3[[#This Row],[Start_Time]])</f>
        <v>9</v>
      </c>
      <c r="F2810" s="1">
        <f>MONTH(US_Accidents_Dec20_updated3[[#This Row],[Start_Time]])</f>
        <v>1</v>
      </c>
      <c r="G2810" s="1" t="s">
        <v>51</v>
      </c>
      <c r="H2810" s="1" t="s">
        <v>5280</v>
      </c>
      <c r="I2810">
        <v>50</v>
      </c>
      <c r="J2810">
        <v>4.5999999999999996</v>
      </c>
      <c r="K2810"/>
      <c r="L2810" s="1" t="s">
        <v>1068</v>
      </c>
      <c r="N2810"/>
      <c r="O2810"/>
    </row>
    <row r="2811" spans="1:15" x14ac:dyDescent="0.25">
      <c r="A2811">
        <v>39.740290000000002</v>
      </c>
      <c r="B2811">
        <v>-105.029718</v>
      </c>
      <c r="C2811">
        <v>4</v>
      </c>
      <c r="D2811" s="2" t="d">
        <v>2019-01-03T09:06:52.00000012759119300</v>
      </c>
      <c r="E2811" s="1">
        <f>HOUR(US_Accidents_Dec20_updated3[[#This Row],[Start_Time]])</f>
        <v>9</v>
      </c>
      <c r="F2811" s="1">
        <f>MONTH(US_Accidents_Dec20_updated3[[#This Row],[Start_Time]])</f>
        <v>1</v>
      </c>
      <c r="G2811" s="1" t="s">
        <v>51</v>
      </c>
      <c r="H2811" s="1" t="s">
        <v>1108</v>
      </c>
      <c r="I2811">
        <v>50</v>
      </c>
      <c r="J2811">
        <v>4.5999999999999996</v>
      </c>
      <c r="K2811"/>
      <c r="L2811" s="1" t="s">
        <v>1068</v>
      </c>
      <c r="N2811"/>
      <c r="O2811"/>
    </row>
    <row r="2812" spans="1:15" x14ac:dyDescent="0.25">
      <c r="A2812">
        <v>39.736787999999997</v>
      </c>
      <c r="B2812">
        <v>-105.373261</v>
      </c>
      <c r="C2812">
        <v>3</v>
      </c>
      <c r="D2812" s="2" t="d">
        <v>2019-01-03T09:55:36.99999991804361025</v>
      </c>
      <c r="E2812" s="1">
        <f>HOUR(US_Accidents_Dec20_updated3[[#This Row],[Start_Time]])</f>
        <v>9</v>
      </c>
      <c r="F2812" s="1">
        <f>MONTH(US_Accidents_Dec20_updated3[[#This Row],[Start_Time]])</f>
        <v>1</v>
      </c>
      <c r="G2812" s="1" t="s">
        <v>51</v>
      </c>
      <c r="H2812" s="1" t="s">
        <v>6794</v>
      </c>
      <c r="I2812">
        <v>10</v>
      </c>
      <c r="K2812"/>
      <c r="L2812" s="1" t="s">
        <v>1207</v>
      </c>
      <c r="N2812"/>
      <c r="O2812"/>
    </row>
    <row r="2813" spans="1:15" x14ac:dyDescent="0.25">
      <c r="A2813">
        <v>39.754519999999999</v>
      </c>
      <c r="B2813">
        <v>-105.23675900000001</v>
      </c>
      <c r="C2813">
        <v>4</v>
      </c>
      <c r="D2813" s="2" t="d">
        <v>2019-01-03T10:12:51.99999983422457850</v>
      </c>
      <c r="E2813" s="1">
        <f>HOUR(US_Accidents_Dec20_updated3[[#This Row],[Start_Time]])</f>
        <v>10</v>
      </c>
      <c r="F2813" s="1">
        <f>MONTH(US_Accidents_Dec20_updated3[[#This Row],[Start_Time]])</f>
        <v>1</v>
      </c>
      <c r="G2813" s="1" t="s">
        <v>51</v>
      </c>
      <c r="H2813" s="1" t="s">
        <v>3918</v>
      </c>
      <c r="I2813">
        <v>10</v>
      </c>
      <c r="K2813"/>
      <c r="L2813" s="1" t="s">
        <v>1207</v>
      </c>
      <c r="N2813"/>
      <c r="O2813"/>
    </row>
    <row r="2814" spans="1:15" x14ac:dyDescent="0.25">
      <c r="A2814">
        <v>39.745840999999999</v>
      </c>
      <c r="B2814">
        <v>-105.39761</v>
      </c>
      <c r="C2814">
        <v>4</v>
      </c>
      <c r="D2814" s="2" t="d">
        <v>2019-01-03T10:12:51.99999983422457850</v>
      </c>
      <c r="E2814" s="1">
        <f>HOUR(US_Accidents_Dec20_updated3[[#This Row],[Start_Time]])</f>
        <v>10</v>
      </c>
      <c r="F2814" s="1">
        <f>MONTH(US_Accidents_Dec20_updated3[[#This Row],[Start_Time]])</f>
        <v>1</v>
      </c>
      <c r="G2814" s="1" t="s">
        <v>51</v>
      </c>
      <c r="H2814" s="1" t="s">
        <v>4826</v>
      </c>
      <c r="I2814">
        <v>10</v>
      </c>
      <c r="J2814">
        <v>17.3</v>
      </c>
      <c r="K2814"/>
      <c r="L2814" s="1" t="s">
        <v>1207</v>
      </c>
      <c r="N2814"/>
      <c r="O2814"/>
    </row>
    <row r="2815" spans="1:15" x14ac:dyDescent="0.25">
      <c r="A2815">
        <v>39.746279999999999</v>
      </c>
      <c r="B2815">
        <v>-105.39774</v>
      </c>
      <c r="C2815">
        <v>4</v>
      </c>
      <c r="D2815" s="2" t="d">
        <v>2019-01-03T10:18:06.0000003129243825</v>
      </c>
      <c r="E2815" s="1">
        <f>HOUR(US_Accidents_Dec20_updated3[[#This Row],[Start_Time]])</f>
        <v>10</v>
      </c>
      <c r="F2815" s="1">
        <f>MONTH(US_Accidents_Dec20_updated3[[#This Row],[Start_Time]])</f>
        <v>1</v>
      </c>
      <c r="G2815" s="1" t="s">
        <v>51</v>
      </c>
      <c r="H2815" s="1" t="s">
        <v>1709</v>
      </c>
      <c r="I2815">
        <v>10</v>
      </c>
      <c r="K2815"/>
      <c r="L2815" s="1" t="s">
        <v>1207</v>
      </c>
      <c r="N2815"/>
      <c r="O2815"/>
    </row>
    <row r="2816" spans="1:15" x14ac:dyDescent="0.25">
      <c r="A2816">
        <v>39.754519999999999</v>
      </c>
      <c r="B2816">
        <v>-105.23675900000001</v>
      </c>
      <c r="C2816">
        <v>4</v>
      </c>
      <c r="D2816" s="2" t="d">
        <v>2019-01-03T10:18:06.0000003129243825</v>
      </c>
      <c r="E2816" s="1">
        <f>HOUR(US_Accidents_Dec20_updated3[[#This Row],[Start_Time]])</f>
        <v>10</v>
      </c>
      <c r="F2816" s="1">
        <f>MONTH(US_Accidents_Dec20_updated3[[#This Row],[Start_Time]])</f>
        <v>1</v>
      </c>
      <c r="G2816" s="1" t="s">
        <v>51</v>
      </c>
      <c r="H2816" s="1" t="s">
        <v>3918</v>
      </c>
      <c r="I2816">
        <v>10</v>
      </c>
      <c r="K2816"/>
      <c r="L2816" s="1" t="s">
        <v>1207</v>
      </c>
      <c r="N2816"/>
      <c r="O2816"/>
    </row>
    <row r="2817" spans="1:15" x14ac:dyDescent="0.25">
      <c r="A2817">
        <v>39.789726999999999</v>
      </c>
      <c r="B2817">
        <v>-105.064474</v>
      </c>
      <c r="C2817">
        <v>3</v>
      </c>
      <c r="D2817" s="2" t="d">
        <v>2019-01-03T10:55:36.99999970849603425</v>
      </c>
      <c r="E2817" s="1">
        <f>HOUR(US_Accidents_Dec20_updated3[[#This Row],[Start_Time]])</f>
        <v>10</v>
      </c>
      <c r="F2817" s="1">
        <f>MONTH(US_Accidents_Dec20_updated3[[#This Row],[Start_Time]])</f>
        <v>1</v>
      </c>
      <c r="G2817" s="1" t="s">
        <v>51</v>
      </c>
      <c r="H2817" s="1" t="s">
        <v>1145</v>
      </c>
      <c r="I2817">
        <v>50</v>
      </c>
      <c r="J2817">
        <v>3.5</v>
      </c>
      <c r="K2817"/>
      <c r="L2817" s="1" t="s">
        <v>1068</v>
      </c>
      <c r="N2817"/>
      <c r="O2817"/>
    </row>
    <row r="2818" spans="1:15" x14ac:dyDescent="0.25">
      <c r="A2818">
        <v>39.92474</v>
      </c>
      <c r="B2818">
        <v>-104.80359</v>
      </c>
      <c r="C2818">
        <v>4</v>
      </c>
      <c r="D2818" s="2" t="d">
        <v>2019-01-03T11:19:37.00000000186264200</v>
      </c>
      <c r="E2818" s="1">
        <f>HOUR(US_Accidents_Dec20_updated3[[#This Row],[Start_Time]])</f>
        <v>11</v>
      </c>
      <c r="F2818" s="1">
        <f>MONTH(US_Accidents_Dec20_updated3[[#This Row],[Start_Time]])</f>
        <v>1</v>
      </c>
      <c r="G2818" s="1" t="s">
        <v>51</v>
      </c>
      <c r="H2818" s="1" t="s">
        <v>4349</v>
      </c>
      <c r="I2818">
        <v>10</v>
      </c>
      <c r="J2818">
        <v>10.4</v>
      </c>
      <c r="K2818"/>
      <c r="L2818" s="1" t="s">
        <v>1068</v>
      </c>
      <c r="N2818"/>
      <c r="O2818"/>
    </row>
    <row r="2819" spans="1:15" x14ac:dyDescent="0.25">
      <c r="A2819">
        <v>39.824679000000003</v>
      </c>
      <c r="B2819">
        <v>-104.965429</v>
      </c>
      <c r="C2819">
        <v>3</v>
      </c>
      <c r="D2819" s="2" t="d">
        <v>2019-01-03T11:48:06.0000003129243825</v>
      </c>
      <c r="E2819" s="1">
        <f>HOUR(US_Accidents_Dec20_updated3[[#This Row],[Start_Time]])</f>
        <v>11</v>
      </c>
      <c r="F2819" s="1">
        <f>MONTH(US_Accidents_Dec20_updated3[[#This Row],[Start_Time]])</f>
        <v>1</v>
      </c>
      <c r="G2819" s="1" t="s">
        <v>51</v>
      </c>
      <c r="H2819" s="1" t="s">
        <v>150</v>
      </c>
      <c r="I2819">
        <v>50</v>
      </c>
      <c r="J2819">
        <v>4.5999999999999996</v>
      </c>
      <c r="K2819"/>
      <c r="L2819" s="1" t="s">
        <v>1068</v>
      </c>
      <c r="N2819"/>
      <c r="O2819"/>
    </row>
    <row r="2820" spans="1:15" x14ac:dyDescent="0.25">
      <c r="A2820">
        <v>39.783949999999997</v>
      </c>
      <c r="B2820">
        <v>-105.02839</v>
      </c>
      <c r="C2820">
        <v>3</v>
      </c>
      <c r="D2820" s="2" t="d">
        <v>2019-01-03T11:57:52.00000025331973725</v>
      </c>
      <c r="E2820" s="1">
        <f>HOUR(US_Accidents_Dec20_updated3[[#This Row],[Start_Time]])</f>
        <v>11</v>
      </c>
      <c r="F2820" s="1">
        <f>MONTH(US_Accidents_Dec20_updated3[[#This Row],[Start_Time]])</f>
        <v>1</v>
      </c>
      <c r="G2820" s="1" t="s">
        <v>51</v>
      </c>
      <c r="H2820" s="1" t="s">
        <v>1152</v>
      </c>
      <c r="I2820">
        <v>50</v>
      </c>
      <c r="J2820">
        <v>4.5999999999999996</v>
      </c>
      <c r="K2820"/>
      <c r="L2820" s="1" t="s">
        <v>1068</v>
      </c>
      <c r="N2820"/>
      <c r="O2820"/>
    </row>
    <row r="2821" spans="1:15" x14ac:dyDescent="0.25">
      <c r="A2821">
        <v>39.825524999999999</v>
      </c>
      <c r="B2821">
        <v>-104.98286</v>
      </c>
      <c r="C2821">
        <v>3</v>
      </c>
      <c r="D2821" s="2" t="d">
        <v>2019-01-03T14:07:37.9999997746199400</v>
      </c>
      <c r="E2821" s="1">
        <f>HOUR(US_Accidents_Dec20_updated3[[#This Row],[Start_Time]])</f>
        <v>14</v>
      </c>
      <c r="F2821" s="1">
        <f>MONTH(US_Accidents_Dec20_updated3[[#This Row],[Start_Time]])</f>
        <v>1</v>
      </c>
      <c r="G2821" s="1" t="s">
        <v>51</v>
      </c>
      <c r="H2821" s="1" t="s">
        <v>733</v>
      </c>
      <c r="I2821">
        <v>50</v>
      </c>
      <c r="J2821">
        <v>4.5999999999999996</v>
      </c>
      <c r="K2821"/>
      <c r="L2821" s="1" t="s">
        <v>1068</v>
      </c>
      <c r="N2821"/>
      <c r="O2821"/>
    </row>
    <row r="2822" spans="1:15" x14ac:dyDescent="0.25">
      <c r="A2822">
        <v>39.616402999999998</v>
      </c>
      <c r="B2822">
        <v>-104.89720199999999</v>
      </c>
      <c r="C2822">
        <v>3</v>
      </c>
      <c r="D2822" s="2" t="d">
        <v>2019-01-03T14:37:37.99999998416751600</v>
      </c>
      <c r="E2822" s="1">
        <f>HOUR(US_Accidents_Dec20_updated3[[#This Row],[Start_Time]])</f>
        <v>14</v>
      </c>
      <c r="F2822" s="1">
        <f>MONTH(US_Accidents_Dec20_updated3[[#This Row],[Start_Time]])</f>
        <v>1</v>
      </c>
      <c r="G2822" s="1" t="s">
        <v>51</v>
      </c>
      <c r="H2822" s="1" t="s">
        <v>565</v>
      </c>
      <c r="I2822">
        <v>10</v>
      </c>
      <c r="J2822">
        <v>3.5</v>
      </c>
      <c r="K2822"/>
      <c r="L2822" s="1" t="s">
        <v>1068</v>
      </c>
      <c r="N2822"/>
      <c r="O2822"/>
    </row>
    <row r="2823" spans="1:15" x14ac:dyDescent="0.25">
      <c r="A2823">
        <v>39.716560000000001</v>
      </c>
      <c r="B2823">
        <v>-105.19108</v>
      </c>
      <c r="C2823">
        <v>3</v>
      </c>
      <c r="D2823" s="2" t="d">
        <v>2019-01-03T14:38:22.9999998165294525</v>
      </c>
      <c r="E2823" s="1">
        <f>HOUR(US_Accidents_Dec20_updated3[[#This Row],[Start_Time]])</f>
        <v>14</v>
      </c>
      <c r="F2823" s="1">
        <f>MONTH(US_Accidents_Dec20_updated3[[#This Row],[Start_Time]])</f>
        <v>1</v>
      </c>
      <c r="G2823" s="1" t="s">
        <v>51</v>
      </c>
      <c r="H2823" s="1" t="s">
        <v>5118</v>
      </c>
      <c r="I2823">
        <v>50</v>
      </c>
      <c r="J2823">
        <v>6.9</v>
      </c>
      <c r="K2823"/>
      <c r="L2823" s="1" t="s">
        <v>1068</v>
      </c>
      <c r="N2823"/>
      <c r="O2823"/>
    </row>
    <row r="2824" spans="1:15" x14ac:dyDescent="0.25">
      <c r="A2824">
        <v>39.61985</v>
      </c>
      <c r="B2824">
        <v>-104.89914</v>
      </c>
      <c r="C2824">
        <v>3</v>
      </c>
      <c r="D2824" s="2" t="d">
        <v>2019-01-03T14:54:52.99999990034848425</v>
      </c>
      <c r="E2824" s="1">
        <f>HOUR(US_Accidents_Dec20_updated3[[#This Row],[Start_Time]])</f>
        <v>14</v>
      </c>
      <c r="F2824" s="1">
        <f>MONTH(US_Accidents_Dec20_updated3[[#This Row],[Start_Time]])</f>
        <v>1</v>
      </c>
      <c r="G2824" s="1" t="s">
        <v>51</v>
      </c>
      <c r="H2824" s="1" t="s">
        <v>4571</v>
      </c>
      <c r="I2824">
        <v>10</v>
      </c>
      <c r="J2824">
        <v>3.5</v>
      </c>
      <c r="K2824"/>
      <c r="L2824" s="1" t="s">
        <v>1068</v>
      </c>
      <c r="N2824"/>
      <c r="O2824"/>
    </row>
    <row r="2825" spans="1:15" x14ac:dyDescent="0.25">
      <c r="A2825">
        <v>39.66075</v>
      </c>
      <c r="B2825">
        <v>-104.83926</v>
      </c>
      <c r="C2825">
        <v>2</v>
      </c>
      <c r="D2825" s="2" t="d">
        <v>2019-01-03T16:13:39.00000013411045350</v>
      </c>
      <c r="E2825" s="1">
        <f>HOUR(US_Accidents_Dec20_updated3[[#This Row],[Start_Time]])</f>
        <v>16</v>
      </c>
      <c r="F2825" s="1">
        <f>MONTH(US_Accidents_Dec20_updated3[[#This Row],[Start_Time]])</f>
        <v>1</v>
      </c>
      <c r="G2825" s="1" t="s">
        <v>51</v>
      </c>
      <c r="H2825" s="1" t="s">
        <v>9306</v>
      </c>
      <c r="I2825">
        <v>10</v>
      </c>
      <c r="J2825">
        <v>3.5</v>
      </c>
      <c r="K2825"/>
      <c r="L2825" s="1" t="s">
        <v>1068</v>
      </c>
      <c r="N2825"/>
      <c r="O2825"/>
    </row>
    <row r="2826" spans="1:15" x14ac:dyDescent="0.25">
      <c r="A2826">
        <v>39.783247000000003</v>
      </c>
      <c r="B2826">
        <v>-105.127782</v>
      </c>
      <c r="C2826">
        <v>3</v>
      </c>
      <c r="D2826" s="2" t="d">
        <v>2019-01-03T16:22:37.9999997746199400</v>
      </c>
      <c r="E2826" s="1">
        <f>HOUR(US_Accidents_Dec20_updated3[[#This Row],[Start_Time]])</f>
        <v>16</v>
      </c>
      <c r="F2826" s="1">
        <f>MONTH(US_Accidents_Dec20_updated3[[#This Row],[Start_Time]])</f>
        <v>1</v>
      </c>
      <c r="G2826" s="1" t="s">
        <v>51</v>
      </c>
      <c r="H2826" s="1" t="s">
        <v>848</v>
      </c>
      <c r="I2826">
        <v>50</v>
      </c>
      <c r="J2826">
        <v>4.5999999999999996</v>
      </c>
      <c r="K2826"/>
      <c r="L2826" s="1" t="s">
        <v>1068</v>
      </c>
      <c r="N2826"/>
      <c r="O2826"/>
    </row>
    <row r="2827" spans="1:15" x14ac:dyDescent="0.25">
      <c r="A2827">
        <v>39.784129999999998</v>
      </c>
      <c r="B2827">
        <v>-105.1134</v>
      </c>
      <c r="C2827">
        <v>3</v>
      </c>
      <c r="D2827" s="2" t="d">
        <v>2019-01-03T16:34:38.99999984074383900</v>
      </c>
      <c r="E2827" s="1">
        <f>HOUR(US_Accidents_Dec20_updated3[[#This Row],[Start_Time]])</f>
        <v>16</v>
      </c>
      <c r="F2827" s="1">
        <f>MONTH(US_Accidents_Dec20_updated3[[#This Row],[Start_Time]])</f>
        <v>1</v>
      </c>
      <c r="G2827" s="1" t="s">
        <v>51</v>
      </c>
      <c r="H2827" s="1" t="s">
        <v>1295</v>
      </c>
      <c r="I2827">
        <v>50</v>
      </c>
      <c r="J2827">
        <v>4.5999999999999996</v>
      </c>
      <c r="K2827"/>
      <c r="L2827" s="1" t="s">
        <v>1207</v>
      </c>
      <c r="N2827"/>
      <c r="O2827"/>
    </row>
    <row r="2828" spans="1:15" x14ac:dyDescent="0.25">
      <c r="A2828">
        <v>39.783931000000003</v>
      </c>
      <c r="B2828">
        <v>-104.98936999999999</v>
      </c>
      <c r="C2828">
        <v>3</v>
      </c>
      <c r="D2828" s="2" t="d">
        <v>2019-01-03T18:14:22.99999994225800350</v>
      </c>
      <c r="E2828" s="1">
        <f>HOUR(US_Accidents_Dec20_updated3[[#This Row],[Start_Time]])</f>
        <v>18</v>
      </c>
      <c r="F2828" s="1">
        <f>MONTH(US_Accidents_Dec20_updated3[[#This Row],[Start_Time]])</f>
        <v>1</v>
      </c>
      <c r="G2828" s="1" t="s">
        <v>53</v>
      </c>
      <c r="H2828" s="1" t="s">
        <v>533</v>
      </c>
      <c r="I2828">
        <v>50</v>
      </c>
      <c r="J2828">
        <v>4.5999999999999996</v>
      </c>
      <c r="K2828"/>
      <c r="L2828" s="1" t="s">
        <v>1207</v>
      </c>
      <c r="N2828"/>
      <c r="O2828"/>
    </row>
    <row r="2829" spans="1:15" x14ac:dyDescent="0.25">
      <c r="A2829">
        <v>39.760120000000001</v>
      </c>
      <c r="B2829">
        <v>-105.65267</v>
      </c>
      <c r="C2829">
        <v>2</v>
      </c>
      <c r="D2829" s="2" t="d">
        <v>2019-01-03T19:06:05.99999985191971125</v>
      </c>
      <c r="E2829" s="1">
        <f>HOUR(US_Accidents_Dec20_updated3[[#This Row],[Start_Time]])</f>
        <v>19</v>
      </c>
      <c r="F2829" s="1">
        <f>MONTH(US_Accidents_Dec20_updated3[[#This Row],[Start_Time]])</f>
        <v>1</v>
      </c>
      <c r="G2829" s="1" t="s">
        <v>53</v>
      </c>
      <c r="H2829" s="1" t="s">
        <v>595</v>
      </c>
      <c r="I2829">
        <v>10</v>
      </c>
      <c r="J2829">
        <v>27.6</v>
      </c>
      <c r="K2829"/>
      <c r="L2829" s="1" t="s">
        <v>1207</v>
      </c>
      <c r="N2829"/>
      <c r="O2829"/>
    </row>
    <row r="2830" spans="1:15" x14ac:dyDescent="0.25">
      <c r="A2830">
        <v>37.588940000000001</v>
      </c>
      <c r="B2830">
        <v>-108.356461</v>
      </c>
      <c r="C2830">
        <v>4</v>
      </c>
      <c r="D2830" s="2" t="d">
        <v>2019-01-03T21:09:06.00000001955777475</v>
      </c>
      <c r="E2830" s="1">
        <f>HOUR(US_Accidents_Dec20_updated3[[#This Row],[Start_Time]])</f>
        <v>21</v>
      </c>
      <c r="F2830" s="1">
        <f>MONTH(US_Accidents_Dec20_updated3[[#This Row],[Start_Time]])</f>
        <v>1</v>
      </c>
      <c r="G2830" s="1" t="s">
        <v>53</v>
      </c>
      <c r="H2830" s="1" t="s">
        <v>6783</v>
      </c>
      <c r="I2830">
        <v>10</v>
      </c>
      <c r="K2830"/>
      <c r="L2830" s="1" t="s">
        <v>1207</v>
      </c>
      <c r="N2830"/>
      <c r="O2830"/>
    </row>
    <row r="2831" spans="1:15" x14ac:dyDescent="0.25">
      <c r="A2831">
        <v>37.584418999999997</v>
      </c>
      <c r="B2831">
        <v>-108.16372800000001</v>
      </c>
      <c r="C2831">
        <v>4</v>
      </c>
      <c r="D2831" s="2" t="d">
        <v>2019-01-03T21:09:06.00000001955777475</v>
      </c>
      <c r="E2831" s="1">
        <f>HOUR(US_Accidents_Dec20_updated3[[#This Row],[Start_Time]])</f>
        <v>21</v>
      </c>
      <c r="F2831" s="1">
        <f>MONTH(US_Accidents_Dec20_updated3[[#This Row],[Start_Time]])</f>
        <v>1</v>
      </c>
      <c r="G2831" s="1" t="s">
        <v>53</v>
      </c>
      <c r="H2831" s="1" t="s">
        <v>6788</v>
      </c>
      <c r="I2831">
        <v>10</v>
      </c>
      <c r="K2831"/>
      <c r="L2831" s="1" t="s">
        <v>1207</v>
      </c>
      <c r="N2831"/>
      <c r="O2831"/>
    </row>
    <row r="2832" spans="1:15" x14ac:dyDescent="0.25">
      <c r="A2832">
        <v>39.72542</v>
      </c>
      <c r="B2832">
        <v>-105.022004</v>
      </c>
      <c r="C2832">
        <v>3</v>
      </c>
      <c r="D2832" s="2" t="d">
        <v>2019-01-04T06:18:51.99999995995312950</v>
      </c>
      <c r="E2832" s="1">
        <f>HOUR(US_Accidents_Dec20_updated3[[#This Row],[Start_Time]])</f>
        <v>6</v>
      </c>
      <c r="F2832" s="1">
        <f>MONTH(US_Accidents_Dec20_updated3[[#This Row],[Start_Time]])</f>
        <v>1</v>
      </c>
      <c r="G2832" s="1" t="s">
        <v>53</v>
      </c>
      <c r="H2832" s="1" t="s">
        <v>594</v>
      </c>
      <c r="I2832">
        <v>10</v>
      </c>
      <c r="K2832"/>
      <c r="L2832" s="1" t="s">
        <v>1207</v>
      </c>
      <c r="N2832"/>
      <c r="O2832"/>
    </row>
    <row r="2833" spans="1:15" x14ac:dyDescent="0.25">
      <c r="A2833">
        <v>39.885438999999998</v>
      </c>
      <c r="B2833">
        <v>-104.98766999999999</v>
      </c>
      <c r="C2833">
        <v>3</v>
      </c>
      <c r="D2833" s="2" t="d">
        <v>2019-01-04T06:26:20.99999993573874300</v>
      </c>
      <c r="E2833" s="1">
        <f>HOUR(US_Accidents_Dec20_updated3[[#This Row],[Start_Time]])</f>
        <v>6</v>
      </c>
      <c r="F2833" s="1">
        <f>MONTH(US_Accidents_Dec20_updated3[[#This Row],[Start_Time]])</f>
        <v>1</v>
      </c>
      <c r="G2833" s="1" t="s">
        <v>53</v>
      </c>
      <c r="H2833" s="1" t="s">
        <v>442</v>
      </c>
      <c r="I2833">
        <v>70</v>
      </c>
      <c r="J2833">
        <v>3.5</v>
      </c>
      <c r="K2833"/>
      <c r="L2833" s="1" t="s">
        <v>1068</v>
      </c>
      <c r="N2833"/>
      <c r="O2833"/>
    </row>
    <row r="2834" spans="1:15" x14ac:dyDescent="0.25">
      <c r="A2834">
        <v>39.725580000000001</v>
      </c>
      <c r="B2834">
        <v>-105.05895200000001</v>
      </c>
      <c r="C2834">
        <v>3</v>
      </c>
      <c r="D2834" s="2" t="d">
        <v>2019-01-04T06:48:52.00000016950070550</v>
      </c>
      <c r="E2834" s="1">
        <f>HOUR(US_Accidents_Dec20_updated3[[#This Row],[Start_Time]])</f>
        <v>6</v>
      </c>
      <c r="F2834" s="1">
        <f>MONTH(US_Accidents_Dec20_updated3[[#This Row],[Start_Time]])</f>
        <v>1</v>
      </c>
      <c r="G2834" s="1" t="s">
        <v>53</v>
      </c>
      <c r="H2834" s="1" t="s">
        <v>496</v>
      </c>
      <c r="I2834">
        <v>70</v>
      </c>
      <c r="J2834">
        <v>3.5</v>
      </c>
      <c r="K2834"/>
      <c r="L2834" s="1" t="s">
        <v>1068</v>
      </c>
      <c r="N2834"/>
      <c r="O2834"/>
    </row>
    <row r="2835" spans="1:15" x14ac:dyDescent="0.25">
      <c r="A2835">
        <v>39.72542</v>
      </c>
      <c r="B2835">
        <v>-105.022004</v>
      </c>
      <c r="C2835">
        <v>3</v>
      </c>
      <c r="D2835" s="2" t="d">
        <v>2019-01-04T07:06:51.99999991804361025</v>
      </c>
      <c r="E2835" s="1">
        <f>HOUR(US_Accidents_Dec20_updated3[[#This Row],[Start_Time]])</f>
        <v>7</v>
      </c>
      <c r="F2835" s="1">
        <f>MONTH(US_Accidents_Dec20_updated3[[#This Row],[Start_Time]])</f>
        <v>1</v>
      </c>
      <c r="G2835" s="1" t="s">
        <v>51</v>
      </c>
      <c r="H2835" s="1" t="s">
        <v>594</v>
      </c>
      <c r="I2835">
        <v>70</v>
      </c>
      <c r="J2835">
        <v>3.5</v>
      </c>
      <c r="K2835"/>
      <c r="L2835" s="1" t="s">
        <v>1068</v>
      </c>
      <c r="N2835"/>
      <c r="O2835"/>
    </row>
    <row r="2836" spans="1:15" x14ac:dyDescent="0.25">
      <c r="A2836">
        <v>39.941180000000003</v>
      </c>
      <c r="B2836">
        <v>-105.13984000000001</v>
      </c>
      <c r="C2836">
        <v>3</v>
      </c>
      <c r="D2836" s="2" t="d">
        <v>2019-01-04T07:42:52.00000004377216125</v>
      </c>
      <c r="E2836" s="1">
        <f>HOUR(US_Accidents_Dec20_updated3[[#This Row],[Start_Time]])</f>
        <v>7</v>
      </c>
      <c r="F2836" s="1">
        <f>MONTH(US_Accidents_Dec20_updated3[[#This Row],[Start_Time]])</f>
        <v>1</v>
      </c>
      <c r="G2836" s="1" t="s">
        <v>51</v>
      </c>
      <c r="H2836" s="1" t="s">
        <v>538</v>
      </c>
      <c r="I2836">
        <v>70</v>
      </c>
      <c r="J2836">
        <v>3.5</v>
      </c>
      <c r="K2836"/>
      <c r="L2836" s="1" t="s">
        <v>1068</v>
      </c>
      <c r="N2836"/>
      <c r="O2836"/>
    </row>
    <row r="2837" spans="1:15" x14ac:dyDescent="0.25">
      <c r="A2837">
        <v>40.004174999999996</v>
      </c>
      <c r="B2837">
        <v>-105.353965</v>
      </c>
      <c r="C2837">
        <v>4</v>
      </c>
      <c r="D2837" s="2" t="d">
        <v>2019-01-04T09:18:05.99999989382922375</v>
      </c>
      <c r="E2837" s="1">
        <f>HOUR(US_Accidents_Dec20_updated3[[#This Row],[Start_Time]])</f>
        <v>9</v>
      </c>
      <c r="F2837" s="1">
        <f>MONTH(US_Accidents_Dec20_updated3[[#This Row],[Start_Time]])</f>
        <v>1</v>
      </c>
      <c r="G2837" s="1" t="s">
        <v>51</v>
      </c>
      <c r="H2837" s="1" t="s">
        <v>7210</v>
      </c>
      <c r="I2837">
        <v>10</v>
      </c>
      <c r="J2837">
        <v>8.1</v>
      </c>
      <c r="K2837"/>
      <c r="L2837" s="1" t="s">
        <v>1207</v>
      </c>
      <c r="N2837"/>
      <c r="O2837"/>
    </row>
    <row r="2838" spans="1:15" x14ac:dyDescent="0.25">
      <c r="A2838">
        <v>40.005578</v>
      </c>
      <c r="B2838">
        <v>-105.34977000000001</v>
      </c>
      <c r="C2838">
        <v>4</v>
      </c>
      <c r="D2838" s="2" t="d">
        <v>2019-01-04T09:18:05.99999989382922375</v>
      </c>
      <c r="E2838" s="1">
        <f>HOUR(US_Accidents_Dec20_updated3[[#This Row],[Start_Time]])</f>
        <v>9</v>
      </c>
      <c r="F2838" s="1">
        <f>MONTH(US_Accidents_Dec20_updated3[[#This Row],[Start_Time]])</f>
        <v>1</v>
      </c>
      <c r="G2838" s="1" t="s">
        <v>51</v>
      </c>
      <c r="H2838" s="1" t="s">
        <v>7214</v>
      </c>
      <c r="I2838">
        <v>10</v>
      </c>
      <c r="J2838">
        <v>8.1</v>
      </c>
      <c r="K2838"/>
      <c r="L2838" s="1" t="s">
        <v>1207</v>
      </c>
      <c r="N2838"/>
      <c r="O2838"/>
    </row>
    <row r="2839" spans="1:15" x14ac:dyDescent="0.25">
      <c r="A2839">
        <v>39.760379999999998</v>
      </c>
      <c r="B2839">
        <v>-105.00582</v>
      </c>
      <c r="C2839">
        <v>3</v>
      </c>
      <c r="D2839" s="2" t="d">
        <v>2019-01-04T09:28:37.00000029522925650</v>
      </c>
      <c r="E2839" s="1">
        <f>HOUR(US_Accidents_Dec20_updated3[[#This Row],[Start_Time]])</f>
        <v>9</v>
      </c>
      <c r="F2839" s="1">
        <f>MONTH(US_Accidents_Dec20_updated3[[#This Row],[Start_Time]])</f>
        <v>1</v>
      </c>
      <c r="G2839" s="1" t="s">
        <v>51</v>
      </c>
      <c r="H2839" s="1" t="s">
        <v>460</v>
      </c>
      <c r="I2839">
        <v>70</v>
      </c>
      <c r="K2839"/>
      <c r="L2839" s="1" t="s">
        <v>1221</v>
      </c>
      <c r="N2839"/>
      <c r="O2839"/>
    </row>
    <row r="2840" spans="1:15" x14ac:dyDescent="0.25">
      <c r="A2840">
        <v>39.630034999999999</v>
      </c>
      <c r="B2840">
        <v>-104.905278</v>
      </c>
      <c r="C2840">
        <v>3</v>
      </c>
      <c r="D2840" s="2" t="d">
        <v>2019-01-04T12:44:21.99999991804361025</v>
      </c>
      <c r="E2840" s="1">
        <f>HOUR(US_Accidents_Dec20_updated3[[#This Row],[Start_Time]])</f>
        <v>12</v>
      </c>
      <c r="F2840" s="1">
        <f>MONTH(US_Accidents_Dec20_updated3[[#This Row],[Start_Time]])</f>
        <v>1</v>
      </c>
      <c r="G2840" s="1" t="s">
        <v>51</v>
      </c>
      <c r="H2840" s="1" t="s">
        <v>221</v>
      </c>
      <c r="I2840">
        <v>10</v>
      </c>
      <c r="K2840"/>
      <c r="L2840" s="1" t="s">
        <v>1221</v>
      </c>
      <c r="N2840"/>
      <c r="O2840"/>
    </row>
    <row r="2841" spans="1:15" x14ac:dyDescent="0.25">
      <c r="A2841">
        <v>39.760379999999998</v>
      </c>
      <c r="B2841">
        <v>-105.00582</v>
      </c>
      <c r="C2841">
        <v>3</v>
      </c>
      <c r="D2841" s="2" t="d">
        <v>2019-01-04T13:40:38.00000015180557950</v>
      </c>
      <c r="E2841" s="1">
        <f>HOUR(US_Accidents_Dec20_updated3[[#This Row],[Start_Time]])</f>
        <v>13</v>
      </c>
      <c r="F2841" s="1">
        <f>MONTH(US_Accidents_Dec20_updated3[[#This Row],[Start_Time]])</f>
        <v>1</v>
      </c>
      <c r="G2841" s="1" t="s">
        <v>51</v>
      </c>
      <c r="H2841" s="1" t="s">
        <v>460</v>
      </c>
      <c r="I2841">
        <v>70</v>
      </c>
      <c r="J2841">
        <v>6.9</v>
      </c>
      <c r="K2841"/>
      <c r="L2841" s="1" t="s">
        <v>1068</v>
      </c>
      <c r="N2841"/>
      <c r="O2841"/>
    </row>
    <row r="2842" spans="1:15" x14ac:dyDescent="0.25">
      <c r="A2842">
        <v>39.787300000000002</v>
      </c>
      <c r="B2842">
        <v>-104.98934</v>
      </c>
      <c r="C2842">
        <v>3</v>
      </c>
      <c r="D2842" s="2" t="d">
        <v>2019-01-04T14:22:38.00000019371509875</v>
      </c>
      <c r="E2842" s="1">
        <f>HOUR(US_Accidents_Dec20_updated3[[#This Row],[Start_Time]])</f>
        <v>14</v>
      </c>
      <c r="F2842" s="1">
        <f>MONTH(US_Accidents_Dec20_updated3[[#This Row],[Start_Time]])</f>
        <v>1</v>
      </c>
      <c r="G2842" s="1" t="s">
        <v>51</v>
      </c>
      <c r="H2842" s="1" t="s">
        <v>533</v>
      </c>
      <c r="I2842">
        <v>70</v>
      </c>
      <c r="J2842">
        <v>6.9</v>
      </c>
      <c r="K2842"/>
      <c r="L2842" s="1" t="s">
        <v>1068</v>
      </c>
      <c r="N2842"/>
      <c r="O2842"/>
    </row>
    <row r="2843" spans="1:15" x14ac:dyDescent="0.25">
      <c r="A2843">
        <v>39.787370000000003</v>
      </c>
      <c r="B2843">
        <v>-104.98952</v>
      </c>
      <c r="C2843">
        <v>2</v>
      </c>
      <c r="D2843" s="2" t="d">
        <v>2019-01-04T14:32:22.99999990034848425</v>
      </c>
      <c r="E2843" s="1">
        <f>HOUR(US_Accidents_Dec20_updated3[[#This Row],[Start_Time]])</f>
        <v>14</v>
      </c>
      <c r="F2843" s="1">
        <f>MONTH(US_Accidents_Dec20_updated3[[#This Row],[Start_Time]])</f>
        <v>1</v>
      </c>
      <c r="G2843" s="1" t="s">
        <v>51</v>
      </c>
      <c r="H2843" s="1" t="s">
        <v>3969</v>
      </c>
      <c r="I2843">
        <v>70</v>
      </c>
      <c r="J2843">
        <v>3.5</v>
      </c>
      <c r="K2843"/>
      <c r="L2843" s="1" t="s">
        <v>1068</v>
      </c>
      <c r="N2843"/>
      <c r="O2843"/>
    </row>
    <row r="2844" spans="1:15" x14ac:dyDescent="0.25">
      <c r="A2844">
        <v>39.787300000000002</v>
      </c>
      <c r="B2844">
        <v>-104.98934</v>
      </c>
      <c r="C2844">
        <v>3</v>
      </c>
      <c r="D2844" s="2" t="d">
        <v>2019-01-04T14:34:38.00000002607703525</v>
      </c>
      <c r="E2844" s="1">
        <f>HOUR(US_Accidents_Dec20_updated3[[#This Row],[Start_Time]])</f>
        <v>14</v>
      </c>
      <c r="F2844" s="1">
        <f>MONTH(US_Accidents_Dec20_updated3[[#This Row],[Start_Time]])</f>
        <v>1</v>
      </c>
      <c r="G2844" s="1" t="s">
        <v>51</v>
      </c>
      <c r="H2844" s="1" t="s">
        <v>533</v>
      </c>
      <c r="I2844">
        <v>70</v>
      </c>
      <c r="J2844">
        <v>3.5</v>
      </c>
      <c r="K2844"/>
      <c r="L2844" s="1" t="s">
        <v>1068</v>
      </c>
      <c r="N2844"/>
      <c r="O2844"/>
    </row>
    <row r="2845" spans="1:15" x14ac:dyDescent="0.25">
      <c r="A2845">
        <v>39.565278999999997</v>
      </c>
      <c r="B2845">
        <v>-104.981711</v>
      </c>
      <c r="C2845">
        <v>3</v>
      </c>
      <c r="D2845" s="2" t="d">
        <v>2019-01-04T14:44:22.99999973271042075</v>
      </c>
      <c r="E2845" s="1">
        <f>HOUR(US_Accidents_Dec20_updated3[[#This Row],[Start_Time]])</f>
        <v>14</v>
      </c>
      <c r="F2845" s="1">
        <f>MONTH(US_Accidents_Dec20_updated3[[#This Row],[Start_Time]])</f>
        <v>1</v>
      </c>
      <c r="G2845" s="1" t="s">
        <v>51</v>
      </c>
      <c r="H2845" s="1" t="s">
        <v>52</v>
      </c>
      <c r="I2845">
        <v>10</v>
      </c>
      <c r="J2845">
        <v>3.5</v>
      </c>
      <c r="K2845"/>
      <c r="L2845" s="1" t="s">
        <v>1068</v>
      </c>
      <c r="N2845"/>
      <c r="O2845"/>
    </row>
    <row r="2846" spans="1:15" x14ac:dyDescent="0.25">
      <c r="A2846">
        <v>39.735799999999998</v>
      </c>
      <c r="B2846">
        <v>-105.16419</v>
      </c>
      <c r="C2846">
        <v>3</v>
      </c>
      <c r="D2846" s="2" t="d">
        <v>2019-01-04T16:18:54.000000217929482550</v>
      </c>
      <c r="E2846" s="1">
        <f>HOUR(US_Accidents_Dec20_updated3[[#This Row],[Start_Time]])</f>
        <v>16</v>
      </c>
      <c r="F2846" s="1">
        <f>MONTH(US_Accidents_Dec20_updated3[[#This Row],[Start_Time]])</f>
        <v>1</v>
      </c>
      <c r="G2846" s="1" t="s">
        <v>51</v>
      </c>
      <c r="H2846" s="1" t="s">
        <v>542</v>
      </c>
      <c r="I2846">
        <v>70</v>
      </c>
      <c r="K2846"/>
      <c r="L2846" s="1" t="s">
        <v>1068</v>
      </c>
      <c r="N2846"/>
      <c r="O2846"/>
    </row>
    <row r="2847" spans="1:15" x14ac:dyDescent="0.25">
      <c r="A2847">
        <v>39.735799999999998</v>
      </c>
      <c r="B2847">
        <v>-105.16419</v>
      </c>
      <c r="C2847">
        <v>2</v>
      </c>
      <c r="D2847" s="2" t="d">
        <v>2019-01-04T16:49:39.00000025983899775</v>
      </c>
      <c r="E2847" s="1">
        <f>HOUR(US_Accidents_Dec20_updated3[[#This Row],[Start_Time]])</f>
        <v>16</v>
      </c>
      <c r="F2847" s="1">
        <f>MONTH(US_Accidents_Dec20_updated3[[#This Row],[Start_Time]])</f>
        <v>1</v>
      </c>
      <c r="G2847" s="1" t="s">
        <v>51</v>
      </c>
      <c r="H2847" s="1" t="s">
        <v>9310</v>
      </c>
      <c r="I2847">
        <v>70</v>
      </c>
      <c r="K2847"/>
      <c r="L2847" s="1" t="s">
        <v>1068</v>
      </c>
      <c r="N2847"/>
      <c r="O2847"/>
    </row>
    <row r="2848" spans="1:15" x14ac:dyDescent="0.25">
      <c r="A2848">
        <v>39.630049999999997</v>
      </c>
      <c r="B2848">
        <v>-104.90501999999999</v>
      </c>
      <c r="C2848">
        <v>3</v>
      </c>
      <c r="D2848" s="2" t="d">
        <v>2019-01-04T17:44:23.9999999664723900</v>
      </c>
      <c r="E2848" s="1">
        <f>HOUR(US_Accidents_Dec20_updated3[[#This Row],[Start_Time]])</f>
        <v>17</v>
      </c>
      <c r="F2848" s="1">
        <f>MONTH(US_Accidents_Dec20_updated3[[#This Row],[Start_Time]])</f>
        <v>1</v>
      </c>
      <c r="G2848" s="1" t="s">
        <v>53</v>
      </c>
      <c r="H2848" s="1" t="s">
        <v>221</v>
      </c>
      <c r="I2848">
        <v>10</v>
      </c>
      <c r="J2848">
        <v>3.5</v>
      </c>
      <c r="K2848"/>
      <c r="L2848" s="1" t="s">
        <v>1068</v>
      </c>
      <c r="N2848"/>
      <c r="O2848"/>
    </row>
    <row r="2849" spans="1:15" x14ac:dyDescent="0.25">
      <c r="A2849">
        <v>39.933123999999999</v>
      </c>
      <c r="B2849">
        <v>-105.123779</v>
      </c>
      <c r="C2849">
        <v>3</v>
      </c>
      <c r="D2849" s="2" t="d">
        <v>2019-01-04T18:22:36.999999750405550125</v>
      </c>
      <c r="E2849" s="1">
        <f>HOUR(US_Accidents_Dec20_updated3[[#This Row],[Start_Time]])</f>
        <v>18</v>
      </c>
      <c r="F2849" s="1">
        <f>MONTH(US_Accidents_Dec20_updated3[[#This Row],[Start_Time]])</f>
        <v>1</v>
      </c>
      <c r="G2849" s="1" t="s">
        <v>53</v>
      </c>
      <c r="H2849" s="1" t="s">
        <v>243</v>
      </c>
      <c r="I2849">
        <v>10</v>
      </c>
      <c r="J2849">
        <v>6.9</v>
      </c>
      <c r="K2849"/>
      <c r="L2849" s="1" t="s">
        <v>1068</v>
      </c>
      <c r="N2849"/>
      <c r="O2849"/>
    </row>
    <row r="2850" spans="1:15" x14ac:dyDescent="0.25">
      <c r="A2850">
        <v>39.563920000000003</v>
      </c>
      <c r="B2850">
        <v>-104.87177</v>
      </c>
      <c r="C2850">
        <v>3</v>
      </c>
      <c r="D2850" s="2" t="d">
        <v>2019-01-04T18:44:21.99999991804361025</v>
      </c>
      <c r="E2850" s="1">
        <f>HOUR(US_Accidents_Dec20_updated3[[#This Row],[Start_Time]])</f>
        <v>18</v>
      </c>
      <c r="F2850" s="1">
        <f>MONTH(US_Accidents_Dec20_updated3[[#This Row],[Start_Time]])</f>
        <v>1</v>
      </c>
      <c r="G2850" s="1" t="s">
        <v>53</v>
      </c>
      <c r="H2850" s="1" t="s">
        <v>562</v>
      </c>
      <c r="I2850">
        <v>10</v>
      </c>
      <c r="J2850">
        <v>5.8</v>
      </c>
      <c r="K2850"/>
      <c r="L2850" s="1" t="s">
        <v>1221</v>
      </c>
      <c r="N2850"/>
      <c r="O2850"/>
    </row>
    <row r="2851" spans="1:15" x14ac:dyDescent="0.25">
      <c r="A2851">
        <v>39.749839999999999</v>
      </c>
      <c r="B2851">
        <v>-105.01721999999999</v>
      </c>
      <c r="C2851">
        <v>3</v>
      </c>
      <c r="D2851" s="2" t="d">
        <v>2019-01-04T19:10:36.99999970849603425</v>
      </c>
      <c r="E2851" s="1">
        <f>HOUR(US_Accidents_Dec20_updated3[[#This Row],[Start_Time]])</f>
        <v>19</v>
      </c>
      <c r="F2851" s="1">
        <f>MONTH(US_Accidents_Dec20_updated3[[#This Row],[Start_Time]])</f>
        <v>1</v>
      </c>
      <c r="G2851" s="1" t="s">
        <v>53</v>
      </c>
      <c r="H2851" s="1" t="s">
        <v>582</v>
      </c>
      <c r="I2851">
        <v>10</v>
      </c>
      <c r="J2851">
        <v>6.9</v>
      </c>
      <c r="K2851"/>
      <c r="L2851" s="1" t="s">
        <v>1068</v>
      </c>
      <c r="N2851"/>
      <c r="O2851"/>
    </row>
    <row r="2852" spans="1:15" x14ac:dyDescent="0.25">
      <c r="A2852">
        <v>39.776431000000002</v>
      </c>
      <c r="B2852">
        <v>-104.875114</v>
      </c>
      <c r="C2852">
        <v>3</v>
      </c>
      <c r="D2852" s="2" t="d">
        <v>2019-01-04T19:16:37.00000025331973725</v>
      </c>
      <c r="E2852" s="1">
        <f>HOUR(US_Accidents_Dec20_updated3[[#This Row],[Start_Time]])</f>
        <v>19</v>
      </c>
      <c r="F2852" s="1">
        <f>MONTH(US_Accidents_Dec20_updated3[[#This Row],[Start_Time]])</f>
        <v>1</v>
      </c>
      <c r="G2852" s="1" t="s">
        <v>53</v>
      </c>
      <c r="H2852" s="1" t="s">
        <v>453</v>
      </c>
      <c r="I2852">
        <v>10</v>
      </c>
      <c r="J2852">
        <v>10.4</v>
      </c>
      <c r="K2852"/>
      <c r="L2852" s="1" t="s">
        <v>1221</v>
      </c>
      <c r="N2852"/>
      <c r="O2852"/>
    </row>
    <row r="2853" spans="1:15" x14ac:dyDescent="0.25">
      <c r="A2853">
        <v>39.72542</v>
      </c>
      <c r="B2853">
        <v>-105.022004</v>
      </c>
      <c r="C2853">
        <v>3</v>
      </c>
      <c r="D2853" s="2" t="d">
        <v>2019-01-05T02:22:35.99999972619116025</v>
      </c>
      <c r="E2853" s="1">
        <f>HOUR(US_Accidents_Dec20_updated3[[#This Row],[Start_Time]])</f>
        <v>2</v>
      </c>
      <c r="F2853" s="1">
        <f>MONTH(US_Accidents_Dec20_updated3[[#This Row],[Start_Time]])</f>
        <v>1</v>
      </c>
      <c r="G2853" s="1" t="s">
        <v>53</v>
      </c>
      <c r="H2853" s="1" t="s">
        <v>594</v>
      </c>
      <c r="I2853">
        <v>10</v>
      </c>
      <c r="K2853"/>
      <c r="L2853" s="1" t="s">
        <v>1207</v>
      </c>
      <c r="N2853"/>
      <c r="O2853"/>
    </row>
    <row r="2854" spans="1:15" x14ac:dyDescent="0.25">
      <c r="A2854">
        <v>38.347391999999999</v>
      </c>
      <c r="B2854">
        <v>-104.61991999999999</v>
      </c>
      <c r="C2854">
        <v>3</v>
      </c>
      <c r="D2854" s="2" t="d">
        <v>2019-01-05T06:36:06.0000002710148700</v>
      </c>
      <c r="E2854" s="1">
        <f>HOUR(US_Accidents_Dec20_updated3[[#This Row],[Start_Time]])</f>
        <v>6</v>
      </c>
      <c r="F2854" s="1">
        <f>MONTH(US_Accidents_Dec20_updated3[[#This Row],[Start_Time]])</f>
        <v>1</v>
      </c>
      <c r="G2854" s="1" t="s">
        <v>53</v>
      </c>
      <c r="H2854" s="1" t="s">
        <v>2074</v>
      </c>
      <c r="I2854">
        <v>10</v>
      </c>
      <c r="K2854"/>
      <c r="L2854" s="1" t="s">
        <v>1207</v>
      </c>
      <c r="N2854"/>
      <c r="O2854"/>
    </row>
    <row r="2855" spans="1:15" x14ac:dyDescent="0.25">
      <c r="A2855">
        <v>39.563392</v>
      </c>
      <c r="B2855">
        <v>-104.888445</v>
      </c>
      <c r="C2855">
        <v>3</v>
      </c>
      <c r="D2855" s="2" t="d">
        <v>2019-01-05T12:03:52.00000016950070550</v>
      </c>
      <c r="E2855" s="1">
        <f>HOUR(US_Accidents_Dec20_updated3[[#This Row],[Start_Time]])</f>
        <v>12</v>
      </c>
      <c r="F2855" s="1">
        <f>MONTH(US_Accidents_Dec20_updated3[[#This Row],[Start_Time]])</f>
        <v>1</v>
      </c>
      <c r="G2855" s="1" t="s">
        <v>51</v>
      </c>
      <c r="H2855" s="1" t="s">
        <v>3968</v>
      </c>
      <c r="I2855">
        <v>10</v>
      </c>
      <c r="J2855">
        <v>4.5999999999999996</v>
      </c>
      <c r="K2855"/>
      <c r="L2855" s="1" t="s">
        <v>1221</v>
      </c>
      <c r="N2855"/>
      <c r="O2855"/>
    </row>
    <row r="2856" spans="1:15" x14ac:dyDescent="0.25">
      <c r="A2856">
        <v>40.989204999999998</v>
      </c>
      <c r="B2856">
        <v>-104.91068199999999</v>
      </c>
      <c r="C2856">
        <v>3</v>
      </c>
      <c r="D2856" s="2" t="d">
        <v>2019-01-05T12:24:05.99999981001019200</v>
      </c>
      <c r="E2856" s="1">
        <f>HOUR(US_Accidents_Dec20_updated3[[#This Row],[Start_Time]])</f>
        <v>12</v>
      </c>
      <c r="F2856" s="1">
        <f>MONTH(US_Accidents_Dec20_updated3[[#This Row],[Start_Time]])</f>
        <v>1</v>
      </c>
      <c r="G2856" s="1" t="s">
        <v>51</v>
      </c>
      <c r="H2856" s="1" t="s">
        <v>2661</v>
      </c>
      <c r="I2856">
        <v>10</v>
      </c>
      <c r="J2856">
        <v>4.5999999999999996</v>
      </c>
      <c r="K2856"/>
      <c r="L2856" s="1" t="s">
        <v>1207</v>
      </c>
      <c r="N2856"/>
      <c r="O2856"/>
    </row>
    <row r="2857" spans="1:15" x14ac:dyDescent="0.25">
      <c r="A2857">
        <v>40.949271000000003</v>
      </c>
      <c r="B2857">
        <v>-104.92444999999999</v>
      </c>
      <c r="C2857">
        <v>3</v>
      </c>
      <c r="D2857" s="2" t="d">
        <v>2019-01-05T12:24:05.99999981001019200</v>
      </c>
      <c r="E2857" s="1">
        <f>HOUR(US_Accidents_Dec20_updated3[[#This Row],[Start_Time]])</f>
        <v>12</v>
      </c>
      <c r="F2857" s="1">
        <f>MONTH(US_Accidents_Dec20_updated3[[#This Row],[Start_Time]])</f>
        <v>1</v>
      </c>
      <c r="G2857" s="1" t="s">
        <v>51</v>
      </c>
      <c r="H2857" s="1" t="s">
        <v>769</v>
      </c>
      <c r="I2857">
        <v>10</v>
      </c>
      <c r="J2857">
        <v>4.5999999999999996</v>
      </c>
      <c r="K2857"/>
      <c r="L2857" s="1" t="s">
        <v>1207</v>
      </c>
      <c r="N2857"/>
      <c r="O2857"/>
    </row>
    <row r="2858" spans="1:15" x14ac:dyDescent="0.25">
      <c r="A2858">
        <v>39.842179000000002</v>
      </c>
      <c r="B2858">
        <v>-105.039749</v>
      </c>
      <c r="C2858">
        <v>3</v>
      </c>
      <c r="D2858" s="2" t="d">
        <v>2019-01-05T13:57:51.99999983422457850</v>
      </c>
      <c r="E2858" s="1">
        <f>HOUR(US_Accidents_Dec20_updated3[[#This Row],[Start_Time]])</f>
        <v>13</v>
      </c>
      <c r="F2858" s="1">
        <f>MONTH(US_Accidents_Dec20_updated3[[#This Row],[Start_Time]])</f>
        <v>1</v>
      </c>
      <c r="G2858" s="1" t="s">
        <v>51</v>
      </c>
      <c r="H2858" s="1" t="s">
        <v>105</v>
      </c>
      <c r="I2858">
        <v>30</v>
      </c>
      <c r="K2858"/>
      <c r="L2858" s="1" t="s">
        <v>1221</v>
      </c>
      <c r="N2858"/>
      <c r="O2858"/>
    </row>
    <row r="2859" spans="1:15" x14ac:dyDescent="0.25">
      <c r="A2859">
        <v>39.641460000000002</v>
      </c>
      <c r="B2859">
        <v>-104.88137</v>
      </c>
      <c r="C2859">
        <v>2</v>
      </c>
      <c r="D2859" s="2" t="d">
        <v>2019-01-05T13:59:22.00000012759119300</v>
      </c>
      <c r="E2859" s="1">
        <f>HOUR(US_Accidents_Dec20_updated3[[#This Row],[Start_Time]])</f>
        <v>13</v>
      </c>
      <c r="F2859" s="1">
        <f>MONTH(US_Accidents_Dec20_updated3[[#This Row],[Start_Time]])</f>
        <v>1</v>
      </c>
      <c r="G2859" s="1" t="s">
        <v>51</v>
      </c>
      <c r="H2859" s="1" t="s">
        <v>849</v>
      </c>
      <c r="I2859">
        <v>10</v>
      </c>
      <c r="J2859">
        <v>5.8</v>
      </c>
      <c r="K2859"/>
      <c r="L2859" s="1" t="s">
        <v>819</v>
      </c>
      <c r="N2859"/>
      <c r="O2859"/>
    </row>
    <row r="2860" spans="1:15" x14ac:dyDescent="0.25">
      <c r="A2860">
        <v>40.045999999999999</v>
      </c>
      <c r="B2860">
        <v>-104.98077000000001</v>
      </c>
      <c r="C2860">
        <v>3</v>
      </c>
      <c r="D2860" s="2" t="d">
        <v>2019-01-05T14:26:21.999999750405550125</v>
      </c>
      <c r="E2860" s="1">
        <f>HOUR(US_Accidents_Dec20_updated3[[#This Row],[Start_Time]])</f>
        <v>14</v>
      </c>
      <c r="F2860" s="1">
        <f>MONTH(US_Accidents_Dec20_updated3[[#This Row],[Start_Time]])</f>
        <v>1</v>
      </c>
      <c r="G2860" s="1" t="s">
        <v>51</v>
      </c>
      <c r="H2860" s="1" t="s">
        <v>343</v>
      </c>
      <c r="I2860">
        <v>10</v>
      </c>
      <c r="J2860">
        <v>3.5</v>
      </c>
      <c r="K2860"/>
      <c r="L2860" s="1" t="s">
        <v>1207</v>
      </c>
      <c r="N2860"/>
      <c r="O2860"/>
    </row>
    <row r="2861" spans="1:15" x14ac:dyDescent="0.25">
      <c r="A2861">
        <v>39.778359999999999</v>
      </c>
      <c r="B2861">
        <v>-104.89577300000001</v>
      </c>
      <c r="C2861">
        <v>3</v>
      </c>
      <c r="D2861" s="2" t="d">
        <v>2019-01-05T14:30:05.99999993573874300</v>
      </c>
      <c r="E2861" s="1">
        <f>HOUR(US_Accidents_Dec20_updated3[[#This Row],[Start_Time]])</f>
        <v>14</v>
      </c>
      <c r="F2861" s="1">
        <f>MONTH(US_Accidents_Dec20_updated3[[#This Row],[Start_Time]])</f>
        <v>1</v>
      </c>
      <c r="G2861" s="1" t="s">
        <v>51</v>
      </c>
      <c r="H2861" s="1" t="s">
        <v>417</v>
      </c>
      <c r="I2861">
        <v>30</v>
      </c>
      <c r="J2861">
        <v>4.5999999999999996</v>
      </c>
      <c r="K2861"/>
      <c r="L2861" s="1" t="s">
        <v>1213</v>
      </c>
      <c r="N2861"/>
      <c r="O2861"/>
    </row>
    <row r="2862" spans="1:15" x14ac:dyDescent="0.25">
      <c r="A2862">
        <v>37.414113</v>
      </c>
      <c r="B2862">
        <v>-102.61658</v>
      </c>
      <c r="C2862">
        <v>3</v>
      </c>
      <c r="D2862" s="2" t="d">
        <v>2019-01-05T18:50:21.00000022910535075</v>
      </c>
      <c r="E2862" s="1">
        <f>HOUR(US_Accidents_Dec20_updated3[[#This Row],[Start_Time]])</f>
        <v>18</v>
      </c>
      <c r="F2862" s="1">
        <f>MONTH(US_Accidents_Dec20_updated3[[#This Row],[Start_Time]])</f>
        <v>1</v>
      </c>
      <c r="G2862" s="1" t="s">
        <v>53</v>
      </c>
      <c r="H2862" s="1" t="s">
        <v>7074</v>
      </c>
      <c r="K2862"/>
      <c r="L2862" s="1" t="s">
        <v>69</v>
      </c>
      <c r="N2862"/>
      <c r="O2862"/>
    </row>
    <row r="2863" spans="1:15" x14ac:dyDescent="0.25">
      <c r="A2863">
        <v>38.871429999999997</v>
      </c>
      <c r="B2863">
        <v>-104.71993000000001</v>
      </c>
      <c r="C2863">
        <v>4</v>
      </c>
      <c r="D2863" s="2" t="d">
        <v>2019-01-05T20:48:51.0000001452863216325</v>
      </c>
      <c r="E2863" s="1">
        <f>HOUR(US_Accidents_Dec20_updated3[[#This Row],[Start_Time]])</f>
        <v>20</v>
      </c>
      <c r="F2863" s="1">
        <f>MONTH(US_Accidents_Dec20_updated3[[#This Row],[Start_Time]])</f>
        <v>1</v>
      </c>
      <c r="G2863" s="1" t="s">
        <v>53</v>
      </c>
      <c r="H2863" s="1" t="s">
        <v>4242</v>
      </c>
      <c r="I2863">
        <v>10</v>
      </c>
      <c r="J2863">
        <v>9.1999999999999993</v>
      </c>
      <c r="K2863"/>
      <c r="L2863" s="1" t="s">
        <v>819</v>
      </c>
      <c r="N2863"/>
      <c r="O2863"/>
    </row>
    <row r="2864" spans="1:15" x14ac:dyDescent="0.25">
      <c r="A2864">
        <v>38.872720000000001</v>
      </c>
      <c r="B2864">
        <v>-104.72013</v>
      </c>
      <c r="C2864">
        <v>4</v>
      </c>
      <c r="D2864" s="2" t="d">
        <v>2019-01-05T20:48:51.0000001452863216325</v>
      </c>
      <c r="E2864" s="1">
        <f>HOUR(US_Accidents_Dec20_updated3[[#This Row],[Start_Time]])</f>
        <v>20</v>
      </c>
      <c r="F2864" s="1">
        <f>MONTH(US_Accidents_Dec20_updated3[[#This Row],[Start_Time]])</f>
        <v>1</v>
      </c>
      <c r="G2864" s="1" t="s">
        <v>53</v>
      </c>
      <c r="H2864" s="1" t="s">
        <v>4242</v>
      </c>
      <c r="I2864">
        <v>10</v>
      </c>
      <c r="J2864">
        <v>9.1999999999999993</v>
      </c>
      <c r="K2864"/>
      <c r="L2864" s="1" t="s">
        <v>819</v>
      </c>
      <c r="N2864"/>
      <c r="O2864"/>
    </row>
    <row r="2865" spans="1:15" x14ac:dyDescent="0.25">
      <c r="A2865">
        <v>38.871429999999997</v>
      </c>
      <c r="B2865">
        <v>-104.71993000000001</v>
      </c>
      <c r="C2865">
        <v>4</v>
      </c>
      <c r="D2865" s="2" t="d">
        <v>2019-01-05T22:29:21.0000003129243825</v>
      </c>
      <c r="E2865" s="1">
        <f>HOUR(US_Accidents_Dec20_updated3[[#This Row],[Start_Time]])</f>
        <v>22</v>
      </c>
      <c r="F2865" s="1">
        <f>MONTH(US_Accidents_Dec20_updated3[[#This Row],[Start_Time]])</f>
        <v>1</v>
      </c>
      <c r="G2865" s="1" t="s">
        <v>53</v>
      </c>
      <c r="H2865" s="1" t="s">
        <v>4242</v>
      </c>
      <c r="I2865">
        <v>10</v>
      </c>
      <c r="J2865">
        <v>4.5999999999999996</v>
      </c>
      <c r="K2865"/>
      <c r="L2865" s="1" t="s">
        <v>819</v>
      </c>
      <c r="N2865"/>
      <c r="O2865"/>
    </row>
    <row r="2866" spans="1:15" x14ac:dyDescent="0.25">
      <c r="A2866">
        <v>40.179569999999998</v>
      </c>
      <c r="B2866">
        <v>-104.97967199999999</v>
      </c>
      <c r="C2866">
        <v>3</v>
      </c>
      <c r="D2866" s="2" t="d">
        <v>2019-01-06T16:33:50.99999993573874300</v>
      </c>
      <c r="E2866" s="1">
        <f>HOUR(US_Accidents_Dec20_updated3[[#This Row],[Start_Time]])</f>
        <v>16</v>
      </c>
      <c r="F2866" s="1">
        <f>MONTH(US_Accidents_Dec20_updated3[[#This Row],[Start_Time]])</f>
        <v>1</v>
      </c>
      <c r="G2866" s="1" t="s">
        <v>51</v>
      </c>
      <c r="H2866" s="1" t="s">
        <v>265</v>
      </c>
      <c r="I2866">
        <v>10</v>
      </c>
      <c r="J2866">
        <v>10.4</v>
      </c>
      <c r="K2866"/>
      <c r="L2866" s="1" t="s">
        <v>1207</v>
      </c>
      <c r="N2866"/>
      <c r="O2866"/>
    </row>
    <row r="2867" spans="1:15" x14ac:dyDescent="0.25">
      <c r="A2867">
        <v>39.885438999999998</v>
      </c>
      <c r="B2867">
        <v>-104.98766999999999</v>
      </c>
      <c r="C2867">
        <v>3</v>
      </c>
      <c r="D2867" s="2" t="d">
        <v>2019-01-07T06:30:06.99999995995312950</v>
      </c>
      <c r="E2867" s="1">
        <f>HOUR(US_Accidents_Dec20_updated3[[#This Row],[Start_Time]])</f>
        <v>6</v>
      </c>
      <c r="F2867" s="1">
        <f>MONTH(US_Accidents_Dec20_updated3[[#This Row],[Start_Time]])</f>
        <v>1</v>
      </c>
      <c r="G2867" s="1" t="s">
        <v>53</v>
      </c>
      <c r="H2867" s="1" t="s">
        <v>442</v>
      </c>
      <c r="I2867">
        <v>10</v>
      </c>
      <c r="J2867">
        <v>5.8</v>
      </c>
      <c r="K2867"/>
      <c r="L2867" s="1" t="s">
        <v>1068</v>
      </c>
      <c r="N2867"/>
      <c r="O2867"/>
    </row>
    <row r="2868" spans="1:15" x14ac:dyDescent="0.25">
      <c r="A2868">
        <v>39.885438999999998</v>
      </c>
      <c r="B2868">
        <v>-104.98766999999999</v>
      </c>
      <c r="C2868">
        <v>3</v>
      </c>
      <c r="D2868" s="2" t="d">
        <v>2019-01-07T06:57:53.00000027753413050</v>
      </c>
      <c r="E2868" s="1">
        <f>HOUR(US_Accidents_Dec20_updated3[[#This Row],[Start_Time]])</f>
        <v>6</v>
      </c>
      <c r="F2868" s="1">
        <f>MONTH(US_Accidents_Dec20_updated3[[#This Row],[Start_Time]])</f>
        <v>1</v>
      </c>
      <c r="G2868" s="1" t="s">
        <v>51</v>
      </c>
      <c r="H2868" s="1" t="s">
        <v>442</v>
      </c>
      <c r="I2868">
        <v>10</v>
      </c>
      <c r="J2868">
        <v>5.8</v>
      </c>
      <c r="K2868"/>
      <c r="L2868" s="1" t="s">
        <v>1068</v>
      </c>
      <c r="N2868"/>
      <c r="O2868"/>
    </row>
    <row r="2869" spans="1:15" x14ac:dyDescent="0.25">
      <c r="A2869">
        <v>39.203206999999999</v>
      </c>
      <c r="B2869">
        <v>-104.85796499999999</v>
      </c>
      <c r="C2869">
        <v>3</v>
      </c>
      <c r="D2869" s="2" t="d">
        <v>2019-01-07T07:15:51.99999979231506600</v>
      </c>
      <c r="E2869" s="1">
        <f>HOUR(US_Accidents_Dec20_updated3[[#This Row],[Start_Time]])</f>
        <v>7</v>
      </c>
      <c r="F2869" s="1">
        <f>MONTH(US_Accidents_Dec20_updated3[[#This Row],[Start_Time]])</f>
        <v>1</v>
      </c>
      <c r="G2869" s="1" t="s">
        <v>51</v>
      </c>
      <c r="H2869" s="1" t="s">
        <v>456</v>
      </c>
      <c r="I2869">
        <v>10</v>
      </c>
      <c r="J2869">
        <v>12.7</v>
      </c>
      <c r="K2869"/>
      <c r="L2869" s="1" t="s">
        <v>1207</v>
      </c>
      <c r="N2869"/>
      <c r="O2869"/>
    </row>
    <row r="2870" spans="1:15" x14ac:dyDescent="0.25">
      <c r="A2870">
        <v>39.725149999999999</v>
      </c>
      <c r="B2870">
        <v>-105.02385</v>
      </c>
      <c r="C2870">
        <v>4</v>
      </c>
      <c r="D2870" s="2" t="d">
        <v>2019-01-07T10:10:36.00000010337680650</v>
      </c>
      <c r="E2870" s="1">
        <f>HOUR(US_Accidents_Dec20_updated3[[#This Row],[Start_Time]])</f>
        <v>10</v>
      </c>
      <c r="F2870" s="1">
        <f>MONTH(US_Accidents_Dec20_updated3[[#This Row],[Start_Time]])</f>
        <v>1</v>
      </c>
      <c r="G2870" s="1" t="s">
        <v>51</v>
      </c>
      <c r="H2870" s="1" t="s">
        <v>4574</v>
      </c>
      <c r="I2870">
        <v>10</v>
      </c>
      <c r="J2870">
        <v>21.9</v>
      </c>
      <c r="K2870"/>
      <c r="L2870" s="1" t="s">
        <v>1068</v>
      </c>
      <c r="N2870"/>
      <c r="O2870"/>
    </row>
    <row r="2871" spans="1:15" x14ac:dyDescent="0.25">
      <c r="A2871">
        <v>39.725140000000003</v>
      </c>
      <c r="B2871">
        <v>-105.02493</v>
      </c>
      <c r="C2871">
        <v>4</v>
      </c>
      <c r="D2871" s="2" t="d">
        <v>2019-01-07T10:10:36.00000010337680650</v>
      </c>
      <c r="E2871" s="1">
        <f>HOUR(US_Accidents_Dec20_updated3[[#This Row],[Start_Time]])</f>
        <v>10</v>
      </c>
      <c r="F2871" s="1">
        <f>MONTH(US_Accidents_Dec20_updated3[[#This Row],[Start_Time]])</f>
        <v>1</v>
      </c>
      <c r="G2871" s="1" t="s">
        <v>51</v>
      </c>
      <c r="H2871" s="1" t="s">
        <v>4576</v>
      </c>
      <c r="I2871">
        <v>10</v>
      </c>
      <c r="J2871">
        <v>21.9</v>
      </c>
      <c r="K2871"/>
      <c r="L2871" s="1" t="s">
        <v>1068</v>
      </c>
      <c r="N2871"/>
      <c r="O2871"/>
    </row>
    <row r="2872" spans="1:15" x14ac:dyDescent="0.25">
      <c r="A2872">
        <v>39.774549999999998</v>
      </c>
      <c r="B2872">
        <v>-104.85323200000001</v>
      </c>
      <c r="C2872">
        <v>3</v>
      </c>
      <c r="D2872" s="2" t="d">
        <v>2019-01-07T11:27:52.00000004377216125</v>
      </c>
      <c r="E2872" s="1">
        <f>HOUR(US_Accidents_Dec20_updated3[[#This Row],[Start_Time]])</f>
        <v>11</v>
      </c>
      <c r="F2872" s="1">
        <f>MONTH(US_Accidents_Dec20_updated3[[#This Row],[Start_Time]])</f>
        <v>1</v>
      </c>
      <c r="G2872" s="1" t="s">
        <v>51</v>
      </c>
      <c r="H2872" s="1" t="s">
        <v>535</v>
      </c>
      <c r="I2872">
        <v>10</v>
      </c>
      <c r="J2872">
        <v>15</v>
      </c>
      <c r="K2872"/>
      <c r="L2872" s="1" t="s">
        <v>1068</v>
      </c>
      <c r="N2872"/>
      <c r="O2872"/>
    </row>
    <row r="2873" spans="1:15" x14ac:dyDescent="0.25">
      <c r="A2873">
        <v>37.620739999999998</v>
      </c>
      <c r="B2873">
        <v>-104.76155</v>
      </c>
      <c r="C2873">
        <v>3</v>
      </c>
      <c r="D2873" s="2" t="d">
        <v>2019-01-07T12:26:22.00000016950070550</v>
      </c>
      <c r="E2873" s="1">
        <f>HOUR(US_Accidents_Dec20_updated3[[#This Row],[Start_Time]])</f>
        <v>12</v>
      </c>
      <c r="F2873" s="1">
        <f>MONTH(US_Accidents_Dec20_updated3[[#This Row],[Start_Time]])</f>
        <v>1</v>
      </c>
      <c r="G2873" s="1" t="s">
        <v>51</v>
      </c>
      <c r="H2873" s="1" t="s">
        <v>4225</v>
      </c>
      <c r="K2873"/>
      <c r="L2873" s="1" t="s">
        <v>69</v>
      </c>
      <c r="N2873"/>
      <c r="O2873"/>
    </row>
    <row r="2874" spans="1:15" x14ac:dyDescent="0.25">
      <c r="A2874">
        <v>39.776431000000002</v>
      </c>
      <c r="B2874">
        <v>-104.875114</v>
      </c>
      <c r="C2874">
        <v>3</v>
      </c>
      <c r="D2874" s="2" t="d">
        <v>2019-01-07T14:45:51.99999979231506600</v>
      </c>
      <c r="E2874" s="1">
        <f>HOUR(US_Accidents_Dec20_updated3[[#This Row],[Start_Time]])</f>
        <v>14</v>
      </c>
      <c r="F2874" s="1">
        <f>MONTH(US_Accidents_Dec20_updated3[[#This Row],[Start_Time]])</f>
        <v>1</v>
      </c>
      <c r="G2874" s="1" t="s">
        <v>51</v>
      </c>
      <c r="H2874" s="1" t="s">
        <v>453</v>
      </c>
      <c r="I2874">
        <v>10</v>
      </c>
      <c r="J2874">
        <v>16.100000000000001</v>
      </c>
      <c r="K2874"/>
      <c r="L2874" s="1" t="s">
        <v>1221</v>
      </c>
      <c r="N2874"/>
      <c r="O2874"/>
    </row>
    <row r="2875" spans="1:15" x14ac:dyDescent="0.25">
      <c r="A2875">
        <v>39.648710000000001</v>
      </c>
      <c r="B2875">
        <v>-104.9161</v>
      </c>
      <c r="C2875">
        <v>3</v>
      </c>
      <c r="D2875" s="2" t="d">
        <v>2019-01-07T15:56:22.99999998416751600</v>
      </c>
      <c r="E2875" s="1">
        <f>HOUR(US_Accidents_Dec20_updated3[[#This Row],[Start_Time]])</f>
        <v>15</v>
      </c>
      <c r="F2875" s="1">
        <f>MONTH(US_Accidents_Dec20_updated3[[#This Row],[Start_Time]])</f>
        <v>1</v>
      </c>
      <c r="G2875" s="1" t="s">
        <v>51</v>
      </c>
      <c r="H2875" s="1" t="s">
        <v>221</v>
      </c>
      <c r="I2875">
        <v>10</v>
      </c>
      <c r="J2875">
        <v>20.7</v>
      </c>
      <c r="K2875"/>
      <c r="L2875" s="1" t="s">
        <v>819</v>
      </c>
      <c r="N2875"/>
      <c r="O2875"/>
    </row>
    <row r="2876" spans="1:15" x14ac:dyDescent="0.25">
      <c r="A2876">
        <v>39.784910000000004</v>
      </c>
      <c r="B2876">
        <v>-105.047861</v>
      </c>
      <c r="C2876">
        <v>3</v>
      </c>
      <c r="D2876" s="2" t="d">
        <v>2019-01-07T16:42:07.9999998165294525</v>
      </c>
      <c r="E2876" s="1">
        <f>HOUR(US_Accidents_Dec20_updated3[[#This Row],[Start_Time]])</f>
        <v>16</v>
      </c>
      <c r="F2876" s="1">
        <f>MONTH(US_Accidents_Dec20_updated3[[#This Row],[Start_Time]])</f>
        <v>1</v>
      </c>
      <c r="G2876" s="1" t="s">
        <v>51</v>
      </c>
      <c r="H2876" s="1" t="s">
        <v>543</v>
      </c>
      <c r="I2876">
        <v>70</v>
      </c>
      <c r="J2876">
        <v>27.6</v>
      </c>
      <c r="K2876"/>
      <c r="L2876" s="1" t="s">
        <v>1221</v>
      </c>
      <c r="N2876"/>
      <c r="O2876"/>
    </row>
    <row r="2877" spans="1:15" x14ac:dyDescent="0.25">
      <c r="A2877">
        <v>39.933123999999999</v>
      </c>
      <c r="B2877">
        <v>-105.123779</v>
      </c>
      <c r="C2877">
        <v>3</v>
      </c>
      <c r="D2877" s="2" t="d">
        <v>2019-01-07T17:03:52.99999998416751600</v>
      </c>
      <c r="E2877" s="1">
        <f>HOUR(US_Accidents_Dec20_updated3[[#This Row],[Start_Time]])</f>
        <v>17</v>
      </c>
      <c r="F2877" s="1">
        <f>MONTH(US_Accidents_Dec20_updated3[[#This Row],[Start_Time]])</f>
        <v>1</v>
      </c>
      <c r="G2877" s="1" t="s">
        <v>51</v>
      </c>
      <c r="H2877" s="1" t="s">
        <v>243</v>
      </c>
      <c r="I2877">
        <v>70</v>
      </c>
      <c r="J2877">
        <v>27.6</v>
      </c>
      <c r="K2877"/>
      <c r="L2877" s="1" t="s">
        <v>1221</v>
      </c>
      <c r="N2877"/>
      <c r="O2877"/>
    </row>
    <row r="2878" spans="1:15" x14ac:dyDescent="0.25">
      <c r="A2878">
        <v>39.811157999999999</v>
      </c>
      <c r="B2878">
        <v>-104.99599499999999</v>
      </c>
      <c r="C2878">
        <v>3</v>
      </c>
      <c r="D2878" s="2" t="d">
        <v>2019-01-07T18:27:51.99999983422457850</v>
      </c>
      <c r="E2878" s="1">
        <f>HOUR(US_Accidents_Dec20_updated3[[#This Row],[Start_Time]])</f>
        <v>18</v>
      </c>
      <c r="F2878" s="1">
        <f>MONTH(US_Accidents_Dec20_updated3[[#This Row],[Start_Time]])</f>
        <v>1</v>
      </c>
      <c r="G2878" s="1" t="s">
        <v>53</v>
      </c>
      <c r="H2878" s="1" t="s">
        <v>752</v>
      </c>
      <c r="I2878">
        <v>70</v>
      </c>
      <c r="J2878">
        <v>10.4</v>
      </c>
      <c r="K2878"/>
      <c r="L2878" s="1" t="s">
        <v>1221</v>
      </c>
      <c r="N2878"/>
      <c r="O2878"/>
    </row>
    <row r="2879" spans="1:15" x14ac:dyDescent="0.25">
      <c r="A2879">
        <v>38.843060000000001</v>
      </c>
      <c r="B2879">
        <v>-104.69107</v>
      </c>
      <c r="C2879">
        <v>4</v>
      </c>
      <c r="D2879" s="2" t="d">
        <v>2019-01-07T19:21:06.0000002710148700</v>
      </c>
      <c r="E2879" s="1">
        <f>HOUR(US_Accidents_Dec20_updated3[[#This Row],[Start_Time]])</f>
        <v>19</v>
      </c>
      <c r="F2879" s="1">
        <f>MONTH(US_Accidents_Dec20_updated3[[#This Row],[Start_Time]])</f>
        <v>1</v>
      </c>
      <c r="G2879" s="1" t="s">
        <v>53</v>
      </c>
      <c r="H2879" s="1" t="s">
        <v>4393</v>
      </c>
      <c r="I2879">
        <v>10</v>
      </c>
      <c r="J2879">
        <v>38</v>
      </c>
      <c r="K2879"/>
      <c r="L2879" s="1" t="s">
        <v>1068</v>
      </c>
      <c r="N2879"/>
      <c r="O2879"/>
    </row>
    <row r="2880" spans="1:15" x14ac:dyDescent="0.25">
      <c r="A2880">
        <v>37.139560000000003</v>
      </c>
      <c r="B2880">
        <v>-104.52021000000001</v>
      </c>
      <c r="C2880">
        <v>4</v>
      </c>
      <c r="D2880" s="2" t="d">
        <v>2019-01-07T19:47:21.00000006146728725</v>
      </c>
      <c r="E2880" s="1">
        <f>HOUR(US_Accidents_Dec20_updated3[[#This Row],[Start_Time]])</f>
        <v>19</v>
      </c>
      <c r="F2880" s="1">
        <f>MONTH(US_Accidents_Dec20_updated3[[#This Row],[Start_Time]])</f>
        <v>1</v>
      </c>
      <c r="G2880" s="1" t="s">
        <v>53</v>
      </c>
      <c r="H2880" s="1" t="s">
        <v>3911</v>
      </c>
      <c r="I2880">
        <v>10</v>
      </c>
      <c r="J2880">
        <v>10.4</v>
      </c>
      <c r="K2880"/>
      <c r="L2880" s="1" t="s">
        <v>1207</v>
      </c>
      <c r="N2880"/>
      <c r="O2880"/>
    </row>
    <row r="2881" spans="1:15" x14ac:dyDescent="0.25">
      <c r="A2881">
        <v>39.511400000000002</v>
      </c>
      <c r="B2881">
        <v>-106.14452</v>
      </c>
      <c r="C2881">
        <v>4</v>
      </c>
      <c r="D2881" s="2" t="d">
        <v>2019-01-07T21:47:21.0000002710148700</v>
      </c>
      <c r="E2881" s="1">
        <f>HOUR(US_Accidents_Dec20_updated3[[#This Row],[Start_Time]])</f>
        <v>21</v>
      </c>
      <c r="F2881" s="1">
        <f>MONTH(US_Accidents_Dec20_updated3[[#This Row],[Start_Time]])</f>
        <v>1</v>
      </c>
      <c r="G2881" s="1" t="s">
        <v>53</v>
      </c>
      <c r="H2881" s="1" t="s">
        <v>5060</v>
      </c>
      <c r="I2881">
        <v>4</v>
      </c>
      <c r="J2881">
        <v>19.600000000000001</v>
      </c>
      <c r="K2881"/>
      <c r="L2881" s="1" t="s">
        <v>1211</v>
      </c>
      <c r="N2881"/>
      <c r="O2881"/>
    </row>
    <row r="2882" spans="1:15" x14ac:dyDescent="0.25">
      <c r="A2882">
        <v>39.844169000000001</v>
      </c>
      <c r="B2882">
        <v>-104.98466999999999</v>
      </c>
      <c r="C2882">
        <v>3</v>
      </c>
      <c r="D2882" s="2" t="d">
        <v>2019-01-08T06:40:24.00000023189932050</v>
      </c>
      <c r="E2882" s="1">
        <f>HOUR(US_Accidents_Dec20_updated3[[#This Row],[Start_Time]])</f>
        <v>6</v>
      </c>
      <c r="F2882" s="1">
        <f>MONTH(US_Accidents_Dec20_updated3[[#This Row],[Start_Time]])</f>
        <v>1</v>
      </c>
      <c r="G2882" s="1" t="s">
        <v>53</v>
      </c>
      <c r="H2882" s="1" t="s">
        <v>690</v>
      </c>
      <c r="I2882">
        <v>30</v>
      </c>
      <c r="J2882">
        <v>6.9</v>
      </c>
      <c r="K2882"/>
      <c r="L2882" s="1" t="s">
        <v>1221</v>
      </c>
      <c r="N2882"/>
      <c r="O2882"/>
    </row>
    <row r="2883" spans="1:15" x14ac:dyDescent="0.25">
      <c r="A2883">
        <v>39.856301000000002</v>
      </c>
      <c r="B2883">
        <v>-104.987278</v>
      </c>
      <c r="C2883">
        <v>3</v>
      </c>
      <c r="D2883" s="2" t="d">
        <v>2019-01-08T06:44:55.99999969359487125</v>
      </c>
      <c r="E2883" s="1">
        <f>HOUR(US_Accidents_Dec20_updated3[[#This Row],[Start_Time]])</f>
        <v>6</v>
      </c>
      <c r="F2883" s="1">
        <f>MONTH(US_Accidents_Dec20_updated3[[#This Row],[Start_Time]])</f>
        <v>1</v>
      </c>
      <c r="G2883" s="1" t="s">
        <v>53</v>
      </c>
      <c r="H2883" s="1" t="s">
        <v>518</v>
      </c>
      <c r="I2883">
        <v>30</v>
      </c>
      <c r="J2883">
        <v>6.9</v>
      </c>
      <c r="K2883"/>
      <c r="L2883" s="1" t="s">
        <v>1221</v>
      </c>
      <c r="N2883"/>
      <c r="O2883"/>
    </row>
    <row r="2884" spans="1:15" x14ac:dyDescent="0.25">
      <c r="A2884">
        <v>39.885438999999998</v>
      </c>
      <c r="B2884">
        <v>-104.98766999999999</v>
      </c>
      <c r="C2884">
        <v>3</v>
      </c>
      <c r="D2884" s="2" t="d">
        <v>2019-01-08T07:12:40.99999977741390300</v>
      </c>
      <c r="E2884" s="1">
        <f>HOUR(US_Accidents_Dec20_updated3[[#This Row],[Start_Time]])</f>
        <v>7</v>
      </c>
      <c r="F2884" s="1">
        <f>MONTH(US_Accidents_Dec20_updated3[[#This Row],[Start_Time]])</f>
        <v>1</v>
      </c>
      <c r="G2884" s="1" t="s">
        <v>51</v>
      </c>
      <c r="H2884" s="1" t="s">
        <v>442</v>
      </c>
      <c r="I2884">
        <v>30</v>
      </c>
      <c r="J2884">
        <v>6.9</v>
      </c>
      <c r="K2884"/>
      <c r="L2884" s="1" t="s">
        <v>1221</v>
      </c>
      <c r="N2884"/>
      <c r="O2884"/>
    </row>
    <row r="2885" spans="1:15" x14ac:dyDescent="0.25">
      <c r="A2885">
        <v>39.630049999999997</v>
      </c>
      <c r="B2885">
        <v>-104.90501999999999</v>
      </c>
      <c r="C2885">
        <v>3</v>
      </c>
      <c r="D2885" s="2" t="d">
        <v>2019-01-08T07:18:40.99999969359487125</v>
      </c>
      <c r="E2885" s="1">
        <f>HOUR(US_Accidents_Dec20_updated3[[#This Row],[Start_Time]])</f>
        <v>7</v>
      </c>
      <c r="F2885" s="1">
        <f>MONTH(US_Accidents_Dec20_updated3[[#This Row],[Start_Time]])</f>
        <v>1</v>
      </c>
      <c r="G2885" s="1" t="s">
        <v>51</v>
      </c>
      <c r="H2885" s="1" t="s">
        <v>221</v>
      </c>
      <c r="I2885">
        <v>10</v>
      </c>
      <c r="J2885">
        <v>3.5</v>
      </c>
      <c r="K2885"/>
      <c r="L2885" s="1" t="s">
        <v>1068</v>
      </c>
      <c r="N2885"/>
      <c r="O2885"/>
    </row>
    <row r="2886" spans="1:15" x14ac:dyDescent="0.25">
      <c r="A2886">
        <v>39.630034999999999</v>
      </c>
      <c r="B2886">
        <v>-104.905278</v>
      </c>
      <c r="C2886">
        <v>3</v>
      </c>
      <c r="D2886" s="2" t="d">
        <v>2019-01-08T07:20:55.00000021420419450</v>
      </c>
      <c r="E2886" s="1">
        <f>HOUR(US_Accidents_Dec20_updated3[[#This Row],[Start_Time]])</f>
        <v>7</v>
      </c>
      <c r="F2886" s="1">
        <f>MONTH(US_Accidents_Dec20_updated3[[#This Row],[Start_Time]])</f>
        <v>1</v>
      </c>
      <c r="G2886" s="1" t="s">
        <v>51</v>
      </c>
      <c r="H2886" s="1" t="s">
        <v>221</v>
      </c>
      <c r="I2886">
        <v>10</v>
      </c>
      <c r="J2886">
        <v>3.5</v>
      </c>
      <c r="K2886"/>
      <c r="L2886" s="1" t="s">
        <v>1068</v>
      </c>
      <c r="N2886"/>
      <c r="O2886"/>
    </row>
    <row r="2887" spans="1:15" x14ac:dyDescent="0.25">
      <c r="A2887">
        <v>39.815443000000002</v>
      </c>
      <c r="B2887">
        <v>-104.98299</v>
      </c>
      <c r="C2887">
        <v>3</v>
      </c>
      <c r="D2887" s="2" t="d">
        <v>2019-01-08T07:50:56.00000002887099825</v>
      </c>
      <c r="E2887" s="1">
        <f>HOUR(US_Accidents_Dec20_updated3[[#This Row],[Start_Time]])</f>
        <v>7</v>
      </c>
      <c r="F2887" s="1">
        <f>MONTH(US_Accidents_Dec20_updated3[[#This Row],[Start_Time]])</f>
        <v>1</v>
      </c>
      <c r="G2887" s="1" t="s">
        <v>51</v>
      </c>
      <c r="H2887" s="1" t="s">
        <v>703</v>
      </c>
      <c r="I2887">
        <v>30</v>
      </c>
      <c r="J2887">
        <v>13.8</v>
      </c>
      <c r="K2887"/>
      <c r="L2887" s="1" t="s">
        <v>1221</v>
      </c>
      <c r="N2887"/>
      <c r="O2887"/>
    </row>
    <row r="2888" spans="1:15" x14ac:dyDescent="0.25">
      <c r="A2888">
        <v>38.470050999999998</v>
      </c>
      <c r="B2888">
        <v>-107.163293</v>
      </c>
      <c r="C2888">
        <v>2</v>
      </c>
      <c r="D2888" s="2" t="d">
        <v>2019-01-08T08:06:41.00000028032809350</v>
      </c>
      <c r="E2888" s="1">
        <f>HOUR(US_Accidents_Dec20_updated3[[#This Row],[Start_Time]])</f>
        <v>8</v>
      </c>
      <c r="F2888" s="1">
        <f>MONTH(US_Accidents_Dec20_updated3[[#This Row],[Start_Time]])</f>
        <v>1</v>
      </c>
      <c r="G2888" s="1" t="s">
        <v>51</v>
      </c>
      <c r="H2888" s="1" t="s">
        <v>7683</v>
      </c>
      <c r="I2888">
        <v>9</v>
      </c>
      <c r="K2888"/>
      <c r="L2888" s="1" t="s">
        <v>1211</v>
      </c>
      <c r="N2888"/>
      <c r="O2888"/>
    </row>
    <row r="2889" spans="1:15" x14ac:dyDescent="0.25">
      <c r="A2889">
        <v>39.776431000000002</v>
      </c>
      <c r="B2889">
        <v>-104.875114</v>
      </c>
      <c r="C2889">
        <v>3</v>
      </c>
      <c r="D2889" s="2" t="d">
        <v>2019-01-08T09:24:40.00000021420419450</v>
      </c>
      <c r="E2889" s="1">
        <f>HOUR(US_Accidents_Dec20_updated3[[#This Row],[Start_Time]])</f>
        <v>9</v>
      </c>
      <c r="F2889" s="1">
        <f>MONTH(US_Accidents_Dec20_updated3[[#This Row],[Start_Time]])</f>
        <v>1</v>
      </c>
      <c r="G2889" s="1" t="s">
        <v>51</v>
      </c>
      <c r="H2889" s="1" t="s">
        <v>453</v>
      </c>
      <c r="I2889">
        <v>10</v>
      </c>
      <c r="K2889"/>
      <c r="L2889" s="1" t="s">
        <v>1221</v>
      </c>
      <c r="N2889"/>
      <c r="O2889"/>
    </row>
    <row r="2890" spans="1:15" x14ac:dyDescent="0.25">
      <c r="A2890">
        <v>40.615630000000003</v>
      </c>
      <c r="B2890">
        <v>-107.47521</v>
      </c>
      <c r="C2890">
        <v>3</v>
      </c>
      <c r="D2890" s="2" t="d">
        <v>2019-01-08T10:54:40.00000021420419450</v>
      </c>
      <c r="E2890" s="1">
        <f>HOUR(US_Accidents_Dec20_updated3[[#This Row],[Start_Time]])</f>
        <v>10</v>
      </c>
      <c r="F2890" s="1">
        <f>MONTH(US_Accidents_Dec20_updated3[[#This Row],[Start_Time]])</f>
        <v>1</v>
      </c>
      <c r="G2890" s="1" t="s">
        <v>51</v>
      </c>
      <c r="H2890" s="1" t="s">
        <v>844</v>
      </c>
      <c r="I2890">
        <v>10</v>
      </c>
      <c r="K2890"/>
      <c r="L2890" s="1" t="s">
        <v>1207</v>
      </c>
      <c r="N2890"/>
      <c r="O2890"/>
    </row>
    <row r="2891" spans="1:15" x14ac:dyDescent="0.25">
      <c r="A2891">
        <v>40.6877</v>
      </c>
      <c r="B2891">
        <v>-107.47969999999999</v>
      </c>
      <c r="C2891">
        <v>4</v>
      </c>
      <c r="D2891" s="2" t="d">
        <v>2019-01-08T11:01:23.9999997289851300</v>
      </c>
      <c r="E2891" s="1">
        <f>HOUR(US_Accidents_Dec20_updated3[[#This Row],[Start_Time]])</f>
        <v>11</v>
      </c>
      <c r="F2891" s="1">
        <f>MONTH(US_Accidents_Dec20_updated3[[#This Row],[Start_Time]])</f>
        <v>1</v>
      </c>
      <c r="G2891" s="1" t="s">
        <v>51</v>
      </c>
      <c r="H2891" s="1" t="s">
        <v>8813</v>
      </c>
      <c r="I2891">
        <v>10</v>
      </c>
      <c r="K2891"/>
      <c r="L2891" s="1" t="s">
        <v>1207</v>
      </c>
      <c r="N2891"/>
      <c r="O2891"/>
    </row>
    <row r="2892" spans="1:15" x14ac:dyDescent="0.25">
      <c r="A2892">
        <v>40.6877</v>
      </c>
      <c r="B2892">
        <v>-107.47969999999999</v>
      </c>
      <c r="C2892">
        <v>4</v>
      </c>
      <c r="D2892" s="2" t="d">
        <v>2019-01-08T11:01:23.9999997289851300</v>
      </c>
      <c r="E2892" s="1">
        <f>HOUR(US_Accidents_Dec20_updated3[[#This Row],[Start_Time]])</f>
        <v>11</v>
      </c>
      <c r="F2892" s="1">
        <f>MONTH(US_Accidents_Dec20_updated3[[#This Row],[Start_Time]])</f>
        <v>1</v>
      </c>
      <c r="G2892" s="1" t="s">
        <v>51</v>
      </c>
      <c r="H2892" s="1" t="s">
        <v>8813</v>
      </c>
      <c r="I2892">
        <v>10</v>
      </c>
      <c r="K2892"/>
      <c r="L2892" s="1" t="s">
        <v>1207</v>
      </c>
      <c r="N2892"/>
      <c r="O2892"/>
    </row>
    <row r="2893" spans="1:15" x14ac:dyDescent="0.25">
      <c r="A2893">
        <v>40.505107000000002</v>
      </c>
      <c r="B2893">
        <v>-104.99186</v>
      </c>
      <c r="C2893">
        <v>3</v>
      </c>
      <c r="D2893" s="2" t="d">
        <v>2019-01-08T11:56:55.00000013038516275</v>
      </c>
      <c r="E2893" s="1">
        <f>HOUR(US_Accidents_Dec20_updated3[[#This Row],[Start_Time]])</f>
        <v>11</v>
      </c>
      <c r="F2893" s="1">
        <f>MONTH(US_Accidents_Dec20_updated3[[#This Row],[Start_Time]])</f>
        <v>1</v>
      </c>
      <c r="G2893" s="1" t="s">
        <v>51</v>
      </c>
      <c r="H2893" s="1" t="s">
        <v>400</v>
      </c>
      <c r="I2893">
        <v>10</v>
      </c>
      <c r="J2893">
        <v>8.1</v>
      </c>
      <c r="K2893"/>
      <c r="L2893" s="1" t="s">
        <v>1207</v>
      </c>
      <c r="N2893"/>
      <c r="O2893"/>
    </row>
    <row r="2894" spans="1:15" x14ac:dyDescent="0.25">
      <c r="A2894">
        <v>39.779690000000002</v>
      </c>
      <c r="B2894">
        <v>-104.971915</v>
      </c>
      <c r="C2894">
        <v>3</v>
      </c>
      <c r="D2894" s="2" t="d">
        <v>2019-01-08T14:00:40.99999973550439050</v>
      </c>
      <c r="E2894" s="1">
        <f>HOUR(US_Accidents_Dec20_updated3[[#This Row],[Start_Time]])</f>
        <v>14</v>
      </c>
      <c r="F2894" s="1">
        <f>MONTH(US_Accidents_Dec20_updated3[[#This Row],[Start_Time]])</f>
        <v>1</v>
      </c>
      <c r="G2894" s="1" t="s">
        <v>51</v>
      </c>
      <c r="H2894" s="1" t="s">
        <v>1133</v>
      </c>
      <c r="I2894">
        <v>50</v>
      </c>
      <c r="J2894">
        <v>10.4</v>
      </c>
      <c r="K2894"/>
      <c r="L2894" s="1" t="s">
        <v>1068</v>
      </c>
      <c r="N2894"/>
      <c r="O2894"/>
    </row>
    <row r="2895" spans="1:15" x14ac:dyDescent="0.25">
      <c r="A2895">
        <v>39.782380000000003</v>
      </c>
      <c r="B2895">
        <v>-104.99836000000001</v>
      </c>
      <c r="C2895">
        <v>2</v>
      </c>
      <c r="D2895" s="2" t="d">
        <v>2019-01-08T14:16:24.00000014808028875</v>
      </c>
      <c r="E2895" s="1">
        <f>HOUR(US_Accidents_Dec20_updated3[[#This Row],[Start_Time]])</f>
        <v>14</v>
      </c>
      <c r="F2895" s="1">
        <f>MONTH(US_Accidents_Dec20_updated3[[#This Row],[Start_Time]])</f>
        <v>1</v>
      </c>
      <c r="G2895" s="1" t="s">
        <v>51</v>
      </c>
      <c r="H2895" s="1" t="s">
        <v>4688</v>
      </c>
      <c r="I2895">
        <v>50</v>
      </c>
      <c r="J2895">
        <v>10.4</v>
      </c>
      <c r="K2895"/>
      <c r="L2895" s="1" t="s">
        <v>1068</v>
      </c>
      <c r="N2895"/>
      <c r="O2895"/>
    </row>
    <row r="2896" spans="1:15" x14ac:dyDescent="0.25">
      <c r="A2896">
        <v>39.725580000000001</v>
      </c>
      <c r="B2896">
        <v>-105.022643</v>
      </c>
      <c r="C2896">
        <v>3</v>
      </c>
      <c r="D2896" s="2" t="d">
        <v>2019-01-08T15:12:40.99999998696148575</v>
      </c>
      <c r="E2896" s="1">
        <f>HOUR(US_Accidents_Dec20_updated3[[#This Row],[Start_Time]])</f>
        <v>15</v>
      </c>
      <c r="F2896" s="1">
        <f>MONTH(US_Accidents_Dec20_updated3[[#This Row],[Start_Time]])</f>
        <v>1</v>
      </c>
      <c r="G2896" s="1" t="s">
        <v>51</v>
      </c>
      <c r="H2896" s="1" t="s">
        <v>585</v>
      </c>
      <c r="I2896">
        <v>50</v>
      </c>
      <c r="J2896">
        <v>15</v>
      </c>
      <c r="K2896"/>
      <c r="L2896" s="1" t="s">
        <v>1068</v>
      </c>
      <c r="N2896"/>
      <c r="O2896"/>
    </row>
    <row r="2897" spans="1:15" x14ac:dyDescent="0.25">
      <c r="A2897">
        <v>39.093961999999998</v>
      </c>
      <c r="B2897">
        <v>-104.862951</v>
      </c>
      <c r="C2897">
        <v>3</v>
      </c>
      <c r="D2897" s="2" t="d">
        <v>2019-01-08T15:32:55.99999986123293475</v>
      </c>
      <c r="E2897" s="1">
        <f>HOUR(US_Accidents_Dec20_updated3[[#This Row],[Start_Time]])</f>
        <v>15</v>
      </c>
      <c r="F2897" s="1">
        <f>MONTH(US_Accidents_Dec20_updated3[[#This Row],[Start_Time]])</f>
        <v>1</v>
      </c>
      <c r="G2897" s="1" t="s">
        <v>51</v>
      </c>
      <c r="H2897" s="1" t="s">
        <v>402</v>
      </c>
      <c r="I2897">
        <v>10</v>
      </c>
      <c r="J2897">
        <v>5.8</v>
      </c>
      <c r="K2897"/>
      <c r="L2897" s="1" t="s">
        <v>1207</v>
      </c>
      <c r="N2897"/>
      <c r="O2897"/>
    </row>
    <row r="2898" spans="1:15" x14ac:dyDescent="0.25">
      <c r="A2898">
        <v>39.086689999999997</v>
      </c>
      <c r="B2898">
        <v>-104.86124</v>
      </c>
      <c r="C2898">
        <v>3</v>
      </c>
      <c r="D2898" s="2" t="d">
        <v>2019-01-08T15:39:41.99999984353780875</v>
      </c>
      <c r="E2898" s="1">
        <f>HOUR(US_Accidents_Dec20_updated3[[#This Row],[Start_Time]])</f>
        <v>15</v>
      </c>
      <c r="F2898" s="1">
        <f>MONTH(US_Accidents_Dec20_updated3[[#This Row],[Start_Time]])</f>
        <v>1</v>
      </c>
      <c r="G2898" s="1" t="s">
        <v>51</v>
      </c>
      <c r="H2898" s="1" t="s">
        <v>4071</v>
      </c>
      <c r="I2898">
        <v>10</v>
      </c>
      <c r="J2898">
        <v>5.8</v>
      </c>
      <c r="K2898"/>
      <c r="L2898" s="1" t="s">
        <v>1207</v>
      </c>
      <c r="N2898"/>
      <c r="O2898"/>
    </row>
    <row r="2899" spans="1:15" x14ac:dyDescent="0.25">
      <c r="A2899">
        <v>39.725659999999998</v>
      </c>
      <c r="B2899">
        <v>-105.01531</v>
      </c>
      <c r="C2899">
        <v>2</v>
      </c>
      <c r="D2899" s="2" t="d">
        <v>2019-01-08T15:41:56.99999996926635300</v>
      </c>
      <c r="E2899" s="1">
        <f>HOUR(US_Accidents_Dec20_updated3[[#This Row],[Start_Time]])</f>
        <v>15</v>
      </c>
      <c r="F2899" s="1">
        <f>MONTH(US_Accidents_Dec20_updated3[[#This Row],[Start_Time]])</f>
        <v>1</v>
      </c>
      <c r="G2899" s="1" t="s">
        <v>51</v>
      </c>
      <c r="H2899" s="1" t="s">
        <v>9316</v>
      </c>
      <c r="I2899">
        <v>50</v>
      </c>
      <c r="J2899">
        <v>10.4</v>
      </c>
      <c r="K2899"/>
      <c r="L2899" s="1" t="s">
        <v>1068</v>
      </c>
      <c r="N2899"/>
      <c r="O2899"/>
    </row>
    <row r="2900" spans="1:15" x14ac:dyDescent="0.25">
      <c r="A2900">
        <v>39.721760000000003</v>
      </c>
      <c r="B2900">
        <v>-105.00897999999999</v>
      </c>
      <c r="C2900">
        <v>2</v>
      </c>
      <c r="D2900" s="2" t="d">
        <v>2019-01-08T15:41:56.99999996926635300</v>
      </c>
      <c r="E2900" s="1">
        <f>HOUR(US_Accidents_Dec20_updated3[[#This Row],[Start_Time]])</f>
        <v>15</v>
      </c>
      <c r="F2900" s="1">
        <f>MONTH(US_Accidents_Dec20_updated3[[#This Row],[Start_Time]])</f>
        <v>1</v>
      </c>
      <c r="G2900" s="1" t="s">
        <v>51</v>
      </c>
      <c r="H2900" s="1" t="s">
        <v>9318</v>
      </c>
      <c r="I2900">
        <v>50</v>
      </c>
      <c r="J2900">
        <v>10.4</v>
      </c>
      <c r="K2900"/>
      <c r="L2900" s="1" t="s">
        <v>1068</v>
      </c>
      <c r="N2900"/>
      <c r="O2900"/>
    </row>
    <row r="2901" spans="1:15" x14ac:dyDescent="0.25">
      <c r="A2901">
        <v>39.725580000000001</v>
      </c>
      <c r="B2901">
        <v>-105.01723</v>
      </c>
      <c r="C2901">
        <v>2</v>
      </c>
      <c r="D2901" s="2" t="d">
        <v>2019-01-08T15:41:56.99999996926635300</v>
      </c>
      <c r="E2901" s="1">
        <f>HOUR(US_Accidents_Dec20_updated3[[#This Row],[Start_Time]])</f>
        <v>15</v>
      </c>
      <c r="F2901" s="1">
        <f>MONTH(US_Accidents_Dec20_updated3[[#This Row],[Start_Time]])</f>
        <v>1</v>
      </c>
      <c r="G2901" s="1" t="s">
        <v>51</v>
      </c>
      <c r="H2901" s="1" t="s">
        <v>9320</v>
      </c>
      <c r="I2901">
        <v>50</v>
      </c>
      <c r="J2901">
        <v>10.4</v>
      </c>
      <c r="K2901"/>
      <c r="L2901" s="1" t="s">
        <v>1068</v>
      </c>
      <c r="N2901"/>
      <c r="O2901"/>
    </row>
    <row r="2902" spans="1:15" x14ac:dyDescent="0.25">
      <c r="A2902">
        <v>39.72372</v>
      </c>
      <c r="B2902">
        <v>-105.01121999999999</v>
      </c>
      <c r="C2902">
        <v>2</v>
      </c>
      <c r="D2902" s="2" t="d">
        <v>2019-01-08T15:41:56.99999996926635300</v>
      </c>
      <c r="E2902" s="1">
        <f>HOUR(US_Accidents_Dec20_updated3[[#This Row],[Start_Time]])</f>
        <v>15</v>
      </c>
      <c r="F2902" s="1">
        <f>MONTH(US_Accidents_Dec20_updated3[[#This Row],[Start_Time]])</f>
        <v>1</v>
      </c>
      <c r="G2902" s="1" t="s">
        <v>51</v>
      </c>
      <c r="H2902" s="1" t="s">
        <v>9322</v>
      </c>
      <c r="I2902">
        <v>50</v>
      </c>
      <c r="J2902">
        <v>10.4</v>
      </c>
      <c r="K2902"/>
      <c r="L2902" s="1" t="s">
        <v>1068</v>
      </c>
      <c r="N2902"/>
      <c r="O2902"/>
    </row>
    <row r="2903" spans="1:15" x14ac:dyDescent="0.25">
      <c r="A2903">
        <v>39.725650000000002</v>
      </c>
      <c r="B2903">
        <v>-105.02054</v>
      </c>
      <c r="C2903">
        <v>2</v>
      </c>
      <c r="D2903" s="2" t="d">
        <v>2019-01-08T15:41:56.99999996926635300</v>
      </c>
      <c r="E2903" s="1">
        <f>HOUR(US_Accidents_Dec20_updated3[[#This Row],[Start_Time]])</f>
        <v>15</v>
      </c>
      <c r="F2903" s="1">
        <f>MONTH(US_Accidents_Dec20_updated3[[#This Row],[Start_Time]])</f>
        <v>1</v>
      </c>
      <c r="G2903" s="1" t="s">
        <v>51</v>
      </c>
      <c r="H2903" s="1" t="s">
        <v>9324</v>
      </c>
      <c r="I2903">
        <v>50</v>
      </c>
      <c r="J2903">
        <v>10.4</v>
      </c>
      <c r="K2903"/>
      <c r="L2903" s="1" t="s">
        <v>1068</v>
      </c>
      <c r="N2903"/>
      <c r="O2903"/>
    </row>
    <row r="2904" spans="1:15" x14ac:dyDescent="0.25">
      <c r="A2904">
        <v>39.086689999999997</v>
      </c>
      <c r="B2904">
        <v>-104.86124</v>
      </c>
      <c r="C2904">
        <v>2</v>
      </c>
      <c r="D2904" s="2" t="d">
        <v>2019-01-08T16:00:42.00000017881393575</v>
      </c>
      <c r="E2904" s="1">
        <f>HOUR(US_Accidents_Dec20_updated3[[#This Row],[Start_Time]])</f>
        <v>16</v>
      </c>
      <c r="F2904" s="1">
        <f>MONTH(US_Accidents_Dec20_updated3[[#This Row],[Start_Time]])</f>
        <v>1</v>
      </c>
      <c r="G2904" s="1" t="s">
        <v>51</v>
      </c>
      <c r="H2904" s="1" t="s">
        <v>9326</v>
      </c>
      <c r="I2904">
        <v>10</v>
      </c>
      <c r="J2904">
        <v>5.8</v>
      </c>
      <c r="K2904"/>
      <c r="L2904" s="1" t="s">
        <v>1207</v>
      </c>
      <c r="N2904"/>
      <c r="O2904"/>
    </row>
    <row r="2905" spans="1:15" x14ac:dyDescent="0.25">
      <c r="A2905">
        <v>39.959145999999997</v>
      </c>
      <c r="B2905">
        <v>-105.16927</v>
      </c>
      <c r="C2905">
        <v>3</v>
      </c>
      <c r="D2905" s="2" t="d">
        <v>2019-01-08T17:16:24.00000014808028875</v>
      </c>
      <c r="E2905" s="1">
        <f>HOUR(US_Accidents_Dec20_updated3[[#This Row],[Start_Time]])</f>
        <v>17</v>
      </c>
      <c r="F2905" s="1">
        <f>MONTH(US_Accidents_Dec20_updated3[[#This Row],[Start_Time]])</f>
        <v>1</v>
      </c>
      <c r="G2905" s="1" t="s">
        <v>51</v>
      </c>
      <c r="H2905" s="1" t="s">
        <v>732</v>
      </c>
      <c r="I2905">
        <v>50</v>
      </c>
      <c r="J2905">
        <v>8.1</v>
      </c>
      <c r="K2905"/>
      <c r="L2905" s="1" t="s">
        <v>1221</v>
      </c>
      <c r="N2905"/>
      <c r="O2905"/>
    </row>
    <row r="2906" spans="1:15" x14ac:dyDescent="0.25">
      <c r="A2906">
        <v>39.882320999999997</v>
      </c>
      <c r="B2906">
        <v>-104.98746</v>
      </c>
      <c r="C2906">
        <v>3</v>
      </c>
      <c r="D2906" s="2" t="d">
        <v>2019-01-08T17:22:24.00000006426125700</v>
      </c>
      <c r="E2906" s="1">
        <f>HOUR(US_Accidents_Dec20_updated3[[#This Row],[Start_Time]])</f>
        <v>17</v>
      </c>
      <c r="F2906" s="1">
        <f>MONTH(US_Accidents_Dec20_updated3[[#This Row],[Start_Time]])</f>
        <v>1</v>
      </c>
      <c r="G2906" s="1" t="s">
        <v>53</v>
      </c>
      <c r="H2906" s="1" t="s">
        <v>442</v>
      </c>
      <c r="I2906">
        <v>50</v>
      </c>
      <c r="J2906">
        <v>8.1</v>
      </c>
      <c r="K2906"/>
      <c r="L2906" s="1" t="s">
        <v>1221</v>
      </c>
      <c r="N2906"/>
      <c r="O2906"/>
    </row>
    <row r="2907" spans="1:15" x14ac:dyDescent="0.25">
      <c r="A2907">
        <v>40.077312999999997</v>
      </c>
      <c r="B2907">
        <v>-102.081129</v>
      </c>
      <c r="C2907">
        <v>3</v>
      </c>
      <c r="D2907" s="2" t="d">
        <v>2019-01-09T18:22:23.99999985471368100</v>
      </c>
      <c r="E2907" s="1">
        <f>HOUR(US_Accidents_Dec20_updated3[[#This Row],[Start_Time]])</f>
        <v>18</v>
      </c>
      <c r="F2907" s="1">
        <f>MONTH(US_Accidents_Dec20_updated3[[#This Row],[Start_Time]])</f>
        <v>1</v>
      </c>
      <c r="G2907" s="1" t="s">
        <v>53</v>
      </c>
      <c r="H2907" s="1" t="s">
        <v>7034</v>
      </c>
      <c r="I2907">
        <v>10</v>
      </c>
      <c r="J2907">
        <v>8.1</v>
      </c>
      <c r="K2907"/>
      <c r="L2907" s="1" t="s">
        <v>1207</v>
      </c>
      <c r="N2907"/>
      <c r="O2907"/>
    </row>
    <row r="2908" spans="1:15" x14ac:dyDescent="0.25">
      <c r="A2908">
        <v>39.79795</v>
      </c>
      <c r="B2908">
        <v>-104.93088</v>
      </c>
      <c r="C2908">
        <v>3</v>
      </c>
      <c r="D2908" s="2" t="d">
        <v>2019-01-09T00:58:23.99999998044222525</v>
      </c>
      <c r="E2908" s="1">
        <f>HOUR(US_Accidents_Dec20_updated3[[#This Row],[Start_Time]])</f>
        <v>0</v>
      </c>
      <c r="F2908" s="1">
        <f>MONTH(US_Accidents_Dec20_updated3[[#This Row],[Start_Time]])</f>
        <v>1</v>
      </c>
      <c r="G2908" s="1" t="s">
        <v>53</v>
      </c>
      <c r="H2908" s="1" t="s">
        <v>592</v>
      </c>
      <c r="I2908">
        <v>10</v>
      </c>
      <c r="J2908">
        <v>4.5999999999999996</v>
      </c>
      <c r="K2908"/>
      <c r="L2908" s="1" t="s">
        <v>1068</v>
      </c>
      <c r="N2908"/>
      <c r="O2908"/>
    </row>
    <row r="2909" spans="1:15" x14ac:dyDescent="0.25">
      <c r="A2909">
        <v>39.785412999999998</v>
      </c>
      <c r="B2909">
        <v>-104.902512</v>
      </c>
      <c r="C2909">
        <v>2</v>
      </c>
      <c r="D2909" s="2" t="d">
        <v>2019-01-09T01:12:38.99999993853271275</v>
      </c>
      <c r="E2909" s="1">
        <f>HOUR(US_Accidents_Dec20_updated3[[#This Row],[Start_Time]])</f>
        <v>1</v>
      </c>
      <c r="F2909" s="1">
        <f>MONTH(US_Accidents_Dec20_updated3[[#This Row],[Start_Time]])</f>
        <v>1</v>
      </c>
      <c r="G2909" s="1" t="s">
        <v>53</v>
      </c>
      <c r="H2909" s="1" t="s">
        <v>885</v>
      </c>
      <c r="I2909">
        <v>10</v>
      </c>
      <c r="J2909">
        <v>4.5999999999999996</v>
      </c>
      <c r="K2909"/>
      <c r="L2909" s="1" t="s">
        <v>1068</v>
      </c>
      <c r="N2909"/>
      <c r="O2909"/>
    </row>
    <row r="2910" spans="1:15" x14ac:dyDescent="0.25">
      <c r="A2910">
        <v>39.712048000000003</v>
      </c>
      <c r="B2910">
        <v>-104.999689</v>
      </c>
      <c r="C2910">
        <v>3</v>
      </c>
      <c r="D2910" s="2" t="d">
        <v>2019-01-09T06:44:55.00000008847564350</v>
      </c>
      <c r="E2910" s="1">
        <f>HOUR(US_Accidents_Dec20_updated3[[#This Row],[Start_Time]])</f>
        <v>6</v>
      </c>
      <c r="F2910" s="1">
        <f>MONTH(US_Accidents_Dec20_updated3[[#This Row],[Start_Time]])</f>
        <v>1</v>
      </c>
      <c r="G2910" s="1" t="s">
        <v>53</v>
      </c>
      <c r="H2910" s="1" t="s">
        <v>486</v>
      </c>
      <c r="I2910">
        <v>10</v>
      </c>
      <c r="J2910">
        <v>3.5</v>
      </c>
      <c r="K2910"/>
      <c r="L2910" s="1" t="s">
        <v>819</v>
      </c>
      <c r="N2910"/>
      <c r="O2910"/>
    </row>
    <row r="2911" spans="1:15" x14ac:dyDescent="0.25">
      <c r="A2911">
        <v>39.725520000000003</v>
      </c>
      <c r="B2911">
        <v>-105.07895000000001</v>
      </c>
      <c r="C2911">
        <v>3</v>
      </c>
      <c r="D2911" s="2" t="d">
        <v>2019-01-09T07:14:55.99999990314245400</v>
      </c>
      <c r="E2911" s="1">
        <f>HOUR(US_Accidents_Dec20_updated3[[#This Row],[Start_Time]])</f>
        <v>7</v>
      </c>
      <c r="F2911" s="1">
        <f>MONTH(US_Accidents_Dec20_updated3[[#This Row],[Start_Time]])</f>
        <v>1</v>
      </c>
      <c r="G2911" s="1" t="s">
        <v>51</v>
      </c>
      <c r="H2911" s="1" t="s">
        <v>496</v>
      </c>
      <c r="I2911">
        <v>30</v>
      </c>
      <c r="K2911"/>
      <c r="L2911" s="1" t="s">
        <v>1221</v>
      </c>
      <c r="N2911"/>
      <c r="O2911"/>
    </row>
    <row r="2912" spans="1:15" x14ac:dyDescent="0.25">
      <c r="A2912">
        <v>39.723457000000003</v>
      </c>
      <c r="B2912">
        <v>-105.011526</v>
      </c>
      <c r="C2912">
        <v>3</v>
      </c>
      <c r="D2912" s="2" t="d">
        <v>2019-01-09T07:34:24.00000010617077625</v>
      </c>
      <c r="E2912" s="1">
        <f>HOUR(US_Accidents_Dec20_updated3[[#This Row],[Start_Time]])</f>
        <v>7</v>
      </c>
      <c r="F2912" s="1">
        <f>MONTH(US_Accidents_Dec20_updated3[[#This Row],[Start_Time]])</f>
        <v>1</v>
      </c>
      <c r="G2912" s="1" t="s">
        <v>51</v>
      </c>
      <c r="H2912" s="1" t="s">
        <v>398</v>
      </c>
      <c r="I2912">
        <v>30</v>
      </c>
      <c r="K2912"/>
      <c r="L2912" s="1" t="s">
        <v>819</v>
      </c>
      <c r="N2912"/>
      <c r="O2912"/>
    </row>
    <row r="2913" spans="1:15" x14ac:dyDescent="0.25">
      <c r="A2913">
        <v>39.71143</v>
      </c>
      <c r="B2913">
        <v>-104.99903999999999</v>
      </c>
      <c r="C2913">
        <v>3</v>
      </c>
      <c r="D2913" s="2" t="d">
        <v>2019-01-09T11:34:23.99999989662319350</v>
      </c>
      <c r="E2913" s="1">
        <f>HOUR(US_Accidents_Dec20_updated3[[#This Row],[Start_Time]])</f>
        <v>11</v>
      </c>
      <c r="F2913" s="1">
        <f>MONTH(US_Accidents_Dec20_updated3[[#This Row],[Start_Time]])</f>
        <v>1</v>
      </c>
      <c r="G2913" s="1" t="s">
        <v>51</v>
      </c>
      <c r="H2913" s="1" t="s">
        <v>486</v>
      </c>
      <c r="I2913">
        <v>10</v>
      </c>
      <c r="J2913">
        <v>3.5</v>
      </c>
      <c r="K2913"/>
      <c r="L2913" s="1" t="s">
        <v>819</v>
      </c>
      <c r="N2913"/>
      <c r="O2913"/>
    </row>
    <row r="2914" spans="1:15" x14ac:dyDescent="0.25">
      <c r="A2914">
        <v>39.557659999999998</v>
      </c>
      <c r="B2914">
        <v>-104.88041</v>
      </c>
      <c r="C2914">
        <v>4</v>
      </c>
      <c r="D2914" s="2" t="d">
        <v>2019-01-09T13:52:23.99999985471368100</v>
      </c>
      <c r="E2914" s="1">
        <f>HOUR(US_Accidents_Dec20_updated3[[#This Row],[Start_Time]])</f>
        <v>13</v>
      </c>
      <c r="F2914" s="1">
        <f>MONTH(US_Accidents_Dec20_updated3[[#This Row],[Start_Time]])</f>
        <v>1</v>
      </c>
      <c r="G2914" s="1" t="s">
        <v>51</v>
      </c>
      <c r="H2914" s="1" t="s">
        <v>4631</v>
      </c>
      <c r="I2914">
        <v>10</v>
      </c>
      <c r="J2914">
        <v>3.5</v>
      </c>
      <c r="K2914"/>
      <c r="L2914" s="1" t="s">
        <v>819</v>
      </c>
      <c r="N2914"/>
      <c r="O2914"/>
    </row>
    <row r="2915" spans="1:15" x14ac:dyDescent="0.25">
      <c r="A2915">
        <v>39.799787999999999</v>
      </c>
      <c r="B2915">
        <v>-105.0252</v>
      </c>
      <c r="C2915">
        <v>3</v>
      </c>
      <c r="D2915" s="2" t="d">
        <v>2019-01-09T14:51:41.00000028032809350</v>
      </c>
      <c r="E2915" s="1">
        <f>HOUR(US_Accidents_Dec20_updated3[[#This Row],[Start_Time]])</f>
        <v>14</v>
      </c>
      <c r="F2915" s="1">
        <f>MONTH(US_Accidents_Dec20_updated3[[#This Row],[Start_Time]])</f>
        <v>1</v>
      </c>
      <c r="G2915" s="1" t="s">
        <v>51</v>
      </c>
      <c r="H2915" s="1" t="s">
        <v>6408</v>
      </c>
      <c r="I2915">
        <v>50</v>
      </c>
      <c r="K2915"/>
      <c r="L2915" s="1" t="s">
        <v>819</v>
      </c>
      <c r="N2915"/>
      <c r="O2915"/>
    </row>
    <row r="2916" spans="1:15" x14ac:dyDescent="0.25">
      <c r="A2916">
        <v>39.703919999999997</v>
      </c>
      <c r="B2916">
        <v>-105.25141000000001</v>
      </c>
      <c r="C2916">
        <v>3</v>
      </c>
      <c r="D2916" s="2" t="d">
        <v>2019-01-09T14:52:24.00000027380883975</v>
      </c>
      <c r="E2916" s="1">
        <f>HOUR(US_Accidents_Dec20_updated3[[#This Row],[Start_Time]])</f>
        <v>14</v>
      </c>
      <c r="F2916" s="1">
        <f>MONTH(US_Accidents_Dec20_updated3[[#This Row],[Start_Time]])</f>
        <v>1</v>
      </c>
      <c r="G2916" s="1" t="s">
        <v>51</v>
      </c>
      <c r="H2916" s="1" t="s">
        <v>892</v>
      </c>
      <c r="I2916">
        <v>50</v>
      </c>
      <c r="K2916"/>
      <c r="L2916" s="1" t="s">
        <v>819</v>
      </c>
      <c r="N2916"/>
      <c r="O2916"/>
    </row>
    <row r="2917" spans="1:15" x14ac:dyDescent="0.25">
      <c r="A2917">
        <v>39.788431000000003</v>
      </c>
      <c r="B2917">
        <v>-104.90485099999999</v>
      </c>
      <c r="C2917">
        <v>3</v>
      </c>
      <c r="D2917" s="2" t="d">
        <v>2019-01-09T16:44:56.0000001126900300</v>
      </c>
      <c r="E2917" s="1">
        <f>HOUR(US_Accidents_Dec20_updated3[[#This Row],[Start_Time]])</f>
        <v>16</v>
      </c>
      <c r="F2917" s="1">
        <f>MONTH(US_Accidents_Dec20_updated3[[#This Row],[Start_Time]])</f>
        <v>1</v>
      </c>
      <c r="G2917" s="1" t="s">
        <v>51</v>
      </c>
      <c r="H2917" s="1" t="s">
        <v>333</v>
      </c>
      <c r="I2917">
        <v>10</v>
      </c>
      <c r="J2917">
        <v>3.5</v>
      </c>
      <c r="K2917"/>
      <c r="L2917" s="1" t="s">
        <v>819</v>
      </c>
      <c r="N2917"/>
      <c r="O2917"/>
    </row>
    <row r="2918" spans="1:15" x14ac:dyDescent="0.25">
      <c r="A2918">
        <v>39.657134999999997</v>
      </c>
      <c r="B2918">
        <v>-106.831868</v>
      </c>
      <c r="C2918">
        <v>4</v>
      </c>
      <c r="D2918" s="2" t="d">
        <v>2019-01-09T17:02:11.00000002887099825</v>
      </c>
      <c r="E2918" s="1">
        <f>HOUR(US_Accidents_Dec20_updated3[[#This Row],[Start_Time]])</f>
        <v>17</v>
      </c>
      <c r="F2918" s="1">
        <f>MONTH(US_Accidents_Dec20_updated3[[#This Row],[Start_Time]])</f>
        <v>1</v>
      </c>
      <c r="G2918" s="1" t="s">
        <v>51</v>
      </c>
      <c r="H2918" s="1" t="s">
        <v>4818</v>
      </c>
      <c r="I2918">
        <v>10</v>
      </c>
      <c r="K2918"/>
      <c r="L2918" s="1" t="s">
        <v>1207</v>
      </c>
      <c r="N2918"/>
      <c r="O2918"/>
    </row>
    <row r="2919" spans="1:15" x14ac:dyDescent="0.25">
      <c r="A2919">
        <v>39.566223000000001</v>
      </c>
      <c r="B2919">
        <v>-104.87241899999999</v>
      </c>
      <c r="C2919">
        <v>3</v>
      </c>
      <c r="D2919" s="2" t="d">
        <v>2019-01-09T17:10:24.00000023189932050</v>
      </c>
      <c r="E2919" s="1">
        <f>HOUR(US_Accidents_Dec20_updated3[[#This Row],[Start_Time]])</f>
        <v>17</v>
      </c>
      <c r="F2919" s="1">
        <f>MONTH(US_Accidents_Dec20_updated3[[#This Row],[Start_Time]])</f>
        <v>1</v>
      </c>
      <c r="G2919" s="1" t="s">
        <v>51</v>
      </c>
      <c r="H2919" s="1" t="s">
        <v>562</v>
      </c>
      <c r="I2919">
        <v>10</v>
      </c>
      <c r="J2919">
        <v>3.5</v>
      </c>
      <c r="K2919"/>
      <c r="L2919" s="1" t="s">
        <v>819</v>
      </c>
      <c r="N2919"/>
      <c r="O2919"/>
    </row>
    <row r="2920" spans="1:15" x14ac:dyDescent="0.25">
      <c r="A2920">
        <v>38.51446</v>
      </c>
      <c r="B2920">
        <v>-104.62933</v>
      </c>
      <c r="C2920">
        <v>2</v>
      </c>
      <c r="D2920" s="2" t="d">
        <v>2019-01-09T17:19:24.00000010617077625</v>
      </c>
      <c r="E2920" s="1">
        <f>HOUR(US_Accidents_Dec20_updated3[[#This Row],[Start_Time]])</f>
        <v>17</v>
      </c>
      <c r="F2920" s="1">
        <f>MONTH(US_Accidents_Dec20_updated3[[#This Row],[Start_Time]])</f>
        <v>1</v>
      </c>
      <c r="G2920" s="1" t="s">
        <v>51</v>
      </c>
      <c r="H2920" s="1" t="s">
        <v>9329</v>
      </c>
      <c r="I2920">
        <v>10</v>
      </c>
      <c r="J2920">
        <v>3.5</v>
      </c>
      <c r="K2920"/>
      <c r="L2920" s="1" t="s">
        <v>1207</v>
      </c>
      <c r="N2920"/>
      <c r="O2920"/>
    </row>
    <row r="2921" spans="1:15" x14ac:dyDescent="0.25">
      <c r="A2921">
        <v>39.784700000000001</v>
      </c>
      <c r="B2921">
        <v>-105.08638000000001</v>
      </c>
      <c r="C2921">
        <v>3</v>
      </c>
      <c r="D2921" s="2" t="d">
        <v>2019-01-09T17:20:56.00000023841858100</v>
      </c>
      <c r="E2921" s="1">
        <f>HOUR(US_Accidents_Dec20_updated3[[#This Row],[Start_Time]])</f>
        <v>17</v>
      </c>
      <c r="F2921" s="1">
        <f>MONTH(US_Accidents_Dec20_updated3[[#This Row],[Start_Time]])</f>
        <v>1</v>
      </c>
      <c r="G2921" s="1" t="s">
        <v>51</v>
      </c>
      <c r="H2921" s="1" t="s">
        <v>557</v>
      </c>
      <c r="I2921">
        <v>10</v>
      </c>
      <c r="J2921">
        <v>8.1</v>
      </c>
      <c r="K2921"/>
      <c r="L2921" s="1" t="s">
        <v>819</v>
      </c>
      <c r="N2921"/>
      <c r="O2921"/>
    </row>
    <row r="2922" spans="1:15" x14ac:dyDescent="0.25">
      <c r="A2922">
        <v>40.407260000000001</v>
      </c>
      <c r="B2922">
        <v>-104.99008000000001</v>
      </c>
      <c r="C2922">
        <v>3</v>
      </c>
      <c r="D2922" s="2" t="d">
        <v>2019-01-09T18:27:40.00000017229467525</v>
      </c>
      <c r="E2922" s="1">
        <f>HOUR(US_Accidents_Dec20_updated3[[#This Row],[Start_Time]])</f>
        <v>18</v>
      </c>
      <c r="F2922" s="1">
        <f>MONTH(US_Accidents_Dec20_updated3[[#This Row],[Start_Time]])</f>
        <v>1</v>
      </c>
      <c r="G2922" s="1" t="s">
        <v>53</v>
      </c>
      <c r="H2922" s="1" t="s">
        <v>3980</v>
      </c>
      <c r="I2922">
        <v>10</v>
      </c>
      <c r="J2922">
        <v>4.5999999999999996</v>
      </c>
      <c r="K2922"/>
      <c r="L2922" s="1" t="s">
        <v>1207</v>
      </c>
      <c r="N2922"/>
      <c r="O2922"/>
    </row>
    <row r="2923" spans="1:15" x14ac:dyDescent="0.25">
      <c r="A2923">
        <v>38.727820000000001</v>
      </c>
      <c r="B2923">
        <v>-104.73573</v>
      </c>
      <c r="C2923">
        <v>3</v>
      </c>
      <c r="D2923" s="2" t="d">
        <v>2019-01-09T18:28:23.99999977089464925</v>
      </c>
      <c r="E2923" s="1">
        <f>HOUR(US_Accidents_Dec20_updated3[[#This Row],[Start_Time]])</f>
        <v>18</v>
      </c>
      <c r="F2923" s="1">
        <f>MONTH(US_Accidents_Dec20_updated3[[#This Row],[Start_Time]])</f>
        <v>1</v>
      </c>
      <c r="G2923" s="1" t="s">
        <v>53</v>
      </c>
      <c r="H2923" s="1" t="s">
        <v>441</v>
      </c>
      <c r="I2923">
        <v>10</v>
      </c>
      <c r="K2923"/>
      <c r="L2923" s="1" t="s">
        <v>819</v>
      </c>
      <c r="N2923"/>
      <c r="O2923"/>
    </row>
    <row r="2924" spans="1:15" x14ac:dyDescent="0.25">
      <c r="A2924">
        <v>39.835279</v>
      </c>
      <c r="B2924">
        <v>-105.021517</v>
      </c>
      <c r="C2924">
        <v>3</v>
      </c>
      <c r="D2924" s="2" t="d">
        <v>2019-01-09T18:26:54.99999971129000400</v>
      </c>
      <c r="E2924" s="1">
        <f>HOUR(US_Accidents_Dec20_updated3[[#This Row],[Start_Time]])</f>
        <v>18</v>
      </c>
      <c r="F2924" s="1">
        <f>MONTH(US_Accidents_Dec20_updated3[[#This Row],[Start_Time]])</f>
        <v>1</v>
      </c>
      <c r="G2924" s="1" t="s">
        <v>53</v>
      </c>
      <c r="H2924" s="1" t="s">
        <v>105</v>
      </c>
      <c r="I2924">
        <v>10</v>
      </c>
      <c r="K2924"/>
      <c r="L2924" s="1" t="s">
        <v>819</v>
      </c>
      <c r="N2924"/>
      <c r="O2924"/>
    </row>
    <row r="2925" spans="1:15" x14ac:dyDescent="0.25">
      <c r="A2925">
        <v>39.777079999999998</v>
      </c>
      <c r="B2925">
        <v>-104.88048999999999</v>
      </c>
      <c r="C2925">
        <v>4</v>
      </c>
      <c r="D2925" s="2" t="d">
        <v>2019-01-09T21:03:39.00000027380883975</v>
      </c>
      <c r="E2925" s="1">
        <f>HOUR(US_Accidents_Dec20_updated3[[#This Row],[Start_Time]])</f>
        <v>21</v>
      </c>
      <c r="F2925" s="1">
        <f>MONTH(US_Accidents_Dec20_updated3[[#This Row],[Start_Time]])</f>
        <v>1</v>
      </c>
      <c r="G2925" s="1" t="s">
        <v>53</v>
      </c>
      <c r="H2925" s="1" t="s">
        <v>4244</v>
      </c>
      <c r="I2925">
        <v>10</v>
      </c>
      <c r="J2925">
        <v>8.1</v>
      </c>
      <c r="K2925"/>
      <c r="L2925" s="1" t="s">
        <v>819</v>
      </c>
      <c r="N2925"/>
      <c r="O2925"/>
    </row>
    <row r="2926" spans="1:15" x14ac:dyDescent="0.25">
      <c r="A2926">
        <v>39.749839999999999</v>
      </c>
      <c r="B2926">
        <v>-105.01721999999999</v>
      </c>
      <c r="C2926">
        <v>3</v>
      </c>
      <c r="D2926" s="2" t="d">
        <v>2019-01-10T06:46:24.00000014808028875</v>
      </c>
      <c r="E2926" s="1">
        <f>HOUR(US_Accidents_Dec20_updated3[[#This Row],[Start_Time]])</f>
        <v>6</v>
      </c>
      <c r="F2926" s="1">
        <f>MONTH(US_Accidents_Dec20_updated3[[#This Row],[Start_Time]])</f>
        <v>1</v>
      </c>
      <c r="G2926" s="1" t="s">
        <v>53</v>
      </c>
      <c r="H2926" s="1" t="s">
        <v>582</v>
      </c>
      <c r="I2926">
        <v>10</v>
      </c>
      <c r="K2926"/>
      <c r="L2926" s="1" t="s">
        <v>1221</v>
      </c>
      <c r="N2926"/>
      <c r="O2926"/>
    </row>
    <row r="2927" spans="1:15" x14ac:dyDescent="0.25">
      <c r="A2927">
        <v>39.771329999999999</v>
      </c>
      <c r="B2927">
        <v>-104.99073</v>
      </c>
      <c r="C2927">
        <v>3</v>
      </c>
      <c r="D2927" s="2" t="d">
        <v>2019-01-10T07:06:40.99999986123293475</v>
      </c>
      <c r="E2927" s="1">
        <f>HOUR(US_Accidents_Dec20_updated3[[#This Row],[Start_Time]])</f>
        <v>7</v>
      </c>
      <c r="F2927" s="1">
        <f>MONTH(US_Accidents_Dec20_updated3[[#This Row],[Start_Time]])</f>
        <v>1</v>
      </c>
      <c r="G2927" s="1" t="s">
        <v>51</v>
      </c>
      <c r="H2927" s="1" t="s">
        <v>366</v>
      </c>
      <c r="I2927">
        <v>10</v>
      </c>
      <c r="K2927"/>
      <c r="L2927" s="1" t="s">
        <v>1221</v>
      </c>
      <c r="N2927"/>
      <c r="O2927"/>
    </row>
    <row r="2928" spans="1:15" x14ac:dyDescent="0.25">
      <c r="A2928">
        <v>39.776431000000002</v>
      </c>
      <c r="B2928">
        <v>-104.875114</v>
      </c>
      <c r="C2928">
        <v>3</v>
      </c>
      <c r="D2928" s="2" t="d">
        <v>2019-01-10T07:32:56.00000028032809350</v>
      </c>
      <c r="E2928" s="1">
        <f>HOUR(US_Accidents_Dec20_updated3[[#This Row],[Start_Time]])</f>
        <v>7</v>
      </c>
      <c r="F2928" s="1">
        <f>MONTH(US_Accidents_Dec20_updated3[[#This Row],[Start_Time]])</f>
        <v>1</v>
      </c>
      <c r="G2928" s="1" t="s">
        <v>51</v>
      </c>
      <c r="H2928" s="1" t="s">
        <v>453</v>
      </c>
      <c r="I2928">
        <v>10</v>
      </c>
      <c r="J2928">
        <v>10.4</v>
      </c>
      <c r="K2928"/>
      <c r="L2928" s="1" t="s">
        <v>819</v>
      </c>
      <c r="N2928"/>
      <c r="O2928"/>
    </row>
    <row r="2929" spans="1:15" x14ac:dyDescent="0.25">
      <c r="A2929">
        <v>39.591949999999997</v>
      </c>
      <c r="B2929">
        <v>-104.88308000000001</v>
      </c>
      <c r="C2929">
        <v>3</v>
      </c>
      <c r="D2929" s="2" t="d">
        <v>2019-01-10T07:44:56.0000001126900300</v>
      </c>
      <c r="E2929" s="1">
        <f>HOUR(US_Accidents_Dec20_updated3[[#This Row],[Start_Time]])</f>
        <v>7</v>
      </c>
      <c r="F2929" s="1">
        <f>MONTH(US_Accidents_Dec20_updated3[[#This Row],[Start_Time]])</f>
        <v>1</v>
      </c>
      <c r="G2929" s="1" t="s">
        <v>51</v>
      </c>
      <c r="H2929" s="1" t="s">
        <v>569</v>
      </c>
      <c r="I2929">
        <v>10</v>
      </c>
      <c r="J2929">
        <v>3.5</v>
      </c>
      <c r="K2929"/>
      <c r="L2929" s="1" t="s">
        <v>1221</v>
      </c>
      <c r="N2929"/>
      <c r="O2929"/>
    </row>
    <row r="2930" spans="1:15" x14ac:dyDescent="0.25">
      <c r="A2930">
        <v>39.823099999999997</v>
      </c>
      <c r="B2930">
        <v>-104.96729999999999</v>
      </c>
      <c r="C2930">
        <v>3</v>
      </c>
      <c r="D2930" s="2" t="d">
        <v>2019-01-10T09:18:40.00000029802322625</v>
      </c>
      <c r="E2930" s="1">
        <f>HOUR(US_Accidents_Dec20_updated3[[#This Row],[Start_Time]])</f>
        <v>9</v>
      </c>
      <c r="F2930" s="1">
        <f>MONTH(US_Accidents_Dec20_updated3[[#This Row],[Start_Time]])</f>
        <v>1</v>
      </c>
      <c r="G2930" s="1" t="s">
        <v>51</v>
      </c>
      <c r="H2930" s="1" t="s">
        <v>447</v>
      </c>
      <c r="I2930">
        <v>10</v>
      </c>
      <c r="K2930"/>
      <c r="L2930" s="1" t="s">
        <v>1221</v>
      </c>
      <c r="N2930"/>
      <c r="O2930"/>
    </row>
    <row r="2931" spans="1:15" x14ac:dyDescent="0.25">
      <c r="A2931">
        <v>39.751179999999998</v>
      </c>
      <c r="B2931">
        <v>-105.233329</v>
      </c>
      <c r="C2931">
        <v>3</v>
      </c>
      <c r="D2931" s="2" t="d">
        <v>2019-01-10T09:58:23.99999998044222525</v>
      </c>
      <c r="E2931" s="1">
        <f>HOUR(US_Accidents_Dec20_updated3[[#This Row],[Start_Time]])</f>
        <v>9</v>
      </c>
      <c r="F2931" s="1">
        <f>MONTH(US_Accidents_Dec20_updated3[[#This Row],[Start_Time]])</f>
        <v>1</v>
      </c>
      <c r="G2931" s="1" t="s">
        <v>51</v>
      </c>
      <c r="H2931" s="1" t="s">
        <v>112</v>
      </c>
      <c r="I2931">
        <v>10</v>
      </c>
      <c r="J2931">
        <v>3.5</v>
      </c>
      <c r="K2931"/>
      <c r="L2931" s="1" t="s">
        <v>1221</v>
      </c>
      <c r="N2931"/>
      <c r="O2931"/>
    </row>
    <row r="2932" spans="1:15" x14ac:dyDescent="0.25">
      <c r="A2932">
        <v>39.823099999999997</v>
      </c>
      <c r="B2932">
        <v>-104.96729999999999</v>
      </c>
      <c r="C2932">
        <v>3</v>
      </c>
      <c r="D2932" s="2" t="d">
        <v>2019-01-10T13:02:54.99999983701854825</v>
      </c>
      <c r="E2932" s="1">
        <f>HOUR(US_Accidents_Dec20_updated3[[#This Row],[Start_Time]])</f>
        <v>13</v>
      </c>
      <c r="F2932" s="1">
        <f>MONTH(US_Accidents_Dec20_updated3[[#This Row],[Start_Time]])</f>
        <v>1</v>
      </c>
      <c r="G2932" s="1" t="s">
        <v>51</v>
      </c>
      <c r="H2932" s="1" t="s">
        <v>447</v>
      </c>
      <c r="I2932">
        <v>10</v>
      </c>
      <c r="J2932">
        <v>3.5</v>
      </c>
      <c r="K2932"/>
      <c r="L2932" s="1" t="s">
        <v>819</v>
      </c>
      <c r="N2932"/>
      <c r="O2932"/>
    </row>
    <row r="2933" spans="1:15" x14ac:dyDescent="0.25">
      <c r="A2933">
        <v>39.788431000000003</v>
      </c>
      <c r="B2933">
        <v>-104.90485099999999</v>
      </c>
      <c r="C2933">
        <v>3</v>
      </c>
      <c r="D2933" s="2" t="d">
        <v>2019-01-10T13:12:40.99999977741390300</v>
      </c>
      <c r="E2933" s="1">
        <f>HOUR(US_Accidents_Dec20_updated3[[#This Row],[Start_Time]])</f>
        <v>13</v>
      </c>
      <c r="F2933" s="1">
        <f>MONTH(US_Accidents_Dec20_updated3[[#This Row],[Start_Time]])</f>
        <v>1</v>
      </c>
      <c r="G2933" s="1" t="s">
        <v>51</v>
      </c>
      <c r="H2933" s="1" t="s">
        <v>333</v>
      </c>
      <c r="I2933">
        <v>10</v>
      </c>
      <c r="J2933">
        <v>3.5</v>
      </c>
      <c r="K2933"/>
      <c r="L2933" s="1" t="s">
        <v>819</v>
      </c>
      <c r="N2933"/>
      <c r="O2933"/>
    </row>
    <row r="2934" spans="1:15" x14ac:dyDescent="0.25">
      <c r="A2934">
        <v>38.921030000000002</v>
      </c>
      <c r="B2934">
        <v>-104.81474</v>
      </c>
      <c r="C2934">
        <v>3</v>
      </c>
      <c r="D2934" s="2" t="d">
        <v>2019-01-10T13:54:40.99999981932342225</v>
      </c>
      <c r="E2934" s="1">
        <f>HOUR(US_Accidents_Dec20_updated3[[#This Row],[Start_Time]])</f>
        <v>13</v>
      </c>
      <c r="F2934" s="1">
        <f>MONTH(US_Accidents_Dec20_updated3[[#This Row],[Start_Time]])</f>
        <v>1</v>
      </c>
      <c r="G2934" s="1" t="s">
        <v>51</v>
      </c>
      <c r="H2934" s="1" t="s">
        <v>499</v>
      </c>
      <c r="I2934">
        <v>10</v>
      </c>
      <c r="J2934">
        <v>11.5</v>
      </c>
      <c r="K2934"/>
      <c r="L2934" s="1" t="s">
        <v>1068</v>
      </c>
      <c r="N2934"/>
      <c r="O2934"/>
    </row>
    <row r="2935" spans="1:15" x14ac:dyDescent="0.25">
      <c r="A2935">
        <v>39.630034999999999</v>
      </c>
      <c r="B2935">
        <v>-104.905278</v>
      </c>
      <c r="C2935">
        <v>3</v>
      </c>
      <c r="D2935" s="2" t="d">
        <v>2019-01-10T15:48:41.99999971780925775</v>
      </c>
      <c r="E2935" s="1">
        <f>HOUR(US_Accidents_Dec20_updated3[[#This Row],[Start_Time]])</f>
        <v>15</v>
      </c>
      <c r="F2935" s="1">
        <f>MONTH(US_Accidents_Dec20_updated3[[#This Row],[Start_Time]])</f>
        <v>1</v>
      </c>
      <c r="G2935" s="1" t="s">
        <v>51</v>
      </c>
      <c r="H2935" s="1" t="s">
        <v>221</v>
      </c>
      <c r="I2935">
        <v>10</v>
      </c>
      <c r="J2935">
        <v>8.1</v>
      </c>
      <c r="K2935"/>
      <c r="L2935" s="1" t="s">
        <v>819</v>
      </c>
      <c r="N2935"/>
      <c r="O2935"/>
    </row>
    <row r="2936" spans="1:15" x14ac:dyDescent="0.25">
      <c r="A2936">
        <v>39.282333999999999</v>
      </c>
      <c r="B2936">
        <v>-104.89668899999999</v>
      </c>
      <c r="C2936">
        <v>3</v>
      </c>
      <c r="D2936" s="2" t="d">
        <v>2019-01-10T17:42:40.99999977741390300</v>
      </c>
      <c r="E2936" s="1">
        <f>HOUR(US_Accidents_Dec20_updated3[[#This Row],[Start_Time]])</f>
        <v>17</v>
      </c>
      <c r="F2936" s="1">
        <f>MONTH(US_Accidents_Dec20_updated3[[#This Row],[Start_Time]])</f>
        <v>1</v>
      </c>
      <c r="G2936" s="1" t="s">
        <v>53</v>
      </c>
      <c r="H2936" s="1" t="s">
        <v>399</v>
      </c>
      <c r="I2936">
        <v>10</v>
      </c>
      <c r="J2936">
        <v>8.1</v>
      </c>
      <c r="K2936"/>
      <c r="L2936" s="1" t="s">
        <v>819</v>
      </c>
      <c r="N2936"/>
      <c r="O2936"/>
    </row>
    <row r="2937" spans="1:15" x14ac:dyDescent="0.25">
      <c r="A2937">
        <v>39.797939999999997</v>
      </c>
      <c r="B2937">
        <v>-104.98667</v>
      </c>
      <c r="C2937">
        <v>3</v>
      </c>
      <c r="D2937" s="2" t="d">
        <v>2019-01-10T18:20:56.00000002887099825</v>
      </c>
      <c r="E2937" s="1">
        <f>HOUR(US_Accidents_Dec20_updated3[[#This Row],[Start_Time]])</f>
        <v>18</v>
      </c>
      <c r="F2937" s="1">
        <f>MONTH(US_Accidents_Dec20_updated3[[#This Row],[Start_Time]])</f>
        <v>1</v>
      </c>
      <c r="G2937" s="1" t="s">
        <v>53</v>
      </c>
      <c r="H2937" s="1" t="s">
        <v>556</v>
      </c>
      <c r="I2937">
        <v>50</v>
      </c>
      <c r="J2937">
        <v>5.8</v>
      </c>
      <c r="K2937"/>
      <c r="L2937" s="1" t="s">
        <v>819</v>
      </c>
      <c r="N2937"/>
      <c r="O2937"/>
    </row>
    <row r="2938" spans="1:15" x14ac:dyDescent="0.25">
      <c r="A2938">
        <v>39.591949999999997</v>
      </c>
      <c r="B2938">
        <v>-104.88308000000001</v>
      </c>
      <c r="C2938">
        <v>3</v>
      </c>
      <c r="D2938" s="2" t="d">
        <v>2019-01-10T18:28:23.99999977089464925</v>
      </c>
      <c r="E2938" s="1">
        <f>HOUR(US_Accidents_Dec20_updated3[[#This Row],[Start_Time]])</f>
        <v>18</v>
      </c>
      <c r="F2938" s="1">
        <f>MONTH(US_Accidents_Dec20_updated3[[#This Row],[Start_Time]])</f>
        <v>1</v>
      </c>
      <c r="G2938" s="1" t="s">
        <v>53</v>
      </c>
      <c r="H2938" s="1" t="s">
        <v>569</v>
      </c>
      <c r="I2938">
        <v>10</v>
      </c>
      <c r="K2938"/>
      <c r="L2938" s="1" t="s">
        <v>1213</v>
      </c>
      <c r="N2938"/>
      <c r="O2938"/>
    </row>
    <row r="2939" spans="1:15" x14ac:dyDescent="0.25">
      <c r="A2939">
        <v>39.885438999999998</v>
      </c>
      <c r="B2939">
        <v>-104.98766999999999</v>
      </c>
      <c r="C2939">
        <v>3</v>
      </c>
      <c r="D2939" s="2" t="d">
        <v>2019-01-10T18:44:55.00000008847564350</v>
      </c>
      <c r="E2939" s="1">
        <f>HOUR(US_Accidents_Dec20_updated3[[#This Row],[Start_Time]])</f>
        <v>18</v>
      </c>
      <c r="F2939" s="1">
        <f>MONTH(US_Accidents_Dec20_updated3[[#This Row],[Start_Time]])</f>
        <v>1</v>
      </c>
      <c r="G2939" s="1" t="s">
        <v>53</v>
      </c>
      <c r="H2939" s="1" t="s">
        <v>442</v>
      </c>
      <c r="I2939">
        <v>50</v>
      </c>
      <c r="J2939">
        <v>5.8</v>
      </c>
      <c r="K2939"/>
      <c r="L2939" s="1" t="s">
        <v>819</v>
      </c>
      <c r="N2939"/>
      <c r="O2939"/>
    </row>
    <row r="2940" spans="1:15" x14ac:dyDescent="0.25">
      <c r="A2940">
        <v>39.679209999999998</v>
      </c>
      <c r="B2940">
        <v>-105.90351</v>
      </c>
      <c r="C2940">
        <v>4</v>
      </c>
      <c r="D2940" s="2" t="d">
        <v>2019-01-11T00:56:53.999999687075614800</v>
      </c>
      <c r="E2940" s="1">
        <f>HOUR(US_Accidents_Dec20_updated3[[#This Row],[Start_Time]])</f>
        <v>0</v>
      </c>
      <c r="F2940" s="1">
        <f>MONTH(US_Accidents_Dec20_updated3[[#This Row],[Start_Time]])</f>
        <v>1</v>
      </c>
      <c r="G2940" s="1" t="s">
        <v>53</v>
      </c>
      <c r="H2940" s="1" t="s">
        <v>4022</v>
      </c>
      <c r="I2940">
        <v>0.2</v>
      </c>
      <c r="J2940">
        <v>8.1</v>
      </c>
      <c r="K2940"/>
      <c r="L2940" s="1" t="s">
        <v>1228</v>
      </c>
      <c r="N2940"/>
      <c r="O2940"/>
    </row>
    <row r="2941" spans="1:15" x14ac:dyDescent="0.25">
      <c r="A2941">
        <v>39.656148999999999</v>
      </c>
      <c r="B2941">
        <v>-106.625444</v>
      </c>
      <c r="C2941">
        <v>3</v>
      </c>
      <c r="D2941" s="2" t="d">
        <v>2019-01-11T01:20:53.99999998044222525</v>
      </c>
      <c r="E2941" s="1">
        <f>HOUR(US_Accidents_Dec20_updated3[[#This Row],[Start_Time]])</f>
        <v>1</v>
      </c>
      <c r="F2941" s="1">
        <f>MONTH(US_Accidents_Dec20_updated3[[#This Row],[Start_Time]])</f>
        <v>1</v>
      </c>
      <c r="G2941" s="1" t="s">
        <v>53</v>
      </c>
      <c r="H2941" s="1" t="s">
        <v>1181</v>
      </c>
      <c r="I2941">
        <v>2</v>
      </c>
      <c r="J2941">
        <v>8.1</v>
      </c>
      <c r="K2941"/>
      <c r="L2941" s="1" t="s">
        <v>1211</v>
      </c>
      <c r="N2941"/>
      <c r="O2941"/>
    </row>
    <row r="2942" spans="1:15" x14ac:dyDescent="0.25">
      <c r="A2942">
        <v>38.838659999999997</v>
      </c>
      <c r="B2942">
        <v>-104.461316</v>
      </c>
      <c r="C2942">
        <v>4</v>
      </c>
      <c r="D2942" s="2" t="d">
        <v>2019-01-11T01:17:09.00000018998980800</v>
      </c>
      <c r="E2942" s="1">
        <f>HOUR(US_Accidents_Dec20_updated3[[#This Row],[Start_Time]])</f>
        <v>1</v>
      </c>
      <c r="F2942" s="1">
        <f>MONTH(US_Accidents_Dec20_updated3[[#This Row],[Start_Time]])</f>
        <v>1</v>
      </c>
      <c r="G2942" s="1" t="s">
        <v>53</v>
      </c>
      <c r="H2942" s="1" t="s">
        <v>7037</v>
      </c>
      <c r="I2942">
        <v>10</v>
      </c>
      <c r="J2942">
        <v>11.5</v>
      </c>
      <c r="K2942"/>
      <c r="L2942" s="1" t="s">
        <v>1213</v>
      </c>
      <c r="N2942"/>
      <c r="O2942"/>
    </row>
    <row r="2943" spans="1:15" x14ac:dyDescent="0.25">
      <c r="A2943">
        <v>38.838659999999997</v>
      </c>
      <c r="B2943">
        <v>-104.46114</v>
      </c>
      <c r="C2943">
        <v>4</v>
      </c>
      <c r="D2943" s="2" t="d">
        <v>2019-01-11T01:17:09.00000018998980800</v>
      </c>
      <c r="E2943" s="1">
        <f>HOUR(US_Accidents_Dec20_updated3[[#This Row],[Start_Time]])</f>
        <v>1</v>
      </c>
      <c r="F2943" s="1">
        <f>MONTH(US_Accidents_Dec20_updated3[[#This Row],[Start_Time]])</f>
        <v>1</v>
      </c>
      <c r="G2943" s="1" t="s">
        <v>53</v>
      </c>
      <c r="H2943" s="1" t="s">
        <v>7039</v>
      </c>
      <c r="I2943">
        <v>10</v>
      </c>
      <c r="J2943">
        <v>11.5</v>
      </c>
      <c r="K2943"/>
      <c r="L2943" s="1" t="s">
        <v>1213</v>
      </c>
      <c r="N2943"/>
      <c r="O2943"/>
    </row>
    <row r="2944" spans="1:15" x14ac:dyDescent="0.25">
      <c r="A2944">
        <v>38.838659999999997</v>
      </c>
      <c r="B2944">
        <v>-104.461316</v>
      </c>
      <c r="C2944">
        <v>4</v>
      </c>
      <c r="D2944" s="2" t="d">
        <v>2019-01-11T02:39:19.99999993946403375</v>
      </c>
      <c r="E2944" s="1">
        <f>HOUR(US_Accidents_Dec20_updated3[[#This Row],[Start_Time]])</f>
        <v>2</v>
      </c>
      <c r="F2944" s="1">
        <f>MONTH(US_Accidents_Dec20_updated3[[#This Row],[Start_Time]])</f>
        <v>1</v>
      </c>
      <c r="G2944" s="1" t="s">
        <v>53</v>
      </c>
      <c r="H2944" s="1" t="s">
        <v>7037</v>
      </c>
      <c r="I2944">
        <v>10</v>
      </c>
      <c r="J2944">
        <v>6.9</v>
      </c>
      <c r="K2944"/>
      <c r="L2944" s="1" t="s">
        <v>1213</v>
      </c>
      <c r="N2944"/>
      <c r="O2944"/>
    </row>
    <row r="2945" spans="1:15" x14ac:dyDescent="0.25">
      <c r="A2945">
        <v>39.654302999999999</v>
      </c>
      <c r="B2945">
        <v>-106.612571</v>
      </c>
      <c r="C2945">
        <v>4</v>
      </c>
      <c r="D2945" s="2" t="d">
        <v>2019-01-11T02:39:19.99999993946403375</v>
      </c>
      <c r="E2945" s="1">
        <f>HOUR(US_Accidents_Dec20_updated3[[#This Row],[Start_Time]])</f>
        <v>2</v>
      </c>
      <c r="F2945" s="1">
        <f>MONTH(US_Accidents_Dec20_updated3[[#This Row],[Start_Time]])</f>
        <v>1</v>
      </c>
      <c r="G2945" s="1" t="s">
        <v>53</v>
      </c>
      <c r="H2945" s="1" t="s">
        <v>3192</v>
      </c>
      <c r="I2945">
        <v>1.5</v>
      </c>
      <c r="J2945">
        <v>4.5999999999999996</v>
      </c>
      <c r="K2945"/>
      <c r="L2945" s="1" t="s">
        <v>1211</v>
      </c>
      <c r="N2945"/>
      <c r="O2945"/>
    </row>
    <row r="2946" spans="1:15" x14ac:dyDescent="0.25">
      <c r="A2946">
        <v>38.838659999999997</v>
      </c>
      <c r="B2946">
        <v>-104.46114</v>
      </c>
      <c r="C2946">
        <v>4</v>
      </c>
      <c r="D2946" s="2" t="d">
        <v>2019-01-11T02:39:19.99999993946403375</v>
      </c>
      <c r="E2946" s="1">
        <f>HOUR(US_Accidents_Dec20_updated3[[#This Row],[Start_Time]])</f>
        <v>2</v>
      </c>
      <c r="F2946" s="1">
        <f>MONTH(US_Accidents_Dec20_updated3[[#This Row],[Start_Time]])</f>
        <v>1</v>
      </c>
      <c r="G2946" s="1" t="s">
        <v>53</v>
      </c>
      <c r="H2946" s="1" t="s">
        <v>7039</v>
      </c>
      <c r="I2946">
        <v>10</v>
      </c>
      <c r="J2946">
        <v>6.9</v>
      </c>
      <c r="K2946"/>
      <c r="L2946" s="1" t="s">
        <v>1213</v>
      </c>
      <c r="N2946"/>
      <c r="O2946"/>
    </row>
    <row r="2947" spans="1:15" x14ac:dyDescent="0.25">
      <c r="A2947">
        <v>38.838659999999997</v>
      </c>
      <c r="B2947">
        <v>-104.461316</v>
      </c>
      <c r="C2947">
        <v>4</v>
      </c>
      <c r="D2947" s="2" t="d">
        <v>2019-01-11T02:39:19.99999993946403375</v>
      </c>
      <c r="E2947" s="1">
        <f>HOUR(US_Accidents_Dec20_updated3[[#This Row],[Start_Time]])</f>
        <v>2</v>
      </c>
      <c r="F2947" s="1">
        <f>MONTH(US_Accidents_Dec20_updated3[[#This Row],[Start_Time]])</f>
        <v>1</v>
      </c>
      <c r="G2947" s="1" t="s">
        <v>53</v>
      </c>
      <c r="H2947" s="1" t="s">
        <v>7043</v>
      </c>
      <c r="I2947">
        <v>10</v>
      </c>
      <c r="J2947">
        <v>6.9</v>
      </c>
      <c r="K2947"/>
      <c r="L2947" s="1" t="s">
        <v>1213</v>
      </c>
      <c r="N2947"/>
      <c r="O2947"/>
    </row>
    <row r="2948" spans="1:15" x14ac:dyDescent="0.25">
      <c r="A2948">
        <v>38.838659999999997</v>
      </c>
      <c r="B2948">
        <v>-104.46114</v>
      </c>
      <c r="C2948">
        <v>4</v>
      </c>
      <c r="D2948" s="2" t="d">
        <v>2019-01-11T02:39:19.99999993946403375</v>
      </c>
      <c r="E2948" s="1">
        <f>HOUR(US_Accidents_Dec20_updated3[[#This Row],[Start_Time]])</f>
        <v>2</v>
      </c>
      <c r="F2948" s="1">
        <f>MONTH(US_Accidents_Dec20_updated3[[#This Row],[Start_Time]])</f>
        <v>1</v>
      </c>
      <c r="G2948" s="1" t="s">
        <v>53</v>
      </c>
      <c r="H2948" s="1" t="s">
        <v>6723</v>
      </c>
      <c r="I2948">
        <v>10</v>
      </c>
      <c r="J2948">
        <v>6.9</v>
      </c>
      <c r="K2948"/>
      <c r="L2948" s="1" t="s">
        <v>1213</v>
      </c>
      <c r="N2948"/>
      <c r="O2948"/>
    </row>
    <row r="2949" spans="1:15" x14ac:dyDescent="0.25">
      <c r="A2949">
        <v>39.654302999999999</v>
      </c>
      <c r="B2949">
        <v>-106.612571</v>
      </c>
      <c r="C2949">
        <v>4</v>
      </c>
      <c r="D2949" s="2" t="d">
        <v>2019-01-11T03:20:33.99999991524964725</v>
      </c>
      <c r="E2949" s="1">
        <f>HOUR(US_Accidents_Dec20_updated3[[#This Row],[Start_Time]])</f>
        <v>3</v>
      </c>
      <c r="F2949" s="1">
        <f>MONTH(US_Accidents_Dec20_updated3[[#This Row],[Start_Time]])</f>
        <v>1</v>
      </c>
      <c r="G2949" s="1" t="s">
        <v>53</v>
      </c>
      <c r="H2949" s="1" t="s">
        <v>3192</v>
      </c>
      <c r="I2949">
        <v>0.2</v>
      </c>
      <c r="J2949">
        <v>4.5999999999999996</v>
      </c>
      <c r="K2949"/>
      <c r="L2949" s="1" t="s">
        <v>4895</v>
      </c>
      <c r="N2949"/>
      <c r="O2949"/>
    </row>
    <row r="2950" spans="1:15" x14ac:dyDescent="0.25">
      <c r="A2950">
        <v>38.738843000000003</v>
      </c>
      <c r="B2950">
        <v>-104.747253</v>
      </c>
      <c r="C2950">
        <v>3</v>
      </c>
      <c r="D2950" s="2" t="d">
        <v>2019-01-11T04:56:35.00000006519257800</v>
      </c>
      <c r="E2950" s="1">
        <f>HOUR(US_Accidents_Dec20_updated3[[#This Row],[Start_Time]])</f>
        <v>4</v>
      </c>
      <c r="F2950" s="1">
        <f>MONTH(US_Accidents_Dec20_updated3[[#This Row],[Start_Time]])</f>
        <v>1</v>
      </c>
      <c r="G2950" s="1" t="s">
        <v>53</v>
      </c>
      <c r="H2950" s="1" t="s">
        <v>267</v>
      </c>
      <c r="I2950">
        <v>10</v>
      </c>
      <c r="J2950">
        <v>11.5</v>
      </c>
      <c r="K2950">
        <v>0.02</v>
      </c>
      <c r="L2950" s="1" t="s">
        <v>1214</v>
      </c>
      <c r="N2950"/>
      <c r="O2950"/>
    </row>
    <row r="2951" spans="1:15" x14ac:dyDescent="0.25">
      <c r="A2951">
        <v>39.78566</v>
      </c>
      <c r="B2951">
        <v>-105.08320000000001</v>
      </c>
      <c r="C2951">
        <v>3</v>
      </c>
      <c r="D2951" s="2" t="d">
        <v>2019-01-11T06:28:50.00000019092112900</v>
      </c>
      <c r="E2951" s="1">
        <f>HOUR(US_Accidents_Dec20_updated3[[#This Row],[Start_Time]])</f>
        <v>6</v>
      </c>
      <c r="F2951" s="1">
        <f>MONTH(US_Accidents_Dec20_updated3[[#This Row],[Start_Time]])</f>
        <v>1</v>
      </c>
      <c r="G2951" s="1" t="s">
        <v>53</v>
      </c>
      <c r="H2951" s="1" t="s">
        <v>557</v>
      </c>
      <c r="I2951">
        <v>1</v>
      </c>
      <c r="J2951">
        <v>4.5999999999999996</v>
      </c>
      <c r="K2951"/>
      <c r="L2951" s="1" t="s">
        <v>1213</v>
      </c>
      <c r="N2951"/>
      <c r="O2951"/>
    </row>
    <row r="2952" spans="1:15" x14ac:dyDescent="0.25">
      <c r="A2952">
        <v>40.217370000000003</v>
      </c>
      <c r="B2952">
        <v>-104.82123</v>
      </c>
      <c r="C2952">
        <v>4</v>
      </c>
      <c r="D2952" s="2" t="d">
        <v>2019-01-11T06:37:51.00000029895454725</v>
      </c>
      <c r="E2952" s="1">
        <f>HOUR(US_Accidents_Dec20_updated3[[#This Row],[Start_Time]])</f>
        <v>6</v>
      </c>
      <c r="F2952" s="1">
        <f>MONTH(US_Accidents_Dec20_updated3[[#This Row],[Start_Time]])</f>
        <v>1</v>
      </c>
      <c r="G2952" s="1" t="s">
        <v>53</v>
      </c>
      <c r="H2952" s="1" t="s">
        <v>4971</v>
      </c>
      <c r="I2952">
        <v>7</v>
      </c>
      <c r="J2952">
        <v>4.5999999999999996</v>
      </c>
      <c r="K2952">
        <v>0.01</v>
      </c>
      <c r="L2952" s="1" t="s">
        <v>1213</v>
      </c>
      <c r="N2952"/>
      <c r="O2952"/>
    </row>
    <row r="2953" spans="1:15" x14ac:dyDescent="0.25">
      <c r="A2953">
        <v>40.007258999999998</v>
      </c>
      <c r="B2953">
        <v>-105.332739</v>
      </c>
      <c r="C2953">
        <v>3</v>
      </c>
      <c r="D2953" s="2" t="d">
        <v>2019-01-11T06:50:34.99999972991645100</v>
      </c>
      <c r="E2953" s="1">
        <f>HOUR(US_Accidents_Dec20_updated3[[#This Row],[Start_Time]])</f>
        <v>6</v>
      </c>
      <c r="F2953" s="1">
        <f>MONTH(US_Accidents_Dec20_updated3[[#This Row],[Start_Time]])</f>
        <v>1</v>
      </c>
      <c r="G2953" s="1" t="s">
        <v>53</v>
      </c>
      <c r="H2953" s="1" t="s">
        <v>6585</v>
      </c>
      <c r="I2953">
        <v>4</v>
      </c>
      <c r="K2953">
        <v>0.05</v>
      </c>
      <c r="L2953" s="1" t="s">
        <v>1225</v>
      </c>
      <c r="N2953"/>
      <c r="O2953"/>
    </row>
    <row r="2954" spans="1:15" x14ac:dyDescent="0.25">
      <c r="A2954">
        <v>39.294330000000002</v>
      </c>
      <c r="B2954">
        <v>-102.27742000000001</v>
      </c>
      <c r="C2954">
        <v>4</v>
      </c>
      <c r="D2954" s="2" t="d">
        <v>2019-01-11T07:31:05.999999712221324325</v>
      </c>
      <c r="E2954" s="1">
        <f>HOUR(US_Accidents_Dec20_updated3[[#This Row],[Start_Time]])</f>
        <v>7</v>
      </c>
      <c r="F2954" s="1">
        <f>MONTH(US_Accidents_Dec20_updated3[[#This Row],[Start_Time]])</f>
        <v>1</v>
      </c>
      <c r="G2954" s="1" t="s">
        <v>51</v>
      </c>
      <c r="H2954" s="1" t="s">
        <v>4132</v>
      </c>
      <c r="I2954">
        <v>10</v>
      </c>
      <c r="J2954">
        <v>12.7</v>
      </c>
      <c r="K2954"/>
      <c r="L2954" s="1" t="s">
        <v>1213</v>
      </c>
      <c r="N2954"/>
      <c r="O2954"/>
    </row>
    <row r="2955" spans="1:15" x14ac:dyDescent="0.25">
      <c r="A2955">
        <v>39.783931000000003</v>
      </c>
      <c r="B2955">
        <v>-104.98936999999999</v>
      </c>
      <c r="C2955">
        <v>3</v>
      </c>
      <c r="D2955" s="2" t="d">
        <v>2019-01-11T07:48:18.99999978952109625</v>
      </c>
      <c r="E2955" s="1">
        <f>HOUR(US_Accidents_Dec20_updated3[[#This Row],[Start_Time]])</f>
        <v>7</v>
      </c>
      <c r="F2955" s="1">
        <f>MONTH(US_Accidents_Dec20_updated3[[#This Row],[Start_Time]])</f>
        <v>1</v>
      </c>
      <c r="G2955" s="1" t="s">
        <v>51</v>
      </c>
      <c r="H2955" s="1" t="s">
        <v>533</v>
      </c>
      <c r="I2955">
        <v>1</v>
      </c>
      <c r="J2955">
        <v>4.5999999999999996</v>
      </c>
      <c r="K2955"/>
      <c r="L2955" s="1" t="s">
        <v>1213</v>
      </c>
      <c r="N2955"/>
      <c r="O2955"/>
    </row>
    <row r="2956" spans="1:15" x14ac:dyDescent="0.25">
      <c r="A2956">
        <v>39.294339999999998</v>
      </c>
      <c r="B2956">
        <v>-102.273714</v>
      </c>
      <c r="C2956">
        <v>4</v>
      </c>
      <c r="D2956" s="2" t="d">
        <v>2019-01-11T09:05:35.99999996367842025</v>
      </c>
      <c r="E2956" s="1">
        <f>HOUR(US_Accidents_Dec20_updated3[[#This Row],[Start_Time]])</f>
        <v>9</v>
      </c>
      <c r="F2956" s="1">
        <f>MONTH(US_Accidents_Dec20_updated3[[#This Row],[Start_Time]])</f>
        <v>1</v>
      </c>
      <c r="G2956" s="1" t="s">
        <v>51</v>
      </c>
      <c r="H2956" s="1" t="s">
        <v>4134</v>
      </c>
      <c r="I2956">
        <v>10</v>
      </c>
      <c r="J2956">
        <v>15</v>
      </c>
      <c r="K2956"/>
      <c r="L2956" s="1" t="s">
        <v>1213</v>
      </c>
      <c r="N2956"/>
      <c r="O2956"/>
    </row>
    <row r="2957" spans="1:15" x14ac:dyDescent="0.25">
      <c r="A2957">
        <v>39.778530000000003</v>
      </c>
      <c r="B2957">
        <v>-104.89713999999999</v>
      </c>
      <c r="C2957">
        <v>3</v>
      </c>
      <c r="D2957" s="2" t="d">
        <v>2019-01-11T10:48:18.99999978952109625</v>
      </c>
      <c r="E2957" s="1">
        <f>HOUR(US_Accidents_Dec20_updated3[[#This Row],[Start_Time]])</f>
        <v>10</v>
      </c>
      <c r="F2957" s="1">
        <f>MONTH(US_Accidents_Dec20_updated3[[#This Row],[Start_Time]])</f>
        <v>1</v>
      </c>
      <c r="G2957" s="1" t="s">
        <v>51</v>
      </c>
      <c r="H2957" s="1" t="s">
        <v>820</v>
      </c>
      <c r="I2957">
        <v>0.5</v>
      </c>
      <c r="J2957">
        <v>10.4</v>
      </c>
      <c r="K2957"/>
      <c r="L2957" s="1" t="s">
        <v>1213</v>
      </c>
      <c r="N2957"/>
      <c r="O2957"/>
    </row>
    <row r="2958" spans="1:15" x14ac:dyDescent="0.25">
      <c r="A2958">
        <v>39.564419999999998</v>
      </c>
      <c r="B2958">
        <v>-105.03341399999999</v>
      </c>
      <c r="C2958">
        <v>3</v>
      </c>
      <c r="D2958" s="2" t="d">
        <v>2019-01-11T12:48:18.99999999906867900</v>
      </c>
      <c r="E2958" s="1">
        <f>HOUR(US_Accidents_Dec20_updated3[[#This Row],[Start_Time]])</f>
        <v>12</v>
      </c>
      <c r="F2958" s="1">
        <f>MONTH(US_Accidents_Dec20_updated3[[#This Row],[Start_Time]])</f>
        <v>1</v>
      </c>
      <c r="G2958" s="1" t="s">
        <v>51</v>
      </c>
      <c r="H2958" s="1" t="s">
        <v>513</v>
      </c>
      <c r="I2958">
        <v>0.2</v>
      </c>
      <c r="J2958">
        <v>16.100000000000001</v>
      </c>
      <c r="K2958">
        <v>0.01</v>
      </c>
      <c r="L2958" s="1" t="s">
        <v>1211</v>
      </c>
      <c r="N2958"/>
      <c r="O2958"/>
    </row>
    <row r="2959" spans="1:15" x14ac:dyDescent="0.25">
      <c r="A2959">
        <v>39.778530000000003</v>
      </c>
      <c r="B2959">
        <v>-104.89713999999999</v>
      </c>
      <c r="C2959">
        <v>3</v>
      </c>
      <c r="D2959" s="2" t="d">
        <v>2019-01-11T12:54:18.99999991524964725</v>
      </c>
      <c r="E2959" s="1">
        <f>HOUR(US_Accidents_Dec20_updated3[[#This Row],[Start_Time]])</f>
        <v>12</v>
      </c>
      <c r="F2959" s="1">
        <f>MONTH(US_Accidents_Dec20_updated3[[#This Row],[Start_Time]])</f>
        <v>1</v>
      </c>
      <c r="G2959" s="1" t="s">
        <v>51</v>
      </c>
      <c r="H2959" s="1" t="s">
        <v>820</v>
      </c>
      <c r="I2959">
        <v>4</v>
      </c>
      <c r="J2959">
        <v>16.100000000000001</v>
      </c>
      <c r="K2959"/>
      <c r="L2959" s="1" t="s">
        <v>1213</v>
      </c>
      <c r="N2959"/>
      <c r="O2959"/>
    </row>
    <row r="2960" spans="1:15" x14ac:dyDescent="0.25">
      <c r="A2960">
        <v>40.519590000000001</v>
      </c>
      <c r="B2960">
        <v>-104.99234</v>
      </c>
      <c r="C2960">
        <v>3</v>
      </c>
      <c r="D2960" s="2" t="d">
        <v>2019-01-11T15:36:22.00000023934990200</v>
      </c>
      <c r="E2960" s="1">
        <f>HOUR(US_Accidents_Dec20_updated3[[#This Row],[Start_Time]])</f>
        <v>15</v>
      </c>
      <c r="F2960" s="1">
        <f>MONTH(US_Accidents_Dec20_updated3[[#This Row],[Start_Time]])</f>
        <v>1</v>
      </c>
      <c r="G2960" s="1" t="s">
        <v>51</v>
      </c>
      <c r="H2960" s="1" t="s">
        <v>400</v>
      </c>
      <c r="I2960">
        <v>10</v>
      </c>
      <c r="J2960">
        <v>8.1</v>
      </c>
      <c r="K2960"/>
      <c r="L2960" s="1" t="s">
        <v>1204</v>
      </c>
      <c r="N2960"/>
      <c r="O2960"/>
    </row>
    <row r="2961" spans="1:15" x14ac:dyDescent="0.25">
      <c r="A2961">
        <v>39.776431000000002</v>
      </c>
      <c r="B2961">
        <v>-104.875114</v>
      </c>
      <c r="C2961">
        <v>3</v>
      </c>
      <c r="D2961" s="2" t="d">
        <v>2019-01-11T15:50:37.00000019744038275</v>
      </c>
      <c r="E2961" s="1">
        <f>HOUR(US_Accidents_Dec20_updated3[[#This Row],[Start_Time]])</f>
        <v>15</v>
      </c>
      <c r="F2961" s="1">
        <f>MONTH(US_Accidents_Dec20_updated3[[#This Row],[Start_Time]])</f>
        <v>1</v>
      </c>
      <c r="G2961" s="1" t="s">
        <v>51</v>
      </c>
      <c r="H2961" s="1" t="s">
        <v>453</v>
      </c>
      <c r="I2961">
        <v>0.8</v>
      </c>
      <c r="J2961">
        <v>12.7</v>
      </c>
      <c r="K2961">
        <v>0.02</v>
      </c>
      <c r="L2961" s="1" t="s">
        <v>1211</v>
      </c>
      <c r="N2961"/>
      <c r="O2961"/>
    </row>
    <row r="2962" spans="1:15" x14ac:dyDescent="0.25">
      <c r="A2962">
        <v>39.630034999999999</v>
      </c>
      <c r="B2962">
        <v>-104.905278</v>
      </c>
      <c r="C2962">
        <v>3</v>
      </c>
      <c r="D2962" s="2" t="d">
        <v>2019-01-11T16:04:52.00000015553087025</v>
      </c>
      <c r="E2962" s="1">
        <f>HOUR(US_Accidents_Dec20_updated3[[#This Row],[Start_Time]])</f>
        <v>16</v>
      </c>
      <c r="F2962" s="1">
        <f>MONTH(US_Accidents_Dec20_updated3[[#This Row],[Start_Time]])</f>
        <v>1</v>
      </c>
      <c r="G2962" s="1" t="s">
        <v>51</v>
      </c>
      <c r="H2962" s="1" t="s">
        <v>221</v>
      </c>
      <c r="I2962">
        <v>0.5</v>
      </c>
      <c r="J2962">
        <v>12.7</v>
      </c>
      <c r="K2962">
        <v>0.01</v>
      </c>
      <c r="L2962" s="1" t="s">
        <v>1211</v>
      </c>
      <c r="N2962"/>
      <c r="O2962"/>
    </row>
    <row r="2963" spans="1:15" x14ac:dyDescent="0.25">
      <c r="A2963">
        <v>39.797939999999997</v>
      </c>
      <c r="B2963">
        <v>-104.98667</v>
      </c>
      <c r="C2963">
        <v>3</v>
      </c>
      <c r="D2963" s="2" t="d">
        <v>2019-01-11T16:32:37.00000023934990200</v>
      </c>
      <c r="E2963" s="1">
        <f>HOUR(US_Accidents_Dec20_updated3[[#This Row],[Start_Time]])</f>
        <v>16</v>
      </c>
      <c r="F2963" s="1">
        <f>MONTH(US_Accidents_Dec20_updated3[[#This Row],[Start_Time]])</f>
        <v>1</v>
      </c>
      <c r="G2963" s="1" t="s">
        <v>51</v>
      </c>
      <c r="H2963" s="1" t="s">
        <v>556</v>
      </c>
      <c r="I2963">
        <v>0.5</v>
      </c>
      <c r="J2963">
        <v>9.1999999999999993</v>
      </c>
      <c r="K2963"/>
      <c r="L2963" s="1" t="s">
        <v>4895</v>
      </c>
      <c r="N2963"/>
      <c r="O2963"/>
    </row>
    <row r="2964" spans="1:15" x14ac:dyDescent="0.25">
      <c r="A2964">
        <v>39.50741</v>
      </c>
      <c r="B2964">
        <v>-104.87237</v>
      </c>
      <c r="C2964">
        <v>3</v>
      </c>
      <c r="D2964" s="2" t="d">
        <v>2019-01-11T17:52:51.00000029895454725</v>
      </c>
      <c r="E2964" s="1">
        <f>HOUR(US_Accidents_Dec20_updated3[[#This Row],[Start_Time]])</f>
        <v>17</v>
      </c>
      <c r="F2964" s="1">
        <f>MONTH(US_Accidents_Dec20_updated3[[#This Row],[Start_Time]])</f>
        <v>1</v>
      </c>
      <c r="G2964" s="1" t="s">
        <v>53</v>
      </c>
      <c r="H2964" s="1" t="s">
        <v>330</v>
      </c>
      <c r="I2964">
        <v>0.5</v>
      </c>
      <c r="J2964">
        <v>12.7</v>
      </c>
      <c r="K2964">
        <v>0.01</v>
      </c>
      <c r="L2964" s="1" t="s">
        <v>4895</v>
      </c>
      <c r="N2964"/>
      <c r="O2964"/>
    </row>
    <row r="2965" spans="1:15" x14ac:dyDescent="0.25">
      <c r="A2965">
        <v>39.633586000000001</v>
      </c>
      <c r="B2965">
        <v>-104.90678800000001</v>
      </c>
      <c r="C2965">
        <v>3</v>
      </c>
      <c r="D2965" s="2" t="d">
        <v>2019-01-12T01:56:33.99999983143061550</v>
      </c>
      <c r="E2965" s="1">
        <f>HOUR(US_Accidents_Dec20_updated3[[#This Row],[Start_Time]])</f>
        <v>1</v>
      </c>
      <c r="F2965" s="1">
        <f>MONTH(US_Accidents_Dec20_updated3[[#This Row],[Start_Time]])</f>
        <v>1</v>
      </c>
      <c r="G2965" s="1" t="s">
        <v>53</v>
      </c>
      <c r="H2965" s="1" t="s">
        <v>221</v>
      </c>
      <c r="I2965">
        <v>1</v>
      </c>
      <c r="J2965">
        <v>10.4</v>
      </c>
      <c r="K2965">
        <v>0</v>
      </c>
      <c r="L2965" s="1" t="s">
        <v>1211</v>
      </c>
      <c r="N2965"/>
      <c r="O2965"/>
    </row>
    <row r="2966" spans="1:15" x14ac:dyDescent="0.25">
      <c r="A2966">
        <v>39.506959999999999</v>
      </c>
      <c r="B2966">
        <v>-104.87278999999999</v>
      </c>
      <c r="C2966">
        <v>3</v>
      </c>
      <c r="D2966" s="2" t="d">
        <v>2019-01-12T06:20:33.99999991524964725</v>
      </c>
      <c r="E2966" s="1">
        <f>HOUR(US_Accidents_Dec20_updated3[[#This Row],[Start_Time]])</f>
        <v>6</v>
      </c>
      <c r="F2966" s="1">
        <f>MONTH(US_Accidents_Dec20_updated3[[#This Row],[Start_Time]])</f>
        <v>1</v>
      </c>
      <c r="G2966" s="1" t="s">
        <v>53</v>
      </c>
      <c r="H2966" s="1" t="s">
        <v>559</v>
      </c>
      <c r="I2966">
        <v>3</v>
      </c>
      <c r="J2966">
        <v>5.8</v>
      </c>
      <c r="K2966">
        <v>0</v>
      </c>
      <c r="L2966" s="1" t="s">
        <v>1211</v>
      </c>
      <c r="N2966"/>
      <c r="O2966"/>
    </row>
    <row r="2967" spans="1:15" x14ac:dyDescent="0.25">
      <c r="A2967">
        <v>39.701811999999997</v>
      </c>
      <c r="B2967">
        <v>-105.331333</v>
      </c>
      <c r="C2967">
        <v>3</v>
      </c>
      <c r="D2967" s="2" t="d">
        <v>2019-01-12T06:25:04.0000001667067425</v>
      </c>
      <c r="E2967" s="1">
        <f>HOUR(US_Accidents_Dec20_updated3[[#This Row],[Start_Time]])</f>
        <v>6</v>
      </c>
      <c r="F2967" s="1">
        <f>MONTH(US_Accidents_Dec20_updated3[[#This Row],[Start_Time]])</f>
        <v>1</v>
      </c>
      <c r="G2967" s="1" t="s">
        <v>53</v>
      </c>
      <c r="H2967" s="1" t="s">
        <v>3996</v>
      </c>
      <c r="I2967">
        <v>0.2</v>
      </c>
      <c r="J2967">
        <v>6.9</v>
      </c>
      <c r="K2967"/>
      <c r="L2967" s="1" t="s">
        <v>1228</v>
      </c>
      <c r="N2967"/>
      <c r="O2967"/>
    </row>
    <row r="2968" spans="1:15" x14ac:dyDescent="0.25">
      <c r="A2968">
        <v>39.761794999999999</v>
      </c>
      <c r="B2968">
        <v>-105.704583</v>
      </c>
      <c r="C2968">
        <v>3</v>
      </c>
      <c r="D2968" s="2" t="d">
        <v>2019-01-12T10:14:35.00000002328306550</v>
      </c>
      <c r="E2968" s="1">
        <f>HOUR(US_Accidents_Dec20_updated3[[#This Row],[Start_Time]])</f>
        <v>10</v>
      </c>
      <c r="F2968" s="1">
        <f>MONTH(US_Accidents_Dec20_updated3[[#This Row],[Start_Time]])</f>
        <v>1</v>
      </c>
      <c r="G2968" s="1" t="s">
        <v>51</v>
      </c>
      <c r="H2968" s="1" t="s">
        <v>3488</v>
      </c>
      <c r="I2968">
        <v>10</v>
      </c>
      <c r="J2968">
        <v>5.8</v>
      </c>
      <c r="K2968"/>
      <c r="L2968" s="1" t="s">
        <v>819</v>
      </c>
      <c r="N2968"/>
      <c r="O2968"/>
    </row>
    <row r="2969" spans="1:15" x14ac:dyDescent="0.25">
      <c r="A2969">
        <v>39.838332000000001</v>
      </c>
      <c r="B2969">
        <v>-104.98351</v>
      </c>
      <c r="C2969">
        <v>3</v>
      </c>
      <c r="D2969" s="2" t="d">
        <v>2019-01-12T13:25:03.99999995715915975</v>
      </c>
      <c r="E2969" s="1">
        <f>HOUR(US_Accidents_Dec20_updated3[[#This Row],[Start_Time]])</f>
        <v>13</v>
      </c>
      <c r="F2969" s="1">
        <f>MONTH(US_Accidents_Dec20_updated3[[#This Row],[Start_Time]])</f>
        <v>1</v>
      </c>
      <c r="G2969" s="1" t="s">
        <v>51</v>
      </c>
      <c r="H2969" s="1" t="s">
        <v>518</v>
      </c>
      <c r="I2969">
        <v>10</v>
      </c>
      <c r="K2969"/>
      <c r="L2969" s="1" t="s">
        <v>1221</v>
      </c>
      <c r="N2969"/>
      <c r="O2969"/>
    </row>
    <row r="2970" spans="1:15" x14ac:dyDescent="0.25">
      <c r="A2970">
        <v>39.65813</v>
      </c>
      <c r="B2970">
        <v>-104.92050999999999</v>
      </c>
      <c r="C2970">
        <v>3</v>
      </c>
      <c r="D2970" s="2" t="d">
        <v>2019-01-12T13:32:34.99999977182597025</v>
      </c>
      <c r="E2970" s="1">
        <f>HOUR(US_Accidents_Dec20_updated3[[#This Row],[Start_Time]])</f>
        <v>13</v>
      </c>
      <c r="F2970" s="1">
        <f>MONTH(US_Accidents_Dec20_updated3[[#This Row],[Start_Time]])</f>
        <v>1</v>
      </c>
      <c r="G2970" s="1" t="s">
        <v>51</v>
      </c>
      <c r="H2970" s="1" t="s">
        <v>605</v>
      </c>
      <c r="I2970">
        <v>10</v>
      </c>
      <c r="K2970"/>
      <c r="L2970" s="1" t="s">
        <v>819</v>
      </c>
      <c r="N2970"/>
      <c r="O2970"/>
    </row>
    <row r="2971" spans="1:15" x14ac:dyDescent="0.25">
      <c r="A2971">
        <v>39.725580000000001</v>
      </c>
      <c r="B2971">
        <v>-105.022643</v>
      </c>
      <c r="C2971">
        <v>3</v>
      </c>
      <c r="D2971" s="2" t="d">
        <v>2019-01-12T13:50:35.9999997541308375</v>
      </c>
      <c r="E2971" s="1">
        <f>HOUR(US_Accidents_Dec20_updated3[[#This Row],[Start_Time]])</f>
        <v>13</v>
      </c>
      <c r="F2971" s="1">
        <f>MONTH(US_Accidents_Dec20_updated3[[#This Row],[Start_Time]])</f>
        <v>1</v>
      </c>
      <c r="G2971" s="1" t="s">
        <v>51</v>
      </c>
      <c r="H2971" s="1" t="s">
        <v>585</v>
      </c>
      <c r="I2971">
        <v>10</v>
      </c>
      <c r="K2971"/>
      <c r="L2971" s="1" t="s">
        <v>1221</v>
      </c>
      <c r="N2971"/>
      <c r="O2971"/>
    </row>
    <row r="2972" spans="1:15" x14ac:dyDescent="0.25">
      <c r="A2972">
        <v>39.856301000000002</v>
      </c>
      <c r="B2972">
        <v>-104.987278</v>
      </c>
      <c r="C2972">
        <v>3</v>
      </c>
      <c r="D2972" s="2" t="d">
        <v>2019-01-12T14:01:04.00000008288771075</v>
      </c>
      <c r="E2972" s="1">
        <f>HOUR(US_Accidents_Dec20_updated3[[#This Row],[Start_Time]])</f>
        <v>14</v>
      </c>
      <c r="F2972" s="1">
        <f>MONTH(US_Accidents_Dec20_updated3[[#This Row],[Start_Time]])</f>
        <v>1</v>
      </c>
      <c r="G2972" s="1" t="s">
        <v>51</v>
      </c>
      <c r="H2972" s="1" t="s">
        <v>518</v>
      </c>
      <c r="I2972">
        <v>10</v>
      </c>
      <c r="J2972">
        <v>5.8</v>
      </c>
      <c r="K2972"/>
      <c r="L2972" s="1" t="s">
        <v>1221</v>
      </c>
      <c r="N2972"/>
      <c r="O2972"/>
    </row>
    <row r="2973" spans="1:15" x14ac:dyDescent="0.25">
      <c r="A2973">
        <v>39.725700000000003</v>
      </c>
      <c r="B2973">
        <v>-105.03941</v>
      </c>
      <c r="C2973">
        <v>3</v>
      </c>
      <c r="D2973" s="2" t="d">
        <v>2019-01-12T17:08:34.99999989755451450</v>
      </c>
      <c r="E2973" s="1">
        <f>HOUR(US_Accidents_Dec20_updated3[[#This Row],[Start_Time]])</f>
        <v>17</v>
      </c>
      <c r="F2973" s="1">
        <f>MONTH(US_Accidents_Dec20_updated3[[#This Row],[Start_Time]])</f>
        <v>1</v>
      </c>
      <c r="G2973" s="1" t="s">
        <v>51</v>
      </c>
      <c r="H2973" s="1" t="s">
        <v>496</v>
      </c>
      <c r="I2973">
        <v>15</v>
      </c>
      <c r="J2973">
        <v>6.9</v>
      </c>
      <c r="K2973"/>
      <c r="L2973" s="1" t="s">
        <v>1221</v>
      </c>
      <c r="N2973"/>
      <c r="O2973"/>
    </row>
    <row r="2974" spans="1:15" x14ac:dyDescent="0.25">
      <c r="A2974">
        <v>40.007434000000003</v>
      </c>
      <c r="B2974">
        <v>-104.98048</v>
      </c>
      <c r="C2974">
        <v>3</v>
      </c>
      <c r="D2974" s="2" t="d">
        <v>2019-01-12T19:25:03.99999995715915975</v>
      </c>
      <c r="E2974" s="1">
        <f>HOUR(US_Accidents_Dec20_updated3[[#This Row],[Start_Time]])</f>
        <v>19</v>
      </c>
      <c r="F2974" s="1">
        <f>MONTH(US_Accidents_Dec20_updated3[[#This Row],[Start_Time]])</f>
        <v>1</v>
      </c>
      <c r="G2974" s="1" t="s">
        <v>53</v>
      </c>
      <c r="H2974" s="1" t="s">
        <v>343</v>
      </c>
      <c r="I2974">
        <v>10</v>
      </c>
      <c r="J2974">
        <v>3.5</v>
      </c>
      <c r="K2974"/>
      <c r="L2974" s="1" t="s">
        <v>1207</v>
      </c>
      <c r="N2974"/>
      <c r="O2974"/>
    </row>
    <row r="2975" spans="1:15" x14ac:dyDescent="0.25">
      <c r="A2975">
        <v>39.725470000000001</v>
      </c>
      <c r="B2975">
        <v>-105.11864</v>
      </c>
      <c r="C2975">
        <v>3</v>
      </c>
      <c r="D2975" s="2" t="d">
        <v>2019-01-12T21:50:34.00000012479722325</v>
      </c>
      <c r="E2975" s="1">
        <f>HOUR(US_Accidents_Dec20_updated3[[#This Row],[Start_Time]])</f>
        <v>21</v>
      </c>
      <c r="F2975" s="1">
        <f>MONTH(US_Accidents_Dec20_updated3[[#This Row],[Start_Time]])</f>
        <v>1</v>
      </c>
      <c r="G2975" s="1" t="s">
        <v>53</v>
      </c>
      <c r="H2975" s="1" t="s">
        <v>971</v>
      </c>
      <c r="I2975">
        <v>30</v>
      </c>
      <c r="J2975">
        <v>8.1</v>
      </c>
      <c r="K2975"/>
      <c r="L2975" s="1" t="s">
        <v>1221</v>
      </c>
      <c r="N2975"/>
      <c r="O2975"/>
    </row>
    <row r="2976" spans="1:15" x14ac:dyDescent="0.25">
      <c r="A2976">
        <v>39.725490000000001</v>
      </c>
      <c r="B2976">
        <v>-105.11286</v>
      </c>
      <c r="C2976">
        <v>3</v>
      </c>
      <c r="D2976" s="2" t="d">
        <v>2019-01-12T21:57:18.999999873340130025</v>
      </c>
      <c r="E2976" s="1">
        <f>HOUR(US_Accidents_Dec20_updated3[[#This Row],[Start_Time]])</f>
        <v>21</v>
      </c>
      <c r="F2976" s="1">
        <f>MONTH(US_Accidents_Dec20_updated3[[#This Row],[Start_Time]])</f>
        <v>1</v>
      </c>
      <c r="G2976" s="1" t="s">
        <v>53</v>
      </c>
      <c r="H2976" s="1" t="s">
        <v>3961</v>
      </c>
      <c r="I2976">
        <v>10</v>
      </c>
      <c r="J2976">
        <v>5.8</v>
      </c>
      <c r="K2976"/>
      <c r="L2976" s="1" t="s">
        <v>1207</v>
      </c>
      <c r="N2976"/>
      <c r="O2976"/>
    </row>
    <row r="2977" spans="1:15" x14ac:dyDescent="0.25">
      <c r="A2977">
        <v>40.253990000000002</v>
      </c>
      <c r="B2977">
        <v>-103.82978</v>
      </c>
      <c r="C2977">
        <v>2</v>
      </c>
      <c r="D2977" s="2" t="d">
        <v>2019-01-12T22:01:49.00000012479722325</v>
      </c>
      <c r="E2977" s="1">
        <f>HOUR(US_Accidents_Dec20_updated3[[#This Row],[Start_Time]])</f>
        <v>22</v>
      </c>
      <c r="F2977" s="1">
        <f>MONTH(US_Accidents_Dec20_updated3[[#This Row],[Start_Time]])</f>
        <v>1</v>
      </c>
      <c r="G2977" s="1" t="s">
        <v>53</v>
      </c>
      <c r="H2977" s="1" t="s">
        <v>9331</v>
      </c>
      <c r="I2977">
        <v>10</v>
      </c>
      <c r="J2977">
        <v>5.8</v>
      </c>
      <c r="K2977"/>
      <c r="L2977" s="1" t="s">
        <v>69</v>
      </c>
      <c r="N2977"/>
      <c r="O2977"/>
    </row>
    <row r="2978" spans="1:15" x14ac:dyDescent="0.25">
      <c r="A2978">
        <v>39.561979999999998</v>
      </c>
      <c r="B2978">
        <v>-105.01509</v>
      </c>
      <c r="C2978">
        <v>4</v>
      </c>
      <c r="D2978" s="2" t="d">
        <v>2019-01-12T22:28:48.99999974761158375</v>
      </c>
      <c r="E2978" s="1">
        <f>HOUR(US_Accidents_Dec20_updated3[[#This Row],[Start_Time]])</f>
        <v>22</v>
      </c>
      <c r="F2978" s="1">
        <f>MONTH(US_Accidents_Dec20_updated3[[#This Row],[Start_Time]])</f>
        <v>1</v>
      </c>
      <c r="G2978" s="1" t="s">
        <v>53</v>
      </c>
      <c r="H2978" s="1" t="s">
        <v>2303</v>
      </c>
      <c r="I2978">
        <v>10</v>
      </c>
      <c r="J2978">
        <v>4.5999999999999996</v>
      </c>
      <c r="K2978"/>
      <c r="L2978" s="1" t="s">
        <v>1068</v>
      </c>
      <c r="N2978"/>
      <c r="O2978"/>
    </row>
    <row r="2979" spans="1:15" x14ac:dyDescent="0.25">
      <c r="A2979">
        <v>39.723457000000003</v>
      </c>
      <c r="B2979">
        <v>-105.011526</v>
      </c>
      <c r="C2979">
        <v>3</v>
      </c>
      <c r="D2979" s="2" t="d">
        <v>2019-01-12T22:46:49.00000012479722325</v>
      </c>
      <c r="E2979" s="1">
        <f>HOUR(US_Accidents_Dec20_updated3[[#This Row],[Start_Time]])</f>
        <v>22</v>
      </c>
      <c r="F2979" s="1">
        <f>MONTH(US_Accidents_Dec20_updated3[[#This Row],[Start_Time]])</f>
        <v>1</v>
      </c>
      <c r="G2979" s="1" t="s">
        <v>53</v>
      </c>
      <c r="H2979" s="1" t="s">
        <v>398</v>
      </c>
      <c r="I2979">
        <v>10</v>
      </c>
      <c r="K2979"/>
      <c r="L2979" s="1" t="s">
        <v>1207</v>
      </c>
      <c r="N2979"/>
      <c r="O2979"/>
    </row>
    <row r="2980" spans="1:15" x14ac:dyDescent="0.25">
      <c r="A2980">
        <v>39.72889</v>
      </c>
      <c r="B2980">
        <v>-105.01488999999999</v>
      </c>
      <c r="C2980">
        <v>3</v>
      </c>
      <c r="D2980" s="2" t="d">
        <v>2019-01-12T22:55:48.99999999906867900</v>
      </c>
      <c r="E2980" s="1">
        <f>HOUR(US_Accidents_Dec20_updated3[[#This Row],[Start_Time]])</f>
        <v>22</v>
      </c>
      <c r="F2980" s="1">
        <f>MONTH(US_Accidents_Dec20_updated3[[#This Row],[Start_Time]])</f>
        <v>1</v>
      </c>
      <c r="G2980" s="1" t="s">
        <v>53</v>
      </c>
      <c r="H2980" s="1" t="s">
        <v>398</v>
      </c>
      <c r="I2980">
        <v>10</v>
      </c>
      <c r="K2980"/>
      <c r="L2980" s="1" t="s">
        <v>1207</v>
      </c>
      <c r="N2980"/>
      <c r="O2980"/>
    </row>
    <row r="2981" spans="1:15" x14ac:dyDescent="0.25">
      <c r="A2981">
        <v>39.725490000000001</v>
      </c>
      <c r="B2981">
        <v>-105.11286</v>
      </c>
      <c r="C2981">
        <v>2</v>
      </c>
      <c r="D2981" s="2" t="d">
        <v>2019-01-12T22:58:04.00000012479722325</v>
      </c>
      <c r="E2981" s="1">
        <f>HOUR(US_Accidents_Dec20_updated3[[#This Row],[Start_Time]])</f>
        <v>22</v>
      </c>
      <c r="F2981" s="1">
        <f>MONTH(US_Accidents_Dec20_updated3[[#This Row],[Start_Time]])</f>
        <v>1</v>
      </c>
      <c r="G2981" s="1" t="s">
        <v>53</v>
      </c>
      <c r="H2981" s="1" t="s">
        <v>9333</v>
      </c>
      <c r="I2981">
        <v>10</v>
      </c>
      <c r="K2981"/>
      <c r="L2981" s="1" t="s">
        <v>1207</v>
      </c>
      <c r="N2981"/>
      <c r="O2981"/>
    </row>
    <row r="2982" spans="1:15" x14ac:dyDescent="0.25">
      <c r="A2982">
        <v>39.72889</v>
      </c>
      <c r="B2982">
        <v>-105.01488999999999</v>
      </c>
      <c r="C2982">
        <v>2</v>
      </c>
      <c r="D2982" s="2" t="d">
        <v>2019-01-12T22:55:48.99999999906867900</v>
      </c>
      <c r="E2982" s="1">
        <f>HOUR(US_Accidents_Dec20_updated3[[#This Row],[Start_Time]])</f>
        <v>22</v>
      </c>
      <c r="F2982" s="1">
        <f>MONTH(US_Accidents_Dec20_updated3[[#This Row],[Start_Time]])</f>
        <v>1</v>
      </c>
      <c r="G2982" s="1" t="s">
        <v>53</v>
      </c>
      <c r="H2982" s="1" t="s">
        <v>398</v>
      </c>
      <c r="I2982">
        <v>10</v>
      </c>
      <c r="K2982"/>
      <c r="L2982" s="1" t="s">
        <v>1207</v>
      </c>
      <c r="N2982"/>
      <c r="O2982"/>
    </row>
    <row r="2983" spans="1:15" x14ac:dyDescent="0.25">
      <c r="A2983">
        <v>39.844169000000001</v>
      </c>
      <c r="B2983">
        <v>-104.98466999999999</v>
      </c>
      <c r="C2983">
        <v>3</v>
      </c>
      <c r="D2983" s="2" t="d">
        <v>2019-01-12T23:14:34.0000002086162550</v>
      </c>
      <c r="E2983" s="1">
        <f>HOUR(US_Accidents_Dec20_updated3[[#This Row],[Start_Time]])</f>
        <v>23</v>
      </c>
      <c r="F2983" s="1">
        <f>MONTH(US_Accidents_Dec20_updated3[[#This Row],[Start_Time]])</f>
        <v>1</v>
      </c>
      <c r="G2983" s="1" t="s">
        <v>53</v>
      </c>
      <c r="H2983" s="1" t="s">
        <v>690</v>
      </c>
      <c r="I2983">
        <v>10</v>
      </c>
      <c r="J2983">
        <v>4.5999999999999996</v>
      </c>
      <c r="K2983"/>
      <c r="L2983" s="1" t="s">
        <v>1207</v>
      </c>
      <c r="N2983"/>
      <c r="O2983"/>
    </row>
    <row r="2984" spans="1:15" x14ac:dyDescent="0.25">
      <c r="A2984">
        <v>39.559229999999999</v>
      </c>
      <c r="B2984">
        <v>-105.005871</v>
      </c>
      <c r="C2984">
        <v>4</v>
      </c>
      <c r="D2984" s="2" t="d">
        <v>2019-01-12T23:29:33.99999999906867900</v>
      </c>
      <c r="E2984" s="1">
        <f>HOUR(US_Accidents_Dec20_updated3[[#This Row],[Start_Time]])</f>
        <v>23</v>
      </c>
      <c r="F2984" s="1">
        <f>MONTH(US_Accidents_Dec20_updated3[[#This Row],[Start_Time]])</f>
        <v>1</v>
      </c>
      <c r="G2984" s="1" t="s">
        <v>53</v>
      </c>
      <c r="H2984" s="1" t="s">
        <v>4398</v>
      </c>
      <c r="I2984">
        <v>10</v>
      </c>
      <c r="J2984">
        <v>8.1</v>
      </c>
      <c r="K2984"/>
      <c r="L2984" s="1" t="s">
        <v>1068</v>
      </c>
      <c r="N2984"/>
      <c r="O2984"/>
    </row>
    <row r="2985" spans="1:15" x14ac:dyDescent="0.25">
      <c r="A2985">
        <v>39.823099999999997</v>
      </c>
      <c r="B2985">
        <v>-104.96729999999999</v>
      </c>
      <c r="C2985">
        <v>3</v>
      </c>
      <c r="D2985" s="2" t="d">
        <v>2019-01-13T05:16:48.99999970570206450</v>
      </c>
      <c r="E2985" s="1">
        <f>HOUR(US_Accidents_Dec20_updated3[[#This Row],[Start_Time]])</f>
        <v>5</v>
      </c>
      <c r="F2985" s="1">
        <f>MONTH(US_Accidents_Dec20_updated3[[#This Row],[Start_Time]])</f>
        <v>1</v>
      </c>
      <c r="G2985" s="1" t="s">
        <v>53</v>
      </c>
      <c r="H2985" s="1" t="s">
        <v>447</v>
      </c>
      <c r="I2985">
        <v>10</v>
      </c>
      <c r="K2985"/>
      <c r="L2985" s="1" t="s">
        <v>1207</v>
      </c>
      <c r="N2985"/>
      <c r="O2985"/>
    </row>
    <row r="2986" spans="1:15" x14ac:dyDescent="0.25">
      <c r="A2986">
        <v>39.706848000000001</v>
      </c>
      <c r="B2986">
        <v>-105.345868</v>
      </c>
      <c r="C2986">
        <v>3</v>
      </c>
      <c r="D2986" s="2" t="d">
        <v>2019-01-13T07:38:34.00000008288771075</v>
      </c>
      <c r="E2986" s="1">
        <f>HOUR(US_Accidents_Dec20_updated3[[#This Row],[Start_Time]])</f>
        <v>7</v>
      </c>
      <c r="F2986" s="1">
        <f>MONTH(US_Accidents_Dec20_updated3[[#This Row],[Start_Time]])</f>
        <v>1</v>
      </c>
      <c r="G2986" s="1" t="s">
        <v>51</v>
      </c>
      <c r="H2986" s="1" t="s">
        <v>4073</v>
      </c>
      <c r="I2986">
        <v>10</v>
      </c>
      <c r="J2986">
        <v>5.8</v>
      </c>
      <c r="K2986"/>
      <c r="L2986" s="1" t="s">
        <v>1207</v>
      </c>
      <c r="N2986"/>
      <c r="O2986"/>
    </row>
    <row r="2987" spans="1:15" x14ac:dyDescent="0.25">
      <c r="A2987">
        <v>39.780140000000003</v>
      </c>
      <c r="B2987">
        <v>-104.95929</v>
      </c>
      <c r="C2987">
        <v>4</v>
      </c>
      <c r="D2987" s="2" t="d">
        <v>2019-01-13T13:04:49.99999968800693850</v>
      </c>
      <c r="E2987" s="1">
        <f>HOUR(US_Accidents_Dec20_updated3[[#This Row],[Start_Time]])</f>
        <v>13</v>
      </c>
      <c r="F2987" s="1">
        <f>MONTH(US_Accidents_Dec20_updated3[[#This Row],[Start_Time]])</f>
        <v>1</v>
      </c>
      <c r="G2987" s="1" t="s">
        <v>51</v>
      </c>
      <c r="H2987" s="1" t="s">
        <v>6436</v>
      </c>
      <c r="I2987">
        <v>40</v>
      </c>
      <c r="K2987"/>
      <c r="L2987" s="1" t="s">
        <v>1068</v>
      </c>
      <c r="N2987"/>
      <c r="O2987"/>
    </row>
    <row r="2988" spans="1:15" x14ac:dyDescent="0.25">
      <c r="A2988">
        <v>39.778419999999997</v>
      </c>
      <c r="B2988">
        <v>-104.90821</v>
      </c>
      <c r="C2988">
        <v>4</v>
      </c>
      <c r="D2988" s="2" t="d">
        <v>2019-01-13T13:53:35.000000107102095900</v>
      </c>
      <c r="E2988" s="1">
        <f>HOUR(US_Accidents_Dec20_updated3[[#This Row],[Start_Time]])</f>
        <v>13</v>
      </c>
      <c r="F2988" s="1">
        <f>MONTH(US_Accidents_Dec20_updated3[[#This Row],[Start_Time]])</f>
        <v>1</v>
      </c>
      <c r="G2988" s="1" t="s">
        <v>51</v>
      </c>
      <c r="H2988" s="1" t="s">
        <v>5289</v>
      </c>
      <c r="I2988">
        <v>30</v>
      </c>
      <c r="J2988">
        <v>4.5999999999999996</v>
      </c>
      <c r="K2988"/>
      <c r="L2988" s="1" t="s">
        <v>1068</v>
      </c>
      <c r="N2988"/>
      <c r="O2988"/>
    </row>
    <row r="2989" spans="1:15" x14ac:dyDescent="0.25">
      <c r="A2989">
        <v>39.783247000000003</v>
      </c>
      <c r="B2989">
        <v>-105.127782</v>
      </c>
      <c r="C2989">
        <v>3</v>
      </c>
      <c r="D2989" s="2" t="d">
        <v>2019-01-13T15:58:49.99999977182597025</v>
      </c>
      <c r="E2989" s="1">
        <f>HOUR(US_Accidents_Dec20_updated3[[#This Row],[Start_Time]])</f>
        <v>15</v>
      </c>
      <c r="F2989" s="1">
        <f>MONTH(US_Accidents_Dec20_updated3[[#This Row],[Start_Time]])</f>
        <v>1</v>
      </c>
      <c r="G2989" s="1" t="s">
        <v>51</v>
      </c>
      <c r="H2989" s="1" t="s">
        <v>848</v>
      </c>
      <c r="I2989">
        <v>30</v>
      </c>
      <c r="J2989">
        <v>3.5</v>
      </c>
      <c r="K2989"/>
      <c r="L2989" s="1" t="s">
        <v>1068</v>
      </c>
      <c r="N2989"/>
      <c r="O2989"/>
    </row>
    <row r="2990" spans="1:15" x14ac:dyDescent="0.25">
      <c r="A2990">
        <v>39.725580000000001</v>
      </c>
      <c r="B2990">
        <v>-105.05895200000001</v>
      </c>
      <c r="C2990">
        <v>3</v>
      </c>
      <c r="D2990" s="2" t="d">
        <v>2019-01-14T08:36:19.99999998137354625</v>
      </c>
      <c r="E2990" s="1">
        <f>HOUR(US_Accidents_Dec20_updated3[[#This Row],[Start_Time]])</f>
        <v>8</v>
      </c>
      <c r="F2990" s="1">
        <f>MONTH(US_Accidents_Dec20_updated3[[#This Row],[Start_Time]])</f>
        <v>1</v>
      </c>
      <c r="G2990" s="1" t="s">
        <v>51</v>
      </c>
      <c r="H2990" s="1" t="s">
        <v>496</v>
      </c>
      <c r="I2990">
        <v>30</v>
      </c>
      <c r="K2990"/>
      <c r="L2990" s="1" t="s">
        <v>1068</v>
      </c>
      <c r="N2990"/>
      <c r="O2990"/>
    </row>
    <row r="2991" spans="1:15" x14ac:dyDescent="0.25">
      <c r="A2991">
        <v>39.643813000000002</v>
      </c>
      <c r="B2991">
        <v>-104.91291200000001</v>
      </c>
      <c r="C2991">
        <v>3</v>
      </c>
      <c r="D2991" s="2" t="d">
        <v>2019-01-14T10:04:49.00000008288771075</v>
      </c>
      <c r="E2991" s="1">
        <f>HOUR(US_Accidents_Dec20_updated3[[#This Row],[Start_Time]])</f>
        <v>10</v>
      </c>
      <c r="F2991" s="1">
        <f>MONTH(US_Accidents_Dec20_updated3[[#This Row],[Start_Time]])</f>
        <v>1</v>
      </c>
      <c r="G2991" s="1" t="s">
        <v>51</v>
      </c>
      <c r="H2991" s="1" t="s">
        <v>706</v>
      </c>
      <c r="I2991">
        <v>10</v>
      </c>
      <c r="K2991"/>
      <c r="L2991" s="1" t="s">
        <v>1221</v>
      </c>
      <c r="N2991"/>
      <c r="O2991"/>
    </row>
    <row r="2992" spans="1:15" x14ac:dyDescent="0.25">
      <c r="A2992">
        <v>39.723457000000003</v>
      </c>
      <c r="B2992">
        <v>-105.011526</v>
      </c>
      <c r="C2992">
        <v>3</v>
      </c>
      <c r="D2992" s="2" t="d">
        <v>2019-01-14T13:46:49.00000012479722325</v>
      </c>
      <c r="E2992" s="1">
        <f>HOUR(US_Accidents_Dec20_updated3[[#This Row],[Start_Time]])</f>
        <v>13</v>
      </c>
      <c r="F2992" s="1">
        <f>MONTH(US_Accidents_Dec20_updated3[[#This Row],[Start_Time]])</f>
        <v>1</v>
      </c>
      <c r="G2992" s="1" t="s">
        <v>51</v>
      </c>
      <c r="H2992" s="1" t="s">
        <v>398</v>
      </c>
      <c r="I2992">
        <v>70</v>
      </c>
      <c r="K2992"/>
      <c r="L2992" s="1" t="s">
        <v>1068</v>
      </c>
      <c r="N2992"/>
      <c r="O2992"/>
    </row>
    <row r="2993" spans="1:15" x14ac:dyDescent="0.25">
      <c r="A2993">
        <v>39.725729999999999</v>
      </c>
      <c r="B2993">
        <v>-105.058798</v>
      </c>
      <c r="C2993">
        <v>3</v>
      </c>
      <c r="D2993" s="2" t="d">
        <v>2019-01-14T15:54:21.99999998789280675</v>
      </c>
      <c r="E2993" s="1">
        <f>HOUR(US_Accidents_Dec20_updated3[[#This Row],[Start_Time]])</f>
        <v>15</v>
      </c>
      <c r="F2993" s="1">
        <f>MONTH(US_Accidents_Dec20_updated3[[#This Row],[Start_Time]])</f>
        <v>1</v>
      </c>
      <c r="G2993" s="1" t="s">
        <v>51</v>
      </c>
      <c r="H2993" s="1" t="s">
        <v>584</v>
      </c>
      <c r="I2993">
        <v>70</v>
      </c>
      <c r="K2993"/>
      <c r="L2993" s="1" t="s">
        <v>1068</v>
      </c>
      <c r="N2993"/>
      <c r="O2993"/>
    </row>
    <row r="2994" spans="1:15" x14ac:dyDescent="0.25">
      <c r="A2994">
        <v>39.734789999999997</v>
      </c>
      <c r="B2994">
        <v>-105.01503</v>
      </c>
      <c r="C2994">
        <v>3</v>
      </c>
      <c r="D2994" s="2" t="d">
        <v>2019-01-14T15:56:35.999999879859387825</v>
      </c>
      <c r="E2994" s="1">
        <f>HOUR(US_Accidents_Dec20_updated3[[#This Row],[Start_Time]])</f>
        <v>15</v>
      </c>
      <c r="F2994" s="1">
        <f>MONTH(US_Accidents_Dec20_updated3[[#This Row],[Start_Time]])</f>
        <v>1</v>
      </c>
      <c r="G2994" s="1" t="s">
        <v>51</v>
      </c>
      <c r="H2994" s="1" t="s">
        <v>568</v>
      </c>
      <c r="I2994">
        <v>70</v>
      </c>
      <c r="K2994"/>
      <c r="L2994" s="1" t="s">
        <v>1068</v>
      </c>
      <c r="N2994"/>
      <c r="O2994"/>
    </row>
    <row r="2995" spans="1:15" x14ac:dyDescent="0.25">
      <c r="A2995">
        <v>39.735810000000001</v>
      </c>
      <c r="B2995">
        <v>-104.82523</v>
      </c>
      <c r="C2995">
        <v>3</v>
      </c>
      <c r="D2995" s="2" t="d">
        <v>2019-01-14T16:26:36.99999969452619225</v>
      </c>
      <c r="E2995" s="1">
        <f>HOUR(US_Accidents_Dec20_updated3[[#This Row],[Start_Time]])</f>
        <v>16</v>
      </c>
      <c r="F2995" s="1">
        <f>MONTH(US_Accidents_Dec20_updated3[[#This Row],[Start_Time]])</f>
        <v>1</v>
      </c>
      <c r="G2995" s="1" t="s">
        <v>51</v>
      </c>
      <c r="H2995" s="1" t="s">
        <v>4362</v>
      </c>
      <c r="I2995">
        <v>10</v>
      </c>
      <c r="K2995"/>
      <c r="L2995" s="1" t="s">
        <v>1068</v>
      </c>
      <c r="N2995"/>
      <c r="O2995"/>
    </row>
    <row r="2996" spans="1:15" x14ac:dyDescent="0.25">
      <c r="A2996">
        <v>39.735810000000001</v>
      </c>
      <c r="B2996">
        <v>-104.82523</v>
      </c>
      <c r="C2996">
        <v>2</v>
      </c>
      <c r="D2996" s="2" t="d">
        <v>2019-01-14T17:08:34.99999989755451450</v>
      </c>
      <c r="E2996" s="1">
        <f>HOUR(US_Accidents_Dec20_updated3[[#This Row],[Start_Time]])</f>
        <v>17</v>
      </c>
      <c r="F2996" s="1">
        <f>MONTH(US_Accidents_Dec20_updated3[[#This Row],[Start_Time]])</f>
        <v>1</v>
      </c>
      <c r="G2996" s="1" t="s">
        <v>51</v>
      </c>
      <c r="H2996" s="1" t="s">
        <v>4362</v>
      </c>
      <c r="I2996">
        <v>10</v>
      </c>
      <c r="J2996">
        <v>5.8</v>
      </c>
      <c r="K2996"/>
      <c r="L2996" s="1" t="s">
        <v>1068</v>
      </c>
      <c r="N2996"/>
      <c r="O2996"/>
    </row>
    <row r="2997" spans="1:15" x14ac:dyDescent="0.25">
      <c r="A2997">
        <v>39.696599999999997</v>
      </c>
      <c r="B2997">
        <v>-104.82921</v>
      </c>
      <c r="C2997">
        <v>3</v>
      </c>
      <c r="D2997" s="2" t="d">
        <v>2019-01-15T06:50:35.99999996367842025</v>
      </c>
      <c r="E2997" s="1">
        <f>HOUR(US_Accidents_Dec20_updated3[[#This Row],[Start_Time]])</f>
        <v>6</v>
      </c>
      <c r="F2997" s="1">
        <f>MONTH(US_Accidents_Dec20_updated3[[#This Row],[Start_Time]])</f>
        <v>1</v>
      </c>
      <c r="G2997" s="1" t="s">
        <v>51</v>
      </c>
      <c r="H2997" s="1" t="s">
        <v>587</v>
      </c>
      <c r="I2997">
        <v>10</v>
      </c>
      <c r="J2997">
        <v>10.4</v>
      </c>
      <c r="K2997"/>
      <c r="L2997" s="1" t="s">
        <v>1221</v>
      </c>
      <c r="N2997"/>
      <c r="O2997"/>
    </row>
    <row r="2998" spans="1:15" x14ac:dyDescent="0.25">
      <c r="A2998">
        <v>39.987628000000001</v>
      </c>
      <c r="B2998">
        <v>-105.23668600000001</v>
      </c>
      <c r="C2998">
        <v>3</v>
      </c>
      <c r="D2998" s="2" t="d">
        <v>2019-01-15T09:04:49.00000029243528675</v>
      </c>
      <c r="E2998" s="1">
        <f>HOUR(US_Accidents_Dec20_updated3[[#This Row],[Start_Time]])</f>
        <v>9</v>
      </c>
      <c r="F2998" s="1">
        <f>MONTH(US_Accidents_Dec20_updated3[[#This Row],[Start_Time]])</f>
        <v>1</v>
      </c>
      <c r="G2998" s="1" t="s">
        <v>51</v>
      </c>
      <c r="H2998" s="1" t="s">
        <v>323</v>
      </c>
      <c r="I2998">
        <v>10</v>
      </c>
      <c r="J2998">
        <v>3.5</v>
      </c>
      <c r="K2998"/>
      <c r="L2998" s="1" t="s">
        <v>1207</v>
      </c>
      <c r="N2998"/>
      <c r="O2998"/>
    </row>
    <row r="2999" spans="1:15" x14ac:dyDescent="0.25">
      <c r="A2999">
        <v>39.900221000000002</v>
      </c>
      <c r="B2999">
        <v>-104.988178</v>
      </c>
      <c r="C2999">
        <v>3</v>
      </c>
      <c r="D2999" s="2" t="d">
        <v>2019-01-15T11:18:20.00000023283064150</v>
      </c>
      <c r="E2999" s="1">
        <f>HOUR(US_Accidents_Dec20_updated3[[#This Row],[Start_Time]])</f>
        <v>11</v>
      </c>
      <c r="F2999" s="1">
        <f>MONTH(US_Accidents_Dec20_updated3[[#This Row],[Start_Time]])</f>
        <v>1</v>
      </c>
      <c r="G2999" s="1" t="s">
        <v>51</v>
      </c>
      <c r="H2999" s="1" t="s">
        <v>442</v>
      </c>
      <c r="I2999">
        <v>40</v>
      </c>
      <c r="K2999"/>
      <c r="L2999" s="1" t="s">
        <v>1221</v>
      </c>
      <c r="N2999"/>
      <c r="O2999"/>
    </row>
    <row r="3000" spans="1:15" x14ac:dyDescent="0.25">
      <c r="A3000">
        <v>39.885438999999998</v>
      </c>
      <c r="B3000">
        <v>-104.98766999999999</v>
      </c>
      <c r="C3000">
        <v>3</v>
      </c>
      <c r="D3000" s="2" t="d">
        <v>2019-01-15T11:48:21.00000004749745200</v>
      </c>
      <c r="E3000" s="1">
        <f>HOUR(US_Accidents_Dec20_updated3[[#This Row],[Start_Time]])</f>
        <v>11</v>
      </c>
      <c r="F3000" s="1">
        <f>MONTH(US_Accidents_Dec20_updated3[[#This Row],[Start_Time]])</f>
        <v>1</v>
      </c>
      <c r="G3000" s="1" t="s">
        <v>51</v>
      </c>
      <c r="H3000" s="1" t="s">
        <v>442</v>
      </c>
      <c r="I3000">
        <v>40</v>
      </c>
      <c r="K3000"/>
      <c r="L3000" s="1" t="s">
        <v>1221</v>
      </c>
      <c r="N3000"/>
      <c r="O3000"/>
    </row>
    <row r="3001" spans="1:15" x14ac:dyDescent="0.25">
      <c r="A3001">
        <v>40.518369</v>
      </c>
      <c r="B3001">
        <v>-104.99227999999999</v>
      </c>
      <c r="C3001">
        <v>3</v>
      </c>
      <c r="D3001" s="2" t="d">
        <v>2019-01-15T13:14:36.00000025704502800</v>
      </c>
      <c r="E3001" s="1">
        <f>HOUR(US_Accidents_Dec20_updated3[[#This Row],[Start_Time]])</f>
        <v>13</v>
      </c>
      <c r="F3001" s="1">
        <f>MONTH(US_Accidents_Dec20_updated3[[#This Row],[Start_Time]])</f>
        <v>1</v>
      </c>
      <c r="G3001" s="1" t="s">
        <v>51</v>
      </c>
      <c r="H3001" s="1" t="s">
        <v>400</v>
      </c>
      <c r="I3001">
        <v>10</v>
      </c>
      <c r="K3001"/>
      <c r="L3001" s="1" t="s">
        <v>1207</v>
      </c>
      <c r="N3001"/>
      <c r="O3001"/>
    </row>
    <row r="3002" spans="1:15" x14ac:dyDescent="0.25">
      <c r="A3002">
        <v>39.916220000000003</v>
      </c>
      <c r="B3002">
        <v>-105.09480000000001</v>
      </c>
      <c r="C3002">
        <v>3</v>
      </c>
      <c r="D3002" s="2" t="d">
        <v>2019-01-15T16:22:48.99999983143061550</v>
      </c>
      <c r="E3002" s="1">
        <f>HOUR(US_Accidents_Dec20_updated3[[#This Row],[Start_Time]])</f>
        <v>16</v>
      </c>
      <c r="F3002" s="1">
        <f>MONTH(US_Accidents_Dec20_updated3[[#This Row],[Start_Time]])</f>
        <v>1</v>
      </c>
      <c r="G3002" s="1" t="s">
        <v>51</v>
      </c>
      <c r="H3002" s="1" t="s">
        <v>781</v>
      </c>
      <c r="I3002">
        <v>40</v>
      </c>
      <c r="J3002">
        <v>3.5</v>
      </c>
      <c r="K3002"/>
      <c r="L3002" s="1" t="s">
        <v>1221</v>
      </c>
      <c r="N3002"/>
      <c r="O3002"/>
    </row>
    <row r="3003" spans="1:15" x14ac:dyDescent="0.25">
      <c r="A3003">
        <v>40.025607000000001</v>
      </c>
      <c r="B3003">
        <v>-104.81774799999999</v>
      </c>
      <c r="C3003">
        <v>3</v>
      </c>
      <c r="D3003" s="2" t="d">
        <v>2019-01-15T16:28:48.99999974761158375</v>
      </c>
      <c r="E3003" s="1">
        <f>HOUR(US_Accidents_Dec20_updated3[[#This Row],[Start_Time]])</f>
        <v>16</v>
      </c>
      <c r="F3003" s="1">
        <f>MONTH(US_Accidents_Dec20_updated3[[#This Row],[Start_Time]])</f>
        <v>1</v>
      </c>
      <c r="G3003" s="1" t="s">
        <v>51</v>
      </c>
      <c r="H3003" s="1" t="s">
        <v>185</v>
      </c>
      <c r="I3003">
        <v>10</v>
      </c>
      <c r="J3003">
        <v>8.1</v>
      </c>
      <c r="K3003"/>
      <c r="L3003" s="1" t="s">
        <v>819</v>
      </c>
      <c r="N3003"/>
      <c r="O3003"/>
    </row>
    <row r="3004" spans="1:15" x14ac:dyDescent="0.25">
      <c r="A3004">
        <v>39.606169999999999</v>
      </c>
      <c r="B3004">
        <v>-104.89161</v>
      </c>
      <c r="C3004">
        <v>3</v>
      </c>
      <c r="D3004" s="2" t="d">
        <v>2019-01-15T16:34:49.00000029243528675</v>
      </c>
      <c r="E3004" s="1">
        <f>HOUR(US_Accidents_Dec20_updated3[[#This Row],[Start_Time]])</f>
        <v>16</v>
      </c>
      <c r="F3004" s="1">
        <f>MONTH(US_Accidents_Dec20_updated3[[#This Row],[Start_Time]])</f>
        <v>1</v>
      </c>
      <c r="G3004" s="1" t="s">
        <v>51</v>
      </c>
      <c r="H3004" s="1" t="s">
        <v>569</v>
      </c>
      <c r="I3004">
        <v>10</v>
      </c>
      <c r="J3004">
        <v>3.5</v>
      </c>
      <c r="K3004"/>
      <c r="L3004" s="1" t="s">
        <v>1221</v>
      </c>
      <c r="N3004"/>
      <c r="O3004"/>
    </row>
    <row r="3005" spans="1:15" x14ac:dyDescent="0.25">
      <c r="A3005">
        <v>39.735799999999998</v>
      </c>
      <c r="B3005">
        <v>-105.16419</v>
      </c>
      <c r="C3005">
        <v>3</v>
      </c>
      <c r="D3005" s="2" t="d">
        <v>2019-01-15T17:00:21.00000008940696450</v>
      </c>
      <c r="E3005" s="1">
        <f>HOUR(US_Accidents_Dec20_updated3[[#This Row],[Start_Time]])</f>
        <v>17</v>
      </c>
      <c r="F3005" s="1">
        <f>MONTH(US_Accidents_Dec20_updated3[[#This Row],[Start_Time]])</f>
        <v>1</v>
      </c>
      <c r="G3005" s="1" t="s">
        <v>51</v>
      </c>
      <c r="H3005" s="1" t="s">
        <v>542</v>
      </c>
      <c r="I3005">
        <v>40</v>
      </c>
      <c r="J3005">
        <v>3.5</v>
      </c>
      <c r="K3005"/>
      <c r="L3005" s="1" t="s">
        <v>1221</v>
      </c>
      <c r="N3005"/>
      <c r="O3005"/>
    </row>
    <row r="3006" spans="1:15" x14ac:dyDescent="0.25">
      <c r="A3006">
        <v>40.025607000000001</v>
      </c>
      <c r="B3006">
        <v>-104.81774799999999</v>
      </c>
      <c r="C3006">
        <v>3</v>
      </c>
      <c r="D3006" s="2" t="d">
        <v>2019-01-15T17:22:49.00000025052577425</v>
      </c>
      <c r="E3006" s="1">
        <f>HOUR(US_Accidents_Dec20_updated3[[#This Row],[Start_Time]])</f>
        <v>17</v>
      </c>
      <c r="F3006" s="1">
        <f>MONTH(US_Accidents_Dec20_updated3[[#This Row],[Start_Time]])</f>
        <v>1</v>
      </c>
      <c r="G3006" s="1" t="s">
        <v>51</v>
      </c>
      <c r="H3006" s="1" t="s">
        <v>185</v>
      </c>
      <c r="I3006">
        <v>10</v>
      </c>
      <c r="J3006">
        <v>8.1</v>
      </c>
      <c r="K3006"/>
      <c r="L3006" s="1" t="s">
        <v>819</v>
      </c>
      <c r="N3006"/>
      <c r="O3006"/>
    </row>
    <row r="3007" spans="1:15" x14ac:dyDescent="0.25">
      <c r="A3007">
        <v>40.033085</v>
      </c>
      <c r="B3007">
        <v>-104.81885699999999</v>
      </c>
      <c r="C3007">
        <v>3</v>
      </c>
      <c r="D3007" s="2" t="d">
        <v>2019-01-15T17:22:49.00000025052577425</v>
      </c>
      <c r="E3007" s="1">
        <f>HOUR(US_Accidents_Dec20_updated3[[#This Row],[Start_Time]])</f>
        <v>17</v>
      </c>
      <c r="F3007" s="1">
        <f>MONTH(US_Accidents_Dec20_updated3[[#This Row],[Start_Time]])</f>
        <v>1</v>
      </c>
      <c r="G3007" s="1" t="s">
        <v>51</v>
      </c>
      <c r="H3007" s="1" t="s">
        <v>1128</v>
      </c>
      <c r="I3007">
        <v>10</v>
      </c>
      <c r="J3007">
        <v>3.5</v>
      </c>
      <c r="K3007"/>
      <c r="L3007" s="1" t="s">
        <v>1207</v>
      </c>
      <c r="N3007"/>
      <c r="O3007"/>
    </row>
    <row r="3008" spans="1:15" x14ac:dyDescent="0.25">
      <c r="A3008">
        <v>39.680940999999997</v>
      </c>
      <c r="B3008">
        <v>-104.82867</v>
      </c>
      <c r="C3008">
        <v>3</v>
      </c>
      <c r="D3008" s="2" t="d">
        <v>2019-01-15T23:02:33.99999974761158375</v>
      </c>
      <c r="E3008" s="1">
        <f>HOUR(US_Accidents_Dec20_updated3[[#This Row],[Start_Time]])</f>
        <v>23</v>
      </c>
      <c r="F3008" s="1">
        <f>MONTH(US_Accidents_Dec20_updated3[[#This Row],[Start_Time]])</f>
        <v>1</v>
      </c>
      <c r="G3008" s="1" t="s">
        <v>53</v>
      </c>
      <c r="H3008" s="1" t="s">
        <v>587</v>
      </c>
      <c r="I3008">
        <v>10</v>
      </c>
      <c r="J3008">
        <v>12.7</v>
      </c>
      <c r="K3008"/>
      <c r="L3008" s="1" t="s">
        <v>819</v>
      </c>
      <c r="N3008"/>
      <c r="O3008"/>
    </row>
    <row r="3009" spans="1:15" x14ac:dyDescent="0.25">
      <c r="A3009">
        <v>39.978110999999998</v>
      </c>
      <c r="B3009">
        <v>-105.21611799999999</v>
      </c>
      <c r="C3009">
        <v>3</v>
      </c>
      <c r="D3009" s="2" t="d">
        <v>2019-01-16T06:34:48.999999873340130025</v>
      </c>
      <c r="E3009" s="1">
        <f>HOUR(US_Accidents_Dec20_updated3[[#This Row],[Start_Time]])</f>
        <v>6</v>
      </c>
      <c r="F3009" s="1">
        <f>MONTH(US_Accidents_Dec20_updated3[[#This Row],[Start_Time]])</f>
        <v>1</v>
      </c>
      <c r="G3009" s="1" t="s">
        <v>53</v>
      </c>
      <c r="H3009" s="1" t="s">
        <v>373</v>
      </c>
      <c r="I3009">
        <v>10</v>
      </c>
      <c r="J3009">
        <v>4.5999999999999996</v>
      </c>
      <c r="K3009"/>
      <c r="L3009" s="1" t="s">
        <v>1221</v>
      </c>
      <c r="N3009"/>
      <c r="O3009"/>
    </row>
    <row r="3010" spans="1:15" x14ac:dyDescent="0.25">
      <c r="A3010">
        <v>38.372973000000002</v>
      </c>
      <c r="B3010">
        <v>-105.67272699999999</v>
      </c>
      <c r="C3010">
        <v>3</v>
      </c>
      <c r="D3010" s="2" t="d">
        <v>2019-01-16T08:08:36.00000013131648375</v>
      </c>
      <c r="E3010" s="1">
        <f>HOUR(US_Accidents_Dec20_updated3[[#This Row],[Start_Time]])</f>
        <v>8</v>
      </c>
      <c r="F3010" s="1">
        <f>MONTH(US_Accidents_Dec20_updated3[[#This Row],[Start_Time]])</f>
        <v>1</v>
      </c>
      <c r="G3010" s="1" t="s">
        <v>51</v>
      </c>
      <c r="H3010" s="1" t="s">
        <v>4461</v>
      </c>
      <c r="I3010">
        <v>10</v>
      </c>
      <c r="J3010">
        <v>5.8</v>
      </c>
      <c r="K3010"/>
      <c r="L3010" s="1" t="s">
        <v>1221</v>
      </c>
      <c r="N3010"/>
      <c r="O3010"/>
    </row>
    <row r="3011" spans="1:15" x14ac:dyDescent="0.25">
      <c r="A3011">
        <v>39.747109999999999</v>
      </c>
      <c r="B3011">
        <v>-105.39773</v>
      </c>
      <c r="C3011">
        <v>4</v>
      </c>
      <c r="D3011" s="2" t="d">
        <v>2019-01-16T10:15:19.99999985564500200</v>
      </c>
      <c r="E3011" s="1">
        <f>HOUR(US_Accidents_Dec20_updated3[[#This Row],[Start_Time]])</f>
        <v>10</v>
      </c>
      <c r="F3011" s="1">
        <f>MONTH(US_Accidents_Dec20_updated3[[#This Row],[Start_Time]])</f>
        <v>1</v>
      </c>
      <c r="G3011" s="1" t="s">
        <v>51</v>
      </c>
      <c r="H3011" s="1" t="s">
        <v>4597</v>
      </c>
      <c r="I3011">
        <v>10</v>
      </c>
      <c r="K3011"/>
      <c r="L3011" s="1" t="s">
        <v>1213</v>
      </c>
      <c r="N3011"/>
      <c r="O3011"/>
    </row>
    <row r="3012" spans="1:15" x14ac:dyDescent="0.25">
      <c r="A3012">
        <v>39.802298</v>
      </c>
      <c r="B3012">
        <v>-105.493692</v>
      </c>
      <c r="C3012">
        <v>4</v>
      </c>
      <c r="D3012" s="2" t="d">
        <v>2019-01-16T10:15:19.99999985564500200</v>
      </c>
      <c r="E3012" s="1">
        <f>HOUR(US_Accidents_Dec20_updated3[[#This Row],[Start_Time]])</f>
        <v>10</v>
      </c>
      <c r="F3012" s="1">
        <f>MONTH(US_Accidents_Dec20_updated3[[#This Row],[Start_Time]])</f>
        <v>1</v>
      </c>
      <c r="G3012" s="1" t="s">
        <v>51</v>
      </c>
      <c r="H3012" s="1" t="s">
        <v>8687</v>
      </c>
      <c r="I3012">
        <v>0.5</v>
      </c>
      <c r="J3012">
        <v>42.6</v>
      </c>
      <c r="K3012"/>
      <c r="L3012" s="1" t="s">
        <v>1211</v>
      </c>
      <c r="N3012"/>
      <c r="O3012"/>
    </row>
    <row r="3013" spans="1:15" x14ac:dyDescent="0.25">
      <c r="A3013">
        <v>39.747109999999999</v>
      </c>
      <c r="B3013">
        <v>-105.39773</v>
      </c>
      <c r="C3013">
        <v>4</v>
      </c>
      <c r="D3013" s="2" t="d">
        <v>2019-01-16T10:55:48.99999999906867900</v>
      </c>
      <c r="E3013" s="1">
        <f>HOUR(US_Accidents_Dec20_updated3[[#This Row],[Start_Time]])</f>
        <v>10</v>
      </c>
      <c r="F3013" s="1">
        <f>MONTH(US_Accidents_Dec20_updated3[[#This Row],[Start_Time]])</f>
        <v>1</v>
      </c>
      <c r="G3013" s="1" t="s">
        <v>51</v>
      </c>
      <c r="H3013" s="1" t="s">
        <v>4643</v>
      </c>
      <c r="I3013">
        <v>10</v>
      </c>
      <c r="K3013"/>
      <c r="L3013" s="1" t="s">
        <v>819</v>
      </c>
      <c r="N3013"/>
      <c r="O3013"/>
    </row>
    <row r="3014" spans="1:15" x14ac:dyDescent="0.25">
      <c r="A3014">
        <v>39.802298</v>
      </c>
      <c r="B3014">
        <v>-105.493692</v>
      </c>
      <c r="C3014">
        <v>4</v>
      </c>
      <c r="D3014" s="2" t="d">
        <v>2019-01-16T10:55:48.99999999906867900</v>
      </c>
      <c r="E3014" s="1">
        <f>HOUR(US_Accidents_Dec20_updated3[[#This Row],[Start_Time]])</f>
        <v>10</v>
      </c>
      <c r="F3014" s="1">
        <f>MONTH(US_Accidents_Dec20_updated3[[#This Row],[Start_Time]])</f>
        <v>1</v>
      </c>
      <c r="G3014" s="1" t="s">
        <v>51</v>
      </c>
      <c r="H3014" s="1" t="s">
        <v>8689</v>
      </c>
      <c r="I3014">
        <v>0.2</v>
      </c>
      <c r="J3014">
        <v>39.1</v>
      </c>
      <c r="K3014"/>
      <c r="L3014" s="1" t="s">
        <v>1211</v>
      </c>
      <c r="N3014"/>
      <c r="O3014"/>
    </row>
    <row r="3015" spans="1:15" x14ac:dyDescent="0.25">
      <c r="A3015">
        <v>39.778359999999999</v>
      </c>
      <c r="B3015">
        <v>-104.89577300000001</v>
      </c>
      <c r="C3015">
        <v>3</v>
      </c>
      <c r="D3015" s="2" t="d">
        <v>2019-01-16T13:43:06.00000017322599625</v>
      </c>
      <c r="E3015" s="1">
        <f>HOUR(US_Accidents_Dec20_updated3[[#This Row],[Start_Time]])</f>
        <v>13</v>
      </c>
      <c r="F3015" s="1">
        <f>MONTH(US_Accidents_Dec20_updated3[[#This Row],[Start_Time]])</f>
        <v>1</v>
      </c>
      <c r="G3015" s="1" t="s">
        <v>51</v>
      </c>
      <c r="H3015" s="1" t="s">
        <v>417</v>
      </c>
      <c r="I3015">
        <v>30</v>
      </c>
      <c r="J3015">
        <v>17.3</v>
      </c>
      <c r="K3015"/>
      <c r="L3015" s="1" t="s">
        <v>819</v>
      </c>
      <c r="N3015"/>
      <c r="O3015"/>
    </row>
    <row r="3016" spans="1:15" x14ac:dyDescent="0.25">
      <c r="A3016">
        <v>40.92709</v>
      </c>
      <c r="B3016">
        <v>-106.22651</v>
      </c>
      <c r="C3016">
        <v>4</v>
      </c>
      <c r="D3016" s="2" t="d">
        <v>2019-01-16T13:43:06.00000017322599625</v>
      </c>
      <c r="E3016" s="1">
        <f>HOUR(US_Accidents_Dec20_updated3[[#This Row],[Start_Time]])</f>
        <v>13</v>
      </c>
      <c r="F3016" s="1">
        <f>MONTH(US_Accidents_Dec20_updated3[[#This Row],[Start_Time]])</f>
        <v>1</v>
      </c>
      <c r="G3016" s="1" t="s">
        <v>51</v>
      </c>
      <c r="H3016" s="1" t="s">
        <v>4489</v>
      </c>
      <c r="I3016">
        <v>10</v>
      </c>
      <c r="J3016">
        <v>15</v>
      </c>
      <c r="K3016"/>
      <c r="L3016" s="1" t="s">
        <v>1213</v>
      </c>
      <c r="N3016"/>
      <c r="O3016"/>
    </row>
    <row r="3017" spans="1:15" x14ac:dyDescent="0.25">
      <c r="A3017">
        <v>40.92709</v>
      </c>
      <c r="B3017">
        <v>-106.22651</v>
      </c>
      <c r="C3017">
        <v>4</v>
      </c>
      <c r="D3017" s="2" t="d">
        <v>2019-01-16T13:43:06.00000017322599625</v>
      </c>
      <c r="E3017" s="1">
        <f>HOUR(US_Accidents_Dec20_updated3[[#This Row],[Start_Time]])</f>
        <v>13</v>
      </c>
      <c r="F3017" s="1">
        <f>MONTH(US_Accidents_Dec20_updated3[[#This Row],[Start_Time]])</f>
        <v>1</v>
      </c>
      <c r="G3017" s="1" t="s">
        <v>51</v>
      </c>
      <c r="H3017" s="1" t="s">
        <v>4489</v>
      </c>
      <c r="I3017">
        <v>10</v>
      </c>
      <c r="J3017">
        <v>15</v>
      </c>
      <c r="K3017"/>
      <c r="L3017" s="1" t="s">
        <v>1213</v>
      </c>
      <c r="N3017"/>
      <c r="O3017"/>
    </row>
    <row r="3018" spans="1:15" x14ac:dyDescent="0.25">
      <c r="A3018">
        <v>39.630034999999999</v>
      </c>
      <c r="B3018">
        <v>-104.905278</v>
      </c>
      <c r="C3018">
        <v>3</v>
      </c>
      <c r="D3018" s="2" t="d">
        <v>2019-01-16T13:49:06.00000008940696450</v>
      </c>
      <c r="E3018" s="1">
        <f>HOUR(US_Accidents_Dec20_updated3[[#This Row],[Start_Time]])</f>
        <v>13</v>
      </c>
      <c r="F3018" s="1">
        <f>MONTH(US_Accidents_Dec20_updated3[[#This Row],[Start_Time]])</f>
        <v>1</v>
      </c>
      <c r="G3018" s="1" t="s">
        <v>51</v>
      </c>
      <c r="H3018" s="1" t="s">
        <v>221</v>
      </c>
      <c r="I3018">
        <v>10</v>
      </c>
      <c r="J3018">
        <v>4.5999999999999996</v>
      </c>
      <c r="K3018"/>
      <c r="L3018" s="1" t="s">
        <v>819</v>
      </c>
      <c r="N3018"/>
      <c r="O3018"/>
    </row>
    <row r="3019" spans="1:15" x14ac:dyDescent="0.25">
      <c r="A3019">
        <v>39.65813</v>
      </c>
      <c r="B3019">
        <v>-104.92050999999999</v>
      </c>
      <c r="C3019">
        <v>3</v>
      </c>
      <c r="D3019" s="2" t="d">
        <v>2019-01-16T14:52:51.00000029895454725</v>
      </c>
      <c r="E3019" s="1">
        <f>HOUR(US_Accidents_Dec20_updated3[[#This Row],[Start_Time]])</f>
        <v>14</v>
      </c>
      <c r="F3019" s="1">
        <f>MONTH(US_Accidents_Dec20_updated3[[#This Row],[Start_Time]])</f>
        <v>1</v>
      </c>
      <c r="G3019" s="1" t="s">
        <v>51</v>
      </c>
      <c r="H3019" s="1" t="s">
        <v>605</v>
      </c>
      <c r="I3019">
        <v>10</v>
      </c>
      <c r="J3019">
        <v>6.9</v>
      </c>
      <c r="K3019"/>
      <c r="L3019" s="1" t="s">
        <v>819</v>
      </c>
      <c r="N3019"/>
      <c r="O3019"/>
    </row>
    <row r="3020" spans="1:15" x14ac:dyDescent="0.25">
      <c r="A3020">
        <v>39.66395</v>
      </c>
      <c r="B3020">
        <v>-104.92307</v>
      </c>
      <c r="C3020">
        <v>2</v>
      </c>
      <c r="D3020" s="2" t="d">
        <v>2019-01-16T15:16:06.99999973643571150</v>
      </c>
      <c r="E3020" s="1">
        <f>HOUR(US_Accidents_Dec20_updated3[[#This Row],[Start_Time]])</f>
        <v>15</v>
      </c>
      <c r="F3020" s="1">
        <f>MONTH(US_Accidents_Dec20_updated3[[#This Row],[Start_Time]])</f>
        <v>1</v>
      </c>
      <c r="G3020" s="1" t="s">
        <v>51</v>
      </c>
      <c r="H3020" s="1" t="s">
        <v>9337</v>
      </c>
      <c r="I3020">
        <v>10</v>
      </c>
      <c r="J3020">
        <v>6.9</v>
      </c>
      <c r="K3020"/>
      <c r="L3020" s="1" t="s">
        <v>819</v>
      </c>
      <c r="N3020"/>
      <c r="O3020"/>
    </row>
    <row r="3021" spans="1:15" x14ac:dyDescent="0.25">
      <c r="A3021">
        <v>39.602213999999996</v>
      </c>
      <c r="B3021">
        <v>-104.888992</v>
      </c>
      <c r="C3021">
        <v>3</v>
      </c>
      <c r="D3021" s="2" t="d">
        <v>2019-01-16T16:43:06.99999977834522400</v>
      </c>
      <c r="E3021" s="1">
        <f>HOUR(US_Accidents_Dec20_updated3[[#This Row],[Start_Time]])</f>
        <v>16</v>
      </c>
      <c r="F3021" s="1">
        <f>MONTH(US_Accidents_Dec20_updated3[[#This Row],[Start_Time]])</f>
        <v>1</v>
      </c>
      <c r="G3021" s="1" t="s">
        <v>51</v>
      </c>
      <c r="H3021" s="1" t="s">
        <v>427</v>
      </c>
      <c r="I3021">
        <v>10</v>
      </c>
      <c r="J3021">
        <v>5.8</v>
      </c>
      <c r="K3021"/>
      <c r="L3021" s="1" t="s">
        <v>819</v>
      </c>
      <c r="N3021"/>
      <c r="O3021"/>
    </row>
    <row r="3022" spans="1:15" x14ac:dyDescent="0.25">
      <c r="A3022">
        <v>39.616402999999998</v>
      </c>
      <c r="B3022">
        <v>-104.89720199999999</v>
      </c>
      <c r="C3022">
        <v>3</v>
      </c>
      <c r="D3022" s="2" t="d">
        <v>2019-01-16T17:32:33.99999995715915975</v>
      </c>
      <c r="E3022" s="1">
        <f>HOUR(US_Accidents_Dec20_updated3[[#This Row],[Start_Time]])</f>
        <v>17</v>
      </c>
      <c r="F3022" s="1">
        <f>MONTH(US_Accidents_Dec20_updated3[[#This Row],[Start_Time]])</f>
        <v>1</v>
      </c>
      <c r="G3022" s="1" t="s">
        <v>53</v>
      </c>
      <c r="H3022" s="1" t="s">
        <v>565</v>
      </c>
      <c r="I3022">
        <v>10</v>
      </c>
      <c r="J3022">
        <v>6.9</v>
      </c>
      <c r="K3022"/>
      <c r="L3022" s="1" t="s">
        <v>819</v>
      </c>
      <c r="N3022"/>
      <c r="O3022"/>
    </row>
    <row r="3023" spans="1:15" x14ac:dyDescent="0.25">
      <c r="A3023">
        <v>39.61985</v>
      </c>
      <c r="B3023">
        <v>-104.89914</v>
      </c>
      <c r="C3023">
        <v>2</v>
      </c>
      <c r="D3023" s="2" t="d">
        <v>2019-01-16T18:05:34.00000012479722325</v>
      </c>
      <c r="E3023" s="1">
        <f>HOUR(US_Accidents_Dec20_updated3[[#This Row],[Start_Time]])</f>
        <v>18</v>
      </c>
      <c r="F3023" s="1">
        <f>MONTH(US_Accidents_Dec20_updated3[[#This Row],[Start_Time]])</f>
        <v>1</v>
      </c>
      <c r="G3023" s="1" t="s">
        <v>53</v>
      </c>
      <c r="H3023" s="1" t="s">
        <v>9339</v>
      </c>
      <c r="I3023">
        <v>10</v>
      </c>
      <c r="J3023">
        <v>6.9</v>
      </c>
      <c r="K3023"/>
      <c r="L3023" s="1" t="s">
        <v>819</v>
      </c>
      <c r="N3023"/>
      <c r="O3023"/>
    </row>
    <row r="3024" spans="1:15" x14ac:dyDescent="0.25">
      <c r="A3024">
        <v>39.685139999999997</v>
      </c>
      <c r="B3024">
        <v>-105.88582</v>
      </c>
      <c r="C3024">
        <v>4</v>
      </c>
      <c r="D3024" s="2" t="d">
        <v>2019-01-16T23:31:49.00000012479722325</v>
      </c>
      <c r="E3024" s="1">
        <f>HOUR(US_Accidents_Dec20_updated3[[#This Row],[Start_Time]])</f>
        <v>23</v>
      </c>
      <c r="F3024" s="1">
        <f>MONTH(US_Accidents_Dec20_updated3[[#This Row],[Start_Time]])</f>
        <v>1</v>
      </c>
      <c r="G3024" s="1" t="s">
        <v>53</v>
      </c>
      <c r="H3024" s="1" t="s">
        <v>2135</v>
      </c>
      <c r="I3024">
        <v>0.5</v>
      </c>
      <c r="J3024">
        <v>38</v>
      </c>
      <c r="K3024"/>
      <c r="L3024" s="1" t="s">
        <v>4895</v>
      </c>
      <c r="N3024"/>
      <c r="O3024"/>
    </row>
    <row r="3025" spans="1:15" x14ac:dyDescent="0.25">
      <c r="A3025">
        <v>39.533096999999998</v>
      </c>
      <c r="B3025">
        <v>-106.215451</v>
      </c>
      <c r="C3025">
        <v>4</v>
      </c>
      <c r="D3025" s="2" t="d">
        <v>2019-01-16T23:57:19.00000008288771075</v>
      </c>
      <c r="E3025" s="1">
        <f>HOUR(US_Accidents_Dec20_updated3[[#This Row],[Start_Time]])</f>
        <v>23</v>
      </c>
      <c r="F3025" s="1">
        <f>MONTH(US_Accidents_Dec20_updated3[[#This Row],[Start_Time]])</f>
        <v>1</v>
      </c>
      <c r="G3025" s="1" t="s">
        <v>53</v>
      </c>
      <c r="H3025" s="1" t="s">
        <v>2847</v>
      </c>
      <c r="J3025">
        <v>11.5</v>
      </c>
      <c r="K3025"/>
      <c r="L3025" s="1" t="s">
        <v>1213</v>
      </c>
      <c r="N3025"/>
      <c r="O3025"/>
    </row>
    <row r="3026" spans="1:15" x14ac:dyDescent="0.25">
      <c r="A3026">
        <v>39.778530000000003</v>
      </c>
      <c r="B3026">
        <v>-104.89713999999999</v>
      </c>
      <c r="C3026">
        <v>3</v>
      </c>
      <c r="D3026" s="2" t="d">
        <v>2019-01-17T05:58:48.99999974761158375</v>
      </c>
      <c r="E3026" s="1">
        <f>HOUR(US_Accidents_Dec20_updated3[[#This Row],[Start_Time]])</f>
        <v>5</v>
      </c>
      <c r="F3026" s="1">
        <f>MONTH(US_Accidents_Dec20_updated3[[#This Row],[Start_Time]])</f>
        <v>1</v>
      </c>
      <c r="G3026" s="1" t="s">
        <v>53</v>
      </c>
      <c r="H3026" s="1" t="s">
        <v>820</v>
      </c>
      <c r="I3026">
        <v>10</v>
      </c>
      <c r="J3026">
        <v>8.1</v>
      </c>
      <c r="K3026"/>
      <c r="L3026" s="1" t="s">
        <v>1068</v>
      </c>
      <c r="N3026"/>
      <c r="O3026"/>
    </row>
    <row r="3027" spans="1:15" x14ac:dyDescent="0.25">
      <c r="A3027">
        <v>39.778359999999999</v>
      </c>
      <c r="B3027">
        <v>-104.89577300000001</v>
      </c>
      <c r="C3027">
        <v>3</v>
      </c>
      <c r="D3027" s="2" t="d">
        <v>2019-01-17T06:38:36.00000013131648375</v>
      </c>
      <c r="E3027" s="1">
        <f>HOUR(US_Accidents_Dec20_updated3[[#This Row],[Start_Time]])</f>
        <v>6</v>
      </c>
      <c r="F3027" s="1">
        <f>MONTH(US_Accidents_Dec20_updated3[[#This Row],[Start_Time]])</f>
        <v>1</v>
      </c>
      <c r="G3027" s="1" t="s">
        <v>53</v>
      </c>
      <c r="H3027" s="1" t="s">
        <v>417</v>
      </c>
      <c r="I3027">
        <v>10</v>
      </c>
      <c r="J3027">
        <v>8.1</v>
      </c>
      <c r="K3027"/>
      <c r="L3027" s="1" t="s">
        <v>1068</v>
      </c>
      <c r="N3027"/>
      <c r="O3027"/>
    </row>
    <row r="3028" spans="1:15" x14ac:dyDescent="0.25">
      <c r="A3028">
        <v>39.770119999999999</v>
      </c>
      <c r="B3028">
        <v>-104.99178999999999</v>
      </c>
      <c r="C3028">
        <v>3</v>
      </c>
      <c r="D3028" s="2" t="d">
        <v>2019-01-17T06:55:06.00000021513551550</v>
      </c>
      <c r="E3028" s="1">
        <f>HOUR(US_Accidents_Dec20_updated3[[#This Row],[Start_Time]])</f>
        <v>6</v>
      </c>
      <c r="F3028" s="1">
        <f>MONTH(US_Accidents_Dec20_updated3[[#This Row],[Start_Time]])</f>
        <v>1</v>
      </c>
      <c r="G3028" s="1" t="s">
        <v>51</v>
      </c>
      <c r="H3028" s="1" t="s">
        <v>533</v>
      </c>
      <c r="I3028">
        <v>20</v>
      </c>
      <c r="J3028">
        <v>8.1</v>
      </c>
      <c r="K3028"/>
      <c r="L3028" s="1" t="s">
        <v>1221</v>
      </c>
      <c r="N3028"/>
      <c r="O3028"/>
    </row>
    <row r="3029" spans="1:15" x14ac:dyDescent="0.25">
      <c r="A3029">
        <v>40.291735000000003</v>
      </c>
      <c r="B3029">
        <v>-104.98025</v>
      </c>
      <c r="C3029">
        <v>3</v>
      </c>
      <c r="D3029" s="2" t="d">
        <v>2019-01-17T06:58:49.0000001667067425</v>
      </c>
      <c r="E3029" s="1">
        <f>HOUR(US_Accidents_Dec20_updated3[[#This Row],[Start_Time]])</f>
        <v>6</v>
      </c>
      <c r="F3029" s="1">
        <f>MONTH(US_Accidents_Dec20_updated3[[#This Row],[Start_Time]])</f>
        <v>1</v>
      </c>
      <c r="G3029" s="1" t="s">
        <v>51</v>
      </c>
      <c r="H3029" s="1" t="s">
        <v>341</v>
      </c>
      <c r="I3029">
        <v>10</v>
      </c>
      <c r="J3029">
        <v>5.8</v>
      </c>
      <c r="K3029"/>
      <c r="L3029" s="1" t="s">
        <v>1207</v>
      </c>
      <c r="N3029"/>
      <c r="O3029"/>
    </row>
    <row r="3030" spans="1:15" x14ac:dyDescent="0.25">
      <c r="A3030">
        <v>37.982239999999997</v>
      </c>
      <c r="B3030">
        <v>-103.63808</v>
      </c>
      <c r="C3030">
        <v>3</v>
      </c>
      <c r="D3030" s="2" t="d">
        <v>2019-01-17T07:44:35.99999983794986925</v>
      </c>
      <c r="E3030" s="1">
        <f>HOUR(US_Accidents_Dec20_updated3[[#This Row],[Start_Time]])</f>
        <v>7</v>
      </c>
      <c r="F3030" s="1">
        <f>MONTH(US_Accidents_Dec20_updated3[[#This Row],[Start_Time]])</f>
        <v>1</v>
      </c>
      <c r="G3030" s="1" t="s">
        <v>51</v>
      </c>
      <c r="H3030" s="1" t="s">
        <v>6904</v>
      </c>
      <c r="I3030">
        <v>10</v>
      </c>
      <c r="J3030">
        <v>5.8</v>
      </c>
      <c r="K3030"/>
      <c r="L3030" s="1" t="s">
        <v>1207</v>
      </c>
      <c r="N3030"/>
      <c r="O3030"/>
    </row>
    <row r="3031" spans="1:15" x14ac:dyDescent="0.25">
      <c r="A3031">
        <v>37.982239999999997</v>
      </c>
      <c r="B3031">
        <v>-103.63808</v>
      </c>
      <c r="C3031">
        <v>4</v>
      </c>
      <c r="D3031" s="2" t="d">
        <v>2019-01-17T07:48:21.00000025704502800</v>
      </c>
      <c r="E3031" s="1">
        <f>HOUR(US_Accidents_Dec20_updated3[[#This Row],[Start_Time]])</f>
        <v>7</v>
      </c>
      <c r="F3031" s="1">
        <f>MONTH(US_Accidents_Dec20_updated3[[#This Row],[Start_Time]])</f>
        <v>1</v>
      </c>
      <c r="G3031" s="1" t="s">
        <v>51</v>
      </c>
      <c r="H3031" s="1" t="s">
        <v>6947</v>
      </c>
      <c r="I3031">
        <v>10</v>
      </c>
      <c r="J3031">
        <v>5.8</v>
      </c>
      <c r="K3031"/>
      <c r="L3031" s="1" t="s">
        <v>1207</v>
      </c>
      <c r="N3031"/>
      <c r="O3031"/>
    </row>
    <row r="3032" spans="1:15" x14ac:dyDescent="0.25">
      <c r="A3032">
        <v>39.776488000000001</v>
      </c>
      <c r="B3032">
        <v>-104.87362899999999</v>
      </c>
      <c r="C3032">
        <v>3</v>
      </c>
      <c r="D3032" s="2" t="d">
        <v>2019-01-17T09:08:35.99999992176890100</v>
      </c>
      <c r="E3032" s="1">
        <f>HOUR(US_Accidents_Dec20_updated3[[#This Row],[Start_Time]])</f>
        <v>9</v>
      </c>
      <c r="F3032" s="1">
        <f>MONTH(US_Accidents_Dec20_updated3[[#This Row],[Start_Time]])</f>
        <v>1</v>
      </c>
      <c r="G3032" s="1" t="s">
        <v>51</v>
      </c>
      <c r="H3032" s="1" t="s">
        <v>418</v>
      </c>
      <c r="I3032">
        <v>10</v>
      </c>
      <c r="J3032">
        <v>4.5999999999999996</v>
      </c>
      <c r="K3032"/>
      <c r="L3032" s="1" t="s">
        <v>819</v>
      </c>
      <c r="N3032"/>
      <c r="O3032"/>
    </row>
    <row r="3033" spans="1:15" x14ac:dyDescent="0.25">
      <c r="A3033">
        <v>39.751289</v>
      </c>
      <c r="B3033">
        <v>-105.01681000000001</v>
      </c>
      <c r="C3033">
        <v>3</v>
      </c>
      <c r="D3033" s="2" t="d">
        <v>2019-01-17T09:58:49.0000001667067425</v>
      </c>
      <c r="E3033" s="1">
        <f>HOUR(US_Accidents_Dec20_updated3[[#This Row],[Start_Time]])</f>
        <v>9</v>
      </c>
      <c r="F3033" s="1">
        <f>MONTH(US_Accidents_Dec20_updated3[[#This Row],[Start_Time]])</f>
        <v>1</v>
      </c>
      <c r="G3033" s="1" t="s">
        <v>51</v>
      </c>
      <c r="H3033" s="1" t="s">
        <v>582</v>
      </c>
      <c r="I3033">
        <v>50</v>
      </c>
      <c r="J3033">
        <v>4.5999999999999996</v>
      </c>
      <c r="K3033"/>
      <c r="L3033" s="1" t="s">
        <v>1221</v>
      </c>
      <c r="N3033"/>
      <c r="O3033"/>
    </row>
    <row r="3034" spans="1:15" x14ac:dyDescent="0.25">
      <c r="A3034">
        <v>39.771329999999999</v>
      </c>
      <c r="B3034">
        <v>-104.99073</v>
      </c>
      <c r="C3034">
        <v>3</v>
      </c>
      <c r="D3034" s="2" t="d">
        <v>2019-01-17T10:32:36.00000000558793275</v>
      </c>
      <c r="E3034" s="1">
        <f>HOUR(US_Accidents_Dec20_updated3[[#This Row],[Start_Time]])</f>
        <v>10</v>
      </c>
      <c r="F3034" s="1">
        <f>MONTH(US_Accidents_Dec20_updated3[[#This Row],[Start_Time]])</f>
        <v>1</v>
      </c>
      <c r="G3034" s="1" t="s">
        <v>51</v>
      </c>
      <c r="H3034" s="1" t="s">
        <v>366</v>
      </c>
      <c r="I3034">
        <v>50</v>
      </c>
      <c r="J3034">
        <v>5.8</v>
      </c>
      <c r="K3034"/>
      <c r="L3034" s="1" t="s">
        <v>1221</v>
      </c>
      <c r="N3034"/>
      <c r="O3034"/>
    </row>
    <row r="3035" spans="1:15" x14ac:dyDescent="0.25">
      <c r="A3035">
        <v>39.775370000000002</v>
      </c>
      <c r="B3035">
        <v>-104.860736</v>
      </c>
      <c r="C3035">
        <v>3</v>
      </c>
      <c r="D3035" s="2" t="d">
        <v>2019-01-17T13:02:35.99999979604035675</v>
      </c>
      <c r="E3035" s="1">
        <f>HOUR(US_Accidents_Dec20_updated3[[#This Row],[Start_Time]])</f>
        <v>13</v>
      </c>
      <c r="F3035" s="1">
        <f>MONTH(US_Accidents_Dec20_updated3[[#This Row],[Start_Time]])</f>
        <v>1</v>
      </c>
      <c r="G3035" s="1" t="s">
        <v>51</v>
      </c>
      <c r="H3035" s="1" t="s">
        <v>453</v>
      </c>
      <c r="I3035">
        <v>10</v>
      </c>
      <c r="J3035">
        <v>10.4</v>
      </c>
      <c r="K3035"/>
      <c r="L3035" s="1" t="s">
        <v>819</v>
      </c>
      <c r="N3035"/>
      <c r="O3035"/>
    </row>
    <row r="3036" spans="1:15" x14ac:dyDescent="0.25">
      <c r="A3036">
        <v>39.725470000000001</v>
      </c>
      <c r="B3036">
        <v>-105.11864</v>
      </c>
      <c r="C3036">
        <v>3</v>
      </c>
      <c r="D3036" s="2" t="d">
        <v>2019-01-17T13:55:06.00000000558793275</v>
      </c>
      <c r="E3036" s="1">
        <f>HOUR(US_Accidents_Dec20_updated3[[#This Row],[Start_Time]])</f>
        <v>13</v>
      </c>
      <c r="F3036" s="1">
        <f>MONTH(US_Accidents_Dec20_updated3[[#This Row],[Start_Time]])</f>
        <v>1</v>
      </c>
      <c r="G3036" s="1" t="s">
        <v>51</v>
      </c>
      <c r="H3036" s="1" t="s">
        <v>971</v>
      </c>
      <c r="I3036">
        <v>50</v>
      </c>
      <c r="J3036">
        <v>3.5</v>
      </c>
      <c r="K3036"/>
      <c r="L3036" s="1" t="s">
        <v>1221</v>
      </c>
      <c r="N3036"/>
      <c r="O3036"/>
    </row>
    <row r="3037" spans="1:15" x14ac:dyDescent="0.25">
      <c r="A3037">
        <v>37.982219999999998</v>
      </c>
      <c r="B3037">
        <v>-103.664768</v>
      </c>
      <c r="C3037">
        <v>3</v>
      </c>
      <c r="D3037" s="2" t="d">
        <v>2019-01-17T14:19:06.999999904073775</v>
      </c>
      <c r="E3037" s="1">
        <f>HOUR(US_Accidents_Dec20_updated3[[#This Row],[Start_Time]])</f>
        <v>14</v>
      </c>
      <c r="F3037" s="1">
        <f>MONTH(US_Accidents_Dec20_updated3[[#This Row],[Start_Time]])</f>
        <v>1</v>
      </c>
      <c r="G3037" s="1" t="s">
        <v>51</v>
      </c>
      <c r="H3037" s="1" t="s">
        <v>6904</v>
      </c>
      <c r="I3037">
        <v>10</v>
      </c>
      <c r="J3037">
        <v>11.5</v>
      </c>
      <c r="K3037"/>
      <c r="L3037" s="1" t="s">
        <v>1207</v>
      </c>
      <c r="N3037"/>
      <c r="O3037"/>
    </row>
    <row r="3038" spans="1:15" x14ac:dyDescent="0.25">
      <c r="A3038">
        <v>37.982261999999999</v>
      </c>
      <c r="B3038">
        <v>-103.673789</v>
      </c>
      <c r="C3038">
        <v>3</v>
      </c>
      <c r="D3038" s="2" t="d">
        <v>2019-01-17T14:19:06.999999904073775</v>
      </c>
      <c r="E3038" s="1">
        <f>HOUR(US_Accidents_Dec20_updated3[[#This Row],[Start_Time]])</f>
        <v>14</v>
      </c>
      <c r="F3038" s="1">
        <f>MONTH(US_Accidents_Dec20_updated3[[#This Row],[Start_Time]])</f>
        <v>1</v>
      </c>
      <c r="G3038" s="1" t="s">
        <v>51</v>
      </c>
      <c r="H3038" s="1" t="s">
        <v>6907</v>
      </c>
      <c r="I3038">
        <v>10</v>
      </c>
      <c r="J3038">
        <v>11.5</v>
      </c>
      <c r="K3038"/>
      <c r="L3038" s="1" t="s">
        <v>1207</v>
      </c>
      <c r="N3038"/>
      <c r="O3038"/>
    </row>
    <row r="3039" spans="1:15" x14ac:dyDescent="0.25">
      <c r="A3039">
        <v>37.982261999999999</v>
      </c>
      <c r="B3039">
        <v>-103.673789</v>
      </c>
      <c r="C3039">
        <v>3</v>
      </c>
      <c r="D3039" s="2" t="d">
        <v>2019-01-17T14:26:37.000000113621354375</v>
      </c>
      <c r="E3039" s="1">
        <f>HOUR(US_Accidents_Dec20_updated3[[#This Row],[Start_Time]])</f>
        <v>14</v>
      </c>
      <c r="F3039" s="1">
        <f>MONTH(US_Accidents_Dec20_updated3[[#This Row],[Start_Time]])</f>
        <v>1</v>
      </c>
      <c r="G3039" s="1" t="s">
        <v>51</v>
      </c>
      <c r="H3039" s="1" t="s">
        <v>6907</v>
      </c>
      <c r="I3039">
        <v>10</v>
      </c>
      <c r="J3039">
        <v>9.1999999999999993</v>
      </c>
      <c r="K3039"/>
      <c r="L3039" s="1" t="s">
        <v>1207</v>
      </c>
      <c r="N3039"/>
      <c r="O3039"/>
    </row>
    <row r="3040" spans="1:15" x14ac:dyDescent="0.25">
      <c r="A3040">
        <v>39.656550000000003</v>
      </c>
      <c r="B3040">
        <v>-104.84672999999999</v>
      </c>
      <c r="C3040">
        <v>3</v>
      </c>
      <c r="D3040" s="2" t="d">
        <v>2019-01-17T15:09:21.99999998789280675</v>
      </c>
      <c r="E3040" s="1">
        <f>HOUR(US_Accidents_Dec20_updated3[[#This Row],[Start_Time]])</f>
        <v>15</v>
      </c>
      <c r="F3040" s="1">
        <f>MONTH(US_Accidents_Dec20_updated3[[#This Row],[Start_Time]])</f>
        <v>1</v>
      </c>
      <c r="G3040" s="1" t="s">
        <v>51</v>
      </c>
      <c r="H3040" s="1" t="s">
        <v>4682</v>
      </c>
      <c r="I3040">
        <v>10</v>
      </c>
      <c r="J3040">
        <v>9.1999999999999993</v>
      </c>
      <c r="K3040"/>
      <c r="L3040" s="1" t="s">
        <v>819</v>
      </c>
      <c r="N3040"/>
      <c r="O3040"/>
    </row>
    <row r="3041" spans="1:15" x14ac:dyDescent="0.25">
      <c r="A3041">
        <v>39.725580000000001</v>
      </c>
      <c r="B3041">
        <v>-105.022643</v>
      </c>
      <c r="C3041">
        <v>3</v>
      </c>
      <c r="D3041" s="2" t="d">
        <v>2019-01-17T15:39:09.00000030174851700</v>
      </c>
      <c r="E3041" s="1">
        <f>HOUR(US_Accidents_Dec20_updated3[[#This Row],[Start_Time]])</f>
        <v>15</v>
      </c>
      <c r="F3041" s="1">
        <f>MONTH(US_Accidents_Dec20_updated3[[#This Row],[Start_Time]])</f>
        <v>1</v>
      </c>
      <c r="G3041" s="1" t="s">
        <v>51</v>
      </c>
      <c r="H3041" s="1" t="s">
        <v>585</v>
      </c>
      <c r="I3041">
        <v>50</v>
      </c>
      <c r="J3041">
        <v>11.5</v>
      </c>
      <c r="K3041"/>
      <c r="L3041" s="1" t="s">
        <v>1221</v>
      </c>
      <c r="N3041"/>
      <c r="O3041"/>
    </row>
    <row r="3042" spans="1:15" x14ac:dyDescent="0.25">
      <c r="A3042">
        <v>39.72889</v>
      </c>
      <c r="B3042">
        <v>-105.01488999999999</v>
      </c>
      <c r="C3042">
        <v>2</v>
      </c>
      <c r="D3042" s="2" t="d">
        <v>2019-01-17T15:51:09.99999973922968125</v>
      </c>
      <c r="E3042" s="1">
        <f>HOUR(US_Accidents_Dec20_updated3[[#This Row],[Start_Time]])</f>
        <v>15</v>
      </c>
      <c r="F3042" s="1">
        <f>MONTH(US_Accidents_Dec20_updated3[[#This Row],[Start_Time]])</f>
        <v>1</v>
      </c>
      <c r="G3042" s="1" t="s">
        <v>51</v>
      </c>
      <c r="H3042" s="1" t="s">
        <v>9341</v>
      </c>
      <c r="I3042">
        <v>50</v>
      </c>
      <c r="J3042">
        <v>11.5</v>
      </c>
      <c r="K3042"/>
      <c r="L3042" s="1" t="s">
        <v>1221</v>
      </c>
      <c r="N3042"/>
      <c r="O3042"/>
    </row>
    <row r="3043" spans="1:15" x14ac:dyDescent="0.25">
      <c r="A3043">
        <v>39.78434</v>
      </c>
      <c r="B3043">
        <v>-105.025243</v>
      </c>
      <c r="C3043">
        <v>3</v>
      </c>
      <c r="D3043" s="2" t="d">
        <v>2019-01-17T15:48:54.0000000083819025</v>
      </c>
      <c r="E3043" s="1">
        <f>HOUR(US_Accidents_Dec20_updated3[[#This Row],[Start_Time]])</f>
        <v>15</v>
      </c>
      <c r="F3043" s="1">
        <f>MONTH(US_Accidents_Dec20_updated3[[#This Row],[Start_Time]])</f>
        <v>1</v>
      </c>
      <c r="G3043" s="1" t="s">
        <v>51</v>
      </c>
      <c r="H3043" s="1" t="s">
        <v>1152</v>
      </c>
      <c r="I3043">
        <v>50</v>
      </c>
      <c r="J3043">
        <v>11.5</v>
      </c>
      <c r="K3043"/>
      <c r="L3043" s="1" t="s">
        <v>1221</v>
      </c>
      <c r="N3043"/>
      <c r="O3043"/>
    </row>
    <row r="3044" spans="1:15" x14ac:dyDescent="0.25">
      <c r="A3044">
        <v>39.467568999999997</v>
      </c>
      <c r="B3044">
        <v>-104.87344</v>
      </c>
      <c r="C3044">
        <v>3</v>
      </c>
      <c r="D3044" s="2" t="d">
        <v>2019-01-17T15:59:21.00000010337680650</v>
      </c>
      <c r="E3044" s="1">
        <f>HOUR(US_Accidents_Dec20_updated3[[#This Row],[Start_Time]])</f>
        <v>15</v>
      </c>
      <c r="F3044" s="1">
        <f>MONTH(US_Accidents_Dec20_updated3[[#This Row],[Start_Time]])</f>
        <v>1</v>
      </c>
      <c r="G3044" s="1" t="s">
        <v>51</v>
      </c>
      <c r="H3044" s="1" t="s">
        <v>479</v>
      </c>
      <c r="I3044">
        <v>10</v>
      </c>
      <c r="K3044"/>
      <c r="L3044" s="1" t="s">
        <v>1221</v>
      </c>
      <c r="N3044"/>
      <c r="O3044"/>
    </row>
    <row r="3045" spans="1:15" x14ac:dyDescent="0.25">
      <c r="A3045">
        <v>39.783949999999997</v>
      </c>
      <c r="B3045">
        <v>-105.02839</v>
      </c>
      <c r="C3045">
        <v>2</v>
      </c>
      <c r="D3045" s="2" t="d">
        <v>2019-01-17T16:00:53.99999984074383900</v>
      </c>
      <c r="E3045" s="1">
        <f>HOUR(US_Accidents_Dec20_updated3[[#This Row],[Start_Time]])</f>
        <v>16</v>
      </c>
      <c r="F3045" s="1">
        <f>MONTH(US_Accidents_Dec20_updated3[[#This Row],[Start_Time]])</f>
        <v>1</v>
      </c>
      <c r="G3045" s="1" t="s">
        <v>51</v>
      </c>
      <c r="H3045" s="1" t="s">
        <v>6278</v>
      </c>
      <c r="I3045">
        <v>50</v>
      </c>
      <c r="J3045">
        <v>11.5</v>
      </c>
      <c r="K3045"/>
      <c r="L3045" s="1" t="s">
        <v>1221</v>
      </c>
      <c r="N3045"/>
      <c r="O3045"/>
    </row>
    <row r="3046" spans="1:15" x14ac:dyDescent="0.25">
      <c r="A3046">
        <v>37.982219999999998</v>
      </c>
      <c r="B3046">
        <v>-103.65127</v>
      </c>
      <c r="C3046">
        <v>3</v>
      </c>
      <c r="D3046" s="2" t="d">
        <v>2019-01-17T15:58:36.0000002710148700</v>
      </c>
      <c r="E3046" s="1">
        <f>HOUR(US_Accidents_Dec20_updated3[[#This Row],[Start_Time]])</f>
        <v>15</v>
      </c>
      <c r="F3046" s="1">
        <f>MONTH(US_Accidents_Dec20_updated3[[#This Row],[Start_Time]])</f>
        <v>1</v>
      </c>
      <c r="G3046" s="1" t="s">
        <v>51</v>
      </c>
      <c r="H3046" s="1" t="s">
        <v>6811</v>
      </c>
      <c r="I3046">
        <v>10</v>
      </c>
      <c r="J3046">
        <v>5.8</v>
      </c>
      <c r="K3046"/>
      <c r="L3046" s="1" t="s">
        <v>1207</v>
      </c>
      <c r="N3046"/>
      <c r="O3046"/>
    </row>
    <row r="3047" spans="1:15" x14ac:dyDescent="0.25">
      <c r="A3047">
        <v>39.779690000000002</v>
      </c>
      <c r="B3047">
        <v>-104.971915</v>
      </c>
      <c r="C3047">
        <v>3</v>
      </c>
      <c r="D3047" s="2" t="d">
        <v>2019-01-17T16:02:37.00000002980231925</v>
      </c>
      <c r="E3047" s="1">
        <f>HOUR(US_Accidents_Dec20_updated3[[#This Row],[Start_Time]])</f>
        <v>16</v>
      </c>
      <c r="F3047" s="1">
        <f>MONTH(US_Accidents_Dec20_updated3[[#This Row],[Start_Time]])</f>
        <v>1</v>
      </c>
      <c r="G3047" s="1" t="s">
        <v>51</v>
      </c>
      <c r="H3047" s="1" t="s">
        <v>1133</v>
      </c>
      <c r="I3047">
        <v>50</v>
      </c>
      <c r="J3047">
        <v>11.5</v>
      </c>
      <c r="K3047"/>
      <c r="L3047" s="1" t="s">
        <v>1221</v>
      </c>
      <c r="N3047"/>
      <c r="O3047"/>
    </row>
    <row r="3048" spans="1:15" x14ac:dyDescent="0.25">
      <c r="A3048">
        <v>39.630049999999997</v>
      </c>
      <c r="B3048">
        <v>-104.90501999999999</v>
      </c>
      <c r="C3048">
        <v>3</v>
      </c>
      <c r="D3048" s="2" t="d">
        <v>2019-01-17T16:02:37.00000002980231925</v>
      </c>
      <c r="E3048" s="1">
        <f>HOUR(US_Accidents_Dec20_updated3[[#This Row],[Start_Time]])</f>
        <v>16</v>
      </c>
      <c r="F3048" s="1">
        <f>MONTH(US_Accidents_Dec20_updated3[[#This Row],[Start_Time]])</f>
        <v>1</v>
      </c>
      <c r="G3048" s="1" t="s">
        <v>51</v>
      </c>
      <c r="H3048" s="1" t="s">
        <v>221</v>
      </c>
      <c r="I3048">
        <v>10</v>
      </c>
      <c r="K3048"/>
      <c r="L3048" s="1" t="s">
        <v>1221</v>
      </c>
      <c r="N3048"/>
      <c r="O3048"/>
    </row>
    <row r="3049" spans="1:15" x14ac:dyDescent="0.25">
      <c r="A3049">
        <v>39.783931000000003</v>
      </c>
      <c r="B3049">
        <v>-104.98936999999999</v>
      </c>
      <c r="C3049">
        <v>3</v>
      </c>
      <c r="D3049" s="2" t="d">
        <v>2019-01-17T16:11:22.9999997746199400</v>
      </c>
      <c r="E3049" s="1">
        <f>HOUR(US_Accidents_Dec20_updated3[[#This Row],[Start_Time]])</f>
        <v>16</v>
      </c>
      <c r="F3049" s="1">
        <f>MONTH(US_Accidents_Dec20_updated3[[#This Row],[Start_Time]])</f>
        <v>1</v>
      </c>
      <c r="G3049" s="1" t="s">
        <v>51</v>
      </c>
      <c r="H3049" s="1" t="s">
        <v>533</v>
      </c>
      <c r="I3049">
        <v>50</v>
      </c>
      <c r="J3049">
        <v>11.5</v>
      </c>
      <c r="K3049"/>
      <c r="L3049" s="1" t="s">
        <v>1221</v>
      </c>
      <c r="N3049"/>
      <c r="O3049"/>
    </row>
    <row r="3050" spans="1:15" x14ac:dyDescent="0.25">
      <c r="A3050">
        <v>39.629510000000003</v>
      </c>
      <c r="B3050">
        <v>-104.90470999999999</v>
      </c>
      <c r="C3050">
        <v>3</v>
      </c>
      <c r="D3050" s="2" t="d">
        <v>2019-01-17T16:17:23.99999992456287075</v>
      </c>
      <c r="E3050" s="1">
        <f>HOUR(US_Accidents_Dec20_updated3[[#This Row],[Start_Time]])</f>
        <v>16</v>
      </c>
      <c r="F3050" s="1">
        <f>MONTH(US_Accidents_Dec20_updated3[[#This Row],[Start_Time]])</f>
        <v>1</v>
      </c>
      <c r="G3050" s="1" t="s">
        <v>51</v>
      </c>
      <c r="H3050" s="1" t="s">
        <v>2086</v>
      </c>
      <c r="I3050">
        <v>10</v>
      </c>
      <c r="K3050"/>
      <c r="L3050" s="1" t="s">
        <v>1221</v>
      </c>
      <c r="N3050"/>
      <c r="O3050"/>
    </row>
    <row r="3051" spans="1:15" x14ac:dyDescent="0.25">
      <c r="A3051">
        <v>39.771239999999999</v>
      </c>
      <c r="B3051">
        <v>-104.99057000000001</v>
      </c>
      <c r="C3051">
        <v>2</v>
      </c>
      <c r="D3051" s="2" t="d">
        <v>2019-01-17T16:17:23.99999992456287075</v>
      </c>
      <c r="E3051" s="1">
        <f>HOUR(US_Accidents_Dec20_updated3[[#This Row],[Start_Time]])</f>
        <v>16</v>
      </c>
      <c r="F3051" s="1">
        <f>MONTH(US_Accidents_Dec20_updated3[[#This Row],[Start_Time]])</f>
        <v>1</v>
      </c>
      <c r="G3051" s="1" t="s">
        <v>51</v>
      </c>
      <c r="H3051" s="1" t="s">
        <v>3969</v>
      </c>
      <c r="I3051">
        <v>50</v>
      </c>
      <c r="K3051"/>
      <c r="L3051" s="1" t="s">
        <v>1221</v>
      </c>
      <c r="N3051"/>
      <c r="O3051"/>
    </row>
    <row r="3052" spans="1:15" x14ac:dyDescent="0.25">
      <c r="A3052">
        <v>39.779690000000002</v>
      </c>
      <c r="B3052">
        <v>-104.971915</v>
      </c>
      <c r="C3052">
        <v>3</v>
      </c>
      <c r="D3052" s="2" t="d">
        <v>2019-01-17T16:19:37.9999998165294525</v>
      </c>
      <c r="E3052" s="1">
        <f>HOUR(US_Accidents_Dec20_updated3[[#This Row],[Start_Time]])</f>
        <v>16</v>
      </c>
      <c r="F3052" s="1">
        <f>MONTH(US_Accidents_Dec20_updated3[[#This Row],[Start_Time]])</f>
        <v>1</v>
      </c>
      <c r="G3052" s="1" t="s">
        <v>51</v>
      </c>
      <c r="H3052" s="1" t="s">
        <v>1825</v>
      </c>
      <c r="I3052">
        <v>50</v>
      </c>
      <c r="K3052"/>
      <c r="L3052" s="1" t="s">
        <v>1221</v>
      </c>
      <c r="N3052"/>
      <c r="O3052"/>
    </row>
    <row r="3053" spans="1:15" x14ac:dyDescent="0.25">
      <c r="A3053">
        <v>39.475920000000002</v>
      </c>
      <c r="B3053">
        <v>-104.87260999999999</v>
      </c>
      <c r="C3053">
        <v>2</v>
      </c>
      <c r="D3053" s="2" t="d">
        <v>2019-01-17T16:19:37.9999998165294525</v>
      </c>
      <c r="E3053" s="1">
        <f>HOUR(US_Accidents_Dec20_updated3[[#This Row],[Start_Time]])</f>
        <v>16</v>
      </c>
      <c r="F3053" s="1">
        <f>MONTH(US_Accidents_Dec20_updated3[[#This Row],[Start_Time]])</f>
        <v>1</v>
      </c>
      <c r="G3053" s="1" t="s">
        <v>51</v>
      </c>
      <c r="H3053" s="1" t="s">
        <v>9345</v>
      </c>
      <c r="I3053">
        <v>10</v>
      </c>
      <c r="K3053"/>
      <c r="L3053" s="1" t="s">
        <v>1221</v>
      </c>
      <c r="N3053"/>
      <c r="O3053"/>
    </row>
    <row r="3054" spans="1:15" x14ac:dyDescent="0.25">
      <c r="A3054">
        <v>39.779690000000002</v>
      </c>
      <c r="B3054">
        <v>-104.97190999999999</v>
      </c>
      <c r="C3054">
        <v>2</v>
      </c>
      <c r="D3054" s="2" t="d">
        <v>2019-01-17T16:19:37.9999998165294525</v>
      </c>
      <c r="E3054" s="1">
        <f>HOUR(US_Accidents_Dec20_updated3[[#This Row],[Start_Time]])</f>
        <v>16</v>
      </c>
      <c r="F3054" s="1">
        <f>MONTH(US_Accidents_Dec20_updated3[[#This Row],[Start_Time]])</f>
        <v>1</v>
      </c>
      <c r="G3054" s="1" t="s">
        <v>51</v>
      </c>
      <c r="H3054" s="1" t="s">
        <v>1825</v>
      </c>
      <c r="I3054">
        <v>50</v>
      </c>
      <c r="K3054"/>
      <c r="L3054" s="1" t="s">
        <v>1221</v>
      </c>
      <c r="N3054"/>
      <c r="O3054"/>
    </row>
    <row r="3055" spans="1:15" x14ac:dyDescent="0.25">
      <c r="A3055">
        <v>39.779690000000002</v>
      </c>
      <c r="B3055">
        <v>-104.971915</v>
      </c>
      <c r="C3055">
        <v>3</v>
      </c>
      <c r="D3055" s="2" t="d">
        <v>2019-01-17T16:19:37.9999998165294525</v>
      </c>
      <c r="E3055" s="1">
        <f>HOUR(US_Accidents_Dec20_updated3[[#This Row],[Start_Time]])</f>
        <v>16</v>
      </c>
      <c r="F3055" s="1">
        <f>MONTH(US_Accidents_Dec20_updated3[[#This Row],[Start_Time]])</f>
        <v>1</v>
      </c>
      <c r="G3055" s="1" t="s">
        <v>51</v>
      </c>
      <c r="H3055" s="1" t="s">
        <v>1825</v>
      </c>
      <c r="I3055">
        <v>50</v>
      </c>
      <c r="K3055"/>
      <c r="L3055" s="1" t="s">
        <v>1221</v>
      </c>
      <c r="N3055"/>
      <c r="O3055"/>
    </row>
    <row r="3056" spans="1:15" x14ac:dyDescent="0.25">
      <c r="A3056">
        <v>39.629510000000003</v>
      </c>
      <c r="B3056">
        <v>-104.90470999999999</v>
      </c>
      <c r="C3056">
        <v>2</v>
      </c>
      <c r="D3056" s="2" t="d">
        <v>2019-01-17T16:17:23.99999992456287075</v>
      </c>
      <c r="E3056" s="1">
        <f>HOUR(US_Accidents_Dec20_updated3[[#This Row],[Start_Time]])</f>
        <v>16</v>
      </c>
      <c r="F3056" s="1">
        <f>MONTH(US_Accidents_Dec20_updated3[[#This Row],[Start_Time]])</f>
        <v>1</v>
      </c>
      <c r="G3056" s="1" t="s">
        <v>51</v>
      </c>
      <c r="H3056" s="1" t="s">
        <v>2086</v>
      </c>
      <c r="I3056">
        <v>10</v>
      </c>
      <c r="K3056"/>
      <c r="L3056" s="1" t="s">
        <v>1221</v>
      </c>
      <c r="N3056"/>
      <c r="O3056"/>
    </row>
    <row r="3057" spans="1:15" x14ac:dyDescent="0.25">
      <c r="A3057">
        <v>39.77993</v>
      </c>
      <c r="B3057">
        <v>-104.972689</v>
      </c>
      <c r="C3057">
        <v>3</v>
      </c>
      <c r="D3057" s="2" t="d">
        <v>2019-01-17T16:45:05.99999993573874300</v>
      </c>
      <c r="E3057" s="1">
        <f>HOUR(US_Accidents_Dec20_updated3[[#This Row],[Start_Time]])</f>
        <v>16</v>
      </c>
      <c r="F3057" s="1">
        <f>MONTH(US_Accidents_Dec20_updated3[[#This Row],[Start_Time]])</f>
        <v>1</v>
      </c>
      <c r="G3057" s="1" t="s">
        <v>51</v>
      </c>
      <c r="H3057" s="1" t="s">
        <v>386</v>
      </c>
      <c r="I3057">
        <v>50</v>
      </c>
      <c r="K3057"/>
      <c r="L3057" s="1" t="s">
        <v>1221</v>
      </c>
      <c r="N3057"/>
      <c r="O3057"/>
    </row>
    <row r="3058" spans="1:15" x14ac:dyDescent="0.25">
      <c r="A3058">
        <v>40.431717999999996</v>
      </c>
      <c r="B3058">
        <v>-104.99257</v>
      </c>
      <c r="C3058">
        <v>3</v>
      </c>
      <c r="D3058" s="2" t="d">
        <v>2019-01-17T16:48:53.00000019371509875</v>
      </c>
      <c r="E3058" s="1">
        <f>HOUR(US_Accidents_Dec20_updated3[[#This Row],[Start_Time]])</f>
        <v>16</v>
      </c>
      <c r="F3058" s="1">
        <f>MONTH(US_Accidents_Dec20_updated3[[#This Row],[Start_Time]])</f>
        <v>1</v>
      </c>
      <c r="G3058" s="1" t="s">
        <v>51</v>
      </c>
      <c r="H3058" s="1" t="s">
        <v>445</v>
      </c>
      <c r="I3058">
        <v>10</v>
      </c>
      <c r="J3058">
        <v>3.5</v>
      </c>
      <c r="K3058"/>
      <c r="L3058" s="1" t="s">
        <v>1207</v>
      </c>
      <c r="N3058"/>
      <c r="O3058"/>
    </row>
    <row r="3059" spans="1:15" x14ac:dyDescent="0.25">
      <c r="A3059">
        <v>39.780140000000003</v>
      </c>
      <c r="B3059">
        <v>-104.96328</v>
      </c>
      <c r="C3059">
        <v>2</v>
      </c>
      <c r="D3059" s="2" t="d">
        <v>2019-01-17T16:50:24.00000009220093425</v>
      </c>
      <c r="E3059" s="1">
        <f>HOUR(US_Accidents_Dec20_updated3[[#This Row],[Start_Time]])</f>
        <v>16</v>
      </c>
      <c r="F3059" s="1">
        <f>MONTH(US_Accidents_Dec20_updated3[[#This Row],[Start_Time]])</f>
        <v>1</v>
      </c>
      <c r="G3059" s="1" t="s">
        <v>51</v>
      </c>
      <c r="H3059" s="1" t="s">
        <v>9349</v>
      </c>
      <c r="I3059">
        <v>50</v>
      </c>
      <c r="K3059"/>
      <c r="L3059" s="1" t="s">
        <v>1221</v>
      </c>
      <c r="N3059"/>
      <c r="O3059"/>
    </row>
    <row r="3060" spans="1:15" x14ac:dyDescent="0.25">
      <c r="A3060">
        <v>39.79954</v>
      </c>
      <c r="B3060">
        <v>-105.03024000000001</v>
      </c>
      <c r="C3060">
        <v>2</v>
      </c>
      <c r="D3060" s="2" t="d">
        <v>2019-01-17T16:51:53.99999975692480725</v>
      </c>
      <c r="E3060" s="1">
        <f>HOUR(US_Accidents_Dec20_updated3[[#This Row],[Start_Time]])</f>
        <v>16</v>
      </c>
      <c r="F3060" s="1">
        <f>MONTH(US_Accidents_Dec20_updated3[[#This Row],[Start_Time]])</f>
        <v>1</v>
      </c>
      <c r="G3060" s="1" t="s">
        <v>51</v>
      </c>
      <c r="H3060" s="1" t="s">
        <v>9351</v>
      </c>
      <c r="I3060">
        <v>50</v>
      </c>
      <c r="K3060"/>
      <c r="L3060" s="1" t="s">
        <v>1221</v>
      </c>
      <c r="N3060"/>
      <c r="O3060"/>
    </row>
    <row r="3061" spans="1:15" x14ac:dyDescent="0.25">
      <c r="A3061">
        <v>37.982219999999998</v>
      </c>
      <c r="B3061">
        <v>-103.65127</v>
      </c>
      <c r="C3061">
        <v>2</v>
      </c>
      <c r="D3061" s="2" t="d">
        <v>2019-01-17T17:39:53.00000010989606700</v>
      </c>
      <c r="E3061" s="1">
        <f>HOUR(US_Accidents_Dec20_updated3[[#This Row],[Start_Time]])</f>
        <v>17</v>
      </c>
      <c r="F3061" s="1">
        <f>MONTH(US_Accidents_Dec20_updated3[[#This Row],[Start_Time]])</f>
        <v>1</v>
      </c>
      <c r="G3061" s="1" t="s">
        <v>53</v>
      </c>
      <c r="H3061" s="1" t="s">
        <v>6811</v>
      </c>
      <c r="I3061">
        <v>10</v>
      </c>
      <c r="J3061">
        <v>4.5999999999999996</v>
      </c>
      <c r="K3061"/>
      <c r="L3061" s="1" t="s">
        <v>1207</v>
      </c>
      <c r="N3061"/>
      <c r="O3061"/>
    </row>
    <row r="3062" spans="1:15" x14ac:dyDescent="0.25">
      <c r="A3062">
        <v>40.411549999999998</v>
      </c>
      <c r="B3062">
        <v>-104.99309100000001</v>
      </c>
      <c r="C3062">
        <v>2</v>
      </c>
      <c r="D3062" s="2" t="d">
        <v>2019-01-17T17:55:38.9999999664723900</v>
      </c>
      <c r="E3062" s="1">
        <f>HOUR(US_Accidents_Dec20_updated3[[#This Row],[Start_Time]])</f>
        <v>17</v>
      </c>
      <c r="F3062" s="1">
        <f>MONTH(US_Accidents_Dec20_updated3[[#This Row],[Start_Time]])</f>
        <v>1</v>
      </c>
      <c r="G3062" s="1" t="s">
        <v>53</v>
      </c>
      <c r="H3062" s="1" t="s">
        <v>9354</v>
      </c>
      <c r="I3062">
        <v>10</v>
      </c>
      <c r="J3062">
        <v>3.5</v>
      </c>
      <c r="K3062"/>
      <c r="L3062" s="1" t="s">
        <v>1207</v>
      </c>
      <c r="N3062"/>
      <c r="O3062"/>
    </row>
    <row r="3063" spans="1:15" x14ac:dyDescent="0.25">
      <c r="A3063">
        <v>38.071618999999998</v>
      </c>
      <c r="B3063">
        <v>-103.765927</v>
      </c>
      <c r="C3063">
        <v>3</v>
      </c>
      <c r="D3063" s="2" t="d">
        <v>2019-01-17T18:11:22.99999998416751600</v>
      </c>
      <c r="E3063" s="1">
        <f>HOUR(US_Accidents_Dec20_updated3[[#This Row],[Start_Time]])</f>
        <v>18</v>
      </c>
      <c r="F3063" s="1">
        <f>MONTH(US_Accidents_Dec20_updated3[[#This Row],[Start_Time]])</f>
        <v>1</v>
      </c>
      <c r="G3063" s="1" t="s">
        <v>53</v>
      </c>
      <c r="H3063" s="1" t="s">
        <v>1053</v>
      </c>
      <c r="I3063">
        <v>10</v>
      </c>
      <c r="J3063">
        <v>4.5999999999999996</v>
      </c>
      <c r="K3063"/>
      <c r="L3063" s="1" t="s">
        <v>1207</v>
      </c>
      <c r="N3063"/>
      <c r="O3063"/>
    </row>
    <row r="3064" spans="1:15" x14ac:dyDescent="0.25">
      <c r="A3064">
        <v>39.784030000000001</v>
      </c>
      <c r="B3064">
        <v>-105.02197</v>
      </c>
      <c r="C3064">
        <v>3</v>
      </c>
      <c r="D3064" s="2" t="d">
        <v>2019-01-17T18:47:21.99999987613409775</v>
      </c>
      <c r="E3064" s="1">
        <f>HOUR(US_Accidents_Dec20_updated3[[#This Row],[Start_Time]])</f>
        <v>18</v>
      </c>
      <c r="F3064" s="1">
        <f>MONTH(US_Accidents_Dec20_updated3[[#This Row],[Start_Time]])</f>
        <v>1</v>
      </c>
      <c r="G3064" s="1" t="s">
        <v>53</v>
      </c>
      <c r="H3064" s="1" t="s">
        <v>6278</v>
      </c>
      <c r="I3064">
        <v>50</v>
      </c>
      <c r="K3064"/>
      <c r="L3064" s="1" t="s">
        <v>1221</v>
      </c>
      <c r="N3064"/>
      <c r="O3064"/>
    </row>
    <row r="3065" spans="1:15" x14ac:dyDescent="0.25">
      <c r="A3065">
        <v>39.766060000000003</v>
      </c>
      <c r="B3065">
        <v>-104.8275</v>
      </c>
      <c r="C3065">
        <v>3</v>
      </c>
      <c r="D3065" s="2" t="d">
        <v>2019-01-17T18:43:37.00000008568167375</v>
      </c>
      <c r="E3065" s="1">
        <f>HOUR(US_Accidents_Dec20_updated3[[#This Row],[Start_Time]])</f>
        <v>18</v>
      </c>
      <c r="F3065" s="1">
        <f>MONTH(US_Accidents_Dec20_updated3[[#This Row],[Start_Time]])</f>
        <v>1</v>
      </c>
      <c r="G3065" s="1" t="s">
        <v>53</v>
      </c>
      <c r="H3065" s="1" t="s">
        <v>351</v>
      </c>
      <c r="I3065">
        <v>10</v>
      </c>
      <c r="K3065"/>
      <c r="L3065" s="1" t="s">
        <v>819</v>
      </c>
      <c r="N3065"/>
      <c r="O3065"/>
    </row>
    <row r="3066" spans="1:15" x14ac:dyDescent="0.25">
      <c r="A3066">
        <v>39.900221000000002</v>
      </c>
      <c r="B3066">
        <v>-104.988178</v>
      </c>
      <c r="C3066">
        <v>3</v>
      </c>
      <c r="D3066" s="2" t="d">
        <v>2019-01-17T19:03:05.99999989382922375</v>
      </c>
      <c r="E3066" s="1">
        <f>HOUR(US_Accidents_Dec20_updated3[[#This Row],[Start_Time]])</f>
        <v>19</v>
      </c>
      <c r="F3066" s="1">
        <f>MONTH(US_Accidents_Dec20_updated3[[#This Row],[Start_Time]])</f>
        <v>1</v>
      </c>
      <c r="G3066" s="1" t="s">
        <v>53</v>
      </c>
      <c r="H3066" s="1" t="s">
        <v>442</v>
      </c>
      <c r="I3066">
        <v>10</v>
      </c>
      <c r="J3066">
        <v>3.5</v>
      </c>
      <c r="K3066"/>
      <c r="L3066" s="1" t="s">
        <v>1207</v>
      </c>
      <c r="N3066"/>
      <c r="O3066"/>
    </row>
    <row r="3067" spans="1:15" x14ac:dyDescent="0.25">
      <c r="A3067">
        <v>39.871679999999998</v>
      </c>
      <c r="B3067">
        <v>-104.9877</v>
      </c>
      <c r="C3067">
        <v>3</v>
      </c>
      <c r="D3067" s="2" t="d">
        <v>2019-01-17T19:01:36.99999983422457850</v>
      </c>
      <c r="E3067" s="1">
        <f>HOUR(US_Accidents_Dec20_updated3[[#This Row],[Start_Time]])</f>
        <v>19</v>
      </c>
      <c r="F3067" s="1">
        <f>MONTH(US_Accidents_Dec20_updated3[[#This Row],[Start_Time]])</f>
        <v>1</v>
      </c>
      <c r="G3067" s="1" t="s">
        <v>53</v>
      </c>
      <c r="H3067" s="1" t="s">
        <v>821</v>
      </c>
      <c r="I3067">
        <v>10</v>
      </c>
      <c r="J3067">
        <v>3.5</v>
      </c>
      <c r="K3067"/>
      <c r="L3067" s="1" t="s">
        <v>1207</v>
      </c>
      <c r="N3067"/>
      <c r="O3067"/>
    </row>
    <row r="3068" spans="1:15" x14ac:dyDescent="0.25">
      <c r="A3068">
        <v>40.332790000000003</v>
      </c>
      <c r="B3068">
        <v>-104.98035</v>
      </c>
      <c r="C3068">
        <v>3</v>
      </c>
      <c r="D3068" s="2" t="d">
        <v>2019-01-18T06:47:23.00000010989606700</v>
      </c>
      <c r="E3068" s="1">
        <f>HOUR(US_Accidents_Dec20_updated3[[#This Row],[Start_Time]])</f>
        <v>6</v>
      </c>
      <c r="F3068" s="1">
        <f>MONTH(US_Accidents_Dec20_updated3[[#This Row],[Start_Time]])</f>
        <v>1</v>
      </c>
      <c r="G3068" s="1" t="s">
        <v>53</v>
      </c>
      <c r="H3068" s="1" t="s">
        <v>421</v>
      </c>
      <c r="I3068">
        <v>10</v>
      </c>
      <c r="J3068">
        <v>6.9</v>
      </c>
      <c r="K3068"/>
      <c r="L3068" s="1" t="s">
        <v>1068</v>
      </c>
      <c r="N3068"/>
      <c r="O3068"/>
    </row>
    <row r="3069" spans="1:15" x14ac:dyDescent="0.25">
      <c r="A3069">
        <v>39.710752999999997</v>
      </c>
      <c r="B3069">
        <v>-104.82666</v>
      </c>
      <c r="C3069">
        <v>3</v>
      </c>
      <c r="D3069" s="2" t="d">
        <v>2019-01-18T06:59:21.99999970849603425</v>
      </c>
      <c r="E3069" s="1">
        <f>HOUR(US_Accidents_Dec20_updated3[[#This Row],[Start_Time]])</f>
        <v>6</v>
      </c>
      <c r="F3069" s="1">
        <f>MONTH(US_Accidents_Dec20_updated3[[#This Row],[Start_Time]])</f>
        <v>1</v>
      </c>
      <c r="G3069" s="1" t="s">
        <v>51</v>
      </c>
      <c r="H3069" s="1" t="s">
        <v>403</v>
      </c>
      <c r="I3069">
        <v>10</v>
      </c>
      <c r="J3069">
        <v>5.8</v>
      </c>
      <c r="K3069"/>
      <c r="L3069" s="1" t="s">
        <v>819</v>
      </c>
      <c r="N3069"/>
      <c r="O3069"/>
    </row>
    <row r="3070" spans="1:15" x14ac:dyDescent="0.25">
      <c r="A3070">
        <v>39.959145999999997</v>
      </c>
      <c r="B3070">
        <v>-105.16927</v>
      </c>
      <c r="C3070">
        <v>3</v>
      </c>
      <c r="D3070" s="2" t="d">
        <v>2019-01-18T10:54:51.0000002710148700</v>
      </c>
      <c r="E3070" s="1">
        <f>HOUR(US_Accidents_Dec20_updated3[[#This Row],[Start_Time]])</f>
        <v>10</v>
      </c>
      <c r="F3070" s="1">
        <f>MONTH(US_Accidents_Dec20_updated3[[#This Row],[Start_Time]])</f>
        <v>1</v>
      </c>
      <c r="G3070" s="1" t="s">
        <v>51</v>
      </c>
      <c r="H3070" s="1" t="s">
        <v>732</v>
      </c>
      <c r="I3070">
        <v>0.5</v>
      </c>
      <c r="J3070">
        <v>4.5999999999999996</v>
      </c>
      <c r="K3070"/>
      <c r="L3070" s="1" t="s">
        <v>69</v>
      </c>
      <c r="N3070"/>
      <c r="O3070"/>
    </row>
    <row r="3071" spans="1:15" x14ac:dyDescent="0.25">
      <c r="A3071">
        <v>39.959145999999997</v>
      </c>
      <c r="B3071">
        <v>-105.16927</v>
      </c>
      <c r="C3071">
        <v>3</v>
      </c>
      <c r="D3071" s="2" t="d">
        <v>2019-01-18T10:57:05.99999976810067950</v>
      </c>
      <c r="E3071" s="1">
        <f>HOUR(US_Accidents_Dec20_updated3[[#This Row],[Start_Time]])</f>
        <v>10</v>
      </c>
      <c r="F3071" s="1">
        <f>MONTH(US_Accidents_Dec20_updated3[[#This Row],[Start_Time]])</f>
        <v>1</v>
      </c>
      <c r="G3071" s="1" t="s">
        <v>51</v>
      </c>
      <c r="H3071" s="1" t="s">
        <v>732</v>
      </c>
      <c r="I3071">
        <v>0.5</v>
      </c>
      <c r="J3071">
        <v>4.5999999999999996</v>
      </c>
      <c r="K3071"/>
      <c r="L3071" s="1" t="s">
        <v>69</v>
      </c>
      <c r="N3071"/>
      <c r="O3071"/>
    </row>
    <row r="3072" spans="1:15" x14ac:dyDescent="0.25">
      <c r="A3072">
        <v>39.166786000000002</v>
      </c>
      <c r="B3072">
        <v>-104.852711</v>
      </c>
      <c r="C3072">
        <v>3</v>
      </c>
      <c r="D3072" s="2" t="d">
        <v>2019-01-18T11:03:06.99999991804361025</v>
      </c>
      <c r="E3072" s="1">
        <f>HOUR(US_Accidents_Dec20_updated3[[#This Row],[Start_Time]])</f>
        <v>11</v>
      </c>
      <c r="F3072" s="1">
        <f>MONTH(US_Accidents_Dec20_updated3[[#This Row],[Start_Time]])</f>
        <v>1</v>
      </c>
      <c r="G3072" s="1" t="s">
        <v>51</v>
      </c>
      <c r="H3072" s="1" t="s">
        <v>402</v>
      </c>
      <c r="I3072">
        <v>2</v>
      </c>
      <c r="J3072">
        <v>13.8</v>
      </c>
      <c r="K3072"/>
      <c r="L3072" s="1" t="s">
        <v>1211</v>
      </c>
      <c r="N3072"/>
      <c r="O3072"/>
    </row>
    <row r="3073" spans="1:15" x14ac:dyDescent="0.25">
      <c r="A3073">
        <v>39.959145999999997</v>
      </c>
      <c r="B3073">
        <v>-105.16927</v>
      </c>
      <c r="C3073">
        <v>3</v>
      </c>
      <c r="D3073" s="2" t="d">
        <v>2019-01-18T12:12:53.99999988265335825</v>
      </c>
      <c r="E3073" s="1">
        <f>HOUR(US_Accidents_Dec20_updated3[[#This Row],[Start_Time]])</f>
        <v>12</v>
      </c>
      <c r="F3073" s="1">
        <f>MONTH(US_Accidents_Dec20_updated3[[#This Row],[Start_Time]])</f>
        <v>1</v>
      </c>
      <c r="G3073" s="1" t="s">
        <v>51</v>
      </c>
      <c r="H3073" s="1" t="s">
        <v>732</v>
      </c>
      <c r="I3073">
        <v>0.5</v>
      </c>
      <c r="J3073">
        <v>10.4</v>
      </c>
      <c r="K3073"/>
      <c r="L3073" s="1" t="s">
        <v>69</v>
      </c>
      <c r="N3073"/>
      <c r="O3073"/>
    </row>
    <row r="3074" spans="1:15" x14ac:dyDescent="0.25">
      <c r="A3074">
        <v>39.780079999999998</v>
      </c>
      <c r="B3074">
        <v>-104.93646</v>
      </c>
      <c r="C3074">
        <v>3</v>
      </c>
      <c r="D3074" s="2" t="d">
        <v>2019-01-18T12:27:08.99999984074383900</v>
      </c>
      <c r="E3074" s="1">
        <f>HOUR(US_Accidents_Dec20_updated3[[#This Row],[Start_Time]])</f>
        <v>12</v>
      </c>
      <c r="F3074" s="1">
        <f>MONTH(US_Accidents_Dec20_updated3[[#This Row],[Start_Time]])</f>
        <v>1</v>
      </c>
      <c r="G3074" s="1" t="s">
        <v>51</v>
      </c>
      <c r="H3074" s="1" t="s">
        <v>487</v>
      </c>
      <c r="I3074">
        <v>2</v>
      </c>
      <c r="J3074">
        <v>15</v>
      </c>
      <c r="K3074"/>
      <c r="L3074" s="1" t="s">
        <v>1213</v>
      </c>
      <c r="N3074"/>
      <c r="O3074"/>
    </row>
    <row r="3075" spans="1:15" x14ac:dyDescent="0.25">
      <c r="A3075">
        <v>38.289268999999997</v>
      </c>
      <c r="B3075">
        <v>-104.60686</v>
      </c>
      <c r="C3075">
        <v>3</v>
      </c>
      <c r="D3075" s="2" t="d">
        <v>2019-01-18T12:30:54.00000025983899775</v>
      </c>
      <c r="E3075" s="1">
        <f>HOUR(US_Accidents_Dec20_updated3[[#This Row],[Start_Time]])</f>
        <v>12</v>
      </c>
      <c r="F3075" s="1">
        <f>MONTH(US_Accidents_Dec20_updated3[[#This Row],[Start_Time]])</f>
        <v>1</v>
      </c>
      <c r="G3075" s="1" t="s">
        <v>51</v>
      </c>
      <c r="H3075" s="1" t="s">
        <v>1428</v>
      </c>
      <c r="I3075">
        <v>10</v>
      </c>
      <c r="J3075">
        <v>4.5999999999999996</v>
      </c>
      <c r="K3075"/>
      <c r="L3075" s="1" t="s">
        <v>1213</v>
      </c>
      <c r="N3075"/>
      <c r="O3075"/>
    </row>
    <row r="3076" spans="1:15" x14ac:dyDescent="0.25">
      <c r="A3076">
        <v>39.7117</v>
      </c>
      <c r="B3076">
        <v>-105.19324</v>
      </c>
      <c r="C3076">
        <v>4</v>
      </c>
      <c r="D3076" s="2" t="d">
        <v>2019-01-18T13:23:23.99999984074383900</v>
      </c>
      <c r="E3076" s="1">
        <f>HOUR(US_Accidents_Dec20_updated3[[#This Row],[Start_Time]])</f>
        <v>13</v>
      </c>
      <c r="F3076" s="1">
        <f>MONTH(US_Accidents_Dec20_updated3[[#This Row],[Start_Time]])</f>
        <v>1</v>
      </c>
      <c r="G3076" s="1" t="s">
        <v>51</v>
      </c>
      <c r="H3076" s="1" t="s">
        <v>4137</v>
      </c>
      <c r="I3076">
        <v>10</v>
      </c>
      <c r="J3076">
        <v>15</v>
      </c>
      <c r="K3076"/>
      <c r="L3076" s="1" t="s">
        <v>1213</v>
      </c>
      <c r="N3076"/>
      <c r="O3076"/>
    </row>
    <row r="3077" spans="1:15" x14ac:dyDescent="0.25">
      <c r="A3077">
        <v>39.7134</v>
      </c>
      <c r="B3077">
        <v>-105.19477000000001</v>
      </c>
      <c r="C3077">
        <v>4</v>
      </c>
      <c r="D3077" s="2" t="d">
        <v>2019-01-18T13:23:23.99999984074383900</v>
      </c>
      <c r="E3077" s="1">
        <f>HOUR(US_Accidents_Dec20_updated3[[#This Row],[Start_Time]])</f>
        <v>13</v>
      </c>
      <c r="F3077" s="1">
        <f>MONTH(US_Accidents_Dec20_updated3[[#This Row],[Start_Time]])</f>
        <v>1</v>
      </c>
      <c r="G3077" s="1" t="s">
        <v>51</v>
      </c>
      <c r="H3077" s="1" t="s">
        <v>4139</v>
      </c>
      <c r="I3077">
        <v>10</v>
      </c>
      <c r="J3077">
        <v>15</v>
      </c>
      <c r="K3077"/>
      <c r="L3077" s="1" t="s">
        <v>1213</v>
      </c>
      <c r="N3077"/>
      <c r="O3077"/>
    </row>
    <row r="3078" spans="1:15" x14ac:dyDescent="0.25">
      <c r="A3078">
        <v>39.707900000000002</v>
      </c>
      <c r="B3078">
        <v>-105.19219</v>
      </c>
      <c r="C3078">
        <v>4</v>
      </c>
      <c r="D3078" s="2" t="d">
        <v>2019-01-18T13:23:23.99999984074383900</v>
      </c>
      <c r="E3078" s="1">
        <f>HOUR(US_Accidents_Dec20_updated3[[#This Row],[Start_Time]])</f>
        <v>13</v>
      </c>
      <c r="F3078" s="1">
        <f>MONTH(US_Accidents_Dec20_updated3[[#This Row],[Start_Time]])</f>
        <v>1</v>
      </c>
      <c r="G3078" s="1" t="s">
        <v>51</v>
      </c>
      <c r="H3078" s="1" t="s">
        <v>1541</v>
      </c>
      <c r="I3078">
        <v>10</v>
      </c>
      <c r="J3078">
        <v>15</v>
      </c>
      <c r="K3078"/>
      <c r="L3078" s="1" t="s">
        <v>1213</v>
      </c>
      <c r="N3078"/>
      <c r="O3078"/>
    </row>
    <row r="3079" spans="1:15" x14ac:dyDescent="0.25">
      <c r="A3079">
        <v>39.704729999999998</v>
      </c>
      <c r="B3079">
        <v>-105.19298999999999</v>
      </c>
      <c r="C3079">
        <v>4</v>
      </c>
      <c r="D3079" s="2" t="d">
        <v>2019-01-18T13:23:23.99999984074383900</v>
      </c>
      <c r="E3079" s="1">
        <f>HOUR(US_Accidents_Dec20_updated3[[#This Row],[Start_Time]])</f>
        <v>13</v>
      </c>
      <c r="F3079" s="1">
        <f>MONTH(US_Accidents_Dec20_updated3[[#This Row],[Start_Time]])</f>
        <v>1</v>
      </c>
      <c r="G3079" s="1" t="s">
        <v>51</v>
      </c>
      <c r="H3079" s="1" t="s">
        <v>2247</v>
      </c>
      <c r="I3079">
        <v>10</v>
      </c>
      <c r="J3079">
        <v>15</v>
      </c>
      <c r="K3079"/>
      <c r="L3079" s="1" t="s">
        <v>1213</v>
      </c>
      <c r="N3079"/>
      <c r="O3079"/>
    </row>
    <row r="3080" spans="1:15" x14ac:dyDescent="0.25">
      <c r="A3080">
        <v>39.784700000000001</v>
      </c>
      <c r="B3080">
        <v>-105.08638000000001</v>
      </c>
      <c r="C3080">
        <v>3</v>
      </c>
      <c r="D3080" s="2" t="d">
        <v>2019-01-18T14:15:09.000000217929482550</v>
      </c>
      <c r="E3080" s="1">
        <f>HOUR(US_Accidents_Dec20_updated3[[#This Row],[Start_Time]])</f>
        <v>14</v>
      </c>
      <c r="F3080" s="1">
        <f>MONTH(US_Accidents_Dec20_updated3[[#This Row],[Start_Time]])</f>
        <v>1</v>
      </c>
      <c r="G3080" s="1" t="s">
        <v>51</v>
      </c>
      <c r="H3080" s="1" t="s">
        <v>557</v>
      </c>
      <c r="I3080">
        <v>10</v>
      </c>
      <c r="J3080">
        <v>15</v>
      </c>
      <c r="K3080"/>
      <c r="L3080" s="1" t="s">
        <v>1213</v>
      </c>
      <c r="N3080"/>
      <c r="O3080"/>
    </row>
    <row r="3081" spans="1:15" x14ac:dyDescent="0.25">
      <c r="A3081">
        <v>37.086790000000001</v>
      </c>
      <c r="B3081">
        <v>-104.52226</v>
      </c>
      <c r="C3081">
        <v>4</v>
      </c>
      <c r="D3081" s="2" t="d">
        <v>2019-01-18T14:37:36.0000001452863216325</v>
      </c>
      <c r="E3081" s="1">
        <f>HOUR(US_Accidents_Dec20_updated3[[#This Row],[Start_Time]])</f>
        <v>14</v>
      </c>
      <c r="F3081" s="1">
        <f>MONTH(US_Accidents_Dec20_updated3[[#This Row],[Start_Time]])</f>
        <v>1</v>
      </c>
      <c r="G3081" s="1" t="s">
        <v>51</v>
      </c>
      <c r="H3081" s="1" t="s">
        <v>4946</v>
      </c>
      <c r="I3081">
        <v>1.2</v>
      </c>
      <c r="J3081">
        <v>15</v>
      </c>
      <c r="K3081">
        <v>0.01</v>
      </c>
      <c r="L3081" s="1" t="s">
        <v>1211</v>
      </c>
      <c r="N3081"/>
      <c r="O3081"/>
    </row>
    <row r="3082" spans="1:15" x14ac:dyDescent="0.25">
      <c r="A3082">
        <v>39.522981000000001</v>
      </c>
      <c r="B3082">
        <v>-104.86750000000001</v>
      </c>
      <c r="C3082">
        <v>3</v>
      </c>
      <c r="D3082" s="2" t="d">
        <v>2019-01-18T15:03:09.00000017601996600</v>
      </c>
      <c r="E3082" s="1">
        <f>HOUR(US_Accidents_Dec20_updated3[[#This Row],[Start_Time]])</f>
        <v>15</v>
      </c>
      <c r="F3082" s="1">
        <f>MONTH(US_Accidents_Dec20_updated3[[#This Row],[Start_Time]])</f>
        <v>1</v>
      </c>
      <c r="G3082" s="1" t="s">
        <v>51</v>
      </c>
      <c r="H3082" s="1" t="s">
        <v>330</v>
      </c>
      <c r="I3082">
        <v>3</v>
      </c>
      <c r="J3082">
        <v>20.7</v>
      </c>
      <c r="K3082">
        <v>0</v>
      </c>
      <c r="L3082" s="1" t="s">
        <v>1213</v>
      </c>
      <c r="N3082"/>
      <c r="O3082"/>
    </row>
    <row r="3083" spans="1:15" x14ac:dyDescent="0.25">
      <c r="A3083">
        <v>39.639468999999998</v>
      </c>
      <c r="B3083">
        <v>-106.54994600000001</v>
      </c>
      <c r="C3083">
        <v>3</v>
      </c>
      <c r="D3083" s="2" t="d">
        <v>2019-01-18T18:15:53.00000023562461125</v>
      </c>
      <c r="E3083" s="1">
        <f>HOUR(US_Accidents_Dec20_updated3[[#This Row],[Start_Time]])</f>
        <v>18</v>
      </c>
      <c r="F3083" s="1">
        <f>MONTH(US_Accidents_Dec20_updated3[[#This Row],[Start_Time]])</f>
        <v>1</v>
      </c>
      <c r="G3083" s="1" t="s">
        <v>53</v>
      </c>
      <c r="H3083" s="1" t="s">
        <v>4164</v>
      </c>
      <c r="I3083">
        <v>10</v>
      </c>
      <c r="J3083">
        <v>3.5</v>
      </c>
      <c r="K3083"/>
      <c r="L3083" s="1" t="s">
        <v>1213</v>
      </c>
      <c r="N3083"/>
      <c r="O3083"/>
    </row>
    <row r="3084" spans="1:15" x14ac:dyDescent="0.25">
      <c r="A3084">
        <v>39.736640000000001</v>
      </c>
      <c r="B3084">
        <v>-105.01436</v>
      </c>
      <c r="C3084">
        <v>3</v>
      </c>
      <c r="D3084" s="2" t="d">
        <v>2019-01-18T20:27:52.00000004377216125</v>
      </c>
      <c r="E3084" s="1">
        <f>HOUR(US_Accidents_Dec20_updated3[[#This Row],[Start_Time]])</f>
        <v>20</v>
      </c>
      <c r="F3084" s="1">
        <f>MONTH(US_Accidents_Dec20_updated3[[#This Row],[Start_Time]])</f>
        <v>1</v>
      </c>
      <c r="G3084" s="1" t="s">
        <v>53</v>
      </c>
      <c r="H3084" s="1" t="s">
        <v>310</v>
      </c>
      <c r="I3084">
        <v>30</v>
      </c>
      <c r="K3084"/>
      <c r="L3084" s="1" t="s">
        <v>819</v>
      </c>
      <c r="N3084"/>
      <c r="O3084"/>
    </row>
    <row r="3085" spans="1:15" x14ac:dyDescent="0.25">
      <c r="A3085">
        <v>38.768569999999997</v>
      </c>
      <c r="B3085">
        <v>-104.77897</v>
      </c>
      <c r="C3085">
        <v>2</v>
      </c>
      <c r="D3085" s="2" t="d">
        <v>2019-01-18T21:44:21.0000003129243825</v>
      </c>
      <c r="E3085" s="1">
        <f>HOUR(US_Accidents_Dec20_updated3[[#This Row],[Start_Time]])</f>
        <v>21</v>
      </c>
      <c r="F3085" s="1">
        <f>MONTH(US_Accidents_Dec20_updated3[[#This Row],[Start_Time]])</f>
        <v>1</v>
      </c>
      <c r="G3085" s="1" t="s">
        <v>53</v>
      </c>
      <c r="H3085" s="1" t="s">
        <v>3955</v>
      </c>
      <c r="I3085">
        <v>10</v>
      </c>
      <c r="J3085">
        <v>9.1999999999999993</v>
      </c>
      <c r="K3085"/>
      <c r="L3085" s="1" t="s">
        <v>819</v>
      </c>
      <c r="N3085"/>
      <c r="O3085"/>
    </row>
    <row r="3086" spans="1:15" x14ac:dyDescent="0.25">
      <c r="A3086">
        <v>39.656550000000003</v>
      </c>
      <c r="B3086">
        <v>-104.84672999999999</v>
      </c>
      <c r="C3086">
        <v>3</v>
      </c>
      <c r="D3086" s="2" t="d">
        <v>2019-01-18T22:10:36.00000010337680650</v>
      </c>
      <c r="E3086" s="1">
        <f>HOUR(US_Accidents_Dec20_updated3[[#This Row],[Start_Time]])</f>
        <v>22</v>
      </c>
      <c r="F3086" s="1">
        <f>MONTH(US_Accidents_Dec20_updated3[[#This Row],[Start_Time]])</f>
        <v>1</v>
      </c>
      <c r="G3086" s="1" t="s">
        <v>53</v>
      </c>
      <c r="H3086" s="1" t="s">
        <v>575</v>
      </c>
      <c r="I3086">
        <v>10</v>
      </c>
      <c r="J3086">
        <v>5.8</v>
      </c>
      <c r="K3086"/>
      <c r="L3086" s="1" t="s">
        <v>1221</v>
      </c>
      <c r="N3086"/>
      <c r="O3086"/>
    </row>
    <row r="3087" spans="1:15" x14ac:dyDescent="0.25">
      <c r="A3087">
        <v>39.138733999999999</v>
      </c>
      <c r="B3087">
        <v>-104.862219</v>
      </c>
      <c r="C3087">
        <v>3</v>
      </c>
      <c r="D3087" s="2" t="d">
        <v>2019-01-19T10:33:06.99999970849603425</v>
      </c>
      <c r="E3087" s="1">
        <f>HOUR(US_Accidents_Dec20_updated3[[#This Row],[Start_Time]])</f>
        <v>10</v>
      </c>
      <c r="F3087" s="1">
        <f>MONTH(US_Accidents_Dec20_updated3[[#This Row],[Start_Time]])</f>
        <v>1</v>
      </c>
      <c r="G3087" s="1" t="s">
        <v>51</v>
      </c>
      <c r="H3087" s="1" t="s">
        <v>456</v>
      </c>
      <c r="I3087">
        <v>10</v>
      </c>
      <c r="J3087">
        <v>9.1999999999999993</v>
      </c>
      <c r="K3087"/>
      <c r="L3087" s="1" t="s">
        <v>1207</v>
      </c>
      <c r="N3087"/>
      <c r="O3087"/>
    </row>
    <row r="3088" spans="1:15" x14ac:dyDescent="0.25">
      <c r="A3088">
        <v>39.105570999999998</v>
      </c>
      <c r="B3088">
        <v>-104.864532</v>
      </c>
      <c r="C3088">
        <v>3</v>
      </c>
      <c r="D3088" s="2" t="d">
        <v>2019-01-19T11:13:37.00000008568167375</v>
      </c>
      <c r="E3088" s="1">
        <f>HOUR(US_Accidents_Dec20_updated3[[#This Row],[Start_Time]])</f>
        <v>11</v>
      </c>
      <c r="F3088" s="1">
        <f>MONTH(US_Accidents_Dec20_updated3[[#This Row],[Start_Time]])</f>
        <v>1</v>
      </c>
      <c r="G3088" s="1" t="s">
        <v>51</v>
      </c>
      <c r="H3088" s="1" t="s">
        <v>402</v>
      </c>
      <c r="I3088">
        <v>10</v>
      </c>
      <c r="J3088">
        <v>5.8</v>
      </c>
      <c r="K3088"/>
      <c r="L3088" s="1" t="s">
        <v>1207</v>
      </c>
      <c r="N3088"/>
      <c r="O3088"/>
    </row>
    <row r="3089" spans="1:15" x14ac:dyDescent="0.25">
      <c r="A3089">
        <v>39.105570999999998</v>
      </c>
      <c r="B3089">
        <v>-104.864532</v>
      </c>
      <c r="C3089">
        <v>3</v>
      </c>
      <c r="D3089" s="2" t="d">
        <v>2019-01-19T11:25:36.99999991804361025</v>
      </c>
      <c r="E3089" s="1">
        <f>HOUR(US_Accidents_Dec20_updated3[[#This Row],[Start_Time]])</f>
        <v>11</v>
      </c>
      <c r="F3089" s="1">
        <f>MONTH(US_Accidents_Dec20_updated3[[#This Row],[Start_Time]])</f>
        <v>1</v>
      </c>
      <c r="G3089" s="1" t="s">
        <v>51</v>
      </c>
      <c r="H3089" s="1" t="s">
        <v>402</v>
      </c>
      <c r="I3089">
        <v>10</v>
      </c>
      <c r="J3089">
        <v>5.8</v>
      </c>
      <c r="K3089"/>
      <c r="L3089" s="1" t="s">
        <v>1207</v>
      </c>
      <c r="N3089"/>
      <c r="O3089"/>
    </row>
    <row r="3090" spans="1:15" x14ac:dyDescent="0.25">
      <c r="A3090">
        <v>39.946449000000001</v>
      </c>
      <c r="B3090">
        <v>-104.98804</v>
      </c>
      <c r="C3090">
        <v>3</v>
      </c>
      <c r="D3090" s="2" t="d">
        <v>2019-01-19T12:03:06.99999970849603425</v>
      </c>
      <c r="E3090" s="1">
        <f>HOUR(US_Accidents_Dec20_updated3[[#This Row],[Start_Time]])</f>
        <v>12</v>
      </c>
      <c r="F3090" s="1">
        <f>MONTH(US_Accidents_Dec20_updated3[[#This Row],[Start_Time]])</f>
        <v>1</v>
      </c>
      <c r="G3090" s="1" t="s">
        <v>51</v>
      </c>
      <c r="H3090" s="1" t="s">
        <v>462</v>
      </c>
      <c r="I3090">
        <v>10</v>
      </c>
      <c r="J3090">
        <v>5.8</v>
      </c>
      <c r="K3090"/>
      <c r="L3090" s="1" t="s">
        <v>1207</v>
      </c>
      <c r="N3090"/>
      <c r="O3090"/>
    </row>
    <row r="3091" spans="1:15" x14ac:dyDescent="0.25">
      <c r="A3091">
        <v>39.72542</v>
      </c>
      <c r="B3091">
        <v>-105.022004</v>
      </c>
      <c r="C3091">
        <v>3</v>
      </c>
      <c r="D3091" s="2" t="d">
        <v>2019-01-19T12:57:07.00000021141022475</v>
      </c>
      <c r="E3091" s="1">
        <f>HOUR(US_Accidents_Dec20_updated3[[#This Row],[Start_Time]])</f>
        <v>12</v>
      </c>
      <c r="F3091" s="1">
        <f>MONTH(US_Accidents_Dec20_updated3[[#This Row],[Start_Time]])</f>
        <v>1</v>
      </c>
      <c r="G3091" s="1" t="s">
        <v>51</v>
      </c>
      <c r="H3091" s="1" t="s">
        <v>594</v>
      </c>
      <c r="I3091">
        <v>30</v>
      </c>
      <c r="J3091">
        <v>3.5</v>
      </c>
      <c r="K3091"/>
      <c r="L3091" s="1" t="s">
        <v>819</v>
      </c>
      <c r="N3091"/>
      <c r="O3091"/>
    </row>
    <row r="3092" spans="1:15" x14ac:dyDescent="0.25">
      <c r="A3092">
        <v>39.63429</v>
      </c>
      <c r="B3092">
        <v>-105.17083</v>
      </c>
      <c r="C3092">
        <v>4</v>
      </c>
      <c r="D3092" s="2" t="d">
        <v>2019-01-19T13:02:22.00000029522925650</v>
      </c>
      <c r="E3092" s="1">
        <f>HOUR(US_Accidents_Dec20_updated3[[#This Row],[Start_Time]])</f>
        <v>13</v>
      </c>
      <c r="F3092" s="1">
        <f>MONTH(US_Accidents_Dec20_updated3[[#This Row],[Start_Time]])</f>
        <v>1</v>
      </c>
      <c r="G3092" s="1" t="s">
        <v>51</v>
      </c>
      <c r="H3092" s="1" t="s">
        <v>5180</v>
      </c>
      <c r="I3092">
        <v>30</v>
      </c>
      <c r="J3092">
        <v>3.5</v>
      </c>
      <c r="K3092"/>
      <c r="L3092" s="1" t="s">
        <v>819</v>
      </c>
      <c r="N3092"/>
      <c r="O3092"/>
    </row>
    <row r="3093" spans="1:15" x14ac:dyDescent="0.25">
      <c r="A3093">
        <v>40.382862000000003</v>
      </c>
      <c r="B3093">
        <v>-104.99328</v>
      </c>
      <c r="C3093">
        <v>3</v>
      </c>
      <c r="D3093" s="2" t="d">
        <v>2019-01-19T12:59:22.99999994225800350</v>
      </c>
      <c r="E3093" s="1">
        <f>HOUR(US_Accidents_Dec20_updated3[[#This Row],[Start_Time]])</f>
        <v>12</v>
      </c>
      <c r="F3093" s="1">
        <f>MONTH(US_Accidents_Dec20_updated3[[#This Row],[Start_Time]])</f>
        <v>1</v>
      </c>
      <c r="G3093" s="1" t="s">
        <v>51</v>
      </c>
      <c r="H3093" s="1" t="s">
        <v>445</v>
      </c>
      <c r="I3093">
        <v>10</v>
      </c>
      <c r="J3093">
        <v>4.5999999999999996</v>
      </c>
      <c r="K3093"/>
      <c r="L3093" s="1" t="s">
        <v>1207</v>
      </c>
      <c r="N3093"/>
      <c r="O3093"/>
    </row>
    <row r="3094" spans="1:15" x14ac:dyDescent="0.25">
      <c r="A3094">
        <v>39.900221000000002</v>
      </c>
      <c r="B3094">
        <v>-104.988178</v>
      </c>
      <c r="C3094">
        <v>3</v>
      </c>
      <c r="D3094" s="2" t="d">
        <v>2019-01-19T14:15:06.999999750405550125</v>
      </c>
      <c r="E3094" s="1">
        <f>HOUR(US_Accidents_Dec20_updated3[[#This Row],[Start_Time]])</f>
        <v>14</v>
      </c>
      <c r="F3094" s="1">
        <f>MONTH(US_Accidents_Dec20_updated3[[#This Row],[Start_Time]])</f>
        <v>1</v>
      </c>
      <c r="G3094" s="1" t="s">
        <v>51</v>
      </c>
      <c r="H3094" s="1" t="s">
        <v>442</v>
      </c>
      <c r="I3094">
        <v>60</v>
      </c>
      <c r="J3094">
        <v>11.5</v>
      </c>
      <c r="K3094"/>
      <c r="L3094" s="1" t="s">
        <v>819</v>
      </c>
      <c r="N3094"/>
      <c r="O3094"/>
    </row>
    <row r="3095" spans="1:15" x14ac:dyDescent="0.25">
      <c r="A3095">
        <v>39.77993</v>
      </c>
      <c r="B3095">
        <v>-104.972689</v>
      </c>
      <c r="C3095">
        <v>3</v>
      </c>
      <c r="D3095" s="2" t="d">
        <v>2019-01-19T14:25:36.99999991804361025</v>
      </c>
      <c r="E3095" s="1">
        <f>HOUR(US_Accidents_Dec20_updated3[[#This Row],[Start_Time]])</f>
        <v>14</v>
      </c>
      <c r="F3095" s="1">
        <f>MONTH(US_Accidents_Dec20_updated3[[#This Row],[Start_Time]])</f>
        <v>1</v>
      </c>
      <c r="G3095" s="1" t="s">
        <v>51</v>
      </c>
      <c r="H3095" s="1" t="s">
        <v>386</v>
      </c>
      <c r="I3095">
        <v>60</v>
      </c>
      <c r="J3095">
        <v>11.5</v>
      </c>
      <c r="K3095"/>
      <c r="L3095" s="1" t="s">
        <v>819</v>
      </c>
      <c r="N3095"/>
      <c r="O3095"/>
    </row>
    <row r="3096" spans="1:15" x14ac:dyDescent="0.25">
      <c r="A3096">
        <v>39.486624999999997</v>
      </c>
      <c r="B3096">
        <v>-104.87264999999999</v>
      </c>
      <c r="C3096">
        <v>3</v>
      </c>
      <c r="D3096" s="2" t="d">
        <v>2019-01-19T15:51:07.00000029522925650</v>
      </c>
      <c r="E3096" s="1">
        <f>HOUR(US_Accidents_Dec20_updated3[[#This Row],[Start_Time]])</f>
        <v>15</v>
      </c>
      <c r="F3096" s="1">
        <f>MONTH(US_Accidents_Dec20_updated3[[#This Row],[Start_Time]])</f>
        <v>1</v>
      </c>
      <c r="G3096" s="1" t="s">
        <v>51</v>
      </c>
      <c r="H3096" s="1" t="s">
        <v>461</v>
      </c>
      <c r="I3096">
        <v>10</v>
      </c>
      <c r="K3096"/>
      <c r="L3096" s="1" t="s">
        <v>819</v>
      </c>
      <c r="N3096"/>
      <c r="O3096"/>
    </row>
    <row r="3097" spans="1:15" x14ac:dyDescent="0.25">
      <c r="A3097">
        <v>39.486624999999997</v>
      </c>
      <c r="B3097">
        <v>-104.87264999999999</v>
      </c>
      <c r="C3097">
        <v>3</v>
      </c>
      <c r="D3097" s="2" t="d">
        <v>2019-01-19T16:19:37.00000021141022475</v>
      </c>
      <c r="E3097" s="1">
        <f>HOUR(US_Accidents_Dec20_updated3[[#This Row],[Start_Time]])</f>
        <v>16</v>
      </c>
      <c r="F3097" s="1">
        <f>MONTH(US_Accidents_Dec20_updated3[[#This Row],[Start_Time]])</f>
        <v>1</v>
      </c>
      <c r="G3097" s="1" t="s">
        <v>51</v>
      </c>
      <c r="H3097" s="1" t="s">
        <v>461</v>
      </c>
      <c r="I3097">
        <v>10</v>
      </c>
      <c r="K3097"/>
      <c r="L3097" s="1" t="s">
        <v>819</v>
      </c>
      <c r="N3097"/>
      <c r="O3097"/>
    </row>
    <row r="3098" spans="1:15" x14ac:dyDescent="0.25">
      <c r="A3098">
        <v>38.718277999999998</v>
      </c>
      <c r="B3098">
        <v>-104.72842900000001</v>
      </c>
      <c r="C3098">
        <v>3</v>
      </c>
      <c r="D3098" s="2" t="d">
        <v>2019-01-19T16:43:36.99999987613409775</v>
      </c>
      <c r="E3098" s="1">
        <f>HOUR(US_Accidents_Dec20_updated3[[#This Row],[Start_Time]])</f>
        <v>16</v>
      </c>
      <c r="F3098" s="1">
        <f>MONTH(US_Accidents_Dec20_updated3[[#This Row],[Start_Time]])</f>
        <v>1</v>
      </c>
      <c r="G3098" s="1" t="s">
        <v>51</v>
      </c>
      <c r="H3098" s="1" t="s">
        <v>475</v>
      </c>
      <c r="I3098">
        <v>10</v>
      </c>
      <c r="J3098">
        <v>5.8</v>
      </c>
      <c r="K3098"/>
      <c r="L3098" s="1" t="s">
        <v>1207</v>
      </c>
      <c r="N3098"/>
      <c r="O3098"/>
    </row>
    <row r="3099" spans="1:15" x14ac:dyDescent="0.25">
      <c r="A3099">
        <v>39.776431000000002</v>
      </c>
      <c r="B3099">
        <v>-104.875114</v>
      </c>
      <c r="C3099">
        <v>3</v>
      </c>
      <c r="D3099" s="2" t="d">
        <v>2019-01-19T17:17:21.99999987613409775</v>
      </c>
      <c r="E3099" s="1">
        <f>HOUR(US_Accidents_Dec20_updated3[[#This Row],[Start_Time]])</f>
        <v>17</v>
      </c>
      <c r="F3099" s="1">
        <f>MONTH(US_Accidents_Dec20_updated3[[#This Row],[Start_Time]])</f>
        <v>1</v>
      </c>
      <c r="G3099" s="1" t="s">
        <v>51</v>
      </c>
      <c r="H3099" s="1" t="s">
        <v>453</v>
      </c>
      <c r="I3099">
        <v>10</v>
      </c>
      <c r="J3099">
        <v>3.5</v>
      </c>
      <c r="K3099"/>
      <c r="L3099" s="1" t="s">
        <v>819</v>
      </c>
      <c r="N3099"/>
      <c r="O3099"/>
    </row>
    <row r="3100" spans="1:15" x14ac:dyDescent="0.25">
      <c r="A3100">
        <v>39.838332000000001</v>
      </c>
      <c r="B3100">
        <v>-104.98351</v>
      </c>
      <c r="C3100">
        <v>3</v>
      </c>
      <c r="D3100" s="2" t="d">
        <v>2019-01-19T17:47:22.00000008568167375</v>
      </c>
      <c r="E3100" s="1">
        <f>HOUR(US_Accidents_Dec20_updated3[[#This Row],[Start_Time]])</f>
        <v>17</v>
      </c>
      <c r="F3100" s="1">
        <f>MONTH(US_Accidents_Dec20_updated3[[#This Row],[Start_Time]])</f>
        <v>1</v>
      </c>
      <c r="G3100" s="1" t="s">
        <v>53</v>
      </c>
      <c r="H3100" s="1" t="s">
        <v>518</v>
      </c>
      <c r="I3100">
        <v>60</v>
      </c>
      <c r="J3100">
        <v>18.399999999999999</v>
      </c>
      <c r="K3100"/>
      <c r="L3100" s="1" t="s">
        <v>1221</v>
      </c>
      <c r="N3100"/>
      <c r="O3100"/>
    </row>
    <row r="3101" spans="1:15" x14ac:dyDescent="0.25">
      <c r="A3101">
        <v>39.203206999999999</v>
      </c>
      <c r="B3101">
        <v>-104.85796499999999</v>
      </c>
      <c r="C3101">
        <v>3</v>
      </c>
      <c r="D3101" s="2" t="d">
        <v>2019-01-19T18:45:06.999999750405550125</v>
      </c>
      <c r="E3101" s="1">
        <f>HOUR(US_Accidents_Dec20_updated3[[#This Row],[Start_Time]])</f>
        <v>18</v>
      </c>
      <c r="F3101" s="1">
        <f>MONTH(US_Accidents_Dec20_updated3[[#This Row],[Start_Time]])</f>
        <v>1</v>
      </c>
      <c r="G3101" s="1" t="s">
        <v>53</v>
      </c>
      <c r="H3101" s="1" t="s">
        <v>456</v>
      </c>
      <c r="I3101">
        <v>10</v>
      </c>
      <c r="J3101">
        <v>13.8</v>
      </c>
      <c r="K3101"/>
      <c r="L3101" s="1" t="s">
        <v>1207</v>
      </c>
      <c r="N3101"/>
      <c r="O3101"/>
    </row>
    <row r="3102" spans="1:15" x14ac:dyDescent="0.25">
      <c r="A3102">
        <v>39.76211</v>
      </c>
      <c r="B3102">
        <v>-105.64583</v>
      </c>
      <c r="C3102">
        <v>2</v>
      </c>
      <c r="D3102" s="2" t="d">
        <v>2019-01-19T19:23:22.00000000186264200</v>
      </c>
      <c r="E3102" s="1">
        <f>HOUR(US_Accidents_Dec20_updated3[[#This Row],[Start_Time]])</f>
        <v>19</v>
      </c>
      <c r="F3102" s="1">
        <f>MONTH(US_Accidents_Dec20_updated3[[#This Row],[Start_Time]])</f>
        <v>1</v>
      </c>
      <c r="G3102" s="1" t="s">
        <v>53</v>
      </c>
      <c r="H3102" s="1" t="s">
        <v>595</v>
      </c>
      <c r="J3102">
        <v>16.100000000000001</v>
      </c>
      <c r="K3102"/>
      <c r="L3102" s="1" t="s">
        <v>1213</v>
      </c>
      <c r="N3102"/>
      <c r="O3102"/>
    </row>
    <row r="3103" spans="1:15" x14ac:dyDescent="0.25">
      <c r="A3103">
        <v>38.327883</v>
      </c>
      <c r="B3103">
        <v>-104.616421</v>
      </c>
      <c r="C3103">
        <v>3</v>
      </c>
      <c r="D3103" s="2" t="d">
        <v>2019-01-19T21:57:07.00000021141022475</v>
      </c>
      <c r="E3103" s="1">
        <f>HOUR(US_Accidents_Dec20_updated3[[#This Row],[Start_Time]])</f>
        <v>21</v>
      </c>
      <c r="F3103" s="1">
        <f>MONTH(US_Accidents_Dec20_updated3[[#This Row],[Start_Time]])</f>
        <v>1</v>
      </c>
      <c r="G3103" s="1" t="s">
        <v>53</v>
      </c>
      <c r="H3103" s="1" t="s">
        <v>455</v>
      </c>
      <c r="I3103">
        <v>10</v>
      </c>
      <c r="J3103">
        <v>6.9</v>
      </c>
      <c r="K3103"/>
      <c r="L3103" s="1" t="s">
        <v>1207</v>
      </c>
      <c r="N3103"/>
      <c r="O3103"/>
    </row>
    <row r="3104" spans="1:15" x14ac:dyDescent="0.25">
      <c r="A3104">
        <v>39.823968000000001</v>
      </c>
      <c r="B3104">
        <v>-104.96130100000001</v>
      </c>
      <c r="C3104">
        <v>3</v>
      </c>
      <c r="D3104" s="2" t="d">
        <v>2019-01-19T22:33:06.00000010337680650</v>
      </c>
      <c r="E3104" s="1">
        <f>HOUR(US_Accidents_Dec20_updated3[[#This Row],[Start_Time]])</f>
        <v>22</v>
      </c>
      <c r="F3104" s="1">
        <f>MONTH(US_Accidents_Dec20_updated3[[#This Row],[Start_Time]])</f>
        <v>1</v>
      </c>
      <c r="G3104" s="1" t="s">
        <v>53</v>
      </c>
      <c r="H3104" s="1" t="s">
        <v>447</v>
      </c>
      <c r="I3104">
        <v>10</v>
      </c>
      <c r="J3104">
        <v>23</v>
      </c>
      <c r="K3104"/>
      <c r="L3104" s="1" t="s">
        <v>1207</v>
      </c>
      <c r="N3104"/>
      <c r="O3104"/>
    </row>
    <row r="3105" spans="1:15" x14ac:dyDescent="0.25">
      <c r="A3105">
        <v>39.822580000000002</v>
      </c>
      <c r="B3105">
        <v>-104.97069</v>
      </c>
      <c r="C3105">
        <v>3</v>
      </c>
      <c r="D3105" s="2" t="d">
        <v>2019-01-19T22:36:50.99999989382922375</v>
      </c>
      <c r="E3105" s="1">
        <f>HOUR(US_Accidents_Dec20_updated3[[#This Row],[Start_Time]])</f>
        <v>22</v>
      </c>
      <c r="F3105" s="1">
        <f>MONTH(US_Accidents_Dec20_updated3[[#This Row],[Start_Time]])</f>
        <v>1</v>
      </c>
      <c r="G3105" s="1" t="s">
        <v>53</v>
      </c>
      <c r="H3105" s="1" t="s">
        <v>3929</v>
      </c>
      <c r="I3105">
        <v>10</v>
      </c>
      <c r="J3105">
        <v>23</v>
      </c>
      <c r="K3105"/>
      <c r="L3105" s="1" t="s">
        <v>1207</v>
      </c>
      <c r="N3105"/>
      <c r="O3105"/>
    </row>
    <row r="3106" spans="1:15" x14ac:dyDescent="0.25">
      <c r="A3106">
        <v>39.822580000000002</v>
      </c>
      <c r="B3106">
        <v>-104.97069</v>
      </c>
      <c r="C3106">
        <v>2</v>
      </c>
      <c r="D3106" s="2" t="d">
        <v>2019-01-19T23:37:36.0000001452863216325</v>
      </c>
      <c r="E3106" s="1">
        <f>HOUR(US_Accidents_Dec20_updated3[[#This Row],[Start_Time]])</f>
        <v>23</v>
      </c>
      <c r="F3106" s="1">
        <f>MONTH(US_Accidents_Dec20_updated3[[#This Row],[Start_Time]])</f>
        <v>1</v>
      </c>
      <c r="G3106" s="1" t="s">
        <v>53</v>
      </c>
      <c r="H3106" s="1" t="s">
        <v>9358</v>
      </c>
      <c r="I3106">
        <v>10</v>
      </c>
      <c r="J3106">
        <v>9.1999999999999993</v>
      </c>
      <c r="K3106"/>
      <c r="L3106" s="1" t="s">
        <v>1207</v>
      </c>
      <c r="N3106"/>
      <c r="O3106"/>
    </row>
    <row r="3107" spans="1:15" x14ac:dyDescent="0.25">
      <c r="A3107">
        <v>39.800145000000001</v>
      </c>
      <c r="B3107">
        <v>-104.98553200000001</v>
      </c>
      <c r="C3107">
        <v>3</v>
      </c>
      <c r="D3107" s="2" t="d">
        <v>2019-01-20T01:53:20.999999977648258200</v>
      </c>
      <c r="E3107" s="1">
        <f>HOUR(US_Accidents_Dec20_updated3[[#This Row],[Start_Time]])</f>
        <v>1</v>
      </c>
      <c r="F3107" s="1">
        <f>MONTH(US_Accidents_Dec20_updated3[[#This Row],[Start_Time]])</f>
        <v>1</v>
      </c>
      <c r="G3107" s="1" t="s">
        <v>53</v>
      </c>
      <c r="H3107" s="1" t="s">
        <v>556</v>
      </c>
      <c r="I3107">
        <v>10</v>
      </c>
      <c r="J3107">
        <v>20.7</v>
      </c>
      <c r="K3107"/>
      <c r="L3107" s="1" t="s">
        <v>1207</v>
      </c>
      <c r="N3107"/>
      <c r="O3107"/>
    </row>
    <row r="3108" spans="1:15" x14ac:dyDescent="0.25">
      <c r="A3108">
        <v>39.8048</v>
      </c>
      <c r="B3108">
        <v>-104.98363000000001</v>
      </c>
      <c r="C3108">
        <v>3</v>
      </c>
      <c r="D3108" s="2" t="d">
        <v>2019-01-20T02:00:51.00000018719583825</v>
      </c>
      <c r="E3108" s="1">
        <f>HOUR(US_Accidents_Dec20_updated3[[#This Row],[Start_Time]])</f>
        <v>2</v>
      </c>
      <c r="F3108" s="1">
        <f>MONTH(US_Accidents_Dec20_updated3[[#This Row],[Start_Time]])</f>
        <v>1</v>
      </c>
      <c r="G3108" s="1" t="s">
        <v>53</v>
      </c>
      <c r="H3108" s="1" t="s">
        <v>556</v>
      </c>
      <c r="I3108">
        <v>10</v>
      </c>
      <c r="J3108">
        <v>20.7</v>
      </c>
      <c r="K3108"/>
      <c r="L3108" s="1" t="s">
        <v>1207</v>
      </c>
      <c r="N3108"/>
      <c r="O3108"/>
    </row>
    <row r="3109" spans="1:15" x14ac:dyDescent="0.25">
      <c r="A3109">
        <v>39.05247</v>
      </c>
      <c r="B3109">
        <v>-104.84873</v>
      </c>
      <c r="C3109">
        <v>3</v>
      </c>
      <c r="D3109" s="2" t="d">
        <v>2019-01-20T09:55:36.0000003129243825</v>
      </c>
      <c r="E3109" s="1">
        <f>HOUR(US_Accidents_Dec20_updated3[[#This Row],[Start_Time]])</f>
        <v>9</v>
      </c>
      <c r="F3109" s="1">
        <f>MONTH(US_Accidents_Dec20_updated3[[#This Row],[Start_Time]])</f>
        <v>1</v>
      </c>
      <c r="G3109" s="1" t="s">
        <v>51</v>
      </c>
      <c r="H3109" s="1" t="s">
        <v>488</v>
      </c>
      <c r="I3109">
        <v>10</v>
      </c>
      <c r="K3109"/>
      <c r="L3109" s="1" t="s">
        <v>1207</v>
      </c>
      <c r="N3109"/>
      <c r="O3109"/>
    </row>
    <row r="3110" spans="1:15" x14ac:dyDescent="0.25">
      <c r="A3110">
        <v>39.796928999999999</v>
      </c>
      <c r="B3110">
        <v>-105.048478</v>
      </c>
      <c r="C3110">
        <v>3</v>
      </c>
      <c r="D3110" s="2" t="d">
        <v>2019-01-20T10:51:05.99999985191971125</v>
      </c>
      <c r="E3110" s="1">
        <f>HOUR(US_Accidents_Dec20_updated3[[#This Row],[Start_Time]])</f>
        <v>10</v>
      </c>
      <c r="F3110" s="1">
        <f>MONTH(US_Accidents_Dec20_updated3[[#This Row],[Start_Time]])</f>
        <v>1</v>
      </c>
      <c r="G3110" s="1" t="s">
        <v>51</v>
      </c>
      <c r="H3110" s="1" t="s">
        <v>1145</v>
      </c>
      <c r="I3110">
        <v>30</v>
      </c>
      <c r="J3110">
        <v>3.5</v>
      </c>
      <c r="K3110"/>
      <c r="L3110" s="1" t="s">
        <v>819</v>
      </c>
      <c r="N3110"/>
      <c r="O3110"/>
    </row>
    <row r="3111" spans="1:15" x14ac:dyDescent="0.25">
      <c r="A3111">
        <v>39.606169999999999</v>
      </c>
      <c r="B3111">
        <v>-104.89161</v>
      </c>
      <c r="C3111">
        <v>3</v>
      </c>
      <c r="D3111" s="2" t="d">
        <v>2019-01-20T11:43:36.00000006146728725</v>
      </c>
      <c r="E3111" s="1">
        <f>HOUR(US_Accidents_Dec20_updated3[[#This Row],[Start_Time]])</f>
        <v>11</v>
      </c>
      <c r="F3111" s="1">
        <f>MONTH(US_Accidents_Dec20_updated3[[#This Row],[Start_Time]])</f>
        <v>1</v>
      </c>
      <c r="G3111" s="1" t="s">
        <v>51</v>
      </c>
      <c r="H3111" s="1" t="s">
        <v>569</v>
      </c>
      <c r="I3111">
        <v>10</v>
      </c>
      <c r="J3111">
        <v>5.8</v>
      </c>
      <c r="K3111"/>
      <c r="L3111" s="1" t="s">
        <v>819</v>
      </c>
      <c r="N3111"/>
      <c r="O3111"/>
    </row>
    <row r="3112" spans="1:15" x14ac:dyDescent="0.25">
      <c r="A3112">
        <v>39.317307</v>
      </c>
      <c r="B3112">
        <v>-104.883611</v>
      </c>
      <c r="C3112">
        <v>3</v>
      </c>
      <c r="D3112" s="2" t="d">
        <v>2019-01-20T14:27:07.00000021141022475</v>
      </c>
      <c r="E3112" s="1">
        <f>HOUR(US_Accidents_Dec20_updated3[[#This Row],[Start_Time]])</f>
        <v>14</v>
      </c>
      <c r="F3112" s="1">
        <f>MONTH(US_Accidents_Dec20_updated3[[#This Row],[Start_Time]])</f>
        <v>1</v>
      </c>
      <c r="G3112" s="1" t="s">
        <v>51</v>
      </c>
      <c r="H3112" s="1" t="s">
        <v>399</v>
      </c>
      <c r="I3112">
        <v>10</v>
      </c>
      <c r="J3112">
        <v>3.5</v>
      </c>
      <c r="K3112"/>
      <c r="L3112" s="1" t="s">
        <v>1207</v>
      </c>
      <c r="N3112"/>
      <c r="O3112"/>
    </row>
    <row r="3113" spans="1:15" x14ac:dyDescent="0.25">
      <c r="A3113">
        <v>39.937246999999999</v>
      </c>
      <c r="B3113">
        <v>-104.98793000000001</v>
      </c>
      <c r="C3113">
        <v>3</v>
      </c>
      <c r="D3113" s="2" t="d">
        <v>2019-01-20T14:47:20.99999985191971125</v>
      </c>
      <c r="E3113" s="1">
        <f>HOUR(US_Accidents_Dec20_updated3[[#This Row],[Start_Time]])</f>
        <v>14</v>
      </c>
      <c r="F3113" s="1">
        <f>MONTH(US_Accidents_Dec20_updated3[[#This Row],[Start_Time]])</f>
        <v>1</v>
      </c>
      <c r="G3113" s="1" t="s">
        <v>51</v>
      </c>
      <c r="H3113" s="1" t="s">
        <v>439</v>
      </c>
      <c r="I3113">
        <v>10</v>
      </c>
      <c r="J3113">
        <v>3.5</v>
      </c>
      <c r="K3113"/>
      <c r="L3113" s="1" t="s">
        <v>1207</v>
      </c>
      <c r="N3113"/>
      <c r="O3113"/>
    </row>
    <row r="3114" spans="1:15" x14ac:dyDescent="0.25">
      <c r="A3114">
        <v>39.72542</v>
      </c>
      <c r="B3114">
        <v>-105.10026000000001</v>
      </c>
      <c r="C3114">
        <v>3</v>
      </c>
      <c r="D3114" s="2" t="d">
        <v>2019-01-20T15:53:21.00000018719583825</v>
      </c>
      <c r="E3114" s="1">
        <f>HOUR(US_Accidents_Dec20_updated3[[#This Row],[Start_Time]])</f>
        <v>15</v>
      </c>
      <c r="F3114" s="1">
        <f>MONTH(US_Accidents_Dec20_updated3[[#This Row],[Start_Time]])</f>
        <v>1</v>
      </c>
      <c r="G3114" s="1" t="s">
        <v>51</v>
      </c>
      <c r="H3114" s="1" t="s">
        <v>189</v>
      </c>
      <c r="I3114">
        <v>40</v>
      </c>
      <c r="J3114">
        <v>3.5</v>
      </c>
      <c r="K3114"/>
      <c r="L3114" s="1" t="s">
        <v>819</v>
      </c>
      <c r="N3114"/>
      <c r="O3114"/>
    </row>
    <row r="3115" spans="1:15" x14ac:dyDescent="0.25">
      <c r="A3115">
        <v>39.800145000000001</v>
      </c>
      <c r="B3115">
        <v>-104.98553200000001</v>
      </c>
      <c r="C3115">
        <v>3</v>
      </c>
      <c r="D3115" s="2" t="d">
        <v>2019-01-21T06:01:37.00000004377216125</v>
      </c>
      <c r="E3115" s="1">
        <f>HOUR(US_Accidents_Dec20_updated3[[#This Row],[Start_Time]])</f>
        <v>6</v>
      </c>
      <c r="F3115" s="1">
        <f>MONTH(US_Accidents_Dec20_updated3[[#This Row],[Start_Time]])</f>
        <v>1</v>
      </c>
      <c r="G3115" s="1" t="s">
        <v>53</v>
      </c>
      <c r="H3115" s="1" t="s">
        <v>556</v>
      </c>
      <c r="I3115">
        <v>30</v>
      </c>
      <c r="J3115">
        <v>4.5999999999999996</v>
      </c>
      <c r="K3115"/>
      <c r="L3115" s="1" t="s">
        <v>1207</v>
      </c>
      <c r="N3115"/>
      <c r="O3115"/>
    </row>
    <row r="3116" spans="1:15" x14ac:dyDescent="0.25">
      <c r="A3116">
        <v>40.412551000000001</v>
      </c>
      <c r="B3116">
        <v>-104.99272000000001</v>
      </c>
      <c r="C3116">
        <v>3</v>
      </c>
      <c r="D3116" s="2" t="d">
        <v>2019-01-21T06:05:21.00000022910535075</v>
      </c>
      <c r="E3116" s="1">
        <f>HOUR(US_Accidents_Dec20_updated3[[#This Row],[Start_Time]])</f>
        <v>6</v>
      </c>
      <c r="F3116" s="1">
        <f>MONTH(US_Accidents_Dec20_updated3[[#This Row],[Start_Time]])</f>
        <v>1</v>
      </c>
      <c r="G3116" s="1" t="s">
        <v>53</v>
      </c>
      <c r="H3116" s="1" t="s">
        <v>510</v>
      </c>
      <c r="I3116">
        <v>10</v>
      </c>
      <c r="K3116"/>
      <c r="L3116" s="1" t="s">
        <v>1207</v>
      </c>
      <c r="N3116"/>
      <c r="O3116"/>
    </row>
    <row r="3117" spans="1:15" x14ac:dyDescent="0.25">
      <c r="A3117">
        <v>39.776488000000001</v>
      </c>
      <c r="B3117">
        <v>-104.87362899999999</v>
      </c>
      <c r="C3117">
        <v>3</v>
      </c>
      <c r="D3117" s="2" t="d">
        <v>2019-01-21T06:29:20.99999989382922375</v>
      </c>
      <c r="E3117" s="1">
        <f>HOUR(US_Accidents_Dec20_updated3[[#This Row],[Start_Time]])</f>
        <v>6</v>
      </c>
      <c r="F3117" s="1">
        <f>MONTH(US_Accidents_Dec20_updated3[[#This Row],[Start_Time]])</f>
        <v>1</v>
      </c>
      <c r="G3117" s="1" t="s">
        <v>53</v>
      </c>
      <c r="H3117" s="1" t="s">
        <v>418</v>
      </c>
      <c r="I3117">
        <v>10</v>
      </c>
      <c r="J3117">
        <v>8.1</v>
      </c>
      <c r="K3117"/>
      <c r="L3117" s="1" t="s">
        <v>1221</v>
      </c>
      <c r="N3117"/>
      <c r="O3117"/>
    </row>
    <row r="3118" spans="1:15" x14ac:dyDescent="0.25">
      <c r="A3118">
        <v>39.592010000000002</v>
      </c>
      <c r="B3118">
        <v>-104.88337</v>
      </c>
      <c r="C3118">
        <v>3</v>
      </c>
      <c r="D3118" s="2" t="d">
        <v>2019-01-21T07:07:36.999999750405550125</v>
      </c>
      <c r="E3118" s="1">
        <f>HOUR(US_Accidents_Dec20_updated3[[#This Row],[Start_Time]])</f>
        <v>7</v>
      </c>
      <c r="F3118" s="1">
        <f>MONTH(US_Accidents_Dec20_updated3[[#This Row],[Start_Time]])</f>
        <v>1</v>
      </c>
      <c r="G3118" s="1" t="s">
        <v>51</v>
      </c>
      <c r="H3118" s="1" t="s">
        <v>570</v>
      </c>
      <c r="I3118">
        <v>10</v>
      </c>
      <c r="J3118">
        <v>12.7</v>
      </c>
      <c r="K3118"/>
      <c r="L3118" s="1" t="s">
        <v>819</v>
      </c>
      <c r="N3118"/>
      <c r="O3118"/>
    </row>
    <row r="3119" spans="1:15" x14ac:dyDescent="0.25">
      <c r="A3119">
        <v>39.229756999999999</v>
      </c>
      <c r="B3119">
        <v>-104.877748</v>
      </c>
      <c r="C3119">
        <v>3</v>
      </c>
      <c r="D3119" s="2" t="d">
        <v>2019-01-21T11:09:08.00000006798654775</v>
      </c>
      <c r="E3119" s="1">
        <f>HOUR(US_Accidents_Dec20_updated3[[#This Row],[Start_Time]])</f>
        <v>11</v>
      </c>
      <c r="F3119" s="1">
        <f>MONTH(US_Accidents_Dec20_updated3[[#This Row],[Start_Time]])</f>
        <v>1</v>
      </c>
      <c r="G3119" s="1" t="s">
        <v>51</v>
      </c>
      <c r="H3119" s="1" t="s">
        <v>474</v>
      </c>
      <c r="I3119">
        <v>10</v>
      </c>
      <c r="J3119">
        <v>20.7</v>
      </c>
      <c r="K3119"/>
      <c r="L3119" s="1" t="s">
        <v>1207</v>
      </c>
      <c r="N3119"/>
      <c r="O3119"/>
    </row>
    <row r="3120" spans="1:15" x14ac:dyDescent="0.25">
      <c r="A3120">
        <v>39.781390000000002</v>
      </c>
      <c r="B3120">
        <v>-105.13388999999999</v>
      </c>
      <c r="C3120">
        <v>3</v>
      </c>
      <c r="D3120" s="2" t="d">
        <v>2019-01-21T11:51:06.99999987613409775</v>
      </c>
      <c r="E3120" s="1">
        <f>HOUR(US_Accidents_Dec20_updated3[[#This Row],[Start_Time]])</f>
        <v>11</v>
      </c>
      <c r="F3120" s="1">
        <f>MONTH(US_Accidents_Dec20_updated3[[#This Row],[Start_Time]])</f>
        <v>1</v>
      </c>
      <c r="G3120" s="1" t="s">
        <v>51</v>
      </c>
      <c r="H3120" s="1" t="s">
        <v>5159</v>
      </c>
      <c r="I3120">
        <v>20</v>
      </c>
      <c r="J3120">
        <v>4.5999999999999996</v>
      </c>
      <c r="K3120"/>
      <c r="L3120" s="1" t="s">
        <v>1221</v>
      </c>
      <c r="N3120"/>
      <c r="O3120"/>
    </row>
    <row r="3121" spans="1:15" x14ac:dyDescent="0.25">
      <c r="A3121">
        <v>37.603268999999997</v>
      </c>
      <c r="B3121">
        <v>-105.229946</v>
      </c>
      <c r="C3121">
        <v>4</v>
      </c>
      <c r="D3121" s="2" t="d">
        <v>2019-01-21T12:24:53.00000010989606700</v>
      </c>
      <c r="E3121" s="1">
        <f>HOUR(US_Accidents_Dec20_updated3[[#This Row],[Start_Time]])</f>
        <v>12</v>
      </c>
      <c r="F3121" s="1">
        <f>MONTH(US_Accidents_Dec20_updated3[[#This Row],[Start_Time]])</f>
        <v>1</v>
      </c>
      <c r="G3121" s="1" t="s">
        <v>51</v>
      </c>
      <c r="H3121" s="1" t="s">
        <v>6518</v>
      </c>
      <c r="K3121"/>
      <c r="L3121" s="1" t="s">
        <v>69</v>
      </c>
      <c r="N3121"/>
      <c r="O3121"/>
    </row>
    <row r="3122" spans="1:15" x14ac:dyDescent="0.25">
      <c r="A3122">
        <v>37.585003</v>
      </c>
      <c r="B3122">
        <v>-105.178894</v>
      </c>
      <c r="C3122">
        <v>4</v>
      </c>
      <c r="D3122" s="2" t="d">
        <v>2019-01-21T12:24:53.00000010989606700</v>
      </c>
      <c r="E3122" s="1">
        <f>HOUR(US_Accidents_Dec20_updated3[[#This Row],[Start_Time]])</f>
        <v>12</v>
      </c>
      <c r="F3122" s="1">
        <f>MONTH(US_Accidents_Dec20_updated3[[#This Row],[Start_Time]])</f>
        <v>1</v>
      </c>
      <c r="G3122" s="1" t="s">
        <v>51</v>
      </c>
      <c r="H3122" s="1" t="s">
        <v>8768</v>
      </c>
      <c r="K3122"/>
      <c r="L3122" s="1" t="s">
        <v>69</v>
      </c>
      <c r="N3122"/>
      <c r="O3122"/>
    </row>
    <row r="3123" spans="1:15" x14ac:dyDescent="0.25">
      <c r="A3123">
        <v>39.914186999999998</v>
      </c>
      <c r="B3123">
        <v>-104.989811</v>
      </c>
      <c r="C3123">
        <v>3</v>
      </c>
      <c r="D3123" s="2" t="d">
        <v>2019-01-21T12:47:21.0000002710148700</v>
      </c>
      <c r="E3123" s="1">
        <f>HOUR(US_Accidents_Dec20_updated3[[#This Row],[Start_Time]])</f>
        <v>12</v>
      </c>
      <c r="F3123" s="1">
        <f>MONTH(US_Accidents_Dec20_updated3[[#This Row],[Start_Time]])</f>
        <v>1</v>
      </c>
      <c r="G3123" s="1" t="s">
        <v>51</v>
      </c>
      <c r="H3123" s="1" t="s">
        <v>439</v>
      </c>
      <c r="I3123">
        <v>20</v>
      </c>
      <c r="J3123">
        <v>12.7</v>
      </c>
      <c r="K3123"/>
      <c r="L3123" s="1" t="s">
        <v>1221</v>
      </c>
      <c r="N3123"/>
      <c r="O3123"/>
    </row>
    <row r="3124" spans="1:15" x14ac:dyDescent="0.25">
      <c r="A3124">
        <v>38.585984000000003</v>
      </c>
      <c r="B3124">
        <v>-102.78609</v>
      </c>
      <c r="C3124">
        <v>4</v>
      </c>
      <c r="D3124" s="2" t="d">
        <v>2019-01-21T13:39:52.00000008568167375</v>
      </c>
      <c r="E3124" s="1">
        <f>HOUR(US_Accidents_Dec20_updated3[[#This Row],[Start_Time]])</f>
        <v>13</v>
      </c>
      <c r="F3124" s="1">
        <f>MONTH(US_Accidents_Dec20_updated3[[#This Row],[Start_Time]])</f>
        <v>1</v>
      </c>
      <c r="G3124" s="1" t="s">
        <v>51</v>
      </c>
      <c r="H3124" s="1" t="s">
        <v>6911</v>
      </c>
      <c r="I3124">
        <v>10</v>
      </c>
      <c r="J3124">
        <v>6.9</v>
      </c>
      <c r="K3124"/>
      <c r="L3124" s="1" t="s">
        <v>1207</v>
      </c>
      <c r="N3124"/>
      <c r="O3124"/>
    </row>
    <row r="3125" spans="1:15" x14ac:dyDescent="0.25">
      <c r="A3125">
        <v>38.526156999999998</v>
      </c>
      <c r="B3125">
        <v>-102.78573</v>
      </c>
      <c r="C3125">
        <v>4</v>
      </c>
      <c r="D3125" s="2" t="d">
        <v>2019-01-21T13:39:52.00000008568167375</v>
      </c>
      <c r="E3125" s="1">
        <f>HOUR(US_Accidents_Dec20_updated3[[#This Row],[Start_Time]])</f>
        <v>13</v>
      </c>
      <c r="F3125" s="1">
        <f>MONTH(US_Accidents_Dec20_updated3[[#This Row],[Start_Time]])</f>
        <v>1</v>
      </c>
      <c r="G3125" s="1" t="s">
        <v>51</v>
      </c>
      <c r="H3125" s="1" t="s">
        <v>6915</v>
      </c>
      <c r="I3125">
        <v>10</v>
      </c>
      <c r="J3125">
        <v>6.9</v>
      </c>
      <c r="K3125"/>
      <c r="L3125" s="1" t="s">
        <v>1207</v>
      </c>
      <c r="N3125"/>
      <c r="O3125"/>
    </row>
    <row r="3126" spans="1:15" x14ac:dyDescent="0.25">
      <c r="A3126">
        <v>38.585984000000003</v>
      </c>
      <c r="B3126">
        <v>-102.78609</v>
      </c>
      <c r="C3126">
        <v>4</v>
      </c>
      <c r="D3126" s="2" t="d">
        <v>2019-01-21T13:39:52.00000008568167375</v>
      </c>
      <c r="E3126" s="1">
        <f>HOUR(US_Accidents_Dec20_updated3[[#This Row],[Start_Time]])</f>
        <v>13</v>
      </c>
      <c r="F3126" s="1">
        <f>MONTH(US_Accidents_Dec20_updated3[[#This Row],[Start_Time]])</f>
        <v>1</v>
      </c>
      <c r="G3126" s="1" t="s">
        <v>51</v>
      </c>
      <c r="H3126" s="1" t="s">
        <v>6917</v>
      </c>
      <c r="I3126">
        <v>10</v>
      </c>
      <c r="J3126">
        <v>6.9</v>
      </c>
      <c r="K3126"/>
      <c r="L3126" s="1" t="s">
        <v>1207</v>
      </c>
      <c r="N3126"/>
      <c r="O3126"/>
    </row>
    <row r="3127" spans="1:15" x14ac:dyDescent="0.25">
      <c r="A3127">
        <v>38.526156999999998</v>
      </c>
      <c r="B3127">
        <v>-102.78573</v>
      </c>
      <c r="C3127">
        <v>4</v>
      </c>
      <c r="D3127" s="2" t="d">
        <v>2019-01-21T13:39:52.00000008568167375</v>
      </c>
      <c r="E3127" s="1">
        <f>HOUR(US_Accidents_Dec20_updated3[[#This Row],[Start_Time]])</f>
        <v>13</v>
      </c>
      <c r="F3127" s="1">
        <f>MONTH(US_Accidents_Dec20_updated3[[#This Row],[Start_Time]])</f>
        <v>1</v>
      </c>
      <c r="G3127" s="1" t="s">
        <v>51</v>
      </c>
      <c r="H3127" s="1" t="s">
        <v>4546</v>
      </c>
      <c r="I3127">
        <v>10</v>
      </c>
      <c r="J3127">
        <v>6.9</v>
      </c>
      <c r="K3127"/>
      <c r="L3127" s="1" t="s">
        <v>1207</v>
      </c>
      <c r="N3127"/>
      <c r="O3127"/>
    </row>
    <row r="3128" spans="1:15" x14ac:dyDescent="0.25">
      <c r="A3128">
        <v>39.760379999999998</v>
      </c>
      <c r="B3128">
        <v>-105.00582</v>
      </c>
      <c r="C3128">
        <v>3</v>
      </c>
      <c r="D3128" s="2" t="d">
        <v>2019-01-21T14:33:07.99999973271042075</v>
      </c>
      <c r="E3128" s="1">
        <f>HOUR(US_Accidents_Dec20_updated3[[#This Row],[Start_Time]])</f>
        <v>14</v>
      </c>
      <c r="F3128" s="1">
        <f>MONTH(US_Accidents_Dec20_updated3[[#This Row],[Start_Time]])</f>
        <v>1</v>
      </c>
      <c r="G3128" s="1" t="s">
        <v>51</v>
      </c>
      <c r="H3128" s="1" t="s">
        <v>460</v>
      </c>
      <c r="I3128">
        <v>20</v>
      </c>
      <c r="J3128">
        <v>12.7</v>
      </c>
      <c r="K3128"/>
      <c r="L3128" s="1" t="s">
        <v>819</v>
      </c>
      <c r="N3128"/>
      <c r="O3128"/>
    </row>
    <row r="3129" spans="1:15" x14ac:dyDescent="0.25">
      <c r="A3129">
        <v>39.900221000000002</v>
      </c>
      <c r="B3129">
        <v>-104.988178</v>
      </c>
      <c r="C3129">
        <v>3</v>
      </c>
      <c r="D3129" s="2" t="d">
        <v>2019-01-21T14:31:38.00000006798654775</v>
      </c>
      <c r="E3129" s="1">
        <f>HOUR(US_Accidents_Dec20_updated3[[#This Row],[Start_Time]])</f>
        <v>14</v>
      </c>
      <c r="F3129" s="1">
        <f>MONTH(US_Accidents_Dec20_updated3[[#This Row],[Start_Time]])</f>
        <v>1</v>
      </c>
      <c r="G3129" s="1" t="s">
        <v>51</v>
      </c>
      <c r="H3129" s="1" t="s">
        <v>442</v>
      </c>
      <c r="I3129">
        <v>20</v>
      </c>
      <c r="J3129">
        <v>12.7</v>
      </c>
      <c r="K3129"/>
      <c r="L3129" s="1" t="s">
        <v>819</v>
      </c>
      <c r="N3129"/>
      <c r="O3129"/>
    </row>
    <row r="3130" spans="1:15" x14ac:dyDescent="0.25">
      <c r="A3130">
        <v>37.603268999999997</v>
      </c>
      <c r="B3130">
        <v>-105.229946</v>
      </c>
      <c r="C3130">
        <v>4</v>
      </c>
      <c r="D3130" s="2" t="d">
        <v>2019-01-21T14:26:21.0000001452863216325</v>
      </c>
      <c r="E3130" s="1">
        <f>HOUR(US_Accidents_Dec20_updated3[[#This Row],[Start_Time]])</f>
        <v>14</v>
      </c>
      <c r="F3130" s="1">
        <f>MONTH(US_Accidents_Dec20_updated3[[#This Row],[Start_Time]])</f>
        <v>1</v>
      </c>
      <c r="G3130" s="1" t="s">
        <v>51</v>
      </c>
      <c r="H3130" s="1" t="s">
        <v>6520</v>
      </c>
      <c r="K3130"/>
      <c r="L3130" s="1" t="s">
        <v>69</v>
      </c>
      <c r="N3130"/>
      <c r="O3130"/>
    </row>
    <row r="3131" spans="1:15" x14ac:dyDescent="0.25">
      <c r="A3131">
        <v>37.585003</v>
      </c>
      <c r="B3131">
        <v>-105.178894</v>
      </c>
      <c r="C3131">
        <v>4</v>
      </c>
      <c r="D3131" s="2" t="d">
        <v>2019-01-21T14:26:21.0000001452863216325</v>
      </c>
      <c r="E3131" s="1">
        <f>HOUR(US_Accidents_Dec20_updated3[[#This Row],[Start_Time]])</f>
        <v>14</v>
      </c>
      <c r="F3131" s="1">
        <f>MONTH(US_Accidents_Dec20_updated3[[#This Row],[Start_Time]])</f>
        <v>1</v>
      </c>
      <c r="G3131" s="1" t="s">
        <v>51</v>
      </c>
      <c r="H3131" s="1" t="s">
        <v>8757</v>
      </c>
      <c r="K3131"/>
      <c r="L3131" s="1" t="s">
        <v>69</v>
      </c>
      <c r="N3131"/>
      <c r="O3131"/>
    </row>
    <row r="3132" spans="1:15" x14ac:dyDescent="0.25">
      <c r="A3132">
        <v>39.853763000000001</v>
      </c>
      <c r="B3132">
        <v>-104.98651099999999</v>
      </c>
      <c r="C3132">
        <v>3</v>
      </c>
      <c r="D3132" s="2" t="d">
        <v>2019-01-21T14:57:08.00000002607703525</v>
      </c>
      <c r="E3132" s="1">
        <f>HOUR(US_Accidents_Dec20_updated3[[#This Row],[Start_Time]])</f>
        <v>14</v>
      </c>
      <c r="F3132" s="1">
        <f>MONTH(US_Accidents_Dec20_updated3[[#This Row],[Start_Time]])</f>
        <v>1</v>
      </c>
      <c r="G3132" s="1" t="s">
        <v>51</v>
      </c>
      <c r="H3132" s="1" t="s">
        <v>821</v>
      </c>
      <c r="I3132">
        <v>20</v>
      </c>
      <c r="J3132">
        <v>11.5</v>
      </c>
      <c r="K3132"/>
      <c r="L3132" s="1" t="s">
        <v>819</v>
      </c>
      <c r="N3132"/>
      <c r="O3132"/>
    </row>
    <row r="3133" spans="1:15" x14ac:dyDescent="0.25">
      <c r="A3133">
        <v>39.511400000000002</v>
      </c>
      <c r="B3133">
        <v>-106.14452</v>
      </c>
      <c r="C3133">
        <v>4</v>
      </c>
      <c r="D3133" s="2" t="d">
        <v>2019-01-21T15:00:07.99999998416751600</v>
      </c>
      <c r="E3133" s="1">
        <f>HOUR(US_Accidents_Dec20_updated3[[#This Row],[Start_Time]])</f>
        <v>15</v>
      </c>
      <c r="F3133" s="1">
        <f>MONTH(US_Accidents_Dec20_updated3[[#This Row],[Start_Time]])</f>
        <v>1</v>
      </c>
      <c r="G3133" s="1" t="s">
        <v>51</v>
      </c>
      <c r="H3133" s="1" t="s">
        <v>4910</v>
      </c>
      <c r="I3133">
        <v>0.5</v>
      </c>
      <c r="J3133">
        <v>4.5999999999999996</v>
      </c>
      <c r="K3133"/>
      <c r="L3133" s="1" t="s">
        <v>4895</v>
      </c>
      <c r="N3133"/>
      <c r="O3133"/>
    </row>
    <row r="3134" spans="1:15" x14ac:dyDescent="0.25">
      <c r="A3134">
        <v>39.71143</v>
      </c>
      <c r="B3134">
        <v>-104.99903999999999</v>
      </c>
      <c r="C3134">
        <v>3</v>
      </c>
      <c r="D3134" s="2" t="d">
        <v>2019-01-21T15:41:20.99999972619116025</v>
      </c>
      <c r="E3134" s="1">
        <f>HOUR(US_Accidents_Dec20_updated3[[#This Row],[Start_Time]])</f>
        <v>15</v>
      </c>
      <c r="F3134" s="1">
        <f>MONTH(US_Accidents_Dec20_updated3[[#This Row],[Start_Time]])</f>
        <v>1</v>
      </c>
      <c r="G3134" s="1" t="s">
        <v>51</v>
      </c>
      <c r="H3134" s="1" t="s">
        <v>486</v>
      </c>
      <c r="I3134">
        <v>10</v>
      </c>
      <c r="J3134">
        <v>15</v>
      </c>
      <c r="K3134"/>
      <c r="L3134" s="1" t="s">
        <v>1221</v>
      </c>
      <c r="N3134"/>
      <c r="O3134"/>
    </row>
    <row r="3135" spans="1:15" x14ac:dyDescent="0.25">
      <c r="A3135">
        <v>39.723457000000003</v>
      </c>
      <c r="B3135">
        <v>-105.011526</v>
      </c>
      <c r="C3135">
        <v>3</v>
      </c>
      <c r="D3135" s="2" t="d">
        <v>2019-01-21T15:47:21.0000002710148700</v>
      </c>
      <c r="E3135" s="1">
        <f>HOUR(US_Accidents_Dec20_updated3[[#This Row],[Start_Time]])</f>
        <v>15</v>
      </c>
      <c r="F3135" s="1">
        <f>MONTH(US_Accidents_Dec20_updated3[[#This Row],[Start_Time]])</f>
        <v>1</v>
      </c>
      <c r="G3135" s="1" t="s">
        <v>51</v>
      </c>
      <c r="H3135" s="1" t="s">
        <v>398</v>
      </c>
      <c r="I3135">
        <v>20</v>
      </c>
      <c r="J3135">
        <v>25.3</v>
      </c>
      <c r="K3135"/>
      <c r="L3135" s="1" t="s">
        <v>819</v>
      </c>
      <c r="N3135"/>
      <c r="O3135"/>
    </row>
    <row r="3136" spans="1:15" x14ac:dyDescent="0.25">
      <c r="A3136">
        <v>39.626828000000003</v>
      </c>
      <c r="B3136">
        <v>-106.07032</v>
      </c>
      <c r="C3136">
        <v>4</v>
      </c>
      <c r="D3136" s="2" t="d">
        <v>2019-01-21T16:12:08.00000023562461125</v>
      </c>
      <c r="E3136" s="1">
        <f>HOUR(US_Accidents_Dec20_updated3[[#This Row],[Start_Time]])</f>
        <v>16</v>
      </c>
      <c r="F3136" s="1">
        <f>MONTH(US_Accidents_Dec20_updated3[[#This Row],[Start_Time]])</f>
        <v>1</v>
      </c>
      <c r="G3136" s="1" t="s">
        <v>51</v>
      </c>
      <c r="H3136" s="1" t="s">
        <v>4923</v>
      </c>
      <c r="I3136">
        <v>0.2</v>
      </c>
      <c r="J3136">
        <v>8.1</v>
      </c>
      <c r="K3136"/>
      <c r="L3136" s="1" t="s">
        <v>4895</v>
      </c>
      <c r="N3136"/>
      <c r="O3136"/>
    </row>
    <row r="3137" spans="1:15" x14ac:dyDescent="0.25">
      <c r="A3137">
        <v>39.525660000000002</v>
      </c>
      <c r="B3137">
        <v>-106.21559000000001</v>
      </c>
      <c r="C3137">
        <v>4</v>
      </c>
      <c r="D3137" s="2" t="d">
        <v>2019-01-21T16:42:07.9999998165294525</v>
      </c>
      <c r="E3137" s="1">
        <f>HOUR(US_Accidents_Dec20_updated3[[#This Row],[Start_Time]])</f>
        <v>16</v>
      </c>
      <c r="F3137" s="1">
        <f>MONTH(US_Accidents_Dec20_updated3[[#This Row],[Start_Time]])</f>
        <v>1</v>
      </c>
      <c r="G3137" s="1" t="s">
        <v>51</v>
      </c>
      <c r="H3137" s="1" t="s">
        <v>3907</v>
      </c>
      <c r="I3137">
        <v>0.2</v>
      </c>
      <c r="J3137">
        <v>5.8</v>
      </c>
      <c r="K3137"/>
      <c r="L3137" s="1" t="s">
        <v>4895</v>
      </c>
      <c r="N3137"/>
      <c r="O3137"/>
    </row>
    <row r="3138" spans="1:15" x14ac:dyDescent="0.25">
      <c r="A3138">
        <v>39.783769999999997</v>
      </c>
      <c r="B3138">
        <v>-105.096181</v>
      </c>
      <c r="C3138">
        <v>3</v>
      </c>
      <c r="D3138" s="2" t="d">
        <v>2019-01-21T17:05:20.99999981001019200</v>
      </c>
      <c r="E3138" s="1">
        <f>HOUR(US_Accidents_Dec20_updated3[[#This Row],[Start_Time]])</f>
        <v>17</v>
      </c>
      <c r="F3138" s="1">
        <f>MONTH(US_Accidents_Dec20_updated3[[#This Row],[Start_Time]])</f>
        <v>1</v>
      </c>
      <c r="G3138" s="1" t="s">
        <v>51</v>
      </c>
      <c r="H3138" s="1" t="s">
        <v>848</v>
      </c>
      <c r="I3138">
        <v>20</v>
      </c>
      <c r="J3138">
        <v>11.5</v>
      </c>
      <c r="K3138"/>
      <c r="L3138" s="1" t="s">
        <v>1221</v>
      </c>
      <c r="N3138"/>
      <c r="O3138"/>
    </row>
    <row r="3139" spans="1:15" x14ac:dyDescent="0.25">
      <c r="A3139">
        <v>39.823099999999997</v>
      </c>
      <c r="B3139">
        <v>-104.96729999999999</v>
      </c>
      <c r="C3139">
        <v>3</v>
      </c>
      <c r="D3139" s="2" t="d">
        <v>2019-01-21T17:51:06.99999987613409775</v>
      </c>
      <c r="E3139" s="1">
        <f>HOUR(US_Accidents_Dec20_updated3[[#This Row],[Start_Time]])</f>
        <v>17</v>
      </c>
      <c r="F3139" s="1">
        <f>MONTH(US_Accidents_Dec20_updated3[[#This Row],[Start_Time]])</f>
        <v>1</v>
      </c>
      <c r="G3139" s="1" t="s">
        <v>53</v>
      </c>
      <c r="H3139" s="1" t="s">
        <v>447</v>
      </c>
      <c r="I3139">
        <v>20</v>
      </c>
      <c r="J3139">
        <v>4.5999999999999996</v>
      </c>
      <c r="K3139"/>
      <c r="L3139" s="1" t="s">
        <v>819</v>
      </c>
      <c r="N3139"/>
      <c r="O3139"/>
    </row>
    <row r="3140" spans="1:15" x14ac:dyDescent="0.25">
      <c r="A3140">
        <v>39.606169999999999</v>
      </c>
      <c r="B3140">
        <v>-104.89161</v>
      </c>
      <c r="C3140">
        <v>3</v>
      </c>
      <c r="D3140" s="2" t="d">
        <v>2019-01-21T18:39:06.99999983422457850</v>
      </c>
      <c r="E3140" s="1">
        <f>HOUR(US_Accidents_Dec20_updated3[[#This Row],[Start_Time]])</f>
        <v>18</v>
      </c>
      <c r="F3140" s="1">
        <f>MONTH(US_Accidents_Dec20_updated3[[#This Row],[Start_Time]])</f>
        <v>1</v>
      </c>
      <c r="G3140" s="1" t="s">
        <v>53</v>
      </c>
      <c r="H3140" s="1" t="s">
        <v>569</v>
      </c>
      <c r="I3140">
        <v>10</v>
      </c>
      <c r="J3140">
        <v>12.7</v>
      </c>
      <c r="K3140"/>
      <c r="L3140" s="1" t="s">
        <v>819</v>
      </c>
      <c r="N3140"/>
      <c r="O3140"/>
    </row>
    <row r="3141" spans="1:15" x14ac:dyDescent="0.25">
      <c r="A3141">
        <v>39.788431000000003</v>
      </c>
      <c r="B3141">
        <v>-104.90485099999999</v>
      </c>
      <c r="C3141">
        <v>3</v>
      </c>
      <c r="D3141" s="2" t="d">
        <v>2019-01-21T20:37:36.0000001452863216325</v>
      </c>
      <c r="E3141" s="1">
        <f>HOUR(US_Accidents_Dec20_updated3[[#This Row],[Start_Time]])</f>
        <v>20</v>
      </c>
      <c r="F3141" s="1">
        <f>MONTH(US_Accidents_Dec20_updated3[[#This Row],[Start_Time]])</f>
        <v>1</v>
      </c>
      <c r="G3141" s="1" t="s">
        <v>53</v>
      </c>
      <c r="H3141" s="1" t="s">
        <v>333</v>
      </c>
      <c r="I3141">
        <v>10</v>
      </c>
      <c r="J3141">
        <v>10.4</v>
      </c>
      <c r="K3141"/>
      <c r="L3141" s="1" t="s">
        <v>1213</v>
      </c>
      <c r="N3141"/>
      <c r="O3141"/>
    </row>
    <row r="3142" spans="1:15" x14ac:dyDescent="0.25">
      <c r="A3142">
        <v>38.404299999999999</v>
      </c>
      <c r="B3142">
        <v>-106.76458</v>
      </c>
      <c r="C3142">
        <v>4</v>
      </c>
      <c r="D3142" s="2" t="d">
        <v>2019-01-21T21:45:50.999999977648258200</v>
      </c>
      <c r="E3142" s="1">
        <f>HOUR(US_Accidents_Dec20_updated3[[#This Row],[Start_Time]])</f>
        <v>21</v>
      </c>
      <c r="F3142" s="1">
        <f>MONTH(US_Accidents_Dec20_updated3[[#This Row],[Start_Time]])</f>
        <v>1</v>
      </c>
      <c r="G3142" s="1" t="s">
        <v>53</v>
      </c>
      <c r="H3142" s="1" t="s">
        <v>2712</v>
      </c>
      <c r="I3142">
        <v>10</v>
      </c>
      <c r="K3142"/>
      <c r="L3142" s="1" t="s">
        <v>1221</v>
      </c>
      <c r="N3142"/>
      <c r="O3142"/>
    </row>
    <row r="3143" spans="1:15" x14ac:dyDescent="0.25">
      <c r="A3143">
        <v>38.433728000000002</v>
      </c>
      <c r="B3143">
        <v>-106.75728100000001</v>
      </c>
      <c r="C3143">
        <v>4</v>
      </c>
      <c r="D3143" s="2" t="d">
        <v>2019-01-21T21:45:50.999999977648258200</v>
      </c>
      <c r="E3143" s="1">
        <f>HOUR(US_Accidents_Dec20_updated3[[#This Row],[Start_Time]])</f>
        <v>21</v>
      </c>
      <c r="F3143" s="1">
        <f>MONTH(US_Accidents_Dec20_updated3[[#This Row],[Start_Time]])</f>
        <v>1</v>
      </c>
      <c r="G3143" s="1" t="s">
        <v>53</v>
      </c>
      <c r="H3143" s="1" t="s">
        <v>8489</v>
      </c>
      <c r="I3143">
        <v>2.5</v>
      </c>
      <c r="J3143">
        <v>3.5</v>
      </c>
      <c r="K3143">
        <v>0</v>
      </c>
      <c r="L3143" s="1" t="s">
        <v>1211</v>
      </c>
      <c r="N3143"/>
      <c r="O3143"/>
    </row>
    <row r="3144" spans="1:15" x14ac:dyDescent="0.25">
      <c r="A3144">
        <v>38.433729</v>
      </c>
      <c r="B3144">
        <v>-106.75728100000001</v>
      </c>
      <c r="C3144">
        <v>4</v>
      </c>
      <c r="D3144" s="2" t="d">
        <v>2019-01-21T22:27:06.00000018719583825</v>
      </c>
      <c r="E3144" s="1">
        <f>HOUR(US_Accidents_Dec20_updated3[[#This Row],[Start_Time]])</f>
        <v>22</v>
      </c>
      <c r="F3144" s="1">
        <f>MONTH(US_Accidents_Dec20_updated3[[#This Row],[Start_Time]])</f>
        <v>1</v>
      </c>
      <c r="G3144" s="1" t="s">
        <v>53</v>
      </c>
      <c r="H3144" s="1" t="s">
        <v>8489</v>
      </c>
      <c r="I3144">
        <v>8</v>
      </c>
      <c r="J3144">
        <v>3.5</v>
      </c>
      <c r="K3144">
        <v>0</v>
      </c>
      <c r="L3144" s="1" t="s">
        <v>1211</v>
      </c>
      <c r="N3144"/>
      <c r="O3144"/>
    </row>
    <row r="3145" spans="1:15" x14ac:dyDescent="0.25">
      <c r="A3145">
        <v>38.404299999999999</v>
      </c>
      <c r="B3145">
        <v>-106.76458</v>
      </c>
      <c r="C3145">
        <v>4</v>
      </c>
      <c r="D3145" s="2" t="d">
        <v>2019-01-21T22:27:06.00000018719583825</v>
      </c>
      <c r="E3145" s="1">
        <f>HOUR(US_Accidents_Dec20_updated3[[#This Row],[Start_Time]])</f>
        <v>22</v>
      </c>
      <c r="F3145" s="1">
        <f>MONTH(US_Accidents_Dec20_updated3[[#This Row],[Start_Time]])</f>
        <v>1</v>
      </c>
      <c r="G3145" s="1" t="s">
        <v>53</v>
      </c>
      <c r="H3145" s="1" t="s">
        <v>6791</v>
      </c>
      <c r="I3145">
        <v>10</v>
      </c>
      <c r="K3145"/>
      <c r="L3145" s="1" t="s">
        <v>1207</v>
      </c>
      <c r="N3145"/>
      <c r="O3145"/>
    </row>
    <row r="3146" spans="1:15" x14ac:dyDescent="0.25">
      <c r="A3146">
        <v>39.771881</v>
      </c>
      <c r="B3146">
        <v>-104.822352</v>
      </c>
      <c r="C3146">
        <v>3</v>
      </c>
      <c r="D3146" s="2" t="d">
        <v>2019-01-22T05:09:06.99999983422457850</v>
      </c>
      <c r="E3146" s="1">
        <f>HOUR(US_Accidents_Dec20_updated3[[#This Row],[Start_Time]])</f>
        <v>5</v>
      </c>
      <c r="F3146" s="1">
        <f>MONTH(US_Accidents_Dec20_updated3[[#This Row],[Start_Time]])</f>
        <v>1</v>
      </c>
      <c r="G3146" s="1" t="s">
        <v>53</v>
      </c>
      <c r="H3146" s="1" t="s">
        <v>221</v>
      </c>
      <c r="I3146">
        <v>2</v>
      </c>
      <c r="J3146">
        <v>23</v>
      </c>
      <c r="K3146">
        <v>0.02</v>
      </c>
      <c r="L3146" s="1" t="s">
        <v>1211</v>
      </c>
      <c r="N3146"/>
      <c r="O3146"/>
    </row>
    <row r="3147" spans="1:15" x14ac:dyDescent="0.25">
      <c r="A3147">
        <v>39.651744000000001</v>
      </c>
      <c r="B3147">
        <v>-106.85888</v>
      </c>
      <c r="C3147">
        <v>3</v>
      </c>
      <c r="D3147" s="2" t="d">
        <v>2019-01-22T07:57:08.00000023562461125</v>
      </c>
      <c r="E3147" s="1">
        <f>HOUR(US_Accidents_Dec20_updated3[[#This Row],[Start_Time]])</f>
        <v>7</v>
      </c>
      <c r="F3147" s="1">
        <f>MONTH(US_Accidents_Dec20_updated3[[#This Row],[Start_Time]])</f>
        <v>1</v>
      </c>
      <c r="G3147" s="1" t="s">
        <v>51</v>
      </c>
      <c r="H3147" s="1" t="s">
        <v>611</v>
      </c>
      <c r="I3147">
        <v>10</v>
      </c>
      <c r="J3147">
        <v>4.5999999999999996</v>
      </c>
      <c r="K3147"/>
      <c r="L3147" s="1" t="s">
        <v>1207</v>
      </c>
      <c r="N3147"/>
      <c r="O3147"/>
    </row>
    <row r="3148" spans="1:15" x14ac:dyDescent="0.25">
      <c r="A3148">
        <v>39.50741</v>
      </c>
      <c r="B3148">
        <v>-104.87237</v>
      </c>
      <c r="C3148">
        <v>3</v>
      </c>
      <c r="D3148" s="2" t="d">
        <v>2019-01-22T09:29:20.99999989382922375</v>
      </c>
      <c r="E3148" s="1">
        <f>HOUR(US_Accidents_Dec20_updated3[[#This Row],[Start_Time]])</f>
        <v>9</v>
      </c>
      <c r="F3148" s="1">
        <f>MONTH(US_Accidents_Dec20_updated3[[#This Row],[Start_Time]])</f>
        <v>1</v>
      </c>
      <c r="G3148" s="1" t="s">
        <v>51</v>
      </c>
      <c r="H3148" s="1" t="s">
        <v>330</v>
      </c>
      <c r="I3148">
        <v>4</v>
      </c>
      <c r="J3148">
        <v>23</v>
      </c>
      <c r="K3148">
        <v>0</v>
      </c>
      <c r="L3148" s="1" t="s">
        <v>1211</v>
      </c>
      <c r="N3148"/>
      <c r="O3148"/>
    </row>
    <row r="3149" spans="1:15" x14ac:dyDescent="0.25">
      <c r="A3149">
        <v>39.50741</v>
      </c>
      <c r="B3149">
        <v>-104.87237</v>
      </c>
      <c r="C3149">
        <v>3</v>
      </c>
      <c r="D3149" s="2" t="d">
        <v>2019-01-22T09:35:20.99999981001019200</v>
      </c>
      <c r="E3149" s="1">
        <f>HOUR(US_Accidents_Dec20_updated3[[#This Row],[Start_Time]])</f>
        <v>9</v>
      </c>
      <c r="F3149" s="1">
        <f>MONTH(US_Accidents_Dec20_updated3[[#This Row],[Start_Time]])</f>
        <v>1</v>
      </c>
      <c r="G3149" s="1" t="s">
        <v>51</v>
      </c>
      <c r="H3149" s="1" t="s">
        <v>330</v>
      </c>
      <c r="I3149">
        <v>5</v>
      </c>
      <c r="J3149">
        <v>21.9</v>
      </c>
      <c r="K3149">
        <v>0</v>
      </c>
      <c r="L3149" s="1" t="s">
        <v>1211</v>
      </c>
      <c r="N3149"/>
      <c r="O3149"/>
    </row>
    <row r="3150" spans="1:15" x14ac:dyDescent="0.25">
      <c r="A3150">
        <v>38.047817999999999</v>
      </c>
      <c r="B3150">
        <v>-103.2204</v>
      </c>
      <c r="C3150">
        <v>4</v>
      </c>
      <c r="D3150" s="2" t="d">
        <v>2019-01-22T10:43:38.00000010989606700</v>
      </c>
      <c r="E3150" s="1">
        <f>HOUR(US_Accidents_Dec20_updated3[[#This Row],[Start_Time]])</f>
        <v>10</v>
      </c>
      <c r="F3150" s="1">
        <f>MONTH(US_Accidents_Dec20_updated3[[#This Row],[Start_Time]])</f>
        <v>1</v>
      </c>
      <c r="G3150" s="1" t="s">
        <v>51</v>
      </c>
      <c r="H3150" s="1" t="s">
        <v>81</v>
      </c>
      <c r="I3150">
        <v>10</v>
      </c>
      <c r="J3150">
        <v>27.6</v>
      </c>
      <c r="K3150"/>
      <c r="L3150" s="1" t="s">
        <v>1213</v>
      </c>
      <c r="N3150"/>
      <c r="O3150"/>
    </row>
    <row r="3151" spans="1:15" x14ac:dyDescent="0.25">
      <c r="A3151">
        <v>38.061354000000001</v>
      </c>
      <c r="B3151">
        <v>-103.2213</v>
      </c>
      <c r="C3151">
        <v>4</v>
      </c>
      <c r="D3151" s="2" t="d">
        <v>2019-01-22T10:43:38.00000010989606700</v>
      </c>
      <c r="E3151" s="1">
        <f>HOUR(US_Accidents_Dec20_updated3[[#This Row],[Start_Time]])</f>
        <v>10</v>
      </c>
      <c r="F3151" s="1">
        <f>MONTH(US_Accidents_Dec20_updated3[[#This Row],[Start_Time]])</f>
        <v>1</v>
      </c>
      <c r="G3151" s="1" t="s">
        <v>51</v>
      </c>
      <c r="H3151" s="1" t="s">
        <v>7113</v>
      </c>
      <c r="I3151">
        <v>10</v>
      </c>
      <c r="J3151">
        <v>27.6</v>
      </c>
      <c r="K3151"/>
      <c r="L3151" s="1" t="s">
        <v>1213</v>
      </c>
      <c r="N3151"/>
      <c r="O3151"/>
    </row>
    <row r="3152" spans="1:15" x14ac:dyDescent="0.25">
      <c r="A3152">
        <v>37.759616999999999</v>
      </c>
      <c r="B3152">
        <v>-102.603427</v>
      </c>
      <c r="C3152">
        <v>3</v>
      </c>
      <c r="D3152" s="2" t="d">
        <v>2019-01-22T12:31:37.00000025331973725</v>
      </c>
      <c r="E3152" s="1">
        <f>HOUR(US_Accidents_Dec20_updated3[[#This Row],[Start_Time]])</f>
        <v>12</v>
      </c>
      <c r="F3152" s="1">
        <f>MONTH(US_Accidents_Dec20_updated3[[#This Row],[Start_Time]])</f>
        <v>1</v>
      </c>
      <c r="G3152" s="1" t="s">
        <v>51</v>
      </c>
      <c r="H3152" s="1" t="s">
        <v>8209</v>
      </c>
      <c r="I3152">
        <v>3</v>
      </c>
      <c r="J3152">
        <v>25.3</v>
      </c>
      <c r="K3152">
        <v>0</v>
      </c>
      <c r="L3152" s="1" t="s">
        <v>1211</v>
      </c>
      <c r="N3152"/>
      <c r="O3152"/>
    </row>
    <row r="3153" spans="1:15" x14ac:dyDescent="0.25">
      <c r="A3153">
        <v>37.762813000000001</v>
      </c>
      <c r="B3153">
        <v>-102.60493099999999</v>
      </c>
      <c r="C3153">
        <v>3</v>
      </c>
      <c r="D3153" s="2" t="d">
        <v>2019-01-22T12:31:37.00000025331973725</v>
      </c>
      <c r="E3153" s="1">
        <f>HOUR(US_Accidents_Dec20_updated3[[#This Row],[Start_Time]])</f>
        <v>12</v>
      </c>
      <c r="F3153" s="1">
        <f>MONTH(US_Accidents_Dec20_updated3[[#This Row],[Start_Time]])</f>
        <v>1</v>
      </c>
      <c r="G3153" s="1" t="s">
        <v>51</v>
      </c>
      <c r="H3153" s="1" t="s">
        <v>7074</v>
      </c>
      <c r="I3153">
        <v>3</v>
      </c>
      <c r="J3153">
        <v>25.3</v>
      </c>
      <c r="K3153">
        <v>0</v>
      </c>
      <c r="L3153" s="1" t="s">
        <v>1211</v>
      </c>
      <c r="N3153"/>
      <c r="O3153"/>
    </row>
    <row r="3154" spans="1:15" x14ac:dyDescent="0.25">
      <c r="A3154">
        <v>39.783430000000003</v>
      </c>
      <c r="B3154">
        <v>-105.06274999999999</v>
      </c>
      <c r="C3154">
        <v>3</v>
      </c>
      <c r="D3154" s="2" t="d">
        <v>2019-01-22T18:46:37.00000004377216125</v>
      </c>
      <c r="E3154" s="1">
        <f>HOUR(US_Accidents_Dec20_updated3[[#This Row],[Start_Time]])</f>
        <v>18</v>
      </c>
      <c r="F3154" s="1">
        <f>MONTH(US_Accidents_Dec20_updated3[[#This Row],[Start_Time]])</f>
        <v>1</v>
      </c>
      <c r="G3154" s="1" t="s">
        <v>53</v>
      </c>
      <c r="H3154" s="1" t="s">
        <v>367</v>
      </c>
      <c r="I3154">
        <v>30</v>
      </c>
      <c r="J3154">
        <v>3.5</v>
      </c>
      <c r="K3154"/>
      <c r="L3154" s="1" t="s">
        <v>1221</v>
      </c>
      <c r="N3154"/>
      <c r="O3154"/>
    </row>
    <row r="3155" spans="1:15" x14ac:dyDescent="0.25">
      <c r="A3155">
        <v>39.783439999999999</v>
      </c>
      <c r="B3155">
        <v>-105.05766</v>
      </c>
      <c r="C3155">
        <v>4</v>
      </c>
      <c r="D3155" s="2" t="d">
        <v>2019-01-22T18:48:52.00000016950070550</v>
      </c>
      <c r="E3155" s="1">
        <f>HOUR(US_Accidents_Dec20_updated3[[#This Row],[Start_Time]])</f>
        <v>18</v>
      </c>
      <c r="F3155" s="1">
        <f>MONTH(US_Accidents_Dec20_updated3[[#This Row],[Start_Time]])</f>
        <v>1</v>
      </c>
      <c r="G3155" s="1" t="s">
        <v>53</v>
      </c>
      <c r="H3155" s="1" t="s">
        <v>5084</v>
      </c>
      <c r="I3155">
        <v>30</v>
      </c>
      <c r="J3155">
        <v>3.5</v>
      </c>
      <c r="K3155"/>
      <c r="L3155" s="1" t="s">
        <v>1221</v>
      </c>
      <c r="N3155"/>
      <c r="O3155"/>
    </row>
    <row r="3156" spans="1:15" x14ac:dyDescent="0.25">
      <c r="A3156">
        <v>39.64884</v>
      </c>
      <c r="B3156">
        <v>-105.18074</v>
      </c>
      <c r="C3156">
        <v>3</v>
      </c>
      <c r="D3156" s="2" t="d">
        <v>2019-01-23T04:30:06.0000001452863216325</v>
      </c>
      <c r="E3156" s="1">
        <f>HOUR(US_Accidents_Dec20_updated3[[#This Row],[Start_Time]])</f>
        <v>4</v>
      </c>
      <c r="F3156" s="1">
        <f>MONTH(US_Accidents_Dec20_updated3[[#This Row],[Start_Time]])</f>
        <v>1</v>
      </c>
      <c r="G3156" s="1" t="s">
        <v>53</v>
      </c>
      <c r="H3156" s="1" t="s">
        <v>1464</v>
      </c>
      <c r="I3156">
        <v>10</v>
      </c>
      <c r="J3156">
        <v>12.7</v>
      </c>
      <c r="K3156"/>
      <c r="L3156" s="1" t="s">
        <v>1068</v>
      </c>
      <c r="N3156"/>
      <c r="O3156"/>
    </row>
    <row r="3157" spans="1:15" x14ac:dyDescent="0.25">
      <c r="A3157">
        <v>37.762813000000001</v>
      </c>
      <c r="B3157">
        <v>-102.60493099999999</v>
      </c>
      <c r="C3157">
        <v>3</v>
      </c>
      <c r="D3157" s="2" t="d">
        <v>2019-01-23T06:13:36.99999987613409775</v>
      </c>
      <c r="E3157" s="1">
        <f>HOUR(US_Accidents_Dec20_updated3[[#This Row],[Start_Time]])</f>
        <v>6</v>
      </c>
      <c r="F3157" s="1">
        <f>MONTH(US_Accidents_Dec20_updated3[[#This Row],[Start_Time]])</f>
        <v>1</v>
      </c>
      <c r="G3157" s="1" t="s">
        <v>53</v>
      </c>
      <c r="H3157" s="1" t="s">
        <v>7074</v>
      </c>
      <c r="I3157">
        <v>10</v>
      </c>
      <c r="J3157">
        <v>9.1999999999999993</v>
      </c>
      <c r="K3157"/>
      <c r="L3157" s="1" t="s">
        <v>1207</v>
      </c>
      <c r="N3157"/>
      <c r="O3157"/>
    </row>
    <row r="3158" spans="1:15" x14ac:dyDescent="0.25">
      <c r="A3158">
        <v>39.72542</v>
      </c>
      <c r="B3158">
        <v>-105.022004</v>
      </c>
      <c r="C3158">
        <v>3</v>
      </c>
      <c r="D3158" s="2" t="d">
        <v>2019-01-23T08:00:08.00000019371509875</v>
      </c>
      <c r="E3158" s="1">
        <f>HOUR(US_Accidents_Dec20_updated3[[#This Row],[Start_Time]])</f>
        <v>8</v>
      </c>
      <c r="F3158" s="1">
        <f>MONTH(US_Accidents_Dec20_updated3[[#This Row],[Start_Time]])</f>
        <v>1</v>
      </c>
      <c r="G3158" s="1" t="s">
        <v>51</v>
      </c>
      <c r="H3158" s="1" t="s">
        <v>594</v>
      </c>
      <c r="I3158">
        <v>30</v>
      </c>
      <c r="J3158">
        <v>23</v>
      </c>
      <c r="K3158"/>
      <c r="L3158" s="1" t="s">
        <v>1068</v>
      </c>
      <c r="N3158"/>
      <c r="O3158"/>
    </row>
    <row r="3159" spans="1:15" x14ac:dyDescent="0.25">
      <c r="A3159">
        <v>39.764940000000003</v>
      </c>
      <c r="B3159">
        <v>-104.78775</v>
      </c>
      <c r="C3159">
        <v>4</v>
      </c>
      <c r="D3159" s="2" t="d">
        <v>2019-01-23T09:00:52.9999998165294525</v>
      </c>
      <c r="E3159" s="1">
        <f>HOUR(US_Accidents_Dec20_updated3[[#This Row],[Start_Time]])</f>
        <v>9</v>
      </c>
      <c r="F3159" s="1">
        <f>MONTH(US_Accidents_Dec20_updated3[[#This Row],[Start_Time]])</f>
        <v>1</v>
      </c>
      <c r="G3159" s="1" t="s">
        <v>51</v>
      </c>
      <c r="H3159" s="1" t="s">
        <v>4352</v>
      </c>
      <c r="I3159">
        <v>10</v>
      </c>
      <c r="J3159">
        <v>6.9</v>
      </c>
      <c r="K3159"/>
      <c r="L3159" s="1" t="s">
        <v>1068</v>
      </c>
      <c r="N3159"/>
      <c r="O3159"/>
    </row>
    <row r="3160" spans="1:15" x14ac:dyDescent="0.25">
      <c r="A3160">
        <v>39.763590000000001</v>
      </c>
      <c r="B3160">
        <v>-104.78429</v>
      </c>
      <c r="C3160">
        <v>4</v>
      </c>
      <c r="D3160" s="2" t="d">
        <v>2019-01-23T09:00:52.9999998165294525</v>
      </c>
      <c r="E3160" s="1">
        <f>HOUR(US_Accidents_Dec20_updated3[[#This Row],[Start_Time]])</f>
        <v>9</v>
      </c>
      <c r="F3160" s="1">
        <f>MONTH(US_Accidents_Dec20_updated3[[#This Row],[Start_Time]])</f>
        <v>1</v>
      </c>
      <c r="G3160" s="1" t="s">
        <v>51</v>
      </c>
      <c r="H3160" s="1" t="s">
        <v>4354</v>
      </c>
      <c r="I3160">
        <v>10</v>
      </c>
      <c r="J3160">
        <v>6.9</v>
      </c>
      <c r="K3160"/>
      <c r="L3160" s="1" t="s">
        <v>1068</v>
      </c>
      <c r="N3160"/>
      <c r="O3160"/>
    </row>
    <row r="3161" spans="1:15" x14ac:dyDescent="0.25">
      <c r="A3161">
        <v>39.78004</v>
      </c>
      <c r="B3161">
        <v>-104.93171</v>
      </c>
      <c r="C3161">
        <v>3</v>
      </c>
      <c r="D3161" s="2" t="d">
        <v>2019-01-23T10:06:07.00000008568167375</v>
      </c>
      <c r="E3161" s="1">
        <f>HOUR(US_Accidents_Dec20_updated3[[#This Row],[Start_Time]])</f>
        <v>10</v>
      </c>
      <c r="F3161" s="1">
        <f>MONTH(US_Accidents_Dec20_updated3[[#This Row],[Start_Time]])</f>
        <v>1</v>
      </c>
      <c r="G3161" s="1" t="s">
        <v>51</v>
      </c>
      <c r="H3161" s="1" t="s">
        <v>932</v>
      </c>
      <c r="I3161">
        <v>30</v>
      </c>
      <c r="J3161">
        <v>19.600000000000001</v>
      </c>
      <c r="K3161"/>
      <c r="L3161" s="1" t="s">
        <v>819</v>
      </c>
      <c r="N3161"/>
      <c r="O3161"/>
    </row>
    <row r="3162" spans="1:15" x14ac:dyDescent="0.25">
      <c r="A3162">
        <v>39.994667999999997</v>
      </c>
      <c r="B3162">
        <v>-105.24886600000001</v>
      </c>
      <c r="C3162">
        <v>3</v>
      </c>
      <c r="D3162" s="2" t="d">
        <v>2019-01-23T14:27:53.00000027753413050</v>
      </c>
      <c r="E3162" s="1">
        <f>HOUR(US_Accidents_Dec20_updated3[[#This Row],[Start_Time]])</f>
        <v>14</v>
      </c>
      <c r="F3162" s="1">
        <f>MONTH(US_Accidents_Dec20_updated3[[#This Row],[Start_Time]])</f>
        <v>1</v>
      </c>
      <c r="G3162" s="1" t="s">
        <v>51</v>
      </c>
      <c r="H3162" s="1" t="s">
        <v>98</v>
      </c>
      <c r="I3162">
        <v>10</v>
      </c>
      <c r="J3162">
        <v>20.7</v>
      </c>
      <c r="K3162"/>
      <c r="L3162" s="1" t="s">
        <v>1207</v>
      </c>
      <c r="N3162"/>
      <c r="O3162"/>
    </row>
    <row r="3163" spans="1:15" x14ac:dyDescent="0.25">
      <c r="A3163">
        <v>39.749839999999999</v>
      </c>
      <c r="B3163">
        <v>-105.01721999999999</v>
      </c>
      <c r="C3163">
        <v>3</v>
      </c>
      <c r="D3163" s="2" t="d">
        <v>2019-01-23T15:48:09.00000017601996600</v>
      </c>
      <c r="E3163" s="1">
        <f>HOUR(US_Accidents_Dec20_updated3[[#This Row],[Start_Time]])</f>
        <v>15</v>
      </c>
      <c r="F3163" s="1">
        <f>MONTH(US_Accidents_Dec20_updated3[[#This Row],[Start_Time]])</f>
        <v>1</v>
      </c>
      <c r="G3163" s="1" t="s">
        <v>51</v>
      </c>
      <c r="H3163" s="1" t="s">
        <v>582</v>
      </c>
      <c r="I3163">
        <v>30</v>
      </c>
      <c r="J3163">
        <v>39.1</v>
      </c>
      <c r="K3163"/>
      <c r="L3163" s="1" t="s">
        <v>1221</v>
      </c>
      <c r="N3163"/>
      <c r="O3163"/>
    </row>
    <row r="3164" spans="1:15" x14ac:dyDescent="0.25">
      <c r="A3164">
        <v>39.933123999999999</v>
      </c>
      <c r="B3164">
        <v>-105.123779</v>
      </c>
      <c r="C3164">
        <v>3</v>
      </c>
      <c r="D3164" s="2" t="d">
        <v>2019-01-23T15:54:09.00000009220093425</v>
      </c>
      <c r="E3164" s="1">
        <f>HOUR(US_Accidents_Dec20_updated3[[#This Row],[Start_Time]])</f>
        <v>15</v>
      </c>
      <c r="F3164" s="1">
        <f>MONTH(US_Accidents_Dec20_updated3[[#This Row],[Start_Time]])</f>
        <v>1</v>
      </c>
      <c r="G3164" s="1" t="s">
        <v>51</v>
      </c>
      <c r="H3164" s="1" t="s">
        <v>243</v>
      </c>
      <c r="I3164">
        <v>30</v>
      </c>
      <c r="J3164">
        <v>39.1</v>
      </c>
      <c r="K3164"/>
      <c r="L3164" s="1" t="s">
        <v>1221</v>
      </c>
      <c r="N3164"/>
      <c r="O3164"/>
    </row>
    <row r="3165" spans="1:15" x14ac:dyDescent="0.25">
      <c r="A3165">
        <v>39.924211999999997</v>
      </c>
      <c r="B3165">
        <v>-105.110843</v>
      </c>
      <c r="C3165">
        <v>3</v>
      </c>
      <c r="D3165" s="2" t="d">
        <v>2019-01-23T15:57:53.99999988265335825</v>
      </c>
      <c r="E3165" s="1">
        <f>HOUR(US_Accidents_Dec20_updated3[[#This Row],[Start_Time]])</f>
        <v>15</v>
      </c>
      <c r="F3165" s="1">
        <f>MONTH(US_Accidents_Dec20_updated3[[#This Row],[Start_Time]])</f>
        <v>1</v>
      </c>
      <c r="G3165" s="1" t="s">
        <v>51</v>
      </c>
      <c r="H3165" s="1" t="s">
        <v>371</v>
      </c>
      <c r="I3165">
        <v>30</v>
      </c>
      <c r="J3165">
        <v>39.1</v>
      </c>
      <c r="K3165"/>
      <c r="L3165" s="1" t="s">
        <v>1221</v>
      </c>
      <c r="N3165"/>
      <c r="O3165"/>
    </row>
    <row r="3166" spans="1:15" x14ac:dyDescent="0.25">
      <c r="A3166">
        <v>39.168669999999999</v>
      </c>
      <c r="B3166">
        <v>-106.00183</v>
      </c>
      <c r="C3166">
        <v>3</v>
      </c>
      <c r="D3166" s="2" t="d">
        <v>2019-01-23T16:24:09.00000030174851700</v>
      </c>
      <c r="E3166" s="1">
        <f>HOUR(US_Accidents_Dec20_updated3[[#This Row],[Start_Time]])</f>
        <v>16</v>
      </c>
      <c r="F3166" s="1">
        <f>MONTH(US_Accidents_Dec20_updated3[[#This Row],[Start_Time]])</f>
        <v>1</v>
      </c>
      <c r="G3166" s="1" t="s">
        <v>51</v>
      </c>
      <c r="H3166" s="1" t="s">
        <v>551</v>
      </c>
      <c r="I3166">
        <v>2.5</v>
      </c>
      <c r="J3166">
        <v>9.1999999999999993</v>
      </c>
      <c r="K3166">
        <v>0</v>
      </c>
      <c r="L3166" s="1" t="s">
        <v>1211</v>
      </c>
      <c r="N3166"/>
      <c r="O3166"/>
    </row>
    <row r="3167" spans="1:15" x14ac:dyDescent="0.25">
      <c r="A3167">
        <v>40.406610000000001</v>
      </c>
      <c r="B3167">
        <v>-104.86503999999999</v>
      </c>
      <c r="C3167">
        <v>2</v>
      </c>
      <c r="D3167" s="2" t="d">
        <v>2019-01-23T18:30:08.00000019371509875</v>
      </c>
      <c r="E3167" s="1">
        <f>HOUR(US_Accidents_Dec20_updated3[[#This Row],[Start_Time]])</f>
        <v>18</v>
      </c>
      <c r="F3167" s="1">
        <f>MONTH(US_Accidents_Dec20_updated3[[#This Row],[Start_Time]])</f>
        <v>1</v>
      </c>
      <c r="G3167" s="1" t="s">
        <v>53</v>
      </c>
      <c r="H3167" s="1" t="s">
        <v>9360</v>
      </c>
      <c r="I3167">
        <v>10</v>
      </c>
      <c r="J3167">
        <v>13.8</v>
      </c>
      <c r="K3167"/>
      <c r="L3167" s="1" t="s">
        <v>1213</v>
      </c>
      <c r="N3167"/>
      <c r="O3167"/>
    </row>
    <row r="3168" spans="1:15" x14ac:dyDescent="0.25">
      <c r="A3168">
        <v>40.406799999999997</v>
      </c>
      <c r="B3168">
        <v>-104.88403700000001</v>
      </c>
      <c r="C3168">
        <v>3</v>
      </c>
      <c r="D3168" s="2" t="d">
        <v>2019-01-23T18:27:53.00000006798654775</v>
      </c>
      <c r="E3168" s="1">
        <f>HOUR(US_Accidents_Dec20_updated3[[#This Row],[Start_Time]])</f>
        <v>18</v>
      </c>
      <c r="F3168" s="1">
        <f>MONTH(US_Accidents_Dec20_updated3[[#This Row],[Start_Time]])</f>
        <v>1</v>
      </c>
      <c r="G3168" s="1" t="s">
        <v>53</v>
      </c>
      <c r="H3168" s="1" t="s">
        <v>6086</v>
      </c>
      <c r="I3168">
        <v>10</v>
      </c>
      <c r="J3168">
        <v>5.8</v>
      </c>
      <c r="K3168"/>
      <c r="L3168" s="1" t="s">
        <v>1213</v>
      </c>
      <c r="N3168"/>
      <c r="O3168"/>
    </row>
    <row r="3169" spans="1:15" x14ac:dyDescent="0.25">
      <c r="A3169">
        <v>40.406669999999998</v>
      </c>
      <c r="B3169">
        <v>-104.86986</v>
      </c>
      <c r="C3169">
        <v>2</v>
      </c>
      <c r="D3169" s="2" t="d">
        <v>2019-01-23T18:30:08.00000019371509875</v>
      </c>
      <c r="E3169" s="1">
        <f>HOUR(US_Accidents_Dec20_updated3[[#This Row],[Start_Time]])</f>
        <v>18</v>
      </c>
      <c r="F3169" s="1">
        <f>MONTH(US_Accidents_Dec20_updated3[[#This Row],[Start_Time]])</f>
        <v>1</v>
      </c>
      <c r="G3169" s="1" t="s">
        <v>53</v>
      </c>
      <c r="H3169" s="1" t="s">
        <v>9362</v>
      </c>
      <c r="I3169">
        <v>10</v>
      </c>
      <c r="J3169">
        <v>13.8</v>
      </c>
      <c r="K3169"/>
      <c r="L3169" s="1" t="s">
        <v>1213</v>
      </c>
      <c r="N3169"/>
      <c r="O3169"/>
    </row>
    <row r="3170" spans="1:15" x14ac:dyDescent="0.25">
      <c r="A3170">
        <v>39.723457000000003</v>
      </c>
      <c r="B3170">
        <v>-105.011526</v>
      </c>
      <c r="C3170">
        <v>3</v>
      </c>
      <c r="D3170" s="2" t="d">
        <v>2019-01-23T18:45:52.00000021141022475</v>
      </c>
      <c r="E3170" s="1">
        <f>HOUR(US_Accidents_Dec20_updated3[[#This Row],[Start_Time]])</f>
        <v>18</v>
      </c>
      <c r="F3170" s="1">
        <f>MONTH(US_Accidents_Dec20_updated3[[#This Row],[Start_Time]])</f>
        <v>1</v>
      </c>
      <c r="G3170" s="1" t="s">
        <v>53</v>
      </c>
      <c r="H3170" s="1" t="s">
        <v>398</v>
      </c>
      <c r="I3170">
        <v>30</v>
      </c>
      <c r="J3170">
        <v>4.5999999999999996</v>
      </c>
      <c r="K3170"/>
      <c r="L3170" s="1" t="s">
        <v>1221</v>
      </c>
      <c r="N3170"/>
      <c r="O3170"/>
    </row>
    <row r="3171" spans="1:15" x14ac:dyDescent="0.25">
      <c r="A3171">
        <v>40.406799999999997</v>
      </c>
      <c r="B3171">
        <v>-104.88403700000001</v>
      </c>
      <c r="C3171">
        <v>3</v>
      </c>
      <c r="D3171" s="2" t="d">
        <v>2019-01-23T18:48:06.99999970849603425</v>
      </c>
      <c r="E3171" s="1">
        <f>HOUR(US_Accidents_Dec20_updated3[[#This Row],[Start_Time]])</f>
        <v>18</v>
      </c>
      <c r="F3171" s="1">
        <f>MONTH(US_Accidents_Dec20_updated3[[#This Row],[Start_Time]])</f>
        <v>1</v>
      </c>
      <c r="G3171" s="1" t="s">
        <v>53</v>
      </c>
      <c r="H3171" s="1" t="s">
        <v>6086</v>
      </c>
      <c r="I3171">
        <v>10</v>
      </c>
      <c r="J3171">
        <v>5.8</v>
      </c>
      <c r="K3171"/>
      <c r="L3171" s="1" t="s">
        <v>1213</v>
      </c>
      <c r="N3171"/>
      <c r="O3171"/>
    </row>
    <row r="3172" spans="1:15" x14ac:dyDescent="0.25">
      <c r="A3172">
        <v>39.72889</v>
      </c>
      <c r="B3172">
        <v>-105.01488999999999</v>
      </c>
      <c r="C3172">
        <v>3</v>
      </c>
      <c r="D3172" s="2" t="d">
        <v>2019-01-23T18:51:07.00000029522925650</v>
      </c>
      <c r="E3172" s="1">
        <f>HOUR(US_Accidents_Dec20_updated3[[#This Row],[Start_Time]])</f>
        <v>18</v>
      </c>
      <c r="F3172" s="1">
        <f>MONTH(US_Accidents_Dec20_updated3[[#This Row],[Start_Time]])</f>
        <v>1</v>
      </c>
      <c r="G3172" s="1" t="s">
        <v>53</v>
      </c>
      <c r="H3172" s="1" t="s">
        <v>401</v>
      </c>
      <c r="I3172">
        <v>30</v>
      </c>
      <c r="J3172">
        <v>4.5999999999999996</v>
      </c>
      <c r="K3172"/>
      <c r="L3172" s="1" t="s">
        <v>1221</v>
      </c>
      <c r="N3172"/>
      <c r="O3172"/>
    </row>
    <row r="3173" spans="1:15" x14ac:dyDescent="0.25">
      <c r="A3173">
        <v>39.678570000000001</v>
      </c>
      <c r="B3173">
        <v>-105.937009</v>
      </c>
      <c r="C3173">
        <v>4</v>
      </c>
      <c r="D3173" s="2" t="d">
        <v>2019-01-23T19:46:36.99999983422457850</v>
      </c>
      <c r="E3173" s="1">
        <f>HOUR(US_Accidents_Dec20_updated3[[#This Row],[Start_Time]])</f>
        <v>19</v>
      </c>
      <c r="F3173" s="1">
        <f>MONTH(US_Accidents_Dec20_updated3[[#This Row],[Start_Time]])</f>
        <v>1</v>
      </c>
      <c r="G3173" s="1" t="s">
        <v>53</v>
      </c>
      <c r="H3173" s="1" t="s">
        <v>5035</v>
      </c>
      <c r="K3173"/>
      <c r="L3173" s="1" t="s">
        <v>1213</v>
      </c>
      <c r="N3173"/>
      <c r="O3173"/>
    </row>
    <row r="3174" spans="1:15" x14ac:dyDescent="0.25">
      <c r="A3174">
        <v>38.838259999999998</v>
      </c>
      <c r="B3174">
        <v>-104.70140000000001</v>
      </c>
      <c r="C3174">
        <v>4</v>
      </c>
      <c r="D3174" s="2" t="d">
        <v>2019-01-24T04:39:52.00000008568167375</v>
      </c>
      <c r="E3174" s="1">
        <f>HOUR(US_Accidents_Dec20_updated3[[#This Row],[Start_Time]])</f>
        <v>4</v>
      </c>
      <c r="F3174" s="1">
        <f>MONTH(US_Accidents_Dec20_updated3[[#This Row],[Start_Time]])</f>
        <v>1</v>
      </c>
      <c r="G3174" s="1" t="s">
        <v>53</v>
      </c>
      <c r="H3174" s="1" t="s">
        <v>4618</v>
      </c>
      <c r="I3174">
        <v>10</v>
      </c>
      <c r="K3174"/>
      <c r="L3174" s="1" t="s">
        <v>819</v>
      </c>
      <c r="N3174"/>
      <c r="O3174"/>
    </row>
    <row r="3175" spans="1:15" x14ac:dyDescent="0.25">
      <c r="A3175">
        <v>38.84469</v>
      </c>
      <c r="B3175">
        <v>-104.70166</v>
      </c>
      <c r="C3175">
        <v>4</v>
      </c>
      <c r="D3175" s="2" t="d">
        <v>2019-01-24T04:39:52.00000008568167375</v>
      </c>
      <c r="E3175" s="1">
        <f>HOUR(US_Accidents_Dec20_updated3[[#This Row],[Start_Time]])</f>
        <v>4</v>
      </c>
      <c r="F3175" s="1">
        <f>MONTH(US_Accidents_Dec20_updated3[[#This Row],[Start_Time]])</f>
        <v>1</v>
      </c>
      <c r="G3175" s="1" t="s">
        <v>53</v>
      </c>
      <c r="H3175" s="1" t="s">
        <v>6758</v>
      </c>
      <c r="I3175">
        <v>10</v>
      </c>
      <c r="K3175"/>
      <c r="L3175" s="1" t="s">
        <v>819</v>
      </c>
      <c r="N3175"/>
      <c r="O3175"/>
    </row>
    <row r="3176" spans="1:15" x14ac:dyDescent="0.25">
      <c r="A3176">
        <v>39.313850000000002</v>
      </c>
      <c r="B3176">
        <v>-103.82623</v>
      </c>
      <c r="C3176">
        <v>4</v>
      </c>
      <c r="D3176" s="2" t="d">
        <v>2019-01-24T07:56:20.99999993573874300</v>
      </c>
      <c r="E3176" s="1">
        <f>HOUR(US_Accidents_Dec20_updated3[[#This Row],[Start_Time]])</f>
        <v>7</v>
      </c>
      <c r="F3176" s="1">
        <f>MONTH(US_Accidents_Dec20_updated3[[#This Row],[Start_Time]])</f>
        <v>1</v>
      </c>
      <c r="G3176" s="1" t="s">
        <v>51</v>
      </c>
      <c r="H3176" s="1" t="s">
        <v>6562</v>
      </c>
      <c r="I3176">
        <v>1</v>
      </c>
      <c r="K3176">
        <v>0.01</v>
      </c>
      <c r="L3176" s="1" t="s">
        <v>1211</v>
      </c>
      <c r="N3176"/>
      <c r="O3176"/>
    </row>
    <row r="3177" spans="1:15" x14ac:dyDescent="0.25">
      <c r="A3177">
        <v>39.355179999999997</v>
      </c>
      <c r="B3177">
        <v>-103.867738</v>
      </c>
      <c r="C3177">
        <v>4</v>
      </c>
      <c r="D3177" s="2" t="d">
        <v>2019-01-24T08:00:54.00000025983899775</v>
      </c>
      <c r="E3177" s="1">
        <f>HOUR(US_Accidents_Dec20_updated3[[#This Row],[Start_Time]])</f>
        <v>8</v>
      </c>
      <c r="F3177" s="1">
        <f>MONTH(US_Accidents_Dec20_updated3[[#This Row],[Start_Time]])</f>
        <v>1</v>
      </c>
      <c r="G3177" s="1" t="s">
        <v>51</v>
      </c>
      <c r="H3177" s="1" t="s">
        <v>6564</v>
      </c>
      <c r="I3177">
        <v>0.8</v>
      </c>
      <c r="K3177">
        <v>0.01</v>
      </c>
      <c r="L3177" s="1" t="s">
        <v>1211</v>
      </c>
      <c r="N3177"/>
      <c r="O3177"/>
    </row>
    <row r="3178" spans="1:15" x14ac:dyDescent="0.25">
      <c r="A3178">
        <v>39.619759999999999</v>
      </c>
      <c r="B3178">
        <v>-104.8994</v>
      </c>
      <c r="C3178">
        <v>3</v>
      </c>
      <c r="D3178" s="2" t="d">
        <v>2019-01-24T08:06:08.99999971501529475</v>
      </c>
      <c r="E3178" s="1">
        <f>HOUR(US_Accidents_Dec20_updated3[[#This Row],[Start_Time]])</f>
        <v>8</v>
      </c>
      <c r="F3178" s="1">
        <f>MONTH(US_Accidents_Dec20_updated3[[#This Row],[Start_Time]])</f>
        <v>1</v>
      </c>
      <c r="G3178" s="1" t="s">
        <v>51</v>
      </c>
      <c r="H3178" s="1" t="s">
        <v>427</v>
      </c>
      <c r="I3178">
        <v>0.2</v>
      </c>
      <c r="J3178">
        <v>24.2</v>
      </c>
      <c r="K3178">
        <v>0</v>
      </c>
      <c r="L3178" s="1" t="s">
        <v>4894</v>
      </c>
      <c r="N3178"/>
      <c r="O3178"/>
    </row>
    <row r="3179" spans="1:15" x14ac:dyDescent="0.25">
      <c r="A3179">
        <v>39.524239999999999</v>
      </c>
      <c r="B3179">
        <v>-107.77607</v>
      </c>
      <c r="C3179">
        <v>4</v>
      </c>
      <c r="D3179" s="2" t="d">
        <v>2019-01-24T08:13:38.99999992456287075</v>
      </c>
      <c r="E3179" s="1">
        <f>HOUR(US_Accidents_Dec20_updated3[[#This Row],[Start_Time]])</f>
        <v>8</v>
      </c>
      <c r="F3179" s="1">
        <f>MONTH(US_Accidents_Dec20_updated3[[#This Row],[Start_Time]])</f>
        <v>1</v>
      </c>
      <c r="G3179" s="1" t="s">
        <v>51</v>
      </c>
      <c r="H3179" s="1" t="s">
        <v>5460</v>
      </c>
      <c r="I3179">
        <v>6</v>
      </c>
      <c r="J3179">
        <v>3.5</v>
      </c>
      <c r="K3179">
        <v>0</v>
      </c>
      <c r="L3179" s="1" t="s">
        <v>1213</v>
      </c>
      <c r="N3179"/>
      <c r="O3179"/>
    </row>
    <row r="3180" spans="1:15" x14ac:dyDescent="0.25">
      <c r="A3180">
        <v>39.778410000000001</v>
      </c>
      <c r="B3180">
        <v>-104.91289</v>
      </c>
      <c r="C3180">
        <v>3</v>
      </c>
      <c r="D3180" s="2" t="d">
        <v>2019-01-24T08:24:09.00000009220093425</v>
      </c>
      <c r="E3180" s="1">
        <f>HOUR(US_Accidents_Dec20_updated3[[#This Row],[Start_Time]])</f>
        <v>8</v>
      </c>
      <c r="F3180" s="1">
        <f>MONTH(US_Accidents_Dec20_updated3[[#This Row],[Start_Time]])</f>
        <v>1</v>
      </c>
      <c r="G3180" s="1" t="s">
        <v>51</v>
      </c>
      <c r="H3180" s="1" t="s">
        <v>487</v>
      </c>
      <c r="I3180">
        <v>0.2</v>
      </c>
      <c r="J3180">
        <v>16.100000000000001</v>
      </c>
      <c r="K3180"/>
      <c r="L3180" s="1" t="s">
        <v>1220</v>
      </c>
      <c r="N3180"/>
      <c r="O3180"/>
    </row>
    <row r="3181" spans="1:15" x14ac:dyDescent="0.25">
      <c r="A3181">
        <v>39.894632000000001</v>
      </c>
      <c r="B3181">
        <v>-105.337389</v>
      </c>
      <c r="C3181">
        <v>3</v>
      </c>
      <c r="D3181" s="2" t="d">
        <v>2019-01-24T08:30:09.0000000083819025</v>
      </c>
      <c r="E3181" s="1">
        <f>HOUR(US_Accidents_Dec20_updated3[[#This Row],[Start_Time]])</f>
        <v>8</v>
      </c>
      <c r="F3181" s="1">
        <f>MONTH(US_Accidents_Dec20_updated3[[#This Row],[Start_Time]])</f>
        <v>1</v>
      </c>
      <c r="G3181" s="1" t="s">
        <v>51</v>
      </c>
      <c r="H3181" s="1" t="s">
        <v>8691</v>
      </c>
      <c r="I3181">
        <v>0.5</v>
      </c>
      <c r="J3181">
        <v>9.1999999999999993</v>
      </c>
      <c r="K3181"/>
      <c r="L3181" s="1" t="s">
        <v>4895</v>
      </c>
      <c r="N3181"/>
      <c r="O3181"/>
    </row>
    <row r="3182" spans="1:15" x14ac:dyDescent="0.25">
      <c r="A3182">
        <v>40.576419999999999</v>
      </c>
      <c r="B3182">
        <v>-105.00147</v>
      </c>
      <c r="C3182">
        <v>3</v>
      </c>
      <c r="D3182" s="2" t="d">
        <v>2019-01-24T09:07:38.00000019371509875</v>
      </c>
      <c r="E3182" s="1">
        <f>HOUR(US_Accidents_Dec20_updated3[[#This Row],[Start_Time]])</f>
        <v>9</v>
      </c>
      <c r="F3182" s="1">
        <f>MONTH(US_Accidents_Dec20_updated3[[#This Row],[Start_Time]])</f>
        <v>1</v>
      </c>
      <c r="G3182" s="1" t="s">
        <v>51</v>
      </c>
      <c r="H3182" s="1" t="s">
        <v>984</v>
      </c>
      <c r="I3182">
        <v>0.8</v>
      </c>
      <c r="J3182">
        <v>9.1999999999999993</v>
      </c>
      <c r="K3182"/>
      <c r="L3182" s="1" t="s">
        <v>1211</v>
      </c>
      <c r="N3182"/>
      <c r="O3182"/>
    </row>
    <row r="3183" spans="1:15" x14ac:dyDescent="0.25">
      <c r="A3183">
        <v>39.927869999999999</v>
      </c>
      <c r="B3183">
        <v>-105.23453000000001</v>
      </c>
      <c r="C3183">
        <v>4</v>
      </c>
      <c r="D3183" s="2" t="d">
        <v>2019-01-24T09:12:07.9999998165294525</v>
      </c>
      <c r="E3183" s="1">
        <f>HOUR(US_Accidents_Dec20_updated3[[#This Row],[Start_Time]])</f>
        <v>9</v>
      </c>
      <c r="F3183" s="1">
        <f>MONTH(US_Accidents_Dec20_updated3[[#This Row],[Start_Time]])</f>
        <v>1</v>
      </c>
      <c r="G3183" s="1" t="s">
        <v>51</v>
      </c>
      <c r="H3183" s="1" t="s">
        <v>8694</v>
      </c>
      <c r="I3183">
        <v>1</v>
      </c>
      <c r="J3183">
        <v>6.9</v>
      </c>
      <c r="K3183"/>
      <c r="L3183" s="1" t="s">
        <v>1211</v>
      </c>
      <c r="N3183"/>
      <c r="O3183"/>
    </row>
    <row r="3184" spans="1:15" x14ac:dyDescent="0.25">
      <c r="A3184">
        <v>39.522419999999997</v>
      </c>
      <c r="B3184">
        <v>-107.78233</v>
      </c>
      <c r="C3184">
        <v>4</v>
      </c>
      <c r="D3184" s="2" t="d">
        <v>2019-01-24T09:14:21.00000010337680650</v>
      </c>
      <c r="E3184" s="1">
        <f>HOUR(US_Accidents_Dec20_updated3[[#This Row],[Start_Time]])</f>
        <v>9</v>
      </c>
      <c r="F3184" s="1">
        <f>MONTH(US_Accidents_Dec20_updated3[[#This Row],[Start_Time]])</f>
        <v>1</v>
      </c>
      <c r="G3184" s="1" t="s">
        <v>51</v>
      </c>
      <c r="H3184" s="1" t="s">
        <v>6539</v>
      </c>
      <c r="I3184">
        <v>5</v>
      </c>
      <c r="K3184">
        <v>0</v>
      </c>
      <c r="L3184" s="1" t="s">
        <v>1211</v>
      </c>
      <c r="N3184"/>
      <c r="O3184"/>
    </row>
    <row r="3185" spans="1:15" x14ac:dyDescent="0.25">
      <c r="A3185">
        <v>39.981110999999999</v>
      </c>
      <c r="B3185">
        <v>-105.222993</v>
      </c>
      <c r="C3185">
        <v>3</v>
      </c>
      <c r="D3185" s="2" t="d">
        <v>2019-01-24T10:39:52.99999969080090825</v>
      </c>
      <c r="E3185" s="1">
        <f>HOUR(US_Accidents_Dec20_updated3[[#This Row],[Start_Time]])</f>
        <v>10</v>
      </c>
      <c r="F3185" s="1">
        <f>MONTH(US_Accidents_Dec20_updated3[[#This Row],[Start_Time]])</f>
        <v>1</v>
      </c>
      <c r="G3185" s="1" t="s">
        <v>51</v>
      </c>
      <c r="H3185" s="1" t="s">
        <v>732</v>
      </c>
      <c r="I3185">
        <v>1</v>
      </c>
      <c r="K3185"/>
      <c r="L3185" s="1" t="s">
        <v>1211</v>
      </c>
      <c r="N3185"/>
      <c r="O3185"/>
    </row>
    <row r="3186" spans="1:15" x14ac:dyDescent="0.25">
      <c r="A3186">
        <v>39.809629999999999</v>
      </c>
      <c r="B3186">
        <v>-104.98308</v>
      </c>
      <c r="C3186">
        <v>3</v>
      </c>
      <c r="D3186" s="2" t="d">
        <v>2019-01-24T10:51:53.00000015180557950</v>
      </c>
      <c r="E3186" s="1">
        <f>HOUR(US_Accidents_Dec20_updated3[[#This Row],[Start_Time]])</f>
        <v>10</v>
      </c>
      <c r="F3186" s="1">
        <f>MONTH(US_Accidents_Dec20_updated3[[#This Row],[Start_Time]])</f>
        <v>1</v>
      </c>
      <c r="G3186" s="1" t="s">
        <v>51</v>
      </c>
      <c r="H3186" s="1" t="s">
        <v>703</v>
      </c>
      <c r="I3186">
        <v>0.5</v>
      </c>
      <c r="K3186"/>
      <c r="L3186" s="1" t="s">
        <v>1220</v>
      </c>
      <c r="N3186"/>
      <c r="O3186"/>
    </row>
    <row r="3187" spans="1:15" x14ac:dyDescent="0.25">
      <c r="A3187">
        <v>39.134844000000001</v>
      </c>
      <c r="B3187">
        <v>-104.862869</v>
      </c>
      <c r="C3187">
        <v>3</v>
      </c>
      <c r="D3187" s="2" t="d">
        <v>2019-01-24T10:55:37.99999994225800350</v>
      </c>
      <c r="E3187" s="1">
        <f>HOUR(US_Accidents_Dec20_updated3[[#This Row],[Start_Time]])</f>
        <v>10</v>
      </c>
      <c r="F3187" s="1">
        <f>MONTH(US_Accidents_Dec20_updated3[[#This Row],[Start_Time]])</f>
        <v>1</v>
      </c>
      <c r="G3187" s="1" t="s">
        <v>51</v>
      </c>
      <c r="H3187" s="1" t="s">
        <v>456</v>
      </c>
      <c r="I3187">
        <v>0.8</v>
      </c>
      <c r="J3187">
        <v>15</v>
      </c>
      <c r="K3187"/>
      <c r="L3187" s="1" t="s">
        <v>1211</v>
      </c>
      <c r="N3187"/>
      <c r="O3187"/>
    </row>
    <row r="3188" spans="1:15" x14ac:dyDescent="0.25">
      <c r="A3188">
        <v>39.825524999999999</v>
      </c>
      <c r="B3188">
        <v>-104.98286</v>
      </c>
      <c r="C3188">
        <v>3</v>
      </c>
      <c r="D3188" s="2" t="d">
        <v>2019-01-24T11:06:08.00000010989606700</v>
      </c>
      <c r="E3188" s="1">
        <f>HOUR(US_Accidents_Dec20_updated3[[#This Row],[Start_Time]])</f>
        <v>11</v>
      </c>
      <c r="F3188" s="1">
        <f>MONTH(US_Accidents_Dec20_updated3[[#This Row],[Start_Time]])</f>
        <v>1</v>
      </c>
      <c r="G3188" s="1" t="s">
        <v>51</v>
      </c>
      <c r="H3188" s="1" t="s">
        <v>733</v>
      </c>
      <c r="I3188">
        <v>0.5</v>
      </c>
      <c r="K3188"/>
      <c r="L3188" s="1" t="s">
        <v>1220</v>
      </c>
      <c r="N3188"/>
      <c r="O3188"/>
    </row>
    <row r="3189" spans="1:15" x14ac:dyDescent="0.25">
      <c r="A3189">
        <v>39.763120000000001</v>
      </c>
      <c r="B3189">
        <v>-104.78370099999999</v>
      </c>
      <c r="C3189">
        <v>3</v>
      </c>
      <c r="D3189" s="2" t="d">
        <v>2019-01-24T12:21:51.99999991804361025</v>
      </c>
      <c r="E3189" s="1">
        <f>HOUR(US_Accidents_Dec20_updated3[[#This Row],[Start_Time]])</f>
        <v>12</v>
      </c>
      <c r="F3189" s="1">
        <f>MONTH(US_Accidents_Dec20_updated3[[#This Row],[Start_Time]])</f>
        <v>1</v>
      </c>
      <c r="G3189" s="1" t="s">
        <v>51</v>
      </c>
      <c r="H3189" s="1" t="s">
        <v>536</v>
      </c>
      <c r="I3189">
        <v>4</v>
      </c>
      <c r="J3189">
        <v>6.9</v>
      </c>
      <c r="K3189"/>
      <c r="L3189" s="1" t="s">
        <v>1211</v>
      </c>
      <c r="N3189"/>
      <c r="O3189"/>
    </row>
    <row r="3190" spans="1:15" x14ac:dyDescent="0.25">
      <c r="A3190">
        <v>39.680940999999997</v>
      </c>
      <c r="B3190">
        <v>-104.82867</v>
      </c>
      <c r="C3190">
        <v>3</v>
      </c>
      <c r="D3190" s="2" t="d">
        <v>2019-01-24T13:13:37.99999990034848425</v>
      </c>
      <c r="E3190" s="1">
        <f>HOUR(US_Accidents_Dec20_updated3[[#This Row],[Start_Time]])</f>
        <v>13</v>
      </c>
      <c r="F3190" s="1">
        <f>MONTH(US_Accidents_Dec20_updated3[[#This Row],[Start_Time]])</f>
        <v>1</v>
      </c>
      <c r="G3190" s="1" t="s">
        <v>51</v>
      </c>
      <c r="H3190" s="1" t="s">
        <v>587</v>
      </c>
      <c r="I3190">
        <v>10</v>
      </c>
      <c r="J3190">
        <v>8.1</v>
      </c>
      <c r="K3190">
        <v>0</v>
      </c>
      <c r="L3190" s="1" t="s">
        <v>819</v>
      </c>
      <c r="N3190"/>
      <c r="O3190"/>
    </row>
    <row r="3191" spans="1:15" x14ac:dyDescent="0.25">
      <c r="A3191">
        <v>40.209249999999997</v>
      </c>
      <c r="B3191">
        <v>-104.98035</v>
      </c>
      <c r="C3191">
        <v>3</v>
      </c>
      <c r="D3191" s="2" t="d">
        <v>2019-01-24T14:27:53.00000027753413050</v>
      </c>
      <c r="E3191" s="1">
        <f>HOUR(US_Accidents_Dec20_updated3[[#This Row],[Start_Time]])</f>
        <v>14</v>
      </c>
      <c r="F3191" s="1">
        <f>MONTH(US_Accidents_Dec20_updated3[[#This Row],[Start_Time]])</f>
        <v>1</v>
      </c>
      <c r="G3191" s="1" t="s">
        <v>51</v>
      </c>
      <c r="H3191" s="1" t="s">
        <v>265</v>
      </c>
      <c r="I3191">
        <v>10</v>
      </c>
      <c r="J3191">
        <v>5.8</v>
      </c>
      <c r="K3191"/>
      <c r="L3191" s="1" t="s">
        <v>1207</v>
      </c>
      <c r="N3191"/>
      <c r="O3191"/>
    </row>
    <row r="3192" spans="1:15" x14ac:dyDescent="0.25">
      <c r="A3192">
        <v>39.770119999999999</v>
      </c>
      <c r="B3192">
        <v>-104.99178999999999</v>
      </c>
      <c r="C3192">
        <v>3</v>
      </c>
      <c r="D3192" s="2" t="d">
        <v>2019-01-24T14:39:08.00000027753413050</v>
      </c>
      <c r="E3192" s="1">
        <f>HOUR(US_Accidents_Dec20_updated3[[#This Row],[Start_Time]])</f>
        <v>14</v>
      </c>
      <c r="F3192" s="1">
        <f>MONTH(US_Accidents_Dec20_updated3[[#This Row],[Start_Time]])</f>
        <v>1</v>
      </c>
      <c r="G3192" s="1" t="s">
        <v>51</v>
      </c>
      <c r="H3192" s="1" t="s">
        <v>533</v>
      </c>
      <c r="I3192">
        <v>30</v>
      </c>
      <c r="J3192">
        <v>8.1</v>
      </c>
      <c r="K3192"/>
      <c r="L3192" s="1" t="s">
        <v>1068</v>
      </c>
      <c r="N3192"/>
      <c r="O3192"/>
    </row>
    <row r="3193" spans="1:15" x14ac:dyDescent="0.25">
      <c r="A3193">
        <v>38.030124000000001</v>
      </c>
      <c r="B3193">
        <v>-104.731352</v>
      </c>
      <c r="C3193">
        <v>3</v>
      </c>
      <c r="D3193" s="2" t="d">
        <v>2019-01-24T18:11:16.9999998388811945700</v>
      </c>
      <c r="E3193" s="1">
        <f>HOUR(US_Accidents_Dec20_updated3[[#This Row],[Start_Time]])</f>
        <v>18</v>
      </c>
      <c r="F3193" s="1">
        <f>MONTH(US_Accidents_Dec20_updated3[[#This Row],[Start_Time]])</f>
        <v>1</v>
      </c>
      <c r="G3193" s="1" t="s">
        <v>53</v>
      </c>
      <c r="H3193" s="1" t="s">
        <v>766</v>
      </c>
      <c r="I3193">
        <v>10</v>
      </c>
      <c r="J3193">
        <v>8.1</v>
      </c>
      <c r="K3193"/>
      <c r="L3193" s="1" t="s">
        <v>1213</v>
      </c>
      <c r="N3193"/>
      <c r="O3193"/>
    </row>
    <row r="3194" spans="1:15" x14ac:dyDescent="0.25">
      <c r="A3194">
        <v>39.746279999999999</v>
      </c>
      <c r="B3194">
        <v>-105.39774</v>
      </c>
      <c r="C3194">
        <v>4</v>
      </c>
      <c r="D3194" s="2" t="d">
        <v>2019-01-24T18:23:16.000000066123903050</v>
      </c>
      <c r="E3194" s="1">
        <f>HOUR(US_Accidents_Dec20_updated3[[#This Row],[Start_Time]])</f>
        <v>18</v>
      </c>
      <c r="F3194" s="1">
        <f>MONTH(US_Accidents_Dec20_updated3[[#This Row],[Start_Time]])</f>
        <v>1</v>
      </c>
      <c r="G3194" s="1" t="s">
        <v>53</v>
      </c>
      <c r="H3194" s="1" t="s">
        <v>3982</v>
      </c>
      <c r="I3194">
        <v>10</v>
      </c>
      <c r="J3194">
        <v>3.5</v>
      </c>
      <c r="K3194"/>
      <c r="L3194" s="1" t="s">
        <v>1207</v>
      </c>
      <c r="N3194"/>
      <c r="O3194"/>
    </row>
    <row r="3195" spans="1:15" x14ac:dyDescent="0.25">
      <c r="A3195">
        <v>39.754359999999998</v>
      </c>
      <c r="B3195">
        <v>-105.237309</v>
      </c>
      <c r="C3195">
        <v>4</v>
      </c>
      <c r="D3195" s="2" t="d">
        <v>2019-01-24T18:23:16.000000066123903050</v>
      </c>
      <c r="E3195" s="1">
        <f>HOUR(US_Accidents_Dec20_updated3[[#This Row],[Start_Time]])</f>
        <v>18</v>
      </c>
      <c r="F3195" s="1">
        <f>MONTH(US_Accidents_Dec20_updated3[[#This Row],[Start_Time]])</f>
        <v>1</v>
      </c>
      <c r="G3195" s="1" t="s">
        <v>53</v>
      </c>
      <c r="H3195" s="1" t="s">
        <v>3918</v>
      </c>
      <c r="I3195">
        <v>10</v>
      </c>
      <c r="J3195">
        <v>3.5</v>
      </c>
      <c r="K3195"/>
      <c r="L3195" s="1" t="s">
        <v>1207</v>
      </c>
      <c r="N3195"/>
      <c r="O3195"/>
    </row>
    <row r="3196" spans="1:15" x14ac:dyDescent="0.25">
      <c r="A3196">
        <v>39.647869999999998</v>
      </c>
      <c r="B3196">
        <v>-106.58328</v>
      </c>
      <c r="C3196">
        <v>4</v>
      </c>
      <c r="D3196" s="2" t="d">
        <v>2019-01-24T19:07:31.0000002337619662125</v>
      </c>
      <c r="E3196" s="1">
        <f>HOUR(US_Accidents_Dec20_updated3[[#This Row],[Start_Time]])</f>
        <v>19</v>
      </c>
      <c r="F3196" s="1">
        <f>MONTH(US_Accidents_Dec20_updated3[[#This Row],[Start_Time]])</f>
        <v>1</v>
      </c>
      <c r="G3196" s="1" t="s">
        <v>53</v>
      </c>
      <c r="H3196" s="1" t="s">
        <v>3192</v>
      </c>
      <c r="I3196">
        <v>10</v>
      </c>
      <c r="J3196">
        <v>11.5</v>
      </c>
      <c r="K3196"/>
      <c r="L3196" s="1" t="s">
        <v>1213</v>
      </c>
      <c r="N3196"/>
      <c r="O3196"/>
    </row>
    <row r="3197" spans="1:15" x14ac:dyDescent="0.25">
      <c r="A3197">
        <v>39.695599999999999</v>
      </c>
      <c r="B3197">
        <v>-106.66807</v>
      </c>
      <c r="C3197">
        <v>4</v>
      </c>
      <c r="D3197" s="2" t="d">
        <v>2019-01-24T19:27:01.99999988079070950</v>
      </c>
      <c r="E3197" s="1">
        <f>HOUR(US_Accidents_Dec20_updated3[[#This Row],[Start_Time]])</f>
        <v>19</v>
      </c>
      <c r="F3197" s="1">
        <f>MONTH(US_Accidents_Dec20_updated3[[#This Row],[Start_Time]])</f>
        <v>1</v>
      </c>
      <c r="G3197" s="1" t="s">
        <v>53</v>
      </c>
      <c r="H3197" s="1" t="s">
        <v>4182</v>
      </c>
      <c r="I3197">
        <v>10</v>
      </c>
      <c r="J3197">
        <v>8.1</v>
      </c>
      <c r="K3197"/>
      <c r="L3197" s="1" t="s">
        <v>1213</v>
      </c>
      <c r="N3197"/>
      <c r="O3197"/>
    </row>
    <row r="3198" spans="1:15" x14ac:dyDescent="0.25">
      <c r="A3198">
        <v>39.647869999999998</v>
      </c>
      <c r="B3198">
        <v>-106.58328</v>
      </c>
      <c r="C3198">
        <v>4</v>
      </c>
      <c r="D3198" s="2" t="d">
        <v>2019-01-24T20:09:00.99999968893825950</v>
      </c>
      <c r="E3198" s="1">
        <f>HOUR(US_Accidents_Dec20_updated3[[#This Row],[Start_Time]])</f>
        <v>20</v>
      </c>
      <c r="F3198" s="1">
        <f>MONTH(US_Accidents_Dec20_updated3[[#This Row],[Start_Time]])</f>
        <v>1</v>
      </c>
      <c r="G3198" s="1" t="s">
        <v>53</v>
      </c>
      <c r="H3198" s="1" t="s">
        <v>3192</v>
      </c>
      <c r="I3198">
        <v>10</v>
      </c>
      <c r="J3198">
        <v>8.1</v>
      </c>
      <c r="K3198"/>
      <c r="L3198" s="1" t="s">
        <v>1213</v>
      </c>
      <c r="N3198"/>
      <c r="O3198"/>
    </row>
    <row r="3199" spans="1:15" x14ac:dyDescent="0.25">
      <c r="A3199">
        <v>39.643813000000002</v>
      </c>
      <c r="B3199">
        <v>-104.91291200000001</v>
      </c>
      <c r="C3199">
        <v>3</v>
      </c>
      <c r="D3199" s="2" t="d">
        <v>2019-01-24T20:19:30.99999985657632300</v>
      </c>
      <c r="E3199" s="1">
        <f>HOUR(US_Accidents_Dec20_updated3[[#This Row],[Start_Time]])</f>
        <v>20</v>
      </c>
      <c r="F3199" s="1">
        <f>MONTH(US_Accidents_Dec20_updated3[[#This Row],[Start_Time]])</f>
        <v>1</v>
      </c>
      <c r="G3199" s="1" t="s">
        <v>53</v>
      </c>
      <c r="H3199" s="1" t="s">
        <v>706</v>
      </c>
      <c r="I3199">
        <v>10</v>
      </c>
      <c r="J3199">
        <v>8.1</v>
      </c>
      <c r="K3199"/>
      <c r="L3199" s="1" t="s">
        <v>819</v>
      </c>
      <c r="N3199"/>
      <c r="O3199"/>
    </row>
    <row r="3200" spans="1:15" x14ac:dyDescent="0.25">
      <c r="A3200">
        <v>39.586889999999997</v>
      </c>
      <c r="B3200">
        <v>-107.19553000000001</v>
      </c>
      <c r="C3200">
        <v>3</v>
      </c>
      <c r="D3200" s="2" t="d">
        <v>2019-01-25T06:51:25.99999970756471325</v>
      </c>
      <c r="E3200" s="1">
        <f>HOUR(US_Accidents_Dec20_updated3[[#This Row],[Start_Time]])</f>
        <v>6</v>
      </c>
      <c r="F3200" s="1">
        <f>MONTH(US_Accidents_Dec20_updated3[[#This Row],[Start_Time]])</f>
        <v>1</v>
      </c>
      <c r="G3200" s="1" t="s">
        <v>53</v>
      </c>
      <c r="H3200" s="1" t="s">
        <v>864</v>
      </c>
      <c r="K3200"/>
      <c r="L3200" s="1" t="s">
        <v>1213</v>
      </c>
      <c r="N3200"/>
      <c r="O3200"/>
    </row>
    <row r="3201" spans="1:15" x14ac:dyDescent="0.25">
      <c r="A3201">
        <v>39.900221000000002</v>
      </c>
      <c r="B3201">
        <v>-104.988178</v>
      </c>
      <c r="C3201">
        <v>3</v>
      </c>
      <c r="D3201" s="2" t="d">
        <v>2019-01-25T07:01:12.00000027660280275</v>
      </c>
      <c r="E3201" s="1">
        <f>HOUR(US_Accidents_Dec20_updated3[[#This Row],[Start_Time]])</f>
        <v>7</v>
      </c>
      <c r="F3201" s="1">
        <f>MONTH(US_Accidents_Dec20_updated3[[#This Row],[Start_Time]])</f>
        <v>1</v>
      </c>
      <c r="G3201" s="1" t="s">
        <v>51</v>
      </c>
      <c r="H3201" s="1" t="s">
        <v>442</v>
      </c>
      <c r="I3201">
        <v>50</v>
      </c>
      <c r="J3201">
        <v>3.5</v>
      </c>
      <c r="K3201"/>
      <c r="L3201" s="1" t="s">
        <v>1068</v>
      </c>
      <c r="N3201"/>
      <c r="O3201"/>
    </row>
    <row r="3202" spans="1:15" x14ac:dyDescent="0.25">
      <c r="A3202">
        <v>38.738770000000002</v>
      </c>
      <c r="B3202">
        <v>-104.74681</v>
      </c>
      <c r="C3202">
        <v>3</v>
      </c>
      <c r="D3202" s="2" t="d">
        <v>2019-01-25T07:37:13.00000000745058150</v>
      </c>
      <c r="E3202" s="1">
        <f>HOUR(US_Accidents_Dec20_updated3[[#This Row],[Start_Time]])</f>
        <v>7</v>
      </c>
      <c r="F3202" s="1">
        <f>MONTH(US_Accidents_Dec20_updated3[[#This Row],[Start_Time]])</f>
        <v>1</v>
      </c>
      <c r="G3202" s="1" t="s">
        <v>51</v>
      </c>
      <c r="H3202" s="1" t="s">
        <v>441</v>
      </c>
      <c r="I3202">
        <v>10</v>
      </c>
      <c r="K3202"/>
      <c r="L3202" s="1" t="s">
        <v>1207</v>
      </c>
      <c r="N3202"/>
      <c r="O3202"/>
    </row>
    <row r="3203" spans="1:15" x14ac:dyDescent="0.25">
      <c r="A3203">
        <v>38.828591000000003</v>
      </c>
      <c r="B3203">
        <v>-104.722525</v>
      </c>
      <c r="C3203">
        <v>3</v>
      </c>
      <c r="D3203" s="2" t="d">
        <v>2019-01-25T08:13:13.00000013317912575</v>
      </c>
      <c r="E3203" s="1">
        <f>HOUR(US_Accidents_Dec20_updated3[[#This Row],[Start_Time]])</f>
        <v>8</v>
      </c>
      <c r="F3203" s="1">
        <f>MONTH(US_Accidents_Dec20_updated3[[#This Row],[Start_Time]])</f>
        <v>1</v>
      </c>
      <c r="G3203" s="1" t="s">
        <v>51</v>
      </c>
      <c r="H3203" s="1" t="s">
        <v>107</v>
      </c>
      <c r="I3203">
        <v>10</v>
      </c>
      <c r="J3203">
        <v>3.5</v>
      </c>
      <c r="K3203"/>
      <c r="L3203" s="1" t="s">
        <v>1207</v>
      </c>
      <c r="N3203"/>
      <c r="O3203"/>
    </row>
    <row r="3204" spans="1:15" x14ac:dyDescent="0.25">
      <c r="A3204">
        <v>39.672868999999999</v>
      </c>
      <c r="B3204">
        <v>-104.92945899999999</v>
      </c>
      <c r="C3204">
        <v>3</v>
      </c>
      <c r="D3204" s="2" t="d">
        <v>2019-01-25T08:16:57.99999992363154975</v>
      </c>
      <c r="E3204" s="1">
        <f>HOUR(US_Accidents_Dec20_updated3[[#This Row],[Start_Time]])</f>
        <v>8</v>
      </c>
      <c r="F3204" s="1">
        <f>MONTH(US_Accidents_Dec20_updated3[[#This Row],[Start_Time]])</f>
        <v>1</v>
      </c>
      <c r="G3204" s="1" t="s">
        <v>51</v>
      </c>
      <c r="H3204" s="1" t="s">
        <v>605</v>
      </c>
      <c r="I3204">
        <v>10</v>
      </c>
      <c r="J3204">
        <v>5.8</v>
      </c>
      <c r="K3204"/>
      <c r="L3204" s="1" t="s">
        <v>1068</v>
      </c>
      <c r="N3204"/>
      <c r="O3204"/>
    </row>
    <row r="3205" spans="1:15" x14ac:dyDescent="0.25">
      <c r="A3205">
        <v>38.872219999999999</v>
      </c>
      <c r="B3205">
        <v>-104.72013</v>
      </c>
      <c r="C3205">
        <v>3</v>
      </c>
      <c r="D3205" s="2" t="d">
        <v>2019-01-25T08:31:12.99999988172203050</v>
      </c>
      <c r="E3205" s="1">
        <f>HOUR(US_Accidents_Dec20_updated3[[#This Row],[Start_Time]])</f>
        <v>8</v>
      </c>
      <c r="F3205" s="1">
        <f>MONTH(US_Accidents_Dec20_updated3[[#This Row],[Start_Time]])</f>
        <v>1</v>
      </c>
      <c r="G3205" s="1" t="s">
        <v>51</v>
      </c>
      <c r="H3205" s="1" t="s">
        <v>394</v>
      </c>
      <c r="I3205">
        <v>10</v>
      </c>
      <c r="J3205">
        <v>4.5999999999999996</v>
      </c>
      <c r="K3205"/>
      <c r="L3205" s="1" t="s">
        <v>1207</v>
      </c>
      <c r="N3205"/>
      <c r="O3205"/>
    </row>
    <row r="3206" spans="1:15" x14ac:dyDescent="0.25">
      <c r="A3206">
        <v>38.594382000000003</v>
      </c>
      <c r="B3206">
        <v>-107.566374</v>
      </c>
      <c r="C3206">
        <v>4</v>
      </c>
      <c r="D3206" s="2" t="d">
        <v>2019-01-25T09:23:43.00000009126961325</v>
      </c>
      <c r="E3206" s="1">
        <f>HOUR(US_Accidents_Dec20_updated3[[#This Row],[Start_Time]])</f>
        <v>9</v>
      </c>
      <c r="F3206" s="1">
        <f>MONTH(US_Accidents_Dec20_updated3[[#This Row],[Start_Time]])</f>
        <v>1</v>
      </c>
      <c r="G3206" s="1" t="s">
        <v>51</v>
      </c>
      <c r="H3206" s="1" t="s">
        <v>7226</v>
      </c>
      <c r="I3206">
        <v>10</v>
      </c>
      <c r="J3206">
        <v>4.5999999999999996</v>
      </c>
      <c r="K3206"/>
      <c r="L3206" s="1" t="s">
        <v>1207</v>
      </c>
      <c r="N3206"/>
      <c r="O3206"/>
    </row>
    <row r="3207" spans="1:15" x14ac:dyDescent="0.25">
      <c r="A3207">
        <v>38.643287999999998</v>
      </c>
      <c r="B3207">
        <v>-107.584005</v>
      </c>
      <c r="C3207">
        <v>4</v>
      </c>
      <c r="D3207" s="2" t="d">
        <v>2019-01-25T09:23:43.00000009126961325</v>
      </c>
      <c r="E3207" s="1">
        <f>HOUR(US_Accidents_Dec20_updated3[[#This Row],[Start_Time]])</f>
        <v>9</v>
      </c>
      <c r="F3207" s="1">
        <f>MONTH(US_Accidents_Dec20_updated3[[#This Row],[Start_Time]])</f>
        <v>1</v>
      </c>
      <c r="G3207" s="1" t="s">
        <v>51</v>
      </c>
      <c r="H3207" s="1" t="s">
        <v>7229</v>
      </c>
      <c r="I3207">
        <v>10</v>
      </c>
      <c r="J3207">
        <v>4.5999999999999996</v>
      </c>
      <c r="K3207"/>
      <c r="L3207" s="1" t="s">
        <v>1207</v>
      </c>
      <c r="N3207"/>
      <c r="O3207"/>
    </row>
    <row r="3208" spans="1:15" x14ac:dyDescent="0.25">
      <c r="A3208">
        <v>37.543596000000001</v>
      </c>
      <c r="B3208">
        <v>-105.020338</v>
      </c>
      <c r="C3208">
        <v>4</v>
      </c>
      <c r="D3208" s="2" t="d">
        <v>2019-01-25T09:29:41.99999977368861225</v>
      </c>
      <c r="E3208" s="1">
        <f>HOUR(US_Accidents_Dec20_updated3[[#This Row],[Start_Time]])</f>
        <v>9</v>
      </c>
      <c r="F3208" s="1">
        <f>MONTH(US_Accidents_Dec20_updated3[[#This Row],[Start_Time]])</f>
        <v>1</v>
      </c>
      <c r="G3208" s="1" t="s">
        <v>51</v>
      </c>
      <c r="H3208" s="1" t="s">
        <v>6518</v>
      </c>
      <c r="K3208"/>
      <c r="L3208" s="1" t="s">
        <v>69</v>
      </c>
      <c r="N3208"/>
      <c r="O3208"/>
    </row>
    <row r="3209" spans="1:15" x14ac:dyDescent="0.25">
      <c r="A3209">
        <v>37.543619999999997</v>
      </c>
      <c r="B3209">
        <v>-105.01995100000001</v>
      </c>
      <c r="C3209">
        <v>4</v>
      </c>
      <c r="D3209" s="2" t="d">
        <v>2019-01-25T09:29:41.99999977368861225</v>
      </c>
      <c r="E3209" s="1">
        <f>HOUR(US_Accidents_Dec20_updated3[[#This Row],[Start_Time]])</f>
        <v>9</v>
      </c>
      <c r="F3209" s="1">
        <f>MONTH(US_Accidents_Dec20_updated3[[#This Row],[Start_Time]])</f>
        <v>1</v>
      </c>
      <c r="G3209" s="1" t="s">
        <v>51</v>
      </c>
      <c r="H3209" s="1" t="s">
        <v>8768</v>
      </c>
      <c r="K3209"/>
      <c r="L3209" s="1" t="s">
        <v>69</v>
      </c>
      <c r="N3209"/>
      <c r="O3209"/>
    </row>
    <row r="3210" spans="1:15" x14ac:dyDescent="0.25">
      <c r="A3210">
        <v>39.749839999999999</v>
      </c>
      <c r="B3210">
        <v>-105.01721999999999</v>
      </c>
      <c r="C3210">
        <v>3</v>
      </c>
      <c r="D3210" s="2" t="d">
        <v>2019-01-25T09:29:41.99999977368861225</v>
      </c>
      <c r="E3210" s="1">
        <f>HOUR(US_Accidents_Dec20_updated3[[#This Row],[Start_Time]])</f>
        <v>9</v>
      </c>
      <c r="F3210" s="1">
        <f>MONTH(US_Accidents_Dec20_updated3[[#This Row],[Start_Time]])</f>
        <v>1</v>
      </c>
      <c r="G3210" s="1" t="s">
        <v>51</v>
      </c>
      <c r="H3210" s="1" t="s">
        <v>582</v>
      </c>
      <c r="I3210">
        <v>50</v>
      </c>
      <c r="K3210"/>
      <c r="L3210" s="1" t="s">
        <v>1068</v>
      </c>
      <c r="N3210"/>
      <c r="O3210"/>
    </row>
    <row r="3211" spans="1:15" x14ac:dyDescent="0.25">
      <c r="A3211">
        <v>39.778410000000001</v>
      </c>
      <c r="B3211">
        <v>-104.91289</v>
      </c>
      <c r="C3211">
        <v>3</v>
      </c>
      <c r="D3211" s="2" t="d">
        <v>2019-01-25T11:19:11.99999981559813150</v>
      </c>
      <c r="E3211" s="1">
        <f>HOUR(US_Accidents_Dec20_updated3[[#This Row],[Start_Time]])</f>
        <v>11</v>
      </c>
      <c r="F3211" s="1">
        <f>MONTH(US_Accidents_Dec20_updated3[[#This Row],[Start_Time]])</f>
        <v>1</v>
      </c>
      <c r="G3211" s="1" t="s">
        <v>51</v>
      </c>
      <c r="H3211" s="1" t="s">
        <v>487</v>
      </c>
      <c r="I3211">
        <v>50</v>
      </c>
      <c r="J3211">
        <v>9.1999999999999993</v>
      </c>
      <c r="K3211"/>
      <c r="L3211" s="1" t="s">
        <v>1068</v>
      </c>
      <c r="N3211"/>
      <c r="O3211"/>
    </row>
    <row r="3212" spans="1:15" x14ac:dyDescent="0.25">
      <c r="A3212">
        <v>38.362920000000003</v>
      </c>
      <c r="B3212">
        <v>-104.886439</v>
      </c>
      <c r="C3212">
        <v>3</v>
      </c>
      <c r="D3212" s="2" t="d">
        <v>2019-01-25T12:09:26.00000029429793550</v>
      </c>
      <c r="E3212" s="1">
        <f>HOUR(US_Accidents_Dec20_updated3[[#This Row],[Start_Time]])</f>
        <v>12</v>
      </c>
      <c r="F3212" s="1">
        <f>MONTH(US_Accidents_Dec20_updated3[[#This Row],[Start_Time]])</f>
        <v>1</v>
      </c>
      <c r="G3212" s="1" t="s">
        <v>51</v>
      </c>
      <c r="H3212" s="1" t="s">
        <v>7231</v>
      </c>
      <c r="I3212">
        <v>10</v>
      </c>
      <c r="J3212">
        <v>10.4</v>
      </c>
      <c r="K3212"/>
      <c r="L3212" s="1" t="s">
        <v>1207</v>
      </c>
      <c r="N3212"/>
      <c r="O3212"/>
    </row>
    <row r="3213" spans="1:15" x14ac:dyDescent="0.25">
      <c r="A3213">
        <v>38.141778000000002</v>
      </c>
      <c r="B3213">
        <v>-105.472157</v>
      </c>
      <c r="C3213">
        <v>4</v>
      </c>
      <c r="D3213" s="2" t="d">
        <v>2019-01-25T12:28:12.99999971408396700</v>
      </c>
      <c r="E3213" s="1">
        <f>HOUR(US_Accidents_Dec20_updated3[[#This Row],[Start_Time]])</f>
        <v>12</v>
      </c>
      <c r="F3213" s="1">
        <f>MONTH(US_Accidents_Dec20_updated3[[#This Row],[Start_Time]])</f>
        <v>1</v>
      </c>
      <c r="G3213" s="1" t="s">
        <v>51</v>
      </c>
      <c r="H3213" s="1" t="s">
        <v>7233</v>
      </c>
      <c r="I3213">
        <v>10</v>
      </c>
      <c r="J3213">
        <v>8.1</v>
      </c>
      <c r="K3213"/>
      <c r="L3213" s="1" t="s">
        <v>1207</v>
      </c>
      <c r="N3213"/>
      <c r="O3213"/>
    </row>
    <row r="3214" spans="1:15" x14ac:dyDescent="0.25">
      <c r="A3214">
        <v>38.155585000000002</v>
      </c>
      <c r="B3214">
        <v>-105.480118</v>
      </c>
      <c r="C3214">
        <v>4</v>
      </c>
      <c r="D3214" s="2" t="d">
        <v>2019-01-25T12:28:12.99999971408396700</v>
      </c>
      <c r="E3214" s="1">
        <f>HOUR(US_Accidents_Dec20_updated3[[#This Row],[Start_Time]])</f>
        <v>12</v>
      </c>
      <c r="F3214" s="1">
        <f>MONTH(US_Accidents_Dec20_updated3[[#This Row],[Start_Time]])</f>
        <v>1</v>
      </c>
      <c r="G3214" s="1" t="s">
        <v>51</v>
      </c>
      <c r="H3214" s="1" t="s">
        <v>6703</v>
      </c>
      <c r="I3214">
        <v>10</v>
      </c>
      <c r="J3214">
        <v>8.1</v>
      </c>
      <c r="K3214"/>
      <c r="L3214" s="1" t="s">
        <v>1207</v>
      </c>
      <c r="N3214"/>
      <c r="O3214"/>
    </row>
    <row r="3215" spans="1:15" x14ac:dyDescent="0.25">
      <c r="A3215">
        <v>39.113239</v>
      </c>
      <c r="B3215">
        <v>-104.86538299999999</v>
      </c>
      <c r="C3215">
        <v>3</v>
      </c>
      <c r="D3215" s="2" t="d">
        <v>2019-01-25T13:35:42.99999971408396700</v>
      </c>
      <c r="E3215" s="1">
        <f>HOUR(US_Accidents_Dec20_updated3[[#This Row],[Start_Time]])</f>
        <v>13</v>
      </c>
      <c r="F3215" s="1">
        <f>MONTH(US_Accidents_Dec20_updated3[[#This Row],[Start_Time]])</f>
        <v>1</v>
      </c>
      <c r="G3215" s="1" t="s">
        <v>51</v>
      </c>
      <c r="H3215" s="1" t="s">
        <v>402</v>
      </c>
      <c r="I3215">
        <v>10</v>
      </c>
      <c r="J3215">
        <v>10.4</v>
      </c>
      <c r="K3215"/>
      <c r="L3215" s="1" t="s">
        <v>1207</v>
      </c>
      <c r="N3215"/>
      <c r="O3215"/>
    </row>
    <row r="3216" spans="1:15" x14ac:dyDescent="0.25">
      <c r="A3216">
        <v>39.696599999999997</v>
      </c>
      <c r="B3216">
        <v>-104.82921</v>
      </c>
      <c r="C3216">
        <v>3</v>
      </c>
      <c r="D3216" s="2" t="d">
        <v>2019-01-25T15:33:25.99999995902180850</v>
      </c>
      <c r="E3216" s="1">
        <f>HOUR(US_Accidents_Dec20_updated3[[#This Row],[Start_Time]])</f>
        <v>15</v>
      </c>
      <c r="F3216" s="1">
        <f>MONTH(US_Accidents_Dec20_updated3[[#This Row],[Start_Time]])</f>
        <v>1</v>
      </c>
      <c r="G3216" s="1" t="s">
        <v>51</v>
      </c>
      <c r="H3216" s="1" t="s">
        <v>587</v>
      </c>
      <c r="I3216">
        <v>10</v>
      </c>
      <c r="J3216">
        <v>12.7</v>
      </c>
      <c r="K3216"/>
      <c r="L3216" s="1" t="s">
        <v>1221</v>
      </c>
      <c r="N3216"/>
      <c r="O3216"/>
    </row>
    <row r="3217" spans="1:15" x14ac:dyDescent="0.25">
      <c r="A3217">
        <v>39.933123999999999</v>
      </c>
      <c r="B3217">
        <v>-105.123779</v>
      </c>
      <c r="C3217">
        <v>3</v>
      </c>
      <c r="D3217" s="2" t="d">
        <v>2019-01-25T16:33:25.99999974947422575</v>
      </c>
      <c r="E3217" s="1">
        <f>HOUR(US_Accidents_Dec20_updated3[[#This Row],[Start_Time]])</f>
        <v>16</v>
      </c>
      <c r="F3217" s="1">
        <f>MONTH(US_Accidents_Dec20_updated3[[#This Row],[Start_Time]])</f>
        <v>1</v>
      </c>
      <c r="G3217" s="1" t="s">
        <v>51</v>
      </c>
      <c r="H3217" s="1" t="s">
        <v>243</v>
      </c>
      <c r="I3217">
        <v>50</v>
      </c>
      <c r="J3217">
        <v>4.5999999999999996</v>
      </c>
      <c r="K3217"/>
      <c r="L3217" s="1" t="s">
        <v>1068</v>
      </c>
      <c r="N3217"/>
      <c r="O3217"/>
    </row>
    <row r="3218" spans="1:15" x14ac:dyDescent="0.25">
      <c r="A3218">
        <v>39.725490000000001</v>
      </c>
      <c r="B3218">
        <v>-105.04056300000001</v>
      </c>
      <c r="C3218">
        <v>3</v>
      </c>
      <c r="D3218" s="2" t="d">
        <v>2019-01-25T16:45:26.00000021047890375</v>
      </c>
      <c r="E3218" s="1">
        <f>HOUR(US_Accidents_Dec20_updated3[[#This Row],[Start_Time]])</f>
        <v>16</v>
      </c>
      <c r="F3218" s="1">
        <f>MONTH(US_Accidents_Dec20_updated3[[#This Row],[Start_Time]])</f>
        <v>1</v>
      </c>
      <c r="G3218" s="1" t="s">
        <v>51</v>
      </c>
      <c r="H3218" s="1" t="s">
        <v>7497</v>
      </c>
      <c r="I3218">
        <v>50</v>
      </c>
      <c r="J3218">
        <v>4.5999999999999996</v>
      </c>
      <c r="K3218"/>
      <c r="L3218" s="1" t="s">
        <v>1068</v>
      </c>
      <c r="N3218"/>
      <c r="O3218"/>
    </row>
    <row r="3219" spans="1:15" x14ac:dyDescent="0.25">
      <c r="A3219">
        <v>39.959145999999997</v>
      </c>
      <c r="B3219">
        <v>-105.16927</v>
      </c>
      <c r="C3219">
        <v>3</v>
      </c>
      <c r="D3219" s="2" t="d">
        <v>2019-01-25T17:37:12.99999979790299875</v>
      </c>
      <c r="E3219" s="1">
        <f>HOUR(US_Accidents_Dec20_updated3[[#This Row],[Start_Time]])</f>
        <v>17</v>
      </c>
      <c r="F3219" s="1">
        <f>MONTH(US_Accidents_Dec20_updated3[[#This Row],[Start_Time]])</f>
        <v>1</v>
      </c>
      <c r="G3219" s="1" t="s">
        <v>51</v>
      </c>
      <c r="H3219" s="1" t="s">
        <v>732</v>
      </c>
      <c r="I3219">
        <v>50</v>
      </c>
      <c r="K3219"/>
      <c r="L3219" s="1" t="s">
        <v>1213</v>
      </c>
      <c r="N3219"/>
      <c r="O3219"/>
    </row>
    <row r="3220" spans="1:15" x14ac:dyDescent="0.25">
      <c r="A3220">
        <v>39.72542</v>
      </c>
      <c r="B3220">
        <v>-105.13632699999999</v>
      </c>
      <c r="C3220">
        <v>3</v>
      </c>
      <c r="D3220" s="2" t="d">
        <v>2019-01-25T17:43:12.99999971408396700</v>
      </c>
      <c r="E3220" s="1">
        <f>HOUR(US_Accidents_Dec20_updated3[[#This Row],[Start_Time]])</f>
        <v>17</v>
      </c>
      <c r="F3220" s="1">
        <f>MONTH(US_Accidents_Dec20_updated3[[#This Row],[Start_Time]])</f>
        <v>1</v>
      </c>
      <c r="G3220" s="1" t="s">
        <v>53</v>
      </c>
      <c r="H3220" s="1" t="s">
        <v>1151</v>
      </c>
      <c r="I3220">
        <v>50</v>
      </c>
      <c r="K3220"/>
      <c r="L3220" s="1" t="s">
        <v>1213</v>
      </c>
      <c r="N3220"/>
      <c r="O3220"/>
    </row>
    <row r="3221" spans="1:15" x14ac:dyDescent="0.25">
      <c r="A3221">
        <v>39.797939999999997</v>
      </c>
      <c r="B3221">
        <v>-104.98667</v>
      </c>
      <c r="C3221">
        <v>3</v>
      </c>
      <c r="D3221" s="2" t="d">
        <v>2019-01-25T18:37:13.0000002169981575</v>
      </c>
      <c r="E3221" s="1">
        <f>HOUR(US_Accidents_Dec20_updated3[[#This Row],[Start_Time]])</f>
        <v>18</v>
      </c>
      <c r="F3221" s="1">
        <f>MONTH(US_Accidents_Dec20_updated3[[#This Row],[Start_Time]])</f>
        <v>1</v>
      </c>
      <c r="G3221" s="1" t="s">
        <v>53</v>
      </c>
      <c r="H3221" s="1" t="s">
        <v>556</v>
      </c>
      <c r="I3221">
        <v>50</v>
      </c>
      <c r="J3221">
        <v>3.5</v>
      </c>
      <c r="K3221"/>
      <c r="L3221" s="1" t="s">
        <v>1213</v>
      </c>
      <c r="N3221"/>
      <c r="O3221"/>
    </row>
    <row r="3222" spans="1:15" x14ac:dyDescent="0.25">
      <c r="A3222">
        <v>39.778410000000001</v>
      </c>
      <c r="B3222">
        <v>-104.91289</v>
      </c>
      <c r="C3222">
        <v>3</v>
      </c>
      <c r="D3222" s="2" t="d">
        <v>2019-01-25T19:41:42.000000025145709525</v>
      </c>
      <c r="E3222" s="1">
        <f>HOUR(US_Accidents_Dec20_updated3[[#This Row],[Start_Time]])</f>
        <v>19</v>
      </c>
      <c r="F3222" s="1">
        <f>MONTH(US_Accidents_Dec20_updated3[[#This Row],[Start_Time]])</f>
        <v>1</v>
      </c>
      <c r="G3222" s="1" t="s">
        <v>53</v>
      </c>
      <c r="H3222" s="1" t="s">
        <v>487</v>
      </c>
      <c r="I3222">
        <v>30</v>
      </c>
      <c r="J3222">
        <v>11.5</v>
      </c>
      <c r="K3222"/>
      <c r="L3222" s="1" t="s">
        <v>819</v>
      </c>
      <c r="N3222"/>
      <c r="O3222"/>
    </row>
    <row r="3223" spans="1:15" x14ac:dyDescent="0.25">
      <c r="A3223">
        <v>39.725580000000001</v>
      </c>
      <c r="B3223">
        <v>-105.09092</v>
      </c>
      <c r="C3223">
        <v>3</v>
      </c>
      <c r="D3223" s="2" t="d">
        <v>2019-01-25T20:31:12.00000027660280275</v>
      </c>
      <c r="E3223" s="1">
        <f>HOUR(US_Accidents_Dec20_updated3[[#This Row],[Start_Time]])</f>
        <v>20</v>
      </c>
      <c r="F3223" s="1">
        <f>MONTH(US_Accidents_Dec20_updated3[[#This Row],[Start_Time]])</f>
        <v>1</v>
      </c>
      <c r="G3223" s="1" t="s">
        <v>53</v>
      </c>
      <c r="H3223" s="1" t="s">
        <v>794</v>
      </c>
      <c r="I3223">
        <v>30</v>
      </c>
      <c r="J3223">
        <v>9.1999999999999993</v>
      </c>
      <c r="K3223"/>
      <c r="L3223" s="1" t="s">
        <v>1221</v>
      </c>
      <c r="N3223"/>
      <c r="O3223"/>
    </row>
    <row r="3224" spans="1:15" x14ac:dyDescent="0.25">
      <c r="A3224">
        <v>39.900221000000002</v>
      </c>
      <c r="B3224">
        <v>-104.988178</v>
      </c>
      <c r="C3224">
        <v>3</v>
      </c>
      <c r="D3224" s="2" t="d">
        <v>2019-01-26T12:51:26.99999994132667575</v>
      </c>
      <c r="E3224" s="1">
        <f>HOUR(US_Accidents_Dec20_updated3[[#This Row],[Start_Time]])</f>
        <v>12</v>
      </c>
      <c r="F3224" s="1">
        <f>MONTH(US_Accidents_Dec20_updated3[[#This Row],[Start_Time]])</f>
        <v>1</v>
      </c>
      <c r="G3224" s="1" t="s">
        <v>51</v>
      </c>
      <c r="H3224" s="1" t="s">
        <v>442</v>
      </c>
      <c r="I3224">
        <v>10</v>
      </c>
      <c r="J3224">
        <v>21.9</v>
      </c>
      <c r="K3224"/>
      <c r="L3224" s="1" t="s">
        <v>1221</v>
      </c>
      <c r="N3224"/>
      <c r="O3224"/>
    </row>
    <row r="3225" spans="1:15" x14ac:dyDescent="0.25">
      <c r="A3225">
        <v>39.766370000000002</v>
      </c>
      <c r="B3225">
        <v>-105.61991999999999</v>
      </c>
      <c r="C3225">
        <v>3</v>
      </c>
      <c r="D3225" s="2" t="d">
        <v>2019-01-26T15:45:27.000000025145709525</v>
      </c>
      <c r="E3225" s="1">
        <f>HOUR(US_Accidents_Dec20_updated3[[#This Row],[Start_Time]])</f>
        <v>15</v>
      </c>
      <c r="F3225" s="1">
        <f>MONTH(US_Accidents_Dec20_updated3[[#This Row],[Start_Time]])</f>
        <v>1</v>
      </c>
      <c r="G3225" s="1" t="s">
        <v>51</v>
      </c>
      <c r="H3225" s="1" t="s">
        <v>2050</v>
      </c>
      <c r="J3225">
        <v>38</v>
      </c>
      <c r="K3225"/>
      <c r="L3225" s="1" t="s">
        <v>1213</v>
      </c>
      <c r="N3225"/>
      <c r="O3225"/>
    </row>
    <row r="3226" spans="1:15" x14ac:dyDescent="0.25">
      <c r="A3226">
        <v>39.900221000000002</v>
      </c>
      <c r="B3226">
        <v>-104.988178</v>
      </c>
      <c r="C3226">
        <v>3</v>
      </c>
      <c r="D3226" s="2" t="d">
        <v>2019-01-26T16:19:10.999999791383742975</v>
      </c>
      <c r="E3226" s="1">
        <f>HOUR(US_Accidents_Dec20_updated3[[#This Row],[Start_Time]])</f>
        <v>16</v>
      </c>
      <c r="F3226" s="1">
        <f>MONTH(US_Accidents_Dec20_updated3[[#This Row],[Start_Time]])</f>
        <v>1</v>
      </c>
      <c r="G3226" s="1" t="s">
        <v>51</v>
      </c>
      <c r="H3226" s="1" t="s">
        <v>442</v>
      </c>
      <c r="I3226">
        <v>70</v>
      </c>
      <c r="J3226">
        <v>3.5</v>
      </c>
      <c r="K3226"/>
      <c r="L3226" s="1" t="s">
        <v>1221</v>
      </c>
      <c r="N3226"/>
      <c r="O3226"/>
    </row>
    <row r="3227" spans="1:15" x14ac:dyDescent="0.25">
      <c r="A3227">
        <v>39.885438999999998</v>
      </c>
      <c r="B3227">
        <v>-104.98766999999999</v>
      </c>
      <c r="C3227">
        <v>3</v>
      </c>
      <c r="D3227" s="2" t="d">
        <v>2019-01-26T18:07:11.00000016856938450</v>
      </c>
      <c r="E3227" s="1">
        <f>HOUR(US_Accidents_Dec20_updated3[[#This Row],[Start_Time]])</f>
        <v>18</v>
      </c>
      <c r="F3227" s="1">
        <f>MONTH(US_Accidents_Dec20_updated3[[#This Row],[Start_Time]])</f>
        <v>1</v>
      </c>
      <c r="G3227" s="1" t="s">
        <v>53</v>
      </c>
      <c r="H3227" s="1" t="s">
        <v>442</v>
      </c>
      <c r="I3227">
        <v>30</v>
      </c>
      <c r="J3227">
        <v>24.2</v>
      </c>
      <c r="K3227"/>
      <c r="L3227" s="1" t="s">
        <v>819</v>
      </c>
      <c r="N3227"/>
      <c r="O3227"/>
    </row>
    <row r="3228" spans="1:15" x14ac:dyDescent="0.25">
      <c r="A3228">
        <v>39.900221000000002</v>
      </c>
      <c r="B3228">
        <v>-104.988178</v>
      </c>
      <c r="C3228">
        <v>3</v>
      </c>
      <c r="D3228" s="2" t="d">
        <v>2019-01-26T18:13:11.00000008475035275</v>
      </c>
      <c r="E3228" s="1">
        <f>HOUR(US_Accidents_Dec20_updated3[[#This Row],[Start_Time]])</f>
        <v>18</v>
      </c>
      <c r="F3228" s="1">
        <f>MONTH(US_Accidents_Dec20_updated3[[#This Row],[Start_Time]])</f>
        <v>1</v>
      </c>
      <c r="G3228" s="1" t="s">
        <v>53</v>
      </c>
      <c r="H3228" s="1" t="s">
        <v>442</v>
      </c>
      <c r="I3228">
        <v>30</v>
      </c>
      <c r="J3228">
        <v>24.2</v>
      </c>
      <c r="K3228"/>
      <c r="L3228" s="1" t="s">
        <v>819</v>
      </c>
      <c r="N3228"/>
      <c r="O3228"/>
    </row>
    <row r="3229" spans="1:15" x14ac:dyDescent="0.25">
      <c r="A3229">
        <v>39.549289999999999</v>
      </c>
      <c r="B3229">
        <v>-104.86938000000001</v>
      </c>
      <c r="C3229">
        <v>3</v>
      </c>
      <c r="D3229" s="2" t="d">
        <v>2019-01-26T19:43:11.00000008475035275</v>
      </c>
      <c r="E3229" s="1">
        <f>HOUR(US_Accidents_Dec20_updated3[[#This Row],[Start_Time]])</f>
        <v>19</v>
      </c>
      <c r="F3229" s="1">
        <f>MONTH(US_Accidents_Dec20_updated3[[#This Row],[Start_Time]])</f>
        <v>1</v>
      </c>
      <c r="G3229" s="1" t="s">
        <v>53</v>
      </c>
      <c r="H3229" s="1" t="s">
        <v>425</v>
      </c>
      <c r="I3229">
        <v>10</v>
      </c>
      <c r="J3229">
        <v>3.5</v>
      </c>
      <c r="K3229"/>
      <c r="L3229" s="1" t="s">
        <v>1213</v>
      </c>
      <c r="N3229"/>
      <c r="O3229"/>
    </row>
    <row r="3230" spans="1:15" x14ac:dyDescent="0.25">
      <c r="A3230">
        <v>40.204340000000002</v>
      </c>
      <c r="B3230">
        <v>-104.978859</v>
      </c>
      <c r="C3230">
        <v>3</v>
      </c>
      <c r="D3230" s="2" t="d">
        <v>2019-01-26T20:07:10.99999974947422575</v>
      </c>
      <c r="E3230" s="1">
        <f>HOUR(US_Accidents_Dec20_updated3[[#This Row],[Start_Time]])</f>
        <v>20</v>
      </c>
      <c r="F3230" s="1">
        <f>MONTH(US_Accidents_Dec20_updated3[[#This Row],[Start_Time]])</f>
        <v>1</v>
      </c>
      <c r="G3230" s="1" t="s">
        <v>53</v>
      </c>
      <c r="H3230" s="1" t="s">
        <v>302</v>
      </c>
      <c r="I3230">
        <v>10</v>
      </c>
      <c r="K3230"/>
      <c r="L3230" s="1" t="s">
        <v>1213</v>
      </c>
      <c r="N3230"/>
      <c r="O3230"/>
    </row>
    <row r="3231" spans="1:15" x14ac:dyDescent="0.25">
      <c r="A3231">
        <v>39.778478999999997</v>
      </c>
      <c r="B3231">
        <v>-104.888814</v>
      </c>
      <c r="C3231">
        <v>2</v>
      </c>
      <c r="D3231" s="2" t="d">
        <v>2019-01-26T22:07:55.999999791383742975</v>
      </c>
      <c r="E3231" s="1">
        <f>HOUR(US_Accidents_Dec20_updated3[[#This Row],[Start_Time]])</f>
        <v>22</v>
      </c>
      <c r="F3231" s="1">
        <f>MONTH(US_Accidents_Dec20_updated3[[#This Row],[Start_Time]])</f>
        <v>1</v>
      </c>
      <c r="G3231" s="1" t="s">
        <v>53</v>
      </c>
      <c r="H3231" s="1" t="s">
        <v>9365</v>
      </c>
      <c r="I3231">
        <v>10</v>
      </c>
      <c r="J3231">
        <v>9.1999999999999993</v>
      </c>
      <c r="K3231"/>
      <c r="L3231" s="1" t="s">
        <v>819</v>
      </c>
      <c r="N3231"/>
      <c r="O3231"/>
    </row>
    <row r="3232" spans="1:15" x14ac:dyDescent="0.25">
      <c r="A3232">
        <v>39.537103000000002</v>
      </c>
      <c r="B3232">
        <v>-104.86861</v>
      </c>
      <c r="C3232">
        <v>3</v>
      </c>
      <c r="D3232" s="2" t="d">
        <v>2019-01-27T16:10:55.99999974947422575</v>
      </c>
      <c r="E3232" s="1">
        <f>HOUR(US_Accidents_Dec20_updated3[[#This Row],[Start_Time]])</f>
        <v>16</v>
      </c>
      <c r="F3232" s="1">
        <f>MONTH(US_Accidents_Dec20_updated3[[#This Row],[Start_Time]])</f>
        <v>1</v>
      </c>
      <c r="G3232" s="1" t="s">
        <v>51</v>
      </c>
      <c r="H3232" s="1" t="s">
        <v>573</v>
      </c>
      <c r="I3232">
        <v>10</v>
      </c>
      <c r="J3232">
        <v>6.9</v>
      </c>
      <c r="K3232"/>
      <c r="L3232" s="1" t="s">
        <v>819</v>
      </c>
      <c r="N3232"/>
      <c r="O3232"/>
    </row>
    <row r="3233" spans="1:15" x14ac:dyDescent="0.25">
      <c r="A3233">
        <v>38.675400000000003</v>
      </c>
      <c r="B3233">
        <v>-104.71073</v>
      </c>
      <c r="C3233">
        <v>3</v>
      </c>
      <c r="D3233" s="2" t="d">
        <v>2019-01-27T20:19:11.00000021047890375</v>
      </c>
      <c r="E3233" s="1">
        <f>HOUR(US_Accidents_Dec20_updated3[[#This Row],[Start_Time]])</f>
        <v>20</v>
      </c>
      <c r="F3233" s="1">
        <f>MONTH(US_Accidents_Dec20_updated3[[#This Row],[Start_Time]])</f>
        <v>1</v>
      </c>
      <c r="G3233" s="1" t="s">
        <v>53</v>
      </c>
      <c r="H3233" s="1" t="s">
        <v>267</v>
      </c>
      <c r="I3233">
        <v>10</v>
      </c>
      <c r="J3233">
        <v>5.8</v>
      </c>
      <c r="K3233"/>
      <c r="L3233" s="1" t="s">
        <v>1068</v>
      </c>
      <c r="N3233"/>
      <c r="O3233"/>
    </row>
    <row r="3234" spans="1:15" x14ac:dyDescent="0.25">
      <c r="A3234">
        <v>39.797939999999997</v>
      </c>
      <c r="B3234">
        <v>-104.98667</v>
      </c>
      <c r="C3234">
        <v>3</v>
      </c>
      <c r="D3234" s="2" t="d">
        <v>2019-01-28T05:46:58.00000013317912575</v>
      </c>
      <c r="E3234" s="1">
        <f>HOUR(US_Accidents_Dec20_updated3[[#This Row],[Start_Time]])</f>
        <v>5</v>
      </c>
      <c r="F3234" s="1">
        <f>MONTH(US_Accidents_Dec20_updated3[[#This Row],[Start_Time]])</f>
        <v>1</v>
      </c>
      <c r="G3234" s="1" t="s">
        <v>53</v>
      </c>
      <c r="H3234" s="1" t="s">
        <v>556</v>
      </c>
      <c r="I3234">
        <v>0.5</v>
      </c>
      <c r="J3234">
        <v>8.1</v>
      </c>
      <c r="K3234"/>
      <c r="L3234" s="1" t="s">
        <v>4895</v>
      </c>
      <c r="N3234"/>
      <c r="O3234"/>
    </row>
    <row r="3235" spans="1:15" x14ac:dyDescent="0.25">
      <c r="A3235">
        <v>38.958010000000002</v>
      </c>
      <c r="B3235">
        <v>-105.09799</v>
      </c>
      <c r="C3235">
        <v>3</v>
      </c>
      <c r="D3235" s="2" t="d">
        <v>2019-01-28T06:37:13.0000002169981575</v>
      </c>
      <c r="E3235" s="1">
        <f>HOUR(US_Accidents_Dec20_updated3[[#This Row],[Start_Time]])</f>
        <v>6</v>
      </c>
      <c r="F3235" s="1">
        <f>MONTH(US_Accidents_Dec20_updated3[[#This Row],[Start_Time]])</f>
        <v>1</v>
      </c>
      <c r="G3235" s="1" t="s">
        <v>53</v>
      </c>
      <c r="H3235" s="1" t="s">
        <v>7259</v>
      </c>
      <c r="I3235">
        <v>8</v>
      </c>
      <c r="J3235">
        <v>10.4</v>
      </c>
      <c r="K3235"/>
      <c r="L3235" s="1" t="s">
        <v>1211</v>
      </c>
      <c r="N3235"/>
      <c r="O3235"/>
    </row>
    <row r="3236" spans="1:15" x14ac:dyDescent="0.25">
      <c r="A3236">
        <v>39.783250000000002</v>
      </c>
      <c r="B3236">
        <v>-105.00662</v>
      </c>
      <c r="C3236">
        <v>4</v>
      </c>
      <c r="D3236" s="2" t="d">
        <v>2019-01-28T07:40:14.00000019930303150</v>
      </c>
      <c r="E3236" s="1">
        <f>HOUR(US_Accidents_Dec20_updated3[[#This Row],[Start_Time]])</f>
        <v>7</v>
      </c>
      <c r="F3236" s="1">
        <f>MONTH(US_Accidents_Dec20_updated3[[#This Row],[Start_Time]])</f>
        <v>1</v>
      </c>
      <c r="G3236" s="1" t="s">
        <v>51</v>
      </c>
      <c r="H3236" s="1" t="s">
        <v>5306</v>
      </c>
      <c r="I3236">
        <v>0.5</v>
      </c>
      <c r="J3236">
        <v>9.1999999999999993</v>
      </c>
      <c r="K3236"/>
      <c r="L3236" s="1" t="s">
        <v>4895</v>
      </c>
      <c r="N3236"/>
      <c r="O3236"/>
    </row>
    <row r="3237" spans="1:15" x14ac:dyDescent="0.25">
      <c r="A3237">
        <v>39.756459999999997</v>
      </c>
      <c r="B3237">
        <v>-105.01333</v>
      </c>
      <c r="C3237">
        <v>4</v>
      </c>
      <c r="D3237" s="2" t="d">
        <v>2019-01-28T09:38:42.00000027660280275</v>
      </c>
      <c r="E3237" s="1">
        <f>HOUR(US_Accidents_Dec20_updated3[[#This Row],[Start_Time]])</f>
        <v>9</v>
      </c>
      <c r="F3237" s="1">
        <f>MONTH(US_Accidents_Dec20_updated3[[#This Row],[Start_Time]])</f>
        <v>1</v>
      </c>
      <c r="G3237" s="1" t="s">
        <v>51</v>
      </c>
      <c r="H3237" s="1" t="s">
        <v>8776</v>
      </c>
      <c r="I3237">
        <v>0.5</v>
      </c>
      <c r="K3237"/>
      <c r="L3237" s="1" t="s">
        <v>4894</v>
      </c>
      <c r="N3237"/>
      <c r="O3237"/>
    </row>
    <row r="3238" spans="1:15" x14ac:dyDescent="0.25">
      <c r="A3238">
        <v>39.757710000000003</v>
      </c>
      <c r="B3238">
        <v>-105.00953</v>
      </c>
      <c r="C3238">
        <v>4</v>
      </c>
      <c r="D3238" s="2" t="d">
        <v>2019-01-28T09:38:42.00000027660280275</v>
      </c>
      <c r="E3238" s="1">
        <f>HOUR(US_Accidents_Dec20_updated3[[#This Row],[Start_Time]])</f>
        <v>9</v>
      </c>
      <c r="F3238" s="1">
        <f>MONTH(US_Accidents_Dec20_updated3[[#This Row],[Start_Time]])</f>
        <v>1</v>
      </c>
      <c r="G3238" s="1" t="s">
        <v>51</v>
      </c>
      <c r="H3238" s="1" t="s">
        <v>6431</v>
      </c>
      <c r="I3238">
        <v>0.5</v>
      </c>
      <c r="K3238"/>
      <c r="L3238" s="1" t="s">
        <v>4894</v>
      </c>
      <c r="N3238"/>
      <c r="O3238"/>
    </row>
    <row r="3239" spans="1:15" x14ac:dyDescent="0.25">
      <c r="A3239">
        <v>38.097817999999997</v>
      </c>
      <c r="B3239">
        <v>-104.688153</v>
      </c>
      <c r="C3239">
        <v>3</v>
      </c>
      <c r="D3239" s="2" t="d">
        <v>2019-01-28T10:16:58.00000013317912575</v>
      </c>
      <c r="E3239" s="1">
        <f>HOUR(US_Accidents_Dec20_updated3[[#This Row],[Start_Time]])</f>
        <v>10</v>
      </c>
      <c r="F3239" s="1">
        <f>MONTH(US_Accidents_Dec20_updated3[[#This Row],[Start_Time]])</f>
        <v>1</v>
      </c>
      <c r="G3239" s="1" t="s">
        <v>51</v>
      </c>
      <c r="H3239" s="1" t="s">
        <v>511</v>
      </c>
      <c r="I3239">
        <v>0.8</v>
      </c>
      <c r="J3239">
        <v>16.100000000000001</v>
      </c>
      <c r="K3239">
        <v>0</v>
      </c>
      <c r="L3239" s="1" t="s">
        <v>1211</v>
      </c>
      <c r="N3239"/>
      <c r="O3239"/>
    </row>
    <row r="3240" spans="1:15" x14ac:dyDescent="0.25">
      <c r="A3240">
        <v>38.496329000000003</v>
      </c>
      <c r="B3240">
        <v>-105.309102</v>
      </c>
      <c r="C3240">
        <v>3</v>
      </c>
      <c r="D3240" s="2" t="d">
        <v>2019-01-28T10:16:58.00000013317912575</v>
      </c>
      <c r="E3240" s="1">
        <f>HOUR(US_Accidents_Dec20_updated3[[#This Row],[Start_Time]])</f>
        <v>10</v>
      </c>
      <c r="F3240" s="1">
        <f>MONTH(US_Accidents_Dec20_updated3[[#This Row],[Start_Time]])</f>
        <v>1</v>
      </c>
      <c r="G3240" s="1" t="s">
        <v>51</v>
      </c>
      <c r="H3240" s="1" t="s">
        <v>6862</v>
      </c>
      <c r="I3240">
        <v>0.5</v>
      </c>
      <c r="J3240">
        <v>8.1</v>
      </c>
      <c r="K3240"/>
      <c r="L3240" s="1" t="s">
        <v>1211</v>
      </c>
      <c r="N3240"/>
      <c r="O3240"/>
    </row>
    <row r="3241" spans="1:15" x14ac:dyDescent="0.25">
      <c r="A3241">
        <v>39.885339999999999</v>
      </c>
      <c r="B3241">
        <v>-104.88172</v>
      </c>
      <c r="C3241">
        <v>4</v>
      </c>
      <c r="D3241" s="2" t="d">
        <v>2019-01-28T10:23:42.00000027660280275</v>
      </c>
      <c r="E3241" s="1">
        <f>HOUR(US_Accidents_Dec20_updated3[[#This Row],[Start_Time]])</f>
        <v>10</v>
      </c>
      <c r="F3241" s="1">
        <f>MONTH(US_Accidents_Dec20_updated3[[#This Row],[Start_Time]])</f>
        <v>1</v>
      </c>
      <c r="G3241" s="1" t="s">
        <v>51</v>
      </c>
      <c r="H3241" s="1" t="s">
        <v>6057</v>
      </c>
      <c r="I3241">
        <v>2</v>
      </c>
      <c r="J3241">
        <v>17.3</v>
      </c>
      <c r="K3241">
        <v>0</v>
      </c>
      <c r="L3241" s="1" t="s">
        <v>1211</v>
      </c>
      <c r="N3241"/>
      <c r="O3241"/>
    </row>
    <row r="3242" spans="1:15" x14ac:dyDescent="0.25">
      <c r="A3242">
        <v>39.72542</v>
      </c>
      <c r="B3242">
        <v>-105.022004</v>
      </c>
      <c r="C3242">
        <v>3</v>
      </c>
      <c r="D3242" s="2" t="d">
        <v>2019-01-28T10:31:13.00000009126961325</v>
      </c>
      <c r="E3242" s="1">
        <f>HOUR(US_Accidents_Dec20_updated3[[#This Row],[Start_Time]])</f>
        <v>10</v>
      </c>
      <c r="F3242" s="1">
        <f>MONTH(US_Accidents_Dec20_updated3[[#This Row],[Start_Time]])</f>
        <v>1</v>
      </c>
      <c r="G3242" s="1" t="s">
        <v>51</v>
      </c>
      <c r="H3242" s="1" t="s">
        <v>594</v>
      </c>
      <c r="I3242">
        <v>0.5</v>
      </c>
      <c r="J3242">
        <v>4.5999999999999996</v>
      </c>
      <c r="K3242"/>
      <c r="L3242" s="1" t="s">
        <v>4895</v>
      </c>
      <c r="N3242"/>
      <c r="O3242"/>
    </row>
    <row r="3243" spans="1:15" x14ac:dyDescent="0.25">
      <c r="A3243">
        <v>39.492179999999998</v>
      </c>
      <c r="B3243">
        <v>-104.87318</v>
      </c>
      <c r="C3243">
        <v>3</v>
      </c>
      <c r="D3243" s="2" t="d">
        <v>2019-01-28T10:40:57.99999979790299875</v>
      </c>
      <c r="E3243" s="1">
        <f>HOUR(US_Accidents_Dec20_updated3[[#This Row],[Start_Time]])</f>
        <v>10</v>
      </c>
      <c r="F3243" s="1">
        <f>MONTH(US_Accidents_Dec20_updated3[[#This Row],[Start_Time]])</f>
        <v>1</v>
      </c>
      <c r="G3243" s="1" t="s">
        <v>51</v>
      </c>
      <c r="H3243" s="1" t="s">
        <v>330</v>
      </c>
      <c r="I3243">
        <v>0.8</v>
      </c>
      <c r="K3243">
        <v>0.01</v>
      </c>
      <c r="L3243" s="1" t="s">
        <v>1211</v>
      </c>
      <c r="N3243"/>
      <c r="O3243"/>
    </row>
    <row r="3244" spans="1:15" x14ac:dyDescent="0.25">
      <c r="A3244">
        <v>39.265230000000003</v>
      </c>
      <c r="B3244">
        <v>-106.29029</v>
      </c>
      <c r="C3244">
        <v>4</v>
      </c>
      <c r="D3244" s="2" t="d">
        <v>2019-01-28T11:05:41.99999968986958050</v>
      </c>
      <c r="E3244" s="1">
        <f>HOUR(US_Accidents_Dec20_updated3[[#This Row],[Start_Time]])</f>
        <v>11</v>
      </c>
      <c r="F3244" s="1">
        <f>MONTH(US_Accidents_Dec20_updated3[[#This Row],[Start_Time]])</f>
        <v>1</v>
      </c>
      <c r="G3244" s="1" t="s">
        <v>51</v>
      </c>
      <c r="H3244" s="1" t="s">
        <v>8169</v>
      </c>
      <c r="I3244">
        <v>0.5</v>
      </c>
      <c r="J3244">
        <v>15</v>
      </c>
      <c r="K3244">
        <v>0</v>
      </c>
      <c r="L3244" s="1" t="s">
        <v>4895</v>
      </c>
      <c r="N3244"/>
      <c r="O3244"/>
    </row>
    <row r="3245" spans="1:15" x14ac:dyDescent="0.25">
      <c r="A3245">
        <v>39.505253000000003</v>
      </c>
      <c r="B3245">
        <v>-106.142583</v>
      </c>
      <c r="C3245">
        <v>4</v>
      </c>
      <c r="D3245" s="2" t="d">
        <v>2019-01-28T11:05:41.99999968986958050</v>
      </c>
      <c r="E3245" s="1">
        <f>HOUR(US_Accidents_Dec20_updated3[[#This Row],[Start_Time]])</f>
        <v>11</v>
      </c>
      <c r="F3245" s="1">
        <f>MONTH(US_Accidents_Dec20_updated3[[#This Row],[Start_Time]])</f>
        <v>1</v>
      </c>
      <c r="G3245" s="1" t="s">
        <v>51</v>
      </c>
      <c r="H3245" s="1" t="s">
        <v>6390</v>
      </c>
      <c r="K3245"/>
      <c r="L3245" s="1" t="s">
        <v>1213</v>
      </c>
      <c r="N3245"/>
      <c r="O3245"/>
    </row>
    <row r="3246" spans="1:15" x14ac:dyDescent="0.25">
      <c r="A3246">
        <v>39.522981000000001</v>
      </c>
      <c r="B3246">
        <v>-104.86750000000001</v>
      </c>
      <c r="C3246">
        <v>3</v>
      </c>
      <c r="D3246" s="2" t="d">
        <v>2019-01-28T11:52:56.99999981559813150</v>
      </c>
      <c r="E3246" s="1">
        <f>HOUR(US_Accidents_Dec20_updated3[[#This Row],[Start_Time]])</f>
        <v>11</v>
      </c>
      <c r="F3246" s="1">
        <f>MONTH(US_Accidents_Dec20_updated3[[#This Row],[Start_Time]])</f>
        <v>1</v>
      </c>
      <c r="G3246" s="1" t="s">
        <v>51</v>
      </c>
      <c r="H3246" s="1" t="s">
        <v>330</v>
      </c>
      <c r="I3246">
        <v>1.8</v>
      </c>
      <c r="K3246">
        <v>0</v>
      </c>
      <c r="L3246" s="1" t="s">
        <v>1211</v>
      </c>
      <c r="N3246"/>
      <c r="O3246"/>
    </row>
    <row r="3247" spans="1:15" x14ac:dyDescent="0.25">
      <c r="A3247">
        <v>39.265230000000003</v>
      </c>
      <c r="B3247">
        <v>-106.29029</v>
      </c>
      <c r="C3247">
        <v>4</v>
      </c>
      <c r="D3247" s="2" t="d">
        <v>2019-01-28T11:46:12.00000006705522675</v>
      </c>
      <c r="E3247" s="1">
        <f>HOUR(US_Accidents_Dec20_updated3[[#This Row],[Start_Time]])</f>
        <v>11</v>
      </c>
      <c r="F3247" s="1">
        <f>MONTH(US_Accidents_Dec20_updated3[[#This Row],[Start_Time]])</f>
        <v>1</v>
      </c>
      <c r="G3247" s="1" t="s">
        <v>51</v>
      </c>
      <c r="H3247" s="1" t="s">
        <v>8169</v>
      </c>
      <c r="I3247">
        <v>9</v>
      </c>
      <c r="J3247">
        <v>11.5</v>
      </c>
      <c r="K3247">
        <v>0</v>
      </c>
      <c r="L3247" s="1" t="s">
        <v>1213</v>
      </c>
      <c r="N3247"/>
      <c r="O3247"/>
    </row>
    <row r="3248" spans="1:15" x14ac:dyDescent="0.25">
      <c r="A3248">
        <v>39.505253000000003</v>
      </c>
      <c r="B3248">
        <v>-106.142583</v>
      </c>
      <c r="C3248">
        <v>4</v>
      </c>
      <c r="D3248" s="2" t="d">
        <v>2019-01-28T11:46:12.00000006705522675</v>
      </c>
      <c r="E3248" s="1">
        <f>HOUR(US_Accidents_Dec20_updated3[[#This Row],[Start_Time]])</f>
        <v>11</v>
      </c>
      <c r="F3248" s="1">
        <f>MONTH(US_Accidents_Dec20_updated3[[#This Row],[Start_Time]])</f>
        <v>1</v>
      </c>
      <c r="G3248" s="1" t="s">
        <v>51</v>
      </c>
      <c r="H3248" s="1" t="s">
        <v>6390</v>
      </c>
      <c r="K3248"/>
      <c r="L3248" s="1" t="s">
        <v>1213</v>
      </c>
      <c r="N3248"/>
      <c r="O3248"/>
    </row>
    <row r="3249" spans="1:15" x14ac:dyDescent="0.25">
      <c r="A3249">
        <v>39.824420000000003</v>
      </c>
      <c r="B3249">
        <v>-104.95985</v>
      </c>
      <c r="C3249">
        <v>3</v>
      </c>
      <c r="D3249" s="2" t="d">
        <v>2019-01-28T12:09:26.00000029429793550</v>
      </c>
      <c r="E3249" s="1">
        <f>HOUR(US_Accidents_Dec20_updated3[[#This Row],[Start_Time]])</f>
        <v>12</v>
      </c>
      <c r="F3249" s="1">
        <f>MONTH(US_Accidents_Dec20_updated3[[#This Row],[Start_Time]])</f>
        <v>1</v>
      </c>
      <c r="G3249" s="1" t="s">
        <v>51</v>
      </c>
      <c r="H3249" s="1" t="s">
        <v>1543</v>
      </c>
      <c r="I3249">
        <v>1.5</v>
      </c>
      <c r="J3249">
        <v>5.8</v>
      </c>
      <c r="K3249"/>
      <c r="L3249" s="1" t="s">
        <v>1211</v>
      </c>
      <c r="N3249"/>
      <c r="O3249"/>
    </row>
    <row r="3250" spans="1:15" x14ac:dyDescent="0.25">
      <c r="A3250">
        <v>39.770119999999999</v>
      </c>
      <c r="B3250">
        <v>-104.99178999999999</v>
      </c>
      <c r="C3250">
        <v>3</v>
      </c>
      <c r="D3250" s="2" t="d">
        <v>2019-01-28T12:45:25.999999791383742975</v>
      </c>
      <c r="E3250" s="1">
        <f>HOUR(US_Accidents_Dec20_updated3[[#This Row],[Start_Time]])</f>
        <v>12</v>
      </c>
      <c r="F3250" s="1">
        <f>MONTH(US_Accidents_Dec20_updated3[[#This Row],[Start_Time]])</f>
        <v>1</v>
      </c>
      <c r="G3250" s="1" t="s">
        <v>51</v>
      </c>
      <c r="H3250" s="1" t="s">
        <v>533</v>
      </c>
      <c r="I3250">
        <v>2</v>
      </c>
      <c r="J3250">
        <v>4.5999999999999996</v>
      </c>
      <c r="K3250"/>
      <c r="L3250" s="1" t="s">
        <v>1211</v>
      </c>
      <c r="N3250"/>
      <c r="O3250"/>
    </row>
    <row r="3251" spans="1:15" x14ac:dyDescent="0.25">
      <c r="A3251">
        <v>39.783639999999998</v>
      </c>
      <c r="B3251">
        <v>-105.00322</v>
      </c>
      <c r="C3251">
        <v>3</v>
      </c>
      <c r="D3251" s="2" t="d">
        <v>2019-01-28T12:52:57.99999983981251800</v>
      </c>
      <c r="E3251" s="1">
        <f>HOUR(US_Accidents_Dec20_updated3[[#This Row],[Start_Time]])</f>
        <v>12</v>
      </c>
      <c r="F3251" s="1">
        <f>MONTH(US_Accidents_Dec20_updated3[[#This Row],[Start_Time]])</f>
        <v>1</v>
      </c>
      <c r="G3251" s="1" t="s">
        <v>51</v>
      </c>
      <c r="H3251" s="1" t="s">
        <v>352</v>
      </c>
      <c r="I3251">
        <v>2</v>
      </c>
      <c r="J3251">
        <v>4.5999999999999996</v>
      </c>
      <c r="K3251"/>
      <c r="L3251" s="1" t="s">
        <v>1211</v>
      </c>
      <c r="N3251"/>
      <c r="O3251"/>
    </row>
    <row r="3252" spans="1:15" x14ac:dyDescent="0.25">
      <c r="A3252">
        <v>38.316353999999997</v>
      </c>
      <c r="B3252">
        <v>-104.673384</v>
      </c>
      <c r="C3252">
        <v>3</v>
      </c>
      <c r="D3252" s="2" t="d">
        <v>2019-01-28T13:34:57.99999988172203050</v>
      </c>
      <c r="E3252" s="1">
        <f>HOUR(US_Accidents_Dec20_updated3[[#This Row],[Start_Time]])</f>
        <v>13</v>
      </c>
      <c r="F3252" s="1">
        <f>MONTH(US_Accidents_Dec20_updated3[[#This Row],[Start_Time]])</f>
        <v>1</v>
      </c>
      <c r="G3252" s="1" t="s">
        <v>51</v>
      </c>
      <c r="H3252" s="1" t="s">
        <v>7237</v>
      </c>
      <c r="I3252">
        <v>10</v>
      </c>
      <c r="J3252">
        <v>10.4</v>
      </c>
      <c r="K3252"/>
      <c r="L3252" s="1" t="s">
        <v>1213</v>
      </c>
      <c r="N3252"/>
      <c r="O3252"/>
    </row>
    <row r="3253" spans="1:15" x14ac:dyDescent="0.25">
      <c r="A3253">
        <v>39.885339999999999</v>
      </c>
      <c r="B3253">
        <v>-104.88172</v>
      </c>
      <c r="C3253">
        <v>4</v>
      </c>
      <c r="D3253" s="2" t="d">
        <v>2019-01-28T14:10:11.99999994132667575</v>
      </c>
      <c r="E3253" s="1">
        <f>HOUR(US_Accidents_Dec20_updated3[[#This Row],[Start_Time]])</f>
        <v>14</v>
      </c>
      <c r="F3253" s="1">
        <f>MONTH(US_Accidents_Dec20_updated3[[#This Row],[Start_Time]])</f>
        <v>1</v>
      </c>
      <c r="G3253" s="1" t="s">
        <v>51</v>
      </c>
      <c r="H3253" s="1" t="s">
        <v>4645</v>
      </c>
      <c r="I3253">
        <v>10</v>
      </c>
      <c r="K3253"/>
      <c r="L3253" s="1" t="s">
        <v>819</v>
      </c>
      <c r="N3253"/>
      <c r="O3253"/>
    </row>
    <row r="3254" spans="1:15" x14ac:dyDescent="0.25">
      <c r="A3254">
        <v>40.406869999999998</v>
      </c>
      <c r="B3254">
        <v>-104.940439</v>
      </c>
      <c r="C3254">
        <v>3</v>
      </c>
      <c r="D3254" s="2" t="d">
        <v>2019-01-28T17:03:27.00000019278377100</v>
      </c>
      <c r="E3254" s="1">
        <f>HOUR(US_Accidents_Dec20_updated3[[#This Row],[Start_Time]])</f>
        <v>17</v>
      </c>
      <c r="F3254" s="1">
        <f>MONTH(US_Accidents_Dec20_updated3[[#This Row],[Start_Time]])</f>
        <v>1</v>
      </c>
      <c r="G3254" s="1" t="s">
        <v>51</v>
      </c>
      <c r="H3254" s="1" t="s">
        <v>302</v>
      </c>
      <c r="I3254">
        <v>10</v>
      </c>
      <c r="J3254">
        <v>8.1</v>
      </c>
      <c r="K3254"/>
      <c r="L3254" s="1" t="s">
        <v>1207</v>
      </c>
      <c r="N3254"/>
      <c r="O3254"/>
    </row>
    <row r="3255" spans="1:15" x14ac:dyDescent="0.25">
      <c r="A3255">
        <v>39.014991999999999</v>
      </c>
      <c r="B3255">
        <v>-104.497531</v>
      </c>
      <c r="C3255">
        <v>4</v>
      </c>
      <c r="D3255" s="2" t="d">
        <v>2019-01-28T18:04:57.00000027660280275</v>
      </c>
      <c r="E3255" s="1">
        <f>HOUR(US_Accidents_Dec20_updated3[[#This Row],[Start_Time]])</f>
        <v>18</v>
      </c>
      <c r="F3255" s="1">
        <f>MONTH(US_Accidents_Dec20_updated3[[#This Row],[Start_Time]])</f>
        <v>1</v>
      </c>
      <c r="G3255" s="1" t="s">
        <v>53</v>
      </c>
      <c r="H3255" s="1" t="s">
        <v>7076</v>
      </c>
      <c r="I3255">
        <v>10</v>
      </c>
      <c r="J3255">
        <v>5.8</v>
      </c>
      <c r="K3255"/>
      <c r="L3255" s="1" t="s">
        <v>1213</v>
      </c>
      <c r="N3255"/>
      <c r="O3255"/>
    </row>
    <row r="3256" spans="1:15" x14ac:dyDescent="0.25">
      <c r="A3256">
        <v>39.005629999999996</v>
      </c>
      <c r="B3256">
        <v>-104.51019599999999</v>
      </c>
      <c r="C3256">
        <v>4</v>
      </c>
      <c r="D3256" s="2" t="d">
        <v>2019-01-28T18:04:57.00000027660280275</v>
      </c>
      <c r="E3256" s="1">
        <f>HOUR(US_Accidents_Dec20_updated3[[#This Row],[Start_Time]])</f>
        <v>18</v>
      </c>
      <c r="F3256" s="1">
        <f>MONTH(US_Accidents_Dec20_updated3[[#This Row],[Start_Time]])</f>
        <v>1</v>
      </c>
      <c r="G3256" s="1" t="s">
        <v>53</v>
      </c>
      <c r="H3256" s="1" t="s">
        <v>7079</v>
      </c>
      <c r="I3256">
        <v>10</v>
      </c>
      <c r="J3256">
        <v>5.8</v>
      </c>
      <c r="K3256"/>
      <c r="L3256" s="1" t="s">
        <v>1213</v>
      </c>
      <c r="N3256"/>
      <c r="O3256"/>
    </row>
    <row r="3257" spans="1:15" x14ac:dyDescent="0.25">
      <c r="A3257">
        <v>39.557931000000004</v>
      </c>
      <c r="B3257">
        <v>-105.100302</v>
      </c>
      <c r="C3257">
        <v>3</v>
      </c>
      <c r="D3257" s="2" t="d">
        <v>2019-01-28T21:49:11.00000021047890375</v>
      </c>
      <c r="E3257" s="1">
        <f>HOUR(US_Accidents_Dec20_updated3[[#This Row],[Start_Time]])</f>
        <v>21</v>
      </c>
      <c r="F3257" s="1">
        <f>MONTH(US_Accidents_Dec20_updated3[[#This Row],[Start_Time]])</f>
        <v>1</v>
      </c>
      <c r="G3257" s="1" t="s">
        <v>53</v>
      </c>
      <c r="H3257" s="1" t="s">
        <v>584</v>
      </c>
      <c r="I3257">
        <v>10</v>
      </c>
      <c r="J3257">
        <v>12.7</v>
      </c>
      <c r="K3257"/>
      <c r="L3257" s="1" t="s">
        <v>1207</v>
      </c>
      <c r="N3257"/>
      <c r="O3257"/>
    </row>
    <row r="3258" spans="1:15" x14ac:dyDescent="0.25">
      <c r="A3258">
        <v>39.885438999999998</v>
      </c>
      <c r="B3258">
        <v>-104.98766999999999</v>
      </c>
      <c r="C3258">
        <v>3</v>
      </c>
      <c r="D3258" s="2" t="d">
        <v>2019-01-29T10:31:11.99999985750764400</v>
      </c>
      <c r="E3258" s="1">
        <f>HOUR(US_Accidents_Dec20_updated3[[#This Row],[Start_Time]])</f>
        <v>10</v>
      </c>
      <c r="F3258" s="1">
        <f>MONTH(US_Accidents_Dec20_updated3[[#This Row],[Start_Time]])</f>
        <v>1</v>
      </c>
      <c r="G3258" s="1" t="s">
        <v>51</v>
      </c>
      <c r="H3258" s="1" t="s">
        <v>442</v>
      </c>
      <c r="I3258">
        <v>20</v>
      </c>
      <c r="K3258"/>
      <c r="L3258" s="1" t="s">
        <v>1221</v>
      </c>
      <c r="N3258"/>
      <c r="O3258"/>
    </row>
    <row r="3259" spans="1:15" x14ac:dyDescent="0.25">
      <c r="A3259">
        <v>39.820149999999998</v>
      </c>
      <c r="B3259">
        <v>-104.95922</v>
      </c>
      <c r="C3259">
        <v>4</v>
      </c>
      <c r="D3259" s="2" t="d">
        <v>2019-01-29T13:19:13.000000258907676075</v>
      </c>
      <c r="E3259" s="1">
        <f>HOUR(US_Accidents_Dec20_updated3[[#This Row],[Start_Time]])</f>
        <v>13</v>
      </c>
      <c r="F3259" s="1">
        <f>MONTH(US_Accidents_Dec20_updated3[[#This Row],[Start_Time]])</f>
        <v>1</v>
      </c>
      <c r="G3259" s="1" t="s">
        <v>51</v>
      </c>
      <c r="H3259" s="1" t="s">
        <v>1544</v>
      </c>
      <c r="I3259">
        <v>20</v>
      </c>
      <c r="K3259"/>
      <c r="L3259" s="1" t="s">
        <v>1221</v>
      </c>
      <c r="N3259"/>
      <c r="O3259"/>
    </row>
    <row r="3260" spans="1:15" x14ac:dyDescent="0.25">
      <c r="A3260">
        <v>39.817810000000001</v>
      </c>
      <c r="B3260">
        <v>-104.95614</v>
      </c>
      <c r="C3260">
        <v>4</v>
      </c>
      <c r="D3260" s="2" t="d">
        <v>2019-01-29T13:19:13.000000258907676075</v>
      </c>
      <c r="E3260" s="1">
        <f>HOUR(US_Accidents_Dec20_updated3[[#This Row],[Start_Time]])</f>
        <v>13</v>
      </c>
      <c r="F3260" s="1">
        <f>MONTH(US_Accidents_Dec20_updated3[[#This Row],[Start_Time]])</f>
        <v>1</v>
      </c>
      <c r="G3260" s="1" t="s">
        <v>51</v>
      </c>
      <c r="H3260" s="1" t="s">
        <v>4689</v>
      </c>
      <c r="I3260">
        <v>20</v>
      </c>
      <c r="K3260"/>
      <c r="L3260" s="1" t="s">
        <v>1221</v>
      </c>
      <c r="N3260"/>
      <c r="O3260"/>
    </row>
    <row r="3261" spans="1:15" x14ac:dyDescent="0.25">
      <c r="A3261">
        <v>39.815440000000002</v>
      </c>
      <c r="B3261">
        <v>-104.95318</v>
      </c>
      <c r="C3261">
        <v>4</v>
      </c>
      <c r="D3261" s="2" t="d">
        <v>2019-01-29T13:19:13.000000258907676075</v>
      </c>
      <c r="E3261" s="1">
        <f>HOUR(US_Accidents_Dec20_updated3[[#This Row],[Start_Time]])</f>
        <v>13</v>
      </c>
      <c r="F3261" s="1">
        <f>MONTH(US_Accidents_Dec20_updated3[[#This Row],[Start_Time]])</f>
        <v>1</v>
      </c>
      <c r="G3261" s="1" t="s">
        <v>51</v>
      </c>
      <c r="H3261" s="1" t="s">
        <v>6453</v>
      </c>
      <c r="I3261">
        <v>20</v>
      </c>
      <c r="K3261"/>
      <c r="L3261" s="1" t="s">
        <v>1221</v>
      </c>
      <c r="N3261"/>
      <c r="O3261"/>
    </row>
    <row r="3262" spans="1:15" x14ac:dyDescent="0.25">
      <c r="A3262">
        <v>39.824679000000003</v>
      </c>
      <c r="B3262">
        <v>-104.965429</v>
      </c>
      <c r="C3262">
        <v>3</v>
      </c>
      <c r="D3262" s="2" t="d">
        <v>2019-01-29T13:41:40.999999791383742975</v>
      </c>
      <c r="E3262" s="1">
        <f>HOUR(US_Accidents_Dec20_updated3[[#This Row],[Start_Time]])</f>
        <v>13</v>
      </c>
      <c r="F3262" s="1">
        <f>MONTH(US_Accidents_Dec20_updated3[[#This Row],[Start_Time]])</f>
        <v>1</v>
      </c>
      <c r="G3262" s="1" t="s">
        <v>51</v>
      </c>
      <c r="H3262" s="1" t="s">
        <v>150</v>
      </c>
      <c r="I3262">
        <v>20</v>
      </c>
      <c r="K3262"/>
      <c r="L3262" s="1" t="s">
        <v>1221</v>
      </c>
      <c r="N3262"/>
      <c r="O3262"/>
    </row>
    <row r="3263" spans="1:15" x14ac:dyDescent="0.25">
      <c r="A3263">
        <v>39.78434</v>
      </c>
      <c r="B3263">
        <v>-105.025243</v>
      </c>
      <c r="C3263">
        <v>3</v>
      </c>
      <c r="D3263" s="2" t="d">
        <v>2019-01-29T14:07:13.0000002169981575</v>
      </c>
      <c r="E3263" s="1">
        <f>HOUR(US_Accidents_Dec20_updated3[[#This Row],[Start_Time]])</f>
        <v>14</v>
      </c>
      <c r="F3263" s="1">
        <f>MONTH(US_Accidents_Dec20_updated3[[#This Row],[Start_Time]])</f>
        <v>1</v>
      </c>
      <c r="G3263" s="1" t="s">
        <v>51</v>
      </c>
      <c r="H3263" s="1" t="s">
        <v>1152</v>
      </c>
      <c r="I3263">
        <v>20</v>
      </c>
      <c r="K3263"/>
      <c r="L3263" s="1" t="s">
        <v>1221</v>
      </c>
      <c r="N3263"/>
      <c r="O3263"/>
    </row>
    <row r="3264" spans="1:15" x14ac:dyDescent="0.25">
      <c r="A3264">
        <v>39.783616000000002</v>
      </c>
      <c r="B3264">
        <v>-105.01164300000001</v>
      </c>
      <c r="C3264">
        <v>3</v>
      </c>
      <c r="D3264" s="2" t="d">
        <v>2019-01-29T14:40:58.0000002169981575</v>
      </c>
      <c r="E3264" s="1">
        <f>HOUR(US_Accidents_Dec20_updated3[[#This Row],[Start_Time]])</f>
        <v>14</v>
      </c>
      <c r="F3264" s="1">
        <f>MONTH(US_Accidents_Dec20_updated3[[#This Row],[Start_Time]])</f>
        <v>1</v>
      </c>
      <c r="G3264" s="1" t="s">
        <v>51</v>
      </c>
      <c r="H3264" s="1" t="s">
        <v>416</v>
      </c>
      <c r="I3264">
        <v>30</v>
      </c>
      <c r="J3264">
        <v>6.9</v>
      </c>
      <c r="K3264"/>
      <c r="L3264" s="1" t="s">
        <v>1221</v>
      </c>
      <c r="N3264"/>
      <c r="O3264"/>
    </row>
    <row r="3265" spans="1:15" x14ac:dyDescent="0.25">
      <c r="A3265">
        <v>40.080579999999998</v>
      </c>
      <c r="B3265">
        <v>-104.688867</v>
      </c>
      <c r="C3265">
        <v>3</v>
      </c>
      <c r="D3265" s="2" t="d">
        <v>2019-01-29T14:57:28.00000030081718925</v>
      </c>
      <c r="E3265" s="1">
        <f>HOUR(US_Accidents_Dec20_updated3[[#This Row],[Start_Time]])</f>
        <v>14</v>
      </c>
      <c r="F3265" s="1">
        <f>MONTH(US_Accidents_Dec20_updated3[[#This Row],[Start_Time]])</f>
        <v>1</v>
      </c>
      <c r="G3265" s="1" t="s">
        <v>51</v>
      </c>
      <c r="H3265" s="1" t="s">
        <v>7240</v>
      </c>
      <c r="I3265">
        <v>10</v>
      </c>
      <c r="J3265">
        <v>5.8</v>
      </c>
      <c r="K3265"/>
      <c r="L3265" s="1" t="s">
        <v>1207</v>
      </c>
      <c r="N3265"/>
      <c r="O3265"/>
    </row>
    <row r="3266" spans="1:15" x14ac:dyDescent="0.25">
      <c r="A3266">
        <v>40.080579999999998</v>
      </c>
      <c r="B3266">
        <v>-104.688867</v>
      </c>
      <c r="C3266">
        <v>3</v>
      </c>
      <c r="D3266" s="2" t="d">
        <v>2019-01-29T14:57:28.00000030081718925</v>
      </c>
      <c r="E3266" s="1">
        <f>HOUR(US_Accidents_Dec20_updated3[[#This Row],[Start_Time]])</f>
        <v>14</v>
      </c>
      <c r="F3266" s="1">
        <f>MONTH(US_Accidents_Dec20_updated3[[#This Row],[Start_Time]])</f>
        <v>1</v>
      </c>
      <c r="G3266" s="1" t="s">
        <v>51</v>
      </c>
      <c r="H3266" s="1" t="s">
        <v>7243</v>
      </c>
      <c r="I3266">
        <v>10</v>
      </c>
      <c r="J3266">
        <v>5.8</v>
      </c>
      <c r="K3266"/>
      <c r="L3266" s="1" t="s">
        <v>1207</v>
      </c>
      <c r="N3266"/>
      <c r="O3266"/>
    </row>
    <row r="3267" spans="1:15" x14ac:dyDescent="0.25">
      <c r="A3267">
        <v>39.823099999999997</v>
      </c>
      <c r="B3267">
        <v>-104.96729999999999</v>
      </c>
      <c r="C3267">
        <v>3</v>
      </c>
      <c r="D3267" s="2" t="d">
        <v>2019-01-29T16:49:12.99999983981251800</v>
      </c>
      <c r="E3267" s="1">
        <f>HOUR(US_Accidents_Dec20_updated3[[#This Row],[Start_Time]])</f>
        <v>16</v>
      </c>
      <c r="F3267" s="1">
        <f>MONTH(US_Accidents_Dec20_updated3[[#This Row],[Start_Time]])</f>
        <v>1</v>
      </c>
      <c r="G3267" s="1" t="s">
        <v>51</v>
      </c>
      <c r="H3267" s="1" t="s">
        <v>447</v>
      </c>
      <c r="I3267">
        <v>30</v>
      </c>
      <c r="J3267">
        <v>5.8</v>
      </c>
      <c r="K3267"/>
      <c r="L3267" s="1" t="s">
        <v>1207</v>
      </c>
      <c r="N3267"/>
      <c r="O3267"/>
    </row>
    <row r="3268" spans="1:15" x14ac:dyDescent="0.25">
      <c r="A3268">
        <v>39.566223000000001</v>
      </c>
      <c r="B3268">
        <v>-104.87241899999999</v>
      </c>
      <c r="C3268">
        <v>3</v>
      </c>
      <c r="D3268" s="2" t="d">
        <v>2019-01-29T18:27:27.00000027660280275</v>
      </c>
      <c r="E3268" s="1">
        <f>HOUR(US_Accidents_Dec20_updated3[[#This Row],[Start_Time]])</f>
        <v>18</v>
      </c>
      <c r="F3268" s="1">
        <f>MONTH(US_Accidents_Dec20_updated3[[#This Row],[Start_Time]])</f>
        <v>1</v>
      </c>
      <c r="G3268" s="1" t="s">
        <v>53</v>
      </c>
      <c r="H3268" s="1" t="s">
        <v>562</v>
      </c>
      <c r="I3268">
        <v>10</v>
      </c>
      <c r="J3268">
        <v>10.4</v>
      </c>
      <c r="K3268"/>
      <c r="L3268" s="1" t="s">
        <v>1207</v>
      </c>
      <c r="N3268"/>
      <c r="O3268"/>
    </row>
    <row r="3269" spans="1:15" x14ac:dyDescent="0.25">
      <c r="A3269">
        <v>39.562269999999998</v>
      </c>
      <c r="B3269">
        <v>-104.87172</v>
      </c>
      <c r="C3269">
        <v>2</v>
      </c>
      <c r="D3269" s="2" t="d">
        <v>2019-01-29T18:31:12.00000006705522675</v>
      </c>
      <c r="E3269" s="1">
        <f>HOUR(US_Accidents_Dec20_updated3[[#This Row],[Start_Time]])</f>
        <v>18</v>
      </c>
      <c r="F3269" s="1">
        <f>MONTH(US_Accidents_Dec20_updated3[[#This Row],[Start_Time]])</f>
        <v>1</v>
      </c>
      <c r="G3269" s="1" t="s">
        <v>53</v>
      </c>
      <c r="H3269" s="1" t="s">
        <v>9367</v>
      </c>
      <c r="I3269">
        <v>10</v>
      </c>
      <c r="J3269">
        <v>10.4</v>
      </c>
      <c r="K3269"/>
      <c r="L3269" s="1" t="s">
        <v>1207</v>
      </c>
      <c r="N3269"/>
      <c r="O3269"/>
    </row>
    <row r="3270" spans="1:15" x14ac:dyDescent="0.25">
      <c r="A3270">
        <v>39.776431000000002</v>
      </c>
      <c r="B3270">
        <v>-104.875114</v>
      </c>
      <c r="C3270">
        <v>3</v>
      </c>
      <c r="D3270" s="2" t="d">
        <v>2019-01-30T06:27:27.99999988172203050</v>
      </c>
      <c r="E3270" s="1">
        <f>HOUR(US_Accidents_Dec20_updated3[[#This Row],[Start_Time]])</f>
        <v>6</v>
      </c>
      <c r="F3270" s="1">
        <f>MONTH(US_Accidents_Dec20_updated3[[#This Row],[Start_Time]])</f>
        <v>1</v>
      </c>
      <c r="G3270" s="1" t="s">
        <v>53</v>
      </c>
      <c r="H3270" s="1" t="s">
        <v>453</v>
      </c>
      <c r="I3270">
        <v>10</v>
      </c>
      <c r="K3270"/>
      <c r="L3270" s="1" t="s">
        <v>1068</v>
      </c>
      <c r="N3270"/>
      <c r="O3270"/>
    </row>
    <row r="3271" spans="1:15" x14ac:dyDescent="0.25">
      <c r="A3271">
        <v>39.787300000000002</v>
      </c>
      <c r="B3271">
        <v>-104.98934</v>
      </c>
      <c r="C3271">
        <v>3</v>
      </c>
      <c r="D3271" s="2" t="d">
        <v>2019-01-30T06:55:12.99999996554106225</v>
      </c>
      <c r="E3271" s="1">
        <f>HOUR(US_Accidents_Dec20_updated3[[#This Row],[Start_Time]])</f>
        <v>6</v>
      </c>
      <c r="F3271" s="1">
        <f>MONTH(US_Accidents_Dec20_updated3[[#This Row],[Start_Time]])</f>
        <v>1</v>
      </c>
      <c r="G3271" s="1" t="s">
        <v>51</v>
      </c>
      <c r="H3271" s="1" t="s">
        <v>533</v>
      </c>
      <c r="I3271">
        <v>30</v>
      </c>
      <c r="J3271">
        <v>3.5</v>
      </c>
      <c r="K3271"/>
      <c r="L3271" s="1" t="s">
        <v>1207</v>
      </c>
      <c r="N3271"/>
      <c r="O3271"/>
    </row>
    <row r="3272" spans="1:15" x14ac:dyDescent="0.25">
      <c r="A3272">
        <v>39.787300000000002</v>
      </c>
      <c r="B3272">
        <v>-104.98934</v>
      </c>
      <c r="C3272">
        <v>3</v>
      </c>
      <c r="D3272" s="2" t="d">
        <v>2019-01-30T07:31:11.99999985750764400</v>
      </c>
      <c r="E3272" s="1">
        <f>HOUR(US_Accidents_Dec20_updated3[[#This Row],[Start_Time]])</f>
        <v>7</v>
      </c>
      <c r="F3272" s="1">
        <f>MONTH(US_Accidents_Dec20_updated3[[#This Row],[Start_Time]])</f>
        <v>1</v>
      </c>
      <c r="G3272" s="1" t="s">
        <v>51</v>
      </c>
      <c r="H3272" s="1" t="s">
        <v>533</v>
      </c>
      <c r="I3272">
        <v>30</v>
      </c>
      <c r="J3272">
        <v>3.5</v>
      </c>
      <c r="K3272"/>
      <c r="L3272" s="1" t="s">
        <v>1068</v>
      </c>
      <c r="N3272"/>
      <c r="O3272"/>
    </row>
    <row r="3273" spans="1:15" x14ac:dyDescent="0.25">
      <c r="A3273">
        <v>39.784700000000001</v>
      </c>
      <c r="B3273">
        <v>-105.08638000000001</v>
      </c>
      <c r="C3273">
        <v>3</v>
      </c>
      <c r="D3273" s="2" t="d">
        <v>2019-01-30T07:59:41.00000016856938450</v>
      </c>
      <c r="E3273" s="1">
        <f>HOUR(US_Accidents_Dec20_updated3[[#This Row],[Start_Time]])</f>
        <v>7</v>
      </c>
      <c r="F3273" s="1">
        <f>MONTH(US_Accidents_Dec20_updated3[[#This Row],[Start_Time]])</f>
        <v>1</v>
      </c>
      <c r="G3273" s="1" t="s">
        <v>51</v>
      </c>
      <c r="H3273" s="1" t="s">
        <v>557</v>
      </c>
      <c r="I3273">
        <v>30</v>
      </c>
      <c r="J3273">
        <v>3.5</v>
      </c>
      <c r="K3273"/>
      <c r="L3273" s="1" t="s">
        <v>1068</v>
      </c>
      <c r="N3273"/>
      <c r="O3273"/>
    </row>
    <row r="3274" spans="1:15" x14ac:dyDescent="0.25">
      <c r="A3274">
        <v>39.740606999999997</v>
      </c>
      <c r="B3274">
        <v>-104.82522</v>
      </c>
      <c r="C3274">
        <v>3</v>
      </c>
      <c r="D3274" s="2" t="d">
        <v>2019-01-30T09:03:26.9999999832361950</v>
      </c>
      <c r="E3274" s="1">
        <f>HOUR(US_Accidents_Dec20_updated3[[#This Row],[Start_Time]])</f>
        <v>9</v>
      </c>
      <c r="F3274" s="1">
        <f>MONTH(US_Accidents_Dec20_updated3[[#This Row],[Start_Time]])</f>
        <v>1</v>
      </c>
      <c r="G3274" s="1" t="s">
        <v>51</v>
      </c>
      <c r="H3274" s="1" t="s">
        <v>560</v>
      </c>
      <c r="I3274">
        <v>10</v>
      </c>
      <c r="J3274">
        <v>9.1999999999999993</v>
      </c>
      <c r="K3274"/>
      <c r="L3274" s="1" t="s">
        <v>1221</v>
      </c>
      <c r="N3274"/>
      <c r="O3274"/>
    </row>
    <row r="3275" spans="1:15" x14ac:dyDescent="0.25">
      <c r="A3275">
        <v>39.740136</v>
      </c>
      <c r="B3275">
        <v>-104.82522</v>
      </c>
      <c r="C3275">
        <v>4</v>
      </c>
      <c r="D3275" s="2" t="d">
        <v>2019-01-30T09:13:57.00000015087425850</v>
      </c>
      <c r="E3275" s="1">
        <f>HOUR(US_Accidents_Dec20_updated3[[#This Row],[Start_Time]])</f>
        <v>9</v>
      </c>
      <c r="F3275" s="1">
        <f>MONTH(US_Accidents_Dec20_updated3[[#This Row],[Start_Time]])</f>
        <v>1</v>
      </c>
      <c r="G3275" s="1" t="s">
        <v>51</v>
      </c>
      <c r="H3275" s="1" t="s">
        <v>4458</v>
      </c>
      <c r="I3275">
        <v>10</v>
      </c>
      <c r="J3275">
        <v>9.1999999999999993</v>
      </c>
      <c r="K3275"/>
      <c r="L3275" s="1" t="s">
        <v>1221</v>
      </c>
      <c r="N3275"/>
      <c r="O3275"/>
    </row>
    <row r="3276" spans="1:15" x14ac:dyDescent="0.25">
      <c r="A3276">
        <v>39.780119999999997</v>
      </c>
      <c r="B3276">
        <v>-104.95188899999999</v>
      </c>
      <c r="C3276">
        <v>3</v>
      </c>
      <c r="D3276" s="2" t="d">
        <v>2019-01-30T13:05:14.00000026915222125</v>
      </c>
      <c r="E3276" s="1">
        <f>HOUR(US_Accidents_Dec20_updated3[[#This Row],[Start_Time]])</f>
        <v>13</v>
      </c>
      <c r="F3276" s="1">
        <f>MONTH(US_Accidents_Dec20_updated3[[#This Row],[Start_Time]])</f>
        <v>1</v>
      </c>
      <c r="G3276" s="1" t="s">
        <v>51</v>
      </c>
      <c r="H3276" s="1" t="s">
        <v>193</v>
      </c>
      <c r="I3276">
        <v>30</v>
      </c>
      <c r="J3276">
        <v>18.399999999999999</v>
      </c>
      <c r="K3276"/>
      <c r="L3276" s="1" t="s">
        <v>1221</v>
      </c>
      <c r="N3276"/>
      <c r="O3276"/>
    </row>
    <row r="3277" spans="1:15" x14ac:dyDescent="0.25">
      <c r="A3277">
        <v>40.817073000000001</v>
      </c>
      <c r="B3277">
        <v>-104.97425200000001</v>
      </c>
      <c r="C3277">
        <v>3</v>
      </c>
      <c r="D3277" s="2" t="d">
        <v>2019-01-30T15:43:29.99999970663339225</v>
      </c>
      <c r="E3277" s="1">
        <f>HOUR(US_Accidents_Dec20_updated3[[#This Row],[Start_Time]])</f>
        <v>15</v>
      </c>
      <c r="F3277" s="1">
        <f>MONTH(US_Accidents_Dec20_updated3[[#This Row],[Start_Time]])</f>
        <v>1</v>
      </c>
      <c r="G3277" s="1" t="s">
        <v>51</v>
      </c>
      <c r="H3277" s="1" t="s">
        <v>4824</v>
      </c>
      <c r="I3277">
        <v>10</v>
      </c>
      <c r="K3277"/>
      <c r="L3277" s="1" t="s">
        <v>1207</v>
      </c>
      <c r="N3277"/>
      <c r="O3277"/>
    </row>
    <row r="3278" spans="1:15" x14ac:dyDescent="0.25">
      <c r="A3278">
        <v>38.417050000000003</v>
      </c>
      <c r="B3278">
        <v>-105.03559</v>
      </c>
      <c r="C3278">
        <v>3</v>
      </c>
      <c r="D3278" s="2" t="d">
        <v>2019-01-30T16:48:43.99999997578561350</v>
      </c>
      <c r="E3278" s="1">
        <f>HOUR(US_Accidents_Dec20_updated3[[#This Row],[Start_Time]])</f>
        <v>16</v>
      </c>
      <c r="F3278" s="1">
        <f>MONTH(US_Accidents_Dec20_updated3[[#This Row],[Start_Time]])</f>
        <v>1</v>
      </c>
      <c r="G3278" s="1" t="s">
        <v>51</v>
      </c>
      <c r="H3278" s="1" t="s">
        <v>4740</v>
      </c>
      <c r="I3278">
        <v>10</v>
      </c>
      <c r="J3278">
        <v>11.5</v>
      </c>
      <c r="K3278"/>
      <c r="L3278" s="1" t="s">
        <v>1207</v>
      </c>
      <c r="N3278"/>
      <c r="O3278"/>
    </row>
    <row r="3279" spans="1:15" x14ac:dyDescent="0.25">
      <c r="A3279">
        <v>39.470233999999998</v>
      </c>
      <c r="B3279">
        <v>-104.872991</v>
      </c>
      <c r="C3279">
        <v>2</v>
      </c>
      <c r="D3279" s="2" t="d">
        <v>2019-01-30T18:01:29.00000005960464525</v>
      </c>
      <c r="E3279" s="1">
        <f>HOUR(US_Accidents_Dec20_updated3[[#This Row],[Start_Time]])</f>
        <v>18</v>
      </c>
      <c r="F3279" s="1">
        <f>MONTH(US_Accidents_Dec20_updated3[[#This Row],[Start_Time]])</f>
        <v>1</v>
      </c>
      <c r="G3279" s="1" t="s">
        <v>53</v>
      </c>
      <c r="H3279" s="1" t="s">
        <v>9369</v>
      </c>
      <c r="I3279">
        <v>10</v>
      </c>
      <c r="J3279">
        <v>6.9</v>
      </c>
      <c r="K3279"/>
      <c r="L3279" s="1" t="s">
        <v>819</v>
      </c>
      <c r="N3279"/>
      <c r="O3279"/>
    </row>
    <row r="3280" spans="1:15" x14ac:dyDescent="0.25">
      <c r="A3280">
        <v>39.78434</v>
      </c>
      <c r="B3280">
        <v>-105.025243</v>
      </c>
      <c r="C3280">
        <v>3</v>
      </c>
      <c r="D3280" s="2" t="d">
        <v>2019-01-30T18:41:12.99999974202364425</v>
      </c>
      <c r="E3280" s="1">
        <f>HOUR(US_Accidents_Dec20_updated3[[#This Row],[Start_Time]])</f>
        <v>18</v>
      </c>
      <c r="F3280" s="1">
        <f>MONTH(US_Accidents_Dec20_updated3[[#This Row],[Start_Time]])</f>
        <v>1</v>
      </c>
      <c r="G3280" s="1" t="s">
        <v>53</v>
      </c>
      <c r="H3280" s="1" t="s">
        <v>1152</v>
      </c>
      <c r="I3280">
        <v>10</v>
      </c>
      <c r="J3280">
        <v>34.5</v>
      </c>
      <c r="K3280"/>
      <c r="L3280" s="1" t="s">
        <v>819</v>
      </c>
      <c r="N3280"/>
      <c r="O3280"/>
    </row>
    <row r="3281" spans="1:15" x14ac:dyDescent="0.25">
      <c r="A3281">
        <v>39.784030000000001</v>
      </c>
      <c r="B3281">
        <v>-105.02197</v>
      </c>
      <c r="C3281">
        <v>3</v>
      </c>
      <c r="D3281" s="2" t="d">
        <v>2019-01-30T18:41:12.99999974202364425</v>
      </c>
      <c r="E3281" s="1">
        <f>HOUR(US_Accidents_Dec20_updated3[[#This Row],[Start_Time]])</f>
        <v>18</v>
      </c>
      <c r="F3281" s="1">
        <f>MONTH(US_Accidents_Dec20_updated3[[#This Row],[Start_Time]])</f>
        <v>1</v>
      </c>
      <c r="G3281" s="1" t="s">
        <v>53</v>
      </c>
      <c r="H3281" s="1" t="s">
        <v>4252</v>
      </c>
      <c r="I3281">
        <v>10</v>
      </c>
      <c r="J3281">
        <v>34.5</v>
      </c>
      <c r="K3281"/>
      <c r="L3281" s="1" t="s">
        <v>819</v>
      </c>
      <c r="N3281"/>
      <c r="O3281"/>
    </row>
    <row r="3282" spans="1:15" x14ac:dyDescent="0.25">
      <c r="A3282">
        <v>39.783247000000003</v>
      </c>
      <c r="B3282">
        <v>-105.127782</v>
      </c>
      <c r="C3282">
        <v>3</v>
      </c>
      <c r="D3282" s="2" t="d">
        <v>2019-01-30T18:55:27.00000009499490400</v>
      </c>
      <c r="E3282" s="1">
        <f>HOUR(US_Accidents_Dec20_updated3[[#This Row],[Start_Time]])</f>
        <v>18</v>
      </c>
      <c r="F3282" s="1">
        <f>MONTH(US_Accidents_Dec20_updated3[[#This Row],[Start_Time]])</f>
        <v>1</v>
      </c>
      <c r="G3282" s="1" t="s">
        <v>53</v>
      </c>
      <c r="H3282" s="1" t="s">
        <v>848</v>
      </c>
      <c r="I3282">
        <v>10</v>
      </c>
      <c r="J3282">
        <v>34.5</v>
      </c>
      <c r="K3282"/>
      <c r="L3282" s="1" t="s">
        <v>819</v>
      </c>
      <c r="N3282"/>
      <c r="O3282"/>
    </row>
    <row r="3283" spans="1:15" x14ac:dyDescent="0.25">
      <c r="A3283">
        <v>39.784129999999998</v>
      </c>
      <c r="B3283">
        <v>-105.11341400000001</v>
      </c>
      <c r="C3283">
        <v>3</v>
      </c>
      <c r="D3283" s="2" t="d">
        <v>2019-01-30T18:59:56.99999971780925775</v>
      </c>
      <c r="E3283" s="1">
        <f>HOUR(US_Accidents_Dec20_updated3[[#This Row],[Start_Time]])</f>
        <v>18</v>
      </c>
      <c r="F3283" s="1">
        <f>MONTH(US_Accidents_Dec20_updated3[[#This Row],[Start_Time]])</f>
        <v>1</v>
      </c>
      <c r="G3283" s="1" t="s">
        <v>53</v>
      </c>
      <c r="H3283" s="1" t="s">
        <v>1942</v>
      </c>
      <c r="I3283">
        <v>10</v>
      </c>
      <c r="J3283">
        <v>34.5</v>
      </c>
      <c r="K3283"/>
      <c r="L3283" s="1" t="s">
        <v>819</v>
      </c>
      <c r="N3283"/>
      <c r="O3283"/>
    </row>
    <row r="3284" spans="1:15" x14ac:dyDescent="0.25">
      <c r="A3284">
        <v>39.835279</v>
      </c>
      <c r="B3284">
        <v>-105.021517</v>
      </c>
      <c r="C3284">
        <v>3</v>
      </c>
      <c r="D3284" s="2" t="d">
        <v>2019-01-30T19:02:57.0000003045424800</v>
      </c>
      <c r="E3284" s="1">
        <f>HOUR(US_Accidents_Dec20_updated3[[#This Row],[Start_Time]])</f>
        <v>19</v>
      </c>
      <c r="F3284" s="1">
        <f>MONTH(US_Accidents_Dec20_updated3[[#This Row],[Start_Time]])</f>
        <v>1</v>
      </c>
      <c r="G3284" s="1" t="s">
        <v>53</v>
      </c>
      <c r="H3284" s="1" t="s">
        <v>105</v>
      </c>
      <c r="I3284">
        <v>10</v>
      </c>
      <c r="J3284">
        <v>34.5</v>
      </c>
      <c r="K3284"/>
      <c r="L3284" s="1" t="s">
        <v>819</v>
      </c>
      <c r="N3284"/>
      <c r="O3284"/>
    </row>
    <row r="3285" spans="1:15" x14ac:dyDescent="0.25">
      <c r="A3285">
        <v>39.784030000000001</v>
      </c>
      <c r="B3285">
        <v>-105.02197</v>
      </c>
      <c r="C3285">
        <v>2</v>
      </c>
      <c r="D3285" s="2" t="d">
        <v>2019-01-30T18:50:13.00000024493783475</v>
      </c>
      <c r="E3285" s="1">
        <f>HOUR(US_Accidents_Dec20_updated3[[#This Row],[Start_Time]])</f>
        <v>18</v>
      </c>
      <c r="F3285" s="1">
        <f>MONTH(US_Accidents_Dec20_updated3[[#This Row],[Start_Time]])</f>
        <v>1</v>
      </c>
      <c r="G3285" s="1" t="s">
        <v>53</v>
      </c>
      <c r="H3285" s="1" t="s">
        <v>4252</v>
      </c>
      <c r="I3285">
        <v>10</v>
      </c>
      <c r="J3285">
        <v>34.5</v>
      </c>
      <c r="K3285"/>
      <c r="L3285" s="1" t="s">
        <v>819</v>
      </c>
      <c r="N3285"/>
      <c r="O3285"/>
    </row>
    <row r="3286" spans="1:15" x14ac:dyDescent="0.25">
      <c r="A3286">
        <v>39.885438999999998</v>
      </c>
      <c r="B3286">
        <v>-104.98766999999999</v>
      </c>
      <c r="C3286">
        <v>3</v>
      </c>
      <c r="D3286" s="2" t="d">
        <v>2019-04-03T07:36:37.99999999813735800</v>
      </c>
      <c r="E3286" s="1">
        <f>HOUR(US_Accidents_Dec20_updated3[[#This Row],[Start_Time]])</f>
        <v>7</v>
      </c>
      <c r="F3286" s="1">
        <f>MONTH(US_Accidents_Dec20_updated3[[#This Row],[Start_Time]])</f>
        <v>4</v>
      </c>
      <c r="G3286" s="1" t="s">
        <v>51</v>
      </c>
      <c r="H3286" s="1" t="s">
        <v>442</v>
      </c>
      <c r="I3286">
        <v>10</v>
      </c>
      <c r="J3286">
        <v>0</v>
      </c>
      <c r="K3286">
        <v>0</v>
      </c>
      <c r="L3286" s="1" t="s">
        <v>819</v>
      </c>
      <c r="N3286"/>
      <c r="O3286"/>
    </row>
    <row r="3287" spans="1:15" x14ac:dyDescent="0.25">
      <c r="A3287">
        <v>39.885438999999998</v>
      </c>
      <c r="B3287">
        <v>-104.98766999999999</v>
      </c>
      <c r="C3287">
        <v>3</v>
      </c>
      <c r="D3287" s="2" t="d">
        <v>2019-04-03T08:22:24.00000006426125700</v>
      </c>
      <c r="E3287" s="1">
        <f>HOUR(US_Accidents_Dec20_updated3[[#This Row],[Start_Time]])</f>
        <v>8</v>
      </c>
      <c r="F3287" s="1">
        <f>MONTH(US_Accidents_Dec20_updated3[[#This Row],[Start_Time]])</f>
        <v>4</v>
      </c>
      <c r="G3287" s="1" t="s">
        <v>51</v>
      </c>
      <c r="H3287" s="1" t="s">
        <v>442</v>
      </c>
      <c r="I3287">
        <v>10</v>
      </c>
      <c r="J3287">
        <v>0</v>
      </c>
      <c r="K3287">
        <v>0</v>
      </c>
      <c r="L3287" s="1" t="s">
        <v>819</v>
      </c>
      <c r="N3287"/>
      <c r="O3287"/>
    </row>
    <row r="3288" spans="1:15" x14ac:dyDescent="0.25">
      <c r="A3288">
        <v>39.900221000000002</v>
      </c>
      <c r="B3288">
        <v>-104.988178</v>
      </c>
      <c r="C3288">
        <v>3</v>
      </c>
      <c r="D3288" s="2" t="d">
        <v>2019-04-03T08:28:22.99999974668026275</v>
      </c>
      <c r="E3288" s="1">
        <f>HOUR(US_Accidents_Dec20_updated3[[#This Row],[Start_Time]])</f>
        <v>8</v>
      </c>
      <c r="F3288" s="1">
        <f>MONTH(US_Accidents_Dec20_updated3[[#This Row],[Start_Time]])</f>
        <v>4</v>
      </c>
      <c r="G3288" s="1" t="s">
        <v>51</v>
      </c>
      <c r="H3288" s="1" t="s">
        <v>442</v>
      </c>
      <c r="I3288">
        <v>10</v>
      </c>
      <c r="J3288">
        <v>0</v>
      </c>
      <c r="K3288">
        <v>0</v>
      </c>
      <c r="L3288" s="1" t="s">
        <v>819</v>
      </c>
      <c r="N3288"/>
      <c r="O3288"/>
    </row>
    <row r="3289" spans="1:15" x14ac:dyDescent="0.25">
      <c r="A3289">
        <v>39.871679999999998</v>
      </c>
      <c r="B3289">
        <v>-104.9877</v>
      </c>
      <c r="C3289">
        <v>3</v>
      </c>
      <c r="D3289" s="2" t="d">
        <v>2019-04-03T08:44:07.99999999813735800</v>
      </c>
      <c r="E3289" s="1">
        <f>HOUR(US_Accidents_Dec20_updated3[[#This Row],[Start_Time]])</f>
        <v>8</v>
      </c>
      <c r="F3289" s="1">
        <f>MONTH(US_Accidents_Dec20_updated3[[#This Row],[Start_Time]])</f>
        <v>4</v>
      </c>
      <c r="G3289" s="1" t="s">
        <v>51</v>
      </c>
      <c r="H3289" s="1" t="s">
        <v>821</v>
      </c>
      <c r="I3289">
        <v>10</v>
      </c>
      <c r="J3289">
        <v>0</v>
      </c>
      <c r="K3289">
        <v>0</v>
      </c>
      <c r="L3289" s="1" t="s">
        <v>819</v>
      </c>
      <c r="N3289"/>
      <c r="O3289"/>
    </row>
    <row r="3290" spans="1:15" x14ac:dyDescent="0.25">
      <c r="A3290">
        <v>37.325299000000001</v>
      </c>
      <c r="B3290">
        <v>-104.559399</v>
      </c>
      <c r="C3290">
        <v>3</v>
      </c>
      <c r="D3290" s="2" t="d">
        <v>2019-04-03T11:08:07.99999987240880700</v>
      </c>
      <c r="E3290" s="1">
        <f>HOUR(US_Accidents_Dec20_updated3[[#This Row],[Start_Time]])</f>
        <v>11</v>
      </c>
      <c r="F3290" s="1">
        <f>MONTH(US_Accidents_Dec20_updated3[[#This Row],[Start_Time]])</f>
        <v>4</v>
      </c>
      <c r="G3290" s="1" t="s">
        <v>51</v>
      </c>
      <c r="H3290" s="1" t="s">
        <v>759</v>
      </c>
      <c r="I3290">
        <v>10</v>
      </c>
      <c r="J3290">
        <v>0</v>
      </c>
      <c r="K3290">
        <v>0</v>
      </c>
      <c r="L3290" s="1" t="s">
        <v>966</v>
      </c>
      <c r="N3290"/>
      <c r="O3290"/>
    </row>
    <row r="3291" spans="1:15" x14ac:dyDescent="0.25">
      <c r="A3291">
        <v>40.253222000000001</v>
      </c>
      <c r="B3291">
        <v>-104.808938</v>
      </c>
      <c r="C3291">
        <v>4</v>
      </c>
      <c r="D3291" s="2" t="d">
        <v>2019-04-03T10:02:52.99999999813735800</v>
      </c>
      <c r="E3291" s="1">
        <f>HOUR(US_Accidents_Dec20_updated3[[#This Row],[Start_Time]])</f>
        <v>10</v>
      </c>
      <c r="F3291" s="1">
        <f>MONTH(US_Accidents_Dec20_updated3[[#This Row],[Start_Time]])</f>
        <v>4</v>
      </c>
      <c r="G3291" s="1" t="s">
        <v>51</v>
      </c>
      <c r="H3291" s="1" t="s">
        <v>8234</v>
      </c>
      <c r="I3291">
        <v>10</v>
      </c>
      <c r="J3291">
        <v>0</v>
      </c>
      <c r="K3291">
        <v>0</v>
      </c>
      <c r="L3291" s="1" t="s">
        <v>50</v>
      </c>
      <c r="N3291"/>
      <c r="O3291"/>
    </row>
    <row r="3292" spans="1:15" x14ac:dyDescent="0.25">
      <c r="A3292">
        <v>40.251488999999999</v>
      </c>
      <c r="B3292">
        <v>-104.81077000000001</v>
      </c>
      <c r="C3292">
        <v>4</v>
      </c>
      <c r="D3292" s="2" t="d">
        <v>2019-04-03T11:01:21.99999989010393300</v>
      </c>
      <c r="E3292" s="1">
        <f>HOUR(US_Accidents_Dec20_updated3[[#This Row],[Start_Time]])</f>
        <v>11</v>
      </c>
      <c r="F3292" s="1">
        <f>MONTH(US_Accidents_Dec20_updated3[[#This Row],[Start_Time]])</f>
        <v>4</v>
      </c>
      <c r="G3292" s="1" t="s">
        <v>51</v>
      </c>
      <c r="H3292" s="1" t="s">
        <v>7808</v>
      </c>
      <c r="I3292">
        <v>10</v>
      </c>
      <c r="J3292">
        <v>0</v>
      </c>
      <c r="K3292">
        <v>0</v>
      </c>
      <c r="L3292" s="1" t="s">
        <v>1068</v>
      </c>
      <c r="N3292"/>
      <c r="O3292"/>
    </row>
    <row r="3293" spans="1:15" x14ac:dyDescent="0.25">
      <c r="A3293">
        <v>39.723457000000003</v>
      </c>
      <c r="B3293">
        <v>-105.011526</v>
      </c>
      <c r="C3293">
        <v>3</v>
      </c>
      <c r="D3293" s="2" t="d">
        <v>2019-04-03T12:00:36.99999984819442050</v>
      </c>
      <c r="E3293" s="1">
        <f>HOUR(US_Accidents_Dec20_updated3[[#This Row],[Start_Time]])</f>
        <v>12</v>
      </c>
      <c r="F3293" s="1">
        <f>MONTH(US_Accidents_Dec20_updated3[[#This Row],[Start_Time]])</f>
        <v>4</v>
      </c>
      <c r="G3293" s="1" t="s">
        <v>51</v>
      </c>
      <c r="H3293" s="1" t="s">
        <v>398</v>
      </c>
      <c r="I3293">
        <v>15</v>
      </c>
      <c r="J3293">
        <v>0</v>
      </c>
      <c r="K3293">
        <v>0</v>
      </c>
      <c r="L3293" s="1" t="s">
        <v>966</v>
      </c>
      <c r="N3293"/>
      <c r="O3293"/>
    </row>
    <row r="3294" spans="1:15" x14ac:dyDescent="0.25">
      <c r="A3294">
        <v>40.254989999999999</v>
      </c>
      <c r="B3294">
        <v>-104.80698</v>
      </c>
      <c r="C3294">
        <v>3</v>
      </c>
      <c r="D3294" s="2" t="d">
        <v>2019-04-03T11:36:37.0000001834705475</v>
      </c>
      <c r="E3294" s="1">
        <f>HOUR(US_Accidents_Dec20_updated3[[#This Row],[Start_Time]])</f>
        <v>11</v>
      </c>
      <c r="F3294" s="1">
        <f>MONTH(US_Accidents_Dec20_updated3[[#This Row],[Start_Time]])</f>
        <v>4</v>
      </c>
      <c r="G3294" s="1" t="s">
        <v>51</v>
      </c>
      <c r="H3294" s="1" t="s">
        <v>7189</v>
      </c>
      <c r="I3294">
        <v>10</v>
      </c>
      <c r="J3294">
        <v>0</v>
      </c>
      <c r="K3294">
        <v>0</v>
      </c>
      <c r="L3294" s="1" t="s">
        <v>50</v>
      </c>
      <c r="N3294"/>
      <c r="O3294"/>
    </row>
    <row r="3295" spans="1:15" x14ac:dyDescent="0.25">
      <c r="A3295">
        <v>38.262985999999998</v>
      </c>
      <c r="B3295">
        <v>-104.661709</v>
      </c>
      <c r="C3295">
        <v>3</v>
      </c>
      <c r="D3295" s="2" t="d">
        <v>2019-04-03T12:34:21.000000243075192075</v>
      </c>
      <c r="E3295" s="1">
        <f>HOUR(US_Accidents_Dec20_updated3[[#This Row],[Start_Time]])</f>
        <v>12</v>
      </c>
      <c r="F3295" s="1">
        <f>MONTH(US_Accidents_Dec20_updated3[[#This Row],[Start_Time]])</f>
        <v>4</v>
      </c>
      <c r="G3295" s="1" t="s">
        <v>51</v>
      </c>
      <c r="H3295" s="1" t="s">
        <v>7557</v>
      </c>
      <c r="I3295">
        <v>10</v>
      </c>
      <c r="J3295">
        <v>5</v>
      </c>
      <c r="K3295">
        <v>0</v>
      </c>
      <c r="L3295" s="1" t="s">
        <v>966</v>
      </c>
      <c r="N3295"/>
      <c r="O3295"/>
    </row>
    <row r="3296" spans="1:15" x14ac:dyDescent="0.25">
      <c r="A3296">
        <v>38.258360000000003</v>
      </c>
      <c r="B3296">
        <v>-104.66146000000001</v>
      </c>
      <c r="C3296">
        <v>4</v>
      </c>
      <c r="D3296" s="2" t="d">
        <v>2019-04-03T12:43:21.99999972246586950</v>
      </c>
      <c r="E3296" s="1">
        <f>HOUR(US_Accidents_Dec20_updated3[[#This Row],[Start_Time]])</f>
        <v>12</v>
      </c>
      <c r="F3296" s="1">
        <f>MONTH(US_Accidents_Dec20_updated3[[#This Row],[Start_Time]])</f>
        <v>4</v>
      </c>
      <c r="G3296" s="1" t="s">
        <v>51</v>
      </c>
      <c r="H3296" s="1" t="s">
        <v>7559</v>
      </c>
      <c r="I3296">
        <v>10</v>
      </c>
      <c r="J3296">
        <v>5</v>
      </c>
      <c r="K3296">
        <v>0</v>
      </c>
      <c r="L3296" s="1" t="s">
        <v>966</v>
      </c>
      <c r="N3296"/>
      <c r="O3296"/>
    </row>
    <row r="3297" spans="1:15" x14ac:dyDescent="0.25">
      <c r="A3297">
        <v>39.737915999999998</v>
      </c>
      <c r="B3297">
        <v>-105.0532</v>
      </c>
      <c r="C3297">
        <v>4</v>
      </c>
      <c r="D3297" s="2" t="d">
        <v>2019-04-03T13:18:38.00000024959445325</v>
      </c>
      <c r="E3297" s="1">
        <f>HOUR(US_Accidents_Dec20_updated3[[#This Row],[Start_Time]])</f>
        <v>13</v>
      </c>
      <c r="F3297" s="1">
        <f>MONTH(US_Accidents_Dec20_updated3[[#This Row],[Start_Time]])</f>
        <v>4</v>
      </c>
      <c r="G3297" s="1" t="s">
        <v>51</v>
      </c>
      <c r="H3297" s="1" t="s">
        <v>8499</v>
      </c>
      <c r="I3297">
        <v>15</v>
      </c>
      <c r="J3297">
        <v>3</v>
      </c>
      <c r="K3297">
        <v>0</v>
      </c>
      <c r="L3297" s="1" t="s">
        <v>966</v>
      </c>
      <c r="N3297"/>
      <c r="O3297"/>
    </row>
    <row r="3298" spans="1:15" x14ac:dyDescent="0.25">
      <c r="A3298">
        <v>39.740430000000003</v>
      </c>
      <c r="B3298">
        <v>-105.0532</v>
      </c>
      <c r="C3298">
        <v>4</v>
      </c>
      <c r="D3298" s="2" t="d">
        <v>2019-04-03T13:18:38.00000024959445325</v>
      </c>
      <c r="E3298" s="1">
        <f>HOUR(US_Accidents_Dec20_updated3[[#This Row],[Start_Time]])</f>
        <v>13</v>
      </c>
      <c r="F3298" s="1">
        <f>MONTH(US_Accidents_Dec20_updated3[[#This Row],[Start_Time]])</f>
        <v>4</v>
      </c>
      <c r="G3298" s="1" t="s">
        <v>51</v>
      </c>
      <c r="H3298" s="1" t="s">
        <v>8502</v>
      </c>
      <c r="I3298">
        <v>15</v>
      </c>
      <c r="J3298">
        <v>3</v>
      </c>
      <c r="K3298">
        <v>0</v>
      </c>
      <c r="L3298" s="1" t="s">
        <v>966</v>
      </c>
      <c r="N3298"/>
      <c r="O3298"/>
    </row>
    <row r="3299" spans="1:15" x14ac:dyDescent="0.25">
      <c r="A3299">
        <v>39.737915999999998</v>
      </c>
      <c r="B3299">
        <v>-105.0532</v>
      </c>
      <c r="C3299">
        <v>4</v>
      </c>
      <c r="D3299" s="2" t="d">
        <v>2019-04-03T13:31:22.99999991431832625</v>
      </c>
      <c r="E3299" s="1">
        <f>HOUR(US_Accidents_Dec20_updated3[[#This Row],[Start_Time]])</f>
        <v>13</v>
      </c>
      <c r="F3299" s="1">
        <f>MONTH(US_Accidents_Dec20_updated3[[#This Row],[Start_Time]])</f>
        <v>4</v>
      </c>
      <c r="G3299" s="1" t="s">
        <v>51</v>
      </c>
      <c r="H3299" s="1" t="s">
        <v>6717</v>
      </c>
      <c r="I3299">
        <v>15</v>
      </c>
      <c r="J3299">
        <v>3</v>
      </c>
      <c r="K3299">
        <v>0</v>
      </c>
      <c r="L3299" s="1" t="s">
        <v>966</v>
      </c>
      <c r="N3299"/>
      <c r="O3299"/>
    </row>
    <row r="3300" spans="1:15" x14ac:dyDescent="0.25">
      <c r="A3300">
        <v>39.550708</v>
      </c>
      <c r="B3300">
        <v>-105.254223</v>
      </c>
      <c r="C3300">
        <v>3</v>
      </c>
      <c r="D3300" s="2" t="d">
        <v>2019-04-03T14:52:21.99999980628490125</v>
      </c>
      <c r="E3300" s="1">
        <f>HOUR(US_Accidents_Dec20_updated3[[#This Row],[Start_Time]])</f>
        <v>14</v>
      </c>
      <c r="F3300" s="1">
        <f>MONTH(US_Accidents_Dec20_updated3[[#This Row],[Start_Time]])</f>
        <v>4</v>
      </c>
      <c r="G3300" s="1" t="s">
        <v>51</v>
      </c>
      <c r="H3300" s="1" t="s">
        <v>8505</v>
      </c>
      <c r="I3300">
        <v>15</v>
      </c>
      <c r="J3300">
        <v>0</v>
      </c>
      <c r="K3300">
        <v>0</v>
      </c>
      <c r="L3300" s="1" t="s">
        <v>819</v>
      </c>
      <c r="N3300"/>
      <c r="O3300"/>
    </row>
    <row r="3301" spans="1:15" x14ac:dyDescent="0.25">
      <c r="A3301">
        <v>39.946449000000001</v>
      </c>
      <c r="B3301">
        <v>-104.98804</v>
      </c>
      <c r="C3301">
        <v>3</v>
      </c>
      <c r="D3301" s="2" t="d">
        <v>2019-04-03T15:18:37.99999983049929450</v>
      </c>
      <c r="E3301" s="1">
        <f>HOUR(US_Accidents_Dec20_updated3[[#This Row],[Start_Time]])</f>
        <v>15</v>
      </c>
      <c r="F3301" s="1">
        <f>MONTH(US_Accidents_Dec20_updated3[[#This Row],[Start_Time]])</f>
        <v>4</v>
      </c>
      <c r="G3301" s="1" t="s">
        <v>51</v>
      </c>
      <c r="H3301" s="1" t="s">
        <v>462</v>
      </c>
      <c r="I3301">
        <v>10</v>
      </c>
      <c r="J3301">
        <v>5</v>
      </c>
      <c r="K3301">
        <v>0</v>
      </c>
      <c r="L3301" s="1" t="s">
        <v>50</v>
      </c>
      <c r="N3301"/>
      <c r="O3301"/>
    </row>
    <row r="3302" spans="1:15" x14ac:dyDescent="0.25">
      <c r="A3302">
        <v>38.399880000000003</v>
      </c>
      <c r="B3302">
        <v>-104.61742</v>
      </c>
      <c r="C3302">
        <v>3</v>
      </c>
      <c r="D3302" s="2" t="d">
        <v>2019-04-03T17:08:07.99999987240880700</v>
      </c>
      <c r="E3302" s="1">
        <f>HOUR(US_Accidents_Dec20_updated3[[#This Row],[Start_Time]])</f>
        <v>17</v>
      </c>
      <c r="F3302" s="1">
        <f>MONTH(US_Accidents_Dec20_updated3[[#This Row],[Start_Time]])</f>
        <v>4</v>
      </c>
      <c r="G3302" s="1" t="s">
        <v>51</v>
      </c>
      <c r="H3302" s="1" t="s">
        <v>1045</v>
      </c>
      <c r="I3302">
        <v>10</v>
      </c>
      <c r="J3302">
        <v>9</v>
      </c>
      <c r="K3302">
        <v>0</v>
      </c>
      <c r="L3302" s="1" t="s">
        <v>819</v>
      </c>
      <c r="N3302"/>
      <c r="O3302"/>
    </row>
    <row r="3303" spans="1:15" x14ac:dyDescent="0.25">
      <c r="A3303">
        <v>39.844169000000001</v>
      </c>
      <c r="B3303">
        <v>-104.98466999999999</v>
      </c>
      <c r="C3303">
        <v>3</v>
      </c>
      <c r="D3303" s="2" t="d">
        <v>2019-04-04T08:16:24.00000014808028875</v>
      </c>
      <c r="E3303" s="1">
        <f>HOUR(US_Accidents_Dec20_updated3[[#This Row],[Start_Time]])</f>
        <v>8</v>
      </c>
      <c r="F3303" s="1">
        <f>MONTH(US_Accidents_Dec20_updated3[[#This Row],[Start_Time]])</f>
        <v>4</v>
      </c>
      <c r="G3303" s="1" t="s">
        <v>51</v>
      </c>
      <c r="H3303" s="1" t="s">
        <v>690</v>
      </c>
      <c r="I3303">
        <v>30</v>
      </c>
      <c r="J3303">
        <v>3</v>
      </c>
      <c r="K3303">
        <v>0</v>
      </c>
      <c r="L3303" s="1" t="s">
        <v>50</v>
      </c>
      <c r="N3303"/>
      <c r="O3303"/>
    </row>
    <row r="3304" spans="1:15" x14ac:dyDescent="0.25">
      <c r="A3304">
        <v>39.555110999999997</v>
      </c>
      <c r="B3304">
        <v>-104.870529</v>
      </c>
      <c r="C3304">
        <v>3</v>
      </c>
      <c r="D3304" s="2" t="d">
        <v>2019-04-04T08:06:38.99999981280416175</v>
      </c>
      <c r="E3304" s="1">
        <f>HOUR(US_Accidents_Dec20_updated3[[#This Row],[Start_Time]])</f>
        <v>8</v>
      </c>
      <c r="F3304" s="1">
        <f>MONTH(US_Accidents_Dec20_updated3[[#This Row],[Start_Time]])</f>
        <v>4</v>
      </c>
      <c r="G3304" s="1" t="s">
        <v>51</v>
      </c>
      <c r="H3304" s="1" t="s">
        <v>893</v>
      </c>
      <c r="I3304">
        <v>10</v>
      </c>
      <c r="J3304">
        <v>3</v>
      </c>
      <c r="K3304">
        <v>0</v>
      </c>
      <c r="L3304" s="1" t="s">
        <v>50</v>
      </c>
      <c r="N3304"/>
      <c r="O3304"/>
    </row>
    <row r="3305" spans="1:15" x14ac:dyDescent="0.25">
      <c r="A3305">
        <v>39.725371000000003</v>
      </c>
      <c r="B3305">
        <v>-104.82464</v>
      </c>
      <c r="C3305">
        <v>3</v>
      </c>
      <c r="D3305" s="2" t="d">
        <v>2019-04-04T08:56:07.99999983049929450</v>
      </c>
      <c r="E3305" s="1">
        <f>HOUR(US_Accidents_Dec20_updated3[[#This Row],[Start_Time]])</f>
        <v>8</v>
      </c>
      <c r="F3305" s="1">
        <f>MONTH(US_Accidents_Dec20_updated3[[#This Row],[Start_Time]])</f>
        <v>4</v>
      </c>
      <c r="G3305" s="1" t="s">
        <v>51</v>
      </c>
      <c r="H3305" s="1" t="s">
        <v>470</v>
      </c>
      <c r="I3305">
        <v>10</v>
      </c>
      <c r="J3305">
        <v>10</v>
      </c>
      <c r="K3305">
        <v>0</v>
      </c>
      <c r="L3305" s="1" t="s">
        <v>1068</v>
      </c>
      <c r="N3305"/>
      <c r="O3305"/>
    </row>
    <row r="3306" spans="1:15" x14ac:dyDescent="0.25">
      <c r="A3306">
        <v>39.163029999999999</v>
      </c>
      <c r="B3306">
        <v>-104.853876</v>
      </c>
      <c r="C3306">
        <v>3</v>
      </c>
      <c r="D3306" s="2" t="d">
        <v>2019-04-04T09:02:08.99999998044222525</v>
      </c>
      <c r="E3306" s="1">
        <f>HOUR(US_Accidents_Dec20_updated3[[#This Row],[Start_Time]])</f>
        <v>9</v>
      </c>
      <c r="F3306" s="1">
        <f>MONTH(US_Accidents_Dec20_updated3[[#This Row],[Start_Time]])</f>
        <v>4</v>
      </c>
      <c r="G3306" s="1" t="s">
        <v>51</v>
      </c>
      <c r="H3306" s="1" t="s">
        <v>456</v>
      </c>
      <c r="I3306">
        <v>10</v>
      </c>
      <c r="K3306">
        <v>0</v>
      </c>
      <c r="L3306" s="1" t="s">
        <v>50</v>
      </c>
      <c r="N3306"/>
      <c r="O3306"/>
    </row>
    <row r="3307" spans="1:15" x14ac:dyDescent="0.25">
      <c r="A3307">
        <v>39.780079999999998</v>
      </c>
      <c r="B3307">
        <v>-104.93646</v>
      </c>
      <c r="C3307">
        <v>3</v>
      </c>
      <c r="D3307" s="2" t="d">
        <v>2019-04-04T08:54:38.00000016577542150</v>
      </c>
      <c r="E3307" s="1">
        <f>HOUR(US_Accidents_Dec20_updated3[[#This Row],[Start_Time]])</f>
        <v>8</v>
      </c>
      <c r="F3307" s="1">
        <f>MONTH(US_Accidents_Dec20_updated3[[#This Row],[Start_Time]])</f>
        <v>4</v>
      </c>
      <c r="G3307" s="1" t="s">
        <v>51</v>
      </c>
      <c r="H3307" s="1" t="s">
        <v>487</v>
      </c>
      <c r="I3307">
        <v>30</v>
      </c>
      <c r="J3307">
        <v>6</v>
      </c>
      <c r="K3307">
        <v>0</v>
      </c>
      <c r="L3307" s="1" t="s">
        <v>1068</v>
      </c>
      <c r="N3307"/>
      <c r="O3307"/>
    </row>
    <row r="3308" spans="1:15" x14ac:dyDescent="0.25">
      <c r="A3308">
        <v>39.778410000000001</v>
      </c>
      <c r="B3308">
        <v>-104.91289</v>
      </c>
      <c r="C3308">
        <v>3</v>
      </c>
      <c r="D3308" s="2" t="d">
        <v>2019-04-04T09:22:23.00000024959445325</v>
      </c>
      <c r="E3308" s="1">
        <f>HOUR(US_Accidents_Dec20_updated3[[#This Row],[Start_Time]])</f>
        <v>9</v>
      </c>
      <c r="F3308" s="1">
        <f>MONTH(US_Accidents_Dec20_updated3[[#This Row],[Start_Time]])</f>
        <v>4</v>
      </c>
      <c r="G3308" s="1" t="s">
        <v>51</v>
      </c>
      <c r="H3308" s="1" t="s">
        <v>487</v>
      </c>
      <c r="I3308">
        <v>30</v>
      </c>
      <c r="J3308">
        <v>5</v>
      </c>
      <c r="K3308">
        <v>0</v>
      </c>
      <c r="L3308" s="1" t="s">
        <v>1068</v>
      </c>
      <c r="N3308"/>
      <c r="O3308"/>
    </row>
    <row r="3309" spans="1:15" x14ac:dyDescent="0.25">
      <c r="A3309">
        <v>39.778410000000001</v>
      </c>
      <c r="B3309">
        <v>-104.91289</v>
      </c>
      <c r="C3309">
        <v>3</v>
      </c>
      <c r="D3309" s="2" t="d">
        <v>2019-04-04T09:32:07.99999995622783875</v>
      </c>
      <c r="E3309" s="1">
        <f>HOUR(US_Accidents_Dec20_updated3[[#This Row],[Start_Time]])</f>
        <v>9</v>
      </c>
      <c r="F3309" s="1">
        <f>MONTH(US_Accidents_Dec20_updated3[[#This Row],[Start_Time]])</f>
        <v>4</v>
      </c>
      <c r="G3309" s="1" t="s">
        <v>51</v>
      </c>
      <c r="H3309" s="1" t="s">
        <v>487</v>
      </c>
      <c r="I3309">
        <v>30</v>
      </c>
      <c r="J3309">
        <v>5</v>
      </c>
      <c r="K3309">
        <v>0</v>
      </c>
      <c r="L3309" s="1" t="s">
        <v>1068</v>
      </c>
      <c r="N3309"/>
      <c r="O3309"/>
    </row>
    <row r="3310" spans="1:15" x14ac:dyDescent="0.25">
      <c r="A3310">
        <v>39.778359999999999</v>
      </c>
      <c r="B3310">
        <v>-104.89577300000001</v>
      </c>
      <c r="C3310">
        <v>3</v>
      </c>
      <c r="D3310" s="2" t="d">
        <v>2019-04-04T10:08:08.000000081956386375</v>
      </c>
      <c r="E3310" s="1">
        <f>HOUR(US_Accidents_Dec20_updated3[[#This Row],[Start_Time]])</f>
        <v>10</v>
      </c>
      <c r="F3310" s="1">
        <f>MONTH(US_Accidents_Dec20_updated3[[#This Row],[Start_Time]])</f>
        <v>4</v>
      </c>
      <c r="G3310" s="1" t="s">
        <v>51</v>
      </c>
      <c r="H3310" s="1" t="s">
        <v>417</v>
      </c>
      <c r="I3310">
        <v>30</v>
      </c>
      <c r="J3310">
        <v>5</v>
      </c>
      <c r="K3310">
        <v>0</v>
      </c>
      <c r="L3310" s="1" t="s">
        <v>1068</v>
      </c>
      <c r="N3310"/>
      <c r="O3310"/>
    </row>
    <row r="3311" spans="1:15" x14ac:dyDescent="0.25">
      <c r="A3311">
        <v>39.711060000000003</v>
      </c>
      <c r="B3311">
        <v>-104.9991</v>
      </c>
      <c r="C3311">
        <v>4</v>
      </c>
      <c r="D3311" s="2" t="d">
        <v>2019-04-04T11:56:58.999999808147550</v>
      </c>
      <c r="E3311" s="1">
        <f>HOUR(US_Accidents_Dec20_updated3[[#This Row],[Start_Time]])</f>
        <v>11</v>
      </c>
      <c r="F3311" s="1">
        <f>MONTH(US_Accidents_Dec20_updated3[[#This Row],[Start_Time]])</f>
        <v>4</v>
      </c>
      <c r="G3311" s="1" t="s">
        <v>51</v>
      </c>
      <c r="H3311" s="1" t="s">
        <v>2169</v>
      </c>
      <c r="I3311">
        <v>10</v>
      </c>
      <c r="J3311">
        <v>5</v>
      </c>
      <c r="K3311">
        <v>0</v>
      </c>
      <c r="L3311" s="1" t="s">
        <v>819</v>
      </c>
      <c r="N3311"/>
      <c r="O3311"/>
    </row>
    <row r="3312" spans="1:15" x14ac:dyDescent="0.25">
      <c r="A3312">
        <v>39.725580000000001</v>
      </c>
      <c r="B3312">
        <v>-105.05895200000001</v>
      </c>
      <c r="C3312">
        <v>3</v>
      </c>
      <c r="D3312" s="2" t="d">
        <v>2019-04-04T14:54:03.00000015646219125</v>
      </c>
      <c r="E3312" s="1">
        <f>HOUR(US_Accidents_Dec20_updated3[[#This Row],[Start_Time]])</f>
        <v>14</v>
      </c>
      <c r="F3312" s="1">
        <f>MONTH(US_Accidents_Dec20_updated3[[#This Row],[Start_Time]])</f>
        <v>4</v>
      </c>
      <c r="G3312" s="1" t="s">
        <v>51</v>
      </c>
      <c r="H3312" s="1" t="s">
        <v>496</v>
      </c>
      <c r="I3312">
        <v>50</v>
      </c>
      <c r="J3312">
        <v>12</v>
      </c>
      <c r="K3312">
        <v>0</v>
      </c>
      <c r="L3312" s="1" t="s">
        <v>819</v>
      </c>
      <c r="N3312"/>
      <c r="O3312"/>
    </row>
    <row r="3313" spans="1:15" x14ac:dyDescent="0.25">
      <c r="A3313">
        <v>39.779690000000002</v>
      </c>
      <c r="B3313">
        <v>-104.971915</v>
      </c>
      <c r="C3313">
        <v>3</v>
      </c>
      <c r="D3313" s="2" t="d">
        <v>2019-04-04T17:18:01.000000191852450</v>
      </c>
      <c r="E3313" s="1">
        <f>HOUR(US_Accidents_Dec20_updated3[[#This Row],[Start_Time]])</f>
        <v>17</v>
      </c>
      <c r="F3313" s="1">
        <f>MONTH(US_Accidents_Dec20_updated3[[#This Row],[Start_Time]])</f>
        <v>4</v>
      </c>
      <c r="G3313" s="1" t="s">
        <v>51</v>
      </c>
      <c r="H3313" s="1" t="s">
        <v>1133</v>
      </c>
      <c r="I3313">
        <v>50</v>
      </c>
      <c r="J3313">
        <v>3</v>
      </c>
      <c r="K3313">
        <v>0</v>
      </c>
      <c r="L3313" s="1" t="s">
        <v>819</v>
      </c>
      <c r="N3313"/>
      <c r="O3313"/>
    </row>
    <row r="3314" spans="1:15" x14ac:dyDescent="0.25">
      <c r="A3314">
        <v>39.012745000000002</v>
      </c>
      <c r="B3314">
        <v>-106.242009</v>
      </c>
      <c r="C3314">
        <v>3</v>
      </c>
      <c r="D3314" s="2" t="d">
        <v>2019-04-04T19:52:30.000</v>
      </c>
      <c r="E3314" s="1">
        <f>HOUR(US_Accidents_Dec20_updated3[[#This Row],[Start_Time]])</f>
        <v>19</v>
      </c>
      <c r="F3314" s="1">
        <f>MONTH(US_Accidents_Dec20_updated3[[#This Row],[Start_Time]])</f>
        <v>4</v>
      </c>
      <c r="G3314" s="1" t="s">
        <v>51</v>
      </c>
      <c r="H3314" s="1" t="s">
        <v>7449</v>
      </c>
      <c r="I3314">
        <v>10</v>
      </c>
      <c r="J3314">
        <v>0</v>
      </c>
      <c r="K3314">
        <v>0</v>
      </c>
      <c r="L3314" s="1" t="s">
        <v>819</v>
      </c>
      <c r="N3314"/>
      <c r="O3314"/>
    </row>
    <row r="3315" spans="1:15" x14ac:dyDescent="0.25">
      <c r="A3315">
        <v>39.005594000000002</v>
      </c>
      <c r="B3315">
        <v>-106.240601</v>
      </c>
      <c r="C3315">
        <v>3</v>
      </c>
      <c r="D3315" s="2" t="d">
        <v>2019-04-04T19:52:30.000</v>
      </c>
      <c r="E3315" s="1">
        <f>HOUR(US_Accidents_Dec20_updated3[[#This Row],[Start_Time]])</f>
        <v>19</v>
      </c>
      <c r="F3315" s="1">
        <f>MONTH(US_Accidents_Dec20_updated3[[#This Row],[Start_Time]])</f>
        <v>4</v>
      </c>
      <c r="G3315" s="1" t="s">
        <v>51</v>
      </c>
      <c r="H3315" s="1" t="s">
        <v>8127</v>
      </c>
      <c r="I3315">
        <v>10</v>
      </c>
      <c r="J3315">
        <v>7</v>
      </c>
      <c r="K3315">
        <v>0</v>
      </c>
      <c r="L3315" s="1" t="s">
        <v>50</v>
      </c>
      <c r="N3315"/>
      <c r="O3315"/>
    </row>
    <row r="3316" spans="1:15" x14ac:dyDescent="0.25">
      <c r="A3316">
        <v>39.671010000000003</v>
      </c>
      <c r="B3316">
        <v>-106.64546</v>
      </c>
      <c r="C3316">
        <v>3</v>
      </c>
      <c r="D3316" s="2" t="d">
        <v>2019-04-04T21:47:59.9999999580904875</v>
      </c>
      <c r="E3316" s="1">
        <f>HOUR(US_Accidents_Dec20_updated3[[#This Row],[Start_Time]])</f>
        <v>21</v>
      </c>
      <c r="F3316" s="1">
        <f>MONTH(US_Accidents_Dec20_updated3[[#This Row],[Start_Time]])</f>
        <v>4</v>
      </c>
      <c r="G3316" s="1" t="s">
        <v>53</v>
      </c>
      <c r="H3316" s="1" t="s">
        <v>1181</v>
      </c>
      <c r="I3316">
        <v>10</v>
      </c>
      <c r="J3316">
        <v>6</v>
      </c>
      <c r="K3316">
        <v>0</v>
      </c>
      <c r="L3316" s="1" t="s">
        <v>50</v>
      </c>
      <c r="N3316"/>
      <c r="O3316"/>
    </row>
    <row r="3317" spans="1:15" x14ac:dyDescent="0.25">
      <c r="A3317">
        <v>39.670299</v>
      </c>
      <c r="B3317">
        <v>-104.82931000000001</v>
      </c>
      <c r="C3317">
        <v>3</v>
      </c>
      <c r="D3317" s="2" t="d">
        <v>2019-04-04T22:32:13.99999989196658175</v>
      </c>
      <c r="E3317" s="1">
        <f>HOUR(US_Accidents_Dec20_updated3[[#This Row],[Start_Time]])</f>
        <v>22</v>
      </c>
      <c r="F3317" s="1">
        <f>MONTH(US_Accidents_Dec20_updated3[[#This Row],[Start_Time]])</f>
        <v>4</v>
      </c>
      <c r="G3317" s="1" t="s">
        <v>53</v>
      </c>
      <c r="H3317" s="1" t="s">
        <v>575</v>
      </c>
      <c r="I3317">
        <v>10</v>
      </c>
      <c r="J3317">
        <v>9</v>
      </c>
      <c r="K3317">
        <v>0</v>
      </c>
      <c r="L3317" s="1" t="s">
        <v>819</v>
      </c>
      <c r="N3317"/>
      <c r="O3317"/>
    </row>
    <row r="3318" spans="1:15" x14ac:dyDescent="0.25">
      <c r="A3318">
        <v>39.678730000000002</v>
      </c>
      <c r="B3318">
        <v>-104.82898</v>
      </c>
      <c r="C3318">
        <v>3</v>
      </c>
      <c r="D3318" s="2" t="d">
        <v>2019-04-04T22:34:30.00000025145709525</v>
      </c>
      <c r="E3318" s="1">
        <f>HOUR(US_Accidents_Dec20_updated3[[#This Row],[Start_Time]])</f>
        <v>22</v>
      </c>
      <c r="F3318" s="1">
        <f>MONTH(US_Accidents_Dec20_updated3[[#This Row],[Start_Time]])</f>
        <v>4</v>
      </c>
      <c r="G3318" s="1" t="s">
        <v>53</v>
      </c>
      <c r="H3318" s="1" t="s">
        <v>2148</v>
      </c>
      <c r="I3318">
        <v>10</v>
      </c>
      <c r="J3318">
        <v>9</v>
      </c>
      <c r="K3318">
        <v>0</v>
      </c>
      <c r="L3318" s="1" t="s">
        <v>819</v>
      </c>
      <c r="N3318"/>
      <c r="O3318"/>
    </row>
    <row r="3319" spans="1:15" x14ac:dyDescent="0.25">
      <c r="A3319">
        <v>39.670400000000001</v>
      </c>
      <c r="B3319">
        <v>-104.82895000000001</v>
      </c>
      <c r="C3319">
        <v>4</v>
      </c>
      <c r="D3319" s="2" t="d">
        <v>2019-04-04T22:34:30.00000025145709525</v>
      </c>
      <c r="E3319" s="1">
        <f>HOUR(US_Accidents_Dec20_updated3[[#This Row],[Start_Time]])</f>
        <v>22</v>
      </c>
      <c r="F3319" s="1">
        <f>MONTH(US_Accidents_Dec20_updated3[[#This Row],[Start_Time]])</f>
        <v>4</v>
      </c>
      <c r="G3319" s="1" t="s">
        <v>53</v>
      </c>
      <c r="H3319" s="1" t="s">
        <v>2150</v>
      </c>
      <c r="I3319">
        <v>10</v>
      </c>
      <c r="J3319">
        <v>9</v>
      </c>
      <c r="K3319">
        <v>0</v>
      </c>
      <c r="L3319" s="1" t="s">
        <v>819</v>
      </c>
      <c r="N3319"/>
      <c r="O3319"/>
    </row>
    <row r="3320" spans="1:15" x14ac:dyDescent="0.25">
      <c r="A3320">
        <v>39.703629999999997</v>
      </c>
      <c r="B3320">
        <v>-105.24890000000001</v>
      </c>
      <c r="C3320">
        <v>3</v>
      </c>
      <c r="D3320" s="2" t="d">
        <v>2019-04-05T06:00:00.000</v>
      </c>
      <c r="E3320" s="1">
        <f>HOUR(US_Accidents_Dec20_updated3[[#This Row],[Start_Time]])</f>
        <v>6</v>
      </c>
      <c r="F3320" s="1">
        <f>MONTH(US_Accidents_Dec20_updated3[[#This Row],[Start_Time]])</f>
        <v>4</v>
      </c>
      <c r="G3320" s="1" t="s">
        <v>53</v>
      </c>
      <c r="H3320" s="1" t="s">
        <v>892</v>
      </c>
      <c r="I3320">
        <v>10</v>
      </c>
      <c r="J3320">
        <v>3</v>
      </c>
      <c r="K3320">
        <v>0</v>
      </c>
      <c r="L3320" s="1" t="s">
        <v>819</v>
      </c>
      <c r="N3320"/>
      <c r="O3320"/>
    </row>
    <row r="3321" spans="1:15" x14ac:dyDescent="0.25">
      <c r="A3321">
        <v>39.754576</v>
      </c>
      <c r="B3321">
        <v>-104.82753</v>
      </c>
      <c r="C3321">
        <v>3</v>
      </c>
      <c r="D3321" s="2" t="d">
        <v>2019-04-05T07:02:16.0000001499429375</v>
      </c>
      <c r="E3321" s="1">
        <f>HOUR(US_Accidents_Dec20_updated3[[#This Row],[Start_Time]])</f>
        <v>7</v>
      </c>
      <c r="F3321" s="1">
        <f>MONTH(US_Accidents_Dec20_updated3[[#This Row],[Start_Time]])</f>
        <v>4</v>
      </c>
      <c r="G3321" s="1" t="s">
        <v>51</v>
      </c>
      <c r="H3321" s="1" t="s">
        <v>308</v>
      </c>
      <c r="I3321">
        <v>10</v>
      </c>
      <c r="J3321">
        <v>7</v>
      </c>
      <c r="K3321">
        <v>0</v>
      </c>
      <c r="L3321" s="1" t="s">
        <v>966</v>
      </c>
      <c r="N3321"/>
      <c r="O3321"/>
    </row>
    <row r="3322" spans="1:15" x14ac:dyDescent="0.25">
      <c r="A3322">
        <v>39.773170999999998</v>
      </c>
      <c r="B3322">
        <v>-104.83734699999999</v>
      </c>
      <c r="C3322">
        <v>3</v>
      </c>
      <c r="D3322" s="2" t="d">
        <v>2019-04-05T06:52:30.99999981466681050</v>
      </c>
      <c r="E3322" s="1">
        <f>HOUR(US_Accidents_Dec20_updated3[[#This Row],[Start_Time]])</f>
        <v>6</v>
      </c>
      <c r="F3322" s="1">
        <f>MONTH(US_Accidents_Dec20_updated3[[#This Row],[Start_Time]])</f>
        <v>4</v>
      </c>
      <c r="G3322" s="1" t="s">
        <v>51</v>
      </c>
      <c r="H3322" s="1" t="s">
        <v>221</v>
      </c>
      <c r="I3322">
        <v>10</v>
      </c>
      <c r="J3322">
        <v>7</v>
      </c>
      <c r="K3322">
        <v>0</v>
      </c>
      <c r="L3322" s="1" t="s">
        <v>966</v>
      </c>
      <c r="N3322"/>
      <c r="O3322"/>
    </row>
    <row r="3323" spans="1:15" x14ac:dyDescent="0.25">
      <c r="A3323">
        <v>39.774549999999998</v>
      </c>
      <c r="B3323">
        <v>-104.85323200000001</v>
      </c>
      <c r="C3323">
        <v>3</v>
      </c>
      <c r="D3323" s="2" t="d">
        <v>2019-04-05T09:28:31.0000001499429375</v>
      </c>
      <c r="E3323" s="1">
        <f>HOUR(US_Accidents_Dec20_updated3[[#This Row],[Start_Time]])</f>
        <v>9</v>
      </c>
      <c r="F3323" s="1">
        <f>MONTH(US_Accidents_Dec20_updated3[[#This Row],[Start_Time]])</f>
        <v>4</v>
      </c>
      <c r="G3323" s="1" t="s">
        <v>51</v>
      </c>
      <c r="H3323" s="1" t="s">
        <v>535</v>
      </c>
      <c r="I3323">
        <v>10</v>
      </c>
      <c r="J3323">
        <v>9</v>
      </c>
      <c r="K3323">
        <v>0</v>
      </c>
      <c r="L3323" s="1" t="s">
        <v>819</v>
      </c>
      <c r="N3323"/>
      <c r="O3323"/>
    </row>
    <row r="3324" spans="1:15" x14ac:dyDescent="0.25">
      <c r="A3324">
        <v>38.907679000000002</v>
      </c>
      <c r="B3324">
        <v>-105.97962200000001</v>
      </c>
      <c r="C3324">
        <v>3</v>
      </c>
      <c r="D3324" s="2" t="d">
        <v>2019-04-05T10:54:00.00000029336660775</v>
      </c>
      <c r="E3324" s="1">
        <f>HOUR(US_Accidents_Dec20_updated3[[#This Row],[Start_Time]])</f>
        <v>10</v>
      </c>
      <c r="F3324" s="1">
        <f>MONTH(US_Accidents_Dec20_updated3[[#This Row],[Start_Time]])</f>
        <v>4</v>
      </c>
      <c r="G3324" s="1" t="s">
        <v>51</v>
      </c>
      <c r="H3324" s="1" t="s">
        <v>464</v>
      </c>
      <c r="I3324">
        <v>10</v>
      </c>
      <c r="J3324">
        <v>6</v>
      </c>
      <c r="K3324">
        <v>0</v>
      </c>
      <c r="L3324" s="1" t="s">
        <v>50</v>
      </c>
      <c r="N3324"/>
      <c r="O3324"/>
    </row>
    <row r="3325" spans="1:15" x14ac:dyDescent="0.25">
      <c r="A3325">
        <v>38.907679000000002</v>
      </c>
      <c r="B3325">
        <v>-105.97962200000001</v>
      </c>
      <c r="C3325">
        <v>3</v>
      </c>
      <c r="D3325" s="2" t="d">
        <v>2019-04-05T11:40:31.000000191852450</v>
      </c>
      <c r="E3325" s="1">
        <f>HOUR(US_Accidents_Dec20_updated3[[#This Row],[Start_Time]])</f>
        <v>11</v>
      </c>
      <c r="F3325" s="1">
        <f>MONTH(US_Accidents_Dec20_updated3[[#This Row],[Start_Time]])</f>
        <v>4</v>
      </c>
      <c r="G3325" s="1" t="s">
        <v>51</v>
      </c>
      <c r="H3325" s="1" t="s">
        <v>464</v>
      </c>
      <c r="I3325">
        <v>10</v>
      </c>
      <c r="J3325">
        <v>6</v>
      </c>
      <c r="K3325">
        <v>0</v>
      </c>
      <c r="L3325" s="1" t="s">
        <v>50</v>
      </c>
      <c r="N3325"/>
      <c r="O3325"/>
    </row>
    <row r="3326" spans="1:15" x14ac:dyDescent="0.25">
      <c r="A3326">
        <v>38.876010000000001</v>
      </c>
      <c r="B3326">
        <v>-105.98573500000001</v>
      </c>
      <c r="C3326">
        <v>3</v>
      </c>
      <c r="D3326" s="2" t="d">
        <v>2019-04-05T11:40:31.000000191852450</v>
      </c>
      <c r="E3326" s="1">
        <f>HOUR(US_Accidents_Dec20_updated3[[#This Row],[Start_Time]])</f>
        <v>11</v>
      </c>
      <c r="F3326" s="1">
        <f>MONTH(US_Accidents_Dec20_updated3[[#This Row],[Start_Time]])</f>
        <v>4</v>
      </c>
      <c r="G3326" s="1" t="s">
        <v>51</v>
      </c>
      <c r="H3326" s="1" t="s">
        <v>3402</v>
      </c>
      <c r="I3326">
        <v>10</v>
      </c>
      <c r="J3326">
        <v>7</v>
      </c>
      <c r="K3326">
        <v>0</v>
      </c>
      <c r="L3326" s="1" t="s">
        <v>50</v>
      </c>
      <c r="N3326"/>
      <c r="O3326"/>
    </row>
    <row r="3327" spans="1:15" x14ac:dyDescent="0.25">
      <c r="A3327">
        <v>40.433500000000002</v>
      </c>
      <c r="B3327">
        <v>-104.99254999999999</v>
      </c>
      <c r="C3327">
        <v>3</v>
      </c>
      <c r="D3327" s="2" t="d">
        <v>2019-04-05T11:40:31.000000191852450</v>
      </c>
      <c r="E3327" s="1">
        <f>HOUR(US_Accidents_Dec20_updated3[[#This Row],[Start_Time]])</f>
        <v>11</v>
      </c>
      <c r="F3327" s="1">
        <f>MONTH(US_Accidents_Dec20_updated3[[#This Row],[Start_Time]])</f>
        <v>4</v>
      </c>
      <c r="G3327" s="1" t="s">
        <v>51</v>
      </c>
      <c r="H3327" s="1" t="s">
        <v>445</v>
      </c>
      <c r="I3327">
        <v>10</v>
      </c>
      <c r="J3327">
        <v>9</v>
      </c>
      <c r="K3327">
        <v>0</v>
      </c>
      <c r="L3327" s="1" t="s">
        <v>50</v>
      </c>
      <c r="N3327"/>
      <c r="O3327"/>
    </row>
    <row r="3328" spans="1:15" x14ac:dyDescent="0.25">
      <c r="A3328">
        <v>39.630034999999999</v>
      </c>
      <c r="B3328">
        <v>-104.905278</v>
      </c>
      <c r="C3328">
        <v>3</v>
      </c>
      <c r="D3328" s="2" t="d">
        <v>2019-04-05T12:48:01.000000191852450</v>
      </c>
      <c r="E3328" s="1">
        <f>HOUR(US_Accidents_Dec20_updated3[[#This Row],[Start_Time]])</f>
        <v>12</v>
      </c>
      <c r="F3328" s="1">
        <f>MONTH(US_Accidents_Dec20_updated3[[#This Row],[Start_Time]])</f>
        <v>4</v>
      </c>
      <c r="G3328" s="1" t="s">
        <v>51</v>
      </c>
      <c r="H3328" s="1" t="s">
        <v>221</v>
      </c>
      <c r="I3328">
        <v>10</v>
      </c>
      <c r="J3328">
        <v>8</v>
      </c>
      <c r="K3328">
        <v>0</v>
      </c>
      <c r="L3328" s="1" t="s">
        <v>819</v>
      </c>
      <c r="N3328"/>
      <c r="O3328"/>
    </row>
    <row r="3329" spans="1:15" x14ac:dyDescent="0.25">
      <c r="A3329">
        <v>40.431719999999999</v>
      </c>
      <c r="B3329">
        <v>-104.99257</v>
      </c>
      <c r="C3329">
        <v>3</v>
      </c>
      <c r="D3329" s="2" t="d">
        <v>2019-04-05T12:40:32.00000021606683650</v>
      </c>
      <c r="E3329" s="1">
        <f>HOUR(US_Accidents_Dec20_updated3[[#This Row],[Start_Time]])</f>
        <v>12</v>
      </c>
      <c r="F3329" s="1">
        <f>MONTH(US_Accidents_Dec20_updated3[[#This Row],[Start_Time]])</f>
        <v>4</v>
      </c>
      <c r="G3329" s="1" t="s">
        <v>51</v>
      </c>
      <c r="H3329" s="1" t="s">
        <v>445</v>
      </c>
      <c r="I3329">
        <v>10</v>
      </c>
      <c r="J3329">
        <v>12</v>
      </c>
      <c r="K3329">
        <v>0</v>
      </c>
      <c r="L3329" s="1" t="s">
        <v>50</v>
      </c>
      <c r="N3329"/>
      <c r="O3329"/>
    </row>
    <row r="3330" spans="1:15" x14ac:dyDescent="0.25">
      <c r="A3330">
        <v>39.725729999999999</v>
      </c>
      <c r="B3330">
        <v>-105.058798</v>
      </c>
      <c r="C3330">
        <v>3</v>
      </c>
      <c r="D3330" s="2" t="d">
        <v>2019-04-05T13:04:31.99999988079070950</v>
      </c>
      <c r="E3330" s="1">
        <f>HOUR(US_Accidents_Dec20_updated3[[#This Row],[Start_Time]])</f>
        <v>13</v>
      </c>
      <c r="F3330" s="1">
        <f>MONTH(US_Accidents_Dec20_updated3[[#This Row],[Start_Time]])</f>
        <v>4</v>
      </c>
      <c r="G3330" s="1" t="s">
        <v>51</v>
      </c>
      <c r="H3330" s="1" t="s">
        <v>584</v>
      </c>
      <c r="I3330">
        <v>30</v>
      </c>
      <c r="J3330">
        <v>9</v>
      </c>
      <c r="K3330">
        <v>0</v>
      </c>
      <c r="L3330" s="1" t="s">
        <v>819</v>
      </c>
      <c r="N3330"/>
      <c r="O3330"/>
    </row>
    <row r="3331" spans="1:15" x14ac:dyDescent="0.25">
      <c r="A3331">
        <v>39.734789999999997</v>
      </c>
      <c r="B3331">
        <v>-105.01503</v>
      </c>
      <c r="C3331">
        <v>3</v>
      </c>
      <c r="D3331" s="2" t="d">
        <v>2019-04-05T13:32:18.00000019837171050</v>
      </c>
      <c r="E3331" s="1">
        <f>HOUR(US_Accidents_Dec20_updated3[[#This Row],[Start_Time]])</f>
        <v>13</v>
      </c>
      <c r="F3331" s="1">
        <f>MONTH(US_Accidents_Dec20_updated3[[#This Row],[Start_Time]])</f>
        <v>4</v>
      </c>
      <c r="G3331" s="1" t="s">
        <v>51</v>
      </c>
      <c r="H3331" s="1" t="s">
        <v>568</v>
      </c>
      <c r="I3331">
        <v>40</v>
      </c>
      <c r="J3331">
        <v>7</v>
      </c>
      <c r="K3331">
        <v>0</v>
      </c>
      <c r="L3331" s="1" t="s">
        <v>819</v>
      </c>
      <c r="N3331"/>
      <c r="O3331"/>
    </row>
    <row r="3332" spans="1:15" x14ac:dyDescent="0.25">
      <c r="A3332">
        <v>40.400382999999998</v>
      </c>
      <c r="B3332">
        <v>-104.99328</v>
      </c>
      <c r="C3332">
        <v>3</v>
      </c>
      <c r="D3332" s="2" t="d">
        <v>2019-04-05T15:50:18.00000015646219125</v>
      </c>
      <c r="E3332" s="1">
        <f>HOUR(US_Accidents_Dec20_updated3[[#This Row],[Start_Time]])</f>
        <v>15</v>
      </c>
      <c r="F3332" s="1">
        <f>MONTH(US_Accidents_Dec20_updated3[[#This Row],[Start_Time]])</f>
        <v>4</v>
      </c>
      <c r="G3332" s="1" t="s">
        <v>51</v>
      </c>
      <c r="H3332" s="1" t="s">
        <v>445</v>
      </c>
      <c r="I3332">
        <v>10</v>
      </c>
      <c r="J3332">
        <v>15</v>
      </c>
      <c r="K3332">
        <v>0</v>
      </c>
      <c r="L3332" s="1" t="s">
        <v>819</v>
      </c>
      <c r="N3332"/>
      <c r="O3332"/>
    </row>
    <row r="3333" spans="1:15" x14ac:dyDescent="0.25">
      <c r="A3333">
        <v>39.778359999999999</v>
      </c>
      <c r="B3333">
        <v>-104.89577300000001</v>
      </c>
      <c r="C3333">
        <v>3</v>
      </c>
      <c r="D3333" s="2" t="d">
        <v>2019-04-05T17:10:30.99999998230487400</v>
      </c>
      <c r="E3333" s="1">
        <f>HOUR(US_Accidents_Dec20_updated3[[#This Row],[Start_Time]])</f>
        <v>17</v>
      </c>
      <c r="F3333" s="1">
        <f>MONTH(US_Accidents_Dec20_updated3[[#This Row],[Start_Time]])</f>
        <v>4</v>
      </c>
      <c r="G3333" s="1" t="s">
        <v>51</v>
      </c>
      <c r="H3333" s="1" t="s">
        <v>417</v>
      </c>
      <c r="I3333">
        <v>10</v>
      </c>
      <c r="J3333">
        <v>8</v>
      </c>
      <c r="K3333">
        <v>0</v>
      </c>
      <c r="L3333" s="1" t="s">
        <v>1068</v>
      </c>
      <c r="N3333"/>
      <c r="O3333"/>
    </row>
    <row r="3334" spans="1:15" x14ac:dyDescent="0.25">
      <c r="A3334">
        <v>40.291836000000004</v>
      </c>
      <c r="B3334">
        <v>-104.277072</v>
      </c>
      <c r="C3334">
        <v>4</v>
      </c>
      <c r="D3334" s="2" t="d">
        <v>2019-04-05T20:53:58.9999998500570625</v>
      </c>
      <c r="E3334" s="1">
        <f>HOUR(US_Accidents_Dec20_updated3[[#This Row],[Start_Time]])</f>
        <v>20</v>
      </c>
      <c r="F3334" s="1">
        <f>MONTH(US_Accidents_Dec20_updated3[[#This Row],[Start_Time]])</f>
        <v>4</v>
      </c>
      <c r="G3334" s="1" t="s">
        <v>53</v>
      </c>
      <c r="H3334" s="1" t="s">
        <v>6832</v>
      </c>
      <c r="I3334">
        <v>10</v>
      </c>
      <c r="J3334">
        <v>12</v>
      </c>
      <c r="K3334">
        <v>0</v>
      </c>
      <c r="L3334" s="1" t="s">
        <v>966</v>
      </c>
      <c r="N3334"/>
      <c r="O3334"/>
    </row>
    <row r="3335" spans="1:15" x14ac:dyDescent="0.25">
      <c r="A3335">
        <v>40.291240000000002</v>
      </c>
      <c r="B3335">
        <v>-104.271351</v>
      </c>
      <c r="C3335">
        <v>4</v>
      </c>
      <c r="D3335" s="2" t="d">
        <v>2019-04-05T20:53:58.9999998500570625</v>
      </c>
      <c r="E3335" s="1">
        <f>HOUR(US_Accidents_Dec20_updated3[[#This Row],[Start_Time]])</f>
        <v>20</v>
      </c>
      <c r="F3335" s="1">
        <f>MONTH(US_Accidents_Dec20_updated3[[#This Row],[Start_Time]])</f>
        <v>4</v>
      </c>
      <c r="G3335" s="1" t="s">
        <v>53</v>
      </c>
      <c r="H3335" s="1" t="s">
        <v>7064</v>
      </c>
      <c r="I3335">
        <v>10</v>
      </c>
      <c r="J3335">
        <v>9</v>
      </c>
      <c r="K3335"/>
      <c r="L3335" s="1" t="s">
        <v>50</v>
      </c>
      <c r="N3335"/>
      <c r="O3335"/>
    </row>
    <row r="3336" spans="1:15" x14ac:dyDescent="0.25">
      <c r="A3336">
        <v>40.209249999999997</v>
      </c>
      <c r="B3336">
        <v>-104.98035</v>
      </c>
      <c r="C3336">
        <v>3</v>
      </c>
      <c r="D3336" s="2" t="d">
        <v>2019-04-05T18:17:59.99999974854290475</v>
      </c>
      <c r="E3336" s="1">
        <f>HOUR(US_Accidents_Dec20_updated3[[#This Row],[Start_Time]])</f>
        <v>18</v>
      </c>
      <c r="F3336" s="1">
        <f>MONTH(US_Accidents_Dec20_updated3[[#This Row],[Start_Time]])</f>
        <v>4</v>
      </c>
      <c r="G3336" s="1" t="s">
        <v>51</v>
      </c>
      <c r="H3336" s="1" t="s">
        <v>265</v>
      </c>
      <c r="I3336">
        <v>10</v>
      </c>
      <c r="J3336">
        <v>3</v>
      </c>
      <c r="K3336">
        <v>0</v>
      </c>
      <c r="L3336" s="1" t="s">
        <v>1068</v>
      </c>
      <c r="N3336"/>
      <c r="O3336"/>
    </row>
    <row r="3337" spans="1:15" x14ac:dyDescent="0.25">
      <c r="A3337">
        <v>39.72542</v>
      </c>
      <c r="B3337">
        <v>-105.022004</v>
      </c>
      <c r="C3337">
        <v>3</v>
      </c>
      <c r="D3337" s="2" t="d">
        <v>2019-04-05T22:20:14.00000005960464525</v>
      </c>
      <c r="E3337" s="1">
        <f>HOUR(US_Accidents_Dec20_updated3[[#This Row],[Start_Time]])</f>
        <v>22</v>
      </c>
      <c r="F3337" s="1">
        <f>MONTH(US_Accidents_Dec20_updated3[[#This Row],[Start_Time]])</f>
        <v>4</v>
      </c>
      <c r="G3337" s="1" t="s">
        <v>53</v>
      </c>
      <c r="H3337" s="1" t="s">
        <v>594</v>
      </c>
      <c r="I3337">
        <v>10</v>
      </c>
      <c r="J3337">
        <v>15</v>
      </c>
      <c r="K3337">
        <v>0</v>
      </c>
      <c r="L3337" s="1" t="s">
        <v>966</v>
      </c>
      <c r="N3337"/>
      <c r="O3337"/>
    </row>
    <row r="3338" spans="1:15" x14ac:dyDescent="0.25">
      <c r="A3338">
        <v>39.724809999999998</v>
      </c>
      <c r="B3338">
        <v>-105.01563</v>
      </c>
      <c r="C3338">
        <v>4</v>
      </c>
      <c r="D3338" s="2" t="d">
        <v>2019-04-05T22:53:14.000000227242708075</v>
      </c>
      <c r="E3338" s="1">
        <f>HOUR(US_Accidents_Dec20_updated3[[#This Row],[Start_Time]])</f>
        <v>22</v>
      </c>
      <c r="F3338" s="1">
        <f>MONTH(US_Accidents_Dec20_updated3[[#This Row],[Start_Time]])</f>
        <v>4</v>
      </c>
      <c r="G3338" s="1" t="s">
        <v>53</v>
      </c>
      <c r="H3338" s="1" t="s">
        <v>1733</v>
      </c>
      <c r="I3338">
        <v>10</v>
      </c>
      <c r="J3338">
        <v>10</v>
      </c>
      <c r="K3338">
        <v>0</v>
      </c>
      <c r="L3338" s="1" t="s">
        <v>966</v>
      </c>
      <c r="N3338"/>
      <c r="O3338"/>
    </row>
    <row r="3339" spans="1:15" x14ac:dyDescent="0.25">
      <c r="A3339">
        <v>39.998060000000002</v>
      </c>
      <c r="B3339">
        <v>-104.71886000000001</v>
      </c>
      <c r="C3339">
        <v>4</v>
      </c>
      <c r="D3339" s="2" t="d">
        <v>2019-04-05T22:23:58.9999998500570625</v>
      </c>
      <c r="E3339" s="1">
        <f>HOUR(US_Accidents_Dec20_updated3[[#This Row],[Start_Time]])</f>
        <v>22</v>
      </c>
      <c r="F3339" s="1">
        <f>MONTH(US_Accidents_Dec20_updated3[[#This Row],[Start_Time]])</f>
        <v>4</v>
      </c>
      <c r="G3339" s="1" t="s">
        <v>53</v>
      </c>
      <c r="H3339" s="1" t="s">
        <v>2125</v>
      </c>
      <c r="I3339">
        <v>10</v>
      </c>
      <c r="J3339">
        <v>17</v>
      </c>
      <c r="K3339">
        <v>0</v>
      </c>
      <c r="L3339" s="1" t="s">
        <v>819</v>
      </c>
      <c r="N3339"/>
      <c r="O3339"/>
    </row>
    <row r="3340" spans="1:15" x14ac:dyDescent="0.25">
      <c r="A3340">
        <v>39.778359999999999</v>
      </c>
      <c r="B3340">
        <v>-104.89577300000001</v>
      </c>
      <c r="C3340">
        <v>3</v>
      </c>
      <c r="D3340" s="2" t="d">
        <v>2019-04-05T22:47:59.00000014342367700</v>
      </c>
      <c r="E3340" s="1">
        <f>HOUR(US_Accidents_Dec20_updated3[[#This Row],[Start_Time]])</f>
        <v>22</v>
      </c>
      <c r="F3340" s="1">
        <f>MONTH(US_Accidents_Dec20_updated3[[#This Row],[Start_Time]])</f>
        <v>4</v>
      </c>
      <c r="G3340" s="1" t="s">
        <v>53</v>
      </c>
      <c r="H3340" s="1" t="s">
        <v>417</v>
      </c>
      <c r="I3340">
        <v>10</v>
      </c>
      <c r="J3340">
        <v>10</v>
      </c>
      <c r="K3340">
        <v>0</v>
      </c>
      <c r="L3340" s="1" t="s">
        <v>966</v>
      </c>
      <c r="N3340"/>
      <c r="O3340"/>
    </row>
    <row r="3341" spans="1:15" x14ac:dyDescent="0.25">
      <c r="A3341">
        <v>39.998060000000002</v>
      </c>
      <c r="B3341">
        <v>-104.71886000000001</v>
      </c>
      <c r="C3341">
        <v>4</v>
      </c>
      <c r="D3341" s="2" t="d">
        <v>2019-04-05T22:44:13.99999972432851825</v>
      </c>
      <c r="E3341" s="1">
        <f>HOUR(US_Accidents_Dec20_updated3[[#This Row],[Start_Time]])</f>
        <v>22</v>
      </c>
      <c r="F3341" s="1">
        <f>MONTH(US_Accidents_Dec20_updated3[[#This Row],[Start_Time]])</f>
        <v>4</v>
      </c>
      <c r="G3341" s="1" t="s">
        <v>53</v>
      </c>
      <c r="H3341" s="1" t="s">
        <v>2759</v>
      </c>
      <c r="I3341">
        <v>10</v>
      </c>
      <c r="J3341">
        <v>14</v>
      </c>
      <c r="K3341">
        <v>0</v>
      </c>
      <c r="L3341" s="1" t="s">
        <v>966</v>
      </c>
      <c r="N3341"/>
      <c r="O3341"/>
    </row>
    <row r="3342" spans="1:15" x14ac:dyDescent="0.25">
      <c r="A3342">
        <v>39.824913000000002</v>
      </c>
      <c r="B3342">
        <v>-104.966346</v>
      </c>
      <c r="C3342">
        <v>3</v>
      </c>
      <c r="D3342" s="2" t="d">
        <v>2019-04-06T06:29:58.99999997578561350</v>
      </c>
      <c r="E3342" s="1">
        <f>HOUR(US_Accidents_Dec20_updated3[[#This Row],[Start_Time]])</f>
        <v>6</v>
      </c>
      <c r="F3342" s="1">
        <f>MONTH(US_Accidents_Dec20_updated3[[#This Row],[Start_Time]])</f>
        <v>4</v>
      </c>
      <c r="G3342" s="1" t="s">
        <v>51</v>
      </c>
      <c r="H3342" s="1" t="s">
        <v>150</v>
      </c>
      <c r="I3342">
        <v>30</v>
      </c>
      <c r="J3342">
        <v>8</v>
      </c>
      <c r="K3342">
        <v>0</v>
      </c>
      <c r="L3342" s="1" t="s">
        <v>819</v>
      </c>
      <c r="N3342"/>
      <c r="O3342"/>
    </row>
    <row r="3343" spans="1:15" x14ac:dyDescent="0.25">
      <c r="A3343">
        <v>39.827069999999999</v>
      </c>
      <c r="B3343">
        <v>-104.97251</v>
      </c>
      <c r="C3343">
        <v>3</v>
      </c>
      <c r="D3343" s="2" t="d">
        <v>2019-04-06T06:29:58.99999997578561350</v>
      </c>
      <c r="E3343" s="1">
        <f>HOUR(US_Accidents_Dec20_updated3[[#This Row],[Start_Time]])</f>
        <v>6</v>
      </c>
      <c r="F3343" s="1">
        <f>MONTH(US_Accidents_Dec20_updated3[[#This Row],[Start_Time]])</f>
        <v>4</v>
      </c>
      <c r="G3343" s="1" t="s">
        <v>51</v>
      </c>
      <c r="H3343" s="1" t="s">
        <v>5405</v>
      </c>
      <c r="I3343">
        <v>30</v>
      </c>
      <c r="J3343">
        <v>8</v>
      </c>
      <c r="K3343">
        <v>0</v>
      </c>
      <c r="L3343" s="1" t="s">
        <v>819</v>
      </c>
      <c r="N3343"/>
      <c r="O3343"/>
    </row>
    <row r="3344" spans="1:15" x14ac:dyDescent="0.25">
      <c r="A3344">
        <v>39.827069999999999</v>
      </c>
      <c r="B3344">
        <v>-104.97251</v>
      </c>
      <c r="C3344">
        <v>2</v>
      </c>
      <c r="D3344" s="2" t="d">
        <v>2019-04-06T07:22:29.00000018533318950</v>
      </c>
      <c r="E3344" s="1">
        <f>HOUR(US_Accidents_Dec20_updated3[[#This Row],[Start_Time]])</f>
        <v>7</v>
      </c>
      <c r="F3344" s="1">
        <f>MONTH(US_Accidents_Dec20_updated3[[#This Row],[Start_Time]])</f>
        <v>4</v>
      </c>
      <c r="G3344" s="1" t="s">
        <v>51</v>
      </c>
      <c r="H3344" s="1" t="s">
        <v>5405</v>
      </c>
      <c r="I3344">
        <v>30</v>
      </c>
      <c r="J3344">
        <v>0</v>
      </c>
      <c r="K3344">
        <v>0</v>
      </c>
      <c r="L3344" s="1" t="s">
        <v>819</v>
      </c>
      <c r="N3344"/>
      <c r="O3344"/>
    </row>
    <row r="3345" spans="1:15" x14ac:dyDescent="0.25">
      <c r="A3345">
        <v>39.183886000000001</v>
      </c>
      <c r="B3345">
        <v>-104.85037</v>
      </c>
      <c r="C3345">
        <v>3</v>
      </c>
      <c r="D3345" s="2" t="d">
        <v>2019-04-06T10:30:00.000</v>
      </c>
      <c r="E3345" s="1">
        <f>HOUR(US_Accidents_Dec20_updated3[[#This Row],[Start_Time]])</f>
        <v>10</v>
      </c>
      <c r="F3345" s="1">
        <f>MONTH(US_Accidents_Dec20_updated3[[#This Row],[Start_Time]])</f>
        <v>4</v>
      </c>
      <c r="G3345" s="1" t="s">
        <v>51</v>
      </c>
      <c r="H3345" s="1" t="s">
        <v>402</v>
      </c>
      <c r="I3345">
        <v>10</v>
      </c>
      <c r="K3345">
        <v>0</v>
      </c>
      <c r="L3345" s="1" t="s">
        <v>1068</v>
      </c>
      <c r="N3345"/>
      <c r="O3345"/>
    </row>
    <row r="3346" spans="1:15" x14ac:dyDescent="0.25">
      <c r="A3346">
        <v>39.671491000000003</v>
      </c>
      <c r="B3346">
        <v>-104.9282</v>
      </c>
      <c r="C3346">
        <v>3</v>
      </c>
      <c r="D3346" s="2" t="d">
        <v>2019-04-06T12:17:59.99999974854290475</v>
      </c>
      <c r="E3346" s="1">
        <f>HOUR(US_Accidents_Dec20_updated3[[#This Row],[Start_Time]])</f>
        <v>12</v>
      </c>
      <c r="F3346" s="1">
        <f>MONTH(US_Accidents_Dec20_updated3[[#This Row],[Start_Time]])</f>
        <v>4</v>
      </c>
      <c r="G3346" s="1" t="s">
        <v>51</v>
      </c>
      <c r="H3346" s="1" t="s">
        <v>1109</v>
      </c>
      <c r="I3346">
        <v>10</v>
      </c>
      <c r="J3346">
        <v>3</v>
      </c>
      <c r="K3346">
        <v>0</v>
      </c>
      <c r="L3346" s="1" t="s">
        <v>50</v>
      </c>
      <c r="N3346"/>
      <c r="O3346"/>
    </row>
    <row r="3347" spans="1:15" x14ac:dyDescent="0.25">
      <c r="A3347">
        <v>39.725250000000003</v>
      </c>
      <c r="B3347">
        <v>-105.19116</v>
      </c>
      <c r="C3347">
        <v>3</v>
      </c>
      <c r="D3347" s="2" t="d">
        <v>2019-04-06T12:05:59.99999991618096825</v>
      </c>
      <c r="E3347" s="1">
        <f>HOUR(US_Accidents_Dec20_updated3[[#This Row],[Start_Time]])</f>
        <v>12</v>
      </c>
      <c r="F3347" s="1">
        <f>MONTH(US_Accidents_Dec20_updated3[[#This Row],[Start_Time]])</f>
        <v>4</v>
      </c>
      <c r="G3347" s="1" t="s">
        <v>51</v>
      </c>
      <c r="H3347" s="1" t="s">
        <v>1250</v>
      </c>
      <c r="I3347">
        <v>40</v>
      </c>
      <c r="J3347">
        <v>5</v>
      </c>
      <c r="K3347">
        <v>0</v>
      </c>
      <c r="L3347" s="1" t="s">
        <v>819</v>
      </c>
      <c r="N3347"/>
      <c r="O3347"/>
    </row>
    <row r="3348" spans="1:15" x14ac:dyDescent="0.25">
      <c r="A3348">
        <v>39.740606999999997</v>
      </c>
      <c r="B3348">
        <v>-104.82522</v>
      </c>
      <c r="C3348">
        <v>3</v>
      </c>
      <c r="D3348" s="2" t="d">
        <v>2019-04-06T13:02:16.0000001499429375</v>
      </c>
      <c r="E3348" s="1">
        <f>HOUR(US_Accidents_Dec20_updated3[[#This Row],[Start_Time]])</f>
        <v>13</v>
      </c>
      <c r="F3348" s="1">
        <f>MONTH(US_Accidents_Dec20_updated3[[#This Row],[Start_Time]])</f>
        <v>4</v>
      </c>
      <c r="G3348" s="1" t="s">
        <v>51</v>
      </c>
      <c r="H3348" s="1" t="s">
        <v>560</v>
      </c>
      <c r="I3348">
        <v>10</v>
      </c>
      <c r="J3348">
        <v>5</v>
      </c>
      <c r="K3348">
        <v>0</v>
      </c>
      <c r="L3348" s="1" t="s">
        <v>819</v>
      </c>
      <c r="N3348"/>
      <c r="O3348"/>
    </row>
    <row r="3349" spans="1:15" x14ac:dyDescent="0.25">
      <c r="A3349">
        <v>39.740606999999997</v>
      </c>
      <c r="B3349">
        <v>-104.82522</v>
      </c>
      <c r="C3349">
        <v>3</v>
      </c>
      <c r="D3349" s="2" t="d">
        <v>2019-04-06T13:15:43.999999808147550</v>
      </c>
      <c r="E3349" s="1">
        <f>HOUR(US_Accidents_Dec20_updated3[[#This Row],[Start_Time]])</f>
        <v>13</v>
      </c>
      <c r="F3349" s="1">
        <f>MONTH(US_Accidents_Dec20_updated3[[#This Row],[Start_Time]])</f>
        <v>4</v>
      </c>
      <c r="G3349" s="1" t="s">
        <v>51</v>
      </c>
      <c r="H3349" s="1" t="s">
        <v>560</v>
      </c>
      <c r="I3349">
        <v>10</v>
      </c>
      <c r="J3349">
        <v>5</v>
      </c>
      <c r="K3349">
        <v>0</v>
      </c>
      <c r="L3349" s="1" t="s">
        <v>819</v>
      </c>
      <c r="N3349"/>
      <c r="O3349"/>
    </row>
    <row r="3350" spans="1:15" x14ac:dyDescent="0.25">
      <c r="A3350">
        <v>39.853763000000001</v>
      </c>
      <c r="B3350">
        <v>-104.98651099999999</v>
      </c>
      <c r="C3350">
        <v>3</v>
      </c>
      <c r="D3350" s="2" t="d">
        <v>2019-04-06T13:47:59.99999974854290475</v>
      </c>
      <c r="E3350" s="1">
        <f>HOUR(US_Accidents_Dec20_updated3[[#This Row],[Start_Time]])</f>
        <v>13</v>
      </c>
      <c r="F3350" s="1">
        <f>MONTH(US_Accidents_Dec20_updated3[[#This Row],[Start_Time]])</f>
        <v>4</v>
      </c>
      <c r="G3350" s="1" t="s">
        <v>51</v>
      </c>
      <c r="H3350" s="1" t="s">
        <v>821</v>
      </c>
      <c r="I3350">
        <v>10</v>
      </c>
      <c r="J3350">
        <v>7</v>
      </c>
      <c r="K3350">
        <v>0</v>
      </c>
      <c r="L3350" s="1" t="s">
        <v>1068</v>
      </c>
      <c r="N3350"/>
      <c r="O3350"/>
    </row>
    <row r="3351" spans="1:15" x14ac:dyDescent="0.25">
      <c r="A3351">
        <v>39.740606999999997</v>
      </c>
      <c r="B3351">
        <v>-104.82522</v>
      </c>
      <c r="C3351">
        <v>3</v>
      </c>
      <c r="D3351" s="2" t="d">
        <v>2019-04-06T14:16:30.99999989848584225</v>
      </c>
      <c r="E3351" s="1">
        <f>HOUR(US_Accidents_Dec20_updated3[[#This Row],[Start_Time]])</f>
        <v>14</v>
      </c>
      <c r="F3351" s="1">
        <f>MONTH(US_Accidents_Dec20_updated3[[#This Row],[Start_Time]])</f>
        <v>4</v>
      </c>
      <c r="G3351" s="1" t="s">
        <v>51</v>
      </c>
      <c r="H3351" s="1" t="s">
        <v>560</v>
      </c>
      <c r="I3351">
        <v>10</v>
      </c>
      <c r="J3351">
        <v>6</v>
      </c>
      <c r="K3351">
        <v>0</v>
      </c>
      <c r="L3351" s="1" t="s">
        <v>819</v>
      </c>
      <c r="N3351"/>
      <c r="O3351"/>
    </row>
    <row r="3352" spans="1:15" x14ac:dyDescent="0.25">
      <c r="A3352">
        <v>39.282333999999999</v>
      </c>
      <c r="B3352">
        <v>-104.89668899999999</v>
      </c>
      <c r="C3352">
        <v>3</v>
      </c>
      <c r="D3352" s="2" t="d">
        <v>2019-04-06T13:41:59.99999983236193650</v>
      </c>
      <c r="E3352" s="1">
        <f>HOUR(US_Accidents_Dec20_updated3[[#This Row],[Start_Time]])</f>
        <v>13</v>
      </c>
      <c r="F3352" s="1">
        <f>MONTH(US_Accidents_Dec20_updated3[[#This Row],[Start_Time]])</f>
        <v>4</v>
      </c>
      <c r="G3352" s="1" t="s">
        <v>51</v>
      </c>
      <c r="H3352" s="1" t="s">
        <v>399</v>
      </c>
      <c r="I3352">
        <v>10</v>
      </c>
      <c r="K3352">
        <v>0</v>
      </c>
      <c r="L3352" s="1" t="s">
        <v>819</v>
      </c>
      <c r="N3352"/>
      <c r="O3352"/>
    </row>
    <row r="3353" spans="1:15" x14ac:dyDescent="0.25">
      <c r="A3353">
        <v>39.844970000000004</v>
      </c>
      <c r="B3353">
        <v>-104.9846</v>
      </c>
      <c r="C3353">
        <v>3</v>
      </c>
      <c r="D3353" s="2" t="d">
        <v>2019-04-06T13:51:45.00000016763806350</v>
      </c>
      <c r="E3353" s="1">
        <f>HOUR(US_Accidents_Dec20_updated3[[#This Row],[Start_Time]])</f>
        <v>13</v>
      </c>
      <c r="F3353" s="1">
        <f>MONTH(US_Accidents_Dec20_updated3[[#This Row],[Start_Time]])</f>
        <v>4</v>
      </c>
      <c r="G3353" s="1" t="s">
        <v>51</v>
      </c>
      <c r="H3353" s="1" t="s">
        <v>1922</v>
      </c>
      <c r="I3353">
        <v>10</v>
      </c>
      <c r="J3353">
        <v>7</v>
      </c>
      <c r="K3353">
        <v>0</v>
      </c>
      <c r="L3353" s="1" t="s">
        <v>1068</v>
      </c>
      <c r="N3353"/>
      <c r="O3353"/>
    </row>
    <row r="3354" spans="1:15" x14ac:dyDescent="0.25">
      <c r="A3354">
        <v>39.844970000000004</v>
      </c>
      <c r="B3354">
        <v>-104.9846</v>
      </c>
      <c r="C3354">
        <v>3</v>
      </c>
      <c r="D3354" s="2" t="d">
        <v>2019-04-06T14:32:59.99999974854290475</v>
      </c>
      <c r="E3354" s="1">
        <f>HOUR(US_Accidents_Dec20_updated3[[#This Row],[Start_Time]])</f>
        <v>14</v>
      </c>
      <c r="F3354" s="1">
        <f>MONTH(US_Accidents_Dec20_updated3[[#This Row],[Start_Time]])</f>
        <v>4</v>
      </c>
      <c r="G3354" s="1" t="s">
        <v>51</v>
      </c>
      <c r="H3354" s="1" t="s">
        <v>6136</v>
      </c>
      <c r="I3354">
        <v>50</v>
      </c>
      <c r="J3354">
        <v>0</v>
      </c>
      <c r="K3354">
        <v>0</v>
      </c>
      <c r="L3354" s="1" t="s">
        <v>819</v>
      </c>
      <c r="N3354"/>
      <c r="O3354"/>
    </row>
    <row r="3355" spans="1:15" x14ac:dyDescent="0.25">
      <c r="A3355">
        <v>39.946449000000001</v>
      </c>
      <c r="B3355">
        <v>-104.98804</v>
      </c>
      <c r="C3355">
        <v>3</v>
      </c>
      <c r="D3355" s="2" t="d">
        <v>2019-04-06T16:02:16.0000001499429375</v>
      </c>
      <c r="E3355" s="1">
        <f>HOUR(US_Accidents_Dec20_updated3[[#This Row],[Start_Time]])</f>
        <v>16</v>
      </c>
      <c r="F3355" s="1">
        <f>MONTH(US_Accidents_Dec20_updated3[[#This Row],[Start_Time]])</f>
        <v>4</v>
      </c>
      <c r="G3355" s="1" t="s">
        <v>51</v>
      </c>
      <c r="H3355" s="1" t="s">
        <v>462</v>
      </c>
      <c r="I3355">
        <v>10</v>
      </c>
      <c r="J3355">
        <v>17</v>
      </c>
      <c r="K3355">
        <v>0</v>
      </c>
      <c r="L3355" s="1" t="s">
        <v>50</v>
      </c>
      <c r="N3355"/>
      <c r="O3355"/>
    </row>
    <row r="3356" spans="1:15" x14ac:dyDescent="0.25">
      <c r="A3356">
        <v>39.638312999999997</v>
      </c>
      <c r="B3356">
        <v>-104.887714</v>
      </c>
      <c r="C3356">
        <v>2</v>
      </c>
      <c r="D3356" s="2" t="d">
        <v>2019-04-06T18:42:00.0000000419095125</v>
      </c>
      <c r="E3356" s="1">
        <f>HOUR(US_Accidents_Dec20_updated3[[#This Row],[Start_Time]])</f>
        <v>18</v>
      </c>
      <c r="F3356" s="1">
        <f>MONTH(US_Accidents_Dec20_updated3[[#This Row],[Start_Time]])</f>
        <v>4</v>
      </c>
      <c r="G3356" s="1" t="s">
        <v>51</v>
      </c>
      <c r="H3356" s="1" t="s">
        <v>9110</v>
      </c>
      <c r="I3356">
        <v>10</v>
      </c>
      <c r="J3356">
        <v>7</v>
      </c>
      <c r="K3356">
        <v>0</v>
      </c>
      <c r="L3356" s="1" t="s">
        <v>966</v>
      </c>
      <c r="N3356"/>
      <c r="O3356"/>
    </row>
    <row r="3357" spans="1:15" x14ac:dyDescent="0.25">
      <c r="A3357">
        <v>38.275016000000001</v>
      </c>
      <c r="B3357">
        <v>-104.49803199999999</v>
      </c>
      <c r="C3357">
        <v>3</v>
      </c>
      <c r="D3357" s="2" t="d">
        <v>2019-04-06T21:28:29.00000031106174050</v>
      </c>
      <c r="E3357" s="1">
        <f>HOUR(US_Accidents_Dec20_updated3[[#This Row],[Start_Time]])</f>
        <v>21</v>
      </c>
      <c r="F3357" s="1">
        <f>MONTH(US_Accidents_Dec20_updated3[[#This Row],[Start_Time]])</f>
        <v>4</v>
      </c>
      <c r="G3357" s="1" t="s">
        <v>53</v>
      </c>
      <c r="H3357" s="1" t="s">
        <v>7810</v>
      </c>
      <c r="I3357">
        <v>10</v>
      </c>
      <c r="J3357">
        <v>6</v>
      </c>
      <c r="K3357">
        <v>0</v>
      </c>
      <c r="L3357" s="1" t="s">
        <v>1068</v>
      </c>
      <c r="N3357"/>
      <c r="O3357"/>
    </row>
    <row r="3358" spans="1:15" x14ac:dyDescent="0.25">
      <c r="A3358">
        <v>38.275120000000001</v>
      </c>
      <c r="B3358">
        <v>-104.4949</v>
      </c>
      <c r="C3358">
        <v>3</v>
      </c>
      <c r="D3358" s="2" t="d">
        <v>2019-04-06T21:26:14.00000018533318950</v>
      </c>
      <c r="E3358" s="1">
        <f>HOUR(US_Accidents_Dec20_updated3[[#This Row],[Start_Time]])</f>
        <v>21</v>
      </c>
      <c r="F3358" s="1">
        <f>MONTH(US_Accidents_Dec20_updated3[[#This Row],[Start_Time]])</f>
        <v>4</v>
      </c>
      <c r="G3358" s="1" t="s">
        <v>53</v>
      </c>
      <c r="H3358" s="1" t="s">
        <v>7812</v>
      </c>
      <c r="I3358">
        <v>10</v>
      </c>
      <c r="J3358">
        <v>6</v>
      </c>
      <c r="K3358">
        <v>0</v>
      </c>
      <c r="L3358" s="1" t="s">
        <v>1068</v>
      </c>
      <c r="N3358"/>
      <c r="O3358"/>
    </row>
    <row r="3359" spans="1:15" x14ac:dyDescent="0.25">
      <c r="A3359">
        <v>39.770119999999999</v>
      </c>
      <c r="B3359">
        <v>-104.99178999999999</v>
      </c>
      <c r="C3359">
        <v>3</v>
      </c>
      <c r="D3359" s="2" t="d">
        <v>2019-04-06T22:41:59.000000227242708075</v>
      </c>
      <c r="E3359" s="1">
        <f>HOUR(US_Accidents_Dec20_updated3[[#This Row],[Start_Time]])</f>
        <v>22</v>
      </c>
      <c r="F3359" s="1">
        <f>MONTH(US_Accidents_Dec20_updated3[[#This Row],[Start_Time]])</f>
        <v>4</v>
      </c>
      <c r="G3359" s="1" t="s">
        <v>53</v>
      </c>
      <c r="H3359" s="1" t="s">
        <v>533</v>
      </c>
      <c r="I3359">
        <v>10</v>
      </c>
      <c r="J3359">
        <v>9</v>
      </c>
      <c r="K3359">
        <v>0</v>
      </c>
      <c r="L3359" s="1" t="s">
        <v>819</v>
      </c>
      <c r="N3359"/>
      <c r="O3359"/>
    </row>
    <row r="3360" spans="1:15" x14ac:dyDescent="0.25">
      <c r="A3360">
        <v>39.93412</v>
      </c>
      <c r="B3360">
        <v>-104.79261</v>
      </c>
      <c r="C3360">
        <v>3</v>
      </c>
      <c r="D3360" s="2" t="d">
        <v>2019-04-06T22:35:59.00000031106174050</v>
      </c>
      <c r="E3360" s="1">
        <f>HOUR(US_Accidents_Dec20_updated3[[#This Row],[Start_Time]])</f>
        <v>22</v>
      </c>
      <c r="F3360" s="1">
        <f>MONTH(US_Accidents_Dec20_updated3[[#This Row],[Start_Time]])</f>
        <v>4</v>
      </c>
      <c r="G3360" s="1" t="s">
        <v>53</v>
      </c>
      <c r="H3360" s="1" t="s">
        <v>2761</v>
      </c>
      <c r="I3360">
        <v>10</v>
      </c>
      <c r="J3360">
        <v>10</v>
      </c>
      <c r="K3360">
        <v>0</v>
      </c>
      <c r="L3360" s="1" t="s">
        <v>966</v>
      </c>
      <c r="N3360"/>
      <c r="O3360"/>
    </row>
    <row r="3361" spans="1:15" x14ac:dyDescent="0.25">
      <c r="A3361">
        <v>39.758949999999999</v>
      </c>
      <c r="B3361">
        <v>-105.00748</v>
      </c>
      <c r="C3361">
        <v>2</v>
      </c>
      <c r="D3361" s="2" t="d">
        <v>2019-04-06T22:53:14.000000227242708075</v>
      </c>
      <c r="E3361" s="1">
        <f>HOUR(US_Accidents_Dec20_updated3[[#This Row],[Start_Time]])</f>
        <v>22</v>
      </c>
      <c r="F3361" s="1">
        <f>MONTH(US_Accidents_Dec20_updated3[[#This Row],[Start_Time]])</f>
        <v>4</v>
      </c>
      <c r="G3361" s="1" t="s">
        <v>53</v>
      </c>
      <c r="H3361" s="1" t="s">
        <v>460</v>
      </c>
      <c r="I3361">
        <v>10</v>
      </c>
      <c r="J3361">
        <v>8</v>
      </c>
      <c r="K3361">
        <v>0</v>
      </c>
      <c r="L3361" s="1" t="s">
        <v>966</v>
      </c>
      <c r="N3361"/>
      <c r="O3361"/>
    </row>
    <row r="3362" spans="1:15" x14ac:dyDescent="0.25">
      <c r="A3362">
        <v>39.937899999999999</v>
      </c>
      <c r="B3362">
        <v>-104.78857000000001</v>
      </c>
      <c r="C3362">
        <v>2</v>
      </c>
      <c r="D3362" s="2" t="d">
        <v>2019-04-06T23:14:13.99999993387609425</v>
      </c>
      <c r="E3362" s="1">
        <f>HOUR(US_Accidents_Dec20_updated3[[#This Row],[Start_Time]])</f>
        <v>23</v>
      </c>
      <c r="F3362" s="1">
        <f>MONTH(US_Accidents_Dec20_updated3[[#This Row],[Start_Time]])</f>
        <v>4</v>
      </c>
      <c r="G3362" s="1" t="s">
        <v>53</v>
      </c>
      <c r="H3362" s="1" t="s">
        <v>2761</v>
      </c>
      <c r="I3362">
        <v>10</v>
      </c>
      <c r="J3362">
        <v>10</v>
      </c>
      <c r="K3362">
        <v>0</v>
      </c>
      <c r="L3362" s="1" t="s">
        <v>966</v>
      </c>
      <c r="N3362"/>
      <c r="O3362"/>
    </row>
    <row r="3363" spans="1:15" x14ac:dyDescent="0.25">
      <c r="A3363">
        <v>39.643450000000001</v>
      </c>
      <c r="B3363">
        <v>-106.37394999999999</v>
      </c>
      <c r="C3363">
        <v>3</v>
      </c>
      <c r="D3363" s="2" t="d">
        <v>2019-04-07T10:11:59.00000001769512600</v>
      </c>
      <c r="E3363" s="1">
        <f>HOUR(US_Accidents_Dec20_updated3[[#This Row],[Start_Time]])</f>
        <v>10</v>
      </c>
      <c r="F3363" s="1">
        <f>MONTH(US_Accidents_Dec20_updated3[[#This Row],[Start_Time]])</f>
        <v>4</v>
      </c>
      <c r="G3363" s="1" t="s">
        <v>51</v>
      </c>
      <c r="H3363" s="1" t="s">
        <v>1154</v>
      </c>
      <c r="I3363">
        <v>10</v>
      </c>
      <c r="J3363">
        <v>9</v>
      </c>
      <c r="K3363">
        <v>0</v>
      </c>
      <c r="L3363" s="1" t="s">
        <v>50</v>
      </c>
      <c r="N3363"/>
      <c r="O3363"/>
    </row>
    <row r="3364" spans="1:15" x14ac:dyDescent="0.25">
      <c r="A3364">
        <v>39.72889</v>
      </c>
      <c r="B3364">
        <v>-105.01488999999999</v>
      </c>
      <c r="C3364">
        <v>2</v>
      </c>
      <c r="D3364" s="2" t="d">
        <v>2019-04-07T13:26:15.00000020954757600</v>
      </c>
      <c r="E3364" s="1">
        <f>HOUR(US_Accidents_Dec20_updated3[[#This Row],[Start_Time]])</f>
        <v>13</v>
      </c>
      <c r="F3364" s="1">
        <f>MONTH(US_Accidents_Dec20_updated3[[#This Row],[Start_Time]])</f>
        <v>4</v>
      </c>
      <c r="G3364" s="1" t="s">
        <v>51</v>
      </c>
      <c r="H3364" s="1" t="s">
        <v>928</v>
      </c>
      <c r="I3364">
        <v>60</v>
      </c>
      <c r="J3364">
        <v>9</v>
      </c>
      <c r="K3364">
        <v>0</v>
      </c>
      <c r="L3364" s="1" t="s">
        <v>1068</v>
      </c>
      <c r="N3364"/>
      <c r="O3364"/>
    </row>
    <row r="3365" spans="1:15" x14ac:dyDescent="0.25">
      <c r="A3365">
        <v>39.314335</v>
      </c>
      <c r="B3365">
        <v>-104.88499</v>
      </c>
      <c r="C3365">
        <v>3</v>
      </c>
      <c r="D3365" s="2" t="d">
        <v>2019-04-07T14:10:29.99999974854290475</v>
      </c>
      <c r="E3365" s="1">
        <f>HOUR(US_Accidents_Dec20_updated3[[#This Row],[Start_Time]])</f>
        <v>14</v>
      </c>
      <c r="F3365" s="1">
        <f>MONTH(US_Accidents_Dec20_updated3[[#This Row],[Start_Time]])</f>
        <v>4</v>
      </c>
      <c r="G3365" s="1" t="s">
        <v>51</v>
      </c>
      <c r="H3365" s="1" t="s">
        <v>450</v>
      </c>
      <c r="I3365">
        <v>10</v>
      </c>
      <c r="K3365">
        <v>0</v>
      </c>
      <c r="L3365" s="1" t="s">
        <v>50</v>
      </c>
      <c r="N3365"/>
      <c r="O3365"/>
    </row>
    <row r="3366" spans="1:15" x14ac:dyDescent="0.25">
      <c r="A3366">
        <v>39.900221000000002</v>
      </c>
      <c r="B3366">
        <v>-104.988178</v>
      </c>
      <c r="C3366">
        <v>3</v>
      </c>
      <c r="D3366" s="2" t="d">
        <v>2019-04-07T14:58:29.00000010151415775</v>
      </c>
      <c r="E3366" s="1">
        <f>HOUR(US_Accidents_Dec20_updated3[[#This Row],[Start_Time]])</f>
        <v>14</v>
      </c>
      <c r="F3366" s="1">
        <f>MONTH(US_Accidents_Dec20_updated3[[#This Row],[Start_Time]])</f>
        <v>4</v>
      </c>
      <c r="G3366" s="1" t="s">
        <v>51</v>
      </c>
      <c r="H3366" s="1" t="s">
        <v>442</v>
      </c>
      <c r="I3366">
        <v>60</v>
      </c>
      <c r="J3366">
        <v>24</v>
      </c>
      <c r="K3366">
        <v>0</v>
      </c>
      <c r="L3366" s="1" t="s">
        <v>1212</v>
      </c>
      <c r="N3366"/>
      <c r="O3366"/>
    </row>
    <row r="3367" spans="1:15" x14ac:dyDescent="0.25">
      <c r="A3367">
        <v>38.984904999999998</v>
      </c>
      <c r="B3367">
        <v>-105.045649</v>
      </c>
      <c r="C3367">
        <v>3</v>
      </c>
      <c r="D3367" s="2" t="d">
        <v>2019-04-07T16:53:59.00000005960464525</v>
      </c>
      <c r="E3367" s="1">
        <f>HOUR(US_Accidents_Dec20_updated3[[#This Row],[Start_Time]])</f>
        <v>16</v>
      </c>
      <c r="F3367" s="1">
        <f>MONTH(US_Accidents_Dec20_updated3[[#This Row],[Start_Time]])</f>
        <v>4</v>
      </c>
      <c r="G3367" s="1" t="s">
        <v>51</v>
      </c>
      <c r="H3367" s="1" t="s">
        <v>8237</v>
      </c>
      <c r="I3367">
        <v>10</v>
      </c>
      <c r="J3367">
        <v>17</v>
      </c>
      <c r="K3367">
        <v>0</v>
      </c>
      <c r="L3367" s="1" t="s">
        <v>50</v>
      </c>
      <c r="N3367"/>
      <c r="O3367"/>
    </row>
    <row r="3368" spans="1:15" x14ac:dyDescent="0.25">
      <c r="A3368">
        <v>38.991112000000001</v>
      </c>
      <c r="B3368">
        <v>-105.048686</v>
      </c>
      <c r="C3368">
        <v>4</v>
      </c>
      <c r="D3368" s="2" t="d">
        <v>2019-04-07T16:05:14.99999987427145575</v>
      </c>
      <c r="E3368" s="1">
        <f>HOUR(US_Accidents_Dec20_updated3[[#This Row],[Start_Time]])</f>
        <v>16</v>
      </c>
      <c r="F3368" s="1">
        <f>MONTH(US_Accidents_Dec20_updated3[[#This Row],[Start_Time]])</f>
        <v>4</v>
      </c>
      <c r="G3368" s="1" t="s">
        <v>51</v>
      </c>
      <c r="H3368" s="1" t="s">
        <v>8157</v>
      </c>
      <c r="I3368">
        <v>10</v>
      </c>
      <c r="J3368">
        <v>15</v>
      </c>
      <c r="K3368">
        <v>0</v>
      </c>
      <c r="L3368" s="1" t="s">
        <v>50</v>
      </c>
      <c r="N3368"/>
      <c r="O3368"/>
    </row>
    <row r="3369" spans="1:15" x14ac:dyDescent="0.25">
      <c r="A3369">
        <v>38.978613000000003</v>
      </c>
      <c r="B3369">
        <v>-105.041556</v>
      </c>
      <c r="C3369">
        <v>4</v>
      </c>
      <c r="D3369" s="2" t="d">
        <v>2019-04-07T16:05:14.99999987427145575</v>
      </c>
      <c r="E3369" s="1">
        <f>HOUR(US_Accidents_Dec20_updated3[[#This Row],[Start_Time]])</f>
        <v>16</v>
      </c>
      <c r="F3369" s="1">
        <f>MONTH(US_Accidents_Dec20_updated3[[#This Row],[Start_Time]])</f>
        <v>4</v>
      </c>
      <c r="G3369" s="1" t="s">
        <v>51</v>
      </c>
      <c r="H3369" s="1" t="s">
        <v>8239</v>
      </c>
      <c r="I3369">
        <v>10</v>
      </c>
      <c r="J3369">
        <v>15</v>
      </c>
      <c r="K3369">
        <v>0</v>
      </c>
      <c r="L3369" s="1" t="s">
        <v>50</v>
      </c>
      <c r="N3369"/>
      <c r="O3369"/>
    </row>
    <row r="3370" spans="1:15" x14ac:dyDescent="0.25">
      <c r="A3370">
        <v>38.978613000000003</v>
      </c>
      <c r="B3370">
        <v>-105.041556</v>
      </c>
      <c r="C3370">
        <v>4</v>
      </c>
      <c r="D3370" s="2" t="d">
        <v>2019-04-07T16:42:44.00000005960464525</v>
      </c>
      <c r="E3370" s="1">
        <f>HOUR(US_Accidents_Dec20_updated3[[#This Row],[Start_Time]])</f>
        <v>16</v>
      </c>
      <c r="F3370" s="1">
        <f>MONTH(US_Accidents_Dec20_updated3[[#This Row],[Start_Time]])</f>
        <v>4</v>
      </c>
      <c r="G3370" s="1" t="s">
        <v>51</v>
      </c>
      <c r="H3370" s="1" t="s">
        <v>8239</v>
      </c>
      <c r="I3370">
        <v>10</v>
      </c>
      <c r="J3370">
        <v>17</v>
      </c>
      <c r="K3370">
        <v>0</v>
      </c>
      <c r="L3370" s="1" t="s">
        <v>50</v>
      </c>
      <c r="N3370"/>
      <c r="O3370"/>
    </row>
    <row r="3371" spans="1:15" x14ac:dyDescent="0.25">
      <c r="A3371">
        <v>38.866422999999998</v>
      </c>
      <c r="B3371">
        <v>-104.83326</v>
      </c>
      <c r="C3371">
        <v>3</v>
      </c>
      <c r="D3371" s="2" t="d">
        <v>2019-04-07T18:34:29.000000227242708075</v>
      </c>
      <c r="E3371" s="1">
        <f>HOUR(US_Accidents_Dec20_updated3[[#This Row],[Start_Time]])</f>
        <v>18</v>
      </c>
      <c r="F3371" s="1">
        <f>MONTH(US_Accidents_Dec20_updated3[[#This Row],[Start_Time]])</f>
        <v>4</v>
      </c>
      <c r="G3371" s="1" t="s">
        <v>51</v>
      </c>
      <c r="H3371" s="1" t="s">
        <v>1136</v>
      </c>
      <c r="I3371">
        <v>10</v>
      </c>
      <c r="J3371">
        <v>10</v>
      </c>
      <c r="K3371">
        <v>0</v>
      </c>
      <c r="L3371" s="1" t="s">
        <v>50</v>
      </c>
      <c r="N3371"/>
      <c r="O3371"/>
    </row>
    <row r="3372" spans="1:15" x14ac:dyDescent="0.25">
      <c r="A3372">
        <v>39.897632000000002</v>
      </c>
      <c r="B3372">
        <v>-104.98750099999999</v>
      </c>
      <c r="C3372">
        <v>4</v>
      </c>
      <c r="D3372" s="2" t="d">
        <v>2019-04-07T18:54:44.00000010151415775</v>
      </c>
      <c r="E3372" s="1">
        <f>HOUR(US_Accidents_Dec20_updated3[[#This Row],[Start_Time]])</f>
        <v>18</v>
      </c>
      <c r="F3372" s="1">
        <f>MONTH(US_Accidents_Dec20_updated3[[#This Row],[Start_Time]])</f>
        <v>4</v>
      </c>
      <c r="G3372" s="1" t="s">
        <v>51</v>
      </c>
      <c r="H3372" s="1" t="s">
        <v>1502</v>
      </c>
      <c r="I3372">
        <v>60</v>
      </c>
      <c r="J3372">
        <v>20</v>
      </c>
      <c r="K3372">
        <v>0</v>
      </c>
      <c r="L3372" s="1" t="s">
        <v>819</v>
      </c>
      <c r="N3372"/>
      <c r="O3372"/>
    </row>
    <row r="3373" spans="1:15" x14ac:dyDescent="0.25">
      <c r="A3373">
        <v>39.74118</v>
      </c>
      <c r="B3373">
        <v>-105.52206</v>
      </c>
      <c r="C3373">
        <v>3</v>
      </c>
      <c r="D3373" s="2" t="d">
        <v>2019-04-07T19:34:30.00000025145709525</v>
      </c>
      <c r="E3373" s="1">
        <f>HOUR(US_Accidents_Dec20_updated3[[#This Row],[Start_Time]])</f>
        <v>19</v>
      </c>
      <c r="F3373" s="1">
        <f>MONTH(US_Accidents_Dec20_updated3[[#This Row],[Start_Time]])</f>
        <v>4</v>
      </c>
      <c r="G3373" s="1" t="s">
        <v>51</v>
      </c>
      <c r="H3373" s="1" t="s">
        <v>2903</v>
      </c>
      <c r="I3373">
        <v>10</v>
      </c>
      <c r="J3373">
        <v>6</v>
      </c>
      <c r="K3373">
        <v>0</v>
      </c>
      <c r="L3373" s="1" t="s">
        <v>966</v>
      </c>
      <c r="N3373"/>
      <c r="O3373"/>
    </row>
    <row r="3374" spans="1:15" x14ac:dyDescent="0.25">
      <c r="A3374">
        <v>39.889344999999999</v>
      </c>
      <c r="B3374">
        <v>-104.98746</v>
      </c>
      <c r="C3374">
        <v>3</v>
      </c>
      <c r="D3374" s="2" t="d">
        <v>2019-04-07T19:38:13.999999808147550</v>
      </c>
      <c r="E3374" s="1">
        <f>HOUR(US_Accidents_Dec20_updated3[[#This Row],[Start_Time]])</f>
        <v>19</v>
      </c>
      <c r="F3374" s="1">
        <f>MONTH(US_Accidents_Dec20_updated3[[#This Row],[Start_Time]])</f>
        <v>4</v>
      </c>
      <c r="G3374" s="1" t="s">
        <v>51</v>
      </c>
      <c r="H3374" s="1" t="s">
        <v>5407</v>
      </c>
      <c r="I3374">
        <v>60</v>
      </c>
      <c r="J3374">
        <v>24</v>
      </c>
      <c r="K3374">
        <v>0</v>
      </c>
      <c r="L3374" s="1" t="s">
        <v>1216</v>
      </c>
      <c r="N3374"/>
      <c r="O3374"/>
    </row>
    <row r="3375" spans="1:15" x14ac:dyDescent="0.25">
      <c r="A3375">
        <v>39.105570999999998</v>
      </c>
      <c r="B3375">
        <v>-104.864532</v>
      </c>
      <c r="C3375">
        <v>3</v>
      </c>
      <c r="D3375" s="2" t="d">
        <v>2019-04-08T07:06:24.99999989289790275</v>
      </c>
      <c r="E3375" s="1">
        <f>HOUR(US_Accidents_Dec20_updated3[[#This Row],[Start_Time]])</f>
        <v>7</v>
      </c>
      <c r="F3375" s="1">
        <f>MONTH(US_Accidents_Dec20_updated3[[#This Row],[Start_Time]])</f>
        <v>4</v>
      </c>
      <c r="G3375" s="1" t="s">
        <v>51</v>
      </c>
      <c r="H3375" s="1" t="s">
        <v>402</v>
      </c>
      <c r="I3375">
        <v>10</v>
      </c>
      <c r="J3375">
        <v>0</v>
      </c>
      <c r="K3375">
        <v>0</v>
      </c>
      <c r="L3375" s="1" t="s">
        <v>50</v>
      </c>
      <c r="N3375"/>
      <c r="O3375"/>
    </row>
    <row r="3376" spans="1:15" x14ac:dyDescent="0.25">
      <c r="A3376">
        <v>39.770119999999999</v>
      </c>
      <c r="B3376">
        <v>-104.99178999999999</v>
      </c>
      <c r="C3376">
        <v>3</v>
      </c>
      <c r="D3376" s="2" t="d">
        <v>2019-04-08T06:42:25.00000022817402975</v>
      </c>
      <c r="E3376" s="1">
        <f>HOUR(US_Accidents_Dec20_updated3[[#This Row],[Start_Time]])</f>
        <v>6</v>
      </c>
      <c r="F3376" s="1">
        <f>MONTH(US_Accidents_Dec20_updated3[[#This Row],[Start_Time]])</f>
        <v>4</v>
      </c>
      <c r="G3376" s="1" t="s">
        <v>51</v>
      </c>
      <c r="H3376" s="1" t="s">
        <v>533</v>
      </c>
      <c r="I3376">
        <v>10</v>
      </c>
      <c r="J3376">
        <v>14</v>
      </c>
      <c r="K3376">
        <v>0</v>
      </c>
      <c r="L3376" s="1" t="s">
        <v>50</v>
      </c>
      <c r="N3376"/>
      <c r="O3376"/>
    </row>
    <row r="3377" spans="1:15" x14ac:dyDescent="0.25">
      <c r="A3377">
        <v>40.406643000000003</v>
      </c>
      <c r="B3377">
        <v>-104.94255</v>
      </c>
      <c r="C3377">
        <v>3</v>
      </c>
      <c r="D3377" s="2" t="d">
        <v>2019-04-08T12:25:53.99999991059303550</v>
      </c>
      <c r="E3377" s="1">
        <f>HOUR(US_Accidents_Dec20_updated3[[#This Row],[Start_Time]])</f>
        <v>12</v>
      </c>
      <c r="F3377" s="1">
        <f>MONTH(US_Accidents_Dec20_updated3[[#This Row],[Start_Time]])</f>
        <v>4</v>
      </c>
      <c r="G3377" s="1" t="s">
        <v>51</v>
      </c>
      <c r="H3377" s="1" t="s">
        <v>6086</v>
      </c>
      <c r="I3377">
        <v>10</v>
      </c>
      <c r="J3377">
        <v>7</v>
      </c>
      <c r="K3377">
        <v>0</v>
      </c>
      <c r="L3377" s="1" t="s">
        <v>50</v>
      </c>
      <c r="N3377"/>
      <c r="O3377"/>
    </row>
    <row r="3378" spans="1:15" x14ac:dyDescent="0.25">
      <c r="A3378">
        <v>37.372283000000003</v>
      </c>
      <c r="B3378">
        <v>-105.922207</v>
      </c>
      <c r="C3378">
        <v>3</v>
      </c>
      <c r="D3378" s="2" t="d">
        <v>2019-04-08T11:42:26.00000004284084025</v>
      </c>
      <c r="E3378" s="1">
        <f>HOUR(US_Accidents_Dec20_updated3[[#This Row],[Start_Time]])</f>
        <v>11</v>
      </c>
      <c r="F3378" s="1">
        <f>MONTH(US_Accidents_Dec20_updated3[[#This Row],[Start_Time]])</f>
        <v>4</v>
      </c>
      <c r="G3378" s="1" t="s">
        <v>51</v>
      </c>
      <c r="H3378" s="1" t="s">
        <v>8245</v>
      </c>
      <c r="I3378">
        <v>10</v>
      </c>
      <c r="J3378">
        <v>14</v>
      </c>
      <c r="K3378">
        <v>0</v>
      </c>
      <c r="L3378" s="1" t="s">
        <v>50</v>
      </c>
      <c r="N3378"/>
      <c r="O3378"/>
    </row>
    <row r="3379" spans="1:15" x14ac:dyDescent="0.25">
      <c r="A3379">
        <v>39.097873999999997</v>
      </c>
      <c r="B3379">
        <v>-104.863916</v>
      </c>
      <c r="C3379">
        <v>3</v>
      </c>
      <c r="D3379" s="2" t="d">
        <v>2019-04-08T19:16:07.99999976065009800</v>
      </c>
      <c r="E3379" s="1">
        <f>HOUR(US_Accidents_Dec20_updated3[[#This Row],[Start_Time]])</f>
        <v>19</v>
      </c>
      <c r="F3379" s="1">
        <f>MONTH(US_Accidents_Dec20_updated3[[#This Row],[Start_Time]])</f>
        <v>4</v>
      </c>
      <c r="G3379" s="1" t="s">
        <v>51</v>
      </c>
      <c r="H3379" s="1" t="s">
        <v>471</v>
      </c>
      <c r="I3379">
        <v>10</v>
      </c>
      <c r="J3379">
        <v>3</v>
      </c>
      <c r="K3379">
        <v>0</v>
      </c>
      <c r="L3379" s="1" t="s">
        <v>819</v>
      </c>
      <c r="N3379"/>
      <c r="O3379"/>
    </row>
    <row r="3380" spans="1:15" x14ac:dyDescent="0.25">
      <c r="A3380">
        <v>38.240760999999999</v>
      </c>
      <c r="B3380">
        <v>-104.229192</v>
      </c>
      <c r="C3380">
        <v>3</v>
      </c>
      <c r="D3380" s="2" t="d">
        <v>2019-04-08T13:40:08.0000000540167125</v>
      </c>
      <c r="E3380" s="1">
        <f>HOUR(US_Accidents_Dec20_updated3[[#This Row],[Start_Time]])</f>
        <v>13</v>
      </c>
      <c r="F3380" s="1">
        <f>MONTH(US_Accidents_Dec20_updated3[[#This Row],[Start_Time]])</f>
        <v>4</v>
      </c>
      <c r="G3380" s="1" t="s">
        <v>51</v>
      </c>
      <c r="H3380" s="1" t="s">
        <v>8248</v>
      </c>
      <c r="I3380">
        <v>10</v>
      </c>
      <c r="J3380">
        <v>8</v>
      </c>
      <c r="K3380">
        <v>0</v>
      </c>
      <c r="L3380" s="1" t="s">
        <v>50</v>
      </c>
      <c r="N3380"/>
      <c r="O3380"/>
    </row>
    <row r="3381" spans="1:15" x14ac:dyDescent="0.25">
      <c r="A3381">
        <v>39.835804000000003</v>
      </c>
      <c r="B3381">
        <v>-105.024092</v>
      </c>
      <c r="C3381">
        <v>3</v>
      </c>
      <c r="D3381" s="2" t="d">
        <v>2019-04-08T15:01:56.00000008475035275</v>
      </c>
      <c r="E3381" s="1">
        <f>HOUR(US_Accidents_Dec20_updated3[[#This Row],[Start_Time]])</f>
        <v>15</v>
      </c>
      <c r="F3381" s="1">
        <f>MONTH(US_Accidents_Dec20_updated3[[#This Row],[Start_Time]])</f>
        <v>4</v>
      </c>
      <c r="G3381" s="1" t="s">
        <v>51</v>
      </c>
      <c r="H3381" s="1" t="s">
        <v>105</v>
      </c>
      <c r="I3381">
        <v>30</v>
      </c>
      <c r="J3381">
        <v>20</v>
      </c>
      <c r="K3381">
        <v>0</v>
      </c>
      <c r="L3381" s="1" t="s">
        <v>819</v>
      </c>
      <c r="N3381"/>
      <c r="O3381"/>
    </row>
    <row r="3382" spans="1:15" x14ac:dyDescent="0.25">
      <c r="A3382">
        <v>39.823099999999997</v>
      </c>
      <c r="B3382">
        <v>-104.96729999999999</v>
      </c>
      <c r="C3382">
        <v>3</v>
      </c>
      <c r="D3382" s="2" t="d">
        <v>2019-04-08T16:07:55.999999791383742975</v>
      </c>
      <c r="E3382" s="1">
        <f>HOUR(US_Accidents_Dec20_updated3[[#This Row],[Start_Time]])</f>
        <v>16</v>
      </c>
      <c r="F3382" s="1">
        <f>MONTH(US_Accidents_Dec20_updated3[[#This Row],[Start_Time]])</f>
        <v>4</v>
      </c>
      <c r="G3382" s="1" t="s">
        <v>51</v>
      </c>
      <c r="H3382" s="1" t="s">
        <v>447</v>
      </c>
      <c r="I3382">
        <v>30</v>
      </c>
      <c r="J3382">
        <v>18</v>
      </c>
      <c r="K3382">
        <v>0</v>
      </c>
      <c r="L3382" s="1" t="s">
        <v>819</v>
      </c>
      <c r="N3382"/>
      <c r="O3382"/>
    </row>
    <row r="3383" spans="1:15" x14ac:dyDescent="0.25">
      <c r="A3383">
        <v>39.729968</v>
      </c>
      <c r="B3383">
        <v>-105.20872300000001</v>
      </c>
      <c r="C3383">
        <v>3</v>
      </c>
      <c r="D3383" s="2" t="d">
        <v>2019-04-08T19:40:08.0000000540167125</v>
      </c>
      <c r="E3383" s="1">
        <f>HOUR(US_Accidents_Dec20_updated3[[#This Row],[Start_Time]])</f>
        <v>19</v>
      </c>
      <c r="F3383" s="1">
        <f>MONTH(US_Accidents_Dec20_updated3[[#This Row],[Start_Time]])</f>
        <v>4</v>
      </c>
      <c r="G3383" s="1" t="s">
        <v>51</v>
      </c>
      <c r="H3383" s="1" t="s">
        <v>6251</v>
      </c>
      <c r="I3383">
        <v>30</v>
      </c>
      <c r="J3383">
        <v>15</v>
      </c>
      <c r="K3383">
        <v>0</v>
      </c>
      <c r="L3383" s="1" t="s">
        <v>819</v>
      </c>
      <c r="N3383"/>
      <c r="O3383"/>
    </row>
    <row r="3384" spans="1:15" x14ac:dyDescent="0.25">
      <c r="A3384">
        <v>39.747618000000003</v>
      </c>
      <c r="B3384">
        <v>-104.744466</v>
      </c>
      <c r="C3384">
        <v>3</v>
      </c>
      <c r="D3384" s="2" t="d">
        <v>2019-04-08T18:46:08.00000017974525675</v>
      </c>
      <c r="E3384" s="1">
        <f>HOUR(US_Accidents_Dec20_updated3[[#This Row],[Start_Time]])</f>
        <v>18</v>
      </c>
      <c r="F3384" s="1">
        <f>MONTH(US_Accidents_Dec20_updated3[[#This Row],[Start_Time]])</f>
        <v>4</v>
      </c>
      <c r="G3384" s="1" t="s">
        <v>51</v>
      </c>
      <c r="H3384" s="1" t="s">
        <v>536</v>
      </c>
      <c r="I3384">
        <v>10</v>
      </c>
      <c r="J3384">
        <v>8</v>
      </c>
      <c r="K3384">
        <v>0</v>
      </c>
      <c r="L3384" s="1" t="s">
        <v>819</v>
      </c>
      <c r="N3384"/>
      <c r="O3384"/>
    </row>
    <row r="3385" spans="1:15" x14ac:dyDescent="0.25">
      <c r="A3385">
        <v>39.751705000000001</v>
      </c>
      <c r="B3385">
        <v>-104.751834</v>
      </c>
      <c r="C3385">
        <v>3</v>
      </c>
      <c r="D3385" s="2" t="d">
        <v>2019-04-08T18:46:08.00000017974525675</v>
      </c>
      <c r="E3385" s="1">
        <f>HOUR(US_Accidents_Dec20_updated3[[#This Row],[Start_Time]])</f>
        <v>18</v>
      </c>
      <c r="F3385" s="1">
        <f>MONTH(US_Accidents_Dec20_updated3[[#This Row],[Start_Time]])</f>
        <v>4</v>
      </c>
      <c r="G3385" s="1" t="s">
        <v>51</v>
      </c>
      <c r="H3385" s="1" t="s">
        <v>534</v>
      </c>
      <c r="I3385">
        <v>10</v>
      </c>
      <c r="J3385">
        <v>8</v>
      </c>
      <c r="K3385">
        <v>0</v>
      </c>
      <c r="L3385" s="1" t="s">
        <v>819</v>
      </c>
      <c r="N3385"/>
      <c r="O3385"/>
    </row>
    <row r="3386" spans="1:15" x14ac:dyDescent="0.25">
      <c r="A3386">
        <v>39.563659999999999</v>
      </c>
      <c r="B3386">
        <v>-104.96532999999999</v>
      </c>
      <c r="C3386">
        <v>3</v>
      </c>
      <c r="D3386" s="2" t="d">
        <v>2019-04-09T08:13:54.99999989289790275</v>
      </c>
      <c r="E3386" s="1">
        <f>HOUR(US_Accidents_Dec20_updated3[[#This Row],[Start_Time]])</f>
        <v>8</v>
      </c>
      <c r="F3386" s="1">
        <f>MONTH(US_Accidents_Dec20_updated3[[#This Row],[Start_Time]])</f>
        <v>4</v>
      </c>
      <c r="G3386" s="1" t="s">
        <v>51</v>
      </c>
      <c r="H3386" s="1" t="s">
        <v>564</v>
      </c>
      <c r="I3386">
        <v>10</v>
      </c>
      <c r="J3386">
        <v>15</v>
      </c>
      <c r="K3386">
        <v>0</v>
      </c>
      <c r="L3386" s="1" t="s">
        <v>819</v>
      </c>
      <c r="N3386"/>
      <c r="O3386"/>
    </row>
    <row r="3387" spans="1:15" x14ac:dyDescent="0.25">
      <c r="A3387">
        <v>39.749839999999999</v>
      </c>
      <c r="B3387">
        <v>-105.01721999999999</v>
      </c>
      <c r="C3387">
        <v>3</v>
      </c>
      <c r="D3387" s="2" t="d">
        <v>2019-04-09T08:04:07.999999718740582800</v>
      </c>
      <c r="E3387" s="1">
        <f>HOUR(US_Accidents_Dec20_updated3[[#This Row],[Start_Time]])</f>
        <v>8</v>
      </c>
      <c r="F3387" s="1">
        <f>MONTH(US_Accidents_Dec20_updated3[[#This Row],[Start_Time]])</f>
        <v>4</v>
      </c>
      <c r="G3387" s="1" t="s">
        <v>51</v>
      </c>
      <c r="H3387" s="1" t="s">
        <v>582</v>
      </c>
      <c r="I3387">
        <v>50</v>
      </c>
      <c r="J3387">
        <v>6</v>
      </c>
      <c r="K3387">
        <v>0</v>
      </c>
      <c r="L3387" s="1" t="s">
        <v>819</v>
      </c>
      <c r="N3387"/>
      <c r="O3387"/>
    </row>
    <row r="3388" spans="1:15" x14ac:dyDescent="0.25">
      <c r="A3388">
        <v>39.784910000000004</v>
      </c>
      <c r="B3388">
        <v>-105.047861</v>
      </c>
      <c r="C3388">
        <v>3</v>
      </c>
      <c r="D3388" s="2" t="d">
        <v>2019-04-09T08:46:07.99999976065009800</v>
      </c>
      <c r="E3388" s="1">
        <f>HOUR(US_Accidents_Dec20_updated3[[#This Row],[Start_Time]])</f>
        <v>8</v>
      </c>
      <c r="F3388" s="1">
        <f>MONTH(US_Accidents_Dec20_updated3[[#This Row],[Start_Time]])</f>
        <v>4</v>
      </c>
      <c r="G3388" s="1" t="s">
        <v>51</v>
      </c>
      <c r="H3388" s="1" t="s">
        <v>543</v>
      </c>
      <c r="I3388">
        <v>50</v>
      </c>
      <c r="J3388">
        <v>3</v>
      </c>
      <c r="K3388">
        <v>0</v>
      </c>
      <c r="L3388" s="1" t="s">
        <v>819</v>
      </c>
      <c r="N3388"/>
      <c r="O3388"/>
    </row>
    <row r="3389" spans="1:15" x14ac:dyDescent="0.25">
      <c r="A3389">
        <v>38.112735000000001</v>
      </c>
      <c r="B3389">
        <v>-103.87723699999999</v>
      </c>
      <c r="C3389">
        <v>3</v>
      </c>
      <c r="D3389" s="2" t="d">
        <v>2019-04-09T14:40:07.99999984446912975</v>
      </c>
      <c r="E3389" s="1">
        <f>HOUR(US_Accidents_Dec20_updated3[[#This Row],[Start_Time]])</f>
        <v>14</v>
      </c>
      <c r="F3389" s="1">
        <f>MONTH(US_Accidents_Dec20_updated3[[#This Row],[Start_Time]])</f>
        <v>4</v>
      </c>
      <c r="G3389" s="1" t="s">
        <v>51</v>
      </c>
      <c r="H3389" s="1" t="s">
        <v>7244</v>
      </c>
      <c r="I3389">
        <v>10</v>
      </c>
      <c r="J3389">
        <v>13</v>
      </c>
      <c r="K3389">
        <v>0</v>
      </c>
      <c r="L3389" s="1" t="s">
        <v>50</v>
      </c>
      <c r="N3389"/>
      <c r="O3389"/>
    </row>
    <row r="3390" spans="1:15" x14ac:dyDescent="0.25">
      <c r="A3390">
        <v>38.112735000000001</v>
      </c>
      <c r="B3390">
        <v>-103.87723699999999</v>
      </c>
      <c r="C3390">
        <v>4</v>
      </c>
      <c r="D3390" s="2" t="d">
        <v>2019-04-09T14:09:25.99999987520277675</v>
      </c>
      <c r="E3390" s="1">
        <f>HOUR(US_Accidents_Dec20_updated3[[#This Row],[Start_Time]])</f>
        <v>14</v>
      </c>
      <c r="F3390" s="1">
        <f>MONTH(US_Accidents_Dec20_updated3[[#This Row],[Start_Time]])</f>
        <v>4</v>
      </c>
      <c r="G3390" s="1" t="s">
        <v>51</v>
      </c>
      <c r="H3390" s="1" t="s">
        <v>7244</v>
      </c>
      <c r="I3390">
        <v>10</v>
      </c>
      <c r="J3390">
        <v>15</v>
      </c>
      <c r="K3390">
        <v>0</v>
      </c>
      <c r="L3390" s="1" t="s">
        <v>50</v>
      </c>
      <c r="N3390"/>
      <c r="O3390"/>
    </row>
    <row r="3391" spans="1:15" x14ac:dyDescent="0.25">
      <c r="A3391">
        <v>38.115549000000001</v>
      </c>
      <c r="B3391">
        <v>-103.89299200000001</v>
      </c>
      <c r="C3391">
        <v>4</v>
      </c>
      <c r="D3391" s="2" t="d">
        <v>2019-04-09T14:13:08.00000022165477600</v>
      </c>
      <c r="E3391" s="1">
        <f>HOUR(US_Accidents_Dec20_updated3[[#This Row],[Start_Time]])</f>
        <v>14</v>
      </c>
      <c r="F3391" s="1">
        <f>MONTH(US_Accidents_Dec20_updated3[[#This Row],[Start_Time]])</f>
        <v>4</v>
      </c>
      <c r="G3391" s="1" t="s">
        <v>51</v>
      </c>
      <c r="H3391" s="1" t="s">
        <v>8252</v>
      </c>
      <c r="I3391">
        <v>10</v>
      </c>
      <c r="J3391">
        <v>15</v>
      </c>
      <c r="K3391">
        <v>0</v>
      </c>
      <c r="L3391" s="1" t="s">
        <v>50</v>
      </c>
      <c r="N3391"/>
      <c r="O3391"/>
    </row>
    <row r="3392" spans="1:15" x14ac:dyDescent="0.25">
      <c r="A3392">
        <v>39.776431000000002</v>
      </c>
      <c r="B3392">
        <v>-104.875114</v>
      </c>
      <c r="C3392">
        <v>3</v>
      </c>
      <c r="D3392" s="2" t="d">
        <v>2019-04-09T11:58:08.00000022165477600</v>
      </c>
      <c r="E3392" s="1">
        <f>HOUR(US_Accidents_Dec20_updated3[[#This Row],[Start_Time]])</f>
        <v>11</v>
      </c>
      <c r="F3392" s="1">
        <f>MONTH(US_Accidents_Dec20_updated3[[#This Row],[Start_Time]])</f>
        <v>4</v>
      </c>
      <c r="G3392" s="1" t="s">
        <v>51</v>
      </c>
      <c r="H3392" s="1" t="s">
        <v>453</v>
      </c>
      <c r="I3392">
        <v>10</v>
      </c>
      <c r="J3392">
        <v>16</v>
      </c>
      <c r="K3392">
        <v>0</v>
      </c>
      <c r="L3392" s="1" t="s">
        <v>819</v>
      </c>
      <c r="N3392"/>
      <c r="O3392"/>
    </row>
    <row r="3393" spans="1:15" x14ac:dyDescent="0.25">
      <c r="A3393">
        <v>38.272494000000002</v>
      </c>
      <c r="B3393">
        <v>-104.553361</v>
      </c>
      <c r="C3393">
        <v>3</v>
      </c>
      <c r="D3393" s="2" t="d">
        <v>2019-04-09T15:16:07.99999997019768075</v>
      </c>
      <c r="E3393" s="1">
        <f>HOUR(US_Accidents_Dec20_updated3[[#This Row],[Start_Time]])</f>
        <v>15</v>
      </c>
      <c r="F3393" s="1">
        <f>MONTH(US_Accidents_Dec20_updated3[[#This Row],[Start_Time]])</f>
        <v>4</v>
      </c>
      <c r="G3393" s="1" t="s">
        <v>51</v>
      </c>
      <c r="H3393" s="1" t="s">
        <v>8255</v>
      </c>
      <c r="I3393">
        <v>10</v>
      </c>
      <c r="J3393">
        <v>0</v>
      </c>
      <c r="K3393">
        <v>0</v>
      </c>
      <c r="L3393" s="1" t="s">
        <v>50</v>
      </c>
      <c r="N3393"/>
      <c r="O3393"/>
    </row>
    <row r="3394" spans="1:15" x14ac:dyDescent="0.25">
      <c r="A3394">
        <v>38.272360999999997</v>
      </c>
      <c r="B3394">
        <v>-104.562337</v>
      </c>
      <c r="C3394">
        <v>4</v>
      </c>
      <c r="D3394" s="2" t="d">
        <v>2019-04-09T11:57:25.00000022817402975</v>
      </c>
      <c r="E3394" s="1">
        <f>HOUR(US_Accidents_Dec20_updated3[[#This Row],[Start_Time]])</f>
        <v>11</v>
      </c>
      <c r="F3394" s="1">
        <f>MONTH(US_Accidents_Dec20_updated3[[#This Row],[Start_Time]])</f>
        <v>4</v>
      </c>
      <c r="G3394" s="1" t="s">
        <v>51</v>
      </c>
      <c r="H3394" s="1" t="s">
        <v>2712</v>
      </c>
      <c r="I3394">
        <v>10</v>
      </c>
      <c r="J3394">
        <v>5</v>
      </c>
      <c r="K3394">
        <v>0</v>
      </c>
      <c r="L3394" s="1" t="s">
        <v>50</v>
      </c>
      <c r="N3394"/>
      <c r="O3394"/>
    </row>
    <row r="3395" spans="1:15" x14ac:dyDescent="0.25">
      <c r="A3395">
        <v>38.275089999999999</v>
      </c>
      <c r="B3395">
        <v>-104.55882</v>
      </c>
      <c r="C3395">
        <v>4</v>
      </c>
      <c r="D3395" s="2" t="d">
        <v>2019-04-09T15:52:57.00000023469329025</v>
      </c>
      <c r="E3395" s="1">
        <f>HOUR(US_Accidents_Dec20_updated3[[#This Row],[Start_Time]])</f>
        <v>15</v>
      </c>
      <c r="F3395" s="1">
        <f>MONTH(US_Accidents_Dec20_updated3[[#This Row],[Start_Time]])</f>
        <v>4</v>
      </c>
      <c r="G3395" s="1" t="s">
        <v>51</v>
      </c>
      <c r="H3395" s="1" t="s">
        <v>2273</v>
      </c>
      <c r="I3395">
        <v>10</v>
      </c>
      <c r="J3395">
        <v>6</v>
      </c>
      <c r="K3395">
        <v>0</v>
      </c>
      <c r="L3395" s="1" t="s">
        <v>819</v>
      </c>
      <c r="N3395"/>
      <c r="O3395"/>
    </row>
    <row r="3396" spans="1:15" x14ac:dyDescent="0.25">
      <c r="A3396">
        <v>40.541106999999997</v>
      </c>
      <c r="B3396">
        <v>-104.996145</v>
      </c>
      <c r="C3396">
        <v>3</v>
      </c>
      <c r="D3396" s="2" t="d">
        <v>2019-04-09T13:18:25.99999995902180850</v>
      </c>
      <c r="E3396" s="1">
        <f>HOUR(US_Accidents_Dec20_updated3[[#This Row],[Start_Time]])</f>
        <v>13</v>
      </c>
      <c r="F3396" s="1">
        <f>MONTH(US_Accidents_Dec20_updated3[[#This Row],[Start_Time]])</f>
        <v>4</v>
      </c>
      <c r="G3396" s="1" t="s">
        <v>51</v>
      </c>
      <c r="H3396" s="1" t="s">
        <v>984</v>
      </c>
      <c r="I3396">
        <v>10</v>
      </c>
      <c r="J3396">
        <v>9</v>
      </c>
      <c r="K3396">
        <v>0</v>
      </c>
      <c r="L3396" s="1" t="s">
        <v>50</v>
      </c>
      <c r="N3396"/>
      <c r="O3396"/>
    </row>
    <row r="3397" spans="1:15" x14ac:dyDescent="0.25">
      <c r="A3397">
        <v>38.112971999999999</v>
      </c>
      <c r="B3397">
        <v>-103.878024</v>
      </c>
      <c r="C3397">
        <v>3</v>
      </c>
      <c r="D3397" s="2" t="d">
        <v>2019-04-09T14:40:07.99999984446912975</v>
      </c>
      <c r="E3397" s="1">
        <f>HOUR(US_Accidents_Dec20_updated3[[#This Row],[Start_Time]])</f>
        <v>14</v>
      </c>
      <c r="F3397" s="1">
        <f>MONTH(US_Accidents_Dec20_updated3[[#This Row],[Start_Time]])</f>
        <v>4</v>
      </c>
      <c r="G3397" s="1" t="s">
        <v>51</v>
      </c>
      <c r="H3397" s="1" t="s">
        <v>1053</v>
      </c>
      <c r="I3397">
        <v>10</v>
      </c>
      <c r="J3397">
        <v>13</v>
      </c>
      <c r="K3397">
        <v>0</v>
      </c>
      <c r="L3397" s="1" t="s">
        <v>50</v>
      </c>
      <c r="N3397"/>
      <c r="O3397"/>
    </row>
    <row r="3398" spans="1:15" x14ac:dyDescent="0.25">
      <c r="A3398">
        <v>39.721760000000003</v>
      </c>
      <c r="B3398">
        <v>-105.00897999999999</v>
      </c>
      <c r="C3398">
        <v>2</v>
      </c>
      <c r="D3398" s="2" t="d">
        <v>2019-04-09T15:10:55.99999995902180850</v>
      </c>
      <c r="E3398" s="1">
        <f>HOUR(US_Accidents_Dec20_updated3[[#This Row],[Start_Time]])</f>
        <v>15</v>
      </c>
      <c r="F3398" s="1">
        <f>MONTH(US_Accidents_Dec20_updated3[[#This Row],[Start_Time]])</f>
        <v>4</v>
      </c>
      <c r="G3398" s="1" t="s">
        <v>51</v>
      </c>
      <c r="H3398" s="1" t="s">
        <v>928</v>
      </c>
      <c r="I3398">
        <v>50</v>
      </c>
      <c r="J3398">
        <v>6</v>
      </c>
      <c r="K3398">
        <v>0</v>
      </c>
      <c r="L3398" s="1" t="s">
        <v>819</v>
      </c>
      <c r="N3398"/>
      <c r="O3398"/>
    </row>
    <row r="3399" spans="1:15" x14ac:dyDescent="0.25">
      <c r="A3399">
        <v>39.77619</v>
      </c>
      <c r="B3399">
        <v>-105.10964</v>
      </c>
      <c r="C3399">
        <v>3</v>
      </c>
      <c r="D3399" s="2" t="d">
        <v>2019-04-09T15:48:25.99999974947422575</v>
      </c>
      <c r="E3399" s="1">
        <f>HOUR(US_Accidents_Dec20_updated3[[#This Row],[Start_Time]])</f>
        <v>15</v>
      </c>
      <c r="F3399" s="1">
        <f>MONTH(US_Accidents_Dec20_updated3[[#This Row],[Start_Time]])</f>
        <v>4</v>
      </c>
      <c r="G3399" s="1" t="s">
        <v>51</v>
      </c>
      <c r="H3399" s="1" t="s">
        <v>8508</v>
      </c>
      <c r="I3399">
        <v>30</v>
      </c>
      <c r="J3399">
        <v>5</v>
      </c>
      <c r="K3399">
        <v>0</v>
      </c>
      <c r="L3399" s="1" t="s">
        <v>819</v>
      </c>
      <c r="N3399"/>
      <c r="O3399"/>
    </row>
    <row r="3400" spans="1:15" x14ac:dyDescent="0.25">
      <c r="A3400">
        <v>39.778359999999999</v>
      </c>
      <c r="B3400">
        <v>-104.89577300000001</v>
      </c>
      <c r="C3400">
        <v>3</v>
      </c>
      <c r="D3400" s="2" t="d">
        <v>2019-04-09T15:31:56.99999989941716325</v>
      </c>
      <c r="E3400" s="1">
        <f>HOUR(US_Accidents_Dec20_updated3[[#This Row],[Start_Time]])</f>
        <v>15</v>
      </c>
      <c r="F3400" s="1">
        <f>MONTH(US_Accidents_Dec20_updated3[[#This Row],[Start_Time]])</f>
        <v>4</v>
      </c>
      <c r="G3400" s="1" t="s">
        <v>51</v>
      </c>
      <c r="H3400" s="1" t="s">
        <v>417</v>
      </c>
      <c r="I3400">
        <v>30</v>
      </c>
      <c r="J3400">
        <v>5</v>
      </c>
      <c r="K3400">
        <v>0</v>
      </c>
      <c r="L3400" s="1" t="s">
        <v>819</v>
      </c>
      <c r="N3400"/>
      <c r="O3400"/>
    </row>
    <row r="3401" spans="1:15" x14ac:dyDescent="0.25">
      <c r="A3401">
        <v>40.440871000000001</v>
      </c>
      <c r="B3401">
        <v>-104.99209</v>
      </c>
      <c r="C3401">
        <v>3</v>
      </c>
      <c r="D3401" s="2" t="d">
        <v>2019-04-09T17:25:54.99999972525983925</v>
      </c>
      <c r="E3401" s="1">
        <f>HOUR(US_Accidents_Dec20_updated3[[#This Row],[Start_Time]])</f>
        <v>17</v>
      </c>
      <c r="F3401" s="1">
        <f>MONTH(US_Accidents_Dec20_updated3[[#This Row],[Start_Time]])</f>
        <v>4</v>
      </c>
      <c r="G3401" s="1" t="s">
        <v>51</v>
      </c>
      <c r="H3401" s="1" t="s">
        <v>400</v>
      </c>
      <c r="I3401">
        <v>10</v>
      </c>
      <c r="J3401">
        <v>9</v>
      </c>
      <c r="K3401">
        <v>0</v>
      </c>
      <c r="L3401" s="1" t="s">
        <v>50</v>
      </c>
      <c r="N3401"/>
      <c r="O3401"/>
    </row>
    <row r="3402" spans="1:15" x14ac:dyDescent="0.25">
      <c r="A3402">
        <v>39.458174</v>
      </c>
      <c r="B3402">
        <v>-105.709294</v>
      </c>
      <c r="C3402">
        <v>3</v>
      </c>
      <c r="D3402" s="2" t="d">
        <v>2019-04-09T19:22:08.00000030547380775</v>
      </c>
      <c r="E3402" s="1">
        <f>HOUR(US_Accidents_Dec20_updated3[[#This Row],[Start_Time]])</f>
        <v>19</v>
      </c>
      <c r="F3402" s="1">
        <f>MONTH(US_Accidents_Dec20_updated3[[#This Row],[Start_Time]])</f>
        <v>4</v>
      </c>
      <c r="G3402" s="1" t="s">
        <v>51</v>
      </c>
      <c r="H3402" s="1" t="s">
        <v>8258</v>
      </c>
      <c r="I3402">
        <v>10</v>
      </c>
      <c r="J3402">
        <v>13</v>
      </c>
      <c r="K3402">
        <v>0</v>
      </c>
      <c r="L3402" s="1" t="s">
        <v>50</v>
      </c>
      <c r="N3402"/>
      <c r="O3402"/>
    </row>
    <row r="3403" spans="1:15" x14ac:dyDescent="0.25">
      <c r="A3403">
        <v>39.22175</v>
      </c>
      <c r="B3403">
        <v>-105.99334</v>
      </c>
      <c r="C3403">
        <v>3</v>
      </c>
      <c r="D3403" s="2" t="d">
        <v>2019-04-09T19:22:08.00000030547380775</v>
      </c>
      <c r="E3403" s="1">
        <f>HOUR(US_Accidents_Dec20_updated3[[#This Row],[Start_Time]])</f>
        <v>19</v>
      </c>
      <c r="F3403" s="1">
        <f>MONTH(US_Accidents_Dec20_updated3[[#This Row],[Start_Time]])</f>
        <v>4</v>
      </c>
      <c r="G3403" s="1" t="s">
        <v>51</v>
      </c>
      <c r="H3403" s="1" t="s">
        <v>8260</v>
      </c>
      <c r="I3403">
        <v>10</v>
      </c>
      <c r="J3403">
        <v>3</v>
      </c>
      <c r="K3403">
        <v>0</v>
      </c>
      <c r="L3403" s="1" t="s">
        <v>50</v>
      </c>
      <c r="N3403"/>
      <c r="O3403"/>
    </row>
    <row r="3404" spans="1:15" x14ac:dyDescent="0.25">
      <c r="A3404">
        <v>39.7834</v>
      </c>
      <c r="B3404">
        <v>-105.06587</v>
      </c>
      <c r="C3404">
        <v>3</v>
      </c>
      <c r="D3404" s="2" t="d">
        <v>2019-04-09T19:30:23.999999952502548675</v>
      </c>
      <c r="E3404" s="1">
        <f>HOUR(US_Accidents_Dec20_updated3[[#This Row],[Start_Time]])</f>
        <v>19</v>
      </c>
      <c r="F3404" s="1">
        <f>MONTH(US_Accidents_Dec20_updated3[[#This Row],[Start_Time]])</f>
        <v>4</v>
      </c>
      <c r="G3404" s="1" t="s">
        <v>51</v>
      </c>
      <c r="H3404" s="1" t="s">
        <v>367</v>
      </c>
      <c r="I3404">
        <v>30</v>
      </c>
      <c r="J3404">
        <v>0</v>
      </c>
      <c r="K3404">
        <v>0</v>
      </c>
      <c r="L3404" s="1" t="s">
        <v>819</v>
      </c>
      <c r="N3404"/>
      <c r="O3404"/>
    </row>
    <row r="3405" spans="1:15" x14ac:dyDescent="0.25">
      <c r="A3405">
        <v>39.105570999999998</v>
      </c>
      <c r="B3405">
        <v>-104.864532</v>
      </c>
      <c r="C3405">
        <v>3</v>
      </c>
      <c r="D3405" s="2" t="d">
        <v>2019-04-09T21:13:52.99999984446912975</v>
      </c>
      <c r="E3405" s="1">
        <f>HOUR(US_Accidents_Dec20_updated3[[#This Row],[Start_Time]])</f>
        <v>21</v>
      </c>
      <c r="F3405" s="1">
        <f>MONTH(US_Accidents_Dec20_updated3[[#This Row],[Start_Time]])</f>
        <v>4</v>
      </c>
      <c r="G3405" s="1" t="s">
        <v>53</v>
      </c>
      <c r="H3405" s="1" t="s">
        <v>402</v>
      </c>
      <c r="I3405">
        <v>10</v>
      </c>
      <c r="J3405">
        <v>8</v>
      </c>
      <c r="K3405">
        <v>0</v>
      </c>
      <c r="L3405" s="1" t="s">
        <v>819</v>
      </c>
      <c r="N3405"/>
      <c r="O3405"/>
    </row>
    <row r="3406" spans="1:15" x14ac:dyDescent="0.25">
      <c r="A3406">
        <v>39.086689999999997</v>
      </c>
      <c r="B3406">
        <v>-104.86124</v>
      </c>
      <c r="C3406">
        <v>3</v>
      </c>
      <c r="D3406" s="2" t="d">
        <v>2019-04-09T22:52:52.999999718740582800</v>
      </c>
      <c r="E3406" s="1">
        <f>HOUR(US_Accidents_Dec20_updated3[[#This Row],[Start_Time]])</f>
        <v>22</v>
      </c>
      <c r="F3406" s="1">
        <f>MONTH(US_Accidents_Dec20_updated3[[#This Row],[Start_Time]])</f>
        <v>4</v>
      </c>
      <c r="G3406" s="1" t="s">
        <v>53</v>
      </c>
      <c r="H3406" s="1" t="s">
        <v>1652</v>
      </c>
      <c r="I3406">
        <v>10</v>
      </c>
      <c r="J3406">
        <v>12</v>
      </c>
      <c r="K3406">
        <v>0</v>
      </c>
      <c r="L3406" s="1" t="s">
        <v>50</v>
      </c>
      <c r="N3406"/>
      <c r="O3406"/>
    </row>
    <row r="3407" spans="1:15" x14ac:dyDescent="0.25">
      <c r="A3407">
        <v>39.086689999999997</v>
      </c>
      <c r="B3407">
        <v>-104.86124</v>
      </c>
      <c r="C3407">
        <v>3</v>
      </c>
      <c r="D3407" s="2" t="d">
        <v>2019-04-10T05:33:24.99999993480742200</v>
      </c>
      <c r="E3407" s="1">
        <f>HOUR(US_Accidents_Dec20_updated3[[#This Row],[Start_Time]])</f>
        <v>5</v>
      </c>
      <c r="F3407" s="1">
        <f>MONTH(US_Accidents_Dec20_updated3[[#This Row],[Start_Time]])</f>
        <v>4</v>
      </c>
      <c r="G3407" s="1" t="s">
        <v>53</v>
      </c>
      <c r="H3407" s="1" t="s">
        <v>3240</v>
      </c>
      <c r="I3407">
        <v>10</v>
      </c>
      <c r="J3407">
        <v>10</v>
      </c>
      <c r="K3407">
        <v>0</v>
      </c>
      <c r="L3407" s="1" t="s">
        <v>50</v>
      </c>
      <c r="N3407"/>
      <c r="O3407"/>
    </row>
    <row r="3408" spans="1:15" x14ac:dyDescent="0.25">
      <c r="A3408">
        <v>39.086689999999997</v>
      </c>
      <c r="B3408">
        <v>-104.86124</v>
      </c>
      <c r="C3408">
        <v>3</v>
      </c>
      <c r="D3408" s="2" t="d">
        <v>2019-04-10T05:12:23.99999999441206725</v>
      </c>
      <c r="E3408" s="1">
        <f>HOUR(US_Accidents_Dec20_updated3[[#This Row],[Start_Time]])</f>
        <v>5</v>
      </c>
      <c r="F3408" s="1">
        <f>MONTH(US_Accidents_Dec20_updated3[[#This Row],[Start_Time]])</f>
        <v>4</v>
      </c>
      <c r="G3408" s="1" t="s">
        <v>53</v>
      </c>
      <c r="H3408" s="1" t="s">
        <v>1652</v>
      </c>
      <c r="I3408">
        <v>10</v>
      </c>
      <c r="J3408">
        <v>16</v>
      </c>
      <c r="K3408">
        <v>0</v>
      </c>
      <c r="L3408" s="1" t="s">
        <v>1068</v>
      </c>
      <c r="N3408"/>
      <c r="O3408"/>
    </row>
    <row r="3409" spans="1:15" x14ac:dyDescent="0.25">
      <c r="A3409">
        <v>39.644776999999998</v>
      </c>
      <c r="B3409">
        <v>-105.17871700000001</v>
      </c>
      <c r="C3409">
        <v>3</v>
      </c>
      <c r="D3409" s="2" t="d">
        <v>2019-04-10T08:13:54.99999989289790275</v>
      </c>
      <c r="E3409" s="1">
        <f>HOUR(US_Accidents_Dec20_updated3[[#This Row],[Start_Time]])</f>
        <v>8</v>
      </c>
      <c r="F3409" s="1">
        <f>MONTH(US_Accidents_Dec20_updated3[[#This Row],[Start_Time]])</f>
        <v>4</v>
      </c>
      <c r="G3409" s="1" t="s">
        <v>51</v>
      </c>
      <c r="H3409" s="1" t="s">
        <v>1016</v>
      </c>
      <c r="I3409">
        <v>1</v>
      </c>
      <c r="J3409">
        <v>12</v>
      </c>
      <c r="K3409">
        <v>0</v>
      </c>
      <c r="L3409" s="1" t="s">
        <v>1204</v>
      </c>
      <c r="N3409"/>
      <c r="O3409"/>
    </row>
    <row r="3410" spans="1:15" x14ac:dyDescent="0.25">
      <c r="A3410">
        <v>39.602213999999996</v>
      </c>
      <c r="B3410">
        <v>-104.888992</v>
      </c>
      <c r="C3410">
        <v>3</v>
      </c>
      <c r="D3410" s="2" t="d">
        <v>2019-04-10T08:12:25.9999998332932575</v>
      </c>
      <c r="E3410" s="1">
        <f>HOUR(US_Accidents_Dec20_updated3[[#This Row],[Start_Time]])</f>
        <v>8</v>
      </c>
      <c r="F3410" s="1">
        <f>MONTH(US_Accidents_Dec20_updated3[[#This Row],[Start_Time]])</f>
        <v>4</v>
      </c>
      <c r="G3410" s="1" t="s">
        <v>51</v>
      </c>
      <c r="H3410" s="1" t="s">
        <v>427</v>
      </c>
      <c r="I3410">
        <v>0.75</v>
      </c>
      <c r="J3410">
        <v>7</v>
      </c>
      <c r="K3410">
        <v>0</v>
      </c>
      <c r="L3410" s="1" t="s">
        <v>1214</v>
      </c>
      <c r="N3410"/>
      <c r="O3410"/>
    </row>
    <row r="3411" spans="1:15" x14ac:dyDescent="0.25">
      <c r="A3411">
        <v>39.775370000000002</v>
      </c>
      <c r="B3411">
        <v>-104.860736</v>
      </c>
      <c r="C3411">
        <v>3</v>
      </c>
      <c r="D3411" s="2" t="d">
        <v>2019-04-10T08:43:55.00000010244548550</v>
      </c>
      <c r="E3411" s="1">
        <f>HOUR(US_Accidents_Dec20_updated3[[#This Row],[Start_Time]])</f>
        <v>8</v>
      </c>
      <c r="F3411" s="1">
        <f>MONTH(US_Accidents_Dec20_updated3[[#This Row],[Start_Time]])</f>
        <v>4</v>
      </c>
      <c r="G3411" s="1" t="s">
        <v>51</v>
      </c>
      <c r="H3411" s="1" t="s">
        <v>453</v>
      </c>
      <c r="I3411">
        <v>2</v>
      </c>
      <c r="J3411">
        <v>14</v>
      </c>
      <c r="K3411">
        <v>0</v>
      </c>
      <c r="L3411" s="1" t="s">
        <v>1204</v>
      </c>
      <c r="N3411"/>
      <c r="O3411"/>
    </row>
    <row r="3412" spans="1:15" x14ac:dyDescent="0.25">
      <c r="A3412">
        <v>39.696599999999997</v>
      </c>
      <c r="B3412">
        <v>-104.82921</v>
      </c>
      <c r="C3412">
        <v>3</v>
      </c>
      <c r="D3412" s="2" t="d">
        <v>2019-04-10T08:42:24.00000020395964325</v>
      </c>
      <c r="E3412" s="1">
        <f>HOUR(US_Accidents_Dec20_updated3[[#This Row],[Start_Time]])</f>
        <v>8</v>
      </c>
      <c r="F3412" s="1">
        <f>MONTH(US_Accidents_Dec20_updated3[[#This Row],[Start_Time]])</f>
        <v>4</v>
      </c>
      <c r="G3412" s="1" t="s">
        <v>51</v>
      </c>
      <c r="H3412" s="1" t="s">
        <v>587</v>
      </c>
      <c r="I3412">
        <v>2</v>
      </c>
      <c r="J3412">
        <v>14</v>
      </c>
      <c r="K3412">
        <v>0</v>
      </c>
      <c r="L3412" s="1" t="s">
        <v>1204</v>
      </c>
      <c r="N3412"/>
      <c r="O3412"/>
    </row>
    <row r="3413" spans="1:15" x14ac:dyDescent="0.25">
      <c r="A3413">
        <v>39.529260000000001</v>
      </c>
      <c r="B3413">
        <v>-106.21624</v>
      </c>
      <c r="C3413">
        <v>4</v>
      </c>
      <c r="D3413" s="2" t="d">
        <v>2019-04-10T10:15:24.00000016205013075</v>
      </c>
      <c r="E3413" s="1">
        <f>HOUR(US_Accidents_Dec20_updated3[[#This Row],[Start_Time]])</f>
        <v>10</v>
      </c>
      <c r="F3413" s="1">
        <f>MONTH(US_Accidents_Dec20_updated3[[#This Row],[Start_Time]])</f>
        <v>4</v>
      </c>
      <c r="G3413" s="1" t="s">
        <v>51</v>
      </c>
      <c r="H3413" s="1" t="s">
        <v>4906</v>
      </c>
      <c r="I3413">
        <v>0.5</v>
      </c>
      <c r="J3413">
        <v>5</v>
      </c>
      <c r="K3413">
        <v>0.02</v>
      </c>
      <c r="L3413" s="1" t="s">
        <v>4895</v>
      </c>
      <c r="N3413"/>
      <c r="O3413"/>
    </row>
    <row r="3414" spans="1:15" x14ac:dyDescent="0.25">
      <c r="A3414">
        <v>39.575310000000002</v>
      </c>
      <c r="B3414">
        <v>-106.11292</v>
      </c>
      <c r="C3414">
        <v>4</v>
      </c>
      <c r="D3414" s="2" t="d">
        <v>2019-04-10T11:52:54.99999997671693450</v>
      </c>
      <c r="E3414" s="1">
        <f>HOUR(US_Accidents_Dec20_updated3[[#This Row],[Start_Time]])</f>
        <v>11</v>
      </c>
      <c r="F3414" s="1">
        <f>MONTH(US_Accidents_Dec20_updated3[[#This Row],[Start_Time]])</f>
        <v>4</v>
      </c>
      <c r="G3414" s="1" t="s">
        <v>51</v>
      </c>
      <c r="H3414" s="1" t="s">
        <v>6059</v>
      </c>
      <c r="I3414">
        <v>3</v>
      </c>
      <c r="J3414">
        <v>9</v>
      </c>
      <c r="K3414">
        <v>0</v>
      </c>
      <c r="L3414" s="1" t="s">
        <v>1211</v>
      </c>
      <c r="N3414"/>
      <c r="O3414"/>
    </row>
    <row r="3415" spans="1:15" x14ac:dyDescent="0.25">
      <c r="A3415">
        <v>39.856301000000002</v>
      </c>
      <c r="B3415">
        <v>-104.987278</v>
      </c>
      <c r="C3415">
        <v>3</v>
      </c>
      <c r="D3415" s="2" t="d">
        <v>2019-04-10T12:01:54.99999985098839025</v>
      </c>
      <c r="E3415" s="1">
        <f>HOUR(US_Accidents_Dec20_updated3[[#This Row],[Start_Time]])</f>
        <v>12</v>
      </c>
      <c r="F3415" s="1">
        <f>MONTH(US_Accidents_Dec20_updated3[[#This Row],[Start_Time]])</f>
        <v>4</v>
      </c>
      <c r="G3415" s="1" t="s">
        <v>51</v>
      </c>
      <c r="H3415" s="1" t="s">
        <v>518</v>
      </c>
      <c r="I3415">
        <v>1</v>
      </c>
      <c r="J3415">
        <v>13</v>
      </c>
      <c r="K3415">
        <v>0</v>
      </c>
      <c r="L3415" s="1" t="s">
        <v>1214</v>
      </c>
      <c r="N3415"/>
      <c r="O3415"/>
    </row>
    <row r="3416" spans="1:15" x14ac:dyDescent="0.25">
      <c r="A3416">
        <v>39.776431000000002</v>
      </c>
      <c r="B3416">
        <v>-104.875114</v>
      </c>
      <c r="C3416">
        <v>3</v>
      </c>
      <c r="D3416" s="2" t="d">
        <v>2019-04-10T13:28:08.00000022165477600</v>
      </c>
      <c r="E3416" s="1">
        <f>HOUR(US_Accidents_Dec20_updated3[[#This Row],[Start_Time]])</f>
        <v>13</v>
      </c>
      <c r="F3416" s="1">
        <f>MONTH(US_Accidents_Dec20_updated3[[#This Row],[Start_Time]])</f>
        <v>4</v>
      </c>
      <c r="G3416" s="1" t="s">
        <v>51</v>
      </c>
      <c r="H3416" s="1" t="s">
        <v>453</v>
      </c>
      <c r="I3416">
        <v>1</v>
      </c>
      <c r="J3416">
        <v>13</v>
      </c>
      <c r="K3416">
        <v>0.04</v>
      </c>
      <c r="L3416" s="1" t="s">
        <v>1227</v>
      </c>
      <c r="N3416"/>
      <c r="O3416"/>
    </row>
    <row r="3417" spans="1:15" x14ac:dyDescent="0.25">
      <c r="A3417">
        <v>37.321005999999997</v>
      </c>
      <c r="B3417">
        <v>-108.090171</v>
      </c>
      <c r="C3417">
        <v>4</v>
      </c>
      <c r="D3417" s="2" t="d">
        <v>2019-04-10T16:45:24.99999997671693450</v>
      </c>
      <c r="E3417" s="1">
        <f>HOUR(US_Accidents_Dec20_updated3[[#This Row],[Start_Time]])</f>
        <v>16</v>
      </c>
      <c r="F3417" s="1">
        <f>MONTH(US_Accidents_Dec20_updated3[[#This Row],[Start_Time]])</f>
        <v>4</v>
      </c>
      <c r="G3417" s="1" t="s">
        <v>51</v>
      </c>
      <c r="H3417" s="1" t="s">
        <v>6673</v>
      </c>
      <c r="I3417">
        <v>6</v>
      </c>
      <c r="J3417">
        <v>8</v>
      </c>
      <c r="K3417">
        <v>0.01</v>
      </c>
      <c r="L3417" s="1" t="s">
        <v>1211</v>
      </c>
      <c r="N3417"/>
      <c r="O3417"/>
    </row>
    <row r="3418" spans="1:15" x14ac:dyDescent="0.25">
      <c r="A3418">
        <v>37.316614999999999</v>
      </c>
      <c r="B3418">
        <v>-108.07798699999999</v>
      </c>
      <c r="C3418">
        <v>4</v>
      </c>
      <c r="D3418" s="2" t="d">
        <v>2019-04-10T16:45:24.99999997671693450</v>
      </c>
      <c r="E3418" s="1">
        <f>HOUR(US_Accidents_Dec20_updated3[[#This Row],[Start_Time]])</f>
        <v>16</v>
      </c>
      <c r="F3418" s="1">
        <f>MONTH(US_Accidents_Dec20_updated3[[#This Row],[Start_Time]])</f>
        <v>4</v>
      </c>
      <c r="G3418" s="1" t="s">
        <v>51</v>
      </c>
      <c r="H3418" s="1" t="s">
        <v>6592</v>
      </c>
      <c r="I3418">
        <v>6</v>
      </c>
      <c r="J3418">
        <v>22</v>
      </c>
      <c r="K3418">
        <v>0</v>
      </c>
      <c r="L3418" s="1" t="s">
        <v>1224</v>
      </c>
      <c r="N3418"/>
      <c r="O3418"/>
    </row>
    <row r="3419" spans="1:15" x14ac:dyDescent="0.25">
      <c r="A3419">
        <v>40.449131999999999</v>
      </c>
      <c r="B3419">
        <v>-104.99193</v>
      </c>
      <c r="C3419">
        <v>3</v>
      </c>
      <c r="D3419" s="2" t="d">
        <v>2019-04-10T15:22:07.99999988637864900</v>
      </c>
      <c r="E3419" s="1">
        <f>HOUR(US_Accidents_Dec20_updated3[[#This Row],[Start_Time]])</f>
        <v>15</v>
      </c>
      <c r="F3419" s="1">
        <f>MONTH(US_Accidents_Dec20_updated3[[#This Row],[Start_Time]])</f>
        <v>4</v>
      </c>
      <c r="G3419" s="1" t="s">
        <v>51</v>
      </c>
      <c r="H3419" s="1" t="s">
        <v>400</v>
      </c>
      <c r="I3419">
        <v>0.25</v>
      </c>
      <c r="J3419">
        <v>21</v>
      </c>
      <c r="K3419">
        <v>0</v>
      </c>
      <c r="L3419" s="1" t="s">
        <v>4897</v>
      </c>
      <c r="N3419"/>
      <c r="O3419"/>
    </row>
    <row r="3420" spans="1:15" x14ac:dyDescent="0.25">
      <c r="A3420">
        <v>39.516843000000001</v>
      </c>
      <c r="B3420">
        <v>-104.867828</v>
      </c>
      <c r="C3420">
        <v>3</v>
      </c>
      <c r="D3420" s="2" t="d">
        <v>2019-04-10T20:31:54.00000003632157975</v>
      </c>
      <c r="E3420" s="1">
        <f>HOUR(US_Accidents_Dec20_updated3[[#This Row],[Start_Time]])</f>
        <v>20</v>
      </c>
      <c r="F3420" s="1">
        <f>MONTH(US_Accidents_Dec20_updated3[[#This Row],[Start_Time]])</f>
        <v>4</v>
      </c>
      <c r="G3420" s="1" t="s">
        <v>53</v>
      </c>
      <c r="H3420" s="1" t="s">
        <v>330</v>
      </c>
      <c r="I3420">
        <v>0.5</v>
      </c>
      <c r="J3420">
        <v>25</v>
      </c>
      <c r="K3420">
        <v>0</v>
      </c>
      <c r="L3420" s="1" t="s">
        <v>4896</v>
      </c>
      <c r="N3420"/>
      <c r="O3420"/>
    </row>
    <row r="3421" spans="1:15" x14ac:dyDescent="0.25">
      <c r="A3421">
        <v>39.987659999999998</v>
      </c>
      <c r="B3421">
        <v>-105.23703999999999</v>
      </c>
      <c r="C3421">
        <v>3</v>
      </c>
      <c r="D3421" s="2" t="d">
        <v>2019-04-10T18:40:08.00000026356428850</v>
      </c>
      <c r="E3421" s="1">
        <f>HOUR(US_Accidents_Dec20_updated3[[#This Row],[Start_Time]])</f>
        <v>18</v>
      </c>
      <c r="F3421" s="1">
        <f>MONTH(US_Accidents_Dec20_updated3[[#This Row],[Start_Time]])</f>
        <v>4</v>
      </c>
      <c r="G3421" s="1" t="s">
        <v>51</v>
      </c>
      <c r="H3421" s="1" t="s">
        <v>323</v>
      </c>
      <c r="I3421">
        <v>1</v>
      </c>
      <c r="J3421">
        <v>14</v>
      </c>
      <c r="K3421">
        <v>0</v>
      </c>
      <c r="L3421" s="1" t="s">
        <v>1211</v>
      </c>
      <c r="N3421"/>
      <c r="O3421"/>
    </row>
    <row r="3422" spans="1:15" x14ac:dyDescent="0.25">
      <c r="A3422">
        <v>39.725250000000003</v>
      </c>
      <c r="B3422">
        <v>-105.134316</v>
      </c>
      <c r="C3422">
        <v>3</v>
      </c>
      <c r="D3422" s="2" t="d">
        <v>2019-04-10T18:46:08.00000017974525675</v>
      </c>
      <c r="E3422" s="1">
        <f>HOUR(US_Accidents_Dec20_updated3[[#This Row],[Start_Time]])</f>
        <v>18</v>
      </c>
      <c r="F3422" s="1">
        <f>MONTH(US_Accidents_Dec20_updated3[[#This Row],[Start_Time]])</f>
        <v>4</v>
      </c>
      <c r="G3422" s="1" t="s">
        <v>51</v>
      </c>
      <c r="H3422" s="1" t="s">
        <v>971</v>
      </c>
      <c r="I3422">
        <v>0.5</v>
      </c>
      <c r="J3422">
        <v>17</v>
      </c>
      <c r="K3422">
        <v>0</v>
      </c>
      <c r="L3422" s="1" t="s">
        <v>1211</v>
      </c>
      <c r="N3422"/>
      <c r="O3422"/>
    </row>
    <row r="3423" spans="1:15" x14ac:dyDescent="0.25">
      <c r="A3423">
        <v>39.501890000000003</v>
      </c>
      <c r="B3423">
        <v>-104.87457999999999</v>
      </c>
      <c r="C3423">
        <v>3</v>
      </c>
      <c r="D3423" s="2" t="d">
        <v>2019-04-10T18:30:24.99999976716935850</v>
      </c>
      <c r="E3423" s="1">
        <f>HOUR(US_Accidents_Dec20_updated3[[#This Row],[Start_Time]])</f>
        <v>18</v>
      </c>
      <c r="F3423" s="1">
        <f>MONTH(US_Accidents_Dec20_updated3[[#This Row],[Start_Time]])</f>
        <v>4</v>
      </c>
      <c r="G3423" s="1" t="s">
        <v>51</v>
      </c>
      <c r="H3423" s="1" t="s">
        <v>4948</v>
      </c>
      <c r="I3423">
        <v>0.75</v>
      </c>
      <c r="J3423">
        <v>18</v>
      </c>
      <c r="K3423">
        <v>0.01</v>
      </c>
      <c r="L3423" s="1" t="s">
        <v>1211</v>
      </c>
      <c r="N3423"/>
      <c r="O3423"/>
    </row>
    <row r="3424" spans="1:15" x14ac:dyDescent="0.25">
      <c r="A3424">
        <v>39.555110999999997</v>
      </c>
      <c r="B3424">
        <v>-104.870529</v>
      </c>
      <c r="C3424">
        <v>3</v>
      </c>
      <c r="D3424" s="2" t="d">
        <v>2019-04-10T20:19:54.00000020395964325</v>
      </c>
      <c r="E3424" s="1">
        <f>HOUR(US_Accidents_Dec20_updated3[[#This Row],[Start_Time]])</f>
        <v>20</v>
      </c>
      <c r="F3424" s="1">
        <f>MONTH(US_Accidents_Dec20_updated3[[#This Row],[Start_Time]])</f>
        <v>4</v>
      </c>
      <c r="G3424" s="1" t="s">
        <v>53</v>
      </c>
      <c r="H3424" s="1" t="s">
        <v>893</v>
      </c>
      <c r="I3424">
        <v>0.75</v>
      </c>
      <c r="J3424">
        <v>22</v>
      </c>
      <c r="K3424">
        <v>0</v>
      </c>
      <c r="L3424" s="1" t="s">
        <v>1224</v>
      </c>
      <c r="N3424"/>
      <c r="O3424"/>
    </row>
    <row r="3425" spans="1:15" x14ac:dyDescent="0.25">
      <c r="A3425">
        <v>39.783931000000003</v>
      </c>
      <c r="B3425">
        <v>-104.98936999999999</v>
      </c>
      <c r="C3425">
        <v>3</v>
      </c>
      <c r="D3425" s="2" t="d">
        <v>2019-04-10T20:01:53.99999982677400375</v>
      </c>
      <c r="E3425" s="1">
        <f>HOUR(US_Accidents_Dec20_updated3[[#This Row],[Start_Time]])</f>
        <v>20</v>
      </c>
      <c r="F3425" s="1">
        <f>MONTH(US_Accidents_Dec20_updated3[[#This Row],[Start_Time]])</f>
        <v>4</v>
      </c>
      <c r="G3425" s="1" t="s">
        <v>53</v>
      </c>
      <c r="H3425" s="1" t="s">
        <v>533</v>
      </c>
      <c r="I3425">
        <v>0.5</v>
      </c>
      <c r="J3425">
        <v>9</v>
      </c>
      <c r="K3425">
        <v>0</v>
      </c>
      <c r="L3425" s="1" t="s">
        <v>4895</v>
      </c>
      <c r="N3425"/>
      <c r="O3425"/>
    </row>
    <row r="3426" spans="1:15" x14ac:dyDescent="0.25">
      <c r="A3426">
        <v>39.771329999999999</v>
      </c>
      <c r="B3426">
        <v>-104.99073</v>
      </c>
      <c r="C3426">
        <v>3</v>
      </c>
      <c r="D3426" s="2" t="d">
        <v>2019-04-10T19:49:53.99999999441206725</v>
      </c>
      <c r="E3426" s="1">
        <f>HOUR(US_Accidents_Dec20_updated3[[#This Row],[Start_Time]])</f>
        <v>19</v>
      </c>
      <c r="F3426" s="1">
        <f>MONTH(US_Accidents_Dec20_updated3[[#This Row],[Start_Time]])</f>
        <v>4</v>
      </c>
      <c r="G3426" s="1" t="s">
        <v>51</v>
      </c>
      <c r="H3426" s="1" t="s">
        <v>366</v>
      </c>
      <c r="I3426">
        <v>0.5</v>
      </c>
      <c r="J3426">
        <v>9</v>
      </c>
      <c r="K3426">
        <v>0</v>
      </c>
      <c r="L3426" s="1" t="s">
        <v>4895</v>
      </c>
      <c r="N3426"/>
      <c r="O3426"/>
    </row>
    <row r="3427" spans="1:15" x14ac:dyDescent="0.25">
      <c r="A3427">
        <v>39.341909000000001</v>
      </c>
      <c r="B3427">
        <v>-106.05302</v>
      </c>
      <c r="C3427">
        <v>3</v>
      </c>
      <c r="D3427" s="2" t="d">
        <v>2019-04-10T20:25:54.00000012014061150</v>
      </c>
      <c r="E3427" s="1">
        <f>HOUR(US_Accidents_Dec20_updated3[[#This Row],[Start_Time]])</f>
        <v>20</v>
      </c>
      <c r="F3427" s="1">
        <f>MONTH(US_Accidents_Dec20_updated3[[#This Row],[Start_Time]])</f>
        <v>4</v>
      </c>
      <c r="G3427" s="1" t="s">
        <v>53</v>
      </c>
      <c r="H3427" s="1" t="s">
        <v>7251</v>
      </c>
      <c r="I3427">
        <v>3</v>
      </c>
      <c r="J3427">
        <v>8</v>
      </c>
      <c r="K3427">
        <v>0.01</v>
      </c>
      <c r="L3427" s="1" t="s">
        <v>1211</v>
      </c>
      <c r="N3427"/>
      <c r="O3427"/>
    </row>
    <row r="3428" spans="1:15" x14ac:dyDescent="0.25">
      <c r="A3428">
        <v>39.783430000000003</v>
      </c>
      <c r="B3428">
        <v>-105.06274999999999</v>
      </c>
      <c r="C3428">
        <v>3</v>
      </c>
      <c r="D3428" s="2" t="d">
        <v>2019-04-10T20:37:52.999999718740582800</v>
      </c>
      <c r="E3428" s="1">
        <f>HOUR(US_Accidents_Dec20_updated3[[#This Row],[Start_Time]])</f>
        <v>20</v>
      </c>
      <c r="F3428" s="1">
        <f>MONTH(US_Accidents_Dec20_updated3[[#This Row],[Start_Time]])</f>
        <v>4</v>
      </c>
      <c r="G3428" s="1" t="s">
        <v>53</v>
      </c>
      <c r="H3428" s="1" t="s">
        <v>367</v>
      </c>
      <c r="I3428">
        <v>0.5</v>
      </c>
      <c r="J3428">
        <v>10</v>
      </c>
      <c r="K3428">
        <v>0</v>
      </c>
      <c r="L3428" s="1" t="s">
        <v>1211</v>
      </c>
      <c r="N3428"/>
      <c r="O3428"/>
    </row>
    <row r="3429" spans="1:15" x14ac:dyDescent="0.25">
      <c r="A3429">
        <v>39.72542</v>
      </c>
      <c r="B3429">
        <v>-105.022004</v>
      </c>
      <c r="C3429">
        <v>3</v>
      </c>
      <c r="D3429" s="2" t="d">
        <v>2019-04-10T20:43:53.99999986868351625</v>
      </c>
      <c r="E3429" s="1">
        <f>HOUR(US_Accidents_Dec20_updated3[[#This Row],[Start_Time]])</f>
        <v>20</v>
      </c>
      <c r="F3429" s="1">
        <f>MONTH(US_Accidents_Dec20_updated3[[#This Row],[Start_Time]])</f>
        <v>4</v>
      </c>
      <c r="G3429" s="1" t="s">
        <v>53</v>
      </c>
      <c r="H3429" s="1" t="s">
        <v>594</v>
      </c>
      <c r="I3429">
        <v>0.5</v>
      </c>
      <c r="J3429">
        <v>10</v>
      </c>
      <c r="K3429">
        <v>0</v>
      </c>
      <c r="L3429" s="1" t="s">
        <v>1211</v>
      </c>
      <c r="N3429"/>
      <c r="O3429"/>
    </row>
    <row r="3430" spans="1:15" x14ac:dyDescent="0.25">
      <c r="A3430">
        <v>39.7258</v>
      </c>
      <c r="B3430">
        <v>-105.00963</v>
      </c>
      <c r="C3430">
        <v>4</v>
      </c>
      <c r="D3430" s="2" t="d">
        <v>2019-04-10T20:46:53.00000022165477600</v>
      </c>
      <c r="E3430" s="1">
        <f>HOUR(US_Accidents_Dec20_updated3[[#This Row],[Start_Time]])</f>
        <v>20</v>
      </c>
      <c r="F3430" s="1">
        <f>MONTH(US_Accidents_Dec20_updated3[[#This Row],[Start_Time]])</f>
        <v>4</v>
      </c>
      <c r="G3430" s="1" t="s">
        <v>53</v>
      </c>
      <c r="H3430" s="1" t="s">
        <v>3909</v>
      </c>
      <c r="I3430">
        <v>0.5</v>
      </c>
      <c r="J3430">
        <v>10</v>
      </c>
      <c r="K3430">
        <v>0</v>
      </c>
      <c r="L3430" s="1" t="s">
        <v>1211</v>
      </c>
      <c r="N3430"/>
      <c r="O3430"/>
    </row>
    <row r="3431" spans="1:15" x14ac:dyDescent="0.25">
      <c r="A3431">
        <v>39.508201999999997</v>
      </c>
      <c r="B3431">
        <v>-104.87215</v>
      </c>
      <c r="C3431">
        <v>3</v>
      </c>
      <c r="D3431" s="2" t="d">
        <v>2019-04-10T20:37:53.999999952502548675</v>
      </c>
      <c r="E3431" s="1">
        <f>HOUR(US_Accidents_Dec20_updated3[[#This Row],[Start_Time]])</f>
        <v>20</v>
      </c>
      <c r="F3431" s="1">
        <f>MONTH(US_Accidents_Dec20_updated3[[#This Row],[Start_Time]])</f>
        <v>4</v>
      </c>
      <c r="G3431" s="1" t="s">
        <v>53</v>
      </c>
      <c r="H3431" s="1" t="s">
        <v>5372</v>
      </c>
      <c r="I3431">
        <v>0.5</v>
      </c>
      <c r="J3431">
        <v>25</v>
      </c>
      <c r="K3431">
        <v>0</v>
      </c>
      <c r="L3431" s="1" t="s">
        <v>4896</v>
      </c>
      <c r="N3431"/>
      <c r="O3431"/>
    </row>
    <row r="3432" spans="1:15" x14ac:dyDescent="0.25">
      <c r="A3432">
        <v>38.07649</v>
      </c>
      <c r="B3432">
        <v>-104.70708</v>
      </c>
      <c r="C3432">
        <v>3</v>
      </c>
      <c r="D3432" s="2" t="d">
        <v>2019-04-11T05:54:25.00000027008354900</v>
      </c>
      <c r="E3432" s="1">
        <f>HOUR(US_Accidents_Dec20_updated3[[#This Row],[Start_Time]])</f>
        <v>5</v>
      </c>
      <c r="F3432" s="1">
        <f>MONTH(US_Accidents_Dec20_updated3[[#This Row],[Start_Time]])</f>
        <v>4</v>
      </c>
      <c r="G3432" s="1" t="s">
        <v>53</v>
      </c>
      <c r="H3432" s="1" t="s">
        <v>511</v>
      </c>
      <c r="I3432">
        <v>10</v>
      </c>
      <c r="J3432">
        <v>12</v>
      </c>
      <c r="K3432">
        <v>0</v>
      </c>
      <c r="L3432" s="1" t="s">
        <v>819</v>
      </c>
      <c r="N3432"/>
      <c r="O3432"/>
    </row>
    <row r="3433" spans="1:15" x14ac:dyDescent="0.25">
      <c r="A3433">
        <v>39.916510000000002</v>
      </c>
      <c r="B3433">
        <v>-105.09426000000001</v>
      </c>
      <c r="C3433">
        <v>3</v>
      </c>
      <c r="D3433" s="2" t="d">
        <v>2019-04-11T05:40:09.00000007823109900</v>
      </c>
      <c r="E3433" s="1">
        <f>HOUR(US_Accidents_Dec20_updated3[[#This Row],[Start_Time]])</f>
        <v>5</v>
      </c>
      <c r="F3433" s="1">
        <f>MONTH(US_Accidents_Dec20_updated3[[#This Row],[Start_Time]])</f>
        <v>4</v>
      </c>
      <c r="G3433" s="1" t="s">
        <v>53</v>
      </c>
      <c r="H3433" s="1" t="s">
        <v>371</v>
      </c>
      <c r="I3433">
        <v>10</v>
      </c>
      <c r="J3433">
        <v>3</v>
      </c>
      <c r="K3433">
        <v>0</v>
      </c>
      <c r="L3433" s="1" t="s">
        <v>966</v>
      </c>
      <c r="N3433"/>
      <c r="O3433"/>
    </row>
    <row r="3434" spans="1:15" x14ac:dyDescent="0.25">
      <c r="A3434">
        <v>39.924411999999997</v>
      </c>
      <c r="B3434">
        <v>-105.110708</v>
      </c>
      <c r="C3434">
        <v>3</v>
      </c>
      <c r="D3434" s="2" t="d">
        <v>2019-04-11T05:34:09.00000016205013075</v>
      </c>
      <c r="E3434" s="1">
        <f>HOUR(US_Accidents_Dec20_updated3[[#This Row],[Start_Time]])</f>
        <v>5</v>
      </c>
      <c r="F3434" s="1">
        <f>MONTH(US_Accidents_Dec20_updated3[[#This Row],[Start_Time]])</f>
        <v>4</v>
      </c>
      <c r="G3434" s="1" t="s">
        <v>53</v>
      </c>
      <c r="H3434" s="1" t="s">
        <v>1790</v>
      </c>
      <c r="I3434">
        <v>10</v>
      </c>
      <c r="J3434">
        <v>3</v>
      </c>
      <c r="K3434">
        <v>0</v>
      </c>
      <c r="L3434" s="1" t="s">
        <v>966</v>
      </c>
      <c r="N3434"/>
      <c r="O3434"/>
    </row>
    <row r="3435" spans="1:15" x14ac:dyDescent="0.25">
      <c r="A3435">
        <v>39.671491000000003</v>
      </c>
      <c r="B3435">
        <v>-104.9282</v>
      </c>
      <c r="C3435">
        <v>3</v>
      </c>
      <c r="D3435" s="2" t="d">
        <v>2019-04-11T05:43:53.00000026356428850</v>
      </c>
      <c r="E3435" s="1">
        <f>HOUR(US_Accidents_Dec20_updated3[[#This Row],[Start_Time]])</f>
        <v>5</v>
      </c>
      <c r="F3435" s="1">
        <f>MONTH(US_Accidents_Dec20_updated3[[#This Row],[Start_Time]])</f>
        <v>4</v>
      </c>
      <c r="G3435" s="1" t="s">
        <v>53</v>
      </c>
      <c r="H3435" s="1" t="s">
        <v>1109</v>
      </c>
      <c r="I3435">
        <v>1</v>
      </c>
      <c r="J3435">
        <v>6</v>
      </c>
      <c r="K3435">
        <v>0</v>
      </c>
      <c r="L3435" s="1" t="s">
        <v>1211</v>
      </c>
      <c r="N3435"/>
      <c r="O3435"/>
    </row>
    <row r="3436" spans="1:15" x14ac:dyDescent="0.25">
      <c r="A3436">
        <v>39.630034999999999</v>
      </c>
      <c r="B3436">
        <v>-104.905278</v>
      </c>
      <c r="C3436">
        <v>3</v>
      </c>
      <c r="D3436" s="2" t="d">
        <v>2019-04-11T05:42:24.99999980907887100</v>
      </c>
      <c r="E3436" s="1">
        <f>HOUR(US_Accidents_Dec20_updated3[[#This Row],[Start_Time]])</f>
        <v>5</v>
      </c>
      <c r="F3436" s="1">
        <f>MONTH(US_Accidents_Dec20_updated3[[#This Row],[Start_Time]])</f>
        <v>4</v>
      </c>
      <c r="G3436" s="1" t="s">
        <v>53</v>
      </c>
      <c r="H3436" s="1" t="s">
        <v>221</v>
      </c>
      <c r="I3436">
        <v>1</v>
      </c>
      <c r="J3436">
        <v>6</v>
      </c>
      <c r="K3436">
        <v>0</v>
      </c>
      <c r="L3436" s="1" t="s">
        <v>1211</v>
      </c>
      <c r="N3436"/>
      <c r="O3436"/>
    </row>
    <row r="3437" spans="1:15" x14ac:dyDescent="0.25">
      <c r="A3437">
        <v>39.742109999999997</v>
      </c>
      <c r="B3437">
        <v>-104.82549</v>
      </c>
      <c r="C3437">
        <v>3</v>
      </c>
      <c r="D3437" s="2" t="d">
        <v>2019-04-11T05:54:25.00000027008354900</v>
      </c>
      <c r="E3437" s="1">
        <f>HOUR(US_Accidents_Dec20_updated3[[#This Row],[Start_Time]])</f>
        <v>5</v>
      </c>
      <c r="F3437" s="1">
        <f>MONTH(US_Accidents_Dec20_updated3[[#This Row],[Start_Time]])</f>
        <v>4</v>
      </c>
      <c r="G3437" s="1" t="s">
        <v>53</v>
      </c>
      <c r="H3437" s="1" t="s">
        <v>560</v>
      </c>
      <c r="I3437">
        <v>2</v>
      </c>
      <c r="J3437">
        <v>5</v>
      </c>
      <c r="K3437">
        <v>0.03</v>
      </c>
      <c r="L3437" s="1" t="s">
        <v>1211</v>
      </c>
      <c r="N3437"/>
      <c r="O3437"/>
    </row>
    <row r="3438" spans="1:15" x14ac:dyDescent="0.25">
      <c r="A3438">
        <v>39.784910000000004</v>
      </c>
      <c r="B3438">
        <v>-105.047861</v>
      </c>
      <c r="C3438">
        <v>3</v>
      </c>
      <c r="D3438" s="2" t="d">
        <v>2019-04-11T06:07:52.99999992828816150</v>
      </c>
      <c r="E3438" s="1">
        <f>HOUR(US_Accidents_Dec20_updated3[[#This Row],[Start_Time]])</f>
        <v>6</v>
      </c>
      <c r="F3438" s="1">
        <f>MONTH(US_Accidents_Dec20_updated3[[#This Row],[Start_Time]])</f>
        <v>4</v>
      </c>
      <c r="G3438" s="1" t="s">
        <v>51</v>
      </c>
      <c r="H3438" s="1" t="s">
        <v>543</v>
      </c>
      <c r="I3438">
        <v>10</v>
      </c>
      <c r="J3438">
        <v>6</v>
      </c>
      <c r="K3438">
        <v>0</v>
      </c>
      <c r="L3438" s="1" t="s">
        <v>819</v>
      </c>
      <c r="N3438"/>
      <c r="O3438"/>
    </row>
    <row r="3439" spans="1:15" x14ac:dyDescent="0.25">
      <c r="A3439">
        <v>39.725360000000002</v>
      </c>
      <c r="B3439">
        <v>-105.11836599999999</v>
      </c>
      <c r="C3439">
        <v>3</v>
      </c>
      <c r="D3439" s="2" t="d">
        <v>2019-04-11T06:30:26.00000000093132100</v>
      </c>
      <c r="E3439" s="1">
        <f>HOUR(US_Accidents_Dec20_updated3[[#This Row],[Start_Time]])</f>
        <v>6</v>
      </c>
      <c r="F3439" s="1">
        <f>MONTH(US_Accidents_Dec20_updated3[[#This Row],[Start_Time]])</f>
        <v>4</v>
      </c>
      <c r="G3439" s="1" t="s">
        <v>51</v>
      </c>
      <c r="H3439" s="1" t="s">
        <v>922</v>
      </c>
      <c r="I3439">
        <v>20</v>
      </c>
      <c r="J3439">
        <v>6</v>
      </c>
      <c r="K3439">
        <v>0</v>
      </c>
      <c r="L3439" s="1" t="s">
        <v>819</v>
      </c>
      <c r="N3439"/>
      <c r="O3439"/>
    </row>
    <row r="3440" spans="1:15" x14ac:dyDescent="0.25">
      <c r="A3440">
        <v>39.700429999999997</v>
      </c>
      <c r="B3440">
        <v>-104.8292</v>
      </c>
      <c r="C3440">
        <v>3</v>
      </c>
      <c r="D3440" s="2" t="d">
        <v>2019-04-11T07:06:26.00000012665987200</v>
      </c>
      <c r="E3440" s="1">
        <f>HOUR(US_Accidents_Dec20_updated3[[#This Row],[Start_Time]])</f>
        <v>7</v>
      </c>
      <c r="F3440" s="1">
        <f>MONTH(US_Accidents_Dec20_updated3[[#This Row],[Start_Time]])</f>
        <v>4</v>
      </c>
      <c r="G3440" s="1" t="s">
        <v>51</v>
      </c>
      <c r="H3440" s="1" t="s">
        <v>587</v>
      </c>
      <c r="I3440">
        <v>7</v>
      </c>
      <c r="J3440">
        <v>5</v>
      </c>
      <c r="K3440">
        <v>0</v>
      </c>
      <c r="L3440" s="1" t="s">
        <v>819</v>
      </c>
      <c r="N3440"/>
      <c r="O3440"/>
    </row>
    <row r="3441" spans="1:15" x14ac:dyDescent="0.25">
      <c r="A3441">
        <v>39.289594999999998</v>
      </c>
      <c r="B3441">
        <v>-104.89533900000001</v>
      </c>
      <c r="C3441">
        <v>3</v>
      </c>
      <c r="D3441" s="2" t="d">
        <v>2019-04-11T06:30:26.00000000093132100</v>
      </c>
      <c r="E3441" s="1">
        <f>HOUR(US_Accidents_Dec20_updated3[[#This Row],[Start_Time]])</f>
        <v>6</v>
      </c>
      <c r="F3441" s="1">
        <f>MONTH(US_Accidents_Dec20_updated3[[#This Row],[Start_Time]])</f>
        <v>4</v>
      </c>
      <c r="G3441" s="1" t="s">
        <v>51</v>
      </c>
      <c r="H3441" s="1" t="s">
        <v>399</v>
      </c>
      <c r="I3441">
        <v>7</v>
      </c>
      <c r="J3441">
        <v>14</v>
      </c>
      <c r="K3441">
        <v>0</v>
      </c>
      <c r="L3441" s="1" t="s">
        <v>1211</v>
      </c>
      <c r="N3441"/>
      <c r="O3441"/>
    </row>
    <row r="3442" spans="1:15" x14ac:dyDescent="0.25">
      <c r="A3442">
        <v>39.630034999999999</v>
      </c>
      <c r="B3442">
        <v>-104.905278</v>
      </c>
      <c r="C3442">
        <v>3</v>
      </c>
      <c r="D3442" s="2" t="d">
        <v>2019-04-11T07:12:26.00000004284084025</v>
      </c>
      <c r="E3442" s="1">
        <f>HOUR(US_Accidents_Dec20_updated3[[#This Row],[Start_Time]])</f>
        <v>7</v>
      </c>
      <c r="F3442" s="1">
        <f>MONTH(US_Accidents_Dec20_updated3[[#This Row],[Start_Time]])</f>
        <v>4</v>
      </c>
      <c r="G3442" s="1" t="s">
        <v>51</v>
      </c>
      <c r="H3442" s="1" t="s">
        <v>221</v>
      </c>
      <c r="I3442">
        <v>10</v>
      </c>
      <c r="J3442">
        <v>5</v>
      </c>
      <c r="K3442">
        <v>0</v>
      </c>
      <c r="L3442" s="1" t="s">
        <v>966</v>
      </c>
      <c r="N3442"/>
      <c r="O3442"/>
    </row>
    <row r="3443" spans="1:15" x14ac:dyDescent="0.25">
      <c r="A3443">
        <v>39.752267000000003</v>
      </c>
      <c r="B3443">
        <v>-105.05325000000001</v>
      </c>
      <c r="C3443">
        <v>4</v>
      </c>
      <c r="D3443" s="2" t="d">
        <v>2019-04-11T07:24:25.99999987520277675</v>
      </c>
      <c r="E3443" s="1">
        <f>HOUR(US_Accidents_Dec20_updated3[[#This Row],[Start_Time]])</f>
        <v>7</v>
      </c>
      <c r="F3443" s="1">
        <f>MONTH(US_Accidents_Dec20_updated3[[#This Row],[Start_Time]])</f>
        <v>4</v>
      </c>
      <c r="G3443" s="1" t="s">
        <v>51</v>
      </c>
      <c r="H3443" s="1" t="s">
        <v>8513</v>
      </c>
      <c r="I3443">
        <v>15</v>
      </c>
      <c r="J3443">
        <v>3</v>
      </c>
      <c r="K3443">
        <v>0</v>
      </c>
      <c r="L3443" s="1" t="s">
        <v>819</v>
      </c>
      <c r="N3443"/>
      <c r="O3443"/>
    </row>
    <row r="3444" spans="1:15" x14ac:dyDescent="0.25">
      <c r="A3444">
        <v>39.752267000000003</v>
      </c>
      <c r="B3444">
        <v>-105.05325000000001</v>
      </c>
      <c r="C3444">
        <v>4</v>
      </c>
      <c r="D3444" s="2" t="d">
        <v>2019-04-11T07:24:25.99999987520277675</v>
      </c>
      <c r="E3444" s="1">
        <f>HOUR(US_Accidents_Dec20_updated3[[#This Row],[Start_Time]])</f>
        <v>7</v>
      </c>
      <c r="F3444" s="1">
        <f>MONTH(US_Accidents_Dec20_updated3[[#This Row],[Start_Time]])</f>
        <v>4</v>
      </c>
      <c r="G3444" s="1" t="s">
        <v>51</v>
      </c>
      <c r="H3444" s="1" t="s">
        <v>6460</v>
      </c>
      <c r="I3444">
        <v>15</v>
      </c>
      <c r="J3444">
        <v>3</v>
      </c>
      <c r="K3444">
        <v>0</v>
      </c>
      <c r="L3444" s="1" t="s">
        <v>819</v>
      </c>
      <c r="N3444"/>
      <c r="O3444"/>
    </row>
    <row r="3445" spans="1:15" x14ac:dyDescent="0.25">
      <c r="A3445">
        <v>39.531770000000002</v>
      </c>
      <c r="B3445">
        <v>-104.86793</v>
      </c>
      <c r="C3445">
        <v>3</v>
      </c>
      <c r="D3445" s="2" t="d">
        <v>2019-04-11T07:46:09.99999980907887100</v>
      </c>
      <c r="E3445" s="1">
        <f>HOUR(US_Accidents_Dec20_updated3[[#This Row],[Start_Time]])</f>
        <v>7</v>
      </c>
      <c r="F3445" s="1">
        <f>MONTH(US_Accidents_Dec20_updated3[[#This Row],[Start_Time]])</f>
        <v>4</v>
      </c>
      <c r="G3445" s="1" t="s">
        <v>51</v>
      </c>
      <c r="H3445" s="1" t="s">
        <v>573</v>
      </c>
      <c r="I3445">
        <v>10</v>
      </c>
      <c r="J3445">
        <v>7</v>
      </c>
      <c r="K3445">
        <v>0</v>
      </c>
      <c r="L3445" s="1" t="s">
        <v>819</v>
      </c>
      <c r="N3445"/>
      <c r="O3445"/>
    </row>
    <row r="3446" spans="1:15" x14ac:dyDescent="0.25">
      <c r="A3446">
        <v>39.952330000000003</v>
      </c>
      <c r="B3446">
        <v>-104.98792</v>
      </c>
      <c r="C3446">
        <v>3</v>
      </c>
      <c r="D3446" s="2" t="d">
        <v>2019-04-11T07:55:53.00000030547380775</v>
      </c>
      <c r="E3446" s="1">
        <f>HOUR(US_Accidents_Dec20_updated3[[#This Row],[Start_Time]])</f>
        <v>7</v>
      </c>
      <c r="F3446" s="1">
        <f>MONTH(US_Accidents_Dec20_updated3[[#This Row],[Start_Time]])</f>
        <v>4</v>
      </c>
      <c r="G3446" s="1" t="s">
        <v>51</v>
      </c>
      <c r="H3446" s="1" t="s">
        <v>457</v>
      </c>
      <c r="I3446">
        <v>10</v>
      </c>
      <c r="J3446">
        <v>7</v>
      </c>
      <c r="K3446">
        <v>0</v>
      </c>
      <c r="L3446" s="1" t="s">
        <v>966</v>
      </c>
      <c r="N3446"/>
      <c r="O3446"/>
    </row>
    <row r="3447" spans="1:15" x14ac:dyDescent="0.25">
      <c r="A3447">
        <v>39.679209999999998</v>
      </c>
      <c r="B3447">
        <v>-105.90351</v>
      </c>
      <c r="C3447">
        <v>4</v>
      </c>
      <c r="D3447" s="2" t="d">
        <v>2019-04-11T08:04:10.999999791383742975</v>
      </c>
      <c r="E3447" s="1">
        <f>HOUR(US_Accidents_Dec20_updated3[[#This Row],[Start_Time]])</f>
        <v>8</v>
      </c>
      <c r="F3447" s="1">
        <f>MONTH(US_Accidents_Dec20_updated3[[#This Row],[Start_Time]])</f>
        <v>4</v>
      </c>
      <c r="G3447" s="1" t="s">
        <v>51</v>
      </c>
      <c r="H3447" s="1" t="s">
        <v>2134</v>
      </c>
      <c r="I3447">
        <v>10</v>
      </c>
      <c r="J3447">
        <v>8</v>
      </c>
      <c r="K3447">
        <v>0</v>
      </c>
      <c r="L3447" s="1" t="s">
        <v>966</v>
      </c>
      <c r="N3447"/>
      <c r="O3447"/>
    </row>
    <row r="3448" spans="1:15" x14ac:dyDescent="0.25">
      <c r="A3448">
        <v>39.823099999999997</v>
      </c>
      <c r="B3448">
        <v>-104.96729999999999</v>
      </c>
      <c r="C3448">
        <v>3</v>
      </c>
      <c r="D3448" s="2" t="d">
        <v>2019-04-11T08:46:10.9999998332932575</v>
      </c>
      <c r="E3448" s="1">
        <f>HOUR(US_Accidents_Dec20_updated3[[#This Row],[Start_Time]])</f>
        <v>8</v>
      </c>
      <c r="F3448" s="1">
        <f>MONTH(US_Accidents_Dec20_updated3[[#This Row],[Start_Time]])</f>
        <v>4</v>
      </c>
      <c r="G3448" s="1" t="s">
        <v>51</v>
      </c>
      <c r="H3448" s="1" t="s">
        <v>447</v>
      </c>
      <c r="I3448">
        <v>15</v>
      </c>
      <c r="J3448">
        <v>3</v>
      </c>
      <c r="K3448">
        <v>0</v>
      </c>
      <c r="L3448" s="1" t="s">
        <v>966</v>
      </c>
      <c r="N3448"/>
      <c r="O3448"/>
    </row>
    <row r="3449" spans="1:15" x14ac:dyDescent="0.25">
      <c r="A3449">
        <v>39.644776999999998</v>
      </c>
      <c r="B3449">
        <v>-105.17871700000001</v>
      </c>
      <c r="C3449">
        <v>3</v>
      </c>
      <c r="D3449" s="2" t="d">
        <v>2019-04-11T08:18:25.00000014435499800</v>
      </c>
      <c r="E3449" s="1">
        <f>HOUR(US_Accidents_Dec20_updated3[[#This Row],[Start_Time]])</f>
        <v>8</v>
      </c>
      <c r="F3449" s="1">
        <f>MONTH(US_Accidents_Dec20_updated3[[#This Row],[Start_Time]])</f>
        <v>4</v>
      </c>
      <c r="G3449" s="1" t="s">
        <v>51</v>
      </c>
      <c r="H3449" s="1" t="s">
        <v>1016</v>
      </c>
      <c r="I3449">
        <v>15</v>
      </c>
      <c r="J3449">
        <v>3</v>
      </c>
      <c r="K3449">
        <v>0</v>
      </c>
      <c r="L3449" s="1" t="s">
        <v>966</v>
      </c>
      <c r="N3449"/>
      <c r="O3449"/>
    </row>
    <row r="3450" spans="1:15" x14ac:dyDescent="0.25">
      <c r="A3450">
        <v>39.725360000000002</v>
      </c>
      <c r="B3450">
        <v>-105.11836599999999</v>
      </c>
      <c r="C3450">
        <v>3</v>
      </c>
      <c r="D3450" s="2" t="d">
        <v>2019-04-11T09:12:25.00000001862645375</v>
      </c>
      <c r="E3450" s="1">
        <f>HOUR(US_Accidents_Dec20_updated3[[#This Row],[Start_Time]])</f>
        <v>9</v>
      </c>
      <c r="F3450" s="1">
        <f>MONTH(US_Accidents_Dec20_updated3[[#This Row],[Start_Time]])</f>
        <v>4</v>
      </c>
      <c r="G3450" s="1" t="s">
        <v>51</v>
      </c>
      <c r="H3450" s="1" t="s">
        <v>922</v>
      </c>
      <c r="I3450">
        <v>15</v>
      </c>
      <c r="J3450">
        <v>3</v>
      </c>
      <c r="K3450">
        <v>0</v>
      </c>
      <c r="L3450" s="1" t="s">
        <v>966</v>
      </c>
      <c r="N3450"/>
      <c r="O3450"/>
    </row>
    <row r="3451" spans="1:15" x14ac:dyDescent="0.25">
      <c r="A3451">
        <v>39.78313</v>
      </c>
      <c r="B3451">
        <v>-105.00687000000001</v>
      </c>
      <c r="C3451">
        <v>3</v>
      </c>
      <c r="D3451" s="2" t="d">
        <v>2019-04-11T08:54:25.00000027008354900</v>
      </c>
      <c r="E3451" s="1">
        <f>HOUR(US_Accidents_Dec20_updated3[[#This Row],[Start_Time]])</f>
        <v>8</v>
      </c>
      <c r="F3451" s="1">
        <f>MONTH(US_Accidents_Dec20_updated3[[#This Row],[Start_Time]])</f>
        <v>4</v>
      </c>
      <c r="G3451" s="1" t="s">
        <v>51</v>
      </c>
      <c r="H3451" s="1" t="s">
        <v>352</v>
      </c>
      <c r="I3451">
        <v>15</v>
      </c>
      <c r="J3451">
        <v>3</v>
      </c>
      <c r="K3451">
        <v>0</v>
      </c>
      <c r="L3451" s="1" t="s">
        <v>966</v>
      </c>
      <c r="N3451"/>
      <c r="O3451"/>
    </row>
    <row r="3452" spans="1:15" x14ac:dyDescent="0.25">
      <c r="A3452">
        <v>39.725369999999998</v>
      </c>
      <c r="B3452">
        <v>-105.11301</v>
      </c>
      <c r="C3452">
        <v>4</v>
      </c>
      <c r="D3452" s="2" t="d">
        <v>2019-04-11T09:13:52.99999984446912975</v>
      </c>
      <c r="E3452" s="1">
        <f>HOUR(US_Accidents_Dec20_updated3[[#This Row],[Start_Time]])</f>
        <v>9</v>
      </c>
      <c r="F3452" s="1">
        <f>MONTH(US_Accidents_Dec20_updated3[[#This Row],[Start_Time]])</f>
        <v>4</v>
      </c>
      <c r="G3452" s="1" t="s">
        <v>51</v>
      </c>
      <c r="H3452" s="1" t="s">
        <v>5314</v>
      </c>
      <c r="I3452">
        <v>15</v>
      </c>
      <c r="J3452">
        <v>3</v>
      </c>
      <c r="K3452">
        <v>0</v>
      </c>
      <c r="L3452" s="1" t="s">
        <v>966</v>
      </c>
      <c r="N3452"/>
      <c r="O3452"/>
    </row>
    <row r="3453" spans="1:15" x14ac:dyDescent="0.25">
      <c r="A3453">
        <v>39.671491000000003</v>
      </c>
      <c r="B3453">
        <v>-104.9282</v>
      </c>
      <c r="C3453">
        <v>3</v>
      </c>
      <c r="D3453" s="2" t="d">
        <v>2019-04-11T09:55:52.99999988637864900</v>
      </c>
      <c r="E3453" s="1">
        <f>HOUR(US_Accidents_Dec20_updated3[[#This Row],[Start_Time]])</f>
        <v>9</v>
      </c>
      <c r="F3453" s="1">
        <f>MONTH(US_Accidents_Dec20_updated3[[#This Row],[Start_Time]])</f>
        <v>4</v>
      </c>
      <c r="G3453" s="1" t="s">
        <v>51</v>
      </c>
      <c r="H3453" s="1" t="s">
        <v>1109</v>
      </c>
      <c r="I3453">
        <v>10</v>
      </c>
      <c r="J3453">
        <v>5</v>
      </c>
      <c r="K3453">
        <v>0</v>
      </c>
      <c r="L3453" s="1" t="s">
        <v>819</v>
      </c>
      <c r="N3453"/>
      <c r="O3453"/>
    </row>
    <row r="3454" spans="1:15" x14ac:dyDescent="0.25">
      <c r="A3454">
        <v>39.675379999999997</v>
      </c>
      <c r="B3454">
        <v>-104.93097</v>
      </c>
      <c r="C3454">
        <v>4</v>
      </c>
      <c r="D3454" s="2" t="d">
        <v>2019-04-11T10:00:24.99999997671693450</v>
      </c>
      <c r="E3454" s="1">
        <f>HOUR(US_Accidents_Dec20_updated3[[#This Row],[Start_Time]])</f>
        <v>10</v>
      </c>
      <c r="F3454" s="1">
        <f>MONTH(US_Accidents_Dec20_updated3[[#This Row],[Start_Time]])</f>
        <v>4</v>
      </c>
      <c r="G3454" s="1" t="s">
        <v>51</v>
      </c>
      <c r="H3454" s="1" t="s">
        <v>2275</v>
      </c>
      <c r="I3454">
        <v>10</v>
      </c>
      <c r="J3454">
        <v>5</v>
      </c>
      <c r="K3454">
        <v>0</v>
      </c>
      <c r="L3454" s="1" t="s">
        <v>819</v>
      </c>
      <c r="N3454"/>
      <c r="O3454"/>
    </row>
    <row r="3455" spans="1:15" x14ac:dyDescent="0.25">
      <c r="A3455">
        <v>39.628624000000002</v>
      </c>
      <c r="B3455">
        <v>-105.01047</v>
      </c>
      <c r="C3455">
        <v>3</v>
      </c>
      <c r="D3455" s="2" t="d">
        <v>2019-04-11T10:04:09.99999976716935850</v>
      </c>
      <c r="E3455" s="1">
        <f>HOUR(US_Accidents_Dec20_updated3[[#This Row],[Start_Time]])</f>
        <v>10</v>
      </c>
      <c r="F3455" s="1">
        <f>MONTH(US_Accidents_Dec20_updated3[[#This Row],[Start_Time]])</f>
        <v>4</v>
      </c>
      <c r="G3455" s="1" t="s">
        <v>51</v>
      </c>
      <c r="H3455" s="1" t="s">
        <v>342</v>
      </c>
      <c r="I3455">
        <v>10</v>
      </c>
      <c r="J3455">
        <v>5</v>
      </c>
      <c r="K3455">
        <v>0</v>
      </c>
      <c r="L3455" s="1" t="s">
        <v>819</v>
      </c>
      <c r="N3455"/>
      <c r="O3455"/>
    </row>
    <row r="3456" spans="1:15" x14ac:dyDescent="0.25">
      <c r="A3456">
        <v>39.970151000000001</v>
      </c>
      <c r="B3456">
        <v>-104.98801</v>
      </c>
      <c r="C3456">
        <v>3</v>
      </c>
      <c r="D3456" s="2" t="d">
        <v>2019-04-11T10:31:53.00000001210719325</v>
      </c>
      <c r="E3456" s="1">
        <f>HOUR(US_Accidents_Dec20_updated3[[#This Row],[Start_Time]])</f>
        <v>10</v>
      </c>
      <c r="F3456" s="1">
        <f>MONTH(US_Accidents_Dec20_updated3[[#This Row],[Start_Time]])</f>
        <v>4</v>
      </c>
      <c r="G3456" s="1" t="s">
        <v>51</v>
      </c>
      <c r="H3456" s="1" t="s">
        <v>561</v>
      </c>
      <c r="I3456">
        <v>10</v>
      </c>
      <c r="J3456">
        <v>0</v>
      </c>
      <c r="K3456">
        <v>0</v>
      </c>
      <c r="L3456" s="1" t="s">
        <v>966</v>
      </c>
      <c r="N3456"/>
      <c r="O3456"/>
    </row>
    <row r="3457" spans="1:15" x14ac:dyDescent="0.25">
      <c r="A3457">
        <v>37.134290999999997</v>
      </c>
      <c r="B3457">
        <v>-104.521441</v>
      </c>
      <c r="C3457">
        <v>4</v>
      </c>
      <c r="D3457" s="2" t="d">
        <v>2019-04-11T14:35:41.00000029429793550</v>
      </c>
      <c r="E3457" s="1">
        <f>HOUR(US_Accidents_Dec20_updated3[[#This Row],[Start_Time]])</f>
        <v>14</v>
      </c>
      <c r="F3457" s="1">
        <f>MONTH(US_Accidents_Dec20_updated3[[#This Row],[Start_Time]])</f>
        <v>4</v>
      </c>
      <c r="G3457" s="1" t="s">
        <v>51</v>
      </c>
      <c r="H3457" s="1" t="s">
        <v>2277</v>
      </c>
      <c r="I3457">
        <v>10</v>
      </c>
      <c r="J3457">
        <v>12</v>
      </c>
      <c r="K3457">
        <v>0</v>
      </c>
      <c r="L3457" s="1" t="s">
        <v>819</v>
      </c>
      <c r="N3457"/>
      <c r="O3457"/>
    </row>
    <row r="3458" spans="1:15" x14ac:dyDescent="0.25">
      <c r="A3458">
        <v>37.139560000000003</v>
      </c>
      <c r="B3458">
        <v>-104.52021000000001</v>
      </c>
      <c r="C3458">
        <v>4</v>
      </c>
      <c r="D3458" s="2" t="d">
        <v>2019-04-11T14:40:53.00000030547380775</v>
      </c>
      <c r="E3458" s="1">
        <f>HOUR(US_Accidents_Dec20_updated3[[#This Row],[Start_Time]])</f>
        <v>14</v>
      </c>
      <c r="F3458" s="1">
        <f>MONTH(US_Accidents_Dec20_updated3[[#This Row],[Start_Time]])</f>
        <v>4</v>
      </c>
      <c r="G3458" s="1" t="s">
        <v>51</v>
      </c>
      <c r="H3458" s="1" t="s">
        <v>2277</v>
      </c>
      <c r="I3458">
        <v>10</v>
      </c>
      <c r="J3458">
        <v>12</v>
      </c>
      <c r="K3458">
        <v>0</v>
      </c>
      <c r="L3458" s="1" t="s">
        <v>819</v>
      </c>
      <c r="N3458"/>
      <c r="O3458"/>
    </row>
    <row r="3459" spans="1:15" x14ac:dyDescent="0.25">
      <c r="A3459">
        <v>37.134290999999997</v>
      </c>
      <c r="B3459">
        <v>-104.521441</v>
      </c>
      <c r="C3459">
        <v>4</v>
      </c>
      <c r="D3459" s="2" t="d">
        <v>2019-04-11T15:56:42.000000025145709525</v>
      </c>
      <c r="E3459" s="1">
        <f>HOUR(US_Accidents_Dec20_updated3[[#This Row],[Start_Time]])</f>
        <v>15</v>
      </c>
      <c r="F3459" s="1">
        <f>MONTH(US_Accidents_Dec20_updated3[[#This Row],[Start_Time]])</f>
        <v>4</v>
      </c>
      <c r="G3459" s="1" t="s">
        <v>51</v>
      </c>
      <c r="H3459" s="1" t="s">
        <v>2909</v>
      </c>
      <c r="I3459">
        <v>10</v>
      </c>
      <c r="J3459">
        <v>9</v>
      </c>
      <c r="K3459">
        <v>0</v>
      </c>
      <c r="L3459" s="1" t="s">
        <v>966</v>
      </c>
      <c r="N3459"/>
      <c r="O3459"/>
    </row>
    <row r="3460" spans="1:15" x14ac:dyDescent="0.25">
      <c r="A3460">
        <v>38.428780000000003</v>
      </c>
      <c r="B3460">
        <v>-104.60741</v>
      </c>
      <c r="C3460">
        <v>3</v>
      </c>
      <c r="D3460" s="2" t="d">
        <v>2019-04-11T16:04:07.99999992828816150</v>
      </c>
      <c r="E3460" s="1">
        <f>HOUR(US_Accidents_Dec20_updated3[[#This Row],[Start_Time]])</f>
        <v>16</v>
      </c>
      <c r="F3460" s="1">
        <f>MONTH(US_Accidents_Dec20_updated3[[#This Row],[Start_Time]])</f>
        <v>4</v>
      </c>
      <c r="G3460" s="1" t="s">
        <v>51</v>
      </c>
      <c r="H3460" s="1" t="s">
        <v>498</v>
      </c>
      <c r="I3460">
        <v>10</v>
      </c>
      <c r="J3460">
        <v>13</v>
      </c>
      <c r="K3460">
        <v>0</v>
      </c>
      <c r="L3460" s="1" t="s">
        <v>1068</v>
      </c>
      <c r="N3460"/>
      <c r="O3460"/>
    </row>
    <row r="3461" spans="1:15" x14ac:dyDescent="0.25">
      <c r="A3461">
        <v>39.63541</v>
      </c>
      <c r="B3461">
        <v>-104.90282000000001</v>
      </c>
      <c r="C3461">
        <v>2</v>
      </c>
      <c r="D3461" s="2" t="d">
        <v>2019-04-11T16:34:09.99999997671693450</v>
      </c>
      <c r="E3461" s="1">
        <f>HOUR(US_Accidents_Dec20_updated3[[#This Row],[Start_Time]])</f>
        <v>16</v>
      </c>
      <c r="F3461" s="1">
        <f>MONTH(US_Accidents_Dec20_updated3[[#This Row],[Start_Time]])</f>
        <v>4</v>
      </c>
      <c r="G3461" s="1" t="s">
        <v>51</v>
      </c>
      <c r="H3461" s="1" t="s">
        <v>9378</v>
      </c>
      <c r="I3461">
        <v>10</v>
      </c>
      <c r="J3461">
        <v>6</v>
      </c>
      <c r="K3461">
        <v>0</v>
      </c>
      <c r="L3461" s="1" t="s">
        <v>1068</v>
      </c>
      <c r="N3461"/>
      <c r="O3461"/>
    </row>
    <row r="3462" spans="1:15" x14ac:dyDescent="0.25">
      <c r="A3462">
        <v>39.778359999999999</v>
      </c>
      <c r="B3462">
        <v>-104.89577300000001</v>
      </c>
      <c r="C3462">
        <v>3</v>
      </c>
      <c r="D3462" s="2" t="d">
        <v>2019-04-11T16:52:10.99999995902180850</v>
      </c>
      <c r="E3462" s="1">
        <f>HOUR(US_Accidents_Dec20_updated3[[#This Row],[Start_Time]])</f>
        <v>16</v>
      </c>
      <c r="F3462" s="1">
        <f>MONTH(US_Accidents_Dec20_updated3[[#This Row],[Start_Time]])</f>
        <v>4</v>
      </c>
      <c r="G3462" s="1" t="s">
        <v>51</v>
      </c>
      <c r="H3462" s="1" t="s">
        <v>417</v>
      </c>
      <c r="I3462">
        <v>10</v>
      </c>
      <c r="J3462">
        <v>7</v>
      </c>
      <c r="K3462">
        <v>0</v>
      </c>
      <c r="L3462" s="1" t="s">
        <v>819</v>
      </c>
      <c r="N3462"/>
      <c r="O3462"/>
    </row>
    <row r="3463" spans="1:15" x14ac:dyDescent="0.25">
      <c r="A3463">
        <v>39.777296999999997</v>
      </c>
      <c r="B3463">
        <v>-104.88175699999999</v>
      </c>
      <c r="C3463">
        <v>2</v>
      </c>
      <c r="D3463" s="2" t="d">
        <v>2019-04-11T17:00:24.99999976716935850</v>
      </c>
      <c r="E3463" s="1">
        <f>HOUR(US_Accidents_Dec20_updated3[[#This Row],[Start_Time]])</f>
        <v>17</v>
      </c>
      <c r="F3463" s="1">
        <f>MONTH(US_Accidents_Dec20_updated3[[#This Row],[Start_Time]])</f>
        <v>4</v>
      </c>
      <c r="G3463" s="1" t="s">
        <v>51</v>
      </c>
      <c r="H3463" s="1" t="s">
        <v>9380</v>
      </c>
      <c r="I3463">
        <v>10</v>
      </c>
      <c r="J3463">
        <v>10</v>
      </c>
      <c r="K3463">
        <v>0</v>
      </c>
      <c r="L3463" s="1" t="s">
        <v>819</v>
      </c>
      <c r="N3463"/>
      <c r="O3463"/>
    </row>
    <row r="3464" spans="1:15" x14ac:dyDescent="0.25">
      <c r="A3464">
        <v>39.77825</v>
      </c>
      <c r="B3464">
        <v>-104.88298</v>
      </c>
      <c r="C3464">
        <v>2</v>
      </c>
      <c r="D3464" s="2" t="d">
        <v>2019-04-11T17:03:24.99999972525983925</v>
      </c>
      <c r="E3464" s="1">
        <f>HOUR(US_Accidents_Dec20_updated3[[#This Row],[Start_Time]])</f>
        <v>17</v>
      </c>
      <c r="F3464" s="1">
        <f>MONTH(US_Accidents_Dec20_updated3[[#This Row],[Start_Time]])</f>
        <v>4</v>
      </c>
      <c r="G3464" s="1" t="s">
        <v>51</v>
      </c>
      <c r="H3464" s="1" t="s">
        <v>9382</v>
      </c>
      <c r="I3464">
        <v>10</v>
      </c>
      <c r="J3464">
        <v>10</v>
      </c>
      <c r="K3464">
        <v>0</v>
      </c>
      <c r="L3464" s="1" t="s">
        <v>819</v>
      </c>
      <c r="N3464"/>
      <c r="O3464"/>
    </row>
    <row r="3465" spans="1:15" x14ac:dyDescent="0.25">
      <c r="A3465">
        <v>39.776429999999998</v>
      </c>
      <c r="B3465">
        <v>-104.87299</v>
      </c>
      <c r="C3465">
        <v>2</v>
      </c>
      <c r="D3465" s="2" t="d">
        <v>2019-04-11T17:03:24.99999972525983925</v>
      </c>
      <c r="E3465" s="1">
        <f>HOUR(US_Accidents_Dec20_updated3[[#This Row],[Start_Time]])</f>
        <v>17</v>
      </c>
      <c r="F3465" s="1">
        <f>MONTH(US_Accidents_Dec20_updated3[[#This Row],[Start_Time]])</f>
        <v>4</v>
      </c>
      <c r="G3465" s="1" t="s">
        <v>51</v>
      </c>
      <c r="H3465" s="1" t="s">
        <v>9384</v>
      </c>
      <c r="I3465">
        <v>10</v>
      </c>
      <c r="J3465">
        <v>10</v>
      </c>
      <c r="K3465">
        <v>0</v>
      </c>
      <c r="L3465" s="1" t="s">
        <v>819</v>
      </c>
      <c r="N3465"/>
      <c r="O3465"/>
    </row>
    <row r="3466" spans="1:15" x14ac:dyDescent="0.25">
      <c r="A3466">
        <v>38.850884999999998</v>
      </c>
      <c r="B3466">
        <v>-104.831941</v>
      </c>
      <c r="C3466">
        <v>3</v>
      </c>
      <c r="D3466" s="2" t="d">
        <v>2019-04-11T17:30:24.99999997671693450</v>
      </c>
      <c r="E3466" s="1">
        <f>HOUR(US_Accidents_Dec20_updated3[[#This Row],[Start_Time]])</f>
        <v>17</v>
      </c>
      <c r="F3466" s="1">
        <f>MONTH(US_Accidents_Dec20_updated3[[#This Row],[Start_Time]])</f>
        <v>4</v>
      </c>
      <c r="G3466" s="1" t="s">
        <v>51</v>
      </c>
      <c r="H3466" s="1" t="s">
        <v>2439</v>
      </c>
      <c r="I3466">
        <v>10</v>
      </c>
      <c r="J3466">
        <v>8</v>
      </c>
      <c r="K3466">
        <v>0</v>
      </c>
      <c r="L3466" s="1" t="s">
        <v>819</v>
      </c>
      <c r="N3466"/>
      <c r="O3466"/>
    </row>
    <row r="3467" spans="1:15" x14ac:dyDescent="0.25">
      <c r="A3467">
        <v>39.65813</v>
      </c>
      <c r="B3467">
        <v>-104.92050999999999</v>
      </c>
      <c r="C3467">
        <v>3</v>
      </c>
      <c r="D3467" s="2" t="d">
        <v>2019-04-11T22:49:52.99999976065009800</v>
      </c>
      <c r="E3467" s="1">
        <f>HOUR(US_Accidents_Dec20_updated3[[#This Row],[Start_Time]])</f>
        <v>22</v>
      </c>
      <c r="F3467" s="1">
        <f>MONTH(US_Accidents_Dec20_updated3[[#This Row],[Start_Time]])</f>
        <v>4</v>
      </c>
      <c r="G3467" s="1" t="s">
        <v>53</v>
      </c>
      <c r="H3467" s="1" t="s">
        <v>605</v>
      </c>
      <c r="I3467">
        <v>10</v>
      </c>
      <c r="J3467">
        <v>10</v>
      </c>
      <c r="K3467">
        <v>0</v>
      </c>
      <c r="L3467" s="1" t="s">
        <v>1068</v>
      </c>
      <c r="N3467"/>
      <c r="O3467"/>
    </row>
    <row r="3468" spans="1:15" x14ac:dyDescent="0.25">
      <c r="A3468">
        <v>39.538632</v>
      </c>
      <c r="B3468">
        <v>-104.76890899999999</v>
      </c>
      <c r="C3468">
        <v>4</v>
      </c>
      <c r="D3468" s="2" t="d">
        <v>2019-04-12T07:23:37.99999997019768075</v>
      </c>
      <c r="E3468" s="1">
        <f>HOUR(US_Accidents_Dec20_updated3[[#This Row],[Start_Time]])</f>
        <v>7</v>
      </c>
      <c r="F3468" s="1">
        <f>MONTH(US_Accidents_Dec20_updated3[[#This Row],[Start_Time]])</f>
        <v>4</v>
      </c>
      <c r="G3468" s="1" t="s">
        <v>51</v>
      </c>
      <c r="H3468" s="1" t="s">
        <v>2112</v>
      </c>
      <c r="I3468">
        <v>10</v>
      </c>
      <c r="J3468">
        <v>12</v>
      </c>
      <c r="K3468">
        <v>0</v>
      </c>
      <c r="L3468" s="1" t="s">
        <v>966</v>
      </c>
      <c r="N3468"/>
      <c r="O3468"/>
    </row>
    <row r="3469" spans="1:15" x14ac:dyDescent="0.25">
      <c r="A3469">
        <v>39.537529999999997</v>
      </c>
      <c r="B3469">
        <v>-104.76814</v>
      </c>
      <c r="C3469">
        <v>4</v>
      </c>
      <c r="D3469" s="2" t="d">
        <v>2019-04-12T07:23:37.99999997019768075</v>
      </c>
      <c r="E3469" s="1">
        <f>HOUR(US_Accidents_Dec20_updated3[[#This Row],[Start_Time]])</f>
        <v>7</v>
      </c>
      <c r="F3469" s="1">
        <f>MONTH(US_Accidents_Dec20_updated3[[#This Row],[Start_Time]])</f>
        <v>4</v>
      </c>
      <c r="G3469" s="1" t="s">
        <v>51</v>
      </c>
      <c r="H3469" s="1" t="s">
        <v>2112</v>
      </c>
      <c r="I3469">
        <v>10</v>
      </c>
      <c r="J3469">
        <v>12</v>
      </c>
      <c r="K3469">
        <v>0</v>
      </c>
      <c r="L3469" s="1" t="s">
        <v>966</v>
      </c>
      <c r="N3469"/>
      <c r="O3469"/>
    </row>
    <row r="3470" spans="1:15" x14ac:dyDescent="0.25">
      <c r="A3470">
        <v>38.879471000000002</v>
      </c>
      <c r="B3470">
        <v>-104.946412</v>
      </c>
      <c r="C3470">
        <v>3</v>
      </c>
      <c r="D3470" s="2" t="d">
        <v>2019-04-12T10:04:09.00000016205013075</v>
      </c>
      <c r="E3470" s="1">
        <f>HOUR(US_Accidents_Dec20_updated3[[#This Row],[Start_Time]])</f>
        <v>10</v>
      </c>
      <c r="F3470" s="1">
        <f>MONTH(US_Accidents_Dec20_updated3[[#This Row],[Start_Time]])</f>
        <v>4</v>
      </c>
      <c r="G3470" s="1" t="s">
        <v>51</v>
      </c>
      <c r="H3470" s="1" t="s">
        <v>7203</v>
      </c>
      <c r="I3470">
        <v>10</v>
      </c>
      <c r="J3470">
        <v>10</v>
      </c>
      <c r="K3470">
        <v>0</v>
      </c>
      <c r="L3470" s="1" t="s">
        <v>819</v>
      </c>
      <c r="N3470"/>
      <c r="O3470"/>
    </row>
    <row r="3471" spans="1:15" x14ac:dyDescent="0.25">
      <c r="A3471">
        <v>39.788431000000003</v>
      </c>
      <c r="B3471">
        <v>-104.90485099999999</v>
      </c>
      <c r="C3471">
        <v>3</v>
      </c>
      <c r="D3471" s="2" t="d">
        <v>2019-04-12T09:48:23.99999991059303550</v>
      </c>
      <c r="E3471" s="1">
        <f>HOUR(US_Accidents_Dec20_updated3[[#This Row],[Start_Time]])</f>
        <v>9</v>
      </c>
      <c r="F3471" s="1">
        <f>MONTH(US_Accidents_Dec20_updated3[[#This Row],[Start_Time]])</f>
        <v>4</v>
      </c>
      <c r="G3471" s="1" t="s">
        <v>51</v>
      </c>
      <c r="H3471" s="1" t="s">
        <v>333</v>
      </c>
      <c r="I3471">
        <v>10</v>
      </c>
      <c r="J3471">
        <v>12</v>
      </c>
      <c r="K3471">
        <v>0</v>
      </c>
      <c r="L3471" s="1" t="s">
        <v>819</v>
      </c>
      <c r="N3471"/>
      <c r="O3471"/>
    </row>
    <row r="3472" spans="1:15" x14ac:dyDescent="0.25">
      <c r="A3472">
        <v>39.531770000000002</v>
      </c>
      <c r="B3472">
        <v>-104.86793</v>
      </c>
      <c r="C3472">
        <v>3</v>
      </c>
      <c r="D3472" s="2" t="d">
        <v>2019-04-12T09:34:08.999999952502548675</v>
      </c>
      <c r="E3472" s="1">
        <f>HOUR(US_Accidents_Dec20_updated3[[#This Row],[Start_Time]])</f>
        <v>9</v>
      </c>
      <c r="F3472" s="1">
        <f>MONTH(US_Accidents_Dec20_updated3[[#This Row],[Start_Time]])</f>
        <v>4</v>
      </c>
      <c r="G3472" s="1" t="s">
        <v>51</v>
      </c>
      <c r="H3472" s="1" t="s">
        <v>573</v>
      </c>
      <c r="I3472">
        <v>10</v>
      </c>
      <c r="J3472">
        <v>9</v>
      </c>
      <c r="K3472">
        <v>0</v>
      </c>
      <c r="L3472" s="1" t="s">
        <v>966</v>
      </c>
      <c r="N3472"/>
      <c r="O3472"/>
    </row>
    <row r="3473" spans="1:15" x14ac:dyDescent="0.25">
      <c r="A3473">
        <v>38.316319999999997</v>
      </c>
      <c r="B3473">
        <v>-104.61546</v>
      </c>
      <c r="C3473">
        <v>3</v>
      </c>
      <c r="D3473" s="2" t="d">
        <v>2019-04-12T11:07:54.99999997671693450</v>
      </c>
      <c r="E3473" s="1">
        <f>HOUR(US_Accidents_Dec20_updated3[[#This Row],[Start_Time]])</f>
        <v>11</v>
      </c>
      <c r="F3473" s="1">
        <f>MONTH(US_Accidents_Dec20_updated3[[#This Row],[Start_Time]])</f>
        <v>4</v>
      </c>
      <c r="G3473" s="1" t="s">
        <v>51</v>
      </c>
      <c r="H3473" s="1" t="s">
        <v>601</v>
      </c>
      <c r="I3473">
        <v>10</v>
      </c>
      <c r="J3473">
        <v>12</v>
      </c>
      <c r="K3473">
        <v>0</v>
      </c>
      <c r="L3473" s="1" t="s">
        <v>1068</v>
      </c>
      <c r="N3473"/>
      <c r="O3473"/>
    </row>
    <row r="3474" spans="1:15" x14ac:dyDescent="0.25">
      <c r="A3474">
        <v>39.856301000000002</v>
      </c>
      <c r="B3474">
        <v>-104.987278</v>
      </c>
      <c r="C3474">
        <v>3</v>
      </c>
      <c r="D3474" s="2" t="d">
        <v>2019-04-12T12:01:54.99999985098839025</v>
      </c>
      <c r="E3474" s="1">
        <f>HOUR(US_Accidents_Dec20_updated3[[#This Row],[Start_Time]])</f>
        <v>12</v>
      </c>
      <c r="F3474" s="1">
        <f>MONTH(US_Accidents_Dec20_updated3[[#This Row],[Start_Time]])</f>
        <v>4</v>
      </c>
      <c r="G3474" s="1" t="s">
        <v>51</v>
      </c>
      <c r="H3474" s="1" t="s">
        <v>518</v>
      </c>
      <c r="I3474">
        <v>10</v>
      </c>
      <c r="J3474">
        <v>0</v>
      </c>
      <c r="K3474">
        <v>0</v>
      </c>
      <c r="L3474" s="1" t="s">
        <v>966</v>
      </c>
      <c r="N3474"/>
      <c r="O3474"/>
    </row>
    <row r="3475" spans="1:15" x14ac:dyDescent="0.25">
      <c r="A3475">
        <v>39.871679999999998</v>
      </c>
      <c r="B3475">
        <v>-104.9877</v>
      </c>
      <c r="C3475">
        <v>3</v>
      </c>
      <c r="D3475" s="2" t="d">
        <v>2019-04-12T12:46:11.00000025238841625</v>
      </c>
      <c r="E3475" s="1">
        <f>HOUR(US_Accidents_Dec20_updated3[[#This Row],[Start_Time]])</f>
        <v>12</v>
      </c>
      <c r="F3475" s="1">
        <f>MONTH(US_Accidents_Dec20_updated3[[#This Row],[Start_Time]])</f>
        <v>4</v>
      </c>
      <c r="G3475" s="1" t="s">
        <v>51</v>
      </c>
      <c r="H3475" s="1" t="s">
        <v>821</v>
      </c>
      <c r="I3475">
        <v>10</v>
      </c>
      <c r="J3475">
        <v>0</v>
      </c>
      <c r="K3475">
        <v>0</v>
      </c>
      <c r="L3475" s="1" t="s">
        <v>966</v>
      </c>
      <c r="N3475"/>
      <c r="O3475"/>
    </row>
    <row r="3476" spans="1:15" x14ac:dyDescent="0.25">
      <c r="A3476">
        <v>38.114482000000002</v>
      </c>
      <c r="B3476">
        <v>-102.629469</v>
      </c>
      <c r="C3476">
        <v>3</v>
      </c>
      <c r="D3476" s="2" t="d">
        <v>2019-04-12T16:30:25.999999791383742975</v>
      </c>
      <c r="E3476" s="1">
        <f>HOUR(US_Accidents_Dec20_updated3[[#This Row],[Start_Time]])</f>
        <v>16</v>
      </c>
      <c r="F3476" s="1">
        <f>MONTH(US_Accidents_Dec20_updated3[[#This Row],[Start_Time]])</f>
        <v>4</v>
      </c>
      <c r="G3476" s="1" t="s">
        <v>51</v>
      </c>
      <c r="H3476" s="1" t="s">
        <v>1044</v>
      </c>
      <c r="I3476">
        <v>10</v>
      </c>
      <c r="K3476">
        <v>0</v>
      </c>
      <c r="L3476" s="1" t="s">
        <v>1068</v>
      </c>
      <c r="N3476"/>
      <c r="O3476"/>
    </row>
    <row r="3477" spans="1:15" x14ac:dyDescent="0.25">
      <c r="A3477">
        <v>38.114631000000003</v>
      </c>
      <c r="B3477">
        <v>-102.627776</v>
      </c>
      <c r="C3477">
        <v>3</v>
      </c>
      <c r="D3477" s="2" t="d">
        <v>2019-04-12T16:30:25.999999791383742975</v>
      </c>
      <c r="E3477" s="1">
        <f>HOUR(US_Accidents_Dec20_updated3[[#This Row],[Start_Time]])</f>
        <v>16</v>
      </c>
      <c r="F3477" s="1">
        <f>MONTH(US_Accidents_Dec20_updated3[[#This Row],[Start_Time]])</f>
        <v>4</v>
      </c>
      <c r="G3477" s="1" t="s">
        <v>51</v>
      </c>
      <c r="H3477" s="1" t="s">
        <v>6606</v>
      </c>
      <c r="I3477">
        <v>10</v>
      </c>
      <c r="K3477">
        <v>0</v>
      </c>
      <c r="L3477" s="1" t="s">
        <v>1068</v>
      </c>
      <c r="N3477"/>
      <c r="O3477"/>
    </row>
    <row r="3478" spans="1:15" x14ac:dyDescent="0.25">
      <c r="A3478">
        <v>39.824913000000002</v>
      </c>
      <c r="B3478">
        <v>-104.966346</v>
      </c>
      <c r="C3478">
        <v>3</v>
      </c>
      <c r="D3478" s="2" t="d">
        <v>2019-04-12T14:24:26.99999989941716325</v>
      </c>
      <c r="E3478" s="1">
        <f>HOUR(US_Accidents_Dec20_updated3[[#This Row],[Start_Time]])</f>
        <v>14</v>
      </c>
      <c r="F3478" s="1">
        <f>MONTH(US_Accidents_Dec20_updated3[[#This Row],[Start_Time]])</f>
        <v>4</v>
      </c>
      <c r="G3478" s="1" t="s">
        <v>51</v>
      </c>
      <c r="H3478" s="1" t="s">
        <v>150</v>
      </c>
      <c r="I3478">
        <v>10</v>
      </c>
      <c r="J3478">
        <v>6</v>
      </c>
      <c r="K3478">
        <v>0</v>
      </c>
      <c r="L3478" s="1" t="s">
        <v>819</v>
      </c>
      <c r="N3478"/>
      <c r="O3478"/>
    </row>
    <row r="3479" spans="1:15" x14ac:dyDescent="0.25">
      <c r="A3479">
        <v>39.342033999999998</v>
      </c>
      <c r="B3479">
        <v>-104.874956</v>
      </c>
      <c r="C3479">
        <v>3</v>
      </c>
      <c r="D3479" s="2" t="d">
        <v>2019-04-12T13:28:11.00000029429793550</v>
      </c>
      <c r="E3479" s="1">
        <f>HOUR(US_Accidents_Dec20_updated3[[#This Row],[Start_Time]])</f>
        <v>13</v>
      </c>
      <c r="F3479" s="1">
        <f>MONTH(US_Accidents_Dec20_updated3[[#This Row],[Start_Time]])</f>
        <v>4</v>
      </c>
      <c r="G3479" s="1" t="s">
        <v>51</v>
      </c>
      <c r="H3479" s="1" t="s">
        <v>450</v>
      </c>
      <c r="I3479">
        <v>10</v>
      </c>
      <c r="J3479">
        <v>6</v>
      </c>
      <c r="K3479">
        <v>0</v>
      </c>
      <c r="L3479" s="1" t="s">
        <v>1204</v>
      </c>
      <c r="N3479"/>
      <c r="O3479"/>
    </row>
    <row r="3480" spans="1:15" x14ac:dyDescent="0.25">
      <c r="A3480">
        <v>39.787300000000002</v>
      </c>
      <c r="B3480">
        <v>-104.98934</v>
      </c>
      <c r="C3480">
        <v>3</v>
      </c>
      <c r="D3480" s="2" t="d">
        <v>2019-04-12T14:04:12.000000025145709525</v>
      </c>
      <c r="E3480" s="1">
        <f>HOUR(US_Accidents_Dec20_updated3[[#This Row],[Start_Time]])</f>
        <v>14</v>
      </c>
      <c r="F3480" s="1">
        <f>MONTH(US_Accidents_Dec20_updated3[[#This Row],[Start_Time]])</f>
        <v>4</v>
      </c>
      <c r="G3480" s="1" t="s">
        <v>51</v>
      </c>
      <c r="H3480" s="1" t="s">
        <v>533</v>
      </c>
      <c r="I3480">
        <v>10</v>
      </c>
      <c r="J3480">
        <v>6</v>
      </c>
      <c r="K3480">
        <v>0</v>
      </c>
      <c r="L3480" s="1" t="s">
        <v>819</v>
      </c>
      <c r="N3480"/>
      <c r="O3480"/>
    </row>
    <row r="3481" spans="1:15" x14ac:dyDescent="0.25">
      <c r="A3481">
        <v>39.885438999999998</v>
      </c>
      <c r="B3481">
        <v>-104.98766999999999</v>
      </c>
      <c r="C3481">
        <v>3</v>
      </c>
      <c r="D3481" s="2" t="d">
        <v>2019-04-12T14:00:27.99999983981251800</v>
      </c>
      <c r="E3481" s="1">
        <f>HOUR(US_Accidents_Dec20_updated3[[#This Row],[Start_Time]])</f>
        <v>14</v>
      </c>
      <c r="F3481" s="1">
        <f>MONTH(US_Accidents_Dec20_updated3[[#This Row],[Start_Time]])</f>
        <v>4</v>
      </c>
      <c r="G3481" s="1" t="s">
        <v>51</v>
      </c>
      <c r="H3481" s="1" t="s">
        <v>442</v>
      </c>
      <c r="I3481">
        <v>10</v>
      </c>
      <c r="J3481">
        <v>6</v>
      </c>
      <c r="K3481">
        <v>0</v>
      </c>
      <c r="L3481" s="1" t="s">
        <v>819</v>
      </c>
      <c r="N3481"/>
      <c r="O3481"/>
    </row>
    <row r="3482" spans="1:15" x14ac:dyDescent="0.25">
      <c r="A3482">
        <v>39.760379999999998</v>
      </c>
      <c r="B3482">
        <v>-105.00582</v>
      </c>
      <c r="C3482">
        <v>3</v>
      </c>
      <c r="D3482" s="2" t="d">
        <v>2019-04-12T14:22:11.99999977368861225</v>
      </c>
      <c r="E3482" s="1">
        <f>HOUR(US_Accidents_Dec20_updated3[[#This Row],[Start_Time]])</f>
        <v>14</v>
      </c>
      <c r="F3482" s="1">
        <f>MONTH(US_Accidents_Dec20_updated3[[#This Row],[Start_Time]])</f>
        <v>4</v>
      </c>
      <c r="G3482" s="1" t="s">
        <v>51</v>
      </c>
      <c r="H3482" s="1" t="s">
        <v>460</v>
      </c>
      <c r="I3482">
        <v>10</v>
      </c>
      <c r="J3482">
        <v>6</v>
      </c>
      <c r="K3482">
        <v>0</v>
      </c>
      <c r="L3482" s="1" t="s">
        <v>819</v>
      </c>
      <c r="N3482"/>
      <c r="O3482"/>
    </row>
    <row r="3483" spans="1:15" x14ac:dyDescent="0.25">
      <c r="A3483">
        <v>39.779890000000002</v>
      </c>
      <c r="B3483">
        <v>-104.9858</v>
      </c>
      <c r="C3483">
        <v>3</v>
      </c>
      <c r="D3483" s="2" t="d">
        <v>2019-04-12T14:37:57.000000025145709525</v>
      </c>
      <c r="E3483" s="1">
        <f>HOUR(US_Accidents_Dec20_updated3[[#This Row],[Start_Time]])</f>
        <v>14</v>
      </c>
      <c r="F3483" s="1">
        <f>MONTH(US_Accidents_Dec20_updated3[[#This Row],[Start_Time]])</f>
        <v>4</v>
      </c>
      <c r="G3483" s="1" t="s">
        <v>51</v>
      </c>
      <c r="H3483" s="1" t="s">
        <v>567</v>
      </c>
      <c r="I3483">
        <v>10</v>
      </c>
      <c r="J3483">
        <v>0</v>
      </c>
      <c r="K3483">
        <v>0</v>
      </c>
      <c r="L3483" s="1" t="s">
        <v>819</v>
      </c>
      <c r="N3483"/>
      <c r="O3483"/>
    </row>
    <row r="3484" spans="1:15" x14ac:dyDescent="0.25">
      <c r="A3484">
        <v>38.115583000000001</v>
      </c>
      <c r="B3484">
        <v>-102.61992100000001</v>
      </c>
      <c r="C3484">
        <v>2</v>
      </c>
      <c r="D3484" s="2" t="d">
        <v>2019-04-12T16:40:11.00000012665987200</v>
      </c>
      <c r="E3484" s="1">
        <f>HOUR(US_Accidents_Dec20_updated3[[#This Row],[Start_Time]])</f>
        <v>16</v>
      </c>
      <c r="F3484" s="1">
        <f>MONTH(US_Accidents_Dec20_updated3[[#This Row],[Start_Time]])</f>
        <v>4</v>
      </c>
      <c r="G3484" s="1" t="s">
        <v>51</v>
      </c>
      <c r="H3484" s="1" t="s">
        <v>9386</v>
      </c>
      <c r="I3484">
        <v>10</v>
      </c>
      <c r="K3484">
        <v>0</v>
      </c>
      <c r="L3484" s="1" t="s">
        <v>1068</v>
      </c>
      <c r="N3484"/>
      <c r="O3484"/>
    </row>
    <row r="3485" spans="1:15" x14ac:dyDescent="0.25">
      <c r="A3485">
        <v>39.698484999999998</v>
      </c>
      <c r="B3485">
        <v>-105.231244</v>
      </c>
      <c r="C3485">
        <v>2</v>
      </c>
      <c r="D3485" s="2" t="d">
        <v>2019-04-12T17:22:56.00000000093132100</v>
      </c>
      <c r="E3485" s="1">
        <f>HOUR(US_Accidents_Dec20_updated3[[#This Row],[Start_Time]])</f>
        <v>17</v>
      </c>
      <c r="F3485" s="1">
        <f>MONTH(US_Accidents_Dec20_updated3[[#This Row],[Start_Time]])</f>
        <v>4</v>
      </c>
      <c r="G3485" s="1" t="s">
        <v>51</v>
      </c>
      <c r="H3485" s="1" t="s">
        <v>9388</v>
      </c>
      <c r="I3485">
        <v>10</v>
      </c>
      <c r="J3485">
        <v>3</v>
      </c>
      <c r="K3485">
        <v>0</v>
      </c>
      <c r="L3485" s="1" t="s">
        <v>966</v>
      </c>
      <c r="N3485"/>
      <c r="O3485"/>
    </row>
    <row r="3486" spans="1:15" x14ac:dyDescent="0.25">
      <c r="A3486">
        <v>39.349147000000002</v>
      </c>
      <c r="B3486">
        <v>-104.872365</v>
      </c>
      <c r="C3486">
        <v>3</v>
      </c>
      <c r="D3486" s="2" t="d">
        <v>2019-04-12T15:52:11.99999977368861225</v>
      </c>
      <c r="E3486" s="1">
        <f>HOUR(US_Accidents_Dec20_updated3[[#This Row],[Start_Time]])</f>
        <v>15</v>
      </c>
      <c r="F3486" s="1">
        <f>MONTH(US_Accidents_Dec20_updated3[[#This Row],[Start_Time]])</f>
        <v>4</v>
      </c>
      <c r="G3486" s="1" t="s">
        <v>51</v>
      </c>
      <c r="H3486" s="1" t="s">
        <v>450</v>
      </c>
      <c r="I3486">
        <v>2</v>
      </c>
      <c r="J3486">
        <v>13</v>
      </c>
      <c r="K3486">
        <v>0</v>
      </c>
      <c r="L3486" s="1" t="s">
        <v>1211</v>
      </c>
      <c r="N3486"/>
      <c r="O3486"/>
    </row>
    <row r="3487" spans="1:15" x14ac:dyDescent="0.25">
      <c r="A3487">
        <v>39.779690000000002</v>
      </c>
      <c r="B3487">
        <v>-104.971915</v>
      </c>
      <c r="C3487">
        <v>3</v>
      </c>
      <c r="D3487" s="2" t="d">
        <v>2019-04-12T16:10:12.00000015087425850</v>
      </c>
      <c r="E3487" s="1">
        <f>HOUR(US_Accidents_Dec20_updated3[[#This Row],[Start_Time]])</f>
        <v>16</v>
      </c>
      <c r="F3487" s="1">
        <f>MONTH(US_Accidents_Dec20_updated3[[#This Row],[Start_Time]])</f>
        <v>4</v>
      </c>
      <c r="G3487" s="1" t="s">
        <v>51</v>
      </c>
      <c r="H3487" s="1" t="s">
        <v>1133</v>
      </c>
      <c r="I3487">
        <v>10</v>
      </c>
      <c r="J3487">
        <v>0</v>
      </c>
      <c r="K3487">
        <v>0</v>
      </c>
      <c r="L3487" s="1" t="s">
        <v>819</v>
      </c>
      <c r="N3487"/>
      <c r="O3487"/>
    </row>
    <row r="3488" spans="1:15" x14ac:dyDescent="0.25">
      <c r="A3488">
        <v>39.78002</v>
      </c>
      <c r="B3488">
        <v>-104.9593</v>
      </c>
      <c r="C3488">
        <v>2</v>
      </c>
      <c r="D3488" s="2" t="d">
        <v>2019-04-12T17:11:37.99999992828816150</v>
      </c>
      <c r="E3488" s="1">
        <f>HOUR(US_Accidents_Dec20_updated3[[#This Row],[Start_Time]])</f>
        <v>17</v>
      </c>
      <c r="F3488" s="1">
        <f>MONTH(US_Accidents_Dec20_updated3[[#This Row],[Start_Time]])</f>
        <v>4</v>
      </c>
      <c r="G3488" s="1" t="s">
        <v>51</v>
      </c>
      <c r="H3488" s="1" t="s">
        <v>3094</v>
      </c>
      <c r="I3488">
        <v>10</v>
      </c>
      <c r="J3488">
        <v>3</v>
      </c>
      <c r="K3488">
        <v>0</v>
      </c>
      <c r="L3488" s="1" t="s">
        <v>966</v>
      </c>
      <c r="N3488"/>
      <c r="O3488"/>
    </row>
    <row r="3489" spans="1:15" x14ac:dyDescent="0.25">
      <c r="A3489">
        <v>39.366427000000002</v>
      </c>
      <c r="B3489">
        <v>-104.865661</v>
      </c>
      <c r="C3489">
        <v>2</v>
      </c>
      <c r="D3489" s="2" t="d">
        <v>2019-04-12T17:58:10.00000006053596625</v>
      </c>
      <c r="E3489" s="1">
        <f>HOUR(US_Accidents_Dec20_updated3[[#This Row],[Start_Time]])</f>
        <v>17</v>
      </c>
      <c r="F3489" s="1">
        <f>MONTH(US_Accidents_Dec20_updated3[[#This Row],[Start_Time]])</f>
        <v>4</v>
      </c>
      <c r="G3489" s="1" t="s">
        <v>51</v>
      </c>
      <c r="H3489" s="1" t="s">
        <v>408</v>
      </c>
      <c r="I3489">
        <v>10</v>
      </c>
      <c r="J3489">
        <v>17</v>
      </c>
      <c r="K3489">
        <v>0</v>
      </c>
      <c r="L3489" s="1" t="s">
        <v>966</v>
      </c>
      <c r="N3489"/>
      <c r="O3489"/>
    </row>
    <row r="3490" spans="1:15" x14ac:dyDescent="0.25">
      <c r="A3490">
        <v>39.337434000000002</v>
      </c>
      <c r="B3490">
        <v>-104.876639</v>
      </c>
      <c r="C3490">
        <v>3</v>
      </c>
      <c r="D3490" s="2" t="d">
        <v>2019-04-12T16:25:56.99999977368861225</v>
      </c>
      <c r="E3490" s="1">
        <f>HOUR(US_Accidents_Dec20_updated3[[#This Row],[Start_Time]])</f>
        <v>16</v>
      </c>
      <c r="F3490" s="1">
        <f>MONTH(US_Accidents_Dec20_updated3[[#This Row],[Start_Time]])</f>
        <v>4</v>
      </c>
      <c r="G3490" s="1" t="s">
        <v>51</v>
      </c>
      <c r="H3490" s="1" t="s">
        <v>2706</v>
      </c>
      <c r="I3490">
        <v>0.5</v>
      </c>
      <c r="J3490">
        <v>9</v>
      </c>
      <c r="K3490">
        <v>0</v>
      </c>
      <c r="L3490" s="1" t="s">
        <v>4895</v>
      </c>
      <c r="N3490"/>
      <c r="O3490"/>
    </row>
    <row r="3491" spans="1:15" x14ac:dyDescent="0.25">
      <c r="A3491">
        <v>39.779690000000002</v>
      </c>
      <c r="B3491">
        <v>-104.971915</v>
      </c>
      <c r="C3491">
        <v>3</v>
      </c>
      <c r="D3491" s="2" t="d">
        <v>2019-04-12T16:18:27.00000019278377100</v>
      </c>
      <c r="E3491" s="1">
        <f>HOUR(US_Accidents_Dec20_updated3[[#This Row],[Start_Time]])</f>
        <v>16</v>
      </c>
      <c r="F3491" s="1">
        <f>MONTH(US_Accidents_Dec20_updated3[[#This Row],[Start_Time]])</f>
        <v>4</v>
      </c>
      <c r="G3491" s="1" t="s">
        <v>51</v>
      </c>
      <c r="H3491" s="1" t="s">
        <v>1133</v>
      </c>
      <c r="I3491">
        <v>10</v>
      </c>
      <c r="J3491">
        <v>7</v>
      </c>
      <c r="K3491">
        <v>0</v>
      </c>
      <c r="L3491" s="1" t="s">
        <v>819</v>
      </c>
      <c r="N3491"/>
      <c r="O3491"/>
    </row>
    <row r="3492" spans="1:15" x14ac:dyDescent="0.25">
      <c r="A3492">
        <v>39.77993</v>
      </c>
      <c r="B3492">
        <v>-104.972689</v>
      </c>
      <c r="C3492">
        <v>3</v>
      </c>
      <c r="D3492" s="2" t="d">
        <v>2019-04-12T16:18:27.00000019278377100</v>
      </c>
      <c r="E3492" s="1">
        <f>HOUR(US_Accidents_Dec20_updated3[[#This Row],[Start_Time]])</f>
        <v>16</v>
      </c>
      <c r="F3492" s="1">
        <f>MONTH(US_Accidents_Dec20_updated3[[#This Row],[Start_Time]])</f>
        <v>4</v>
      </c>
      <c r="G3492" s="1" t="s">
        <v>51</v>
      </c>
      <c r="H3492" s="1" t="s">
        <v>386</v>
      </c>
      <c r="I3492">
        <v>10</v>
      </c>
      <c r="J3492">
        <v>7</v>
      </c>
      <c r="K3492">
        <v>0</v>
      </c>
      <c r="L3492" s="1" t="s">
        <v>819</v>
      </c>
      <c r="N3492"/>
      <c r="O3492"/>
    </row>
    <row r="3493" spans="1:15" x14ac:dyDescent="0.25">
      <c r="A3493">
        <v>39.779690000000002</v>
      </c>
      <c r="B3493">
        <v>-104.971915</v>
      </c>
      <c r="C3493">
        <v>3</v>
      </c>
      <c r="D3493" s="2" t="d">
        <v>2019-04-12T16:52:09.99999972525983925</v>
      </c>
      <c r="E3493" s="1">
        <f>HOUR(US_Accidents_Dec20_updated3[[#This Row],[Start_Time]])</f>
        <v>16</v>
      </c>
      <c r="F3493" s="1">
        <f>MONTH(US_Accidents_Dec20_updated3[[#This Row],[Start_Time]])</f>
        <v>4</v>
      </c>
      <c r="G3493" s="1" t="s">
        <v>51</v>
      </c>
      <c r="H3493" s="1" t="s">
        <v>1133</v>
      </c>
      <c r="I3493">
        <v>10</v>
      </c>
      <c r="J3493">
        <v>7</v>
      </c>
      <c r="K3493">
        <v>0</v>
      </c>
      <c r="L3493" s="1" t="s">
        <v>819</v>
      </c>
      <c r="N3493"/>
      <c r="O3493"/>
    </row>
    <row r="3494" spans="1:15" x14ac:dyDescent="0.25">
      <c r="A3494">
        <v>39.337434000000002</v>
      </c>
      <c r="B3494">
        <v>-104.876639</v>
      </c>
      <c r="C3494">
        <v>2</v>
      </c>
      <c r="D3494" s="2" t="d">
        <v>2019-04-12T17:46:10.00000022817402975</v>
      </c>
      <c r="E3494" s="1">
        <f>HOUR(US_Accidents_Dec20_updated3[[#This Row],[Start_Time]])</f>
        <v>17</v>
      </c>
      <c r="F3494" s="1">
        <f>MONTH(US_Accidents_Dec20_updated3[[#This Row],[Start_Time]])</f>
        <v>4</v>
      </c>
      <c r="G3494" s="1" t="s">
        <v>51</v>
      </c>
      <c r="H3494" s="1" t="s">
        <v>2706</v>
      </c>
      <c r="I3494">
        <v>10</v>
      </c>
      <c r="J3494">
        <v>17</v>
      </c>
      <c r="K3494">
        <v>0</v>
      </c>
      <c r="L3494" s="1" t="s">
        <v>966</v>
      </c>
      <c r="N3494"/>
      <c r="O3494"/>
    </row>
    <row r="3495" spans="1:15" x14ac:dyDescent="0.25">
      <c r="A3495">
        <v>39.635562999999998</v>
      </c>
      <c r="B3495">
        <v>-104.89448899999999</v>
      </c>
      <c r="C3495">
        <v>2</v>
      </c>
      <c r="D3495" s="2" t="d">
        <v>2019-04-12T17:54:25.00000027008354900</v>
      </c>
      <c r="E3495" s="1">
        <f>HOUR(US_Accidents_Dec20_updated3[[#This Row],[Start_Time]])</f>
        <v>17</v>
      </c>
      <c r="F3495" s="1">
        <f>MONTH(US_Accidents_Dec20_updated3[[#This Row],[Start_Time]])</f>
        <v>4</v>
      </c>
      <c r="G3495" s="1" t="s">
        <v>51</v>
      </c>
      <c r="H3495" s="1" t="s">
        <v>3216</v>
      </c>
      <c r="I3495">
        <v>4</v>
      </c>
      <c r="J3495">
        <v>13</v>
      </c>
      <c r="K3495">
        <v>0</v>
      </c>
      <c r="L3495" s="1" t="s">
        <v>1211</v>
      </c>
      <c r="N3495"/>
      <c r="O3495"/>
    </row>
    <row r="3496" spans="1:15" x14ac:dyDescent="0.25">
      <c r="A3496">
        <v>39.830399999999997</v>
      </c>
      <c r="B3496">
        <v>-105.00535000000001</v>
      </c>
      <c r="C3496">
        <v>3</v>
      </c>
      <c r="D3496" s="2" t="d">
        <v>2019-04-12T22:08:38.00000017974525675</v>
      </c>
      <c r="E3496" s="1">
        <f>HOUR(US_Accidents_Dec20_updated3[[#This Row],[Start_Time]])</f>
        <v>22</v>
      </c>
      <c r="F3496" s="1">
        <f>MONTH(US_Accidents_Dec20_updated3[[#This Row],[Start_Time]])</f>
        <v>4</v>
      </c>
      <c r="G3496" s="1" t="s">
        <v>53</v>
      </c>
      <c r="H3496" s="1" t="s">
        <v>258</v>
      </c>
      <c r="I3496">
        <v>7</v>
      </c>
      <c r="J3496">
        <v>6</v>
      </c>
      <c r="K3496">
        <v>0</v>
      </c>
      <c r="L3496" s="1" t="s">
        <v>1211</v>
      </c>
      <c r="N3496"/>
      <c r="O3496"/>
    </row>
    <row r="3497" spans="1:15" x14ac:dyDescent="0.25">
      <c r="A3497">
        <v>39.815443000000002</v>
      </c>
      <c r="B3497">
        <v>-104.98299</v>
      </c>
      <c r="C3497">
        <v>3</v>
      </c>
      <c r="D3497" s="2" t="d">
        <v>2019-04-12T22:32:37.99999984446912975</v>
      </c>
      <c r="E3497" s="1">
        <f>HOUR(US_Accidents_Dec20_updated3[[#This Row],[Start_Time]])</f>
        <v>22</v>
      </c>
      <c r="F3497" s="1">
        <f>MONTH(US_Accidents_Dec20_updated3[[#This Row],[Start_Time]])</f>
        <v>4</v>
      </c>
      <c r="G3497" s="1" t="s">
        <v>53</v>
      </c>
      <c r="H3497" s="1" t="s">
        <v>703</v>
      </c>
      <c r="I3497">
        <v>7</v>
      </c>
      <c r="J3497">
        <v>5</v>
      </c>
      <c r="K3497">
        <v>0</v>
      </c>
      <c r="L3497" s="1" t="s">
        <v>1211</v>
      </c>
      <c r="N3497"/>
      <c r="O3497"/>
    </row>
    <row r="3498" spans="1:15" x14ac:dyDescent="0.25">
      <c r="A3498">
        <v>39.740726000000002</v>
      </c>
      <c r="B3498">
        <v>-105.497334</v>
      </c>
      <c r="C3498">
        <v>4</v>
      </c>
      <c r="D3498" s="2" t="d">
        <v>2019-04-13T04:06:23.0000000540167125</v>
      </c>
      <c r="E3498" s="1">
        <f>HOUR(US_Accidents_Dec20_updated3[[#This Row],[Start_Time]])</f>
        <v>4</v>
      </c>
      <c r="F3498" s="1">
        <f>MONTH(US_Accidents_Dec20_updated3[[#This Row],[Start_Time]])</f>
        <v>4</v>
      </c>
      <c r="G3498" s="1" t="s">
        <v>53</v>
      </c>
      <c r="H3498" s="1" t="s">
        <v>2763</v>
      </c>
      <c r="I3498">
        <v>10</v>
      </c>
      <c r="J3498">
        <v>0</v>
      </c>
      <c r="K3498">
        <v>0</v>
      </c>
      <c r="L3498" s="1" t="s">
        <v>966</v>
      </c>
      <c r="N3498"/>
      <c r="O3498"/>
    </row>
    <row r="3499" spans="1:15" x14ac:dyDescent="0.25">
      <c r="A3499">
        <v>39.863804000000002</v>
      </c>
      <c r="B3499">
        <v>-104.98748000000001</v>
      </c>
      <c r="C3499">
        <v>3</v>
      </c>
      <c r="D3499" s="2" t="d">
        <v>2019-04-13T07:31:56.99999968986958050</v>
      </c>
      <c r="E3499" s="1">
        <f>HOUR(US_Accidents_Dec20_updated3[[#This Row],[Start_Time]])</f>
        <v>7</v>
      </c>
      <c r="F3499" s="1">
        <f>MONTH(US_Accidents_Dec20_updated3[[#This Row],[Start_Time]])</f>
        <v>4</v>
      </c>
      <c r="G3499" s="1" t="s">
        <v>51</v>
      </c>
      <c r="H3499" s="1" t="s">
        <v>821</v>
      </c>
      <c r="I3499">
        <v>10</v>
      </c>
      <c r="J3499">
        <v>8</v>
      </c>
      <c r="K3499">
        <v>0</v>
      </c>
      <c r="L3499" s="1" t="s">
        <v>966</v>
      </c>
      <c r="N3499"/>
      <c r="O3499"/>
    </row>
    <row r="3500" spans="1:15" x14ac:dyDescent="0.25">
      <c r="A3500">
        <v>39.723457000000003</v>
      </c>
      <c r="B3500">
        <v>-105.011526</v>
      </c>
      <c r="C3500">
        <v>3</v>
      </c>
      <c r="D3500" s="2" t="d">
        <v>2019-04-13T11:13:56.00000012665987200</v>
      </c>
      <c r="E3500" s="1">
        <f>HOUR(US_Accidents_Dec20_updated3[[#This Row],[Start_Time]])</f>
        <v>11</v>
      </c>
      <c r="F3500" s="1">
        <f>MONTH(US_Accidents_Dec20_updated3[[#This Row],[Start_Time]])</f>
        <v>4</v>
      </c>
      <c r="G3500" s="1" t="s">
        <v>51</v>
      </c>
      <c r="H3500" s="1" t="s">
        <v>398</v>
      </c>
      <c r="I3500">
        <v>10</v>
      </c>
      <c r="J3500">
        <v>6</v>
      </c>
      <c r="K3500">
        <v>0</v>
      </c>
      <c r="L3500" s="1" t="s">
        <v>966</v>
      </c>
      <c r="N3500"/>
      <c r="O3500"/>
    </row>
    <row r="3501" spans="1:15" x14ac:dyDescent="0.25">
      <c r="A3501">
        <v>39.113239</v>
      </c>
      <c r="B3501">
        <v>-104.86538299999999</v>
      </c>
      <c r="C3501">
        <v>3</v>
      </c>
      <c r="D3501" s="2" t="d">
        <v>2019-04-13T11:52:13.99999982211738525</v>
      </c>
      <c r="E3501" s="1">
        <f>HOUR(US_Accidents_Dec20_updated3[[#This Row],[Start_Time]])</f>
        <v>11</v>
      </c>
      <c r="F3501" s="1">
        <f>MONTH(US_Accidents_Dec20_updated3[[#This Row],[Start_Time]])</f>
        <v>4</v>
      </c>
      <c r="G3501" s="1" t="s">
        <v>51</v>
      </c>
      <c r="H3501" s="1" t="s">
        <v>402</v>
      </c>
      <c r="I3501">
        <v>10</v>
      </c>
      <c r="J3501">
        <v>10</v>
      </c>
      <c r="K3501">
        <v>0</v>
      </c>
      <c r="L3501" s="1" t="s">
        <v>966</v>
      </c>
      <c r="N3501"/>
      <c r="O3501"/>
    </row>
    <row r="3502" spans="1:15" x14ac:dyDescent="0.25">
      <c r="A3502">
        <v>39.721760000000003</v>
      </c>
      <c r="B3502">
        <v>-105.00897999999999</v>
      </c>
      <c r="C3502">
        <v>2</v>
      </c>
      <c r="D3502" s="2" t="d">
        <v>2019-04-13T12:31:13.00000030081718925</v>
      </c>
      <c r="E3502" s="1">
        <f>HOUR(US_Accidents_Dec20_updated3[[#This Row],[Start_Time]])</f>
        <v>12</v>
      </c>
      <c r="F3502" s="1">
        <f>MONTH(US_Accidents_Dec20_updated3[[#This Row],[Start_Time]])</f>
        <v>4</v>
      </c>
      <c r="G3502" s="1" t="s">
        <v>51</v>
      </c>
      <c r="H3502" s="1" t="s">
        <v>398</v>
      </c>
      <c r="I3502">
        <v>10</v>
      </c>
      <c r="J3502">
        <v>5</v>
      </c>
      <c r="K3502">
        <v>0</v>
      </c>
      <c r="L3502" s="1" t="s">
        <v>819</v>
      </c>
      <c r="N3502"/>
      <c r="O3502"/>
    </row>
    <row r="3503" spans="1:15" x14ac:dyDescent="0.25">
      <c r="A3503">
        <v>39.856301000000002</v>
      </c>
      <c r="B3503">
        <v>-104.987278</v>
      </c>
      <c r="C3503">
        <v>3</v>
      </c>
      <c r="D3503" s="2" t="d">
        <v>2019-04-13T13:00:29.00000028312206325</v>
      </c>
      <c r="E3503" s="1">
        <f>HOUR(US_Accidents_Dec20_updated3[[#This Row],[Start_Time]])</f>
        <v>13</v>
      </c>
      <c r="F3503" s="1">
        <f>MONTH(US_Accidents_Dec20_updated3[[#This Row],[Start_Time]])</f>
        <v>4</v>
      </c>
      <c r="G3503" s="1" t="s">
        <v>51</v>
      </c>
      <c r="H3503" s="1" t="s">
        <v>518</v>
      </c>
      <c r="I3503">
        <v>10</v>
      </c>
      <c r="J3503">
        <v>0</v>
      </c>
      <c r="K3503">
        <v>0</v>
      </c>
      <c r="L3503" s="1" t="s">
        <v>819</v>
      </c>
      <c r="N3503"/>
      <c r="O3503"/>
    </row>
    <row r="3504" spans="1:15" x14ac:dyDescent="0.25">
      <c r="A3504">
        <v>39.566223000000001</v>
      </c>
      <c r="B3504">
        <v>-104.87241899999999</v>
      </c>
      <c r="C3504">
        <v>3</v>
      </c>
      <c r="D3504" s="2" t="d">
        <v>2019-04-13T12:58:12.99999992363154975</v>
      </c>
      <c r="E3504" s="1">
        <f>HOUR(US_Accidents_Dec20_updated3[[#This Row],[Start_Time]])</f>
        <v>12</v>
      </c>
      <c r="F3504" s="1">
        <f>MONTH(US_Accidents_Dec20_updated3[[#This Row],[Start_Time]])</f>
        <v>4</v>
      </c>
      <c r="G3504" s="1" t="s">
        <v>51</v>
      </c>
      <c r="H3504" s="1" t="s">
        <v>562</v>
      </c>
      <c r="I3504">
        <v>9</v>
      </c>
      <c r="J3504">
        <v>3</v>
      </c>
      <c r="K3504">
        <v>0</v>
      </c>
      <c r="L3504" s="1" t="s">
        <v>1211</v>
      </c>
      <c r="N3504"/>
      <c r="O3504"/>
    </row>
    <row r="3505" spans="1:15" x14ac:dyDescent="0.25">
      <c r="A3505">
        <v>39.106639999999999</v>
      </c>
      <c r="B3505">
        <v>-108.44135</v>
      </c>
      <c r="C3505">
        <v>3</v>
      </c>
      <c r="D3505" s="2" t="d">
        <v>2019-04-13T14:43:56.99999994132667575</v>
      </c>
      <c r="E3505" s="1">
        <f>HOUR(US_Accidents_Dec20_updated3[[#This Row],[Start_Time]])</f>
        <v>14</v>
      </c>
      <c r="F3505" s="1">
        <f>MONTH(US_Accidents_Dec20_updated3[[#This Row],[Start_Time]])</f>
        <v>4</v>
      </c>
      <c r="G3505" s="1" t="s">
        <v>51</v>
      </c>
      <c r="H3505" s="1" t="s">
        <v>1924</v>
      </c>
      <c r="I3505">
        <v>10</v>
      </c>
      <c r="J3505">
        <v>13</v>
      </c>
      <c r="K3505">
        <v>0</v>
      </c>
      <c r="L3505" s="1" t="s">
        <v>1068</v>
      </c>
      <c r="N3505"/>
      <c r="O3505"/>
    </row>
    <row r="3506" spans="1:15" x14ac:dyDescent="0.25">
      <c r="A3506">
        <v>39.563392</v>
      </c>
      <c r="B3506">
        <v>-104.888445</v>
      </c>
      <c r="C3506">
        <v>3</v>
      </c>
      <c r="D3506" s="2" t="d">
        <v>2019-04-13T14:24:28.00000013317912575</v>
      </c>
      <c r="E3506" s="1">
        <f>HOUR(US_Accidents_Dec20_updated3[[#This Row],[Start_Time]])</f>
        <v>14</v>
      </c>
      <c r="F3506" s="1">
        <f>MONTH(US_Accidents_Dec20_updated3[[#This Row],[Start_Time]])</f>
        <v>4</v>
      </c>
      <c r="G3506" s="1" t="s">
        <v>51</v>
      </c>
      <c r="H3506" s="1" t="s">
        <v>3968</v>
      </c>
      <c r="I3506">
        <v>1</v>
      </c>
      <c r="J3506">
        <v>5</v>
      </c>
      <c r="K3506">
        <v>0.01</v>
      </c>
      <c r="L3506" s="1" t="s">
        <v>1211</v>
      </c>
      <c r="N3506"/>
      <c r="O3506"/>
    </row>
    <row r="3507" spans="1:15" x14ac:dyDescent="0.25">
      <c r="A3507">
        <v>39.134844000000001</v>
      </c>
      <c r="B3507">
        <v>-104.862869</v>
      </c>
      <c r="C3507">
        <v>3</v>
      </c>
      <c r="D3507" s="2" t="d">
        <v>2019-04-13T16:37:57.00000023469329025</v>
      </c>
      <c r="E3507" s="1">
        <f>HOUR(US_Accidents_Dec20_updated3[[#This Row],[Start_Time]])</f>
        <v>16</v>
      </c>
      <c r="F3507" s="1">
        <f>MONTH(US_Accidents_Dec20_updated3[[#This Row],[Start_Time]])</f>
        <v>4</v>
      </c>
      <c r="G3507" s="1" t="s">
        <v>51</v>
      </c>
      <c r="H3507" s="1" t="s">
        <v>456</v>
      </c>
      <c r="I3507">
        <v>10</v>
      </c>
      <c r="J3507">
        <v>9</v>
      </c>
      <c r="K3507">
        <v>0</v>
      </c>
      <c r="L3507" s="1" t="s">
        <v>966</v>
      </c>
      <c r="N3507"/>
      <c r="O3507"/>
    </row>
    <row r="3508" spans="1:15" x14ac:dyDescent="0.25">
      <c r="A3508">
        <v>39.113239</v>
      </c>
      <c r="B3508">
        <v>-104.86538299999999</v>
      </c>
      <c r="C3508">
        <v>3</v>
      </c>
      <c r="D3508" s="2" t="d">
        <v>2019-04-13T16:49:55.9999998332932575</v>
      </c>
      <c r="E3508" s="1">
        <f>HOUR(US_Accidents_Dec20_updated3[[#This Row],[Start_Time]])</f>
        <v>16</v>
      </c>
      <c r="F3508" s="1">
        <f>MONTH(US_Accidents_Dec20_updated3[[#This Row],[Start_Time]])</f>
        <v>4</v>
      </c>
      <c r="G3508" s="1" t="s">
        <v>51</v>
      </c>
      <c r="H3508" s="1" t="s">
        <v>402</v>
      </c>
      <c r="I3508">
        <v>5</v>
      </c>
      <c r="J3508">
        <v>5</v>
      </c>
      <c r="K3508">
        <v>0</v>
      </c>
      <c r="L3508" s="1" t="s">
        <v>1211</v>
      </c>
      <c r="N3508"/>
      <c r="O3508"/>
    </row>
    <row r="3509" spans="1:15" x14ac:dyDescent="0.25">
      <c r="A3509">
        <v>37.83587</v>
      </c>
      <c r="B3509">
        <v>-104.82857</v>
      </c>
      <c r="C3509">
        <v>3</v>
      </c>
      <c r="D3509" s="2" t="d">
        <v>2019-04-13T16:42:28.00000009126961325</v>
      </c>
      <c r="E3509" s="1">
        <f>HOUR(US_Accidents_Dec20_updated3[[#This Row],[Start_Time]])</f>
        <v>16</v>
      </c>
      <c r="F3509" s="1">
        <f>MONTH(US_Accidents_Dec20_updated3[[#This Row],[Start_Time]])</f>
        <v>4</v>
      </c>
      <c r="G3509" s="1" t="s">
        <v>51</v>
      </c>
      <c r="H3509" s="1" t="s">
        <v>6495</v>
      </c>
      <c r="K3509"/>
      <c r="L3509" s="1" t="s">
        <v>69</v>
      </c>
      <c r="N3509"/>
      <c r="O3509"/>
    </row>
    <row r="3510" spans="1:15" x14ac:dyDescent="0.25">
      <c r="A3510">
        <v>37.891731999999998</v>
      </c>
      <c r="B3510">
        <v>-104.8291</v>
      </c>
      <c r="C3510">
        <v>3</v>
      </c>
      <c r="D3510" s="2" t="d">
        <v>2019-04-13T16:42:28.00000009126961325</v>
      </c>
      <c r="E3510" s="1">
        <f>HOUR(US_Accidents_Dec20_updated3[[#This Row],[Start_Time]])</f>
        <v>16</v>
      </c>
      <c r="F3510" s="1">
        <f>MONTH(US_Accidents_Dec20_updated3[[#This Row],[Start_Time]])</f>
        <v>4</v>
      </c>
      <c r="G3510" s="1" t="s">
        <v>51</v>
      </c>
      <c r="H3510" s="1" t="s">
        <v>6497</v>
      </c>
      <c r="K3510"/>
      <c r="L3510" s="1" t="s">
        <v>69</v>
      </c>
      <c r="N3510"/>
      <c r="O3510"/>
    </row>
    <row r="3511" spans="1:15" x14ac:dyDescent="0.25">
      <c r="A3511">
        <v>38.426079999999999</v>
      </c>
      <c r="B3511">
        <v>-105.02658</v>
      </c>
      <c r="C3511">
        <v>3</v>
      </c>
      <c r="D3511" s="2" t="d">
        <v>2019-04-13T16:31:56.00000008475035275</v>
      </c>
      <c r="E3511" s="1">
        <f>HOUR(US_Accidents_Dec20_updated3[[#This Row],[Start_Time]])</f>
        <v>16</v>
      </c>
      <c r="F3511" s="1">
        <f>MONTH(US_Accidents_Dec20_updated3[[#This Row],[Start_Time]])</f>
        <v>4</v>
      </c>
      <c r="G3511" s="1" t="s">
        <v>51</v>
      </c>
      <c r="H3511" s="1" t="s">
        <v>2918</v>
      </c>
      <c r="I3511">
        <v>10</v>
      </c>
      <c r="J3511">
        <v>7</v>
      </c>
      <c r="K3511">
        <v>0</v>
      </c>
      <c r="L3511" s="1" t="s">
        <v>966</v>
      </c>
      <c r="N3511"/>
      <c r="O3511"/>
    </row>
    <row r="3512" spans="1:15" x14ac:dyDescent="0.25">
      <c r="A3512">
        <v>40.449131999999999</v>
      </c>
      <c r="B3512">
        <v>-104.99193</v>
      </c>
      <c r="C3512">
        <v>3</v>
      </c>
      <c r="D3512" s="2" t="d">
        <v>2019-04-13T16:52:12.99999979790299875</v>
      </c>
      <c r="E3512" s="1">
        <f>HOUR(US_Accidents_Dec20_updated3[[#This Row],[Start_Time]])</f>
        <v>16</v>
      </c>
      <c r="F3512" s="1">
        <f>MONTH(US_Accidents_Dec20_updated3[[#This Row],[Start_Time]])</f>
        <v>4</v>
      </c>
      <c r="G3512" s="1" t="s">
        <v>51</v>
      </c>
      <c r="H3512" s="1" t="s">
        <v>400</v>
      </c>
      <c r="I3512">
        <v>10</v>
      </c>
      <c r="J3512">
        <v>3</v>
      </c>
      <c r="K3512">
        <v>0</v>
      </c>
      <c r="L3512" s="1" t="s">
        <v>966</v>
      </c>
      <c r="N3512"/>
      <c r="O3512"/>
    </row>
    <row r="3513" spans="1:15" x14ac:dyDescent="0.25">
      <c r="A3513">
        <v>38.428094000000002</v>
      </c>
      <c r="B3513">
        <v>-105.025085</v>
      </c>
      <c r="C3513">
        <v>3</v>
      </c>
      <c r="D3513" s="2" t="d">
        <v>2019-04-13T16:31:56.00000008475035275</v>
      </c>
      <c r="E3513" s="1">
        <f>HOUR(US_Accidents_Dec20_updated3[[#This Row],[Start_Time]])</f>
        <v>16</v>
      </c>
      <c r="F3513" s="1">
        <f>MONTH(US_Accidents_Dec20_updated3[[#This Row],[Start_Time]])</f>
        <v>4</v>
      </c>
      <c r="G3513" s="1" t="s">
        <v>51</v>
      </c>
      <c r="H3513" s="1" t="s">
        <v>6848</v>
      </c>
      <c r="I3513">
        <v>10</v>
      </c>
      <c r="J3513">
        <v>7</v>
      </c>
      <c r="K3513">
        <v>0</v>
      </c>
      <c r="L3513" s="1" t="s">
        <v>966</v>
      </c>
      <c r="N3513"/>
      <c r="O3513"/>
    </row>
    <row r="3514" spans="1:15" x14ac:dyDescent="0.25">
      <c r="A3514">
        <v>38.426079999999999</v>
      </c>
      <c r="B3514">
        <v>-105.02658</v>
      </c>
      <c r="C3514">
        <v>3</v>
      </c>
      <c r="D3514" s="2" t="d">
        <v>2019-04-13T16:46:12.99999988172203050</v>
      </c>
      <c r="E3514" s="1">
        <f>HOUR(US_Accidents_Dec20_updated3[[#This Row],[Start_Time]])</f>
        <v>16</v>
      </c>
      <c r="F3514" s="1">
        <f>MONTH(US_Accidents_Dec20_updated3[[#This Row],[Start_Time]])</f>
        <v>4</v>
      </c>
      <c r="G3514" s="1" t="s">
        <v>51</v>
      </c>
      <c r="H3514" s="1" t="s">
        <v>2918</v>
      </c>
      <c r="I3514">
        <v>10</v>
      </c>
      <c r="J3514">
        <v>7</v>
      </c>
      <c r="K3514">
        <v>0</v>
      </c>
      <c r="L3514" s="1" t="s">
        <v>966</v>
      </c>
      <c r="N3514"/>
      <c r="O3514"/>
    </row>
    <row r="3515" spans="1:15" x14ac:dyDescent="0.25">
      <c r="A3515">
        <v>39.900221000000002</v>
      </c>
      <c r="B3515">
        <v>-104.988178</v>
      </c>
      <c r="C3515">
        <v>3</v>
      </c>
      <c r="D3515" s="2" t="d">
        <v>2019-04-13T17:00:27.00000023469329025</v>
      </c>
      <c r="E3515" s="1">
        <f>HOUR(US_Accidents_Dec20_updated3[[#This Row],[Start_Time]])</f>
        <v>17</v>
      </c>
      <c r="F3515" s="1">
        <f>MONTH(US_Accidents_Dec20_updated3[[#This Row],[Start_Time]])</f>
        <v>4</v>
      </c>
      <c r="G3515" s="1" t="s">
        <v>51</v>
      </c>
      <c r="H3515" s="1" t="s">
        <v>442</v>
      </c>
      <c r="I3515">
        <v>10</v>
      </c>
      <c r="J3515">
        <v>5</v>
      </c>
      <c r="K3515">
        <v>0</v>
      </c>
      <c r="L3515" s="1" t="s">
        <v>819</v>
      </c>
      <c r="N3515"/>
      <c r="O3515"/>
    </row>
    <row r="3516" spans="1:15" x14ac:dyDescent="0.25">
      <c r="A3516">
        <v>38.428440000000002</v>
      </c>
      <c r="B3516">
        <v>-104.60775</v>
      </c>
      <c r="C3516">
        <v>3</v>
      </c>
      <c r="D3516" s="2" t="d">
        <v>2019-04-13T19:24:27.00000010896473925</v>
      </c>
      <c r="E3516" s="1">
        <f>HOUR(US_Accidents_Dec20_updated3[[#This Row],[Start_Time]])</f>
        <v>19</v>
      </c>
      <c r="F3516" s="1">
        <f>MONTH(US_Accidents_Dec20_updated3[[#This Row],[Start_Time]])</f>
        <v>4</v>
      </c>
      <c r="G3516" s="1" t="s">
        <v>51</v>
      </c>
      <c r="H3516" s="1" t="s">
        <v>1045</v>
      </c>
      <c r="I3516">
        <v>10</v>
      </c>
      <c r="J3516">
        <v>7</v>
      </c>
      <c r="K3516">
        <v>0.01</v>
      </c>
      <c r="L3516" s="1" t="s">
        <v>966</v>
      </c>
      <c r="N3516"/>
      <c r="O3516"/>
    </row>
    <row r="3517" spans="1:15" x14ac:dyDescent="0.25">
      <c r="A3517">
        <v>39.555110999999997</v>
      </c>
      <c r="B3517">
        <v>-104.870529</v>
      </c>
      <c r="C3517">
        <v>3</v>
      </c>
      <c r="D3517" s="2" t="d">
        <v>2019-04-13T21:40:11.99999994132667575</v>
      </c>
      <c r="E3517" s="1">
        <f>HOUR(US_Accidents_Dec20_updated3[[#This Row],[Start_Time]])</f>
        <v>21</v>
      </c>
      <c r="F3517" s="1">
        <f>MONTH(US_Accidents_Dec20_updated3[[#This Row],[Start_Time]])</f>
        <v>4</v>
      </c>
      <c r="G3517" s="1" t="s">
        <v>53</v>
      </c>
      <c r="H3517" s="1" t="s">
        <v>893</v>
      </c>
      <c r="I3517">
        <v>10</v>
      </c>
      <c r="J3517">
        <v>9</v>
      </c>
      <c r="K3517">
        <v>0</v>
      </c>
      <c r="L3517" s="1" t="s">
        <v>50</v>
      </c>
      <c r="N3517"/>
      <c r="O3517"/>
    </row>
    <row r="3518" spans="1:15" x14ac:dyDescent="0.25">
      <c r="A3518">
        <v>39.028480000000002</v>
      </c>
      <c r="B3518">
        <v>-104.83647000000001</v>
      </c>
      <c r="C3518">
        <v>4</v>
      </c>
      <c r="D3518" s="2" t="d">
        <v>2019-04-14T03:28:10.99999987520277675</v>
      </c>
      <c r="E3518" s="1">
        <f>HOUR(US_Accidents_Dec20_updated3[[#This Row],[Start_Time]])</f>
        <v>3</v>
      </c>
      <c r="F3518" s="1">
        <f>MONTH(US_Accidents_Dec20_updated3[[#This Row],[Start_Time]])</f>
        <v>4</v>
      </c>
      <c r="G3518" s="1" t="s">
        <v>53</v>
      </c>
      <c r="H3518" s="1" t="s">
        <v>2154</v>
      </c>
      <c r="I3518">
        <v>10</v>
      </c>
      <c r="J3518">
        <v>0</v>
      </c>
      <c r="K3518">
        <v>0</v>
      </c>
      <c r="L3518" s="1" t="s">
        <v>819</v>
      </c>
      <c r="N3518"/>
      <c r="O3518"/>
    </row>
    <row r="3519" spans="1:15" x14ac:dyDescent="0.25">
      <c r="A3519">
        <v>39.911712000000001</v>
      </c>
      <c r="B3519">
        <v>-104.99036</v>
      </c>
      <c r="C3519">
        <v>3</v>
      </c>
      <c r="D3519" s="2" t="d">
        <v>2019-04-15T01:16:12.00000006705522675</v>
      </c>
      <c r="E3519" s="1">
        <f>HOUR(US_Accidents_Dec20_updated3[[#This Row],[Start_Time]])</f>
        <v>1</v>
      </c>
      <c r="F3519" s="1">
        <f>MONTH(US_Accidents_Dec20_updated3[[#This Row],[Start_Time]])</f>
        <v>4</v>
      </c>
      <c r="G3519" s="1" t="s">
        <v>53</v>
      </c>
      <c r="H3519" s="1" t="s">
        <v>439</v>
      </c>
      <c r="I3519">
        <v>10</v>
      </c>
      <c r="J3519">
        <v>0</v>
      </c>
      <c r="K3519">
        <v>0</v>
      </c>
      <c r="L3519" s="1" t="s">
        <v>966</v>
      </c>
      <c r="N3519"/>
      <c r="O3519"/>
    </row>
    <row r="3520" spans="1:15" x14ac:dyDescent="0.25">
      <c r="A3520">
        <v>39.916960000000003</v>
      </c>
      <c r="B3520">
        <v>-104.98860999999999</v>
      </c>
      <c r="C3520">
        <v>3</v>
      </c>
      <c r="D3520" s="2" t="d">
        <v>2019-04-15T03:24:26.99999968986958050</v>
      </c>
      <c r="E3520" s="1">
        <f>HOUR(US_Accidents_Dec20_updated3[[#This Row],[Start_Time]])</f>
        <v>3</v>
      </c>
      <c r="F3520" s="1">
        <f>MONTH(US_Accidents_Dec20_updated3[[#This Row],[Start_Time]])</f>
        <v>4</v>
      </c>
      <c r="G3520" s="1" t="s">
        <v>53</v>
      </c>
      <c r="H3520" s="1" t="s">
        <v>3169</v>
      </c>
      <c r="I3520">
        <v>10</v>
      </c>
      <c r="J3520">
        <v>5</v>
      </c>
      <c r="K3520">
        <v>0</v>
      </c>
      <c r="L3520" s="1" t="s">
        <v>50</v>
      </c>
      <c r="N3520"/>
      <c r="O3520"/>
    </row>
    <row r="3521" spans="1:15" x14ac:dyDescent="0.25">
      <c r="A3521">
        <v>39.783949999999997</v>
      </c>
      <c r="B3521">
        <v>-105.02839</v>
      </c>
      <c r="C3521">
        <v>3</v>
      </c>
      <c r="D3521" s="2" t="d">
        <v>2019-04-15T07:07:58.999999864026903825</v>
      </c>
      <c r="E3521" s="1">
        <f>HOUR(US_Accidents_Dec20_updated3[[#This Row],[Start_Time]])</f>
        <v>7</v>
      </c>
      <c r="F3521" s="1">
        <f>MONTH(US_Accidents_Dec20_updated3[[#This Row],[Start_Time]])</f>
        <v>4</v>
      </c>
      <c r="G3521" s="1" t="s">
        <v>51</v>
      </c>
      <c r="H3521" s="1" t="s">
        <v>1152</v>
      </c>
      <c r="I3521">
        <v>10</v>
      </c>
      <c r="J3521">
        <v>7</v>
      </c>
      <c r="K3521">
        <v>0</v>
      </c>
      <c r="L3521" s="1" t="s">
        <v>1068</v>
      </c>
      <c r="N3521"/>
      <c r="O3521"/>
    </row>
    <row r="3522" spans="1:15" x14ac:dyDescent="0.25">
      <c r="A3522">
        <v>39.779989999999998</v>
      </c>
      <c r="B3522">
        <v>-104.95189999999999</v>
      </c>
      <c r="C3522">
        <v>3</v>
      </c>
      <c r="D3522" s="2" t="d">
        <v>2019-04-15T07:30:22.000000113621354375</v>
      </c>
      <c r="E3522" s="1">
        <f>HOUR(US_Accidents_Dec20_updated3[[#This Row],[Start_Time]])</f>
        <v>7</v>
      </c>
      <c r="F3522" s="1">
        <f>MONTH(US_Accidents_Dec20_updated3[[#This Row],[Start_Time]])</f>
        <v>4</v>
      </c>
      <c r="G3522" s="1" t="s">
        <v>51</v>
      </c>
      <c r="H3522" s="1" t="s">
        <v>1005</v>
      </c>
      <c r="I3522">
        <v>10</v>
      </c>
      <c r="J3522">
        <v>7</v>
      </c>
      <c r="K3522">
        <v>0</v>
      </c>
      <c r="L3522" s="1" t="s">
        <v>1068</v>
      </c>
      <c r="N3522"/>
      <c r="O3522"/>
    </row>
    <row r="3523" spans="1:15" x14ac:dyDescent="0.25">
      <c r="A3523">
        <v>38.156480000000002</v>
      </c>
      <c r="B3523">
        <v>-104.64787</v>
      </c>
      <c r="C3523">
        <v>3</v>
      </c>
      <c r="D3523" s="2" t="d">
        <v>2019-04-15T09:07:51.99999969452619225</v>
      </c>
      <c r="E3523" s="1">
        <f>HOUR(US_Accidents_Dec20_updated3[[#This Row],[Start_Time]])</f>
        <v>9</v>
      </c>
      <c r="F3523" s="1">
        <f>MONTH(US_Accidents_Dec20_updated3[[#This Row],[Start_Time]])</f>
        <v>4</v>
      </c>
      <c r="G3523" s="1" t="s">
        <v>51</v>
      </c>
      <c r="H3523" s="1" t="s">
        <v>3681</v>
      </c>
      <c r="I3523">
        <v>10</v>
      </c>
      <c r="J3523">
        <v>6</v>
      </c>
      <c r="K3523">
        <v>0</v>
      </c>
      <c r="L3523" s="1" t="s">
        <v>50</v>
      </c>
      <c r="N3523"/>
      <c r="O3523"/>
    </row>
    <row r="3524" spans="1:15" x14ac:dyDescent="0.25">
      <c r="A3524">
        <v>39.778359999999999</v>
      </c>
      <c r="B3524">
        <v>-104.89577300000001</v>
      </c>
      <c r="C3524">
        <v>3</v>
      </c>
      <c r="D3524" s="2" t="d">
        <v>2019-04-15T08:32:35.99999979604035675</v>
      </c>
      <c r="E3524" s="1">
        <f>HOUR(US_Accidents_Dec20_updated3[[#This Row],[Start_Time]])</f>
        <v>8</v>
      </c>
      <c r="F3524" s="1">
        <f>MONTH(US_Accidents_Dec20_updated3[[#This Row],[Start_Time]])</f>
        <v>4</v>
      </c>
      <c r="G3524" s="1" t="s">
        <v>51</v>
      </c>
      <c r="H3524" s="1" t="s">
        <v>417</v>
      </c>
      <c r="I3524">
        <v>10</v>
      </c>
      <c r="J3524">
        <v>3</v>
      </c>
      <c r="K3524">
        <v>0</v>
      </c>
      <c r="L3524" s="1" t="s">
        <v>1068</v>
      </c>
      <c r="N3524"/>
      <c r="O3524"/>
    </row>
    <row r="3525" spans="1:15" x14ac:dyDescent="0.25">
      <c r="A3525">
        <v>39.78004</v>
      </c>
      <c r="B3525">
        <v>-104.93171</v>
      </c>
      <c r="C3525">
        <v>3</v>
      </c>
      <c r="D3525" s="2" t="d">
        <v>2019-04-15T09:13:52.00000023934990200</v>
      </c>
      <c r="E3525" s="1">
        <f>HOUR(US_Accidents_Dec20_updated3[[#This Row],[Start_Time]])</f>
        <v>9</v>
      </c>
      <c r="F3525" s="1">
        <f>MONTH(US_Accidents_Dec20_updated3[[#This Row],[Start_Time]])</f>
        <v>4</v>
      </c>
      <c r="G3525" s="1" t="s">
        <v>51</v>
      </c>
      <c r="H3525" s="1" t="s">
        <v>932</v>
      </c>
      <c r="I3525">
        <v>10</v>
      </c>
      <c r="J3525">
        <v>3</v>
      </c>
      <c r="K3525">
        <v>0</v>
      </c>
      <c r="L3525" s="1" t="s">
        <v>1068</v>
      </c>
      <c r="N3525"/>
      <c r="O3525"/>
    </row>
    <row r="3526" spans="1:15" x14ac:dyDescent="0.25">
      <c r="A3526">
        <v>39.783247000000003</v>
      </c>
      <c r="B3526">
        <v>-105.127782</v>
      </c>
      <c r="C3526">
        <v>3</v>
      </c>
      <c r="D3526" s="2" t="d">
        <v>2019-04-15T11:48:22.00000028125941450</v>
      </c>
      <c r="E3526" s="1">
        <f>HOUR(US_Accidents_Dec20_updated3[[#This Row],[Start_Time]])</f>
        <v>11</v>
      </c>
      <c r="F3526" s="1">
        <f>MONTH(US_Accidents_Dec20_updated3[[#This Row],[Start_Time]])</f>
        <v>4</v>
      </c>
      <c r="G3526" s="1" t="s">
        <v>51</v>
      </c>
      <c r="H3526" s="1" t="s">
        <v>848</v>
      </c>
      <c r="I3526">
        <v>10</v>
      </c>
      <c r="J3526">
        <v>6</v>
      </c>
      <c r="K3526">
        <v>0</v>
      </c>
      <c r="L3526" s="1" t="s">
        <v>1068</v>
      </c>
      <c r="N3526"/>
      <c r="O3526"/>
    </row>
    <row r="3527" spans="1:15" x14ac:dyDescent="0.25">
      <c r="A3527">
        <v>40.079940000000001</v>
      </c>
      <c r="B3527">
        <v>-105.28222</v>
      </c>
      <c r="C3527">
        <v>4</v>
      </c>
      <c r="D3527" s="2" t="d">
        <v>2019-04-15T12:16:52.00000019744038275</v>
      </c>
      <c r="E3527" s="1">
        <f>HOUR(US_Accidents_Dec20_updated3[[#This Row],[Start_Time]])</f>
        <v>12</v>
      </c>
      <c r="F3527" s="1">
        <f>MONTH(US_Accidents_Dec20_updated3[[#This Row],[Start_Time]])</f>
        <v>4</v>
      </c>
      <c r="G3527" s="1" t="s">
        <v>51</v>
      </c>
      <c r="H3527" s="1" t="s">
        <v>8926</v>
      </c>
      <c r="I3527">
        <v>10</v>
      </c>
      <c r="J3527">
        <v>8</v>
      </c>
      <c r="K3527">
        <v>0</v>
      </c>
      <c r="L3527" s="1" t="s">
        <v>50</v>
      </c>
      <c r="N3527"/>
      <c r="O3527"/>
    </row>
    <row r="3528" spans="1:15" x14ac:dyDescent="0.25">
      <c r="A3528">
        <v>40.079596000000002</v>
      </c>
      <c r="B3528">
        <v>-105.28230600000001</v>
      </c>
      <c r="C3528">
        <v>4</v>
      </c>
      <c r="D3528" s="2" t="d">
        <v>2019-04-15T12:16:52.00000019744038275</v>
      </c>
      <c r="E3528" s="1">
        <f>HOUR(US_Accidents_Dec20_updated3[[#This Row],[Start_Time]])</f>
        <v>12</v>
      </c>
      <c r="F3528" s="1">
        <f>MONTH(US_Accidents_Dec20_updated3[[#This Row],[Start_Time]])</f>
        <v>4</v>
      </c>
      <c r="G3528" s="1" t="s">
        <v>51</v>
      </c>
      <c r="H3528" s="1" t="s">
        <v>6656</v>
      </c>
      <c r="I3528">
        <v>10</v>
      </c>
      <c r="J3528">
        <v>8</v>
      </c>
      <c r="K3528">
        <v>0</v>
      </c>
      <c r="L3528" s="1" t="s">
        <v>50</v>
      </c>
      <c r="N3528"/>
      <c r="O3528"/>
    </row>
    <row r="3529" spans="1:15" x14ac:dyDescent="0.25">
      <c r="A3529">
        <v>39.778289999999998</v>
      </c>
      <c r="B3529">
        <v>-104.897431</v>
      </c>
      <c r="C3529">
        <v>3</v>
      </c>
      <c r="D3529" s="2" t="d">
        <v>2019-04-15T19:46:06.00000013131648375</v>
      </c>
      <c r="E3529" s="1">
        <f>HOUR(US_Accidents_Dec20_updated3[[#This Row],[Start_Time]])</f>
        <v>19</v>
      </c>
      <c r="F3529" s="1">
        <f>MONTH(US_Accidents_Dec20_updated3[[#This Row],[Start_Time]])</f>
        <v>4</v>
      </c>
      <c r="G3529" s="1" t="s">
        <v>51</v>
      </c>
      <c r="H3529" s="1" t="s">
        <v>418</v>
      </c>
      <c r="I3529">
        <v>20</v>
      </c>
      <c r="J3529">
        <v>0</v>
      </c>
      <c r="K3529">
        <v>0</v>
      </c>
      <c r="L3529" s="1" t="s">
        <v>819</v>
      </c>
      <c r="N3529"/>
      <c r="O3529"/>
    </row>
    <row r="3530" spans="1:15" x14ac:dyDescent="0.25">
      <c r="A3530">
        <v>39.630049999999997</v>
      </c>
      <c r="B3530">
        <v>-104.90501999999999</v>
      </c>
      <c r="C3530">
        <v>3</v>
      </c>
      <c r="D3530" s="2" t="d">
        <v>2019-04-15T16:37:52.99999992828816150</v>
      </c>
      <c r="E3530" s="1">
        <f>HOUR(US_Accidents_Dec20_updated3[[#This Row],[Start_Time]])</f>
        <v>16</v>
      </c>
      <c r="F3530" s="1">
        <f>MONTH(US_Accidents_Dec20_updated3[[#This Row],[Start_Time]])</f>
        <v>4</v>
      </c>
      <c r="G3530" s="1" t="s">
        <v>51</v>
      </c>
      <c r="H3530" s="1" t="s">
        <v>221</v>
      </c>
      <c r="I3530">
        <v>10</v>
      </c>
      <c r="J3530">
        <v>12</v>
      </c>
      <c r="K3530">
        <v>0</v>
      </c>
      <c r="L3530" s="1" t="s">
        <v>819</v>
      </c>
      <c r="N3530"/>
      <c r="O3530"/>
    </row>
    <row r="3531" spans="1:15" x14ac:dyDescent="0.25">
      <c r="A3531">
        <v>38.873342000000001</v>
      </c>
      <c r="B3531">
        <v>-104.75707</v>
      </c>
      <c r="C3531">
        <v>3</v>
      </c>
      <c r="D3531" s="2" t="d">
        <v>2019-04-15T19:15:21.00000008940696450</v>
      </c>
      <c r="E3531" s="1">
        <f>HOUR(US_Accidents_Dec20_updated3[[#This Row],[Start_Time]])</f>
        <v>19</v>
      </c>
      <c r="F3531" s="1">
        <f>MONTH(US_Accidents_Dec20_updated3[[#This Row],[Start_Time]])</f>
        <v>4</v>
      </c>
      <c r="G3531" s="1" t="s">
        <v>51</v>
      </c>
      <c r="H3531" s="1" t="s">
        <v>7565</v>
      </c>
      <c r="I3531">
        <v>10</v>
      </c>
      <c r="J3531">
        <v>13</v>
      </c>
      <c r="K3531">
        <v>0</v>
      </c>
      <c r="L3531" s="1" t="s">
        <v>966</v>
      </c>
      <c r="N3531"/>
      <c r="O3531"/>
    </row>
    <row r="3532" spans="1:15" x14ac:dyDescent="0.25">
      <c r="A3532">
        <v>39.657307000000003</v>
      </c>
      <c r="B3532">
        <v>-105.00008</v>
      </c>
      <c r="C3532">
        <v>3</v>
      </c>
      <c r="D3532" s="2" t="d">
        <v>2019-04-15T19:36:20.99999979604035675</v>
      </c>
      <c r="E3532" s="1">
        <f>HOUR(US_Accidents_Dec20_updated3[[#This Row],[Start_Time]])</f>
        <v>19</v>
      </c>
      <c r="F3532" s="1">
        <f>MONTH(US_Accidents_Dec20_updated3[[#This Row],[Start_Time]])</f>
        <v>4</v>
      </c>
      <c r="G3532" s="1" t="s">
        <v>51</v>
      </c>
      <c r="H3532" s="1" t="s">
        <v>874</v>
      </c>
      <c r="I3532">
        <v>10</v>
      </c>
      <c r="J3532">
        <v>6</v>
      </c>
      <c r="K3532">
        <v>0</v>
      </c>
      <c r="L3532" s="1" t="s">
        <v>819</v>
      </c>
      <c r="N3532"/>
      <c r="O3532"/>
    </row>
    <row r="3533" spans="1:15" x14ac:dyDescent="0.25">
      <c r="A3533">
        <v>38.274338999999998</v>
      </c>
      <c r="B3533">
        <v>-104.524478</v>
      </c>
      <c r="C3533">
        <v>4</v>
      </c>
      <c r="D3533" s="2" t="d">
        <v>2019-04-16T01:10:50.00000023283064150</v>
      </c>
      <c r="E3533" s="1">
        <f>HOUR(US_Accidents_Dec20_updated3[[#This Row],[Start_Time]])</f>
        <v>1</v>
      </c>
      <c r="F3533" s="1">
        <f>MONTH(US_Accidents_Dec20_updated3[[#This Row],[Start_Time]])</f>
        <v>4</v>
      </c>
      <c r="G3533" s="1" t="s">
        <v>53</v>
      </c>
      <c r="H3533" s="1" t="s">
        <v>8034</v>
      </c>
      <c r="I3533">
        <v>10</v>
      </c>
      <c r="J3533">
        <v>7</v>
      </c>
      <c r="K3533">
        <v>0</v>
      </c>
      <c r="L3533" s="1" t="s">
        <v>50</v>
      </c>
      <c r="N3533"/>
      <c r="O3533"/>
    </row>
    <row r="3534" spans="1:15" x14ac:dyDescent="0.25">
      <c r="A3534">
        <v>39.922161000000003</v>
      </c>
      <c r="B3534">
        <v>-105.09063</v>
      </c>
      <c r="C3534">
        <v>4</v>
      </c>
      <c r="D3534" s="2" t="d">
        <v>2019-04-15T23:55:05.00000019092112900</v>
      </c>
      <c r="E3534" s="1">
        <f>HOUR(US_Accidents_Dec20_updated3[[#This Row],[Start_Time]])</f>
        <v>23</v>
      </c>
      <c r="F3534" s="1">
        <f>MONTH(US_Accidents_Dec20_updated3[[#This Row],[Start_Time]])</f>
        <v>4</v>
      </c>
      <c r="G3534" s="1" t="s">
        <v>53</v>
      </c>
      <c r="H3534" s="1" t="s">
        <v>1583</v>
      </c>
      <c r="I3534">
        <v>10</v>
      </c>
      <c r="J3534">
        <v>7</v>
      </c>
      <c r="K3534">
        <v>0</v>
      </c>
      <c r="L3534" s="1" t="s">
        <v>1068</v>
      </c>
      <c r="N3534"/>
      <c r="O3534"/>
    </row>
    <row r="3535" spans="1:15" x14ac:dyDescent="0.25">
      <c r="A3535">
        <v>40.132241</v>
      </c>
      <c r="B3535">
        <v>-105.10254</v>
      </c>
      <c r="C3535">
        <v>4</v>
      </c>
      <c r="D3535" s="2" t="d">
        <v>2019-04-15T23:55:05.00000019092112900</v>
      </c>
      <c r="E3535" s="1">
        <f>HOUR(US_Accidents_Dec20_updated3[[#This Row],[Start_Time]])</f>
        <v>23</v>
      </c>
      <c r="F3535" s="1">
        <f>MONTH(US_Accidents_Dec20_updated3[[#This Row],[Start_Time]])</f>
        <v>4</v>
      </c>
      <c r="G3535" s="1" t="s">
        <v>53</v>
      </c>
      <c r="H3535" s="1" t="s">
        <v>8037</v>
      </c>
      <c r="I3535">
        <v>10</v>
      </c>
      <c r="J3535">
        <v>3</v>
      </c>
      <c r="K3535">
        <v>0</v>
      </c>
      <c r="L3535" s="1" t="s">
        <v>50</v>
      </c>
      <c r="N3535"/>
      <c r="O3535"/>
    </row>
    <row r="3536" spans="1:15" x14ac:dyDescent="0.25">
      <c r="A3536">
        <v>39.797939999999997</v>
      </c>
      <c r="B3536">
        <v>-104.98667</v>
      </c>
      <c r="C3536">
        <v>3</v>
      </c>
      <c r="D3536" s="2" t="d">
        <v>2019-04-16T02:34:04.99999985564500200</v>
      </c>
      <c r="E3536" s="1">
        <f>HOUR(US_Accidents_Dec20_updated3[[#This Row],[Start_Time]])</f>
        <v>2</v>
      </c>
      <c r="F3536" s="1">
        <f>MONTH(US_Accidents_Dec20_updated3[[#This Row],[Start_Time]])</f>
        <v>4</v>
      </c>
      <c r="G3536" s="1" t="s">
        <v>53</v>
      </c>
      <c r="H3536" s="1" t="s">
        <v>556</v>
      </c>
      <c r="I3536">
        <v>10</v>
      </c>
      <c r="J3536">
        <v>0</v>
      </c>
      <c r="K3536">
        <v>0</v>
      </c>
      <c r="L3536" s="1" t="s">
        <v>50</v>
      </c>
      <c r="N3536"/>
      <c r="O3536"/>
    </row>
    <row r="3537" spans="1:15" x14ac:dyDescent="0.25">
      <c r="A3537">
        <v>39.798490000000001</v>
      </c>
      <c r="B3537">
        <v>-104.98617</v>
      </c>
      <c r="C3537">
        <v>3</v>
      </c>
      <c r="D3537" s="2" t="d">
        <v>2019-04-16T02:03:43.00000016111880300</v>
      </c>
      <c r="E3537" s="1">
        <f>HOUR(US_Accidents_Dec20_updated3[[#This Row],[Start_Time]])</f>
        <v>2</v>
      </c>
      <c r="F3537" s="1">
        <f>MONTH(US_Accidents_Dec20_updated3[[#This Row],[Start_Time]])</f>
        <v>4</v>
      </c>
      <c r="G3537" s="1" t="s">
        <v>53</v>
      </c>
      <c r="H3537" s="1" t="s">
        <v>3171</v>
      </c>
      <c r="I3537">
        <v>10</v>
      </c>
      <c r="J3537">
        <v>0</v>
      </c>
      <c r="K3537">
        <v>0</v>
      </c>
      <c r="L3537" s="1" t="s">
        <v>50</v>
      </c>
      <c r="N3537"/>
      <c r="O3537"/>
    </row>
    <row r="3538" spans="1:15" x14ac:dyDescent="0.25">
      <c r="A3538">
        <v>39.798490000000001</v>
      </c>
      <c r="B3538">
        <v>-104.98617</v>
      </c>
      <c r="C3538">
        <v>3</v>
      </c>
      <c r="D3538" s="2" t="d">
        <v>2019-04-16T02:46:50.00000014901160975</v>
      </c>
      <c r="E3538" s="1">
        <f>HOUR(US_Accidents_Dec20_updated3[[#This Row],[Start_Time]])</f>
        <v>2</v>
      </c>
      <c r="F3538" s="1">
        <f>MONTH(US_Accidents_Dec20_updated3[[#This Row],[Start_Time]])</f>
        <v>4</v>
      </c>
      <c r="G3538" s="1" t="s">
        <v>53</v>
      </c>
      <c r="H3538" s="1" t="s">
        <v>556</v>
      </c>
      <c r="I3538">
        <v>10</v>
      </c>
      <c r="J3538">
        <v>0</v>
      </c>
      <c r="K3538">
        <v>0</v>
      </c>
      <c r="L3538" s="1" t="s">
        <v>50</v>
      </c>
      <c r="N3538"/>
      <c r="O3538"/>
    </row>
    <row r="3539" spans="1:15" x14ac:dyDescent="0.25">
      <c r="A3539">
        <v>39.563549999999999</v>
      </c>
      <c r="B3539">
        <v>-104.9562</v>
      </c>
      <c r="C3539">
        <v>3</v>
      </c>
      <c r="D3539" s="2" t="d">
        <v>2019-04-16T09:16:06.99999973643571150</v>
      </c>
      <c r="E3539" s="1">
        <f>HOUR(US_Accidents_Dec20_updated3[[#This Row],[Start_Time]])</f>
        <v>9</v>
      </c>
      <c r="F3539" s="1">
        <f>MONTH(US_Accidents_Dec20_updated3[[#This Row],[Start_Time]])</f>
        <v>4</v>
      </c>
      <c r="G3539" s="1" t="s">
        <v>51</v>
      </c>
      <c r="H3539" s="1" t="s">
        <v>564</v>
      </c>
      <c r="I3539">
        <v>10</v>
      </c>
      <c r="J3539">
        <v>3</v>
      </c>
      <c r="K3539">
        <v>0</v>
      </c>
      <c r="L3539" s="1" t="s">
        <v>819</v>
      </c>
      <c r="N3539"/>
      <c r="O3539"/>
    </row>
    <row r="3540" spans="1:15" x14ac:dyDescent="0.25">
      <c r="A3540">
        <v>39.556230999999997</v>
      </c>
      <c r="B3540">
        <v>-107.77549999999999</v>
      </c>
      <c r="C3540">
        <v>4</v>
      </c>
      <c r="D3540" s="2" t="d">
        <v>2019-04-16T11:15:22.000000113621354375</v>
      </c>
      <c r="E3540" s="1">
        <f>HOUR(US_Accidents_Dec20_updated3[[#This Row],[Start_Time]])</f>
        <v>11</v>
      </c>
      <c r="F3540" s="1">
        <f>MONTH(US_Accidents_Dec20_updated3[[#This Row],[Start_Time]])</f>
        <v>4</v>
      </c>
      <c r="G3540" s="1" t="s">
        <v>51</v>
      </c>
      <c r="H3540" s="1" t="s">
        <v>7567</v>
      </c>
      <c r="I3540">
        <v>10</v>
      </c>
      <c r="J3540">
        <v>22</v>
      </c>
      <c r="K3540">
        <v>0</v>
      </c>
      <c r="L3540" s="1" t="s">
        <v>1216</v>
      </c>
      <c r="N3540"/>
      <c r="O3540"/>
    </row>
    <row r="3541" spans="1:15" x14ac:dyDescent="0.25">
      <c r="A3541">
        <v>39.776431000000002</v>
      </c>
      <c r="B3541">
        <v>-104.875114</v>
      </c>
      <c r="C3541">
        <v>3</v>
      </c>
      <c r="D3541" s="2" t="d">
        <v>2019-04-16T15:17:35.00000019092112900</v>
      </c>
      <c r="E3541" s="1">
        <f>HOUR(US_Accidents_Dec20_updated3[[#This Row],[Start_Time]])</f>
        <v>15</v>
      </c>
      <c r="F3541" s="1">
        <f>MONTH(US_Accidents_Dec20_updated3[[#This Row],[Start_Time]])</f>
        <v>4</v>
      </c>
      <c r="G3541" s="1" t="s">
        <v>51</v>
      </c>
      <c r="H3541" s="1" t="s">
        <v>453</v>
      </c>
      <c r="I3541">
        <v>10</v>
      </c>
      <c r="J3541">
        <v>12</v>
      </c>
      <c r="K3541">
        <v>0</v>
      </c>
      <c r="L3541" s="1" t="s">
        <v>819</v>
      </c>
      <c r="N3541"/>
      <c r="O3541"/>
    </row>
    <row r="3542" spans="1:15" x14ac:dyDescent="0.25">
      <c r="A3542">
        <v>39.701030000000003</v>
      </c>
      <c r="B3542">
        <v>-104.98754</v>
      </c>
      <c r="C3542">
        <v>3</v>
      </c>
      <c r="D3542" s="2" t="d">
        <v>2019-04-16T17:21:22.00000002980231925</v>
      </c>
      <c r="E3542" s="1">
        <f>HOUR(US_Accidents_Dec20_updated3[[#This Row],[Start_Time]])</f>
        <v>17</v>
      </c>
      <c r="F3542" s="1">
        <f>MONTH(US_Accidents_Dec20_updated3[[#This Row],[Start_Time]])</f>
        <v>4</v>
      </c>
      <c r="G3542" s="1" t="s">
        <v>51</v>
      </c>
      <c r="H3542" s="1" t="s">
        <v>302</v>
      </c>
      <c r="I3542">
        <v>10</v>
      </c>
      <c r="J3542">
        <v>17</v>
      </c>
      <c r="K3542">
        <v>0</v>
      </c>
      <c r="L3542" s="1" t="s">
        <v>966</v>
      </c>
      <c r="N3542"/>
      <c r="O3542"/>
    </row>
    <row r="3543" spans="1:15" x14ac:dyDescent="0.25">
      <c r="A3543">
        <v>39.630049999999997</v>
      </c>
      <c r="B3543">
        <v>-104.90501999999999</v>
      </c>
      <c r="C3543">
        <v>3</v>
      </c>
      <c r="D3543" s="2" t="d">
        <v>2019-04-16T17:17:34.99999977182597025</v>
      </c>
      <c r="E3543" s="1">
        <f>HOUR(US_Accidents_Dec20_updated3[[#This Row],[Start_Time]])</f>
        <v>17</v>
      </c>
      <c r="F3543" s="1">
        <f>MONTH(US_Accidents_Dec20_updated3[[#This Row],[Start_Time]])</f>
        <v>4</v>
      </c>
      <c r="G3543" s="1" t="s">
        <v>51</v>
      </c>
      <c r="H3543" s="1" t="s">
        <v>221</v>
      </c>
      <c r="I3543">
        <v>10</v>
      </c>
      <c r="J3543">
        <v>17</v>
      </c>
      <c r="K3543">
        <v>0</v>
      </c>
      <c r="L3543" s="1" t="s">
        <v>966</v>
      </c>
      <c r="N3543"/>
      <c r="O3543"/>
    </row>
    <row r="3544" spans="1:15" x14ac:dyDescent="0.25">
      <c r="A3544">
        <v>39.723457000000003</v>
      </c>
      <c r="B3544">
        <v>-105.011526</v>
      </c>
      <c r="C3544">
        <v>3</v>
      </c>
      <c r="D3544" s="2" t="d">
        <v>2019-04-16T18:33:22.00000028125941450</v>
      </c>
      <c r="E3544" s="1">
        <f>HOUR(US_Accidents_Dec20_updated3[[#This Row],[Start_Time]])</f>
        <v>18</v>
      </c>
      <c r="F3544" s="1">
        <f>MONTH(US_Accidents_Dec20_updated3[[#This Row],[Start_Time]])</f>
        <v>4</v>
      </c>
      <c r="G3544" s="1" t="s">
        <v>51</v>
      </c>
      <c r="H3544" s="1" t="s">
        <v>398</v>
      </c>
      <c r="I3544">
        <v>15</v>
      </c>
      <c r="J3544">
        <v>8</v>
      </c>
      <c r="K3544">
        <v>0</v>
      </c>
      <c r="L3544" s="1" t="s">
        <v>966</v>
      </c>
      <c r="N3544"/>
      <c r="O3544"/>
    </row>
    <row r="3545" spans="1:15" x14ac:dyDescent="0.25">
      <c r="A3545">
        <v>39.648710000000001</v>
      </c>
      <c r="B3545">
        <v>-104.9161</v>
      </c>
      <c r="C3545">
        <v>3</v>
      </c>
      <c r="D3545" s="2" t="d">
        <v>2019-04-16T22:43:04.99999993946403375</v>
      </c>
      <c r="E3545" s="1">
        <f>HOUR(US_Accidents_Dec20_updated3[[#This Row],[Start_Time]])</f>
        <v>22</v>
      </c>
      <c r="F3545" s="1">
        <f>MONTH(US_Accidents_Dec20_updated3[[#This Row],[Start_Time]])</f>
        <v>4</v>
      </c>
      <c r="G3545" s="1" t="s">
        <v>53</v>
      </c>
      <c r="H3545" s="1" t="s">
        <v>221</v>
      </c>
      <c r="I3545">
        <v>10</v>
      </c>
      <c r="J3545">
        <v>3</v>
      </c>
      <c r="K3545">
        <v>0</v>
      </c>
      <c r="L3545" s="1" t="s">
        <v>1068</v>
      </c>
      <c r="N3545"/>
      <c r="O3545"/>
    </row>
    <row r="3546" spans="1:15" x14ac:dyDescent="0.25">
      <c r="A3546">
        <v>39.725580000000001</v>
      </c>
      <c r="B3546">
        <v>-105.05895200000001</v>
      </c>
      <c r="C3546">
        <v>3</v>
      </c>
      <c r="D3546" s="2" t="d">
        <v>2019-04-17T07:19:07.000000113621354375</v>
      </c>
      <c r="E3546" s="1">
        <f>HOUR(US_Accidents_Dec20_updated3[[#This Row],[Start_Time]])</f>
        <v>7</v>
      </c>
      <c r="F3546" s="1">
        <f>MONTH(US_Accidents_Dec20_updated3[[#This Row],[Start_Time]])</f>
        <v>4</v>
      </c>
      <c r="G3546" s="1" t="s">
        <v>51</v>
      </c>
      <c r="H3546" s="1" t="s">
        <v>496</v>
      </c>
      <c r="I3546">
        <v>30</v>
      </c>
      <c r="J3546">
        <v>9</v>
      </c>
      <c r="K3546">
        <v>0</v>
      </c>
      <c r="L3546" s="1" t="s">
        <v>819</v>
      </c>
      <c r="N3546"/>
      <c r="O3546"/>
    </row>
    <row r="3547" spans="1:15" x14ac:dyDescent="0.25">
      <c r="A3547">
        <v>39.835279</v>
      </c>
      <c r="B3547">
        <v>-105.021517</v>
      </c>
      <c r="C3547">
        <v>3</v>
      </c>
      <c r="D3547" s="2" t="d">
        <v>2019-04-17T06:51:22.00000002980231925</v>
      </c>
      <c r="E3547" s="1">
        <f>HOUR(US_Accidents_Dec20_updated3[[#This Row],[Start_Time]])</f>
        <v>6</v>
      </c>
      <c r="F3547" s="1">
        <f>MONTH(US_Accidents_Dec20_updated3[[#This Row],[Start_Time]])</f>
        <v>4</v>
      </c>
      <c r="G3547" s="1" t="s">
        <v>51</v>
      </c>
      <c r="H3547" s="1" t="s">
        <v>105</v>
      </c>
      <c r="I3547">
        <v>30</v>
      </c>
      <c r="J3547">
        <v>0</v>
      </c>
      <c r="K3547">
        <v>0</v>
      </c>
      <c r="L3547" s="1" t="s">
        <v>819</v>
      </c>
      <c r="N3547"/>
      <c r="O3547"/>
    </row>
    <row r="3548" spans="1:15" x14ac:dyDescent="0.25">
      <c r="A3548">
        <v>39.760379999999998</v>
      </c>
      <c r="B3548">
        <v>-105.00582</v>
      </c>
      <c r="C3548">
        <v>3</v>
      </c>
      <c r="D3548" s="2" t="d">
        <v>2019-04-17T07:43:06.99999977834522400</v>
      </c>
      <c r="E3548" s="1">
        <f>HOUR(US_Accidents_Dec20_updated3[[#This Row],[Start_Time]])</f>
        <v>7</v>
      </c>
      <c r="F3548" s="1">
        <f>MONTH(US_Accidents_Dec20_updated3[[#This Row],[Start_Time]])</f>
        <v>4</v>
      </c>
      <c r="G3548" s="1" t="s">
        <v>51</v>
      </c>
      <c r="H3548" s="1" t="s">
        <v>460</v>
      </c>
      <c r="I3548">
        <v>30</v>
      </c>
      <c r="J3548">
        <v>9</v>
      </c>
      <c r="K3548">
        <v>0</v>
      </c>
      <c r="L3548" s="1" t="s">
        <v>819</v>
      </c>
      <c r="N3548"/>
      <c r="O3548"/>
    </row>
    <row r="3549" spans="1:15" x14ac:dyDescent="0.25">
      <c r="A3549">
        <v>39.780833000000001</v>
      </c>
      <c r="B3549">
        <v>-105.78984800000001</v>
      </c>
      <c r="C3549">
        <v>3</v>
      </c>
      <c r="D3549" s="2" t="d">
        <v>2019-04-17T16:05:35.00000014901160975</v>
      </c>
      <c r="E3549" s="1">
        <f>HOUR(US_Accidents_Dec20_updated3[[#This Row],[Start_Time]])</f>
        <v>16</v>
      </c>
      <c r="F3549" s="1">
        <f>MONTH(US_Accidents_Dec20_updated3[[#This Row],[Start_Time]])</f>
        <v>4</v>
      </c>
      <c r="G3549" s="1" t="s">
        <v>51</v>
      </c>
      <c r="H3549" s="1" t="s">
        <v>3488</v>
      </c>
      <c r="I3549">
        <v>10</v>
      </c>
      <c r="J3549">
        <v>14</v>
      </c>
      <c r="K3549">
        <v>0</v>
      </c>
      <c r="L3549" s="1" t="s">
        <v>966</v>
      </c>
      <c r="N3549"/>
      <c r="O3549"/>
    </row>
    <row r="3550" spans="1:15" x14ac:dyDescent="0.25">
      <c r="A3550">
        <v>39.716889999999999</v>
      </c>
      <c r="B3550">
        <v>-105.39796</v>
      </c>
      <c r="C3550">
        <v>2</v>
      </c>
      <c r="D3550" s="2" t="d">
        <v>2019-04-17T15:49:09.99999997671693450</v>
      </c>
      <c r="E3550" s="1">
        <f>HOUR(US_Accidents_Dec20_updated3[[#This Row],[Start_Time]])</f>
        <v>15</v>
      </c>
      <c r="F3550" s="1">
        <f>MONTH(US_Accidents_Dec20_updated3[[#This Row],[Start_Time]])</f>
        <v>4</v>
      </c>
      <c r="G3550" s="1" t="s">
        <v>51</v>
      </c>
      <c r="H3550" s="1" t="s">
        <v>9395</v>
      </c>
      <c r="I3550">
        <v>10</v>
      </c>
      <c r="J3550">
        <v>14</v>
      </c>
      <c r="K3550">
        <v>0</v>
      </c>
      <c r="L3550" s="1" t="s">
        <v>966</v>
      </c>
      <c r="N3550"/>
      <c r="O3550"/>
    </row>
    <row r="3551" spans="1:15" x14ac:dyDescent="0.25">
      <c r="A3551">
        <v>39.62303</v>
      </c>
      <c r="B3551">
        <v>-105.19423999999999</v>
      </c>
      <c r="C3551">
        <v>2</v>
      </c>
      <c r="D3551" s="2" t="d">
        <v>2019-04-17T15:47:36.00000000558793275</v>
      </c>
      <c r="E3551" s="1">
        <f>HOUR(US_Accidents_Dec20_updated3[[#This Row],[Start_Time]])</f>
        <v>15</v>
      </c>
      <c r="F3551" s="1">
        <f>MONTH(US_Accidents_Dec20_updated3[[#This Row],[Start_Time]])</f>
        <v>4</v>
      </c>
      <c r="G3551" s="1" t="s">
        <v>51</v>
      </c>
      <c r="H3551" s="1" t="s">
        <v>9397</v>
      </c>
      <c r="I3551">
        <v>40</v>
      </c>
      <c r="J3551">
        <v>5</v>
      </c>
      <c r="K3551">
        <v>0</v>
      </c>
      <c r="L3551" s="1" t="s">
        <v>819</v>
      </c>
      <c r="N3551"/>
      <c r="O3551"/>
    </row>
    <row r="3552" spans="1:15" x14ac:dyDescent="0.25">
      <c r="A3552">
        <v>39.630049999999997</v>
      </c>
      <c r="B3552">
        <v>-104.90501999999999</v>
      </c>
      <c r="C3552">
        <v>3</v>
      </c>
      <c r="D3552" s="2" t="d">
        <v>2019-04-17T15:27:24.00000020395964325</v>
      </c>
      <c r="E3552" s="1">
        <f>HOUR(US_Accidents_Dec20_updated3[[#This Row],[Start_Time]])</f>
        <v>15</v>
      </c>
      <c r="F3552" s="1">
        <f>MONTH(US_Accidents_Dec20_updated3[[#This Row],[Start_Time]])</f>
        <v>4</v>
      </c>
      <c r="G3552" s="1" t="s">
        <v>51</v>
      </c>
      <c r="H3552" s="1" t="s">
        <v>221</v>
      </c>
      <c r="I3552">
        <v>10</v>
      </c>
      <c r="J3552">
        <v>5</v>
      </c>
      <c r="K3552">
        <v>0</v>
      </c>
      <c r="L3552" s="1" t="s">
        <v>1068</v>
      </c>
      <c r="N3552"/>
      <c r="O3552"/>
    </row>
    <row r="3553" spans="1:15" x14ac:dyDescent="0.25">
      <c r="A3553">
        <v>39.787578000000003</v>
      </c>
      <c r="B3553">
        <v>-105.788275</v>
      </c>
      <c r="C3553">
        <v>3</v>
      </c>
      <c r="D3553" s="2" t="d">
        <v>2019-04-17T16:28:53.0000000540167125</v>
      </c>
      <c r="E3553" s="1">
        <f>HOUR(US_Accidents_Dec20_updated3[[#This Row],[Start_Time]])</f>
        <v>16</v>
      </c>
      <c r="F3553" s="1">
        <f>MONTH(US_Accidents_Dec20_updated3[[#This Row],[Start_Time]])</f>
        <v>4</v>
      </c>
      <c r="G3553" s="1" t="s">
        <v>51</v>
      </c>
      <c r="H3553" s="1" t="s">
        <v>7814</v>
      </c>
      <c r="I3553">
        <v>10</v>
      </c>
      <c r="J3553">
        <v>16</v>
      </c>
      <c r="K3553">
        <v>0</v>
      </c>
      <c r="L3553" s="1" t="s">
        <v>1068</v>
      </c>
      <c r="N3553"/>
      <c r="O3553"/>
    </row>
    <row r="3554" spans="1:15" x14ac:dyDescent="0.25">
      <c r="A3554">
        <v>39.629510000000003</v>
      </c>
      <c r="B3554">
        <v>-104.90470999999999</v>
      </c>
      <c r="C3554">
        <v>3</v>
      </c>
      <c r="D3554" s="2" t="d">
        <v>2019-04-17T15:33:24.00000012014061150</v>
      </c>
      <c r="E3554" s="1">
        <f>HOUR(US_Accidents_Dec20_updated3[[#This Row],[Start_Time]])</f>
        <v>15</v>
      </c>
      <c r="F3554" s="1">
        <f>MONTH(US_Accidents_Dec20_updated3[[#This Row],[Start_Time]])</f>
        <v>4</v>
      </c>
      <c r="G3554" s="1" t="s">
        <v>51</v>
      </c>
      <c r="H3554" s="1" t="s">
        <v>1930</v>
      </c>
      <c r="I3554">
        <v>10</v>
      </c>
      <c r="J3554">
        <v>5</v>
      </c>
      <c r="K3554">
        <v>0</v>
      </c>
      <c r="L3554" s="1" t="s">
        <v>1068</v>
      </c>
      <c r="N3554"/>
      <c r="O3554"/>
    </row>
    <row r="3555" spans="1:15" x14ac:dyDescent="0.25">
      <c r="A3555">
        <v>39.629510000000003</v>
      </c>
      <c r="B3555">
        <v>-104.90470999999999</v>
      </c>
      <c r="C3555">
        <v>2</v>
      </c>
      <c r="D3555" s="2" t="d">
        <v>2019-04-17T15:33:24.00000012014061150</v>
      </c>
      <c r="E3555" s="1">
        <f>HOUR(US_Accidents_Dec20_updated3[[#This Row],[Start_Time]])</f>
        <v>15</v>
      </c>
      <c r="F3555" s="1">
        <f>MONTH(US_Accidents_Dec20_updated3[[#This Row],[Start_Time]])</f>
        <v>4</v>
      </c>
      <c r="G3555" s="1" t="s">
        <v>51</v>
      </c>
      <c r="H3555" s="1" t="s">
        <v>1930</v>
      </c>
      <c r="I3555">
        <v>10</v>
      </c>
      <c r="J3555">
        <v>5</v>
      </c>
      <c r="K3555">
        <v>0</v>
      </c>
      <c r="L3555" s="1" t="s">
        <v>1068</v>
      </c>
      <c r="N3555"/>
      <c r="O3555"/>
    </row>
    <row r="3556" spans="1:15" x14ac:dyDescent="0.25">
      <c r="A3556">
        <v>38.859780000000001</v>
      </c>
      <c r="B3556">
        <v>-104.75715</v>
      </c>
      <c r="C3556">
        <v>2</v>
      </c>
      <c r="D3556" s="2" t="d">
        <v>2019-04-17T19:45:21.00000029895454725</v>
      </c>
      <c r="E3556" s="1">
        <f>HOUR(US_Accidents_Dec20_updated3[[#This Row],[Start_Time]])</f>
        <v>19</v>
      </c>
      <c r="F3556" s="1">
        <f>MONTH(US_Accidents_Dec20_updated3[[#This Row],[Start_Time]])</f>
        <v>4</v>
      </c>
      <c r="G3556" s="1" t="s">
        <v>51</v>
      </c>
      <c r="H3556" s="1" t="s">
        <v>9400</v>
      </c>
      <c r="I3556">
        <v>10</v>
      </c>
      <c r="J3556">
        <v>6</v>
      </c>
      <c r="K3556">
        <v>0</v>
      </c>
      <c r="L3556" s="1" t="s">
        <v>1068</v>
      </c>
      <c r="N3556"/>
      <c r="O3556"/>
    </row>
    <row r="3557" spans="1:15" x14ac:dyDescent="0.25">
      <c r="A3557">
        <v>38.859720000000003</v>
      </c>
      <c r="B3557">
        <v>-104.75735</v>
      </c>
      <c r="C3557">
        <v>2</v>
      </c>
      <c r="D3557" s="2" t="d">
        <v>2019-04-17T19:45:21.00000029895454725</v>
      </c>
      <c r="E3557" s="1">
        <f>HOUR(US_Accidents_Dec20_updated3[[#This Row],[Start_Time]])</f>
        <v>19</v>
      </c>
      <c r="F3557" s="1">
        <f>MONTH(US_Accidents_Dec20_updated3[[#This Row],[Start_Time]])</f>
        <v>4</v>
      </c>
      <c r="G3557" s="1" t="s">
        <v>51</v>
      </c>
      <c r="H3557" s="1" t="s">
        <v>9400</v>
      </c>
      <c r="I3557">
        <v>10</v>
      </c>
      <c r="J3557">
        <v>6</v>
      </c>
      <c r="K3557">
        <v>0</v>
      </c>
      <c r="L3557" s="1" t="s">
        <v>1068</v>
      </c>
      <c r="N3557"/>
      <c r="O3557"/>
    </row>
    <row r="3558" spans="1:15" x14ac:dyDescent="0.25">
      <c r="A3558">
        <v>39.787300000000002</v>
      </c>
      <c r="B3558">
        <v>-104.98934</v>
      </c>
      <c r="C3558">
        <v>3</v>
      </c>
      <c r="D3558" s="2" t="d">
        <v>2019-04-17T18:31:07.00000015553087025</v>
      </c>
      <c r="E3558" s="1">
        <f>HOUR(US_Accidents_Dec20_updated3[[#This Row],[Start_Time]])</f>
        <v>18</v>
      </c>
      <c r="F3558" s="1">
        <f>MONTH(US_Accidents_Dec20_updated3[[#This Row],[Start_Time]])</f>
        <v>4</v>
      </c>
      <c r="G3558" s="1" t="s">
        <v>51</v>
      </c>
      <c r="H3558" s="1" t="s">
        <v>533</v>
      </c>
      <c r="I3558">
        <v>10</v>
      </c>
      <c r="J3558">
        <v>9</v>
      </c>
      <c r="K3558">
        <v>0</v>
      </c>
      <c r="L3558" s="1" t="s">
        <v>50</v>
      </c>
      <c r="N3558"/>
      <c r="O3558"/>
    </row>
    <row r="3559" spans="1:15" x14ac:dyDescent="0.25">
      <c r="A3559">
        <v>39.787370000000003</v>
      </c>
      <c r="B3559">
        <v>-104.98952</v>
      </c>
      <c r="C3559">
        <v>2</v>
      </c>
      <c r="D3559" s="2" t="d">
        <v>2019-04-17T18:40:07.00000002980231925</v>
      </c>
      <c r="E3559" s="1">
        <f>HOUR(US_Accidents_Dec20_updated3[[#This Row],[Start_Time]])</f>
        <v>18</v>
      </c>
      <c r="F3559" s="1">
        <f>MONTH(US_Accidents_Dec20_updated3[[#This Row],[Start_Time]])</f>
        <v>4</v>
      </c>
      <c r="G3559" s="1" t="s">
        <v>51</v>
      </c>
      <c r="H3559" s="1" t="s">
        <v>3409</v>
      </c>
      <c r="I3559">
        <v>10</v>
      </c>
      <c r="J3559">
        <v>9</v>
      </c>
      <c r="K3559">
        <v>0</v>
      </c>
      <c r="L3559" s="1" t="s">
        <v>50</v>
      </c>
      <c r="N3559"/>
      <c r="O3559"/>
    </row>
    <row r="3560" spans="1:15" x14ac:dyDescent="0.25">
      <c r="A3560">
        <v>38.249246999999997</v>
      </c>
      <c r="B3560">
        <v>-104.610832</v>
      </c>
      <c r="C3560">
        <v>3</v>
      </c>
      <c r="D3560" s="2" t="d">
        <v>2019-04-17T18:43:05.9999997541308375</v>
      </c>
      <c r="E3560" s="1">
        <f>HOUR(US_Accidents_Dec20_updated3[[#This Row],[Start_Time]])</f>
        <v>18</v>
      </c>
      <c r="F3560" s="1">
        <f>MONTH(US_Accidents_Dec20_updated3[[#This Row],[Start_Time]])</f>
        <v>4</v>
      </c>
      <c r="G3560" s="1" t="s">
        <v>51</v>
      </c>
      <c r="H3560" s="1" t="s">
        <v>589</v>
      </c>
      <c r="I3560">
        <v>10</v>
      </c>
      <c r="J3560">
        <v>13</v>
      </c>
      <c r="K3560">
        <v>0</v>
      </c>
      <c r="L3560" s="1" t="s">
        <v>50</v>
      </c>
      <c r="N3560"/>
      <c r="O3560"/>
    </row>
    <row r="3561" spans="1:15" x14ac:dyDescent="0.25">
      <c r="A3561">
        <v>38.246184</v>
      </c>
      <c r="B3561">
        <v>-104.61187</v>
      </c>
      <c r="C3561">
        <v>3</v>
      </c>
      <c r="D3561" s="2" t="d">
        <v>2019-04-17T18:43:05.9999997541308375</v>
      </c>
      <c r="E3561" s="1">
        <f>HOUR(US_Accidents_Dec20_updated3[[#This Row],[Start_Time]])</f>
        <v>18</v>
      </c>
      <c r="F3561" s="1">
        <f>MONTH(US_Accidents_Dec20_updated3[[#This Row],[Start_Time]])</f>
        <v>4</v>
      </c>
      <c r="G3561" s="1" t="s">
        <v>51</v>
      </c>
      <c r="H3561" s="1" t="s">
        <v>530</v>
      </c>
      <c r="I3561">
        <v>10</v>
      </c>
      <c r="J3561">
        <v>13</v>
      </c>
      <c r="K3561">
        <v>0</v>
      </c>
      <c r="L3561" s="1" t="s">
        <v>50</v>
      </c>
      <c r="N3561"/>
      <c r="O3561"/>
    </row>
    <row r="3562" spans="1:15" x14ac:dyDescent="0.25">
      <c r="A3562">
        <v>38.245313000000003</v>
      </c>
      <c r="B3562">
        <v>-104.611858</v>
      </c>
      <c r="C3562">
        <v>3</v>
      </c>
      <c r="D3562" s="2" t="d">
        <v>2019-04-17T19:42:20.999999712221324325</v>
      </c>
      <c r="E3562" s="1">
        <f>HOUR(US_Accidents_Dec20_updated3[[#This Row],[Start_Time]])</f>
        <v>19</v>
      </c>
      <c r="F3562" s="1">
        <f>MONTH(US_Accidents_Dec20_updated3[[#This Row],[Start_Time]])</f>
        <v>4</v>
      </c>
      <c r="G3562" s="1" t="s">
        <v>51</v>
      </c>
      <c r="H3562" s="1" t="s">
        <v>1704</v>
      </c>
      <c r="I3562">
        <v>10</v>
      </c>
      <c r="J3562">
        <v>7</v>
      </c>
      <c r="K3562">
        <v>0</v>
      </c>
      <c r="L3562" s="1" t="s">
        <v>1068</v>
      </c>
      <c r="N3562"/>
      <c r="O3562"/>
    </row>
    <row r="3563" spans="1:15" x14ac:dyDescent="0.25">
      <c r="A3563">
        <v>38.257091000000003</v>
      </c>
      <c r="B3563">
        <v>-104.606139</v>
      </c>
      <c r="C3563">
        <v>3</v>
      </c>
      <c r="D3563" s="2" t="d">
        <v>2019-04-17T19:42:20.999999712221324325</v>
      </c>
      <c r="E3563" s="1">
        <f>HOUR(US_Accidents_Dec20_updated3[[#This Row],[Start_Time]])</f>
        <v>19</v>
      </c>
      <c r="F3563" s="1">
        <f>MONTH(US_Accidents_Dec20_updated3[[#This Row],[Start_Time]])</f>
        <v>4</v>
      </c>
      <c r="G3563" s="1" t="s">
        <v>51</v>
      </c>
      <c r="H3563" s="1" t="s">
        <v>1706</v>
      </c>
      <c r="I3563">
        <v>10</v>
      </c>
      <c r="J3563">
        <v>7</v>
      </c>
      <c r="K3563">
        <v>0</v>
      </c>
      <c r="L3563" s="1" t="s">
        <v>1068</v>
      </c>
      <c r="N3563"/>
      <c r="O3563"/>
    </row>
    <row r="3564" spans="1:15" x14ac:dyDescent="0.25">
      <c r="A3564">
        <v>38.257091000000003</v>
      </c>
      <c r="B3564">
        <v>-104.606139</v>
      </c>
      <c r="C3564">
        <v>3</v>
      </c>
      <c r="D3564" s="2" t="d">
        <v>2019-04-17T19:04:06.00000008940696450</v>
      </c>
      <c r="E3564" s="1">
        <f>HOUR(US_Accidents_Dec20_updated3[[#This Row],[Start_Time]])</f>
        <v>19</v>
      </c>
      <c r="F3564" s="1">
        <f>MONTH(US_Accidents_Dec20_updated3[[#This Row],[Start_Time]])</f>
        <v>4</v>
      </c>
      <c r="G3564" s="1" t="s">
        <v>51</v>
      </c>
      <c r="H3564" s="1" t="s">
        <v>1706</v>
      </c>
      <c r="I3564">
        <v>10</v>
      </c>
      <c r="J3564">
        <v>13</v>
      </c>
      <c r="K3564">
        <v>0</v>
      </c>
      <c r="L3564" s="1" t="s">
        <v>50</v>
      </c>
      <c r="N3564"/>
      <c r="O3564"/>
    </row>
    <row r="3565" spans="1:15" x14ac:dyDescent="0.25">
      <c r="A3565">
        <v>38.245313000000003</v>
      </c>
      <c r="B3565">
        <v>-104.611858</v>
      </c>
      <c r="C3565">
        <v>3</v>
      </c>
      <c r="D3565" s="2" t="d">
        <v>2019-04-17T19:04:06.00000008940696450</v>
      </c>
      <c r="E3565" s="1">
        <f>HOUR(US_Accidents_Dec20_updated3[[#This Row],[Start_Time]])</f>
        <v>19</v>
      </c>
      <c r="F3565" s="1">
        <f>MONTH(US_Accidents_Dec20_updated3[[#This Row],[Start_Time]])</f>
        <v>4</v>
      </c>
      <c r="G3565" s="1" t="s">
        <v>51</v>
      </c>
      <c r="H3565" s="1" t="s">
        <v>1704</v>
      </c>
      <c r="I3565">
        <v>10</v>
      </c>
      <c r="J3565">
        <v>13</v>
      </c>
      <c r="K3565">
        <v>0</v>
      </c>
      <c r="L3565" s="1" t="s">
        <v>50</v>
      </c>
      <c r="N3565"/>
      <c r="O3565"/>
    </row>
    <row r="3566" spans="1:15" x14ac:dyDescent="0.25">
      <c r="A3566">
        <v>39.621966999999998</v>
      </c>
      <c r="B3566">
        <v>-105.09132</v>
      </c>
      <c r="C3566">
        <v>4</v>
      </c>
      <c r="D3566" s="2" t="d">
        <v>2019-04-18T05:51:21.00000000558793275</v>
      </c>
      <c r="E3566" s="1">
        <f>HOUR(US_Accidents_Dec20_updated3[[#This Row],[Start_Time]])</f>
        <v>5</v>
      </c>
      <c r="F3566" s="1">
        <f>MONTH(US_Accidents_Dec20_updated3[[#This Row],[Start_Time]])</f>
        <v>4</v>
      </c>
      <c r="G3566" s="1" t="s">
        <v>51</v>
      </c>
      <c r="H3566" s="1" t="s">
        <v>8131</v>
      </c>
      <c r="I3566">
        <v>10</v>
      </c>
      <c r="J3566">
        <v>7</v>
      </c>
      <c r="K3566">
        <v>0</v>
      </c>
      <c r="L3566" s="1" t="s">
        <v>50</v>
      </c>
      <c r="N3566"/>
      <c r="O3566"/>
    </row>
    <row r="3567" spans="1:15" x14ac:dyDescent="0.25">
      <c r="A3567">
        <v>39.624160000000003</v>
      </c>
      <c r="B3567">
        <v>-105.09129</v>
      </c>
      <c r="C3567">
        <v>4</v>
      </c>
      <c r="D3567" s="2" t="d">
        <v>2019-04-18T06:29:35.00000002328306550</v>
      </c>
      <c r="E3567" s="1">
        <f>HOUR(US_Accidents_Dec20_updated3[[#This Row],[Start_Time]])</f>
        <v>6</v>
      </c>
      <c r="F3567" s="1">
        <f>MONTH(US_Accidents_Dec20_updated3[[#This Row],[Start_Time]])</f>
        <v>4</v>
      </c>
      <c r="G3567" s="1" t="s">
        <v>51</v>
      </c>
      <c r="H3567" s="1" t="s">
        <v>2280</v>
      </c>
      <c r="I3567">
        <v>10</v>
      </c>
      <c r="J3567">
        <v>9</v>
      </c>
      <c r="K3567">
        <v>0</v>
      </c>
      <c r="L3567" s="1" t="s">
        <v>819</v>
      </c>
      <c r="N3567"/>
      <c r="O3567"/>
    </row>
    <row r="3568" spans="1:15" x14ac:dyDescent="0.25">
      <c r="A3568">
        <v>39.134844000000001</v>
      </c>
      <c r="B3568">
        <v>-104.862869</v>
      </c>
      <c r="C3568">
        <v>3</v>
      </c>
      <c r="D3568" s="2" t="d">
        <v>2019-04-18T06:17:35.00000019092112900</v>
      </c>
      <c r="E3568" s="1">
        <f>HOUR(US_Accidents_Dec20_updated3[[#This Row],[Start_Time]])</f>
        <v>6</v>
      </c>
      <c r="F3568" s="1">
        <f>MONTH(US_Accidents_Dec20_updated3[[#This Row],[Start_Time]])</f>
        <v>4</v>
      </c>
      <c r="G3568" s="1" t="s">
        <v>51</v>
      </c>
      <c r="H3568" s="1" t="s">
        <v>456</v>
      </c>
      <c r="I3568">
        <v>10</v>
      </c>
      <c r="J3568">
        <v>3</v>
      </c>
      <c r="K3568">
        <v>0</v>
      </c>
      <c r="L3568" s="1" t="s">
        <v>50</v>
      </c>
      <c r="N3568"/>
      <c r="O3568"/>
    </row>
    <row r="3569" spans="1:15" x14ac:dyDescent="0.25">
      <c r="A3569">
        <v>39.624160000000003</v>
      </c>
      <c r="B3569">
        <v>-105.09129</v>
      </c>
      <c r="C3569">
        <v>4</v>
      </c>
      <c r="D3569" s="2" t="d">
        <v>2019-04-18T07:25:27.99999990966170775</v>
      </c>
      <c r="E3569" s="1">
        <f>HOUR(US_Accidents_Dec20_updated3[[#This Row],[Start_Time]])</f>
        <v>7</v>
      </c>
      <c r="F3569" s="1">
        <f>MONTH(US_Accidents_Dec20_updated3[[#This Row],[Start_Time]])</f>
        <v>4</v>
      </c>
      <c r="G3569" s="1" t="s">
        <v>51</v>
      </c>
      <c r="H3569" s="1" t="s">
        <v>2280</v>
      </c>
      <c r="I3569">
        <v>10</v>
      </c>
      <c r="J3569">
        <v>6</v>
      </c>
      <c r="K3569">
        <v>0</v>
      </c>
      <c r="L3569" s="1" t="s">
        <v>819</v>
      </c>
      <c r="N3569"/>
      <c r="O3569"/>
    </row>
    <row r="3570" spans="1:15" x14ac:dyDescent="0.25">
      <c r="A3570">
        <v>39.643813000000002</v>
      </c>
      <c r="B3570">
        <v>-104.91291200000001</v>
      </c>
      <c r="C3570">
        <v>3</v>
      </c>
      <c r="D3570" s="2" t="d">
        <v>2019-04-18T07:49:28.00000020302832225</v>
      </c>
      <c r="E3570" s="1">
        <f>HOUR(US_Accidents_Dec20_updated3[[#This Row],[Start_Time]])</f>
        <v>7</v>
      </c>
      <c r="F3570" s="1">
        <f>MONTH(US_Accidents_Dec20_updated3[[#This Row],[Start_Time]])</f>
        <v>4</v>
      </c>
      <c r="G3570" s="1" t="s">
        <v>51</v>
      </c>
      <c r="H3570" s="1" t="s">
        <v>706</v>
      </c>
      <c r="I3570">
        <v>10</v>
      </c>
      <c r="J3570">
        <v>6</v>
      </c>
      <c r="K3570">
        <v>0</v>
      </c>
      <c r="L3570" s="1" t="s">
        <v>819</v>
      </c>
      <c r="N3570"/>
      <c r="O3570"/>
    </row>
    <row r="3571" spans="1:15" x14ac:dyDescent="0.25">
      <c r="A3571">
        <v>39.563920000000003</v>
      </c>
      <c r="B3571">
        <v>-104.87177</v>
      </c>
      <c r="C3571">
        <v>3</v>
      </c>
      <c r="D3571" s="2" t="d">
        <v>2019-04-18T09:59:13.00000011920929050</v>
      </c>
      <c r="E3571" s="1">
        <f>HOUR(US_Accidents_Dec20_updated3[[#This Row],[Start_Time]])</f>
        <v>9</v>
      </c>
      <c r="F3571" s="1">
        <f>MONTH(US_Accidents_Dec20_updated3[[#This Row],[Start_Time]])</f>
        <v>4</v>
      </c>
      <c r="G3571" s="1" t="s">
        <v>51</v>
      </c>
      <c r="H3571" s="1" t="s">
        <v>562</v>
      </c>
      <c r="I3571">
        <v>10</v>
      </c>
      <c r="J3571">
        <v>14</v>
      </c>
      <c r="K3571">
        <v>0</v>
      </c>
      <c r="L3571" s="1" t="s">
        <v>819</v>
      </c>
      <c r="N3571"/>
      <c r="O3571"/>
    </row>
    <row r="3572" spans="1:15" x14ac:dyDescent="0.25">
      <c r="A3572">
        <v>39.941180000000003</v>
      </c>
      <c r="B3572">
        <v>-105.13984000000001</v>
      </c>
      <c r="C3572">
        <v>3</v>
      </c>
      <c r="D3572" s="2" t="d">
        <v>2019-04-18T10:27:41.00000019650906175</v>
      </c>
      <c r="E3572" s="1">
        <f>HOUR(US_Accidents_Dec20_updated3[[#This Row],[Start_Time]])</f>
        <v>10</v>
      </c>
      <c r="F3572" s="1">
        <f>MONTH(US_Accidents_Dec20_updated3[[#This Row],[Start_Time]])</f>
        <v>4</v>
      </c>
      <c r="G3572" s="1" t="s">
        <v>51</v>
      </c>
      <c r="H3572" s="1" t="s">
        <v>538</v>
      </c>
      <c r="I3572">
        <v>20</v>
      </c>
      <c r="J3572">
        <v>7</v>
      </c>
      <c r="K3572">
        <v>0</v>
      </c>
      <c r="L3572" s="1" t="s">
        <v>819</v>
      </c>
      <c r="N3572"/>
      <c r="O3572"/>
    </row>
    <row r="3573" spans="1:15" x14ac:dyDescent="0.25">
      <c r="A3573">
        <v>39.778410000000001</v>
      </c>
      <c r="B3573">
        <v>-104.91289</v>
      </c>
      <c r="C3573">
        <v>3</v>
      </c>
      <c r="D3573" s="2" t="d">
        <v>2019-04-18T09:35:12.99999982584267600</v>
      </c>
      <c r="E3573" s="1">
        <f>HOUR(US_Accidents_Dec20_updated3[[#This Row],[Start_Time]])</f>
        <v>9</v>
      </c>
      <c r="F3573" s="1">
        <f>MONTH(US_Accidents_Dec20_updated3[[#This Row],[Start_Time]])</f>
        <v>4</v>
      </c>
      <c r="G3573" s="1" t="s">
        <v>51</v>
      </c>
      <c r="H3573" s="1" t="s">
        <v>487</v>
      </c>
      <c r="I3573">
        <v>10</v>
      </c>
      <c r="J3573">
        <v>9</v>
      </c>
      <c r="K3573">
        <v>0</v>
      </c>
      <c r="L3573" s="1" t="s">
        <v>819</v>
      </c>
      <c r="N3573"/>
      <c r="O3573"/>
    </row>
    <row r="3574" spans="1:15" x14ac:dyDescent="0.25">
      <c r="A3574">
        <v>39.778410000000001</v>
      </c>
      <c r="B3574">
        <v>-104.91289</v>
      </c>
      <c r="C3574">
        <v>3</v>
      </c>
      <c r="D3574" s="2" t="d">
        <v>2019-04-18T10:21:41.00000028032809350</v>
      </c>
      <c r="E3574" s="1">
        <f>HOUR(US_Accidents_Dec20_updated3[[#This Row],[Start_Time]])</f>
        <v>10</v>
      </c>
      <c r="F3574" s="1">
        <f>MONTH(US_Accidents_Dec20_updated3[[#This Row],[Start_Time]])</f>
        <v>4</v>
      </c>
      <c r="G3574" s="1" t="s">
        <v>51</v>
      </c>
      <c r="H3574" s="1" t="s">
        <v>487</v>
      </c>
      <c r="I3574">
        <v>20</v>
      </c>
      <c r="J3574">
        <v>7</v>
      </c>
      <c r="K3574">
        <v>0</v>
      </c>
      <c r="L3574" s="1" t="s">
        <v>819</v>
      </c>
      <c r="N3574"/>
      <c r="O3574"/>
    </row>
    <row r="3575" spans="1:15" x14ac:dyDescent="0.25">
      <c r="A3575">
        <v>39.791276000000003</v>
      </c>
      <c r="B3575">
        <v>-105.05325999999999</v>
      </c>
      <c r="C3575">
        <v>4</v>
      </c>
      <c r="D3575" s="2" t="d">
        <v>2019-04-18T11:50:12.99999982584267600</v>
      </c>
      <c r="E3575" s="1">
        <f>HOUR(US_Accidents_Dec20_updated3[[#This Row],[Start_Time]])</f>
        <v>11</v>
      </c>
      <c r="F3575" s="1">
        <f>MONTH(US_Accidents_Dec20_updated3[[#This Row],[Start_Time]])</f>
        <v>4</v>
      </c>
      <c r="G3575" s="1" t="s">
        <v>51</v>
      </c>
      <c r="H3575" s="1" t="s">
        <v>5577</v>
      </c>
      <c r="I3575">
        <v>20</v>
      </c>
      <c r="J3575">
        <v>6</v>
      </c>
      <c r="K3575">
        <v>0</v>
      </c>
      <c r="L3575" s="1" t="s">
        <v>819</v>
      </c>
      <c r="N3575"/>
      <c r="O3575"/>
    </row>
    <row r="3576" spans="1:15" x14ac:dyDescent="0.25">
      <c r="A3576">
        <v>39.083447</v>
      </c>
      <c r="B3576">
        <v>-105.977357</v>
      </c>
      <c r="C3576">
        <v>4</v>
      </c>
      <c r="D3576" s="2" t="d">
        <v>2019-04-18T10:51:40.99999986123293475</v>
      </c>
      <c r="E3576" s="1">
        <f>HOUR(US_Accidents_Dec20_updated3[[#This Row],[Start_Time]])</f>
        <v>10</v>
      </c>
      <c r="F3576" s="1">
        <f>MONTH(US_Accidents_Dec20_updated3[[#This Row],[Start_Time]])</f>
        <v>4</v>
      </c>
      <c r="G3576" s="1" t="s">
        <v>51</v>
      </c>
      <c r="H3576" s="1" t="s">
        <v>1525</v>
      </c>
      <c r="I3576">
        <v>10</v>
      </c>
      <c r="J3576">
        <v>10</v>
      </c>
      <c r="K3576">
        <v>0</v>
      </c>
      <c r="L3576" s="1" t="s">
        <v>966</v>
      </c>
      <c r="N3576"/>
      <c r="O3576"/>
    </row>
    <row r="3577" spans="1:15" x14ac:dyDescent="0.25">
      <c r="A3577">
        <v>39.083447</v>
      </c>
      <c r="B3577">
        <v>-105.977357</v>
      </c>
      <c r="C3577">
        <v>4</v>
      </c>
      <c r="D3577" s="2" t="d">
        <v>2019-04-18T11:52:27.99999995157122700</v>
      </c>
      <c r="E3577" s="1">
        <f>HOUR(US_Accidents_Dec20_updated3[[#This Row],[Start_Time]])</f>
        <v>11</v>
      </c>
      <c r="F3577" s="1">
        <f>MONTH(US_Accidents_Dec20_updated3[[#This Row],[Start_Time]])</f>
        <v>4</v>
      </c>
      <c r="G3577" s="1" t="s">
        <v>51</v>
      </c>
      <c r="H3577" s="1" t="s">
        <v>2924</v>
      </c>
      <c r="I3577">
        <v>10</v>
      </c>
      <c r="J3577">
        <v>14</v>
      </c>
      <c r="K3577">
        <v>0</v>
      </c>
      <c r="L3577" s="1" t="s">
        <v>966</v>
      </c>
      <c r="N3577"/>
      <c r="O3577"/>
    </row>
    <row r="3578" spans="1:15" x14ac:dyDescent="0.25">
      <c r="A3578">
        <v>39.824913000000002</v>
      </c>
      <c r="B3578">
        <v>-104.966346</v>
      </c>
      <c r="C3578">
        <v>3</v>
      </c>
      <c r="D3578" s="2" t="d">
        <v>2019-04-18T13:37:28.99999997578561350</v>
      </c>
      <c r="E3578" s="1">
        <f>HOUR(US_Accidents_Dec20_updated3[[#This Row],[Start_Time]])</f>
        <v>13</v>
      </c>
      <c r="F3578" s="1">
        <f>MONTH(US_Accidents_Dec20_updated3[[#This Row],[Start_Time]])</f>
        <v>4</v>
      </c>
      <c r="G3578" s="1" t="s">
        <v>51</v>
      </c>
      <c r="H3578" s="1" t="s">
        <v>150</v>
      </c>
      <c r="I3578">
        <v>10</v>
      </c>
      <c r="J3578">
        <v>8</v>
      </c>
      <c r="K3578">
        <v>0</v>
      </c>
      <c r="L3578" s="1" t="s">
        <v>1068</v>
      </c>
      <c r="N3578"/>
      <c r="O3578"/>
    </row>
    <row r="3579" spans="1:15" x14ac:dyDescent="0.25">
      <c r="A3579">
        <v>39.229756999999999</v>
      </c>
      <c r="B3579">
        <v>-104.877748</v>
      </c>
      <c r="C3579">
        <v>3</v>
      </c>
      <c r="D3579" s="2" t="d">
        <v>2019-04-18T13:47:14.00000031106174050</v>
      </c>
      <c r="E3579" s="1">
        <f>HOUR(US_Accidents_Dec20_updated3[[#This Row],[Start_Time]])</f>
        <v>13</v>
      </c>
      <c r="F3579" s="1">
        <f>MONTH(US_Accidents_Dec20_updated3[[#This Row],[Start_Time]])</f>
        <v>4</v>
      </c>
      <c r="G3579" s="1" t="s">
        <v>51</v>
      </c>
      <c r="H3579" s="1" t="s">
        <v>474</v>
      </c>
      <c r="I3579">
        <v>10</v>
      </c>
      <c r="J3579">
        <v>9</v>
      </c>
      <c r="K3579">
        <v>0</v>
      </c>
      <c r="L3579" s="1" t="s">
        <v>966</v>
      </c>
      <c r="N3579"/>
      <c r="O3579"/>
    </row>
    <row r="3580" spans="1:15" x14ac:dyDescent="0.25">
      <c r="A3580">
        <v>39.778410000000001</v>
      </c>
      <c r="B3580">
        <v>-104.91289</v>
      </c>
      <c r="C3580">
        <v>3</v>
      </c>
      <c r="D3580" s="2" t="d">
        <v>2019-04-18T14:05:14.00000005960464525</v>
      </c>
      <c r="E3580" s="1">
        <f>HOUR(US_Accidents_Dec20_updated3[[#This Row],[Start_Time]])</f>
        <v>14</v>
      </c>
      <c r="F3580" s="1">
        <f>MONTH(US_Accidents_Dec20_updated3[[#This Row],[Start_Time]])</f>
        <v>4</v>
      </c>
      <c r="G3580" s="1" t="s">
        <v>51</v>
      </c>
      <c r="H3580" s="1" t="s">
        <v>487</v>
      </c>
      <c r="I3580">
        <v>10</v>
      </c>
      <c r="J3580">
        <v>8</v>
      </c>
      <c r="K3580">
        <v>0</v>
      </c>
      <c r="L3580" s="1" t="s">
        <v>1068</v>
      </c>
      <c r="N3580"/>
      <c r="O3580"/>
    </row>
    <row r="3581" spans="1:15" x14ac:dyDescent="0.25">
      <c r="A3581">
        <v>39.567472000000002</v>
      </c>
      <c r="B3581">
        <v>-105.05106600000001</v>
      </c>
      <c r="C3581">
        <v>3</v>
      </c>
      <c r="D3581" s="2" t="d">
        <v>2019-04-18T15:21:40.99999986123293475</v>
      </c>
      <c r="E3581" s="1">
        <f>HOUR(US_Accidents_Dec20_updated3[[#This Row],[Start_Time]])</f>
        <v>15</v>
      </c>
      <c r="F3581" s="1">
        <f>MONTH(US_Accidents_Dec20_updated3[[#This Row],[Start_Time]])</f>
        <v>4</v>
      </c>
      <c r="G3581" s="1" t="s">
        <v>51</v>
      </c>
      <c r="H3581" s="1" t="s">
        <v>1840</v>
      </c>
      <c r="I3581">
        <v>10</v>
      </c>
      <c r="J3581">
        <v>17</v>
      </c>
      <c r="K3581">
        <v>0</v>
      </c>
      <c r="L3581" s="1" t="s">
        <v>1068</v>
      </c>
      <c r="N3581"/>
      <c r="O3581"/>
    </row>
    <row r="3582" spans="1:15" x14ac:dyDescent="0.25">
      <c r="A3582">
        <v>39.564309999999999</v>
      </c>
      <c r="B3582">
        <v>-105.030525</v>
      </c>
      <c r="C3582">
        <v>2</v>
      </c>
      <c r="D3582" s="2" t="d">
        <v>2019-04-18T15:27:40.99999977741390300</v>
      </c>
      <c r="E3582" s="1">
        <f>HOUR(US_Accidents_Dec20_updated3[[#This Row],[Start_Time]])</f>
        <v>15</v>
      </c>
      <c r="F3582" s="1">
        <f>MONTH(US_Accidents_Dec20_updated3[[#This Row],[Start_Time]])</f>
        <v>4</v>
      </c>
      <c r="G3582" s="1" t="s">
        <v>51</v>
      </c>
      <c r="H3582" s="1" t="s">
        <v>9405</v>
      </c>
      <c r="I3582">
        <v>10</v>
      </c>
      <c r="J3582">
        <v>10</v>
      </c>
      <c r="K3582">
        <v>0</v>
      </c>
      <c r="L3582" s="1" t="s">
        <v>819</v>
      </c>
      <c r="N3582"/>
      <c r="O3582"/>
    </row>
    <row r="3583" spans="1:15" x14ac:dyDescent="0.25">
      <c r="A3583">
        <v>39.093961999999998</v>
      </c>
      <c r="B3583">
        <v>-104.862951</v>
      </c>
      <c r="C3583">
        <v>3</v>
      </c>
      <c r="D3583" s="2" t="d">
        <v>2019-04-18T16:43:28.99999989196658175</v>
      </c>
      <c r="E3583" s="1">
        <f>HOUR(US_Accidents_Dec20_updated3[[#This Row],[Start_Time]])</f>
        <v>16</v>
      </c>
      <c r="F3583" s="1">
        <f>MONTH(US_Accidents_Dec20_updated3[[#This Row],[Start_Time]])</f>
        <v>4</v>
      </c>
      <c r="G3583" s="1" t="s">
        <v>51</v>
      </c>
      <c r="H3583" s="1" t="s">
        <v>402</v>
      </c>
      <c r="I3583">
        <v>10</v>
      </c>
      <c r="J3583">
        <v>24</v>
      </c>
      <c r="K3583">
        <v>0</v>
      </c>
      <c r="L3583" s="1" t="s">
        <v>1209</v>
      </c>
      <c r="N3583"/>
      <c r="O3583"/>
    </row>
    <row r="3584" spans="1:15" x14ac:dyDescent="0.25">
      <c r="A3584">
        <v>39.088782999999999</v>
      </c>
      <c r="B3584">
        <v>-104.86174099999999</v>
      </c>
      <c r="C3584">
        <v>3</v>
      </c>
      <c r="D3584" s="2" t="d">
        <v>2019-04-18T16:28:29.99999970663339225</v>
      </c>
      <c r="E3584" s="1">
        <f>HOUR(US_Accidents_Dec20_updated3[[#This Row],[Start_Time]])</f>
        <v>16</v>
      </c>
      <c r="F3584" s="1">
        <f>MONTH(US_Accidents_Dec20_updated3[[#This Row],[Start_Time]])</f>
        <v>4</v>
      </c>
      <c r="G3584" s="1" t="s">
        <v>51</v>
      </c>
      <c r="H3584" s="1" t="s">
        <v>1360</v>
      </c>
      <c r="I3584">
        <v>10</v>
      </c>
      <c r="J3584">
        <v>24</v>
      </c>
      <c r="K3584">
        <v>0</v>
      </c>
      <c r="L3584" s="1" t="s">
        <v>1209</v>
      </c>
      <c r="N3584"/>
      <c r="O3584"/>
    </row>
    <row r="3585" spans="1:15" x14ac:dyDescent="0.25">
      <c r="A3585">
        <v>39.105890000000002</v>
      </c>
      <c r="B3585">
        <v>-104.86456699999999</v>
      </c>
      <c r="C3585">
        <v>2</v>
      </c>
      <c r="D3585" s="2" t="d">
        <v>2019-04-18T16:48:42.00000013690441650</v>
      </c>
      <c r="E3585" s="1">
        <f>HOUR(US_Accidents_Dec20_updated3[[#This Row],[Start_Time]])</f>
        <v>16</v>
      </c>
      <c r="F3585" s="1">
        <f>MONTH(US_Accidents_Dec20_updated3[[#This Row],[Start_Time]])</f>
        <v>4</v>
      </c>
      <c r="G3585" s="1" t="s">
        <v>51</v>
      </c>
      <c r="H3585" s="1" t="s">
        <v>887</v>
      </c>
      <c r="I3585">
        <v>10</v>
      </c>
      <c r="J3585">
        <v>24</v>
      </c>
      <c r="K3585">
        <v>0</v>
      </c>
      <c r="L3585" s="1" t="s">
        <v>1209</v>
      </c>
      <c r="N3585"/>
      <c r="O3585"/>
    </row>
    <row r="3586" spans="1:15" x14ac:dyDescent="0.25">
      <c r="A3586">
        <v>39.564369999999997</v>
      </c>
      <c r="B3586">
        <v>-104.968807</v>
      </c>
      <c r="C3586">
        <v>3</v>
      </c>
      <c r="D3586" s="2" t="d">
        <v>2019-04-18T16:23:15.00000025145709525</v>
      </c>
      <c r="E3586" s="1">
        <f>HOUR(US_Accidents_Dec20_updated3[[#This Row],[Start_Time]])</f>
        <v>16</v>
      </c>
      <c r="F3586" s="1">
        <f>MONTH(US_Accidents_Dec20_updated3[[#This Row],[Start_Time]])</f>
        <v>4</v>
      </c>
      <c r="G3586" s="1" t="s">
        <v>51</v>
      </c>
      <c r="H3586" s="1" t="s">
        <v>52</v>
      </c>
      <c r="I3586">
        <v>10</v>
      </c>
      <c r="J3586">
        <v>14</v>
      </c>
      <c r="K3586">
        <v>0</v>
      </c>
      <c r="L3586" s="1" t="s">
        <v>1068</v>
      </c>
      <c r="N3586"/>
      <c r="O3586"/>
    </row>
    <row r="3587" spans="1:15" x14ac:dyDescent="0.25">
      <c r="A3587">
        <v>39.564166</v>
      </c>
      <c r="B3587">
        <v>-104.988496</v>
      </c>
      <c r="C3587">
        <v>2</v>
      </c>
      <c r="D3587" s="2" t="d">
        <v>2019-04-18T16:26:15.99999981466681050</v>
      </c>
      <c r="E3587" s="1">
        <f>HOUR(US_Accidents_Dec20_updated3[[#This Row],[Start_Time]])</f>
        <v>16</v>
      </c>
      <c r="F3587" s="1">
        <f>MONTH(US_Accidents_Dec20_updated3[[#This Row],[Start_Time]])</f>
        <v>4</v>
      </c>
      <c r="G3587" s="1" t="s">
        <v>51</v>
      </c>
      <c r="H3587" s="1" t="s">
        <v>70</v>
      </c>
      <c r="I3587">
        <v>10</v>
      </c>
      <c r="J3587">
        <v>14</v>
      </c>
      <c r="K3587">
        <v>0</v>
      </c>
      <c r="L3587" s="1" t="s">
        <v>1068</v>
      </c>
      <c r="N3587"/>
      <c r="O3587"/>
    </row>
    <row r="3588" spans="1:15" x14ac:dyDescent="0.25">
      <c r="A3588">
        <v>39.619759999999999</v>
      </c>
      <c r="B3588">
        <v>-104.8994</v>
      </c>
      <c r="C3588">
        <v>3</v>
      </c>
      <c r="D3588" s="2" t="d">
        <v>2019-04-18T16:45:40.99999994505196650</v>
      </c>
      <c r="E3588" s="1">
        <f>HOUR(US_Accidents_Dec20_updated3[[#This Row],[Start_Time]])</f>
        <v>16</v>
      </c>
      <c r="F3588" s="1">
        <f>MONTH(US_Accidents_Dec20_updated3[[#This Row],[Start_Time]])</f>
        <v>4</v>
      </c>
      <c r="G3588" s="1" t="s">
        <v>51</v>
      </c>
      <c r="H3588" s="1" t="s">
        <v>427</v>
      </c>
      <c r="I3588">
        <v>10</v>
      </c>
      <c r="J3588">
        <v>14</v>
      </c>
      <c r="K3588">
        <v>0</v>
      </c>
      <c r="L3588" s="1" t="s">
        <v>1068</v>
      </c>
      <c r="N3588"/>
      <c r="O3588"/>
    </row>
    <row r="3589" spans="1:15" x14ac:dyDescent="0.25">
      <c r="A3589">
        <v>39.574460000000002</v>
      </c>
      <c r="B3589">
        <v>-105.13928</v>
      </c>
      <c r="C3589">
        <v>3</v>
      </c>
      <c r="D3589" s="2" t="d">
        <v>2019-04-18T17:44:58.99999997578561350</v>
      </c>
      <c r="E3589" s="1">
        <f>HOUR(US_Accidents_Dec20_updated3[[#This Row],[Start_Time]])</f>
        <v>17</v>
      </c>
      <c r="F3589" s="1">
        <f>MONTH(US_Accidents_Dec20_updated3[[#This Row],[Start_Time]])</f>
        <v>4</v>
      </c>
      <c r="G3589" s="1" t="s">
        <v>51</v>
      </c>
      <c r="H3589" s="1" t="s">
        <v>1114</v>
      </c>
      <c r="I3589">
        <v>10</v>
      </c>
      <c r="J3589">
        <v>12</v>
      </c>
      <c r="K3589">
        <v>0</v>
      </c>
      <c r="L3589" s="1" t="s">
        <v>1068</v>
      </c>
      <c r="N3589"/>
      <c r="O3589"/>
    </row>
    <row r="3590" spans="1:15" x14ac:dyDescent="0.25">
      <c r="A3590">
        <v>40.045999999999999</v>
      </c>
      <c r="B3590">
        <v>-104.98077000000001</v>
      </c>
      <c r="C3590">
        <v>3</v>
      </c>
      <c r="D3590" s="2" t="d">
        <v>2019-04-18T17:25:28.99999993387609425</v>
      </c>
      <c r="E3590" s="1">
        <f>HOUR(US_Accidents_Dec20_updated3[[#This Row],[Start_Time]])</f>
        <v>17</v>
      </c>
      <c r="F3590" s="1">
        <f>MONTH(US_Accidents_Dec20_updated3[[#This Row],[Start_Time]])</f>
        <v>4</v>
      </c>
      <c r="G3590" s="1" t="s">
        <v>51</v>
      </c>
      <c r="H3590" s="1" t="s">
        <v>343</v>
      </c>
      <c r="I3590">
        <v>10</v>
      </c>
      <c r="J3590">
        <v>6</v>
      </c>
      <c r="K3590">
        <v>0</v>
      </c>
      <c r="L3590" s="1" t="s">
        <v>819</v>
      </c>
      <c r="N3590"/>
      <c r="O3590"/>
    </row>
    <row r="3591" spans="1:15" x14ac:dyDescent="0.25">
      <c r="A3591">
        <v>39.563490000000002</v>
      </c>
      <c r="B3591">
        <v>-104.95234600000001</v>
      </c>
      <c r="C3591">
        <v>3</v>
      </c>
      <c r="D3591" s="2" t="d">
        <v>2019-04-18T18:07:27.99999974202364425</v>
      </c>
      <c r="E3591" s="1">
        <f>HOUR(US_Accidents_Dec20_updated3[[#This Row],[Start_Time]])</f>
        <v>18</v>
      </c>
      <c r="F3591" s="1">
        <f>MONTH(US_Accidents_Dec20_updated3[[#This Row],[Start_Time]])</f>
        <v>4</v>
      </c>
      <c r="G3591" s="1" t="s">
        <v>51</v>
      </c>
      <c r="H3591" s="1" t="s">
        <v>318</v>
      </c>
      <c r="I3591">
        <v>10</v>
      </c>
      <c r="J3591">
        <v>12</v>
      </c>
      <c r="K3591">
        <v>0</v>
      </c>
      <c r="L3591" s="1" t="s">
        <v>1068</v>
      </c>
      <c r="N3591"/>
      <c r="O3591"/>
    </row>
    <row r="3592" spans="1:15" x14ac:dyDescent="0.25">
      <c r="A3592">
        <v>39.714112999999998</v>
      </c>
      <c r="B3592">
        <v>-105.196984</v>
      </c>
      <c r="C3592">
        <v>2</v>
      </c>
      <c r="D3592" s="2" t="d">
        <v>2019-04-18T18:20:13.00000003539025875</v>
      </c>
      <c r="E3592" s="1">
        <f>HOUR(US_Accidents_Dec20_updated3[[#This Row],[Start_Time]])</f>
        <v>18</v>
      </c>
      <c r="F3592" s="1">
        <f>MONTH(US_Accidents_Dec20_updated3[[#This Row],[Start_Time]])</f>
        <v>4</v>
      </c>
      <c r="G3592" s="1" t="s">
        <v>51</v>
      </c>
      <c r="H3592" s="1" t="s">
        <v>2326</v>
      </c>
      <c r="I3592">
        <v>30</v>
      </c>
      <c r="J3592">
        <v>8</v>
      </c>
      <c r="K3592">
        <v>0</v>
      </c>
      <c r="L3592" s="1" t="s">
        <v>819</v>
      </c>
      <c r="N3592"/>
      <c r="O3592"/>
    </row>
    <row r="3593" spans="1:15" x14ac:dyDescent="0.25">
      <c r="A3593">
        <v>39.783769999999997</v>
      </c>
      <c r="B3593">
        <v>-105.096181</v>
      </c>
      <c r="C3593">
        <v>3</v>
      </c>
      <c r="D3593" s="2" t="d">
        <v>2019-04-18T22:17:12.0000002626329675</v>
      </c>
      <c r="E3593" s="1">
        <f>HOUR(US_Accidents_Dec20_updated3[[#This Row],[Start_Time]])</f>
        <v>22</v>
      </c>
      <c r="F3593" s="1">
        <f>MONTH(US_Accidents_Dec20_updated3[[#This Row],[Start_Time]])</f>
        <v>4</v>
      </c>
      <c r="G3593" s="1" t="s">
        <v>53</v>
      </c>
      <c r="H3593" s="1" t="s">
        <v>848</v>
      </c>
      <c r="I3593">
        <v>10</v>
      </c>
      <c r="J3593">
        <v>5</v>
      </c>
      <c r="K3593">
        <v>0</v>
      </c>
      <c r="L3593" s="1" t="s">
        <v>819</v>
      </c>
      <c r="N3593"/>
      <c r="O3593"/>
    </row>
    <row r="3594" spans="1:15" x14ac:dyDescent="0.25">
      <c r="A3594">
        <v>39.78436</v>
      </c>
      <c r="B3594">
        <v>-105.08864</v>
      </c>
      <c r="C3594">
        <v>3</v>
      </c>
      <c r="D3594" s="2" t="d">
        <v>2019-04-18T22:47:11.99999984353780875</v>
      </c>
      <c r="E3594" s="1">
        <f>HOUR(US_Accidents_Dec20_updated3[[#This Row],[Start_Time]])</f>
        <v>22</v>
      </c>
      <c r="F3594" s="1">
        <f>MONTH(US_Accidents_Dec20_updated3[[#This Row],[Start_Time]])</f>
        <v>4</v>
      </c>
      <c r="G3594" s="1" t="s">
        <v>53</v>
      </c>
      <c r="H3594" s="1" t="s">
        <v>2157</v>
      </c>
      <c r="I3594">
        <v>10</v>
      </c>
      <c r="J3594">
        <v>0</v>
      </c>
      <c r="K3594">
        <v>0</v>
      </c>
      <c r="L3594" s="1" t="s">
        <v>819</v>
      </c>
      <c r="N3594"/>
      <c r="O3594"/>
    </row>
    <row r="3595" spans="1:15" x14ac:dyDescent="0.25">
      <c r="A3595">
        <v>39.78436</v>
      </c>
      <c r="B3595">
        <v>-105.08864</v>
      </c>
      <c r="C3595">
        <v>2</v>
      </c>
      <c r="D3595" s="2" t="d">
        <v>2019-04-18T23:44:09.99999983701854825</v>
      </c>
      <c r="E3595" s="1">
        <f>HOUR(US_Accidents_Dec20_updated3[[#This Row],[Start_Time]])</f>
        <v>23</v>
      </c>
      <c r="F3595" s="1">
        <f>MONTH(US_Accidents_Dec20_updated3[[#This Row],[Start_Time]])</f>
        <v>4</v>
      </c>
      <c r="G3595" s="1" t="s">
        <v>53</v>
      </c>
      <c r="H3595" s="1" t="s">
        <v>9410</v>
      </c>
      <c r="I3595">
        <v>10</v>
      </c>
      <c r="J3595">
        <v>5</v>
      </c>
      <c r="K3595">
        <v>0</v>
      </c>
      <c r="L3595" s="1" t="s">
        <v>819</v>
      </c>
      <c r="N3595"/>
      <c r="O3595"/>
    </row>
    <row r="3596" spans="1:15" x14ac:dyDescent="0.25">
      <c r="A3596">
        <v>39.561349999999997</v>
      </c>
      <c r="B3596">
        <v>-107.28945</v>
      </c>
      <c r="C3596">
        <v>4</v>
      </c>
      <c r="D3596" s="2" t="d">
        <v>2019-04-19T05:54:38.99999977089464925</v>
      </c>
      <c r="E3596" s="1">
        <f>HOUR(US_Accidents_Dec20_updated3[[#This Row],[Start_Time]])</f>
        <v>5</v>
      </c>
      <c r="F3596" s="1">
        <f>MONTH(US_Accidents_Dec20_updated3[[#This Row],[Start_Time]])</f>
        <v>4</v>
      </c>
      <c r="G3596" s="1" t="s">
        <v>53</v>
      </c>
      <c r="H3596" s="1" t="s">
        <v>4367</v>
      </c>
      <c r="I3596">
        <v>10</v>
      </c>
      <c r="J3596">
        <v>7</v>
      </c>
      <c r="K3596"/>
      <c r="L3596" s="1" t="s">
        <v>1068</v>
      </c>
      <c r="N3596"/>
      <c r="O3596"/>
    </row>
    <row r="3597" spans="1:15" x14ac:dyDescent="0.25">
      <c r="A3597">
        <v>39.561349999999997</v>
      </c>
      <c r="B3597">
        <v>-107.28945</v>
      </c>
      <c r="C3597">
        <v>4</v>
      </c>
      <c r="D3597" s="2" t="d">
        <v>2019-04-19T05:35:54.00000018998980800</v>
      </c>
      <c r="E3597" s="1">
        <f>HOUR(US_Accidents_Dec20_updated3[[#This Row],[Start_Time]])</f>
        <v>5</v>
      </c>
      <c r="F3597" s="1">
        <f>MONTH(US_Accidents_Dec20_updated3[[#This Row],[Start_Time]])</f>
        <v>4</v>
      </c>
      <c r="G3597" s="1" t="s">
        <v>53</v>
      </c>
      <c r="H3597" s="1" t="s">
        <v>4369</v>
      </c>
      <c r="I3597">
        <v>10</v>
      </c>
      <c r="J3597">
        <v>6</v>
      </c>
      <c r="K3597"/>
      <c r="L3597" s="1" t="s">
        <v>1068</v>
      </c>
      <c r="N3597"/>
      <c r="O3597"/>
    </row>
    <row r="3598" spans="1:15" x14ac:dyDescent="0.25">
      <c r="A3598">
        <v>39.778280000000002</v>
      </c>
      <c r="B3598">
        <v>-104.89666</v>
      </c>
      <c r="C3598">
        <v>4</v>
      </c>
      <c r="D3598" s="2" t="d">
        <v>2019-04-19T07:08:54.00000014808028875</v>
      </c>
      <c r="E3598" s="1">
        <f>HOUR(US_Accidents_Dec20_updated3[[#This Row],[Start_Time]])</f>
        <v>7</v>
      </c>
      <c r="F3598" s="1">
        <f>MONTH(US_Accidents_Dec20_updated3[[#This Row],[Start_Time]])</f>
        <v>4</v>
      </c>
      <c r="G3598" s="1" t="s">
        <v>51</v>
      </c>
      <c r="H3598" s="1" t="s">
        <v>820</v>
      </c>
      <c r="I3598">
        <v>60</v>
      </c>
      <c r="J3598">
        <v>5</v>
      </c>
      <c r="K3598">
        <v>0</v>
      </c>
      <c r="L3598" s="1" t="s">
        <v>50</v>
      </c>
      <c r="N3598"/>
      <c r="O3598"/>
    </row>
    <row r="3599" spans="1:15" x14ac:dyDescent="0.25">
      <c r="A3599">
        <v>40.199539999999999</v>
      </c>
      <c r="B3599">
        <v>-104.97993</v>
      </c>
      <c r="C3599">
        <v>3</v>
      </c>
      <c r="D3599" s="2" t="d">
        <v>2019-04-19T06:49:24.99999971129000400</v>
      </c>
      <c r="E3599" s="1">
        <f>HOUR(US_Accidents_Dec20_updated3[[#This Row],[Start_Time]])</f>
        <v>6</v>
      </c>
      <c r="F3599" s="1">
        <f>MONTH(US_Accidents_Dec20_updated3[[#This Row],[Start_Time]])</f>
        <v>4</v>
      </c>
      <c r="G3599" s="1" t="s">
        <v>51</v>
      </c>
      <c r="H3599" s="1" t="s">
        <v>265</v>
      </c>
      <c r="I3599">
        <v>10</v>
      </c>
      <c r="J3599">
        <v>5</v>
      </c>
      <c r="K3599">
        <v>0</v>
      </c>
      <c r="L3599" s="1" t="s">
        <v>50</v>
      </c>
      <c r="N3599"/>
      <c r="O3599"/>
    </row>
    <row r="3600" spans="1:15" x14ac:dyDescent="0.25">
      <c r="A3600">
        <v>39.740459999999999</v>
      </c>
      <c r="B3600">
        <v>-105.01481</v>
      </c>
      <c r="C3600">
        <v>4</v>
      </c>
      <c r="D3600" s="2" t="d">
        <v>2019-04-19T10:59:55.00000029802322625</v>
      </c>
      <c r="E3600" s="1">
        <f>HOUR(US_Accidents_Dec20_updated3[[#This Row],[Start_Time]])</f>
        <v>10</v>
      </c>
      <c r="F3600" s="1">
        <f>MONTH(US_Accidents_Dec20_updated3[[#This Row],[Start_Time]])</f>
        <v>4</v>
      </c>
      <c r="G3600" s="1" t="s">
        <v>51</v>
      </c>
      <c r="H3600" s="1" t="s">
        <v>5580</v>
      </c>
      <c r="I3600">
        <v>60</v>
      </c>
      <c r="J3600">
        <v>7</v>
      </c>
      <c r="K3600">
        <v>0</v>
      </c>
      <c r="L3600" s="1" t="s">
        <v>50</v>
      </c>
      <c r="N3600"/>
      <c r="O3600"/>
    </row>
    <row r="3601" spans="1:15" x14ac:dyDescent="0.25">
      <c r="A3601">
        <v>39.776879999999998</v>
      </c>
      <c r="B3601">
        <v>-104.890221</v>
      </c>
      <c r="C3601">
        <v>4</v>
      </c>
      <c r="D3601" s="2" t="d">
        <v>2019-04-19T07:29:10.00000025611370700</v>
      </c>
      <c r="E3601" s="1">
        <f>HOUR(US_Accidents_Dec20_updated3[[#This Row],[Start_Time]])</f>
        <v>7</v>
      </c>
      <c r="F3601" s="1">
        <f>MONTH(US_Accidents_Dec20_updated3[[#This Row],[Start_Time]])</f>
        <v>4</v>
      </c>
      <c r="G3601" s="1" t="s">
        <v>51</v>
      </c>
      <c r="H3601" s="1" t="s">
        <v>2190</v>
      </c>
      <c r="I3601">
        <v>60</v>
      </c>
      <c r="J3601">
        <v>5</v>
      </c>
      <c r="K3601">
        <v>0</v>
      </c>
      <c r="L3601" s="1" t="s">
        <v>50</v>
      </c>
      <c r="N3601"/>
      <c r="O3601"/>
    </row>
    <row r="3602" spans="1:15" x14ac:dyDescent="0.25">
      <c r="A3602">
        <v>39.743040000000001</v>
      </c>
      <c r="B3602">
        <v>-105.01587000000001</v>
      </c>
      <c r="C3602">
        <v>4</v>
      </c>
      <c r="D3602" s="2" t="d">
        <v>2019-04-19T10:59:55.00000029802322625</v>
      </c>
      <c r="E3602" s="1">
        <f>HOUR(US_Accidents_Dec20_updated3[[#This Row],[Start_Time]])</f>
        <v>10</v>
      </c>
      <c r="F3602" s="1">
        <f>MONTH(US_Accidents_Dec20_updated3[[#This Row],[Start_Time]])</f>
        <v>4</v>
      </c>
      <c r="G3602" s="1" t="s">
        <v>51</v>
      </c>
      <c r="H3602" s="1" t="s">
        <v>5568</v>
      </c>
      <c r="I3602">
        <v>60</v>
      </c>
      <c r="J3602">
        <v>7</v>
      </c>
      <c r="K3602">
        <v>0</v>
      </c>
      <c r="L3602" s="1" t="s">
        <v>50</v>
      </c>
      <c r="N3602"/>
      <c r="O3602"/>
    </row>
    <row r="3603" spans="1:15" x14ac:dyDescent="0.25">
      <c r="A3603">
        <v>39.783931000000003</v>
      </c>
      <c r="B3603">
        <v>-104.98936999999999</v>
      </c>
      <c r="C3603">
        <v>3</v>
      </c>
      <c r="D3603" s="2" t="d">
        <v>2019-04-19T08:03:38.99999985471368100</v>
      </c>
      <c r="E3603" s="1">
        <f>HOUR(US_Accidents_Dec20_updated3[[#This Row],[Start_Time]])</f>
        <v>8</v>
      </c>
      <c r="F3603" s="1">
        <f>MONTH(US_Accidents_Dec20_updated3[[#This Row],[Start_Time]])</f>
        <v>4</v>
      </c>
      <c r="G3603" s="1" t="s">
        <v>51</v>
      </c>
      <c r="H3603" s="1" t="s">
        <v>533</v>
      </c>
      <c r="I3603">
        <v>60</v>
      </c>
      <c r="J3603">
        <v>5</v>
      </c>
      <c r="K3603">
        <v>0</v>
      </c>
      <c r="L3603" s="1" t="s">
        <v>50</v>
      </c>
      <c r="N3603"/>
      <c r="O3603"/>
    </row>
    <row r="3604" spans="1:15" x14ac:dyDescent="0.25">
      <c r="A3604">
        <v>39.282333999999999</v>
      </c>
      <c r="B3604">
        <v>-104.89668899999999</v>
      </c>
      <c r="C3604">
        <v>3</v>
      </c>
      <c r="D3604" s="2" t="d">
        <v>2019-04-19T08:55:24.99999983701854825</v>
      </c>
      <c r="E3604" s="1">
        <f>HOUR(US_Accidents_Dec20_updated3[[#This Row],[Start_Time]])</f>
        <v>8</v>
      </c>
      <c r="F3604" s="1">
        <f>MONTH(US_Accidents_Dec20_updated3[[#This Row],[Start_Time]])</f>
        <v>4</v>
      </c>
      <c r="G3604" s="1" t="s">
        <v>51</v>
      </c>
      <c r="H3604" s="1" t="s">
        <v>399</v>
      </c>
      <c r="I3604">
        <v>10</v>
      </c>
      <c r="J3604">
        <v>3</v>
      </c>
      <c r="K3604">
        <v>0</v>
      </c>
      <c r="L3604" s="1" t="s">
        <v>50</v>
      </c>
      <c r="N3604"/>
      <c r="O3604"/>
    </row>
    <row r="3605" spans="1:15" x14ac:dyDescent="0.25">
      <c r="A3605">
        <v>37.137188999999999</v>
      </c>
      <c r="B3605">
        <v>-102.604125</v>
      </c>
      <c r="C3605">
        <v>3</v>
      </c>
      <c r="D3605" s="2" t="d">
        <v>2019-04-19T10:45:39.00000010617077625</v>
      </c>
      <c r="E3605" s="1">
        <f>HOUR(US_Accidents_Dec20_updated3[[#This Row],[Start_Time]])</f>
        <v>10</v>
      </c>
      <c r="F3605" s="1">
        <f>MONTH(US_Accidents_Dec20_updated3[[#This Row],[Start_Time]])</f>
        <v>4</v>
      </c>
      <c r="G3605" s="1" t="s">
        <v>51</v>
      </c>
      <c r="H3605" s="1" t="s">
        <v>8452</v>
      </c>
      <c r="K3605">
        <v>0</v>
      </c>
      <c r="L3605" s="1" t="s">
        <v>69</v>
      </c>
      <c r="N3605"/>
      <c r="O3605"/>
    </row>
    <row r="3606" spans="1:15" x14ac:dyDescent="0.25">
      <c r="A3606">
        <v>39.856301000000002</v>
      </c>
      <c r="B3606">
        <v>-104.987278</v>
      </c>
      <c r="C3606">
        <v>3</v>
      </c>
      <c r="D3606" s="2" t="d">
        <v>2019-04-19T11:51:38.99999981280416175</v>
      </c>
      <c r="E3606" s="1">
        <f>HOUR(US_Accidents_Dec20_updated3[[#This Row],[Start_Time]])</f>
        <v>11</v>
      </c>
      <c r="F3606" s="1">
        <f>MONTH(US_Accidents_Dec20_updated3[[#This Row],[Start_Time]])</f>
        <v>4</v>
      </c>
      <c r="G3606" s="1" t="s">
        <v>51</v>
      </c>
      <c r="H3606" s="1" t="s">
        <v>518</v>
      </c>
      <c r="I3606">
        <v>60</v>
      </c>
      <c r="J3606">
        <v>8</v>
      </c>
      <c r="K3606">
        <v>0</v>
      </c>
      <c r="L3606" s="1" t="s">
        <v>50</v>
      </c>
      <c r="N3606"/>
      <c r="O3606"/>
    </row>
    <row r="3607" spans="1:15" x14ac:dyDescent="0.25">
      <c r="A3607">
        <v>39.648710000000001</v>
      </c>
      <c r="B3607">
        <v>-104.9161</v>
      </c>
      <c r="C3607">
        <v>3</v>
      </c>
      <c r="D3607" s="2" t="d">
        <v>2019-04-19T13:59:11.0000000707805175</v>
      </c>
      <c r="E3607" s="1">
        <f>HOUR(US_Accidents_Dec20_updated3[[#This Row],[Start_Time]])</f>
        <v>13</v>
      </c>
      <c r="F3607" s="1">
        <f>MONTH(US_Accidents_Dec20_updated3[[#This Row],[Start_Time]])</f>
        <v>4</v>
      </c>
      <c r="G3607" s="1" t="s">
        <v>51</v>
      </c>
      <c r="H3607" s="1" t="s">
        <v>221</v>
      </c>
      <c r="I3607">
        <v>10</v>
      </c>
      <c r="J3607">
        <v>5</v>
      </c>
      <c r="K3607">
        <v>0</v>
      </c>
      <c r="L3607" s="1" t="s">
        <v>50</v>
      </c>
      <c r="N3607"/>
      <c r="O3607"/>
    </row>
    <row r="3608" spans="1:15" x14ac:dyDescent="0.25">
      <c r="A3608">
        <v>38.323121</v>
      </c>
      <c r="B3608">
        <v>-104.69870299999999</v>
      </c>
      <c r="C3608">
        <v>3</v>
      </c>
      <c r="D3608" s="2" t="d">
        <v>2019-04-19T16:27:41.00000019650906175</v>
      </c>
      <c r="E3608" s="1">
        <f>HOUR(US_Accidents_Dec20_updated3[[#This Row],[Start_Time]])</f>
        <v>16</v>
      </c>
      <c r="F3608" s="1">
        <f>MONTH(US_Accidents_Dec20_updated3[[#This Row],[Start_Time]])</f>
        <v>4</v>
      </c>
      <c r="G3608" s="1" t="s">
        <v>51</v>
      </c>
      <c r="H3608" s="1" t="s">
        <v>6713</v>
      </c>
      <c r="I3608">
        <v>10</v>
      </c>
      <c r="J3608">
        <v>3</v>
      </c>
      <c r="K3608">
        <v>0</v>
      </c>
      <c r="L3608" s="1" t="s">
        <v>50</v>
      </c>
      <c r="N3608"/>
      <c r="O3608"/>
    </row>
    <row r="3609" spans="1:15" x14ac:dyDescent="0.25">
      <c r="A3609">
        <v>39.602213999999996</v>
      </c>
      <c r="B3609">
        <v>-104.888992</v>
      </c>
      <c r="C3609">
        <v>3</v>
      </c>
      <c r="D3609" s="2" t="d">
        <v>2019-04-19T16:31:25.99999998696148575</v>
      </c>
      <c r="E3609" s="1">
        <f>HOUR(US_Accidents_Dec20_updated3[[#This Row],[Start_Time]])</f>
        <v>16</v>
      </c>
      <c r="F3609" s="1">
        <f>MONTH(US_Accidents_Dec20_updated3[[#This Row],[Start_Time]])</f>
        <v>4</v>
      </c>
      <c r="G3609" s="1" t="s">
        <v>51</v>
      </c>
      <c r="H3609" s="1" t="s">
        <v>427</v>
      </c>
      <c r="I3609">
        <v>10</v>
      </c>
      <c r="J3609">
        <v>9</v>
      </c>
      <c r="K3609">
        <v>0</v>
      </c>
      <c r="L3609" s="1" t="s">
        <v>50</v>
      </c>
      <c r="N3609"/>
      <c r="O3609"/>
    </row>
    <row r="3610" spans="1:15" x14ac:dyDescent="0.25">
      <c r="A3610">
        <v>39.606279999999998</v>
      </c>
      <c r="B3610">
        <v>-104.89135</v>
      </c>
      <c r="C3610">
        <v>2</v>
      </c>
      <c r="D3610" s="2" t="d">
        <v>2019-04-19T16:45:42.00000017881393575</v>
      </c>
      <c r="E3610" s="1">
        <f>HOUR(US_Accidents_Dec20_updated3[[#This Row],[Start_Time]])</f>
        <v>16</v>
      </c>
      <c r="F3610" s="1">
        <f>MONTH(US_Accidents_Dec20_updated3[[#This Row],[Start_Time]])</f>
        <v>4</v>
      </c>
      <c r="G3610" s="1" t="s">
        <v>51</v>
      </c>
      <c r="H3610" s="1" t="s">
        <v>9412</v>
      </c>
      <c r="I3610">
        <v>10</v>
      </c>
      <c r="J3610">
        <v>9</v>
      </c>
      <c r="K3610">
        <v>0</v>
      </c>
      <c r="L3610" s="1" t="s">
        <v>50</v>
      </c>
      <c r="N3610"/>
      <c r="O3610"/>
    </row>
    <row r="3611" spans="1:15" x14ac:dyDescent="0.25">
      <c r="A3611">
        <v>38.114494000000001</v>
      </c>
      <c r="B3611">
        <v>-102.86926099999999</v>
      </c>
      <c r="C3611">
        <v>3</v>
      </c>
      <c r="D3611" s="2" t="d">
        <v>2019-04-19T19:17:09.00000018998980800</v>
      </c>
      <c r="E3611" s="1">
        <f>HOUR(US_Accidents_Dec20_updated3[[#This Row],[Start_Time]])</f>
        <v>19</v>
      </c>
      <c r="F3611" s="1">
        <f>MONTH(US_Accidents_Dec20_updated3[[#This Row],[Start_Time]])</f>
        <v>4</v>
      </c>
      <c r="G3611" s="1" t="s">
        <v>51</v>
      </c>
      <c r="H3611" s="1" t="s">
        <v>1044</v>
      </c>
      <c r="I3611">
        <v>10</v>
      </c>
      <c r="J3611">
        <v>6</v>
      </c>
      <c r="K3611">
        <v>0</v>
      </c>
      <c r="L3611" s="1" t="s">
        <v>50</v>
      </c>
      <c r="N3611"/>
      <c r="O3611"/>
    </row>
    <row r="3612" spans="1:15" x14ac:dyDescent="0.25">
      <c r="A3612">
        <v>39.645840999999997</v>
      </c>
      <c r="B3612">
        <v>-107.074963</v>
      </c>
      <c r="C3612">
        <v>4</v>
      </c>
      <c r="D3612" s="2" t="d">
        <v>2019-04-19T19:04:25.00000013038516275</v>
      </c>
      <c r="E3612" s="1">
        <f>HOUR(US_Accidents_Dec20_updated3[[#This Row],[Start_Time]])</f>
        <v>19</v>
      </c>
      <c r="F3612" s="1">
        <f>MONTH(US_Accidents_Dec20_updated3[[#This Row],[Start_Time]])</f>
        <v>4</v>
      </c>
      <c r="G3612" s="1" t="s">
        <v>51</v>
      </c>
      <c r="H3612" s="1" t="s">
        <v>3555</v>
      </c>
      <c r="I3612">
        <v>10</v>
      </c>
      <c r="J3612">
        <v>9</v>
      </c>
      <c r="K3612">
        <v>0</v>
      </c>
      <c r="L3612" s="1" t="s">
        <v>50</v>
      </c>
      <c r="N3612"/>
      <c r="O3612"/>
    </row>
    <row r="3613" spans="1:15" x14ac:dyDescent="0.25">
      <c r="A3613">
        <v>39.965783000000002</v>
      </c>
      <c r="B3613">
        <v>-105.18638</v>
      </c>
      <c r="C3613">
        <v>3</v>
      </c>
      <c r="D3613" s="2" t="d">
        <v>2019-04-19T18:01:24.99999975319951650</v>
      </c>
      <c r="E3613" s="1">
        <f>HOUR(US_Accidents_Dec20_updated3[[#This Row],[Start_Time]])</f>
        <v>18</v>
      </c>
      <c r="F3613" s="1">
        <f>MONTH(US_Accidents_Dec20_updated3[[#This Row],[Start_Time]])</f>
        <v>4</v>
      </c>
      <c r="G3613" s="1" t="s">
        <v>51</v>
      </c>
      <c r="H3613" s="1" t="s">
        <v>732</v>
      </c>
      <c r="I3613">
        <v>10</v>
      </c>
      <c r="J3613">
        <v>7</v>
      </c>
      <c r="K3613">
        <v>0</v>
      </c>
      <c r="L3613" s="1" t="s">
        <v>50</v>
      </c>
      <c r="N3613"/>
      <c r="O3613"/>
    </row>
    <row r="3614" spans="1:15" x14ac:dyDescent="0.25">
      <c r="A3614">
        <v>39.615499999999997</v>
      </c>
      <c r="B3614">
        <v>-107.13685099999999</v>
      </c>
      <c r="C3614">
        <v>4</v>
      </c>
      <c r="D3614" s="2" t="d">
        <v>2019-04-19T19:04:25.00000013038516275</v>
      </c>
      <c r="E3614" s="1">
        <f>HOUR(US_Accidents_Dec20_updated3[[#This Row],[Start_Time]])</f>
        <v>19</v>
      </c>
      <c r="F3614" s="1">
        <f>MONTH(US_Accidents_Dec20_updated3[[#This Row],[Start_Time]])</f>
        <v>4</v>
      </c>
      <c r="G3614" s="1" t="s">
        <v>51</v>
      </c>
      <c r="H3614" s="1" t="s">
        <v>4357</v>
      </c>
      <c r="I3614">
        <v>10</v>
      </c>
      <c r="J3614">
        <v>10</v>
      </c>
      <c r="K3614"/>
      <c r="L3614" s="1" t="s">
        <v>1068</v>
      </c>
      <c r="N3614"/>
      <c r="O3614"/>
    </row>
    <row r="3615" spans="1:15" x14ac:dyDescent="0.25">
      <c r="A3615">
        <v>39.825524999999999</v>
      </c>
      <c r="B3615">
        <v>-104.98286</v>
      </c>
      <c r="C3615">
        <v>3</v>
      </c>
      <c r="D3615" s="2" t="d">
        <v>2019-04-19T19:23:09.00000010617077625</v>
      </c>
      <c r="E3615" s="1">
        <f>HOUR(US_Accidents_Dec20_updated3[[#This Row],[Start_Time]])</f>
        <v>19</v>
      </c>
      <c r="F3615" s="1">
        <f>MONTH(US_Accidents_Dec20_updated3[[#This Row],[Start_Time]])</f>
        <v>4</v>
      </c>
      <c r="G3615" s="1" t="s">
        <v>51</v>
      </c>
      <c r="H3615" s="1" t="s">
        <v>733</v>
      </c>
      <c r="I3615">
        <v>30</v>
      </c>
      <c r="J3615">
        <v>7</v>
      </c>
      <c r="K3615">
        <v>0</v>
      </c>
      <c r="L3615" s="1" t="s">
        <v>50</v>
      </c>
      <c r="N3615"/>
      <c r="O3615"/>
    </row>
    <row r="3616" spans="1:15" x14ac:dyDescent="0.25">
      <c r="A3616">
        <v>39.645840999999997</v>
      </c>
      <c r="B3616">
        <v>-107.074963</v>
      </c>
      <c r="C3616">
        <v>4</v>
      </c>
      <c r="D3616" s="2" t="d">
        <v>2019-04-19T19:41:53.999999687075614800</v>
      </c>
      <c r="E3616" s="1">
        <f>HOUR(US_Accidents_Dec20_updated3[[#This Row],[Start_Time]])</f>
        <v>19</v>
      </c>
      <c r="F3616" s="1">
        <f>MONTH(US_Accidents_Dec20_updated3[[#This Row],[Start_Time]])</f>
        <v>4</v>
      </c>
      <c r="G3616" s="1" t="s">
        <v>51</v>
      </c>
      <c r="H3616" s="1" t="s">
        <v>3555</v>
      </c>
      <c r="I3616">
        <v>10</v>
      </c>
      <c r="J3616">
        <v>8</v>
      </c>
      <c r="K3616">
        <v>0</v>
      </c>
      <c r="L3616" s="1" t="s">
        <v>50</v>
      </c>
      <c r="N3616"/>
      <c r="O3616"/>
    </row>
    <row r="3617" spans="1:15" x14ac:dyDescent="0.25">
      <c r="A3617">
        <v>39.824247</v>
      </c>
      <c r="B3617">
        <v>-104.981919</v>
      </c>
      <c r="C3617">
        <v>3</v>
      </c>
      <c r="D3617" s="2" t="d">
        <v>2019-04-19T19:37:24.00000006426125700</v>
      </c>
      <c r="E3617" s="1">
        <f>HOUR(US_Accidents_Dec20_updated3[[#This Row],[Start_Time]])</f>
        <v>19</v>
      </c>
      <c r="F3617" s="1">
        <f>MONTH(US_Accidents_Dec20_updated3[[#This Row],[Start_Time]])</f>
        <v>4</v>
      </c>
      <c r="G3617" s="1" t="s">
        <v>51</v>
      </c>
      <c r="H3617" s="1" t="s">
        <v>1119</v>
      </c>
      <c r="I3617">
        <v>30</v>
      </c>
      <c r="J3617">
        <v>7</v>
      </c>
      <c r="K3617">
        <v>0</v>
      </c>
      <c r="L3617" s="1" t="s">
        <v>50</v>
      </c>
      <c r="N3617"/>
      <c r="O3617"/>
    </row>
    <row r="3618" spans="1:15" x14ac:dyDescent="0.25">
      <c r="A3618">
        <v>39.645840999999997</v>
      </c>
      <c r="B3618">
        <v>-107.074963</v>
      </c>
      <c r="C3618">
        <v>4</v>
      </c>
      <c r="D3618" s="2" t="d">
        <v>2019-04-19T22:20:09.00000014808028875</v>
      </c>
      <c r="E3618" s="1">
        <f>HOUR(US_Accidents_Dec20_updated3[[#This Row],[Start_Time]])</f>
        <v>22</v>
      </c>
      <c r="F3618" s="1">
        <f>MONTH(US_Accidents_Dec20_updated3[[#This Row],[Start_Time]])</f>
        <v>4</v>
      </c>
      <c r="G3618" s="1" t="s">
        <v>53</v>
      </c>
      <c r="H3618" s="1" t="s">
        <v>3555</v>
      </c>
      <c r="I3618">
        <v>10</v>
      </c>
      <c r="J3618">
        <v>8</v>
      </c>
      <c r="K3618">
        <v>0</v>
      </c>
      <c r="L3618" s="1" t="s">
        <v>50</v>
      </c>
      <c r="N3618"/>
      <c r="O3618"/>
    </row>
    <row r="3619" spans="1:15" x14ac:dyDescent="0.25">
      <c r="A3619">
        <v>38.604388</v>
      </c>
      <c r="B3619">
        <v>-106.082408</v>
      </c>
      <c r="C3619">
        <v>4</v>
      </c>
      <c r="D3619" s="2" t="d">
        <v>2019-04-20T06:10:52.99999988637864900</v>
      </c>
      <c r="E3619" s="1">
        <f>HOUR(US_Accidents_Dec20_updated3[[#This Row],[Start_Time]])</f>
        <v>6</v>
      </c>
      <c r="F3619" s="1">
        <f>MONTH(US_Accidents_Dec20_updated3[[#This Row],[Start_Time]])</f>
        <v>4</v>
      </c>
      <c r="G3619" s="1" t="s">
        <v>51</v>
      </c>
      <c r="H3619" s="1" t="s">
        <v>7098</v>
      </c>
      <c r="I3619">
        <v>10</v>
      </c>
      <c r="J3619">
        <v>0</v>
      </c>
      <c r="K3619"/>
      <c r="L3619" s="1" t="s">
        <v>50</v>
      </c>
      <c r="N3619"/>
      <c r="O3619"/>
    </row>
    <row r="3620" spans="1:15" x14ac:dyDescent="0.25">
      <c r="A3620">
        <v>38.617341000000003</v>
      </c>
      <c r="B3620">
        <v>-106.07928</v>
      </c>
      <c r="C3620">
        <v>4</v>
      </c>
      <c r="D3620" s="2" t="d">
        <v>2019-04-20T06:10:52.99999988637864900</v>
      </c>
      <c r="E3620" s="1">
        <f>HOUR(US_Accidents_Dec20_updated3[[#This Row],[Start_Time]])</f>
        <v>6</v>
      </c>
      <c r="F3620" s="1">
        <f>MONTH(US_Accidents_Dec20_updated3[[#This Row],[Start_Time]])</f>
        <v>4</v>
      </c>
      <c r="G3620" s="1" t="s">
        <v>51</v>
      </c>
      <c r="H3620" s="1" t="s">
        <v>4096</v>
      </c>
      <c r="I3620">
        <v>10</v>
      </c>
      <c r="J3620">
        <v>0</v>
      </c>
      <c r="K3620"/>
      <c r="L3620" s="1" t="s">
        <v>50</v>
      </c>
      <c r="N3620"/>
      <c r="O3620"/>
    </row>
    <row r="3621" spans="1:15" x14ac:dyDescent="0.25">
      <c r="A3621">
        <v>39.531770000000002</v>
      </c>
      <c r="B3621">
        <v>-104.86793</v>
      </c>
      <c r="C3621">
        <v>3</v>
      </c>
      <c r="D3621" s="2" t="d">
        <v>2019-04-20T07:45:23.00000013783574425</v>
      </c>
      <c r="E3621" s="1">
        <f>HOUR(US_Accidents_Dec20_updated3[[#This Row],[Start_Time]])</f>
        <v>7</v>
      </c>
      <c r="F3621" s="1">
        <f>MONTH(US_Accidents_Dec20_updated3[[#This Row],[Start_Time]])</f>
        <v>4</v>
      </c>
      <c r="G3621" s="1" t="s">
        <v>51</v>
      </c>
      <c r="H3621" s="1" t="s">
        <v>573</v>
      </c>
      <c r="I3621">
        <v>10</v>
      </c>
      <c r="J3621">
        <v>12</v>
      </c>
      <c r="K3621">
        <v>0</v>
      </c>
      <c r="L3621" s="1" t="s">
        <v>819</v>
      </c>
      <c r="N3621"/>
      <c r="O3621"/>
    </row>
    <row r="3622" spans="1:15" x14ac:dyDescent="0.25">
      <c r="A3622">
        <v>39.183886000000001</v>
      </c>
      <c r="B3622">
        <v>-104.85037</v>
      </c>
      <c r="C3622">
        <v>3</v>
      </c>
      <c r="D3622" s="2" t="d">
        <v>2019-04-20T11:43:09.00000003632157975</v>
      </c>
      <c r="E3622" s="1">
        <f>HOUR(US_Accidents_Dec20_updated3[[#This Row],[Start_Time]])</f>
        <v>11</v>
      </c>
      <c r="F3622" s="1">
        <f>MONTH(US_Accidents_Dec20_updated3[[#This Row],[Start_Time]])</f>
        <v>4</v>
      </c>
      <c r="G3622" s="1" t="s">
        <v>51</v>
      </c>
      <c r="H3622" s="1" t="s">
        <v>402</v>
      </c>
      <c r="I3622">
        <v>10</v>
      </c>
      <c r="K3622">
        <v>0</v>
      </c>
      <c r="L3622" s="1" t="s">
        <v>1068</v>
      </c>
      <c r="N3622"/>
      <c r="O3622"/>
    </row>
    <row r="3623" spans="1:15" x14ac:dyDescent="0.25">
      <c r="A3623">
        <v>38.435859000000001</v>
      </c>
      <c r="B3623">
        <v>-105.10760999999999</v>
      </c>
      <c r="C3623">
        <v>3</v>
      </c>
      <c r="D3623" s="2" t="d">
        <v>2019-04-20T13:15:24.00000016205013075</v>
      </c>
      <c r="E3623" s="1">
        <f>HOUR(US_Accidents_Dec20_updated3[[#This Row],[Start_Time]])</f>
        <v>13</v>
      </c>
      <c r="F3623" s="1">
        <f>MONTH(US_Accidents_Dec20_updated3[[#This Row],[Start_Time]])</f>
        <v>4</v>
      </c>
      <c r="G3623" s="1" t="s">
        <v>51</v>
      </c>
      <c r="H3623" s="1" t="s">
        <v>1953</v>
      </c>
      <c r="I3623">
        <v>10</v>
      </c>
      <c r="J3623">
        <v>8</v>
      </c>
      <c r="K3623">
        <v>0</v>
      </c>
      <c r="L3623" s="1" t="s">
        <v>50</v>
      </c>
      <c r="N3623"/>
      <c r="O3623"/>
    </row>
    <row r="3624" spans="1:15" x14ac:dyDescent="0.25">
      <c r="A3624">
        <v>39.061391999999998</v>
      </c>
      <c r="B3624">
        <v>-104.85408099999999</v>
      </c>
      <c r="C3624">
        <v>3</v>
      </c>
      <c r="D3624" s="2" t="d">
        <v>2019-04-20T16:13:07.99999980255961725</v>
      </c>
      <c r="E3624" s="1">
        <f>HOUR(US_Accidents_Dec20_updated3[[#This Row],[Start_Time]])</f>
        <v>16</v>
      </c>
      <c r="F3624" s="1">
        <f>MONTH(US_Accidents_Dec20_updated3[[#This Row],[Start_Time]])</f>
        <v>4</v>
      </c>
      <c r="G3624" s="1" t="s">
        <v>51</v>
      </c>
      <c r="H3624" s="1" t="s">
        <v>471</v>
      </c>
      <c r="I3624">
        <v>10</v>
      </c>
      <c r="J3624">
        <v>10</v>
      </c>
      <c r="K3624">
        <v>0</v>
      </c>
      <c r="L3624" s="1" t="s">
        <v>966</v>
      </c>
      <c r="N3624"/>
      <c r="O3624"/>
    </row>
    <row r="3625" spans="1:15" x14ac:dyDescent="0.25">
      <c r="A3625">
        <v>39.71143</v>
      </c>
      <c r="B3625">
        <v>-104.99903999999999</v>
      </c>
      <c r="C3625">
        <v>3</v>
      </c>
      <c r="D3625" s="2" t="d">
        <v>2019-04-20T13:15:24.00000016205013075</v>
      </c>
      <c r="E3625" s="1">
        <f>HOUR(US_Accidents_Dec20_updated3[[#This Row],[Start_Time]])</f>
        <v>13</v>
      </c>
      <c r="F3625" s="1">
        <f>MONTH(US_Accidents_Dec20_updated3[[#This Row],[Start_Time]])</f>
        <v>4</v>
      </c>
      <c r="G3625" s="1" t="s">
        <v>51</v>
      </c>
      <c r="H3625" s="1" t="s">
        <v>486</v>
      </c>
      <c r="I3625">
        <v>10</v>
      </c>
      <c r="J3625">
        <v>7</v>
      </c>
      <c r="K3625">
        <v>0</v>
      </c>
      <c r="L3625" s="1" t="s">
        <v>819</v>
      </c>
      <c r="N3625"/>
      <c r="O3625"/>
    </row>
    <row r="3626" spans="1:15" x14ac:dyDescent="0.25">
      <c r="A3626">
        <v>38.527549</v>
      </c>
      <c r="B3626">
        <v>-105.384139</v>
      </c>
      <c r="C3626">
        <v>4</v>
      </c>
      <c r="D3626" s="2" t="d">
        <v>2019-04-20T17:53:37.99999997019768075</v>
      </c>
      <c r="E3626" s="1">
        <f>HOUR(US_Accidents_Dec20_updated3[[#This Row],[Start_Time]])</f>
        <v>17</v>
      </c>
      <c r="F3626" s="1">
        <f>MONTH(US_Accidents_Dec20_updated3[[#This Row],[Start_Time]])</f>
        <v>4</v>
      </c>
      <c r="G3626" s="1" t="s">
        <v>51</v>
      </c>
      <c r="H3626" s="1" t="s">
        <v>8265</v>
      </c>
      <c r="I3626">
        <v>10</v>
      </c>
      <c r="J3626">
        <v>8</v>
      </c>
      <c r="K3626">
        <v>0</v>
      </c>
      <c r="L3626" s="1" t="s">
        <v>50</v>
      </c>
      <c r="N3626"/>
      <c r="O3626"/>
    </row>
    <row r="3627" spans="1:15" x14ac:dyDescent="0.25">
      <c r="A3627">
        <v>39.602213999999996</v>
      </c>
      <c r="B3627">
        <v>-104.888992</v>
      </c>
      <c r="C3627">
        <v>3</v>
      </c>
      <c r="D3627" s="2" t="d">
        <v>2019-04-20T13:39:23.99999982677400375</v>
      </c>
      <c r="E3627" s="1">
        <f>HOUR(US_Accidents_Dec20_updated3[[#This Row],[Start_Time]])</f>
        <v>13</v>
      </c>
      <c r="F3627" s="1">
        <f>MONTH(US_Accidents_Dec20_updated3[[#This Row],[Start_Time]])</f>
        <v>4</v>
      </c>
      <c r="G3627" s="1" t="s">
        <v>51</v>
      </c>
      <c r="H3627" s="1" t="s">
        <v>427</v>
      </c>
      <c r="I3627">
        <v>10</v>
      </c>
      <c r="J3627">
        <v>7</v>
      </c>
      <c r="K3627">
        <v>0</v>
      </c>
      <c r="L3627" s="1" t="s">
        <v>819</v>
      </c>
      <c r="N3627"/>
      <c r="O3627"/>
    </row>
    <row r="3628" spans="1:15" x14ac:dyDescent="0.25">
      <c r="A3628">
        <v>38.530093999999998</v>
      </c>
      <c r="B3628">
        <v>-105.389915</v>
      </c>
      <c r="C3628">
        <v>4</v>
      </c>
      <c r="D3628" s="2" t="d">
        <v>2019-04-20T17:53:37.99999997019768075</v>
      </c>
      <c r="E3628" s="1">
        <f>HOUR(US_Accidents_Dec20_updated3[[#This Row],[Start_Time]])</f>
        <v>17</v>
      </c>
      <c r="F3628" s="1">
        <f>MONTH(US_Accidents_Dec20_updated3[[#This Row],[Start_Time]])</f>
        <v>4</v>
      </c>
      <c r="G3628" s="1" t="s">
        <v>51</v>
      </c>
      <c r="H3628" s="1" t="s">
        <v>8268</v>
      </c>
      <c r="I3628">
        <v>10</v>
      </c>
      <c r="J3628">
        <v>8</v>
      </c>
      <c r="K3628">
        <v>0</v>
      </c>
      <c r="L3628" s="1" t="s">
        <v>50</v>
      </c>
      <c r="N3628"/>
      <c r="O3628"/>
    </row>
    <row r="3629" spans="1:15" x14ac:dyDescent="0.25">
      <c r="A3629">
        <v>40.230640000000001</v>
      </c>
      <c r="B3629">
        <v>-104.98027</v>
      </c>
      <c r="C3629">
        <v>3</v>
      </c>
      <c r="D3629" s="2" t="d">
        <v>2019-04-20T14:57:23.99999999441206725</v>
      </c>
      <c r="E3629" s="1">
        <f>HOUR(US_Accidents_Dec20_updated3[[#This Row],[Start_Time]])</f>
        <v>14</v>
      </c>
      <c r="F3629" s="1">
        <f>MONTH(US_Accidents_Dec20_updated3[[#This Row],[Start_Time]])</f>
        <v>4</v>
      </c>
      <c r="G3629" s="1" t="s">
        <v>51</v>
      </c>
      <c r="H3629" s="1" t="s">
        <v>265</v>
      </c>
      <c r="I3629">
        <v>10</v>
      </c>
      <c r="J3629">
        <v>5</v>
      </c>
      <c r="K3629">
        <v>0</v>
      </c>
      <c r="L3629" s="1" t="s">
        <v>50</v>
      </c>
      <c r="N3629"/>
      <c r="O3629"/>
    </row>
    <row r="3630" spans="1:15" x14ac:dyDescent="0.25">
      <c r="A3630">
        <v>39.729680000000002</v>
      </c>
      <c r="B3630">
        <v>-104.82517</v>
      </c>
      <c r="C3630">
        <v>3</v>
      </c>
      <c r="D3630" s="2" t="d">
        <v>2019-04-20T15:39:22.99999980255961725</v>
      </c>
      <c r="E3630" s="1">
        <f>HOUR(US_Accidents_Dec20_updated3[[#This Row],[Start_Time]])</f>
        <v>15</v>
      </c>
      <c r="F3630" s="1">
        <f>MONTH(US_Accidents_Dec20_updated3[[#This Row],[Start_Time]])</f>
        <v>4</v>
      </c>
      <c r="G3630" s="1" t="s">
        <v>51</v>
      </c>
      <c r="H3630" s="1" t="s">
        <v>470</v>
      </c>
      <c r="I3630">
        <v>10</v>
      </c>
      <c r="J3630">
        <v>13</v>
      </c>
      <c r="K3630">
        <v>0</v>
      </c>
      <c r="L3630" s="1" t="s">
        <v>819</v>
      </c>
      <c r="N3630"/>
      <c r="O3630"/>
    </row>
    <row r="3631" spans="1:15" x14ac:dyDescent="0.25">
      <c r="A3631">
        <v>40.30359</v>
      </c>
      <c r="B3631">
        <v>-104.98090999999999</v>
      </c>
      <c r="C3631">
        <v>3</v>
      </c>
      <c r="D3631" s="2" t="d">
        <v>2019-04-20T17:03:22.99999988637864900</v>
      </c>
      <c r="E3631" s="1">
        <f>HOUR(US_Accidents_Dec20_updated3[[#This Row],[Start_Time]])</f>
        <v>17</v>
      </c>
      <c r="F3631" s="1">
        <f>MONTH(US_Accidents_Dec20_updated3[[#This Row],[Start_Time]])</f>
        <v>4</v>
      </c>
      <c r="G3631" s="1" t="s">
        <v>51</v>
      </c>
      <c r="H3631" s="1" t="s">
        <v>341</v>
      </c>
      <c r="I3631">
        <v>10</v>
      </c>
      <c r="J3631">
        <v>17</v>
      </c>
      <c r="K3631">
        <v>0</v>
      </c>
      <c r="L3631" s="1" t="s">
        <v>819</v>
      </c>
      <c r="N3631"/>
      <c r="O3631"/>
    </row>
    <row r="3632" spans="1:15" x14ac:dyDescent="0.25">
      <c r="A3632">
        <v>39.699156000000002</v>
      </c>
      <c r="B3632">
        <v>-105.238618</v>
      </c>
      <c r="C3632">
        <v>3</v>
      </c>
      <c r="D3632" s="2" t="d">
        <v>2019-04-20T18:47:37.99999984446912975</v>
      </c>
      <c r="E3632" s="1">
        <f>HOUR(US_Accidents_Dec20_updated3[[#This Row],[Start_Time]])</f>
        <v>18</v>
      </c>
      <c r="F3632" s="1">
        <f>MONTH(US_Accidents_Dec20_updated3[[#This Row],[Start_Time]])</f>
        <v>4</v>
      </c>
      <c r="G3632" s="1" t="s">
        <v>51</v>
      </c>
      <c r="H3632" s="1" t="s">
        <v>593</v>
      </c>
      <c r="I3632">
        <v>50</v>
      </c>
      <c r="J3632">
        <v>12</v>
      </c>
      <c r="K3632">
        <v>0</v>
      </c>
      <c r="L3632" s="1" t="s">
        <v>966</v>
      </c>
      <c r="N3632"/>
      <c r="O3632"/>
    </row>
    <row r="3633" spans="1:15" x14ac:dyDescent="0.25">
      <c r="A3633">
        <v>39.885438999999998</v>
      </c>
      <c r="B3633">
        <v>-104.98766999999999</v>
      </c>
      <c r="C3633">
        <v>3</v>
      </c>
      <c r="D3633" s="2" t="d">
        <v>2019-04-20T18:47:37.99999984446912975</v>
      </c>
      <c r="E3633" s="1">
        <f>HOUR(US_Accidents_Dec20_updated3[[#This Row],[Start_Time]])</f>
        <v>18</v>
      </c>
      <c r="F3633" s="1">
        <f>MONTH(US_Accidents_Dec20_updated3[[#This Row],[Start_Time]])</f>
        <v>4</v>
      </c>
      <c r="G3633" s="1" t="s">
        <v>51</v>
      </c>
      <c r="H3633" s="1" t="s">
        <v>442</v>
      </c>
      <c r="I3633">
        <v>50</v>
      </c>
      <c r="J3633">
        <v>12</v>
      </c>
      <c r="K3633">
        <v>0</v>
      </c>
      <c r="L3633" s="1" t="s">
        <v>966</v>
      </c>
      <c r="N3633"/>
      <c r="O3633"/>
    </row>
    <row r="3634" spans="1:15" x14ac:dyDescent="0.25">
      <c r="A3634">
        <v>38.533428000000001</v>
      </c>
      <c r="B3634">
        <v>-105.406057</v>
      </c>
      <c r="C3634">
        <v>3</v>
      </c>
      <c r="D3634" s="2" t="d">
        <v>2019-04-20T18:40:08.00000026356428850</v>
      </c>
      <c r="E3634" s="1">
        <f>HOUR(US_Accidents_Dec20_updated3[[#This Row],[Start_Time]])</f>
        <v>18</v>
      </c>
      <c r="F3634" s="1">
        <f>MONTH(US_Accidents_Dec20_updated3[[#This Row],[Start_Time]])</f>
        <v>4</v>
      </c>
      <c r="G3634" s="1" t="s">
        <v>51</v>
      </c>
      <c r="H3634" s="1" t="s">
        <v>8270</v>
      </c>
      <c r="I3634">
        <v>10</v>
      </c>
      <c r="J3634">
        <v>8</v>
      </c>
      <c r="K3634">
        <v>0</v>
      </c>
      <c r="L3634" s="1" t="s">
        <v>50</v>
      </c>
      <c r="N3634"/>
      <c r="O3634"/>
    </row>
    <row r="3635" spans="1:15" x14ac:dyDescent="0.25">
      <c r="A3635">
        <v>38.527549</v>
      </c>
      <c r="B3635">
        <v>-105.384139</v>
      </c>
      <c r="C3635">
        <v>3</v>
      </c>
      <c r="D3635" s="2" t="d">
        <v>2019-04-20T18:40:08.00000026356428850</v>
      </c>
      <c r="E3635" s="1">
        <f>HOUR(US_Accidents_Dec20_updated3[[#This Row],[Start_Time]])</f>
        <v>18</v>
      </c>
      <c r="F3635" s="1">
        <f>MONTH(US_Accidents_Dec20_updated3[[#This Row],[Start_Time]])</f>
        <v>4</v>
      </c>
      <c r="G3635" s="1" t="s">
        <v>51</v>
      </c>
      <c r="H3635" s="1" t="s">
        <v>8273</v>
      </c>
      <c r="I3635">
        <v>10</v>
      </c>
      <c r="J3635">
        <v>8</v>
      </c>
      <c r="K3635">
        <v>0</v>
      </c>
      <c r="L3635" s="1" t="s">
        <v>50</v>
      </c>
      <c r="N3635"/>
      <c r="O3635"/>
    </row>
    <row r="3636" spans="1:15" x14ac:dyDescent="0.25">
      <c r="A3636">
        <v>39.900221000000002</v>
      </c>
      <c r="B3636">
        <v>-104.988178</v>
      </c>
      <c r="C3636">
        <v>3</v>
      </c>
      <c r="D3636" s="2" t="d">
        <v>2019-04-21T12:58:52.99999984446912975</v>
      </c>
      <c r="E3636" s="1">
        <f>HOUR(US_Accidents_Dec20_updated3[[#This Row],[Start_Time]])</f>
        <v>12</v>
      </c>
      <c r="F3636" s="1">
        <f>MONTH(US_Accidents_Dec20_updated3[[#This Row],[Start_Time]])</f>
        <v>4</v>
      </c>
      <c r="G3636" s="1" t="s">
        <v>51</v>
      </c>
      <c r="H3636" s="1" t="s">
        <v>442</v>
      </c>
      <c r="I3636">
        <v>30</v>
      </c>
      <c r="J3636">
        <v>6</v>
      </c>
      <c r="K3636">
        <v>0</v>
      </c>
      <c r="L3636" s="1" t="s">
        <v>966</v>
      </c>
      <c r="N3636"/>
      <c r="O3636"/>
    </row>
    <row r="3637" spans="1:15" x14ac:dyDescent="0.25">
      <c r="A3637">
        <v>39.760379999999998</v>
      </c>
      <c r="B3637">
        <v>-105.00582</v>
      </c>
      <c r="C3637">
        <v>3</v>
      </c>
      <c r="D3637" s="2" t="d">
        <v>2019-04-21T14:28:54.00000007823109900</v>
      </c>
      <c r="E3637" s="1">
        <f>HOUR(US_Accidents_Dec20_updated3[[#This Row],[Start_Time]])</f>
        <v>14</v>
      </c>
      <c r="F3637" s="1">
        <f>MONTH(US_Accidents_Dec20_updated3[[#This Row],[Start_Time]])</f>
        <v>4</v>
      </c>
      <c r="G3637" s="1" t="s">
        <v>51</v>
      </c>
      <c r="H3637" s="1" t="s">
        <v>460</v>
      </c>
      <c r="I3637">
        <v>30</v>
      </c>
      <c r="J3637">
        <v>21</v>
      </c>
      <c r="K3637">
        <v>0</v>
      </c>
      <c r="L3637" s="1" t="s">
        <v>1208</v>
      </c>
      <c r="N3637"/>
      <c r="O3637"/>
    </row>
    <row r="3638" spans="1:15" x14ac:dyDescent="0.25">
      <c r="A3638">
        <v>39.765120000000003</v>
      </c>
      <c r="B3638">
        <v>-105.607472</v>
      </c>
      <c r="C3638">
        <v>3</v>
      </c>
      <c r="D3638" s="2" t="d">
        <v>2019-04-21T14:13:08.00000022165477600</v>
      </c>
      <c r="E3638" s="1">
        <f>HOUR(US_Accidents_Dec20_updated3[[#This Row],[Start_Time]])</f>
        <v>14</v>
      </c>
      <c r="F3638" s="1">
        <f>MONTH(US_Accidents_Dec20_updated3[[#This Row],[Start_Time]])</f>
        <v>4</v>
      </c>
      <c r="G3638" s="1" t="s">
        <v>51</v>
      </c>
      <c r="H3638" s="1" t="s">
        <v>596</v>
      </c>
      <c r="I3638">
        <v>9</v>
      </c>
      <c r="J3638">
        <v>8</v>
      </c>
      <c r="K3638">
        <v>0</v>
      </c>
      <c r="L3638" s="1" t="s">
        <v>966</v>
      </c>
      <c r="N3638"/>
      <c r="O3638"/>
    </row>
    <row r="3639" spans="1:15" x14ac:dyDescent="0.25">
      <c r="A3639">
        <v>39.758740000000003</v>
      </c>
      <c r="B3639">
        <v>-105.0081</v>
      </c>
      <c r="C3639">
        <v>3</v>
      </c>
      <c r="D3639" s="2" t="d">
        <v>2019-04-21T15:16:52.99999980255961725</v>
      </c>
      <c r="E3639" s="1">
        <f>HOUR(US_Accidents_Dec20_updated3[[#This Row],[Start_Time]])</f>
        <v>15</v>
      </c>
      <c r="F3639" s="1">
        <f>MONTH(US_Accidents_Dec20_updated3[[#This Row],[Start_Time]])</f>
        <v>4</v>
      </c>
      <c r="G3639" s="1" t="s">
        <v>51</v>
      </c>
      <c r="H3639" s="1" t="s">
        <v>5696</v>
      </c>
      <c r="I3639">
        <v>30</v>
      </c>
      <c r="J3639">
        <v>21</v>
      </c>
      <c r="K3639">
        <v>0</v>
      </c>
      <c r="L3639" s="1" t="s">
        <v>1208</v>
      </c>
      <c r="N3639"/>
      <c r="O3639"/>
    </row>
    <row r="3640" spans="1:15" x14ac:dyDescent="0.25">
      <c r="A3640">
        <v>39.900221000000002</v>
      </c>
      <c r="B3640">
        <v>-104.988178</v>
      </c>
      <c r="C3640">
        <v>3</v>
      </c>
      <c r="D3640" s="2" t="d">
        <v>2019-04-21T17:21:23.99999986868351625</v>
      </c>
      <c r="E3640" s="1">
        <f>HOUR(US_Accidents_Dec20_updated3[[#This Row],[Start_Time]])</f>
        <v>17</v>
      </c>
      <c r="F3640" s="1">
        <f>MONTH(US_Accidents_Dec20_updated3[[#This Row],[Start_Time]])</f>
        <v>4</v>
      </c>
      <c r="G3640" s="1" t="s">
        <v>51</v>
      </c>
      <c r="H3640" s="1" t="s">
        <v>442</v>
      </c>
      <c r="I3640">
        <v>10</v>
      </c>
      <c r="J3640">
        <v>7</v>
      </c>
      <c r="K3640">
        <v>0</v>
      </c>
      <c r="L3640" s="1" t="s">
        <v>819</v>
      </c>
      <c r="N3640"/>
      <c r="O3640"/>
    </row>
    <row r="3641" spans="1:15" x14ac:dyDescent="0.25">
      <c r="A3641">
        <v>39.88935</v>
      </c>
      <c r="B3641">
        <v>-104.98768</v>
      </c>
      <c r="C3641">
        <v>3</v>
      </c>
      <c r="D3641" s="2" t="d">
        <v>2019-04-21T18:34:07.999999718740582800</v>
      </c>
      <c r="E3641" s="1">
        <f>HOUR(US_Accidents_Dec20_updated3[[#This Row],[Start_Time]])</f>
        <v>18</v>
      </c>
      <c r="F3641" s="1">
        <f>MONTH(US_Accidents_Dec20_updated3[[#This Row],[Start_Time]])</f>
        <v>4</v>
      </c>
      <c r="G3641" s="1" t="s">
        <v>51</v>
      </c>
      <c r="H3641" s="1" t="s">
        <v>442</v>
      </c>
      <c r="I3641">
        <v>20</v>
      </c>
      <c r="J3641">
        <v>13</v>
      </c>
      <c r="K3641">
        <v>0</v>
      </c>
      <c r="L3641" s="1" t="s">
        <v>966</v>
      </c>
      <c r="N3641"/>
      <c r="O3641"/>
    </row>
    <row r="3642" spans="1:15" x14ac:dyDescent="0.25">
      <c r="A3642">
        <v>39.648710000000001</v>
      </c>
      <c r="B3642">
        <v>-104.9161</v>
      </c>
      <c r="C3642">
        <v>3</v>
      </c>
      <c r="D3642" s="2" t="d">
        <v>2019-04-21T20:13:08.00000022165477600</v>
      </c>
      <c r="E3642" s="1">
        <f>HOUR(US_Accidents_Dec20_updated3[[#This Row],[Start_Time]])</f>
        <v>20</v>
      </c>
      <c r="F3642" s="1">
        <f>MONTH(US_Accidents_Dec20_updated3[[#This Row],[Start_Time]])</f>
        <v>4</v>
      </c>
      <c r="G3642" s="1" t="s">
        <v>53</v>
      </c>
      <c r="H3642" s="1" t="s">
        <v>221</v>
      </c>
      <c r="I3642">
        <v>10</v>
      </c>
      <c r="J3642">
        <v>8</v>
      </c>
      <c r="K3642">
        <v>0</v>
      </c>
      <c r="L3642" s="1" t="s">
        <v>819</v>
      </c>
      <c r="N3642"/>
      <c r="O3642"/>
    </row>
    <row r="3643" spans="1:15" x14ac:dyDescent="0.25">
      <c r="A3643">
        <v>39.166786000000002</v>
      </c>
      <c r="B3643">
        <v>-104.852711</v>
      </c>
      <c r="C3643">
        <v>3</v>
      </c>
      <c r="D3643" s="2" t="d">
        <v>2019-04-21T21:40:53.000000095926225</v>
      </c>
      <c r="E3643" s="1">
        <f>HOUR(US_Accidents_Dec20_updated3[[#This Row],[Start_Time]])</f>
        <v>21</v>
      </c>
      <c r="F3643" s="1">
        <f>MONTH(US_Accidents_Dec20_updated3[[#This Row],[Start_Time]])</f>
        <v>4</v>
      </c>
      <c r="G3643" s="1" t="s">
        <v>53</v>
      </c>
      <c r="H3643" s="1" t="s">
        <v>402</v>
      </c>
      <c r="I3643">
        <v>10</v>
      </c>
      <c r="J3643">
        <v>14</v>
      </c>
      <c r="K3643">
        <v>0</v>
      </c>
      <c r="L3643" s="1" t="s">
        <v>966</v>
      </c>
      <c r="N3643"/>
      <c r="O3643"/>
    </row>
    <row r="3644" spans="1:15" x14ac:dyDescent="0.25">
      <c r="A3644">
        <v>39.853763000000001</v>
      </c>
      <c r="B3644">
        <v>-104.98651099999999</v>
      </c>
      <c r="C3644">
        <v>3</v>
      </c>
      <c r="D3644" s="2" t="d">
        <v>2019-04-22T02:55:08.00000026356428850</v>
      </c>
      <c r="E3644" s="1">
        <f>HOUR(US_Accidents_Dec20_updated3[[#This Row],[Start_Time]])</f>
        <v>2</v>
      </c>
      <c r="F3644" s="1">
        <f>MONTH(US_Accidents_Dec20_updated3[[#This Row],[Start_Time]])</f>
        <v>4</v>
      </c>
      <c r="G3644" s="1" t="s">
        <v>53</v>
      </c>
      <c r="H3644" s="1" t="s">
        <v>821</v>
      </c>
      <c r="I3644">
        <v>10</v>
      </c>
      <c r="J3644">
        <v>12</v>
      </c>
      <c r="K3644">
        <v>0</v>
      </c>
      <c r="L3644" s="1" t="s">
        <v>966</v>
      </c>
      <c r="N3644"/>
      <c r="O3644"/>
    </row>
    <row r="3645" spans="1:15" x14ac:dyDescent="0.25">
      <c r="A3645">
        <v>39.779989999999998</v>
      </c>
      <c r="B3645">
        <v>-104.95189999999999</v>
      </c>
      <c r="C3645">
        <v>3</v>
      </c>
      <c r="D3645" s="2" t="d">
        <v>2019-04-22T06:35:39.0000002458691625</v>
      </c>
      <c r="E3645" s="1">
        <f>HOUR(US_Accidents_Dec20_updated3[[#This Row],[Start_Time]])</f>
        <v>6</v>
      </c>
      <c r="F3645" s="1">
        <f>MONTH(US_Accidents_Dec20_updated3[[#This Row],[Start_Time]])</f>
        <v>4</v>
      </c>
      <c r="G3645" s="1" t="s">
        <v>51</v>
      </c>
      <c r="H3645" s="1" t="s">
        <v>1005</v>
      </c>
      <c r="I3645">
        <v>1</v>
      </c>
      <c r="J3645">
        <v>8</v>
      </c>
      <c r="K3645">
        <v>0</v>
      </c>
      <c r="L3645" s="1" t="s">
        <v>1214</v>
      </c>
      <c r="N3645"/>
      <c r="O3645"/>
    </row>
    <row r="3646" spans="1:15" x14ac:dyDescent="0.25">
      <c r="A3646">
        <v>39.741064000000001</v>
      </c>
      <c r="B3646">
        <v>-105.496342</v>
      </c>
      <c r="C3646">
        <v>2</v>
      </c>
      <c r="D3646" s="2" t="d">
        <v>2019-04-22T06:47:40.00000031199306150</v>
      </c>
      <c r="E3646" s="1">
        <f>HOUR(US_Accidents_Dec20_updated3[[#This Row],[Start_Time]])</f>
        <v>6</v>
      </c>
      <c r="F3646" s="1">
        <f>MONTH(US_Accidents_Dec20_updated3[[#This Row],[Start_Time]])</f>
        <v>4</v>
      </c>
      <c r="G3646" s="1" t="s">
        <v>51</v>
      </c>
      <c r="H3646" s="1" t="s">
        <v>9414</v>
      </c>
      <c r="I3646">
        <v>10</v>
      </c>
      <c r="J3646">
        <v>0</v>
      </c>
      <c r="K3646">
        <v>0</v>
      </c>
      <c r="L3646" s="1" t="s">
        <v>1068</v>
      </c>
      <c r="N3646"/>
      <c r="O3646"/>
    </row>
    <row r="3647" spans="1:15" x14ac:dyDescent="0.25">
      <c r="A3647">
        <v>39.715710000000001</v>
      </c>
      <c r="B3647">
        <v>-105.19175</v>
      </c>
      <c r="C3647">
        <v>2</v>
      </c>
      <c r="D3647" s="2" t="d">
        <v>2019-04-22T06:47:40.00000031199306150</v>
      </c>
      <c r="E3647" s="1">
        <f>HOUR(US_Accidents_Dec20_updated3[[#This Row],[Start_Time]])</f>
        <v>6</v>
      </c>
      <c r="F3647" s="1">
        <f>MONTH(US_Accidents_Dec20_updated3[[#This Row],[Start_Time]])</f>
        <v>4</v>
      </c>
      <c r="G3647" s="1" t="s">
        <v>51</v>
      </c>
      <c r="H3647" s="1" t="s">
        <v>9416</v>
      </c>
      <c r="I3647">
        <v>1</v>
      </c>
      <c r="J3647">
        <v>8</v>
      </c>
      <c r="K3647">
        <v>0</v>
      </c>
      <c r="L3647" s="1" t="s">
        <v>1214</v>
      </c>
      <c r="N3647"/>
      <c r="O3647"/>
    </row>
    <row r="3648" spans="1:15" x14ac:dyDescent="0.25">
      <c r="A3648">
        <v>39.823099999999997</v>
      </c>
      <c r="B3648">
        <v>-104.96729999999999</v>
      </c>
      <c r="C3648">
        <v>3</v>
      </c>
      <c r="D3648" s="2" t="d">
        <v>2019-04-22T06:57:23.99999978486448450</v>
      </c>
      <c r="E3648" s="1">
        <f>HOUR(US_Accidents_Dec20_updated3[[#This Row],[Start_Time]])</f>
        <v>6</v>
      </c>
      <c r="F3648" s="1">
        <f>MONTH(US_Accidents_Dec20_updated3[[#This Row],[Start_Time]])</f>
        <v>4</v>
      </c>
      <c r="G3648" s="1" t="s">
        <v>51</v>
      </c>
      <c r="H3648" s="1" t="s">
        <v>447</v>
      </c>
      <c r="I3648">
        <v>1</v>
      </c>
      <c r="J3648">
        <v>9</v>
      </c>
      <c r="K3648">
        <v>0</v>
      </c>
      <c r="L3648" s="1" t="s">
        <v>1214</v>
      </c>
      <c r="N3648"/>
      <c r="O3648"/>
    </row>
    <row r="3649" spans="1:15" x14ac:dyDescent="0.25">
      <c r="A3649">
        <v>40.265369999999997</v>
      </c>
      <c r="B3649">
        <v>-103.84497399999999</v>
      </c>
      <c r="C3649">
        <v>3</v>
      </c>
      <c r="D3649" s="2" t="d">
        <v>2019-04-22T09:31:07.99999976065009800</v>
      </c>
      <c r="E3649" s="1">
        <f>HOUR(US_Accidents_Dec20_updated3[[#This Row],[Start_Time]])</f>
        <v>9</v>
      </c>
      <c r="F3649" s="1">
        <f>MONTH(US_Accidents_Dec20_updated3[[#This Row],[Start_Time]])</f>
        <v>4</v>
      </c>
      <c r="G3649" s="1" t="s">
        <v>51</v>
      </c>
      <c r="H3649" s="1" t="s">
        <v>4199</v>
      </c>
      <c r="I3649">
        <v>10</v>
      </c>
      <c r="J3649">
        <v>13</v>
      </c>
      <c r="K3649"/>
      <c r="L3649" s="1" t="s">
        <v>50</v>
      </c>
      <c r="N3649"/>
      <c r="O3649"/>
    </row>
    <row r="3650" spans="1:15" x14ac:dyDescent="0.25">
      <c r="A3650">
        <v>40.265610000000002</v>
      </c>
      <c r="B3650">
        <v>-103.844911</v>
      </c>
      <c r="C3650">
        <v>3</v>
      </c>
      <c r="D3650" s="2" t="d">
        <v>2019-04-22T09:31:07.99999976065009800</v>
      </c>
      <c r="E3650" s="1">
        <f>HOUR(US_Accidents_Dec20_updated3[[#This Row],[Start_Time]])</f>
        <v>9</v>
      </c>
      <c r="F3650" s="1">
        <f>MONTH(US_Accidents_Dec20_updated3[[#This Row],[Start_Time]])</f>
        <v>4</v>
      </c>
      <c r="G3650" s="1" t="s">
        <v>51</v>
      </c>
      <c r="H3650" s="1" t="s">
        <v>4201</v>
      </c>
      <c r="I3650">
        <v>10</v>
      </c>
      <c r="J3650">
        <v>13</v>
      </c>
      <c r="K3650"/>
      <c r="L3650" s="1" t="s">
        <v>50</v>
      </c>
      <c r="N3650"/>
      <c r="O3650"/>
    </row>
    <row r="3651" spans="1:15" x14ac:dyDescent="0.25">
      <c r="A3651">
        <v>38.307699999999997</v>
      </c>
      <c r="B3651">
        <v>-104.6139</v>
      </c>
      <c r="C3651">
        <v>4</v>
      </c>
      <c r="D3651" s="2" t="d">
        <v>2019-04-22T11:03:24.00000012014061150</v>
      </c>
      <c r="E3651" s="1">
        <f>HOUR(US_Accidents_Dec20_updated3[[#This Row],[Start_Time]])</f>
        <v>11</v>
      </c>
      <c r="F3651" s="1">
        <f>MONTH(US_Accidents_Dec20_updated3[[#This Row],[Start_Time]])</f>
        <v>4</v>
      </c>
      <c r="G3651" s="1" t="s">
        <v>51</v>
      </c>
      <c r="H3651" s="1" t="s">
        <v>2843</v>
      </c>
      <c r="I3651">
        <v>10</v>
      </c>
      <c r="J3651">
        <v>9</v>
      </c>
      <c r="K3651">
        <v>0</v>
      </c>
      <c r="L3651" s="1" t="s">
        <v>966</v>
      </c>
      <c r="N3651"/>
      <c r="O3651"/>
    </row>
    <row r="3652" spans="1:15" x14ac:dyDescent="0.25">
      <c r="A3652">
        <v>38.585737000000002</v>
      </c>
      <c r="B3652">
        <v>-104.668898</v>
      </c>
      <c r="C3652">
        <v>3</v>
      </c>
      <c r="D3652" s="2" t="d">
        <v>2019-04-22T18:07:08.000000095926225</v>
      </c>
      <c r="E3652" s="1">
        <f>HOUR(US_Accidents_Dec20_updated3[[#This Row],[Start_Time]])</f>
        <v>18</v>
      </c>
      <c r="F3652" s="1">
        <f>MONTH(US_Accidents_Dec20_updated3[[#This Row],[Start_Time]])</f>
        <v>4</v>
      </c>
      <c r="G3652" s="1" t="s">
        <v>51</v>
      </c>
      <c r="H3652" s="1" t="s">
        <v>531</v>
      </c>
      <c r="I3652">
        <v>10</v>
      </c>
      <c r="J3652">
        <v>8</v>
      </c>
      <c r="K3652">
        <v>0</v>
      </c>
      <c r="L3652" s="1" t="s">
        <v>966</v>
      </c>
      <c r="N3652"/>
      <c r="O3652"/>
    </row>
    <row r="3653" spans="1:15" x14ac:dyDescent="0.25">
      <c r="A3653">
        <v>38.588011000000002</v>
      </c>
      <c r="B3653">
        <v>-104.67012099999999</v>
      </c>
      <c r="C3653">
        <v>3</v>
      </c>
      <c r="D3653" s="2" t="d">
        <v>2019-04-22T18:07:08.000000095926225</v>
      </c>
      <c r="E3653" s="1">
        <f>HOUR(US_Accidents_Dec20_updated3[[#This Row],[Start_Time]])</f>
        <v>18</v>
      </c>
      <c r="F3653" s="1">
        <f>MONTH(US_Accidents_Dec20_updated3[[#This Row],[Start_Time]])</f>
        <v>4</v>
      </c>
      <c r="G3653" s="1" t="s">
        <v>51</v>
      </c>
      <c r="H3653" s="1" t="s">
        <v>2929</v>
      </c>
      <c r="I3653">
        <v>10</v>
      </c>
      <c r="J3653">
        <v>8</v>
      </c>
      <c r="K3653">
        <v>0</v>
      </c>
      <c r="L3653" s="1" t="s">
        <v>966</v>
      </c>
      <c r="N3653"/>
      <c r="O3653"/>
    </row>
    <row r="3654" spans="1:15" x14ac:dyDescent="0.25">
      <c r="A3654">
        <v>39.914186999999998</v>
      </c>
      <c r="B3654">
        <v>-104.989811</v>
      </c>
      <c r="C3654">
        <v>3</v>
      </c>
      <c r="D3654" s="2" t="d">
        <v>2019-04-22T22:07:07.99999988637864900</v>
      </c>
      <c r="E3654" s="1">
        <f>HOUR(US_Accidents_Dec20_updated3[[#This Row],[Start_Time]])</f>
        <v>22</v>
      </c>
      <c r="F3654" s="1">
        <f>MONTH(US_Accidents_Dec20_updated3[[#This Row],[Start_Time]])</f>
        <v>4</v>
      </c>
      <c r="G3654" s="1" t="s">
        <v>53</v>
      </c>
      <c r="H3654" s="1" t="s">
        <v>439</v>
      </c>
      <c r="I3654">
        <v>10</v>
      </c>
      <c r="J3654">
        <v>5</v>
      </c>
      <c r="K3654">
        <v>0</v>
      </c>
      <c r="L3654" s="1" t="s">
        <v>966</v>
      </c>
      <c r="N3654"/>
      <c r="O3654"/>
    </row>
    <row r="3655" spans="1:15" x14ac:dyDescent="0.25">
      <c r="A3655">
        <v>39.846609999999998</v>
      </c>
      <c r="B3655">
        <v>-104.92395999999999</v>
      </c>
      <c r="C3655">
        <v>3</v>
      </c>
      <c r="D3655" s="2" t="d">
        <v>2019-04-23T06:09:23.99999982677400375</v>
      </c>
      <c r="E3655" s="1">
        <f>HOUR(US_Accidents_Dec20_updated3[[#This Row],[Start_Time]])</f>
        <v>6</v>
      </c>
      <c r="F3655" s="1">
        <f>MONTH(US_Accidents_Dec20_updated3[[#This Row],[Start_Time]])</f>
        <v>4</v>
      </c>
      <c r="G3655" s="1" t="s">
        <v>51</v>
      </c>
      <c r="H3655" s="1" t="s">
        <v>590</v>
      </c>
      <c r="I3655">
        <v>10</v>
      </c>
      <c r="J3655">
        <v>9</v>
      </c>
      <c r="K3655">
        <v>0</v>
      </c>
      <c r="L3655" s="1" t="s">
        <v>819</v>
      </c>
      <c r="N3655"/>
      <c r="O3655"/>
    </row>
    <row r="3656" spans="1:15" x14ac:dyDescent="0.25">
      <c r="A3656">
        <v>39.824913000000002</v>
      </c>
      <c r="B3656">
        <v>-104.966346</v>
      </c>
      <c r="C3656">
        <v>3</v>
      </c>
      <c r="D3656" s="2" t="d">
        <v>2019-04-23T07:45:24.99999997671693450</v>
      </c>
      <c r="E3656" s="1">
        <f>HOUR(US_Accidents_Dec20_updated3[[#This Row],[Start_Time]])</f>
        <v>7</v>
      </c>
      <c r="F3656" s="1">
        <f>MONTH(US_Accidents_Dec20_updated3[[#This Row],[Start_Time]])</f>
        <v>4</v>
      </c>
      <c r="G3656" s="1" t="s">
        <v>51</v>
      </c>
      <c r="H3656" s="1" t="s">
        <v>150</v>
      </c>
      <c r="I3656">
        <v>10</v>
      </c>
      <c r="J3656">
        <v>6</v>
      </c>
      <c r="K3656">
        <v>0</v>
      </c>
      <c r="L3656" s="1" t="s">
        <v>966</v>
      </c>
      <c r="N3656"/>
      <c r="O3656"/>
    </row>
    <row r="3657" spans="1:15" x14ac:dyDescent="0.25">
      <c r="A3657">
        <v>39.839370000000002</v>
      </c>
      <c r="B3657">
        <v>-105.03492900000001</v>
      </c>
      <c r="C3657">
        <v>3</v>
      </c>
      <c r="D3657" s="2" t="d">
        <v>2019-04-23T08:29:40.00000014435499800</v>
      </c>
      <c r="E3657" s="1">
        <f>HOUR(US_Accidents_Dec20_updated3[[#This Row],[Start_Time]])</f>
        <v>8</v>
      </c>
      <c r="F3657" s="1">
        <f>MONTH(US_Accidents_Dec20_updated3[[#This Row],[Start_Time]])</f>
        <v>4</v>
      </c>
      <c r="G3657" s="1" t="s">
        <v>51</v>
      </c>
      <c r="H3657" s="1" t="s">
        <v>572</v>
      </c>
      <c r="I3657">
        <v>10</v>
      </c>
      <c r="J3657">
        <v>0</v>
      </c>
      <c r="K3657">
        <v>0</v>
      </c>
      <c r="L3657" s="1" t="s">
        <v>966</v>
      </c>
      <c r="N3657"/>
      <c r="O3657"/>
    </row>
    <row r="3658" spans="1:15" x14ac:dyDescent="0.25">
      <c r="A3658">
        <v>39.643813000000002</v>
      </c>
      <c r="B3658">
        <v>-104.91291200000001</v>
      </c>
      <c r="C3658">
        <v>3</v>
      </c>
      <c r="D3658" s="2" t="d">
        <v>2019-04-23T09:41:39.00000016205013075</v>
      </c>
      <c r="E3658" s="1">
        <f>HOUR(US_Accidents_Dec20_updated3[[#This Row],[Start_Time]])</f>
        <v>9</v>
      </c>
      <c r="F3658" s="1">
        <f>MONTH(US_Accidents_Dec20_updated3[[#This Row],[Start_Time]])</f>
        <v>4</v>
      </c>
      <c r="G3658" s="1" t="s">
        <v>51</v>
      </c>
      <c r="H3658" s="1" t="s">
        <v>706</v>
      </c>
      <c r="I3658">
        <v>10</v>
      </c>
      <c r="J3658">
        <v>3</v>
      </c>
      <c r="K3658">
        <v>0</v>
      </c>
      <c r="L3658" s="1" t="s">
        <v>819</v>
      </c>
      <c r="N3658"/>
      <c r="O3658"/>
    </row>
    <row r="3659" spans="1:15" x14ac:dyDescent="0.25">
      <c r="A3659">
        <v>38.647331000000001</v>
      </c>
      <c r="B3659">
        <v>-104.69506</v>
      </c>
      <c r="C3659">
        <v>3</v>
      </c>
      <c r="D3659" s="2" t="d">
        <v>2019-04-23T10:41:40.000000186264515225</v>
      </c>
      <c r="E3659" s="1">
        <f>HOUR(US_Accidents_Dec20_updated3[[#This Row],[Start_Time]])</f>
        <v>10</v>
      </c>
      <c r="F3659" s="1">
        <f>MONTH(US_Accidents_Dec20_updated3[[#This Row],[Start_Time]])</f>
        <v>4</v>
      </c>
      <c r="G3659" s="1" t="s">
        <v>51</v>
      </c>
      <c r="H3659" s="1" t="s">
        <v>475</v>
      </c>
      <c r="I3659">
        <v>10</v>
      </c>
      <c r="J3659">
        <v>13</v>
      </c>
      <c r="K3659">
        <v>0</v>
      </c>
      <c r="L3659" s="1" t="s">
        <v>966</v>
      </c>
      <c r="N3659"/>
      <c r="O3659"/>
    </row>
    <row r="3660" spans="1:15" x14ac:dyDescent="0.25">
      <c r="A3660">
        <v>38.630690000000001</v>
      </c>
      <c r="B3660">
        <v>-104.69098</v>
      </c>
      <c r="C3660">
        <v>3</v>
      </c>
      <c r="D3660" s="2" t="d">
        <v>2019-04-23T11:17:15.99999973084777875</v>
      </c>
      <c r="E3660" s="1">
        <f>HOUR(US_Accidents_Dec20_updated3[[#This Row],[Start_Time]])</f>
        <v>11</v>
      </c>
      <c r="F3660" s="1">
        <f>MONTH(US_Accidents_Dec20_updated3[[#This Row],[Start_Time]])</f>
        <v>4</v>
      </c>
      <c r="G3660" s="1" t="s">
        <v>51</v>
      </c>
      <c r="H3660" s="1" t="s">
        <v>475</v>
      </c>
      <c r="I3660">
        <v>10</v>
      </c>
      <c r="J3660">
        <v>12</v>
      </c>
      <c r="K3660">
        <v>0</v>
      </c>
      <c r="L3660" s="1" t="s">
        <v>966</v>
      </c>
      <c r="N3660"/>
      <c r="O3660"/>
    </row>
    <row r="3661" spans="1:15" x14ac:dyDescent="0.25">
      <c r="A3661">
        <v>39.003866000000002</v>
      </c>
      <c r="B3661">
        <v>-105.967054</v>
      </c>
      <c r="C3661">
        <v>4</v>
      </c>
      <c r="D3661" s="2" t="d">
        <v>2019-04-23T14:37:55.000000186264515225</v>
      </c>
      <c r="E3661" s="1">
        <f>HOUR(US_Accidents_Dec20_updated3[[#This Row],[Start_Time]])</f>
        <v>14</v>
      </c>
      <c r="F3661" s="1">
        <f>MONTH(US_Accidents_Dec20_updated3[[#This Row],[Start_Time]])</f>
        <v>4</v>
      </c>
      <c r="G3661" s="1" t="s">
        <v>51</v>
      </c>
      <c r="H3661" s="1" t="s">
        <v>3417</v>
      </c>
      <c r="I3661">
        <v>10</v>
      </c>
      <c r="J3661">
        <v>6</v>
      </c>
      <c r="K3661">
        <v>0</v>
      </c>
      <c r="L3661" s="1" t="s">
        <v>50</v>
      </c>
      <c r="N3661"/>
      <c r="O3661"/>
    </row>
    <row r="3662" spans="1:15" x14ac:dyDescent="0.25">
      <c r="A3662">
        <v>38.946944999999999</v>
      </c>
      <c r="B3662">
        <v>-105.963409</v>
      </c>
      <c r="C3662">
        <v>4</v>
      </c>
      <c r="D3662" s="2" t="d">
        <v>2019-04-23T14:37:55.000000186264515225</v>
      </c>
      <c r="E3662" s="1">
        <f>HOUR(US_Accidents_Dec20_updated3[[#This Row],[Start_Time]])</f>
        <v>14</v>
      </c>
      <c r="F3662" s="1">
        <f>MONTH(US_Accidents_Dec20_updated3[[#This Row],[Start_Time]])</f>
        <v>4</v>
      </c>
      <c r="G3662" s="1" t="s">
        <v>51</v>
      </c>
      <c r="H3662" s="1" t="s">
        <v>1525</v>
      </c>
      <c r="I3662">
        <v>10</v>
      </c>
      <c r="J3662">
        <v>6</v>
      </c>
      <c r="K3662">
        <v>0</v>
      </c>
      <c r="L3662" s="1" t="s">
        <v>50</v>
      </c>
      <c r="N3662"/>
      <c r="O3662"/>
    </row>
    <row r="3663" spans="1:15" x14ac:dyDescent="0.25">
      <c r="A3663">
        <v>38.630690000000001</v>
      </c>
      <c r="B3663">
        <v>-104.69098</v>
      </c>
      <c r="C3663">
        <v>3</v>
      </c>
      <c r="D3663" s="2" t="d">
        <v>2019-04-23T12:13:08.00000001210719325</v>
      </c>
      <c r="E3663" s="1">
        <f>HOUR(US_Accidents_Dec20_updated3[[#This Row],[Start_Time]])</f>
        <v>12</v>
      </c>
      <c r="F3663" s="1">
        <f>MONTH(US_Accidents_Dec20_updated3[[#This Row],[Start_Time]])</f>
        <v>4</v>
      </c>
      <c r="G3663" s="1" t="s">
        <v>51</v>
      </c>
      <c r="H3663" s="1" t="s">
        <v>475</v>
      </c>
      <c r="I3663">
        <v>10</v>
      </c>
      <c r="J3663">
        <v>14</v>
      </c>
      <c r="K3663">
        <v>0</v>
      </c>
      <c r="L3663" s="1" t="s">
        <v>966</v>
      </c>
      <c r="N3663"/>
      <c r="O3663"/>
    </row>
    <row r="3664" spans="1:15" x14ac:dyDescent="0.25">
      <c r="A3664">
        <v>39.900221000000002</v>
      </c>
      <c r="B3664">
        <v>-104.988178</v>
      </c>
      <c r="C3664">
        <v>3</v>
      </c>
      <c r="D3664" s="2" t="d">
        <v>2019-04-23T13:33:25.00000014435499800</v>
      </c>
      <c r="E3664" s="1">
        <f>HOUR(US_Accidents_Dec20_updated3[[#This Row],[Start_Time]])</f>
        <v>13</v>
      </c>
      <c r="F3664" s="1">
        <f>MONTH(US_Accidents_Dec20_updated3[[#This Row],[Start_Time]])</f>
        <v>4</v>
      </c>
      <c r="G3664" s="1" t="s">
        <v>51</v>
      </c>
      <c r="H3664" s="1" t="s">
        <v>442</v>
      </c>
      <c r="I3664">
        <v>10</v>
      </c>
      <c r="J3664">
        <v>5</v>
      </c>
      <c r="K3664">
        <v>0</v>
      </c>
      <c r="L3664" s="1" t="s">
        <v>50</v>
      </c>
      <c r="N3664"/>
      <c r="O3664"/>
    </row>
    <row r="3665" spans="1:15" x14ac:dyDescent="0.25">
      <c r="A3665">
        <v>39.900221000000002</v>
      </c>
      <c r="B3665">
        <v>-104.988178</v>
      </c>
      <c r="C3665">
        <v>3</v>
      </c>
      <c r="D3665" s="2" t="d">
        <v>2019-04-23T13:59:41.00000016856938450</v>
      </c>
      <c r="E3665" s="1">
        <f>HOUR(US_Accidents_Dec20_updated3[[#This Row],[Start_Time]])</f>
        <v>13</v>
      </c>
      <c r="F3665" s="1">
        <f>MONTH(US_Accidents_Dec20_updated3[[#This Row],[Start_Time]])</f>
        <v>4</v>
      </c>
      <c r="G3665" s="1" t="s">
        <v>51</v>
      </c>
      <c r="H3665" s="1" t="s">
        <v>442</v>
      </c>
      <c r="I3665">
        <v>10</v>
      </c>
      <c r="J3665">
        <v>5</v>
      </c>
      <c r="K3665">
        <v>0</v>
      </c>
      <c r="L3665" s="1" t="s">
        <v>50</v>
      </c>
      <c r="N3665"/>
      <c r="O3665"/>
    </row>
    <row r="3666" spans="1:15" x14ac:dyDescent="0.25">
      <c r="A3666">
        <v>39.749839999999999</v>
      </c>
      <c r="B3666">
        <v>-105.01721999999999</v>
      </c>
      <c r="C3666">
        <v>3</v>
      </c>
      <c r="D3666" s="2" t="d">
        <v>2019-04-23T15:23:41.00000025238841625</v>
      </c>
      <c r="E3666" s="1">
        <f>HOUR(US_Accidents_Dec20_updated3[[#This Row],[Start_Time]])</f>
        <v>15</v>
      </c>
      <c r="F3666" s="1">
        <f>MONTH(US_Accidents_Dec20_updated3[[#This Row],[Start_Time]])</f>
        <v>4</v>
      </c>
      <c r="G3666" s="1" t="s">
        <v>51</v>
      </c>
      <c r="H3666" s="1" t="s">
        <v>582</v>
      </c>
      <c r="I3666">
        <v>10</v>
      </c>
      <c r="J3666">
        <v>9</v>
      </c>
      <c r="K3666">
        <v>0</v>
      </c>
      <c r="L3666" s="1" t="s">
        <v>50</v>
      </c>
      <c r="N3666"/>
      <c r="O3666"/>
    </row>
    <row r="3667" spans="1:15" x14ac:dyDescent="0.25">
      <c r="A3667">
        <v>38.322211000000003</v>
      </c>
      <c r="B3667">
        <v>-104.695374</v>
      </c>
      <c r="C3667">
        <v>3</v>
      </c>
      <c r="D3667" s="2" t="d">
        <v>2019-04-23T19:31:48.99999970570206450</v>
      </c>
      <c r="E3667" s="1">
        <f>HOUR(US_Accidents_Dec20_updated3[[#This Row],[Start_Time]])</f>
        <v>19</v>
      </c>
      <c r="F3667" s="1">
        <f>MONTH(US_Accidents_Dec20_updated3[[#This Row],[Start_Time]])</f>
        <v>4</v>
      </c>
      <c r="G3667" s="1" t="s">
        <v>51</v>
      </c>
      <c r="H3667" s="1" t="s">
        <v>8097</v>
      </c>
      <c r="I3667">
        <v>10</v>
      </c>
      <c r="J3667">
        <v>8</v>
      </c>
      <c r="K3667">
        <v>0</v>
      </c>
      <c r="L3667" s="1" t="s">
        <v>50</v>
      </c>
      <c r="N3667"/>
      <c r="O3667"/>
    </row>
    <row r="3668" spans="1:15" x14ac:dyDescent="0.25">
      <c r="A3668">
        <v>38.322211000000003</v>
      </c>
      <c r="B3668">
        <v>-104.695373</v>
      </c>
      <c r="C3668">
        <v>3</v>
      </c>
      <c r="D3668" s="2" t="d">
        <v>2019-04-23T20:13:03.00000031013041950</v>
      </c>
      <c r="E3668" s="1">
        <f>HOUR(US_Accidents_Dec20_updated3[[#This Row],[Start_Time]])</f>
        <v>20</v>
      </c>
      <c r="F3668" s="1">
        <f>MONTH(US_Accidents_Dec20_updated3[[#This Row],[Start_Time]])</f>
        <v>4</v>
      </c>
      <c r="G3668" s="1" t="s">
        <v>53</v>
      </c>
      <c r="H3668" s="1" t="s">
        <v>8097</v>
      </c>
      <c r="I3668">
        <v>10</v>
      </c>
      <c r="J3668">
        <v>8</v>
      </c>
      <c r="K3668">
        <v>0</v>
      </c>
      <c r="L3668" s="1" t="s">
        <v>50</v>
      </c>
      <c r="N3668"/>
      <c r="O3668"/>
    </row>
    <row r="3669" spans="1:15" x14ac:dyDescent="0.25">
      <c r="A3669">
        <v>39.914186999999998</v>
      </c>
      <c r="B3669">
        <v>-104.989811</v>
      </c>
      <c r="C3669">
        <v>3</v>
      </c>
      <c r="D3669" s="2" t="d">
        <v>2019-04-24T06:56:35.999999879859387825</v>
      </c>
      <c r="E3669" s="1">
        <f>HOUR(US_Accidents_Dec20_updated3[[#This Row],[Start_Time]])</f>
        <v>6</v>
      </c>
      <c r="F3669" s="1">
        <f>MONTH(US_Accidents_Dec20_updated3[[#This Row],[Start_Time]])</f>
        <v>4</v>
      </c>
      <c r="G3669" s="1" t="s">
        <v>51</v>
      </c>
      <c r="H3669" s="1" t="s">
        <v>439</v>
      </c>
      <c r="I3669">
        <v>30</v>
      </c>
      <c r="J3669">
        <v>7</v>
      </c>
      <c r="K3669">
        <v>0</v>
      </c>
      <c r="L3669" s="1" t="s">
        <v>50</v>
      </c>
      <c r="N3669"/>
      <c r="O3669"/>
    </row>
    <row r="3670" spans="1:15" x14ac:dyDescent="0.25">
      <c r="A3670">
        <v>39.796928999999999</v>
      </c>
      <c r="B3670">
        <v>-105.048478</v>
      </c>
      <c r="C3670">
        <v>3</v>
      </c>
      <c r="D3670" s="2" t="d">
        <v>2019-04-24T08:49:02.999999807216226975</v>
      </c>
      <c r="E3670" s="1">
        <f>HOUR(US_Accidents_Dec20_updated3[[#This Row],[Start_Time]])</f>
        <v>8</v>
      </c>
      <c r="F3670" s="1">
        <f>MONTH(US_Accidents_Dec20_updated3[[#This Row],[Start_Time]])</f>
        <v>4</v>
      </c>
      <c r="G3670" s="1" t="s">
        <v>51</v>
      </c>
      <c r="H3670" s="1" t="s">
        <v>1145</v>
      </c>
      <c r="I3670">
        <v>40</v>
      </c>
      <c r="J3670">
        <v>0</v>
      </c>
      <c r="K3670">
        <v>0</v>
      </c>
      <c r="L3670" s="1" t="s">
        <v>819</v>
      </c>
      <c r="N3670"/>
      <c r="O3670"/>
    </row>
    <row r="3671" spans="1:15" x14ac:dyDescent="0.25">
      <c r="A3671">
        <v>39.794060000000002</v>
      </c>
      <c r="B3671">
        <v>-105.05804999999999</v>
      </c>
      <c r="C3671">
        <v>3</v>
      </c>
      <c r="D3671" s="2" t="d">
        <v>2019-04-24T09:16:04.99999989755451450</v>
      </c>
      <c r="E3671" s="1">
        <f>HOUR(US_Accidents_Dec20_updated3[[#This Row],[Start_Time]])</f>
        <v>9</v>
      </c>
      <c r="F3671" s="1">
        <f>MONTH(US_Accidents_Dec20_updated3[[#This Row],[Start_Time]])</f>
        <v>4</v>
      </c>
      <c r="G3671" s="1" t="s">
        <v>51</v>
      </c>
      <c r="H3671" s="1" t="s">
        <v>4743</v>
      </c>
      <c r="I3671">
        <v>40</v>
      </c>
      <c r="J3671">
        <v>0</v>
      </c>
      <c r="K3671">
        <v>0</v>
      </c>
      <c r="L3671" s="1" t="s">
        <v>819</v>
      </c>
      <c r="N3671"/>
      <c r="O3671"/>
    </row>
    <row r="3672" spans="1:15" x14ac:dyDescent="0.25">
      <c r="A3672">
        <v>39.725580000000001</v>
      </c>
      <c r="B3672">
        <v>-105.05895200000001</v>
      </c>
      <c r="C3672">
        <v>3</v>
      </c>
      <c r="D3672" s="2" t="d">
        <v>2019-04-24T09:26:35.00000006519257800</v>
      </c>
      <c r="E3672" s="1">
        <f>HOUR(US_Accidents_Dec20_updated3[[#This Row],[Start_Time]])</f>
        <v>9</v>
      </c>
      <c r="F3672" s="1">
        <f>MONTH(US_Accidents_Dec20_updated3[[#This Row],[Start_Time]])</f>
        <v>4</v>
      </c>
      <c r="G3672" s="1" t="s">
        <v>51</v>
      </c>
      <c r="H3672" s="1" t="s">
        <v>496</v>
      </c>
      <c r="I3672">
        <v>40</v>
      </c>
      <c r="J3672">
        <v>0</v>
      </c>
      <c r="K3672">
        <v>0</v>
      </c>
      <c r="L3672" s="1" t="s">
        <v>819</v>
      </c>
      <c r="N3672"/>
      <c r="O3672"/>
    </row>
    <row r="3673" spans="1:15" x14ac:dyDescent="0.25">
      <c r="A3673">
        <v>39.794060000000002</v>
      </c>
      <c r="B3673">
        <v>-105.05804999999999</v>
      </c>
      <c r="C3673">
        <v>2</v>
      </c>
      <c r="D3673" s="2" t="d">
        <v>2019-04-24T09:34:05.000000274740159400</v>
      </c>
      <c r="E3673" s="1">
        <f>HOUR(US_Accidents_Dec20_updated3[[#This Row],[Start_Time]])</f>
        <v>9</v>
      </c>
      <c r="F3673" s="1">
        <f>MONTH(US_Accidents_Dec20_updated3[[#This Row],[Start_Time]])</f>
        <v>4</v>
      </c>
      <c r="G3673" s="1" t="s">
        <v>51</v>
      </c>
      <c r="H3673" s="1" t="s">
        <v>4743</v>
      </c>
      <c r="I3673">
        <v>40</v>
      </c>
      <c r="J3673">
        <v>0</v>
      </c>
      <c r="K3673">
        <v>0</v>
      </c>
      <c r="L3673" s="1" t="s">
        <v>819</v>
      </c>
      <c r="N3673"/>
      <c r="O3673"/>
    </row>
    <row r="3674" spans="1:15" x14ac:dyDescent="0.25">
      <c r="A3674">
        <v>38.783850000000001</v>
      </c>
      <c r="B3674">
        <v>-104.820824</v>
      </c>
      <c r="C3674">
        <v>3</v>
      </c>
      <c r="D3674" s="2" t="d">
        <v>2019-04-24T11:58:49.99999998137354625</v>
      </c>
      <c r="E3674" s="1">
        <f>HOUR(US_Accidents_Dec20_updated3[[#This Row],[Start_Time]])</f>
        <v>11</v>
      </c>
      <c r="F3674" s="1">
        <f>MONTH(US_Accidents_Dec20_updated3[[#This Row],[Start_Time]])</f>
        <v>4</v>
      </c>
      <c r="G3674" s="1" t="s">
        <v>51</v>
      </c>
      <c r="H3674" s="1" t="s">
        <v>295</v>
      </c>
      <c r="I3674">
        <v>10</v>
      </c>
      <c r="J3674">
        <v>10</v>
      </c>
      <c r="K3674">
        <v>0</v>
      </c>
      <c r="L3674" s="1" t="s">
        <v>819</v>
      </c>
      <c r="N3674"/>
      <c r="O3674"/>
    </row>
    <row r="3675" spans="1:15" x14ac:dyDescent="0.25">
      <c r="A3675">
        <v>39.778410000000001</v>
      </c>
      <c r="B3675">
        <v>-104.91289</v>
      </c>
      <c r="C3675">
        <v>3</v>
      </c>
      <c r="D3675" s="2" t="d">
        <v>2019-04-24T12:52:49.99999985564500200</v>
      </c>
      <c r="E3675" s="1">
        <f>HOUR(US_Accidents_Dec20_updated3[[#This Row],[Start_Time]])</f>
        <v>12</v>
      </c>
      <c r="F3675" s="1">
        <f>MONTH(US_Accidents_Dec20_updated3[[#This Row],[Start_Time]])</f>
        <v>4</v>
      </c>
      <c r="G3675" s="1" t="s">
        <v>51</v>
      </c>
      <c r="H3675" s="1" t="s">
        <v>487</v>
      </c>
      <c r="I3675">
        <v>10</v>
      </c>
      <c r="J3675">
        <v>3</v>
      </c>
      <c r="K3675">
        <v>0</v>
      </c>
      <c r="L3675" s="1" t="s">
        <v>1068</v>
      </c>
      <c r="N3675"/>
      <c r="O3675"/>
    </row>
    <row r="3676" spans="1:15" x14ac:dyDescent="0.25">
      <c r="A3676">
        <v>40.624693999999998</v>
      </c>
      <c r="B3676">
        <v>-105.00114000000001</v>
      </c>
      <c r="C3676">
        <v>3</v>
      </c>
      <c r="D3676" s="2" t="d">
        <v>2019-04-24T15:49:06.999999904073775</v>
      </c>
      <c r="E3676" s="1">
        <f>HOUR(US_Accidents_Dec20_updated3[[#This Row],[Start_Time]])</f>
        <v>15</v>
      </c>
      <c r="F3676" s="1">
        <f>MONTH(US_Accidents_Dec20_updated3[[#This Row],[Start_Time]])</f>
        <v>4</v>
      </c>
      <c r="G3676" s="1" t="s">
        <v>51</v>
      </c>
      <c r="H3676" s="1" t="s">
        <v>476</v>
      </c>
      <c r="I3676">
        <v>10</v>
      </c>
      <c r="J3676">
        <v>0</v>
      </c>
      <c r="K3676">
        <v>0</v>
      </c>
      <c r="L3676" s="1" t="s">
        <v>1068</v>
      </c>
      <c r="N3676"/>
      <c r="O3676"/>
    </row>
    <row r="3677" spans="1:15" x14ac:dyDescent="0.25">
      <c r="A3677">
        <v>39.701030000000003</v>
      </c>
      <c r="B3677">
        <v>-104.98754</v>
      </c>
      <c r="C3677">
        <v>3</v>
      </c>
      <c r="D3677" s="2" t="d">
        <v>2019-04-24T17:43:04.99999972991645100</v>
      </c>
      <c r="E3677" s="1">
        <f>HOUR(US_Accidents_Dec20_updated3[[#This Row],[Start_Time]])</f>
        <v>17</v>
      </c>
      <c r="F3677" s="1">
        <f>MONTH(US_Accidents_Dec20_updated3[[#This Row],[Start_Time]])</f>
        <v>4</v>
      </c>
      <c r="G3677" s="1" t="s">
        <v>51</v>
      </c>
      <c r="H3677" s="1" t="s">
        <v>302</v>
      </c>
      <c r="I3677">
        <v>10</v>
      </c>
      <c r="J3677">
        <v>5</v>
      </c>
      <c r="K3677">
        <v>0</v>
      </c>
      <c r="L3677" s="1" t="s">
        <v>819</v>
      </c>
      <c r="N3677"/>
      <c r="O3677"/>
    </row>
    <row r="3678" spans="1:15" x14ac:dyDescent="0.25">
      <c r="A3678">
        <v>39.704169999999998</v>
      </c>
      <c r="B3678">
        <v>-104.99336</v>
      </c>
      <c r="C3678">
        <v>2</v>
      </c>
      <c r="D3678" s="2" t="d">
        <v>2019-04-24T19:12:18.00000005867332425</v>
      </c>
      <c r="E3678" s="1">
        <f>HOUR(US_Accidents_Dec20_updated3[[#This Row],[Start_Time]])</f>
        <v>19</v>
      </c>
      <c r="F3678" s="1">
        <f>MONTH(US_Accidents_Dec20_updated3[[#This Row],[Start_Time]])</f>
        <v>4</v>
      </c>
      <c r="G3678" s="1" t="s">
        <v>51</v>
      </c>
      <c r="H3678" s="1" t="s">
        <v>9419</v>
      </c>
      <c r="I3678">
        <v>10</v>
      </c>
      <c r="J3678">
        <v>6</v>
      </c>
      <c r="K3678">
        <v>0</v>
      </c>
      <c r="L3678" s="1" t="s">
        <v>819</v>
      </c>
      <c r="N3678"/>
      <c r="O3678"/>
    </row>
    <row r="3679" spans="1:15" x14ac:dyDescent="0.25">
      <c r="A3679">
        <v>39.630034999999999</v>
      </c>
      <c r="B3679">
        <v>-104.905278</v>
      </c>
      <c r="C3679">
        <v>3</v>
      </c>
      <c r="D3679" s="2" t="d">
        <v>2019-04-24T17:44:36.00000025704502800</v>
      </c>
      <c r="E3679" s="1">
        <f>HOUR(US_Accidents_Dec20_updated3[[#This Row],[Start_Time]])</f>
        <v>17</v>
      </c>
      <c r="F3679" s="1">
        <f>MONTH(US_Accidents_Dec20_updated3[[#This Row],[Start_Time]])</f>
        <v>4</v>
      </c>
      <c r="G3679" s="1" t="s">
        <v>51</v>
      </c>
      <c r="H3679" s="1" t="s">
        <v>221</v>
      </c>
      <c r="I3679">
        <v>10</v>
      </c>
      <c r="J3679">
        <v>5</v>
      </c>
      <c r="K3679">
        <v>0</v>
      </c>
      <c r="L3679" s="1" t="s">
        <v>819</v>
      </c>
      <c r="N3679"/>
      <c r="O3679"/>
    </row>
    <row r="3680" spans="1:15" x14ac:dyDescent="0.25">
      <c r="A3680">
        <v>39.78566</v>
      </c>
      <c r="B3680">
        <v>-105.08320000000001</v>
      </c>
      <c r="C3680">
        <v>3</v>
      </c>
      <c r="D3680" s="2" t="d">
        <v>2019-04-24T18:28:48.99999995715915975</v>
      </c>
      <c r="E3680" s="1">
        <f>HOUR(US_Accidents_Dec20_updated3[[#This Row],[Start_Time]])</f>
        <v>18</v>
      </c>
      <c r="F3680" s="1">
        <f>MONTH(US_Accidents_Dec20_updated3[[#This Row],[Start_Time]])</f>
        <v>4</v>
      </c>
      <c r="G3680" s="1" t="s">
        <v>51</v>
      </c>
      <c r="H3680" s="1" t="s">
        <v>557</v>
      </c>
      <c r="I3680">
        <v>10</v>
      </c>
      <c r="J3680">
        <v>5</v>
      </c>
      <c r="K3680">
        <v>0</v>
      </c>
      <c r="L3680" s="1" t="s">
        <v>1068</v>
      </c>
      <c r="N3680"/>
      <c r="O3680"/>
    </row>
    <row r="3681" spans="1:15" x14ac:dyDescent="0.25">
      <c r="A3681">
        <v>39.784170000000003</v>
      </c>
      <c r="B3681">
        <v>-105.10587</v>
      </c>
      <c r="C3681">
        <v>3</v>
      </c>
      <c r="D3681" s="2" t="d">
        <v>2019-04-24T18:49:49.99999989755451450</v>
      </c>
      <c r="E3681" s="1">
        <f>HOUR(US_Accidents_Dec20_updated3[[#This Row],[Start_Time]])</f>
        <v>18</v>
      </c>
      <c r="F3681" s="1">
        <f>MONTH(US_Accidents_Dec20_updated3[[#This Row],[Start_Time]])</f>
        <v>4</v>
      </c>
      <c r="G3681" s="1" t="s">
        <v>51</v>
      </c>
      <c r="H3681" s="1" t="s">
        <v>1942</v>
      </c>
      <c r="I3681">
        <v>10</v>
      </c>
      <c r="J3681">
        <v>5</v>
      </c>
      <c r="K3681">
        <v>0</v>
      </c>
      <c r="L3681" s="1" t="s">
        <v>1068</v>
      </c>
      <c r="N3681"/>
      <c r="O3681"/>
    </row>
    <row r="3682" spans="1:15" x14ac:dyDescent="0.25">
      <c r="A3682">
        <v>39.780791999999998</v>
      </c>
      <c r="B3682">
        <v>-104.992666</v>
      </c>
      <c r="C3682">
        <v>3</v>
      </c>
      <c r="D3682" s="2" t="d">
        <v>2019-04-25T07:49:03.0000000167638050</v>
      </c>
      <c r="E3682" s="1">
        <f>HOUR(US_Accidents_Dec20_updated3[[#This Row],[Start_Time]])</f>
        <v>7</v>
      </c>
      <c r="F3682" s="1">
        <f>MONTH(US_Accidents_Dec20_updated3[[#This Row],[Start_Time]])</f>
        <v>4</v>
      </c>
      <c r="G3682" s="1" t="s">
        <v>51</v>
      </c>
      <c r="H3682" s="1" t="s">
        <v>567</v>
      </c>
      <c r="I3682">
        <v>30</v>
      </c>
      <c r="J3682">
        <v>3</v>
      </c>
      <c r="K3682">
        <v>0</v>
      </c>
      <c r="L3682" s="1" t="s">
        <v>819</v>
      </c>
      <c r="N3682"/>
      <c r="O3682"/>
    </row>
    <row r="3683" spans="1:15" x14ac:dyDescent="0.25">
      <c r="A3683">
        <v>37.611190999999998</v>
      </c>
      <c r="B3683">
        <v>-105.185587</v>
      </c>
      <c r="C3683">
        <v>2</v>
      </c>
      <c r="D3683" s="2" t="d">
        <v>2019-04-25T09:13:03.00000010058283675</v>
      </c>
      <c r="E3683" s="1">
        <f>HOUR(US_Accidents_Dec20_updated3[[#This Row],[Start_Time]])</f>
        <v>9</v>
      </c>
      <c r="F3683" s="1">
        <f>MONTH(US_Accidents_Dec20_updated3[[#This Row],[Start_Time]])</f>
        <v>4</v>
      </c>
      <c r="G3683" s="1" t="s">
        <v>51</v>
      </c>
      <c r="H3683" s="1" t="s">
        <v>6504</v>
      </c>
      <c r="K3683"/>
      <c r="L3683" s="1" t="s">
        <v>69</v>
      </c>
      <c r="N3683"/>
      <c r="O3683"/>
    </row>
    <row r="3684" spans="1:15" x14ac:dyDescent="0.25">
      <c r="A3684">
        <v>37.601788999999997</v>
      </c>
      <c r="B3684">
        <v>-105.18535199999999</v>
      </c>
      <c r="C3684">
        <v>2</v>
      </c>
      <c r="D3684" s="2" t="d">
        <v>2019-04-25T09:13:03.00000010058283675</v>
      </c>
      <c r="E3684" s="1">
        <f>HOUR(US_Accidents_Dec20_updated3[[#This Row],[Start_Time]])</f>
        <v>9</v>
      </c>
      <c r="F3684" s="1">
        <f>MONTH(US_Accidents_Dec20_updated3[[#This Row],[Start_Time]])</f>
        <v>4</v>
      </c>
      <c r="G3684" s="1" t="s">
        <v>51</v>
      </c>
      <c r="H3684" s="1" t="s">
        <v>6481</v>
      </c>
      <c r="K3684"/>
      <c r="L3684" s="1" t="s">
        <v>69</v>
      </c>
      <c r="N3684"/>
      <c r="O3684"/>
    </row>
    <row r="3685" spans="1:15" x14ac:dyDescent="0.25">
      <c r="A3685">
        <v>40.315886999999996</v>
      </c>
      <c r="B3685">
        <v>-104.98003</v>
      </c>
      <c r="C3685">
        <v>3</v>
      </c>
      <c r="D3685" s="2" t="d">
        <v>2019-04-25T11:29:41.9999999832361950</v>
      </c>
      <c r="E3685" s="1">
        <f>HOUR(US_Accidents_Dec20_updated3[[#This Row],[Start_Time]])</f>
        <v>11</v>
      </c>
      <c r="F3685" s="1">
        <f>MONTH(US_Accidents_Dec20_updated3[[#This Row],[Start_Time]])</f>
        <v>4</v>
      </c>
      <c r="G3685" s="1" t="s">
        <v>51</v>
      </c>
      <c r="H3685" s="1" t="s">
        <v>451</v>
      </c>
      <c r="I3685">
        <v>10</v>
      </c>
      <c r="J3685">
        <v>9</v>
      </c>
      <c r="K3685">
        <v>0</v>
      </c>
      <c r="L3685" s="1" t="s">
        <v>819</v>
      </c>
      <c r="N3685"/>
      <c r="O3685"/>
    </row>
    <row r="3686" spans="1:15" x14ac:dyDescent="0.25">
      <c r="A3686">
        <v>40.302950000000003</v>
      </c>
      <c r="B3686">
        <v>-104.98044</v>
      </c>
      <c r="C3686">
        <v>2</v>
      </c>
      <c r="D3686" s="2" t="d">
        <v>2019-04-25T13:04:12.99999983981251800</v>
      </c>
      <c r="E3686" s="1">
        <f>HOUR(US_Accidents_Dec20_updated3[[#This Row],[Start_Time]])</f>
        <v>13</v>
      </c>
      <c r="F3686" s="1">
        <f>MONTH(US_Accidents_Dec20_updated3[[#This Row],[Start_Time]])</f>
        <v>4</v>
      </c>
      <c r="G3686" s="1" t="s">
        <v>51</v>
      </c>
      <c r="H3686" s="1" t="s">
        <v>975</v>
      </c>
      <c r="I3686">
        <v>10</v>
      </c>
      <c r="J3686">
        <v>6</v>
      </c>
      <c r="K3686">
        <v>0</v>
      </c>
      <c r="L3686" s="1" t="s">
        <v>50</v>
      </c>
      <c r="N3686"/>
      <c r="O3686"/>
    </row>
    <row r="3687" spans="1:15" x14ac:dyDescent="0.25">
      <c r="A3687">
        <v>39.760379999999998</v>
      </c>
      <c r="B3687">
        <v>-105.00582</v>
      </c>
      <c r="C3687">
        <v>3</v>
      </c>
      <c r="D3687" s="2" t="d">
        <v>2019-04-25T12:05:42.99999971408396700</v>
      </c>
      <c r="E3687" s="1">
        <f>HOUR(US_Accidents_Dec20_updated3[[#This Row],[Start_Time]])</f>
        <v>12</v>
      </c>
      <c r="F3687" s="1">
        <f>MONTH(US_Accidents_Dec20_updated3[[#This Row],[Start_Time]])</f>
        <v>4</v>
      </c>
      <c r="G3687" s="1" t="s">
        <v>51</v>
      </c>
      <c r="H3687" s="1" t="s">
        <v>460</v>
      </c>
      <c r="I3687">
        <v>50</v>
      </c>
      <c r="J3687">
        <v>6</v>
      </c>
      <c r="K3687">
        <v>0</v>
      </c>
      <c r="L3687" s="1" t="s">
        <v>1068</v>
      </c>
      <c r="N3687"/>
      <c r="O3687"/>
    </row>
    <row r="3688" spans="1:15" x14ac:dyDescent="0.25">
      <c r="A3688">
        <v>39.757370999999999</v>
      </c>
      <c r="B3688">
        <v>-105.009998</v>
      </c>
      <c r="C3688">
        <v>2</v>
      </c>
      <c r="D3688" s="2" t="d">
        <v>2019-04-25T12:34:13.000000258907676075</v>
      </c>
      <c r="E3688" s="1">
        <f>HOUR(US_Accidents_Dec20_updated3[[#This Row],[Start_Time]])</f>
        <v>12</v>
      </c>
      <c r="F3688" s="1">
        <f>MONTH(US_Accidents_Dec20_updated3[[#This Row],[Start_Time]])</f>
        <v>4</v>
      </c>
      <c r="G3688" s="1" t="s">
        <v>51</v>
      </c>
      <c r="H3688" s="1" t="s">
        <v>9424</v>
      </c>
      <c r="I3688">
        <v>50</v>
      </c>
      <c r="J3688">
        <v>6</v>
      </c>
      <c r="K3688">
        <v>0</v>
      </c>
      <c r="L3688" s="1" t="s">
        <v>1068</v>
      </c>
      <c r="N3688"/>
      <c r="O3688"/>
    </row>
    <row r="3689" spans="1:15" x14ac:dyDescent="0.25">
      <c r="A3689">
        <v>39.628624000000002</v>
      </c>
      <c r="B3689">
        <v>-105.01047</v>
      </c>
      <c r="C3689">
        <v>3</v>
      </c>
      <c r="D3689" s="2" t="d">
        <v>2019-04-25T17:01:13.00000030081718925</v>
      </c>
      <c r="E3689" s="1">
        <f>HOUR(US_Accidents_Dec20_updated3[[#This Row],[Start_Time]])</f>
        <v>17</v>
      </c>
      <c r="F3689" s="1">
        <f>MONTH(US_Accidents_Dec20_updated3[[#This Row],[Start_Time]])</f>
        <v>4</v>
      </c>
      <c r="G3689" s="1" t="s">
        <v>51</v>
      </c>
      <c r="H3689" s="1" t="s">
        <v>342</v>
      </c>
      <c r="I3689">
        <v>10</v>
      </c>
      <c r="J3689">
        <v>3</v>
      </c>
      <c r="K3689">
        <v>0</v>
      </c>
      <c r="L3689" s="1" t="s">
        <v>50</v>
      </c>
      <c r="N3689"/>
      <c r="O3689"/>
    </row>
    <row r="3690" spans="1:15" x14ac:dyDescent="0.25">
      <c r="A3690">
        <v>39.780670000000001</v>
      </c>
      <c r="B3690">
        <v>-105.13507</v>
      </c>
      <c r="C3690">
        <v>3</v>
      </c>
      <c r="D3690" s="2" t="d">
        <v>2019-04-25T17:07:11.9999999832361950</v>
      </c>
      <c r="E3690" s="1">
        <f>HOUR(US_Accidents_Dec20_updated3[[#This Row],[Start_Time]])</f>
        <v>17</v>
      </c>
      <c r="F3690" s="1">
        <f>MONTH(US_Accidents_Dec20_updated3[[#This Row],[Start_Time]])</f>
        <v>4</v>
      </c>
      <c r="G3690" s="1" t="s">
        <v>51</v>
      </c>
      <c r="H3690" s="1" t="s">
        <v>848</v>
      </c>
      <c r="I3690">
        <v>10</v>
      </c>
      <c r="J3690">
        <v>5</v>
      </c>
      <c r="K3690">
        <v>0</v>
      </c>
      <c r="L3690" s="1" t="s">
        <v>1068</v>
      </c>
      <c r="N3690"/>
      <c r="O3690"/>
    </row>
    <row r="3691" spans="1:15" x14ac:dyDescent="0.25">
      <c r="A3691">
        <v>39.781979999999997</v>
      </c>
      <c r="B3691">
        <v>-105.13152100000001</v>
      </c>
      <c r="C3691">
        <v>4</v>
      </c>
      <c r="D3691" s="2" t="d">
        <v>2019-04-25T17:08:44.00000011548399975</v>
      </c>
      <c r="E3691" s="1">
        <f>HOUR(US_Accidents_Dec20_updated3[[#This Row],[Start_Time]])</f>
        <v>17</v>
      </c>
      <c r="F3691" s="1">
        <f>MONTH(US_Accidents_Dec20_updated3[[#This Row],[Start_Time]])</f>
        <v>4</v>
      </c>
      <c r="G3691" s="1" t="s">
        <v>51</v>
      </c>
      <c r="H3691" s="1" t="s">
        <v>1741</v>
      </c>
      <c r="I3691">
        <v>10</v>
      </c>
      <c r="J3691">
        <v>5</v>
      </c>
      <c r="K3691">
        <v>0</v>
      </c>
      <c r="L3691" s="1" t="s">
        <v>1068</v>
      </c>
      <c r="N3691"/>
      <c r="O3691"/>
    </row>
    <row r="3692" spans="1:15" x14ac:dyDescent="0.25">
      <c r="A3692">
        <v>39.72542</v>
      </c>
      <c r="B3692">
        <v>-105.022004</v>
      </c>
      <c r="C3692">
        <v>3</v>
      </c>
      <c r="D3692" s="2" t="d">
        <v>2019-04-25T18:11:43.000000258907676075</v>
      </c>
      <c r="E3692" s="1">
        <f>HOUR(US_Accidents_Dec20_updated3[[#This Row],[Start_Time]])</f>
        <v>18</v>
      </c>
      <c r="F3692" s="1">
        <f>MONTH(US_Accidents_Dec20_updated3[[#This Row],[Start_Time]])</f>
        <v>4</v>
      </c>
      <c r="G3692" s="1" t="s">
        <v>51</v>
      </c>
      <c r="H3692" s="1" t="s">
        <v>594</v>
      </c>
      <c r="I3692">
        <v>25</v>
      </c>
      <c r="J3692">
        <v>8</v>
      </c>
      <c r="K3692">
        <v>0</v>
      </c>
      <c r="L3692" s="1" t="s">
        <v>1068</v>
      </c>
      <c r="N3692"/>
      <c r="O3692"/>
    </row>
    <row r="3693" spans="1:15" x14ac:dyDescent="0.25">
      <c r="A3693">
        <v>39.787300000000002</v>
      </c>
      <c r="B3693">
        <v>-104.98934</v>
      </c>
      <c r="C3693">
        <v>3</v>
      </c>
      <c r="D3693" s="2" t="d">
        <v>2019-04-25T17:01:13.00000030081718925</v>
      </c>
      <c r="E3693" s="1">
        <f>HOUR(US_Accidents_Dec20_updated3[[#This Row],[Start_Time]])</f>
        <v>17</v>
      </c>
      <c r="F3693" s="1">
        <f>MONTH(US_Accidents_Dec20_updated3[[#This Row],[Start_Time]])</f>
        <v>4</v>
      </c>
      <c r="G3693" s="1" t="s">
        <v>51</v>
      </c>
      <c r="H3693" s="1" t="s">
        <v>533</v>
      </c>
      <c r="I3693">
        <v>10</v>
      </c>
      <c r="J3693">
        <v>5</v>
      </c>
      <c r="K3693">
        <v>0</v>
      </c>
      <c r="L3693" s="1" t="s">
        <v>1068</v>
      </c>
      <c r="N3693"/>
      <c r="O3693"/>
    </row>
    <row r="3694" spans="1:15" x14ac:dyDescent="0.25">
      <c r="A3694">
        <v>39.724809999999998</v>
      </c>
      <c r="B3694">
        <v>-105.01563</v>
      </c>
      <c r="C3694">
        <v>3</v>
      </c>
      <c r="D3694" s="2" t="d">
        <v>2019-04-25T17:45:29.00000007357448050</v>
      </c>
      <c r="E3694" s="1">
        <f>HOUR(US_Accidents_Dec20_updated3[[#This Row],[Start_Time]])</f>
        <v>17</v>
      </c>
      <c r="F3694" s="1">
        <f>MONTH(US_Accidents_Dec20_updated3[[#This Row],[Start_Time]])</f>
        <v>4</v>
      </c>
      <c r="G3694" s="1" t="s">
        <v>51</v>
      </c>
      <c r="H3694" s="1" t="s">
        <v>5626</v>
      </c>
      <c r="I3694">
        <v>25</v>
      </c>
      <c r="J3694">
        <v>8</v>
      </c>
      <c r="K3694">
        <v>0</v>
      </c>
      <c r="L3694" s="1" t="s">
        <v>1068</v>
      </c>
      <c r="N3694"/>
      <c r="O3694"/>
    </row>
    <row r="3695" spans="1:15" x14ac:dyDescent="0.25">
      <c r="A3695">
        <v>39.781979999999997</v>
      </c>
      <c r="B3695">
        <v>-105.13152100000001</v>
      </c>
      <c r="C3695">
        <v>3</v>
      </c>
      <c r="D3695" s="2" t="d">
        <v>2019-04-25T18:50:42.00000010896473925</v>
      </c>
      <c r="E3695" s="1">
        <f>HOUR(US_Accidents_Dec20_updated3[[#This Row],[Start_Time]])</f>
        <v>18</v>
      </c>
      <c r="F3695" s="1">
        <f>MONTH(US_Accidents_Dec20_updated3[[#This Row],[Start_Time]])</f>
        <v>4</v>
      </c>
      <c r="G3695" s="1" t="s">
        <v>51</v>
      </c>
      <c r="H3695" s="1" t="s">
        <v>1942</v>
      </c>
      <c r="I3695">
        <v>25</v>
      </c>
      <c r="J3695">
        <v>9</v>
      </c>
      <c r="K3695">
        <v>0</v>
      </c>
      <c r="L3695" s="1" t="s">
        <v>1068</v>
      </c>
      <c r="N3695"/>
      <c r="O3695"/>
    </row>
    <row r="3696" spans="1:15" x14ac:dyDescent="0.25">
      <c r="A3696">
        <v>39.774430000000002</v>
      </c>
      <c r="B3696">
        <v>-104.851865</v>
      </c>
      <c r="C3696">
        <v>4</v>
      </c>
      <c r="D3696" s="2" t="d">
        <v>2019-04-25T18:19:12.99999983981251800</v>
      </c>
      <c r="E3696" s="1">
        <f>HOUR(US_Accidents_Dec20_updated3[[#This Row],[Start_Time]])</f>
        <v>18</v>
      </c>
      <c r="F3696" s="1">
        <f>MONTH(US_Accidents_Dec20_updated3[[#This Row],[Start_Time]])</f>
        <v>4</v>
      </c>
      <c r="G3696" s="1" t="s">
        <v>51</v>
      </c>
      <c r="H3696" s="1" t="s">
        <v>3589</v>
      </c>
      <c r="I3696">
        <v>10</v>
      </c>
      <c r="J3696">
        <v>6</v>
      </c>
      <c r="K3696">
        <v>0</v>
      </c>
      <c r="L3696" s="1" t="s">
        <v>50</v>
      </c>
      <c r="N3696"/>
      <c r="O3696"/>
    </row>
    <row r="3697" spans="1:15" x14ac:dyDescent="0.25">
      <c r="A3697">
        <v>39.732452000000002</v>
      </c>
      <c r="B3697">
        <v>-105.168858</v>
      </c>
      <c r="C3697">
        <v>4</v>
      </c>
      <c r="D3697" s="2" t="d">
        <v>2019-04-25T18:23:43.00000009126961325</v>
      </c>
      <c r="E3697" s="1">
        <f>HOUR(US_Accidents_Dec20_updated3[[#This Row],[Start_Time]])</f>
        <v>18</v>
      </c>
      <c r="F3697" s="1">
        <f>MONTH(US_Accidents_Dec20_updated3[[#This Row],[Start_Time]])</f>
        <v>4</v>
      </c>
      <c r="G3697" s="1" t="s">
        <v>51</v>
      </c>
      <c r="H3697" s="1" t="s">
        <v>5471</v>
      </c>
      <c r="I3697">
        <v>25</v>
      </c>
      <c r="J3697">
        <v>9</v>
      </c>
      <c r="K3697">
        <v>0</v>
      </c>
      <c r="L3697" s="1" t="s">
        <v>1068</v>
      </c>
      <c r="N3697"/>
      <c r="O3697"/>
    </row>
    <row r="3698" spans="1:15" x14ac:dyDescent="0.25">
      <c r="A3698">
        <v>39.764519999999997</v>
      </c>
      <c r="B3698">
        <v>-105.1433</v>
      </c>
      <c r="C3698">
        <v>4</v>
      </c>
      <c r="D3698" s="2" t="d">
        <v>2019-04-25T20:56:41.00000000093132100</v>
      </c>
      <c r="E3698" s="1">
        <f>HOUR(US_Accidents_Dec20_updated3[[#This Row],[Start_Time]])</f>
        <v>20</v>
      </c>
      <c r="F3698" s="1">
        <f>MONTH(US_Accidents_Dec20_updated3[[#This Row],[Start_Time]])</f>
        <v>4</v>
      </c>
      <c r="G3698" s="1" t="s">
        <v>53</v>
      </c>
      <c r="H3698" s="1" t="s">
        <v>5374</v>
      </c>
      <c r="I3698">
        <v>30</v>
      </c>
      <c r="J3698">
        <v>7</v>
      </c>
      <c r="K3698">
        <v>0</v>
      </c>
      <c r="L3698" s="1" t="s">
        <v>50</v>
      </c>
      <c r="N3698"/>
      <c r="O3698"/>
    </row>
    <row r="3699" spans="1:15" x14ac:dyDescent="0.25">
      <c r="A3699">
        <v>39.729230000000001</v>
      </c>
      <c r="B3699">
        <v>-105.17267</v>
      </c>
      <c r="C3699">
        <v>4</v>
      </c>
      <c r="D3699" s="2" t="d">
        <v>2019-04-25T20:55:10.99999970756471325</v>
      </c>
      <c r="E3699" s="1">
        <f>HOUR(US_Accidents_Dec20_updated3[[#This Row],[Start_Time]])</f>
        <v>20</v>
      </c>
      <c r="F3699" s="1">
        <f>MONTH(US_Accidents_Dec20_updated3[[#This Row],[Start_Time]])</f>
        <v>4</v>
      </c>
      <c r="G3699" s="1" t="s">
        <v>53</v>
      </c>
      <c r="H3699" s="1" t="s">
        <v>3557</v>
      </c>
      <c r="I3699">
        <v>30</v>
      </c>
      <c r="J3699">
        <v>7</v>
      </c>
      <c r="K3699">
        <v>0</v>
      </c>
      <c r="L3699" s="1" t="s">
        <v>50</v>
      </c>
      <c r="N3699"/>
      <c r="O3699"/>
    </row>
    <row r="3700" spans="1:15" x14ac:dyDescent="0.25">
      <c r="A3700">
        <v>39.723739999999999</v>
      </c>
      <c r="B3700">
        <v>-105.18149</v>
      </c>
      <c r="C3700">
        <v>4</v>
      </c>
      <c r="D3700" s="2" t="d">
        <v>2019-04-25T20:57:25.9999998332932575</v>
      </c>
      <c r="E3700" s="1">
        <f>HOUR(US_Accidents_Dec20_updated3[[#This Row],[Start_Time]])</f>
        <v>20</v>
      </c>
      <c r="F3700" s="1">
        <f>MONTH(US_Accidents_Dec20_updated3[[#This Row],[Start_Time]])</f>
        <v>4</v>
      </c>
      <c r="G3700" s="1" t="s">
        <v>53</v>
      </c>
      <c r="H3700" s="1" t="s">
        <v>3557</v>
      </c>
      <c r="I3700">
        <v>30</v>
      </c>
      <c r="J3700">
        <v>7</v>
      </c>
      <c r="K3700">
        <v>0</v>
      </c>
      <c r="L3700" s="1" t="s">
        <v>50</v>
      </c>
      <c r="N3700"/>
      <c r="O3700"/>
    </row>
    <row r="3701" spans="1:15" x14ac:dyDescent="0.25">
      <c r="A3701">
        <v>39.773288999999998</v>
      </c>
      <c r="B3701">
        <v>-105.1434</v>
      </c>
      <c r="C3701">
        <v>4</v>
      </c>
      <c r="D3701" s="2" t="d">
        <v>2019-04-25T20:57:25.9999998332932575</v>
      </c>
      <c r="E3701" s="1">
        <f>HOUR(US_Accidents_Dec20_updated3[[#This Row],[Start_Time]])</f>
        <v>20</v>
      </c>
      <c r="F3701" s="1">
        <f>MONTH(US_Accidents_Dec20_updated3[[#This Row],[Start_Time]])</f>
        <v>4</v>
      </c>
      <c r="G3701" s="1" t="s">
        <v>53</v>
      </c>
      <c r="H3701" s="1" t="s">
        <v>5374</v>
      </c>
      <c r="I3701">
        <v>30</v>
      </c>
      <c r="J3701">
        <v>7</v>
      </c>
      <c r="K3701">
        <v>0</v>
      </c>
      <c r="L3701" s="1" t="s">
        <v>50</v>
      </c>
      <c r="N3701"/>
      <c r="O3701"/>
    </row>
    <row r="3702" spans="1:15" x14ac:dyDescent="0.25">
      <c r="A3702">
        <v>39.723739999999999</v>
      </c>
      <c r="B3702">
        <v>-105.18149</v>
      </c>
      <c r="C3702">
        <v>4</v>
      </c>
      <c r="D3702" s="2" t="d">
        <v>2019-04-25T20:57:25.9999998332932575</v>
      </c>
      <c r="E3702" s="1">
        <f>HOUR(US_Accidents_Dec20_updated3[[#This Row],[Start_Time]])</f>
        <v>20</v>
      </c>
      <c r="F3702" s="1">
        <f>MONTH(US_Accidents_Dec20_updated3[[#This Row],[Start_Time]])</f>
        <v>4</v>
      </c>
      <c r="G3702" s="1" t="s">
        <v>53</v>
      </c>
      <c r="H3702" s="1" t="s">
        <v>1747</v>
      </c>
      <c r="I3702">
        <v>30</v>
      </c>
      <c r="J3702">
        <v>7</v>
      </c>
      <c r="K3702">
        <v>0</v>
      </c>
      <c r="L3702" s="1" t="s">
        <v>50</v>
      </c>
      <c r="N3702"/>
      <c r="O3702"/>
    </row>
    <row r="3703" spans="1:15" x14ac:dyDescent="0.25">
      <c r="A3703">
        <v>39.729230000000001</v>
      </c>
      <c r="B3703">
        <v>-105.17267</v>
      </c>
      <c r="C3703">
        <v>4</v>
      </c>
      <c r="D3703" s="2" t="d">
        <v>2019-04-25T22:29:40.99999995902180850</v>
      </c>
      <c r="E3703" s="1">
        <f>HOUR(US_Accidents_Dec20_updated3[[#This Row],[Start_Time]])</f>
        <v>22</v>
      </c>
      <c r="F3703" s="1">
        <f>MONTH(US_Accidents_Dec20_updated3[[#This Row],[Start_Time]])</f>
        <v>4</v>
      </c>
      <c r="G3703" s="1" t="s">
        <v>53</v>
      </c>
      <c r="H3703" s="1" t="s">
        <v>3557</v>
      </c>
      <c r="I3703">
        <v>10</v>
      </c>
      <c r="J3703">
        <v>0</v>
      </c>
      <c r="K3703">
        <v>0</v>
      </c>
      <c r="L3703" s="1" t="s">
        <v>50</v>
      </c>
      <c r="N3703"/>
      <c r="O3703"/>
    </row>
    <row r="3704" spans="1:15" x14ac:dyDescent="0.25">
      <c r="A3704">
        <v>39.666286999999997</v>
      </c>
      <c r="B3704">
        <v>-107.89887299999999</v>
      </c>
      <c r="C3704">
        <v>3</v>
      </c>
      <c r="D3704" s="2" t="d">
        <v>2019-04-25T21:37:10.99999974947422575</v>
      </c>
      <c r="E3704" s="1">
        <f>HOUR(US_Accidents_Dec20_updated3[[#This Row],[Start_Time]])</f>
        <v>21</v>
      </c>
      <c r="F3704" s="1">
        <f>MONTH(US_Accidents_Dec20_updated3[[#This Row],[Start_Time]])</f>
        <v>4</v>
      </c>
      <c r="G3704" s="1" t="s">
        <v>53</v>
      </c>
      <c r="H3704" s="1" t="s">
        <v>95</v>
      </c>
      <c r="I3704">
        <v>10</v>
      </c>
      <c r="J3704">
        <v>7</v>
      </c>
      <c r="K3704">
        <v>0</v>
      </c>
      <c r="L3704" s="1" t="s">
        <v>1068</v>
      </c>
      <c r="N3704"/>
      <c r="O3704"/>
    </row>
    <row r="3705" spans="1:15" x14ac:dyDescent="0.25">
      <c r="A3705">
        <v>39.578380000000003</v>
      </c>
      <c r="B3705">
        <v>-107.771406</v>
      </c>
      <c r="C3705">
        <v>3</v>
      </c>
      <c r="D3705" s="2" t="d">
        <v>2019-04-25T22:36:25.99999970756471325</v>
      </c>
      <c r="E3705" s="1">
        <f>HOUR(US_Accidents_Dec20_updated3[[#This Row],[Start_Time]])</f>
        <v>22</v>
      </c>
      <c r="F3705" s="1">
        <f>MONTH(US_Accidents_Dec20_updated3[[#This Row],[Start_Time]])</f>
        <v>4</v>
      </c>
      <c r="G3705" s="1" t="s">
        <v>53</v>
      </c>
      <c r="H3705" s="1" t="s">
        <v>7819</v>
      </c>
      <c r="I3705">
        <v>10</v>
      </c>
      <c r="J3705">
        <v>8</v>
      </c>
      <c r="K3705">
        <v>0</v>
      </c>
      <c r="L3705" s="1" t="s">
        <v>1068</v>
      </c>
      <c r="N3705"/>
      <c r="O3705"/>
    </row>
    <row r="3706" spans="1:15" x14ac:dyDescent="0.25">
      <c r="A3706">
        <v>39.730767</v>
      </c>
      <c r="B3706">
        <v>-107.943771</v>
      </c>
      <c r="C3706">
        <v>4</v>
      </c>
      <c r="D3706" s="2" t="d">
        <v>2019-04-25T22:34:56.00000004284084025</v>
      </c>
      <c r="E3706" s="1">
        <f>HOUR(US_Accidents_Dec20_updated3[[#This Row],[Start_Time]])</f>
        <v>22</v>
      </c>
      <c r="F3706" s="1">
        <f>MONTH(US_Accidents_Dec20_updated3[[#This Row],[Start_Time]])</f>
        <v>4</v>
      </c>
      <c r="G3706" s="1" t="s">
        <v>53</v>
      </c>
      <c r="H3706" s="1" t="s">
        <v>2711</v>
      </c>
      <c r="I3706">
        <v>10</v>
      </c>
      <c r="J3706">
        <v>8</v>
      </c>
      <c r="K3706">
        <v>0</v>
      </c>
      <c r="L3706" s="1" t="s">
        <v>1068</v>
      </c>
      <c r="N3706"/>
      <c r="O3706"/>
    </row>
    <row r="3707" spans="1:15" x14ac:dyDescent="0.25">
      <c r="A3707">
        <v>39.74286</v>
      </c>
      <c r="B3707">
        <v>-105.15581</v>
      </c>
      <c r="C3707">
        <v>4</v>
      </c>
      <c r="D3707" s="2" t="d">
        <v>2019-04-26T06:09:26.99999989941716325</v>
      </c>
      <c r="E3707" s="1">
        <f>HOUR(US_Accidents_Dec20_updated3[[#This Row],[Start_Time]])</f>
        <v>6</v>
      </c>
      <c r="F3707" s="1">
        <f>MONTH(US_Accidents_Dec20_updated3[[#This Row],[Start_Time]])</f>
        <v>4</v>
      </c>
      <c r="G3707" s="1" t="s">
        <v>51</v>
      </c>
      <c r="H3707" s="1" t="s">
        <v>1743</v>
      </c>
      <c r="I3707">
        <v>10</v>
      </c>
      <c r="J3707">
        <v>6</v>
      </c>
      <c r="K3707">
        <v>0</v>
      </c>
      <c r="L3707" s="1" t="s">
        <v>1068</v>
      </c>
      <c r="N3707"/>
      <c r="O3707"/>
    </row>
    <row r="3708" spans="1:15" x14ac:dyDescent="0.25">
      <c r="A3708">
        <v>39.758319</v>
      </c>
      <c r="B3708">
        <v>-105.14377</v>
      </c>
      <c r="C3708">
        <v>4</v>
      </c>
      <c r="D3708" s="2" t="d">
        <v>2019-04-26T07:31:11.99999985750764400</v>
      </c>
      <c r="E3708" s="1">
        <f>HOUR(US_Accidents_Dec20_updated3[[#This Row],[Start_Time]])</f>
        <v>7</v>
      </c>
      <c r="F3708" s="1">
        <f>MONTH(US_Accidents_Dec20_updated3[[#This Row],[Start_Time]])</f>
        <v>4</v>
      </c>
      <c r="G3708" s="1" t="s">
        <v>51</v>
      </c>
      <c r="H3708" s="1" t="s">
        <v>1745</v>
      </c>
      <c r="I3708">
        <v>10</v>
      </c>
      <c r="J3708">
        <v>5</v>
      </c>
      <c r="K3708">
        <v>0</v>
      </c>
      <c r="L3708" s="1" t="s">
        <v>1068</v>
      </c>
      <c r="N3708"/>
      <c r="O3708"/>
    </row>
    <row r="3709" spans="1:15" x14ac:dyDescent="0.25">
      <c r="A3709">
        <v>39.783949999999997</v>
      </c>
      <c r="B3709">
        <v>-105.02839</v>
      </c>
      <c r="C3709">
        <v>3</v>
      </c>
      <c r="D3709" s="2" t="d">
        <v>2019-04-26T07:57:27.99999988172203050</v>
      </c>
      <c r="E3709" s="1">
        <f>HOUR(US_Accidents_Dec20_updated3[[#This Row],[Start_Time]])</f>
        <v>7</v>
      </c>
      <c r="F3709" s="1">
        <f>MONTH(US_Accidents_Dec20_updated3[[#This Row],[Start_Time]])</f>
        <v>4</v>
      </c>
      <c r="G3709" s="1" t="s">
        <v>51</v>
      </c>
      <c r="H3709" s="1" t="s">
        <v>1152</v>
      </c>
      <c r="I3709">
        <v>10</v>
      </c>
      <c r="J3709">
        <v>5</v>
      </c>
      <c r="K3709">
        <v>0</v>
      </c>
      <c r="L3709" s="1" t="s">
        <v>1068</v>
      </c>
      <c r="N3709"/>
      <c r="O3709"/>
    </row>
    <row r="3710" spans="1:15" x14ac:dyDescent="0.25">
      <c r="A3710">
        <v>39.997340000000001</v>
      </c>
      <c r="B3710">
        <v>-104.98218</v>
      </c>
      <c r="C3710">
        <v>3</v>
      </c>
      <c r="D3710" s="2" t="d">
        <v>2019-04-26T08:43:02.99999989103526075</v>
      </c>
      <c r="E3710" s="1">
        <f>HOUR(US_Accidents_Dec20_updated3[[#This Row],[Start_Time]])</f>
        <v>8</v>
      </c>
      <c r="F3710" s="1">
        <f>MONTH(US_Accidents_Dec20_updated3[[#This Row],[Start_Time]])</f>
        <v>4</v>
      </c>
      <c r="G3710" s="1" t="s">
        <v>51</v>
      </c>
      <c r="H3710" s="1" t="s">
        <v>571</v>
      </c>
      <c r="I3710">
        <v>10</v>
      </c>
      <c r="J3710">
        <v>5</v>
      </c>
      <c r="K3710">
        <v>0</v>
      </c>
      <c r="L3710" s="1" t="s">
        <v>50</v>
      </c>
      <c r="N3710"/>
      <c r="O3710"/>
    </row>
    <row r="3711" spans="1:15" x14ac:dyDescent="0.25">
      <c r="A3711">
        <v>39.778289999999998</v>
      </c>
      <c r="B3711">
        <v>-104.897431</v>
      </c>
      <c r="C3711">
        <v>3</v>
      </c>
      <c r="D3711" s="2" t="d">
        <v>2019-04-26T08:07:11.9999999832361950</v>
      </c>
      <c r="E3711" s="1">
        <f>HOUR(US_Accidents_Dec20_updated3[[#This Row],[Start_Time]])</f>
        <v>8</v>
      </c>
      <c r="F3711" s="1">
        <f>MONTH(US_Accidents_Dec20_updated3[[#This Row],[Start_Time]])</f>
        <v>4</v>
      </c>
      <c r="G3711" s="1" t="s">
        <v>51</v>
      </c>
      <c r="H3711" s="1" t="s">
        <v>418</v>
      </c>
      <c r="I3711">
        <v>10</v>
      </c>
      <c r="J3711">
        <v>5</v>
      </c>
      <c r="K3711">
        <v>0</v>
      </c>
      <c r="L3711" s="1" t="s">
        <v>1068</v>
      </c>
      <c r="N3711"/>
      <c r="O3711"/>
    </row>
    <row r="3712" spans="1:15" x14ac:dyDescent="0.25">
      <c r="A3712">
        <v>39.724148999999997</v>
      </c>
      <c r="B3712">
        <v>-105.18086599999999</v>
      </c>
      <c r="C3712">
        <v>4</v>
      </c>
      <c r="D3712" s="2" t="d">
        <v>2019-04-26T08:15:27.000000025145709525</v>
      </c>
      <c r="E3712" s="1">
        <f>HOUR(US_Accidents_Dec20_updated3[[#This Row],[Start_Time]])</f>
        <v>8</v>
      </c>
      <c r="F3712" s="1">
        <f>MONTH(US_Accidents_Dec20_updated3[[#This Row],[Start_Time]])</f>
        <v>4</v>
      </c>
      <c r="G3712" s="1" t="s">
        <v>51</v>
      </c>
      <c r="H3712" s="1" t="s">
        <v>1747</v>
      </c>
      <c r="I3712">
        <v>10</v>
      </c>
      <c r="J3712">
        <v>5</v>
      </c>
      <c r="K3712">
        <v>0</v>
      </c>
      <c r="L3712" s="1" t="s">
        <v>1068</v>
      </c>
      <c r="N3712"/>
      <c r="O3712"/>
    </row>
    <row r="3713" spans="1:15" x14ac:dyDescent="0.25">
      <c r="A3713">
        <v>39.758319</v>
      </c>
      <c r="B3713">
        <v>-105.14377</v>
      </c>
      <c r="C3713">
        <v>4</v>
      </c>
      <c r="D3713" s="2" t="d">
        <v>2019-04-26T10:01:49.99999972991645100</v>
      </c>
      <c r="E3713" s="1">
        <f>HOUR(US_Accidents_Dec20_updated3[[#This Row],[Start_Time]])</f>
        <v>10</v>
      </c>
      <c r="F3713" s="1">
        <f>MONTH(US_Accidents_Dec20_updated3[[#This Row],[Start_Time]])</f>
        <v>4</v>
      </c>
      <c r="G3713" s="1" t="s">
        <v>51</v>
      </c>
      <c r="H3713" s="1" t="s">
        <v>1745</v>
      </c>
      <c r="I3713">
        <v>10</v>
      </c>
      <c r="J3713">
        <v>3</v>
      </c>
      <c r="K3713">
        <v>0</v>
      </c>
      <c r="L3713" s="1" t="s">
        <v>50</v>
      </c>
      <c r="N3713"/>
      <c r="O3713"/>
    </row>
    <row r="3714" spans="1:15" x14ac:dyDescent="0.25">
      <c r="A3714">
        <v>39.729230000000001</v>
      </c>
      <c r="B3714">
        <v>-105.17267</v>
      </c>
      <c r="C3714">
        <v>4</v>
      </c>
      <c r="D3714" s="2" t="d">
        <v>2019-04-26T10:16:50.00000014901160975</v>
      </c>
      <c r="E3714" s="1">
        <f>HOUR(US_Accidents_Dec20_updated3[[#This Row],[Start_Time]])</f>
        <v>10</v>
      </c>
      <c r="F3714" s="1">
        <f>MONTH(US_Accidents_Dec20_updated3[[#This Row],[Start_Time]])</f>
        <v>4</v>
      </c>
      <c r="G3714" s="1" t="s">
        <v>51</v>
      </c>
      <c r="H3714" s="1" t="s">
        <v>3557</v>
      </c>
      <c r="I3714">
        <v>10</v>
      </c>
      <c r="J3714">
        <v>3</v>
      </c>
      <c r="K3714">
        <v>0</v>
      </c>
      <c r="L3714" s="1" t="s">
        <v>50</v>
      </c>
      <c r="N3714"/>
      <c r="O3714"/>
    </row>
    <row r="3715" spans="1:15" x14ac:dyDescent="0.25">
      <c r="A3715">
        <v>39.630034999999999</v>
      </c>
      <c r="B3715">
        <v>-104.905278</v>
      </c>
      <c r="C3715">
        <v>3</v>
      </c>
      <c r="D3715" s="2" t="d">
        <v>2019-04-26T09:55:03.00000014249235600</v>
      </c>
      <c r="E3715" s="1">
        <f>HOUR(US_Accidents_Dec20_updated3[[#This Row],[Start_Time]])</f>
        <v>9</v>
      </c>
      <c r="F3715" s="1">
        <f>MONTH(US_Accidents_Dec20_updated3[[#This Row],[Start_Time]])</f>
        <v>4</v>
      </c>
      <c r="G3715" s="1" t="s">
        <v>51</v>
      </c>
      <c r="H3715" s="1" t="s">
        <v>221</v>
      </c>
      <c r="I3715">
        <v>10</v>
      </c>
      <c r="J3715">
        <v>9</v>
      </c>
      <c r="K3715">
        <v>0</v>
      </c>
      <c r="L3715" s="1" t="s">
        <v>819</v>
      </c>
      <c r="N3715"/>
      <c r="O3715"/>
    </row>
    <row r="3716" spans="1:15" x14ac:dyDescent="0.25">
      <c r="A3716">
        <v>39.758319</v>
      </c>
      <c r="B3716">
        <v>-105.14377</v>
      </c>
      <c r="C3716">
        <v>4</v>
      </c>
      <c r="D3716" s="2" t="d">
        <v>2019-04-26T13:17:31.99999990873038675</v>
      </c>
      <c r="E3716" s="1">
        <f>HOUR(US_Accidents_Dec20_updated3[[#This Row],[Start_Time]])</f>
        <v>13</v>
      </c>
      <c r="F3716" s="1">
        <f>MONTH(US_Accidents_Dec20_updated3[[#This Row],[Start_Time]])</f>
        <v>4</v>
      </c>
      <c r="G3716" s="1" t="s">
        <v>51</v>
      </c>
      <c r="H3716" s="1" t="s">
        <v>1745</v>
      </c>
      <c r="I3716">
        <v>10</v>
      </c>
      <c r="J3716">
        <v>5</v>
      </c>
      <c r="K3716">
        <v>0</v>
      </c>
      <c r="L3716" s="1" t="s">
        <v>819</v>
      </c>
      <c r="N3716"/>
      <c r="O3716"/>
    </row>
    <row r="3717" spans="1:15" x14ac:dyDescent="0.25">
      <c r="A3717">
        <v>38.758929999999999</v>
      </c>
      <c r="B3717">
        <v>-104.75129</v>
      </c>
      <c r="C3717">
        <v>3</v>
      </c>
      <c r="D3717" s="2" t="d">
        <v>2019-04-26T13:09:16.00000026170164650</v>
      </c>
      <c r="E3717" s="1">
        <f>HOUR(US_Accidents_Dec20_updated3[[#This Row],[Start_Time]])</f>
        <v>13</v>
      </c>
      <c r="F3717" s="1">
        <f>MONTH(US_Accidents_Dec20_updated3[[#This Row],[Start_Time]])</f>
        <v>4</v>
      </c>
      <c r="G3717" s="1" t="s">
        <v>51</v>
      </c>
      <c r="H3717" s="1" t="s">
        <v>295</v>
      </c>
      <c r="I3717">
        <v>10</v>
      </c>
      <c r="J3717">
        <v>10</v>
      </c>
      <c r="K3717">
        <v>0</v>
      </c>
      <c r="L3717" s="1" t="s">
        <v>819</v>
      </c>
      <c r="N3717"/>
      <c r="O3717"/>
    </row>
    <row r="3718" spans="1:15" x14ac:dyDescent="0.25">
      <c r="A3718">
        <v>39.796928999999999</v>
      </c>
      <c r="B3718">
        <v>-105.048478</v>
      </c>
      <c r="C3718">
        <v>3</v>
      </c>
      <c r="D3718" s="2" t="d">
        <v>2019-04-26T17:40:45.99999992642551950</v>
      </c>
      <c r="E3718" s="1">
        <f>HOUR(US_Accidents_Dec20_updated3[[#This Row],[Start_Time]])</f>
        <v>17</v>
      </c>
      <c r="F3718" s="1">
        <f>MONTH(US_Accidents_Dec20_updated3[[#This Row],[Start_Time]])</f>
        <v>4</v>
      </c>
      <c r="G3718" s="1" t="s">
        <v>51</v>
      </c>
      <c r="H3718" s="1" t="s">
        <v>1145</v>
      </c>
      <c r="I3718">
        <v>40</v>
      </c>
      <c r="J3718">
        <v>38</v>
      </c>
      <c r="K3718">
        <v>0</v>
      </c>
      <c r="L3718" s="1" t="s">
        <v>1246</v>
      </c>
      <c r="N3718"/>
      <c r="O3718"/>
    </row>
    <row r="3719" spans="1:15" x14ac:dyDescent="0.25">
      <c r="A3719">
        <v>39.673278000000003</v>
      </c>
      <c r="B3719">
        <v>-105.02506</v>
      </c>
      <c r="C3719">
        <v>4</v>
      </c>
      <c r="D3719" s="2" t="d">
        <v>2019-04-26T19:58:45.0000002793967725</v>
      </c>
      <c r="E3719" s="1">
        <f>HOUR(US_Accidents_Dec20_updated3[[#This Row],[Start_Time]])</f>
        <v>19</v>
      </c>
      <c r="F3719" s="1">
        <f>MONTH(US_Accidents_Dec20_updated3[[#This Row],[Start_Time]])</f>
        <v>4</v>
      </c>
      <c r="G3719" s="1" t="s">
        <v>51</v>
      </c>
      <c r="H3719" s="1" t="s">
        <v>7451</v>
      </c>
      <c r="I3719">
        <v>10</v>
      </c>
      <c r="J3719">
        <v>24</v>
      </c>
      <c r="K3719">
        <v>0</v>
      </c>
      <c r="L3719" s="1" t="s">
        <v>1208</v>
      </c>
      <c r="N3719"/>
      <c r="O3719"/>
    </row>
    <row r="3720" spans="1:15" x14ac:dyDescent="0.25">
      <c r="A3720">
        <v>39.675598999999998</v>
      </c>
      <c r="B3720">
        <v>-105.02506</v>
      </c>
      <c r="C3720">
        <v>4</v>
      </c>
      <c r="D3720" s="2" t="d">
        <v>2019-04-26T19:58:45.0000002793967725</v>
      </c>
      <c r="E3720" s="1">
        <f>HOUR(US_Accidents_Dec20_updated3[[#This Row],[Start_Time]])</f>
        <v>19</v>
      </c>
      <c r="F3720" s="1">
        <f>MONTH(US_Accidents_Dec20_updated3[[#This Row],[Start_Time]])</f>
        <v>4</v>
      </c>
      <c r="G3720" s="1" t="s">
        <v>51</v>
      </c>
      <c r="H3720" s="1" t="s">
        <v>7454</v>
      </c>
      <c r="I3720">
        <v>10</v>
      </c>
      <c r="J3720">
        <v>24</v>
      </c>
      <c r="K3720">
        <v>0</v>
      </c>
      <c r="L3720" s="1" t="s">
        <v>1208</v>
      </c>
      <c r="N3720"/>
      <c r="O3720"/>
    </row>
    <row r="3721" spans="1:15" x14ac:dyDescent="0.25">
      <c r="A3721">
        <v>38.164670000000001</v>
      </c>
      <c r="B3721">
        <v>-104.64041</v>
      </c>
      <c r="C3721">
        <v>3</v>
      </c>
      <c r="D3721" s="2" t="d">
        <v>2019-04-26T20:15:14.000000129453837700</v>
      </c>
      <c r="E3721" s="1">
        <f>HOUR(US_Accidents_Dec20_updated3[[#This Row],[Start_Time]])</f>
        <v>20</v>
      </c>
      <c r="F3721" s="1">
        <f>MONTH(US_Accidents_Dec20_updated3[[#This Row],[Start_Time]])</f>
        <v>4</v>
      </c>
      <c r="G3721" s="1" t="s">
        <v>53</v>
      </c>
      <c r="H3721" s="1" t="s">
        <v>2219</v>
      </c>
      <c r="I3721">
        <v>10</v>
      </c>
      <c r="J3721">
        <v>20</v>
      </c>
      <c r="K3721">
        <v>0</v>
      </c>
      <c r="L3721" s="1" t="s">
        <v>819</v>
      </c>
      <c r="N3721"/>
      <c r="O3721"/>
    </row>
    <row r="3722" spans="1:15" x14ac:dyDescent="0.25">
      <c r="A3722">
        <v>39.725320000000004</v>
      </c>
      <c r="B3722">
        <v>-105.01752</v>
      </c>
      <c r="C3722">
        <v>4</v>
      </c>
      <c r="D3722" s="2" t="d">
        <v>2019-04-26T20:36:59.00000029709189850</v>
      </c>
      <c r="E3722" s="1">
        <f>HOUR(US_Accidents_Dec20_updated3[[#This Row],[Start_Time]])</f>
        <v>20</v>
      </c>
      <c r="F3722" s="1">
        <f>MONTH(US_Accidents_Dec20_updated3[[#This Row],[Start_Time]])</f>
        <v>4</v>
      </c>
      <c r="G3722" s="1" t="s">
        <v>53</v>
      </c>
      <c r="H3722" s="1" t="s">
        <v>2831</v>
      </c>
      <c r="I3722">
        <v>10</v>
      </c>
      <c r="J3722">
        <v>12</v>
      </c>
      <c r="K3722">
        <v>0</v>
      </c>
      <c r="L3722" s="1" t="s">
        <v>966</v>
      </c>
      <c r="N3722"/>
      <c r="O3722"/>
    </row>
    <row r="3723" spans="1:15" x14ac:dyDescent="0.25">
      <c r="A3723">
        <v>39.725459999999998</v>
      </c>
      <c r="B3723">
        <v>-105.02535</v>
      </c>
      <c r="C3723">
        <v>4</v>
      </c>
      <c r="D3723" s="2" t="d">
        <v>2019-04-26T21:30:13.99999971035867625</v>
      </c>
      <c r="E3723" s="1">
        <f>HOUR(US_Accidents_Dec20_updated3[[#This Row],[Start_Time]])</f>
        <v>21</v>
      </c>
      <c r="F3723" s="1">
        <f>MONTH(US_Accidents_Dec20_updated3[[#This Row],[Start_Time]])</f>
        <v>4</v>
      </c>
      <c r="G3723" s="1" t="s">
        <v>53</v>
      </c>
      <c r="H3723" s="1" t="s">
        <v>2159</v>
      </c>
      <c r="I3723">
        <v>10</v>
      </c>
      <c r="J3723">
        <v>6</v>
      </c>
      <c r="K3723">
        <v>0</v>
      </c>
      <c r="L3723" s="1" t="s">
        <v>819</v>
      </c>
      <c r="N3723"/>
      <c r="O3723"/>
    </row>
    <row r="3724" spans="1:15" x14ac:dyDescent="0.25">
      <c r="A3724">
        <v>39.724809999999998</v>
      </c>
      <c r="B3724">
        <v>-105.01563</v>
      </c>
      <c r="C3724">
        <v>4</v>
      </c>
      <c r="D3724" s="2" t="d">
        <v>2019-04-26T21:30:13.99999971035867625</v>
      </c>
      <c r="E3724" s="1">
        <f>HOUR(US_Accidents_Dec20_updated3[[#This Row],[Start_Time]])</f>
        <v>21</v>
      </c>
      <c r="F3724" s="1">
        <f>MONTH(US_Accidents_Dec20_updated3[[#This Row],[Start_Time]])</f>
        <v>4</v>
      </c>
      <c r="G3724" s="1" t="s">
        <v>53</v>
      </c>
      <c r="H3724" s="1" t="s">
        <v>4580</v>
      </c>
      <c r="I3724">
        <v>30</v>
      </c>
      <c r="J3724">
        <v>18</v>
      </c>
      <c r="K3724">
        <v>0</v>
      </c>
      <c r="L3724" s="1" t="s">
        <v>819</v>
      </c>
      <c r="N3724"/>
      <c r="O3724"/>
    </row>
    <row r="3725" spans="1:15" x14ac:dyDescent="0.25">
      <c r="A3725">
        <v>39.723457000000003</v>
      </c>
      <c r="B3725">
        <v>-105.011526</v>
      </c>
      <c r="C3725">
        <v>3</v>
      </c>
      <c r="D3725" s="2" t="d">
        <v>2019-04-26T22:46:44.00000021327286675</v>
      </c>
      <c r="E3725" s="1">
        <f>HOUR(US_Accidents_Dec20_updated3[[#This Row],[Start_Time]])</f>
        <v>22</v>
      </c>
      <c r="F3725" s="1">
        <f>MONTH(US_Accidents_Dec20_updated3[[#This Row],[Start_Time]])</f>
        <v>4</v>
      </c>
      <c r="G3725" s="1" t="s">
        <v>53</v>
      </c>
      <c r="H3725" s="1" t="s">
        <v>398</v>
      </c>
      <c r="I3725">
        <v>10</v>
      </c>
      <c r="J3725">
        <v>10</v>
      </c>
      <c r="K3725">
        <v>0</v>
      </c>
      <c r="L3725" s="1" t="s">
        <v>819</v>
      </c>
      <c r="N3725"/>
      <c r="O3725"/>
    </row>
    <row r="3726" spans="1:15" x14ac:dyDescent="0.25">
      <c r="A3726">
        <v>39.729311000000003</v>
      </c>
      <c r="B3726">
        <v>-105.01503</v>
      </c>
      <c r="C3726">
        <v>3</v>
      </c>
      <c r="D3726" s="2" t="d">
        <v>2019-04-26T22:09:59.00000025518238600</v>
      </c>
      <c r="E3726" s="1">
        <f>HOUR(US_Accidents_Dec20_updated3[[#This Row],[Start_Time]])</f>
        <v>22</v>
      </c>
      <c r="F3726" s="1">
        <f>MONTH(US_Accidents_Dec20_updated3[[#This Row],[Start_Time]])</f>
        <v>4</v>
      </c>
      <c r="G3726" s="1" t="s">
        <v>53</v>
      </c>
      <c r="H3726" s="1" t="s">
        <v>401</v>
      </c>
      <c r="I3726">
        <v>10</v>
      </c>
      <c r="J3726">
        <v>22</v>
      </c>
      <c r="K3726">
        <v>0</v>
      </c>
      <c r="L3726" s="1" t="s">
        <v>1212</v>
      </c>
      <c r="N3726"/>
      <c r="O3726"/>
    </row>
    <row r="3727" spans="1:15" x14ac:dyDescent="0.25">
      <c r="A3727">
        <v>36.994309999999999</v>
      </c>
      <c r="B3727">
        <v>-104.48045999999999</v>
      </c>
      <c r="C3727">
        <v>3</v>
      </c>
      <c r="D3727" s="2" t="d">
        <v>2019-04-26T10:04:49.99999968800693850</v>
      </c>
      <c r="E3727" s="1">
        <f>HOUR(US_Accidents_Dec20_updated3[[#This Row],[Start_Time]])</f>
        <v>10</v>
      </c>
      <c r="F3727" s="1">
        <f>MONTH(US_Accidents_Dec20_updated3[[#This Row],[Start_Time]])</f>
        <v>4</v>
      </c>
      <c r="G3727" s="1" t="s">
        <v>51</v>
      </c>
      <c r="H3727" s="1" t="s">
        <v>375</v>
      </c>
      <c r="I3727">
        <v>10</v>
      </c>
      <c r="J3727">
        <v>24</v>
      </c>
      <c r="K3727">
        <v>0</v>
      </c>
      <c r="L3727" s="1" t="s">
        <v>1216</v>
      </c>
      <c r="N3727"/>
      <c r="O3727"/>
    </row>
    <row r="3728" spans="1:15" x14ac:dyDescent="0.25">
      <c r="A3728">
        <v>38.591835000000003</v>
      </c>
      <c r="B3728">
        <v>-104.91277100000001</v>
      </c>
      <c r="C3728">
        <v>4</v>
      </c>
      <c r="D3728" s="2" t="d">
        <v>2019-04-27T05:50:28.99999979417770800</v>
      </c>
      <c r="E3728" s="1">
        <f>HOUR(US_Accidents_Dec20_updated3[[#This Row],[Start_Time]])</f>
        <v>5</v>
      </c>
      <c r="F3728" s="1">
        <f>MONTH(US_Accidents_Dec20_updated3[[#This Row],[Start_Time]])</f>
        <v>4</v>
      </c>
      <c r="G3728" s="1" t="s">
        <v>51</v>
      </c>
      <c r="H3728" s="1" t="s">
        <v>7457</v>
      </c>
      <c r="I3728">
        <v>10</v>
      </c>
      <c r="J3728">
        <v>6</v>
      </c>
      <c r="K3728">
        <v>0</v>
      </c>
      <c r="L3728" s="1" t="s">
        <v>819</v>
      </c>
      <c r="N3728"/>
      <c r="O3728"/>
    </row>
    <row r="3729" spans="1:15" x14ac:dyDescent="0.25">
      <c r="A3729">
        <v>39.564700000000002</v>
      </c>
      <c r="B3729">
        <v>-104.915713</v>
      </c>
      <c r="C3729">
        <v>3</v>
      </c>
      <c r="D3729" s="2" t="d">
        <v>2019-04-27T09:10:44.99999990221113300</v>
      </c>
      <c r="E3729" s="1">
        <f>HOUR(US_Accidents_Dec20_updated3[[#This Row],[Start_Time]])</f>
        <v>9</v>
      </c>
      <c r="F3729" s="1">
        <f>MONTH(US_Accidents_Dec20_updated3[[#This Row],[Start_Time]])</f>
        <v>4</v>
      </c>
      <c r="G3729" s="1" t="s">
        <v>51</v>
      </c>
      <c r="H3729" s="1" t="s">
        <v>564</v>
      </c>
      <c r="I3729">
        <v>10</v>
      </c>
      <c r="J3729">
        <v>8</v>
      </c>
      <c r="K3729">
        <v>0</v>
      </c>
      <c r="L3729" s="1" t="s">
        <v>50</v>
      </c>
      <c r="N3729"/>
      <c r="O3729"/>
    </row>
    <row r="3730" spans="1:15" x14ac:dyDescent="0.25">
      <c r="A3730">
        <v>39.725769999999997</v>
      </c>
      <c r="B3730">
        <v>-105.041619</v>
      </c>
      <c r="C3730">
        <v>3</v>
      </c>
      <c r="D3730" s="2" t="d">
        <v>2019-04-27T09:48:58.99999991990625900</v>
      </c>
      <c r="E3730" s="1">
        <f>HOUR(US_Accidents_Dec20_updated3[[#This Row],[Start_Time]])</f>
        <v>9</v>
      </c>
      <c r="F3730" s="1">
        <f>MONTH(US_Accidents_Dec20_updated3[[#This Row],[Start_Time]])</f>
        <v>4</v>
      </c>
      <c r="G3730" s="1" t="s">
        <v>51</v>
      </c>
      <c r="H3730" s="1" t="s">
        <v>701</v>
      </c>
      <c r="I3730">
        <v>10</v>
      </c>
      <c r="J3730">
        <v>12</v>
      </c>
      <c r="K3730">
        <v>0</v>
      </c>
      <c r="L3730" s="1" t="s">
        <v>819</v>
      </c>
      <c r="N3730"/>
      <c r="O3730"/>
    </row>
    <row r="3731" spans="1:15" x14ac:dyDescent="0.25">
      <c r="A3731">
        <v>38.428780000000003</v>
      </c>
      <c r="B3731">
        <v>-104.60741</v>
      </c>
      <c r="C3731">
        <v>3</v>
      </c>
      <c r="D3731" s="2" t="d">
        <v>2019-04-27T10:16:45.00000023748725325</v>
      </c>
      <c r="E3731" s="1">
        <f>HOUR(US_Accidents_Dec20_updated3[[#This Row],[Start_Time]])</f>
        <v>10</v>
      </c>
      <c r="F3731" s="1">
        <f>MONTH(US_Accidents_Dec20_updated3[[#This Row],[Start_Time]])</f>
        <v>4</v>
      </c>
      <c r="G3731" s="1" t="s">
        <v>51</v>
      </c>
      <c r="H3731" s="1" t="s">
        <v>498</v>
      </c>
      <c r="I3731">
        <v>10</v>
      </c>
      <c r="J3731">
        <v>10</v>
      </c>
      <c r="K3731">
        <v>0</v>
      </c>
      <c r="L3731" s="1" t="s">
        <v>50</v>
      </c>
      <c r="N3731"/>
      <c r="O3731"/>
    </row>
    <row r="3732" spans="1:15" x14ac:dyDescent="0.25">
      <c r="A3732">
        <v>39.289102</v>
      </c>
      <c r="B3732">
        <v>-104.895833</v>
      </c>
      <c r="C3732">
        <v>3</v>
      </c>
      <c r="D3732" s="2" t="d">
        <v>2019-04-27T12:03:15.99999992642551950</v>
      </c>
      <c r="E3732" s="1">
        <f>HOUR(US_Accidents_Dec20_updated3[[#This Row],[Start_Time]])</f>
        <v>12</v>
      </c>
      <c r="F3732" s="1">
        <f>MONTH(US_Accidents_Dec20_updated3[[#This Row],[Start_Time]])</f>
        <v>4</v>
      </c>
      <c r="G3732" s="1" t="s">
        <v>51</v>
      </c>
      <c r="H3732" s="1" t="s">
        <v>450</v>
      </c>
      <c r="I3732">
        <v>10</v>
      </c>
      <c r="J3732">
        <v>12</v>
      </c>
      <c r="K3732">
        <v>0</v>
      </c>
      <c r="L3732" s="1" t="s">
        <v>50</v>
      </c>
      <c r="N3732"/>
      <c r="O3732"/>
    </row>
    <row r="3733" spans="1:15" x14ac:dyDescent="0.25">
      <c r="A3733">
        <v>39.788431000000003</v>
      </c>
      <c r="B3733">
        <v>-104.90485099999999</v>
      </c>
      <c r="C3733">
        <v>3</v>
      </c>
      <c r="D3733" s="2" t="d">
        <v>2019-04-27T14:06:59.0000000875443225</v>
      </c>
      <c r="E3733" s="1">
        <f>HOUR(US_Accidents_Dec20_updated3[[#This Row],[Start_Time]])</f>
        <v>14</v>
      </c>
      <c r="F3733" s="1">
        <f>MONTH(US_Accidents_Dec20_updated3[[#This Row],[Start_Time]])</f>
        <v>4</v>
      </c>
      <c r="G3733" s="1" t="s">
        <v>51</v>
      </c>
      <c r="H3733" s="1" t="s">
        <v>333</v>
      </c>
      <c r="I3733">
        <v>10</v>
      </c>
      <c r="J3733">
        <v>9</v>
      </c>
      <c r="K3733">
        <v>0</v>
      </c>
      <c r="L3733" s="1" t="s">
        <v>50</v>
      </c>
      <c r="N3733"/>
      <c r="O3733"/>
    </row>
    <row r="3734" spans="1:15" x14ac:dyDescent="0.25">
      <c r="A3734">
        <v>39.986499000000002</v>
      </c>
      <c r="B3734">
        <v>-104.951222</v>
      </c>
      <c r="C3734">
        <v>4</v>
      </c>
      <c r="D3734" s="2" t="d">
        <v>2019-04-27T15:20:30.00000023748725325</v>
      </c>
      <c r="E3734" s="1">
        <f>HOUR(US_Accidents_Dec20_updated3[[#This Row],[Start_Time]])</f>
        <v>15</v>
      </c>
      <c r="F3734" s="1">
        <f>MONTH(US_Accidents_Dec20_updated3[[#This Row],[Start_Time]])</f>
        <v>4</v>
      </c>
      <c r="G3734" s="1" t="s">
        <v>51</v>
      </c>
      <c r="H3734" s="1" t="s">
        <v>7591</v>
      </c>
      <c r="I3734">
        <v>10</v>
      </c>
      <c r="J3734">
        <v>10</v>
      </c>
      <c r="K3734">
        <v>0</v>
      </c>
      <c r="L3734" s="1" t="s">
        <v>50</v>
      </c>
      <c r="N3734"/>
      <c r="O3734"/>
    </row>
    <row r="3735" spans="1:15" x14ac:dyDescent="0.25">
      <c r="A3735">
        <v>39.856301000000002</v>
      </c>
      <c r="B3735">
        <v>-104.987278</v>
      </c>
      <c r="C3735">
        <v>3</v>
      </c>
      <c r="D3735" s="2" t="d">
        <v>2019-04-27T15:15:15.00000015366822150</v>
      </c>
      <c r="E3735" s="1">
        <f>HOUR(US_Accidents_Dec20_updated3[[#This Row],[Start_Time]])</f>
        <v>15</v>
      </c>
      <c r="F3735" s="1">
        <f>MONTH(US_Accidents_Dec20_updated3[[#This Row],[Start_Time]])</f>
        <v>4</v>
      </c>
      <c r="G3735" s="1" t="s">
        <v>51</v>
      </c>
      <c r="H3735" s="1" t="s">
        <v>518</v>
      </c>
      <c r="I3735">
        <v>30</v>
      </c>
      <c r="J3735">
        <v>10</v>
      </c>
      <c r="K3735">
        <v>0</v>
      </c>
      <c r="L3735" s="1" t="s">
        <v>819</v>
      </c>
      <c r="N3735"/>
      <c r="O3735"/>
    </row>
    <row r="3736" spans="1:15" x14ac:dyDescent="0.25">
      <c r="A3736">
        <v>39.871679999999998</v>
      </c>
      <c r="B3736">
        <v>-104.9877</v>
      </c>
      <c r="C3736">
        <v>3</v>
      </c>
      <c r="D3736" s="2" t="d">
        <v>2019-04-27T18:09:15.00000023748725325</v>
      </c>
      <c r="E3736" s="1">
        <f>HOUR(US_Accidents_Dec20_updated3[[#This Row],[Start_Time]])</f>
        <v>18</v>
      </c>
      <c r="F3736" s="1">
        <f>MONTH(US_Accidents_Dec20_updated3[[#This Row],[Start_Time]])</f>
        <v>4</v>
      </c>
      <c r="G3736" s="1" t="s">
        <v>51</v>
      </c>
      <c r="H3736" s="1" t="s">
        <v>821</v>
      </c>
      <c r="I3736">
        <v>45</v>
      </c>
      <c r="J3736">
        <v>7</v>
      </c>
      <c r="K3736">
        <v>0</v>
      </c>
      <c r="L3736" s="1" t="s">
        <v>819</v>
      </c>
      <c r="N3736"/>
      <c r="O3736"/>
    </row>
    <row r="3737" spans="1:15" x14ac:dyDescent="0.25">
      <c r="A3737">
        <v>39.900221000000002</v>
      </c>
      <c r="B3737">
        <v>-104.988178</v>
      </c>
      <c r="C3737">
        <v>3</v>
      </c>
      <c r="D3737" s="2" t="d">
        <v>2019-04-27T18:33:14.99999990221113300</v>
      </c>
      <c r="E3737" s="1">
        <f>HOUR(US_Accidents_Dec20_updated3[[#This Row],[Start_Time]])</f>
        <v>18</v>
      </c>
      <c r="F3737" s="1">
        <f>MONTH(US_Accidents_Dec20_updated3[[#This Row],[Start_Time]])</f>
        <v>4</v>
      </c>
      <c r="G3737" s="1" t="s">
        <v>51</v>
      </c>
      <c r="H3737" s="1" t="s">
        <v>442</v>
      </c>
      <c r="I3737">
        <v>30</v>
      </c>
      <c r="J3737">
        <v>9</v>
      </c>
      <c r="K3737">
        <v>0</v>
      </c>
      <c r="L3737" s="1" t="s">
        <v>819</v>
      </c>
      <c r="N3737"/>
      <c r="O3737"/>
    </row>
    <row r="3738" spans="1:15" x14ac:dyDescent="0.25">
      <c r="A3738">
        <v>39.562159999999999</v>
      </c>
      <c r="B3738">
        <v>-105.01505</v>
      </c>
      <c r="C3738">
        <v>3</v>
      </c>
      <c r="D3738" s="2" t="d">
        <v>2019-04-27T20:51:14.00000025518238600</v>
      </c>
      <c r="E3738" s="1">
        <f>HOUR(US_Accidents_Dec20_updated3[[#This Row],[Start_Time]])</f>
        <v>20</v>
      </c>
      <c r="F3738" s="1">
        <f>MONTH(US_Accidents_Dec20_updated3[[#This Row],[Start_Time]])</f>
        <v>4</v>
      </c>
      <c r="G3738" s="1" t="s">
        <v>53</v>
      </c>
      <c r="H3738" s="1" t="s">
        <v>513</v>
      </c>
      <c r="I3738">
        <v>10</v>
      </c>
      <c r="J3738">
        <v>26</v>
      </c>
      <c r="K3738">
        <v>0</v>
      </c>
      <c r="L3738" s="1" t="s">
        <v>1216</v>
      </c>
      <c r="N3738"/>
      <c r="O3738"/>
    </row>
    <row r="3739" spans="1:15" x14ac:dyDescent="0.25">
      <c r="A3739">
        <v>39.974905</v>
      </c>
      <c r="B3739">
        <v>-104.98802999999999</v>
      </c>
      <c r="C3739">
        <v>3</v>
      </c>
      <c r="D3739" s="2" t="d">
        <v>2019-04-27T22:04:44.00000017136335425</v>
      </c>
      <c r="E3739" s="1">
        <f>HOUR(US_Accidents_Dec20_updated3[[#This Row],[Start_Time]])</f>
        <v>22</v>
      </c>
      <c r="F3739" s="1">
        <f>MONTH(US_Accidents_Dec20_updated3[[#This Row],[Start_Time]])</f>
        <v>4</v>
      </c>
      <c r="G3739" s="1" t="s">
        <v>53</v>
      </c>
      <c r="H3739" s="1" t="s">
        <v>561</v>
      </c>
      <c r="I3739">
        <v>10</v>
      </c>
      <c r="J3739">
        <v>0</v>
      </c>
      <c r="K3739">
        <v>0</v>
      </c>
      <c r="L3739" s="1" t="s">
        <v>1068</v>
      </c>
      <c r="N3739"/>
      <c r="O3739"/>
    </row>
    <row r="3740" spans="1:15" x14ac:dyDescent="0.25">
      <c r="A3740">
        <v>39.971670000000003</v>
      </c>
      <c r="B3740">
        <v>-104.98801</v>
      </c>
      <c r="C3740">
        <v>3</v>
      </c>
      <c r="D3740" s="2" t="d">
        <v>2019-04-27T22:42:58.99999979417770800</v>
      </c>
      <c r="E3740" s="1">
        <f>HOUR(US_Accidents_Dec20_updated3[[#This Row],[Start_Time]])</f>
        <v>22</v>
      </c>
      <c r="F3740" s="1">
        <f>MONTH(US_Accidents_Dec20_updated3[[#This Row],[Start_Time]])</f>
        <v>4</v>
      </c>
      <c r="G3740" s="1" t="s">
        <v>53</v>
      </c>
      <c r="H3740" s="1" t="s">
        <v>561</v>
      </c>
      <c r="I3740">
        <v>10</v>
      </c>
      <c r="J3740">
        <v>3</v>
      </c>
      <c r="K3740">
        <v>0</v>
      </c>
      <c r="L3740" s="1" t="s">
        <v>1068</v>
      </c>
      <c r="N3740"/>
      <c r="O3740"/>
    </row>
    <row r="3741" spans="1:15" x14ac:dyDescent="0.25">
      <c r="A3741">
        <v>39.971670000000003</v>
      </c>
      <c r="B3741">
        <v>-104.98801</v>
      </c>
      <c r="C3741">
        <v>3</v>
      </c>
      <c r="D3741" s="2" t="d">
        <v>2019-04-27T22:42:58.99999979417770800</v>
      </c>
      <c r="E3741" s="1">
        <f>HOUR(US_Accidents_Dec20_updated3[[#This Row],[Start_Time]])</f>
        <v>22</v>
      </c>
      <c r="F3741" s="1">
        <f>MONTH(US_Accidents_Dec20_updated3[[#This Row],[Start_Time]])</f>
        <v>4</v>
      </c>
      <c r="G3741" s="1" t="s">
        <v>53</v>
      </c>
      <c r="H3741" s="1" t="s">
        <v>561</v>
      </c>
      <c r="I3741">
        <v>10</v>
      </c>
      <c r="J3741">
        <v>3</v>
      </c>
      <c r="K3741">
        <v>0</v>
      </c>
      <c r="L3741" s="1" t="s">
        <v>1068</v>
      </c>
      <c r="N3741"/>
      <c r="O3741"/>
    </row>
    <row r="3742" spans="1:15" x14ac:dyDescent="0.25">
      <c r="A3742">
        <v>39.723457000000003</v>
      </c>
      <c r="B3742">
        <v>-105.011526</v>
      </c>
      <c r="C3742">
        <v>3</v>
      </c>
      <c r="D3742" s="2" t="d">
        <v>2019-04-28T00:12:58.99999979417770800</v>
      </c>
      <c r="E3742" s="1">
        <f>HOUR(US_Accidents_Dec20_updated3[[#This Row],[Start_Time]])</f>
        <v>0</v>
      </c>
      <c r="F3742" s="1">
        <f>MONTH(US_Accidents_Dec20_updated3[[#This Row],[Start_Time]])</f>
        <v>4</v>
      </c>
      <c r="G3742" s="1" t="s">
        <v>53</v>
      </c>
      <c r="H3742" s="1" t="s">
        <v>398</v>
      </c>
      <c r="I3742">
        <v>10</v>
      </c>
      <c r="J3742">
        <v>7</v>
      </c>
      <c r="K3742">
        <v>0</v>
      </c>
      <c r="L3742" s="1" t="s">
        <v>50</v>
      </c>
      <c r="N3742"/>
      <c r="O3742"/>
    </row>
    <row r="3743" spans="1:15" x14ac:dyDescent="0.25">
      <c r="A3743">
        <v>39.853763000000001</v>
      </c>
      <c r="B3743">
        <v>-104.98651099999999</v>
      </c>
      <c r="C3743">
        <v>3</v>
      </c>
      <c r="D3743" s="2" t="d">
        <v>2019-04-28T01:16:44.00000000372529075</v>
      </c>
      <c r="E3743" s="1">
        <f>HOUR(US_Accidents_Dec20_updated3[[#This Row],[Start_Time]])</f>
        <v>1</v>
      </c>
      <c r="F3743" s="1">
        <f>MONTH(US_Accidents_Dec20_updated3[[#This Row],[Start_Time]])</f>
        <v>4</v>
      </c>
      <c r="G3743" s="1" t="s">
        <v>53</v>
      </c>
      <c r="H3743" s="1" t="s">
        <v>821</v>
      </c>
      <c r="I3743">
        <v>10</v>
      </c>
      <c r="J3743">
        <v>0</v>
      </c>
      <c r="K3743">
        <v>0</v>
      </c>
      <c r="L3743" s="1" t="s">
        <v>50</v>
      </c>
      <c r="N3743"/>
      <c r="O3743"/>
    </row>
    <row r="3744" spans="1:15" x14ac:dyDescent="0.25">
      <c r="A3744">
        <v>39.105570999999998</v>
      </c>
      <c r="B3744">
        <v>-104.864532</v>
      </c>
      <c r="C3744">
        <v>3</v>
      </c>
      <c r="D3744" s="2" t="d">
        <v>2019-04-28T12:09:15.00000023748725325</v>
      </c>
      <c r="E3744" s="1">
        <f>HOUR(US_Accidents_Dec20_updated3[[#This Row],[Start_Time]])</f>
        <v>12</v>
      </c>
      <c r="F3744" s="1">
        <f>MONTH(US_Accidents_Dec20_updated3[[#This Row],[Start_Time]])</f>
        <v>4</v>
      </c>
      <c r="G3744" s="1" t="s">
        <v>51</v>
      </c>
      <c r="H3744" s="1" t="s">
        <v>402</v>
      </c>
      <c r="I3744">
        <v>10</v>
      </c>
      <c r="J3744">
        <v>16</v>
      </c>
      <c r="K3744">
        <v>0</v>
      </c>
      <c r="L3744" s="1" t="s">
        <v>1068</v>
      </c>
      <c r="N3744"/>
      <c r="O3744"/>
    </row>
    <row r="3745" spans="1:15" x14ac:dyDescent="0.25">
      <c r="A3745">
        <v>39.776431000000002</v>
      </c>
      <c r="B3745">
        <v>-104.875114</v>
      </c>
      <c r="C3745">
        <v>3</v>
      </c>
      <c r="D3745" s="2" t="d">
        <v>2019-04-28T12:04:43.99999975226819550</v>
      </c>
      <c r="E3745" s="1">
        <f>HOUR(US_Accidents_Dec20_updated3[[#This Row],[Start_Time]])</f>
        <v>12</v>
      </c>
      <c r="F3745" s="1">
        <f>MONTH(US_Accidents_Dec20_updated3[[#This Row],[Start_Time]])</f>
        <v>4</v>
      </c>
      <c r="G3745" s="1" t="s">
        <v>51</v>
      </c>
      <c r="H3745" s="1" t="s">
        <v>453</v>
      </c>
      <c r="I3745">
        <v>10</v>
      </c>
      <c r="J3745">
        <v>33</v>
      </c>
      <c r="K3745">
        <v>0</v>
      </c>
      <c r="L3745" s="1" t="s">
        <v>1216</v>
      </c>
      <c r="N3745"/>
      <c r="O3745"/>
    </row>
    <row r="3746" spans="1:15" x14ac:dyDescent="0.25">
      <c r="A3746">
        <v>37.892040999999999</v>
      </c>
      <c r="B3746">
        <v>-104.82881</v>
      </c>
      <c r="C3746">
        <v>3</v>
      </c>
      <c r="D3746" s="2" t="d">
        <v>2019-04-28T16:42:58.99999979417770800</v>
      </c>
      <c r="E3746" s="1">
        <f>HOUR(US_Accidents_Dec20_updated3[[#This Row],[Start_Time]])</f>
        <v>16</v>
      </c>
      <c r="F3746" s="1">
        <f>MONTH(US_Accidents_Dec20_updated3[[#This Row],[Start_Time]])</f>
        <v>4</v>
      </c>
      <c r="G3746" s="1" t="s">
        <v>51</v>
      </c>
      <c r="H3746" s="1" t="s">
        <v>901</v>
      </c>
      <c r="K3746"/>
      <c r="L3746" s="1" t="s">
        <v>69</v>
      </c>
      <c r="N3746"/>
      <c r="O3746"/>
    </row>
    <row r="3747" spans="1:15" x14ac:dyDescent="0.25">
      <c r="A3747">
        <v>39.787300000000002</v>
      </c>
      <c r="B3747">
        <v>-104.98934</v>
      </c>
      <c r="C3747">
        <v>3</v>
      </c>
      <c r="D3747" s="2" t="d">
        <v>2019-04-28T14:40:44.99999969266355025</v>
      </c>
      <c r="E3747" s="1">
        <f>HOUR(US_Accidents_Dec20_updated3[[#This Row],[Start_Time]])</f>
        <v>14</v>
      </c>
      <c r="F3747" s="1">
        <f>MONTH(US_Accidents_Dec20_updated3[[#This Row],[Start_Time]])</f>
        <v>4</v>
      </c>
      <c r="G3747" s="1" t="s">
        <v>51</v>
      </c>
      <c r="H3747" s="1" t="s">
        <v>533</v>
      </c>
      <c r="I3747">
        <v>40</v>
      </c>
      <c r="J3747">
        <v>8</v>
      </c>
      <c r="K3747">
        <v>0</v>
      </c>
      <c r="L3747" s="1" t="s">
        <v>819</v>
      </c>
      <c r="N3747"/>
      <c r="O3747"/>
    </row>
    <row r="3748" spans="1:15" x14ac:dyDescent="0.25">
      <c r="A3748">
        <v>39.654809999999998</v>
      </c>
      <c r="B3748">
        <v>-102.802184</v>
      </c>
      <c r="C3748">
        <v>4</v>
      </c>
      <c r="D3748" s="2" t="d">
        <v>2019-04-28T19:32:29.00000025518238600</v>
      </c>
      <c r="E3748" s="1">
        <f>HOUR(US_Accidents_Dec20_updated3[[#This Row],[Start_Time]])</f>
        <v>19</v>
      </c>
      <c r="F3748" s="1">
        <f>MONTH(US_Accidents_Dec20_updated3[[#This Row],[Start_Time]])</f>
        <v>4</v>
      </c>
      <c r="G3748" s="1" t="s">
        <v>51</v>
      </c>
      <c r="H3748" s="1" t="s">
        <v>1492</v>
      </c>
      <c r="I3748">
        <v>10</v>
      </c>
      <c r="J3748">
        <v>20</v>
      </c>
      <c r="K3748">
        <v>0</v>
      </c>
      <c r="L3748" s="1" t="s">
        <v>1204</v>
      </c>
      <c r="N3748"/>
      <c r="O3748"/>
    </row>
    <row r="3749" spans="1:15" x14ac:dyDescent="0.25">
      <c r="A3749">
        <v>39.655037</v>
      </c>
      <c r="B3749">
        <v>-102.82070899999999</v>
      </c>
      <c r="C3749">
        <v>4</v>
      </c>
      <c r="D3749" s="2" t="d">
        <v>2019-04-28T19:32:29.00000025518238600</v>
      </c>
      <c r="E3749" s="1">
        <f>HOUR(US_Accidents_Dec20_updated3[[#This Row],[Start_Time]])</f>
        <v>19</v>
      </c>
      <c r="F3749" s="1">
        <f>MONTH(US_Accidents_Dec20_updated3[[#This Row],[Start_Time]])</f>
        <v>4</v>
      </c>
      <c r="G3749" s="1" t="s">
        <v>51</v>
      </c>
      <c r="H3749" s="1" t="s">
        <v>7577</v>
      </c>
      <c r="I3749">
        <v>10</v>
      </c>
      <c r="J3749">
        <v>31</v>
      </c>
      <c r="K3749">
        <v>0</v>
      </c>
      <c r="L3749" s="1" t="s">
        <v>1208</v>
      </c>
      <c r="N3749"/>
      <c r="O3749"/>
    </row>
    <row r="3750" spans="1:15" x14ac:dyDescent="0.25">
      <c r="A3750">
        <v>39.787300000000002</v>
      </c>
      <c r="B3750">
        <v>-104.98934</v>
      </c>
      <c r="C3750">
        <v>3</v>
      </c>
      <c r="D3750" s="2" t="d">
        <v>2019-04-28T17:28:44.99999986030161375</v>
      </c>
      <c r="E3750" s="1">
        <f>HOUR(US_Accidents_Dec20_updated3[[#This Row],[Start_Time]])</f>
        <v>17</v>
      </c>
      <c r="F3750" s="1">
        <f>MONTH(US_Accidents_Dec20_updated3[[#This Row],[Start_Time]])</f>
        <v>4</v>
      </c>
      <c r="G3750" s="1" t="s">
        <v>51</v>
      </c>
      <c r="H3750" s="1" t="s">
        <v>533</v>
      </c>
      <c r="I3750">
        <v>40</v>
      </c>
      <c r="J3750">
        <v>21</v>
      </c>
      <c r="K3750">
        <v>0</v>
      </c>
      <c r="L3750" s="1" t="s">
        <v>1208</v>
      </c>
      <c r="N3750"/>
      <c r="O3750"/>
    </row>
    <row r="3751" spans="1:15" x14ac:dyDescent="0.25">
      <c r="A3751">
        <v>39.725459999999998</v>
      </c>
      <c r="B3751">
        <v>-105.02535</v>
      </c>
      <c r="C3751">
        <v>3</v>
      </c>
      <c r="D3751" s="2" t="d">
        <v>2019-04-28T17:27:58.99999979417770800</v>
      </c>
      <c r="E3751" s="1">
        <f>HOUR(US_Accidents_Dec20_updated3[[#This Row],[Start_Time]])</f>
        <v>17</v>
      </c>
      <c r="F3751" s="1">
        <f>MONTH(US_Accidents_Dec20_updated3[[#This Row],[Start_Time]])</f>
        <v>4</v>
      </c>
      <c r="G3751" s="1" t="s">
        <v>51</v>
      </c>
      <c r="H3751" s="1" t="s">
        <v>1364</v>
      </c>
      <c r="I3751">
        <v>10</v>
      </c>
      <c r="J3751">
        <v>23</v>
      </c>
      <c r="K3751">
        <v>0</v>
      </c>
      <c r="L3751" s="1" t="s">
        <v>1216</v>
      </c>
      <c r="N3751"/>
      <c r="O3751"/>
    </row>
    <row r="3752" spans="1:15" x14ac:dyDescent="0.25">
      <c r="A3752">
        <v>39.72542</v>
      </c>
      <c r="B3752">
        <v>-105.022004</v>
      </c>
      <c r="C3752">
        <v>3</v>
      </c>
      <c r="D3752" s="2" t="d">
        <v>2019-04-28T20:06:14.00000025518238600</v>
      </c>
      <c r="E3752" s="1">
        <f>HOUR(US_Accidents_Dec20_updated3[[#This Row],[Start_Time]])</f>
        <v>20</v>
      </c>
      <c r="F3752" s="1">
        <f>MONTH(US_Accidents_Dec20_updated3[[#This Row],[Start_Time]])</f>
        <v>4</v>
      </c>
      <c r="G3752" s="1" t="s">
        <v>51</v>
      </c>
      <c r="H3752" s="1" t="s">
        <v>594</v>
      </c>
      <c r="I3752">
        <v>40</v>
      </c>
      <c r="J3752">
        <v>17</v>
      </c>
      <c r="K3752">
        <v>0</v>
      </c>
      <c r="L3752" s="1" t="s">
        <v>819</v>
      </c>
      <c r="N3752"/>
      <c r="O3752"/>
    </row>
    <row r="3753" spans="1:15" x14ac:dyDescent="0.25">
      <c r="A3753">
        <v>39.626669999999997</v>
      </c>
      <c r="B3753">
        <v>-104.90339</v>
      </c>
      <c r="C3753">
        <v>3</v>
      </c>
      <c r="D3753" s="2" t="d">
        <v>2019-04-28T17:31:44.99999981839210125</v>
      </c>
      <c r="E3753" s="1">
        <f>HOUR(US_Accidents_Dec20_updated3[[#This Row],[Start_Time]])</f>
        <v>17</v>
      </c>
      <c r="F3753" s="1">
        <f>MONTH(US_Accidents_Dec20_updated3[[#This Row],[Start_Time]])</f>
        <v>4</v>
      </c>
      <c r="G3753" s="1" t="s">
        <v>51</v>
      </c>
      <c r="H3753" s="1" t="s">
        <v>565</v>
      </c>
      <c r="I3753">
        <v>10</v>
      </c>
      <c r="J3753">
        <v>23</v>
      </c>
      <c r="K3753">
        <v>0</v>
      </c>
      <c r="L3753" s="1" t="s">
        <v>1216</v>
      </c>
      <c r="N3753"/>
      <c r="O3753"/>
    </row>
    <row r="3754" spans="1:15" x14ac:dyDescent="0.25">
      <c r="A3754">
        <v>39.619759999999999</v>
      </c>
      <c r="B3754">
        <v>-104.8994</v>
      </c>
      <c r="C3754">
        <v>3</v>
      </c>
      <c r="D3754" s="2" t="d">
        <v>2019-04-28T17:30:58.99999975226819550</v>
      </c>
      <c r="E3754" s="1">
        <f>HOUR(US_Accidents_Dec20_updated3[[#This Row],[Start_Time]])</f>
        <v>17</v>
      </c>
      <c r="F3754" s="1">
        <f>MONTH(US_Accidents_Dec20_updated3[[#This Row],[Start_Time]])</f>
        <v>4</v>
      </c>
      <c r="G3754" s="1" t="s">
        <v>51</v>
      </c>
      <c r="H3754" s="1" t="s">
        <v>427</v>
      </c>
      <c r="I3754">
        <v>10</v>
      </c>
      <c r="J3754">
        <v>23</v>
      </c>
      <c r="K3754">
        <v>0</v>
      </c>
      <c r="L3754" s="1" t="s">
        <v>1216</v>
      </c>
      <c r="N3754"/>
      <c r="O3754"/>
    </row>
    <row r="3755" spans="1:15" x14ac:dyDescent="0.25">
      <c r="A3755">
        <v>39.725459999999998</v>
      </c>
      <c r="B3755">
        <v>-105.02535</v>
      </c>
      <c r="C3755">
        <v>3</v>
      </c>
      <c r="D3755" s="2" t="d">
        <v>2019-04-28T20:34:44.00000017136335425</v>
      </c>
      <c r="E3755" s="1">
        <f>HOUR(US_Accidents_Dec20_updated3[[#This Row],[Start_Time]])</f>
        <v>20</v>
      </c>
      <c r="F3755" s="1">
        <f>MONTH(US_Accidents_Dec20_updated3[[#This Row],[Start_Time]])</f>
        <v>4</v>
      </c>
      <c r="G3755" s="1" t="s">
        <v>53</v>
      </c>
      <c r="H3755" s="1" t="s">
        <v>2221</v>
      </c>
      <c r="I3755">
        <v>10</v>
      </c>
      <c r="J3755">
        <v>17</v>
      </c>
      <c r="K3755">
        <v>0</v>
      </c>
      <c r="L3755" s="1" t="s">
        <v>819</v>
      </c>
      <c r="N3755"/>
      <c r="O3755"/>
    </row>
    <row r="3756" spans="1:15" x14ac:dyDescent="0.25">
      <c r="A3756">
        <v>39.619759999999999</v>
      </c>
      <c r="B3756">
        <v>-104.8994</v>
      </c>
      <c r="C3756">
        <v>3</v>
      </c>
      <c r="D3756" s="2" t="d">
        <v>2019-04-28T17:54:59.00000004563480325</v>
      </c>
      <c r="E3756" s="1">
        <f>HOUR(US_Accidents_Dec20_updated3[[#This Row],[Start_Time]])</f>
        <v>17</v>
      </c>
      <c r="F3756" s="1">
        <f>MONTH(US_Accidents_Dec20_updated3[[#This Row],[Start_Time]])</f>
        <v>4</v>
      </c>
      <c r="G3756" s="1" t="s">
        <v>51</v>
      </c>
      <c r="H3756" s="1" t="s">
        <v>427</v>
      </c>
      <c r="I3756">
        <v>10</v>
      </c>
      <c r="J3756">
        <v>23</v>
      </c>
      <c r="K3756">
        <v>0</v>
      </c>
      <c r="L3756" s="1" t="s">
        <v>1216</v>
      </c>
      <c r="N3756"/>
      <c r="O3756"/>
    </row>
    <row r="3757" spans="1:15" x14ac:dyDescent="0.25">
      <c r="A3757">
        <v>39.655037</v>
      </c>
      <c r="B3757">
        <v>-102.82070899999999</v>
      </c>
      <c r="C3757">
        <v>4</v>
      </c>
      <c r="D3757" s="2" t="d">
        <v>2019-04-28T19:53:28.999999961815774200</v>
      </c>
      <c r="E3757" s="1">
        <f>HOUR(US_Accidents_Dec20_updated3[[#This Row],[Start_Time]])</f>
        <v>19</v>
      </c>
      <c r="F3757" s="1">
        <f>MONTH(US_Accidents_Dec20_updated3[[#This Row],[Start_Time]])</f>
        <v>4</v>
      </c>
      <c r="G3757" s="1" t="s">
        <v>51</v>
      </c>
      <c r="H3757" s="1" t="s">
        <v>3971</v>
      </c>
      <c r="I3757">
        <v>10</v>
      </c>
      <c r="J3757">
        <v>31</v>
      </c>
      <c r="K3757">
        <v>0</v>
      </c>
      <c r="L3757" s="1" t="s">
        <v>1208</v>
      </c>
      <c r="N3757"/>
      <c r="O3757"/>
    </row>
    <row r="3758" spans="1:15" x14ac:dyDescent="0.25">
      <c r="A3758">
        <v>39.654809999999998</v>
      </c>
      <c r="B3758">
        <v>-102.802184</v>
      </c>
      <c r="C3758">
        <v>4</v>
      </c>
      <c r="D3758" s="2" t="d">
        <v>2019-04-28T19:53:28.999999961815774200</v>
      </c>
      <c r="E3758" s="1">
        <f>HOUR(US_Accidents_Dec20_updated3[[#This Row],[Start_Time]])</f>
        <v>19</v>
      </c>
      <c r="F3758" s="1">
        <f>MONTH(US_Accidents_Dec20_updated3[[#This Row],[Start_Time]])</f>
        <v>4</v>
      </c>
      <c r="G3758" s="1" t="s">
        <v>51</v>
      </c>
      <c r="H3758" s="1" t="s">
        <v>2835</v>
      </c>
      <c r="I3758">
        <v>10</v>
      </c>
      <c r="J3758">
        <v>3</v>
      </c>
      <c r="K3758">
        <v>0</v>
      </c>
      <c r="L3758" s="1" t="s">
        <v>966</v>
      </c>
      <c r="N3758"/>
      <c r="O3758"/>
    </row>
    <row r="3759" spans="1:15" x14ac:dyDescent="0.25">
      <c r="A3759">
        <v>39.05247</v>
      </c>
      <c r="B3759">
        <v>-104.84873</v>
      </c>
      <c r="C3759">
        <v>3</v>
      </c>
      <c r="D3759" s="2" t="d">
        <v>2019-04-28T20:14:07.0000001834705475</v>
      </c>
      <c r="E3759" s="1">
        <f>HOUR(US_Accidents_Dec20_updated3[[#This Row],[Start_Time]])</f>
        <v>20</v>
      </c>
      <c r="F3759" s="1">
        <f>MONTH(US_Accidents_Dec20_updated3[[#This Row],[Start_Time]])</f>
        <v>4</v>
      </c>
      <c r="G3759" s="1" t="s">
        <v>51</v>
      </c>
      <c r="H3759" s="1" t="s">
        <v>2163</v>
      </c>
      <c r="I3759">
        <v>10</v>
      </c>
      <c r="J3759">
        <v>14</v>
      </c>
      <c r="K3759">
        <v>0</v>
      </c>
      <c r="L3759" s="1" t="s">
        <v>819</v>
      </c>
      <c r="N3759"/>
      <c r="O3759"/>
    </row>
    <row r="3760" spans="1:15" x14ac:dyDescent="0.25">
      <c r="A3760">
        <v>39.086689999999997</v>
      </c>
      <c r="B3760">
        <v>-104.86124</v>
      </c>
      <c r="C3760">
        <v>3</v>
      </c>
      <c r="D3760" s="2" t="d">
        <v>2019-04-28T21:51:58.99999987799673975</v>
      </c>
      <c r="E3760" s="1">
        <f>HOUR(US_Accidents_Dec20_updated3[[#This Row],[Start_Time]])</f>
        <v>21</v>
      </c>
      <c r="F3760" s="1">
        <f>MONTH(US_Accidents_Dec20_updated3[[#This Row],[Start_Time]])</f>
        <v>4</v>
      </c>
      <c r="G3760" s="1" t="s">
        <v>53</v>
      </c>
      <c r="H3760" s="1" t="s">
        <v>471</v>
      </c>
      <c r="I3760">
        <v>10</v>
      </c>
      <c r="J3760">
        <v>15</v>
      </c>
      <c r="K3760">
        <v>0</v>
      </c>
      <c r="L3760" s="1" t="s">
        <v>819</v>
      </c>
      <c r="N3760"/>
      <c r="O3760"/>
    </row>
    <row r="3761" spans="1:15" x14ac:dyDescent="0.25">
      <c r="A3761">
        <v>39.05247</v>
      </c>
      <c r="B3761">
        <v>-104.84873</v>
      </c>
      <c r="C3761">
        <v>3</v>
      </c>
      <c r="D3761" s="2" t="d">
        <v>2019-04-28T21:17:29.00000004563480325</v>
      </c>
      <c r="E3761" s="1">
        <f>HOUR(US_Accidents_Dec20_updated3[[#This Row],[Start_Time]])</f>
        <v>21</v>
      </c>
      <c r="F3761" s="1">
        <f>MONTH(US_Accidents_Dec20_updated3[[#This Row],[Start_Time]])</f>
        <v>4</v>
      </c>
      <c r="G3761" s="1" t="s">
        <v>53</v>
      </c>
      <c r="H3761" s="1" t="s">
        <v>2197</v>
      </c>
      <c r="I3761">
        <v>10</v>
      </c>
      <c r="J3761">
        <v>10</v>
      </c>
      <c r="K3761">
        <v>0</v>
      </c>
      <c r="L3761" s="1" t="s">
        <v>819</v>
      </c>
      <c r="N3761"/>
      <c r="O3761"/>
    </row>
    <row r="3762" spans="1:15" x14ac:dyDescent="0.25">
      <c r="A3762">
        <v>39.067182000000003</v>
      </c>
      <c r="B3762">
        <v>-104.856601</v>
      </c>
      <c r="C3762">
        <v>3</v>
      </c>
      <c r="D3762" s="2" t="d">
        <v>2019-04-28T21:15:58.99999975226819550</v>
      </c>
      <c r="E3762" s="1">
        <f>HOUR(US_Accidents_Dec20_updated3[[#This Row],[Start_Time]])</f>
        <v>21</v>
      </c>
      <c r="F3762" s="1">
        <f>MONTH(US_Accidents_Dec20_updated3[[#This Row],[Start_Time]])</f>
        <v>4</v>
      </c>
      <c r="G3762" s="1" t="s">
        <v>53</v>
      </c>
      <c r="H3762" s="1" t="s">
        <v>471</v>
      </c>
      <c r="I3762">
        <v>10</v>
      </c>
      <c r="J3762">
        <v>10</v>
      </c>
      <c r="K3762">
        <v>0</v>
      </c>
      <c r="L3762" s="1" t="s">
        <v>819</v>
      </c>
      <c r="N3762"/>
      <c r="O3762"/>
    </row>
    <row r="3763" spans="1:15" x14ac:dyDescent="0.25">
      <c r="A3763">
        <v>39.900221000000002</v>
      </c>
      <c r="B3763">
        <v>-104.988178</v>
      </c>
      <c r="C3763">
        <v>3</v>
      </c>
      <c r="D3763" s="2" t="d">
        <v>2019-04-28T21:25:44.0000000875443225</v>
      </c>
      <c r="E3763" s="1">
        <f>HOUR(US_Accidents_Dec20_updated3[[#This Row],[Start_Time]])</f>
        <v>21</v>
      </c>
      <c r="F3763" s="1">
        <f>MONTH(US_Accidents_Dec20_updated3[[#This Row],[Start_Time]])</f>
        <v>4</v>
      </c>
      <c r="G3763" s="1" t="s">
        <v>53</v>
      </c>
      <c r="H3763" s="1" t="s">
        <v>442</v>
      </c>
      <c r="I3763">
        <v>40</v>
      </c>
      <c r="J3763">
        <v>18</v>
      </c>
      <c r="K3763">
        <v>0</v>
      </c>
      <c r="L3763" s="1" t="s">
        <v>966</v>
      </c>
      <c r="N3763"/>
      <c r="O3763"/>
    </row>
    <row r="3764" spans="1:15" x14ac:dyDescent="0.25">
      <c r="A3764">
        <v>39.885438999999998</v>
      </c>
      <c r="B3764">
        <v>-104.98766999999999</v>
      </c>
      <c r="C3764">
        <v>3</v>
      </c>
      <c r="D3764" s="2" t="d">
        <v>2019-04-28T21:19:44.00000017136335425</v>
      </c>
      <c r="E3764" s="1">
        <f>HOUR(US_Accidents_Dec20_updated3[[#This Row],[Start_Time]])</f>
        <v>21</v>
      </c>
      <c r="F3764" s="1">
        <f>MONTH(US_Accidents_Dec20_updated3[[#This Row],[Start_Time]])</f>
        <v>4</v>
      </c>
      <c r="G3764" s="1" t="s">
        <v>53</v>
      </c>
      <c r="H3764" s="1" t="s">
        <v>442</v>
      </c>
      <c r="I3764">
        <v>40</v>
      </c>
      <c r="J3764">
        <v>14</v>
      </c>
      <c r="K3764">
        <v>0</v>
      </c>
      <c r="L3764" s="1" t="s">
        <v>1204</v>
      </c>
      <c r="N3764"/>
      <c r="O3764"/>
    </row>
    <row r="3765" spans="1:15" x14ac:dyDescent="0.25">
      <c r="A3765">
        <v>39.05247</v>
      </c>
      <c r="B3765">
        <v>-104.84873</v>
      </c>
      <c r="C3765">
        <v>3</v>
      </c>
      <c r="D3765" s="2" t="d">
        <v>2019-04-28T21:34:21.99999984819442050</v>
      </c>
      <c r="E3765" s="1">
        <f>HOUR(US_Accidents_Dec20_updated3[[#This Row],[Start_Time]])</f>
        <v>21</v>
      </c>
      <c r="F3765" s="1">
        <f>MONTH(US_Accidents_Dec20_updated3[[#This Row],[Start_Time]])</f>
        <v>4</v>
      </c>
      <c r="G3765" s="1" t="s">
        <v>53</v>
      </c>
      <c r="H3765" s="1" t="s">
        <v>2163</v>
      </c>
      <c r="I3765">
        <v>10</v>
      </c>
      <c r="J3765">
        <v>15</v>
      </c>
      <c r="K3765">
        <v>0</v>
      </c>
      <c r="L3765" s="1" t="s">
        <v>819</v>
      </c>
      <c r="N3765"/>
      <c r="O3765"/>
    </row>
    <row r="3766" spans="1:15" x14ac:dyDescent="0.25">
      <c r="A3766">
        <v>39.627630000000003</v>
      </c>
      <c r="B3766">
        <v>-106.06916</v>
      </c>
      <c r="C3766">
        <v>4</v>
      </c>
      <c r="D3766" s="2" t="d">
        <v>2019-04-28T22:07:44.000000129453837700</v>
      </c>
      <c r="E3766" s="1">
        <f>HOUR(US_Accidents_Dec20_updated3[[#This Row],[Start_Time]])</f>
        <v>22</v>
      </c>
      <c r="F3766" s="1">
        <f>MONTH(US_Accidents_Dec20_updated3[[#This Row],[Start_Time]])</f>
        <v>4</v>
      </c>
      <c r="G3766" s="1" t="s">
        <v>53</v>
      </c>
      <c r="H3766" s="1" t="s">
        <v>6103</v>
      </c>
      <c r="I3766">
        <v>2</v>
      </c>
      <c r="J3766">
        <v>0</v>
      </c>
      <c r="K3766">
        <v>0</v>
      </c>
      <c r="L3766" s="1" t="s">
        <v>1211</v>
      </c>
      <c r="N3766"/>
      <c r="O3766"/>
    </row>
    <row r="3767" spans="1:15" x14ac:dyDescent="0.25">
      <c r="A3767">
        <v>39.597934000000002</v>
      </c>
      <c r="B3767">
        <v>-106.269971</v>
      </c>
      <c r="C3767">
        <v>4</v>
      </c>
      <c r="D3767" s="2" t="d">
        <v>2019-04-29T07:21:14.99999986030161375</v>
      </c>
      <c r="E3767" s="1">
        <f>HOUR(US_Accidents_Dec20_updated3[[#This Row],[Start_Time]])</f>
        <v>7</v>
      </c>
      <c r="F3767" s="1">
        <f>MONTH(US_Accidents_Dec20_updated3[[#This Row],[Start_Time]])</f>
        <v>4</v>
      </c>
      <c r="G3767" s="1" t="s">
        <v>51</v>
      </c>
      <c r="H3767" s="1" t="s">
        <v>2936</v>
      </c>
      <c r="I3767">
        <v>0.5</v>
      </c>
      <c r="J3767">
        <v>3</v>
      </c>
      <c r="K3767">
        <v>0</v>
      </c>
      <c r="L3767" s="1" t="s">
        <v>1269</v>
      </c>
      <c r="N3767"/>
      <c r="O3767"/>
    </row>
    <row r="3768" spans="1:15" x14ac:dyDescent="0.25">
      <c r="A3768">
        <v>39.643427000000003</v>
      </c>
      <c r="B3768">
        <v>-106.30555699999999</v>
      </c>
      <c r="C3768">
        <v>4</v>
      </c>
      <c r="D3768" s="2" t="d">
        <v>2019-04-29T07:26:29.99999994412064550</v>
      </c>
      <c r="E3768" s="1">
        <f>HOUR(US_Accidents_Dec20_updated3[[#This Row],[Start_Time]])</f>
        <v>7</v>
      </c>
      <c r="F3768" s="1">
        <f>MONTH(US_Accidents_Dec20_updated3[[#This Row],[Start_Time]])</f>
        <v>4</v>
      </c>
      <c r="G3768" s="1" t="s">
        <v>51</v>
      </c>
      <c r="H3768" s="1" t="s">
        <v>2769</v>
      </c>
      <c r="I3768">
        <v>0.5</v>
      </c>
      <c r="J3768">
        <v>3</v>
      </c>
      <c r="K3768">
        <v>0</v>
      </c>
      <c r="L3768" s="1" t="s">
        <v>1269</v>
      </c>
      <c r="N3768"/>
      <c r="O3768"/>
    </row>
    <row r="3769" spans="1:15" x14ac:dyDescent="0.25">
      <c r="A3769">
        <v>39.597934000000002</v>
      </c>
      <c r="B3769">
        <v>-106.269971</v>
      </c>
      <c r="C3769">
        <v>3</v>
      </c>
      <c r="D3769" s="2" t="d">
        <v>2019-04-29T09:33:59.999999734573066125</v>
      </c>
      <c r="E3769" s="1">
        <f>HOUR(US_Accidents_Dec20_updated3[[#This Row],[Start_Time]])</f>
        <v>9</v>
      </c>
      <c r="F3769" s="1">
        <f>MONTH(US_Accidents_Dec20_updated3[[#This Row],[Start_Time]])</f>
        <v>4</v>
      </c>
      <c r="G3769" s="1" t="s">
        <v>51</v>
      </c>
      <c r="H3769" s="1" t="s">
        <v>2936</v>
      </c>
      <c r="I3769">
        <v>10</v>
      </c>
      <c r="J3769">
        <v>0</v>
      </c>
      <c r="K3769">
        <v>0</v>
      </c>
      <c r="L3769" s="1" t="s">
        <v>966</v>
      </c>
      <c r="N3769"/>
      <c r="O3769"/>
    </row>
    <row r="3770" spans="1:15" x14ac:dyDescent="0.25">
      <c r="A3770">
        <v>39.932127000000001</v>
      </c>
      <c r="B3770">
        <v>-104.84707899999999</v>
      </c>
      <c r="C3770">
        <v>3</v>
      </c>
      <c r="D3770" s="2" t="d">
        <v>2019-04-29T09:10:01.00000030361115900</v>
      </c>
      <c r="E3770" s="1">
        <f>HOUR(US_Accidents_Dec20_updated3[[#This Row],[Start_Time]])</f>
        <v>9</v>
      </c>
      <c r="F3770" s="1">
        <f>MONTH(US_Accidents_Dec20_updated3[[#This Row],[Start_Time]])</f>
        <v>4</v>
      </c>
      <c r="G3770" s="1" t="s">
        <v>51</v>
      </c>
      <c r="H3770" s="1" t="s">
        <v>5320</v>
      </c>
      <c r="I3770">
        <v>10</v>
      </c>
      <c r="J3770">
        <v>7</v>
      </c>
      <c r="K3770">
        <v>0</v>
      </c>
      <c r="L3770" s="1" t="s">
        <v>966</v>
      </c>
      <c r="N3770"/>
      <c r="O3770"/>
    </row>
    <row r="3771" spans="1:15" x14ac:dyDescent="0.25">
      <c r="A3771">
        <v>39.545546000000002</v>
      </c>
      <c r="B3771">
        <v>-105.036449</v>
      </c>
      <c r="C3771">
        <v>3</v>
      </c>
      <c r="D3771" s="2" t="d">
        <v>2019-04-29T09:10:01.00000030361115900</v>
      </c>
      <c r="E3771" s="1">
        <f>HOUR(US_Accidents_Dec20_updated3[[#This Row],[Start_Time]])</f>
        <v>9</v>
      </c>
      <c r="F3771" s="1">
        <f>MONTH(US_Accidents_Dec20_updated3[[#This Row],[Start_Time]])</f>
        <v>4</v>
      </c>
      <c r="G3771" s="1" t="s">
        <v>51</v>
      </c>
      <c r="H3771" s="1" t="s">
        <v>6732</v>
      </c>
      <c r="I3771">
        <v>10</v>
      </c>
      <c r="J3771">
        <v>7</v>
      </c>
      <c r="K3771">
        <v>0</v>
      </c>
      <c r="L3771" s="1" t="s">
        <v>966</v>
      </c>
      <c r="N3771"/>
      <c r="O3771"/>
    </row>
    <row r="3772" spans="1:15" x14ac:dyDescent="0.25">
      <c r="A3772">
        <v>39.700429999999997</v>
      </c>
      <c r="B3772">
        <v>-104.8292</v>
      </c>
      <c r="C3772">
        <v>3</v>
      </c>
      <c r="D3772" s="2" t="d">
        <v>2019-04-29T12:04:00.00000015366822150</v>
      </c>
      <c r="E3772" s="1">
        <f>HOUR(US_Accidents_Dec20_updated3[[#This Row],[Start_Time]])</f>
        <v>12</v>
      </c>
      <c r="F3772" s="1">
        <f>MONTH(US_Accidents_Dec20_updated3[[#This Row],[Start_Time]])</f>
        <v>4</v>
      </c>
      <c r="G3772" s="1" t="s">
        <v>51</v>
      </c>
      <c r="H3772" s="1" t="s">
        <v>587</v>
      </c>
      <c r="I3772">
        <v>10</v>
      </c>
      <c r="J3772">
        <v>7</v>
      </c>
      <c r="K3772">
        <v>0</v>
      </c>
      <c r="L3772" s="1" t="s">
        <v>966</v>
      </c>
      <c r="N3772"/>
      <c r="O3772"/>
    </row>
    <row r="3773" spans="1:15" x14ac:dyDescent="0.25">
      <c r="A3773">
        <v>38.020676999999999</v>
      </c>
      <c r="B3773">
        <v>-103.445481</v>
      </c>
      <c r="C3773">
        <v>3</v>
      </c>
      <c r="D3773" s="2" t="d">
        <v>2019-04-29T13:49:47.00000024400651375</v>
      </c>
      <c r="E3773" s="1">
        <f>HOUR(US_Accidents_Dec20_updated3[[#This Row],[Start_Time]])</f>
        <v>13</v>
      </c>
      <c r="F3773" s="1">
        <f>MONTH(US_Accidents_Dec20_updated3[[#This Row],[Start_Time]])</f>
        <v>4</v>
      </c>
      <c r="G3773" s="1" t="s">
        <v>51</v>
      </c>
      <c r="H3773" s="1" t="s">
        <v>7823</v>
      </c>
      <c r="I3773">
        <v>10</v>
      </c>
      <c r="J3773">
        <v>12</v>
      </c>
      <c r="K3773">
        <v>0</v>
      </c>
      <c r="L3773" s="1" t="s">
        <v>1068</v>
      </c>
      <c r="N3773"/>
      <c r="O3773"/>
    </row>
    <row r="3774" spans="1:15" x14ac:dyDescent="0.25">
      <c r="A3774">
        <v>38.022736999999999</v>
      </c>
      <c r="B3774">
        <v>-103.443296</v>
      </c>
      <c r="C3774">
        <v>3</v>
      </c>
      <c r="D3774" s="2" t="d">
        <v>2019-04-29T13:49:47.00000024400651375</v>
      </c>
      <c r="E3774" s="1">
        <f>HOUR(US_Accidents_Dec20_updated3[[#This Row],[Start_Time]])</f>
        <v>13</v>
      </c>
      <c r="F3774" s="1">
        <f>MONTH(US_Accidents_Dec20_updated3[[#This Row],[Start_Time]])</f>
        <v>4</v>
      </c>
      <c r="G3774" s="1" t="s">
        <v>51</v>
      </c>
      <c r="H3774" s="1" t="s">
        <v>7826</v>
      </c>
      <c r="I3774">
        <v>10</v>
      </c>
      <c r="J3774">
        <v>12</v>
      </c>
      <c r="K3774">
        <v>0</v>
      </c>
      <c r="L3774" s="1" t="s">
        <v>1068</v>
      </c>
      <c r="N3774"/>
      <c r="O3774"/>
    </row>
    <row r="3775" spans="1:15" x14ac:dyDescent="0.25">
      <c r="A3775">
        <v>38.020676999999999</v>
      </c>
      <c r="B3775">
        <v>-103.445481</v>
      </c>
      <c r="C3775">
        <v>3</v>
      </c>
      <c r="D3775" s="2" t="d">
        <v>2019-04-29T15:54:14.00000000372529075</v>
      </c>
      <c r="E3775" s="1">
        <f>HOUR(US_Accidents_Dec20_updated3[[#This Row],[Start_Time]])</f>
        <v>15</v>
      </c>
      <c r="F3775" s="1">
        <f>MONTH(US_Accidents_Dec20_updated3[[#This Row],[Start_Time]])</f>
        <v>4</v>
      </c>
      <c r="G3775" s="1" t="s">
        <v>51</v>
      </c>
      <c r="H3775" s="1" t="s">
        <v>7823</v>
      </c>
      <c r="I3775">
        <v>10</v>
      </c>
      <c r="J3775">
        <v>12</v>
      </c>
      <c r="K3775">
        <v>0</v>
      </c>
      <c r="L3775" s="1" t="s">
        <v>1068</v>
      </c>
      <c r="N3775"/>
      <c r="O3775"/>
    </row>
    <row r="3776" spans="1:15" x14ac:dyDescent="0.25">
      <c r="A3776">
        <v>39.802169999999997</v>
      </c>
      <c r="B3776">
        <v>-104.93567</v>
      </c>
      <c r="C3776">
        <v>3</v>
      </c>
      <c r="D3776" s="2" t="d">
        <v>2019-04-29T14:34:01.9999997830018425</v>
      </c>
      <c r="E3776" s="1">
        <f>HOUR(US_Accidents_Dec20_updated3[[#This Row],[Start_Time]])</f>
        <v>14</v>
      </c>
      <c r="F3776" s="1">
        <f>MONTH(US_Accidents_Dec20_updated3[[#This Row],[Start_Time]])</f>
        <v>4</v>
      </c>
      <c r="G3776" s="1" t="s">
        <v>51</v>
      </c>
      <c r="H3776" s="1" t="s">
        <v>532</v>
      </c>
      <c r="I3776">
        <v>10</v>
      </c>
      <c r="J3776">
        <v>10</v>
      </c>
      <c r="K3776">
        <v>0</v>
      </c>
      <c r="L3776" s="1" t="s">
        <v>819</v>
      </c>
      <c r="N3776"/>
      <c r="O3776"/>
    </row>
    <row r="3777" spans="1:15" x14ac:dyDescent="0.25">
      <c r="A3777">
        <v>39.798340000000003</v>
      </c>
      <c r="B3777">
        <v>-104.93092</v>
      </c>
      <c r="C3777">
        <v>3</v>
      </c>
      <c r="D3777" s="2" t="d">
        <v>2019-04-29T16:02:30.99999988451600025</v>
      </c>
      <c r="E3777" s="1">
        <f>HOUR(US_Accidents_Dec20_updated3[[#This Row],[Start_Time]])</f>
        <v>16</v>
      </c>
      <c r="F3777" s="1">
        <f>MONTH(US_Accidents_Dec20_updated3[[#This Row],[Start_Time]])</f>
        <v>4</v>
      </c>
      <c r="G3777" s="1" t="s">
        <v>51</v>
      </c>
      <c r="H3777" s="1" t="s">
        <v>2338</v>
      </c>
      <c r="I3777">
        <v>10</v>
      </c>
      <c r="J3777">
        <v>9</v>
      </c>
      <c r="K3777">
        <v>0</v>
      </c>
      <c r="L3777" s="1" t="s">
        <v>819</v>
      </c>
      <c r="N3777"/>
      <c r="O3777"/>
    </row>
    <row r="3778" spans="1:15" x14ac:dyDescent="0.25">
      <c r="A3778">
        <v>39.798340000000003</v>
      </c>
      <c r="B3778">
        <v>-104.93092</v>
      </c>
      <c r="C3778">
        <v>2</v>
      </c>
      <c r="D3778" s="2" t="d">
        <v>2019-04-29T16:02:30.99999988451600025</v>
      </c>
      <c r="E3778" s="1">
        <f>HOUR(US_Accidents_Dec20_updated3[[#This Row],[Start_Time]])</f>
        <v>16</v>
      </c>
      <c r="F3778" s="1">
        <f>MONTH(US_Accidents_Dec20_updated3[[#This Row],[Start_Time]])</f>
        <v>4</v>
      </c>
      <c r="G3778" s="1" t="s">
        <v>51</v>
      </c>
      <c r="H3778" s="1" t="s">
        <v>9426</v>
      </c>
      <c r="I3778">
        <v>10</v>
      </c>
      <c r="J3778">
        <v>9</v>
      </c>
      <c r="K3778">
        <v>0</v>
      </c>
      <c r="L3778" s="1" t="s">
        <v>819</v>
      </c>
      <c r="N3778"/>
      <c r="O3778"/>
    </row>
    <row r="3779" spans="1:15" x14ac:dyDescent="0.25">
      <c r="A3779">
        <v>39.630034999999999</v>
      </c>
      <c r="B3779">
        <v>-104.905278</v>
      </c>
      <c r="C3779">
        <v>3</v>
      </c>
      <c r="D3779" s="2" t="d">
        <v>2019-04-29T17:28:01.00000026170164650</v>
      </c>
      <c r="E3779" s="1">
        <f>HOUR(US_Accidents_Dec20_updated3[[#This Row],[Start_Time]])</f>
        <v>17</v>
      </c>
      <c r="F3779" s="1">
        <f>MONTH(US_Accidents_Dec20_updated3[[#This Row],[Start_Time]])</f>
        <v>4</v>
      </c>
      <c r="G3779" s="1" t="s">
        <v>51</v>
      </c>
      <c r="H3779" s="1" t="s">
        <v>221</v>
      </c>
      <c r="I3779">
        <v>10</v>
      </c>
      <c r="J3779">
        <v>8</v>
      </c>
      <c r="K3779">
        <v>0</v>
      </c>
      <c r="L3779" s="1" t="s">
        <v>966</v>
      </c>
      <c r="N3779"/>
      <c r="O3779"/>
    </row>
    <row r="3780" spans="1:15" x14ac:dyDescent="0.25">
      <c r="A3780">
        <v>40.174925000000002</v>
      </c>
      <c r="B3780">
        <v>-104.97996999999999</v>
      </c>
      <c r="C3780">
        <v>3</v>
      </c>
      <c r="D3780" s="2" t="d">
        <v>2019-04-29T17:01:45.99999984260648775</v>
      </c>
      <c r="E3780" s="1">
        <f>HOUR(US_Accidents_Dec20_updated3[[#This Row],[Start_Time]])</f>
        <v>17</v>
      </c>
      <c r="F3780" s="1">
        <f>MONTH(US_Accidents_Dec20_updated3[[#This Row],[Start_Time]])</f>
        <v>4</v>
      </c>
      <c r="G3780" s="1" t="s">
        <v>51</v>
      </c>
      <c r="H3780" s="1" t="s">
        <v>537</v>
      </c>
      <c r="I3780">
        <v>1</v>
      </c>
      <c r="J3780">
        <v>0</v>
      </c>
      <c r="K3780">
        <v>0</v>
      </c>
      <c r="L3780" s="1" t="s">
        <v>1211</v>
      </c>
      <c r="N3780"/>
      <c r="O3780"/>
    </row>
    <row r="3781" spans="1:15" x14ac:dyDescent="0.25">
      <c r="A3781">
        <v>40.199032000000003</v>
      </c>
      <c r="B3781">
        <v>-104.98038</v>
      </c>
      <c r="C3781">
        <v>3</v>
      </c>
      <c r="D3781" s="2" t="d">
        <v>2019-04-29T17:29:30.99999992642551950</v>
      </c>
      <c r="E3781" s="1">
        <f>HOUR(US_Accidents_Dec20_updated3[[#This Row],[Start_Time]])</f>
        <v>17</v>
      </c>
      <c r="F3781" s="1">
        <f>MONTH(US_Accidents_Dec20_updated3[[#This Row],[Start_Time]])</f>
        <v>4</v>
      </c>
      <c r="G3781" s="1" t="s">
        <v>51</v>
      </c>
      <c r="H3781" s="1" t="s">
        <v>4951</v>
      </c>
      <c r="I3781">
        <v>5</v>
      </c>
      <c r="J3781">
        <v>0</v>
      </c>
      <c r="K3781">
        <v>0</v>
      </c>
      <c r="L3781" s="1" t="s">
        <v>1211</v>
      </c>
      <c r="N3781"/>
      <c r="O3781"/>
    </row>
    <row r="3782" spans="1:15" x14ac:dyDescent="0.25">
      <c r="A3782">
        <v>39.63541</v>
      </c>
      <c r="B3782">
        <v>-104.90282000000001</v>
      </c>
      <c r="C3782">
        <v>2</v>
      </c>
      <c r="D3782" s="2" t="d">
        <v>2019-04-29T17:25:01.00000030361115900</v>
      </c>
      <c r="E3782" s="1">
        <f>HOUR(US_Accidents_Dec20_updated3[[#This Row],[Start_Time]])</f>
        <v>17</v>
      </c>
      <c r="F3782" s="1">
        <f>MONTH(US_Accidents_Dec20_updated3[[#This Row],[Start_Time]])</f>
        <v>4</v>
      </c>
      <c r="G3782" s="1" t="s">
        <v>51</v>
      </c>
      <c r="H3782" s="1" t="s">
        <v>9428</v>
      </c>
      <c r="I3782">
        <v>10</v>
      </c>
      <c r="J3782">
        <v>8</v>
      </c>
      <c r="K3782">
        <v>0</v>
      </c>
      <c r="L3782" s="1" t="s">
        <v>966</v>
      </c>
      <c r="N3782"/>
      <c r="O3782"/>
    </row>
    <row r="3783" spans="1:15" x14ac:dyDescent="0.25">
      <c r="A3783">
        <v>39.636229999999998</v>
      </c>
      <c r="B3783">
        <v>-104.89446</v>
      </c>
      <c r="C3783">
        <v>2</v>
      </c>
      <c r="D3783" s="2" t="d">
        <v>2019-04-29T18:07:00.99999971687793675</v>
      </c>
      <c r="E3783" s="1">
        <f>HOUR(US_Accidents_Dec20_updated3[[#This Row],[Start_Time]])</f>
        <v>18</v>
      </c>
      <c r="F3783" s="1">
        <f>MONTH(US_Accidents_Dec20_updated3[[#This Row],[Start_Time]])</f>
        <v>4</v>
      </c>
      <c r="G3783" s="1" t="s">
        <v>51</v>
      </c>
      <c r="H3783" s="1" t="s">
        <v>9428</v>
      </c>
      <c r="I3783">
        <v>2</v>
      </c>
      <c r="J3783">
        <v>8</v>
      </c>
      <c r="K3783">
        <v>0</v>
      </c>
      <c r="L3783" s="1" t="s">
        <v>966</v>
      </c>
      <c r="N3783"/>
      <c r="O3783"/>
    </row>
    <row r="3784" spans="1:15" x14ac:dyDescent="0.25">
      <c r="A3784">
        <v>39.636330000000001</v>
      </c>
      <c r="B3784">
        <v>-104.89404</v>
      </c>
      <c r="C3784">
        <v>2</v>
      </c>
      <c r="D3784" s="2" t="d">
        <v>2019-04-29T18:07:00.99999971687793675</v>
      </c>
      <c r="E3784" s="1">
        <f>HOUR(US_Accidents_Dec20_updated3[[#This Row],[Start_Time]])</f>
        <v>18</v>
      </c>
      <c r="F3784" s="1">
        <f>MONTH(US_Accidents_Dec20_updated3[[#This Row],[Start_Time]])</f>
        <v>4</v>
      </c>
      <c r="G3784" s="1" t="s">
        <v>51</v>
      </c>
      <c r="H3784" s="1" t="s">
        <v>9432</v>
      </c>
      <c r="I3784">
        <v>2</v>
      </c>
      <c r="J3784">
        <v>8</v>
      </c>
      <c r="K3784">
        <v>0</v>
      </c>
      <c r="L3784" s="1" t="s">
        <v>966</v>
      </c>
      <c r="N3784"/>
      <c r="O3784"/>
    </row>
    <row r="3785" spans="1:15" x14ac:dyDescent="0.25">
      <c r="A3785">
        <v>39.694220000000001</v>
      </c>
      <c r="B3785">
        <v>-105.73004</v>
      </c>
      <c r="C3785">
        <v>2</v>
      </c>
      <c r="D3785" s="2" t="d">
        <v>2019-04-29T18:24:59.99999986030161375</v>
      </c>
      <c r="E3785" s="1">
        <f>HOUR(US_Accidents_Dec20_updated3[[#This Row],[Start_Time]])</f>
        <v>18</v>
      </c>
      <c r="F3785" s="1">
        <f>MONTH(US_Accidents_Dec20_updated3[[#This Row],[Start_Time]])</f>
        <v>4</v>
      </c>
      <c r="G3785" s="1" t="s">
        <v>51</v>
      </c>
      <c r="H3785" s="1" t="s">
        <v>9434</v>
      </c>
      <c r="I3785">
        <v>1</v>
      </c>
      <c r="J3785">
        <v>10</v>
      </c>
      <c r="K3785">
        <v>0</v>
      </c>
      <c r="L3785" s="1" t="s">
        <v>1269</v>
      </c>
      <c r="N3785"/>
      <c r="O3785"/>
    </row>
    <row r="3786" spans="1:15" x14ac:dyDescent="0.25">
      <c r="A3786">
        <v>39.630034999999999</v>
      </c>
      <c r="B3786">
        <v>-104.905278</v>
      </c>
      <c r="C3786">
        <v>3</v>
      </c>
      <c r="D3786" s="2" t="d">
        <v>2019-04-29T17:51:59.99999969266355025</v>
      </c>
      <c r="E3786" s="1">
        <f>HOUR(US_Accidents_Dec20_updated3[[#This Row],[Start_Time]])</f>
        <v>17</v>
      </c>
      <c r="F3786" s="1">
        <f>MONTH(US_Accidents_Dec20_updated3[[#This Row],[Start_Time]])</f>
        <v>4</v>
      </c>
      <c r="G3786" s="1" t="s">
        <v>51</v>
      </c>
      <c r="H3786" s="1" t="s">
        <v>221</v>
      </c>
      <c r="I3786">
        <v>10</v>
      </c>
      <c r="J3786">
        <v>8</v>
      </c>
      <c r="K3786">
        <v>0</v>
      </c>
      <c r="L3786" s="1" t="s">
        <v>966</v>
      </c>
      <c r="N3786"/>
      <c r="O3786"/>
    </row>
    <row r="3787" spans="1:15" x14ac:dyDescent="0.25">
      <c r="A3787">
        <v>40.174925000000002</v>
      </c>
      <c r="B3787">
        <v>-104.97996999999999</v>
      </c>
      <c r="C3787">
        <v>3</v>
      </c>
      <c r="D3787" s="2" t="d">
        <v>2019-04-29T18:00:14.000000129453837700</v>
      </c>
      <c r="E3787" s="1">
        <f>HOUR(US_Accidents_Dec20_updated3[[#This Row],[Start_Time]])</f>
        <v>18</v>
      </c>
      <c r="F3787" s="1">
        <f>MONTH(US_Accidents_Dec20_updated3[[#This Row],[Start_Time]])</f>
        <v>4</v>
      </c>
      <c r="G3787" s="1" t="s">
        <v>51</v>
      </c>
      <c r="H3787" s="1" t="s">
        <v>537</v>
      </c>
      <c r="I3787">
        <v>5</v>
      </c>
      <c r="J3787">
        <v>0</v>
      </c>
      <c r="K3787">
        <v>0.01</v>
      </c>
      <c r="L3787" s="1" t="s">
        <v>1211</v>
      </c>
      <c r="N3787"/>
      <c r="O3787"/>
    </row>
    <row r="3788" spans="1:15" x14ac:dyDescent="0.25">
      <c r="A3788">
        <v>40.199032000000003</v>
      </c>
      <c r="B3788">
        <v>-104.98038</v>
      </c>
      <c r="C3788">
        <v>3</v>
      </c>
      <c r="D3788" s="2" t="d">
        <v>2019-04-29T18:09:14.00000000372529075</v>
      </c>
      <c r="E3788" s="1">
        <f>HOUR(US_Accidents_Dec20_updated3[[#This Row],[Start_Time]])</f>
        <v>18</v>
      </c>
      <c r="F3788" s="1">
        <f>MONTH(US_Accidents_Dec20_updated3[[#This Row],[Start_Time]])</f>
        <v>4</v>
      </c>
      <c r="G3788" s="1" t="s">
        <v>51</v>
      </c>
      <c r="H3788" s="1" t="s">
        <v>4951</v>
      </c>
      <c r="I3788">
        <v>2</v>
      </c>
      <c r="J3788">
        <v>0</v>
      </c>
      <c r="K3788">
        <v>0.01</v>
      </c>
      <c r="L3788" s="1" t="s">
        <v>1211</v>
      </c>
      <c r="N3788"/>
      <c r="O3788"/>
    </row>
    <row r="3789" spans="1:15" x14ac:dyDescent="0.25">
      <c r="A3789">
        <v>40.199032000000003</v>
      </c>
      <c r="B3789">
        <v>-104.98038</v>
      </c>
      <c r="C3789">
        <v>3</v>
      </c>
      <c r="D3789" s="2" t="d">
        <v>2019-04-29T19:07:44.999999734573066125</v>
      </c>
      <c r="E3789" s="1">
        <f>HOUR(US_Accidents_Dec20_updated3[[#This Row],[Start_Time]])</f>
        <v>19</v>
      </c>
      <c r="F3789" s="1">
        <f>MONTH(US_Accidents_Dec20_updated3[[#This Row],[Start_Time]])</f>
        <v>4</v>
      </c>
      <c r="G3789" s="1" t="s">
        <v>51</v>
      </c>
      <c r="H3789" s="1" t="s">
        <v>4951</v>
      </c>
      <c r="I3789">
        <v>3</v>
      </c>
      <c r="J3789">
        <v>0</v>
      </c>
      <c r="K3789">
        <v>0</v>
      </c>
      <c r="L3789" s="1" t="s">
        <v>1211</v>
      </c>
      <c r="N3789"/>
      <c r="O3789"/>
    </row>
    <row r="3790" spans="1:15" x14ac:dyDescent="0.25">
      <c r="A3790">
        <v>39.779690000000002</v>
      </c>
      <c r="B3790">
        <v>-104.971915</v>
      </c>
      <c r="C3790">
        <v>3</v>
      </c>
      <c r="D3790" s="2" t="d">
        <v>2019-04-29T18:40:00.0000002793967725</v>
      </c>
      <c r="E3790" s="1">
        <f>HOUR(US_Accidents_Dec20_updated3[[#This Row],[Start_Time]])</f>
        <v>18</v>
      </c>
      <c r="F3790" s="1">
        <f>MONTH(US_Accidents_Dec20_updated3[[#This Row],[Start_Time]])</f>
        <v>4</v>
      </c>
      <c r="G3790" s="1" t="s">
        <v>51</v>
      </c>
      <c r="H3790" s="1" t="s">
        <v>1133</v>
      </c>
      <c r="I3790">
        <v>1</v>
      </c>
      <c r="J3790">
        <v>0</v>
      </c>
      <c r="K3790">
        <v>0</v>
      </c>
      <c r="L3790" s="1" t="s">
        <v>1211</v>
      </c>
      <c r="N3790"/>
      <c r="O3790"/>
    </row>
    <row r="3791" spans="1:15" x14ac:dyDescent="0.25">
      <c r="A3791">
        <v>39.78002</v>
      </c>
      <c r="B3791">
        <v>-104.9593</v>
      </c>
      <c r="C3791">
        <v>2</v>
      </c>
      <c r="D3791" s="2" t="d">
        <v>2019-04-29T20:02:30.00000006984918975</v>
      </c>
      <c r="E3791" s="1">
        <f>HOUR(US_Accidents_Dec20_updated3[[#This Row],[Start_Time]])</f>
        <v>20</v>
      </c>
      <c r="F3791" s="1">
        <f>MONTH(US_Accidents_Dec20_updated3[[#This Row],[Start_Time]])</f>
        <v>4</v>
      </c>
      <c r="G3791" s="1" t="s">
        <v>51</v>
      </c>
      <c r="H3791" s="1" t="s">
        <v>9436</v>
      </c>
      <c r="I3791">
        <v>5</v>
      </c>
      <c r="J3791">
        <v>3</v>
      </c>
      <c r="K3791">
        <v>0</v>
      </c>
      <c r="L3791" s="1" t="s">
        <v>966</v>
      </c>
      <c r="N3791"/>
      <c r="O3791"/>
    </row>
    <row r="3792" spans="1:15" x14ac:dyDescent="0.25">
      <c r="A3792">
        <v>39.780791999999998</v>
      </c>
      <c r="B3792">
        <v>-104.992666</v>
      </c>
      <c r="C3792">
        <v>3</v>
      </c>
      <c r="D3792" s="2" t="d">
        <v>2019-04-01T00:30:35.99999982398003400</v>
      </c>
      <c r="E3792" s="1">
        <f>HOUR(US_Accidents_Dec20_updated3[[#This Row],[Start_Time]])</f>
        <v>0</v>
      </c>
      <c r="F3792" s="1">
        <f>MONTH(US_Accidents_Dec20_updated3[[#This Row],[Start_Time]])</f>
        <v>4</v>
      </c>
      <c r="G3792" s="1" t="s">
        <v>53</v>
      </c>
      <c r="H3792" s="1" t="s">
        <v>567</v>
      </c>
      <c r="I3792">
        <v>10</v>
      </c>
      <c r="J3792">
        <v>0</v>
      </c>
      <c r="K3792">
        <v>0</v>
      </c>
      <c r="L3792" s="1" t="s">
        <v>50</v>
      </c>
      <c r="N3792"/>
      <c r="O3792"/>
    </row>
    <row r="3793" spans="1:15" x14ac:dyDescent="0.25">
      <c r="A3793">
        <v>39.562190000000001</v>
      </c>
      <c r="B3793">
        <v>-105.0158</v>
      </c>
      <c r="C3793">
        <v>3</v>
      </c>
      <c r="D3793" s="2" t="d">
        <v>2019-04-01T06:48:36.00000020116567350</v>
      </c>
      <c r="E3793" s="1">
        <f>HOUR(US_Accidents_Dec20_updated3[[#This Row],[Start_Time]])</f>
        <v>6</v>
      </c>
      <c r="F3793" s="1">
        <f>MONTH(US_Accidents_Dec20_updated3[[#This Row],[Start_Time]])</f>
        <v>4</v>
      </c>
      <c r="G3793" s="1" t="s">
        <v>51</v>
      </c>
      <c r="H3793" s="1" t="s">
        <v>430</v>
      </c>
      <c r="I3793">
        <v>10</v>
      </c>
      <c r="J3793">
        <v>5</v>
      </c>
      <c r="K3793">
        <v>0</v>
      </c>
      <c r="L3793" s="1" t="s">
        <v>1068</v>
      </c>
      <c r="N3793"/>
      <c r="O3793"/>
    </row>
    <row r="3794" spans="1:15" x14ac:dyDescent="0.25">
      <c r="A3794">
        <v>39.562190000000001</v>
      </c>
      <c r="B3794">
        <v>-105.0158</v>
      </c>
      <c r="C3794">
        <v>4</v>
      </c>
      <c r="D3794" s="2" t="d">
        <v>2019-04-01T06:59:08.00000020768493400</v>
      </c>
      <c r="E3794" s="1">
        <f>HOUR(US_Accidents_Dec20_updated3[[#This Row],[Start_Time]])</f>
        <v>6</v>
      </c>
      <c r="F3794" s="1">
        <f>MONTH(US_Accidents_Dec20_updated3[[#This Row],[Start_Time]])</f>
        <v>4</v>
      </c>
      <c r="G3794" s="1" t="s">
        <v>51</v>
      </c>
      <c r="H3794" s="1" t="s">
        <v>1749</v>
      </c>
      <c r="I3794">
        <v>10</v>
      </c>
      <c r="J3794">
        <v>5</v>
      </c>
      <c r="K3794">
        <v>0</v>
      </c>
      <c r="L3794" s="1" t="s">
        <v>1068</v>
      </c>
      <c r="N3794"/>
      <c r="O3794"/>
    </row>
    <row r="3795" spans="1:15" x14ac:dyDescent="0.25">
      <c r="A3795">
        <v>39.885438999999998</v>
      </c>
      <c r="B3795">
        <v>-104.98766999999999</v>
      </c>
      <c r="C3795">
        <v>3</v>
      </c>
      <c r="D3795" s="2" t="d">
        <v>2019-04-01T06:42:36.00000028498470525</v>
      </c>
      <c r="E3795" s="1">
        <f>HOUR(US_Accidents_Dec20_updated3[[#This Row],[Start_Time]])</f>
        <v>6</v>
      </c>
      <c r="F3795" s="1">
        <f>MONTH(US_Accidents_Dec20_updated3[[#This Row],[Start_Time]])</f>
        <v>4</v>
      </c>
      <c r="G3795" s="1" t="s">
        <v>51</v>
      </c>
      <c r="H3795" s="1" t="s">
        <v>442</v>
      </c>
      <c r="I3795">
        <v>10</v>
      </c>
      <c r="J3795">
        <v>5</v>
      </c>
      <c r="K3795">
        <v>0</v>
      </c>
      <c r="L3795" s="1" t="s">
        <v>819</v>
      </c>
      <c r="N3795"/>
      <c r="O3795"/>
    </row>
    <row r="3796" spans="1:15" x14ac:dyDescent="0.25">
      <c r="A3796">
        <v>39.824679000000003</v>
      </c>
      <c r="B3796">
        <v>-104.965429</v>
      </c>
      <c r="C3796">
        <v>3</v>
      </c>
      <c r="D3796" s="2" t="d">
        <v>2019-04-01T07:30:38.000000081956386375</v>
      </c>
      <c r="E3796" s="1">
        <f>HOUR(US_Accidents_Dec20_updated3[[#This Row],[Start_Time]])</f>
        <v>7</v>
      </c>
      <c r="F3796" s="1">
        <f>MONTH(US_Accidents_Dec20_updated3[[#This Row],[Start_Time]])</f>
        <v>4</v>
      </c>
      <c r="G3796" s="1" t="s">
        <v>51</v>
      </c>
      <c r="H3796" s="1" t="s">
        <v>150</v>
      </c>
      <c r="I3796">
        <v>10</v>
      </c>
      <c r="J3796">
        <v>0</v>
      </c>
      <c r="K3796">
        <v>0</v>
      </c>
      <c r="L3796" s="1" t="s">
        <v>819</v>
      </c>
      <c r="N3796"/>
      <c r="O3796"/>
    </row>
    <row r="3797" spans="1:15" x14ac:dyDescent="0.25">
      <c r="A3797">
        <v>39.941180000000003</v>
      </c>
      <c r="B3797">
        <v>-105.13984000000001</v>
      </c>
      <c r="C3797">
        <v>3</v>
      </c>
      <c r="D3797" s="2" t="d">
        <v>2019-04-01T07:48:37.99999983049929450</v>
      </c>
      <c r="E3797" s="1">
        <f>HOUR(US_Accidents_Dec20_updated3[[#This Row],[Start_Time]])</f>
        <v>7</v>
      </c>
      <c r="F3797" s="1">
        <f>MONTH(US_Accidents_Dec20_updated3[[#This Row],[Start_Time]])</f>
        <v>4</v>
      </c>
      <c r="G3797" s="1" t="s">
        <v>51</v>
      </c>
      <c r="H3797" s="1" t="s">
        <v>538</v>
      </c>
      <c r="I3797">
        <v>10</v>
      </c>
      <c r="J3797">
        <v>0</v>
      </c>
      <c r="K3797">
        <v>0</v>
      </c>
      <c r="L3797" s="1" t="s">
        <v>819</v>
      </c>
      <c r="N3797"/>
      <c r="O3797"/>
    </row>
    <row r="3798" spans="1:15" x14ac:dyDescent="0.25">
      <c r="A3798">
        <v>39.778359999999999</v>
      </c>
      <c r="B3798">
        <v>-104.89577300000001</v>
      </c>
      <c r="C3798">
        <v>3</v>
      </c>
      <c r="D3798" s="2" t="d">
        <v>2019-04-01T10:00:37.00000026728957925</v>
      </c>
      <c r="E3798" s="1">
        <f>HOUR(US_Accidents_Dec20_updated3[[#This Row],[Start_Time]])</f>
        <v>10</v>
      </c>
      <c r="F3798" s="1">
        <f>MONTH(US_Accidents_Dec20_updated3[[#This Row],[Start_Time]])</f>
        <v>4</v>
      </c>
      <c r="G3798" s="1" t="s">
        <v>51</v>
      </c>
      <c r="H3798" s="1" t="s">
        <v>417</v>
      </c>
      <c r="I3798">
        <v>10</v>
      </c>
      <c r="J3798">
        <v>5</v>
      </c>
      <c r="K3798">
        <v>0</v>
      </c>
      <c r="L3798" s="1" t="s">
        <v>1068</v>
      </c>
      <c r="N3798"/>
      <c r="O3798"/>
    </row>
    <row r="3799" spans="1:15" x14ac:dyDescent="0.25">
      <c r="A3799">
        <v>39.113239</v>
      </c>
      <c r="B3799">
        <v>-104.86538299999999</v>
      </c>
      <c r="C3799">
        <v>3</v>
      </c>
      <c r="D3799" s="2" t="d">
        <v>2019-04-01T10:58:20.99999969825148300</v>
      </c>
      <c r="E3799" s="1">
        <f>HOUR(US_Accidents_Dec20_updated3[[#This Row],[Start_Time]])</f>
        <v>10</v>
      </c>
      <c r="F3799" s="1">
        <f>MONTH(US_Accidents_Dec20_updated3[[#This Row],[Start_Time]])</f>
        <v>4</v>
      </c>
      <c r="G3799" s="1" t="s">
        <v>51</v>
      </c>
      <c r="H3799" s="1" t="s">
        <v>402</v>
      </c>
      <c r="I3799">
        <v>10</v>
      </c>
      <c r="J3799">
        <v>3</v>
      </c>
      <c r="K3799">
        <v>0</v>
      </c>
      <c r="L3799" s="1" t="s">
        <v>1068</v>
      </c>
      <c r="N3799"/>
      <c r="O3799"/>
    </row>
    <row r="3800" spans="1:15" x14ac:dyDescent="0.25">
      <c r="A3800">
        <v>40.449131999999999</v>
      </c>
      <c r="B3800">
        <v>-104.99193</v>
      </c>
      <c r="C3800">
        <v>3</v>
      </c>
      <c r="D3800" s="2" t="d">
        <v>2019-04-01T15:14:05.99999974016100225</v>
      </c>
      <c r="E3800" s="1">
        <f>HOUR(US_Accidents_Dec20_updated3[[#This Row],[Start_Time]])</f>
        <v>15</v>
      </c>
      <c r="F3800" s="1">
        <f>MONTH(US_Accidents_Dec20_updated3[[#This Row],[Start_Time]])</f>
        <v>4</v>
      </c>
      <c r="G3800" s="1" t="s">
        <v>51</v>
      </c>
      <c r="H3800" s="1" t="s">
        <v>400</v>
      </c>
      <c r="I3800">
        <v>10</v>
      </c>
      <c r="J3800">
        <v>7</v>
      </c>
      <c r="K3800">
        <v>0</v>
      </c>
      <c r="L3800" s="1" t="s">
        <v>819</v>
      </c>
      <c r="N3800"/>
      <c r="O3800"/>
    </row>
    <row r="3801" spans="1:15" x14ac:dyDescent="0.25">
      <c r="A3801">
        <v>38.915064000000001</v>
      </c>
      <c r="B3801">
        <v>-104.719701</v>
      </c>
      <c r="C3801">
        <v>3</v>
      </c>
      <c r="D3801" s="2" t="d">
        <v>2019-04-01T15:20:06.00000028498470525</v>
      </c>
      <c r="E3801" s="1">
        <f>HOUR(US_Accidents_Dec20_updated3[[#This Row],[Start_Time]])</f>
        <v>15</v>
      </c>
      <c r="F3801" s="1">
        <f>MONTH(US_Accidents_Dec20_updated3[[#This Row],[Start_Time]])</f>
        <v>4</v>
      </c>
      <c r="G3801" s="1" t="s">
        <v>51</v>
      </c>
      <c r="H3801" s="1" t="s">
        <v>7581</v>
      </c>
      <c r="I3801">
        <v>10</v>
      </c>
      <c r="J3801">
        <v>7</v>
      </c>
      <c r="K3801">
        <v>0</v>
      </c>
      <c r="L3801" s="1" t="s">
        <v>966</v>
      </c>
      <c r="N3801"/>
      <c r="O3801"/>
    </row>
    <row r="3802" spans="1:15" x14ac:dyDescent="0.25">
      <c r="A3802">
        <v>38.907378999999999</v>
      </c>
      <c r="B3802">
        <v>-104.719556</v>
      </c>
      <c r="C3802">
        <v>3</v>
      </c>
      <c r="D3802" s="2" t="d">
        <v>2019-04-01T15:20:06.00000028498470525</v>
      </c>
      <c r="E3802" s="1">
        <f>HOUR(US_Accidents_Dec20_updated3[[#This Row],[Start_Time]])</f>
        <v>15</v>
      </c>
      <c r="F3802" s="1">
        <f>MONTH(US_Accidents_Dec20_updated3[[#This Row],[Start_Time]])</f>
        <v>4</v>
      </c>
      <c r="G3802" s="1" t="s">
        <v>51</v>
      </c>
      <c r="H3802" s="1" t="s">
        <v>7583</v>
      </c>
      <c r="I3802">
        <v>10</v>
      </c>
      <c r="J3802">
        <v>3</v>
      </c>
      <c r="K3802">
        <v>0</v>
      </c>
      <c r="L3802" s="1" t="s">
        <v>819</v>
      </c>
      <c r="N3802"/>
      <c r="O3802"/>
    </row>
    <row r="3803" spans="1:15" x14ac:dyDescent="0.25">
      <c r="A3803">
        <v>39.684910000000002</v>
      </c>
      <c r="B3803">
        <v>-104.95385</v>
      </c>
      <c r="C3803">
        <v>2</v>
      </c>
      <c r="D3803" s="2" t="d">
        <v>2019-04-01T15:27:40.00000017229467525</v>
      </c>
      <c r="E3803" s="1">
        <f>HOUR(US_Accidents_Dec20_updated3[[#This Row],[Start_Time]])</f>
        <v>15</v>
      </c>
      <c r="F3803" s="1">
        <f>MONTH(US_Accidents_Dec20_updated3[[#This Row],[Start_Time]])</f>
        <v>4</v>
      </c>
      <c r="G3803" s="1" t="s">
        <v>51</v>
      </c>
      <c r="H3803" s="1" t="s">
        <v>9438</v>
      </c>
      <c r="I3803">
        <v>10</v>
      </c>
      <c r="J3803">
        <v>15</v>
      </c>
      <c r="K3803">
        <v>0</v>
      </c>
      <c r="L3803" s="1" t="s">
        <v>1068</v>
      </c>
      <c r="N3803"/>
      <c r="O3803"/>
    </row>
    <row r="3804" spans="1:15" x14ac:dyDescent="0.25">
      <c r="A3804">
        <v>38.915064000000001</v>
      </c>
      <c r="B3804">
        <v>-104.719701</v>
      </c>
      <c r="C3804">
        <v>3</v>
      </c>
      <c r="D3804" s="2" t="d">
        <v>2019-04-01T16:03:39.00000006426125700</v>
      </c>
      <c r="E3804" s="1">
        <f>HOUR(US_Accidents_Dec20_updated3[[#This Row],[Start_Time]])</f>
        <v>16</v>
      </c>
      <c r="F3804" s="1">
        <f>MONTH(US_Accidents_Dec20_updated3[[#This Row],[Start_Time]])</f>
        <v>4</v>
      </c>
      <c r="G3804" s="1" t="s">
        <v>51</v>
      </c>
      <c r="H3804" s="1" t="s">
        <v>7585</v>
      </c>
      <c r="I3804">
        <v>10</v>
      </c>
      <c r="J3804">
        <v>9</v>
      </c>
      <c r="K3804">
        <v>0</v>
      </c>
      <c r="L3804" s="1" t="s">
        <v>966</v>
      </c>
      <c r="N3804"/>
      <c r="O3804"/>
    </row>
    <row r="3805" spans="1:15" x14ac:dyDescent="0.25">
      <c r="A3805">
        <v>38.907378999999999</v>
      </c>
      <c r="B3805">
        <v>-104.719556</v>
      </c>
      <c r="C3805">
        <v>3</v>
      </c>
      <c r="D3805" s="2" t="d">
        <v>2019-04-01T16:03:39.00000006426125700</v>
      </c>
      <c r="E3805" s="1">
        <f>HOUR(US_Accidents_Dec20_updated3[[#This Row],[Start_Time]])</f>
        <v>16</v>
      </c>
      <c r="F3805" s="1">
        <f>MONTH(US_Accidents_Dec20_updated3[[#This Row],[Start_Time]])</f>
        <v>4</v>
      </c>
      <c r="G3805" s="1" t="s">
        <v>51</v>
      </c>
      <c r="H3805" s="1" t="s">
        <v>7587</v>
      </c>
      <c r="I3805">
        <v>10</v>
      </c>
      <c r="J3805">
        <v>10</v>
      </c>
      <c r="K3805">
        <v>0</v>
      </c>
      <c r="L3805" s="1" t="s">
        <v>819</v>
      </c>
      <c r="N3805"/>
      <c r="O3805"/>
    </row>
    <row r="3806" spans="1:15" x14ac:dyDescent="0.25">
      <c r="A3806">
        <v>39.924211999999997</v>
      </c>
      <c r="B3806">
        <v>-105.110843</v>
      </c>
      <c r="C3806">
        <v>3</v>
      </c>
      <c r="D3806" s="2" t="d">
        <v>2019-04-01T18:24:37.00000014156102825</v>
      </c>
      <c r="E3806" s="1">
        <f>HOUR(US_Accidents_Dec20_updated3[[#This Row],[Start_Time]])</f>
        <v>18</v>
      </c>
      <c r="F3806" s="1">
        <f>MONTH(US_Accidents_Dec20_updated3[[#This Row],[Start_Time]])</f>
        <v>4</v>
      </c>
      <c r="G3806" s="1" t="s">
        <v>51</v>
      </c>
      <c r="H3806" s="1" t="s">
        <v>371</v>
      </c>
      <c r="I3806">
        <v>50</v>
      </c>
      <c r="J3806">
        <v>10</v>
      </c>
      <c r="K3806">
        <v>0</v>
      </c>
      <c r="L3806" s="1" t="s">
        <v>966</v>
      </c>
      <c r="N3806"/>
      <c r="O3806"/>
    </row>
    <row r="3807" spans="1:15" x14ac:dyDescent="0.25">
      <c r="A3807">
        <v>39.802410000000002</v>
      </c>
      <c r="B3807">
        <v>-105.02003999999999</v>
      </c>
      <c r="C3807">
        <v>3</v>
      </c>
      <c r="D3807" s="2" t="d">
        <v>2019-04-01T18:28:21.99999993201345225</v>
      </c>
      <c r="E3807" s="1">
        <f>HOUR(US_Accidents_Dec20_updated3[[#This Row],[Start_Time]])</f>
        <v>18</v>
      </c>
      <c r="F3807" s="1">
        <f>MONTH(US_Accidents_Dec20_updated3[[#This Row],[Start_Time]])</f>
        <v>4</v>
      </c>
      <c r="G3807" s="1" t="s">
        <v>51</v>
      </c>
      <c r="H3807" s="1" t="s">
        <v>477</v>
      </c>
      <c r="I3807">
        <v>50</v>
      </c>
      <c r="J3807">
        <v>10</v>
      </c>
      <c r="K3807">
        <v>0</v>
      </c>
      <c r="L3807" s="1" t="s">
        <v>966</v>
      </c>
      <c r="N3807"/>
      <c r="O3807"/>
    </row>
    <row r="3808" spans="1:15" x14ac:dyDescent="0.25">
      <c r="A3808">
        <v>38.314450999999998</v>
      </c>
      <c r="B3808">
        <v>-104.664072</v>
      </c>
      <c r="C3808">
        <v>3</v>
      </c>
      <c r="D3808" s="2" t="d">
        <v>2019-04-01T20:28:22.00000014156102825</v>
      </c>
      <c r="E3808" s="1">
        <f>HOUR(US_Accidents_Dec20_updated3[[#This Row],[Start_Time]])</f>
        <v>20</v>
      </c>
      <c r="F3808" s="1">
        <f>MONTH(US_Accidents_Dec20_updated3[[#This Row],[Start_Time]])</f>
        <v>4</v>
      </c>
      <c r="G3808" s="1" t="s">
        <v>53</v>
      </c>
      <c r="H3808" s="1" t="s">
        <v>6713</v>
      </c>
      <c r="I3808">
        <v>10</v>
      </c>
      <c r="J3808">
        <v>9</v>
      </c>
      <c r="K3808">
        <v>0</v>
      </c>
      <c r="L3808" s="1" t="s">
        <v>1068</v>
      </c>
      <c r="N3808"/>
      <c r="O3808"/>
    </row>
    <row r="3809" spans="1:15" x14ac:dyDescent="0.25">
      <c r="A3809">
        <v>38.313760000000002</v>
      </c>
      <c r="B3809">
        <v>-104.659403</v>
      </c>
      <c r="C3809">
        <v>2</v>
      </c>
      <c r="D3809" s="2" t="d">
        <v>2019-04-01T20:05:06.00000007543712925</v>
      </c>
      <c r="E3809" s="1">
        <f>HOUR(US_Accidents_Dec20_updated3[[#This Row],[Start_Time]])</f>
        <v>20</v>
      </c>
      <c r="F3809" s="1">
        <f>MONTH(US_Accidents_Dec20_updated3[[#This Row],[Start_Time]])</f>
        <v>4</v>
      </c>
      <c r="G3809" s="1" t="s">
        <v>53</v>
      </c>
      <c r="H3809" s="1" t="s">
        <v>9440</v>
      </c>
      <c r="I3809">
        <v>10</v>
      </c>
      <c r="J3809">
        <v>9</v>
      </c>
      <c r="K3809">
        <v>0</v>
      </c>
      <c r="L3809" s="1" t="s">
        <v>819</v>
      </c>
      <c r="N3809"/>
      <c r="O3809"/>
    </row>
    <row r="3810" spans="1:15" x14ac:dyDescent="0.25">
      <c r="A3810">
        <v>39.525179999999999</v>
      </c>
      <c r="B3810">
        <v>-106.21529</v>
      </c>
      <c r="C3810">
        <v>4</v>
      </c>
      <c r="D3810" s="2" t="d">
        <v>2019-04-01T23:57:36.99999989010393300</v>
      </c>
      <c r="E3810" s="1">
        <f>HOUR(US_Accidents_Dec20_updated3[[#This Row],[Start_Time]])</f>
        <v>23</v>
      </c>
      <c r="F3810" s="1">
        <f>MONTH(US_Accidents_Dec20_updated3[[#This Row],[Start_Time]])</f>
        <v>4</v>
      </c>
      <c r="G3810" s="1" t="s">
        <v>53</v>
      </c>
      <c r="H3810" s="1" t="s">
        <v>2769</v>
      </c>
      <c r="I3810">
        <v>10</v>
      </c>
      <c r="J3810">
        <v>9</v>
      </c>
      <c r="K3810">
        <v>0</v>
      </c>
      <c r="L3810" s="1" t="s">
        <v>966</v>
      </c>
      <c r="N3810"/>
      <c r="O3810"/>
    </row>
    <row r="3811" spans="1:15" x14ac:dyDescent="0.25">
      <c r="A3811">
        <v>39.866981000000003</v>
      </c>
      <c r="B3811">
        <v>-104.905089</v>
      </c>
      <c r="C3811">
        <v>4</v>
      </c>
      <c r="D3811" s="2" t="d">
        <v>2019-04-02T03:09:36.00000011734664175</v>
      </c>
      <c r="E3811" s="1">
        <f>HOUR(US_Accidents_Dec20_updated3[[#This Row],[Start_Time]])</f>
        <v>3</v>
      </c>
      <c r="F3811" s="1">
        <f>MONTH(US_Accidents_Dec20_updated3[[#This Row],[Start_Time]])</f>
        <v>4</v>
      </c>
      <c r="G3811" s="1" t="s">
        <v>53</v>
      </c>
      <c r="H3811" s="1" t="s">
        <v>2771</v>
      </c>
      <c r="I3811">
        <v>10</v>
      </c>
      <c r="J3811">
        <v>8</v>
      </c>
      <c r="K3811">
        <v>0</v>
      </c>
      <c r="L3811" s="1" t="s">
        <v>966</v>
      </c>
      <c r="N3811"/>
      <c r="O3811"/>
    </row>
    <row r="3812" spans="1:15" x14ac:dyDescent="0.25">
      <c r="A3812">
        <v>39.986199999999997</v>
      </c>
      <c r="B3812">
        <v>-104.919282</v>
      </c>
      <c r="C3812">
        <v>3</v>
      </c>
      <c r="D3812" s="2" t="d">
        <v>2019-04-02T05:56:07.99999983049929450</v>
      </c>
      <c r="E3812" s="1">
        <f>HOUR(US_Accidents_Dec20_updated3[[#This Row],[Start_Time]])</f>
        <v>5</v>
      </c>
      <c r="F3812" s="1">
        <f>MONTH(US_Accidents_Dec20_updated3[[#This Row],[Start_Time]])</f>
        <v>4</v>
      </c>
      <c r="G3812" s="1" t="s">
        <v>53</v>
      </c>
      <c r="H3812" s="1" t="s">
        <v>7432</v>
      </c>
      <c r="I3812">
        <v>10</v>
      </c>
      <c r="J3812">
        <v>5</v>
      </c>
      <c r="K3812">
        <v>0</v>
      </c>
      <c r="L3812" s="1" t="s">
        <v>966</v>
      </c>
      <c r="N3812"/>
      <c r="O3812"/>
    </row>
    <row r="3813" spans="1:15" x14ac:dyDescent="0.25">
      <c r="A3813">
        <v>39.986199999999997</v>
      </c>
      <c r="B3813">
        <v>-104.918781</v>
      </c>
      <c r="C3813">
        <v>3</v>
      </c>
      <c r="D3813" s="2" t="d">
        <v>2019-04-02T05:56:07.99999983049929450</v>
      </c>
      <c r="E3813" s="1">
        <f>HOUR(US_Accidents_Dec20_updated3[[#This Row],[Start_Time]])</f>
        <v>5</v>
      </c>
      <c r="F3813" s="1">
        <f>MONTH(US_Accidents_Dec20_updated3[[#This Row],[Start_Time]])</f>
        <v>4</v>
      </c>
      <c r="G3813" s="1" t="s">
        <v>53</v>
      </c>
      <c r="H3813" s="1" t="s">
        <v>318</v>
      </c>
      <c r="I3813">
        <v>10</v>
      </c>
      <c r="J3813">
        <v>5</v>
      </c>
      <c r="K3813">
        <v>0</v>
      </c>
      <c r="L3813" s="1" t="s">
        <v>966</v>
      </c>
      <c r="N3813"/>
      <c r="O3813"/>
    </row>
    <row r="3814" spans="1:15" x14ac:dyDescent="0.25">
      <c r="A3814">
        <v>39.778410000000001</v>
      </c>
      <c r="B3814">
        <v>-104.91289</v>
      </c>
      <c r="C3814">
        <v>3</v>
      </c>
      <c r="D3814" s="2" t="d">
        <v>2019-04-02T07:26:07.99999983049929450</v>
      </c>
      <c r="E3814" s="1">
        <f>HOUR(US_Accidents_Dec20_updated3[[#This Row],[Start_Time]])</f>
        <v>7</v>
      </c>
      <c r="F3814" s="1">
        <f>MONTH(US_Accidents_Dec20_updated3[[#This Row],[Start_Time]])</f>
        <v>4</v>
      </c>
      <c r="G3814" s="1" t="s">
        <v>51</v>
      </c>
      <c r="H3814" s="1" t="s">
        <v>487</v>
      </c>
      <c r="I3814">
        <v>30</v>
      </c>
      <c r="J3814">
        <v>9</v>
      </c>
      <c r="K3814">
        <v>0</v>
      </c>
      <c r="L3814" s="1" t="s">
        <v>966</v>
      </c>
      <c r="N3814"/>
      <c r="O3814"/>
    </row>
    <row r="3815" spans="1:15" x14ac:dyDescent="0.25">
      <c r="A3815">
        <v>39.986199999999997</v>
      </c>
      <c r="B3815">
        <v>-104.920693</v>
      </c>
      <c r="C3815">
        <v>4</v>
      </c>
      <c r="D3815" s="2" t="d">
        <v>2019-04-02T10:10:21.99999997392296475</v>
      </c>
      <c r="E3815" s="1">
        <f>HOUR(US_Accidents_Dec20_updated3[[#This Row],[Start_Time]])</f>
        <v>10</v>
      </c>
      <c r="F3815" s="1">
        <f>MONTH(US_Accidents_Dec20_updated3[[#This Row],[Start_Time]])</f>
        <v>4</v>
      </c>
      <c r="G3815" s="1" t="s">
        <v>51</v>
      </c>
      <c r="H3815" s="1" t="s">
        <v>7589</v>
      </c>
      <c r="I3815">
        <v>10</v>
      </c>
      <c r="J3815">
        <v>5</v>
      </c>
      <c r="K3815">
        <v>0</v>
      </c>
      <c r="L3815" s="1" t="s">
        <v>966</v>
      </c>
      <c r="N3815"/>
      <c r="O3815"/>
    </row>
    <row r="3816" spans="1:15" x14ac:dyDescent="0.25">
      <c r="A3816">
        <v>39.986218999999998</v>
      </c>
      <c r="B3816">
        <v>-104.923637</v>
      </c>
      <c r="C3816">
        <v>4</v>
      </c>
      <c r="D3816" s="2" t="d">
        <v>2019-04-02T10:10:21.99999997392296475</v>
      </c>
      <c r="E3816" s="1">
        <f>HOUR(US_Accidents_Dec20_updated3[[#This Row],[Start_Time]])</f>
        <v>10</v>
      </c>
      <c r="F3816" s="1">
        <f>MONTH(US_Accidents_Dec20_updated3[[#This Row],[Start_Time]])</f>
        <v>4</v>
      </c>
      <c r="G3816" s="1" t="s">
        <v>51</v>
      </c>
      <c r="H3816" s="1" t="s">
        <v>7591</v>
      </c>
      <c r="I3816">
        <v>10</v>
      </c>
      <c r="J3816">
        <v>5</v>
      </c>
      <c r="K3816">
        <v>0</v>
      </c>
      <c r="L3816" s="1" t="s">
        <v>966</v>
      </c>
      <c r="N3816"/>
      <c r="O3816"/>
    </row>
    <row r="3817" spans="1:15" x14ac:dyDescent="0.25">
      <c r="A3817">
        <v>39.72542</v>
      </c>
      <c r="B3817">
        <v>-105.022004</v>
      </c>
      <c r="C3817">
        <v>3</v>
      </c>
      <c r="D3817" s="2" t="d">
        <v>2019-04-02T06:28:21.99999993201345225</v>
      </c>
      <c r="E3817" s="1">
        <f>HOUR(US_Accidents_Dec20_updated3[[#This Row],[Start_Time]])</f>
        <v>6</v>
      </c>
      <c r="F3817" s="1">
        <f>MONTH(US_Accidents_Dec20_updated3[[#This Row],[Start_Time]])</f>
        <v>4</v>
      </c>
      <c r="G3817" s="1" t="s">
        <v>51</v>
      </c>
      <c r="H3817" s="1" t="s">
        <v>594</v>
      </c>
      <c r="I3817">
        <v>30</v>
      </c>
      <c r="J3817">
        <v>10</v>
      </c>
      <c r="K3817">
        <v>0</v>
      </c>
      <c r="L3817" s="1" t="s">
        <v>966</v>
      </c>
      <c r="N3817"/>
      <c r="O3817"/>
    </row>
    <row r="3818" spans="1:15" x14ac:dyDescent="0.25">
      <c r="A3818">
        <v>39.725580000000001</v>
      </c>
      <c r="B3818">
        <v>-105.022643</v>
      </c>
      <c r="C3818">
        <v>3</v>
      </c>
      <c r="D3818" s="2" t="d">
        <v>2019-04-02T06:28:21.99999993201345225</v>
      </c>
      <c r="E3818" s="1">
        <f>HOUR(US_Accidents_Dec20_updated3[[#This Row],[Start_Time]])</f>
        <v>6</v>
      </c>
      <c r="F3818" s="1">
        <f>MONTH(US_Accidents_Dec20_updated3[[#This Row],[Start_Time]])</f>
        <v>4</v>
      </c>
      <c r="G3818" s="1" t="s">
        <v>51</v>
      </c>
      <c r="H3818" s="1" t="s">
        <v>585</v>
      </c>
      <c r="I3818">
        <v>30</v>
      </c>
      <c r="J3818">
        <v>10</v>
      </c>
      <c r="K3818">
        <v>0</v>
      </c>
      <c r="L3818" s="1" t="s">
        <v>966</v>
      </c>
      <c r="N3818"/>
      <c r="O3818"/>
    </row>
    <row r="3819" spans="1:15" x14ac:dyDescent="0.25">
      <c r="A3819">
        <v>39.778359999999999</v>
      </c>
      <c r="B3819">
        <v>-104.89577300000001</v>
      </c>
      <c r="C3819">
        <v>3</v>
      </c>
      <c r="D3819" s="2" t="d">
        <v>2019-04-02T11:54:38.00000016577542150</v>
      </c>
      <c r="E3819" s="1">
        <f>HOUR(US_Accidents_Dec20_updated3[[#This Row],[Start_Time]])</f>
        <v>11</v>
      </c>
      <c r="F3819" s="1">
        <f>MONTH(US_Accidents_Dec20_updated3[[#This Row],[Start_Time]])</f>
        <v>4</v>
      </c>
      <c r="G3819" s="1" t="s">
        <v>51</v>
      </c>
      <c r="H3819" s="1" t="s">
        <v>417</v>
      </c>
      <c r="I3819">
        <v>10</v>
      </c>
      <c r="J3819">
        <v>0</v>
      </c>
      <c r="K3819">
        <v>0</v>
      </c>
      <c r="L3819" s="1" t="s">
        <v>966</v>
      </c>
      <c r="N3819"/>
      <c r="O3819"/>
    </row>
    <row r="3820" spans="1:15" x14ac:dyDescent="0.25">
      <c r="A3820">
        <v>39.776429999999998</v>
      </c>
      <c r="B3820">
        <v>-104.87299</v>
      </c>
      <c r="C3820">
        <v>4</v>
      </c>
      <c r="D3820" s="2" t="d">
        <v>2019-04-02T11:52:21.99999980628490125</v>
      </c>
      <c r="E3820" s="1">
        <f>HOUR(US_Accidents_Dec20_updated3[[#This Row],[Start_Time]])</f>
        <v>11</v>
      </c>
      <c r="F3820" s="1">
        <f>MONTH(US_Accidents_Dec20_updated3[[#This Row],[Start_Time]])</f>
        <v>4</v>
      </c>
      <c r="G3820" s="1" t="s">
        <v>51</v>
      </c>
      <c r="H3820" s="1" t="s">
        <v>2942</v>
      </c>
      <c r="I3820">
        <v>10</v>
      </c>
      <c r="J3820">
        <v>3</v>
      </c>
      <c r="K3820">
        <v>0</v>
      </c>
      <c r="L3820" s="1" t="s">
        <v>966</v>
      </c>
      <c r="N3820"/>
      <c r="O3820"/>
    </row>
    <row r="3821" spans="1:15" x14ac:dyDescent="0.25">
      <c r="A3821">
        <v>39.725250000000003</v>
      </c>
      <c r="B3821">
        <v>-105.19116</v>
      </c>
      <c r="C3821">
        <v>3</v>
      </c>
      <c r="D3821" s="2" t="d">
        <v>2019-04-02T14:32:08.99999977089464925</v>
      </c>
      <c r="E3821" s="1">
        <f>HOUR(US_Accidents_Dec20_updated3[[#This Row],[Start_Time]])</f>
        <v>14</v>
      </c>
      <c r="F3821" s="1">
        <f>MONTH(US_Accidents_Dec20_updated3[[#This Row],[Start_Time]])</f>
        <v>4</v>
      </c>
      <c r="G3821" s="1" t="s">
        <v>51</v>
      </c>
      <c r="H3821" s="1" t="s">
        <v>1250</v>
      </c>
      <c r="I3821">
        <v>10</v>
      </c>
      <c r="J3821">
        <v>6</v>
      </c>
      <c r="K3821">
        <v>0</v>
      </c>
      <c r="L3821" s="1" t="s">
        <v>819</v>
      </c>
      <c r="N3821"/>
      <c r="O3821"/>
    </row>
    <row r="3822" spans="1:15" x14ac:dyDescent="0.25">
      <c r="A3822">
        <v>39.725259999999999</v>
      </c>
      <c r="B3822">
        <v>-105.19053</v>
      </c>
      <c r="C3822">
        <v>3</v>
      </c>
      <c r="D3822" s="2" t="d">
        <v>2019-04-02T14:33:15.99999971687793675</v>
      </c>
      <c r="E3822" s="1">
        <f>HOUR(US_Accidents_Dec20_updated3[[#This Row],[Start_Time]])</f>
        <v>14</v>
      </c>
      <c r="F3822" s="1">
        <f>MONTH(US_Accidents_Dec20_updated3[[#This Row],[Start_Time]])</f>
        <v>4</v>
      </c>
      <c r="G3822" s="1" t="s">
        <v>51</v>
      </c>
      <c r="H3822" s="1" t="s">
        <v>1250</v>
      </c>
      <c r="I3822">
        <v>10</v>
      </c>
      <c r="J3822">
        <v>6</v>
      </c>
      <c r="K3822">
        <v>0</v>
      </c>
      <c r="L3822" s="1" t="s">
        <v>819</v>
      </c>
      <c r="N3822"/>
      <c r="O3822"/>
    </row>
    <row r="3823" spans="1:15" x14ac:dyDescent="0.25">
      <c r="A3823">
        <v>39.725250000000003</v>
      </c>
      <c r="B3823">
        <v>-105.19116</v>
      </c>
      <c r="C3823">
        <v>3</v>
      </c>
      <c r="D3823" s="2" t="d">
        <v>2019-04-02T14:54:38.99999977089464925</v>
      </c>
      <c r="E3823" s="1">
        <f>HOUR(US_Accidents_Dec20_updated3[[#This Row],[Start_Time]])</f>
        <v>14</v>
      </c>
      <c r="F3823" s="1">
        <f>MONTH(US_Accidents_Dec20_updated3[[#This Row],[Start_Time]])</f>
        <v>4</v>
      </c>
      <c r="G3823" s="1" t="s">
        <v>51</v>
      </c>
      <c r="H3823" s="1" t="s">
        <v>1250</v>
      </c>
      <c r="I3823">
        <v>10</v>
      </c>
      <c r="J3823">
        <v>6</v>
      </c>
      <c r="K3823">
        <v>0</v>
      </c>
      <c r="L3823" s="1" t="s">
        <v>819</v>
      </c>
      <c r="N3823"/>
      <c r="O3823"/>
    </row>
    <row r="3824" spans="1:15" x14ac:dyDescent="0.25">
      <c r="A3824">
        <v>39.567472000000002</v>
      </c>
      <c r="B3824">
        <v>-105.05106600000001</v>
      </c>
      <c r="C3824">
        <v>3</v>
      </c>
      <c r="D3824" s="2" t="d">
        <v>2019-04-02T17:58:21.99999972246586950</v>
      </c>
      <c r="E3824" s="1">
        <f>HOUR(US_Accidents_Dec20_updated3[[#This Row],[Start_Time]])</f>
        <v>17</v>
      </c>
      <c r="F3824" s="1">
        <f>MONTH(US_Accidents_Dec20_updated3[[#This Row],[Start_Time]])</f>
        <v>4</v>
      </c>
      <c r="G3824" s="1" t="s">
        <v>51</v>
      </c>
      <c r="H3824" s="1" t="s">
        <v>1840</v>
      </c>
      <c r="I3824">
        <v>10</v>
      </c>
      <c r="J3824">
        <v>10</v>
      </c>
      <c r="K3824">
        <v>0</v>
      </c>
      <c r="L3824" s="1" t="s">
        <v>819</v>
      </c>
      <c r="N3824"/>
      <c r="O3824"/>
    </row>
    <row r="3825" spans="1:15" x14ac:dyDescent="0.25">
      <c r="A3825">
        <v>38.585737000000002</v>
      </c>
      <c r="B3825">
        <v>-104.668898</v>
      </c>
      <c r="C3825">
        <v>3</v>
      </c>
      <c r="D3825" s="2" t="d">
        <v>2019-04-02T16:34:22.00000026728957925</v>
      </c>
      <c r="E3825" s="1">
        <f>HOUR(US_Accidents_Dec20_updated3[[#This Row],[Start_Time]])</f>
        <v>16</v>
      </c>
      <c r="F3825" s="1">
        <f>MONTH(US_Accidents_Dec20_updated3[[#This Row],[Start_Time]])</f>
        <v>4</v>
      </c>
      <c r="G3825" s="1" t="s">
        <v>51</v>
      </c>
      <c r="H3825" s="1" t="s">
        <v>531</v>
      </c>
      <c r="I3825">
        <v>10</v>
      </c>
      <c r="J3825">
        <v>16</v>
      </c>
      <c r="K3825">
        <v>0</v>
      </c>
      <c r="L3825" s="1" t="s">
        <v>966</v>
      </c>
      <c r="N3825"/>
      <c r="O3825"/>
    </row>
    <row r="3826" spans="1:15" x14ac:dyDescent="0.25">
      <c r="A3826">
        <v>39.900221000000002</v>
      </c>
      <c r="B3826">
        <v>-104.988178</v>
      </c>
      <c r="C3826">
        <v>3</v>
      </c>
      <c r="D3826" s="2" t="d">
        <v>2019-04-02T17:18:38.00000004004687050</v>
      </c>
      <c r="E3826" s="1">
        <f>HOUR(US_Accidents_Dec20_updated3[[#This Row],[Start_Time]])</f>
        <v>17</v>
      </c>
      <c r="F3826" s="1">
        <f>MONTH(US_Accidents_Dec20_updated3[[#This Row],[Start_Time]])</f>
        <v>4</v>
      </c>
      <c r="G3826" s="1" t="s">
        <v>51</v>
      </c>
      <c r="H3826" s="1" t="s">
        <v>442</v>
      </c>
      <c r="I3826">
        <v>15</v>
      </c>
      <c r="J3826">
        <v>7</v>
      </c>
      <c r="K3826">
        <v>0</v>
      </c>
      <c r="L3826" s="1" t="s">
        <v>819</v>
      </c>
      <c r="N3826"/>
      <c r="O3826"/>
    </row>
    <row r="3827" spans="1:15" x14ac:dyDescent="0.25">
      <c r="A3827">
        <v>39.564638000000002</v>
      </c>
      <c r="B3827">
        <v>-105.03392599999999</v>
      </c>
      <c r="C3827">
        <v>3</v>
      </c>
      <c r="D3827" s="2" t="d">
        <v>2019-04-02T18:03:38.00000004004687050</v>
      </c>
      <c r="E3827" s="1">
        <f>HOUR(US_Accidents_Dec20_updated3[[#This Row],[Start_Time]])</f>
        <v>18</v>
      </c>
      <c r="F3827" s="1">
        <f>MONTH(US_Accidents_Dec20_updated3[[#This Row],[Start_Time]])</f>
        <v>4</v>
      </c>
      <c r="G3827" s="1" t="s">
        <v>51</v>
      </c>
      <c r="H3827" s="1" t="s">
        <v>2471</v>
      </c>
      <c r="I3827">
        <v>10</v>
      </c>
      <c r="J3827">
        <v>10</v>
      </c>
      <c r="K3827">
        <v>0</v>
      </c>
      <c r="L3827" s="1" t="s">
        <v>819</v>
      </c>
      <c r="N3827"/>
      <c r="O3827"/>
    </row>
    <row r="3828" spans="1:15" x14ac:dyDescent="0.25">
      <c r="A3828">
        <v>39.88935</v>
      </c>
      <c r="B3828">
        <v>-104.98768</v>
      </c>
      <c r="C3828">
        <v>2</v>
      </c>
      <c r="D3828" s="2" t="d">
        <v>2019-04-02T17:20:07.00000009965151575</v>
      </c>
      <c r="E3828" s="1">
        <f>HOUR(US_Accidents_Dec20_updated3[[#This Row],[Start_Time]])</f>
        <v>17</v>
      </c>
      <c r="F3828" s="1">
        <f>MONTH(US_Accidents_Dec20_updated3[[#This Row],[Start_Time]])</f>
        <v>4</v>
      </c>
      <c r="G3828" s="1" t="s">
        <v>51</v>
      </c>
      <c r="H3828" s="1" t="s">
        <v>9442</v>
      </c>
      <c r="I3828">
        <v>15</v>
      </c>
      <c r="J3828">
        <v>7</v>
      </c>
      <c r="K3828">
        <v>0</v>
      </c>
      <c r="L3828" s="1" t="s">
        <v>819</v>
      </c>
      <c r="N3828"/>
      <c r="O3828"/>
    </row>
    <row r="3829" spans="1:15" x14ac:dyDescent="0.25">
      <c r="A3829">
        <v>40.406869999999998</v>
      </c>
      <c r="B3829">
        <v>-104.940439</v>
      </c>
      <c r="C3829">
        <v>3</v>
      </c>
      <c r="D3829" s="2" t="d">
        <v>2019-04-02T18:04:22.00000026728957925</v>
      </c>
      <c r="E3829" s="1">
        <f>HOUR(US_Accidents_Dec20_updated3[[#This Row],[Start_Time]])</f>
        <v>18</v>
      </c>
      <c r="F3829" s="1">
        <f>MONTH(US_Accidents_Dec20_updated3[[#This Row],[Start_Time]])</f>
        <v>4</v>
      </c>
      <c r="G3829" s="1" t="s">
        <v>51</v>
      </c>
      <c r="H3829" s="1" t="s">
        <v>302</v>
      </c>
      <c r="I3829">
        <v>10</v>
      </c>
      <c r="J3829">
        <v>3</v>
      </c>
      <c r="K3829">
        <v>0</v>
      </c>
      <c r="L3829" s="1" t="s">
        <v>966</v>
      </c>
      <c r="N3829"/>
      <c r="O3829"/>
    </row>
    <row r="3830" spans="1:15" x14ac:dyDescent="0.25">
      <c r="A3830">
        <v>40.406869999999998</v>
      </c>
      <c r="B3830">
        <v>-104.936645</v>
      </c>
      <c r="C3830">
        <v>3</v>
      </c>
      <c r="D3830" s="2" t="d">
        <v>2019-04-02T18:33:38.00000024959445325</v>
      </c>
      <c r="E3830" s="1">
        <f>HOUR(US_Accidents_Dec20_updated3[[#This Row],[Start_Time]])</f>
        <v>18</v>
      </c>
      <c r="F3830" s="1">
        <f>MONTH(US_Accidents_Dec20_updated3[[#This Row],[Start_Time]])</f>
        <v>4</v>
      </c>
      <c r="G3830" s="1" t="s">
        <v>51</v>
      </c>
      <c r="H3830" s="1" t="s">
        <v>302</v>
      </c>
      <c r="I3830">
        <v>10</v>
      </c>
      <c r="J3830">
        <v>3</v>
      </c>
      <c r="K3830">
        <v>0</v>
      </c>
      <c r="L3830" s="1" t="s">
        <v>966</v>
      </c>
      <c r="N3830"/>
      <c r="O3830"/>
    </row>
    <row r="3831" spans="1:15" x14ac:dyDescent="0.25">
      <c r="A3831">
        <v>39.836244000000001</v>
      </c>
      <c r="B3831">
        <v>-105.02641</v>
      </c>
      <c r="C3831">
        <v>4</v>
      </c>
      <c r="D3831" s="2" t="d">
        <v>2019-05-02T23:42:42.00000001117587225</v>
      </c>
      <c r="E3831" s="1">
        <f>HOUR(US_Accidents_Dec20_updated3[[#This Row],[Start_Time]])</f>
        <v>23</v>
      </c>
      <c r="F3831" s="1">
        <f>MONTH(US_Accidents_Dec20_updated3[[#This Row],[Start_Time]])</f>
        <v>5</v>
      </c>
      <c r="G3831" s="1" t="s">
        <v>53</v>
      </c>
      <c r="H3831" s="1" t="s">
        <v>1095</v>
      </c>
      <c r="I3831">
        <v>10</v>
      </c>
      <c r="J3831">
        <v>5</v>
      </c>
      <c r="K3831">
        <v>0</v>
      </c>
      <c r="L3831" s="1" t="s">
        <v>1068</v>
      </c>
      <c r="N3831"/>
      <c r="O3831"/>
    </row>
    <row r="3832" spans="1:15" x14ac:dyDescent="0.25">
      <c r="A3832">
        <v>39.740229999999997</v>
      </c>
      <c r="B3832">
        <v>-104.69870299999999</v>
      </c>
      <c r="C3832">
        <v>3</v>
      </c>
      <c r="D3832" s="2" t="d">
        <v>2019-05-03T04:03:42.00000013690441650</v>
      </c>
      <c r="E3832" s="1">
        <f>HOUR(US_Accidents_Dec20_updated3[[#This Row],[Start_Time]])</f>
        <v>4</v>
      </c>
      <c r="F3832" s="1">
        <f>MONTH(US_Accidents_Dec20_updated3[[#This Row],[Start_Time]])</f>
        <v>5</v>
      </c>
      <c r="G3832" s="1" t="s">
        <v>53</v>
      </c>
      <c r="H3832" s="1" t="s">
        <v>3174</v>
      </c>
      <c r="I3832">
        <v>10</v>
      </c>
      <c r="J3832">
        <v>8</v>
      </c>
      <c r="K3832">
        <v>0</v>
      </c>
      <c r="L3832" s="1" t="s">
        <v>50</v>
      </c>
      <c r="N3832"/>
      <c r="O3832"/>
    </row>
    <row r="3833" spans="1:15" x14ac:dyDescent="0.25">
      <c r="A3833">
        <v>39.622720000000001</v>
      </c>
      <c r="B3833">
        <v>-106.4849</v>
      </c>
      <c r="C3833">
        <v>4</v>
      </c>
      <c r="D3833" s="2" t="d">
        <v>2019-05-03T07:01:28.9999998500570625</v>
      </c>
      <c r="E3833" s="1">
        <f>HOUR(US_Accidents_Dec20_updated3[[#This Row],[Start_Time]])</f>
        <v>7</v>
      </c>
      <c r="F3833" s="1">
        <f>MONTH(US_Accidents_Dec20_updated3[[#This Row],[Start_Time]])</f>
        <v>5</v>
      </c>
      <c r="G3833" s="1" t="s">
        <v>51</v>
      </c>
      <c r="H3833" s="1" t="s">
        <v>3592</v>
      </c>
      <c r="I3833">
        <v>10</v>
      </c>
      <c r="J3833">
        <v>3</v>
      </c>
      <c r="K3833">
        <v>0</v>
      </c>
      <c r="L3833" s="1" t="s">
        <v>50</v>
      </c>
      <c r="N3833"/>
      <c r="O3833"/>
    </row>
    <row r="3834" spans="1:15" x14ac:dyDescent="0.25">
      <c r="A3834">
        <v>38.882919999999999</v>
      </c>
      <c r="B3834">
        <v>-108.50899</v>
      </c>
      <c r="C3834">
        <v>4</v>
      </c>
      <c r="D3834" s="2" t="d">
        <v>2019-05-03T07:53:59.00000005960464525</v>
      </c>
      <c r="E3834" s="1">
        <f>HOUR(US_Accidents_Dec20_updated3[[#This Row],[Start_Time]])</f>
        <v>7</v>
      </c>
      <c r="F3834" s="1">
        <f>MONTH(US_Accidents_Dec20_updated3[[#This Row],[Start_Time]])</f>
        <v>5</v>
      </c>
      <c r="G3834" s="1" t="s">
        <v>51</v>
      </c>
      <c r="H3834" s="1" t="s">
        <v>8928</v>
      </c>
      <c r="I3834">
        <v>10</v>
      </c>
      <c r="J3834">
        <v>5</v>
      </c>
      <c r="K3834">
        <v>0</v>
      </c>
      <c r="L3834" s="1" t="s">
        <v>50</v>
      </c>
      <c r="N3834"/>
      <c r="O3834"/>
    </row>
    <row r="3835" spans="1:15" x14ac:dyDescent="0.25">
      <c r="A3835">
        <v>39.617770999999998</v>
      </c>
      <c r="B3835">
        <v>-106.463842</v>
      </c>
      <c r="C3835">
        <v>3</v>
      </c>
      <c r="D3835" s="2" t="d">
        <v>2019-05-03T07:23:12.99999978393316350</v>
      </c>
      <c r="E3835" s="1">
        <f>HOUR(US_Accidents_Dec20_updated3[[#This Row],[Start_Time]])</f>
        <v>7</v>
      </c>
      <c r="F3835" s="1">
        <f>MONTH(US_Accidents_Dec20_updated3[[#This Row],[Start_Time]])</f>
        <v>5</v>
      </c>
      <c r="G3835" s="1" t="s">
        <v>51</v>
      </c>
      <c r="H3835" s="1" t="s">
        <v>500</v>
      </c>
      <c r="I3835">
        <v>10</v>
      </c>
      <c r="J3835">
        <v>6</v>
      </c>
      <c r="K3835">
        <v>0</v>
      </c>
      <c r="L3835" s="1" t="s">
        <v>50</v>
      </c>
      <c r="N3835"/>
      <c r="O3835"/>
    </row>
    <row r="3836" spans="1:15" x14ac:dyDescent="0.25">
      <c r="A3836">
        <v>38.882919999999999</v>
      </c>
      <c r="B3836">
        <v>-108.50899</v>
      </c>
      <c r="C3836">
        <v>4</v>
      </c>
      <c r="D3836" s="2" t="d">
        <v>2019-05-03T07:53:59.00000005960464525</v>
      </c>
      <c r="E3836" s="1">
        <f>HOUR(US_Accidents_Dec20_updated3[[#This Row],[Start_Time]])</f>
        <v>7</v>
      </c>
      <c r="F3836" s="1">
        <f>MONTH(US_Accidents_Dec20_updated3[[#This Row],[Start_Time]])</f>
        <v>5</v>
      </c>
      <c r="G3836" s="1" t="s">
        <v>51</v>
      </c>
      <c r="H3836" s="1" t="s">
        <v>8928</v>
      </c>
      <c r="I3836">
        <v>10</v>
      </c>
      <c r="J3836">
        <v>5</v>
      </c>
      <c r="K3836">
        <v>0</v>
      </c>
      <c r="L3836" s="1" t="s">
        <v>50</v>
      </c>
      <c r="N3836"/>
      <c r="O3836"/>
    </row>
    <row r="3837" spans="1:15" x14ac:dyDescent="0.25">
      <c r="A3837">
        <v>39.723457000000003</v>
      </c>
      <c r="B3837">
        <v>-105.011526</v>
      </c>
      <c r="C3837">
        <v>3</v>
      </c>
      <c r="D3837" s="2" t="d">
        <v>2019-05-03T07:41:13.99999976623803075</v>
      </c>
      <c r="E3837" s="1">
        <f>HOUR(US_Accidents_Dec20_updated3[[#This Row],[Start_Time]])</f>
        <v>7</v>
      </c>
      <c r="F3837" s="1">
        <f>MONTH(US_Accidents_Dec20_updated3[[#This Row],[Start_Time]])</f>
        <v>5</v>
      </c>
      <c r="G3837" s="1" t="s">
        <v>51</v>
      </c>
      <c r="H3837" s="1" t="s">
        <v>398</v>
      </c>
      <c r="I3837">
        <v>10</v>
      </c>
      <c r="J3837">
        <v>3</v>
      </c>
      <c r="K3837">
        <v>0</v>
      </c>
      <c r="L3837" s="1" t="s">
        <v>50</v>
      </c>
      <c r="N3837"/>
      <c r="O3837"/>
    </row>
    <row r="3838" spans="1:15" x14ac:dyDescent="0.25">
      <c r="A3838">
        <v>38.815130000000003</v>
      </c>
      <c r="B3838">
        <v>-104.82285</v>
      </c>
      <c r="C3838">
        <v>4</v>
      </c>
      <c r="D3838" s="2" t="d">
        <v>2019-05-03T08:10:27.99999990966170775</v>
      </c>
      <c r="E3838" s="1">
        <f>HOUR(US_Accidents_Dec20_updated3[[#This Row],[Start_Time]])</f>
        <v>8</v>
      </c>
      <c r="F3838" s="1">
        <f>MONTH(US_Accidents_Dec20_updated3[[#This Row],[Start_Time]])</f>
        <v>5</v>
      </c>
      <c r="G3838" s="1" t="s">
        <v>51</v>
      </c>
      <c r="H3838" s="1" t="s">
        <v>3828</v>
      </c>
      <c r="I3838">
        <v>10</v>
      </c>
      <c r="J3838">
        <v>7</v>
      </c>
      <c r="K3838">
        <v>0</v>
      </c>
      <c r="L3838" s="1" t="s">
        <v>50</v>
      </c>
      <c r="N3838"/>
      <c r="O3838"/>
    </row>
    <row r="3839" spans="1:15" x14ac:dyDescent="0.25">
      <c r="A3839">
        <v>39.723457000000003</v>
      </c>
      <c r="B3839">
        <v>-105.011526</v>
      </c>
      <c r="C3839">
        <v>3</v>
      </c>
      <c r="D3839" s="2" t="d">
        <v>2019-05-03T08:21:42.0000003045424800</v>
      </c>
      <c r="E3839" s="1">
        <f>HOUR(US_Accidents_Dec20_updated3[[#This Row],[Start_Time]])</f>
        <v>8</v>
      </c>
      <c r="F3839" s="1">
        <f>MONTH(US_Accidents_Dec20_updated3[[#This Row],[Start_Time]])</f>
        <v>5</v>
      </c>
      <c r="G3839" s="1" t="s">
        <v>51</v>
      </c>
      <c r="H3839" s="1" t="s">
        <v>398</v>
      </c>
      <c r="I3839">
        <v>50</v>
      </c>
      <c r="J3839">
        <v>3</v>
      </c>
      <c r="K3839">
        <v>0</v>
      </c>
      <c r="L3839" s="1" t="s">
        <v>50</v>
      </c>
      <c r="N3839"/>
      <c r="O3839"/>
    </row>
    <row r="3840" spans="1:15" x14ac:dyDescent="0.25">
      <c r="A3840">
        <v>39.735331000000002</v>
      </c>
      <c r="B3840">
        <v>-105.165249</v>
      </c>
      <c r="C3840">
        <v>3</v>
      </c>
      <c r="D3840" s="2" t="d">
        <v>2019-05-03T08:27:42.00000022072344825</v>
      </c>
      <c r="E3840" s="1">
        <f>HOUR(US_Accidents_Dec20_updated3[[#This Row],[Start_Time]])</f>
        <v>8</v>
      </c>
      <c r="F3840" s="1">
        <f>MONTH(US_Accidents_Dec20_updated3[[#This Row],[Start_Time]])</f>
        <v>5</v>
      </c>
      <c r="G3840" s="1" t="s">
        <v>51</v>
      </c>
      <c r="H3840" s="1" t="s">
        <v>331</v>
      </c>
      <c r="I3840">
        <v>50</v>
      </c>
      <c r="J3840">
        <v>3</v>
      </c>
      <c r="K3840">
        <v>0</v>
      </c>
      <c r="L3840" s="1" t="s">
        <v>50</v>
      </c>
      <c r="N3840"/>
      <c r="O3840"/>
    </row>
    <row r="3841" spans="1:15" x14ac:dyDescent="0.25">
      <c r="A3841">
        <v>39.778359999999999</v>
      </c>
      <c r="B3841">
        <v>-104.89577300000001</v>
      </c>
      <c r="C3841">
        <v>3</v>
      </c>
      <c r="D3841" s="2" t="d">
        <v>2019-05-03T10:37:28.99999997578561350</v>
      </c>
      <c r="E3841" s="1">
        <f>HOUR(US_Accidents_Dec20_updated3[[#This Row],[Start_Time]])</f>
        <v>10</v>
      </c>
      <c r="F3841" s="1">
        <f>MONTH(US_Accidents_Dec20_updated3[[#This Row],[Start_Time]])</f>
        <v>5</v>
      </c>
      <c r="G3841" s="1" t="s">
        <v>51</v>
      </c>
      <c r="H3841" s="1" t="s">
        <v>417</v>
      </c>
      <c r="I3841">
        <v>50</v>
      </c>
      <c r="J3841">
        <v>3</v>
      </c>
      <c r="K3841">
        <v>0</v>
      </c>
      <c r="L3841" s="1" t="s">
        <v>50</v>
      </c>
      <c r="N3841"/>
      <c r="O3841"/>
    </row>
    <row r="3842" spans="1:15" x14ac:dyDescent="0.25">
      <c r="A3842">
        <v>38.843150000000001</v>
      </c>
      <c r="B3842">
        <v>-104.72092000000001</v>
      </c>
      <c r="C3842">
        <v>3</v>
      </c>
      <c r="D3842" s="2" t="d">
        <v>2019-05-03T12:09:42.0000002626329675</v>
      </c>
      <c r="E3842" s="1">
        <f>HOUR(US_Accidents_Dec20_updated3[[#This Row],[Start_Time]])</f>
        <v>12</v>
      </c>
      <c r="F3842" s="1">
        <f>MONTH(US_Accidents_Dec20_updated3[[#This Row],[Start_Time]])</f>
        <v>5</v>
      </c>
      <c r="G3842" s="1" t="s">
        <v>51</v>
      </c>
      <c r="H3842" s="1" t="s">
        <v>4315</v>
      </c>
      <c r="I3842">
        <v>10</v>
      </c>
      <c r="J3842">
        <v>3</v>
      </c>
      <c r="K3842">
        <v>0</v>
      </c>
      <c r="L3842" s="1" t="s">
        <v>1068</v>
      </c>
      <c r="N3842"/>
      <c r="O3842"/>
    </row>
    <row r="3843" spans="1:15" x14ac:dyDescent="0.25">
      <c r="A3843">
        <v>39.563969999999998</v>
      </c>
      <c r="B3843">
        <v>-104.905226</v>
      </c>
      <c r="C3843">
        <v>3</v>
      </c>
      <c r="D3843" s="2" t="d">
        <v>2019-05-03T15:47:15.99999973084777875</v>
      </c>
      <c r="E3843" s="1">
        <f>HOUR(US_Accidents_Dec20_updated3[[#This Row],[Start_Time]])</f>
        <v>15</v>
      </c>
      <c r="F3843" s="1">
        <f>MONTH(US_Accidents_Dec20_updated3[[#This Row],[Start_Time]])</f>
        <v>5</v>
      </c>
      <c r="G3843" s="1" t="s">
        <v>51</v>
      </c>
      <c r="H3843" s="1" t="s">
        <v>318</v>
      </c>
      <c r="I3843">
        <v>10</v>
      </c>
      <c r="J3843">
        <v>0</v>
      </c>
      <c r="K3843">
        <v>0</v>
      </c>
      <c r="L3843" s="1" t="s">
        <v>1068</v>
      </c>
      <c r="N3843"/>
      <c r="O3843"/>
    </row>
    <row r="3844" spans="1:15" x14ac:dyDescent="0.25">
      <c r="A3844">
        <v>39.778359999999999</v>
      </c>
      <c r="B3844">
        <v>-104.89577300000001</v>
      </c>
      <c r="C3844">
        <v>3</v>
      </c>
      <c r="D3844" s="2" t="d">
        <v>2019-05-03T16:25:30.99999998230487400</v>
      </c>
      <c r="E3844" s="1">
        <f>HOUR(US_Accidents_Dec20_updated3[[#This Row],[Start_Time]])</f>
        <v>16</v>
      </c>
      <c r="F3844" s="1">
        <f>MONTH(US_Accidents_Dec20_updated3[[#This Row],[Start_Time]])</f>
        <v>5</v>
      </c>
      <c r="G3844" s="1" t="s">
        <v>51</v>
      </c>
      <c r="H3844" s="1" t="s">
        <v>417</v>
      </c>
      <c r="I3844">
        <v>50</v>
      </c>
      <c r="J3844">
        <v>5</v>
      </c>
      <c r="K3844">
        <v>0</v>
      </c>
      <c r="L3844" s="1" t="s">
        <v>819</v>
      </c>
      <c r="N3844"/>
      <c r="O3844"/>
    </row>
    <row r="3845" spans="1:15" x14ac:dyDescent="0.25">
      <c r="A3845">
        <v>40.449131999999999</v>
      </c>
      <c r="B3845">
        <v>-104.99193</v>
      </c>
      <c r="C3845">
        <v>3</v>
      </c>
      <c r="D3845" s="2" t="d">
        <v>2019-05-03T17:05:15.00000029336660775</v>
      </c>
      <c r="E3845" s="1">
        <f>HOUR(US_Accidents_Dec20_updated3[[#This Row],[Start_Time]])</f>
        <v>17</v>
      </c>
      <c r="F3845" s="1">
        <f>MONTH(US_Accidents_Dec20_updated3[[#This Row],[Start_Time]])</f>
        <v>5</v>
      </c>
      <c r="G3845" s="1" t="s">
        <v>51</v>
      </c>
      <c r="H3845" s="1" t="s">
        <v>400</v>
      </c>
      <c r="I3845">
        <v>10</v>
      </c>
      <c r="J3845">
        <v>10</v>
      </c>
      <c r="K3845">
        <v>0</v>
      </c>
      <c r="L3845" s="1" t="s">
        <v>50</v>
      </c>
      <c r="N3845"/>
      <c r="O3845"/>
    </row>
    <row r="3846" spans="1:15" x14ac:dyDescent="0.25">
      <c r="A3846">
        <v>39.778410000000001</v>
      </c>
      <c r="B3846">
        <v>-104.91289</v>
      </c>
      <c r="C3846">
        <v>3</v>
      </c>
      <c r="D3846" s="2" t="d">
        <v>2019-05-03T17:01:29.00000026915222125</v>
      </c>
      <c r="E3846" s="1">
        <f>HOUR(US_Accidents_Dec20_updated3[[#This Row],[Start_Time]])</f>
        <v>17</v>
      </c>
      <c r="F3846" s="1">
        <f>MONTH(US_Accidents_Dec20_updated3[[#This Row],[Start_Time]])</f>
        <v>5</v>
      </c>
      <c r="G3846" s="1" t="s">
        <v>51</v>
      </c>
      <c r="H3846" s="1" t="s">
        <v>487</v>
      </c>
      <c r="I3846">
        <v>50</v>
      </c>
      <c r="J3846">
        <v>5</v>
      </c>
      <c r="K3846">
        <v>0</v>
      </c>
      <c r="L3846" s="1" t="s">
        <v>819</v>
      </c>
      <c r="N3846"/>
      <c r="O3846"/>
    </row>
    <row r="3847" spans="1:15" x14ac:dyDescent="0.25">
      <c r="A3847">
        <v>39.939419999999998</v>
      </c>
      <c r="B3847">
        <v>-104.98779</v>
      </c>
      <c r="C3847">
        <v>3</v>
      </c>
      <c r="D3847" s="2" t="d">
        <v>2019-05-03T18:25:28.00000011920929050</v>
      </c>
      <c r="E3847" s="1">
        <f>HOUR(US_Accidents_Dec20_updated3[[#This Row],[Start_Time]])</f>
        <v>18</v>
      </c>
      <c r="F3847" s="1">
        <f>MONTH(US_Accidents_Dec20_updated3[[#This Row],[Start_Time]])</f>
        <v>5</v>
      </c>
      <c r="G3847" s="1" t="s">
        <v>51</v>
      </c>
      <c r="H3847" s="1" t="s">
        <v>462</v>
      </c>
      <c r="I3847">
        <v>10</v>
      </c>
      <c r="J3847">
        <v>6</v>
      </c>
      <c r="K3847">
        <v>0</v>
      </c>
      <c r="L3847" s="1" t="s">
        <v>50</v>
      </c>
      <c r="N3847"/>
      <c r="O3847"/>
    </row>
    <row r="3848" spans="1:15" x14ac:dyDescent="0.25">
      <c r="A3848">
        <v>39.779690000000002</v>
      </c>
      <c r="B3848">
        <v>-104.971915</v>
      </c>
      <c r="C3848">
        <v>3</v>
      </c>
      <c r="D3848" s="2" t="d">
        <v>2019-05-04T00:05:12.00000001117587225</v>
      </c>
      <c r="E3848" s="1">
        <f>HOUR(US_Accidents_Dec20_updated3[[#This Row],[Start_Time]])</f>
        <v>0</v>
      </c>
      <c r="F3848" s="1">
        <f>MONTH(US_Accidents_Dec20_updated3[[#This Row],[Start_Time]])</f>
        <v>5</v>
      </c>
      <c r="G3848" s="1" t="s">
        <v>53</v>
      </c>
      <c r="H3848" s="1" t="s">
        <v>1133</v>
      </c>
      <c r="I3848">
        <v>10</v>
      </c>
      <c r="J3848">
        <v>9</v>
      </c>
      <c r="K3848">
        <v>0</v>
      </c>
      <c r="L3848" s="1" t="s">
        <v>1068</v>
      </c>
      <c r="N3848"/>
      <c r="O3848"/>
    </row>
    <row r="3849" spans="1:15" x14ac:dyDescent="0.25">
      <c r="A3849">
        <v>39.780014000000001</v>
      </c>
      <c r="B3849">
        <v>-104.958718</v>
      </c>
      <c r="C3849">
        <v>3</v>
      </c>
      <c r="D3849" s="2" t="d">
        <v>2019-05-03T23:54:41.99999984353780875</v>
      </c>
      <c r="E3849" s="1">
        <f>HOUR(US_Accidents_Dec20_updated3[[#This Row],[Start_Time]])</f>
        <v>23</v>
      </c>
      <c r="F3849" s="1">
        <f>MONTH(US_Accidents_Dec20_updated3[[#This Row],[Start_Time]])</f>
        <v>5</v>
      </c>
      <c r="G3849" s="1" t="s">
        <v>53</v>
      </c>
      <c r="H3849" s="1" t="s">
        <v>7832</v>
      </c>
      <c r="I3849">
        <v>10</v>
      </c>
      <c r="J3849">
        <v>5</v>
      </c>
      <c r="K3849">
        <v>0</v>
      </c>
      <c r="L3849" s="1" t="s">
        <v>1068</v>
      </c>
      <c r="N3849"/>
      <c r="O3849"/>
    </row>
    <row r="3850" spans="1:15" x14ac:dyDescent="0.25">
      <c r="A3850">
        <v>39.097873999999997</v>
      </c>
      <c r="B3850">
        <v>-104.863916</v>
      </c>
      <c r="C3850">
        <v>3</v>
      </c>
      <c r="D3850" s="2" t="d">
        <v>2019-05-04T04:55:26.99999988544732125</v>
      </c>
      <c r="E3850" s="1">
        <f>HOUR(US_Accidents_Dec20_updated3[[#This Row],[Start_Time]])</f>
        <v>4</v>
      </c>
      <c r="F3850" s="1">
        <f>MONTH(US_Accidents_Dec20_updated3[[#This Row],[Start_Time]])</f>
        <v>5</v>
      </c>
      <c r="G3850" s="1" t="s">
        <v>53</v>
      </c>
      <c r="H3850" s="1" t="s">
        <v>471</v>
      </c>
      <c r="I3850">
        <v>10</v>
      </c>
      <c r="J3850">
        <v>8</v>
      </c>
      <c r="K3850">
        <v>0</v>
      </c>
      <c r="L3850" s="1" t="s">
        <v>50</v>
      </c>
      <c r="N3850"/>
      <c r="O3850"/>
    </row>
    <row r="3851" spans="1:15" x14ac:dyDescent="0.25">
      <c r="A3851">
        <v>39.125577</v>
      </c>
      <c r="B3851">
        <v>-104.86466</v>
      </c>
      <c r="C3851">
        <v>3</v>
      </c>
      <c r="D3851" s="2" t="d">
        <v>2019-05-04T06:49:27.00000017881393575</v>
      </c>
      <c r="E3851" s="1">
        <f>HOUR(US_Accidents_Dec20_updated3[[#This Row],[Start_Time]])</f>
        <v>6</v>
      </c>
      <c r="F3851" s="1">
        <f>MONTH(US_Accidents_Dec20_updated3[[#This Row],[Start_Time]])</f>
        <v>5</v>
      </c>
      <c r="G3851" s="1" t="s">
        <v>51</v>
      </c>
      <c r="H3851" s="1" t="s">
        <v>471</v>
      </c>
      <c r="I3851">
        <v>1</v>
      </c>
      <c r="J3851">
        <v>9</v>
      </c>
      <c r="K3851">
        <v>0</v>
      </c>
      <c r="L3851" s="1" t="s">
        <v>1269</v>
      </c>
      <c r="N3851"/>
      <c r="O3851"/>
    </row>
    <row r="3852" spans="1:15" x14ac:dyDescent="0.25">
      <c r="A3852">
        <v>39.105570999999998</v>
      </c>
      <c r="B3852">
        <v>-104.864532</v>
      </c>
      <c r="C3852">
        <v>3</v>
      </c>
      <c r="D3852" s="2" t="d">
        <v>2019-05-04T09:21:42.00000009499490400</v>
      </c>
      <c r="E3852" s="1">
        <f>HOUR(US_Accidents_Dec20_updated3[[#This Row],[Start_Time]])</f>
        <v>9</v>
      </c>
      <c r="F3852" s="1">
        <f>MONTH(US_Accidents_Dec20_updated3[[#This Row],[Start_Time]])</f>
        <v>5</v>
      </c>
      <c r="G3852" s="1" t="s">
        <v>51</v>
      </c>
      <c r="H3852" s="1" t="s">
        <v>402</v>
      </c>
      <c r="I3852">
        <v>10</v>
      </c>
      <c r="J3852">
        <v>0</v>
      </c>
      <c r="K3852">
        <v>0</v>
      </c>
      <c r="L3852" s="1" t="s">
        <v>1068</v>
      </c>
      <c r="N3852"/>
      <c r="O3852"/>
    </row>
    <row r="3853" spans="1:15" x14ac:dyDescent="0.25">
      <c r="A3853">
        <v>40.604388999999998</v>
      </c>
      <c r="B3853">
        <v>-103.60054</v>
      </c>
      <c r="C3853">
        <v>4</v>
      </c>
      <c r="D3853" s="2" t="d">
        <v>2019-05-04T13:54:43.00000028684735400</v>
      </c>
      <c r="E3853" s="1">
        <f>HOUR(US_Accidents_Dec20_updated3[[#This Row],[Start_Time]])</f>
        <v>13</v>
      </c>
      <c r="F3853" s="1">
        <f>MONTH(US_Accidents_Dec20_updated3[[#This Row],[Start_Time]])</f>
        <v>5</v>
      </c>
      <c r="G3853" s="1" t="s">
        <v>51</v>
      </c>
      <c r="H3853" s="1" t="s">
        <v>7261</v>
      </c>
      <c r="I3853">
        <v>10</v>
      </c>
      <c r="J3853">
        <v>10</v>
      </c>
      <c r="K3853"/>
      <c r="L3853" s="1" t="s">
        <v>50</v>
      </c>
      <c r="N3853"/>
      <c r="O3853"/>
    </row>
    <row r="3854" spans="1:15" x14ac:dyDescent="0.25">
      <c r="A3854">
        <v>40.643087000000001</v>
      </c>
      <c r="B3854">
        <v>-103.67634099999999</v>
      </c>
      <c r="C3854">
        <v>4</v>
      </c>
      <c r="D3854" s="2" t="d">
        <v>2019-05-04T13:54:43.00000028684735400</v>
      </c>
      <c r="E3854" s="1">
        <f>HOUR(US_Accidents_Dec20_updated3[[#This Row],[Start_Time]])</f>
        <v>13</v>
      </c>
      <c r="F3854" s="1">
        <f>MONTH(US_Accidents_Dec20_updated3[[#This Row],[Start_Time]])</f>
        <v>5</v>
      </c>
      <c r="G3854" s="1" t="s">
        <v>51</v>
      </c>
      <c r="H3854" s="1" t="s">
        <v>7264</v>
      </c>
      <c r="I3854">
        <v>10</v>
      </c>
      <c r="J3854">
        <v>10</v>
      </c>
      <c r="K3854"/>
      <c r="L3854" s="1" t="s">
        <v>50</v>
      </c>
      <c r="N3854"/>
      <c r="O3854"/>
    </row>
    <row r="3855" spans="1:15" x14ac:dyDescent="0.25">
      <c r="A3855">
        <v>39.784320000000001</v>
      </c>
      <c r="B3855">
        <v>-105.11509</v>
      </c>
      <c r="C3855">
        <v>3</v>
      </c>
      <c r="D3855" s="2" t="d">
        <v>2019-05-04T09:25:26.99999988544732125</v>
      </c>
      <c r="E3855" s="1">
        <f>HOUR(US_Accidents_Dec20_updated3[[#This Row],[Start_Time]])</f>
        <v>9</v>
      </c>
      <c r="F3855" s="1">
        <f>MONTH(US_Accidents_Dec20_updated3[[#This Row],[Start_Time]])</f>
        <v>5</v>
      </c>
      <c r="G3855" s="1" t="s">
        <v>51</v>
      </c>
      <c r="H3855" s="1" t="s">
        <v>563</v>
      </c>
      <c r="I3855">
        <v>50</v>
      </c>
      <c r="J3855">
        <v>6</v>
      </c>
      <c r="K3855">
        <v>0</v>
      </c>
      <c r="L3855" s="1" t="s">
        <v>1068</v>
      </c>
      <c r="N3855"/>
      <c r="O3855"/>
    </row>
    <row r="3856" spans="1:15" x14ac:dyDescent="0.25">
      <c r="A3856">
        <v>40.346170000000001</v>
      </c>
      <c r="B3856">
        <v>-105.51388</v>
      </c>
      <c r="C3856">
        <v>4</v>
      </c>
      <c r="D3856" s="2" t="d">
        <v>2019-05-04T12:04:27.99999978393316350</v>
      </c>
      <c r="E3856" s="1">
        <f>HOUR(US_Accidents_Dec20_updated3[[#This Row],[Start_Time]])</f>
        <v>12</v>
      </c>
      <c r="F3856" s="1">
        <f>MONTH(US_Accidents_Dec20_updated3[[#This Row],[Start_Time]])</f>
        <v>5</v>
      </c>
      <c r="G3856" s="1" t="s">
        <v>51</v>
      </c>
      <c r="H3856" s="1" t="s">
        <v>8099</v>
      </c>
      <c r="I3856">
        <v>10</v>
      </c>
      <c r="J3856">
        <v>3</v>
      </c>
      <c r="K3856">
        <v>0</v>
      </c>
      <c r="L3856" s="1" t="s">
        <v>50</v>
      </c>
      <c r="N3856"/>
      <c r="O3856"/>
    </row>
    <row r="3857" spans="1:15" x14ac:dyDescent="0.25">
      <c r="A3857">
        <v>40.340034000000003</v>
      </c>
      <c r="B3857">
        <v>-105.525969</v>
      </c>
      <c r="C3857">
        <v>4</v>
      </c>
      <c r="D3857" s="2" t="d">
        <v>2019-05-04T12:04:27.99999978393316350</v>
      </c>
      <c r="E3857" s="1">
        <f>HOUR(US_Accidents_Dec20_updated3[[#This Row],[Start_Time]])</f>
        <v>12</v>
      </c>
      <c r="F3857" s="1">
        <f>MONTH(US_Accidents_Dec20_updated3[[#This Row],[Start_Time]])</f>
        <v>5</v>
      </c>
      <c r="G3857" s="1" t="s">
        <v>51</v>
      </c>
      <c r="H3857" s="1" t="s">
        <v>8102</v>
      </c>
      <c r="I3857">
        <v>10</v>
      </c>
      <c r="J3857">
        <v>3</v>
      </c>
      <c r="K3857">
        <v>0</v>
      </c>
      <c r="L3857" s="1" t="s">
        <v>50</v>
      </c>
      <c r="N3857"/>
      <c r="O3857"/>
    </row>
    <row r="3858" spans="1:15" x14ac:dyDescent="0.25">
      <c r="A3858">
        <v>38.275281</v>
      </c>
      <c r="B3858">
        <v>-104.465608</v>
      </c>
      <c r="C3858">
        <v>3</v>
      </c>
      <c r="D3858" s="2" t="d">
        <v>2019-05-04T10:49:28.00000020302832225</v>
      </c>
      <c r="E3858" s="1">
        <f>HOUR(US_Accidents_Dec20_updated3[[#This Row],[Start_Time]])</f>
        <v>10</v>
      </c>
      <c r="F3858" s="1">
        <f>MONTH(US_Accidents_Dec20_updated3[[#This Row],[Start_Time]])</f>
        <v>5</v>
      </c>
      <c r="G3858" s="1" t="s">
        <v>51</v>
      </c>
      <c r="H3858" s="1" t="s">
        <v>7595</v>
      </c>
      <c r="I3858">
        <v>10</v>
      </c>
      <c r="J3858">
        <v>0</v>
      </c>
      <c r="K3858">
        <v>0</v>
      </c>
      <c r="L3858" s="1" t="s">
        <v>819</v>
      </c>
      <c r="N3858"/>
      <c r="O3858"/>
    </row>
    <row r="3859" spans="1:15" x14ac:dyDescent="0.25">
      <c r="A3859">
        <v>38.273606999999998</v>
      </c>
      <c r="B3859">
        <v>-104.44545599999999</v>
      </c>
      <c r="C3859">
        <v>3</v>
      </c>
      <c r="D3859" s="2" t="d">
        <v>2019-05-04T10:49:28.00000020302832225</v>
      </c>
      <c r="E3859" s="1">
        <f>HOUR(US_Accidents_Dec20_updated3[[#This Row],[Start_Time]])</f>
        <v>10</v>
      </c>
      <c r="F3859" s="1">
        <f>MONTH(US_Accidents_Dec20_updated3[[#This Row],[Start_Time]])</f>
        <v>5</v>
      </c>
      <c r="G3859" s="1" t="s">
        <v>51</v>
      </c>
      <c r="H3859" s="1" t="s">
        <v>7598</v>
      </c>
      <c r="I3859">
        <v>10</v>
      </c>
      <c r="J3859">
        <v>0</v>
      </c>
      <c r="K3859">
        <v>0</v>
      </c>
      <c r="L3859" s="1" t="s">
        <v>819</v>
      </c>
      <c r="N3859"/>
      <c r="O3859"/>
    </row>
    <row r="3860" spans="1:15" x14ac:dyDescent="0.25">
      <c r="A3860">
        <v>38.727730999999999</v>
      </c>
      <c r="B3860">
        <v>-104.735981</v>
      </c>
      <c r="C3860">
        <v>2</v>
      </c>
      <c r="D3860" s="2" t="d">
        <v>2019-05-04T10:41:13.00000016111880300</v>
      </c>
      <c r="E3860" s="1">
        <f>HOUR(US_Accidents_Dec20_updated3[[#This Row],[Start_Time]])</f>
        <v>10</v>
      </c>
      <c r="F3860" s="1">
        <f>MONTH(US_Accidents_Dec20_updated3[[#This Row],[Start_Time]])</f>
        <v>5</v>
      </c>
      <c r="G3860" s="1" t="s">
        <v>51</v>
      </c>
      <c r="H3860" s="1" t="s">
        <v>267</v>
      </c>
      <c r="I3860">
        <v>10</v>
      </c>
      <c r="J3860">
        <v>5</v>
      </c>
      <c r="K3860">
        <v>0</v>
      </c>
      <c r="L3860" s="1" t="s">
        <v>819</v>
      </c>
      <c r="N3860"/>
      <c r="O3860"/>
    </row>
    <row r="3861" spans="1:15" x14ac:dyDescent="0.25">
      <c r="A3861">
        <v>38.727820000000001</v>
      </c>
      <c r="B3861">
        <v>-104.73573</v>
      </c>
      <c r="C3861">
        <v>2</v>
      </c>
      <c r="D3861" s="2" t="d">
        <v>2019-05-04T10:41:13.00000016111880300</v>
      </c>
      <c r="E3861" s="1">
        <f>HOUR(US_Accidents_Dec20_updated3[[#This Row],[Start_Time]])</f>
        <v>10</v>
      </c>
      <c r="F3861" s="1">
        <f>MONTH(US_Accidents_Dec20_updated3[[#This Row],[Start_Time]])</f>
        <v>5</v>
      </c>
      <c r="G3861" s="1" t="s">
        <v>51</v>
      </c>
      <c r="H3861" s="1" t="s">
        <v>441</v>
      </c>
      <c r="I3861">
        <v>10</v>
      </c>
      <c r="J3861">
        <v>5</v>
      </c>
      <c r="K3861">
        <v>0</v>
      </c>
      <c r="L3861" s="1" t="s">
        <v>819</v>
      </c>
      <c r="N3861"/>
      <c r="O3861"/>
    </row>
    <row r="3862" spans="1:15" x14ac:dyDescent="0.25">
      <c r="A3862">
        <v>38.785162</v>
      </c>
      <c r="B3862">
        <v>-104.78958</v>
      </c>
      <c r="C3862">
        <v>3</v>
      </c>
      <c r="D3862" s="2" t="d">
        <v>2019-05-04T12:35:12.99999982584267600</v>
      </c>
      <c r="E3862" s="1">
        <f>HOUR(US_Accidents_Dec20_updated3[[#This Row],[Start_Time]])</f>
        <v>12</v>
      </c>
      <c r="F3862" s="1">
        <f>MONTH(US_Accidents_Dec20_updated3[[#This Row],[Start_Time]])</f>
        <v>5</v>
      </c>
      <c r="G3862" s="1" t="s">
        <v>51</v>
      </c>
      <c r="H3862" s="1" t="s">
        <v>979</v>
      </c>
      <c r="I3862">
        <v>10</v>
      </c>
      <c r="J3862">
        <v>6</v>
      </c>
      <c r="K3862">
        <v>0</v>
      </c>
      <c r="L3862" s="1" t="s">
        <v>819</v>
      </c>
      <c r="N3862"/>
      <c r="O3862"/>
    </row>
    <row r="3863" spans="1:15" x14ac:dyDescent="0.25">
      <c r="A3863">
        <v>38.445264999999999</v>
      </c>
      <c r="B3863">
        <v>-105.145387</v>
      </c>
      <c r="C3863">
        <v>3</v>
      </c>
      <c r="D3863" s="2" t="d">
        <v>2019-05-04T13:13:28.00000007729977125</v>
      </c>
      <c r="E3863" s="1">
        <f>HOUR(US_Accidents_Dec20_updated3[[#This Row],[Start_Time]])</f>
        <v>13</v>
      </c>
      <c r="F3863" s="1">
        <f>MONTH(US_Accidents_Dec20_updated3[[#This Row],[Start_Time]])</f>
        <v>5</v>
      </c>
      <c r="G3863" s="1" t="s">
        <v>51</v>
      </c>
      <c r="H3863" s="1" t="s">
        <v>1953</v>
      </c>
      <c r="I3863">
        <v>10</v>
      </c>
      <c r="J3863">
        <v>3</v>
      </c>
      <c r="K3863">
        <v>0</v>
      </c>
      <c r="L3863" s="1" t="s">
        <v>1068</v>
      </c>
      <c r="N3863"/>
      <c r="O3863"/>
    </row>
    <row r="3864" spans="1:15" x14ac:dyDescent="0.25">
      <c r="A3864">
        <v>39.370379999999997</v>
      </c>
      <c r="B3864">
        <v>-104.86441000000001</v>
      </c>
      <c r="C3864">
        <v>3</v>
      </c>
      <c r="D3864" s="2" t="d">
        <v>2019-05-04T13:37:27.99999974202364425</v>
      </c>
      <c r="E3864" s="1">
        <f>HOUR(US_Accidents_Dec20_updated3[[#This Row],[Start_Time]])</f>
        <v>13</v>
      </c>
      <c r="F3864" s="1">
        <f>MONTH(US_Accidents_Dec20_updated3[[#This Row],[Start_Time]])</f>
        <v>5</v>
      </c>
      <c r="G3864" s="1" t="s">
        <v>51</v>
      </c>
      <c r="H3864" s="1" t="s">
        <v>399</v>
      </c>
      <c r="I3864">
        <v>10</v>
      </c>
      <c r="K3864">
        <v>0</v>
      </c>
      <c r="L3864" s="1" t="s">
        <v>819</v>
      </c>
      <c r="N3864"/>
      <c r="O3864"/>
    </row>
    <row r="3865" spans="1:15" x14ac:dyDescent="0.25">
      <c r="A3865">
        <v>39.619759999999999</v>
      </c>
      <c r="B3865">
        <v>-104.8994</v>
      </c>
      <c r="C3865">
        <v>3</v>
      </c>
      <c r="D3865" s="2" t="d">
        <v>2019-05-04T15:17:13.00000007729977125</v>
      </c>
      <c r="E3865" s="1">
        <f>HOUR(US_Accidents_Dec20_updated3[[#This Row],[Start_Time]])</f>
        <v>15</v>
      </c>
      <c r="F3865" s="1">
        <f>MONTH(US_Accidents_Dec20_updated3[[#This Row],[Start_Time]])</f>
        <v>5</v>
      </c>
      <c r="G3865" s="1" t="s">
        <v>51</v>
      </c>
      <c r="H3865" s="1" t="s">
        <v>427</v>
      </c>
      <c r="I3865">
        <v>10</v>
      </c>
      <c r="J3865">
        <v>6</v>
      </c>
      <c r="K3865">
        <v>0</v>
      </c>
      <c r="L3865" s="1" t="s">
        <v>819</v>
      </c>
      <c r="N3865"/>
      <c r="O3865"/>
    </row>
    <row r="3866" spans="1:15" x14ac:dyDescent="0.25">
      <c r="A3866">
        <v>39.778359999999999</v>
      </c>
      <c r="B3866">
        <v>-104.89577300000001</v>
      </c>
      <c r="C3866">
        <v>3</v>
      </c>
      <c r="D3866" s="2" t="d">
        <v>2019-05-04T14:49:27.999999993480742200</v>
      </c>
      <c r="E3866" s="1">
        <f>HOUR(US_Accidents_Dec20_updated3[[#This Row],[Start_Time]])</f>
        <v>14</v>
      </c>
      <c r="F3866" s="1">
        <f>MONTH(US_Accidents_Dec20_updated3[[#This Row],[Start_Time]])</f>
        <v>5</v>
      </c>
      <c r="G3866" s="1" t="s">
        <v>51</v>
      </c>
      <c r="H3866" s="1" t="s">
        <v>417</v>
      </c>
      <c r="I3866">
        <v>50</v>
      </c>
      <c r="J3866">
        <v>8</v>
      </c>
      <c r="K3866">
        <v>0</v>
      </c>
      <c r="L3866" s="1" t="s">
        <v>819</v>
      </c>
      <c r="N3866"/>
      <c r="O3866"/>
    </row>
    <row r="3867" spans="1:15" x14ac:dyDescent="0.25">
      <c r="A3867">
        <v>40.643087000000001</v>
      </c>
      <c r="B3867">
        <v>-103.67634099999999</v>
      </c>
      <c r="C3867">
        <v>4</v>
      </c>
      <c r="D3867" s="2" t="d">
        <v>2019-05-04T14:35:57.0000002626329675</v>
      </c>
      <c r="E3867" s="1">
        <f>HOUR(US_Accidents_Dec20_updated3[[#This Row],[Start_Time]])</f>
        <v>14</v>
      </c>
      <c r="F3867" s="1">
        <f>MONTH(US_Accidents_Dec20_updated3[[#This Row],[Start_Time]])</f>
        <v>5</v>
      </c>
      <c r="G3867" s="1" t="s">
        <v>51</v>
      </c>
      <c r="H3867" s="1" t="s">
        <v>7266</v>
      </c>
      <c r="I3867">
        <v>10</v>
      </c>
      <c r="J3867">
        <v>10</v>
      </c>
      <c r="K3867"/>
      <c r="L3867" s="1" t="s">
        <v>50</v>
      </c>
      <c r="N3867"/>
      <c r="O3867"/>
    </row>
    <row r="3868" spans="1:15" x14ac:dyDescent="0.25">
      <c r="A3868">
        <v>40.604388999999998</v>
      </c>
      <c r="B3868">
        <v>-103.60054</v>
      </c>
      <c r="C3868">
        <v>4</v>
      </c>
      <c r="D3868" s="2" t="d">
        <v>2019-05-04T14:35:57.0000002626329675</v>
      </c>
      <c r="E3868" s="1">
        <f>HOUR(US_Accidents_Dec20_updated3[[#This Row],[Start_Time]])</f>
        <v>14</v>
      </c>
      <c r="F3868" s="1">
        <f>MONTH(US_Accidents_Dec20_updated3[[#This Row],[Start_Time]])</f>
        <v>5</v>
      </c>
      <c r="G3868" s="1" t="s">
        <v>51</v>
      </c>
      <c r="H3868" s="1" t="s">
        <v>7268</v>
      </c>
      <c r="I3868">
        <v>10</v>
      </c>
      <c r="J3868">
        <v>10</v>
      </c>
      <c r="K3868"/>
      <c r="L3868" s="1" t="s">
        <v>50</v>
      </c>
      <c r="N3868"/>
      <c r="O3868"/>
    </row>
    <row r="3869" spans="1:15" x14ac:dyDescent="0.25">
      <c r="A3869">
        <v>39.885438999999998</v>
      </c>
      <c r="B3869">
        <v>-104.98766999999999</v>
      </c>
      <c r="C3869">
        <v>3</v>
      </c>
      <c r="D3869" s="2" t="d">
        <v>2019-05-04T15:31:28.00000003539025875</v>
      </c>
      <c r="E3869" s="1">
        <f>HOUR(US_Accidents_Dec20_updated3[[#This Row],[Start_Time]])</f>
        <v>15</v>
      </c>
      <c r="F3869" s="1">
        <f>MONTH(US_Accidents_Dec20_updated3[[#This Row],[Start_Time]])</f>
        <v>5</v>
      </c>
      <c r="G3869" s="1" t="s">
        <v>51</v>
      </c>
      <c r="H3869" s="1" t="s">
        <v>442</v>
      </c>
      <c r="I3869">
        <v>50</v>
      </c>
      <c r="J3869">
        <v>6</v>
      </c>
      <c r="K3869">
        <v>0</v>
      </c>
      <c r="L3869" s="1" t="s">
        <v>819</v>
      </c>
      <c r="N3869"/>
      <c r="O3869"/>
    </row>
    <row r="3870" spans="1:15" x14ac:dyDescent="0.25">
      <c r="A3870">
        <v>39.856301000000002</v>
      </c>
      <c r="B3870">
        <v>-104.987278</v>
      </c>
      <c r="C3870">
        <v>3</v>
      </c>
      <c r="D3870" s="2" t="d">
        <v>2019-05-04T15:57:42.99999982584267600</v>
      </c>
      <c r="E3870" s="1">
        <f>HOUR(US_Accidents_Dec20_updated3[[#This Row],[Start_Time]])</f>
        <v>15</v>
      </c>
      <c r="F3870" s="1">
        <f>MONTH(US_Accidents_Dec20_updated3[[#This Row],[Start_Time]])</f>
        <v>5</v>
      </c>
      <c r="G3870" s="1" t="s">
        <v>51</v>
      </c>
      <c r="H3870" s="1" t="s">
        <v>518</v>
      </c>
      <c r="I3870">
        <v>50</v>
      </c>
      <c r="J3870">
        <v>6</v>
      </c>
      <c r="K3870">
        <v>0</v>
      </c>
      <c r="L3870" s="1" t="s">
        <v>819</v>
      </c>
      <c r="N3870"/>
      <c r="O3870"/>
    </row>
    <row r="3871" spans="1:15" x14ac:dyDescent="0.25">
      <c r="A3871">
        <v>40.343350999999998</v>
      </c>
      <c r="B3871">
        <v>-105.517139</v>
      </c>
      <c r="C3871">
        <v>4</v>
      </c>
      <c r="D3871" s="2" t="d">
        <v>2019-05-04T20:32:11.99999984353780875</v>
      </c>
      <c r="E3871" s="1">
        <f>HOUR(US_Accidents_Dec20_updated3[[#This Row],[Start_Time]])</f>
        <v>20</v>
      </c>
      <c r="F3871" s="1">
        <f>MONTH(US_Accidents_Dec20_updated3[[#This Row],[Start_Time]])</f>
        <v>5</v>
      </c>
      <c r="G3871" s="1" t="s">
        <v>53</v>
      </c>
      <c r="H3871" s="1" t="s">
        <v>8099</v>
      </c>
      <c r="I3871">
        <v>10</v>
      </c>
      <c r="J3871">
        <v>9</v>
      </c>
      <c r="K3871">
        <v>0</v>
      </c>
      <c r="L3871" s="1" t="s">
        <v>50</v>
      </c>
      <c r="N3871"/>
      <c r="O3871"/>
    </row>
    <row r="3872" spans="1:15" x14ac:dyDescent="0.25">
      <c r="A3872">
        <v>40.340034000000003</v>
      </c>
      <c r="B3872">
        <v>-105.525969</v>
      </c>
      <c r="C3872">
        <v>4</v>
      </c>
      <c r="D3872" s="2" t="d">
        <v>2019-05-04T20:32:11.99999984353780875</v>
      </c>
      <c r="E3872" s="1">
        <f>HOUR(US_Accidents_Dec20_updated3[[#This Row],[Start_Time]])</f>
        <v>20</v>
      </c>
      <c r="F3872" s="1">
        <f>MONTH(US_Accidents_Dec20_updated3[[#This Row],[Start_Time]])</f>
        <v>5</v>
      </c>
      <c r="G3872" s="1" t="s">
        <v>53</v>
      </c>
      <c r="H3872" s="1" t="s">
        <v>8102</v>
      </c>
      <c r="I3872">
        <v>10</v>
      </c>
      <c r="J3872">
        <v>9</v>
      </c>
      <c r="K3872">
        <v>0</v>
      </c>
      <c r="L3872" s="1" t="s">
        <v>50</v>
      </c>
      <c r="N3872"/>
      <c r="O3872"/>
    </row>
    <row r="3873" spans="1:15" x14ac:dyDescent="0.25">
      <c r="A3873">
        <v>39.688008000000004</v>
      </c>
      <c r="B3873">
        <v>-104.99218</v>
      </c>
      <c r="C3873">
        <v>4</v>
      </c>
      <c r="D3873" s="2" t="d">
        <v>2019-05-04T20:13:27.0000002626329675</v>
      </c>
      <c r="E3873" s="1">
        <f>HOUR(US_Accidents_Dec20_updated3[[#This Row],[Start_Time]])</f>
        <v>20</v>
      </c>
      <c r="F3873" s="1">
        <f>MONTH(US_Accidents_Dec20_updated3[[#This Row],[Start_Time]])</f>
        <v>5</v>
      </c>
      <c r="G3873" s="1" t="s">
        <v>51</v>
      </c>
      <c r="H3873" s="1" t="s">
        <v>7049</v>
      </c>
      <c r="I3873">
        <v>10</v>
      </c>
      <c r="J3873">
        <v>10</v>
      </c>
      <c r="K3873">
        <v>0</v>
      </c>
      <c r="L3873" s="1" t="s">
        <v>819</v>
      </c>
      <c r="N3873"/>
      <c r="O3873"/>
    </row>
    <row r="3874" spans="1:15" x14ac:dyDescent="0.25">
      <c r="A3874">
        <v>39.900221000000002</v>
      </c>
      <c r="B3874">
        <v>-104.988178</v>
      </c>
      <c r="C3874">
        <v>3</v>
      </c>
      <c r="D3874" s="2" t="d">
        <v>2019-05-04T18:13:27.00000005308538475</v>
      </c>
      <c r="E3874" s="1">
        <f>HOUR(US_Accidents_Dec20_updated3[[#This Row],[Start_Time]])</f>
        <v>18</v>
      </c>
      <c r="F3874" s="1">
        <f>MONTH(US_Accidents_Dec20_updated3[[#This Row],[Start_Time]])</f>
        <v>5</v>
      </c>
      <c r="G3874" s="1" t="s">
        <v>51</v>
      </c>
      <c r="H3874" s="1" t="s">
        <v>442</v>
      </c>
      <c r="I3874">
        <v>30</v>
      </c>
      <c r="J3874">
        <v>6</v>
      </c>
      <c r="K3874">
        <v>0</v>
      </c>
      <c r="L3874" s="1" t="s">
        <v>819</v>
      </c>
      <c r="N3874"/>
      <c r="O3874"/>
    </row>
    <row r="3875" spans="1:15" x14ac:dyDescent="0.25">
      <c r="A3875">
        <v>39.900221000000002</v>
      </c>
      <c r="B3875">
        <v>-104.988178</v>
      </c>
      <c r="C3875">
        <v>3</v>
      </c>
      <c r="D3875" s="2" t="d">
        <v>2019-05-04T19:07:26.99999992735684050</v>
      </c>
      <c r="E3875" s="1">
        <f>HOUR(US_Accidents_Dec20_updated3[[#This Row],[Start_Time]])</f>
        <v>19</v>
      </c>
      <c r="F3875" s="1">
        <f>MONTH(US_Accidents_Dec20_updated3[[#This Row],[Start_Time]])</f>
        <v>5</v>
      </c>
      <c r="G3875" s="1" t="s">
        <v>51</v>
      </c>
      <c r="H3875" s="1" t="s">
        <v>442</v>
      </c>
      <c r="I3875">
        <v>30</v>
      </c>
      <c r="J3875">
        <v>21</v>
      </c>
      <c r="K3875">
        <v>0</v>
      </c>
      <c r="L3875" s="1" t="s">
        <v>1216</v>
      </c>
      <c r="N3875"/>
      <c r="O3875"/>
    </row>
    <row r="3876" spans="1:15" x14ac:dyDescent="0.25">
      <c r="A3876">
        <v>39.835279</v>
      </c>
      <c r="B3876">
        <v>-105.021517</v>
      </c>
      <c r="C3876">
        <v>3</v>
      </c>
      <c r="D3876" s="2" t="d">
        <v>2019-05-04T19:49:26.99999996926635300</v>
      </c>
      <c r="E3876" s="1">
        <f>HOUR(US_Accidents_Dec20_updated3[[#This Row],[Start_Time]])</f>
        <v>19</v>
      </c>
      <c r="F3876" s="1">
        <f>MONTH(US_Accidents_Dec20_updated3[[#This Row],[Start_Time]])</f>
        <v>5</v>
      </c>
      <c r="G3876" s="1" t="s">
        <v>51</v>
      </c>
      <c r="H3876" s="1" t="s">
        <v>105</v>
      </c>
      <c r="I3876">
        <v>30</v>
      </c>
      <c r="J3876">
        <v>20</v>
      </c>
      <c r="K3876">
        <v>0</v>
      </c>
      <c r="L3876" s="1" t="s">
        <v>1068</v>
      </c>
      <c r="N3876"/>
      <c r="O3876"/>
    </row>
    <row r="3877" spans="1:15" x14ac:dyDescent="0.25">
      <c r="A3877">
        <v>39.723457000000003</v>
      </c>
      <c r="B3877">
        <v>-105.011526</v>
      </c>
      <c r="C3877">
        <v>3</v>
      </c>
      <c r="D3877" s="2" t="d">
        <v>2019-05-04T20:01:26.99999980162828950</v>
      </c>
      <c r="E3877" s="1">
        <f>HOUR(US_Accidents_Dec20_updated3[[#This Row],[Start_Time]])</f>
        <v>20</v>
      </c>
      <c r="F3877" s="1">
        <f>MONTH(US_Accidents_Dec20_updated3[[#This Row],[Start_Time]])</f>
        <v>5</v>
      </c>
      <c r="G3877" s="1" t="s">
        <v>51</v>
      </c>
      <c r="H3877" s="1" t="s">
        <v>398</v>
      </c>
      <c r="I3877">
        <v>30</v>
      </c>
      <c r="J3877">
        <v>20</v>
      </c>
      <c r="K3877">
        <v>0</v>
      </c>
      <c r="L3877" s="1" t="s">
        <v>1068</v>
      </c>
      <c r="N3877"/>
      <c r="O3877"/>
    </row>
    <row r="3878" spans="1:15" x14ac:dyDescent="0.25">
      <c r="A3878">
        <v>39.688008000000004</v>
      </c>
      <c r="B3878">
        <v>-104.99218</v>
      </c>
      <c r="C3878">
        <v>4</v>
      </c>
      <c r="D3878" s="2" t="d">
        <v>2019-05-04T20:32:11.99999984353780875</v>
      </c>
      <c r="E3878" s="1">
        <f>HOUR(US_Accidents_Dec20_updated3[[#This Row],[Start_Time]])</f>
        <v>20</v>
      </c>
      <c r="F3878" s="1">
        <f>MONTH(US_Accidents_Dec20_updated3[[#This Row],[Start_Time]])</f>
        <v>5</v>
      </c>
      <c r="G3878" s="1" t="s">
        <v>53</v>
      </c>
      <c r="H3878" s="1" t="s">
        <v>7435</v>
      </c>
      <c r="I3878">
        <v>10</v>
      </c>
      <c r="J3878">
        <v>5</v>
      </c>
      <c r="K3878">
        <v>0</v>
      </c>
      <c r="L3878" s="1" t="s">
        <v>819</v>
      </c>
      <c r="N3878"/>
      <c r="O3878"/>
    </row>
    <row r="3879" spans="1:15" x14ac:dyDescent="0.25">
      <c r="A3879">
        <v>39.778359999999999</v>
      </c>
      <c r="B3879">
        <v>-104.89577300000001</v>
      </c>
      <c r="C3879">
        <v>3</v>
      </c>
      <c r="D3879" s="2" t="d">
        <v>2019-05-04T21:21:42.00000009499490400</v>
      </c>
      <c r="E3879" s="1">
        <f>HOUR(US_Accidents_Dec20_updated3[[#This Row],[Start_Time]])</f>
        <v>21</v>
      </c>
      <c r="F3879" s="1">
        <f>MONTH(US_Accidents_Dec20_updated3[[#This Row],[Start_Time]])</f>
        <v>5</v>
      </c>
      <c r="G3879" s="1" t="s">
        <v>53</v>
      </c>
      <c r="H3879" s="1" t="s">
        <v>417</v>
      </c>
      <c r="I3879">
        <v>30</v>
      </c>
      <c r="J3879">
        <v>13</v>
      </c>
      <c r="K3879">
        <v>0</v>
      </c>
      <c r="L3879" s="1" t="s">
        <v>1068</v>
      </c>
      <c r="N3879"/>
      <c r="O3879"/>
    </row>
    <row r="3880" spans="1:15" x14ac:dyDescent="0.25">
      <c r="A3880">
        <v>39.900221000000002</v>
      </c>
      <c r="B3880">
        <v>-104.988178</v>
      </c>
      <c r="C3880">
        <v>3</v>
      </c>
      <c r="D3880" s="2" t="d">
        <v>2019-05-05T13:57:43.00000024493783475</v>
      </c>
      <c r="E3880" s="1">
        <f>HOUR(US_Accidents_Dec20_updated3[[#This Row],[Start_Time]])</f>
        <v>13</v>
      </c>
      <c r="F3880" s="1">
        <f>MONTH(US_Accidents_Dec20_updated3[[#This Row],[Start_Time]])</f>
        <v>5</v>
      </c>
      <c r="G3880" s="1" t="s">
        <v>51</v>
      </c>
      <c r="H3880" s="1" t="s">
        <v>442</v>
      </c>
      <c r="I3880">
        <v>10</v>
      </c>
      <c r="J3880">
        <v>16</v>
      </c>
      <c r="K3880">
        <v>0</v>
      </c>
      <c r="L3880" s="1" t="s">
        <v>819</v>
      </c>
      <c r="N3880"/>
      <c r="O3880"/>
    </row>
    <row r="3881" spans="1:15" x14ac:dyDescent="0.25">
      <c r="A3881">
        <v>39.77993</v>
      </c>
      <c r="B3881">
        <v>-104.972689</v>
      </c>
      <c r="C3881">
        <v>3</v>
      </c>
      <c r="D3881" s="2" t="d">
        <v>2019-05-05T13:17:12.0000002626329675</v>
      </c>
      <c r="E3881" s="1">
        <f>HOUR(US_Accidents_Dec20_updated3[[#This Row],[Start_Time]])</f>
        <v>13</v>
      </c>
      <c r="F3881" s="1">
        <f>MONTH(US_Accidents_Dec20_updated3[[#This Row],[Start_Time]])</f>
        <v>5</v>
      </c>
      <c r="G3881" s="1" t="s">
        <v>51</v>
      </c>
      <c r="H3881" s="1" t="s">
        <v>386</v>
      </c>
      <c r="I3881">
        <v>10</v>
      </c>
      <c r="J3881">
        <v>12</v>
      </c>
      <c r="K3881">
        <v>0</v>
      </c>
      <c r="L3881" s="1" t="s">
        <v>1068</v>
      </c>
      <c r="N3881"/>
      <c r="O3881"/>
    </row>
    <row r="3882" spans="1:15" x14ac:dyDescent="0.25">
      <c r="A3882">
        <v>39.602213999999996</v>
      </c>
      <c r="B3882">
        <v>-104.888992</v>
      </c>
      <c r="C3882">
        <v>3</v>
      </c>
      <c r="D3882" s="2" t="d">
        <v>2019-05-05T21:03:41.99999971780925775</v>
      </c>
      <c r="E3882" s="1">
        <f>HOUR(US_Accidents_Dec20_updated3[[#This Row],[Start_Time]])</f>
        <v>21</v>
      </c>
      <c r="F3882" s="1">
        <f>MONTH(US_Accidents_Dec20_updated3[[#This Row],[Start_Time]])</f>
        <v>5</v>
      </c>
      <c r="G3882" s="1" t="s">
        <v>53</v>
      </c>
      <c r="H3882" s="1" t="s">
        <v>427</v>
      </c>
      <c r="I3882">
        <v>10</v>
      </c>
      <c r="J3882">
        <v>6</v>
      </c>
      <c r="K3882">
        <v>0</v>
      </c>
      <c r="L3882" s="1" t="s">
        <v>966</v>
      </c>
      <c r="N3882"/>
      <c r="O3882"/>
    </row>
    <row r="3883" spans="1:15" x14ac:dyDescent="0.25">
      <c r="A3883">
        <v>39.703949000000001</v>
      </c>
      <c r="B3883">
        <v>-104.993397</v>
      </c>
      <c r="C3883">
        <v>3</v>
      </c>
      <c r="D3883" s="2" t="d">
        <v>2019-05-05T21:44:12.00000009499490400</v>
      </c>
      <c r="E3883" s="1">
        <f>HOUR(US_Accidents_Dec20_updated3[[#This Row],[Start_Time]])</f>
        <v>21</v>
      </c>
      <c r="F3883" s="1">
        <f>MONTH(US_Accidents_Dec20_updated3[[#This Row],[Start_Time]])</f>
        <v>5</v>
      </c>
      <c r="G3883" s="1" t="s">
        <v>53</v>
      </c>
      <c r="H3883" s="1" t="s">
        <v>2165</v>
      </c>
      <c r="I3883">
        <v>10</v>
      </c>
      <c r="J3883">
        <v>3</v>
      </c>
      <c r="K3883">
        <v>0</v>
      </c>
      <c r="L3883" s="1" t="s">
        <v>819</v>
      </c>
      <c r="N3883"/>
      <c r="O3883"/>
    </row>
    <row r="3884" spans="1:15" x14ac:dyDescent="0.25">
      <c r="A3884">
        <v>39.711060000000003</v>
      </c>
      <c r="B3884">
        <v>-104.9991</v>
      </c>
      <c r="C3884">
        <v>4</v>
      </c>
      <c r="D3884" s="2" t="d">
        <v>2019-05-05T22:47:11.99999984353780875</v>
      </c>
      <c r="E3884" s="1">
        <f>HOUR(US_Accidents_Dec20_updated3[[#This Row],[Start_Time]])</f>
        <v>22</v>
      </c>
      <c r="F3884" s="1">
        <f>MONTH(US_Accidents_Dec20_updated3[[#This Row],[Start_Time]])</f>
        <v>5</v>
      </c>
      <c r="G3884" s="1" t="s">
        <v>53</v>
      </c>
      <c r="H3884" s="1" t="s">
        <v>2167</v>
      </c>
      <c r="I3884">
        <v>10</v>
      </c>
      <c r="J3884">
        <v>3</v>
      </c>
      <c r="K3884">
        <v>0</v>
      </c>
      <c r="L3884" s="1" t="s">
        <v>819</v>
      </c>
      <c r="N3884"/>
      <c r="O3884"/>
    </row>
    <row r="3885" spans="1:15" x14ac:dyDescent="0.25">
      <c r="A3885">
        <v>39.714460000000003</v>
      </c>
      <c r="B3885">
        <v>-105.00117</v>
      </c>
      <c r="C3885">
        <v>4</v>
      </c>
      <c r="D3885" s="2" t="d">
        <v>2019-05-05T22:47:11.99999984353780875</v>
      </c>
      <c r="E3885" s="1">
        <f>HOUR(US_Accidents_Dec20_updated3[[#This Row],[Start_Time]])</f>
        <v>22</v>
      </c>
      <c r="F3885" s="1">
        <f>MONTH(US_Accidents_Dec20_updated3[[#This Row],[Start_Time]])</f>
        <v>5</v>
      </c>
      <c r="G3885" s="1" t="s">
        <v>53</v>
      </c>
      <c r="H3885" s="1" t="s">
        <v>2169</v>
      </c>
      <c r="I3885">
        <v>10</v>
      </c>
      <c r="J3885">
        <v>3</v>
      </c>
      <c r="K3885">
        <v>0</v>
      </c>
      <c r="L3885" s="1" t="s">
        <v>819</v>
      </c>
      <c r="N3885"/>
      <c r="O3885"/>
    </row>
    <row r="3886" spans="1:15" x14ac:dyDescent="0.25">
      <c r="A3886">
        <v>39.72542</v>
      </c>
      <c r="B3886">
        <v>-105.022004</v>
      </c>
      <c r="C3886">
        <v>3</v>
      </c>
      <c r="D3886" s="2" t="d">
        <v>2019-05-06T07:03:43.99999997578561350</v>
      </c>
      <c r="E3886" s="1">
        <f>HOUR(US_Accidents_Dec20_updated3[[#This Row],[Start_Time]])</f>
        <v>7</v>
      </c>
      <c r="F3886" s="1">
        <f>MONTH(US_Accidents_Dec20_updated3[[#This Row],[Start_Time]])</f>
        <v>5</v>
      </c>
      <c r="G3886" s="1" t="s">
        <v>51</v>
      </c>
      <c r="H3886" s="1" t="s">
        <v>594</v>
      </c>
      <c r="I3886">
        <v>10</v>
      </c>
      <c r="J3886">
        <v>3</v>
      </c>
      <c r="K3886">
        <v>0</v>
      </c>
      <c r="L3886" s="1" t="s">
        <v>966</v>
      </c>
      <c r="N3886"/>
      <c r="O3886"/>
    </row>
    <row r="3887" spans="1:15" x14ac:dyDescent="0.25">
      <c r="A3887">
        <v>39.7834</v>
      </c>
      <c r="B3887">
        <v>-105.06587</v>
      </c>
      <c r="C3887">
        <v>3</v>
      </c>
      <c r="D3887" s="2" t="d">
        <v>2019-05-06T11:51:43.00000011920929050</v>
      </c>
      <c r="E3887" s="1">
        <f>HOUR(US_Accidents_Dec20_updated3[[#This Row],[Start_Time]])</f>
        <v>11</v>
      </c>
      <c r="F3887" s="1">
        <f>MONTH(US_Accidents_Dec20_updated3[[#This Row],[Start_Time]])</f>
        <v>5</v>
      </c>
      <c r="G3887" s="1" t="s">
        <v>51</v>
      </c>
      <c r="H3887" s="1" t="s">
        <v>367</v>
      </c>
      <c r="I3887">
        <v>10</v>
      </c>
      <c r="J3887">
        <v>0</v>
      </c>
      <c r="K3887">
        <v>0</v>
      </c>
      <c r="L3887" s="1" t="s">
        <v>819</v>
      </c>
      <c r="N3887"/>
      <c r="O3887"/>
    </row>
    <row r="3888" spans="1:15" x14ac:dyDescent="0.25">
      <c r="A3888">
        <v>39.630034999999999</v>
      </c>
      <c r="B3888">
        <v>-104.905278</v>
      </c>
      <c r="C3888">
        <v>3</v>
      </c>
      <c r="D3888" s="2" t="d">
        <v>2019-05-06T18:15:42.99999978393316350</v>
      </c>
      <c r="E3888" s="1">
        <f>HOUR(US_Accidents_Dec20_updated3[[#This Row],[Start_Time]])</f>
        <v>18</v>
      </c>
      <c r="F3888" s="1">
        <f>MONTH(US_Accidents_Dec20_updated3[[#This Row],[Start_Time]])</f>
        <v>5</v>
      </c>
      <c r="G3888" s="1" t="s">
        <v>51</v>
      </c>
      <c r="H3888" s="1" t="s">
        <v>221</v>
      </c>
      <c r="I3888">
        <v>10</v>
      </c>
      <c r="J3888">
        <v>5</v>
      </c>
      <c r="K3888">
        <v>0</v>
      </c>
      <c r="L3888" s="1" t="s">
        <v>966</v>
      </c>
      <c r="N3888"/>
      <c r="O3888"/>
    </row>
    <row r="3889" spans="1:15" x14ac:dyDescent="0.25">
      <c r="A3889">
        <v>39.971806000000001</v>
      </c>
      <c r="B3889">
        <v>-104.98819</v>
      </c>
      <c r="C3889">
        <v>3</v>
      </c>
      <c r="D3889" s="2" t="d">
        <v>2019-05-07T06:44:13.99999993387609425</v>
      </c>
      <c r="E3889" s="1">
        <f>HOUR(US_Accidents_Dec20_updated3[[#This Row],[Start_Time]])</f>
        <v>6</v>
      </c>
      <c r="F3889" s="1">
        <f>MONTH(US_Accidents_Dec20_updated3[[#This Row],[Start_Time]])</f>
        <v>5</v>
      </c>
      <c r="G3889" s="1" t="s">
        <v>51</v>
      </c>
      <c r="H3889" s="1" t="s">
        <v>457</v>
      </c>
      <c r="I3889">
        <v>3</v>
      </c>
      <c r="J3889">
        <v>0</v>
      </c>
      <c r="K3889">
        <v>0</v>
      </c>
      <c r="L3889" s="1" t="s">
        <v>966</v>
      </c>
      <c r="N3889"/>
      <c r="O3889"/>
    </row>
    <row r="3890" spans="1:15" x14ac:dyDescent="0.25">
      <c r="A3890">
        <v>40.484940999999999</v>
      </c>
      <c r="B3890">
        <v>-104.99169000000001</v>
      </c>
      <c r="C3890">
        <v>3</v>
      </c>
      <c r="D3890" s="2" t="d">
        <v>2019-05-07T06:53:59.99999987427145575</v>
      </c>
      <c r="E3890" s="1">
        <f>HOUR(US_Accidents_Dec20_updated3[[#This Row],[Start_Time]])</f>
        <v>6</v>
      </c>
      <c r="F3890" s="1">
        <f>MONTH(US_Accidents_Dec20_updated3[[#This Row],[Start_Time]])</f>
        <v>5</v>
      </c>
      <c r="G3890" s="1" t="s">
        <v>51</v>
      </c>
      <c r="H3890" s="1" t="s">
        <v>767</v>
      </c>
      <c r="I3890">
        <v>6</v>
      </c>
      <c r="J3890">
        <v>8</v>
      </c>
      <c r="K3890">
        <v>0</v>
      </c>
      <c r="L3890" s="1" t="s">
        <v>966</v>
      </c>
      <c r="N3890"/>
      <c r="O3890"/>
    </row>
    <row r="3891" spans="1:15" x14ac:dyDescent="0.25">
      <c r="A3891">
        <v>39.778410000000001</v>
      </c>
      <c r="B3891">
        <v>-104.91289</v>
      </c>
      <c r="C3891">
        <v>3</v>
      </c>
      <c r="D3891" s="2" t="d">
        <v>2019-05-07T06:53:59.99999987427145575</v>
      </c>
      <c r="E3891" s="1">
        <f>HOUR(US_Accidents_Dec20_updated3[[#This Row],[Start_Time]])</f>
        <v>6</v>
      </c>
      <c r="F3891" s="1">
        <f>MONTH(US_Accidents_Dec20_updated3[[#This Row],[Start_Time]])</f>
        <v>5</v>
      </c>
      <c r="G3891" s="1" t="s">
        <v>51</v>
      </c>
      <c r="H3891" s="1" t="s">
        <v>487</v>
      </c>
      <c r="I3891">
        <v>0.75</v>
      </c>
      <c r="J3891">
        <v>0</v>
      </c>
      <c r="K3891">
        <v>0</v>
      </c>
      <c r="L3891" s="1" t="s">
        <v>1214</v>
      </c>
      <c r="N3891"/>
      <c r="O3891"/>
    </row>
    <row r="3892" spans="1:15" x14ac:dyDescent="0.25">
      <c r="A3892">
        <v>39.712048000000003</v>
      </c>
      <c r="B3892">
        <v>-104.999689</v>
      </c>
      <c r="C3892">
        <v>3</v>
      </c>
      <c r="D3892" s="2" t="d">
        <v>2019-05-07T07:35:59.00000031106174050</v>
      </c>
      <c r="E3892" s="1">
        <f>HOUR(US_Accidents_Dec20_updated3[[#This Row],[Start_Time]])</f>
        <v>7</v>
      </c>
      <c r="F3892" s="1">
        <f>MONTH(US_Accidents_Dec20_updated3[[#This Row],[Start_Time]])</f>
        <v>5</v>
      </c>
      <c r="G3892" s="1" t="s">
        <v>51</v>
      </c>
      <c r="H3892" s="1" t="s">
        <v>486</v>
      </c>
      <c r="I3892">
        <v>10</v>
      </c>
      <c r="J3892">
        <v>9</v>
      </c>
      <c r="K3892">
        <v>0</v>
      </c>
      <c r="L3892" s="1" t="s">
        <v>966</v>
      </c>
      <c r="N3892"/>
      <c r="O3892"/>
    </row>
    <row r="3893" spans="1:15" x14ac:dyDescent="0.25">
      <c r="A3893">
        <v>39.680940999999997</v>
      </c>
      <c r="B3893">
        <v>-104.82867</v>
      </c>
      <c r="C3893">
        <v>3</v>
      </c>
      <c r="D3893" s="2" t="d">
        <v>2019-05-07T07:32:13.99999989196658175</v>
      </c>
      <c r="E3893" s="1">
        <f>HOUR(US_Accidents_Dec20_updated3[[#This Row],[Start_Time]])</f>
        <v>7</v>
      </c>
      <c r="F3893" s="1">
        <f>MONTH(US_Accidents_Dec20_updated3[[#This Row],[Start_Time]])</f>
        <v>5</v>
      </c>
      <c r="G3893" s="1" t="s">
        <v>51</v>
      </c>
      <c r="H3893" s="1" t="s">
        <v>587</v>
      </c>
      <c r="I3893">
        <v>2</v>
      </c>
      <c r="J3893">
        <v>14</v>
      </c>
      <c r="K3893">
        <v>0</v>
      </c>
      <c r="L3893" s="1" t="s">
        <v>1269</v>
      </c>
      <c r="N3893"/>
      <c r="O3893"/>
    </row>
    <row r="3894" spans="1:15" x14ac:dyDescent="0.25">
      <c r="A3894">
        <v>39.796928999999999</v>
      </c>
      <c r="B3894">
        <v>-105.048478</v>
      </c>
      <c r="C3894">
        <v>3</v>
      </c>
      <c r="D3894" s="2" t="d">
        <v>2019-05-07T07:39:44.00000010151415775</v>
      </c>
      <c r="E3894" s="1">
        <f>HOUR(US_Accidents_Dec20_updated3[[#This Row],[Start_Time]])</f>
        <v>7</v>
      </c>
      <c r="F3894" s="1">
        <f>MONTH(US_Accidents_Dec20_updated3[[#This Row],[Start_Time]])</f>
        <v>5</v>
      </c>
      <c r="G3894" s="1" t="s">
        <v>51</v>
      </c>
      <c r="H3894" s="1" t="s">
        <v>1145</v>
      </c>
      <c r="I3894">
        <v>0.25</v>
      </c>
      <c r="J3894">
        <v>3</v>
      </c>
      <c r="K3894">
        <v>0</v>
      </c>
      <c r="L3894" s="1" t="s">
        <v>1269</v>
      </c>
      <c r="N3894"/>
      <c r="O3894"/>
    </row>
    <row r="3895" spans="1:15" x14ac:dyDescent="0.25">
      <c r="A3895">
        <v>39.492179999999998</v>
      </c>
      <c r="B3895">
        <v>-104.87318</v>
      </c>
      <c r="C3895">
        <v>3</v>
      </c>
      <c r="D3895" s="2" t="d">
        <v>2019-05-07T08:27:45.00000029336660775</v>
      </c>
      <c r="E3895" s="1">
        <f>HOUR(US_Accidents_Dec20_updated3[[#This Row],[Start_Time]])</f>
        <v>8</v>
      </c>
      <c r="F3895" s="1">
        <f>MONTH(US_Accidents_Dec20_updated3[[#This Row],[Start_Time]])</f>
        <v>5</v>
      </c>
      <c r="G3895" s="1" t="s">
        <v>51</v>
      </c>
      <c r="H3895" s="1" t="s">
        <v>330</v>
      </c>
      <c r="I3895">
        <v>10</v>
      </c>
      <c r="J3895">
        <v>7</v>
      </c>
      <c r="K3895">
        <v>0</v>
      </c>
      <c r="L3895" s="1" t="s">
        <v>966</v>
      </c>
      <c r="N3895"/>
      <c r="O3895"/>
    </row>
    <row r="3896" spans="1:15" x14ac:dyDescent="0.25">
      <c r="A3896">
        <v>39.900221000000002</v>
      </c>
      <c r="B3896">
        <v>-104.988178</v>
      </c>
      <c r="C3896">
        <v>3</v>
      </c>
      <c r="D3896" s="2" t="d">
        <v>2019-05-07T13:09:43.99999989196658175</v>
      </c>
      <c r="E3896" s="1">
        <f>HOUR(US_Accidents_Dec20_updated3[[#This Row],[Start_Time]])</f>
        <v>13</v>
      </c>
      <c r="F3896" s="1">
        <f>MONTH(US_Accidents_Dec20_updated3[[#This Row],[Start_Time]])</f>
        <v>5</v>
      </c>
      <c r="G3896" s="1" t="s">
        <v>51</v>
      </c>
      <c r="H3896" s="1" t="s">
        <v>442</v>
      </c>
      <c r="I3896">
        <v>3</v>
      </c>
      <c r="J3896">
        <v>15</v>
      </c>
      <c r="K3896">
        <v>0</v>
      </c>
      <c r="L3896" s="1" t="s">
        <v>1204</v>
      </c>
      <c r="N3896"/>
      <c r="O3896"/>
    </row>
    <row r="3897" spans="1:15" x14ac:dyDescent="0.25">
      <c r="A3897">
        <v>38.444628000000002</v>
      </c>
      <c r="B3897">
        <v>-105.229753</v>
      </c>
      <c r="C3897">
        <v>3</v>
      </c>
      <c r="D3897" s="2" t="d">
        <v>2019-05-07T13:51:45.00000016763806350</v>
      </c>
      <c r="E3897" s="1">
        <f>HOUR(US_Accidents_Dec20_updated3[[#This Row],[Start_Time]])</f>
        <v>13</v>
      </c>
      <c r="F3897" s="1">
        <f>MONTH(US_Accidents_Dec20_updated3[[#This Row],[Start_Time]])</f>
        <v>5</v>
      </c>
      <c r="G3897" s="1" t="s">
        <v>51</v>
      </c>
      <c r="H3897" s="1" t="s">
        <v>8516</v>
      </c>
      <c r="I3897">
        <v>7</v>
      </c>
      <c r="J3897">
        <v>14</v>
      </c>
      <c r="K3897">
        <v>0</v>
      </c>
      <c r="L3897" s="1" t="s">
        <v>966</v>
      </c>
      <c r="N3897"/>
      <c r="O3897"/>
    </row>
    <row r="3898" spans="1:15" x14ac:dyDescent="0.25">
      <c r="A3898">
        <v>38.441566000000002</v>
      </c>
      <c r="B3898">
        <v>-105.236188</v>
      </c>
      <c r="C3898">
        <v>4</v>
      </c>
      <c r="D3898" s="2" t="d">
        <v>2019-05-07T14:17:59.9999999580904875</v>
      </c>
      <c r="E3898" s="1">
        <f>HOUR(US_Accidents_Dec20_updated3[[#This Row],[Start_Time]])</f>
        <v>14</v>
      </c>
      <c r="F3898" s="1">
        <f>MONTH(US_Accidents_Dec20_updated3[[#This Row],[Start_Time]])</f>
        <v>5</v>
      </c>
      <c r="G3898" s="1" t="s">
        <v>51</v>
      </c>
      <c r="H3898" s="1" t="s">
        <v>4501</v>
      </c>
      <c r="I3898">
        <v>7</v>
      </c>
      <c r="J3898">
        <v>16</v>
      </c>
      <c r="K3898">
        <v>0</v>
      </c>
      <c r="L3898" s="1" t="s">
        <v>966</v>
      </c>
      <c r="N3898"/>
      <c r="O3898"/>
    </row>
    <row r="3899" spans="1:15" x14ac:dyDescent="0.25">
      <c r="A3899">
        <v>39.778410000000001</v>
      </c>
      <c r="B3899">
        <v>-104.91289</v>
      </c>
      <c r="C3899">
        <v>3</v>
      </c>
      <c r="D3899" s="2" t="d">
        <v>2019-05-07T14:35:59.99999970663339225</v>
      </c>
      <c r="E3899" s="1">
        <f>HOUR(US_Accidents_Dec20_updated3[[#This Row],[Start_Time]])</f>
        <v>14</v>
      </c>
      <c r="F3899" s="1">
        <f>MONTH(US_Accidents_Dec20_updated3[[#This Row],[Start_Time]])</f>
        <v>5</v>
      </c>
      <c r="G3899" s="1" t="s">
        <v>51</v>
      </c>
      <c r="H3899" s="1" t="s">
        <v>487</v>
      </c>
      <c r="I3899">
        <v>3</v>
      </c>
      <c r="J3899">
        <v>17</v>
      </c>
      <c r="K3899">
        <v>0</v>
      </c>
      <c r="L3899" s="1" t="s">
        <v>1204</v>
      </c>
      <c r="N3899"/>
      <c r="O3899"/>
    </row>
    <row r="3900" spans="1:15" x14ac:dyDescent="0.25">
      <c r="A3900">
        <v>39.637124</v>
      </c>
      <c r="B3900">
        <v>-104.89013300000001</v>
      </c>
      <c r="C3900">
        <v>3</v>
      </c>
      <c r="D3900" s="2" t="d">
        <v>2019-05-07T14:45:45.0000000419095125</v>
      </c>
      <c r="E3900" s="1">
        <f>HOUR(US_Accidents_Dec20_updated3[[#This Row],[Start_Time]])</f>
        <v>14</v>
      </c>
      <c r="F3900" s="1">
        <f>MONTH(US_Accidents_Dec20_updated3[[#This Row],[Start_Time]])</f>
        <v>5</v>
      </c>
      <c r="G3900" s="1" t="s">
        <v>51</v>
      </c>
      <c r="H3900" s="1" t="s">
        <v>2949</v>
      </c>
      <c r="I3900">
        <v>10</v>
      </c>
      <c r="J3900">
        <v>8</v>
      </c>
      <c r="K3900">
        <v>0</v>
      </c>
      <c r="L3900" s="1" t="s">
        <v>966</v>
      </c>
      <c r="N3900"/>
      <c r="O3900"/>
    </row>
    <row r="3901" spans="1:15" x14ac:dyDescent="0.25">
      <c r="A3901">
        <v>39.78566</v>
      </c>
      <c r="B3901">
        <v>-105.08320000000001</v>
      </c>
      <c r="C3901">
        <v>3</v>
      </c>
      <c r="D3901" s="2" t="d">
        <v>2019-05-07T14:45:45.0000000419095125</v>
      </c>
      <c r="E3901" s="1">
        <f>HOUR(US_Accidents_Dec20_updated3[[#This Row],[Start_Time]])</f>
        <v>14</v>
      </c>
      <c r="F3901" s="1">
        <f>MONTH(US_Accidents_Dec20_updated3[[#This Row],[Start_Time]])</f>
        <v>5</v>
      </c>
      <c r="G3901" s="1" t="s">
        <v>51</v>
      </c>
      <c r="H3901" s="1" t="s">
        <v>557</v>
      </c>
      <c r="I3901">
        <v>3</v>
      </c>
      <c r="J3901">
        <v>17</v>
      </c>
      <c r="K3901">
        <v>0</v>
      </c>
      <c r="L3901" s="1" t="s">
        <v>1204</v>
      </c>
      <c r="N3901"/>
      <c r="O3901"/>
    </row>
    <row r="3902" spans="1:15" x14ac:dyDescent="0.25">
      <c r="A3902">
        <v>39.729680000000002</v>
      </c>
      <c r="B3902">
        <v>-104.82517</v>
      </c>
      <c r="C3902">
        <v>3</v>
      </c>
      <c r="D3902" s="2" t="d">
        <v>2019-05-07T17:08:14.00000001769512600</v>
      </c>
      <c r="E3902" s="1">
        <f>HOUR(US_Accidents_Dec20_updated3[[#This Row],[Start_Time]])</f>
        <v>17</v>
      </c>
      <c r="F3902" s="1">
        <f>MONTH(US_Accidents_Dec20_updated3[[#This Row],[Start_Time]])</f>
        <v>5</v>
      </c>
      <c r="G3902" s="1" t="s">
        <v>51</v>
      </c>
      <c r="H3902" s="1" t="s">
        <v>470</v>
      </c>
      <c r="I3902">
        <v>2</v>
      </c>
      <c r="J3902">
        <v>0</v>
      </c>
      <c r="K3902">
        <v>0.2</v>
      </c>
      <c r="L3902" s="1" t="s">
        <v>1219</v>
      </c>
      <c r="N3902"/>
      <c r="O3902"/>
    </row>
    <row r="3903" spans="1:15" x14ac:dyDescent="0.25">
      <c r="A3903">
        <v>39.867609999999999</v>
      </c>
      <c r="B3903">
        <v>-105.058595</v>
      </c>
      <c r="C3903">
        <v>4</v>
      </c>
      <c r="D3903" s="2" t="d">
        <v>2019-05-07T17:48:43.99999976623803075</v>
      </c>
      <c r="E3903" s="1">
        <f>HOUR(US_Accidents_Dec20_updated3[[#This Row],[Start_Time]])</f>
        <v>17</v>
      </c>
      <c r="F3903" s="1">
        <f>MONTH(US_Accidents_Dec20_updated3[[#This Row],[Start_Time]])</f>
        <v>5</v>
      </c>
      <c r="G3903" s="1" t="s">
        <v>51</v>
      </c>
      <c r="H3903" s="1" t="s">
        <v>5418</v>
      </c>
      <c r="I3903">
        <v>6</v>
      </c>
      <c r="J3903">
        <v>5</v>
      </c>
      <c r="K3903">
        <v>0</v>
      </c>
      <c r="L3903" s="1" t="s">
        <v>966</v>
      </c>
      <c r="N3903"/>
      <c r="O3903"/>
    </row>
    <row r="3904" spans="1:15" x14ac:dyDescent="0.25">
      <c r="A3904">
        <v>39.549289999999999</v>
      </c>
      <c r="B3904">
        <v>-104.86938000000001</v>
      </c>
      <c r="C3904">
        <v>3</v>
      </c>
      <c r="D3904" s="2" t="d">
        <v>2019-05-08T07:41:57.999999993480742200</v>
      </c>
      <c r="E3904" s="1">
        <f>HOUR(US_Accidents_Dec20_updated3[[#This Row],[Start_Time]])</f>
        <v>7</v>
      </c>
      <c r="F3904" s="1">
        <f>MONTH(US_Accidents_Dec20_updated3[[#This Row],[Start_Time]])</f>
        <v>5</v>
      </c>
      <c r="G3904" s="1" t="s">
        <v>51</v>
      </c>
      <c r="H3904" s="1" t="s">
        <v>425</v>
      </c>
      <c r="I3904">
        <v>3</v>
      </c>
      <c r="J3904">
        <v>12</v>
      </c>
      <c r="K3904">
        <v>0.04</v>
      </c>
      <c r="L3904" s="1" t="s">
        <v>1204</v>
      </c>
      <c r="N3904"/>
      <c r="O3904"/>
    </row>
    <row r="3905" spans="1:15" x14ac:dyDescent="0.25">
      <c r="A3905">
        <v>39.846609999999998</v>
      </c>
      <c r="B3905">
        <v>-104.92395999999999</v>
      </c>
      <c r="C3905">
        <v>3</v>
      </c>
      <c r="D3905" s="2" t="d">
        <v>2019-05-08T08:59:56.99999992735684050</v>
      </c>
      <c r="E3905" s="1">
        <f>HOUR(US_Accidents_Dec20_updated3[[#This Row],[Start_Time]])</f>
        <v>8</v>
      </c>
      <c r="F3905" s="1">
        <f>MONTH(US_Accidents_Dec20_updated3[[#This Row],[Start_Time]])</f>
        <v>5</v>
      </c>
      <c r="G3905" s="1" t="s">
        <v>51</v>
      </c>
      <c r="H3905" s="1" t="s">
        <v>590</v>
      </c>
      <c r="I3905">
        <v>4</v>
      </c>
      <c r="J3905">
        <v>17</v>
      </c>
      <c r="K3905">
        <v>0.04</v>
      </c>
      <c r="L3905" s="1" t="s">
        <v>1204</v>
      </c>
      <c r="N3905"/>
      <c r="O3905"/>
    </row>
    <row r="3906" spans="1:15" x14ac:dyDescent="0.25">
      <c r="A3906">
        <v>39.639291999999998</v>
      </c>
      <c r="B3906">
        <v>-104.885755</v>
      </c>
      <c r="C3906">
        <v>4</v>
      </c>
      <c r="D3906" s="2" t="d">
        <v>2019-05-08T10:29:56.99999992735684050</v>
      </c>
      <c r="E3906" s="1">
        <f>HOUR(US_Accidents_Dec20_updated3[[#This Row],[Start_Time]])</f>
        <v>10</v>
      </c>
      <c r="F3906" s="1">
        <f>MONTH(US_Accidents_Dec20_updated3[[#This Row],[Start_Time]])</f>
        <v>5</v>
      </c>
      <c r="G3906" s="1" t="s">
        <v>51</v>
      </c>
      <c r="H3906" s="1" t="s">
        <v>4983</v>
      </c>
      <c r="I3906">
        <v>2</v>
      </c>
      <c r="J3906">
        <v>12</v>
      </c>
      <c r="K3906">
        <v>0.02</v>
      </c>
      <c r="L3906" s="1" t="s">
        <v>1204</v>
      </c>
      <c r="N3906"/>
      <c r="O3906"/>
    </row>
    <row r="3907" spans="1:15" x14ac:dyDescent="0.25">
      <c r="A3907">
        <v>39.702146999999997</v>
      </c>
      <c r="B3907">
        <v>-104.987559</v>
      </c>
      <c r="C3907">
        <v>3</v>
      </c>
      <c r="D3907" s="2" t="d">
        <v>2019-05-08T16:26:15.00000020954757600</v>
      </c>
      <c r="E3907" s="1">
        <f>HOUR(US_Accidents_Dec20_updated3[[#This Row],[Start_Time]])</f>
        <v>16</v>
      </c>
      <c r="F3907" s="1">
        <f>MONTH(US_Accidents_Dec20_updated3[[#This Row],[Start_Time]])</f>
        <v>5</v>
      </c>
      <c r="G3907" s="1" t="s">
        <v>51</v>
      </c>
      <c r="H3907" s="1" t="s">
        <v>198</v>
      </c>
      <c r="I3907">
        <v>9</v>
      </c>
      <c r="J3907">
        <v>15</v>
      </c>
      <c r="K3907">
        <v>0.01</v>
      </c>
      <c r="L3907" s="1" t="s">
        <v>1204</v>
      </c>
      <c r="N3907"/>
      <c r="O3907"/>
    </row>
    <row r="3908" spans="1:15" x14ac:dyDescent="0.25">
      <c r="A3908">
        <v>39.508766999999999</v>
      </c>
      <c r="B3908">
        <v>-106.14379</v>
      </c>
      <c r="C3908">
        <v>4</v>
      </c>
      <c r="D3908" s="2" t="d">
        <v>2019-05-08T18:56:13.00000016111880300</v>
      </c>
      <c r="E3908" s="1">
        <f>HOUR(US_Accidents_Dec20_updated3[[#This Row],[Start_Time]])</f>
        <v>18</v>
      </c>
      <c r="F3908" s="1">
        <f>MONTH(US_Accidents_Dec20_updated3[[#This Row],[Start_Time]])</f>
        <v>5</v>
      </c>
      <c r="G3908" s="1" t="s">
        <v>51</v>
      </c>
      <c r="H3908" s="1" t="s">
        <v>4910</v>
      </c>
      <c r="I3908">
        <v>0.25</v>
      </c>
      <c r="J3908">
        <v>0</v>
      </c>
      <c r="K3908">
        <v>0.23</v>
      </c>
      <c r="L3908" s="1" t="s">
        <v>4895</v>
      </c>
      <c r="N3908"/>
      <c r="O3908"/>
    </row>
    <row r="3909" spans="1:15" x14ac:dyDescent="0.25">
      <c r="A3909">
        <v>39.531770000000002</v>
      </c>
      <c r="B3909">
        <v>-104.86793</v>
      </c>
      <c r="C3909">
        <v>3</v>
      </c>
      <c r="D3909" s="2" t="d">
        <v>2019-05-08T17:41:57.00000017881393575</v>
      </c>
      <c r="E3909" s="1">
        <f>HOUR(US_Accidents_Dec20_updated3[[#This Row],[Start_Time]])</f>
        <v>17</v>
      </c>
      <c r="F3909" s="1">
        <f>MONTH(US_Accidents_Dec20_updated3[[#This Row],[Start_Time]])</f>
        <v>5</v>
      </c>
      <c r="G3909" s="1" t="s">
        <v>51</v>
      </c>
      <c r="H3909" s="1" t="s">
        <v>573</v>
      </c>
      <c r="I3909">
        <v>10</v>
      </c>
      <c r="J3909">
        <v>15</v>
      </c>
      <c r="K3909">
        <v>0</v>
      </c>
      <c r="L3909" s="1" t="s">
        <v>1204</v>
      </c>
      <c r="N3909"/>
      <c r="O3909"/>
    </row>
    <row r="3910" spans="1:15" x14ac:dyDescent="0.25">
      <c r="A3910">
        <v>39.694479000000001</v>
      </c>
      <c r="B3910">
        <v>-105.798084</v>
      </c>
      <c r="C3910">
        <v>3</v>
      </c>
      <c r="D3910" s="2" t="d">
        <v>2019-05-08T22:09:42.00000005308538475</v>
      </c>
      <c r="E3910" s="1">
        <f>HOUR(US_Accidents_Dec20_updated3[[#This Row],[Start_Time]])</f>
        <v>22</v>
      </c>
      <c r="F3910" s="1">
        <f>MONTH(US_Accidents_Dec20_updated3[[#This Row],[Start_Time]])</f>
        <v>5</v>
      </c>
      <c r="G3910" s="1" t="s">
        <v>53</v>
      </c>
      <c r="H3910" s="1" t="s">
        <v>597</v>
      </c>
      <c r="I3910">
        <v>0.75</v>
      </c>
      <c r="J3910">
        <v>13</v>
      </c>
      <c r="K3910">
        <v>0.01</v>
      </c>
      <c r="L3910" s="1" t="s">
        <v>1211</v>
      </c>
      <c r="N3910"/>
      <c r="O3910"/>
    </row>
    <row r="3911" spans="1:15" x14ac:dyDescent="0.25">
      <c r="A3911">
        <v>39.125577</v>
      </c>
      <c r="B3911">
        <v>-104.86466</v>
      </c>
      <c r="C3911">
        <v>3</v>
      </c>
      <c r="D3911" s="2" t="d">
        <v>2019-05-08T22:44:11.99999988544732125</v>
      </c>
      <c r="E3911" s="1">
        <f>HOUR(US_Accidents_Dec20_updated3[[#This Row],[Start_Time]])</f>
        <v>22</v>
      </c>
      <c r="F3911" s="1">
        <f>MONTH(US_Accidents_Dec20_updated3[[#This Row],[Start_Time]])</f>
        <v>5</v>
      </c>
      <c r="G3911" s="1" t="s">
        <v>53</v>
      </c>
      <c r="H3911" s="1" t="s">
        <v>471</v>
      </c>
      <c r="I3911">
        <v>4</v>
      </c>
      <c r="J3911">
        <v>15</v>
      </c>
      <c r="K3911">
        <v>0</v>
      </c>
      <c r="L3911" s="1" t="s">
        <v>1211</v>
      </c>
      <c r="N3911"/>
      <c r="O3911"/>
    </row>
    <row r="3912" spans="1:15" x14ac:dyDescent="0.25">
      <c r="A3912">
        <v>39.18985</v>
      </c>
      <c r="B3912">
        <v>-104.85064</v>
      </c>
      <c r="C3912">
        <v>2</v>
      </c>
      <c r="D3912" s="2" t="d">
        <v>2019-05-08T22:56:11.99999971780925775</v>
      </c>
      <c r="E3912" s="1">
        <f>HOUR(US_Accidents_Dec20_updated3[[#This Row],[Start_Time]])</f>
        <v>22</v>
      </c>
      <c r="F3912" s="1">
        <f>MONTH(US_Accidents_Dec20_updated3[[#This Row],[Start_Time]])</f>
        <v>5</v>
      </c>
      <c r="G3912" s="1" t="s">
        <v>53</v>
      </c>
      <c r="H3912" s="1" t="s">
        <v>456</v>
      </c>
      <c r="I3912">
        <v>4</v>
      </c>
      <c r="J3912">
        <v>16</v>
      </c>
      <c r="K3912">
        <v>0</v>
      </c>
      <c r="L3912" s="1" t="s">
        <v>1211</v>
      </c>
      <c r="N3912"/>
      <c r="O3912"/>
    </row>
    <row r="3913" spans="1:15" x14ac:dyDescent="0.25">
      <c r="A3913">
        <v>39.74671</v>
      </c>
      <c r="B3913">
        <v>-105.43701</v>
      </c>
      <c r="C3913">
        <v>4</v>
      </c>
      <c r="D3913" s="2" t="d">
        <v>2019-05-08T22:56:11.99999971780925775</v>
      </c>
      <c r="E3913" s="1">
        <f>HOUR(US_Accidents_Dec20_updated3[[#This Row],[Start_Time]])</f>
        <v>22</v>
      </c>
      <c r="F3913" s="1">
        <f>MONTH(US_Accidents_Dec20_updated3[[#This Row],[Start_Time]])</f>
        <v>5</v>
      </c>
      <c r="G3913" s="1" t="s">
        <v>53</v>
      </c>
      <c r="H3913" s="1" t="s">
        <v>3256</v>
      </c>
      <c r="I3913">
        <v>1</v>
      </c>
      <c r="J3913">
        <v>12</v>
      </c>
      <c r="K3913">
        <v>0.04</v>
      </c>
      <c r="L3913" s="1" t="s">
        <v>1211</v>
      </c>
      <c r="N3913"/>
      <c r="O3913"/>
    </row>
    <row r="3914" spans="1:15" x14ac:dyDescent="0.25">
      <c r="A3914">
        <v>39.742620000000002</v>
      </c>
      <c r="B3914">
        <v>-105.43115</v>
      </c>
      <c r="C3914">
        <v>4</v>
      </c>
      <c r="D3914" s="2" t="d">
        <v>2019-05-08T22:56:11.99999971780925775</v>
      </c>
      <c r="E3914" s="1">
        <f>HOUR(US_Accidents_Dec20_updated3[[#This Row],[Start_Time]])</f>
        <v>22</v>
      </c>
      <c r="F3914" s="1">
        <f>MONTH(US_Accidents_Dec20_updated3[[#This Row],[Start_Time]])</f>
        <v>5</v>
      </c>
      <c r="G3914" s="1" t="s">
        <v>53</v>
      </c>
      <c r="H3914" s="1" t="s">
        <v>4021</v>
      </c>
      <c r="I3914">
        <v>1</v>
      </c>
      <c r="J3914">
        <v>12</v>
      </c>
      <c r="K3914">
        <v>0.04</v>
      </c>
      <c r="L3914" s="1" t="s">
        <v>1211</v>
      </c>
      <c r="N3914"/>
      <c r="O3914"/>
    </row>
    <row r="3915" spans="1:15" x14ac:dyDescent="0.25">
      <c r="A3915">
        <v>39.746279999999999</v>
      </c>
      <c r="B3915">
        <v>-105.39774</v>
      </c>
      <c r="C3915">
        <v>4</v>
      </c>
      <c r="D3915" s="2" t="d">
        <v>2019-05-08T22:56:11.99999971780925775</v>
      </c>
      <c r="E3915" s="1">
        <f>HOUR(US_Accidents_Dec20_updated3[[#This Row],[Start_Time]])</f>
        <v>22</v>
      </c>
      <c r="F3915" s="1">
        <f>MONTH(US_Accidents_Dec20_updated3[[#This Row],[Start_Time]])</f>
        <v>5</v>
      </c>
      <c r="G3915" s="1" t="s">
        <v>53</v>
      </c>
      <c r="H3915" s="1" t="s">
        <v>3918</v>
      </c>
      <c r="I3915">
        <v>5</v>
      </c>
      <c r="J3915">
        <v>8</v>
      </c>
      <c r="K3915">
        <v>0.03</v>
      </c>
      <c r="L3915" s="1" t="s">
        <v>1204</v>
      </c>
      <c r="N3915"/>
      <c r="O3915"/>
    </row>
    <row r="3916" spans="1:15" x14ac:dyDescent="0.25">
      <c r="A3916">
        <v>39.604871000000003</v>
      </c>
      <c r="B3916">
        <v>-105.22938000000001</v>
      </c>
      <c r="C3916">
        <v>3</v>
      </c>
      <c r="D3916" s="2" t="d">
        <v>2019-05-09T04:29:56.99999992735684050</v>
      </c>
      <c r="E3916" s="1">
        <f>HOUR(US_Accidents_Dec20_updated3[[#This Row],[Start_Time]])</f>
        <v>4</v>
      </c>
      <c r="F3916" s="1">
        <f>MONTH(US_Accidents_Dec20_updated3[[#This Row],[Start_Time]])</f>
        <v>5</v>
      </c>
      <c r="G3916" s="1" t="s">
        <v>53</v>
      </c>
      <c r="H3916" s="1" t="s">
        <v>8522</v>
      </c>
      <c r="I3916">
        <v>4</v>
      </c>
      <c r="J3916">
        <v>9</v>
      </c>
      <c r="K3916">
        <v>0</v>
      </c>
      <c r="L3916" s="1" t="s">
        <v>1211</v>
      </c>
      <c r="N3916"/>
      <c r="O3916"/>
    </row>
    <row r="3917" spans="1:15" x14ac:dyDescent="0.25">
      <c r="A3917">
        <v>39.615949999999998</v>
      </c>
      <c r="B3917">
        <v>-105.23241</v>
      </c>
      <c r="C3917">
        <v>4</v>
      </c>
      <c r="D3917" s="2" t="d">
        <v>2019-05-09T05:48:43.00000016111880300</v>
      </c>
      <c r="E3917" s="1">
        <f>HOUR(US_Accidents_Dec20_updated3[[#This Row],[Start_Time]])</f>
        <v>5</v>
      </c>
      <c r="F3917" s="1">
        <f>MONTH(US_Accidents_Dec20_updated3[[#This Row],[Start_Time]])</f>
        <v>5</v>
      </c>
      <c r="G3917" s="1" t="s">
        <v>51</v>
      </c>
      <c r="H3917" s="1" t="s">
        <v>8525</v>
      </c>
      <c r="I3917">
        <v>1</v>
      </c>
      <c r="J3917">
        <v>10</v>
      </c>
      <c r="K3917">
        <v>0</v>
      </c>
      <c r="L3917" s="1" t="s">
        <v>1211</v>
      </c>
      <c r="N3917"/>
      <c r="O3917"/>
    </row>
    <row r="3918" spans="1:15" x14ac:dyDescent="0.25">
      <c r="A3918">
        <v>39.461030999999998</v>
      </c>
      <c r="B3918">
        <v>-104.87428</v>
      </c>
      <c r="C3918">
        <v>3</v>
      </c>
      <c r="D3918" s="2" t="d">
        <v>2019-05-09T06:23:59.00000005960464525</v>
      </c>
      <c r="E3918" s="1">
        <f>HOUR(US_Accidents_Dec20_updated3[[#This Row],[Start_Time]])</f>
        <v>6</v>
      </c>
      <c r="F3918" s="1">
        <f>MONTH(US_Accidents_Dec20_updated3[[#This Row],[Start_Time]])</f>
        <v>5</v>
      </c>
      <c r="G3918" s="1" t="s">
        <v>51</v>
      </c>
      <c r="H3918" s="1" t="s">
        <v>461</v>
      </c>
      <c r="I3918">
        <v>6</v>
      </c>
      <c r="J3918">
        <v>10</v>
      </c>
      <c r="K3918">
        <v>0</v>
      </c>
      <c r="L3918" s="1" t="s">
        <v>1211</v>
      </c>
      <c r="N3918"/>
      <c r="O3918"/>
    </row>
    <row r="3919" spans="1:15" x14ac:dyDescent="0.25">
      <c r="A3919">
        <v>38.549852999999999</v>
      </c>
      <c r="B3919">
        <v>-106.27112099999999</v>
      </c>
      <c r="C3919">
        <v>3</v>
      </c>
      <c r="D3919" s="2" t="d">
        <v>2019-05-09T06:29:58.99999997578561350</v>
      </c>
      <c r="E3919" s="1">
        <f>HOUR(US_Accidents_Dec20_updated3[[#This Row],[Start_Time]])</f>
        <v>6</v>
      </c>
      <c r="F3919" s="1">
        <f>MONTH(US_Accidents_Dec20_updated3[[#This Row],[Start_Time]])</f>
        <v>5</v>
      </c>
      <c r="G3919" s="1" t="s">
        <v>51</v>
      </c>
      <c r="H3919" s="1" t="s">
        <v>3087</v>
      </c>
      <c r="I3919">
        <v>7</v>
      </c>
      <c r="K3919"/>
      <c r="L3919" s="1" t="s">
        <v>966</v>
      </c>
      <c r="N3919"/>
      <c r="O3919"/>
    </row>
    <row r="3920" spans="1:15" x14ac:dyDescent="0.25">
      <c r="A3920">
        <v>38.549923999999997</v>
      </c>
      <c r="B3920">
        <v>-106.267769</v>
      </c>
      <c r="C3920">
        <v>3</v>
      </c>
      <c r="D3920" s="2" t="d">
        <v>2019-05-09T06:29:58.99999997578561350</v>
      </c>
      <c r="E3920" s="1">
        <f>HOUR(US_Accidents_Dec20_updated3[[#This Row],[Start_Time]])</f>
        <v>6</v>
      </c>
      <c r="F3920" s="1">
        <f>MONTH(US_Accidents_Dec20_updated3[[#This Row],[Start_Time]])</f>
        <v>5</v>
      </c>
      <c r="G3920" s="1" t="s">
        <v>51</v>
      </c>
      <c r="H3920" s="1" t="s">
        <v>435</v>
      </c>
      <c r="I3920">
        <v>7</v>
      </c>
      <c r="K3920"/>
      <c r="L3920" s="1" t="s">
        <v>966</v>
      </c>
      <c r="N3920"/>
      <c r="O3920"/>
    </row>
    <row r="3921" spans="1:15" x14ac:dyDescent="0.25">
      <c r="A3921">
        <v>39.780119999999997</v>
      </c>
      <c r="B3921">
        <v>-104.95188899999999</v>
      </c>
      <c r="C3921">
        <v>3</v>
      </c>
      <c r="D3921" s="2" t="d">
        <v>2019-05-09T07:35:59.00000031106174050</v>
      </c>
      <c r="E3921" s="1">
        <f>HOUR(US_Accidents_Dec20_updated3[[#This Row],[Start_Time]])</f>
        <v>7</v>
      </c>
      <c r="F3921" s="1">
        <f>MONTH(US_Accidents_Dec20_updated3[[#This Row],[Start_Time]])</f>
        <v>5</v>
      </c>
      <c r="G3921" s="1" t="s">
        <v>51</v>
      </c>
      <c r="H3921" s="1" t="s">
        <v>1005</v>
      </c>
      <c r="I3921">
        <v>1</v>
      </c>
      <c r="J3921">
        <v>5</v>
      </c>
      <c r="K3921">
        <v>0</v>
      </c>
      <c r="L3921" s="1" t="s">
        <v>1211</v>
      </c>
      <c r="N3921"/>
      <c r="O3921"/>
    </row>
    <row r="3922" spans="1:15" x14ac:dyDescent="0.25">
      <c r="A3922">
        <v>39.937246999999999</v>
      </c>
      <c r="B3922">
        <v>-104.98793000000001</v>
      </c>
      <c r="C3922">
        <v>3</v>
      </c>
      <c r="D3922" s="2" t="d">
        <v>2019-05-09T07:45:42.99999978393316350</v>
      </c>
      <c r="E3922" s="1">
        <f>HOUR(US_Accidents_Dec20_updated3[[#This Row],[Start_Time]])</f>
        <v>7</v>
      </c>
      <c r="F3922" s="1">
        <f>MONTH(US_Accidents_Dec20_updated3[[#This Row],[Start_Time]])</f>
        <v>5</v>
      </c>
      <c r="G3922" s="1" t="s">
        <v>51</v>
      </c>
      <c r="H3922" s="1" t="s">
        <v>439</v>
      </c>
      <c r="I3922">
        <v>2</v>
      </c>
      <c r="J3922">
        <v>3</v>
      </c>
      <c r="K3922">
        <v>0</v>
      </c>
      <c r="L3922" s="1" t="s">
        <v>1211</v>
      </c>
      <c r="N3922"/>
      <c r="O3922"/>
    </row>
    <row r="3923" spans="1:15" x14ac:dyDescent="0.25">
      <c r="A3923">
        <v>40.163930000000001</v>
      </c>
      <c r="B3923">
        <v>-104.97946</v>
      </c>
      <c r="C3923">
        <v>3</v>
      </c>
      <c r="D3923" s="2" t="d">
        <v>2019-05-09T09:15:42.99999978393316350</v>
      </c>
      <c r="E3923" s="1">
        <f>HOUR(US_Accidents_Dec20_updated3[[#This Row],[Start_Time]])</f>
        <v>9</v>
      </c>
      <c r="F3923" s="1">
        <f>MONTH(US_Accidents_Dec20_updated3[[#This Row],[Start_Time]])</f>
        <v>5</v>
      </c>
      <c r="G3923" s="1" t="s">
        <v>51</v>
      </c>
      <c r="H3923" s="1" t="s">
        <v>537</v>
      </c>
      <c r="I3923">
        <v>3</v>
      </c>
      <c r="J3923">
        <v>6</v>
      </c>
      <c r="K3923">
        <v>0.02</v>
      </c>
      <c r="L3923" s="1" t="s">
        <v>1211</v>
      </c>
      <c r="N3923"/>
      <c r="O3923"/>
    </row>
    <row r="3924" spans="1:15" x14ac:dyDescent="0.25">
      <c r="A3924">
        <v>40.1569</v>
      </c>
      <c r="B3924">
        <v>-104.97871000000001</v>
      </c>
      <c r="C3924">
        <v>3</v>
      </c>
      <c r="D3924" s="2" t="d">
        <v>2019-05-09T09:26:12.99999995157122700</v>
      </c>
      <c r="E3924" s="1">
        <f>HOUR(US_Accidents_Dec20_updated3[[#This Row],[Start_Time]])</f>
        <v>9</v>
      </c>
      <c r="F3924" s="1">
        <f>MONTH(US_Accidents_Dec20_updated3[[#This Row],[Start_Time]])</f>
        <v>5</v>
      </c>
      <c r="G3924" s="1" t="s">
        <v>51</v>
      </c>
      <c r="H3924" s="1" t="s">
        <v>537</v>
      </c>
      <c r="I3924">
        <v>4</v>
      </c>
      <c r="J3924">
        <v>6</v>
      </c>
      <c r="K3924">
        <v>0.03</v>
      </c>
      <c r="L3924" s="1" t="s">
        <v>1211</v>
      </c>
      <c r="N3924"/>
      <c r="O3924"/>
    </row>
    <row r="3925" spans="1:15" x14ac:dyDescent="0.25">
      <c r="A3925">
        <v>39.798333</v>
      </c>
      <c r="B3925">
        <v>-108.76808699999999</v>
      </c>
      <c r="C3925">
        <v>3</v>
      </c>
      <c r="D3925" s="2" t="d">
        <v>2019-05-09T12:53:59.00000026915222125</v>
      </c>
      <c r="E3925" s="1">
        <f>HOUR(US_Accidents_Dec20_updated3[[#This Row],[Start_Time]])</f>
        <v>12</v>
      </c>
      <c r="F3925" s="1">
        <f>MONTH(US_Accidents_Dec20_updated3[[#This Row],[Start_Time]])</f>
        <v>5</v>
      </c>
      <c r="G3925" s="1" t="s">
        <v>51</v>
      </c>
      <c r="H3925" s="1" t="s">
        <v>4552</v>
      </c>
      <c r="I3925">
        <v>10</v>
      </c>
      <c r="J3925">
        <v>6</v>
      </c>
      <c r="K3925">
        <v>0</v>
      </c>
      <c r="L3925" s="1" t="s">
        <v>819</v>
      </c>
      <c r="N3925"/>
      <c r="O3925"/>
    </row>
    <row r="3926" spans="1:15" x14ac:dyDescent="0.25">
      <c r="A3926">
        <v>40.407029999999999</v>
      </c>
      <c r="B3926">
        <v>-104.99771200000001</v>
      </c>
      <c r="C3926">
        <v>4</v>
      </c>
      <c r="D3926" s="2" t="d">
        <v>2019-05-09T11:43:26.99999984353780875</v>
      </c>
      <c r="E3926" s="1">
        <f>HOUR(US_Accidents_Dec20_updated3[[#This Row],[Start_Time]])</f>
        <v>11</v>
      </c>
      <c r="F3926" s="1">
        <f>MONTH(US_Accidents_Dec20_updated3[[#This Row],[Start_Time]])</f>
        <v>5</v>
      </c>
      <c r="G3926" s="1" t="s">
        <v>51</v>
      </c>
      <c r="H3926" s="1" t="s">
        <v>302</v>
      </c>
      <c r="I3926">
        <v>10</v>
      </c>
      <c r="J3926">
        <v>8</v>
      </c>
      <c r="K3926">
        <v>0.01</v>
      </c>
      <c r="L3926" s="1" t="s">
        <v>1204</v>
      </c>
      <c r="N3926"/>
      <c r="O3926"/>
    </row>
    <row r="3927" spans="1:15" x14ac:dyDescent="0.25">
      <c r="A3927">
        <v>40.40701</v>
      </c>
      <c r="B3927">
        <v>-105.002225</v>
      </c>
      <c r="C3927">
        <v>4</v>
      </c>
      <c r="D3927" s="2" t="d">
        <v>2019-05-09T11:41:59.00000001769512600</v>
      </c>
      <c r="E3927" s="1">
        <f>HOUR(US_Accidents_Dec20_updated3[[#This Row],[Start_Time]])</f>
        <v>11</v>
      </c>
      <c r="F3927" s="1">
        <f>MONTH(US_Accidents_Dec20_updated3[[#This Row],[Start_Time]])</f>
        <v>5</v>
      </c>
      <c r="G3927" s="1" t="s">
        <v>51</v>
      </c>
      <c r="H3927" s="1" t="s">
        <v>3100</v>
      </c>
      <c r="I3927">
        <v>10</v>
      </c>
      <c r="J3927">
        <v>8</v>
      </c>
      <c r="K3927">
        <v>0.01</v>
      </c>
      <c r="L3927" s="1" t="s">
        <v>1204</v>
      </c>
      <c r="N3927"/>
      <c r="O3927"/>
    </row>
    <row r="3928" spans="1:15" x14ac:dyDescent="0.25">
      <c r="A3928">
        <v>39.796289999999999</v>
      </c>
      <c r="B3928">
        <v>-108.768597</v>
      </c>
      <c r="C3928">
        <v>3</v>
      </c>
      <c r="D3928" s="2" t="d">
        <v>2019-05-09T13:21:41.99999988544732125</v>
      </c>
      <c r="E3928" s="1">
        <f>HOUR(US_Accidents_Dec20_updated3[[#This Row],[Start_Time]])</f>
        <v>13</v>
      </c>
      <c r="F3928" s="1">
        <f>MONTH(US_Accidents_Dec20_updated3[[#This Row],[Start_Time]])</f>
        <v>5</v>
      </c>
      <c r="G3928" s="1" t="s">
        <v>51</v>
      </c>
      <c r="H3928" s="1" t="s">
        <v>7047</v>
      </c>
      <c r="I3928">
        <v>10</v>
      </c>
      <c r="J3928">
        <v>6</v>
      </c>
      <c r="K3928">
        <v>0</v>
      </c>
      <c r="L3928" s="1" t="s">
        <v>819</v>
      </c>
      <c r="N3928"/>
      <c r="O3928"/>
    </row>
    <row r="3929" spans="1:15" x14ac:dyDescent="0.25">
      <c r="A3929">
        <v>39.798333</v>
      </c>
      <c r="B3929">
        <v>-108.76808699999999</v>
      </c>
      <c r="C3929">
        <v>3</v>
      </c>
      <c r="D3929" s="2" t="d">
        <v>2019-05-09T13:21:41.99999988544732125</v>
      </c>
      <c r="E3929" s="1">
        <f>HOUR(US_Accidents_Dec20_updated3[[#This Row],[Start_Time]])</f>
        <v>13</v>
      </c>
      <c r="F3929" s="1">
        <f>MONTH(US_Accidents_Dec20_updated3[[#This Row],[Start_Time]])</f>
        <v>5</v>
      </c>
      <c r="G3929" s="1" t="s">
        <v>51</v>
      </c>
      <c r="H3929" s="1" t="s">
        <v>4552</v>
      </c>
      <c r="I3929">
        <v>10</v>
      </c>
      <c r="J3929">
        <v>6</v>
      </c>
      <c r="K3929">
        <v>0</v>
      </c>
      <c r="L3929" s="1" t="s">
        <v>819</v>
      </c>
      <c r="N3929"/>
      <c r="O3929"/>
    </row>
    <row r="3930" spans="1:15" x14ac:dyDescent="0.25">
      <c r="A3930">
        <v>39.778410000000001</v>
      </c>
      <c r="B3930">
        <v>-104.91289</v>
      </c>
      <c r="C3930">
        <v>3</v>
      </c>
      <c r="D3930" s="2" t="d">
        <v>2019-05-09T14:15:44.000000227242708075</v>
      </c>
      <c r="E3930" s="1">
        <f>HOUR(US_Accidents_Dec20_updated3[[#This Row],[Start_Time]])</f>
        <v>14</v>
      </c>
      <c r="F3930" s="1">
        <f>MONTH(US_Accidents_Dec20_updated3[[#This Row],[Start_Time]])</f>
        <v>5</v>
      </c>
      <c r="G3930" s="1" t="s">
        <v>51</v>
      </c>
      <c r="H3930" s="1" t="s">
        <v>487</v>
      </c>
      <c r="I3930">
        <v>2</v>
      </c>
      <c r="J3930">
        <v>5</v>
      </c>
      <c r="K3930">
        <v>0</v>
      </c>
      <c r="L3930" s="1" t="s">
        <v>1211</v>
      </c>
      <c r="N3930"/>
      <c r="O3930"/>
    </row>
    <row r="3931" spans="1:15" x14ac:dyDescent="0.25">
      <c r="A3931">
        <v>38.548994999999998</v>
      </c>
      <c r="B3931">
        <v>-106.250675</v>
      </c>
      <c r="C3931">
        <v>3</v>
      </c>
      <c r="D3931" s="2" t="d">
        <v>2019-05-09T16:52:28.00000016111880300</v>
      </c>
      <c r="E3931" s="1">
        <f>HOUR(US_Accidents_Dec20_updated3[[#This Row],[Start_Time]])</f>
        <v>16</v>
      </c>
      <c r="F3931" s="1">
        <f>MONTH(US_Accidents_Dec20_updated3[[#This Row],[Start_Time]])</f>
        <v>5</v>
      </c>
      <c r="G3931" s="1" t="s">
        <v>51</v>
      </c>
      <c r="H3931" s="1" t="s">
        <v>435</v>
      </c>
      <c r="I3931">
        <v>0.5</v>
      </c>
      <c r="J3931">
        <v>8</v>
      </c>
      <c r="K3931"/>
      <c r="L3931" s="1" t="s">
        <v>966</v>
      </c>
      <c r="N3931"/>
      <c r="O3931"/>
    </row>
    <row r="3932" spans="1:15" x14ac:dyDescent="0.25">
      <c r="A3932">
        <v>40.277047000000003</v>
      </c>
      <c r="B3932">
        <v>-104.98000999999999</v>
      </c>
      <c r="C3932">
        <v>3</v>
      </c>
      <c r="D3932" s="2" t="d">
        <v>2019-05-09T19:38:13.00000020302832225</v>
      </c>
      <c r="E3932" s="1">
        <f>HOUR(US_Accidents_Dec20_updated3[[#This Row],[Start_Time]])</f>
        <v>19</v>
      </c>
      <c r="F3932" s="1">
        <f>MONTH(US_Accidents_Dec20_updated3[[#This Row],[Start_Time]])</f>
        <v>5</v>
      </c>
      <c r="G3932" s="1" t="s">
        <v>51</v>
      </c>
      <c r="H3932" s="1" t="s">
        <v>421</v>
      </c>
      <c r="I3932">
        <v>10</v>
      </c>
      <c r="J3932">
        <v>6</v>
      </c>
      <c r="K3932">
        <v>0</v>
      </c>
      <c r="L3932" s="1" t="s">
        <v>966</v>
      </c>
      <c r="N3932"/>
      <c r="O3932"/>
    </row>
    <row r="3933" spans="1:15" x14ac:dyDescent="0.25">
      <c r="A3933">
        <v>38.434776999999997</v>
      </c>
      <c r="B3933">
        <v>-105.540268</v>
      </c>
      <c r="C3933">
        <v>3</v>
      </c>
      <c r="D3933" s="2" t="d">
        <v>2019-05-09T20:51:41.99999988544732125</v>
      </c>
      <c r="E3933" s="1">
        <f>HOUR(US_Accidents_Dec20_updated3[[#This Row],[Start_Time]])</f>
        <v>20</v>
      </c>
      <c r="F3933" s="1">
        <f>MONTH(US_Accidents_Dec20_updated3[[#This Row],[Start_Time]])</f>
        <v>5</v>
      </c>
      <c r="G3933" s="1" t="s">
        <v>53</v>
      </c>
      <c r="H3933" s="1" t="s">
        <v>6862</v>
      </c>
      <c r="I3933">
        <v>1</v>
      </c>
      <c r="J3933">
        <v>7</v>
      </c>
      <c r="K3933"/>
      <c r="L3933" s="1" t="s">
        <v>966</v>
      </c>
      <c r="N3933"/>
      <c r="O3933"/>
    </row>
    <row r="3934" spans="1:15" x14ac:dyDescent="0.25">
      <c r="A3934">
        <v>38.409570000000002</v>
      </c>
      <c r="B3934">
        <v>-105.58480900000001</v>
      </c>
      <c r="C3934">
        <v>4</v>
      </c>
      <c r="D3934" s="2" t="d">
        <v>2019-05-09T19:50:57.99999986775219525</v>
      </c>
      <c r="E3934" s="1">
        <f>HOUR(US_Accidents_Dec20_updated3[[#This Row],[Start_Time]])</f>
        <v>19</v>
      </c>
      <c r="F3934" s="1">
        <f>MONTH(US_Accidents_Dec20_updated3[[#This Row],[Start_Time]])</f>
        <v>5</v>
      </c>
      <c r="G3934" s="1" t="s">
        <v>51</v>
      </c>
      <c r="H3934" s="1" t="s">
        <v>8706</v>
      </c>
      <c r="I3934">
        <v>2</v>
      </c>
      <c r="J3934">
        <v>9</v>
      </c>
      <c r="K3934"/>
      <c r="L3934" s="1" t="s">
        <v>966</v>
      </c>
      <c r="N3934"/>
      <c r="O3934"/>
    </row>
    <row r="3935" spans="1:15" x14ac:dyDescent="0.25">
      <c r="A3935">
        <v>39.586889999999997</v>
      </c>
      <c r="B3935">
        <v>-107.19553000000001</v>
      </c>
      <c r="C3935">
        <v>3</v>
      </c>
      <c r="D3935" s="2" t="d">
        <v>2019-05-09T20:47:57.00000009499490400</v>
      </c>
      <c r="E3935" s="1">
        <f>HOUR(US_Accidents_Dec20_updated3[[#This Row],[Start_Time]])</f>
        <v>20</v>
      </c>
      <c r="F3935" s="1">
        <f>MONTH(US_Accidents_Dec20_updated3[[#This Row],[Start_Time]])</f>
        <v>5</v>
      </c>
      <c r="G3935" s="1" t="s">
        <v>53</v>
      </c>
      <c r="H3935" s="1" t="s">
        <v>864</v>
      </c>
      <c r="I3935">
        <v>0.5</v>
      </c>
      <c r="J3935">
        <v>0</v>
      </c>
      <c r="K3935"/>
      <c r="L3935" s="1" t="s">
        <v>1211</v>
      </c>
      <c r="N3935"/>
      <c r="O3935"/>
    </row>
    <row r="3936" spans="1:15" x14ac:dyDescent="0.25">
      <c r="A3936">
        <v>39.648246</v>
      </c>
      <c r="B3936">
        <v>-107.051737</v>
      </c>
      <c r="C3936">
        <v>4</v>
      </c>
      <c r="D3936" s="2" t="d">
        <v>2019-05-09T22:53:11.999999759718775650</v>
      </c>
      <c r="E3936" s="1">
        <f>HOUR(US_Accidents_Dec20_updated3[[#This Row],[Start_Time]])</f>
        <v>22</v>
      </c>
      <c r="F3936" s="1">
        <f>MONTH(US_Accidents_Dec20_updated3[[#This Row],[Start_Time]])</f>
        <v>5</v>
      </c>
      <c r="G3936" s="1" t="s">
        <v>53</v>
      </c>
      <c r="H3936" s="1" t="s">
        <v>2773</v>
      </c>
      <c r="I3936">
        <v>10</v>
      </c>
      <c r="J3936">
        <v>3</v>
      </c>
      <c r="K3936">
        <v>0</v>
      </c>
      <c r="L3936" s="1" t="s">
        <v>966</v>
      </c>
      <c r="N3936"/>
      <c r="O3936"/>
    </row>
    <row r="3937" spans="1:15" x14ac:dyDescent="0.25">
      <c r="A3937">
        <v>39.779690000000002</v>
      </c>
      <c r="B3937">
        <v>-104.971915</v>
      </c>
      <c r="C3937">
        <v>3</v>
      </c>
      <c r="D3937" s="2" t="d">
        <v>2019-05-09T22:39:42.0000002626329675</v>
      </c>
      <c r="E3937" s="1">
        <f>HOUR(US_Accidents_Dec20_updated3[[#This Row],[Start_Time]])</f>
        <v>22</v>
      </c>
      <c r="F3937" s="1">
        <f>MONTH(US_Accidents_Dec20_updated3[[#This Row],[Start_Time]])</f>
        <v>5</v>
      </c>
      <c r="G3937" s="1" t="s">
        <v>53</v>
      </c>
      <c r="H3937" s="1" t="s">
        <v>1133</v>
      </c>
      <c r="I3937">
        <v>10</v>
      </c>
      <c r="J3937">
        <v>3</v>
      </c>
      <c r="K3937">
        <v>0</v>
      </c>
      <c r="L3937" s="1" t="s">
        <v>966</v>
      </c>
      <c r="N3937"/>
      <c r="O3937"/>
    </row>
    <row r="3938" spans="1:15" x14ac:dyDescent="0.25">
      <c r="A3938">
        <v>39.097873999999997</v>
      </c>
      <c r="B3938">
        <v>-104.863916</v>
      </c>
      <c r="C3938">
        <v>3</v>
      </c>
      <c r="D3938" s="2" t="d">
        <v>2019-05-10T03:23:57.00000022072344825</v>
      </c>
      <c r="E3938" s="1">
        <f>HOUR(US_Accidents_Dec20_updated3[[#This Row],[Start_Time]])</f>
        <v>3</v>
      </c>
      <c r="F3938" s="1">
        <f>MONTH(US_Accidents_Dec20_updated3[[#This Row],[Start_Time]])</f>
        <v>5</v>
      </c>
      <c r="G3938" s="1" t="s">
        <v>53</v>
      </c>
      <c r="H3938" s="1" t="s">
        <v>471</v>
      </c>
      <c r="I3938">
        <v>10</v>
      </c>
      <c r="J3938">
        <v>6</v>
      </c>
      <c r="K3938">
        <v>0</v>
      </c>
      <c r="L3938" s="1" t="s">
        <v>966</v>
      </c>
      <c r="N3938"/>
      <c r="O3938"/>
    </row>
    <row r="3939" spans="1:15" x14ac:dyDescent="0.25">
      <c r="A3939">
        <v>39.742109999999997</v>
      </c>
      <c r="B3939">
        <v>-104.82549</v>
      </c>
      <c r="C3939">
        <v>3</v>
      </c>
      <c r="D3939" s="2" t="d">
        <v>2019-05-10T07:35:56.99999984353780875</v>
      </c>
      <c r="E3939" s="1">
        <f>HOUR(US_Accidents_Dec20_updated3[[#This Row],[Start_Time]])</f>
        <v>7</v>
      </c>
      <c r="F3939" s="1">
        <f>MONTH(US_Accidents_Dec20_updated3[[#This Row],[Start_Time]])</f>
        <v>5</v>
      </c>
      <c r="G3939" s="1" t="s">
        <v>51</v>
      </c>
      <c r="H3939" s="1" t="s">
        <v>560</v>
      </c>
      <c r="I3939">
        <v>10</v>
      </c>
      <c r="J3939">
        <v>10</v>
      </c>
      <c r="K3939">
        <v>0</v>
      </c>
      <c r="L3939" s="1" t="s">
        <v>819</v>
      </c>
      <c r="N3939"/>
      <c r="O3939"/>
    </row>
    <row r="3940" spans="1:15" x14ac:dyDescent="0.25">
      <c r="A3940">
        <v>39.282333999999999</v>
      </c>
      <c r="B3940">
        <v>-104.89668899999999</v>
      </c>
      <c r="C3940">
        <v>3</v>
      </c>
      <c r="D3940" s="2" t="d">
        <v>2019-05-10T10:23:57.00000001117587225</v>
      </c>
      <c r="E3940" s="1">
        <f>HOUR(US_Accidents_Dec20_updated3[[#This Row],[Start_Time]])</f>
        <v>10</v>
      </c>
      <c r="F3940" s="1">
        <f>MONTH(US_Accidents_Dec20_updated3[[#This Row],[Start_Time]])</f>
        <v>5</v>
      </c>
      <c r="G3940" s="1" t="s">
        <v>51</v>
      </c>
      <c r="H3940" s="1" t="s">
        <v>399</v>
      </c>
      <c r="I3940">
        <v>10</v>
      </c>
      <c r="J3940">
        <v>15</v>
      </c>
      <c r="K3940">
        <v>0</v>
      </c>
      <c r="L3940" s="1" t="s">
        <v>966</v>
      </c>
      <c r="N3940"/>
      <c r="O3940"/>
    </row>
    <row r="3941" spans="1:15" x14ac:dyDescent="0.25">
      <c r="A3941">
        <v>39.835279</v>
      </c>
      <c r="B3941">
        <v>-105.021517</v>
      </c>
      <c r="C3941">
        <v>3</v>
      </c>
      <c r="D3941" s="2" t="d">
        <v>2019-05-10T08:11:56.99999996926635300</v>
      </c>
      <c r="E3941" s="1">
        <f>HOUR(US_Accidents_Dec20_updated3[[#This Row],[Start_Time]])</f>
        <v>8</v>
      </c>
      <c r="F3941" s="1">
        <f>MONTH(US_Accidents_Dec20_updated3[[#This Row],[Start_Time]])</f>
        <v>5</v>
      </c>
      <c r="G3941" s="1" t="s">
        <v>51</v>
      </c>
      <c r="H3941" s="1" t="s">
        <v>105</v>
      </c>
      <c r="I3941">
        <v>5</v>
      </c>
      <c r="J3941">
        <v>0</v>
      </c>
      <c r="K3941">
        <v>0</v>
      </c>
      <c r="L3941" s="1" t="s">
        <v>966</v>
      </c>
      <c r="N3941"/>
      <c r="O3941"/>
    </row>
    <row r="3942" spans="1:15" x14ac:dyDescent="0.25">
      <c r="A3942">
        <v>39.882320999999997</v>
      </c>
      <c r="B3942">
        <v>-104.98746</v>
      </c>
      <c r="C3942">
        <v>3</v>
      </c>
      <c r="D3942" s="2" t="d">
        <v>2019-05-10T07:57:43.00000024493783475</v>
      </c>
      <c r="E3942" s="1">
        <f>HOUR(US_Accidents_Dec20_updated3[[#This Row],[Start_Time]])</f>
        <v>7</v>
      </c>
      <c r="F3942" s="1">
        <f>MONTH(US_Accidents_Dec20_updated3[[#This Row],[Start_Time]])</f>
        <v>5</v>
      </c>
      <c r="G3942" s="1" t="s">
        <v>51</v>
      </c>
      <c r="H3942" s="1" t="s">
        <v>442</v>
      </c>
      <c r="I3942">
        <v>5</v>
      </c>
      <c r="J3942">
        <v>0</v>
      </c>
      <c r="K3942">
        <v>0</v>
      </c>
      <c r="L3942" s="1" t="s">
        <v>966</v>
      </c>
      <c r="N3942"/>
      <c r="O3942"/>
    </row>
    <row r="3943" spans="1:15" x14ac:dyDescent="0.25">
      <c r="A3943">
        <v>39.863804000000002</v>
      </c>
      <c r="B3943">
        <v>-104.98748000000001</v>
      </c>
      <c r="C3943">
        <v>3</v>
      </c>
      <c r="D3943" s="2" t="d">
        <v>2019-05-10T08:29:56.99999971780925775</v>
      </c>
      <c r="E3943" s="1">
        <f>HOUR(US_Accidents_Dec20_updated3[[#This Row],[Start_Time]])</f>
        <v>8</v>
      </c>
      <c r="F3943" s="1">
        <f>MONTH(US_Accidents_Dec20_updated3[[#This Row],[Start_Time]])</f>
        <v>5</v>
      </c>
      <c r="G3943" s="1" t="s">
        <v>51</v>
      </c>
      <c r="H3943" s="1" t="s">
        <v>821</v>
      </c>
      <c r="I3943">
        <v>7</v>
      </c>
      <c r="J3943">
        <v>0</v>
      </c>
      <c r="K3943">
        <v>0</v>
      </c>
      <c r="L3943" s="1" t="s">
        <v>966</v>
      </c>
      <c r="N3943"/>
      <c r="O3943"/>
    </row>
    <row r="3944" spans="1:15" x14ac:dyDescent="0.25">
      <c r="A3944">
        <v>39.825524999999999</v>
      </c>
      <c r="B3944">
        <v>-104.98286</v>
      </c>
      <c r="C3944">
        <v>3</v>
      </c>
      <c r="D3944" s="2" t="d">
        <v>2019-05-10T09:09:42.99999986775219525</v>
      </c>
      <c r="E3944" s="1">
        <f>HOUR(US_Accidents_Dec20_updated3[[#This Row],[Start_Time]])</f>
        <v>9</v>
      </c>
      <c r="F3944" s="1">
        <f>MONTH(US_Accidents_Dec20_updated3[[#This Row],[Start_Time]])</f>
        <v>5</v>
      </c>
      <c r="G3944" s="1" t="s">
        <v>51</v>
      </c>
      <c r="H3944" s="1" t="s">
        <v>733</v>
      </c>
      <c r="I3944">
        <v>7</v>
      </c>
      <c r="J3944">
        <v>0</v>
      </c>
      <c r="K3944">
        <v>0</v>
      </c>
      <c r="L3944" s="1" t="s">
        <v>966</v>
      </c>
      <c r="N3944"/>
      <c r="O3944"/>
    </row>
    <row r="3945" spans="1:15" x14ac:dyDescent="0.25">
      <c r="A3945">
        <v>39.725580000000001</v>
      </c>
      <c r="B3945">
        <v>-105.022643</v>
      </c>
      <c r="C3945">
        <v>3</v>
      </c>
      <c r="D3945" s="2" t="d">
        <v>2019-05-10T09:23:57.00000022072344825</v>
      </c>
      <c r="E3945" s="1">
        <f>HOUR(US_Accidents_Dec20_updated3[[#This Row],[Start_Time]])</f>
        <v>9</v>
      </c>
      <c r="F3945" s="1">
        <f>MONTH(US_Accidents_Dec20_updated3[[#This Row],[Start_Time]])</f>
        <v>5</v>
      </c>
      <c r="G3945" s="1" t="s">
        <v>51</v>
      </c>
      <c r="H3945" s="1" t="s">
        <v>585</v>
      </c>
      <c r="I3945">
        <v>10</v>
      </c>
      <c r="J3945">
        <v>0</v>
      </c>
      <c r="K3945">
        <v>0</v>
      </c>
      <c r="L3945" s="1" t="s">
        <v>966</v>
      </c>
      <c r="N3945"/>
      <c r="O3945"/>
    </row>
    <row r="3946" spans="1:15" x14ac:dyDescent="0.25">
      <c r="A3946">
        <v>39.743980000000001</v>
      </c>
      <c r="B3946">
        <v>-105.15389999999999</v>
      </c>
      <c r="C3946">
        <v>3</v>
      </c>
      <c r="D3946" s="2" t="d">
        <v>2019-05-10T10:53:57.00000022072344825</v>
      </c>
      <c r="E3946" s="1">
        <f>HOUR(US_Accidents_Dec20_updated3[[#This Row],[Start_Time]])</f>
        <v>10</v>
      </c>
      <c r="F3946" s="1">
        <f>MONTH(US_Accidents_Dec20_updated3[[#This Row],[Start_Time]])</f>
        <v>5</v>
      </c>
      <c r="G3946" s="1" t="s">
        <v>51</v>
      </c>
      <c r="H3946" s="1" t="s">
        <v>1692</v>
      </c>
      <c r="I3946">
        <v>10</v>
      </c>
      <c r="J3946">
        <v>3</v>
      </c>
      <c r="K3946">
        <v>0</v>
      </c>
      <c r="L3946" s="1" t="s">
        <v>966</v>
      </c>
      <c r="N3946"/>
      <c r="O3946"/>
    </row>
    <row r="3947" spans="1:15" x14ac:dyDescent="0.25">
      <c r="A3947">
        <v>39.556319999999999</v>
      </c>
      <c r="B3947">
        <v>-104.87795</v>
      </c>
      <c r="C3947">
        <v>3</v>
      </c>
      <c r="D3947" s="2" t="d">
        <v>2019-05-10T12:09:44.00000010151415775</v>
      </c>
      <c r="E3947" s="1">
        <f>HOUR(US_Accidents_Dec20_updated3[[#This Row],[Start_Time]])</f>
        <v>12</v>
      </c>
      <c r="F3947" s="1">
        <f>MONTH(US_Accidents_Dec20_updated3[[#This Row],[Start_Time]])</f>
        <v>5</v>
      </c>
      <c r="G3947" s="1" t="s">
        <v>51</v>
      </c>
      <c r="H3947" s="1" t="s">
        <v>1153</v>
      </c>
      <c r="I3947">
        <v>10</v>
      </c>
      <c r="J3947">
        <v>8</v>
      </c>
      <c r="K3947">
        <v>0</v>
      </c>
      <c r="L3947" s="1" t="s">
        <v>819</v>
      </c>
      <c r="N3947"/>
      <c r="O3947"/>
    </row>
    <row r="3948" spans="1:15" x14ac:dyDescent="0.25">
      <c r="A3948">
        <v>39.220582999999998</v>
      </c>
      <c r="B3948">
        <v>-104.878884</v>
      </c>
      <c r="C3948">
        <v>3</v>
      </c>
      <c r="D3948" s="2" t="d">
        <v>2019-05-10T12:17:59.00000014342367700</v>
      </c>
      <c r="E3948" s="1">
        <f>HOUR(US_Accidents_Dec20_updated3[[#This Row],[Start_Time]])</f>
        <v>12</v>
      </c>
      <c r="F3948" s="1">
        <f>MONTH(US_Accidents_Dec20_updated3[[#This Row],[Start_Time]])</f>
        <v>5</v>
      </c>
      <c r="G3948" s="1" t="s">
        <v>51</v>
      </c>
      <c r="H3948" s="1" t="s">
        <v>456</v>
      </c>
      <c r="I3948">
        <v>10</v>
      </c>
      <c r="J3948">
        <v>16</v>
      </c>
      <c r="K3948">
        <v>0</v>
      </c>
      <c r="L3948" s="1" t="s">
        <v>966</v>
      </c>
      <c r="N3948"/>
      <c r="O3948"/>
    </row>
    <row r="3949" spans="1:15" x14ac:dyDescent="0.25">
      <c r="A3949">
        <v>39.317307</v>
      </c>
      <c r="B3949">
        <v>-104.883611</v>
      </c>
      <c r="C3949">
        <v>3</v>
      </c>
      <c r="D3949" s="2" t="d">
        <v>2019-05-10T12:03:44.00000018533318950</v>
      </c>
      <c r="E3949" s="1">
        <f>HOUR(US_Accidents_Dec20_updated3[[#This Row],[Start_Time]])</f>
        <v>12</v>
      </c>
      <c r="F3949" s="1">
        <f>MONTH(US_Accidents_Dec20_updated3[[#This Row],[Start_Time]])</f>
        <v>5</v>
      </c>
      <c r="G3949" s="1" t="s">
        <v>51</v>
      </c>
      <c r="H3949" s="1" t="s">
        <v>399</v>
      </c>
      <c r="I3949">
        <v>10</v>
      </c>
      <c r="J3949">
        <v>16</v>
      </c>
      <c r="K3949">
        <v>0</v>
      </c>
      <c r="L3949" s="1" t="s">
        <v>966</v>
      </c>
      <c r="N3949"/>
      <c r="O3949"/>
    </row>
    <row r="3950" spans="1:15" x14ac:dyDescent="0.25">
      <c r="A3950">
        <v>39.616402999999998</v>
      </c>
      <c r="B3950">
        <v>-104.89720199999999</v>
      </c>
      <c r="C3950">
        <v>3</v>
      </c>
      <c r="D3950" s="2" t="d">
        <v>2019-05-10T12:31:26.99999980162828950</v>
      </c>
      <c r="E3950" s="1">
        <f>HOUR(US_Accidents_Dec20_updated3[[#This Row],[Start_Time]])</f>
        <v>12</v>
      </c>
      <c r="F3950" s="1">
        <f>MONTH(US_Accidents_Dec20_updated3[[#This Row],[Start_Time]])</f>
        <v>5</v>
      </c>
      <c r="G3950" s="1" t="s">
        <v>51</v>
      </c>
      <c r="H3950" s="1" t="s">
        <v>565</v>
      </c>
      <c r="I3950">
        <v>10</v>
      </c>
      <c r="J3950">
        <v>9</v>
      </c>
      <c r="K3950">
        <v>0</v>
      </c>
      <c r="L3950" s="1" t="s">
        <v>819</v>
      </c>
      <c r="N3950"/>
      <c r="O3950"/>
    </row>
    <row r="3951" spans="1:15" x14ac:dyDescent="0.25">
      <c r="A3951">
        <v>39.971806000000001</v>
      </c>
      <c r="B3951">
        <v>-104.98819</v>
      </c>
      <c r="C3951">
        <v>3</v>
      </c>
      <c r="D3951" s="2" t="d">
        <v>2019-05-10T13:25:27.0000003045424800</v>
      </c>
      <c r="E3951" s="1">
        <f>HOUR(US_Accidents_Dec20_updated3[[#This Row],[Start_Time]])</f>
        <v>13</v>
      </c>
      <c r="F3951" s="1">
        <f>MONTH(US_Accidents_Dec20_updated3[[#This Row],[Start_Time]])</f>
        <v>5</v>
      </c>
      <c r="G3951" s="1" t="s">
        <v>51</v>
      </c>
      <c r="H3951" s="1" t="s">
        <v>457</v>
      </c>
      <c r="I3951">
        <v>10</v>
      </c>
      <c r="J3951">
        <v>0</v>
      </c>
      <c r="K3951">
        <v>0</v>
      </c>
      <c r="L3951" s="1" t="s">
        <v>819</v>
      </c>
      <c r="N3951"/>
      <c r="O3951"/>
    </row>
    <row r="3952" spans="1:15" x14ac:dyDescent="0.25">
      <c r="A3952">
        <v>39.643939000000003</v>
      </c>
      <c r="B3952">
        <v>-105.177268</v>
      </c>
      <c r="C3952">
        <v>3</v>
      </c>
      <c r="D3952" s="2" t="d">
        <v>2019-05-10T16:01:27.00000001117587225</v>
      </c>
      <c r="E3952" s="1">
        <f>HOUR(US_Accidents_Dec20_updated3[[#This Row],[Start_Time]])</f>
        <v>16</v>
      </c>
      <c r="F3952" s="1">
        <f>MONTH(US_Accidents_Dec20_updated3[[#This Row],[Start_Time]])</f>
        <v>5</v>
      </c>
      <c r="G3952" s="1" t="s">
        <v>51</v>
      </c>
      <c r="H3952" s="1" t="s">
        <v>1464</v>
      </c>
      <c r="I3952">
        <v>10</v>
      </c>
      <c r="J3952">
        <v>5</v>
      </c>
      <c r="K3952">
        <v>0</v>
      </c>
      <c r="L3952" s="1" t="s">
        <v>819</v>
      </c>
      <c r="N3952"/>
      <c r="O3952"/>
    </row>
    <row r="3953" spans="1:15" x14ac:dyDescent="0.25">
      <c r="A3953">
        <v>39.72542</v>
      </c>
      <c r="B3953">
        <v>-105.022004</v>
      </c>
      <c r="C3953">
        <v>3</v>
      </c>
      <c r="D3953" s="2" t="d">
        <v>2019-05-10T19:49:26.99999996926635300</v>
      </c>
      <c r="E3953" s="1">
        <f>HOUR(US_Accidents_Dec20_updated3[[#This Row],[Start_Time]])</f>
        <v>19</v>
      </c>
      <c r="F3953" s="1">
        <f>MONTH(US_Accidents_Dec20_updated3[[#This Row],[Start_Time]])</f>
        <v>5</v>
      </c>
      <c r="G3953" s="1" t="s">
        <v>51</v>
      </c>
      <c r="H3953" s="1" t="s">
        <v>594</v>
      </c>
      <c r="I3953">
        <v>10</v>
      </c>
      <c r="J3953">
        <v>0</v>
      </c>
      <c r="K3953">
        <v>0</v>
      </c>
      <c r="L3953" s="1" t="s">
        <v>819</v>
      </c>
      <c r="N3953"/>
      <c r="O3953"/>
    </row>
    <row r="3954" spans="1:15" x14ac:dyDescent="0.25">
      <c r="A3954">
        <v>39.93403</v>
      </c>
      <c r="B3954">
        <v>-105.12532</v>
      </c>
      <c r="C3954">
        <v>3</v>
      </c>
      <c r="D3954" s="2" t="d">
        <v>2019-05-10T22:39:42.0000002626329675</v>
      </c>
      <c r="E3954" s="1">
        <f>HOUR(US_Accidents_Dec20_updated3[[#This Row],[Start_Time]])</f>
        <v>22</v>
      </c>
      <c r="F3954" s="1">
        <f>MONTH(US_Accidents_Dec20_updated3[[#This Row],[Start_Time]])</f>
        <v>5</v>
      </c>
      <c r="G3954" s="1" t="s">
        <v>53</v>
      </c>
      <c r="H3954" s="1" t="s">
        <v>243</v>
      </c>
      <c r="I3954">
        <v>10</v>
      </c>
      <c r="J3954">
        <v>8</v>
      </c>
      <c r="K3954">
        <v>0</v>
      </c>
      <c r="L3954" s="1" t="s">
        <v>1068</v>
      </c>
      <c r="N3954"/>
      <c r="O3954"/>
    </row>
    <row r="3955" spans="1:15" x14ac:dyDescent="0.25">
      <c r="A3955">
        <v>39.630034999999999</v>
      </c>
      <c r="B3955">
        <v>-104.905278</v>
      </c>
      <c r="C3955">
        <v>3</v>
      </c>
      <c r="D3955" s="2" t="d">
        <v>2019-05-11T09:27:43.00000024493783475</v>
      </c>
      <c r="E3955" s="1">
        <f>HOUR(US_Accidents_Dec20_updated3[[#This Row],[Start_Time]])</f>
        <v>9</v>
      </c>
      <c r="F3955" s="1">
        <f>MONTH(US_Accidents_Dec20_updated3[[#This Row],[Start_Time]])</f>
        <v>5</v>
      </c>
      <c r="G3955" s="1" t="s">
        <v>51</v>
      </c>
      <c r="H3955" s="1" t="s">
        <v>221</v>
      </c>
      <c r="I3955">
        <v>10</v>
      </c>
      <c r="J3955">
        <v>3</v>
      </c>
      <c r="K3955">
        <v>0</v>
      </c>
      <c r="L3955" s="1" t="s">
        <v>50</v>
      </c>
      <c r="N3955"/>
      <c r="O3955"/>
    </row>
    <row r="3956" spans="1:15" x14ac:dyDescent="0.25">
      <c r="A3956">
        <v>39.555110999999997</v>
      </c>
      <c r="B3956">
        <v>-104.870529</v>
      </c>
      <c r="C3956">
        <v>3</v>
      </c>
      <c r="D3956" s="2" t="d">
        <v>2019-05-11T09:53:58.00000003539025875</v>
      </c>
      <c r="E3956" s="1">
        <f>HOUR(US_Accidents_Dec20_updated3[[#This Row],[Start_Time]])</f>
        <v>9</v>
      </c>
      <c r="F3956" s="1">
        <f>MONTH(US_Accidents_Dec20_updated3[[#This Row],[Start_Time]])</f>
        <v>5</v>
      </c>
      <c r="G3956" s="1" t="s">
        <v>51</v>
      </c>
      <c r="H3956" s="1" t="s">
        <v>893</v>
      </c>
      <c r="I3956">
        <v>10</v>
      </c>
      <c r="J3956">
        <v>3</v>
      </c>
      <c r="K3956">
        <v>0</v>
      </c>
      <c r="L3956" s="1" t="s">
        <v>50</v>
      </c>
      <c r="N3956"/>
      <c r="O3956"/>
    </row>
    <row r="3957" spans="1:15" x14ac:dyDescent="0.25">
      <c r="A3957">
        <v>38.727820000000001</v>
      </c>
      <c r="B3957">
        <v>-104.73573</v>
      </c>
      <c r="C3957">
        <v>3</v>
      </c>
      <c r="D3957" s="2" t="d">
        <v>2019-05-11T11:19:27.00000017881393575</v>
      </c>
      <c r="E3957" s="1">
        <f>HOUR(US_Accidents_Dec20_updated3[[#This Row],[Start_Time]])</f>
        <v>11</v>
      </c>
      <c r="F3957" s="1">
        <f>MONTH(US_Accidents_Dec20_updated3[[#This Row],[Start_Time]])</f>
        <v>5</v>
      </c>
      <c r="G3957" s="1" t="s">
        <v>51</v>
      </c>
      <c r="H3957" s="1" t="s">
        <v>441</v>
      </c>
      <c r="I3957">
        <v>10</v>
      </c>
      <c r="J3957">
        <v>5</v>
      </c>
      <c r="K3957">
        <v>0</v>
      </c>
      <c r="L3957" s="1" t="s">
        <v>50</v>
      </c>
      <c r="N3957"/>
      <c r="O3957"/>
    </row>
    <row r="3958" spans="1:15" x14ac:dyDescent="0.25">
      <c r="A3958">
        <v>39.863804000000002</v>
      </c>
      <c r="B3958">
        <v>-104.98748000000001</v>
      </c>
      <c r="C3958">
        <v>3</v>
      </c>
      <c r="D3958" s="2" t="d">
        <v>2019-05-11T11:27:42.99999982584267600</v>
      </c>
      <c r="E3958" s="1">
        <f>HOUR(US_Accidents_Dec20_updated3[[#This Row],[Start_Time]])</f>
        <v>11</v>
      </c>
      <c r="F3958" s="1">
        <f>MONTH(US_Accidents_Dec20_updated3[[#This Row],[Start_Time]])</f>
        <v>5</v>
      </c>
      <c r="G3958" s="1" t="s">
        <v>51</v>
      </c>
      <c r="H3958" s="1" t="s">
        <v>821</v>
      </c>
      <c r="I3958">
        <v>50</v>
      </c>
      <c r="J3958">
        <v>17</v>
      </c>
      <c r="K3958">
        <v>0</v>
      </c>
      <c r="L3958" s="1" t="s">
        <v>819</v>
      </c>
      <c r="N3958"/>
      <c r="O3958"/>
    </row>
    <row r="3959" spans="1:15" x14ac:dyDescent="0.25">
      <c r="A3959">
        <v>39.630034999999999</v>
      </c>
      <c r="B3959">
        <v>-104.905278</v>
      </c>
      <c r="C3959">
        <v>3</v>
      </c>
      <c r="D3959" s="2" t="d">
        <v>2019-05-11T12:13:27.00000005308538475</v>
      </c>
      <c r="E3959" s="1">
        <f>HOUR(US_Accidents_Dec20_updated3[[#This Row],[Start_Time]])</f>
        <v>12</v>
      </c>
      <c r="F3959" s="1">
        <f>MONTH(US_Accidents_Dec20_updated3[[#This Row],[Start_Time]])</f>
        <v>5</v>
      </c>
      <c r="G3959" s="1" t="s">
        <v>51</v>
      </c>
      <c r="H3959" s="1" t="s">
        <v>221</v>
      </c>
      <c r="I3959">
        <v>10</v>
      </c>
      <c r="J3959">
        <v>7</v>
      </c>
      <c r="K3959">
        <v>0</v>
      </c>
      <c r="L3959" s="1" t="s">
        <v>50</v>
      </c>
      <c r="N3959"/>
      <c r="O3959"/>
    </row>
    <row r="3960" spans="1:15" x14ac:dyDescent="0.25">
      <c r="A3960">
        <v>39.282333999999999</v>
      </c>
      <c r="B3960">
        <v>-104.89668899999999</v>
      </c>
      <c r="C3960">
        <v>3</v>
      </c>
      <c r="D3960" s="2" t="d">
        <v>2019-05-11T13:41:57.999999993480742200</v>
      </c>
      <c r="E3960" s="1">
        <f>HOUR(US_Accidents_Dec20_updated3[[#This Row],[Start_Time]])</f>
        <v>13</v>
      </c>
      <c r="F3960" s="1">
        <f>MONTH(US_Accidents_Dec20_updated3[[#This Row],[Start_Time]])</f>
        <v>5</v>
      </c>
      <c r="G3960" s="1" t="s">
        <v>51</v>
      </c>
      <c r="H3960" s="1" t="s">
        <v>399</v>
      </c>
      <c r="I3960">
        <v>10</v>
      </c>
      <c r="J3960">
        <v>13</v>
      </c>
      <c r="K3960">
        <v>0</v>
      </c>
      <c r="L3960" s="1" t="s">
        <v>1068</v>
      </c>
      <c r="N3960"/>
      <c r="O3960"/>
    </row>
    <row r="3961" spans="1:15" x14ac:dyDescent="0.25">
      <c r="A3961">
        <v>38.070214999999997</v>
      </c>
      <c r="B3961">
        <v>-103.762467</v>
      </c>
      <c r="C3961">
        <v>3</v>
      </c>
      <c r="D3961" s="2" t="d">
        <v>2019-05-11T17:37:26.99999992735684050</v>
      </c>
      <c r="E3961" s="1">
        <f>HOUR(US_Accidents_Dec20_updated3[[#This Row],[Start_Time]])</f>
        <v>17</v>
      </c>
      <c r="F3961" s="1">
        <f>MONTH(US_Accidents_Dec20_updated3[[#This Row],[Start_Time]])</f>
        <v>5</v>
      </c>
      <c r="G3961" s="1" t="s">
        <v>51</v>
      </c>
      <c r="H3961" s="1" t="s">
        <v>1053</v>
      </c>
      <c r="I3961">
        <v>10</v>
      </c>
      <c r="J3961">
        <v>6</v>
      </c>
      <c r="K3961">
        <v>0</v>
      </c>
      <c r="L3961" s="1" t="s">
        <v>966</v>
      </c>
      <c r="N3961"/>
      <c r="O3961"/>
    </row>
    <row r="3962" spans="1:15" x14ac:dyDescent="0.25">
      <c r="A3962">
        <v>40.196606000000003</v>
      </c>
      <c r="B3962">
        <v>-104.98041000000001</v>
      </c>
      <c r="C3962">
        <v>3</v>
      </c>
      <c r="D3962" s="2" t="d">
        <v>2019-05-11T16:15:43.00000020302832225</v>
      </c>
      <c r="E3962" s="1">
        <f>HOUR(US_Accidents_Dec20_updated3[[#This Row],[Start_Time]])</f>
        <v>16</v>
      </c>
      <c r="F3962" s="1">
        <f>MONTH(US_Accidents_Dec20_updated3[[#This Row],[Start_Time]])</f>
        <v>5</v>
      </c>
      <c r="G3962" s="1" t="s">
        <v>51</v>
      </c>
      <c r="H3962" s="1" t="s">
        <v>537</v>
      </c>
      <c r="I3962">
        <v>10</v>
      </c>
      <c r="J3962">
        <v>9</v>
      </c>
      <c r="K3962">
        <v>0</v>
      </c>
      <c r="L3962" s="1" t="s">
        <v>966</v>
      </c>
      <c r="N3962"/>
      <c r="O3962"/>
    </row>
    <row r="3963" spans="1:15" x14ac:dyDescent="0.25">
      <c r="A3963">
        <v>40.179569999999998</v>
      </c>
      <c r="B3963">
        <v>-104.97967199999999</v>
      </c>
      <c r="C3963">
        <v>3</v>
      </c>
      <c r="D3963" s="2" t="d">
        <v>2019-05-11T16:15:43.00000020302832225</v>
      </c>
      <c r="E3963" s="1">
        <f>HOUR(US_Accidents_Dec20_updated3[[#This Row],[Start_Time]])</f>
        <v>16</v>
      </c>
      <c r="F3963" s="1">
        <f>MONTH(US_Accidents_Dec20_updated3[[#This Row],[Start_Time]])</f>
        <v>5</v>
      </c>
      <c r="G3963" s="1" t="s">
        <v>51</v>
      </c>
      <c r="H3963" s="1" t="s">
        <v>265</v>
      </c>
      <c r="I3963">
        <v>10</v>
      </c>
      <c r="J3963">
        <v>9</v>
      </c>
      <c r="K3963">
        <v>0</v>
      </c>
      <c r="L3963" s="1" t="s">
        <v>966</v>
      </c>
      <c r="N3963"/>
      <c r="O3963"/>
    </row>
    <row r="3964" spans="1:15" x14ac:dyDescent="0.25">
      <c r="A3964">
        <v>39.783639999999998</v>
      </c>
      <c r="B3964">
        <v>-105.00322</v>
      </c>
      <c r="C3964">
        <v>3</v>
      </c>
      <c r="D3964" s="2" t="d">
        <v>2019-05-11T16:27:43.00000003539025875</v>
      </c>
      <c r="E3964" s="1">
        <f>HOUR(US_Accidents_Dec20_updated3[[#This Row],[Start_Time]])</f>
        <v>16</v>
      </c>
      <c r="F3964" s="1">
        <f>MONTH(US_Accidents_Dec20_updated3[[#This Row],[Start_Time]])</f>
        <v>5</v>
      </c>
      <c r="G3964" s="1" t="s">
        <v>51</v>
      </c>
      <c r="H3964" s="1" t="s">
        <v>352</v>
      </c>
      <c r="I3964">
        <v>30</v>
      </c>
      <c r="J3964">
        <v>8</v>
      </c>
      <c r="K3964">
        <v>0</v>
      </c>
      <c r="L3964" s="1" t="s">
        <v>1246</v>
      </c>
      <c r="N3964"/>
      <c r="O3964"/>
    </row>
    <row r="3965" spans="1:15" x14ac:dyDescent="0.25">
      <c r="A3965">
        <v>39.957479999999997</v>
      </c>
      <c r="B3965">
        <v>-104.98814</v>
      </c>
      <c r="C3965">
        <v>3</v>
      </c>
      <c r="D3965" s="2" t="d">
        <v>2019-05-11T19:29:56.99999992735684050</v>
      </c>
      <c r="E3965" s="1">
        <f>HOUR(US_Accidents_Dec20_updated3[[#This Row],[Start_Time]])</f>
        <v>19</v>
      </c>
      <c r="F3965" s="1">
        <f>MONTH(US_Accidents_Dec20_updated3[[#This Row],[Start_Time]])</f>
        <v>5</v>
      </c>
      <c r="G3965" s="1" t="s">
        <v>51</v>
      </c>
      <c r="H3965" s="1" t="s">
        <v>457</v>
      </c>
      <c r="I3965">
        <v>10</v>
      </c>
      <c r="J3965">
        <v>9</v>
      </c>
      <c r="K3965">
        <v>0</v>
      </c>
      <c r="L3965" s="1" t="s">
        <v>1068</v>
      </c>
      <c r="N3965"/>
      <c r="O3965"/>
    </row>
    <row r="3966" spans="1:15" x14ac:dyDescent="0.25">
      <c r="A3966">
        <v>39.856301000000002</v>
      </c>
      <c r="B3966">
        <v>-104.987278</v>
      </c>
      <c r="C3966">
        <v>3</v>
      </c>
      <c r="D3966" s="2" t="d">
        <v>2019-05-11T19:19:26.999999759718775650</v>
      </c>
      <c r="E3966" s="1">
        <f>HOUR(US_Accidents_Dec20_updated3[[#This Row],[Start_Time]])</f>
        <v>19</v>
      </c>
      <c r="F3966" s="1">
        <f>MONTH(US_Accidents_Dec20_updated3[[#This Row],[Start_Time]])</f>
        <v>5</v>
      </c>
      <c r="G3966" s="1" t="s">
        <v>51</v>
      </c>
      <c r="H3966" s="1" t="s">
        <v>518</v>
      </c>
      <c r="I3966">
        <v>45</v>
      </c>
      <c r="J3966">
        <v>10</v>
      </c>
      <c r="K3966">
        <v>0</v>
      </c>
      <c r="L3966" s="1" t="s">
        <v>1246</v>
      </c>
      <c r="N3966"/>
      <c r="O3966"/>
    </row>
    <row r="3967" spans="1:15" x14ac:dyDescent="0.25">
      <c r="A3967">
        <v>39.856301000000002</v>
      </c>
      <c r="B3967">
        <v>-104.987278</v>
      </c>
      <c r="C3967">
        <v>3</v>
      </c>
      <c r="D3967" s="2" t="d">
        <v>2019-05-11T19:53:57.00000022072344825</v>
      </c>
      <c r="E3967" s="1">
        <f>HOUR(US_Accidents_Dec20_updated3[[#This Row],[Start_Time]])</f>
        <v>19</v>
      </c>
      <c r="F3967" s="1">
        <f>MONTH(US_Accidents_Dec20_updated3[[#This Row],[Start_Time]])</f>
        <v>5</v>
      </c>
      <c r="G3967" s="1" t="s">
        <v>51</v>
      </c>
      <c r="H3967" s="1" t="s">
        <v>518</v>
      </c>
      <c r="I3967">
        <v>45</v>
      </c>
      <c r="J3967">
        <v>9</v>
      </c>
      <c r="K3967">
        <v>0</v>
      </c>
      <c r="L3967" s="1" t="s">
        <v>819</v>
      </c>
      <c r="N3967"/>
      <c r="O3967"/>
    </row>
    <row r="3968" spans="1:15" x14ac:dyDescent="0.25">
      <c r="A3968">
        <v>40.500768000000001</v>
      </c>
      <c r="B3968">
        <v>-104.99159</v>
      </c>
      <c r="C3968">
        <v>3</v>
      </c>
      <c r="D3968" s="2" t="d">
        <v>2019-05-12T00:41:56.99999996926635300</v>
      </c>
      <c r="E3968" s="1">
        <f>HOUR(US_Accidents_Dec20_updated3[[#This Row],[Start_Time]])</f>
        <v>0</v>
      </c>
      <c r="F3968" s="1">
        <f>MONTH(US_Accidents_Dec20_updated3[[#This Row],[Start_Time]])</f>
        <v>5</v>
      </c>
      <c r="G3968" s="1" t="s">
        <v>53</v>
      </c>
      <c r="H3968" s="1" t="s">
        <v>767</v>
      </c>
      <c r="I3968">
        <v>10</v>
      </c>
      <c r="J3968">
        <v>8</v>
      </c>
      <c r="K3968">
        <v>0</v>
      </c>
      <c r="L3968" s="1" t="s">
        <v>50</v>
      </c>
      <c r="N3968"/>
      <c r="O3968"/>
    </row>
    <row r="3969" spans="1:15" x14ac:dyDescent="0.25">
      <c r="A3969">
        <v>39.067182000000003</v>
      </c>
      <c r="B3969">
        <v>-104.856601</v>
      </c>
      <c r="C3969">
        <v>3</v>
      </c>
      <c r="D3969" s="2" t="d">
        <v>2019-05-12T04:21:41.99999988544732125</v>
      </c>
      <c r="E3969" s="1">
        <f>HOUR(US_Accidents_Dec20_updated3[[#This Row],[Start_Time]])</f>
        <v>4</v>
      </c>
      <c r="F3969" s="1">
        <f>MONTH(US_Accidents_Dec20_updated3[[#This Row],[Start_Time]])</f>
        <v>5</v>
      </c>
      <c r="G3969" s="1" t="s">
        <v>53</v>
      </c>
      <c r="H3969" s="1" t="s">
        <v>471</v>
      </c>
      <c r="I3969">
        <v>10</v>
      </c>
      <c r="J3969">
        <v>8</v>
      </c>
      <c r="K3969">
        <v>0</v>
      </c>
      <c r="L3969" s="1" t="s">
        <v>50</v>
      </c>
      <c r="N3969"/>
      <c r="O3969"/>
    </row>
    <row r="3970" spans="1:15" x14ac:dyDescent="0.25">
      <c r="A3970">
        <v>39.630034999999999</v>
      </c>
      <c r="B3970">
        <v>-104.905278</v>
      </c>
      <c r="C3970">
        <v>3</v>
      </c>
      <c r="D3970" s="2" t="d">
        <v>2019-05-12T09:59:56.99999971780925775</v>
      </c>
      <c r="E3970" s="1">
        <f>HOUR(US_Accidents_Dec20_updated3[[#This Row],[Start_Time]])</f>
        <v>9</v>
      </c>
      <c r="F3970" s="1">
        <f>MONTH(US_Accidents_Dec20_updated3[[#This Row],[Start_Time]])</f>
        <v>5</v>
      </c>
      <c r="G3970" s="1" t="s">
        <v>51</v>
      </c>
      <c r="H3970" s="1" t="s">
        <v>221</v>
      </c>
      <c r="I3970">
        <v>10</v>
      </c>
      <c r="J3970">
        <v>12</v>
      </c>
      <c r="K3970">
        <v>0</v>
      </c>
      <c r="L3970" s="1" t="s">
        <v>50</v>
      </c>
      <c r="N3970"/>
      <c r="O3970"/>
    </row>
    <row r="3971" spans="1:15" x14ac:dyDescent="0.25">
      <c r="A3971">
        <v>39.256310999999997</v>
      </c>
      <c r="B3971">
        <v>-104.889521</v>
      </c>
      <c r="C3971">
        <v>3</v>
      </c>
      <c r="D3971" s="2" t="d">
        <v>2019-05-12T18:43:27.0000002626329675</v>
      </c>
      <c r="E3971" s="1">
        <f>HOUR(US_Accidents_Dec20_updated3[[#This Row],[Start_Time]])</f>
        <v>18</v>
      </c>
      <c r="F3971" s="1">
        <f>MONTH(US_Accidents_Dec20_updated3[[#This Row],[Start_Time]])</f>
        <v>5</v>
      </c>
      <c r="G3971" s="1" t="s">
        <v>51</v>
      </c>
      <c r="H3971" s="1" t="s">
        <v>450</v>
      </c>
      <c r="I3971">
        <v>10</v>
      </c>
      <c r="K3971">
        <v>0</v>
      </c>
      <c r="L3971" s="1" t="s">
        <v>50</v>
      </c>
      <c r="N3971"/>
      <c r="O3971"/>
    </row>
    <row r="3972" spans="1:15" x14ac:dyDescent="0.25">
      <c r="A3972">
        <v>39.734789999999997</v>
      </c>
      <c r="B3972">
        <v>-105.01503</v>
      </c>
      <c r="C3972">
        <v>3</v>
      </c>
      <c r="D3972" s="2" t="d">
        <v>2019-05-12T13:05:57.0000002626329675</v>
      </c>
      <c r="E3972" s="1">
        <f>HOUR(US_Accidents_Dec20_updated3[[#This Row],[Start_Time]])</f>
        <v>13</v>
      </c>
      <c r="F3972" s="1">
        <f>MONTH(US_Accidents_Dec20_updated3[[#This Row],[Start_Time]])</f>
        <v>5</v>
      </c>
      <c r="G3972" s="1" t="s">
        <v>51</v>
      </c>
      <c r="H3972" s="1" t="s">
        <v>568</v>
      </c>
      <c r="I3972">
        <v>35</v>
      </c>
      <c r="J3972">
        <v>6</v>
      </c>
      <c r="K3972">
        <v>0</v>
      </c>
      <c r="L3972" s="1" t="s">
        <v>1068</v>
      </c>
      <c r="N3972"/>
      <c r="O3972"/>
    </row>
    <row r="3973" spans="1:15" x14ac:dyDescent="0.25">
      <c r="A3973">
        <v>40.247256999999998</v>
      </c>
      <c r="B3973">
        <v>-104.98038</v>
      </c>
      <c r="C3973">
        <v>3</v>
      </c>
      <c r="D3973" s="2" t="d">
        <v>2019-05-12T12:35:57.00000005308538475</v>
      </c>
      <c r="E3973" s="1">
        <f>HOUR(US_Accidents_Dec20_updated3[[#This Row],[Start_Time]])</f>
        <v>12</v>
      </c>
      <c r="F3973" s="1">
        <f>MONTH(US_Accidents_Dec20_updated3[[#This Row],[Start_Time]])</f>
        <v>5</v>
      </c>
      <c r="G3973" s="1" t="s">
        <v>51</v>
      </c>
      <c r="H3973" s="1" t="s">
        <v>341</v>
      </c>
      <c r="I3973">
        <v>10</v>
      </c>
      <c r="J3973">
        <v>5</v>
      </c>
      <c r="K3973">
        <v>0</v>
      </c>
      <c r="L3973" s="1" t="s">
        <v>50</v>
      </c>
      <c r="N3973"/>
      <c r="O3973"/>
    </row>
    <row r="3974" spans="1:15" x14ac:dyDescent="0.25">
      <c r="A3974">
        <v>40.349749000000003</v>
      </c>
      <c r="B3974">
        <v>-104.98128</v>
      </c>
      <c r="C3974">
        <v>3</v>
      </c>
      <c r="D3974" s="2" t="d">
        <v>2019-05-12T14:05:58.00000028684735400</v>
      </c>
      <c r="E3974" s="1">
        <f>HOUR(US_Accidents_Dec20_updated3[[#This Row],[Start_Time]])</f>
        <v>14</v>
      </c>
      <c r="F3974" s="1">
        <f>MONTH(US_Accidents_Dec20_updated3[[#This Row],[Start_Time]])</f>
        <v>5</v>
      </c>
      <c r="G3974" s="1" t="s">
        <v>51</v>
      </c>
      <c r="H3974" s="1" t="s">
        <v>451</v>
      </c>
      <c r="I3974">
        <v>10</v>
      </c>
      <c r="J3974">
        <v>20</v>
      </c>
      <c r="K3974">
        <v>0</v>
      </c>
      <c r="L3974" s="1" t="s">
        <v>50</v>
      </c>
      <c r="N3974"/>
      <c r="O3974"/>
    </row>
    <row r="3975" spans="1:15" x14ac:dyDescent="0.25">
      <c r="A3975">
        <v>40.339571999999997</v>
      </c>
      <c r="B3975">
        <v>-104.98007</v>
      </c>
      <c r="C3975">
        <v>3</v>
      </c>
      <c r="D3975" s="2" t="d">
        <v>2019-05-12T14:05:58.00000028684735400</v>
      </c>
      <c r="E3975" s="1">
        <f>HOUR(US_Accidents_Dec20_updated3[[#This Row],[Start_Time]])</f>
        <v>14</v>
      </c>
      <c r="F3975" s="1">
        <f>MONTH(US_Accidents_Dec20_updated3[[#This Row],[Start_Time]])</f>
        <v>5</v>
      </c>
      <c r="G3975" s="1" t="s">
        <v>51</v>
      </c>
      <c r="H3975" s="1" t="s">
        <v>459</v>
      </c>
      <c r="I3975">
        <v>10</v>
      </c>
      <c r="J3975">
        <v>20</v>
      </c>
      <c r="K3975">
        <v>0</v>
      </c>
      <c r="L3975" s="1" t="s">
        <v>50</v>
      </c>
      <c r="N3975"/>
      <c r="O3975"/>
    </row>
    <row r="3976" spans="1:15" x14ac:dyDescent="0.25">
      <c r="A3976">
        <v>39.083942999999998</v>
      </c>
      <c r="B3976">
        <v>-108.459177</v>
      </c>
      <c r="C3976">
        <v>3</v>
      </c>
      <c r="D3976" s="2" t="d">
        <v>2019-05-12T16:39:42.0000002626329675</v>
      </c>
      <c r="E3976" s="1">
        <f>HOUR(US_Accidents_Dec20_updated3[[#This Row],[Start_Time]])</f>
        <v>16</v>
      </c>
      <c r="F3976" s="1">
        <f>MONTH(US_Accidents_Dec20_updated3[[#This Row],[Start_Time]])</f>
        <v>5</v>
      </c>
      <c r="G3976" s="1" t="s">
        <v>51</v>
      </c>
      <c r="H3976" s="1" t="s">
        <v>8281</v>
      </c>
      <c r="I3976">
        <v>10</v>
      </c>
      <c r="J3976">
        <v>5</v>
      </c>
      <c r="K3976">
        <v>0</v>
      </c>
      <c r="L3976" s="1" t="s">
        <v>50</v>
      </c>
      <c r="N3976"/>
      <c r="O3976"/>
    </row>
    <row r="3977" spans="1:15" x14ac:dyDescent="0.25">
      <c r="A3977">
        <v>38.887884999999997</v>
      </c>
      <c r="B3977">
        <v>-104.95627</v>
      </c>
      <c r="C3977">
        <v>3</v>
      </c>
      <c r="D3977" s="2" t="d">
        <v>2019-05-12T19:45:42.00000017881393575</v>
      </c>
      <c r="E3977" s="1">
        <f>HOUR(US_Accidents_Dec20_updated3[[#This Row],[Start_Time]])</f>
        <v>19</v>
      </c>
      <c r="F3977" s="1">
        <f>MONTH(US_Accidents_Dec20_updated3[[#This Row],[Start_Time]])</f>
        <v>5</v>
      </c>
      <c r="G3977" s="1" t="s">
        <v>51</v>
      </c>
      <c r="H3977" s="1" t="s">
        <v>7203</v>
      </c>
      <c r="I3977">
        <v>10</v>
      </c>
      <c r="J3977">
        <v>7</v>
      </c>
      <c r="K3977">
        <v>0</v>
      </c>
      <c r="L3977" s="1" t="s">
        <v>1068</v>
      </c>
      <c r="N3977"/>
      <c r="O3977"/>
    </row>
    <row r="3978" spans="1:15" x14ac:dyDescent="0.25">
      <c r="A3978">
        <v>39.796928999999999</v>
      </c>
      <c r="B3978">
        <v>-105.048478</v>
      </c>
      <c r="C3978">
        <v>3</v>
      </c>
      <c r="D3978" s="2" t="d">
        <v>2019-05-13T00:05:56.99999984353780875</v>
      </c>
      <c r="E3978" s="1">
        <f>HOUR(US_Accidents_Dec20_updated3[[#This Row],[Start_Time]])</f>
        <v>0</v>
      </c>
      <c r="F3978" s="1">
        <f>MONTH(US_Accidents_Dec20_updated3[[#This Row],[Start_Time]])</f>
        <v>5</v>
      </c>
      <c r="G3978" s="1" t="s">
        <v>53</v>
      </c>
      <c r="H3978" s="1" t="s">
        <v>1145</v>
      </c>
      <c r="I3978">
        <v>10</v>
      </c>
      <c r="J3978">
        <v>17</v>
      </c>
      <c r="K3978">
        <v>0</v>
      </c>
      <c r="L3978" s="1" t="s">
        <v>1068</v>
      </c>
      <c r="N3978"/>
      <c r="O3978"/>
    </row>
    <row r="3979" spans="1:15" x14ac:dyDescent="0.25">
      <c r="A3979">
        <v>39.594386999999998</v>
      </c>
      <c r="B3979">
        <v>-106.251374</v>
      </c>
      <c r="C3979">
        <v>3</v>
      </c>
      <c r="D3979" s="2" t="d">
        <v>2019-05-13T06:19:28.999999808147550</v>
      </c>
      <c r="E3979" s="1">
        <f>HOUR(US_Accidents_Dec20_updated3[[#This Row],[Start_Time]])</f>
        <v>6</v>
      </c>
      <c r="F3979" s="1">
        <f>MONTH(US_Accidents_Dec20_updated3[[#This Row],[Start_Time]])</f>
        <v>5</v>
      </c>
      <c r="G3979" s="1" t="s">
        <v>51</v>
      </c>
      <c r="H3979" s="1" t="s">
        <v>2936</v>
      </c>
      <c r="I3979">
        <v>10</v>
      </c>
      <c r="J3979">
        <v>9</v>
      </c>
      <c r="K3979">
        <v>0</v>
      </c>
      <c r="L3979" s="1" t="s">
        <v>50</v>
      </c>
      <c r="N3979"/>
      <c r="O3979"/>
    </row>
    <row r="3980" spans="1:15" x14ac:dyDescent="0.25">
      <c r="A3980">
        <v>40.576419999999999</v>
      </c>
      <c r="B3980">
        <v>-105.00147</v>
      </c>
      <c r="C3980">
        <v>3</v>
      </c>
      <c r="D3980" s="2" t="d">
        <v>2019-05-13T07:15:43.999999808147550</v>
      </c>
      <c r="E3980" s="1">
        <f>HOUR(US_Accidents_Dec20_updated3[[#This Row],[Start_Time]])</f>
        <v>7</v>
      </c>
      <c r="F3980" s="1">
        <f>MONTH(US_Accidents_Dec20_updated3[[#This Row],[Start_Time]])</f>
        <v>5</v>
      </c>
      <c r="G3980" s="1" t="s">
        <v>51</v>
      </c>
      <c r="H3980" s="1" t="s">
        <v>984</v>
      </c>
      <c r="I3980">
        <v>10</v>
      </c>
      <c r="J3980">
        <v>3</v>
      </c>
      <c r="K3980">
        <v>0</v>
      </c>
      <c r="L3980" s="1" t="s">
        <v>1068</v>
      </c>
      <c r="N3980"/>
      <c r="O3980"/>
    </row>
    <row r="3981" spans="1:15" x14ac:dyDescent="0.25">
      <c r="A3981">
        <v>39.79954</v>
      </c>
      <c r="B3981">
        <v>-105.03024000000001</v>
      </c>
      <c r="C3981">
        <v>3</v>
      </c>
      <c r="D3981" s="2" t="d">
        <v>2019-05-13T09:01:29.00000005960464525</v>
      </c>
      <c r="E3981" s="1">
        <f>HOUR(US_Accidents_Dec20_updated3[[#This Row],[Start_Time]])</f>
        <v>9</v>
      </c>
      <c r="F3981" s="1">
        <f>MONTH(US_Accidents_Dec20_updated3[[#This Row],[Start_Time]])</f>
        <v>5</v>
      </c>
      <c r="G3981" s="1" t="s">
        <v>51</v>
      </c>
      <c r="H3981" s="1" t="s">
        <v>2029</v>
      </c>
      <c r="I3981">
        <v>30</v>
      </c>
      <c r="J3981">
        <v>3</v>
      </c>
      <c r="K3981">
        <v>0</v>
      </c>
      <c r="L3981" s="1" t="s">
        <v>1068</v>
      </c>
      <c r="N3981"/>
      <c r="O3981"/>
    </row>
    <row r="3982" spans="1:15" x14ac:dyDescent="0.25">
      <c r="A3982">
        <v>39.555610000000001</v>
      </c>
      <c r="B3982">
        <v>-104.87308</v>
      </c>
      <c r="C3982">
        <v>3</v>
      </c>
      <c r="D3982" s="2" t="d">
        <v>2019-05-13T08:55:27.99999990966170775</v>
      </c>
      <c r="E3982" s="1">
        <f>HOUR(US_Accidents_Dec20_updated3[[#This Row],[Start_Time]])</f>
        <v>8</v>
      </c>
      <c r="F3982" s="1">
        <f>MONTH(US_Accidents_Dec20_updated3[[#This Row],[Start_Time]])</f>
        <v>5</v>
      </c>
      <c r="G3982" s="1" t="s">
        <v>51</v>
      </c>
      <c r="H3982" s="1" t="s">
        <v>1153</v>
      </c>
      <c r="I3982">
        <v>10</v>
      </c>
      <c r="J3982">
        <v>7</v>
      </c>
      <c r="K3982">
        <v>0</v>
      </c>
      <c r="L3982" s="1" t="s">
        <v>50</v>
      </c>
      <c r="N3982"/>
      <c r="O3982"/>
    </row>
    <row r="3983" spans="1:15" x14ac:dyDescent="0.25">
      <c r="A3983">
        <v>39.775370000000002</v>
      </c>
      <c r="B3983">
        <v>-104.860736</v>
      </c>
      <c r="C3983">
        <v>3</v>
      </c>
      <c r="D3983" s="2" t="d">
        <v>2019-05-13T10:29:58.00000016111880300</v>
      </c>
      <c r="E3983" s="1">
        <f>HOUR(US_Accidents_Dec20_updated3[[#This Row],[Start_Time]])</f>
        <v>10</v>
      </c>
      <c r="F3983" s="1">
        <f>MONTH(US_Accidents_Dec20_updated3[[#This Row],[Start_Time]])</f>
        <v>5</v>
      </c>
      <c r="G3983" s="1" t="s">
        <v>51</v>
      </c>
      <c r="H3983" s="1" t="s">
        <v>453</v>
      </c>
      <c r="I3983">
        <v>10</v>
      </c>
      <c r="J3983">
        <v>3</v>
      </c>
      <c r="K3983">
        <v>0</v>
      </c>
      <c r="L3983" s="1" t="s">
        <v>50</v>
      </c>
      <c r="N3983"/>
      <c r="O3983"/>
    </row>
    <row r="3984" spans="1:15" x14ac:dyDescent="0.25">
      <c r="A3984">
        <v>38.043711000000002</v>
      </c>
      <c r="B3984">
        <v>-104.72706700000001</v>
      </c>
      <c r="C3984">
        <v>3</v>
      </c>
      <c r="D3984" s="2" t="d">
        <v>2019-05-13T12:31:29.00000026915222125</v>
      </c>
      <c r="E3984" s="1">
        <f>HOUR(US_Accidents_Dec20_updated3[[#This Row],[Start_Time]])</f>
        <v>12</v>
      </c>
      <c r="F3984" s="1">
        <f>MONTH(US_Accidents_Dec20_updated3[[#This Row],[Start_Time]])</f>
        <v>5</v>
      </c>
      <c r="G3984" s="1" t="s">
        <v>51</v>
      </c>
      <c r="H3984" s="1" t="s">
        <v>1085</v>
      </c>
      <c r="I3984">
        <v>10</v>
      </c>
      <c r="J3984">
        <v>10</v>
      </c>
      <c r="K3984">
        <v>0</v>
      </c>
      <c r="L3984" s="1" t="s">
        <v>1068</v>
      </c>
      <c r="N3984"/>
      <c r="O3984"/>
    </row>
    <row r="3985" spans="1:15" x14ac:dyDescent="0.25">
      <c r="A3985">
        <v>39.79954</v>
      </c>
      <c r="B3985">
        <v>-105.03024000000001</v>
      </c>
      <c r="C3985">
        <v>3</v>
      </c>
      <c r="D3985" s="2" t="d">
        <v>2019-05-13T13:31:29.00000005960464525</v>
      </c>
      <c r="E3985" s="1">
        <f>HOUR(US_Accidents_Dec20_updated3[[#This Row],[Start_Time]])</f>
        <v>13</v>
      </c>
      <c r="F3985" s="1">
        <f>MONTH(US_Accidents_Dec20_updated3[[#This Row],[Start_Time]])</f>
        <v>5</v>
      </c>
      <c r="G3985" s="1" t="s">
        <v>51</v>
      </c>
      <c r="H3985" s="1" t="s">
        <v>2029</v>
      </c>
      <c r="I3985">
        <v>35</v>
      </c>
      <c r="J3985">
        <v>0</v>
      </c>
      <c r="K3985">
        <v>0</v>
      </c>
      <c r="L3985" s="1" t="s">
        <v>819</v>
      </c>
      <c r="N3985"/>
      <c r="O3985"/>
    </row>
    <row r="3986" spans="1:15" x14ac:dyDescent="0.25">
      <c r="A3986">
        <v>39.549289999999999</v>
      </c>
      <c r="B3986">
        <v>-104.86938000000001</v>
      </c>
      <c r="C3986">
        <v>3</v>
      </c>
      <c r="D3986" s="2" t="d">
        <v>2019-05-13T13:41:59.000000227242708075</v>
      </c>
      <c r="E3986" s="1">
        <f>HOUR(US_Accidents_Dec20_updated3[[#This Row],[Start_Time]])</f>
        <v>13</v>
      </c>
      <c r="F3986" s="1">
        <f>MONTH(US_Accidents_Dec20_updated3[[#This Row],[Start_Time]])</f>
        <v>5</v>
      </c>
      <c r="G3986" s="1" t="s">
        <v>51</v>
      </c>
      <c r="H3986" s="1" t="s">
        <v>425</v>
      </c>
      <c r="I3986">
        <v>10</v>
      </c>
      <c r="J3986">
        <v>12</v>
      </c>
      <c r="K3986">
        <v>0</v>
      </c>
      <c r="L3986" s="1" t="s">
        <v>1068</v>
      </c>
      <c r="N3986"/>
      <c r="O3986"/>
    </row>
    <row r="3987" spans="1:15" x14ac:dyDescent="0.25">
      <c r="A3987">
        <v>38.069330999999998</v>
      </c>
      <c r="B3987">
        <v>-104.711269</v>
      </c>
      <c r="C3987">
        <v>3</v>
      </c>
      <c r="D3987" s="2" t="d">
        <v>2019-05-13T17:03:43.99999976623803075</v>
      </c>
      <c r="E3987" s="1">
        <f>HOUR(US_Accidents_Dec20_updated3[[#This Row],[Start_Time]])</f>
        <v>17</v>
      </c>
      <c r="F3987" s="1">
        <f>MONTH(US_Accidents_Dec20_updated3[[#This Row],[Start_Time]])</f>
        <v>5</v>
      </c>
      <c r="G3987" s="1" t="s">
        <v>51</v>
      </c>
      <c r="H3987" s="1" t="s">
        <v>2483</v>
      </c>
      <c r="I3987">
        <v>10</v>
      </c>
      <c r="J3987">
        <v>7</v>
      </c>
      <c r="K3987">
        <v>0</v>
      </c>
      <c r="L3987" s="1" t="s">
        <v>819</v>
      </c>
      <c r="N3987"/>
      <c r="O3987"/>
    </row>
    <row r="3988" spans="1:15" x14ac:dyDescent="0.25">
      <c r="A3988">
        <v>40.241092000000002</v>
      </c>
      <c r="B3988">
        <v>-104.98003</v>
      </c>
      <c r="C3988">
        <v>3</v>
      </c>
      <c r="D3988" s="2" t="d">
        <v>2019-05-13T15:39:44.99999991618096825</v>
      </c>
      <c r="E3988" s="1">
        <f>HOUR(US_Accidents_Dec20_updated3[[#This Row],[Start_Time]])</f>
        <v>15</v>
      </c>
      <c r="F3988" s="1">
        <f>MONTH(US_Accidents_Dec20_updated3[[#This Row],[Start_Time]])</f>
        <v>5</v>
      </c>
      <c r="G3988" s="1" t="s">
        <v>51</v>
      </c>
      <c r="H3988" s="1" t="s">
        <v>421</v>
      </c>
      <c r="I3988">
        <v>10</v>
      </c>
      <c r="J3988">
        <v>0</v>
      </c>
      <c r="K3988">
        <v>0</v>
      </c>
      <c r="L3988" s="1" t="s">
        <v>1068</v>
      </c>
      <c r="N3988"/>
      <c r="O3988"/>
    </row>
    <row r="3989" spans="1:15" x14ac:dyDescent="0.25">
      <c r="A3989">
        <v>39.566223999999998</v>
      </c>
      <c r="B3989">
        <v>-104.87241899999999</v>
      </c>
      <c r="C3989">
        <v>3</v>
      </c>
      <c r="D3989" s="2" t="d">
        <v>2019-05-13T16:12:00.00000025145709525</v>
      </c>
      <c r="E3989" s="1">
        <f>HOUR(US_Accidents_Dec20_updated3[[#This Row],[Start_Time]])</f>
        <v>16</v>
      </c>
      <c r="F3989" s="1">
        <f>MONTH(US_Accidents_Dec20_updated3[[#This Row],[Start_Time]])</f>
        <v>5</v>
      </c>
      <c r="G3989" s="1" t="s">
        <v>51</v>
      </c>
      <c r="H3989" s="1" t="s">
        <v>562</v>
      </c>
      <c r="I3989">
        <v>10</v>
      </c>
      <c r="J3989">
        <v>6</v>
      </c>
      <c r="K3989">
        <v>0</v>
      </c>
      <c r="L3989" s="1" t="s">
        <v>819</v>
      </c>
      <c r="N3989"/>
      <c r="O3989"/>
    </row>
    <row r="3990" spans="1:15" x14ac:dyDescent="0.25">
      <c r="A3990">
        <v>39.602213999999996</v>
      </c>
      <c r="B3990">
        <v>-104.888992</v>
      </c>
      <c r="C3990">
        <v>3</v>
      </c>
      <c r="D3990" s="2" t="d">
        <v>2019-05-13T15:45:44.99999983236193650</v>
      </c>
      <c r="E3990" s="1">
        <f>HOUR(US_Accidents_Dec20_updated3[[#This Row],[Start_Time]])</f>
        <v>15</v>
      </c>
      <c r="F3990" s="1">
        <f>MONTH(US_Accidents_Dec20_updated3[[#This Row],[Start_Time]])</f>
        <v>5</v>
      </c>
      <c r="G3990" s="1" t="s">
        <v>51</v>
      </c>
      <c r="H3990" s="1" t="s">
        <v>427</v>
      </c>
      <c r="I3990">
        <v>10</v>
      </c>
      <c r="J3990">
        <v>6</v>
      </c>
      <c r="K3990">
        <v>0</v>
      </c>
      <c r="L3990" s="1" t="s">
        <v>819</v>
      </c>
      <c r="N3990"/>
      <c r="O3990"/>
    </row>
    <row r="3991" spans="1:15" x14ac:dyDescent="0.25">
      <c r="A3991">
        <v>39.754576</v>
      </c>
      <c r="B3991">
        <v>-104.82753</v>
      </c>
      <c r="C3991">
        <v>3</v>
      </c>
      <c r="D3991" s="2" t="d">
        <v>2019-05-13T16:13:29.99999991618096825</v>
      </c>
      <c r="E3991" s="1">
        <f>HOUR(US_Accidents_Dec20_updated3[[#This Row],[Start_Time]])</f>
        <v>16</v>
      </c>
      <c r="F3991" s="1">
        <f>MONTH(US_Accidents_Dec20_updated3[[#This Row],[Start_Time]])</f>
        <v>5</v>
      </c>
      <c r="G3991" s="1" t="s">
        <v>51</v>
      </c>
      <c r="H3991" s="1" t="s">
        <v>308</v>
      </c>
      <c r="I3991">
        <v>10</v>
      </c>
      <c r="J3991">
        <v>6</v>
      </c>
      <c r="K3991">
        <v>0</v>
      </c>
      <c r="L3991" s="1" t="s">
        <v>1068</v>
      </c>
      <c r="N3991"/>
      <c r="O3991"/>
    </row>
    <row r="3992" spans="1:15" x14ac:dyDescent="0.25">
      <c r="A3992">
        <v>39.789726999999999</v>
      </c>
      <c r="B3992">
        <v>-105.064474</v>
      </c>
      <c r="C3992">
        <v>3</v>
      </c>
      <c r="D3992" s="2" t="d">
        <v>2019-05-13T17:01:29.00000026915222125</v>
      </c>
      <c r="E3992" s="1">
        <f>HOUR(US_Accidents_Dec20_updated3[[#This Row],[Start_Time]])</f>
        <v>17</v>
      </c>
      <c r="F3992" s="1">
        <f>MONTH(US_Accidents_Dec20_updated3[[#This Row],[Start_Time]])</f>
        <v>5</v>
      </c>
      <c r="G3992" s="1" t="s">
        <v>51</v>
      </c>
      <c r="H3992" s="1" t="s">
        <v>1145</v>
      </c>
      <c r="I3992">
        <v>30</v>
      </c>
      <c r="J3992">
        <v>12</v>
      </c>
      <c r="K3992">
        <v>0</v>
      </c>
      <c r="L3992" s="1" t="s">
        <v>819</v>
      </c>
      <c r="N3992"/>
      <c r="O3992"/>
    </row>
    <row r="3993" spans="1:15" x14ac:dyDescent="0.25">
      <c r="A3993">
        <v>40.2089</v>
      </c>
      <c r="B3993">
        <v>-104.98035</v>
      </c>
      <c r="C3993">
        <v>3</v>
      </c>
      <c r="D3993" s="2" t="d">
        <v>2019-05-13T19:27:41.99999980162828950</v>
      </c>
      <c r="E3993" s="1">
        <f>HOUR(US_Accidents_Dec20_updated3[[#This Row],[Start_Time]])</f>
        <v>19</v>
      </c>
      <c r="F3993" s="1">
        <f>MONTH(US_Accidents_Dec20_updated3[[#This Row],[Start_Time]])</f>
        <v>5</v>
      </c>
      <c r="G3993" s="1" t="s">
        <v>51</v>
      </c>
      <c r="H3993" s="1" t="s">
        <v>265</v>
      </c>
      <c r="I3993">
        <v>10</v>
      </c>
      <c r="J3993">
        <v>8</v>
      </c>
      <c r="K3993">
        <v>0</v>
      </c>
      <c r="L3993" s="1" t="s">
        <v>50</v>
      </c>
      <c r="N3993"/>
      <c r="O3993"/>
    </row>
    <row r="3994" spans="1:15" x14ac:dyDescent="0.25">
      <c r="A3994">
        <v>39.784700000000001</v>
      </c>
      <c r="B3994">
        <v>-105.08638000000001</v>
      </c>
      <c r="C3994">
        <v>3</v>
      </c>
      <c r="D3994" s="2" t="d">
        <v>2019-05-13T17:29:59.00000018533318950</v>
      </c>
      <c r="E3994" s="1">
        <f>HOUR(US_Accidents_Dec20_updated3[[#This Row],[Start_Time]])</f>
        <v>17</v>
      </c>
      <c r="F3994" s="1">
        <f>MONTH(US_Accidents_Dec20_updated3[[#This Row],[Start_Time]])</f>
        <v>5</v>
      </c>
      <c r="G3994" s="1" t="s">
        <v>51</v>
      </c>
      <c r="H3994" s="1" t="s">
        <v>557</v>
      </c>
      <c r="I3994">
        <v>30</v>
      </c>
      <c r="J3994">
        <v>6</v>
      </c>
      <c r="K3994">
        <v>0</v>
      </c>
      <c r="L3994" s="1" t="s">
        <v>819</v>
      </c>
      <c r="N3994"/>
      <c r="O3994"/>
    </row>
    <row r="3995" spans="1:15" x14ac:dyDescent="0.25">
      <c r="A3995">
        <v>39.602213999999996</v>
      </c>
      <c r="B3995">
        <v>-104.888992</v>
      </c>
      <c r="C3995">
        <v>3</v>
      </c>
      <c r="D3995" s="2" t="d">
        <v>2019-05-13T18:03:42.99999995157122700</v>
      </c>
      <c r="E3995" s="1">
        <f>HOUR(US_Accidents_Dec20_updated3[[#This Row],[Start_Time]])</f>
        <v>18</v>
      </c>
      <c r="F3995" s="1">
        <f>MONTH(US_Accidents_Dec20_updated3[[#This Row],[Start_Time]])</f>
        <v>5</v>
      </c>
      <c r="G3995" s="1" t="s">
        <v>51</v>
      </c>
      <c r="H3995" s="1" t="s">
        <v>427</v>
      </c>
      <c r="I3995">
        <v>10</v>
      </c>
      <c r="J3995">
        <v>12</v>
      </c>
      <c r="K3995">
        <v>0</v>
      </c>
      <c r="L3995" s="1" t="s">
        <v>819</v>
      </c>
      <c r="N3995"/>
      <c r="O3995"/>
    </row>
    <row r="3996" spans="1:15" x14ac:dyDescent="0.25">
      <c r="A3996">
        <v>39.778410000000001</v>
      </c>
      <c r="B3996">
        <v>-104.91289</v>
      </c>
      <c r="C3996">
        <v>3</v>
      </c>
      <c r="D3996" s="2" t="d">
        <v>2019-05-13T19:03:42.99999974202364425</v>
      </c>
      <c r="E3996" s="1">
        <f>HOUR(US_Accidents_Dec20_updated3[[#This Row],[Start_Time]])</f>
        <v>19</v>
      </c>
      <c r="F3996" s="1">
        <f>MONTH(US_Accidents_Dec20_updated3[[#This Row],[Start_Time]])</f>
        <v>5</v>
      </c>
      <c r="G3996" s="1" t="s">
        <v>51</v>
      </c>
      <c r="H3996" s="1" t="s">
        <v>487</v>
      </c>
      <c r="I3996">
        <v>30</v>
      </c>
      <c r="J3996">
        <v>5</v>
      </c>
      <c r="K3996">
        <v>0</v>
      </c>
      <c r="L3996" s="1" t="s">
        <v>819</v>
      </c>
      <c r="N3996"/>
      <c r="O3996"/>
    </row>
    <row r="3997" spans="1:15" x14ac:dyDescent="0.25">
      <c r="A3997">
        <v>40.333210000000001</v>
      </c>
      <c r="B3997">
        <v>-104.98035</v>
      </c>
      <c r="C3997">
        <v>4</v>
      </c>
      <c r="D3997" s="2" t="d">
        <v>2019-05-13T19:14:57.99999974202364425</v>
      </c>
      <c r="E3997" s="1">
        <f>HOUR(US_Accidents_Dec20_updated3[[#This Row],[Start_Time]])</f>
        <v>19</v>
      </c>
      <c r="F3997" s="1">
        <f>MONTH(US_Accidents_Dec20_updated3[[#This Row],[Start_Time]])</f>
        <v>5</v>
      </c>
      <c r="G3997" s="1" t="s">
        <v>51</v>
      </c>
      <c r="H3997" s="1" t="s">
        <v>421</v>
      </c>
      <c r="I3997">
        <v>10</v>
      </c>
      <c r="J3997">
        <v>6</v>
      </c>
      <c r="K3997">
        <v>0</v>
      </c>
      <c r="L3997" s="1" t="s">
        <v>819</v>
      </c>
      <c r="N3997"/>
      <c r="O3997"/>
    </row>
    <row r="3998" spans="1:15" x14ac:dyDescent="0.25">
      <c r="A3998">
        <v>40.70664</v>
      </c>
      <c r="B3998">
        <v>-103.0591</v>
      </c>
      <c r="C3998">
        <v>3</v>
      </c>
      <c r="D3998" s="2" t="d">
        <v>2019-05-13T22:37:27.00000013690441650</v>
      </c>
      <c r="E3998" s="1">
        <f>HOUR(US_Accidents_Dec20_updated3[[#This Row],[Start_Time]])</f>
        <v>22</v>
      </c>
      <c r="F3998" s="1">
        <f>MONTH(US_Accidents_Dec20_updated3[[#This Row],[Start_Time]])</f>
        <v>5</v>
      </c>
      <c r="G3998" s="1" t="s">
        <v>53</v>
      </c>
      <c r="H3998" s="1" t="s">
        <v>3176</v>
      </c>
      <c r="I3998">
        <v>10</v>
      </c>
      <c r="J3998">
        <v>6</v>
      </c>
      <c r="K3998">
        <v>0</v>
      </c>
      <c r="L3998" s="1" t="s">
        <v>50</v>
      </c>
      <c r="N3998"/>
      <c r="O3998"/>
    </row>
    <row r="3999" spans="1:15" x14ac:dyDescent="0.25">
      <c r="A3999">
        <v>39.824913000000002</v>
      </c>
      <c r="B3999">
        <v>-104.966346</v>
      </c>
      <c r="C3999">
        <v>3</v>
      </c>
      <c r="D3999" s="2" t="d">
        <v>2019-05-14T07:35:59.00000031106174050</v>
      </c>
      <c r="E3999" s="1">
        <f>HOUR(US_Accidents_Dec20_updated3[[#This Row],[Start_Time]])</f>
        <v>7</v>
      </c>
      <c r="F3999" s="1">
        <f>MONTH(US_Accidents_Dec20_updated3[[#This Row],[Start_Time]])</f>
        <v>5</v>
      </c>
      <c r="G3999" s="1" t="s">
        <v>51</v>
      </c>
      <c r="H3999" s="1" t="s">
        <v>150</v>
      </c>
      <c r="I3999">
        <v>30</v>
      </c>
      <c r="J3999">
        <v>3</v>
      </c>
      <c r="K3999">
        <v>0</v>
      </c>
      <c r="L3999" s="1" t="s">
        <v>1068</v>
      </c>
      <c r="N3999"/>
      <c r="O3999"/>
    </row>
    <row r="4000" spans="1:15" x14ac:dyDescent="0.25">
      <c r="A4000">
        <v>39.885438999999998</v>
      </c>
      <c r="B4000">
        <v>-104.98766999999999</v>
      </c>
      <c r="C4000">
        <v>3</v>
      </c>
      <c r="D4000" s="2" t="d">
        <v>2019-05-14T07:37:27.99999974202364425</v>
      </c>
      <c r="E4000" s="1">
        <f>HOUR(US_Accidents_Dec20_updated3[[#This Row],[Start_Time]])</f>
        <v>7</v>
      </c>
      <c r="F4000" s="1">
        <f>MONTH(US_Accidents_Dec20_updated3[[#This Row],[Start_Time]])</f>
        <v>5</v>
      </c>
      <c r="G4000" s="1" t="s">
        <v>51</v>
      </c>
      <c r="H4000" s="1" t="s">
        <v>442</v>
      </c>
      <c r="I4000">
        <v>30</v>
      </c>
      <c r="J4000">
        <v>3</v>
      </c>
      <c r="K4000">
        <v>0</v>
      </c>
      <c r="L4000" s="1" t="s">
        <v>1068</v>
      </c>
      <c r="N4000"/>
      <c r="O4000"/>
    </row>
    <row r="4001" spans="1:15" x14ac:dyDescent="0.25">
      <c r="A4001">
        <v>39.834919999999997</v>
      </c>
      <c r="B4001">
        <v>-104.98365</v>
      </c>
      <c r="C4001">
        <v>2</v>
      </c>
      <c r="D4001" s="2" t="d">
        <v>2019-05-14T08:14:13.99999993387609425</v>
      </c>
      <c r="E4001" s="1">
        <f>HOUR(US_Accidents_Dec20_updated3[[#This Row],[Start_Time]])</f>
        <v>8</v>
      </c>
      <c r="F4001" s="1">
        <f>MONTH(US_Accidents_Dec20_updated3[[#This Row],[Start_Time]])</f>
        <v>5</v>
      </c>
      <c r="G4001" s="1" t="s">
        <v>51</v>
      </c>
      <c r="H4001" s="1" t="s">
        <v>9447</v>
      </c>
      <c r="I4001">
        <v>30</v>
      </c>
      <c r="J4001">
        <v>3</v>
      </c>
      <c r="K4001">
        <v>0</v>
      </c>
      <c r="L4001" s="1" t="s">
        <v>1068</v>
      </c>
      <c r="N4001"/>
      <c r="O4001"/>
    </row>
    <row r="4002" spans="1:15" x14ac:dyDescent="0.25">
      <c r="A4002">
        <v>39.770119999999999</v>
      </c>
      <c r="B4002">
        <v>-104.99178999999999</v>
      </c>
      <c r="C4002">
        <v>3</v>
      </c>
      <c r="D4002" s="2" t="d">
        <v>2019-05-14T09:57:42.99999982584267600</v>
      </c>
      <c r="E4002" s="1">
        <f>HOUR(US_Accidents_Dec20_updated3[[#This Row],[Start_Time]])</f>
        <v>9</v>
      </c>
      <c r="F4002" s="1">
        <f>MONTH(US_Accidents_Dec20_updated3[[#This Row],[Start_Time]])</f>
        <v>5</v>
      </c>
      <c r="G4002" s="1" t="s">
        <v>51</v>
      </c>
      <c r="H4002" s="1" t="s">
        <v>533</v>
      </c>
      <c r="I4002">
        <v>30</v>
      </c>
      <c r="J4002">
        <v>0</v>
      </c>
      <c r="K4002">
        <v>0</v>
      </c>
      <c r="L4002" s="1" t="s">
        <v>1068</v>
      </c>
      <c r="N4002"/>
      <c r="O4002"/>
    </row>
    <row r="4003" spans="1:15" x14ac:dyDescent="0.25">
      <c r="A4003">
        <v>39.942070000000001</v>
      </c>
      <c r="B4003">
        <v>-105.14158999999999</v>
      </c>
      <c r="C4003">
        <v>3</v>
      </c>
      <c r="D4003" s="2" t="d">
        <v>2019-05-14T09:41:58.999999808147550</v>
      </c>
      <c r="E4003" s="1">
        <f>HOUR(US_Accidents_Dec20_updated3[[#This Row],[Start_Time]])</f>
        <v>9</v>
      </c>
      <c r="F4003" s="1">
        <f>MONTH(US_Accidents_Dec20_updated3[[#This Row],[Start_Time]])</f>
        <v>5</v>
      </c>
      <c r="G4003" s="1" t="s">
        <v>51</v>
      </c>
      <c r="H4003" s="1" t="s">
        <v>538</v>
      </c>
      <c r="I4003">
        <v>30</v>
      </c>
      <c r="J4003">
        <v>3</v>
      </c>
      <c r="K4003">
        <v>0</v>
      </c>
      <c r="L4003" s="1" t="s">
        <v>1068</v>
      </c>
      <c r="N4003"/>
      <c r="O4003"/>
    </row>
    <row r="4004" spans="1:15" x14ac:dyDescent="0.25">
      <c r="A4004">
        <v>39.767969000000001</v>
      </c>
      <c r="B4004">
        <v>-104.994983</v>
      </c>
      <c r="C4004">
        <v>2</v>
      </c>
      <c r="D4004" s="2" t="d">
        <v>2019-05-14T10:12:43.00000024493783475</v>
      </c>
      <c r="E4004" s="1">
        <f>HOUR(US_Accidents_Dec20_updated3[[#This Row],[Start_Time]])</f>
        <v>10</v>
      </c>
      <c r="F4004" s="1">
        <f>MONTH(US_Accidents_Dec20_updated3[[#This Row],[Start_Time]])</f>
        <v>5</v>
      </c>
      <c r="G4004" s="1" t="s">
        <v>51</v>
      </c>
      <c r="H4004" s="1" t="s">
        <v>1150</v>
      </c>
      <c r="I4004">
        <v>30</v>
      </c>
      <c r="J4004">
        <v>0</v>
      </c>
      <c r="K4004">
        <v>0</v>
      </c>
      <c r="L4004" s="1" t="s">
        <v>1068</v>
      </c>
      <c r="N4004"/>
      <c r="O4004"/>
    </row>
    <row r="4005" spans="1:15" x14ac:dyDescent="0.25">
      <c r="A4005">
        <v>39.725580000000001</v>
      </c>
      <c r="B4005">
        <v>-105.09092</v>
      </c>
      <c r="C4005">
        <v>3</v>
      </c>
      <c r="D4005" s="2" t="d">
        <v>2019-05-14T16:09:45.00000012572854425</v>
      </c>
      <c r="E4005" s="1">
        <f>HOUR(US_Accidents_Dec20_updated3[[#This Row],[Start_Time]])</f>
        <v>16</v>
      </c>
      <c r="F4005" s="1">
        <f>MONTH(US_Accidents_Dec20_updated3[[#This Row],[Start_Time]])</f>
        <v>5</v>
      </c>
      <c r="G4005" s="1" t="s">
        <v>51</v>
      </c>
      <c r="H4005" s="1" t="s">
        <v>794</v>
      </c>
      <c r="I4005">
        <v>30</v>
      </c>
      <c r="J4005">
        <v>0</v>
      </c>
      <c r="K4005">
        <v>0</v>
      </c>
      <c r="L4005" s="1" t="s">
        <v>819</v>
      </c>
      <c r="N4005"/>
      <c r="O4005"/>
    </row>
    <row r="4006" spans="1:15" x14ac:dyDescent="0.25">
      <c r="A4006">
        <v>38.738843000000003</v>
      </c>
      <c r="B4006">
        <v>-104.747253</v>
      </c>
      <c r="C4006">
        <v>3</v>
      </c>
      <c r="D4006" s="2" t="d">
        <v>2019-05-14T16:19:26.999999759718775650</v>
      </c>
      <c r="E4006" s="1">
        <f>HOUR(US_Accidents_Dec20_updated3[[#This Row],[Start_Time]])</f>
        <v>16</v>
      </c>
      <c r="F4006" s="1">
        <f>MONTH(US_Accidents_Dec20_updated3[[#This Row],[Start_Time]])</f>
        <v>5</v>
      </c>
      <c r="G4006" s="1" t="s">
        <v>51</v>
      </c>
      <c r="H4006" s="1" t="s">
        <v>267</v>
      </c>
      <c r="I4006">
        <v>10</v>
      </c>
      <c r="J4006">
        <v>21</v>
      </c>
      <c r="K4006">
        <v>0</v>
      </c>
      <c r="L4006" s="1" t="s">
        <v>1209</v>
      </c>
      <c r="N4006"/>
      <c r="O4006"/>
    </row>
    <row r="4007" spans="1:15" x14ac:dyDescent="0.25">
      <c r="A4007">
        <v>39.451230000000002</v>
      </c>
      <c r="B4007">
        <v>-104.87572</v>
      </c>
      <c r="C4007">
        <v>3</v>
      </c>
      <c r="D4007" s="2" t="d">
        <v>2019-05-14T17:01:26.99999980162828950</v>
      </c>
      <c r="E4007" s="1">
        <f>HOUR(US_Accidents_Dec20_updated3[[#This Row],[Start_Time]])</f>
        <v>17</v>
      </c>
      <c r="F4007" s="1">
        <f>MONTH(US_Accidents_Dec20_updated3[[#This Row],[Start_Time]])</f>
        <v>5</v>
      </c>
      <c r="G4007" s="1" t="s">
        <v>51</v>
      </c>
      <c r="H4007" s="1" t="s">
        <v>479</v>
      </c>
      <c r="I4007">
        <v>10</v>
      </c>
      <c r="J4007">
        <v>10</v>
      </c>
      <c r="K4007">
        <v>0</v>
      </c>
      <c r="L4007" s="1" t="s">
        <v>819</v>
      </c>
      <c r="N4007"/>
      <c r="O4007"/>
    </row>
    <row r="4008" spans="1:15" x14ac:dyDescent="0.25">
      <c r="A4008">
        <v>39.936680000000003</v>
      </c>
      <c r="B4008">
        <v>-105.13168</v>
      </c>
      <c r="C4008">
        <v>3</v>
      </c>
      <c r="D4008" s="2" t="d">
        <v>2019-05-14T18:00:44.000000227242708075</v>
      </c>
      <c r="E4008" s="1">
        <f>HOUR(US_Accidents_Dec20_updated3[[#This Row],[Start_Time]])</f>
        <v>18</v>
      </c>
      <c r="F4008" s="1">
        <f>MONTH(US_Accidents_Dec20_updated3[[#This Row],[Start_Time]])</f>
        <v>5</v>
      </c>
      <c r="G4008" s="1" t="s">
        <v>51</v>
      </c>
      <c r="H4008" s="1" t="s">
        <v>5481</v>
      </c>
      <c r="I4008">
        <v>30</v>
      </c>
      <c r="J4008">
        <v>12</v>
      </c>
      <c r="K4008">
        <v>0</v>
      </c>
      <c r="L4008" s="1" t="s">
        <v>819</v>
      </c>
      <c r="N4008"/>
      <c r="O4008"/>
    </row>
    <row r="4009" spans="1:15" x14ac:dyDescent="0.25">
      <c r="A4009">
        <v>39.725630000000002</v>
      </c>
      <c r="B4009">
        <v>-105.05631</v>
      </c>
      <c r="C4009">
        <v>4</v>
      </c>
      <c r="D4009" s="2" t="d">
        <v>2019-05-14T18:32:12.99999986775219525</v>
      </c>
      <c r="E4009" s="1">
        <f>HOUR(US_Accidents_Dec20_updated3[[#This Row],[Start_Time]])</f>
        <v>18</v>
      </c>
      <c r="F4009" s="1">
        <f>MONTH(US_Accidents_Dec20_updated3[[#This Row],[Start_Time]])</f>
        <v>5</v>
      </c>
      <c r="G4009" s="1" t="s">
        <v>51</v>
      </c>
      <c r="H4009" s="1" t="s">
        <v>5584</v>
      </c>
      <c r="I4009">
        <v>30</v>
      </c>
      <c r="J4009">
        <v>12</v>
      </c>
      <c r="K4009">
        <v>0</v>
      </c>
      <c r="L4009" s="1" t="s">
        <v>819</v>
      </c>
      <c r="N4009"/>
      <c r="O4009"/>
    </row>
    <row r="4010" spans="1:15" x14ac:dyDescent="0.25">
      <c r="A4010">
        <v>39.725630000000002</v>
      </c>
      <c r="B4010">
        <v>-105.05631</v>
      </c>
      <c r="C4010">
        <v>3</v>
      </c>
      <c r="D4010" s="2" t="d">
        <v>2019-05-14T19:32:58.00000011920929050</v>
      </c>
      <c r="E4010" s="1">
        <f>HOUR(US_Accidents_Dec20_updated3[[#This Row],[Start_Time]])</f>
        <v>19</v>
      </c>
      <c r="F4010" s="1">
        <f>MONTH(US_Accidents_Dec20_updated3[[#This Row],[Start_Time]])</f>
        <v>5</v>
      </c>
      <c r="G4010" s="1" t="s">
        <v>51</v>
      </c>
      <c r="H4010" s="1" t="s">
        <v>5731</v>
      </c>
      <c r="I4010">
        <v>30</v>
      </c>
      <c r="J4010">
        <v>8</v>
      </c>
      <c r="K4010">
        <v>0</v>
      </c>
      <c r="L4010" s="1" t="s">
        <v>819</v>
      </c>
      <c r="N4010"/>
      <c r="O4010"/>
    </row>
    <row r="4011" spans="1:15" x14ac:dyDescent="0.25">
      <c r="A4011">
        <v>40.003357999999999</v>
      </c>
      <c r="B4011">
        <v>-105.913212</v>
      </c>
      <c r="C4011">
        <v>4</v>
      </c>
      <c r="D4011" s="2" t="d">
        <v>2019-05-15T17:13:26.00000002887099825</v>
      </c>
      <c r="E4011" s="1">
        <f>HOUR(US_Accidents_Dec20_updated3[[#This Row],[Start_Time]])</f>
        <v>17</v>
      </c>
      <c r="F4011" s="1">
        <f>MONTH(US_Accidents_Dec20_updated3[[#This Row],[Start_Time]])</f>
        <v>5</v>
      </c>
      <c r="G4011" s="1" t="s">
        <v>51</v>
      </c>
      <c r="H4011" s="1" t="s">
        <v>7836</v>
      </c>
      <c r="I4011">
        <v>10</v>
      </c>
      <c r="J4011">
        <v>3</v>
      </c>
      <c r="K4011">
        <v>0</v>
      </c>
      <c r="L4011" s="1" t="s">
        <v>1068</v>
      </c>
      <c r="N4011"/>
      <c r="O4011"/>
    </row>
    <row r="4012" spans="1:15" x14ac:dyDescent="0.25">
      <c r="A4012">
        <v>40.009686000000002</v>
      </c>
      <c r="B4012">
        <v>-105.921447</v>
      </c>
      <c r="C4012">
        <v>4</v>
      </c>
      <c r="D4012" s="2" t="d">
        <v>2019-05-15T17:13:26.00000002887099825</v>
      </c>
      <c r="E4012" s="1">
        <f>HOUR(US_Accidents_Dec20_updated3[[#This Row],[Start_Time]])</f>
        <v>17</v>
      </c>
      <c r="F4012" s="1">
        <f>MONTH(US_Accidents_Dec20_updated3[[#This Row],[Start_Time]])</f>
        <v>5</v>
      </c>
      <c r="G4012" s="1" t="s">
        <v>51</v>
      </c>
      <c r="H4012" s="1" t="s">
        <v>7836</v>
      </c>
      <c r="I4012">
        <v>10</v>
      </c>
      <c r="J4012">
        <v>3</v>
      </c>
      <c r="K4012">
        <v>0</v>
      </c>
      <c r="L4012" s="1" t="s">
        <v>1068</v>
      </c>
      <c r="N4012"/>
      <c r="O4012"/>
    </row>
    <row r="4013" spans="1:15" x14ac:dyDescent="0.25">
      <c r="A4013">
        <v>39.342033999999998</v>
      </c>
      <c r="B4013">
        <v>-104.874956</v>
      </c>
      <c r="C4013">
        <v>3</v>
      </c>
      <c r="D4013" s="2" t="d">
        <v>2019-05-15T14:13:26.00000002887099825</v>
      </c>
      <c r="E4013" s="1">
        <f>HOUR(US_Accidents_Dec20_updated3[[#This Row],[Start_Time]])</f>
        <v>14</v>
      </c>
      <c r="F4013" s="1">
        <f>MONTH(US_Accidents_Dec20_updated3[[#This Row],[Start_Time]])</f>
        <v>5</v>
      </c>
      <c r="G4013" s="1" t="s">
        <v>51</v>
      </c>
      <c r="H4013" s="1" t="s">
        <v>450</v>
      </c>
      <c r="I4013">
        <v>10</v>
      </c>
      <c r="K4013">
        <v>0</v>
      </c>
      <c r="L4013" s="1" t="s">
        <v>819</v>
      </c>
      <c r="N4013"/>
      <c r="O4013"/>
    </row>
    <row r="4014" spans="1:15" x14ac:dyDescent="0.25">
      <c r="A4014">
        <v>39.871679999999998</v>
      </c>
      <c r="B4014">
        <v>-104.9877</v>
      </c>
      <c r="C4014">
        <v>3</v>
      </c>
      <c r="D4014" s="2" t="d">
        <v>2019-05-15T15:20:59.99999970663339225</v>
      </c>
      <c r="E4014" s="1">
        <f>HOUR(US_Accidents_Dec20_updated3[[#This Row],[Start_Time]])</f>
        <v>15</v>
      </c>
      <c r="F4014" s="1">
        <f>MONTH(US_Accidents_Dec20_updated3[[#This Row],[Start_Time]])</f>
        <v>5</v>
      </c>
      <c r="G4014" s="1" t="s">
        <v>51</v>
      </c>
      <c r="H4014" s="1" t="s">
        <v>821</v>
      </c>
      <c r="I4014">
        <v>30</v>
      </c>
      <c r="J4014">
        <v>7</v>
      </c>
      <c r="K4014">
        <v>0</v>
      </c>
      <c r="L4014" s="1" t="s">
        <v>819</v>
      </c>
      <c r="N4014"/>
      <c r="O4014"/>
    </row>
    <row r="4015" spans="1:15" x14ac:dyDescent="0.25">
      <c r="A4015">
        <v>40.206479999999999</v>
      </c>
      <c r="B4015">
        <v>-104.824944</v>
      </c>
      <c r="C4015">
        <v>4</v>
      </c>
      <c r="D4015" s="2" t="d">
        <v>2019-05-15T18:41:12.00000013690441650</v>
      </c>
      <c r="E4015" s="1">
        <f>HOUR(US_Accidents_Dec20_updated3[[#This Row],[Start_Time]])</f>
        <v>18</v>
      </c>
      <c r="F4015" s="1">
        <f>MONTH(US_Accidents_Dec20_updated3[[#This Row],[Start_Time]])</f>
        <v>5</v>
      </c>
      <c r="G4015" s="1" t="s">
        <v>51</v>
      </c>
      <c r="H4015" s="1" t="s">
        <v>3428</v>
      </c>
      <c r="I4015">
        <v>10</v>
      </c>
      <c r="J4015">
        <v>0</v>
      </c>
      <c r="K4015">
        <v>0</v>
      </c>
      <c r="L4015" s="1" t="s">
        <v>50</v>
      </c>
      <c r="N4015"/>
      <c r="O4015"/>
    </row>
    <row r="4016" spans="1:15" x14ac:dyDescent="0.25">
      <c r="A4016">
        <v>40.206125999999998</v>
      </c>
      <c r="B4016">
        <v>-104.831503</v>
      </c>
      <c r="C4016">
        <v>4</v>
      </c>
      <c r="D4016" s="2" t="d">
        <v>2019-05-15T18:41:12.00000013690441650</v>
      </c>
      <c r="E4016" s="1">
        <f>HOUR(US_Accidents_Dec20_updated3[[#This Row],[Start_Time]])</f>
        <v>18</v>
      </c>
      <c r="F4016" s="1">
        <f>MONTH(US_Accidents_Dec20_updated3[[#This Row],[Start_Time]])</f>
        <v>5</v>
      </c>
      <c r="G4016" s="1" t="s">
        <v>51</v>
      </c>
      <c r="H4016" s="1" t="s">
        <v>3431</v>
      </c>
      <c r="I4016">
        <v>10</v>
      </c>
      <c r="J4016">
        <v>0</v>
      </c>
      <c r="K4016">
        <v>0</v>
      </c>
      <c r="L4016" s="1" t="s">
        <v>50</v>
      </c>
      <c r="N4016"/>
      <c r="O4016"/>
    </row>
    <row r="4017" spans="1:15" x14ac:dyDescent="0.25">
      <c r="A4017">
        <v>39.946449000000001</v>
      </c>
      <c r="B4017">
        <v>-104.98804</v>
      </c>
      <c r="C4017">
        <v>3</v>
      </c>
      <c r="D4017" s="2" t="d">
        <v>2019-05-15T18:20:57.0000002626329675</v>
      </c>
      <c r="E4017" s="1">
        <f>HOUR(US_Accidents_Dec20_updated3[[#This Row],[Start_Time]])</f>
        <v>18</v>
      </c>
      <c r="F4017" s="1">
        <f>MONTH(US_Accidents_Dec20_updated3[[#This Row],[Start_Time]])</f>
        <v>5</v>
      </c>
      <c r="G4017" s="1" t="s">
        <v>51</v>
      </c>
      <c r="H4017" s="1" t="s">
        <v>462</v>
      </c>
      <c r="I4017">
        <v>10</v>
      </c>
      <c r="J4017">
        <v>0</v>
      </c>
      <c r="K4017">
        <v>0</v>
      </c>
      <c r="L4017" s="1" t="s">
        <v>50</v>
      </c>
      <c r="N4017"/>
      <c r="O4017"/>
    </row>
    <row r="4018" spans="1:15" x14ac:dyDescent="0.25">
      <c r="A4018">
        <v>39.723457000000003</v>
      </c>
      <c r="B4018">
        <v>-105.011526</v>
      </c>
      <c r="C4018">
        <v>3</v>
      </c>
      <c r="D4018" s="2" t="d">
        <v>2019-05-15T18:56:56.999999759718775650</v>
      </c>
      <c r="E4018" s="1">
        <f>HOUR(US_Accidents_Dec20_updated3[[#This Row],[Start_Time]])</f>
        <v>18</v>
      </c>
      <c r="F4018" s="1">
        <f>MONTH(US_Accidents_Dec20_updated3[[#This Row],[Start_Time]])</f>
        <v>5</v>
      </c>
      <c r="G4018" s="1" t="s">
        <v>51</v>
      </c>
      <c r="H4018" s="1" t="s">
        <v>398</v>
      </c>
      <c r="I4018">
        <v>10</v>
      </c>
      <c r="J4018">
        <v>6</v>
      </c>
      <c r="K4018">
        <v>0</v>
      </c>
      <c r="L4018" s="1" t="s">
        <v>966</v>
      </c>
      <c r="N4018"/>
      <c r="O4018"/>
    </row>
    <row r="4019" spans="1:15" x14ac:dyDescent="0.25">
      <c r="A4019">
        <v>40.206609999999998</v>
      </c>
      <c r="B4019">
        <v>-104.82067000000001</v>
      </c>
      <c r="C4019">
        <v>4</v>
      </c>
      <c r="D4019" s="2" t="d">
        <v>2019-05-15T22:33:41.0000001126900300</v>
      </c>
      <c r="E4019" s="1">
        <f>HOUR(US_Accidents_Dec20_updated3[[#This Row],[Start_Time]])</f>
        <v>22</v>
      </c>
      <c r="F4019" s="1">
        <f>MONTH(US_Accidents_Dec20_updated3[[#This Row],[Start_Time]])</f>
        <v>5</v>
      </c>
      <c r="G4019" s="1" t="s">
        <v>53</v>
      </c>
      <c r="H4019" s="1" t="s">
        <v>3180</v>
      </c>
      <c r="I4019">
        <v>10</v>
      </c>
      <c r="J4019">
        <v>0</v>
      </c>
      <c r="K4019">
        <v>0</v>
      </c>
      <c r="L4019" s="1" t="s">
        <v>50</v>
      </c>
      <c r="N4019"/>
      <c r="O4019"/>
    </row>
    <row r="4020" spans="1:15" x14ac:dyDescent="0.25">
      <c r="A4020">
        <v>38.838659999999997</v>
      </c>
      <c r="B4020">
        <v>-104.46114</v>
      </c>
      <c r="C4020">
        <v>3</v>
      </c>
      <c r="D4020" s="2" t="d">
        <v>2019-05-15T22:43:25.99999981932342225</v>
      </c>
      <c r="E4020" s="1">
        <f>HOUR(US_Accidents_Dec20_updated3[[#This Row],[Start_Time]])</f>
        <v>22</v>
      </c>
      <c r="F4020" s="1">
        <f>MONTH(US_Accidents_Dec20_updated3[[#This Row],[Start_Time]])</f>
        <v>5</v>
      </c>
      <c r="G4020" s="1" t="s">
        <v>53</v>
      </c>
      <c r="H4020" s="1" t="s">
        <v>7363</v>
      </c>
      <c r="I4020">
        <v>10</v>
      </c>
      <c r="J4020">
        <v>10</v>
      </c>
      <c r="K4020">
        <v>0</v>
      </c>
      <c r="L4020" s="1" t="s">
        <v>819</v>
      </c>
      <c r="N4020"/>
      <c r="O4020"/>
    </row>
    <row r="4021" spans="1:15" x14ac:dyDescent="0.25">
      <c r="A4021">
        <v>38.838320000000003</v>
      </c>
      <c r="B4021">
        <v>-104.38715999999999</v>
      </c>
      <c r="C4021">
        <v>4</v>
      </c>
      <c r="D4021" s="2" t="d">
        <v>2019-05-16T05:47:57.99999970011413175</v>
      </c>
      <c r="E4021" s="1">
        <f>HOUR(US_Accidents_Dec20_updated3[[#This Row],[Start_Time]])</f>
        <v>5</v>
      </c>
      <c r="F4021" s="1">
        <f>MONTH(US_Accidents_Dec20_updated3[[#This Row],[Start_Time]])</f>
        <v>5</v>
      </c>
      <c r="G4021" s="1" t="s">
        <v>51</v>
      </c>
      <c r="H4021" s="1" t="s">
        <v>8285</v>
      </c>
      <c r="I4021">
        <v>10</v>
      </c>
      <c r="J4021">
        <v>10</v>
      </c>
      <c r="K4021">
        <v>0</v>
      </c>
      <c r="L4021" s="1" t="s">
        <v>50</v>
      </c>
      <c r="N4021"/>
      <c r="O4021"/>
    </row>
    <row r="4022" spans="1:15" x14ac:dyDescent="0.25">
      <c r="A4022">
        <v>38.814190000000004</v>
      </c>
      <c r="B4022">
        <v>-104.81569</v>
      </c>
      <c r="C4022">
        <v>2</v>
      </c>
      <c r="D4022" s="2" t="d">
        <v>2019-05-16T05:18:41.0000001126900300</v>
      </c>
      <c r="E4022" s="1">
        <f>HOUR(US_Accidents_Dec20_updated3[[#This Row],[Start_Time]])</f>
        <v>5</v>
      </c>
      <c r="F4022" s="1">
        <f>MONTH(US_Accidents_Dec20_updated3[[#This Row],[Start_Time]])</f>
        <v>5</v>
      </c>
      <c r="G4022" s="1" t="s">
        <v>51</v>
      </c>
      <c r="H4022" s="1" t="s">
        <v>9451</v>
      </c>
      <c r="I4022">
        <v>10</v>
      </c>
      <c r="J4022">
        <v>8</v>
      </c>
      <c r="K4022">
        <v>0</v>
      </c>
      <c r="L4022" s="1" t="s">
        <v>819</v>
      </c>
      <c r="N4022"/>
      <c r="O4022"/>
    </row>
    <row r="4023" spans="1:15" x14ac:dyDescent="0.25">
      <c r="A4023">
        <v>39.71143</v>
      </c>
      <c r="B4023">
        <v>-104.99903999999999</v>
      </c>
      <c r="C4023">
        <v>3</v>
      </c>
      <c r="D4023" s="2" t="d">
        <v>2019-05-16T11:29:57.99999995157122700</v>
      </c>
      <c r="E4023" s="1">
        <f>HOUR(US_Accidents_Dec20_updated3[[#This Row],[Start_Time]])</f>
        <v>11</v>
      </c>
      <c r="F4023" s="1">
        <f>MONTH(US_Accidents_Dec20_updated3[[#This Row],[Start_Time]])</f>
        <v>5</v>
      </c>
      <c r="G4023" s="1" t="s">
        <v>51</v>
      </c>
      <c r="H4023" s="1" t="s">
        <v>486</v>
      </c>
      <c r="I4023">
        <v>10</v>
      </c>
      <c r="J4023">
        <v>13</v>
      </c>
      <c r="K4023">
        <v>0</v>
      </c>
      <c r="L4023" s="1" t="s">
        <v>819</v>
      </c>
      <c r="N4023"/>
      <c r="O4023"/>
    </row>
    <row r="4024" spans="1:15" x14ac:dyDescent="0.25">
      <c r="A4024">
        <v>39.797939999999997</v>
      </c>
      <c r="B4024">
        <v>-104.98667</v>
      </c>
      <c r="C4024">
        <v>3</v>
      </c>
      <c r="D4024" s="2" t="d">
        <v>2019-05-16T13:57:45.00000008381903175</v>
      </c>
      <c r="E4024" s="1">
        <f>HOUR(US_Accidents_Dec20_updated3[[#This Row],[Start_Time]])</f>
        <v>13</v>
      </c>
      <c r="F4024" s="1">
        <f>MONTH(US_Accidents_Dec20_updated3[[#This Row],[Start_Time]])</f>
        <v>5</v>
      </c>
      <c r="G4024" s="1" t="s">
        <v>51</v>
      </c>
      <c r="H4024" s="1" t="s">
        <v>556</v>
      </c>
      <c r="I4024">
        <v>40</v>
      </c>
      <c r="J4024">
        <v>9</v>
      </c>
      <c r="K4024">
        <v>0</v>
      </c>
      <c r="L4024" s="1" t="s">
        <v>819</v>
      </c>
      <c r="N4024"/>
      <c r="O4024"/>
    </row>
    <row r="4025" spans="1:15" x14ac:dyDescent="0.25">
      <c r="A4025">
        <v>39.797939999999997</v>
      </c>
      <c r="B4025">
        <v>-104.98667</v>
      </c>
      <c r="C4025">
        <v>3</v>
      </c>
      <c r="D4025" s="2" t="d">
        <v>2019-05-16T14:54:00.00000008381903175</v>
      </c>
      <c r="E4025" s="1">
        <f>HOUR(US_Accidents_Dec20_updated3[[#This Row],[Start_Time]])</f>
        <v>14</v>
      </c>
      <c r="F4025" s="1">
        <f>MONTH(US_Accidents_Dec20_updated3[[#This Row],[Start_Time]])</f>
        <v>5</v>
      </c>
      <c r="G4025" s="1" t="s">
        <v>51</v>
      </c>
      <c r="H4025" s="1" t="s">
        <v>556</v>
      </c>
      <c r="I4025">
        <v>10</v>
      </c>
      <c r="J4025">
        <v>6</v>
      </c>
      <c r="K4025">
        <v>0</v>
      </c>
      <c r="L4025" s="1" t="s">
        <v>819</v>
      </c>
      <c r="N4025"/>
      <c r="O4025"/>
    </row>
    <row r="4026" spans="1:15" x14ac:dyDescent="0.25">
      <c r="A4026">
        <v>39.787300000000002</v>
      </c>
      <c r="B4026">
        <v>-104.98934</v>
      </c>
      <c r="C4026">
        <v>3</v>
      </c>
      <c r="D4026" s="2" t="d">
        <v>2019-05-16T15:15:45.99999985657632300</v>
      </c>
      <c r="E4026" s="1">
        <f>HOUR(US_Accidents_Dec20_updated3[[#This Row],[Start_Time]])</f>
        <v>15</v>
      </c>
      <c r="F4026" s="1">
        <f>MONTH(US_Accidents_Dec20_updated3[[#This Row],[Start_Time]])</f>
        <v>5</v>
      </c>
      <c r="G4026" s="1" t="s">
        <v>51</v>
      </c>
      <c r="H4026" s="1" t="s">
        <v>533</v>
      </c>
      <c r="I4026">
        <v>10</v>
      </c>
      <c r="J4026">
        <v>6</v>
      </c>
      <c r="K4026">
        <v>0</v>
      </c>
      <c r="L4026" s="1" t="s">
        <v>819</v>
      </c>
      <c r="N4026"/>
      <c r="O4026"/>
    </row>
    <row r="4027" spans="1:15" x14ac:dyDescent="0.25">
      <c r="A4027">
        <v>39.783380000000001</v>
      </c>
      <c r="B4027">
        <v>-105.00958</v>
      </c>
      <c r="C4027">
        <v>3</v>
      </c>
      <c r="D4027" s="2" t="d">
        <v>2019-05-16T15:02:10.99999981932342225</v>
      </c>
      <c r="E4027" s="1">
        <f>HOUR(US_Accidents_Dec20_updated3[[#This Row],[Start_Time]])</f>
        <v>15</v>
      </c>
      <c r="F4027" s="1">
        <f>MONTH(US_Accidents_Dec20_updated3[[#This Row],[Start_Time]])</f>
        <v>5</v>
      </c>
      <c r="G4027" s="1" t="s">
        <v>51</v>
      </c>
      <c r="H4027" s="1" t="s">
        <v>352</v>
      </c>
      <c r="I4027">
        <v>10</v>
      </c>
      <c r="J4027">
        <v>6</v>
      </c>
      <c r="K4027">
        <v>0</v>
      </c>
      <c r="L4027" s="1" t="s">
        <v>819</v>
      </c>
      <c r="N4027"/>
      <c r="O4027"/>
    </row>
    <row r="4028" spans="1:15" x14ac:dyDescent="0.25">
      <c r="A4028">
        <v>39.783639999999998</v>
      </c>
      <c r="B4028">
        <v>-105.00322</v>
      </c>
      <c r="C4028">
        <v>3</v>
      </c>
      <c r="D4028" s="2" t="d">
        <v>2019-05-16T15:50:15.99999968893825950</v>
      </c>
      <c r="E4028" s="1">
        <f>HOUR(US_Accidents_Dec20_updated3[[#This Row],[Start_Time]])</f>
        <v>15</v>
      </c>
      <c r="F4028" s="1">
        <f>MONTH(US_Accidents_Dec20_updated3[[#This Row],[Start_Time]])</f>
        <v>5</v>
      </c>
      <c r="G4028" s="1" t="s">
        <v>51</v>
      </c>
      <c r="H4028" s="1" t="s">
        <v>352</v>
      </c>
      <c r="I4028">
        <v>10</v>
      </c>
      <c r="J4028">
        <v>6</v>
      </c>
      <c r="K4028">
        <v>0</v>
      </c>
      <c r="L4028" s="1" t="s">
        <v>966</v>
      </c>
      <c r="N4028"/>
      <c r="O4028"/>
    </row>
    <row r="4029" spans="1:15" x14ac:dyDescent="0.25">
      <c r="A4029">
        <v>39.771881</v>
      </c>
      <c r="B4029">
        <v>-104.822352</v>
      </c>
      <c r="C4029">
        <v>3</v>
      </c>
      <c r="D4029" s="2" t="d">
        <v>2019-05-16T16:18:00.00000016763806350</v>
      </c>
      <c r="E4029" s="1">
        <f>HOUR(US_Accidents_Dec20_updated3[[#This Row],[Start_Time]])</f>
        <v>16</v>
      </c>
      <c r="F4029" s="1">
        <f>MONTH(US_Accidents_Dec20_updated3[[#This Row],[Start_Time]])</f>
        <v>5</v>
      </c>
      <c r="G4029" s="1" t="s">
        <v>51</v>
      </c>
      <c r="H4029" s="1" t="s">
        <v>221</v>
      </c>
      <c r="I4029">
        <v>10</v>
      </c>
      <c r="J4029">
        <v>10</v>
      </c>
      <c r="K4029">
        <v>0</v>
      </c>
      <c r="L4029" s="1" t="s">
        <v>966</v>
      </c>
      <c r="N4029"/>
      <c r="O4029"/>
    </row>
    <row r="4030" spans="1:15" x14ac:dyDescent="0.25">
      <c r="A4030">
        <v>39.78313</v>
      </c>
      <c r="B4030">
        <v>-105.00687000000001</v>
      </c>
      <c r="C4030">
        <v>3</v>
      </c>
      <c r="D4030" s="2" t="d">
        <v>2019-05-16T16:38:15.0000000419095125</v>
      </c>
      <c r="E4030" s="1">
        <f>HOUR(US_Accidents_Dec20_updated3[[#This Row],[Start_Time]])</f>
        <v>16</v>
      </c>
      <c r="F4030" s="1">
        <f>MONTH(US_Accidents_Dec20_updated3[[#This Row],[Start_Time]])</f>
        <v>5</v>
      </c>
      <c r="G4030" s="1" t="s">
        <v>51</v>
      </c>
      <c r="H4030" s="1" t="s">
        <v>352</v>
      </c>
      <c r="I4030">
        <v>10</v>
      </c>
      <c r="J4030">
        <v>6</v>
      </c>
      <c r="K4030">
        <v>0</v>
      </c>
      <c r="L4030" s="1" t="s">
        <v>819</v>
      </c>
      <c r="N4030"/>
      <c r="O4030"/>
    </row>
    <row r="4031" spans="1:15" x14ac:dyDescent="0.25">
      <c r="A4031">
        <v>39.725729999999999</v>
      </c>
      <c r="B4031">
        <v>-105.058798</v>
      </c>
      <c r="C4031">
        <v>3</v>
      </c>
      <c r="D4031" s="2" t="d">
        <v>2019-05-16T17:33:42.99999974202364425</v>
      </c>
      <c r="E4031" s="1">
        <f>HOUR(US_Accidents_Dec20_updated3[[#This Row],[Start_Time]])</f>
        <v>17</v>
      </c>
      <c r="F4031" s="1">
        <f>MONTH(US_Accidents_Dec20_updated3[[#This Row],[Start_Time]])</f>
        <v>5</v>
      </c>
      <c r="G4031" s="1" t="s">
        <v>51</v>
      </c>
      <c r="H4031" s="1" t="s">
        <v>584</v>
      </c>
      <c r="I4031">
        <v>25</v>
      </c>
      <c r="J4031">
        <v>6</v>
      </c>
      <c r="K4031">
        <v>0</v>
      </c>
      <c r="L4031" s="1" t="s">
        <v>966</v>
      </c>
      <c r="N4031"/>
      <c r="O4031"/>
    </row>
    <row r="4032" spans="1:15" x14ac:dyDescent="0.25">
      <c r="A4032">
        <v>39.78313</v>
      </c>
      <c r="B4032">
        <v>-105.00687000000001</v>
      </c>
      <c r="C4032">
        <v>3</v>
      </c>
      <c r="D4032" s="2" t="d">
        <v>2019-05-16T17:16:25.99999998696148575</v>
      </c>
      <c r="E4032" s="1">
        <f>HOUR(US_Accidents_Dec20_updated3[[#This Row],[Start_Time]])</f>
        <v>17</v>
      </c>
      <c r="F4032" s="1">
        <f>MONTH(US_Accidents_Dec20_updated3[[#This Row],[Start_Time]])</f>
        <v>5</v>
      </c>
      <c r="G4032" s="1" t="s">
        <v>51</v>
      </c>
      <c r="H4032" s="1" t="s">
        <v>352</v>
      </c>
      <c r="I4032">
        <v>10</v>
      </c>
      <c r="J4032">
        <v>12</v>
      </c>
      <c r="K4032">
        <v>0</v>
      </c>
      <c r="L4032" s="1" t="s">
        <v>819</v>
      </c>
      <c r="N4032"/>
      <c r="O4032"/>
    </row>
    <row r="4033" spans="1:15" x14ac:dyDescent="0.25">
      <c r="A4033">
        <v>39.567971999999997</v>
      </c>
      <c r="B4033">
        <v>-106.12144499999999</v>
      </c>
      <c r="C4033">
        <v>3</v>
      </c>
      <c r="D4033" s="2" t="d">
        <v>2019-05-17T03:59:11.99999988544732125</v>
      </c>
      <c r="E4033" s="1">
        <f>HOUR(US_Accidents_Dec20_updated3[[#This Row],[Start_Time]])</f>
        <v>3</v>
      </c>
      <c r="F4033" s="1">
        <f>MONTH(US_Accidents_Dec20_updated3[[#This Row],[Start_Time]])</f>
        <v>5</v>
      </c>
      <c r="G4033" s="1" t="s">
        <v>53</v>
      </c>
      <c r="H4033" s="1" t="s">
        <v>2200</v>
      </c>
      <c r="I4033">
        <v>10</v>
      </c>
      <c r="J4033">
        <v>5</v>
      </c>
      <c r="K4033">
        <v>0</v>
      </c>
      <c r="L4033" s="1" t="s">
        <v>819</v>
      </c>
      <c r="N4033"/>
      <c r="O4033"/>
    </row>
    <row r="4034" spans="1:15" x14ac:dyDescent="0.25">
      <c r="A4034">
        <v>39.802320000000002</v>
      </c>
      <c r="B4034">
        <v>-105.02079000000001</v>
      </c>
      <c r="C4034">
        <v>3</v>
      </c>
      <c r="D4034" s="2" t="d">
        <v>2019-05-17T06:41:12.99999974202364425</v>
      </c>
      <c r="E4034" s="1">
        <f>HOUR(US_Accidents_Dec20_updated3[[#This Row],[Start_Time]])</f>
        <v>6</v>
      </c>
      <c r="F4034" s="1">
        <f>MONTH(US_Accidents_Dec20_updated3[[#This Row],[Start_Time]])</f>
        <v>5</v>
      </c>
      <c r="G4034" s="1" t="s">
        <v>51</v>
      </c>
      <c r="H4034" s="1" t="s">
        <v>933</v>
      </c>
      <c r="I4034">
        <v>30</v>
      </c>
      <c r="J4034">
        <v>6</v>
      </c>
      <c r="K4034">
        <v>0</v>
      </c>
      <c r="L4034" s="1" t="s">
        <v>1068</v>
      </c>
      <c r="N4034"/>
      <c r="O4034"/>
    </row>
    <row r="4035" spans="1:15" x14ac:dyDescent="0.25">
      <c r="A4035">
        <v>39.806840000000001</v>
      </c>
      <c r="B4035">
        <v>-105.01246999999999</v>
      </c>
      <c r="C4035">
        <v>3</v>
      </c>
      <c r="D4035" s="2" t="d">
        <v>2019-05-17T07:11:14.00000018533318950</v>
      </c>
      <c r="E4035" s="1">
        <f>HOUR(US_Accidents_Dec20_updated3[[#This Row],[Start_Time]])</f>
        <v>7</v>
      </c>
      <c r="F4035" s="1">
        <f>MONTH(US_Accidents_Dec20_updated3[[#This Row],[Start_Time]])</f>
        <v>5</v>
      </c>
      <c r="G4035" s="1" t="s">
        <v>51</v>
      </c>
      <c r="H4035" s="1" t="s">
        <v>5735</v>
      </c>
      <c r="I4035">
        <v>30</v>
      </c>
      <c r="J4035">
        <v>6</v>
      </c>
      <c r="K4035">
        <v>0</v>
      </c>
      <c r="L4035" s="1" t="s">
        <v>1068</v>
      </c>
      <c r="N4035"/>
      <c r="O4035"/>
    </row>
    <row r="4036" spans="1:15" x14ac:dyDescent="0.25">
      <c r="A4036">
        <v>39.776550999999998</v>
      </c>
      <c r="B4036">
        <v>-104.87639799999999</v>
      </c>
      <c r="C4036">
        <v>3</v>
      </c>
      <c r="D4036" s="2" t="d">
        <v>2019-05-17T06:56:59.000000227242708075</v>
      </c>
      <c r="E4036" s="1">
        <f>HOUR(US_Accidents_Dec20_updated3[[#This Row],[Start_Time]])</f>
        <v>6</v>
      </c>
      <c r="F4036" s="1">
        <f>MONTH(US_Accidents_Dec20_updated3[[#This Row],[Start_Time]])</f>
        <v>5</v>
      </c>
      <c r="G4036" s="1" t="s">
        <v>51</v>
      </c>
      <c r="H4036" s="1" t="s">
        <v>453</v>
      </c>
      <c r="I4036">
        <v>10</v>
      </c>
      <c r="J4036">
        <v>10</v>
      </c>
      <c r="K4036">
        <v>0</v>
      </c>
      <c r="L4036" s="1" t="s">
        <v>819</v>
      </c>
      <c r="N4036"/>
      <c r="O4036"/>
    </row>
    <row r="4037" spans="1:15" x14ac:dyDescent="0.25">
      <c r="A4037">
        <v>39.778149999999997</v>
      </c>
      <c r="B4037">
        <v>-104.89465</v>
      </c>
      <c r="C4037">
        <v>3</v>
      </c>
      <c r="D4037" s="2" t="d">
        <v>2019-05-17T07:02:59.00000014342367700</v>
      </c>
      <c r="E4037" s="1">
        <f>HOUR(US_Accidents_Dec20_updated3[[#This Row],[Start_Time]])</f>
        <v>7</v>
      </c>
      <c r="F4037" s="1">
        <f>MONTH(US_Accidents_Dec20_updated3[[#This Row],[Start_Time]])</f>
        <v>5</v>
      </c>
      <c r="G4037" s="1" t="s">
        <v>51</v>
      </c>
      <c r="H4037" s="1" t="s">
        <v>5737</v>
      </c>
      <c r="I4037">
        <v>30</v>
      </c>
      <c r="J4037">
        <v>6</v>
      </c>
      <c r="K4037">
        <v>0</v>
      </c>
      <c r="L4037" s="1" t="s">
        <v>1068</v>
      </c>
      <c r="N4037"/>
      <c r="O4037"/>
    </row>
    <row r="4038" spans="1:15" x14ac:dyDescent="0.25">
      <c r="A4038">
        <v>39.806840000000001</v>
      </c>
      <c r="B4038">
        <v>-105.01246999999999</v>
      </c>
      <c r="C4038">
        <v>2</v>
      </c>
      <c r="D4038" s="2" t="d">
        <v>2019-05-17T07:31:27.99999982584267600</v>
      </c>
      <c r="E4038" s="1">
        <f>HOUR(US_Accidents_Dec20_updated3[[#This Row],[Start_Time]])</f>
        <v>7</v>
      </c>
      <c r="F4038" s="1">
        <f>MONTH(US_Accidents_Dec20_updated3[[#This Row],[Start_Time]])</f>
        <v>5</v>
      </c>
      <c r="G4038" s="1" t="s">
        <v>51</v>
      </c>
      <c r="H4038" s="1" t="s">
        <v>9453</v>
      </c>
      <c r="I4038">
        <v>30</v>
      </c>
      <c r="J4038">
        <v>6</v>
      </c>
      <c r="K4038">
        <v>0</v>
      </c>
      <c r="L4038" s="1" t="s">
        <v>1068</v>
      </c>
      <c r="N4038"/>
      <c r="O4038"/>
    </row>
    <row r="4039" spans="1:15" x14ac:dyDescent="0.25">
      <c r="A4039">
        <v>39.778149999999997</v>
      </c>
      <c r="B4039">
        <v>-104.89465</v>
      </c>
      <c r="C4039">
        <v>2</v>
      </c>
      <c r="D4039" s="2" t="d">
        <v>2019-05-17T07:23:14.00000001769512600</v>
      </c>
      <c r="E4039" s="1">
        <f>HOUR(US_Accidents_Dec20_updated3[[#This Row],[Start_Time]])</f>
        <v>7</v>
      </c>
      <c r="F4039" s="1">
        <f>MONTH(US_Accidents_Dec20_updated3[[#This Row],[Start_Time]])</f>
        <v>5</v>
      </c>
      <c r="G4039" s="1" t="s">
        <v>51</v>
      </c>
      <c r="H4039" s="1" t="s">
        <v>9100</v>
      </c>
      <c r="I4039">
        <v>30</v>
      </c>
      <c r="J4039">
        <v>6</v>
      </c>
      <c r="K4039">
        <v>0</v>
      </c>
      <c r="L4039" s="1" t="s">
        <v>1068</v>
      </c>
      <c r="N4039"/>
      <c r="O4039"/>
    </row>
    <row r="4040" spans="1:15" x14ac:dyDescent="0.25">
      <c r="A4040">
        <v>39.809629999999999</v>
      </c>
      <c r="B4040">
        <v>-104.98308</v>
      </c>
      <c r="C4040">
        <v>3</v>
      </c>
      <c r="D4040" s="2" t="d">
        <v>2019-05-17T08:35:14.00000026915222125</v>
      </c>
      <c r="E4040" s="1">
        <f>HOUR(US_Accidents_Dec20_updated3[[#This Row],[Start_Time]])</f>
        <v>8</v>
      </c>
      <c r="F4040" s="1">
        <f>MONTH(US_Accidents_Dec20_updated3[[#This Row],[Start_Time]])</f>
        <v>5</v>
      </c>
      <c r="G4040" s="1" t="s">
        <v>51</v>
      </c>
      <c r="H4040" s="1" t="s">
        <v>703</v>
      </c>
      <c r="I4040">
        <v>10</v>
      </c>
      <c r="J4040">
        <v>3</v>
      </c>
      <c r="K4040">
        <v>0</v>
      </c>
      <c r="L4040" s="1" t="s">
        <v>1068</v>
      </c>
      <c r="N4040"/>
      <c r="O4040"/>
    </row>
    <row r="4041" spans="1:15" x14ac:dyDescent="0.25">
      <c r="A4041">
        <v>39.813160000000003</v>
      </c>
      <c r="B4041">
        <v>-104.98368000000001</v>
      </c>
      <c r="C4041">
        <v>2</v>
      </c>
      <c r="D4041" s="2" t="d">
        <v>2019-05-17T09:03:42.99999995157122700</v>
      </c>
      <c r="E4041" s="1">
        <f>HOUR(US_Accidents_Dec20_updated3[[#This Row],[Start_Time]])</f>
        <v>9</v>
      </c>
      <c r="F4041" s="1">
        <f>MONTH(US_Accidents_Dec20_updated3[[#This Row],[Start_Time]])</f>
        <v>5</v>
      </c>
      <c r="G4041" s="1" t="s">
        <v>51</v>
      </c>
      <c r="H4041" s="1" t="s">
        <v>9456</v>
      </c>
      <c r="I4041">
        <v>10</v>
      </c>
      <c r="J4041">
        <v>3</v>
      </c>
      <c r="K4041">
        <v>0</v>
      </c>
      <c r="L4041" s="1" t="s">
        <v>1068</v>
      </c>
      <c r="N4041"/>
      <c r="O4041"/>
    </row>
    <row r="4042" spans="1:15" x14ac:dyDescent="0.25">
      <c r="A4042">
        <v>39.820959999999999</v>
      </c>
      <c r="B4042">
        <v>-104.97738</v>
      </c>
      <c r="C4042">
        <v>2</v>
      </c>
      <c r="D4042" s="2" t="d">
        <v>2019-05-17T09:03:42.99999995157122700</v>
      </c>
      <c r="E4042" s="1">
        <f>HOUR(US_Accidents_Dec20_updated3[[#This Row],[Start_Time]])</f>
        <v>9</v>
      </c>
      <c r="F4042" s="1">
        <f>MONTH(US_Accidents_Dec20_updated3[[#This Row],[Start_Time]])</f>
        <v>5</v>
      </c>
      <c r="G4042" s="1" t="s">
        <v>51</v>
      </c>
      <c r="H4042" s="1" t="s">
        <v>9458</v>
      </c>
      <c r="I4042">
        <v>10</v>
      </c>
      <c r="J4042">
        <v>3</v>
      </c>
      <c r="K4042">
        <v>0</v>
      </c>
      <c r="L4042" s="1" t="s">
        <v>1068</v>
      </c>
      <c r="N4042"/>
      <c r="O4042"/>
    </row>
    <row r="4043" spans="1:15" x14ac:dyDescent="0.25">
      <c r="A4043">
        <v>39.606169999999999</v>
      </c>
      <c r="B4043">
        <v>-104.89161</v>
      </c>
      <c r="C4043">
        <v>3</v>
      </c>
      <c r="D4043" s="2" t="d">
        <v>2019-05-17T08:37:28.00000016111880300</v>
      </c>
      <c r="E4043" s="1">
        <f>HOUR(US_Accidents_Dec20_updated3[[#This Row],[Start_Time]])</f>
        <v>8</v>
      </c>
      <c r="F4043" s="1">
        <f>MONTH(US_Accidents_Dec20_updated3[[#This Row],[Start_Time]])</f>
        <v>5</v>
      </c>
      <c r="G4043" s="1" t="s">
        <v>51</v>
      </c>
      <c r="H4043" s="1" t="s">
        <v>569</v>
      </c>
      <c r="I4043">
        <v>10</v>
      </c>
      <c r="J4043">
        <v>13</v>
      </c>
      <c r="K4043">
        <v>0</v>
      </c>
      <c r="L4043" s="1" t="s">
        <v>819</v>
      </c>
      <c r="N4043"/>
      <c r="O4043"/>
    </row>
    <row r="4044" spans="1:15" x14ac:dyDescent="0.25">
      <c r="A4044">
        <v>39.711210000000001</v>
      </c>
      <c r="B4044">
        <v>-104.99890000000001</v>
      </c>
      <c r="C4044">
        <v>3</v>
      </c>
      <c r="D4044" s="2" t="d">
        <v>2019-05-17T08:41:59.00000001769512600</v>
      </c>
      <c r="E4044" s="1">
        <f>HOUR(US_Accidents_Dec20_updated3[[#This Row],[Start_Time]])</f>
        <v>8</v>
      </c>
      <c r="F4044" s="1">
        <f>MONTH(US_Accidents_Dec20_updated3[[#This Row],[Start_Time]])</f>
        <v>5</v>
      </c>
      <c r="G4044" s="1" t="s">
        <v>51</v>
      </c>
      <c r="H4044" s="1" t="s">
        <v>2495</v>
      </c>
      <c r="I4044">
        <v>10</v>
      </c>
      <c r="J4044">
        <v>13</v>
      </c>
      <c r="K4044">
        <v>0</v>
      </c>
      <c r="L4044" s="1" t="s">
        <v>819</v>
      </c>
      <c r="N4044"/>
      <c r="O4044"/>
    </row>
    <row r="4045" spans="1:15" x14ac:dyDescent="0.25">
      <c r="A4045">
        <v>39.711210000000001</v>
      </c>
      <c r="B4045">
        <v>-104.99890000000001</v>
      </c>
      <c r="C4045">
        <v>2</v>
      </c>
      <c r="D4045" s="2" t="d">
        <v>2019-05-17T08:41:59.00000001769512600</v>
      </c>
      <c r="E4045" s="1">
        <f>HOUR(US_Accidents_Dec20_updated3[[#This Row],[Start_Time]])</f>
        <v>8</v>
      </c>
      <c r="F4045" s="1">
        <f>MONTH(US_Accidents_Dec20_updated3[[#This Row],[Start_Time]])</f>
        <v>5</v>
      </c>
      <c r="G4045" s="1" t="s">
        <v>51</v>
      </c>
      <c r="H4045" s="1" t="s">
        <v>2495</v>
      </c>
      <c r="I4045">
        <v>10</v>
      </c>
      <c r="J4045">
        <v>13</v>
      </c>
      <c r="K4045">
        <v>0</v>
      </c>
      <c r="L4045" s="1" t="s">
        <v>819</v>
      </c>
      <c r="N4045"/>
      <c r="O4045"/>
    </row>
    <row r="4046" spans="1:15" x14ac:dyDescent="0.25">
      <c r="A4046">
        <v>39.614170000000001</v>
      </c>
      <c r="B4046">
        <v>-104.89623</v>
      </c>
      <c r="C4046">
        <v>2</v>
      </c>
      <c r="D4046" s="2" t="d">
        <v>2019-05-17T08:53:14.00000001769512600</v>
      </c>
      <c r="E4046" s="1">
        <f>HOUR(US_Accidents_Dec20_updated3[[#This Row],[Start_Time]])</f>
        <v>8</v>
      </c>
      <c r="F4046" s="1">
        <f>MONTH(US_Accidents_Dec20_updated3[[#This Row],[Start_Time]])</f>
        <v>5</v>
      </c>
      <c r="G4046" s="1" t="s">
        <v>51</v>
      </c>
      <c r="H4046" s="1" t="s">
        <v>2701</v>
      </c>
      <c r="I4046">
        <v>10</v>
      </c>
      <c r="J4046">
        <v>13</v>
      </c>
      <c r="K4046">
        <v>0</v>
      </c>
      <c r="L4046" s="1" t="s">
        <v>819</v>
      </c>
      <c r="N4046"/>
      <c r="O4046"/>
    </row>
    <row r="4047" spans="1:15" x14ac:dyDescent="0.25">
      <c r="A4047">
        <v>39.778410000000001</v>
      </c>
      <c r="B4047">
        <v>-104.91289</v>
      </c>
      <c r="C4047">
        <v>3</v>
      </c>
      <c r="D4047" s="2" t="d">
        <v>2019-05-17T11:53:14.00000001769512600</v>
      </c>
      <c r="E4047" s="1">
        <f>HOUR(US_Accidents_Dec20_updated3[[#This Row],[Start_Time]])</f>
        <v>11</v>
      </c>
      <c r="F4047" s="1">
        <f>MONTH(US_Accidents_Dec20_updated3[[#This Row],[Start_Time]])</f>
        <v>5</v>
      </c>
      <c r="G4047" s="1" t="s">
        <v>51</v>
      </c>
      <c r="H4047" s="1" t="s">
        <v>487</v>
      </c>
      <c r="I4047">
        <v>12</v>
      </c>
      <c r="J4047">
        <v>8</v>
      </c>
      <c r="K4047">
        <v>0</v>
      </c>
      <c r="L4047" s="1" t="s">
        <v>819</v>
      </c>
      <c r="N4047"/>
      <c r="O4047"/>
    </row>
    <row r="4048" spans="1:15" x14ac:dyDescent="0.25">
      <c r="A4048">
        <v>39.778480000000002</v>
      </c>
      <c r="B4048">
        <v>-104.90063000000001</v>
      </c>
      <c r="C4048">
        <v>2</v>
      </c>
      <c r="D4048" s="2" t="d">
        <v>2019-05-17T11:58:27.0000002626329675</v>
      </c>
      <c r="E4048" s="1">
        <f>HOUR(US_Accidents_Dec20_updated3[[#This Row],[Start_Time]])</f>
        <v>11</v>
      </c>
      <c r="F4048" s="1">
        <f>MONTH(US_Accidents_Dec20_updated3[[#This Row],[Start_Time]])</f>
        <v>5</v>
      </c>
      <c r="G4048" s="1" t="s">
        <v>51</v>
      </c>
      <c r="H4048" s="1" t="s">
        <v>1247</v>
      </c>
      <c r="I4048">
        <v>12</v>
      </c>
      <c r="J4048">
        <v>8</v>
      </c>
      <c r="K4048">
        <v>0</v>
      </c>
      <c r="L4048" s="1" t="s">
        <v>819</v>
      </c>
      <c r="N4048"/>
      <c r="O4048"/>
    </row>
    <row r="4049" spans="1:15" x14ac:dyDescent="0.25">
      <c r="A4049">
        <v>39.800145000000001</v>
      </c>
      <c r="B4049">
        <v>-104.98553200000001</v>
      </c>
      <c r="C4049">
        <v>3</v>
      </c>
      <c r="D4049" s="2" t="d">
        <v>2019-05-17T10:37:27.99999974202364425</v>
      </c>
      <c r="E4049" s="1">
        <f>HOUR(US_Accidents_Dec20_updated3[[#This Row],[Start_Time]])</f>
        <v>10</v>
      </c>
      <c r="F4049" s="1">
        <f>MONTH(US_Accidents_Dec20_updated3[[#This Row],[Start_Time]])</f>
        <v>5</v>
      </c>
      <c r="G4049" s="1" t="s">
        <v>51</v>
      </c>
      <c r="H4049" s="1" t="s">
        <v>556</v>
      </c>
      <c r="I4049">
        <v>10</v>
      </c>
      <c r="J4049">
        <v>7</v>
      </c>
      <c r="K4049">
        <v>0</v>
      </c>
      <c r="L4049" s="1" t="s">
        <v>819</v>
      </c>
      <c r="N4049"/>
      <c r="O4049"/>
    </row>
    <row r="4050" spans="1:15" x14ac:dyDescent="0.25">
      <c r="A4050">
        <v>39.959145999999997</v>
      </c>
      <c r="B4050">
        <v>-105.16927</v>
      </c>
      <c r="C4050">
        <v>3</v>
      </c>
      <c r="D4050" s="2" t="d">
        <v>2019-05-17T14:35:16.99999971315264600</v>
      </c>
      <c r="E4050" s="1">
        <f>HOUR(US_Accidents_Dec20_updated3[[#This Row],[Start_Time]])</f>
        <v>14</v>
      </c>
      <c r="F4050" s="1">
        <f>MONTH(US_Accidents_Dec20_updated3[[#This Row],[Start_Time]])</f>
        <v>5</v>
      </c>
      <c r="G4050" s="1" t="s">
        <v>51</v>
      </c>
      <c r="H4050" s="1" t="s">
        <v>732</v>
      </c>
      <c r="I4050">
        <v>10</v>
      </c>
      <c r="J4050">
        <v>22</v>
      </c>
      <c r="K4050">
        <v>0</v>
      </c>
      <c r="L4050" s="1" t="s">
        <v>1210</v>
      </c>
      <c r="N4050"/>
      <c r="O4050"/>
    </row>
    <row r="4051" spans="1:15" x14ac:dyDescent="0.25">
      <c r="A4051">
        <v>39.802410000000002</v>
      </c>
      <c r="B4051">
        <v>-105.02003999999999</v>
      </c>
      <c r="C4051">
        <v>3</v>
      </c>
      <c r="D4051" s="2" t="d">
        <v>2019-05-17T15:43:27.99999986775219525</v>
      </c>
      <c r="E4051" s="1">
        <f>HOUR(US_Accidents_Dec20_updated3[[#This Row],[Start_Time]])</f>
        <v>15</v>
      </c>
      <c r="F4051" s="1">
        <f>MONTH(US_Accidents_Dec20_updated3[[#This Row],[Start_Time]])</f>
        <v>5</v>
      </c>
      <c r="G4051" s="1" t="s">
        <v>51</v>
      </c>
      <c r="H4051" s="1" t="s">
        <v>477</v>
      </c>
      <c r="I4051">
        <v>10</v>
      </c>
      <c r="J4051">
        <v>16</v>
      </c>
      <c r="K4051">
        <v>0</v>
      </c>
      <c r="L4051" s="1" t="s">
        <v>819</v>
      </c>
      <c r="N4051"/>
      <c r="O4051"/>
    </row>
    <row r="4052" spans="1:15" x14ac:dyDescent="0.25">
      <c r="A4052">
        <v>39.66075</v>
      </c>
      <c r="B4052">
        <v>-104.83926</v>
      </c>
      <c r="C4052">
        <v>2</v>
      </c>
      <c r="D4052" s="2" t="d">
        <v>2019-05-17T17:38:14.000000227242708075</v>
      </c>
      <c r="E4052" s="1">
        <f>HOUR(US_Accidents_Dec20_updated3[[#This Row],[Start_Time]])</f>
        <v>17</v>
      </c>
      <c r="F4052" s="1">
        <f>MONTH(US_Accidents_Dec20_updated3[[#This Row],[Start_Time]])</f>
        <v>5</v>
      </c>
      <c r="G4052" s="1" t="s">
        <v>51</v>
      </c>
      <c r="H4052" s="1" t="s">
        <v>9087</v>
      </c>
      <c r="I4052">
        <v>10</v>
      </c>
      <c r="J4052">
        <v>22</v>
      </c>
      <c r="K4052">
        <v>0</v>
      </c>
      <c r="L4052" s="1" t="s">
        <v>1208</v>
      </c>
      <c r="N4052"/>
      <c r="O4052"/>
    </row>
    <row r="4053" spans="1:15" x14ac:dyDescent="0.25">
      <c r="A4053">
        <v>39.78313</v>
      </c>
      <c r="B4053">
        <v>-105.00687000000001</v>
      </c>
      <c r="C4053">
        <v>3</v>
      </c>
      <c r="D4053" s="2" t="d">
        <v>2019-05-17T19:47:13.00000007729977125</v>
      </c>
      <c r="E4053" s="1">
        <f>HOUR(US_Accidents_Dec20_updated3[[#This Row],[Start_Time]])</f>
        <v>19</v>
      </c>
      <c r="F4053" s="1">
        <f>MONTH(US_Accidents_Dec20_updated3[[#This Row],[Start_Time]])</f>
        <v>5</v>
      </c>
      <c r="G4053" s="1" t="s">
        <v>51</v>
      </c>
      <c r="H4053" s="1" t="s">
        <v>352</v>
      </c>
      <c r="I4053">
        <v>30</v>
      </c>
      <c r="J4053">
        <v>7</v>
      </c>
      <c r="K4053">
        <v>0</v>
      </c>
      <c r="L4053" s="1" t="s">
        <v>1246</v>
      </c>
      <c r="N4053"/>
      <c r="O4053"/>
    </row>
    <row r="4054" spans="1:15" x14ac:dyDescent="0.25">
      <c r="A4054">
        <v>39.712048000000003</v>
      </c>
      <c r="B4054">
        <v>-104.999689</v>
      </c>
      <c r="C4054">
        <v>3</v>
      </c>
      <c r="D4054" s="2" t="d">
        <v>2019-05-17T22:49:26.99999996926635300</v>
      </c>
      <c r="E4054" s="1">
        <f>HOUR(US_Accidents_Dec20_updated3[[#This Row],[Start_Time]])</f>
        <v>22</v>
      </c>
      <c r="F4054" s="1">
        <f>MONTH(US_Accidents_Dec20_updated3[[#This Row],[Start_Time]])</f>
        <v>5</v>
      </c>
      <c r="G4054" s="1" t="s">
        <v>53</v>
      </c>
      <c r="H4054" s="1" t="s">
        <v>486</v>
      </c>
      <c r="I4054">
        <v>10</v>
      </c>
      <c r="J4054">
        <v>10</v>
      </c>
      <c r="K4054">
        <v>0</v>
      </c>
      <c r="L4054" s="1" t="s">
        <v>1068</v>
      </c>
      <c r="N4054"/>
      <c r="O4054"/>
    </row>
    <row r="4055" spans="1:15" x14ac:dyDescent="0.25">
      <c r="A4055">
        <v>39.839370000000002</v>
      </c>
      <c r="B4055">
        <v>-105.03492900000001</v>
      </c>
      <c r="C4055">
        <v>3</v>
      </c>
      <c r="D4055" s="2" t="d">
        <v>2019-05-18T08:13:27.0000002626329675</v>
      </c>
      <c r="E4055" s="1">
        <f>HOUR(US_Accidents_Dec20_updated3[[#This Row],[Start_Time]])</f>
        <v>8</v>
      </c>
      <c r="F4055" s="1">
        <f>MONTH(US_Accidents_Dec20_updated3[[#This Row],[Start_Time]])</f>
        <v>5</v>
      </c>
      <c r="G4055" s="1" t="s">
        <v>51</v>
      </c>
      <c r="H4055" s="1" t="s">
        <v>572</v>
      </c>
      <c r="I4055">
        <v>10</v>
      </c>
      <c r="J4055">
        <v>0</v>
      </c>
      <c r="K4055">
        <v>0</v>
      </c>
      <c r="L4055" s="1" t="s">
        <v>819</v>
      </c>
      <c r="N4055"/>
      <c r="O4055"/>
    </row>
    <row r="4056" spans="1:15" x14ac:dyDescent="0.25">
      <c r="A4056">
        <v>39.778530000000003</v>
      </c>
      <c r="B4056">
        <v>-104.89713999999999</v>
      </c>
      <c r="C4056">
        <v>3</v>
      </c>
      <c r="D4056" s="2" t="d">
        <v>2019-05-18T08:35:13.00000003539025875</v>
      </c>
      <c r="E4056" s="1">
        <f>HOUR(US_Accidents_Dec20_updated3[[#This Row],[Start_Time]])</f>
        <v>8</v>
      </c>
      <c r="F4056" s="1">
        <f>MONTH(US_Accidents_Dec20_updated3[[#This Row],[Start_Time]])</f>
        <v>5</v>
      </c>
      <c r="G4056" s="1" t="s">
        <v>51</v>
      </c>
      <c r="H4056" s="1" t="s">
        <v>820</v>
      </c>
      <c r="I4056">
        <v>10</v>
      </c>
      <c r="J4056">
        <v>9</v>
      </c>
      <c r="K4056">
        <v>0</v>
      </c>
      <c r="L4056" s="1" t="s">
        <v>819</v>
      </c>
      <c r="N4056"/>
      <c r="O4056"/>
    </row>
    <row r="4057" spans="1:15" x14ac:dyDescent="0.25">
      <c r="A4057">
        <v>40.386397000000002</v>
      </c>
      <c r="B4057">
        <v>-104.99325</v>
      </c>
      <c r="C4057">
        <v>3</v>
      </c>
      <c r="D4057" s="2" t="d">
        <v>2019-05-18T09:50:58.00000007729977125</v>
      </c>
      <c r="E4057" s="1">
        <f>HOUR(US_Accidents_Dec20_updated3[[#This Row],[Start_Time]])</f>
        <v>9</v>
      </c>
      <c r="F4057" s="1">
        <f>MONTH(US_Accidents_Dec20_updated3[[#This Row],[Start_Time]])</f>
        <v>5</v>
      </c>
      <c r="G4057" s="1" t="s">
        <v>51</v>
      </c>
      <c r="H4057" s="1" t="s">
        <v>445</v>
      </c>
      <c r="I4057">
        <v>10</v>
      </c>
      <c r="J4057">
        <v>3</v>
      </c>
      <c r="K4057">
        <v>0</v>
      </c>
      <c r="L4057" s="1" t="s">
        <v>966</v>
      </c>
      <c r="N4057"/>
      <c r="O4057"/>
    </row>
    <row r="4058" spans="1:15" x14ac:dyDescent="0.25">
      <c r="A4058">
        <v>39.900221000000002</v>
      </c>
      <c r="B4058">
        <v>-104.988178</v>
      </c>
      <c r="C4058">
        <v>3</v>
      </c>
      <c r="D4058" s="2" t="d">
        <v>2019-05-18T10:37:27.00000013690441650</v>
      </c>
      <c r="E4058" s="1">
        <f>HOUR(US_Accidents_Dec20_updated3[[#This Row],[Start_Time]])</f>
        <v>10</v>
      </c>
      <c r="F4058" s="1">
        <f>MONTH(US_Accidents_Dec20_updated3[[#This Row],[Start_Time]])</f>
        <v>5</v>
      </c>
      <c r="G4058" s="1" t="s">
        <v>51</v>
      </c>
      <c r="H4058" s="1" t="s">
        <v>442</v>
      </c>
      <c r="I4058">
        <v>10</v>
      </c>
      <c r="J4058">
        <v>9</v>
      </c>
      <c r="K4058">
        <v>0</v>
      </c>
      <c r="L4058" s="1" t="s">
        <v>819</v>
      </c>
      <c r="N4058"/>
      <c r="O4058"/>
    </row>
    <row r="4059" spans="1:15" x14ac:dyDescent="0.25">
      <c r="A4059">
        <v>39.289594999999998</v>
      </c>
      <c r="B4059">
        <v>-104.89533900000001</v>
      </c>
      <c r="C4059">
        <v>3</v>
      </c>
      <c r="D4059" s="2" t="d">
        <v>2019-05-18T12:13:27.00000005308538475</v>
      </c>
      <c r="E4059" s="1">
        <f>HOUR(US_Accidents_Dec20_updated3[[#This Row],[Start_Time]])</f>
        <v>12</v>
      </c>
      <c r="F4059" s="1">
        <f>MONTH(US_Accidents_Dec20_updated3[[#This Row],[Start_Time]])</f>
        <v>5</v>
      </c>
      <c r="G4059" s="1" t="s">
        <v>51</v>
      </c>
      <c r="H4059" s="1" t="s">
        <v>399</v>
      </c>
      <c r="I4059">
        <v>10</v>
      </c>
      <c r="J4059">
        <v>13</v>
      </c>
      <c r="K4059">
        <v>0</v>
      </c>
      <c r="L4059" s="1" t="s">
        <v>966</v>
      </c>
      <c r="N4059"/>
      <c r="O4059"/>
    </row>
    <row r="4060" spans="1:15" x14ac:dyDescent="0.25">
      <c r="A4060">
        <v>39.946449000000001</v>
      </c>
      <c r="B4060">
        <v>-104.98804</v>
      </c>
      <c r="C4060">
        <v>3</v>
      </c>
      <c r="D4060" s="2" t="d">
        <v>2019-05-18T12:13:27.00000005308538475</v>
      </c>
      <c r="E4060" s="1">
        <f>HOUR(US_Accidents_Dec20_updated3[[#This Row],[Start_Time]])</f>
        <v>12</v>
      </c>
      <c r="F4060" s="1">
        <f>MONTH(US_Accidents_Dec20_updated3[[#This Row],[Start_Time]])</f>
        <v>5</v>
      </c>
      <c r="G4060" s="1" t="s">
        <v>51</v>
      </c>
      <c r="H4060" s="1" t="s">
        <v>462</v>
      </c>
      <c r="I4060">
        <v>10</v>
      </c>
      <c r="J4060">
        <v>6</v>
      </c>
      <c r="K4060">
        <v>0</v>
      </c>
      <c r="L4060" s="1" t="s">
        <v>966</v>
      </c>
      <c r="N4060"/>
      <c r="O4060"/>
    </row>
    <row r="4061" spans="1:15" x14ac:dyDescent="0.25">
      <c r="A4061">
        <v>39.900221000000002</v>
      </c>
      <c r="B4061">
        <v>-104.988178</v>
      </c>
      <c r="C4061">
        <v>3</v>
      </c>
      <c r="D4061" s="2" t="d">
        <v>2019-05-18T12:19:26.99999996926635300</v>
      </c>
      <c r="E4061" s="1">
        <f>HOUR(US_Accidents_Dec20_updated3[[#This Row],[Start_Time]])</f>
        <v>12</v>
      </c>
      <c r="F4061" s="1">
        <f>MONTH(US_Accidents_Dec20_updated3[[#This Row],[Start_Time]])</f>
        <v>5</v>
      </c>
      <c r="G4061" s="1" t="s">
        <v>51</v>
      </c>
      <c r="H4061" s="1" t="s">
        <v>442</v>
      </c>
      <c r="I4061">
        <v>10</v>
      </c>
      <c r="J4061">
        <v>12</v>
      </c>
      <c r="K4061">
        <v>0</v>
      </c>
      <c r="L4061" s="1" t="s">
        <v>819</v>
      </c>
      <c r="N4061"/>
      <c r="O4061"/>
    </row>
    <row r="4062" spans="1:15" x14ac:dyDescent="0.25">
      <c r="A4062">
        <v>40.605348999999997</v>
      </c>
      <c r="B4062">
        <v>-105.00158</v>
      </c>
      <c r="C4062">
        <v>3</v>
      </c>
      <c r="D4062" s="2" t="d">
        <v>2019-05-18T12:14:59.00000018533318950</v>
      </c>
      <c r="E4062" s="1">
        <f>HOUR(US_Accidents_Dec20_updated3[[#This Row],[Start_Time]])</f>
        <v>12</v>
      </c>
      <c r="F4062" s="1">
        <f>MONTH(US_Accidents_Dec20_updated3[[#This Row],[Start_Time]])</f>
        <v>5</v>
      </c>
      <c r="G4062" s="1" t="s">
        <v>51</v>
      </c>
      <c r="H4062" s="1" t="s">
        <v>652</v>
      </c>
      <c r="I4062">
        <v>10</v>
      </c>
      <c r="J4062">
        <v>6</v>
      </c>
      <c r="K4062">
        <v>0</v>
      </c>
      <c r="L4062" s="1" t="s">
        <v>50</v>
      </c>
      <c r="N4062"/>
      <c r="O4062"/>
    </row>
    <row r="4063" spans="1:15" x14ac:dyDescent="0.25">
      <c r="A4063">
        <v>39.183886000000001</v>
      </c>
      <c r="B4063">
        <v>-104.85037</v>
      </c>
      <c r="C4063">
        <v>3</v>
      </c>
      <c r="D4063" s="2" t="d">
        <v>2019-05-18T12:26:59.00000001769512600</v>
      </c>
      <c r="E4063" s="1">
        <f>HOUR(US_Accidents_Dec20_updated3[[#This Row],[Start_Time]])</f>
        <v>12</v>
      </c>
      <c r="F4063" s="1">
        <f>MONTH(US_Accidents_Dec20_updated3[[#This Row],[Start_Time]])</f>
        <v>5</v>
      </c>
      <c r="G4063" s="1" t="s">
        <v>51</v>
      </c>
      <c r="H4063" s="1" t="s">
        <v>402</v>
      </c>
      <c r="I4063">
        <v>10</v>
      </c>
      <c r="J4063">
        <v>12</v>
      </c>
      <c r="K4063">
        <v>0</v>
      </c>
      <c r="L4063" s="1" t="s">
        <v>966</v>
      </c>
      <c r="N4063"/>
      <c r="O4063"/>
    </row>
    <row r="4064" spans="1:15" x14ac:dyDescent="0.25">
      <c r="A4064">
        <v>39.825524999999999</v>
      </c>
      <c r="B4064">
        <v>-104.98286</v>
      </c>
      <c r="C4064">
        <v>3</v>
      </c>
      <c r="D4064" s="2" t="d">
        <v>2019-05-18T13:19:26.999999759718775650</v>
      </c>
      <c r="E4064" s="1">
        <f>HOUR(US_Accidents_Dec20_updated3[[#This Row],[Start_Time]])</f>
        <v>13</v>
      </c>
      <c r="F4064" s="1">
        <f>MONTH(US_Accidents_Dec20_updated3[[#This Row],[Start_Time]])</f>
        <v>5</v>
      </c>
      <c r="G4064" s="1" t="s">
        <v>51</v>
      </c>
      <c r="H4064" s="1" t="s">
        <v>733</v>
      </c>
      <c r="I4064">
        <v>10</v>
      </c>
      <c r="J4064">
        <v>12</v>
      </c>
      <c r="K4064">
        <v>0</v>
      </c>
      <c r="L4064" s="1" t="s">
        <v>819</v>
      </c>
      <c r="N4064"/>
      <c r="O4064"/>
    </row>
    <row r="4065" spans="1:15" x14ac:dyDescent="0.25">
      <c r="A4065">
        <v>39.630034999999999</v>
      </c>
      <c r="B4065">
        <v>-104.905278</v>
      </c>
      <c r="C4065">
        <v>3</v>
      </c>
      <c r="D4065" s="2" t="d">
        <v>2019-05-18T13:35:13.9999998500570625</v>
      </c>
      <c r="E4065" s="1">
        <f>HOUR(US_Accidents_Dec20_updated3[[#This Row],[Start_Time]])</f>
        <v>13</v>
      </c>
      <c r="F4065" s="1">
        <f>MONTH(US_Accidents_Dec20_updated3[[#This Row],[Start_Time]])</f>
        <v>5</v>
      </c>
      <c r="G4065" s="1" t="s">
        <v>51</v>
      </c>
      <c r="H4065" s="1" t="s">
        <v>221</v>
      </c>
      <c r="I4065">
        <v>10</v>
      </c>
      <c r="J4065">
        <v>6</v>
      </c>
      <c r="K4065">
        <v>0</v>
      </c>
      <c r="L4065" s="1" t="s">
        <v>819</v>
      </c>
      <c r="N4065"/>
      <c r="O4065"/>
    </row>
    <row r="4066" spans="1:15" x14ac:dyDescent="0.25">
      <c r="A4066">
        <v>39.835804000000003</v>
      </c>
      <c r="B4066">
        <v>-105.024092</v>
      </c>
      <c r="C4066">
        <v>3</v>
      </c>
      <c r="D4066" s="2" t="d">
        <v>2019-05-18T14:02:57.99999970011413175</v>
      </c>
      <c r="E4066" s="1">
        <f>HOUR(US_Accidents_Dec20_updated3[[#This Row],[Start_Time]])</f>
        <v>14</v>
      </c>
      <c r="F4066" s="1">
        <f>MONTH(US_Accidents_Dec20_updated3[[#This Row],[Start_Time]])</f>
        <v>5</v>
      </c>
      <c r="G4066" s="1" t="s">
        <v>51</v>
      </c>
      <c r="H4066" s="1" t="s">
        <v>105</v>
      </c>
      <c r="I4066">
        <v>10</v>
      </c>
      <c r="J4066">
        <v>6</v>
      </c>
      <c r="K4066">
        <v>0</v>
      </c>
      <c r="L4066" s="1" t="s">
        <v>1204</v>
      </c>
      <c r="N4066"/>
      <c r="O4066"/>
    </row>
    <row r="4067" spans="1:15" x14ac:dyDescent="0.25">
      <c r="A4067">
        <v>37.462950999999997</v>
      </c>
      <c r="B4067">
        <v>-104.65819999999999</v>
      </c>
      <c r="C4067">
        <v>3</v>
      </c>
      <c r="D4067" s="2" t="d">
        <v>2019-05-18T17:17:13.00000028684735400</v>
      </c>
      <c r="E4067" s="1">
        <f>HOUR(US_Accidents_Dec20_updated3[[#This Row],[Start_Time]])</f>
        <v>17</v>
      </c>
      <c r="F4067" s="1">
        <f>MONTH(US_Accidents_Dec20_updated3[[#This Row],[Start_Time]])</f>
        <v>5</v>
      </c>
      <c r="G4067" s="1" t="s">
        <v>51</v>
      </c>
      <c r="H4067" s="1" t="s">
        <v>2044</v>
      </c>
      <c r="J4067">
        <v>23</v>
      </c>
      <c r="K4067">
        <v>0</v>
      </c>
      <c r="L4067" s="1" t="s">
        <v>1212</v>
      </c>
      <c r="N4067"/>
      <c r="O4067"/>
    </row>
    <row r="4068" spans="1:15" x14ac:dyDescent="0.25">
      <c r="A4068">
        <v>39.566223999999998</v>
      </c>
      <c r="B4068">
        <v>-104.87241899999999</v>
      </c>
      <c r="C4068">
        <v>3</v>
      </c>
      <c r="D4068" s="2" t="d">
        <v>2019-05-18T15:25:26.99999988544732125</v>
      </c>
      <c r="E4068" s="1">
        <f>HOUR(US_Accidents_Dec20_updated3[[#This Row],[Start_Time]])</f>
        <v>15</v>
      </c>
      <c r="F4068" s="1">
        <f>MONTH(US_Accidents_Dec20_updated3[[#This Row],[Start_Time]])</f>
        <v>5</v>
      </c>
      <c r="G4068" s="1" t="s">
        <v>51</v>
      </c>
      <c r="H4068" s="1" t="s">
        <v>562</v>
      </c>
      <c r="I4068">
        <v>10</v>
      </c>
      <c r="J4068">
        <v>14</v>
      </c>
      <c r="K4068">
        <v>0</v>
      </c>
      <c r="L4068" s="1" t="s">
        <v>819</v>
      </c>
      <c r="N4068"/>
      <c r="O4068"/>
    </row>
    <row r="4069" spans="1:15" x14ac:dyDescent="0.25">
      <c r="A4069">
        <v>39.712048000000003</v>
      </c>
      <c r="B4069">
        <v>-104.999689</v>
      </c>
      <c r="C4069">
        <v>3</v>
      </c>
      <c r="D4069" s="2" t="d">
        <v>2019-05-18T15:38:58.00000024493783475</v>
      </c>
      <c r="E4069" s="1">
        <f>HOUR(US_Accidents_Dec20_updated3[[#This Row],[Start_Time]])</f>
        <v>15</v>
      </c>
      <c r="F4069" s="1">
        <f>MONTH(US_Accidents_Dec20_updated3[[#This Row],[Start_Time]])</f>
        <v>5</v>
      </c>
      <c r="G4069" s="1" t="s">
        <v>51</v>
      </c>
      <c r="H4069" s="1" t="s">
        <v>486</v>
      </c>
      <c r="I4069">
        <v>10</v>
      </c>
      <c r="J4069">
        <v>14</v>
      </c>
      <c r="K4069">
        <v>0</v>
      </c>
      <c r="L4069" s="1" t="s">
        <v>819</v>
      </c>
      <c r="N4069"/>
      <c r="O4069"/>
    </row>
    <row r="4070" spans="1:15" x14ac:dyDescent="0.25">
      <c r="A4070">
        <v>39.630034999999999</v>
      </c>
      <c r="B4070">
        <v>-104.905278</v>
      </c>
      <c r="C4070">
        <v>3</v>
      </c>
      <c r="D4070" s="2" t="d">
        <v>2019-05-18T17:02:57.99999970011413175</v>
      </c>
      <c r="E4070" s="1">
        <f>HOUR(US_Accidents_Dec20_updated3[[#This Row],[Start_Time]])</f>
        <v>17</v>
      </c>
      <c r="F4070" s="1">
        <f>MONTH(US_Accidents_Dec20_updated3[[#This Row],[Start_Time]])</f>
        <v>5</v>
      </c>
      <c r="G4070" s="1" t="s">
        <v>51</v>
      </c>
      <c r="H4070" s="1" t="s">
        <v>221</v>
      </c>
      <c r="I4070">
        <v>10</v>
      </c>
      <c r="J4070">
        <v>16</v>
      </c>
      <c r="K4070">
        <v>0</v>
      </c>
      <c r="L4070" s="1" t="s">
        <v>819</v>
      </c>
      <c r="N4070"/>
      <c r="O4070"/>
    </row>
    <row r="4071" spans="1:15" x14ac:dyDescent="0.25">
      <c r="A4071">
        <v>39.811157999999999</v>
      </c>
      <c r="B4071">
        <v>-104.99599499999999</v>
      </c>
      <c r="C4071">
        <v>3</v>
      </c>
      <c r="D4071" s="2" t="d">
        <v>2019-05-18T16:31:27.00000022072344825</v>
      </c>
      <c r="E4071" s="1">
        <f>HOUR(US_Accidents_Dec20_updated3[[#This Row],[Start_Time]])</f>
        <v>16</v>
      </c>
      <c r="F4071" s="1">
        <f>MONTH(US_Accidents_Dec20_updated3[[#This Row],[Start_Time]])</f>
        <v>5</v>
      </c>
      <c r="G4071" s="1" t="s">
        <v>51</v>
      </c>
      <c r="H4071" s="1" t="s">
        <v>752</v>
      </c>
      <c r="I4071">
        <v>60</v>
      </c>
      <c r="J4071">
        <v>6</v>
      </c>
      <c r="K4071">
        <v>0</v>
      </c>
      <c r="L4071" s="1" t="s">
        <v>819</v>
      </c>
      <c r="N4071"/>
      <c r="O4071"/>
    </row>
    <row r="4072" spans="1:15" x14ac:dyDescent="0.25">
      <c r="A4072">
        <v>39.825524999999999</v>
      </c>
      <c r="B4072">
        <v>-104.98286</v>
      </c>
      <c r="C4072">
        <v>3</v>
      </c>
      <c r="D4072" s="2" t="d">
        <v>2019-05-18T16:50:57.99999986775219525</v>
      </c>
      <c r="E4072" s="1">
        <f>HOUR(US_Accidents_Dec20_updated3[[#This Row],[Start_Time]])</f>
        <v>16</v>
      </c>
      <c r="F4072" s="1">
        <f>MONTH(US_Accidents_Dec20_updated3[[#This Row],[Start_Time]])</f>
        <v>5</v>
      </c>
      <c r="G4072" s="1" t="s">
        <v>51</v>
      </c>
      <c r="H4072" s="1" t="s">
        <v>733</v>
      </c>
      <c r="I4072">
        <v>60</v>
      </c>
      <c r="J4072">
        <v>6</v>
      </c>
      <c r="K4072">
        <v>0</v>
      </c>
      <c r="L4072" s="1" t="s">
        <v>819</v>
      </c>
      <c r="N4072"/>
      <c r="O4072"/>
    </row>
    <row r="4073" spans="1:15" x14ac:dyDescent="0.25">
      <c r="A4073">
        <v>39.486624999999997</v>
      </c>
      <c r="B4073">
        <v>-104.87264999999999</v>
      </c>
      <c r="C4073">
        <v>3</v>
      </c>
      <c r="D4073" s="2" t="d">
        <v>2019-05-18T18:50:56.99999984353780875</v>
      </c>
      <c r="E4073" s="1">
        <f>HOUR(US_Accidents_Dec20_updated3[[#This Row],[Start_Time]])</f>
        <v>18</v>
      </c>
      <c r="F4073" s="1">
        <f>MONTH(US_Accidents_Dec20_updated3[[#This Row],[Start_Time]])</f>
        <v>5</v>
      </c>
      <c r="G4073" s="1" t="s">
        <v>51</v>
      </c>
      <c r="H4073" s="1" t="s">
        <v>461</v>
      </c>
      <c r="I4073">
        <v>10</v>
      </c>
      <c r="J4073">
        <v>7</v>
      </c>
      <c r="K4073">
        <v>0</v>
      </c>
      <c r="L4073" s="1" t="s">
        <v>819</v>
      </c>
      <c r="N4073"/>
      <c r="O4073"/>
    </row>
    <row r="4074" spans="1:15" x14ac:dyDescent="0.25">
      <c r="A4074">
        <v>39.451230000000002</v>
      </c>
      <c r="B4074">
        <v>-104.87572</v>
      </c>
      <c r="C4074">
        <v>3</v>
      </c>
      <c r="D4074" s="2" t="d">
        <v>2019-05-19T05:26:56.999999759718775650</v>
      </c>
      <c r="E4074" s="1">
        <f>HOUR(US_Accidents_Dec20_updated3[[#This Row],[Start_Time]])</f>
        <v>5</v>
      </c>
      <c r="F4074" s="1">
        <f>MONTH(US_Accidents_Dec20_updated3[[#This Row],[Start_Time]])</f>
        <v>5</v>
      </c>
      <c r="G4074" s="1" t="s">
        <v>51</v>
      </c>
      <c r="H4074" s="1" t="s">
        <v>479</v>
      </c>
      <c r="I4074">
        <v>10</v>
      </c>
      <c r="J4074">
        <v>7</v>
      </c>
      <c r="K4074">
        <v>0</v>
      </c>
      <c r="L4074" s="1" t="s">
        <v>966</v>
      </c>
      <c r="N4074"/>
      <c r="O4074"/>
    </row>
    <row r="4075" spans="1:15" x14ac:dyDescent="0.25">
      <c r="A4075">
        <v>39.093961999999998</v>
      </c>
      <c r="B4075">
        <v>-104.862951</v>
      </c>
      <c r="C4075">
        <v>3</v>
      </c>
      <c r="D4075" s="2" t="d">
        <v>2019-05-19T12:44:58.00000016111880300</v>
      </c>
      <c r="E4075" s="1">
        <f>HOUR(US_Accidents_Dec20_updated3[[#This Row],[Start_Time]])</f>
        <v>12</v>
      </c>
      <c r="F4075" s="1">
        <f>MONTH(US_Accidents_Dec20_updated3[[#This Row],[Start_Time]])</f>
        <v>5</v>
      </c>
      <c r="G4075" s="1" t="s">
        <v>51</v>
      </c>
      <c r="H4075" s="1" t="s">
        <v>402</v>
      </c>
      <c r="I4075">
        <v>10</v>
      </c>
      <c r="J4075">
        <v>13</v>
      </c>
      <c r="K4075">
        <v>0</v>
      </c>
      <c r="L4075" s="1" t="s">
        <v>819</v>
      </c>
      <c r="N4075"/>
      <c r="O4075"/>
    </row>
    <row r="4076" spans="1:15" x14ac:dyDescent="0.25">
      <c r="A4076">
        <v>39.113239</v>
      </c>
      <c r="B4076">
        <v>-104.86538299999999</v>
      </c>
      <c r="C4076">
        <v>3</v>
      </c>
      <c r="D4076" s="2" t="d">
        <v>2019-05-19T12:56:57.999999993480742200</v>
      </c>
      <c r="E4076" s="1">
        <f>HOUR(US_Accidents_Dec20_updated3[[#This Row],[Start_Time]])</f>
        <v>12</v>
      </c>
      <c r="F4076" s="1">
        <f>MONTH(US_Accidents_Dec20_updated3[[#This Row],[Start_Time]])</f>
        <v>5</v>
      </c>
      <c r="G4076" s="1" t="s">
        <v>51</v>
      </c>
      <c r="H4076" s="1" t="s">
        <v>402</v>
      </c>
      <c r="I4076">
        <v>10</v>
      </c>
      <c r="J4076">
        <v>16</v>
      </c>
      <c r="K4076">
        <v>0</v>
      </c>
      <c r="L4076" s="1" t="s">
        <v>966</v>
      </c>
      <c r="N4076"/>
      <c r="O4076"/>
    </row>
    <row r="4077" spans="1:15" x14ac:dyDescent="0.25">
      <c r="A4077">
        <v>39.771329999999999</v>
      </c>
      <c r="B4077">
        <v>-104.99073</v>
      </c>
      <c r="C4077">
        <v>3</v>
      </c>
      <c r="D4077" s="2" t="d">
        <v>2019-05-19T13:19:26.999999759718775650</v>
      </c>
      <c r="E4077" s="1">
        <f>HOUR(US_Accidents_Dec20_updated3[[#This Row],[Start_Time]])</f>
        <v>13</v>
      </c>
      <c r="F4077" s="1">
        <f>MONTH(US_Accidents_Dec20_updated3[[#This Row],[Start_Time]])</f>
        <v>5</v>
      </c>
      <c r="G4077" s="1" t="s">
        <v>51</v>
      </c>
      <c r="H4077" s="1" t="s">
        <v>366</v>
      </c>
      <c r="I4077">
        <v>25</v>
      </c>
      <c r="J4077">
        <v>10</v>
      </c>
      <c r="K4077">
        <v>0</v>
      </c>
      <c r="L4077" s="1" t="s">
        <v>819</v>
      </c>
      <c r="N4077"/>
      <c r="O4077"/>
    </row>
    <row r="4078" spans="1:15" x14ac:dyDescent="0.25">
      <c r="A4078">
        <v>39.900221000000002</v>
      </c>
      <c r="B4078">
        <v>-104.988178</v>
      </c>
      <c r="C4078">
        <v>3</v>
      </c>
      <c r="D4078" s="2" t="d">
        <v>2019-05-19T13:50:57.0000002626329675</v>
      </c>
      <c r="E4078" s="1">
        <f>HOUR(US_Accidents_Dec20_updated3[[#This Row],[Start_Time]])</f>
        <v>13</v>
      </c>
      <c r="F4078" s="1">
        <f>MONTH(US_Accidents_Dec20_updated3[[#This Row],[Start_Time]])</f>
        <v>5</v>
      </c>
      <c r="G4078" s="1" t="s">
        <v>51</v>
      </c>
      <c r="H4078" s="1" t="s">
        <v>442</v>
      </c>
      <c r="I4078">
        <v>25</v>
      </c>
      <c r="J4078">
        <v>12</v>
      </c>
      <c r="K4078">
        <v>0</v>
      </c>
      <c r="L4078" s="1" t="s">
        <v>966</v>
      </c>
      <c r="N4078"/>
      <c r="O4078"/>
    </row>
    <row r="4079" spans="1:15" x14ac:dyDescent="0.25">
      <c r="A4079">
        <v>39.067182000000003</v>
      </c>
      <c r="B4079">
        <v>-104.856601</v>
      </c>
      <c r="C4079">
        <v>3</v>
      </c>
      <c r="D4079" s="2" t="d">
        <v>2019-05-19T13:41:13.00000016111880300</v>
      </c>
      <c r="E4079" s="1">
        <f>HOUR(US_Accidents_Dec20_updated3[[#This Row],[Start_Time]])</f>
        <v>13</v>
      </c>
      <c r="F4079" s="1">
        <f>MONTH(US_Accidents_Dec20_updated3[[#This Row],[Start_Time]])</f>
        <v>5</v>
      </c>
      <c r="G4079" s="1" t="s">
        <v>51</v>
      </c>
      <c r="H4079" s="1" t="s">
        <v>471</v>
      </c>
      <c r="I4079">
        <v>10</v>
      </c>
      <c r="J4079">
        <v>20</v>
      </c>
      <c r="K4079">
        <v>0</v>
      </c>
      <c r="L4079" s="1" t="s">
        <v>966</v>
      </c>
      <c r="N4079"/>
      <c r="O4079"/>
    </row>
    <row r="4080" spans="1:15" x14ac:dyDescent="0.25">
      <c r="A4080">
        <v>39.751289</v>
      </c>
      <c r="B4080">
        <v>-105.01681000000001</v>
      </c>
      <c r="C4080">
        <v>3</v>
      </c>
      <c r="D4080" s="2" t="d">
        <v>2019-05-19T15:17:13.00000007729977125</v>
      </c>
      <c r="E4080" s="1">
        <f>HOUR(US_Accidents_Dec20_updated3[[#This Row],[Start_Time]])</f>
        <v>15</v>
      </c>
      <c r="F4080" s="1">
        <f>MONTH(US_Accidents_Dec20_updated3[[#This Row],[Start_Time]])</f>
        <v>5</v>
      </c>
      <c r="G4080" s="1" t="s">
        <v>51</v>
      </c>
      <c r="H4080" s="1" t="s">
        <v>582</v>
      </c>
      <c r="I4080">
        <v>30</v>
      </c>
      <c r="J4080">
        <v>13</v>
      </c>
      <c r="K4080">
        <v>0</v>
      </c>
      <c r="L4080" s="1" t="s">
        <v>819</v>
      </c>
      <c r="N4080"/>
      <c r="O4080"/>
    </row>
    <row r="4081" spans="1:15" x14ac:dyDescent="0.25">
      <c r="A4081">
        <v>40.605348999999997</v>
      </c>
      <c r="B4081">
        <v>-105.00158</v>
      </c>
      <c r="C4081">
        <v>3</v>
      </c>
      <c r="D4081" s="2" t="d">
        <v>2019-05-19T16:26:56.99999996926635300</v>
      </c>
      <c r="E4081" s="1">
        <f>HOUR(US_Accidents_Dec20_updated3[[#This Row],[Start_Time]])</f>
        <v>16</v>
      </c>
      <c r="F4081" s="1">
        <f>MONTH(US_Accidents_Dec20_updated3[[#This Row],[Start_Time]])</f>
        <v>5</v>
      </c>
      <c r="G4081" s="1" t="s">
        <v>51</v>
      </c>
      <c r="H4081" s="1" t="s">
        <v>652</v>
      </c>
      <c r="I4081">
        <v>10</v>
      </c>
      <c r="J4081">
        <v>5</v>
      </c>
      <c r="K4081">
        <v>0</v>
      </c>
      <c r="L4081" s="1" t="s">
        <v>966</v>
      </c>
      <c r="N4081"/>
      <c r="O4081"/>
    </row>
    <row r="4082" spans="1:15" x14ac:dyDescent="0.25">
      <c r="A4082">
        <v>39.779890000000002</v>
      </c>
      <c r="B4082">
        <v>-104.98579700000001</v>
      </c>
      <c r="C4082">
        <v>3</v>
      </c>
      <c r="D4082" s="2" t="d">
        <v>2019-05-19T17:44:57.00000013690441650</v>
      </c>
      <c r="E4082" s="1">
        <f>HOUR(US_Accidents_Dec20_updated3[[#This Row],[Start_Time]])</f>
        <v>17</v>
      </c>
      <c r="F4082" s="1">
        <f>MONTH(US_Accidents_Dec20_updated3[[#This Row],[Start_Time]])</f>
        <v>5</v>
      </c>
      <c r="G4082" s="1" t="s">
        <v>51</v>
      </c>
      <c r="H4082" s="1" t="s">
        <v>567</v>
      </c>
      <c r="I4082">
        <v>30</v>
      </c>
      <c r="J4082">
        <v>7</v>
      </c>
      <c r="K4082">
        <v>0</v>
      </c>
      <c r="L4082" s="1" t="s">
        <v>819</v>
      </c>
      <c r="N4082"/>
      <c r="O4082"/>
    </row>
    <row r="4083" spans="1:15" x14ac:dyDescent="0.25">
      <c r="A4083">
        <v>39.606169999999999</v>
      </c>
      <c r="B4083">
        <v>-104.89161</v>
      </c>
      <c r="C4083">
        <v>3</v>
      </c>
      <c r="D4083" s="2" t="d">
        <v>2019-05-19T17:29:11.99999988544732125</v>
      </c>
      <c r="E4083" s="1">
        <f>HOUR(US_Accidents_Dec20_updated3[[#This Row],[Start_Time]])</f>
        <v>17</v>
      </c>
      <c r="F4083" s="1">
        <f>MONTH(US_Accidents_Dec20_updated3[[#This Row],[Start_Time]])</f>
        <v>5</v>
      </c>
      <c r="G4083" s="1" t="s">
        <v>51</v>
      </c>
      <c r="H4083" s="1" t="s">
        <v>569</v>
      </c>
      <c r="I4083">
        <v>10</v>
      </c>
      <c r="J4083">
        <v>6</v>
      </c>
      <c r="K4083">
        <v>0</v>
      </c>
      <c r="L4083" s="1" t="s">
        <v>966</v>
      </c>
      <c r="N4083"/>
      <c r="O4083"/>
    </row>
    <row r="4084" spans="1:15" x14ac:dyDescent="0.25">
      <c r="A4084">
        <v>39.885438999999998</v>
      </c>
      <c r="B4084">
        <v>-104.98766999999999</v>
      </c>
      <c r="C4084">
        <v>3</v>
      </c>
      <c r="D4084" s="2" t="d">
        <v>2019-05-19T18:41:12.00000013690441650</v>
      </c>
      <c r="E4084" s="1">
        <f>HOUR(US_Accidents_Dec20_updated3[[#This Row],[Start_Time]])</f>
        <v>18</v>
      </c>
      <c r="F4084" s="1">
        <f>MONTH(US_Accidents_Dec20_updated3[[#This Row],[Start_Time]])</f>
        <v>5</v>
      </c>
      <c r="G4084" s="1" t="s">
        <v>51</v>
      </c>
      <c r="H4084" s="1" t="s">
        <v>442</v>
      </c>
      <c r="I4084">
        <v>30</v>
      </c>
      <c r="J4084">
        <v>13</v>
      </c>
      <c r="K4084">
        <v>0</v>
      </c>
      <c r="L4084" s="1" t="s">
        <v>819</v>
      </c>
      <c r="N4084"/>
      <c r="O4084"/>
    </row>
    <row r="4085" spans="1:15" x14ac:dyDescent="0.25">
      <c r="A4085">
        <v>39.630034999999999</v>
      </c>
      <c r="B4085">
        <v>-104.905278</v>
      </c>
      <c r="C4085">
        <v>3</v>
      </c>
      <c r="D4085" s="2" t="d">
        <v>2019-05-19T20:32:57.0000003045424800</v>
      </c>
      <c r="E4085" s="1">
        <f>HOUR(US_Accidents_Dec20_updated3[[#This Row],[Start_Time]])</f>
        <v>20</v>
      </c>
      <c r="F4085" s="1">
        <f>MONTH(US_Accidents_Dec20_updated3[[#This Row],[Start_Time]])</f>
        <v>5</v>
      </c>
      <c r="G4085" s="1" t="s">
        <v>51</v>
      </c>
      <c r="H4085" s="1" t="s">
        <v>221</v>
      </c>
      <c r="I4085">
        <v>10</v>
      </c>
      <c r="J4085">
        <v>8</v>
      </c>
      <c r="K4085">
        <v>0</v>
      </c>
      <c r="L4085" s="1" t="s">
        <v>966</v>
      </c>
      <c r="N4085"/>
      <c r="O4085"/>
    </row>
    <row r="4086" spans="1:15" x14ac:dyDescent="0.25">
      <c r="A4086">
        <v>39.531770000000002</v>
      </c>
      <c r="B4086">
        <v>-104.86793</v>
      </c>
      <c r="C4086">
        <v>3</v>
      </c>
      <c r="D4086" s="2" t="d">
        <v>2019-05-19T23:41:11.99999971780925775</v>
      </c>
      <c r="E4086" s="1">
        <f>HOUR(US_Accidents_Dec20_updated3[[#This Row],[Start_Time]])</f>
        <v>23</v>
      </c>
      <c r="F4086" s="1">
        <f>MONTH(US_Accidents_Dec20_updated3[[#This Row],[Start_Time]])</f>
        <v>5</v>
      </c>
      <c r="G4086" s="1" t="s">
        <v>53</v>
      </c>
      <c r="H4086" s="1" t="s">
        <v>573</v>
      </c>
      <c r="I4086">
        <v>10</v>
      </c>
      <c r="J4086">
        <v>5</v>
      </c>
      <c r="K4086">
        <v>0</v>
      </c>
      <c r="L4086" s="1" t="s">
        <v>966</v>
      </c>
      <c r="N4086"/>
      <c r="O4086"/>
    </row>
    <row r="4087" spans="1:15" x14ac:dyDescent="0.25">
      <c r="A4087">
        <v>39.530999999999999</v>
      </c>
      <c r="B4087">
        <v>-104.86785</v>
      </c>
      <c r="C4087">
        <v>4</v>
      </c>
      <c r="D4087" s="2" t="d">
        <v>2019-05-19T23:53:57.00000001117587225</v>
      </c>
      <c r="E4087" s="1">
        <f>HOUR(US_Accidents_Dec20_updated3[[#This Row],[Start_Time]])</f>
        <v>23</v>
      </c>
      <c r="F4087" s="1">
        <f>MONTH(US_Accidents_Dec20_updated3[[#This Row],[Start_Time]])</f>
        <v>5</v>
      </c>
      <c r="G4087" s="1" t="s">
        <v>53</v>
      </c>
      <c r="H4087" s="1" t="s">
        <v>2777</v>
      </c>
      <c r="I4087">
        <v>10</v>
      </c>
      <c r="J4087">
        <v>5</v>
      </c>
      <c r="K4087">
        <v>0</v>
      </c>
      <c r="L4087" s="1" t="s">
        <v>966</v>
      </c>
      <c r="N4087"/>
      <c r="O4087"/>
    </row>
    <row r="4088" spans="1:15" x14ac:dyDescent="0.25">
      <c r="A4088">
        <v>39.530999999999999</v>
      </c>
      <c r="B4088">
        <v>-104.86785</v>
      </c>
      <c r="C4088">
        <v>4</v>
      </c>
      <c r="D4088" s="2" t="d">
        <v>2019-05-20T00:34:26.999999759718775650</v>
      </c>
      <c r="E4088" s="1">
        <f>HOUR(US_Accidents_Dec20_updated3[[#This Row],[Start_Time]])</f>
        <v>0</v>
      </c>
      <c r="F4088" s="1">
        <f>MONTH(US_Accidents_Dec20_updated3[[#This Row],[Start_Time]])</f>
        <v>5</v>
      </c>
      <c r="G4088" s="1" t="s">
        <v>53</v>
      </c>
      <c r="H4088" s="1" t="s">
        <v>2779</v>
      </c>
      <c r="I4088">
        <v>10</v>
      </c>
      <c r="J4088">
        <v>8</v>
      </c>
      <c r="K4088">
        <v>0</v>
      </c>
      <c r="L4088" s="1" t="s">
        <v>966</v>
      </c>
      <c r="N4088"/>
      <c r="O4088"/>
    </row>
    <row r="4089" spans="1:15" x14ac:dyDescent="0.25">
      <c r="A4089">
        <v>38.845222</v>
      </c>
      <c r="B4089">
        <v>-104.83083000000001</v>
      </c>
      <c r="C4089">
        <v>4</v>
      </c>
      <c r="D4089" s="2" t="d">
        <v>2019-05-20T04:14:57.00000013690441650</v>
      </c>
      <c r="E4089" s="1">
        <f>HOUR(US_Accidents_Dec20_updated3[[#This Row],[Start_Time]])</f>
        <v>4</v>
      </c>
      <c r="F4089" s="1">
        <f>MONTH(US_Accidents_Dec20_updated3[[#This Row],[Start_Time]])</f>
        <v>5</v>
      </c>
      <c r="G4089" s="1" t="s">
        <v>53</v>
      </c>
      <c r="H4089" s="1" t="s">
        <v>2816</v>
      </c>
      <c r="I4089">
        <v>10</v>
      </c>
      <c r="J4089">
        <v>8</v>
      </c>
      <c r="K4089">
        <v>0</v>
      </c>
      <c r="L4089" s="1" t="s">
        <v>966</v>
      </c>
      <c r="N4089"/>
      <c r="O4089"/>
    </row>
    <row r="4090" spans="1:15" x14ac:dyDescent="0.25">
      <c r="A4090">
        <v>40.359789999999997</v>
      </c>
      <c r="B4090">
        <v>-104.98377000000001</v>
      </c>
      <c r="C4090">
        <v>3</v>
      </c>
      <c r="D4090" s="2" t="d">
        <v>2019-05-20T03:47:12.00000005308538475</v>
      </c>
      <c r="E4090" s="1">
        <f>HOUR(US_Accidents_Dec20_updated3[[#This Row],[Start_Time]])</f>
        <v>3</v>
      </c>
      <c r="F4090" s="1">
        <f>MONTH(US_Accidents_Dec20_updated3[[#This Row],[Start_Time]])</f>
        <v>5</v>
      </c>
      <c r="G4090" s="1" t="s">
        <v>53</v>
      </c>
      <c r="H4090" s="1" t="s">
        <v>459</v>
      </c>
      <c r="I4090">
        <v>5</v>
      </c>
      <c r="J4090">
        <v>5</v>
      </c>
      <c r="K4090">
        <v>0.02</v>
      </c>
      <c r="L4090" s="1" t="s">
        <v>1204</v>
      </c>
      <c r="N4090"/>
      <c r="O4090"/>
    </row>
    <row r="4091" spans="1:15" x14ac:dyDescent="0.25">
      <c r="A4091">
        <v>39.971670000000003</v>
      </c>
      <c r="B4091">
        <v>-104.98801</v>
      </c>
      <c r="C4091">
        <v>2</v>
      </c>
      <c r="D4091" s="2" t="d">
        <v>2019-05-20T05:55:27.0000003045424800</v>
      </c>
      <c r="E4091" s="1">
        <f>HOUR(US_Accidents_Dec20_updated3[[#This Row],[Start_Time]])</f>
        <v>5</v>
      </c>
      <c r="F4091" s="1">
        <f>MONTH(US_Accidents_Dec20_updated3[[#This Row],[Start_Time]])</f>
        <v>5</v>
      </c>
      <c r="G4091" s="1" t="s">
        <v>51</v>
      </c>
      <c r="H4091" s="1" t="s">
        <v>4544</v>
      </c>
      <c r="I4091">
        <v>4</v>
      </c>
      <c r="J4091">
        <v>8</v>
      </c>
      <c r="K4091">
        <v>0</v>
      </c>
      <c r="L4091" s="1" t="s">
        <v>1226</v>
      </c>
      <c r="N4091"/>
      <c r="O4091"/>
    </row>
    <row r="4092" spans="1:15" x14ac:dyDescent="0.25">
      <c r="A4092">
        <v>39.71143</v>
      </c>
      <c r="B4092">
        <v>-104.99903999999999</v>
      </c>
      <c r="C4092">
        <v>3</v>
      </c>
      <c r="D4092" s="2" t="d">
        <v>2019-05-20T06:19:26.99999996926635300</v>
      </c>
      <c r="E4092" s="1">
        <f>HOUR(US_Accidents_Dec20_updated3[[#This Row],[Start_Time]])</f>
        <v>6</v>
      </c>
      <c r="F4092" s="1">
        <f>MONTH(US_Accidents_Dec20_updated3[[#This Row],[Start_Time]])</f>
        <v>5</v>
      </c>
      <c r="G4092" s="1" t="s">
        <v>51</v>
      </c>
      <c r="H4092" s="1" t="s">
        <v>486</v>
      </c>
      <c r="I4092">
        <v>1</v>
      </c>
      <c r="J4092">
        <v>10</v>
      </c>
      <c r="K4092">
        <v>0</v>
      </c>
      <c r="L4092" s="1" t="s">
        <v>1204</v>
      </c>
      <c r="N4092"/>
      <c r="O4092"/>
    </row>
    <row r="4093" spans="1:15" x14ac:dyDescent="0.25">
      <c r="A4093">
        <v>39.692577</v>
      </c>
      <c r="B4093">
        <v>-105.815899</v>
      </c>
      <c r="C4093">
        <v>3</v>
      </c>
      <c r="D4093" s="2" t="d">
        <v>2019-05-20T07:08:59.00000005960464525</v>
      </c>
      <c r="E4093" s="1">
        <f>HOUR(US_Accidents_Dec20_updated3[[#This Row],[Start_Time]])</f>
        <v>7</v>
      </c>
      <c r="F4093" s="1">
        <f>MONTH(US_Accidents_Dec20_updated3[[#This Row],[Start_Time]])</f>
        <v>5</v>
      </c>
      <c r="G4093" s="1" t="s">
        <v>51</v>
      </c>
      <c r="H4093" s="1" t="s">
        <v>574</v>
      </c>
      <c r="I4093">
        <v>10</v>
      </c>
      <c r="J4093">
        <v>15</v>
      </c>
      <c r="K4093">
        <v>0</v>
      </c>
      <c r="L4093" s="1" t="s">
        <v>966</v>
      </c>
      <c r="N4093"/>
      <c r="O4093"/>
    </row>
    <row r="4094" spans="1:15" x14ac:dyDescent="0.25">
      <c r="A4094">
        <v>39.671491000000003</v>
      </c>
      <c r="B4094">
        <v>-104.9282</v>
      </c>
      <c r="C4094">
        <v>3</v>
      </c>
      <c r="D4094" s="2" t="d">
        <v>2019-05-20T07:35:13.9999998500570625</v>
      </c>
      <c r="E4094" s="1">
        <f>HOUR(US_Accidents_Dec20_updated3[[#This Row],[Start_Time]])</f>
        <v>7</v>
      </c>
      <c r="F4094" s="1">
        <f>MONTH(US_Accidents_Dec20_updated3[[#This Row],[Start_Time]])</f>
        <v>5</v>
      </c>
      <c r="G4094" s="1" t="s">
        <v>51</v>
      </c>
      <c r="H4094" s="1" t="s">
        <v>1109</v>
      </c>
      <c r="I4094">
        <v>2</v>
      </c>
      <c r="J4094">
        <v>7</v>
      </c>
      <c r="K4094">
        <v>0</v>
      </c>
      <c r="L4094" s="1" t="s">
        <v>1269</v>
      </c>
      <c r="N4094"/>
      <c r="O4094"/>
    </row>
    <row r="4095" spans="1:15" x14ac:dyDescent="0.25">
      <c r="A4095">
        <v>39.675800000000002</v>
      </c>
      <c r="B4095">
        <v>-104.93134999999999</v>
      </c>
      <c r="C4095">
        <v>2</v>
      </c>
      <c r="D4095" s="2" t="d">
        <v>2019-05-20T07:40:27.99999970011413175</v>
      </c>
      <c r="E4095" s="1">
        <f>HOUR(US_Accidents_Dec20_updated3[[#This Row],[Start_Time]])</f>
        <v>7</v>
      </c>
      <c r="F4095" s="1">
        <f>MONTH(US_Accidents_Dec20_updated3[[#This Row],[Start_Time]])</f>
        <v>5</v>
      </c>
      <c r="G4095" s="1" t="s">
        <v>51</v>
      </c>
      <c r="H4095" s="1" t="s">
        <v>930</v>
      </c>
      <c r="I4095">
        <v>2</v>
      </c>
      <c r="J4095">
        <v>7</v>
      </c>
      <c r="K4095">
        <v>0</v>
      </c>
      <c r="L4095" s="1" t="s">
        <v>1269</v>
      </c>
      <c r="N4095"/>
      <c r="O4095"/>
    </row>
    <row r="4096" spans="1:15" x14ac:dyDescent="0.25">
      <c r="A4096">
        <v>39.72542</v>
      </c>
      <c r="B4096">
        <v>-105.022004</v>
      </c>
      <c r="C4096">
        <v>3</v>
      </c>
      <c r="D4096" s="2" t="d">
        <v>2019-05-20T07:47:14.00000031106174050</v>
      </c>
      <c r="E4096" s="1">
        <f>HOUR(US_Accidents_Dec20_updated3[[#This Row],[Start_Time]])</f>
        <v>7</v>
      </c>
      <c r="F4096" s="1">
        <f>MONTH(US_Accidents_Dec20_updated3[[#This Row],[Start_Time]])</f>
        <v>5</v>
      </c>
      <c r="G4096" s="1" t="s">
        <v>51</v>
      </c>
      <c r="H4096" s="1" t="s">
        <v>594</v>
      </c>
      <c r="I4096">
        <v>1</v>
      </c>
      <c r="J4096">
        <v>6</v>
      </c>
      <c r="K4096">
        <v>0</v>
      </c>
      <c r="L4096" s="1" t="s">
        <v>1214</v>
      </c>
      <c r="N4096"/>
      <c r="O4096"/>
    </row>
    <row r="4097" spans="1:15" x14ac:dyDescent="0.25">
      <c r="A4097">
        <v>40.406799999999997</v>
      </c>
      <c r="B4097">
        <v>-104.90326899999999</v>
      </c>
      <c r="C4097">
        <v>3</v>
      </c>
      <c r="D4097" s="2" t="d">
        <v>2019-05-20T08:25:27.00000009499490400</v>
      </c>
      <c r="E4097" s="1">
        <f>HOUR(US_Accidents_Dec20_updated3[[#This Row],[Start_Time]])</f>
        <v>8</v>
      </c>
      <c r="F4097" s="1">
        <f>MONTH(US_Accidents_Dec20_updated3[[#This Row],[Start_Time]])</f>
        <v>5</v>
      </c>
      <c r="G4097" s="1" t="s">
        <v>51</v>
      </c>
      <c r="H4097" s="1" t="s">
        <v>6086</v>
      </c>
      <c r="I4097">
        <v>8</v>
      </c>
      <c r="J4097">
        <v>9</v>
      </c>
      <c r="K4097">
        <v>0</v>
      </c>
      <c r="L4097" s="1" t="s">
        <v>1227</v>
      </c>
      <c r="N4097"/>
      <c r="O4097"/>
    </row>
    <row r="4098" spans="1:15" x14ac:dyDescent="0.25">
      <c r="A4098">
        <v>39.778410000000001</v>
      </c>
      <c r="B4098">
        <v>-104.91289</v>
      </c>
      <c r="C4098">
        <v>3</v>
      </c>
      <c r="D4098" s="2" t="d">
        <v>2019-05-20T11:11:12.99999974202364425</v>
      </c>
      <c r="E4098" s="1">
        <f>HOUR(US_Accidents_Dec20_updated3[[#This Row],[Start_Time]])</f>
        <v>11</v>
      </c>
      <c r="F4098" s="1">
        <f>MONTH(US_Accidents_Dec20_updated3[[#This Row],[Start_Time]])</f>
        <v>5</v>
      </c>
      <c r="G4098" s="1" t="s">
        <v>51</v>
      </c>
      <c r="H4098" s="1" t="s">
        <v>487</v>
      </c>
      <c r="I4098">
        <v>7</v>
      </c>
      <c r="J4098">
        <v>3</v>
      </c>
      <c r="K4098">
        <v>0</v>
      </c>
      <c r="L4098" s="1" t="s">
        <v>966</v>
      </c>
      <c r="N4098"/>
      <c r="O4098"/>
    </row>
    <row r="4099" spans="1:15" x14ac:dyDescent="0.25">
      <c r="A4099">
        <v>39.433168999999999</v>
      </c>
      <c r="B4099">
        <v>-105.759016</v>
      </c>
      <c r="C4099">
        <v>3</v>
      </c>
      <c r="D4099" s="2" t="d">
        <v>2019-05-20T13:31:27.00000022072344825</v>
      </c>
      <c r="E4099" s="1">
        <f>HOUR(US_Accidents_Dec20_updated3[[#This Row],[Start_Time]])</f>
        <v>13</v>
      </c>
      <c r="F4099" s="1">
        <f>MONTH(US_Accidents_Dec20_updated3[[#This Row],[Start_Time]])</f>
        <v>5</v>
      </c>
      <c r="G4099" s="1" t="s">
        <v>51</v>
      </c>
      <c r="H4099" s="1" t="s">
        <v>4974</v>
      </c>
      <c r="I4099">
        <v>0.25</v>
      </c>
      <c r="J4099">
        <v>12</v>
      </c>
      <c r="K4099">
        <v>0.01</v>
      </c>
      <c r="L4099" s="1" t="s">
        <v>4895</v>
      </c>
      <c r="N4099"/>
      <c r="O4099"/>
    </row>
    <row r="4100" spans="1:15" x14ac:dyDescent="0.25">
      <c r="A4100">
        <v>39.438797999999998</v>
      </c>
      <c r="B4100">
        <v>-105.75170900000001</v>
      </c>
      <c r="C4100">
        <v>3</v>
      </c>
      <c r="D4100" s="2" t="d">
        <v>2019-05-20T13:31:27.00000022072344825</v>
      </c>
      <c r="E4100" s="1">
        <f>HOUR(US_Accidents_Dec20_updated3[[#This Row],[Start_Time]])</f>
        <v>13</v>
      </c>
      <c r="F4100" s="1">
        <f>MONTH(US_Accidents_Dec20_updated3[[#This Row],[Start_Time]])</f>
        <v>5</v>
      </c>
      <c r="G4100" s="1" t="s">
        <v>51</v>
      </c>
      <c r="H4100" s="1" t="s">
        <v>851</v>
      </c>
      <c r="I4100">
        <v>3</v>
      </c>
      <c r="J4100">
        <v>18</v>
      </c>
      <c r="K4100">
        <v>0</v>
      </c>
      <c r="L4100" s="1" t="s">
        <v>5484</v>
      </c>
      <c r="N4100"/>
      <c r="O4100"/>
    </row>
    <row r="4101" spans="1:15" x14ac:dyDescent="0.25">
      <c r="A4101">
        <v>39.053449999999998</v>
      </c>
      <c r="B4101">
        <v>-104.84971</v>
      </c>
      <c r="C4101">
        <v>3</v>
      </c>
      <c r="D4101" s="2" t="d">
        <v>2019-05-20T15:11:15.000</v>
      </c>
      <c r="E4101" s="1">
        <f>HOUR(US_Accidents_Dec20_updated3[[#This Row],[Start_Time]])</f>
        <v>15</v>
      </c>
      <c r="F4101" s="1">
        <f>MONTH(US_Accidents_Dec20_updated3[[#This Row],[Start_Time]])</f>
        <v>5</v>
      </c>
      <c r="G4101" s="1" t="s">
        <v>51</v>
      </c>
      <c r="H4101" s="1" t="s">
        <v>763</v>
      </c>
      <c r="I4101">
        <v>10</v>
      </c>
      <c r="J4101">
        <v>16</v>
      </c>
      <c r="K4101">
        <v>0</v>
      </c>
      <c r="L4101" s="1" t="s">
        <v>966</v>
      </c>
      <c r="N4101"/>
      <c r="O4101"/>
    </row>
    <row r="4102" spans="1:15" x14ac:dyDescent="0.25">
      <c r="A4102">
        <v>39.760379999999998</v>
      </c>
      <c r="B4102">
        <v>-105.00582</v>
      </c>
      <c r="C4102">
        <v>3</v>
      </c>
      <c r="D4102" s="2" t="d">
        <v>2019-05-20T15:08:59.99999987427145575</v>
      </c>
      <c r="E4102" s="1">
        <f>HOUR(US_Accidents_Dec20_updated3[[#This Row],[Start_Time]])</f>
        <v>15</v>
      </c>
      <c r="F4102" s="1">
        <f>MONTH(US_Accidents_Dec20_updated3[[#This Row],[Start_Time]])</f>
        <v>5</v>
      </c>
      <c r="G4102" s="1" t="s">
        <v>51</v>
      </c>
      <c r="H4102" s="1" t="s">
        <v>460</v>
      </c>
      <c r="I4102">
        <v>15</v>
      </c>
      <c r="J4102">
        <v>7</v>
      </c>
      <c r="K4102">
        <v>0</v>
      </c>
      <c r="L4102" s="1" t="s">
        <v>1204</v>
      </c>
      <c r="N4102"/>
      <c r="O4102"/>
    </row>
    <row r="4103" spans="1:15" x14ac:dyDescent="0.25">
      <c r="A4103">
        <v>39.753540000000001</v>
      </c>
      <c r="B4103">
        <v>-105.01485</v>
      </c>
      <c r="C4103">
        <v>2</v>
      </c>
      <c r="D4103" s="2" t="d">
        <v>2019-05-20T17:47:14.00000010151415775</v>
      </c>
      <c r="E4103" s="1">
        <f>HOUR(US_Accidents_Dec20_updated3[[#This Row],[Start_Time]])</f>
        <v>17</v>
      </c>
      <c r="F4103" s="1">
        <f>MONTH(US_Accidents_Dec20_updated3[[#This Row],[Start_Time]])</f>
        <v>5</v>
      </c>
      <c r="G4103" s="1" t="s">
        <v>51</v>
      </c>
      <c r="H4103" s="1" t="s">
        <v>939</v>
      </c>
      <c r="I4103">
        <v>4</v>
      </c>
      <c r="J4103">
        <v>7</v>
      </c>
      <c r="K4103">
        <v>0</v>
      </c>
      <c r="L4103" s="1" t="s">
        <v>1204</v>
      </c>
      <c r="N4103"/>
      <c r="O4103"/>
    </row>
    <row r="4104" spans="1:15" x14ac:dyDescent="0.25">
      <c r="A4104">
        <v>38.148665999999999</v>
      </c>
      <c r="B4104">
        <v>-104.090126</v>
      </c>
      <c r="C4104">
        <v>3</v>
      </c>
      <c r="D4104" s="2" t="d">
        <v>2019-05-20T14:49:26.999999759718775650</v>
      </c>
      <c r="E4104" s="1">
        <f>HOUR(US_Accidents_Dec20_updated3[[#This Row],[Start_Time]])</f>
        <v>14</v>
      </c>
      <c r="F4104" s="1">
        <f>MONTH(US_Accidents_Dec20_updated3[[#This Row],[Start_Time]])</f>
        <v>5</v>
      </c>
      <c r="G4104" s="1" t="s">
        <v>51</v>
      </c>
      <c r="H4104" s="1" t="s">
        <v>7445</v>
      </c>
      <c r="I4104">
        <v>10</v>
      </c>
      <c r="J4104">
        <v>31</v>
      </c>
      <c r="K4104">
        <v>0</v>
      </c>
      <c r="L4104" s="1" t="s">
        <v>1208</v>
      </c>
      <c r="N4104"/>
      <c r="O4104"/>
    </row>
    <row r="4105" spans="1:15" x14ac:dyDescent="0.25">
      <c r="A4105">
        <v>38.149270000000001</v>
      </c>
      <c r="B4105">
        <v>-104.07664</v>
      </c>
      <c r="C4105">
        <v>2</v>
      </c>
      <c r="D4105" s="2" t="d">
        <v>2019-05-20T16:59:14.99999974854290475</v>
      </c>
      <c r="E4105" s="1">
        <f>HOUR(US_Accidents_Dec20_updated3[[#This Row],[Start_Time]])</f>
        <v>16</v>
      </c>
      <c r="F4105" s="1">
        <f>MONTH(US_Accidents_Dec20_updated3[[#This Row],[Start_Time]])</f>
        <v>5</v>
      </c>
      <c r="G4105" s="1" t="s">
        <v>51</v>
      </c>
      <c r="H4105" s="1" t="s">
        <v>9467</v>
      </c>
      <c r="I4105">
        <v>10</v>
      </c>
      <c r="J4105">
        <v>26</v>
      </c>
      <c r="K4105">
        <v>0</v>
      </c>
      <c r="L4105" s="1" t="s">
        <v>1208</v>
      </c>
      <c r="N4105"/>
      <c r="O4105"/>
    </row>
    <row r="4106" spans="1:15" x14ac:dyDescent="0.25">
      <c r="A4106">
        <v>38.149039000000002</v>
      </c>
      <c r="B4106">
        <v>-104.094049</v>
      </c>
      <c r="C4106">
        <v>3</v>
      </c>
      <c r="D4106" s="2" t="d">
        <v>2019-05-20T14:57:44.99999987427145575</v>
      </c>
      <c r="E4106" s="1">
        <f>HOUR(US_Accidents_Dec20_updated3[[#This Row],[Start_Time]])</f>
        <v>14</v>
      </c>
      <c r="F4106" s="1">
        <f>MONTH(US_Accidents_Dec20_updated3[[#This Row],[Start_Time]])</f>
        <v>5</v>
      </c>
      <c r="G4106" s="1" t="s">
        <v>51</v>
      </c>
      <c r="H4106" s="1" t="s">
        <v>7608</v>
      </c>
      <c r="I4106">
        <v>10</v>
      </c>
      <c r="J4106">
        <v>31</v>
      </c>
      <c r="K4106">
        <v>0</v>
      </c>
      <c r="L4106" s="1" t="s">
        <v>1208</v>
      </c>
      <c r="N4106"/>
      <c r="O4106"/>
    </row>
    <row r="4107" spans="1:15" x14ac:dyDescent="0.25">
      <c r="A4107">
        <v>38.149039000000002</v>
      </c>
      <c r="B4107">
        <v>-104.094049</v>
      </c>
      <c r="C4107">
        <v>3</v>
      </c>
      <c r="D4107" s="2" t="d">
        <v>2019-05-20T15:17:59.99999974854290475</v>
      </c>
      <c r="E4107" s="1">
        <f>HOUR(US_Accidents_Dec20_updated3[[#This Row],[Start_Time]])</f>
        <v>15</v>
      </c>
      <c r="F4107" s="1">
        <f>MONTH(US_Accidents_Dec20_updated3[[#This Row],[Start_Time]])</f>
        <v>5</v>
      </c>
      <c r="G4107" s="1" t="s">
        <v>51</v>
      </c>
      <c r="H4107" s="1" t="s">
        <v>7608</v>
      </c>
      <c r="I4107">
        <v>10</v>
      </c>
      <c r="J4107">
        <v>31</v>
      </c>
      <c r="K4107">
        <v>0</v>
      </c>
      <c r="L4107" s="1" t="s">
        <v>1208</v>
      </c>
      <c r="N4107"/>
      <c r="O4107"/>
    </row>
    <row r="4108" spans="1:15" x14ac:dyDescent="0.25">
      <c r="A4108">
        <v>38.149270000000001</v>
      </c>
      <c r="B4108">
        <v>-104.07664</v>
      </c>
      <c r="C4108">
        <v>3</v>
      </c>
      <c r="D4108" s="2" t="d">
        <v>2019-05-20T15:17:59.99999974854290475</v>
      </c>
      <c r="E4108" s="1">
        <f>HOUR(US_Accidents_Dec20_updated3[[#This Row],[Start_Time]])</f>
        <v>15</v>
      </c>
      <c r="F4108" s="1">
        <f>MONTH(US_Accidents_Dec20_updated3[[#This Row],[Start_Time]])</f>
        <v>5</v>
      </c>
      <c r="G4108" s="1" t="s">
        <v>51</v>
      </c>
      <c r="H4108" s="1" t="s">
        <v>7611</v>
      </c>
      <c r="I4108">
        <v>10</v>
      </c>
      <c r="J4108">
        <v>31</v>
      </c>
      <c r="K4108">
        <v>0</v>
      </c>
      <c r="L4108" s="1" t="s">
        <v>1208</v>
      </c>
      <c r="N4108"/>
      <c r="O4108"/>
    </row>
    <row r="4109" spans="1:15" x14ac:dyDescent="0.25">
      <c r="A4109">
        <v>38.149039000000002</v>
      </c>
      <c r="B4109">
        <v>-104.094049</v>
      </c>
      <c r="C4109">
        <v>2</v>
      </c>
      <c r="D4109" s="2" t="d">
        <v>2019-05-20T16:59:14.99999974854290475</v>
      </c>
      <c r="E4109" s="1">
        <f>HOUR(US_Accidents_Dec20_updated3[[#This Row],[Start_Time]])</f>
        <v>16</v>
      </c>
      <c r="F4109" s="1">
        <f>MONTH(US_Accidents_Dec20_updated3[[#This Row],[Start_Time]])</f>
        <v>5</v>
      </c>
      <c r="G4109" s="1" t="s">
        <v>51</v>
      </c>
      <c r="H4109" s="1" t="s">
        <v>7608</v>
      </c>
      <c r="I4109">
        <v>10</v>
      </c>
      <c r="J4109">
        <v>26</v>
      </c>
      <c r="K4109">
        <v>0</v>
      </c>
      <c r="L4109" s="1" t="s">
        <v>1208</v>
      </c>
      <c r="N4109"/>
      <c r="O4109"/>
    </row>
    <row r="4110" spans="1:15" x14ac:dyDescent="0.25">
      <c r="A4110">
        <v>39.649250000000002</v>
      </c>
      <c r="B4110">
        <v>-106.021151</v>
      </c>
      <c r="C4110">
        <v>4</v>
      </c>
      <c r="D4110" s="2" t="d">
        <v>2019-05-20T16:13:26.99999984353780875</v>
      </c>
      <c r="E4110" s="1">
        <f>HOUR(US_Accidents_Dec20_updated3[[#This Row],[Start_Time]])</f>
        <v>16</v>
      </c>
      <c r="F4110" s="1">
        <f>MONTH(US_Accidents_Dec20_updated3[[#This Row],[Start_Time]])</f>
        <v>5</v>
      </c>
      <c r="G4110" s="1" t="s">
        <v>51</v>
      </c>
      <c r="H4110" s="1" t="s">
        <v>6075</v>
      </c>
      <c r="I4110">
        <v>2</v>
      </c>
      <c r="J4110">
        <v>8</v>
      </c>
      <c r="K4110">
        <v>0</v>
      </c>
      <c r="L4110" s="1" t="s">
        <v>1211</v>
      </c>
      <c r="N4110"/>
      <c r="O4110"/>
    </row>
    <row r="4111" spans="1:15" x14ac:dyDescent="0.25">
      <c r="A4111">
        <v>39.778359999999999</v>
      </c>
      <c r="B4111">
        <v>-104.89577300000001</v>
      </c>
      <c r="C4111">
        <v>3</v>
      </c>
      <c r="D4111" s="2" t="d">
        <v>2019-05-20T16:29:15.00000016763806350</v>
      </c>
      <c r="E4111" s="1">
        <f>HOUR(US_Accidents_Dec20_updated3[[#This Row],[Start_Time]])</f>
        <v>16</v>
      </c>
      <c r="F4111" s="1">
        <f>MONTH(US_Accidents_Dec20_updated3[[#This Row],[Start_Time]])</f>
        <v>5</v>
      </c>
      <c r="G4111" s="1" t="s">
        <v>51</v>
      </c>
      <c r="H4111" s="1" t="s">
        <v>417</v>
      </c>
      <c r="I4111">
        <v>4</v>
      </c>
      <c r="J4111">
        <v>7</v>
      </c>
      <c r="K4111">
        <v>0</v>
      </c>
      <c r="L4111" s="1" t="s">
        <v>1204</v>
      </c>
      <c r="N4111"/>
      <c r="O4111"/>
    </row>
    <row r="4112" spans="1:15" x14ac:dyDescent="0.25">
      <c r="A4112">
        <v>39.734789999999997</v>
      </c>
      <c r="B4112">
        <v>-105.01503</v>
      </c>
      <c r="C4112">
        <v>3</v>
      </c>
      <c r="D4112" s="2" t="d">
        <v>2019-05-20T17:38:59.00000005960464525</v>
      </c>
      <c r="E4112" s="1">
        <f>HOUR(US_Accidents_Dec20_updated3[[#This Row],[Start_Time]])</f>
        <v>17</v>
      </c>
      <c r="F4112" s="1">
        <f>MONTH(US_Accidents_Dec20_updated3[[#This Row],[Start_Time]])</f>
        <v>5</v>
      </c>
      <c r="G4112" s="1" t="s">
        <v>51</v>
      </c>
      <c r="H4112" s="1" t="s">
        <v>568</v>
      </c>
      <c r="I4112">
        <v>4</v>
      </c>
      <c r="J4112">
        <v>7</v>
      </c>
      <c r="K4112">
        <v>0</v>
      </c>
      <c r="L4112" s="1" t="s">
        <v>1204</v>
      </c>
      <c r="N4112"/>
      <c r="O4112"/>
    </row>
    <row r="4113" spans="1:15" x14ac:dyDescent="0.25">
      <c r="A4113">
        <v>39.522981000000001</v>
      </c>
      <c r="B4113">
        <v>-104.86750000000001</v>
      </c>
      <c r="C4113">
        <v>3</v>
      </c>
      <c r="D4113" s="2" t="d">
        <v>2019-05-20T17:35:14.00000026915222125</v>
      </c>
      <c r="E4113" s="1">
        <f>HOUR(US_Accidents_Dec20_updated3[[#This Row],[Start_Time]])</f>
        <v>17</v>
      </c>
      <c r="F4113" s="1">
        <f>MONTH(US_Accidents_Dec20_updated3[[#This Row],[Start_Time]])</f>
        <v>5</v>
      </c>
      <c r="G4113" s="1" t="s">
        <v>51</v>
      </c>
      <c r="H4113" s="1" t="s">
        <v>330</v>
      </c>
      <c r="I4113">
        <v>1</v>
      </c>
      <c r="J4113">
        <v>7</v>
      </c>
      <c r="K4113">
        <v>0.02</v>
      </c>
      <c r="L4113" s="1" t="s">
        <v>1225</v>
      </c>
      <c r="N4113"/>
      <c r="O4113"/>
    </row>
    <row r="4114" spans="1:15" x14ac:dyDescent="0.25">
      <c r="A4114">
        <v>39.526780000000002</v>
      </c>
      <c r="B4114">
        <v>-104.86772999999999</v>
      </c>
      <c r="C4114">
        <v>3</v>
      </c>
      <c r="D4114" s="2" t="d">
        <v>2019-05-20T17:58:27.0000002626329675</v>
      </c>
      <c r="E4114" s="1">
        <f>HOUR(US_Accidents_Dec20_updated3[[#This Row],[Start_Time]])</f>
        <v>17</v>
      </c>
      <c r="F4114" s="1">
        <f>MONTH(US_Accidents_Dec20_updated3[[#This Row],[Start_Time]])</f>
        <v>5</v>
      </c>
      <c r="G4114" s="1" t="s">
        <v>51</v>
      </c>
      <c r="H4114" s="1" t="s">
        <v>2879</v>
      </c>
      <c r="I4114">
        <v>3</v>
      </c>
      <c r="J4114">
        <v>7</v>
      </c>
      <c r="K4114">
        <v>0.05</v>
      </c>
      <c r="L4114" s="1" t="s">
        <v>1227</v>
      </c>
      <c r="N4114"/>
      <c r="O4114"/>
    </row>
    <row r="4115" spans="1:15" x14ac:dyDescent="0.25">
      <c r="A4115">
        <v>39.696219999999997</v>
      </c>
      <c r="B4115">
        <v>-105.21534</v>
      </c>
      <c r="C4115">
        <v>3</v>
      </c>
      <c r="D4115" s="2" t="d">
        <v>2019-05-20T18:26:57.99999978393316350</v>
      </c>
      <c r="E4115" s="1">
        <f>HOUR(US_Accidents_Dec20_updated3[[#This Row],[Start_Time]])</f>
        <v>18</v>
      </c>
      <c r="F4115" s="1">
        <f>MONTH(US_Accidents_Dec20_updated3[[#This Row],[Start_Time]])</f>
        <v>5</v>
      </c>
      <c r="G4115" s="1" t="s">
        <v>51</v>
      </c>
      <c r="H4115" s="1" t="s">
        <v>892</v>
      </c>
      <c r="I4115">
        <v>4</v>
      </c>
      <c r="J4115">
        <v>7</v>
      </c>
      <c r="K4115">
        <v>0</v>
      </c>
      <c r="L4115" s="1" t="s">
        <v>1204</v>
      </c>
      <c r="N4115"/>
      <c r="O4115"/>
    </row>
    <row r="4116" spans="1:15" x14ac:dyDescent="0.25">
      <c r="A4116">
        <v>40.251399999999997</v>
      </c>
      <c r="B4116">
        <v>-103.88455</v>
      </c>
      <c r="C4116">
        <v>2</v>
      </c>
      <c r="D4116" s="2" t="d">
        <v>2019-05-20T18:53:58.00000003539025875</v>
      </c>
      <c r="E4116" s="1">
        <f>HOUR(US_Accidents_Dec20_updated3[[#This Row],[Start_Time]])</f>
        <v>18</v>
      </c>
      <c r="F4116" s="1">
        <f>MONTH(US_Accidents_Dec20_updated3[[#This Row],[Start_Time]])</f>
        <v>5</v>
      </c>
      <c r="G4116" s="1" t="s">
        <v>51</v>
      </c>
      <c r="H4116" s="1" t="s">
        <v>9470</v>
      </c>
      <c r="I4116">
        <v>5</v>
      </c>
      <c r="J4116">
        <v>16</v>
      </c>
      <c r="K4116"/>
      <c r="L4116" s="1" t="s">
        <v>1225</v>
      </c>
      <c r="N4116"/>
      <c r="O4116"/>
    </row>
    <row r="4117" spans="1:15" x14ac:dyDescent="0.25">
      <c r="A4117">
        <v>40.251399999999997</v>
      </c>
      <c r="B4117">
        <v>-103.88455</v>
      </c>
      <c r="C4117">
        <v>2</v>
      </c>
      <c r="D4117" s="2" t="d">
        <v>2019-05-20T18:53:58.00000003539025875</v>
      </c>
      <c r="E4117" s="1">
        <f>HOUR(US_Accidents_Dec20_updated3[[#This Row],[Start_Time]])</f>
        <v>18</v>
      </c>
      <c r="F4117" s="1">
        <f>MONTH(US_Accidents_Dec20_updated3[[#This Row],[Start_Time]])</f>
        <v>5</v>
      </c>
      <c r="G4117" s="1" t="s">
        <v>51</v>
      </c>
      <c r="H4117" s="1" t="s">
        <v>9472</v>
      </c>
      <c r="I4117">
        <v>5</v>
      </c>
      <c r="J4117">
        <v>16</v>
      </c>
      <c r="K4117"/>
      <c r="L4117" s="1" t="s">
        <v>1225</v>
      </c>
      <c r="N4117"/>
      <c r="O4117"/>
    </row>
    <row r="4118" spans="1:15" x14ac:dyDescent="0.25">
      <c r="A4118">
        <v>39.526780000000002</v>
      </c>
      <c r="B4118">
        <v>-104.86772999999999</v>
      </c>
      <c r="C4118">
        <v>3</v>
      </c>
      <c r="D4118" s="2" t="d">
        <v>2019-05-20T19:17:57.99999970011413175</v>
      </c>
      <c r="E4118" s="1">
        <f>HOUR(US_Accidents_Dec20_updated3[[#This Row],[Start_Time]])</f>
        <v>19</v>
      </c>
      <c r="F4118" s="1">
        <f>MONTH(US_Accidents_Dec20_updated3[[#This Row],[Start_Time]])</f>
        <v>5</v>
      </c>
      <c r="G4118" s="1" t="s">
        <v>51</v>
      </c>
      <c r="H4118" s="1" t="s">
        <v>4893</v>
      </c>
      <c r="I4118">
        <v>1</v>
      </c>
      <c r="J4118">
        <v>8</v>
      </c>
      <c r="K4118">
        <v>0.02</v>
      </c>
      <c r="L4118" s="1" t="s">
        <v>1211</v>
      </c>
      <c r="N4118"/>
      <c r="O4118"/>
    </row>
    <row r="4119" spans="1:15" x14ac:dyDescent="0.25">
      <c r="A4119">
        <v>37.076562000000003</v>
      </c>
      <c r="B4119">
        <v>-104.518197</v>
      </c>
      <c r="C4119">
        <v>3</v>
      </c>
      <c r="D4119" s="2" t="d">
        <v>2019-05-20T22:05:11.99999980162828950</v>
      </c>
      <c r="E4119" s="1">
        <f>HOUR(US_Accidents_Dec20_updated3[[#This Row],[Start_Time]])</f>
        <v>22</v>
      </c>
      <c r="F4119" s="1">
        <f>MONTH(US_Accidents_Dec20_updated3[[#This Row],[Start_Time]])</f>
        <v>5</v>
      </c>
      <c r="G4119" s="1" t="s">
        <v>53</v>
      </c>
      <c r="H4119" s="1" t="s">
        <v>1149</v>
      </c>
      <c r="J4119">
        <v>9</v>
      </c>
      <c r="K4119">
        <v>0</v>
      </c>
      <c r="L4119" s="1" t="s">
        <v>966</v>
      </c>
      <c r="N4119"/>
      <c r="O4119"/>
    </row>
    <row r="4120" spans="1:15" x14ac:dyDescent="0.25">
      <c r="A4120">
        <v>39.778359999999999</v>
      </c>
      <c r="B4120">
        <v>-104.89577300000001</v>
      </c>
      <c r="C4120">
        <v>3</v>
      </c>
      <c r="D4120" s="2" t="d">
        <v>2019-05-20T19:53:11.999999759718775650</v>
      </c>
      <c r="E4120" s="1">
        <f>HOUR(US_Accidents_Dec20_updated3[[#This Row],[Start_Time]])</f>
        <v>19</v>
      </c>
      <c r="F4120" s="1">
        <f>MONTH(US_Accidents_Dec20_updated3[[#This Row],[Start_Time]])</f>
        <v>5</v>
      </c>
      <c r="G4120" s="1" t="s">
        <v>51</v>
      </c>
      <c r="H4120" s="1" t="s">
        <v>417</v>
      </c>
      <c r="I4120">
        <v>3</v>
      </c>
      <c r="J4120">
        <v>7</v>
      </c>
      <c r="K4120">
        <v>0</v>
      </c>
      <c r="L4120" s="1" t="s">
        <v>1211</v>
      </c>
      <c r="N4120"/>
      <c r="O4120"/>
    </row>
    <row r="4121" spans="1:15" x14ac:dyDescent="0.25">
      <c r="A4121">
        <v>39.778410000000001</v>
      </c>
      <c r="B4121">
        <v>-104.91289</v>
      </c>
      <c r="C4121">
        <v>3</v>
      </c>
      <c r="D4121" s="2" t="d">
        <v>2019-05-20T20:13:27.0000002626329675</v>
      </c>
      <c r="E4121" s="1">
        <f>HOUR(US_Accidents_Dec20_updated3[[#This Row],[Start_Time]])</f>
        <v>20</v>
      </c>
      <c r="F4121" s="1">
        <f>MONTH(US_Accidents_Dec20_updated3[[#This Row],[Start_Time]])</f>
        <v>5</v>
      </c>
      <c r="G4121" s="1" t="s">
        <v>51</v>
      </c>
      <c r="H4121" s="1" t="s">
        <v>487</v>
      </c>
      <c r="I4121">
        <v>3</v>
      </c>
      <c r="J4121">
        <v>7</v>
      </c>
      <c r="K4121">
        <v>0</v>
      </c>
      <c r="L4121" s="1" t="s">
        <v>1211</v>
      </c>
      <c r="N4121"/>
      <c r="O4121"/>
    </row>
    <row r="4122" spans="1:15" x14ac:dyDescent="0.25">
      <c r="A4122">
        <v>39.740130000000001</v>
      </c>
      <c r="B4122">
        <v>-104.72026</v>
      </c>
      <c r="C4122">
        <v>3</v>
      </c>
      <c r="D4122" s="2" t="d">
        <v>2019-05-20T22:39:42.0000002626329675</v>
      </c>
      <c r="E4122" s="1">
        <f>HOUR(US_Accidents_Dec20_updated3[[#This Row],[Start_Time]])</f>
        <v>22</v>
      </c>
      <c r="F4122" s="1">
        <f>MONTH(US_Accidents_Dec20_updated3[[#This Row],[Start_Time]])</f>
        <v>5</v>
      </c>
      <c r="G4122" s="1" t="s">
        <v>53</v>
      </c>
      <c r="H4122" s="1" t="s">
        <v>3174</v>
      </c>
      <c r="I4122">
        <v>0.75</v>
      </c>
      <c r="J4122">
        <v>7</v>
      </c>
      <c r="K4122">
        <v>0.04</v>
      </c>
      <c r="L4122" s="1" t="s">
        <v>1211</v>
      </c>
      <c r="N4122"/>
      <c r="O4122"/>
    </row>
    <row r="4123" spans="1:15" x14ac:dyDescent="0.25">
      <c r="A4123">
        <v>37.007187999999999</v>
      </c>
      <c r="B4123">
        <v>-104.48007699999999</v>
      </c>
      <c r="C4123">
        <v>3</v>
      </c>
      <c r="D4123" s="2" t="d">
        <v>2019-05-20T22:44:56.99999971780925775</v>
      </c>
      <c r="E4123" s="1">
        <f>HOUR(US_Accidents_Dec20_updated3[[#This Row],[Start_Time]])</f>
        <v>22</v>
      </c>
      <c r="F4123" s="1">
        <f>MONTH(US_Accidents_Dec20_updated3[[#This Row],[Start_Time]])</f>
        <v>5</v>
      </c>
      <c r="G4123" s="1" t="s">
        <v>53</v>
      </c>
      <c r="H4123" s="1" t="s">
        <v>375</v>
      </c>
      <c r="J4123">
        <v>10</v>
      </c>
      <c r="K4123">
        <v>0</v>
      </c>
      <c r="L4123" s="1" t="s">
        <v>966</v>
      </c>
      <c r="N4123"/>
      <c r="O4123"/>
    </row>
    <row r="4124" spans="1:15" x14ac:dyDescent="0.25">
      <c r="A4124">
        <v>39.645316000000001</v>
      </c>
      <c r="B4124">
        <v>-106.388867</v>
      </c>
      <c r="C4124">
        <v>4</v>
      </c>
      <c r="D4124" s="2" t="d">
        <v>2019-05-21T00:39:41.99999984353780875</v>
      </c>
      <c r="E4124" s="1">
        <f>HOUR(US_Accidents_Dec20_updated3[[#This Row],[Start_Time]])</f>
        <v>0</v>
      </c>
      <c r="F4124" s="1">
        <f>MONTH(US_Accidents_Dec20_updated3[[#This Row],[Start_Time]])</f>
        <v>5</v>
      </c>
      <c r="G4124" s="1" t="s">
        <v>53</v>
      </c>
      <c r="H4124" s="1" t="s">
        <v>2781</v>
      </c>
      <c r="I4124">
        <v>10</v>
      </c>
      <c r="J4124">
        <v>9</v>
      </c>
      <c r="K4124">
        <v>0</v>
      </c>
      <c r="L4124" s="1" t="s">
        <v>966</v>
      </c>
      <c r="N4124"/>
      <c r="O4124"/>
    </row>
    <row r="4125" spans="1:15" x14ac:dyDescent="0.25">
      <c r="A4125">
        <v>39.645316000000001</v>
      </c>
      <c r="B4125">
        <v>-106.388867</v>
      </c>
      <c r="C4125">
        <v>4</v>
      </c>
      <c r="D4125" s="2" t="d">
        <v>2019-05-21T00:58:27.00000005308538475</v>
      </c>
      <c r="E4125" s="1">
        <f>HOUR(US_Accidents_Dec20_updated3[[#This Row],[Start_Time]])</f>
        <v>0</v>
      </c>
      <c r="F4125" s="1">
        <f>MONTH(US_Accidents_Dec20_updated3[[#This Row],[Start_Time]])</f>
        <v>5</v>
      </c>
      <c r="G4125" s="1" t="s">
        <v>53</v>
      </c>
      <c r="H4125" s="1" t="s">
        <v>2781</v>
      </c>
      <c r="I4125">
        <v>10</v>
      </c>
      <c r="J4125">
        <v>9</v>
      </c>
      <c r="K4125">
        <v>0</v>
      </c>
      <c r="L4125" s="1" t="s">
        <v>966</v>
      </c>
      <c r="N4125"/>
      <c r="O4125"/>
    </row>
    <row r="4126" spans="1:15" x14ac:dyDescent="0.25">
      <c r="A4126">
        <v>39.370379999999997</v>
      </c>
      <c r="B4126">
        <v>-104.86441000000001</v>
      </c>
      <c r="C4126">
        <v>4</v>
      </c>
      <c r="D4126" s="2" t="d">
        <v>2019-05-21T04:04:26.99999996926635300</v>
      </c>
      <c r="E4126" s="1">
        <f>HOUR(US_Accidents_Dec20_updated3[[#This Row],[Start_Time]])</f>
        <v>4</v>
      </c>
      <c r="F4126" s="1">
        <f>MONTH(US_Accidents_Dec20_updated3[[#This Row],[Start_Time]])</f>
        <v>5</v>
      </c>
      <c r="G4126" s="1" t="s">
        <v>53</v>
      </c>
      <c r="H4126" s="1" t="s">
        <v>4960</v>
      </c>
      <c r="I4126">
        <v>2</v>
      </c>
      <c r="J4126">
        <v>12</v>
      </c>
      <c r="K4126">
        <v>0</v>
      </c>
      <c r="L4126" s="1" t="s">
        <v>1211</v>
      </c>
      <c r="N4126"/>
      <c r="O4126"/>
    </row>
    <row r="4127" spans="1:15" x14ac:dyDescent="0.25">
      <c r="A4127">
        <v>39.370379999999997</v>
      </c>
      <c r="B4127">
        <v>-104.86441000000001</v>
      </c>
      <c r="C4127">
        <v>4</v>
      </c>
      <c r="D4127" s="2" t="d">
        <v>2019-05-21T04:53:11.999999759718775650</v>
      </c>
      <c r="E4127" s="1">
        <f>HOUR(US_Accidents_Dec20_updated3[[#This Row],[Start_Time]])</f>
        <v>4</v>
      </c>
      <c r="F4127" s="1">
        <f>MONTH(US_Accidents_Dec20_updated3[[#This Row],[Start_Time]])</f>
        <v>5</v>
      </c>
      <c r="G4127" s="1" t="s">
        <v>53</v>
      </c>
      <c r="H4127" s="1" t="s">
        <v>4960</v>
      </c>
      <c r="I4127">
        <v>1</v>
      </c>
      <c r="J4127">
        <v>12</v>
      </c>
      <c r="K4127">
        <v>0.01</v>
      </c>
      <c r="L4127" s="1" t="s">
        <v>1211</v>
      </c>
      <c r="N4127"/>
      <c r="O4127"/>
    </row>
    <row r="4128" spans="1:15" x14ac:dyDescent="0.25">
      <c r="A4128">
        <v>39.370379999999997</v>
      </c>
      <c r="B4128">
        <v>-104.86441000000001</v>
      </c>
      <c r="C4128">
        <v>4</v>
      </c>
      <c r="D4128" s="2" t="d">
        <v>2019-05-21T05:05:57.00000005308538475</v>
      </c>
      <c r="E4128" s="1">
        <f>HOUR(US_Accidents_Dec20_updated3[[#This Row],[Start_Time]])</f>
        <v>5</v>
      </c>
      <c r="F4128" s="1">
        <f>MONTH(US_Accidents_Dec20_updated3[[#This Row],[Start_Time]])</f>
        <v>5</v>
      </c>
      <c r="G4128" s="1" t="s">
        <v>53</v>
      </c>
      <c r="H4128" s="1" t="s">
        <v>4960</v>
      </c>
      <c r="I4128">
        <v>1</v>
      </c>
      <c r="J4128">
        <v>13</v>
      </c>
      <c r="K4128">
        <v>0</v>
      </c>
      <c r="L4128" s="1" t="s">
        <v>1211</v>
      </c>
      <c r="N4128"/>
      <c r="O4128"/>
    </row>
    <row r="4129" spans="1:15" x14ac:dyDescent="0.25">
      <c r="A4129">
        <v>39.681080000000001</v>
      </c>
      <c r="B4129">
        <v>-105.18844</v>
      </c>
      <c r="C4129">
        <v>2</v>
      </c>
      <c r="D4129" s="2" t="d">
        <v>2019-05-21T06:09:42.99999986775219525</v>
      </c>
      <c r="E4129" s="1">
        <f>HOUR(US_Accidents_Dec20_updated3[[#This Row],[Start_Time]])</f>
        <v>6</v>
      </c>
      <c r="F4129" s="1">
        <f>MONTH(US_Accidents_Dec20_updated3[[#This Row],[Start_Time]])</f>
        <v>5</v>
      </c>
      <c r="G4129" s="1" t="s">
        <v>51</v>
      </c>
      <c r="H4129" s="1" t="s">
        <v>4742</v>
      </c>
      <c r="I4129">
        <v>0.75</v>
      </c>
      <c r="J4129">
        <v>7</v>
      </c>
      <c r="K4129">
        <v>0</v>
      </c>
      <c r="L4129" s="1" t="s">
        <v>1204</v>
      </c>
      <c r="N4129"/>
      <c r="O4129"/>
    </row>
    <row r="4130" spans="1:15" x14ac:dyDescent="0.25">
      <c r="A4130">
        <v>39.918900000000001</v>
      </c>
      <c r="B4130">
        <v>-104.98784000000001</v>
      </c>
      <c r="C4130">
        <v>3</v>
      </c>
      <c r="D4130" s="2" t="d">
        <v>2019-05-21T06:40:27.99999990966170775</v>
      </c>
      <c r="E4130" s="1">
        <f>HOUR(US_Accidents_Dec20_updated3[[#This Row],[Start_Time]])</f>
        <v>6</v>
      </c>
      <c r="F4130" s="1">
        <f>MONTH(US_Accidents_Dec20_updated3[[#This Row],[Start_Time]])</f>
        <v>5</v>
      </c>
      <c r="G4130" s="1" t="s">
        <v>51</v>
      </c>
      <c r="H4130" s="1" t="s">
        <v>462</v>
      </c>
      <c r="K4130">
        <v>0</v>
      </c>
      <c r="L4130" s="1" t="s">
        <v>69</v>
      </c>
      <c r="N4130"/>
      <c r="O4130"/>
    </row>
    <row r="4131" spans="1:15" x14ac:dyDescent="0.25">
      <c r="A4131">
        <v>39.909570000000002</v>
      </c>
      <c r="B4131">
        <v>-104.9906</v>
      </c>
      <c r="C4131">
        <v>2</v>
      </c>
      <c r="D4131" s="2" t="d">
        <v>2019-05-21T07:15:43.00000020302832225</v>
      </c>
      <c r="E4131" s="1">
        <f>HOUR(US_Accidents_Dec20_updated3[[#This Row],[Start_Time]])</f>
        <v>7</v>
      </c>
      <c r="F4131" s="1">
        <f>MONTH(US_Accidents_Dec20_updated3[[#This Row],[Start_Time]])</f>
        <v>5</v>
      </c>
      <c r="G4131" s="1" t="s">
        <v>51</v>
      </c>
      <c r="H4131" s="1" t="s">
        <v>439</v>
      </c>
      <c r="I4131">
        <v>0.5</v>
      </c>
      <c r="J4131">
        <v>8</v>
      </c>
      <c r="K4131">
        <v>0</v>
      </c>
      <c r="L4131" s="1" t="s">
        <v>1269</v>
      </c>
      <c r="N4131"/>
      <c r="O4131"/>
    </row>
    <row r="4132" spans="1:15" x14ac:dyDescent="0.25">
      <c r="A4132">
        <v>39.704729999999998</v>
      </c>
      <c r="B4132">
        <v>-105.19298999999999</v>
      </c>
      <c r="C4132">
        <v>2</v>
      </c>
      <c r="D4132" s="2" t="d">
        <v>2019-05-21T06:11:59.000000227242708075</v>
      </c>
      <c r="E4132" s="1">
        <f>HOUR(US_Accidents_Dec20_updated3[[#This Row],[Start_Time]])</f>
        <v>6</v>
      </c>
      <c r="F4132" s="1">
        <f>MONTH(US_Accidents_Dec20_updated3[[#This Row],[Start_Time]])</f>
        <v>5</v>
      </c>
      <c r="G4132" s="1" t="s">
        <v>51</v>
      </c>
      <c r="H4132" s="1" t="s">
        <v>3246</v>
      </c>
      <c r="I4132">
        <v>0.75</v>
      </c>
      <c r="J4132">
        <v>7</v>
      </c>
      <c r="K4132">
        <v>0</v>
      </c>
      <c r="L4132" s="1" t="s">
        <v>1204</v>
      </c>
      <c r="N4132"/>
      <c r="O4132"/>
    </row>
    <row r="4133" spans="1:15" x14ac:dyDescent="0.25">
      <c r="A4133">
        <v>39.086689999999997</v>
      </c>
      <c r="B4133">
        <v>-104.86124</v>
      </c>
      <c r="C4133">
        <v>2</v>
      </c>
      <c r="D4133" s="2" t="d">
        <v>2019-05-21T06:32:14.00000010151415775</v>
      </c>
      <c r="E4133" s="1">
        <f>HOUR(US_Accidents_Dec20_updated3[[#This Row],[Start_Time]])</f>
        <v>6</v>
      </c>
      <c r="F4133" s="1">
        <f>MONTH(US_Accidents_Dec20_updated3[[#This Row],[Start_Time]])</f>
        <v>5</v>
      </c>
      <c r="G4133" s="1" t="s">
        <v>51</v>
      </c>
      <c r="H4133" s="1" t="s">
        <v>2366</v>
      </c>
      <c r="I4133">
        <v>1</v>
      </c>
      <c r="J4133">
        <v>21</v>
      </c>
      <c r="K4133">
        <v>0</v>
      </c>
      <c r="L4133" s="1" t="s">
        <v>1224</v>
      </c>
      <c r="N4133"/>
      <c r="O4133"/>
    </row>
    <row r="4134" spans="1:15" x14ac:dyDescent="0.25">
      <c r="A4134">
        <v>40.393965000000001</v>
      </c>
      <c r="B4134">
        <v>-104.99348000000001</v>
      </c>
      <c r="C4134">
        <v>3</v>
      </c>
      <c r="D4134" s="2" t="d">
        <v>2019-05-21T06:50:59.00000031106174050</v>
      </c>
      <c r="E4134" s="1">
        <f>HOUR(US_Accidents_Dec20_updated3[[#This Row],[Start_Time]])</f>
        <v>6</v>
      </c>
      <c r="F4134" s="1">
        <f>MONTH(US_Accidents_Dec20_updated3[[#This Row],[Start_Time]])</f>
        <v>5</v>
      </c>
      <c r="G4134" s="1" t="s">
        <v>51</v>
      </c>
      <c r="H4134" s="1" t="s">
        <v>522</v>
      </c>
      <c r="I4134">
        <v>1</v>
      </c>
      <c r="J4134">
        <v>10</v>
      </c>
      <c r="K4134">
        <v>0.01</v>
      </c>
      <c r="L4134" s="1" t="s">
        <v>1211</v>
      </c>
      <c r="N4134"/>
      <c r="O4134"/>
    </row>
    <row r="4135" spans="1:15" x14ac:dyDescent="0.25">
      <c r="A4135">
        <v>39.139459000000002</v>
      </c>
      <c r="B4135">
        <v>-104.862336</v>
      </c>
      <c r="C4135">
        <v>3</v>
      </c>
      <c r="D4135" s="2" t="d">
        <v>2019-05-21T06:56:59.000000227242708075</v>
      </c>
      <c r="E4135" s="1">
        <f>HOUR(US_Accidents_Dec20_updated3[[#This Row],[Start_Time]])</f>
        <v>6</v>
      </c>
      <c r="F4135" s="1">
        <f>MONTH(US_Accidents_Dec20_updated3[[#This Row],[Start_Time]])</f>
        <v>5</v>
      </c>
      <c r="G4135" s="1" t="s">
        <v>51</v>
      </c>
      <c r="H4135" s="1" t="s">
        <v>402</v>
      </c>
      <c r="I4135">
        <v>1</v>
      </c>
      <c r="J4135">
        <v>17</v>
      </c>
      <c r="K4135">
        <v>0</v>
      </c>
      <c r="L4135" s="1" t="s">
        <v>1211</v>
      </c>
      <c r="N4135"/>
      <c r="O4135"/>
    </row>
    <row r="4136" spans="1:15" x14ac:dyDescent="0.25">
      <c r="A4136">
        <v>40.381270000000001</v>
      </c>
      <c r="B4136">
        <v>-104.9936</v>
      </c>
      <c r="C4136">
        <v>2</v>
      </c>
      <c r="D4136" s="2" t="d">
        <v>2019-05-21T06:59:59.99999979045242400</v>
      </c>
      <c r="E4136" s="1">
        <f>HOUR(US_Accidents_Dec20_updated3[[#This Row],[Start_Time]])</f>
        <v>7</v>
      </c>
      <c r="F4136" s="1">
        <f>MONTH(US_Accidents_Dec20_updated3[[#This Row],[Start_Time]])</f>
        <v>5</v>
      </c>
      <c r="G4136" s="1" t="s">
        <v>51</v>
      </c>
      <c r="H4136" s="1" t="s">
        <v>522</v>
      </c>
      <c r="I4136">
        <v>1</v>
      </c>
      <c r="J4136">
        <v>10</v>
      </c>
      <c r="K4136">
        <v>0.01</v>
      </c>
      <c r="L4136" s="1" t="s">
        <v>1211</v>
      </c>
      <c r="N4136"/>
      <c r="O4136"/>
    </row>
    <row r="4137" spans="1:15" x14ac:dyDescent="0.25">
      <c r="A4137">
        <v>39.128270000000001</v>
      </c>
      <c r="B4137">
        <v>-104.86391999999999</v>
      </c>
      <c r="C4137">
        <v>2</v>
      </c>
      <c r="D4137" s="2" t="d">
        <v>2019-05-21T07:03:42.99999974202364425</v>
      </c>
      <c r="E4137" s="1">
        <f>HOUR(US_Accidents_Dec20_updated3[[#This Row],[Start_Time]])</f>
        <v>7</v>
      </c>
      <c r="F4137" s="1">
        <f>MONTH(US_Accidents_Dec20_updated3[[#This Row],[Start_Time]])</f>
        <v>5</v>
      </c>
      <c r="G4137" s="1" t="s">
        <v>51</v>
      </c>
      <c r="H4137" s="1" t="s">
        <v>402</v>
      </c>
      <c r="I4137">
        <v>0.88</v>
      </c>
      <c r="J4137">
        <v>21</v>
      </c>
      <c r="K4137">
        <v>0</v>
      </c>
      <c r="L4137" s="1" t="s">
        <v>1224</v>
      </c>
      <c r="N4137"/>
      <c r="O4137"/>
    </row>
    <row r="4138" spans="1:15" x14ac:dyDescent="0.25">
      <c r="A4138">
        <v>40.563018999999997</v>
      </c>
      <c r="B4138">
        <v>-105.00154999999999</v>
      </c>
      <c r="C4138">
        <v>3</v>
      </c>
      <c r="D4138" s="2" t="d">
        <v>2019-05-21T07:28:27.99999986775219525</v>
      </c>
      <c r="E4138" s="1">
        <f>HOUR(US_Accidents_Dec20_updated3[[#This Row],[Start_Time]])</f>
        <v>7</v>
      </c>
      <c r="F4138" s="1">
        <f>MONTH(US_Accidents_Dec20_updated3[[#This Row],[Start_Time]])</f>
        <v>5</v>
      </c>
      <c r="G4138" s="1" t="s">
        <v>51</v>
      </c>
      <c r="H4138" s="1" t="s">
        <v>767</v>
      </c>
      <c r="I4138">
        <v>3</v>
      </c>
      <c r="J4138">
        <v>9</v>
      </c>
      <c r="K4138">
        <v>0.01</v>
      </c>
      <c r="L4138" s="1" t="s">
        <v>1211</v>
      </c>
      <c r="N4138"/>
      <c r="O4138"/>
    </row>
    <row r="4139" spans="1:15" x14ac:dyDescent="0.25">
      <c r="A4139">
        <v>38.998050999999997</v>
      </c>
      <c r="B4139">
        <v>-104.77843</v>
      </c>
      <c r="C4139">
        <v>3</v>
      </c>
      <c r="D4139" s="2" t="d">
        <v>2019-05-21T08:16:27.00000022072344825</v>
      </c>
      <c r="E4139" s="1">
        <f>HOUR(US_Accidents_Dec20_updated3[[#This Row],[Start_Time]])</f>
        <v>8</v>
      </c>
      <c r="F4139" s="1">
        <f>MONTH(US_Accidents_Dec20_updated3[[#This Row],[Start_Time]])</f>
        <v>5</v>
      </c>
      <c r="G4139" s="1" t="s">
        <v>51</v>
      </c>
      <c r="H4139" s="1" t="s">
        <v>345</v>
      </c>
      <c r="I4139">
        <v>8</v>
      </c>
      <c r="J4139">
        <v>26</v>
      </c>
      <c r="K4139">
        <v>0</v>
      </c>
      <c r="L4139" s="1" t="s">
        <v>1224</v>
      </c>
      <c r="N4139"/>
      <c r="O4139"/>
    </row>
    <row r="4140" spans="1:15" x14ac:dyDescent="0.25">
      <c r="A4140">
        <v>39.778410000000001</v>
      </c>
      <c r="B4140">
        <v>-104.91289</v>
      </c>
      <c r="C4140">
        <v>3</v>
      </c>
      <c r="D4140" s="2" t="d">
        <v>2019-05-21T07:54:43.99999989196658175</v>
      </c>
      <c r="E4140" s="1">
        <f>HOUR(US_Accidents_Dec20_updated3[[#This Row],[Start_Time]])</f>
        <v>7</v>
      </c>
      <c r="F4140" s="1">
        <f>MONTH(US_Accidents_Dec20_updated3[[#This Row],[Start_Time]])</f>
        <v>5</v>
      </c>
      <c r="G4140" s="1" t="s">
        <v>51</v>
      </c>
      <c r="H4140" s="1" t="s">
        <v>487</v>
      </c>
      <c r="I4140">
        <v>0.25</v>
      </c>
      <c r="J4140">
        <v>8</v>
      </c>
      <c r="K4140">
        <v>0</v>
      </c>
      <c r="L4140" s="1" t="s">
        <v>1269</v>
      </c>
      <c r="N4140"/>
      <c r="O4140"/>
    </row>
    <row r="4141" spans="1:15" x14ac:dyDescent="0.25">
      <c r="A4141">
        <v>39.941180000000003</v>
      </c>
      <c r="B4141">
        <v>-105.13984000000001</v>
      </c>
      <c r="C4141">
        <v>3</v>
      </c>
      <c r="D4141" s="2" t="d">
        <v>2019-05-21T08:10:27.0000003045424800</v>
      </c>
      <c r="E4141" s="1">
        <f>HOUR(US_Accidents_Dec20_updated3[[#This Row],[Start_Time]])</f>
        <v>8</v>
      </c>
      <c r="F4141" s="1">
        <f>MONTH(US_Accidents_Dec20_updated3[[#This Row],[Start_Time]])</f>
        <v>5</v>
      </c>
      <c r="G4141" s="1" t="s">
        <v>51</v>
      </c>
      <c r="H4141" s="1" t="s">
        <v>538</v>
      </c>
      <c r="I4141">
        <v>0.25</v>
      </c>
      <c r="J4141">
        <v>8</v>
      </c>
      <c r="K4141">
        <v>0</v>
      </c>
      <c r="L4141" s="1" t="s">
        <v>1269</v>
      </c>
      <c r="N4141"/>
      <c r="O4141"/>
    </row>
    <row r="4142" spans="1:15" x14ac:dyDescent="0.25">
      <c r="A4142">
        <v>38.901003000000003</v>
      </c>
      <c r="B4142">
        <v>-104.82862299999999</v>
      </c>
      <c r="C4142">
        <v>2</v>
      </c>
      <c r="D4142" s="2" t="d">
        <v>2019-05-21T08:47:57.99999970011413175</v>
      </c>
      <c r="E4142" s="1">
        <f>HOUR(US_Accidents_Dec20_updated3[[#This Row],[Start_Time]])</f>
        <v>8</v>
      </c>
      <c r="F4142" s="1">
        <f>MONTH(US_Accidents_Dec20_updated3[[#This Row],[Start_Time]])</f>
        <v>5</v>
      </c>
      <c r="G4142" s="1" t="s">
        <v>51</v>
      </c>
      <c r="H4142" s="1" t="s">
        <v>458</v>
      </c>
      <c r="I4142">
        <v>7</v>
      </c>
      <c r="J4142">
        <v>23</v>
      </c>
      <c r="K4142">
        <v>0</v>
      </c>
      <c r="L4142" s="1" t="s">
        <v>1224</v>
      </c>
      <c r="N4142"/>
      <c r="O4142"/>
    </row>
    <row r="4143" spans="1:15" x14ac:dyDescent="0.25">
      <c r="A4143">
        <v>39.656550000000003</v>
      </c>
      <c r="B4143">
        <v>-104.84672999999999</v>
      </c>
      <c r="C4143">
        <v>2</v>
      </c>
      <c r="D4143" s="2" t="d">
        <v>2019-05-21T10:24:41.99999984353780875</v>
      </c>
      <c r="E4143" s="1">
        <f>HOUR(US_Accidents_Dec20_updated3[[#This Row],[Start_Time]])</f>
        <v>10</v>
      </c>
      <c r="F4143" s="1">
        <f>MONTH(US_Accidents_Dec20_updated3[[#This Row],[Start_Time]])</f>
        <v>5</v>
      </c>
      <c r="G4143" s="1" t="s">
        <v>51</v>
      </c>
      <c r="H4143" s="1" t="s">
        <v>575</v>
      </c>
      <c r="I4143">
        <v>3</v>
      </c>
      <c r="J4143">
        <v>12</v>
      </c>
      <c r="K4143">
        <v>0</v>
      </c>
      <c r="L4143" s="1" t="s">
        <v>1211</v>
      </c>
      <c r="N4143"/>
      <c r="O4143"/>
    </row>
    <row r="4144" spans="1:15" x14ac:dyDescent="0.25">
      <c r="A4144">
        <v>39.885438999999998</v>
      </c>
      <c r="B4144">
        <v>-104.98766999999999</v>
      </c>
      <c r="C4144">
        <v>3</v>
      </c>
      <c r="D4144" s="2" t="d">
        <v>2019-05-21T09:50:58.00000007729977125</v>
      </c>
      <c r="E4144" s="1">
        <f>HOUR(US_Accidents_Dec20_updated3[[#This Row],[Start_Time]])</f>
        <v>9</v>
      </c>
      <c r="F4144" s="1">
        <f>MONTH(US_Accidents_Dec20_updated3[[#This Row],[Start_Time]])</f>
        <v>5</v>
      </c>
      <c r="G4144" s="1" t="s">
        <v>51</v>
      </c>
      <c r="H4144" s="1" t="s">
        <v>442</v>
      </c>
      <c r="I4144">
        <v>1</v>
      </c>
      <c r="J4144">
        <v>12</v>
      </c>
      <c r="K4144">
        <v>0</v>
      </c>
      <c r="L4144" s="1" t="s">
        <v>1211</v>
      </c>
      <c r="N4144"/>
      <c r="O4144"/>
    </row>
    <row r="4145" spans="1:15" x14ac:dyDescent="0.25">
      <c r="A4145">
        <v>39.900221000000002</v>
      </c>
      <c r="B4145">
        <v>-104.988178</v>
      </c>
      <c r="C4145">
        <v>3</v>
      </c>
      <c r="D4145" s="2" t="d">
        <v>2019-05-21T10:10:26.99999988544732125</v>
      </c>
      <c r="E4145" s="1">
        <f>HOUR(US_Accidents_Dec20_updated3[[#This Row],[Start_Time]])</f>
        <v>10</v>
      </c>
      <c r="F4145" s="1">
        <f>MONTH(US_Accidents_Dec20_updated3[[#This Row],[Start_Time]])</f>
        <v>5</v>
      </c>
      <c r="G4145" s="1" t="s">
        <v>51</v>
      </c>
      <c r="H4145" s="1" t="s">
        <v>442</v>
      </c>
      <c r="I4145">
        <v>1</v>
      </c>
      <c r="J4145">
        <v>12</v>
      </c>
      <c r="K4145">
        <v>0</v>
      </c>
      <c r="L4145" s="1" t="s">
        <v>1211</v>
      </c>
      <c r="N4145"/>
      <c r="O4145"/>
    </row>
    <row r="4146" spans="1:15" x14ac:dyDescent="0.25">
      <c r="A4146">
        <v>39.852139999999999</v>
      </c>
      <c r="B4146">
        <v>-104.98638</v>
      </c>
      <c r="C4146">
        <v>2</v>
      </c>
      <c r="D4146" s="2" t="d">
        <v>2019-05-21T10:17:57.99999970011413175</v>
      </c>
      <c r="E4146" s="1">
        <f>HOUR(US_Accidents_Dec20_updated3[[#This Row],[Start_Time]])</f>
        <v>10</v>
      </c>
      <c r="F4146" s="1">
        <f>MONTH(US_Accidents_Dec20_updated3[[#This Row],[Start_Time]])</f>
        <v>5</v>
      </c>
      <c r="G4146" s="1" t="s">
        <v>51</v>
      </c>
      <c r="H4146" s="1" t="s">
        <v>518</v>
      </c>
      <c r="I4146">
        <v>8</v>
      </c>
      <c r="J4146">
        <v>10</v>
      </c>
      <c r="K4146">
        <v>0</v>
      </c>
      <c r="L4146" s="1" t="s">
        <v>1211</v>
      </c>
      <c r="N4146"/>
      <c r="O4146"/>
    </row>
    <row r="4147" spans="1:15" x14ac:dyDescent="0.25">
      <c r="A4147">
        <v>38.813564</v>
      </c>
      <c r="B4147">
        <v>-106.102861</v>
      </c>
      <c r="C4147">
        <v>4</v>
      </c>
      <c r="D4147" s="2" t="d">
        <v>2019-05-21T10:28:27.99999986775219525</v>
      </c>
      <c r="E4147" s="1">
        <f>HOUR(US_Accidents_Dec20_updated3[[#This Row],[Start_Time]])</f>
        <v>10</v>
      </c>
      <c r="F4147" s="1">
        <f>MONTH(US_Accidents_Dec20_updated3[[#This Row],[Start_Time]])</f>
        <v>5</v>
      </c>
      <c r="G4147" s="1" t="s">
        <v>51</v>
      </c>
      <c r="H4147" s="1" t="s">
        <v>4715</v>
      </c>
      <c r="I4147">
        <v>10</v>
      </c>
      <c r="J4147">
        <v>10</v>
      </c>
      <c r="K4147">
        <v>0</v>
      </c>
      <c r="L4147" s="1" t="s">
        <v>966</v>
      </c>
      <c r="N4147"/>
      <c r="O4147"/>
    </row>
    <row r="4148" spans="1:15" x14ac:dyDescent="0.25">
      <c r="A4148">
        <v>38.813564</v>
      </c>
      <c r="B4148">
        <v>-106.102861</v>
      </c>
      <c r="C4148">
        <v>4</v>
      </c>
      <c r="D4148" s="2" t="d">
        <v>2019-05-21T13:09:43.00000028684735400</v>
      </c>
      <c r="E4148" s="1">
        <f>HOUR(US_Accidents_Dec20_updated3[[#This Row],[Start_Time]])</f>
        <v>13</v>
      </c>
      <c r="F4148" s="1">
        <f>MONTH(US_Accidents_Dec20_updated3[[#This Row],[Start_Time]])</f>
        <v>5</v>
      </c>
      <c r="G4148" s="1" t="s">
        <v>51</v>
      </c>
      <c r="H4148" s="1" t="s">
        <v>4098</v>
      </c>
      <c r="I4148">
        <v>10</v>
      </c>
      <c r="J4148">
        <v>17</v>
      </c>
      <c r="K4148">
        <v>0</v>
      </c>
      <c r="L4148" s="1" t="s">
        <v>1068</v>
      </c>
      <c r="N4148"/>
      <c r="O4148"/>
    </row>
    <row r="4149" spans="1:15" x14ac:dyDescent="0.25">
      <c r="A4149">
        <v>39.725580000000001</v>
      </c>
      <c r="B4149">
        <v>-105.022643</v>
      </c>
      <c r="C4149">
        <v>3</v>
      </c>
      <c r="D4149" s="2" t="d">
        <v>2019-05-21T11:04:26.999999759718775650</v>
      </c>
      <c r="E4149" s="1">
        <f>HOUR(US_Accidents_Dec20_updated3[[#This Row],[Start_Time]])</f>
        <v>11</v>
      </c>
      <c r="F4149" s="1">
        <f>MONTH(US_Accidents_Dec20_updated3[[#This Row],[Start_Time]])</f>
        <v>5</v>
      </c>
      <c r="G4149" s="1" t="s">
        <v>51</v>
      </c>
      <c r="H4149" s="1" t="s">
        <v>585</v>
      </c>
      <c r="I4149">
        <v>8</v>
      </c>
      <c r="J4149">
        <v>9</v>
      </c>
      <c r="K4149">
        <v>0</v>
      </c>
      <c r="L4149" s="1" t="s">
        <v>966</v>
      </c>
      <c r="N4149"/>
      <c r="O4149"/>
    </row>
    <row r="4150" spans="1:15" x14ac:dyDescent="0.25">
      <c r="A4150">
        <v>38.911119999999997</v>
      </c>
      <c r="B4150">
        <v>-104.71974</v>
      </c>
      <c r="C4150">
        <v>2</v>
      </c>
      <c r="D4150" s="2" t="d">
        <v>2019-05-21T12:37:26.99999971780925775</v>
      </c>
      <c r="E4150" s="1">
        <f>HOUR(US_Accidents_Dec20_updated3[[#This Row],[Start_Time]])</f>
        <v>12</v>
      </c>
      <c r="F4150" s="1">
        <f>MONTH(US_Accidents_Dec20_updated3[[#This Row],[Start_Time]])</f>
        <v>5</v>
      </c>
      <c r="G4150" s="1" t="s">
        <v>51</v>
      </c>
      <c r="H4150" s="1" t="s">
        <v>2702</v>
      </c>
      <c r="I4150">
        <v>10</v>
      </c>
      <c r="J4150">
        <v>15</v>
      </c>
      <c r="K4150">
        <v>0</v>
      </c>
      <c r="L4150" s="1" t="s">
        <v>819</v>
      </c>
      <c r="N4150"/>
      <c r="O4150"/>
    </row>
    <row r="4151" spans="1:15" x14ac:dyDescent="0.25">
      <c r="A4151">
        <v>37.596632</v>
      </c>
      <c r="B4151">
        <v>-106.209824</v>
      </c>
      <c r="C4151">
        <v>3</v>
      </c>
      <c r="D4151" s="2" t="d">
        <v>2019-05-21T12:57:42.99999982584267600</v>
      </c>
      <c r="E4151" s="1">
        <f>HOUR(US_Accidents_Dec20_updated3[[#This Row],[Start_Time]])</f>
        <v>12</v>
      </c>
      <c r="F4151" s="1">
        <f>MONTH(US_Accidents_Dec20_updated3[[#This Row],[Start_Time]])</f>
        <v>5</v>
      </c>
      <c r="G4151" s="1" t="s">
        <v>51</v>
      </c>
      <c r="H4151" s="1" t="s">
        <v>8288</v>
      </c>
      <c r="I4151">
        <v>10</v>
      </c>
      <c r="J4151">
        <v>8</v>
      </c>
      <c r="K4151">
        <v>0</v>
      </c>
      <c r="L4151" s="1" t="s">
        <v>50</v>
      </c>
      <c r="N4151"/>
      <c r="O4151"/>
    </row>
    <row r="4152" spans="1:15" x14ac:dyDescent="0.25">
      <c r="A4152">
        <v>37.588431</v>
      </c>
      <c r="B4152">
        <v>-106.199392</v>
      </c>
      <c r="C4152">
        <v>3</v>
      </c>
      <c r="D4152" s="2" t="d">
        <v>2019-05-21T12:57:42.99999982584267600</v>
      </c>
      <c r="E4152" s="1">
        <f>HOUR(US_Accidents_Dec20_updated3[[#This Row],[Start_Time]])</f>
        <v>12</v>
      </c>
      <c r="F4152" s="1">
        <f>MONTH(US_Accidents_Dec20_updated3[[#This Row],[Start_Time]])</f>
        <v>5</v>
      </c>
      <c r="G4152" s="1" t="s">
        <v>51</v>
      </c>
      <c r="H4152" s="1" t="s">
        <v>8291</v>
      </c>
      <c r="I4152">
        <v>10</v>
      </c>
      <c r="J4152">
        <v>8</v>
      </c>
      <c r="K4152">
        <v>0</v>
      </c>
      <c r="L4152" s="1" t="s">
        <v>50</v>
      </c>
      <c r="N4152"/>
      <c r="O4152"/>
    </row>
    <row r="4153" spans="1:15" x14ac:dyDescent="0.25">
      <c r="A4153">
        <v>39.522419999999997</v>
      </c>
      <c r="B4153">
        <v>-107.78233</v>
      </c>
      <c r="C4153">
        <v>2</v>
      </c>
      <c r="D4153" s="2" t="d">
        <v>2019-05-21T13:04:26.99999996926635300</v>
      </c>
      <c r="E4153" s="1">
        <f>HOUR(US_Accidents_Dec20_updated3[[#This Row],[Start_Time]])</f>
        <v>13</v>
      </c>
      <c r="F4153" s="1">
        <f>MONTH(US_Accidents_Dec20_updated3[[#This Row],[Start_Time]])</f>
        <v>5</v>
      </c>
      <c r="G4153" s="1" t="s">
        <v>51</v>
      </c>
      <c r="H4153" s="1" t="s">
        <v>806</v>
      </c>
      <c r="I4153">
        <v>6</v>
      </c>
      <c r="J4153">
        <v>9</v>
      </c>
      <c r="K4153">
        <v>0</v>
      </c>
      <c r="L4153" s="1" t="s">
        <v>1204</v>
      </c>
      <c r="N4153"/>
      <c r="O4153"/>
    </row>
    <row r="4154" spans="1:15" x14ac:dyDescent="0.25">
      <c r="A4154">
        <v>39.093961999999998</v>
      </c>
      <c r="B4154">
        <v>-104.862951</v>
      </c>
      <c r="C4154">
        <v>3</v>
      </c>
      <c r="D4154" s="2" t="d">
        <v>2019-05-21T12:58:27.00000005308538475</v>
      </c>
      <c r="E4154" s="1">
        <f>HOUR(US_Accidents_Dec20_updated3[[#This Row],[Start_Time]])</f>
        <v>12</v>
      </c>
      <c r="F4154" s="1">
        <f>MONTH(US_Accidents_Dec20_updated3[[#This Row],[Start_Time]])</f>
        <v>5</v>
      </c>
      <c r="G4154" s="1" t="s">
        <v>51</v>
      </c>
      <c r="H4154" s="1" t="s">
        <v>402</v>
      </c>
      <c r="I4154">
        <v>10</v>
      </c>
      <c r="J4154">
        <v>26</v>
      </c>
      <c r="K4154">
        <v>0</v>
      </c>
      <c r="L4154" s="1" t="s">
        <v>1216</v>
      </c>
      <c r="N4154"/>
      <c r="O4154"/>
    </row>
    <row r="4155" spans="1:15" x14ac:dyDescent="0.25">
      <c r="A4155">
        <v>39.059837999999999</v>
      </c>
      <c r="B4155">
        <v>-104.85315900000001</v>
      </c>
      <c r="C4155">
        <v>3</v>
      </c>
      <c r="D4155" s="2" t="d">
        <v>2019-05-21T13:58:28.00000007729977125</v>
      </c>
      <c r="E4155" s="1">
        <f>HOUR(US_Accidents_Dec20_updated3[[#This Row],[Start_Time]])</f>
        <v>13</v>
      </c>
      <c r="F4155" s="1">
        <f>MONTH(US_Accidents_Dec20_updated3[[#This Row],[Start_Time]])</f>
        <v>5</v>
      </c>
      <c r="G4155" s="1" t="s">
        <v>51</v>
      </c>
      <c r="H4155" s="1" t="s">
        <v>1372</v>
      </c>
      <c r="I4155">
        <v>10</v>
      </c>
      <c r="J4155">
        <v>31</v>
      </c>
      <c r="K4155">
        <v>0</v>
      </c>
      <c r="L4155" s="1" t="s">
        <v>1216</v>
      </c>
      <c r="N4155"/>
      <c r="O4155"/>
    </row>
    <row r="4156" spans="1:15" x14ac:dyDescent="0.25">
      <c r="A4156">
        <v>39.05247</v>
      </c>
      <c r="B4156">
        <v>-104.84873</v>
      </c>
      <c r="C4156">
        <v>3</v>
      </c>
      <c r="D4156" s="2" t="d">
        <v>2019-05-21T15:56:56.999999759718775650</v>
      </c>
      <c r="E4156" s="1">
        <f>HOUR(US_Accidents_Dec20_updated3[[#This Row],[Start_Time]])</f>
        <v>15</v>
      </c>
      <c r="F4156" s="1">
        <f>MONTH(US_Accidents_Dec20_updated3[[#This Row],[Start_Time]])</f>
        <v>5</v>
      </c>
      <c r="G4156" s="1" t="s">
        <v>51</v>
      </c>
      <c r="H4156" s="1" t="s">
        <v>1374</v>
      </c>
      <c r="I4156">
        <v>10</v>
      </c>
      <c r="J4156">
        <v>30</v>
      </c>
      <c r="K4156">
        <v>0</v>
      </c>
      <c r="L4156" s="1" t="s">
        <v>1208</v>
      </c>
      <c r="N4156"/>
      <c r="O4156"/>
    </row>
    <row r="4157" spans="1:15" x14ac:dyDescent="0.25">
      <c r="A4157">
        <v>39.05247</v>
      </c>
      <c r="B4157">
        <v>-104.84873</v>
      </c>
      <c r="C4157">
        <v>3</v>
      </c>
      <c r="D4157" s="2" t="d">
        <v>2019-05-21T19:57:42.00000001117587225</v>
      </c>
      <c r="E4157" s="1">
        <f>HOUR(US_Accidents_Dec20_updated3[[#This Row],[Start_Time]])</f>
        <v>19</v>
      </c>
      <c r="F4157" s="1">
        <f>MONTH(US_Accidents_Dec20_updated3[[#This Row],[Start_Time]])</f>
        <v>5</v>
      </c>
      <c r="G4157" s="1" t="s">
        <v>51</v>
      </c>
      <c r="H4157" s="1" t="s">
        <v>1372</v>
      </c>
      <c r="I4157">
        <v>10</v>
      </c>
      <c r="J4157">
        <v>15</v>
      </c>
      <c r="K4157">
        <v>0</v>
      </c>
      <c r="L4157" s="1" t="s">
        <v>966</v>
      </c>
      <c r="N4157"/>
      <c r="O4157"/>
    </row>
    <row r="4158" spans="1:15" x14ac:dyDescent="0.25">
      <c r="A4158">
        <v>39.594532999999998</v>
      </c>
      <c r="B4158">
        <v>-106.250827</v>
      </c>
      <c r="C4158">
        <v>3</v>
      </c>
      <c r="D4158" s="2" t="d">
        <v>2019-05-21T17:09:43.00000007729977125</v>
      </c>
      <c r="E4158" s="1">
        <f>HOUR(US_Accidents_Dec20_updated3[[#This Row],[Start_Time]])</f>
        <v>17</v>
      </c>
      <c r="F4158" s="1">
        <f>MONTH(US_Accidents_Dec20_updated3[[#This Row],[Start_Time]])</f>
        <v>5</v>
      </c>
      <c r="G4158" s="1" t="s">
        <v>51</v>
      </c>
      <c r="H4158" s="1" t="s">
        <v>599</v>
      </c>
      <c r="I4158">
        <v>10</v>
      </c>
      <c r="J4158">
        <v>7</v>
      </c>
      <c r="K4158">
        <v>0</v>
      </c>
      <c r="L4158" s="1" t="s">
        <v>819</v>
      </c>
      <c r="N4158"/>
      <c r="O4158"/>
    </row>
    <row r="4159" spans="1:15" x14ac:dyDescent="0.25">
      <c r="A4159">
        <v>39.645800000000001</v>
      </c>
      <c r="B4159">
        <v>-106.31097</v>
      </c>
      <c r="C4159">
        <v>3</v>
      </c>
      <c r="D4159" s="2" t="d">
        <v>2019-05-21T16:33:44.00000018533318950</v>
      </c>
      <c r="E4159" s="1">
        <f>HOUR(US_Accidents_Dec20_updated3[[#This Row],[Start_Time]])</f>
        <v>16</v>
      </c>
      <c r="F4159" s="1">
        <f>MONTH(US_Accidents_Dec20_updated3[[#This Row],[Start_Time]])</f>
        <v>5</v>
      </c>
      <c r="G4159" s="1" t="s">
        <v>51</v>
      </c>
      <c r="H4159" s="1" t="s">
        <v>599</v>
      </c>
      <c r="I4159">
        <v>3</v>
      </c>
      <c r="J4159">
        <v>12</v>
      </c>
      <c r="K4159">
        <v>0</v>
      </c>
      <c r="L4159" s="1" t="s">
        <v>1211</v>
      </c>
      <c r="N4159"/>
      <c r="O4159"/>
    </row>
    <row r="4160" spans="1:15" x14ac:dyDescent="0.25">
      <c r="A4160">
        <v>40.497411</v>
      </c>
      <c r="B4160">
        <v>-103.263859</v>
      </c>
      <c r="C4160">
        <v>2</v>
      </c>
      <c r="D4160" s="2" t="d">
        <v>2019-05-21T17:17:13.00000028684735400</v>
      </c>
      <c r="E4160" s="1">
        <f>HOUR(US_Accidents_Dec20_updated3[[#This Row],[Start_Time]])</f>
        <v>17</v>
      </c>
      <c r="F4160" s="1">
        <f>MONTH(US_Accidents_Dec20_updated3[[#This Row],[Start_Time]])</f>
        <v>5</v>
      </c>
      <c r="G4160" s="1" t="s">
        <v>51</v>
      </c>
      <c r="H4160" s="1" t="s">
        <v>9485</v>
      </c>
      <c r="I4160">
        <v>5</v>
      </c>
      <c r="J4160">
        <v>16</v>
      </c>
      <c r="K4160">
        <v>0.01</v>
      </c>
      <c r="L4160" s="1" t="s">
        <v>1211</v>
      </c>
      <c r="N4160"/>
      <c r="O4160"/>
    </row>
    <row r="4161" spans="1:15" x14ac:dyDescent="0.25">
      <c r="A4161">
        <v>39.809629999999999</v>
      </c>
      <c r="B4161">
        <v>-104.98308</v>
      </c>
      <c r="C4161">
        <v>3</v>
      </c>
      <c r="D4161" s="2" t="d">
        <v>2019-05-21T17:05:14.00000005960464525</v>
      </c>
      <c r="E4161" s="1">
        <f>HOUR(US_Accidents_Dec20_updated3[[#This Row],[Start_Time]])</f>
        <v>17</v>
      </c>
      <c r="F4161" s="1">
        <f>MONTH(US_Accidents_Dec20_updated3[[#This Row],[Start_Time]])</f>
        <v>5</v>
      </c>
      <c r="G4161" s="1" t="s">
        <v>51</v>
      </c>
      <c r="H4161" s="1" t="s">
        <v>703</v>
      </c>
      <c r="I4161">
        <v>20</v>
      </c>
      <c r="J4161">
        <v>10</v>
      </c>
      <c r="K4161">
        <v>0</v>
      </c>
      <c r="L4161" s="1" t="s">
        <v>966</v>
      </c>
      <c r="N4161"/>
      <c r="O4161"/>
    </row>
    <row r="4162" spans="1:15" x14ac:dyDescent="0.25">
      <c r="A4162">
        <v>39.778289999999998</v>
      </c>
      <c r="B4162">
        <v>-104.897431</v>
      </c>
      <c r="C4162">
        <v>3</v>
      </c>
      <c r="D4162" s="2" t="d">
        <v>2019-05-21T17:09:43.00000007729977125</v>
      </c>
      <c r="E4162" s="1">
        <f>HOUR(US_Accidents_Dec20_updated3[[#This Row],[Start_Time]])</f>
        <v>17</v>
      </c>
      <c r="F4162" s="1">
        <f>MONTH(US_Accidents_Dec20_updated3[[#This Row],[Start_Time]])</f>
        <v>5</v>
      </c>
      <c r="G4162" s="1" t="s">
        <v>51</v>
      </c>
      <c r="H4162" s="1" t="s">
        <v>418</v>
      </c>
      <c r="I4162">
        <v>20</v>
      </c>
      <c r="J4162">
        <v>10</v>
      </c>
      <c r="K4162">
        <v>0</v>
      </c>
      <c r="L4162" s="1" t="s">
        <v>966</v>
      </c>
      <c r="N4162"/>
      <c r="O4162"/>
    </row>
    <row r="4163" spans="1:15" x14ac:dyDescent="0.25">
      <c r="A4163">
        <v>37.021000000000001</v>
      </c>
      <c r="B4163">
        <v>-104.49293</v>
      </c>
      <c r="C4163">
        <v>2</v>
      </c>
      <c r="D4163" s="2" t="d">
        <v>2019-05-21T05:49:26.999999759718775650</v>
      </c>
      <c r="E4163" s="1">
        <f>HOUR(US_Accidents_Dec20_updated3[[#This Row],[Start_Time]])</f>
        <v>5</v>
      </c>
      <c r="F4163" s="1">
        <f>MONTH(US_Accidents_Dec20_updated3[[#This Row],[Start_Time]])</f>
        <v>5</v>
      </c>
      <c r="G4163" s="1" t="s">
        <v>51</v>
      </c>
      <c r="H4163" s="1" t="s">
        <v>375</v>
      </c>
      <c r="J4163">
        <v>16</v>
      </c>
      <c r="K4163">
        <v>0</v>
      </c>
      <c r="L4163" s="1" t="s">
        <v>966</v>
      </c>
      <c r="N4163"/>
      <c r="O4163"/>
    </row>
    <row r="4164" spans="1:15" x14ac:dyDescent="0.25">
      <c r="A4164">
        <v>39.800145000000001</v>
      </c>
      <c r="B4164">
        <v>-104.98553200000001</v>
      </c>
      <c r="C4164">
        <v>3</v>
      </c>
      <c r="D4164" s="2" t="d">
        <v>2019-05-22T07:01:28.9999998500570625</v>
      </c>
      <c r="E4164" s="1">
        <f>HOUR(US_Accidents_Dec20_updated3[[#This Row],[Start_Time]])</f>
        <v>7</v>
      </c>
      <c r="F4164" s="1">
        <f>MONTH(US_Accidents_Dec20_updated3[[#This Row],[Start_Time]])</f>
        <v>5</v>
      </c>
      <c r="G4164" s="1" t="s">
        <v>51</v>
      </c>
      <c r="H4164" s="1" t="s">
        <v>556</v>
      </c>
      <c r="I4164">
        <v>40</v>
      </c>
      <c r="J4164">
        <v>0</v>
      </c>
      <c r="K4164">
        <v>0</v>
      </c>
      <c r="L4164" s="1" t="s">
        <v>819</v>
      </c>
      <c r="N4164"/>
      <c r="O4164"/>
    </row>
    <row r="4165" spans="1:15" x14ac:dyDescent="0.25">
      <c r="A4165">
        <v>39.8048</v>
      </c>
      <c r="B4165">
        <v>-104.98363000000001</v>
      </c>
      <c r="C4165">
        <v>4</v>
      </c>
      <c r="D4165" s="2" t="d">
        <v>2019-05-22T07:49:28.999999808147550</v>
      </c>
      <c r="E4165" s="1">
        <f>HOUR(US_Accidents_Dec20_updated3[[#This Row],[Start_Time]])</f>
        <v>7</v>
      </c>
      <c r="F4165" s="1">
        <f>MONTH(US_Accidents_Dec20_updated3[[#This Row],[Start_Time]])</f>
        <v>5</v>
      </c>
      <c r="G4165" s="1" t="s">
        <v>51</v>
      </c>
      <c r="H4165" s="1" t="s">
        <v>6146</v>
      </c>
      <c r="I4165">
        <v>40</v>
      </c>
      <c r="J4165">
        <v>0</v>
      </c>
      <c r="K4165">
        <v>0</v>
      </c>
      <c r="L4165" s="1" t="s">
        <v>819</v>
      </c>
      <c r="N4165"/>
      <c r="O4165"/>
    </row>
    <row r="4166" spans="1:15" x14ac:dyDescent="0.25">
      <c r="A4166">
        <v>39.8048</v>
      </c>
      <c r="B4166">
        <v>-104.98363000000001</v>
      </c>
      <c r="C4166">
        <v>4</v>
      </c>
      <c r="D4166" s="2" t="d">
        <v>2019-05-22T05:54:43.00000007729977125</v>
      </c>
      <c r="E4166" s="1">
        <f>HOUR(US_Accidents_Dec20_updated3[[#This Row],[Start_Time]])</f>
        <v>5</v>
      </c>
      <c r="F4166" s="1">
        <f>MONTH(US_Accidents_Dec20_updated3[[#This Row],[Start_Time]])</f>
        <v>5</v>
      </c>
      <c r="G4166" s="1" t="s">
        <v>51</v>
      </c>
      <c r="H4166" s="1" t="s">
        <v>2975</v>
      </c>
      <c r="I4166">
        <v>10</v>
      </c>
      <c r="J4166">
        <v>0</v>
      </c>
      <c r="K4166">
        <v>0</v>
      </c>
      <c r="L4166" s="1" t="s">
        <v>966</v>
      </c>
      <c r="N4166"/>
      <c r="O4166"/>
    </row>
    <row r="4167" spans="1:15" x14ac:dyDescent="0.25">
      <c r="A4167">
        <v>39.885438999999998</v>
      </c>
      <c r="B4167">
        <v>-104.98766999999999</v>
      </c>
      <c r="C4167">
        <v>3</v>
      </c>
      <c r="D4167" s="2" t="d">
        <v>2019-05-22T08:21:42.99999990966170775</v>
      </c>
      <c r="E4167" s="1">
        <f>HOUR(US_Accidents_Dec20_updated3[[#This Row],[Start_Time]])</f>
        <v>8</v>
      </c>
      <c r="F4167" s="1">
        <f>MONTH(US_Accidents_Dec20_updated3[[#This Row],[Start_Time]])</f>
        <v>5</v>
      </c>
      <c r="G4167" s="1" t="s">
        <v>51</v>
      </c>
      <c r="H4167" s="1" t="s">
        <v>442</v>
      </c>
      <c r="I4167">
        <v>40</v>
      </c>
      <c r="J4167">
        <v>0</v>
      </c>
      <c r="K4167">
        <v>0</v>
      </c>
      <c r="L4167" s="1" t="s">
        <v>819</v>
      </c>
      <c r="N4167"/>
      <c r="O4167"/>
    </row>
    <row r="4168" spans="1:15" x14ac:dyDescent="0.25">
      <c r="A4168">
        <v>39.760379999999998</v>
      </c>
      <c r="B4168">
        <v>-105.00582</v>
      </c>
      <c r="C4168">
        <v>3</v>
      </c>
      <c r="D4168" s="2" t="d">
        <v>2019-05-22T11:47:12.99999986775219525</v>
      </c>
      <c r="E4168" s="1">
        <f>HOUR(US_Accidents_Dec20_updated3[[#This Row],[Start_Time]])</f>
        <v>11</v>
      </c>
      <c r="F4168" s="1">
        <f>MONTH(US_Accidents_Dec20_updated3[[#This Row],[Start_Time]])</f>
        <v>5</v>
      </c>
      <c r="G4168" s="1" t="s">
        <v>51</v>
      </c>
      <c r="H4168" s="1" t="s">
        <v>460</v>
      </c>
      <c r="I4168">
        <v>15</v>
      </c>
      <c r="J4168">
        <v>5</v>
      </c>
      <c r="K4168">
        <v>0</v>
      </c>
      <c r="L4168" s="1" t="s">
        <v>966</v>
      </c>
      <c r="N4168"/>
      <c r="O4168"/>
    </row>
    <row r="4169" spans="1:15" x14ac:dyDescent="0.25">
      <c r="A4169">
        <v>39.317307</v>
      </c>
      <c r="B4169">
        <v>-104.883611</v>
      </c>
      <c r="C4169">
        <v>3</v>
      </c>
      <c r="D4169" s="2" t="d">
        <v>2019-05-22T12:03:42.99999995157122700</v>
      </c>
      <c r="E4169" s="1">
        <f>HOUR(US_Accidents_Dec20_updated3[[#This Row],[Start_Time]])</f>
        <v>12</v>
      </c>
      <c r="F4169" s="1">
        <f>MONTH(US_Accidents_Dec20_updated3[[#This Row],[Start_Time]])</f>
        <v>5</v>
      </c>
      <c r="G4169" s="1" t="s">
        <v>51</v>
      </c>
      <c r="H4169" s="1" t="s">
        <v>399</v>
      </c>
      <c r="I4169">
        <v>10</v>
      </c>
      <c r="J4169">
        <v>9</v>
      </c>
      <c r="K4169">
        <v>0</v>
      </c>
      <c r="L4169" s="1" t="s">
        <v>966</v>
      </c>
      <c r="N4169"/>
      <c r="O4169"/>
    </row>
    <row r="4170" spans="1:15" x14ac:dyDescent="0.25">
      <c r="A4170">
        <v>39.183886000000001</v>
      </c>
      <c r="B4170">
        <v>-104.85037</v>
      </c>
      <c r="C4170">
        <v>3</v>
      </c>
      <c r="D4170" s="2" t="d">
        <v>2019-05-22T12:17:13.00000007729977125</v>
      </c>
      <c r="E4170" s="1">
        <f>HOUR(US_Accidents_Dec20_updated3[[#This Row],[Start_Time]])</f>
        <v>12</v>
      </c>
      <c r="F4170" s="1">
        <f>MONTH(US_Accidents_Dec20_updated3[[#This Row],[Start_Time]])</f>
        <v>5</v>
      </c>
      <c r="G4170" s="1" t="s">
        <v>51</v>
      </c>
      <c r="H4170" s="1" t="s">
        <v>402</v>
      </c>
      <c r="I4170">
        <v>10</v>
      </c>
      <c r="J4170">
        <v>9</v>
      </c>
      <c r="K4170">
        <v>0</v>
      </c>
      <c r="L4170" s="1" t="s">
        <v>966</v>
      </c>
      <c r="N4170"/>
      <c r="O4170"/>
    </row>
    <row r="4171" spans="1:15" x14ac:dyDescent="0.25">
      <c r="A4171">
        <v>39.567472000000002</v>
      </c>
      <c r="B4171">
        <v>-105.05106600000001</v>
      </c>
      <c r="C4171">
        <v>3</v>
      </c>
      <c r="D4171" s="2" t="d">
        <v>2019-05-22T12:58:27.00000005308538475</v>
      </c>
      <c r="E4171" s="1">
        <f>HOUR(US_Accidents_Dec20_updated3[[#This Row],[Start_Time]])</f>
        <v>12</v>
      </c>
      <c r="F4171" s="1">
        <f>MONTH(US_Accidents_Dec20_updated3[[#This Row],[Start_Time]])</f>
        <v>5</v>
      </c>
      <c r="G4171" s="1" t="s">
        <v>51</v>
      </c>
      <c r="H4171" s="1" t="s">
        <v>1840</v>
      </c>
      <c r="I4171">
        <v>10</v>
      </c>
      <c r="J4171">
        <v>10</v>
      </c>
      <c r="K4171">
        <v>0</v>
      </c>
      <c r="L4171" s="1" t="s">
        <v>966</v>
      </c>
      <c r="N4171"/>
      <c r="O4171"/>
    </row>
    <row r="4172" spans="1:15" x14ac:dyDescent="0.25">
      <c r="A4172">
        <v>40.894272999999998</v>
      </c>
      <c r="B4172">
        <v>-105.29354499999999</v>
      </c>
      <c r="C4172">
        <v>3</v>
      </c>
      <c r="D4172" s="2" t="d">
        <v>2019-05-22T16:07:28.99999976623803075</v>
      </c>
      <c r="E4172" s="1">
        <f>HOUR(US_Accidents_Dec20_updated3[[#This Row],[Start_Time]])</f>
        <v>16</v>
      </c>
      <c r="F4172" s="1">
        <f>MONTH(US_Accidents_Dec20_updated3[[#This Row],[Start_Time]])</f>
        <v>5</v>
      </c>
      <c r="G4172" s="1" t="s">
        <v>51</v>
      </c>
      <c r="H4172" s="1" t="s">
        <v>6608</v>
      </c>
      <c r="I4172">
        <v>10</v>
      </c>
      <c r="K4172">
        <v>0</v>
      </c>
      <c r="L4172" s="1" t="s">
        <v>966</v>
      </c>
      <c r="N4172"/>
      <c r="O4172"/>
    </row>
    <row r="4173" spans="1:15" x14ac:dyDescent="0.25">
      <c r="A4173">
        <v>40.877487000000002</v>
      </c>
      <c r="B4173">
        <v>-105.273447</v>
      </c>
      <c r="C4173">
        <v>3</v>
      </c>
      <c r="D4173" s="2" t="d">
        <v>2019-05-22T16:07:28.99999976623803075</v>
      </c>
      <c r="E4173" s="1">
        <f>HOUR(US_Accidents_Dec20_updated3[[#This Row],[Start_Time]])</f>
        <v>16</v>
      </c>
      <c r="F4173" s="1">
        <f>MONTH(US_Accidents_Dec20_updated3[[#This Row],[Start_Time]])</f>
        <v>5</v>
      </c>
      <c r="G4173" s="1" t="s">
        <v>51</v>
      </c>
      <c r="H4173" s="1" t="s">
        <v>769</v>
      </c>
      <c r="I4173">
        <v>10</v>
      </c>
      <c r="K4173">
        <v>0</v>
      </c>
      <c r="L4173" s="1" t="s">
        <v>966</v>
      </c>
      <c r="N4173"/>
      <c r="O4173"/>
    </row>
    <row r="4174" spans="1:15" x14ac:dyDescent="0.25">
      <c r="A4174">
        <v>40.956440999999998</v>
      </c>
      <c r="B4174">
        <v>-105.353494</v>
      </c>
      <c r="C4174">
        <v>3</v>
      </c>
      <c r="D4174" s="2" t="d">
        <v>2019-05-22T15:39:00.00000008381903175</v>
      </c>
      <c r="E4174" s="1">
        <f>HOUR(US_Accidents_Dec20_updated3[[#This Row],[Start_Time]])</f>
        <v>15</v>
      </c>
      <c r="F4174" s="1">
        <f>MONTH(US_Accidents_Dec20_updated3[[#This Row],[Start_Time]])</f>
        <v>5</v>
      </c>
      <c r="G4174" s="1" t="s">
        <v>51</v>
      </c>
      <c r="H4174" s="1" t="s">
        <v>6608</v>
      </c>
      <c r="I4174">
        <v>10</v>
      </c>
      <c r="K4174">
        <v>0</v>
      </c>
      <c r="L4174" s="1" t="s">
        <v>966</v>
      </c>
      <c r="N4174"/>
      <c r="O4174"/>
    </row>
    <row r="4175" spans="1:15" x14ac:dyDescent="0.25">
      <c r="A4175">
        <v>40.881008999999999</v>
      </c>
      <c r="B4175">
        <v>-105.277022</v>
      </c>
      <c r="C4175">
        <v>3</v>
      </c>
      <c r="D4175" s="2" t="d">
        <v>2019-05-22T15:39:00.00000008381903175</v>
      </c>
      <c r="E4175" s="1">
        <f>HOUR(US_Accidents_Dec20_updated3[[#This Row],[Start_Time]])</f>
        <v>15</v>
      </c>
      <c r="F4175" s="1">
        <f>MONTH(US_Accidents_Dec20_updated3[[#This Row],[Start_Time]])</f>
        <v>5</v>
      </c>
      <c r="G4175" s="1" t="s">
        <v>51</v>
      </c>
      <c r="H4175" s="1" t="s">
        <v>769</v>
      </c>
      <c r="I4175">
        <v>10</v>
      </c>
      <c r="K4175">
        <v>0</v>
      </c>
      <c r="L4175" s="1" t="s">
        <v>966</v>
      </c>
      <c r="N4175"/>
      <c r="O4175"/>
    </row>
    <row r="4176" spans="1:15" x14ac:dyDescent="0.25">
      <c r="A4176">
        <v>39.978110999999998</v>
      </c>
      <c r="B4176">
        <v>-105.21611799999999</v>
      </c>
      <c r="C4176">
        <v>3</v>
      </c>
      <c r="D4176" s="2" t="d">
        <v>2019-05-22T15:01:30.00000029336660775</v>
      </c>
      <c r="E4176" s="1">
        <f>HOUR(US_Accidents_Dec20_updated3[[#This Row],[Start_Time]])</f>
        <v>15</v>
      </c>
      <c r="F4176" s="1">
        <f>MONTH(US_Accidents_Dec20_updated3[[#This Row],[Start_Time]])</f>
        <v>5</v>
      </c>
      <c r="G4176" s="1" t="s">
        <v>51</v>
      </c>
      <c r="H4176" s="1" t="s">
        <v>373</v>
      </c>
      <c r="I4176">
        <v>10</v>
      </c>
      <c r="J4176">
        <v>6</v>
      </c>
      <c r="K4176">
        <v>0.01</v>
      </c>
      <c r="L4176" s="1" t="s">
        <v>1214</v>
      </c>
      <c r="N4176"/>
      <c r="O4176"/>
    </row>
    <row r="4177" spans="1:15" x14ac:dyDescent="0.25">
      <c r="A4177">
        <v>39.986161000000003</v>
      </c>
      <c r="B4177">
        <v>-105.212738</v>
      </c>
      <c r="C4177">
        <v>3</v>
      </c>
      <c r="D4177" s="2" t="d">
        <v>2019-05-22T15:14:59.99999979045242400</v>
      </c>
      <c r="E4177" s="1">
        <f>HOUR(US_Accidents_Dec20_updated3[[#This Row],[Start_Time]])</f>
        <v>15</v>
      </c>
      <c r="F4177" s="1">
        <f>MONTH(US_Accidents_Dec20_updated3[[#This Row],[Start_Time]])</f>
        <v>5</v>
      </c>
      <c r="G4177" s="1" t="s">
        <v>51</v>
      </c>
      <c r="H4177" s="1" t="s">
        <v>7615</v>
      </c>
      <c r="I4177">
        <v>10</v>
      </c>
      <c r="J4177">
        <v>7</v>
      </c>
      <c r="K4177">
        <v>0</v>
      </c>
      <c r="L4177" s="1" t="s">
        <v>1214</v>
      </c>
      <c r="N4177"/>
      <c r="O4177"/>
    </row>
    <row r="4178" spans="1:15" x14ac:dyDescent="0.25">
      <c r="A4178">
        <v>39.564039999999999</v>
      </c>
      <c r="B4178">
        <v>-105.02569</v>
      </c>
      <c r="C4178">
        <v>4</v>
      </c>
      <c r="D4178" s="2" t="d">
        <v>2019-05-22T15:17:59.99999974854290475</v>
      </c>
      <c r="E4178" s="1">
        <f>HOUR(US_Accidents_Dec20_updated3[[#This Row],[Start_Time]])</f>
        <v>15</v>
      </c>
      <c r="F4178" s="1">
        <f>MONTH(US_Accidents_Dec20_updated3[[#This Row],[Start_Time]])</f>
        <v>5</v>
      </c>
      <c r="G4178" s="1" t="s">
        <v>51</v>
      </c>
      <c r="H4178" s="1" t="s">
        <v>2285</v>
      </c>
      <c r="I4178">
        <v>10</v>
      </c>
      <c r="J4178">
        <v>6</v>
      </c>
      <c r="K4178">
        <v>0</v>
      </c>
      <c r="L4178" s="1" t="s">
        <v>819</v>
      </c>
      <c r="N4178"/>
      <c r="O4178"/>
    </row>
    <row r="4179" spans="1:15" x14ac:dyDescent="0.25">
      <c r="A4179">
        <v>40.881008999999999</v>
      </c>
      <c r="B4179">
        <v>-105.277022</v>
      </c>
      <c r="C4179">
        <v>3</v>
      </c>
      <c r="D4179" s="2" t="d">
        <v>2019-05-22T14:59:12.00000009499490400</v>
      </c>
      <c r="E4179" s="1">
        <f>HOUR(US_Accidents_Dec20_updated3[[#This Row],[Start_Time]])</f>
        <v>14</v>
      </c>
      <c r="F4179" s="1">
        <f>MONTH(US_Accidents_Dec20_updated3[[#This Row],[Start_Time]])</f>
        <v>5</v>
      </c>
      <c r="G4179" s="1" t="s">
        <v>51</v>
      </c>
      <c r="H4179" s="1" t="s">
        <v>769</v>
      </c>
      <c r="I4179">
        <v>10</v>
      </c>
      <c r="J4179">
        <v>20</v>
      </c>
      <c r="K4179">
        <v>0</v>
      </c>
      <c r="L4179" s="1" t="s">
        <v>966</v>
      </c>
      <c r="N4179"/>
      <c r="O4179"/>
    </row>
    <row r="4180" spans="1:15" x14ac:dyDescent="0.25">
      <c r="A4180">
        <v>40.956440999999998</v>
      </c>
      <c r="B4180">
        <v>-105.353494</v>
      </c>
      <c r="C4180">
        <v>3</v>
      </c>
      <c r="D4180" s="2" t="d">
        <v>2019-05-22T14:59:12.00000009499490400</v>
      </c>
      <c r="E4180" s="1">
        <f>HOUR(US_Accidents_Dec20_updated3[[#This Row],[Start_Time]])</f>
        <v>14</v>
      </c>
      <c r="F4180" s="1">
        <f>MONTH(US_Accidents_Dec20_updated3[[#This Row],[Start_Time]])</f>
        <v>5</v>
      </c>
      <c r="G4180" s="1" t="s">
        <v>51</v>
      </c>
      <c r="H4180" s="1" t="s">
        <v>6608</v>
      </c>
      <c r="I4180">
        <v>10</v>
      </c>
      <c r="J4180">
        <v>20</v>
      </c>
      <c r="K4180">
        <v>0</v>
      </c>
      <c r="L4180" s="1" t="s">
        <v>966</v>
      </c>
      <c r="N4180"/>
      <c r="O4180"/>
    </row>
    <row r="4181" spans="1:15" x14ac:dyDescent="0.25">
      <c r="A4181">
        <v>39.723457000000003</v>
      </c>
      <c r="B4181">
        <v>-105.011526</v>
      </c>
      <c r="C4181">
        <v>3</v>
      </c>
      <c r="D4181" s="2" t="d">
        <v>2019-05-22T16:35:15.00000008381903175</v>
      </c>
      <c r="E4181" s="1">
        <f>HOUR(US_Accidents_Dec20_updated3[[#This Row],[Start_Time]])</f>
        <v>16</v>
      </c>
      <c r="F4181" s="1">
        <f>MONTH(US_Accidents_Dec20_updated3[[#This Row],[Start_Time]])</f>
        <v>5</v>
      </c>
      <c r="G4181" s="1" t="s">
        <v>51</v>
      </c>
      <c r="H4181" s="1" t="s">
        <v>398</v>
      </c>
      <c r="I4181">
        <v>7</v>
      </c>
      <c r="J4181">
        <v>8</v>
      </c>
      <c r="K4181">
        <v>0</v>
      </c>
      <c r="L4181" s="1" t="s">
        <v>1204</v>
      </c>
      <c r="N4181"/>
      <c r="O4181"/>
    </row>
    <row r="4182" spans="1:15" x14ac:dyDescent="0.25">
      <c r="A4182">
        <v>40.014372000000002</v>
      </c>
      <c r="B4182">
        <v>-103.59443</v>
      </c>
      <c r="C4182">
        <v>4</v>
      </c>
      <c r="D4182" s="2" t="d">
        <v>2019-05-22T17:20:13.9999998500570625</v>
      </c>
      <c r="E4182" s="1">
        <f>HOUR(US_Accidents_Dec20_updated3[[#This Row],[Start_Time]])</f>
        <v>17</v>
      </c>
      <c r="F4182" s="1">
        <f>MONTH(US_Accidents_Dec20_updated3[[#This Row],[Start_Time]])</f>
        <v>5</v>
      </c>
      <c r="G4182" s="1" t="s">
        <v>51</v>
      </c>
      <c r="H4182" s="1" t="s">
        <v>4993</v>
      </c>
      <c r="I4182">
        <v>10</v>
      </c>
      <c r="J4182">
        <v>5</v>
      </c>
      <c r="K4182"/>
      <c r="L4182" s="1" t="s">
        <v>50</v>
      </c>
      <c r="N4182"/>
      <c r="O4182"/>
    </row>
    <row r="4183" spans="1:15" x14ac:dyDescent="0.25">
      <c r="A4183">
        <v>40.022032000000003</v>
      </c>
      <c r="B4183">
        <v>-103.594509</v>
      </c>
      <c r="C4183">
        <v>4</v>
      </c>
      <c r="D4183" s="2" t="d">
        <v>2019-05-22T17:20:13.9999998500570625</v>
      </c>
      <c r="E4183" s="1">
        <f>HOUR(US_Accidents_Dec20_updated3[[#This Row],[Start_Time]])</f>
        <v>17</v>
      </c>
      <c r="F4183" s="1">
        <f>MONTH(US_Accidents_Dec20_updated3[[#This Row],[Start_Time]])</f>
        <v>5</v>
      </c>
      <c r="G4183" s="1" t="s">
        <v>51</v>
      </c>
      <c r="H4183" s="1" t="s">
        <v>7271</v>
      </c>
      <c r="I4183">
        <v>10</v>
      </c>
      <c r="J4183">
        <v>5</v>
      </c>
      <c r="K4183"/>
      <c r="L4183" s="1" t="s">
        <v>50</v>
      </c>
      <c r="N4183"/>
      <c r="O4183"/>
    </row>
    <row r="4184" spans="1:15" x14ac:dyDescent="0.25">
      <c r="A4184">
        <v>38.311438000000003</v>
      </c>
      <c r="B4184">
        <v>-104.642674</v>
      </c>
      <c r="C4184">
        <v>3</v>
      </c>
      <c r="D4184" s="2" t="d">
        <v>2019-05-22T18:27:40.99999977741390300</v>
      </c>
      <c r="E4184" s="1">
        <f>HOUR(US_Accidents_Dec20_updated3[[#This Row],[Start_Time]])</f>
        <v>18</v>
      </c>
      <c r="F4184" s="1">
        <f>MONTH(US_Accidents_Dec20_updated3[[#This Row],[Start_Time]])</f>
        <v>5</v>
      </c>
      <c r="G4184" s="1" t="s">
        <v>51</v>
      </c>
      <c r="H4184" s="1" t="s">
        <v>6713</v>
      </c>
      <c r="I4184">
        <v>10</v>
      </c>
      <c r="J4184">
        <v>5</v>
      </c>
      <c r="K4184">
        <v>0</v>
      </c>
      <c r="L4184" s="1" t="s">
        <v>1068</v>
      </c>
      <c r="N4184"/>
      <c r="O4184"/>
    </row>
    <row r="4185" spans="1:15" x14ac:dyDescent="0.25">
      <c r="A4185">
        <v>38.311174000000001</v>
      </c>
      <c r="B4185">
        <v>-104.641918</v>
      </c>
      <c r="C4185">
        <v>3</v>
      </c>
      <c r="D4185" s="2" t="d">
        <v>2019-05-22T18:27:40.99999977741390300</v>
      </c>
      <c r="E4185" s="1">
        <f>HOUR(US_Accidents_Dec20_updated3[[#This Row],[Start_Time]])</f>
        <v>18</v>
      </c>
      <c r="F4185" s="1">
        <f>MONTH(US_Accidents_Dec20_updated3[[#This Row],[Start_Time]])</f>
        <v>5</v>
      </c>
      <c r="G4185" s="1" t="s">
        <v>51</v>
      </c>
      <c r="H4185" s="1" t="s">
        <v>4601</v>
      </c>
      <c r="I4185">
        <v>10</v>
      </c>
      <c r="J4185">
        <v>5</v>
      </c>
      <c r="K4185">
        <v>0</v>
      </c>
      <c r="L4185" s="1" t="s">
        <v>1068</v>
      </c>
      <c r="N4185"/>
      <c r="O4185"/>
    </row>
    <row r="4186" spans="1:15" x14ac:dyDescent="0.25">
      <c r="A4186">
        <v>39.773170999999998</v>
      </c>
      <c r="B4186">
        <v>-104.83734699999999</v>
      </c>
      <c r="C4186">
        <v>3</v>
      </c>
      <c r="D4186" s="2" t="d">
        <v>2019-05-22T17:29:13.00000011920929050</v>
      </c>
      <c r="E4186" s="1">
        <f>HOUR(US_Accidents_Dec20_updated3[[#This Row],[Start_Time]])</f>
        <v>17</v>
      </c>
      <c r="F4186" s="1">
        <f>MONTH(US_Accidents_Dec20_updated3[[#This Row],[Start_Time]])</f>
        <v>5</v>
      </c>
      <c r="G4186" s="1" t="s">
        <v>51</v>
      </c>
      <c r="H4186" s="1" t="s">
        <v>221</v>
      </c>
      <c r="I4186">
        <v>10</v>
      </c>
      <c r="J4186">
        <v>5</v>
      </c>
      <c r="K4186">
        <v>0</v>
      </c>
      <c r="L4186" s="1" t="s">
        <v>966</v>
      </c>
      <c r="N4186"/>
      <c r="O4186"/>
    </row>
    <row r="4187" spans="1:15" x14ac:dyDescent="0.25">
      <c r="A4187">
        <v>39.771582000000002</v>
      </c>
      <c r="B4187">
        <v>-104.81889700000001</v>
      </c>
      <c r="C4187">
        <v>3</v>
      </c>
      <c r="D4187" s="2" t="d">
        <v>2019-05-22T18:02:58.00000011920929050</v>
      </c>
      <c r="E4187" s="1">
        <f>HOUR(US_Accidents_Dec20_updated3[[#This Row],[Start_Time]])</f>
        <v>18</v>
      </c>
      <c r="F4187" s="1">
        <f>MONTH(US_Accidents_Dec20_updated3[[#This Row],[Start_Time]])</f>
        <v>5</v>
      </c>
      <c r="G4187" s="1" t="s">
        <v>51</v>
      </c>
      <c r="H4187" s="1" t="s">
        <v>2981</v>
      </c>
      <c r="I4187">
        <v>10</v>
      </c>
      <c r="J4187">
        <v>5</v>
      </c>
      <c r="K4187">
        <v>0</v>
      </c>
      <c r="L4187" s="1" t="s">
        <v>966</v>
      </c>
      <c r="N4187"/>
      <c r="O4187"/>
    </row>
    <row r="4188" spans="1:15" x14ac:dyDescent="0.25">
      <c r="A4188">
        <v>39.987149000000002</v>
      </c>
      <c r="B4188">
        <v>-104.98768</v>
      </c>
      <c r="C4188">
        <v>3</v>
      </c>
      <c r="D4188" s="2" t="d">
        <v>2019-05-22T18:08:58.00000003539025875</v>
      </c>
      <c r="E4188" s="1">
        <f>HOUR(US_Accidents_Dec20_updated3[[#This Row],[Start_Time]])</f>
        <v>18</v>
      </c>
      <c r="F4188" s="1">
        <f>MONTH(US_Accidents_Dec20_updated3[[#This Row],[Start_Time]])</f>
        <v>5</v>
      </c>
      <c r="G4188" s="1" t="s">
        <v>51</v>
      </c>
      <c r="H4188" s="1" t="s">
        <v>561</v>
      </c>
      <c r="I4188">
        <v>10</v>
      </c>
      <c r="J4188">
        <v>0</v>
      </c>
      <c r="K4188">
        <v>0</v>
      </c>
      <c r="L4188" s="1" t="s">
        <v>1204</v>
      </c>
      <c r="N4188"/>
      <c r="O4188"/>
    </row>
    <row r="4189" spans="1:15" x14ac:dyDescent="0.25">
      <c r="A4189">
        <v>39.783247000000003</v>
      </c>
      <c r="B4189">
        <v>-105.127782</v>
      </c>
      <c r="C4189">
        <v>3</v>
      </c>
      <c r="D4189" s="2" t="d">
        <v>2019-05-22T18:13:28.00000028684735400</v>
      </c>
      <c r="E4189" s="1">
        <f>HOUR(US_Accidents_Dec20_updated3[[#This Row],[Start_Time]])</f>
        <v>18</v>
      </c>
      <c r="F4189" s="1">
        <f>MONTH(US_Accidents_Dec20_updated3[[#This Row],[Start_Time]])</f>
        <v>5</v>
      </c>
      <c r="G4189" s="1" t="s">
        <v>51</v>
      </c>
      <c r="H4189" s="1" t="s">
        <v>848</v>
      </c>
      <c r="I4189">
        <v>7</v>
      </c>
      <c r="J4189">
        <v>3</v>
      </c>
      <c r="K4189">
        <v>0</v>
      </c>
      <c r="L4189" s="1" t="s">
        <v>1204</v>
      </c>
      <c r="N4189"/>
      <c r="O4189"/>
    </row>
    <row r="4190" spans="1:15" x14ac:dyDescent="0.25">
      <c r="A4190">
        <v>39.897632000000002</v>
      </c>
      <c r="B4190">
        <v>-104.98750099999999</v>
      </c>
      <c r="C4190">
        <v>3</v>
      </c>
      <c r="D4190" s="2" t="d">
        <v>2019-05-22T19:29:12.00000009499490400</v>
      </c>
      <c r="E4190" s="1">
        <f>HOUR(US_Accidents_Dec20_updated3[[#This Row],[Start_Time]])</f>
        <v>19</v>
      </c>
      <c r="F4190" s="1">
        <f>MONTH(US_Accidents_Dec20_updated3[[#This Row],[Start_Time]])</f>
        <v>5</v>
      </c>
      <c r="G4190" s="1" t="s">
        <v>51</v>
      </c>
      <c r="H4190" s="1" t="s">
        <v>439</v>
      </c>
      <c r="I4190">
        <v>10</v>
      </c>
      <c r="J4190">
        <v>6</v>
      </c>
      <c r="K4190">
        <v>0</v>
      </c>
      <c r="L4190" s="1" t="s">
        <v>1204</v>
      </c>
      <c r="N4190"/>
      <c r="O4190"/>
    </row>
    <row r="4191" spans="1:15" x14ac:dyDescent="0.25">
      <c r="A4191">
        <v>39.908214999999998</v>
      </c>
      <c r="B4191">
        <v>-104.990561</v>
      </c>
      <c r="C4191">
        <v>3</v>
      </c>
      <c r="D4191" s="2" t="d">
        <v>2019-05-22T19:26:12.00000013690441650</v>
      </c>
      <c r="E4191" s="1">
        <f>HOUR(US_Accidents_Dec20_updated3[[#This Row],[Start_Time]])</f>
        <v>19</v>
      </c>
      <c r="F4191" s="1">
        <f>MONTH(US_Accidents_Dec20_updated3[[#This Row],[Start_Time]])</f>
        <v>5</v>
      </c>
      <c r="G4191" s="1" t="s">
        <v>51</v>
      </c>
      <c r="H4191" s="1" t="s">
        <v>1502</v>
      </c>
      <c r="I4191">
        <v>10</v>
      </c>
      <c r="J4191">
        <v>6</v>
      </c>
      <c r="K4191">
        <v>0</v>
      </c>
      <c r="L4191" s="1" t="s">
        <v>1204</v>
      </c>
      <c r="N4191"/>
      <c r="O4191"/>
    </row>
    <row r="4192" spans="1:15" x14ac:dyDescent="0.25">
      <c r="A4192">
        <v>39.563969999999998</v>
      </c>
      <c r="B4192">
        <v>-104.905226</v>
      </c>
      <c r="C4192">
        <v>3</v>
      </c>
      <c r="D4192" s="2" t="d">
        <v>2019-05-22T20:25:25.99999986123293475</v>
      </c>
      <c r="E4192" s="1">
        <f>HOUR(US_Accidents_Dec20_updated3[[#This Row],[Start_Time]])</f>
        <v>20</v>
      </c>
      <c r="F4192" s="1">
        <f>MONTH(US_Accidents_Dec20_updated3[[#This Row],[Start_Time]])</f>
        <v>5</v>
      </c>
      <c r="G4192" s="1" t="s">
        <v>51</v>
      </c>
      <c r="H4192" s="1" t="s">
        <v>318</v>
      </c>
      <c r="I4192">
        <v>10</v>
      </c>
      <c r="J4192">
        <v>8</v>
      </c>
      <c r="K4192">
        <v>0</v>
      </c>
      <c r="L4192" s="1" t="s">
        <v>966</v>
      </c>
      <c r="N4192"/>
      <c r="O4192"/>
    </row>
    <row r="4193" spans="1:15" x14ac:dyDescent="0.25">
      <c r="A4193">
        <v>39.681429999999999</v>
      </c>
      <c r="B4193">
        <v>-105.88914</v>
      </c>
      <c r="C4193">
        <v>4</v>
      </c>
      <c r="D4193" s="2" t="d">
        <v>2019-05-23T06:21:42.00000009499490400</v>
      </c>
      <c r="E4193" s="1">
        <f>HOUR(US_Accidents_Dec20_updated3[[#This Row],[Start_Time]])</f>
        <v>6</v>
      </c>
      <c r="F4193" s="1">
        <f>MONTH(US_Accidents_Dec20_updated3[[#This Row],[Start_Time]])</f>
        <v>5</v>
      </c>
      <c r="G4193" s="1" t="s">
        <v>51</v>
      </c>
      <c r="H4193" s="1" t="s">
        <v>5489</v>
      </c>
      <c r="I4193">
        <v>1</v>
      </c>
      <c r="J4193">
        <v>15</v>
      </c>
      <c r="K4193">
        <v>0</v>
      </c>
      <c r="L4193" s="1" t="s">
        <v>1269</v>
      </c>
      <c r="N4193"/>
      <c r="O4193"/>
    </row>
    <row r="4194" spans="1:15" x14ac:dyDescent="0.25">
      <c r="A4194">
        <v>39.636581999999997</v>
      </c>
      <c r="B4194">
        <v>-105.89179300000001</v>
      </c>
      <c r="C4194">
        <v>4</v>
      </c>
      <c r="D4194" s="2" t="d">
        <v>2019-05-23T06:21:42.00000009499490400</v>
      </c>
      <c r="E4194" s="1">
        <f>HOUR(US_Accidents_Dec20_updated3[[#This Row],[Start_Time]])</f>
        <v>6</v>
      </c>
      <c r="F4194" s="1">
        <f>MONTH(US_Accidents_Dec20_updated3[[#This Row],[Start_Time]])</f>
        <v>5</v>
      </c>
      <c r="G4194" s="1" t="s">
        <v>51</v>
      </c>
      <c r="H4194" s="1" t="s">
        <v>6712</v>
      </c>
      <c r="I4194">
        <v>1</v>
      </c>
      <c r="J4194">
        <v>15</v>
      </c>
      <c r="K4194">
        <v>0</v>
      </c>
      <c r="L4194" s="1" t="s">
        <v>1269</v>
      </c>
      <c r="N4194"/>
      <c r="O4194"/>
    </row>
    <row r="4195" spans="1:15" x14ac:dyDescent="0.25">
      <c r="A4195">
        <v>39.586889999999997</v>
      </c>
      <c r="B4195">
        <v>-107.19553000000001</v>
      </c>
      <c r="C4195">
        <v>3</v>
      </c>
      <c r="D4195" s="2" t="d">
        <v>2019-05-23T06:59:13.99999972432851825</v>
      </c>
      <c r="E4195" s="1">
        <f>HOUR(US_Accidents_Dec20_updated3[[#This Row],[Start_Time]])</f>
        <v>6</v>
      </c>
      <c r="F4195" s="1">
        <f>MONTH(US_Accidents_Dec20_updated3[[#This Row],[Start_Time]])</f>
        <v>5</v>
      </c>
      <c r="G4195" s="1" t="s">
        <v>51</v>
      </c>
      <c r="H4195" s="1" t="s">
        <v>864</v>
      </c>
      <c r="I4195">
        <v>10</v>
      </c>
      <c r="J4195">
        <v>13</v>
      </c>
      <c r="K4195"/>
      <c r="L4195" s="1" t="s">
        <v>966</v>
      </c>
      <c r="N4195"/>
      <c r="O4195"/>
    </row>
    <row r="4196" spans="1:15" x14ac:dyDescent="0.25">
      <c r="A4196">
        <v>39.636581999999997</v>
      </c>
      <c r="B4196">
        <v>-105.89179300000001</v>
      </c>
      <c r="C4196">
        <v>4</v>
      </c>
      <c r="D4196" s="2" t="d">
        <v>2019-05-23T07:00:40.99999994505196650</v>
      </c>
      <c r="E4196" s="1">
        <f>HOUR(US_Accidents_Dec20_updated3[[#This Row],[Start_Time]])</f>
        <v>7</v>
      </c>
      <c r="F4196" s="1">
        <f>MONTH(US_Accidents_Dec20_updated3[[#This Row],[Start_Time]])</f>
        <v>5</v>
      </c>
      <c r="G4196" s="1" t="s">
        <v>51</v>
      </c>
      <c r="H4196" s="1" t="s">
        <v>5190</v>
      </c>
      <c r="I4196">
        <v>1</v>
      </c>
      <c r="J4196">
        <v>17</v>
      </c>
      <c r="K4196">
        <v>0</v>
      </c>
      <c r="L4196" s="1" t="s">
        <v>1269</v>
      </c>
      <c r="N4196"/>
      <c r="O4196"/>
    </row>
    <row r="4197" spans="1:15" x14ac:dyDescent="0.25">
      <c r="A4197">
        <v>39.681229999999999</v>
      </c>
      <c r="B4197">
        <v>-105.88995</v>
      </c>
      <c r="C4197">
        <v>4</v>
      </c>
      <c r="D4197" s="2" t="d">
        <v>2019-05-23T07:00:40.99999994505196650</v>
      </c>
      <c r="E4197" s="1">
        <f>HOUR(US_Accidents_Dec20_updated3[[#This Row],[Start_Time]])</f>
        <v>7</v>
      </c>
      <c r="F4197" s="1">
        <f>MONTH(US_Accidents_Dec20_updated3[[#This Row],[Start_Time]])</f>
        <v>5</v>
      </c>
      <c r="G4197" s="1" t="s">
        <v>51</v>
      </c>
      <c r="H4197" s="1" t="s">
        <v>7130</v>
      </c>
      <c r="I4197">
        <v>1</v>
      </c>
      <c r="J4197">
        <v>17</v>
      </c>
      <c r="K4197">
        <v>0</v>
      </c>
      <c r="L4197" s="1" t="s">
        <v>1269</v>
      </c>
      <c r="N4197"/>
      <c r="O4197"/>
    </row>
    <row r="4198" spans="1:15" x14ac:dyDescent="0.25">
      <c r="A4198">
        <v>39.787300000000002</v>
      </c>
      <c r="B4198">
        <v>-104.98934</v>
      </c>
      <c r="C4198">
        <v>3</v>
      </c>
      <c r="D4198" s="2" t="d">
        <v>2019-05-23T07:37:27.99999974202364425</v>
      </c>
      <c r="E4198" s="1">
        <f>HOUR(US_Accidents_Dec20_updated3[[#This Row],[Start_Time]])</f>
        <v>7</v>
      </c>
      <c r="F4198" s="1">
        <f>MONTH(US_Accidents_Dec20_updated3[[#This Row],[Start_Time]])</f>
        <v>5</v>
      </c>
      <c r="G4198" s="1" t="s">
        <v>51</v>
      </c>
      <c r="H4198" s="1" t="s">
        <v>533</v>
      </c>
      <c r="I4198">
        <v>2</v>
      </c>
      <c r="J4198">
        <v>6</v>
      </c>
      <c r="K4198">
        <v>0</v>
      </c>
      <c r="L4198" s="1" t="s">
        <v>1269</v>
      </c>
      <c r="N4198"/>
      <c r="O4198"/>
    </row>
    <row r="4199" spans="1:15" x14ac:dyDescent="0.25">
      <c r="A4199">
        <v>39.885438999999998</v>
      </c>
      <c r="B4199">
        <v>-104.98766999999999</v>
      </c>
      <c r="C4199">
        <v>3</v>
      </c>
      <c r="D4199" s="2" t="d">
        <v>2019-05-23T10:11:12.99999995157122700</v>
      </c>
      <c r="E4199" s="1">
        <f>HOUR(US_Accidents_Dec20_updated3[[#This Row],[Start_Time]])</f>
        <v>10</v>
      </c>
      <c r="F4199" s="1">
        <f>MONTH(US_Accidents_Dec20_updated3[[#This Row],[Start_Time]])</f>
        <v>5</v>
      </c>
      <c r="G4199" s="1" t="s">
        <v>51</v>
      </c>
      <c r="H4199" s="1" t="s">
        <v>442</v>
      </c>
      <c r="I4199">
        <v>10</v>
      </c>
      <c r="J4199">
        <v>6</v>
      </c>
      <c r="K4199">
        <v>0</v>
      </c>
      <c r="L4199" s="1" t="s">
        <v>966</v>
      </c>
      <c r="N4199"/>
      <c r="O4199"/>
    </row>
    <row r="4200" spans="1:15" x14ac:dyDescent="0.25">
      <c r="A4200">
        <v>39.859537000000003</v>
      </c>
      <c r="B4200">
        <v>-104.9877</v>
      </c>
      <c r="C4200">
        <v>3</v>
      </c>
      <c r="D4200" s="2" t="d">
        <v>2019-05-23T10:14:12.99999990966170775</v>
      </c>
      <c r="E4200" s="1">
        <f>HOUR(US_Accidents_Dec20_updated3[[#This Row],[Start_Time]])</f>
        <v>10</v>
      </c>
      <c r="F4200" s="1">
        <f>MONTH(US_Accidents_Dec20_updated3[[#This Row],[Start_Time]])</f>
        <v>5</v>
      </c>
      <c r="G4200" s="1" t="s">
        <v>51</v>
      </c>
      <c r="H4200" s="1" t="s">
        <v>2810</v>
      </c>
      <c r="I4200">
        <v>10</v>
      </c>
      <c r="J4200">
        <v>6</v>
      </c>
      <c r="K4200">
        <v>0</v>
      </c>
      <c r="L4200" s="1" t="s">
        <v>966</v>
      </c>
      <c r="N4200"/>
      <c r="O4200"/>
    </row>
    <row r="4201" spans="1:15" x14ac:dyDescent="0.25">
      <c r="A4201">
        <v>39.630049999999997</v>
      </c>
      <c r="B4201">
        <v>-104.90501999999999</v>
      </c>
      <c r="C4201">
        <v>3</v>
      </c>
      <c r="D4201" s="2" t="d">
        <v>2019-05-23T12:37:29.00000018533318950</v>
      </c>
      <c r="E4201" s="1">
        <f>HOUR(US_Accidents_Dec20_updated3[[#This Row],[Start_Time]])</f>
        <v>12</v>
      </c>
      <c r="F4201" s="1">
        <f>MONTH(US_Accidents_Dec20_updated3[[#This Row],[Start_Time]])</f>
        <v>5</v>
      </c>
      <c r="G4201" s="1" t="s">
        <v>51</v>
      </c>
      <c r="H4201" s="1" t="s">
        <v>221</v>
      </c>
      <c r="I4201">
        <v>10</v>
      </c>
      <c r="J4201">
        <v>9</v>
      </c>
      <c r="K4201">
        <v>0</v>
      </c>
      <c r="L4201" s="1" t="s">
        <v>966</v>
      </c>
      <c r="N4201"/>
      <c r="O4201"/>
    </row>
    <row r="4202" spans="1:15" x14ac:dyDescent="0.25">
      <c r="A4202">
        <v>39.776550999999998</v>
      </c>
      <c r="B4202">
        <v>-104.87639799999999</v>
      </c>
      <c r="C4202">
        <v>3</v>
      </c>
      <c r="D4202" s="2" t="d">
        <v>2019-05-23T13:47:14.99999991618096825</v>
      </c>
      <c r="E4202" s="1">
        <f>HOUR(US_Accidents_Dec20_updated3[[#This Row],[Start_Time]])</f>
        <v>13</v>
      </c>
      <c r="F4202" s="1">
        <f>MONTH(US_Accidents_Dec20_updated3[[#This Row],[Start_Time]])</f>
        <v>5</v>
      </c>
      <c r="G4202" s="1" t="s">
        <v>51</v>
      </c>
      <c r="H4202" s="1" t="s">
        <v>453</v>
      </c>
      <c r="I4202">
        <v>10</v>
      </c>
      <c r="J4202">
        <v>13</v>
      </c>
      <c r="K4202">
        <v>0</v>
      </c>
      <c r="L4202" s="1" t="s">
        <v>966</v>
      </c>
      <c r="N4202"/>
      <c r="O4202"/>
    </row>
    <row r="4203" spans="1:15" x14ac:dyDescent="0.25">
      <c r="A4203">
        <v>39.602213999999996</v>
      </c>
      <c r="B4203">
        <v>-104.888992</v>
      </c>
      <c r="C4203">
        <v>3</v>
      </c>
      <c r="D4203" s="2" t="d">
        <v>2019-05-23T15:35:17.00000013224780475</v>
      </c>
      <c r="E4203" s="1">
        <f>HOUR(US_Accidents_Dec20_updated3[[#This Row],[Start_Time]])</f>
        <v>15</v>
      </c>
      <c r="F4203" s="1">
        <f>MONTH(US_Accidents_Dec20_updated3[[#This Row],[Start_Time]])</f>
        <v>5</v>
      </c>
      <c r="G4203" s="1" t="s">
        <v>51</v>
      </c>
      <c r="H4203" s="1" t="s">
        <v>427</v>
      </c>
      <c r="I4203">
        <v>10</v>
      </c>
      <c r="J4203">
        <v>6</v>
      </c>
      <c r="K4203">
        <v>0</v>
      </c>
      <c r="L4203" s="1" t="s">
        <v>966</v>
      </c>
      <c r="N4203"/>
      <c r="O4203"/>
    </row>
    <row r="4204" spans="1:15" x14ac:dyDescent="0.25">
      <c r="A4204">
        <v>39.616402999999998</v>
      </c>
      <c r="B4204">
        <v>-104.89720199999999</v>
      </c>
      <c r="C4204">
        <v>3</v>
      </c>
      <c r="D4204" s="2" t="d">
        <v>2019-05-23T15:08:59.99999987427145575</v>
      </c>
      <c r="E4204" s="1">
        <f>HOUR(US_Accidents_Dec20_updated3[[#This Row],[Start_Time]])</f>
        <v>15</v>
      </c>
      <c r="F4204" s="1">
        <f>MONTH(US_Accidents_Dec20_updated3[[#This Row],[Start_Time]])</f>
        <v>5</v>
      </c>
      <c r="G4204" s="1" t="s">
        <v>51</v>
      </c>
      <c r="H4204" s="1" t="s">
        <v>565</v>
      </c>
      <c r="I4204">
        <v>10</v>
      </c>
      <c r="J4204">
        <v>8</v>
      </c>
      <c r="K4204">
        <v>0</v>
      </c>
      <c r="L4204" s="1" t="s">
        <v>966</v>
      </c>
      <c r="N4204"/>
      <c r="O4204"/>
    </row>
    <row r="4205" spans="1:15" x14ac:dyDescent="0.25">
      <c r="A4205">
        <v>39.783931000000003</v>
      </c>
      <c r="B4205">
        <v>-104.98936999999999</v>
      </c>
      <c r="C4205">
        <v>3</v>
      </c>
      <c r="D4205" s="2" t="d">
        <v>2019-05-23T16:38:59.99999987427145575</v>
      </c>
      <c r="E4205" s="1">
        <f>HOUR(US_Accidents_Dec20_updated3[[#This Row],[Start_Time]])</f>
        <v>16</v>
      </c>
      <c r="F4205" s="1">
        <f>MONTH(US_Accidents_Dec20_updated3[[#This Row],[Start_Time]])</f>
        <v>5</v>
      </c>
      <c r="G4205" s="1" t="s">
        <v>51</v>
      </c>
      <c r="H4205" s="1" t="s">
        <v>533</v>
      </c>
      <c r="I4205">
        <v>10</v>
      </c>
      <c r="J4205">
        <v>0</v>
      </c>
      <c r="K4205">
        <v>0</v>
      </c>
      <c r="L4205" s="1" t="s">
        <v>1246</v>
      </c>
      <c r="N4205"/>
      <c r="O4205"/>
    </row>
    <row r="4206" spans="1:15" x14ac:dyDescent="0.25">
      <c r="A4206">
        <v>38.338138000000001</v>
      </c>
      <c r="B4206">
        <v>-104.752752</v>
      </c>
      <c r="C4206">
        <v>3</v>
      </c>
      <c r="D4206" s="2" t="d">
        <v>2019-05-23T17:55:26.0000000707805175</v>
      </c>
      <c r="E4206" s="1">
        <f>HOUR(US_Accidents_Dec20_updated3[[#This Row],[Start_Time]])</f>
        <v>17</v>
      </c>
      <c r="F4206" s="1">
        <f>MONTH(US_Accidents_Dec20_updated3[[#This Row],[Start_Time]])</f>
        <v>5</v>
      </c>
      <c r="G4206" s="1" t="s">
        <v>51</v>
      </c>
      <c r="H4206" s="1" t="s">
        <v>8170</v>
      </c>
      <c r="I4206">
        <v>7</v>
      </c>
      <c r="J4206">
        <v>0</v>
      </c>
      <c r="K4206">
        <v>0</v>
      </c>
      <c r="L4206" s="1" t="s">
        <v>966</v>
      </c>
      <c r="N4206"/>
      <c r="O4206"/>
    </row>
    <row r="4207" spans="1:15" x14ac:dyDescent="0.25">
      <c r="A4207">
        <v>38.34122</v>
      </c>
      <c r="B4207">
        <v>-104.76471100000001</v>
      </c>
      <c r="C4207">
        <v>3</v>
      </c>
      <c r="D4207" s="2" t="d">
        <v>2019-05-23T17:55:26.0000000707805175</v>
      </c>
      <c r="E4207" s="1">
        <f>HOUR(US_Accidents_Dec20_updated3[[#This Row],[Start_Time]])</f>
        <v>17</v>
      </c>
      <c r="F4207" s="1">
        <f>MONTH(US_Accidents_Dec20_updated3[[#This Row],[Start_Time]])</f>
        <v>5</v>
      </c>
      <c r="G4207" s="1" t="s">
        <v>51</v>
      </c>
      <c r="H4207" s="1" t="s">
        <v>6870</v>
      </c>
      <c r="I4207">
        <v>7</v>
      </c>
      <c r="J4207">
        <v>0</v>
      </c>
      <c r="K4207">
        <v>0</v>
      </c>
      <c r="L4207" s="1" t="s">
        <v>966</v>
      </c>
      <c r="N4207"/>
      <c r="O4207"/>
    </row>
    <row r="4208" spans="1:15" x14ac:dyDescent="0.25">
      <c r="A4208">
        <v>38.324579</v>
      </c>
      <c r="B4208">
        <v>-104.70331400000001</v>
      </c>
      <c r="C4208">
        <v>4</v>
      </c>
      <c r="D4208" s="2" t="d">
        <v>2019-05-23T18:16:25.99999977741390300</v>
      </c>
      <c r="E4208" s="1">
        <f>HOUR(US_Accidents_Dec20_updated3[[#This Row],[Start_Time]])</f>
        <v>18</v>
      </c>
      <c r="F4208" s="1">
        <f>MONTH(US_Accidents_Dec20_updated3[[#This Row],[Start_Time]])</f>
        <v>5</v>
      </c>
      <c r="G4208" s="1" t="s">
        <v>51</v>
      </c>
      <c r="H4208" s="1" t="s">
        <v>2712</v>
      </c>
      <c r="I4208">
        <v>7</v>
      </c>
      <c r="J4208">
        <v>0</v>
      </c>
      <c r="K4208">
        <v>0</v>
      </c>
      <c r="L4208" s="1" t="s">
        <v>966</v>
      </c>
      <c r="N4208"/>
      <c r="O4208"/>
    </row>
    <row r="4209" spans="1:15" x14ac:dyDescent="0.25">
      <c r="A4209">
        <v>39.773170999999998</v>
      </c>
      <c r="B4209">
        <v>-104.83734699999999</v>
      </c>
      <c r="C4209">
        <v>3</v>
      </c>
      <c r="D4209" s="2" t="d">
        <v>2019-05-23T18:47:12.00000005308538475</v>
      </c>
      <c r="E4209" s="1">
        <f>HOUR(US_Accidents_Dec20_updated3[[#This Row],[Start_Time]])</f>
        <v>18</v>
      </c>
      <c r="F4209" s="1">
        <f>MONTH(US_Accidents_Dec20_updated3[[#This Row],[Start_Time]])</f>
        <v>5</v>
      </c>
      <c r="G4209" s="1" t="s">
        <v>51</v>
      </c>
      <c r="H4209" s="1" t="s">
        <v>221</v>
      </c>
      <c r="I4209">
        <v>10</v>
      </c>
      <c r="J4209">
        <v>6</v>
      </c>
      <c r="K4209">
        <v>0</v>
      </c>
      <c r="L4209" s="1" t="s">
        <v>819</v>
      </c>
      <c r="N4209"/>
      <c r="O4209"/>
    </row>
    <row r="4210" spans="1:15" x14ac:dyDescent="0.25">
      <c r="A4210">
        <v>39.510460000000002</v>
      </c>
      <c r="B4210">
        <v>-106.14422</v>
      </c>
      <c r="C4210">
        <v>4</v>
      </c>
      <c r="D4210" s="2" t="d">
        <v>2019-05-23T19:26:12.00000013690441650</v>
      </c>
      <c r="E4210" s="1">
        <f>HOUR(US_Accidents_Dec20_updated3[[#This Row],[Start_Time]])</f>
        <v>19</v>
      </c>
      <c r="F4210" s="1">
        <f>MONTH(US_Accidents_Dec20_updated3[[#This Row],[Start_Time]])</f>
        <v>5</v>
      </c>
      <c r="G4210" s="1" t="s">
        <v>51</v>
      </c>
      <c r="H4210" s="1" t="s">
        <v>4910</v>
      </c>
      <c r="I4210">
        <v>1</v>
      </c>
      <c r="J4210">
        <v>22</v>
      </c>
      <c r="K4210">
        <v>0</v>
      </c>
      <c r="L4210" s="1" t="s">
        <v>1224</v>
      </c>
      <c r="N4210"/>
      <c r="O4210"/>
    </row>
    <row r="4211" spans="1:15" x14ac:dyDescent="0.25">
      <c r="A4211">
        <v>39.678258999999997</v>
      </c>
      <c r="B4211">
        <v>-105.93782299999999</v>
      </c>
      <c r="C4211">
        <v>4</v>
      </c>
      <c r="D4211" s="2" t="d">
        <v>2019-05-23T20:12:41.99999980162828950</v>
      </c>
      <c r="E4211" s="1">
        <f>HOUR(US_Accidents_Dec20_updated3[[#This Row],[Start_Time]])</f>
        <v>20</v>
      </c>
      <c r="F4211" s="1">
        <f>MONTH(US_Accidents_Dec20_updated3[[#This Row],[Start_Time]])</f>
        <v>5</v>
      </c>
      <c r="G4211" s="1" t="s">
        <v>51</v>
      </c>
      <c r="H4211" s="1" t="s">
        <v>4923</v>
      </c>
      <c r="I4211">
        <v>0.25</v>
      </c>
      <c r="J4211">
        <v>5</v>
      </c>
      <c r="K4211">
        <v>0.01</v>
      </c>
      <c r="L4211" s="1" t="s">
        <v>4894</v>
      </c>
      <c r="N4211"/>
      <c r="O4211"/>
    </row>
    <row r="4212" spans="1:15" x14ac:dyDescent="0.25">
      <c r="A4212">
        <v>40.199539999999999</v>
      </c>
      <c r="B4212">
        <v>-104.97993</v>
      </c>
      <c r="C4212">
        <v>3</v>
      </c>
      <c r="D4212" s="2" t="d">
        <v>2019-05-24T05:55:27.0000003045424800</v>
      </c>
      <c r="E4212" s="1">
        <f>HOUR(US_Accidents_Dec20_updated3[[#This Row],[Start_Time]])</f>
        <v>5</v>
      </c>
      <c r="F4212" s="1">
        <f>MONTH(US_Accidents_Dec20_updated3[[#This Row],[Start_Time]])</f>
        <v>5</v>
      </c>
      <c r="G4212" s="1" t="s">
        <v>51</v>
      </c>
      <c r="H4212" s="1" t="s">
        <v>265</v>
      </c>
      <c r="I4212">
        <v>7</v>
      </c>
      <c r="J4212">
        <v>8</v>
      </c>
      <c r="K4212">
        <v>0</v>
      </c>
      <c r="L4212" s="1" t="s">
        <v>50</v>
      </c>
      <c r="N4212"/>
      <c r="O4212"/>
    </row>
    <row r="4213" spans="1:15" x14ac:dyDescent="0.25">
      <c r="A4213">
        <v>39.70411</v>
      </c>
      <c r="B4213">
        <v>-105.34265000000001</v>
      </c>
      <c r="C4213">
        <v>4</v>
      </c>
      <c r="D4213" s="2" t="d">
        <v>2019-05-24T03:14:56.0000001126900300</v>
      </c>
      <c r="E4213" s="1">
        <f>HOUR(US_Accidents_Dec20_updated3[[#This Row],[Start_Time]])</f>
        <v>3</v>
      </c>
      <c r="F4213" s="1">
        <f>MONTH(US_Accidents_Dec20_updated3[[#This Row],[Start_Time]])</f>
        <v>5</v>
      </c>
      <c r="G4213" s="1" t="s">
        <v>53</v>
      </c>
      <c r="H4213" s="1" t="s">
        <v>1593</v>
      </c>
      <c r="I4213">
        <v>10</v>
      </c>
      <c r="J4213">
        <v>7</v>
      </c>
      <c r="K4213">
        <v>0</v>
      </c>
      <c r="L4213" s="1" t="s">
        <v>1068</v>
      </c>
      <c r="N4213"/>
      <c r="O4213"/>
    </row>
    <row r="4214" spans="1:15" x14ac:dyDescent="0.25">
      <c r="A4214">
        <v>38.379240000000003</v>
      </c>
      <c r="B4214">
        <v>-104.61933000000001</v>
      </c>
      <c r="C4214">
        <v>3</v>
      </c>
      <c r="D4214" s="2" t="d">
        <v>2019-05-24T08:39:42.00000005308538475</v>
      </c>
      <c r="E4214" s="1">
        <f>HOUR(US_Accidents_Dec20_updated3[[#This Row],[Start_Time]])</f>
        <v>8</v>
      </c>
      <c r="F4214" s="1">
        <f>MONTH(US_Accidents_Dec20_updated3[[#This Row],[Start_Time]])</f>
        <v>5</v>
      </c>
      <c r="G4214" s="1" t="s">
        <v>51</v>
      </c>
      <c r="H4214" s="1" t="s">
        <v>455</v>
      </c>
      <c r="I4214">
        <v>10</v>
      </c>
      <c r="J4214">
        <v>6</v>
      </c>
      <c r="K4214">
        <v>0</v>
      </c>
      <c r="L4214" s="1" t="s">
        <v>1068</v>
      </c>
      <c r="N4214"/>
      <c r="O4214"/>
    </row>
    <row r="4215" spans="1:15" x14ac:dyDescent="0.25">
      <c r="A4215">
        <v>39.671491000000003</v>
      </c>
      <c r="B4215">
        <v>-104.9282</v>
      </c>
      <c r="C4215">
        <v>3</v>
      </c>
      <c r="D4215" s="2" t="d">
        <v>2019-05-24T09:29:12.0000003045424800</v>
      </c>
      <c r="E4215" s="1">
        <f>HOUR(US_Accidents_Dec20_updated3[[#This Row],[Start_Time]])</f>
        <v>9</v>
      </c>
      <c r="F4215" s="1">
        <f>MONTH(US_Accidents_Dec20_updated3[[#This Row],[Start_Time]])</f>
        <v>5</v>
      </c>
      <c r="G4215" s="1" t="s">
        <v>51</v>
      </c>
      <c r="H4215" s="1" t="s">
        <v>1109</v>
      </c>
      <c r="I4215">
        <v>10</v>
      </c>
      <c r="J4215">
        <v>13</v>
      </c>
      <c r="K4215">
        <v>0</v>
      </c>
      <c r="L4215" s="1" t="s">
        <v>50</v>
      </c>
      <c r="N4215"/>
      <c r="O4215"/>
    </row>
    <row r="4216" spans="1:15" x14ac:dyDescent="0.25">
      <c r="A4216">
        <v>39.885438999999998</v>
      </c>
      <c r="B4216">
        <v>-104.98766999999999</v>
      </c>
      <c r="C4216">
        <v>3</v>
      </c>
      <c r="D4216" s="2" t="d">
        <v>2019-05-24T10:01:28.00000024493783475</v>
      </c>
      <c r="E4216" s="1">
        <f>HOUR(US_Accidents_Dec20_updated3[[#This Row],[Start_Time]])</f>
        <v>10</v>
      </c>
      <c r="F4216" s="1">
        <f>MONTH(US_Accidents_Dec20_updated3[[#This Row],[Start_Time]])</f>
        <v>5</v>
      </c>
      <c r="G4216" s="1" t="s">
        <v>51</v>
      </c>
      <c r="H4216" s="1" t="s">
        <v>442</v>
      </c>
      <c r="I4216">
        <v>50</v>
      </c>
      <c r="J4216">
        <v>16</v>
      </c>
      <c r="K4216">
        <v>0</v>
      </c>
      <c r="L4216" s="1" t="s">
        <v>50</v>
      </c>
      <c r="N4216"/>
      <c r="O4216"/>
    </row>
    <row r="4217" spans="1:15" x14ac:dyDescent="0.25">
      <c r="A4217">
        <v>39.787300000000002</v>
      </c>
      <c r="B4217">
        <v>-104.98934</v>
      </c>
      <c r="C4217">
        <v>3</v>
      </c>
      <c r="D4217" s="2" t="d">
        <v>2019-05-24T12:15:42.00000017881393575</v>
      </c>
      <c r="E4217" s="1">
        <f>HOUR(US_Accidents_Dec20_updated3[[#This Row],[Start_Time]])</f>
        <v>12</v>
      </c>
      <c r="F4217" s="1">
        <f>MONTH(US_Accidents_Dec20_updated3[[#This Row],[Start_Time]])</f>
        <v>5</v>
      </c>
      <c r="G4217" s="1" t="s">
        <v>51</v>
      </c>
      <c r="H4217" s="1" t="s">
        <v>533</v>
      </c>
      <c r="I4217">
        <v>50</v>
      </c>
      <c r="J4217">
        <v>12</v>
      </c>
      <c r="K4217">
        <v>0</v>
      </c>
      <c r="L4217" s="1" t="s">
        <v>50</v>
      </c>
      <c r="N4217"/>
      <c r="O4217"/>
    </row>
    <row r="4218" spans="1:15" x14ac:dyDescent="0.25">
      <c r="A4218">
        <v>39.397260000000003</v>
      </c>
      <c r="B4218">
        <v>-104.86060999999999</v>
      </c>
      <c r="C4218">
        <v>3</v>
      </c>
      <c r="D4218" s="2" t="d">
        <v>2019-05-24T12:37:26.99999971780925775</v>
      </c>
      <c r="E4218" s="1">
        <f>HOUR(US_Accidents_Dec20_updated3[[#This Row],[Start_Time]])</f>
        <v>12</v>
      </c>
      <c r="F4218" s="1">
        <f>MONTH(US_Accidents_Dec20_updated3[[#This Row],[Start_Time]])</f>
        <v>5</v>
      </c>
      <c r="G4218" s="1" t="s">
        <v>51</v>
      </c>
      <c r="H4218" s="1" t="s">
        <v>519</v>
      </c>
      <c r="I4218">
        <v>10</v>
      </c>
      <c r="J4218">
        <v>15</v>
      </c>
      <c r="K4218">
        <v>0</v>
      </c>
      <c r="L4218" s="1" t="s">
        <v>50</v>
      </c>
      <c r="N4218"/>
      <c r="O4218"/>
    </row>
    <row r="4219" spans="1:15" x14ac:dyDescent="0.25">
      <c r="A4219">
        <v>39.787370000000003</v>
      </c>
      <c r="B4219">
        <v>-104.98952</v>
      </c>
      <c r="C4219">
        <v>2</v>
      </c>
      <c r="D4219" s="2" t="d">
        <v>2019-05-24T16:00:45.00000025145709525</v>
      </c>
      <c r="E4219" s="1">
        <f>HOUR(US_Accidents_Dec20_updated3[[#This Row],[Start_Time]])</f>
        <v>16</v>
      </c>
      <c r="F4219" s="1">
        <f>MONTH(US_Accidents_Dec20_updated3[[#This Row],[Start_Time]])</f>
        <v>5</v>
      </c>
      <c r="G4219" s="1" t="s">
        <v>51</v>
      </c>
      <c r="H4219" s="1" t="s">
        <v>3969</v>
      </c>
      <c r="I4219">
        <v>60</v>
      </c>
      <c r="J4219">
        <v>13</v>
      </c>
      <c r="K4219">
        <v>0</v>
      </c>
      <c r="L4219" s="1" t="s">
        <v>819</v>
      </c>
      <c r="N4219"/>
      <c r="O4219"/>
    </row>
    <row r="4220" spans="1:15" x14ac:dyDescent="0.25">
      <c r="A4220">
        <v>39.383450000000003</v>
      </c>
      <c r="B4220">
        <v>-104.86060000000001</v>
      </c>
      <c r="C4220">
        <v>2</v>
      </c>
      <c r="D4220" s="2" t="d">
        <v>2019-05-24T14:43:26.99999984353780875</v>
      </c>
      <c r="E4220" s="1">
        <f>HOUR(US_Accidents_Dec20_updated3[[#This Row],[Start_Time]])</f>
        <v>14</v>
      </c>
      <c r="F4220" s="1">
        <f>MONTH(US_Accidents_Dec20_updated3[[#This Row],[Start_Time]])</f>
        <v>5</v>
      </c>
      <c r="G4220" s="1" t="s">
        <v>51</v>
      </c>
      <c r="H4220" s="1" t="s">
        <v>9298</v>
      </c>
      <c r="I4220">
        <v>10</v>
      </c>
      <c r="J4220">
        <v>15</v>
      </c>
      <c r="K4220">
        <v>0</v>
      </c>
      <c r="L4220" s="1" t="s">
        <v>50</v>
      </c>
      <c r="N4220"/>
      <c r="O4220"/>
    </row>
    <row r="4221" spans="1:15" x14ac:dyDescent="0.25">
      <c r="A4221">
        <v>39.739251000000003</v>
      </c>
      <c r="B4221">
        <v>-104.554604</v>
      </c>
      <c r="C4221">
        <v>3</v>
      </c>
      <c r="D4221" s="2" t="d">
        <v>2019-05-24T14:33:47.00000004842877300</v>
      </c>
      <c r="E4221" s="1">
        <f>HOUR(US_Accidents_Dec20_updated3[[#This Row],[Start_Time]])</f>
        <v>14</v>
      </c>
      <c r="F4221" s="1">
        <f>MONTH(US_Accidents_Dec20_updated3[[#This Row],[Start_Time]])</f>
        <v>5</v>
      </c>
      <c r="G4221" s="1" t="s">
        <v>51</v>
      </c>
      <c r="H4221" s="1" t="s">
        <v>787</v>
      </c>
      <c r="I4221">
        <v>10</v>
      </c>
      <c r="J4221">
        <v>6</v>
      </c>
      <c r="K4221">
        <v>0</v>
      </c>
      <c r="L4221" s="1" t="s">
        <v>1068</v>
      </c>
      <c r="N4221"/>
      <c r="O4221"/>
    </row>
    <row r="4222" spans="1:15" x14ac:dyDescent="0.25">
      <c r="A4222">
        <v>39.780670000000001</v>
      </c>
      <c r="B4222">
        <v>-105.13507</v>
      </c>
      <c r="C4222">
        <v>3</v>
      </c>
      <c r="D4222" s="2" t="d">
        <v>2019-05-24T15:33:46.0000002337619662125</v>
      </c>
      <c r="E4222" s="1">
        <f>HOUR(US_Accidents_Dec20_updated3[[#This Row],[Start_Time]])</f>
        <v>15</v>
      </c>
      <c r="F4222" s="1">
        <f>MONTH(US_Accidents_Dec20_updated3[[#This Row],[Start_Time]])</f>
        <v>5</v>
      </c>
      <c r="G4222" s="1" t="s">
        <v>51</v>
      </c>
      <c r="H4222" s="1" t="s">
        <v>848</v>
      </c>
      <c r="I4222">
        <v>60</v>
      </c>
      <c r="J4222">
        <v>13</v>
      </c>
      <c r="K4222">
        <v>0</v>
      </c>
      <c r="L4222" s="1" t="s">
        <v>819</v>
      </c>
      <c r="N4222"/>
      <c r="O4222"/>
    </row>
    <row r="4223" spans="1:15" x14ac:dyDescent="0.25">
      <c r="A4223">
        <v>39.779679999999999</v>
      </c>
      <c r="B4223">
        <v>-105.13769000000001</v>
      </c>
      <c r="C4223">
        <v>2</v>
      </c>
      <c r="D4223" s="2" t="d">
        <v>2019-05-24T15:54:44.99999970663339225</v>
      </c>
      <c r="E4223" s="1">
        <f>HOUR(US_Accidents_Dec20_updated3[[#This Row],[Start_Time]])</f>
        <v>15</v>
      </c>
      <c r="F4223" s="1">
        <f>MONTH(US_Accidents_Dec20_updated3[[#This Row],[Start_Time]])</f>
        <v>5</v>
      </c>
      <c r="G4223" s="1" t="s">
        <v>51</v>
      </c>
      <c r="H4223" s="1" t="s">
        <v>9491</v>
      </c>
      <c r="I4223">
        <v>60</v>
      </c>
      <c r="J4223">
        <v>13</v>
      </c>
      <c r="K4223">
        <v>0</v>
      </c>
      <c r="L4223" s="1" t="s">
        <v>819</v>
      </c>
      <c r="N4223"/>
      <c r="O4223"/>
    </row>
    <row r="4224" spans="1:15" x14ac:dyDescent="0.25">
      <c r="A4224">
        <v>39.827449999999999</v>
      </c>
      <c r="B4224">
        <v>-104.98729</v>
      </c>
      <c r="C4224">
        <v>3</v>
      </c>
      <c r="D4224" s="2" t="d">
        <v>2019-05-24T15:39:46.0000001499429375</v>
      </c>
      <c r="E4224" s="1">
        <f>HOUR(US_Accidents_Dec20_updated3[[#This Row],[Start_Time]])</f>
        <v>15</v>
      </c>
      <c r="F4224" s="1">
        <f>MONTH(US_Accidents_Dec20_updated3[[#This Row],[Start_Time]])</f>
        <v>5</v>
      </c>
      <c r="G4224" s="1" t="s">
        <v>51</v>
      </c>
      <c r="H4224" s="1" t="s">
        <v>302</v>
      </c>
      <c r="I4224">
        <v>60</v>
      </c>
      <c r="J4224">
        <v>13</v>
      </c>
      <c r="K4224">
        <v>0</v>
      </c>
      <c r="L4224" s="1" t="s">
        <v>819</v>
      </c>
      <c r="N4224"/>
      <c r="O4224"/>
    </row>
    <row r="4225" spans="1:15" x14ac:dyDescent="0.25">
      <c r="A4225">
        <v>39.817467999999998</v>
      </c>
      <c r="B4225">
        <v>-104.983023</v>
      </c>
      <c r="C4225">
        <v>3</v>
      </c>
      <c r="D4225" s="2" t="d">
        <v>2019-05-24T16:53:14.99999983236193650</v>
      </c>
      <c r="E4225" s="1">
        <f>HOUR(US_Accidents_Dec20_updated3[[#This Row],[Start_Time]])</f>
        <v>16</v>
      </c>
      <c r="F4225" s="1">
        <f>MONTH(US_Accidents_Dec20_updated3[[#This Row],[Start_Time]])</f>
        <v>5</v>
      </c>
      <c r="G4225" s="1" t="s">
        <v>51</v>
      </c>
      <c r="H4225" s="1" t="s">
        <v>2512</v>
      </c>
      <c r="I4225">
        <v>10</v>
      </c>
      <c r="J4225">
        <v>3</v>
      </c>
      <c r="K4225">
        <v>0</v>
      </c>
      <c r="L4225" s="1" t="s">
        <v>819</v>
      </c>
      <c r="N4225"/>
      <c r="O4225"/>
    </row>
    <row r="4226" spans="1:15" x14ac:dyDescent="0.25">
      <c r="A4226">
        <v>39.78313</v>
      </c>
      <c r="B4226">
        <v>-105.00687000000001</v>
      </c>
      <c r="C4226">
        <v>3</v>
      </c>
      <c r="D4226" s="2" t="d">
        <v>2019-05-24T16:23:15.00000025145709525</v>
      </c>
      <c r="E4226" s="1">
        <f>HOUR(US_Accidents_Dec20_updated3[[#This Row],[Start_Time]])</f>
        <v>16</v>
      </c>
      <c r="F4226" s="1">
        <f>MONTH(US_Accidents_Dec20_updated3[[#This Row],[Start_Time]])</f>
        <v>5</v>
      </c>
      <c r="G4226" s="1" t="s">
        <v>51</v>
      </c>
      <c r="H4226" s="1" t="s">
        <v>352</v>
      </c>
      <c r="I4226">
        <v>10</v>
      </c>
      <c r="J4226">
        <v>3</v>
      </c>
      <c r="K4226">
        <v>0</v>
      </c>
      <c r="L4226" s="1" t="s">
        <v>819</v>
      </c>
      <c r="N4226"/>
      <c r="O4226"/>
    </row>
    <row r="4227" spans="1:15" x14ac:dyDescent="0.25">
      <c r="A4227">
        <v>38.871460999999996</v>
      </c>
      <c r="B4227">
        <v>-104.925971</v>
      </c>
      <c r="C4227">
        <v>3</v>
      </c>
      <c r="D4227" s="2" t="d">
        <v>2019-05-24T17:25:27.00000009499490400</v>
      </c>
      <c r="E4227" s="1">
        <f>HOUR(US_Accidents_Dec20_updated3[[#This Row],[Start_Time]])</f>
        <v>17</v>
      </c>
      <c r="F4227" s="1">
        <f>MONTH(US_Accidents_Dec20_updated3[[#This Row],[Start_Time]])</f>
        <v>5</v>
      </c>
      <c r="G4227" s="1" t="s">
        <v>51</v>
      </c>
      <c r="H4227" s="1" t="s">
        <v>765</v>
      </c>
      <c r="I4227">
        <v>10</v>
      </c>
      <c r="J4227">
        <v>16</v>
      </c>
      <c r="K4227">
        <v>0</v>
      </c>
      <c r="L4227" s="1" t="s">
        <v>1068</v>
      </c>
      <c r="N4227"/>
      <c r="O4227"/>
    </row>
    <row r="4228" spans="1:15" x14ac:dyDescent="0.25">
      <c r="A4228">
        <v>39.823099999999997</v>
      </c>
      <c r="B4228">
        <v>-104.96729999999999</v>
      </c>
      <c r="C4228">
        <v>3</v>
      </c>
      <c r="D4228" s="2" t="d">
        <v>2019-05-24T19:53:12.999999993480742200</v>
      </c>
      <c r="E4228" s="1">
        <f>HOUR(US_Accidents_Dec20_updated3[[#This Row],[Start_Time]])</f>
        <v>19</v>
      </c>
      <c r="F4228" s="1">
        <f>MONTH(US_Accidents_Dec20_updated3[[#This Row],[Start_Time]])</f>
        <v>5</v>
      </c>
      <c r="G4228" s="1" t="s">
        <v>51</v>
      </c>
      <c r="H4228" s="1" t="s">
        <v>447</v>
      </c>
      <c r="I4228">
        <v>10</v>
      </c>
      <c r="J4228">
        <v>21</v>
      </c>
      <c r="K4228">
        <v>0</v>
      </c>
      <c r="L4228" s="1" t="s">
        <v>1212</v>
      </c>
      <c r="N4228"/>
      <c r="O4228"/>
    </row>
    <row r="4229" spans="1:15" x14ac:dyDescent="0.25">
      <c r="A4229">
        <v>39.097873999999997</v>
      </c>
      <c r="B4229">
        <v>-104.863916</v>
      </c>
      <c r="C4229">
        <v>3</v>
      </c>
      <c r="D4229" s="2" t="d">
        <v>2019-05-25T13:43:28.00000028684735400</v>
      </c>
      <c r="E4229" s="1">
        <f>HOUR(US_Accidents_Dec20_updated3[[#This Row],[Start_Time]])</f>
        <v>13</v>
      </c>
      <c r="F4229" s="1">
        <f>MONTH(US_Accidents_Dec20_updated3[[#This Row],[Start_Time]])</f>
        <v>5</v>
      </c>
      <c r="G4229" s="1" t="s">
        <v>51</v>
      </c>
      <c r="H4229" s="1" t="s">
        <v>471</v>
      </c>
      <c r="I4229">
        <v>10</v>
      </c>
      <c r="J4229">
        <v>17</v>
      </c>
      <c r="K4229">
        <v>0</v>
      </c>
      <c r="L4229" s="1" t="s">
        <v>50</v>
      </c>
      <c r="N4229"/>
      <c r="O4229"/>
    </row>
    <row r="4230" spans="1:15" x14ac:dyDescent="0.25">
      <c r="A4230">
        <v>39.467568999999997</v>
      </c>
      <c r="B4230">
        <v>-104.87344</v>
      </c>
      <c r="C4230">
        <v>3</v>
      </c>
      <c r="D4230" s="2" t="d">
        <v>2019-05-25T13:05:14.00000026915222125</v>
      </c>
      <c r="E4230" s="1">
        <f>HOUR(US_Accidents_Dec20_updated3[[#This Row],[Start_Time]])</f>
        <v>13</v>
      </c>
      <c r="F4230" s="1">
        <f>MONTH(US_Accidents_Dec20_updated3[[#This Row],[Start_Time]])</f>
        <v>5</v>
      </c>
      <c r="G4230" s="1" t="s">
        <v>51</v>
      </c>
      <c r="H4230" s="1" t="s">
        <v>479</v>
      </c>
      <c r="I4230">
        <v>10</v>
      </c>
      <c r="J4230">
        <v>18</v>
      </c>
      <c r="K4230">
        <v>0</v>
      </c>
      <c r="L4230" s="1" t="s">
        <v>50</v>
      </c>
      <c r="N4230"/>
      <c r="O4230"/>
    </row>
    <row r="4231" spans="1:15" x14ac:dyDescent="0.25">
      <c r="A4231">
        <v>39.824420000000003</v>
      </c>
      <c r="B4231">
        <v>-104.95985</v>
      </c>
      <c r="C4231">
        <v>3</v>
      </c>
      <c r="D4231" s="2" t="d">
        <v>2019-05-25T13:45:42.99999978393316350</v>
      </c>
      <c r="E4231" s="1">
        <f>HOUR(US_Accidents_Dec20_updated3[[#This Row],[Start_Time]])</f>
        <v>13</v>
      </c>
      <c r="F4231" s="1">
        <f>MONTH(US_Accidents_Dec20_updated3[[#This Row],[Start_Time]])</f>
        <v>5</v>
      </c>
      <c r="G4231" s="1" t="s">
        <v>51</v>
      </c>
      <c r="H4231" s="1" t="s">
        <v>1543</v>
      </c>
      <c r="I4231">
        <v>50</v>
      </c>
      <c r="J4231">
        <v>13</v>
      </c>
      <c r="K4231">
        <v>0</v>
      </c>
      <c r="L4231" s="1" t="s">
        <v>1068</v>
      </c>
      <c r="N4231"/>
      <c r="O4231"/>
    </row>
    <row r="4232" spans="1:15" x14ac:dyDescent="0.25">
      <c r="A4232">
        <v>38.894294000000002</v>
      </c>
      <c r="B4232">
        <v>-104.96918100000001</v>
      </c>
      <c r="C4232">
        <v>3</v>
      </c>
      <c r="D4232" s="2" t="d">
        <v>2019-05-25T14:31:28.00000024493783475</v>
      </c>
      <c r="E4232" s="1">
        <f>HOUR(US_Accidents_Dec20_updated3[[#This Row],[Start_Time]])</f>
        <v>14</v>
      </c>
      <c r="F4232" s="1">
        <f>MONTH(US_Accidents_Dec20_updated3[[#This Row],[Start_Time]])</f>
        <v>5</v>
      </c>
      <c r="G4232" s="1" t="s">
        <v>51</v>
      </c>
      <c r="H4232" s="1" t="s">
        <v>7203</v>
      </c>
      <c r="I4232">
        <v>10</v>
      </c>
      <c r="J4232">
        <v>15</v>
      </c>
      <c r="K4232">
        <v>0</v>
      </c>
      <c r="L4232" s="1" t="s">
        <v>50</v>
      </c>
      <c r="N4232"/>
      <c r="O4232"/>
    </row>
    <row r="4233" spans="1:15" x14ac:dyDescent="0.25">
      <c r="A4233">
        <v>39.778530000000003</v>
      </c>
      <c r="B4233">
        <v>-104.89713999999999</v>
      </c>
      <c r="C4233">
        <v>3</v>
      </c>
      <c r="D4233" s="2" t="d">
        <v>2019-05-25T16:01:28.00000024493783475</v>
      </c>
      <c r="E4233" s="1">
        <f>HOUR(US_Accidents_Dec20_updated3[[#This Row],[Start_Time]])</f>
        <v>16</v>
      </c>
      <c r="F4233" s="1">
        <f>MONTH(US_Accidents_Dec20_updated3[[#This Row],[Start_Time]])</f>
        <v>5</v>
      </c>
      <c r="G4233" s="1" t="s">
        <v>51</v>
      </c>
      <c r="H4233" s="1" t="s">
        <v>820</v>
      </c>
      <c r="I4233">
        <v>10</v>
      </c>
      <c r="J4233">
        <v>7</v>
      </c>
      <c r="K4233">
        <v>0</v>
      </c>
      <c r="L4233" s="1" t="s">
        <v>819</v>
      </c>
      <c r="N4233"/>
      <c r="O4233"/>
    </row>
    <row r="4234" spans="1:15" x14ac:dyDescent="0.25">
      <c r="A4234">
        <v>39.751289</v>
      </c>
      <c r="B4234">
        <v>-105.01681000000001</v>
      </c>
      <c r="C4234">
        <v>3</v>
      </c>
      <c r="D4234" s="2" t="d">
        <v>2019-05-25T15:37:27.99999995157122700</v>
      </c>
      <c r="E4234" s="1">
        <f>HOUR(US_Accidents_Dec20_updated3[[#This Row],[Start_Time]])</f>
        <v>15</v>
      </c>
      <c r="F4234" s="1">
        <f>MONTH(US_Accidents_Dec20_updated3[[#This Row],[Start_Time]])</f>
        <v>5</v>
      </c>
      <c r="G4234" s="1" t="s">
        <v>51</v>
      </c>
      <c r="H4234" s="1" t="s">
        <v>582</v>
      </c>
      <c r="I4234">
        <v>10</v>
      </c>
      <c r="J4234">
        <v>7</v>
      </c>
      <c r="K4234">
        <v>0</v>
      </c>
      <c r="L4234" s="1" t="s">
        <v>819</v>
      </c>
      <c r="N4234"/>
      <c r="O4234"/>
    </row>
    <row r="4235" spans="1:15" x14ac:dyDescent="0.25">
      <c r="A4235">
        <v>39.616402999999998</v>
      </c>
      <c r="B4235">
        <v>-104.89720199999999</v>
      </c>
      <c r="C4235">
        <v>3</v>
      </c>
      <c r="D4235" s="2" t="d">
        <v>2019-05-25T16:35:12.00000001117587225</v>
      </c>
      <c r="E4235" s="1">
        <f>HOUR(US_Accidents_Dec20_updated3[[#This Row],[Start_Time]])</f>
        <v>16</v>
      </c>
      <c r="F4235" s="1">
        <f>MONTH(US_Accidents_Dec20_updated3[[#This Row],[Start_Time]])</f>
        <v>5</v>
      </c>
      <c r="G4235" s="1" t="s">
        <v>51</v>
      </c>
      <c r="H4235" s="1" t="s">
        <v>565</v>
      </c>
      <c r="I4235">
        <v>10</v>
      </c>
      <c r="J4235">
        <v>12</v>
      </c>
      <c r="K4235">
        <v>0</v>
      </c>
      <c r="L4235" s="1" t="s">
        <v>1068</v>
      </c>
      <c r="N4235"/>
      <c r="O4235"/>
    </row>
    <row r="4236" spans="1:15" x14ac:dyDescent="0.25">
      <c r="A4236">
        <v>39.620449999999998</v>
      </c>
      <c r="B4236">
        <v>-104.89949</v>
      </c>
      <c r="C4236">
        <v>2</v>
      </c>
      <c r="D4236" s="2" t="d">
        <v>2019-05-25T18:48:41.99999971780925775</v>
      </c>
      <c r="E4236" s="1">
        <f>HOUR(US_Accidents_Dec20_updated3[[#This Row],[Start_Time]])</f>
        <v>18</v>
      </c>
      <c r="F4236" s="1">
        <f>MONTH(US_Accidents_Dec20_updated3[[#This Row],[Start_Time]])</f>
        <v>5</v>
      </c>
      <c r="G4236" s="1" t="s">
        <v>51</v>
      </c>
      <c r="H4236" s="1" t="s">
        <v>443</v>
      </c>
      <c r="I4236">
        <v>10</v>
      </c>
      <c r="J4236">
        <v>5</v>
      </c>
      <c r="K4236">
        <v>0</v>
      </c>
      <c r="L4236" s="1" t="s">
        <v>819</v>
      </c>
      <c r="N4236"/>
      <c r="O4236"/>
    </row>
    <row r="4237" spans="1:15" x14ac:dyDescent="0.25">
      <c r="A4237">
        <v>39.885438999999998</v>
      </c>
      <c r="B4237">
        <v>-104.98766999999999</v>
      </c>
      <c r="C4237">
        <v>3</v>
      </c>
      <c r="D4237" s="2" t="d">
        <v>2019-05-25T17:13:27.99999986775219525</v>
      </c>
      <c r="E4237" s="1">
        <f>HOUR(US_Accidents_Dec20_updated3[[#This Row],[Start_Time]])</f>
        <v>17</v>
      </c>
      <c r="F4237" s="1">
        <f>MONTH(US_Accidents_Dec20_updated3[[#This Row],[Start_Time]])</f>
        <v>5</v>
      </c>
      <c r="G4237" s="1" t="s">
        <v>51</v>
      </c>
      <c r="H4237" s="1" t="s">
        <v>442</v>
      </c>
      <c r="I4237">
        <v>10</v>
      </c>
      <c r="J4237">
        <v>9</v>
      </c>
      <c r="K4237">
        <v>0</v>
      </c>
      <c r="L4237" s="1" t="s">
        <v>1068</v>
      </c>
      <c r="N4237"/>
      <c r="O4237"/>
    </row>
    <row r="4238" spans="1:15" x14ac:dyDescent="0.25">
      <c r="A4238">
        <v>39.749839999999999</v>
      </c>
      <c r="B4238">
        <v>-105.01721999999999</v>
      </c>
      <c r="C4238">
        <v>3</v>
      </c>
      <c r="D4238" s="2" t="d">
        <v>2019-05-25T18:37:26.99999971780925775</v>
      </c>
      <c r="E4238" s="1">
        <f>HOUR(US_Accidents_Dec20_updated3[[#This Row],[Start_Time]])</f>
        <v>18</v>
      </c>
      <c r="F4238" s="1">
        <f>MONTH(US_Accidents_Dec20_updated3[[#This Row],[Start_Time]])</f>
        <v>5</v>
      </c>
      <c r="G4238" s="1" t="s">
        <v>51</v>
      </c>
      <c r="H4238" s="1" t="s">
        <v>582</v>
      </c>
      <c r="I4238">
        <v>10</v>
      </c>
      <c r="J4238">
        <v>3</v>
      </c>
      <c r="K4238">
        <v>0</v>
      </c>
      <c r="L4238" s="1" t="s">
        <v>1068</v>
      </c>
      <c r="N4238"/>
      <c r="O4238"/>
    </row>
    <row r="4239" spans="1:15" x14ac:dyDescent="0.25">
      <c r="A4239">
        <v>40.558878999999997</v>
      </c>
      <c r="B4239">
        <v>-105.00105499999999</v>
      </c>
      <c r="C4239">
        <v>3</v>
      </c>
      <c r="D4239" s="2" t="d">
        <v>2019-05-26T12:11:11.99999992735684050</v>
      </c>
      <c r="E4239" s="1">
        <f>HOUR(US_Accidents_Dec20_updated3[[#This Row],[Start_Time]])</f>
        <v>12</v>
      </c>
      <c r="F4239" s="1">
        <f>MONTH(US_Accidents_Dec20_updated3[[#This Row],[Start_Time]])</f>
        <v>5</v>
      </c>
      <c r="G4239" s="1" t="s">
        <v>51</v>
      </c>
      <c r="H4239" s="1" t="s">
        <v>984</v>
      </c>
      <c r="I4239">
        <v>10</v>
      </c>
      <c r="J4239">
        <v>5</v>
      </c>
      <c r="K4239">
        <v>0</v>
      </c>
      <c r="L4239" s="1" t="s">
        <v>1068</v>
      </c>
      <c r="N4239"/>
      <c r="O4239"/>
    </row>
    <row r="4240" spans="1:15" x14ac:dyDescent="0.25">
      <c r="A4240">
        <v>40.578400000000002</v>
      </c>
      <c r="B4240">
        <v>-105.00116</v>
      </c>
      <c r="C4240">
        <v>2</v>
      </c>
      <c r="D4240" s="2" t="d">
        <v>2019-05-26T12:20:57.99999986775219525</v>
      </c>
      <c r="E4240" s="1">
        <f>HOUR(US_Accidents_Dec20_updated3[[#This Row],[Start_Time]])</f>
        <v>12</v>
      </c>
      <c r="F4240" s="1">
        <f>MONTH(US_Accidents_Dec20_updated3[[#This Row],[Start_Time]])</f>
        <v>5</v>
      </c>
      <c r="G4240" s="1" t="s">
        <v>51</v>
      </c>
      <c r="H4240" s="1" t="s">
        <v>652</v>
      </c>
      <c r="I4240">
        <v>10</v>
      </c>
      <c r="J4240">
        <v>5</v>
      </c>
      <c r="K4240">
        <v>0</v>
      </c>
      <c r="L4240" s="1" t="s">
        <v>1068</v>
      </c>
      <c r="N4240"/>
      <c r="O4240"/>
    </row>
    <row r="4241" spans="1:15" x14ac:dyDescent="0.25">
      <c r="A4241">
        <v>39.871859999999998</v>
      </c>
      <c r="B4241">
        <v>-104.9877</v>
      </c>
      <c r="C4241">
        <v>2</v>
      </c>
      <c r="D4241" s="2" t="d">
        <v>2019-05-26T13:55:26.99999988544732125</v>
      </c>
      <c r="E4241" s="1">
        <f>HOUR(US_Accidents_Dec20_updated3[[#This Row],[Start_Time]])</f>
        <v>13</v>
      </c>
      <c r="F4241" s="1">
        <f>MONTH(US_Accidents_Dec20_updated3[[#This Row],[Start_Time]])</f>
        <v>5</v>
      </c>
      <c r="G4241" s="1" t="s">
        <v>51</v>
      </c>
      <c r="H4241" s="1" t="s">
        <v>821</v>
      </c>
      <c r="I4241">
        <v>10</v>
      </c>
      <c r="J4241">
        <v>8</v>
      </c>
      <c r="K4241">
        <v>0</v>
      </c>
      <c r="L4241" s="1" t="s">
        <v>819</v>
      </c>
      <c r="N4241"/>
      <c r="O4241"/>
    </row>
    <row r="4242" spans="1:15" x14ac:dyDescent="0.25">
      <c r="A4242">
        <v>39.900221000000002</v>
      </c>
      <c r="B4242">
        <v>-104.988178</v>
      </c>
      <c r="C4242">
        <v>3</v>
      </c>
      <c r="D4242" s="2" t="d">
        <v>2019-05-26T14:35:13.00000003539025875</v>
      </c>
      <c r="E4242" s="1">
        <f>HOUR(US_Accidents_Dec20_updated3[[#This Row],[Start_Time]])</f>
        <v>14</v>
      </c>
      <c r="F4242" s="1">
        <f>MONTH(US_Accidents_Dec20_updated3[[#This Row],[Start_Time]])</f>
        <v>5</v>
      </c>
      <c r="G4242" s="1" t="s">
        <v>51</v>
      </c>
      <c r="H4242" s="1" t="s">
        <v>442</v>
      </c>
      <c r="I4242">
        <v>10</v>
      </c>
      <c r="J4242">
        <v>9</v>
      </c>
      <c r="K4242">
        <v>0</v>
      </c>
      <c r="L4242" s="1" t="s">
        <v>819</v>
      </c>
      <c r="N4242"/>
      <c r="O4242"/>
    </row>
    <row r="4243" spans="1:15" x14ac:dyDescent="0.25">
      <c r="A4243">
        <v>39.232190000000003</v>
      </c>
      <c r="B4243">
        <v>-104.877443</v>
      </c>
      <c r="C4243">
        <v>2</v>
      </c>
      <c r="D4243" s="2" t="d">
        <v>2019-05-26T14:35:13.00000003539025875</v>
      </c>
      <c r="E4243" s="1">
        <f>HOUR(US_Accidents_Dec20_updated3[[#This Row],[Start_Time]])</f>
        <v>14</v>
      </c>
      <c r="F4243" s="1">
        <f>MONTH(US_Accidents_Dec20_updated3[[#This Row],[Start_Time]])</f>
        <v>5</v>
      </c>
      <c r="G4243" s="1" t="s">
        <v>51</v>
      </c>
      <c r="H4243" s="1" t="s">
        <v>474</v>
      </c>
      <c r="I4243">
        <v>10</v>
      </c>
      <c r="K4243">
        <v>0</v>
      </c>
      <c r="L4243" s="1" t="s">
        <v>50</v>
      </c>
      <c r="N4243"/>
      <c r="O4243"/>
    </row>
    <row r="4244" spans="1:15" x14ac:dyDescent="0.25">
      <c r="A4244">
        <v>39.457949999999997</v>
      </c>
      <c r="B4244">
        <v>-107.26273999999999</v>
      </c>
      <c r="C4244">
        <v>2</v>
      </c>
      <c r="D4244" s="2" t="d">
        <v>2019-05-26T15:40:27.0000003045424800</v>
      </c>
      <c r="E4244" s="1">
        <f>HOUR(US_Accidents_Dec20_updated3[[#This Row],[Start_Time]])</f>
        <v>15</v>
      </c>
      <c r="F4244" s="1">
        <f>MONTH(US_Accidents_Dec20_updated3[[#This Row],[Start_Time]])</f>
        <v>5</v>
      </c>
      <c r="G4244" s="1" t="s">
        <v>51</v>
      </c>
      <c r="H4244" s="1" t="s">
        <v>4480</v>
      </c>
      <c r="I4244">
        <v>10</v>
      </c>
      <c r="J4244">
        <v>10</v>
      </c>
      <c r="K4244"/>
      <c r="L4244" s="1" t="s">
        <v>966</v>
      </c>
      <c r="N4244"/>
      <c r="O4244"/>
    </row>
    <row r="4245" spans="1:15" x14ac:dyDescent="0.25">
      <c r="A4245">
        <v>39.885438999999998</v>
      </c>
      <c r="B4245">
        <v>-104.98766999999999</v>
      </c>
      <c r="C4245">
        <v>3</v>
      </c>
      <c r="D4245" s="2" t="d">
        <v>2019-05-26T15:33:41.99999992735684050</v>
      </c>
      <c r="E4245" s="1">
        <f>HOUR(US_Accidents_Dec20_updated3[[#This Row],[Start_Time]])</f>
        <v>15</v>
      </c>
      <c r="F4245" s="1">
        <f>MONTH(US_Accidents_Dec20_updated3[[#This Row],[Start_Time]])</f>
        <v>5</v>
      </c>
      <c r="G4245" s="1" t="s">
        <v>51</v>
      </c>
      <c r="H4245" s="1" t="s">
        <v>442</v>
      </c>
      <c r="I4245">
        <v>10</v>
      </c>
      <c r="J4245">
        <v>12</v>
      </c>
      <c r="K4245">
        <v>0</v>
      </c>
      <c r="L4245" s="1" t="s">
        <v>1246</v>
      </c>
      <c r="N4245"/>
      <c r="O4245"/>
    </row>
    <row r="4246" spans="1:15" x14ac:dyDescent="0.25">
      <c r="A4246">
        <v>39.852139999999999</v>
      </c>
      <c r="B4246">
        <v>-104.98638</v>
      </c>
      <c r="C4246">
        <v>3</v>
      </c>
      <c r="D4246" s="2" t="d">
        <v>2019-05-26T16:05:11.99999980162828950</v>
      </c>
      <c r="E4246" s="1">
        <f>HOUR(US_Accidents_Dec20_updated3[[#This Row],[Start_Time]])</f>
        <v>16</v>
      </c>
      <c r="F4246" s="1">
        <f>MONTH(US_Accidents_Dec20_updated3[[#This Row],[Start_Time]])</f>
        <v>5</v>
      </c>
      <c r="G4246" s="1" t="s">
        <v>51</v>
      </c>
      <c r="H4246" s="1" t="s">
        <v>518</v>
      </c>
      <c r="I4246">
        <v>10</v>
      </c>
      <c r="J4246">
        <v>10</v>
      </c>
      <c r="K4246">
        <v>0</v>
      </c>
      <c r="L4246" s="1" t="s">
        <v>1246</v>
      </c>
      <c r="N4246"/>
      <c r="O4246"/>
    </row>
    <row r="4247" spans="1:15" x14ac:dyDescent="0.25">
      <c r="A4247">
        <v>39.113239</v>
      </c>
      <c r="B4247">
        <v>-104.86538299999999</v>
      </c>
      <c r="C4247">
        <v>3</v>
      </c>
      <c r="D4247" s="2" t="d">
        <v>2019-05-26T16:01:27.00000001117587225</v>
      </c>
      <c r="E4247" s="1">
        <f>HOUR(US_Accidents_Dec20_updated3[[#This Row],[Start_Time]])</f>
        <v>16</v>
      </c>
      <c r="F4247" s="1">
        <f>MONTH(US_Accidents_Dec20_updated3[[#This Row],[Start_Time]])</f>
        <v>5</v>
      </c>
      <c r="G4247" s="1" t="s">
        <v>51</v>
      </c>
      <c r="H4247" s="1" t="s">
        <v>402</v>
      </c>
      <c r="I4247">
        <v>10</v>
      </c>
      <c r="J4247">
        <v>17</v>
      </c>
      <c r="K4247">
        <v>0</v>
      </c>
      <c r="L4247" s="1" t="s">
        <v>819</v>
      </c>
      <c r="N4247"/>
      <c r="O4247"/>
    </row>
    <row r="4248" spans="1:15" x14ac:dyDescent="0.25">
      <c r="A4248">
        <v>39.086689999999997</v>
      </c>
      <c r="B4248">
        <v>-104.86124</v>
      </c>
      <c r="C4248">
        <v>3</v>
      </c>
      <c r="D4248" s="2" t="d">
        <v>2019-05-26T16:09:42.00000005308538475</v>
      </c>
      <c r="E4248" s="1">
        <f>HOUR(US_Accidents_Dec20_updated3[[#This Row],[Start_Time]])</f>
        <v>16</v>
      </c>
      <c r="F4248" s="1">
        <f>MONTH(US_Accidents_Dec20_updated3[[#This Row],[Start_Time]])</f>
        <v>5</v>
      </c>
      <c r="G4248" s="1" t="s">
        <v>51</v>
      </c>
      <c r="H4248" s="1" t="s">
        <v>2197</v>
      </c>
      <c r="I4248">
        <v>10</v>
      </c>
      <c r="J4248">
        <v>17</v>
      </c>
      <c r="K4248">
        <v>0</v>
      </c>
      <c r="L4248" s="1" t="s">
        <v>819</v>
      </c>
      <c r="N4248"/>
      <c r="O4248"/>
    </row>
    <row r="4249" spans="1:15" x14ac:dyDescent="0.25">
      <c r="A4249">
        <v>39.086689999999997</v>
      </c>
      <c r="B4249">
        <v>-104.86124</v>
      </c>
      <c r="C4249">
        <v>3</v>
      </c>
      <c r="D4249" s="2" t="d">
        <v>2019-05-26T17:50:12.00000022072344825</v>
      </c>
      <c r="E4249" s="1">
        <f>HOUR(US_Accidents_Dec20_updated3[[#This Row],[Start_Time]])</f>
        <v>17</v>
      </c>
      <c r="F4249" s="1">
        <f>MONTH(US_Accidents_Dec20_updated3[[#This Row],[Start_Time]])</f>
        <v>5</v>
      </c>
      <c r="G4249" s="1" t="s">
        <v>51</v>
      </c>
      <c r="H4249" s="1" t="s">
        <v>2519</v>
      </c>
      <c r="I4249">
        <v>10</v>
      </c>
      <c r="J4249">
        <v>17</v>
      </c>
      <c r="K4249">
        <v>0</v>
      </c>
      <c r="L4249" s="1" t="s">
        <v>819</v>
      </c>
      <c r="N4249"/>
      <c r="O4249"/>
    </row>
    <row r="4250" spans="1:15" x14ac:dyDescent="0.25">
      <c r="A4250">
        <v>39.849884000000003</v>
      </c>
      <c r="B4250">
        <v>-104.985888</v>
      </c>
      <c r="C4250">
        <v>4</v>
      </c>
      <c r="D4250" s="2" t="d">
        <v>2019-05-26T16:11:11.99999971780925775</v>
      </c>
      <c r="E4250" s="1">
        <f>HOUR(US_Accidents_Dec20_updated3[[#This Row],[Start_Time]])</f>
        <v>16</v>
      </c>
      <c r="F4250" s="1">
        <f>MONTH(US_Accidents_Dec20_updated3[[#This Row],[Start_Time]])</f>
        <v>5</v>
      </c>
      <c r="G4250" s="1" t="s">
        <v>51</v>
      </c>
      <c r="H4250" s="1" t="s">
        <v>1380</v>
      </c>
      <c r="I4250">
        <v>10</v>
      </c>
      <c r="J4250">
        <v>10</v>
      </c>
      <c r="K4250">
        <v>0</v>
      </c>
      <c r="L4250" s="1" t="s">
        <v>1246</v>
      </c>
      <c r="N4250"/>
      <c r="O4250"/>
    </row>
    <row r="4251" spans="1:15" x14ac:dyDescent="0.25">
      <c r="A4251">
        <v>39.264259000000003</v>
      </c>
      <c r="B4251">
        <v>-104.894909</v>
      </c>
      <c r="C4251">
        <v>3</v>
      </c>
      <c r="D4251" s="2" t="d">
        <v>2019-05-26T16:41:11.99999992735684050</v>
      </c>
      <c r="E4251" s="1">
        <f>HOUR(US_Accidents_Dec20_updated3[[#This Row],[Start_Time]])</f>
        <v>16</v>
      </c>
      <c r="F4251" s="1">
        <f>MONTH(US_Accidents_Dec20_updated3[[#This Row],[Start_Time]])</f>
        <v>5</v>
      </c>
      <c r="G4251" s="1" t="s">
        <v>51</v>
      </c>
      <c r="H4251" s="1" t="s">
        <v>360</v>
      </c>
      <c r="I4251">
        <v>10</v>
      </c>
      <c r="K4251">
        <v>0</v>
      </c>
      <c r="L4251" s="1" t="s">
        <v>1068</v>
      </c>
      <c r="N4251"/>
      <c r="O4251"/>
    </row>
    <row r="4252" spans="1:15" x14ac:dyDescent="0.25">
      <c r="A4252">
        <v>39.885438999999998</v>
      </c>
      <c r="B4252">
        <v>-104.98766999999999</v>
      </c>
      <c r="C4252">
        <v>3</v>
      </c>
      <c r="D4252" s="2" t="d">
        <v>2019-05-26T16:43:27.00000005308538475</v>
      </c>
      <c r="E4252" s="1">
        <f>HOUR(US_Accidents_Dec20_updated3[[#This Row],[Start_Time]])</f>
        <v>16</v>
      </c>
      <c r="F4252" s="1">
        <f>MONTH(US_Accidents_Dec20_updated3[[#This Row],[Start_Time]])</f>
        <v>5</v>
      </c>
      <c r="G4252" s="1" t="s">
        <v>51</v>
      </c>
      <c r="H4252" s="1" t="s">
        <v>442</v>
      </c>
      <c r="I4252">
        <v>10</v>
      </c>
      <c r="J4252">
        <v>10</v>
      </c>
      <c r="K4252">
        <v>0</v>
      </c>
      <c r="L4252" s="1" t="s">
        <v>1246</v>
      </c>
      <c r="N4252"/>
      <c r="O4252"/>
    </row>
    <row r="4253" spans="1:15" x14ac:dyDescent="0.25">
      <c r="A4253">
        <v>39.881920000000001</v>
      </c>
      <c r="B4253">
        <v>-104.98746</v>
      </c>
      <c r="C4253">
        <v>2</v>
      </c>
      <c r="D4253" s="2" t="d">
        <v>2019-05-26T18:06:42.0000003045424800</v>
      </c>
      <c r="E4253" s="1">
        <f>HOUR(US_Accidents_Dec20_updated3[[#This Row],[Start_Time]])</f>
        <v>18</v>
      </c>
      <c r="F4253" s="1">
        <f>MONTH(US_Accidents_Dec20_updated3[[#This Row],[Start_Time]])</f>
        <v>5</v>
      </c>
      <c r="G4253" s="1" t="s">
        <v>51</v>
      </c>
      <c r="H4253" s="1" t="s">
        <v>442</v>
      </c>
      <c r="I4253">
        <v>15</v>
      </c>
      <c r="J4253">
        <v>13</v>
      </c>
      <c r="K4253">
        <v>0</v>
      </c>
      <c r="L4253" s="1" t="s">
        <v>1218</v>
      </c>
      <c r="N4253"/>
      <c r="O4253"/>
    </row>
    <row r="4254" spans="1:15" x14ac:dyDescent="0.25">
      <c r="A4254">
        <v>39.672868999999999</v>
      </c>
      <c r="B4254">
        <v>-104.92945899999999</v>
      </c>
      <c r="C4254">
        <v>3</v>
      </c>
      <c r="D4254" s="2" t="d">
        <v>2019-05-26T16:49:26.99999996926635300</v>
      </c>
      <c r="E4254" s="1">
        <f>HOUR(US_Accidents_Dec20_updated3[[#This Row],[Start_Time]])</f>
        <v>16</v>
      </c>
      <c r="F4254" s="1">
        <f>MONTH(US_Accidents_Dec20_updated3[[#This Row],[Start_Time]])</f>
        <v>5</v>
      </c>
      <c r="G4254" s="1" t="s">
        <v>51</v>
      </c>
      <c r="H4254" s="1" t="s">
        <v>605</v>
      </c>
      <c r="I4254">
        <v>10</v>
      </c>
      <c r="J4254">
        <v>9</v>
      </c>
      <c r="K4254">
        <v>0</v>
      </c>
      <c r="L4254" s="1" t="s">
        <v>1204</v>
      </c>
      <c r="N4254"/>
      <c r="O4254"/>
    </row>
    <row r="4255" spans="1:15" x14ac:dyDescent="0.25">
      <c r="A4255">
        <v>39.684699999999999</v>
      </c>
      <c r="B4255">
        <v>-104.95402</v>
      </c>
      <c r="C4255">
        <v>2</v>
      </c>
      <c r="D4255" s="2" t="d">
        <v>2019-05-26T17:50:12.00000022072344825</v>
      </c>
      <c r="E4255" s="1">
        <f>HOUR(US_Accidents_Dec20_updated3[[#This Row],[Start_Time]])</f>
        <v>17</v>
      </c>
      <c r="F4255" s="1">
        <f>MONTH(US_Accidents_Dec20_updated3[[#This Row],[Start_Time]])</f>
        <v>5</v>
      </c>
      <c r="G4255" s="1" t="s">
        <v>51</v>
      </c>
      <c r="H4255" s="1" t="s">
        <v>9500</v>
      </c>
      <c r="I4255">
        <v>10</v>
      </c>
      <c r="J4255">
        <v>9</v>
      </c>
      <c r="K4255">
        <v>0</v>
      </c>
      <c r="L4255" s="1" t="s">
        <v>966</v>
      </c>
      <c r="N4255"/>
      <c r="O4255"/>
    </row>
    <row r="4256" spans="1:15" x14ac:dyDescent="0.25">
      <c r="A4256">
        <v>39.681420000000003</v>
      </c>
      <c r="B4256">
        <v>-104.93705</v>
      </c>
      <c r="C4256">
        <v>2</v>
      </c>
      <c r="D4256" s="2" t="d">
        <v>2019-05-26T17:30:42.00000017881393575</v>
      </c>
      <c r="E4256" s="1">
        <f>HOUR(US_Accidents_Dec20_updated3[[#This Row],[Start_Time]])</f>
        <v>17</v>
      </c>
      <c r="F4256" s="1">
        <f>MONTH(US_Accidents_Dec20_updated3[[#This Row],[Start_Time]])</f>
        <v>5</v>
      </c>
      <c r="G4256" s="1" t="s">
        <v>51</v>
      </c>
      <c r="H4256" s="1" t="s">
        <v>9502</v>
      </c>
      <c r="I4256">
        <v>10</v>
      </c>
      <c r="J4256">
        <v>14</v>
      </c>
      <c r="K4256">
        <v>0</v>
      </c>
      <c r="L4256" s="1" t="s">
        <v>1210</v>
      </c>
      <c r="N4256"/>
      <c r="O4256"/>
    </row>
    <row r="4257" spans="1:15" x14ac:dyDescent="0.25">
      <c r="A4257">
        <v>39.652417999999997</v>
      </c>
      <c r="B4257">
        <v>-106.954401</v>
      </c>
      <c r="C4257">
        <v>2</v>
      </c>
      <c r="D4257" s="2" t="d">
        <v>2019-05-26T18:44:12.00000009499490400</v>
      </c>
      <c r="E4257" s="1">
        <f>HOUR(US_Accidents_Dec20_updated3[[#This Row],[Start_Time]])</f>
        <v>18</v>
      </c>
      <c r="F4257" s="1">
        <f>MONTH(US_Accidents_Dec20_updated3[[#This Row],[Start_Time]])</f>
        <v>5</v>
      </c>
      <c r="G4257" s="1" t="s">
        <v>51</v>
      </c>
      <c r="H4257" s="1" t="s">
        <v>9504</v>
      </c>
      <c r="I4257">
        <v>10</v>
      </c>
      <c r="J4257">
        <v>15</v>
      </c>
      <c r="K4257">
        <v>0</v>
      </c>
      <c r="L4257" s="1" t="s">
        <v>966</v>
      </c>
      <c r="N4257"/>
      <c r="O4257"/>
    </row>
    <row r="4258" spans="1:15" x14ac:dyDescent="0.25">
      <c r="A4258">
        <v>40.332790000000003</v>
      </c>
      <c r="B4258">
        <v>-104.98005999999999</v>
      </c>
      <c r="C4258">
        <v>4</v>
      </c>
      <c r="D4258" s="2" t="d">
        <v>2019-05-26T20:44:12.0000003045424800</v>
      </c>
      <c r="E4258" s="1">
        <f>HOUR(US_Accidents_Dec20_updated3[[#This Row],[Start_Time]])</f>
        <v>20</v>
      </c>
      <c r="F4258" s="1">
        <f>MONTH(US_Accidents_Dec20_updated3[[#This Row],[Start_Time]])</f>
        <v>5</v>
      </c>
      <c r="G4258" s="1" t="s">
        <v>51</v>
      </c>
      <c r="H4258" s="1" t="s">
        <v>1505</v>
      </c>
      <c r="I4258">
        <v>10</v>
      </c>
      <c r="J4258">
        <v>10</v>
      </c>
      <c r="K4258">
        <v>0</v>
      </c>
      <c r="L4258" s="1" t="s">
        <v>1204</v>
      </c>
      <c r="N4258"/>
      <c r="O4258"/>
    </row>
    <row r="4259" spans="1:15" x14ac:dyDescent="0.25">
      <c r="A4259">
        <v>40.332790000000003</v>
      </c>
      <c r="B4259">
        <v>-104.98005999999999</v>
      </c>
      <c r="C4259">
        <v>4</v>
      </c>
      <c r="D4259" s="2" t="d">
        <v>2019-05-26T21:05:56.99999984353780875</v>
      </c>
      <c r="E4259" s="1">
        <f>HOUR(US_Accidents_Dec20_updated3[[#This Row],[Start_Time]])</f>
        <v>21</v>
      </c>
      <c r="F4259" s="1">
        <f>MONTH(US_Accidents_Dec20_updated3[[#This Row],[Start_Time]])</f>
        <v>5</v>
      </c>
      <c r="G4259" s="1" t="s">
        <v>53</v>
      </c>
      <c r="H4259" s="1" t="s">
        <v>1507</v>
      </c>
      <c r="I4259">
        <v>10</v>
      </c>
      <c r="J4259">
        <v>10</v>
      </c>
      <c r="K4259">
        <v>0</v>
      </c>
      <c r="L4259" s="1" t="s">
        <v>1204</v>
      </c>
      <c r="N4259"/>
      <c r="O4259"/>
    </row>
    <row r="4260" spans="1:15" x14ac:dyDescent="0.25">
      <c r="A4260">
        <v>39.183886000000001</v>
      </c>
      <c r="B4260">
        <v>-104.85037</v>
      </c>
      <c r="C4260">
        <v>3</v>
      </c>
      <c r="D4260" s="2" t="d">
        <v>2019-05-26T22:05:11.99999980162828950</v>
      </c>
      <c r="E4260" s="1">
        <f>HOUR(US_Accidents_Dec20_updated3[[#This Row],[Start_Time]])</f>
        <v>22</v>
      </c>
      <c r="F4260" s="1">
        <f>MONTH(US_Accidents_Dec20_updated3[[#This Row],[Start_Time]])</f>
        <v>5</v>
      </c>
      <c r="G4260" s="1" t="s">
        <v>53</v>
      </c>
      <c r="H4260" s="1" t="s">
        <v>402</v>
      </c>
      <c r="I4260">
        <v>10</v>
      </c>
      <c r="J4260">
        <v>5</v>
      </c>
      <c r="K4260">
        <v>0</v>
      </c>
      <c r="L4260" s="1" t="s">
        <v>819</v>
      </c>
      <c r="N4260"/>
      <c r="O4260"/>
    </row>
    <row r="4261" spans="1:15" x14ac:dyDescent="0.25">
      <c r="A4261">
        <v>38.89387</v>
      </c>
      <c r="B4261">
        <v>-104.83131</v>
      </c>
      <c r="C4261">
        <v>3</v>
      </c>
      <c r="D4261" s="2" t="d">
        <v>2019-05-27T08:59:12.00000009499490400</v>
      </c>
      <c r="E4261" s="1">
        <f>HOUR(US_Accidents_Dec20_updated3[[#This Row],[Start_Time]])</f>
        <v>8</v>
      </c>
      <c r="F4261" s="1">
        <f>MONTH(US_Accidents_Dec20_updated3[[#This Row],[Start_Time]])</f>
        <v>5</v>
      </c>
      <c r="G4261" s="1" t="s">
        <v>51</v>
      </c>
      <c r="H4261" s="1" t="s">
        <v>458</v>
      </c>
      <c r="I4261">
        <v>10</v>
      </c>
      <c r="J4261">
        <v>3</v>
      </c>
      <c r="K4261">
        <v>0</v>
      </c>
      <c r="L4261" s="1" t="s">
        <v>50</v>
      </c>
      <c r="N4261"/>
      <c r="O4261"/>
    </row>
    <row r="4262" spans="1:15" x14ac:dyDescent="0.25">
      <c r="A4262">
        <v>39.912236999999998</v>
      </c>
      <c r="B4262">
        <v>-104.990505</v>
      </c>
      <c r="C4262">
        <v>3</v>
      </c>
      <c r="D4262" s="2" t="d">
        <v>2019-05-27T09:07:27.00000013690441650</v>
      </c>
      <c r="E4262" s="1">
        <f>HOUR(US_Accidents_Dec20_updated3[[#This Row],[Start_Time]])</f>
        <v>9</v>
      </c>
      <c r="F4262" s="1">
        <f>MONTH(US_Accidents_Dec20_updated3[[#This Row],[Start_Time]])</f>
        <v>5</v>
      </c>
      <c r="G4262" s="1" t="s">
        <v>51</v>
      </c>
      <c r="H4262" s="1" t="s">
        <v>2521</v>
      </c>
      <c r="I4262">
        <v>10</v>
      </c>
      <c r="J4262">
        <v>9</v>
      </c>
      <c r="K4262">
        <v>0</v>
      </c>
      <c r="L4262" s="1" t="s">
        <v>819</v>
      </c>
      <c r="N4262"/>
      <c r="O4262"/>
    </row>
    <row r="4263" spans="1:15" x14ac:dyDescent="0.25">
      <c r="A4263">
        <v>39.912236999999998</v>
      </c>
      <c r="B4263">
        <v>-104.990505</v>
      </c>
      <c r="C4263">
        <v>3</v>
      </c>
      <c r="D4263" s="2" t="d">
        <v>2019-05-27T09:27:42.00000001117587225</v>
      </c>
      <c r="E4263" s="1">
        <f>HOUR(US_Accidents_Dec20_updated3[[#This Row],[Start_Time]])</f>
        <v>9</v>
      </c>
      <c r="F4263" s="1">
        <f>MONTH(US_Accidents_Dec20_updated3[[#This Row],[Start_Time]])</f>
        <v>5</v>
      </c>
      <c r="G4263" s="1" t="s">
        <v>51</v>
      </c>
      <c r="H4263" s="1" t="s">
        <v>2523</v>
      </c>
      <c r="I4263">
        <v>10</v>
      </c>
      <c r="J4263">
        <v>12</v>
      </c>
      <c r="K4263">
        <v>0</v>
      </c>
      <c r="L4263" s="1" t="s">
        <v>819</v>
      </c>
      <c r="N4263"/>
      <c r="O4263"/>
    </row>
    <row r="4264" spans="1:15" x14ac:dyDescent="0.25">
      <c r="A4264">
        <v>39.77178</v>
      </c>
      <c r="B4264">
        <v>-104.81892000000001</v>
      </c>
      <c r="C4264">
        <v>3</v>
      </c>
      <c r="D4264" s="2" t="d">
        <v>2019-05-27T17:52:26.99999971780925775</v>
      </c>
      <c r="E4264" s="1">
        <f>HOUR(US_Accidents_Dec20_updated3[[#This Row],[Start_Time]])</f>
        <v>17</v>
      </c>
      <c r="F4264" s="1">
        <f>MONTH(US_Accidents_Dec20_updated3[[#This Row],[Start_Time]])</f>
        <v>5</v>
      </c>
      <c r="G4264" s="1" t="s">
        <v>51</v>
      </c>
      <c r="H4264" s="1" t="s">
        <v>221</v>
      </c>
      <c r="I4264">
        <v>10</v>
      </c>
      <c r="J4264">
        <v>7</v>
      </c>
      <c r="K4264">
        <v>0</v>
      </c>
      <c r="L4264" s="1" t="s">
        <v>819</v>
      </c>
      <c r="N4264"/>
      <c r="O4264"/>
    </row>
    <row r="4265" spans="1:15" x14ac:dyDescent="0.25">
      <c r="A4265">
        <v>39.77178</v>
      </c>
      <c r="B4265">
        <v>-104.81892000000001</v>
      </c>
      <c r="C4265">
        <v>3</v>
      </c>
      <c r="D4265" s="2" t="d">
        <v>2019-05-27T17:52:26.99999971780925775</v>
      </c>
      <c r="E4265" s="1">
        <f>HOUR(US_Accidents_Dec20_updated3[[#This Row],[Start_Time]])</f>
        <v>17</v>
      </c>
      <c r="F4265" s="1">
        <f>MONTH(US_Accidents_Dec20_updated3[[#This Row],[Start_Time]])</f>
        <v>5</v>
      </c>
      <c r="G4265" s="1" t="s">
        <v>51</v>
      </c>
      <c r="H4265" s="1" t="s">
        <v>221</v>
      </c>
      <c r="I4265">
        <v>10</v>
      </c>
      <c r="J4265">
        <v>7</v>
      </c>
      <c r="K4265">
        <v>0</v>
      </c>
      <c r="L4265" s="1" t="s">
        <v>819</v>
      </c>
      <c r="N4265"/>
      <c r="O4265"/>
    </row>
    <row r="4266" spans="1:15" x14ac:dyDescent="0.25">
      <c r="A4266">
        <v>39.643813000000002</v>
      </c>
      <c r="B4266">
        <v>-104.91291200000001</v>
      </c>
      <c r="C4266">
        <v>3</v>
      </c>
      <c r="D4266" s="2" t="d">
        <v>2019-05-27T20:42:16.00000021979212725</v>
      </c>
      <c r="E4266" s="1">
        <f>HOUR(US_Accidents_Dec20_updated3[[#This Row],[Start_Time]])</f>
        <v>20</v>
      </c>
      <c r="F4266" s="1">
        <f>MONTH(US_Accidents_Dec20_updated3[[#This Row],[Start_Time]])</f>
        <v>5</v>
      </c>
      <c r="G4266" s="1" t="s">
        <v>51</v>
      </c>
      <c r="H4266" s="1" t="s">
        <v>706</v>
      </c>
      <c r="I4266">
        <v>10</v>
      </c>
      <c r="J4266">
        <v>18</v>
      </c>
      <c r="K4266">
        <v>0</v>
      </c>
      <c r="L4266" s="1" t="s">
        <v>819</v>
      </c>
      <c r="N4266"/>
      <c r="O4266"/>
    </row>
    <row r="4267" spans="1:15" x14ac:dyDescent="0.25">
      <c r="A4267">
        <v>40.36083</v>
      </c>
      <c r="B4267">
        <v>-104.98455</v>
      </c>
      <c r="C4267">
        <v>4</v>
      </c>
      <c r="D4267" s="2" t="d">
        <v>2019-05-27T22:40:00.00000006984918975</v>
      </c>
      <c r="E4267" s="1">
        <f>HOUR(US_Accidents_Dec20_updated3[[#This Row],[Start_Time]])</f>
        <v>22</v>
      </c>
      <c r="F4267" s="1">
        <f>MONTH(US_Accidents_Dec20_updated3[[#This Row],[Start_Time]])</f>
        <v>5</v>
      </c>
      <c r="G4267" s="1" t="s">
        <v>53</v>
      </c>
      <c r="H4267" s="1" t="s">
        <v>2171</v>
      </c>
      <c r="I4267">
        <v>10</v>
      </c>
      <c r="J4267">
        <v>13</v>
      </c>
      <c r="K4267">
        <v>0</v>
      </c>
      <c r="L4267" s="1" t="s">
        <v>819</v>
      </c>
      <c r="N4267"/>
      <c r="O4267"/>
    </row>
    <row r="4268" spans="1:15" x14ac:dyDescent="0.25">
      <c r="A4268">
        <v>40.366630000000001</v>
      </c>
      <c r="B4268">
        <v>-104.98739999999999</v>
      </c>
      <c r="C4268">
        <v>2</v>
      </c>
      <c r="D4268" s="2" t="d">
        <v>2019-05-27T22:37:44.99999994412064550</v>
      </c>
      <c r="E4268" s="1">
        <f>HOUR(US_Accidents_Dec20_updated3[[#This Row],[Start_Time]])</f>
        <v>22</v>
      </c>
      <c r="F4268" s="1">
        <f>MONTH(US_Accidents_Dec20_updated3[[#This Row],[Start_Time]])</f>
        <v>5</v>
      </c>
      <c r="G4268" s="1" t="s">
        <v>53</v>
      </c>
      <c r="H4268" s="1" t="s">
        <v>2696</v>
      </c>
      <c r="I4268">
        <v>10</v>
      </c>
      <c r="J4268">
        <v>13</v>
      </c>
      <c r="K4268">
        <v>0</v>
      </c>
      <c r="L4268" s="1" t="s">
        <v>819</v>
      </c>
      <c r="N4268"/>
      <c r="O4268"/>
    </row>
    <row r="4269" spans="1:15" x14ac:dyDescent="0.25">
      <c r="A4269">
        <v>39.71143</v>
      </c>
      <c r="B4269">
        <v>-104.99903999999999</v>
      </c>
      <c r="C4269">
        <v>3</v>
      </c>
      <c r="D4269" s="2" t="d">
        <v>2019-05-28T05:02:30.00000006984918975</v>
      </c>
      <c r="E4269" s="1">
        <f>HOUR(US_Accidents_Dec20_updated3[[#This Row],[Start_Time]])</f>
        <v>5</v>
      </c>
      <c r="F4269" s="1">
        <f>MONTH(US_Accidents_Dec20_updated3[[#This Row],[Start_Time]])</f>
        <v>5</v>
      </c>
      <c r="G4269" s="1" t="s">
        <v>53</v>
      </c>
      <c r="H4269" s="1" t="s">
        <v>486</v>
      </c>
      <c r="I4269">
        <v>9</v>
      </c>
      <c r="J4269">
        <v>3</v>
      </c>
      <c r="K4269">
        <v>0</v>
      </c>
      <c r="L4269" s="1" t="s">
        <v>966</v>
      </c>
      <c r="N4269"/>
      <c r="O4269"/>
    </row>
    <row r="4270" spans="1:15" x14ac:dyDescent="0.25">
      <c r="A4270">
        <v>39.780670000000001</v>
      </c>
      <c r="B4270">
        <v>-105.13507</v>
      </c>
      <c r="C4270">
        <v>3</v>
      </c>
      <c r="D4270" s="2" t="d">
        <v>2019-05-28T06:10:46.99999974109232325</v>
      </c>
      <c r="E4270" s="1">
        <f>HOUR(US_Accidents_Dec20_updated3[[#This Row],[Start_Time]])</f>
        <v>6</v>
      </c>
      <c r="F4270" s="1">
        <f>MONTH(US_Accidents_Dec20_updated3[[#This Row],[Start_Time]])</f>
        <v>5</v>
      </c>
      <c r="G4270" s="1" t="s">
        <v>51</v>
      </c>
      <c r="H4270" s="1" t="s">
        <v>848</v>
      </c>
      <c r="I4270">
        <v>10</v>
      </c>
      <c r="J4270">
        <v>3</v>
      </c>
      <c r="K4270">
        <v>0</v>
      </c>
      <c r="L4270" s="1" t="s">
        <v>819</v>
      </c>
      <c r="N4270"/>
      <c r="O4270"/>
    </row>
    <row r="4271" spans="1:15" x14ac:dyDescent="0.25">
      <c r="A4271">
        <v>39.734789999999997</v>
      </c>
      <c r="B4271">
        <v>-105.01503</v>
      </c>
      <c r="C4271">
        <v>3</v>
      </c>
      <c r="D4271" s="2" t="d">
        <v>2019-05-28T07:26:31.00000017788261475</v>
      </c>
      <c r="E4271" s="1">
        <f>HOUR(US_Accidents_Dec20_updated3[[#This Row],[Start_Time]])</f>
        <v>7</v>
      </c>
      <c r="F4271" s="1">
        <f>MONTH(US_Accidents_Dec20_updated3[[#This Row],[Start_Time]])</f>
        <v>5</v>
      </c>
      <c r="G4271" s="1" t="s">
        <v>51</v>
      </c>
      <c r="H4271" s="1" t="s">
        <v>568</v>
      </c>
      <c r="I4271">
        <v>10</v>
      </c>
      <c r="J4271">
        <v>3</v>
      </c>
      <c r="K4271">
        <v>0</v>
      </c>
      <c r="L4271" s="1" t="s">
        <v>819</v>
      </c>
      <c r="N4271"/>
      <c r="O4271"/>
    </row>
    <row r="4272" spans="1:15" x14ac:dyDescent="0.25">
      <c r="A4272">
        <v>40.386397000000002</v>
      </c>
      <c r="B4272">
        <v>-104.99325</v>
      </c>
      <c r="C4272">
        <v>3</v>
      </c>
      <c r="D4272" s="2" t="d">
        <v>2019-05-28T07:25:02.99999972339719725</v>
      </c>
      <c r="E4272" s="1">
        <f>HOUR(US_Accidents_Dec20_updated3[[#This Row],[Start_Time]])</f>
        <v>7</v>
      </c>
      <c r="F4272" s="1">
        <f>MONTH(US_Accidents_Dec20_updated3[[#This Row],[Start_Time]])</f>
        <v>5</v>
      </c>
      <c r="G4272" s="1" t="s">
        <v>51</v>
      </c>
      <c r="H4272" s="1" t="s">
        <v>445</v>
      </c>
      <c r="I4272">
        <v>10</v>
      </c>
      <c r="J4272">
        <v>13</v>
      </c>
      <c r="K4272">
        <v>0.16</v>
      </c>
      <c r="L4272" s="1" t="s">
        <v>1204</v>
      </c>
      <c r="N4272"/>
      <c r="O4272"/>
    </row>
    <row r="4273" spans="1:15" x14ac:dyDescent="0.25">
      <c r="A4273">
        <v>39.725580000000001</v>
      </c>
      <c r="B4273">
        <v>-105.05895200000001</v>
      </c>
      <c r="C4273">
        <v>3</v>
      </c>
      <c r="D4273" s="2" t="d">
        <v>2019-05-28T08:43:02.00000028591603300</v>
      </c>
      <c r="E4273" s="1">
        <f>HOUR(US_Accidents_Dec20_updated3[[#This Row],[Start_Time]])</f>
        <v>8</v>
      </c>
      <c r="F4273" s="1">
        <f>MONTH(US_Accidents_Dec20_updated3[[#This Row],[Start_Time]])</f>
        <v>5</v>
      </c>
      <c r="G4273" s="1" t="s">
        <v>51</v>
      </c>
      <c r="H4273" s="1" t="s">
        <v>496</v>
      </c>
      <c r="I4273">
        <v>10</v>
      </c>
      <c r="J4273">
        <v>3</v>
      </c>
      <c r="K4273">
        <v>0</v>
      </c>
      <c r="L4273" s="1" t="s">
        <v>819</v>
      </c>
      <c r="N4273"/>
      <c r="O4273"/>
    </row>
    <row r="4274" spans="1:15" x14ac:dyDescent="0.25">
      <c r="A4274">
        <v>39.633490999999999</v>
      </c>
      <c r="B4274">
        <v>-105.161951</v>
      </c>
      <c r="C4274">
        <v>3</v>
      </c>
      <c r="D4274" s="2" t="d">
        <v>2019-05-28T09:01:02.000000034458935050</v>
      </c>
      <c r="E4274" s="1">
        <f>HOUR(US_Accidents_Dec20_updated3[[#This Row],[Start_Time]])</f>
        <v>9</v>
      </c>
      <c r="F4274" s="1">
        <f>MONTH(US_Accidents_Dec20_updated3[[#This Row],[Start_Time]])</f>
        <v>5</v>
      </c>
      <c r="G4274" s="1" t="s">
        <v>51</v>
      </c>
      <c r="H4274" s="1" t="s">
        <v>2528</v>
      </c>
      <c r="I4274">
        <v>10</v>
      </c>
      <c r="J4274">
        <v>6</v>
      </c>
      <c r="K4274">
        <v>0</v>
      </c>
      <c r="L4274" s="1" t="s">
        <v>819</v>
      </c>
      <c r="N4274"/>
      <c r="O4274"/>
    </row>
    <row r="4275" spans="1:15" x14ac:dyDescent="0.25">
      <c r="A4275">
        <v>39.63373</v>
      </c>
      <c r="B4275">
        <v>-105.16188</v>
      </c>
      <c r="C4275">
        <v>3</v>
      </c>
      <c r="D4275" s="2" t="d">
        <v>2019-05-28T09:01:02.000000034458935050</v>
      </c>
      <c r="E4275" s="1">
        <f>HOUR(US_Accidents_Dec20_updated3[[#This Row],[Start_Time]])</f>
        <v>9</v>
      </c>
      <c r="F4275" s="1">
        <f>MONTH(US_Accidents_Dec20_updated3[[#This Row],[Start_Time]])</f>
        <v>5</v>
      </c>
      <c r="G4275" s="1" t="s">
        <v>51</v>
      </c>
      <c r="H4275" s="1" t="s">
        <v>1123</v>
      </c>
      <c r="I4275">
        <v>10</v>
      </c>
      <c r="J4275">
        <v>6</v>
      </c>
      <c r="K4275">
        <v>0</v>
      </c>
      <c r="L4275" s="1" t="s">
        <v>819</v>
      </c>
      <c r="N4275"/>
      <c r="O4275"/>
    </row>
    <row r="4276" spans="1:15" x14ac:dyDescent="0.25">
      <c r="A4276">
        <v>40.040619999999997</v>
      </c>
      <c r="B4276">
        <v>-104.98036999999999</v>
      </c>
      <c r="C4276">
        <v>3</v>
      </c>
      <c r="D4276" s="2" t="d">
        <v>2019-05-28T13:28:48.00000014249235600</v>
      </c>
      <c r="E4276" s="1">
        <f>HOUR(US_Accidents_Dec20_updated3[[#This Row],[Start_Time]])</f>
        <v>13</v>
      </c>
      <c r="F4276" s="1">
        <f>MONTH(US_Accidents_Dec20_updated3[[#This Row],[Start_Time]])</f>
        <v>5</v>
      </c>
      <c r="G4276" s="1" t="s">
        <v>51</v>
      </c>
      <c r="H4276" s="1" t="s">
        <v>343</v>
      </c>
      <c r="I4276">
        <v>10</v>
      </c>
      <c r="J4276">
        <v>16</v>
      </c>
      <c r="K4276">
        <v>0</v>
      </c>
      <c r="L4276" s="1" t="s">
        <v>1218</v>
      </c>
      <c r="N4276"/>
      <c r="O4276"/>
    </row>
    <row r="4277" spans="1:15" x14ac:dyDescent="0.25">
      <c r="A4277">
        <v>38.312159999999999</v>
      </c>
      <c r="B4277">
        <v>-104.61487</v>
      </c>
      <c r="C4277">
        <v>3</v>
      </c>
      <c r="D4277" s="2" t="d">
        <v>2019-05-28T11:16:46.99999986682087425</v>
      </c>
      <c r="E4277" s="1">
        <f>HOUR(US_Accidents_Dec20_updated3[[#This Row],[Start_Time]])</f>
        <v>11</v>
      </c>
      <c r="F4277" s="1">
        <f>MONTH(US_Accidents_Dec20_updated3[[#This Row],[Start_Time]])</f>
        <v>5</v>
      </c>
      <c r="G4277" s="1" t="s">
        <v>51</v>
      </c>
      <c r="H4277" s="1" t="s">
        <v>601</v>
      </c>
      <c r="I4277">
        <v>10</v>
      </c>
      <c r="J4277">
        <v>13</v>
      </c>
      <c r="K4277">
        <v>0</v>
      </c>
      <c r="L4277" s="1" t="s">
        <v>50</v>
      </c>
      <c r="N4277"/>
      <c r="O4277"/>
    </row>
    <row r="4278" spans="1:15" x14ac:dyDescent="0.25">
      <c r="A4278">
        <v>39.723457000000003</v>
      </c>
      <c r="B4278">
        <v>-105.011526</v>
      </c>
      <c r="C4278">
        <v>3</v>
      </c>
      <c r="D4278" s="2" t="d">
        <v>2019-05-28T11:52:46.99999999254941850</v>
      </c>
      <c r="E4278" s="1">
        <f>HOUR(US_Accidents_Dec20_updated3[[#This Row],[Start_Time]])</f>
        <v>11</v>
      </c>
      <c r="F4278" s="1">
        <f>MONTH(US_Accidents_Dec20_updated3[[#This Row],[Start_Time]])</f>
        <v>5</v>
      </c>
      <c r="G4278" s="1" t="s">
        <v>51</v>
      </c>
      <c r="H4278" s="1" t="s">
        <v>398</v>
      </c>
      <c r="I4278">
        <v>10</v>
      </c>
      <c r="J4278">
        <v>6</v>
      </c>
      <c r="K4278">
        <v>0</v>
      </c>
      <c r="L4278" s="1" t="s">
        <v>819</v>
      </c>
      <c r="N4278"/>
      <c r="O4278"/>
    </row>
    <row r="4279" spans="1:15" x14ac:dyDescent="0.25">
      <c r="A4279">
        <v>39.531770000000002</v>
      </c>
      <c r="B4279">
        <v>-104.86793</v>
      </c>
      <c r="C4279">
        <v>3</v>
      </c>
      <c r="D4279" s="2" t="d">
        <v>2019-05-28T12:50:29.99999981839210125</v>
      </c>
      <c r="E4279" s="1">
        <f>HOUR(US_Accidents_Dec20_updated3[[#This Row],[Start_Time]])</f>
        <v>12</v>
      </c>
      <c r="F4279" s="1">
        <f>MONTH(US_Accidents_Dec20_updated3[[#This Row],[Start_Time]])</f>
        <v>5</v>
      </c>
      <c r="G4279" s="1" t="s">
        <v>51</v>
      </c>
      <c r="H4279" s="1" t="s">
        <v>573</v>
      </c>
      <c r="I4279">
        <v>10</v>
      </c>
      <c r="J4279">
        <v>12</v>
      </c>
      <c r="K4279">
        <v>0</v>
      </c>
      <c r="L4279" s="1" t="s">
        <v>966</v>
      </c>
      <c r="N4279"/>
      <c r="O4279"/>
    </row>
    <row r="4280" spans="1:15" x14ac:dyDescent="0.25">
      <c r="A4280">
        <v>39.773170999999998</v>
      </c>
      <c r="B4280">
        <v>-104.83734699999999</v>
      </c>
      <c r="C4280">
        <v>3</v>
      </c>
      <c r="D4280" s="2" t="d">
        <v>2019-05-28T13:26:31.00000017788261475</v>
      </c>
      <c r="E4280" s="1">
        <f>HOUR(US_Accidents_Dec20_updated3[[#This Row],[Start_Time]])</f>
        <v>13</v>
      </c>
      <c r="F4280" s="1">
        <f>MONTH(US_Accidents_Dec20_updated3[[#This Row],[Start_Time]])</f>
        <v>5</v>
      </c>
      <c r="G4280" s="1" t="s">
        <v>51</v>
      </c>
      <c r="H4280" s="1" t="s">
        <v>221</v>
      </c>
      <c r="I4280">
        <v>10</v>
      </c>
      <c r="J4280">
        <v>12</v>
      </c>
      <c r="K4280">
        <v>0</v>
      </c>
      <c r="L4280" s="1" t="s">
        <v>966</v>
      </c>
      <c r="N4280"/>
      <c r="O4280"/>
    </row>
    <row r="4281" spans="1:15" x14ac:dyDescent="0.25">
      <c r="A4281">
        <v>38.896720000000002</v>
      </c>
      <c r="B4281">
        <v>-104.842626</v>
      </c>
      <c r="C4281">
        <v>2</v>
      </c>
      <c r="D4281" s="2" t="d">
        <v>2019-05-28T14:13:03.99999991524964725</v>
      </c>
      <c r="E4281" s="1">
        <f>HOUR(US_Accidents_Dec20_updated3[[#This Row],[Start_Time]])</f>
        <v>14</v>
      </c>
      <c r="F4281" s="1">
        <f>MONTH(US_Accidents_Dec20_updated3[[#This Row],[Start_Time]])</f>
        <v>5</v>
      </c>
      <c r="G4281" s="1" t="s">
        <v>51</v>
      </c>
      <c r="H4281" s="1" t="s">
        <v>9507</v>
      </c>
      <c r="I4281">
        <v>10</v>
      </c>
      <c r="J4281">
        <v>16</v>
      </c>
      <c r="K4281">
        <v>0</v>
      </c>
      <c r="L4281" s="1" t="s">
        <v>1210</v>
      </c>
      <c r="N4281"/>
      <c r="O4281"/>
    </row>
    <row r="4282" spans="1:15" x14ac:dyDescent="0.25">
      <c r="A4282">
        <v>39.773611000000002</v>
      </c>
      <c r="B4282">
        <v>-104.84257700000001</v>
      </c>
      <c r="C4282">
        <v>3</v>
      </c>
      <c r="D4282" s="2" t="d">
        <v>2019-05-28T13:33:17.99999976530670975</v>
      </c>
      <c r="E4282" s="1">
        <f>HOUR(US_Accidents_Dec20_updated3[[#This Row],[Start_Time]])</f>
        <v>13</v>
      </c>
      <c r="F4282" s="1">
        <f>MONTH(US_Accidents_Dec20_updated3[[#This Row],[Start_Time]])</f>
        <v>5</v>
      </c>
      <c r="G4282" s="1" t="s">
        <v>51</v>
      </c>
      <c r="H4282" s="1" t="s">
        <v>2992</v>
      </c>
      <c r="I4282">
        <v>10</v>
      </c>
      <c r="J4282">
        <v>12</v>
      </c>
      <c r="K4282">
        <v>0</v>
      </c>
      <c r="L4282" s="1" t="s">
        <v>966</v>
      </c>
      <c r="N4282"/>
      <c r="O4282"/>
    </row>
    <row r="4283" spans="1:15" x14ac:dyDescent="0.25">
      <c r="A4283">
        <v>39.773611000000002</v>
      </c>
      <c r="B4283">
        <v>-104.84257700000001</v>
      </c>
      <c r="C4283">
        <v>2</v>
      </c>
      <c r="D4283" s="2" t="d">
        <v>2019-05-28T14:15:17.999999807216226975</v>
      </c>
      <c r="E4283" s="1">
        <f>HOUR(US_Accidents_Dec20_updated3[[#This Row],[Start_Time]])</f>
        <v>14</v>
      </c>
      <c r="F4283" s="1">
        <f>MONTH(US_Accidents_Dec20_updated3[[#This Row],[Start_Time]])</f>
        <v>5</v>
      </c>
      <c r="G4283" s="1" t="s">
        <v>51</v>
      </c>
      <c r="H4283" s="1" t="s">
        <v>9510</v>
      </c>
      <c r="I4283">
        <v>10</v>
      </c>
      <c r="J4283">
        <v>7</v>
      </c>
      <c r="K4283">
        <v>0</v>
      </c>
      <c r="L4283" s="1" t="s">
        <v>819</v>
      </c>
      <c r="N4283"/>
      <c r="O4283"/>
    </row>
    <row r="4284" spans="1:15" x14ac:dyDescent="0.25">
      <c r="A4284">
        <v>39.987149000000002</v>
      </c>
      <c r="B4284">
        <v>-104.98768</v>
      </c>
      <c r="C4284">
        <v>3</v>
      </c>
      <c r="D4284" s="2" t="d">
        <v>2019-05-28T14:20:31.00000005215406375</v>
      </c>
      <c r="E4284" s="1">
        <f>HOUR(US_Accidents_Dec20_updated3[[#This Row],[Start_Time]])</f>
        <v>14</v>
      </c>
      <c r="F4284" s="1">
        <f>MONTH(US_Accidents_Dec20_updated3[[#This Row],[Start_Time]])</f>
        <v>5</v>
      </c>
      <c r="G4284" s="1" t="s">
        <v>51</v>
      </c>
      <c r="H4284" s="1" t="s">
        <v>561</v>
      </c>
      <c r="I4284">
        <v>10</v>
      </c>
      <c r="J4284">
        <v>16</v>
      </c>
      <c r="K4284">
        <v>0</v>
      </c>
      <c r="L4284" s="1" t="s">
        <v>1218</v>
      </c>
      <c r="N4284"/>
      <c r="O4284"/>
    </row>
    <row r="4285" spans="1:15" x14ac:dyDescent="0.25">
      <c r="A4285">
        <v>39.900221000000002</v>
      </c>
      <c r="B4285">
        <v>-104.988178</v>
      </c>
      <c r="C4285">
        <v>3</v>
      </c>
      <c r="D4285" s="2" t="d">
        <v>2019-05-28T14:10:48.00000018440186850</v>
      </c>
      <c r="E4285" s="1">
        <f>HOUR(US_Accidents_Dec20_updated3[[#This Row],[Start_Time]])</f>
        <v>14</v>
      </c>
      <c r="F4285" s="1">
        <f>MONTH(US_Accidents_Dec20_updated3[[#This Row],[Start_Time]])</f>
        <v>5</v>
      </c>
      <c r="G4285" s="1" t="s">
        <v>51</v>
      </c>
      <c r="H4285" s="1" t="s">
        <v>442</v>
      </c>
      <c r="I4285">
        <v>10</v>
      </c>
      <c r="J4285">
        <v>7</v>
      </c>
      <c r="K4285">
        <v>0</v>
      </c>
      <c r="L4285" s="1" t="s">
        <v>819</v>
      </c>
      <c r="N4285"/>
      <c r="O4285"/>
    </row>
    <row r="4286" spans="1:15" x14ac:dyDescent="0.25">
      <c r="A4286">
        <v>39.924211999999997</v>
      </c>
      <c r="B4286">
        <v>-105.110843</v>
      </c>
      <c r="C4286">
        <v>3</v>
      </c>
      <c r="D4286" s="2" t="d">
        <v>2019-05-28T17:16:48.00000010058283675</v>
      </c>
      <c r="E4286" s="1">
        <f>HOUR(US_Accidents_Dec20_updated3[[#This Row],[Start_Time]])</f>
        <v>17</v>
      </c>
      <c r="F4286" s="1">
        <f>MONTH(US_Accidents_Dec20_updated3[[#This Row],[Start_Time]])</f>
        <v>5</v>
      </c>
      <c r="G4286" s="1" t="s">
        <v>51</v>
      </c>
      <c r="H4286" s="1" t="s">
        <v>371</v>
      </c>
      <c r="I4286">
        <v>20</v>
      </c>
      <c r="J4286">
        <v>12</v>
      </c>
      <c r="K4286">
        <v>0</v>
      </c>
      <c r="L4286" s="1" t="s">
        <v>1246</v>
      </c>
      <c r="N4286"/>
      <c r="O4286"/>
    </row>
    <row r="4287" spans="1:15" x14ac:dyDescent="0.25">
      <c r="A4287">
        <v>39.183886000000001</v>
      </c>
      <c r="B4287">
        <v>-104.85037</v>
      </c>
      <c r="C4287">
        <v>3</v>
      </c>
      <c r="D4287" s="2" t="d">
        <v>2019-05-28T17:43:02.00000028591603300</v>
      </c>
      <c r="E4287" s="1">
        <f>HOUR(US_Accidents_Dec20_updated3[[#This Row],[Start_Time]])</f>
        <v>17</v>
      </c>
      <c r="F4287" s="1">
        <f>MONTH(US_Accidents_Dec20_updated3[[#This Row],[Start_Time]])</f>
        <v>5</v>
      </c>
      <c r="G4287" s="1" t="s">
        <v>51</v>
      </c>
      <c r="H4287" s="1" t="s">
        <v>402</v>
      </c>
      <c r="I4287">
        <v>10</v>
      </c>
      <c r="J4287">
        <v>13</v>
      </c>
      <c r="K4287">
        <v>0</v>
      </c>
      <c r="L4287" s="1" t="s">
        <v>1068</v>
      </c>
      <c r="N4287"/>
      <c r="O4287"/>
    </row>
    <row r="4288" spans="1:15" x14ac:dyDescent="0.25">
      <c r="A4288">
        <v>39.203957000000003</v>
      </c>
      <c r="B4288">
        <v>-104.858436</v>
      </c>
      <c r="C4288">
        <v>3</v>
      </c>
      <c r="D4288" s="2" t="d">
        <v>2019-05-28T19:10:45.99999992642551950</v>
      </c>
      <c r="E4288" s="1">
        <f>HOUR(US_Accidents_Dec20_updated3[[#This Row],[Start_Time]])</f>
        <v>19</v>
      </c>
      <c r="F4288" s="1">
        <f>MONTH(US_Accidents_Dec20_updated3[[#This Row],[Start_Time]])</f>
        <v>5</v>
      </c>
      <c r="G4288" s="1" t="s">
        <v>51</v>
      </c>
      <c r="H4288" s="1" t="s">
        <v>2533</v>
      </c>
      <c r="I4288">
        <v>10</v>
      </c>
      <c r="J4288">
        <v>14</v>
      </c>
      <c r="K4288">
        <v>0</v>
      </c>
      <c r="L4288" s="1" t="s">
        <v>819</v>
      </c>
      <c r="N4288"/>
      <c r="O4288"/>
    </row>
    <row r="4289" spans="1:15" x14ac:dyDescent="0.25">
      <c r="A4289">
        <v>39.602879999999999</v>
      </c>
      <c r="B4289">
        <v>-104.80654</v>
      </c>
      <c r="C4289">
        <v>3</v>
      </c>
      <c r="D4289" s="2" t="d">
        <v>2019-05-28T18:20:30.99999984260648775</v>
      </c>
      <c r="E4289" s="1">
        <f>HOUR(US_Accidents_Dec20_updated3[[#This Row],[Start_Time]])</f>
        <v>18</v>
      </c>
      <c r="F4289" s="1">
        <f>MONTH(US_Accidents_Dec20_updated3[[#This Row],[Start_Time]])</f>
        <v>5</v>
      </c>
      <c r="G4289" s="1" t="s">
        <v>51</v>
      </c>
      <c r="H4289" s="1" t="s">
        <v>588</v>
      </c>
      <c r="I4289">
        <v>10</v>
      </c>
      <c r="J4289">
        <v>12</v>
      </c>
      <c r="K4289">
        <v>0</v>
      </c>
      <c r="L4289" s="1" t="s">
        <v>819</v>
      </c>
      <c r="N4289"/>
      <c r="O4289"/>
    </row>
    <row r="4290" spans="1:15" x14ac:dyDescent="0.25">
      <c r="A4290">
        <v>39.203957000000003</v>
      </c>
      <c r="B4290">
        <v>-104.858436</v>
      </c>
      <c r="C4290">
        <v>2</v>
      </c>
      <c r="D4290" s="2" t="d">
        <v>2019-05-28T20:10:45.99999971687793675</v>
      </c>
      <c r="E4290" s="1">
        <f>HOUR(US_Accidents_Dec20_updated3[[#This Row],[Start_Time]])</f>
        <v>20</v>
      </c>
      <c r="F4290" s="1">
        <f>MONTH(US_Accidents_Dec20_updated3[[#This Row],[Start_Time]])</f>
        <v>5</v>
      </c>
      <c r="G4290" s="1" t="s">
        <v>51</v>
      </c>
      <c r="H4290" s="1" t="s">
        <v>2533</v>
      </c>
      <c r="I4290">
        <v>10</v>
      </c>
      <c r="J4290">
        <v>14</v>
      </c>
      <c r="K4290">
        <v>0</v>
      </c>
      <c r="L4290" s="1" t="s">
        <v>819</v>
      </c>
      <c r="N4290"/>
      <c r="O4290"/>
    </row>
    <row r="4291" spans="1:15" x14ac:dyDescent="0.25">
      <c r="A4291">
        <v>39.736640000000001</v>
      </c>
      <c r="B4291">
        <v>-105.01436</v>
      </c>
      <c r="C4291">
        <v>3</v>
      </c>
      <c r="D4291" s="2" t="d">
        <v>2019-05-28T19:52:45.999999968335032675</v>
      </c>
      <c r="E4291" s="1">
        <f>HOUR(US_Accidents_Dec20_updated3[[#This Row],[Start_Time]])</f>
        <v>19</v>
      </c>
      <c r="F4291" s="1">
        <f>MONTH(US_Accidents_Dec20_updated3[[#This Row],[Start_Time]])</f>
        <v>5</v>
      </c>
      <c r="G4291" s="1" t="s">
        <v>51</v>
      </c>
      <c r="H4291" s="1" t="s">
        <v>310</v>
      </c>
      <c r="I4291">
        <v>3</v>
      </c>
      <c r="J4291">
        <v>13</v>
      </c>
      <c r="K4291">
        <v>0</v>
      </c>
      <c r="L4291" s="1" t="s">
        <v>1225</v>
      </c>
      <c r="N4291"/>
      <c r="O4291"/>
    </row>
    <row r="4292" spans="1:15" x14ac:dyDescent="0.25">
      <c r="A4292">
        <v>38.855936</v>
      </c>
      <c r="B4292">
        <v>-103.70048</v>
      </c>
      <c r="C4292">
        <v>3</v>
      </c>
      <c r="D4292" s="2" t="d">
        <v>2019-05-28T22:02:30.0000002793967725</v>
      </c>
      <c r="E4292" s="1">
        <f>HOUR(US_Accidents_Dec20_updated3[[#This Row],[Start_Time]])</f>
        <v>22</v>
      </c>
      <c r="F4292" s="1">
        <f>MONTH(US_Accidents_Dec20_updated3[[#This Row],[Start_Time]])</f>
        <v>5</v>
      </c>
      <c r="G4292" s="1" t="s">
        <v>53</v>
      </c>
      <c r="H4292" s="1" t="s">
        <v>7409</v>
      </c>
      <c r="I4292">
        <v>10</v>
      </c>
      <c r="J4292">
        <v>22</v>
      </c>
      <c r="K4292">
        <v>0</v>
      </c>
      <c r="L4292" s="1" t="s">
        <v>1216</v>
      </c>
      <c r="N4292"/>
      <c r="O4292"/>
    </row>
    <row r="4293" spans="1:15" x14ac:dyDescent="0.25">
      <c r="A4293">
        <v>39.263379999999998</v>
      </c>
      <c r="B4293">
        <v>-103.69607999999999</v>
      </c>
      <c r="C4293">
        <v>3</v>
      </c>
      <c r="D4293" s="2" t="d">
        <v>2019-05-28T22:02:30.0000002793967725</v>
      </c>
      <c r="E4293" s="1">
        <f>HOUR(US_Accidents_Dec20_updated3[[#This Row],[Start_Time]])</f>
        <v>22</v>
      </c>
      <c r="F4293" s="1">
        <f>MONTH(US_Accidents_Dec20_updated3[[#This Row],[Start_Time]])</f>
        <v>5</v>
      </c>
      <c r="G4293" s="1" t="s">
        <v>53</v>
      </c>
      <c r="H4293" s="1" t="s">
        <v>7411</v>
      </c>
      <c r="I4293">
        <v>10</v>
      </c>
      <c r="J4293">
        <v>22</v>
      </c>
      <c r="K4293">
        <v>0</v>
      </c>
      <c r="L4293" s="1" t="s">
        <v>1216</v>
      </c>
      <c r="N4293"/>
      <c r="O4293"/>
    </row>
    <row r="4294" spans="1:15" x14ac:dyDescent="0.25">
      <c r="A4294">
        <v>39.258992999999997</v>
      </c>
      <c r="B4294">
        <v>-103.69607000000001</v>
      </c>
      <c r="C4294">
        <v>4</v>
      </c>
      <c r="D4294" s="2" t="d">
        <v>2019-05-28T22:57:16.00000021979212725</v>
      </c>
      <c r="E4294" s="1">
        <f>HOUR(US_Accidents_Dec20_updated3[[#This Row],[Start_Time]])</f>
        <v>22</v>
      </c>
      <c r="F4294" s="1">
        <f>MONTH(US_Accidents_Dec20_updated3[[#This Row],[Start_Time]])</f>
        <v>5</v>
      </c>
      <c r="G4294" s="1" t="s">
        <v>53</v>
      </c>
      <c r="H4294" s="1" t="s">
        <v>7365</v>
      </c>
      <c r="I4294">
        <v>10</v>
      </c>
      <c r="J4294">
        <v>29</v>
      </c>
      <c r="K4294">
        <v>0</v>
      </c>
      <c r="L4294" s="1" t="s">
        <v>1208</v>
      </c>
      <c r="N4294"/>
      <c r="O4294"/>
    </row>
    <row r="4295" spans="1:15" x14ac:dyDescent="0.25">
      <c r="A4295">
        <v>38.854742000000002</v>
      </c>
      <c r="B4295">
        <v>-103.70047</v>
      </c>
      <c r="C4295">
        <v>4</v>
      </c>
      <c r="D4295" s="2" t="d">
        <v>2019-05-28T22:57:16.00000021979212725</v>
      </c>
      <c r="E4295" s="1">
        <f>HOUR(US_Accidents_Dec20_updated3[[#This Row],[Start_Time]])</f>
        <v>22</v>
      </c>
      <c r="F4295" s="1">
        <f>MONTH(US_Accidents_Dec20_updated3[[#This Row],[Start_Time]])</f>
        <v>5</v>
      </c>
      <c r="G4295" s="1" t="s">
        <v>53</v>
      </c>
      <c r="H4295" s="1" t="s">
        <v>7369</v>
      </c>
      <c r="I4295">
        <v>10</v>
      </c>
      <c r="J4295">
        <v>29</v>
      </c>
      <c r="K4295">
        <v>0</v>
      </c>
      <c r="L4295" s="1" t="s">
        <v>1208</v>
      </c>
      <c r="N4295"/>
      <c r="O4295"/>
    </row>
    <row r="4296" spans="1:15" x14ac:dyDescent="0.25">
      <c r="A4296">
        <v>39.779890000000002</v>
      </c>
      <c r="B4296">
        <v>-104.98579700000001</v>
      </c>
      <c r="C4296">
        <v>3</v>
      </c>
      <c r="D4296" s="2" t="d">
        <v>2019-05-29T01:14:30.00000011175870900</v>
      </c>
      <c r="E4296" s="1">
        <f>HOUR(US_Accidents_Dec20_updated3[[#This Row],[Start_Time]])</f>
        <v>1</v>
      </c>
      <c r="F4296" s="1">
        <f>MONTH(US_Accidents_Dec20_updated3[[#This Row],[Start_Time]])</f>
        <v>5</v>
      </c>
      <c r="G4296" s="1" t="s">
        <v>53</v>
      </c>
      <c r="H4296" s="1" t="s">
        <v>567</v>
      </c>
      <c r="I4296">
        <v>10</v>
      </c>
      <c r="J4296">
        <v>5</v>
      </c>
      <c r="K4296">
        <v>0</v>
      </c>
      <c r="L4296" s="1" t="s">
        <v>966</v>
      </c>
      <c r="N4296"/>
      <c r="O4296"/>
    </row>
    <row r="4297" spans="1:15" x14ac:dyDescent="0.25">
      <c r="A4297">
        <v>39.78</v>
      </c>
      <c r="B4297">
        <v>-104.98242</v>
      </c>
      <c r="C4297">
        <v>2</v>
      </c>
      <c r="D4297" s="2" t="d">
        <v>2019-05-29T01:22:45.99999975878745600</v>
      </c>
      <c r="E4297" s="1">
        <f>HOUR(US_Accidents_Dec20_updated3[[#This Row],[Start_Time]])</f>
        <v>1</v>
      </c>
      <c r="F4297" s="1">
        <f>MONTH(US_Accidents_Dec20_updated3[[#This Row],[Start_Time]])</f>
        <v>5</v>
      </c>
      <c r="G4297" s="1" t="s">
        <v>53</v>
      </c>
      <c r="H4297" s="1" t="s">
        <v>9513</v>
      </c>
      <c r="I4297">
        <v>10</v>
      </c>
      <c r="J4297">
        <v>5</v>
      </c>
      <c r="K4297">
        <v>0</v>
      </c>
      <c r="L4297" s="1" t="s">
        <v>966</v>
      </c>
      <c r="N4297"/>
      <c r="O4297"/>
    </row>
    <row r="4298" spans="1:15" x14ac:dyDescent="0.25">
      <c r="A4298">
        <v>39.780720000000002</v>
      </c>
      <c r="B4298">
        <v>-104.98833999999999</v>
      </c>
      <c r="C4298">
        <v>2</v>
      </c>
      <c r="D4298" s="2" t="d">
        <v>2019-05-29T01:22:45.99999975878745600</v>
      </c>
      <c r="E4298" s="1">
        <f>HOUR(US_Accidents_Dec20_updated3[[#This Row],[Start_Time]])</f>
        <v>1</v>
      </c>
      <c r="F4298" s="1">
        <f>MONTH(US_Accidents_Dec20_updated3[[#This Row],[Start_Time]])</f>
        <v>5</v>
      </c>
      <c r="G4298" s="1" t="s">
        <v>53</v>
      </c>
      <c r="H4298" s="1" t="s">
        <v>9515</v>
      </c>
      <c r="I4298">
        <v>10</v>
      </c>
      <c r="J4298">
        <v>5</v>
      </c>
      <c r="K4298">
        <v>0</v>
      </c>
      <c r="L4298" s="1" t="s">
        <v>966</v>
      </c>
      <c r="N4298"/>
      <c r="O4298"/>
    </row>
    <row r="4299" spans="1:15" x14ac:dyDescent="0.25">
      <c r="A4299">
        <v>39.780029999999996</v>
      </c>
      <c r="B4299">
        <v>-104.98538000000001</v>
      </c>
      <c r="C4299">
        <v>2</v>
      </c>
      <c r="D4299" s="2" t="d">
        <v>2019-05-29T01:22:45.99999975878745600</v>
      </c>
      <c r="E4299" s="1">
        <f>HOUR(US_Accidents_Dec20_updated3[[#This Row],[Start_Time]])</f>
        <v>1</v>
      </c>
      <c r="F4299" s="1">
        <f>MONTH(US_Accidents_Dec20_updated3[[#This Row],[Start_Time]])</f>
        <v>5</v>
      </c>
      <c r="G4299" s="1" t="s">
        <v>53</v>
      </c>
      <c r="H4299" s="1" t="s">
        <v>9517</v>
      </c>
      <c r="I4299">
        <v>10</v>
      </c>
      <c r="J4299">
        <v>5</v>
      </c>
      <c r="K4299">
        <v>0</v>
      </c>
      <c r="L4299" s="1" t="s">
        <v>966</v>
      </c>
      <c r="N4299"/>
      <c r="O4299"/>
    </row>
    <row r="4300" spans="1:15" x14ac:dyDescent="0.25">
      <c r="A4300">
        <v>39.769950000000001</v>
      </c>
      <c r="B4300">
        <v>-104.99329</v>
      </c>
      <c r="C4300">
        <v>2</v>
      </c>
      <c r="D4300" s="2" t="d">
        <v>2019-05-29T01:22:45.99999975878745600</v>
      </c>
      <c r="E4300" s="1">
        <f>HOUR(US_Accidents_Dec20_updated3[[#This Row],[Start_Time]])</f>
        <v>1</v>
      </c>
      <c r="F4300" s="1">
        <f>MONTH(US_Accidents_Dec20_updated3[[#This Row],[Start_Time]])</f>
        <v>5</v>
      </c>
      <c r="G4300" s="1" t="s">
        <v>53</v>
      </c>
      <c r="H4300" s="1" t="s">
        <v>9519</v>
      </c>
      <c r="I4300">
        <v>10</v>
      </c>
      <c r="J4300">
        <v>5</v>
      </c>
      <c r="K4300">
        <v>0</v>
      </c>
      <c r="L4300" s="1" t="s">
        <v>966</v>
      </c>
      <c r="N4300"/>
      <c r="O4300"/>
    </row>
    <row r="4301" spans="1:15" x14ac:dyDescent="0.25">
      <c r="A4301">
        <v>39.774439999999998</v>
      </c>
      <c r="B4301">
        <v>-104.99025</v>
      </c>
      <c r="C4301">
        <v>2</v>
      </c>
      <c r="D4301" s="2" t="d">
        <v>2019-05-29T01:22:45.99999975878745600</v>
      </c>
      <c r="E4301" s="1">
        <f>HOUR(US_Accidents_Dec20_updated3[[#This Row],[Start_Time]])</f>
        <v>1</v>
      </c>
      <c r="F4301" s="1">
        <f>MONTH(US_Accidents_Dec20_updated3[[#This Row],[Start_Time]])</f>
        <v>5</v>
      </c>
      <c r="G4301" s="1" t="s">
        <v>53</v>
      </c>
      <c r="H4301" s="1" t="s">
        <v>9521</v>
      </c>
      <c r="I4301">
        <v>10</v>
      </c>
      <c r="J4301">
        <v>5</v>
      </c>
      <c r="K4301">
        <v>0</v>
      </c>
      <c r="L4301" s="1" t="s">
        <v>966</v>
      </c>
      <c r="N4301"/>
      <c r="O4301"/>
    </row>
    <row r="4302" spans="1:15" x14ac:dyDescent="0.25">
      <c r="A4302">
        <v>39.772829999999999</v>
      </c>
      <c r="B4302">
        <v>-104.99053000000001</v>
      </c>
      <c r="C4302">
        <v>2</v>
      </c>
      <c r="D4302" s="2" t="d">
        <v>2019-05-29T01:22:45.99999975878745600</v>
      </c>
      <c r="E4302" s="1">
        <f>HOUR(US_Accidents_Dec20_updated3[[#This Row],[Start_Time]])</f>
        <v>1</v>
      </c>
      <c r="F4302" s="1">
        <f>MONTH(US_Accidents_Dec20_updated3[[#This Row],[Start_Time]])</f>
        <v>5</v>
      </c>
      <c r="G4302" s="1" t="s">
        <v>53</v>
      </c>
      <c r="H4302" s="1" t="s">
        <v>9523</v>
      </c>
      <c r="I4302">
        <v>10</v>
      </c>
      <c r="J4302">
        <v>5</v>
      </c>
      <c r="K4302">
        <v>0</v>
      </c>
      <c r="L4302" s="1" t="s">
        <v>966</v>
      </c>
      <c r="N4302"/>
      <c r="O4302"/>
    </row>
    <row r="4303" spans="1:15" x14ac:dyDescent="0.25">
      <c r="A4303">
        <v>39.779730000000001</v>
      </c>
      <c r="B4303">
        <v>-104.97626</v>
      </c>
      <c r="C4303">
        <v>2</v>
      </c>
      <c r="D4303" s="2" t="d">
        <v>2019-05-29T01:22:45.99999975878745600</v>
      </c>
      <c r="E4303" s="1">
        <f>HOUR(US_Accidents_Dec20_updated3[[#This Row],[Start_Time]])</f>
        <v>1</v>
      </c>
      <c r="F4303" s="1">
        <f>MONTH(US_Accidents_Dec20_updated3[[#This Row],[Start_Time]])</f>
        <v>5</v>
      </c>
      <c r="G4303" s="1" t="s">
        <v>53</v>
      </c>
      <c r="H4303" s="1" t="s">
        <v>9525</v>
      </c>
      <c r="I4303">
        <v>10</v>
      </c>
      <c r="J4303">
        <v>5</v>
      </c>
      <c r="K4303">
        <v>0</v>
      </c>
      <c r="L4303" s="1" t="s">
        <v>966</v>
      </c>
      <c r="N4303"/>
      <c r="O4303"/>
    </row>
    <row r="4304" spans="1:15" x14ac:dyDescent="0.25">
      <c r="A4304">
        <v>39.776910000000001</v>
      </c>
      <c r="B4304">
        <v>-104.98978</v>
      </c>
      <c r="C4304">
        <v>2</v>
      </c>
      <c r="D4304" s="2" t="d">
        <v>2019-05-29T01:22:45.99999975878745600</v>
      </c>
      <c r="E4304" s="1">
        <f>HOUR(US_Accidents_Dec20_updated3[[#This Row],[Start_Time]])</f>
        <v>1</v>
      </c>
      <c r="F4304" s="1">
        <f>MONTH(US_Accidents_Dec20_updated3[[#This Row],[Start_Time]])</f>
        <v>5</v>
      </c>
      <c r="G4304" s="1" t="s">
        <v>53</v>
      </c>
      <c r="H4304" s="1" t="s">
        <v>9527</v>
      </c>
      <c r="I4304">
        <v>10</v>
      </c>
      <c r="J4304">
        <v>5</v>
      </c>
      <c r="K4304">
        <v>0</v>
      </c>
      <c r="L4304" s="1" t="s">
        <v>966</v>
      </c>
      <c r="N4304"/>
      <c r="O4304"/>
    </row>
    <row r="4305" spans="1:15" x14ac:dyDescent="0.25">
      <c r="A4305">
        <v>39.258992999999997</v>
      </c>
      <c r="B4305">
        <v>-103.69607000000001</v>
      </c>
      <c r="C4305">
        <v>4</v>
      </c>
      <c r="D4305" s="2" t="d">
        <v>2019-05-29T06:16:47.99999989103526075</v>
      </c>
      <c r="E4305" s="1">
        <f>HOUR(US_Accidents_Dec20_updated3[[#This Row],[Start_Time]])</f>
        <v>6</v>
      </c>
      <c r="F4305" s="1">
        <f>MONTH(US_Accidents_Dec20_updated3[[#This Row],[Start_Time]])</f>
        <v>5</v>
      </c>
      <c r="G4305" s="1" t="s">
        <v>51</v>
      </c>
      <c r="H4305" s="1" t="s">
        <v>7621</v>
      </c>
      <c r="I4305">
        <v>10</v>
      </c>
      <c r="J4305">
        <v>16</v>
      </c>
      <c r="K4305">
        <v>0</v>
      </c>
      <c r="L4305" s="1" t="s">
        <v>966</v>
      </c>
      <c r="N4305"/>
      <c r="O4305"/>
    </row>
    <row r="4306" spans="1:15" x14ac:dyDescent="0.25">
      <c r="A4306">
        <v>38.854742000000002</v>
      </c>
      <c r="B4306">
        <v>-103.70047</v>
      </c>
      <c r="C4306">
        <v>4</v>
      </c>
      <c r="D4306" s="2" t="d">
        <v>2019-05-29T06:16:47.99999989103526075</v>
      </c>
      <c r="E4306" s="1">
        <f>HOUR(US_Accidents_Dec20_updated3[[#This Row],[Start_Time]])</f>
        <v>6</v>
      </c>
      <c r="F4306" s="1">
        <f>MONTH(US_Accidents_Dec20_updated3[[#This Row],[Start_Time]])</f>
        <v>5</v>
      </c>
      <c r="G4306" s="1" t="s">
        <v>51</v>
      </c>
      <c r="H4306" s="1" t="s">
        <v>7623</v>
      </c>
      <c r="I4306">
        <v>10</v>
      </c>
      <c r="J4306">
        <v>16</v>
      </c>
      <c r="K4306">
        <v>0</v>
      </c>
      <c r="L4306" s="1" t="s">
        <v>966</v>
      </c>
      <c r="N4306"/>
      <c r="O4306"/>
    </row>
    <row r="4307" spans="1:15" x14ac:dyDescent="0.25">
      <c r="A4307">
        <v>39.773170999999998</v>
      </c>
      <c r="B4307">
        <v>-104.83734699999999</v>
      </c>
      <c r="C4307">
        <v>3</v>
      </c>
      <c r="D4307" s="2" t="d">
        <v>2019-05-29T08:28:46.99999969918281075</v>
      </c>
      <c r="E4307" s="1">
        <f>HOUR(US_Accidents_Dec20_updated3[[#This Row],[Start_Time]])</f>
        <v>8</v>
      </c>
      <c r="F4307" s="1">
        <f>MONTH(US_Accidents_Dec20_updated3[[#This Row],[Start_Time]])</f>
        <v>5</v>
      </c>
      <c r="G4307" s="1" t="s">
        <v>51</v>
      </c>
      <c r="H4307" s="1" t="s">
        <v>221</v>
      </c>
      <c r="I4307">
        <v>10</v>
      </c>
      <c r="J4307">
        <v>6</v>
      </c>
      <c r="K4307">
        <v>0</v>
      </c>
      <c r="L4307" s="1" t="s">
        <v>819</v>
      </c>
      <c r="N4307"/>
      <c r="O4307"/>
    </row>
    <row r="4308" spans="1:15" x14ac:dyDescent="0.25">
      <c r="A4308">
        <v>39.772889999999997</v>
      </c>
      <c r="B4308">
        <v>-104.83398</v>
      </c>
      <c r="C4308">
        <v>2</v>
      </c>
      <c r="D4308" s="2" t="d">
        <v>2019-05-29T09:05:29.99999981839210125</v>
      </c>
      <c r="E4308" s="1">
        <f>HOUR(US_Accidents_Dec20_updated3[[#This Row],[Start_Time]])</f>
        <v>9</v>
      </c>
      <c r="F4308" s="1">
        <f>MONTH(US_Accidents_Dec20_updated3[[#This Row],[Start_Time]])</f>
        <v>5</v>
      </c>
      <c r="G4308" s="1" t="s">
        <v>51</v>
      </c>
      <c r="H4308" s="1" t="s">
        <v>884</v>
      </c>
      <c r="I4308">
        <v>10</v>
      </c>
      <c r="J4308">
        <v>6</v>
      </c>
      <c r="K4308">
        <v>0</v>
      </c>
      <c r="L4308" s="1" t="s">
        <v>819</v>
      </c>
      <c r="N4308"/>
      <c r="O4308"/>
    </row>
    <row r="4309" spans="1:15" x14ac:dyDescent="0.25">
      <c r="A4309">
        <v>39.871679999999998</v>
      </c>
      <c r="B4309">
        <v>-104.9877</v>
      </c>
      <c r="C4309">
        <v>3</v>
      </c>
      <c r="D4309" s="2" t="d">
        <v>2019-05-29T08:28:46.99999969918281075</v>
      </c>
      <c r="E4309" s="1">
        <f>HOUR(US_Accidents_Dec20_updated3[[#This Row],[Start_Time]])</f>
        <v>8</v>
      </c>
      <c r="F4309" s="1">
        <f>MONTH(US_Accidents_Dec20_updated3[[#This Row],[Start_Time]])</f>
        <v>5</v>
      </c>
      <c r="G4309" s="1" t="s">
        <v>51</v>
      </c>
      <c r="H4309" s="1" t="s">
        <v>821</v>
      </c>
      <c r="I4309">
        <v>10</v>
      </c>
      <c r="J4309">
        <v>0</v>
      </c>
      <c r="K4309">
        <v>0</v>
      </c>
      <c r="L4309" s="1" t="s">
        <v>819</v>
      </c>
      <c r="N4309"/>
      <c r="O4309"/>
    </row>
    <row r="4310" spans="1:15" x14ac:dyDescent="0.25">
      <c r="A4310">
        <v>39.65813</v>
      </c>
      <c r="B4310">
        <v>-104.92050999999999</v>
      </c>
      <c r="C4310">
        <v>3</v>
      </c>
      <c r="D4310" s="2" t="d">
        <v>2019-05-29T10:37:01.99999995063990600</v>
      </c>
      <c r="E4310" s="1">
        <f>HOUR(US_Accidents_Dec20_updated3[[#This Row],[Start_Time]])</f>
        <v>10</v>
      </c>
      <c r="F4310" s="1">
        <f>MONTH(US_Accidents_Dec20_updated3[[#This Row],[Start_Time]])</f>
        <v>5</v>
      </c>
      <c r="G4310" s="1" t="s">
        <v>51</v>
      </c>
      <c r="H4310" s="1" t="s">
        <v>605</v>
      </c>
      <c r="I4310">
        <v>10</v>
      </c>
      <c r="J4310">
        <v>8</v>
      </c>
      <c r="K4310">
        <v>0</v>
      </c>
      <c r="L4310" s="1" t="s">
        <v>966</v>
      </c>
      <c r="N4310"/>
      <c r="O4310"/>
    </row>
    <row r="4311" spans="1:15" x14ac:dyDescent="0.25">
      <c r="A4311">
        <v>39.355657999999998</v>
      </c>
      <c r="B4311">
        <v>-104.869321</v>
      </c>
      <c r="C4311">
        <v>3</v>
      </c>
      <c r="D4311" s="2" t="d">
        <v>2019-05-29T11:07:02.00000016018748200</v>
      </c>
      <c r="E4311" s="1">
        <f>HOUR(US_Accidents_Dec20_updated3[[#This Row],[Start_Time]])</f>
        <v>11</v>
      </c>
      <c r="F4311" s="1">
        <f>MONTH(US_Accidents_Dec20_updated3[[#This Row],[Start_Time]])</f>
        <v>5</v>
      </c>
      <c r="G4311" s="1" t="s">
        <v>51</v>
      </c>
      <c r="H4311" s="1" t="s">
        <v>450</v>
      </c>
      <c r="I4311">
        <v>10</v>
      </c>
      <c r="J4311">
        <v>10</v>
      </c>
      <c r="K4311">
        <v>0</v>
      </c>
      <c r="L4311" s="1" t="s">
        <v>966</v>
      </c>
      <c r="N4311"/>
      <c r="O4311"/>
    </row>
    <row r="4312" spans="1:15" x14ac:dyDescent="0.25">
      <c r="A4312">
        <v>39.771329999999999</v>
      </c>
      <c r="B4312">
        <v>-104.99073</v>
      </c>
      <c r="C4312">
        <v>3</v>
      </c>
      <c r="D4312" s="2" t="d">
        <v>2019-05-29T12:31:02.99999984912574150</v>
      </c>
      <c r="E4312" s="1">
        <f>HOUR(US_Accidents_Dec20_updated3[[#This Row],[Start_Time]])</f>
        <v>12</v>
      </c>
      <c r="F4312" s="1">
        <f>MONTH(US_Accidents_Dec20_updated3[[#This Row],[Start_Time]])</f>
        <v>5</v>
      </c>
      <c r="G4312" s="1" t="s">
        <v>51</v>
      </c>
      <c r="H4312" s="1" t="s">
        <v>366</v>
      </c>
      <c r="I4312">
        <v>10</v>
      </c>
      <c r="J4312">
        <v>0</v>
      </c>
      <c r="K4312">
        <v>0</v>
      </c>
      <c r="L4312" s="1" t="s">
        <v>819</v>
      </c>
      <c r="N4312"/>
      <c r="O4312"/>
    </row>
    <row r="4313" spans="1:15" x14ac:dyDescent="0.25">
      <c r="A4313">
        <v>39.628624000000002</v>
      </c>
      <c r="B4313">
        <v>-105.01047</v>
      </c>
      <c r="C4313">
        <v>3</v>
      </c>
      <c r="D4313" s="2" t="d">
        <v>2019-05-29T15:28:48.99999995715915975</v>
      </c>
      <c r="E4313" s="1">
        <f>HOUR(US_Accidents_Dec20_updated3[[#This Row],[Start_Time]])</f>
        <v>15</v>
      </c>
      <c r="F4313" s="1">
        <f>MONTH(US_Accidents_Dec20_updated3[[#This Row],[Start_Time]])</f>
        <v>5</v>
      </c>
      <c r="G4313" s="1" t="s">
        <v>51</v>
      </c>
      <c r="H4313" s="1" t="s">
        <v>342</v>
      </c>
      <c r="I4313">
        <v>10</v>
      </c>
      <c r="J4313">
        <v>3</v>
      </c>
      <c r="K4313">
        <v>0</v>
      </c>
      <c r="L4313" s="1" t="s">
        <v>819</v>
      </c>
      <c r="N4313"/>
      <c r="O4313"/>
    </row>
    <row r="4314" spans="1:15" x14ac:dyDescent="0.25">
      <c r="A4314">
        <v>39.628439999999998</v>
      </c>
      <c r="B4314">
        <v>-105.010583</v>
      </c>
      <c r="C4314">
        <v>3</v>
      </c>
      <c r="D4314" s="2" t="d">
        <v>2019-05-29T14:16:48.00000010058283675</v>
      </c>
      <c r="E4314" s="1">
        <f>HOUR(US_Accidents_Dec20_updated3[[#This Row],[Start_Time]])</f>
        <v>14</v>
      </c>
      <c r="F4314" s="1">
        <f>MONTH(US_Accidents_Dec20_updated3[[#This Row],[Start_Time]])</f>
        <v>5</v>
      </c>
      <c r="G4314" s="1" t="s">
        <v>51</v>
      </c>
      <c r="H4314" s="1" t="s">
        <v>6616</v>
      </c>
      <c r="I4314">
        <v>10</v>
      </c>
      <c r="K4314">
        <v>0</v>
      </c>
      <c r="L4314" s="1" t="s">
        <v>819</v>
      </c>
      <c r="N4314"/>
      <c r="O4314"/>
    </row>
    <row r="4315" spans="1:15" x14ac:dyDescent="0.25">
      <c r="A4315">
        <v>39.601705000000003</v>
      </c>
      <c r="B4315">
        <v>-107.16497</v>
      </c>
      <c r="C4315">
        <v>4</v>
      </c>
      <c r="D4315" s="2" t="d">
        <v>2019-05-29T16:58:02.99999989103526075</v>
      </c>
      <c r="E4315" s="1">
        <f>HOUR(US_Accidents_Dec20_updated3[[#This Row],[Start_Time]])</f>
        <v>16</v>
      </c>
      <c r="F4315" s="1">
        <f>MONTH(US_Accidents_Dec20_updated3[[#This Row],[Start_Time]])</f>
        <v>5</v>
      </c>
      <c r="G4315" s="1" t="s">
        <v>51</v>
      </c>
      <c r="H4315" s="1" t="s">
        <v>4484</v>
      </c>
      <c r="I4315">
        <v>3</v>
      </c>
      <c r="J4315">
        <v>3</v>
      </c>
      <c r="K4315"/>
      <c r="L4315" s="1" t="s">
        <v>1211</v>
      </c>
      <c r="N4315"/>
      <c r="O4315"/>
    </row>
    <row r="4316" spans="1:15" x14ac:dyDescent="0.25">
      <c r="A4316">
        <v>39.608418999999998</v>
      </c>
      <c r="B4316">
        <v>-106.080201</v>
      </c>
      <c r="C4316">
        <v>2</v>
      </c>
      <c r="D4316" s="2" t="d">
        <v>2019-05-29T14:37:04.0000002086162550</v>
      </c>
      <c r="E4316" s="1">
        <f>HOUR(US_Accidents_Dec20_updated3[[#This Row],[Start_Time]])</f>
        <v>14</v>
      </c>
      <c r="F4316" s="1">
        <f>MONTH(US_Accidents_Dec20_updated3[[#This Row],[Start_Time]])</f>
        <v>5</v>
      </c>
      <c r="G4316" s="1" t="s">
        <v>51</v>
      </c>
      <c r="H4316" s="1" t="s">
        <v>9530</v>
      </c>
      <c r="I4316">
        <v>0.25</v>
      </c>
      <c r="J4316">
        <v>0</v>
      </c>
      <c r="K4316">
        <v>0.11</v>
      </c>
      <c r="L4316" s="1" t="s">
        <v>4894</v>
      </c>
      <c r="N4316"/>
      <c r="O4316"/>
    </row>
    <row r="4317" spans="1:15" x14ac:dyDescent="0.25">
      <c r="A4317">
        <v>40.307169000000002</v>
      </c>
      <c r="B4317">
        <v>-105.388555</v>
      </c>
      <c r="C4317">
        <v>3</v>
      </c>
      <c r="D4317" s="2" t="d">
        <v>2019-05-29T19:58:01.00000005215406375</v>
      </c>
      <c r="E4317" s="1">
        <f>HOUR(US_Accidents_Dec20_updated3[[#This Row],[Start_Time]])</f>
        <v>19</v>
      </c>
      <c r="F4317" s="1">
        <f>MONTH(US_Accidents_Dec20_updated3[[#This Row],[Start_Time]])</f>
        <v>5</v>
      </c>
      <c r="G4317" s="1" t="s">
        <v>51</v>
      </c>
      <c r="H4317" s="1" t="s">
        <v>3436</v>
      </c>
      <c r="I4317">
        <v>10</v>
      </c>
      <c r="J4317">
        <v>3</v>
      </c>
      <c r="K4317">
        <v>0</v>
      </c>
      <c r="L4317" s="1" t="s">
        <v>50</v>
      </c>
      <c r="N4317"/>
      <c r="O4317"/>
    </row>
    <row r="4318" spans="1:15" x14ac:dyDescent="0.25">
      <c r="A4318">
        <v>40.247545000000002</v>
      </c>
      <c r="B4318">
        <v>-105.334406</v>
      </c>
      <c r="C4318">
        <v>3</v>
      </c>
      <c r="D4318" s="2" t="d">
        <v>2019-05-29T19:58:01.00000005215406375</v>
      </c>
      <c r="E4318" s="1">
        <f>HOUR(US_Accidents_Dec20_updated3[[#This Row],[Start_Time]])</f>
        <v>19</v>
      </c>
      <c r="F4318" s="1">
        <f>MONTH(US_Accidents_Dec20_updated3[[#This Row],[Start_Time]])</f>
        <v>5</v>
      </c>
      <c r="G4318" s="1" t="s">
        <v>51</v>
      </c>
      <c r="H4318" s="1" t="s">
        <v>8294</v>
      </c>
      <c r="I4318">
        <v>10</v>
      </c>
      <c r="J4318">
        <v>3</v>
      </c>
      <c r="K4318">
        <v>0</v>
      </c>
      <c r="L4318" s="1" t="s">
        <v>50</v>
      </c>
      <c r="N4318"/>
      <c r="O4318"/>
    </row>
    <row r="4319" spans="1:15" x14ac:dyDescent="0.25">
      <c r="A4319">
        <v>39.602105000000002</v>
      </c>
      <c r="B4319">
        <v>-107.163504</v>
      </c>
      <c r="C4319">
        <v>4</v>
      </c>
      <c r="D4319" s="2" t="d">
        <v>2019-05-29T15:03:18.99999999906867900</v>
      </c>
      <c r="E4319" s="1">
        <f>HOUR(US_Accidents_Dec20_updated3[[#This Row],[Start_Time]])</f>
        <v>15</v>
      </c>
      <c r="F4319" s="1">
        <f>MONTH(US_Accidents_Dec20_updated3[[#This Row],[Start_Time]])</f>
        <v>5</v>
      </c>
      <c r="G4319" s="1" t="s">
        <v>51</v>
      </c>
      <c r="H4319" s="1" t="s">
        <v>864</v>
      </c>
      <c r="I4319">
        <v>3</v>
      </c>
      <c r="J4319">
        <v>3</v>
      </c>
      <c r="K4319"/>
      <c r="L4319" s="1" t="s">
        <v>1211</v>
      </c>
      <c r="N4319"/>
      <c r="O4319"/>
    </row>
    <row r="4320" spans="1:15" x14ac:dyDescent="0.25">
      <c r="A4320">
        <v>39.702146999999997</v>
      </c>
      <c r="B4320">
        <v>-104.987559</v>
      </c>
      <c r="C4320">
        <v>3</v>
      </c>
      <c r="D4320" s="2" t="d">
        <v>2019-05-29T15:56:30.999999968335032675</v>
      </c>
      <c r="E4320" s="1">
        <f>HOUR(US_Accidents_Dec20_updated3[[#This Row],[Start_Time]])</f>
        <v>15</v>
      </c>
      <c r="F4320" s="1">
        <f>MONTH(US_Accidents_Dec20_updated3[[#This Row],[Start_Time]])</f>
        <v>5</v>
      </c>
      <c r="G4320" s="1" t="s">
        <v>51</v>
      </c>
      <c r="H4320" s="1" t="s">
        <v>198</v>
      </c>
      <c r="I4320">
        <v>10</v>
      </c>
      <c r="J4320">
        <v>3</v>
      </c>
      <c r="K4320">
        <v>0</v>
      </c>
      <c r="L4320" s="1" t="s">
        <v>819</v>
      </c>
      <c r="N4320"/>
      <c r="O4320"/>
    </row>
    <row r="4321" spans="1:15" x14ac:dyDescent="0.25">
      <c r="A4321">
        <v>39.652450000000002</v>
      </c>
      <c r="B4321">
        <v>-106.96001</v>
      </c>
      <c r="C4321">
        <v>4</v>
      </c>
      <c r="D4321" s="2" t="d">
        <v>2019-05-29T16:09:18.99999970570206450</v>
      </c>
      <c r="E4321" s="1">
        <f>HOUR(US_Accidents_Dec20_updated3[[#This Row],[Start_Time]])</f>
        <v>16</v>
      </c>
      <c r="F4321" s="1">
        <f>MONTH(US_Accidents_Dec20_updated3[[#This Row],[Start_Time]])</f>
        <v>5</v>
      </c>
      <c r="G4321" s="1" t="s">
        <v>51</v>
      </c>
      <c r="H4321" s="1" t="s">
        <v>2996</v>
      </c>
      <c r="I4321">
        <v>10</v>
      </c>
      <c r="J4321">
        <v>7</v>
      </c>
      <c r="K4321">
        <v>0</v>
      </c>
      <c r="L4321" s="1" t="s">
        <v>966</v>
      </c>
      <c r="N4321"/>
      <c r="O4321"/>
    </row>
    <row r="4322" spans="1:15" x14ac:dyDescent="0.25">
      <c r="A4322">
        <v>39.838332000000001</v>
      </c>
      <c r="B4322">
        <v>-104.98351</v>
      </c>
      <c r="C4322">
        <v>3</v>
      </c>
      <c r="D4322" s="2" t="d">
        <v>2019-05-29T16:56:30.99999975878745600</v>
      </c>
      <c r="E4322" s="1">
        <f>HOUR(US_Accidents_Dec20_updated3[[#This Row],[Start_Time]])</f>
        <v>16</v>
      </c>
      <c r="F4322" s="1">
        <f>MONTH(US_Accidents_Dec20_updated3[[#This Row],[Start_Time]])</f>
        <v>5</v>
      </c>
      <c r="G4322" s="1" t="s">
        <v>51</v>
      </c>
      <c r="H4322" s="1" t="s">
        <v>518</v>
      </c>
      <c r="I4322">
        <v>10</v>
      </c>
      <c r="J4322">
        <v>7</v>
      </c>
      <c r="K4322">
        <v>0</v>
      </c>
      <c r="L4322" s="1" t="s">
        <v>1068</v>
      </c>
      <c r="N4322"/>
      <c r="O4322"/>
    </row>
    <row r="4323" spans="1:15" x14ac:dyDescent="0.25">
      <c r="A4323">
        <v>39.108006000000003</v>
      </c>
      <c r="B4323">
        <v>-105.890418</v>
      </c>
      <c r="C4323">
        <v>3</v>
      </c>
      <c r="D4323" s="2" t="d">
        <v>2019-05-29T19:01:01.00000021979212725</v>
      </c>
      <c r="E4323" s="1">
        <f>HOUR(US_Accidents_Dec20_updated3[[#This Row],[Start_Time]])</f>
        <v>19</v>
      </c>
      <c r="F4323" s="1">
        <f>MONTH(US_Accidents_Dec20_updated3[[#This Row],[Start_Time]])</f>
        <v>5</v>
      </c>
      <c r="G4323" s="1" t="s">
        <v>51</v>
      </c>
      <c r="H4323" s="1" t="s">
        <v>4055</v>
      </c>
      <c r="I4323">
        <v>10</v>
      </c>
      <c r="J4323">
        <v>0</v>
      </c>
      <c r="K4323">
        <v>0.03</v>
      </c>
      <c r="L4323" s="1" t="s">
        <v>966</v>
      </c>
      <c r="N4323"/>
      <c r="O4323"/>
    </row>
    <row r="4324" spans="1:15" x14ac:dyDescent="0.25">
      <c r="A4324">
        <v>39.615394999999999</v>
      </c>
      <c r="B4324">
        <v>-107.137846</v>
      </c>
      <c r="C4324">
        <v>4</v>
      </c>
      <c r="D4324" s="2" t="d">
        <v>2019-05-29T17:55:02.99999972339719725</v>
      </c>
      <c r="E4324" s="1">
        <f>HOUR(US_Accidents_Dec20_updated3[[#This Row],[Start_Time]])</f>
        <v>17</v>
      </c>
      <c r="F4324" s="1">
        <f>MONTH(US_Accidents_Dec20_updated3[[#This Row],[Start_Time]])</f>
        <v>5</v>
      </c>
      <c r="G4324" s="1" t="s">
        <v>51</v>
      </c>
      <c r="H4324" s="1" t="s">
        <v>5213</v>
      </c>
      <c r="I4324">
        <v>3</v>
      </c>
      <c r="J4324">
        <v>3</v>
      </c>
      <c r="K4324"/>
      <c r="L4324" s="1" t="s">
        <v>1211</v>
      </c>
      <c r="N4324"/>
      <c r="O4324"/>
    </row>
    <row r="4325" spans="1:15" x14ac:dyDescent="0.25">
      <c r="A4325">
        <v>40.212234000000002</v>
      </c>
      <c r="B4325">
        <v>-104.97987000000001</v>
      </c>
      <c r="C4325">
        <v>3</v>
      </c>
      <c r="D4325" s="2" t="d">
        <v>2019-05-29T17:52:46.99999999254941850</v>
      </c>
      <c r="E4325" s="1">
        <f>HOUR(US_Accidents_Dec20_updated3[[#This Row],[Start_Time]])</f>
        <v>17</v>
      </c>
      <c r="F4325" s="1">
        <f>MONTH(US_Accidents_Dec20_updated3[[#This Row],[Start_Time]])</f>
        <v>5</v>
      </c>
      <c r="G4325" s="1" t="s">
        <v>51</v>
      </c>
      <c r="H4325" s="1" t="s">
        <v>341</v>
      </c>
      <c r="I4325">
        <v>10</v>
      </c>
      <c r="J4325">
        <v>5</v>
      </c>
      <c r="K4325">
        <v>0</v>
      </c>
      <c r="L4325" s="1" t="s">
        <v>1068</v>
      </c>
      <c r="N4325"/>
      <c r="O4325"/>
    </row>
    <row r="4326" spans="1:15" x14ac:dyDescent="0.25">
      <c r="A4326">
        <v>39.75985</v>
      </c>
      <c r="B4326">
        <v>-105.002</v>
      </c>
      <c r="C4326">
        <v>2</v>
      </c>
      <c r="D4326" s="2" t="d">
        <v>2019-05-29T18:49:01.99999999254941850</v>
      </c>
      <c r="E4326" s="1">
        <f>HOUR(US_Accidents_Dec20_updated3[[#This Row],[Start_Time]])</f>
        <v>18</v>
      </c>
      <c r="F4326" s="1">
        <f>MONTH(US_Accidents_Dec20_updated3[[#This Row],[Start_Time]])</f>
        <v>5</v>
      </c>
      <c r="G4326" s="1" t="s">
        <v>51</v>
      </c>
      <c r="H4326" s="1" t="s">
        <v>9532</v>
      </c>
      <c r="I4326">
        <v>10</v>
      </c>
      <c r="J4326">
        <v>6</v>
      </c>
      <c r="K4326">
        <v>0</v>
      </c>
      <c r="L4326" s="1" t="s">
        <v>1068</v>
      </c>
      <c r="N4326"/>
      <c r="O4326"/>
    </row>
    <row r="4327" spans="1:15" x14ac:dyDescent="0.25">
      <c r="A4327">
        <v>38.497452000000003</v>
      </c>
      <c r="B4327">
        <v>-106.32641099999999</v>
      </c>
      <c r="C4327">
        <v>4</v>
      </c>
      <c r="D4327" s="2" t="d">
        <v>2019-05-30T03:59:29.99999969266355025</v>
      </c>
      <c r="E4327" s="1">
        <f>HOUR(US_Accidents_Dec20_updated3[[#This Row],[Start_Time]])</f>
        <v>3</v>
      </c>
      <c r="F4327" s="1">
        <f>MONTH(US_Accidents_Dec20_updated3[[#This Row],[Start_Time]])</f>
        <v>5</v>
      </c>
      <c r="G4327" s="1" t="s">
        <v>53</v>
      </c>
      <c r="H4327" s="1" t="s">
        <v>4717</v>
      </c>
      <c r="I4327">
        <v>0.5</v>
      </c>
      <c r="J4327">
        <v>0</v>
      </c>
      <c r="K4327"/>
      <c r="L4327" s="1" t="s">
        <v>966</v>
      </c>
      <c r="N4327"/>
      <c r="O4327"/>
    </row>
    <row r="4328" spans="1:15" x14ac:dyDescent="0.25">
      <c r="A4328">
        <v>38.987575</v>
      </c>
      <c r="B4328">
        <v>-104.534612</v>
      </c>
      <c r="C4328">
        <v>4</v>
      </c>
      <c r="D4328" s="2" t="d">
        <v>2019-05-30T06:20:32.00000007636845025</v>
      </c>
      <c r="E4328" s="1">
        <f>HOUR(US_Accidents_Dec20_updated3[[#This Row],[Start_Time]])</f>
        <v>6</v>
      </c>
      <c r="F4328" s="1">
        <f>MONTH(US_Accidents_Dec20_updated3[[#This Row],[Start_Time]])</f>
        <v>5</v>
      </c>
      <c r="G4328" s="1" t="s">
        <v>51</v>
      </c>
      <c r="H4328" s="1" t="s">
        <v>8296</v>
      </c>
      <c r="I4328">
        <v>10</v>
      </c>
      <c r="J4328">
        <v>7</v>
      </c>
      <c r="K4328">
        <v>0</v>
      </c>
      <c r="L4328" s="1" t="s">
        <v>50</v>
      </c>
      <c r="N4328"/>
      <c r="O4328"/>
    </row>
    <row r="4329" spans="1:15" x14ac:dyDescent="0.25">
      <c r="A4329">
        <v>39.628279999999997</v>
      </c>
      <c r="B4329">
        <v>-105.01049</v>
      </c>
      <c r="C4329">
        <v>3</v>
      </c>
      <c r="D4329" s="2" t="d">
        <v>2019-05-30T07:49:47.00000024400651375</v>
      </c>
      <c r="E4329" s="1">
        <f>HOUR(US_Accidents_Dec20_updated3[[#This Row],[Start_Time]])</f>
        <v>7</v>
      </c>
      <c r="F4329" s="1">
        <f>MONTH(US_Accidents_Dec20_updated3[[#This Row],[Start_Time]])</f>
        <v>5</v>
      </c>
      <c r="G4329" s="1" t="s">
        <v>51</v>
      </c>
      <c r="H4329" s="1" t="s">
        <v>298</v>
      </c>
      <c r="I4329">
        <v>10</v>
      </c>
      <c r="J4329">
        <v>9</v>
      </c>
      <c r="K4329">
        <v>0</v>
      </c>
      <c r="L4329" s="1" t="s">
        <v>50</v>
      </c>
      <c r="N4329"/>
      <c r="O4329"/>
    </row>
    <row r="4330" spans="1:15" x14ac:dyDescent="0.25">
      <c r="A4330">
        <v>40.359789999999997</v>
      </c>
      <c r="B4330">
        <v>-104.98377000000001</v>
      </c>
      <c r="C4330">
        <v>2</v>
      </c>
      <c r="D4330" s="2" t="d">
        <v>2019-05-30T07:55:02.99999993294477325</v>
      </c>
      <c r="E4330" s="1">
        <f>HOUR(US_Accidents_Dec20_updated3[[#This Row],[Start_Time]])</f>
        <v>7</v>
      </c>
      <c r="F4330" s="1">
        <f>MONTH(US_Accidents_Dec20_updated3[[#This Row],[Start_Time]])</f>
        <v>5</v>
      </c>
      <c r="G4330" s="1" t="s">
        <v>51</v>
      </c>
      <c r="H4330" s="1" t="s">
        <v>9535</v>
      </c>
      <c r="I4330">
        <v>10</v>
      </c>
      <c r="J4330">
        <v>3</v>
      </c>
      <c r="K4330">
        <v>0</v>
      </c>
      <c r="L4330" s="1" t="s">
        <v>50</v>
      </c>
      <c r="N4330"/>
      <c r="O4330"/>
    </row>
    <row r="4331" spans="1:15" x14ac:dyDescent="0.25">
      <c r="A4331">
        <v>39.885438999999998</v>
      </c>
      <c r="B4331">
        <v>-104.98766999999999</v>
      </c>
      <c r="C4331">
        <v>3</v>
      </c>
      <c r="D4331" s="2" t="d">
        <v>2019-05-30T09:10:01.99999990873038675</v>
      </c>
      <c r="E4331" s="1">
        <f>HOUR(US_Accidents_Dec20_updated3[[#This Row],[Start_Time]])</f>
        <v>9</v>
      </c>
      <c r="F4331" s="1">
        <f>MONTH(US_Accidents_Dec20_updated3[[#This Row],[Start_Time]])</f>
        <v>5</v>
      </c>
      <c r="G4331" s="1" t="s">
        <v>51</v>
      </c>
      <c r="H4331" s="1" t="s">
        <v>442</v>
      </c>
      <c r="I4331">
        <v>20</v>
      </c>
      <c r="J4331">
        <v>0</v>
      </c>
      <c r="K4331">
        <v>0</v>
      </c>
      <c r="L4331" s="1" t="s">
        <v>50</v>
      </c>
      <c r="N4331"/>
      <c r="O4331"/>
    </row>
    <row r="4332" spans="1:15" x14ac:dyDescent="0.25">
      <c r="A4332">
        <v>39.78313</v>
      </c>
      <c r="B4332">
        <v>-105.00687000000001</v>
      </c>
      <c r="C4332">
        <v>3</v>
      </c>
      <c r="D4332" s="2" t="d">
        <v>2019-05-30T11:34:03.0000000167638050</v>
      </c>
      <c r="E4332" s="1">
        <f>HOUR(US_Accidents_Dec20_updated3[[#This Row],[Start_Time]])</f>
        <v>11</v>
      </c>
      <c r="F4332" s="1">
        <f>MONTH(US_Accidents_Dec20_updated3[[#This Row],[Start_Time]])</f>
        <v>5</v>
      </c>
      <c r="G4332" s="1" t="s">
        <v>51</v>
      </c>
      <c r="H4332" s="1" t="s">
        <v>352</v>
      </c>
      <c r="I4332">
        <v>20</v>
      </c>
      <c r="J4332">
        <v>5</v>
      </c>
      <c r="K4332">
        <v>0</v>
      </c>
      <c r="L4332" s="1" t="s">
        <v>50</v>
      </c>
      <c r="N4332"/>
      <c r="O4332"/>
    </row>
    <row r="4333" spans="1:15" x14ac:dyDescent="0.25">
      <c r="A4333">
        <v>39.780791999999998</v>
      </c>
      <c r="B4333">
        <v>-104.992666</v>
      </c>
      <c r="C4333">
        <v>3</v>
      </c>
      <c r="D4333" s="2" t="d">
        <v>2019-05-30T11:36:16.99999990873038675</v>
      </c>
      <c r="E4333" s="1">
        <f>HOUR(US_Accidents_Dec20_updated3[[#This Row],[Start_Time]])</f>
        <v>11</v>
      </c>
      <c r="F4333" s="1">
        <f>MONTH(US_Accidents_Dec20_updated3[[#This Row],[Start_Time]])</f>
        <v>5</v>
      </c>
      <c r="G4333" s="1" t="s">
        <v>51</v>
      </c>
      <c r="H4333" s="1" t="s">
        <v>567</v>
      </c>
      <c r="I4333">
        <v>20</v>
      </c>
      <c r="J4333">
        <v>5</v>
      </c>
      <c r="K4333">
        <v>0</v>
      </c>
      <c r="L4333" s="1" t="s">
        <v>50</v>
      </c>
      <c r="N4333"/>
      <c r="O4333"/>
    </row>
    <row r="4334" spans="1:15" x14ac:dyDescent="0.25">
      <c r="A4334">
        <v>39.885438999999998</v>
      </c>
      <c r="B4334">
        <v>-104.98766999999999</v>
      </c>
      <c r="C4334">
        <v>3</v>
      </c>
      <c r="D4334" s="2" t="d">
        <v>2019-05-30T12:01:48.00000010058283675</v>
      </c>
      <c r="E4334" s="1">
        <f>HOUR(US_Accidents_Dec20_updated3[[#This Row],[Start_Time]])</f>
        <v>12</v>
      </c>
      <c r="F4334" s="1">
        <f>MONTH(US_Accidents_Dec20_updated3[[#This Row],[Start_Time]])</f>
        <v>5</v>
      </c>
      <c r="G4334" s="1" t="s">
        <v>51</v>
      </c>
      <c r="H4334" s="1" t="s">
        <v>442</v>
      </c>
      <c r="I4334">
        <v>20</v>
      </c>
      <c r="J4334">
        <v>5</v>
      </c>
      <c r="K4334">
        <v>0</v>
      </c>
      <c r="L4334" s="1" t="s">
        <v>50</v>
      </c>
      <c r="N4334"/>
      <c r="O4334"/>
    </row>
    <row r="4335" spans="1:15" x14ac:dyDescent="0.25">
      <c r="A4335">
        <v>39.778410000000001</v>
      </c>
      <c r="B4335">
        <v>-104.91289</v>
      </c>
      <c r="C4335">
        <v>3</v>
      </c>
      <c r="D4335" s="2" t="d">
        <v>2019-05-30T12:30:18.0000000167638050</v>
      </c>
      <c r="E4335" s="1">
        <f>HOUR(US_Accidents_Dec20_updated3[[#This Row],[Start_Time]])</f>
        <v>12</v>
      </c>
      <c r="F4335" s="1">
        <f>MONTH(US_Accidents_Dec20_updated3[[#This Row],[Start_Time]])</f>
        <v>5</v>
      </c>
      <c r="G4335" s="1" t="s">
        <v>51</v>
      </c>
      <c r="H4335" s="1" t="s">
        <v>487</v>
      </c>
      <c r="I4335">
        <v>10</v>
      </c>
      <c r="J4335">
        <v>5</v>
      </c>
      <c r="K4335">
        <v>0</v>
      </c>
      <c r="L4335" s="1" t="s">
        <v>50</v>
      </c>
      <c r="N4335"/>
      <c r="O4335"/>
    </row>
    <row r="4336" spans="1:15" x14ac:dyDescent="0.25">
      <c r="A4336">
        <v>40.1569</v>
      </c>
      <c r="B4336">
        <v>-104.97871000000001</v>
      </c>
      <c r="C4336">
        <v>3</v>
      </c>
      <c r="D4336" s="2" t="d">
        <v>2019-05-30T13:43:49.0000001667067425</v>
      </c>
      <c r="E4336" s="1">
        <f>HOUR(US_Accidents_Dec20_updated3[[#This Row],[Start_Time]])</f>
        <v>13</v>
      </c>
      <c r="F4336" s="1">
        <f>MONTH(US_Accidents_Dec20_updated3[[#This Row],[Start_Time]])</f>
        <v>5</v>
      </c>
      <c r="G4336" s="1" t="s">
        <v>51</v>
      </c>
      <c r="H4336" s="1" t="s">
        <v>537</v>
      </c>
      <c r="I4336">
        <v>10</v>
      </c>
      <c r="J4336">
        <v>0</v>
      </c>
      <c r="K4336">
        <v>0</v>
      </c>
      <c r="L4336" s="1" t="s">
        <v>50</v>
      </c>
      <c r="N4336"/>
      <c r="O4336"/>
    </row>
    <row r="4337" spans="1:15" x14ac:dyDescent="0.25">
      <c r="A4337">
        <v>39.77843</v>
      </c>
      <c r="B4337">
        <v>-104.90618000000001</v>
      </c>
      <c r="C4337">
        <v>3</v>
      </c>
      <c r="D4337" s="2" t="d">
        <v>2019-05-30T14:27:18.999999873340130025</v>
      </c>
      <c r="E4337" s="1">
        <f>HOUR(US_Accidents_Dec20_updated3[[#This Row],[Start_Time]])</f>
        <v>14</v>
      </c>
      <c r="F4337" s="1">
        <f>MONTH(US_Accidents_Dec20_updated3[[#This Row],[Start_Time]])</f>
        <v>5</v>
      </c>
      <c r="G4337" s="1" t="s">
        <v>51</v>
      </c>
      <c r="H4337" s="1" t="s">
        <v>3597</v>
      </c>
      <c r="I4337">
        <v>10</v>
      </c>
      <c r="J4337">
        <v>3</v>
      </c>
      <c r="K4337">
        <v>0</v>
      </c>
      <c r="L4337" s="1" t="s">
        <v>50</v>
      </c>
      <c r="N4337"/>
      <c r="O4337"/>
    </row>
    <row r="4338" spans="1:15" x14ac:dyDescent="0.25">
      <c r="A4338">
        <v>39.745260000000002</v>
      </c>
      <c r="B4338">
        <v>-105.45768</v>
      </c>
      <c r="C4338">
        <v>3</v>
      </c>
      <c r="D4338" s="2" t="d">
        <v>2019-05-30T13:22:03.99999999906867900</v>
      </c>
      <c r="E4338" s="1">
        <f>HOUR(US_Accidents_Dec20_updated3[[#This Row],[Start_Time]])</f>
        <v>13</v>
      </c>
      <c r="F4338" s="1">
        <f>MONTH(US_Accidents_Dec20_updated3[[#This Row],[Start_Time]])</f>
        <v>5</v>
      </c>
      <c r="G4338" s="1" t="s">
        <v>51</v>
      </c>
      <c r="H4338" s="1" t="s">
        <v>506</v>
      </c>
      <c r="I4338">
        <v>10</v>
      </c>
      <c r="J4338">
        <v>5</v>
      </c>
      <c r="K4338">
        <v>0</v>
      </c>
      <c r="L4338" s="1" t="s">
        <v>966</v>
      </c>
      <c r="N4338"/>
      <c r="O4338"/>
    </row>
    <row r="4339" spans="1:15" x14ac:dyDescent="0.25">
      <c r="A4339">
        <v>39.744999999999997</v>
      </c>
      <c r="B4339">
        <v>-105.45715</v>
      </c>
      <c r="C4339">
        <v>3</v>
      </c>
      <c r="D4339" s="2" t="d">
        <v>2019-05-30T14:03:19.0000002086162550</v>
      </c>
      <c r="E4339" s="1">
        <f>HOUR(US_Accidents_Dec20_updated3[[#This Row],[Start_Time]])</f>
        <v>14</v>
      </c>
      <c r="F4339" s="1">
        <f>MONTH(US_Accidents_Dec20_updated3[[#This Row],[Start_Time]])</f>
        <v>5</v>
      </c>
      <c r="G4339" s="1" t="s">
        <v>51</v>
      </c>
      <c r="H4339" s="1" t="s">
        <v>2999</v>
      </c>
      <c r="I4339">
        <v>10</v>
      </c>
      <c r="J4339">
        <v>0</v>
      </c>
      <c r="K4339">
        <v>0</v>
      </c>
      <c r="L4339" s="1" t="s">
        <v>966</v>
      </c>
      <c r="N4339"/>
      <c r="O4339"/>
    </row>
    <row r="4340" spans="1:15" x14ac:dyDescent="0.25">
      <c r="A4340">
        <v>39.746609999999997</v>
      </c>
      <c r="B4340">
        <v>-105.46263</v>
      </c>
      <c r="C4340">
        <v>3</v>
      </c>
      <c r="D4340" s="2" t="d">
        <v>2019-05-30T14:03:19.0000002086162550</v>
      </c>
      <c r="E4340" s="1">
        <f>HOUR(US_Accidents_Dec20_updated3[[#This Row],[Start_Time]])</f>
        <v>14</v>
      </c>
      <c r="F4340" s="1">
        <f>MONTH(US_Accidents_Dec20_updated3[[#This Row],[Start_Time]])</f>
        <v>5</v>
      </c>
      <c r="G4340" s="1" t="s">
        <v>51</v>
      </c>
      <c r="H4340" s="1" t="s">
        <v>2999</v>
      </c>
      <c r="I4340">
        <v>10</v>
      </c>
      <c r="J4340">
        <v>0</v>
      </c>
      <c r="K4340">
        <v>0</v>
      </c>
      <c r="L4340" s="1" t="s">
        <v>966</v>
      </c>
      <c r="N4340"/>
      <c r="O4340"/>
    </row>
    <row r="4341" spans="1:15" x14ac:dyDescent="0.25">
      <c r="A4341">
        <v>39.744999999999997</v>
      </c>
      <c r="B4341">
        <v>-105.45715</v>
      </c>
      <c r="C4341">
        <v>3</v>
      </c>
      <c r="D4341" s="2" t="d">
        <v>2019-05-30T14:53:31.00000021979212725</v>
      </c>
      <c r="E4341" s="1">
        <f>HOUR(US_Accidents_Dec20_updated3[[#This Row],[Start_Time]])</f>
        <v>14</v>
      </c>
      <c r="F4341" s="1">
        <f>MONTH(US_Accidents_Dec20_updated3[[#This Row],[Start_Time]])</f>
        <v>5</v>
      </c>
      <c r="G4341" s="1" t="s">
        <v>51</v>
      </c>
      <c r="H4341" s="1" t="s">
        <v>2538</v>
      </c>
      <c r="I4341">
        <v>10</v>
      </c>
      <c r="K4341">
        <v>0</v>
      </c>
      <c r="L4341" s="1" t="s">
        <v>819</v>
      </c>
      <c r="N4341"/>
      <c r="O4341"/>
    </row>
    <row r="4342" spans="1:15" x14ac:dyDescent="0.25">
      <c r="A4342">
        <v>39.77843</v>
      </c>
      <c r="B4342">
        <v>-104.90618000000001</v>
      </c>
      <c r="C4342">
        <v>2</v>
      </c>
      <c r="D4342" s="2" t="d">
        <v>2019-05-30T14:27:18.999999873340130025</v>
      </c>
      <c r="E4342" s="1">
        <f>HOUR(US_Accidents_Dec20_updated3[[#This Row],[Start_Time]])</f>
        <v>14</v>
      </c>
      <c r="F4342" s="1">
        <f>MONTH(US_Accidents_Dec20_updated3[[#This Row],[Start_Time]])</f>
        <v>5</v>
      </c>
      <c r="G4342" s="1" t="s">
        <v>51</v>
      </c>
      <c r="H4342" s="1" t="s">
        <v>3108</v>
      </c>
      <c r="I4342">
        <v>10</v>
      </c>
      <c r="J4342">
        <v>3</v>
      </c>
      <c r="K4342">
        <v>0</v>
      </c>
      <c r="L4342" s="1" t="s">
        <v>50</v>
      </c>
      <c r="N4342"/>
      <c r="O4342"/>
    </row>
    <row r="4343" spans="1:15" x14ac:dyDescent="0.25">
      <c r="A4343">
        <v>39.744999999999997</v>
      </c>
      <c r="B4343">
        <v>-105.45715</v>
      </c>
      <c r="C4343">
        <v>2</v>
      </c>
      <c r="D4343" s="2" t="d">
        <v>2019-05-30T15:15:18.99999983143061550</v>
      </c>
      <c r="E4343" s="1">
        <f>HOUR(US_Accidents_Dec20_updated3[[#This Row],[Start_Time]])</f>
        <v>15</v>
      </c>
      <c r="F4343" s="1">
        <f>MONTH(US_Accidents_Dec20_updated3[[#This Row],[Start_Time]])</f>
        <v>5</v>
      </c>
      <c r="G4343" s="1" t="s">
        <v>51</v>
      </c>
      <c r="H4343" s="1" t="s">
        <v>506</v>
      </c>
      <c r="I4343">
        <v>10</v>
      </c>
      <c r="K4343">
        <v>0</v>
      </c>
      <c r="L4343" s="1" t="s">
        <v>819</v>
      </c>
      <c r="N4343"/>
      <c r="O4343"/>
    </row>
    <row r="4344" spans="1:15" x14ac:dyDescent="0.25">
      <c r="A4344">
        <v>39.282333999999999</v>
      </c>
      <c r="B4344">
        <v>-104.89668899999999</v>
      </c>
      <c r="C4344">
        <v>3</v>
      </c>
      <c r="D4344" s="2" t="d">
        <v>2019-05-30T16:06:19.99999998137354625</v>
      </c>
      <c r="E4344" s="1">
        <f>HOUR(US_Accidents_Dec20_updated3[[#This Row],[Start_Time]])</f>
        <v>16</v>
      </c>
      <c r="F4344" s="1">
        <f>MONTH(US_Accidents_Dec20_updated3[[#This Row],[Start_Time]])</f>
        <v>5</v>
      </c>
      <c r="G4344" s="1" t="s">
        <v>51</v>
      </c>
      <c r="H4344" s="1" t="s">
        <v>399</v>
      </c>
      <c r="I4344">
        <v>10</v>
      </c>
      <c r="J4344">
        <v>14</v>
      </c>
      <c r="K4344">
        <v>0</v>
      </c>
      <c r="L4344" s="1" t="s">
        <v>819</v>
      </c>
      <c r="N4344"/>
      <c r="O4344"/>
    </row>
    <row r="4345" spans="1:15" x14ac:dyDescent="0.25">
      <c r="A4345">
        <v>39.723457000000003</v>
      </c>
      <c r="B4345">
        <v>-105.011526</v>
      </c>
      <c r="C4345">
        <v>3</v>
      </c>
      <c r="D4345" s="2" t="d">
        <v>2019-05-30T16:52:04.0000002086162550</v>
      </c>
      <c r="E4345" s="1">
        <f>HOUR(US_Accidents_Dec20_updated3[[#This Row],[Start_Time]])</f>
        <v>16</v>
      </c>
      <c r="F4345" s="1">
        <f>MONTH(US_Accidents_Dec20_updated3[[#This Row],[Start_Time]])</f>
        <v>5</v>
      </c>
      <c r="G4345" s="1" t="s">
        <v>51</v>
      </c>
      <c r="H4345" s="1" t="s">
        <v>398</v>
      </c>
      <c r="I4345">
        <v>10</v>
      </c>
      <c r="J4345">
        <v>7</v>
      </c>
      <c r="K4345">
        <v>0</v>
      </c>
      <c r="L4345" s="1" t="s">
        <v>1068</v>
      </c>
      <c r="N4345"/>
      <c r="O4345"/>
    </row>
    <row r="4346" spans="1:15" x14ac:dyDescent="0.25">
      <c r="A4346">
        <v>39.787300000000002</v>
      </c>
      <c r="B4346">
        <v>-104.98934</v>
      </c>
      <c r="C4346">
        <v>3</v>
      </c>
      <c r="D4346" s="2" t="d">
        <v>2019-05-30T18:00:17.999999807216226975</v>
      </c>
      <c r="E4346" s="1">
        <f>HOUR(US_Accidents_Dec20_updated3[[#This Row],[Start_Time]])</f>
        <v>18</v>
      </c>
      <c r="F4346" s="1">
        <f>MONTH(US_Accidents_Dec20_updated3[[#This Row],[Start_Time]])</f>
        <v>5</v>
      </c>
      <c r="G4346" s="1" t="s">
        <v>51</v>
      </c>
      <c r="H4346" s="1" t="s">
        <v>533</v>
      </c>
      <c r="I4346">
        <v>10</v>
      </c>
      <c r="J4346">
        <v>5</v>
      </c>
      <c r="K4346">
        <v>0</v>
      </c>
      <c r="L4346" s="1" t="s">
        <v>966</v>
      </c>
      <c r="N4346"/>
      <c r="O4346"/>
    </row>
    <row r="4347" spans="1:15" x14ac:dyDescent="0.25">
      <c r="A4347">
        <v>39.602213999999996</v>
      </c>
      <c r="B4347">
        <v>-104.888992</v>
      </c>
      <c r="C4347">
        <v>3</v>
      </c>
      <c r="D4347" s="2" t="d">
        <v>2019-05-30T18:55:46.00000013597309550</v>
      </c>
      <c r="E4347" s="1">
        <f>HOUR(US_Accidents_Dec20_updated3[[#This Row],[Start_Time]])</f>
        <v>18</v>
      </c>
      <c r="F4347" s="1">
        <f>MONTH(US_Accidents_Dec20_updated3[[#This Row],[Start_Time]])</f>
        <v>5</v>
      </c>
      <c r="G4347" s="1" t="s">
        <v>51</v>
      </c>
      <c r="H4347" s="1" t="s">
        <v>427</v>
      </c>
      <c r="I4347">
        <v>10</v>
      </c>
      <c r="J4347">
        <v>6</v>
      </c>
      <c r="K4347">
        <v>0</v>
      </c>
      <c r="L4347" s="1" t="s">
        <v>819</v>
      </c>
      <c r="N4347"/>
      <c r="O4347"/>
    </row>
    <row r="4348" spans="1:15" x14ac:dyDescent="0.25">
      <c r="A4348">
        <v>40.293595000000003</v>
      </c>
      <c r="B4348">
        <v>-104.291685</v>
      </c>
      <c r="C4348">
        <v>4</v>
      </c>
      <c r="D4348" s="2" t="d">
        <v>2019-05-30T21:25:45.99999992642551950</v>
      </c>
      <c r="E4348" s="1">
        <f>HOUR(US_Accidents_Dec20_updated3[[#This Row],[Start_Time]])</f>
        <v>21</v>
      </c>
      <c r="F4348" s="1">
        <f>MONTH(US_Accidents_Dec20_updated3[[#This Row],[Start_Time]])</f>
        <v>5</v>
      </c>
      <c r="G4348" s="1" t="s">
        <v>53</v>
      </c>
      <c r="H4348" s="1" t="s">
        <v>4504</v>
      </c>
      <c r="I4348">
        <v>10</v>
      </c>
      <c r="J4348">
        <v>6</v>
      </c>
      <c r="K4348">
        <v>0</v>
      </c>
      <c r="L4348" s="1" t="s">
        <v>1068</v>
      </c>
      <c r="N4348"/>
      <c r="O4348"/>
    </row>
    <row r="4349" spans="1:15" x14ac:dyDescent="0.25">
      <c r="A4349">
        <v>40.320762999999999</v>
      </c>
      <c r="B4349">
        <v>-104.405703</v>
      </c>
      <c r="C4349">
        <v>4</v>
      </c>
      <c r="D4349" s="2" t="d">
        <v>2019-05-30T21:25:45.99999992642551950</v>
      </c>
      <c r="E4349" s="1">
        <f>HOUR(US_Accidents_Dec20_updated3[[#This Row],[Start_Time]])</f>
        <v>21</v>
      </c>
      <c r="F4349" s="1">
        <f>MONTH(US_Accidents_Dec20_updated3[[#This Row],[Start_Time]])</f>
        <v>5</v>
      </c>
      <c r="G4349" s="1" t="s">
        <v>53</v>
      </c>
      <c r="H4349" s="1" t="s">
        <v>6832</v>
      </c>
      <c r="I4349">
        <v>10</v>
      </c>
      <c r="J4349">
        <v>6</v>
      </c>
      <c r="K4349">
        <v>0</v>
      </c>
      <c r="L4349" s="1" t="s">
        <v>1068</v>
      </c>
      <c r="N4349"/>
      <c r="O4349"/>
    </row>
    <row r="4350" spans="1:15" x14ac:dyDescent="0.25">
      <c r="A4350">
        <v>39.638866</v>
      </c>
      <c r="B4350">
        <v>-105.006911</v>
      </c>
      <c r="C4350">
        <v>3</v>
      </c>
      <c r="D4350" s="2" t="d">
        <v>2019-05-30T20:35:30.00000023748725325</v>
      </c>
      <c r="E4350" s="1">
        <f>HOUR(US_Accidents_Dec20_updated3[[#This Row],[Start_Time]])</f>
        <v>20</v>
      </c>
      <c r="F4350" s="1">
        <f>MONTH(US_Accidents_Dec20_updated3[[#This Row],[Start_Time]])</f>
        <v>5</v>
      </c>
      <c r="G4350" s="1" t="s">
        <v>51</v>
      </c>
      <c r="H4350" s="1" t="s">
        <v>6616</v>
      </c>
      <c r="I4350">
        <v>10</v>
      </c>
      <c r="J4350">
        <v>12</v>
      </c>
      <c r="K4350">
        <v>0</v>
      </c>
      <c r="L4350" s="1" t="s">
        <v>966</v>
      </c>
      <c r="N4350"/>
      <c r="O4350"/>
    </row>
    <row r="4351" spans="1:15" x14ac:dyDescent="0.25">
      <c r="A4351">
        <v>39.628624000000002</v>
      </c>
      <c r="B4351">
        <v>-105.01047</v>
      </c>
      <c r="C4351">
        <v>3</v>
      </c>
      <c r="D4351" s="2" t="d">
        <v>2019-05-30T22:52:01.00000013597309550</v>
      </c>
      <c r="E4351" s="1">
        <f>HOUR(US_Accidents_Dec20_updated3[[#This Row],[Start_Time]])</f>
        <v>22</v>
      </c>
      <c r="F4351" s="1">
        <f>MONTH(US_Accidents_Dec20_updated3[[#This Row],[Start_Time]])</f>
        <v>5</v>
      </c>
      <c r="G4351" s="1" t="s">
        <v>53</v>
      </c>
      <c r="H4351" s="1" t="s">
        <v>342</v>
      </c>
      <c r="I4351">
        <v>10</v>
      </c>
      <c r="J4351">
        <v>9</v>
      </c>
      <c r="K4351">
        <v>0</v>
      </c>
      <c r="L4351" s="1" t="s">
        <v>966</v>
      </c>
      <c r="N4351"/>
      <c r="O4351"/>
    </row>
    <row r="4352" spans="1:15" x14ac:dyDescent="0.25">
      <c r="A4352">
        <v>39.734789999999997</v>
      </c>
      <c r="B4352">
        <v>-105.01503</v>
      </c>
      <c r="C4352">
        <v>3</v>
      </c>
      <c r="D4352" s="2" t="d">
        <v>2019-05-30T22:55:45.99999992642551950</v>
      </c>
      <c r="E4352" s="1">
        <f>HOUR(US_Accidents_Dec20_updated3[[#This Row],[Start_Time]])</f>
        <v>22</v>
      </c>
      <c r="F4352" s="1">
        <f>MONTH(US_Accidents_Dec20_updated3[[#This Row],[Start_Time]])</f>
        <v>5</v>
      </c>
      <c r="G4352" s="1" t="s">
        <v>53</v>
      </c>
      <c r="H4352" s="1" t="s">
        <v>568</v>
      </c>
      <c r="I4352">
        <v>10</v>
      </c>
      <c r="J4352">
        <v>10</v>
      </c>
      <c r="K4352">
        <v>0</v>
      </c>
      <c r="L4352" s="1" t="s">
        <v>1068</v>
      </c>
      <c r="N4352"/>
      <c r="O4352"/>
    </row>
    <row r="4353" spans="1:15" x14ac:dyDescent="0.25">
      <c r="A4353">
        <v>39.627630000000003</v>
      </c>
      <c r="B4353">
        <v>-106.06916</v>
      </c>
      <c r="C4353">
        <v>4</v>
      </c>
      <c r="D4353" s="2" t="d">
        <v>2019-04-30T01:31:45.00000002793967725</v>
      </c>
      <c r="E4353" s="1">
        <f>HOUR(US_Accidents_Dec20_updated3[[#This Row],[Start_Time]])</f>
        <v>1</v>
      </c>
      <c r="F4353" s="1">
        <f>MONTH(US_Accidents_Dec20_updated3[[#This Row],[Start_Time]])</f>
        <v>4</v>
      </c>
      <c r="G4353" s="1" t="s">
        <v>53</v>
      </c>
      <c r="H4353" s="1" t="s">
        <v>4923</v>
      </c>
      <c r="I4353">
        <v>0.5</v>
      </c>
      <c r="J4353">
        <v>5</v>
      </c>
      <c r="K4353">
        <v>0.1</v>
      </c>
      <c r="L4353" s="1" t="s">
        <v>4895</v>
      </c>
      <c r="N4353"/>
      <c r="O4353"/>
    </row>
    <row r="4354" spans="1:15" x14ac:dyDescent="0.25">
      <c r="A4354">
        <v>39.844169000000001</v>
      </c>
      <c r="B4354">
        <v>-104.98466999999999</v>
      </c>
      <c r="C4354">
        <v>3</v>
      </c>
      <c r="D4354" s="2" t="d">
        <v>2019-04-30T02:00:13.99999971035867625</v>
      </c>
      <c r="E4354" s="1">
        <f>HOUR(US_Accidents_Dec20_updated3[[#This Row],[Start_Time]])</f>
        <v>2</v>
      </c>
      <c r="F4354" s="1">
        <f>MONTH(US_Accidents_Dec20_updated3[[#This Row],[Start_Time]])</f>
        <v>4</v>
      </c>
      <c r="G4354" s="1" t="s">
        <v>53</v>
      </c>
      <c r="H4354" s="1" t="s">
        <v>690</v>
      </c>
      <c r="I4354">
        <v>4</v>
      </c>
      <c r="J4354">
        <v>5</v>
      </c>
      <c r="K4354">
        <v>0</v>
      </c>
      <c r="L4354" s="1" t="s">
        <v>1211</v>
      </c>
      <c r="N4354"/>
      <c r="O4354"/>
    </row>
    <row r="4355" spans="1:15" x14ac:dyDescent="0.25">
      <c r="A4355">
        <v>39.260770000000001</v>
      </c>
      <c r="B4355">
        <v>-104.70336</v>
      </c>
      <c r="C4355">
        <v>4</v>
      </c>
      <c r="D4355" s="2" t="d">
        <v>2019-04-30T10:12:14.99999998603016475</v>
      </c>
      <c r="E4355" s="1">
        <f>HOUR(US_Accidents_Dec20_updated3[[#This Row],[Start_Time]])</f>
        <v>10</v>
      </c>
      <c r="F4355" s="1">
        <f>MONTH(US_Accidents_Dec20_updated3[[#This Row],[Start_Time]])</f>
        <v>4</v>
      </c>
      <c r="G4355" s="1" t="s">
        <v>51</v>
      </c>
      <c r="H4355" s="1" t="s">
        <v>8540</v>
      </c>
      <c r="I4355">
        <v>0.5</v>
      </c>
      <c r="J4355">
        <v>30</v>
      </c>
      <c r="K4355">
        <v>0</v>
      </c>
      <c r="L4355" s="1" t="s">
        <v>4926</v>
      </c>
      <c r="N4355"/>
      <c r="O4355"/>
    </row>
    <row r="4356" spans="1:15" x14ac:dyDescent="0.25">
      <c r="A4356">
        <v>39.270940000000003</v>
      </c>
      <c r="B4356">
        <v>-104.73631</v>
      </c>
      <c r="C4356">
        <v>4</v>
      </c>
      <c r="D4356" s="2" t="d">
        <v>2019-04-30T10:12:14.99999998603016475</v>
      </c>
      <c r="E4356" s="1">
        <f>HOUR(US_Accidents_Dec20_updated3[[#This Row],[Start_Time]])</f>
        <v>10</v>
      </c>
      <c r="F4356" s="1">
        <f>MONTH(US_Accidents_Dec20_updated3[[#This Row],[Start_Time]])</f>
        <v>4</v>
      </c>
      <c r="G4356" s="1" t="s">
        <v>51</v>
      </c>
      <c r="H4356" s="1" t="s">
        <v>8544</v>
      </c>
      <c r="I4356">
        <v>0.5</v>
      </c>
      <c r="J4356">
        <v>30</v>
      </c>
      <c r="K4356">
        <v>0</v>
      </c>
      <c r="L4356" s="1" t="s">
        <v>4926</v>
      </c>
      <c r="N4356"/>
      <c r="O4356"/>
    </row>
    <row r="4357" spans="1:15" x14ac:dyDescent="0.25">
      <c r="A4357">
        <v>39.736640000000001</v>
      </c>
      <c r="B4357">
        <v>-105.01436</v>
      </c>
      <c r="C4357">
        <v>3</v>
      </c>
      <c r="D4357" s="2" t="d">
        <v>2019-04-30T07:04:01.9999997830018425</v>
      </c>
      <c r="E4357" s="1">
        <f>HOUR(US_Accidents_Dec20_updated3[[#This Row],[Start_Time]])</f>
        <v>7</v>
      </c>
      <c r="F4357" s="1">
        <f>MONTH(US_Accidents_Dec20_updated3[[#This Row],[Start_Time]])</f>
        <v>4</v>
      </c>
      <c r="G4357" s="1" t="s">
        <v>51</v>
      </c>
      <c r="H4357" s="1" t="s">
        <v>310</v>
      </c>
      <c r="I4357">
        <v>2</v>
      </c>
      <c r="J4357">
        <v>6</v>
      </c>
      <c r="K4357">
        <v>0</v>
      </c>
      <c r="L4357" s="1" t="s">
        <v>1269</v>
      </c>
      <c r="N4357"/>
      <c r="O4357"/>
    </row>
    <row r="4358" spans="1:15" x14ac:dyDescent="0.25">
      <c r="A4358">
        <v>39.787300000000002</v>
      </c>
      <c r="B4358">
        <v>-104.98934</v>
      </c>
      <c r="C4358">
        <v>3</v>
      </c>
      <c r="D4358" s="2" t="d">
        <v>2019-04-30T07:40:01.99999990873038675</v>
      </c>
      <c r="E4358" s="1">
        <f>HOUR(US_Accidents_Dec20_updated3[[#This Row],[Start_Time]])</f>
        <v>7</v>
      </c>
      <c r="F4358" s="1">
        <f>MONTH(US_Accidents_Dec20_updated3[[#This Row],[Start_Time]])</f>
        <v>4</v>
      </c>
      <c r="G4358" s="1" t="s">
        <v>51</v>
      </c>
      <c r="H4358" s="1" t="s">
        <v>533</v>
      </c>
      <c r="I4358">
        <v>3</v>
      </c>
      <c r="J4358">
        <v>6</v>
      </c>
      <c r="K4358">
        <v>0</v>
      </c>
      <c r="L4358" s="1" t="s">
        <v>966</v>
      </c>
      <c r="N4358"/>
      <c r="O4358"/>
    </row>
    <row r="4359" spans="1:15" x14ac:dyDescent="0.25">
      <c r="A4359">
        <v>39.564700000000002</v>
      </c>
      <c r="B4359">
        <v>-104.915713</v>
      </c>
      <c r="C4359">
        <v>3</v>
      </c>
      <c r="D4359" s="2" t="d">
        <v>2019-04-30T09:58:01.00000026170164650</v>
      </c>
      <c r="E4359" s="1">
        <f>HOUR(US_Accidents_Dec20_updated3[[#This Row],[Start_Time]])</f>
        <v>9</v>
      </c>
      <c r="F4359" s="1">
        <f>MONTH(US_Accidents_Dec20_updated3[[#This Row],[Start_Time]])</f>
        <v>4</v>
      </c>
      <c r="G4359" s="1" t="s">
        <v>51</v>
      </c>
      <c r="H4359" s="1" t="s">
        <v>564</v>
      </c>
      <c r="I4359">
        <v>2</v>
      </c>
      <c r="J4359">
        <v>5</v>
      </c>
      <c r="K4359">
        <v>0</v>
      </c>
      <c r="L4359" s="1" t="s">
        <v>1269</v>
      </c>
      <c r="N4359"/>
      <c r="O4359"/>
    </row>
    <row r="4360" spans="1:15" x14ac:dyDescent="0.25">
      <c r="A4360">
        <v>40.335929999999998</v>
      </c>
      <c r="B4360">
        <v>-105.09451</v>
      </c>
      <c r="C4360">
        <v>4</v>
      </c>
      <c r="D4360" s="2" t="d">
        <v>2019-04-30T10:58:45.99999988451600025</v>
      </c>
      <c r="E4360" s="1">
        <f>HOUR(US_Accidents_Dec20_updated3[[#This Row],[Start_Time]])</f>
        <v>10</v>
      </c>
      <c r="F4360" s="1">
        <f>MONTH(US_Accidents_Dec20_updated3[[#This Row],[Start_Time]])</f>
        <v>4</v>
      </c>
      <c r="G4360" s="1" t="s">
        <v>51</v>
      </c>
      <c r="H4360" s="1" t="s">
        <v>5918</v>
      </c>
      <c r="I4360">
        <v>7</v>
      </c>
      <c r="J4360">
        <v>6</v>
      </c>
      <c r="K4360">
        <v>0</v>
      </c>
      <c r="L4360" s="1" t="s">
        <v>966</v>
      </c>
      <c r="N4360"/>
      <c r="O4360"/>
    </row>
    <row r="4361" spans="1:15" x14ac:dyDescent="0.25">
      <c r="A4361">
        <v>40.305149999999998</v>
      </c>
      <c r="B4361">
        <v>-105.10603</v>
      </c>
      <c r="C4361">
        <v>4</v>
      </c>
      <c r="D4361" s="2" t="d">
        <v>2019-04-30T10:58:45.99999988451600025</v>
      </c>
      <c r="E4361" s="1">
        <f>HOUR(US_Accidents_Dec20_updated3[[#This Row],[Start_Time]])</f>
        <v>10</v>
      </c>
      <c r="F4361" s="1">
        <f>MONTH(US_Accidents_Dec20_updated3[[#This Row],[Start_Time]])</f>
        <v>4</v>
      </c>
      <c r="G4361" s="1" t="s">
        <v>51</v>
      </c>
      <c r="H4361" s="1" t="s">
        <v>6209</v>
      </c>
      <c r="I4361">
        <v>7</v>
      </c>
      <c r="J4361">
        <v>6</v>
      </c>
      <c r="K4361">
        <v>0</v>
      </c>
      <c r="L4361" s="1" t="s">
        <v>966</v>
      </c>
      <c r="N4361"/>
      <c r="O4361"/>
    </row>
    <row r="4362" spans="1:15" x14ac:dyDescent="0.25">
      <c r="A4362">
        <v>40.305149999999998</v>
      </c>
      <c r="B4362">
        <v>-105.10603</v>
      </c>
      <c r="C4362">
        <v>4</v>
      </c>
      <c r="D4362" s="2" t="d">
        <v>2019-04-30T10:58:45.99999988451600025</v>
      </c>
      <c r="E4362" s="1">
        <f>HOUR(US_Accidents_Dec20_updated3[[#This Row],[Start_Time]])</f>
        <v>10</v>
      </c>
      <c r="F4362" s="1">
        <f>MONTH(US_Accidents_Dec20_updated3[[#This Row],[Start_Time]])</f>
        <v>4</v>
      </c>
      <c r="G4362" s="1" t="s">
        <v>51</v>
      </c>
      <c r="H4362" s="1" t="s">
        <v>3187</v>
      </c>
      <c r="I4362">
        <v>7</v>
      </c>
      <c r="J4362">
        <v>6</v>
      </c>
      <c r="K4362">
        <v>0</v>
      </c>
      <c r="L4362" s="1" t="s">
        <v>966</v>
      </c>
      <c r="N4362"/>
      <c r="O4362"/>
    </row>
    <row r="4363" spans="1:15" x14ac:dyDescent="0.25">
      <c r="A4363">
        <v>39.260770000000001</v>
      </c>
      <c r="B4363">
        <v>-104.70336</v>
      </c>
      <c r="C4363">
        <v>4</v>
      </c>
      <c r="D4363" s="2" t="d">
        <v>2019-04-30T10:12:14.99999998603016475</v>
      </c>
      <c r="E4363" s="1">
        <f>HOUR(US_Accidents_Dec20_updated3[[#This Row],[Start_Time]])</f>
        <v>10</v>
      </c>
      <c r="F4363" s="1">
        <f>MONTH(US_Accidents_Dec20_updated3[[#This Row],[Start_Time]])</f>
        <v>4</v>
      </c>
      <c r="G4363" s="1" t="s">
        <v>51</v>
      </c>
      <c r="H4363" s="1" t="s">
        <v>8547</v>
      </c>
      <c r="I4363">
        <v>0.5</v>
      </c>
      <c r="J4363">
        <v>30</v>
      </c>
      <c r="K4363">
        <v>0</v>
      </c>
      <c r="L4363" s="1" t="s">
        <v>4926</v>
      </c>
      <c r="N4363"/>
      <c r="O4363"/>
    </row>
    <row r="4364" spans="1:15" x14ac:dyDescent="0.25">
      <c r="A4364">
        <v>39.270940000000003</v>
      </c>
      <c r="B4364">
        <v>-104.73631</v>
      </c>
      <c r="C4364">
        <v>4</v>
      </c>
      <c r="D4364" s="2" t="d">
        <v>2019-04-30T10:12:14.99999998603016475</v>
      </c>
      <c r="E4364" s="1">
        <f>HOUR(US_Accidents_Dec20_updated3[[#This Row],[Start_Time]])</f>
        <v>10</v>
      </c>
      <c r="F4364" s="1">
        <f>MONTH(US_Accidents_Dec20_updated3[[#This Row],[Start_Time]])</f>
        <v>4</v>
      </c>
      <c r="G4364" s="1" t="s">
        <v>51</v>
      </c>
      <c r="H4364" s="1" t="s">
        <v>8549</v>
      </c>
      <c r="I4364">
        <v>0.5</v>
      </c>
      <c r="J4364">
        <v>30</v>
      </c>
      <c r="K4364">
        <v>0</v>
      </c>
      <c r="L4364" s="1" t="s">
        <v>4926</v>
      </c>
      <c r="N4364"/>
      <c r="O4364"/>
    </row>
    <row r="4365" spans="1:15" x14ac:dyDescent="0.25">
      <c r="A4365">
        <v>40.531753000000002</v>
      </c>
      <c r="B4365">
        <v>-104.99340100000001</v>
      </c>
      <c r="C4365">
        <v>3</v>
      </c>
      <c r="D4365" s="2" t="d">
        <v>2019-04-30T10:55:44.99999969266355025</v>
      </c>
      <c r="E4365" s="1">
        <f>HOUR(US_Accidents_Dec20_updated3[[#This Row],[Start_Time]])</f>
        <v>10</v>
      </c>
      <c r="F4365" s="1">
        <f>MONTH(US_Accidents_Dec20_updated3[[#This Row],[Start_Time]])</f>
        <v>4</v>
      </c>
      <c r="G4365" s="1" t="s">
        <v>51</v>
      </c>
      <c r="H4365" s="1" t="s">
        <v>984</v>
      </c>
      <c r="I4365">
        <v>7</v>
      </c>
      <c r="J4365">
        <v>6</v>
      </c>
      <c r="K4365">
        <v>0</v>
      </c>
      <c r="L4365" s="1" t="s">
        <v>966</v>
      </c>
      <c r="N4365"/>
      <c r="O4365"/>
    </row>
    <row r="4366" spans="1:15" x14ac:dyDescent="0.25">
      <c r="A4366">
        <v>40.335940000000001</v>
      </c>
      <c r="B4366">
        <v>-105.09335</v>
      </c>
      <c r="C4366">
        <v>4</v>
      </c>
      <c r="D4366" s="2" t="d">
        <v>2019-04-30T10:58:45.99999988451600025</v>
      </c>
      <c r="E4366" s="1">
        <f>HOUR(US_Accidents_Dec20_updated3[[#This Row],[Start_Time]])</f>
        <v>10</v>
      </c>
      <c r="F4366" s="1">
        <f>MONTH(US_Accidents_Dec20_updated3[[#This Row],[Start_Time]])</f>
        <v>4</v>
      </c>
      <c r="G4366" s="1" t="s">
        <v>51</v>
      </c>
      <c r="H4366" s="1" t="s">
        <v>5921</v>
      </c>
      <c r="I4366">
        <v>7</v>
      </c>
      <c r="J4366">
        <v>6</v>
      </c>
      <c r="K4366">
        <v>0</v>
      </c>
      <c r="L4366" s="1" t="s">
        <v>966</v>
      </c>
      <c r="N4366"/>
      <c r="O4366"/>
    </row>
    <row r="4367" spans="1:15" x14ac:dyDescent="0.25">
      <c r="A4367">
        <v>40.479467</v>
      </c>
      <c r="B4367">
        <v>-104.987431</v>
      </c>
      <c r="C4367">
        <v>2</v>
      </c>
      <c r="D4367" s="2" t="d">
        <v>2019-04-30T16:46:19.00000002700835625</v>
      </c>
      <c r="E4367" s="1">
        <f>HOUR(US_Accidents_Dec20_updated3[[#This Row],[Start_Time]])</f>
        <v>16</v>
      </c>
      <c r="F4367" s="1">
        <f>MONTH(US_Accidents_Dec20_updated3[[#This Row],[Start_Time]])</f>
        <v>4</v>
      </c>
      <c r="G4367" s="1" t="s">
        <v>51</v>
      </c>
      <c r="H4367" s="1" t="s">
        <v>9539</v>
      </c>
      <c r="I4367">
        <v>1</v>
      </c>
      <c r="J4367">
        <v>5</v>
      </c>
      <c r="K4367">
        <v>0.03</v>
      </c>
      <c r="L4367" s="1" t="s">
        <v>1211</v>
      </c>
      <c r="N4367"/>
      <c r="O4367"/>
    </row>
    <row r="4368" spans="1:15" x14ac:dyDescent="0.25">
      <c r="A4368">
        <v>38.34122</v>
      </c>
      <c r="B4368">
        <v>-104.76471100000001</v>
      </c>
      <c r="C4368">
        <v>3</v>
      </c>
      <c r="D4368" s="2" t="d">
        <v>2019-04-30T18:22:18.99999994318932450</v>
      </c>
      <c r="E4368" s="1">
        <f>HOUR(US_Accidents_Dec20_updated3[[#This Row],[Start_Time]])</f>
        <v>18</v>
      </c>
      <c r="F4368" s="1">
        <f>MONTH(US_Accidents_Dec20_updated3[[#This Row],[Start_Time]])</f>
        <v>4</v>
      </c>
      <c r="G4368" s="1" t="s">
        <v>51</v>
      </c>
      <c r="H4368" s="1" t="s">
        <v>6870</v>
      </c>
      <c r="I4368">
        <v>10</v>
      </c>
      <c r="J4368">
        <v>3</v>
      </c>
      <c r="K4368">
        <v>0</v>
      </c>
      <c r="L4368" s="1" t="s">
        <v>1068</v>
      </c>
      <c r="N4368"/>
      <c r="O4368"/>
    </row>
    <row r="4369" spans="1:15" x14ac:dyDescent="0.25">
      <c r="A4369">
        <v>39.648710000000001</v>
      </c>
      <c r="B4369">
        <v>-104.9161</v>
      </c>
      <c r="C4369">
        <v>3</v>
      </c>
      <c r="D4369" s="2" t="d">
        <v>2019-04-30T18:52:17.99999991897493800</v>
      </c>
      <c r="E4369" s="1">
        <f>HOUR(US_Accidents_Dec20_updated3[[#This Row],[Start_Time]])</f>
        <v>18</v>
      </c>
      <c r="F4369" s="1">
        <f>MONTH(US_Accidents_Dec20_updated3[[#This Row],[Start_Time]])</f>
        <v>4</v>
      </c>
      <c r="G4369" s="1" t="s">
        <v>51</v>
      </c>
      <c r="H4369" s="1" t="s">
        <v>221</v>
      </c>
      <c r="I4369">
        <v>6</v>
      </c>
      <c r="J4369">
        <v>8</v>
      </c>
      <c r="K4369">
        <v>0.01</v>
      </c>
      <c r="L4369" s="1" t="s">
        <v>819</v>
      </c>
      <c r="N4369"/>
      <c r="O4369"/>
    </row>
    <row r="4370" spans="1:15" x14ac:dyDescent="0.25">
      <c r="A4370">
        <v>39.657330000000002</v>
      </c>
      <c r="B4370">
        <v>-104.92041999999999</v>
      </c>
      <c r="C4370">
        <v>2</v>
      </c>
      <c r="D4370" s="2" t="d">
        <v>2019-04-30T19:23:04.9999997997656475</v>
      </c>
      <c r="E4370" s="1">
        <f>HOUR(US_Accidents_Dec20_updated3[[#This Row],[Start_Time]])</f>
        <v>19</v>
      </c>
      <c r="F4370" s="1">
        <f>MONTH(US_Accidents_Dec20_updated3[[#This Row],[Start_Time]])</f>
        <v>4</v>
      </c>
      <c r="G4370" s="1" t="s">
        <v>51</v>
      </c>
      <c r="H4370" s="1" t="s">
        <v>9541</v>
      </c>
      <c r="I4370">
        <v>6</v>
      </c>
      <c r="J4370">
        <v>6</v>
      </c>
      <c r="K4370">
        <v>0</v>
      </c>
      <c r="L4370" s="1" t="s">
        <v>966</v>
      </c>
      <c r="N4370"/>
      <c r="O4370"/>
    </row>
    <row r="4371" spans="1:15" x14ac:dyDescent="0.25">
      <c r="A4371">
        <v>40.393965000000001</v>
      </c>
      <c r="B4371">
        <v>-104.99348000000001</v>
      </c>
      <c r="C4371">
        <v>3</v>
      </c>
      <c r="D4371" s="2" t="d">
        <v>2019-04-30T20:04:18.000000170432031225</v>
      </c>
      <c r="E4371" s="1">
        <f>HOUR(US_Accidents_Dec20_updated3[[#This Row],[Start_Time]])</f>
        <v>20</v>
      </c>
      <c r="F4371" s="1">
        <f>MONTH(US_Accidents_Dec20_updated3[[#This Row],[Start_Time]])</f>
        <v>4</v>
      </c>
      <c r="G4371" s="1" t="s">
        <v>51</v>
      </c>
      <c r="H4371" s="1" t="s">
        <v>522</v>
      </c>
      <c r="I4371">
        <v>10</v>
      </c>
      <c r="J4371">
        <v>3</v>
      </c>
      <c r="K4371">
        <v>0</v>
      </c>
      <c r="L4371" s="1" t="s">
        <v>966</v>
      </c>
      <c r="N4371"/>
      <c r="O4371"/>
    </row>
    <row r="4372" spans="1:15" x14ac:dyDescent="0.25">
      <c r="A4372">
        <v>40.411549999999998</v>
      </c>
      <c r="B4372">
        <v>-104.99309100000001</v>
      </c>
      <c r="C4372">
        <v>3</v>
      </c>
      <c r="D4372" s="2" t="d">
        <v>2019-04-30T20:16:18.00000000279396975</v>
      </c>
      <c r="E4372" s="1">
        <f>HOUR(US_Accidents_Dec20_updated3[[#This Row],[Start_Time]])</f>
        <v>20</v>
      </c>
      <c r="F4372" s="1">
        <f>MONTH(US_Accidents_Dec20_updated3[[#This Row],[Start_Time]])</f>
        <v>4</v>
      </c>
      <c r="G4372" s="1" t="s">
        <v>51</v>
      </c>
      <c r="H4372" s="1" t="s">
        <v>3004</v>
      </c>
      <c r="I4372">
        <v>10</v>
      </c>
      <c r="J4372">
        <v>3</v>
      </c>
      <c r="K4372">
        <v>0</v>
      </c>
      <c r="L4372" s="1" t="s">
        <v>966</v>
      </c>
      <c r="N4372"/>
      <c r="O4372"/>
    </row>
    <row r="4373" spans="1:15" x14ac:dyDescent="0.25">
      <c r="A4373">
        <v>40.411549999999998</v>
      </c>
      <c r="B4373">
        <v>-104.99309100000001</v>
      </c>
      <c r="C4373">
        <v>3</v>
      </c>
      <c r="D4373" s="2" t="d">
        <v>2019-04-30T20:56:04.00000015273690050</v>
      </c>
      <c r="E4373" s="1">
        <f>HOUR(US_Accidents_Dec20_updated3[[#This Row],[Start_Time]])</f>
        <v>20</v>
      </c>
      <c r="F4373" s="1">
        <f>MONTH(US_Accidents_Dec20_updated3[[#This Row],[Start_Time]])</f>
        <v>4</v>
      </c>
      <c r="G4373" s="1" t="s">
        <v>53</v>
      </c>
      <c r="H4373" s="1" t="s">
        <v>2833</v>
      </c>
      <c r="I4373">
        <v>10</v>
      </c>
      <c r="J4373">
        <v>6</v>
      </c>
      <c r="K4373">
        <v>0</v>
      </c>
      <c r="L4373" s="1" t="s">
        <v>966</v>
      </c>
      <c r="N4373"/>
      <c r="O4373"/>
    </row>
    <row r="4374" spans="1:15" x14ac:dyDescent="0.25">
      <c r="A4374">
        <v>40.521217999999998</v>
      </c>
      <c r="B4374">
        <v>-104.992121</v>
      </c>
      <c r="C4374">
        <v>4</v>
      </c>
      <c r="D4374" s="2" t="d">
        <v>2019-05-01T07:33:36.00000020116567350</v>
      </c>
      <c r="E4374" s="1">
        <f>HOUR(US_Accidents_Dec20_updated3[[#This Row],[Start_Time]])</f>
        <v>7</v>
      </c>
      <c r="F4374" s="1">
        <f>MONTH(US_Accidents_Dec20_updated3[[#This Row],[Start_Time]])</f>
        <v>5</v>
      </c>
      <c r="G4374" s="1" t="s">
        <v>51</v>
      </c>
      <c r="H4374" s="1" t="s">
        <v>3006</v>
      </c>
      <c r="I4374">
        <v>10</v>
      </c>
      <c r="J4374">
        <v>9</v>
      </c>
      <c r="K4374">
        <v>0</v>
      </c>
      <c r="L4374" s="1" t="s">
        <v>966</v>
      </c>
      <c r="N4374"/>
      <c r="O4374"/>
    </row>
    <row r="4375" spans="1:15" x14ac:dyDescent="0.25">
      <c r="A4375">
        <v>40.526429999999998</v>
      </c>
      <c r="B4375">
        <v>-104.99265</v>
      </c>
      <c r="C4375">
        <v>4</v>
      </c>
      <c r="D4375" s="2" t="d">
        <v>2019-05-01T07:33:36.00000020116567350</v>
      </c>
      <c r="E4375" s="1">
        <f>HOUR(US_Accidents_Dec20_updated3[[#This Row],[Start_Time]])</f>
        <v>7</v>
      </c>
      <c r="F4375" s="1">
        <f>MONTH(US_Accidents_Dec20_updated3[[#This Row],[Start_Time]])</f>
        <v>5</v>
      </c>
      <c r="G4375" s="1" t="s">
        <v>51</v>
      </c>
      <c r="H4375" s="1" t="s">
        <v>3006</v>
      </c>
      <c r="I4375">
        <v>10</v>
      </c>
      <c r="J4375">
        <v>9</v>
      </c>
      <c r="K4375">
        <v>0</v>
      </c>
      <c r="L4375" s="1" t="s">
        <v>966</v>
      </c>
      <c r="N4375"/>
      <c r="O4375"/>
    </row>
    <row r="4376" spans="1:15" x14ac:dyDescent="0.25">
      <c r="A4376">
        <v>39.924411999999997</v>
      </c>
      <c r="B4376">
        <v>-105.110708</v>
      </c>
      <c r="C4376">
        <v>3</v>
      </c>
      <c r="D4376" s="2" t="d">
        <v>2019-05-01T08:12:17.00000024400651375</v>
      </c>
      <c r="E4376" s="1">
        <f>HOUR(US_Accidents_Dec20_updated3[[#This Row],[Start_Time]])</f>
        <v>8</v>
      </c>
      <c r="F4376" s="1">
        <f>MONTH(US_Accidents_Dec20_updated3[[#This Row],[Start_Time]])</f>
        <v>5</v>
      </c>
      <c r="G4376" s="1" t="s">
        <v>51</v>
      </c>
      <c r="H4376" s="1" t="s">
        <v>1790</v>
      </c>
      <c r="I4376">
        <v>1</v>
      </c>
      <c r="J4376">
        <v>8</v>
      </c>
      <c r="K4376">
        <v>0</v>
      </c>
      <c r="L4376" s="1" t="s">
        <v>1269</v>
      </c>
      <c r="N4376"/>
      <c r="O4376"/>
    </row>
    <row r="4377" spans="1:15" x14ac:dyDescent="0.25">
      <c r="A4377">
        <v>39.924411999999997</v>
      </c>
      <c r="B4377">
        <v>-105.110708</v>
      </c>
      <c r="C4377">
        <v>3</v>
      </c>
      <c r="D4377" s="2" t="d">
        <v>2019-05-01T08:24:15.99999984260648775</v>
      </c>
      <c r="E4377" s="1">
        <f>HOUR(US_Accidents_Dec20_updated3[[#This Row],[Start_Time]])</f>
        <v>8</v>
      </c>
      <c r="F4377" s="1">
        <f>MONTH(US_Accidents_Dec20_updated3[[#This Row],[Start_Time]])</f>
        <v>5</v>
      </c>
      <c r="G4377" s="1" t="s">
        <v>51</v>
      </c>
      <c r="H4377" s="1" t="s">
        <v>1790</v>
      </c>
      <c r="I4377">
        <v>0.12</v>
      </c>
      <c r="J4377">
        <v>8</v>
      </c>
      <c r="K4377">
        <v>0</v>
      </c>
      <c r="L4377" s="1" t="s">
        <v>1269</v>
      </c>
      <c r="N4377"/>
      <c r="O4377"/>
    </row>
    <row r="4378" spans="1:15" x14ac:dyDescent="0.25">
      <c r="A4378">
        <v>39.602213999999996</v>
      </c>
      <c r="B4378">
        <v>-104.888992</v>
      </c>
      <c r="C4378">
        <v>3</v>
      </c>
      <c r="D4378" s="2" t="d">
        <v>2019-05-01T08:51:59.0000000875443225</v>
      </c>
      <c r="E4378" s="1">
        <f>HOUR(US_Accidents_Dec20_updated3[[#This Row],[Start_Time]])</f>
        <v>8</v>
      </c>
      <c r="F4378" s="1">
        <f>MONTH(US_Accidents_Dec20_updated3[[#This Row],[Start_Time]])</f>
        <v>5</v>
      </c>
      <c r="G4378" s="1" t="s">
        <v>51</v>
      </c>
      <c r="H4378" s="1" t="s">
        <v>427</v>
      </c>
      <c r="I4378">
        <v>10</v>
      </c>
      <c r="J4378">
        <v>6</v>
      </c>
      <c r="K4378">
        <v>0</v>
      </c>
      <c r="L4378" s="1" t="s">
        <v>819</v>
      </c>
      <c r="N4378"/>
      <c r="O4378"/>
    </row>
    <row r="4379" spans="1:15" x14ac:dyDescent="0.25">
      <c r="A4379">
        <v>39.50741</v>
      </c>
      <c r="B4379">
        <v>-104.87237</v>
      </c>
      <c r="C4379">
        <v>3</v>
      </c>
      <c r="D4379" s="2" t="d">
        <v>2019-05-01T09:19:44.99999977648258200</v>
      </c>
      <c r="E4379" s="1">
        <f>HOUR(US_Accidents_Dec20_updated3[[#This Row],[Start_Time]])</f>
        <v>9</v>
      </c>
      <c r="F4379" s="1">
        <f>MONTH(US_Accidents_Dec20_updated3[[#This Row],[Start_Time]])</f>
        <v>5</v>
      </c>
      <c r="G4379" s="1" t="s">
        <v>51</v>
      </c>
      <c r="H4379" s="1" t="s">
        <v>330</v>
      </c>
      <c r="I4379">
        <v>5</v>
      </c>
      <c r="J4379">
        <v>13</v>
      </c>
      <c r="K4379">
        <v>0</v>
      </c>
      <c r="L4379" s="1" t="s">
        <v>819</v>
      </c>
      <c r="N4379"/>
      <c r="O4379"/>
    </row>
    <row r="4380" spans="1:15" x14ac:dyDescent="0.25">
      <c r="A4380">
        <v>37.883977000000002</v>
      </c>
      <c r="B4380">
        <v>-107.88837100000001</v>
      </c>
      <c r="C4380">
        <v>4</v>
      </c>
      <c r="D4380" s="2" t="d">
        <v>2019-05-01T12:46:46.00000026170164650</v>
      </c>
      <c r="E4380" s="1">
        <f>HOUR(US_Accidents_Dec20_updated3[[#This Row],[Start_Time]])</f>
        <v>12</v>
      </c>
      <c r="F4380" s="1">
        <f>MONTH(US_Accidents_Dec20_updated3[[#This Row],[Start_Time]])</f>
        <v>5</v>
      </c>
      <c r="G4380" s="1" t="s">
        <v>51</v>
      </c>
      <c r="H4380" s="1" t="s">
        <v>6109</v>
      </c>
      <c r="I4380">
        <v>7</v>
      </c>
      <c r="J4380">
        <v>0</v>
      </c>
      <c r="K4380">
        <v>0</v>
      </c>
      <c r="L4380" s="1" t="s">
        <v>1211</v>
      </c>
      <c r="N4380"/>
      <c r="O4380"/>
    </row>
    <row r="4381" spans="1:15" x14ac:dyDescent="0.25">
      <c r="A4381">
        <v>37.861820000000002</v>
      </c>
      <c r="B4381">
        <v>-107.87005000000001</v>
      </c>
      <c r="C4381">
        <v>4</v>
      </c>
      <c r="D4381" s="2" t="d">
        <v>2019-05-01T12:46:46.00000026170164650</v>
      </c>
      <c r="E4381" s="1">
        <f>HOUR(US_Accidents_Dec20_updated3[[#This Row],[Start_Time]])</f>
        <v>12</v>
      </c>
      <c r="F4381" s="1">
        <f>MONTH(US_Accidents_Dec20_updated3[[#This Row],[Start_Time]])</f>
        <v>5</v>
      </c>
      <c r="G4381" s="1" t="s">
        <v>51</v>
      </c>
      <c r="H4381" s="1" t="s">
        <v>6111</v>
      </c>
      <c r="I4381">
        <v>7</v>
      </c>
      <c r="J4381">
        <v>0</v>
      </c>
      <c r="K4381">
        <v>0</v>
      </c>
      <c r="L4381" s="1" t="s">
        <v>1211</v>
      </c>
      <c r="N4381"/>
      <c r="O4381"/>
    </row>
    <row r="4382" spans="1:15" x14ac:dyDescent="0.25">
      <c r="A4382">
        <v>39.885438999999998</v>
      </c>
      <c r="B4382">
        <v>-104.98766999999999</v>
      </c>
      <c r="C4382">
        <v>3</v>
      </c>
      <c r="D4382" s="2" t="d">
        <v>2019-05-01T11:00:14.99999994412064550</v>
      </c>
      <c r="E4382" s="1">
        <f>HOUR(US_Accidents_Dec20_updated3[[#This Row],[Start_Time]])</f>
        <v>11</v>
      </c>
      <c r="F4382" s="1">
        <f>MONTH(US_Accidents_Dec20_updated3[[#This Row],[Start_Time]])</f>
        <v>5</v>
      </c>
      <c r="G4382" s="1" t="s">
        <v>51</v>
      </c>
      <c r="H4382" s="1" t="s">
        <v>442</v>
      </c>
      <c r="I4382">
        <v>12</v>
      </c>
      <c r="J4382">
        <v>9</v>
      </c>
      <c r="K4382">
        <v>0</v>
      </c>
      <c r="L4382" s="1" t="s">
        <v>966</v>
      </c>
      <c r="N4382"/>
      <c r="O4382"/>
    </row>
    <row r="4383" spans="1:15" x14ac:dyDescent="0.25">
      <c r="A4383">
        <v>38.011927</v>
      </c>
      <c r="B4383">
        <v>-103.619668</v>
      </c>
      <c r="C4383">
        <v>3</v>
      </c>
      <c r="D4383" s="2" t="d">
        <v>2019-05-01T13:33:58.99999991990625900</v>
      </c>
      <c r="E4383" s="1">
        <f>HOUR(US_Accidents_Dec20_updated3[[#This Row],[Start_Time]])</f>
        <v>13</v>
      </c>
      <c r="F4383" s="1">
        <f>MONTH(US_Accidents_Dec20_updated3[[#This Row],[Start_Time]])</f>
        <v>5</v>
      </c>
      <c r="G4383" s="1" t="s">
        <v>51</v>
      </c>
      <c r="H4383" s="1" t="s">
        <v>7201</v>
      </c>
      <c r="I4383">
        <v>10</v>
      </c>
      <c r="J4383">
        <v>9</v>
      </c>
      <c r="K4383">
        <v>0</v>
      </c>
      <c r="L4383" s="1" t="s">
        <v>50</v>
      </c>
      <c r="N4383"/>
      <c r="O4383"/>
    </row>
    <row r="4384" spans="1:15" x14ac:dyDescent="0.25">
      <c r="A4384">
        <v>37.875911000000002</v>
      </c>
      <c r="B4384">
        <v>-107.88465100000001</v>
      </c>
      <c r="C4384">
        <v>3</v>
      </c>
      <c r="D4384" s="2" t="d">
        <v>2019-05-01T13:07:45.999999968335032675</v>
      </c>
      <c r="E4384" s="1">
        <f>HOUR(US_Accidents_Dec20_updated3[[#This Row],[Start_Time]])</f>
        <v>13</v>
      </c>
      <c r="F4384" s="1">
        <f>MONTH(US_Accidents_Dec20_updated3[[#This Row],[Start_Time]])</f>
        <v>5</v>
      </c>
      <c r="G4384" s="1" t="s">
        <v>51</v>
      </c>
      <c r="H4384" s="1" t="s">
        <v>4987</v>
      </c>
      <c r="I4384">
        <v>7</v>
      </c>
      <c r="J4384">
        <v>3</v>
      </c>
      <c r="K4384">
        <v>0.15</v>
      </c>
      <c r="L4384" s="1" t="s">
        <v>1204</v>
      </c>
      <c r="N4384"/>
      <c r="O4384"/>
    </row>
    <row r="4385" spans="1:15" x14ac:dyDescent="0.25">
      <c r="A4385">
        <v>37.883380000000002</v>
      </c>
      <c r="B4385">
        <v>-107.887992</v>
      </c>
      <c r="C4385">
        <v>3</v>
      </c>
      <c r="D4385" s="2" t="d">
        <v>2019-05-01T13:07:45.999999968335032675</v>
      </c>
      <c r="E4385" s="1">
        <f>HOUR(US_Accidents_Dec20_updated3[[#This Row],[Start_Time]])</f>
        <v>13</v>
      </c>
      <c r="F4385" s="1">
        <f>MONTH(US_Accidents_Dec20_updated3[[#This Row],[Start_Time]])</f>
        <v>5</v>
      </c>
      <c r="G4385" s="1" t="s">
        <v>51</v>
      </c>
      <c r="H4385" s="1" t="s">
        <v>4991</v>
      </c>
      <c r="I4385">
        <v>7</v>
      </c>
      <c r="J4385">
        <v>3</v>
      </c>
      <c r="K4385">
        <v>0.15</v>
      </c>
      <c r="L4385" s="1" t="s">
        <v>1204</v>
      </c>
      <c r="N4385"/>
      <c r="O4385"/>
    </row>
    <row r="4386" spans="1:15" x14ac:dyDescent="0.25">
      <c r="A4386">
        <v>39.163029999999999</v>
      </c>
      <c r="B4386">
        <v>-104.853876</v>
      </c>
      <c r="C4386">
        <v>3</v>
      </c>
      <c r="D4386" s="2" t="d">
        <v>2019-05-01T14:07:45.99999975878745600</v>
      </c>
      <c r="E4386" s="1">
        <f>HOUR(US_Accidents_Dec20_updated3[[#This Row],[Start_Time]])</f>
        <v>14</v>
      </c>
      <c r="F4386" s="1">
        <f>MONTH(US_Accidents_Dec20_updated3[[#This Row],[Start_Time]])</f>
        <v>5</v>
      </c>
      <c r="G4386" s="1" t="s">
        <v>51</v>
      </c>
      <c r="H4386" s="1" t="s">
        <v>456</v>
      </c>
      <c r="I4386">
        <v>10</v>
      </c>
      <c r="J4386">
        <v>12</v>
      </c>
      <c r="K4386">
        <v>0</v>
      </c>
      <c r="L4386" s="1" t="s">
        <v>966</v>
      </c>
      <c r="N4386"/>
      <c r="O4386"/>
    </row>
    <row r="4387" spans="1:15" x14ac:dyDescent="0.25">
      <c r="A4387">
        <v>39.740606999999997</v>
      </c>
      <c r="B4387">
        <v>-104.82522</v>
      </c>
      <c r="C4387">
        <v>3</v>
      </c>
      <c r="D4387" s="2" t="d">
        <v>2019-05-01T14:36:16.99999990873038675</v>
      </c>
      <c r="E4387" s="1">
        <f>HOUR(US_Accidents_Dec20_updated3[[#This Row],[Start_Time]])</f>
        <v>14</v>
      </c>
      <c r="F4387" s="1">
        <f>MONTH(US_Accidents_Dec20_updated3[[#This Row],[Start_Time]])</f>
        <v>5</v>
      </c>
      <c r="G4387" s="1" t="s">
        <v>51</v>
      </c>
      <c r="H4387" s="1" t="s">
        <v>560</v>
      </c>
      <c r="I4387">
        <v>10</v>
      </c>
      <c r="J4387">
        <v>10</v>
      </c>
      <c r="K4387">
        <v>0</v>
      </c>
      <c r="L4387" s="1" t="s">
        <v>1204</v>
      </c>
      <c r="N4387"/>
      <c r="O4387"/>
    </row>
    <row r="4388" spans="1:15" x14ac:dyDescent="0.25">
      <c r="A4388">
        <v>39.797939999999997</v>
      </c>
      <c r="B4388">
        <v>-104.98667</v>
      </c>
      <c r="C4388">
        <v>3</v>
      </c>
      <c r="D4388" s="2" t="d">
        <v>2019-05-01T15:15:59.99999998603016475</v>
      </c>
      <c r="E4388" s="1">
        <f>HOUR(US_Accidents_Dec20_updated3[[#This Row],[Start_Time]])</f>
        <v>15</v>
      </c>
      <c r="F4388" s="1">
        <f>MONTH(US_Accidents_Dec20_updated3[[#This Row],[Start_Time]])</f>
        <v>5</v>
      </c>
      <c r="G4388" s="1" t="s">
        <v>51</v>
      </c>
      <c r="H4388" s="1" t="s">
        <v>556</v>
      </c>
      <c r="I4388">
        <v>10</v>
      </c>
      <c r="J4388">
        <v>9</v>
      </c>
      <c r="K4388">
        <v>0</v>
      </c>
      <c r="L4388" s="1" t="s">
        <v>966</v>
      </c>
      <c r="N4388"/>
      <c r="O4388"/>
    </row>
    <row r="4389" spans="1:15" x14ac:dyDescent="0.25">
      <c r="A4389">
        <v>39.723457000000003</v>
      </c>
      <c r="B4389">
        <v>-105.011526</v>
      </c>
      <c r="C4389">
        <v>3</v>
      </c>
      <c r="D4389" s="2" t="d">
        <v>2019-05-01T16:25:46.99999995063990600</v>
      </c>
      <c r="E4389" s="1">
        <f>HOUR(US_Accidents_Dec20_updated3[[#This Row],[Start_Time]])</f>
        <v>16</v>
      </c>
      <c r="F4389" s="1">
        <f>MONTH(US_Accidents_Dec20_updated3[[#This Row],[Start_Time]])</f>
        <v>5</v>
      </c>
      <c r="G4389" s="1" t="s">
        <v>51</v>
      </c>
      <c r="H4389" s="1" t="s">
        <v>398</v>
      </c>
      <c r="I4389">
        <v>10</v>
      </c>
      <c r="J4389">
        <v>6</v>
      </c>
      <c r="K4389">
        <v>0</v>
      </c>
      <c r="L4389" s="1" t="s">
        <v>966</v>
      </c>
      <c r="N4389"/>
      <c r="O4389"/>
    </row>
    <row r="4390" spans="1:15" x14ac:dyDescent="0.25">
      <c r="A4390">
        <v>39.594859999999997</v>
      </c>
      <c r="B4390">
        <v>-104.88345</v>
      </c>
      <c r="C4390">
        <v>3</v>
      </c>
      <c r="D4390" s="2" t="d">
        <v>2019-05-01T21:01:43.99999979417770800</v>
      </c>
      <c r="E4390" s="1">
        <f>HOUR(US_Accidents_Dec20_updated3[[#This Row],[Start_Time]])</f>
        <v>21</v>
      </c>
      <c r="F4390" s="1">
        <f>MONTH(US_Accidents_Dec20_updated3[[#This Row],[Start_Time]])</f>
        <v>5</v>
      </c>
      <c r="G4390" s="1" t="s">
        <v>53</v>
      </c>
      <c r="H4390" s="1" t="s">
        <v>302</v>
      </c>
      <c r="I4390">
        <v>10</v>
      </c>
      <c r="J4390">
        <v>6</v>
      </c>
      <c r="K4390">
        <v>0</v>
      </c>
      <c r="L4390" s="1" t="s">
        <v>1204</v>
      </c>
      <c r="N4390"/>
      <c r="O4390"/>
    </row>
    <row r="4391" spans="1:15" x14ac:dyDescent="0.25">
      <c r="A4391">
        <v>39.594619999999999</v>
      </c>
      <c r="B4391">
        <v>-104.884005</v>
      </c>
      <c r="C4391">
        <v>3</v>
      </c>
      <c r="D4391" s="2" t="d">
        <v>2019-05-01T21:01:43.99999979417770800</v>
      </c>
      <c r="E4391" s="1">
        <f>HOUR(US_Accidents_Dec20_updated3[[#This Row],[Start_Time]])</f>
        <v>21</v>
      </c>
      <c r="F4391" s="1">
        <f>MONTH(US_Accidents_Dec20_updated3[[#This Row],[Start_Time]])</f>
        <v>5</v>
      </c>
      <c r="G4391" s="1" t="s">
        <v>53</v>
      </c>
      <c r="H4391" s="1" t="s">
        <v>302</v>
      </c>
      <c r="I4391">
        <v>10</v>
      </c>
      <c r="J4391">
        <v>6</v>
      </c>
      <c r="K4391">
        <v>0</v>
      </c>
      <c r="L4391" s="1" t="s">
        <v>1204</v>
      </c>
      <c r="N4391"/>
      <c r="O4391"/>
    </row>
    <row r="4392" spans="1:15" x14ac:dyDescent="0.25">
      <c r="A4392">
        <v>39.594859999999997</v>
      </c>
      <c r="B4392">
        <v>-104.88345</v>
      </c>
      <c r="C4392">
        <v>3</v>
      </c>
      <c r="D4392" s="2" t="d">
        <v>2019-05-01T21:19:44.00000017136335425</v>
      </c>
      <c r="E4392" s="1">
        <f>HOUR(US_Accidents_Dec20_updated3[[#This Row],[Start_Time]])</f>
        <v>21</v>
      </c>
      <c r="F4392" s="1">
        <f>MONTH(US_Accidents_Dec20_updated3[[#This Row],[Start_Time]])</f>
        <v>5</v>
      </c>
      <c r="G4392" s="1" t="s">
        <v>53</v>
      </c>
      <c r="H4392" s="1" t="s">
        <v>302</v>
      </c>
      <c r="I4392">
        <v>10</v>
      </c>
      <c r="J4392">
        <v>6</v>
      </c>
      <c r="K4392">
        <v>0</v>
      </c>
      <c r="L4392" s="1" t="s">
        <v>1204</v>
      </c>
      <c r="N4392"/>
      <c r="O4392"/>
    </row>
    <row r="4393" spans="1:15" x14ac:dyDescent="0.25">
      <c r="A4393">
        <v>38.864142999999999</v>
      </c>
      <c r="B4393">
        <v>-104.66338</v>
      </c>
      <c r="C4393">
        <v>4</v>
      </c>
      <c r="D4393" s="2" t="d">
        <v>2019-05-02T07:06:16.00000030361115900</v>
      </c>
      <c r="E4393" s="1">
        <f>HOUR(US_Accidents_Dec20_updated3[[#This Row],[Start_Time]])</f>
        <v>7</v>
      </c>
      <c r="F4393" s="1">
        <f>MONTH(US_Accidents_Dec20_updated3[[#This Row],[Start_Time]])</f>
        <v>5</v>
      </c>
      <c r="G4393" s="1" t="s">
        <v>51</v>
      </c>
      <c r="H4393" s="1" t="s">
        <v>8551</v>
      </c>
      <c r="I4393">
        <v>3</v>
      </c>
      <c r="J4393">
        <v>13</v>
      </c>
      <c r="K4393">
        <v>0</v>
      </c>
      <c r="L4393" s="1" t="s">
        <v>1214</v>
      </c>
      <c r="N4393"/>
      <c r="O4393"/>
    </row>
    <row r="4394" spans="1:15" x14ac:dyDescent="0.25">
      <c r="A4394">
        <v>38.839129999999997</v>
      </c>
      <c r="B4394">
        <v>-104.717585</v>
      </c>
      <c r="C4394">
        <v>4</v>
      </c>
      <c r="D4394" s="2" t="d">
        <v>2019-05-02T07:24:14.99999981839210125</v>
      </c>
      <c r="E4394" s="1">
        <f>HOUR(US_Accidents_Dec20_updated3[[#This Row],[Start_Time]])</f>
        <v>7</v>
      </c>
      <c r="F4394" s="1">
        <f>MONTH(US_Accidents_Dec20_updated3[[#This Row],[Start_Time]])</f>
        <v>5</v>
      </c>
      <c r="G4394" s="1" t="s">
        <v>51</v>
      </c>
      <c r="H4394" s="1" t="s">
        <v>6742</v>
      </c>
      <c r="I4394">
        <v>7</v>
      </c>
      <c r="J4394">
        <v>14</v>
      </c>
      <c r="K4394">
        <v>0</v>
      </c>
      <c r="L4394" s="1" t="s">
        <v>966</v>
      </c>
      <c r="N4394"/>
      <c r="O4394"/>
    </row>
    <row r="4395" spans="1:15" x14ac:dyDescent="0.25">
      <c r="A4395">
        <v>40.449131999999999</v>
      </c>
      <c r="B4395">
        <v>-104.99193</v>
      </c>
      <c r="C4395">
        <v>3</v>
      </c>
      <c r="D4395" s="2" t="d">
        <v>2019-05-02T08:45:59.00000017136335425</v>
      </c>
      <c r="E4395" s="1">
        <f>HOUR(US_Accidents_Dec20_updated3[[#This Row],[Start_Time]])</f>
        <v>8</v>
      </c>
      <c r="F4395" s="1">
        <f>MONTH(US_Accidents_Dec20_updated3[[#This Row],[Start_Time]])</f>
        <v>5</v>
      </c>
      <c r="G4395" s="1" t="s">
        <v>51</v>
      </c>
      <c r="H4395" s="1" t="s">
        <v>400</v>
      </c>
      <c r="I4395">
        <v>10</v>
      </c>
      <c r="J4395">
        <v>0</v>
      </c>
      <c r="K4395">
        <v>0</v>
      </c>
      <c r="L4395" s="1" t="s">
        <v>1068</v>
      </c>
      <c r="N4395"/>
      <c r="O4395"/>
    </row>
    <row r="4396" spans="1:15" x14ac:dyDescent="0.25">
      <c r="A4396">
        <v>38.839120000000001</v>
      </c>
      <c r="B4396">
        <v>-104.714789</v>
      </c>
      <c r="C4396">
        <v>4</v>
      </c>
      <c r="D4396" s="2" t="d">
        <v>2019-05-02T08:09:59.00000004563480325</v>
      </c>
      <c r="E4396" s="1">
        <f>HOUR(US_Accidents_Dec20_updated3[[#This Row],[Start_Time]])</f>
        <v>8</v>
      </c>
      <c r="F4396" s="1">
        <f>MONTH(US_Accidents_Dec20_updated3[[#This Row],[Start_Time]])</f>
        <v>5</v>
      </c>
      <c r="G4396" s="1" t="s">
        <v>51</v>
      </c>
      <c r="H4396" s="1" t="s">
        <v>8554</v>
      </c>
      <c r="I4396">
        <v>6</v>
      </c>
      <c r="J4396">
        <v>14</v>
      </c>
      <c r="K4396">
        <v>0</v>
      </c>
      <c r="L4396" s="1" t="s">
        <v>966</v>
      </c>
      <c r="N4396"/>
      <c r="O4396"/>
    </row>
    <row r="4397" spans="1:15" x14ac:dyDescent="0.25">
      <c r="A4397">
        <v>39.760379999999998</v>
      </c>
      <c r="B4397">
        <v>-105.00582</v>
      </c>
      <c r="C4397">
        <v>3</v>
      </c>
      <c r="D4397" s="2" t="d">
        <v>2019-05-02T08:45:59.00000017136335425</v>
      </c>
      <c r="E4397" s="1">
        <f>HOUR(US_Accidents_Dec20_updated3[[#This Row],[Start_Time]])</f>
        <v>8</v>
      </c>
      <c r="F4397" s="1">
        <f>MONTH(US_Accidents_Dec20_updated3[[#This Row],[Start_Time]])</f>
        <v>5</v>
      </c>
      <c r="G4397" s="1" t="s">
        <v>51</v>
      </c>
      <c r="H4397" s="1" t="s">
        <v>460</v>
      </c>
      <c r="I4397">
        <v>15</v>
      </c>
      <c r="J4397">
        <v>6</v>
      </c>
      <c r="K4397">
        <v>0</v>
      </c>
      <c r="L4397" s="1" t="s">
        <v>819</v>
      </c>
      <c r="N4397"/>
      <c r="O4397"/>
    </row>
    <row r="4398" spans="1:15" x14ac:dyDescent="0.25">
      <c r="A4398">
        <v>39.78313</v>
      </c>
      <c r="B4398">
        <v>-105.00687000000001</v>
      </c>
      <c r="C4398">
        <v>3</v>
      </c>
      <c r="D4398" s="2" t="d">
        <v>2019-05-02T08:31:46.00000005215406375</v>
      </c>
      <c r="E4398" s="1">
        <f>HOUR(US_Accidents_Dec20_updated3[[#This Row],[Start_Time]])</f>
        <v>8</v>
      </c>
      <c r="F4398" s="1">
        <f>MONTH(US_Accidents_Dec20_updated3[[#This Row],[Start_Time]])</f>
        <v>5</v>
      </c>
      <c r="G4398" s="1" t="s">
        <v>51</v>
      </c>
      <c r="H4398" s="1" t="s">
        <v>352</v>
      </c>
      <c r="I4398">
        <v>15</v>
      </c>
      <c r="J4398">
        <v>6</v>
      </c>
      <c r="K4398">
        <v>0</v>
      </c>
      <c r="L4398" s="1" t="s">
        <v>819</v>
      </c>
      <c r="N4398"/>
      <c r="O4398"/>
    </row>
    <row r="4399" spans="1:15" x14ac:dyDescent="0.25">
      <c r="A4399">
        <v>39.78004</v>
      </c>
      <c r="B4399">
        <v>-104.93171</v>
      </c>
      <c r="C4399">
        <v>3</v>
      </c>
      <c r="D4399" s="2" t="d">
        <v>2019-05-02T08:48:16.00000013597309550</v>
      </c>
      <c r="E4399" s="1">
        <f>HOUR(US_Accidents_Dec20_updated3[[#This Row],[Start_Time]])</f>
        <v>8</v>
      </c>
      <c r="F4399" s="1">
        <f>MONTH(US_Accidents_Dec20_updated3[[#This Row],[Start_Time]])</f>
        <v>5</v>
      </c>
      <c r="G4399" s="1" t="s">
        <v>51</v>
      </c>
      <c r="H4399" s="1" t="s">
        <v>932</v>
      </c>
      <c r="I4399">
        <v>15</v>
      </c>
      <c r="J4399">
        <v>6</v>
      </c>
      <c r="K4399">
        <v>0</v>
      </c>
      <c r="L4399" s="1" t="s">
        <v>819</v>
      </c>
      <c r="N4399"/>
      <c r="O4399"/>
    </row>
    <row r="4400" spans="1:15" x14ac:dyDescent="0.25">
      <c r="A4400">
        <v>39.78004</v>
      </c>
      <c r="B4400">
        <v>-104.93171</v>
      </c>
      <c r="C4400">
        <v>3</v>
      </c>
      <c r="D4400" s="2" t="d">
        <v>2019-05-02T08:57:59.00000000372529075</v>
      </c>
      <c r="E4400" s="1">
        <f>HOUR(US_Accidents_Dec20_updated3[[#This Row],[Start_Time]])</f>
        <v>8</v>
      </c>
      <c r="F4400" s="1">
        <f>MONTH(US_Accidents_Dec20_updated3[[#This Row],[Start_Time]])</f>
        <v>5</v>
      </c>
      <c r="G4400" s="1" t="s">
        <v>51</v>
      </c>
      <c r="H4400" s="1" t="s">
        <v>932</v>
      </c>
      <c r="I4400">
        <v>15</v>
      </c>
      <c r="J4400">
        <v>6</v>
      </c>
      <c r="K4400">
        <v>0</v>
      </c>
      <c r="L4400" s="1" t="s">
        <v>819</v>
      </c>
      <c r="N4400"/>
      <c r="O4400"/>
    </row>
    <row r="4401" spans="1:15" x14ac:dyDescent="0.25">
      <c r="A4401">
        <v>39.776431000000002</v>
      </c>
      <c r="B4401">
        <v>-104.875114</v>
      </c>
      <c r="C4401">
        <v>3</v>
      </c>
      <c r="D4401" s="2" t="d">
        <v>2019-05-02T09:37:45.00000015366822150</v>
      </c>
      <c r="E4401" s="1">
        <f>HOUR(US_Accidents_Dec20_updated3[[#This Row],[Start_Time]])</f>
        <v>9</v>
      </c>
      <c r="F4401" s="1">
        <f>MONTH(US_Accidents_Dec20_updated3[[#This Row],[Start_Time]])</f>
        <v>5</v>
      </c>
      <c r="G4401" s="1" t="s">
        <v>51</v>
      </c>
      <c r="H4401" s="1" t="s">
        <v>453</v>
      </c>
      <c r="I4401">
        <v>10</v>
      </c>
      <c r="J4401">
        <v>6</v>
      </c>
      <c r="K4401">
        <v>0</v>
      </c>
      <c r="L4401" s="1" t="s">
        <v>1068</v>
      </c>
      <c r="N4401"/>
      <c r="O4401"/>
    </row>
    <row r="4402" spans="1:15" x14ac:dyDescent="0.25">
      <c r="A4402">
        <v>39.77993</v>
      </c>
      <c r="B4402">
        <v>-104.972689</v>
      </c>
      <c r="C4402">
        <v>3</v>
      </c>
      <c r="D4402" s="2" t="d">
        <v>2019-05-02T11:07:45.00000015366822150</v>
      </c>
      <c r="E4402" s="1">
        <f>HOUR(US_Accidents_Dec20_updated3[[#This Row],[Start_Time]])</f>
        <v>11</v>
      </c>
      <c r="F4402" s="1">
        <f>MONTH(US_Accidents_Dec20_updated3[[#This Row],[Start_Time]])</f>
        <v>5</v>
      </c>
      <c r="G4402" s="1" t="s">
        <v>51</v>
      </c>
      <c r="H4402" s="1" t="s">
        <v>386</v>
      </c>
      <c r="I4402">
        <v>30</v>
      </c>
      <c r="J4402">
        <v>5</v>
      </c>
      <c r="K4402">
        <v>0</v>
      </c>
      <c r="L4402" s="1" t="s">
        <v>1068</v>
      </c>
      <c r="N4402"/>
      <c r="O4402"/>
    </row>
    <row r="4403" spans="1:15" x14ac:dyDescent="0.25">
      <c r="A4403">
        <v>38.712639000000003</v>
      </c>
      <c r="B4403">
        <v>-104.819073</v>
      </c>
      <c r="C4403">
        <v>3</v>
      </c>
      <c r="D4403" s="2" t="d">
        <v>2019-05-02T11:24:15.00000023748725325</v>
      </c>
      <c r="E4403" s="1">
        <f>HOUR(US_Accidents_Dec20_updated3[[#This Row],[Start_Time]])</f>
        <v>11</v>
      </c>
      <c r="F4403" s="1">
        <f>MONTH(US_Accidents_Dec20_updated3[[#This Row],[Start_Time]])</f>
        <v>5</v>
      </c>
      <c r="G4403" s="1" t="s">
        <v>51</v>
      </c>
      <c r="H4403" s="1" t="s">
        <v>7176</v>
      </c>
      <c r="I4403">
        <v>10</v>
      </c>
      <c r="J4403">
        <v>13</v>
      </c>
      <c r="K4403">
        <v>0</v>
      </c>
      <c r="L4403" s="1" t="s">
        <v>1068</v>
      </c>
      <c r="N4403"/>
      <c r="O4403"/>
    </row>
    <row r="4404" spans="1:15" x14ac:dyDescent="0.25">
      <c r="A4404">
        <v>38.701576000000003</v>
      </c>
      <c r="B4404">
        <v>-104.82787500000001</v>
      </c>
      <c r="C4404">
        <v>4</v>
      </c>
      <c r="D4404" s="2" t="d">
        <v>2019-05-02T11:49:45.00000019557774075</v>
      </c>
      <c r="E4404" s="1">
        <f>HOUR(US_Accidents_Dec20_updated3[[#This Row],[Start_Time]])</f>
        <v>11</v>
      </c>
      <c r="F4404" s="1">
        <f>MONTH(US_Accidents_Dec20_updated3[[#This Row],[Start_Time]])</f>
        <v>5</v>
      </c>
      <c r="G4404" s="1" t="s">
        <v>51</v>
      </c>
      <c r="H4404" s="1" t="s">
        <v>7627</v>
      </c>
      <c r="I4404">
        <v>10</v>
      </c>
      <c r="J4404">
        <v>22</v>
      </c>
      <c r="K4404">
        <v>0</v>
      </c>
      <c r="L4404" s="1" t="s">
        <v>1212</v>
      </c>
      <c r="N4404"/>
      <c r="O4404"/>
    </row>
    <row r="4405" spans="1:15" x14ac:dyDescent="0.25">
      <c r="A4405">
        <v>38.701576000000003</v>
      </c>
      <c r="B4405">
        <v>-104.82787500000001</v>
      </c>
      <c r="C4405">
        <v>4</v>
      </c>
      <c r="D4405" s="2" t="d">
        <v>2019-05-02T12:10:46.00000013597309550</v>
      </c>
      <c r="E4405" s="1">
        <f>HOUR(US_Accidents_Dec20_updated3[[#This Row],[Start_Time]])</f>
        <v>12</v>
      </c>
      <c r="F4405" s="1">
        <f>MONTH(US_Accidents_Dec20_updated3[[#This Row],[Start_Time]])</f>
        <v>5</v>
      </c>
      <c r="G4405" s="1" t="s">
        <v>51</v>
      </c>
      <c r="H4405" s="1" t="s">
        <v>7629</v>
      </c>
      <c r="I4405">
        <v>10</v>
      </c>
      <c r="J4405">
        <v>22</v>
      </c>
      <c r="K4405">
        <v>0</v>
      </c>
      <c r="L4405" s="1" t="s">
        <v>1212</v>
      </c>
      <c r="N4405"/>
      <c r="O4405"/>
    </row>
    <row r="4406" spans="1:15" x14ac:dyDescent="0.25">
      <c r="A4406">
        <v>40.478769999999997</v>
      </c>
      <c r="B4406">
        <v>-104.616804</v>
      </c>
      <c r="C4406">
        <v>4</v>
      </c>
      <c r="D4406" s="2" t="d">
        <v>2019-05-02T17:46:01.00000001024455125</v>
      </c>
      <c r="E4406" s="1">
        <f>HOUR(US_Accidents_Dec20_updated3[[#This Row],[Start_Time]])</f>
        <v>17</v>
      </c>
      <c r="F4406" s="1">
        <f>MONTH(US_Accidents_Dec20_updated3[[#This Row],[Start_Time]])</f>
        <v>5</v>
      </c>
      <c r="G4406" s="1" t="s">
        <v>51</v>
      </c>
      <c r="H4406" s="1" t="s">
        <v>6657</v>
      </c>
      <c r="I4406">
        <v>10</v>
      </c>
      <c r="J4406">
        <v>5</v>
      </c>
      <c r="K4406">
        <v>0</v>
      </c>
      <c r="L4406" s="1" t="s">
        <v>1068</v>
      </c>
      <c r="N4406"/>
      <c r="O4406"/>
    </row>
    <row r="4407" spans="1:15" x14ac:dyDescent="0.25">
      <c r="A4407">
        <v>40.478788999999999</v>
      </c>
      <c r="B4407">
        <v>-104.62457000000001</v>
      </c>
      <c r="C4407">
        <v>4</v>
      </c>
      <c r="D4407" s="2" t="d">
        <v>2019-05-02T17:46:01.00000001024455125</v>
      </c>
      <c r="E4407" s="1">
        <f>HOUR(US_Accidents_Dec20_updated3[[#This Row],[Start_Time]])</f>
        <v>17</v>
      </c>
      <c r="F4407" s="1">
        <f>MONTH(US_Accidents_Dec20_updated3[[#This Row],[Start_Time]])</f>
        <v>5</v>
      </c>
      <c r="G4407" s="1" t="s">
        <v>51</v>
      </c>
      <c r="H4407" s="1" t="s">
        <v>7850</v>
      </c>
      <c r="I4407">
        <v>10</v>
      </c>
      <c r="J4407">
        <v>5</v>
      </c>
      <c r="K4407">
        <v>0</v>
      </c>
      <c r="L4407" s="1" t="s">
        <v>1068</v>
      </c>
      <c r="N4407"/>
      <c r="O4407"/>
    </row>
    <row r="4408" spans="1:15" x14ac:dyDescent="0.25">
      <c r="A4408">
        <v>39.838332000000001</v>
      </c>
      <c r="B4408">
        <v>-104.98351</v>
      </c>
      <c r="C4408">
        <v>3</v>
      </c>
      <c r="D4408" s="2" t="d">
        <v>2019-05-02T15:54:17.00000007636845025</v>
      </c>
      <c r="E4408" s="1">
        <f>HOUR(US_Accidents_Dec20_updated3[[#This Row],[Start_Time]])</f>
        <v>15</v>
      </c>
      <c r="F4408" s="1">
        <f>MONTH(US_Accidents_Dec20_updated3[[#This Row],[Start_Time]])</f>
        <v>5</v>
      </c>
      <c r="G4408" s="1" t="s">
        <v>51</v>
      </c>
      <c r="H4408" s="1" t="s">
        <v>518</v>
      </c>
      <c r="I4408">
        <v>10</v>
      </c>
      <c r="J4408">
        <v>3</v>
      </c>
      <c r="K4408">
        <v>0</v>
      </c>
      <c r="L4408" s="1" t="s">
        <v>819</v>
      </c>
      <c r="N4408"/>
      <c r="O4408"/>
    </row>
    <row r="4409" spans="1:15" x14ac:dyDescent="0.25">
      <c r="A4409">
        <v>38.842419999999997</v>
      </c>
      <c r="B4409">
        <v>-104.72069999999999</v>
      </c>
      <c r="C4409">
        <v>3</v>
      </c>
      <c r="D4409" s="2" t="d">
        <v>2019-05-02T16:18:16.99999974109232325</v>
      </c>
      <c r="E4409" s="1">
        <f>HOUR(US_Accidents_Dec20_updated3[[#This Row],[Start_Time]])</f>
        <v>16</v>
      </c>
      <c r="F4409" s="1">
        <f>MONTH(US_Accidents_Dec20_updated3[[#This Row],[Start_Time]])</f>
        <v>5</v>
      </c>
      <c r="G4409" s="1" t="s">
        <v>51</v>
      </c>
      <c r="H4409" s="1" t="s">
        <v>876</v>
      </c>
      <c r="I4409">
        <v>10</v>
      </c>
      <c r="J4409">
        <v>17</v>
      </c>
      <c r="K4409">
        <v>0</v>
      </c>
      <c r="L4409" s="1" t="s">
        <v>819</v>
      </c>
      <c r="N4409"/>
      <c r="O4409"/>
    </row>
    <row r="4410" spans="1:15" x14ac:dyDescent="0.25">
      <c r="A4410">
        <v>39.725580000000001</v>
      </c>
      <c r="B4410">
        <v>-105.09092</v>
      </c>
      <c r="C4410">
        <v>3</v>
      </c>
      <c r="D4410" s="2" t="d">
        <v>2019-05-02T16:42:17.000000034458935050</v>
      </c>
      <c r="E4410" s="1">
        <f>HOUR(US_Accidents_Dec20_updated3[[#This Row],[Start_Time]])</f>
        <v>16</v>
      </c>
      <c r="F4410" s="1">
        <f>MONTH(US_Accidents_Dec20_updated3[[#This Row],[Start_Time]])</f>
        <v>5</v>
      </c>
      <c r="G4410" s="1" t="s">
        <v>51</v>
      </c>
      <c r="H4410" s="1" t="s">
        <v>794</v>
      </c>
      <c r="I4410">
        <v>10</v>
      </c>
      <c r="J4410">
        <v>3</v>
      </c>
      <c r="K4410">
        <v>0</v>
      </c>
      <c r="L4410" s="1" t="s">
        <v>819</v>
      </c>
      <c r="N4410"/>
      <c r="O4410"/>
    </row>
    <row r="4411" spans="1:15" x14ac:dyDescent="0.25">
      <c r="A4411">
        <v>39.825524999999999</v>
      </c>
      <c r="B4411">
        <v>-104.98286</v>
      </c>
      <c r="C4411">
        <v>3</v>
      </c>
      <c r="D4411" s="2" t="d">
        <v>2019-05-02T17:51:43.99999972432851825</v>
      </c>
      <c r="E4411" s="1">
        <f>HOUR(US_Accidents_Dec20_updated3[[#This Row],[Start_Time]])</f>
        <v>17</v>
      </c>
      <c r="F4411" s="1">
        <f>MONTH(US_Accidents_Dec20_updated3[[#This Row],[Start_Time]])</f>
        <v>5</v>
      </c>
      <c r="G4411" s="1" t="s">
        <v>51</v>
      </c>
      <c r="H4411" s="1" t="s">
        <v>733</v>
      </c>
      <c r="I4411">
        <v>10</v>
      </c>
      <c r="J4411">
        <v>0</v>
      </c>
      <c r="K4411">
        <v>0</v>
      </c>
      <c r="L4411" s="1" t="s">
        <v>819</v>
      </c>
      <c r="N4411"/>
      <c r="O4411"/>
    </row>
    <row r="4412" spans="1:15" x14ac:dyDescent="0.25">
      <c r="A4412">
        <v>40.478769999999997</v>
      </c>
      <c r="B4412">
        <v>-104.616804</v>
      </c>
      <c r="C4412">
        <v>4</v>
      </c>
      <c r="D4412" s="2" t="d">
        <v>2019-05-02T18:27:43.9999998500570625</v>
      </c>
      <c r="E4412" s="1">
        <f>HOUR(US_Accidents_Dec20_updated3[[#This Row],[Start_Time]])</f>
        <v>18</v>
      </c>
      <c r="F4412" s="1">
        <f>MONTH(US_Accidents_Dec20_updated3[[#This Row],[Start_Time]])</f>
        <v>5</v>
      </c>
      <c r="G4412" s="1" t="s">
        <v>51</v>
      </c>
      <c r="H4412" s="1" t="s">
        <v>6657</v>
      </c>
      <c r="I4412">
        <v>10</v>
      </c>
      <c r="J4412">
        <v>7</v>
      </c>
      <c r="K4412">
        <v>0</v>
      </c>
      <c r="L4412" s="1" t="s">
        <v>1068</v>
      </c>
      <c r="N4412"/>
      <c r="O4412"/>
    </row>
    <row r="4413" spans="1:15" x14ac:dyDescent="0.25">
      <c r="A4413">
        <v>40.478788999999999</v>
      </c>
      <c r="B4413">
        <v>-104.62457000000001</v>
      </c>
      <c r="C4413">
        <v>4</v>
      </c>
      <c r="D4413" s="2" t="d">
        <v>2019-05-02T18:27:43.9999998500570625</v>
      </c>
      <c r="E4413" s="1">
        <f>HOUR(US_Accidents_Dec20_updated3[[#This Row],[Start_Time]])</f>
        <v>18</v>
      </c>
      <c r="F4413" s="1">
        <f>MONTH(US_Accidents_Dec20_updated3[[#This Row],[Start_Time]])</f>
        <v>5</v>
      </c>
      <c r="G4413" s="1" t="s">
        <v>51</v>
      </c>
      <c r="H4413" s="1" t="s">
        <v>7850</v>
      </c>
      <c r="I4413">
        <v>10</v>
      </c>
      <c r="J4413">
        <v>7</v>
      </c>
      <c r="K4413">
        <v>0</v>
      </c>
      <c r="L4413" s="1" t="s">
        <v>1068</v>
      </c>
      <c r="N4413"/>
      <c r="O4413"/>
    </row>
    <row r="4414" spans="1:15" x14ac:dyDescent="0.25">
      <c r="A4414">
        <v>39.783610000000003</v>
      </c>
      <c r="B4414">
        <v>-105.09930900000001</v>
      </c>
      <c r="C4414">
        <v>3</v>
      </c>
      <c r="D4414" s="2" t="d">
        <v>2019-05-02T18:51:42.99999990966170775</v>
      </c>
      <c r="E4414" s="1">
        <f>HOUR(US_Accidents_Dec20_updated3[[#This Row],[Start_Time]])</f>
        <v>18</v>
      </c>
      <c r="F4414" s="1">
        <f>MONTH(US_Accidents_Dec20_updated3[[#This Row],[Start_Time]])</f>
        <v>5</v>
      </c>
      <c r="G4414" s="1" t="s">
        <v>51</v>
      </c>
      <c r="H4414" s="1" t="s">
        <v>557</v>
      </c>
      <c r="I4414">
        <v>10</v>
      </c>
      <c r="J4414">
        <v>7</v>
      </c>
      <c r="K4414">
        <v>0</v>
      </c>
      <c r="L4414" s="1" t="s">
        <v>819</v>
      </c>
      <c r="N4414"/>
      <c r="O4414"/>
    </row>
    <row r="4415" spans="1:15" x14ac:dyDescent="0.25">
      <c r="A4415">
        <v>40.478769999999997</v>
      </c>
      <c r="B4415">
        <v>-104.616804</v>
      </c>
      <c r="C4415">
        <v>4</v>
      </c>
      <c r="D4415" s="2" t="d">
        <v>2019-05-02T18:00:23.999999952502548675</v>
      </c>
      <c r="E4415" s="1">
        <f>HOUR(US_Accidents_Dec20_updated3[[#This Row],[Start_Time]])</f>
        <v>18</v>
      </c>
      <c r="F4415" s="1">
        <f>MONTH(US_Accidents_Dec20_updated3[[#This Row],[Start_Time]])</f>
        <v>5</v>
      </c>
      <c r="G4415" s="1" t="s">
        <v>51</v>
      </c>
      <c r="H4415" s="1" t="s">
        <v>6657</v>
      </c>
      <c r="I4415">
        <v>10</v>
      </c>
      <c r="J4415">
        <v>5</v>
      </c>
      <c r="K4415">
        <v>0</v>
      </c>
      <c r="L4415" s="1" t="s">
        <v>1068</v>
      </c>
      <c r="N4415"/>
      <c r="O4415"/>
    </row>
    <row r="4416" spans="1:15" x14ac:dyDescent="0.25">
      <c r="A4416">
        <v>40.478788999999999</v>
      </c>
      <c r="B4416">
        <v>-104.62457000000001</v>
      </c>
      <c r="C4416">
        <v>4</v>
      </c>
      <c r="D4416" s="2" t="d">
        <v>2019-05-02T18:00:23.999999952502548675</v>
      </c>
      <c r="E4416" s="1">
        <f>HOUR(US_Accidents_Dec20_updated3[[#This Row],[Start_Time]])</f>
        <v>18</v>
      </c>
      <c r="F4416" s="1">
        <f>MONTH(US_Accidents_Dec20_updated3[[#This Row],[Start_Time]])</f>
        <v>5</v>
      </c>
      <c r="G4416" s="1" t="s">
        <v>51</v>
      </c>
      <c r="H4416" s="1" t="s">
        <v>7850</v>
      </c>
      <c r="I4416">
        <v>10</v>
      </c>
      <c r="J4416">
        <v>5</v>
      </c>
      <c r="K4416">
        <v>0</v>
      </c>
      <c r="L4416" s="1" t="s">
        <v>1068</v>
      </c>
      <c r="N4416"/>
      <c r="O4416"/>
    </row>
    <row r="4417" spans="1:15" x14ac:dyDescent="0.25">
      <c r="A4417">
        <v>39.431311999999998</v>
      </c>
      <c r="B4417">
        <v>-108.07337800000001</v>
      </c>
      <c r="C4417">
        <v>4</v>
      </c>
      <c r="D4417" s="2" t="d">
        <v>2019-05-02T21:20:57.0000002626329675</v>
      </c>
      <c r="E4417" s="1">
        <f>HOUR(US_Accidents_Dec20_updated3[[#This Row],[Start_Time]])</f>
        <v>21</v>
      </c>
      <c r="F4417" s="1">
        <f>MONTH(US_Accidents_Dec20_updated3[[#This Row],[Start_Time]])</f>
        <v>5</v>
      </c>
      <c r="G4417" s="1" t="s">
        <v>53</v>
      </c>
      <c r="H4417" s="1" t="s">
        <v>1654</v>
      </c>
      <c r="I4417">
        <v>10</v>
      </c>
      <c r="J4417">
        <v>9</v>
      </c>
      <c r="K4417">
        <v>0</v>
      </c>
      <c r="L4417" s="1" t="s">
        <v>1068</v>
      </c>
      <c r="N4417"/>
      <c r="O4417"/>
    </row>
    <row r="4418" spans="1:15" x14ac:dyDescent="0.25">
      <c r="A4418">
        <v>40.478788999999999</v>
      </c>
      <c r="B4418">
        <v>-104.62457000000001</v>
      </c>
      <c r="C4418">
        <v>4</v>
      </c>
      <c r="D4418" s="2" t="d">
        <v>2019-05-02T18:20:33.00000031013041950</v>
      </c>
      <c r="E4418" s="1">
        <f>HOUR(US_Accidents_Dec20_updated3[[#This Row],[Start_Time]])</f>
        <v>18</v>
      </c>
      <c r="F4418" s="1">
        <f>MONTH(US_Accidents_Dec20_updated3[[#This Row],[Start_Time]])</f>
        <v>5</v>
      </c>
      <c r="G4418" s="1" t="s">
        <v>51</v>
      </c>
      <c r="H4418" s="1" t="s">
        <v>7856</v>
      </c>
      <c r="I4418">
        <v>10</v>
      </c>
      <c r="J4418">
        <v>5</v>
      </c>
      <c r="K4418">
        <v>0</v>
      </c>
      <c r="L4418" s="1" t="s">
        <v>1068</v>
      </c>
      <c r="N4418"/>
      <c r="O4418"/>
    </row>
    <row r="4419" spans="1:15" x14ac:dyDescent="0.25">
      <c r="A4419">
        <v>39.856301000000002</v>
      </c>
      <c r="B4419">
        <v>-104.987278</v>
      </c>
      <c r="C4419">
        <v>3</v>
      </c>
      <c r="D4419" s="2" t="d">
        <v>2019-05-02T21:13:27.00000005308538475</v>
      </c>
      <c r="E4419" s="1">
        <f>HOUR(US_Accidents_Dec20_updated3[[#This Row],[Start_Time]])</f>
        <v>21</v>
      </c>
      <c r="F4419" s="1">
        <f>MONTH(US_Accidents_Dec20_updated3[[#This Row],[Start_Time]])</f>
        <v>5</v>
      </c>
      <c r="G4419" s="1" t="s">
        <v>53</v>
      </c>
      <c r="H4419" s="1" t="s">
        <v>518</v>
      </c>
      <c r="I4419">
        <v>10</v>
      </c>
      <c r="J4419">
        <v>0</v>
      </c>
      <c r="K4419">
        <v>0</v>
      </c>
      <c r="L4419" s="1" t="s">
        <v>1068</v>
      </c>
      <c r="N4419"/>
      <c r="O4419"/>
    </row>
    <row r="4420" spans="1:15" x14ac:dyDescent="0.25">
      <c r="A4420">
        <v>39.885438999999998</v>
      </c>
      <c r="B4420">
        <v>-104.98766999999999</v>
      </c>
      <c r="C4420">
        <v>3</v>
      </c>
      <c r="D4420" s="2" t="d">
        <v>2019-05-02T21:19:26.99999996926635300</v>
      </c>
      <c r="E4420" s="1">
        <f>HOUR(US_Accidents_Dec20_updated3[[#This Row],[Start_Time]])</f>
        <v>21</v>
      </c>
      <c r="F4420" s="1">
        <f>MONTH(US_Accidents_Dec20_updated3[[#This Row],[Start_Time]])</f>
        <v>5</v>
      </c>
      <c r="G4420" s="1" t="s">
        <v>53</v>
      </c>
      <c r="H4420" s="1" t="s">
        <v>442</v>
      </c>
      <c r="I4420">
        <v>10</v>
      </c>
      <c r="J4420">
        <v>16</v>
      </c>
      <c r="K4420">
        <v>0</v>
      </c>
      <c r="L4420" s="1" t="s">
        <v>1068</v>
      </c>
      <c r="N4420"/>
      <c r="O4420"/>
    </row>
    <row r="4421" spans="1:15" x14ac:dyDescent="0.25">
      <c r="A4421">
        <v>39.900221000000002</v>
      </c>
      <c r="B4421">
        <v>-104.988178</v>
      </c>
      <c r="C4421">
        <v>3</v>
      </c>
      <c r="D4421" s="2" t="d">
        <v>2019-05-02T21:29:12.0000003045424800</v>
      </c>
      <c r="E4421" s="1">
        <f>HOUR(US_Accidents_Dec20_updated3[[#This Row],[Start_Time]])</f>
        <v>21</v>
      </c>
      <c r="F4421" s="1">
        <f>MONTH(US_Accidents_Dec20_updated3[[#This Row],[Start_Time]])</f>
        <v>5</v>
      </c>
      <c r="G4421" s="1" t="s">
        <v>53</v>
      </c>
      <c r="H4421" s="1" t="s">
        <v>442</v>
      </c>
      <c r="I4421">
        <v>10</v>
      </c>
      <c r="J4421">
        <v>16</v>
      </c>
      <c r="K4421">
        <v>0</v>
      </c>
      <c r="L4421" s="1" t="s">
        <v>1068</v>
      </c>
      <c r="N4421"/>
      <c r="O4421"/>
    </row>
    <row r="4422" spans="1:15" x14ac:dyDescent="0.25">
      <c r="A4422">
        <v>39.844169000000001</v>
      </c>
      <c r="B4422">
        <v>-104.98466999999999</v>
      </c>
      <c r="C4422">
        <v>3</v>
      </c>
      <c r="D4422" s="2" t="d">
        <v>2019-05-02T21:45:41.999999759718775650</v>
      </c>
      <c r="E4422" s="1">
        <f>HOUR(US_Accidents_Dec20_updated3[[#This Row],[Start_Time]])</f>
        <v>21</v>
      </c>
      <c r="F4422" s="1">
        <f>MONTH(US_Accidents_Dec20_updated3[[#This Row],[Start_Time]])</f>
        <v>5</v>
      </c>
      <c r="G4422" s="1" t="s">
        <v>53</v>
      </c>
      <c r="H4422" s="1" t="s">
        <v>690</v>
      </c>
      <c r="I4422">
        <v>10</v>
      </c>
      <c r="J4422">
        <v>16</v>
      </c>
      <c r="K4422">
        <v>0</v>
      </c>
      <c r="L4422" s="1" t="s">
        <v>1068</v>
      </c>
      <c r="N4422"/>
      <c r="O4422"/>
    </row>
    <row r="4423" spans="1:15" x14ac:dyDescent="0.25">
      <c r="A4423">
        <v>39.712048000000003</v>
      </c>
      <c r="B4423">
        <v>-104.999689</v>
      </c>
      <c r="C4423">
        <v>3</v>
      </c>
      <c r="D4423" s="2" t="d">
        <v>2019-06-02T01:18:59.999999734573066125</v>
      </c>
      <c r="E4423" s="1">
        <f>HOUR(US_Accidents_Dec20_updated3[[#This Row],[Start_Time]])</f>
        <v>1</v>
      </c>
      <c r="F4423" s="1">
        <f>MONTH(US_Accidents_Dec20_updated3[[#This Row],[Start_Time]])</f>
        <v>6</v>
      </c>
      <c r="G4423" s="1" t="s">
        <v>53</v>
      </c>
      <c r="H4423" s="1" t="s">
        <v>486</v>
      </c>
      <c r="I4423">
        <v>10</v>
      </c>
      <c r="J4423">
        <v>15</v>
      </c>
      <c r="K4423">
        <v>0</v>
      </c>
      <c r="L4423" s="1" t="s">
        <v>819</v>
      </c>
      <c r="N4423"/>
      <c r="O4423"/>
    </row>
    <row r="4424" spans="1:15" x14ac:dyDescent="0.25">
      <c r="A4424">
        <v>39.853763000000001</v>
      </c>
      <c r="B4424">
        <v>-104.98651099999999</v>
      </c>
      <c r="C4424">
        <v>3</v>
      </c>
      <c r="D4424" s="2" t="d">
        <v>2019-06-02T03:07:00.00000011175870900</v>
      </c>
      <c r="E4424" s="1">
        <f>HOUR(US_Accidents_Dec20_updated3[[#This Row],[Start_Time]])</f>
        <v>3</v>
      </c>
      <c r="F4424" s="1">
        <f>MONTH(US_Accidents_Dec20_updated3[[#This Row],[Start_Time]])</f>
        <v>6</v>
      </c>
      <c r="G4424" s="1" t="s">
        <v>53</v>
      </c>
      <c r="H4424" s="1" t="s">
        <v>821</v>
      </c>
      <c r="I4424">
        <v>10</v>
      </c>
      <c r="J4424">
        <v>3</v>
      </c>
      <c r="K4424">
        <v>0</v>
      </c>
      <c r="L4424" s="1" t="s">
        <v>1068</v>
      </c>
      <c r="N4424"/>
      <c r="O4424"/>
    </row>
    <row r="4425" spans="1:15" x14ac:dyDescent="0.25">
      <c r="A4425">
        <v>39.410527000000002</v>
      </c>
      <c r="B4425">
        <v>-104.866748</v>
      </c>
      <c r="C4425">
        <v>3</v>
      </c>
      <c r="D4425" s="2" t="d">
        <v>2019-06-02T03:24:59.99999986030161375</v>
      </c>
      <c r="E4425" s="1">
        <f>HOUR(US_Accidents_Dec20_updated3[[#This Row],[Start_Time]])</f>
        <v>3</v>
      </c>
      <c r="F4425" s="1">
        <f>MONTH(US_Accidents_Dec20_updated3[[#This Row],[Start_Time]])</f>
        <v>6</v>
      </c>
      <c r="G4425" s="1" t="s">
        <v>53</v>
      </c>
      <c r="H4425" s="1" t="s">
        <v>577</v>
      </c>
      <c r="I4425">
        <v>10</v>
      </c>
      <c r="J4425">
        <v>13</v>
      </c>
      <c r="K4425">
        <v>0</v>
      </c>
      <c r="L4425" s="1" t="s">
        <v>1068</v>
      </c>
      <c r="N4425"/>
      <c r="O4425"/>
    </row>
    <row r="4426" spans="1:15" x14ac:dyDescent="0.25">
      <c r="A4426">
        <v>39.709069999999997</v>
      </c>
      <c r="B4426">
        <v>-105.28753399999999</v>
      </c>
      <c r="C4426">
        <v>3</v>
      </c>
      <c r="D4426" s="2" t="d">
        <v>2019-06-02T11:48:54.999999823048710975</v>
      </c>
      <c r="E4426" s="1">
        <f>HOUR(US_Accidents_Dec20_updated3[[#This Row],[Start_Time]])</f>
        <v>11</v>
      </c>
      <c r="F4426" s="1">
        <f>MONTH(US_Accidents_Dec20_updated3[[#This Row],[Start_Time]])</f>
        <v>6</v>
      </c>
      <c r="G4426" s="1" t="s">
        <v>51</v>
      </c>
      <c r="H4426" s="1" t="s">
        <v>892</v>
      </c>
      <c r="I4426">
        <v>30</v>
      </c>
      <c r="J4426">
        <v>7</v>
      </c>
      <c r="K4426">
        <v>0</v>
      </c>
      <c r="L4426" s="1" t="s">
        <v>1068</v>
      </c>
      <c r="N4426"/>
      <c r="O4426"/>
    </row>
    <row r="4427" spans="1:15" x14ac:dyDescent="0.25">
      <c r="A4427">
        <v>37.992400000000004</v>
      </c>
      <c r="B4427">
        <v>-104.76495</v>
      </c>
      <c r="C4427">
        <v>3</v>
      </c>
      <c r="D4427" s="2" t="d">
        <v>2019-06-02T12:47:23.99999971501529475</v>
      </c>
      <c r="E4427" s="1">
        <f>HOUR(US_Accidents_Dec20_updated3[[#This Row],[Start_Time]])</f>
        <v>12</v>
      </c>
      <c r="F4427" s="1">
        <f>MONTH(US_Accidents_Dec20_updated3[[#This Row],[Start_Time]])</f>
        <v>6</v>
      </c>
      <c r="G4427" s="1" t="s">
        <v>51</v>
      </c>
      <c r="H4427" s="1" t="s">
        <v>1252</v>
      </c>
      <c r="I4427">
        <v>10</v>
      </c>
      <c r="J4427">
        <v>13</v>
      </c>
      <c r="K4427">
        <v>0</v>
      </c>
      <c r="L4427" s="1" t="s">
        <v>50</v>
      </c>
      <c r="N4427"/>
      <c r="O4427"/>
    </row>
    <row r="4428" spans="1:15" x14ac:dyDescent="0.25">
      <c r="A4428">
        <v>39.630034999999999</v>
      </c>
      <c r="B4428">
        <v>-104.905278</v>
      </c>
      <c r="C4428">
        <v>3</v>
      </c>
      <c r="D4428" s="2" t="d">
        <v>2019-06-02T12:06:55.0000002002343525</v>
      </c>
      <c r="E4428" s="1">
        <f>HOUR(US_Accidents_Dec20_updated3[[#This Row],[Start_Time]])</f>
        <v>12</v>
      </c>
      <c r="F4428" s="1">
        <f>MONTH(US_Accidents_Dec20_updated3[[#This Row],[Start_Time]])</f>
        <v>6</v>
      </c>
      <c r="G4428" s="1" t="s">
        <v>51</v>
      </c>
      <c r="H4428" s="1" t="s">
        <v>221</v>
      </c>
      <c r="I4428">
        <v>10</v>
      </c>
      <c r="J4428">
        <v>10</v>
      </c>
      <c r="K4428">
        <v>0</v>
      </c>
      <c r="L4428" s="1" t="s">
        <v>50</v>
      </c>
      <c r="N4428"/>
      <c r="O4428"/>
    </row>
    <row r="4429" spans="1:15" x14ac:dyDescent="0.25">
      <c r="A4429">
        <v>39.63541</v>
      </c>
      <c r="B4429">
        <v>-104.90133</v>
      </c>
      <c r="C4429">
        <v>2</v>
      </c>
      <c r="D4429" s="2" t="d">
        <v>2019-06-02T12:03:55.00000024214387175</v>
      </c>
      <c r="E4429" s="1">
        <f>HOUR(US_Accidents_Dec20_updated3[[#This Row],[Start_Time]])</f>
        <v>12</v>
      </c>
      <c r="F4429" s="1">
        <f>MONTH(US_Accidents_Dec20_updated3[[#This Row],[Start_Time]])</f>
        <v>6</v>
      </c>
      <c r="G4429" s="1" t="s">
        <v>51</v>
      </c>
      <c r="H4429" s="1" t="s">
        <v>1547</v>
      </c>
      <c r="I4429">
        <v>10</v>
      </c>
      <c r="J4429">
        <v>10</v>
      </c>
      <c r="K4429">
        <v>0</v>
      </c>
      <c r="L4429" s="1" t="s">
        <v>50</v>
      </c>
      <c r="N4429"/>
      <c r="O4429"/>
    </row>
    <row r="4430" spans="1:15" x14ac:dyDescent="0.25">
      <c r="A4430">
        <v>39.067182000000003</v>
      </c>
      <c r="B4430">
        <v>-104.856601</v>
      </c>
      <c r="C4430">
        <v>3</v>
      </c>
      <c r="D4430" s="2" t="d">
        <v>2019-06-02T12:29:23.9999999664723900</v>
      </c>
      <c r="E4430" s="1">
        <f>HOUR(US_Accidents_Dec20_updated3[[#This Row],[Start_Time]])</f>
        <v>12</v>
      </c>
      <c r="F4430" s="1">
        <f>MONTH(US_Accidents_Dec20_updated3[[#This Row],[Start_Time]])</f>
        <v>6</v>
      </c>
      <c r="G4430" s="1" t="s">
        <v>51</v>
      </c>
      <c r="H4430" s="1" t="s">
        <v>471</v>
      </c>
      <c r="I4430">
        <v>10</v>
      </c>
      <c r="J4430">
        <v>14</v>
      </c>
      <c r="K4430">
        <v>0</v>
      </c>
      <c r="L4430" s="1" t="s">
        <v>819</v>
      </c>
      <c r="N4430"/>
      <c r="O4430"/>
    </row>
    <row r="4431" spans="1:15" x14ac:dyDescent="0.25">
      <c r="A4431">
        <v>39.695722000000004</v>
      </c>
      <c r="B4431">
        <v>-105.76141800000001</v>
      </c>
      <c r="C4431">
        <v>3</v>
      </c>
      <c r="D4431" s="2" t="d">
        <v>2019-06-02T12:39:09.99999990686774475</v>
      </c>
      <c r="E4431" s="1">
        <f>HOUR(US_Accidents_Dec20_updated3[[#This Row],[Start_Time]])</f>
        <v>12</v>
      </c>
      <c r="F4431" s="1">
        <f>MONTH(US_Accidents_Dec20_updated3[[#This Row],[Start_Time]])</f>
        <v>6</v>
      </c>
      <c r="G4431" s="1" t="s">
        <v>51</v>
      </c>
      <c r="H4431" s="1" t="s">
        <v>597</v>
      </c>
      <c r="I4431">
        <v>10</v>
      </c>
      <c r="J4431">
        <v>24</v>
      </c>
      <c r="K4431">
        <v>0</v>
      </c>
      <c r="L4431" s="1" t="s">
        <v>1223</v>
      </c>
      <c r="N4431"/>
      <c r="O4431"/>
    </row>
    <row r="4432" spans="1:15" x14ac:dyDescent="0.25">
      <c r="A4432">
        <v>39.070151000000003</v>
      </c>
      <c r="B4432">
        <v>-104.857303</v>
      </c>
      <c r="C4432">
        <v>3</v>
      </c>
      <c r="D4432" s="2" t="d">
        <v>2019-06-02T13:05:24.00000009220093425</v>
      </c>
      <c r="E4432" s="1">
        <f>HOUR(US_Accidents_Dec20_updated3[[#This Row],[Start_Time]])</f>
        <v>13</v>
      </c>
      <c r="F4432" s="1">
        <f>MONTH(US_Accidents_Dec20_updated3[[#This Row],[Start_Time]])</f>
        <v>6</v>
      </c>
      <c r="G4432" s="1" t="s">
        <v>51</v>
      </c>
      <c r="H4432" s="1" t="s">
        <v>471</v>
      </c>
      <c r="I4432">
        <v>10</v>
      </c>
      <c r="J4432">
        <v>14</v>
      </c>
      <c r="K4432">
        <v>0</v>
      </c>
      <c r="L4432" s="1" t="s">
        <v>819</v>
      </c>
      <c r="N4432"/>
      <c r="O4432"/>
    </row>
    <row r="4433" spans="1:15" x14ac:dyDescent="0.25">
      <c r="A4433">
        <v>39.885438999999998</v>
      </c>
      <c r="B4433">
        <v>-104.98766999999999</v>
      </c>
      <c r="C4433">
        <v>3</v>
      </c>
      <c r="D4433" s="2" t="d">
        <v>2019-06-02T13:11:24.0000000083819025</v>
      </c>
      <c r="E4433" s="1">
        <f>HOUR(US_Accidents_Dec20_updated3[[#This Row],[Start_Time]])</f>
        <v>13</v>
      </c>
      <c r="F4433" s="1">
        <f>MONTH(US_Accidents_Dec20_updated3[[#This Row],[Start_Time]])</f>
        <v>6</v>
      </c>
      <c r="G4433" s="1" t="s">
        <v>51</v>
      </c>
      <c r="H4433" s="1" t="s">
        <v>442</v>
      </c>
      <c r="I4433">
        <v>10</v>
      </c>
      <c r="J4433">
        <v>15</v>
      </c>
      <c r="K4433">
        <v>0</v>
      </c>
      <c r="L4433" s="1" t="s">
        <v>1246</v>
      </c>
      <c r="N4433"/>
      <c r="O4433"/>
    </row>
    <row r="4434" spans="1:15" x14ac:dyDescent="0.25">
      <c r="A4434">
        <v>39.852139999999999</v>
      </c>
      <c r="B4434">
        <v>-104.98638</v>
      </c>
      <c r="C4434">
        <v>3</v>
      </c>
      <c r="D4434" s="2" t="d">
        <v>2019-06-02T13:15:10.00000003259628900</v>
      </c>
      <c r="E4434" s="1">
        <f>HOUR(US_Accidents_Dec20_updated3[[#This Row],[Start_Time]])</f>
        <v>13</v>
      </c>
      <c r="F4434" s="1">
        <f>MONTH(US_Accidents_Dec20_updated3[[#This Row],[Start_Time]])</f>
        <v>6</v>
      </c>
      <c r="G4434" s="1" t="s">
        <v>51</v>
      </c>
      <c r="H4434" s="1" t="s">
        <v>518</v>
      </c>
      <c r="I4434">
        <v>10</v>
      </c>
      <c r="J4434">
        <v>15</v>
      </c>
      <c r="K4434">
        <v>0</v>
      </c>
      <c r="L4434" s="1" t="s">
        <v>1246</v>
      </c>
      <c r="N4434"/>
      <c r="O4434"/>
    </row>
    <row r="4435" spans="1:15" x14ac:dyDescent="0.25">
      <c r="A4435">
        <v>39.070151000000003</v>
      </c>
      <c r="B4435">
        <v>-104.857303</v>
      </c>
      <c r="C4435">
        <v>3</v>
      </c>
      <c r="D4435" s="2" t="d">
        <v>2019-06-02T13:05:24.00000009220093425</v>
      </c>
      <c r="E4435" s="1">
        <f>HOUR(US_Accidents_Dec20_updated3[[#This Row],[Start_Time]])</f>
        <v>13</v>
      </c>
      <c r="F4435" s="1">
        <f>MONTH(US_Accidents_Dec20_updated3[[#This Row],[Start_Time]])</f>
        <v>6</v>
      </c>
      <c r="G4435" s="1" t="s">
        <v>51</v>
      </c>
      <c r="H4435" s="1" t="s">
        <v>198</v>
      </c>
      <c r="I4435">
        <v>10</v>
      </c>
      <c r="J4435">
        <v>14</v>
      </c>
      <c r="K4435">
        <v>0</v>
      </c>
      <c r="L4435" s="1" t="s">
        <v>819</v>
      </c>
      <c r="N4435"/>
      <c r="O4435"/>
    </row>
    <row r="4436" spans="1:15" x14ac:dyDescent="0.25">
      <c r="A4436">
        <v>39.244681999999997</v>
      </c>
      <c r="B4436">
        <v>-104.879462</v>
      </c>
      <c r="C4436">
        <v>3</v>
      </c>
      <c r="D4436" s="2" t="d">
        <v>2019-06-02T14:05:23.99999988265335825</v>
      </c>
      <c r="E4436" s="1">
        <f>HOUR(US_Accidents_Dec20_updated3[[#This Row],[Start_Time]])</f>
        <v>14</v>
      </c>
      <c r="F4436" s="1">
        <f>MONTH(US_Accidents_Dec20_updated3[[#This Row],[Start_Time]])</f>
        <v>6</v>
      </c>
      <c r="G4436" s="1" t="s">
        <v>51</v>
      </c>
      <c r="H4436" s="1" t="s">
        <v>474</v>
      </c>
      <c r="I4436">
        <v>10</v>
      </c>
      <c r="K4436">
        <v>0</v>
      </c>
      <c r="L4436" s="1" t="s">
        <v>819</v>
      </c>
      <c r="N4436"/>
      <c r="O4436"/>
    </row>
    <row r="4437" spans="1:15" x14ac:dyDescent="0.25">
      <c r="A4437">
        <v>39.317100000000003</v>
      </c>
      <c r="B4437">
        <v>-102.176862</v>
      </c>
      <c r="C4437">
        <v>3</v>
      </c>
      <c r="D4437" s="2" t="d">
        <v>2019-06-02T17:35:24.00000009220093425</v>
      </c>
      <c r="E4437" s="1">
        <f>HOUR(US_Accidents_Dec20_updated3[[#This Row],[Start_Time]])</f>
        <v>17</v>
      </c>
      <c r="F4437" s="1">
        <f>MONTH(US_Accidents_Dec20_updated3[[#This Row],[Start_Time]])</f>
        <v>6</v>
      </c>
      <c r="G4437" s="1" t="s">
        <v>51</v>
      </c>
      <c r="H4437" s="1" t="s">
        <v>3156</v>
      </c>
      <c r="I4437">
        <v>10</v>
      </c>
      <c r="J4437">
        <v>17</v>
      </c>
      <c r="K4437">
        <v>0</v>
      </c>
      <c r="L4437" s="1" t="s">
        <v>50</v>
      </c>
      <c r="N4437"/>
      <c r="O4437"/>
    </row>
    <row r="4438" spans="1:15" x14ac:dyDescent="0.25">
      <c r="A4438">
        <v>40.289641000000003</v>
      </c>
      <c r="B4438">
        <v>-104.81101</v>
      </c>
      <c r="C4438">
        <v>4</v>
      </c>
      <c r="D4438" s="2" t="d">
        <v>2019-06-02T18:02:23.99999971501529475</v>
      </c>
      <c r="E4438" s="1">
        <f>HOUR(US_Accidents_Dec20_updated3[[#This Row],[Start_Time]])</f>
        <v>18</v>
      </c>
      <c r="F4438" s="1">
        <f>MONTH(US_Accidents_Dec20_updated3[[#This Row],[Start_Time]])</f>
        <v>6</v>
      </c>
      <c r="G4438" s="1" t="s">
        <v>51</v>
      </c>
      <c r="H4438" s="1" t="s">
        <v>7858</v>
      </c>
      <c r="I4438">
        <v>10</v>
      </c>
      <c r="J4438">
        <v>9</v>
      </c>
      <c r="K4438">
        <v>0</v>
      </c>
      <c r="L4438" s="1" t="s">
        <v>1068</v>
      </c>
      <c r="N4438"/>
      <c r="O4438"/>
    </row>
    <row r="4439" spans="1:15" x14ac:dyDescent="0.25">
      <c r="A4439">
        <v>40.33043</v>
      </c>
      <c r="B4439">
        <v>-104.81183</v>
      </c>
      <c r="C4439">
        <v>4</v>
      </c>
      <c r="D4439" s="2" t="d">
        <v>2019-06-02T18:02:23.99999971501529475</v>
      </c>
      <c r="E4439" s="1">
        <f>HOUR(US_Accidents_Dec20_updated3[[#This Row],[Start_Time]])</f>
        <v>18</v>
      </c>
      <c r="F4439" s="1">
        <f>MONTH(US_Accidents_Dec20_updated3[[#This Row],[Start_Time]])</f>
        <v>6</v>
      </c>
      <c r="G4439" s="1" t="s">
        <v>51</v>
      </c>
      <c r="H4439" s="1" t="s">
        <v>7631</v>
      </c>
      <c r="I4439">
        <v>10</v>
      </c>
      <c r="J4439">
        <v>17</v>
      </c>
      <c r="K4439">
        <v>0</v>
      </c>
      <c r="L4439" s="1" t="s">
        <v>1204</v>
      </c>
      <c r="N4439"/>
      <c r="O4439"/>
    </row>
    <row r="4440" spans="1:15" x14ac:dyDescent="0.25">
      <c r="A4440">
        <v>39.763587000000001</v>
      </c>
      <c r="B4440">
        <v>-104.78428099999999</v>
      </c>
      <c r="C4440">
        <v>3</v>
      </c>
      <c r="D4440" s="2" t="d">
        <v>2019-06-02T18:23:24.000000050291419050</v>
      </c>
      <c r="E4440" s="1">
        <f>HOUR(US_Accidents_Dec20_updated3[[#This Row],[Start_Time]])</f>
        <v>18</v>
      </c>
      <c r="F4440" s="1">
        <f>MONTH(US_Accidents_Dec20_updated3[[#This Row],[Start_Time]])</f>
        <v>6</v>
      </c>
      <c r="G4440" s="1" t="s">
        <v>51</v>
      </c>
      <c r="H4440" s="1" t="s">
        <v>550</v>
      </c>
      <c r="I4440">
        <v>10</v>
      </c>
      <c r="J4440">
        <v>10</v>
      </c>
      <c r="K4440">
        <v>0</v>
      </c>
      <c r="L4440" s="1" t="s">
        <v>819</v>
      </c>
      <c r="N4440"/>
      <c r="O4440"/>
    </row>
    <row r="4441" spans="1:15" x14ac:dyDescent="0.25">
      <c r="A4441">
        <v>40.33043</v>
      </c>
      <c r="B4441">
        <v>-104.81183</v>
      </c>
      <c r="C4441">
        <v>4</v>
      </c>
      <c r="D4441" s="2" t="d">
        <v>2019-06-02T18:22:39.999999823048710975</v>
      </c>
      <c r="E4441" s="1">
        <f>HOUR(US_Accidents_Dec20_updated3[[#This Row],[Start_Time]])</f>
        <v>18</v>
      </c>
      <c r="F4441" s="1">
        <f>MONTH(US_Accidents_Dec20_updated3[[#This Row],[Start_Time]])</f>
        <v>6</v>
      </c>
      <c r="G4441" s="1" t="s">
        <v>51</v>
      </c>
      <c r="H4441" s="1" t="s">
        <v>7634</v>
      </c>
      <c r="I4441">
        <v>10</v>
      </c>
      <c r="J4441">
        <v>17</v>
      </c>
      <c r="K4441">
        <v>0</v>
      </c>
      <c r="L4441" s="1" t="s">
        <v>1204</v>
      </c>
      <c r="N4441"/>
      <c r="O4441"/>
    </row>
    <row r="4442" spans="1:15" x14ac:dyDescent="0.25">
      <c r="A4442">
        <v>40.289641000000003</v>
      </c>
      <c r="B4442">
        <v>-104.81101</v>
      </c>
      <c r="C4442">
        <v>4</v>
      </c>
      <c r="D4442" s="2" t="d">
        <v>2019-06-02T18:22:39.999999823048710975</v>
      </c>
      <c r="E4442" s="1">
        <f>HOUR(US_Accidents_Dec20_updated3[[#This Row],[Start_Time]])</f>
        <v>18</v>
      </c>
      <c r="F4442" s="1">
        <f>MONTH(US_Accidents_Dec20_updated3[[#This Row],[Start_Time]])</f>
        <v>6</v>
      </c>
      <c r="G4442" s="1" t="s">
        <v>51</v>
      </c>
      <c r="H4442" s="1" t="s">
        <v>7861</v>
      </c>
      <c r="I4442">
        <v>10</v>
      </c>
      <c r="J4442">
        <v>9</v>
      </c>
      <c r="K4442">
        <v>0</v>
      </c>
      <c r="L4442" s="1" t="s">
        <v>1068</v>
      </c>
      <c r="N4442"/>
      <c r="O4442"/>
    </row>
    <row r="4443" spans="1:15" x14ac:dyDescent="0.25">
      <c r="A4443">
        <v>40.323737999999999</v>
      </c>
      <c r="B4443">
        <v>-105.420726</v>
      </c>
      <c r="C4443">
        <v>4</v>
      </c>
      <c r="D4443" s="2" t="d">
        <v>2019-06-02T22:01:39.00000030174851700</v>
      </c>
      <c r="E4443" s="1">
        <f>HOUR(US_Accidents_Dec20_updated3[[#This Row],[Start_Time]])</f>
        <v>22</v>
      </c>
      <c r="F4443" s="1">
        <f>MONTH(US_Accidents_Dec20_updated3[[#This Row],[Start_Time]])</f>
        <v>6</v>
      </c>
      <c r="G4443" s="1" t="s">
        <v>53</v>
      </c>
      <c r="H4443" s="1" t="s">
        <v>8085</v>
      </c>
      <c r="I4443">
        <v>10</v>
      </c>
      <c r="J4443">
        <v>0</v>
      </c>
      <c r="K4443">
        <v>0</v>
      </c>
      <c r="L4443" s="1" t="s">
        <v>50</v>
      </c>
      <c r="N4443"/>
      <c r="O4443"/>
    </row>
    <row r="4444" spans="1:15" x14ac:dyDescent="0.25">
      <c r="A4444">
        <v>40.288110000000003</v>
      </c>
      <c r="B4444">
        <v>-105.37427</v>
      </c>
      <c r="C4444">
        <v>4</v>
      </c>
      <c r="D4444" s="2" t="d">
        <v>2019-06-02T22:01:39.00000030174851700</v>
      </c>
      <c r="E4444" s="1">
        <f>HOUR(US_Accidents_Dec20_updated3[[#This Row],[Start_Time]])</f>
        <v>22</v>
      </c>
      <c r="F4444" s="1">
        <f>MONTH(US_Accidents_Dec20_updated3[[#This Row],[Start_Time]])</f>
        <v>6</v>
      </c>
      <c r="G4444" s="1" t="s">
        <v>53</v>
      </c>
      <c r="H4444" s="1" t="s">
        <v>8087</v>
      </c>
      <c r="I4444">
        <v>10</v>
      </c>
      <c r="J4444">
        <v>0</v>
      </c>
      <c r="K4444">
        <v>0</v>
      </c>
      <c r="L4444" s="1" t="s">
        <v>50</v>
      </c>
      <c r="N4444"/>
      <c r="O4444"/>
    </row>
    <row r="4445" spans="1:15" x14ac:dyDescent="0.25">
      <c r="A4445">
        <v>40.409807000000001</v>
      </c>
      <c r="B4445">
        <v>-104.86987000000001</v>
      </c>
      <c r="C4445">
        <v>4</v>
      </c>
      <c r="D4445" s="2" t="d">
        <v>2019-06-02T22:03:53.99999979883432650</v>
      </c>
      <c r="E4445" s="1">
        <f>HOUR(US_Accidents_Dec20_updated3[[#This Row],[Start_Time]])</f>
        <v>22</v>
      </c>
      <c r="F4445" s="1">
        <f>MONTH(US_Accidents_Dec20_updated3[[#This Row],[Start_Time]])</f>
        <v>6</v>
      </c>
      <c r="G4445" s="1" t="s">
        <v>53</v>
      </c>
      <c r="H4445" s="1" t="s">
        <v>7414</v>
      </c>
      <c r="I4445">
        <v>10</v>
      </c>
      <c r="J4445">
        <v>0</v>
      </c>
      <c r="K4445">
        <v>0</v>
      </c>
      <c r="L4445" s="1" t="s">
        <v>819</v>
      </c>
      <c r="N4445"/>
      <c r="O4445"/>
    </row>
    <row r="4446" spans="1:15" x14ac:dyDescent="0.25">
      <c r="A4446">
        <v>40.442321</v>
      </c>
      <c r="B4446">
        <v>-104.888822</v>
      </c>
      <c r="C4446">
        <v>4</v>
      </c>
      <c r="D4446" s="2" t="d">
        <v>2019-06-02T22:03:53.99999979883432650</v>
      </c>
      <c r="E4446" s="1">
        <f>HOUR(US_Accidents_Dec20_updated3[[#This Row],[Start_Time]])</f>
        <v>22</v>
      </c>
      <c r="F4446" s="1">
        <f>MONTH(US_Accidents_Dec20_updated3[[#This Row],[Start_Time]])</f>
        <v>6</v>
      </c>
      <c r="G4446" s="1" t="s">
        <v>53</v>
      </c>
      <c r="H4446" s="1" t="s">
        <v>7418</v>
      </c>
      <c r="I4446">
        <v>10</v>
      </c>
      <c r="J4446">
        <v>12</v>
      </c>
      <c r="K4446">
        <v>0</v>
      </c>
      <c r="L4446" s="1" t="s">
        <v>819</v>
      </c>
      <c r="N4446"/>
      <c r="O4446"/>
    </row>
    <row r="4447" spans="1:15" x14ac:dyDescent="0.25">
      <c r="A4447">
        <v>39.429732000000001</v>
      </c>
      <c r="B4447">
        <v>-104.87900999999999</v>
      </c>
      <c r="C4447">
        <v>3</v>
      </c>
      <c r="D4447" s="2" t="d">
        <v>2019-06-02T21:57:09.000000050291419050</v>
      </c>
      <c r="E4447" s="1">
        <f>HOUR(US_Accidents_Dec20_updated3[[#This Row],[Start_Time]])</f>
        <v>21</v>
      </c>
      <c r="F4447" s="1">
        <f>MONTH(US_Accidents_Dec20_updated3[[#This Row],[Start_Time]])</f>
        <v>6</v>
      </c>
      <c r="G4447" s="1" t="s">
        <v>53</v>
      </c>
      <c r="H4447" s="1" t="s">
        <v>479</v>
      </c>
      <c r="I4447">
        <v>10</v>
      </c>
      <c r="J4447">
        <v>8</v>
      </c>
      <c r="K4447">
        <v>0</v>
      </c>
      <c r="L4447" s="1" t="s">
        <v>1068</v>
      </c>
      <c r="N4447"/>
      <c r="O4447"/>
    </row>
    <row r="4448" spans="1:15" x14ac:dyDescent="0.25">
      <c r="A4448">
        <v>40.323737999999999</v>
      </c>
      <c r="B4448">
        <v>-105.420726</v>
      </c>
      <c r="C4448">
        <v>4</v>
      </c>
      <c r="D4448" s="2" t="d">
        <v>2019-06-02T22:42:09.000000050291419050</v>
      </c>
      <c r="E4448" s="1">
        <f>HOUR(US_Accidents_Dec20_updated3[[#This Row],[Start_Time]])</f>
        <v>22</v>
      </c>
      <c r="F4448" s="1">
        <f>MONTH(US_Accidents_Dec20_updated3[[#This Row],[Start_Time]])</f>
        <v>6</v>
      </c>
      <c r="G4448" s="1" t="s">
        <v>53</v>
      </c>
      <c r="H4448" s="1" t="s">
        <v>8040</v>
      </c>
      <c r="I4448">
        <v>10</v>
      </c>
      <c r="J4448">
        <v>0</v>
      </c>
      <c r="K4448">
        <v>0</v>
      </c>
      <c r="L4448" s="1" t="s">
        <v>50</v>
      </c>
      <c r="N4448"/>
      <c r="O4448"/>
    </row>
    <row r="4449" spans="1:15" x14ac:dyDescent="0.25">
      <c r="A4449">
        <v>40.288110000000003</v>
      </c>
      <c r="B4449">
        <v>-105.37427</v>
      </c>
      <c r="C4449">
        <v>4</v>
      </c>
      <c r="D4449" s="2" t="d">
        <v>2019-06-02T22:42:09.000000050291419050</v>
      </c>
      <c r="E4449" s="1">
        <f>HOUR(US_Accidents_Dec20_updated3[[#This Row],[Start_Time]])</f>
        <v>22</v>
      </c>
      <c r="F4449" s="1">
        <f>MONTH(US_Accidents_Dec20_updated3[[#This Row],[Start_Time]])</f>
        <v>6</v>
      </c>
      <c r="G4449" s="1" t="s">
        <v>53</v>
      </c>
      <c r="H4449" s="1" t="s">
        <v>8044</v>
      </c>
      <c r="I4449">
        <v>10</v>
      </c>
      <c r="J4449">
        <v>0</v>
      </c>
      <c r="K4449">
        <v>0</v>
      </c>
      <c r="L4449" s="1" t="s">
        <v>50</v>
      </c>
      <c r="N4449"/>
      <c r="O4449"/>
    </row>
    <row r="4450" spans="1:15" x14ac:dyDescent="0.25">
      <c r="A4450">
        <v>40.442321</v>
      </c>
      <c r="B4450">
        <v>-104.888822</v>
      </c>
      <c r="C4450">
        <v>4</v>
      </c>
      <c r="D4450" s="2" t="d">
        <v>2019-06-02T22:44:24.00000017601996600</v>
      </c>
      <c r="E4450" s="1">
        <f>HOUR(US_Accidents_Dec20_updated3[[#This Row],[Start_Time]])</f>
        <v>22</v>
      </c>
      <c r="F4450" s="1">
        <f>MONTH(US_Accidents_Dec20_updated3[[#This Row],[Start_Time]])</f>
        <v>6</v>
      </c>
      <c r="G4450" s="1" t="s">
        <v>53</v>
      </c>
      <c r="H4450" s="1" t="s">
        <v>7863</v>
      </c>
      <c r="I4450">
        <v>10</v>
      </c>
      <c r="J4450">
        <v>7</v>
      </c>
      <c r="K4450">
        <v>0</v>
      </c>
      <c r="L4450" s="1" t="s">
        <v>1068</v>
      </c>
      <c r="N4450"/>
      <c r="O4450"/>
    </row>
    <row r="4451" spans="1:15" x14ac:dyDescent="0.25">
      <c r="A4451">
        <v>40.409807000000001</v>
      </c>
      <c r="B4451">
        <v>-104.86987000000001</v>
      </c>
      <c r="C4451">
        <v>4</v>
      </c>
      <c r="D4451" s="2" t="d">
        <v>2019-06-02T22:44:24.00000017601996600</v>
      </c>
      <c r="E4451" s="1">
        <f>HOUR(US_Accidents_Dec20_updated3[[#This Row],[Start_Time]])</f>
        <v>22</v>
      </c>
      <c r="F4451" s="1">
        <f>MONTH(US_Accidents_Dec20_updated3[[#This Row],[Start_Time]])</f>
        <v>6</v>
      </c>
      <c r="G4451" s="1" t="s">
        <v>53</v>
      </c>
      <c r="H4451" s="1" t="s">
        <v>7865</v>
      </c>
      <c r="I4451">
        <v>10</v>
      </c>
      <c r="J4451">
        <v>0</v>
      </c>
      <c r="K4451">
        <v>0</v>
      </c>
      <c r="L4451" s="1" t="s">
        <v>1068</v>
      </c>
      <c r="N4451"/>
      <c r="O4451"/>
    </row>
    <row r="4452" spans="1:15" x14ac:dyDescent="0.25">
      <c r="A4452">
        <v>39.779690000000002</v>
      </c>
      <c r="B4452">
        <v>-104.971915</v>
      </c>
      <c r="C4452">
        <v>3</v>
      </c>
      <c r="D4452" s="2" t="d">
        <v>2019-06-03T03:23:24.000000050291419050</v>
      </c>
      <c r="E4452" s="1">
        <f>HOUR(US_Accidents_Dec20_updated3[[#This Row],[Start_Time]])</f>
        <v>3</v>
      </c>
      <c r="F4452" s="1">
        <f>MONTH(US_Accidents_Dec20_updated3[[#This Row],[Start_Time]])</f>
        <v>6</v>
      </c>
      <c r="G4452" s="1" t="s">
        <v>53</v>
      </c>
      <c r="H4452" s="1" t="s">
        <v>1133</v>
      </c>
      <c r="I4452">
        <v>10</v>
      </c>
      <c r="J4452">
        <v>7</v>
      </c>
      <c r="K4452">
        <v>0</v>
      </c>
      <c r="L4452" s="1" t="s">
        <v>50</v>
      </c>
      <c r="N4452"/>
      <c r="O4452"/>
    </row>
    <row r="4453" spans="1:15" x14ac:dyDescent="0.25">
      <c r="A4453">
        <v>40.406643000000003</v>
      </c>
      <c r="B4453">
        <v>-104.94255</v>
      </c>
      <c r="C4453">
        <v>3</v>
      </c>
      <c r="D4453" s="2" t="d">
        <v>2019-06-03T06:17:24.00000013411045350</v>
      </c>
      <c r="E4453" s="1">
        <f>HOUR(US_Accidents_Dec20_updated3[[#This Row],[Start_Time]])</f>
        <v>6</v>
      </c>
      <c r="F4453" s="1">
        <f>MONTH(US_Accidents_Dec20_updated3[[#This Row],[Start_Time]])</f>
        <v>6</v>
      </c>
      <c r="G4453" s="1" t="s">
        <v>51</v>
      </c>
      <c r="H4453" s="1" t="s">
        <v>6086</v>
      </c>
      <c r="I4453">
        <v>10</v>
      </c>
      <c r="J4453">
        <v>0</v>
      </c>
      <c r="K4453">
        <v>0</v>
      </c>
      <c r="L4453" s="1" t="s">
        <v>1068</v>
      </c>
      <c r="N4453"/>
      <c r="O4453"/>
    </row>
    <row r="4454" spans="1:15" x14ac:dyDescent="0.25">
      <c r="A4454">
        <v>39.163029999999999</v>
      </c>
      <c r="B4454">
        <v>-104.853876</v>
      </c>
      <c r="C4454">
        <v>3</v>
      </c>
      <c r="D4454" s="2" t="d">
        <v>2019-06-03T06:33:11.00000022444873900</v>
      </c>
      <c r="E4454" s="1">
        <f>HOUR(US_Accidents_Dec20_updated3[[#This Row],[Start_Time]])</f>
        <v>6</v>
      </c>
      <c r="F4454" s="1">
        <f>MONTH(US_Accidents_Dec20_updated3[[#This Row],[Start_Time]])</f>
        <v>6</v>
      </c>
      <c r="G4454" s="1" t="s">
        <v>51</v>
      </c>
      <c r="H4454" s="1" t="s">
        <v>456</v>
      </c>
      <c r="I4454">
        <v>10</v>
      </c>
      <c r="J4454">
        <v>6</v>
      </c>
      <c r="K4454">
        <v>0</v>
      </c>
      <c r="L4454" s="1" t="s">
        <v>50</v>
      </c>
      <c r="N4454"/>
      <c r="O4454"/>
    </row>
    <row r="4455" spans="1:15" x14ac:dyDescent="0.25">
      <c r="A4455">
        <v>39.134844000000001</v>
      </c>
      <c r="B4455">
        <v>-104.862869</v>
      </c>
      <c r="C4455">
        <v>3</v>
      </c>
      <c r="D4455" s="2" t="d">
        <v>2019-06-03T06:42:55.99999993108213125</v>
      </c>
      <c r="E4455" s="1">
        <f>HOUR(US_Accidents_Dec20_updated3[[#This Row],[Start_Time]])</f>
        <v>6</v>
      </c>
      <c r="F4455" s="1">
        <f>MONTH(US_Accidents_Dec20_updated3[[#This Row],[Start_Time]])</f>
        <v>6</v>
      </c>
      <c r="G4455" s="1" t="s">
        <v>51</v>
      </c>
      <c r="H4455" s="1" t="s">
        <v>456</v>
      </c>
      <c r="I4455">
        <v>10</v>
      </c>
      <c r="J4455">
        <v>7</v>
      </c>
      <c r="K4455">
        <v>0</v>
      </c>
      <c r="L4455" s="1" t="s">
        <v>1068</v>
      </c>
      <c r="N4455"/>
      <c r="O4455"/>
    </row>
    <row r="4456" spans="1:15" x14ac:dyDescent="0.25">
      <c r="A4456">
        <v>39.18638</v>
      </c>
      <c r="B4456">
        <v>-104.85025</v>
      </c>
      <c r="C4456">
        <v>2</v>
      </c>
      <c r="D4456" s="2" t="d">
        <v>2019-06-03T07:03:56.00000026635825825</v>
      </c>
      <c r="E4456" s="1">
        <f>HOUR(US_Accidents_Dec20_updated3[[#This Row],[Start_Time]])</f>
        <v>7</v>
      </c>
      <c r="F4456" s="1">
        <f>MONTH(US_Accidents_Dec20_updated3[[#This Row],[Start_Time]])</f>
        <v>6</v>
      </c>
      <c r="G4456" s="1" t="s">
        <v>51</v>
      </c>
      <c r="H4456" s="1" t="s">
        <v>456</v>
      </c>
      <c r="I4456">
        <v>10</v>
      </c>
      <c r="J4456">
        <v>6</v>
      </c>
      <c r="K4456">
        <v>0</v>
      </c>
      <c r="L4456" s="1" t="s">
        <v>1068</v>
      </c>
      <c r="N4456"/>
      <c r="O4456"/>
    </row>
    <row r="4457" spans="1:15" x14ac:dyDescent="0.25">
      <c r="A4457">
        <v>39.857092999999999</v>
      </c>
      <c r="B4457">
        <v>-105.053316</v>
      </c>
      <c r="C4457">
        <v>2</v>
      </c>
      <c r="D4457" s="2" t="d">
        <v>2019-06-03T07:57:11.00000030826777075</v>
      </c>
      <c r="E4457" s="1">
        <f>HOUR(US_Accidents_Dec20_updated3[[#This Row],[Start_Time]])</f>
        <v>7</v>
      </c>
      <c r="F4457" s="1">
        <f>MONTH(US_Accidents_Dec20_updated3[[#This Row],[Start_Time]])</f>
        <v>6</v>
      </c>
      <c r="G4457" s="1" t="s">
        <v>51</v>
      </c>
      <c r="H4457" s="1" t="s">
        <v>572</v>
      </c>
      <c r="I4457">
        <v>10</v>
      </c>
      <c r="J4457">
        <v>0</v>
      </c>
      <c r="K4457">
        <v>0</v>
      </c>
      <c r="L4457" s="1" t="s">
        <v>1068</v>
      </c>
      <c r="N4457"/>
      <c r="O4457"/>
    </row>
    <row r="4458" spans="1:15" x14ac:dyDescent="0.25">
      <c r="A4458">
        <v>39.783380000000001</v>
      </c>
      <c r="B4458">
        <v>-105.00958</v>
      </c>
      <c r="C4458">
        <v>3</v>
      </c>
      <c r="D4458" s="2" t="d">
        <v>2019-06-03T10:47:24.00000013411045350</v>
      </c>
      <c r="E4458" s="1">
        <f>HOUR(US_Accidents_Dec20_updated3[[#This Row],[Start_Time]])</f>
        <v>10</v>
      </c>
      <c r="F4458" s="1">
        <f>MONTH(US_Accidents_Dec20_updated3[[#This Row],[Start_Time]])</f>
        <v>6</v>
      </c>
      <c r="G4458" s="1" t="s">
        <v>51</v>
      </c>
      <c r="H4458" s="1" t="s">
        <v>352</v>
      </c>
      <c r="I4458">
        <v>15</v>
      </c>
      <c r="J4458">
        <v>5</v>
      </c>
      <c r="K4458">
        <v>0</v>
      </c>
      <c r="L4458" s="1" t="s">
        <v>1068</v>
      </c>
      <c r="N4458"/>
      <c r="O4458"/>
    </row>
    <row r="4459" spans="1:15" x14ac:dyDescent="0.25">
      <c r="A4459">
        <v>39.783380000000001</v>
      </c>
      <c r="B4459">
        <v>-105.00958</v>
      </c>
      <c r="C4459">
        <v>3</v>
      </c>
      <c r="D4459" s="2" t="d">
        <v>2019-06-03T11:30:10.99999984726309950</v>
      </c>
      <c r="E4459" s="1">
        <f>HOUR(US_Accidents_Dec20_updated3[[#This Row],[Start_Time]])</f>
        <v>11</v>
      </c>
      <c r="F4459" s="1">
        <f>MONTH(US_Accidents_Dec20_updated3[[#This Row],[Start_Time]])</f>
        <v>6</v>
      </c>
      <c r="G4459" s="1" t="s">
        <v>51</v>
      </c>
      <c r="H4459" s="1" t="s">
        <v>352</v>
      </c>
      <c r="I4459">
        <v>15</v>
      </c>
      <c r="J4459">
        <v>0</v>
      </c>
      <c r="K4459">
        <v>0</v>
      </c>
      <c r="L4459" s="1" t="s">
        <v>1246</v>
      </c>
      <c r="N4459"/>
      <c r="O4459"/>
    </row>
    <row r="4460" spans="1:15" x14ac:dyDescent="0.25">
      <c r="A4460">
        <v>39.783380000000001</v>
      </c>
      <c r="B4460">
        <v>-105.00958</v>
      </c>
      <c r="C4460">
        <v>2</v>
      </c>
      <c r="D4460" s="2" t="d">
        <v>2019-06-03T11:50:23.99999988265335825</v>
      </c>
      <c r="E4460" s="1">
        <f>HOUR(US_Accidents_Dec20_updated3[[#This Row],[Start_Time]])</f>
        <v>11</v>
      </c>
      <c r="F4460" s="1">
        <f>MONTH(US_Accidents_Dec20_updated3[[#This Row],[Start_Time]])</f>
        <v>6</v>
      </c>
      <c r="G4460" s="1" t="s">
        <v>51</v>
      </c>
      <c r="H4460" s="1" t="s">
        <v>352</v>
      </c>
      <c r="I4460">
        <v>15</v>
      </c>
      <c r="J4460">
        <v>0</v>
      </c>
      <c r="K4460">
        <v>0</v>
      </c>
      <c r="L4460" s="1" t="s">
        <v>1246</v>
      </c>
      <c r="N4460"/>
      <c r="O4460"/>
    </row>
    <row r="4461" spans="1:15" x14ac:dyDescent="0.25">
      <c r="A4461">
        <v>37.240724999999998</v>
      </c>
      <c r="B4461">
        <v>-104.495625</v>
      </c>
      <c r="C4461">
        <v>3</v>
      </c>
      <c r="D4461" s="2" t="d">
        <v>2019-06-03T13:41:24.000000217929482550</v>
      </c>
      <c r="E4461" s="1">
        <f>HOUR(US_Accidents_Dec20_updated3[[#This Row],[Start_Time]])</f>
        <v>13</v>
      </c>
      <c r="F4461" s="1">
        <f>MONTH(US_Accidents_Dec20_updated3[[#This Row],[Start_Time]])</f>
        <v>6</v>
      </c>
      <c r="G4461" s="1" t="s">
        <v>51</v>
      </c>
      <c r="H4461" s="1" t="s">
        <v>759</v>
      </c>
      <c r="I4461">
        <v>10</v>
      </c>
      <c r="J4461">
        <v>23</v>
      </c>
      <c r="K4461">
        <v>0</v>
      </c>
      <c r="L4461" s="1" t="s">
        <v>1216</v>
      </c>
      <c r="N4461"/>
      <c r="O4461"/>
    </row>
    <row r="4462" spans="1:15" x14ac:dyDescent="0.25">
      <c r="A4462">
        <v>39.740090000000002</v>
      </c>
      <c r="B4462">
        <v>-104.91470099999999</v>
      </c>
      <c r="C4462">
        <v>3</v>
      </c>
      <c r="D4462" s="2" t="d">
        <v>2019-06-03T15:22:42.999999895691871825</v>
      </c>
      <c r="E4462" s="1">
        <f>HOUR(US_Accidents_Dec20_updated3[[#This Row],[Start_Time]])</f>
        <v>15</v>
      </c>
      <c r="F4462" s="1">
        <f>MONTH(US_Accidents_Dec20_updated3[[#This Row],[Start_Time]])</f>
        <v>6</v>
      </c>
      <c r="G4462" s="1" t="s">
        <v>51</v>
      </c>
      <c r="H4462" s="1" t="s">
        <v>207</v>
      </c>
      <c r="I4462">
        <v>10</v>
      </c>
      <c r="J4462">
        <v>12</v>
      </c>
      <c r="K4462">
        <v>0</v>
      </c>
      <c r="L4462" s="1" t="s">
        <v>1210</v>
      </c>
      <c r="N4462"/>
      <c r="O4462"/>
    </row>
    <row r="4463" spans="1:15" x14ac:dyDescent="0.25">
      <c r="A4463">
        <v>37.222790000000003</v>
      </c>
      <c r="B4463">
        <v>-104.49267999999999</v>
      </c>
      <c r="C4463">
        <v>3</v>
      </c>
      <c r="D4463" s="2" t="d">
        <v>2019-06-03T13:42:12.000000122934579900</v>
      </c>
      <c r="E4463" s="1">
        <f>HOUR(US_Accidents_Dec20_updated3[[#This Row],[Start_Time]])</f>
        <v>13</v>
      </c>
      <c r="F4463" s="1">
        <f>MONTH(US_Accidents_Dec20_updated3[[#This Row],[Start_Time]])</f>
        <v>6</v>
      </c>
      <c r="G4463" s="1" t="s">
        <v>51</v>
      </c>
      <c r="H4463" s="1" t="s">
        <v>1389</v>
      </c>
      <c r="I4463">
        <v>10</v>
      </c>
      <c r="J4463">
        <v>23</v>
      </c>
      <c r="K4463">
        <v>0</v>
      </c>
      <c r="L4463" s="1" t="s">
        <v>1216</v>
      </c>
      <c r="N4463"/>
      <c r="O4463"/>
    </row>
    <row r="4464" spans="1:15" x14ac:dyDescent="0.25">
      <c r="A4464">
        <v>37.222790000000003</v>
      </c>
      <c r="B4464">
        <v>-104.49267999999999</v>
      </c>
      <c r="C4464">
        <v>2</v>
      </c>
      <c r="D4464" s="2" t="d">
        <v>2019-06-03T13:42:12.000000122934579900</v>
      </c>
      <c r="E4464" s="1">
        <f>HOUR(US_Accidents_Dec20_updated3[[#This Row],[Start_Time]])</f>
        <v>13</v>
      </c>
      <c r="F4464" s="1">
        <f>MONTH(US_Accidents_Dec20_updated3[[#This Row],[Start_Time]])</f>
        <v>6</v>
      </c>
      <c r="G4464" s="1" t="s">
        <v>51</v>
      </c>
      <c r="H4464" s="1" t="s">
        <v>9547</v>
      </c>
      <c r="I4464">
        <v>10</v>
      </c>
      <c r="J4464">
        <v>23</v>
      </c>
      <c r="K4464">
        <v>0</v>
      </c>
      <c r="L4464" s="1" t="s">
        <v>1216</v>
      </c>
      <c r="N4464"/>
      <c r="O4464"/>
    </row>
    <row r="4465" spans="1:15" x14ac:dyDescent="0.25">
      <c r="A4465">
        <v>38.948925000000003</v>
      </c>
      <c r="B4465">
        <v>-104.81252600000001</v>
      </c>
      <c r="C4465">
        <v>3</v>
      </c>
      <c r="D4465" s="2" t="d">
        <v>2019-06-03T16:16:42.99999976996332150</v>
      </c>
      <c r="E4465" s="1">
        <f>HOUR(US_Accidents_Dec20_updated3[[#This Row],[Start_Time]])</f>
        <v>16</v>
      </c>
      <c r="F4465" s="1">
        <f>MONTH(US_Accidents_Dec20_updated3[[#This Row],[Start_Time]])</f>
        <v>6</v>
      </c>
      <c r="G4465" s="1" t="s">
        <v>51</v>
      </c>
      <c r="H4465" s="1" t="s">
        <v>896</v>
      </c>
      <c r="I4465">
        <v>10</v>
      </c>
      <c r="J4465">
        <v>10</v>
      </c>
      <c r="K4465">
        <v>0</v>
      </c>
      <c r="L4465" s="1" t="s">
        <v>819</v>
      </c>
      <c r="N4465"/>
      <c r="O4465"/>
    </row>
    <row r="4466" spans="1:15" x14ac:dyDescent="0.25">
      <c r="A4466">
        <v>40.291735000000003</v>
      </c>
      <c r="B4466">
        <v>-104.98025</v>
      </c>
      <c r="C4466">
        <v>3</v>
      </c>
      <c r="D4466" s="2" t="d">
        <v>2019-06-03T15:12:58.00000018905848025</v>
      </c>
      <c r="E4466" s="1">
        <f>HOUR(US_Accidents_Dec20_updated3[[#This Row],[Start_Time]])</f>
        <v>15</v>
      </c>
      <c r="F4466" s="1">
        <f>MONTH(US_Accidents_Dec20_updated3[[#This Row],[Start_Time]])</f>
        <v>6</v>
      </c>
      <c r="G4466" s="1" t="s">
        <v>51</v>
      </c>
      <c r="H4466" s="1" t="s">
        <v>341</v>
      </c>
      <c r="I4466">
        <v>10</v>
      </c>
      <c r="J4466">
        <v>14</v>
      </c>
      <c r="K4466">
        <v>0</v>
      </c>
      <c r="L4466" s="1" t="s">
        <v>50</v>
      </c>
      <c r="N4466"/>
      <c r="O4466"/>
    </row>
    <row r="4467" spans="1:15" x14ac:dyDescent="0.25">
      <c r="A4467">
        <v>40.375239999999998</v>
      </c>
      <c r="B4467">
        <v>-104.99217</v>
      </c>
      <c r="C4467">
        <v>3</v>
      </c>
      <c r="D4467" s="2" t="d">
        <v>2019-06-03T15:45:12.999999895691871825</v>
      </c>
      <c r="E4467" s="1">
        <f>HOUR(US_Accidents_Dec20_updated3[[#This Row],[Start_Time]])</f>
        <v>15</v>
      </c>
      <c r="F4467" s="1">
        <f>MONTH(US_Accidents_Dec20_updated3[[#This Row],[Start_Time]])</f>
        <v>6</v>
      </c>
      <c r="G4467" s="1" t="s">
        <v>51</v>
      </c>
      <c r="H4467" s="1" t="s">
        <v>459</v>
      </c>
      <c r="I4467">
        <v>10</v>
      </c>
      <c r="J4467">
        <v>12</v>
      </c>
      <c r="K4467">
        <v>0</v>
      </c>
      <c r="L4467" s="1" t="s">
        <v>50</v>
      </c>
      <c r="N4467"/>
      <c r="O4467"/>
    </row>
    <row r="4468" spans="1:15" x14ac:dyDescent="0.25">
      <c r="A4468">
        <v>40.381270000000001</v>
      </c>
      <c r="B4468">
        <v>-104.9936</v>
      </c>
      <c r="C4468">
        <v>3</v>
      </c>
      <c r="D4468" s="2" t="d">
        <v>2019-06-03T16:09:13.00000018905848025</v>
      </c>
      <c r="E4468" s="1">
        <f>HOUR(US_Accidents_Dec20_updated3[[#This Row],[Start_Time]])</f>
        <v>16</v>
      </c>
      <c r="F4468" s="1">
        <f>MONTH(US_Accidents_Dec20_updated3[[#This Row],[Start_Time]])</f>
        <v>6</v>
      </c>
      <c r="G4468" s="1" t="s">
        <v>51</v>
      </c>
      <c r="H4468" s="1" t="s">
        <v>1391</v>
      </c>
      <c r="I4468">
        <v>10</v>
      </c>
      <c r="J4468">
        <v>21</v>
      </c>
      <c r="K4468">
        <v>0</v>
      </c>
      <c r="L4468" s="1" t="s">
        <v>1223</v>
      </c>
      <c r="N4468"/>
      <c r="O4468"/>
    </row>
    <row r="4469" spans="1:15" x14ac:dyDescent="0.25">
      <c r="A4469">
        <v>40.381270000000001</v>
      </c>
      <c r="B4469">
        <v>-104.9936</v>
      </c>
      <c r="C4469">
        <v>2</v>
      </c>
      <c r="D4469" s="2" t="d">
        <v>2019-06-03T16:48:56.99999987147748600</v>
      </c>
      <c r="E4469" s="1">
        <f>HOUR(US_Accidents_Dec20_updated3[[#This Row],[Start_Time]])</f>
        <v>16</v>
      </c>
      <c r="F4469" s="1">
        <f>MONTH(US_Accidents_Dec20_updated3[[#This Row],[Start_Time]])</f>
        <v>6</v>
      </c>
      <c r="G4469" s="1" t="s">
        <v>51</v>
      </c>
      <c r="H4469" s="1" t="s">
        <v>1125</v>
      </c>
      <c r="I4469">
        <v>10</v>
      </c>
      <c r="J4469">
        <v>12</v>
      </c>
      <c r="K4469">
        <v>0.04</v>
      </c>
      <c r="L4469" s="1" t="s">
        <v>1210</v>
      </c>
      <c r="N4469"/>
      <c r="O4469"/>
    </row>
    <row r="4470" spans="1:15" x14ac:dyDescent="0.25">
      <c r="A4470">
        <v>39.802410000000002</v>
      </c>
      <c r="B4470">
        <v>-105.02003999999999</v>
      </c>
      <c r="C4470">
        <v>3</v>
      </c>
      <c r="D4470" s="2" t="d">
        <v>2019-06-03T17:39:10.99999972153454850</v>
      </c>
      <c r="E4470" s="1">
        <f>HOUR(US_Accidents_Dec20_updated3[[#This Row],[Start_Time]])</f>
        <v>17</v>
      </c>
      <c r="F4470" s="1">
        <f>MONTH(US_Accidents_Dec20_updated3[[#This Row],[Start_Time]])</f>
        <v>6</v>
      </c>
      <c r="G4470" s="1" t="s">
        <v>51</v>
      </c>
      <c r="H4470" s="1" t="s">
        <v>477</v>
      </c>
      <c r="I4470">
        <v>20</v>
      </c>
      <c r="J4470">
        <v>10</v>
      </c>
      <c r="K4470">
        <v>0</v>
      </c>
      <c r="L4470" s="1" t="s">
        <v>1246</v>
      </c>
      <c r="N4470"/>
      <c r="O4470"/>
    </row>
    <row r="4471" spans="1:15" x14ac:dyDescent="0.25">
      <c r="A4471">
        <v>39.806789999999999</v>
      </c>
      <c r="B4471">
        <v>-105.01206999999999</v>
      </c>
      <c r="C4471">
        <v>2</v>
      </c>
      <c r="D4471" s="2" t="d">
        <v>2019-06-03T17:52:40.99999984726309950</v>
      </c>
      <c r="E4471" s="1">
        <f>HOUR(US_Accidents_Dec20_updated3[[#This Row],[Start_Time]])</f>
        <v>17</v>
      </c>
      <c r="F4471" s="1">
        <f>MONTH(US_Accidents_Dec20_updated3[[#This Row],[Start_Time]])</f>
        <v>6</v>
      </c>
      <c r="G4471" s="1" t="s">
        <v>51</v>
      </c>
      <c r="H4471" s="1" t="s">
        <v>6084</v>
      </c>
      <c r="I4471">
        <v>20</v>
      </c>
      <c r="J4471">
        <v>10</v>
      </c>
      <c r="K4471">
        <v>0</v>
      </c>
      <c r="L4471" s="1" t="s">
        <v>1246</v>
      </c>
      <c r="N4471"/>
      <c r="O4471"/>
    </row>
    <row r="4472" spans="1:15" x14ac:dyDescent="0.25">
      <c r="A4472">
        <v>39.683950000000003</v>
      </c>
      <c r="B4472">
        <v>-104.94467</v>
      </c>
      <c r="C4472">
        <v>2</v>
      </c>
      <c r="D4472" s="2" t="d">
        <v>2019-06-03T19:42:55.00000011641532075</v>
      </c>
      <c r="E4472" s="1">
        <f>HOUR(US_Accidents_Dec20_updated3[[#This Row],[Start_Time]])</f>
        <v>19</v>
      </c>
      <c r="F4472" s="1">
        <f>MONTH(US_Accidents_Dec20_updated3[[#This Row],[Start_Time]])</f>
        <v>6</v>
      </c>
      <c r="G4472" s="1" t="s">
        <v>51</v>
      </c>
      <c r="H4472" s="1" t="s">
        <v>9551</v>
      </c>
      <c r="I4472">
        <v>10</v>
      </c>
      <c r="J4472">
        <v>0</v>
      </c>
      <c r="K4472">
        <v>0</v>
      </c>
      <c r="L4472" s="1" t="s">
        <v>819</v>
      </c>
      <c r="N4472"/>
      <c r="O4472"/>
    </row>
    <row r="4473" spans="1:15" x14ac:dyDescent="0.25">
      <c r="A4473">
        <v>38.069330999999998</v>
      </c>
      <c r="B4473">
        <v>-104.711269</v>
      </c>
      <c r="C4473">
        <v>3</v>
      </c>
      <c r="D4473" s="2" t="d">
        <v>2019-06-03T20:57:54.00000009220093425</v>
      </c>
      <c r="E4473" s="1">
        <f>HOUR(US_Accidents_Dec20_updated3[[#This Row],[Start_Time]])</f>
        <v>20</v>
      </c>
      <c r="F4473" s="1">
        <f>MONTH(US_Accidents_Dec20_updated3[[#This Row],[Start_Time]])</f>
        <v>6</v>
      </c>
      <c r="G4473" s="1" t="s">
        <v>53</v>
      </c>
      <c r="H4473" s="1" t="s">
        <v>1676</v>
      </c>
      <c r="I4473">
        <v>10</v>
      </c>
      <c r="J4473">
        <v>17</v>
      </c>
      <c r="K4473">
        <v>0</v>
      </c>
      <c r="L4473" s="1" t="s">
        <v>1068</v>
      </c>
      <c r="N4473"/>
      <c r="O4473"/>
    </row>
    <row r="4474" spans="1:15" x14ac:dyDescent="0.25">
      <c r="A4474">
        <v>40.335929999999998</v>
      </c>
      <c r="B4474">
        <v>-105.09271</v>
      </c>
      <c r="C4474">
        <v>4</v>
      </c>
      <c r="D4474" s="2" t="d">
        <v>2019-06-03T22:39:09.99999969732016200</v>
      </c>
      <c r="E4474" s="1">
        <f>HOUR(US_Accidents_Dec20_updated3[[#This Row],[Start_Time]])</f>
        <v>22</v>
      </c>
      <c r="F4474" s="1">
        <f>MONTH(US_Accidents_Dec20_updated3[[#This Row],[Start_Time]])</f>
        <v>6</v>
      </c>
      <c r="G4474" s="1" t="s">
        <v>53</v>
      </c>
      <c r="H4474" s="1" t="s">
        <v>757</v>
      </c>
      <c r="I4474">
        <v>10</v>
      </c>
      <c r="J4474">
        <v>6</v>
      </c>
      <c r="K4474">
        <v>0</v>
      </c>
      <c r="L4474" s="1" t="s">
        <v>50</v>
      </c>
      <c r="N4474"/>
      <c r="O4474"/>
    </row>
    <row r="4475" spans="1:15" x14ac:dyDescent="0.25">
      <c r="A4475">
        <v>40.33578</v>
      </c>
      <c r="B4475">
        <v>-105.09302</v>
      </c>
      <c r="C4475">
        <v>4</v>
      </c>
      <c r="D4475" s="2" t="d">
        <v>2019-06-03T22:39:09.99999969732016200</v>
      </c>
      <c r="E4475" s="1">
        <f>HOUR(US_Accidents_Dec20_updated3[[#This Row],[Start_Time]])</f>
        <v>22</v>
      </c>
      <c r="F4475" s="1">
        <f>MONTH(US_Accidents_Dec20_updated3[[#This Row],[Start_Time]])</f>
        <v>6</v>
      </c>
      <c r="G4475" s="1" t="s">
        <v>53</v>
      </c>
      <c r="H4475" s="1" t="s">
        <v>757</v>
      </c>
      <c r="I4475">
        <v>10</v>
      </c>
      <c r="J4475">
        <v>6</v>
      </c>
      <c r="K4475">
        <v>0</v>
      </c>
      <c r="L4475" s="1" t="s">
        <v>50</v>
      </c>
      <c r="N4475"/>
      <c r="O4475"/>
    </row>
    <row r="4476" spans="1:15" x14ac:dyDescent="0.25">
      <c r="A4476">
        <v>40.305160000000001</v>
      </c>
      <c r="B4476">
        <v>-105.10626999999999</v>
      </c>
      <c r="C4476">
        <v>4</v>
      </c>
      <c r="D4476" s="2" t="d">
        <v>2019-06-03T22:39:09.99999969732016200</v>
      </c>
      <c r="E4476" s="1">
        <f>HOUR(US_Accidents_Dec20_updated3[[#This Row],[Start_Time]])</f>
        <v>22</v>
      </c>
      <c r="F4476" s="1">
        <f>MONTH(US_Accidents_Dec20_updated3[[#This Row],[Start_Time]])</f>
        <v>6</v>
      </c>
      <c r="G4476" s="1" t="s">
        <v>53</v>
      </c>
      <c r="H4476" s="1" t="s">
        <v>3184</v>
      </c>
      <c r="I4476">
        <v>10</v>
      </c>
      <c r="J4476">
        <v>6</v>
      </c>
      <c r="K4476">
        <v>0</v>
      </c>
      <c r="L4476" s="1" t="s">
        <v>50</v>
      </c>
      <c r="N4476"/>
      <c r="O4476"/>
    </row>
    <row r="4477" spans="1:15" x14ac:dyDescent="0.25">
      <c r="A4477">
        <v>40.335877000000004</v>
      </c>
      <c r="B4477">
        <v>-105.09335</v>
      </c>
      <c r="C4477">
        <v>4</v>
      </c>
      <c r="D4477" s="2" t="d">
        <v>2019-06-03T22:39:09.99999969732016200</v>
      </c>
      <c r="E4477" s="1">
        <f>HOUR(US_Accidents_Dec20_updated3[[#This Row],[Start_Time]])</f>
        <v>22</v>
      </c>
      <c r="F4477" s="1">
        <f>MONTH(US_Accidents_Dec20_updated3[[#This Row],[Start_Time]])</f>
        <v>6</v>
      </c>
      <c r="G4477" s="1" t="s">
        <v>53</v>
      </c>
      <c r="H4477" s="1" t="s">
        <v>3187</v>
      </c>
      <c r="I4477">
        <v>10</v>
      </c>
      <c r="J4477">
        <v>6</v>
      </c>
      <c r="K4477">
        <v>0</v>
      </c>
      <c r="L4477" s="1" t="s">
        <v>50</v>
      </c>
      <c r="N4477"/>
      <c r="O4477"/>
    </row>
    <row r="4478" spans="1:15" x14ac:dyDescent="0.25">
      <c r="A4478">
        <v>39.134844000000001</v>
      </c>
      <c r="B4478">
        <v>-104.862869</v>
      </c>
      <c r="C4478">
        <v>3</v>
      </c>
      <c r="D4478" s="2" t="d">
        <v>2019-06-04T05:59:23.99999975692480725</v>
      </c>
      <c r="E4478" s="1">
        <f>HOUR(US_Accidents_Dec20_updated3[[#This Row],[Start_Time]])</f>
        <v>5</v>
      </c>
      <c r="F4478" s="1">
        <f>MONTH(US_Accidents_Dec20_updated3[[#This Row],[Start_Time]])</f>
        <v>6</v>
      </c>
      <c r="G4478" s="1" t="s">
        <v>51</v>
      </c>
      <c r="H4478" s="1" t="s">
        <v>456</v>
      </c>
      <c r="I4478">
        <v>10</v>
      </c>
      <c r="J4478">
        <v>7</v>
      </c>
      <c r="K4478">
        <v>0</v>
      </c>
      <c r="L4478" s="1" t="s">
        <v>50</v>
      </c>
      <c r="N4478"/>
      <c r="O4478"/>
    </row>
    <row r="4479" spans="1:15" x14ac:dyDescent="0.25">
      <c r="A4479">
        <v>39.113239</v>
      </c>
      <c r="B4479">
        <v>-104.86538299999999</v>
      </c>
      <c r="C4479">
        <v>3</v>
      </c>
      <c r="D4479" s="2" t="d">
        <v>2019-06-04T05:42:54.99999990686774475</v>
      </c>
      <c r="E4479" s="1">
        <f>HOUR(US_Accidents_Dec20_updated3[[#This Row],[Start_Time]])</f>
        <v>5</v>
      </c>
      <c r="F4479" s="1">
        <f>MONTH(US_Accidents_Dec20_updated3[[#This Row],[Start_Time]])</f>
        <v>6</v>
      </c>
      <c r="G4479" s="1" t="s">
        <v>51</v>
      </c>
      <c r="H4479" s="1" t="s">
        <v>402</v>
      </c>
      <c r="I4479">
        <v>10</v>
      </c>
      <c r="J4479">
        <v>12</v>
      </c>
      <c r="K4479">
        <v>0</v>
      </c>
      <c r="L4479" s="1" t="s">
        <v>50</v>
      </c>
      <c r="N4479"/>
      <c r="O4479"/>
    </row>
    <row r="4480" spans="1:15" x14ac:dyDescent="0.25">
      <c r="A4480">
        <v>39.634318</v>
      </c>
      <c r="B4480">
        <v>-104.907149</v>
      </c>
      <c r="C4480">
        <v>3</v>
      </c>
      <c r="D4480" s="2" t="d">
        <v>2019-06-04T07:18:57.000000290572643400</v>
      </c>
      <c r="E4480" s="1">
        <f>HOUR(US_Accidents_Dec20_updated3[[#This Row],[Start_Time]])</f>
        <v>7</v>
      </c>
      <c r="F4480" s="1">
        <f>MONTH(US_Accidents_Dec20_updated3[[#This Row],[Start_Time]])</f>
        <v>6</v>
      </c>
      <c r="G4480" s="1" t="s">
        <v>51</v>
      </c>
      <c r="H4480" s="1" t="s">
        <v>221</v>
      </c>
      <c r="I4480">
        <v>10</v>
      </c>
      <c r="J4480">
        <v>5</v>
      </c>
      <c r="K4480">
        <v>0</v>
      </c>
      <c r="L4480" s="1" t="s">
        <v>50</v>
      </c>
      <c r="N4480"/>
      <c r="O4480"/>
    </row>
    <row r="4481" spans="1:15" x14ac:dyDescent="0.25">
      <c r="A4481">
        <v>39.63541</v>
      </c>
      <c r="B4481">
        <v>-104.90282000000001</v>
      </c>
      <c r="C4481">
        <v>3</v>
      </c>
      <c r="D4481" s="2" t="d">
        <v>2019-06-04T07:18:57.000000290572643400</v>
      </c>
      <c r="E4481" s="1">
        <f>HOUR(US_Accidents_Dec20_updated3[[#This Row],[Start_Time]])</f>
        <v>7</v>
      </c>
      <c r="F4481" s="1">
        <f>MONTH(US_Accidents_Dec20_updated3[[#This Row],[Start_Time]])</f>
        <v>6</v>
      </c>
      <c r="G4481" s="1" t="s">
        <v>51</v>
      </c>
      <c r="H4481" s="1" t="s">
        <v>1979</v>
      </c>
      <c r="I4481">
        <v>10</v>
      </c>
      <c r="J4481">
        <v>5</v>
      </c>
      <c r="K4481">
        <v>0</v>
      </c>
      <c r="L4481" s="1" t="s">
        <v>50</v>
      </c>
      <c r="N4481"/>
      <c r="O4481"/>
    </row>
    <row r="4482" spans="1:15" x14ac:dyDescent="0.25">
      <c r="A4482">
        <v>39.631149999999998</v>
      </c>
      <c r="B4482">
        <v>-104.90613999999999</v>
      </c>
      <c r="C4482">
        <v>3</v>
      </c>
      <c r="D4482" s="2" t="d">
        <v>2019-06-04T07:18:57.000000290572643400</v>
      </c>
      <c r="E4482" s="1">
        <f>HOUR(US_Accidents_Dec20_updated3[[#This Row],[Start_Time]])</f>
        <v>7</v>
      </c>
      <c r="F4482" s="1">
        <f>MONTH(US_Accidents_Dec20_updated3[[#This Row],[Start_Time]])</f>
        <v>6</v>
      </c>
      <c r="G4482" s="1" t="s">
        <v>51</v>
      </c>
      <c r="H4482" s="1" t="s">
        <v>883</v>
      </c>
      <c r="I4482">
        <v>10</v>
      </c>
      <c r="J4482">
        <v>5</v>
      </c>
      <c r="K4482">
        <v>0</v>
      </c>
      <c r="L4482" s="1" t="s">
        <v>50</v>
      </c>
      <c r="N4482"/>
      <c r="O4482"/>
    </row>
    <row r="4483" spans="1:15" x14ac:dyDescent="0.25">
      <c r="A4483">
        <v>39.821640000000002</v>
      </c>
      <c r="B4483">
        <v>-104.98251</v>
      </c>
      <c r="C4483">
        <v>4</v>
      </c>
      <c r="D4483" s="2" t="d">
        <v>2019-06-04T11:57:52.99999985843897175</v>
      </c>
      <c r="E4483" s="1">
        <f>HOUR(US_Accidents_Dec20_updated3[[#This Row],[Start_Time]])</f>
        <v>11</v>
      </c>
      <c r="F4483" s="1">
        <f>MONTH(US_Accidents_Dec20_updated3[[#This Row],[Start_Time]])</f>
        <v>6</v>
      </c>
      <c r="G4483" s="1" t="s">
        <v>51</v>
      </c>
      <c r="H4483" s="1" t="s">
        <v>3905</v>
      </c>
      <c r="I4483">
        <v>30</v>
      </c>
      <c r="J4483">
        <v>8</v>
      </c>
      <c r="K4483">
        <v>0</v>
      </c>
      <c r="L4483" s="1" t="s">
        <v>1068</v>
      </c>
      <c r="N4483"/>
      <c r="O4483"/>
    </row>
    <row r="4484" spans="1:15" x14ac:dyDescent="0.25">
      <c r="A4484">
        <v>39.823599999999999</v>
      </c>
      <c r="B4484">
        <v>-104.978695</v>
      </c>
      <c r="C4484">
        <v>4</v>
      </c>
      <c r="D4484" s="2" t="d">
        <v>2019-06-04T16:13:37.00000029522925650</v>
      </c>
      <c r="E4484" s="1">
        <f>HOUR(US_Accidents_Dec20_updated3[[#This Row],[Start_Time]])</f>
        <v>16</v>
      </c>
      <c r="F4484" s="1">
        <f>MONTH(US_Accidents_Dec20_updated3[[#This Row],[Start_Time]])</f>
        <v>6</v>
      </c>
      <c r="G4484" s="1" t="s">
        <v>51</v>
      </c>
      <c r="H4484" s="1" t="s">
        <v>2717</v>
      </c>
      <c r="I4484">
        <v>10</v>
      </c>
      <c r="J4484">
        <v>23</v>
      </c>
      <c r="K4484">
        <v>0</v>
      </c>
      <c r="L4484" s="1" t="s">
        <v>1222</v>
      </c>
      <c r="N4484"/>
      <c r="O4484"/>
    </row>
    <row r="4485" spans="1:15" x14ac:dyDescent="0.25">
      <c r="A4485">
        <v>39.981110999999999</v>
      </c>
      <c r="B4485">
        <v>-105.222993</v>
      </c>
      <c r="C4485">
        <v>3</v>
      </c>
      <c r="D4485" s="2" t="d">
        <v>2019-06-04T17:45:53.00000002607703525</v>
      </c>
      <c r="E4485" s="1">
        <f>HOUR(US_Accidents_Dec20_updated3[[#This Row],[Start_Time]])</f>
        <v>17</v>
      </c>
      <c r="F4485" s="1">
        <f>MONTH(US_Accidents_Dec20_updated3[[#This Row],[Start_Time]])</f>
        <v>6</v>
      </c>
      <c r="G4485" s="1" t="s">
        <v>51</v>
      </c>
      <c r="H4485" s="1" t="s">
        <v>732</v>
      </c>
      <c r="I4485">
        <v>10</v>
      </c>
      <c r="J4485">
        <v>7</v>
      </c>
      <c r="K4485">
        <v>0</v>
      </c>
      <c r="L4485" s="1" t="s">
        <v>50</v>
      </c>
      <c r="N4485"/>
      <c r="O4485"/>
    </row>
    <row r="4486" spans="1:15" x14ac:dyDescent="0.25">
      <c r="A4486">
        <v>39.749839999999999</v>
      </c>
      <c r="B4486">
        <v>-105.01721999999999</v>
      </c>
      <c r="C4486">
        <v>3</v>
      </c>
      <c r="D4486" s="2" t="d">
        <v>2019-06-05T06:33:52.99999998416751600</v>
      </c>
      <c r="E4486" s="1">
        <f>HOUR(US_Accidents_Dec20_updated3[[#This Row],[Start_Time]])</f>
        <v>6</v>
      </c>
      <c r="F4486" s="1">
        <f>MONTH(US_Accidents_Dec20_updated3[[#This Row],[Start_Time]])</f>
        <v>6</v>
      </c>
      <c r="G4486" s="1" t="s">
        <v>51</v>
      </c>
      <c r="H4486" s="1" t="s">
        <v>582</v>
      </c>
      <c r="I4486">
        <v>30</v>
      </c>
      <c r="J4486">
        <v>3</v>
      </c>
      <c r="K4486">
        <v>0</v>
      </c>
      <c r="L4486" s="1" t="s">
        <v>819</v>
      </c>
      <c r="N4486"/>
      <c r="O4486"/>
    </row>
    <row r="4487" spans="1:15" x14ac:dyDescent="0.25">
      <c r="A4487">
        <v>39.749639999999999</v>
      </c>
      <c r="B4487">
        <v>-105.01730999999999</v>
      </c>
      <c r="C4487">
        <v>3</v>
      </c>
      <c r="D4487" s="2" t="d">
        <v>2019-06-05T06:38:23.00000023562461125</v>
      </c>
      <c r="E4487" s="1">
        <f>HOUR(US_Accidents_Dec20_updated3[[#This Row],[Start_Time]])</f>
        <v>6</v>
      </c>
      <c r="F4487" s="1">
        <f>MONTH(US_Accidents_Dec20_updated3[[#This Row],[Start_Time]])</f>
        <v>6</v>
      </c>
      <c r="G4487" s="1" t="s">
        <v>51</v>
      </c>
      <c r="H4487" s="1" t="s">
        <v>582</v>
      </c>
      <c r="I4487">
        <v>30</v>
      </c>
      <c r="J4487">
        <v>3</v>
      </c>
      <c r="K4487">
        <v>0</v>
      </c>
      <c r="L4487" s="1" t="s">
        <v>819</v>
      </c>
      <c r="N4487"/>
      <c r="O4487"/>
    </row>
    <row r="4488" spans="1:15" x14ac:dyDescent="0.25">
      <c r="A4488">
        <v>39.749639999999999</v>
      </c>
      <c r="B4488">
        <v>-105.01730999999999</v>
      </c>
      <c r="C4488">
        <v>2</v>
      </c>
      <c r="D4488" s="2" t="d">
        <v>2019-06-05T07:00:09.0000000083819025</v>
      </c>
      <c r="E4488" s="1">
        <f>HOUR(US_Accidents_Dec20_updated3[[#This Row],[Start_Time]])</f>
        <v>7</v>
      </c>
      <c r="F4488" s="1">
        <f>MONTH(US_Accidents_Dec20_updated3[[#This Row],[Start_Time]])</f>
        <v>6</v>
      </c>
      <c r="G4488" s="1" t="s">
        <v>51</v>
      </c>
      <c r="H4488" s="1" t="s">
        <v>582</v>
      </c>
      <c r="I4488">
        <v>30</v>
      </c>
      <c r="J4488">
        <v>3</v>
      </c>
      <c r="K4488">
        <v>0</v>
      </c>
      <c r="L4488" s="1" t="s">
        <v>819</v>
      </c>
      <c r="N4488"/>
      <c r="O4488"/>
    </row>
    <row r="4489" spans="1:15" x14ac:dyDescent="0.25">
      <c r="A4489">
        <v>39.78313</v>
      </c>
      <c r="B4489">
        <v>-105.00687000000001</v>
      </c>
      <c r="C4489">
        <v>3</v>
      </c>
      <c r="D4489" s="2" t="d">
        <v>2019-06-05T07:55:36.00000010337680650</v>
      </c>
      <c r="E4489" s="1">
        <f>HOUR(US_Accidents_Dec20_updated3[[#This Row],[Start_Time]])</f>
        <v>7</v>
      </c>
      <c r="F4489" s="1">
        <f>MONTH(US_Accidents_Dec20_updated3[[#This Row],[Start_Time]])</f>
        <v>6</v>
      </c>
      <c r="G4489" s="1" t="s">
        <v>51</v>
      </c>
      <c r="H4489" s="1" t="s">
        <v>352</v>
      </c>
      <c r="I4489">
        <v>30</v>
      </c>
      <c r="J4489">
        <v>0</v>
      </c>
      <c r="K4489">
        <v>0</v>
      </c>
      <c r="L4489" s="1" t="s">
        <v>1068</v>
      </c>
      <c r="N4489"/>
      <c r="O4489"/>
    </row>
    <row r="4490" spans="1:15" x14ac:dyDescent="0.25">
      <c r="A4490">
        <v>39.782380000000003</v>
      </c>
      <c r="B4490">
        <v>-104.99836000000001</v>
      </c>
      <c r="C4490">
        <v>2</v>
      </c>
      <c r="D4490" s="2" t="d">
        <v>2019-06-05T08:00:53.00000002607703525</v>
      </c>
      <c r="E4490" s="1">
        <f>HOUR(US_Accidents_Dec20_updated3[[#This Row],[Start_Time]])</f>
        <v>8</v>
      </c>
      <c r="F4490" s="1">
        <f>MONTH(US_Accidents_Dec20_updated3[[#This Row],[Start_Time]])</f>
        <v>6</v>
      </c>
      <c r="G4490" s="1" t="s">
        <v>51</v>
      </c>
      <c r="H4490" s="1" t="s">
        <v>567</v>
      </c>
      <c r="I4490">
        <v>30</v>
      </c>
      <c r="J4490">
        <v>0</v>
      </c>
      <c r="K4490">
        <v>0</v>
      </c>
      <c r="L4490" s="1" t="s">
        <v>1068</v>
      </c>
      <c r="N4490"/>
      <c r="O4490"/>
    </row>
    <row r="4491" spans="1:15" x14ac:dyDescent="0.25">
      <c r="A4491">
        <v>39.952330000000003</v>
      </c>
      <c r="B4491">
        <v>-104.98792</v>
      </c>
      <c r="C4491">
        <v>3</v>
      </c>
      <c r="D4491" s="2" t="d">
        <v>2019-06-05T07:42:07.9999998165294525</v>
      </c>
      <c r="E4491" s="1">
        <f>HOUR(US_Accidents_Dec20_updated3[[#This Row],[Start_Time]])</f>
        <v>7</v>
      </c>
      <c r="F4491" s="1">
        <f>MONTH(US_Accidents_Dec20_updated3[[#This Row],[Start_Time]])</f>
        <v>6</v>
      </c>
      <c r="G4491" s="1" t="s">
        <v>51</v>
      </c>
      <c r="H4491" s="1" t="s">
        <v>457</v>
      </c>
      <c r="I4491">
        <v>10</v>
      </c>
      <c r="J4491">
        <v>0</v>
      </c>
      <c r="K4491">
        <v>0</v>
      </c>
      <c r="L4491" s="1" t="s">
        <v>50</v>
      </c>
      <c r="N4491"/>
      <c r="O4491"/>
    </row>
    <row r="4492" spans="1:15" x14ac:dyDescent="0.25">
      <c r="A4492">
        <v>39.952330000000003</v>
      </c>
      <c r="B4492">
        <v>-104.98792</v>
      </c>
      <c r="C4492">
        <v>3</v>
      </c>
      <c r="D4492" s="2" t="d">
        <v>2019-06-05T07:45:09.0000000083819025</v>
      </c>
      <c r="E4492" s="1">
        <f>HOUR(US_Accidents_Dec20_updated3[[#This Row],[Start_Time]])</f>
        <v>7</v>
      </c>
      <c r="F4492" s="1">
        <f>MONTH(US_Accidents_Dec20_updated3[[#This Row],[Start_Time]])</f>
        <v>6</v>
      </c>
      <c r="G4492" s="1" t="s">
        <v>51</v>
      </c>
      <c r="H4492" s="1" t="s">
        <v>457</v>
      </c>
      <c r="I4492">
        <v>10</v>
      </c>
      <c r="J4492">
        <v>0</v>
      </c>
      <c r="K4492">
        <v>0</v>
      </c>
      <c r="L4492" s="1" t="s">
        <v>50</v>
      </c>
      <c r="N4492"/>
      <c r="O4492"/>
    </row>
    <row r="4493" spans="1:15" x14ac:dyDescent="0.25">
      <c r="A4493">
        <v>39.952330000000003</v>
      </c>
      <c r="B4493">
        <v>-104.98792</v>
      </c>
      <c r="C4493">
        <v>2</v>
      </c>
      <c r="D4493" s="2" t="d">
        <v>2019-06-05T08:07:35.99999993573874300</v>
      </c>
      <c r="E4493" s="1">
        <f>HOUR(US_Accidents_Dec20_updated3[[#This Row],[Start_Time]])</f>
        <v>8</v>
      </c>
      <c r="F4493" s="1">
        <f>MONTH(US_Accidents_Dec20_updated3[[#This Row],[Start_Time]])</f>
        <v>6</v>
      </c>
      <c r="G4493" s="1" t="s">
        <v>51</v>
      </c>
      <c r="H4493" s="1" t="s">
        <v>457</v>
      </c>
      <c r="I4493">
        <v>10</v>
      </c>
      <c r="J4493">
        <v>0</v>
      </c>
      <c r="K4493">
        <v>0</v>
      </c>
      <c r="L4493" s="1" t="s">
        <v>50</v>
      </c>
      <c r="N4493"/>
      <c r="O4493"/>
    </row>
    <row r="4494" spans="1:15" x14ac:dyDescent="0.25">
      <c r="A4494">
        <v>39.687820000000002</v>
      </c>
      <c r="B4494">
        <v>-104.96893</v>
      </c>
      <c r="C4494">
        <v>2</v>
      </c>
      <c r="D4494" s="2" t="d">
        <v>2019-06-05T08:17:24.99999994877725725</v>
      </c>
      <c r="E4494" s="1">
        <f>HOUR(US_Accidents_Dec20_updated3[[#This Row],[Start_Time]])</f>
        <v>8</v>
      </c>
      <c r="F4494" s="1">
        <f>MONTH(US_Accidents_Dec20_updated3[[#This Row],[Start_Time]])</f>
        <v>6</v>
      </c>
      <c r="G4494" s="1" t="s">
        <v>51</v>
      </c>
      <c r="H4494" s="1" t="s">
        <v>422</v>
      </c>
      <c r="I4494">
        <v>10</v>
      </c>
      <c r="J4494">
        <v>3</v>
      </c>
      <c r="K4494">
        <v>0</v>
      </c>
      <c r="L4494" s="1" t="s">
        <v>1068</v>
      </c>
      <c r="N4494"/>
      <c r="O4494"/>
    </row>
    <row r="4495" spans="1:15" x14ac:dyDescent="0.25">
      <c r="A4495">
        <v>39.631149999999998</v>
      </c>
      <c r="B4495">
        <v>-104.90613999999999</v>
      </c>
      <c r="C4495">
        <v>3</v>
      </c>
      <c r="D4495" s="2" t="d">
        <v>2019-06-05T08:15:52.9999998165294525</v>
      </c>
      <c r="E4495" s="1">
        <f>HOUR(US_Accidents_Dec20_updated3[[#This Row],[Start_Time]])</f>
        <v>8</v>
      </c>
      <c r="F4495" s="1">
        <f>MONTH(US_Accidents_Dec20_updated3[[#This Row],[Start_Time]])</f>
        <v>6</v>
      </c>
      <c r="G4495" s="1" t="s">
        <v>51</v>
      </c>
      <c r="H4495" s="1" t="s">
        <v>1802</v>
      </c>
      <c r="I4495">
        <v>10</v>
      </c>
      <c r="J4495">
        <v>3</v>
      </c>
      <c r="K4495">
        <v>0</v>
      </c>
      <c r="L4495" s="1" t="s">
        <v>1068</v>
      </c>
      <c r="N4495"/>
      <c r="O4495"/>
    </row>
    <row r="4496" spans="1:15" x14ac:dyDescent="0.25">
      <c r="A4496">
        <v>39.63541</v>
      </c>
      <c r="B4496">
        <v>-104.90282000000001</v>
      </c>
      <c r="C4496">
        <v>3</v>
      </c>
      <c r="D4496" s="2" t="d">
        <v>2019-06-05T08:15:52.9999998165294525</v>
      </c>
      <c r="E4496" s="1">
        <f>HOUR(US_Accidents_Dec20_updated3[[#This Row],[Start_Time]])</f>
        <v>8</v>
      </c>
      <c r="F4496" s="1">
        <f>MONTH(US_Accidents_Dec20_updated3[[#This Row],[Start_Time]])</f>
        <v>6</v>
      </c>
      <c r="G4496" s="1" t="s">
        <v>51</v>
      </c>
      <c r="H4496" s="1" t="s">
        <v>1979</v>
      </c>
      <c r="I4496">
        <v>10</v>
      </c>
      <c r="J4496">
        <v>3</v>
      </c>
      <c r="K4496">
        <v>0</v>
      </c>
      <c r="L4496" s="1" t="s">
        <v>1068</v>
      </c>
      <c r="N4496"/>
      <c r="O4496"/>
    </row>
    <row r="4497" spans="1:15" x14ac:dyDescent="0.25">
      <c r="A4497">
        <v>38.780810000000002</v>
      </c>
      <c r="B4497">
        <v>-104.73828</v>
      </c>
      <c r="C4497">
        <v>2</v>
      </c>
      <c r="D4497" s="2" t="d">
        <v>2019-06-05T12:04:35.99999976810067950</v>
      </c>
      <c r="E4497" s="1">
        <f>HOUR(US_Accidents_Dec20_updated3[[#This Row],[Start_Time]])</f>
        <v>12</v>
      </c>
      <c r="F4497" s="1">
        <f>MONTH(US_Accidents_Dec20_updated3[[#This Row],[Start_Time]])</f>
        <v>6</v>
      </c>
      <c r="G4497" s="1" t="s">
        <v>51</v>
      </c>
      <c r="H4497" s="1" t="s">
        <v>9557</v>
      </c>
      <c r="I4497">
        <v>10</v>
      </c>
      <c r="J4497">
        <v>12</v>
      </c>
      <c r="K4497">
        <v>0</v>
      </c>
      <c r="L4497" s="1" t="s">
        <v>819</v>
      </c>
      <c r="N4497"/>
      <c r="O4497"/>
    </row>
    <row r="4498" spans="1:15" x14ac:dyDescent="0.25">
      <c r="A4498">
        <v>38.912089999999999</v>
      </c>
      <c r="B4498">
        <v>-104.82183999999999</v>
      </c>
      <c r="C4498">
        <v>2</v>
      </c>
      <c r="D4498" s="2" t="d">
        <v>2019-06-05T11:04:35.999999977648258200</v>
      </c>
      <c r="E4498" s="1">
        <f>HOUR(US_Accidents_Dec20_updated3[[#This Row],[Start_Time]])</f>
        <v>11</v>
      </c>
      <c r="F4498" s="1">
        <f>MONTH(US_Accidents_Dec20_updated3[[#This Row],[Start_Time]])</f>
        <v>6</v>
      </c>
      <c r="G4498" s="1" t="s">
        <v>51</v>
      </c>
      <c r="H4498" s="1" t="s">
        <v>888</v>
      </c>
      <c r="I4498">
        <v>10</v>
      </c>
      <c r="J4498">
        <v>5</v>
      </c>
      <c r="K4498">
        <v>0</v>
      </c>
      <c r="L4498" s="1" t="s">
        <v>819</v>
      </c>
      <c r="N4498"/>
      <c r="O4498"/>
    </row>
    <row r="4499" spans="1:15" x14ac:dyDescent="0.25">
      <c r="A4499">
        <v>38.647331000000001</v>
      </c>
      <c r="B4499">
        <v>-104.69506</v>
      </c>
      <c r="C4499">
        <v>3</v>
      </c>
      <c r="D4499" s="2" t="d">
        <v>2019-06-05T16:03:55.00000003259628900</v>
      </c>
      <c r="E4499" s="1">
        <f>HOUR(US_Accidents_Dec20_updated3[[#This Row],[Start_Time]])</f>
        <v>16</v>
      </c>
      <c r="F4499" s="1">
        <f>MONTH(US_Accidents_Dec20_updated3[[#This Row],[Start_Time]])</f>
        <v>6</v>
      </c>
      <c r="G4499" s="1" t="s">
        <v>51</v>
      </c>
      <c r="H4499" s="1" t="s">
        <v>475</v>
      </c>
      <c r="I4499">
        <v>6</v>
      </c>
      <c r="J4499">
        <v>15</v>
      </c>
      <c r="K4499">
        <v>0.52</v>
      </c>
      <c r="L4499" s="1" t="s">
        <v>1219</v>
      </c>
      <c r="N4499"/>
      <c r="O4499"/>
    </row>
    <row r="4500" spans="1:15" x14ac:dyDescent="0.25">
      <c r="A4500">
        <v>39.891736999999999</v>
      </c>
      <c r="B4500">
        <v>-104.874702</v>
      </c>
      <c r="C4500">
        <v>3</v>
      </c>
      <c r="D4500" s="2" t="d">
        <v>2019-06-05T16:31:37.00000004377216125</v>
      </c>
      <c r="E4500" s="1">
        <f>HOUR(US_Accidents_Dec20_updated3[[#This Row],[Start_Time]])</f>
        <v>16</v>
      </c>
      <c r="F4500" s="1">
        <f>MONTH(US_Accidents_Dec20_updated3[[#This Row],[Start_Time]])</f>
        <v>6</v>
      </c>
      <c r="G4500" s="1" t="s">
        <v>51</v>
      </c>
      <c r="H4500" s="1" t="s">
        <v>4599</v>
      </c>
      <c r="I4500">
        <v>10</v>
      </c>
      <c r="J4500">
        <v>9</v>
      </c>
      <c r="K4500">
        <v>0</v>
      </c>
      <c r="L4500" s="1" t="s">
        <v>819</v>
      </c>
      <c r="N4500"/>
      <c r="O4500"/>
    </row>
    <row r="4501" spans="1:15" x14ac:dyDescent="0.25">
      <c r="A4501">
        <v>39.289102</v>
      </c>
      <c r="B4501">
        <v>-104.895833</v>
      </c>
      <c r="C4501">
        <v>3</v>
      </c>
      <c r="D4501" s="2" t="d">
        <v>2019-06-05T16:48:08.9999999664723900</v>
      </c>
      <c r="E4501" s="1">
        <f>HOUR(US_Accidents_Dec20_updated3[[#This Row],[Start_Time]])</f>
        <v>16</v>
      </c>
      <c r="F4501" s="1">
        <f>MONTH(US_Accidents_Dec20_updated3[[#This Row],[Start_Time]])</f>
        <v>6</v>
      </c>
      <c r="G4501" s="1" t="s">
        <v>51</v>
      </c>
      <c r="H4501" s="1" t="s">
        <v>450</v>
      </c>
      <c r="I4501">
        <v>10</v>
      </c>
      <c r="J4501">
        <v>7</v>
      </c>
      <c r="K4501">
        <v>0</v>
      </c>
      <c r="L4501" s="1" t="s">
        <v>50</v>
      </c>
      <c r="N4501"/>
      <c r="O4501"/>
    </row>
    <row r="4502" spans="1:15" x14ac:dyDescent="0.25">
      <c r="A4502">
        <v>39.760379999999998</v>
      </c>
      <c r="B4502">
        <v>-105.00582</v>
      </c>
      <c r="C4502">
        <v>3</v>
      </c>
      <c r="D4502" s="2" t="d">
        <v>2019-06-05T19:55:36.00000010337680650</v>
      </c>
      <c r="E4502" s="1">
        <f>HOUR(US_Accidents_Dec20_updated3[[#This Row],[Start_Time]])</f>
        <v>19</v>
      </c>
      <c r="F4502" s="1">
        <f>MONTH(US_Accidents_Dec20_updated3[[#This Row],[Start_Time]])</f>
        <v>6</v>
      </c>
      <c r="G4502" s="1" t="s">
        <v>51</v>
      </c>
      <c r="H4502" s="1" t="s">
        <v>460</v>
      </c>
      <c r="I4502">
        <v>30</v>
      </c>
      <c r="J4502">
        <v>17</v>
      </c>
      <c r="K4502">
        <v>0</v>
      </c>
      <c r="L4502" s="1" t="s">
        <v>1223</v>
      </c>
      <c r="N4502"/>
      <c r="O4502"/>
    </row>
    <row r="4503" spans="1:15" x14ac:dyDescent="0.25">
      <c r="A4503">
        <v>39.736640000000001</v>
      </c>
      <c r="B4503">
        <v>-105.01436</v>
      </c>
      <c r="C4503">
        <v>3</v>
      </c>
      <c r="D4503" s="2" t="d">
        <v>2019-06-05T22:09:51.0000002710148700</v>
      </c>
      <c r="E4503" s="1">
        <f>HOUR(US_Accidents_Dec20_updated3[[#This Row],[Start_Time]])</f>
        <v>22</v>
      </c>
      <c r="F4503" s="1">
        <f>MONTH(US_Accidents_Dec20_updated3[[#This Row],[Start_Time]])</f>
        <v>6</v>
      </c>
      <c r="G4503" s="1" t="s">
        <v>53</v>
      </c>
      <c r="H4503" s="1" t="s">
        <v>310</v>
      </c>
      <c r="I4503">
        <v>10</v>
      </c>
      <c r="J4503">
        <v>10</v>
      </c>
      <c r="K4503">
        <v>0</v>
      </c>
      <c r="L4503" s="1" t="s">
        <v>1204</v>
      </c>
      <c r="N4503"/>
      <c r="O4503"/>
    </row>
    <row r="4504" spans="1:15" x14ac:dyDescent="0.25">
      <c r="A4504">
        <v>38.815019999999997</v>
      </c>
      <c r="B4504">
        <v>-104.82455</v>
      </c>
      <c r="C4504">
        <v>2</v>
      </c>
      <c r="D4504" s="2" t="d">
        <v>2019-06-05T22:48:50.99999972619116025</v>
      </c>
      <c r="E4504" s="1">
        <f>HOUR(US_Accidents_Dec20_updated3[[#This Row],[Start_Time]])</f>
        <v>22</v>
      </c>
      <c r="F4504" s="1">
        <f>MONTH(US_Accidents_Dec20_updated3[[#This Row],[Start_Time]])</f>
        <v>6</v>
      </c>
      <c r="G4504" s="1" t="s">
        <v>53</v>
      </c>
      <c r="H4504" s="1" t="s">
        <v>9451</v>
      </c>
      <c r="I4504">
        <v>10</v>
      </c>
      <c r="J4504">
        <v>9</v>
      </c>
      <c r="K4504">
        <v>0</v>
      </c>
      <c r="L4504" s="1" t="s">
        <v>1068</v>
      </c>
      <c r="N4504"/>
      <c r="O4504"/>
    </row>
    <row r="4505" spans="1:15" x14ac:dyDescent="0.25">
      <c r="A4505">
        <v>39.72889</v>
      </c>
      <c r="B4505">
        <v>-105.01488999999999</v>
      </c>
      <c r="C4505">
        <v>2</v>
      </c>
      <c r="D4505" s="2" t="d">
        <v>2019-06-05T22:28:35.99999985191971125</v>
      </c>
      <c r="E4505" s="1">
        <f>HOUR(US_Accidents_Dec20_updated3[[#This Row],[Start_Time]])</f>
        <v>22</v>
      </c>
      <c r="F4505" s="1">
        <f>MONTH(US_Accidents_Dec20_updated3[[#This Row],[Start_Time]])</f>
        <v>6</v>
      </c>
      <c r="G4505" s="1" t="s">
        <v>53</v>
      </c>
      <c r="H4505" s="1" t="s">
        <v>398</v>
      </c>
      <c r="I4505">
        <v>10</v>
      </c>
      <c r="J4505">
        <v>6</v>
      </c>
      <c r="K4505">
        <v>0</v>
      </c>
      <c r="L4505" s="1" t="s">
        <v>1204</v>
      </c>
      <c r="N4505"/>
      <c r="O4505"/>
    </row>
    <row r="4506" spans="1:15" x14ac:dyDescent="0.25">
      <c r="A4506">
        <v>39.862685999999997</v>
      </c>
      <c r="B4506">
        <v>-105.083235</v>
      </c>
      <c r="C4506">
        <v>4</v>
      </c>
      <c r="D4506" s="2" t="d">
        <v>2019-06-06T06:09:52.99999969080090825</v>
      </c>
      <c r="E4506" s="1">
        <f>HOUR(US_Accidents_Dec20_updated3[[#This Row],[Start_Time]])</f>
        <v>6</v>
      </c>
      <c r="F4506" s="1">
        <f>MONTH(US_Accidents_Dec20_updated3[[#This Row],[Start_Time]])</f>
        <v>6</v>
      </c>
      <c r="G4506" s="1" t="s">
        <v>51</v>
      </c>
      <c r="H4506" s="1" t="s">
        <v>3448</v>
      </c>
      <c r="I4506">
        <v>10</v>
      </c>
      <c r="J4506">
        <v>0</v>
      </c>
      <c r="K4506">
        <v>0</v>
      </c>
      <c r="L4506" s="1" t="s">
        <v>50</v>
      </c>
      <c r="N4506"/>
      <c r="O4506"/>
    </row>
    <row r="4507" spans="1:15" x14ac:dyDescent="0.25">
      <c r="A4507">
        <v>39.749839999999999</v>
      </c>
      <c r="B4507">
        <v>-105.01721999999999</v>
      </c>
      <c r="C4507">
        <v>3</v>
      </c>
      <c r="D4507" s="2" t="d">
        <v>2019-06-06T07:12:08.00000023562461125</v>
      </c>
      <c r="E4507" s="1">
        <f>HOUR(US_Accidents_Dec20_updated3[[#This Row],[Start_Time]])</f>
        <v>7</v>
      </c>
      <c r="F4507" s="1">
        <f>MONTH(US_Accidents_Dec20_updated3[[#This Row],[Start_Time]])</f>
        <v>6</v>
      </c>
      <c r="G4507" s="1" t="s">
        <v>51</v>
      </c>
      <c r="H4507" s="1" t="s">
        <v>582</v>
      </c>
      <c r="I4507">
        <v>50</v>
      </c>
      <c r="J4507">
        <v>0</v>
      </c>
      <c r="K4507">
        <v>0</v>
      </c>
      <c r="L4507" s="1" t="s">
        <v>50</v>
      </c>
      <c r="N4507"/>
      <c r="O4507"/>
    </row>
    <row r="4508" spans="1:15" x14ac:dyDescent="0.25">
      <c r="A4508">
        <v>39.731400000000001</v>
      </c>
      <c r="B4508">
        <v>-105.01553</v>
      </c>
      <c r="C4508">
        <v>2</v>
      </c>
      <c r="D4508" s="2" t="d">
        <v>2019-06-06T06:56:21.0000001452863216325</v>
      </c>
      <c r="E4508" s="1">
        <f>HOUR(US_Accidents_Dec20_updated3[[#This Row],[Start_Time]])</f>
        <v>6</v>
      </c>
      <c r="F4508" s="1">
        <f>MONTH(US_Accidents_Dec20_updated3[[#This Row],[Start_Time]])</f>
        <v>6</v>
      </c>
      <c r="G4508" s="1" t="s">
        <v>51</v>
      </c>
      <c r="H4508" s="1" t="s">
        <v>310</v>
      </c>
      <c r="I4508">
        <v>50</v>
      </c>
      <c r="J4508">
        <v>0</v>
      </c>
      <c r="K4508">
        <v>0</v>
      </c>
      <c r="L4508" s="1" t="s">
        <v>50</v>
      </c>
      <c r="N4508"/>
      <c r="O4508"/>
    </row>
    <row r="4509" spans="1:15" x14ac:dyDescent="0.25">
      <c r="A4509">
        <v>39.721890000000002</v>
      </c>
      <c r="B4509">
        <v>-105.00913</v>
      </c>
      <c r="C4509">
        <v>2</v>
      </c>
      <c r="D4509" s="2" t="d">
        <v>2019-06-06T08:04:37.00000021141022475</v>
      </c>
      <c r="E4509" s="1">
        <f>HOUR(US_Accidents_Dec20_updated3[[#This Row],[Start_Time]])</f>
        <v>8</v>
      </c>
      <c r="F4509" s="1">
        <f>MONTH(US_Accidents_Dec20_updated3[[#This Row],[Start_Time]])</f>
        <v>6</v>
      </c>
      <c r="G4509" s="1" t="s">
        <v>51</v>
      </c>
      <c r="H4509" s="1" t="s">
        <v>9564</v>
      </c>
      <c r="I4509">
        <v>50</v>
      </c>
      <c r="J4509">
        <v>0</v>
      </c>
      <c r="K4509">
        <v>0</v>
      </c>
      <c r="L4509" s="1" t="s">
        <v>50</v>
      </c>
      <c r="N4509"/>
      <c r="O4509"/>
    </row>
    <row r="4510" spans="1:15" x14ac:dyDescent="0.25">
      <c r="A4510">
        <v>39.649949999999997</v>
      </c>
      <c r="B4510">
        <v>-104.91648000000001</v>
      </c>
      <c r="C4510">
        <v>2</v>
      </c>
      <c r="D4510" s="2" t="d">
        <v>2019-06-06T07:19:39.000000050291419050</v>
      </c>
      <c r="E4510" s="1">
        <f>HOUR(US_Accidents_Dec20_updated3[[#This Row],[Start_Time]])</f>
        <v>7</v>
      </c>
      <c r="F4510" s="1">
        <f>MONTH(US_Accidents_Dec20_updated3[[#This Row],[Start_Time]])</f>
        <v>6</v>
      </c>
      <c r="G4510" s="1" t="s">
        <v>51</v>
      </c>
      <c r="H4510" s="1" t="s">
        <v>706</v>
      </c>
      <c r="I4510">
        <v>10</v>
      </c>
      <c r="J4510">
        <v>3</v>
      </c>
      <c r="K4510">
        <v>0</v>
      </c>
      <c r="L4510" s="1" t="s">
        <v>50</v>
      </c>
      <c r="N4510"/>
      <c r="O4510"/>
    </row>
    <row r="4511" spans="1:15" x14ac:dyDescent="0.25">
      <c r="A4511">
        <v>39.643813000000002</v>
      </c>
      <c r="B4511">
        <v>-104.91291200000001</v>
      </c>
      <c r="C4511">
        <v>3</v>
      </c>
      <c r="D4511" s="2" t="d">
        <v>2019-06-06T08:15:52.9999998165294525</v>
      </c>
      <c r="E4511" s="1">
        <f>HOUR(US_Accidents_Dec20_updated3[[#This Row],[Start_Time]])</f>
        <v>8</v>
      </c>
      <c r="F4511" s="1">
        <f>MONTH(US_Accidents_Dec20_updated3[[#This Row],[Start_Time]])</f>
        <v>6</v>
      </c>
      <c r="G4511" s="1" t="s">
        <v>51</v>
      </c>
      <c r="H4511" s="1" t="s">
        <v>706</v>
      </c>
      <c r="I4511">
        <v>10</v>
      </c>
      <c r="J4511">
        <v>6</v>
      </c>
      <c r="K4511">
        <v>0</v>
      </c>
      <c r="L4511" s="1" t="s">
        <v>50</v>
      </c>
      <c r="N4511"/>
      <c r="O4511"/>
    </row>
    <row r="4512" spans="1:15" x14ac:dyDescent="0.25">
      <c r="A4512">
        <v>40.593552000000003</v>
      </c>
      <c r="B4512">
        <v>-105.00145999999999</v>
      </c>
      <c r="C4512">
        <v>3</v>
      </c>
      <c r="D4512" s="2" t="d">
        <v>2019-06-06T07:49:38.00000002607703525</v>
      </c>
      <c r="E4512" s="1">
        <f>HOUR(US_Accidents_Dec20_updated3[[#This Row],[Start_Time]])</f>
        <v>7</v>
      </c>
      <c r="F4512" s="1">
        <f>MONTH(US_Accidents_Dec20_updated3[[#This Row],[Start_Time]])</f>
        <v>6</v>
      </c>
      <c r="G4512" s="1" t="s">
        <v>51</v>
      </c>
      <c r="H4512" s="1" t="s">
        <v>652</v>
      </c>
      <c r="I4512">
        <v>10</v>
      </c>
      <c r="J4512">
        <v>0</v>
      </c>
      <c r="K4512">
        <v>0</v>
      </c>
      <c r="L4512" s="1" t="s">
        <v>50</v>
      </c>
      <c r="N4512"/>
      <c r="O4512"/>
    </row>
    <row r="4513" spans="1:15" x14ac:dyDescent="0.25">
      <c r="A4513">
        <v>39.900221000000002</v>
      </c>
      <c r="B4513">
        <v>-104.988178</v>
      </c>
      <c r="C4513">
        <v>3</v>
      </c>
      <c r="D4513" s="2" t="d">
        <v>2019-06-06T07:49:38.00000002607703525</v>
      </c>
      <c r="E4513" s="1">
        <f>HOUR(US_Accidents_Dec20_updated3[[#This Row],[Start_Time]])</f>
        <v>7</v>
      </c>
      <c r="F4513" s="1">
        <f>MONTH(US_Accidents_Dec20_updated3[[#This Row],[Start_Time]])</f>
        <v>6</v>
      </c>
      <c r="G4513" s="1" t="s">
        <v>51</v>
      </c>
      <c r="H4513" s="1" t="s">
        <v>442</v>
      </c>
      <c r="I4513">
        <v>50</v>
      </c>
      <c r="J4513">
        <v>0</v>
      </c>
      <c r="K4513">
        <v>0</v>
      </c>
      <c r="L4513" s="1" t="s">
        <v>50</v>
      </c>
      <c r="N4513"/>
      <c r="O4513"/>
    </row>
    <row r="4514" spans="1:15" x14ac:dyDescent="0.25">
      <c r="A4514">
        <v>40.584130000000002</v>
      </c>
      <c r="B4514">
        <v>-105.00145000000001</v>
      </c>
      <c r="C4514">
        <v>2</v>
      </c>
      <c r="D4514" s="2" t="d">
        <v>2019-06-06T07:58:39.00000013411045350</v>
      </c>
      <c r="E4514" s="1">
        <f>HOUR(US_Accidents_Dec20_updated3[[#This Row],[Start_Time]])</f>
        <v>7</v>
      </c>
      <c r="F4514" s="1">
        <f>MONTH(US_Accidents_Dec20_updated3[[#This Row],[Start_Time]])</f>
        <v>6</v>
      </c>
      <c r="G4514" s="1" t="s">
        <v>51</v>
      </c>
      <c r="H4514" s="1" t="s">
        <v>652</v>
      </c>
      <c r="I4514">
        <v>10</v>
      </c>
      <c r="J4514">
        <v>0</v>
      </c>
      <c r="K4514">
        <v>0</v>
      </c>
      <c r="L4514" s="1" t="s">
        <v>50</v>
      </c>
      <c r="N4514"/>
      <c r="O4514"/>
    </row>
    <row r="4515" spans="1:15" x14ac:dyDescent="0.25">
      <c r="A4515">
        <v>39.910770999999997</v>
      </c>
      <c r="B4515">
        <v>-104.99083</v>
      </c>
      <c r="C4515">
        <v>3</v>
      </c>
      <c r="D4515" s="2" t="d">
        <v>2019-06-06T08:20:21.00000022910535075</v>
      </c>
      <c r="E4515" s="1">
        <f>HOUR(US_Accidents_Dec20_updated3[[#This Row],[Start_Time]])</f>
        <v>8</v>
      </c>
      <c r="F4515" s="1">
        <f>MONTH(US_Accidents_Dec20_updated3[[#This Row],[Start_Time]])</f>
        <v>6</v>
      </c>
      <c r="G4515" s="1" t="s">
        <v>51</v>
      </c>
      <c r="H4515" s="1" t="s">
        <v>442</v>
      </c>
      <c r="I4515">
        <v>50</v>
      </c>
      <c r="J4515">
        <v>0</v>
      </c>
      <c r="K4515">
        <v>0</v>
      </c>
      <c r="L4515" s="1" t="s">
        <v>50</v>
      </c>
      <c r="N4515"/>
      <c r="O4515"/>
    </row>
    <row r="4516" spans="1:15" x14ac:dyDescent="0.25">
      <c r="A4516">
        <v>39.802320000000002</v>
      </c>
      <c r="B4516">
        <v>-105.02079000000001</v>
      </c>
      <c r="C4516">
        <v>3</v>
      </c>
      <c r="D4516" s="2" t="d">
        <v>2019-06-06T08:01:37.99999985843897175</v>
      </c>
      <c r="E4516" s="1">
        <f>HOUR(US_Accidents_Dec20_updated3[[#This Row],[Start_Time]])</f>
        <v>8</v>
      </c>
      <c r="F4516" s="1">
        <f>MONTH(US_Accidents_Dec20_updated3[[#This Row],[Start_Time]])</f>
        <v>6</v>
      </c>
      <c r="G4516" s="1" t="s">
        <v>51</v>
      </c>
      <c r="H4516" s="1" t="s">
        <v>933</v>
      </c>
      <c r="I4516">
        <v>50</v>
      </c>
      <c r="J4516">
        <v>0</v>
      </c>
      <c r="K4516">
        <v>0</v>
      </c>
      <c r="L4516" s="1" t="s">
        <v>50</v>
      </c>
      <c r="N4516"/>
      <c r="O4516"/>
    </row>
    <row r="4517" spans="1:15" x14ac:dyDescent="0.25">
      <c r="A4517">
        <v>39.802579999999999</v>
      </c>
      <c r="B4517">
        <v>-105.02021000000001</v>
      </c>
      <c r="C4517">
        <v>3</v>
      </c>
      <c r="D4517" s="2" t="d">
        <v>2019-06-06T08:06:52.99999994225800350</v>
      </c>
      <c r="E4517" s="1">
        <f>HOUR(US_Accidents_Dec20_updated3[[#This Row],[Start_Time]])</f>
        <v>8</v>
      </c>
      <c r="F4517" s="1">
        <f>MONTH(US_Accidents_Dec20_updated3[[#This Row],[Start_Time]])</f>
        <v>6</v>
      </c>
      <c r="G4517" s="1" t="s">
        <v>51</v>
      </c>
      <c r="H4517" s="1" t="s">
        <v>933</v>
      </c>
      <c r="I4517">
        <v>50</v>
      </c>
      <c r="J4517">
        <v>0</v>
      </c>
      <c r="K4517">
        <v>0</v>
      </c>
      <c r="L4517" s="1" t="s">
        <v>50</v>
      </c>
      <c r="N4517"/>
      <c r="O4517"/>
    </row>
    <row r="4518" spans="1:15" x14ac:dyDescent="0.25">
      <c r="A4518">
        <v>39.802579999999999</v>
      </c>
      <c r="B4518">
        <v>-105.02021000000001</v>
      </c>
      <c r="C4518">
        <v>2</v>
      </c>
      <c r="D4518" s="2" t="d">
        <v>2019-06-06T08:27:09.000000050291419050</v>
      </c>
      <c r="E4518" s="1">
        <f>HOUR(US_Accidents_Dec20_updated3[[#This Row],[Start_Time]])</f>
        <v>8</v>
      </c>
      <c r="F4518" s="1">
        <f>MONTH(US_Accidents_Dec20_updated3[[#This Row],[Start_Time]])</f>
        <v>6</v>
      </c>
      <c r="G4518" s="1" t="s">
        <v>51</v>
      </c>
      <c r="H4518" s="1" t="s">
        <v>933</v>
      </c>
      <c r="I4518">
        <v>50</v>
      </c>
      <c r="J4518">
        <v>0</v>
      </c>
      <c r="K4518">
        <v>0</v>
      </c>
      <c r="L4518" s="1" t="s">
        <v>50</v>
      </c>
      <c r="N4518"/>
      <c r="O4518"/>
    </row>
    <row r="4519" spans="1:15" x14ac:dyDescent="0.25">
      <c r="A4519">
        <v>39.910770999999997</v>
      </c>
      <c r="B4519">
        <v>-104.99083</v>
      </c>
      <c r="C4519">
        <v>3</v>
      </c>
      <c r="D4519" s="2" t="d">
        <v>2019-06-06T08:20:21.00000022910535075</v>
      </c>
      <c r="E4519" s="1">
        <f>HOUR(US_Accidents_Dec20_updated3[[#This Row],[Start_Time]])</f>
        <v>8</v>
      </c>
      <c r="F4519" s="1">
        <f>MONTH(US_Accidents_Dec20_updated3[[#This Row],[Start_Time]])</f>
        <v>6</v>
      </c>
      <c r="G4519" s="1" t="s">
        <v>51</v>
      </c>
      <c r="H4519" s="1" t="s">
        <v>442</v>
      </c>
      <c r="I4519">
        <v>50</v>
      </c>
      <c r="J4519">
        <v>0</v>
      </c>
      <c r="K4519">
        <v>0</v>
      </c>
      <c r="L4519" s="1" t="s">
        <v>50</v>
      </c>
      <c r="N4519"/>
      <c r="O4519"/>
    </row>
    <row r="4520" spans="1:15" x14ac:dyDescent="0.25">
      <c r="A4520">
        <v>38.815019999999997</v>
      </c>
      <c r="B4520">
        <v>-104.82455</v>
      </c>
      <c r="C4520">
        <v>2</v>
      </c>
      <c r="D4520" s="2" t="d">
        <v>2019-06-06T09:03:52.9999997746199400</v>
      </c>
      <c r="E4520" s="1">
        <f>HOUR(US_Accidents_Dec20_updated3[[#This Row],[Start_Time]])</f>
        <v>9</v>
      </c>
      <c r="F4520" s="1">
        <f>MONTH(US_Accidents_Dec20_updated3[[#This Row],[Start_Time]])</f>
        <v>6</v>
      </c>
      <c r="G4520" s="1" t="s">
        <v>51</v>
      </c>
      <c r="H4520" s="1" t="s">
        <v>9451</v>
      </c>
      <c r="I4520">
        <v>10</v>
      </c>
      <c r="J4520">
        <v>3</v>
      </c>
      <c r="K4520">
        <v>0</v>
      </c>
      <c r="L4520" s="1" t="s">
        <v>50</v>
      </c>
      <c r="N4520"/>
      <c r="O4520"/>
    </row>
    <row r="4521" spans="1:15" x14ac:dyDescent="0.25">
      <c r="A4521">
        <v>39.591949999999997</v>
      </c>
      <c r="B4521">
        <v>-104.88308000000001</v>
      </c>
      <c r="C4521">
        <v>3</v>
      </c>
      <c r="D4521" s="2" t="d">
        <v>2019-06-06T09:03:52.9999997746199400</v>
      </c>
      <c r="E4521" s="1">
        <f>HOUR(US_Accidents_Dec20_updated3[[#This Row],[Start_Time]])</f>
        <v>9</v>
      </c>
      <c r="F4521" s="1">
        <f>MONTH(US_Accidents_Dec20_updated3[[#This Row],[Start_Time]])</f>
        <v>6</v>
      </c>
      <c r="G4521" s="1" t="s">
        <v>51</v>
      </c>
      <c r="H4521" s="1" t="s">
        <v>569</v>
      </c>
      <c r="I4521">
        <v>10</v>
      </c>
      <c r="J4521">
        <v>3</v>
      </c>
      <c r="K4521">
        <v>0</v>
      </c>
      <c r="L4521" s="1" t="s">
        <v>50</v>
      </c>
      <c r="N4521"/>
      <c r="O4521"/>
    </row>
    <row r="4522" spans="1:15" x14ac:dyDescent="0.25">
      <c r="A4522">
        <v>39.590809999999998</v>
      </c>
      <c r="B4522">
        <v>-104.88243</v>
      </c>
      <c r="C4522">
        <v>3</v>
      </c>
      <c r="D4522" s="2" t="d">
        <v>2019-06-06T09:09:09.00000009220093425</v>
      </c>
      <c r="E4522" s="1">
        <f>HOUR(US_Accidents_Dec20_updated3[[#This Row],[Start_Time]])</f>
        <v>9</v>
      </c>
      <c r="F4522" s="1">
        <f>MONTH(US_Accidents_Dec20_updated3[[#This Row],[Start_Time]])</f>
        <v>6</v>
      </c>
      <c r="G4522" s="1" t="s">
        <v>51</v>
      </c>
      <c r="H4522" s="1" t="s">
        <v>1329</v>
      </c>
      <c r="I4522">
        <v>10</v>
      </c>
      <c r="J4522">
        <v>3</v>
      </c>
      <c r="K4522">
        <v>0</v>
      </c>
      <c r="L4522" s="1" t="s">
        <v>50</v>
      </c>
      <c r="N4522"/>
      <c r="O4522"/>
    </row>
    <row r="4523" spans="1:15" x14ac:dyDescent="0.25">
      <c r="A4523">
        <v>39.590809999999998</v>
      </c>
      <c r="B4523">
        <v>-104.88243</v>
      </c>
      <c r="C4523">
        <v>2</v>
      </c>
      <c r="D4523" s="2" t="d">
        <v>2019-06-06T09:09:09.00000009220093425</v>
      </c>
      <c r="E4523" s="1">
        <f>HOUR(US_Accidents_Dec20_updated3[[#This Row],[Start_Time]])</f>
        <v>9</v>
      </c>
      <c r="F4523" s="1">
        <f>MONTH(US_Accidents_Dec20_updated3[[#This Row],[Start_Time]])</f>
        <v>6</v>
      </c>
      <c r="G4523" s="1" t="s">
        <v>51</v>
      </c>
      <c r="H4523" s="1" t="s">
        <v>569</v>
      </c>
      <c r="I4523">
        <v>10</v>
      </c>
      <c r="J4523">
        <v>3</v>
      </c>
      <c r="K4523">
        <v>0</v>
      </c>
      <c r="L4523" s="1" t="s">
        <v>50</v>
      </c>
      <c r="N4523"/>
      <c r="O4523"/>
    </row>
    <row r="4524" spans="1:15" x14ac:dyDescent="0.25">
      <c r="A4524">
        <v>40.584130000000002</v>
      </c>
      <c r="B4524">
        <v>-105.00145000000001</v>
      </c>
      <c r="C4524">
        <v>2</v>
      </c>
      <c r="D4524" s="2" t="d">
        <v>2019-06-06T10:09:08.00000027753413050</v>
      </c>
      <c r="E4524" s="1">
        <f>HOUR(US_Accidents_Dec20_updated3[[#This Row],[Start_Time]])</f>
        <v>10</v>
      </c>
      <c r="F4524" s="1">
        <f>MONTH(US_Accidents_Dec20_updated3[[#This Row],[Start_Time]])</f>
        <v>6</v>
      </c>
      <c r="G4524" s="1" t="s">
        <v>51</v>
      </c>
      <c r="H4524" s="1" t="s">
        <v>652</v>
      </c>
      <c r="I4524">
        <v>10</v>
      </c>
      <c r="J4524">
        <v>5</v>
      </c>
      <c r="K4524">
        <v>0</v>
      </c>
      <c r="L4524" s="1" t="s">
        <v>50</v>
      </c>
      <c r="N4524"/>
      <c r="O4524"/>
    </row>
    <row r="4525" spans="1:15" x14ac:dyDescent="0.25">
      <c r="A4525">
        <v>39.874850000000002</v>
      </c>
      <c r="B4525">
        <v>-104.89785000000001</v>
      </c>
      <c r="C4525">
        <v>2</v>
      </c>
      <c r="D4525" s="2" t="d">
        <v>2019-06-06T10:01:38.00000006798654775</v>
      </c>
      <c r="E4525" s="1">
        <f>HOUR(US_Accidents_Dec20_updated3[[#This Row],[Start_Time]])</f>
        <v>10</v>
      </c>
      <c r="F4525" s="1">
        <f>MONTH(US_Accidents_Dec20_updated3[[#This Row],[Start_Time]])</f>
        <v>6</v>
      </c>
      <c r="G4525" s="1" t="s">
        <v>51</v>
      </c>
      <c r="H4525" s="1" t="s">
        <v>2076</v>
      </c>
      <c r="I4525">
        <v>10</v>
      </c>
      <c r="J4525">
        <v>7</v>
      </c>
      <c r="K4525">
        <v>0</v>
      </c>
      <c r="L4525" s="1" t="s">
        <v>50</v>
      </c>
      <c r="N4525"/>
      <c r="O4525"/>
    </row>
    <row r="4526" spans="1:15" x14ac:dyDescent="0.25">
      <c r="A4526">
        <v>39.734789999999997</v>
      </c>
      <c r="B4526">
        <v>-105.01503</v>
      </c>
      <c r="C4526">
        <v>3</v>
      </c>
      <c r="D4526" s="2" t="d">
        <v>2019-06-06T11:55:37.99999973271042075</v>
      </c>
      <c r="E4526" s="1">
        <f>HOUR(US_Accidents_Dec20_updated3[[#This Row],[Start_Time]])</f>
        <v>11</v>
      </c>
      <c r="F4526" s="1">
        <f>MONTH(US_Accidents_Dec20_updated3[[#This Row],[Start_Time]])</f>
        <v>6</v>
      </c>
      <c r="G4526" s="1" t="s">
        <v>51</v>
      </c>
      <c r="H4526" s="1" t="s">
        <v>568</v>
      </c>
      <c r="I4526">
        <v>50</v>
      </c>
      <c r="J4526">
        <v>6</v>
      </c>
      <c r="K4526">
        <v>0</v>
      </c>
      <c r="L4526" s="1" t="s">
        <v>1068</v>
      </c>
      <c r="N4526"/>
      <c r="O4526"/>
    </row>
    <row r="4527" spans="1:15" x14ac:dyDescent="0.25">
      <c r="A4527">
        <v>39.722501000000001</v>
      </c>
      <c r="B4527">
        <v>-105.195339</v>
      </c>
      <c r="C4527">
        <v>2</v>
      </c>
      <c r="D4527" s="2" t="d">
        <v>2019-06-06T13:17:20.99999985191971125</v>
      </c>
      <c r="E4527" s="1">
        <f>HOUR(US_Accidents_Dec20_updated3[[#This Row],[Start_Time]])</f>
        <v>13</v>
      </c>
      <c r="F4527" s="1">
        <f>MONTH(US_Accidents_Dec20_updated3[[#This Row],[Start_Time]])</f>
        <v>6</v>
      </c>
      <c r="G4527" s="1" t="s">
        <v>51</v>
      </c>
      <c r="H4527" s="1" t="s">
        <v>1137</v>
      </c>
      <c r="I4527">
        <v>50</v>
      </c>
      <c r="J4527">
        <v>0</v>
      </c>
      <c r="K4527">
        <v>0</v>
      </c>
      <c r="L4527" s="1" t="s">
        <v>1068</v>
      </c>
      <c r="N4527"/>
      <c r="O4527"/>
    </row>
    <row r="4528" spans="1:15" x14ac:dyDescent="0.25">
      <c r="A4528">
        <v>38.936554000000001</v>
      </c>
      <c r="B4528">
        <v>-105.009934</v>
      </c>
      <c r="C4528">
        <v>3</v>
      </c>
      <c r="D4528" s="2" t="d">
        <v>2019-06-06T17:07:02.00000016018748200</v>
      </c>
      <c r="E4528" s="1">
        <f>HOUR(US_Accidents_Dec20_updated3[[#This Row],[Start_Time]])</f>
        <v>17</v>
      </c>
      <c r="F4528" s="1">
        <f>MONTH(US_Accidents_Dec20_updated3[[#This Row],[Start_Time]])</f>
        <v>6</v>
      </c>
      <c r="G4528" s="1" t="s">
        <v>51</v>
      </c>
      <c r="H4528" s="1" t="s">
        <v>6926</v>
      </c>
      <c r="I4528">
        <v>10</v>
      </c>
      <c r="J4528">
        <v>14</v>
      </c>
      <c r="K4528">
        <v>0</v>
      </c>
      <c r="L4528" s="1" t="s">
        <v>1068</v>
      </c>
      <c r="N4528"/>
      <c r="O4528"/>
    </row>
    <row r="4529" spans="1:15" x14ac:dyDescent="0.25">
      <c r="A4529">
        <v>38.942647000000001</v>
      </c>
      <c r="B4529">
        <v>-105.01794</v>
      </c>
      <c r="C4529">
        <v>4</v>
      </c>
      <c r="D4529" s="2" t="d">
        <v>2019-06-06T16:13:44.00000004563480325</v>
      </c>
      <c r="E4529" s="1">
        <f>HOUR(US_Accidents_Dec20_updated3[[#This Row],[Start_Time]])</f>
        <v>16</v>
      </c>
      <c r="F4529" s="1">
        <f>MONTH(US_Accidents_Dec20_updated3[[#This Row],[Start_Time]])</f>
        <v>6</v>
      </c>
      <c r="G4529" s="1" t="s">
        <v>51</v>
      </c>
      <c r="H4529" s="1" t="s">
        <v>7641</v>
      </c>
      <c r="I4529">
        <v>10</v>
      </c>
      <c r="J4529">
        <v>6</v>
      </c>
      <c r="K4529">
        <v>0</v>
      </c>
      <c r="L4529" s="1" t="s">
        <v>1223</v>
      </c>
      <c r="N4529"/>
      <c r="O4529"/>
    </row>
    <row r="4530" spans="1:15" x14ac:dyDescent="0.25">
      <c r="A4530">
        <v>39.856301000000002</v>
      </c>
      <c r="B4530">
        <v>-104.987278</v>
      </c>
      <c r="C4530">
        <v>3</v>
      </c>
      <c r="D4530" s="2" t="d">
        <v>2019-06-06T15:47:32.99999993294477325</v>
      </c>
      <c r="E4530" s="1">
        <f>HOUR(US_Accidents_Dec20_updated3[[#This Row],[Start_Time]])</f>
        <v>15</v>
      </c>
      <c r="F4530" s="1">
        <f>MONTH(US_Accidents_Dec20_updated3[[#This Row],[Start_Time]])</f>
        <v>6</v>
      </c>
      <c r="G4530" s="1" t="s">
        <v>51</v>
      </c>
      <c r="H4530" s="1" t="s">
        <v>518</v>
      </c>
      <c r="I4530">
        <v>50</v>
      </c>
      <c r="J4530">
        <v>8</v>
      </c>
      <c r="K4530">
        <v>0</v>
      </c>
      <c r="L4530" s="1" t="s">
        <v>1068</v>
      </c>
      <c r="N4530"/>
      <c r="O4530"/>
    </row>
    <row r="4531" spans="1:15" x14ac:dyDescent="0.25">
      <c r="A4531">
        <v>40.517648999999999</v>
      </c>
      <c r="B4531">
        <v>-104.99225</v>
      </c>
      <c r="C4531">
        <v>3</v>
      </c>
      <c r="D4531" s="2" t="d">
        <v>2019-06-06T15:41:33.0000000167638050</v>
      </c>
      <c r="E4531" s="1">
        <f>HOUR(US_Accidents_Dec20_updated3[[#This Row],[Start_Time]])</f>
        <v>15</v>
      </c>
      <c r="F4531" s="1">
        <f>MONTH(US_Accidents_Dec20_updated3[[#This Row],[Start_Time]])</f>
        <v>6</v>
      </c>
      <c r="G4531" s="1" t="s">
        <v>51</v>
      </c>
      <c r="H4531" s="1" t="s">
        <v>400</v>
      </c>
      <c r="I4531">
        <v>10</v>
      </c>
      <c r="J4531">
        <v>14</v>
      </c>
      <c r="K4531">
        <v>0</v>
      </c>
      <c r="L4531" s="1" t="s">
        <v>1068</v>
      </c>
      <c r="N4531"/>
      <c r="O4531"/>
    </row>
    <row r="4532" spans="1:15" x14ac:dyDescent="0.25">
      <c r="A4532">
        <v>39.854090999999997</v>
      </c>
      <c r="B4532">
        <v>-104.98679799999999</v>
      </c>
      <c r="C4532">
        <v>3</v>
      </c>
      <c r="D4532" s="2" t="d">
        <v>2019-06-06T15:59:33.99999999906867900</v>
      </c>
      <c r="E4532" s="1">
        <f>HOUR(US_Accidents_Dec20_updated3[[#This Row],[Start_Time]])</f>
        <v>15</v>
      </c>
      <c r="F4532" s="1">
        <f>MONTH(US_Accidents_Dec20_updated3[[#This Row],[Start_Time]])</f>
        <v>6</v>
      </c>
      <c r="G4532" s="1" t="s">
        <v>51</v>
      </c>
      <c r="H4532" s="1" t="s">
        <v>1397</v>
      </c>
      <c r="I4532">
        <v>50</v>
      </c>
      <c r="J4532">
        <v>8</v>
      </c>
      <c r="K4532">
        <v>0</v>
      </c>
      <c r="L4532" s="1" t="s">
        <v>1068</v>
      </c>
      <c r="N4532"/>
      <c r="O4532"/>
    </row>
    <row r="4533" spans="1:15" x14ac:dyDescent="0.25">
      <c r="A4533">
        <v>39.854090999999997</v>
      </c>
      <c r="B4533">
        <v>-104.98679799999999</v>
      </c>
      <c r="C4533">
        <v>3</v>
      </c>
      <c r="D4533" s="2" t="d">
        <v>2019-06-06T16:39:18.00000031013041950</v>
      </c>
      <c r="E4533" s="1">
        <f>HOUR(US_Accidents_Dec20_updated3[[#This Row],[Start_Time]])</f>
        <v>16</v>
      </c>
      <c r="F4533" s="1">
        <f>MONTH(US_Accidents_Dec20_updated3[[#This Row],[Start_Time]])</f>
        <v>6</v>
      </c>
      <c r="G4533" s="1" t="s">
        <v>51</v>
      </c>
      <c r="H4533" s="1" t="s">
        <v>1397</v>
      </c>
      <c r="I4533">
        <v>50</v>
      </c>
      <c r="J4533">
        <v>0</v>
      </c>
      <c r="K4533">
        <v>0</v>
      </c>
      <c r="L4533" s="1" t="s">
        <v>1068</v>
      </c>
      <c r="N4533"/>
      <c r="O4533"/>
    </row>
    <row r="4534" spans="1:15" x14ac:dyDescent="0.25">
      <c r="A4534">
        <v>39.723457000000003</v>
      </c>
      <c r="B4534">
        <v>-105.011526</v>
      </c>
      <c r="C4534">
        <v>3</v>
      </c>
      <c r="D4534" s="2" t="d">
        <v>2019-06-06T19:47:29.00000004563480325</v>
      </c>
      <c r="E4534" s="1">
        <f>HOUR(US_Accidents_Dec20_updated3[[#This Row],[Start_Time]])</f>
        <v>19</v>
      </c>
      <c r="F4534" s="1">
        <f>MONTH(US_Accidents_Dec20_updated3[[#This Row],[Start_Time]])</f>
        <v>6</v>
      </c>
      <c r="G4534" s="1" t="s">
        <v>51</v>
      </c>
      <c r="H4534" s="1" t="s">
        <v>398</v>
      </c>
      <c r="I4534">
        <v>50</v>
      </c>
      <c r="J4534">
        <v>8</v>
      </c>
      <c r="K4534">
        <v>0</v>
      </c>
      <c r="L4534" s="1" t="s">
        <v>819</v>
      </c>
      <c r="N4534"/>
      <c r="O4534"/>
    </row>
    <row r="4535" spans="1:15" x14ac:dyDescent="0.25">
      <c r="A4535">
        <v>40.760603000000003</v>
      </c>
      <c r="B4535">
        <v>-104.99198</v>
      </c>
      <c r="C4535">
        <v>3</v>
      </c>
      <c r="D4535" s="2" t="d">
        <v>2019-06-06T20:30:58.99999975226819550</v>
      </c>
      <c r="E4535" s="1">
        <f>HOUR(US_Accidents_Dec20_updated3[[#This Row],[Start_Time]])</f>
        <v>20</v>
      </c>
      <c r="F4535" s="1">
        <f>MONTH(US_Accidents_Dec20_updated3[[#This Row],[Start_Time]])</f>
        <v>6</v>
      </c>
      <c r="G4535" s="1" t="s">
        <v>51</v>
      </c>
      <c r="H4535" s="1" t="s">
        <v>3840</v>
      </c>
      <c r="I4535">
        <v>10</v>
      </c>
      <c r="J4535">
        <v>7</v>
      </c>
      <c r="K4535">
        <v>0</v>
      </c>
      <c r="L4535" s="1" t="s">
        <v>50</v>
      </c>
      <c r="N4535"/>
      <c r="O4535"/>
    </row>
    <row r="4536" spans="1:15" x14ac:dyDescent="0.25">
      <c r="A4536">
        <v>39.863804000000002</v>
      </c>
      <c r="B4536">
        <v>-104.98748000000001</v>
      </c>
      <c r="C4536">
        <v>3</v>
      </c>
      <c r="D4536" s="2" t="d">
        <v>2019-06-06T21:35:28.99999979417770800</v>
      </c>
      <c r="E4536" s="1">
        <f>HOUR(US_Accidents_Dec20_updated3[[#This Row],[Start_Time]])</f>
        <v>21</v>
      </c>
      <c r="F4536" s="1">
        <f>MONTH(US_Accidents_Dec20_updated3[[#This Row],[Start_Time]])</f>
        <v>6</v>
      </c>
      <c r="G4536" s="1" t="s">
        <v>53</v>
      </c>
      <c r="H4536" s="1" t="s">
        <v>821</v>
      </c>
      <c r="I4536">
        <v>10</v>
      </c>
      <c r="J4536">
        <v>18</v>
      </c>
      <c r="K4536">
        <v>0</v>
      </c>
      <c r="L4536" s="1" t="s">
        <v>819</v>
      </c>
      <c r="N4536"/>
      <c r="O4536"/>
    </row>
    <row r="4537" spans="1:15" x14ac:dyDescent="0.25">
      <c r="A4537">
        <v>36.994289999999999</v>
      </c>
      <c r="B4537">
        <v>-104.48061</v>
      </c>
      <c r="C4537">
        <v>3</v>
      </c>
      <c r="D4537" s="2" t="d">
        <v>2019-06-06T11:31:38.00000006798654775</v>
      </c>
      <c r="E4537" s="1">
        <f>HOUR(US_Accidents_Dec20_updated3[[#This Row],[Start_Time]])</f>
        <v>11</v>
      </c>
      <c r="F4537" s="1">
        <f>MONTH(US_Accidents_Dec20_updated3[[#This Row],[Start_Time]])</f>
        <v>6</v>
      </c>
      <c r="G4537" s="1" t="s">
        <v>51</v>
      </c>
      <c r="H4537" s="1" t="s">
        <v>472</v>
      </c>
      <c r="I4537">
        <v>10</v>
      </c>
      <c r="J4537">
        <v>7</v>
      </c>
      <c r="K4537">
        <v>0</v>
      </c>
      <c r="L4537" s="1" t="s">
        <v>50</v>
      </c>
      <c r="N4537"/>
      <c r="O4537"/>
    </row>
    <row r="4538" spans="1:15" x14ac:dyDescent="0.25">
      <c r="A4538">
        <v>39.725580000000001</v>
      </c>
      <c r="B4538">
        <v>-105.022643</v>
      </c>
      <c r="C4538">
        <v>3</v>
      </c>
      <c r="D4538" s="2" t="d">
        <v>2019-06-07T08:22:49.00000025052577425</v>
      </c>
      <c r="E4538" s="1">
        <f>HOUR(US_Accidents_Dec20_updated3[[#This Row],[Start_Time]])</f>
        <v>8</v>
      </c>
      <c r="F4538" s="1">
        <f>MONTH(US_Accidents_Dec20_updated3[[#This Row],[Start_Time]])</f>
        <v>6</v>
      </c>
      <c r="G4538" s="1" t="s">
        <v>51</v>
      </c>
      <c r="H4538" s="1" t="s">
        <v>585</v>
      </c>
      <c r="I4538">
        <v>50</v>
      </c>
      <c r="J4538">
        <v>0</v>
      </c>
      <c r="K4538">
        <v>0</v>
      </c>
      <c r="L4538" s="1" t="s">
        <v>1068</v>
      </c>
      <c r="N4538"/>
      <c r="O4538"/>
    </row>
    <row r="4539" spans="1:15" x14ac:dyDescent="0.25">
      <c r="A4539">
        <v>39.564039999999999</v>
      </c>
      <c r="B4539">
        <v>-105.06981</v>
      </c>
      <c r="C4539">
        <v>3</v>
      </c>
      <c r="D4539" s="2" t="d">
        <v>2019-06-07T08:28:49.99999977182597025</v>
      </c>
      <c r="E4539" s="1">
        <f>HOUR(US_Accidents_Dec20_updated3[[#This Row],[Start_Time]])</f>
        <v>8</v>
      </c>
      <c r="F4539" s="1">
        <f>MONTH(US_Accidents_Dec20_updated3[[#This Row],[Start_Time]])</f>
        <v>6</v>
      </c>
      <c r="G4539" s="1" t="s">
        <v>51</v>
      </c>
      <c r="H4539" s="1" t="s">
        <v>1840</v>
      </c>
      <c r="I4539">
        <v>10</v>
      </c>
      <c r="J4539">
        <v>5</v>
      </c>
      <c r="K4539">
        <v>0</v>
      </c>
      <c r="L4539" s="1" t="s">
        <v>50</v>
      </c>
      <c r="N4539"/>
      <c r="O4539"/>
    </row>
    <row r="4540" spans="1:15" x14ac:dyDescent="0.25">
      <c r="A4540">
        <v>39.125577</v>
      </c>
      <c r="B4540">
        <v>-104.86466</v>
      </c>
      <c r="C4540">
        <v>3</v>
      </c>
      <c r="D4540" s="2" t="d">
        <v>2019-06-07T11:22:51.00000008940696450</v>
      </c>
      <c r="E4540" s="1">
        <f>HOUR(US_Accidents_Dec20_updated3[[#This Row],[Start_Time]])</f>
        <v>11</v>
      </c>
      <c r="F4540" s="1">
        <f>MONTH(US_Accidents_Dec20_updated3[[#This Row],[Start_Time]])</f>
        <v>6</v>
      </c>
      <c r="G4540" s="1" t="s">
        <v>51</v>
      </c>
      <c r="H4540" s="1" t="s">
        <v>471</v>
      </c>
      <c r="I4540">
        <v>10</v>
      </c>
      <c r="J4540">
        <v>6</v>
      </c>
      <c r="K4540">
        <v>0</v>
      </c>
      <c r="L4540" s="1" t="s">
        <v>50</v>
      </c>
      <c r="N4540"/>
      <c r="O4540"/>
    </row>
    <row r="4541" spans="1:15" x14ac:dyDescent="0.25">
      <c r="A4541">
        <v>39.71143</v>
      </c>
      <c r="B4541">
        <v>-104.99903999999999</v>
      </c>
      <c r="C4541">
        <v>3</v>
      </c>
      <c r="D4541" s="2" t="d">
        <v>2019-06-07T12:25:06.00000000558793275</v>
      </c>
      <c r="E4541" s="1">
        <f>HOUR(US_Accidents_Dec20_updated3[[#This Row],[Start_Time]])</f>
        <v>12</v>
      </c>
      <c r="F4541" s="1">
        <f>MONTH(US_Accidents_Dec20_updated3[[#This Row],[Start_Time]])</f>
        <v>6</v>
      </c>
      <c r="G4541" s="1" t="s">
        <v>51</v>
      </c>
      <c r="H4541" s="1" t="s">
        <v>486</v>
      </c>
      <c r="I4541">
        <v>10</v>
      </c>
      <c r="J4541">
        <v>5</v>
      </c>
      <c r="K4541">
        <v>0</v>
      </c>
      <c r="L4541" s="1" t="s">
        <v>50</v>
      </c>
      <c r="N4541"/>
      <c r="O4541"/>
    </row>
    <row r="4542" spans="1:15" x14ac:dyDescent="0.25">
      <c r="A4542">
        <v>39.725729999999999</v>
      </c>
      <c r="B4542">
        <v>-105.058798</v>
      </c>
      <c r="C4542">
        <v>3</v>
      </c>
      <c r="D4542" s="2" t="d">
        <v>2019-06-07T12:27:21.00000013131648375</v>
      </c>
      <c r="E4542" s="1">
        <f>HOUR(US_Accidents_Dec20_updated3[[#This Row],[Start_Time]])</f>
        <v>12</v>
      </c>
      <c r="F4542" s="1">
        <f>MONTH(US_Accidents_Dec20_updated3[[#This Row],[Start_Time]])</f>
        <v>6</v>
      </c>
      <c r="G4542" s="1" t="s">
        <v>51</v>
      </c>
      <c r="H4542" s="1" t="s">
        <v>584</v>
      </c>
      <c r="I4542">
        <v>30</v>
      </c>
      <c r="J4542">
        <v>5</v>
      </c>
      <c r="K4542">
        <v>0</v>
      </c>
      <c r="L4542" s="1" t="s">
        <v>1210</v>
      </c>
      <c r="N4542"/>
      <c r="O4542"/>
    </row>
    <row r="4543" spans="1:15" x14ac:dyDescent="0.25">
      <c r="A4543">
        <v>39.783769999999997</v>
      </c>
      <c r="B4543">
        <v>-105.096181</v>
      </c>
      <c r="C4543">
        <v>3</v>
      </c>
      <c r="D4543" s="2" t="d">
        <v>2019-06-07T14:13:05.9999997541308375</v>
      </c>
      <c r="E4543" s="1">
        <f>HOUR(US_Accidents_Dec20_updated3[[#This Row],[Start_Time]])</f>
        <v>14</v>
      </c>
      <c r="F4543" s="1">
        <f>MONTH(US_Accidents_Dec20_updated3[[#This Row],[Start_Time]])</f>
        <v>6</v>
      </c>
      <c r="G4543" s="1" t="s">
        <v>51</v>
      </c>
      <c r="H4543" s="1" t="s">
        <v>848</v>
      </c>
      <c r="I4543">
        <v>10</v>
      </c>
      <c r="J4543">
        <v>5</v>
      </c>
      <c r="K4543">
        <v>0</v>
      </c>
      <c r="L4543" s="1" t="s">
        <v>819</v>
      </c>
      <c r="N4543"/>
      <c r="O4543"/>
    </row>
    <row r="4544" spans="1:15" x14ac:dyDescent="0.25">
      <c r="A4544">
        <v>39.093961999999998</v>
      </c>
      <c r="B4544">
        <v>-104.862951</v>
      </c>
      <c r="C4544">
        <v>3</v>
      </c>
      <c r="D4544" s="2" t="d">
        <v>2019-06-07T14:39:21.99999977834522400</v>
      </c>
      <c r="E4544" s="1">
        <f>HOUR(US_Accidents_Dec20_updated3[[#This Row],[Start_Time]])</f>
        <v>14</v>
      </c>
      <c r="F4544" s="1">
        <f>MONTH(US_Accidents_Dec20_updated3[[#This Row],[Start_Time]])</f>
        <v>6</v>
      </c>
      <c r="G4544" s="1" t="s">
        <v>51</v>
      </c>
      <c r="H4544" s="1" t="s">
        <v>402</v>
      </c>
      <c r="I4544">
        <v>10</v>
      </c>
      <c r="J4544">
        <v>13</v>
      </c>
      <c r="K4544">
        <v>0</v>
      </c>
      <c r="L4544" s="1" t="s">
        <v>1218</v>
      </c>
      <c r="N4544"/>
      <c r="O4544"/>
    </row>
    <row r="4545" spans="1:15" x14ac:dyDescent="0.25">
      <c r="A4545">
        <v>39.314335</v>
      </c>
      <c r="B4545">
        <v>-104.88499</v>
      </c>
      <c r="C4545">
        <v>3</v>
      </c>
      <c r="D4545" s="2" t="d">
        <v>2019-06-07T15:58:52.00000023934990200</v>
      </c>
      <c r="E4545" s="1">
        <f>HOUR(US_Accidents_Dec20_updated3[[#This Row],[Start_Time]])</f>
        <v>15</v>
      </c>
      <c r="F4545" s="1">
        <f>MONTH(US_Accidents_Dec20_updated3[[#This Row],[Start_Time]])</f>
        <v>6</v>
      </c>
      <c r="G4545" s="1" t="s">
        <v>51</v>
      </c>
      <c r="H4545" s="1" t="s">
        <v>450</v>
      </c>
      <c r="I4545">
        <v>10</v>
      </c>
      <c r="J4545">
        <v>15</v>
      </c>
      <c r="K4545">
        <v>0.01</v>
      </c>
      <c r="L4545" s="1" t="s">
        <v>819</v>
      </c>
      <c r="N4545"/>
      <c r="O4545"/>
    </row>
    <row r="4546" spans="1:15" x14ac:dyDescent="0.25">
      <c r="A4546">
        <v>40.117370000000001</v>
      </c>
      <c r="B4546">
        <v>-104.98020099999999</v>
      </c>
      <c r="C4546">
        <v>3</v>
      </c>
      <c r="D4546" s="2" t="d">
        <v>2019-06-07T16:46:50.99999996367842025</v>
      </c>
      <c r="E4546" s="1">
        <f>HOUR(US_Accidents_Dec20_updated3[[#This Row],[Start_Time]])</f>
        <v>16</v>
      </c>
      <c r="F4546" s="1">
        <f>MONTH(US_Accidents_Dec20_updated3[[#This Row],[Start_Time]])</f>
        <v>6</v>
      </c>
      <c r="G4546" s="1" t="s">
        <v>51</v>
      </c>
      <c r="H4546" s="1" t="s">
        <v>452</v>
      </c>
      <c r="I4546">
        <v>10</v>
      </c>
      <c r="J4546">
        <v>9</v>
      </c>
      <c r="K4546">
        <v>0</v>
      </c>
      <c r="L4546" s="1" t="s">
        <v>50</v>
      </c>
      <c r="N4546"/>
      <c r="O4546"/>
    </row>
    <row r="4547" spans="1:15" x14ac:dyDescent="0.25">
      <c r="A4547">
        <v>38.216597</v>
      </c>
      <c r="B4547">
        <v>-104.253067</v>
      </c>
      <c r="C4547">
        <v>3</v>
      </c>
      <c r="D4547" s="2" t="d">
        <v>2019-06-07T19:19:04.000000040978193525</v>
      </c>
      <c r="E4547" s="1">
        <f>HOUR(US_Accidents_Dec20_updated3[[#This Row],[Start_Time]])</f>
        <v>19</v>
      </c>
      <c r="F4547" s="1">
        <f>MONTH(US_Accidents_Dec20_updated3[[#This Row],[Start_Time]])</f>
        <v>6</v>
      </c>
      <c r="G4547" s="1" t="s">
        <v>51</v>
      </c>
      <c r="H4547" s="1" t="s">
        <v>7445</v>
      </c>
      <c r="I4547">
        <v>10</v>
      </c>
      <c r="J4547">
        <v>6</v>
      </c>
      <c r="K4547">
        <v>0</v>
      </c>
      <c r="L4547" s="1" t="s">
        <v>1204</v>
      </c>
      <c r="N4547"/>
      <c r="O4547"/>
    </row>
    <row r="4548" spans="1:15" x14ac:dyDescent="0.25">
      <c r="A4548">
        <v>37.104176000000002</v>
      </c>
      <c r="B4548">
        <v>-104.524503</v>
      </c>
      <c r="C4548">
        <v>3</v>
      </c>
      <c r="D4548" s="2" t="d">
        <v>2019-06-07T17:34:49.99999968800693850</v>
      </c>
      <c r="E4548" s="1">
        <f>HOUR(US_Accidents_Dec20_updated3[[#This Row],[Start_Time]])</f>
        <v>17</v>
      </c>
      <c r="F4548" s="1">
        <f>MONTH(US_Accidents_Dec20_updated3[[#This Row],[Start_Time]])</f>
        <v>6</v>
      </c>
      <c r="G4548" s="1" t="s">
        <v>51</v>
      </c>
      <c r="H4548" s="1" t="s">
        <v>1149</v>
      </c>
      <c r="I4548">
        <v>10</v>
      </c>
      <c r="J4548">
        <v>12</v>
      </c>
      <c r="K4548">
        <v>0</v>
      </c>
      <c r="L4548" s="1" t="s">
        <v>50</v>
      </c>
      <c r="N4548"/>
      <c r="O4548"/>
    </row>
    <row r="4549" spans="1:15" x14ac:dyDescent="0.25">
      <c r="A4549">
        <v>38.21275</v>
      </c>
      <c r="B4549">
        <v>-104.249442</v>
      </c>
      <c r="C4549">
        <v>3</v>
      </c>
      <c r="D4549" s="2" t="d">
        <v>2019-06-07T19:19:04.000000040978193525</v>
      </c>
      <c r="E4549" s="1">
        <f>HOUR(US_Accidents_Dec20_updated3[[#This Row],[Start_Time]])</f>
        <v>19</v>
      </c>
      <c r="F4549" s="1">
        <f>MONTH(US_Accidents_Dec20_updated3[[#This Row],[Start_Time]])</f>
        <v>6</v>
      </c>
      <c r="G4549" s="1" t="s">
        <v>51</v>
      </c>
      <c r="H4549" s="1" t="s">
        <v>7248</v>
      </c>
      <c r="I4549">
        <v>10</v>
      </c>
      <c r="J4549">
        <v>6</v>
      </c>
      <c r="K4549">
        <v>0</v>
      </c>
      <c r="L4549" s="1" t="s">
        <v>1204</v>
      </c>
      <c r="N4549"/>
      <c r="O4549"/>
    </row>
    <row r="4550" spans="1:15" x14ac:dyDescent="0.25">
      <c r="A4550">
        <v>39.701030000000003</v>
      </c>
      <c r="B4550">
        <v>-104.98754</v>
      </c>
      <c r="C4550">
        <v>3</v>
      </c>
      <c r="D4550" s="2" t="d">
        <v>2019-06-07T18:37:05.00000023283064150</v>
      </c>
      <c r="E4550" s="1">
        <f>HOUR(US_Accidents_Dec20_updated3[[#This Row],[Start_Time]])</f>
        <v>18</v>
      </c>
      <c r="F4550" s="1">
        <f>MONTH(US_Accidents_Dec20_updated3[[#This Row],[Start_Time]])</f>
        <v>6</v>
      </c>
      <c r="G4550" s="1" t="s">
        <v>51</v>
      </c>
      <c r="H4550" s="1" t="s">
        <v>302</v>
      </c>
      <c r="I4550">
        <v>10</v>
      </c>
      <c r="J4550">
        <v>5</v>
      </c>
      <c r="K4550">
        <v>0</v>
      </c>
      <c r="L4550" s="1" t="s">
        <v>50</v>
      </c>
      <c r="N4550"/>
      <c r="O4550"/>
    </row>
    <row r="4551" spans="1:15" x14ac:dyDescent="0.25">
      <c r="A4551">
        <v>39.184350000000002</v>
      </c>
      <c r="B4551">
        <v>-108.28059</v>
      </c>
      <c r="C4551">
        <v>3</v>
      </c>
      <c r="D4551" s="2" t="d">
        <v>2019-06-07T21:51:17.99999972339719725</v>
      </c>
      <c r="E4551" s="1">
        <f>HOUR(US_Accidents_Dec20_updated3[[#This Row],[Start_Time]])</f>
        <v>21</v>
      </c>
      <c r="F4551" s="1">
        <f>MONTH(US_Accidents_Dec20_updated3[[#This Row],[Start_Time]])</f>
        <v>6</v>
      </c>
      <c r="G4551" s="1" t="s">
        <v>53</v>
      </c>
      <c r="H4551" s="1" t="s">
        <v>1601</v>
      </c>
      <c r="I4551">
        <v>10</v>
      </c>
      <c r="J4551">
        <v>3</v>
      </c>
      <c r="K4551">
        <v>0</v>
      </c>
      <c r="L4551" s="1" t="s">
        <v>819</v>
      </c>
      <c r="N4551"/>
      <c r="O4551"/>
    </row>
    <row r="4552" spans="1:15" x14ac:dyDescent="0.25">
      <c r="A4552">
        <v>39.181620000000002</v>
      </c>
      <c r="B4552">
        <v>-108.28164</v>
      </c>
      <c r="C4552">
        <v>3</v>
      </c>
      <c r="D4552" s="2" t="d">
        <v>2019-06-07T21:51:17.99999972339719725</v>
      </c>
      <c r="E4552" s="1">
        <f>HOUR(US_Accidents_Dec20_updated3[[#This Row],[Start_Time]])</f>
        <v>21</v>
      </c>
      <c r="F4552" s="1">
        <f>MONTH(US_Accidents_Dec20_updated3[[#This Row],[Start_Time]])</f>
        <v>6</v>
      </c>
      <c r="G4552" s="1" t="s">
        <v>53</v>
      </c>
      <c r="H4552" s="1" t="s">
        <v>1601</v>
      </c>
      <c r="I4552">
        <v>10</v>
      </c>
      <c r="J4552">
        <v>3</v>
      </c>
      <c r="K4552">
        <v>0</v>
      </c>
      <c r="L4552" s="1" t="s">
        <v>819</v>
      </c>
      <c r="N4552"/>
      <c r="O4552"/>
    </row>
    <row r="4553" spans="1:15" x14ac:dyDescent="0.25">
      <c r="A4553">
        <v>38.948925000000003</v>
      </c>
      <c r="B4553">
        <v>-104.81252600000001</v>
      </c>
      <c r="C4553">
        <v>3</v>
      </c>
      <c r="D4553" s="2" t="d">
        <v>2019-06-07T21:47:32.99999993294477325</v>
      </c>
      <c r="E4553" s="1">
        <f>HOUR(US_Accidents_Dec20_updated3[[#This Row],[Start_Time]])</f>
        <v>21</v>
      </c>
      <c r="F4553" s="1">
        <f>MONTH(US_Accidents_Dec20_updated3[[#This Row],[Start_Time]])</f>
        <v>6</v>
      </c>
      <c r="G4553" s="1" t="s">
        <v>53</v>
      </c>
      <c r="H4553" s="1" t="s">
        <v>896</v>
      </c>
      <c r="I4553">
        <v>10</v>
      </c>
      <c r="J4553">
        <v>0</v>
      </c>
      <c r="K4553">
        <v>0</v>
      </c>
      <c r="L4553" s="1" t="s">
        <v>966</v>
      </c>
      <c r="N4553"/>
      <c r="O4553"/>
    </row>
    <row r="4554" spans="1:15" x14ac:dyDescent="0.25">
      <c r="A4554">
        <v>39.184570000000001</v>
      </c>
      <c r="B4554">
        <v>-108.28060000000001</v>
      </c>
      <c r="C4554">
        <v>3</v>
      </c>
      <c r="D4554" s="2" t="d">
        <v>2019-06-07T22:55:47.99999976530670975</v>
      </c>
      <c r="E4554" s="1">
        <f>HOUR(US_Accidents_Dec20_updated3[[#This Row],[Start_Time]])</f>
        <v>22</v>
      </c>
      <c r="F4554" s="1">
        <f>MONTH(US_Accidents_Dec20_updated3[[#This Row],[Start_Time]])</f>
        <v>6</v>
      </c>
      <c r="G4554" s="1" t="s">
        <v>53</v>
      </c>
      <c r="H4554" s="1" t="s">
        <v>1601</v>
      </c>
      <c r="I4554">
        <v>10</v>
      </c>
      <c r="J4554">
        <v>3</v>
      </c>
      <c r="K4554">
        <v>0</v>
      </c>
      <c r="L4554" s="1" t="s">
        <v>819</v>
      </c>
      <c r="N4554"/>
      <c r="O4554"/>
    </row>
    <row r="4555" spans="1:15" x14ac:dyDescent="0.25">
      <c r="A4555">
        <v>39.181620000000002</v>
      </c>
      <c r="B4555">
        <v>-108.28164</v>
      </c>
      <c r="C4555">
        <v>3</v>
      </c>
      <c r="D4555" s="2" t="d">
        <v>2019-06-07T22:55:47.99999976530670975</v>
      </c>
      <c r="E4555" s="1">
        <f>HOUR(US_Accidents_Dec20_updated3[[#This Row],[Start_Time]])</f>
        <v>22</v>
      </c>
      <c r="F4555" s="1">
        <f>MONTH(US_Accidents_Dec20_updated3[[#This Row],[Start_Time]])</f>
        <v>6</v>
      </c>
      <c r="G4555" s="1" t="s">
        <v>53</v>
      </c>
      <c r="H4555" s="1" t="s">
        <v>1601</v>
      </c>
      <c r="I4555">
        <v>10</v>
      </c>
      <c r="J4555">
        <v>3</v>
      </c>
      <c r="K4555">
        <v>0</v>
      </c>
      <c r="L4555" s="1" t="s">
        <v>819</v>
      </c>
      <c r="N4555"/>
      <c r="O4555"/>
    </row>
    <row r="4556" spans="1:15" x14ac:dyDescent="0.25">
      <c r="A4556">
        <v>39.780791999999998</v>
      </c>
      <c r="B4556">
        <v>-104.992666</v>
      </c>
      <c r="C4556">
        <v>3</v>
      </c>
      <c r="D4556" s="2" t="d">
        <v>2019-06-07T22:55:02.99999993294477325</v>
      </c>
      <c r="E4556" s="1">
        <f>HOUR(US_Accidents_Dec20_updated3[[#This Row],[Start_Time]])</f>
        <v>22</v>
      </c>
      <c r="F4556" s="1">
        <f>MONTH(US_Accidents_Dec20_updated3[[#This Row],[Start_Time]])</f>
        <v>6</v>
      </c>
      <c r="G4556" s="1" t="s">
        <v>53</v>
      </c>
      <c r="H4556" s="1" t="s">
        <v>567</v>
      </c>
      <c r="I4556">
        <v>10</v>
      </c>
      <c r="J4556">
        <v>6</v>
      </c>
      <c r="K4556">
        <v>0</v>
      </c>
      <c r="L4556" s="1" t="s">
        <v>1068</v>
      </c>
      <c r="N4556"/>
      <c r="O4556"/>
    </row>
    <row r="4557" spans="1:15" x14ac:dyDescent="0.25">
      <c r="A4557">
        <v>39.825524999999999</v>
      </c>
      <c r="B4557">
        <v>-104.98286</v>
      </c>
      <c r="C4557">
        <v>3</v>
      </c>
      <c r="D4557" s="2" t="d">
        <v>2019-06-07T22:53:33.000000268220901600</v>
      </c>
      <c r="E4557" s="1">
        <f>HOUR(US_Accidents_Dec20_updated3[[#This Row],[Start_Time]])</f>
        <v>22</v>
      </c>
      <c r="F4557" s="1">
        <f>MONTH(US_Accidents_Dec20_updated3[[#This Row],[Start_Time]])</f>
        <v>6</v>
      </c>
      <c r="G4557" s="1" t="s">
        <v>53</v>
      </c>
      <c r="H4557" s="1" t="s">
        <v>733</v>
      </c>
      <c r="I4557">
        <v>10</v>
      </c>
      <c r="J4557">
        <v>6</v>
      </c>
      <c r="K4557">
        <v>0</v>
      </c>
      <c r="L4557" s="1" t="s">
        <v>1068</v>
      </c>
      <c r="N4557"/>
      <c r="O4557"/>
    </row>
    <row r="4558" spans="1:15" x14ac:dyDescent="0.25">
      <c r="A4558">
        <v>39.184570000000001</v>
      </c>
      <c r="B4558">
        <v>-108.28060000000001</v>
      </c>
      <c r="C4558">
        <v>3</v>
      </c>
      <c r="D4558" s="2" t="d">
        <v>2019-06-08T00:16:03.00000005867332425</v>
      </c>
      <c r="E4558" s="1">
        <f>HOUR(US_Accidents_Dec20_updated3[[#This Row],[Start_Time]])</f>
        <v>0</v>
      </c>
      <c r="F4558" s="1">
        <f>MONTH(US_Accidents_Dec20_updated3[[#This Row],[Start_Time]])</f>
        <v>6</v>
      </c>
      <c r="G4558" s="1" t="s">
        <v>53</v>
      </c>
      <c r="H4558" s="1" t="s">
        <v>1601</v>
      </c>
      <c r="I4558">
        <v>10</v>
      </c>
      <c r="J4558">
        <v>6</v>
      </c>
      <c r="K4558">
        <v>0</v>
      </c>
      <c r="L4558" s="1" t="s">
        <v>1068</v>
      </c>
      <c r="N4558"/>
      <c r="O4558"/>
    </row>
    <row r="4559" spans="1:15" x14ac:dyDescent="0.25">
      <c r="A4559">
        <v>39.181620000000002</v>
      </c>
      <c r="B4559">
        <v>-108.28164</v>
      </c>
      <c r="C4559">
        <v>3</v>
      </c>
      <c r="D4559" s="2" t="d">
        <v>2019-06-08T00:16:03.00000005867332425</v>
      </c>
      <c r="E4559" s="1">
        <f>HOUR(US_Accidents_Dec20_updated3[[#This Row],[Start_Time]])</f>
        <v>0</v>
      </c>
      <c r="F4559" s="1">
        <f>MONTH(US_Accidents_Dec20_updated3[[#This Row],[Start_Time]])</f>
        <v>6</v>
      </c>
      <c r="G4559" s="1" t="s">
        <v>53</v>
      </c>
      <c r="H4559" s="1" t="s">
        <v>1601</v>
      </c>
      <c r="I4559">
        <v>10</v>
      </c>
      <c r="J4559">
        <v>6</v>
      </c>
      <c r="K4559">
        <v>0</v>
      </c>
      <c r="L4559" s="1" t="s">
        <v>1068</v>
      </c>
      <c r="N4559"/>
      <c r="O4559"/>
    </row>
    <row r="4560" spans="1:15" x14ac:dyDescent="0.25">
      <c r="A4560">
        <v>39.314335</v>
      </c>
      <c r="B4560">
        <v>-104.88499</v>
      </c>
      <c r="C4560">
        <v>3</v>
      </c>
      <c r="D4560" s="2" t="d">
        <v>2019-06-08T06:51:17.99999972339719725</v>
      </c>
      <c r="E4560" s="1">
        <f>HOUR(US_Accidents_Dec20_updated3[[#This Row],[Start_Time]])</f>
        <v>6</v>
      </c>
      <c r="F4560" s="1">
        <f>MONTH(US_Accidents_Dec20_updated3[[#This Row],[Start_Time]])</f>
        <v>6</v>
      </c>
      <c r="G4560" s="1" t="s">
        <v>51</v>
      </c>
      <c r="H4560" s="1" t="s">
        <v>450</v>
      </c>
      <c r="I4560">
        <v>10</v>
      </c>
      <c r="J4560">
        <v>8</v>
      </c>
      <c r="K4560">
        <v>0</v>
      </c>
      <c r="L4560" s="1" t="s">
        <v>50</v>
      </c>
      <c r="N4560"/>
      <c r="O4560"/>
    </row>
    <row r="4561" spans="1:15" x14ac:dyDescent="0.25">
      <c r="A4561">
        <v>39.550939999999997</v>
      </c>
      <c r="B4561">
        <v>-104.77582</v>
      </c>
      <c r="C4561">
        <v>3</v>
      </c>
      <c r="D4561" s="2" t="d">
        <v>2019-06-08T09:52:49.00000025052577425</v>
      </c>
      <c r="E4561" s="1">
        <f>HOUR(US_Accidents_Dec20_updated3[[#This Row],[Start_Time]])</f>
        <v>9</v>
      </c>
      <c r="F4561" s="1">
        <f>MONTH(US_Accidents_Dec20_updated3[[#This Row],[Start_Time]])</f>
        <v>6</v>
      </c>
      <c r="G4561" s="1" t="s">
        <v>51</v>
      </c>
      <c r="H4561" s="1" t="s">
        <v>1982</v>
      </c>
      <c r="I4561">
        <v>10</v>
      </c>
      <c r="J4561">
        <v>3</v>
      </c>
      <c r="K4561">
        <v>0</v>
      </c>
      <c r="L4561" s="1" t="s">
        <v>1068</v>
      </c>
      <c r="N4561"/>
      <c r="O4561"/>
    </row>
    <row r="4562" spans="1:15" x14ac:dyDescent="0.25">
      <c r="A4562">
        <v>38.542051000000001</v>
      </c>
      <c r="B4562">
        <v>-106.238772</v>
      </c>
      <c r="C4562">
        <v>3</v>
      </c>
      <c r="D4562" s="2" t="d">
        <v>2019-06-08T10:55:02.99999993294477325</v>
      </c>
      <c r="E4562" s="1">
        <f>HOUR(US_Accidents_Dec20_updated3[[#This Row],[Start_Time]])</f>
        <v>10</v>
      </c>
      <c r="F4562" s="1">
        <f>MONTH(US_Accidents_Dec20_updated3[[#This Row],[Start_Time]])</f>
        <v>6</v>
      </c>
      <c r="G4562" s="1" t="s">
        <v>51</v>
      </c>
      <c r="H4562" s="1" t="s">
        <v>3087</v>
      </c>
      <c r="I4562">
        <v>10</v>
      </c>
      <c r="J4562">
        <v>17</v>
      </c>
      <c r="K4562"/>
      <c r="L4562" s="1" t="s">
        <v>50</v>
      </c>
      <c r="N4562"/>
      <c r="O4562"/>
    </row>
    <row r="4563" spans="1:15" x14ac:dyDescent="0.25">
      <c r="A4563">
        <v>39.591949999999997</v>
      </c>
      <c r="B4563">
        <v>-104.88308000000001</v>
      </c>
      <c r="C4563">
        <v>3</v>
      </c>
      <c r="D4563" s="2" t="d">
        <v>2019-06-08T10:55:02.99999993294477325</v>
      </c>
      <c r="E4563" s="1">
        <f>HOUR(US_Accidents_Dec20_updated3[[#This Row],[Start_Time]])</f>
        <v>10</v>
      </c>
      <c r="F4563" s="1">
        <f>MONTH(US_Accidents_Dec20_updated3[[#This Row],[Start_Time]])</f>
        <v>6</v>
      </c>
      <c r="G4563" s="1" t="s">
        <v>51</v>
      </c>
      <c r="H4563" s="1" t="s">
        <v>569</v>
      </c>
      <c r="I4563">
        <v>10</v>
      </c>
      <c r="J4563">
        <v>6</v>
      </c>
      <c r="K4563">
        <v>0</v>
      </c>
      <c r="L4563" s="1" t="s">
        <v>50</v>
      </c>
      <c r="N4563"/>
      <c r="O4563"/>
    </row>
    <row r="4564" spans="1:15" x14ac:dyDescent="0.25">
      <c r="A4564">
        <v>39.113239</v>
      </c>
      <c r="B4564">
        <v>-104.86538299999999</v>
      </c>
      <c r="C4564">
        <v>3</v>
      </c>
      <c r="D4564" s="2" t="d">
        <v>2019-06-08T12:45:20.000000274740159400</v>
      </c>
      <c r="E4564" s="1">
        <f>HOUR(US_Accidents_Dec20_updated3[[#This Row],[Start_Time]])</f>
        <v>12</v>
      </c>
      <c r="F4564" s="1">
        <f>MONTH(US_Accidents_Dec20_updated3[[#This Row],[Start_Time]])</f>
        <v>6</v>
      </c>
      <c r="G4564" s="1" t="s">
        <v>51</v>
      </c>
      <c r="H4564" s="1" t="s">
        <v>402</v>
      </c>
      <c r="I4564">
        <v>10</v>
      </c>
      <c r="J4564">
        <v>8</v>
      </c>
      <c r="K4564">
        <v>0</v>
      </c>
      <c r="L4564" s="1" t="s">
        <v>50</v>
      </c>
      <c r="N4564"/>
      <c r="O4564"/>
    </row>
    <row r="4565" spans="1:15" x14ac:dyDescent="0.25">
      <c r="A4565">
        <v>39.445410000000003</v>
      </c>
      <c r="B4565">
        <v>-104.87551000000001</v>
      </c>
      <c r="C4565">
        <v>3</v>
      </c>
      <c r="D4565" s="2" t="d">
        <v>2019-06-08T13:03:20.00000002328306550</v>
      </c>
      <c r="E4565" s="1">
        <f>HOUR(US_Accidents_Dec20_updated3[[#This Row],[Start_Time]])</f>
        <v>13</v>
      </c>
      <c r="F4565" s="1">
        <f>MONTH(US_Accidents_Dec20_updated3[[#This Row],[Start_Time]])</f>
        <v>6</v>
      </c>
      <c r="G4565" s="1" t="s">
        <v>51</v>
      </c>
      <c r="H4565" s="1" t="s">
        <v>479</v>
      </c>
      <c r="I4565">
        <v>10</v>
      </c>
      <c r="J4565">
        <v>15</v>
      </c>
      <c r="K4565">
        <v>0</v>
      </c>
      <c r="L4565" s="1" t="s">
        <v>1068</v>
      </c>
      <c r="N4565"/>
      <c r="O4565"/>
    </row>
    <row r="4566" spans="1:15" x14ac:dyDescent="0.25">
      <c r="A4566">
        <v>39.630034999999999</v>
      </c>
      <c r="B4566">
        <v>-104.905278</v>
      </c>
      <c r="C4566">
        <v>3</v>
      </c>
      <c r="D4566" s="2" t="d">
        <v>2019-06-08T14:13:03.00000031013041950</v>
      </c>
      <c r="E4566" s="1">
        <f>HOUR(US_Accidents_Dec20_updated3[[#This Row],[Start_Time]])</f>
        <v>14</v>
      </c>
      <c r="F4566" s="1">
        <f>MONTH(US_Accidents_Dec20_updated3[[#This Row],[Start_Time]])</f>
        <v>6</v>
      </c>
      <c r="G4566" s="1" t="s">
        <v>51</v>
      </c>
      <c r="H4566" s="1" t="s">
        <v>221</v>
      </c>
      <c r="I4566">
        <v>10</v>
      </c>
      <c r="J4566">
        <v>17</v>
      </c>
      <c r="K4566">
        <v>0</v>
      </c>
      <c r="L4566" s="1" t="s">
        <v>1068</v>
      </c>
      <c r="N4566"/>
      <c r="O4566"/>
    </row>
    <row r="4567" spans="1:15" x14ac:dyDescent="0.25">
      <c r="A4567">
        <v>39.134844000000001</v>
      </c>
      <c r="B4567">
        <v>-104.862869</v>
      </c>
      <c r="C4567">
        <v>3</v>
      </c>
      <c r="D4567" s="2" t="d">
        <v>2019-06-08T14:45:19.99999985564500200</v>
      </c>
      <c r="E4567" s="1">
        <f>HOUR(US_Accidents_Dec20_updated3[[#This Row],[Start_Time]])</f>
        <v>14</v>
      </c>
      <c r="F4567" s="1">
        <f>MONTH(US_Accidents_Dec20_updated3[[#This Row],[Start_Time]])</f>
        <v>6</v>
      </c>
      <c r="G4567" s="1" t="s">
        <v>51</v>
      </c>
      <c r="H4567" s="1" t="s">
        <v>456</v>
      </c>
      <c r="I4567">
        <v>10</v>
      </c>
      <c r="J4567">
        <v>16</v>
      </c>
      <c r="K4567">
        <v>0</v>
      </c>
      <c r="L4567" s="1" t="s">
        <v>1068</v>
      </c>
      <c r="N4567"/>
      <c r="O4567"/>
    </row>
    <row r="4568" spans="1:15" x14ac:dyDescent="0.25">
      <c r="A4568">
        <v>39.780119999999997</v>
      </c>
      <c r="B4568">
        <v>-104.95188899999999</v>
      </c>
      <c r="C4568">
        <v>3</v>
      </c>
      <c r="D4568" s="2" t="d">
        <v>2019-06-08T15:46:48.99999970570206450</v>
      </c>
      <c r="E4568" s="1">
        <f>HOUR(US_Accidents_Dec20_updated3[[#This Row],[Start_Time]])</f>
        <v>15</v>
      </c>
      <c r="F4568" s="1">
        <f>MONTH(US_Accidents_Dec20_updated3[[#This Row],[Start_Time]])</f>
        <v>6</v>
      </c>
      <c r="G4568" s="1" t="s">
        <v>51</v>
      </c>
      <c r="H4568" s="1" t="s">
        <v>1005</v>
      </c>
      <c r="I4568">
        <v>10</v>
      </c>
      <c r="J4568">
        <v>10</v>
      </c>
      <c r="K4568">
        <v>0</v>
      </c>
      <c r="L4568" s="1" t="s">
        <v>1246</v>
      </c>
      <c r="N4568"/>
      <c r="O4568"/>
    </row>
    <row r="4569" spans="1:15" x14ac:dyDescent="0.25">
      <c r="A4569">
        <v>37.920999999999999</v>
      </c>
      <c r="B4569">
        <v>-104.82395</v>
      </c>
      <c r="C4569">
        <v>3</v>
      </c>
      <c r="D4569" s="2" t="d">
        <v>2019-06-08T20:35:33.00000031013041950</v>
      </c>
      <c r="E4569" s="1">
        <f>HOUR(US_Accidents_Dec20_updated3[[#This Row],[Start_Time]])</f>
        <v>20</v>
      </c>
      <c r="F4569" s="1">
        <f>MONTH(US_Accidents_Dec20_updated3[[#This Row],[Start_Time]])</f>
        <v>6</v>
      </c>
      <c r="G4569" s="1" t="s">
        <v>51</v>
      </c>
      <c r="H4569" s="1" t="s">
        <v>901</v>
      </c>
      <c r="I4569">
        <v>10</v>
      </c>
      <c r="J4569">
        <v>37</v>
      </c>
      <c r="K4569">
        <v>0</v>
      </c>
      <c r="L4569" s="1" t="s">
        <v>1212</v>
      </c>
      <c r="N4569"/>
      <c r="O4569"/>
    </row>
    <row r="4570" spans="1:15" x14ac:dyDescent="0.25">
      <c r="A4570">
        <v>39.776550999999998</v>
      </c>
      <c r="B4570">
        <v>-104.87639799999999</v>
      </c>
      <c r="C4570">
        <v>3</v>
      </c>
      <c r="D4570" s="2" t="d">
        <v>2019-06-08T17:07:02.99999976530670975</v>
      </c>
      <c r="E4570" s="1">
        <f>HOUR(US_Accidents_Dec20_updated3[[#This Row],[Start_Time]])</f>
        <v>17</v>
      </c>
      <c r="F4570" s="1">
        <f>MONTH(US_Accidents_Dec20_updated3[[#This Row],[Start_Time]])</f>
        <v>6</v>
      </c>
      <c r="G4570" s="1" t="s">
        <v>51</v>
      </c>
      <c r="H4570" s="1" t="s">
        <v>453</v>
      </c>
      <c r="I4570">
        <v>10</v>
      </c>
      <c r="J4570">
        <v>15</v>
      </c>
      <c r="K4570">
        <v>0</v>
      </c>
      <c r="L4570" s="1" t="s">
        <v>1210</v>
      </c>
      <c r="N4570"/>
      <c r="O4570"/>
    </row>
    <row r="4571" spans="1:15" x14ac:dyDescent="0.25">
      <c r="A4571">
        <v>39.846609999999998</v>
      </c>
      <c r="B4571">
        <v>-104.92395999999999</v>
      </c>
      <c r="C4571">
        <v>3</v>
      </c>
      <c r="D4571" s="2" t="d">
        <v>2019-06-08T17:35:33.99999991524964725</v>
      </c>
      <c r="E4571" s="1">
        <f>HOUR(US_Accidents_Dec20_updated3[[#This Row],[Start_Time]])</f>
        <v>17</v>
      </c>
      <c r="F4571" s="1">
        <f>MONTH(US_Accidents_Dec20_updated3[[#This Row],[Start_Time]])</f>
        <v>6</v>
      </c>
      <c r="G4571" s="1" t="s">
        <v>51</v>
      </c>
      <c r="H4571" s="1" t="s">
        <v>590</v>
      </c>
      <c r="I4571">
        <v>10</v>
      </c>
      <c r="J4571">
        <v>22</v>
      </c>
      <c r="K4571">
        <v>0</v>
      </c>
      <c r="L4571" s="1" t="s">
        <v>1245</v>
      </c>
      <c r="N4571"/>
      <c r="O4571"/>
    </row>
    <row r="4572" spans="1:15" x14ac:dyDescent="0.25">
      <c r="A4572">
        <v>39.680940999999997</v>
      </c>
      <c r="B4572">
        <v>-104.82867</v>
      </c>
      <c r="C4572">
        <v>3</v>
      </c>
      <c r="D4572" s="2" t="d">
        <v>2019-06-08T19:13:02.99999989103526075</v>
      </c>
      <c r="E4572" s="1">
        <f>HOUR(US_Accidents_Dec20_updated3[[#This Row],[Start_Time]])</f>
        <v>19</v>
      </c>
      <c r="F4572" s="1">
        <f>MONTH(US_Accidents_Dec20_updated3[[#This Row],[Start_Time]])</f>
        <v>6</v>
      </c>
      <c r="G4572" s="1" t="s">
        <v>51</v>
      </c>
      <c r="H4572" s="1" t="s">
        <v>587</v>
      </c>
      <c r="I4572">
        <v>10</v>
      </c>
      <c r="J4572">
        <v>17</v>
      </c>
      <c r="K4572">
        <v>0.01</v>
      </c>
      <c r="L4572" s="1" t="s">
        <v>1068</v>
      </c>
      <c r="N4572"/>
      <c r="O4572"/>
    </row>
    <row r="4573" spans="1:15" x14ac:dyDescent="0.25">
      <c r="A4573">
        <v>39.885438999999998</v>
      </c>
      <c r="B4573">
        <v>-104.98766999999999</v>
      </c>
      <c r="C4573">
        <v>3</v>
      </c>
      <c r="D4573" s="2" t="d">
        <v>2019-06-08T19:19:02.999999807216226975</v>
      </c>
      <c r="E4573" s="1">
        <f>HOUR(US_Accidents_Dec20_updated3[[#This Row],[Start_Time]])</f>
        <v>19</v>
      </c>
      <c r="F4573" s="1">
        <f>MONTH(US_Accidents_Dec20_updated3[[#This Row],[Start_Time]])</f>
        <v>6</v>
      </c>
      <c r="G4573" s="1" t="s">
        <v>51</v>
      </c>
      <c r="H4573" s="1" t="s">
        <v>442</v>
      </c>
      <c r="I4573">
        <v>10</v>
      </c>
      <c r="J4573">
        <v>15</v>
      </c>
      <c r="K4573">
        <v>0</v>
      </c>
      <c r="L4573" s="1" t="s">
        <v>819</v>
      </c>
      <c r="N4573"/>
      <c r="O4573"/>
    </row>
    <row r="4574" spans="1:15" x14ac:dyDescent="0.25">
      <c r="A4574">
        <v>39.740456999999999</v>
      </c>
      <c r="B4574">
        <v>-105.014645</v>
      </c>
      <c r="C4574">
        <v>4</v>
      </c>
      <c r="D4574" s="2" t="d">
        <v>2019-06-09T03:00:17.999999807216226975</v>
      </c>
      <c r="E4574" s="1">
        <f>HOUR(US_Accidents_Dec20_updated3[[#This Row],[Start_Time]])</f>
        <v>3</v>
      </c>
      <c r="F4574" s="1">
        <f>MONTH(US_Accidents_Dec20_updated3[[#This Row],[Start_Time]])</f>
        <v>6</v>
      </c>
      <c r="G4574" s="1" t="s">
        <v>53</v>
      </c>
      <c r="H4574" s="1" t="s">
        <v>1484</v>
      </c>
      <c r="I4574">
        <v>10</v>
      </c>
      <c r="J4574">
        <v>9</v>
      </c>
      <c r="K4574">
        <v>0</v>
      </c>
      <c r="L4574" s="1" t="s">
        <v>1204</v>
      </c>
      <c r="N4574"/>
      <c r="O4574"/>
    </row>
    <row r="4575" spans="1:15" x14ac:dyDescent="0.25">
      <c r="A4575">
        <v>39.555110999999997</v>
      </c>
      <c r="B4575">
        <v>-104.870529</v>
      </c>
      <c r="C4575">
        <v>3</v>
      </c>
      <c r="D4575" s="2" t="d">
        <v>2019-06-09T07:12:18.00000005867332425</v>
      </c>
      <c r="E4575" s="1">
        <f>HOUR(US_Accidents_Dec20_updated3[[#This Row],[Start_Time]])</f>
        <v>7</v>
      </c>
      <c r="F4575" s="1">
        <f>MONTH(US_Accidents_Dec20_updated3[[#This Row],[Start_Time]])</f>
        <v>6</v>
      </c>
      <c r="G4575" s="1" t="s">
        <v>51</v>
      </c>
      <c r="H4575" s="1" t="s">
        <v>893</v>
      </c>
      <c r="I4575">
        <v>10</v>
      </c>
      <c r="J4575">
        <v>3</v>
      </c>
      <c r="K4575">
        <v>0</v>
      </c>
      <c r="L4575" s="1" t="s">
        <v>966</v>
      </c>
      <c r="N4575"/>
      <c r="O4575"/>
    </row>
    <row r="4576" spans="1:15" x14ac:dyDescent="0.25">
      <c r="A4576">
        <v>39.72542</v>
      </c>
      <c r="B4576">
        <v>-105.022004</v>
      </c>
      <c r="C4576">
        <v>3</v>
      </c>
      <c r="D4576" s="2" t="d">
        <v>2019-06-09T07:52:47.999999807216226975</v>
      </c>
      <c r="E4576" s="1">
        <f>HOUR(US_Accidents_Dec20_updated3[[#This Row],[Start_Time]])</f>
        <v>7</v>
      </c>
      <c r="F4576" s="1">
        <f>MONTH(US_Accidents_Dec20_updated3[[#This Row],[Start_Time]])</f>
        <v>6</v>
      </c>
      <c r="G4576" s="1" t="s">
        <v>51</v>
      </c>
      <c r="H4576" s="1" t="s">
        <v>594</v>
      </c>
      <c r="I4576">
        <v>10</v>
      </c>
      <c r="J4576">
        <v>6</v>
      </c>
      <c r="K4576">
        <v>0</v>
      </c>
      <c r="L4576" s="1" t="s">
        <v>966</v>
      </c>
      <c r="N4576"/>
      <c r="O4576"/>
    </row>
    <row r="4577" spans="1:15" x14ac:dyDescent="0.25">
      <c r="A4577">
        <v>38.038229000000001</v>
      </c>
      <c r="B4577">
        <v>-103.682914</v>
      </c>
      <c r="C4577">
        <v>3</v>
      </c>
      <c r="D4577" s="2" t="d">
        <v>2019-06-09T13:08:33.999999873340130025</v>
      </c>
      <c r="E4577" s="1">
        <f>HOUR(US_Accidents_Dec20_updated3[[#This Row],[Start_Time]])</f>
        <v>13</v>
      </c>
      <c r="F4577" s="1">
        <f>MONTH(US_Accidents_Dec20_updated3[[#This Row],[Start_Time]])</f>
        <v>6</v>
      </c>
      <c r="G4577" s="1" t="s">
        <v>51</v>
      </c>
      <c r="H4577" s="1" t="s">
        <v>7647</v>
      </c>
      <c r="I4577">
        <v>10</v>
      </c>
      <c r="J4577">
        <v>14</v>
      </c>
      <c r="K4577">
        <v>0</v>
      </c>
      <c r="L4577" s="1" t="s">
        <v>819</v>
      </c>
      <c r="N4577"/>
      <c r="O4577"/>
    </row>
    <row r="4578" spans="1:15" x14ac:dyDescent="0.25">
      <c r="A4578">
        <v>39.780119999999997</v>
      </c>
      <c r="B4578">
        <v>-104.95188899999999</v>
      </c>
      <c r="C4578">
        <v>3</v>
      </c>
      <c r="D4578" s="2" t="d">
        <v>2019-06-09T11:24:18.99999991524964725</v>
      </c>
      <c r="E4578" s="1">
        <f>HOUR(US_Accidents_Dec20_updated3[[#This Row],[Start_Time]])</f>
        <v>11</v>
      </c>
      <c r="F4578" s="1">
        <f>MONTH(US_Accidents_Dec20_updated3[[#This Row],[Start_Time]])</f>
        <v>6</v>
      </c>
      <c r="G4578" s="1" t="s">
        <v>51</v>
      </c>
      <c r="H4578" s="1" t="s">
        <v>1005</v>
      </c>
      <c r="I4578">
        <v>10</v>
      </c>
      <c r="J4578">
        <v>6</v>
      </c>
      <c r="K4578">
        <v>0</v>
      </c>
      <c r="L4578" s="1" t="s">
        <v>966</v>
      </c>
      <c r="N4578"/>
      <c r="O4578"/>
    </row>
    <row r="4579" spans="1:15" x14ac:dyDescent="0.25">
      <c r="A4579">
        <v>38.041316000000002</v>
      </c>
      <c r="B4579">
        <v>-103.69052499999999</v>
      </c>
      <c r="C4579">
        <v>4</v>
      </c>
      <c r="D4579" s="2" t="d">
        <v>2019-06-09T13:20:33.99999970570206450</v>
      </c>
      <c r="E4579" s="1">
        <f>HOUR(US_Accidents_Dec20_updated3[[#This Row],[Start_Time]])</f>
        <v>13</v>
      </c>
      <c r="F4579" s="1">
        <f>MONTH(US_Accidents_Dec20_updated3[[#This Row],[Start_Time]])</f>
        <v>6</v>
      </c>
      <c r="G4579" s="1" t="s">
        <v>51</v>
      </c>
      <c r="H4579" s="1" t="s">
        <v>7651</v>
      </c>
      <c r="I4579">
        <v>10</v>
      </c>
      <c r="J4579">
        <v>14</v>
      </c>
      <c r="K4579">
        <v>0</v>
      </c>
      <c r="L4579" s="1" t="s">
        <v>819</v>
      </c>
      <c r="N4579"/>
      <c r="O4579"/>
    </row>
    <row r="4580" spans="1:15" x14ac:dyDescent="0.25">
      <c r="A4580">
        <v>39.736787999999997</v>
      </c>
      <c r="B4580">
        <v>-105.373261</v>
      </c>
      <c r="C4580">
        <v>3</v>
      </c>
      <c r="D4580" s="2" t="d">
        <v>2019-06-09T16:02:33.99999995715915975</v>
      </c>
      <c r="E4580" s="1">
        <f>HOUR(US_Accidents_Dec20_updated3[[#This Row],[Start_Time]])</f>
        <v>16</v>
      </c>
      <c r="F4580" s="1">
        <f>MONTH(US_Accidents_Dec20_updated3[[#This Row],[Start_Time]])</f>
        <v>6</v>
      </c>
      <c r="G4580" s="1" t="s">
        <v>51</v>
      </c>
      <c r="H4580" s="1" t="s">
        <v>6794</v>
      </c>
      <c r="I4580">
        <v>10</v>
      </c>
      <c r="J4580">
        <v>8</v>
      </c>
      <c r="K4580">
        <v>0</v>
      </c>
      <c r="L4580" s="1" t="s">
        <v>50</v>
      </c>
      <c r="N4580"/>
      <c r="O4580"/>
    </row>
    <row r="4581" spans="1:15" x14ac:dyDescent="0.25">
      <c r="A4581">
        <v>39.736910999999999</v>
      </c>
      <c r="B4581">
        <v>-105.371194</v>
      </c>
      <c r="C4581">
        <v>3</v>
      </c>
      <c r="D4581" s="2" t="d">
        <v>2019-06-09T16:02:33.99999995715915975</v>
      </c>
      <c r="E4581" s="1">
        <f>HOUR(US_Accidents_Dec20_updated3[[#This Row],[Start_Time]])</f>
        <v>16</v>
      </c>
      <c r="F4581" s="1">
        <f>MONTH(US_Accidents_Dec20_updated3[[#This Row],[Start_Time]])</f>
        <v>6</v>
      </c>
      <c r="G4581" s="1" t="s">
        <v>51</v>
      </c>
      <c r="H4581" s="1" t="s">
        <v>4741</v>
      </c>
      <c r="I4581">
        <v>10</v>
      </c>
      <c r="J4581">
        <v>8</v>
      </c>
      <c r="K4581">
        <v>0</v>
      </c>
      <c r="L4581" s="1" t="s">
        <v>50</v>
      </c>
      <c r="N4581"/>
      <c r="O4581"/>
    </row>
    <row r="4582" spans="1:15" x14ac:dyDescent="0.25">
      <c r="A4582">
        <v>39.725520000000003</v>
      </c>
      <c r="B4582">
        <v>-105.07895000000001</v>
      </c>
      <c r="C4582">
        <v>3</v>
      </c>
      <c r="D4582" s="2" t="d">
        <v>2019-06-09T16:34:49.00000029243528675</v>
      </c>
      <c r="E4582" s="1">
        <f>HOUR(US_Accidents_Dec20_updated3[[#This Row],[Start_Time]])</f>
        <v>16</v>
      </c>
      <c r="F4582" s="1">
        <f>MONTH(US_Accidents_Dec20_updated3[[#This Row],[Start_Time]])</f>
        <v>6</v>
      </c>
      <c r="G4582" s="1" t="s">
        <v>51</v>
      </c>
      <c r="H4582" s="1" t="s">
        <v>496</v>
      </c>
      <c r="I4582">
        <v>10</v>
      </c>
      <c r="J4582">
        <v>7</v>
      </c>
      <c r="K4582">
        <v>0</v>
      </c>
      <c r="L4582" s="1" t="s">
        <v>819</v>
      </c>
      <c r="N4582"/>
      <c r="O4582"/>
    </row>
    <row r="4583" spans="1:15" x14ac:dyDescent="0.25">
      <c r="A4583">
        <v>39.741064000000001</v>
      </c>
      <c r="B4583">
        <v>-105.496342</v>
      </c>
      <c r="C4583">
        <v>3</v>
      </c>
      <c r="D4583" s="2" t="d">
        <v>2019-06-09T16:16:48.00000031013041950</v>
      </c>
      <c r="E4583" s="1">
        <f>HOUR(US_Accidents_Dec20_updated3[[#This Row],[Start_Time]])</f>
        <v>16</v>
      </c>
      <c r="F4583" s="1">
        <f>MONTH(US_Accidents_Dec20_updated3[[#This Row],[Start_Time]])</f>
        <v>6</v>
      </c>
      <c r="G4583" s="1" t="s">
        <v>51</v>
      </c>
      <c r="H4583" s="1" t="s">
        <v>978</v>
      </c>
      <c r="I4583">
        <v>10</v>
      </c>
      <c r="J4583">
        <v>8</v>
      </c>
      <c r="K4583">
        <v>0</v>
      </c>
      <c r="L4583" s="1" t="s">
        <v>1068</v>
      </c>
      <c r="N4583"/>
      <c r="O4583"/>
    </row>
    <row r="4584" spans="1:15" x14ac:dyDescent="0.25">
      <c r="A4584">
        <v>38.585737000000002</v>
      </c>
      <c r="B4584">
        <v>-104.668898</v>
      </c>
      <c r="C4584">
        <v>3</v>
      </c>
      <c r="D4584" s="2" t="d">
        <v>2019-06-09T16:52:47.999999807216226975</v>
      </c>
      <c r="E4584" s="1">
        <f>HOUR(US_Accidents_Dec20_updated3[[#This Row],[Start_Time]])</f>
        <v>16</v>
      </c>
      <c r="F4584" s="1">
        <f>MONTH(US_Accidents_Dec20_updated3[[#This Row],[Start_Time]])</f>
        <v>6</v>
      </c>
      <c r="G4584" s="1" t="s">
        <v>51</v>
      </c>
      <c r="H4584" s="1" t="s">
        <v>531</v>
      </c>
      <c r="I4584">
        <v>10</v>
      </c>
      <c r="J4584">
        <v>7</v>
      </c>
      <c r="K4584">
        <v>0</v>
      </c>
      <c r="L4584" s="1" t="s">
        <v>819</v>
      </c>
      <c r="N4584"/>
      <c r="O4584"/>
    </row>
    <row r="4585" spans="1:15" x14ac:dyDescent="0.25">
      <c r="A4585">
        <v>39.900221000000002</v>
      </c>
      <c r="B4585">
        <v>-104.988178</v>
      </c>
      <c r="C4585">
        <v>3</v>
      </c>
      <c r="D4585" s="2" t="d">
        <v>2019-06-09T17:12:17.99999984912574150</v>
      </c>
      <c r="E4585" s="1">
        <f>HOUR(US_Accidents_Dec20_updated3[[#This Row],[Start_Time]])</f>
        <v>17</v>
      </c>
      <c r="F4585" s="1">
        <f>MONTH(US_Accidents_Dec20_updated3[[#This Row],[Start_Time]])</f>
        <v>6</v>
      </c>
      <c r="G4585" s="1" t="s">
        <v>51</v>
      </c>
      <c r="H4585" s="1" t="s">
        <v>442</v>
      </c>
      <c r="I4585">
        <v>10</v>
      </c>
      <c r="J4585">
        <v>7</v>
      </c>
      <c r="K4585">
        <v>0</v>
      </c>
      <c r="L4585" s="1" t="s">
        <v>819</v>
      </c>
      <c r="N4585"/>
      <c r="O4585"/>
    </row>
    <row r="4586" spans="1:15" x14ac:dyDescent="0.25">
      <c r="A4586">
        <v>39.445410000000003</v>
      </c>
      <c r="B4586">
        <v>-104.87551000000001</v>
      </c>
      <c r="C4586">
        <v>3</v>
      </c>
      <c r="D4586" s="2" t="d">
        <v>2019-06-09T18:06:17.99999972339719725</v>
      </c>
      <c r="E4586" s="1">
        <f>HOUR(US_Accidents_Dec20_updated3[[#This Row],[Start_Time]])</f>
        <v>18</v>
      </c>
      <c r="F4586" s="1">
        <f>MONTH(US_Accidents_Dec20_updated3[[#This Row],[Start_Time]])</f>
        <v>6</v>
      </c>
      <c r="G4586" s="1" t="s">
        <v>51</v>
      </c>
      <c r="H4586" s="1" t="s">
        <v>479</v>
      </c>
      <c r="I4586">
        <v>10</v>
      </c>
      <c r="J4586">
        <v>5</v>
      </c>
      <c r="K4586">
        <v>0</v>
      </c>
      <c r="L4586" s="1" t="s">
        <v>1068</v>
      </c>
      <c r="N4586"/>
      <c r="O4586"/>
    </row>
    <row r="4587" spans="1:15" x14ac:dyDescent="0.25">
      <c r="A4587">
        <v>38.520949999999999</v>
      </c>
      <c r="B4587">
        <v>-104.63163</v>
      </c>
      <c r="C4587">
        <v>3</v>
      </c>
      <c r="D4587" s="2" t="d">
        <v>2019-06-09T19:38:32.99999984912574150</v>
      </c>
      <c r="E4587" s="1">
        <f>HOUR(US_Accidents_Dec20_updated3[[#This Row],[Start_Time]])</f>
        <v>19</v>
      </c>
      <c r="F4587" s="1">
        <f>MONTH(US_Accidents_Dec20_updated3[[#This Row],[Start_Time]])</f>
        <v>6</v>
      </c>
      <c r="G4587" s="1" t="s">
        <v>51</v>
      </c>
      <c r="H4587" s="1" t="s">
        <v>531</v>
      </c>
      <c r="I4587">
        <v>10</v>
      </c>
      <c r="J4587">
        <v>6</v>
      </c>
      <c r="K4587">
        <v>0</v>
      </c>
      <c r="L4587" s="1" t="s">
        <v>819</v>
      </c>
      <c r="N4587"/>
      <c r="O4587"/>
    </row>
    <row r="4588" spans="1:15" x14ac:dyDescent="0.25">
      <c r="A4588">
        <v>39.906089999999999</v>
      </c>
      <c r="B4588">
        <v>-104.82980000000001</v>
      </c>
      <c r="C4588">
        <v>4</v>
      </c>
      <c r="D4588" s="2" t="d">
        <v>2019-06-09T19:02:32.99999972339719725</v>
      </c>
      <c r="E4588" s="1">
        <f>HOUR(US_Accidents_Dec20_updated3[[#This Row],[Start_Time]])</f>
        <v>19</v>
      </c>
      <c r="F4588" s="1">
        <f>MONTH(US_Accidents_Dec20_updated3[[#This Row],[Start_Time]])</f>
        <v>6</v>
      </c>
      <c r="G4588" s="1" t="s">
        <v>51</v>
      </c>
      <c r="H4588" s="1" t="s">
        <v>3290</v>
      </c>
      <c r="I4588">
        <v>10</v>
      </c>
      <c r="J4588">
        <v>5</v>
      </c>
      <c r="K4588">
        <v>0</v>
      </c>
      <c r="L4588" s="1" t="s">
        <v>50</v>
      </c>
      <c r="N4588"/>
      <c r="O4588"/>
    </row>
    <row r="4589" spans="1:15" x14ac:dyDescent="0.25">
      <c r="A4589">
        <v>39.912480000000002</v>
      </c>
      <c r="B4589">
        <v>-104.81894</v>
      </c>
      <c r="C4589">
        <v>4</v>
      </c>
      <c r="D4589" s="2" t="d">
        <v>2019-06-09T19:05:33.00000031013041950</v>
      </c>
      <c r="E4589" s="1">
        <f>HOUR(US_Accidents_Dec20_updated3[[#This Row],[Start_Time]])</f>
        <v>19</v>
      </c>
      <c r="F4589" s="1">
        <f>MONTH(US_Accidents_Dec20_updated3[[#This Row],[Start_Time]])</f>
        <v>6</v>
      </c>
      <c r="G4589" s="1" t="s">
        <v>51</v>
      </c>
      <c r="H4589" s="1" t="s">
        <v>1400</v>
      </c>
      <c r="I4589">
        <v>10</v>
      </c>
      <c r="J4589">
        <v>5</v>
      </c>
      <c r="K4589">
        <v>0</v>
      </c>
      <c r="L4589" s="1" t="s">
        <v>50</v>
      </c>
      <c r="N4589"/>
      <c r="O4589"/>
    </row>
    <row r="4590" spans="1:15" x14ac:dyDescent="0.25">
      <c r="A4590">
        <v>39.751289</v>
      </c>
      <c r="B4590">
        <v>-105.01681000000001</v>
      </c>
      <c r="C4590">
        <v>3</v>
      </c>
      <c r="D4590" s="2" t="d">
        <v>2019-06-09T20:04:48.000000268220901600</v>
      </c>
      <c r="E4590" s="1">
        <f>HOUR(US_Accidents_Dec20_updated3[[#This Row],[Start_Time]])</f>
        <v>20</v>
      </c>
      <c r="F4590" s="1">
        <f>MONTH(US_Accidents_Dec20_updated3[[#This Row],[Start_Time]])</f>
        <v>6</v>
      </c>
      <c r="G4590" s="1" t="s">
        <v>51</v>
      </c>
      <c r="H4590" s="1" t="s">
        <v>582</v>
      </c>
      <c r="I4590">
        <v>30</v>
      </c>
      <c r="J4590">
        <v>6</v>
      </c>
      <c r="K4590">
        <v>0</v>
      </c>
      <c r="L4590" s="1" t="s">
        <v>1068</v>
      </c>
      <c r="N4590"/>
      <c r="O4590"/>
    </row>
    <row r="4591" spans="1:15" x14ac:dyDescent="0.25">
      <c r="A4591">
        <v>39.648710000000001</v>
      </c>
      <c r="B4591">
        <v>-104.9161</v>
      </c>
      <c r="C4591">
        <v>3</v>
      </c>
      <c r="D4591" s="2" t="d">
        <v>2019-06-09T22:30:17.999999807216226975</v>
      </c>
      <c r="E4591" s="1">
        <f>HOUR(US_Accidents_Dec20_updated3[[#This Row],[Start_Time]])</f>
        <v>22</v>
      </c>
      <c r="F4591" s="1">
        <f>MONTH(US_Accidents_Dec20_updated3[[#This Row],[Start_Time]])</f>
        <v>6</v>
      </c>
      <c r="G4591" s="1" t="s">
        <v>53</v>
      </c>
      <c r="H4591" s="1" t="s">
        <v>221</v>
      </c>
      <c r="I4591">
        <v>10</v>
      </c>
      <c r="J4591">
        <v>6</v>
      </c>
      <c r="K4591">
        <v>0</v>
      </c>
      <c r="L4591" s="1" t="s">
        <v>1068</v>
      </c>
      <c r="N4591"/>
      <c r="O4591"/>
    </row>
    <row r="4592" spans="1:15" x14ac:dyDescent="0.25">
      <c r="A4592">
        <v>39.824089999999998</v>
      </c>
      <c r="B4592">
        <v>-104.962127</v>
      </c>
      <c r="C4592">
        <v>3</v>
      </c>
      <c r="D4592" s="2" t="d">
        <v>2019-06-10T07:24:19.99999972991645100</v>
      </c>
      <c r="E4592" s="1">
        <f>HOUR(US_Accidents_Dec20_updated3[[#This Row],[Start_Time]])</f>
        <v>7</v>
      </c>
      <c r="F4592" s="1">
        <f>MONTH(US_Accidents_Dec20_updated3[[#This Row],[Start_Time]])</f>
        <v>6</v>
      </c>
      <c r="G4592" s="1" t="s">
        <v>51</v>
      </c>
      <c r="H4592" s="1" t="s">
        <v>447</v>
      </c>
      <c r="I4592">
        <v>10</v>
      </c>
      <c r="J4592">
        <v>7</v>
      </c>
      <c r="K4592">
        <v>0</v>
      </c>
      <c r="L4592" s="1" t="s">
        <v>50</v>
      </c>
      <c r="N4592"/>
      <c r="O4592"/>
    </row>
    <row r="4593" spans="1:15" x14ac:dyDescent="0.25">
      <c r="A4593">
        <v>39.856301000000002</v>
      </c>
      <c r="B4593">
        <v>-104.987278</v>
      </c>
      <c r="C4593">
        <v>3</v>
      </c>
      <c r="D4593" s="2" t="d">
        <v>2019-06-10T13:48:21.00000025704502800</v>
      </c>
      <c r="E4593" s="1">
        <f>HOUR(US_Accidents_Dec20_updated3[[#This Row],[Start_Time]])</f>
        <v>13</v>
      </c>
      <c r="F4593" s="1">
        <f>MONTH(US_Accidents_Dec20_updated3[[#This Row],[Start_Time]])</f>
        <v>6</v>
      </c>
      <c r="G4593" s="1" t="s">
        <v>51</v>
      </c>
      <c r="H4593" s="1" t="s">
        <v>518</v>
      </c>
      <c r="I4593">
        <v>10</v>
      </c>
      <c r="J4593">
        <v>3</v>
      </c>
      <c r="K4593">
        <v>0</v>
      </c>
      <c r="L4593" s="1" t="s">
        <v>50</v>
      </c>
      <c r="N4593"/>
      <c r="O4593"/>
    </row>
    <row r="4594" spans="1:15" x14ac:dyDescent="0.25">
      <c r="A4594">
        <v>39.871859999999998</v>
      </c>
      <c r="B4594">
        <v>-104.9877</v>
      </c>
      <c r="C4594">
        <v>2</v>
      </c>
      <c r="D4594" s="2" t="d">
        <v>2019-06-10T13:52:02.9999999748542925</v>
      </c>
      <c r="E4594" s="1">
        <f>HOUR(US_Accidents_Dec20_updated3[[#This Row],[Start_Time]])</f>
        <v>13</v>
      </c>
      <c r="F4594" s="1">
        <f>MONTH(US_Accidents_Dec20_updated3[[#This Row],[Start_Time]])</f>
        <v>6</v>
      </c>
      <c r="G4594" s="1" t="s">
        <v>51</v>
      </c>
      <c r="H4594" s="1" t="s">
        <v>9575</v>
      </c>
      <c r="I4594">
        <v>10</v>
      </c>
      <c r="J4594">
        <v>3</v>
      </c>
      <c r="K4594">
        <v>0</v>
      </c>
      <c r="L4594" s="1" t="s">
        <v>50</v>
      </c>
      <c r="N4594"/>
      <c r="O4594"/>
    </row>
    <row r="4595" spans="1:15" x14ac:dyDescent="0.25">
      <c r="A4595">
        <v>39.783380000000001</v>
      </c>
      <c r="B4595">
        <v>-105.00958</v>
      </c>
      <c r="C4595">
        <v>3</v>
      </c>
      <c r="D4595" s="2" t="d">
        <v>2019-06-10T13:56:36.00000029895454725</v>
      </c>
      <c r="E4595" s="1">
        <f>HOUR(US_Accidents_Dec20_updated3[[#This Row],[Start_Time]])</f>
        <v>13</v>
      </c>
      <c r="F4595" s="1">
        <f>MONTH(US_Accidents_Dec20_updated3[[#This Row],[Start_Time]])</f>
        <v>6</v>
      </c>
      <c r="G4595" s="1" t="s">
        <v>51</v>
      </c>
      <c r="H4595" s="1" t="s">
        <v>352</v>
      </c>
      <c r="I4595">
        <v>10</v>
      </c>
      <c r="J4595">
        <v>3</v>
      </c>
      <c r="K4595">
        <v>0</v>
      </c>
      <c r="L4595" s="1" t="s">
        <v>50</v>
      </c>
      <c r="N4595"/>
      <c r="O4595"/>
    </row>
    <row r="4596" spans="1:15" x14ac:dyDescent="0.25">
      <c r="A4596">
        <v>39.783380000000001</v>
      </c>
      <c r="B4596">
        <v>-105.00958</v>
      </c>
      <c r="C4596">
        <v>3</v>
      </c>
      <c r="D4596" s="2" t="d">
        <v>2019-06-10T14:24:20.9999997541308375</v>
      </c>
      <c r="E4596" s="1">
        <f>HOUR(US_Accidents_Dec20_updated3[[#This Row],[Start_Time]])</f>
        <v>14</v>
      </c>
      <c r="F4596" s="1">
        <f>MONTH(US_Accidents_Dec20_updated3[[#This Row],[Start_Time]])</f>
        <v>6</v>
      </c>
      <c r="G4596" s="1" t="s">
        <v>51</v>
      </c>
      <c r="H4596" s="1" t="s">
        <v>5614</v>
      </c>
      <c r="I4596">
        <v>40</v>
      </c>
      <c r="J4596">
        <v>6</v>
      </c>
      <c r="K4596">
        <v>0</v>
      </c>
      <c r="L4596" s="1" t="s">
        <v>50</v>
      </c>
      <c r="N4596"/>
      <c r="O4596"/>
    </row>
    <row r="4597" spans="1:15" x14ac:dyDescent="0.25">
      <c r="A4597">
        <v>39.783380000000001</v>
      </c>
      <c r="B4597">
        <v>-105.00958</v>
      </c>
      <c r="C4597">
        <v>2</v>
      </c>
      <c r="D4597" s="2" t="d">
        <v>2019-06-10T14:43:50.99999979604035675</v>
      </c>
      <c r="E4597" s="1">
        <f>HOUR(US_Accidents_Dec20_updated3[[#This Row],[Start_Time]])</f>
        <v>14</v>
      </c>
      <c r="F4597" s="1">
        <f>MONTH(US_Accidents_Dec20_updated3[[#This Row],[Start_Time]])</f>
        <v>6</v>
      </c>
      <c r="G4597" s="1" t="s">
        <v>51</v>
      </c>
      <c r="H4597" s="1" t="s">
        <v>5614</v>
      </c>
      <c r="I4597">
        <v>40</v>
      </c>
      <c r="J4597">
        <v>6</v>
      </c>
      <c r="K4597">
        <v>0</v>
      </c>
      <c r="L4597" s="1" t="s">
        <v>50</v>
      </c>
      <c r="N4597"/>
      <c r="O4597"/>
    </row>
    <row r="4598" spans="1:15" x14ac:dyDescent="0.25">
      <c r="A4598">
        <v>39.629510000000003</v>
      </c>
      <c r="B4598">
        <v>-104.90470999999999</v>
      </c>
      <c r="C4598">
        <v>3</v>
      </c>
      <c r="D4598" s="2" t="d">
        <v>2019-06-10T15:43:51.99999982025474325</v>
      </c>
      <c r="E4598" s="1">
        <f>HOUR(US_Accidents_Dec20_updated3[[#This Row],[Start_Time]])</f>
        <v>15</v>
      </c>
      <c r="F4598" s="1">
        <f>MONTH(US_Accidents_Dec20_updated3[[#This Row],[Start_Time]])</f>
        <v>6</v>
      </c>
      <c r="G4598" s="1" t="s">
        <v>51</v>
      </c>
      <c r="H4598" s="1" t="s">
        <v>1989</v>
      </c>
      <c r="I4598">
        <v>10</v>
      </c>
      <c r="J4598">
        <v>20</v>
      </c>
      <c r="K4598">
        <v>0</v>
      </c>
      <c r="L4598" s="1" t="s">
        <v>1068</v>
      </c>
      <c r="N4598"/>
      <c r="O4598"/>
    </row>
    <row r="4599" spans="1:15" x14ac:dyDescent="0.25">
      <c r="A4599">
        <v>38.738827999999998</v>
      </c>
      <c r="B4599">
        <v>-104.73276799999999</v>
      </c>
      <c r="C4599">
        <v>3</v>
      </c>
      <c r="D4599" s="2" t="d">
        <v>2019-06-10T16:08:35.999999712221324325</v>
      </c>
      <c r="E4599" s="1">
        <f>HOUR(US_Accidents_Dec20_updated3[[#This Row],[Start_Time]])</f>
        <v>16</v>
      </c>
      <c r="F4599" s="1">
        <f>MONTH(US_Accidents_Dec20_updated3[[#This Row],[Start_Time]])</f>
        <v>6</v>
      </c>
      <c r="G4599" s="1" t="s">
        <v>51</v>
      </c>
      <c r="H4599" s="1" t="s">
        <v>1550</v>
      </c>
      <c r="I4599">
        <v>10</v>
      </c>
      <c r="J4599">
        <v>18</v>
      </c>
      <c r="K4599">
        <v>0</v>
      </c>
      <c r="L4599" s="1" t="s">
        <v>50</v>
      </c>
      <c r="N4599"/>
      <c r="O4599"/>
    </row>
    <row r="4600" spans="1:15" x14ac:dyDescent="0.25">
      <c r="A4600">
        <v>39.820959999999999</v>
      </c>
      <c r="B4600">
        <v>-104.97738</v>
      </c>
      <c r="C4600">
        <v>2</v>
      </c>
      <c r="D4600" s="2" t="d">
        <v>2019-06-10T15:57:21.999999945983290875</v>
      </c>
      <c r="E4600" s="1">
        <f>HOUR(US_Accidents_Dec20_updated3[[#This Row],[Start_Time]])</f>
        <v>15</v>
      </c>
      <c r="F4600" s="1">
        <f>MONTH(US_Accidents_Dec20_updated3[[#This Row],[Start_Time]])</f>
        <v>6</v>
      </c>
      <c r="G4600" s="1" t="s">
        <v>51</v>
      </c>
      <c r="H4600" s="1" t="s">
        <v>9578</v>
      </c>
      <c r="I4600">
        <v>40</v>
      </c>
      <c r="J4600">
        <v>3</v>
      </c>
      <c r="K4600">
        <v>0</v>
      </c>
      <c r="L4600" s="1" t="s">
        <v>50</v>
      </c>
      <c r="N4600"/>
      <c r="O4600"/>
    </row>
    <row r="4601" spans="1:15" x14ac:dyDescent="0.25">
      <c r="A4601">
        <v>39.82376</v>
      </c>
      <c r="B4601">
        <v>-104.98206</v>
      </c>
      <c r="C4601">
        <v>4</v>
      </c>
      <c r="D4601" s="2" t="d">
        <v>2019-06-10T16:01:06.99999973643571150</v>
      </c>
      <c r="E4601" s="1">
        <f>HOUR(US_Accidents_Dec20_updated3[[#This Row],[Start_Time]])</f>
        <v>16</v>
      </c>
      <c r="F4601" s="1">
        <f>MONTH(US_Accidents_Dec20_updated3[[#This Row],[Start_Time]])</f>
        <v>6</v>
      </c>
      <c r="G4601" s="1" t="s">
        <v>51</v>
      </c>
      <c r="H4601" s="1" t="s">
        <v>5587</v>
      </c>
      <c r="I4601">
        <v>40</v>
      </c>
      <c r="J4601">
        <v>3</v>
      </c>
      <c r="K4601">
        <v>0</v>
      </c>
      <c r="L4601" s="1" t="s">
        <v>50</v>
      </c>
      <c r="N4601"/>
      <c r="O4601"/>
    </row>
    <row r="4602" spans="1:15" x14ac:dyDescent="0.25">
      <c r="A4602">
        <v>39.823590000000003</v>
      </c>
      <c r="B4602">
        <v>-104.98533</v>
      </c>
      <c r="C4602">
        <v>4</v>
      </c>
      <c r="D4602" s="2" t="d">
        <v>2019-06-10T16:01:06.99999973643571150</v>
      </c>
      <c r="E4602" s="1">
        <f>HOUR(US_Accidents_Dec20_updated3[[#This Row],[Start_Time]])</f>
        <v>16</v>
      </c>
      <c r="F4602" s="1">
        <f>MONTH(US_Accidents_Dec20_updated3[[#This Row],[Start_Time]])</f>
        <v>6</v>
      </c>
      <c r="G4602" s="1" t="s">
        <v>51</v>
      </c>
      <c r="H4602" s="1" t="s">
        <v>5587</v>
      </c>
      <c r="I4602">
        <v>40</v>
      </c>
      <c r="J4602">
        <v>3</v>
      </c>
      <c r="K4602">
        <v>0</v>
      </c>
      <c r="L4602" s="1" t="s">
        <v>50</v>
      </c>
      <c r="N4602"/>
      <c r="O4602"/>
    </row>
    <row r="4603" spans="1:15" x14ac:dyDescent="0.25">
      <c r="A4603">
        <v>39.629510000000003</v>
      </c>
      <c r="B4603">
        <v>-104.90470999999999</v>
      </c>
      <c r="C4603">
        <v>2</v>
      </c>
      <c r="D4603" s="2" t="d">
        <v>2019-06-10T16:01:06.99999973643571150</v>
      </c>
      <c r="E4603" s="1">
        <f>HOUR(US_Accidents_Dec20_updated3[[#This Row],[Start_Time]])</f>
        <v>16</v>
      </c>
      <c r="F4603" s="1">
        <f>MONTH(US_Accidents_Dec20_updated3[[#This Row],[Start_Time]])</f>
        <v>6</v>
      </c>
      <c r="G4603" s="1" t="s">
        <v>51</v>
      </c>
      <c r="H4603" s="1" t="s">
        <v>2118</v>
      </c>
      <c r="I4603">
        <v>10</v>
      </c>
      <c r="J4603">
        <v>20</v>
      </c>
      <c r="K4603">
        <v>0</v>
      </c>
      <c r="L4603" s="1" t="s">
        <v>1068</v>
      </c>
      <c r="N4603"/>
      <c r="O4603"/>
    </row>
    <row r="4604" spans="1:15" x14ac:dyDescent="0.25">
      <c r="A4604">
        <v>38.752958</v>
      </c>
      <c r="B4604">
        <v>-104.745918</v>
      </c>
      <c r="C4604">
        <v>2</v>
      </c>
      <c r="D4604" s="2" t="d">
        <v>2019-06-10T17:04:50.000000107102095900</v>
      </c>
      <c r="E4604" s="1">
        <f>HOUR(US_Accidents_Dec20_updated3[[#This Row],[Start_Time]])</f>
        <v>17</v>
      </c>
      <c r="F4604" s="1">
        <f>MONTH(US_Accidents_Dec20_updated3[[#This Row],[Start_Time]])</f>
        <v>6</v>
      </c>
      <c r="G4604" s="1" t="s">
        <v>51</v>
      </c>
      <c r="H4604" s="1" t="s">
        <v>9581</v>
      </c>
      <c r="I4604">
        <v>10</v>
      </c>
      <c r="J4604">
        <v>23</v>
      </c>
      <c r="K4604">
        <v>0</v>
      </c>
      <c r="L4604" s="1" t="s">
        <v>1209</v>
      </c>
      <c r="N4604"/>
      <c r="O4604"/>
    </row>
    <row r="4605" spans="1:15" x14ac:dyDescent="0.25">
      <c r="A4605">
        <v>39.823590000000003</v>
      </c>
      <c r="B4605">
        <v>-104.98533</v>
      </c>
      <c r="C4605">
        <v>2</v>
      </c>
      <c r="D4605" s="2" t="d">
        <v>2019-06-10T17:14:32.9999999748542925</v>
      </c>
      <c r="E4605" s="1">
        <f>HOUR(US_Accidents_Dec20_updated3[[#This Row],[Start_Time]])</f>
        <v>17</v>
      </c>
      <c r="F4605" s="1">
        <f>MONTH(US_Accidents_Dec20_updated3[[#This Row],[Start_Time]])</f>
        <v>6</v>
      </c>
      <c r="G4605" s="1" t="s">
        <v>51</v>
      </c>
      <c r="H4605" s="1" t="s">
        <v>9583</v>
      </c>
      <c r="I4605">
        <v>40</v>
      </c>
      <c r="J4605">
        <v>0</v>
      </c>
      <c r="K4605">
        <v>0</v>
      </c>
      <c r="L4605" s="1" t="s">
        <v>1068</v>
      </c>
      <c r="N4605"/>
      <c r="O4605"/>
    </row>
    <row r="4606" spans="1:15" x14ac:dyDescent="0.25">
      <c r="A4606">
        <v>38.752958</v>
      </c>
      <c r="B4606">
        <v>-104.745918</v>
      </c>
      <c r="C4606">
        <v>3</v>
      </c>
      <c r="D4606" s="2" t="d">
        <v>2019-06-10T16:44:32.99999976530670975</v>
      </c>
      <c r="E4606" s="1">
        <f>HOUR(US_Accidents_Dec20_updated3[[#This Row],[Start_Time]])</f>
        <v>16</v>
      </c>
      <c r="F4606" s="1">
        <f>MONTH(US_Accidents_Dec20_updated3[[#This Row],[Start_Time]])</f>
        <v>6</v>
      </c>
      <c r="G4606" s="1" t="s">
        <v>51</v>
      </c>
      <c r="H4606" s="1" t="s">
        <v>7653</v>
      </c>
      <c r="I4606">
        <v>10</v>
      </c>
      <c r="J4606">
        <v>23</v>
      </c>
      <c r="K4606">
        <v>0</v>
      </c>
      <c r="L4606" s="1" t="s">
        <v>1209</v>
      </c>
      <c r="N4606"/>
      <c r="O4606"/>
    </row>
    <row r="4607" spans="1:15" x14ac:dyDescent="0.25">
      <c r="A4607">
        <v>39.959145999999997</v>
      </c>
      <c r="B4607">
        <v>-105.16927</v>
      </c>
      <c r="C4607">
        <v>3</v>
      </c>
      <c r="D4607" s="2" t="d">
        <v>2019-06-10T18:32:33.00000014249235600</v>
      </c>
      <c r="E4607" s="1">
        <f>HOUR(US_Accidents_Dec20_updated3[[#This Row],[Start_Time]])</f>
        <v>18</v>
      </c>
      <c r="F4607" s="1">
        <f>MONTH(US_Accidents_Dec20_updated3[[#This Row],[Start_Time]])</f>
        <v>6</v>
      </c>
      <c r="G4607" s="1" t="s">
        <v>51</v>
      </c>
      <c r="H4607" s="1" t="s">
        <v>732</v>
      </c>
      <c r="I4607">
        <v>40</v>
      </c>
      <c r="J4607">
        <v>10</v>
      </c>
      <c r="K4607">
        <v>0</v>
      </c>
      <c r="L4607" s="1" t="s">
        <v>819</v>
      </c>
      <c r="N4607"/>
      <c r="O4607"/>
    </row>
    <row r="4608" spans="1:15" x14ac:dyDescent="0.25">
      <c r="A4608">
        <v>39.778289999999998</v>
      </c>
      <c r="B4608">
        <v>-104.897431</v>
      </c>
      <c r="C4608">
        <v>3</v>
      </c>
      <c r="D4608" s="2" t="d">
        <v>2019-06-10T22:25:02.99999972339719725</v>
      </c>
      <c r="E4608" s="1">
        <f>HOUR(US_Accidents_Dec20_updated3[[#This Row],[Start_Time]])</f>
        <v>22</v>
      </c>
      <c r="F4608" s="1">
        <f>MONTH(US_Accidents_Dec20_updated3[[#This Row],[Start_Time]])</f>
        <v>6</v>
      </c>
      <c r="G4608" s="1" t="s">
        <v>53</v>
      </c>
      <c r="H4608" s="1" t="s">
        <v>418</v>
      </c>
      <c r="I4608">
        <v>10</v>
      </c>
      <c r="J4608">
        <v>9</v>
      </c>
      <c r="K4608">
        <v>0</v>
      </c>
      <c r="L4608" s="1" t="s">
        <v>1068</v>
      </c>
      <c r="N4608"/>
      <c r="O4608"/>
    </row>
    <row r="4609" spans="1:15" x14ac:dyDescent="0.25">
      <c r="A4609">
        <v>39.134844000000001</v>
      </c>
      <c r="B4609">
        <v>-104.862869</v>
      </c>
      <c r="C4609">
        <v>3</v>
      </c>
      <c r="D4609" s="2" t="d">
        <v>2019-06-11T07:26:33.0000000167638050</v>
      </c>
      <c r="E4609" s="1">
        <f>HOUR(US_Accidents_Dec20_updated3[[#This Row],[Start_Time]])</f>
        <v>7</v>
      </c>
      <c r="F4609" s="1">
        <f>MONTH(US_Accidents_Dec20_updated3[[#This Row],[Start_Time]])</f>
        <v>6</v>
      </c>
      <c r="G4609" s="1" t="s">
        <v>51</v>
      </c>
      <c r="H4609" s="1" t="s">
        <v>456</v>
      </c>
      <c r="I4609">
        <v>10</v>
      </c>
      <c r="J4609">
        <v>6</v>
      </c>
      <c r="K4609">
        <v>0</v>
      </c>
      <c r="L4609" s="1" t="s">
        <v>50</v>
      </c>
      <c r="N4609"/>
      <c r="O4609"/>
    </row>
    <row r="4610" spans="1:15" x14ac:dyDescent="0.25">
      <c r="A4610">
        <v>39.086689999999997</v>
      </c>
      <c r="B4610">
        <v>-104.86124</v>
      </c>
      <c r="C4610">
        <v>2</v>
      </c>
      <c r="D4610" s="2" t="d">
        <v>2019-06-11T07:28:49.99999998137354625</v>
      </c>
      <c r="E4610" s="1">
        <f>HOUR(US_Accidents_Dec20_updated3[[#This Row],[Start_Time]])</f>
        <v>7</v>
      </c>
      <c r="F4610" s="1">
        <f>MONTH(US_Accidents_Dec20_updated3[[#This Row],[Start_Time]])</f>
        <v>6</v>
      </c>
      <c r="G4610" s="1" t="s">
        <v>51</v>
      </c>
      <c r="H4610" s="1" t="s">
        <v>2519</v>
      </c>
      <c r="I4610">
        <v>10</v>
      </c>
      <c r="J4610">
        <v>7</v>
      </c>
      <c r="K4610">
        <v>0</v>
      </c>
      <c r="L4610" s="1" t="s">
        <v>50</v>
      </c>
      <c r="N4610"/>
      <c r="O4610"/>
    </row>
    <row r="4611" spans="1:15" x14ac:dyDescent="0.25">
      <c r="A4611">
        <v>40.581060000000001</v>
      </c>
      <c r="B4611">
        <v>-105.011315</v>
      </c>
      <c r="C4611">
        <v>2</v>
      </c>
      <c r="D4611" s="2" t="d">
        <v>2019-06-11T07:23:33.00000005867332425</v>
      </c>
      <c r="E4611" s="1">
        <f>HOUR(US_Accidents_Dec20_updated3[[#This Row],[Start_Time]])</f>
        <v>7</v>
      </c>
      <c r="F4611" s="1">
        <f>MONTH(US_Accidents_Dec20_updated3[[#This Row],[Start_Time]])</f>
        <v>6</v>
      </c>
      <c r="G4611" s="1" t="s">
        <v>51</v>
      </c>
      <c r="H4611" s="1" t="s">
        <v>652</v>
      </c>
      <c r="I4611">
        <v>10</v>
      </c>
      <c r="J4611">
        <v>0</v>
      </c>
      <c r="K4611">
        <v>0</v>
      </c>
      <c r="L4611" s="1" t="s">
        <v>69</v>
      </c>
      <c r="N4611"/>
      <c r="O4611"/>
    </row>
    <row r="4612" spans="1:15" x14ac:dyDescent="0.25">
      <c r="A4612">
        <v>39.821640000000002</v>
      </c>
      <c r="B4612">
        <v>-104.98251</v>
      </c>
      <c r="C4612">
        <v>2</v>
      </c>
      <c r="D4612" s="2" t="d">
        <v>2019-06-11T08:14:32.9999999748542925</v>
      </c>
      <c r="E4612" s="1">
        <f>HOUR(US_Accidents_Dec20_updated3[[#This Row],[Start_Time]])</f>
        <v>8</v>
      </c>
      <c r="F4612" s="1">
        <f>MONTH(US_Accidents_Dec20_updated3[[#This Row],[Start_Time]])</f>
        <v>6</v>
      </c>
      <c r="G4612" s="1" t="s">
        <v>51</v>
      </c>
      <c r="H4612" s="1" t="s">
        <v>2365</v>
      </c>
      <c r="I4612">
        <v>30</v>
      </c>
      <c r="J4612">
        <v>7</v>
      </c>
      <c r="K4612">
        <v>0</v>
      </c>
      <c r="L4612" s="1" t="s">
        <v>50</v>
      </c>
      <c r="N4612"/>
      <c r="O4612"/>
    </row>
    <row r="4613" spans="1:15" x14ac:dyDescent="0.25">
      <c r="A4613">
        <v>39.838332000000001</v>
      </c>
      <c r="B4613">
        <v>-104.98351</v>
      </c>
      <c r="C4613">
        <v>3</v>
      </c>
      <c r="D4613" s="2" t="d">
        <v>2019-06-11T07:52:50.000000274740159400</v>
      </c>
      <c r="E4613" s="1">
        <f>HOUR(US_Accidents_Dec20_updated3[[#This Row],[Start_Time]])</f>
        <v>7</v>
      </c>
      <c r="F4613" s="1">
        <f>MONTH(US_Accidents_Dec20_updated3[[#This Row],[Start_Time]])</f>
        <v>6</v>
      </c>
      <c r="G4613" s="1" t="s">
        <v>51</v>
      </c>
      <c r="H4613" s="1" t="s">
        <v>518</v>
      </c>
      <c r="I4613">
        <v>30</v>
      </c>
      <c r="J4613">
        <v>7</v>
      </c>
      <c r="K4613">
        <v>0</v>
      </c>
      <c r="L4613" s="1" t="s">
        <v>50</v>
      </c>
      <c r="N4613"/>
      <c r="O4613"/>
    </row>
    <row r="4614" spans="1:15" x14ac:dyDescent="0.25">
      <c r="A4614">
        <v>39.549289999999999</v>
      </c>
      <c r="B4614">
        <v>-104.86938000000001</v>
      </c>
      <c r="C4614">
        <v>3</v>
      </c>
      <c r="D4614" s="2" t="d">
        <v>2019-06-11T08:22:49.99999985564500200</v>
      </c>
      <c r="E4614" s="1">
        <f>HOUR(US_Accidents_Dec20_updated3[[#This Row],[Start_Time]])</f>
        <v>8</v>
      </c>
      <c r="F4614" s="1">
        <f>MONTH(US_Accidents_Dec20_updated3[[#This Row],[Start_Time]])</f>
        <v>6</v>
      </c>
      <c r="G4614" s="1" t="s">
        <v>51</v>
      </c>
      <c r="H4614" s="1" t="s">
        <v>425</v>
      </c>
      <c r="I4614">
        <v>10</v>
      </c>
      <c r="J4614">
        <v>0</v>
      </c>
      <c r="K4614">
        <v>0</v>
      </c>
      <c r="L4614" s="1" t="s">
        <v>819</v>
      </c>
      <c r="N4614"/>
      <c r="O4614"/>
    </row>
    <row r="4615" spans="1:15" x14ac:dyDescent="0.25">
      <c r="A4615">
        <v>39.530999999999999</v>
      </c>
      <c r="B4615">
        <v>-104.86785</v>
      </c>
      <c r="C4615">
        <v>3</v>
      </c>
      <c r="D4615" s="2" t="d">
        <v>2019-06-11T08:39:19.99999993946403375</v>
      </c>
      <c r="E4615" s="1">
        <f>HOUR(US_Accidents_Dec20_updated3[[#This Row],[Start_Time]])</f>
        <v>8</v>
      </c>
      <c r="F4615" s="1">
        <f>MONTH(US_Accidents_Dec20_updated3[[#This Row],[Start_Time]])</f>
        <v>6</v>
      </c>
      <c r="G4615" s="1" t="s">
        <v>51</v>
      </c>
      <c r="H4615" s="1" t="s">
        <v>573</v>
      </c>
      <c r="I4615">
        <v>10</v>
      </c>
      <c r="J4615">
        <v>0</v>
      </c>
      <c r="K4615">
        <v>0</v>
      </c>
      <c r="L4615" s="1" t="s">
        <v>1068</v>
      </c>
      <c r="N4615"/>
      <c r="O4615"/>
    </row>
    <row r="4616" spans="1:15" x14ac:dyDescent="0.25">
      <c r="A4616">
        <v>39.687820000000002</v>
      </c>
      <c r="B4616">
        <v>-104.96893</v>
      </c>
      <c r="C4616">
        <v>2</v>
      </c>
      <c r="D4616" s="2" t="d">
        <v>2019-06-11T10:43:04.99999993946403375</v>
      </c>
      <c r="E4616" s="1">
        <f>HOUR(US_Accidents_Dec20_updated3[[#This Row],[Start_Time]])</f>
        <v>10</v>
      </c>
      <c r="F4616" s="1">
        <f>MONTH(US_Accidents_Dec20_updated3[[#This Row],[Start_Time]])</f>
        <v>6</v>
      </c>
      <c r="G4616" s="1" t="s">
        <v>51</v>
      </c>
      <c r="H4616" s="1" t="s">
        <v>9588</v>
      </c>
      <c r="I4616">
        <v>10</v>
      </c>
      <c r="J4616">
        <v>12</v>
      </c>
      <c r="K4616">
        <v>0</v>
      </c>
      <c r="L4616" s="1" t="s">
        <v>1068</v>
      </c>
      <c r="N4616"/>
      <c r="O4616"/>
    </row>
    <row r="4617" spans="1:15" x14ac:dyDescent="0.25">
      <c r="A4617">
        <v>39.725580000000001</v>
      </c>
      <c r="B4617">
        <v>-105.022643</v>
      </c>
      <c r="C4617">
        <v>3</v>
      </c>
      <c r="D4617" s="2" t="d">
        <v>2019-06-11T12:49:06.00000029895454725</v>
      </c>
      <c r="E4617" s="1">
        <f>HOUR(US_Accidents_Dec20_updated3[[#This Row],[Start_Time]])</f>
        <v>12</v>
      </c>
      <c r="F4617" s="1">
        <f>MONTH(US_Accidents_Dec20_updated3[[#This Row],[Start_Time]])</f>
        <v>6</v>
      </c>
      <c r="G4617" s="1" t="s">
        <v>51</v>
      </c>
      <c r="H4617" s="1" t="s">
        <v>585</v>
      </c>
      <c r="I4617">
        <v>30</v>
      </c>
      <c r="J4617">
        <v>9</v>
      </c>
      <c r="K4617">
        <v>0</v>
      </c>
      <c r="L4617" s="1" t="s">
        <v>1068</v>
      </c>
      <c r="N4617"/>
      <c r="O4617"/>
    </row>
    <row r="4618" spans="1:15" x14ac:dyDescent="0.25">
      <c r="A4618">
        <v>38.738843000000003</v>
      </c>
      <c r="B4618">
        <v>-104.747253</v>
      </c>
      <c r="C4618">
        <v>3</v>
      </c>
      <c r="D4618" s="2" t="d">
        <v>2019-06-11T14:37:06.00000004749745200</v>
      </c>
      <c r="E4618" s="1">
        <f>HOUR(US_Accidents_Dec20_updated3[[#This Row],[Start_Time]])</f>
        <v>14</v>
      </c>
      <c r="F4618" s="1">
        <f>MONTH(US_Accidents_Dec20_updated3[[#This Row],[Start_Time]])</f>
        <v>6</v>
      </c>
      <c r="G4618" s="1" t="s">
        <v>51</v>
      </c>
      <c r="H4618" s="1" t="s">
        <v>267</v>
      </c>
      <c r="I4618">
        <v>10</v>
      </c>
      <c r="J4618">
        <v>7</v>
      </c>
      <c r="K4618">
        <v>0</v>
      </c>
      <c r="L4618" s="1" t="s">
        <v>50</v>
      </c>
      <c r="N4618"/>
      <c r="O4618"/>
    </row>
    <row r="4619" spans="1:15" x14ac:dyDescent="0.25">
      <c r="A4619">
        <v>38.729170000000003</v>
      </c>
      <c r="B4619">
        <v>-104.73708000000001</v>
      </c>
      <c r="C4619">
        <v>3</v>
      </c>
      <c r="D4619" s="2" t="d">
        <v>2019-06-11T14:37:06.00000004749745200</v>
      </c>
      <c r="E4619" s="1">
        <f>HOUR(US_Accidents_Dec20_updated3[[#This Row],[Start_Time]])</f>
        <v>14</v>
      </c>
      <c r="F4619" s="1">
        <f>MONTH(US_Accidents_Dec20_updated3[[#This Row],[Start_Time]])</f>
        <v>6</v>
      </c>
      <c r="G4619" s="1" t="s">
        <v>51</v>
      </c>
      <c r="H4619" s="1" t="s">
        <v>441</v>
      </c>
      <c r="I4619">
        <v>10</v>
      </c>
      <c r="J4619">
        <v>7</v>
      </c>
      <c r="K4619">
        <v>0</v>
      </c>
      <c r="L4619" s="1" t="s">
        <v>50</v>
      </c>
      <c r="N4619"/>
      <c r="O4619"/>
    </row>
    <row r="4620" spans="1:15" x14ac:dyDescent="0.25">
      <c r="A4620">
        <v>39.900221000000002</v>
      </c>
      <c r="B4620">
        <v>-104.988178</v>
      </c>
      <c r="C4620">
        <v>3</v>
      </c>
      <c r="D4620" s="2" t="d">
        <v>2019-06-11T15:02:32.99999993294477325</v>
      </c>
      <c r="E4620" s="1">
        <f>HOUR(US_Accidents_Dec20_updated3[[#This Row],[Start_Time]])</f>
        <v>15</v>
      </c>
      <c r="F4620" s="1">
        <f>MONTH(US_Accidents_Dec20_updated3[[#This Row],[Start_Time]])</f>
        <v>6</v>
      </c>
      <c r="G4620" s="1" t="s">
        <v>51</v>
      </c>
      <c r="H4620" s="1" t="s">
        <v>442</v>
      </c>
      <c r="I4620">
        <v>30</v>
      </c>
      <c r="J4620">
        <v>15</v>
      </c>
      <c r="K4620">
        <v>0</v>
      </c>
      <c r="L4620" s="1" t="s">
        <v>1068</v>
      </c>
      <c r="N4620"/>
      <c r="O4620"/>
    </row>
    <row r="4621" spans="1:15" x14ac:dyDescent="0.25">
      <c r="A4621">
        <v>40.420195999999997</v>
      </c>
      <c r="B4621">
        <v>-105.222893</v>
      </c>
      <c r="C4621">
        <v>4</v>
      </c>
      <c r="D4621" s="2" t="d">
        <v>2019-06-11T16:20:33.00000010058283675</v>
      </c>
      <c r="E4621" s="1">
        <f>HOUR(US_Accidents_Dec20_updated3[[#This Row],[Start_Time]])</f>
        <v>16</v>
      </c>
      <c r="F4621" s="1">
        <f>MONTH(US_Accidents_Dec20_updated3[[#This Row],[Start_Time]])</f>
        <v>6</v>
      </c>
      <c r="G4621" s="1" t="s">
        <v>51</v>
      </c>
      <c r="H4621" s="1" t="s">
        <v>7655</v>
      </c>
      <c r="I4621">
        <v>10</v>
      </c>
      <c r="J4621">
        <v>14</v>
      </c>
      <c r="K4621">
        <v>0</v>
      </c>
      <c r="L4621" s="1" t="s">
        <v>69</v>
      </c>
      <c r="N4621"/>
      <c r="O4621"/>
    </row>
    <row r="4622" spans="1:15" x14ac:dyDescent="0.25">
      <c r="A4622">
        <v>40.431632</v>
      </c>
      <c r="B4622">
        <v>-105.329213</v>
      </c>
      <c r="C4622">
        <v>4</v>
      </c>
      <c r="D4622" s="2" t="d">
        <v>2019-06-11T16:20:33.00000010058283675</v>
      </c>
      <c r="E4622" s="1">
        <f>HOUR(US_Accidents_Dec20_updated3[[#This Row],[Start_Time]])</f>
        <v>16</v>
      </c>
      <c r="F4622" s="1">
        <f>MONTH(US_Accidents_Dec20_updated3[[#This Row],[Start_Time]])</f>
        <v>6</v>
      </c>
      <c r="G4622" s="1" t="s">
        <v>51</v>
      </c>
      <c r="H4622" s="1" t="s">
        <v>7657</v>
      </c>
      <c r="I4622">
        <v>10</v>
      </c>
      <c r="J4622">
        <v>14</v>
      </c>
      <c r="K4622">
        <v>0</v>
      </c>
      <c r="L4622" s="1" t="s">
        <v>69</v>
      </c>
      <c r="N4622"/>
      <c r="O4622"/>
    </row>
    <row r="4623" spans="1:15" x14ac:dyDescent="0.25">
      <c r="A4623">
        <v>39.885438999999998</v>
      </c>
      <c r="B4623">
        <v>-104.98766999999999</v>
      </c>
      <c r="C4623">
        <v>3</v>
      </c>
      <c r="D4623" s="2" t="d">
        <v>2019-06-11T15:28:52.00000002980231925</v>
      </c>
      <c r="E4623" s="1">
        <f>HOUR(US_Accidents_Dec20_updated3[[#This Row],[Start_Time]])</f>
        <v>15</v>
      </c>
      <c r="F4623" s="1">
        <f>MONTH(US_Accidents_Dec20_updated3[[#This Row],[Start_Time]])</f>
        <v>6</v>
      </c>
      <c r="G4623" s="1" t="s">
        <v>51</v>
      </c>
      <c r="H4623" s="1" t="s">
        <v>442</v>
      </c>
      <c r="I4623">
        <v>30</v>
      </c>
      <c r="J4623">
        <v>12</v>
      </c>
      <c r="K4623">
        <v>0</v>
      </c>
      <c r="L4623" s="1" t="s">
        <v>819</v>
      </c>
      <c r="N4623"/>
      <c r="O4623"/>
    </row>
    <row r="4624" spans="1:15" x14ac:dyDescent="0.25">
      <c r="A4624">
        <v>39.783769999999997</v>
      </c>
      <c r="B4624">
        <v>-105.096181</v>
      </c>
      <c r="C4624">
        <v>3</v>
      </c>
      <c r="D4624" s="2" t="d">
        <v>2019-06-11T18:04:49.99999989755451450</v>
      </c>
      <c r="E4624" s="1">
        <f>HOUR(US_Accidents_Dec20_updated3[[#This Row],[Start_Time]])</f>
        <v>18</v>
      </c>
      <c r="F4624" s="1">
        <f>MONTH(US_Accidents_Dec20_updated3[[#This Row],[Start_Time]])</f>
        <v>6</v>
      </c>
      <c r="G4624" s="1" t="s">
        <v>51</v>
      </c>
      <c r="H4624" s="1" t="s">
        <v>848</v>
      </c>
      <c r="I4624">
        <v>30</v>
      </c>
      <c r="J4624">
        <v>10</v>
      </c>
      <c r="K4624">
        <v>0</v>
      </c>
      <c r="L4624" s="1" t="s">
        <v>819</v>
      </c>
      <c r="N4624"/>
      <c r="O4624"/>
    </row>
    <row r="4625" spans="1:15" x14ac:dyDescent="0.25">
      <c r="A4625">
        <v>37.570079999999997</v>
      </c>
      <c r="B4625">
        <v>-108.26143</v>
      </c>
      <c r="C4625">
        <v>4</v>
      </c>
      <c r="D4625" s="2" t="d">
        <v>2019-06-11T22:52:02.9999999748542925</v>
      </c>
      <c r="E4625" s="1">
        <f>HOUR(US_Accidents_Dec20_updated3[[#This Row],[Start_Time]])</f>
        <v>22</v>
      </c>
      <c r="F4625" s="1">
        <f>MONTH(US_Accidents_Dec20_updated3[[#This Row],[Start_Time]])</f>
        <v>6</v>
      </c>
      <c r="G4625" s="1" t="s">
        <v>53</v>
      </c>
      <c r="H4625" s="1" t="s">
        <v>7869</v>
      </c>
      <c r="I4625">
        <v>10</v>
      </c>
      <c r="J4625">
        <v>8</v>
      </c>
      <c r="K4625">
        <v>0</v>
      </c>
      <c r="L4625" s="1" t="s">
        <v>1068</v>
      </c>
      <c r="N4625"/>
      <c r="O4625"/>
    </row>
    <row r="4626" spans="1:15" x14ac:dyDescent="0.25">
      <c r="A4626">
        <v>37.574725000000001</v>
      </c>
      <c r="B4626">
        <v>-108.24201600000001</v>
      </c>
      <c r="C4626">
        <v>4</v>
      </c>
      <c r="D4626" s="2" t="d">
        <v>2019-06-11T20:32:32.99999972339719725</v>
      </c>
      <c r="E4626" s="1">
        <f>HOUR(US_Accidents_Dec20_updated3[[#This Row],[Start_Time]])</f>
        <v>20</v>
      </c>
      <c r="F4626" s="1">
        <f>MONTH(US_Accidents_Dec20_updated3[[#This Row],[Start_Time]])</f>
        <v>6</v>
      </c>
      <c r="G4626" s="1" t="s">
        <v>51</v>
      </c>
      <c r="H4626" s="1" t="s">
        <v>6788</v>
      </c>
      <c r="I4626">
        <v>10</v>
      </c>
      <c r="J4626">
        <v>9</v>
      </c>
      <c r="K4626">
        <v>0</v>
      </c>
      <c r="L4626" s="1" t="s">
        <v>1068</v>
      </c>
      <c r="N4626"/>
      <c r="O4626"/>
    </row>
    <row r="4627" spans="1:15" x14ac:dyDescent="0.25">
      <c r="A4627">
        <v>37.570079999999997</v>
      </c>
      <c r="B4627">
        <v>-108.26143</v>
      </c>
      <c r="C4627">
        <v>4</v>
      </c>
      <c r="D4627" s="2" t="d">
        <v>2019-06-11T23:51:17.99999993294477325</v>
      </c>
      <c r="E4627" s="1">
        <f>HOUR(US_Accidents_Dec20_updated3[[#This Row],[Start_Time]])</f>
        <v>23</v>
      </c>
      <c r="F4627" s="1">
        <f>MONTH(US_Accidents_Dec20_updated3[[#This Row],[Start_Time]])</f>
        <v>6</v>
      </c>
      <c r="G4627" s="1" t="s">
        <v>53</v>
      </c>
      <c r="H4627" s="1" t="s">
        <v>7869</v>
      </c>
      <c r="I4627">
        <v>10</v>
      </c>
      <c r="J4627">
        <v>6</v>
      </c>
      <c r="K4627">
        <v>0</v>
      </c>
      <c r="L4627" s="1" t="s">
        <v>1068</v>
      </c>
      <c r="N4627"/>
      <c r="O4627"/>
    </row>
    <row r="4628" spans="1:15" x14ac:dyDescent="0.25">
      <c r="A4628">
        <v>39.266460000000002</v>
      </c>
      <c r="B4628">
        <v>-104.89561999999999</v>
      </c>
      <c r="C4628">
        <v>3</v>
      </c>
      <c r="D4628" s="2" t="d">
        <v>2019-06-12T06:07:05.00000002328306550</v>
      </c>
      <c r="E4628" s="1">
        <f>HOUR(US_Accidents_Dec20_updated3[[#This Row],[Start_Time]])</f>
        <v>6</v>
      </c>
      <c r="F4628" s="1">
        <f>MONTH(US_Accidents_Dec20_updated3[[#This Row],[Start_Time]])</f>
        <v>6</v>
      </c>
      <c r="G4628" s="1" t="s">
        <v>51</v>
      </c>
      <c r="H4628" s="1" t="s">
        <v>450</v>
      </c>
      <c r="I4628">
        <v>10</v>
      </c>
      <c r="J4628">
        <v>3</v>
      </c>
      <c r="K4628">
        <v>0</v>
      </c>
      <c r="L4628" s="1" t="s">
        <v>966</v>
      </c>
      <c r="N4628"/>
      <c r="O4628"/>
    </row>
    <row r="4629" spans="1:15" x14ac:dyDescent="0.25">
      <c r="A4629">
        <v>39.289102</v>
      </c>
      <c r="B4629">
        <v>-104.895833</v>
      </c>
      <c r="C4629">
        <v>3</v>
      </c>
      <c r="D4629" s="2" t="d">
        <v>2019-06-12T08:10:50.00000002328306550</v>
      </c>
      <c r="E4629" s="1">
        <f>HOUR(US_Accidents_Dec20_updated3[[#This Row],[Start_Time]])</f>
        <v>8</v>
      </c>
      <c r="F4629" s="1">
        <f>MONTH(US_Accidents_Dec20_updated3[[#This Row],[Start_Time]])</f>
        <v>6</v>
      </c>
      <c r="G4629" s="1" t="s">
        <v>51</v>
      </c>
      <c r="H4629" s="1" t="s">
        <v>450</v>
      </c>
      <c r="I4629">
        <v>10</v>
      </c>
      <c r="J4629">
        <v>6</v>
      </c>
      <c r="K4629">
        <v>0</v>
      </c>
      <c r="L4629" s="1" t="s">
        <v>966</v>
      </c>
      <c r="N4629"/>
      <c r="O4629"/>
    </row>
    <row r="4630" spans="1:15" x14ac:dyDescent="0.25">
      <c r="A4630">
        <v>39.50741</v>
      </c>
      <c r="B4630">
        <v>-104.87237</v>
      </c>
      <c r="C4630">
        <v>3</v>
      </c>
      <c r="D4630" s="2" t="d">
        <v>2019-06-12T08:22:49.99999985564500200</v>
      </c>
      <c r="E4630" s="1">
        <f>HOUR(US_Accidents_Dec20_updated3[[#This Row],[Start_Time]])</f>
        <v>8</v>
      </c>
      <c r="F4630" s="1">
        <f>MONTH(US_Accidents_Dec20_updated3[[#This Row],[Start_Time]])</f>
        <v>6</v>
      </c>
      <c r="G4630" s="1" t="s">
        <v>51</v>
      </c>
      <c r="H4630" s="1" t="s">
        <v>330</v>
      </c>
      <c r="I4630">
        <v>10</v>
      </c>
      <c r="J4630">
        <v>0</v>
      </c>
      <c r="K4630">
        <v>0</v>
      </c>
      <c r="L4630" s="1" t="s">
        <v>819</v>
      </c>
      <c r="N4630"/>
      <c r="O4630"/>
    </row>
    <row r="4631" spans="1:15" x14ac:dyDescent="0.25">
      <c r="A4631">
        <v>39.314335</v>
      </c>
      <c r="B4631">
        <v>-104.88499</v>
      </c>
      <c r="C4631">
        <v>3</v>
      </c>
      <c r="D4631" s="2" t="d">
        <v>2019-06-12T09:31:04.99999968800693850</v>
      </c>
      <c r="E4631" s="1">
        <f>HOUR(US_Accidents_Dec20_updated3[[#This Row],[Start_Time]])</f>
        <v>9</v>
      </c>
      <c r="F4631" s="1">
        <f>MONTH(US_Accidents_Dec20_updated3[[#This Row],[Start_Time]])</f>
        <v>6</v>
      </c>
      <c r="G4631" s="1" t="s">
        <v>51</v>
      </c>
      <c r="H4631" s="1" t="s">
        <v>450</v>
      </c>
      <c r="I4631">
        <v>10</v>
      </c>
      <c r="J4631">
        <v>9</v>
      </c>
      <c r="K4631">
        <v>0</v>
      </c>
      <c r="L4631" s="1" t="s">
        <v>50</v>
      </c>
      <c r="N4631"/>
      <c r="O4631"/>
    </row>
    <row r="4632" spans="1:15" x14ac:dyDescent="0.25">
      <c r="A4632">
        <v>39.885438999999998</v>
      </c>
      <c r="B4632">
        <v>-104.98766999999999</v>
      </c>
      <c r="C4632">
        <v>3</v>
      </c>
      <c r="D4632" s="2" t="d">
        <v>2019-06-12T09:38:33.00000005867332425</v>
      </c>
      <c r="E4632" s="1">
        <f>HOUR(US_Accidents_Dec20_updated3[[#This Row],[Start_Time]])</f>
        <v>9</v>
      </c>
      <c r="F4632" s="1">
        <f>MONTH(US_Accidents_Dec20_updated3[[#This Row],[Start_Time]])</f>
        <v>6</v>
      </c>
      <c r="G4632" s="1" t="s">
        <v>51</v>
      </c>
      <c r="H4632" s="1" t="s">
        <v>442</v>
      </c>
      <c r="I4632">
        <v>30</v>
      </c>
      <c r="J4632">
        <v>6</v>
      </c>
      <c r="K4632">
        <v>0</v>
      </c>
      <c r="L4632" s="1" t="s">
        <v>819</v>
      </c>
      <c r="N4632"/>
      <c r="O4632"/>
    </row>
    <row r="4633" spans="1:15" x14ac:dyDescent="0.25">
      <c r="A4633">
        <v>39.408718999999998</v>
      </c>
      <c r="B4633">
        <v>-105.49277600000001</v>
      </c>
      <c r="C4633">
        <v>4</v>
      </c>
      <c r="D4633" s="2" t="d">
        <v>2019-06-12T10:11:33.00000022631138775</v>
      </c>
      <c r="E4633" s="1">
        <f>HOUR(US_Accidents_Dec20_updated3[[#This Row],[Start_Time]])</f>
        <v>10</v>
      </c>
      <c r="F4633" s="1">
        <f>MONTH(US_Accidents_Dec20_updated3[[#This Row],[Start_Time]])</f>
        <v>6</v>
      </c>
      <c r="G4633" s="1" t="s">
        <v>51</v>
      </c>
      <c r="H4633" s="1" t="s">
        <v>7424</v>
      </c>
      <c r="I4633">
        <v>10</v>
      </c>
      <c r="J4633">
        <v>7</v>
      </c>
      <c r="K4633">
        <v>0</v>
      </c>
      <c r="L4633" s="1" t="s">
        <v>50</v>
      </c>
      <c r="N4633"/>
      <c r="O4633"/>
    </row>
    <row r="4634" spans="1:15" x14ac:dyDescent="0.25">
      <c r="A4634">
        <v>39.413089999999997</v>
      </c>
      <c r="B4634">
        <v>-105.51416999999999</v>
      </c>
      <c r="C4634">
        <v>4</v>
      </c>
      <c r="D4634" s="2" t="d">
        <v>2019-06-12T10:11:33.00000022631138775</v>
      </c>
      <c r="E4634" s="1">
        <f>HOUR(US_Accidents_Dec20_updated3[[#This Row],[Start_Time]])</f>
        <v>10</v>
      </c>
      <c r="F4634" s="1">
        <f>MONTH(US_Accidents_Dec20_updated3[[#This Row],[Start_Time]])</f>
        <v>6</v>
      </c>
      <c r="G4634" s="1" t="s">
        <v>51</v>
      </c>
      <c r="H4634" s="1" t="s">
        <v>6842</v>
      </c>
      <c r="I4634">
        <v>10</v>
      </c>
      <c r="J4634">
        <v>7</v>
      </c>
      <c r="K4634">
        <v>0</v>
      </c>
      <c r="L4634" s="1" t="s">
        <v>50</v>
      </c>
      <c r="N4634"/>
      <c r="O4634"/>
    </row>
    <row r="4635" spans="1:15" x14ac:dyDescent="0.25">
      <c r="A4635">
        <v>39.413089999999997</v>
      </c>
      <c r="B4635">
        <v>-105.51416999999999</v>
      </c>
      <c r="C4635">
        <v>4</v>
      </c>
      <c r="D4635" s="2" t="d">
        <v>2019-06-12T10:11:33.00000022631138775</v>
      </c>
      <c r="E4635" s="1">
        <f>HOUR(US_Accidents_Dec20_updated3[[#This Row],[Start_Time]])</f>
        <v>10</v>
      </c>
      <c r="F4635" s="1">
        <f>MONTH(US_Accidents_Dec20_updated3[[#This Row],[Start_Time]])</f>
        <v>6</v>
      </c>
      <c r="G4635" s="1" t="s">
        <v>51</v>
      </c>
      <c r="H4635" s="1" t="s">
        <v>7746</v>
      </c>
      <c r="I4635">
        <v>10</v>
      </c>
      <c r="J4635">
        <v>7</v>
      </c>
      <c r="K4635">
        <v>0</v>
      </c>
      <c r="L4635" s="1" t="s">
        <v>50</v>
      </c>
      <c r="N4635"/>
      <c r="O4635"/>
    </row>
    <row r="4636" spans="1:15" x14ac:dyDescent="0.25">
      <c r="A4636">
        <v>39.408718999999998</v>
      </c>
      <c r="B4636">
        <v>-105.49277600000001</v>
      </c>
      <c r="C4636">
        <v>4</v>
      </c>
      <c r="D4636" s="2" t="d">
        <v>2019-06-12T10:11:33.00000022631138775</v>
      </c>
      <c r="E4636" s="1">
        <f>HOUR(US_Accidents_Dec20_updated3[[#This Row],[Start_Time]])</f>
        <v>10</v>
      </c>
      <c r="F4636" s="1">
        <f>MONTH(US_Accidents_Dec20_updated3[[#This Row],[Start_Time]])</f>
        <v>6</v>
      </c>
      <c r="G4636" s="1" t="s">
        <v>51</v>
      </c>
      <c r="H4636" s="1" t="s">
        <v>7424</v>
      </c>
      <c r="I4636">
        <v>10</v>
      </c>
      <c r="J4636">
        <v>7</v>
      </c>
      <c r="K4636">
        <v>0</v>
      </c>
      <c r="L4636" s="1" t="s">
        <v>50</v>
      </c>
      <c r="N4636"/>
      <c r="O4636"/>
    </row>
    <row r="4637" spans="1:15" x14ac:dyDescent="0.25">
      <c r="A4637">
        <v>39.616402999999998</v>
      </c>
      <c r="B4637">
        <v>-104.89720199999999</v>
      </c>
      <c r="C4637">
        <v>3</v>
      </c>
      <c r="D4637" s="2" t="d">
        <v>2019-06-12T11:40:50.00000023283064150</v>
      </c>
      <c r="E4637" s="1">
        <f>HOUR(US_Accidents_Dec20_updated3[[#This Row],[Start_Time]])</f>
        <v>11</v>
      </c>
      <c r="F4637" s="1">
        <f>MONTH(US_Accidents_Dec20_updated3[[#This Row],[Start_Time]])</f>
        <v>6</v>
      </c>
      <c r="G4637" s="1" t="s">
        <v>51</v>
      </c>
      <c r="H4637" s="1" t="s">
        <v>565</v>
      </c>
      <c r="I4637">
        <v>10</v>
      </c>
      <c r="J4637">
        <v>6</v>
      </c>
      <c r="K4637">
        <v>0</v>
      </c>
      <c r="L4637" s="1" t="s">
        <v>50</v>
      </c>
      <c r="N4637"/>
      <c r="O4637"/>
    </row>
    <row r="4638" spans="1:15" x14ac:dyDescent="0.25">
      <c r="A4638">
        <v>39.78434</v>
      </c>
      <c r="B4638">
        <v>-105.025243</v>
      </c>
      <c r="C4638">
        <v>3</v>
      </c>
      <c r="D4638" s="2" t="d">
        <v>2019-06-12T13:46:50.99999996367842025</v>
      </c>
      <c r="E4638" s="1">
        <f>HOUR(US_Accidents_Dec20_updated3[[#This Row],[Start_Time]])</f>
        <v>13</v>
      </c>
      <c r="F4638" s="1">
        <f>MONTH(US_Accidents_Dec20_updated3[[#This Row],[Start_Time]])</f>
        <v>6</v>
      </c>
      <c r="G4638" s="1" t="s">
        <v>51</v>
      </c>
      <c r="H4638" s="1" t="s">
        <v>1152</v>
      </c>
      <c r="I4638">
        <v>30</v>
      </c>
      <c r="J4638">
        <v>6</v>
      </c>
      <c r="K4638">
        <v>0</v>
      </c>
      <c r="L4638" s="1" t="s">
        <v>50</v>
      </c>
      <c r="N4638"/>
      <c r="O4638"/>
    </row>
    <row r="4639" spans="1:15" x14ac:dyDescent="0.25">
      <c r="A4639">
        <v>39.317307</v>
      </c>
      <c r="B4639">
        <v>-104.883611</v>
      </c>
      <c r="C4639">
        <v>3</v>
      </c>
      <c r="D4639" s="2" t="d">
        <v>2019-06-12T15:28:52.00000002980231925</v>
      </c>
      <c r="E4639" s="1">
        <f>HOUR(US_Accidents_Dec20_updated3[[#This Row],[Start_Time]])</f>
        <v>15</v>
      </c>
      <c r="F4639" s="1">
        <f>MONTH(US_Accidents_Dec20_updated3[[#This Row],[Start_Time]])</f>
        <v>6</v>
      </c>
      <c r="G4639" s="1" t="s">
        <v>51</v>
      </c>
      <c r="H4639" s="1" t="s">
        <v>399</v>
      </c>
      <c r="I4639">
        <v>10</v>
      </c>
      <c r="J4639">
        <v>6</v>
      </c>
      <c r="K4639">
        <v>0</v>
      </c>
      <c r="L4639" s="1" t="s">
        <v>819</v>
      </c>
      <c r="N4639"/>
      <c r="O4639"/>
    </row>
    <row r="4640" spans="1:15" x14ac:dyDescent="0.25">
      <c r="A4640">
        <v>40.050668999999999</v>
      </c>
      <c r="B4640">
        <v>-106.13560099999999</v>
      </c>
      <c r="C4640">
        <v>3</v>
      </c>
      <c r="D4640" s="2" t="d">
        <v>2019-06-12T17:37:06.00000004749745200</v>
      </c>
      <c r="E4640" s="1">
        <f>HOUR(US_Accidents_Dec20_updated3[[#This Row],[Start_Time]])</f>
        <v>17</v>
      </c>
      <c r="F4640" s="1">
        <f>MONTH(US_Accidents_Dec20_updated3[[#This Row],[Start_Time]])</f>
        <v>6</v>
      </c>
      <c r="G4640" s="1" t="s">
        <v>51</v>
      </c>
      <c r="H4640" s="1" t="s">
        <v>7875</v>
      </c>
      <c r="I4640">
        <v>10</v>
      </c>
      <c r="J4640">
        <v>12</v>
      </c>
      <c r="K4640">
        <v>0</v>
      </c>
      <c r="L4640" s="1" t="s">
        <v>1068</v>
      </c>
      <c r="N4640"/>
      <c r="O4640"/>
    </row>
    <row r="4641" spans="1:15" x14ac:dyDescent="0.25">
      <c r="A4641">
        <v>40.051454999999997</v>
      </c>
      <c r="B4641">
        <v>-106.133595</v>
      </c>
      <c r="C4641">
        <v>3</v>
      </c>
      <c r="D4641" s="2" t="d">
        <v>2019-06-12T17:37:06.00000004749745200</v>
      </c>
      <c r="E4641" s="1">
        <f>HOUR(US_Accidents_Dec20_updated3[[#This Row],[Start_Time]])</f>
        <v>17</v>
      </c>
      <c r="F4641" s="1">
        <f>MONTH(US_Accidents_Dec20_updated3[[#This Row],[Start_Time]])</f>
        <v>6</v>
      </c>
      <c r="G4641" s="1" t="s">
        <v>51</v>
      </c>
      <c r="H4641" s="1" t="s">
        <v>7877</v>
      </c>
      <c r="I4641">
        <v>10</v>
      </c>
      <c r="J4641">
        <v>12</v>
      </c>
      <c r="K4641">
        <v>0</v>
      </c>
      <c r="L4641" s="1" t="s">
        <v>1068</v>
      </c>
      <c r="N4641"/>
      <c r="O4641"/>
    </row>
    <row r="4642" spans="1:15" x14ac:dyDescent="0.25">
      <c r="A4642">
        <v>39.811157999999999</v>
      </c>
      <c r="B4642">
        <v>-104.99599499999999</v>
      </c>
      <c r="C4642">
        <v>3</v>
      </c>
      <c r="D4642" s="2" t="d">
        <v>2019-06-12T16:56:33.00000022631138775</v>
      </c>
      <c r="E4642" s="1">
        <f>HOUR(US_Accidents_Dec20_updated3[[#This Row],[Start_Time]])</f>
        <v>16</v>
      </c>
      <c r="F4642" s="1">
        <f>MONTH(US_Accidents_Dec20_updated3[[#This Row],[Start_Time]])</f>
        <v>6</v>
      </c>
      <c r="G4642" s="1" t="s">
        <v>51</v>
      </c>
      <c r="H4642" s="1" t="s">
        <v>752</v>
      </c>
      <c r="I4642">
        <v>10</v>
      </c>
      <c r="J4642">
        <v>5</v>
      </c>
      <c r="K4642">
        <v>0</v>
      </c>
      <c r="L4642" s="1" t="s">
        <v>1068</v>
      </c>
      <c r="N4642"/>
      <c r="O4642"/>
    </row>
    <row r="4643" spans="1:15" x14ac:dyDescent="0.25">
      <c r="A4643">
        <v>39.83081</v>
      </c>
      <c r="B4643">
        <v>-104.94197</v>
      </c>
      <c r="C4643">
        <v>3</v>
      </c>
      <c r="D4643" s="2" t="d">
        <v>2019-06-12T17:19:06.00000029895454725</v>
      </c>
      <c r="E4643" s="1">
        <f>HOUR(US_Accidents_Dec20_updated3[[#This Row],[Start_Time]])</f>
        <v>17</v>
      </c>
      <c r="F4643" s="1">
        <f>MONTH(US_Accidents_Dec20_updated3[[#This Row],[Start_Time]])</f>
        <v>6</v>
      </c>
      <c r="G4643" s="1" t="s">
        <v>51</v>
      </c>
      <c r="H4643" s="1" t="s">
        <v>590</v>
      </c>
      <c r="I4643">
        <v>10</v>
      </c>
      <c r="J4643">
        <v>7</v>
      </c>
      <c r="K4643">
        <v>0</v>
      </c>
      <c r="L4643" s="1" t="s">
        <v>50</v>
      </c>
      <c r="N4643"/>
      <c r="O4643"/>
    </row>
    <row r="4644" spans="1:15" x14ac:dyDescent="0.25">
      <c r="A4644">
        <v>39.616402999999998</v>
      </c>
      <c r="B4644">
        <v>-104.89720199999999</v>
      </c>
      <c r="C4644">
        <v>3</v>
      </c>
      <c r="D4644" s="2" t="d">
        <v>2019-06-12T18:50:32.99999989103526075</v>
      </c>
      <c r="E4644" s="1">
        <f>HOUR(US_Accidents_Dec20_updated3[[#This Row],[Start_Time]])</f>
        <v>18</v>
      </c>
      <c r="F4644" s="1">
        <f>MONTH(US_Accidents_Dec20_updated3[[#This Row],[Start_Time]])</f>
        <v>6</v>
      </c>
      <c r="G4644" s="1" t="s">
        <v>51</v>
      </c>
      <c r="H4644" s="1" t="s">
        <v>565</v>
      </c>
      <c r="I4644">
        <v>10</v>
      </c>
      <c r="J4644">
        <v>15</v>
      </c>
      <c r="K4644">
        <v>0</v>
      </c>
      <c r="L4644" s="1" t="s">
        <v>1068</v>
      </c>
      <c r="N4644"/>
      <c r="O4644"/>
    </row>
    <row r="4645" spans="1:15" x14ac:dyDescent="0.25">
      <c r="A4645">
        <v>40.058737999999998</v>
      </c>
      <c r="B4645">
        <v>-106.175399</v>
      </c>
      <c r="C4645">
        <v>3</v>
      </c>
      <c r="D4645" s="2" t="d">
        <v>2019-06-12T22:48:18.00000018440186850</v>
      </c>
      <c r="E4645" s="1">
        <f>HOUR(US_Accidents_Dec20_updated3[[#This Row],[Start_Time]])</f>
        <v>22</v>
      </c>
      <c r="F4645" s="1">
        <f>MONTH(US_Accidents_Dec20_updated3[[#This Row],[Start_Time]])</f>
        <v>6</v>
      </c>
      <c r="G4645" s="1" t="s">
        <v>53</v>
      </c>
      <c r="H4645" s="1" t="s">
        <v>7373</v>
      </c>
      <c r="I4645">
        <v>10</v>
      </c>
      <c r="J4645">
        <v>0</v>
      </c>
      <c r="K4645">
        <v>0</v>
      </c>
      <c r="L4645" s="1" t="s">
        <v>966</v>
      </c>
      <c r="N4645"/>
      <c r="O4645"/>
    </row>
    <row r="4646" spans="1:15" x14ac:dyDescent="0.25">
      <c r="A4646">
        <v>40.062060000000002</v>
      </c>
      <c r="B4646">
        <v>-106.12601100000001</v>
      </c>
      <c r="C4646">
        <v>3</v>
      </c>
      <c r="D4646" s="2" t="d">
        <v>2019-06-12T22:48:18.00000018440186850</v>
      </c>
      <c r="E4646" s="1">
        <f>HOUR(US_Accidents_Dec20_updated3[[#This Row],[Start_Time]])</f>
        <v>22</v>
      </c>
      <c r="F4646" s="1">
        <f>MONTH(US_Accidents_Dec20_updated3[[#This Row],[Start_Time]])</f>
        <v>6</v>
      </c>
      <c r="G4646" s="1" t="s">
        <v>53</v>
      </c>
      <c r="H4646" s="1" t="s">
        <v>7375</v>
      </c>
      <c r="I4646">
        <v>10</v>
      </c>
      <c r="J4646">
        <v>0</v>
      </c>
      <c r="K4646">
        <v>0</v>
      </c>
      <c r="L4646" s="1" t="s">
        <v>966</v>
      </c>
      <c r="N4646"/>
      <c r="O4646"/>
    </row>
    <row r="4647" spans="1:15" x14ac:dyDescent="0.25">
      <c r="A4647">
        <v>39.926650000000002</v>
      </c>
      <c r="B4647">
        <v>-104.41408</v>
      </c>
      <c r="C4647">
        <v>3</v>
      </c>
      <c r="D4647" s="2" t="d">
        <v>2019-06-12T22:28:48.00000014249235600</v>
      </c>
      <c r="E4647" s="1">
        <f>HOUR(US_Accidents_Dec20_updated3[[#This Row],[Start_Time]])</f>
        <v>22</v>
      </c>
      <c r="F4647" s="1">
        <f>MONTH(US_Accidents_Dec20_updated3[[#This Row],[Start_Time]])</f>
        <v>6</v>
      </c>
      <c r="G4647" s="1" t="s">
        <v>53</v>
      </c>
      <c r="H4647" s="1" t="s">
        <v>8047</v>
      </c>
      <c r="I4647">
        <v>10</v>
      </c>
      <c r="J4647">
        <v>9</v>
      </c>
      <c r="K4647">
        <v>0</v>
      </c>
      <c r="L4647" s="1" t="s">
        <v>50</v>
      </c>
      <c r="N4647"/>
      <c r="O4647"/>
    </row>
    <row r="4648" spans="1:15" x14ac:dyDescent="0.25">
      <c r="A4648">
        <v>39.856301000000002</v>
      </c>
      <c r="B4648">
        <v>-104.987278</v>
      </c>
      <c r="C4648">
        <v>3</v>
      </c>
      <c r="D4648" s="2" t="d">
        <v>2019-06-13T06:22:50.000000274740159400</v>
      </c>
      <c r="E4648" s="1">
        <f>HOUR(US_Accidents_Dec20_updated3[[#This Row],[Start_Time]])</f>
        <v>6</v>
      </c>
      <c r="F4648" s="1">
        <f>MONTH(US_Accidents_Dec20_updated3[[#This Row],[Start_Time]])</f>
        <v>6</v>
      </c>
      <c r="G4648" s="1" t="s">
        <v>51</v>
      </c>
      <c r="H4648" s="1" t="s">
        <v>518</v>
      </c>
      <c r="I4648">
        <v>10</v>
      </c>
      <c r="J4648">
        <v>3</v>
      </c>
      <c r="K4648">
        <v>0</v>
      </c>
      <c r="L4648" s="1" t="s">
        <v>50</v>
      </c>
      <c r="N4648"/>
      <c r="O4648"/>
    </row>
    <row r="4649" spans="1:15" x14ac:dyDescent="0.25">
      <c r="A4649">
        <v>39.214927000000003</v>
      </c>
      <c r="B4649">
        <v>-104.874332</v>
      </c>
      <c r="C4649">
        <v>2</v>
      </c>
      <c r="D4649" s="2" t="d">
        <v>2019-06-13T08:00:19.99999985564500200</v>
      </c>
      <c r="E4649" s="1">
        <f>HOUR(US_Accidents_Dec20_updated3[[#This Row],[Start_Time]])</f>
        <v>8</v>
      </c>
      <c r="F4649" s="1">
        <f>MONTH(US_Accidents_Dec20_updated3[[#This Row],[Start_Time]])</f>
        <v>6</v>
      </c>
      <c r="G4649" s="1" t="s">
        <v>51</v>
      </c>
      <c r="H4649" s="1" t="s">
        <v>1148</v>
      </c>
      <c r="I4649">
        <v>10</v>
      </c>
      <c r="J4649">
        <v>8</v>
      </c>
      <c r="K4649">
        <v>0</v>
      </c>
      <c r="L4649" s="1" t="s">
        <v>50</v>
      </c>
      <c r="N4649"/>
      <c r="O4649"/>
    </row>
    <row r="4650" spans="1:15" x14ac:dyDescent="0.25">
      <c r="A4650">
        <v>39.827719999999999</v>
      </c>
      <c r="B4650">
        <v>-104.98729</v>
      </c>
      <c r="C4650">
        <v>3</v>
      </c>
      <c r="D4650" s="2" t="d">
        <v>2019-06-13T07:49:04.99999985564500200</v>
      </c>
      <c r="E4650" s="1">
        <f>HOUR(US_Accidents_Dec20_updated3[[#This Row],[Start_Time]])</f>
        <v>7</v>
      </c>
      <c r="F4650" s="1">
        <f>MONTH(US_Accidents_Dec20_updated3[[#This Row],[Start_Time]])</f>
        <v>6</v>
      </c>
      <c r="G4650" s="1" t="s">
        <v>51</v>
      </c>
      <c r="H4650" s="1" t="s">
        <v>52</v>
      </c>
      <c r="I4650">
        <v>30</v>
      </c>
      <c r="J4650">
        <v>7</v>
      </c>
      <c r="K4650">
        <v>0</v>
      </c>
      <c r="L4650" s="1" t="s">
        <v>1068</v>
      </c>
      <c r="N4650"/>
      <c r="O4650"/>
    </row>
    <row r="4651" spans="1:15" x14ac:dyDescent="0.25">
      <c r="A4651">
        <v>39.282333999999999</v>
      </c>
      <c r="B4651">
        <v>-104.89668899999999</v>
      </c>
      <c r="C4651">
        <v>3</v>
      </c>
      <c r="D4651" s="2" t="d">
        <v>2019-06-13T08:55:03.99999995715915975</v>
      </c>
      <c r="E4651" s="1">
        <f>HOUR(US_Accidents_Dec20_updated3[[#This Row],[Start_Time]])</f>
        <v>8</v>
      </c>
      <c r="F4651" s="1">
        <f>MONTH(US_Accidents_Dec20_updated3[[#This Row],[Start_Time]])</f>
        <v>6</v>
      </c>
      <c r="G4651" s="1" t="s">
        <v>51</v>
      </c>
      <c r="H4651" s="1" t="s">
        <v>399</v>
      </c>
      <c r="I4651">
        <v>10</v>
      </c>
      <c r="J4651">
        <v>7</v>
      </c>
      <c r="K4651">
        <v>0</v>
      </c>
      <c r="L4651" s="1" t="s">
        <v>50</v>
      </c>
      <c r="N4651"/>
      <c r="O4651"/>
    </row>
    <row r="4652" spans="1:15" x14ac:dyDescent="0.25">
      <c r="A4652">
        <v>39.264319999999998</v>
      </c>
      <c r="B4652">
        <v>-104.89469</v>
      </c>
      <c r="C4652">
        <v>2</v>
      </c>
      <c r="D4652" s="2" t="d">
        <v>2019-06-13T09:36:19.99999977182597025</v>
      </c>
      <c r="E4652" s="1">
        <f>HOUR(US_Accidents_Dec20_updated3[[#This Row],[Start_Time]])</f>
        <v>9</v>
      </c>
      <c r="F4652" s="1">
        <f>MONTH(US_Accidents_Dec20_updated3[[#This Row],[Start_Time]])</f>
        <v>6</v>
      </c>
      <c r="G4652" s="1" t="s">
        <v>51</v>
      </c>
      <c r="H4652" s="1" t="s">
        <v>9591</v>
      </c>
      <c r="I4652">
        <v>10</v>
      </c>
      <c r="J4652">
        <v>5</v>
      </c>
      <c r="K4652">
        <v>0</v>
      </c>
      <c r="L4652" s="1" t="s">
        <v>50</v>
      </c>
      <c r="N4652"/>
      <c r="O4652"/>
    </row>
    <row r="4653" spans="1:15" x14ac:dyDescent="0.25">
      <c r="A4653">
        <v>39.549289999999999</v>
      </c>
      <c r="B4653">
        <v>-104.86938000000001</v>
      </c>
      <c r="C4653">
        <v>3</v>
      </c>
      <c r="D4653" s="2" t="d">
        <v>2019-06-13T09:58:49.99999977182597025</v>
      </c>
      <c r="E4653" s="1">
        <f>HOUR(US_Accidents_Dec20_updated3[[#This Row],[Start_Time]])</f>
        <v>9</v>
      </c>
      <c r="F4653" s="1">
        <f>MONTH(US_Accidents_Dec20_updated3[[#This Row],[Start_Time]])</f>
        <v>6</v>
      </c>
      <c r="G4653" s="1" t="s">
        <v>51</v>
      </c>
      <c r="H4653" s="1" t="s">
        <v>425</v>
      </c>
      <c r="I4653">
        <v>10</v>
      </c>
      <c r="J4653">
        <v>0</v>
      </c>
      <c r="K4653">
        <v>0</v>
      </c>
      <c r="L4653" s="1" t="s">
        <v>1068</v>
      </c>
      <c r="N4653"/>
      <c r="O4653"/>
    </row>
    <row r="4654" spans="1:15" x14ac:dyDescent="0.25">
      <c r="A4654">
        <v>39.616402999999998</v>
      </c>
      <c r="B4654">
        <v>-104.89720199999999</v>
      </c>
      <c r="C4654">
        <v>3</v>
      </c>
      <c r="D4654" s="2" t="d">
        <v>2019-06-13T12:50:32.99999989103526075</v>
      </c>
      <c r="E4654" s="1">
        <f>HOUR(US_Accidents_Dec20_updated3[[#This Row],[Start_Time]])</f>
        <v>12</v>
      </c>
      <c r="F4654" s="1">
        <f>MONTH(US_Accidents_Dec20_updated3[[#This Row],[Start_Time]])</f>
        <v>6</v>
      </c>
      <c r="G4654" s="1" t="s">
        <v>51</v>
      </c>
      <c r="H4654" s="1" t="s">
        <v>565</v>
      </c>
      <c r="I4654">
        <v>10</v>
      </c>
      <c r="J4654">
        <v>5</v>
      </c>
      <c r="K4654">
        <v>0</v>
      </c>
      <c r="L4654" s="1" t="s">
        <v>1068</v>
      </c>
      <c r="N4654"/>
      <c r="O4654"/>
    </row>
    <row r="4655" spans="1:15" x14ac:dyDescent="0.25">
      <c r="A4655">
        <v>39.264319999999998</v>
      </c>
      <c r="B4655">
        <v>-104.89469</v>
      </c>
      <c r="C4655">
        <v>3</v>
      </c>
      <c r="D4655" s="2" t="d">
        <v>2019-06-13T13:52:50.999999879859387825</v>
      </c>
      <c r="E4655" s="1">
        <f>HOUR(US_Accidents_Dec20_updated3[[#This Row],[Start_Time]])</f>
        <v>13</v>
      </c>
      <c r="F4655" s="1">
        <f>MONTH(US_Accidents_Dec20_updated3[[#This Row],[Start_Time]])</f>
        <v>6</v>
      </c>
      <c r="G4655" s="1" t="s">
        <v>51</v>
      </c>
      <c r="H4655" s="1" t="s">
        <v>1995</v>
      </c>
      <c r="I4655">
        <v>10</v>
      </c>
      <c r="J4655">
        <v>5</v>
      </c>
      <c r="K4655">
        <v>0</v>
      </c>
      <c r="L4655" s="1" t="s">
        <v>1068</v>
      </c>
      <c r="N4655"/>
      <c r="O4655"/>
    </row>
    <row r="4656" spans="1:15" x14ac:dyDescent="0.25">
      <c r="A4656">
        <v>39.264319999999998</v>
      </c>
      <c r="B4656">
        <v>-104.89469</v>
      </c>
      <c r="C4656">
        <v>2</v>
      </c>
      <c r="D4656" s="2" t="d">
        <v>2019-06-13T13:52:50.999999879859387825</v>
      </c>
      <c r="E4656" s="1">
        <f>HOUR(US_Accidents_Dec20_updated3[[#This Row],[Start_Time]])</f>
        <v>13</v>
      </c>
      <c r="F4656" s="1">
        <f>MONTH(US_Accidents_Dec20_updated3[[#This Row],[Start_Time]])</f>
        <v>6</v>
      </c>
      <c r="G4656" s="1" t="s">
        <v>51</v>
      </c>
      <c r="H4656" s="1" t="s">
        <v>2119</v>
      </c>
      <c r="I4656">
        <v>10</v>
      </c>
      <c r="J4656">
        <v>5</v>
      </c>
      <c r="K4656">
        <v>0</v>
      </c>
      <c r="L4656" s="1" t="s">
        <v>1068</v>
      </c>
      <c r="N4656"/>
      <c r="O4656"/>
    </row>
    <row r="4657" spans="1:15" x14ac:dyDescent="0.25">
      <c r="A4657">
        <v>39.900221000000002</v>
      </c>
      <c r="B4657">
        <v>-104.988178</v>
      </c>
      <c r="C4657">
        <v>3</v>
      </c>
      <c r="D4657" s="2" t="d">
        <v>2019-06-13T15:22:52.000000113621354375</v>
      </c>
      <c r="E4657" s="1">
        <f>HOUR(US_Accidents_Dec20_updated3[[#This Row],[Start_Time]])</f>
        <v>15</v>
      </c>
      <c r="F4657" s="1">
        <f>MONTH(US_Accidents_Dec20_updated3[[#This Row],[Start_Time]])</f>
        <v>6</v>
      </c>
      <c r="G4657" s="1" t="s">
        <v>51</v>
      </c>
      <c r="H4657" s="1" t="s">
        <v>442</v>
      </c>
      <c r="I4657">
        <v>10</v>
      </c>
      <c r="J4657">
        <v>5</v>
      </c>
      <c r="K4657">
        <v>0</v>
      </c>
      <c r="L4657" s="1" t="s">
        <v>1210</v>
      </c>
      <c r="N4657"/>
      <c r="O4657"/>
    </row>
    <row r="4658" spans="1:15" x14ac:dyDescent="0.25">
      <c r="A4658">
        <v>39.852139999999999</v>
      </c>
      <c r="B4658">
        <v>-104.98638</v>
      </c>
      <c r="C4658">
        <v>3</v>
      </c>
      <c r="D4658" s="2" t="d">
        <v>2019-06-13T15:34:07.000000113621354375</v>
      </c>
      <c r="E4658" s="1">
        <f>HOUR(US_Accidents_Dec20_updated3[[#This Row],[Start_Time]])</f>
        <v>15</v>
      </c>
      <c r="F4658" s="1">
        <f>MONTH(US_Accidents_Dec20_updated3[[#This Row],[Start_Time]])</f>
        <v>6</v>
      </c>
      <c r="G4658" s="1" t="s">
        <v>51</v>
      </c>
      <c r="H4658" s="1" t="s">
        <v>1397</v>
      </c>
      <c r="I4658">
        <v>10</v>
      </c>
      <c r="J4658">
        <v>5</v>
      </c>
      <c r="K4658">
        <v>0</v>
      </c>
      <c r="L4658" s="1" t="s">
        <v>1210</v>
      </c>
      <c r="N4658"/>
      <c r="O4658"/>
    </row>
    <row r="4659" spans="1:15" x14ac:dyDescent="0.25">
      <c r="A4659">
        <v>39.779890000000002</v>
      </c>
      <c r="B4659">
        <v>-104.98579700000001</v>
      </c>
      <c r="C4659">
        <v>3</v>
      </c>
      <c r="D4659" s="2" t="d">
        <v>2019-06-13T15:10:52.00000028125941450</v>
      </c>
      <c r="E4659" s="1">
        <f>HOUR(US_Accidents_Dec20_updated3[[#This Row],[Start_Time]])</f>
        <v>15</v>
      </c>
      <c r="F4659" s="1">
        <f>MONTH(US_Accidents_Dec20_updated3[[#This Row],[Start_Time]])</f>
        <v>6</v>
      </c>
      <c r="G4659" s="1" t="s">
        <v>51</v>
      </c>
      <c r="H4659" s="1" t="s">
        <v>567</v>
      </c>
      <c r="I4659">
        <v>10</v>
      </c>
      <c r="J4659">
        <v>5</v>
      </c>
      <c r="K4659">
        <v>0</v>
      </c>
      <c r="L4659" s="1" t="s">
        <v>1068</v>
      </c>
      <c r="N4659"/>
      <c r="O4659"/>
    </row>
    <row r="4660" spans="1:15" x14ac:dyDescent="0.25">
      <c r="A4660">
        <v>39.780140000000003</v>
      </c>
      <c r="B4660">
        <v>-104.95929</v>
      </c>
      <c r="C4660">
        <v>2</v>
      </c>
      <c r="D4660" s="2" t="d">
        <v>2019-06-13T15:56:32.999999807216226975</v>
      </c>
      <c r="E4660" s="1">
        <f>HOUR(US_Accidents_Dec20_updated3[[#This Row],[Start_Time]])</f>
        <v>15</v>
      </c>
      <c r="F4660" s="1">
        <f>MONTH(US_Accidents_Dec20_updated3[[#This Row],[Start_Time]])</f>
        <v>6</v>
      </c>
      <c r="G4660" s="1" t="s">
        <v>51</v>
      </c>
      <c r="H4660" s="1" t="s">
        <v>1473</v>
      </c>
      <c r="I4660">
        <v>10</v>
      </c>
      <c r="J4660">
        <v>5</v>
      </c>
      <c r="K4660">
        <v>0</v>
      </c>
      <c r="L4660" s="1" t="s">
        <v>1210</v>
      </c>
      <c r="N4660"/>
      <c r="O4660"/>
    </row>
    <row r="4661" spans="1:15" x14ac:dyDescent="0.25">
      <c r="A4661">
        <v>39.563699999999997</v>
      </c>
      <c r="B4661">
        <v>-105.02719</v>
      </c>
      <c r="C4661">
        <v>2</v>
      </c>
      <c r="D4661" s="2" t="d">
        <v>2019-06-13T15:40:53.000000095926225</v>
      </c>
      <c r="E4661" s="1">
        <f>HOUR(US_Accidents_Dec20_updated3[[#This Row],[Start_Time]])</f>
        <v>15</v>
      </c>
      <c r="F4661" s="1">
        <f>MONTH(US_Accidents_Dec20_updated3[[#This Row],[Start_Time]])</f>
        <v>6</v>
      </c>
      <c r="G4661" s="1" t="s">
        <v>51</v>
      </c>
      <c r="H4661" s="1" t="s">
        <v>9595</v>
      </c>
      <c r="I4661">
        <v>10</v>
      </c>
      <c r="J4661">
        <v>12</v>
      </c>
      <c r="K4661">
        <v>0</v>
      </c>
      <c r="L4661" s="1" t="s">
        <v>1218</v>
      </c>
      <c r="N4661"/>
      <c r="O4661"/>
    </row>
    <row r="4662" spans="1:15" x14ac:dyDescent="0.25">
      <c r="A4662">
        <v>39.56362</v>
      </c>
      <c r="B4662">
        <v>-105.03403</v>
      </c>
      <c r="C4662">
        <v>2</v>
      </c>
      <c r="D4662" s="2" t="d">
        <v>2019-06-13T15:40:53.000000095926225</v>
      </c>
      <c r="E4662" s="1">
        <f>HOUR(US_Accidents_Dec20_updated3[[#This Row],[Start_Time]])</f>
        <v>15</v>
      </c>
      <c r="F4662" s="1">
        <f>MONTH(US_Accidents_Dec20_updated3[[#This Row],[Start_Time]])</f>
        <v>6</v>
      </c>
      <c r="G4662" s="1" t="s">
        <v>51</v>
      </c>
      <c r="H4662" s="1" t="s">
        <v>9597</v>
      </c>
      <c r="I4662">
        <v>10</v>
      </c>
      <c r="J4662">
        <v>12</v>
      </c>
      <c r="K4662">
        <v>0</v>
      </c>
      <c r="L4662" s="1" t="s">
        <v>1218</v>
      </c>
      <c r="N4662"/>
      <c r="O4662"/>
    </row>
    <row r="4663" spans="1:15" x14ac:dyDescent="0.25">
      <c r="A4663">
        <v>39.564</v>
      </c>
      <c r="B4663">
        <v>-105.03328999999999</v>
      </c>
      <c r="C4663">
        <v>2</v>
      </c>
      <c r="D4663" s="2" t="d">
        <v>2019-06-13T15:40:53.000000095926225</v>
      </c>
      <c r="E4663" s="1">
        <f>HOUR(US_Accidents_Dec20_updated3[[#This Row],[Start_Time]])</f>
        <v>15</v>
      </c>
      <c r="F4663" s="1">
        <f>MONTH(US_Accidents_Dec20_updated3[[#This Row],[Start_Time]])</f>
        <v>6</v>
      </c>
      <c r="G4663" s="1" t="s">
        <v>51</v>
      </c>
      <c r="H4663" s="1" t="s">
        <v>9597</v>
      </c>
      <c r="I4663">
        <v>10</v>
      </c>
      <c r="J4663">
        <v>12</v>
      </c>
      <c r="K4663">
        <v>0</v>
      </c>
      <c r="L4663" s="1" t="s">
        <v>1218</v>
      </c>
      <c r="N4663"/>
      <c r="O4663"/>
    </row>
    <row r="4664" spans="1:15" x14ac:dyDescent="0.25">
      <c r="A4664">
        <v>38.606059999999999</v>
      </c>
      <c r="B4664">
        <v>-104.68029</v>
      </c>
      <c r="C4664">
        <v>3</v>
      </c>
      <c r="D4664" s="2" t="d">
        <v>2019-06-13T16:26:33.0000000167638050</v>
      </c>
      <c r="E4664" s="1">
        <f>HOUR(US_Accidents_Dec20_updated3[[#This Row],[Start_Time]])</f>
        <v>16</v>
      </c>
      <c r="F4664" s="1">
        <f>MONTH(US_Accidents_Dec20_updated3[[#This Row],[Start_Time]])</f>
        <v>6</v>
      </c>
      <c r="G4664" s="1" t="s">
        <v>51</v>
      </c>
      <c r="H4664" s="1" t="s">
        <v>1459</v>
      </c>
      <c r="I4664">
        <v>10</v>
      </c>
      <c r="J4664">
        <v>7</v>
      </c>
      <c r="K4664">
        <v>0</v>
      </c>
      <c r="L4664" s="1" t="s">
        <v>819</v>
      </c>
      <c r="N4664"/>
      <c r="O4664"/>
    </row>
    <row r="4665" spans="1:15" x14ac:dyDescent="0.25">
      <c r="A4665">
        <v>38.590290000000003</v>
      </c>
      <c r="B4665">
        <v>-104.67104</v>
      </c>
      <c r="C4665">
        <v>3</v>
      </c>
      <c r="D4665" s="2" t="d">
        <v>2019-06-13T16:26:33.0000000167638050</v>
      </c>
      <c r="E4665" s="1">
        <f>HOUR(US_Accidents_Dec20_updated3[[#This Row],[Start_Time]])</f>
        <v>16</v>
      </c>
      <c r="F4665" s="1">
        <f>MONTH(US_Accidents_Dec20_updated3[[#This Row],[Start_Time]])</f>
        <v>6</v>
      </c>
      <c r="G4665" s="1" t="s">
        <v>51</v>
      </c>
      <c r="H4665" s="1" t="s">
        <v>748</v>
      </c>
      <c r="I4665">
        <v>10</v>
      </c>
      <c r="J4665">
        <v>7</v>
      </c>
      <c r="K4665">
        <v>0</v>
      </c>
      <c r="L4665" s="1" t="s">
        <v>819</v>
      </c>
      <c r="N4665"/>
      <c r="O4665"/>
    </row>
    <row r="4666" spans="1:15" x14ac:dyDescent="0.25">
      <c r="A4666">
        <v>38.614019999999996</v>
      </c>
      <c r="B4666">
        <v>-104.68617</v>
      </c>
      <c r="C4666">
        <v>3</v>
      </c>
      <c r="D4666" s="2" t="d">
        <v>2019-06-13T16:23:33.00000005867332425</v>
      </c>
      <c r="E4666" s="1">
        <f>HOUR(US_Accidents_Dec20_updated3[[#This Row],[Start_Time]])</f>
        <v>16</v>
      </c>
      <c r="F4666" s="1">
        <f>MONTH(US_Accidents_Dec20_updated3[[#This Row],[Start_Time]])</f>
        <v>6</v>
      </c>
      <c r="G4666" s="1" t="s">
        <v>51</v>
      </c>
      <c r="H4666" s="1" t="s">
        <v>1514</v>
      </c>
      <c r="I4666">
        <v>10</v>
      </c>
      <c r="J4666">
        <v>8</v>
      </c>
      <c r="K4666">
        <v>0</v>
      </c>
      <c r="L4666" s="1" t="s">
        <v>1204</v>
      </c>
      <c r="N4666"/>
      <c r="O4666"/>
    </row>
    <row r="4667" spans="1:15" x14ac:dyDescent="0.25">
      <c r="A4667">
        <v>39.924211999999997</v>
      </c>
      <c r="B4667">
        <v>-105.110843</v>
      </c>
      <c r="C4667">
        <v>3</v>
      </c>
      <c r="D4667" s="2" t="d">
        <v>2019-06-13T17:50:33.00000010058283675</v>
      </c>
      <c r="E4667" s="1">
        <f>HOUR(US_Accidents_Dec20_updated3[[#This Row],[Start_Time]])</f>
        <v>17</v>
      </c>
      <c r="F4667" s="1">
        <f>MONTH(US_Accidents_Dec20_updated3[[#This Row],[Start_Time]])</f>
        <v>6</v>
      </c>
      <c r="G4667" s="1" t="s">
        <v>51</v>
      </c>
      <c r="H4667" s="1" t="s">
        <v>371</v>
      </c>
      <c r="I4667">
        <v>30</v>
      </c>
      <c r="J4667">
        <v>12</v>
      </c>
      <c r="K4667">
        <v>0</v>
      </c>
      <c r="L4667" s="1" t="s">
        <v>819</v>
      </c>
      <c r="N4667"/>
      <c r="O4667"/>
    </row>
    <row r="4668" spans="1:15" x14ac:dyDescent="0.25">
      <c r="A4668">
        <v>39.889760000000003</v>
      </c>
      <c r="B4668">
        <v>-105.07393</v>
      </c>
      <c r="C4668">
        <v>2</v>
      </c>
      <c r="D4668" s="2" t="d">
        <v>2019-06-13T15:52:06.99999986216425575</v>
      </c>
      <c r="E4668" s="1">
        <f>HOUR(US_Accidents_Dec20_updated3[[#This Row],[Start_Time]])</f>
        <v>15</v>
      </c>
      <c r="F4668" s="1">
        <f>MONTH(US_Accidents_Dec20_updated3[[#This Row],[Start_Time]])</f>
        <v>6</v>
      </c>
      <c r="G4668" s="1" t="s">
        <v>51</v>
      </c>
      <c r="H4668" s="1" t="s">
        <v>1475</v>
      </c>
      <c r="I4668">
        <v>10</v>
      </c>
      <c r="J4668">
        <v>5</v>
      </c>
      <c r="K4668">
        <v>0</v>
      </c>
      <c r="L4668" s="1" t="s">
        <v>1210</v>
      </c>
      <c r="N4668"/>
      <c r="O4668"/>
    </row>
    <row r="4669" spans="1:15" x14ac:dyDescent="0.25">
      <c r="A4669">
        <v>38.614019999999996</v>
      </c>
      <c r="B4669">
        <v>-104.68617</v>
      </c>
      <c r="C4669">
        <v>3</v>
      </c>
      <c r="D4669" s="2" t="d">
        <v>2019-06-13T16:37:06.99999986216425575</v>
      </c>
      <c r="E4669" s="1">
        <f>HOUR(US_Accidents_Dec20_updated3[[#This Row],[Start_Time]])</f>
        <v>16</v>
      </c>
      <c r="F4669" s="1">
        <f>MONTH(US_Accidents_Dec20_updated3[[#This Row],[Start_Time]])</f>
        <v>6</v>
      </c>
      <c r="G4669" s="1" t="s">
        <v>51</v>
      </c>
      <c r="H4669" s="1" t="s">
        <v>1514</v>
      </c>
      <c r="I4669">
        <v>10</v>
      </c>
      <c r="J4669">
        <v>7</v>
      </c>
      <c r="K4669">
        <v>0</v>
      </c>
      <c r="L4669" s="1" t="s">
        <v>819</v>
      </c>
      <c r="N4669"/>
      <c r="O4669"/>
    </row>
    <row r="4670" spans="1:15" x14ac:dyDescent="0.25">
      <c r="A4670">
        <v>38.588679999999997</v>
      </c>
      <c r="B4670">
        <v>-104.67017</v>
      </c>
      <c r="C4670">
        <v>3</v>
      </c>
      <c r="D4670" s="2" t="d">
        <v>2019-06-13T16:37:06.99999986216425575</v>
      </c>
      <c r="E4670" s="1">
        <f>HOUR(US_Accidents_Dec20_updated3[[#This Row],[Start_Time]])</f>
        <v>16</v>
      </c>
      <c r="F4670" s="1">
        <f>MONTH(US_Accidents_Dec20_updated3[[#This Row],[Start_Time]])</f>
        <v>6</v>
      </c>
      <c r="G4670" s="1" t="s">
        <v>51</v>
      </c>
      <c r="H4670" s="1" t="s">
        <v>2347</v>
      </c>
      <c r="I4670">
        <v>10</v>
      </c>
      <c r="J4670">
        <v>7</v>
      </c>
      <c r="K4670">
        <v>0</v>
      </c>
      <c r="L4670" s="1" t="s">
        <v>819</v>
      </c>
      <c r="N4670"/>
      <c r="O4670"/>
    </row>
    <row r="4671" spans="1:15" x14ac:dyDescent="0.25">
      <c r="A4671">
        <v>38.588679999999997</v>
      </c>
      <c r="B4671">
        <v>-104.67017</v>
      </c>
      <c r="C4671">
        <v>2</v>
      </c>
      <c r="D4671" s="2" t="d">
        <v>2019-06-13T17:39:19.99999993946403375</v>
      </c>
      <c r="E4671" s="1">
        <f>HOUR(US_Accidents_Dec20_updated3[[#This Row],[Start_Time]])</f>
        <v>17</v>
      </c>
      <c r="F4671" s="1">
        <f>MONTH(US_Accidents_Dec20_updated3[[#This Row],[Start_Time]])</f>
        <v>6</v>
      </c>
      <c r="G4671" s="1" t="s">
        <v>51</v>
      </c>
      <c r="H4671" s="1" t="s">
        <v>9601</v>
      </c>
      <c r="I4671">
        <v>10</v>
      </c>
      <c r="J4671">
        <v>8</v>
      </c>
      <c r="K4671">
        <v>0</v>
      </c>
      <c r="L4671" s="1" t="s">
        <v>1068</v>
      </c>
      <c r="N4671"/>
      <c r="O4671"/>
    </row>
    <row r="4672" spans="1:15" x14ac:dyDescent="0.25">
      <c r="A4672">
        <v>38.614019999999996</v>
      </c>
      <c r="B4672">
        <v>-104.68617</v>
      </c>
      <c r="C4672">
        <v>2</v>
      </c>
      <c r="D4672" s="2" t="d">
        <v>2019-06-13T17:39:19.99999993946403375</v>
      </c>
      <c r="E4672" s="1">
        <f>HOUR(US_Accidents_Dec20_updated3[[#This Row],[Start_Time]])</f>
        <v>17</v>
      </c>
      <c r="F4672" s="1">
        <f>MONTH(US_Accidents_Dec20_updated3[[#This Row],[Start_Time]])</f>
        <v>6</v>
      </c>
      <c r="G4672" s="1" t="s">
        <v>51</v>
      </c>
      <c r="H4672" s="1" t="s">
        <v>9603</v>
      </c>
      <c r="I4672">
        <v>10</v>
      </c>
      <c r="J4672">
        <v>8</v>
      </c>
      <c r="K4672">
        <v>0</v>
      </c>
      <c r="L4672" s="1" t="s">
        <v>1068</v>
      </c>
      <c r="N4672"/>
      <c r="O4672"/>
    </row>
    <row r="4673" spans="1:15" x14ac:dyDescent="0.25">
      <c r="A4673">
        <v>38.588679999999997</v>
      </c>
      <c r="B4673">
        <v>-104.67017</v>
      </c>
      <c r="C4673">
        <v>3</v>
      </c>
      <c r="D4673" s="2" t="d">
        <v>2019-06-13T17:18:20.99999983794986925</v>
      </c>
      <c r="E4673" s="1">
        <f>HOUR(US_Accidents_Dec20_updated3[[#This Row],[Start_Time]])</f>
        <v>17</v>
      </c>
      <c r="F4673" s="1">
        <f>MONTH(US_Accidents_Dec20_updated3[[#This Row],[Start_Time]])</f>
        <v>6</v>
      </c>
      <c r="G4673" s="1" t="s">
        <v>51</v>
      </c>
      <c r="H4673" s="1" t="s">
        <v>2347</v>
      </c>
      <c r="I4673">
        <v>10</v>
      </c>
      <c r="J4673">
        <v>5</v>
      </c>
      <c r="K4673">
        <v>0</v>
      </c>
      <c r="L4673" s="1" t="s">
        <v>819</v>
      </c>
      <c r="N4673"/>
      <c r="O4673"/>
    </row>
    <row r="4674" spans="1:15" x14ac:dyDescent="0.25">
      <c r="A4674">
        <v>39.658299999999997</v>
      </c>
      <c r="B4674">
        <v>-106.83015399999999</v>
      </c>
      <c r="C4674">
        <v>4</v>
      </c>
      <c r="D4674" s="2" t="d">
        <v>2019-06-13T19:13:48.99999995715915975</v>
      </c>
      <c r="E4674" s="1">
        <f>HOUR(US_Accidents_Dec20_updated3[[#This Row],[Start_Time]])</f>
        <v>19</v>
      </c>
      <c r="F4674" s="1">
        <f>MONTH(US_Accidents_Dec20_updated3[[#This Row],[Start_Time]])</f>
        <v>6</v>
      </c>
      <c r="G4674" s="1" t="s">
        <v>51</v>
      </c>
      <c r="H4674" s="1" t="s">
        <v>2730</v>
      </c>
      <c r="I4674">
        <v>8</v>
      </c>
      <c r="J4674">
        <v>13</v>
      </c>
      <c r="K4674">
        <v>0</v>
      </c>
      <c r="L4674" s="1" t="s">
        <v>966</v>
      </c>
      <c r="N4674"/>
      <c r="O4674"/>
    </row>
    <row r="4675" spans="1:15" x14ac:dyDescent="0.25">
      <c r="A4675">
        <v>39.704509000000002</v>
      </c>
      <c r="B4675">
        <v>-106.728436</v>
      </c>
      <c r="C4675">
        <v>3</v>
      </c>
      <c r="D4675" s="2" t="d">
        <v>2019-06-13T19:16:48.99999991524964725</v>
      </c>
      <c r="E4675" s="1">
        <f>HOUR(US_Accidents_Dec20_updated3[[#This Row],[Start_Time]])</f>
        <v>19</v>
      </c>
      <c r="F4675" s="1">
        <f>MONTH(US_Accidents_Dec20_updated3[[#This Row],[Start_Time]])</f>
        <v>6</v>
      </c>
      <c r="G4675" s="1" t="s">
        <v>51</v>
      </c>
      <c r="H4675" s="1" t="s">
        <v>615</v>
      </c>
      <c r="I4675">
        <v>8</v>
      </c>
      <c r="J4675">
        <v>13</v>
      </c>
      <c r="K4675">
        <v>0</v>
      </c>
      <c r="L4675" s="1" t="s">
        <v>966</v>
      </c>
      <c r="N4675"/>
      <c r="O4675"/>
    </row>
    <row r="4676" spans="1:15" x14ac:dyDescent="0.25">
      <c r="A4676">
        <v>38.096229000000001</v>
      </c>
      <c r="B4676">
        <v>-104.689871</v>
      </c>
      <c r="C4676">
        <v>3</v>
      </c>
      <c r="D4676" s="2" t="d">
        <v>2019-06-14T11:09:14.99999981839210125</v>
      </c>
      <c r="E4676" s="1">
        <f>HOUR(US_Accidents_Dec20_updated3[[#This Row],[Start_Time]])</f>
        <v>11</v>
      </c>
      <c r="F4676" s="1">
        <f>MONTH(US_Accidents_Dec20_updated3[[#This Row],[Start_Time]])</f>
        <v>6</v>
      </c>
      <c r="G4676" s="1" t="s">
        <v>51</v>
      </c>
      <c r="H4676" s="1" t="s">
        <v>1085</v>
      </c>
      <c r="I4676">
        <v>10</v>
      </c>
      <c r="J4676">
        <v>7</v>
      </c>
      <c r="K4676">
        <v>0</v>
      </c>
      <c r="L4676" s="1" t="s">
        <v>50</v>
      </c>
      <c r="N4676"/>
      <c r="O4676"/>
    </row>
    <row r="4677" spans="1:15" x14ac:dyDescent="0.25">
      <c r="A4677">
        <v>39.616402999999998</v>
      </c>
      <c r="B4677">
        <v>-104.89720199999999</v>
      </c>
      <c r="C4677">
        <v>3</v>
      </c>
      <c r="D4677" s="2" t="d">
        <v>2019-06-14T12:05:29.99999981839210125</v>
      </c>
      <c r="E4677" s="1">
        <f>HOUR(US_Accidents_Dec20_updated3[[#This Row],[Start_Time]])</f>
        <v>12</v>
      </c>
      <c r="F4677" s="1">
        <f>MONTH(US_Accidents_Dec20_updated3[[#This Row],[Start_Time]])</f>
        <v>6</v>
      </c>
      <c r="G4677" s="1" t="s">
        <v>51</v>
      </c>
      <c r="H4677" s="1" t="s">
        <v>565</v>
      </c>
      <c r="I4677">
        <v>10</v>
      </c>
      <c r="J4677">
        <v>5</v>
      </c>
      <c r="K4677">
        <v>0</v>
      </c>
      <c r="L4677" s="1" t="s">
        <v>819</v>
      </c>
      <c r="N4677"/>
      <c r="O4677"/>
    </row>
    <row r="4678" spans="1:15" x14ac:dyDescent="0.25">
      <c r="A4678">
        <v>38.959722999999997</v>
      </c>
      <c r="B4678">
        <v>-105.960977</v>
      </c>
      <c r="C4678">
        <v>3</v>
      </c>
      <c r="D4678" s="2" t="d">
        <v>2019-06-14T12:19:46.00000001024455125</v>
      </c>
      <c r="E4678" s="1">
        <f>HOUR(US_Accidents_Dec20_updated3[[#This Row],[Start_Time]])</f>
        <v>12</v>
      </c>
      <c r="F4678" s="1">
        <f>MONTH(US_Accidents_Dec20_updated3[[#This Row],[Start_Time]])</f>
        <v>6</v>
      </c>
      <c r="G4678" s="1" t="s">
        <v>51</v>
      </c>
      <c r="H4678" s="1" t="s">
        <v>551</v>
      </c>
      <c r="I4678">
        <v>10</v>
      </c>
      <c r="J4678">
        <v>16</v>
      </c>
      <c r="K4678">
        <v>0</v>
      </c>
      <c r="L4678" s="1" t="s">
        <v>1068</v>
      </c>
      <c r="N4678"/>
      <c r="O4678"/>
    </row>
    <row r="4679" spans="1:15" x14ac:dyDescent="0.25">
      <c r="A4679">
        <v>39.676850000000002</v>
      </c>
      <c r="B4679">
        <v>-104.90369</v>
      </c>
      <c r="C4679">
        <v>4</v>
      </c>
      <c r="D4679" s="2" t="d">
        <v>2019-06-14T13:29:31.99999974109232325</v>
      </c>
      <c r="E4679" s="1">
        <f>HOUR(US_Accidents_Dec20_updated3[[#This Row],[Start_Time]])</f>
        <v>13</v>
      </c>
      <c r="F4679" s="1">
        <f>MONTH(US_Accidents_Dec20_updated3[[#This Row],[Start_Time]])</f>
        <v>6</v>
      </c>
      <c r="G4679" s="1" t="s">
        <v>51</v>
      </c>
      <c r="H4679" s="1" t="s">
        <v>2287</v>
      </c>
      <c r="I4679">
        <v>10</v>
      </c>
      <c r="J4679">
        <v>12</v>
      </c>
      <c r="K4679">
        <v>0</v>
      </c>
      <c r="L4679" s="1" t="s">
        <v>819</v>
      </c>
      <c r="N4679"/>
      <c r="O4679"/>
    </row>
    <row r="4680" spans="1:15" x14ac:dyDescent="0.25">
      <c r="A4680">
        <v>39.778410000000001</v>
      </c>
      <c r="B4680">
        <v>-104.91289</v>
      </c>
      <c r="C4680">
        <v>3</v>
      </c>
      <c r="D4680" s="2" t="d">
        <v>2019-06-14T13:15:13.00000010523944850</v>
      </c>
      <c r="E4680" s="1">
        <f>HOUR(US_Accidents_Dec20_updated3[[#This Row],[Start_Time]])</f>
        <v>13</v>
      </c>
      <c r="F4680" s="1">
        <f>MONTH(US_Accidents_Dec20_updated3[[#This Row],[Start_Time]])</f>
        <v>6</v>
      </c>
      <c r="G4680" s="1" t="s">
        <v>51</v>
      </c>
      <c r="H4680" s="1" t="s">
        <v>487</v>
      </c>
      <c r="I4680">
        <v>10</v>
      </c>
      <c r="J4680">
        <v>15</v>
      </c>
      <c r="K4680">
        <v>0</v>
      </c>
      <c r="L4680" s="1" t="s">
        <v>819</v>
      </c>
      <c r="N4680"/>
      <c r="O4680"/>
    </row>
    <row r="4681" spans="1:15" x14ac:dyDescent="0.25">
      <c r="A4681">
        <v>39.900221000000002</v>
      </c>
      <c r="B4681">
        <v>-104.988178</v>
      </c>
      <c r="C4681">
        <v>3</v>
      </c>
      <c r="D4681" s="2" t="d">
        <v>2019-06-14T13:17:31.00000030361115900</v>
      </c>
      <c r="E4681" s="1">
        <f>HOUR(US_Accidents_Dec20_updated3[[#This Row],[Start_Time]])</f>
        <v>13</v>
      </c>
      <c r="F4681" s="1">
        <f>MONTH(US_Accidents_Dec20_updated3[[#This Row],[Start_Time]])</f>
        <v>6</v>
      </c>
      <c r="G4681" s="1" t="s">
        <v>51</v>
      </c>
      <c r="H4681" s="1" t="s">
        <v>442</v>
      </c>
      <c r="I4681">
        <v>10</v>
      </c>
      <c r="J4681">
        <v>15</v>
      </c>
      <c r="K4681">
        <v>0</v>
      </c>
      <c r="L4681" s="1" t="s">
        <v>819</v>
      </c>
      <c r="N4681"/>
      <c r="O4681"/>
    </row>
    <row r="4682" spans="1:15" x14ac:dyDescent="0.25">
      <c r="A4682">
        <v>39.778289999999998</v>
      </c>
      <c r="B4682">
        <v>-104.897431</v>
      </c>
      <c r="C4682">
        <v>3</v>
      </c>
      <c r="D4682" s="2" t="d">
        <v>2019-06-14T13:53:32.000000034458935050</v>
      </c>
      <c r="E4682" s="1">
        <f>HOUR(US_Accidents_Dec20_updated3[[#This Row],[Start_Time]])</f>
        <v>13</v>
      </c>
      <c r="F4682" s="1">
        <f>MONTH(US_Accidents_Dec20_updated3[[#This Row],[Start_Time]])</f>
        <v>6</v>
      </c>
      <c r="G4682" s="1" t="s">
        <v>51</v>
      </c>
      <c r="H4682" s="1" t="s">
        <v>418</v>
      </c>
      <c r="I4682">
        <v>10</v>
      </c>
      <c r="J4682">
        <v>10</v>
      </c>
      <c r="K4682">
        <v>0</v>
      </c>
      <c r="L4682" s="1" t="s">
        <v>819</v>
      </c>
      <c r="N4682"/>
      <c r="O4682"/>
    </row>
    <row r="4683" spans="1:15" x14ac:dyDescent="0.25">
      <c r="A4683">
        <v>39.903846999999999</v>
      </c>
      <c r="B4683">
        <v>-104.833974</v>
      </c>
      <c r="C4683">
        <v>3</v>
      </c>
      <c r="D4683" s="2" t="d">
        <v>2019-06-14T14:55:48.00000018440186850</v>
      </c>
      <c r="E4683" s="1">
        <f>HOUR(US_Accidents_Dec20_updated3[[#This Row],[Start_Time]])</f>
        <v>14</v>
      </c>
      <c r="F4683" s="1">
        <f>MONTH(US_Accidents_Dec20_updated3[[#This Row],[Start_Time]])</f>
        <v>6</v>
      </c>
      <c r="G4683" s="1" t="s">
        <v>51</v>
      </c>
      <c r="H4683" s="1" t="s">
        <v>715</v>
      </c>
      <c r="I4683">
        <v>10</v>
      </c>
      <c r="J4683">
        <v>12</v>
      </c>
      <c r="K4683">
        <v>0</v>
      </c>
      <c r="L4683" s="1" t="s">
        <v>1223</v>
      </c>
      <c r="N4683"/>
      <c r="O4683"/>
    </row>
    <row r="4684" spans="1:15" x14ac:dyDescent="0.25">
      <c r="A4684">
        <v>39.909489999999998</v>
      </c>
      <c r="B4684">
        <v>-104.823548</v>
      </c>
      <c r="C4684">
        <v>4</v>
      </c>
      <c r="D4684" s="2" t="d">
        <v>2019-06-14T14:28:01.99999986682087425</v>
      </c>
      <c r="E4684" s="1">
        <f>HOUR(US_Accidents_Dec20_updated3[[#This Row],[Start_Time]])</f>
        <v>14</v>
      </c>
      <c r="F4684" s="1">
        <f>MONTH(US_Accidents_Dec20_updated3[[#This Row],[Start_Time]])</f>
        <v>6</v>
      </c>
      <c r="G4684" s="1" t="s">
        <v>51</v>
      </c>
      <c r="H4684" s="1" t="s">
        <v>1400</v>
      </c>
      <c r="I4684">
        <v>10</v>
      </c>
      <c r="J4684">
        <v>12</v>
      </c>
      <c r="K4684">
        <v>0</v>
      </c>
      <c r="L4684" s="1" t="s">
        <v>1223</v>
      </c>
      <c r="N4684"/>
      <c r="O4684"/>
    </row>
    <row r="4685" spans="1:15" x14ac:dyDescent="0.25">
      <c r="A4685">
        <v>38.096229000000001</v>
      </c>
      <c r="B4685">
        <v>-104.689871</v>
      </c>
      <c r="C4685">
        <v>3</v>
      </c>
      <c r="D4685" s="2" t="d">
        <v>2019-06-14T14:19:46.9999998249113550</v>
      </c>
      <c r="E4685" s="1">
        <f>HOUR(US_Accidents_Dec20_updated3[[#This Row],[Start_Time]])</f>
        <v>14</v>
      </c>
      <c r="F4685" s="1">
        <f>MONTH(US_Accidents_Dec20_updated3[[#This Row],[Start_Time]])</f>
        <v>6</v>
      </c>
      <c r="G4685" s="1" t="s">
        <v>51</v>
      </c>
      <c r="H4685" s="1" t="s">
        <v>1085</v>
      </c>
      <c r="I4685">
        <v>10</v>
      </c>
      <c r="J4685">
        <v>10</v>
      </c>
      <c r="K4685">
        <v>0</v>
      </c>
      <c r="L4685" s="1" t="s">
        <v>1223</v>
      </c>
      <c r="N4685"/>
      <c r="O4685"/>
    </row>
    <row r="4686" spans="1:15" x14ac:dyDescent="0.25">
      <c r="A4686">
        <v>39.771329999999999</v>
      </c>
      <c r="B4686">
        <v>-104.99073</v>
      </c>
      <c r="C4686">
        <v>3</v>
      </c>
      <c r="D4686" s="2" t="d">
        <v>2019-06-14T14:51:14.00000025518238600</v>
      </c>
      <c r="E4686" s="1">
        <f>HOUR(US_Accidents_Dec20_updated3[[#This Row],[Start_Time]])</f>
        <v>14</v>
      </c>
      <c r="F4686" s="1">
        <f>MONTH(US_Accidents_Dec20_updated3[[#This Row],[Start_Time]])</f>
        <v>6</v>
      </c>
      <c r="G4686" s="1" t="s">
        <v>51</v>
      </c>
      <c r="H4686" s="1" t="s">
        <v>366</v>
      </c>
      <c r="I4686">
        <v>20</v>
      </c>
      <c r="J4686">
        <v>5</v>
      </c>
      <c r="K4686">
        <v>0</v>
      </c>
      <c r="L4686" s="1" t="s">
        <v>1246</v>
      </c>
      <c r="N4686"/>
      <c r="O4686"/>
    </row>
    <row r="4687" spans="1:15" x14ac:dyDescent="0.25">
      <c r="A4687">
        <v>39.262186999999997</v>
      </c>
      <c r="B4687">
        <v>-108.25702200000001</v>
      </c>
      <c r="C4687">
        <v>4</v>
      </c>
      <c r="D4687" s="2" t="d">
        <v>2019-06-14T15:40:02.00000011827796950</v>
      </c>
      <c r="E4687" s="1">
        <f>HOUR(US_Accidents_Dec20_updated3[[#This Row],[Start_Time]])</f>
        <v>15</v>
      </c>
      <c r="F4687" s="1">
        <f>MONTH(US_Accidents_Dec20_updated3[[#This Row],[Start_Time]])</f>
        <v>6</v>
      </c>
      <c r="G4687" s="1" t="s">
        <v>51</v>
      </c>
      <c r="H4687" s="1" t="s">
        <v>1654</v>
      </c>
      <c r="I4687">
        <v>10</v>
      </c>
      <c r="J4687">
        <v>16</v>
      </c>
      <c r="K4687">
        <v>0</v>
      </c>
      <c r="L4687" s="1" t="s">
        <v>1068</v>
      </c>
      <c r="N4687"/>
      <c r="O4687"/>
    </row>
    <row r="4688" spans="1:15" x14ac:dyDescent="0.25">
      <c r="A4688">
        <v>39.292760000000001</v>
      </c>
      <c r="B4688">
        <v>-103.79761000000001</v>
      </c>
      <c r="C4688">
        <v>4</v>
      </c>
      <c r="D4688" s="2" t="d">
        <v>2019-06-14T14:57:14.00000017136335425</v>
      </c>
      <c r="E4688" s="1">
        <f>HOUR(US_Accidents_Dec20_updated3[[#This Row],[Start_Time]])</f>
        <v>14</v>
      </c>
      <c r="F4688" s="1">
        <f>MONTH(US_Accidents_Dec20_updated3[[#This Row],[Start_Time]])</f>
        <v>6</v>
      </c>
      <c r="G4688" s="1" t="s">
        <v>51</v>
      </c>
      <c r="H4688" s="1" t="s">
        <v>1403</v>
      </c>
      <c r="I4688">
        <v>10</v>
      </c>
      <c r="J4688">
        <v>8</v>
      </c>
      <c r="K4688">
        <v>0</v>
      </c>
      <c r="L4688" s="1" t="s">
        <v>1223</v>
      </c>
      <c r="N4688"/>
      <c r="O4688"/>
    </row>
    <row r="4689" spans="1:15" x14ac:dyDescent="0.25">
      <c r="A4689">
        <v>39.55874</v>
      </c>
      <c r="B4689">
        <v>-104.99973199999999</v>
      </c>
      <c r="C4689">
        <v>3</v>
      </c>
      <c r="D4689" s="2" t="d">
        <v>2019-06-14T15:05:32.00000028591603300</v>
      </c>
      <c r="E4689" s="1">
        <f>HOUR(US_Accidents_Dec20_updated3[[#This Row],[Start_Time]])</f>
        <v>15</v>
      </c>
      <c r="F4689" s="1">
        <f>MONTH(US_Accidents_Dec20_updated3[[#This Row],[Start_Time]])</f>
        <v>6</v>
      </c>
      <c r="G4689" s="1" t="s">
        <v>51</v>
      </c>
      <c r="H4689" s="1" t="s">
        <v>52</v>
      </c>
      <c r="I4689">
        <v>10</v>
      </c>
      <c r="J4689">
        <v>13</v>
      </c>
      <c r="K4689">
        <v>0</v>
      </c>
      <c r="L4689" s="1" t="s">
        <v>1218</v>
      </c>
      <c r="N4689"/>
      <c r="O4689"/>
    </row>
    <row r="4690" spans="1:15" x14ac:dyDescent="0.25">
      <c r="A4690">
        <v>39.753971</v>
      </c>
      <c r="B4690">
        <v>-105.238894</v>
      </c>
      <c r="C4690">
        <v>4</v>
      </c>
      <c r="D4690" s="2" t="d">
        <v>2019-06-14T15:49:46.9999998249113550</v>
      </c>
      <c r="E4690" s="1">
        <f>HOUR(US_Accidents_Dec20_updated3[[#This Row],[Start_Time]])</f>
        <v>15</v>
      </c>
      <c r="F4690" s="1">
        <f>MONTH(US_Accidents_Dec20_updated3[[#This Row],[Start_Time]])</f>
        <v>6</v>
      </c>
      <c r="G4690" s="1" t="s">
        <v>51</v>
      </c>
      <c r="H4690" s="1" t="s">
        <v>3918</v>
      </c>
      <c r="I4690">
        <v>10</v>
      </c>
      <c r="J4690">
        <v>9</v>
      </c>
      <c r="K4690">
        <v>0</v>
      </c>
      <c r="L4690" s="1" t="s">
        <v>50</v>
      </c>
      <c r="N4690"/>
      <c r="O4690"/>
    </row>
    <row r="4691" spans="1:15" x14ac:dyDescent="0.25">
      <c r="A4691">
        <v>39.745840999999999</v>
      </c>
      <c r="B4691">
        <v>-105.39761</v>
      </c>
      <c r="C4691">
        <v>4</v>
      </c>
      <c r="D4691" s="2" t="d">
        <v>2019-06-14T15:49:46.9999998249113550</v>
      </c>
      <c r="E4691" s="1">
        <f>HOUR(US_Accidents_Dec20_updated3[[#This Row],[Start_Time]])</f>
        <v>15</v>
      </c>
      <c r="F4691" s="1">
        <f>MONTH(US_Accidents_Dec20_updated3[[#This Row],[Start_Time]])</f>
        <v>6</v>
      </c>
      <c r="G4691" s="1" t="s">
        <v>51</v>
      </c>
      <c r="H4691" s="1" t="s">
        <v>6935</v>
      </c>
      <c r="I4691">
        <v>10</v>
      </c>
      <c r="J4691">
        <v>5</v>
      </c>
      <c r="K4691">
        <v>0</v>
      </c>
      <c r="L4691" s="1" t="s">
        <v>819</v>
      </c>
      <c r="N4691"/>
      <c r="O4691"/>
    </row>
    <row r="4692" spans="1:15" x14ac:dyDescent="0.25">
      <c r="A4692">
        <v>39.292760000000001</v>
      </c>
      <c r="B4692">
        <v>-103.79761000000001</v>
      </c>
      <c r="C4692">
        <v>4</v>
      </c>
      <c r="D4692" s="2" t="d">
        <v>2019-06-14T15:16:47.99999989103526075</v>
      </c>
      <c r="E4692" s="1">
        <f>HOUR(US_Accidents_Dec20_updated3[[#This Row],[Start_Time]])</f>
        <v>15</v>
      </c>
      <c r="F4692" s="1">
        <f>MONTH(US_Accidents_Dec20_updated3[[#This Row],[Start_Time]])</f>
        <v>6</v>
      </c>
      <c r="G4692" s="1" t="s">
        <v>51</v>
      </c>
      <c r="H4692" s="1" t="s">
        <v>1406</v>
      </c>
      <c r="I4692">
        <v>10</v>
      </c>
      <c r="J4692">
        <v>14</v>
      </c>
      <c r="K4692">
        <v>0</v>
      </c>
      <c r="L4692" s="1" t="s">
        <v>1219</v>
      </c>
      <c r="N4692"/>
      <c r="O4692"/>
    </row>
    <row r="4693" spans="1:15" x14ac:dyDescent="0.25">
      <c r="A4693">
        <v>39.753971</v>
      </c>
      <c r="B4693">
        <v>-105.238894</v>
      </c>
      <c r="C4693">
        <v>4</v>
      </c>
      <c r="D4693" s="2" t="d">
        <v>2019-06-14T15:49:46.9999998249113550</v>
      </c>
      <c r="E4693" s="1">
        <f>HOUR(US_Accidents_Dec20_updated3[[#This Row],[Start_Time]])</f>
        <v>15</v>
      </c>
      <c r="F4693" s="1">
        <f>MONTH(US_Accidents_Dec20_updated3[[#This Row],[Start_Time]])</f>
        <v>6</v>
      </c>
      <c r="G4693" s="1" t="s">
        <v>51</v>
      </c>
      <c r="H4693" s="1" t="s">
        <v>3918</v>
      </c>
      <c r="I4693">
        <v>10</v>
      </c>
      <c r="J4693">
        <v>9</v>
      </c>
      <c r="K4693">
        <v>0</v>
      </c>
      <c r="L4693" s="1" t="s">
        <v>50</v>
      </c>
      <c r="N4693"/>
      <c r="O4693"/>
    </row>
    <row r="4694" spans="1:15" x14ac:dyDescent="0.25">
      <c r="A4694">
        <v>39.924211999999997</v>
      </c>
      <c r="B4694">
        <v>-105.110843</v>
      </c>
      <c r="C4694">
        <v>3</v>
      </c>
      <c r="D4694" s="2" t="d">
        <v>2019-06-14T16:57:54.00000030174851700</v>
      </c>
      <c r="E4694" s="1">
        <f>HOUR(US_Accidents_Dec20_updated3[[#This Row],[Start_Time]])</f>
        <v>16</v>
      </c>
      <c r="F4694" s="1">
        <f>MONTH(US_Accidents_Dec20_updated3[[#This Row],[Start_Time]])</f>
        <v>6</v>
      </c>
      <c r="G4694" s="1" t="s">
        <v>51</v>
      </c>
      <c r="H4694" s="1" t="s">
        <v>371</v>
      </c>
      <c r="I4694">
        <v>40</v>
      </c>
      <c r="J4694">
        <v>10</v>
      </c>
      <c r="K4694">
        <v>0</v>
      </c>
      <c r="L4694" s="1" t="s">
        <v>819</v>
      </c>
      <c r="N4694"/>
      <c r="O4694"/>
    </row>
    <row r="4695" spans="1:15" x14ac:dyDescent="0.25">
      <c r="A4695">
        <v>39.745840999999999</v>
      </c>
      <c r="B4695">
        <v>-105.39761</v>
      </c>
      <c r="C4695">
        <v>4</v>
      </c>
      <c r="D4695" s="2" t="d">
        <v>2019-06-14T15:49:46.9999998249113550</v>
      </c>
      <c r="E4695" s="1">
        <f>HOUR(US_Accidents_Dec20_updated3[[#This Row],[Start_Time]])</f>
        <v>15</v>
      </c>
      <c r="F4695" s="1">
        <f>MONTH(US_Accidents_Dec20_updated3[[#This Row],[Start_Time]])</f>
        <v>6</v>
      </c>
      <c r="G4695" s="1" t="s">
        <v>51</v>
      </c>
      <c r="H4695" s="1" t="s">
        <v>4826</v>
      </c>
      <c r="I4695">
        <v>10</v>
      </c>
      <c r="J4695">
        <v>5</v>
      </c>
      <c r="K4695">
        <v>0</v>
      </c>
      <c r="L4695" s="1" t="s">
        <v>819</v>
      </c>
      <c r="N4695"/>
      <c r="O4695"/>
    </row>
    <row r="4696" spans="1:15" x14ac:dyDescent="0.25">
      <c r="A4696">
        <v>39.910359</v>
      </c>
      <c r="B4696">
        <v>-104.822058</v>
      </c>
      <c r="C4696">
        <v>4</v>
      </c>
      <c r="D4696" s="2" t="d">
        <v>2019-06-14T15:47:31.99999969918281075</v>
      </c>
      <c r="E4696" s="1">
        <f>HOUR(US_Accidents_Dec20_updated3[[#This Row],[Start_Time]])</f>
        <v>15</v>
      </c>
      <c r="F4696" s="1">
        <f>MONTH(US_Accidents_Dec20_updated3[[#This Row],[Start_Time]])</f>
        <v>6</v>
      </c>
      <c r="G4696" s="1" t="s">
        <v>51</v>
      </c>
      <c r="H4696" s="1" t="s">
        <v>1400</v>
      </c>
      <c r="I4696">
        <v>10</v>
      </c>
      <c r="J4696">
        <v>10</v>
      </c>
      <c r="K4696">
        <v>0</v>
      </c>
      <c r="L4696" s="1" t="s">
        <v>1219</v>
      </c>
      <c r="N4696"/>
      <c r="O4696"/>
    </row>
    <row r="4697" spans="1:15" x14ac:dyDescent="0.25">
      <c r="A4697">
        <v>39.900221000000002</v>
      </c>
      <c r="B4697">
        <v>-104.988178</v>
      </c>
      <c r="C4697">
        <v>3</v>
      </c>
      <c r="D4697" s="2" t="d">
        <v>2019-06-14T15:53:32.00000024400651375</v>
      </c>
      <c r="E4697" s="1">
        <f>HOUR(US_Accidents_Dec20_updated3[[#This Row],[Start_Time]])</f>
        <v>15</v>
      </c>
      <c r="F4697" s="1">
        <f>MONTH(US_Accidents_Dec20_updated3[[#This Row],[Start_Time]])</f>
        <v>6</v>
      </c>
      <c r="G4697" s="1" t="s">
        <v>51</v>
      </c>
      <c r="H4697" s="1" t="s">
        <v>442</v>
      </c>
      <c r="I4697">
        <v>20</v>
      </c>
      <c r="J4697">
        <v>30</v>
      </c>
      <c r="K4697">
        <v>0</v>
      </c>
      <c r="L4697" s="1" t="s">
        <v>1248</v>
      </c>
      <c r="N4697"/>
      <c r="O4697"/>
    </row>
    <row r="4698" spans="1:15" x14ac:dyDescent="0.25">
      <c r="A4698">
        <v>39.653787999999999</v>
      </c>
      <c r="B4698">
        <v>-105.209672</v>
      </c>
      <c r="C4698">
        <v>4</v>
      </c>
      <c r="D4698" s="2" t="d">
        <v>2019-06-14T16:54:13.00000018905848025</v>
      </c>
      <c r="E4698" s="1">
        <f>HOUR(US_Accidents_Dec20_updated3[[#This Row],[Start_Time]])</f>
        <v>16</v>
      </c>
      <c r="F4698" s="1">
        <f>MONTH(US_Accidents_Dec20_updated3[[#This Row],[Start_Time]])</f>
        <v>6</v>
      </c>
      <c r="G4698" s="1" t="s">
        <v>51</v>
      </c>
      <c r="H4698" s="1" t="s">
        <v>8556</v>
      </c>
      <c r="I4698">
        <v>40</v>
      </c>
      <c r="J4698">
        <v>10</v>
      </c>
      <c r="K4698">
        <v>0</v>
      </c>
      <c r="L4698" s="1" t="s">
        <v>819</v>
      </c>
      <c r="N4698"/>
      <c r="O4698"/>
    </row>
    <row r="4699" spans="1:15" x14ac:dyDescent="0.25">
      <c r="A4699">
        <v>39.653390000000002</v>
      </c>
      <c r="B4699">
        <v>-105.21272</v>
      </c>
      <c r="C4699">
        <v>4</v>
      </c>
      <c r="D4699" s="2" t="d">
        <v>2019-06-14T16:54:13.00000018905848025</v>
      </c>
      <c r="E4699" s="1">
        <f>HOUR(US_Accidents_Dec20_updated3[[#This Row],[Start_Time]])</f>
        <v>16</v>
      </c>
      <c r="F4699" s="1">
        <f>MONTH(US_Accidents_Dec20_updated3[[#This Row],[Start_Time]])</f>
        <v>6</v>
      </c>
      <c r="G4699" s="1" t="s">
        <v>51</v>
      </c>
      <c r="H4699" s="1" t="s">
        <v>8558</v>
      </c>
      <c r="I4699">
        <v>40</v>
      </c>
      <c r="J4699">
        <v>10</v>
      </c>
      <c r="K4699">
        <v>0</v>
      </c>
      <c r="L4699" s="1" t="s">
        <v>819</v>
      </c>
      <c r="N4699"/>
      <c r="O4699"/>
    </row>
    <row r="4700" spans="1:15" x14ac:dyDescent="0.25">
      <c r="A4700">
        <v>39.653390000000002</v>
      </c>
      <c r="B4700">
        <v>-105.21272</v>
      </c>
      <c r="C4700">
        <v>4</v>
      </c>
      <c r="D4700" s="2" t="d">
        <v>2019-06-14T17:56:21.99999995995312950</v>
      </c>
      <c r="E4700" s="1">
        <f>HOUR(US_Accidents_Dec20_updated3[[#This Row],[Start_Time]])</f>
        <v>17</v>
      </c>
      <c r="F4700" s="1">
        <f>MONTH(US_Accidents_Dec20_updated3[[#This Row],[Start_Time]])</f>
        <v>6</v>
      </c>
      <c r="G4700" s="1" t="s">
        <v>51</v>
      </c>
      <c r="H4700" s="1" t="s">
        <v>8558</v>
      </c>
      <c r="I4700">
        <v>40</v>
      </c>
      <c r="J4700">
        <v>12</v>
      </c>
      <c r="K4700">
        <v>0</v>
      </c>
      <c r="L4700" s="1" t="s">
        <v>819</v>
      </c>
      <c r="N4700"/>
      <c r="O4700"/>
    </row>
    <row r="4701" spans="1:15" x14ac:dyDescent="0.25">
      <c r="A4701">
        <v>39.653787999999999</v>
      </c>
      <c r="B4701">
        <v>-105.209672</v>
      </c>
      <c r="C4701">
        <v>4</v>
      </c>
      <c r="D4701" s="2" t="d">
        <v>2019-06-14T17:56:21.99999995995312950</v>
      </c>
      <c r="E4701" s="1">
        <f>HOUR(US_Accidents_Dec20_updated3[[#This Row],[Start_Time]])</f>
        <v>17</v>
      </c>
      <c r="F4701" s="1">
        <f>MONTH(US_Accidents_Dec20_updated3[[#This Row],[Start_Time]])</f>
        <v>6</v>
      </c>
      <c r="G4701" s="1" t="s">
        <v>51</v>
      </c>
      <c r="H4701" s="1" t="s">
        <v>8556</v>
      </c>
      <c r="I4701">
        <v>40</v>
      </c>
      <c r="J4701">
        <v>12</v>
      </c>
      <c r="K4701">
        <v>0</v>
      </c>
      <c r="L4701" s="1" t="s">
        <v>819</v>
      </c>
      <c r="N4701"/>
      <c r="O4701"/>
    </row>
    <row r="4702" spans="1:15" x14ac:dyDescent="0.25">
      <c r="A4702">
        <v>39.923051999999998</v>
      </c>
      <c r="B4702">
        <v>-105.108874</v>
      </c>
      <c r="C4702">
        <v>3</v>
      </c>
      <c r="D4702" s="2" t="d">
        <v>2019-06-14T17:09:52.99999990034848425</v>
      </c>
      <c r="E4702" s="1">
        <f>HOUR(US_Accidents_Dec20_updated3[[#This Row],[Start_Time]])</f>
        <v>17</v>
      </c>
      <c r="F4702" s="1">
        <f>MONTH(US_Accidents_Dec20_updated3[[#This Row],[Start_Time]])</f>
        <v>6</v>
      </c>
      <c r="G4702" s="1" t="s">
        <v>51</v>
      </c>
      <c r="H4702" s="1" t="s">
        <v>371</v>
      </c>
      <c r="I4702">
        <v>40</v>
      </c>
      <c r="J4702">
        <v>10</v>
      </c>
      <c r="K4702">
        <v>0</v>
      </c>
      <c r="L4702" s="1" t="s">
        <v>819</v>
      </c>
      <c r="N4702"/>
      <c r="O4702"/>
    </row>
    <row r="4703" spans="1:15" x14ac:dyDescent="0.25">
      <c r="A4703">
        <v>39.923051999999998</v>
      </c>
      <c r="B4703">
        <v>-105.108874</v>
      </c>
      <c r="C4703">
        <v>3</v>
      </c>
      <c r="D4703" s="2" t="d">
        <v>2019-06-14T17:30:52.00000000186264200</v>
      </c>
      <c r="E4703" s="1">
        <f>HOUR(US_Accidents_Dec20_updated3[[#This Row],[Start_Time]])</f>
        <v>17</v>
      </c>
      <c r="F4703" s="1">
        <f>MONTH(US_Accidents_Dec20_updated3[[#This Row],[Start_Time]])</f>
        <v>6</v>
      </c>
      <c r="G4703" s="1" t="s">
        <v>51</v>
      </c>
      <c r="H4703" s="1" t="s">
        <v>371</v>
      </c>
      <c r="I4703">
        <v>40</v>
      </c>
      <c r="J4703">
        <v>10</v>
      </c>
      <c r="K4703">
        <v>0</v>
      </c>
      <c r="L4703" s="1" t="s">
        <v>819</v>
      </c>
      <c r="N4703"/>
      <c r="O4703"/>
    </row>
    <row r="4704" spans="1:15" x14ac:dyDescent="0.25">
      <c r="A4704">
        <v>39.924211999999997</v>
      </c>
      <c r="B4704">
        <v>-105.110843</v>
      </c>
      <c r="C4704">
        <v>3</v>
      </c>
      <c r="D4704" s="2" t="d">
        <v>2019-06-14T17:55:37.00000012759119300</v>
      </c>
      <c r="E4704" s="1">
        <f>HOUR(US_Accidents_Dec20_updated3[[#This Row],[Start_Time]])</f>
        <v>17</v>
      </c>
      <c r="F4704" s="1">
        <f>MONTH(US_Accidents_Dec20_updated3[[#This Row],[Start_Time]])</f>
        <v>6</v>
      </c>
      <c r="G4704" s="1" t="s">
        <v>51</v>
      </c>
      <c r="H4704" s="1" t="s">
        <v>371</v>
      </c>
      <c r="I4704">
        <v>40</v>
      </c>
      <c r="J4704">
        <v>12</v>
      </c>
      <c r="K4704">
        <v>0</v>
      </c>
      <c r="L4704" s="1" t="s">
        <v>819</v>
      </c>
      <c r="N4704"/>
      <c r="O4704"/>
    </row>
    <row r="4705" spans="1:15" x14ac:dyDescent="0.25">
      <c r="A4705">
        <v>40.277594000000001</v>
      </c>
      <c r="B4705">
        <v>-104.98031</v>
      </c>
      <c r="C4705">
        <v>3</v>
      </c>
      <c r="D4705" s="2" t="d">
        <v>2019-06-14T20:37:34.9999999115243554200</v>
      </c>
      <c r="E4705" s="1">
        <f>HOUR(US_Accidents_Dec20_updated3[[#This Row],[Start_Time]])</f>
        <v>20</v>
      </c>
      <c r="F4705" s="1">
        <f>MONTH(US_Accidents_Dec20_updated3[[#This Row],[Start_Time]])</f>
        <v>6</v>
      </c>
      <c r="G4705" s="1" t="s">
        <v>51</v>
      </c>
      <c r="H4705" s="1" t="s">
        <v>341</v>
      </c>
      <c r="I4705">
        <v>10</v>
      </c>
      <c r="J4705">
        <v>12</v>
      </c>
      <c r="K4705">
        <v>0</v>
      </c>
      <c r="L4705" s="1" t="s">
        <v>69</v>
      </c>
      <c r="N4705"/>
      <c r="O4705"/>
    </row>
    <row r="4706" spans="1:15" x14ac:dyDescent="0.25">
      <c r="A4706">
        <v>39.684449999999998</v>
      </c>
      <c r="B4706">
        <v>-104.11999</v>
      </c>
      <c r="C4706">
        <v>2</v>
      </c>
      <c r="D4706" s="2" t="d">
        <v>2019-06-14T21:59:19.99999986961483725</v>
      </c>
      <c r="E4706" s="1">
        <f>HOUR(US_Accidents_Dec20_updated3[[#This Row],[Start_Time]])</f>
        <v>21</v>
      </c>
      <c r="F4706" s="1">
        <f>MONTH(US_Accidents_Dec20_updated3[[#This Row],[Start_Time]])</f>
        <v>6</v>
      </c>
      <c r="G4706" s="1" t="s">
        <v>53</v>
      </c>
      <c r="H4706" s="1" t="s">
        <v>9605</v>
      </c>
      <c r="I4706">
        <v>10</v>
      </c>
      <c r="J4706">
        <v>7</v>
      </c>
      <c r="K4706">
        <v>0</v>
      </c>
      <c r="L4706" s="1" t="s">
        <v>50</v>
      </c>
      <c r="N4706"/>
      <c r="O4706"/>
    </row>
    <row r="4707" spans="1:15" x14ac:dyDescent="0.25">
      <c r="A4707">
        <v>39.683619999999998</v>
      </c>
      <c r="B4707">
        <v>-104.11854</v>
      </c>
      <c r="C4707">
        <v>4</v>
      </c>
      <c r="D4707" s="2" t="d">
        <v>2019-06-14T22:53:19.999999743886291650</v>
      </c>
      <c r="E4707" s="1">
        <f>HOUR(US_Accidents_Dec20_updated3[[#This Row],[Start_Time]])</f>
        <v>22</v>
      </c>
      <c r="F4707" s="1">
        <f>MONTH(US_Accidents_Dec20_updated3[[#This Row],[Start_Time]])</f>
        <v>6</v>
      </c>
      <c r="G4707" s="1" t="s">
        <v>53</v>
      </c>
      <c r="H4707" s="1" t="s">
        <v>3560</v>
      </c>
      <c r="I4707">
        <v>10</v>
      </c>
      <c r="J4707">
        <v>0</v>
      </c>
      <c r="K4707">
        <v>0</v>
      </c>
      <c r="L4707" s="1" t="s">
        <v>50</v>
      </c>
      <c r="N4707"/>
      <c r="O4707"/>
    </row>
    <row r="4708" spans="1:15" x14ac:dyDescent="0.25">
      <c r="A4708">
        <v>39.684449999999998</v>
      </c>
      <c r="B4708">
        <v>-104.11999</v>
      </c>
      <c r="C4708">
        <v>4</v>
      </c>
      <c r="D4708" s="2" t="d">
        <v>2019-06-15T04:16:34.00000018067657775</v>
      </c>
      <c r="E4708" s="1">
        <f>HOUR(US_Accidents_Dec20_updated3[[#This Row],[Start_Time]])</f>
        <v>4</v>
      </c>
      <c r="F4708" s="1">
        <f>MONTH(US_Accidents_Dec20_updated3[[#This Row],[Start_Time]])</f>
        <v>6</v>
      </c>
      <c r="G4708" s="1" t="s">
        <v>53</v>
      </c>
      <c r="H4708" s="1" t="s">
        <v>3562</v>
      </c>
      <c r="I4708">
        <v>10</v>
      </c>
      <c r="J4708">
        <v>8</v>
      </c>
      <c r="K4708">
        <v>0</v>
      </c>
      <c r="L4708" s="1" t="s">
        <v>50</v>
      </c>
      <c r="N4708"/>
      <c r="O4708"/>
    </row>
    <row r="4709" spans="1:15" x14ac:dyDescent="0.25">
      <c r="A4709">
        <v>39.783931000000003</v>
      </c>
      <c r="B4709">
        <v>-104.98936999999999</v>
      </c>
      <c r="C4709">
        <v>3</v>
      </c>
      <c r="D4709" s="2" t="d">
        <v>2019-06-14T23:13:35.00000024680048350</v>
      </c>
      <c r="E4709" s="1">
        <f>HOUR(US_Accidents_Dec20_updated3[[#This Row],[Start_Time]])</f>
        <v>23</v>
      </c>
      <c r="F4709" s="1">
        <f>MONTH(US_Accidents_Dec20_updated3[[#This Row],[Start_Time]])</f>
        <v>6</v>
      </c>
      <c r="G4709" s="1" t="s">
        <v>53</v>
      </c>
      <c r="H4709" s="1" t="s">
        <v>533</v>
      </c>
      <c r="I4709">
        <v>10</v>
      </c>
      <c r="J4709">
        <v>5</v>
      </c>
      <c r="K4709">
        <v>0</v>
      </c>
      <c r="L4709" s="1" t="s">
        <v>50</v>
      </c>
      <c r="N4709"/>
      <c r="O4709"/>
    </row>
    <row r="4710" spans="1:15" x14ac:dyDescent="0.25">
      <c r="A4710">
        <v>39.262265999999997</v>
      </c>
      <c r="B4710">
        <v>-103.663865</v>
      </c>
      <c r="C4710">
        <v>4</v>
      </c>
      <c r="D4710" s="2" t="d">
        <v>2019-06-15T04:16:34.00000018067657775</v>
      </c>
      <c r="E4710" s="1">
        <f>HOUR(US_Accidents_Dec20_updated3[[#This Row],[Start_Time]])</f>
        <v>4</v>
      </c>
      <c r="F4710" s="1">
        <f>MONTH(US_Accidents_Dec20_updated3[[#This Row],[Start_Time]])</f>
        <v>6</v>
      </c>
      <c r="G4710" s="1" t="s">
        <v>53</v>
      </c>
      <c r="H4710" s="1" t="s">
        <v>1678</v>
      </c>
      <c r="I4710">
        <v>10</v>
      </c>
      <c r="J4710">
        <v>3</v>
      </c>
      <c r="K4710">
        <v>0</v>
      </c>
      <c r="L4710" s="1" t="s">
        <v>1068</v>
      </c>
      <c r="N4710"/>
      <c r="O4710"/>
    </row>
    <row r="4711" spans="1:15" x14ac:dyDescent="0.25">
      <c r="A4711">
        <v>39.684449999999998</v>
      </c>
      <c r="B4711">
        <v>-104.11999</v>
      </c>
      <c r="C4711">
        <v>4</v>
      </c>
      <c r="D4711" s="2" t="d">
        <v>2019-06-15T06:22:25.00000008847564350</v>
      </c>
      <c r="E4711" s="1">
        <f>HOUR(US_Accidents_Dec20_updated3[[#This Row],[Start_Time]])</f>
        <v>6</v>
      </c>
      <c r="F4711" s="1">
        <f>MONTH(US_Accidents_Dec20_updated3[[#This Row],[Start_Time]])</f>
        <v>6</v>
      </c>
      <c r="G4711" s="1" t="s">
        <v>51</v>
      </c>
      <c r="H4711" s="1" t="s">
        <v>3600</v>
      </c>
      <c r="I4711">
        <v>10</v>
      </c>
      <c r="J4711">
        <v>5</v>
      </c>
      <c r="K4711">
        <v>0</v>
      </c>
      <c r="L4711" s="1" t="s">
        <v>50</v>
      </c>
      <c r="N4711"/>
      <c r="O4711"/>
    </row>
    <row r="4712" spans="1:15" x14ac:dyDescent="0.25">
      <c r="A4712">
        <v>39.684449999999998</v>
      </c>
      <c r="B4712">
        <v>-104.11999</v>
      </c>
      <c r="C4712">
        <v>4</v>
      </c>
      <c r="D4712" s="2" t="d">
        <v>2019-06-15T05:16:33.99999997112900175</v>
      </c>
      <c r="E4712" s="1">
        <f>HOUR(US_Accidents_Dec20_updated3[[#This Row],[Start_Time]])</f>
        <v>5</v>
      </c>
      <c r="F4712" s="1">
        <f>MONTH(US_Accidents_Dec20_updated3[[#This Row],[Start_Time]])</f>
        <v>6</v>
      </c>
      <c r="G4712" s="1" t="s">
        <v>51</v>
      </c>
      <c r="H4712" s="1" t="s">
        <v>3562</v>
      </c>
      <c r="I4712">
        <v>10</v>
      </c>
      <c r="J4712">
        <v>8</v>
      </c>
      <c r="K4712">
        <v>0</v>
      </c>
      <c r="L4712" s="1" t="s">
        <v>50</v>
      </c>
      <c r="N4712"/>
      <c r="O4712"/>
    </row>
    <row r="4713" spans="1:15" x14ac:dyDescent="0.25">
      <c r="A4713">
        <v>39.262265999999997</v>
      </c>
      <c r="B4713">
        <v>-103.663865</v>
      </c>
      <c r="C4713">
        <v>4</v>
      </c>
      <c r="D4713" s="2" t="d">
        <v>2019-06-15T06:22:25.00000008847564350</v>
      </c>
      <c r="E4713" s="1">
        <f>HOUR(US_Accidents_Dec20_updated3[[#This Row],[Start_Time]])</f>
        <v>6</v>
      </c>
      <c r="F4713" s="1">
        <f>MONTH(US_Accidents_Dec20_updated3[[#This Row],[Start_Time]])</f>
        <v>6</v>
      </c>
      <c r="G4713" s="1" t="s">
        <v>51</v>
      </c>
      <c r="H4713" s="1" t="s">
        <v>3293</v>
      </c>
      <c r="I4713">
        <v>10</v>
      </c>
      <c r="J4713">
        <v>0</v>
      </c>
      <c r="K4713">
        <v>0</v>
      </c>
      <c r="L4713" s="1" t="s">
        <v>50</v>
      </c>
      <c r="N4713"/>
      <c r="O4713"/>
    </row>
    <row r="4714" spans="1:15" x14ac:dyDescent="0.25">
      <c r="A4714">
        <v>39.648710000000001</v>
      </c>
      <c r="B4714">
        <v>-104.9161</v>
      </c>
      <c r="C4714">
        <v>3</v>
      </c>
      <c r="D4714" s="2" t="d">
        <v>2019-06-15T07:33:39.00000027380883975</v>
      </c>
      <c r="E4714" s="1">
        <f>HOUR(US_Accidents_Dec20_updated3[[#This Row],[Start_Time]])</f>
        <v>7</v>
      </c>
      <c r="F4714" s="1">
        <f>MONTH(US_Accidents_Dec20_updated3[[#This Row],[Start_Time]])</f>
        <v>6</v>
      </c>
      <c r="G4714" s="1" t="s">
        <v>51</v>
      </c>
      <c r="H4714" s="1" t="s">
        <v>221</v>
      </c>
      <c r="I4714">
        <v>10</v>
      </c>
      <c r="J4714">
        <v>0</v>
      </c>
      <c r="K4714">
        <v>0</v>
      </c>
      <c r="L4714" s="1" t="s">
        <v>1068</v>
      </c>
      <c r="N4714"/>
      <c r="O4714"/>
    </row>
    <row r="4715" spans="1:15" x14ac:dyDescent="0.25">
      <c r="A4715">
        <v>39.657330000000002</v>
      </c>
      <c r="B4715">
        <v>-104.92041999999999</v>
      </c>
      <c r="C4715">
        <v>2</v>
      </c>
      <c r="D4715" s="2" t="d">
        <v>2019-06-15T08:00:38.99999989662319350</v>
      </c>
      <c r="E4715" s="1">
        <f>HOUR(US_Accidents_Dec20_updated3[[#This Row],[Start_Time]])</f>
        <v>8</v>
      </c>
      <c r="F4715" s="1">
        <f>MONTH(US_Accidents_Dec20_updated3[[#This Row],[Start_Time]])</f>
        <v>6</v>
      </c>
      <c r="G4715" s="1" t="s">
        <v>51</v>
      </c>
      <c r="H4715" s="1" t="s">
        <v>706</v>
      </c>
      <c r="I4715">
        <v>10</v>
      </c>
      <c r="J4715">
        <v>0</v>
      </c>
      <c r="K4715">
        <v>0</v>
      </c>
      <c r="L4715" s="1" t="s">
        <v>1068</v>
      </c>
      <c r="N4715"/>
      <c r="O4715"/>
    </row>
    <row r="4716" spans="1:15" x14ac:dyDescent="0.25">
      <c r="A4716">
        <v>39.740780000000001</v>
      </c>
      <c r="B4716">
        <v>-105.51743999999999</v>
      </c>
      <c r="C4716">
        <v>2</v>
      </c>
      <c r="D4716" s="2" t="d">
        <v>2019-06-15T07:54:38.99999998044222525</v>
      </c>
      <c r="E4716" s="1">
        <f>HOUR(US_Accidents_Dec20_updated3[[#This Row],[Start_Time]])</f>
        <v>7</v>
      </c>
      <c r="F4716" s="1">
        <f>MONTH(US_Accidents_Dec20_updated3[[#This Row],[Start_Time]])</f>
        <v>6</v>
      </c>
      <c r="G4716" s="1" t="s">
        <v>51</v>
      </c>
      <c r="H4716" s="1" t="s">
        <v>2903</v>
      </c>
      <c r="I4716">
        <v>10</v>
      </c>
      <c r="J4716">
        <v>0</v>
      </c>
      <c r="K4716">
        <v>0</v>
      </c>
      <c r="L4716" s="1" t="s">
        <v>50</v>
      </c>
      <c r="N4716"/>
      <c r="O4716"/>
    </row>
    <row r="4717" spans="1:15" x14ac:dyDescent="0.25">
      <c r="A4717">
        <v>39.670299</v>
      </c>
      <c r="B4717">
        <v>-104.82931000000001</v>
      </c>
      <c r="C4717">
        <v>3</v>
      </c>
      <c r="D4717" s="2" t="d">
        <v>2019-06-15T11:11:55.99999973550439050</v>
      </c>
      <c r="E4717" s="1">
        <f>HOUR(US_Accidents_Dec20_updated3[[#This Row],[Start_Time]])</f>
        <v>11</v>
      </c>
      <c r="F4717" s="1">
        <f>MONTH(US_Accidents_Dec20_updated3[[#This Row],[Start_Time]])</f>
        <v>6</v>
      </c>
      <c r="G4717" s="1" t="s">
        <v>51</v>
      </c>
      <c r="H4717" s="1" t="s">
        <v>575</v>
      </c>
      <c r="I4717">
        <v>10</v>
      </c>
      <c r="J4717">
        <v>8</v>
      </c>
      <c r="K4717">
        <v>0</v>
      </c>
      <c r="L4717" s="1" t="s">
        <v>819</v>
      </c>
      <c r="N4717"/>
      <c r="O4717"/>
    </row>
    <row r="4718" spans="1:15" x14ac:dyDescent="0.25">
      <c r="A4718">
        <v>40.242418999999998</v>
      </c>
      <c r="B4718">
        <v>-104.98003</v>
      </c>
      <c r="C4718">
        <v>3</v>
      </c>
      <c r="D4718" s="2" t="d">
        <v>2019-06-15T11:15:38.999999687075614800</v>
      </c>
      <c r="E4718" s="1">
        <f>HOUR(US_Accidents_Dec20_updated3[[#This Row],[Start_Time]])</f>
        <v>11</v>
      </c>
      <c r="F4718" s="1">
        <f>MONTH(US_Accidents_Dec20_updated3[[#This Row],[Start_Time]])</f>
        <v>6</v>
      </c>
      <c r="G4718" s="1" t="s">
        <v>51</v>
      </c>
      <c r="H4718" s="1" t="s">
        <v>421</v>
      </c>
      <c r="I4718">
        <v>10</v>
      </c>
      <c r="J4718">
        <v>5</v>
      </c>
      <c r="K4718">
        <v>0</v>
      </c>
      <c r="L4718" s="1" t="s">
        <v>50</v>
      </c>
      <c r="N4718"/>
      <c r="O4718"/>
    </row>
    <row r="4719" spans="1:15" x14ac:dyDescent="0.25">
      <c r="A4719">
        <v>39.751289</v>
      </c>
      <c r="B4719">
        <v>-105.01681000000001</v>
      </c>
      <c r="C4719">
        <v>3</v>
      </c>
      <c r="D4719" s="2" t="d">
        <v>2019-06-15T12:03:39.00000027380883975</v>
      </c>
      <c r="E4719" s="1">
        <f>HOUR(US_Accidents_Dec20_updated3[[#This Row],[Start_Time]])</f>
        <v>12</v>
      </c>
      <c r="F4719" s="1">
        <f>MONTH(US_Accidents_Dec20_updated3[[#This Row],[Start_Time]])</f>
        <v>6</v>
      </c>
      <c r="G4719" s="1" t="s">
        <v>51</v>
      </c>
      <c r="H4719" s="1" t="s">
        <v>582</v>
      </c>
      <c r="I4719">
        <v>10</v>
      </c>
      <c r="J4719">
        <v>7</v>
      </c>
      <c r="K4719">
        <v>0</v>
      </c>
      <c r="L4719" s="1" t="s">
        <v>1068</v>
      </c>
      <c r="N4719"/>
      <c r="O4719"/>
    </row>
    <row r="4720" spans="1:15" x14ac:dyDescent="0.25">
      <c r="A4720">
        <v>39.067182000000003</v>
      </c>
      <c r="B4720">
        <v>-104.856601</v>
      </c>
      <c r="C4720">
        <v>3</v>
      </c>
      <c r="D4720" s="2" t="d">
        <v>2019-06-15T12:11:56.000000154599547225</v>
      </c>
      <c r="E4720" s="1">
        <f>HOUR(US_Accidents_Dec20_updated3[[#This Row],[Start_Time]])</f>
        <v>12</v>
      </c>
      <c r="F4720" s="1">
        <f>MONTH(US_Accidents_Dec20_updated3[[#This Row],[Start_Time]])</f>
        <v>6</v>
      </c>
      <c r="G4720" s="1" t="s">
        <v>51</v>
      </c>
      <c r="H4720" s="1" t="s">
        <v>471</v>
      </c>
      <c r="I4720">
        <v>10</v>
      </c>
      <c r="J4720">
        <v>7</v>
      </c>
      <c r="K4720">
        <v>0</v>
      </c>
      <c r="L4720" s="1" t="s">
        <v>1223</v>
      </c>
      <c r="N4720"/>
      <c r="O4720"/>
    </row>
    <row r="4721" spans="1:15" x14ac:dyDescent="0.25">
      <c r="A4721">
        <v>38.606059999999999</v>
      </c>
      <c r="B4721">
        <v>-104.68029</v>
      </c>
      <c r="C4721">
        <v>3</v>
      </c>
      <c r="D4721" s="2" t="d">
        <v>2019-06-15T13:53:55.99999998696148575</v>
      </c>
      <c r="E4721" s="1">
        <f>HOUR(US_Accidents_Dec20_updated3[[#This Row],[Start_Time]])</f>
        <v>13</v>
      </c>
      <c r="F4721" s="1">
        <f>MONTH(US_Accidents_Dec20_updated3[[#This Row],[Start_Time]])</f>
        <v>6</v>
      </c>
      <c r="G4721" s="1" t="s">
        <v>51</v>
      </c>
      <c r="H4721" s="1" t="s">
        <v>1459</v>
      </c>
      <c r="I4721">
        <v>10</v>
      </c>
      <c r="J4721">
        <v>18</v>
      </c>
      <c r="K4721">
        <v>0</v>
      </c>
      <c r="L4721" s="1" t="s">
        <v>819</v>
      </c>
      <c r="N4721"/>
      <c r="O4721"/>
    </row>
    <row r="4722" spans="1:15" x14ac:dyDescent="0.25">
      <c r="A4722">
        <v>39.900221000000002</v>
      </c>
      <c r="B4722">
        <v>-104.988178</v>
      </c>
      <c r="C4722">
        <v>3</v>
      </c>
      <c r="D4722" s="2" t="d">
        <v>2019-06-15T12:57:39.00000014808028875</v>
      </c>
      <c r="E4722" s="1">
        <f>HOUR(US_Accidents_Dec20_updated3[[#This Row],[Start_Time]])</f>
        <v>12</v>
      </c>
      <c r="F4722" s="1">
        <f>MONTH(US_Accidents_Dec20_updated3[[#This Row],[Start_Time]])</f>
        <v>6</v>
      </c>
      <c r="G4722" s="1" t="s">
        <v>51</v>
      </c>
      <c r="H4722" s="1" t="s">
        <v>442</v>
      </c>
      <c r="I4722">
        <v>40</v>
      </c>
      <c r="J4722">
        <v>9</v>
      </c>
      <c r="K4722">
        <v>0</v>
      </c>
      <c r="L4722" s="1" t="s">
        <v>1246</v>
      </c>
      <c r="N4722"/>
      <c r="O4722"/>
    </row>
    <row r="4723" spans="1:15" x14ac:dyDescent="0.25">
      <c r="A4723">
        <v>38.937939999999998</v>
      </c>
      <c r="B4723">
        <v>-105.20241</v>
      </c>
      <c r="C4723">
        <v>3</v>
      </c>
      <c r="D4723" s="2" t="d">
        <v>2019-06-15T16:13:25.00000000465661175</v>
      </c>
      <c r="E4723" s="1">
        <f>HOUR(US_Accidents_Dec20_updated3[[#This Row],[Start_Time]])</f>
        <v>16</v>
      </c>
      <c r="F4723" s="1">
        <f>MONTH(US_Accidents_Dec20_updated3[[#This Row],[Start_Time]])</f>
        <v>6</v>
      </c>
      <c r="G4723" s="1" t="s">
        <v>51</v>
      </c>
      <c r="H4723" s="1" t="s">
        <v>7662</v>
      </c>
      <c r="I4723">
        <v>10</v>
      </c>
      <c r="J4723">
        <v>10</v>
      </c>
      <c r="K4723">
        <v>0</v>
      </c>
      <c r="L4723" s="1" t="s">
        <v>819</v>
      </c>
      <c r="N4723"/>
      <c r="O4723"/>
    </row>
    <row r="4724" spans="1:15" x14ac:dyDescent="0.25">
      <c r="A4724">
        <v>40.476249000000003</v>
      </c>
      <c r="B4724">
        <v>-104.99205000000001</v>
      </c>
      <c r="C4724">
        <v>3</v>
      </c>
      <c r="D4724" s="2" t="d">
        <v>2019-06-15T15:29:55.99999990314245400</v>
      </c>
      <c r="E4724" s="1">
        <f>HOUR(US_Accidents_Dec20_updated3[[#This Row],[Start_Time]])</f>
        <v>15</v>
      </c>
      <c r="F4724" s="1">
        <f>MONTH(US_Accidents_Dec20_updated3[[#This Row],[Start_Time]])</f>
        <v>6</v>
      </c>
      <c r="G4724" s="1" t="s">
        <v>51</v>
      </c>
      <c r="H4724" s="1" t="s">
        <v>510</v>
      </c>
      <c r="I4724">
        <v>10</v>
      </c>
      <c r="J4724">
        <v>6</v>
      </c>
      <c r="K4724">
        <v>0</v>
      </c>
      <c r="L4724" s="1" t="s">
        <v>69</v>
      </c>
      <c r="N4724"/>
      <c r="O4724"/>
    </row>
    <row r="4725" spans="1:15" x14ac:dyDescent="0.25">
      <c r="A4725">
        <v>40.402697000000003</v>
      </c>
      <c r="B4725">
        <v>-104.99352</v>
      </c>
      <c r="C4725">
        <v>3</v>
      </c>
      <c r="D4725" s="2" t="d">
        <v>2019-06-15T17:43:25.00000000465661175</v>
      </c>
      <c r="E4725" s="1">
        <f>HOUR(US_Accidents_Dec20_updated3[[#This Row],[Start_Time]])</f>
        <v>17</v>
      </c>
      <c r="F4725" s="1">
        <f>MONTH(US_Accidents_Dec20_updated3[[#This Row],[Start_Time]])</f>
        <v>6</v>
      </c>
      <c r="G4725" s="1" t="s">
        <v>51</v>
      </c>
      <c r="H4725" s="1" t="s">
        <v>522</v>
      </c>
      <c r="I4725">
        <v>10</v>
      </c>
      <c r="J4725">
        <v>0</v>
      </c>
      <c r="K4725">
        <v>0</v>
      </c>
      <c r="L4725" s="1" t="s">
        <v>69</v>
      </c>
      <c r="N4725"/>
      <c r="O4725"/>
    </row>
    <row r="4726" spans="1:15" x14ac:dyDescent="0.25">
      <c r="A4726">
        <v>39.897632000000002</v>
      </c>
      <c r="B4726">
        <v>-104.98750099999999</v>
      </c>
      <c r="C4726">
        <v>3</v>
      </c>
      <c r="D4726" s="2" t="d">
        <v>2019-06-15T17:57:38.9999997289851300</v>
      </c>
      <c r="E4726" s="1">
        <f>HOUR(US_Accidents_Dec20_updated3[[#This Row],[Start_Time]])</f>
        <v>17</v>
      </c>
      <c r="F4726" s="1">
        <f>MONTH(US_Accidents_Dec20_updated3[[#This Row],[Start_Time]])</f>
        <v>6</v>
      </c>
      <c r="G4726" s="1" t="s">
        <v>51</v>
      </c>
      <c r="H4726" s="1" t="s">
        <v>439</v>
      </c>
      <c r="I4726">
        <v>20</v>
      </c>
      <c r="J4726">
        <v>15</v>
      </c>
      <c r="K4726">
        <v>0</v>
      </c>
      <c r="L4726" s="1" t="s">
        <v>1210</v>
      </c>
      <c r="N4726"/>
      <c r="O4726"/>
    </row>
    <row r="4727" spans="1:15" x14ac:dyDescent="0.25">
      <c r="A4727">
        <v>39.006889999999999</v>
      </c>
      <c r="B4727">
        <v>-104.77678</v>
      </c>
      <c r="C4727">
        <v>3</v>
      </c>
      <c r="D4727" s="2" t="d">
        <v>2019-06-15T19:35:55.00000000465661175</v>
      </c>
      <c r="E4727" s="1">
        <f>HOUR(US_Accidents_Dec20_updated3[[#This Row],[Start_Time]])</f>
        <v>19</v>
      </c>
      <c r="F4727" s="1">
        <f>MONTH(US_Accidents_Dec20_updated3[[#This Row],[Start_Time]])</f>
        <v>6</v>
      </c>
      <c r="G4727" s="1" t="s">
        <v>51</v>
      </c>
      <c r="H4727" s="1" t="s">
        <v>347</v>
      </c>
      <c r="I4727">
        <v>10</v>
      </c>
      <c r="J4727">
        <v>3</v>
      </c>
      <c r="K4727">
        <v>0</v>
      </c>
      <c r="L4727" s="1" t="s">
        <v>819</v>
      </c>
      <c r="N4727"/>
      <c r="O4727"/>
    </row>
    <row r="4728" spans="1:15" x14ac:dyDescent="0.25">
      <c r="A4728">
        <v>40.150677000000002</v>
      </c>
      <c r="B4728">
        <v>-104.97982</v>
      </c>
      <c r="C4728">
        <v>3</v>
      </c>
      <c r="D4728" s="2" t="d">
        <v>2019-06-15T19:27:38.9999997289851300</v>
      </c>
      <c r="E4728" s="1">
        <f>HOUR(US_Accidents_Dec20_updated3[[#This Row],[Start_Time]])</f>
        <v>19</v>
      </c>
      <c r="F4728" s="1">
        <f>MONTH(US_Accidents_Dec20_updated3[[#This Row],[Start_Time]])</f>
        <v>6</v>
      </c>
      <c r="G4728" s="1" t="s">
        <v>51</v>
      </c>
      <c r="H4728" s="1" t="s">
        <v>452</v>
      </c>
      <c r="I4728">
        <v>10</v>
      </c>
      <c r="J4728">
        <v>6</v>
      </c>
      <c r="K4728">
        <v>0</v>
      </c>
      <c r="L4728" s="1" t="s">
        <v>819</v>
      </c>
      <c r="N4728"/>
      <c r="O4728"/>
    </row>
    <row r="4729" spans="1:15" x14ac:dyDescent="0.25">
      <c r="A4729">
        <v>39.053449999999998</v>
      </c>
      <c r="B4729">
        <v>-104.84971</v>
      </c>
      <c r="C4729">
        <v>3</v>
      </c>
      <c r="D4729" s="2" t="d">
        <v>2019-06-15T20:49:24.999999920837581350</v>
      </c>
      <c r="E4729" s="1">
        <f>HOUR(US_Accidents_Dec20_updated3[[#This Row],[Start_Time]])</f>
        <v>20</v>
      </c>
      <c r="F4729" s="1">
        <f>MONTH(US_Accidents_Dec20_updated3[[#This Row],[Start_Time]])</f>
        <v>6</v>
      </c>
      <c r="G4729" s="1" t="s">
        <v>51</v>
      </c>
      <c r="H4729" s="1" t="s">
        <v>763</v>
      </c>
      <c r="I4729">
        <v>10</v>
      </c>
      <c r="J4729">
        <v>6</v>
      </c>
      <c r="K4729">
        <v>0</v>
      </c>
      <c r="L4729" s="1" t="s">
        <v>819</v>
      </c>
      <c r="N4729"/>
      <c r="O4729"/>
    </row>
    <row r="4730" spans="1:15" x14ac:dyDescent="0.25">
      <c r="A4730">
        <v>39.825524999999999</v>
      </c>
      <c r="B4730">
        <v>-104.98286</v>
      </c>
      <c r="C4730">
        <v>3</v>
      </c>
      <c r="D4730" s="2" t="d">
        <v>2019-06-16T12:59:11.00000028032809350</v>
      </c>
      <c r="E4730" s="1">
        <f>HOUR(US_Accidents_Dec20_updated3[[#This Row],[Start_Time]])</f>
        <v>12</v>
      </c>
      <c r="F4730" s="1">
        <f>MONTH(US_Accidents_Dec20_updated3[[#This Row],[Start_Time]])</f>
        <v>6</v>
      </c>
      <c r="G4730" s="1" t="s">
        <v>51</v>
      </c>
      <c r="H4730" s="1" t="s">
        <v>733</v>
      </c>
      <c r="I4730">
        <v>30</v>
      </c>
      <c r="J4730">
        <v>6</v>
      </c>
      <c r="K4730">
        <v>0</v>
      </c>
      <c r="L4730" s="1" t="s">
        <v>819</v>
      </c>
      <c r="N4730"/>
      <c r="O4730"/>
    </row>
    <row r="4731" spans="1:15" x14ac:dyDescent="0.25">
      <c r="A4731">
        <v>39.830289999999998</v>
      </c>
      <c r="B4731">
        <v>-105.0044</v>
      </c>
      <c r="C4731">
        <v>3</v>
      </c>
      <c r="D4731" s="2" t="d">
        <v>2019-06-16T13:39:39.99999979510903575</v>
      </c>
      <c r="E4731" s="1">
        <f>HOUR(US_Accidents_Dec20_updated3[[#This Row],[Start_Time]])</f>
        <v>13</v>
      </c>
      <c r="F4731" s="1">
        <f>MONTH(US_Accidents_Dec20_updated3[[#This Row],[Start_Time]])</f>
        <v>6</v>
      </c>
      <c r="G4731" s="1" t="s">
        <v>51</v>
      </c>
      <c r="H4731" s="1" t="s">
        <v>258</v>
      </c>
      <c r="I4731">
        <v>30</v>
      </c>
      <c r="J4731">
        <v>5</v>
      </c>
      <c r="K4731">
        <v>0</v>
      </c>
      <c r="L4731" s="1" t="s">
        <v>819</v>
      </c>
      <c r="N4731"/>
      <c r="O4731"/>
    </row>
    <row r="4732" spans="1:15" x14ac:dyDescent="0.25">
      <c r="A4732">
        <v>40.199539999999999</v>
      </c>
      <c r="B4732">
        <v>-104.97993</v>
      </c>
      <c r="C4732">
        <v>3</v>
      </c>
      <c r="D4732" s="2" t="d">
        <v>2019-06-16T14:37:25.00000008847564350</v>
      </c>
      <c r="E4732" s="1">
        <f>HOUR(US_Accidents_Dec20_updated3[[#This Row],[Start_Time]])</f>
        <v>14</v>
      </c>
      <c r="F4732" s="1">
        <f>MONTH(US_Accidents_Dec20_updated3[[#This Row],[Start_Time]])</f>
        <v>6</v>
      </c>
      <c r="G4732" s="1" t="s">
        <v>51</v>
      </c>
      <c r="H4732" s="1" t="s">
        <v>265</v>
      </c>
      <c r="I4732">
        <v>7</v>
      </c>
      <c r="J4732">
        <v>13</v>
      </c>
      <c r="K4732">
        <v>0</v>
      </c>
      <c r="L4732" s="1" t="s">
        <v>1068</v>
      </c>
      <c r="N4732"/>
      <c r="O4732"/>
    </row>
    <row r="4733" spans="1:15" x14ac:dyDescent="0.25">
      <c r="A4733">
        <v>39.562190000000001</v>
      </c>
      <c r="B4733">
        <v>-105.0158</v>
      </c>
      <c r="C4733">
        <v>3</v>
      </c>
      <c r="D4733" s="2" t="d">
        <v>2019-06-16T17:33:39.00000006426125700</v>
      </c>
      <c r="E4733" s="1">
        <f>HOUR(US_Accidents_Dec20_updated3[[#This Row],[Start_Time]])</f>
        <v>17</v>
      </c>
      <c r="F4733" s="1">
        <f>MONTH(US_Accidents_Dec20_updated3[[#This Row],[Start_Time]])</f>
        <v>6</v>
      </c>
      <c r="G4733" s="1" t="s">
        <v>51</v>
      </c>
      <c r="H4733" s="1" t="s">
        <v>430</v>
      </c>
      <c r="I4733">
        <v>10</v>
      </c>
      <c r="J4733">
        <v>13</v>
      </c>
      <c r="K4733">
        <v>0</v>
      </c>
      <c r="L4733" s="1" t="s">
        <v>966</v>
      </c>
      <c r="N4733"/>
      <c r="O4733"/>
    </row>
    <row r="4734" spans="1:15" x14ac:dyDescent="0.25">
      <c r="A4734">
        <v>39.725729999999999</v>
      </c>
      <c r="B4734">
        <v>-105.058798</v>
      </c>
      <c r="C4734">
        <v>3</v>
      </c>
      <c r="D4734" s="2" t="d">
        <v>2019-06-16T22:41:10.00000008847564350</v>
      </c>
      <c r="E4734" s="1">
        <f>HOUR(US_Accidents_Dec20_updated3[[#This Row],[Start_Time]])</f>
        <v>22</v>
      </c>
      <c r="F4734" s="1">
        <f>MONTH(US_Accidents_Dec20_updated3[[#This Row],[Start_Time]])</f>
        <v>6</v>
      </c>
      <c r="G4734" s="1" t="s">
        <v>53</v>
      </c>
      <c r="H4734" s="1" t="s">
        <v>584</v>
      </c>
      <c r="I4734">
        <v>10</v>
      </c>
      <c r="J4734">
        <v>5</v>
      </c>
      <c r="K4734">
        <v>0</v>
      </c>
      <c r="L4734" s="1" t="s">
        <v>1223</v>
      </c>
      <c r="N4734"/>
      <c r="O4734"/>
    </row>
    <row r="4735" spans="1:15" x14ac:dyDescent="0.25">
      <c r="A4735">
        <v>39.725580000000001</v>
      </c>
      <c r="B4735">
        <v>-105.05895200000001</v>
      </c>
      <c r="C4735">
        <v>3</v>
      </c>
      <c r="D4735" s="2" t="d">
        <v>2019-06-16T22:41:10.00000008847564350</v>
      </c>
      <c r="E4735" s="1">
        <f>HOUR(US_Accidents_Dec20_updated3[[#This Row],[Start_Time]])</f>
        <v>22</v>
      </c>
      <c r="F4735" s="1">
        <f>MONTH(US_Accidents_Dec20_updated3[[#This Row],[Start_Time]])</f>
        <v>6</v>
      </c>
      <c r="G4735" s="1" t="s">
        <v>53</v>
      </c>
      <c r="H4735" s="1" t="s">
        <v>496</v>
      </c>
      <c r="I4735">
        <v>10</v>
      </c>
      <c r="J4735">
        <v>5</v>
      </c>
      <c r="K4735">
        <v>0</v>
      </c>
      <c r="L4735" s="1" t="s">
        <v>1223</v>
      </c>
      <c r="N4735"/>
      <c r="O4735"/>
    </row>
    <row r="4736" spans="1:15" x14ac:dyDescent="0.25">
      <c r="A4736">
        <v>39.725650000000002</v>
      </c>
      <c r="B4736">
        <v>-105.05009</v>
      </c>
      <c r="C4736">
        <v>3</v>
      </c>
      <c r="D4736" s="2" t="d">
        <v>2019-06-16T22:38:08.99999989662319350</v>
      </c>
      <c r="E4736" s="1">
        <f>HOUR(US_Accidents_Dec20_updated3[[#This Row],[Start_Time]])</f>
        <v>22</v>
      </c>
      <c r="F4736" s="1">
        <f>MONTH(US_Accidents_Dec20_updated3[[#This Row],[Start_Time]])</f>
        <v>6</v>
      </c>
      <c r="G4736" s="1" t="s">
        <v>53</v>
      </c>
      <c r="H4736" s="1" t="s">
        <v>1280</v>
      </c>
      <c r="I4736">
        <v>10</v>
      </c>
      <c r="J4736">
        <v>5</v>
      </c>
      <c r="K4736">
        <v>0</v>
      </c>
      <c r="L4736" s="1" t="s">
        <v>1223</v>
      </c>
      <c r="N4736"/>
      <c r="O4736"/>
    </row>
    <row r="4737" spans="1:15" x14ac:dyDescent="0.25">
      <c r="A4737">
        <v>39.725669000000003</v>
      </c>
      <c r="B4737">
        <v>-105.034374</v>
      </c>
      <c r="C4737">
        <v>3</v>
      </c>
      <c r="D4737" s="2" t="d">
        <v>2019-06-16T22:38:08.99999989662319350</v>
      </c>
      <c r="E4737" s="1">
        <f>HOUR(US_Accidents_Dec20_updated3[[#This Row],[Start_Time]])</f>
        <v>22</v>
      </c>
      <c r="F4737" s="1">
        <f>MONTH(US_Accidents_Dec20_updated3[[#This Row],[Start_Time]])</f>
        <v>6</v>
      </c>
      <c r="G4737" s="1" t="s">
        <v>53</v>
      </c>
      <c r="H4737" s="1" t="s">
        <v>1282</v>
      </c>
      <c r="I4737">
        <v>10</v>
      </c>
      <c r="J4737">
        <v>5</v>
      </c>
      <c r="K4737">
        <v>0</v>
      </c>
      <c r="L4737" s="1" t="s">
        <v>1223</v>
      </c>
      <c r="N4737"/>
      <c r="O4737"/>
    </row>
    <row r="4738" spans="1:15" x14ac:dyDescent="0.25">
      <c r="A4738">
        <v>39.725669000000003</v>
      </c>
      <c r="B4738">
        <v>-105.034374</v>
      </c>
      <c r="C4738">
        <v>4</v>
      </c>
      <c r="D4738" s="2" t="d">
        <v>2019-06-17T06:17:56.0000000707805175</v>
      </c>
      <c r="E4738" s="1">
        <f>HOUR(US_Accidents_Dec20_updated3[[#This Row],[Start_Time]])</f>
        <v>6</v>
      </c>
      <c r="F4738" s="1">
        <f>MONTH(US_Accidents_Dec20_updated3[[#This Row],[Start_Time]])</f>
        <v>6</v>
      </c>
      <c r="G4738" s="1" t="s">
        <v>51</v>
      </c>
      <c r="H4738" s="1" t="s">
        <v>5926</v>
      </c>
      <c r="I4738">
        <v>4</v>
      </c>
      <c r="J4738">
        <v>7</v>
      </c>
      <c r="K4738">
        <v>0</v>
      </c>
      <c r="L4738" s="1" t="s">
        <v>966</v>
      </c>
      <c r="N4738"/>
      <c r="O4738"/>
    </row>
    <row r="4739" spans="1:15" x14ac:dyDescent="0.25">
      <c r="A4739">
        <v>39.725650000000002</v>
      </c>
      <c r="B4739">
        <v>-105.05009</v>
      </c>
      <c r="C4739">
        <v>4</v>
      </c>
      <c r="D4739" s="2" t="d">
        <v>2019-06-17T06:17:56.0000000707805175</v>
      </c>
      <c r="E4739" s="1">
        <f>HOUR(US_Accidents_Dec20_updated3[[#This Row],[Start_Time]])</f>
        <v>6</v>
      </c>
      <c r="F4739" s="1">
        <f>MONTH(US_Accidents_Dec20_updated3[[#This Row],[Start_Time]])</f>
        <v>6</v>
      </c>
      <c r="G4739" s="1" t="s">
        <v>51</v>
      </c>
      <c r="H4739" s="1" t="s">
        <v>5928</v>
      </c>
      <c r="I4739">
        <v>4</v>
      </c>
      <c r="J4739">
        <v>7</v>
      </c>
      <c r="K4739">
        <v>0</v>
      </c>
      <c r="L4739" s="1" t="s">
        <v>966</v>
      </c>
      <c r="N4739"/>
      <c r="O4739"/>
    </row>
    <row r="4740" spans="1:15" x14ac:dyDescent="0.25">
      <c r="A4740">
        <v>39.725580000000001</v>
      </c>
      <c r="B4740">
        <v>-105.05895200000001</v>
      </c>
      <c r="C4740">
        <v>3</v>
      </c>
      <c r="D4740" s="2" t="d">
        <v>2019-06-16T23:57:38.9999997289851300</v>
      </c>
      <c r="E4740" s="1">
        <f>HOUR(US_Accidents_Dec20_updated3[[#This Row],[Start_Time]])</f>
        <v>23</v>
      </c>
      <c r="F4740" s="1">
        <f>MONTH(US_Accidents_Dec20_updated3[[#This Row],[Start_Time]])</f>
        <v>6</v>
      </c>
      <c r="G4740" s="1" t="s">
        <v>53</v>
      </c>
      <c r="H4740" s="1" t="s">
        <v>496</v>
      </c>
      <c r="I4740">
        <v>10</v>
      </c>
      <c r="J4740">
        <v>7</v>
      </c>
      <c r="K4740">
        <v>0</v>
      </c>
      <c r="L4740" s="1" t="s">
        <v>819</v>
      </c>
      <c r="N4740"/>
      <c r="O4740"/>
    </row>
    <row r="4741" spans="1:15" x14ac:dyDescent="0.25">
      <c r="A4741">
        <v>40.541106999999997</v>
      </c>
      <c r="B4741">
        <v>-104.996145</v>
      </c>
      <c r="C4741">
        <v>3</v>
      </c>
      <c r="D4741" s="2" t="d">
        <v>2019-06-17T07:27:41.00000019650906175</v>
      </c>
      <c r="E4741" s="1">
        <f>HOUR(US_Accidents_Dec20_updated3[[#This Row],[Start_Time]])</f>
        <v>7</v>
      </c>
      <c r="F4741" s="1">
        <f>MONTH(US_Accidents_Dec20_updated3[[#This Row],[Start_Time]])</f>
        <v>6</v>
      </c>
      <c r="G4741" s="1" t="s">
        <v>51</v>
      </c>
      <c r="H4741" s="1" t="s">
        <v>984</v>
      </c>
      <c r="I4741">
        <v>10</v>
      </c>
      <c r="J4741">
        <v>0</v>
      </c>
      <c r="K4741">
        <v>0</v>
      </c>
      <c r="L4741" s="1" t="s">
        <v>966</v>
      </c>
      <c r="N4741"/>
      <c r="O4741"/>
    </row>
    <row r="4742" spans="1:15" x14ac:dyDescent="0.25">
      <c r="A4742">
        <v>40.563029999999998</v>
      </c>
      <c r="B4742">
        <v>-105.00124</v>
      </c>
      <c r="C4742">
        <v>2</v>
      </c>
      <c r="D4742" s="2" t="d">
        <v>2019-06-17T13:07:25.00000008847564350</v>
      </c>
      <c r="E4742" s="1">
        <f>HOUR(US_Accidents_Dec20_updated3[[#This Row],[Start_Time]])</f>
        <v>13</v>
      </c>
      <c r="F4742" s="1">
        <f>MONTH(US_Accidents_Dec20_updated3[[#This Row],[Start_Time]])</f>
        <v>6</v>
      </c>
      <c r="G4742" s="1" t="s">
        <v>51</v>
      </c>
      <c r="H4742" s="1" t="s">
        <v>9609</v>
      </c>
      <c r="I4742">
        <v>10</v>
      </c>
      <c r="J4742">
        <v>6</v>
      </c>
      <c r="K4742">
        <v>0</v>
      </c>
      <c r="L4742" s="1" t="s">
        <v>819</v>
      </c>
      <c r="N4742"/>
      <c r="O4742"/>
    </row>
    <row r="4743" spans="1:15" x14ac:dyDescent="0.25">
      <c r="A4743">
        <v>38.428441999999997</v>
      </c>
      <c r="B4743">
        <v>-104.60775</v>
      </c>
      <c r="C4743">
        <v>3</v>
      </c>
      <c r="D4743" s="2" t="d">
        <v>2019-06-17T10:57:40.99999977741390300</v>
      </c>
      <c r="E4743" s="1">
        <f>HOUR(US_Accidents_Dec20_updated3[[#This Row],[Start_Time]])</f>
        <v>10</v>
      </c>
      <c r="F4743" s="1">
        <f>MONTH(US_Accidents_Dec20_updated3[[#This Row],[Start_Time]])</f>
        <v>6</v>
      </c>
      <c r="G4743" s="1" t="s">
        <v>51</v>
      </c>
      <c r="H4743" s="1" t="s">
        <v>2587</v>
      </c>
      <c r="I4743">
        <v>10</v>
      </c>
      <c r="J4743">
        <v>0</v>
      </c>
      <c r="K4743">
        <v>0</v>
      </c>
      <c r="L4743" s="1" t="s">
        <v>966</v>
      </c>
      <c r="N4743"/>
      <c r="O4743"/>
    </row>
    <row r="4744" spans="1:15" x14ac:dyDescent="0.25">
      <c r="A4744">
        <v>39.725459999999998</v>
      </c>
      <c r="B4744">
        <v>-105.02535</v>
      </c>
      <c r="C4744">
        <v>3</v>
      </c>
      <c r="D4744" s="2" t="d">
        <v>2019-06-17T10:41:56.000000154599547225</v>
      </c>
      <c r="E4744" s="1">
        <f>HOUR(US_Accidents_Dec20_updated3[[#This Row],[Start_Time]])</f>
        <v>10</v>
      </c>
      <c r="F4744" s="1">
        <f>MONTH(US_Accidents_Dec20_updated3[[#This Row],[Start_Time]])</f>
        <v>6</v>
      </c>
      <c r="G4744" s="1" t="s">
        <v>51</v>
      </c>
      <c r="H4744" s="1" t="s">
        <v>2569</v>
      </c>
      <c r="I4744">
        <v>10</v>
      </c>
      <c r="J4744">
        <v>13</v>
      </c>
      <c r="K4744">
        <v>0</v>
      </c>
      <c r="L4744" s="1" t="s">
        <v>819</v>
      </c>
      <c r="N4744"/>
      <c r="O4744"/>
    </row>
    <row r="4745" spans="1:15" x14ac:dyDescent="0.25">
      <c r="A4745">
        <v>39.724809999999998</v>
      </c>
      <c r="B4745">
        <v>-105.01563</v>
      </c>
      <c r="C4745">
        <v>3</v>
      </c>
      <c r="D4745" s="2" t="d">
        <v>2019-06-17T10:41:56.000000154599547225</v>
      </c>
      <c r="E4745" s="1">
        <f>HOUR(US_Accidents_Dec20_updated3[[#This Row],[Start_Time]])</f>
        <v>10</v>
      </c>
      <c r="F4745" s="1">
        <f>MONTH(US_Accidents_Dec20_updated3[[#This Row],[Start_Time]])</f>
        <v>6</v>
      </c>
      <c r="G4745" s="1" t="s">
        <v>51</v>
      </c>
      <c r="H4745" s="1" t="s">
        <v>2350</v>
      </c>
      <c r="I4745">
        <v>10</v>
      </c>
      <c r="J4745">
        <v>6</v>
      </c>
      <c r="K4745">
        <v>0</v>
      </c>
      <c r="L4745" s="1" t="s">
        <v>819</v>
      </c>
      <c r="N4745"/>
      <c r="O4745"/>
    </row>
    <row r="4746" spans="1:15" x14ac:dyDescent="0.25">
      <c r="A4746">
        <v>38.428441999999997</v>
      </c>
      <c r="B4746">
        <v>-104.60775</v>
      </c>
      <c r="C4746">
        <v>3</v>
      </c>
      <c r="D4746" s="2" t="d">
        <v>2019-06-17T11:38:11.000000154599547225</v>
      </c>
      <c r="E4746" s="1">
        <f>HOUR(US_Accidents_Dec20_updated3[[#This Row],[Start_Time]])</f>
        <v>11</v>
      </c>
      <c r="F4746" s="1">
        <f>MONTH(US_Accidents_Dec20_updated3[[#This Row],[Start_Time]])</f>
        <v>6</v>
      </c>
      <c r="G4746" s="1" t="s">
        <v>51</v>
      </c>
      <c r="H4746" s="1" t="s">
        <v>2587</v>
      </c>
      <c r="I4746">
        <v>10</v>
      </c>
      <c r="J4746">
        <v>10</v>
      </c>
      <c r="K4746">
        <v>0</v>
      </c>
      <c r="L4746" s="1" t="s">
        <v>50</v>
      </c>
      <c r="N4746"/>
      <c r="O4746"/>
    </row>
    <row r="4747" spans="1:15" x14ac:dyDescent="0.25">
      <c r="A4747">
        <v>39.823968000000001</v>
      </c>
      <c r="B4747">
        <v>-104.96130100000001</v>
      </c>
      <c r="C4747">
        <v>3</v>
      </c>
      <c r="D4747" s="2" t="d">
        <v>2019-06-17T12:05:10.99999977741390300</v>
      </c>
      <c r="E4747" s="1">
        <f>HOUR(US_Accidents_Dec20_updated3[[#This Row],[Start_Time]])</f>
        <v>12</v>
      </c>
      <c r="F4747" s="1">
        <f>MONTH(US_Accidents_Dec20_updated3[[#This Row],[Start_Time]])</f>
        <v>6</v>
      </c>
      <c r="G4747" s="1" t="s">
        <v>51</v>
      </c>
      <c r="H4747" s="1" t="s">
        <v>447</v>
      </c>
      <c r="I4747">
        <v>10</v>
      </c>
      <c r="J4747">
        <v>3</v>
      </c>
      <c r="K4747">
        <v>0</v>
      </c>
      <c r="L4747" s="1" t="s">
        <v>819</v>
      </c>
      <c r="N4747"/>
      <c r="O4747"/>
    </row>
    <row r="4748" spans="1:15" x14ac:dyDescent="0.25">
      <c r="A4748">
        <v>39.531770000000002</v>
      </c>
      <c r="B4748">
        <v>-104.86793</v>
      </c>
      <c r="C4748">
        <v>3</v>
      </c>
      <c r="D4748" s="2" t="d">
        <v>2019-06-17T12:17:11.00000023841858100</v>
      </c>
      <c r="E4748" s="1">
        <f>HOUR(US_Accidents_Dec20_updated3[[#This Row],[Start_Time]])</f>
        <v>12</v>
      </c>
      <c r="F4748" s="1">
        <f>MONTH(US_Accidents_Dec20_updated3[[#This Row],[Start_Time]])</f>
        <v>6</v>
      </c>
      <c r="G4748" s="1" t="s">
        <v>51</v>
      </c>
      <c r="H4748" s="1" t="s">
        <v>573</v>
      </c>
      <c r="I4748">
        <v>10</v>
      </c>
      <c r="J4748">
        <v>6</v>
      </c>
      <c r="K4748">
        <v>0</v>
      </c>
      <c r="L4748" s="1" t="s">
        <v>819</v>
      </c>
      <c r="N4748"/>
      <c r="O4748"/>
    </row>
    <row r="4749" spans="1:15" x14ac:dyDescent="0.25">
      <c r="A4749">
        <v>39.738309999999998</v>
      </c>
      <c r="B4749">
        <v>-104.41759</v>
      </c>
      <c r="C4749">
        <v>3</v>
      </c>
      <c r="D4749" s="2" t="d">
        <v>2019-06-17T12:37:24.00000027380883975</v>
      </c>
      <c r="E4749" s="1">
        <f>HOUR(US_Accidents_Dec20_updated3[[#This Row],[Start_Time]])</f>
        <v>12</v>
      </c>
      <c r="F4749" s="1">
        <f>MONTH(US_Accidents_Dec20_updated3[[#This Row],[Start_Time]])</f>
        <v>6</v>
      </c>
      <c r="G4749" s="1" t="s">
        <v>51</v>
      </c>
      <c r="H4749" s="1" t="s">
        <v>2573</v>
      </c>
      <c r="I4749">
        <v>10</v>
      </c>
      <c r="J4749">
        <v>6</v>
      </c>
      <c r="K4749">
        <v>0</v>
      </c>
      <c r="L4749" s="1" t="s">
        <v>819</v>
      </c>
      <c r="N4749"/>
      <c r="O4749"/>
    </row>
    <row r="4750" spans="1:15" x14ac:dyDescent="0.25">
      <c r="A4750">
        <v>39.778359999999999</v>
      </c>
      <c r="B4750">
        <v>-104.89577300000001</v>
      </c>
      <c r="C4750">
        <v>3</v>
      </c>
      <c r="D4750" s="2" t="d">
        <v>2019-06-17T13:17:12.0000002626329675</v>
      </c>
      <c r="E4750" s="1">
        <f>HOUR(US_Accidents_Dec20_updated3[[#This Row],[Start_Time]])</f>
        <v>13</v>
      </c>
      <c r="F4750" s="1">
        <f>MONTH(US_Accidents_Dec20_updated3[[#This Row],[Start_Time]])</f>
        <v>6</v>
      </c>
      <c r="G4750" s="1" t="s">
        <v>51</v>
      </c>
      <c r="H4750" s="1" t="s">
        <v>417</v>
      </c>
      <c r="I4750">
        <v>10</v>
      </c>
      <c r="J4750">
        <v>0</v>
      </c>
      <c r="K4750">
        <v>0</v>
      </c>
      <c r="L4750" s="1" t="s">
        <v>819</v>
      </c>
      <c r="N4750"/>
      <c r="O4750"/>
    </row>
    <row r="4751" spans="1:15" x14ac:dyDescent="0.25">
      <c r="A4751">
        <v>39.163029999999999</v>
      </c>
      <c r="B4751">
        <v>-104.853876</v>
      </c>
      <c r="C4751">
        <v>3</v>
      </c>
      <c r="D4751" s="2" t="d">
        <v>2019-06-17T14:13:24.00000018998980800</v>
      </c>
      <c r="E4751" s="1">
        <f>HOUR(US_Accidents_Dec20_updated3[[#This Row],[Start_Time]])</f>
        <v>14</v>
      </c>
      <c r="F4751" s="1">
        <f>MONTH(US_Accidents_Dec20_updated3[[#This Row],[Start_Time]])</f>
        <v>6</v>
      </c>
      <c r="G4751" s="1" t="s">
        <v>51</v>
      </c>
      <c r="H4751" s="1" t="s">
        <v>456</v>
      </c>
      <c r="I4751">
        <v>10</v>
      </c>
      <c r="J4751">
        <v>16</v>
      </c>
      <c r="K4751">
        <v>0</v>
      </c>
      <c r="L4751" s="1" t="s">
        <v>1219</v>
      </c>
      <c r="N4751"/>
      <c r="O4751"/>
    </row>
    <row r="4752" spans="1:15" x14ac:dyDescent="0.25">
      <c r="A4752">
        <v>39.776550999999998</v>
      </c>
      <c r="B4752">
        <v>-104.87639799999999</v>
      </c>
      <c r="C4752">
        <v>3</v>
      </c>
      <c r="D4752" s="2" t="d">
        <v>2019-06-17T14:09:41.99999984353780875</v>
      </c>
      <c r="E4752" s="1">
        <f>HOUR(US_Accidents_Dec20_updated3[[#This Row],[Start_Time]])</f>
        <v>14</v>
      </c>
      <c r="F4752" s="1">
        <f>MONTH(US_Accidents_Dec20_updated3[[#This Row],[Start_Time]])</f>
        <v>6</v>
      </c>
      <c r="G4752" s="1" t="s">
        <v>51</v>
      </c>
      <c r="H4752" s="1" t="s">
        <v>453</v>
      </c>
      <c r="I4752">
        <v>10</v>
      </c>
      <c r="J4752">
        <v>9</v>
      </c>
      <c r="K4752">
        <v>0</v>
      </c>
      <c r="L4752" s="1" t="s">
        <v>966</v>
      </c>
      <c r="N4752"/>
      <c r="O4752"/>
    </row>
    <row r="4753" spans="1:15" x14ac:dyDescent="0.25">
      <c r="A4753">
        <v>40.265309999999999</v>
      </c>
      <c r="B4753">
        <v>-103.82778500000001</v>
      </c>
      <c r="C4753">
        <v>4</v>
      </c>
      <c r="D4753" s="2" t="d">
        <v>2019-06-17T15:21:42.00000009499490400</v>
      </c>
      <c r="E4753" s="1">
        <f>HOUR(US_Accidents_Dec20_updated3[[#This Row],[Start_Time]])</f>
        <v>15</v>
      </c>
      <c r="F4753" s="1">
        <f>MONTH(US_Accidents_Dec20_updated3[[#This Row],[Start_Time]])</f>
        <v>6</v>
      </c>
      <c r="G4753" s="1" t="s">
        <v>51</v>
      </c>
      <c r="H4753" s="1" t="s">
        <v>4359</v>
      </c>
      <c r="I4753">
        <v>10</v>
      </c>
      <c r="J4753">
        <v>8</v>
      </c>
      <c r="K4753"/>
      <c r="L4753" s="1" t="s">
        <v>1068</v>
      </c>
      <c r="N4753"/>
      <c r="O4753"/>
    </row>
    <row r="4754" spans="1:15" x14ac:dyDescent="0.25">
      <c r="A4754">
        <v>38.274805999999998</v>
      </c>
      <c r="B4754">
        <v>-104.50510800000001</v>
      </c>
      <c r="C4754">
        <v>4</v>
      </c>
      <c r="D4754" s="2" t="d">
        <v>2019-06-17T17:30:40.99999994505196650</v>
      </c>
      <c r="E4754" s="1">
        <f>HOUR(US_Accidents_Dec20_updated3[[#This Row],[Start_Time]])</f>
        <v>17</v>
      </c>
      <c r="F4754" s="1">
        <f>MONTH(US_Accidents_Dec20_updated3[[#This Row],[Start_Time]])</f>
        <v>6</v>
      </c>
      <c r="G4754" s="1" t="s">
        <v>51</v>
      </c>
      <c r="H4754" s="1" t="s">
        <v>4829</v>
      </c>
      <c r="I4754">
        <v>10</v>
      </c>
      <c r="K4754">
        <v>0.06</v>
      </c>
      <c r="L4754" s="1" t="s">
        <v>819</v>
      </c>
      <c r="N4754"/>
      <c r="O4754"/>
    </row>
    <row r="4755" spans="1:15" x14ac:dyDescent="0.25">
      <c r="A4755">
        <v>38.275219999999997</v>
      </c>
      <c r="B4755">
        <v>-104.49661999999999</v>
      </c>
      <c r="C4755">
        <v>4</v>
      </c>
      <c r="D4755" s="2" t="d">
        <v>2019-06-17T17:30:40.99999994505196650</v>
      </c>
      <c r="E4755" s="1">
        <f>HOUR(US_Accidents_Dec20_updated3[[#This Row],[Start_Time]])</f>
        <v>17</v>
      </c>
      <c r="F4755" s="1">
        <f>MONTH(US_Accidents_Dec20_updated3[[#This Row],[Start_Time]])</f>
        <v>6</v>
      </c>
      <c r="G4755" s="1" t="s">
        <v>51</v>
      </c>
      <c r="H4755" s="1" t="s">
        <v>6619</v>
      </c>
      <c r="I4755">
        <v>10</v>
      </c>
      <c r="K4755">
        <v>0.06</v>
      </c>
      <c r="L4755" s="1" t="s">
        <v>819</v>
      </c>
      <c r="N4755"/>
      <c r="O4755"/>
    </row>
    <row r="4756" spans="1:15" x14ac:dyDescent="0.25">
      <c r="A4756">
        <v>38.274805999999998</v>
      </c>
      <c r="B4756">
        <v>-104.50510800000001</v>
      </c>
      <c r="C4756">
        <v>4</v>
      </c>
      <c r="D4756" s="2" t="d">
        <v>2019-06-17T17:51:41.00000028032809350</v>
      </c>
      <c r="E4756" s="1">
        <f>HOUR(US_Accidents_Dec20_updated3[[#This Row],[Start_Time]])</f>
        <v>17</v>
      </c>
      <c r="F4756" s="1">
        <f>MONTH(US_Accidents_Dec20_updated3[[#This Row],[Start_Time]])</f>
        <v>6</v>
      </c>
      <c r="G4756" s="1" t="s">
        <v>51</v>
      </c>
      <c r="H4756" s="1" t="s">
        <v>4829</v>
      </c>
      <c r="I4756">
        <v>10</v>
      </c>
      <c r="K4756">
        <v>0.06</v>
      </c>
      <c r="L4756" s="1" t="s">
        <v>1204</v>
      </c>
      <c r="N4756"/>
      <c r="O4756"/>
    </row>
    <row r="4757" spans="1:15" x14ac:dyDescent="0.25">
      <c r="A4757">
        <v>38.275219999999997</v>
      </c>
      <c r="B4757">
        <v>-104.49661999999999</v>
      </c>
      <c r="C4757">
        <v>4</v>
      </c>
      <c r="D4757" s="2" t="d">
        <v>2019-06-17T17:51:41.00000028032809350</v>
      </c>
      <c r="E4757" s="1">
        <f>HOUR(US_Accidents_Dec20_updated3[[#This Row],[Start_Time]])</f>
        <v>17</v>
      </c>
      <c r="F4757" s="1">
        <f>MONTH(US_Accidents_Dec20_updated3[[#This Row],[Start_Time]])</f>
        <v>6</v>
      </c>
      <c r="G4757" s="1" t="s">
        <v>51</v>
      </c>
      <c r="H4757" s="1" t="s">
        <v>6623</v>
      </c>
      <c r="I4757">
        <v>10</v>
      </c>
      <c r="K4757">
        <v>0.06</v>
      </c>
      <c r="L4757" s="1" t="s">
        <v>1204</v>
      </c>
      <c r="N4757"/>
      <c r="O4757"/>
    </row>
    <row r="4758" spans="1:15" x14ac:dyDescent="0.25">
      <c r="A4758">
        <v>39.364096000000004</v>
      </c>
      <c r="B4758">
        <v>-106.059811</v>
      </c>
      <c r="C4758">
        <v>3</v>
      </c>
      <c r="D4758" s="2" t="d">
        <v>2019-06-17T18:13:23.99999998044222525</v>
      </c>
      <c r="E4758" s="1">
        <f>HOUR(US_Accidents_Dec20_updated3[[#This Row],[Start_Time]])</f>
        <v>18</v>
      </c>
      <c r="F4758" s="1">
        <f>MONTH(US_Accidents_Dec20_updated3[[#This Row],[Start_Time]])</f>
        <v>6</v>
      </c>
      <c r="G4758" s="1" t="s">
        <v>51</v>
      </c>
      <c r="H4758" s="1" t="s">
        <v>7251</v>
      </c>
      <c r="I4758">
        <v>10</v>
      </c>
      <c r="J4758">
        <v>3</v>
      </c>
      <c r="K4758">
        <v>0</v>
      </c>
      <c r="L4758" s="1" t="s">
        <v>819</v>
      </c>
      <c r="N4758"/>
      <c r="O4758"/>
    </row>
    <row r="4759" spans="1:15" x14ac:dyDescent="0.25">
      <c r="A4759">
        <v>39.751289</v>
      </c>
      <c r="B4759">
        <v>-105.01681000000001</v>
      </c>
      <c r="C4759">
        <v>3</v>
      </c>
      <c r="D4759" s="2" t="d">
        <v>2019-06-17T18:39:40.00000000465661175</v>
      </c>
      <c r="E4759" s="1">
        <f>HOUR(US_Accidents_Dec20_updated3[[#This Row],[Start_Time]])</f>
        <v>18</v>
      </c>
      <c r="F4759" s="1">
        <f>MONTH(US_Accidents_Dec20_updated3[[#This Row],[Start_Time]])</f>
        <v>6</v>
      </c>
      <c r="G4759" s="1" t="s">
        <v>51</v>
      </c>
      <c r="H4759" s="1" t="s">
        <v>582</v>
      </c>
      <c r="I4759">
        <v>40</v>
      </c>
      <c r="J4759">
        <v>0</v>
      </c>
      <c r="K4759">
        <v>0</v>
      </c>
      <c r="L4759" s="1" t="s">
        <v>819</v>
      </c>
      <c r="N4759"/>
      <c r="O4759"/>
    </row>
    <row r="4760" spans="1:15" x14ac:dyDescent="0.25">
      <c r="A4760">
        <v>39.79954</v>
      </c>
      <c r="B4760">
        <v>-105.03024000000001</v>
      </c>
      <c r="C4760">
        <v>2</v>
      </c>
      <c r="D4760" s="2" t="d">
        <v>2019-06-18T04:39:39.00000018998980800</v>
      </c>
      <c r="E4760" s="1">
        <f>HOUR(US_Accidents_Dec20_updated3[[#This Row],[Start_Time]])</f>
        <v>4</v>
      </c>
      <c r="F4760" s="1">
        <f>MONTH(US_Accidents_Dec20_updated3[[#This Row],[Start_Time]])</f>
        <v>6</v>
      </c>
      <c r="G4760" s="1" t="s">
        <v>53</v>
      </c>
      <c r="H4760" s="1" t="s">
        <v>933</v>
      </c>
      <c r="I4760">
        <v>10</v>
      </c>
      <c r="J4760">
        <v>0</v>
      </c>
      <c r="K4760">
        <v>0</v>
      </c>
      <c r="L4760" s="1" t="s">
        <v>966</v>
      </c>
      <c r="N4760"/>
      <c r="O4760"/>
    </row>
    <row r="4761" spans="1:15" x14ac:dyDescent="0.25">
      <c r="A4761">
        <v>39.79954</v>
      </c>
      <c r="B4761">
        <v>-105.03024000000001</v>
      </c>
      <c r="C4761">
        <v>3</v>
      </c>
      <c r="D4761" s="2" t="d">
        <v>2019-06-18T04:15:40.00000013038516275</v>
      </c>
      <c r="E4761" s="1">
        <f>HOUR(US_Accidents_Dec20_updated3[[#This Row],[Start_Time]])</f>
        <v>4</v>
      </c>
      <c r="F4761" s="1">
        <f>MONTH(US_Accidents_Dec20_updated3[[#This Row],[Start_Time]])</f>
        <v>6</v>
      </c>
      <c r="G4761" s="1" t="s">
        <v>53</v>
      </c>
      <c r="H4761" s="1" t="s">
        <v>2029</v>
      </c>
      <c r="I4761">
        <v>10</v>
      </c>
      <c r="J4761">
        <v>0</v>
      </c>
      <c r="K4761">
        <v>0</v>
      </c>
      <c r="L4761" s="1" t="s">
        <v>819</v>
      </c>
      <c r="N4761"/>
      <c r="O4761"/>
    </row>
    <row r="4762" spans="1:15" x14ac:dyDescent="0.25">
      <c r="A4762">
        <v>39.619759999999999</v>
      </c>
      <c r="B4762">
        <v>-104.8994</v>
      </c>
      <c r="C4762">
        <v>3</v>
      </c>
      <c r="D4762" s="2" t="d">
        <v>2019-06-18T06:29:11.0000000707805175</v>
      </c>
      <c r="E4762" s="1">
        <f>HOUR(US_Accidents_Dec20_updated3[[#This Row],[Start_Time]])</f>
        <v>6</v>
      </c>
      <c r="F4762" s="1">
        <f>MONTH(US_Accidents_Dec20_updated3[[#This Row],[Start_Time]])</f>
        <v>6</v>
      </c>
      <c r="G4762" s="1" t="s">
        <v>51</v>
      </c>
      <c r="H4762" s="1" t="s">
        <v>427</v>
      </c>
      <c r="I4762">
        <v>10</v>
      </c>
      <c r="J4762">
        <v>0</v>
      </c>
      <c r="K4762">
        <v>0</v>
      </c>
      <c r="L4762" s="1" t="s">
        <v>819</v>
      </c>
      <c r="N4762"/>
      <c r="O4762"/>
    </row>
    <row r="4763" spans="1:15" x14ac:dyDescent="0.25">
      <c r="A4763">
        <v>38.727730999999999</v>
      </c>
      <c r="B4763">
        <v>-104.735981</v>
      </c>
      <c r="C4763">
        <v>3</v>
      </c>
      <c r="D4763" s="2" t="d">
        <v>2019-06-18T09:11:10.99999969359487125</v>
      </c>
      <c r="E4763" s="1">
        <f>HOUR(US_Accidents_Dec20_updated3[[#This Row],[Start_Time]])</f>
        <v>9</v>
      </c>
      <c r="F4763" s="1">
        <f>MONTH(US_Accidents_Dec20_updated3[[#This Row],[Start_Time]])</f>
        <v>6</v>
      </c>
      <c r="G4763" s="1" t="s">
        <v>51</v>
      </c>
      <c r="H4763" s="1" t="s">
        <v>267</v>
      </c>
      <c r="I4763">
        <v>10</v>
      </c>
      <c r="J4763">
        <v>3</v>
      </c>
      <c r="K4763">
        <v>0</v>
      </c>
      <c r="L4763" s="1" t="s">
        <v>966</v>
      </c>
      <c r="N4763"/>
      <c r="O4763"/>
    </row>
    <row r="4764" spans="1:15" x14ac:dyDescent="0.25">
      <c r="A4764">
        <v>39.639650000000003</v>
      </c>
      <c r="B4764">
        <v>-104.91083</v>
      </c>
      <c r="C4764">
        <v>2</v>
      </c>
      <c r="D4764" s="2" t="d">
        <v>2019-06-18T07:57:42.00000001117587225</v>
      </c>
      <c r="E4764" s="1">
        <f>HOUR(US_Accidents_Dec20_updated3[[#This Row],[Start_Time]])</f>
        <v>7</v>
      </c>
      <c r="F4764" s="1">
        <f>MONTH(US_Accidents_Dec20_updated3[[#This Row],[Start_Time]])</f>
        <v>6</v>
      </c>
      <c r="G4764" s="1" t="s">
        <v>51</v>
      </c>
      <c r="H4764" s="1" t="s">
        <v>2086</v>
      </c>
      <c r="I4764">
        <v>10</v>
      </c>
      <c r="J4764">
        <v>5</v>
      </c>
      <c r="K4764">
        <v>0</v>
      </c>
      <c r="L4764" s="1" t="s">
        <v>819</v>
      </c>
      <c r="N4764"/>
      <c r="O4764"/>
    </row>
    <row r="4765" spans="1:15" x14ac:dyDescent="0.25">
      <c r="A4765">
        <v>38.240022000000003</v>
      </c>
      <c r="B4765">
        <v>-105.046198</v>
      </c>
      <c r="C4765">
        <v>3</v>
      </c>
      <c r="D4765" s="2" t="d">
        <v>2019-06-18T06:43:24.99999979510903575</v>
      </c>
      <c r="E4765" s="1">
        <f>HOUR(US_Accidents_Dec20_updated3[[#This Row],[Start_Time]])</f>
        <v>6</v>
      </c>
      <c r="F4765" s="1">
        <f>MONTH(US_Accidents_Dec20_updated3[[#This Row],[Start_Time]])</f>
        <v>6</v>
      </c>
      <c r="G4765" s="1" t="s">
        <v>51</v>
      </c>
      <c r="H4765" s="1" t="s">
        <v>6625</v>
      </c>
      <c r="I4765">
        <v>10</v>
      </c>
      <c r="K4765">
        <v>0</v>
      </c>
      <c r="L4765" s="1" t="s">
        <v>819</v>
      </c>
      <c r="N4765"/>
      <c r="O4765"/>
    </row>
    <row r="4766" spans="1:15" x14ac:dyDescent="0.25">
      <c r="A4766">
        <v>39.78313</v>
      </c>
      <c r="B4766">
        <v>-105.00687000000001</v>
      </c>
      <c r="C4766">
        <v>3</v>
      </c>
      <c r="D4766" s="2" t="d">
        <v>2019-06-18T07:07:25.00000008847564350</v>
      </c>
      <c r="E4766" s="1">
        <f>HOUR(US_Accidents_Dec20_updated3[[#This Row],[Start_Time]])</f>
        <v>7</v>
      </c>
      <c r="F4766" s="1">
        <f>MONTH(US_Accidents_Dec20_updated3[[#This Row],[Start_Time]])</f>
        <v>6</v>
      </c>
      <c r="G4766" s="1" t="s">
        <v>51</v>
      </c>
      <c r="H4766" s="1" t="s">
        <v>352</v>
      </c>
      <c r="I4766">
        <v>20</v>
      </c>
      <c r="J4766">
        <v>0</v>
      </c>
      <c r="K4766">
        <v>0</v>
      </c>
      <c r="L4766" s="1" t="s">
        <v>966</v>
      </c>
      <c r="N4766"/>
      <c r="O4766"/>
    </row>
    <row r="4767" spans="1:15" x14ac:dyDescent="0.25">
      <c r="A4767">
        <v>38.727730000000001</v>
      </c>
      <c r="B4767">
        <v>-104.73598</v>
      </c>
      <c r="C4767">
        <v>3</v>
      </c>
      <c r="D4767" s="2" t="d">
        <v>2019-06-18T08:29:56.0000001126900300</v>
      </c>
      <c r="E4767" s="1">
        <f>HOUR(US_Accidents_Dec20_updated3[[#This Row],[Start_Time]])</f>
        <v>8</v>
      </c>
      <c r="F4767" s="1">
        <f>MONTH(US_Accidents_Dec20_updated3[[#This Row],[Start_Time]])</f>
        <v>6</v>
      </c>
      <c r="G4767" s="1" t="s">
        <v>51</v>
      </c>
      <c r="H4767" s="1" t="s">
        <v>3022</v>
      </c>
      <c r="I4767">
        <v>10</v>
      </c>
      <c r="J4767">
        <v>3</v>
      </c>
      <c r="K4767">
        <v>0</v>
      </c>
      <c r="L4767" s="1" t="s">
        <v>966</v>
      </c>
      <c r="N4767"/>
      <c r="O4767"/>
    </row>
    <row r="4768" spans="1:15" x14ac:dyDescent="0.25">
      <c r="A4768">
        <v>38.243400000000001</v>
      </c>
      <c r="B4768">
        <v>-105.060683</v>
      </c>
      <c r="C4768">
        <v>3</v>
      </c>
      <c r="D4768" s="2" t="d">
        <v>2019-06-18T08:50:10.99999998696148575</v>
      </c>
      <c r="E4768" s="1">
        <f>HOUR(US_Accidents_Dec20_updated3[[#This Row],[Start_Time]])</f>
        <v>8</v>
      </c>
      <c r="F4768" s="1">
        <f>MONTH(US_Accidents_Dec20_updated3[[#This Row],[Start_Time]])</f>
        <v>6</v>
      </c>
      <c r="G4768" s="1" t="s">
        <v>51</v>
      </c>
      <c r="H4768" s="1" t="s">
        <v>6625</v>
      </c>
      <c r="I4768">
        <v>10</v>
      </c>
      <c r="J4768">
        <v>0</v>
      </c>
      <c r="K4768">
        <v>0</v>
      </c>
      <c r="L4768" s="1" t="s">
        <v>50</v>
      </c>
      <c r="N4768"/>
      <c r="O4768"/>
    </row>
    <row r="4769" spans="1:15" x14ac:dyDescent="0.25">
      <c r="A4769">
        <v>40.331726000000003</v>
      </c>
      <c r="B4769">
        <v>-104.98005000000001</v>
      </c>
      <c r="C4769">
        <v>3</v>
      </c>
      <c r="D4769" s="2" t="d">
        <v>2019-06-18T07:49:25.00000013038516275</v>
      </c>
      <c r="E4769" s="1">
        <f>HOUR(US_Accidents_Dec20_updated3[[#This Row],[Start_Time]])</f>
        <v>7</v>
      </c>
      <c r="F4769" s="1">
        <f>MONTH(US_Accidents_Dec20_updated3[[#This Row],[Start_Time]])</f>
        <v>6</v>
      </c>
      <c r="G4769" s="1" t="s">
        <v>51</v>
      </c>
      <c r="H4769" s="1" t="s">
        <v>451</v>
      </c>
      <c r="I4769">
        <v>10</v>
      </c>
      <c r="J4769">
        <v>5</v>
      </c>
      <c r="K4769">
        <v>0</v>
      </c>
      <c r="L4769" s="1" t="s">
        <v>966</v>
      </c>
      <c r="N4769"/>
      <c r="O4769"/>
    </row>
    <row r="4770" spans="1:15" x14ac:dyDescent="0.25">
      <c r="A4770">
        <v>39.731400000000001</v>
      </c>
      <c r="B4770">
        <v>-105.01553</v>
      </c>
      <c r="C4770">
        <v>3</v>
      </c>
      <c r="D4770" s="2" t="d">
        <v>2019-06-18T09:09:41.00000002887099825</v>
      </c>
      <c r="E4770" s="1">
        <f>HOUR(US_Accidents_Dec20_updated3[[#This Row],[Start_Time]])</f>
        <v>9</v>
      </c>
      <c r="F4770" s="1">
        <f>MONTH(US_Accidents_Dec20_updated3[[#This Row],[Start_Time]])</f>
        <v>6</v>
      </c>
      <c r="G4770" s="1" t="s">
        <v>51</v>
      </c>
      <c r="H4770" s="1" t="s">
        <v>310</v>
      </c>
      <c r="I4770">
        <v>10</v>
      </c>
      <c r="J4770">
        <v>6</v>
      </c>
      <c r="K4770">
        <v>0</v>
      </c>
      <c r="L4770" s="1" t="s">
        <v>966</v>
      </c>
      <c r="N4770"/>
      <c r="O4770"/>
    </row>
    <row r="4771" spans="1:15" x14ac:dyDescent="0.25">
      <c r="A4771">
        <v>39.810169999999999</v>
      </c>
      <c r="B4771">
        <v>-105.00048</v>
      </c>
      <c r="C4771">
        <v>2</v>
      </c>
      <c r="D4771" s="2" t="d">
        <v>2019-06-18T08:14:10.99999986123293475</v>
      </c>
      <c r="E4771" s="1">
        <f>HOUR(US_Accidents_Dec20_updated3[[#This Row],[Start_Time]])</f>
        <v>8</v>
      </c>
      <c r="F4771" s="1">
        <f>MONTH(US_Accidents_Dec20_updated3[[#This Row],[Start_Time]])</f>
        <v>6</v>
      </c>
      <c r="G4771" s="1" t="s">
        <v>51</v>
      </c>
      <c r="H4771" s="1" t="s">
        <v>6084</v>
      </c>
      <c r="I4771">
        <v>15</v>
      </c>
      <c r="J4771">
        <v>6</v>
      </c>
      <c r="K4771">
        <v>0</v>
      </c>
      <c r="L4771" s="1" t="s">
        <v>966</v>
      </c>
      <c r="N4771"/>
      <c r="O4771"/>
    </row>
    <row r="4772" spans="1:15" x14ac:dyDescent="0.25">
      <c r="A4772">
        <v>38.243400000000001</v>
      </c>
      <c r="B4772">
        <v>-105.060683</v>
      </c>
      <c r="C4772">
        <v>3</v>
      </c>
      <c r="D4772" s="2" t="d">
        <v>2019-06-18T09:09:41.00000002887099825</v>
      </c>
      <c r="E4772" s="1">
        <f>HOUR(US_Accidents_Dec20_updated3[[#This Row],[Start_Time]])</f>
        <v>9</v>
      </c>
      <c r="F4772" s="1">
        <f>MONTH(US_Accidents_Dec20_updated3[[#This Row],[Start_Time]])</f>
        <v>6</v>
      </c>
      <c r="G4772" s="1" t="s">
        <v>51</v>
      </c>
      <c r="H4772" s="1" t="s">
        <v>6625</v>
      </c>
      <c r="I4772">
        <v>10</v>
      </c>
      <c r="J4772">
        <v>0</v>
      </c>
      <c r="K4772">
        <v>0</v>
      </c>
      <c r="L4772" s="1" t="s">
        <v>50</v>
      </c>
      <c r="N4772"/>
      <c r="O4772"/>
    </row>
    <row r="4773" spans="1:15" x14ac:dyDescent="0.25">
      <c r="A4773">
        <v>39.971789999999999</v>
      </c>
      <c r="B4773">
        <v>-104.82718</v>
      </c>
      <c r="C4773">
        <v>3</v>
      </c>
      <c r="D4773" s="2" t="d">
        <v>2019-06-18T10:01:25.00000017229467525</v>
      </c>
      <c r="E4773" s="1">
        <f>HOUR(US_Accidents_Dec20_updated3[[#This Row],[Start_Time]])</f>
        <v>10</v>
      </c>
      <c r="F4773" s="1">
        <f>MONTH(US_Accidents_Dec20_updated3[[#This Row],[Start_Time]])</f>
        <v>6</v>
      </c>
      <c r="G4773" s="1" t="s">
        <v>51</v>
      </c>
      <c r="H4773" s="1" t="s">
        <v>891</v>
      </c>
      <c r="I4773">
        <v>10</v>
      </c>
      <c r="J4773">
        <v>5</v>
      </c>
      <c r="K4773">
        <v>0</v>
      </c>
      <c r="L4773" s="1" t="s">
        <v>819</v>
      </c>
      <c r="N4773"/>
      <c r="O4773"/>
    </row>
    <row r="4774" spans="1:15" x14ac:dyDescent="0.25">
      <c r="A4774">
        <v>40.203660999999997</v>
      </c>
      <c r="B4774">
        <v>-104.86548999999999</v>
      </c>
      <c r="C4774">
        <v>4</v>
      </c>
      <c r="D4774" s="2" t="d">
        <v>2019-06-18T12:05:53.99999977089464925</v>
      </c>
      <c r="E4774" s="1">
        <f>HOUR(US_Accidents_Dec20_updated3[[#This Row],[Start_Time]])</f>
        <v>12</v>
      </c>
      <c r="F4774" s="1">
        <f>MONTH(US_Accidents_Dec20_updated3[[#This Row],[Start_Time]])</f>
        <v>6</v>
      </c>
      <c r="G4774" s="1" t="s">
        <v>51</v>
      </c>
      <c r="H4774" s="1" t="s">
        <v>7666</v>
      </c>
      <c r="I4774">
        <v>10</v>
      </c>
      <c r="J4774">
        <v>5</v>
      </c>
      <c r="K4774">
        <v>0</v>
      </c>
      <c r="L4774" s="1" t="s">
        <v>1204</v>
      </c>
      <c r="N4774"/>
      <c r="O4774"/>
    </row>
    <row r="4775" spans="1:15" x14ac:dyDescent="0.25">
      <c r="A4775">
        <v>39.760379999999998</v>
      </c>
      <c r="B4775">
        <v>-105.00582</v>
      </c>
      <c r="C4775">
        <v>3</v>
      </c>
      <c r="D4775" s="2" t="d">
        <v>2019-06-18T15:23:11.999999759718775650</v>
      </c>
      <c r="E4775" s="1">
        <f>HOUR(US_Accidents_Dec20_updated3[[#This Row],[Start_Time]])</f>
        <v>15</v>
      </c>
      <c r="F4775" s="1">
        <f>MONTH(US_Accidents_Dec20_updated3[[#This Row],[Start_Time]])</f>
        <v>6</v>
      </c>
      <c r="G4775" s="1" t="s">
        <v>51</v>
      </c>
      <c r="H4775" s="1" t="s">
        <v>460</v>
      </c>
      <c r="I4775">
        <v>15</v>
      </c>
      <c r="J4775">
        <v>3</v>
      </c>
      <c r="K4775">
        <v>0</v>
      </c>
      <c r="L4775" s="1" t="s">
        <v>819</v>
      </c>
      <c r="N4775"/>
      <c r="O4775"/>
    </row>
    <row r="4776" spans="1:15" x14ac:dyDescent="0.25">
      <c r="A4776">
        <v>38.02176</v>
      </c>
      <c r="B4776">
        <v>-104.73757999999999</v>
      </c>
      <c r="C4776">
        <v>3</v>
      </c>
      <c r="D4776" s="2" t="d">
        <v>2019-06-18T15:51:42.99999990966170775</v>
      </c>
      <c r="E4776" s="1">
        <f>HOUR(US_Accidents_Dec20_updated3[[#This Row],[Start_Time]])</f>
        <v>15</v>
      </c>
      <c r="F4776" s="1">
        <f>MONTH(US_Accidents_Dec20_updated3[[#This Row],[Start_Time]])</f>
        <v>6</v>
      </c>
      <c r="G4776" s="1" t="s">
        <v>51</v>
      </c>
      <c r="H4776" s="1" t="s">
        <v>1085</v>
      </c>
      <c r="I4776">
        <v>10</v>
      </c>
      <c r="J4776">
        <v>20</v>
      </c>
      <c r="K4776">
        <v>0</v>
      </c>
      <c r="L4776" s="1" t="s">
        <v>966</v>
      </c>
      <c r="N4776"/>
      <c r="O4776"/>
    </row>
    <row r="4777" spans="1:15" x14ac:dyDescent="0.25">
      <c r="A4777">
        <v>39.738379999999999</v>
      </c>
      <c r="B4777">
        <v>-104.440968</v>
      </c>
      <c r="C4777">
        <v>3</v>
      </c>
      <c r="D4777" s="2" t="d">
        <v>2019-06-18T16:59:12.0000003045424800</v>
      </c>
      <c r="E4777" s="1">
        <f>HOUR(US_Accidents_Dec20_updated3[[#This Row],[Start_Time]])</f>
        <v>16</v>
      </c>
      <c r="F4777" s="1">
        <f>MONTH(US_Accidents_Dec20_updated3[[#This Row],[Start_Time]])</f>
        <v>6</v>
      </c>
      <c r="G4777" s="1" t="s">
        <v>51</v>
      </c>
      <c r="H4777" s="1" t="s">
        <v>787</v>
      </c>
      <c r="I4777">
        <v>10</v>
      </c>
      <c r="J4777">
        <v>9</v>
      </c>
      <c r="K4777">
        <v>0</v>
      </c>
      <c r="L4777" s="1" t="s">
        <v>819</v>
      </c>
      <c r="N4777"/>
      <c r="O4777"/>
    </row>
    <row r="4778" spans="1:15" x14ac:dyDescent="0.25">
      <c r="A4778">
        <v>37.9758</v>
      </c>
      <c r="B4778">
        <v>-104.78004</v>
      </c>
      <c r="C4778">
        <v>3</v>
      </c>
      <c r="D4778" s="2" t="d">
        <v>2019-06-18T19:47:10.00000000465661175</v>
      </c>
      <c r="E4778" s="1">
        <f>HOUR(US_Accidents_Dec20_updated3[[#This Row],[Start_Time]])</f>
        <v>19</v>
      </c>
      <c r="F4778" s="1">
        <f>MONTH(US_Accidents_Dec20_updated3[[#This Row],[Start_Time]])</f>
        <v>6</v>
      </c>
      <c r="G4778" s="1" t="s">
        <v>51</v>
      </c>
      <c r="H4778" s="1" t="s">
        <v>766</v>
      </c>
      <c r="I4778">
        <v>10</v>
      </c>
      <c r="K4778">
        <v>0</v>
      </c>
      <c r="L4778" s="1" t="s">
        <v>50</v>
      </c>
      <c r="N4778"/>
      <c r="O4778"/>
    </row>
    <row r="4779" spans="1:15" x14ac:dyDescent="0.25">
      <c r="A4779">
        <v>39.701030000000003</v>
      </c>
      <c r="B4779">
        <v>-104.98754</v>
      </c>
      <c r="C4779">
        <v>3</v>
      </c>
      <c r="D4779" s="2" t="d">
        <v>2019-06-18T18:41:10.00000029802322625</v>
      </c>
      <c r="E4779" s="1">
        <f>HOUR(US_Accidents_Dec20_updated3[[#This Row],[Start_Time]])</f>
        <v>18</v>
      </c>
      <c r="F4779" s="1">
        <f>MONTH(US_Accidents_Dec20_updated3[[#This Row],[Start_Time]])</f>
        <v>6</v>
      </c>
      <c r="G4779" s="1" t="s">
        <v>51</v>
      </c>
      <c r="H4779" s="1" t="s">
        <v>302</v>
      </c>
      <c r="I4779">
        <v>10</v>
      </c>
      <c r="J4779">
        <v>8</v>
      </c>
      <c r="K4779">
        <v>0</v>
      </c>
      <c r="L4779" s="1" t="s">
        <v>819</v>
      </c>
      <c r="N4779"/>
      <c r="O4779"/>
    </row>
    <row r="4780" spans="1:15" x14ac:dyDescent="0.25">
      <c r="A4780">
        <v>39.183886000000001</v>
      </c>
      <c r="B4780">
        <v>-104.85037</v>
      </c>
      <c r="C4780">
        <v>3</v>
      </c>
      <c r="D4780" s="2" t="d">
        <v>2019-06-18T22:53:08.999999687075614800</v>
      </c>
      <c r="E4780" s="1">
        <f>HOUR(US_Accidents_Dec20_updated3[[#This Row],[Start_Time]])</f>
        <v>22</v>
      </c>
      <c r="F4780" s="1">
        <f>MONTH(US_Accidents_Dec20_updated3[[#This Row],[Start_Time]])</f>
        <v>6</v>
      </c>
      <c r="G4780" s="1" t="s">
        <v>53</v>
      </c>
      <c r="H4780" s="1" t="s">
        <v>402</v>
      </c>
      <c r="I4780">
        <v>10</v>
      </c>
      <c r="J4780">
        <v>9</v>
      </c>
      <c r="K4780">
        <v>0</v>
      </c>
      <c r="L4780" s="1" t="s">
        <v>50</v>
      </c>
      <c r="N4780"/>
      <c r="O4780"/>
    </row>
    <row r="4781" spans="1:15" x14ac:dyDescent="0.25">
      <c r="A4781">
        <v>39.690800000000003</v>
      </c>
      <c r="B4781">
        <v>-105.18799</v>
      </c>
      <c r="C4781">
        <v>2</v>
      </c>
      <c r="D4781" s="2" t="d">
        <v>2019-06-19T11:37:39.999999823048710975</v>
      </c>
      <c r="E4781" s="1">
        <f>HOUR(US_Accidents_Dec20_updated3[[#This Row],[Start_Time]])</f>
        <v>11</v>
      </c>
      <c r="F4781" s="1">
        <f>MONTH(US_Accidents_Dec20_updated3[[#This Row],[Start_Time]])</f>
        <v>6</v>
      </c>
      <c r="G4781" s="1" t="s">
        <v>51</v>
      </c>
      <c r="H4781" s="1" t="s">
        <v>9614</v>
      </c>
      <c r="I4781">
        <v>50</v>
      </c>
      <c r="J4781">
        <v>17</v>
      </c>
      <c r="K4781">
        <v>0</v>
      </c>
      <c r="L4781" s="1" t="s">
        <v>819</v>
      </c>
      <c r="N4781"/>
      <c r="O4781"/>
    </row>
    <row r="4782" spans="1:15" x14ac:dyDescent="0.25">
      <c r="A4782">
        <v>40.449131999999999</v>
      </c>
      <c r="B4782">
        <v>-104.99193</v>
      </c>
      <c r="C4782">
        <v>3</v>
      </c>
      <c r="D4782" s="2" t="d">
        <v>2019-06-19T07:51:42.00000009499490400</v>
      </c>
      <c r="E4782" s="1">
        <f>HOUR(US_Accidents_Dec20_updated3[[#This Row],[Start_Time]])</f>
        <v>7</v>
      </c>
      <c r="F4782" s="1">
        <f>MONTH(US_Accidents_Dec20_updated3[[#This Row],[Start_Time]])</f>
        <v>6</v>
      </c>
      <c r="G4782" s="1" t="s">
        <v>51</v>
      </c>
      <c r="H4782" s="1" t="s">
        <v>400</v>
      </c>
      <c r="I4782">
        <v>10</v>
      </c>
      <c r="J4782">
        <v>9</v>
      </c>
      <c r="K4782">
        <v>0</v>
      </c>
      <c r="L4782" s="1" t="s">
        <v>1068</v>
      </c>
      <c r="N4782"/>
      <c r="O4782"/>
    </row>
    <row r="4783" spans="1:15" x14ac:dyDescent="0.25">
      <c r="A4783">
        <v>39.900221000000002</v>
      </c>
      <c r="B4783">
        <v>-104.988178</v>
      </c>
      <c r="C4783">
        <v>3</v>
      </c>
      <c r="D4783" s="2" t="d">
        <v>2019-06-19T08:37:25.99999969359487125</v>
      </c>
      <c r="E4783" s="1">
        <f>HOUR(US_Accidents_Dec20_updated3[[#This Row],[Start_Time]])</f>
        <v>8</v>
      </c>
      <c r="F4783" s="1">
        <f>MONTH(US_Accidents_Dec20_updated3[[#This Row],[Start_Time]])</f>
        <v>6</v>
      </c>
      <c r="G4783" s="1" t="s">
        <v>51</v>
      </c>
      <c r="H4783" s="1" t="s">
        <v>442</v>
      </c>
      <c r="I4783">
        <v>10</v>
      </c>
      <c r="J4783">
        <v>9</v>
      </c>
      <c r="K4783">
        <v>0</v>
      </c>
      <c r="L4783" s="1" t="s">
        <v>1068</v>
      </c>
      <c r="N4783"/>
      <c r="O4783"/>
    </row>
    <row r="4784" spans="1:15" x14ac:dyDescent="0.25">
      <c r="A4784">
        <v>39.760379999999998</v>
      </c>
      <c r="B4784">
        <v>-105.00582</v>
      </c>
      <c r="C4784">
        <v>3</v>
      </c>
      <c r="D4784" s="2" t="d">
        <v>2019-06-19T08:57:41.00000019650906175</v>
      </c>
      <c r="E4784" s="1">
        <f>HOUR(US_Accidents_Dec20_updated3[[#This Row],[Start_Time]])</f>
        <v>8</v>
      </c>
      <c r="F4784" s="1">
        <f>MONTH(US_Accidents_Dec20_updated3[[#This Row],[Start_Time]])</f>
        <v>6</v>
      </c>
      <c r="G4784" s="1" t="s">
        <v>51</v>
      </c>
      <c r="H4784" s="1" t="s">
        <v>460</v>
      </c>
      <c r="I4784">
        <v>10</v>
      </c>
      <c r="J4784">
        <v>9</v>
      </c>
      <c r="K4784">
        <v>0</v>
      </c>
      <c r="L4784" s="1" t="s">
        <v>1068</v>
      </c>
      <c r="N4784"/>
      <c r="O4784"/>
    </row>
    <row r="4785" spans="1:15" x14ac:dyDescent="0.25">
      <c r="A4785">
        <v>39.634369999999997</v>
      </c>
      <c r="B4785">
        <v>-106.516001</v>
      </c>
      <c r="C4785">
        <v>3</v>
      </c>
      <c r="D4785" s="2" t="d">
        <v>2019-06-19T09:17:54.00000023189932050</v>
      </c>
      <c r="E4785" s="1">
        <f>HOUR(US_Accidents_Dec20_updated3[[#This Row],[Start_Time]])</f>
        <v>9</v>
      </c>
      <c r="F4785" s="1">
        <f>MONTH(US_Accidents_Dec20_updated3[[#This Row],[Start_Time]])</f>
        <v>6</v>
      </c>
      <c r="G4785" s="1" t="s">
        <v>51</v>
      </c>
      <c r="H4785" s="1" t="s">
        <v>976</v>
      </c>
      <c r="I4785">
        <v>10</v>
      </c>
      <c r="J4785">
        <v>5</v>
      </c>
      <c r="K4785">
        <v>0</v>
      </c>
      <c r="L4785" s="1" t="s">
        <v>50</v>
      </c>
      <c r="N4785"/>
      <c r="O4785"/>
    </row>
    <row r="4786" spans="1:15" x14ac:dyDescent="0.25">
      <c r="A4786">
        <v>39.757370999999999</v>
      </c>
      <c r="B4786">
        <v>-105.009998</v>
      </c>
      <c r="C4786">
        <v>2</v>
      </c>
      <c r="D4786" s="2" t="d">
        <v>2019-06-19T09:41:53.99999989662319350</v>
      </c>
      <c r="E4786" s="1">
        <f>HOUR(US_Accidents_Dec20_updated3[[#This Row],[Start_Time]])</f>
        <v>9</v>
      </c>
      <c r="F4786" s="1">
        <f>MONTH(US_Accidents_Dec20_updated3[[#This Row],[Start_Time]])</f>
        <v>6</v>
      </c>
      <c r="G4786" s="1" t="s">
        <v>51</v>
      </c>
      <c r="H4786" s="1" t="s">
        <v>939</v>
      </c>
      <c r="I4786">
        <v>50</v>
      </c>
      <c r="J4786">
        <v>6</v>
      </c>
      <c r="K4786">
        <v>0</v>
      </c>
      <c r="L4786" s="1" t="s">
        <v>1068</v>
      </c>
      <c r="N4786"/>
      <c r="O4786"/>
    </row>
    <row r="4787" spans="1:15" x14ac:dyDescent="0.25">
      <c r="A4787">
        <v>39.63541</v>
      </c>
      <c r="B4787">
        <v>-104.90133</v>
      </c>
      <c r="C4787">
        <v>2</v>
      </c>
      <c r="D4787" s="2" t="d">
        <v>2019-06-19T10:02:08.99999977089464925</v>
      </c>
      <c r="E4787" s="1">
        <f>HOUR(US_Accidents_Dec20_updated3[[#This Row],[Start_Time]])</f>
        <v>10</v>
      </c>
      <c r="F4787" s="1">
        <f>MONTH(US_Accidents_Dec20_updated3[[#This Row],[Start_Time]])</f>
        <v>6</v>
      </c>
      <c r="G4787" s="1" t="s">
        <v>51</v>
      </c>
      <c r="H4787" s="1" t="s">
        <v>2704</v>
      </c>
      <c r="I4787">
        <v>10</v>
      </c>
      <c r="J4787">
        <v>6</v>
      </c>
      <c r="K4787">
        <v>0</v>
      </c>
      <c r="L4787" s="1" t="s">
        <v>819</v>
      </c>
      <c r="N4787"/>
      <c r="O4787"/>
    </row>
    <row r="4788" spans="1:15" x14ac:dyDescent="0.25">
      <c r="A4788">
        <v>39.778359999999999</v>
      </c>
      <c r="B4788">
        <v>-104.89577300000001</v>
      </c>
      <c r="C4788">
        <v>3</v>
      </c>
      <c r="D4788" s="2" t="d">
        <v>2019-06-19T10:35:24.99999990686774475</v>
      </c>
      <c r="E4788" s="1">
        <f>HOUR(US_Accidents_Dec20_updated3[[#This Row],[Start_Time]])</f>
        <v>10</v>
      </c>
      <c r="F4788" s="1">
        <f>MONTH(US_Accidents_Dec20_updated3[[#This Row],[Start_Time]])</f>
        <v>6</v>
      </c>
      <c r="G4788" s="1" t="s">
        <v>51</v>
      </c>
      <c r="H4788" s="1" t="s">
        <v>417</v>
      </c>
      <c r="I4788">
        <v>50</v>
      </c>
      <c r="J4788">
        <v>8</v>
      </c>
      <c r="K4788">
        <v>0</v>
      </c>
      <c r="L4788" s="1" t="s">
        <v>1068</v>
      </c>
      <c r="N4788"/>
      <c r="O4788"/>
    </row>
    <row r="4789" spans="1:15" x14ac:dyDescent="0.25">
      <c r="A4789">
        <v>39.801769</v>
      </c>
      <c r="B4789">
        <v>-105.139844</v>
      </c>
      <c r="C4789">
        <v>4</v>
      </c>
      <c r="D4789" s="2" t="d">
        <v>2019-06-19T15:15:07.9999997746199400</v>
      </c>
      <c r="E4789" s="1">
        <f>HOUR(US_Accidents_Dec20_updated3[[#This Row],[Start_Time]])</f>
        <v>15</v>
      </c>
      <c r="F4789" s="1">
        <f>MONTH(US_Accidents_Dec20_updated3[[#This Row],[Start_Time]])</f>
        <v>6</v>
      </c>
      <c r="G4789" s="1" t="s">
        <v>51</v>
      </c>
      <c r="H4789" s="1" t="s">
        <v>8562</v>
      </c>
      <c r="I4789">
        <v>50</v>
      </c>
      <c r="J4789">
        <v>13</v>
      </c>
      <c r="K4789">
        <v>0</v>
      </c>
      <c r="L4789" s="1" t="s">
        <v>1068</v>
      </c>
      <c r="N4789"/>
      <c r="O4789"/>
    </row>
    <row r="4790" spans="1:15" x14ac:dyDescent="0.25">
      <c r="A4790">
        <v>39.801850000000002</v>
      </c>
      <c r="B4790">
        <v>-105.131523</v>
      </c>
      <c r="C4790">
        <v>4</v>
      </c>
      <c r="D4790" s="2" t="d">
        <v>2019-06-19T15:15:07.9999997746199400</v>
      </c>
      <c r="E4790" s="1">
        <f>HOUR(US_Accidents_Dec20_updated3[[#This Row],[Start_Time]])</f>
        <v>15</v>
      </c>
      <c r="F4790" s="1">
        <f>MONTH(US_Accidents_Dec20_updated3[[#This Row],[Start_Time]])</f>
        <v>6</v>
      </c>
      <c r="G4790" s="1" t="s">
        <v>51</v>
      </c>
      <c r="H4790" s="1" t="s">
        <v>5508</v>
      </c>
      <c r="I4790">
        <v>50</v>
      </c>
      <c r="J4790">
        <v>13</v>
      </c>
      <c r="K4790">
        <v>0</v>
      </c>
      <c r="L4790" s="1" t="s">
        <v>1068</v>
      </c>
      <c r="N4790"/>
      <c r="O4790"/>
    </row>
    <row r="4791" spans="1:15" x14ac:dyDescent="0.25">
      <c r="A4791">
        <v>39.760379999999998</v>
      </c>
      <c r="B4791">
        <v>-105.00582</v>
      </c>
      <c r="C4791">
        <v>3</v>
      </c>
      <c r="D4791" s="2" t="d">
        <v>2019-06-19T11:29:24.99999978113919375</v>
      </c>
      <c r="E4791" s="1">
        <f>HOUR(US_Accidents_Dec20_updated3[[#This Row],[Start_Time]])</f>
        <v>11</v>
      </c>
      <c r="F4791" s="1">
        <f>MONTH(US_Accidents_Dec20_updated3[[#This Row],[Start_Time]])</f>
        <v>6</v>
      </c>
      <c r="G4791" s="1" t="s">
        <v>51</v>
      </c>
      <c r="H4791" s="1" t="s">
        <v>460</v>
      </c>
      <c r="I4791">
        <v>50</v>
      </c>
      <c r="J4791">
        <v>17</v>
      </c>
      <c r="K4791">
        <v>0</v>
      </c>
      <c r="L4791" s="1" t="s">
        <v>819</v>
      </c>
      <c r="N4791"/>
      <c r="O4791"/>
    </row>
    <row r="4792" spans="1:15" x14ac:dyDescent="0.25">
      <c r="A4792">
        <v>39.742818</v>
      </c>
      <c r="B4792">
        <v>-104.73642700000001</v>
      </c>
      <c r="C4792">
        <v>3</v>
      </c>
      <c r="D4792" s="2" t="d">
        <v>2019-06-19T15:23:25.999999889172613350</v>
      </c>
      <c r="E4792" s="1">
        <f>HOUR(US_Accidents_Dec20_updated3[[#This Row],[Start_Time]])</f>
        <v>15</v>
      </c>
      <c r="F4792" s="1">
        <f>MONTH(US_Accidents_Dec20_updated3[[#This Row],[Start_Time]])</f>
        <v>6</v>
      </c>
      <c r="G4792" s="1" t="s">
        <v>51</v>
      </c>
      <c r="H4792" s="1" t="s">
        <v>536</v>
      </c>
      <c r="I4792">
        <v>10</v>
      </c>
      <c r="J4792">
        <v>6</v>
      </c>
      <c r="K4792">
        <v>0</v>
      </c>
      <c r="L4792" s="1" t="s">
        <v>1068</v>
      </c>
      <c r="N4792"/>
      <c r="O4792"/>
    </row>
    <row r="4793" spans="1:15" x14ac:dyDescent="0.25">
      <c r="A4793">
        <v>40.136609999999997</v>
      </c>
      <c r="B4793">
        <v>-105.492228</v>
      </c>
      <c r="C4793">
        <v>4</v>
      </c>
      <c r="D4793" s="2" t="d">
        <v>2019-06-19T14:36:53.99999975692480725</v>
      </c>
      <c r="E4793" s="1">
        <f>HOUR(US_Accidents_Dec20_updated3[[#This Row],[Start_Time]])</f>
        <v>14</v>
      </c>
      <c r="F4793" s="1">
        <f>MONTH(US_Accidents_Dec20_updated3[[#This Row],[Start_Time]])</f>
        <v>6</v>
      </c>
      <c r="G4793" s="1" t="s">
        <v>51</v>
      </c>
      <c r="H4793" s="1" t="s">
        <v>4701</v>
      </c>
      <c r="I4793">
        <v>10</v>
      </c>
      <c r="J4793">
        <v>6</v>
      </c>
      <c r="K4793">
        <v>0</v>
      </c>
      <c r="L4793" s="1" t="s">
        <v>1068</v>
      </c>
      <c r="N4793"/>
      <c r="O4793"/>
    </row>
    <row r="4794" spans="1:15" x14ac:dyDescent="0.25">
      <c r="A4794">
        <v>40.145299999999999</v>
      </c>
      <c r="B4794">
        <v>-105.47251</v>
      </c>
      <c r="C4794">
        <v>4</v>
      </c>
      <c r="D4794" s="2" t="d">
        <v>2019-06-19T14:36:53.99999975692480725</v>
      </c>
      <c r="E4794" s="1">
        <f>HOUR(US_Accidents_Dec20_updated3[[#This Row],[Start_Time]])</f>
        <v>14</v>
      </c>
      <c r="F4794" s="1">
        <f>MONTH(US_Accidents_Dec20_updated3[[#This Row],[Start_Time]])</f>
        <v>6</v>
      </c>
      <c r="G4794" s="1" t="s">
        <v>51</v>
      </c>
      <c r="H4794" s="1" t="s">
        <v>2714</v>
      </c>
      <c r="I4794">
        <v>10</v>
      </c>
      <c r="J4794">
        <v>6</v>
      </c>
      <c r="K4794">
        <v>0</v>
      </c>
      <c r="L4794" s="1" t="s">
        <v>1068</v>
      </c>
      <c r="N4794"/>
      <c r="O4794"/>
    </row>
    <row r="4795" spans="1:15" x14ac:dyDescent="0.25">
      <c r="A4795">
        <v>40.136609999999997</v>
      </c>
      <c r="B4795">
        <v>-105.492228</v>
      </c>
      <c r="C4795">
        <v>4</v>
      </c>
      <c r="D4795" s="2" t="d">
        <v>2019-06-19T15:18:56.00000026635825825</v>
      </c>
      <c r="E4795" s="1">
        <f>HOUR(US_Accidents_Dec20_updated3[[#This Row],[Start_Time]])</f>
        <v>15</v>
      </c>
      <c r="F4795" s="1">
        <f>MONTH(US_Accidents_Dec20_updated3[[#This Row],[Start_Time]])</f>
        <v>6</v>
      </c>
      <c r="G4795" s="1" t="s">
        <v>51</v>
      </c>
      <c r="H4795" s="1" t="s">
        <v>8314</v>
      </c>
      <c r="I4795">
        <v>10</v>
      </c>
      <c r="J4795">
        <v>10</v>
      </c>
      <c r="K4795">
        <v>0</v>
      </c>
      <c r="L4795" s="1" t="s">
        <v>50</v>
      </c>
      <c r="N4795"/>
      <c r="O4795"/>
    </row>
    <row r="4796" spans="1:15" x14ac:dyDescent="0.25">
      <c r="A4796">
        <v>40.145299999999999</v>
      </c>
      <c r="B4796">
        <v>-105.47251</v>
      </c>
      <c r="C4796">
        <v>4</v>
      </c>
      <c r="D4796" s="2" t="d">
        <v>2019-06-19T15:18:56.00000026635825825</v>
      </c>
      <c r="E4796" s="1">
        <f>HOUR(US_Accidents_Dec20_updated3[[#This Row],[Start_Time]])</f>
        <v>15</v>
      </c>
      <c r="F4796" s="1">
        <f>MONTH(US_Accidents_Dec20_updated3[[#This Row],[Start_Time]])</f>
        <v>6</v>
      </c>
      <c r="G4796" s="1" t="s">
        <v>51</v>
      </c>
      <c r="H4796" s="1" t="s">
        <v>2714</v>
      </c>
      <c r="I4796">
        <v>10</v>
      </c>
      <c r="J4796">
        <v>10</v>
      </c>
      <c r="K4796">
        <v>0</v>
      </c>
      <c r="L4796" s="1" t="s">
        <v>50</v>
      </c>
      <c r="N4796"/>
      <c r="O4796"/>
    </row>
    <row r="4797" spans="1:15" x14ac:dyDescent="0.25">
      <c r="A4797">
        <v>39.139459000000002</v>
      </c>
      <c r="B4797">
        <v>-104.862336</v>
      </c>
      <c r="C4797">
        <v>3</v>
      </c>
      <c r="D4797" s="2" t="d">
        <v>2019-06-19T15:33:56.000000056810676850</v>
      </c>
      <c r="E4797" s="1">
        <f>HOUR(US_Accidents_Dec20_updated3[[#This Row],[Start_Time]])</f>
        <v>15</v>
      </c>
      <c r="F4797" s="1">
        <f>MONTH(US_Accidents_Dec20_updated3[[#This Row],[Start_Time]])</f>
        <v>6</v>
      </c>
      <c r="G4797" s="1" t="s">
        <v>51</v>
      </c>
      <c r="H4797" s="1" t="s">
        <v>2002</v>
      </c>
      <c r="I4797">
        <v>10</v>
      </c>
      <c r="J4797">
        <v>3</v>
      </c>
      <c r="K4797">
        <v>0</v>
      </c>
      <c r="L4797" s="1" t="s">
        <v>1068</v>
      </c>
      <c r="N4797"/>
      <c r="O4797"/>
    </row>
    <row r="4798" spans="1:15" x14ac:dyDescent="0.25">
      <c r="A4798">
        <v>39.987659999999998</v>
      </c>
      <c r="B4798">
        <v>-105.23703999999999</v>
      </c>
      <c r="C4798">
        <v>3</v>
      </c>
      <c r="D4798" s="2" t="d">
        <v>2019-06-19T16:21:08.99999971501529475</v>
      </c>
      <c r="E4798" s="1">
        <f>HOUR(US_Accidents_Dec20_updated3[[#This Row],[Start_Time]])</f>
        <v>16</v>
      </c>
      <c r="F4798" s="1">
        <f>MONTH(US_Accidents_Dec20_updated3[[#This Row],[Start_Time]])</f>
        <v>6</v>
      </c>
      <c r="G4798" s="1" t="s">
        <v>51</v>
      </c>
      <c r="H4798" s="1" t="s">
        <v>323</v>
      </c>
      <c r="I4798">
        <v>10</v>
      </c>
      <c r="J4798">
        <v>0</v>
      </c>
      <c r="K4798">
        <v>0</v>
      </c>
      <c r="L4798" s="1" t="s">
        <v>50</v>
      </c>
      <c r="N4798"/>
      <c r="O4798"/>
    </row>
    <row r="4799" spans="1:15" x14ac:dyDescent="0.25">
      <c r="A4799">
        <v>40.402697000000003</v>
      </c>
      <c r="B4799">
        <v>-104.99352</v>
      </c>
      <c r="C4799">
        <v>3</v>
      </c>
      <c r="D4799" s="2" t="d">
        <v>2019-06-19T16:11:25.00000024214387175</v>
      </c>
      <c r="E4799" s="1">
        <f>HOUR(US_Accidents_Dec20_updated3[[#This Row],[Start_Time]])</f>
        <v>16</v>
      </c>
      <c r="F4799" s="1">
        <f>MONTH(US_Accidents_Dec20_updated3[[#This Row],[Start_Time]])</f>
        <v>6</v>
      </c>
      <c r="G4799" s="1" t="s">
        <v>51</v>
      </c>
      <c r="H4799" s="1" t="s">
        <v>522</v>
      </c>
      <c r="I4799">
        <v>7</v>
      </c>
      <c r="J4799">
        <v>10</v>
      </c>
      <c r="K4799">
        <v>0</v>
      </c>
      <c r="L4799" s="1" t="s">
        <v>1068</v>
      </c>
      <c r="N4799"/>
      <c r="O4799"/>
    </row>
    <row r="4800" spans="1:15" x14ac:dyDescent="0.25">
      <c r="A4800">
        <v>39.093961999999998</v>
      </c>
      <c r="B4800">
        <v>-104.862951</v>
      </c>
      <c r="C4800">
        <v>3</v>
      </c>
      <c r="D4800" s="2" t="d">
        <v>2019-06-19T16:54:56.00000018253922650</v>
      </c>
      <c r="E4800" s="1">
        <f>HOUR(US_Accidents_Dec20_updated3[[#This Row],[Start_Time]])</f>
        <v>16</v>
      </c>
      <c r="F4800" s="1">
        <f>MONTH(US_Accidents_Dec20_updated3[[#This Row],[Start_Time]])</f>
        <v>6</v>
      </c>
      <c r="G4800" s="1" t="s">
        <v>51</v>
      </c>
      <c r="H4800" s="1" t="s">
        <v>402</v>
      </c>
      <c r="I4800">
        <v>10</v>
      </c>
      <c r="J4800">
        <v>10</v>
      </c>
      <c r="K4800">
        <v>0</v>
      </c>
      <c r="L4800" s="1" t="s">
        <v>819</v>
      </c>
      <c r="N4800"/>
      <c r="O4800"/>
    </row>
    <row r="4801" spans="1:15" x14ac:dyDescent="0.25">
      <c r="A4801">
        <v>39.591949999999997</v>
      </c>
      <c r="B4801">
        <v>-104.88308000000001</v>
      </c>
      <c r="C4801">
        <v>3</v>
      </c>
      <c r="D4801" s="2" t="d">
        <v>2019-06-19T18:00:55.000000284053384925</v>
      </c>
      <c r="E4801" s="1">
        <f>HOUR(US_Accidents_Dec20_updated3[[#This Row],[Start_Time]])</f>
        <v>18</v>
      </c>
      <c r="F4801" s="1">
        <f>MONTH(US_Accidents_Dec20_updated3[[#This Row],[Start_Time]])</f>
        <v>6</v>
      </c>
      <c r="G4801" s="1" t="s">
        <v>51</v>
      </c>
      <c r="H4801" s="1" t="s">
        <v>569</v>
      </c>
      <c r="I4801">
        <v>10</v>
      </c>
      <c r="J4801">
        <v>0</v>
      </c>
      <c r="K4801">
        <v>0</v>
      </c>
      <c r="L4801" s="1" t="s">
        <v>1068</v>
      </c>
      <c r="N4801"/>
      <c r="O4801"/>
    </row>
    <row r="4802" spans="1:15" x14ac:dyDescent="0.25">
      <c r="A4802">
        <v>39.594920000000002</v>
      </c>
      <c r="B4802">
        <v>-104.81492799999999</v>
      </c>
      <c r="C4802">
        <v>3</v>
      </c>
      <c r="D4802" s="2" t="d">
        <v>2019-06-19T18:39:09.00000030174851700</v>
      </c>
      <c r="E4802" s="1">
        <f>HOUR(US_Accidents_Dec20_updated3[[#This Row],[Start_Time]])</f>
        <v>18</v>
      </c>
      <c r="F4802" s="1">
        <f>MONTH(US_Accidents_Dec20_updated3[[#This Row],[Start_Time]])</f>
        <v>6</v>
      </c>
      <c r="G4802" s="1" t="s">
        <v>51</v>
      </c>
      <c r="H4802" s="1" t="s">
        <v>880</v>
      </c>
      <c r="I4802">
        <v>10</v>
      </c>
      <c r="J4802">
        <v>0</v>
      </c>
      <c r="K4802">
        <v>0</v>
      </c>
      <c r="L4802" s="1" t="s">
        <v>966</v>
      </c>
      <c r="N4802"/>
      <c r="O4802"/>
    </row>
    <row r="4803" spans="1:15" x14ac:dyDescent="0.25">
      <c r="A4803">
        <v>39.783689000000003</v>
      </c>
      <c r="B4803">
        <v>-105.044274</v>
      </c>
      <c r="C4803">
        <v>3</v>
      </c>
      <c r="D4803" s="2" t="d">
        <v>2019-06-19T19:06:53.99999975692480725</v>
      </c>
      <c r="E4803" s="1">
        <f>HOUR(US_Accidents_Dec20_updated3[[#This Row],[Start_Time]])</f>
        <v>19</v>
      </c>
      <c r="F4803" s="1">
        <f>MONTH(US_Accidents_Dec20_updated3[[#This Row],[Start_Time]])</f>
        <v>6</v>
      </c>
      <c r="G4803" s="1" t="s">
        <v>51</v>
      </c>
      <c r="H4803" s="1" t="s">
        <v>943</v>
      </c>
      <c r="I4803">
        <v>30</v>
      </c>
      <c r="J4803">
        <v>10</v>
      </c>
      <c r="K4803">
        <v>0</v>
      </c>
      <c r="L4803" s="1" t="s">
        <v>966</v>
      </c>
      <c r="N4803"/>
      <c r="O4803"/>
    </row>
    <row r="4804" spans="1:15" x14ac:dyDescent="0.25">
      <c r="A4804">
        <v>39.563800000000001</v>
      </c>
      <c r="B4804">
        <v>-104.90773</v>
      </c>
      <c r="C4804">
        <v>3</v>
      </c>
      <c r="D4804" s="2" t="d">
        <v>2019-06-20T02:41:22.9999997746199400</v>
      </c>
      <c r="E4804" s="1">
        <f>HOUR(US_Accidents_Dec20_updated3[[#This Row],[Start_Time]])</f>
        <v>2</v>
      </c>
      <c r="F4804" s="1">
        <f>MONTH(US_Accidents_Dec20_updated3[[#This Row],[Start_Time]])</f>
        <v>6</v>
      </c>
      <c r="G4804" s="1" t="s">
        <v>53</v>
      </c>
      <c r="H4804" s="1" t="s">
        <v>318</v>
      </c>
      <c r="I4804">
        <v>10</v>
      </c>
      <c r="J4804">
        <v>3</v>
      </c>
      <c r="K4804">
        <v>0</v>
      </c>
      <c r="L4804" s="1" t="s">
        <v>1068</v>
      </c>
      <c r="N4804"/>
      <c r="O4804"/>
    </row>
    <row r="4805" spans="1:15" x14ac:dyDescent="0.25">
      <c r="A4805">
        <v>38.917326000000003</v>
      </c>
      <c r="B4805">
        <v>-104.983043</v>
      </c>
      <c r="C4805">
        <v>3</v>
      </c>
      <c r="D4805" s="2" t="d">
        <v>2019-06-20T03:18:53.00000019371509875</v>
      </c>
      <c r="E4805" s="1">
        <f>HOUR(US_Accidents_Dec20_updated3[[#This Row],[Start_Time]])</f>
        <v>3</v>
      </c>
      <c r="F4805" s="1">
        <f>MONTH(US_Accidents_Dec20_updated3[[#This Row],[Start_Time]])</f>
        <v>6</v>
      </c>
      <c r="G4805" s="1" t="s">
        <v>53</v>
      </c>
      <c r="H4805" s="1" t="s">
        <v>6926</v>
      </c>
      <c r="I4805">
        <v>10</v>
      </c>
      <c r="J4805">
        <v>6</v>
      </c>
      <c r="K4805">
        <v>0</v>
      </c>
      <c r="L4805" s="1" t="s">
        <v>50</v>
      </c>
      <c r="N4805"/>
      <c r="O4805"/>
    </row>
    <row r="4806" spans="1:15" x14ac:dyDescent="0.25">
      <c r="A4806">
        <v>40.999830000000003</v>
      </c>
      <c r="B4806">
        <v>-104.77311</v>
      </c>
      <c r="C4806">
        <v>3</v>
      </c>
      <c r="D4806" s="2" t="d">
        <v>2019-06-20T06:18:53.99999979883432650</v>
      </c>
      <c r="E4806" s="1">
        <f>HOUR(US_Accidents_Dec20_updated3[[#This Row],[Start_Time]])</f>
        <v>6</v>
      </c>
      <c r="F4806" s="1">
        <f>MONTH(US_Accidents_Dec20_updated3[[#This Row],[Start_Time]])</f>
        <v>6</v>
      </c>
      <c r="G4806" s="1" t="s">
        <v>51</v>
      </c>
      <c r="H4806" s="1" t="s">
        <v>8317</v>
      </c>
      <c r="I4806">
        <v>10</v>
      </c>
      <c r="J4806">
        <v>5</v>
      </c>
      <c r="K4806">
        <v>0</v>
      </c>
      <c r="L4806" s="1" t="s">
        <v>50</v>
      </c>
      <c r="N4806"/>
      <c r="O4806"/>
    </row>
    <row r="4807" spans="1:15" x14ac:dyDescent="0.25">
      <c r="A4807">
        <v>39.76455</v>
      </c>
      <c r="B4807">
        <v>-105.00165</v>
      </c>
      <c r="C4807">
        <v>2</v>
      </c>
      <c r="D4807" s="2" t="d">
        <v>2019-06-20T07:53:24.000000050291419050</v>
      </c>
      <c r="E4807" s="1">
        <f>HOUR(US_Accidents_Dec20_updated3[[#This Row],[Start_Time]])</f>
        <v>7</v>
      </c>
      <c r="F4807" s="1">
        <f>MONTH(US_Accidents_Dec20_updated3[[#This Row],[Start_Time]])</f>
        <v>6</v>
      </c>
      <c r="G4807" s="1" t="s">
        <v>51</v>
      </c>
      <c r="H4807" s="1" t="s">
        <v>9618</v>
      </c>
      <c r="I4807">
        <v>50</v>
      </c>
      <c r="J4807">
        <v>3</v>
      </c>
      <c r="K4807">
        <v>0</v>
      </c>
      <c r="L4807" s="1" t="s">
        <v>1068</v>
      </c>
      <c r="N4807"/>
      <c r="O4807"/>
    </row>
    <row r="4808" spans="1:15" x14ac:dyDescent="0.25">
      <c r="A4808">
        <v>39.797939999999997</v>
      </c>
      <c r="B4808">
        <v>-104.98667</v>
      </c>
      <c r="C4808">
        <v>3</v>
      </c>
      <c r="D4808" s="2" t="d">
        <v>2019-06-20T08:00:56.00000009872019475</v>
      </c>
      <c r="E4808" s="1">
        <f>HOUR(US_Accidents_Dec20_updated3[[#This Row],[Start_Time]])</f>
        <v>8</v>
      </c>
      <c r="F4808" s="1">
        <f>MONTH(US_Accidents_Dec20_updated3[[#This Row],[Start_Time]])</f>
        <v>6</v>
      </c>
      <c r="G4808" s="1" t="s">
        <v>51</v>
      </c>
      <c r="H4808" s="1" t="s">
        <v>556</v>
      </c>
      <c r="I4808">
        <v>50</v>
      </c>
      <c r="J4808">
        <v>3</v>
      </c>
      <c r="K4808">
        <v>0</v>
      </c>
      <c r="L4808" s="1" t="s">
        <v>1068</v>
      </c>
      <c r="N4808"/>
      <c r="O4808"/>
    </row>
    <row r="4809" spans="1:15" x14ac:dyDescent="0.25">
      <c r="A4809">
        <v>39.871679999999998</v>
      </c>
      <c r="B4809">
        <v>-104.9877</v>
      </c>
      <c r="C4809">
        <v>3</v>
      </c>
      <c r="D4809" s="2" t="d">
        <v>2019-06-20T10:54:54.99999994877725725</v>
      </c>
      <c r="E4809" s="1">
        <f>HOUR(US_Accidents_Dec20_updated3[[#This Row],[Start_Time]])</f>
        <v>10</v>
      </c>
      <c r="F4809" s="1">
        <f>MONTH(US_Accidents_Dec20_updated3[[#This Row],[Start_Time]])</f>
        <v>6</v>
      </c>
      <c r="G4809" s="1" t="s">
        <v>51</v>
      </c>
      <c r="H4809" s="1" t="s">
        <v>821</v>
      </c>
      <c r="I4809">
        <v>50</v>
      </c>
      <c r="J4809">
        <v>7</v>
      </c>
      <c r="K4809">
        <v>0</v>
      </c>
      <c r="L4809" s="1" t="s">
        <v>50</v>
      </c>
      <c r="N4809"/>
      <c r="O4809"/>
    </row>
    <row r="4810" spans="1:15" x14ac:dyDescent="0.25">
      <c r="A4810">
        <v>40.402697000000003</v>
      </c>
      <c r="B4810">
        <v>-104.99352</v>
      </c>
      <c r="C4810">
        <v>3</v>
      </c>
      <c r="D4810" s="2" t="d">
        <v>2019-06-20T11:21:09.99999973922968125</v>
      </c>
      <c r="E4810" s="1">
        <f>HOUR(US_Accidents_Dec20_updated3[[#This Row],[Start_Time]])</f>
        <v>11</v>
      </c>
      <c r="F4810" s="1">
        <f>MONTH(US_Accidents_Dec20_updated3[[#This Row],[Start_Time]])</f>
        <v>6</v>
      </c>
      <c r="G4810" s="1" t="s">
        <v>51</v>
      </c>
      <c r="H4810" s="1" t="s">
        <v>522</v>
      </c>
      <c r="I4810">
        <v>10</v>
      </c>
      <c r="J4810">
        <v>12</v>
      </c>
      <c r="K4810">
        <v>0</v>
      </c>
      <c r="L4810" s="1" t="s">
        <v>50</v>
      </c>
      <c r="N4810"/>
      <c r="O4810"/>
    </row>
    <row r="4811" spans="1:15" x14ac:dyDescent="0.25">
      <c r="A4811">
        <v>39.787300000000002</v>
      </c>
      <c r="B4811">
        <v>-104.98934</v>
      </c>
      <c r="C4811">
        <v>3</v>
      </c>
      <c r="D4811" s="2" t="d">
        <v>2019-06-20T12:41:12.00000013690441650</v>
      </c>
      <c r="E4811" s="1">
        <f>HOUR(US_Accidents_Dec20_updated3[[#This Row],[Start_Time]])</f>
        <v>12</v>
      </c>
      <c r="F4811" s="1">
        <f>MONTH(US_Accidents_Dec20_updated3[[#This Row],[Start_Time]])</f>
        <v>6</v>
      </c>
      <c r="G4811" s="1" t="s">
        <v>51</v>
      </c>
      <c r="H4811" s="1" t="s">
        <v>533</v>
      </c>
      <c r="I4811">
        <v>50</v>
      </c>
      <c r="J4811">
        <v>14</v>
      </c>
      <c r="K4811">
        <v>0</v>
      </c>
      <c r="L4811" s="1" t="s">
        <v>1068</v>
      </c>
      <c r="N4811"/>
      <c r="O4811"/>
    </row>
    <row r="4812" spans="1:15" x14ac:dyDescent="0.25">
      <c r="A4812">
        <v>39.166786000000002</v>
      </c>
      <c r="B4812">
        <v>-104.852711</v>
      </c>
      <c r="C4812">
        <v>3</v>
      </c>
      <c r="D4812" s="2" t="d">
        <v>2019-06-20T14:41:12.99999995157122700</v>
      </c>
      <c r="E4812" s="1">
        <f>HOUR(US_Accidents_Dec20_updated3[[#This Row],[Start_Time]])</f>
        <v>14</v>
      </c>
      <c r="F4812" s="1">
        <f>MONTH(US_Accidents_Dec20_updated3[[#This Row],[Start_Time]])</f>
        <v>6</v>
      </c>
      <c r="G4812" s="1" t="s">
        <v>51</v>
      </c>
      <c r="H4812" s="1" t="s">
        <v>402</v>
      </c>
      <c r="I4812">
        <v>10</v>
      </c>
      <c r="J4812">
        <v>24</v>
      </c>
      <c r="K4812">
        <v>0</v>
      </c>
      <c r="L4812" s="1" t="s">
        <v>1212</v>
      </c>
      <c r="N4812"/>
      <c r="O4812"/>
    </row>
    <row r="4813" spans="1:15" x14ac:dyDescent="0.25">
      <c r="A4813">
        <v>39.780791999999998</v>
      </c>
      <c r="B4813">
        <v>-104.992666</v>
      </c>
      <c r="C4813">
        <v>3</v>
      </c>
      <c r="D4813" s="2" t="d">
        <v>2019-06-20T15:33:38.99999985471368100</v>
      </c>
      <c r="E4813" s="1">
        <f>HOUR(US_Accidents_Dec20_updated3[[#This Row],[Start_Time]])</f>
        <v>15</v>
      </c>
      <c r="F4813" s="1">
        <f>MONTH(US_Accidents_Dec20_updated3[[#This Row],[Start_Time]])</f>
        <v>6</v>
      </c>
      <c r="G4813" s="1" t="s">
        <v>51</v>
      </c>
      <c r="H4813" s="1" t="s">
        <v>567</v>
      </c>
      <c r="I4813">
        <v>10</v>
      </c>
      <c r="J4813">
        <v>18</v>
      </c>
      <c r="K4813">
        <v>0</v>
      </c>
      <c r="L4813" s="1" t="s">
        <v>819</v>
      </c>
      <c r="N4813"/>
      <c r="O4813"/>
    </row>
    <row r="4814" spans="1:15" x14ac:dyDescent="0.25">
      <c r="A4814">
        <v>39.72542</v>
      </c>
      <c r="B4814">
        <v>-105.022004</v>
      </c>
      <c r="C4814">
        <v>3</v>
      </c>
      <c r="D4814" s="2" t="d">
        <v>2019-06-20T16:57:40.00000017229467525</v>
      </c>
      <c r="E4814" s="1">
        <f>HOUR(US_Accidents_Dec20_updated3[[#This Row],[Start_Time]])</f>
        <v>16</v>
      </c>
      <c r="F4814" s="1">
        <f>MONTH(US_Accidents_Dec20_updated3[[#This Row],[Start_Time]])</f>
        <v>6</v>
      </c>
      <c r="G4814" s="1" t="s">
        <v>51</v>
      </c>
      <c r="H4814" s="1" t="s">
        <v>594</v>
      </c>
      <c r="I4814">
        <v>10</v>
      </c>
      <c r="J4814">
        <v>14</v>
      </c>
      <c r="K4814">
        <v>0</v>
      </c>
      <c r="L4814" s="1" t="s">
        <v>1068</v>
      </c>
      <c r="N4814"/>
      <c r="O4814"/>
    </row>
    <row r="4815" spans="1:15" x14ac:dyDescent="0.25">
      <c r="A4815">
        <v>39.39443</v>
      </c>
      <c r="B4815">
        <v>-104.85979</v>
      </c>
      <c r="C4815">
        <v>3</v>
      </c>
      <c r="D4815" s="2" t="d">
        <v>2019-06-20T16:43:28.00000028684735400</v>
      </c>
      <c r="E4815" s="1">
        <f>HOUR(US_Accidents_Dec20_updated3[[#This Row],[Start_Time]])</f>
        <v>16</v>
      </c>
      <c r="F4815" s="1">
        <f>MONTH(US_Accidents_Dec20_updated3[[#This Row],[Start_Time]])</f>
        <v>6</v>
      </c>
      <c r="G4815" s="1" t="s">
        <v>51</v>
      </c>
      <c r="H4815" s="1" t="s">
        <v>521</v>
      </c>
      <c r="I4815">
        <v>10</v>
      </c>
      <c r="J4815">
        <v>18</v>
      </c>
      <c r="K4815">
        <v>0</v>
      </c>
      <c r="L4815" s="1" t="s">
        <v>819</v>
      </c>
      <c r="N4815"/>
      <c r="O4815"/>
    </row>
    <row r="4816" spans="1:15" x14ac:dyDescent="0.25">
      <c r="A4816">
        <v>39.784320000000001</v>
      </c>
      <c r="B4816">
        <v>-105.11509</v>
      </c>
      <c r="C4816">
        <v>3</v>
      </c>
      <c r="D4816" s="2" t="d">
        <v>2019-06-20T17:07:26.99999971780925775</v>
      </c>
      <c r="E4816" s="1">
        <f>HOUR(US_Accidents_Dec20_updated3[[#This Row],[Start_Time]])</f>
        <v>17</v>
      </c>
      <c r="F4816" s="1">
        <f>MONTH(US_Accidents_Dec20_updated3[[#This Row],[Start_Time]])</f>
        <v>6</v>
      </c>
      <c r="G4816" s="1" t="s">
        <v>51</v>
      </c>
      <c r="H4816" s="1" t="s">
        <v>563</v>
      </c>
      <c r="I4816">
        <v>10</v>
      </c>
      <c r="J4816">
        <v>14</v>
      </c>
      <c r="K4816">
        <v>0</v>
      </c>
      <c r="L4816" s="1" t="s">
        <v>1068</v>
      </c>
      <c r="N4816"/>
      <c r="O4816"/>
    </row>
    <row r="4817" spans="1:15" x14ac:dyDescent="0.25">
      <c r="A4817">
        <v>39.933123999999999</v>
      </c>
      <c r="B4817">
        <v>-105.123779</v>
      </c>
      <c r="C4817">
        <v>3</v>
      </c>
      <c r="D4817" s="2" t="d">
        <v>2019-06-20T18:41:55.99999973550439050</v>
      </c>
      <c r="E4817" s="1">
        <f>HOUR(US_Accidents_Dec20_updated3[[#This Row],[Start_Time]])</f>
        <v>18</v>
      </c>
      <c r="F4817" s="1">
        <f>MONTH(US_Accidents_Dec20_updated3[[#This Row],[Start_Time]])</f>
        <v>6</v>
      </c>
      <c r="G4817" s="1" t="s">
        <v>51</v>
      </c>
      <c r="H4817" s="1" t="s">
        <v>243</v>
      </c>
      <c r="I4817">
        <v>10</v>
      </c>
      <c r="J4817">
        <v>6</v>
      </c>
      <c r="K4817">
        <v>0</v>
      </c>
      <c r="L4817" s="1" t="s">
        <v>819</v>
      </c>
      <c r="N4817"/>
      <c r="O4817"/>
    </row>
    <row r="4818" spans="1:15" x14ac:dyDescent="0.25">
      <c r="A4818">
        <v>39.725580000000001</v>
      </c>
      <c r="B4818">
        <v>-105.09092</v>
      </c>
      <c r="C4818">
        <v>3</v>
      </c>
      <c r="D4818" s="2" t="d">
        <v>2019-06-20T19:13:26.00000023841858100</v>
      </c>
      <c r="E4818" s="1">
        <f>HOUR(US_Accidents_Dec20_updated3[[#This Row],[Start_Time]])</f>
        <v>19</v>
      </c>
      <c r="F4818" s="1">
        <f>MONTH(US_Accidents_Dec20_updated3[[#This Row],[Start_Time]])</f>
        <v>6</v>
      </c>
      <c r="G4818" s="1" t="s">
        <v>51</v>
      </c>
      <c r="H4818" s="1" t="s">
        <v>794</v>
      </c>
      <c r="I4818">
        <v>10</v>
      </c>
      <c r="J4818">
        <v>6</v>
      </c>
      <c r="K4818">
        <v>0</v>
      </c>
      <c r="L4818" s="1" t="s">
        <v>819</v>
      </c>
      <c r="N4818"/>
      <c r="O4818"/>
    </row>
    <row r="4819" spans="1:15" x14ac:dyDescent="0.25">
      <c r="A4819">
        <v>39.758360000000003</v>
      </c>
      <c r="B4819">
        <v>-105.01179999999999</v>
      </c>
      <c r="C4819">
        <v>4</v>
      </c>
      <c r="D4819" s="2" t="d">
        <v>2019-06-21T01:19:24.999999920837581350</v>
      </c>
      <c r="E4819" s="1">
        <f>HOUR(US_Accidents_Dec20_updated3[[#This Row],[Start_Time]])</f>
        <v>1</v>
      </c>
      <c r="F4819" s="1">
        <f>MONTH(US_Accidents_Dec20_updated3[[#This Row],[Start_Time]])</f>
        <v>6</v>
      </c>
      <c r="G4819" s="1" t="s">
        <v>53</v>
      </c>
      <c r="H4819" s="1" t="s">
        <v>7885</v>
      </c>
      <c r="I4819">
        <v>10</v>
      </c>
      <c r="J4819">
        <v>16</v>
      </c>
      <c r="K4819">
        <v>0</v>
      </c>
      <c r="L4819" s="1" t="s">
        <v>1068</v>
      </c>
      <c r="N4819"/>
      <c r="O4819"/>
    </row>
    <row r="4820" spans="1:15" x14ac:dyDescent="0.25">
      <c r="A4820">
        <v>39.758420000000001</v>
      </c>
      <c r="B4820">
        <v>-105.01262</v>
      </c>
      <c r="C4820">
        <v>4</v>
      </c>
      <c r="D4820" s="2" t="d">
        <v>2019-06-21T01:19:24.999999920837581350</v>
      </c>
      <c r="E4820" s="1">
        <f>HOUR(US_Accidents_Dec20_updated3[[#This Row],[Start_Time]])</f>
        <v>1</v>
      </c>
      <c r="F4820" s="1">
        <f>MONTH(US_Accidents_Dec20_updated3[[#This Row],[Start_Time]])</f>
        <v>6</v>
      </c>
      <c r="G4820" s="1" t="s">
        <v>53</v>
      </c>
      <c r="H4820" s="1" t="s">
        <v>7889</v>
      </c>
      <c r="I4820">
        <v>10</v>
      </c>
      <c r="J4820">
        <v>16</v>
      </c>
      <c r="K4820">
        <v>0</v>
      </c>
      <c r="L4820" s="1" t="s">
        <v>1068</v>
      </c>
      <c r="N4820"/>
      <c r="O4820"/>
    </row>
    <row r="4821" spans="1:15" x14ac:dyDescent="0.25">
      <c r="A4821">
        <v>39.75817</v>
      </c>
      <c r="B4821">
        <v>-105.01154</v>
      </c>
      <c r="C4821">
        <v>4</v>
      </c>
      <c r="D4821" s="2" t="d">
        <v>2019-06-21T01:19:24.999999920837581350</v>
      </c>
      <c r="E4821" s="1">
        <f>HOUR(US_Accidents_Dec20_updated3[[#This Row],[Start_Time]])</f>
        <v>1</v>
      </c>
      <c r="F4821" s="1">
        <f>MONTH(US_Accidents_Dec20_updated3[[#This Row],[Start_Time]])</f>
        <v>6</v>
      </c>
      <c r="G4821" s="1" t="s">
        <v>53</v>
      </c>
      <c r="H4821" s="1" t="s">
        <v>7893</v>
      </c>
      <c r="I4821">
        <v>10</v>
      </c>
      <c r="J4821">
        <v>16</v>
      </c>
      <c r="K4821">
        <v>0</v>
      </c>
      <c r="L4821" s="1" t="s">
        <v>1068</v>
      </c>
      <c r="N4821"/>
      <c r="O4821"/>
    </row>
    <row r="4822" spans="1:15" x14ac:dyDescent="0.25">
      <c r="A4822">
        <v>39.758360000000003</v>
      </c>
      <c r="B4822">
        <v>-105.01179999999999</v>
      </c>
      <c r="C4822">
        <v>4</v>
      </c>
      <c r="D4822" s="2" t="d">
        <v>2019-06-21T01:19:24.999999920837581350</v>
      </c>
      <c r="E4822" s="1">
        <f>HOUR(US_Accidents_Dec20_updated3[[#This Row],[Start_Time]])</f>
        <v>1</v>
      </c>
      <c r="F4822" s="1">
        <f>MONTH(US_Accidents_Dec20_updated3[[#This Row],[Start_Time]])</f>
        <v>6</v>
      </c>
      <c r="G4822" s="1" t="s">
        <v>53</v>
      </c>
      <c r="H4822" s="1" t="s">
        <v>7897</v>
      </c>
      <c r="I4822">
        <v>10</v>
      </c>
      <c r="J4822">
        <v>16</v>
      </c>
      <c r="K4822">
        <v>0</v>
      </c>
      <c r="L4822" s="1" t="s">
        <v>1068</v>
      </c>
      <c r="N4822"/>
      <c r="O4822"/>
    </row>
    <row r="4823" spans="1:15" x14ac:dyDescent="0.25">
      <c r="A4823">
        <v>39.844169000000001</v>
      </c>
      <c r="B4823">
        <v>-104.98466999999999</v>
      </c>
      <c r="C4823">
        <v>3</v>
      </c>
      <c r="D4823" s="2" t="d">
        <v>2019-06-21T05:45:40.00000013038516275</v>
      </c>
      <c r="E4823" s="1">
        <f>HOUR(US_Accidents_Dec20_updated3[[#This Row],[Start_Time]])</f>
        <v>5</v>
      </c>
      <c r="F4823" s="1">
        <f>MONTH(US_Accidents_Dec20_updated3[[#This Row],[Start_Time]])</f>
        <v>6</v>
      </c>
      <c r="G4823" s="1" t="s">
        <v>51</v>
      </c>
      <c r="H4823" s="1" t="s">
        <v>690</v>
      </c>
      <c r="I4823">
        <v>10</v>
      </c>
      <c r="J4823">
        <v>8</v>
      </c>
      <c r="K4823">
        <v>0</v>
      </c>
      <c r="L4823" s="1" t="s">
        <v>966</v>
      </c>
      <c r="N4823"/>
      <c r="O4823"/>
    </row>
    <row r="4824" spans="1:15" x14ac:dyDescent="0.25">
      <c r="A4824">
        <v>39.978110999999998</v>
      </c>
      <c r="B4824">
        <v>-105.21611799999999</v>
      </c>
      <c r="C4824">
        <v>3</v>
      </c>
      <c r="D4824" s="2" t="d">
        <v>2019-06-21T08:41:57.00000017881393575</v>
      </c>
      <c r="E4824" s="1">
        <f>HOUR(US_Accidents_Dec20_updated3[[#This Row],[Start_Time]])</f>
        <v>8</v>
      </c>
      <c r="F4824" s="1">
        <f>MONTH(US_Accidents_Dec20_updated3[[#This Row],[Start_Time]])</f>
        <v>6</v>
      </c>
      <c r="G4824" s="1" t="s">
        <v>51</v>
      </c>
      <c r="H4824" s="1" t="s">
        <v>373</v>
      </c>
      <c r="I4824">
        <v>10</v>
      </c>
      <c r="J4824">
        <v>7</v>
      </c>
      <c r="K4824">
        <v>0</v>
      </c>
      <c r="L4824" s="1" t="s">
        <v>966</v>
      </c>
      <c r="N4824"/>
      <c r="O4824"/>
    </row>
    <row r="4825" spans="1:15" x14ac:dyDescent="0.25">
      <c r="A4825">
        <v>38.815199999999997</v>
      </c>
      <c r="B4825">
        <v>-104.82453</v>
      </c>
      <c r="C4825">
        <v>2</v>
      </c>
      <c r="D4825" s="2" t="d">
        <v>2019-06-21T08:00:38.99999989662319350</v>
      </c>
      <c r="E4825" s="1">
        <f>HOUR(US_Accidents_Dec20_updated3[[#This Row],[Start_Time]])</f>
        <v>8</v>
      </c>
      <c r="F4825" s="1">
        <f>MONTH(US_Accidents_Dec20_updated3[[#This Row],[Start_Time]])</f>
        <v>6</v>
      </c>
      <c r="G4825" s="1" t="s">
        <v>51</v>
      </c>
      <c r="H4825" s="1" t="s">
        <v>9620</v>
      </c>
      <c r="I4825">
        <v>10</v>
      </c>
      <c r="J4825">
        <v>8</v>
      </c>
      <c r="K4825">
        <v>0</v>
      </c>
      <c r="L4825" s="1" t="s">
        <v>50</v>
      </c>
      <c r="N4825"/>
      <c r="O4825"/>
    </row>
    <row r="4826" spans="1:15" x14ac:dyDescent="0.25">
      <c r="A4826">
        <v>39.983260000000001</v>
      </c>
      <c r="B4826">
        <v>-105.22726</v>
      </c>
      <c r="C4826">
        <v>3</v>
      </c>
      <c r="D4826" s="2" t="d">
        <v>2019-06-21T09:43:26.00000002887099825</v>
      </c>
      <c r="E4826" s="1">
        <f>HOUR(US_Accidents_Dec20_updated3[[#This Row],[Start_Time]])</f>
        <v>9</v>
      </c>
      <c r="F4826" s="1">
        <f>MONTH(US_Accidents_Dec20_updated3[[#This Row],[Start_Time]])</f>
        <v>6</v>
      </c>
      <c r="G4826" s="1" t="s">
        <v>51</v>
      </c>
      <c r="H4826" s="1" t="s">
        <v>3029</v>
      </c>
      <c r="I4826">
        <v>10</v>
      </c>
      <c r="J4826">
        <v>10</v>
      </c>
      <c r="K4826">
        <v>0</v>
      </c>
      <c r="L4826" s="1" t="s">
        <v>966</v>
      </c>
      <c r="N4826"/>
      <c r="O4826"/>
    </row>
    <row r="4827" spans="1:15" x14ac:dyDescent="0.25">
      <c r="A4827">
        <v>39.771329999999999</v>
      </c>
      <c r="B4827">
        <v>-104.99073</v>
      </c>
      <c r="C4827">
        <v>3</v>
      </c>
      <c r="D4827" s="2" t="d">
        <v>2019-06-21T09:31:26.00000019650906175</v>
      </c>
      <c r="E4827" s="1">
        <f>HOUR(US_Accidents_Dec20_updated3[[#This Row],[Start_Time]])</f>
        <v>9</v>
      </c>
      <c r="F4827" s="1">
        <f>MONTH(US_Accidents_Dec20_updated3[[#This Row],[Start_Time]])</f>
        <v>6</v>
      </c>
      <c r="G4827" s="1" t="s">
        <v>51</v>
      </c>
      <c r="H4827" s="1" t="s">
        <v>366</v>
      </c>
      <c r="I4827">
        <v>40</v>
      </c>
      <c r="J4827">
        <v>10</v>
      </c>
      <c r="K4827">
        <v>0</v>
      </c>
      <c r="L4827" s="1" t="s">
        <v>819</v>
      </c>
      <c r="N4827"/>
      <c r="O4827"/>
    </row>
    <row r="4828" spans="1:15" x14ac:dyDescent="0.25">
      <c r="A4828">
        <v>39.630034999999999</v>
      </c>
      <c r="B4828">
        <v>-104.905278</v>
      </c>
      <c r="C4828">
        <v>3</v>
      </c>
      <c r="D4828" s="2" t="d">
        <v>2019-06-21T10:53:11.999999759718775650</v>
      </c>
      <c r="E4828" s="1">
        <f>HOUR(US_Accidents_Dec20_updated3[[#This Row],[Start_Time]])</f>
        <v>10</v>
      </c>
      <c r="F4828" s="1">
        <f>MONTH(US_Accidents_Dec20_updated3[[#This Row],[Start_Time]])</f>
        <v>6</v>
      </c>
      <c r="G4828" s="1" t="s">
        <v>51</v>
      </c>
      <c r="H4828" s="1" t="s">
        <v>221</v>
      </c>
      <c r="I4828">
        <v>10</v>
      </c>
      <c r="J4828">
        <v>15</v>
      </c>
      <c r="K4828">
        <v>0</v>
      </c>
      <c r="L4828" s="1" t="s">
        <v>1068</v>
      </c>
      <c r="N4828"/>
      <c r="O4828"/>
    </row>
    <row r="4829" spans="1:15" x14ac:dyDescent="0.25">
      <c r="A4829">
        <v>39.630034999999999</v>
      </c>
      <c r="B4829">
        <v>-104.905278</v>
      </c>
      <c r="C4829">
        <v>3</v>
      </c>
      <c r="D4829" s="2" t="d">
        <v>2019-06-21T11:03:40.00000008847564350</v>
      </c>
      <c r="E4829" s="1">
        <f>HOUR(US_Accidents_Dec20_updated3[[#This Row],[Start_Time]])</f>
        <v>11</v>
      </c>
      <c r="F4829" s="1">
        <f>MONTH(US_Accidents_Dec20_updated3[[#This Row],[Start_Time]])</f>
        <v>6</v>
      </c>
      <c r="G4829" s="1" t="s">
        <v>51</v>
      </c>
      <c r="H4829" s="1" t="s">
        <v>221</v>
      </c>
      <c r="I4829">
        <v>10</v>
      </c>
      <c r="J4829">
        <v>15</v>
      </c>
      <c r="K4829">
        <v>0</v>
      </c>
      <c r="L4829" s="1" t="s">
        <v>1068</v>
      </c>
      <c r="N4829"/>
      <c r="O4829"/>
    </row>
    <row r="4830" spans="1:15" x14ac:dyDescent="0.25">
      <c r="A4830">
        <v>39.636688999999997</v>
      </c>
      <c r="B4830">
        <v>-104.908789</v>
      </c>
      <c r="C4830">
        <v>3</v>
      </c>
      <c r="D4830" s="2" t="d">
        <v>2019-06-21T11:38:11.999999759718775650</v>
      </c>
      <c r="E4830" s="1">
        <f>HOUR(US_Accidents_Dec20_updated3[[#This Row],[Start_Time]])</f>
        <v>11</v>
      </c>
      <c r="F4830" s="1">
        <f>MONTH(US_Accidents_Dec20_updated3[[#This Row],[Start_Time]])</f>
        <v>6</v>
      </c>
      <c r="G4830" s="1" t="s">
        <v>51</v>
      </c>
      <c r="H4830" s="1" t="s">
        <v>884</v>
      </c>
      <c r="I4830">
        <v>10</v>
      </c>
      <c r="J4830">
        <v>20</v>
      </c>
      <c r="K4830">
        <v>0</v>
      </c>
      <c r="L4830" s="1" t="s">
        <v>819</v>
      </c>
      <c r="N4830"/>
      <c r="O4830"/>
    </row>
    <row r="4831" spans="1:15" x14ac:dyDescent="0.25">
      <c r="A4831">
        <v>39.636688999999997</v>
      </c>
      <c r="B4831">
        <v>-104.908789</v>
      </c>
      <c r="C4831">
        <v>2</v>
      </c>
      <c r="D4831" s="2" t="d">
        <v>2019-06-21T11:56:56.99999996926635300</v>
      </c>
      <c r="E4831" s="1">
        <f>HOUR(US_Accidents_Dec20_updated3[[#This Row],[Start_Time]])</f>
        <v>11</v>
      </c>
      <c r="F4831" s="1">
        <f>MONTH(US_Accidents_Dec20_updated3[[#This Row],[Start_Time]])</f>
        <v>6</v>
      </c>
      <c r="G4831" s="1" t="s">
        <v>51</v>
      </c>
      <c r="H4831" s="1" t="s">
        <v>443</v>
      </c>
      <c r="I4831">
        <v>10</v>
      </c>
      <c r="J4831">
        <v>20</v>
      </c>
      <c r="K4831">
        <v>0</v>
      </c>
      <c r="L4831" s="1" t="s">
        <v>819</v>
      </c>
      <c r="N4831"/>
      <c r="O4831"/>
    </row>
    <row r="4832" spans="1:15" x14ac:dyDescent="0.25">
      <c r="A4832">
        <v>39.971134999999997</v>
      </c>
      <c r="B4832">
        <v>-104.98818</v>
      </c>
      <c r="C4832">
        <v>3</v>
      </c>
      <c r="D4832" s="2" t="d">
        <v>2019-06-21T12:19:28.999999808147550</v>
      </c>
      <c r="E4832" s="1">
        <f>HOUR(US_Accidents_Dec20_updated3[[#This Row],[Start_Time]])</f>
        <v>12</v>
      </c>
      <c r="F4832" s="1">
        <f>MONTH(US_Accidents_Dec20_updated3[[#This Row],[Start_Time]])</f>
        <v>6</v>
      </c>
      <c r="G4832" s="1" t="s">
        <v>51</v>
      </c>
      <c r="H4832" s="1" t="s">
        <v>457</v>
      </c>
      <c r="I4832">
        <v>10</v>
      </c>
      <c r="J4832">
        <v>15</v>
      </c>
      <c r="K4832">
        <v>0</v>
      </c>
      <c r="L4832" s="1" t="s">
        <v>966</v>
      </c>
      <c r="N4832"/>
      <c r="O4832"/>
    </row>
    <row r="4833" spans="1:15" x14ac:dyDescent="0.25">
      <c r="A4833">
        <v>39.776688</v>
      </c>
      <c r="B4833">
        <v>-104.875799</v>
      </c>
      <c r="C4833">
        <v>3</v>
      </c>
      <c r="D4833" s="2" t="d">
        <v>2019-06-21T12:23:11.999999759718775650</v>
      </c>
      <c r="E4833" s="1">
        <f>HOUR(US_Accidents_Dec20_updated3[[#This Row],[Start_Time]])</f>
        <v>12</v>
      </c>
      <c r="F4833" s="1">
        <f>MONTH(US_Accidents_Dec20_updated3[[#This Row],[Start_Time]])</f>
        <v>6</v>
      </c>
      <c r="G4833" s="1" t="s">
        <v>51</v>
      </c>
      <c r="H4833" s="1" t="s">
        <v>418</v>
      </c>
      <c r="I4833">
        <v>10</v>
      </c>
      <c r="J4833">
        <v>17</v>
      </c>
      <c r="K4833">
        <v>0</v>
      </c>
      <c r="L4833" s="1" t="s">
        <v>819</v>
      </c>
      <c r="N4833"/>
      <c r="O4833"/>
    </row>
    <row r="4834" spans="1:15" x14ac:dyDescent="0.25">
      <c r="A4834">
        <v>39.988460000000003</v>
      </c>
      <c r="B4834">
        <v>-104.98719</v>
      </c>
      <c r="C4834">
        <v>3</v>
      </c>
      <c r="D4834" s="2" t="d">
        <v>2019-06-21T12:19:28.999999808147550</v>
      </c>
      <c r="E4834" s="1">
        <f>HOUR(US_Accidents_Dec20_updated3[[#This Row],[Start_Time]])</f>
        <v>12</v>
      </c>
      <c r="F4834" s="1">
        <f>MONTH(US_Accidents_Dec20_updated3[[#This Row],[Start_Time]])</f>
        <v>6</v>
      </c>
      <c r="G4834" s="1" t="s">
        <v>51</v>
      </c>
      <c r="H4834" s="1" t="s">
        <v>3032</v>
      </c>
      <c r="I4834">
        <v>10</v>
      </c>
      <c r="J4834">
        <v>15</v>
      </c>
      <c r="K4834">
        <v>0</v>
      </c>
      <c r="L4834" s="1" t="s">
        <v>966</v>
      </c>
      <c r="N4834"/>
      <c r="O4834"/>
    </row>
    <row r="4835" spans="1:15" x14ac:dyDescent="0.25">
      <c r="A4835">
        <v>39.780791999999998</v>
      </c>
      <c r="B4835">
        <v>-104.992666</v>
      </c>
      <c r="C4835">
        <v>3</v>
      </c>
      <c r="D4835" s="2" t="d">
        <v>2019-06-21T13:01:28.00000024493783475</v>
      </c>
      <c r="E4835" s="1">
        <f>HOUR(US_Accidents_Dec20_updated3[[#This Row],[Start_Time]])</f>
        <v>13</v>
      </c>
      <c r="F4835" s="1">
        <f>MONTH(US_Accidents_Dec20_updated3[[#This Row],[Start_Time]])</f>
        <v>6</v>
      </c>
      <c r="G4835" s="1" t="s">
        <v>51</v>
      </c>
      <c r="H4835" s="1" t="s">
        <v>567</v>
      </c>
      <c r="I4835">
        <v>10</v>
      </c>
      <c r="J4835">
        <v>13</v>
      </c>
      <c r="K4835">
        <v>0</v>
      </c>
      <c r="L4835" s="1" t="s">
        <v>819</v>
      </c>
      <c r="N4835"/>
      <c r="O4835"/>
    </row>
    <row r="4836" spans="1:15" x14ac:dyDescent="0.25">
      <c r="A4836">
        <v>39.988460000000003</v>
      </c>
      <c r="B4836">
        <v>-104.98719</v>
      </c>
      <c r="C4836">
        <v>3</v>
      </c>
      <c r="D4836" s="2" t="d">
        <v>2019-06-21T12:44:12.00000009499490400</v>
      </c>
      <c r="E4836" s="1">
        <f>HOUR(US_Accidents_Dec20_updated3[[#This Row],[Start_Time]])</f>
        <v>12</v>
      </c>
      <c r="F4836" s="1">
        <f>MONTH(US_Accidents_Dec20_updated3[[#This Row],[Start_Time]])</f>
        <v>6</v>
      </c>
      <c r="G4836" s="1" t="s">
        <v>51</v>
      </c>
      <c r="H4836" s="1" t="s">
        <v>3034</v>
      </c>
      <c r="I4836">
        <v>10</v>
      </c>
      <c r="J4836">
        <v>16</v>
      </c>
      <c r="K4836">
        <v>0</v>
      </c>
      <c r="L4836" s="1" t="s">
        <v>966</v>
      </c>
      <c r="N4836"/>
      <c r="O4836"/>
    </row>
    <row r="4837" spans="1:15" x14ac:dyDescent="0.25">
      <c r="A4837">
        <v>39.621571000000003</v>
      </c>
      <c r="B4837">
        <v>-104.95988</v>
      </c>
      <c r="C4837">
        <v>3</v>
      </c>
      <c r="D4837" s="2" t="d">
        <v>2019-06-21T18:05:56.00000023841858100</v>
      </c>
      <c r="E4837" s="1">
        <f>HOUR(US_Accidents_Dec20_updated3[[#This Row],[Start_Time]])</f>
        <v>18</v>
      </c>
      <c r="F4837" s="1">
        <f>MONTH(US_Accidents_Dec20_updated3[[#This Row],[Start_Time]])</f>
        <v>6</v>
      </c>
      <c r="G4837" s="1" t="s">
        <v>51</v>
      </c>
      <c r="H4837" s="1" t="s">
        <v>8709</v>
      </c>
      <c r="I4837">
        <v>8</v>
      </c>
      <c r="J4837">
        <v>13</v>
      </c>
      <c r="K4837">
        <v>0.01</v>
      </c>
      <c r="L4837" s="1" t="s">
        <v>1204</v>
      </c>
      <c r="N4837"/>
      <c r="O4837"/>
    </row>
    <row r="4838" spans="1:15" x14ac:dyDescent="0.25">
      <c r="A4838">
        <v>39.623069000000001</v>
      </c>
      <c r="B4838">
        <v>-104.95985</v>
      </c>
      <c r="C4838">
        <v>3</v>
      </c>
      <c r="D4838" s="2" t="d">
        <v>2019-06-21T18:05:56.00000023841858100</v>
      </c>
      <c r="E4838" s="1">
        <f>HOUR(US_Accidents_Dec20_updated3[[#This Row],[Start_Time]])</f>
        <v>18</v>
      </c>
      <c r="F4838" s="1">
        <f>MONTH(US_Accidents_Dec20_updated3[[#This Row],[Start_Time]])</f>
        <v>6</v>
      </c>
      <c r="G4838" s="1" t="s">
        <v>51</v>
      </c>
      <c r="H4838" s="1" t="s">
        <v>8713</v>
      </c>
      <c r="I4838">
        <v>8</v>
      </c>
      <c r="J4838">
        <v>13</v>
      </c>
      <c r="K4838">
        <v>0.01</v>
      </c>
      <c r="L4838" s="1" t="s">
        <v>1204</v>
      </c>
      <c r="N4838"/>
      <c r="O4838"/>
    </row>
    <row r="4839" spans="1:15" x14ac:dyDescent="0.25">
      <c r="A4839">
        <v>39.5458</v>
      </c>
      <c r="B4839">
        <v>-107.662786</v>
      </c>
      <c r="C4839">
        <v>3</v>
      </c>
      <c r="D4839" s="2" t="d">
        <v>2019-06-21T16:25:27.0000003045424800</v>
      </c>
      <c r="E4839" s="1">
        <f>HOUR(US_Accidents_Dec20_updated3[[#This Row],[Start_Time]])</f>
        <v>16</v>
      </c>
      <c r="F4839" s="1">
        <f>MONTH(US_Accidents_Dec20_updated3[[#This Row],[Start_Time]])</f>
        <v>6</v>
      </c>
      <c r="G4839" s="1" t="s">
        <v>51</v>
      </c>
      <c r="H4839" s="1" t="s">
        <v>4787</v>
      </c>
      <c r="I4839">
        <v>10</v>
      </c>
      <c r="J4839">
        <v>6</v>
      </c>
      <c r="K4839">
        <v>0.01</v>
      </c>
      <c r="L4839" s="1" t="s">
        <v>1204</v>
      </c>
      <c r="N4839"/>
      <c r="O4839"/>
    </row>
    <row r="4840" spans="1:15" x14ac:dyDescent="0.25">
      <c r="A4840">
        <v>39.863804000000002</v>
      </c>
      <c r="B4840">
        <v>-104.98748000000001</v>
      </c>
      <c r="C4840">
        <v>3</v>
      </c>
      <c r="D4840" s="2" t="d">
        <v>2019-06-21T13:43:28.00000028684735400</v>
      </c>
      <c r="E4840" s="1">
        <f>HOUR(US_Accidents_Dec20_updated3[[#This Row],[Start_Time]])</f>
        <v>13</v>
      </c>
      <c r="F4840" s="1">
        <f>MONTH(US_Accidents_Dec20_updated3[[#This Row],[Start_Time]])</f>
        <v>6</v>
      </c>
      <c r="G4840" s="1" t="s">
        <v>51</v>
      </c>
      <c r="H4840" s="1" t="s">
        <v>821</v>
      </c>
      <c r="I4840">
        <v>10</v>
      </c>
      <c r="J4840">
        <v>8</v>
      </c>
      <c r="K4840">
        <v>0</v>
      </c>
      <c r="L4840" s="1" t="s">
        <v>1204</v>
      </c>
      <c r="N4840"/>
      <c r="O4840"/>
    </row>
    <row r="4841" spans="1:15" x14ac:dyDescent="0.25">
      <c r="A4841">
        <v>39.957479999999997</v>
      </c>
      <c r="B4841">
        <v>-104.98814</v>
      </c>
      <c r="C4841">
        <v>3</v>
      </c>
      <c r="D4841" s="2" t="d">
        <v>2019-06-21T14:45:38.99999989662319350</v>
      </c>
      <c r="E4841" s="1">
        <f>HOUR(US_Accidents_Dec20_updated3[[#This Row],[Start_Time]])</f>
        <v>14</v>
      </c>
      <c r="F4841" s="1">
        <f>MONTH(US_Accidents_Dec20_updated3[[#This Row],[Start_Time]])</f>
        <v>6</v>
      </c>
      <c r="G4841" s="1" t="s">
        <v>51</v>
      </c>
      <c r="H4841" s="1" t="s">
        <v>457</v>
      </c>
      <c r="I4841">
        <v>5</v>
      </c>
      <c r="J4841">
        <v>6</v>
      </c>
      <c r="K4841">
        <v>0</v>
      </c>
      <c r="L4841" s="1" t="s">
        <v>1204</v>
      </c>
      <c r="N4841"/>
      <c r="O4841"/>
    </row>
    <row r="4842" spans="1:15" x14ac:dyDescent="0.25">
      <c r="A4842">
        <v>38.606059999999999</v>
      </c>
      <c r="B4842">
        <v>-104.68029</v>
      </c>
      <c r="C4842">
        <v>3</v>
      </c>
      <c r="D4842" s="2" t="d">
        <v>2019-06-21T15:19:28.00000020302832225</v>
      </c>
      <c r="E4842" s="1">
        <f>HOUR(US_Accidents_Dec20_updated3[[#This Row],[Start_Time]])</f>
        <v>15</v>
      </c>
      <c r="F4842" s="1">
        <f>MONTH(US_Accidents_Dec20_updated3[[#This Row],[Start_Time]])</f>
        <v>6</v>
      </c>
      <c r="G4842" s="1" t="s">
        <v>51</v>
      </c>
      <c r="H4842" s="1" t="s">
        <v>1459</v>
      </c>
      <c r="I4842">
        <v>10</v>
      </c>
      <c r="J4842">
        <v>14</v>
      </c>
      <c r="K4842">
        <v>0</v>
      </c>
      <c r="L4842" s="1" t="s">
        <v>1068</v>
      </c>
      <c r="N4842"/>
      <c r="O4842"/>
    </row>
    <row r="4843" spans="1:15" x14ac:dyDescent="0.25">
      <c r="A4843">
        <v>39.445050000000002</v>
      </c>
      <c r="B4843">
        <v>-104.87575</v>
      </c>
      <c r="C4843">
        <v>3</v>
      </c>
      <c r="D4843" s="2" t="d">
        <v>2019-06-21T14:23:13.00000020302832225</v>
      </c>
      <c r="E4843" s="1">
        <f>HOUR(US_Accidents_Dec20_updated3[[#This Row],[Start_Time]])</f>
        <v>14</v>
      </c>
      <c r="F4843" s="1">
        <f>MONTH(US_Accidents_Dec20_updated3[[#This Row],[Start_Time]])</f>
        <v>6</v>
      </c>
      <c r="G4843" s="1" t="s">
        <v>51</v>
      </c>
      <c r="H4843" s="1" t="s">
        <v>722</v>
      </c>
      <c r="I4843">
        <v>4</v>
      </c>
      <c r="J4843">
        <v>12</v>
      </c>
      <c r="K4843">
        <v>0</v>
      </c>
      <c r="L4843" s="1" t="s">
        <v>1219</v>
      </c>
      <c r="N4843"/>
      <c r="O4843"/>
    </row>
    <row r="4844" spans="1:15" x14ac:dyDescent="0.25">
      <c r="A4844">
        <v>39.778359999999999</v>
      </c>
      <c r="B4844">
        <v>-104.89577300000001</v>
      </c>
      <c r="C4844">
        <v>3</v>
      </c>
      <c r="D4844" s="2" t="d">
        <v>2019-06-21T14:21:39.99999983701854825</v>
      </c>
      <c r="E4844" s="1">
        <f>HOUR(US_Accidents_Dec20_updated3[[#This Row],[Start_Time]])</f>
        <v>14</v>
      </c>
      <c r="F4844" s="1">
        <f>MONTH(US_Accidents_Dec20_updated3[[#This Row],[Start_Time]])</f>
        <v>6</v>
      </c>
      <c r="G4844" s="1" t="s">
        <v>51</v>
      </c>
      <c r="H4844" s="1" t="s">
        <v>417</v>
      </c>
      <c r="I4844">
        <v>5</v>
      </c>
      <c r="J4844">
        <v>10</v>
      </c>
      <c r="K4844">
        <v>0</v>
      </c>
      <c r="L4844" s="1" t="s">
        <v>1204</v>
      </c>
      <c r="N4844"/>
      <c r="O4844"/>
    </row>
    <row r="4845" spans="1:15" x14ac:dyDescent="0.25">
      <c r="A4845">
        <v>39.544530000000002</v>
      </c>
      <c r="B4845">
        <v>-107.65024</v>
      </c>
      <c r="C4845">
        <v>4</v>
      </c>
      <c r="D4845" s="2" t="d">
        <v>2019-06-21T15:52:28.99999997578561350</v>
      </c>
      <c r="E4845" s="1">
        <f>HOUR(US_Accidents_Dec20_updated3[[#This Row],[Start_Time]])</f>
        <v>15</v>
      </c>
      <c r="F4845" s="1">
        <f>MONTH(US_Accidents_Dec20_updated3[[#This Row],[Start_Time]])</f>
        <v>6</v>
      </c>
      <c r="G4845" s="1" t="s">
        <v>51</v>
      </c>
      <c r="H4845" s="1" t="s">
        <v>3306</v>
      </c>
      <c r="I4845">
        <v>7</v>
      </c>
      <c r="J4845">
        <v>6</v>
      </c>
      <c r="K4845">
        <v>0.01</v>
      </c>
      <c r="L4845" s="1" t="s">
        <v>1204</v>
      </c>
      <c r="N4845"/>
      <c r="O4845"/>
    </row>
    <row r="4846" spans="1:15" x14ac:dyDescent="0.25">
      <c r="A4846">
        <v>39.57931</v>
      </c>
      <c r="B4846">
        <v>-104.87609999999999</v>
      </c>
      <c r="C4846">
        <v>3</v>
      </c>
      <c r="D4846" s="2" t="d">
        <v>2019-06-21T15:29:57.99999974202364425</v>
      </c>
      <c r="E4846" s="1">
        <f>HOUR(US_Accidents_Dec20_updated3[[#This Row],[Start_Time]])</f>
        <v>15</v>
      </c>
      <c r="F4846" s="1">
        <f>MONTH(US_Accidents_Dec20_updated3[[#This Row],[Start_Time]])</f>
        <v>6</v>
      </c>
      <c r="G4846" s="1" t="s">
        <v>51</v>
      </c>
      <c r="H4846" s="1" t="s">
        <v>570</v>
      </c>
      <c r="I4846">
        <v>10</v>
      </c>
      <c r="J4846">
        <v>7</v>
      </c>
      <c r="K4846">
        <v>0</v>
      </c>
      <c r="L4846" s="1" t="s">
        <v>1204</v>
      </c>
      <c r="N4846"/>
      <c r="O4846"/>
    </row>
    <row r="4847" spans="1:15" x14ac:dyDescent="0.25">
      <c r="A4847">
        <v>40.453057000000001</v>
      </c>
      <c r="B4847">
        <v>-104.99218999999999</v>
      </c>
      <c r="C4847">
        <v>3</v>
      </c>
      <c r="D4847" s="2" t="d">
        <v>2019-06-21T18:01:27.00000022072344825</v>
      </c>
      <c r="E4847" s="1">
        <f>HOUR(US_Accidents_Dec20_updated3[[#This Row],[Start_Time]])</f>
        <v>18</v>
      </c>
      <c r="F4847" s="1">
        <f>MONTH(US_Accidents_Dec20_updated3[[#This Row],[Start_Time]])</f>
        <v>6</v>
      </c>
      <c r="G4847" s="1" t="s">
        <v>51</v>
      </c>
      <c r="H4847" s="1" t="s">
        <v>510</v>
      </c>
      <c r="I4847">
        <v>10</v>
      </c>
      <c r="J4847">
        <v>6</v>
      </c>
      <c r="K4847">
        <v>0</v>
      </c>
      <c r="L4847" s="1" t="s">
        <v>1204</v>
      </c>
      <c r="N4847"/>
      <c r="O4847"/>
    </row>
    <row r="4848" spans="1:15" x14ac:dyDescent="0.25">
      <c r="A4848">
        <v>39.630034999999999</v>
      </c>
      <c r="B4848">
        <v>-104.905278</v>
      </c>
      <c r="C4848">
        <v>3</v>
      </c>
      <c r="D4848" s="2" t="d">
        <v>2019-06-21T18:29:55.99999990314245400</v>
      </c>
      <c r="E4848" s="1">
        <f>HOUR(US_Accidents_Dec20_updated3[[#This Row],[Start_Time]])</f>
        <v>18</v>
      </c>
      <c r="F4848" s="1">
        <f>MONTH(US_Accidents_Dec20_updated3[[#This Row],[Start_Time]])</f>
        <v>6</v>
      </c>
      <c r="G4848" s="1" t="s">
        <v>51</v>
      </c>
      <c r="H4848" s="1" t="s">
        <v>221</v>
      </c>
      <c r="I4848">
        <v>7</v>
      </c>
      <c r="J4848">
        <v>10</v>
      </c>
      <c r="K4848">
        <v>0.06</v>
      </c>
      <c r="L4848" s="1" t="s">
        <v>1219</v>
      </c>
      <c r="N4848"/>
      <c r="O4848"/>
    </row>
    <row r="4849" spans="1:15" x14ac:dyDescent="0.25">
      <c r="A4849">
        <v>39.8048</v>
      </c>
      <c r="B4849">
        <v>-104.98363000000001</v>
      </c>
      <c r="C4849">
        <v>2</v>
      </c>
      <c r="D4849" s="2" t="d">
        <v>2019-06-21T19:20:55.99999981932342225</v>
      </c>
      <c r="E4849" s="1">
        <f>HOUR(US_Accidents_Dec20_updated3[[#This Row],[Start_Time]])</f>
        <v>19</v>
      </c>
      <c r="F4849" s="1">
        <f>MONTH(US_Accidents_Dec20_updated3[[#This Row],[Start_Time]])</f>
        <v>6</v>
      </c>
      <c r="G4849" s="1" t="s">
        <v>51</v>
      </c>
      <c r="H4849" s="1" t="s">
        <v>9623</v>
      </c>
      <c r="I4849">
        <v>3</v>
      </c>
      <c r="J4849">
        <v>3</v>
      </c>
      <c r="K4849">
        <v>0</v>
      </c>
      <c r="L4849" s="1" t="s">
        <v>1246</v>
      </c>
      <c r="N4849"/>
      <c r="O4849"/>
    </row>
    <row r="4850" spans="1:15" x14ac:dyDescent="0.25">
      <c r="A4850">
        <v>39.688740000000003</v>
      </c>
      <c r="B4850">
        <v>-104.97125</v>
      </c>
      <c r="C4850">
        <v>3</v>
      </c>
      <c r="D4850" s="2" t="d">
        <v>2019-06-21T19:18:38.99999985471368100</v>
      </c>
      <c r="E4850" s="1">
        <f>HOUR(US_Accidents_Dec20_updated3[[#This Row],[Start_Time]])</f>
        <v>19</v>
      </c>
      <c r="F4850" s="1">
        <f>MONTH(US_Accidents_Dec20_updated3[[#This Row],[Start_Time]])</f>
        <v>6</v>
      </c>
      <c r="G4850" s="1" t="s">
        <v>51</v>
      </c>
      <c r="H4850" s="1" t="s">
        <v>1519</v>
      </c>
      <c r="I4850">
        <v>10</v>
      </c>
      <c r="J4850">
        <v>3</v>
      </c>
      <c r="K4850">
        <v>0</v>
      </c>
      <c r="L4850" s="1" t="s">
        <v>1204</v>
      </c>
      <c r="N4850"/>
      <c r="O4850"/>
    </row>
    <row r="4851" spans="1:15" x14ac:dyDescent="0.25">
      <c r="A4851">
        <v>39.783247000000003</v>
      </c>
      <c r="B4851">
        <v>-105.127782</v>
      </c>
      <c r="C4851">
        <v>3</v>
      </c>
      <c r="D4851" s="2" t="d">
        <v>2019-06-21T20:37:25.00000008847564350</v>
      </c>
      <c r="E4851" s="1">
        <f>HOUR(US_Accidents_Dec20_updated3[[#This Row],[Start_Time]])</f>
        <v>20</v>
      </c>
      <c r="F4851" s="1">
        <f>MONTH(US_Accidents_Dec20_updated3[[#This Row],[Start_Time]])</f>
        <v>6</v>
      </c>
      <c r="G4851" s="1" t="s">
        <v>51</v>
      </c>
      <c r="H4851" s="1" t="s">
        <v>848</v>
      </c>
      <c r="I4851">
        <v>5</v>
      </c>
      <c r="J4851">
        <v>3</v>
      </c>
      <c r="K4851">
        <v>0</v>
      </c>
      <c r="L4851" s="1" t="s">
        <v>1210</v>
      </c>
      <c r="N4851"/>
      <c r="O4851"/>
    </row>
    <row r="4852" spans="1:15" x14ac:dyDescent="0.25">
      <c r="A4852">
        <v>39.163029999999999</v>
      </c>
      <c r="B4852">
        <v>-104.853876</v>
      </c>
      <c r="C4852">
        <v>3</v>
      </c>
      <c r="D4852" s="2" t="d">
        <v>2019-06-22T02:21:39.00000023189932050</v>
      </c>
      <c r="E4852" s="1">
        <f>HOUR(US_Accidents_Dec20_updated3[[#This Row],[Start_Time]])</f>
        <v>2</v>
      </c>
      <c r="F4852" s="1">
        <f>MONTH(US_Accidents_Dec20_updated3[[#This Row],[Start_Time]])</f>
        <v>6</v>
      </c>
      <c r="G4852" s="1" t="s">
        <v>53</v>
      </c>
      <c r="H4852" s="1" t="s">
        <v>456</v>
      </c>
      <c r="I4852">
        <v>10</v>
      </c>
      <c r="J4852">
        <v>8</v>
      </c>
      <c r="K4852">
        <v>0</v>
      </c>
      <c r="L4852" s="1" t="s">
        <v>966</v>
      </c>
      <c r="N4852"/>
      <c r="O4852"/>
    </row>
    <row r="4853" spans="1:15" x14ac:dyDescent="0.25">
      <c r="A4853">
        <v>39.946449000000001</v>
      </c>
      <c r="B4853">
        <v>-104.98804</v>
      </c>
      <c r="C4853">
        <v>3</v>
      </c>
      <c r="D4853" s="2" t="d">
        <v>2019-06-22T11:31:25.99999977741390300</v>
      </c>
      <c r="E4853" s="1">
        <f>HOUR(US_Accidents_Dec20_updated3[[#This Row],[Start_Time]])</f>
        <v>11</v>
      </c>
      <c r="F4853" s="1">
        <f>MONTH(US_Accidents_Dec20_updated3[[#This Row],[Start_Time]])</f>
        <v>6</v>
      </c>
      <c r="G4853" s="1" t="s">
        <v>51</v>
      </c>
      <c r="H4853" s="1" t="s">
        <v>462</v>
      </c>
      <c r="I4853">
        <v>10</v>
      </c>
      <c r="J4853">
        <v>3</v>
      </c>
      <c r="K4853">
        <v>0</v>
      </c>
      <c r="L4853" s="1" t="s">
        <v>966</v>
      </c>
      <c r="N4853"/>
      <c r="O4853"/>
    </row>
    <row r="4854" spans="1:15" x14ac:dyDescent="0.25">
      <c r="A4854">
        <v>40.574936999999998</v>
      </c>
      <c r="B4854">
        <v>-105.00118999999999</v>
      </c>
      <c r="C4854">
        <v>3</v>
      </c>
      <c r="D4854" s="2" t="d">
        <v>2019-06-22T18:29:55.00000029802322625</v>
      </c>
      <c r="E4854" s="1">
        <f>HOUR(US_Accidents_Dec20_updated3[[#This Row],[Start_Time]])</f>
        <v>18</v>
      </c>
      <c r="F4854" s="1">
        <f>MONTH(US_Accidents_Dec20_updated3[[#This Row],[Start_Time]])</f>
        <v>6</v>
      </c>
      <c r="G4854" s="1" t="s">
        <v>51</v>
      </c>
      <c r="H4854" s="1" t="s">
        <v>652</v>
      </c>
      <c r="I4854">
        <v>10</v>
      </c>
      <c r="J4854">
        <v>7</v>
      </c>
      <c r="K4854">
        <v>0</v>
      </c>
      <c r="L4854" s="1" t="s">
        <v>966</v>
      </c>
      <c r="N4854"/>
      <c r="O4854"/>
    </row>
    <row r="4855" spans="1:15" x14ac:dyDescent="0.25">
      <c r="A4855">
        <v>39.72542</v>
      </c>
      <c r="B4855">
        <v>-105.022004</v>
      </c>
      <c r="C4855">
        <v>3</v>
      </c>
      <c r="D4855" s="2" t="d">
        <v>2019-06-22T14:07:26.0000001126900300</v>
      </c>
      <c r="E4855" s="1">
        <f>HOUR(US_Accidents_Dec20_updated3[[#This Row],[Start_Time]])</f>
        <v>14</v>
      </c>
      <c r="F4855" s="1">
        <f>MONTH(US_Accidents_Dec20_updated3[[#This Row],[Start_Time]])</f>
        <v>6</v>
      </c>
      <c r="G4855" s="1" t="s">
        <v>51</v>
      </c>
      <c r="H4855" s="1" t="s">
        <v>594</v>
      </c>
      <c r="I4855">
        <v>10</v>
      </c>
      <c r="J4855">
        <v>7</v>
      </c>
      <c r="K4855">
        <v>0</v>
      </c>
      <c r="L4855" s="1" t="s">
        <v>819</v>
      </c>
      <c r="N4855"/>
      <c r="O4855"/>
    </row>
    <row r="4856" spans="1:15" x14ac:dyDescent="0.25">
      <c r="A4856">
        <v>39.770119999999999</v>
      </c>
      <c r="B4856">
        <v>-104.99178999999999</v>
      </c>
      <c r="C4856">
        <v>3</v>
      </c>
      <c r="D4856" s="2" t="d">
        <v>2019-06-22T14:55:26.0000000707805175</v>
      </c>
      <c r="E4856" s="1">
        <f>HOUR(US_Accidents_Dec20_updated3[[#This Row],[Start_Time]])</f>
        <v>14</v>
      </c>
      <c r="F4856" s="1">
        <f>MONTH(US_Accidents_Dec20_updated3[[#This Row],[Start_Time]])</f>
        <v>6</v>
      </c>
      <c r="G4856" s="1" t="s">
        <v>51</v>
      </c>
      <c r="H4856" s="1" t="s">
        <v>533</v>
      </c>
      <c r="I4856">
        <v>10</v>
      </c>
      <c r="J4856">
        <v>0</v>
      </c>
      <c r="K4856">
        <v>0</v>
      </c>
      <c r="L4856" s="1" t="s">
        <v>1210</v>
      </c>
      <c r="N4856"/>
      <c r="O4856"/>
    </row>
    <row r="4857" spans="1:15" x14ac:dyDescent="0.25">
      <c r="A4857">
        <v>37.9758</v>
      </c>
      <c r="B4857">
        <v>-104.78004</v>
      </c>
      <c r="C4857">
        <v>3</v>
      </c>
      <c r="D4857" s="2" t="d">
        <v>2019-06-22T17:41:54.99999971129000400</v>
      </c>
      <c r="E4857" s="1">
        <f>HOUR(US_Accidents_Dec20_updated3[[#This Row],[Start_Time]])</f>
        <v>17</v>
      </c>
      <c r="F4857" s="1">
        <f>MONTH(US_Accidents_Dec20_updated3[[#This Row],[Start_Time]])</f>
        <v>6</v>
      </c>
      <c r="G4857" s="1" t="s">
        <v>51</v>
      </c>
      <c r="H4857" s="1" t="s">
        <v>766</v>
      </c>
      <c r="I4857">
        <v>5</v>
      </c>
      <c r="J4857">
        <v>21</v>
      </c>
      <c r="K4857">
        <v>0.02</v>
      </c>
      <c r="L4857" s="1" t="s">
        <v>4838</v>
      </c>
      <c r="N4857"/>
      <c r="O4857"/>
    </row>
    <row r="4858" spans="1:15" x14ac:dyDescent="0.25">
      <c r="A4858">
        <v>39.882320999999997</v>
      </c>
      <c r="B4858">
        <v>-104.98746</v>
      </c>
      <c r="C4858">
        <v>3</v>
      </c>
      <c r="D4858" s="2" t="d">
        <v>2019-06-22T16:29:55.00000008847564350</v>
      </c>
      <c r="E4858" s="1">
        <f>HOUR(US_Accidents_Dec20_updated3[[#This Row],[Start_Time]])</f>
        <v>16</v>
      </c>
      <c r="F4858" s="1">
        <f>MONTH(US_Accidents_Dec20_updated3[[#This Row],[Start_Time]])</f>
        <v>6</v>
      </c>
      <c r="G4858" s="1" t="s">
        <v>51</v>
      </c>
      <c r="H4858" s="1" t="s">
        <v>442</v>
      </c>
      <c r="I4858">
        <v>4</v>
      </c>
      <c r="J4858">
        <v>10</v>
      </c>
      <c r="K4858">
        <v>0</v>
      </c>
      <c r="L4858" s="1" t="s">
        <v>1204</v>
      </c>
      <c r="N4858"/>
      <c r="O4858"/>
    </row>
    <row r="4859" spans="1:15" x14ac:dyDescent="0.25">
      <c r="A4859">
        <v>39.824420000000003</v>
      </c>
      <c r="B4859">
        <v>-104.95985</v>
      </c>
      <c r="C4859">
        <v>3</v>
      </c>
      <c r="D4859" s="2" t="d">
        <v>2019-06-22T19:03:39.00000006426125700</v>
      </c>
      <c r="E4859" s="1">
        <f>HOUR(US_Accidents_Dec20_updated3[[#This Row],[Start_Time]])</f>
        <v>19</v>
      </c>
      <c r="F4859" s="1">
        <f>MONTH(US_Accidents_Dec20_updated3[[#This Row],[Start_Time]])</f>
        <v>6</v>
      </c>
      <c r="G4859" s="1" t="s">
        <v>51</v>
      </c>
      <c r="H4859" s="1" t="s">
        <v>1543</v>
      </c>
      <c r="I4859">
        <v>15</v>
      </c>
      <c r="J4859">
        <v>0</v>
      </c>
      <c r="K4859">
        <v>0</v>
      </c>
      <c r="L4859" s="1" t="s">
        <v>1246</v>
      </c>
      <c r="N4859"/>
      <c r="O4859"/>
    </row>
    <row r="4860" spans="1:15" x14ac:dyDescent="0.25">
      <c r="A4860">
        <v>39.563920000000003</v>
      </c>
      <c r="B4860">
        <v>-104.87177</v>
      </c>
      <c r="C4860">
        <v>3</v>
      </c>
      <c r="D4860" s="2" t="d">
        <v>2019-06-22T20:35:54.99999979510903575</v>
      </c>
      <c r="E4860" s="1">
        <f>HOUR(US_Accidents_Dec20_updated3[[#This Row],[Start_Time]])</f>
        <v>20</v>
      </c>
      <c r="F4860" s="1">
        <f>MONTH(US_Accidents_Dec20_updated3[[#This Row],[Start_Time]])</f>
        <v>6</v>
      </c>
      <c r="G4860" s="1" t="s">
        <v>51</v>
      </c>
      <c r="H4860" s="1" t="s">
        <v>562</v>
      </c>
      <c r="I4860">
        <v>10</v>
      </c>
      <c r="J4860">
        <v>5</v>
      </c>
      <c r="K4860">
        <v>0</v>
      </c>
      <c r="L4860" s="1" t="s">
        <v>1214</v>
      </c>
      <c r="N4860"/>
      <c r="O4860"/>
    </row>
    <row r="4861" spans="1:15" x14ac:dyDescent="0.25">
      <c r="A4861">
        <v>39.628624000000002</v>
      </c>
      <c r="B4861">
        <v>-105.01047</v>
      </c>
      <c r="C4861">
        <v>3</v>
      </c>
      <c r="D4861" s="2" t="d">
        <v>2019-06-23T01:29:53.99999985471368100</v>
      </c>
      <c r="E4861" s="1">
        <f>HOUR(US_Accidents_Dec20_updated3[[#This Row],[Start_Time]])</f>
        <v>1</v>
      </c>
      <c r="F4861" s="1">
        <f>MONTH(US_Accidents_Dec20_updated3[[#This Row],[Start_Time]])</f>
        <v>6</v>
      </c>
      <c r="G4861" s="1" t="s">
        <v>53</v>
      </c>
      <c r="H4861" s="1" t="s">
        <v>342</v>
      </c>
      <c r="I4861">
        <v>10</v>
      </c>
      <c r="J4861">
        <v>3</v>
      </c>
      <c r="K4861">
        <v>0</v>
      </c>
      <c r="L4861" s="1" t="s">
        <v>966</v>
      </c>
      <c r="N4861"/>
      <c r="O4861"/>
    </row>
    <row r="4862" spans="1:15" x14ac:dyDescent="0.25">
      <c r="A4862">
        <v>40.383712000000003</v>
      </c>
      <c r="B4862">
        <v>-106.613184</v>
      </c>
      <c r="C4862">
        <v>3</v>
      </c>
      <c r="D4862" s="2" t="d">
        <v>2019-06-23T07:39:39.00000018998980800</v>
      </c>
      <c r="E4862" s="1">
        <f>HOUR(US_Accidents_Dec20_updated3[[#This Row],[Start_Time]])</f>
        <v>7</v>
      </c>
      <c r="F4862" s="1">
        <f>MONTH(US_Accidents_Dec20_updated3[[#This Row],[Start_Time]])</f>
        <v>6</v>
      </c>
      <c r="G4862" s="1" t="s">
        <v>51</v>
      </c>
      <c r="H4862" s="1" t="s">
        <v>3259</v>
      </c>
      <c r="I4862">
        <v>10</v>
      </c>
      <c r="J4862">
        <v>8</v>
      </c>
      <c r="K4862">
        <v>0</v>
      </c>
      <c r="L4862" s="1" t="s">
        <v>1204</v>
      </c>
      <c r="N4862"/>
      <c r="O4862"/>
    </row>
    <row r="4863" spans="1:15" x14ac:dyDescent="0.25">
      <c r="A4863">
        <v>39.244990999999999</v>
      </c>
      <c r="B4863">
        <v>-104.880081</v>
      </c>
      <c r="C4863">
        <v>3</v>
      </c>
      <c r="D4863" s="2" t="d">
        <v>2019-06-23T12:31:24.99999996274709925</v>
      </c>
      <c r="E4863" s="1">
        <f>HOUR(US_Accidents_Dec20_updated3[[#This Row],[Start_Time]])</f>
        <v>12</v>
      </c>
      <c r="F4863" s="1">
        <f>MONTH(US_Accidents_Dec20_updated3[[#This Row],[Start_Time]])</f>
        <v>6</v>
      </c>
      <c r="G4863" s="1" t="s">
        <v>51</v>
      </c>
      <c r="H4863" s="1" t="s">
        <v>474</v>
      </c>
      <c r="I4863">
        <v>10</v>
      </c>
      <c r="J4863">
        <v>6</v>
      </c>
      <c r="K4863">
        <v>0</v>
      </c>
      <c r="L4863" s="1" t="s">
        <v>819</v>
      </c>
      <c r="N4863"/>
      <c r="O4863"/>
    </row>
    <row r="4864" spans="1:15" x14ac:dyDescent="0.25">
      <c r="A4864">
        <v>39.412636999999997</v>
      </c>
      <c r="B4864">
        <v>-108.095015</v>
      </c>
      <c r="C4864">
        <v>3</v>
      </c>
      <c r="D4864" s="2" t="d">
        <v>2019-06-23T14:57:38.9999997289851300</v>
      </c>
      <c r="E4864" s="1">
        <f>HOUR(US_Accidents_Dec20_updated3[[#This Row],[Start_Time]])</f>
        <v>14</v>
      </c>
      <c r="F4864" s="1">
        <f>MONTH(US_Accidents_Dec20_updated3[[#This Row],[Start_Time]])</f>
        <v>6</v>
      </c>
      <c r="G4864" s="1" t="s">
        <v>51</v>
      </c>
      <c r="H4864" s="1" t="s">
        <v>1537</v>
      </c>
      <c r="I4864">
        <v>10</v>
      </c>
      <c r="J4864">
        <v>9</v>
      </c>
      <c r="K4864">
        <v>0</v>
      </c>
      <c r="L4864" s="1" t="s">
        <v>819</v>
      </c>
      <c r="N4864"/>
      <c r="O4864"/>
    </row>
    <row r="4865" spans="1:15" x14ac:dyDescent="0.25">
      <c r="A4865">
        <v>38.428789999999999</v>
      </c>
      <c r="B4865">
        <v>-104.60769999999999</v>
      </c>
      <c r="C4865">
        <v>3</v>
      </c>
      <c r="D4865" s="2" t="d">
        <v>2019-06-23T15:55:25.00000025611370700</v>
      </c>
      <c r="E4865" s="1">
        <f>HOUR(US_Accidents_Dec20_updated3[[#This Row],[Start_Time]])</f>
        <v>15</v>
      </c>
      <c r="F4865" s="1">
        <f>MONTH(US_Accidents_Dec20_updated3[[#This Row],[Start_Time]])</f>
        <v>6</v>
      </c>
      <c r="G4865" s="1" t="s">
        <v>51</v>
      </c>
      <c r="H4865" s="1" t="s">
        <v>498</v>
      </c>
      <c r="I4865">
        <v>10</v>
      </c>
      <c r="J4865">
        <v>9</v>
      </c>
      <c r="K4865">
        <v>0</v>
      </c>
      <c r="L4865" s="1" t="s">
        <v>819</v>
      </c>
      <c r="N4865"/>
      <c r="O4865"/>
    </row>
    <row r="4866" spans="1:15" x14ac:dyDescent="0.25">
      <c r="A4866">
        <v>38.428441999999997</v>
      </c>
      <c r="B4866">
        <v>-104.60775</v>
      </c>
      <c r="C4866">
        <v>3</v>
      </c>
      <c r="D4866" s="2" t="d">
        <v>2019-06-23T15:13:25.00000021420419450</v>
      </c>
      <c r="E4866" s="1">
        <f>HOUR(US_Accidents_Dec20_updated3[[#This Row],[Start_Time]])</f>
        <v>15</v>
      </c>
      <c r="F4866" s="1">
        <f>MONTH(US_Accidents_Dec20_updated3[[#This Row],[Start_Time]])</f>
        <v>6</v>
      </c>
      <c r="G4866" s="1" t="s">
        <v>51</v>
      </c>
      <c r="H4866" s="1" t="s">
        <v>2587</v>
      </c>
      <c r="I4866">
        <v>10</v>
      </c>
      <c r="J4866">
        <v>17</v>
      </c>
      <c r="K4866">
        <v>0</v>
      </c>
      <c r="L4866" s="1" t="s">
        <v>819</v>
      </c>
      <c r="N4866"/>
      <c r="O4866"/>
    </row>
    <row r="4867" spans="1:15" x14ac:dyDescent="0.25">
      <c r="A4867">
        <v>39.817467999999998</v>
      </c>
      <c r="B4867">
        <v>-104.983023</v>
      </c>
      <c r="C4867">
        <v>3</v>
      </c>
      <c r="D4867" s="2" t="d">
        <v>2019-06-23T19:33:39.00000027380883975</v>
      </c>
      <c r="E4867" s="1">
        <f>HOUR(US_Accidents_Dec20_updated3[[#This Row],[Start_Time]])</f>
        <v>19</v>
      </c>
      <c r="F4867" s="1">
        <f>MONTH(US_Accidents_Dec20_updated3[[#This Row],[Start_Time]])</f>
        <v>6</v>
      </c>
      <c r="G4867" s="1" t="s">
        <v>51</v>
      </c>
      <c r="H4867" s="1" t="s">
        <v>752</v>
      </c>
      <c r="I4867">
        <v>70</v>
      </c>
      <c r="J4867">
        <v>8</v>
      </c>
      <c r="K4867">
        <v>0</v>
      </c>
      <c r="L4867" s="1" t="s">
        <v>1068</v>
      </c>
      <c r="N4867"/>
      <c r="O4867"/>
    </row>
    <row r="4868" spans="1:15" x14ac:dyDescent="0.25">
      <c r="A4868">
        <v>39.76502</v>
      </c>
      <c r="B4868">
        <v>-104.82751</v>
      </c>
      <c r="C4868">
        <v>4</v>
      </c>
      <c r="D4868" s="2" t="d">
        <v>2019-06-24T03:14:54.00000027380883975</v>
      </c>
      <c r="E4868" s="1">
        <f>HOUR(US_Accidents_Dec20_updated3[[#This Row],[Start_Time]])</f>
        <v>3</v>
      </c>
      <c r="F4868" s="1">
        <f>MONTH(US_Accidents_Dec20_updated3[[#This Row],[Start_Time]])</f>
        <v>6</v>
      </c>
      <c r="G4868" s="1" t="s">
        <v>53</v>
      </c>
      <c r="H4868" s="1" t="s">
        <v>1634</v>
      </c>
      <c r="I4868">
        <v>10</v>
      </c>
      <c r="J4868">
        <v>7</v>
      </c>
      <c r="K4868">
        <v>0</v>
      </c>
      <c r="L4868" s="1" t="s">
        <v>50</v>
      </c>
      <c r="N4868"/>
      <c r="O4868"/>
    </row>
    <row r="4869" spans="1:15" x14ac:dyDescent="0.25">
      <c r="A4869">
        <v>39.823099999999997</v>
      </c>
      <c r="B4869">
        <v>-104.96729999999999</v>
      </c>
      <c r="C4869">
        <v>3</v>
      </c>
      <c r="D4869" s="2" t="d">
        <v>2019-06-24T04:23:53.99999993853271275</v>
      </c>
      <c r="E4869" s="1">
        <f>HOUR(US_Accidents_Dec20_updated3[[#This Row],[Start_Time]])</f>
        <v>4</v>
      </c>
      <c r="F4869" s="1">
        <f>MONTH(US_Accidents_Dec20_updated3[[#This Row],[Start_Time]])</f>
        <v>6</v>
      </c>
      <c r="G4869" s="1" t="s">
        <v>53</v>
      </c>
      <c r="H4869" s="1" t="s">
        <v>447</v>
      </c>
      <c r="I4869">
        <v>10</v>
      </c>
      <c r="J4869">
        <v>8</v>
      </c>
      <c r="K4869">
        <v>0</v>
      </c>
      <c r="L4869" s="1" t="s">
        <v>50</v>
      </c>
      <c r="N4869"/>
      <c r="O4869"/>
    </row>
    <row r="4870" spans="1:15" x14ac:dyDescent="0.25">
      <c r="A4870">
        <v>39.778410000000001</v>
      </c>
      <c r="B4870">
        <v>-104.91289</v>
      </c>
      <c r="C4870">
        <v>3</v>
      </c>
      <c r="D4870" s="2" t="d">
        <v>2019-06-24T10:35:56.00000023841858100</v>
      </c>
      <c r="E4870" s="1">
        <f>HOUR(US_Accidents_Dec20_updated3[[#This Row],[Start_Time]])</f>
        <v>10</v>
      </c>
      <c r="F4870" s="1">
        <f>MONTH(US_Accidents_Dec20_updated3[[#This Row],[Start_Time]])</f>
        <v>6</v>
      </c>
      <c r="G4870" s="1" t="s">
        <v>51</v>
      </c>
      <c r="H4870" s="1" t="s">
        <v>487</v>
      </c>
      <c r="I4870">
        <v>60</v>
      </c>
      <c r="J4870">
        <v>10</v>
      </c>
      <c r="K4870">
        <v>0</v>
      </c>
      <c r="L4870" s="1" t="s">
        <v>819</v>
      </c>
      <c r="N4870"/>
      <c r="O4870"/>
    </row>
    <row r="4871" spans="1:15" x14ac:dyDescent="0.25">
      <c r="A4871">
        <v>39.882890000000003</v>
      </c>
      <c r="B4871">
        <v>-104.88449</v>
      </c>
      <c r="C4871">
        <v>4</v>
      </c>
      <c r="D4871" s="2" t="d">
        <v>2019-06-24T15:43:27.99999986775219525</v>
      </c>
      <c r="E4871" s="1">
        <f>HOUR(US_Accidents_Dec20_updated3[[#This Row],[Start_Time]])</f>
        <v>15</v>
      </c>
      <c r="F4871" s="1">
        <f>MONTH(US_Accidents_Dec20_updated3[[#This Row],[Start_Time]])</f>
        <v>6</v>
      </c>
      <c r="G4871" s="1" t="s">
        <v>51</v>
      </c>
      <c r="H4871" s="1" t="s">
        <v>2291</v>
      </c>
      <c r="I4871">
        <v>10</v>
      </c>
      <c r="J4871">
        <v>5</v>
      </c>
      <c r="K4871">
        <v>0</v>
      </c>
      <c r="L4871" s="1" t="s">
        <v>819</v>
      </c>
      <c r="N4871"/>
      <c r="O4871"/>
    </row>
    <row r="4872" spans="1:15" x14ac:dyDescent="0.25">
      <c r="A4872">
        <v>40.059564000000002</v>
      </c>
      <c r="B4872">
        <v>-104.98069</v>
      </c>
      <c r="C4872">
        <v>3</v>
      </c>
      <c r="D4872" s="2" t="d">
        <v>2019-06-24T11:51:38.99999981280416175</v>
      </c>
      <c r="E4872" s="1">
        <f>HOUR(US_Accidents_Dec20_updated3[[#This Row],[Start_Time]])</f>
        <v>11</v>
      </c>
      <c r="F4872" s="1">
        <f>MONTH(US_Accidents_Dec20_updated3[[#This Row],[Start_Time]])</f>
        <v>6</v>
      </c>
      <c r="G4872" s="1" t="s">
        <v>51</v>
      </c>
      <c r="H4872" s="1" t="s">
        <v>343</v>
      </c>
      <c r="I4872">
        <v>10</v>
      </c>
      <c r="J4872">
        <v>12</v>
      </c>
      <c r="K4872">
        <v>0</v>
      </c>
      <c r="L4872" s="1" t="s">
        <v>50</v>
      </c>
      <c r="N4872"/>
      <c r="O4872"/>
    </row>
    <row r="4873" spans="1:15" x14ac:dyDescent="0.25">
      <c r="A4873">
        <v>39.294339999999998</v>
      </c>
      <c r="B4873">
        <v>-102.27378299999999</v>
      </c>
      <c r="C4873">
        <v>3</v>
      </c>
      <c r="D4873" s="2" t="d">
        <v>2019-06-24T12:57:39.00000014808028875</v>
      </c>
      <c r="E4873" s="1">
        <f>HOUR(US_Accidents_Dec20_updated3[[#This Row],[Start_Time]])</f>
        <v>12</v>
      </c>
      <c r="F4873" s="1">
        <f>MONTH(US_Accidents_Dec20_updated3[[#This Row],[Start_Time]])</f>
        <v>6</v>
      </c>
      <c r="G4873" s="1" t="s">
        <v>51</v>
      </c>
      <c r="H4873" s="1" t="s">
        <v>3459</v>
      </c>
      <c r="I4873">
        <v>10</v>
      </c>
      <c r="J4873">
        <v>10</v>
      </c>
      <c r="K4873">
        <v>0</v>
      </c>
      <c r="L4873" s="1" t="s">
        <v>50</v>
      </c>
      <c r="N4873"/>
      <c r="O4873"/>
    </row>
    <row r="4874" spans="1:15" x14ac:dyDescent="0.25">
      <c r="A4874">
        <v>39.776550999999998</v>
      </c>
      <c r="B4874">
        <v>-104.87639799999999</v>
      </c>
      <c r="C4874">
        <v>3</v>
      </c>
      <c r="D4874" s="2" t="d">
        <v>2019-06-24T16:53:55.99999998696148575</v>
      </c>
      <c r="E4874" s="1">
        <f>HOUR(US_Accidents_Dec20_updated3[[#This Row],[Start_Time]])</f>
        <v>16</v>
      </c>
      <c r="F4874" s="1">
        <f>MONTH(US_Accidents_Dec20_updated3[[#This Row],[Start_Time]])</f>
        <v>6</v>
      </c>
      <c r="G4874" s="1" t="s">
        <v>51</v>
      </c>
      <c r="H4874" s="1" t="s">
        <v>453</v>
      </c>
      <c r="I4874">
        <v>10</v>
      </c>
      <c r="J4874">
        <v>7</v>
      </c>
      <c r="K4874">
        <v>0</v>
      </c>
      <c r="L4874" s="1" t="s">
        <v>819</v>
      </c>
      <c r="N4874"/>
      <c r="O4874"/>
    </row>
    <row r="4875" spans="1:15" x14ac:dyDescent="0.25">
      <c r="A4875">
        <v>40.429715000000002</v>
      </c>
      <c r="B4875">
        <v>-104.99262</v>
      </c>
      <c r="C4875">
        <v>3</v>
      </c>
      <c r="D4875" s="2" t="d">
        <v>2019-06-24T15:31:26.99999980162828950</v>
      </c>
      <c r="E4875" s="1">
        <f>HOUR(US_Accidents_Dec20_updated3[[#This Row],[Start_Time]])</f>
        <v>15</v>
      </c>
      <c r="F4875" s="1">
        <f>MONTH(US_Accidents_Dec20_updated3[[#This Row],[Start_Time]])</f>
        <v>6</v>
      </c>
      <c r="G4875" s="1" t="s">
        <v>51</v>
      </c>
      <c r="H4875" s="1" t="s">
        <v>445</v>
      </c>
      <c r="I4875">
        <v>10</v>
      </c>
      <c r="J4875">
        <v>7</v>
      </c>
      <c r="K4875">
        <v>0</v>
      </c>
      <c r="L4875" s="1" t="s">
        <v>50</v>
      </c>
      <c r="N4875"/>
      <c r="O4875"/>
    </row>
    <row r="4876" spans="1:15" x14ac:dyDescent="0.25">
      <c r="A4876">
        <v>39.783931000000003</v>
      </c>
      <c r="B4876">
        <v>-104.98936999999999</v>
      </c>
      <c r="C4876">
        <v>3</v>
      </c>
      <c r="D4876" s="2" t="d">
        <v>2019-06-24T15:31:26.99999980162828950</v>
      </c>
      <c r="E4876" s="1">
        <f>HOUR(US_Accidents_Dec20_updated3[[#This Row],[Start_Time]])</f>
        <v>15</v>
      </c>
      <c r="F4876" s="1">
        <f>MONTH(US_Accidents_Dec20_updated3[[#This Row],[Start_Time]])</f>
        <v>6</v>
      </c>
      <c r="G4876" s="1" t="s">
        <v>51</v>
      </c>
      <c r="H4876" s="1" t="s">
        <v>533</v>
      </c>
      <c r="I4876">
        <v>50</v>
      </c>
      <c r="J4876">
        <v>9</v>
      </c>
      <c r="K4876">
        <v>0</v>
      </c>
      <c r="L4876" s="1" t="s">
        <v>819</v>
      </c>
      <c r="N4876"/>
      <c r="O4876"/>
    </row>
    <row r="4877" spans="1:15" x14ac:dyDescent="0.25">
      <c r="A4877">
        <v>39.981110999999999</v>
      </c>
      <c r="B4877">
        <v>-105.222993</v>
      </c>
      <c r="C4877">
        <v>3</v>
      </c>
      <c r="D4877" s="2" t="d">
        <v>2019-06-24T16:29:56.99999992735684050</v>
      </c>
      <c r="E4877" s="1">
        <f>HOUR(US_Accidents_Dec20_updated3[[#This Row],[Start_Time]])</f>
        <v>16</v>
      </c>
      <c r="F4877" s="1">
        <f>MONTH(US_Accidents_Dec20_updated3[[#This Row],[Start_Time]])</f>
        <v>6</v>
      </c>
      <c r="G4877" s="1" t="s">
        <v>51</v>
      </c>
      <c r="H4877" s="1" t="s">
        <v>732</v>
      </c>
      <c r="I4877">
        <v>10</v>
      </c>
      <c r="J4877">
        <v>0</v>
      </c>
      <c r="K4877">
        <v>0</v>
      </c>
      <c r="L4877" s="1" t="s">
        <v>50</v>
      </c>
      <c r="N4877"/>
      <c r="O4877"/>
    </row>
    <row r="4878" spans="1:15" x14ac:dyDescent="0.25">
      <c r="A4878">
        <v>39.696599999999997</v>
      </c>
      <c r="B4878">
        <v>-104.82921</v>
      </c>
      <c r="C4878">
        <v>3</v>
      </c>
      <c r="D4878" s="2" t="d">
        <v>2019-06-24T16:17:57.00000009499490400</v>
      </c>
      <c r="E4878" s="1">
        <f>HOUR(US_Accidents_Dec20_updated3[[#This Row],[Start_Time]])</f>
        <v>16</v>
      </c>
      <c r="F4878" s="1">
        <f>MONTH(US_Accidents_Dec20_updated3[[#This Row],[Start_Time]])</f>
        <v>6</v>
      </c>
      <c r="G4878" s="1" t="s">
        <v>51</v>
      </c>
      <c r="H4878" s="1" t="s">
        <v>587</v>
      </c>
      <c r="I4878">
        <v>10</v>
      </c>
      <c r="J4878">
        <v>0</v>
      </c>
      <c r="K4878">
        <v>0</v>
      </c>
      <c r="L4878" s="1" t="s">
        <v>819</v>
      </c>
      <c r="N4878"/>
      <c r="O4878"/>
    </row>
    <row r="4879" spans="1:15" x14ac:dyDescent="0.25">
      <c r="A4879">
        <v>39.778359999999999</v>
      </c>
      <c r="B4879">
        <v>-104.89577300000001</v>
      </c>
      <c r="C4879">
        <v>3</v>
      </c>
      <c r="D4879" s="2" t="d">
        <v>2019-06-24T18:37:26.0000001126900300</v>
      </c>
      <c r="E4879" s="1">
        <f>HOUR(US_Accidents_Dec20_updated3[[#This Row],[Start_Time]])</f>
        <v>18</v>
      </c>
      <c r="F4879" s="1">
        <f>MONTH(US_Accidents_Dec20_updated3[[#This Row],[Start_Time]])</f>
        <v>6</v>
      </c>
      <c r="G4879" s="1" t="s">
        <v>51</v>
      </c>
      <c r="H4879" s="1" t="s">
        <v>417</v>
      </c>
      <c r="I4879">
        <v>50</v>
      </c>
      <c r="J4879">
        <v>6</v>
      </c>
      <c r="K4879">
        <v>0</v>
      </c>
      <c r="L4879" s="1" t="s">
        <v>819</v>
      </c>
      <c r="N4879"/>
      <c r="O4879"/>
    </row>
    <row r="4880" spans="1:15" x14ac:dyDescent="0.25">
      <c r="A4880">
        <v>39.183886000000001</v>
      </c>
      <c r="B4880">
        <v>-104.85037</v>
      </c>
      <c r="C4880">
        <v>3</v>
      </c>
      <c r="D4880" s="2" t="d">
        <v>2019-06-25T01:49:23.99999989662319350</v>
      </c>
      <c r="E4880" s="1">
        <f>HOUR(US_Accidents_Dec20_updated3[[#This Row],[Start_Time]])</f>
        <v>1</v>
      </c>
      <c r="F4880" s="1">
        <f>MONTH(US_Accidents_Dec20_updated3[[#This Row],[Start_Time]])</f>
        <v>6</v>
      </c>
      <c r="G4880" s="1" t="s">
        <v>53</v>
      </c>
      <c r="H4880" s="1" t="s">
        <v>402</v>
      </c>
      <c r="I4880">
        <v>10</v>
      </c>
      <c r="J4880">
        <v>3</v>
      </c>
      <c r="K4880">
        <v>0</v>
      </c>
      <c r="L4880" s="1" t="s">
        <v>1068</v>
      </c>
      <c r="N4880"/>
      <c r="O4880"/>
    </row>
    <row r="4881" spans="1:15" x14ac:dyDescent="0.25">
      <c r="A4881">
        <v>39.787300000000002</v>
      </c>
      <c r="B4881">
        <v>-104.98934</v>
      </c>
      <c r="C4881">
        <v>3</v>
      </c>
      <c r="D4881" s="2" t="d">
        <v>2019-06-25T07:58:26.99999984353780875</v>
      </c>
      <c r="E4881" s="1">
        <f>HOUR(US_Accidents_Dec20_updated3[[#This Row],[Start_Time]])</f>
        <v>7</v>
      </c>
      <c r="F4881" s="1">
        <f>MONTH(US_Accidents_Dec20_updated3[[#This Row],[Start_Time]])</f>
        <v>6</v>
      </c>
      <c r="G4881" s="1" t="s">
        <v>51</v>
      </c>
      <c r="H4881" s="1" t="s">
        <v>533</v>
      </c>
      <c r="I4881">
        <v>50</v>
      </c>
      <c r="J4881">
        <v>0</v>
      </c>
      <c r="K4881">
        <v>0</v>
      </c>
      <c r="L4881" s="1" t="s">
        <v>819</v>
      </c>
      <c r="N4881"/>
      <c r="O4881"/>
    </row>
    <row r="4882" spans="1:15" x14ac:dyDescent="0.25">
      <c r="A4882">
        <v>39.78313</v>
      </c>
      <c r="B4882">
        <v>-105.00687000000001</v>
      </c>
      <c r="C4882">
        <v>3</v>
      </c>
      <c r="D4882" s="2" t="d">
        <v>2019-06-25T10:18:40.99999969359487125</v>
      </c>
      <c r="E4882" s="1">
        <f>HOUR(US_Accidents_Dec20_updated3[[#This Row],[Start_Time]])</f>
        <v>10</v>
      </c>
      <c r="F4882" s="1">
        <f>MONTH(US_Accidents_Dec20_updated3[[#This Row],[Start_Time]])</f>
        <v>6</v>
      </c>
      <c r="G4882" s="1" t="s">
        <v>51</v>
      </c>
      <c r="H4882" s="1" t="s">
        <v>352</v>
      </c>
      <c r="I4882">
        <v>50</v>
      </c>
      <c r="J4882">
        <v>0</v>
      </c>
      <c r="K4882">
        <v>0</v>
      </c>
      <c r="L4882" s="1" t="s">
        <v>1068</v>
      </c>
      <c r="N4882"/>
      <c r="O4882"/>
    </row>
    <row r="4883" spans="1:15" x14ac:dyDescent="0.25">
      <c r="A4883">
        <v>38.359005000000003</v>
      </c>
      <c r="B4883">
        <v>-105.731216</v>
      </c>
      <c r="C4883">
        <v>4</v>
      </c>
      <c r="D4883" s="2" t="d">
        <v>2019-06-25T09:54:41.00000002887099825</v>
      </c>
      <c r="E4883" s="1">
        <f>HOUR(US_Accidents_Dec20_updated3[[#This Row],[Start_Time]])</f>
        <v>9</v>
      </c>
      <c r="F4883" s="1">
        <f>MONTH(US_Accidents_Dec20_updated3[[#This Row],[Start_Time]])</f>
        <v>6</v>
      </c>
      <c r="G4883" s="1" t="s">
        <v>51</v>
      </c>
      <c r="H4883" s="1" t="s">
        <v>4222</v>
      </c>
      <c r="I4883">
        <v>10</v>
      </c>
      <c r="J4883">
        <v>0</v>
      </c>
      <c r="K4883"/>
      <c r="L4883" s="1" t="s">
        <v>50</v>
      </c>
      <c r="N4883"/>
      <c r="O4883"/>
    </row>
    <row r="4884" spans="1:15" x14ac:dyDescent="0.25">
      <c r="A4884">
        <v>39.800145000000001</v>
      </c>
      <c r="B4884">
        <v>-104.98553200000001</v>
      </c>
      <c r="C4884">
        <v>3</v>
      </c>
      <c r="D4884" s="2" t="d">
        <v>2019-06-25T10:02:56.0000000707805175</v>
      </c>
      <c r="E4884" s="1">
        <f>HOUR(US_Accidents_Dec20_updated3[[#This Row],[Start_Time]])</f>
        <v>10</v>
      </c>
      <c r="F4884" s="1">
        <f>MONTH(US_Accidents_Dec20_updated3[[#This Row],[Start_Time]])</f>
        <v>6</v>
      </c>
      <c r="G4884" s="1" t="s">
        <v>51</v>
      </c>
      <c r="H4884" s="1" t="s">
        <v>556</v>
      </c>
      <c r="I4884">
        <v>50</v>
      </c>
      <c r="J4884">
        <v>0</v>
      </c>
      <c r="K4884">
        <v>0</v>
      </c>
      <c r="L4884" s="1" t="s">
        <v>1068</v>
      </c>
      <c r="N4884"/>
      <c r="O4884"/>
    </row>
    <row r="4885" spans="1:15" x14ac:dyDescent="0.25">
      <c r="A4885">
        <v>39.771329999999999</v>
      </c>
      <c r="B4885">
        <v>-104.99073</v>
      </c>
      <c r="C4885">
        <v>3</v>
      </c>
      <c r="D4885" s="2" t="d">
        <v>2019-06-25T11:58:26.00000002887099825</v>
      </c>
      <c r="E4885" s="1">
        <f>HOUR(US_Accidents_Dec20_updated3[[#This Row],[Start_Time]])</f>
        <v>11</v>
      </c>
      <c r="F4885" s="1">
        <f>MONTH(US_Accidents_Dec20_updated3[[#This Row],[Start_Time]])</f>
        <v>6</v>
      </c>
      <c r="G4885" s="1" t="s">
        <v>51</v>
      </c>
      <c r="H4885" s="1" t="s">
        <v>366</v>
      </c>
      <c r="I4885">
        <v>50</v>
      </c>
      <c r="J4885">
        <v>6</v>
      </c>
      <c r="K4885">
        <v>0</v>
      </c>
      <c r="L4885" s="1" t="s">
        <v>1068</v>
      </c>
      <c r="N4885"/>
      <c r="O4885"/>
    </row>
    <row r="4886" spans="1:15" x14ac:dyDescent="0.25">
      <c r="A4886">
        <v>39.787300000000002</v>
      </c>
      <c r="B4886">
        <v>-104.98934</v>
      </c>
      <c r="C4886">
        <v>3</v>
      </c>
      <c r="D4886" s="2" t="d">
        <v>2019-06-25T12:19:07.99999992828816150</v>
      </c>
      <c r="E4886" s="1">
        <f>HOUR(US_Accidents_Dec20_updated3[[#This Row],[Start_Time]])</f>
        <v>12</v>
      </c>
      <c r="F4886" s="1">
        <f>MONTH(US_Accidents_Dec20_updated3[[#This Row],[Start_Time]])</f>
        <v>6</v>
      </c>
      <c r="G4886" s="1" t="s">
        <v>51</v>
      </c>
      <c r="H4886" s="1" t="s">
        <v>533</v>
      </c>
      <c r="I4886">
        <v>50</v>
      </c>
      <c r="J4886">
        <v>6</v>
      </c>
      <c r="K4886">
        <v>0</v>
      </c>
      <c r="L4886" s="1" t="s">
        <v>1068</v>
      </c>
      <c r="N4886"/>
      <c r="O4886"/>
    </row>
    <row r="4887" spans="1:15" x14ac:dyDescent="0.25">
      <c r="A4887">
        <v>39.778289999999998</v>
      </c>
      <c r="B4887">
        <v>-104.897431</v>
      </c>
      <c r="C4887">
        <v>3</v>
      </c>
      <c r="D4887" s="2" t="d">
        <v>2019-06-25T13:25:08.00000026356428850</v>
      </c>
      <c r="E4887" s="1">
        <f>HOUR(US_Accidents_Dec20_updated3[[#This Row],[Start_Time]])</f>
        <v>13</v>
      </c>
      <c r="F4887" s="1">
        <f>MONTH(US_Accidents_Dec20_updated3[[#This Row],[Start_Time]])</f>
        <v>6</v>
      </c>
      <c r="G4887" s="1" t="s">
        <v>51</v>
      </c>
      <c r="H4887" s="1" t="s">
        <v>418</v>
      </c>
      <c r="I4887">
        <v>50</v>
      </c>
      <c r="J4887">
        <v>8</v>
      </c>
      <c r="K4887">
        <v>0</v>
      </c>
      <c r="L4887" s="1" t="s">
        <v>1246</v>
      </c>
      <c r="N4887"/>
      <c r="O4887"/>
    </row>
    <row r="4888" spans="1:15" x14ac:dyDescent="0.25">
      <c r="A4888">
        <v>39.680940999999997</v>
      </c>
      <c r="B4888">
        <v>-104.82867</v>
      </c>
      <c r="C4888">
        <v>3</v>
      </c>
      <c r="D4888" s="2" t="d">
        <v>2019-06-25T13:43:08.00000001210719325</v>
      </c>
      <c r="E4888" s="1">
        <f>HOUR(US_Accidents_Dec20_updated3[[#This Row],[Start_Time]])</f>
        <v>13</v>
      </c>
      <c r="F4888" s="1">
        <f>MONTH(US_Accidents_Dec20_updated3[[#This Row],[Start_Time]])</f>
        <v>6</v>
      </c>
      <c r="G4888" s="1" t="s">
        <v>51</v>
      </c>
      <c r="H4888" s="1" t="s">
        <v>587</v>
      </c>
      <c r="I4888">
        <v>10</v>
      </c>
      <c r="J4888">
        <v>20</v>
      </c>
      <c r="K4888">
        <v>0</v>
      </c>
      <c r="L4888" s="1" t="s">
        <v>1223</v>
      </c>
      <c r="N4888"/>
      <c r="O4888"/>
    </row>
    <row r="4889" spans="1:15" x14ac:dyDescent="0.25">
      <c r="A4889">
        <v>37.598190000000002</v>
      </c>
      <c r="B4889">
        <v>-105.18490300000001</v>
      </c>
      <c r="C4889">
        <v>3</v>
      </c>
      <c r="D4889" s="2" t="d">
        <v>2019-06-25T15:25:09.00000007823109900</v>
      </c>
      <c r="E4889" s="1">
        <f>HOUR(US_Accidents_Dec20_updated3[[#This Row],[Start_Time]])</f>
        <v>15</v>
      </c>
      <c r="F4889" s="1">
        <f>MONTH(US_Accidents_Dec20_updated3[[#This Row],[Start_Time]])</f>
        <v>6</v>
      </c>
      <c r="G4889" s="1" t="s">
        <v>51</v>
      </c>
      <c r="H4889" s="1" t="s">
        <v>6504</v>
      </c>
      <c r="K4889"/>
      <c r="L4889" s="1" t="s">
        <v>69</v>
      </c>
      <c r="N4889"/>
      <c r="O4889"/>
    </row>
    <row r="4890" spans="1:15" x14ac:dyDescent="0.25">
      <c r="A4890">
        <v>37.573014000000001</v>
      </c>
      <c r="B4890">
        <v>-105.167045</v>
      </c>
      <c r="C4890">
        <v>3</v>
      </c>
      <c r="D4890" s="2" t="d">
        <v>2019-06-25T15:25:09.00000007823109900</v>
      </c>
      <c r="E4890" s="1">
        <f>HOUR(US_Accidents_Dec20_updated3[[#This Row],[Start_Time]])</f>
        <v>15</v>
      </c>
      <c r="F4890" s="1">
        <f>MONTH(US_Accidents_Dec20_updated3[[#This Row],[Start_Time]])</f>
        <v>6</v>
      </c>
      <c r="G4890" s="1" t="s">
        <v>51</v>
      </c>
      <c r="H4890" s="1" t="s">
        <v>6481</v>
      </c>
      <c r="K4890"/>
      <c r="L4890" s="1" t="s">
        <v>69</v>
      </c>
      <c r="N4890"/>
      <c r="O4890"/>
    </row>
    <row r="4891" spans="1:15" x14ac:dyDescent="0.25">
      <c r="A4891">
        <v>39.757638</v>
      </c>
      <c r="B4891">
        <v>-105.56690399999999</v>
      </c>
      <c r="C4891">
        <v>3</v>
      </c>
      <c r="D4891" s="2" t="d">
        <v>2019-06-25T15:57:23.99999978486448450</v>
      </c>
      <c r="E4891" s="1">
        <f>HOUR(US_Accidents_Dec20_updated3[[#This Row],[Start_Time]])</f>
        <v>15</v>
      </c>
      <c r="F4891" s="1">
        <f>MONTH(US_Accidents_Dec20_updated3[[#This Row],[Start_Time]])</f>
        <v>6</v>
      </c>
      <c r="G4891" s="1" t="s">
        <v>51</v>
      </c>
      <c r="H4891" s="1" t="s">
        <v>596</v>
      </c>
      <c r="I4891">
        <v>10</v>
      </c>
      <c r="J4891">
        <v>12</v>
      </c>
      <c r="K4891">
        <v>0</v>
      </c>
      <c r="L4891" s="1" t="s">
        <v>819</v>
      </c>
      <c r="N4891"/>
      <c r="O4891"/>
    </row>
    <row r="4892" spans="1:15" x14ac:dyDescent="0.25">
      <c r="A4892">
        <v>37.572712000000003</v>
      </c>
      <c r="B4892">
        <v>-105.166343</v>
      </c>
      <c r="C4892">
        <v>4</v>
      </c>
      <c r="D4892" s="2" t="d">
        <v>2019-06-25T15:13:09.0000002458691625</v>
      </c>
      <c r="E4892" s="1">
        <f>HOUR(US_Accidents_Dec20_updated3[[#This Row],[Start_Time]])</f>
        <v>15</v>
      </c>
      <c r="F4892" s="1">
        <f>MONTH(US_Accidents_Dec20_updated3[[#This Row],[Start_Time]])</f>
        <v>6</v>
      </c>
      <c r="G4892" s="1" t="s">
        <v>51</v>
      </c>
      <c r="H4892" s="1" t="s">
        <v>8768</v>
      </c>
      <c r="K4892"/>
      <c r="L4892" s="1" t="s">
        <v>69</v>
      </c>
      <c r="N4892"/>
      <c r="O4892"/>
    </row>
    <row r="4893" spans="1:15" x14ac:dyDescent="0.25">
      <c r="A4893">
        <v>39.723457000000003</v>
      </c>
      <c r="B4893">
        <v>-105.011526</v>
      </c>
      <c r="C4893">
        <v>3</v>
      </c>
      <c r="D4893" s="2" t="d">
        <v>2019-06-25T15:37:08.99999991059303550</v>
      </c>
      <c r="E4893" s="1">
        <f>HOUR(US_Accidents_Dec20_updated3[[#This Row],[Start_Time]])</f>
        <v>15</v>
      </c>
      <c r="F4893" s="1">
        <f>MONTH(US_Accidents_Dec20_updated3[[#This Row],[Start_Time]])</f>
        <v>6</v>
      </c>
      <c r="G4893" s="1" t="s">
        <v>51</v>
      </c>
      <c r="H4893" s="1" t="s">
        <v>398</v>
      </c>
      <c r="I4893">
        <v>30</v>
      </c>
      <c r="J4893">
        <v>12</v>
      </c>
      <c r="K4893">
        <v>0</v>
      </c>
      <c r="L4893" s="1" t="s">
        <v>1246</v>
      </c>
      <c r="N4893"/>
      <c r="O4893"/>
    </row>
    <row r="4894" spans="1:15" x14ac:dyDescent="0.25">
      <c r="A4894">
        <v>40.169220000000003</v>
      </c>
      <c r="B4894">
        <v>-104.38128</v>
      </c>
      <c r="C4894">
        <v>4</v>
      </c>
      <c r="D4894" s="2" t="d">
        <v>2019-06-25T21:46:05.999999712221324325</v>
      </c>
      <c r="E4894" s="1">
        <f>HOUR(US_Accidents_Dec20_updated3[[#This Row],[Start_Time]])</f>
        <v>21</v>
      </c>
      <c r="F4894" s="1">
        <f>MONTH(US_Accidents_Dec20_updated3[[#This Row],[Start_Time]])</f>
        <v>6</v>
      </c>
      <c r="G4894" s="1" t="s">
        <v>53</v>
      </c>
      <c r="H4894" s="1" t="s">
        <v>3226</v>
      </c>
      <c r="I4894">
        <v>10</v>
      </c>
      <c r="J4894">
        <v>8</v>
      </c>
      <c r="K4894">
        <v>0</v>
      </c>
      <c r="L4894" s="1" t="s">
        <v>50</v>
      </c>
      <c r="N4894"/>
      <c r="O4894"/>
    </row>
    <row r="4895" spans="1:15" x14ac:dyDescent="0.25">
      <c r="A4895">
        <v>38.76643</v>
      </c>
      <c r="B4895">
        <v>-102.85040499999999</v>
      </c>
      <c r="C4895">
        <v>3</v>
      </c>
      <c r="D4895" s="2" t="d">
        <v>2019-06-25T18:08:35.99999992176890100</v>
      </c>
      <c r="E4895" s="1">
        <f>HOUR(US_Accidents_Dec20_updated3[[#This Row],[Start_Time]])</f>
        <v>18</v>
      </c>
      <c r="F4895" s="1">
        <f>MONTH(US_Accidents_Dec20_updated3[[#This Row],[Start_Time]])</f>
        <v>6</v>
      </c>
      <c r="G4895" s="1" t="s">
        <v>51</v>
      </c>
      <c r="H4895" s="1" t="s">
        <v>7671</v>
      </c>
      <c r="I4895">
        <v>10</v>
      </c>
      <c r="J4895">
        <v>10</v>
      </c>
      <c r="K4895">
        <v>0</v>
      </c>
      <c r="L4895" s="1" t="s">
        <v>819</v>
      </c>
      <c r="N4895"/>
      <c r="O4895"/>
    </row>
    <row r="4896" spans="1:15" x14ac:dyDescent="0.25">
      <c r="A4896">
        <v>38.769844999999997</v>
      </c>
      <c r="B4896">
        <v>-102.862652</v>
      </c>
      <c r="C4896">
        <v>3</v>
      </c>
      <c r="D4896" s="2" t="d">
        <v>2019-06-25T18:08:35.99999992176890100</v>
      </c>
      <c r="E4896" s="1">
        <f>HOUR(US_Accidents_Dec20_updated3[[#This Row],[Start_Time]])</f>
        <v>18</v>
      </c>
      <c r="F4896" s="1">
        <f>MONTH(US_Accidents_Dec20_updated3[[#This Row],[Start_Time]])</f>
        <v>6</v>
      </c>
      <c r="G4896" s="1" t="s">
        <v>51</v>
      </c>
      <c r="H4896" s="1" t="s">
        <v>7673</v>
      </c>
      <c r="I4896">
        <v>10</v>
      </c>
      <c r="J4896">
        <v>10</v>
      </c>
      <c r="K4896">
        <v>0</v>
      </c>
      <c r="L4896" s="1" t="s">
        <v>819</v>
      </c>
      <c r="N4896"/>
      <c r="O4896"/>
    </row>
    <row r="4897" spans="1:15" x14ac:dyDescent="0.25">
      <c r="A4897">
        <v>39.817467999999998</v>
      </c>
      <c r="B4897">
        <v>-104.983023</v>
      </c>
      <c r="C4897">
        <v>3</v>
      </c>
      <c r="D4897" s="2" t="d">
        <v>2019-06-25T17:55:07.00000002980231925</v>
      </c>
      <c r="E4897" s="1">
        <f>HOUR(US_Accidents_Dec20_updated3[[#This Row],[Start_Time]])</f>
        <v>17</v>
      </c>
      <c r="F4897" s="1">
        <f>MONTH(US_Accidents_Dec20_updated3[[#This Row],[Start_Time]])</f>
        <v>6</v>
      </c>
      <c r="G4897" s="1" t="s">
        <v>51</v>
      </c>
      <c r="H4897" s="1" t="s">
        <v>752</v>
      </c>
      <c r="I4897">
        <v>50</v>
      </c>
      <c r="J4897">
        <v>3</v>
      </c>
      <c r="K4897">
        <v>0</v>
      </c>
      <c r="L4897" s="1" t="s">
        <v>819</v>
      </c>
      <c r="N4897"/>
      <c r="O4897"/>
    </row>
    <row r="4898" spans="1:15" x14ac:dyDescent="0.25">
      <c r="A4898">
        <v>39.817467999999998</v>
      </c>
      <c r="B4898">
        <v>-104.983023</v>
      </c>
      <c r="C4898">
        <v>3</v>
      </c>
      <c r="D4898" s="2" t="d">
        <v>2019-06-25T20:10:51.00000025704502800</v>
      </c>
      <c r="E4898" s="1">
        <f>HOUR(US_Accidents_Dec20_updated3[[#This Row],[Start_Time]])</f>
        <v>20</v>
      </c>
      <c r="F4898" s="1">
        <f>MONTH(US_Accidents_Dec20_updated3[[#This Row],[Start_Time]])</f>
        <v>6</v>
      </c>
      <c r="G4898" s="1" t="s">
        <v>51</v>
      </c>
      <c r="H4898" s="1" t="s">
        <v>752</v>
      </c>
      <c r="I4898">
        <v>50</v>
      </c>
      <c r="J4898">
        <v>5</v>
      </c>
      <c r="K4898">
        <v>0</v>
      </c>
      <c r="L4898" s="1" t="s">
        <v>819</v>
      </c>
      <c r="N4898"/>
      <c r="O4898"/>
    </row>
    <row r="4899" spans="1:15" x14ac:dyDescent="0.25">
      <c r="A4899">
        <v>39.329799999999999</v>
      </c>
      <c r="B4899">
        <v>-102.05092999999999</v>
      </c>
      <c r="C4899">
        <v>3</v>
      </c>
      <c r="D4899" s="2" t="d">
        <v>2019-06-26T20:15:20.999999879859387825</v>
      </c>
      <c r="E4899" s="1">
        <f>HOUR(US_Accidents_Dec20_updated3[[#This Row],[Start_Time]])</f>
        <v>20</v>
      </c>
      <c r="F4899" s="1">
        <f>MONTH(US_Accidents_Dec20_updated3[[#This Row],[Start_Time]])</f>
        <v>6</v>
      </c>
      <c r="G4899" s="1" t="s">
        <v>51</v>
      </c>
      <c r="H4899" s="1" t="s">
        <v>3156</v>
      </c>
      <c r="I4899">
        <v>10</v>
      </c>
      <c r="J4899">
        <v>7</v>
      </c>
      <c r="K4899">
        <v>0</v>
      </c>
      <c r="L4899" s="1" t="s">
        <v>50</v>
      </c>
      <c r="N4899"/>
      <c r="O4899"/>
    </row>
    <row r="4900" spans="1:15" x14ac:dyDescent="0.25">
      <c r="A4900">
        <v>39.642995999999997</v>
      </c>
      <c r="B4900">
        <v>-106.564193</v>
      </c>
      <c r="C4900">
        <v>4</v>
      </c>
      <c r="D4900" s="2" t="d">
        <v>2019-06-26T02:37:50.000000274740159400</v>
      </c>
      <c r="E4900" s="1">
        <f>HOUR(US_Accidents_Dec20_updated3[[#This Row],[Start_Time]])</f>
        <v>2</v>
      </c>
      <c r="F4900" s="1">
        <f>MONTH(US_Accidents_Dec20_updated3[[#This Row],[Start_Time]])</f>
        <v>6</v>
      </c>
      <c r="G4900" s="1" t="s">
        <v>53</v>
      </c>
      <c r="H4900" s="1" t="s">
        <v>3192</v>
      </c>
      <c r="I4900">
        <v>10</v>
      </c>
      <c r="J4900">
        <v>5</v>
      </c>
      <c r="K4900">
        <v>0</v>
      </c>
      <c r="L4900" s="1" t="s">
        <v>50</v>
      </c>
      <c r="N4900"/>
      <c r="O4900"/>
    </row>
    <row r="4901" spans="1:15" x14ac:dyDescent="0.25">
      <c r="A4901">
        <v>39.762009999999997</v>
      </c>
      <c r="B4901">
        <v>-104.93555499999999</v>
      </c>
      <c r="C4901">
        <v>4</v>
      </c>
      <c r="D4901" s="2" t="d">
        <v>2019-06-26T03:22:50.999999879859387825</v>
      </c>
      <c r="E4901" s="1">
        <f>HOUR(US_Accidents_Dec20_updated3[[#This Row],[Start_Time]])</f>
        <v>3</v>
      </c>
      <c r="F4901" s="1">
        <f>MONTH(US_Accidents_Dec20_updated3[[#This Row],[Start_Time]])</f>
        <v>6</v>
      </c>
      <c r="G4901" s="1" t="s">
        <v>53</v>
      </c>
      <c r="H4901" s="1" t="s">
        <v>1610</v>
      </c>
      <c r="I4901">
        <v>10</v>
      </c>
      <c r="J4901">
        <v>5</v>
      </c>
      <c r="K4901">
        <v>0</v>
      </c>
      <c r="L4901" s="1" t="s">
        <v>1068</v>
      </c>
      <c r="N4901"/>
      <c r="O4901"/>
    </row>
    <row r="4902" spans="1:15" x14ac:dyDescent="0.25">
      <c r="A4902">
        <v>39.824913000000002</v>
      </c>
      <c r="B4902">
        <v>-104.966346</v>
      </c>
      <c r="C4902">
        <v>3</v>
      </c>
      <c r="D4902" s="2" t="d">
        <v>2019-06-26T06:52:51.99999969452619225</v>
      </c>
      <c r="E4902" s="1">
        <f>HOUR(US_Accidents_Dec20_updated3[[#This Row],[Start_Time]])</f>
        <v>6</v>
      </c>
      <c r="F4902" s="1">
        <f>MONTH(US_Accidents_Dec20_updated3[[#This Row],[Start_Time]])</f>
        <v>6</v>
      </c>
      <c r="G4902" s="1" t="s">
        <v>51</v>
      </c>
      <c r="H4902" s="1" t="s">
        <v>150</v>
      </c>
      <c r="I4902">
        <v>10</v>
      </c>
      <c r="J4902">
        <v>0</v>
      </c>
      <c r="K4902">
        <v>0</v>
      </c>
      <c r="L4902" s="1" t="s">
        <v>50</v>
      </c>
      <c r="N4902"/>
      <c r="O4902"/>
    </row>
    <row r="4903" spans="1:15" x14ac:dyDescent="0.25">
      <c r="A4903">
        <v>39.839370000000002</v>
      </c>
      <c r="B4903">
        <v>-105.03492900000001</v>
      </c>
      <c r="C4903">
        <v>3</v>
      </c>
      <c r="D4903" s="2" t="d">
        <v>2019-06-26T08:58:51.99999982025474325</v>
      </c>
      <c r="E4903" s="1">
        <f>HOUR(US_Accidents_Dec20_updated3[[#This Row],[Start_Time]])</f>
        <v>8</v>
      </c>
      <c r="F4903" s="1">
        <f>MONTH(US_Accidents_Dec20_updated3[[#This Row],[Start_Time]])</f>
        <v>6</v>
      </c>
      <c r="G4903" s="1" t="s">
        <v>51</v>
      </c>
      <c r="H4903" s="1" t="s">
        <v>572</v>
      </c>
      <c r="I4903">
        <v>50</v>
      </c>
      <c r="J4903">
        <v>0</v>
      </c>
      <c r="K4903">
        <v>0</v>
      </c>
      <c r="L4903" s="1" t="s">
        <v>966</v>
      </c>
      <c r="N4903"/>
      <c r="O4903"/>
    </row>
    <row r="4904" spans="1:15" x14ac:dyDescent="0.25">
      <c r="A4904">
        <v>39.630034999999999</v>
      </c>
      <c r="B4904">
        <v>-104.905278</v>
      </c>
      <c r="C4904">
        <v>3</v>
      </c>
      <c r="D4904" s="2" t="d">
        <v>2019-06-26T11:08:36.00000013131648375</v>
      </c>
      <c r="E4904" s="1">
        <f>HOUR(US_Accidents_Dec20_updated3[[#This Row],[Start_Time]])</f>
        <v>11</v>
      </c>
      <c r="F4904" s="1">
        <f>MONTH(US_Accidents_Dec20_updated3[[#This Row],[Start_Time]])</f>
        <v>6</v>
      </c>
      <c r="G4904" s="1" t="s">
        <v>51</v>
      </c>
      <c r="H4904" s="1" t="s">
        <v>221</v>
      </c>
      <c r="I4904">
        <v>10</v>
      </c>
      <c r="J4904">
        <v>9</v>
      </c>
      <c r="K4904">
        <v>0</v>
      </c>
      <c r="L4904" s="1" t="s">
        <v>819</v>
      </c>
      <c r="N4904"/>
      <c r="O4904"/>
    </row>
    <row r="4905" spans="1:15" x14ac:dyDescent="0.25">
      <c r="A4905">
        <v>39.643813000000002</v>
      </c>
      <c r="B4905">
        <v>-104.91291200000001</v>
      </c>
      <c r="C4905">
        <v>3</v>
      </c>
      <c r="D4905" s="2" t="d">
        <v>2019-06-26T12:55:08.0000000540167125</v>
      </c>
      <c r="E4905" s="1">
        <f>HOUR(US_Accidents_Dec20_updated3[[#This Row],[Start_Time]])</f>
        <v>12</v>
      </c>
      <c r="F4905" s="1">
        <f>MONTH(US_Accidents_Dec20_updated3[[#This Row],[Start_Time]])</f>
        <v>6</v>
      </c>
      <c r="G4905" s="1" t="s">
        <v>51</v>
      </c>
      <c r="H4905" s="1" t="s">
        <v>706</v>
      </c>
      <c r="I4905">
        <v>10</v>
      </c>
      <c r="J4905">
        <v>6</v>
      </c>
      <c r="K4905">
        <v>0</v>
      </c>
      <c r="L4905" s="1" t="s">
        <v>819</v>
      </c>
      <c r="N4905"/>
      <c r="O4905"/>
    </row>
    <row r="4906" spans="1:15" x14ac:dyDescent="0.25">
      <c r="A4906">
        <v>39.183886000000001</v>
      </c>
      <c r="B4906">
        <v>-104.85037</v>
      </c>
      <c r="C4906">
        <v>3</v>
      </c>
      <c r="D4906" s="2" t="d">
        <v>2019-06-26T14:49:10.000000186264515225</v>
      </c>
      <c r="E4906" s="1">
        <f>HOUR(US_Accidents_Dec20_updated3[[#This Row],[Start_Time]])</f>
        <v>14</v>
      </c>
      <c r="F4906" s="1">
        <f>MONTH(US_Accidents_Dec20_updated3[[#This Row],[Start_Time]])</f>
        <v>6</v>
      </c>
      <c r="G4906" s="1" t="s">
        <v>51</v>
      </c>
      <c r="H4906" s="1" t="s">
        <v>402</v>
      </c>
      <c r="I4906">
        <v>10</v>
      </c>
      <c r="J4906">
        <v>13</v>
      </c>
      <c r="K4906">
        <v>0</v>
      </c>
      <c r="L4906" s="1" t="s">
        <v>819</v>
      </c>
      <c r="N4906"/>
      <c r="O4906"/>
    </row>
    <row r="4907" spans="1:15" x14ac:dyDescent="0.25">
      <c r="A4907">
        <v>39.630034999999999</v>
      </c>
      <c r="B4907">
        <v>-104.905278</v>
      </c>
      <c r="C4907">
        <v>3</v>
      </c>
      <c r="D4907" s="2" t="d">
        <v>2019-06-26T14:46:51.99999998789280675</v>
      </c>
      <c r="E4907" s="1">
        <f>HOUR(US_Accidents_Dec20_updated3[[#This Row],[Start_Time]])</f>
        <v>14</v>
      </c>
      <c r="F4907" s="1">
        <f>MONTH(US_Accidents_Dec20_updated3[[#This Row],[Start_Time]])</f>
        <v>6</v>
      </c>
      <c r="G4907" s="1" t="s">
        <v>51</v>
      </c>
      <c r="H4907" s="1" t="s">
        <v>221</v>
      </c>
      <c r="I4907">
        <v>10</v>
      </c>
      <c r="J4907">
        <v>6</v>
      </c>
      <c r="K4907">
        <v>0</v>
      </c>
      <c r="L4907" s="1" t="s">
        <v>819</v>
      </c>
      <c r="N4907"/>
      <c r="O4907"/>
    </row>
    <row r="4908" spans="1:15" x14ac:dyDescent="0.25">
      <c r="A4908">
        <v>39.314335</v>
      </c>
      <c r="B4908">
        <v>-104.88499</v>
      </c>
      <c r="C4908">
        <v>3</v>
      </c>
      <c r="D4908" s="2" t="d">
        <v>2019-06-26T16:15:24.00000016205013075</v>
      </c>
      <c r="E4908" s="1">
        <f>HOUR(US_Accidents_Dec20_updated3[[#This Row],[Start_Time]])</f>
        <v>16</v>
      </c>
      <c r="F4908" s="1">
        <f>MONTH(US_Accidents_Dec20_updated3[[#This Row],[Start_Time]])</f>
        <v>6</v>
      </c>
      <c r="G4908" s="1" t="s">
        <v>51</v>
      </c>
      <c r="H4908" s="1" t="s">
        <v>450</v>
      </c>
      <c r="I4908">
        <v>10</v>
      </c>
      <c r="J4908">
        <v>7</v>
      </c>
      <c r="K4908">
        <v>0</v>
      </c>
      <c r="L4908" s="1" t="s">
        <v>966</v>
      </c>
      <c r="N4908"/>
      <c r="O4908"/>
    </row>
    <row r="4909" spans="1:15" x14ac:dyDescent="0.25">
      <c r="A4909">
        <v>40.045999999999999</v>
      </c>
      <c r="B4909">
        <v>-104.98077000000001</v>
      </c>
      <c r="C4909">
        <v>3</v>
      </c>
      <c r="D4909" s="2" t="d">
        <v>2019-06-26T16:55:07.99999984446912975</v>
      </c>
      <c r="E4909" s="1">
        <f>HOUR(US_Accidents_Dec20_updated3[[#This Row],[Start_Time]])</f>
        <v>16</v>
      </c>
      <c r="F4909" s="1">
        <f>MONTH(US_Accidents_Dec20_updated3[[#This Row],[Start_Time]])</f>
        <v>6</v>
      </c>
      <c r="G4909" s="1" t="s">
        <v>51</v>
      </c>
      <c r="H4909" s="1" t="s">
        <v>343</v>
      </c>
      <c r="I4909">
        <v>10</v>
      </c>
      <c r="J4909">
        <v>7</v>
      </c>
      <c r="K4909">
        <v>0</v>
      </c>
      <c r="L4909" s="1" t="s">
        <v>50</v>
      </c>
      <c r="N4909"/>
      <c r="O4909"/>
    </row>
    <row r="4910" spans="1:15" x14ac:dyDescent="0.25">
      <c r="A4910">
        <v>38.948925000000003</v>
      </c>
      <c r="B4910">
        <v>-104.81252600000001</v>
      </c>
      <c r="C4910">
        <v>3</v>
      </c>
      <c r="D4910" s="2" t="d">
        <v>2019-06-26T17:04:53.99999978486448450</v>
      </c>
      <c r="E4910" s="1">
        <f>HOUR(US_Accidents_Dec20_updated3[[#This Row],[Start_Time]])</f>
        <v>17</v>
      </c>
      <c r="F4910" s="1">
        <f>MONTH(US_Accidents_Dec20_updated3[[#This Row],[Start_Time]])</f>
        <v>6</v>
      </c>
      <c r="G4910" s="1" t="s">
        <v>51</v>
      </c>
      <c r="H4910" s="1" t="s">
        <v>896</v>
      </c>
      <c r="I4910">
        <v>10</v>
      </c>
      <c r="J4910">
        <v>16</v>
      </c>
      <c r="K4910">
        <v>0</v>
      </c>
      <c r="L4910" s="1" t="s">
        <v>819</v>
      </c>
      <c r="N4910"/>
      <c r="O4910"/>
    </row>
    <row r="4911" spans="1:15" x14ac:dyDescent="0.25">
      <c r="A4911">
        <v>39.77993</v>
      </c>
      <c r="B4911">
        <v>-104.972689</v>
      </c>
      <c r="C4911">
        <v>3</v>
      </c>
      <c r="D4911" s="2" t="d">
        <v>2019-06-26T17:13:08.99999982677400375</v>
      </c>
      <c r="E4911" s="1">
        <f>HOUR(US_Accidents_Dec20_updated3[[#This Row],[Start_Time]])</f>
        <v>17</v>
      </c>
      <c r="F4911" s="1">
        <f>MONTH(US_Accidents_Dec20_updated3[[#This Row],[Start_Time]])</f>
        <v>6</v>
      </c>
      <c r="G4911" s="1" t="s">
        <v>51</v>
      </c>
      <c r="H4911" s="1" t="s">
        <v>386</v>
      </c>
      <c r="I4911">
        <v>10</v>
      </c>
      <c r="J4911">
        <v>8</v>
      </c>
      <c r="K4911">
        <v>0</v>
      </c>
      <c r="L4911" s="1" t="s">
        <v>819</v>
      </c>
      <c r="N4911"/>
      <c r="O4911"/>
    </row>
    <row r="4912" spans="1:15" x14ac:dyDescent="0.25">
      <c r="A4912">
        <v>39.933123999999999</v>
      </c>
      <c r="B4912">
        <v>-105.123779</v>
      </c>
      <c r="C4912">
        <v>3</v>
      </c>
      <c r="D4912" s="2" t="d">
        <v>2019-06-26T17:21:23.00000026356428850</v>
      </c>
      <c r="E4912" s="1">
        <f>HOUR(US_Accidents_Dec20_updated3[[#This Row],[Start_Time]])</f>
        <v>17</v>
      </c>
      <c r="F4912" s="1">
        <f>MONTH(US_Accidents_Dec20_updated3[[#This Row],[Start_Time]])</f>
        <v>6</v>
      </c>
      <c r="G4912" s="1" t="s">
        <v>51</v>
      </c>
      <c r="H4912" s="1" t="s">
        <v>243</v>
      </c>
      <c r="I4912">
        <v>10</v>
      </c>
      <c r="J4912">
        <v>8</v>
      </c>
      <c r="K4912">
        <v>0</v>
      </c>
      <c r="L4912" s="1" t="s">
        <v>819</v>
      </c>
      <c r="N4912"/>
      <c r="O4912"/>
    </row>
    <row r="4913" spans="1:15" x14ac:dyDescent="0.25">
      <c r="A4913">
        <v>39.824420000000003</v>
      </c>
      <c r="B4913">
        <v>-104.95985</v>
      </c>
      <c r="C4913">
        <v>3</v>
      </c>
      <c r="D4913" s="2" t="d">
        <v>2019-06-26T17:37:07.99999988637864900</v>
      </c>
      <c r="E4913" s="1">
        <f>HOUR(US_Accidents_Dec20_updated3[[#This Row],[Start_Time]])</f>
        <v>17</v>
      </c>
      <c r="F4913" s="1">
        <f>MONTH(US_Accidents_Dec20_updated3[[#This Row],[Start_Time]])</f>
        <v>6</v>
      </c>
      <c r="G4913" s="1" t="s">
        <v>51</v>
      </c>
      <c r="H4913" s="1" t="s">
        <v>1543</v>
      </c>
      <c r="I4913">
        <v>10</v>
      </c>
      <c r="J4913">
        <v>9</v>
      </c>
      <c r="K4913">
        <v>0</v>
      </c>
      <c r="L4913" s="1" t="s">
        <v>819</v>
      </c>
      <c r="N4913"/>
      <c r="O4913"/>
    </row>
    <row r="4914" spans="1:15" x14ac:dyDescent="0.25">
      <c r="A4914">
        <v>38.266770000000001</v>
      </c>
      <c r="B4914">
        <v>-104.60496000000001</v>
      </c>
      <c r="C4914">
        <v>4</v>
      </c>
      <c r="D4914" s="2" t="d">
        <v>2019-06-26T19:03:21.99999986216425575</v>
      </c>
      <c r="E4914" s="1">
        <f>HOUR(US_Accidents_Dec20_updated3[[#This Row],[Start_Time]])</f>
        <v>19</v>
      </c>
      <c r="F4914" s="1">
        <f>MONTH(US_Accidents_Dec20_updated3[[#This Row],[Start_Time]])</f>
        <v>6</v>
      </c>
      <c r="G4914" s="1" t="s">
        <v>51</v>
      </c>
      <c r="H4914" s="1" t="s">
        <v>1752</v>
      </c>
      <c r="I4914">
        <v>10</v>
      </c>
      <c r="J4914">
        <v>6</v>
      </c>
      <c r="K4914">
        <v>0</v>
      </c>
      <c r="L4914" s="1" t="s">
        <v>1068</v>
      </c>
      <c r="N4914"/>
      <c r="O4914"/>
    </row>
    <row r="4915" spans="1:15" x14ac:dyDescent="0.25">
      <c r="A4915">
        <v>39.740606999999997</v>
      </c>
      <c r="B4915">
        <v>-104.82522</v>
      </c>
      <c r="C4915">
        <v>3</v>
      </c>
      <c r="D4915" s="2" t="d">
        <v>2019-06-26T18:10:52.00000028125941450</v>
      </c>
      <c r="E4915" s="1">
        <f>HOUR(US_Accidents_Dec20_updated3[[#This Row],[Start_Time]])</f>
        <v>18</v>
      </c>
      <c r="F4915" s="1">
        <f>MONTH(US_Accidents_Dec20_updated3[[#This Row],[Start_Time]])</f>
        <v>6</v>
      </c>
      <c r="G4915" s="1" t="s">
        <v>51</v>
      </c>
      <c r="H4915" s="1" t="s">
        <v>560</v>
      </c>
      <c r="I4915">
        <v>10</v>
      </c>
      <c r="J4915">
        <v>8</v>
      </c>
      <c r="K4915">
        <v>0</v>
      </c>
      <c r="L4915" s="1" t="s">
        <v>819</v>
      </c>
      <c r="N4915"/>
      <c r="O4915"/>
    </row>
    <row r="4916" spans="1:15" x14ac:dyDescent="0.25">
      <c r="A4916">
        <v>40.24324</v>
      </c>
      <c r="B4916">
        <v>-103.91912000000001</v>
      </c>
      <c r="C4916">
        <v>4</v>
      </c>
      <c r="D4916" s="2" t="d">
        <v>2019-06-26T20:15:20.999999879859387825</v>
      </c>
      <c r="E4916" s="1">
        <f>HOUR(US_Accidents_Dec20_updated3[[#This Row],[Start_Time]])</f>
        <v>20</v>
      </c>
      <c r="F4916" s="1">
        <f>MONTH(US_Accidents_Dec20_updated3[[#This Row],[Start_Time]])</f>
        <v>6</v>
      </c>
      <c r="G4916" s="1" t="s">
        <v>51</v>
      </c>
      <c r="H4916" s="1" t="s">
        <v>4203</v>
      </c>
      <c r="I4916">
        <v>10</v>
      </c>
      <c r="J4916">
        <v>9</v>
      </c>
      <c r="K4916"/>
      <c r="L4916" s="1" t="s">
        <v>50</v>
      </c>
      <c r="N4916"/>
      <c r="O4916"/>
    </row>
    <row r="4917" spans="1:15" x14ac:dyDescent="0.25">
      <c r="A4917">
        <v>38.435459999999999</v>
      </c>
      <c r="B4917">
        <v>-107.86631</v>
      </c>
      <c r="C4917">
        <v>4</v>
      </c>
      <c r="D4917" s="2" t="d">
        <v>2019-06-26T19:27:22.00000015553087025</v>
      </c>
      <c r="E4917" s="1">
        <f>HOUR(US_Accidents_Dec20_updated3[[#This Row],[Start_Time]])</f>
        <v>19</v>
      </c>
      <c r="F4917" s="1">
        <f>MONTH(US_Accidents_Dec20_updated3[[#This Row],[Start_Time]])</f>
        <v>6</v>
      </c>
      <c r="G4917" s="1" t="s">
        <v>51</v>
      </c>
      <c r="H4917" s="1" t="s">
        <v>7899</v>
      </c>
      <c r="I4917">
        <v>10</v>
      </c>
      <c r="J4917">
        <v>8</v>
      </c>
      <c r="K4917">
        <v>0</v>
      </c>
      <c r="L4917" s="1" t="s">
        <v>1068</v>
      </c>
      <c r="N4917"/>
      <c r="O4917"/>
    </row>
    <row r="4918" spans="1:15" x14ac:dyDescent="0.25">
      <c r="A4918">
        <v>38.439658999999999</v>
      </c>
      <c r="B4918">
        <v>-107.866854</v>
      </c>
      <c r="C4918">
        <v>4</v>
      </c>
      <c r="D4918" s="2" t="d">
        <v>2019-06-26T19:27:22.00000015553087025</v>
      </c>
      <c r="E4918" s="1">
        <f>HOUR(US_Accidents_Dec20_updated3[[#This Row],[Start_Time]])</f>
        <v>19</v>
      </c>
      <c r="F4918" s="1">
        <f>MONTH(US_Accidents_Dec20_updated3[[#This Row],[Start_Time]])</f>
        <v>6</v>
      </c>
      <c r="G4918" s="1" t="s">
        <v>51</v>
      </c>
      <c r="H4918" s="1" t="s">
        <v>7899</v>
      </c>
      <c r="I4918">
        <v>10</v>
      </c>
      <c r="J4918">
        <v>8</v>
      </c>
      <c r="K4918">
        <v>0</v>
      </c>
      <c r="L4918" s="1" t="s">
        <v>1068</v>
      </c>
      <c r="N4918"/>
      <c r="O4918"/>
    </row>
    <row r="4919" spans="1:15" x14ac:dyDescent="0.25">
      <c r="A4919">
        <v>39.735331000000002</v>
      </c>
      <c r="B4919">
        <v>-105.165249</v>
      </c>
      <c r="C4919">
        <v>3</v>
      </c>
      <c r="D4919" s="2" t="d">
        <v>2019-06-26T19:31:06.999999945983290875</v>
      </c>
      <c r="E4919" s="1">
        <f>HOUR(US_Accidents_Dec20_updated3[[#This Row],[Start_Time]])</f>
        <v>19</v>
      </c>
      <c r="F4919" s="1">
        <f>MONTH(US_Accidents_Dec20_updated3[[#This Row],[Start_Time]])</f>
        <v>6</v>
      </c>
      <c r="G4919" s="1" t="s">
        <v>51</v>
      </c>
      <c r="H4919" s="1" t="s">
        <v>331</v>
      </c>
      <c r="I4919">
        <v>10</v>
      </c>
      <c r="J4919">
        <v>8</v>
      </c>
      <c r="K4919">
        <v>0</v>
      </c>
      <c r="L4919" s="1" t="s">
        <v>1068</v>
      </c>
      <c r="N4919"/>
      <c r="O4919"/>
    </row>
    <row r="4920" spans="1:15" x14ac:dyDescent="0.25">
      <c r="A4920">
        <v>39.838332000000001</v>
      </c>
      <c r="B4920">
        <v>-104.98351</v>
      </c>
      <c r="C4920">
        <v>3</v>
      </c>
      <c r="D4920" s="2" t="d">
        <v>2019-06-26T19:55:06.00000000558793275</v>
      </c>
      <c r="E4920" s="1">
        <f>HOUR(US_Accidents_Dec20_updated3[[#This Row],[Start_Time]])</f>
        <v>19</v>
      </c>
      <c r="F4920" s="1">
        <f>MONTH(US_Accidents_Dec20_updated3[[#This Row],[Start_Time]])</f>
        <v>6</v>
      </c>
      <c r="G4920" s="1" t="s">
        <v>51</v>
      </c>
      <c r="H4920" s="1" t="s">
        <v>518</v>
      </c>
      <c r="I4920">
        <v>10</v>
      </c>
      <c r="J4920">
        <v>8</v>
      </c>
      <c r="K4920">
        <v>0</v>
      </c>
      <c r="L4920" s="1" t="s">
        <v>1068</v>
      </c>
      <c r="N4920"/>
      <c r="O4920"/>
    </row>
    <row r="4921" spans="1:15" x14ac:dyDescent="0.25">
      <c r="A4921">
        <v>40.697504000000002</v>
      </c>
      <c r="B4921">
        <v>-105.685946</v>
      </c>
      <c r="C4921">
        <v>3</v>
      </c>
      <c r="D4921" s="2" t="d">
        <v>2019-06-27T12:22:41.000000056810676850</v>
      </c>
      <c r="E4921" s="1">
        <f>HOUR(US_Accidents_Dec20_updated3[[#This Row],[Start_Time]])</f>
        <v>12</v>
      </c>
      <c r="F4921" s="1">
        <f>MONTH(US_Accidents_Dec20_updated3[[#This Row],[Start_Time]])</f>
        <v>6</v>
      </c>
      <c r="G4921" s="1" t="s">
        <v>51</v>
      </c>
      <c r="H4921" s="1" t="s">
        <v>190</v>
      </c>
      <c r="I4921">
        <v>10</v>
      </c>
      <c r="J4921">
        <v>7</v>
      </c>
      <c r="K4921">
        <v>0</v>
      </c>
      <c r="L4921" s="1" t="s">
        <v>50</v>
      </c>
      <c r="N4921"/>
      <c r="O4921"/>
    </row>
    <row r="4922" spans="1:15" x14ac:dyDescent="0.25">
      <c r="A4922">
        <v>39.946449000000001</v>
      </c>
      <c r="B4922">
        <v>-104.98804</v>
      </c>
      <c r="C4922">
        <v>3</v>
      </c>
      <c r="D4922" s="2" t="d">
        <v>2019-06-27T07:09:19.99999993946403375</v>
      </c>
      <c r="E4922" s="1">
        <f>HOUR(US_Accidents_Dec20_updated3[[#This Row],[Start_Time]])</f>
        <v>7</v>
      </c>
      <c r="F4922" s="1">
        <f>MONTH(US_Accidents_Dec20_updated3[[#This Row],[Start_Time]])</f>
        <v>6</v>
      </c>
      <c r="G4922" s="1" t="s">
        <v>51</v>
      </c>
      <c r="H4922" s="1" t="s">
        <v>462</v>
      </c>
      <c r="I4922">
        <v>10</v>
      </c>
      <c r="J4922">
        <v>6</v>
      </c>
      <c r="K4922">
        <v>0</v>
      </c>
      <c r="L4922" s="1" t="s">
        <v>50</v>
      </c>
      <c r="N4922"/>
      <c r="O4922"/>
    </row>
    <row r="4923" spans="1:15" x14ac:dyDescent="0.25">
      <c r="A4923">
        <v>39.591949999999997</v>
      </c>
      <c r="B4923">
        <v>-104.88308000000001</v>
      </c>
      <c r="C4923">
        <v>3</v>
      </c>
      <c r="D4923" s="2" t="d">
        <v>2019-06-27T10:14:27.00000003911554950</v>
      </c>
      <c r="E4923" s="1">
        <f>HOUR(US_Accidents_Dec20_updated3[[#This Row],[Start_Time]])</f>
        <v>10</v>
      </c>
      <c r="F4923" s="1">
        <f>MONTH(US_Accidents_Dec20_updated3[[#This Row],[Start_Time]])</f>
        <v>6</v>
      </c>
      <c r="G4923" s="1" t="s">
        <v>51</v>
      </c>
      <c r="H4923" s="1" t="s">
        <v>569</v>
      </c>
      <c r="I4923">
        <v>10</v>
      </c>
      <c r="J4923">
        <v>13</v>
      </c>
      <c r="K4923">
        <v>0</v>
      </c>
      <c r="L4923" s="1" t="s">
        <v>1068</v>
      </c>
      <c r="N4923"/>
      <c r="O4923"/>
    </row>
    <row r="4924" spans="1:15" x14ac:dyDescent="0.25">
      <c r="A4924">
        <v>39.863804000000002</v>
      </c>
      <c r="B4924">
        <v>-104.98748000000001</v>
      </c>
      <c r="C4924">
        <v>3</v>
      </c>
      <c r="D4924" s="2" t="d">
        <v>2019-06-27T11:06:57.00000024866312550</v>
      </c>
      <c r="E4924" s="1">
        <f>HOUR(US_Accidents_Dec20_updated3[[#This Row],[Start_Time]])</f>
        <v>11</v>
      </c>
      <c r="F4924" s="1">
        <f>MONTH(US_Accidents_Dec20_updated3[[#This Row],[Start_Time]])</f>
        <v>6</v>
      </c>
      <c r="G4924" s="1" t="s">
        <v>51</v>
      </c>
      <c r="H4924" s="1" t="s">
        <v>821</v>
      </c>
      <c r="I4924">
        <v>30</v>
      </c>
      <c r="J4924">
        <v>8</v>
      </c>
      <c r="K4924">
        <v>0</v>
      </c>
      <c r="L4924" s="1" t="s">
        <v>819</v>
      </c>
      <c r="N4924"/>
      <c r="O4924"/>
    </row>
    <row r="4925" spans="1:15" x14ac:dyDescent="0.25">
      <c r="A4925">
        <v>38.189641999999999</v>
      </c>
      <c r="B4925">
        <v>-104.63292</v>
      </c>
      <c r="C4925">
        <v>3</v>
      </c>
      <c r="D4925" s="2" t="d">
        <v>2019-06-27T11:46:40.99999993108213125</v>
      </c>
      <c r="E4925" s="1">
        <f>HOUR(US_Accidents_Dec20_updated3[[#This Row],[Start_Time]])</f>
        <v>11</v>
      </c>
      <c r="F4925" s="1">
        <f>MONTH(US_Accidents_Dec20_updated3[[#This Row],[Start_Time]])</f>
        <v>6</v>
      </c>
      <c r="G4925" s="1" t="s">
        <v>51</v>
      </c>
      <c r="H4925" s="1" t="s">
        <v>2219</v>
      </c>
      <c r="I4925">
        <v>10</v>
      </c>
      <c r="J4925">
        <v>9</v>
      </c>
      <c r="K4925">
        <v>0</v>
      </c>
      <c r="L4925" s="1" t="s">
        <v>50</v>
      </c>
      <c r="N4925"/>
      <c r="O4925"/>
    </row>
    <row r="4926" spans="1:15" x14ac:dyDescent="0.25">
      <c r="A4926">
        <v>39.183886000000001</v>
      </c>
      <c r="B4926">
        <v>-104.85037</v>
      </c>
      <c r="C4926">
        <v>3</v>
      </c>
      <c r="D4926" s="2" t="d">
        <v>2019-06-27T12:34:40.999999889172613350</v>
      </c>
      <c r="E4926" s="1">
        <f>HOUR(US_Accidents_Dec20_updated3[[#This Row],[Start_Time]])</f>
        <v>12</v>
      </c>
      <c r="F4926" s="1">
        <f>MONTH(US_Accidents_Dec20_updated3[[#This Row],[Start_Time]])</f>
        <v>6</v>
      </c>
      <c r="G4926" s="1" t="s">
        <v>51</v>
      </c>
      <c r="H4926" s="1" t="s">
        <v>402</v>
      </c>
      <c r="I4926">
        <v>10</v>
      </c>
      <c r="J4926">
        <v>15</v>
      </c>
      <c r="K4926">
        <v>0</v>
      </c>
      <c r="L4926" s="1" t="s">
        <v>50</v>
      </c>
      <c r="N4926"/>
      <c r="O4926"/>
    </row>
    <row r="4927" spans="1:15" x14ac:dyDescent="0.25">
      <c r="A4927">
        <v>39.900221000000002</v>
      </c>
      <c r="B4927">
        <v>-104.988178</v>
      </c>
      <c r="C4927">
        <v>3</v>
      </c>
      <c r="D4927" s="2" t="d">
        <v>2019-06-27T12:36:57.99999985378235325</v>
      </c>
      <c r="E4927" s="1">
        <f>HOUR(US_Accidents_Dec20_updated3[[#This Row],[Start_Time]])</f>
        <v>12</v>
      </c>
      <c r="F4927" s="1">
        <f>MONTH(US_Accidents_Dec20_updated3[[#This Row],[Start_Time]])</f>
        <v>6</v>
      </c>
      <c r="G4927" s="1" t="s">
        <v>51</v>
      </c>
      <c r="H4927" s="1" t="s">
        <v>442</v>
      </c>
      <c r="I4927">
        <v>30</v>
      </c>
      <c r="J4927">
        <v>12</v>
      </c>
      <c r="K4927">
        <v>0</v>
      </c>
      <c r="L4927" s="1" t="s">
        <v>819</v>
      </c>
      <c r="N4927"/>
      <c r="O4927"/>
    </row>
    <row r="4928" spans="1:15" x14ac:dyDescent="0.25">
      <c r="A4928">
        <v>39.856301000000002</v>
      </c>
      <c r="B4928">
        <v>-104.987278</v>
      </c>
      <c r="C4928">
        <v>3</v>
      </c>
      <c r="D4928" s="2" t="d">
        <v>2019-06-27T13:40:41.00000022444873900</v>
      </c>
      <c r="E4928" s="1">
        <f>HOUR(US_Accidents_Dec20_updated3[[#This Row],[Start_Time]])</f>
        <v>13</v>
      </c>
      <c r="F4928" s="1">
        <f>MONTH(US_Accidents_Dec20_updated3[[#This Row],[Start_Time]])</f>
        <v>6</v>
      </c>
      <c r="G4928" s="1" t="s">
        <v>51</v>
      </c>
      <c r="H4928" s="1" t="s">
        <v>518</v>
      </c>
      <c r="I4928">
        <v>30</v>
      </c>
      <c r="J4928">
        <v>12</v>
      </c>
      <c r="K4928">
        <v>0</v>
      </c>
      <c r="L4928" s="1" t="s">
        <v>1068</v>
      </c>
      <c r="N4928"/>
      <c r="O4928"/>
    </row>
    <row r="4929" spans="1:15" x14ac:dyDescent="0.25">
      <c r="A4929">
        <v>39.776550999999998</v>
      </c>
      <c r="B4929">
        <v>-104.87639799999999</v>
      </c>
      <c r="C4929">
        <v>3</v>
      </c>
      <c r="D4929" s="2" t="d">
        <v>2019-06-27T14:04:40.999999889172613350</v>
      </c>
      <c r="E4929" s="1">
        <f>HOUR(US_Accidents_Dec20_updated3[[#This Row],[Start_Time]])</f>
        <v>14</v>
      </c>
      <c r="F4929" s="1">
        <f>MONTH(US_Accidents_Dec20_updated3[[#This Row],[Start_Time]])</f>
        <v>6</v>
      </c>
      <c r="G4929" s="1" t="s">
        <v>51</v>
      </c>
      <c r="H4929" s="1" t="s">
        <v>453</v>
      </c>
      <c r="I4929">
        <v>10</v>
      </c>
      <c r="J4929">
        <v>6</v>
      </c>
      <c r="K4929">
        <v>0</v>
      </c>
      <c r="L4929" s="1" t="s">
        <v>819</v>
      </c>
      <c r="N4929"/>
      <c r="O4929"/>
    </row>
    <row r="4930" spans="1:15" x14ac:dyDescent="0.25">
      <c r="A4930">
        <v>39.775838</v>
      </c>
      <c r="B4930">
        <v>-104.868055</v>
      </c>
      <c r="C4930">
        <v>3</v>
      </c>
      <c r="D4930" s="2" t="d">
        <v>2019-06-27T14:20:27.99999997951090425</v>
      </c>
      <c r="E4930" s="1">
        <f>HOUR(US_Accidents_Dec20_updated3[[#This Row],[Start_Time]])</f>
        <v>14</v>
      </c>
      <c r="F4930" s="1">
        <f>MONTH(US_Accidents_Dec20_updated3[[#This Row],[Start_Time]])</f>
        <v>6</v>
      </c>
      <c r="G4930" s="1" t="s">
        <v>51</v>
      </c>
      <c r="H4930" s="1" t="s">
        <v>2598</v>
      </c>
      <c r="I4930">
        <v>10</v>
      </c>
      <c r="J4930">
        <v>6</v>
      </c>
      <c r="K4930">
        <v>0</v>
      </c>
      <c r="L4930" s="1" t="s">
        <v>819</v>
      </c>
      <c r="N4930"/>
      <c r="O4930"/>
    </row>
    <row r="4931" spans="1:15" x14ac:dyDescent="0.25">
      <c r="A4931">
        <v>39.183886000000001</v>
      </c>
      <c r="B4931">
        <v>-104.85037</v>
      </c>
      <c r="C4931">
        <v>3</v>
      </c>
      <c r="D4931" s="2" t="d">
        <v>2019-06-27T14:52:43.99999991990625900</v>
      </c>
      <c r="E4931" s="1">
        <f>HOUR(US_Accidents_Dec20_updated3[[#This Row],[Start_Time]])</f>
        <v>14</v>
      </c>
      <c r="F4931" s="1">
        <f>MONTH(US_Accidents_Dec20_updated3[[#This Row],[Start_Time]])</f>
        <v>6</v>
      </c>
      <c r="G4931" s="1" t="s">
        <v>51</v>
      </c>
      <c r="H4931" s="1" t="s">
        <v>402</v>
      </c>
      <c r="I4931">
        <v>10</v>
      </c>
      <c r="J4931">
        <v>0</v>
      </c>
      <c r="K4931">
        <v>0</v>
      </c>
      <c r="L4931" s="1" t="s">
        <v>1068</v>
      </c>
      <c r="N4931"/>
      <c r="O4931"/>
    </row>
    <row r="4932" spans="1:15" x14ac:dyDescent="0.25">
      <c r="A4932">
        <v>39.763587000000001</v>
      </c>
      <c r="B4932">
        <v>-104.78428099999999</v>
      </c>
      <c r="C4932">
        <v>3</v>
      </c>
      <c r="D4932" s="2" t="d">
        <v>2019-06-27T17:58:43.00000023096799950</v>
      </c>
      <c r="E4932" s="1">
        <f>HOUR(US_Accidents_Dec20_updated3[[#This Row],[Start_Time]])</f>
        <v>17</v>
      </c>
      <c r="F4932" s="1">
        <f>MONTH(US_Accidents_Dec20_updated3[[#This Row],[Start_Time]])</f>
        <v>6</v>
      </c>
      <c r="G4932" s="1" t="s">
        <v>51</v>
      </c>
      <c r="H4932" s="1" t="s">
        <v>550</v>
      </c>
      <c r="I4932">
        <v>10</v>
      </c>
      <c r="J4932">
        <v>0</v>
      </c>
      <c r="K4932">
        <v>0</v>
      </c>
      <c r="L4932" s="1" t="s">
        <v>1218</v>
      </c>
      <c r="N4932"/>
      <c r="O4932"/>
    </row>
    <row r="4933" spans="1:15" x14ac:dyDescent="0.25">
      <c r="A4933">
        <v>40.199539999999999</v>
      </c>
      <c r="B4933">
        <v>-104.97993</v>
      </c>
      <c r="C4933">
        <v>3</v>
      </c>
      <c r="D4933" s="2" t="d">
        <v>2019-06-27T17:18:57.99999968614428975</v>
      </c>
      <c r="E4933" s="1">
        <f>HOUR(US_Accidents_Dec20_updated3[[#This Row],[Start_Time]])</f>
        <v>17</v>
      </c>
      <c r="F4933" s="1">
        <f>MONTH(US_Accidents_Dec20_updated3[[#This Row],[Start_Time]])</f>
        <v>6</v>
      </c>
      <c r="G4933" s="1" t="s">
        <v>51</v>
      </c>
      <c r="H4933" s="1" t="s">
        <v>265</v>
      </c>
      <c r="I4933">
        <v>10</v>
      </c>
      <c r="J4933">
        <v>5</v>
      </c>
      <c r="K4933">
        <v>0</v>
      </c>
      <c r="L4933" s="1" t="s">
        <v>50</v>
      </c>
      <c r="N4933"/>
      <c r="O4933"/>
    </row>
    <row r="4934" spans="1:15" x14ac:dyDescent="0.25">
      <c r="A4934">
        <v>39.918900000000001</v>
      </c>
      <c r="B4934">
        <v>-104.98784000000001</v>
      </c>
      <c r="C4934">
        <v>3</v>
      </c>
      <c r="D4934" s="2" t="d">
        <v>2019-06-27T17:22:43.00000010523944850</v>
      </c>
      <c r="E4934" s="1">
        <f>HOUR(US_Accidents_Dec20_updated3[[#This Row],[Start_Time]])</f>
        <v>17</v>
      </c>
      <c r="F4934" s="1">
        <f>MONTH(US_Accidents_Dec20_updated3[[#This Row],[Start_Time]])</f>
        <v>6</v>
      </c>
      <c r="G4934" s="1" t="s">
        <v>51</v>
      </c>
      <c r="H4934" s="1" t="s">
        <v>462</v>
      </c>
      <c r="I4934">
        <v>10</v>
      </c>
      <c r="J4934">
        <v>7</v>
      </c>
      <c r="K4934">
        <v>0</v>
      </c>
      <c r="L4934" s="1" t="s">
        <v>50</v>
      </c>
      <c r="N4934"/>
      <c r="O4934"/>
    </row>
    <row r="4935" spans="1:15" x14ac:dyDescent="0.25">
      <c r="A4935">
        <v>39.318089999999998</v>
      </c>
      <c r="B4935">
        <v>-105.87976999999999</v>
      </c>
      <c r="C4935">
        <v>3</v>
      </c>
      <c r="D4935" s="2" t="d">
        <v>2019-06-27T18:16:41.9999997457489350</v>
      </c>
      <c r="E4935" s="1">
        <f>HOUR(US_Accidents_Dec20_updated3[[#This Row],[Start_Time]])</f>
        <v>18</v>
      </c>
      <c r="F4935" s="1">
        <f>MONTH(US_Accidents_Dec20_updated3[[#This Row],[Start_Time]])</f>
        <v>6</v>
      </c>
      <c r="G4935" s="1" t="s">
        <v>51</v>
      </c>
      <c r="H4935" s="1" t="s">
        <v>2014</v>
      </c>
      <c r="I4935">
        <v>10</v>
      </c>
      <c r="J4935">
        <v>8</v>
      </c>
      <c r="K4935">
        <v>0</v>
      </c>
      <c r="L4935" s="1" t="s">
        <v>1068</v>
      </c>
      <c r="N4935"/>
      <c r="O4935"/>
    </row>
    <row r="4936" spans="1:15" x14ac:dyDescent="0.25">
      <c r="A4936">
        <v>39.340130000000002</v>
      </c>
      <c r="B4936">
        <v>-105.85329</v>
      </c>
      <c r="C4936">
        <v>3</v>
      </c>
      <c r="D4936" s="2" t="d">
        <v>2019-06-27T18:16:41.9999997457489350</v>
      </c>
      <c r="E4936" s="1">
        <f>HOUR(US_Accidents_Dec20_updated3[[#This Row],[Start_Time]])</f>
        <v>18</v>
      </c>
      <c r="F4936" s="1">
        <f>MONTH(US_Accidents_Dec20_updated3[[#This Row],[Start_Time]])</f>
        <v>6</v>
      </c>
      <c r="G4936" s="1" t="s">
        <v>51</v>
      </c>
      <c r="H4936" s="1" t="s">
        <v>7903</v>
      </c>
      <c r="I4936">
        <v>10</v>
      </c>
      <c r="J4936">
        <v>8</v>
      </c>
      <c r="K4936">
        <v>0</v>
      </c>
      <c r="L4936" s="1" t="s">
        <v>1068</v>
      </c>
      <c r="N4936"/>
      <c r="O4936"/>
    </row>
    <row r="4937" spans="1:15" x14ac:dyDescent="0.25">
      <c r="A4937">
        <v>39.643813000000002</v>
      </c>
      <c r="B4937">
        <v>-104.91291200000001</v>
      </c>
      <c r="C4937">
        <v>3</v>
      </c>
      <c r="D4937" s="2" t="d">
        <v>2019-06-27T18:30:56.9999997038394225</v>
      </c>
      <c r="E4937" s="1">
        <f>HOUR(US_Accidents_Dec20_updated3[[#This Row],[Start_Time]])</f>
        <v>18</v>
      </c>
      <c r="F4937" s="1">
        <f>MONTH(US_Accidents_Dec20_updated3[[#This Row],[Start_Time]])</f>
        <v>6</v>
      </c>
      <c r="G4937" s="1" t="s">
        <v>51</v>
      </c>
      <c r="H4937" s="1" t="s">
        <v>706</v>
      </c>
      <c r="I4937">
        <v>10</v>
      </c>
      <c r="J4937">
        <v>9</v>
      </c>
      <c r="K4937">
        <v>0</v>
      </c>
      <c r="L4937" s="1" t="s">
        <v>1210</v>
      </c>
      <c r="N4937"/>
      <c r="O4937"/>
    </row>
    <row r="4938" spans="1:15" x14ac:dyDescent="0.25">
      <c r="A4938">
        <v>39.318089999999998</v>
      </c>
      <c r="B4938">
        <v>-105.87976999999999</v>
      </c>
      <c r="C4938">
        <v>3</v>
      </c>
      <c r="D4938" s="2" t="d">
        <v>2019-06-27T19:52:42.000000290572643400</v>
      </c>
      <c r="E4938" s="1">
        <f>HOUR(US_Accidents_Dec20_updated3[[#This Row],[Start_Time]])</f>
        <v>19</v>
      </c>
      <c r="F4938" s="1">
        <f>MONTH(US_Accidents_Dec20_updated3[[#This Row],[Start_Time]])</f>
        <v>6</v>
      </c>
      <c r="G4938" s="1" t="s">
        <v>51</v>
      </c>
      <c r="H4938" s="1" t="s">
        <v>2014</v>
      </c>
      <c r="I4938">
        <v>10</v>
      </c>
      <c r="J4938">
        <v>6</v>
      </c>
      <c r="K4938">
        <v>0</v>
      </c>
      <c r="L4938" s="1" t="s">
        <v>50</v>
      </c>
      <c r="N4938"/>
      <c r="O4938"/>
    </row>
    <row r="4939" spans="1:15" x14ac:dyDescent="0.25">
      <c r="A4939">
        <v>39.783430000000003</v>
      </c>
      <c r="B4939">
        <v>-105.06274999999999</v>
      </c>
      <c r="C4939">
        <v>3</v>
      </c>
      <c r="D4939" s="2" t="d">
        <v>2019-06-27T20:14:24.99999999068677650</v>
      </c>
      <c r="E4939" s="1">
        <f>HOUR(US_Accidents_Dec20_updated3[[#This Row],[Start_Time]])</f>
        <v>20</v>
      </c>
      <c r="F4939" s="1">
        <f>MONTH(US_Accidents_Dec20_updated3[[#This Row],[Start_Time]])</f>
        <v>6</v>
      </c>
      <c r="G4939" s="1" t="s">
        <v>51</v>
      </c>
      <c r="H4939" s="1" t="s">
        <v>367</v>
      </c>
      <c r="I4939">
        <v>30</v>
      </c>
      <c r="J4939">
        <v>13</v>
      </c>
      <c r="K4939">
        <v>0</v>
      </c>
      <c r="L4939" s="1" t="s">
        <v>819</v>
      </c>
      <c r="N4939"/>
      <c r="O4939"/>
    </row>
    <row r="4940" spans="1:15" x14ac:dyDescent="0.25">
      <c r="A4940">
        <v>39.784770999999999</v>
      </c>
      <c r="B4940">
        <v>-105.05087899999999</v>
      </c>
      <c r="C4940">
        <v>3</v>
      </c>
      <c r="D4940" s="2" t="d">
        <v>2019-06-27T20:03:56.000000056810676850</v>
      </c>
      <c r="E4940" s="1">
        <f>HOUR(US_Accidents_Dec20_updated3[[#This Row],[Start_Time]])</f>
        <v>20</v>
      </c>
      <c r="F4940" s="1">
        <f>MONTH(US_Accidents_Dec20_updated3[[#This Row],[Start_Time]])</f>
        <v>6</v>
      </c>
      <c r="G4940" s="1" t="s">
        <v>51</v>
      </c>
      <c r="H4940" s="1" t="s">
        <v>5793</v>
      </c>
      <c r="I4940">
        <v>30</v>
      </c>
      <c r="J4940">
        <v>13</v>
      </c>
      <c r="K4940">
        <v>0</v>
      </c>
      <c r="L4940" s="1" t="s">
        <v>819</v>
      </c>
      <c r="N4940"/>
      <c r="O4940"/>
    </row>
    <row r="4941" spans="1:15" x14ac:dyDescent="0.25">
      <c r="A4941">
        <v>39.361341000000003</v>
      </c>
      <c r="B4941">
        <v>-104.86721</v>
      </c>
      <c r="C4941">
        <v>4</v>
      </c>
      <c r="D4941" s="2" t="d">
        <v>2019-06-28T06:04:41.00000030826777075</v>
      </c>
      <c r="E4941" s="1">
        <f>HOUR(US_Accidents_Dec20_updated3[[#This Row],[Start_Time]])</f>
        <v>6</v>
      </c>
      <c r="F4941" s="1">
        <f>MONTH(US_Accidents_Dec20_updated3[[#This Row],[Start_Time]])</f>
        <v>6</v>
      </c>
      <c r="G4941" s="1" t="s">
        <v>51</v>
      </c>
      <c r="H4941" s="1" t="s">
        <v>3296</v>
      </c>
      <c r="I4941">
        <v>10</v>
      </c>
      <c r="J4941">
        <v>9</v>
      </c>
      <c r="K4941">
        <v>0</v>
      </c>
      <c r="L4941" s="1" t="s">
        <v>50</v>
      </c>
      <c r="N4941"/>
      <c r="O4941"/>
    </row>
    <row r="4942" spans="1:15" x14ac:dyDescent="0.25">
      <c r="A4942">
        <v>39.71143</v>
      </c>
      <c r="B4942">
        <v>-104.99903999999999</v>
      </c>
      <c r="C4942">
        <v>3</v>
      </c>
      <c r="D4942" s="2" t="d">
        <v>2019-06-28T08:04:40.000000284053384925</v>
      </c>
      <c r="E4942" s="1">
        <f>HOUR(US_Accidents_Dec20_updated3[[#This Row],[Start_Time]])</f>
        <v>8</v>
      </c>
      <c r="F4942" s="1">
        <f>MONTH(US_Accidents_Dec20_updated3[[#This Row],[Start_Time]])</f>
        <v>6</v>
      </c>
      <c r="G4942" s="1" t="s">
        <v>51</v>
      </c>
      <c r="H4942" s="1" t="s">
        <v>486</v>
      </c>
      <c r="I4942">
        <v>10</v>
      </c>
      <c r="J4942">
        <v>16</v>
      </c>
      <c r="K4942">
        <v>0</v>
      </c>
      <c r="L4942" s="1" t="s">
        <v>50</v>
      </c>
      <c r="N4942"/>
      <c r="O4942"/>
    </row>
    <row r="4943" spans="1:15" x14ac:dyDescent="0.25">
      <c r="A4943">
        <v>39.778410000000001</v>
      </c>
      <c r="B4943">
        <v>-104.91289</v>
      </c>
      <c r="C4943">
        <v>3</v>
      </c>
      <c r="D4943" s="2" t="d">
        <v>2019-06-28T07:50:24.99999969732016200</v>
      </c>
      <c r="E4943" s="1">
        <f>HOUR(US_Accidents_Dec20_updated3[[#This Row],[Start_Time]])</f>
        <v>7</v>
      </c>
      <c r="F4943" s="1">
        <f>MONTH(US_Accidents_Dec20_updated3[[#This Row],[Start_Time]])</f>
        <v>6</v>
      </c>
      <c r="G4943" s="1" t="s">
        <v>51</v>
      </c>
      <c r="H4943" s="1" t="s">
        <v>487</v>
      </c>
      <c r="I4943">
        <v>10</v>
      </c>
      <c r="J4943">
        <v>3</v>
      </c>
      <c r="K4943">
        <v>0</v>
      </c>
      <c r="L4943" s="1" t="s">
        <v>1068</v>
      </c>
      <c r="N4943"/>
      <c r="O4943"/>
    </row>
    <row r="4944" spans="1:15" x14ac:dyDescent="0.25">
      <c r="A4944">
        <v>39.776550999999998</v>
      </c>
      <c r="B4944">
        <v>-104.87639799999999</v>
      </c>
      <c r="C4944">
        <v>3</v>
      </c>
      <c r="D4944" s="2" t="d">
        <v>2019-06-28T11:02:39.000000287778675</v>
      </c>
      <c r="E4944" s="1">
        <f>HOUR(US_Accidents_Dec20_updated3[[#This Row],[Start_Time]])</f>
        <v>11</v>
      </c>
      <c r="F4944" s="1">
        <f>MONTH(US_Accidents_Dec20_updated3[[#This Row],[Start_Time]])</f>
        <v>6</v>
      </c>
      <c r="G4944" s="1" t="s">
        <v>51</v>
      </c>
      <c r="H4944" s="1" t="s">
        <v>453</v>
      </c>
      <c r="I4944">
        <v>10</v>
      </c>
      <c r="J4944">
        <v>5</v>
      </c>
      <c r="K4944">
        <v>0</v>
      </c>
      <c r="L4944" s="1" t="s">
        <v>1068</v>
      </c>
      <c r="N4944"/>
      <c r="O4944"/>
    </row>
    <row r="4945" spans="1:15" x14ac:dyDescent="0.25">
      <c r="A4945">
        <v>39.776688</v>
      </c>
      <c r="B4945">
        <v>-104.875799</v>
      </c>
      <c r="C4945">
        <v>3</v>
      </c>
      <c r="D4945" s="2" t="d">
        <v>2019-06-28T12:25:07.99999984446912975</v>
      </c>
      <c r="E4945" s="1">
        <f>HOUR(US_Accidents_Dec20_updated3[[#This Row],[Start_Time]])</f>
        <v>12</v>
      </c>
      <c r="F4945" s="1">
        <f>MONTH(US_Accidents_Dec20_updated3[[#This Row],[Start_Time]])</f>
        <v>6</v>
      </c>
      <c r="G4945" s="1" t="s">
        <v>51</v>
      </c>
      <c r="H4945" s="1" t="s">
        <v>418</v>
      </c>
      <c r="I4945">
        <v>10</v>
      </c>
      <c r="J4945">
        <v>5</v>
      </c>
      <c r="K4945">
        <v>0</v>
      </c>
      <c r="L4945" s="1" t="s">
        <v>50</v>
      </c>
      <c r="N4945"/>
      <c r="O4945"/>
    </row>
    <row r="4946" spans="1:15" x14ac:dyDescent="0.25">
      <c r="A4946">
        <v>39.630034999999999</v>
      </c>
      <c r="B4946">
        <v>-104.905278</v>
      </c>
      <c r="C4946">
        <v>3</v>
      </c>
      <c r="D4946" s="2" t="d">
        <v>2019-06-28T12:13:09.0000002458691625</v>
      </c>
      <c r="E4946" s="1">
        <f>HOUR(US_Accidents_Dec20_updated3[[#This Row],[Start_Time]])</f>
        <v>12</v>
      </c>
      <c r="F4946" s="1">
        <f>MONTH(US_Accidents_Dec20_updated3[[#This Row],[Start_Time]])</f>
        <v>6</v>
      </c>
      <c r="G4946" s="1" t="s">
        <v>51</v>
      </c>
      <c r="H4946" s="1" t="s">
        <v>221</v>
      </c>
      <c r="I4946">
        <v>10</v>
      </c>
      <c r="J4946">
        <v>7</v>
      </c>
      <c r="K4946">
        <v>0</v>
      </c>
      <c r="L4946" s="1" t="s">
        <v>50</v>
      </c>
      <c r="N4946"/>
      <c r="O4946"/>
    </row>
    <row r="4947" spans="1:15" x14ac:dyDescent="0.25">
      <c r="A4947">
        <v>39.139459000000002</v>
      </c>
      <c r="B4947">
        <v>-104.862336</v>
      </c>
      <c r="C4947">
        <v>3</v>
      </c>
      <c r="D4947" s="2" t="d">
        <v>2019-06-28T11:13:08.00000022165477600</v>
      </c>
      <c r="E4947" s="1">
        <f>HOUR(US_Accidents_Dec20_updated3[[#This Row],[Start_Time]])</f>
        <v>11</v>
      </c>
      <c r="F4947" s="1">
        <f>MONTH(US_Accidents_Dec20_updated3[[#This Row],[Start_Time]])</f>
        <v>6</v>
      </c>
      <c r="G4947" s="1" t="s">
        <v>51</v>
      </c>
      <c r="H4947" s="1" t="s">
        <v>402</v>
      </c>
      <c r="I4947">
        <v>10</v>
      </c>
      <c r="J4947">
        <v>12</v>
      </c>
      <c r="K4947">
        <v>0</v>
      </c>
      <c r="L4947" s="1" t="s">
        <v>50</v>
      </c>
      <c r="N4947"/>
      <c r="O4947"/>
    </row>
    <row r="4948" spans="1:15" x14ac:dyDescent="0.25">
      <c r="A4948">
        <v>40.212234000000002</v>
      </c>
      <c r="B4948">
        <v>-104.97987000000001</v>
      </c>
      <c r="C4948">
        <v>3</v>
      </c>
      <c r="D4948" s="2" t="d">
        <v>2019-06-28T13:08:38.99999978486448450</v>
      </c>
      <c r="E4948" s="1">
        <f>HOUR(US_Accidents_Dec20_updated3[[#This Row],[Start_Time]])</f>
        <v>13</v>
      </c>
      <c r="F4948" s="1">
        <f>MONTH(US_Accidents_Dec20_updated3[[#This Row],[Start_Time]])</f>
        <v>6</v>
      </c>
      <c r="G4948" s="1" t="s">
        <v>51</v>
      </c>
      <c r="H4948" s="1" t="s">
        <v>341</v>
      </c>
      <c r="I4948">
        <v>10</v>
      </c>
      <c r="J4948">
        <v>6</v>
      </c>
      <c r="K4948">
        <v>0</v>
      </c>
      <c r="L4948" s="1" t="s">
        <v>50</v>
      </c>
      <c r="N4948"/>
      <c r="O4948"/>
    </row>
    <row r="4949" spans="1:15" x14ac:dyDescent="0.25">
      <c r="A4949">
        <v>39.686537999999999</v>
      </c>
      <c r="B4949">
        <v>-104.82899999999999</v>
      </c>
      <c r="C4949">
        <v>3</v>
      </c>
      <c r="D4949" s="2" t="d">
        <v>2019-06-28T13:25:08.99999986868351625</v>
      </c>
      <c r="E4949" s="1">
        <f>HOUR(US_Accidents_Dec20_updated3[[#This Row],[Start_Time]])</f>
        <v>13</v>
      </c>
      <c r="F4949" s="1">
        <f>MONTH(US_Accidents_Dec20_updated3[[#This Row],[Start_Time]])</f>
        <v>6</v>
      </c>
      <c r="G4949" s="1" t="s">
        <v>51</v>
      </c>
      <c r="H4949" s="1" t="s">
        <v>650</v>
      </c>
      <c r="I4949">
        <v>10</v>
      </c>
      <c r="J4949">
        <v>3</v>
      </c>
      <c r="K4949">
        <v>0</v>
      </c>
      <c r="L4949" s="1" t="s">
        <v>50</v>
      </c>
      <c r="N4949"/>
      <c r="O4949"/>
    </row>
    <row r="4950" spans="1:15" x14ac:dyDescent="0.25">
      <c r="A4950">
        <v>39.163029999999999</v>
      </c>
      <c r="B4950">
        <v>-104.853876</v>
      </c>
      <c r="C4950">
        <v>3</v>
      </c>
      <c r="D4950" s="2" t="d">
        <v>2019-06-28T13:49:09.00000016205013075</v>
      </c>
      <c r="E4950" s="1">
        <f>HOUR(US_Accidents_Dec20_updated3[[#This Row],[Start_Time]])</f>
        <v>13</v>
      </c>
      <c r="F4950" s="1">
        <f>MONTH(US_Accidents_Dec20_updated3[[#This Row],[Start_Time]])</f>
        <v>6</v>
      </c>
      <c r="G4950" s="1" t="s">
        <v>51</v>
      </c>
      <c r="H4950" s="1" t="s">
        <v>456</v>
      </c>
      <c r="I4950">
        <v>10</v>
      </c>
      <c r="J4950">
        <v>9</v>
      </c>
      <c r="K4950">
        <v>0</v>
      </c>
      <c r="L4950" s="1" t="s">
        <v>50</v>
      </c>
      <c r="N4950"/>
      <c r="O4950"/>
    </row>
    <row r="4951" spans="1:15" x14ac:dyDescent="0.25">
      <c r="A4951">
        <v>39.266460000000002</v>
      </c>
      <c r="B4951">
        <v>-104.89561999999999</v>
      </c>
      <c r="C4951">
        <v>3</v>
      </c>
      <c r="D4951" s="2" t="d">
        <v>2019-06-28T14:37:09.00000012014061150</v>
      </c>
      <c r="E4951" s="1">
        <f>HOUR(US_Accidents_Dec20_updated3[[#This Row],[Start_Time]])</f>
        <v>14</v>
      </c>
      <c r="F4951" s="1">
        <f>MONTH(US_Accidents_Dec20_updated3[[#This Row],[Start_Time]])</f>
        <v>6</v>
      </c>
      <c r="G4951" s="1" t="s">
        <v>51</v>
      </c>
      <c r="H4951" s="1" t="s">
        <v>450</v>
      </c>
      <c r="I4951">
        <v>10</v>
      </c>
      <c r="J4951">
        <v>8</v>
      </c>
      <c r="K4951">
        <v>0</v>
      </c>
      <c r="L4951" s="1" t="s">
        <v>50</v>
      </c>
      <c r="N4951"/>
      <c r="O4951"/>
    </row>
    <row r="4952" spans="1:15" x14ac:dyDescent="0.25">
      <c r="A4952">
        <v>39.800145000000001</v>
      </c>
      <c r="B4952">
        <v>-104.98553200000001</v>
      </c>
      <c r="C4952">
        <v>3</v>
      </c>
      <c r="D4952" s="2" t="d">
        <v>2019-06-28T14:38:38.99999978486448450</v>
      </c>
      <c r="E4952" s="1">
        <f>HOUR(US_Accidents_Dec20_updated3[[#This Row],[Start_Time]])</f>
        <v>14</v>
      </c>
      <c r="F4952" s="1">
        <f>MONTH(US_Accidents_Dec20_updated3[[#This Row],[Start_Time]])</f>
        <v>6</v>
      </c>
      <c r="G4952" s="1" t="s">
        <v>51</v>
      </c>
      <c r="H4952" s="1" t="s">
        <v>556</v>
      </c>
      <c r="I4952">
        <v>50</v>
      </c>
      <c r="J4952">
        <v>7</v>
      </c>
      <c r="K4952">
        <v>0</v>
      </c>
      <c r="L4952" s="1" t="s">
        <v>1068</v>
      </c>
      <c r="N4952"/>
      <c r="O4952"/>
    </row>
    <row r="4953" spans="1:15" x14ac:dyDescent="0.25">
      <c r="A4953">
        <v>39.594532999999998</v>
      </c>
      <c r="B4953">
        <v>-106.250827</v>
      </c>
      <c r="C4953">
        <v>3</v>
      </c>
      <c r="D4953" s="2" t="d">
        <v>2019-06-28T15:07:08.99999970104545275</v>
      </c>
      <c r="E4953" s="1">
        <f>HOUR(US_Accidents_Dec20_updated3[[#This Row],[Start_Time]])</f>
        <v>15</v>
      </c>
      <c r="F4953" s="1">
        <f>MONTH(US_Accidents_Dec20_updated3[[#This Row],[Start_Time]])</f>
        <v>6</v>
      </c>
      <c r="G4953" s="1" t="s">
        <v>51</v>
      </c>
      <c r="H4953" s="1" t="s">
        <v>599</v>
      </c>
      <c r="I4953">
        <v>10</v>
      </c>
      <c r="J4953">
        <v>10</v>
      </c>
      <c r="K4953">
        <v>0</v>
      </c>
      <c r="L4953" s="1" t="s">
        <v>1068</v>
      </c>
      <c r="N4953"/>
      <c r="O4953"/>
    </row>
    <row r="4954" spans="1:15" x14ac:dyDescent="0.25">
      <c r="A4954">
        <v>39.783949999999997</v>
      </c>
      <c r="B4954">
        <v>-105.02839</v>
      </c>
      <c r="C4954">
        <v>3</v>
      </c>
      <c r="D4954" s="2" t="d">
        <v>2019-06-28T15:25:10.00000031199306150</v>
      </c>
      <c r="E4954" s="1">
        <f>HOUR(US_Accidents_Dec20_updated3[[#This Row],[Start_Time]])</f>
        <v>15</v>
      </c>
      <c r="F4954" s="1">
        <f>MONTH(US_Accidents_Dec20_updated3[[#This Row],[Start_Time]])</f>
        <v>6</v>
      </c>
      <c r="G4954" s="1" t="s">
        <v>51</v>
      </c>
      <c r="H4954" s="1" t="s">
        <v>1152</v>
      </c>
      <c r="I4954">
        <v>50</v>
      </c>
      <c r="J4954">
        <v>7</v>
      </c>
      <c r="K4954">
        <v>0</v>
      </c>
      <c r="L4954" s="1" t="s">
        <v>1068</v>
      </c>
      <c r="N4954"/>
      <c r="O4954"/>
    </row>
    <row r="4955" spans="1:15" x14ac:dyDescent="0.25">
      <c r="A4955">
        <v>38.58952</v>
      </c>
      <c r="B4955">
        <v>-104.91442000000001</v>
      </c>
      <c r="C4955">
        <v>4</v>
      </c>
      <c r="D4955" s="2" t="d">
        <v>2019-06-28T16:36:23.99999986868351625</v>
      </c>
      <c r="E4955" s="1">
        <f>HOUR(US_Accidents_Dec20_updated3[[#This Row],[Start_Time]])</f>
        <v>16</v>
      </c>
      <c r="F4955" s="1">
        <f>MONTH(US_Accidents_Dec20_updated3[[#This Row],[Start_Time]])</f>
        <v>6</v>
      </c>
      <c r="G4955" s="1" t="s">
        <v>51</v>
      </c>
      <c r="H4955" s="1" t="s">
        <v>6959</v>
      </c>
      <c r="I4955">
        <v>10</v>
      </c>
      <c r="J4955">
        <v>13</v>
      </c>
      <c r="K4955">
        <v>0</v>
      </c>
      <c r="L4955" s="1" t="s">
        <v>1068</v>
      </c>
      <c r="N4955"/>
      <c r="O4955"/>
    </row>
    <row r="4956" spans="1:15" x14ac:dyDescent="0.25">
      <c r="A4956">
        <v>38.47945</v>
      </c>
      <c r="B4956">
        <v>-104.97011000000001</v>
      </c>
      <c r="C4956">
        <v>4</v>
      </c>
      <c r="D4956" s="2" t="d">
        <v>2019-06-28T16:36:23.99999986868351625</v>
      </c>
      <c r="E4956" s="1">
        <f>HOUR(US_Accidents_Dec20_updated3[[#This Row],[Start_Time]])</f>
        <v>16</v>
      </c>
      <c r="F4956" s="1">
        <f>MONTH(US_Accidents_Dec20_updated3[[#This Row],[Start_Time]])</f>
        <v>6</v>
      </c>
      <c r="G4956" s="1" t="s">
        <v>51</v>
      </c>
      <c r="H4956" s="1" t="s">
        <v>7095</v>
      </c>
      <c r="I4956">
        <v>10</v>
      </c>
      <c r="J4956">
        <v>5</v>
      </c>
      <c r="K4956">
        <v>0</v>
      </c>
      <c r="L4956" s="1" t="s">
        <v>50</v>
      </c>
      <c r="N4956"/>
      <c r="O4956"/>
    </row>
    <row r="4957" spans="1:15" x14ac:dyDescent="0.25">
      <c r="A4957">
        <v>40.431013</v>
      </c>
      <c r="B4957">
        <v>-104.99229</v>
      </c>
      <c r="C4957">
        <v>3</v>
      </c>
      <c r="D4957" s="2" t="d">
        <v>2019-06-28T16:28:51.00000021513551550</v>
      </c>
      <c r="E4957" s="1">
        <f>HOUR(US_Accidents_Dec20_updated3[[#This Row],[Start_Time]])</f>
        <v>16</v>
      </c>
      <c r="F4957" s="1">
        <f>MONTH(US_Accidents_Dec20_updated3[[#This Row],[Start_Time]])</f>
        <v>6</v>
      </c>
      <c r="G4957" s="1" t="s">
        <v>51</v>
      </c>
      <c r="H4957" s="1" t="s">
        <v>510</v>
      </c>
      <c r="I4957">
        <v>9</v>
      </c>
      <c r="J4957">
        <v>12</v>
      </c>
      <c r="K4957">
        <v>0</v>
      </c>
      <c r="L4957" s="1" t="s">
        <v>1068</v>
      </c>
      <c r="N4957"/>
      <c r="O4957"/>
    </row>
    <row r="4958" spans="1:15" x14ac:dyDescent="0.25">
      <c r="A4958">
        <v>38.478920000000002</v>
      </c>
      <c r="B4958">
        <v>-104.97114000000001</v>
      </c>
      <c r="C4958">
        <v>4</v>
      </c>
      <c r="D4958" s="2" t="d">
        <v>2019-06-28T16:36:23.99999986868351625</v>
      </c>
      <c r="E4958" s="1">
        <f>HOUR(US_Accidents_Dec20_updated3[[#This Row],[Start_Time]])</f>
        <v>16</v>
      </c>
      <c r="F4958" s="1">
        <f>MONTH(US_Accidents_Dec20_updated3[[#This Row],[Start_Time]])</f>
        <v>6</v>
      </c>
      <c r="G4958" s="1" t="s">
        <v>51</v>
      </c>
      <c r="H4958" s="1" t="s">
        <v>7095</v>
      </c>
      <c r="I4958">
        <v>10</v>
      </c>
      <c r="J4958">
        <v>5</v>
      </c>
      <c r="K4958">
        <v>0</v>
      </c>
      <c r="L4958" s="1" t="s">
        <v>50</v>
      </c>
      <c r="N4958"/>
      <c r="O4958"/>
    </row>
    <row r="4959" spans="1:15" x14ac:dyDescent="0.25">
      <c r="A4959">
        <v>38.58952</v>
      </c>
      <c r="B4959">
        <v>-104.91442000000001</v>
      </c>
      <c r="C4959">
        <v>4</v>
      </c>
      <c r="D4959" s="2" t="d">
        <v>2019-06-28T16:36:23.99999986868351625</v>
      </c>
      <c r="E4959" s="1">
        <f>HOUR(US_Accidents_Dec20_updated3[[#This Row],[Start_Time]])</f>
        <v>16</v>
      </c>
      <c r="F4959" s="1">
        <f>MONTH(US_Accidents_Dec20_updated3[[#This Row],[Start_Time]])</f>
        <v>6</v>
      </c>
      <c r="G4959" s="1" t="s">
        <v>51</v>
      </c>
      <c r="H4959" s="1" t="s">
        <v>6959</v>
      </c>
      <c r="I4959">
        <v>10</v>
      </c>
      <c r="J4959">
        <v>13</v>
      </c>
      <c r="K4959">
        <v>0</v>
      </c>
      <c r="L4959" s="1" t="s">
        <v>1068</v>
      </c>
      <c r="N4959"/>
      <c r="O4959"/>
    </row>
    <row r="4960" spans="1:15" x14ac:dyDescent="0.25">
      <c r="A4960">
        <v>38.314720000000001</v>
      </c>
      <c r="B4960">
        <v>-104.66466699999999</v>
      </c>
      <c r="C4960">
        <v>3</v>
      </c>
      <c r="D4960" s="2" t="d">
        <v>2019-06-28T17:38:38.00000017974525675</v>
      </c>
      <c r="E4960" s="1">
        <f>HOUR(US_Accidents_Dec20_updated3[[#This Row],[Start_Time]])</f>
        <v>17</v>
      </c>
      <c r="F4960" s="1">
        <f>MONTH(US_Accidents_Dec20_updated3[[#This Row],[Start_Time]])</f>
        <v>6</v>
      </c>
      <c r="G4960" s="1" t="s">
        <v>51</v>
      </c>
      <c r="H4960" s="1" t="s">
        <v>7237</v>
      </c>
      <c r="I4960">
        <v>10</v>
      </c>
      <c r="J4960">
        <v>18</v>
      </c>
      <c r="K4960">
        <v>0</v>
      </c>
      <c r="L4960" s="1" t="s">
        <v>1068</v>
      </c>
      <c r="N4960"/>
      <c r="O4960"/>
    </row>
    <row r="4961" spans="1:15" x14ac:dyDescent="0.25">
      <c r="A4961">
        <v>38.314352</v>
      </c>
      <c r="B4961">
        <v>-104.662153</v>
      </c>
      <c r="C4961">
        <v>3</v>
      </c>
      <c r="D4961" s="2" t="d">
        <v>2019-06-28T18:06:23.00000026356428850</v>
      </c>
      <c r="E4961" s="1">
        <f>HOUR(US_Accidents_Dec20_updated3[[#This Row],[Start_Time]])</f>
        <v>18</v>
      </c>
      <c r="F4961" s="1">
        <f>MONTH(US_Accidents_Dec20_updated3[[#This Row],[Start_Time]])</f>
        <v>6</v>
      </c>
      <c r="G4961" s="1" t="s">
        <v>51</v>
      </c>
      <c r="H4961" s="1" t="s">
        <v>2019</v>
      </c>
      <c r="I4961">
        <v>10</v>
      </c>
      <c r="J4961">
        <v>18</v>
      </c>
      <c r="K4961">
        <v>0</v>
      </c>
      <c r="L4961" s="1" t="s">
        <v>1068</v>
      </c>
      <c r="N4961"/>
      <c r="O4961"/>
    </row>
    <row r="4962" spans="1:15" x14ac:dyDescent="0.25">
      <c r="A4962">
        <v>38.314720000000001</v>
      </c>
      <c r="B4962">
        <v>-104.66466699999999</v>
      </c>
      <c r="C4962">
        <v>3</v>
      </c>
      <c r="D4962" s="2" t="d">
        <v>2019-06-28T18:25:07.00000023934990200</v>
      </c>
      <c r="E4962" s="1">
        <f>HOUR(US_Accidents_Dec20_updated3[[#This Row],[Start_Time]])</f>
        <v>18</v>
      </c>
      <c r="F4962" s="1">
        <f>MONTH(US_Accidents_Dec20_updated3[[#This Row],[Start_Time]])</f>
        <v>6</v>
      </c>
      <c r="G4962" s="1" t="s">
        <v>51</v>
      </c>
      <c r="H4962" s="1" t="s">
        <v>2019</v>
      </c>
      <c r="I4962">
        <v>10</v>
      </c>
      <c r="J4962">
        <v>14</v>
      </c>
      <c r="K4962">
        <v>0</v>
      </c>
      <c r="L4962" s="1" t="s">
        <v>50</v>
      </c>
      <c r="N4962"/>
      <c r="O4962"/>
    </row>
    <row r="4963" spans="1:15" x14ac:dyDescent="0.25">
      <c r="A4963">
        <v>39.637099999999997</v>
      </c>
      <c r="B4963">
        <v>-104.890179</v>
      </c>
      <c r="C4963">
        <v>3</v>
      </c>
      <c r="D4963" s="2" t="d">
        <v>2019-06-28T20:03:22.00000028125941450</v>
      </c>
      <c r="E4963" s="1">
        <f>HOUR(US_Accidents_Dec20_updated3[[#This Row],[Start_Time]])</f>
        <v>20</v>
      </c>
      <c r="F4963" s="1">
        <f>MONTH(US_Accidents_Dec20_updated3[[#This Row],[Start_Time]])</f>
        <v>6</v>
      </c>
      <c r="G4963" s="1" t="s">
        <v>51</v>
      </c>
      <c r="H4963" s="1" t="s">
        <v>2600</v>
      </c>
      <c r="I4963">
        <v>10</v>
      </c>
      <c r="J4963">
        <v>6</v>
      </c>
      <c r="K4963">
        <v>0</v>
      </c>
      <c r="L4963" s="1" t="s">
        <v>819</v>
      </c>
      <c r="N4963"/>
      <c r="O4963"/>
    </row>
    <row r="4964" spans="1:15" x14ac:dyDescent="0.25">
      <c r="A4964">
        <v>38.316035999999997</v>
      </c>
      <c r="B4964">
        <v>-104.672905</v>
      </c>
      <c r="C4964">
        <v>3</v>
      </c>
      <c r="D4964" s="2" t="d">
        <v>2019-06-28T18:25:07.00000023934990200</v>
      </c>
      <c r="E4964" s="1">
        <f>HOUR(US_Accidents_Dec20_updated3[[#This Row],[Start_Time]])</f>
        <v>18</v>
      </c>
      <c r="F4964" s="1">
        <f>MONTH(US_Accidents_Dec20_updated3[[#This Row],[Start_Time]])</f>
        <v>6</v>
      </c>
      <c r="G4964" s="1" t="s">
        <v>51</v>
      </c>
      <c r="H4964" s="1" t="s">
        <v>8325</v>
      </c>
      <c r="I4964">
        <v>10</v>
      </c>
      <c r="J4964">
        <v>14</v>
      </c>
      <c r="K4964">
        <v>0</v>
      </c>
      <c r="L4964" s="1" t="s">
        <v>50</v>
      </c>
      <c r="N4964"/>
      <c r="O4964"/>
    </row>
    <row r="4965" spans="1:15" x14ac:dyDescent="0.25">
      <c r="A4965">
        <v>38.314720000000001</v>
      </c>
      <c r="B4965">
        <v>-104.66466699999999</v>
      </c>
      <c r="C4965">
        <v>3</v>
      </c>
      <c r="D4965" s="2" t="d">
        <v>2019-06-28T18:25:07.00000023934990200</v>
      </c>
      <c r="E4965" s="1">
        <f>HOUR(US_Accidents_Dec20_updated3[[#This Row],[Start_Time]])</f>
        <v>18</v>
      </c>
      <c r="F4965" s="1">
        <f>MONTH(US_Accidents_Dec20_updated3[[#This Row],[Start_Time]])</f>
        <v>6</v>
      </c>
      <c r="G4965" s="1" t="s">
        <v>51</v>
      </c>
      <c r="H4965" s="1" t="s">
        <v>8325</v>
      </c>
      <c r="I4965">
        <v>10</v>
      </c>
      <c r="J4965">
        <v>14</v>
      </c>
      <c r="K4965">
        <v>0</v>
      </c>
      <c r="L4965" s="1" t="s">
        <v>50</v>
      </c>
      <c r="N4965"/>
      <c r="O4965"/>
    </row>
    <row r="4966" spans="1:15" x14ac:dyDescent="0.25">
      <c r="A4966">
        <v>38.969442000000001</v>
      </c>
      <c r="B4966">
        <v>-104.80483099999999</v>
      </c>
      <c r="C4966">
        <v>4</v>
      </c>
      <c r="D4966" s="2" t="d">
        <v>2019-06-28T19:31:06.999999945983290875</v>
      </c>
      <c r="E4966" s="1">
        <f>HOUR(US_Accidents_Dec20_updated3[[#This Row],[Start_Time]])</f>
        <v>19</v>
      </c>
      <c r="F4966" s="1">
        <f>MONTH(US_Accidents_Dec20_updated3[[#This Row],[Start_Time]])</f>
        <v>6</v>
      </c>
      <c r="G4966" s="1" t="s">
        <v>51</v>
      </c>
      <c r="H4966" s="1" t="s">
        <v>2294</v>
      </c>
      <c r="I4966">
        <v>10</v>
      </c>
      <c r="J4966">
        <v>7</v>
      </c>
      <c r="K4966">
        <v>0</v>
      </c>
      <c r="L4966" s="1" t="s">
        <v>819</v>
      </c>
      <c r="N4966"/>
      <c r="O4966"/>
    </row>
    <row r="4967" spans="1:15" x14ac:dyDescent="0.25">
      <c r="A4967">
        <v>39.566223999999998</v>
      </c>
      <c r="B4967">
        <v>-104.87241899999999</v>
      </c>
      <c r="C4967">
        <v>3</v>
      </c>
      <c r="D4967" s="2" t="d">
        <v>2019-06-28T20:56:36.00000008940696450</v>
      </c>
      <c r="E4967" s="1">
        <f>HOUR(US_Accidents_Dec20_updated3[[#This Row],[Start_Time]])</f>
        <v>20</v>
      </c>
      <c r="F4967" s="1">
        <f>MONTH(US_Accidents_Dec20_updated3[[#This Row],[Start_Time]])</f>
        <v>6</v>
      </c>
      <c r="G4967" s="1" t="s">
        <v>51</v>
      </c>
      <c r="H4967" s="1" t="s">
        <v>562</v>
      </c>
      <c r="I4967">
        <v>10</v>
      </c>
      <c r="J4967">
        <v>10</v>
      </c>
      <c r="K4967">
        <v>0</v>
      </c>
      <c r="L4967" s="1" t="s">
        <v>1223</v>
      </c>
      <c r="N4967"/>
      <c r="O4967"/>
    </row>
    <row r="4968" spans="1:15" x14ac:dyDescent="0.25">
      <c r="A4968">
        <v>38.517556999999996</v>
      </c>
      <c r="B4968">
        <v>-104.630258</v>
      </c>
      <c r="C4968">
        <v>3</v>
      </c>
      <c r="D4968" s="2" t="d">
        <v>2019-06-28T22:22:51.00000029895454725</v>
      </c>
      <c r="E4968" s="1">
        <f>HOUR(US_Accidents_Dec20_updated3[[#This Row],[Start_Time]])</f>
        <v>22</v>
      </c>
      <c r="F4968" s="1">
        <f>MONTH(US_Accidents_Dec20_updated3[[#This Row],[Start_Time]])</f>
        <v>6</v>
      </c>
      <c r="G4968" s="1" t="s">
        <v>53</v>
      </c>
      <c r="H4968" s="1" t="s">
        <v>2175</v>
      </c>
      <c r="I4968">
        <v>10</v>
      </c>
      <c r="J4968">
        <v>7</v>
      </c>
      <c r="K4968">
        <v>0</v>
      </c>
      <c r="L4968" s="1" t="s">
        <v>819</v>
      </c>
      <c r="N4968"/>
      <c r="O4968"/>
    </row>
    <row r="4969" spans="1:15" x14ac:dyDescent="0.25">
      <c r="A4969">
        <v>39.619759999999999</v>
      </c>
      <c r="B4969">
        <v>-104.8994</v>
      </c>
      <c r="C4969">
        <v>3</v>
      </c>
      <c r="D4969" s="2" t="d">
        <v>2019-06-28T23:49:05.999999879859387825</v>
      </c>
      <c r="E4969" s="1">
        <f>HOUR(US_Accidents_Dec20_updated3[[#This Row],[Start_Time]])</f>
        <v>23</v>
      </c>
      <c r="F4969" s="1">
        <f>MONTH(US_Accidents_Dec20_updated3[[#This Row],[Start_Time]])</f>
        <v>6</v>
      </c>
      <c r="G4969" s="1" t="s">
        <v>53</v>
      </c>
      <c r="H4969" s="1" t="s">
        <v>427</v>
      </c>
      <c r="I4969">
        <v>10</v>
      </c>
      <c r="J4969">
        <v>20</v>
      </c>
      <c r="K4969">
        <v>0</v>
      </c>
      <c r="L4969" s="1" t="s">
        <v>1204</v>
      </c>
      <c r="N4969"/>
      <c r="O4969"/>
    </row>
    <row r="4970" spans="1:15" x14ac:dyDescent="0.25">
      <c r="A4970">
        <v>39.710752999999997</v>
      </c>
      <c r="B4970">
        <v>-104.82666</v>
      </c>
      <c r="C4970">
        <v>3</v>
      </c>
      <c r="D4970" s="2" t="d">
        <v>2019-06-29T00:07:05.00000002328306550</v>
      </c>
      <c r="E4970" s="1">
        <f>HOUR(US_Accidents_Dec20_updated3[[#This Row],[Start_Time]])</f>
        <v>0</v>
      </c>
      <c r="F4970" s="1">
        <f>MONTH(US_Accidents_Dec20_updated3[[#This Row],[Start_Time]])</f>
        <v>6</v>
      </c>
      <c r="G4970" s="1" t="s">
        <v>53</v>
      </c>
      <c r="H4970" s="1" t="s">
        <v>403</v>
      </c>
      <c r="I4970">
        <v>10</v>
      </c>
      <c r="J4970">
        <v>9</v>
      </c>
      <c r="K4970">
        <v>0</v>
      </c>
      <c r="L4970" s="1" t="s">
        <v>966</v>
      </c>
      <c r="N4970"/>
      <c r="O4970"/>
    </row>
    <row r="4971" spans="1:15" x14ac:dyDescent="0.25">
      <c r="A4971">
        <v>37.617660000000001</v>
      </c>
      <c r="B4971">
        <v>-104.75927</v>
      </c>
      <c r="C4971">
        <v>3</v>
      </c>
      <c r="D4971" s="2" t="d">
        <v>2019-06-29T09:25:07.00000023934990200</v>
      </c>
      <c r="E4971" s="1">
        <f>HOUR(US_Accidents_Dec20_updated3[[#This Row],[Start_Time]])</f>
        <v>9</v>
      </c>
      <c r="F4971" s="1">
        <f>MONTH(US_Accidents_Dec20_updated3[[#This Row],[Start_Time]])</f>
        <v>6</v>
      </c>
      <c r="G4971" s="1" t="s">
        <v>51</v>
      </c>
      <c r="H4971" s="1" t="s">
        <v>6500</v>
      </c>
      <c r="K4971"/>
      <c r="L4971" s="1" t="s">
        <v>69</v>
      </c>
      <c r="N4971"/>
      <c r="O4971"/>
    </row>
    <row r="4972" spans="1:15" x14ac:dyDescent="0.25">
      <c r="A4972">
        <v>37.61768</v>
      </c>
      <c r="B4972">
        <v>-104.75972</v>
      </c>
      <c r="C4972">
        <v>3</v>
      </c>
      <c r="D4972" s="2" t="d">
        <v>2019-06-29T09:25:07.00000023934990200</v>
      </c>
      <c r="E4972" s="1">
        <f>HOUR(US_Accidents_Dec20_updated3[[#This Row],[Start_Time]])</f>
        <v>9</v>
      </c>
      <c r="F4972" s="1">
        <f>MONTH(US_Accidents_Dec20_updated3[[#This Row],[Start_Time]])</f>
        <v>6</v>
      </c>
      <c r="G4972" s="1" t="s">
        <v>51</v>
      </c>
      <c r="H4972" s="1" t="s">
        <v>6500</v>
      </c>
      <c r="K4972"/>
      <c r="L4972" s="1" t="s">
        <v>69</v>
      </c>
      <c r="N4972"/>
      <c r="O4972"/>
    </row>
    <row r="4973" spans="1:15" x14ac:dyDescent="0.25">
      <c r="A4973">
        <v>37.621250000000003</v>
      </c>
      <c r="B4973">
        <v>-104.76186</v>
      </c>
      <c r="C4973">
        <v>3</v>
      </c>
      <c r="D4973" s="2" t="d">
        <v>2019-06-29T09:28:52.00000002980231925</v>
      </c>
      <c r="E4973" s="1">
        <f>HOUR(US_Accidents_Dec20_updated3[[#This Row],[Start_Time]])</f>
        <v>9</v>
      </c>
      <c r="F4973" s="1">
        <f>MONTH(US_Accidents_Dec20_updated3[[#This Row],[Start_Time]])</f>
        <v>6</v>
      </c>
      <c r="G4973" s="1" t="s">
        <v>51</v>
      </c>
      <c r="H4973" s="1" t="s">
        <v>4225</v>
      </c>
      <c r="K4973"/>
      <c r="L4973" s="1" t="s">
        <v>69</v>
      </c>
      <c r="N4973"/>
      <c r="O4973"/>
    </row>
    <row r="4974" spans="1:15" x14ac:dyDescent="0.25">
      <c r="A4974">
        <v>37.615763999999999</v>
      </c>
      <c r="B4974">
        <v>-105.200509</v>
      </c>
      <c r="C4974">
        <v>3</v>
      </c>
      <c r="D4974" s="2" t="d">
        <v>2019-06-29T07:16:50.9999997541308375</v>
      </c>
      <c r="E4974" s="1">
        <f>HOUR(US_Accidents_Dec20_updated3[[#This Row],[Start_Time]])</f>
        <v>7</v>
      </c>
      <c r="F4974" s="1">
        <f>MONTH(US_Accidents_Dec20_updated3[[#This Row],[Start_Time]])</f>
        <v>6</v>
      </c>
      <c r="G4974" s="1" t="s">
        <v>51</v>
      </c>
      <c r="H4974" s="1" t="s">
        <v>6504</v>
      </c>
      <c r="K4974"/>
      <c r="L4974" s="1" t="s">
        <v>69</v>
      </c>
      <c r="N4974"/>
      <c r="O4974"/>
    </row>
    <row r="4975" spans="1:15" x14ac:dyDescent="0.25">
      <c r="A4975">
        <v>39.742620000000002</v>
      </c>
      <c r="B4975">
        <v>-105.43115</v>
      </c>
      <c r="C4975">
        <v>4</v>
      </c>
      <c r="D4975" s="2" t="d">
        <v>2019-06-29T09:01:51.00000017322599625</v>
      </c>
      <c r="E4975" s="1">
        <f>HOUR(US_Accidents_Dec20_updated3[[#This Row],[Start_Time]])</f>
        <v>9</v>
      </c>
      <c r="F4975" s="1">
        <f>MONTH(US_Accidents_Dec20_updated3[[#This Row],[Start_Time]])</f>
        <v>6</v>
      </c>
      <c r="G4975" s="1" t="s">
        <v>51</v>
      </c>
      <c r="H4975" s="1" t="s">
        <v>4546</v>
      </c>
      <c r="I4975">
        <v>10</v>
      </c>
      <c r="J4975">
        <v>0</v>
      </c>
      <c r="K4975">
        <v>0</v>
      </c>
      <c r="L4975" s="1" t="s">
        <v>819</v>
      </c>
      <c r="N4975"/>
      <c r="O4975"/>
    </row>
    <row r="4976" spans="1:15" x14ac:dyDescent="0.25">
      <c r="A4976">
        <v>39.74671</v>
      </c>
      <c r="B4976">
        <v>-105.43701</v>
      </c>
      <c r="C4976">
        <v>4</v>
      </c>
      <c r="D4976" s="2" t="d">
        <v>2019-06-29T09:01:51.00000017322599625</v>
      </c>
      <c r="E4976" s="1">
        <f>HOUR(US_Accidents_Dec20_updated3[[#This Row],[Start_Time]])</f>
        <v>9</v>
      </c>
      <c r="F4976" s="1">
        <f>MONTH(US_Accidents_Dec20_updated3[[#This Row],[Start_Time]])</f>
        <v>6</v>
      </c>
      <c r="G4976" s="1" t="s">
        <v>51</v>
      </c>
      <c r="H4976" s="1" t="s">
        <v>2296</v>
      </c>
      <c r="I4976">
        <v>10</v>
      </c>
      <c r="J4976">
        <v>0</v>
      </c>
      <c r="K4976">
        <v>0</v>
      </c>
      <c r="L4976" s="1" t="s">
        <v>819</v>
      </c>
      <c r="N4976"/>
      <c r="O4976"/>
    </row>
    <row r="4977" spans="1:15" x14ac:dyDescent="0.25">
      <c r="A4977">
        <v>39.742620000000002</v>
      </c>
      <c r="B4977">
        <v>-105.43115</v>
      </c>
      <c r="C4977">
        <v>4</v>
      </c>
      <c r="D4977" s="2" t="d">
        <v>2019-06-29T11:34:52.00000015553087025</v>
      </c>
      <c r="E4977" s="1">
        <f>HOUR(US_Accidents_Dec20_updated3[[#This Row],[Start_Time]])</f>
        <v>11</v>
      </c>
      <c r="F4977" s="1">
        <f>MONTH(US_Accidents_Dec20_updated3[[#This Row],[Start_Time]])</f>
        <v>6</v>
      </c>
      <c r="G4977" s="1" t="s">
        <v>51</v>
      </c>
      <c r="H4977" s="1" t="s">
        <v>4021</v>
      </c>
      <c r="I4977">
        <v>10</v>
      </c>
      <c r="J4977">
        <v>9</v>
      </c>
      <c r="K4977">
        <v>0</v>
      </c>
      <c r="L4977" s="1" t="s">
        <v>50</v>
      </c>
      <c r="N4977"/>
      <c r="O4977"/>
    </row>
    <row r="4978" spans="1:15" x14ac:dyDescent="0.25">
      <c r="A4978">
        <v>39.74671</v>
      </c>
      <c r="B4978">
        <v>-105.43701</v>
      </c>
      <c r="C4978">
        <v>4</v>
      </c>
      <c r="D4978" s="2" t="d">
        <v>2019-06-29T11:34:52.00000015553087025</v>
      </c>
      <c r="E4978" s="1">
        <f>HOUR(US_Accidents_Dec20_updated3[[#This Row],[Start_Time]])</f>
        <v>11</v>
      </c>
      <c r="F4978" s="1">
        <f>MONTH(US_Accidents_Dec20_updated3[[#This Row],[Start_Time]])</f>
        <v>6</v>
      </c>
      <c r="G4978" s="1" t="s">
        <v>51</v>
      </c>
      <c r="H4978" s="1" t="s">
        <v>3256</v>
      </c>
      <c r="I4978">
        <v>10</v>
      </c>
      <c r="J4978">
        <v>9</v>
      </c>
      <c r="K4978">
        <v>0</v>
      </c>
      <c r="L4978" s="1" t="s">
        <v>50</v>
      </c>
      <c r="N4978"/>
      <c r="O4978"/>
    </row>
    <row r="4979" spans="1:15" x14ac:dyDescent="0.25">
      <c r="A4979">
        <v>38.887231999999997</v>
      </c>
      <c r="B4979">
        <v>-104.953642</v>
      </c>
      <c r="C4979">
        <v>3</v>
      </c>
      <c r="D4979" s="2" t="d">
        <v>2019-06-29T15:04:51.99999973643571150</v>
      </c>
      <c r="E4979" s="1">
        <f>HOUR(US_Accidents_Dec20_updated3[[#This Row],[Start_Time]])</f>
        <v>15</v>
      </c>
      <c r="F4979" s="1">
        <f>MONTH(US_Accidents_Dec20_updated3[[#This Row],[Start_Time]])</f>
        <v>6</v>
      </c>
      <c r="G4979" s="1" t="s">
        <v>51</v>
      </c>
      <c r="H4979" s="1" t="s">
        <v>6926</v>
      </c>
      <c r="I4979">
        <v>10</v>
      </c>
      <c r="J4979">
        <v>3</v>
      </c>
      <c r="K4979">
        <v>0</v>
      </c>
      <c r="L4979" s="1" t="s">
        <v>1223</v>
      </c>
      <c r="N4979"/>
      <c r="O4979"/>
    </row>
    <row r="4980" spans="1:15" x14ac:dyDescent="0.25">
      <c r="A4980">
        <v>39.778289999999998</v>
      </c>
      <c r="B4980">
        <v>-104.897431</v>
      </c>
      <c r="C4980">
        <v>3</v>
      </c>
      <c r="D4980" s="2" t="d">
        <v>2019-06-29T14:50:36.99999977834522400</v>
      </c>
      <c r="E4980" s="1">
        <f>HOUR(US_Accidents_Dec20_updated3[[#This Row],[Start_Time]])</f>
        <v>14</v>
      </c>
      <c r="F4980" s="1">
        <f>MONTH(US_Accidents_Dec20_updated3[[#This Row],[Start_Time]])</f>
        <v>6</v>
      </c>
      <c r="G4980" s="1" t="s">
        <v>51</v>
      </c>
      <c r="H4980" s="1" t="s">
        <v>418</v>
      </c>
      <c r="I4980">
        <v>30</v>
      </c>
      <c r="J4980">
        <v>6</v>
      </c>
      <c r="K4980">
        <v>0</v>
      </c>
      <c r="L4980" s="1" t="s">
        <v>819</v>
      </c>
      <c r="N4980"/>
      <c r="O4980"/>
    </row>
    <row r="4981" spans="1:15" x14ac:dyDescent="0.25">
      <c r="A4981">
        <v>39.882320999999997</v>
      </c>
      <c r="B4981">
        <v>-104.98746</v>
      </c>
      <c r="C4981">
        <v>3</v>
      </c>
      <c r="D4981" s="2" t="d">
        <v>2019-06-29T15:20:36.99999998789280675</v>
      </c>
      <c r="E4981" s="1">
        <f>HOUR(US_Accidents_Dec20_updated3[[#This Row],[Start_Time]])</f>
        <v>15</v>
      </c>
      <c r="F4981" s="1">
        <f>MONTH(US_Accidents_Dec20_updated3[[#This Row],[Start_Time]])</f>
        <v>6</v>
      </c>
      <c r="G4981" s="1" t="s">
        <v>51</v>
      </c>
      <c r="H4981" s="1" t="s">
        <v>442</v>
      </c>
      <c r="I4981">
        <v>30</v>
      </c>
      <c r="J4981">
        <v>6</v>
      </c>
      <c r="K4981">
        <v>0</v>
      </c>
      <c r="L4981" s="1" t="s">
        <v>819</v>
      </c>
      <c r="N4981"/>
      <c r="O4981"/>
    </row>
    <row r="4982" spans="1:15" x14ac:dyDescent="0.25">
      <c r="A4982">
        <v>39.900221000000002</v>
      </c>
      <c r="B4982">
        <v>-104.988178</v>
      </c>
      <c r="C4982">
        <v>3</v>
      </c>
      <c r="D4982" s="2" t="d">
        <v>2019-06-29T15:44:37.00000028125941450</v>
      </c>
      <c r="E4982" s="1">
        <f>HOUR(US_Accidents_Dec20_updated3[[#This Row],[Start_Time]])</f>
        <v>15</v>
      </c>
      <c r="F4982" s="1">
        <f>MONTH(US_Accidents_Dec20_updated3[[#This Row],[Start_Time]])</f>
        <v>6</v>
      </c>
      <c r="G4982" s="1" t="s">
        <v>51</v>
      </c>
      <c r="H4982" s="1" t="s">
        <v>442</v>
      </c>
      <c r="I4982">
        <v>30</v>
      </c>
      <c r="J4982">
        <v>6</v>
      </c>
      <c r="K4982">
        <v>0</v>
      </c>
      <c r="L4982" s="1" t="s">
        <v>819</v>
      </c>
      <c r="N4982"/>
      <c r="O4982"/>
    </row>
    <row r="4983" spans="1:15" x14ac:dyDescent="0.25">
      <c r="A4983">
        <v>39.838332000000001</v>
      </c>
      <c r="B4983">
        <v>-104.98351</v>
      </c>
      <c r="C4983">
        <v>3</v>
      </c>
      <c r="D4983" s="2" t="d">
        <v>2019-06-29T15:32:36.99999982025474325</v>
      </c>
      <c r="E4983" s="1">
        <f>HOUR(US_Accidents_Dec20_updated3[[#This Row],[Start_Time]])</f>
        <v>15</v>
      </c>
      <c r="F4983" s="1">
        <f>MONTH(US_Accidents_Dec20_updated3[[#This Row],[Start_Time]])</f>
        <v>6</v>
      </c>
      <c r="G4983" s="1" t="s">
        <v>51</v>
      </c>
      <c r="H4983" s="1" t="s">
        <v>518</v>
      </c>
      <c r="I4983">
        <v>30</v>
      </c>
      <c r="J4983">
        <v>6</v>
      </c>
      <c r="K4983">
        <v>0</v>
      </c>
      <c r="L4983" s="1" t="s">
        <v>819</v>
      </c>
      <c r="N4983"/>
      <c r="O4983"/>
    </row>
    <row r="4984" spans="1:15" x14ac:dyDescent="0.25">
      <c r="A4984">
        <v>39.825524999999999</v>
      </c>
      <c r="B4984">
        <v>-104.98286</v>
      </c>
      <c r="C4984">
        <v>3</v>
      </c>
      <c r="D4984" s="2" t="d">
        <v>2019-06-29T15:13:06.99999977834522400</v>
      </c>
      <c r="E4984" s="1">
        <f>HOUR(US_Accidents_Dec20_updated3[[#This Row],[Start_Time]])</f>
        <v>15</v>
      </c>
      <c r="F4984" s="1">
        <f>MONTH(US_Accidents_Dec20_updated3[[#This Row],[Start_Time]])</f>
        <v>6</v>
      </c>
      <c r="G4984" s="1" t="s">
        <v>51</v>
      </c>
      <c r="H4984" s="1" t="s">
        <v>733</v>
      </c>
      <c r="I4984">
        <v>30</v>
      </c>
      <c r="J4984">
        <v>6</v>
      </c>
      <c r="K4984">
        <v>0</v>
      </c>
      <c r="L4984" s="1" t="s">
        <v>819</v>
      </c>
      <c r="N4984"/>
      <c r="O4984"/>
    </row>
    <row r="4985" spans="1:15" x14ac:dyDescent="0.25">
      <c r="A4985">
        <v>39.997340000000001</v>
      </c>
      <c r="B4985">
        <v>-104.98218</v>
      </c>
      <c r="C4985">
        <v>3</v>
      </c>
      <c r="D4985" s="2" t="d">
        <v>2019-06-29T19:01:06.00000013131648375</v>
      </c>
      <c r="E4985" s="1">
        <f>HOUR(US_Accidents_Dec20_updated3[[#This Row],[Start_Time]])</f>
        <v>19</v>
      </c>
      <c r="F4985" s="1">
        <f>MONTH(US_Accidents_Dec20_updated3[[#This Row],[Start_Time]])</f>
        <v>6</v>
      </c>
      <c r="G4985" s="1" t="s">
        <v>51</v>
      </c>
      <c r="H4985" s="1" t="s">
        <v>571</v>
      </c>
      <c r="I4985">
        <v>10</v>
      </c>
      <c r="J4985">
        <v>7</v>
      </c>
      <c r="K4985">
        <v>0</v>
      </c>
      <c r="L4985" s="1" t="s">
        <v>50</v>
      </c>
      <c r="N4985"/>
      <c r="O4985"/>
    </row>
    <row r="4986" spans="1:15" x14ac:dyDescent="0.25">
      <c r="A4986">
        <v>39.778289999999998</v>
      </c>
      <c r="B4986">
        <v>-104.897431</v>
      </c>
      <c r="C4986">
        <v>3</v>
      </c>
      <c r="D4986" s="2" t="d">
        <v>2019-06-29T18:40:51.00000025704502800</v>
      </c>
      <c r="E4986" s="1">
        <f>HOUR(US_Accidents_Dec20_updated3[[#This Row],[Start_Time]])</f>
        <v>18</v>
      </c>
      <c r="F4986" s="1">
        <f>MONTH(US_Accidents_Dec20_updated3[[#This Row],[Start_Time]])</f>
        <v>6</v>
      </c>
      <c r="G4986" s="1" t="s">
        <v>51</v>
      </c>
      <c r="H4986" s="1" t="s">
        <v>418</v>
      </c>
      <c r="I4986">
        <v>30</v>
      </c>
      <c r="J4986">
        <v>8</v>
      </c>
      <c r="K4986">
        <v>0</v>
      </c>
      <c r="L4986" s="1" t="s">
        <v>1246</v>
      </c>
      <c r="N4986"/>
      <c r="O4986"/>
    </row>
    <row r="4987" spans="1:15" x14ac:dyDescent="0.25">
      <c r="A4987">
        <v>40.30359</v>
      </c>
      <c r="B4987">
        <v>-104.98090999999999</v>
      </c>
      <c r="C4987">
        <v>3</v>
      </c>
      <c r="D4987" s="2" t="d">
        <v>2019-06-29T20:28:51.00000000558793275</v>
      </c>
      <c r="E4987" s="1">
        <f>HOUR(US_Accidents_Dec20_updated3[[#This Row],[Start_Time]])</f>
        <v>20</v>
      </c>
      <c r="F4987" s="1">
        <f>MONTH(US_Accidents_Dec20_updated3[[#This Row],[Start_Time]])</f>
        <v>6</v>
      </c>
      <c r="G4987" s="1" t="s">
        <v>51</v>
      </c>
      <c r="H4987" s="1" t="s">
        <v>341</v>
      </c>
      <c r="I4987">
        <v>10</v>
      </c>
      <c r="J4987">
        <v>15</v>
      </c>
      <c r="K4987">
        <v>0</v>
      </c>
      <c r="L4987" s="1" t="s">
        <v>966</v>
      </c>
      <c r="N4987"/>
      <c r="O4987"/>
    </row>
    <row r="4988" spans="1:15" x14ac:dyDescent="0.25">
      <c r="A4988">
        <v>39.863804000000002</v>
      </c>
      <c r="B4988">
        <v>-104.98748000000001</v>
      </c>
      <c r="C4988">
        <v>3</v>
      </c>
      <c r="D4988" s="2" t="d">
        <v>2019-06-30T12:14:35.99999983794986925</v>
      </c>
      <c r="E4988" s="1">
        <f>HOUR(US_Accidents_Dec20_updated3[[#This Row],[Start_Time]])</f>
        <v>12</v>
      </c>
      <c r="F4988" s="1">
        <f>MONTH(US_Accidents_Dec20_updated3[[#This Row],[Start_Time]])</f>
        <v>6</v>
      </c>
      <c r="G4988" s="1" t="s">
        <v>51</v>
      </c>
      <c r="H4988" s="1" t="s">
        <v>821</v>
      </c>
      <c r="I4988">
        <v>30</v>
      </c>
      <c r="J4988">
        <v>6</v>
      </c>
      <c r="K4988">
        <v>0</v>
      </c>
      <c r="L4988" s="1" t="s">
        <v>1068</v>
      </c>
      <c r="N4988"/>
      <c r="O4988"/>
    </row>
    <row r="4989" spans="1:15" x14ac:dyDescent="0.25">
      <c r="A4989">
        <v>40.453057000000001</v>
      </c>
      <c r="B4989">
        <v>-104.99218999999999</v>
      </c>
      <c r="C4989">
        <v>3</v>
      </c>
      <c r="D4989" s="2" t="d">
        <v>2019-06-30T14:14:36.00000004749745200</v>
      </c>
      <c r="E4989" s="1">
        <f>HOUR(US_Accidents_Dec20_updated3[[#This Row],[Start_Time]])</f>
        <v>14</v>
      </c>
      <c r="F4989" s="1">
        <f>MONTH(US_Accidents_Dec20_updated3[[#This Row],[Start_Time]])</f>
        <v>6</v>
      </c>
      <c r="G4989" s="1" t="s">
        <v>51</v>
      </c>
      <c r="H4989" s="1" t="s">
        <v>510</v>
      </c>
      <c r="I4989">
        <v>10</v>
      </c>
      <c r="J4989">
        <v>23</v>
      </c>
      <c r="K4989">
        <v>0</v>
      </c>
      <c r="L4989" s="1" t="s">
        <v>1212</v>
      </c>
      <c r="N4989"/>
      <c r="O4989"/>
    </row>
    <row r="4990" spans="1:15" x14ac:dyDescent="0.25">
      <c r="A4990">
        <v>39.556319999999999</v>
      </c>
      <c r="B4990">
        <v>-104.87795</v>
      </c>
      <c r="C4990">
        <v>3</v>
      </c>
      <c r="D4990" s="2" t="d">
        <v>2019-06-30T16:13:07.00000019744038275</v>
      </c>
      <c r="E4990" s="1">
        <f>HOUR(US_Accidents_Dec20_updated3[[#This Row],[Start_Time]])</f>
        <v>16</v>
      </c>
      <c r="F4990" s="1">
        <f>MONTH(US_Accidents_Dec20_updated3[[#This Row],[Start_Time]])</f>
        <v>6</v>
      </c>
      <c r="G4990" s="1" t="s">
        <v>51</v>
      </c>
      <c r="H4990" s="1" t="s">
        <v>1153</v>
      </c>
      <c r="I4990">
        <v>10</v>
      </c>
      <c r="J4990">
        <v>21</v>
      </c>
      <c r="K4990">
        <v>0</v>
      </c>
      <c r="L4990" s="1" t="s">
        <v>1245</v>
      </c>
      <c r="N4990"/>
      <c r="O4990"/>
    </row>
    <row r="4991" spans="1:15" x14ac:dyDescent="0.25">
      <c r="A4991">
        <v>40.292976000000003</v>
      </c>
      <c r="B4991">
        <v>-104.98026</v>
      </c>
      <c r="C4991">
        <v>3</v>
      </c>
      <c r="D4991" s="2" t="d">
        <v>2019-06-30T14:44:36.00000025704502800</v>
      </c>
      <c r="E4991" s="1">
        <f>HOUR(US_Accidents_Dec20_updated3[[#This Row],[Start_Time]])</f>
        <v>14</v>
      </c>
      <c r="F4991" s="1">
        <f>MONTH(US_Accidents_Dec20_updated3[[#This Row],[Start_Time]])</f>
        <v>6</v>
      </c>
      <c r="G4991" s="1" t="s">
        <v>51</v>
      </c>
      <c r="H4991" s="1" t="s">
        <v>341</v>
      </c>
      <c r="I4991">
        <v>10</v>
      </c>
      <c r="J4991">
        <v>18</v>
      </c>
      <c r="K4991">
        <v>0</v>
      </c>
      <c r="L4991" s="1" t="s">
        <v>819</v>
      </c>
      <c r="N4991"/>
      <c r="O4991"/>
    </row>
    <row r="4992" spans="1:15" x14ac:dyDescent="0.25">
      <c r="A4992">
        <v>40.286498000000002</v>
      </c>
      <c r="B4992">
        <v>-104.97998</v>
      </c>
      <c r="C4992">
        <v>3</v>
      </c>
      <c r="D4992" s="2" t="d">
        <v>2019-06-30T14:44:36.00000025704502800</v>
      </c>
      <c r="E4992" s="1">
        <f>HOUR(US_Accidents_Dec20_updated3[[#This Row],[Start_Time]])</f>
        <v>14</v>
      </c>
      <c r="F4992" s="1">
        <f>MONTH(US_Accidents_Dec20_updated3[[#This Row],[Start_Time]])</f>
        <v>6</v>
      </c>
      <c r="G4992" s="1" t="s">
        <v>51</v>
      </c>
      <c r="H4992" s="1" t="s">
        <v>421</v>
      </c>
      <c r="I4992">
        <v>10</v>
      </c>
      <c r="J4992">
        <v>18</v>
      </c>
      <c r="K4992">
        <v>0</v>
      </c>
      <c r="L4992" s="1" t="s">
        <v>819</v>
      </c>
      <c r="N4992"/>
      <c r="O4992"/>
    </row>
    <row r="4993" spans="1:15" x14ac:dyDescent="0.25">
      <c r="A4993">
        <v>40.286498000000002</v>
      </c>
      <c r="B4993">
        <v>-104.97998</v>
      </c>
      <c r="C4993">
        <v>3</v>
      </c>
      <c r="D4993" s="2" t="d">
        <v>2019-06-30T14:50:36.00000017322599625</v>
      </c>
      <c r="E4993" s="1">
        <f>HOUR(US_Accidents_Dec20_updated3[[#This Row],[Start_Time]])</f>
        <v>14</v>
      </c>
      <c r="F4993" s="1">
        <f>MONTH(US_Accidents_Dec20_updated3[[#This Row],[Start_Time]])</f>
        <v>6</v>
      </c>
      <c r="G4993" s="1" t="s">
        <v>51</v>
      </c>
      <c r="H4993" s="1" t="s">
        <v>421</v>
      </c>
      <c r="I4993">
        <v>10</v>
      </c>
      <c r="J4993">
        <v>18</v>
      </c>
      <c r="K4993">
        <v>0</v>
      </c>
      <c r="L4993" s="1" t="s">
        <v>819</v>
      </c>
      <c r="N4993"/>
      <c r="O4993"/>
    </row>
    <row r="4994" spans="1:15" x14ac:dyDescent="0.25">
      <c r="A4994">
        <v>39.232107999999997</v>
      </c>
      <c r="B4994">
        <v>-104.877691</v>
      </c>
      <c r="C4994">
        <v>3</v>
      </c>
      <c r="D4994" s="2" t="d">
        <v>2019-06-30T15:22:52.000000113621354375</v>
      </c>
      <c r="E4994" s="1">
        <f>HOUR(US_Accidents_Dec20_updated3[[#This Row],[Start_Time]])</f>
        <v>15</v>
      </c>
      <c r="F4994" s="1">
        <f>MONTH(US_Accidents_Dec20_updated3[[#This Row],[Start_Time]])</f>
        <v>6</v>
      </c>
      <c r="G4994" s="1" t="s">
        <v>51</v>
      </c>
      <c r="H4994" s="1" t="s">
        <v>456</v>
      </c>
      <c r="I4994">
        <v>10</v>
      </c>
      <c r="J4994">
        <v>5</v>
      </c>
      <c r="K4994">
        <v>0</v>
      </c>
      <c r="L4994" s="1" t="s">
        <v>1223</v>
      </c>
      <c r="N4994"/>
      <c r="O4994"/>
    </row>
    <row r="4995" spans="1:15" x14ac:dyDescent="0.25">
      <c r="A4995">
        <v>37.312125999999999</v>
      </c>
      <c r="B4995">
        <v>-104.28276700000001</v>
      </c>
      <c r="C4995">
        <v>4</v>
      </c>
      <c r="D4995" s="2" t="d">
        <v>2019-06-30T16:19:50.999999712221324325</v>
      </c>
      <c r="E4995" s="1">
        <f>HOUR(US_Accidents_Dec20_updated3[[#This Row],[Start_Time]])</f>
        <v>16</v>
      </c>
      <c r="F4995" s="1">
        <f>MONTH(US_Accidents_Dec20_updated3[[#This Row],[Start_Time]])</f>
        <v>6</v>
      </c>
      <c r="G4995" s="1" t="s">
        <v>51</v>
      </c>
      <c r="H4995" s="1" t="s">
        <v>8328</v>
      </c>
      <c r="I4995">
        <v>10</v>
      </c>
      <c r="J4995">
        <v>12</v>
      </c>
      <c r="K4995">
        <v>0</v>
      </c>
      <c r="L4995" s="1" t="s">
        <v>50</v>
      </c>
      <c r="N4995"/>
      <c r="O4995"/>
    </row>
    <row r="4996" spans="1:15" x14ac:dyDescent="0.25">
      <c r="A4996">
        <v>37.304690999999998</v>
      </c>
      <c r="B4996">
        <v>-104.290217</v>
      </c>
      <c r="C4996">
        <v>4</v>
      </c>
      <c r="D4996" s="2" t="d">
        <v>2019-06-30T16:19:50.999999712221324325</v>
      </c>
      <c r="E4996" s="1">
        <f>HOUR(US_Accidents_Dec20_updated3[[#This Row],[Start_Time]])</f>
        <v>16</v>
      </c>
      <c r="F4996" s="1">
        <f>MONTH(US_Accidents_Dec20_updated3[[#This Row],[Start_Time]])</f>
        <v>6</v>
      </c>
      <c r="G4996" s="1" t="s">
        <v>51</v>
      </c>
      <c r="H4996" s="1" t="s">
        <v>8330</v>
      </c>
      <c r="I4996">
        <v>10</v>
      </c>
      <c r="J4996">
        <v>12</v>
      </c>
      <c r="K4996">
        <v>0</v>
      </c>
      <c r="L4996" s="1" t="s">
        <v>50</v>
      </c>
      <c r="N4996"/>
      <c r="O4996"/>
    </row>
    <row r="4997" spans="1:15" x14ac:dyDescent="0.25">
      <c r="A4997">
        <v>37.312125999999999</v>
      </c>
      <c r="B4997">
        <v>-104.282768</v>
      </c>
      <c r="C4997">
        <v>4</v>
      </c>
      <c r="D4997" s="2" t="d">
        <v>2019-06-30T20:40:06.00000000558793275</v>
      </c>
      <c r="E4997" s="1">
        <f>HOUR(US_Accidents_Dec20_updated3[[#This Row],[Start_Time]])</f>
        <v>20</v>
      </c>
      <c r="F4997" s="1">
        <f>MONTH(US_Accidents_Dec20_updated3[[#This Row],[Start_Time]])</f>
        <v>6</v>
      </c>
      <c r="G4997" s="1" t="s">
        <v>51</v>
      </c>
      <c r="H4997" s="1" t="s">
        <v>6849</v>
      </c>
      <c r="I4997">
        <v>10</v>
      </c>
      <c r="J4997">
        <v>13</v>
      </c>
      <c r="K4997">
        <v>0</v>
      </c>
      <c r="L4997" s="1" t="s">
        <v>50</v>
      </c>
      <c r="N4997"/>
      <c r="O4997"/>
    </row>
    <row r="4998" spans="1:15" x14ac:dyDescent="0.25">
      <c r="A4998">
        <v>38.539704</v>
      </c>
      <c r="B4998">
        <v>-104.962029</v>
      </c>
      <c r="C4998">
        <v>4</v>
      </c>
      <c r="D4998" s="2" t="d">
        <v>2019-06-30T16:25:05.99999979604035675</v>
      </c>
      <c r="E4998" s="1">
        <f>HOUR(US_Accidents_Dec20_updated3[[#This Row],[Start_Time]])</f>
        <v>16</v>
      </c>
      <c r="F4998" s="1">
        <f>MONTH(US_Accidents_Dec20_updated3[[#This Row],[Start_Time]])</f>
        <v>6</v>
      </c>
      <c r="G4998" s="1" t="s">
        <v>51</v>
      </c>
      <c r="H4998" s="1" t="s">
        <v>7095</v>
      </c>
      <c r="I4998">
        <v>10</v>
      </c>
      <c r="J4998">
        <v>22</v>
      </c>
      <c r="K4998">
        <v>0</v>
      </c>
      <c r="L4998" s="1" t="s">
        <v>1223</v>
      </c>
      <c r="N4998"/>
      <c r="O4998"/>
    </row>
    <row r="4999" spans="1:15" x14ac:dyDescent="0.25">
      <c r="A4999">
        <v>37.304690999999998</v>
      </c>
      <c r="B4999">
        <v>-104.290217</v>
      </c>
      <c r="C4999">
        <v>4</v>
      </c>
      <c r="D4999" s="2" t="d">
        <v>2019-06-30T20:40:06.00000000558793275</v>
      </c>
      <c r="E4999" s="1">
        <f>HOUR(US_Accidents_Dec20_updated3[[#This Row],[Start_Time]])</f>
        <v>20</v>
      </c>
      <c r="F4999" s="1">
        <f>MONTH(US_Accidents_Dec20_updated3[[#This Row],[Start_Time]])</f>
        <v>6</v>
      </c>
      <c r="G4999" s="1" t="s">
        <v>51</v>
      </c>
      <c r="H4999" s="1" t="s">
        <v>6955</v>
      </c>
      <c r="I4999">
        <v>10</v>
      </c>
      <c r="J4999">
        <v>13</v>
      </c>
      <c r="K4999">
        <v>0</v>
      </c>
      <c r="L4999" s="1" t="s">
        <v>50</v>
      </c>
      <c r="N4999"/>
      <c r="O4999"/>
    </row>
    <row r="5000" spans="1:15" x14ac:dyDescent="0.25">
      <c r="A5000">
        <v>38.549142000000003</v>
      </c>
      <c r="B5000">
        <v>-104.950262</v>
      </c>
      <c r="C5000">
        <v>4</v>
      </c>
      <c r="D5000" s="2" t="d">
        <v>2019-06-30T16:25:05.99999979604035675</v>
      </c>
      <c r="E5000" s="1">
        <f>HOUR(US_Accidents_Dec20_updated3[[#This Row],[Start_Time]])</f>
        <v>16</v>
      </c>
      <c r="F5000" s="1">
        <f>MONTH(US_Accidents_Dec20_updated3[[#This Row],[Start_Time]])</f>
        <v>6</v>
      </c>
      <c r="G5000" s="1" t="s">
        <v>51</v>
      </c>
      <c r="H5000" s="1" t="s">
        <v>6959</v>
      </c>
      <c r="I5000">
        <v>10</v>
      </c>
      <c r="J5000">
        <v>22</v>
      </c>
      <c r="K5000">
        <v>0</v>
      </c>
      <c r="L5000" s="1" t="s">
        <v>1223</v>
      </c>
      <c r="N5000"/>
      <c r="O5000"/>
    </row>
    <row r="5001" spans="1:15" x14ac:dyDescent="0.25">
      <c r="A5001">
        <v>38.539704</v>
      </c>
      <c r="B5001">
        <v>-104.962029</v>
      </c>
      <c r="C5001">
        <v>4</v>
      </c>
      <c r="D5001" s="2" t="d">
        <v>2019-06-30T16:46:06.00000013131648375</v>
      </c>
      <c r="E5001" s="1">
        <f>HOUR(US_Accidents_Dec20_updated3[[#This Row],[Start_Time]])</f>
        <v>16</v>
      </c>
      <c r="F5001" s="1">
        <f>MONTH(US_Accidents_Dec20_updated3[[#This Row],[Start_Time]])</f>
        <v>6</v>
      </c>
      <c r="G5001" s="1" t="s">
        <v>51</v>
      </c>
      <c r="H5001" s="1" t="s">
        <v>6962</v>
      </c>
      <c r="I5001">
        <v>3</v>
      </c>
      <c r="J5001">
        <v>15</v>
      </c>
      <c r="K5001">
        <v>0.04</v>
      </c>
      <c r="L5001" s="1" t="s">
        <v>4839</v>
      </c>
      <c r="N5001"/>
      <c r="O5001"/>
    </row>
    <row r="5002" spans="1:15" x14ac:dyDescent="0.25">
      <c r="A5002">
        <v>38.549142000000003</v>
      </c>
      <c r="B5002">
        <v>-104.950262</v>
      </c>
      <c r="C5002">
        <v>4</v>
      </c>
      <c r="D5002" s="2" t="d">
        <v>2019-06-30T16:46:06.00000013131648375</v>
      </c>
      <c r="E5002" s="1">
        <f>HOUR(US_Accidents_Dec20_updated3[[#This Row],[Start_Time]])</f>
        <v>16</v>
      </c>
      <c r="F5002" s="1">
        <f>MONTH(US_Accidents_Dec20_updated3[[#This Row],[Start_Time]])</f>
        <v>6</v>
      </c>
      <c r="G5002" s="1" t="s">
        <v>51</v>
      </c>
      <c r="H5002" s="1" t="s">
        <v>6959</v>
      </c>
      <c r="I5002">
        <v>3</v>
      </c>
      <c r="J5002">
        <v>15</v>
      </c>
      <c r="K5002">
        <v>0.04</v>
      </c>
      <c r="L5002" s="1" t="s">
        <v>4839</v>
      </c>
      <c r="N5002"/>
      <c r="O5002"/>
    </row>
    <row r="5003" spans="1:15" x14ac:dyDescent="0.25">
      <c r="A5003">
        <v>39.783610000000003</v>
      </c>
      <c r="B5003">
        <v>-105.09930900000001</v>
      </c>
      <c r="C5003">
        <v>3</v>
      </c>
      <c r="D5003" s="2" t="d">
        <v>2019-06-30T18:22:50.999999879859387825</v>
      </c>
      <c r="E5003" s="1">
        <f>HOUR(US_Accidents_Dec20_updated3[[#This Row],[Start_Time]])</f>
        <v>18</v>
      </c>
      <c r="F5003" s="1">
        <f>MONTH(US_Accidents_Dec20_updated3[[#This Row],[Start_Time]])</f>
        <v>6</v>
      </c>
      <c r="G5003" s="1" t="s">
        <v>51</v>
      </c>
      <c r="H5003" s="1" t="s">
        <v>557</v>
      </c>
      <c r="I5003">
        <v>10</v>
      </c>
      <c r="J5003">
        <v>13</v>
      </c>
      <c r="K5003">
        <v>0</v>
      </c>
      <c r="L5003" s="1" t="s">
        <v>1219</v>
      </c>
      <c r="N5003"/>
      <c r="O5003"/>
    </row>
    <row r="5004" spans="1:15" x14ac:dyDescent="0.25">
      <c r="A5004">
        <v>39.783769999999997</v>
      </c>
      <c r="B5004">
        <v>-105.096181</v>
      </c>
      <c r="C5004">
        <v>3</v>
      </c>
      <c r="D5004" s="2" t="d">
        <v>2019-06-30T18:40:51.00000025704502800</v>
      </c>
      <c r="E5004" s="1">
        <f>HOUR(US_Accidents_Dec20_updated3[[#This Row],[Start_Time]])</f>
        <v>18</v>
      </c>
      <c r="F5004" s="1">
        <f>MONTH(US_Accidents_Dec20_updated3[[#This Row],[Start_Time]])</f>
        <v>6</v>
      </c>
      <c r="G5004" s="1" t="s">
        <v>51</v>
      </c>
      <c r="H5004" s="1" t="s">
        <v>848</v>
      </c>
      <c r="I5004">
        <v>10</v>
      </c>
      <c r="J5004">
        <v>13</v>
      </c>
      <c r="K5004">
        <v>0</v>
      </c>
      <c r="L5004" s="1" t="s">
        <v>1210</v>
      </c>
      <c r="N5004"/>
      <c r="O5004"/>
    </row>
    <row r="5005" spans="1:15" x14ac:dyDescent="0.25">
      <c r="A5005">
        <v>39.725580000000001</v>
      </c>
      <c r="B5005">
        <v>-105.022643</v>
      </c>
      <c r="C5005">
        <v>3</v>
      </c>
      <c r="D5005" s="2" t="d">
        <v>2019-06-30T19:19:05.999999879859387825</v>
      </c>
      <c r="E5005" s="1">
        <f>HOUR(US_Accidents_Dec20_updated3[[#This Row],[Start_Time]])</f>
        <v>19</v>
      </c>
      <c r="F5005" s="1">
        <f>MONTH(US_Accidents_Dec20_updated3[[#This Row],[Start_Time]])</f>
        <v>6</v>
      </c>
      <c r="G5005" s="1" t="s">
        <v>51</v>
      </c>
      <c r="H5005" s="1" t="s">
        <v>585</v>
      </c>
      <c r="I5005">
        <v>40</v>
      </c>
      <c r="J5005">
        <v>8</v>
      </c>
      <c r="K5005">
        <v>0</v>
      </c>
      <c r="L5005" s="1" t="s">
        <v>819</v>
      </c>
      <c r="N5005"/>
      <c r="O5005"/>
    </row>
    <row r="5006" spans="1:15" x14ac:dyDescent="0.25">
      <c r="A5006">
        <v>39.702146999999997</v>
      </c>
      <c r="B5006">
        <v>-104.987559</v>
      </c>
      <c r="C5006">
        <v>3</v>
      </c>
      <c r="D5006" s="2" t="d">
        <v>2019-06-30T20:13:05.9999997541308375</v>
      </c>
      <c r="E5006" s="1">
        <f>HOUR(US_Accidents_Dec20_updated3[[#This Row],[Start_Time]])</f>
        <v>20</v>
      </c>
      <c r="F5006" s="1">
        <f>MONTH(US_Accidents_Dec20_updated3[[#This Row],[Start_Time]])</f>
        <v>6</v>
      </c>
      <c r="G5006" s="1" t="s">
        <v>51</v>
      </c>
      <c r="H5006" s="1" t="s">
        <v>198</v>
      </c>
      <c r="I5006">
        <v>10</v>
      </c>
      <c r="J5006">
        <v>6</v>
      </c>
      <c r="K5006">
        <v>0</v>
      </c>
      <c r="L5006" s="1" t="s">
        <v>819</v>
      </c>
      <c r="N5006"/>
      <c r="O5006"/>
    </row>
    <row r="5007" spans="1:15" x14ac:dyDescent="0.25">
      <c r="A5007">
        <v>39.681077999999999</v>
      </c>
      <c r="B5007">
        <v>-105.89914400000001</v>
      </c>
      <c r="C5007">
        <v>3</v>
      </c>
      <c r="D5007" s="2" t="d">
        <v>2019-06-30T20:10:05.99999979604035675</v>
      </c>
      <c r="E5007" s="1">
        <f>HOUR(US_Accidents_Dec20_updated3[[#This Row],[Start_Time]])</f>
        <v>20</v>
      </c>
      <c r="F5007" s="1">
        <f>MONTH(US_Accidents_Dec20_updated3[[#This Row],[Start_Time]])</f>
        <v>6</v>
      </c>
      <c r="G5007" s="1" t="s">
        <v>51</v>
      </c>
      <c r="H5007" s="1" t="s">
        <v>3040</v>
      </c>
      <c r="I5007">
        <v>10</v>
      </c>
      <c r="J5007">
        <v>8</v>
      </c>
      <c r="K5007">
        <v>0</v>
      </c>
      <c r="L5007" s="1" t="s">
        <v>966</v>
      </c>
      <c r="N5007"/>
      <c r="O5007"/>
    </row>
    <row r="5008" spans="1:15" x14ac:dyDescent="0.25">
      <c r="A5008">
        <v>39.644776999999998</v>
      </c>
      <c r="B5008">
        <v>-105.17871700000001</v>
      </c>
      <c r="C5008">
        <v>3</v>
      </c>
      <c r="D5008" s="2" t="d">
        <v>2019-06-30T22:44:35.00000023283064150</v>
      </c>
      <c r="E5008" s="1">
        <f>HOUR(US_Accidents_Dec20_updated3[[#This Row],[Start_Time]])</f>
        <v>22</v>
      </c>
      <c r="F5008" s="1">
        <f>MONTH(US_Accidents_Dec20_updated3[[#This Row],[Start_Time]])</f>
        <v>6</v>
      </c>
      <c r="G5008" s="1" t="s">
        <v>53</v>
      </c>
      <c r="H5008" s="1" t="s">
        <v>1016</v>
      </c>
      <c r="I5008">
        <v>10</v>
      </c>
      <c r="J5008">
        <v>7</v>
      </c>
      <c r="K5008">
        <v>0</v>
      </c>
      <c r="L5008" s="1" t="s">
        <v>1068</v>
      </c>
      <c r="N5008"/>
      <c r="O5008"/>
    </row>
    <row r="5009" spans="1:15" x14ac:dyDescent="0.25">
      <c r="A5009">
        <v>39.643469000000003</v>
      </c>
      <c r="B5009">
        <v>-105.176509</v>
      </c>
      <c r="C5009">
        <v>3</v>
      </c>
      <c r="D5009" s="2" t="d">
        <v>2019-06-30T22:44:35.00000023283064150</v>
      </c>
      <c r="E5009" s="1">
        <f>HOUR(US_Accidents_Dec20_updated3[[#This Row],[Start_Time]])</f>
        <v>22</v>
      </c>
      <c r="F5009" s="1">
        <f>MONTH(US_Accidents_Dec20_updated3[[#This Row],[Start_Time]])</f>
        <v>6</v>
      </c>
      <c r="G5009" s="1" t="s">
        <v>53</v>
      </c>
      <c r="H5009" s="1" t="s">
        <v>1464</v>
      </c>
      <c r="I5009">
        <v>10</v>
      </c>
      <c r="J5009">
        <v>7</v>
      </c>
      <c r="K5009">
        <v>0</v>
      </c>
      <c r="L5009" s="1" t="s">
        <v>1068</v>
      </c>
      <c r="N5009"/>
      <c r="O5009"/>
    </row>
    <row r="5010" spans="1:15" x14ac:dyDescent="0.25">
      <c r="A5010">
        <v>39.658299999999997</v>
      </c>
      <c r="B5010">
        <v>-105.18232999999999</v>
      </c>
      <c r="C5010">
        <v>3</v>
      </c>
      <c r="D5010" s="2" t="d">
        <v>2019-06-30T22:10:06.00000000558793275</v>
      </c>
      <c r="E5010" s="1">
        <f>HOUR(US_Accidents_Dec20_updated3[[#This Row],[Start_Time]])</f>
        <v>22</v>
      </c>
      <c r="F5010" s="1">
        <f>MONTH(US_Accidents_Dec20_updated3[[#This Row],[Start_Time]])</f>
        <v>6</v>
      </c>
      <c r="G5010" s="1" t="s">
        <v>53</v>
      </c>
      <c r="H5010" s="1" t="s">
        <v>1464</v>
      </c>
      <c r="I5010">
        <v>10</v>
      </c>
      <c r="J5010">
        <v>3</v>
      </c>
      <c r="K5010">
        <v>0</v>
      </c>
      <c r="L5010" s="1" t="s">
        <v>1068</v>
      </c>
      <c r="N5010"/>
      <c r="O5010"/>
    </row>
    <row r="5011" spans="1:15" x14ac:dyDescent="0.25">
      <c r="A5011">
        <v>39.64884</v>
      </c>
      <c r="B5011">
        <v>-105.18074</v>
      </c>
      <c r="C5011">
        <v>3</v>
      </c>
      <c r="D5011" s="2" t="d">
        <v>2019-06-30T22:10:06.00000000558793275</v>
      </c>
      <c r="E5011" s="1">
        <f>HOUR(US_Accidents_Dec20_updated3[[#This Row],[Start_Time]])</f>
        <v>22</v>
      </c>
      <c r="F5011" s="1">
        <f>MONTH(US_Accidents_Dec20_updated3[[#This Row],[Start_Time]])</f>
        <v>6</v>
      </c>
      <c r="G5011" s="1" t="s">
        <v>53</v>
      </c>
      <c r="H5011" s="1" t="s">
        <v>1464</v>
      </c>
      <c r="I5011">
        <v>10</v>
      </c>
      <c r="J5011">
        <v>6</v>
      </c>
      <c r="K5011">
        <v>0</v>
      </c>
      <c r="L5011" s="1" t="s">
        <v>1204</v>
      </c>
      <c r="N5011"/>
      <c r="O5011"/>
    </row>
    <row r="5012" spans="1:15" x14ac:dyDescent="0.25">
      <c r="A5012">
        <v>39.64884</v>
      </c>
      <c r="B5012">
        <v>-105.18074</v>
      </c>
      <c r="C5012">
        <v>4</v>
      </c>
      <c r="D5012" s="2" t="d">
        <v>2019-06-30T22:52:50.999999879859387825</v>
      </c>
      <c r="E5012" s="1">
        <f>HOUR(US_Accidents_Dec20_updated3[[#This Row],[Start_Time]])</f>
        <v>22</v>
      </c>
      <c r="F5012" s="1">
        <f>MONTH(US_Accidents_Dec20_updated3[[#This Row],[Start_Time]])</f>
        <v>6</v>
      </c>
      <c r="G5012" s="1" t="s">
        <v>53</v>
      </c>
      <c r="H5012" s="1" t="s">
        <v>2128</v>
      </c>
      <c r="I5012">
        <v>10</v>
      </c>
      <c r="J5012">
        <v>5</v>
      </c>
      <c r="K5012">
        <v>0</v>
      </c>
      <c r="L5012" s="1" t="s">
        <v>819</v>
      </c>
      <c r="N5012"/>
      <c r="O5012"/>
    </row>
    <row r="5013" spans="1:15" x14ac:dyDescent="0.25">
      <c r="A5013">
        <v>37.989939</v>
      </c>
      <c r="B5013">
        <v>-103.50125</v>
      </c>
      <c r="C5013">
        <v>3</v>
      </c>
      <c r="D5013" s="2" t="d">
        <v>2019-06-30T22:38:34.99999968800693850</v>
      </c>
      <c r="E5013" s="1">
        <f>HOUR(US_Accidents_Dec20_updated3[[#This Row],[Start_Time]])</f>
        <v>22</v>
      </c>
      <c r="F5013" s="1">
        <f>MONTH(US_Accidents_Dec20_updated3[[#This Row],[Start_Time]])</f>
        <v>6</v>
      </c>
      <c r="G5013" s="1" t="s">
        <v>53</v>
      </c>
      <c r="H5013" s="1" t="s">
        <v>7823</v>
      </c>
      <c r="K5013">
        <v>0</v>
      </c>
      <c r="L5013" s="1" t="s">
        <v>69</v>
      </c>
      <c r="N5013"/>
      <c r="O5013"/>
    </row>
    <row r="5014" spans="1:15" x14ac:dyDescent="0.25">
      <c r="A5014">
        <v>37.987183999999999</v>
      </c>
      <c r="B5014">
        <v>-103.509078</v>
      </c>
      <c r="C5014">
        <v>4</v>
      </c>
      <c r="D5014" s="2" t="d">
        <v>2019-06-30T22:50:35.00000014901160975</v>
      </c>
      <c r="E5014" s="1">
        <f>HOUR(US_Accidents_Dec20_updated3[[#This Row],[Start_Time]])</f>
        <v>22</v>
      </c>
      <c r="F5014" s="1">
        <f>MONTH(US_Accidents_Dec20_updated3[[#This Row],[Start_Time]])</f>
        <v>6</v>
      </c>
      <c r="G5014" s="1" t="s">
        <v>53</v>
      </c>
      <c r="H5014" s="1" t="s">
        <v>8725</v>
      </c>
      <c r="K5014">
        <v>0</v>
      </c>
      <c r="L5014" s="1" t="s">
        <v>69</v>
      </c>
      <c r="N5014"/>
      <c r="O5014"/>
    </row>
    <row r="5015" spans="1:15" x14ac:dyDescent="0.25">
      <c r="A5015">
        <v>39.51999</v>
      </c>
      <c r="B5015">
        <v>-104.86709</v>
      </c>
      <c r="C5015">
        <v>3</v>
      </c>
      <c r="D5015" s="2" t="d">
        <v>2019-05-31T06:58:46.99999969918281075</v>
      </c>
      <c r="E5015" s="1">
        <f>HOUR(US_Accidents_Dec20_updated3[[#This Row],[Start_Time]])</f>
        <v>6</v>
      </c>
      <c r="F5015" s="1">
        <f>MONTH(US_Accidents_Dec20_updated3[[#This Row],[Start_Time]])</f>
        <v>5</v>
      </c>
      <c r="G5015" s="1" t="s">
        <v>51</v>
      </c>
      <c r="H5015" s="1" t="s">
        <v>573</v>
      </c>
      <c r="I5015">
        <v>10</v>
      </c>
      <c r="J5015">
        <v>5</v>
      </c>
      <c r="K5015">
        <v>0</v>
      </c>
      <c r="L5015" s="1" t="s">
        <v>50</v>
      </c>
      <c r="N5015"/>
      <c r="O5015"/>
    </row>
    <row r="5016" spans="1:15" x14ac:dyDescent="0.25">
      <c r="A5016">
        <v>39.264259000000003</v>
      </c>
      <c r="B5016">
        <v>-104.894909</v>
      </c>
      <c r="C5016">
        <v>3</v>
      </c>
      <c r="D5016" s="2" t="d">
        <v>2019-05-31T08:58:46.99999990873038675</v>
      </c>
      <c r="E5016" s="1">
        <f>HOUR(US_Accidents_Dec20_updated3[[#This Row],[Start_Time]])</f>
        <v>8</v>
      </c>
      <c r="F5016" s="1">
        <f>MONTH(US_Accidents_Dec20_updated3[[#This Row],[Start_Time]])</f>
        <v>5</v>
      </c>
      <c r="G5016" s="1" t="s">
        <v>51</v>
      </c>
      <c r="H5016" s="1" t="s">
        <v>360</v>
      </c>
      <c r="I5016">
        <v>10</v>
      </c>
      <c r="J5016">
        <v>5</v>
      </c>
      <c r="K5016">
        <v>0</v>
      </c>
      <c r="L5016" s="1" t="s">
        <v>50</v>
      </c>
      <c r="N5016"/>
      <c r="O5016"/>
    </row>
    <row r="5017" spans="1:15" x14ac:dyDescent="0.25">
      <c r="A5017">
        <v>39.260939</v>
      </c>
      <c r="B5017">
        <v>-104.893038</v>
      </c>
      <c r="C5017">
        <v>3</v>
      </c>
      <c r="D5017" s="2" t="d">
        <v>2019-05-31T09:04:00.00000015366822150</v>
      </c>
      <c r="E5017" s="1">
        <f>HOUR(US_Accidents_Dec20_updated3[[#This Row],[Start_Time]])</f>
        <v>9</v>
      </c>
      <c r="F5017" s="1">
        <f>MONTH(US_Accidents_Dec20_updated3[[#This Row],[Start_Time]])</f>
        <v>5</v>
      </c>
      <c r="G5017" s="1" t="s">
        <v>51</v>
      </c>
      <c r="H5017" s="1" t="s">
        <v>2116</v>
      </c>
      <c r="I5017">
        <v>10</v>
      </c>
      <c r="J5017">
        <v>7</v>
      </c>
      <c r="K5017">
        <v>0</v>
      </c>
      <c r="L5017" s="1" t="s">
        <v>50</v>
      </c>
      <c r="N5017"/>
      <c r="O5017"/>
    </row>
    <row r="5018" spans="1:15" x14ac:dyDescent="0.25">
      <c r="A5018">
        <v>39.783769999999997</v>
      </c>
      <c r="B5018">
        <v>-105.096181</v>
      </c>
      <c r="C5018">
        <v>3</v>
      </c>
      <c r="D5018" s="2" t="d">
        <v>2019-05-31T09:10:47.9999999748542925</v>
      </c>
      <c r="E5018" s="1">
        <f>HOUR(US_Accidents_Dec20_updated3[[#This Row],[Start_Time]])</f>
        <v>9</v>
      </c>
      <c r="F5018" s="1">
        <f>MONTH(US_Accidents_Dec20_updated3[[#This Row],[Start_Time]])</f>
        <v>5</v>
      </c>
      <c r="G5018" s="1" t="s">
        <v>51</v>
      </c>
      <c r="H5018" s="1" t="s">
        <v>848</v>
      </c>
      <c r="I5018">
        <v>10</v>
      </c>
      <c r="J5018">
        <v>3</v>
      </c>
      <c r="K5018">
        <v>0</v>
      </c>
      <c r="L5018" s="1" t="s">
        <v>50</v>
      </c>
      <c r="N5018"/>
      <c r="O5018"/>
    </row>
    <row r="5019" spans="1:15" x14ac:dyDescent="0.25">
      <c r="A5019">
        <v>39.260939</v>
      </c>
      <c r="B5019">
        <v>-104.893038</v>
      </c>
      <c r="C5019">
        <v>2</v>
      </c>
      <c r="D5019" s="2" t="d">
        <v>2019-05-31T09:25:47.00000016018748200</v>
      </c>
      <c r="E5019" s="1">
        <f>HOUR(US_Accidents_Dec20_updated3[[#This Row],[Start_Time]])</f>
        <v>9</v>
      </c>
      <c r="F5019" s="1">
        <f>MONTH(US_Accidents_Dec20_updated3[[#This Row],[Start_Time]])</f>
        <v>5</v>
      </c>
      <c r="G5019" s="1" t="s">
        <v>51</v>
      </c>
      <c r="H5019" s="1" t="s">
        <v>2116</v>
      </c>
      <c r="I5019">
        <v>10</v>
      </c>
      <c r="J5019">
        <v>7</v>
      </c>
      <c r="K5019">
        <v>0</v>
      </c>
      <c r="L5019" s="1" t="s">
        <v>50</v>
      </c>
      <c r="N5019"/>
      <c r="O5019"/>
    </row>
    <row r="5020" spans="1:15" x14ac:dyDescent="0.25">
      <c r="A5020">
        <v>39.66075</v>
      </c>
      <c r="B5020">
        <v>-104.83926</v>
      </c>
      <c r="C5020">
        <v>2</v>
      </c>
      <c r="D5020" s="2" t="d">
        <v>2019-05-31T10:45:59.99999998603016475</v>
      </c>
      <c r="E5020" s="1">
        <f>HOUR(US_Accidents_Dec20_updated3[[#This Row],[Start_Time]])</f>
        <v>10</v>
      </c>
      <c r="F5020" s="1">
        <f>MONTH(US_Accidents_Dec20_updated3[[#This Row],[Start_Time]])</f>
        <v>5</v>
      </c>
      <c r="G5020" s="1" t="s">
        <v>51</v>
      </c>
      <c r="H5020" s="1" t="s">
        <v>9087</v>
      </c>
      <c r="I5020">
        <v>10</v>
      </c>
      <c r="J5020">
        <v>5</v>
      </c>
      <c r="K5020">
        <v>0</v>
      </c>
      <c r="L5020" s="1" t="s">
        <v>50</v>
      </c>
      <c r="N5020"/>
      <c r="O5020"/>
    </row>
    <row r="5021" spans="1:15" x14ac:dyDescent="0.25">
      <c r="A5021">
        <v>39.097873999999997</v>
      </c>
      <c r="B5021">
        <v>-104.863916</v>
      </c>
      <c r="C5021">
        <v>3</v>
      </c>
      <c r="D5021" s="2" t="d">
        <v>2019-05-31T12:02:32.99999993294477325</v>
      </c>
      <c r="E5021" s="1">
        <f>HOUR(US_Accidents_Dec20_updated3[[#This Row],[Start_Time]])</f>
        <v>12</v>
      </c>
      <c r="F5021" s="1">
        <f>MONTH(US_Accidents_Dec20_updated3[[#This Row],[Start_Time]])</f>
        <v>5</v>
      </c>
      <c r="G5021" s="1" t="s">
        <v>51</v>
      </c>
      <c r="H5021" s="1" t="s">
        <v>471</v>
      </c>
      <c r="I5021">
        <v>10</v>
      </c>
      <c r="J5021">
        <v>8</v>
      </c>
      <c r="K5021">
        <v>0</v>
      </c>
      <c r="L5021" s="1" t="s">
        <v>1068</v>
      </c>
      <c r="N5021"/>
      <c r="O5021"/>
    </row>
    <row r="5022" spans="1:15" x14ac:dyDescent="0.25">
      <c r="A5022">
        <v>39.780791999999998</v>
      </c>
      <c r="B5022">
        <v>-104.992666</v>
      </c>
      <c r="C5022">
        <v>3</v>
      </c>
      <c r="D5022" s="2" t="d">
        <v>2019-05-31T13:06:59.99999990221113300</v>
      </c>
      <c r="E5022" s="1">
        <f>HOUR(US_Accidents_Dec20_updated3[[#This Row],[Start_Time]])</f>
        <v>13</v>
      </c>
      <c r="F5022" s="1">
        <f>MONTH(US_Accidents_Dec20_updated3[[#This Row],[Start_Time]])</f>
        <v>5</v>
      </c>
      <c r="G5022" s="1" t="s">
        <v>51</v>
      </c>
      <c r="H5022" s="1" t="s">
        <v>567</v>
      </c>
      <c r="I5022">
        <v>10</v>
      </c>
      <c r="J5022">
        <v>7</v>
      </c>
      <c r="K5022">
        <v>0</v>
      </c>
      <c r="L5022" s="1" t="s">
        <v>1068</v>
      </c>
      <c r="N5022"/>
      <c r="O5022"/>
    </row>
    <row r="5023" spans="1:15" x14ac:dyDescent="0.25">
      <c r="A5023">
        <v>39.782380000000003</v>
      </c>
      <c r="B5023">
        <v>-104.99836000000001</v>
      </c>
      <c r="C5023">
        <v>2</v>
      </c>
      <c r="D5023" s="2" t="d">
        <v>2019-05-31T13:32:34.0000001667067425</v>
      </c>
      <c r="E5023" s="1">
        <f>HOUR(US_Accidents_Dec20_updated3[[#This Row],[Start_Time]])</f>
        <v>13</v>
      </c>
      <c r="F5023" s="1">
        <f>MONTH(US_Accidents_Dec20_updated3[[#This Row],[Start_Time]])</f>
        <v>5</v>
      </c>
      <c r="G5023" s="1" t="s">
        <v>51</v>
      </c>
      <c r="H5023" s="1" t="s">
        <v>9253</v>
      </c>
      <c r="I5023">
        <v>10</v>
      </c>
      <c r="J5023">
        <v>7</v>
      </c>
      <c r="K5023">
        <v>0</v>
      </c>
      <c r="L5023" s="1" t="s">
        <v>1068</v>
      </c>
      <c r="N5023"/>
      <c r="O5023"/>
    </row>
    <row r="5024" spans="1:15" x14ac:dyDescent="0.25">
      <c r="A5024">
        <v>39.095174</v>
      </c>
      <c r="B5024">
        <v>-104.863449</v>
      </c>
      <c r="C5024">
        <v>3</v>
      </c>
      <c r="D5024" s="2" t="d">
        <v>2019-05-31T12:09:18.00000031013041950</v>
      </c>
      <c r="E5024" s="1">
        <f>HOUR(US_Accidents_Dec20_updated3[[#This Row],[Start_Time]])</f>
        <v>12</v>
      </c>
      <c r="F5024" s="1">
        <f>MONTH(US_Accidents_Dec20_updated3[[#This Row],[Start_Time]])</f>
        <v>5</v>
      </c>
      <c r="G5024" s="1" t="s">
        <v>51</v>
      </c>
      <c r="H5024" s="1" t="s">
        <v>882</v>
      </c>
      <c r="I5024">
        <v>10</v>
      </c>
      <c r="J5024">
        <v>8</v>
      </c>
      <c r="K5024">
        <v>0</v>
      </c>
      <c r="L5024" s="1" t="s">
        <v>1068</v>
      </c>
      <c r="N5024"/>
      <c r="O5024"/>
    </row>
    <row r="5025" spans="1:15" x14ac:dyDescent="0.25">
      <c r="A5025">
        <v>39.725700000000003</v>
      </c>
      <c r="B5025">
        <v>-105.03941</v>
      </c>
      <c r="C5025">
        <v>3</v>
      </c>
      <c r="D5025" s="2" t="d">
        <v>2019-05-31T12:40:48.99999978952109625</v>
      </c>
      <c r="E5025" s="1">
        <f>HOUR(US_Accidents_Dec20_updated3[[#This Row],[Start_Time]])</f>
        <v>12</v>
      </c>
      <c r="F5025" s="1">
        <f>MONTH(US_Accidents_Dec20_updated3[[#This Row],[Start_Time]])</f>
        <v>5</v>
      </c>
      <c r="G5025" s="1" t="s">
        <v>51</v>
      </c>
      <c r="H5025" s="1" t="s">
        <v>496</v>
      </c>
      <c r="I5025">
        <v>30</v>
      </c>
      <c r="J5025">
        <v>7</v>
      </c>
      <c r="K5025">
        <v>0</v>
      </c>
      <c r="L5025" s="1" t="s">
        <v>1068</v>
      </c>
      <c r="N5025"/>
      <c r="O5025"/>
    </row>
    <row r="5026" spans="1:15" x14ac:dyDescent="0.25">
      <c r="A5026">
        <v>39.095174</v>
      </c>
      <c r="B5026">
        <v>-104.863449</v>
      </c>
      <c r="C5026">
        <v>2</v>
      </c>
      <c r="D5026" s="2" t="d">
        <v>2019-05-31T12:31:01.00000001024455125</v>
      </c>
      <c r="E5026" s="1">
        <f>HOUR(US_Accidents_Dec20_updated3[[#This Row],[Start_Time]])</f>
        <v>12</v>
      </c>
      <c r="F5026" s="1">
        <f>MONTH(US_Accidents_Dec20_updated3[[#This Row],[Start_Time]])</f>
        <v>5</v>
      </c>
      <c r="G5026" s="1" t="s">
        <v>51</v>
      </c>
      <c r="H5026" s="1" t="s">
        <v>882</v>
      </c>
      <c r="I5026">
        <v>10</v>
      </c>
      <c r="J5026">
        <v>8</v>
      </c>
      <c r="K5026">
        <v>0</v>
      </c>
      <c r="L5026" s="1" t="s">
        <v>1068</v>
      </c>
      <c r="N5026"/>
      <c r="O5026"/>
    </row>
    <row r="5027" spans="1:15" x14ac:dyDescent="0.25">
      <c r="A5027">
        <v>39.824913000000002</v>
      </c>
      <c r="B5027">
        <v>-104.966346</v>
      </c>
      <c r="C5027">
        <v>3</v>
      </c>
      <c r="D5027" s="2" t="d">
        <v>2019-05-31T13:31:00.00000019557774075</v>
      </c>
      <c r="E5027" s="1">
        <f>HOUR(US_Accidents_Dec20_updated3[[#This Row],[Start_Time]])</f>
        <v>13</v>
      </c>
      <c r="F5027" s="1">
        <f>MONTH(US_Accidents_Dec20_updated3[[#This Row],[Start_Time]])</f>
        <v>5</v>
      </c>
      <c r="G5027" s="1" t="s">
        <v>51</v>
      </c>
      <c r="H5027" s="1" t="s">
        <v>150</v>
      </c>
      <c r="I5027">
        <v>10</v>
      </c>
      <c r="J5027">
        <v>7</v>
      </c>
      <c r="K5027">
        <v>0</v>
      </c>
      <c r="L5027" s="1" t="s">
        <v>1068</v>
      </c>
      <c r="N5027"/>
      <c r="O5027"/>
    </row>
    <row r="5028" spans="1:15" x14ac:dyDescent="0.25">
      <c r="A5028">
        <v>40.040619999999997</v>
      </c>
      <c r="B5028">
        <v>-104.98036999999999</v>
      </c>
      <c r="C5028">
        <v>3</v>
      </c>
      <c r="D5028" s="2" t="d">
        <v>2019-05-31T13:43:00.00000002793967725</v>
      </c>
      <c r="E5028" s="1">
        <f>HOUR(US_Accidents_Dec20_updated3[[#This Row],[Start_Time]])</f>
        <v>13</v>
      </c>
      <c r="F5028" s="1">
        <f>MONTH(US_Accidents_Dec20_updated3[[#This Row],[Start_Time]])</f>
        <v>5</v>
      </c>
      <c r="G5028" s="1" t="s">
        <v>51</v>
      </c>
      <c r="H5028" s="1" t="s">
        <v>343</v>
      </c>
      <c r="I5028">
        <v>10</v>
      </c>
      <c r="J5028">
        <v>0</v>
      </c>
      <c r="K5028">
        <v>0</v>
      </c>
      <c r="L5028" s="1" t="s">
        <v>50</v>
      </c>
      <c r="N5028"/>
      <c r="O5028"/>
    </row>
    <row r="5029" spans="1:15" x14ac:dyDescent="0.25">
      <c r="A5029">
        <v>40.03575</v>
      </c>
      <c r="B5029">
        <v>-104.98038</v>
      </c>
      <c r="C5029">
        <v>3</v>
      </c>
      <c r="D5029" s="2" t="d">
        <v>2019-05-31T13:59:33.99999978952109625</v>
      </c>
      <c r="E5029" s="1">
        <f>HOUR(US_Accidents_Dec20_updated3[[#This Row],[Start_Time]])</f>
        <v>13</v>
      </c>
      <c r="F5029" s="1">
        <f>MONTH(US_Accidents_Dec20_updated3[[#This Row],[Start_Time]])</f>
        <v>5</v>
      </c>
      <c r="G5029" s="1" t="s">
        <v>51</v>
      </c>
      <c r="H5029" s="1" t="s">
        <v>2120</v>
      </c>
      <c r="I5029">
        <v>10</v>
      </c>
      <c r="J5029">
        <v>8</v>
      </c>
      <c r="K5029">
        <v>0</v>
      </c>
      <c r="L5029" s="1" t="s">
        <v>50</v>
      </c>
      <c r="N5029"/>
      <c r="O5029"/>
    </row>
    <row r="5030" spans="1:15" x14ac:dyDescent="0.25">
      <c r="A5030">
        <v>39.382939999999998</v>
      </c>
      <c r="B5030">
        <v>-104.86059</v>
      </c>
      <c r="C5030">
        <v>3</v>
      </c>
      <c r="D5030" s="2" t="d">
        <v>2019-05-31T14:14:34.99999981373548275</v>
      </c>
      <c r="E5030" s="1">
        <f>HOUR(US_Accidents_Dec20_updated3[[#This Row],[Start_Time]])</f>
        <v>14</v>
      </c>
      <c r="F5030" s="1">
        <f>MONTH(US_Accidents_Dec20_updated3[[#This Row],[Start_Time]])</f>
        <v>5</v>
      </c>
      <c r="G5030" s="1" t="s">
        <v>51</v>
      </c>
      <c r="H5030" s="1" t="s">
        <v>519</v>
      </c>
      <c r="I5030">
        <v>10</v>
      </c>
      <c r="J5030">
        <v>13</v>
      </c>
      <c r="K5030">
        <v>0</v>
      </c>
      <c r="L5030" s="1" t="s">
        <v>819</v>
      </c>
      <c r="N5030"/>
      <c r="O5030"/>
    </row>
    <row r="5031" spans="1:15" x14ac:dyDescent="0.25">
      <c r="A5031">
        <v>40.03575</v>
      </c>
      <c r="B5031">
        <v>-104.98038</v>
      </c>
      <c r="C5031">
        <v>2</v>
      </c>
      <c r="D5031" s="2" t="d">
        <v>2019-05-31T14:21:18.99999995715915975</v>
      </c>
      <c r="E5031" s="1">
        <f>HOUR(US_Accidents_Dec20_updated3[[#This Row],[Start_Time]])</f>
        <v>14</v>
      </c>
      <c r="F5031" s="1">
        <f>MONTH(US_Accidents_Dec20_updated3[[#This Row],[Start_Time]])</f>
        <v>5</v>
      </c>
      <c r="G5031" s="1" t="s">
        <v>51</v>
      </c>
      <c r="H5031" s="1" t="s">
        <v>2120</v>
      </c>
      <c r="I5031">
        <v>10</v>
      </c>
      <c r="J5031">
        <v>7</v>
      </c>
      <c r="K5031">
        <v>0</v>
      </c>
      <c r="L5031" s="1" t="s">
        <v>1068</v>
      </c>
      <c r="N5031"/>
      <c r="O5031"/>
    </row>
    <row r="5032" spans="1:15" x14ac:dyDescent="0.25">
      <c r="A5032">
        <v>39.72542</v>
      </c>
      <c r="B5032">
        <v>-105.022004</v>
      </c>
      <c r="C5032">
        <v>3</v>
      </c>
      <c r="D5032" s="2" t="d">
        <v>2019-05-31T15:40:51.00000025704502800</v>
      </c>
      <c r="E5032" s="1">
        <f>HOUR(US_Accidents_Dec20_updated3[[#This Row],[Start_Time]])</f>
        <v>15</v>
      </c>
      <c r="F5032" s="1">
        <f>MONTH(US_Accidents_Dec20_updated3[[#This Row],[Start_Time]])</f>
        <v>5</v>
      </c>
      <c r="G5032" s="1" t="s">
        <v>51</v>
      </c>
      <c r="H5032" s="1" t="s">
        <v>594</v>
      </c>
      <c r="I5032">
        <v>10</v>
      </c>
      <c r="J5032">
        <v>16</v>
      </c>
      <c r="K5032">
        <v>0</v>
      </c>
      <c r="L5032" s="1" t="s">
        <v>1068</v>
      </c>
      <c r="N5032"/>
      <c r="O5032"/>
    </row>
    <row r="5033" spans="1:15" x14ac:dyDescent="0.25">
      <c r="A5033">
        <v>39.749839999999999</v>
      </c>
      <c r="B5033">
        <v>-105.01721999999999</v>
      </c>
      <c r="C5033">
        <v>3</v>
      </c>
      <c r="D5033" s="2" t="d">
        <v>2019-05-31T16:02:35.00000019092112900</v>
      </c>
      <c r="E5033" s="1">
        <f>HOUR(US_Accidents_Dec20_updated3[[#This Row],[Start_Time]])</f>
        <v>16</v>
      </c>
      <c r="F5033" s="1">
        <f>MONTH(US_Accidents_Dec20_updated3[[#This Row],[Start_Time]])</f>
        <v>5</v>
      </c>
      <c r="G5033" s="1" t="s">
        <v>51</v>
      </c>
      <c r="H5033" s="1" t="s">
        <v>582</v>
      </c>
      <c r="I5033">
        <v>10</v>
      </c>
      <c r="J5033">
        <v>16</v>
      </c>
      <c r="K5033">
        <v>0</v>
      </c>
      <c r="L5033" s="1" t="s">
        <v>1068</v>
      </c>
      <c r="N5033"/>
      <c r="O5033"/>
    </row>
    <row r="5034" spans="1:15" x14ac:dyDescent="0.25">
      <c r="A5034">
        <v>39.746609999999997</v>
      </c>
      <c r="B5034">
        <v>-105.46263</v>
      </c>
      <c r="C5034">
        <v>3</v>
      </c>
      <c r="D5034" s="2" t="d">
        <v>2019-05-31T17:16:48.00000010058283675</v>
      </c>
      <c r="E5034" s="1">
        <f>HOUR(US_Accidents_Dec20_updated3[[#This Row],[Start_Time]])</f>
        <v>17</v>
      </c>
      <c r="F5034" s="1">
        <f>MONTH(US_Accidents_Dec20_updated3[[#This Row],[Start_Time]])</f>
        <v>5</v>
      </c>
      <c r="G5034" s="1" t="s">
        <v>51</v>
      </c>
      <c r="H5034" s="1" t="s">
        <v>506</v>
      </c>
      <c r="I5034">
        <v>10</v>
      </c>
      <c r="J5034">
        <v>13</v>
      </c>
      <c r="K5034">
        <v>0</v>
      </c>
      <c r="L5034" s="1" t="s">
        <v>819</v>
      </c>
      <c r="N5034"/>
      <c r="O5034"/>
    </row>
    <row r="5035" spans="1:15" x14ac:dyDescent="0.25">
      <c r="A5035">
        <v>39.105570999999998</v>
      </c>
      <c r="B5035">
        <v>-104.864532</v>
      </c>
      <c r="C5035">
        <v>3</v>
      </c>
      <c r="D5035" s="2" t="d">
        <v>2019-05-31T16:52:49.000000040978193525</v>
      </c>
      <c r="E5035" s="1">
        <f>HOUR(US_Accidents_Dec20_updated3[[#This Row],[Start_Time]])</f>
        <v>16</v>
      </c>
      <c r="F5035" s="1">
        <f>MONTH(US_Accidents_Dec20_updated3[[#This Row],[Start_Time]])</f>
        <v>5</v>
      </c>
      <c r="G5035" s="1" t="s">
        <v>51</v>
      </c>
      <c r="H5035" s="1" t="s">
        <v>402</v>
      </c>
      <c r="I5035">
        <v>10</v>
      </c>
      <c r="J5035">
        <v>10</v>
      </c>
      <c r="K5035">
        <v>0</v>
      </c>
      <c r="L5035" s="1" t="s">
        <v>819</v>
      </c>
      <c r="N5035"/>
      <c r="O5035"/>
    </row>
    <row r="5036" spans="1:15" x14ac:dyDescent="0.25">
      <c r="A5036">
        <v>39.554245000000002</v>
      </c>
      <c r="B5036">
        <v>-105.084034</v>
      </c>
      <c r="C5036">
        <v>3</v>
      </c>
      <c r="D5036" s="2" t="d">
        <v>2019-05-31T16:58:48.99999995715915975</v>
      </c>
      <c r="E5036" s="1">
        <f>HOUR(US_Accidents_Dec20_updated3[[#This Row],[Start_Time]])</f>
        <v>16</v>
      </c>
      <c r="F5036" s="1">
        <f>MONTH(US_Accidents_Dec20_updated3[[#This Row],[Start_Time]])</f>
        <v>5</v>
      </c>
      <c r="G5036" s="1" t="s">
        <v>51</v>
      </c>
      <c r="H5036" s="1" t="s">
        <v>584</v>
      </c>
      <c r="I5036">
        <v>10</v>
      </c>
      <c r="J5036">
        <v>12</v>
      </c>
      <c r="K5036">
        <v>0</v>
      </c>
      <c r="L5036" s="1" t="s">
        <v>1068</v>
      </c>
      <c r="N5036"/>
      <c r="O5036"/>
    </row>
    <row r="5037" spans="1:15" x14ac:dyDescent="0.25">
      <c r="A5037">
        <v>39.110005000000001</v>
      </c>
      <c r="B5037">
        <v>-104.86502299999999</v>
      </c>
      <c r="C5037">
        <v>2</v>
      </c>
      <c r="D5037" s="2" t="d">
        <v>2019-05-31T17:11:33.0000000167638050</v>
      </c>
      <c r="E5037" s="1">
        <f>HOUR(US_Accidents_Dec20_updated3[[#This Row],[Start_Time]])</f>
        <v>17</v>
      </c>
      <c r="F5037" s="1">
        <f>MONTH(US_Accidents_Dec20_updated3[[#This Row],[Start_Time]])</f>
        <v>5</v>
      </c>
      <c r="G5037" s="1" t="s">
        <v>51</v>
      </c>
      <c r="H5037" s="1" t="s">
        <v>222</v>
      </c>
      <c r="I5037">
        <v>10</v>
      </c>
      <c r="J5037">
        <v>10</v>
      </c>
      <c r="K5037">
        <v>0</v>
      </c>
      <c r="L5037" s="1" t="s">
        <v>819</v>
      </c>
      <c r="N5037"/>
      <c r="O5037"/>
    </row>
    <row r="5038" spans="1:15" x14ac:dyDescent="0.25">
      <c r="A5038">
        <v>39.740099999999998</v>
      </c>
      <c r="B5038">
        <v>-104.66575</v>
      </c>
      <c r="C5038">
        <v>3</v>
      </c>
      <c r="D5038" s="2" t="d">
        <v>2019-05-31T18:36:59.99999969266355025</v>
      </c>
      <c r="E5038" s="1">
        <f>HOUR(US_Accidents_Dec20_updated3[[#This Row],[Start_Time]])</f>
        <v>18</v>
      </c>
      <c r="F5038" s="1">
        <f>MONTH(US_Accidents_Dec20_updated3[[#This Row],[Start_Time]])</f>
        <v>5</v>
      </c>
      <c r="G5038" s="1" t="s">
        <v>51</v>
      </c>
      <c r="H5038" s="1" t="s">
        <v>3042</v>
      </c>
      <c r="I5038">
        <v>10</v>
      </c>
      <c r="J5038">
        <v>10</v>
      </c>
      <c r="K5038">
        <v>0</v>
      </c>
      <c r="L5038" s="1" t="s">
        <v>966</v>
      </c>
      <c r="N5038"/>
      <c r="O5038"/>
    </row>
    <row r="5039" spans="1:15" x14ac:dyDescent="0.25">
      <c r="A5039">
        <v>39.776550999999998</v>
      </c>
      <c r="B5039">
        <v>-104.87639799999999</v>
      </c>
      <c r="C5039">
        <v>3</v>
      </c>
      <c r="D5039" s="2" t="d">
        <v>2019-05-31T18:32:31.99999990873038675</v>
      </c>
      <c r="E5039" s="1">
        <f>HOUR(US_Accidents_Dec20_updated3[[#This Row],[Start_Time]])</f>
        <v>18</v>
      </c>
      <c r="F5039" s="1">
        <f>MONTH(US_Accidents_Dec20_updated3[[#This Row],[Start_Time]])</f>
        <v>5</v>
      </c>
      <c r="G5039" s="1" t="s">
        <v>51</v>
      </c>
      <c r="H5039" s="1" t="s">
        <v>453</v>
      </c>
      <c r="I5039">
        <v>10</v>
      </c>
      <c r="J5039">
        <v>18</v>
      </c>
      <c r="K5039">
        <v>0</v>
      </c>
      <c r="L5039" s="1" t="s">
        <v>1223</v>
      </c>
      <c r="N5039"/>
      <c r="O5039"/>
    </row>
    <row r="5040" spans="1:15" x14ac:dyDescent="0.25">
      <c r="A5040">
        <v>37.7209</v>
      </c>
      <c r="B5040">
        <v>-104.97692000000001</v>
      </c>
      <c r="C5040">
        <v>4</v>
      </c>
      <c r="D5040" s="2" t="d">
        <v>2019-05-31T22:52:45.999999968335032675</v>
      </c>
      <c r="E5040" s="1">
        <f>HOUR(US_Accidents_Dec20_updated3[[#This Row],[Start_Time]])</f>
        <v>22</v>
      </c>
      <c r="F5040" s="1">
        <f>MONTH(US_Accidents_Dec20_updated3[[#This Row],[Start_Time]])</f>
        <v>5</v>
      </c>
      <c r="G5040" s="1" t="s">
        <v>53</v>
      </c>
      <c r="H5040" s="1" t="s">
        <v>8787</v>
      </c>
      <c r="K5040"/>
      <c r="L5040" s="1" t="s">
        <v>69</v>
      </c>
      <c r="N5040"/>
      <c r="O5040"/>
    </row>
    <row r="5041" spans="1:15" x14ac:dyDescent="0.25">
      <c r="A5041">
        <v>37.704476999999997</v>
      </c>
      <c r="B5041">
        <v>-104.93053</v>
      </c>
      <c r="C5041">
        <v>4</v>
      </c>
      <c r="D5041" s="2" t="d">
        <v>2019-05-31T22:52:45.999999968335032675</v>
      </c>
      <c r="E5041" s="1">
        <f>HOUR(US_Accidents_Dec20_updated3[[#This Row],[Start_Time]])</f>
        <v>22</v>
      </c>
      <c r="F5041" s="1">
        <f>MONTH(US_Accidents_Dec20_updated3[[#This Row],[Start_Time]])</f>
        <v>5</v>
      </c>
      <c r="G5041" s="1" t="s">
        <v>53</v>
      </c>
      <c r="H5041" s="1" t="s">
        <v>8779</v>
      </c>
      <c r="K5041"/>
      <c r="L5041" s="1" t="s">
        <v>69</v>
      </c>
      <c r="N5041"/>
      <c r="O5041"/>
    </row>
    <row r="5042" spans="1:15" x14ac:dyDescent="0.25">
      <c r="A5042">
        <v>39.648710000000001</v>
      </c>
      <c r="B5042">
        <v>-104.9161</v>
      </c>
      <c r="C5042">
        <v>3</v>
      </c>
      <c r="D5042" s="2" t="d">
        <v>2019-05-31T23:40:44.99999969266355025</v>
      </c>
      <c r="E5042" s="1">
        <f>HOUR(US_Accidents_Dec20_updated3[[#This Row],[Start_Time]])</f>
        <v>23</v>
      </c>
      <c r="F5042" s="1">
        <f>MONTH(US_Accidents_Dec20_updated3[[#This Row],[Start_Time]])</f>
        <v>5</v>
      </c>
      <c r="G5042" s="1" t="s">
        <v>53</v>
      </c>
      <c r="H5042" s="1" t="s">
        <v>221</v>
      </c>
      <c r="I5042">
        <v>10</v>
      </c>
      <c r="J5042">
        <v>7</v>
      </c>
      <c r="K5042">
        <v>0</v>
      </c>
      <c r="L5042" s="1" t="s">
        <v>1068</v>
      </c>
      <c r="N5042"/>
      <c r="O5042"/>
    </row>
    <row r="5043" spans="1:15" x14ac:dyDescent="0.25">
      <c r="A5043">
        <v>39.657330000000002</v>
      </c>
      <c r="B5043">
        <v>-104.92041999999999</v>
      </c>
      <c r="C5043">
        <v>3</v>
      </c>
      <c r="D5043" s="2" t="d">
        <v>2019-05-31T23:55:00.0000002793967725</v>
      </c>
      <c r="E5043" s="1">
        <f>HOUR(US_Accidents_Dec20_updated3[[#This Row],[Start_Time]])</f>
        <v>23</v>
      </c>
      <c r="F5043" s="1">
        <f>MONTH(US_Accidents_Dec20_updated3[[#This Row],[Start_Time]])</f>
        <v>5</v>
      </c>
      <c r="G5043" s="1" t="s">
        <v>53</v>
      </c>
      <c r="H5043" s="1" t="s">
        <v>706</v>
      </c>
      <c r="I5043">
        <v>10</v>
      </c>
      <c r="J5043">
        <v>7</v>
      </c>
      <c r="K5043">
        <v>0</v>
      </c>
      <c r="L5043" s="1" t="s">
        <v>1068</v>
      </c>
      <c r="N5043"/>
      <c r="O5043"/>
    </row>
    <row r="5044" spans="1:15" x14ac:dyDescent="0.25">
      <c r="A5044">
        <v>40.007434000000003</v>
      </c>
      <c r="B5044">
        <v>-104.98048</v>
      </c>
      <c r="C5044">
        <v>3</v>
      </c>
      <c r="D5044" s="2" t="d">
        <v>2019-06-01T01:50:30.00000023748725325</v>
      </c>
      <c r="E5044" s="1">
        <f>HOUR(US_Accidents_Dec20_updated3[[#This Row],[Start_Time]])</f>
        <v>1</v>
      </c>
      <c r="F5044" s="1">
        <f>MONTH(US_Accidents_Dec20_updated3[[#This Row],[Start_Time]])</f>
        <v>6</v>
      </c>
      <c r="G5044" s="1" t="s">
        <v>53</v>
      </c>
      <c r="H5044" s="1" t="s">
        <v>343</v>
      </c>
      <c r="I5044">
        <v>10</v>
      </c>
      <c r="J5044">
        <v>0</v>
      </c>
      <c r="K5044">
        <v>0</v>
      </c>
      <c r="L5044" s="1" t="s">
        <v>50</v>
      </c>
      <c r="N5044"/>
      <c r="O5044"/>
    </row>
    <row r="5045" spans="1:15" x14ac:dyDescent="0.25">
      <c r="A5045">
        <v>40.004919999999998</v>
      </c>
      <c r="B5045">
        <v>-104.98044</v>
      </c>
      <c r="C5045">
        <v>3</v>
      </c>
      <c r="D5045" s="2" t="d">
        <v>2019-06-01T02:38:30.00000019557774075</v>
      </c>
      <c r="E5045" s="1">
        <f>HOUR(US_Accidents_Dec20_updated3[[#This Row],[Start_Time]])</f>
        <v>2</v>
      </c>
      <c r="F5045" s="1">
        <f>MONTH(US_Accidents_Dec20_updated3[[#This Row],[Start_Time]])</f>
        <v>6</v>
      </c>
      <c r="G5045" s="1" t="s">
        <v>53</v>
      </c>
      <c r="H5045" s="1" t="s">
        <v>343</v>
      </c>
      <c r="I5045">
        <v>10</v>
      </c>
      <c r="J5045">
        <v>0</v>
      </c>
      <c r="K5045">
        <v>0</v>
      </c>
      <c r="L5045" s="1" t="s">
        <v>50</v>
      </c>
      <c r="N5045"/>
      <c r="O5045"/>
    </row>
    <row r="5046" spans="1:15" x14ac:dyDescent="0.25">
      <c r="A5046">
        <v>37.7209</v>
      </c>
      <c r="B5046">
        <v>-104.97692000000001</v>
      </c>
      <c r="C5046">
        <v>3</v>
      </c>
      <c r="D5046" s="2" t="d">
        <v>2019-06-01T01:52:44.999999734573066125</v>
      </c>
      <c r="E5046" s="1">
        <f>HOUR(US_Accidents_Dec20_updated3[[#This Row],[Start_Time]])</f>
        <v>1</v>
      </c>
      <c r="F5046" s="1">
        <f>MONTH(US_Accidents_Dec20_updated3[[#This Row],[Start_Time]])</f>
        <v>6</v>
      </c>
      <c r="G5046" s="1" t="s">
        <v>53</v>
      </c>
      <c r="H5046" s="1" t="s">
        <v>8790</v>
      </c>
      <c r="K5046"/>
      <c r="L5046" s="1" t="s">
        <v>69</v>
      </c>
      <c r="N5046"/>
      <c r="O5046"/>
    </row>
    <row r="5047" spans="1:15" x14ac:dyDescent="0.25">
      <c r="A5047">
        <v>37.704476999999997</v>
      </c>
      <c r="B5047">
        <v>-104.93053</v>
      </c>
      <c r="C5047">
        <v>3</v>
      </c>
      <c r="D5047" s="2" t="d">
        <v>2019-06-01T01:52:44.999999734573066125</v>
      </c>
      <c r="E5047" s="1">
        <f>HOUR(US_Accidents_Dec20_updated3[[#This Row],[Start_Time]])</f>
        <v>1</v>
      </c>
      <c r="F5047" s="1">
        <f>MONTH(US_Accidents_Dec20_updated3[[#This Row],[Start_Time]])</f>
        <v>6</v>
      </c>
      <c r="G5047" s="1" t="s">
        <v>53</v>
      </c>
      <c r="H5047" s="1" t="s">
        <v>8792</v>
      </c>
      <c r="K5047"/>
      <c r="L5047" s="1" t="s">
        <v>69</v>
      </c>
      <c r="N5047"/>
      <c r="O5047"/>
    </row>
    <row r="5048" spans="1:15" x14ac:dyDescent="0.25">
      <c r="A5048">
        <v>40.004919999999998</v>
      </c>
      <c r="B5048">
        <v>-104.98044</v>
      </c>
      <c r="C5048">
        <v>3</v>
      </c>
      <c r="D5048" s="2" t="d">
        <v>2019-06-01T02:58:46.00000030361115900</v>
      </c>
      <c r="E5048" s="1">
        <f>HOUR(US_Accidents_Dec20_updated3[[#This Row],[Start_Time]])</f>
        <v>2</v>
      </c>
      <c r="F5048" s="1">
        <f>MONTH(US_Accidents_Dec20_updated3[[#This Row],[Start_Time]])</f>
        <v>6</v>
      </c>
      <c r="G5048" s="1" t="s">
        <v>53</v>
      </c>
      <c r="H5048" s="1" t="s">
        <v>343</v>
      </c>
      <c r="I5048">
        <v>10</v>
      </c>
      <c r="J5048">
        <v>0</v>
      </c>
      <c r="K5048">
        <v>0</v>
      </c>
      <c r="L5048" s="1" t="s">
        <v>50</v>
      </c>
      <c r="N5048"/>
      <c r="O5048"/>
    </row>
    <row r="5049" spans="1:15" x14ac:dyDescent="0.25">
      <c r="A5049">
        <v>39.946449000000001</v>
      </c>
      <c r="B5049">
        <v>-104.98804</v>
      </c>
      <c r="C5049">
        <v>3</v>
      </c>
      <c r="D5049" s="2" t="d">
        <v>2019-06-01T08:10:45.99999971687793675</v>
      </c>
      <c r="E5049" s="1">
        <f>HOUR(US_Accidents_Dec20_updated3[[#This Row],[Start_Time]])</f>
        <v>8</v>
      </c>
      <c r="F5049" s="1">
        <f>MONTH(US_Accidents_Dec20_updated3[[#This Row],[Start_Time]])</f>
        <v>6</v>
      </c>
      <c r="G5049" s="1" t="s">
        <v>51</v>
      </c>
      <c r="H5049" s="1" t="s">
        <v>462</v>
      </c>
      <c r="I5049">
        <v>10</v>
      </c>
      <c r="J5049">
        <v>0</v>
      </c>
      <c r="K5049">
        <v>0</v>
      </c>
      <c r="L5049" s="1" t="s">
        <v>50</v>
      </c>
      <c r="N5049"/>
      <c r="O5049"/>
    </row>
    <row r="5050" spans="1:15" x14ac:dyDescent="0.25">
      <c r="A5050">
        <v>39.900221000000002</v>
      </c>
      <c r="B5050">
        <v>-104.988178</v>
      </c>
      <c r="C5050">
        <v>3</v>
      </c>
      <c r="D5050" s="2" t="d">
        <v>2019-06-01T09:52:46.9999997830018425</v>
      </c>
      <c r="E5050" s="1">
        <f>HOUR(US_Accidents_Dec20_updated3[[#This Row],[Start_Time]])</f>
        <v>9</v>
      </c>
      <c r="F5050" s="1">
        <f>MONTH(US_Accidents_Dec20_updated3[[#This Row],[Start_Time]])</f>
        <v>6</v>
      </c>
      <c r="G5050" s="1" t="s">
        <v>51</v>
      </c>
      <c r="H5050" s="1" t="s">
        <v>442</v>
      </c>
      <c r="I5050">
        <v>50</v>
      </c>
      <c r="J5050">
        <v>0</v>
      </c>
      <c r="K5050">
        <v>0</v>
      </c>
      <c r="L5050" s="1" t="s">
        <v>1068</v>
      </c>
      <c r="N5050"/>
      <c r="O5050"/>
    </row>
    <row r="5051" spans="1:15" x14ac:dyDescent="0.25">
      <c r="A5051">
        <v>39.282333999999999</v>
      </c>
      <c r="B5051">
        <v>-104.89668899999999</v>
      </c>
      <c r="C5051">
        <v>3</v>
      </c>
      <c r="D5051" s="2" t="d">
        <v>2019-06-01T11:22:46.9999997830018425</v>
      </c>
      <c r="E5051" s="1">
        <f>HOUR(US_Accidents_Dec20_updated3[[#This Row],[Start_Time]])</f>
        <v>11</v>
      </c>
      <c r="F5051" s="1">
        <f>MONTH(US_Accidents_Dec20_updated3[[#This Row],[Start_Time]])</f>
        <v>6</v>
      </c>
      <c r="G5051" s="1" t="s">
        <v>51</v>
      </c>
      <c r="H5051" s="1" t="s">
        <v>399</v>
      </c>
      <c r="I5051">
        <v>10</v>
      </c>
      <c r="K5051">
        <v>0</v>
      </c>
      <c r="L5051" s="1" t="s">
        <v>819</v>
      </c>
      <c r="N5051"/>
      <c r="O5051"/>
    </row>
    <row r="5052" spans="1:15" x14ac:dyDescent="0.25">
      <c r="A5052">
        <v>39.633586000000001</v>
      </c>
      <c r="B5052">
        <v>-104.90678800000001</v>
      </c>
      <c r="C5052">
        <v>3</v>
      </c>
      <c r="D5052" s="2" t="d">
        <v>2019-06-01T12:16:47.00000028591603300</v>
      </c>
      <c r="E5052" s="1">
        <f>HOUR(US_Accidents_Dec20_updated3[[#This Row],[Start_Time]])</f>
        <v>12</v>
      </c>
      <c r="F5052" s="1">
        <f>MONTH(US_Accidents_Dec20_updated3[[#This Row],[Start_Time]])</f>
        <v>6</v>
      </c>
      <c r="G5052" s="1" t="s">
        <v>51</v>
      </c>
      <c r="H5052" s="1" t="s">
        <v>221</v>
      </c>
      <c r="I5052">
        <v>10</v>
      </c>
      <c r="J5052">
        <v>7</v>
      </c>
      <c r="K5052">
        <v>0</v>
      </c>
      <c r="L5052" s="1" t="s">
        <v>1068</v>
      </c>
      <c r="N5052"/>
      <c r="O5052"/>
    </row>
    <row r="5053" spans="1:15" x14ac:dyDescent="0.25">
      <c r="A5053">
        <v>36.994289999999999</v>
      </c>
      <c r="B5053">
        <v>-104.48061</v>
      </c>
      <c r="C5053">
        <v>3</v>
      </c>
      <c r="D5053" s="2" t="d">
        <v>2019-06-01T12:36:59.99999969266355025</v>
      </c>
      <c r="E5053" s="1">
        <f>HOUR(US_Accidents_Dec20_updated3[[#This Row],[Start_Time]])</f>
        <v>12</v>
      </c>
      <c r="F5053" s="1">
        <f>MONTH(US_Accidents_Dec20_updated3[[#This Row],[Start_Time]])</f>
        <v>6</v>
      </c>
      <c r="G5053" s="1" t="s">
        <v>51</v>
      </c>
      <c r="H5053" s="1" t="s">
        <v>472</v>
      </c>
      <c r="I5053">
        <v>10</v>
      </c>
      <c r="J5053">
        <v>6</v>
      </c>
      <c r="K5053">
        <v>0</v>
      </c>
      <c r="L5053" s="1" t="s">
        <v>1068</v>
      </c>
      <c r="N5053"/>
      <c r="O5053"/>
    </row>
    <row r="5054" spans="1:15" x14ac:dyDescent="0.25">
      <c r="A5054">
        <v>39.555110999999997</v>
      </c>
      <c r="B5054">
        <v>-104.870529</v>
      </c>
      <c r="C5054">
        <v>3</v>
      </c>
      <c r="D5054" s="2" t="d">
        <v>2019-06-01T14:32:32.00000011827796950</v>
      </c>
      <c r="E5054" s="1">
        <f>HOUR(US_Accidents_Dec20_updated3[[#This Row],[Start_Time]])</f>
        <v>14</v>
      </c>
      <c r="F5054" s="1">
        <f>MONTH(US_Accidents_Dec20_updated3[[#This Row],[Start_Time]])</f>
        <v>6</v>
      </c>
      <c r="G5054" s="1" t="s">
        <v>51</v>
      </c>
      <c r="H5054" s="1" t="s">
        <v>893</v>
      </c>
      <c r="I5054">
        <v>10</v>
      </c>
      <c r="J5054">
        <v>28</v>
      </c>
      <c r="K5054">
        <v>0</v>
      </c>
      <c r="L5054" s="1" t="s">
        <v>1210</v>
      </c>
      <c r="N5054"/>
      <c r="O5054"/>
    </row>
    <row r="5055" spans="1:15" x14ac:dyDescent="0.25">
      <c r="A5055">
        <v>39.549289999999999</v>
      </c>
      <c r="B5055">
        <v>-104.86938000000001</v>
      </c>
      <c r="C5055">
        <v>3</v>
      </c>
      <c r="D5055" s="2" t="d">
        <v>2019-06-01T14:32:32.00000011827796950</v>
      </c>
      <c r="E5055" s="1">
        <f>HOUR(US_Accidents_Dec20_updated3[[#This Row],[Start_Time]])</f>
        <v>14</v>
      </c>
      <c r="F5055" s="1">
        <f>MONTH(US_Accidents_Dec20_updated3[[#This Row],[Start_Time]])</f>
        <v>6</v>
      </c>
      <c r="G5055" s="1" t="s">
        <v>51</v>
      </c>
      <c r="H5055" s="1" t="s">
        <v>893</v>
      </c>
      <c r="I5055">
        <v>10</v>
      </c>
      <c r="J5055">
        <v>28</v>
      </c>
      <c r="K5055">
        <v>0</v>
      </c>
      <c r="L5055" s="1" t="s">
        <v>1210</v>
      </c>
      <c r="N5055"/>
      <c r="O5055"/>
    </row>
    <row r="5056" spans="1:15" x14ac:dyDescent="0.25">
      <c r="A5056">
        <v>39.562269999999998</v>
      </c>
      <c r="B5056">
        <v>-104.87172</v>
      </c>
      <c r="C5056">
        <v>4</v>
      </c>
      <c r="D5056" s="2" t="d">
        <v>2019-06-01T16:09:16.99999986682087425</v>
      </c>
      <c r="E5056" s="1">
        <f>HOUR(US_Accidents_Dec20_updated3[[#This Row],[Start_Time]])</f>
        <v>16</v>
      </c>
      <c r="F5056" s="1">
        <f>MONTH(US_Accidents_Dec20_updated3[[#This Row],[Start_Time]])</f>
        <v>6</v>
      </c>
      <c r="G5056" s="1" t="s">
        <v>51</v>
      </c>
      <c r="H5056" s="1" t="s">
        <v>4864</v>
      </c>
      <c r="I5056">
        <v>10</v>
      </c>
      <c r="J5056">
        <v>7</v>
      </c>
      <c r="K5056">
        <v>0.01</v>
      </c>
      <c r="L5056" s="1" t="s">
        <v>819</v>
      </c>
      <c r="N5056"/>
      <c r="O5056"/>
    </row>
    <row r="5057" spans="1:15" x14ac:dyDescent="0.25">
      <c r="A5057">
        <v>39.556420000000003</v>
      </c>
      <c r="B5057">
        <v>-104.87461999999999</v>
      </c>
      <c r="C5057">
        <v>4</v>
      </c>
      <c r="D5057" s="2" t="d">
        <v>2019-06-01T16:09:16.99999986682087425</v>
      </c>
      <c r="E5057" s="1">
        <f>HOUR(US_Accidents_Dec20_updated3[[#This Row],[Start_Time]])</f>
        <v>16</v>
      </c>
      <c r="F5057" s="1">
        <f>MONTH(US_Accidents_Dec20_updated3[[#This Row],[Start_Time]])</f>
        <v>6</v>
      </c>
      <c r="G5057" s="1" t="s">
        <v>51</v>
      </c>
      <c r="H5057" s="1" t="s">
        <v>1731</v>
      </c>
      <c r="I5057">
        <v>10</v>
      </c>
      <c r="J5057">
        <v>7</v>
      </c>
      <c r="K5057">
        <v>0.01</v>
      </c>
      <c r="L5057" s="1" t="s">
        <v>819</v>
      </c>
      <c r="N5057"/>
      <c r="O5057"/>
    </row>
    <row r="5058" spans="1:15" x14ac:dyDescent="0.25">
      <c r="A5058">
        <v>39.558950000000003</v>
      </c>
      <c r="B5058">
        <v>-104.8716</v>
      </c>
      <c r="C5058">
        <v>4</v>
      </c>
      <c r="D5058" s="2" t="d">
        <v>2019-06-01T16:09:16.99999986682087425</v>
      </c>
      <c r="E5058" s="1">
        <f>HOUR(US_Accidents_Dec20_updated3[[#This Row],[Start_Time]])</f>
        <v>16</v>
      </c>
      <c r="F5058" s="1">
        <f>MONTH(US_Accidents_Dec20_updated3[[#This Row],[Start_Time]])</f>
        <v>6</v>
      </c>
      <c r="G5058" s="1" t="s">
        <v>51</v>
      </c>
      <c r="H5058" s="1" t="s">
        <v>4866</v>
      </c>
      <c r="I5058">
        <v>10</v>
      </c>
      <c r="J5058">
        <v>7</v>
      </c>
      <c r="K5058">
        <v>0.01</v>
      </c>
      <c r="L5058" s="1" t="s">
        <v>819</v>
      </c>
      <c r="N5058"/>
      <c r="O5058"/>
    </row>
    <row r="5059" spans="1:15" x14ac:dyDescent="0.25">
      <c r="A5059">
        <v>39.555110999999997</v>
      </c>
      <c r="B5059">
        <v>-104.870529</v>
      </c>
      <c r="C5059">
        <v>4</v>
      </c>
      <c r="D5059" s="2" t="d">
        <v>2019-06-01T13:43:00.00000002793967725</v>
      </c>
      <c r="E5059" s="1">
        <f>HOUR(US_Accidents_Dec20_updated3[[#This Row],[Start_Time]])</f>
        <v>13</v>
      </c>
      <c r="F5059" s="1">
        <f>MONTH(US_Accidents_Dec20_updated3[[#This Row],[Start_Time]])</f>
        <v>6</v>
      </c>
      <c r="G5059" s="1" t="s">
        <v>51</v>
      </c>
      <c r="H5059" s="1" t="s">
        <v>893</v>
      </c>
      <c r="I5059">
        <v>10</v>
      </c>
      <c r="J5059">
        <v>13</v>
      </c>
      <c r="K5059">
        <v>0</v>
      </c>
      <c r="L5059" s="1" t="s">
        <v>1210</v>
      </c>
      <c r="N5059"/>
      <c r="O5059"/>
    </row>
    <row r="5060" spans="1:15" x14ac:dyDescent="0.25">
      <c r="A5060">
        <v>39.549289999999999</v>
      </c>
      <c r="B5060">
        <v>-104.86938000000001</v>
      </c>
      <c r="C5060">
        <v>4</v>
      </c>
      <c r="D5060" s="2" t="d">
        <v>2019-06-01T13:43:00.00000002793967725</v>
      </c>
      <c r="E5060" s="1">
        <f>HOUR(US_Accidents_Dec20_updated3[[#This Row],[Start_Time]])</f>
        <v>13</v>
      </c>
      <c r="F5060" s="1">
        <f>MONTH(US_Accidents_Dec20_updated3[[#This Row],[Start_Time]])</f>
        <v>6</v>
      </c>
      <c r="G5060" s="1" t="s">
        <v>51</v>
      </c>
      <c r="H5060" s="1" t="s">
        <v>893</v>
      </c>
      <c r="I5060">
        <v>10</v>
      </c>
      <c r="J5060">
        <v>13</v>
      </c>
      <c r="K5060">
        <v>0</v>
      </c>
      <c r="L5060" s="1" t="s">
        <v>1210</v>
      </c>
      <c r="N5060"/>
      <c r="O5060"/>
    </row>
    <row r="5061" spans="1:15" x14ac:dyDescent="0.25">
      <c r="A5061">
        <v>39.783931000000003</v>
      </c>
      <c r="B5061">
        <v>-104.98936999999999</v>
      </c>
      <c r="C5061">
        <v>3</v>
      </c>
      <c r="D5061" s="2" t="d">
        <v>2019-06-01T17:16:46.00000026170164650</v>
      </c>
      <c r="E5061" s="1">
        <f>HOUR(US_Accidents_Dec20_updated3[[#This Row],[Start_Time]])</f>
        <v>17</v>
      </c>
      <c r="F5061" s="1">
        <f>MONTH(US_Accidents_Dec20_updated3[[#This Row],[Start_Time]])</f>
        <v>6</v>
      </c>
      <c r="G5061" s="1" t="s">
        <v>51</v>
      </c>
      <c r="H5061" s="1" t="s">
        <v>533</v>
      </c>
      <c r="I5061">
        <v>45</v>
      </c>
      <c r="J5061">
        <v>6</v>
      </c>
      <c r="K5061">
        <v>0</v>
      </c>
      <c r="L5061" s="1" t="s">
        <v>1246</v>
      </c>
      <c r="N5061"/>
      <c r="O5061"/>
    </row>
    <row r="5062" spans="1:15" x14ac:dyDescent="0.25">
      <c r="A5062">
        <v>39.780970000000003</v>
      </c>
      <c r="B5062">
        <v>-104.99377</v>
      </c>
      <c r="C5062">
        <v>4</v>
      </c>
      <c r="D5062" s="2" t="d">
        <v>2019-06-01T17:00:16.00000017788261475</v>
      </c>
      <c r="E5062" s="1">
        <f>HOUR(US_Accidents_Dec20_updated3[[#This Row],[Start_Time]])</f>
        <v>17</v>
      </c>
      <c r="F5062" s="1">
        <f>MONTH(US_Accidents_Dec20_updated3[[#This Row],[Start_Time]])</f>
        <v>6</v>
      </c>
      <c r="G5062" s="1" t="s">
        <v>51</v>
      </c>
      <c r="H5062" s="1" t="s">
        <v>4696</v>
      </c>
      <c r="I5062">
        <v>45</v>
      </c>
      <c r="J5062">
        <v>5</v>
      </c>
      <c r="K5062">
        <v>0</v>
      </c>
      <c r="L5062" s="1" t="s">
        <v>1246</v>
      </c>
      <c r="N5062"/>
      <c r="O5062"/>
    </row>
    <row r="5063" spans="1:15" x14ac:dyDescent="0.25">
      <c r="A5063">
        <v>39.782859999999999</v>
      </c>
      <c r="B5063">
        <v>-104.98899</v>
      </c>
      <c r="C5063">
        <v>4</v>
      </c>
      <c r="D5063" s="2" t="d">
        <v>2019-06-01T17:00:16.00000017788261475</v>
      </c>
      <c r="E5063" s="1">
        <f>HOUR(US_Accidents_Dec20_updated3[[#This Row],[Start_Time]])</f>
        <v>17</v>
      </c>
      <c r="F5063" s="1">
        <f>MONTH(US_Accidents_Dec20_updated3[[#This Row],[Start_Time]])</f>
        <v>6</v>
      </c>
      <c r="G5063" s="1" t="s">
        <v>51</v>
      </c>
      <c r="H5063" s="1" t="s">
        <v>4542</v>
      </c>
      <c r="I5063">
        <v>45</v>
      </c>
      <c r="J5063">
        <v>5</v>
      </c>
      <c r="K5063">
        <v>0</v>
      </c>
      <c r="L5063" s="1" t="s">
        <v>1246</v>
      </c>
      <c r="N5063"/>
      <c r="O5063"/>
    </row>
    <row r="5064" spans="1:15" x14ac:dyDescent="0.25">
      <c r="A5064">
        <v>39.782380000000003</v>
      </c>
      <c r="B5064">
        <v>-104.99836000000001</v>
      </c>
      <c r="C5064">
        <v>4</v>
      </c>
      <c r="D5064" s="2" t="d">
        <v>2019-06-01T17:00:16.00000017788261475</v>
      </c>
      <c r="E5064" s="1">
        <f>HOUR(US_Accidents_Dec20_updated3[[#This Row],[Start_Time]])</f>
        <v>17</v>
      </c>
      <c r="F5064" s="1">
        <f>MONTH(US_Accidents_Dec20_updated3[[#This Row],[Start_Time]])</f>
        <v>6</v>
      </c>
      <c r="G5064" s="1" t="s">
        <v>51</v>
      </c>
      <c r="H5064" s="1" t="s">
        <v>4541</v>
      </c>
      <c r="I5064">
        <v>45</v>
      </c>
      <c r="J5064">
        <v>5</v>
      </c>
      <c r="K5064">
        <v>0</v>
      </c>
      <c r="L5064" s="1" t="s">
        <v>1246</v>
      </c>
      <c r="N5064"/>
      <c r="O5064"/>
    </row>
    <row r="5065" spans="1:15" x14ac:dyDescent="0.25">
      <c r="A5065">
        <v>39.749839999999999</v>
      </c>
      <c r="B5065">
        <v>-105.01721999999999</v>
      </c>
      <c r="C5065">
        <v>3</v>
      </c>
      <c r="D5065" s="2" t="d">
        <v>2019-06-01T18:28:45.99999988451600025</v>
      </c>
      <c r="E5065" s="1">
        <f>HOUR(US_Accidents_Dec20_updated3[[#This Row],[Start_Time]])</f>
        <v>18</v>
      </c>
      <c r="F5065" s="1">
        <f>MONTH(US_Accidents_Dec20_updated3[[#This Row],[Start_Time]])</f>
        <v>6</v>
      </c>
      <c r="G5065" s="1" t="s">
        <v>51</v>
      </c>
      <c r="H5065" s="1" t="s">
        <v>582</v>
      </c>
      <c r="I5065">
        <v>30</v>
      </c>
      <c r="J5065">
        <v>6</v>
      </c>
      <c r="K5065">
        <v>0</v>
      </c>
      <c r="L5065" s="1" t="s">
        <v>819</v>
      </c>
      <c r="N5065"/>
      <c r="O5065"/>
    </row>
    <row r="5066" spans="1:15" x14ac:dyDescent="0.25">
      <c r="A5066">
        <v>39.740606999999997</v>
      </c>
      <c r="B5066">
        <v>-104.82522</v>
      </c>
      <c r="C5066">
        <v>3</v>
      </c>
      <c r="D5066" s="2" t="d">
        <v>2019-06-01T18:46:46.00000026170164650</v>
      </c>
      <c r="E5066" s="1">
        <f>HOUR(US_Accidents_Dec20_updated3[[#This Row],[Start_Time]])</f>
        <v>18</v>
      </c>
      <c r="F5066" s="1">
        <f>MONTH(US_Accidents_Dec20_updated3[[#This Row],[Start_Time]])</f>
        <v>6</v>
      </c>
      <c r="G5066" s="1" t="s">
        <v>51</v>
      </c>
      <c r="H5066" s="1" t="s">
        <v>560</v>
      </c>
      <c r="I5066">
        <v>10</v>
      </c>
      <c r="J5066">
        <v>9</v>
      </c>
      <c r="K5066">
        <v>0</v>
      </c>
      <c r="L5066" s="1" t="s">
        <v>1068</v>
      </c>
      <c r="N5066"/>
      <c r="O5066"/>
    </row>
    <row r="5067" spans="1:15" x14ac:dyDescent="0.25">
      <c r="A5067">
        <v>39.740606999999997</v>
      </c>
      <c r="B5067">
        <v>-104.82522</v>
      </c>
      <c r="C5067">
        <v>3</v>
      </c>
      <c r="D5067" s="2" t="d">
        <v>2019-06-01T19:56:30.99999975878745600</v>
      </c>
      <c r="E5067" s="1">
        <f>HOUR(US_Accidents_Dec20_updated3[[#This Row],[Start_Time]])</f>
        <v>19</v>
      </c>
      <c r="F5067" s="1">
        <f>MONTH(US_Accidents_Dec20_updated3[[#This Row],[Start_Time]])</f>
        <v>6</v>
      </c>
      <c r="G5067" s="1" t="s">
        <v>51</v>
      </c>
      <c r="H5067" s="1" t="s">
        <v>560</v>
      </c>
      <c r="I5067">
        <v>10</v>
      </c>
      <c r="J5067">
        <v>6</v>
      </c>
      <c r="K5067">
        <v>0</v>
      </c>
      <c r="L5067" s="1" t="s">
        <v>1068</v>
      </c>
      <c r="N5067"/>
      <c r="O5067"/>
    </row>
    <row r="5068" spans="1:15" x14ac:dyDescent="0.25">
      <c r="A5068">
        <v>39.779690000000002</v>
      </c>
      <c r="B5068">
        <v>-104.971915</v>
      </c>
      <c r="C5068">
        <v>3</v>
      </c>
      <c r="D5068" s="2" t="d">
        <v>2019-06-01T22:22:45.99999975878745600</v>
      </c>
      <c r="E5068" s="1">
        <f>HOUR(US_Accidents_Dec20_updated3[[#This Row],[Start_Time]])</f>
        <v>22</v>
      </c>
      <c r="F5068" s="1">
        <f>MONTH(US_Accidents_Dec20_updated3[[#This Row],[Start_Time]])</f>
        <v>6</v>
      </c>
      <c r="G5068" s="1" t="s">
        <v>53</v>
      </c>
      <c r="H5068" s="1" t="s">
        <v>1133</v>
      </c>
      <c r="I5068">
        <v>10</v>
      </c>
      <c r="J5068">
        <v>5</v>
      </c>
      <c r="K5068">
        <v>0</v>
      </c>
      <c r="L5068" s="1" t="s">
        <v>1068</v>
      </c>
      <c r="N5068"/>
      <c r="O5068"/>
    </row>
    <row r="5069" spans="1:15" x14ac:dyDescent="0.25">
      <c r="A5069">
        <v>39.986649</v>
      </c>
      <c r="B5069">
        <v>-104.884462</v>
      </c>
      <c r="C5069">
        <v>4</v>
      </c>
      <c r="D5069" s="2" t="d">
        <v>2019-08-25T12:33:16.99999974109232325</v>
      </c>
      <c r="E5069" s="1">
        <f>HOUR(US_Accidents_Dec20_updated3[[#This Row],[Start_Time]])</f>
        <v>12</v>
      </c>
      <c r="F5069" s="1">
        <f>MONTH(US_Accidents_Dec20_updated3[[#This Row],[Start_Time]])</f>
        <v>8</v>
      </c>
      <c r="G5069" s="1" t="s">
        <v>51</v>
      </c>
      <c r="H5069" s="1" t="s">
        <v>7589</v>
      </c>
      <c r="I5069">
        <v>10</v>
      </c>
      <c r="J5069">
        <v>18</v>
      </c>
      <c r="K5069">
        <v>0</v>
      </c>
      <c r="L5069" s="1" t="s">
        <v>50</v>
      </c>
      <c r="N5069"/>
      <c r="O5069"/>
    </row>
    <row r="5070" spans="1:15" x14ac:dyDescent="0.25">
      <c r="A5070">
        <v>39.986310000000003</v>
      </c>
      <c r="B5070">
        <v>-104.90335</v>
      </c>
      <c r="C5070">
        <v>4</v>
      </c>
      <c r="D5070" s="2" t="d">
        <v>2019-08-25T12:33:16.99999974109232325</v>
      </c>
      <c r="E5070" s="1">
        <f>HOUR(US_Accidents_Dec20_updated3[[#This Row],[Start_Time]])</f>
        <v>12</v>
      </c>
      <c r="F5070" s="1">
        <f>MONTH(US_Accidents_Dec20_updated3[[#This Row],[Start_Time]])</f>
        <v>8</v>
      </c>
      <c r="G5070" s="1" t="s">
        <v>51</v>
      </c>
      <c r="H5070" s="1" t="s">
        <v>8332</v>
      </c>
      <c r="I5070">
        <v>10</v>
      </c>
      <c r="J5070">
        <v>18</v>
      </c>
      <c r="K5070">
        <v>0</v>
      </c>
      <c r="L5070" s="1" t="s">
        <v>50</v>
      </c>
      <c r="N5070"/>
      <c r="O5070"/>
    </row>
    <row r="5071" spans="1:15" x14ac:dyDescent="0.25">
      <c r="A5071">
        <v>39.885210999999998</v>
      </c>
      <c r="B5071">
        <v>-104.98766000000001</v>
      </c>
      <c r="C5071">
        <v>3</v>
      </c>
      <c r="D5071" s="2" t="d">
        <v>2019-08-25T12:24:18.00000010058283675</v>
      </c>
      <c r="E5071" s="1">
        <f>HOUR(US_Accidents_Dec20_updated3[[#This Row],[Start_Time]])</f>
        <v>12</v>
      </c>
      <c r="F5071" s="1">
        <f>MONTH(US_Accidents_Dec20_updated3[[#This Row],[Start_Time]])</f>
        <v>8</v>
      </c>
      <c r="G5071" s="1" t="s">
        <v>51</v>
      </c>
      <c r="H5071" s="1" t="s">
        <v>442</v>
      </c>
      <c r="I5071">
        <v>25</v>
      </c>
      <c r="J5071">
        <v>22</v>
      </c>
      <c r="K5071">
        <v>0</v>
      </c>
      <c r="L5071" s="1" t="s">
        <v>1216</v>
      </c>
      <c r="N5071"/>
      <c r="O5071"/>
    </row>
    <row r="5072" spans="1:15" x14ac:dyDescent="0.25">
      <c r="A5072">
        <v>39.900159000000002</v>
      </c>
      <c r="B5072">
        <v>-104.988162</v>
      </c>
      <c r="C5072">
        <v>3</v>
      </c>
      <c r="D5072" s="2" t="d">
        <v>2019-08-25T12:34:02.000000202096998550</v>
      </c>
      <c r="E5072" s="1">
        <f>HOUR(US_Accidents_Dec20_updated3[[#This Row],[Start_Time]])</f>
        <v>12</v>
      </c>
      <c r="F5072" s="1">
        <f>MONTH(US_Accidents_Dec20_updated3[[#This Row],[Start_Time]])</f>
        <v>8</v>
      </c>
      <c r="G5072" s="1" t="s">
        <v>51</v>
      </c>
      <c r="H5072" s="1" t="s">
        <v>442</v>
      </c>
      <c r="I5072">
        <v>25</v>
      </c>
      <c r="J5072">
        <v>22</v>
      </c>
      <c r="K5072">
        <v>0</v>
      </c>
      <c r="L5072" s="1" t="s">
        <v>1216</v>
      </c>
      <c r="N5072"/>
      <c r="O5072"/>
    </row>
    <row r="5073" spans="1:15" x14ac:dyDescent="0.25">
      <c r="A5073">
        <v>39.094347999999997</v>
      </c>
      <c r="B5073">
        <v>-104.863039</v>
      </c>
      <c r="C5073">
        <v>3</v>
      </c>
      <c r="D5073" s="2" t="d">
        <v>2019-08-25T12:40:02.99999972339719725</v>
      </c>
      <c r="E5073" s="1">
        <f>HOUR(US_Accidents_Dec20_updated3[[#This Row],[Start_Time]])</f>
        <v>12</v>
      </c>
      <c r="F5073" s="1">
        <f>MONTH(US_Accidents_Dec20_updated3[[#This Row],[Start_Time]])</f>
        <v>8</v>
      </c>
      <c r="G5073" s="1" t="s">
        <v>51</v>
      </c>
      <c r="H5073" s="1" t="s">
        <v>402</v>
      </c>
      <c r="I5073">
        <v>10</v>
      </c>
      <c r="J5073">
        <v>16</v>
      </c>
      <c r="K5073">
        <v>0</v>
      </c>
      <c r="L5073" s="1" t="s">
        <v>50</v>
      </c>
      <c r="N5073"/>
      <c r="O5073"/>
    </row>
    <row r="5074" spans="1:15" x14ac:dyDescent="0.25">
      <c r="A5074">
        <v>39.824420000000003</v>
      </c>
      <c r="B5074">
        <v>-104.95985</v>
      </c>
      <c r="C5074">
        <v>3</v>
      </c>
      <c r="D5074" s="2" t="d">
        <v>2019-08-25T14:28:01.99999986682087425</v>
      </c>
      <c r="E5074" s="1">
        <f>HOUR(US_Accidents_Dec20_updated3[[#This Row],[Start_Time]])</f>
        <v>14</v>
      </c>
      <c r="F5074" s="1">
        <f>MONTH(US_Accidents_Dec20_updated3[[#This Row],[Start_Time]])</f>
        <v>8</v>
      </c>
      <c r="G5074" s="1" t="s">
        <v>51</v>
      </c>
      <c r="H5074" s="1" t="s">
        <v>1543</v>
      </c>
      <c r="I5074">
        <v>25</v>
      </c>
      <c r="J5074">
        <v>14</v>
      </c>
      <c r="K5074">
        <v>0</v>
      </c>
      <c r="L5074" s="1" t="s">
        <v>819</v>
      </c>
      <c r="N5074"/>
      <c r="O5074"/>
    </row>
    <row r="5075" spans="1:15" x14ac:dyDescent="0.25">
      <c r="A5075">
        <v>39.284526</v>
      </c>
      <c r="B5075">
        <v>-104.896331</v>
      </c>
      <c r="C5075">
        <v>3</v>
      </c>
      <c r="D5075" s="2" t="d">
        <v>2019-08-25T14:36:16.00000030361115900</v>
      </c>
      <c r="E5075" s="1">
        <f>HOUR(US_Accidents_Dec20_updated3[[#This Row],[Start_Time]])</f>
        <v>14</v>
      </c>
      <c r="F5075" s="1">
        <f>MONTH(US_Accidents_Dec20_updated3[[#This Row],[Start_Time]])</f>
        <v>8</v>
      </c>
      <c r="G5075" s="1" t="s">
        <v>51</v>
      </c>
      <c r="H5075" s="1" t="s">
        <v>399</v>
      </c>
      <c r="I5075">
        <v>10</v>
      </c>
      <c r="J5075">
        <v>5</v>
      </c>
      <c r="K5075">
        <v>0</v>
      </c>
      <c r="L5075" s="1" t="s">
        <v>1068</v>
      </c>
      <c r="N5075"/>
      <c r="O5075"/>
    </row>
    <row r="5076" spans="1:15" x14ac:dyDescent="0.25">
      <c r="A5076">
        <v>39.797240000000002</v>
      </c>
      <c r="B5076">
        <v>-104.98724</v>
      </c>
      <c r="C5076">
        <v>2</v>
      </c>
      <c r="D5076" s="2" t="d">
        <v>2019-08-25T18:52:46.00000017788261475</v>
      </c>
      <c r="E5076" s="1">
        <f>HOUR(US_Accidents_Dec20_updated3[[#This Row],[Start_Time]])</f>
        <v>18</v>
      </c>
      <c r="F5076" s="1">
        <f>MONTH(US_Accidents_Dec20_updated3[[#This Row],[Start_Time]])</f>
        <v>8</v>
      </c>
      <c r="G5076" s="1" t="s">
        <v>51</v>
      </c>
      <c r="H5076" s="1" t="s">
        <v>9631</v>
      </c>
      <c r="I5076">
        <v>40</v>
      </c>
      <c r="J5076">
        <v>15</v>
      </c>
      <c r="K5076">
        <v>0</v>
      </c>
      <c r="L5076" s="1" t="s">
        <v>1068</v>
      </c>
      <c r="N5076"/>
      <c r="O5076"/>
    </row>
    <row r="5077" spans="1:15" x14ac:dyDescent="0.25">
      <c r="A5077">
        <v>39.139420999999999</v>
      </c>
      <c r="B5077">
        <v>-104.86234399999999</v>
      </c>
      <c r="C5077">
        <v>3</v>
      </c>
      <c r="D5077" s="2" t="d">
        <v>2019-08-25T19:51:59.00000029709189850</v>
      </c>
      <c r="E5077" s="1">
        <f>HOUR(US_Accidents_Dec20_updated3[[#This Row],[Start_Time]])</f>
        <v>19</v>
      </c>
      <c r="F5077" s="1">
        <f>MONTH(US_Accidents_Dec20_updated3[[#This Row],[Start_Time]])</f>
        <v>8</v>
      </c>
      <c r="G5077" s="1" t="s">
        <v>51</v>
      </c>
      <c r="H5077" s="1" t="s">
        <v>402</v>
      </c>
      <c r="I5077">
        <v>10</v>
      </c>
      <c r="J5077">
        <v>5</v>
      </c>
      <c r="K5077">
        <v>0</v>
      </c>
      <c r="L5077" s="1" t="s">
        <v>1068</v>
      </c>
      <c r="N5077"/>
      <c r="O5077"/>
    </row>
    <row r="5078" spans="1:15" x14ac:dyDescent="0.25">
      <c r="A5078">
        <v>38.88599</v>
      </c>
      <c r="B5078">
        <v>-104.71983</v>
      </c>
      <c r="C5078">
        <v>3</v>
      </c>
      <c r="D5078" s="2" t="d">
        <v>2019-08-25T22:48:13.99999987799673975</v>
      </c>
      <c r="E5078" s="1">
        <f>HOUR(US_Accidents_Dec20_updated3[[#This Row],[Start_Time]])</f>
        <v>22</v>
      </c>
      <c r="F5078" s="1">
        <f>MONTH(US_Accidents_Dec20_updated3[[#This Row],[Start_Time]])</f>
        <v>8</v>
      </c>
      <c r="G5078" s="1" t="s">
        <v>53</v>
      </c>
      <c r="H5078" s="1" t="s">
        <v>1129</v>
      </c>
      <c r="I5078">
        <v>10</v>
      </c>
      <c r="J5078">
        <v>6</v>
      </c>
      <c r="K5078">
        <v>0</v>
      </c>
      <c r="L5078" s="1" t="s">
        <v>50</v>
      </c>
      <c r="N5078"/>
      <c r="O5078"/>
    </row>
    <row r="5079" spans="1:15" x14ac:dyDescent="0.25">
      <c r="A5079">
        <v>39.097496</v>
      </c>
      <c r="B5079">
        <v>-104.863884</v>
      </c>
      <c r="C5079">
        <v>3</v>
      </c>
      <c r="D5079" s="2" t="d">
        <v>2019-08-26T03:55:44.00000029709189850</v>
      </c>
      <c r="E5079" s="1">
        <f>HOUR(US_Accidents_Dec20_updated3[[#This Row],[Start_Time]])</f>
        <v>3</v>
      </c>
      <c r="F5079" s="1">
        <f>MONTH(US_Accidents_Dec20_updated3[[#This Row],[Start_Time]])</f>
        <v>8</v>
      </c>
      <c r="G5079" s="1" t="s">
        <v>53</v>
      </c>
      <c r="H5079" s="1" t="s">
        <v>471</v>
      </c>
      <c r="I5079">
        <v>10</v>
      </c>
      <c r="J5079">
        <v>8</v>
      </c>
      <c r="K5079">
        <v>0</v>
      </c>
      <c r="L5079" s="1" t="s">
        <v>50</v>
      </c>
      <c r="N5079"/>
      <c r="O5079"/>
    </row>
    <row r="5080" spans="1:15" x14ac:dyDescent="0.25">
      <c r="A5080">
        <v>39.741079999999997</v>
      </c>
      <c r="B5080">
        <v>-104.82550000000001</v>
      </c>
      <c r="C5080">
        <v>3</v>
      </c>
      <c r="D5080" s="2" t="d">
        <v>2019-08-26T07:07:50.999999879859387825</v>
      </c>
      <c r="E5080" s="1">
        <f>HOUR(US_Accidents_Dec20_updated3[[#This Row],[Start_Time]])</f>
        <v>7</v>
      </c>
      <c r="F5080" s="1">
        <f>MONTH(US_Accidents_Dec20_updated3[[#This Row],[Start_Time]])</f>
        <v>8</v>
      </c>
      <c r="G5080" s="1" t="s">
        <v>51</v>
      </c>
      <c r="H5080" s="1" t="s">
        <v>560</v>
      </c>
      <c r="I5080">
        <v>10</v>
      </c>
      <c r="J5080">
        <v>8</v>
      </c>
      <c r="K5080">
        <v>0</v>
      </c>
      <c r="L5080" s="1" t="s">
        <v>819</v>
      </c>
      <c r="N5080"/>
      <c r="O5080"/>
    </row>
    <row r="5081" spans="1:15" x14ac:dyDescent="0.25">
      <c r="A5081">
        <v>39.79954</v>
      </c>
      <c r="B5081">
        <v>-105.03024000000001</v>
      </c>
      <c r="C5081">
        <v>3</v>
      </c>
      <c r="D5081" s="2" t="d">
        <v>2019-08-26T08:19:49.00000029243528675</v>
      </c>
      <c r="E5081" s="1">
        <f>HOUR(US_Accidents_Dec20_updated3[[#This Row],[Start_Time]])</f>
        <v>8</v>
      </c>
      <c r="F5081" s="1">
        <f>MONTH(US_Accidents_Dec20_updated3[[#This Row],[Start_Time]])</f>
        <v>8</v>
      </c>
      <c r="G5081" s="1" t="s">
        <v>51</v>
      </c>
      <c r="H5081" s="1" t="s">
        <v>2029</v>
      </c>
      <c r="I5081">
        <v>10</v>
      </c>
      <c r="J5081">
        <v>6</v>
      </c>
      <c r="K5081">
        <v>0</v>
      </c>
      <c r="L5081" s="1" t="s">
        <v>1068</v>
      </c>
      <c r="N5081"/>
      <c r="O5081"/>
    </row>
    <row r="5082" spans="1:15" x14ac:dyDescent="0.25">
      <c r="A5082">
        <v>39.796911000000001</v>
      </c>
      <c r="B5082">
        <v>-105.048632</v>
      </c>
      <c r="C5082">
        <v>3</v>
      </c>
      <c r="D5082" s="2" t="d">
        <v>2019-08-26T13:46:09.99999980907887100</v>
      </c>
      <c r="E5082" s="1">
        <f>HOUR(US_Accidents_Dec20_updated3[[#This Row],[Start_Time]])</f>
        <v>13</v>
      </c>
      <c r="F5082" s="1">
        <f>MONTH(US_Accidents_Dec20_updated3[[#This Row],[Start_Time]])</f>
        <v>8</v>
      </c>
      <c r="G5082" s="1" t="s">
        <v>51</v>
      </c>
      <c r="H5082" s="1" t="s">
        <v>1145</v>
      </c>
      <c r="I5082">
        <v>10</v>
      </c>
      <c r="J5082">
        <v>6</v>
      </c>
      <c r="K5082">
        <v>0</v>
      </c>
      <c r="L5082" s="1" t="s">
        <v>50</v>
      </c>
      <c r="N5082"/>
      <c r="O5082"/>
    </row>
    <row r="5083" spans="1:15" x14ac:dyDescent="0.25">
      <c r="A5083">
        <v>39.725580000000001</v>
      </c>
      <c r="B5083">
        <v>-105.09092</v>
      </c>
      <c r="C5083">
        <v>3</v>
      </c>
      <c r="D5083" s="2" t="d">
        <v>2019-08-26T16:58:05.99999996367842025</v>
      </c>
      <c r="E5083" s="1">
        <f>HOUR(US_Accidents_Dec20_updated3[[#This Row],[Start_Time]])</f>
        <v>16</v>
      </c>
      <c r="F5083" s="1">
        <f>MONTH(US_Accidents_Dec20_updated3[[#This Row],[Start_Time]])</f>
        <v>8</v>
      </c>
      <c r="G5083" s="1" t="s">
        <v>51</v>
      </c>
      <c r="H5083" s="1" t="s">
        <v>794</v>
      </c>
      <c r="I5083">
        <v>20</v>
      </c>
      <c r="J5083">
        <v>3</v>
      </c>
      <c r="K5083">
        <v>0</v>
      </c>
      <c r="L5083" s="1" t="s">
        <v>50</v>
      </c>
      <c r="N5083"/>
      <c r="O5083"/>
    </row>
    <row r="5084" spans="1:15" x14ac:dyDescent="0.25">
      <c r="A5084">
        <v>39.863965999999998</v>
      </c>
      <c r="B5084">
        <v>-104.98748000000001</v>
      </c>
      <c r="C5084">
        <v>3</v>
      </c>
      <c r="D5084" s="2" t="d">
        <v>2019-08-26T18:04:03.99999983143061550</v>
      </c>
      <c r="E5084" s="1">
        <f>HOUR(US_Accidents_Dec20_updated3[[#This Row],[Start_Time]])</f>
        <v>18</v>
      </c>
      <c r="F5084" s="1">
        <f>MONTH(US_Accidents_Dec20_updated3[[#This Row],[Start_Time]])</f>
        <v>8</v>
      </c>
      <c r="G5084" s="1" t="s">
        <v>51</v>
      </c>
      <c r="H5084" s="1" t="s">
        <v>821</v>
      </c>
      <c r="I5084">
        <v>10</v>
      </c>
      <c r="J5084">
        <v>6</v>
      </c>
      <c r="K5084">
        <v>0</v>
      </c>
      <c r="L5084" s="1" t="s">
        <v>50</v>
      </c>
      <c r="N5084"/>
      <c r="O5084"/>
    </row>
    <row r="5085" spans="1:15" x14ac:dyDescent="0.25">
      <c r="A5085">
        <v>39.838478000000002</v>
      </c>
      <c r="B5085">
        <v>-104.98352</v>
      </c>
      <c r="C5085">
        <v>3</v>
      </c>
      <c r="D5085" s="2" t="d">
        <v>2019-08-26T18:24:18.00000010058283675</v>
      </c>
      <c r="E5085" s="1">
        <f>HOUR(US_Accidents_Dec20_updated3[[#This Row],[Start_Time]])</f>
        <v>18</v>
      </c>
      <c r="F5085" s="1">
        <f>MONTH(US_Accidents_Dec20_updated3[[#This Row],[Start_Time]])</f>
        <v>8</v>
      </c>
      <c r="G5085" s="1" t="s">
        <v>51</v>
      </c>
      <c r="H5085" s="1" t="s">
        <v>518</v>
      </c>
      <c r="I5085">
        <v>10</v>
      </c>
      <c r="J5085">
        <v>6</v>
      </c>
      <c r="K5085">
        <v>0</v>
      </c>
      <c r="L5085" s="1" t="s">
        <v>50</v>
      </c>
      <c r="N5085"/>
      <c r="O5085"/>
    </row>
    <row r="5086" spans="1:15" x14ac:dyDescent="0.25">
      <c r="A5086">
        <v>39.825116999999999</v>
      </c>
      <c r="B5086">
        <v>-104.966714</v>
      </c>
      <c r="C5086">
        <v>3</v>
      </c>
      <c r="D5086" s="2" t="d">
        <v>2019-08-26T20:00:13.99999971035867625</v>
      </c>
      <c r="E5086" s="1">
        <f>HOUR(US_Accidents_Dec20_updated3[[#This Row],[Start_Time]])</f>
        <v>20</v>
      </c>
      <c r="F5086" s="1">
        <f>MONTH(US_Accidents_Dec20_updated3[[#This Row],[Start_Time]])</f>
        <v>8</v>
      </c>
      <c r="G5086" s="1" t="s">
        <v>51</v>
      </c>
      <c r="H5086" s="1" t="s">
        <v>150</v>
      </c>
      <c r="I5086">
        <v>10</v>
      </c>
      <c r="J5086">
        <v>7</v>
      </c>
      <c r="K5086">
        <v>0</v>
      </c>
      <c r="L5086" s="1" t="s">
        <v>50</v>
      </c>
      <c r="N5086"/>
      <c r="O5086"/>
    </row>
    <row r="5087" spans="1:15" x14ac:dyDescent="0.25">
      <c r="A5087">
        <v>37.620739999999998</v>
      </c>
      <c r="B5087">
        <v>-104.76155</v>
      </c>
      <c r="C5087">
        <v>3</v>
      </c>
      <c r="D5087" s="2" t="d">
        <v>2019-08-27T04:25:45.00000011175870900</v>
      </c>
      <c r="E5087" s="1">
        <f>HOUR(US_Accidents_Dec20_updated3[[#This Row],[Start_Time]])</f>
        <v>4</v>
      </c>
      <c r="F5087" s="1">
        <f>MONTH(US_Accidents_Dec20_updated3[[#This Row],[Start_Time]])</f>
        <v>8</v>
      </c>
      <c r="G5087" s="1" t="s">
        <v>53</v>
      </c>
      <c r="H5087" s="1" t="s">
        <v>4225</v>
      </c>
      <c r="I5087">
        <v>10</v>
      </c>
      <c r="J5087">
        <v>0</v>
      </c>
      <c r="K5087"/>
      <c r="L5087" s="1" t="s">
        <v>50</v>
      </c>
      <c r="N5087"/>
      <c r="O5087"/>
    </row>
    <row r="5088" spans="1:15" x14ac:dyDescent="0.25">
      <c r="A5088">
        <v>39.128270000000001</v>
      </c>
      <c r="B5088">
        <v>-104.86391999999999</v>
      </c>
      <c r="C5088">
        <v>2</v>
      </c>
      <c r="D5088" s="2" t="d">
        <v>2019-08-27T05:47:36.00000021513551550</v>
      </c>
      <c r="E5088" s="1">
        <f>HOUR(US_Accidents_Dec20_updated3[[#This Row],[Start_Time]])</f>
        <v>5</v>
      </c>
      <c r="F5088" s="1">
        <f>MONTH(US_Accidents_Dec20_updated3[[#This Row],[Start_Time]])</f>
        <v>8</v>
      </c>
      <c r="G5088" s="1" t="s">
        <v>53</v>
      </c>
      <c r="H5088" s="1" t="s">
        <v>402</v>
      </c>
      <c r="I5088">
        <v>10</v>
      </c>
      <c r="J5088">
        <v>8</v>
      </c>
      <c r="K5088">
        <v>0</v>
      </c>
      <c r="L5088" s="1" t="s">
        <v>966</v>
      </c>
      <c r="N5088"/>
      <c r="O5088"/>
    </row>
    <row r="5089" spans="1:15" x14ac:dyDescent="0.25">
      <c r="A5089">
        <v>39.760249999999999</v>
      </c>
      <c r="B5089">
        <v>-105.006</v>
      </c>
      <c r="C5089">
        <v>3</v>
      </c>
      <c r="D5089" s="2" t="d">
        <v>2019-08-27T06:10:03.00000014249235600</v>
      </c>
      <c r="E5089" s="1">
        <f>HOUR(US_Accidents_Dec20_updated3[[#This Row],[Start_Time]])</f>
        <v>6</v>
      </c>
      <c r="F5089" s="1">
        <f>MONTH(US_Accidents_Dec20_updated3[[#This Row],[Start_Time]])</f>
        <v>8</v>
      </c>
      <c r="G5089" s="1" t="s">
        <v>51</v>
      </c>
      <c r="H5089" s="1" t="s">
        <v>460</v>
      </c>
      <c r="I5089">
        <v>30</v>
      </c>
      <c r="J5089">
        <v>9</v>
      </c>
      <c r="K5089">
        <v>0</v>
      </c>
      <c r="L5089" s="1" t="s">
        <v>1068</v>
      </c>
      <c r="N5089"/>
      <c r="O5089"/>
    </row>
    <row r="5090" spans="1:15" x14ac:dyDescent="0.25">
      <c r="A5090">
        <v>39.78004</v>
      </c>
      <c r="B5090">
        <v>-104.93171</v>
      </c>
      <c r="C5090">
        <v>3</v>
      </c>
      <c r="D5090" s="2" t="d">
        <v>2019-08-27T07:01:52.99999980255961725</v>
      </c>
      <c r="E5090" s="1">
        <f>HOUR(US_Accidents_Dec20_updated3[[#This Row],[Start_Time]])</f>
        <v>7</v>
      </c>
      <c r="F5090" s="1">
        <f>MONTH(US_Accidents_Dec20_updated3[[#This Row],[Start_Time]])</f>
        <v>8</v>
      </c>
      <c r="G5090" s="1" t="s">
        <v>51</v>
      </c>
      <c r="H5090" s="1" t="s">
        <v>932</v>
      </c>
      <c r="I5090">
        <v>30</v>
      </c>
      <c r="J5090">
        <v>7</v>
      </c>
      <c r="K5090">
        <v>0</v>
      </c>
      <c r="L5090" s="1" t="s">
        <v>1068</v>
      </c>
      <c r="N5090"/>
      <c r="O5090"/>
    </row>
    <row r="5091" spans="1:15" x14ac:dyDescent="0.25">
      <c r="A5091">
        <v>39.591949999999997</v>
      </c>
      <c r="B5091">
        <v>-104.88308000000001</v>
      </c>
      <c r="C5091">
        <v>3</v>
      </c>
      <c r="D5091" s="2" t="d">
        <v>2019-08-27T08:18:17.99999976530670975</v>
      </c>
      <c r="E5091" s="1">
        <f>HOUR(US_Accidents_Dec20_updated3[[#This Row],[Start_Time]])</f>
        <v>8</v>
      </c>
      <c r="F5091" s="1">
        <f>MONTH(US_Accidents_Dec20_updated3[[#This Row],[Start_Time]])</f>
        <v>8</v>
      </c>
      <c r="G5091" s="1" t="s">
        <v>51</v>
      </c>
      <c r="H5091" s="1" t="s">
        <v>569</v>
      </c>
      <c r="I5091">
        <v>10</v>
      </c>
      <c r="J5091">
        <v>7</v>
      </c>
      <c r="K5091">
        <v>0</v>
      </c>
      <c r="L5091" s="1" t="s">
        <v>50</v>
      </c>
      <c r="N5091"/>
      <c r="O5091"/>
    </row>
    <row r="5092" spans="1:15" x14ac:dyDescent="0.25">
      <c r="A5092">
        <v>39.594619999999999</v>
      </c>
      <c r="B5092">
        <v>-104.88453800000001</v>
      </c>
      <c r="C5092">
        <v>4</v>
      </c>
      <c r="D5092" s="2" t="d">
        <v>2019-08-27T08:46:23.00000012386590225</v>
      </c>
      <c r="E5092" s="1">
        <f>HOUR(US_Accidents_Dec20_updated3[[#This Row],[Start_Time]])</f>
        <v>8</v>
      </c>
      <c r="F5092" s="1">
        <f>MONTH(US_Accidents_Dec20_updated3[[#This Row],[Start_Time]])</f>
        <v>8</v>
      </c>
      <c r="G5092" s="1" t="s">
        <v>51</v>
      </c>
      <c r="H5092" s="1" t="s">
        <v>3100</v>
      </c>
      <c r="I5092">
        <v>10</v>
      </c>
      <c r="J5092">
        <v>8</v>
      </c>
      <c r="K5092">
        <v>0</v>
      </c>
      <c r="L5092" s="1" t="s">
        <v>50</v>
      </c>
      <c r="N5092"/>
      <c r="O5092"/>
    </row>
    <row r="5093" spans="1:15" x14ac:dyDescent="0.25">
      <c r="A5093">
        <v>38.345900999999998</v>
      </c>
      <c r="B5093">
        <v>-104.62002</v>
      </c>
      <c r="C5093">
        <v>3</v>
      </c>
      <c r="D5093" s="2" t="d">
        <v>2019-08-27T12:10:43.00000006332993600</v>
      </c>
      <c r="E5093" s="1">
        <f>HOUR(US_Accidents_Dec20_updated3[[#This Row],[Start_Time]])</f>
        <v>12</v>
      </c>
      <c r="F5093" s="1">
        <f>MONTH(US_Accidents_Dec20_updated3[[#This Row],[Start_Time]])</f>
        <v>8</v>
      </c>
      <c r="G5093" s="1" t="s">
        <v>51</v>
      </c>
      <c r="H5093" s="1" t="s">
        <v>455</v>
      </c>
      <c r="I5093">
        <v>10</v>
      </c>
      <c r="J5093">
        <v>7</v>
      </c>
      <c r="K5093">
        <v>0</v>
      </c>
      <c r="L5093" s="1" t="s">
        <v>819</v>
      </c>
      <c r="N5093"/>
      <c r="O5093"/>
    </row>
    <row r="5094" spans="1:15" x14ac:dyDescent="0.25">
      <c r="A5094">
        <v>40.400727000000003</v>
      </c>
      <c r="B5094">
        <v>-104.99328</v>
      </c>
      <c r="C5094">
        <v>3</v>
      </c>
      <c r="D5094" s="2" t="d">
        <v>2019-08-27T14:12:22.99999976065009800</v>
      </c>
      <c r="E5094" s="1">
        <f>HOUR(US_Accidents_Dec20_updated3[[#This Row],[Start_Time]])</f>
        <v>14</v>
      </c>
      <c r="F5094" s="1">
        <f>MONTH(US_Accidents_Dec20_updated3[[#This Row],[Start_Time]])</f>
        <v>8</v>
      </c>
      <c r="G5094" s="1" t="s">
        <v>51</v>
      </c>
      <c r="H5094" s="1" t="s">
        <v>445</v>
      </c>
      <c r="I5094">
        <v>10</v>
      </c>
      <c r="J5094">
        <v>10</v>
      </c>
      <c r="K5094">
        <v>0</v>
      </c>
      <c r="L5094" s="1" t="s">
        <v>50</v>
      </c>
      <c r="N5094"/>
      <c r="O5094"/>
    </row>
    <row r="5095" spans="1:15" x14ac:dyDescent="0.25">
      <c r="A5095">
        <v>40.576419999999999</v>
      </c>
      <c r="B5095">
        <v>-105.00147</v>
      </c>
      <c r="C5095">
        <v>3</v>
      </c>
      <c r="D5095" s="2" t="d">
        <v>2019-08-27T14:14:42.99999979790299875</v>
      </c>
      <c r="E5095" s="1">
        <f>HOUR(US_Accidents_Dec20_updated3[[#This Row],[Start_Time]])</f>
        <v>14</v>
      </c>
      <c r="F5095" s="1">
        <f>MONTH(US_Accidents_Dec20_updated3[[#This Row],[Start_Time]])</f>
        <v>8</v>
      </c>
      <c r="G5095" s="1" t="s">
        <v>51</v>
      </c>
      <c r="H5095" s="1" t="s">
        <v>984</v>
      </c>
      <c r="I5095">
        <v>10</v>
      </c>
      <c r="J5095">
        <v>10</v>
      </c>
      <c r="K5095">
        <v>0</v>
      </c>
      <c r="L5095" s="1" t="s">
        <v>50</v>
      </c>
      <c r="N5095"/>
      <c r="O5095"/>
    </row>
    <row r="5096" spans="1:15" x14ac:dyDescent="0.25">
      <c r="A5096">
        <v>38.48518</v>
      </c>
      <c r="B5096">
        <v>-104.6195</v>
      </c>
      <c r="C5096">
        <v>3</v>
      </c>
      <c r="D5096" s="2" t="d">
        <v>2019-08-27T16:14:44.99999984633177850</v>
      </c>
      <c r="E5096" s="1">
        <f>HOUR(US_Accidents_Dec20_updated3[[#This Row],[Start_Time]])</f>
        <v>16</v>
      </c>
      <c r="F5096" s="1">
        <f>MONTH(US_Accidents_Dec20_updated3[[#This Row],[Start_Time]])</f>
        <v>8</v>
      </c>
      <c r="G5096" s="1" t="s">
        <v>51</v>
      </c>
      <c r="H5096" s="1" t="s">
        <v>1263</v>
      </c>
      <c r="I5096">
        <v>10</v>
      </c>
      <c r="J5096">
        <v>10</v>
      </c>
      <c r="K5096">
        <v>0</v>
      </c>
      <c r="L5096" s="1" t="s">
        <v>50</v>
      </c>
      <c r="N5096"/>
      <c r="O5096"/>
    </row>
    <row r="5097" spans="1:15" x14ac:dyDescent="0.25">
      <c r="A5097">
        <v>39.778410000000001</v>
      </c>
      <c r="B5097">
        <v>-104.91289</v>
      </c>
      <c r="C5097">
        <v>3</v>
      </c>
      <c r="D5097" s="2" t="d">
        <v>2019-08-27T15:40:10.99999970756471325</v>
      </c>
      <c r="E5097" s="1">
        <f>HOUR(US_Accidents_Dec20_updated3[[#This Row],[Start_Time]])</f>
        <v>15</v>
      </c>
      <c r="F5097" s="1">
        <f>MONTH(US_Accidents_Dec20_updated3[[#This Row],[Start_Time]])</f>
        <v>8</v>
      </c>
      <c r="G5097" s="1" t="s">
        <v>51</v>
      </c>
      <c r="H5097" s="1" t="s">
        <v>487</v>
      </c>
      <c r="I5097">
        <v>15</v>
      </c>
      <c r="J5097">
        <v>6</v>
      </c>
      <c r="K5097">
        <v>0</v>
      </c>
      <c r="L5097" s="1" t="s">
        <v>1068</v>
      </c>
      <c r="N5097"/>
      <c r="O5097"/>
    </row>
    <row r="5098" spans="1:15" x14ac:dyDescent="0.25">
      <c r="A5098">
        <v>39.370379999999997</v>
      </c>
      <c r="B5098">
        <v>-104.86441000000001</v>
      </c>
      <c r="C5098">
        <v>3</v>
      </c>
      <c r="D5098" s="2" t="d">
        <v>2019-08-27T17:08:28.00000014714896775</v>
      </c>
      <c r="E5098" s="1">
        <f>HOUR(US_Accidents_Dec20_updated3[[#This Row],[Start_Time]])</f>
        <v>17</v>
      </c>
      <c r="F5098" s="1">
        <f>MONTH(US_Accidents_Dec20_updated3[[#This Row],[Start_Time]])</f>
        <v>8</v>
      </c>
      <c r="G5098" s="1" t="s">
        <v>51</v>
      </c>
      <c r="H5098" s="1" t="s">
        <v>399</v>
      </c>
      <c r="I5098">
        <v>10</v>
      </c>
      <c r="J5098">
        <v>10</v>
      </c>
      <c r="K5098">
        <v>0</v>
      </c>
      <c r="L5098" s="1" t="s">
        <v>1068</v>
      </c>
      <c r="N5098"/>
      <c r="O5098"/>
    </row>
    <row r="5099" spans="1:15" x14ac:dyDescent="0.25">
      <c r="A5099">
        <v>39.630670000000002</v>
      </c>
      <c r="B5099">
        <v>-104.90532</v>
      </c>
      <c r="C5099">
        <v>3</v>
      </c>
      <c r="D5099" s="2" t="d">
        <v>2019-08-27T18:54:17.00000007636845025</v>
      </c>
      <c r="E5099" s="1">
        <f>HOUR(US_Accidents_Dec20_updated3[[#This Row],[Start_Time]])</f>
        <v>18</v>
      </c>
      <c r="F5099" s="1">
        <f>MONTH(US_Accidents_Dec20_updated3[[#This Row],[Start_Time]])</f>
        <v>8</v>
      </c>
      <c r="G5099" s="1" t="s">
        <v>51</v>
      </c>
      <c r="H5099" s="1" t="s">
        <v>941</v>
      </c>
      <c r="I5099">
        <v>10</v>
      </c>
      <c r="J5099">
        <v>10</v>
      </c>
      <c r="K5099">
        <v>0</v>
      </c>
      <c r="L5099" s="1" t="s">
        <v>1068</v>
      </c>
      <c r="N5099"/>
      <c r="O5099"/>
    </row>
    <row r="5100" spans="1:15" x14ac:dyDescent="0.25">
      <c r="A5100">
        <v>39.783023</v>
      </c>
      <c r="B5100">
        <v>-105.128558</v>
      </c>
      <c r="C5100">
        <v>3</v>
      </c>
      <c r="D5100" s="2" t="d">
        <v>2019-08-27T20:54:14.99999981839210125</v>
      </c>
      <c r="E5100" s="1">
        <f>HOUR(US_Accidents_Dec20_updated3[[#This Row],[Start_Time]])</f>
        <v>20</v>
      </c>
      <c r="F5100" s="1">
        <f>MONTH(US_Accidents_Dec20_updated3[[#This Row],[Start_Time]])</f>
        <v>8</v>
      </c>
      <c r="G5100" s="1" t="s">
        <v>53</v>
      </c>
      <c r="H5100" s="1" t="s">
        <v>848</v>
      </c>
      <c r="I5100">
        <v>20</v>
      </c>
      <c r="J5100">
        <v>7</v>
      </c>
      <c r="K5100">
        <v>0</v>
      </c>
      <c r="L5100" s="1" t="s">
        <v>50</v>
      </c>
      <c r="N5100"/>
      <c r="O5100"/>
    </row>
    <row r="5101" spans="1:15" x14ac:dyDescent="0.25">
      <c r="A5101">
        <v>39.783023</v>
      </c>
      <c r="B5101">
        <v>-105.128558</v>
      </c>
      <c r="C5101">
        <v>3</v>
      </c>
      <c r="D5101" s="2" t="d">
        <v>2019-08-27T21:20:30.00000023748725325</v>
      </c>
      <c r="E5101" s="1">
        <f>HOUR(US_Accidents_Dec20_updated3[[#This Row],[Start_Time]])</f>
        <v>21</v>
      </c>
      <c r="F5101" s="1">
        <f>MONTH(US_Accidents_Dec20_updated3[[#This Row],[Start_Time]])</f>
        <v>8</v>
      </c>
      <c r="G5101" s="1" t="s">
        <v>53</v>
      </c>
      <c r="H5101" s="1" t="s">
        <v>848</v>
      </c>
      <c r="I5101">
        <v>20</v>
      </c>
      <c r="J5101">
        <v>6</v>
      </c>
      <c r="K5101">
        <v>0</v>
      </c>
      <c r="L5101" s="1" t="s">
        <v>50</v>
      </c>
      <c r="N5101"/>
      <c r="O5101"/>
    </row>
    <row r="5102" spans="1:15" x14ac:dyDescent="0.25">
      <c r="A5102">
        <v>39.740620999999997</v>
      </c>
      <c r="B5102">
        <v>-105.158129</v>
      </c>
      <c r="C5102">
        <v>3</v>
      </c>
      <c r="D5102" s="2" t="d">
        <v>2019-08-27T21:54:15.00000023748725325</v>
      </c>
      <c r="E5102" s="1">
        <f>HOUR(US_Accidents_Dec20_updated3[[#This Row],[Start_Time]])</f>
        <v>21</v>
      </c>
      <c r="F5102" s="1">
        <f>MONTH(US_Accidents_Dec20_updated3[[#This Row],[Start_Time]])</f>
        <v>8</v>
      </c>
      <c r="G5102" s="1" t="s">
        <v>53</v>
      </c>
      <c r="H5102" s="1" t="s">
        <v>5366</v>
      </c>
      <c r="I5102">
        <v>20</v>
      </c>
      <c r="J5102">
        <v>6</v>
      </c>
      <c r="K5102">
        <v>0</v>
      </c>
      <c r="L5102" s="1" t="s">
        <v>50</v>
      </c>
      <c r="N5102"/>
      <c r="O5102"/>
    </row>
    <row r="5103" spans="1:15" x14ac:dyDescent="0.25">
      <c r="A5103">
        <v>39.704777999999997</v>
      </c>
      <c r="B5103">
        <v>-104.99470100000001</v>
      </c>
      <c r="C5103">
        <v>3</v>
      </c>
      <c r="D5103" s="2" t="d">
        <v>2019-08-27T22:18:14.99999990221113300</v>
      </c>
      <c r="E5103" s="1">
        <f>HOUR(US_Accidents_Dec20_updated3[[#This Row],[Start_Time]])</f>
        <v>22</v>
      </c>
      <c r="F5103" s="1">
        <f>MONTH(US_Accidents_Dec20_updated3[[#This Row],[Start_Time]])</f>
        <v>8</v>
      </c>
      <c r="G5103" s="1" t="s">
        <v>53</v>
      </c>
      <c r="H5103" s="1" t="s">
        <v>3857</v>
      </c>
      <c r="I5103">
        <v>10</v>
      </c>
      <c r="J5103">
        <v>8</v>
      </c>
      <c r="K5103">
        <v>0</v>
      </c>
      <c r="L5103" s="1" t="s">
        <v>50</v>
      </c>
      <c r="N5103"/>
      <c r="O5103"/>
    </row>
    <row r="5104" spans="1:15" x14ac:dyDescent="0.25">
      <c r="A5104">
        <v>39.773243000000001</v>
      </c>
      <c r="B5104">
        <v>-104.836049</v>
      </c>
      <c r="C5104">
        <v>4</v>
      </c>
      <c r="D5104" s="2" t="d">
        <v>2019-08-27T22:48:58.00000010523944850</v>
      </c>
      <c r="E5104" s="1">
        <f>HOUR(US_Accidents_Dec20_updated3[[#This Row],[Start_Time]])</f>
        <v>22</v>
      </c>
      <c r="F5104" s="1">
        <f>MONTH(US_Accidents_Dec20_updated3[[#This Row],[Start_Time]])</f>
        <v>8</v>
      </c>
      <c r="G5104" s="1" t="s">
        <v>53</v>
      </c>
      <c r="H5104" s="1" t="s">
        <v>3195</v>
      </c>
      <c r="I5104">
        <v>10</v>
      </c>
      <c r="J5104">
        <v>7</v>
      </c>
      <c r="K5104">
        <v>0</v>
      </c>
      <c r="L5104" s="1" t="s">
        <v>50</v>
      </c>
      <c r="N5104"/>
      <c r="O5104"/>
    </row>
    <row r="5105" spans="1:15" x14ac:dyDescent="0.25">
      <c r="A5105">
        <v>39.773243000000001</v>
      </c>
      <c r="B5105">
        <v>-104.836049</v>
      </c>
      <c r="C5105">
        <v>4</v>
      </c>
      <c r="D5105" s="2" t="d">
        <v>2019-08-27T23:08:28.99999975226819550</v>
      </c>
      <c r="E5105" s="1">
        <f>HOUR(US_Accidents_Dec20_updated3[[#This Row],[Start_Time]])</f>
        <v>23</v>
      </c>
      <c r="F5105" s="1">
        <f>MONTH(US_Accidents_Dec20_updated3[[#This Row],[Start_Time]])</f>
        <v>8</v>
      </c>
      <c r="G5105" s="1" t="s">
        <v>53</v>
      </c>
      <c r="H5105" s="1" t="s">
        <v>3197</v>
      </c>
      <c r="I5105">
        <v>10</v>
      </c>
      <c r="J5105">
        <v>7</v>
      </c>
      <c r="K5105">
        <v>0</v>
      </c>
      <c r="L5105" s="1" t="s">
        <v>50</v>
      </c>
      <c r="N5105"/>
      <c r="O5105"/>
    </row>
    <row r="5106" spans="1:15" x14ac:dyDescent="0.25">
      <c r="A5106">
        <v>39.773243000000001</v>
      </c>
      <c r="B5106">
        <v>-104.836049</v>
      </c>
      <c r="C5106">
        <v>4</v>
      </c>
      <c r="D5106" s="2" t="d">
        <v>2019-08-28T00:17:32.99999972339719725</v>
      </c>
      <c r="E5106" s="1">
        <f>HOUR(US_Accidents_Dec20_updated3[[#This Row],[Start_Time]])</f>
        <v>0</v>
      </c>
      <c r="F5106" s="1">
        <f>MONTH(US_Accidents_Dec20_updated3[[#This Row],[Start_Time]])</f>
        <v>8</v>
      </c>
      <c r="G5106" s="1" t="s">
        <v>53</v>
      </c>
      <c r="H5106" s="1" t="s">
        <v>3195</v>
      </c>
      <c r="I5106">
        <v>10</v>
      </c>
      <c r="J5106">
        <v>3</v>
      </c>
      <c r="K5106">
        <v>0</v>
      </c>
      <c r="L5106" s="1" t="s">
        <v>50</v>
      </c>
      <c r="N5106"/>
      <c r="O5106"/>
    </row>
    <row r="5107" spans="1:15" x14ac:dyDescent="0.25">
      <c r="A5107">
        <v>39.783610000000003</v>
      </c>
      <c r="B5107">
        <v>-105.100211</v>
      </c>
      <c r="C5107">
        <v>3</v>
      </c>
      <c r="D5107" s="2" t="d">
        <v>2019-08-28T09:34:12.000000025145709525</v>
      </c>
      <c r="E5107" s="1">
        <f>HOUR(US_Accidents_Dec20_updated3[[#This Row],[Start_Time]])</f>
        <v>9</v>
      </c>
      <c r="F5107" s="1">
        <f>MONTH(US_Accidents_Dec20_updated3[[#This Row],[Start_Time]])</f>
        <v>8</v>
      </c>
      <c r="G5107" s="1" t="s">
        <v>51</v>
      </c>
      <c r="H5107" s="1" t="s">
        <v>557</v>
      </c>
      <c r="I5107">
        <v>20</v>
      </c>
      <c r="J5107">
        <v>3</v>
      </c>
      <c r="K5107">
        <v>0</v>
      </c>
      <c r="L5107" s="1" t="s">
        <v>50</v>
      </c>
      <c r="N5107"/>
      <c r="O5107"/>
    </row>
    <row r="5108" spans="1:15" x14ac:dyDescent="0.25">
      <c r="A5108">
        <v>39.78492</v>
      </c>
      <c r="B5108">
        <v>-105.047909</v>
      </c>
      <c r="C5108">
        <v>3</v>
      </c>
      <c r="D5108" s="2" t="d">
        <v>2019-08-28T09:46:11.00000025238841625</v>
      </c>
      <c r="E5108" s="1">
        <f>HOUR(US_Accidents_Dec20_updated3[[#This Row],[Start_Time]])</f>
        <v>9</v>
      </c>
      <c r="F5108" s="1">
        <f>MONTH(US_Accidents_Dec20_updated3[[#This Row],[Start_Time]])</f>
        <v>8</v>
      </c>
      <c r="G5108" s="1" t="s">
        <v>51</v>
      </c>
      <c r="H5108" s="1" t="s">
        <v>543</v>
      </c>
      <c r="I5108">
        <v>20</v>
      </c>
      <c r="J5108">
        <v>3</v>
      </c>
      <c r="K5108">
        <v>0</v>
      </c>
      <c r="L5108" s="1" t="s">
        <v>50</v>
      </c>
      <c r="N5108"/>
      <c r="O5108"/>
    </row>
    <row r="5109" spans="1:15" x14ac:dyDescent="0.25">
      <c r="A5109">
        <v>38.286250000000003</v>
      </c>
      <c r="B5109">
        <v>-104.58533</v>
      </c>
      <c r="C5109">
        <v>3</v>
      </c>
      <c r="D5109" s="2" t="d">
        <v>2019-08-28T10:50:41.00000029429793550</v>
      </c>
      <c r="E5109" s="1">
        <f>HOUR(US_Accidents_Dec20_updated3[[#This Row],[Start_Time]])</f>
        <v>10</v>
      </c>
      <c r="F5109" s="1">
        <f>MONTH(US_Accidents_Dec20_updated3[[#This Row],[Start_Time]])</f>
        <v>8</v>
      </c>
      <c r="G5109" s="1" t="s">
        <v>51</v>
      </c>
      <c r="H5109" s="1" t="s">
        <v>8161</v>
      </c>
      <c r="I5109">
        <v>10</v>
      </c>
      <c r="J5109">
        <v>0</v>
      </c>
      <c r="K5109">
        <v>0</v>
      </c>
      <c r="L5109" s="1" t="s">
        <v>50</v>
      </c>
      <c r="N5109"/>
      <c r="O5109"/>
    </row>
    <row r="5110" spans="1:15" x14ac:dyDescent="0.25">
      <c r="A5110">
        <v>39.771329999999999</v>
      </c>
      <c r="B5110">
        <v>-104.99073</v>
      </c>
      <c r="C5110">
        <v>3</v>
      </c>
      <c r="D5110" s="2" t="d">
        <v>2019-08-28T11:20:40.00000027008354900</v>
      </c>
      <c r="E5110" s="1">
        <f>HOUR(US_Accidents_Dec20_updated3[[#This Row],[Start_Time]])</f>
        <v>11</v>
      </c>
      <c r="F5110" s="1">
        <f>MONTH(US_Accidents_Dec20_updated3[[#This Row],[Start_Time]])</f>
        <v>8</v>
      </c>
      <c r="G5110" s="1" t="s">
        <v>51</v>
      </c>
      <c r="H5110" s="1" t="s">
        <v>366</v>
      </c>
      <c r="I5110">
        <v>10</v>
      </c>
      <c r="J5110">
        <v>10</v>
      </c>
      <c r="K5110">
        <v>0</v>
      </c>
      <c r="L5110" s="1" t="s">
        <v>50</v>
      </c>
      <c r="N5110"/>
      <c r="O5110"/>
    </row>
    <row r="5111" spans="1:15" x14ac:dyDescent="0.25">
      <c r="A5111">
        <v>39.779890000000002</v>
      </c>
      <c r="B5111">
        <v>-104.985473</v>
      </c>
      <c r="C5111">
        <v>3</v>
      </c>
      <c r="D5111" s="2" t="d">
        <v>2019-08-28T12:16:12.00000027660280275</v>
      </c>
      <c r="E5111" s="1">
        <f>HOUR(US_Accidents_Dec20_updated3[[#This Row],[Start_Time]])</f>
        <v>12</v>
      </c>
      <c r="F5111" s="1">
        <f>MONTH(US_Accidents_Dec20_updated3[[#This Row],[Start_Time]])</f>
        <v>8</v>
      </c>
      <c r="G5111" s="1" t="s">
        <v>51</v>
      </c>
      <c r="H5111" s="1" t="s">
        <v>567</v>
      </c>
      <c r="I5111">
        <v>10</v>
      </c>
      <c r="J5111">
        <v>10</v>
      </c>
      <c r="K5111">
        <v>0</v>
      </c>
      <c r="L5111" s="1" t="s">
        <v>50</v>
      </c>
      <c r="N5111"/>
      <c r="O5111"/>
    </row>
    <row r="5112" spans="1:15" x14ac:dyDescent="0.25">
      <c r="A5112">
        <v>38.897976999999997</v>
      </c>
      <c r="B5112">
        <v>-104.71968</v>
      </c>
      <c r="C5112">
        <v>3</v>
      </c>
      <c r="D5112" s="2" t="d">
        <v>2019-08-28T14:24:28.99999973829835350</v>
      </c>
      <c r="E5112" s="1">
        <f>HOUR(US_Accidents_Dec20_updated3[[#This Row],[Start_Time]])</f>
        <v>14</v>
      </c>
      <c r="F5112" s="1">
        <f>MONTH(US_Accidents_Dec20_updated3[[#This Row],[Start_Time]])</f>
        <v>8</v>
      </c>
      <c r="G5112" s="1" t="s">
        <v>51</v>
      </c>
      <c r="H5112" s="1" t="s">
        <v>8334</v>
      </c>
      <c r="I5112">
        <v>10</v>
      </c>
      <c r="J5112">
        <v>7</v>
      </c>
      <c r="K5112">
        <v>0</v>
      </c>
      <c r="L5112" s="1" t="s">
        <v>50</v>
      </c>
      <c r="N5112"/>
      <c r="O5112"/>
    </row>
    <row r="5113" spans="1:15" x14ac:dyDescent="0.25">
      <c r="A5113">
        <v>38.916665000000002</v>
      </c>
      <c r="B5113">
        <v>-104.71969</v>
      </c>
      <c r="C5113">
        <v>3</v>
      </c>
      <c r="D5113" s="2" t="d">
        <v>2019-08-28T14:24:28.99999973829835350</v>
      </c>
      <c r="E5113" s="1">
        <f>HOUR(US_Accidents_Dec20_updated3[[#This Row],[Start_Time]])</f>
        <v>14</v>
      </c>
      <c r="F5113" s="1">
        <f>MONTH(US_Accidents_Dec20_updated3[[#This Row],[Start_Time]])</f>
        <v>8</v>
      </c>
      <c r="G5113" s="1" t="s">
        <v>51</v>
      </c>
      <c r="H5113" s="1" t="s">
        <v>8336</v>
      </c>
      <c r="I5113">
        <v>10</v>
      </c>
      <c r="J5113">
        <v>0</v>
      </c>
      <c r="K5113">
        <v>0</v>
      </c>
      <c r="L5113" s="1" t="s">
        <v>50</v>
      </c>
      <c r="N5113"/>
      <c r="O5113"/>
    </row>
    <row r="5114" spans="1:15" x14ac:dyDescent="0.25">
      <c r="A5114">
        <v>40.242407999999998</v>
      </c>
      <c r="B5114">
        <v>-104.98003</v>
      </c>
      <c r="C5114">
        <v>3</v>
      </c>
      <c r="D5114" s="2" t="d">
        <v>2019-08-28T12:18:26.99999977368861225</v>
      </c>
      <c r="E5114" s="1">
        <f>HOUR(US_Accidents_Dec20_updated3[[#This Row],[Start_Time]])</f>
        <v>12</v>
      </c>
      <c r="F5114" s="1">
        <f>MONTH(US_Accidents_Dec20_updated3[[#This Row],[Start_Time]])</f>
        <v>8</v>
      </c>
      <c r="G5114" s="1" t="s">
        <v>51</v>
      </c>
      <c r="H5114" s="1" t="s">
        <v>421</v>
      </c>
      <c r="I5114">
        <v>5</v>
      </c>
      <c r="J5114">
        <v>5</v>
      </c>
      <c r="K5114">
        <v>0</v>
      </c>
      <c r="L5114" s="1" t="s">
        <v>50</v>
      </c>
      <c r="N5114"/>
      <c r="O5114"/>
    </row>
    <row r="5115" spans="1:15" x14ac:dyDescent="0.25">
      <c r="A5115">
        <v>39.71143</v>
      </c>
      <c r="B5115">
        <v>-104.99903999999999</v>
      </c>
      <c r="C5115">
        <v>3</v>
      </c>
      <c r="D5115" s="2" t="d">
        <v>2019-08-28T13:18:27.00000019278377100</v>
      </c>
      <c r="E5115" s="1">
        <f>HOUR(US_Accidents_Dec20_updated3[[#This Row],[Start_Time]])</f>
        <v>13</v>
      </c>
      <c r="F5115" s="1">
        <f>MONTH(US_Accidents_Dec20_updated3[[#This Row],[Start_Time]])</f>
        <v>8</v>
      </c>
      <c r="G5115" s="1" t="s">
        <v>51</v>
      </c>
      <c r="H5115" s="1" t="s">
        <v>486</v>
      </c>
      <c r="I5115">
        <v>10</v>
      </c>
      <c r="J5115">
        <v>0</v>
      </c>
      <c r="K5115">
        <v>0</v>
      </c>
      <c r="L5115" s="1" t="s">
        <v>50</v>
      </c>
      <c r="N5115"/>
      <c r="O5115"/>
    </row>
    <row r="5116" spans="1:15" x14ac:dyDescent="0.25">
      <c r="A5116">
        <v>39.776569000000002</v>
      </c>
      <c r="B5116">
        <v>-104.87665200000001</v>
      </c>
      <c r="C5116">
        <v>3</v>
      </c>
      <c r="D5116" s="2" t="d">
        <v>2019-08-28T13:28:11.99999989941716325</v>
      </c>
      <c r="E5116" s="1">
        <f>HOUR(US_Accidents_Dec20_updated3[[#This Row],[Start_Time]])</f>
        <v>13</v>
      </c>
      <c r="F5116" s="1">
        <f>MONTH(US_Accidents_Dec20_updated3[[#This Row],[Start_Time]])</f>
        <v>8</v>
      </c>
      <c r="G5116" s="1" t="s">
        <v>51</v>
      </c>
      <c r="H5116" s="1" t="s">
        <v>453</v>
      </c>
      <c r="I5116">
        <v>10</v>
      </c>
      <c r="J5116">
        <v>9</v>
      </c>
      <c r="K5116">
        <v>0</v>
      </c>
      <c r="L5116" s="1" t="s">
        <v>50</v>
      </c>
      <c r="N5116"/>
      <c r="O5116"/>
    </row>
    <row r="5117" spans="1:15" x14ac:dyDescent="0.25">
      <c r="A5117">
        <v>38.910438999999997</v>
      </c>
      <c r="B5117">
        <v>-104.71974</v>
      </c>
      <c r="C5117">
        <v>3</v>
      </c>
      <c r="D5117" s="2" t="d">
        <v>2019-08-28T14:52:16.00000028964132375</v>
      </c>
      <c r="E5117" s="1">
        <f>HOUR(US_Accidents_Dec20_updated3[[#This Row],[Start_Time]])</f>
        <v>14</v>
      </c>
      <c r="F5117" s="1">
        <f>MONTH(US_Accidents_Dec20_updated3[[#This Row],[Start_Time]])</f>
        <v>8</v>
      </c>
      <c r="G5117" s="1" t="s">
        <v>51</v>
      </c>
      <c r="H5117" s="1" t="s">
        <v>8338</v>
      </c>
      <c r="I5117">
        <v>10</v>
      </c>
      <c r="J5117">
        <v>7</v>
      </c>
      <c r="K5117">
        <v>0</v>
      </c>
      <c r="L5117" s="1" t="s">
        <v>50</v>
      </c>
      <c r="N5117"/>
      <c r="O5117"/>
    </row>
    <row r="5118" spans="1:15" x14ac:dyDescent="0.25">
      <c r="A5118">
        <v>38.893985999999998</v>
      </c>
      <c r="B5118">
        <v>-104.71975999999999</v>
      </c>
      <c r="C5118">
        <v>3</v>
      </c>
      <c r="D5118" s="2" t="d">
        <v>2019-08-28T14:52:16.00000028964132375</v>
      </c>
      <c r="E5118" s="1">
        <f>HOUR(US_Accidents_Dec20_updated3[[#This Row],[Start_Time]])</f>
        <v>14</v>
      </c>
      <c r="F5118" s="1">
        <f>MONTH(US_Accidents_Dec20_updated3[[#This Row],[Start_Time]])</f>
        <v>8</v>
      </c>
      <c r="G5118" s="1" t="s">
        <v>51</v>
      </c>
      <c r="H5118" s="1" t="s">
        <v>3261</v>
      </c>
      <c r="I5118">
        <v>10</v>
      </c>
      <c r="J5118">
        <v>7</v>
      </c>
      <c r="K5118">
        <v>0</v>
      </c>
      <c r="L5118" s="1" t="s">
        <v>50</v>
      </c>
      <c r="N5118"/>
      <c r="O5118"/>
    </row>
    <row r="5119" spans="1:15" x14ac:dyDescent="0.25">
      <c r="A5119">
        <v>38.893985999999998</v>
      </c>
      <c r="B5119">
        <v>-104.71975999999999</v>
      </c>
      <c r="C5119">
        <v>3</v>
      </c>
      <c r="D5119" s="2" t="d">
        <v>2019-08-28T15:11:45.999999702908098800</v>
      </c>
      <c r="E5119" s="1">
        <f>HOUR(US_Accidents_Dec20_updated3[[#This Row],[Start_Time]])</f>
        <v>15</v>
      </c>
      <c r="F5119" s="1">
        <f>MONTH(US_Accidents_Dec20_updated3[[#This Row],[Start_Time]])</f>
        <v>8</v>
      </c>
      <c r="G5119" s="1" t="s">
        <v>51</v>
      </c>
      <c r="H5119" s="1" t="s">
        <v>3263</v>
      </c>
      <c r="I5119">
        <v>10</v>
      </c>
      <c r="J5119">
        <v>7</v>
      </c>
      <c r="K5119">
        <v>0</v>
      </c>
      <c r="L5119" s="1" t="s">
        <v>50</v>
      </c>
      <c r="N5119"/>
      <c r="O5119"/>
    </row>
    <row r="5120" spans="1:15" x14ac:dyDescent="0.25">
      <c r="A5120">
        <v>38.910438999999997</v>
      </c>
      <c r="B5120">
        <v>-104.71974</v>
      </c>
      <c r="C5120">
        <v>3</v>
      </c>
      <c r="D5120" s="2" t="d">
        <v>2019-08-28T15:11:45.999999702908098800</v>
      </c>
      <c r="E5120" s="1">
        <f>HOUR(US_Accidents_Dec20_updated3[[#This Row],[Start_Time]])</f>
        <v>15</v>
      </c>
      <c r="F5120" s="1">
        <f>MONTH(US_Accidents_Dec20_updated3[[#This Row],[Start_Time]])</f>
        <v>8</v>
      </c>
      <c r="G5120" s="1" t="s">
        <v>51</v>
      </c>
      <c r="H5120" s="1" t="s">
        <v>8338</v>
      </c>
      <c r="I5120">
        <v>10</v>
      </c>
      <c r="J5120">
        <v>7</v>
      </c>
      <c r="K5120">
        <v>0</v>
      </c>
      <c r="L5120" s="1" t="s">
        <v>50</v>
      </c>
      <c r="N5120"/>
      <c r="O5120"/>
    </row>
    <row r="5121" spans="1:15" x14ac:dyDescent="0.25">
      <c r="A5121">
        <v>38.112997999999997</v>
      </c>
      <c r="B5121">
        <v>-103.87811600000001</v>
      </c>
      <c r="C5121">
        <v>3</v>
      </c>
      <c r="D5121" s="2" t="d">
        <v>2019-08-28T16:48:29.00000024121254400</v>
      </c>
      <c r="E5121" s="1">
        <f>HOUR(US_Accidents_Dec20_updated3[[#This Row],[Start_Time]])</f>
        <v>16</v>
      </c>
      <c r="F5121" s="1">
        <f>MONTH(US_Accidents_Dec20_updated3[[#This Row],[Start_Time]])</f>
        <v>8</v>
      </c>
      <c r="G5121" s="1" t="s">
        <v>51</v>
      </c>
      <c r="H5121" s="1" t="s">
        <v>1053</v>
      </c>
      <c r="I5121">
        <v>10</v>
      </c>
      <c r="K5121">
        <v>0</v>
      </c>
      <c r="L5121" s="1" t="s">
        <v>50</v>
      </c>
      <c r="N5121"/>
      <c r="O5121"/>
    </row>
    <row r="5122" spans="1:15" x14ac:dyDescent="0.25">
      <c r="A5122">
        <v>39.783380000000001</v>
      </c>
      <c r="B5122">
        <v>-105.00958</v>
      </c>
      <c r="C5122">
        <v>3</v>
      </c>
      <c r="D5122" s="2" t="d">
        <v>2019-08-28T22:54:18.99999970570206450</v>
      </c>
      <c r="E5122" s="1">
        <f>HOUR(US_Accidents_Dec20_updated3[[#This Row],[Start_Time]])</f>
        <v>22</v>
      </c>
      <c r="F5122" s="1">
        <f>MONTH(US_Accidents_Dec20_updated3[[#This Row],[Start_Time]])</f>
        <v>8</v>
      </c>
      <c r="G5122" s="1" t="s">
        <v>53</v>
      </c>
      <c r="H5122" s="1" t="s">
        <v>352</v>
      </c>
      <c r="I5122">
        <v>10</v>
      </c>
      <c r="J5122">
        <v>3</v>
      </c>
      <c r="K5122">
        <v>0</v>
      </c>
      <c r="L5122" s="1" t="s">
        <v>50</v>
      </c>
      <c r="N5122"/>
      <c r="O5122"/>
    </row>
    <row r="5123" spans="1:15" x14ac:dyDescent="0.25">
      <c r="A5123">
        <v>39.672601</v>
      </c>
      <c r="B5123">
        <v>-104.929281</v>
      </c>
      <c r="C5123">
        <v>3</v>
      </c>
      <c r="D5123" s="2" t="d">
        <v>2019-08-28T17:26:40.000000186264515225</v>
      </c>
      <c r="E5123" s="1">
        <f>HOUR(US_Accidents_Dec20_updated3[[#This Row],[Start_Time]])</f>
        <v>17</v>
      </c>
      <c r="F5123" s="1">
        <f>MONTH(US_Accidents_Dec20_updated3[[#This Row],[Start_Time]])</f>
        <v>8</v>
      </c>
      <c r="G5123" s="1" t="s">
        <v>51</v>
      </c>
      <c r="H5123" s="1" t="s">
        <v>605</v>
      </c>
      <c r="I5123">
        <v>10</v>
      </c>
      <c r="J5123">
        <v>7</v>
      </c>
      <c r="K5123">
        <v>0</v>
      </c>
      <c r="L5123" s="1" t="s">
        <v>50</v>
      </c>
      <c r="N5123"/>
      <c r="O5123"/>
    </row>
    <row r="5124" spans="1:15" x14ac:dyDescent="0.25">
      <c r="A5124">
        <v>39.564571999999998</v>
      </c>
      <c r="B5124">
        <v>-105.033314</v>
      </c>
      <c r="C5124">
        <v>3</v>
      </c>
      <c r="D5124" s="2" t="d">
        <v>2019-08-28T19:34:06.00000029895454725</v>
      </c>
      <c r="E5124" s="1">
        <f>HOUR(US_Accidents_Dec20_updated3[[#This Row],[Start_Time]])</f>
        <v>19</v>
      </c>
      <c r="F5124" s="1">
        <f>MONTH(US_Accidents_Dec20_updated3[[#This Row],[Start_Time]])</f>
        <v>8</v>
      </c>
      <c r="G5124" s="1" t="s">
        <v>51</v>
      </c>
      <c r="H5124" s="1" t="s">
        <v>513</v>
      </c>
      <c r="I5124">
        <v>10</v>
      </c>
      <c r="J5124">
        <v>7</v>
      </c>
      <c r="K5124">
        <v>0</v>
      </c>
      <c r="L5124" s="1" t="s">
        <v>1068</v>
      </c>
      <c r="N5124"/>
      <c r="O5124"/>
    </row>
    <row r="5125" spans="1:15" x14ac:dyDescent="0.25">
      <c r="A5125">
        <v>39.563951000000003</v>
      </c>
      <c r="B5125">
        <v>-105.023808</v>
      </c>
      <c r="C5125">
        <v>3</v>
      </c>
      <c r="D5125" s="2" t="d">
        <v>2019-08-28T20:08:34.99999989755451450</v>
      </c>
      <c r="E5125" s="1">
        <f>HOUR(US_Accidents_Dec20_updated3[[#This Row],[Start_Time]])</f>
        <v>20</v>
      </c>
      <c r="F5125" s="1">
        <f>MONTH(US_Accidents_Dec20_updated3[[#This Row],[Start_Time]])</f>
        <v>8</v>
      </c>
      <c r="G5125" s="1" t="s">
        <v>53</v>
      </c>
      <c r="H5125" s="1" t="s">
        <v>1680</v>
      </c>
      <c r="I5125">
        <v>10</v>
      </c>
      <c r="J5125">
        <v>7</v>
      </c>
      <c r="K5125">
        <v>0</v>
      </c>
      <c r="L5125" s="1" t="s">
        <v>1068</v>
      </c>
      <c r="N5125"/>
      <c r="O5125"/>
    </row>
    <row r="5126" spans="1:15" x14ac:dyDescent="0.25">
      <c r="A5126">
        <v>39.782910000000001</v>
      </c>
      <c r="B5126">
        <v>-105.00552999999999</v>
      </c>
      <c r="C5126">
        <v>4</v>
      </c>
      <c r="D5126" s="2" t="d">
        <v>2019-08-28T22:53:33.999999873340130025</v>
      </c>
      <c r="E5126" s="1">
        <f>HOUR(US_Accidents_Dec20_updated3[[#This Row],[Start_Time]])</f>
        <v>22</v>
      </c>
      <c r="F5126" s="1">
        <f>MONTH(US_Accidents_Dec20_updated3[[#This Row],[Start_Time]])</f>
        <v>8</v>
      </c>
      <c r="G5126" s="1" t="s">
        <v>53</v>
      </c>
      <c r="H5126" s="1" t="s">
        <v>3566</v>
      </c>
      <c r="I5126">
        <v>10</v>
      </c>
      <c r="J5126">
        <v>3</v>
      </c>
      <c r="K5126">
        <v>0</v>
      </c>
      <c r="L5126" s="1" t="s">
        <v>50</v>
      </c>
      <c r="N5126"/>
      <c r="O5126"/>
    </row>
    <row r="5127" spans="1:15" x14ac:dyDescent="0.25">
      <c r="A5127">
        <v>39.782739999999997</v>
      </c>
      <c r="B5127">
        <v>-105.00624000000001</v>
      </c>
      <c r="C5127">
        <v>4</v>
      </c>
      <c r="D5127" s="2" t="d">
        <v>2019-08-28T22:53:33.999999873340130025</v>
      </c>
      <c r="E5127" s="1">
        <f>HOUR(US_Accidents_Dec20_updated3[[#This Row],[Start_Time]])</f>
        <v>22</v>
      </c>
      <c r="F5127" s="1">
        <f>MONTH(US_Accidents_Dec20_updated3[[#This Row],[Start_Time]])</f>
        <v>8</v>
      </c>
      <c r="G5127" s="1" t="s">
        <v>53</v>
      </c>
      <c r="H5127" s="1" t="s">
        <v>1542</v>
      </c>
      <c r="I5127">
        <v>10</v>
      </c>
      <c r="J5127">
        <v>3</v>
      </c>
      <c r="K5127">
        <v>0</v>
      </c>
      <c r="L5127" s="1" t="s">
        <v>50</v>
      </c>
      <c r="N5127"/>
      <c r="O5127"/>
    </row>
    <row r="5128" spans="1:15" x14ac:dyDescent="0.25">
      <c r="A5128">
        <v>39.783355999999998</v>
      </c>
      <c r="B5128">
        <v>-105.004482</v>
      </c>
      <c r="C5128">
        <v>3</v>
      </c>
      <c r="D5128" s="2" t="d">
        <v>2019-08-28T22:33:18.99999999906867900</v>
      </c>
      <c r="E5128" s="1">
        <f>HOUR(US_Accidents_Dec20_updated3[[#This Row],[Start_Time]])</f>
        <v>22</v>
      </c>
      <c r="F5128" s="1">
        <f>MONTH(US_Accidents_Dec20_updated3[[#This Row],[Start_Time]])</f>
        <v>8</v>
      </c>
      <c r="G5128" s="1" t="s">
        <v>53</v>
      </c>
      <c r="H5128" s="1" t="s">
        <v>3568</v>
      </c>
      <c r="I5128">
        <v>10</v>
      </c>
      <c r="J5128">
        <v>8</v>
      </c>
      <c r="K5128">
        <v>0</v>
      </c>
      <c r="L5128" s="1" t="s">
        <v>50</v>
      </c>
      <c r="N5128"/>
      <c r="O5128"/>
    </row>
    <row r="5129" spans="1:15" x14ac:dyDescent="0.25">
      <c r="A5129">
        <v>38.565502000000002</v>
      </c>
      <c r="B5129">
        <v>-107.956695</v>
      </c>
      <c r="C5129">
        <v>4</v>
      </c>
      <c r="D5129" s="2" t="d">
        <v>2019-08-29T02:45:18.0000000167638050</v>
      </c>
      <c r="E5129" s="1">
        <f>HOUR(US_Accidents_Dec20_updated3[[#This Row],[Start_Time]])</f>
        <v>2</v>
      </c>
      <c r="F5129" s="1">
        <f>MONTH(US_Accidents_Dec20_updated3[[#This Row],[Start_Time]])</f>
        <v>8</v>
      </c>
      <c r="G5129" s="1" t="s">
        <v>53</v>
      </c>
      <c r="H5129" s="1" t="s">
        <v>1616</v>
      </c>
      <c r="I5129">
        <v>10</v>
      </c>
      <c r="J5129">
        <v>9</v>
      </c>
      <c r="K5129">
        <v>0</v>
      </c>
      <c r="L5129" s="1" t="s">
        <v>1068</v>
      </c>
      <c r="N5129"/>
      <c r="O5129"/>
    </row>
    <row r="5130" spans="1:15" x14ac:dyDescent="0.25">
      <c r="A5130">
        <v>38.566442000000002</v>
      </c>
      <c r="B5130">
        <v>-107.957427</v>
      </c>
      <c r="C5130">
        <v>4</v>
      </c>
      <c r="D5130" s="2" t="d">
        <v>2019-08-29T02:45:18.0000000167638050</v>
      </c>
      <c r="E5130" s="1">
        <f>HOUR(US_Accidents_Dec20_updated3[[#This Row],[Start_Time]])</f>
        <v>2</v>
      </c>
      <c r="F5130" s="1">
        <f>MONTH(US_Accidents_Dec20_updated3[[#This Row],[Start_Time]])</f>
        <v>8</v>
      </c>
      <c r="G5130" s="1" t="s">
        <v>53</v>
      </c>
      <c r="H5130" s="1" t="s">
        <v>1616</v>
      </c>
      <c r="I5130">
        <v>10</v>
      </c>
      <c r="J5130">
        <v>9</v>
      </c>
      <c r="K5130">
        <v>0</v>
      </c>
      <c r="L5130" s="1" t="s">
        <v>1068</v>
      </c>
      <c r="N5130"/>
      <c r="O5130"/>
    </row>
    <row r="5131" spans="1:15" x14ac:dyDescent="0.25">
      <c r="A5131">
        <v>39.885210999999998</v>
      </c>
      <c r="B5131">
        <v>-104.98766000000001</v>
      </c>
      <c r="C5131">
        <v>3</v>
      </c>
      <c r="D5131" s="2" t="d">
        <v>2019-08-29T07:10:10.99999991711228925</v>
      </c>
      <c r="E5131" s="1">
        <f>HOUR(US_Accidents_Dec20_updated3[[#This Row],[Start_Time]])</f>
        <v>7</v>
      </c>
      <c r="F5131" s="1">
        <f>MONTH(US_Accidents_Dec20_updated3[[#This Row],[Start_Time]])</f>
        <v>8</v>
      </c>
      <c r="G5131" s="1" t="s">
        <v>51</v>
      </c>
      <c r="H5131" s="1" t="s">
        <v>442</v>
      </c>
      <c r="I5131">
        <v>70</v>
      </c>
      <c r="J5131">
        <v>0</v>
      </c>
      <c r="K5131">
        <v>0</v>
      </c>
      <c r="L5131" s="1" t="s">
        <v>819</v>
      </c>
      <c r="N5131"/>
      <c r="O5131"/>
    </row>
    <row r="5132" spans="1:15" x14ac:dyDescent="0.25">
      <c r="A5132">
        <v>40.254049999999999</v>
      </c>
      <c r="B5132">
        <v>-103.848857</v>
      </c>
      <c r="C5132">
        <v>4</v>
      </c>
      <c r="D5132" s="2" t="d">
        <v>2019-08-29T07:37:49.00000025052577425</v>
      </c>
      <c r="E5132" s="1">
        <f>HOUR(US_Accidents_Dec20_updated3[[#This Row],[Start_Time]])</f>
        <v>7</v>
      </c>
      <c r="F5132" s="1">
        <f>MONTH(US_Accidents_Dec20_updated3[[#This Row],[Start_Time]])</f>
        <v>8</v>
      </c>
      <c r="G5132" s="1" t="s">
        <v>51</v>
      </c>
      <c r="H5132" s="1" t="s">
        <v>7117</v>
      </c>
      <c r="I5132">
        <v>10</v>
      </c>
      <c r="J5132">
        <v>15</v>
      </c>
      <c r="K5132"/>
      <c r="L5132" s="1" t="s">
        <v>50</v>
      </c>
      <c r="N5132"/>
      <c r="O5132"/>
    </row>
    <row r="5133" spans="1:15" x14ac:dyDescent="0.25">
      <c r="A5133">
        <v>40.254150000000003</v>
      </c>
      <c r="B5133">
        <v>-103.86770199999999</v>
      </c>
      <c r="C5133">
        <v>4</v>
      </c>
      <c r="D5133" s="2" t="d">
        <v>2019-08-29T07:37:49.00000025052577425</v>
      </c>
      <c r="E5133" s="1">
        <f>HOUR(US_Accidents_Dec20_updated3[[#This Row],[Start_Time]])</f>
        <v>7</v>
      </c>
      <c r="F5133" s="1">
        <f>MONTH(US_Accidents_Dec20_updated3[[#This Row],[Start_Time]])</f>
        <v>8</v>
      </c>
      <c r="G5133" s="1" t="s">
        <v>51</v>
      </c>
      <c r="H5133" s="1" t="s">
        <v>7120</v>
      </c>
      <c r="I5133">
        <v>10</v>
      </c>
      <c r="J5133">
        <v>15</v>
      </c>
      <c r="K5133"/>
      <c r="L5133" s="1" t="s">
        <v>50</v>
      </c>
      <c r="N5133"/>
      <c r="O5133"/>
    </row>
    <row r="5134" spans="1:15" x14ac:dyDescent="0.25">
      <c r="A5134">
        <v>39.627769999999998</v>
      </c>
      <c r="B5134">
        <v>-105.01081000000001</v>
      </c>
      <c r="C5134">
        <v>3</v>
      </c>
      <c r="D5134" s="2" t="d">
        <v>2019-08-29T09:00:27.000000025145709525</v>
      </c>
      <c r="E5134" s="1">
        <f>HOUR(US_Accidents_Dec20_updated3[[#This Row],[Start_Time]])</f>
        <v>9</v>
      </c>
      <c r="F5134" s="1">
        <f>MONTH(US_Accidents_Dec20_updated3[[#This Row],[Start_Time]])</f>
        <v>8</v>
      </c>
      <c r="G5134" s="1" t="s">
        <v>51</v>
      </c>
      <c r="H5134" s="1" t="s">
        <v>298</v>
      </c>
      <c r="I5134">
        <v>10</v>
      </c>
      <c r="J5134">
        <v>14</v>
      </c>
      <c r="K5134">
        <v>0</v>
      </c>
      <c r="L5134" s="1" t="s">
        <v>819</v>
      </c>
      <c r="N5134"/>
      <c r="O5134"/>
    </row>
    <row r="5135" spans="1:15" x14ac:dyDescent="0.25">
      <c r="A5135">
        <v>39.644056999999997</v>
      </c>
      <c r="B5135">
        <v>-104.91305800000001</v>
      </c>
      <c r="C5135">
        <v>3</v>
      </c>
      <c r="D5135" s="2" t="d">
        <v>2019-08-29T10:22:10.99999974947422575</v>
      </c>
      <c r="E5135" s="1">
        <f>HOUR(US_Accidents_Dec20_updated3[[#This Row],[Start_Time]])</f>
        <v>10</v>
      </c>
      <c r="F5135" s="1">
        <f>MONTH(US_Accidents_Dec20_updated3[[#This Row],[Start_Time]])</f>
        <v>8</v>
      </c>
      <c r="G5135" s="1" t="s">
        <v>51</v>
      </c>
      <c r="H5135" s="1" t="s">
        <v>706</v>
      </c>
      <c r="I5135">
        <v>10</v>
      </c>
      <c r="J5135">
        <v>12</v>
      </c>
      <c r="K5135">
        <v>0</v>
      </c>
      <c r="L5135" s="1" t="s">
        <v>819</v>
      </c>
      <c r="N5135"/>
      <c r="O5135"/>
    </row>
    <row r="5136" spans="1:15" x14ac:dyDescent="0.25">
      <c r="A5136">
        <v>38.314540000000001</v>
      </c>
      <c r="B5136">
        <v>-104.664908</v>
      </c>
      <c r="C5136">
        <v>3</v>
      </c>
      <c r="D5136" s="2" t="d">
        <v>2019-08-29T10:52:10.99999995902180850</v>
      </c>
      <c r="E5136" s="1">
        <f>HOUR(US_Accidents_Dec20_updated3[[#This Row],[Start_Time]])</f>
        <v>10</v>
      </c>
      <c r="F5136" s="1">
        <f>MONTH(US_Accidents_Dec20_updated3[[#This Row],[Start_Time]])</f>
        <v>8</v>
      </c>
      <c r="G5136" s="1" t="s">
        <v>51</v>
      </c>
      <c r="H5136" s="1" t="s">
        <v>6713</v>
      </c>
      <c r="I5136">
        <v>10</v>
      </c>
      <c r="J5136">
        <v>5</v>
      </c>
      <c r="K5136">
        <v>0</v>
      </c>
      <c r="L5136" s="1" t="s">
        <v>50</v>
      </c>
      <c r="N5136"/>
      <c r="O5136"/>
    </row>
    <row r="5137" spans="1:15" x14ac:dyDescent="0.25">
      <c r="A5137">
        <v>40.332790000000003</v>
      </c>
      <c r="B5137">
        <v>-104.98035</v>
      </c>
      <c r="C5137">
        <v>3</v>
      </c>
      <c r="D5137" s="2" t="d">
        <v>2019-08-29T12:28:12.00000010896473925</v>
      </c>
      <c r="E5137" s="1">
        <f>HOUR(US_Accidents_Dec20_updated3[[#This Row],[Start_Time]])</f>
        <v>12</v>
      </c>
      <c r="F5137" s="1">
        <f>MONTH(US_Accidents_Dec20_updated3[[#This Row],[Start_Time]])</f>
        <v>8</v>
      </c>
      <c r="G5137" s="1" t="s">
        <v>51</v>
      </c>
      <c r="H5137" s="1" t="s">
        <v>421</v>
      </c>
      <c r="I5137">
        <v>10</v>
      </c>
      <c r="J5137">
        <v>16</v>
      </c>
      <c r="K5137">
        <v>0</v>
      </c>
      <c r="L5137" s="1" t="s">
        <v>50</v>
      </c>
      <c r="N5137"/>
      <c r="O5137"/>
    </row>
    <row r="5138" spans="1:15" x14ac:dyDescent="0.25">
      <c r="A5138">
        <v>40.362428000000001</v>
      </c>
      <c r="B5138">
        <v>-105.467527</v>
      </c>
      <c r="C5138">
        <v>3</v>
      </c>
      <c r="D5138" s="2" t="d">
        <v>2019-08-29T11:50:39.99999985098839025</v>
      </c>
      <c r="E5138" s="1">
        <f>HOUR(US_Accidents_Dec20_updated3[[#This Row],[Start_Time]])</f>
        <v>11</v>
      </c>
      <c r="F5138" s="1">
        <f>MONTH(US_Accidents_Dec20_updated3[[#This Row],[Start_Time]])</f>
        <v>8</v>
      </c>
      <c r="G5138" s="1" t="s">
        <v>51</v>
      </c>
      <c r="H5138" s="1" t="s">
        <v>186</v>
      </c>
      <c r="I5138">
        <v>10</v>
      </c>
      <c r="J5138">
        <v>12</v>
      </c>
      <c r="K5138">
        <v>0</v>
      </c>
      <c r="L5138" s="1" t="s">
        <v>50</v>
      </c>
      <c r="N5138"/>
      <c r="O5138"/>
    </row>
    <row r="5139" spans="1:15" x14ac:dyDescent="0.25">
      <c r="A5139">
        <v>40.362333</v>
      </c>
      <c r="B5139">
        <v>-105.46727199999999</v>
      </c>
      <c r="C5139">
        <v>3</v>
      </c>
      <c r="D5139" s="2" t="d">
        <v>2019-08-29T11:50:39.99999985098839025</v>
      </c>
      <c r="E5139" s="1">
        <f>HOUR(US_Accidents_Dec20_updated3[[#This Row],[Start_Time]])</f>
        <v>11</v>
      </c>
      <c r="F5139" s="1">
        <f>MONTH(US_Accidents_Dec20_updated3[[#This Row],[Start_Time]])</f>
        <v>8</v>
      </c>
      <c r="G5139" s="1" t="s">
        <v>51</v>
      </c>
      <c r="H5139" s="1" t="s">
        <v>6878</v>
      </c>
      <c r="I5139">
        <v>10</v>
      </c>
      <c r="J5139">
        <v>12</v>
      </c>
      <c r="K5139">
        <v>0</v>
      </c>
      <c r="L5139" s="1" t="s">
        <v>50</v>
      </c>
      <c r="N5139"/>
      <c r="O5139"/>
    </row>
    <row r="5140" spans="1:15" x14ac:dyDescent="0.25">
      <c r="A5140">
        <v>39.559579999999997</v>
      </c>
      <c r="B5140">
        <v>-105.10451</v>
      </c>
      <c r="C5140">
        <v>4</v>
      </c>
      <c r="D5140" s="2" t="d">
        <v>2019-08-29T14:12:28.99999990593641700</v>
      </c>
      <c r="E5140" s="1">
        <f>HOUR(US_Accidents_Dec20_updated3[[#This Row],[Start_Time]])</f>
        <v>14</v>
      </c>
      <c r="F5140" s="1">
        <f>MONTH(US_Accidents_Dec20_updated3[[#This Row],[Start_Time]])</f>
        <v>8</v>
      </c>
      <c r="G5140" s="1" t="s">
        <v>51</v>
      </c>
      <c r="H5140" s="1" t="s">
        <v>2298</v>
      </c>
      <c r="I5140">
        <v>10</v>
      </c>
      <c r="J5140">
        <v>12</v>
      </c>
      <c r="K5140">
        <v>0</v>
      </c>
      <c r="L5140" s="1" t="s">
        <v>819</v>
      </c>
      <c r="N5140"/>
      <c r="O5140"/>
    </row>
    <row r="5141" spans="1:15" x14ac:dyDescent="0.25">
      <c r="A5141">
        <v>39.582419999999999</v>
      </c>
      <c r="B5141">
        <v>-105.14382000000001</v>
      </c>
      <c r="C5141">
        <v>4</v>
      </c>
      <c r="D5141" s="2" t="d">
        <v>2019-08-29T14:17:47.0000000623986150</v>
      </c>
      <c r="E5141" s="1">
        <f>HOUR(US_Accidents_Dec20_updated3[[#This Row],[Start_Time]])</f>
        <v>14</v>
      </c>
      <c r="F5141" s="1">
        <f>MONTH(US_Accidents_Dec20_updated3[[#This Row],[Start_Time]])</f>
        <v>8</v>
      </c>
      <c r="G5141" s="1" t="s">
        <v>51</v>
      </c>
      <c r="H5141" s="1" t="s">
        <v>2300</v>
      </c>
      <c r="I5141">
        <v>10</v>
      </c>
      <c r="J5141">
        <v>12</v>
      </c>
      <c r="K5141">
        <v>0</v>
      </c>
      <c r="L5141" s="1" t="s">
        <v>819</v>
      </c>
      <c r="N5141"/>
      <c r="O5141"/>
    </row>
    <row r="5142" spans="1:15" x14ac:dyDescent="0.25">
      <c r="A5142">
        <v>39.113990000000001</v>
      </c>
      <c r="B5142">
        <v>-105.99185799999999</v>
      </c>
      <c r="C5142">
        <v>3</v>
      </c>
      <c r="D5142" s="2" t="d">
        <v>2019-08-29T12:54:26.99999989941716325</v>
      </c>
      <c r="E5142" s="1">
        <f>HOUR(US_Accidents_Dec20_updated3[[#This Row],[Start_Time]])</f>
        <v>12</v>
      </c>
      <c r="F5142" s="1">
        <f>MONTH(US_Accidents_Dec20_updated3[[#This Row],[Start_Time]])</f>
        <v>8</v>
      </c>
      <c r="G5142" s="1" t="s">
        <v>51</v>
      </c>
      <c r="H5142" s="1" t="s">
        <v>662</v>
      </c>
      <c r="I5142">
        <v>10</v>
      </c>
      <c r="J5142">
        <v>12</v>
      </c>
      <c r="K5142">
        <v>0</v>
      </c>
      <c r="L5142" s="1" t="s">
        <v>966</v>
      </c>
      <c r="N5142"/>
      <c r="O5142"/>
    </row>
    <row r="5143" spans="1:15" x14ac:dyDescent="0.25">
      <c r="A5143">
        <v>39.788589000000002</v>
      </c>
      <c r="B5143">
        <v>-104.90505899999999</v>
      </c>
      <c r="C5143">
        <v>3</v>
      </c>
      <c r="D5143" s="2" t="d">
        <v>2019-08-29T14:10:13.0000001750886450</v>
      </c>
      <c r="E5143" s="1">
        <f>HOUR(US_Accidents_Dec20_updated3[[#This Row],[Start_Time]])</f>
        <v>14</v>
      </c>
      <c r="F5143" s="1">
        <f>MONTH(US_Accidents_Dec20_updated3[[#This Row],[Start_Time]])</f>
        <v>8</v>
      </c>
      <c r="G5143" s="1" t="s">
        <v>51</v>
      </c>
      <c r="H5143" s="1" t="s">
        <v>333</v>
      </c>
      <c r="I5143">
        <v>10</v>
      </c>
      <c r="J5143">
        <v>16</v>
      </c>
      <c r="K5143">
        <v>0</v>
      </c>
      <c r="L5143" s="1" t="s">
        <v>819</v>
      </c>
      <c r="N5143"/>
      <c r="O5143"/>
    </row>
    <row r="5144" spans="1:15" x14ac:dyDescent="0.25">
      <c r="A5144">
        <v>39.797229999999999</v>
      </c>
      <c r="B5144">
        <v>-105.04791</v>
      </c>
      <c r="C5144">
        <v>3</v>
      </c>
      <c r="D5144" s="2" t="d">
        <v>2019-08-29T13:42:28.00000009126961325</v>
      </c>
      <c r="E5144" s="1">
        <f>HOUR(US_Accidents_Dec20_updated3[[#This Row],[Start_Time]])</f>
        <v>13</v>
      </c>
      <c r="F5144" s="1">
        <f>MONTH(US_Accidents_Dec20_updated3[[#This Row],[Start_Time]])</f>
        <v>8</v>
      </c>
      <c r="G5144" s="1" t="s">
        <v>51</v>
      </c>
      <c r="H5144" s="1" t="s">
        <v>856</v>
      </c>
      <c r="I5144">
        <v>30</v>
      </c>
      <c r="J5144">
        <v>10</v>
      </c>
      <c r="K5144">
        <v>0</v>
      </c>
      <c r="L5144" s="1" t="s">
        <v>819</v>
      </c>
      <c r="N5144"/>
      <c r="O5144"/>
    </row>
    <row r="5145" spans="1:15" x14ac:dyDescent="0.25">
      <c r="A5145">
        <v>39.775010000000002</v>
      </c>
      <c r="B5145">
        <v>-104.856584</v>
      </c>
      <c r="C5145">
        <v>3</v>
      </c>
      <c r="D5145" s="2" t="d">
        <v>2019-08-29T14:24:33.00000004470348225</v>
      </c>
      <c r="E5145" s="1">
        <f>HOUR(US_Accidents_Dec20_updated3[[#This Row],[Start_Time]])</f>
        <v>14</v>
      </c>
      <c r="F5145" s="1">
        <f>MONTH(US_Accidents_Dec20_updated3[[#This Row],[Start_Time]])</f>
        <v>8</v>
      </c>
      <c r="G5145" s="1" t="s">
        <v>51</v>
      </c>
      <c r="H5145" s="1" t="s">
        <v>453</v>
      </c>
      <c r="I5145">
        <v>10</v>
      </c>
      <c r="J5145">
        <v>16</v>
      </c>
      <c r="K5145">
        <v>0</v>
      </c>
      <c r="L5145" s="1" t="s">
        <v>819</v>
      </c>
      <c r="N5145"/>
      <c r="O5145"/>
    </row>
    <row r="5146" spans="1:15" x14ac:dyDescent="0.25">
      <c r="A5146">
        <v>37.198478999999999</v>
      </c>
      <c r="B5146">
        <v>-104.49677200000001</v>
      </c>
      <c r="C5146">
        <v>3</v>
      </c>
      <c r="D5146" s="2" t="d">
        <v>2019-08-29T14:06:28.99999998975544875</v>
      </c>
      <c r="E5146" s="1">
        <f>HOUR(US_Accidents_Dec20_updated3[[#This Row],[Start_Time]])</f>
        <v>14</v>
      </c>
      <c r="F5146" s="1">
        <f>MONTH(US_Accidents_Dec20_updated3[[#This Row],[Start_Time]])</f>
        <v>8</v>
      </c>
      <c r="G5146" s="1" t="s">
        <v>51</v>
      </c>
      <c r="H5146" s="1" t="s">
        <v>485</v>
      </c>
      <c r="I5146">
        <v>10</v>
      </c>
      <c r="J5146">
        <v>5</v>
      </c>
      <c r="K5146">
        <v>0</v>
      </c>
      <c r="L5146" s="1" t="s">
        <v>1068</v>
      </c>
      <c r="N5146"/>
      <c r="O5146"/>
    </row>
    <row r="5147" spans="1:15" x14ac:dyDescent="0.25">
      <c r="A5147">
        <v>39.636932000000002</v>
      </c>
      <c r="B5147">
        <v>-105.16629500000001</v>
      </c>
      <c r="C5147">
        <v>4</v>
      </c>
      <c r="D5147" s="2" t="d">
        <v>2019-08-29T13:49:47.99999984912574150</v>
      </c>
      <c r="E5147" s="1">
        <f>HOUR(US_Accidents_Dec20_updated3[[#This Row],[Start_Time]])</f>
        <v>13</v>
      </c>
      <c r="F5147" s="1">
        <f>MONTH(US_Accidents_Dec20_updated3[[#This Row],[Start_Time]])</f>
        <v>8</v>
      </c>
      <c r="G5147" s="1" t="s">
        <v>51</v>
      </c>
      <c r="H5147" s="1" t="s">
        <v>5517</v>
      </c>
      <c r="I5147">
        <v>30</v>
      </c>
      <c r="J5147">
        <v>10</v>
      </c>
      <c r="K5147">
        <v>0</v>
      </c>
      <c r="L5147" s="1" t="s">
        <v>819</v>
      </c>
      <c r="N5147"/>
      <c r="O5147"/>
    </row>
    <row r="5148" spans="1:15" x14ac:dyDescent="0.25">
      <c r="A5148">
        <v>40.326017</v>
      </c>
      <c r="B5148">
        <v>-104.98033</v>
      </c>
      <c r="C5148">
        <v>3</v>
      </c>
      <c r="D5148" s="2" t="d">
        <v>2019-08-29T14:30:29.99999988824129100</v>
      </c>
      <c r="E5148" s="1">
        <f>HOUR(US_Accidents_Dec20_updated3[[#This Row],[Start_Time]])</f>
        <v>14</v>
      </c>
      <c r="F5148" s="1">
        <f>MONTH(US_Accidents_Dec20_updated3[[#This Row],[Start_Time]])</f>
        <v>8</v>
      </c>
      <c r="G5148" s="1" t="s">
        <v>51</v>
      </c>
      <c r="H5148" s="1" t="s">
        <v>421</v>
      </c>
      <c r="I5148">
        <v>10</v>
      </c>
      <c r="J5148">
        <v>18</v>
      </c>
      <c r="K5148">
        <v>0</v>
      </c>
      <c r="L5148" s="1" t="s">
        <v>50</v>
      </c>
      <c r="N5148"/>
      <c r="O5148"/>
    </row>
    <row r="5149" spans="1:15" x14ac:dyDescent="0.25">
      <c r="A5149">
        <v>39.629835</v>
      </c>
      <c r="B5149">
        <v>-104.905182</v>
      </c>
      <c r="C5149">
        <v>3</v>
      </c>
      <c r="D5149" s="2" t="d">
        <v>2019-08-29T14:46:18.99999981746077350</v>
      </c>
      <c r="E5149" s="1">
        <f>HOUR(US_Accidents_Dec20_updated3[[#This Row],[Start_Time]])</f>
        <v>14</v>
      </c>
      <c r="F5149" s="1">
        <f>MONTH(US_Accidents_Dec20_updated3[[#This Row],[Start_Time]])</f>
        <v>8</v>
      </c>
      <c r="G5149" s="1" t="s">
        <v>51</v>
      </c>
      <c r="H5149" s="1" t="s">
        <v>221</v>
      </c>
      <c r="I5149">
        <v>10</v>
      </c>
      <c r="J5149">
        <v>10</v>
      </c>
      <c r="K5149">
        <v>0</v>
      </c>
      <c r="L5149" s="1" t="s">
        <v>819</v>
      </c>
      <c r="N5149"/>
      <c r="O5149"/>
    </row>
    <row r="5150" spans="1:15" x14ac:dyDescent="0.25">
      <c r="A5150">
        <v>39.01972</v>
      </c>
      <c r="B5150">
        <v>-104.780607</v>
      </c>
      <c r="C5150">
        <v>3</v>
      </c>
      <c r="D5150" s="2" t="d">
        <v>2019-08-29T16:56:43.00000004936009400</v>
      </c>
      <c r="E5150" s="1">
        <f>HOUR(US_Accidents_Dec20_updated3[[#This Row],[Start_Time]])</f>
        <v>16</v>
      </c>
      <c r="F5150" s="1">
        <f>MONTH(US_Accidents_Dec20_updated3[[#This Row],[Start_Time]])</f>
        <v>8</v>
      </c>
      <c r="G5150" s="1" t="s">
        <v>51</v>
      </c>
      <c r="H5150" s="1" t="s">
        <v>7680</v>
      </c>
      <c r="I5150">
        <v>10</v>
      </c>
      <c r="J5150">
        <v>16</v>
      </c>
      <c r="K5150">
        <v>0</v>
      </c>
      <c r="L5150" s="1" t="s">
        <v>966</v>
      </c>
      <c r="N5150"/>
      <c r="O5150"/>
    </row>
    <row r="5151" spans="1:15" x14ac:dyDescent="0.25">
      <c r="A5151">
        <v>38.399614999999997</v>
      </c>
      <c r="B5151">
        <v>-107.41280500000001</v>
      </c>
      <c r="C5151">
        <v>3</v>
      </c>
      <c r="D5151" s="2" t="d">
        <v>2019-08-29T18:46:06.999999945983290875</v>
      </c>
      <c r="E5151" s="1">
        <f>HOUR(US_Accidents_Dec20_updated3[[#This Row],[Start_Time]])</f>
        <v>18</v>
      </c>
      <c r="F5151" s="1">
        <f>MONTH(US_Accidents_Dec20_updated3[[#This Row],[Start_Time]])</f>
        <v>8</v>
      </c>
      <c r="G5151" s="1" t="s">
        <v>51</v>
      </c>
      <c r="H5151" s="1" t="s">
        <v>4745</v>
      </c>
      <c r="I5151">
        <v>10</v>
      </c>
      <c r="J5151">
        <v>8</v>
      </c>
      <c r="K5151">
        <v>0</v>
      </c>
      <c r="L5151" s="1" t="s">
        <v>819</v>
      </c>
      <c r="N5151"/>
      <c r="O5151"/>
    </row>
    <row r="5152" spans="1:15" x14ac:dyDescent="0.25">
      <c r="A5152">
        <v>38.115349999999999</v>
      </c>
      <c r="B5152">
        <v>-104.67316</v>
      </c>
      <c r="C5152">
        <v>3</v>
      </c>
      <c r="D5152" s="2" t="d">
        <v>2019-08-29T16:24:32.00000002048909575</v>
      </c>
      <c r="E5152" s="1">
        <f>HOUR(US_Accidents_Dec20_updated3[[#This Row],[Start_Time]])</f>
        <v>16</v>
      </c>
      <c r="F5152" s="1">
        <f>MONTH(US_Accidents_Dec20_updated3[[#This Row],[Start_Time]])</f>
        <v>8</v>
      </c>
      <c r="G5152" s="1" t="s">
        <v>51</v>
      </c>
      <c r="H5152" s="1" t="s">
        <v>1085</v>
      </c>
      <c r="I5152">
        <v>10</v>
      </c>
      <c r="J5152">
        <v>9</v>
      </c>
      <c r="K5152">
        <v>0</v>
      </c>
      <c r="L5152" s="1" t="s">
        <v>966</v>
      </c>
      <c r="N5152"/>
      <c r="O5152"/>
    </row>
    <row r="5153" spans="1:15" x14ac:dyDescent="0.25">
      <c r="A5153">
        <v>38.396118999999999</v>
      </c>
      <c r="B5153">
        <v>-107.41390699999999</v>
      </c>
      <c r="C5153">
        <v>3</v>
      </c>
      <c r="D5153" s="2" t="d">
        <v>2019-08-29T18:46:06.999999945983290875</v>
      </c>
      <c r="E5153" s="1">
        <f>HOUR(US_Accidents_Dec20_updated3[[#This Row],[Start_Time]])</f>
        <v>18</v>
      </c>
      <c r="F5153" s="1">
        <f>MONTH(US_Accidents_Dec20_updated3[[#This Row],[Start_Time]])</f>
        <v>8</v>
      </c>
      <c r="G5153" s="1" t="s">
        <v>51</v>
      </c>
      <c r="H5153" s="1" t="s">
        <v>7683</v>
      </c>
      <c r="I5153">
        <v>10</v>
      </c>
      <c r="J5153">
        <v>8</v>
      </c>
      <c r="K5153">
        <v>0</v>
      </c>
      <c r="L5153" s="1" t="s">
        <v>819</v>
      </c>
      <c r="N5153"/>
      <c r="O5153"/>
    </row>
    <row r="5154" spans="1:15" x14ac:dyDescent="0.25">
      <c r="A5154">
        <v>38.114784</v>
      </c>
      <c r="B5154">
        <v>-104.67291</v>
      </c>
      <c r="C5154">
        <v>3</v>
      </c>
      <c r="D5154" s="2" t="d">
        <v>2019-08-29T16:24:32.00000002048909575</v>
      </c>
      <c r="E5154" s="1">
        <f>HOUR(US_Accidents_Dec20_updated3[[#This Row],[Start_Time]])</f>
        <v>16</v>
      </c>
      <c r="F5154" s="1">
        <f>MONTH(US_Accidents_Dec20_updated3[[#This Row],[Start_Time]])</f>
        <v>8</v>
      </c>
      <c r="G5154" s="1" t="s">
        <v>51</v>
      </c>
      <c r="H5154" s="1" t="s">
        <v>511</v>
      </c>
      <c r="I5154">
        <v>10</v>
      </c>
      <c r="J5154">
        <v>9</v>
      </c>
      <c r="K5154">
        <v>0</v>
      </c>
      <c r="L5154" s="1" t="s">
        <v>966</v>
      </c>
      <c r="N5154"/>
      <c r="O5154"/>
    </row>
    <row r="5155" spans="1:15" x14ac:dyDescent="0.25">
      <c r="A5155">
        <v>38.388525000000001</v>
      </c>
      <c r="B5155">
        <v>-107.422375</v>
      </c>
      <c r="C5155">
        <v>4</v>
      </c>
      <c r="D5155" s="2" t="d">
        <v>2019-08-29T16:48:29.99999984633177850</v>
      </c>
      <c r="E5155" s="1">
        <f>HOUR(US_Accidents_Dec20_updated3[[#This Row],[Start_Time]])</f>
        <v>16</v>
      </c>
      <c r="F5155" s="1">
        <f>MONTH(US_Accidents_Dec20_updated3[[#This Row],[Start_Time]])</f>
        <v>8</v>
      </c>
      <c r="G5155" s="1" t="s">
        <v>51</v>
      </c>
      <c r="H5155" s="1" t="s">
        <v>7911</v>
      </c>
      <c r="I5155">
        <v>10</v>
      </c>
      <c r="J5155">
        <v>10</v>
      </c>
      <c r="K5155">
        <v>0</v>
      </c>
      <c r="L5155" s="1" t="s">
        <v>1068</v>
      </c>
      <c r="N5155"/>
      <c r="O5155"/>
    </row>
    <row r="5156" spans="1:15" x14ac:dyDescent="0.25">
      <c r="A5156">
        <v>38.392890000000001</v>
      </c>
      <c r="B5156">
        <v>-107.41528</v>
      </c>
      <c r="C5156">
        <v>4</v>
      </c>
      <c r="D5156" s="2" t="d">
        <v>2019-08-29T16:48:29.99999984633177850</v>
      </c>
      <c r="E5156" s="1">
        <f>HOUR(US_Accidents_Dec20_updated3[[#This Row],[Start_Time]])</f>
        <v>16</v>
      </c>
      <c r="F5156" s="1">
        <f>MONTH(US_Accidents_Dec20_updated3[[#This Row],[Start_Time]])</f>
        <v>8</v>
      </c>
      <c r="G5156" s="1" t="s">
        <v>51</v>
      </c>
      <c r="H5156" s="1" t="s">
        <v>7913</v>
      </c>
      <c r="I5156">
        <v>10</v>
      </c>
      <c r="J5156">
        <v>10</v>
      </c>
      <c r="K5156">
        <v>0</v>
      </c>
      <c r="L5156" s="1" t="s">
        <v>1068</v>
      </c>
      <c r="N5156"/>
      <c r="O5156"/>
    </row>
    <row r="5157" spans="1:15" x14ac:dyDescent="0.25">
      <c r="A5157">
        <v>39.030566</v>
      </c>
      <c r="B5157">
        <v>-104.777407</v>
      </c>
      <c r="C5157">
        <v>4</v>
      </c>
      <c r="D5157" s="2" t="d">
        <v>2019-08-29T18:30:24.00000016205013075</v>
      </c>
      <c r="E5157" s="1">
        <f>HOUR(US_Accidents_Dec20_updated3[[#This Row],[Start_Time]])</f>
        <v>18</v>
      </c>
      <c r="F5157" s="1">
        <f>MONTH(US_Accidents_Dec20_updated3[[#This Row],[Start_Time]])</f>
        <v>8</v>
      </c>
      <c r="G5157" s="1" t="s">
        <v>51</v>
      </c>
      <c r="H5157" s="1" t="s">
        <v>7685</v>
      </c>
      <c r="I5157">
        <v>10</v>
      </c>
      <c r="J5157">
        <v>10</v>
      </c>
      <c r="K5157">
        <v>0</v>
      </c>
      <c r="L5157" s="1" t="s">
        <v>819</v>
      </c>
      <c r="N5157"/>
      <c r="O5157"/>
    </row>
    <row r="5158" spans="1:15" x14ac:dyDescent="0.25">
      <c r="A5158">
        <v>39.017615999999997</v>
      </c>
      <c r="B5158">
        <v>-104.78066</v>
      </c>
      <c r="C5158">
        <v>3</v>
      </c>
      <c r="D5158" s="2" t="d">
        <v>2019-08-29T16:50:44.99999997206032275</v>
      </c>
      <c r="E5158" s="1">
        <f>HOUR(US_Accidents_Dec20_updated3[[#This Row],[Start_Time]])</f>
        <v>16</v>
      </c>
      <c r="F5158" s="1">
        <f>MONTH(US_Accidents_Dec20_updated3[[#This Row],[Start_Time]])</f>
        <v>8</v>
      </c>
      <c r="G5158" s="1" t="s">
        <v>51</v>
      </c>
      <c r="H5158" s="1" t="s">
        <v>7687</v>
      </c>
      <c r="I5158">
        <v>10</v>
      </c>
      <c r="J5158">
        <v>16</v>
      </c>
      <c r="K5158">
        <v>0</v>
      </c>
      <c r="L5158" s="1" t="s">
        <v>966</v>
      </c>
      <c r="N5158"/>
      <c r="O5158"/>
    </row>
    <row r="5159" spans="1:15" x14ac:dyDescent="0.25">
      <c r="A5159">
        <v>38.115349999999999</v>
      </c>
      <c r="B5159">
        <v>-104.67316</v>
      </c>
      <c r="C5159">
        <v>3</v>
      </c>
      <c r="D5159" s="2" t="d">
        <v>2019-08-29T17:20:34.00000012479722325</v>
      </c>
      <c r="E5159" s="1">
        <f>HOUR(US_Accidents_Dec20_updated3[[#This Row],[Start_Time]])</f>
        <v>17</v>
      </c>
      <c r="F5159" s="1">
        <f>MONTH(US_Accidents_Dec20_updated3[[#This Row],[Start_Time]])</f>
        <v>8</v>
      </c>
      <c r="G5159" s="1" t="s">
        <v>51</v>
      </c>
      <c r="H5159" s="1" t="s">
        <v>1085</v>
      </c>
      <c r="I5159">
        <v>10</v>
      </c>
      <c r="J5159">
        <v>20</v>
      </c>
      <c r="K5159">
        <v>0</v>
      </c>
      <c r="L5159" s="1" t="s">
        <v>50</v>
      </c>
      <c r="N5159"/>
      <c r="O5159"/>
    </row>
    <row r="5160" spans="1:15" x14ac:dyDescent="0.25">
      <c r="A5160">
        <v>39.021588999999999</v>
      </c>
      <c r="B5160">
        <v>-104.78034700000001</v>
      </c>
      <c r="C5160">
        <v>4</v>
      </c>
      <c r="D5160" s="2" t="d">
        <v>2019-08-29T19:39:20.00000014901160975</v>
      </c>
      <c r="E5160" s="1">
        <f>HOUR(US_Accidents_Dec20_updated3[[#This Row],[Start_Time]])</f>
        <v>19</v>
      </c>
      <c r="F5160" s="1">
        <f>MONTH(US_Accidents_Dec20_updated3[[#This Row],[Start_Time]])</f>
        <v>8</v>
      </c>
      <c r="G5160" s="1" t="s">
        <v>51</v>
      </c>
      <c r="H5160" s="1" t="s">
        <v>7465</v>
      </c>
      <c r="I5160">
        <v>10</v>
      </c>
      <c r="J5160">
        <v>12</v>
      </c>
      <c r="K5160">
        <v>0</v>
      </c>
      <c r="L5160" s="1" t="s">
        <v>819</v>
      </c>
      <c r="N5160"/>
      <c r="O5160"/>
    </row>
    <row r="5161" spans="1:15" x14ac:dyDescent="0.25">
      <c r="A5161">
        <v>39.856169000000001</v>
      </c>
      <c r="B5161">
        <v>-104.987252</v>
      </c>
      <c r="C5161">
        <v>3</v>
      </c>
      <c r="D5161" s="2" t="d">
        <v>2019-08-29T18:08:34.00000008288771075</v>
      </c>
      <c r="E5161" s="1">
        <f>HOUR(US_Accidents_Dec20_updated3[[#This Row],[Start_Time]])</f>
        <v>18</v>
      </c>
      <c r="F5161" s="1">
        <f>MONTH(US_Accidents_Dec20_updated3[[#This Row],[Start_Time]])</f>
        <v>8</v>
      </c>
      <c r="G5161" s="1" t="s">
        <v>51</v>
      </c>
      <c r="H5161" s="1" t="s">
        <v>518</v>
      </c>
      <c r="I5161">
        <v>15</v>
      </c>
      <c r="J5161">
        <v>9</v>
      </c>
      <c r="K5161">
        <v>0</v>
      </c>
      <c r="L5161" s="1" t="s">
        <v>1068</v>
      </c>
      <c r="N5161"/>
      <c r="O5161"/>
    </row>
    <row r="5162" spans="1:15" x14ac:dyDescent="0.25">
      <c r="A5162">
        <v>39.900159000000002</v>
      </c>
      <c r="B5162">
        <v>-104.988162</v>
      </c>
      <c r="C5162">
        <v>3</v>
      </c>
      <c r="D5162" s="2" t="d">
        <v>2019-08-29T17:38:41.99999985750764400</v>
      </c>
      <c r="E5162" s="1">
        <f>HOUR(US_Accidents_Dec20_updated3[[#This Row],[Start_Time]])</f>
        <v>17</v>
      </c>
      <c r="F5162" s="1">
        <f>MONTH(US_Accidents_Dec20_updated3[[#This Row],[Start_Time]])</f>
        <v>8</v>
      </c>
      <c r="G5162" s="1" t="s">
        <v>51</v>
      </c>
      <c r="H5162" s="1" t="s">
        <v>442</v>
      </c>
      <c r="I5162">
        <v>15</v>
      </c>
      <c r="J5162">
        <v>9</v>
      </c>
      <c r="K5162">
        <v>0</v>
      </c>
      <c r="L5162" s="1" t="s">
        <v>1068</v>
      </c>
      <c r="N5162"/>
      <c r="O5162"/>
    </row>
    <row r="5163" spans="1:15" x14ac:dyDescent="0.25">
      <c r="A5163">
        <v>39.900159000000002</v>
      </c>
      <c r="B5163">
        <v>-104.988162</v>
      </c>
      <c r="C5163">
        <v>3</v>
      </c>
      <c r="D5163" s="2" t="d">
        <v>2019-08-29T17:44:41.99999977368861225</v>
      </c>
      <c r="E5163" s="1">
        <f>HOUR(US_Accidents_Dec20_updated3[[#This Row],[Start_Time]])</f>
        <v>17</v>
      </c>
      <c r="F5163" s="1">
        <f>MONTH(US_Accidents_Dec20_updated3[[#This Row],[Start_Time]])</f>
        <v>8</v>
      </c>
      <c r="G5163" s="1" t="s">
        <v>51</v>
      </c>
      <c r="H5163" s="1" t="s">
        <v>442</v>
      </c>
      <c r="I5163">
        <v>15</v>
      </c>
      <c r="J5163">
        <v>9</v>
      </c>
      <c r="K5163">
        <v>0</v>
      </c>
      <c r="L5163" s="1" t="s">
        <v>1068</v>
      </c>
      <c r="N5163"/>
      <c r="O5163"/>
    </row>
    <row r="5164" spans="1:15" x14ac:dyDescent="0.25">
      <c r="A5164">
        <v>39.852139999999999</v>
      </c>
      <c r="B5164">
        <v>-104.98638</v>
      </c>
      <c r="C5164">
        <v>3</v>
      </c>
      <c r="D5164" s="2" t="d">
        <v>2019-08-29T18:19:09.99999976716935850</v>
      </c>
      <c r="E5164" s="1">
        <f>HOUR(US_Accidents_Dec20_updated3[[#This Row],[Start_Time]])</f>
        <v>18</v>
      </c>
      <c r="F5164" s="1">
        <f>MONTH(US_Accidents_Dec20_updated3[[#This Row],[Start_Time]])</f>
        <v>8</v>
      </c>
      <c r="G5164" s="1" t="s">
        <v>51</v>
      </c>
      <c r="H5164" s="1" t="s">
        <v>2810</v>
      </c>
      <c r="I5164">
        <v>15</v>
      </c>
      <c r="J5164">
        <v>6</v>
      </c>
      <c r="K5164">
        <v>0</v>
      </c>
      <c r="L5164" s="1" t="s">
        <v>1068</v>
      </c>
      <c r="N5164"/>
      <c r="O5164"/>
    </row>
    <row r="5165" spans="1:15" x14ac:dyDescent="0.25">
      <c r="A5165">
        <v>39.871679999999998</v>
      </c>
      <c r="B5165">
        <v>-104.9877</v>
      </c>
      <c r="C5165">
        <v>3</v>
      </c>
      <c r="D5165" s="2" t="d">
        <v>2019-08-29T18:44:34.0000002086162550</v>
      </c>
      <c r="E5165" s="1">
        <f>HOUR(US_Accidents_Dec20_updated3[[#This Row],[Start_Time]])</f>
        <v>18</v>
      </c>
      <c r="F5165" s="1">
        <f>MONTH(US_Accidents_Dec20_updated3[[#This Row],[Start_Time]])</f>
        <v>8</v>
      </c>
      <c r="G5165" s="1" t="s">
        <v>51</v>
      </c>
      <c r="H5165" s="1" t="s">
        <v>821</v>
      </c>
      <c r="I5165">
        <v>15</v>
      </c>
      <c r="J5165">
        <v>6</v>
      </c>
      <c r="K5165">
        <v>0</v>
      </c>
      <c r="L5165" s="1" t="s">
        <v>1068</v>
      </c>
      <c r="N5165"/>
      <c r="O5165"/>
    </row>
    <row r="5166" spans="1:15" x14ac:dyDescent="0.25">
      <c r="A5166">
        <v>38.39376</v>
      </c>
      <c r="B5166">
        <v>-107.414417</v>
      </c>
      <c r="C5166">
        <v>4</v>
      </c>
      <c r="D5166" s="2" t="d">
        <v>2019-08-29T18:53:37.00000015553087025</v>
      </c>
      <c r="E5166" s="1">
        <f>HOUR(US_Accidents_Dec20_updated3[[#This Row],[Start_Time]])</f>
        <v>18</v>
      </c>
      <c r="F5166" s="1">
        <f>MONTH(US_Accidents_Dec20_updated3[[#This Row],[Start_Time]])</f>
        <v>8</v>
      </c>
      <c r="G5166" s="1" t="s">
        <v>51</v>
      </c>
      <c r="H5166" s="1" t="s">
        <v>7689</v>
      </c>
      <c r="I5166">
        <v>10</v>
      </c>
      <c r="J5166">
        <v>8</v>
      </c>
      <c r="K5166">
        <v>0</v>
      </c>
      <c r="L5166" s="1" t="s">
        <v>819</v>
      </c>
      <c r="N5166"/>
      <c r="O5166"/>
    </row>
    <row r="5167" spans="1:15" x14ac:dyDescent="0.25">
      <c r="A5167">
        <v>38.388686</v>
      </c>
      <c r="B5167">
        <v>-107.42208599999999</v>
      </c>
      <c r="C5167">
        <v>4</v>
      </c>
      <c r="D5167" s="2" t="d">
        <v>2019-08-29T18:53:37.00000015553087025</v>
      </c>
      <c r="E5167" s="1">
        <f>HOUR(US_Accidents_Dec20_updated3[[#This Row],[Start_Time]])</f>
        <v>18</v>
      </c>
      <c r="F5167" s="1">
        <f>MONTH(US_Accidents_Dec20_updated3[[#This Row],[Start_Time]])</f>
        <v>8</v>
      </c>
      <c r="G5167" s="1" t="s">
        <v>51</v>
      </c>
      <c r="H5167" s="1" t="s">
        <v>7691</v>
      </c>
      <c r="I5167">
        <v>10</v>
      </c>
      <c r="J5167">
        <v>8</v>
      </c>
      <c r="K5167">
        <v>0</v>
      </c>
      <c r="L5167" s="1" t="s">
        <v>819</v>
      </c>
      <c r="N5167"/>
      <c r="O5167"/>
    </row>
    <row r="5168" spans="1:15" x14ac:dyDescent="0.25">
      <c r="A5168">
        <v>39.699779999999997</v>
      </c>
      <c r="B5168">
        <v>-106.676541</v>
      </c>
      <c r="C5168">
        <v>3</v>
      </c>
      <c r="D5168" s="2" t="d">
        <v>2019-08-29T20:00:21.00000008940696450</v>
      </c>
      <c r="E5168" s="1">
        <f>HOUR(US_Accidents_Dec20_updated3[[#This Row],[Start_Time]])</f>
        <v>20</v>
      </c>
      <c r="F5168" s="1">
        <f>MONTH(US_Accidents_Dec20_updated3[[#This Row],[Start_Time]])</f>
        <v>8</v>
      </c>
      <c r="G5168" s="1" t="s">
        <v>51</v>
      </c>
      <c r="H5168" s="1" t="s">
        <v>611</v>
      </c>
      <c r="I5168">
        <v>10</v>
      </c>
      <c r="J5168">
        <v>5</v>
      </c>
      <c r="K5168">
        <v>0</v>
      </c>
      <c r="L5168" s="1" t="s">
        <v>819</v>
      </c>
      <c r="N5168"/>
      <c r="O5168"/>
    </row>
    <row r="5169" spans="1:15" x14ac:dyDescent="0.25">
      <c r="A5169">
        <v>38.39376</v>
      </c>
      <c r="B5169">
        <v>-107.414417</v>
      </c>
      <c r="C5169">
        <v>4</v>
      </c>
      <c r="D5169" s="2" t="d">
        <v>2019-08-29T19:13:48.99999995715915975</v>
      </c>
      <c r="E5169" s="1">
        <f>HOUR(US_Accidents_Dec20_updated3[[#This Row],[Start_Time]])</f>
        <v>19</v>
      </c>
      <c r="F5169" s="1">
        <f>MONTH(US_Accidents_Dec20_updated3[[#This Row],[Start_Time]])</f>
        <v>8</v>
      </c>
      <c r="G5169" s="1" t="s">
        <v>51</v>
      </c>
      <c r="H5169" s="1" t="s">
        <v>7693</v>
      </c>
      <c r="I5169">
        <v>10</v>
      </c>
      <c r="J5169">
        <v>8</v>
      </c>
      <c r="K5169">
        <v>0</v>
      </c>
      <c r="L5169" s="1" t="s">
        <v>819</v>
      </c>
      <c r="N5169"/>
      <c r="O5169"/>
    </row>
    <row r="5170" spans="1:15" x14ac:dyDescent="0.25">
      <c r="A5170">
        <v>38.388686</v>
      </c>
      <c r="B5170">
        <v>-107.42208599999999</v>
      </c>
      <c r="C5170">
        <v>4</v>
      </c>
      <c r="D5170" s="2" t="d">
        <v>2019-08-29T19:13:48.99999995715915975</v>
      </c>
      <c r="E5170" s="1">
        <f>HOUR(US_Accidents_Dec20_updated3[[#This Row],[Start_Time]])</f>
        <v>19</v>
      </c>
      <c r="F5170" s="1">
        <f>MONTH(US_Accidents_Dec20_updated3[[#This Row],[Start_Time]])</f>
        <v>8</v>
      </c>
      <c r="G5170" s="1" t="s">
        <v>51</v>
      </c>
      <c r="H5170" s="1" t="s">
        <v>7695</v>
      </c>
      <c r="I5170">
        <v>10</v>
      </c>
      <c r="J5170">
        <v>8</v>
      </c>
      <c r="K5170">
        <v>0</v>
      </c>
      <c r="L5170" s="1" t="s">
        <v>819</v>
      </c>
      <c r="N5170"/>
      <c r="O5170"/>
    </row>
    <row r="5171" spans="1:15" x14ac:dyDescent="0.25">
      <c r="A5171">
        <v>39.021588999999999</v>
      </c>
      <c r="B5171">
        <v>-104.78034700000001</v>
      </c>
      <c r="C5171">
        <v>4</v>
      </c>
      <c r="D5171" s="2" t="d">
        <v>2019-08-29T19:59:33.99999978952109625</v>
      </c>
      <c r="E5171" s="1">
        <f>HOUR(US_Accidents_Dec20_updated3[[#This Row],[Start_Time]])</f>
        <v>19</v>
      </c>
      <c r="F5171" s="1">
        <f>MONTH(US_Accidents_Dec20_updated3[[#This Row],[Start_Time]])</f>
        <v>8</v>
      </c>
      <c r="G5171" s="1" t="s">
        <v>51</v>
      </c>
      <c r="H5171" s="1" t="s">
        <v>7468</v>
      </c>
      <c r="I5171">
        <v>10</v>
      </c>
      <c r="J5171">
        <v>12</v>
      </c>
      <c r="K5171">
        <v>0</v>
      </c>
      <c r="L5171" s="1" t="s">
        <v>819</v>
      </c>
      <c r="N5171"/>
      <c r="O5171"/>
    </row>
    <row r="5172" spans="1:15" x14ac:dyDescent="0.25">
      <c r="A5172">
        <v>37.401297999999997</v>
      </c>
      <c r="B5172">
        <v>-104.61962800000001</v>
      </c>
      <c r="C5172">
        <v>3</v>
      </c>
      <c r="D5172" s="2" t="d">
        <v>2019-08-30T02:38:33.000000268220901600</v>
      </c>
      <c r="E5172" s="1">
        <f>HOUR(US_Accidents_Dec20_updated3[[#This Row],[Start_Time]])</f>
        <v>2</v>
      </c>
      <c r="F5172" s="1">
        <f>MONTH(US_Accidents_Dec20_updated3[[#This Row],[Start_Time]])</f>
        <v>8</v>
      </c>
      <c r="G5172" s="1" t="s">
        <v>53</v>
      </c>
      <c r="H5172" s="1" t="s">
        <v>3860</v>
      </c>
      <c r="I5172">
        <v>10</v>
      </c>
      <c r="J5172">
        <v>6</v>
      </c>
      <c r="K5172">
        <v>0</v>
      </c>
      <c r="L5172" s="1" t="s">
        <v>50</v>
      </c>
      <c r="N5172"/>
      <c r="O5172"/>
    </row>
    <row r="5173" spans="1:15" x14ac:dyDescent="0.25">
      <c r="A5173">
        <v>39.952975000000002</v>
      </c>
      <c r="B5173">
        <v>-105.232415</v>
      </c>
      <c r="C5173">
        <v>4</v>
      </c>
      <c r="D5173" s="2" t="d">
        <v>2019-08-30T05:37:04.0000002086162550</v>
      </c>
      <c r="E5173" s="1">
        <f>HOUR(US_Accidents_Dec20_updated3[[#This Row],[Start_Time]])</f>
        <v>5</v>
      </c>
      <c r="F5173" s="1">
        <f>MONTH(US_Accidents_Dec20_updated3[[#This Row],[Start_Time]])</f>
        <v>8</v>
      </c>
      <c r="G5173" s="1" t="s">
        <v>53</v>
      </c>
      <c r="H5173" s="1" t="s">
        <v>8105</v>
      </c>
      <c r="I5173">
        <v>10</v>
      </c>
      <c r="J5173">
        <v>0</v>
      </c>
      <c r="K5173">
        <v>0</v>
      </c>
      <c r="L5173" s="1" t="s">
        <v>50</v>
      </c>
      <c r="N5173"/>
      <c r="O5173"/>
    </row>
    <row r="5174" spans="1:15" x14ac:dyDescent="0.25">
      <c r="A5174">
        <v>39.953629999999997</v>
      </c>
      <c r="B5174">
        <v>-105.23199</v>
      </c>
      <c r="C5174">
        <v>4</v>
      </c>
      <c r="D5174" s="2" t="d">
        <v>2019-08-30T05:37:04.0000002086162550</v>
      </c>
      <c r="E5174" s="1">
        <f>HOUR(US_Accidents_Dec20_updated3[[#This Row],[Start_Time]])</f>
        <v>5</v>
      </c>
      <c r="F5174" s="1">
        <f>MONTH(US_Accidents_Dec20_updated3[[#This Row],[Start_Time]])</f>
        <v>8</v>
      </c>
      <c r="G5174" s="1" t="s">
        <v>53</v>
      </c>
      <c r="H5174" s="1" t="s">
        <v>8105</v>
      </c>
      <c r="I5174">
        <v>10</v>
      </c>
      <c r="J5174">
        <v>0</v>
      </c>
      <c r="K5174">
        <v>0</v>
      </c>
      <c r="L5174" s="1" t="s">
        <v>50</v>
      </c>
      <c r="N5174"/>
      <c r="O5174"/>
    </row>
    <row r="5175" spans="1:15" x14ac:dyDescent="0.25">
      <c r="A5175">
        <v>39.825116999999999</v>
      </c>
      <c r="B5175">
        <v>-104.966714</v>
      </c>
      <c r="C5175">
        <v>3</v>
      </c>
      <c r="D5175" s="2" t="d">
        <v>2019-08-30T06:46:08.99999978486448450</v>
      </c>
      <c r="E5175" s="1">
        <f>HOUR(US_Accidents_Dec20_updated3[[#This Row],[Start_Time]])</f>
        <v>6</v>
      </c>
      <c r="F5175" s="1">
        <f>MONTH(US_Accidents_Dec20_updated3[[#This Row],[Start_Time]])</f>
        <v>8</v>
      </c>
      <c r="G5175" s="1" t="s">
        <v>51</v>
      </c>
      <c r="H5175" s="1" t="s">
        <v>150</v>
      </c>
      <c r="I5175">
        <v>20</v>
      </c>
      <c r="J5175">
        <v>6</v>
      </c>
      <c r="K5175">
        <v>0</v>
      </c>
      <c r="L5175" s="1" t="s">
        <v>819</v>
      </c>
      <c r="N5175"/>
      <c r="O5175"/>
    </row>
    <row r="5176" spans="1:15" x14ac:dyDescent="0.25">
      <c r="A5176">
        <v>40.102044999999997</v>
      </c>
      <c r="B5176">
        <v>-104.602834</v>
      </c>
      <c r="C5176">
        <v>4</v>
      </c>
      <c r="D5176" s="2" t="d">
        <v>2019-08-30T07:28:46.99999990873038675</v>
      </c>
      <c r="E5176" s="1">
        <f>HOUR(US_Accidents_Dec20_updated3[[#This Row],[Start_Time]])</f>
        <v>7</v>
      </c>
      <c r="F5176" s="1">
        <f>MONTH(US_Accidents_Dec20_updated3[[#This Row],[Start_Time]])</f>
        <v>8</v>
      </c>
      <c r="G5176" s="1" t="s">
        <v>51</v>
      </c>
      <c r="H5176" s="1" t="s">
        <v>1754</v>
      </c>
      <c r="I5176">
        <v>10</v>
      </c>
      <c r="J5176">
        <v>8</v>
      </c>
      <c r="K5176">
        <v>0</v>
      </c>
      <c r="L5176" s="1" t="s">
        <v>1068</v>
      </c>
      <c r="N5176"/>
      <c r="O5176"/>
    </row>
    <row r="5177" spans="1:15" x14ac:dyDescent="0.25">
      <c r="A5177">
        <v>40.478830000000002</v>
      </c>
      <c r="B5177">
        <v>-104.62102</v>
      </c>
      <c r="C5177">
        <v>4</v>
      </c>
      <c r="D5177" s="2" t="d">
        <v>2019-08-30T07:58:12.00000010896473925</v>
      </c>
      <c r="E5177" s="1">
        <f>HOUR(US_Accidents_Dec20_updated3[[#This Row],[Start_Time]])</f>
        <v>7</v>
      </c>
      <c r="F5177" s="1">
        <f>MONTH(US_Accidents_Dec20_updated3[[#This Row],[Start_Time]])</f>
        <v>8</v>
      </c>
      <c r="G5177" s="1" t="s">
        <v>51</v>
      </c>
      <c r="H5177" s="1" t="s">
        <v>6725</v>
      </c>
      <c r="I5177">
        <v>10</v>
      </c>
      <c r="J5177">
        <v>3</v>
      </c>
      <c r="K5177">
        <v>0</v>
      </c>
      <c r="L5177" s="1" t="s">
        <v>819</v>
      </c>
      <c r="N5177"/>
      <c r="O5177"/>
    </row>
    <row r="5178" spans="1:15" x14ac:dyDescent="0.25">
      <c r="A5178">
        <v>40.478830000000002</v>
      </c>
      <c r="B5178">
        <v>-104.62102</v>
      </c>
      <c r="C5178">
        <v>4</v>
      </c>
      <c r="D5178" s="2" t="d">
        <v>2019-08-30T07:58:12.00000010896473925</v>
      </c>
      <c r="E5178" s="1">
        <f>HOUR(US_Accidents_Dec20_updated3[[#This Row],[Start_Time]])</f>
        <v>7</v>
      </c>
      <c r="F5178" s="1">
        <f>MONTH(US_Accidents_Dec20_updated3[[#This Row],[Start_Time]])</f>
        <v>8</v>
      </c>
      <c r="G5178" s="1" t="s">
        <v>51</v>
      </c>
      <c r="H5178" s="1" t="s">
        <v>6725</v>
      </c>
      <c r="I5178">
        <v>10</v>
      </c>
      <c r="J5178">
        <v>3</v>
      </c>
      <c r="K5178">
        <v>0</v>
      </c>
      <c r="L5178" s="1" t="s">
        <v>819</v>
      </c>
      <c r="N5178"/>
      <c r="O5178"/>
    </row>
    <row r="5179" spans="1:15" x14ac:dyDescent="0.25">
      <c r="A5179">
        <v>40.392625000000002</v>
      </c>
      <c r="B5179">
        <v>-104.9935</v>
      </c>
      <c r="C5179">
        <v>3</v>
      </c>
      <c r="D5179" s="2" t="d">
        <v>2019-08-30T10:14:39.99999993480742200</v>
      </c>
      <c r="E5179" s="1">
        <f>HOUR(US_Accidents_Dec20_updated3[[#This Row],[Start_Time]])</f>
        <v>10</v>
      </c>
      <c r="F5179" s="1">
        <f>MONTH(US_Accidents_Dec20_updated3[[#This Row],[Start_Time]])</f>
        <v>8</v>
      </c>
      <c r="G5179" s="1" t="s">
        <v>51</v>
      </c>
      <c r="H5179" s="1" t="s">
        <v>522</v>
      </c>
      <c r="I5179">
        <v>10</v>
      </c>
      <c r="J5179">
        <v>0</v>
      </c>
      <c r="K5179">
        <v>0</v>
      </c>
      <c r="L5179" s="1" t="s">
        <v>966</v>
      </c>
      <c r="N5179"/>
      <c r="O5179"/>
    </row>
    <row r="5180" spans="1:15" x14ac:dyDescent="0.25">
      <c r="A5180">
        <v>39.760249999999999</v>
      </c>
      <c r="B5180">
        <v>-105.006</v>
      </c>
      <c r="C5180">
        <v>3</v>
      </c>
      <c r="D5180" s="2" t="d">
        <v>2019-08-30T11:00:27.00000023469329025</v>
      </c>
      <c r="E5180" s="1">
        <f>HOUR(US_Accidents_Dec20_updated3[[#This Row],[Start_Time]])</f>
        <v>11</v>
      </c>
      <c r="F5180" s="1">
        <f>MONTH(US_Accidents_Dec20_updated3[[#This Row],[Start_Time]])</f>
        <v>8</v>
      </c>
      <c r="G5180" s="1" t="s">
        <v>51</v>
      </c>
      <c r="H5180" s="1" t="s">
        <v>460</v>
      </c>
      <c r="I5180">
        <v>15</v>
      </c>
      <c r="J5180">
        <v>6</v>
      </c>
      <c r="K5180">
        <v>0</v>
      </c>
      <c r="L5180" s="1" t="s">
        <v>1068</v>
      </c>
      <c r="N5180"/>
      <c r="O5180"/>
    </row>
    <row r="5181" spans="1:15" x14ac:dyDescent="0.25">
      <c r="A5181">
        <v>39.629835</v>
      </c>
      <c r="B5181">
        <v>-104.905182</v>
      </c>
      <c r="C5181">
        <v>3</v>
      </c>
      <c r="D5181" s="2" t="d">
        <v>2019-08-30T12:34:13.999999864026903825</v>
      </c>
      <c r="E5181" s="1">
        <f>HOUR(US_Accidents_Dec20_updated3[[#This Row],[Start_Time]])</f>
        <v>12</v>
      </c>
      <c r="F5181" s="1">
        <f>MONTH(US_Accidents_Dec20_updated3[[#This Row],[Start_Time]])</f>
        <v>8</v>
      </c>
      <c r="G5181" s="1" t="s">
        <v>51</v>
      </c>
      <c r="H5181" s="1" t="s">
        <v>221</v>
      </c>
      <c r="I5181">
        <v>10</v>
      </c>
      <c r="J5181">
        <v>9</v>
      </c>
      <c r="K5181">
        <v>0</v>
      </c>
      <c r="L5181" s="1" t="s">
        <v>819</v>
      </c>
      <c r="N5181"/>
      <c r="O5181"/>
    </row>
    <row r="5182" spans="1:15" x14ac:dyDescent="0.25">
      <c r="A5182">
        <v>38.019745</v>
      </c>
      <c r="B5182">
        <v>-108.90798100000001</v>
      </c>
      <c r="C5182">
        <v>3</v>
      </c>
      <c r="D5182" s="2" t="d">
        <v>2019-08-30T15:58:17.00000023003667850</v>
      </c>
      <c r="E5182" s="1">
        <f>HOUR(US_Accidents_Dec20_updated3[[#This Row],[Start_Time]])</f>
        <v>15</v>
      </c>
      <c r="F5182" s="1">
        <f>MONTH(US_Accidents_Dec20_updated3[[#This Row],[Start_Time]])</f>
        <v>8</v>
      </c>
      <c r="G5182" s="1" t="s">
        <v>51</v>
      </c>
      <c r="H5182" s="1" t="s">
        <v>7274</v>
      </c>
      <c r="I5182">
        <v>10</v>
      </c>
      <c r="J5182">
        <v>9</v>
      </c>
      <c r="K5182"/>
      <c r="L5182" s="1" t="s">
        <v>50</v>
      </c>
      <c r="N5182"/>
      <c r="O5182"/>
    </row>
    <row r="5183" spans="1:15" x14ac:dyDescent="0.25">
      <c r="A5183">
        <v>38.028905999999999</v>
      </c>
      <c r="B5183">
        <v>-108.900873</v>
      </c>
      <c r="C5183">
        <v>3</v>
      </c>
      <c r="D5183" s="2" t="d">
        <v>2019-08-30T15:58:17.00000023003667850</v>
      </c>
      <c r="E5183" s="1">
        <f>HOUR(US_Accidents_Dec20_updated3[[#This Row],[Start_Time]])</f>
        <v>15</v>
      </c>
      <c r="F5183" s="1">
        <f>MONTH(US_Accidents_Dec20_updated3[[#This Row],[Start_Time]])</f>
        <v>8</v>
      </c>
      <c r="G5183" s="1" t="s">
        <v>51</v>
      </c>
      <c r="H5183" s="1" t="s">
        <v>7276</v>
      </c>
      <c r="I5183">
        <v>10</v>
      </c>
      <c r="J5183">
        <v>9</v>
      </c>
      <c r="K5183"/>
      <c r="L5183" s="1" t="s">
        <v>50</v>
      </c>
      <c r="N5183"/>
      <c r="O5183"/>
    </row>
    <row r="5184" spans="1:15" x14ac:dyDescent="0.25">
      <c r="A5184">
        <v>37.982489999999999</v>
      </c>
      <c r="B5184">
        <v>-108.94114</v>
      </c>
      <c r="C5184">
        <v>4</v>
      </c>
      <c r="D5184" s="2" t="d">
        <v>2019-08-30T15:15:31.99999972712248800</v>
      </c>
      <c r="E5184" s="1">
        <f>HOUR(US_Accidents_Dec20_updated3[[#This Row],[Start_Time]])</f>
        <v>15</v>
      </c>
      <c r="F5184" s="1">
        <f>MONTH(US_Accidents_Dec20_updated3[[#This Row],[Start_Time]])</f>
        <v>8</v>
      </c>
      <c r="G5184" s="1" t="s">
        <v>51</v>
      </c>
      <c r="H5184" s="1" t="s">
        <v>4205</v>
      </c>
      <c r="I5184">
        <v>10</v>
      </c>
      <c r="J5184">
        <v>8</v>
      </c>
      <c r="K5184"/>
      <c r="L5184" s="1" t="s">
        <v>50</v>
      </c>
      <c r="N5184"/>
      <c r="O5184"/>
    </row>
    <row r="5185" spans="1:15" x14ac:dyDescent="0.25">
      <c r="A5185">
        <v>38.034272000000001</v>
      </c>
      <c r="B5185">
        <v>-108.889893</v>
      </c>
      <c r="C5185">
        <v>4</v>
      </c>
      <c r="D5185" s="2" t="d">
        <v>2019-08-30T15:15:31.99999972712248800</v>
      </c>
      <c r="E5185" s="1">
        <f>HOUR(US_Accidents_Dec20_updated3[[#This Row],[Start_Time]])</f>
        <v>15</v>
      </c>
      <c r="F5185" s="1">
        <f>MONTH(US_Accidents_Dec20_updated3[[#This Row],[Start_Time]])</f>
        <v>8</v>
      </c>
      <c r="G5185" s="1" t="s">
        <v>51</v>
      </c>
      <c r="H5185" s="1" t="s">
        <v>7278</v>
      </c>
      <c r="I5185">
        <v>10</v>
      </c>
      <c r="J5185">
        <v>8</v>
      </c>
      <c r="K5185"/>
      <c r="L5185" s="1" t="s">
        <v>50</v>
      </c>
      <c r="N5185"/>
      <c r="O5185"/>
    </row>
    <row r="5186" spans="1:15" x14ac:dyDescent="0.25">
      <c r="A5186">
        <v>39.592350000000003</v>
      </c>
      <c r="B5186">
        <v>-104.88356</v>
      </c>
      <c r="C5186">
        <v>3</v>
      </c>
      <c r="D5186" s="2" t="d">
        <v>2019-08-30T14:44:47.00000031385571025</v>
      </c>
      <c r="E5186" s="1">
        <f>HOUR(US_Accidents_Dec20_updated3[[#This Row],[Start_Time]])</f>
        <v>14</v>
      </c>
      <c r="F5186" s="1">
        <f>MONTH(US_Accidents_Dec20_updated3[[#This Row],[Start_Time]])</f>
        <v>8</v>
      </c>
      <c r="G5186" s="1" t="s">
        <v>51</v>
      </c>
      <c r="H5186" s="1" t="s">
        <v>570</v>
      </c>
      <c r="I5186">
        <v>10</v>
      </c>
      <c r="J5186">
        <v>5</v>
      </c>
      <c r="K5186">
        <v>0</v>
      </c>
      <c r="L5186" s="1" t="s">
        <v>966</v>
      </c>
      <c r="N5186"/>
      <c r="O5186"/>
    </row>
    <row r="5187" spans="1:15" x14ac:dyDescent="0.25">
      <c r="A5187">
        <v>39.267848999999998</v>
      </c>
      <c r="B5187">
        <v>-104.896096</v>
      </c>
      <c r="C5187">
        <v>4</v>
      </c>
      <c r="D5187" s="2" t="d">
        <v>2019-08-30T13:51:34.00000011082738800</v>
      </c>
      <c r="E5187" s="1">
        <f>HOUR(US_Accidents_Dec20_updated3[[#This Row],[Start_Time]])</f>
        <v>13</v>
      </c>
      <c r="F5187" s="1">
        <f>MONTH(US_Accidents_Dec20_updated3[[#This Row],[Start_Time]])</f>
        <v>8</v>
      </c>
      <c r="G5187" s="1" t="s">
        <v>51</v>
      </c>
      <c r="H5187" s="1" t="s">
        <v>1737</v>
      </c>
      <c r="I5187">
        <v>10</v>
      </c>
      <c r="J5187">
        <v>12</v>
      </c>
      <c r="K5187">
        <v>0</v>
      </c>
      <c r="L5187" s="1" t="s">
        <v>1068</v>
      </c>
      <c r="N5187"/>
      <c r="O5187"/>
    </row>
    <row r="5188" spans="1:15" x14ac:dyDescent="0.25">
      <c r="A5188">
        <v>39.267848000000001</v>
      </c>
      <c r="B5188">
        <v>-104.896096</v>
      </c>
      <c r="C5188">
        <v>4</v>
      </c>
      <c r="D5188" s="2" t="d">
        <v>2019-08-30T14:13:16.99999981094151975</v>
      </c>
      <c r="E5188" s="1">
        <f>HOUR(US_Accidents_Dec20_updated3[[#This Row],[Start_Time]])</f>
        <v>14</v>
      </c>
      <c r="F5188" s="1">
        <f>MONTH(US_Accidents_Dec20_updated3[[#This Row],[Start_Time]])</f>
        <v>8</v>
      </c>
      <c r="G5188" s="1" t="s">
        <v>51</v>
      </c>
      <c r="H5188" s="1" t="s">
        <v>1758</v>
      </c>
      <c r="I5188">
        <v>10</v>
      </c>
      <c r="J5188">
        <v>0</v>
      </c>
      <c r="K5188">
        <v>0</v>
      </c>
      <c r="L5188" s="1" t="s">
        <v>1068</v>
      </c>
      <c r="N5188"/>
      <c r="O5188"/>
    </row>
    <row r="5189" spans="1:15" x14ac:dyDescent="0.25">
      <c r="A5189">
        <v>39.882769000000003</v>
      </c>
      <c r="B5189">
        <v>-104.98746</v>
      </c>
      <c r="C5189">
        <v>3</v>
      </c>
      <c r="D5189" s="2" t="d">
        <v>2019-08-30T15:02:48.0000002961605775</v>
      </c>
      <c r="E5189" s="1">
        <f>HOUR(US_Accidents_Dec20_updated3[[#This Row],[Start_Time]])</f>
        <v>15</v>
      </c>
      <c r="F5189" s="1">
        <f>MONTH(US_Accidents_Dec20_updated3[[#This Row],[Start_Time]])</f>
        <v>8</v>
      </c>
      <c r="G5189" s="1" t="s">
        <v>51</v>
      </c>
      <c r="H5189" s="1" t="s">
        <v>442</v>
      </c>
      <c r="I5189">
        <v>14</v>
      </c>
      <c r="J5189">
        <v>0</v>
      </c>
      <c r="K5189">
        <v>0</v>
      </c>
      <c r="L5189" s="1" t="s">
        <v>1246</v>
      </c>
      <c r="N5189"/>
      <c r="O5189"/>
    </row>
    <row r="5190" spans="1:15" x14ac:dyDescent="0.25">
      <c r="A5190">
        <v>39.780670000000001</v>
      </c>
      <c r="B5190">
        <v>-105.13507</v>
      </c>
      <c r="C5190">
        <v>3</v>
      </c>
      <c r="D5190" s="2" t="d">
        <v>2019-08-30T15:12:31.99999976903200050</v>
      </c>
      <c r="E5190" s="1">
        <f>HOUR(US_Accidents_Dec20_updated3[[#This Row],[Start_Time]])</f>
        <v>15</v>
      </c>
      <c r="F5190" s="1">
        <f>MONTH(US_Accidents_Dec20_updated3[[#This Row],[Start_Time]])</f>
        <v>8</v>
      </c>
      <c r="G5190" s="1" t="s">
        <v>51</v>
      </c>
      <c r="H5190" s="1" t="s">
        <v>848</v>
      </c>
      <c r="I5190">
        <v>14</v>
      </c>
      <c r="J5190">
        <v>0</v>
      </c>
      <c r="K5190">
        <v>0</v>
      </c>
      <c r="L5190" s="1" t="s">
        <v>1246</v>
      </c>
      <c r="N5190"/>
      <c r="O5190"/>
    </row>
    <row r="5191" spans="1:15" x14ac:dyDescent="0.25">
      <c r="A5191">
        <v>40.431216999999997</v>
      </c>
      <c r="B5191">
        <v>-104.99227999999999</v>
      </c>
      <c r="C5191">
        <v>3</v>
      </c>
      <c r="D5191" s="2" t="d">
        <v>2019-08-30T17:10:11.99999994132667575</v>
      </c>
      <c r="E5191" s="1">
        <f>HOUR(US_Accidents_Dec20_updated3[[#This Row],[Start_Time]])</f>
        <v>17</v>
      </c>
      <c r="F5191" s="1">
        <f>MONTH(US_Accidents_Dec20_updated3[[#This Row],[Start_Time]])</f>
        <v>8</v>
      </c>
      <c r="G5191" s="1" t="s">
        <v>51</v>
      </c>
      <c r="H5191" s="1" t="s">
        <v>510</v>
      </c>
      <c r="I5191">
        <v>10</v>
      </c>
      <c r="J5191">
        <v>0</v>
      </c>
      <c r="K5191">
        <v>0</v>
      </c>
      <c r="L5191" s="1" t="s">
        <v>1068</v>
      </c>
      <c r="N5191"/>
      <c r="O5191"/>
    </row>
    <row r="5192" spans="1:15" x14ac:dyDescent="0.25">
      <c r="A5192">
        <v>38.033403999999997</v>
      </c>
      <c r="B5192">
        <v>-108.89928399999999</v>
      </c>
      <c r="C5192">
        <v>3</v>
      </c>
      <c r="D5192" s="2" t="d">
        <v>2019-08-30T16:49:47.99999984912574150</v>
      </c>
      <c r="E5192" s="1">
        <f>HOUR(US_Accidents_Dec20_updated3[[#This Row],[Start_Time]])</f>
        <v>16</v>
      </c>
      <c r="F5192" s="1">
        <f>MONTH(US_Accidents_Dec20_updated3[[#This Row],[Start_Time]])</f>
        <v>8</v>
      </c>
      <c r="G5192" s="1" t="s">
        <v>51</v>
      </c>
      <c r="H5192" s="1" t="s">
        <v>7280</v>
      </c>
      <c r="I5192">
        <v>10</v>
      </c>
      <c r="J5192">
        <v>8</v>
      </c>
      <c r="K5192"/>
      <c r="L5192" s="1" t="s">
        <v>50</v>
      </c>
      <c r="N5192"/>
      <c r="O5192"/>
    </row>
    <row r="5193" spans="1:15" x14ac:dyDescent="0.25">
      <c r="A5193">
        <v>38.021552</v>
      </c>
      <c r="B5193">
        <v>-108.90220100000001</v>
      </c>
      <c r="C5193">
        <v>3</v>
      </c>
      <c r="D5193" s="2" t="d">
        <v>2019-08-30T16:49:47.99999984912574150</v>
      </c>
      <c r="E5193" s="1">
        <f>HOUR(US_Accidents_Dec20_updated3[[#This Row],[Start_Time]])</f>
        <v>16</v>
      </c>
      <c r="F5193" s="1">
        <f>MONTH(US_Accidents_Dec20_updated3[[#This Row],[Start_Time]])</f>
        <v>8</v>
      </c>
      <c r="G5193" s="1" t="s">
        <v>51</v>
      </c>
      <c r="H5193" s="1" t="s">
        <v>7282</v>
      </c>
      <c r="I5193">
        <v>10</v>
      </c>
      <c r="J5193">
        <v>8</v>
      </c>
      <c r="K5193"/>
      <c r="L5193" s="1" t="s">
        <v>50</v>
      </c>
      <c r="N5193"/>
      <c r="O5193"/>
    </row>
    <row r="5194" spans="1:15" x14ac:dyDescent="0.25">
      <c r="A5194">
        <v>39.823099999999997</v>
      </c>
      <c r="B5194">
        <v>-104.96729999999999</v>
      </c>
      <c r="C5194">
        <v>3</v>
      </c>
      <c r="D5194" s="2" t="d">
        <v>2019-08-30T17:04:13.000000258907676075</v>
      </c>
      <c r="E5194" s="1">
        <f>HOUR(US_Accidents_Dec20_updated3[[#This Row],[Start_Time]])</f>
        <v>17</v>
      </c>
      <c r="F5194" s="1">
        <f>MONTH(US_Accidents_Dec20_updated3[[#This Row],[Start_Time]])</f>
        <v>8</v>
      </c>
      <c r="G5194" s="1" t="s">
        <v>51</v>
      </c>
      <c r="H5194" s="1" t="s">
        <v>447</v>
      </c>
      <c r="I5194">
        <v>10</v>
      </c>
      <c r="J5194">
        <v>5</v>
      </c>
      <c r="K5194">
        <v>0</v>
      </c>
      <c r="L5194" s="1" t="s">
        <v>1068</v>
      </c>
      <c r="N5194"/>
      <c r="O5194"/>
    </row>
    <row r="5195" spans="1:15" x14ac:dyDescent="0.25">
      <c r="A5195">
        <v>39.703249</v>
      </c>
      <c r="B5195">
        <v>-104.991068</v>
      </c>
      <c r="C5195">
        <v>3</v>
      </c>
      <c r="D5195" s="2" t="d">
        <v>2019-08-30T17:18:25.99999974947422575</v>
      </c>
      <c r="E5195" s="1">
        <f>HOUR(US_Accidents_Dec20_updated3[[#This Row],[Start_Time]])</f>
        <v>17</v>
      </c>
      <c r="F5195" s="1">
        <f>MONTH(US_Accidents_Dec20_updated3[[#This Row],[Start_Time]])</f>
        <v>8</v>
      </c>
      <c r="G5195" s="1" t="s">
        <v>51</v>
      </c>
      <c r="H5195" s="1" t="s">
        <v>1811</v>
      </c>
      <c r="I5195">
        <v>10</v>
      </c>
      <c r="J5195">
        <v>0</v>
      </c>
      <c r="K5195">
        <v>0</v>
      </c>
      <c r="L5195" s="1" t="s">
        <v>1068</v>
      </c>
      <c r="N5195"/>
      <c r="O5195"/>
    </row>
    <row r="5196" spans="1:15" x14ac:dyDescent="0.25">
      <c r="A5196">
        <v>39.462142999999998</v>
      </c>
      <c r="B5196">
        <v>-106.035327</v>
      </c>
      <c r="C5196">
        <v>4</v>
      </c>
      <c r="D5196" s="2" t="d">
        <v>2019-08-30T19:08:35.999999712221324325</v>
      </c>
      <c r="E5196" s="1">
        <f>HOUR(US_Accidents_Dec20_updated3[[#This Row],[Start_Time]])</f>
        <v>19</v>
      </c>
      <c r="F5196" s="1">
        <f>MONTH(US_Accidents_Dec20_updated3[[#This Row],[Start_Time]])</f>
        <v>8</v>
      </c>
      <c r="G5196" s="1" t="s">
        <v>51</v>
      </c>
      <c r="H5196" s="1" t="s">
        <v>6924</v>
      </c>
      <c r="I5196">
        <v>10</v>
      </c>
      <c r="J5196">
        <v>12</v>
      </c>
      <c r="K5196">
        <v>0</v>
      </c>
      <c r="L5196" s="1" t="s">
        <v>966</v>
      </c>
      <c r="N5196"/>
      <c r="O5196"/>
    </row>
    <row r="5197" spans="1:15" x14ac:dyDescent="0.25">
      <c r="A5197">
        <v>39.780079999999998</v>
      </c>
      <c r="B5197">
        <v>-104.93646</v>
      </c>
      <c r="C5197">
        <v>3</v>
      </c>
      <c r="D5197" s="2" t="d">
        <v>2019-08-30T19:34:06.00000029895454725</v>
      </c>
      <c r="E5197" s="1">
        <f>HOUR(US_Accidents_Dec20_updated3[[#This Row],[Start_Time]])</f>
        <v>19</v>
      </c>
      <c r="F5197" s="1">
        <f>MONTH(US_Accidents_Dec20_updated3[[#This Row],[Start_Time]])</f>
        <v>8</v>
      </c>
      <c r="G5197" s="1" t="s">
        <v>51</v>
      </c>
      <c r="H5197" s="1" t="s">
        <v>487</v>
      </c>
      <c r="I5197">
        <v>10</v>
      </c>
      <c r="J5197">
        <v>13</v>
      </c>
      <c r="K5197">
        <v>0</v>
      </c>
      <c r="L5197" s="1" t="s">
        <v>1246</v>
      </c>
      <c r="N5197"/>
      <c r="O5197"/>
    </row>
    <row r="5198" spans="1:15" x14ac:dyDescent="0.25">
      <c r="A5198">
        <v>39.113239</v>
      </c>
      <c r="B5198">
        <v>-104.86538299999999</v>
      </c>
      <c r="C5198">
        <v>3</v>
      </c>
      <c r="D5198" s="2" t="d">
        <v>2019-07-01T06:55:52.00000028125941450</v>
      </c>
      <c r="E5198" s="1">
        <f>HOUR(US_Accidents_Dec20_updated3[[#This Row],[Start_Time]])</f>
        <v>6</v>
      </c>
      <c r="F5198" s="1">
        <f>MONTH(US_Accidents_Dec20_updated3[[#This Row],[Start_Time]])</f>
        <v>7</v>
      </c>
      <c r="G5198" s="1" t="s">
        <v>51</v>
      </c>
      <c r="H5198" s="1" t="s">
        <v>402</v>
      </c>
      <c r="I5198">
        <v>10</v>
      </c>
      <c r="J5198">
        <v>8</v>
      </c>
      <c r="K5198">
        <v>0</v>
      </c>
      <c r="L5198" s="1" t="s">
        <v>819</v>
      </c>
      <c r="N5198"/>
      <c r="O5198"/>
    </row>
    <row r="5199" spans="1:15" x14ac:dyDescent="0.25">
      <c r="A5199">
        <v>39.549289999999999</v>
      </c>
      <c r="B5199">
        <v>-104.86938000000001</v>
      </c>
      <c r="C5199">
        <v>3</v>
      </c>
      <c r="D5199" s="2" t="d">
        <v>2019-07-01T07:37:51.99999969452619225</v>
      </c>
      <c r="E5199" s="1">
        <f>HOUR(US_Accidents_Dec20_updated3[[#This Row],[Start_Time]])</f>
        <v>7</v>
      </c>
      <c r="F5199" s="1">
        <f>MONTH(US_Accidents_Dec20_updated3[[#This Row],[Start_Time]])</f>
        <v>7</v>
      </c>
      <c r="G5199" s="1" t="s">
        <v>51</v>
      </c>
      <c r="H5199" s="1" t="s">
        <v>425</v>
      </c>
      <c r="I5199">
        <v>10</v>
      </c>
      <c r="J5199">
        <v>5</v>
      </c>
      <c r="K5199">
        <v>0</v>
      </c>
      <c r="L5199" s="1" t="s">
        <v>819</v>
      </c>
      <c r="N5199"/>
      <c r="O5199"/>
    </row>
    <row r="5200" spans="1:15" x14ac:dyDescent="0.25">
      <c r="A5200">
        <v>39.696914</v>
      </c>
      <c r="B5200">
        <v>-105.05323</v>
      </c>
      <c r="C5200">
        <v>4</v>
      </c>
      <c r="D5200" s="2" t="d">
        <v>2019-07-01T07:59:36.00000025704502800</v>
      </c>
      <c r="E5200" s="1">
        <f>HOUR(US_Accidents_Dec20_updated3[[#This Row],[Start_Time]])</f>
        <v>7</v>
      </c>
      <c r="F5200" s="1">
        <f>MONTH(US_Accidents_Dec20_updated3[[#This Row],[Start_Time]])</f>
        <v>7</v>
      </c>
      <c r="G5200" s="1" t="s">
        <v>51</v>
      </c>
      <c r="H5200" s="1" t="s">
        <v>7698</v>
      </c>
      <c r="I5200">
        <v>10</v>
      </c>
      <c r="J5200">
        <v>5</v>
      </c>
      <c r="K5200">
        <v>0</v>
      </c>
      <c r="L5200" s="1" t="s">
        <v>819</v>
      </c>
      <c r="N5200"/>
      <c r="O5200"/>
    </row>
    <row r="5201" spans="1:15" x14ac:dyDescent="0.25">
      <c r="A5201">
        <v>39.445410000000003</v>
      </c>
      <c r="B5201">
        <v>-104.87551000000001</v>
      </c>
      <c r="C5201">
        <v>3</v>
      </c>
      <c r="D5201" s="2" t="d">
        <v>2019-07-01T08:34:06.99999969452619225</v>
      </c>
      <c r="E5201" s="1">
        <f>HOUR(US_Accidents_Dec20_updated3[[#This Row],[Start_Time]])</f>
        <v>8</v>
      </c>
      <c r="F5201" s="1">
        <f>MONTH(US_Accidents_Dec20_updated3[[#This Row],[Start_Time]])</f>
        <v>7</v>
      </c>
      <c r="G5201" s="1" t="s">
        <v>51</v>
      </c>
      <c r="H5201" s="1" t="s">
        <v>479</v>
      </c>
      <c r="I5201">
        <v>10</v>
      </c>
      <c r="J5201">
        <v>0</v>
      </c>
      <c r="K5201">
        <v>0</v>
      </c>
      <c r="L5201" s="1" t="s">
        <v>819</v>
      </c>
      <c r="N5201"/>
      <c r="O5201"/>
    </row>
    <row r="5202" spans="1:15" x14ac:dyDescent="0.25">
      <c r="A5202">
        <v>39.696759999999998</v>
      </c>
      <c r="B5202">
        <v>-105.05322</v>
      </c>
      <c r="C5202">
        <v>4</v>
      </c>
      <c r="D5202" s="2" t="d">
        <v>2019-07-01T07:59:36.00000025704502800</v>
      </c>
      <c r="E5202" s="1">
        <f>HOUR(US_Accidents_Dec20_updated3[[#This Row],[Start_Time]])</f>
        <v>7</v>
      </c>
      <c r="F5202" s="1">
        <f>MONTH(US_Accidents_Dec20_updated3[[#This Row],[Start_Time]])</f>
        <v>7</v>
      </c>
      <c r="G5202" s="1" t="s">
        <v>51</v>
      </c>
      <c r="H5202" s="1" t="s">
        <v>8940</v>
      </c>
      <c r="I5202">
        <v>10</v>
      </c>
      <c r="J5202">
        <v>5</v>
      </c>
      <c r="K5202">
        <v>0</v>
      </c>
      <c r="L5202" s="1" t="s">
        <v>819</v>
      </c>
      <c r="N5202"/>
      <c r="O5202"/>
    </row>
    <row r="5203" spans="1:15" x14ac:dyDescent="0.25">
      <c r="A5203">
        <v>39.696759999999998</v>
      </c>
      <c r="B5203">
        <v>-105.05322</v>
      </c>
      <c r="C5203">
        <v>4</v>
      </c>
      <c r="D5203" s="2" t="d">
        <v>2019-07-01T07:59:36.00000025704502800</v>
      </c>
      <c r="E5203" s="1">
        <f>HOUR(US_Accidents_Dec20_updated3[[#This Row],[Start_Time]])</f>
        <v>7</v>
      </c>
      <c r="F5203" s="1">
        <f>MONTH(US_Accidents_Dec20_updated3[[#This Row],[Start_Time]])</f>
        <v>7</v>
      </c>
      <c r="G5203" s="1" t="s">
        <v>51</v>
      </c>
      <c r="H5203" s="1" t="s">
        <v>8940</v>
      </c>
      <c r="I5203">
        <v>10</v>
      </c>
      <c r="J5203">
        <v>5</v>
      </c>
      <c r="K5203">
        <v>0</v>
      </c>
      <c r="L5203" s="1" t="s">
        <v>819</v>
      </c>
      <c r="N5203"/>
      <c r="O5203"/>
    </row>
    <row r="5204" spans="1:15" x14ac:dyDescent="0.25">
      <c r="A5204">
        <v>38.941316999999998</v>
      </c>
      <c r="B5204">
        <v>-105.159215</v>
      </c>
      <c r="C5204">
        <v>3</v>
      </c>
      <c r="D5204" s="2" t="d">
        <v>2019-07-01T09:07:51.99999969452619225</v>
      </c>
      <c r="E5204" s="1">
        <f>HOUR(US_Accidents_Dec20_updated3[[#This Row],[Start_Time]])</f>
        <v>9</v>
      </c>
      <c r="F5204" s="1">
        <f>MONTH(US_Accidents_Dec20_updated3[[#This Row],[Start_Time]])</f>
        <v>7</v>
      </c>
      <c r="G5204" s="1" t="s">
        <v>51</v>
      </c>
      <c r="H5204" s="1" t="s">
        <v>6835</v>
      </c>
      <c r="I5204">
        <v>10</v>
      </c>
      <c r="J5204">
        <v>12</v>
      </c>
      <c r="K5204">
        <v>0</v>
      </c>
      <c r="L5204" s="1" t="s">
        <v>819</v>
      </c>
      <c r="N5204"/>
      <c r="O5204"/>
    </row>
    <row r="5205" spans="1:15" x14ac:dyDescent="0.25">
      <c r="A5205">
        <v>38.941330000000001</v>
      </c>
      <c r="B5205">
        <v>-105.15916</v>
      </c>
      <c r="C5205">
        <v>3</v>
      </c>
      <c r="D5205" s="2" t="d">
        <v>2019-07-01T09:07:51.99999969452619225</v>
      </c>
      <c r="E5205" s="1">
        <f>HOUR(US_Accidents_Dec20_updated3[[#This Row],[Start_Time]])</f>
        <v>9</v>
      </c>
      <c r="F5205" s="1">
        <f>MONTH(US_Accidents_Dec20_updated3[[#This Row],[Start_Time]])</f>
        <v>7</v>
      </c>
      <c r="G5205" s="1" t="s">
        <v>51</v>
      </c>
      <c r="H5205" s="1" t="s">
        <v>7703</v>
      </c>
      <c r="I5205">
        <v>10</v>
      </c>
      <c r="J5205">
        <v>12</v>
      </c>
      <c r="K5205">
        <v>0</v>
      </c>
      <c r="L5205" s="1" t="s">
        <v>819</v>
      </c>
      <c r="N5205"/>
      <c r="O5205"/>
    </row>
    <row r="5206" spans="1:15" x14ac:dyDescent="0.25">
      <c r="A5206">
        <v>39.445410000000003</v>
      </c>
      <c r="B5206">
        <v>-104.87551000000001</v>
      </c>
      <c r="C5206">
        <v>3</v>
      </c>
      <c r="D5206" s="2" t="d">
        <v>2019-07-01T09:12:21.999999945983290875</v>
      </c>
      <c r="E5206" s="1">
        <f>HOUR(US_Accidents_Dec20_updated3[[#This Row],[Start_Time]])</f>
        <v>9</v>
      </c>
      <c r="F5206" s="1">
        <f>MONTH(US_Accidents_Dec20_updated3[[#This Row],[Start_Time]])</f>
        <v>7</v>
      </c>
      <c r="G5206" s="1" t="s">
        <v>51</v>
      </c>
      <c r="H5206" s="1" t="s">
        <v>479</v>
      </c>
      <c r="I5206">
        <v>10</v>
      </c>
      <c r="J5206">
        <v>0</v>
      </c>
      <c r="K5206">
        <v>0</v>
      </c>
      <c r="L5206" s="1" t="s">
        <v>819</v>
      </c>
      <c r="N5206"/>
      <c r="O5206"/>
    </row>
    <row r="5207" spans="1:15" x14ac:dyDescent="0.25">
      <c r="A5207">
        <v>39.751289</v>
      </c>
      <c r="B5207">
        <v>-105.01681000000001</v>
      </c>
      <c r="C5207">
        <v>3</v>
      </c>
      <c r="D5207" s="2" t="d">
        <v>2019-07-01T12:13:52.99999984446912975</v>
      </c>
      <c r="E5207" s="1">
        <f>HOUR(US_Accidents_Dec20_updated3[[#This Row],[Start_Time]])</f>
        <v>12</v>
      </c>
      <c r="F5207" s="1">
        <f>MONTH(US_Accidents_Dec20_updated3[[#This Row],[Start_Time]])</f>
        <v>7</v>
      </c>
      <c r="G5207" s="1" t="s">
        <v>51</v>
      </c>
      <c r="H5207" s="1" t="s">
        <v>582</v>
      </c>
      <c r="I5207">
        <v>20</v>
      </c>
      <c r="J5207">
        <v>13</v>
      </c>
      <c r="K5207">
        <v>0</v>
      </c>
      <c r="L5207" s="1" t="s">
        <v>819</v>
      </c>
      <c r="N5207"/>
      <c r="O5207"/>
    </row>
    <row r="5208" spans="1:15" x14ac:dyDescent="0.25">
      <c r="A5208">
        <v>39.563659999999999</v>
      </c>
      <c r="B5208">
        <v>-104.96532999999999</v>
      </c>
      <c r="C5208">
        <v>3</v>
      </c>
      <c r="D5208" s="2" t="d">
        <v>2019-07-01T14:07:53.00000013783574425</v>
      </c>
      <c r="E5208" s="1">
        <f>HOUR(US_Accidents_Dec20_updated3[[#This Row],[Start_Time]])</f>
        <v>14</v>
      </c>
      <c r="F5208" s="1">
        <f>MONTH(US_Accidents_Dec20_updated3[[#This Row],[Start_Time]])</f>
        <v>7</v>
      </c>
      <c r="G5208" s="1" t="s">
        <v>51</v>
      </c>
      <c r="H5208" s="1" t="s">
        <v>564</v>
      </c>
      <c r="I5208">
        <v>10</v>
      </c>
      <c r="J5208">
        <v>7</v>
      </c>
      <c r="K5208">
        <v>0</v>
      </c>
      <c r="L5208" s="1" t="s">
        <v>819</v>
      </c>
      <c r="N5208"/>
      <c r="O5208"/>
    </row>
    <row r="5209" spans="1:15" x14ac:dyDescent="0.25">
      <c r="A5209">
        <v>39.506959999999999</v>
      </c>
      <c r="B5209">
        <v>-104.87278999999999</v>
      </c>
      <c r="C5209">
        <v>3</v>
      </c>
      <c r="D5209" s="2" t="d">
        <v>2019-07-01T15:49:52.99999997019768075</v>
      </c>
      <c r="E5209" s="1">
        <f>HOUR(US_Accidents_Dec20_updated3[[#This Row],[Start_Time]])</f>
        <v>15</v>
      </c>
      <c r="F5209" s="1">
        <f>MONTH(US_Accidents_Dec20_updated3[[#This Row],[Start_Time]])</f>
        <v>7</v>
      </c>
      <c r="G5209" s="1" t="s">
        <v>51</v>
      </c>
      <c r="H5209" s="1" t="s">
        <v>559</v>
      </c>
      <c r="I5209">
        <v>10</v>
      </c>
      <c r="J5209">
        <v>15</v>
      </c>
      <c r="K5209">
        <v>0</v>
      </c>
      <c r="L5209" s="1" t="s">
        <v>819</v>
      </c>
      <c r="N5209"/>
      <c r="O5209"/>
    </row>
    <row r="5210" spans="1:15" x14ac:dyDescent="0.25">
      <c r="A5210">
        <v>38.287875</v>
      </c>
      <c r="B5210">
        <v>-104.60623200000001</v>
      </c>
      <c r="C5210">
        <v>3</v>
      </c>
      <c r="D5210" s="2" t="d">
        <v>2019-07-01T16:01:52.99999980255961725</v>
      </c>
      <c r="E5210" s="1">
        <f>HOUR(US_Accidents_Dec20_updated3[[#This Row],[Start_Time]])</f>
        <v>16</v>
      </c>
      <c r="F5210" s="1">
        <f>MONTH(US_Accidents_Dec20_updated3[[#This Row],[Start_Time]])</f>
        <v>7</v>
      </c>
      <c r="G5210" s="1" t="s">
        <v>51</v>
      </c>
      <c r="H5210" s="1" t="s">
        <v>1428</v>
      </c>
      <c r="I5210">
        <v>10</v>
      </c>
      <c r="J5210">
        <v>9</v>
      </c>
      <c r="K5210">
        <v>0</v>
      </c>
      <c r="L5210" s="1" t="s">
        <v>1218</v>
      </c>
      <c r="N5210"/>
      <c r="O5210"/>
    </row>
    <row r="5211" spans="1:15" x14ac:dyDescent="0.25">
      <c r="A5211">
        <v>40.117370000000001</v>
      </c>
      <c r="B5211">
        <v>-104.98020099999999</v>
      </c>
      <c r="C5211">
        <v>3</v>
      </c>
      <c r="D5211" s="2" t="d">
        <v>2019-07-01T18:49:51.99999973643571150</v>
      </c>
      <c r="E5211" s="1">
        <f>HOUR(US_Accidents_Dec20_updated3[[#This Row],[Start_Time]])</f>
        <v>18</v>
      </c>
      <c r="F5211" s="1">
        <f>MONTH(US_Accidents_Dec20_updated3[[#This Row],[Start_Time]])</f>
        <v>7</v>
      </c>
      <c r="G5211" s="1" t="s">
        <v>51</v>
      </c>
      <c r="H5211" s="1" t="s">
        <v>452</v>
      </c>
      <c r="I5211">
        <v>10</v>
      </c>
      <c r="J5211">
        <v>15</v>
      </c>
      <c r="K5211">
        <v>0.26</v>
      </c>
      <c r="L5211" s="1" t="s">
        <v>1204</v>
      </c>
      <c r="N5211"/>
      <c r="O5211"/>
    </row>
    <row r="5212" spans="1:15" x14ac:dyDescent="0.25">
      <c r="A5212">
        <v>40.302950000000003</v>
      </c>
      <c r="B5212">
        <v>-104.98044</v>
      </c>
      <c r="C5212">
        <v>3</v>
      </c>
      <c r="D5212" s="2" t="d">
        <v>2019-07-01T19:34:06.00000029895454725</v>
      </c>
      <c r="E5212" s="1">
        <f>HOUR(US_Accidents_Dec20_updated3[[#This Row],[Start_Time]])</f>
        <v>19</v>
      </c>
      <c r="F5212" s="1">
        <f>MONTH(US_Accidents_Dec20_updated3[[#This Row],[Start_Time]])</f>
        <v>7</v>
      </c>
      <c r="G5212" s="1" t="s">
        <v>51</v>
      </c>
      <c r="H5212" s="1" t="s">
        <v>421</v>
      </c>
      <c r="I5212">
        <v>10</v>
      </c>
      <c r="J5212">
        <v>22</v>
      </c>
      <c r="K5212">
        <v>0.46</v>
      </c>
      <c r="L5212" s="1" t="s">
        <v>1248</v>
      </c>
      <c r="N5212"/>
      <c r="O5212"/>
    </row>
    <row r="5213" spans="1:15" x14ac:dyDescent="0.25">
      <c r="A5213">
        <v>40.236648000000002</v>
      </c>
      <c r="B5213">
        <v>-104.98000999999999</v>
      </c>
      <c r="C5213">
        <v>3</v>
      </c>
      <c r="D5213" s="2" t="d">
        <v>2019-07-01T19:34:06.00000029895454725</v>
      </c>
      <c r="E5213" s="1">
        <f>HOUR(US_Accidents_Dec20_updated3[[#This Row],[Start_Time]])</f>
        <v>19</v>
      </c>
      <c r="F5213" s="1">
        <f>MONTH(US_Accidents_Dec20_updated3[[#This Row],[Start_Time]])</f>
        <v>7</v>
      </c>
      <c r="G5213" s="1" t="s">
        <v>51</v>
      </c>
      <c r="H5213" s="1" t="s">
        <v>4849</v>
      </c>
      <c r="I5213">
        <v>10</v>
      </c>
      <c r="J5213">
        <v>7</v>
      </c>
      <c r="K5213">
        <v>0.02</v>
      </c>
      <c r="L5213" s="1" t="s">
        <v>1204</v>
      </c>
      <c r="N5213"/>
      <c r="O5213"/>
    </row>
    <row r="5214" spans="1:15" x14ac:dyDescent="0.25">
      <c r="A5214">
        <v>40.236648000000002</v>
      </c>
      <c r="B5214">
        <v>-104.98000999999999</v>
      </c>
      <c r="C5214">
        <v>3</v>
      </c>
      <c r="D5214" s="2" t="d">
        <v>2019-07-01T20:01:05.99999992176890100</v>
      </c>
      <c r="E5214" s="1">
        <f>HOUR(US_Accidents_Dec20_updated3[[#This Row],[Start_Time]])</f>
        <v>20</v>
      </c>
      <c r="F5214" s="1">
        <f>MONTH(US_Accidents_Dec20_updated3[[#This Row],[Start_Time]])</f>
        <v>7</v>
      </c>
      <c r="G5214" s="1" t="s">
        <v>51</v>
      </c>
      <c r="H5214" s="1" t="s">
        <v>4849</v>
      </c>
      <c r="I5214">
        <v>10</v>
      </c>
      <c r="J5214">
        <v>5</v>
      </c>
      <c r="K5214">
        <v>0.02</v>
      </c>
      <c r="L5214" s="1" t="s">
        <v>1204</v>
      </c>
      <c r="N5214"/>
      <c r="O5214"/>
    </row>
    <row r="5215" spans="1:15" x14ac:dyDescent="0.25">
      <c r="A5215">
        <v>39.541939999999997</v>
      </c>
      <c r="B5215">
        <v>-104.86899</v>
      </c>
      <c r="C5215">
        <v>3</v>
      </c>
      <c r="D5215" s="2" t="d">
        <v>2019-07-02T04:52:50.000000274740159400</v>
      </c>
      <c r="E5215" s="1">
        <f>HOUR(US_Accidents_Dec20_updated3[[#This Row],[Start_Time]])</f>
        <v>4</v>
      </c>
      <c r="F5215" s="1">
        <f>MONTH(US_Accidents_Dec20_updated3[[#This Row],[Start_Time]])</f>
        <v>7</v>
      </c>
      <c r="G5215" s="1" t="s">
        <v>53</v>
      </c>
      <c r="H5215" s="1" t="s">
        <v>1682</v>
      </c>
      <c r="I5215">
        <v>10</v>
      </c>
      <c r="J5215">
        <v>5</v>
      </c>
      <c r="K5215">
        <v>0</v>
      </c>
      <c r="L5215" s="1" t="s">
        <v>1068</v>
      </c>
      <c r="N5215"/>
      <c r="O5215"/>
    </row>
    <row r="5216" spans="1:15" x14ac:dyDescent="0.25">
      <c r="A5216">
        <v>39.541939999999997</v>
      </c>
      <c r="B5216">
        <v>-104.86899</v>
      </c>
      <c r="C5216">
        <v>2</v>
      </c>
      <c r="D5216" s="2" t="d">
        <v>2019-07-02T05:55:51.00000025704502800</v>
      </c>
      <c r="E5216" s="1">
        <f>HOUR(US_Accidents_Dec20_updated3[[#This Row],[Start_Time]])</f>
        <v>5</v>
      </c>
      <c r="F5216" s="1">
        <f>MONTH(US_Accidents_Dec20_updated3[[#This Row],[Start_Time]])</f>
        <v>7</v>
      </c>
      <c r="G5216" s="1" t="s">
        <v>51</v>
      </c>
      <c r="H5216" s="1" t="s">
        <v>1682</v>
      </c>
      <c r="I5216">
        <v>10</v>
      </c>
      <c r="J5216">
        <v>5</v>
      </c>
      <c r="K5216">
        <v>0</v>
      </c>
      <c r="L5216" s="1" t="s">
        <v>819</v>
      </c>
      <c r="N5216"/>
      <c r="O5216"/>
    </row>
    <row r="5217" spans="1:15" x14ac:dyDescent="0.25">
      <c r="A5217">
        <v>39.506959999999999</v>
      </c>
      <c r="B5217">
        <v>-104.87278999999999</v>
      </c>
      <c r="C5217">
        <v>3</v>
      </c>
      <c r="D5217" s="2" t="d">
        <v>2019-07-02T06:00:20.999999879859387825</v>
      </c>
      <c r="E5217" s="1">
        <f>HOUR(US_Accidents_Dec20_updated3[[#This Row],[Start_Time]])</f>
        <v>6</v>
      </c>
      <c r="F5217" s="1">
        <f>MONTH(US_Accidents_Dec20_updated3[[#This Row],[Start_Time]])</f>
        <v>7</v>
      </c>
      <c r="G5217" s="1" t="s">
        <v>51</v>
      </c>
      <c r="H5217" s="1" t="s">
        <v>559</v>
      </c>
      <c r="I5217">
        <v>10</v>
      </c>
      <c r="J5217">
        <v>5</v>
      </c>
      <c r="K5217">
        <v>0</v>
      </c>
      <c r="L5217" s="1" t="s">
        <v>819</v>
      </c>
      <c r="N5217"/>
      <c r="O5217"/>
    </row>
    <row r="5218" spans="1:15" x14ac:dyDescent="0.25">
      <c r="A5218">
        <v>39.885438999999998</v>
      </c>
      <c r="B5218">
        <v>-104.98766999999999</v>
      </c>
      <c r="C5218">
        <v>3</v>
      </c>
      <c r="D5218" s="2" t="d">
        <v>2019-07-02T07:16:07.00000015553087025</v>
      </c>
      <c r="E5218" s="1">
        <f>HOUR(US_Accidents_Dec20_updated3[[#This Row],[Start_Time]])</f>
        <v>7</v>
      </c>
      <c r="F5218" s="1">
        <f>MONTH(US_Accidents_Dec20_updated3[[#This Row],[Start_Time]])</f>
        <v>7</v>
      </c>
      <c r="G5218" s="1" t="s">
        <v>51</v>
      </c>
      <c r="H5218" s="1" t="s">
        <v>442</v>
      </c>
      <c r="I5218">
        <v>20</v>
      </c>
      <c r="J5218">
        <v>0</v>
      </c>
      <c r="K5218">
        <v>0</v>
      </c>
      <c r="L5218" s="1" t="s">
        <v>819</v>
      </c>
      <c r="N5218"/>
      <c r="O5218"/>
    </row>
    <row r="5219" spans="1:15" x14ac:dyDescent="0.25">
      <c r="A5219">
        <v>39.885438999999998</v>
      </c>
      <c r="B5219">
        <v>-104.98766999999999</v>
      </c>
      <c r="C5219">
        <v>3</v>
      </c>
      <c r="D5219" s="2" t="d">
        <v>2019-07-02T07:41:37.999999718740582800</v>
      </c>
      <c r="E5219" s="1">
        <f>HOUR(US_Accidents_Dec20_updated3[[#This Row],[Start_Time]])</f>
        <v>7</v>
      </c>
      <c r="F5219" s="1">
        <f>MONTH(US_Accidents_Dec20_updated3[[#This Row],[Start_Time]])</f>
        <v>7</v>
      </c>
      <c r="G5219" s="1" t="s">
        <v>51</v>
      </c>
      <c r="H5219" s="1" t="s">
        <v>442</v>
      </c>
      <c r="I5219">
        <v>20</v>
      </c>
      <c r="J5219">
        <v>0</v>
      </c>
      <c r="K5219">
        <v>0</v>
      </c>
      <c r="L5219" s="1" t="s">
        <v>50</v>
      </c>
      <c r="N5219"/>
      <c r="O5219"/>
    </row>
    <row r="5220" spans="1:15" x14ac:dyDescent="0.25">
      <c r="A5220">
        <v>38.435859000000001</v>
      </c>
      <c r="B5220">
        <v>-105.10760999999999</v>
      </c>
      <c r="C5220">
        <v>3</v>
      </c>
      <c r="D5220" s="2" t="d">
        <v>2019-07-02T08:21:22.00000002980231925</v>
      </c>
      <c r="E5220" s="1">
        <f>HOUR(US_Accidents_Dec20_updated3[[#This Row],[Start_Time]])</f>
        <v>8</v>
      </c>
      <c r="F5220" s="1">
        <f>MONTH(US_Accidents_Dec20_updated3[[#This Row],[Start_Time]])</f>
        <v>7</v>
      </c>
      <c r="G5220" s="1" t="s">
        <v>51</v>
      </c>
      <c r="H5220" s="1" t="s">
        <v>1953</v>
      </c>
      <c r="I5220">
        <v>10</v>
      </c>
      <c r="J5220">
        <v>5</v>
      </c>
      <c r="K5220">
        <v>0</v>
      </c>
      <c r="L5220" s="1" t="s">
        <v>50</v>
      </c>
      <c r="N5220"/>
      <c r="O5220"/>
    </row>
    <row r="5221" spans="1:15" x14ac:dyDescent="0.25">
      <c r="A5221">
        <v>39.633586000000001</v>
      </c>
      <c r="B5221">
        <v>-104.90678800000001</v>
      </c>
      <c r="C5221">
        <v>3</v>
      </c>
      <c r="D5221" s="2" t="d">
        <v>2019-07-02T08:53:36.99999973643571150</v>
      </c>
      <c r="E5221" s="1">
        <f>HOUR(US_Accidents_Dec20_updated3[[#This Row],[Start_Time]])</f>
        <v>8</v>
      </c>
      <c r="F5221" s="1">
        <f>MONTH(US_Accidents_Dec20_updated3[[#This Row],[Start_Time]])</f>
        <v>7</v>
      </c>
      <c r="G5221" s="1" t="s">
        <v>51</v>
      </c>
      <c r="H5221" s="1" t="s">
        <v>221</v>
      </c>
      <c r="I5221">
        <v>10</v>
      </c>
      <c r="J5221">
        <v>9</v>
      </c>
      <c r="K5221">
        <v>0</v>
      </c>
      <c r="L5221" s="1" t="s">
        <v>1068</v>
      </c>
      <c r="N5221"/>
      <c r="O5221"/>
    </row>
    <row r="5222" spans="1:15" x14ac:dyDescent="0.25">
      <c r="A5222">
        <v>39.856301000000002</v>
      </c>
      <c r="B5222">
        <v>-104.987278</v>
      </c>
      <c r="C5222">
        <v>3</v>
      </c>
      <c r="D5222" s="2" t="d">
        <v>2019-07-02T09:27:21.99999973643571150</v>
      </c>
      <c r="E5222" s="1">
        <f>HOUR(US_Accidents_Dec20_updated3[[#This Row],[Start_Time]])</f>
        <v>9</v>
      </c>
      <c r="F5222" s="1">
        <f>MONTH(US_Accidents_Dec20_updated3[[#This Row],[Start_Time]])</f>
        <v>7</v>
      </c>
      <c r="G5222" s="1" t="s">
        <v>51</v>
      </c>
      <c r="H5222" s="1" t="s">
        <v>518</v>
      </c>
      <c r="I5222">
        <v>20</v>
      </c>
      <c r="J5222">
        <v>0</v>
      </c>
      <c r="K5222">
        <v>0</v>
      </c>
      <c r="L5222" s="1" t="s">
        <v>50</v>
      </c>
      <c r="N5222"/>
      <c r="O5222"/>
    </row>
    <row r="5223" spans="1:15" x14ac:dyDescent="0.25">
      <c r="A5223">
        <v>40.449131999999999</v>
      </c>
      <c r="B5223">
        <v>-104.99193</v>
      </c>
      <c r="C5223">
        <v>3</v>
      </c>
      <c r="D5223" s="2" t="d">
        <v>2019-07-02T13:42:40.99999998696148575</v>
      </c>
      <c r="E5223" s="1">
        <f>HOUR(US_Accidents_Dec20_updated3[[#This Row],[Start_Time]])</f>
        <v>13</v>
      </c>
      <c r="F5223" s="1">
        <f>MONTH(US_Accidents_Dec20_updated3[[#This Row],[Start_Time]])</f>
        <v>7</v>
      </c>
      <c r="G5223" s="1" t="s">
        <v>51</v>
      </c>
      <c r="H5223" s="1" t="s">
        <v>400</v>
      </c>
      <c r="I5223">
        <v>10</v>
      </c>
      <c r="J5223">
        <v>8</v>
      </c>
      <c r="K5223">
        <v>0</v>
      </c>
      <c r="L5223" s="1" t="s">
        <v>819</v>
      </c>
      <c r="N5223"/>
      <c r="O5223"/>
    </row>
    <row r="5224" spans="1:15" x14ac:dyDescent="0.25">
      <c r="A5224">
        <v>38.398778999999998</v>
      </c>
      <c r="B5224">
        <v>-106.065757</v>
      </c>
      <c r="C5224">
        <v>3</v>
      </c>
      <c r="D5224" s="2" t="d">
        <v>2019-07-02T15:34:29.99999983236193650</v>
      </c>
      <c r="E5224" s="1">
        <f>HOUR(US_Accidents_Dec20_updated3[[#This Row],[Start_Time]])</f>
        <v>15</v>
      </c>
      <c r="F5224" s="1">
        <f>MONTH(US_Accidents_Dec20_updated3[[#This Row],[Start_Time]])</f>
        <v>7</v>
      </c>
      <c r="G5224" s="1" t="s">
        <v>51</v>
      </c>
      <c r="H5224" s="1" t="s">
        <v>4211</v>
      </c>
      <c r="I5224">
        <v>10</v>
      </c>
      <c r="J5224">
        <v>3</v>
      </c>
      <c r="K5224"/>
      <c r="L5224" s="1" t="s">
        <v>50</v>
      </c>
      <c r="N5224"/>
      <c r="O5224"/>
    </row>
    <row r="5225" spans="1:15" x14ac:dyDescent="0.25">
      <c r="A5225">
        <v>38.406928999999998</v>
      </c>
      <c r="B5225">
        <v>-106.06815</v>
      </c>
      <c r="C5225">
        <v>3</v>
      </c>
      <c r="D5225" s="2" t="d">
        <v>2019-07-02T15:34:29.99999983236193650</v>
      </c>
      <c r="E5225" s="1">
        <f>HOUR(US_Accidents_Dec20_updated3[[#This Row],[Start_Time]])</f>
        <v>15</v>
      </c>
      <c r="F5225" s="1">
        <f>MONTH(US_Accidents_Dec20_updated3[[#This Row],[Start_Time]])</f>
        <v>7</v>
      </c>
      <c r="G5225" s="1" t="s">
        <v>51</v>
      </c>
      <c r="H5225" s="1" t="s">
        <v>4213</v>
      </c>
      <c r="I5225">
        <v>10</v>
      </c>
      <c r="J5225">
        <v>3</v>
      </c>
      <c r="K5225"/>
      <c r="L5225" s="1" t="s">
        <v>50</v>
      </c>
      <c r="N5225"/>
      <c r="O5225"/>
    </row>
    <row r="5226" spans="1:15" x14ac:dyDescent="0.25">
      <c r="A5226">
        <v>40.440871000000001</v>
      </c>
      <c r="B5226">
        <v>-104.99209</v>
      </c>
      <c r="C5226">
        <v>3</v>
      </c>
      <c r="D5226" s="2" t="d">
        <v>2019-07-02T16:18:41.99999992735684050</v>
      </c>
      <c r="E5226" s="1">
        <f>HOUR(US_Accidents_Dec20_updated3[[#This Row],[Start_Time]])</f>
        <v>16</v>
      </c>
      <c r="F5226" s="1">
        <f>MONTH(US_Accidents_Dec20_updated3[[#This Row],[Start_Time]])</f>
        <v>7</v>
      </c>
      <c r="G5226" s="1" t="s">
        <v>51</v>
      </c>
      <c r="H5226" s="1" t="s">
        <v>400</v>
      </c>
      <c r="I5226">
        <v>10</v>
      </c>
      <c r="J5226">
        <v>9</v>
      </c>
      <c r="K5226">
        <v>0</v>
      </c>
      <c r="L5226" s="1" t="s">
        <v>1068</v>
      </c>
      <c r="N5226"/>
      <c r="O5226"/>
    </row>
    <row r="5227" spans="1:15" x14ac:dyDescent="0.25">
      <c r="A5227">
        <v>38.498278999999997</v>
      </c>
      <c r="B5227">
        <v>-106.33022200000001</v>
      </c>
      <c r="C5227">
        <v>3</v>
      </c>
      <c r="D5227" s="2" t="d">
        <v>2019-07-02T18:08:58.00000003539025875</v>
      </c>
      <c r="E5227" s="1">
        <f>HOUR(US_Accidents_Dec20_updated3[[#This Row],[Start_Time]])</f>
        <v>18</v>
      </c>
      <c r="F5227" s="1">
        <f>MONTH(US_Accidents_Dec20_updated3[[#This Row],[Start_Time]])</f>
        <v>7</v>
      </c>
      <c r="G5227" s="1" t="s">
        <v>51</v>
      </c>
      <c r="H5227" s="1" t="s">
        <v>3087</v>
      </c>
      <c r="I5227">
        <v>10</v>
      </c>
      <c r="J5227">
        <v>9</v>
      </c>
      <c r="K5227"/>
      <c r="L5227" s="1" t="s">
        <v>50</v>
      </c>
      <c r="N5227"/>
      <c r="O5227"/>
    </row>
    <row r="5228" spans="1:15" x14ac:dyDescent="0.25">
      <c r="A5228">
        <v>38.499991000000001</v>
      </c>
      <c r="B5228">
        <v>-106.33219200000001</v>
      </c>
      <c r="C5228">
        <v>3</v>
      </c>
      <c r="D5228" s="2" t="d">
        <v>2019-07-02T18:08:58.00000003539025875</v>
      </c>
      <c r="E5228" s="1">
        <f>HOUR(US_Accidents_Dec20_updated3[[#This Row],[Start_Time]])</f>
        <v>18</v>
      </c>
      <c r="F5228" s="1">
        <f>MONTH(US_Accidents_Dec20_updated3[[#This Row],[Start_Time]])</f>
        <v>7</v>
      </c>
      <c r="G5228" s="1" t="s">
        <v>51</v>
      </c>
      <c r="H5228" s="1" t="s">
        <v>435</v>
      </c>
      <c r="I5228">
        <v>10</v>
      </c>
      <c r="J5228">
        <v>9</v>
      </c>
      <c r="K5228"/>
      <c r="L5228" s="1" t="s">
        <v>50</v>
      </c>
      <c r="N5228"/>
      <c r="O5228"/>
    </row>
    <row r="5229" spans="1:15" x14ac:dyDescent="0.25">
      <c r="A5229">
        <v>39.779890000000002</v>
      </c>
      <c r="B5229">
        <v>-104.98579700000001</v>
      </c>
      <c r="C5229">
        <v>3</v>
      </c>
      <c r="D5229" s="2" t="d">
        <v>2019-07-02T15:18:40.99999990314245400</v>
      </c>
      <c r="E5229" s="1">
        <f>HOUR(US_Accidents_Dec20_updated3[[#This Row],[Start_Time]])</f>
        <v>15</v>
      </c>
      <c r="F5229" s="1">
        <f>MONTH(US_Accidents_Dec20_updated3[[#This Row],[Start_Time]])</f>
        <v>7</v>
      </c>
      <c r="G5229" s="1" t="s">
        <v>51</v>
      </c>
      <c r="H5229" s="1" t="s">
        <v>567</v>
      </c>
      <c r="I5229">
        <v>40</v>
      </c>
      <c r="J5229">
        <v>8</v>
      </c>
      <c r="K5229">
        <v>0</v>
      </c>
      <c r="L5229" s="1" t="s">
        <v>819</v>
      </c>
      <c r="N5229"/>
      <c r="O5229"/>
    </row>
    <row r="5230" spans="1:15" x14ac:dyDescent="0.25">
      <c r="A5230">
        <v>39.880890000000001</v>
      </c>
      <c r="B5230">
        <v>-104.88080100000001</v>
      </c>
      <c r="C5230">
        <v>3</v>
      </c>
      <c r="D5230" s="2" t="d">
        <v>2019-07-02T16:04:30.0000000419095125</v>
      </c>
      <c r="E5230" s="1">
        <f>HOUR(US_Accidents_Dec20_updated3[[#This Row],[Start_Time]])</f>
        <v>16</v>
      </c>
      <c r="F5230" s="1">
        <f>MONTH(US_Accidents_Dec20_updated3[[#This Row],[Start_Time]])</f>
        <v>7</v>
      </c>
      <c r="G5230" s="1" t="s">
        <v>51</v>
      </c>
      <c r="H5230" s="1" t="s">
        <v>715</v>
      </c>
      <c r="I5230">
        <v>10</v>
      </c>
      <c r="J5230">
        <v>8</v>
      </c>
      <c r="K5230">
        <v>0</v>
      </c>
      <c r="L5230" s="1" t="s">
        <v>1223</v>
      </c>
      <c r="N5230"/>
      <c r="O5230"/>
    </row>
    <row r="5231" spans="1:15" x14ac:dyDescent="0.25">
      <c r="A5231">
        <v>39.779690000000002</v>
      </c>
      <c r="B5231">
        <v>-104.97972</v>
      </c>
      <c r="C5231">
        <v>3</v>
      </c>
      <c r="D5231" s="2" t="d">
        <v>2019-07-02T15:39:00.00000008381903175</v>
      </c>
      <c r="E5231" s="1">
        <f>HOUR(US_Accidents_Dec20_updated3[[#This Row],[Start_Time]])</f>
        <v>15</v>
      </c>
      <c r="F5231" s="1">
        <f>MONTH(US_Accidents_Dec20_updated3[[#This Row],[Start_Time]])</f>
        <v>7</v>
      </c>
      <c r="G5231" s="1" t="s">
        <v>51</v>
      </c>
      <c r="H5231" s="1" t="s">
        <v>5814</v>
      </c>
      <c r="I5231">
        <v>40</v>
      </c>
      <c r="J5231">
        <v>8</v>
      </c>
      <c r="K5231">
        <v>0</v>
      </c>
      <c r="L5231" s="1" t="s">
        <v>819</v>
      </c>
      <c r="N5231"/>
      <c r="O5231"/>
    </row>
    <row r="5232" spans="1:15" x14ac:dyDescent="0.25">
      <c r="A5232">
        <v>39.879469999999998</v>
      </c>
      <c r="B5232">
        <v>-104.88981</v>
      </c>
      <c r="C5232">
        <v>2</v>
      </c>
      <c r="D5232" s="2" t="d">
        <v>2019-07-02T16:39:41.00000002887099825</v>
      </c>
      <c r="E5232" s="1">
        <f>HOUR(US_Accidents_Dec20_updated3[[#This Row],[Start_Time]])</f>
        <v>16</v>
      </c>
      <c r="F5232" s="1">
        <f>MONTH(US_Accidents_Dec20_updated3[[#This Row],[Start_Time]])</f>
        <v>7</v>
      </c>
      <c r="G5232" s="1" t="s">
        <v>51</v>
      </c>
      <c r="H5232" s="1" t="s">
        <v>9635</v>
      </c>
      <c r="I5232">
        <v>10</v>
      </c>
      <c r="J5232">
        <v>18</v>
      </c>
      <c r="K5232">
        <v>0</v>
      </c>
      <c r="L5232" s="1" t="s">
        <v>819</v>
      </c>
      <c r="N5232"/>
      <c r="O5232"/>
    </row>
    <row r="5233" spans="1:15" x14ac:dyDescent="0.25">
      <c r="A5233">
        <v>39.779690000000002</v>
      </c>
      <c r="B5233">
        <v>-104.97972</v>
      </c>
      <c r="C5233">
        <v>2</v>
      </c>
      <c r="D5233" s="2" t="d">
        <v>2019-07-02T16:26:58.999999808147550</v>
      </c>
      <c r="E5233" s="1">
        <f>HOUR(US_Accidents_Dec20_updated3[[#This Row],[Start_Time]])</f>
        <v>16</v>
      </c>
      <c r="F5233" s="1">
        <f>MONTH(US_Accidents_Dec20_updated3[[#This Row],[Start_Time]])</f>
        <v>7</v>
      </c>
      <c r="G5233" s="1" t="s">
        <v>51</v>
      </c>
      <c r="H5233" s="1" t="s">
        <v>5814</v>
      </c>
      <c r="I5233">
        <v>40</v>
      </c>
      <c r="J5233">
        <v>12</v>
      </c>
      <c r="K5233">
        <v>0</v>
      </c>
      <c r="L5233" s="1" t="s">
        <v>819</v>
      </c>
      <c r="N5233"/>
      <c r="O5233"/>
    </row>
    <row r="5234" spans="1:15" x14ac:dyDescent="0.25">
      <c r="A5234">
        <v>39.592350000000003</v>
      </c>
      <c r="B5234">
        <v>-104.88356</v>
      </c>
      <c r="C5234">
        <v>3</v>
      </c>
      <c r="D5234" s="2" t="d">
        <v>2019-07-02T16:14:58.99999997578561350</v>
      </c>
      <c r="E5234" s="1">
        <f>HOUR(US_Accidents_Dec20_updated3[[#This Row],[Start_Time]])</f>
        <v>16</v>
      </c>
      <c r="F5234" s="1">
        <f>MONTH(US_Accidents_Dec20_updated3[[#This Row],[Start_Time]])</f>
        <v>7</v>
      </c>
      <c r="G5234" s="1" t="s">
        <v>51</v>
      </c>
      <c r="H5234" s="1" t="s">
        <v>570</v>
      </c>
      <c r="I5234">
        <v>10</v>
      </c>
      <c r="J5234">
        <v>8</v>
      </c>
      <c r="K5234">
        <v>0</v>
      </c>
      <c r="L5234" s="1" t="s">
        <v>819</v>
      </c>
      <c r="N5234"/>
      <c r="O5234"/>
    </row>
    <row r="5235" spans="1:15" x14ac:dyDescent="0.25">
      <c r="A5235">
        <v>39.282333999999999</v>
      </c>
      <c r="B5235">
        <v>-104.89668899999999</v>
      </c>
      <c r="C5235">
        <v>3</v>
      </c>
      <c r="D5235" s="2" t="d">
        <v>2019-07-02T16:10:28.99999972432851825</v>
      </c>
      <c r="E5235" s="1">
        <f>HOUR(US_Accidents_Dec20_updated3[[#This Row],[Start_Time]])</f>
        <v>16</v>
      </c>
      <c r="F5235" s="1">
        <f>MONTH(US_Accidents_Dec20_updated3[[#This Row],[Start_Time]])</f>
        <v>7</v>
      </c>
      <c r="G5235" s="1" t="s">
        <v>51</v>
      </c>
      <c r="H5235" s="1" t="s">
        <v>399</v>
      </c>
      <c r="I5235">
        <v>10</v>
      </c>
      <c r="J5235">
        <v>13</v>
      </c>
      <c r="K5235">
        <v>0</v>
      </c>
      <c r="L5235" s="1" t="s">
        <v>1223</v>
      </c>
      <c r="N5235"/>
      <c r="O5235"/>
    </row>
    <row r="5236" spans="1:15" x14ac:dyDescent="0.25">
      <c r="A5236">
        <v>39.817467999999998</v>
      </c>
      <c r="B5236">
        <v>-104.983023</v>
      </c>
      <c r="C5236">
        <v>3</v>
      </c>
      <c r="D5236" s="2" t="d">
        <v>2019-07-02T17:00:40.99999973550439050</v>
      </c>
      <c r="E5236" s="1">
        <f>HOUR(US_Accidents_Dec20_updated3[[#This Row],[Start_Time]])</f>
        <v>17</v>
      </c>
      <c r="F5236" s="1">
        <f>MONTH(US_Accidents_Dec20_updated3[[#This Row],[Start_Time]])</f>
        <v>7</v>
      </c>
      <c r="G5236" s="1" t="s">
        <v>51</v>
      </c>
      <c r="H5236" s="1" t="s">
        <v>752</v>
      </c>
      <c r="I5236">
        <v>40</v>
      </c>
      <c r="J5236">
        <v>12</v>
      </c>
      <c r="K5236">
        <v>0</v>
      </c>
      <c r="L5236" s="1" t="s">
        <v>819</v>
      </c>
      <c r="N5236"/>
      <c r="O5236"/>
    </row>
    <row r="5237" spans="1:15" x14ac:dyDescent="0.25">
      <c r="A5237">
        <v>39.735331000000002</v>
      </c>
      <c r="B5237">
        <v>-105.165249</v>
      </c>
      <c r="C5237">
        <v>3</v>
      </c>
      <c r="D5237" s="2" t="d">
        <v>2019-07-02T17:18:41.0000001126900300</v>
      </c>
      <c r="E5237" s="1">
        <f>HOUR(US_Accidents_Dec20_updated3[[#This Row],[Start_Time]])</f>
        <v>17</v>
      </c>
      <c r="F5237" s="1">
        <f>MONTH(US_Accidents_Dec20_updated3[[#This Row],[Start_Time]])</f>
        <v>7</v>
      </c>
      <c r="G5237" s="1" t="s">
        <v>51</v>
      </c>
      <c r="H5237" s="1" t="s">
        <v>331</v>
      </c>
      <c r="I5237">
        <v>40</v>
      </c>
      <c r="J5237">
        <v>10</v>
      </c>
      <c r="K5237">
        <v>0</v>
      </c>
      <c r="L5237" s="1" t="s">
        <v>966</v>
      </c>
      <c r="N5237"/>
      <c r="O5237"/>
    </row>
    <row r="5238" spans="1:15" x14ac:dyDescent="0.25">
      <c r="A5238">
        <v>38.48518</v>
      </c>
      <c r="B5238">
        <v>-104.6195</v>
      </c>
      <c r="C5238">
        <v>3</v>
      </c>
      <c r="D5238" s="2" t="d">
        <v>2019-07-02T21:10:27.00000009499490400</v>
      </c>
      <c r="E5238" s="1">
        <f>HOUR(US_Accidents_Dec20_updated3[[#This Row],[Start_Time]])</f>
        <v>21</v>
      </c>
      <c r="F5238" s="1">
        <f>MONTH(US_Accidents_Dec20_updated3[[#This Row],[Start_Time]])</f>
        <v>7</v>
      </c>
      <c r="G5238" s="1" t="s">
        <v>53</v>
      </c>
      <c r="H5238" s="1" t="s">
        <v>1263</v>
      </c>
      <c r="I5238">
        <v>10</v>
      </c>
      <c r="J5238">
        <v>7</v>
      </c>
      <c r="K5238">
        <v>0</v>
      </c>
      <c r="L5238" s="1" t="s">
        <v>819</v>
      </c>
      <c r="N5238"/>
      <c r="O5238"/>
    </row>
    <row r="5239" spans="1:15" x14ac:dyDescent="0.25">
      <c r="A5239">
        <v>38.482590000000002</v>
      </c>
      <c r="B5239">
        <v>-104.61828</v>
      </c>
      <c r="C5239">
        <v>2</v>
      </c>
      <c r="D5239" s="2" t="d">
        <v>2019-07-02T21:38:10.99999994505196650</v>
      </c>
      <c r="E5239" s="1">
        <f>HOUR(US_Accidents_Dec20_updated3[[#This Row],[Start_Time]])</f>
        <v>21</v>
      </c>
      <c r="F5239" s="1">
        <f>MONTH(US_Accidents_Dec20_updated3[[#This Row],[Start_Time]])</f>
        <v>7</v>
      </c>
      <c r="G5239" s="1" t="s">
        <v>53</v>
      </c>
      <c r="H5239" s="1" t="s">
        <v>1263</v>
      </c>
      <c r="I5239">
        <v>10</v>
      </c>
      <c r="J5239">
        <v>8</v>
      </c>
      <c r="K5239">
        <v>0</v>
      </c>
      <c r="L5239" s="1" t="s">
        <v>1068</v>
      </c>
      <c r="N5239"/>
      <c r="O5239"/>
    </row>
    <row r="5240" spans="1:15" x14ac:dyDescent="0.25">
      <c r="A5240">
        <v>37.228254999999997</v>
      </c>
      <c r="B5240">
        <v>-107.727683</v>
      </c>
      <c r="C5240">
        <v>4</v>
      </c>
      <c r="D5240" s="2" t="d">
        <v>2019-07-02T22:37:25.99999990314245400</v>
      </c>
      <c r="E5240" s="1">
        <f>HOUR(US_Accidents_Dec20_updated3[[#This Row],[Start_Time]])</f>
        <v>22</v>
      </c>
      <c r="F5240" s="1">
        <f>MONTH(US_Accidents_Dec20_updated3[[#This Row],[Start_Time]])</f>
        <v>7</v>
      </c>
      <c r="G5240" s="1" t="s">
        <v>53</v>
      </c>
      <c r="H5240" s="1" t="s">
        <v>7798</v>
      </c>
      <c r="I5240">
        <v>10</v>
      </c>
      <c r="J5240">
        <v>3</v>
      </c>
      <c r="K5240">
        <v>0</v>
      </c>
      <c r="L5240" s="1" t="s">
        <v>50</v>
      </c>
      <c r="N5240"/>
      <c r="O5240"/>
    </row>
    <row r="5241" spans="1:15" x14ac:dyDescent="0.25">
      <c r="A5241">
        <v>37.226705000000003</v>
      </c>
      <c r="B5241">
        <v>-107.6951</v>
      </c>
      <c r="C5241">
        <v>4</v>
      </c>
      <c r="D5241" s="2" t="d">
        <v>2019-07-02T22:37:25.99999990314245400</v>
      </c>
      <c r="E5241" s="1">
        <f>HOUR(US_Accidents_Dec20_updated3[[#This Row],[Start_Time]])</f>
        <v>22</v>
      </c>
      <c r="F5241" s="1">
        <f>MONTH(US_Accidents_Dec20_updated3[[#This Row],[Start_Time]])</f>
        <v>7</v>
      </c>
      <c r="G5241" s="1" t="s">
        <v>53</v>
      </c>
      <c r="H5241" s="1" t="s">
        <v>8059</v>
      </c>
      <c r="I5241">
        <v>10</v>
      </c>
      <c r="J5241">
        <v>3</v>
      </c>
      <c r="K5241">
        <v>0</v>
      </c>
      <c r="L5241" s="1" t="s">
        <v>50</v>
      </c>
      <c r="N5241"/>
      <c r="O5241"/>
    </row>
    <row r="5242" spans="1:15" x14ac:dyDescent="0.25">
      <c r="A5242">
        <v>39.999968000000003</v>
      </c>
      <c r="B5242">
        <v>-105.90193499999999</v>
      </c>
      <c r="C5242">
        <v>4</v>
      </c>
      <c r="D5242" s="2" t="d">
        <v>2019-07-02T22:40:25.99999986123293475</v>
      </c>
      <c r="E5242" s="1">
        <f>HOUR(US_Accidents_Dec20_updated3[[#This Row],[Start_Time]])</f>
        <v>22</v>
      </c>
      <c r="F5242" s="1">
        <f>MONTH(US_Accidents_Dec20_updated3[[#This Row],[Start_Time]])</f>
        <v>7</v>
      </c>
      <c r="G5242" s="1" t="s">
        <v>53</v>
      </c>
      <c r="H5242" s="1" t="s">
        <v>8061</v>
      </c>
      <c r="I5242">
        <v>10</v>
      </c>
      <c r="J5242">
        <v>0</v>
      </c>
      <c r="K5242">
        <v>0</v>
      </c>
      <c r="L5242" s="1" t="s">
        <v>50</v>
      </c>
      <c r="N5242"/>
      <c r="O5242"/>
    </row>
    <row r="5243" spans="1:15" x14ac:dyDescent="0.25">
      <c r="A5243">
        <v>39.997495000000001</v>
      </c>
      <c r="B5243">
        <v>-105.89411</v>
      </c>
      <c r="C5243">
        <v>4</v>
      </c>
      <c r="D5243" s="2" t="d">
        <v>2019-07-02T22:40:25.99999986123293475</v>
      </c>
      <c r="E5243" s="1">
        <f>HOUR(US_Accidents_Dec20_updated3[[#This Row],[Start_Time]])</f>
        <v>22</v>
      </c>
      <c r="F5243" s="1">
        <f>MONTH(US_Accidents_Dec20_updated3[[#This Row],[Start_Time]])</f>
        <v>7</v>
      </c>
      <c r="G5243" s="1" t="s">
        <v>53</v>
      </c>
      <c r="H5243" s="1" t="s">
        <v>8063</v>
      </c>
      <c r="I5243">
        <v>10</v>
      </c>
      <c r="J5243">
        <v>0</v>
      </c>
      <c r="K5243">
        <v>0</v>
      </c>
      <c r="L5243" s="1" t="s">
        <v>50</v>
      </c>
      <c r="N5243"/>
      <c r="O5243"/>
    </row>
    <row r="5244" spans="1:15" x14ac:dyDescent="0.25">
      <c r="A5244">
        <v>39.266460000000002</v>
      </c>
      <c r="B5244">
        <v>-104.89561999999999</v>
      </c>
      <c r="C5244">
        <v>3</v>
      </c>
      <c r="D5244" s="2" t="d">
        <v>2019-07-03T00:20:56.00000002887099825</v>
      </c>
      <c r="E5244" s="1">
        <f>HOUR(US_Accidents_Dec20_updated3[[#This Row],[Start_Time]])</f>
        <v>0</v>
      </c>
      <c r="F5244" s="1">
        <f>MONTH(US_Accidents_Dec20_updated3[[#This Row],[Start_Time]])</f>
        <v>7</v>
      </c>
      <c r="G5244" s="1" t="s">
        <v>53</v>
      </c>
      <c r="H5244" s="1" t="s">
        <v>450</v>
      </c>
      <c r="I5244">
        <v>10</v>
      </c>
      <c r="J5244">
        <v>7</v>
      </c>
      <c r="K5244">
        <v>0</v>
      </c>
      <c r="L5244" s="1" t="s">
        <v>1068</v>
      </c>
      <c r="N5244"/>
      <c r="O5244"/>
    </row>
    <row r="5245" spans="1:15" x14ac:dyDescent="0.25">
      <c r="A5245">
        <v>39.783610000000003</v>
      </c>
      <c r="B5245">
        <v>-105.09930900000001</v>
      </c>
      <c r="C5245">
        <v>3</v>
      </c>
      <c r="D5245" s="2" t="d">
        <v>2019-07-03T06:12:42.00000022072344825</v>
      </c>
      <c r="E5245" s="1">
        <f>HOUR(US_Accidents_Dec20_updated3[[#This Row],[Start_Time]])</f>
        <v>6</v>
      </c>
      <c r="F5245" s="1">
        <f>MONTH(US_Accidents_Dec20_updated3[[#This Row],[Start_Time]])</f>
        <v>7</v>
      </c>
      <c r="G5245" s="1" t="s">
        <v>51</v>
      </c>
      <c r="H5245" s="1" t="s">
        <v>557</v>
      </c>
      <c r="I5245">
        <v>20</v>
      </c>
      <c r="J5245">
        <v>0</v>
      </c>
      <c r="K5245">
        <v>0</v>
      </c>
      <c r="L5245" s="1" t="s">
        <v>1068</v>
      </c>
      <c r="N5245"/>
      <c r="O5245"/>
    </row>
    <row r="5246" spans="1:15" x14ac:dyDescent="0.25">
      <c r="A5246">
        <v>39.751289</v>
      </c>
      <c r="B5246">
        <v>-105.01681000000001</v>
      </c>
      <c r="C5246">
        <v>3</v>
      </c>
      <c r="D5246" s="2" t="d">
        <v>2019-07-03T06:18:42.00000013690441650</v>
      </c>
      <c r="E5246" s="1">
        <f>HOUR(US_Accidents_Dec20_updated3[[#This Row],[Start_Time]])</f>
        <v>6</v>
      </c>
      <c r="F5246" s="1">
        <f>MONTH(US_Accidents_Dec20_updated3[[#This Row],[Start_Time]])</f>
        <v>7</v>
      </c>
      <c r="G5246" s="1" t="s">
        <v>51</v>
      </c>
      <c r="H5246" s="1" t="s">
        <v>582</v>
      </c>
      <c r="I5246">
        <v>20</v>
      </c>
      <c r="J5246">
        <v>0</v>
      </c>
      <c r="K5246">
        <v>0</v>
      </c>
      <c r="L5246" s="1" t="s">
        <v>1068</v>
      </c>
      <c r="N5246"/>
      <c r="O5246"/>
    </row>
    <row r="5247" spans="1:15" x14ac:dyDescent="0.25">
      <c r="A5247">
        <v>39.885438999999998</v>
      </c>
      <c r="B5247">
        <v>-104.98766999999999</v>
      </c>
      <c r="C5247">
        <v>3</v>
      </c>
      <c r="D5247" s="2" t="d">
        <v>2019-07-03T07:30:41.999999759718775650</v>
      </c>
      <c r="E5247" s="1">
        <f>HOUR(US_Accidents_Dec20_updated3[[#This Row],[Start_Time]])</f>
        <v>7</v>
      </c>
      <c r="F5247" s="1">
        <f>MONTH(US_Accidents_Dec20_updated3[[#This Row],[Start_Time]])</f>
        <v>7</v>
      </c>
      <c r="G5247" s="1" t="s">
        <v>51</v>
      </c>
      <c r="H5247" s="1" t="s">
        <v>442</v>
      </c>
      <c r="I5247">
        <v>20</v>
      </c>
      <c r="J5247">
        <v>5</v>
      </c>
      <c r="K5247">
        <v>0</v>
      </c>
      <c r="L5247" s="1" t="s">
        <v>1068</v>
      </c>
      <c r="N5247"/>
      <c r="O5247"/>
    </row>
    <row r="5248" spans="1:15" x14ac:dyDescent="0.25">
      <c r="A5248">
        <v>39.776550999999998</v>
      </c>
      <c r="B5248">
        <v>-104.87639799999999</v>
      </c>
      <c r="C5248">
        <v>3</v>
      </c>
      <c r="D5248" s="2" t="d">
        <v>2019-07-03T07:58:28.00000007729977125</v>
      </c>
      <c r="E5248" s="1">
        <f>HOUR(US_Accidents_Dec20_updated3[[#This Row],[Start_Time]])</f>
        <v>7</v>
      </c>
      <c r="F5248" s="1">
        <f>MONTH(US_Accidents_Dec20_updated3[[#This Row],[Start_Time]])</f>
        <v>7</v>
      </c>
      <c r="G5248" s="1" t="s">
        <v>51</v>
      </c>
      <c r="H5248" s="1" t="s">
        <v>453</v>
      </c>
      <c r="I5248">
        <v>10</v>
      </c>
      <c r="J5248">
        <v>13</v>
      </c>
      <c r="K5248">
        <v>0</v>
      </c>
      <c r="L5248" s="1" t="s">
        <v>1068</v>
      </c>
      <c r="N5248"/>
      <c r="O5248"/>
    </row>
    <row r="5249" spans="1:15" x14ac:dyDescent="0.25">
      <c r="A5249">
        <v>39.784320000000001</v>
      </c>
      <c r="B5249">
        <v>-105.11509</v>
      </c>
      <c r="C5249">
        <v>3</v>
      </c>
      <c r="D5249" s="2" t="d">
        <v>2019-07-03T10:46:25.99999977741390300</v>
      </c>
      <c r="E5249" s="1">
        <f>HOUR(US_Accidents_Dec20_updated3[[#This Row],[Start_Time]])</f>
        <v>10</v>
      </c>
      <c r="F5249" s="1">
        <f>MONTH(US_Accidents_Dec20_updated3[[#This Row],[Start_Time]])</f>
        <v>7</v>
      </c>
      <c r="G5249" s="1" t="s">
        <v>51</v>
      </c>
      <c r="H5249" s="1" t="s">
        <v>563</v>
      </c>
      <c r="I5249">
        <v>10</v>
      </c>
      <c r="J5249">
        <v>5</v>
      </c>
      <c r="K5249">
        <v>0</v>
      </c>
      <c r="L5249" s="1" t="s">
        <v>50</v>
      </c>
      <c r="N5249"/>
      <c r="O5249"/>
    </row>
    <row r="5250" spans="1:15" x14ac:dyDescent="0.25">
      <c r="A5250">
        <v>39.815443000000002</v>
      </c>
      <c r="B5250">
        <v>-104.98299</v>
      </c>
      <c r="C5250">
        <v>3</v>
      </c>
      <c r="D5250" s="2" t="d">
        <v>2019-07-03T13:55:06.00000000558793275</v>
      </c>
      <c r="E5250" s="1">
        <f>HOUR(US_Accidents_Dec20_updated3[[#This Row],[Start_Time]])</f>
        <v>13</v>
      </c>
      <c r="F5250" s="1">
        <f>MONTH(US_Accidents_Dec20_updated3[[#This Row],[Start_Time]])</f>
        <v>7</v>
      </c>
      <c r="G5250" s="1" t="s">
        <v>51</v>
      </c>
      <c r="H5250" s="1" t="s">
        <v>703</v>
      </c>
      <c r="I5250">
        <v>10</v>
      </c>
      <c r="J5250">
        <v>8</v>
      </c>
      <c r="K5250">
        <v>0</v>
      </c>
      <c r="L5250" s="1" t="s">
        <v>1068</v>
      </c>
      <c r="N5250"/>
      <c r="O5250"/>
    </row>
    <row r="5251" spans="1:15" x14ac:dyDescent="0.25">
      <c r="A5251">
        <v>39.282530000000001</v>
      </c>
      <c r="B5251">
        <v>-103.266355</v>
      </c>
      <c r="C5251">
        <v>4</v>
      </c>
      <c r="D5251" s="2" t="d">
        <v>2019-07-03T13:58:05.99999996367842025</v>
      </c>
      <c r="E5251" s="1">
        <f>HOUR(US_Accidents_Dec20_updated3[[#This Row],[Start_Time]])</f>
        <v>13</v>
      </c>
      <c r="F5251" s="1">
        <f>MONTH(US_Accidents_Dec20_updated3[[#This Row],[Start_Time]])</f>
        <v>7</v>
      </c>
      <c r="G5251" s="1" t="s">
        <v>51</v>
      </c>
      <c r="H5251" s="1" t="s">
        <v>3604</v>
      </c>
      <c r="I5251">
        <v>10</v>
      </c>
      <c r="J5251">
        <v>9</v>
      </c>
      <c r="K5251">
        <v>0</v>
      </c>
      <c r="L5251" s="1" t="s">
        <v>50</v>
      </c>
      <c r="N5251"/>
      <c r="O5251"/>
    </row>
    <row r="5252" spans="1:15" x14ac:dyDescent="0.25">
      <c r="A5252">
        <v>39.286299999999997</v>
      </c>
      <c r="B5252">
        <v>-103.064538</v>
      </c>
      <c r="C5252">
        <v>3</v>
      </c>
      <c r="D5252" s="2" t="d">
        <v>2019-07-03T16:39:23.99999982677400375</v>
      </c>
      <c r="E5252" s="1">
        <f>HOUR(US_Accidents_Dec20_updated3[[#This Row],[Start_Time]])</f>
        <v>16</v>
      </c>
      <c r="F5252" s="1">
        <f>MONTH(US_Accidents_Dec20_updated3[[#This Row],[Start_Time]])</f>
        <v>7</v>
      </c>
      <c r="G5252" s="1" t="s">
        <v>51</v>
      </c>
      <c r="H5252" s="1" t="s">
        <v>2038</v>
      </c>
      <c r="I5252">
        <v>10</v>
      </c>
      <c r="J5252">
        <v>16</v>
      </c>
      <c r="K5252">
        <v>0</v>
      </c>
      <c r="L5252" s="1" t="s">
        <v>1068</v>
      </c>
      <c r="N5252"/>
      <c r="O5252"/>
    </row>
    <row r="5253" spans="1:15" x14ac:dyDescent="0.25">
      <c r="A5253">
        <v>39.815443000000002</v>
      </c>
      <c r="B5253">
        <v>-104.98299</v>
      </c>
      <c r="C5253">
        <v>3</v>
      </c>
      <c r="D5253" s="2" t="d">
        <v>2019-07-03T14:09:22.99999980255961725</v>
      </c>
      <c r="E5253" s="1">
        <f>HOUR(US_Accidents_Dec20_updated3[[#This Row],[Start_Time]])</f>
        <v>14</v>
      </c>
      <c r="F5253" s="1">
        <f>MONTH(US_Accidents_Dec20_updated3[[#This Row],[Start_Time]])</f>
        <v>7</v>
      </c>
      <c r="G5253" s="1" t="s">
        <v>51</v>
      </c>
      <c r="H5253" s="1" t="s">
        <v>703</v>
      </c>
      <c r="I5253">
        <v>10</v>
      </c>
      <c r="J5253">
        <v>8</v>
      </c>
      <c r="K5253">
        <v>0</v>
      </c>
      <c r="L5253" s="1" t="s">
        <v>1068</v>
      </c>
      <c r="N5253"/>
      <c r="O5253"/>
    </row>
    <row r="5254" spans="1:15" x14ac:dyDescent="0.25">
      <c r="A5254">
        <v>39.8048</v>
      </c>
      <c r="B5254">
        <v>-104.98363000000001</v>
      </c>
      <c r="C5254">
        <v>2</v>
      </c>
      <c r="D5254" s="2" t="d">
        <v>2019-07-03T14:17:39.00000007823109900</v>
      </c>
      <c r="E5254" s="1">
        <f>HOUR(US_Accidents_Dec20_updated3[[#This Row],[Start_Time]])</f>
        <v>14</v>
      </c>
      <c r="F5254" s="1">
        <f>MONTH(US_Accidents_Dec20_updated3[[#This Row],[Start_Time]])</f>
        <v>7</v>
      </c>
      <c r="G5254" s="1" t="s">
        <v>51</v>
      </c>
      <c r="H5254" s="1" t="s">
        <v>556</v>
      </c>
      <c r="I5254">
        <v>10</v>
      </c>
      <c r="J5254">
        <v>8</v>
      </c>
      <c r="K5254">
        <v>0</v>
      </c>
      <c r="L5254" s="1" t="s">
        <v>1068</v>
      </c>
      <c r="N5254"/>
      <c r="O5254"/>
    </row>
    <row r="5255" spans="1:15" x14ac:dyDescent="0.25">
      <c r="A5255">
        <v>39.574460000000002</v>
      </c>
      <c r="B5255">
        <v>-105.13928</v>
      </c>
      <c r="C5255">
        <v>2</v>
      </c>
      <c r="D5255" s="2" t="d">
        <v>2019-07-03T15:26:38.99999974295497200</v>
      </c>
      <c r="E5255" s="1">
        <f>HOUR(US_Accidents_Dec20_updated3[[#This Row],[Start_Time]])</f>
        <v>15</v>
      </c>
      <c r="F5255" s="1">
        <f>MONTH(US_Accidents_Dec20_updated3[[#This Row],[Start_Time]])</f>
        <v>7</v>
      </c>
      <c r="G5255" s="1" t="s">
        <v>51</v>
      </c>
      <c r="H5255" s="1" t="s">
        <v>1114</v>
      </c>
      <c r="I5255">
        <v>10</v>
      </c>
      <c r="J5255">
        <v>9</v>
      </c>
      <c r="K5255">
        <v>0</v>
      </c>
      <c r="L5255" s="1" t="s">
        <v>819</v>
      </c>
      <c r="N5255"/>
      <c r="O5255"/>
    </row>
    <row r="5256" spans="1:15" x14ac:dyDescent="0.25">
      <c r="A5256">
        <v>40.359789999999997</v>
      </c>
      <c r="B5256">
        <v>-104.98377000000001</v>
      </c>
      <c r="C5256">
        <v>2</v>
      </c>
      <c r="D5256" s="2" t="d">
        <v>2019-07-03T15:46:05.999999712221324325</v>
      </c>
      <c r="E5256" s="1">
        <f>HOUR(US_Accidents_Dec20_updated3[[#This Row],[Start_Time]])</f>
        <v>15</v>
      </c>
      <c r="F5256" s="1">
        <f>MONTH(US_Accidents_Dec20_updated3[[#This Row],[Start_Time]])</f>
        <v>7</v>
      </c>
      <c r="G5256" s="1" t="s">
        <v>51</v>
      </c>
      <c r="H5256" s="1" t="s">
        <v>459</v>
      </c>
      <c r="I5256">
        <v>10</v>
      </c>
      <c r="J5256">
        <v>12</v>
      </c>
      <c r="K5256">
        <v>0</v>
      </c>
      <c r="L5256" s="1" t="s">
        <v>1068</v>
      </c>
      <c r="N5256"/>
      <c r="O5256"/>
    </row>
    <row r="5257" spans="1:15" x14ac:dyDescent="0.25">
      <c r="A5257">
        <v>39.001327000000003</v>
      </c>
      <c r="B5257">
        <v>-104.81874500000001</v>
      </c>
      <c r="C5257">
        <v>4</v>
      </c>
      <c r="D5257" s="2" t="d">
        <v>2019-07-03T20:32:35.99999979604035675</v>
      </c>
      <c r="E5257" s="1">
        <f>HOUR(US_Accidents_Dec20_updated3[[#This Row],[Start_Time]])</f>
        <v>20</v>
      </c>
      <c r="F5257" s="1">
        <f>MONTH(US_Accidents_Dec20_updated3[[#This Row],[Start_Time]])</f>
        <v>7</v>
      </c>
      <c r="G5257" s="1" t="s">
        <v>51</v>
      </c>
      <c r="H5257" s="1" t="s">
        <v>3049</v>
      </c>
      <c r="I5257">
        <v>10</v>
      </c>
      <c r="J5257">
        <v>6</v>
      </c>
      <c r="K5257">
        <v>0</v>
      </c>
      <c r="L5257" s="1" t="s">
        <v>966</v>
      </c>
      <c r="N5257"/>
      <c r="O5257"/>
    </row>
    <row r="5258" spans="1:15" x14ac:dyDescent="0.25">
      <c r="A5258">
        <v>39.282333999999999</v>
      </c>
      <c r="B5258">
        <v>-104.89668899999999</v>
      </c>
      <c r="C5258">
        <v>3</v>
      </c>
      <c r="D5258" s="2" t="d">
        <v>2019-07-03T16:07:06.00000004749745200</v>
      </c>
      <c r="E5258" s="1">
        <f>HOUR(US_Accidents_Dec20_updated3[[#This Row],[Start_Time]])</f>
        <v>16</v>
      </c>
      <c r="F5258" s="1">
        <f>MONTH(US_Accidents_Dec20_updated3[[#This Row],[Start_Time]])</f>
        <v>7</v>
      </c>
      <c r="G5258" s="1" t="s">
        <v>51</v>
      </c>
      <c r="H5258" s="1" t="s">
        <v>399</v>
      </c>
      <c r="I5258">
        <v>10</v>
      </c>
      <c r="J5258">
        <v>16</v>
      </c>
      <c r="K5258">
        <v>0</v>
      </c>
      <c r="L5258" s="1" t="s">
        <v>1068</v>
      </c>
      <c r="N5258"/>
      <c r="O5258"/>
    </row>
    <row r="5259" spans="1:15" x14ac:dyDescent="0.25">
      <c r="A5259">
        <v>39.264319999999998</v>
      </c>
      <c r="B5259">
        <v>-104.89469</v>
      </c>
      <c r="C5259">
        <v>2</v>
      </c>
      <c r="D5259" s="2" t="d">
        <v>2019-07-03T16:31:53.00000001210719325</v>
      </c>
      <c r="E5259" s="1">
        <f>HOUR(US_Accidents_Dec20_updated3[[#This Row],[Start_Time]])</f>
        <v>16</v>
      </c>
      <c r="F5259" s="1">
        <f>MONTH(US_Accidents_Dec20_updated3[[#This Row],[Start_Time]])</f>
        <v>7</v>
      </c>
      <c r="G5259" s="1" t="s">
        <v>51</v>
      </c>
      <c r="H5259" s="1" t="s">
        <v>450</v>
      </c>
      <c r="I5259">
        <v>10</v>
      </c>
      <c r="J5259">
        <v>16</v>
      </c>
      <c r="K5259">
        <v>0</v>
      </c>
      <c r="L5259" s="1" t="s">
        <v>1068</v>
      </c>
      <c r="N5259"/>
      <c r="O5259"/>
    </row>
    <row r="5260" spans="1:15" x14ac:dyDescent="0.25">
      <c r="A5260">
        <v>37.228845999999997</v>
      </c>
      <c r="B5260">
        <v>-104.37435499999999</v>
      </c>
      <c r="C5260">
        <v>3</v>
      </c>
      <c r="D5260" s="2" t="d">
        <v>2019-07-03T19:07:06.00000004749745200</v>
      </c>
      <c r="E5260" s="1">
        <f>HOUR(US_Accidents_Dec20_updated3[[#This Row],[Start_Time]])</f>
        <v>19</v>
      </c>
      <c r="F5260" s="1">
        <f>MONTH(US_Accidents_Dec20_updated3[[#This Row],[Start_Time]])</f>
        <v>7</v>
      </c>
      <c r="G5260" s="1" t="s">
        <v>51</v>
      </c>
      <c r="H5260" s="1" t="s">
        <v>7406</v>
      </c>
      <c r="I5260">
        <v>10</v>
      </c>
      <c r="J5260">
        <v>3</v>
      </c>
      <c r="K5260">
        <v>0</v>
      </c>
      <c r="L5260" s="1" t="s">
        <v>819</v>
      </c>
      <c r="N5260"/>
      <c r="O5260"/>
    </row>
    <row r="5261" spans="1:15" x14ac:dyDescent="0.25">
      <c r="A5261">
        <v>37.230280999999998</v>
      </c>
      <c r="B5261">
        <v>-104.363247</v>
      </c>
      <c r="C5261">
        <v>3</v>
      </c>
      <c r="D5261" s="2" t="d">
        <v>2019-07-03T17:33:23.000000095926225</v>
      </c>
      <c r="E5261" s="1">
        <f>HOUR(US_Accidents_Dec20_updated3[[#This Row],[Start_Time]])</f>
        <v>17</v>
      </c>
      <c r="F5261" s="1">
        <f>MONTH(US_Accidents_Dec20_updated3[[#This Row],[Start_Time]])</f>
        <v>7</v>
      </c>
      <c r="G5261" s="1" t="s">
        <v>51</v>
      </c>
      <c r="H5261" s="1" t="s">
        <v>7406</v>
      </c>
      <c r="I5261">
        <v>10</v>
      </c>
      <c r="J5261">
        <v>5</v>
      </c>
      <c r="K5261">
        <v>0</v>
      </c>
      <c r="L5261" s="1" t="s">
        <v>1068</v>
      </c>
      <c r="N5261"/>
      <c r="O5261"/>
    </row>
    <row r="5262" spans="1:15" x14ac:dyDescent="0.25">
      <c r="A5262">
        <v>39.684699999999999</v>
      </c>
      <c r="B5262">
        <v>-104.95402</v>
      </c>
      <c r="C5262">
        <v>2</v>
      </c>
      <c r="D5262" s="2" t="d">
        <v>2019-07-03T16:34:05.00000006519257800</v>
      </c>
      <c r="E5262" s="1">
        <f>HOUR(US_Accidents_Dec20_updated3[[#This Row],[Start_Time]])</f>
        <v>16</v>
      </c>
      <c r="F5262" s="1">
        <f>MONTH(US_Accidents_Dec20_updated3[[#This Row],[Start_Time]])</f>
        <v>7</v>
      </c>
      <c r="G5262" s="1" t="s">
        <v>51</v>
      </c>
      <c r="H5262" s="1" t="s">
        <v>9500</v>
      </c>
      <c r="I5262">
        <v>10</v>
      </c>
      <c r="J5262">
        <v>12</v>
      </c>
      <c r="K5262">
        <v>0</v>
      </c>
      <c r="L5262" s="1" t="s">
        <v>1068</v>
      </c>
      <c r="N5262"/>
      <c r="O5262"/>
    </row>
    <row r="5263" spans="1:15" x14ac:dyDescent="0.25">
      <c r="A5263">
        <v>39.778410000000001</v>
      </c>
      <c r="B5263">
        <v>-104.91289</v>
      </c>
      <c r="C5263">
        <v>3</v>
      </c>
      <c r="D5263" s="2" t="d">
        <v>2019-07-03T16:39:23.99999982677400375</v>
      </c>
      <c r="E5263" s="1">
        <f>HOUR(US_Accidents_Dec20_updated3[[#This Row],[Start_Time]])</f>
        <v>16</v>
      </c>
      <c r="F5263" s="1">
        <f>MONTH(US_Accidents_Dec20_updated3[[#This Row],[Start_Time]])</f>
        <v>7</v>
      </c>
      <c r="G5263" s="1" t="s">
        <v>51</v>
      </c>
      <c r="H5263" s="1" t="s">
        <v>487</v>
      </c>
      <c r="I5263">
        <v>40</v>
      </c>
      <c r="J5263">
        <v>7</v>
      </c>
      <c r="K5263">
        <v>0</v>
      </c>
      <c r="L5263" s="1" t="s">
        <v>1068</v>
      </c>
      <c r="N5263"/>
      <c r="O5263"/>
    </row>
    <row r="5264" spans="1:15" x14ac:dyDescent="0.25">
      <c r="A5264">
        <v>39.753410000000002</v>
      </c>
      <c r="B5264">
        <v>-105.015</v>
      </c>
      <c r="C5264">
        <v>2</v>
      </c>
      <c r="D5264" s="2" t="d">
        <v>2019-07-03T17:31:06.99999973643571150</v>
      </c>
      <c r="E5264" s="1">
        <f>HOUR(US_Accidents_Dec20_updated3[[#This Row],[Start_Time]])</f>
        <v>17</v>
      </c>
      <c r="F5264" s="1">
        <f>MONTH(US_Accidents_Dec20_updated3[[#This Row],[Start_Time]])</f>
        <v>7</v>
      </c>
      <c r="G5264" s="1" t="s">
        <v>51</v>
      </c>
      <c r="H5264" s="1" t="s">
        <v>929</v>
      </c>
      <c r="I5264">
        <v>10</v>
      </c>
      <c r="J5264">
        <v>7</v>
      </c>
      <c r="K5264">
        <v>0</v>
      </c>
      <c r="L5264" s="1" t="s">
        <v>1068</v>
      </c>
      <c r="N5264"/>
      <c r="O5264"/>
    </row>
    <row r="5265" spans="1:15" x14ac:dyDescent="0.25">
      <c r="A5265">
        <v>39.643813000000002</v>
      </c>
      <c r="B5265">
        <v>-104.91291200000001</v>
      </c>
      <c r="C5265">
        <v>3</v>
      </c>
      <c r="D5265" s="2" t="d">
        <v>2019-07-03T17:03:22.99999988637864900</v>
      </c>
      <c r="E5265" s="1">
        <f>HOUR(US_Accidents_Dec20_updated3[[#This Row],[Start_Time]])</f>
        <v>17</v>
      </c>
      <c r="F5265" s="1">
        <f>MONTH(US_Accidents_Dec20_updated3[[#This Row],[Start_Time]])</f>
        <v>7</v>
      </c>
      <c r="G5265" s="1" t="s">
        <v>51</v>
      </c>
      <c r="H5265" s="1" t="s">
        <v>706</v>
      </c>
      <c r="I5265">
        <v>10</v>
      </c>
      <c r="J5265">
        <v>12</v>
      </c>
      <c r="K5265">
        <v>0</v>
      </c>
      <c r="L5265" s="1" t="s">
        <v>1068</v>
      </c>
      <c r="N5265"/>
      <c r="O5265"/>
    </row>
    <row r="5266" spans="1:15" x14ac:dyDescent="0.25">
      <c r="A5266">
        <v>39.805067999999999</v>
      </c>
      <c r="B5266">
        <v>-104.98306100000001</v>
      </c>
      <c r="C5266">
        <v>3</v>
      </c>
      <c r="D5266" s="2" t="d">
        <v>2019-07-03T20:35:35.9999997541308375</v>
      </c>
      <c r="E5266" s="1">
        <f>HOUR(US_Accidents_Dec20_updated3[[#This Row],[Start_Time]])</f>
        <v>20</v>
      </c>
      <c r="F5266" s="1">
        <f>MONTH(US_Accidents_Dec20_updated3[[#This Row],[Start_Time]])</f>
        <v>7</v>
      </c>
      <c r="G5266" s="1" t="s">
        <v>51</v>
      </c>
      <c r="H5266" s="1" t="s">
        <v>703</v>
      </c>
      <c r="I5266">
        <v>10</v>
      </c>
      <c r="J5266">
        <v>0</v>
      </c>
      <c r="K5266">
        <v>0</v>
      </c>
      <c r="L5266" s="1" t="s">
        <v>819</v>
      </c>
      <c r="N5266"/>
      <c r="O5266"/>
    </row>
    <row r="5267" spans="1:15" x14ac:dyDescent="0.25">
      <c r="A5267">
        <v>39.797939999999997</v>
      </c>
      <c r="B5267">
        <v>-104.98667</v>
      </c>
      <c r="C5267">
        <v>3</v>
      </c>
      <c r="D5267" s="2" t="d">
        <v>2019-07-03T20:11:36.00000008940696450</v>
      </c>
      <c r="E5267" s="1">
        <f>HOUR(US_Accidents_Dec20_updated3[[#This Row],[Start_Time]])</f>
        <v>20</v>
      </c>
      <c r="F5267" s="1">
        <f>MONTH(US_Accidents_Dec20_updated3[[#This Row],[Start_Time]])</f>
        <v>7</v>
      </c>
      <c r="G5267" s="1" t="s">
        <v>51</v>
      </c>
      <c r="H5267" s="1" t="s">
        <v>556</v>
      </c>
      <c r="I5267">
        <v>10</v>
      </c>
      <c r="J5267">
        <v>10</v>
      </c>
      <c r="K5267">
        <v>0</v>
      </c>
      <c r="L5267" s="1" t="s">
        <v>819</v>
      </c>
      <c r="N5267"/>
      <c r="O5267"/>
    </row>
    <row r="5268" spans="1:15" x14ac:dyDescent="0.25">
      <c r="A5268">
        <v>39.879469999999998</v>
      </c>
      <c r="B5268">
        <v>-104.88981</v>
      </c>
      <c r="C5268">
        <v>4</v>
      </c>
      <c r="D5268" s="2" t="d">
        <v>2019-07-03T22:49:49.99999968800693850</v>
      </c>
      <c r="E5268" s="1">
        <f>HOUR(US_Accidents_Dec20_updated3[[#This Row],[Start_Time]])</f>
        <v>22</v>
      </c>
      <c r="F5268" s="1">
        <f>MONTH(US_Accidents_Dec20_updated3[[#This Row],[Start_Time]])</f>
        <v>7</v>
      </c>
      <c r="G5268" s="1" t="s">
        <v>53</v>
      </c>
      <c r="H5268" s="1" t="s">
        <v>2130</v>
      </c>
      <c r="I5268">
        <v>10</v>
      </c>
      <c r="J5268">
        <v>9</v>
      </c>
      <c r="K5268">
        <v>0</v>
      </c>
      <c r="L5268" s="1" t="s">
        <v>819</v>
      </c>
      <c r="N5268"/>
      <c r="O5268"/>
    </row>
    <row r="5269" spans="1:15" x14ac:dyDescent="0.25">
      <c r="A5269">
        <v>39.7254</v>
      </c>
      <c r="B5269">
        <v>-105.17174</v>
      </c>
      <c r="C5269">
        <v>3</v>
      </c>
      <c r="D5269" s="2" t="d">
        <v>2019-07-04T10:37:06.00000025704502800</v>
      </c>
      <c r="E5269" s="1">
        <f>HOUR(US_Accidents_Dec20_updated3[[#This Row],[Start_Time]])</f>
        <v>10</v>
      </c>
      <c r="F5269" s="1">
        <f>MONTH(US_Accidents_Dec20_updated3[[#This Row],[Start_Time]])</f>
        <v>7</v>
      </c>
      <c r="G5269" s="1" t="s">
        <v>51</v>
      </c>
      <c r="H5269" s="1" t="s">
        <v>144</v>
      </c>
      <c r="I5269">
        <v>10</v>
      </c>
      <c r="J5269">
        <v>12</v>
      </c>
      <c r="K5269">
        <v>0</v>
      </c>
      <c r="L5269" s="1" t="s">
        <v>819</v>
      </c>
      <c r="N5269"/>
      <c r="O5269"/>
    </row>
    <row r="5270" spans="1:15" x14ac:dyDescent="0.25">
      <c r="A5270">
        <v>39.565482000000003</v>
      </c>
      <c r="B5270">
        <v>-105.067352</v>
      </c>
      <c r="C5270">
        <v>3</v>
      </c>
      <c r="D5270" s="2" t="d">
        <v>2019-07-04T12:17:37.00000002980231925</v>
      </c>
      <c r="E5270" s="1">
        <f>HOUR(US_Accidents_Dec20_updated3[[#This Row],[Start_Time]])</f>
        <v>12</v>
      </c>
      <c r="F5270" s="1">
        <f>MONTH(US_Accidents_Dec20_updated3[[#This Row],[Start_Time]])</f>
        <v>7</v>
      </c>
      <c r="G5270" s="1" t="s">
        <v>51</v>
      </c>
      <c r="H5270" s="1" t="s">
        <v>584</v>
      </c>
      <c r="I5270">
        <v>10</v>
      </c>
      <c r="J5270">
        <v>9</v>
      </c>
      <c r="K5270">
        <v>0</v>
      </c>
      <c r="L5270" s="1" t="s">
        <v>819</v>
      </c>
      <c r="N5270"/>
      <c r="O5270"/>
    </row>
    <row r="5271" spans="1:15" x14ac:dyDescent="0.25">
      <c r="A5271">
        <v>39.282333999999999</v>
      </c>
      <c r="B5271">
        <v>-104.89668899999999</v>
      </c>
      <c r="C5271">
        <v>3</v>
      </c>
      <c r="D5271" s="2" t="d">
        <v>2019-07-04T12:27:21.00000013131648375</v>
      </c>
      <c r="E5271" s="1">
        <f>HOUR(US_Accidents_Dec20_updated3[[#This Row],[Start_Time]])</f>
        <v>12</v>
      </c>
      <c r="F5271" s="1">
        <f>MONTH(US_Accidents_Dec20_updated3[[#This Row],[Start_Time]])</f>
        <v>7</v>
      </c>
      <c r="G5271" s="1" t="s">
        <v>51</v>
      </c>
      <c r="H5271" s="1" t="s">
        <v>399</v>
      </c>
      <c r="I5271">
        <v>10</v>
      </c>
      <c r="J5271">
        <v>9</v>
      </c>
      <c r="K5271">
        <v>0</v>
      </c>
      <c r="L5271" s="1" t="s">
        <v>50</v>
      </c>
      <c r="N5271"/>
      <c r="O5271"/>
    </row>
    <row r="5272" spans="1:15" x14ac:dyDescent="0.25">
      <c r="A5272">
        <v>39.053449999999998</v>
      </c>
      <c r="B5272">
        <v>-104.84971</v>
      </c>
      <c r="C5272">
        <v>3</v>
      </c>
      <c r="D5272" s="2" t="d">
        <v>2019-07-04T14:03:21.00000004749745200</v>
      </c>
      <c r="E5272" s="1">
        <f>HOUR(US_Accidents_Dec20_updated3[[#This Row],[Start_Time]])</f>
        <v>14</v>
      </c>
      <c r="F5272" s="1">
        <f>MONTH(US_Accidents_Dec20_updated3[[#This Row],[Start_Time]])</f>
        <v>7</v>
      </c>
      <c r="G5272" s="1" t="s">
        <v>51</v>
      </c>
      <c r="H5272" s="1" t="s">
        <v>763</v>
      </c>
      <c r="I5272">
        <v>10</v>
      </c>
      <c r="J5272">
        <v>17</v>
      </c>
      <c r="K5272">
        <v>0</v>
      </c>
      <c r="L5272" s="1" t="s">
        <v>50</v>
      </c>
      <c r="N5272"/>
      <c r="O5272"/>
    </row>
    <row r="5273" spans="1:15" x14ac:dyDescent="0.25">
      <c r="A5273">
        <v>38.354689</v>
      </c>
      <c r="B5273">
        <v>-104.837709</v>
      </c>
      <c r="C5273">
        <v>3</v>
      </c>
      <c r="D5273" s="2" t="d">
        <v>2019-07-04T17:05:36.00000017322599625</v>
      </c>
      <c r="E5273" s="1">
        <f>HOUR(US_Accidents_Dec20_updated3[[#This Row],[Start_Time]])</f>
        <v>17</v>
      </c>
      <c r="F5273" s="1">
        <f>MONTH(US_Accidents_Dec20_updated3[[#This Row],[Start_Time]])</f>
        <v>7</v>
      </c>
      <c r="G5273" s="1" t="s">
        <v>51</v>
      </c>
      <c r="H5273" s="1" t="s">
        <v>8344</v>
      </c>
      <c r="I5273">
        <v>10</v>
      </c>
      <c r="J5273">
        <v>10</v>
      </c>
      <c r="K5273">
        <v>0</v>
      </c>
      <c r="L5273" s="1" t="s">
        <v>50</v>
      </c>
      <c r="N5273"/>
      <c r="O5273"/>
    </row>
    <row r="5274" spans="1:15" x14ac:dyDescent="0.25">
      <c r="A5274">
        <v>38.355029000000002</v>
      </c>
      <c r="B5274">
        <v>-104.84081399999999</v>
      </c>
      <c r="C5274">
        <v>3</v>
      </c>
      <c r="D5274" s="2" t="d">
        <v>2019-07-04T17:05:36.00000017322599625</v>
      </c>
      <c r="E5274" s="1">
        <f>HOUR(US_Accidents_Dec20_updated3[[#This Row],[Start_Time]])</f>
        <v>17</v>
      </c>
      <c r="F5274" s="1">
        <f>MONTH(US_Accidents_Dec20_updated3[[#This Row],[Start_Time]])</f>
        <v>7</v>
      </c>
      <c r="G5274" s="1" t="s">
        <v>51</v>
      </c>
      <c r="H5274" s="1" t="s">
        <v>8170</v>
      </c>
      <c r="I5274">
        <v>10</v>
      </c>
      <c r="J5274">
        <v>10</v>
      </c>
      <c r="K5274">
        <v>0</v>
      </c>
      <c r="L5274" s="1" t="s">
        <v>50</v>
      </c>
      <c r="N5274"/>
      <c r="O5274"/>
    </row>
    <row r="5275" spans="1:15" x14ac:dyDescent="0.25">
      <c r="A5275">
        <v>39.778359999999999</v>
      </c>
      <c r="B5275">
        <v>-104.89577300000001</v>
      </c>
      <c r="C5275">
        <v>3</v>
      </c>
      <c r="D5275" s="2" t="d">
        <v>2019-07-04T15:29:36.99999986216425575</v>
      </c>
      <c r="E5275" s="1">
        <f>HOUR(US_Accidents_Dec20_updated3[[#This Row],[Start_Time]])</f>
        <v>15</v>
      </c>
      <c r="F5275" s="1">
        <f>MONTH(US_Accidents_Dec20_updated3[[#This Row],[Start_Time]])</f>
        <v>7</v>
      </c>
      <c r="G5275" s="1" t="s">
        <v>51</v>
      </c>
      <c r="H5275" s="1" t="s">
        <v>417</v>
      </c>
      <c r="I5275">
        <v>10</v>
      </c>
      <c r="J5275">
        <v>0</v>
      </c>
      <c r="K5275">
        <v>0</v>
      </c>
      <c r="L5275" s="1" t="s">
        <v>1068</v>
      </c>
      <c r="N5275"/>
      <c r="O5275"/>
    </row>
    <row r="5276" spans="1:15" x14ac:dyDescent="0.25">
      <c r="A5276">
        <v>39.113308000000004</v>
      </c>
      <c r="B5276">
        <v>-104.865658</v>
      </c>
      <c r="C5276">
        <v>3</v>
      </c>
      <c r="D5276" s="2" t="d">
        <v>2019-07-04T16:51:21.00000021513551550</v>
      </c>
      <c r="E5276" s="1">
        <f>HOUR(US_Accidents_Dec20_updated3[[#This Row],[Start_Time]])</f>
        <v>16</v>
      </c>
      <c r="F5276" s="1">
        <f>MONTH(US_Accidents_Dec20_updated3[[#This Row],[Start_Time]])</f>
        <v>7</v>
      </c>
      <c r="G5276" s="1" t="s">
        <v>51</v>
      </c>
      <c r="H5276" s="1" t="s">
        <v>471</v>
      </c>
      <c r="I5276">
        <v>10</v>
      </c>
      <c r="J5276">
        <v>14</v>
      </c>
      <c r="K5276">
        <v>0</v>
      </c>
      <c r="L5276" s="1" t="s">
        <v>1210</v>
      </c>
      <c r="N5276"/>
      <c r="O5276"/>
    </row>
    <row r="5277" spans="1:15" x14ac:dyDescent="0.25">
      <c r="A5277">
        <v>39.819989999999997</v>
      </c>
      <c r="B5277">
        <v>-104.97922</v>
      </c>
      <c r="C5277">
        <v>3</v>
      </c>
      <c r="D5277" s="2" t="d">
        <v>2019-07-04T18:35:36.00000017322599625</v>
      </c>
      <c r="E5277" s="1">
        <f>HOUR(US_Accidents_Dec20_updated3[[#This Row],[Start_Time]])</f>
        <v>18</v>
      </c>
      <c r="F5277" s="1">
        <f>MONTH(US_Accidents_Dec20_updated3[[#This Row],[Start_Time]])</f>
        <v>7</v>
      </c>
      <c r="G5277" s="1" t="s">
        <v>51</v>
      </c>
      <c r="H5277" s="1" t="s">
        <v>752</v>
      </c>
      <c r="I5277">
        <v>10</v>
      </c>
      <c r="J5277">
        <v>9</v>
      </c>
      <c r="K5277">
        <v>0</v>
      </c>
      <c r="L5277" s="1" t="s">
        <v>966</v>
      </c>
      <c r="N5277"/>
      <c r="O5277"/>
    </row>
    <row r="5278" spans="1:15" x14ac:dyDescent="0.25">
      <c r="A5278">
        <v>39.783290000000001</v>
      </c>
      <c r="B5278">
        <v>-105.06272</v>
      </c>
      <c r="C5278">
        <v>3</v>
      </c>
      <c r="D5278" s="2" t="d">
        <v>2019-07-04T18:19:04.99999985564500200</v>
      </c>
      <c r="E5278" s="1">
        <f>HOUR(US_Accidents_Dec20_updated3[[#This Row],[Start_Time]])</f>
        <v>18</v>
      </c>
      <c r="F5278" s="1">
        <f>MONTH(US_Accidents_Dec20_updated3[[#This Row],[Start_Time]])</f>
        <v>7</v>
      </c>
      <c r="G5278" s="1" t="s">
        <v>51</v>
      </c>
      <c r="H5278" s="1" t="s">
        <v>367</v>
      </c>
      <c r="I5278">
        <v>10</v>
      </c>
      <c r="J5278">
        <v>9</v>
      </c>
      <c r="K5278">
        <v>0</v>
      </c>
      <c r="L5278" s="1" t="s">
        <v>966</v>
      </c>
      <c r="N5278"/>
      <c r="O5278"/>
    </row>
    <row r="5279" spans="1:15" x14ac:dyDescent="0.25">
      <c r="A5279">
        <v>39.633586000000001</v>
      </c>
      <c r="B5279">
        <v>-104.90678800000001</v>
      </c>
      <c r="C5279">
        <v>3</v>
      </c>
      <c r="D5279" s="2" t="d">
        <v>2019-07-04T18:13:06.00000017322599625</v>
      </c>
      <c r="E5279" s="1">
        <f>HOUR(US_Accidents_Dec20_updated3[[#This Row],[Start_Time]])</f>
        <v>18</v>
      </c>
      <c r="F5279" s="1">
        <f>MONTH(US_Accidents_Dec20_updated3[[#This Row],[Start_Time]])</f>
        <v>7</v>
      </c>
      <c r="G5279" s="1" t="s">
        <v>51</v>
      </c>
      <c r="H5279" s="1" t="s">
        <v>221</v>
      </c>
      <c r="I5279">
        <v>10</v>
      </c>
      <c r="J5279">
        <v>7</v>
      </c>
      <c r="K5279">
        <v>0.01</v>
      </c>
      <c r="L5279" s="1" t="s">
        <v>1210</v>
      </c>
      <c r="N5279"/>
      <c r="O5279"/>
    </row>
    <row r="5280" spans="1:15" x14ac:dyDescent="0.25">
      <c r="A5280">
        <v>39.771329999999999</v>
      </c>
      <c r="B5280">
        <v>-104.99073</v>
      </c>
      <c r="C5280">
        <v>3</v>
      </c>
      <c r="D5280" s="2" t="d">
        <v>2019-07-04T18:43:05.00000014901160975</v>
      </c>
      <c r="E5280" s="1">
        <f>HOUR(US_Accidents_Dec20_updated3[[#This Row],[Start_Time]])</f>
        <v>18</v>
      </c>
      <c r="F5280" s="1">
        <f>MONTH(US_Accidents_Dec20_updated3[[#This Row],[Start_Time]])</f>
        <v>7</v>
      </c>
      <c r="G5280" s="1" t="s">
        <v>51</v>
      </c>
      <c r="H5280" s="1" t="s">
        <v>366</v>
      </c>
      <c r="I5280">
        <v>10</v>
      </c>
      <c r="J5280">
        <v>9</v>
      </c>
      <c r="K5280">
        <v>0</v>
      </c>
      <c r="L5280" s="1" t="s">
        <v>966</v>
      </c>
      <c r="N5280"/>
      <c r="O5280"/>
    </row>
    <row r="5281" spans="1:15" x14ac:dyDescent="0.25">
      <c r="A5281">
        <v>39.770119999999999</v>
      </c>
      <c r="B5281">
        <v>-104.99178999999999</v>
      </c>
      <c r="C5281">
        <v>3</v>
      </c>
      <c r="D5281" s="2" t="d">
        <v>2019-07-04T19:19:50.999999712221324325</v>
      </c>
      <c r="E5281" s="1">
        <f>HOUR(US_Accidents_Dec20_updated3[[#This Row],[Start_Time]])</f>
        <v>19</v>
      </c>
      <c r="F5281" s="1">
        <f>MONTH(US_Accidents_Dec20_updated3[[#This Row],[Start_Time]])</f>
        <v>7</v>
      </c>
      <c r="G5281" s="1" t="s">
        <v>51</v>
      </c>
      <c r="H5281" s="1" t="s">
        <v>1433</v>
      </c>
      <c r="I5281">
        <v>10</v>
      </c>
      <c r="J5281">
        <v>6</v>
      </c>
      <c r="K5281">
        <v>0</v>
      </c>
      <c r="L5281" s="1" t="s">
        <v>1210</v>
      </c>
      <c r="N5281"/>
      <c r="O5281"/>
    </row>
    <row r="5282" spans="1:15" x14ac:dyDescent="0.25">
      <c r="A5282">
        <v>39.775370000000002</v>
      </c>
      <c r="B5282">
        <v>-104.860736</v>
      </c>
      <c r="C5282">
        <v>3</v>
      </c>
      <c r="D5282" s="2" t="d">
        <v>2019-07-04T19:19:05.000000274740159400</v>
      </c>
      <c r="E5282" s="1">
        <f>HOUR(US_Accidents_Dec20_updated3[[#This Row],[Start_Time]])</f>
        <v>19</v>
      </c>
      <c r="F5282" s="1">
        <f>MONTH(US_Accidents_Dec20_updated3[[#This Row],[Start_Time]])</f>
        <v>7</v>
      </c>
      <c r="G5282" s="1" t="s">
        <v>51</v>
      </c>
      <c r="H5282" s="1" t="s">
        <v>453</v>
      </c>
      <c r="I5282">
        <v>10</v>
      </c>
      <c r="J5282">
        <v>0</v>
      </c>
      <c r="K5282">
        <v>0.18</v>
      </c>
      <c r="L5282" s="1" t="s">
        <v>1210</v>
      </c>
      <c r="N5282"/>
      <c r="O5282"/>
    </row>
    <row r="5283" spans="1:15" x14ac:dyDescent="0.25">
      <c r="A5283">
        <v>39.770119999999999</v>
      </c>
      <c r="B5283">
        <v>-104.99178999999999</v>
      </c>
      <c r="C5283">
        <v>2</v>
      </c>
      <c r="D5283" s="2" t="d">
        <v>2019-07-04T20:22:05.00000002328306550</v>
      </c>
      <c r="E5283" s="1">
        <f>HOUR(US_Accidents_Dec20_updated3[[#This Row],[Start_Time]])</f>
        <v>20</v>
      </c>
      <c r="F5283" s="1">
        <f>MONTH(US_Accidents_Dec20_updated3[[#This Row],[Start_Time]])</f>
        <v>7</v>
      </c>
      <c r="G5283" s="1" t="s">
        <v>51</v>
      </c>
      <c r="H5283" s="1" t="s">
        <v>1433</v>
      </c>
      <c r="I5283">
        <v>10</v>
      </c>
      <c r="J5283">
        <v>3</v>
      </c>
      <c r="K5283">
        <v>0</v>
      </c>
      <c r="L5283" s="1" t="s">
        <v>1210</v>
      </c>
      <c r="N5283"/>
      <c r="O5283"/>
    </row>
    <row r="5284" spans="1:15" x14ac:dyDescent="0.25">
      <c r="A5284">
        <v>39.815443000000002</v>
      </c>
      <c r="B5284">
        <v>-104.98299</v>
      </c>
      <c r="C5284">
        <v>3</v>
      </c>
      <c r="D5284" s="2" t="d">
        <v>2019-07-04T19:57:21.00000013131648375</v>
      </c>
      <c r="E5284" s="1">
        <f>HOUR(US_Accidents_Dec20_updated3[[#This Row],[Start_Time]])</f>
        <v>19</v>
      </c>
      <c r="F5284" s="1">
        <f>MONTH(US_Accidents_Dec20_updated3[[#This Row],[Start_Time]])</f>
        <v>7</v>
      </c>
      <c r="G5284" s="1" t="s">
        <v>51</v>
      </c>
      <c r="H5284" s="1" t="s">
        <v>703</v>
      </c>
      <c r="I5284">
        <v>10</v>
      </c>
      <c r="J5284">
        <v>3</v>
      </c>
      <c r="K5284">
        <v>0</v>
      </c>
      <c r="L5284" s="1" t="s">
        <v>1210</v>
      </c>
      <c r="N5284"/>
      <c r="O5284"/>
    </row>
    <row r="5285" spans="1:15" x14ac:dyDescent="0.25">
      <c r="A5285">
        <v>39.723457000000003</v>
      </c>
      <c r="B5285">
        <v>-105.011526</v>
      </c>
      <c r="C5285">
        <v>3</v>
      </c>
      <c r="D5285" s="2" t="d">
        <v>2019-07-04T21:33:21.00000004749745200</v>
      </c>
      <c r="E5285" s="1">
        <f>HOUR(US_Accidents_Dec20_updated3[[#This Row],[Start_Time]])</f>
        <v>21</v>
      </c>
      <c r="F5285" s="1">
        <f>MONTH(US_Accidents_Dec20_updated3[[#This Row],[Start_Time]])</f>
        <v>7</v>
      </c>
      <c r="G5285" s="1" t="s">
        <v>53</v>
      </c>
      <c r="H5285" s="1" t="s">
        <v>398</v>
      </c>
      <c r="I5285">
        <v>10</v>
      </c>
      <c r="J5285">
        <v>5</v>
      </c>
      <c r="K5285">
        <v>0</v>
      </c>
      <c r="L5285" s="1" t="s">
        <v>1210</v>
      </c>
      <c r="N5285"/>
      <c r="O5285"/>
    </row>
    <row r="5286" spans="1:15" x14ac:dyDescent="0.25">
      <c r="A5286">
        <v>39.812831000000003</v>
      </c>
      <c r="B5286">
        <v>-104.95003199999999</v>
      </c>
      <c r="C5286">
        <v>3</v>
      </c>
      <c r="D5286" s="2" t="d">
        <v>2019-07-04T23:47:36.00000021513551550</v>
      </c>
      <c r="E5286" s="1">
        <f>HOUR(US_Accidents_Dec20_updated3[[#This Row],[Start_Time]])</f>
        <v>23</v>
      </c>
      <c r="F5286" s="1">
        <f>MONTH(US_Accidents_Dec20_updated3[[#This Row],[Start_Time]])</f>
        <v>7</v>
      </c>
      <c r="G5286" s="1" t="s">
        <v>53</v>
      </c>
      <c r="H5286" s="1" t="s">
        <v>333</v>
      </c>
      <c r="I5286">
        <v>10</v>
      </c>
      <c r="J5286">
        <v>5</v>
      </c>
      <c r="K5286">
        <v>0</v>
      </c>
      <c r="L5286" s="1" t="s">
        <v>1068</v>
      </c>
      <c r="N5286"/>
      <c r="O5286"/>
    </row>
    <row r="5287" spans="1:15" x14ac:dyDescent="0.25">
      <c r="A5287">
        <v>39.755989999999997</v>
      </c>
      <c r="B5287">
        <v>-105.14436000000001</v>
      </c>
      <c r="C5287">
        <v>3</v>
      </c>
      <c r="D5287" s="2" t="d">
        <v>2019-07-05T05:54:19.99999972991645100</v>
      </c>
      <c r="E5287" s="1">
        <f>HOUR(US_Accidents_Dec20_updated3[[#This Row],[Start_Time]])</f>
        <v>5</v>
      </c>
      <c r="F5287" s="1">
        <f>MONTH(US_Accidents_Dec20_updated3[[#This Row],[Start_Time]])</f>
        <v>7</v>
      </c>
      <c r="G5287" s="1" t="s">
        <v>51</v>
      </c>
      <c r="H5287" s="1" t="s">
        <v>3606</v>
      </c>
      <c r="I5287">
        <v>10</v>
      </c>
      <c r="J5287">
        <v>16</v>
      </c>
      <c r="K5287">
        <v>0</v>
      </c>
      <c r="L5287" s="1" t="s">
        <v>50</v>
      </c>
      <c r="N5287"/>
      <c r="O5287"/>
    </row>
    <row r="5288" spans="1:15" x14ac:dyDescent="0.25">
      <c r="A5288">
        <v>40.581110000000002</v>
      </c>
      <c r="B5288">
        <v>-105.03267</v>
      </c>
      <c r="C5288">
        <v>4</v>
      </c>
      <c r="D5288" s="2" t="d">
        <v>2019-07-05T07:21:21.00000000558793275</v>
      </c>
      <c r="E5288" s="1">
        <f>HOUR(US_Accidents_Dec20_updated3[[#This Row],[Start_Time]])</f>
        <v>7</v>
      </c>
      <c r="F5288" s="1">
        <f>MONTH(US_Accidents_Dec20_updated3[[#This Row],[Start_Time]])</f>
        <v>7</v>
      </c>
      <c r="G5288" s="1" t="s">
        <v>51</v>
      </c>
      <c r="H5288" s="1" t="s">
        <v>6522</v>
      </c>
      <c r="K5288"/>
      <c r="L5288" s="1" t="s">
        <v>69</v>
      </c>
      <c r="N5288"/>
      <c r="O5288"/>
    </row>
    <row r="5289" spans="1:15" x14ac:dyDescent="0.25">
      <c r="A5289">
        <v>39.871679999999998</v>
      </c>
      <c r="B5289">
        <v>-104.9877</v>
      </c>
      <c r="C5289">
        <v>3</v>
      </c>
      <c r="D5289" s="2" t="d">
        <v>2019-07-05T12:01:05.999999712221324325</v>
      </c>
      <c r="E5289" s="1">
        <f>HOUR(US_Accidents_Dec20_updated3[[#This Row],[Start_Time]])</f>
        <v>12</v>
      </c>
      <c r="F5289" s="1">
        <f>MONTH(US_Accidents_Dec20_updated3[[#This Row],[Start_Time]])</f>
        <v>7</v>
      </c>
      <c r="G5289" s="1" t="s">
        <v>51</v>
      </c>
      <c r="H5289" s="1" t="s">
        <v>821</v>
      </c>
      <c r="I5289">
        <v>10</v>
      </c>
      <c r="J5289">
        <v>5</v>
      </c>
      <c r="K5289">
        <v>0</v>
      </c>
      <c r="L5289" s="1" t="s">
        <v>1068</v>
      </c>
      <c r="N5289"/>
      <c r="O5289"/>
    </row>
    <row r="5290" spans="1:15" x14ac:dyDescent="0.25">
      <c r="A5290">
        <v>39.58569</v>
      </c>
      <c r="B5290">
        <v>-107.19768000000001</v>
      </c>
      <c r="C5290">
        <v>4</v>
      </c>
      <c r="D5290" s="2" t="d">
        <v>2019-07-05T13:13:07.00000019744038275</v>
      </c>
      <c r="E5290" s="1">
        <f>HOUR(US_Accidents_Dec20_updated3[[#This Row],[Start_Time]])</f>
        <v>13</v>
      </c>
      <c r="F5290" s="1">
        <f>MONTH(US_Accidents_Dec20_updated3[[#This Row],[Start_Time]])</f>
        <v>7</v>
      </c>
      <c r="G5290" s="1" t="s">
        <v>51</v>
      </c>
      <c r="H5290" s="1" t="s">
        <v>4361</v>
      </c>
      <c r="I5290">
        <v>10</v>
      </c>
      <c r="J5290">
        <v>6</v>
      </c>
      <c r="K5290"/>
      <c r="L5290" s="1" t="s">
        <v>1068</v>
      </c>
      <c r="N5290"/>
      <c r="O5290"/>
    </row>
    <row r="5291" spans="1:15" x14ac:dyDescent="0.25">
      <c r="A5291">
        <v>39.139459000000002</v>
      </c>
      <c r="B5291">
        <v>-104.862336</v>
      </c>
      <c r="C5291">
        <v>3</v>
      </c>
      <c r="D5291" s="2" t="d">
        <v>2019-07-05T15:29:36.99999986216425575</v>
      </c>
      <c r="E5291" s="1">
        <f>HOUR(US_Accidents_Dec20_updated3[[#This Row],[Start_Time]])</f>
        <v>15</v>
      </c>
      <c r="F5291" s="1">
        <f>MONTH(US_Accidents_Dec20_updated3[[#This Row],[Start_Time]])</f>
        <v>7</v>
      </c>
      <c r="G5291" s="1" t="s">
        <v>51</v>
      </c>
      <c r="H5291" s="1" t="s">
        <v>402</v>
      </c>
      <c r="I5291">
        <v>10</v>
      </c>
      <c r="J5291">
        <v>9</v>
      </c>
      <c r="K5291">
        <v>0</v>
      </c>
      <c r="L5291" s="1" t="s">
        <v>1068</v>
      </c>
      <c r="N5291"/>
      <c r="O5291"/>
    </row>
    <row r="5292" spans="1:15" x14ac:dyDescent="0.25">
      <c r="A5292">
        <v>39.592350000000003</v>
      </c>
      <c r="B5292">
        <v>-104.88356</v>
      </c>
      <c r="C5292">
        <v>3</v>
      </c>
      <c r="D5292" s="2" t="d">
        <v>2019-07-05T16:51:21.00000021513551550</v>
      </c>
      <c r="E5292" s="1">
        <f>HOUR(US_Accidents_Dec20_updated3[[#This Row],[Start_Time]])</f>
        <v>16</v>
      </c>
      <c r="F5292" s="1">
        <f>MONTH(US_Accidents_Dec20_updated3[[#This Row],[Start_Time]])</f>
        <v>7</v>
      </c>
      <c r="G5292" s="1" t="s">
        <v>51</v>
      </c>
      <c r="H5292" s="1" t="s">
        <v>570</v>
      </c>
      <c r="I5292">
        <v>10</v>
      </c>
      <c r="J5292">
        <v>9</v>
      </c>
      <c r="K5292">
        <v>0</v>
      </c>
      <c r="L5292" s="1" t="s">
        <v>819</v>
      </c>
      <c r="N5292"/>
      <c r="O5292"/>
    </row>
    <row r="5293" spans="1:15" x14ac:dyDescent="0.25">
      <c r="A5293">
        <v>39.59807</v>
      </c>
      <c r="B5293">
        <v>-104.88691</v>
      </c>
      <c r="C5293">
        <v>4</v>
      </c>
      <c r="D5293" s="2" t="d">
        <v>2019-07-05T16:25:07.00000002980231925</v>
      </c>
      <c r="E5293" s="1">
        <f>HOUR(US_Accidents_Dec20_updated3[[#This Row],[Start_Time]])</f>
        <v>16</v>
      </c>
      <c r="F5293" s="1">
        <f>MONTH(US_Accidents_Dec20_updated3[[#This Row],[Start_Time]])</f>
        <v>7</v>
      </c>
      <c r="G5293" s="1" t="s">
        <v>51</v>
      </c>
      <c r="H5293" s="1" t="s">
        <v>1436</v>
      </c>
      <c r="I5293">
        <v>10</v>
      </c>
      <c r="J5293">
        <v>12</v>
      </c>
      <c r="K5293">
        <v>0</v>
      </c>
      <c r="L5293" s="1" t="s">
        <v>1223</v>
      </c>
      <c r="N5293"/>
      <c r="O5293"/>
    </row>
    <row r="5294" spans="1:15" x14ac:dyDescent="0.25">
      <c r="A5294">
        <v>39.78566</v>
      </c>
      <c r="B5294">
        <v>-105.08320000000001</v>
      </c>
      <c r="C5294">
        <v>3</v>
      </c>
      <c r="D5294" s="2" t="d">
        <v>2019-07-05T17:43:52.00000002980231925</v>
      </c>
      <c r="E5294" s="1">
        <f>HOUR(US_Accidents_Dec20_updated3[[#This Row],[Start_Time]])</f>
        <v>17</v>
      </c>
      <c r="F5294" s="1">
        <f>MONTH(US_Accidents_Dec20_updated3[[#This Row],[Start_Time]])</f>
        <v>7</v>
      </c>
      <c r="G5294" s="1" t="s">
        <v>51</v>
      </c>
      <c r="H5294" s="1" t="s">
        <v>557</v>
      </c>
      <c r="I5294">
        <v>10</v>
      </c>
      <c r="J5294">
        <v>12</v>
      </c>
      <c r="K5294">
        <v>0</v>
      </c>
      <c r="L5294" s="1" t="s">
        <v>1068</v>
      </c>
      <c r="N5294"/>
      <c r="O5294"/>
    </row>
    <row r="5295" spans="1:15" x14ac:dyDescent="0.25">
      <c r="A5295">
        <v>37.761920000000003</v>
      </c>
      <c r="B5295">
        <v>-104.83523</v>
      </c>
      <c r="C5295">
        <v>3</v>
      </c>
      <c r="D5295" s="2" t="d">
        <v>2019-07-05T19:41:37.000000113621354375</v>
      </c>
      <c r="E5295" s="1">
        <f>HOUR(US_Accidents_Dec20_updated3[[#This Row],[Start_Time]])</f>
        <v>19</v>
      </c>
      <c r="F5295" s="1">
        <f>MONTH(US_Accidents_Dec20_updated3[[#This Row],[Start_Time]])</f>
        <v>7</v>
      </c>
      <c r="G5295" s="1" t="s">
        <v>51</v>
      </c>
      <c r="H5295" s="1" t="s">
        <v>895</v>
      </c>
      <c r="K5295"/>
      <c r="L5295" s="1" t="s">
        <v>69</v>
      </c>
      <c r="N5295"/>
      <c r="O5295"/>
    </row>
    <row r="5296" spans="1:15" x14ac:dyDescent="0.25">
      <c r="A5296">
        <v>40.449131999999999</v>
      </c>
      <c r="B5296">
        <v>-104.99193</v>
      </c>
      <c r="C5296">
        <v>3</v>
      </c>
      <c r="D5296" s="2" t="d">
        <v>2019-07-05T21:59:35.00000023283064150</v>
      </c>
      <c r="E5296" s="1">
        <f>HOUR(US_Accidents_Dec20_updated3[[#This Row],[Start_Time]])</f>
        <v>21</v>
      </c>
      <c r="F5296" s="1">
        <f>MONTH(US_Accidents_Dec20_updated3[[#This Row],[Start_Time]])</f>
        <v>7</v>
      </c>
      <c r="G5296" s="1" t="s">
        <v>53</v>
      </c>
      <c r="H5296" s="1" t="s">
        <v>400</v>
      </c>
      <c r="K5296"/>
      <c r="L5296" s="1" t="s">
        <v>69</v>
      </c>
      <c r="N5296"/>
      <c r="O5296"/>
    </row>
    <row r="5297" spans="1:15" x14ac:dyDescent="0.25">
      <c r="A5297">
        <v>39.317307</v>
      </c>
      <c r="B5297">
        <v>-104.883611</v>
      </c>
      <c r="C5297">
        <v>3</v>
      </c>
      <c r="D5297" s="2" t="d">
        <v>2019-07-05T23:55:50.00000002328306550</v>
      </c>
      <c r="E5297" s="1">
        <f>HOUR(US_Accidents_Dec20_updated3[[#This Row],[Start_Time]])</f>
        <v>23</v>
      </c>
      <c r="F5297" s="1">
        <f>MONTH(US_Accidents_Dec20_updated3[[#This Row],[Start_Time]])</f>
        <v>7</v>
      </c>
      <c r="G5297" s="1" t="s">
        <v>53</v>
      </c>
      <c r="H5297" s="1" t="s">
        <v>399</v>
      </c>
      <c r="I5297">
        <v>10</v>
      </c>
      <c r="J5297">
        <v>10</v>
      </c>
      <c r="K5297">
        <v>0.01</v>
      </c>
      <c r="L5297" s="1" t="s">
        <v>819</v>
      </c>
      <c r="N5297"/>
      <c r="O5297"/>
    </row>
    <row r="5298" spans="1:15" x14ac:dyDescent="0.25">
      <c r="A5298">
        <v>37.429810000000003</v>
      </c>
      <c r="B5298">
        <v>-104.64107</v>
      </c>
      <c r="C5298">
        <v>3</v>
      </c>
      <c r="D5298" s="2" t="d">
        <v>2019-07-06T11:39:21.99999977834522400</v>
      </c>
      <c r="E5298" s="1">
        <f>HOUR(US_Accidents_Dec20_updated3[[#This Row],[Start_Time]])</f>
        <v>11</v>
      </c>
      <c r="F5298" s="1">
        <f>MONTH(US_Accidents_Dec20_updated3[[#This Row],[Start_Time]])</f>
        <v>7</v>
      </c>
      <c r="G5298" s="1" t="s">
        <v>51</v>
      </c>
      <c r="H5298" s="1" t="s">
        <v>2044</v>
      </c>
      <c r="I5298">
        <v>10</v>
      </c>
      <c r="J5298">
        <v>5</v>
      </c>
      <c r="K5298">
        <v>0</v>
      </c>
      <c r="L5298" s="1" t="s">
        <v>1068</v>
      </c>
      <c r="N5298"/>
      <c r="O5298"/>
    </row>
    <row r="5299" spans="1:15" x14ac:dyDescent="0.25">
      <c r="A5299">
        <v>39.282333999999999</v>
      </c>
      <c r="B5299">
        <v>-104.89668899999999</v>
      </c>
      <c r="C5299">
        <v>3</v>
      </c>
      <c r="D5299" s="2" t="d">
        <v>2019-07-06T12:55:52.00000028125941450</v>
      </c>
      <c r="E5299" s="1">
        <f>HOUR(US_Accidents_Dec20_updated3[[#This Row],[Start_Time]])</f>
        <v>12</v>
      </c>
      <c r="F5299" s="1">
        <f>MONTH(US_Accidents_Dec20_updated3[[#This Row],[Start_Time]])</f>
        <v>7</v>
      </c>
      <c r="G5299" s="1" t="s">
        <v>51</v>
      </c>
      <c r="H5299" s="1" t="s">
        <v>399</v>
      </c>
      <c r="I5299">
        <v>10</v>
      </c>
      <c r="J5299">
        <v>20</v>
      </c>
      <c r="K5299">
        <v>0</v>
      </c>
      <c r="L5299" s="1" t="s">
        <v>819</v>
      </c>
      <c r="N5299"/>
      <c r="O5299"/>
    </row>
    <row r="5300" spans="1:15" x14ac:dyDescent="0.25">
      <c r="A5300">
        <v>39.900221000000002</v>
      </c>
      <c r="B5300">
        <v>-104.988178</v>
      </c>
      <c r="C5300">
        <v>3</v>
      </c>
      <c r="D5300" s="2" t="d">
        <v>2019-07-06T13:31:51.99999977834522400</v>
      </c>
      <c r="E5300" s="1">
        <f>HOUR(US_Accidents_Dec20_updated3[[#This Row],[Start_Time]])</f>
        <v>13</v>
      </c>
      <c r="F5300" s="1">
        <f>MONTH(US_Accidents_Dec20_updated3[[#This Row],[Start_Time]])</f>
        <v>7</v>
      </c>
      <c r="G5300" s="1" t="s">
        <v>51</v>
      </c>
      <c r="H5300" s="1" t="s">
        <v>442</v>
      </c>
      <c r="I5300">
        <v>15</v>
      </c>
      <c r="J5300">
        <v>14</v>
      </c>
      <c r="K5300">
        <v>0</v>
      </c>
      <c r="L5300" s="1" t="s">
        <v>819</v>
      </c>
      <c r="N5300"/>
      <c r="O5300"/>
    </row>
    <row r="5301" spans="1:15" x14ac:dyDescent="0.25">
      <c r="A5301">
        <v>39.776550999999998</v>
      </c>
      <c r="B5301">
        <v>-104.87639799999999</v>
      </c>
      <c r="C5301">
        <v>3</v>
      </c>
      <c r="D5301" s="2" t="d">
        <v>2019-07-06T15:09:21.99999998789280675</v>
      </c>
      <c r="E5301" s="1">
        <f>HOUR(US_Accidents_Dec20_updated3[[#This Row],[Start_Time]])</f>
        <v>15</v>
      </c>
      <c r="F5301" s="1">
        <f>MONTH(US_Accidents_Dec20_updated3[[#This Row],[Start_Time]])</f>
        <v>7</v>
      </c>
      <c r="G5301" s="1" t="s">
        <v>51</v>
      </c>
      <c r="H5301" s="1" t="s">
        <v>453</v>
      </c>
      <c r="I5301">
        <v>10</v>
      </c>
      <c r="J5301">
        <v>30</v>
      </c>
      <c r="K5301">
        <v>0</v>
      </c>
      <c r="L5301" s="1" t="s">
        <v>1248</v>
      </c>
      <c r="N5301"/>
      <c r="O5301"/>
    </row>
    <row r="5302" spans="1:15" x14ac:dyDescent="0.25">
      <c r="A5302">
        <v>39.567100000000003</v>
      </c>
      <c r="B5302">
        <v>-104.01430000000001</v>
      </c>
      <c r="C5302">
        <v>4</v>
      </c>
      <c r="D5302" s="2" t="d">
        <v>2019-07-06T15:10:04.99999998137354625</v>
      </c>
      <c r="E5302" s="1">
        <f>HOUR(US_Accidents_Dec20_updated3[[#This Row],[Start_Time]])</f>
        <v>15</v>
      </c>
      <c r="F5302" s="1">
        <f>MONTH(US_Accidents_Dec20_updated3[[#This Row],[Start_Time]])</f>
        <v>7</v>
      </c>
      <c r="G5302" s="1" t="s">
        <v>51</v>
      </c>
      <c r="H5302" s="1" t="s">
        <v>1760</v>
      </c>
      <c r="I5302">
        <v>10</v>
      </c>
      <c r="J5302">
        <v>13</v>
      </c>
      <c r="K5302">
        <v>0</v>
      </c>
      <c r="L5302" s="1" t="s">
        <v>819</v>
      </c>
      <c r="N5302"/>
      <c r="O5302"/>
    </row>
    <row r="5303" spans="1:15" x14ac:dyDescent="0.25">
      <c r="A5303">
        <v>39.567100000000003</v>
      </c>
      <c r="B5303">
        <v>-104.01430000000001</v>
      </c>
      <c r="C5303">
        <v>4</v>
      </c>
      <c r="D5303" s="2" t="d">
        <v>2019-07-06T19:06:21.00000021513551550</v>
      </c>
      <c r="E5303" s="1">
        <f>HOUR(US_Accidents_Dec20_updated3[[#This Row],[Start_Time]])</f>
        <v>19</v>
      </c>
      <c r="F5303" s="1">
        <f>MONTH(US_Accidents_Dec20_updated3[[#This Row],[Start_Time]])</f>
        <v>7</v>
      </c>
      <c r="G5303" s="1" t="s">
        <v>51</v>
      </c>
      <c r="H5303" s="1" t="s">
        <v>1760</v>
      </c>
      <c r="I5303">
        <v>10</v>
      </c>
      <c r="J5303">
        <v>5</v>
      </c>
      <c r="K5303">
        <v>0</v>
      </c>
      <c r="L5303" s="1" t="s">
        <v>1068</v>
      </c>
      <c r="N5303"/>
      <c r="O5303"/>
    </row>
    <row r="5304" spans="1:15" x14ac:dyDescent="0.25">
      <c r="A5304">
        <v>38.343380000000003</v>
      </c>
      <c r="B5304">
        <v>-104.61977</v>
      </c>
      <c r="C5304">
        <v>3</v>
      </c>
      <c r="D5304" s="2" t="d">
        <v>2019-07-06T22:17:34.99999998137354625</v>
      </c>
      <c r="E5304" s="1">
        <f>HOUR(US_Accidents_Dec20_updated3[[#This Row],[Start_Time]])</f>
        <v>22</v>
      </c>
      <c r="F5304" s="1">
        <f>MONTH(US_Accidents_Dec20_updated3[[#This Row],[Start_Time]])</f>
        <v>7</v>
      </c>
      <c r="G5304" s="1" t="s">
        <v>53</v>
      </c>
      <c r="H5304" s="1" t="s">
        <v>455</v>
      </c>
      <c r="I5304">
        <v>10</v>
      </c>
      <c r="J5304">
        <v>12</v>
      </c>
      <c r="K5304">
        <v>0</v>
      </c>
      <c r="L5304" s="1" t="s">
        <v>819</v>
      </c>
      <c r="N5304"/>
      <c r="O5304"/>
    </row>
    <row r="5305" spans="1:15" x14ac:dyDescent="0.25">
      <c r="A5305">
        <v>38.390988999999998</v>
      </c>
      <c r="B5305">
        <v>-105.023639</v>
      </c>
      <c r="C5305">
        <v>3</v>
      </c>
      <c r="D5305" s="2" t="d">
        <v>2019-07-06T22:01:50.99999996367842025</v>
      </c>
      <c r="E5305" s="1">
        <f>HOUR(US_Accidents_Dec20_updated3[[#This Row],[Start_Time]])</f>
        <v>22</v>
      </c>
      <c r="F5305" s="1">
        <f>MONTH(US_Accidents_Dec20_updated3[[#This Row],[Start_Time]])</f>
        <v>7</v>
      </c>
      <c r="G5305" s="1" t="s">
        <v>53</v>
      </c>
      <c r="H5305" s="1" t="s">
        <v>102</v>
      </c>
      <c r="I5305">
        <v>10</v>
      </c>
      <c r="J5305">
        <v>17</v>
      </c>
      <c r="K5305">
        <v>0</v>
      </c>
      <c r="L5305" s="1" t="s">
        <v>50</v>
      </c>
      <c r="N5305"/>
      <c r="O5305"/>
    </row>
    <row r="5306" spans="1:15" x14ac:dyDescent="0.25">
      <c r="A5306">
        <v>38.38655</v>
      </c>
      <c r="B5306">
        <v>-105.07467</v>
      </c>
      <c r="C5306">
        <v>4</v>
      </c>
      <c r="D5306" s="2" t="d">
        <v>2019-07-06T22:41:35.999999879859387825</v>
      </c>
      <c r="E5306" s="1">
        <f>HOUR(US_Accidents_Dec20_updated3[[#This Row],[Start_Time]])</f>
        <v>22</v>
      </c>
      <c r="F5306" s="1">
        <f>MONTH(US_Accidents_Dec20_updated3[[#This Row],[Start_Time]])</f>
        <v>7</v>
      </c>
      <c r="G5306" s="1" t="s">
        <v>53</v>
      </c>
      <c r="H5306" s="1" t="s">
        <v>8065</v>
      </c>
      <c r="I5306">
        <v>10</v>
      </c>
      <c r="J5306">
        <v>10</v>
      </c>
      <c r="K5306">
        <v>0</v>
      </c>
      <c r="L5306" s="1" t="s">
        <v>50</v>
      </c>
      <c r="N5306"/>
      <c r="O5306"/>
    </row>
    <row r="5307" spans="1:15" x14ac:dyDescent="0.25">
      <c r="A5307">
        <v>38.338810000000002</v>
      </c>
      <c r="B5307">
        <v>-104.61969999999999</v>
      </c>
      <c r="C5307">
        <v>3</v>
      </c>
      <c r="D5307" s="2" t="d">
        <v>2019-07-06T22:54:19.99999993946403375</v>
      </c>
      <c r="E5307" s="1">
        <f>HOUR(US_Accidents_Dec20_updated3[[#This Row],[Start_Time]])</f>
        <v>22</v>
      </c>
      <c r="F5307" s="1">
        <f>MONTH(US_Accidents_Dec20_updated3[[#This Row],[Start_Time]])</f>
        <v>7</v>
      </c>
      <c r="G5307" s="1" t="s">
        <v>53</v>
      </c>
      <c r="H5307" s="1" t="s">
        <v>3202</v>
      </c>
      <c r="I5307">
        <v>10</v>
      </c>
      <c r="J5307">
        <v>5</v>
      </c>
      <c r="K5307">
        <v>0</v>
      </c>
      <c r="L5307" s="1" t="s">
        <v>50</v>
      </c>
      <c r="N5307"/>
      <c r="O5307"/>
    </row>
    <row r="5308" spans="1:15" x14ac:dyDescent="0.25">
      <c r="A5308">
        <v>38.38655</v>
      </c>
      <c r="B5308">
        <v>-105.07467</v>
      </c>
      <c r="C5308">
        <v>4</v>
      </c>
      <c r="D5308" s="2" t="d">
        <v>2019-07-06T22:41:35.999999879859387825</v>
      </c>
      <c r="E5308" s="1">
        <f>HOUR(US_Accidents_Dec20_updated3[[#This Row],[Start_Time]])</f>
        <v>22</v>
      </c>
      <c r="F5308" s="1">
        <f>MONTH(US_Accidents_Dec20_updated3[[#This Row],[Start_Time]])</f>
        <v>7</v>
      </c>
      <c r="G5308" s="1" t="s">
        <v>53</v>
      </c>
      <c r="H5308" s="1" t="s">
        <v>8067</v>
      </c>
      <c r="I5308">
        <v>10</v>
      </c>
      <c r="J5308">
        <v>10</v>
      </c>
      <c r="K5308">
        <v>0</v>
      </c>
      <c r="L5308" s="1" t="s">
        <v>50</v>
      </c>
      <c r="N5308"/>
      <c r="O5308"/>
    </row>
    <row r="5309" spans="1:15" x14ac:dyDescent="0.25">
      <c r="A5309">
        <v>38.338810000000002</v>
      </c>
      <c r="B5309">
        <v>-104.61969999999999</v>
      </c>
      <c r="C5309">
        <v>3</v>
      </c>
      <c r="D5309" s="2" t="d">
        <v>2019-07-07T00:34:50.999999712221324325</v>
      </c>
      <c r="E5309" s="1">
        <f>HOUR(US_Accidents_Dec20_updated3[[#This Row],[Start_Time]])</f>
        <v>0</v>
      </c>
      <c r="F5309" s="1">
        <f>MONTH(US_Accidents_Dec20_updated3[[#This Row],[Start_Time]])</f>
        <v>7</v>
      </c>
      <c r="G5309" s="1" t="s">
        <v>53</v>
      </c>
      <c r="H5309" s="1" t="s">
        <v>3204</v>
      </c>
      <c r="I5309">
        <v>10</v>
      </c>
      <c r="J5309">
        <v>3</v>
      </c>
      <c r="K5309">
        <v>0</v>
      </c>
      <c r="L5309" s="1" t="s">
        <v>50</v>
      </c>
      <c r="N5309"/>
      <c r="O5309"/>
    </row>
    <row r="5310" spans="1:15" x14ac:dyDescent="0.25">
      <c r="A5310">
        <v>39.721890000000002</v>
      </c>
      <c r="B5310">
        <v>-105.00913</v>
      </c>
      <c r="C5310">
        <v>3</v>
      </c>
      <c r="D5310" s="2" t="d">
        <v>2019-07-07T06:01:49.99999993946403375</v>
      </c>
      <c r="E5310" s="1">
        <f>HOUR(US_Accidents_Dec20_updated3[[#This Row],[Start_Time]])</f>
        <v>6</v>
      </c>
      <c r="F5310" s="1">
        <f>MONTH(US_Accidents_Dec20_updated3[[#This Row],[Start_Time]])</f>
        <v>7</v>
      </c>
      <c r="G5310" s="1" t="s">
        <v>51</v>
      </c>
      <c r="H5310" s="1" t="s">
        <v>3053</v>
      </c>
      <c r="I5310">
        <v>10</v>
      </c>
      <c r="J5310">
        <v>0</v>
      </c>
      <c r="K5310">
        <v>0</v>
      </c>
      <c r="L5310" s="1" t="s">
        <v>966</v>
      </c>
      <c r="N5310"/>
      <c r="O5310"/>
    </row>
    <row r="5311" spans="1:15" x14ac:dyDescent="0.25">
      <c r="A5311">
        <v>39.653689999999997</v>
      </c>
      <c r="B5311">
        <v>-104.94065000000001</v>
      </c>
      <c r="C5311">
        <v>4</v>
      </c>
      <c r="D5311" s="2" t="d">
        <v>2019-07-07T08:23:35.99999992176890100</v>
      </c>
      <c r="E5311" s="1">
        <f>HOUR(US_Accidents_Dec20_updated3[[#This Row],[Start_Time]])</f>
        <v>8</v>
      </c>
      <c r="F5311" s="1">
        <f>MONTH(US_Accidents_Dec20_updated3[[#This Row],[Start_Time]])</f>
        <v>7</v>
      </c>
      <c r="G5311" s="1" t="s">
        <v>51</v>
      </c>
      <c r="H5311" s="1" t="s">
        <v>7476</v>
      </c>
      <c r="I5311">
        <v>10</v>
      </c>
      <c r="J5311">
        <v>0</v>
      </c>
      <c r="K5311">
        <v>0</v>
      </c>
      <c r="L5311" s="1" t="s">
        <v>819</v>
      </c>
      <c r="N5311"/>
      <c r="O5311"/>
    </row>
    <row r="5312" spans="1:15" x14ac:dyDescent="0.25">
      <c r="A5312">
        <v>39.856301000000002</v>
      </c>
      <c r="B5312">
        <v>-104.987278</v>
      </c>
      <c r="C5312">
        <v>3</v>
      </c>
      <c r="D5312" s="2" t="d">
        <v>2019-07-07T05:59:34.99999981373548275</v>
      </c>
      <c r="E5312" s="1">
        <f>HOUR(US_Accidents_Dec20_updated3[[#This Row],[Start_Time]])</f>
        <v>5</v>
      </c>
      <c r="F5312" s="1">
        <f>MONTH(US_Accidents_Dec20_updated3[[#This Row],[Start_Time]])</f>
        <v>7</v>
      </c>
      <c r="G5312" s="1" t="s">
        <v>51</v>
      </c>
      <c r="H5312" s="1" t="s">
        <v>518</v>
      </c>
      <c r="I5312">
        <v>10</v>
      </c>
      <c r="J5312">
        <v>0</v>
      </c>
      <c r="K5312">
        <v>0</v>
      </c>
      <c r="L5312" s="1" t="s">
        <v>966</v>
      </c>
      <c r="N5312"/>
      <c r="O5312"/>
    </row>
    <row r="5313" spans="1:15" x14ac:dyDescent="0.25">
      <c r="A5313">
        <v>39.477021000000001</v>
      </c>
      <c r="B5313">
        <v>-107.993453</v>
      </c>
      <c r="C5313">
        <v>3</v>
      </c>
      <c r="D5313" s="2" t="d">
        <v>2019-07-07T10:25:05.99999979604035675</v>
      </c>
      <c r="E5313" s="1">
        <f>HOUR(US_Accidents_Dec20_updated3[[#This Row],[Start_Time]])</f>
        <v>10</v>
      </c>
      <c r="F5313" s="1">
        <f>MONTH(US_Accidents_Dec20_updated3[[#This Row],[Start_Time]])</f>
        <v>7</v>
      </c>
      <c r="G5313" s="1" t="s">
        <v>51</v>
      </c>
      <c r="H5313" s="1" t="s">
        <v>6372</v>
      </c>
      <c r="I5313">
        <v>10</v>
      </c>
      <c r="J5313">
        <v>0</v>
      </c>
      <c r="K5313">
        <v>0</v>
      </c>
      <c r="L5313" s="1" t="s">
        <v>1068</v>
      </c>
      <c r="N5313"/>
      <c r="O5313"/>
    </row>
    <row r="5314" spans="1:15" x14ac:dyDescent="0.25">
      <c r="A5314">
        <v>39.885438999999998</v>
      </c>
      <c r="B5314">
        <v>-104.98766999999999</v>
      </c>
      <c r="C5314">
        <v>3</v>
      </c>
      <c r="D5314" s="2" t="d">
        <v>2019-07-07T11:47:36.00000021513551550</v>
      </c>
      <c r="E5314" s="1">
        <f>HOUR(US_Accidents_Dec20_updated3[[#This Row],[Start_Time]])</f>
        <v>11</v>
      </c>
      <c r="F5314" s="1">
        <f>MONTH(US_Accidents_Dec20_updated3[[#This Row],[Start_Time]])</f>
        <v>7</v>
      </c>
      <c r="G5314" s="1" t="s">
        <v>51</v>
      </c>
      <c r="H5314" s="1" t="s">
        <v>442</v>
      </c>
      <c r="I5314">
        <v>10</v>
      </c>
      <c r="J5314">
        <v>6</v>
      </c>
      <c r="K5314">
        <v>0</v>
      </c>
      <c r="L5314" s="1" t="s">
        <v>1068</v>
      </c>
      <c r="N5314"/>
      <c r="O5314"/>
    </row>
    <row r="5315" spans="1:15" x14ac:dyDescent="0.25">
      <c r="A5315">
        <v>39.494647999999998</v>
      </c>
      <c r="B5315">
        <v>-105.34137800000001</v>
      </c>
      <c r="C5315">
        <v>4</v>
      </c>
      <c r="D5315" s="2" t="d">
        <v>2019-07-07T14:55:51.99999986216425575</v>
      </c>
      <c r="E5315" s="1">
        <f>HOUR(US_Accidents_Dec20_updated3[[#This Row],[Start_Time]])</f>
        <v>14</v>
      </c>
      <c r="F5315" s="1">
        <f>MONTH(US_Accidents_Dec20_updated3[[#This Row],[Start_Time]])</f>
        <v>7</v>
      </c>
      <c r="G5315" s="1" t="s">
        <v>51</v>
      </c>
      <c r="H5315" s="1" t="s">
        <v>6842</v>
      </c>
      <c r="I5315">
        <v>10</v>
      </c>
      <c r="J5315">
        <v>9</v>
      </c>
      <c r="K5315">
        <v>0</v>
      </c>
      <c r="L5315" s="1" t="s">
        <v>1218</v>
      </c>
      <c r="N5315"/>
      <c r="O5315"/>
    </row>
    <row r="5316" spans="1:15" x14ac:dyDescent="0.25">
      <c r="A5316">
        <v>39.496417000000001</v>
      </c>
      <c r="B5316">
        <v>-105.33559700000001</v>
      </c>
      <c r="C5316">
        <v>4</v>
      </c>
      <c r="D5316" s="2" t="d">
        <v>2019-07-07T14:23:35.99999992176890100</v>
      </c>
      <c r="E5316" s="1">
        <f>HOUR(US_Accidents_Dec20_updated3[[#This Row],[Start_Time]])</f>
        <v>14</v>
      </c>
      <c r="F5316" s="1">
        <f>MONTH(US_Accidents_Dec20_updated3[[#This Row],[Start_Time]])</f>
        <v>7</v>
      </c>
      <c r="G5316" s="1" t="s">
        <v>51</v>
      </c>
      <c r="H5316" s="1" t="s">
        <v>7424</v>
      </c>
      <c r="I5316">
        <v>10</v>
      </c>
      <c r="J5316">
        <v>0</v>
      </c>
      <c r="K5316">
        <v>0</v>
      </c>
      <c r="L5316" s="1" t="s">
        <v>1218</v>
      </c>
      <c r="N5316"/>
      <c r="O5316"/>
    </row>
    <row r="5317" spans="1:15" x14ac:dyDescent="0.25">
      <c r="A5317">
        <v>39.149711000000003</v>
      </c>
      <c r="B5317">
        <v>-104.91425</v>
      </c>
      <c r="C5317">
        <v>4</v>
      </c>
      <c r="D5317" s="2" t="d">
        <v>2019-07-07T14:35:36.99999998789280675</v>
      </c>
      <c r="E5317" s="1">
        <f>HOUR(US_Accidents_Dec20_updated3[[#This Row],[Start_Time]])</f>
        <v>14</v>
      </c>
      <c r="F5317" s="1">
        <f>MONTH(US_Accidents_Dec20_updated3[[#This Row],[Start_Time]])</f>
        <v>7</v>
      </c>
      <c r="G5317" s="1" t="s">
        <v>51</v>
      </c>
      <c r="H5317" s="1" t="s">
        <v>7918</v>
      </c>
      <c r="I5317">
        <v>10</v>
      </c>
      <c r="J5317">
        <v>13</v>
      </c>
      <c r="K5317">
        <v>0</v>
      </c>
      <c r="L5317" s="1" t="s">
        <v>1068</v>
      </c>
      <c r="N5317"/>
      <c r="O5317"/>
    </row>
    <row r="5318" spans="1:15" x14ac:dyDescent="0.25">
      <c r="A5318">
        <v>39.141114000000002</v>
      </c>
      <c r="B5318">
        <v>-104.914045</v>
      </c>
      <c r="C5318">
        <v>4</v>
      </c>
      <c r="D5318" s="2" t="d">
        <v>2019-07-07T14:35:36.99999998789280675</v>
      </c>
      <c r="E5318" s="1">
        <f>HOUR(US_Accidents_Dec20_updated3[[#This Row],[Start_Time]])</f>
        <v>14</v>
      </c>
      <c r="F5318" s="1">
        <f>MONTH(US_Accidents_Dec20_updated3[[#This Row],[Start_Time]])</f>
        <v>7</v>
      </c>
      <c r="G5318" s="1" t="s">
        <v>51</v>
      </c>
      <c r="H5318" s="1" t="s">
        <v>7922</v>
      </c>
      <c r="I5318">
        <v>10</v>
      </c>
      <c r="J5318">
        <v>13</v>
      </c>
      <c r="K5318">
        <v>0</v>
      </c>
      <c r="L5318" s="1" t="s">
        <v>1068</v>
      </c>
      <c r="N5318"/>
      <c r="O5318"/>
    </row>
    <row r="5319" spans="1:15" x14ac:dyDescent="0.25">
      <c r="A5319">
        <v>39.778359999999999</v>
      </c>
      <c r="B5319">
        <v>-104.89577300000001</v>
      </c>
      <c r="C5319">
        <v>3</v>
      </c>
      <c r="D5319" s="2" t="d">
        <v>2019-07-07T15:15:21.00000029895454725</v>
      </c>
      <c r="E5319" s="1">
        <f>HOUR(US_Accidents_Dec20_updated3[[#This Row],[Start_Time]])</f>
        <v>15</v>
      </c>
      <c r="F5319" s="1">
        <f>MONTH(US_Accidents_Dec20_updated3[[#This Row],[Start_Time]])</f>
        <v>7</v>
      </c>
      <c r="G5319" s="1" t="s">
        <v>51</v>
      </c>
      <c r="H5319" s="1" t="s">
        <v>417</v>
      </c>
      <c r="I5319">
        <v>10</v>
      </c>
      <c r="J5319">
        <v>0</v>
      </c>
      <c r="K5319">
        <v>0</v>
      </c>
      <c r="L5319" s="1" t="s">
        <v>1068</v>
      </c>
      <c r="N5319"/>
      <c r="O5319"/>
    </row>
    <row r="5320" spans="1:15" x14ac:dyDescent="0.25">
      <c r="A5320">
        <v>39.4985</v>
      </c>
      <c r="B5320">
        <v>-105.333623</v>
      </c>
      <c r="C5320">
        <v>4</v>
      </c>
      <c r="D5320" s="2" t="d">
        <v>2019-07-07T14:55:51.99999986216425575</v>
      </c>
      <c r="E5320" s="1">
        <f>HOUR(US_Accidents_Dec20_updated3[[#This Row],[Start_Time]])</f>
        <v>14</v>
      </c>
      <c r="F5320" s="1">
        <f>MONTH(US_Accidents_Dec20_updated3[[#This Row],[Start_Time]])</f>
        <v>7</v>
      </c>
      <c r="G5320" s="1" t="s">
        <v>51</v>
      </c>
      <c r="H5320" s="1" t="s">
        <v>6729</v>
      </c>
      <c r="I5320">
        <v>10</v>
      </c>
      <c r="J5320">
        <v>9</v>
      </c>
      <c r="K5320">
        <v>0</v>
      </c>
      <c r="L5320" s="1" t="s">
        <v>1218</v>
      </c>
      <c r="N5320"/>
      <c r="O5320"/>
    </row>
    <row r="5321" spans="1:15" x14ac:dyDescent="0.25">
      <c r="A5321">
        <v>39.563920000000003</v>
      </c>
      <c r="B5321">
        <v>-104.87177</v>
      </c>
      <c r="C5321">
        <v>3</v>
      </c>
      <c r="D5321" s="2" t="d">
        <v>2019-07-07T16:43:06.00000017322599625</v>
      </c>
      <c r="E5321" s="1">
        <f>HOUR(US_Accidents_Dec20_updated3[[#This Row],[Start_Time]])</f>
        <v>16</v>
      </c>
      <c r="F5321" s="1">
        <f>MONTH(US_Accidents_Dec20_updated3[[#This Row],[Start_Time]])</f>
        <v>7</v>
      </c>
      <c r="G5321" s="1" t="s">
        <v>51</v>
      </c>
      <c r="H5321" s="1" t="s">
        <v>562</v>
      </c>
      <c r="I5321">
        <v>7</v>
      </c>
      <c r="J5321">
        <v>18</v>
      </c>
      <c r="K5321">
        <v>0.23</v>
      </c>
      <c r="L5321" s="1" t="s">
        <v>1210</v>
      </c>
      <c r="N5321"/>
      <c r="O5321"/>
    </row>
    <row r="5322" spans="1:15" x14ac:dyDescent="0.25">
      <c r="A5322">
        <v>38.558664</v>
      </c>
      <c r="B5322">
        <v>-104.650282</v>
      </c>
      <c r="C5322">
        <v>3</v>
      </c>
      <c r="D5322" s="2" t="d">
        <v>2019-07-07T16:55:04.99999977182597025</v>
      </c>
      <c r="E5322" s="1">
        <f>HOUR(US_Accidents_Dec20_updated3[[#This Row],[Start_Time]])</f>
        <v>16</v>
      </c>
      <c r="F5322" s="1">
        <f>MONTH(US_Accidents_Dec20_updated3[[#This Row],[Start_Time]])</f>
        <v>7</v>
      </c>
      <c r="G5322" s="1" t="s">
        <v>51</v>
      </c>
      <c r="H5322" s="1" t="s">
        <v>1459</v>
      </c>
      <c r="I5322">
        <v>10</v>
      </c>
      <c r="J5322">
        <v>16</v>
      </c>
      <c r="K5322">
        <v>0</v>
      </c>
      <c r="L5322" s="1" t="s">
        <v>819</v>
      </c>
      <c r="N5322"/>
      <c r="O5322"/>
    </row>
    <row r="5323" spans="1:15" x14ac:dyDescent="0.25">
      <c r="A5323">
        <v>39.856301000000002</v>
      </c>
      <c r="B5323">
        <v>-104.987278</v>
      </c>
      <c r="C5323">
        <v>3</v>
      </c>
      <c r="D5323" s="2" t="d">
        <v>2019-07-07T17:30:21.00000029895454725</v>
      </c>
      <c r="E5323" s="1">
        <f>HOUR(US_Accidents_Dec20_updated3[[#This Row],[Start_Time]])</f>
        <v>17</v>
      </c>
      <c r="F5323" s="1">
        <f>MONTH(US_Accidents_Dec20_updated3[[#This Row],[Start_Time]])</f>
        <v>7</v>
      </c>
      <c r="G5323" s="1" t="s">
        <v>51</v>
      </c>
      <c r="H5323" s="1" t="s">
        <v>518</v>
      </c>
      <c r="I5323">
        <v>30</v>
      </c>
      <c r="J5323">
        <v>16</v>
      </c>
      <c r="K5323">
        <v>0</v>
      </c>
      <c r="L5323" s="1" t="s">
        <v>1246</v>
      </c>
      <c r="N5323"/>
      <c r="O5323"/>
    </row>
    <row r="5324" spans="1:15" x14ac:dyDescent="0.25">
      <c r="A5324">
        <v>39.679209999999998</v>
      </c>
      <c r="B5324">
        <v>-105.90351</v>
      </c>
      <c r="C5324">
        <v>4</v>
      </c>
      <c r="D5324" s="2" t="d">
        <v>2019-07-07T17:57:20.99999992176890100</v>
      </c>
      <c r="E5324" s="1">
        <f>HOUR(US_Accidents_Dec20_updated3[[#This Row],[Start_Time]])</f>
        <v>17</v>
      </c>
      <c r="F5324" s="1">
        <f>MONTH(US_Accidents_Dec20_updated3[[#This Row],[Start_Time]])</f>
        <v>7</v>
      </c>
      <c r="G5324" s="1" t="s">
        <v>51</v>
      </c>
      <c r="H5324" s="1" t="s">
        <v>3310</v>
      </c>
      <c r="I5324">
        <v>10</v>
      </c>
      <c r="J5324">
        <v>9</v>
      </c>
      <c r="K5324">
        <v>0.02</v>
      </c>
      <c r="L5324" s="1" t="s">
        <v>1204</v>
      </c>
      <c r="N5324"/>
      <c r="O5324"/>
    </row>
    <row r="5325" spans="1:15" x14ac:dyDescent="0.25">
      <c r="A5325">
        <v>38.114736000000001</v>
      </c>
      <c r="B5325">
        <v>-104.67294</v>
      </c>
      <c r="C5325">
        <v>3</v>
      </c>
      <c r="D5325" s="2" t="d">
        <v>2019-07-07T19:12:21.00000013131648375</v>
      </c>
      <c r="E5325" s="1">
        <f>HOUR(US_Accidents_Dec20_updated3[[#This Row],[Start_Time]])</f>
        <v>19</v>
      </c>
      <c r="F5325" s="1">
        <f>MONTH(US_Accidents_Dec20_updated3[[#This Row],[Start_Time]])</f>
        <v>7</v>
      </c>
      <c r="G5325" s="1" t="s">
        <v>51</v>
      </c>
      <c r="H5325" s="1" t="s">
        <v>511</v>
      </c>
      <c r="I5325">
        <v>10</v>
      </c>
      <c r="J5325">
        <v>10</v>
      </c>
      <c r="K5325">
        <v>0</v>
      </c>
      <c r="L5325" s="1" t="s">
        <v>966</v>
      </c>
      <c r="N5325"/>
      <c r="O5325"/>
    </row>
    <row r="5326" spans="1:15" x14ac:dyDescent="0.25">
      <c r="A5326">
        <v>38.113615000000003</v>
      </c>
      <c r="B5326">
        <v>-102.954374</v>
      </c>
      <c r="C5326">
        <v>3</v>
      </c>
      <c r="D5326" s="2" t="d">
        <v>2019-07-07T21:43:51.00000021513551550</v>
      </c>
      <c r="E5326" s="1">
        <f>HOUR(US_Accidents_Dec20_updated3[[#This Row],[Start_Time]])</f>
        <v>21</v>
      </c>
      <c r="F5326" s="1">
        <f>MONTH(US_Accidents_Dec20_updated3[[#This Row],[Start_Time]])</f>
        <v>7</v>
      </c>
      <c r="G5326" s="1" t="s">
        <v>53</v>
      </c>
      <c r="H5326" s="1" t="s">
        <v>1044</v>
      </c>
      <c r="I5326">
        <v>10</v>
      </c>
      <c r="J5326">
        <v>14</v>
      </c>
      <c r="K5326">
        <v>0</v>
      </c>
      <c r="L5326" s="1" t="s">
        <v>50</v>
      </c>
      <c r="N5326"/>
      <c r="O5326"/>
    </row>
    <row r="5327" spans="1:15" x14ac:dyDescent="0.25">
      <c r="A5327">
        <v>39.681640000000002</v>
      </c>
      <c r="B5327">
        <v>-105.89232699999999</v>
      </c>
      <c r="C5327">
        <v>3</v>
      </c>
      <c r="D5327" s="2" t="d">
        <v>2019-07-07T19:24:20.99999996367842025</v>
      </c>
      <c r="E5327" s="1">
        <f>HOUR(US_Accidents_Dec20_updated3[[#This Row],[Start_Time]])</f>
        <v>19</v>
      </c>
      <c r="F5327" s="1">
        <f>MONTH(US_Accidents_Dec20_updated3[[#This Row],[Start_Time]])</f>
        <v>7</v>
      </c>
      <c r="G5327" s="1" t="s">
        <v>51</v>
      </c>
      <c r="H5327" s="1" t="s">
        <v>1522</v>
      </c>
      <c r="I5327">
        <v>10</v>
      </c>
      <c r="J5327">
        <v>5</v>
      </c>
      <c r="K5327">
        <v>0</v>
      </c>
      <c r="L5327" s="1" t="s">
        <v>1204</v>
      </c>
      <c r="N5327"/>
      <c r="O5327"/>
    </row>
    <row r="5328" spans="1:15" x14ac:dyDescent="0.25">
      <c r="A5328">
        <v>39.856301000000002</v>
      </c>
      <c r="B5328">
        <v>-104.987278</v>
      </c>
      <c r="C5328">
        <v>3</v>
      </c>
      <c r="D5328" s="2" t="d">
        <v>2019-07-07T22:37:51.00000008940696450</v>
      </c>
      <c r="E5328" s="1">
        <f>HOUR(US_Accidents_Dec20_updated3[[#This Row],[Start_Time]])</f>
        <v>22</v>
      </c>
      <c r="F5328" s="1">
        <f>MONTH(US_Accidents_Dec20_updated3[[#This Row],[Start_Time]])</f>
        <v>7</v>
      </c>
      <c r="G5328" s="1" t="s">
        <v>53</v>
      </c>
      <c r="H5328" s="1" t="s">
        <v>518</v>
      </c>
      <c r="I5328">
        <v>10</v>
      </c>
      <c r="J5328">
        <v>0</v>
      </c>
      <c r="K5328">
        <v>0</v>
      </c>
      <c r="L5328" s="1" t="s">
        <v>966</v>
      </c>
      <c r="N5328"/>
      <c r="O5328"/>
    </row>
    <row r="5329" spans="1:15" x14ac:dyDescent="0.25">
      <c r="A5329">
        <v>39.834919999999997</v>
      </c>
      <c r="B5329">
        <v>-104.98365</v>
      </c>
      <c r="C5329">
        <v>2</v>
      </c>
      <c r="D5329" s="2" t="d">
        <v>2019-07-07T22:46:49.99999972991645100</v>
      </c>
      <c r="E5329" s="1">
        <f>HOUR(US_Accidents_Dec20_updated3[[#This Row],[Start_Time]])</f>
        <v>22</v>
      </c>
      <c r="F5329" s="1">
        <f>MONTH(US_Accidents_Dec20_updated3[[#This Row],[Start_Time]])</f>
        <v>7</v>
      </c>
      <c r="G5329" s="1" t="s">
        <v>53</v>
      </c>
      <c r="H5329" s="1" t="s">
        <v>690</v>
      </c>
      <c r="I5329">
        <v>10</v>
      </c>
      <c r="J5329">
        <v>5</v>
      </c>
      <c r="K5329">
        <v>0</v>
      </c>
      <c r="L5329" s="1" t="s">
        <v>966</v>
      </c>
      <c r="N5329"/>
      <c r="O5329"/>
    </row>
    <row r="5330" spans="1:15" x14ac:dyDescent="0.25">
      <c r="A5330">
        <v>40.850721999999998</v>
      </c>
      <c r="B5330">
        <v>-104.795185</v>
      </c>
      <c r="C5330">
        <v>3</v>
      </c>
      <c r="D5330" s="2" t="d">
        <v>2019-07-07T22:42:20.000000107102095900</v>
      </c>
      <c r="E5330" s="1">
        <f>HOUR(US_Accidents_Dec20_updated3[[#This Row],[Start_Time]])</f>
        <v>22</v>
      </c>
      <c r="F5330" s="1">
        <f>MONTH(US_Accidents_Dec20_updated3[[#This Row],[Start_Time]])</f>
        <v>7</v>
      </c>
      <c r="G5330" s="1" t="s">
        <v>53</v>
      </c>
      <c r="H5330" s="1" t="s">
        <v>7378</v>
      </c>
      <c r="I5330">
        <v>10</v>
      </c>
      <c r="J5330">
        <v>7</v>
      </c>
      <c r="K5330">
        <v>0</v>
      </c>
      <c r="L5330" s="1" t="s">
        <v>819</v>
      </c>
      <c r="N5330"/>
      <c r="O5330"/>
    </row>
    <row r="5331" spans="1:15" x14ac:dyDescent="0.25">
      <c r="A5331">
        <v>40.812159000000001</v>
      </c>
      <c r="B5331">
        <v>-104.79132</v>
      </c>
      <c r="C5331">
        <v>3</v>
      </c>
      <c r="D5331" s="2" t="d">
        <v>2019-07-07T22:42:20.000000107102095900</v>
      </c>
      <c r="E5331" s="1">
        <f>HOUR(US_Accidents_Dec20_updated3[[#This Row],[Start_Time]])</f>
        <v>22</v>
      </c>
      <c r="F5331" s="1">
        <f>MONTH(US_Accidents_Dec20_updated3[[#This Row],[Start_Time]])</f>
        <v>7</v>
      </c>
      <c r="G5331" s="1" t="s">
        <v>53</v>
      </c>
      <c r="H5331" s="1" t="s">
        <v>7381</v>
      </c>
      <c r="I5331">
        <v>10</v>
      </c>
      <c r="J5331">
        <v>7</v>
      </c>
      <c r="K5331">
        <v>0</v>
      </c>
      <c r="L5331" s="1" t="s">
        <v>819</v>
      </c>
      <c r="N5331"/>
      <c r="O5331"/>
    </row>
    <row r="5332" spans="1:15" x14ac:dyDescent="0.25">
      <c r="A5332">
        <v>39.856301000000002</v>
      </c>
      <c r="B5332">
        <v>-104.987278</v>
      </c>
      <c r="C5332">
        <v>3</v>
      </c>
      <c r="D5332" s="2" t="d">
        <v>2019-07-07T22:54:21.00000017322599625</v>
      </c>
      <c r="E5332" s="1">
        <f>HOUR(US_Accidents_Dec20_updated3[[#This Row],[Start_Time]])</f>
        <v>22</v>
      </c>
      <c r="F5332" s="1">
        <f>MONTH(US_Accidents_Dec20_updated3[[#This Row],[Start_Time]])</f>
        <v>7</v>
      </c>
      <c r="G5332" s="1" t="s">
        <v>53</v>
      </c>
      <c r="H5332" s="1" t="s">
        <v>518</v>
      </c>
      <c r="I5332">
        <v>10</v>
      </c>
      <c r="J5332">
        <v>5</v>
      </c>
      <c r="K5332">
        <v>0</v>
      </c>
      <c r="L5332" s="1" t="s">
        <v>966</v>
      </c>
      <c r="N5332"/>
      <c r="O5332"/>
    </row>
    <row r="5333" spans="1:15" x14ac:dyDescent="0.25">
      <c r="A5333">
        <v>39.885438999999998</v>
      </c>
      <c r="B5333">
        <v>-104.98766999999999</v>
      </c>
      <c r="C5333">
        <v>3</v>
      </c>
      <c r="D5333" s="2" t="d">
        <v>2019-07-07T22:58:04.99999972991645100</v>
      </c>
      <c r="E5333" s="1">
        <f>HOUR(US_Accidents_Dec20_updated3[[#This Row],[Start_Time]])</f>
        <v>22</v>
      </c>
      <c r="F5333" s="1">
        <f>MONTH(US_Accidents_Dec20_updated3[[#This Row],[Start_Time]])</f>
        <v>7</v>
      </c>
      <c r="G5333" s="1" t="s">
        <v>53</v>
      </c>
      <c r="H5333" s="1" t="s">
        <v>442</v>
      </c>
      <c r="I5333">
        <v>10</v>
      </c>
      <c r="J5333">
        <v>5</v>
      </c>
      <c r="K5333">
        <v>0</v>
      </c>
      <c r="L5333" s="1" t="s">
        <v>966</v>
      </c>
      <c r="N5333"/>
      <c r="O5333"/>
    </row>
    <row r="5334" spans="1:15" x14ac:dyDescent="0.25">
      <c r="A5334">
        <v>38.961348000000001</v>
      </c>
      <c r="B5334">
        <v>-104.80137000000001</v>
      </c>
      <c r="C5334">
        <v>3</v>
      </c>
      <c r="D5334" s="2" t="d">
        <v>2019-07-08T05:22:05.00000002328306550</v>
      </c>
      <c r="E5334" s="1">
        <f>HOUR(US_Accidents_Dec20_updated3[[#This Row],[Start_Time]])</f>
        <v>5</v>
      </c>
      <c r="F5334" s="1">
        <f>MONTH(US_Accidents_Dec20_updated3[[#This Row],[Start_Time]])</f>
        <v>7</v>
      </c>
      <c r="G5334" s="1" t="s">
        <v>51</v>
      </c>
      <c r="H5334" s="1" t="s">
        <v>896</v>
      </c>
      <c r="I5334">
        <v>10</v>
      </c>
      <c r="J5334">
        <v>0</v>
      </c>
      <c r="K5334">
        <v>0</v>
      </c>
      <c r="L5334" s="1" t="s">
        <v>819</v>
      </c>
      <c r="N5334"/>
      <c r="O5334"/>
    </row>
    <row r="5335" spans="1:15" x14ac:dyDescent="0.25">
      <c r="A5335">
        <v>39.725371000000003</v>
      </c>
      <c r="B5335">
        <v>-104.82464</v>
      </c>
      <c r="C5335">
        <v>3</v>
      </c>
      <c r="D5335" s="2" t="d">
        <v>2019-07-08T06:12:21.999999945983290875</v>
      </c>
      <c r="E5335" s="1">
        <f>HOUR(US_Accidents_Dec20_updated3[[#This Row],[Start_Time]])</f>
        <v>6</v>
      </c>
      <c r="F5335" s="1">
        <f>MONTH(US_Accidents_Dec20_updated3[[#This Row],[Start_Time]])</f>
        <v>7</v>
      </c>
      <c r="G5335" s="1" t="s">
        <v>51</v>
      </c>
      <c r="H5335" s="1" t="s">
        <v>470</v>
      </c>
      <c r="I5335">
        <v>10</v>
      </c>
      <c r="J5335">
        <v>6</v>
      </c>
      <c r="K5335">
        <v>0</v>
      </c>
      <c r="L5335" s="1" t="s">
        <v>1068</v>
      </c>
      <c r="N5335"/>
      <c r="O5335"/>
    </row>
    <row r="5336" spans="1:15" x14ac:dyDescent="0.25">
      <c r="A5336">
        <v>39.77178</v>
      </c>
      <c r="B5336">
        <v>-104.81892000000001</v>
      </c>
      <c r="C5336">
        <v>3</v>
      </c>
      <c r="D5336" s="2" t="d">
        <v>2019-07-08T09:48:22.00000007171183850</v>
      </c>
      <c r="E5336" s="1">
        <f>HOUR(US_Accidents_Dec20_updated3[[#This Row],[Start_Time]])</f>
        <v>9</v>
      </c>
      <c r="F5336" s="1">
        <f>MONTH(US_Accidents_Dec20_updated3[[#This Row],[Start_Time]])</f>
        <v>7</v>
      </c>
      <c r="G5336" s="1" t="s">
        <v>51</v>
      </c>
      <c r="H5336" s="1" t="s">
        <v>221</v>
      </c>
      <c r="I5336">
        <v>10</v>
      </c>
      <c r="J5336">
        <v>5</v>
      </c>
      <c r="K5336">
        <v>0</v>
      </c>
      <c r="L5336" s="1" t="s">
        <v>819</v>
      </c>
      <c r="N5336"/>
      <c r="O5336"/>
    </row>
    <row r="5337" spans="1:15" x14ac:dyDescent="0.25">
      <c r="A5337">
        <v>40.582529999999998</v>
      </c>
      <c r="B5337">
        <v>-104.75432000000001</v>
      </c>
      <c r="C5337">
        <v>4</v>
      </c>
      <c r="D5337" s="2" t="d">
        <v>2019-07-08T10:35:37.00000019744038275</v>
      </c>
      <c r="E5337" s="1">
        <f>HOUR(US_Accidents_Dec20_updated3[[#This Row],[Start_Time]])</f>
        <v>10</v>
      </c>
      <c r="F5337" s="1">
        <f>MONTH(US_Accidents_Dec20_updated3[[#This Row],[Start_Time]])</f>
        <v>7</v>
      </c>
      <c r="G5337" s="1" t="s">
        <v>51</v>
      </c>
      <c r="H5337" s="1" t="s">
        <v>4763</v>
      </c>
      <c r="I5337">
        <v>10</v>
      </c>
      <c r="J5337">
        <v>5</v>
      </c>
      <c r="K5337">
        <v>0</v>
      </c>
      <c r="L5337" s="1" t="s">
        <v>819</v>
      </c>
      <c r="N5337"/>
      <c r="O5337"/>
    </row>
    <row r="5338" spans="1:15" x14ac:dyDescent="0.25">
      <c r="A5338">
        <v>39.778410000000001</v>
      </c>
      <c r="B5338">
        <v>-104.91289</v>
      </c>
      <c r="C5338">
        <v>3</v>
      </c>
      <c r="D5338" s="2" t="d">
        <v>2019-07-08T12:00:22.000000113621354375</v>
      </c>
      <c r="E5338" s="1">
        <f>HOUR(US_Accidents_Dec20_updated3[[#This Row],[Start_Time]])</f>
        <v>12</v>
      </c>
      <c r="F5338" s="1">
        <f>MONTH(US_Accidents_Dec20_updated3[[#This Row],[Start_Time]])</f>
        <v>7</v>
      </c>
      <c r="G5338" s="1" t="s">
        <v>51</v>
      </c>
      <c r="H5338" s="1" t="s">
        <v>487</v>
      </c>
      <c r="I5338">
        <v>10</v>
      </c>
      <c r="J5338">
        <v>5</v>
      </c>
      <c r="K5338">
        <v>0</v>
      </c>
      <c r="L5338" s="1" t="s">
        <v>966</v>
      </c>
      <c r="N5338"/>
      <c r="O5338"/>
    </row>
    <row r="5339" spans="1:15" x14ac:dyDescent="0.25">
      <c r="A5339">
        <v>38.318672999999997</v>
      </c>
      <c r="B5339">
        <v>-104.681876</v>
      </c>
      <c r="C5339">
        <v>3</v>
      </c>
      <c r="D5339" s="2" t="d">
        <v>2019-07-08T14:07:53.00000013783574425</v>
      </c>
      <c r="E5339" s="1">
        <f>HOUR(US_Accidents_Dec20_updated3[[#This Row],[Start_Time]])</f>
        <v>14</v>
      </c>
      <c r="F5339" s="1">
        <f>MONTH(US_Accidents_Dec20_updated3[[#This Row],[Start_Time]])</f>
        <v>7</v>
      </c>
      <c r="G5339" s="1" t="s">
        <v>51</v>
      </c>
      <c r="H5339" s="1" t="s">
        <v>7237</v>
      </c>
      <c r="I5339">
        <v>10</v>
      </c>
      <c r="J5339">
        <v>8</v>
      </c>
      <c r="K5339">
        <v>0</v>
      </c>
      <c r="L5339" s="1" t="s">
        <v>1068</v>
      </c>
      <c r="N5339"/>
      <c r="O5339"/>
    </row>
    <row r="5340" spans="1:15" x14ac:dyDescent="0.25">
      <c r="A5340">
        <v>39.740606999999997</v>
      </c>
      <c r="B5340">
        <v>-104.82522</v>
      </c>
      <c r="C5340">
        <v>3</v>
      </c>
      <c r="D5340" s="2" t="d">
        <v>2019-07-08T14:48:22.99999988637864900</v>
      </c>
      <c r="E5340" s="1">
        <f>HOUR(US_Accidents_Dec20_updated3[[#This Row],[Start_Time]])</f>
        <v>14</v>
      </c>
      <c r="F5340" s="1">
        <f>MONTH(US_Accidents_Dec20_updated3[[#This Row],[Start_Time]])</f>
        <v>7</v>
      </c>
      <c r="G5340" s="1" t="s">
        <v>51</v>
      </c>
      <c r="H5340" s="1" t="s">
        <v>560</v>
      </c>
      <c r="I5340">
        <v>10</v>
      </c>
      <c r="J5340">
        <v>18</v>
      </c>
      <c r="K5340">
        <v>0</v>
      </c>
      <c r="L5340" s="1" t="s">
        <v>966</v>
      </c>
      <c r="N5340"/>
      <c r="O5340"/>
    </row>
    <row r="5341" spans="1:15" x14ac:dyDescent="0.25">
      <c r="A5341">
        <v>40.332790000000003</v>
      </c>
      <c r="B5341">
        <v>-104.98035</v>
      </c>
      <c r="C5341">
        <v>3</v>
      </c>
      <c r="D5341" s="2" t="d">
        <v>2019-07-08T14:49:53.00000017974525675</v>
      </c>
      <c r="E5341" s="1">
        <f>HOUR(US_Accidents_Dec20_updated3[[#This Row],[Start_Time]])</f>
        <v>14</v>
      </c>
      <c r="F5341" s="1">
        <f>MONTH(US_Accidents_Dec20_updated3[[#This Row],[Start_Time]])</f>
        <v>7</v>
      </c>
      <c r="G5341" s="1" t="s">
        <v>51</v>
      </c>
      <c r="H5341" s="1" t="s">
        <v>421</v>
      </c>
      <c r="I5341">
        <v>10</v>
      </c>
      <c r="J5341">
        <v>6</v>
      </c>
      <c r="K5341">
        <v>0</v>
      </c>
      <c r="L5341" s="1" t="s">
        <v>819</v>
      </c>
      <c r="N5341"/>
      <c r="O5341"/>
    </row>
    <row r="5342" spans="1:15" x14ac:dyDescent="0.25">
      <c r="A5342">
        <v>40.402697000000003</v>
      </c>
      <c r="B5342">
        <v>-104.99352</v>
      </c>
      <c r="C5342">
        <v>3</v>
      </c>
      <c r="D5342" s="2" t="d">
        <v>2019-07-08T15:13:52.99999984446912975</v>
      </c>
      <c r="E5342" s="1">
        <f>HOUR(US_Accidents_Dec20_updated3[[#This Row],[Start_Time]])</f>
        <v>15</v>
      </c>
      <c r="F5342" s="1">
        <f>MONTH(US_Accidents_Dec20_updated3[[#This Row],[Start_Time]])</f>
        <v>7</v>
      </c>
      <c r="G5342" s="1" t="s">
        <v>51</v>
      </c>
      <c r="H5342" s="1" t="s">
        <v>522</v>
      </c>
      <c r="I5342">
        <v>10</v>
      </c>
      <c r="J5342">
        <v>14</v>
      </c>
      <c r="K5342">
        <v>0</v>
      </c>
      <c r="L5342" s="1" t="s">
        <v>50</v>
      </c>
      <c r="N5342"/>
      <c r="O5342"/>
    </row>
    <row r="5343" spans="1:15" x14ac:dyDescent="0.25">
      <c r="A5343">
        <v>39.78004</v>
      </c>
      <c r="B5343">
        <v>-104.93171</v>
      </c>
      <c r="C5343">
        <v>3</v>
      </c>
      <c r="D5343" s="2" t="d">
        <v>2019-07-08T15:30:22.99999992828816150</v>
      </c>
      <c r="E5343" s="1">
        <f>HOUR(US_Accidents_Dec20_updated3[[#This Row],[Start_Time]])</f>
        <v>15</v>
      </c>
      <c r="F5343" s="1">
        <f>MONTH(US_Accidents_Dec20_updated3[[#This Row],[Start_Time]])</f>
        <v>7</v>
      </c>
      <c r="G5343" s="1" t="s">
        <v>51</v>
      </c>
      <c r="H5343" s="1" t="s">
        <v>932</v>
      </c>
      <c r="I5343">
        <v>35</v>
      </c>
      <c r="J5343">
        <v>7</v>
      </c>
      <c r="K5343">
        <v>0</v>
      </c>
      <c r="L5343" s="1" t="s">
        <v>1204</v>
      </c>
      <c r="N5343"/>
      <c r="O5343"/>
    </row>
    <row r="5344" spans="1:15" x14ac:dyDescent="0.25">
      <c r="A5344">
        <v>39.55874</v>
      </c>
      <c r="B5344">
        <v>-104.99973199999999</v>
      </c>
      <c r="C5344">
        <v>3</v>
      </c>
      <c r="D5344" s="2" t="d">
        <v>2019-07-08T17:04:07.000000113621354375</v>
      </c>
      <c r="E5344" s="1">
        <f>HOUR(US_Accidents_Dec20_updated3[[#This Row],[Start_Time]])</f>
        <v>17</v>
      </c>
      <c r="F5344" s="1">
        <f>MONTH(US_Accidents_Dec20_updated3[[#This Row],[Start_Time]])</f>
        <v>7</v>
      </c>
      <c r="G5344" s="1" t="s">
        <v>51</v>
      </c>
      <c r="H5344" s="1" t="s">
        <v>52</v>
      </c>
      <c r="I5344">
        <v>10</v>
      </c>
      <c r="J5344">
        <v>14</v>
      </c>
      <c r="K5344">
        <v>0</v>
      </c>
      <c r="L5344" s="1" t="s">
        <v>819</v>
      </c>
      <c r="N5344"/>
      <c r="O5344"/>
    </row>
    <row r="5345" spans="1:15" x14ac:dyDescent="0.25">
      <c r="A5345">
        <v>39.562190000000001</v>
      </c>
      <c r="B5345">
        <v>-105.0158</v>
      </c>
      <c r="C5345">
        <v>4</v>
      </c>
      <c r="D5345" s="2" t="d">
        <v>2019-07-08T16:50:38.00000022165477600</v>
      </c>
      <c r="E5345" s="1">
        <f>HOUR(US_Accidents_Dec20_updated3[[#This Row],[Start_Time]])</f>
        <v>16</v>
      </c>
      <c r="F5345" s="1">
        <f>MONTH(US_Accidents_Dec20_updated3[[#This Row],[Start_Time]])</f>
        <v>7</v>
      </c>
      <c r="G5345" s="1" t="s">
        <v>51</v>
      </c>
      <c r="H5345" s="1" t="s">
        <v>2303</v>
      </c>
      <c r="I5345">
        <v>10</v>
      </c>
      <c r="J5345">
        <v>14</v>
      </c>
      <c r="K5345">
        <v>0</v>
      </c>
      <c r="L5345" s="1" t="s">
        <v>819</v>
      </c>
      <c r="N5345"/>
      <c r="O5345"/>
    </row>
    <row r="5346" spans="1:15" x14ac:dyDescent="0.25">
      <c r="A5346">
        <v>39.740358999999998</v>
      </c>
      <c r="B5346">
        <v>-105.03541199999999</v>
      </c>
      <c r="C5346">
        <v>4</v>
      </c>
      <c r="D5346" s="2" t="d">
        <v>2019-07-09T01:58:50.00000019092112900</v>
      </c>
      <c r="E5346" s="1">
        <f>HOUR(US_Accidents_Dec20_updated3[[#This Row],[Start_Time]])</f>
        <v>1</v>
      </c>
      <c r="F5346" s="1">
        <f>MONTH(US_Accidents_Dec20_updated3[[#This Row],[Start_Time]])</f>
        <v>7</v>
      </c>
      <c r="G5346" s="1" t="s">
        <v>53</v>
      </c>
      <c r="H5346" s="1" t="s">
        <v>8069</v>
      </c>
      <c r="I5346">
        <v>10</v>
      </c>
      <c r="J5346">
        <v>5</v>
      </c>
      <c r="K5346">
        <v>0</v>
      </c>
      <c r="L5346" s="1" t="s">
        <v>50</v>
      </c>
      <c r="N5346"/>
      <c r="O5346"/>
    </row>
    <row r="5347" spans="1:15" x14ac:dyDescent="0.25">
      <c r="A5347">
        <v>39.775370000000002</v>
      </c>
      <c r="B5347">
        <v>-104.860736</v>
      </c>
      <c r="C5347">
        <v>3</v>
      </c>
      <c r="D5347" s="2" t="d">
        <v>2019-07-09T09:16:06.00000013131648375</v>
      </c>
      <c r="E5347" s="1">
        <f>HOUR(US_Accidents_Dec20_updated3[[#This Row],[Start_Time]])</f>
        <v>9</v>
      </c>
      <c r="F5347" s="1">
        <f>MONTH(US_Accidents_Dec20_updated3[[#This Row],[Start_Time]])</f>
        <v>7</v>
      </c>
      <c r="G5347" s="1" t="s">
        <v>51</v>
      </c>
      <c r="H5347" s="1" t="s">
        <v>453</v>
      </c>
      <c r="I5347">
        <v>10</v>
      </c>
      <c r="J5347">
        <v>6</v>
      </c>
      <c r="K5347">
        <v>0</v>
      </c>
      <c r="L5347" s="1" t="s">
        <v>50</v>
      </c>
      <c r="N5347"/>
      <c r="O5347"/>
    </row>
    <row r="5348" spans="1:15" x14ac:dyDescent="0.25">
      <c r="A5348">
        <v>39.289594999999998</v>
      </c>
      <c r="B5348">
        <v>-104.89533900000001</v>
      </c>
      <c r="C5348">
        <v>3</v>
      </c>
      <c r="D5348" s="2" t="d">
        <v>2019-07-09T11:37:52.999999718740582800</v>
      </c>
      <c r="E5348" s="1">
        <f>HOUR(US_Accidents_Dec20_updated3[[#This Row],[Start_Time]])</f>
        <v>11</v>
      </c>
      <c r="F5348" s="1">
        <f>MONTH(US_Accidents_Dec20_updated3[[#This Row],[Start_Time]])</f>
        <v>7</v>
      </c>
      <c r="G5348" s="1" t="s">
        <v>51</v>
      </c>
      <c r="H5348" s="1" t="s">
        <v>399</v>
      </c>
      <c r="I5348">
        <v>10</v>
      </c>
      <c r="J5348">
        <v>5</v>
      </c>
      <c r="K5348">
        <v>0</v>
      </c>
      <c r="L5348" s="1" t="s">
        <v>50</v>
      </c>
      <c r="N5348"/>
      <c r="O5348"/>
    </row>
    <row r="5349" spans="1:15" x14ac:dyDescent="0.25">
      <c r="A5349">
        <v>38.866422999999998</v>
      </c>
      <c r="B5349">
        <v>-104.83326</v>
      </c>
      <c r="C5349">
        <v>3</v>
      </c>
      <c r="D5349" s="2" t="d">
        <v>2019-07-09T13:34:06.00000029895454725</v>
      </c>
      <c r="E5349" s="1">
        <f>HOUR(US_Accidents_Dec20_updated3[[#This Row],[Start_Time]])</f>
        <v>13</v>
      </c>
      <c r="F5349" s="1">
        <f>MONTH(US_Accidents_Dec20_updated3[[#This Row],[Start_Time]])</f>
        <v>7</v>
      </c>
      <c r="G5349" s="1" t="s">
        <v>51</v>
      </c>
      <c r="H5349" s="1" t="s">
        <v>1136</v>
      </c>
      <c r="I5349">
        <v>10</v>
      </c>
      <c r="J5349">
        <v>8</v>
      </c>
      <c r="K5349">
        <v>0</v>
      </c>
      <c r="L5349" s="1" t="s">
        <v>50</v>
      </c>
      <c r="N5349"/>
      <c r="O5349"/>
    </row>
    <row r="5350" spans="1:15" x14ac:dyDescent="0.25">
      <c r="A5350">
        <v>40.36083</v>
      </c>
      <c r="B5350">
        <v>-104.98455</v>
      </c>
      <c r="C5350">
        <v>3</v>
      </c>
      <c r="D5350" s="2" t="d">
        <v>2019-07-09T16:34:06.00000029895454725</v>
      </c>
      <c r="E5350" s="1">
        <f>HOUR(US_Accidents_Dec20_updated3[[#This Row],[Start_Time]])</f>
        <v>16</v>
      </c>
      <c r="F5350" s="1">
        <f>MONTH(US_Accidents_Dec20_updated3[[#This Row],[Start_Time]])</f>
        <v>7</v>
      </c>
      <c r="G5350" s="1" t="s">
        <v>51</v>
      </c>
      <c r="H5350" s="1" t="s">
        <v>459</v>
      </c>
      <c r="I5350">
        <v>10</v>
      </c>
      <c r="J5350">
        <v>10</v>
      </c>
      <c r="K5350">
        <v>0</v>
      </c>
      <c r="L5350" s="1" t="s">
        <v>1068</v>
      </c>
      <c r="N5350"/>
      <c r="O5350"/>
    </row>
    <row r="5351" spans="1:15" x14ac:dyDescent="0.25">
      <c r="A5351">
        <v>39.778289999999998</v>
      </c>
      <c r="B5351">
        <v>-104.897431</v>
      </c>
      <c r="C5351">
        <v>3</v>
      </c>
      <c r="D5351" s="2" t="d">
        <v>2019-07-09T17:49:51.999999945983290875</v>
      </c>
      <c r="E5351" s="1">
        <f>HOUR(US_Accidents_Dec20_updated3[[#This Row],[Start_Time]])</f>
        <v>17</v>
      </c>
      <c r="F5351" s="1">
        <f>MONTH(US_Accidents_Dec20_updated3[[#This Row],[Start_Time]])</f>
        <v>7</v>
      </c>
      <c r="G5351" s="1" t="s">
        <v>51</v>
      </c>
      <c r="H5351" s="1" t="s">
        <v>418</v>
      </c>
      <c r="I5351">
        <v>30</v>
      </c>
      <c r="J5351">
        <v>13</v>
      </c>
      <c r="K5351">
        <v>0</v>
      </c>
      <c r="L5351" s="1" t="s">
        <v>50</v>
      </c>
      <c r="N5351"/>
      <c r="O5351"/>
    </row>
    <row r="5352" spans="1:15" x14ac:dyDescent="0.25">
      <c r="A5352">
        <v>39.66536</v>
      </c>
      <c r="B5352">
        <v>-105.247596</v>
      </c>
      <c r="C5352">
        <v>4</v>
      </c>
      <c r="D5352" s="2" t="d">
        <v>2019-07-09T22:35:35.99999996367842025</v>
      </c>
      <c r="E5352" s="1">
        <f>HOUR(US_Accidents_Dec20_updated3[[#This Row],[Start_Time]])</f>
        <v>22</v>
      </c>
      <c r="F5352" s="1">
        <f>MONTH(US_Accidents_Dec20_updated3[[#This Row],[Start_Time]])</f>
        <v>7</v>
      </c>
      <c r="G5352" s="1" t="s">
        <v>53</v>
      </c>
      <c r="H5352" s="1" t="s">
        <v>7926</v>
      </c>
      <c r="I5352">
        <v>10</v>
      </c>
      <c r="J5352">
        <v>10</v>
      </c>
      <c r="K5352">
        <v>0</v>
      </c>
      <c r="L5352" s="1" t="s">
        <v>1068</v>
      </c>
      <c r="N5352"/>
      <c r="O5352"/>
    </row>
    <row r="5353" spans="1:15" x14ac:dyDescent="0.25">
      <c r="A5353">
        <v>39.666055999999998</v>
      </c>
      <c r="B5353">
        <v>-105.24394100000001</v>
      </c>
      <c r="C5353">
        <v>4</v>
      </c>
      <c r="D5353" s="2" t="d">
        <v>2019-07-09T22:35:35.99999996367842025</v>
      </c>
      <c r="E5353" s="1">
        <f>HOUR(US_Accidents_Dec20_updated3[[#This Row],[Start_Time]])</f>
        <v>22</v>
      </c>
      <c r="F5353" s="1">
        <f>MONTH(US_Accidents_Dec20_updated3[[#This Row],[Start_Time]])</f>
        <v>7</v>
      </c>
      <c r="G5353" s="1" t="s">
        <v>53</v>
      </c>
      <c r="H5353" s="1" t="s">
        <v>7069</v>
      </c>
      <c r="K5353"/>
      <c r="L5353" s="1" t="s">
        <v>69</v>
      </c>
      <c r="N5353"/>
      <c r="O5353"/>
    </row>
    <row r="5354" spans="1:15" x14ac:dyDescent="0.25">
      <c r="A5354">
        <v>40.374490000000002</v>
      </c>
      <c r="B5354">
        <v>-104.99138000000001</v>
      </c>
      <c r="C5354">
        <v>4</v>
      </c>
      <c r="D5354" s="2" t="d">
        <v>2019-07-10T05:51:21.00000000558793275</v>
      </c>
      <c r="E5354" s="1">
        <f>HOUR(US_Accidents_Dec20_updated3[[#This Row],[Start_Time]])</f>
        <v>5</v>
      </c>
      <c r="F5354" s="1">
        <f>MONTH(US_Accidents_Dec20_updated3[[#This Row],[Start_Time]])</f>
        <v>7</v>
      </c>
      <c r="G5354" s="1" t="s">
        <v>51</v>
      </c>
      <c r="H5354" s="1" t="s">
        <v>2883</v>
      </c>
      <c r="K5354"/>
      <c r="L5354" s="1" t="s">
        <v>69</v>
      </c>
      <c r="N5354"/>
      <c r="O5354"/>
    </row>
    <row r="5355" spans="1:15" x14ac:dyDescent="0.25">
      <c r="A5355">
        <v>39.776688</v>
      </c>
      <c r="B5355">
        <v>-104.875799</v>
      </c>
      <c r="C5355">
        <v>3</v>
      </c>
      <c r="D5355" s="2" t="d">
        <v>2019-07-10T06:00:22.000000113621354375</v>
      </c>
      <c r="E5355" s="1">
        <f>HOUR(US_Accidents_Dec20_updated3[[#This Row],[Start_Time]])</f>
        <v>6</v>
      </c>
      <c r="F5355" s="1">
        <f>MONTH(US_Accidents_Dec20_updated3[[#This Row],[Start_Time]])</f>
        <v>7</v>
      </c>
      <c r="G5355" s="1" t="s">
        <v>51</v>
      </c>
      <c r="H5355" s="1" t="s">
        <v>418</v>
      </c>
      <c r="I5355">
        <v>10</v>
      </c>
      <c r="J5355">
        <v>3</v>
      </c>
      <c r="K5355">
        <v>0</v>
      </c>
      <c r="L5355" s="1" t="s">
        <v>50</v>
      </c>
      <c r="N5355"/>
      <c r="O5355"/>
    </row>
    <row r="5356" spans="1:15" x14ac:dyDescent="0.25">
      <c r="A5356">
        <v>39.754015000000003</v>
      </c>
      <c r="B5356">
        <v>-104.82747999999999</v>
      </c>
      <c r="C5356">
        <v>3</v>
      </c>
      <c r="D5356" s="2" t="d">
        <v>2019-07-10T06:39:22.00000019744038275</v>
      </c>
      <c r="E5356" s="1">
        <f>HOUR(US_Accidents_Dec20_updated3[[#This Row],[Start_Time]])</f>
        <v>6</v>
      </c>
      <c r="F5356" s="1">
        <f>MONTH(US_Accidents_Dec20_updated3[[#This Row],[Start_Time]])</f>
        <v>7</v>
      </c>
      <c r="G5356" s="1" t="s">
        <v>51</v>
      </c>
      <c r="H5356" s="1" t="s">
        <v>308</v>
      </c>
      <c r="I5356">
        <v>10</v>
      </c>
      <c r="J5356">
        <v>7</v>
      </c>
      <c r="K5356">
        <v>0</v>
      </c>
      <c r="L5356" s="1" t="s">
        <v>50</v>
      </c>
      <c r="N5356"/>
      <c r="O5356"/>
    </row>
    <row r="5357" spans="1:15" x14ac:dyDescent="0.25">
      <c r="A5357">
        <v>39.754015000000003</v>
      </c>
      <c r="B5357">
        <v>-104.82747999999999</v>
      </c>
      <c r="C5357">
        <v>3</v>
      </c>
      <c r="D5357" s="2" t="d">
        <v>2019-07-10T07:51:21.99999982025474325</v>
      </c>
      <c r="E5357" s="1">
        <f>HOUR(US_Accidents_Dec20_updated3[[#This Row],[Start_Time]])</f>
        <v>7</v>
      </c>
      <c r="F5357" s="1">
        <f>MONTH(US_Accidents_Dec20_updated3[[#This Row],[Start_Time]])</f>
        <v>7</v>
      </c>
      <c r="G5357" s="1" t="s">
        <v>51</v>
      </c>
      <c r="H5357" s="1" t="s">
        <v>308</v>
      </c>
      <c r="I5357">
        <v>10</v>
      </c>
      <c r="J5357">
        <v>9</v>
      </c>
      <c r="K5357">
        <v>0</v>
      </c>
      <c r="L5357" s="1" t="s">
        <v>50</v>
      </c>
      <c r="N5357"/>
      <c r="O5357"/>
    </row>
    <row r="5358" spans="1:15" x14ac:dyDescent="0.25">
      <c r="A5358">
        <v>39.787269999999999</v>
      </c>
      <c r="B5358">
        <v>-105.793104</v>
      </c>
      <c r="C5358">
        <v>3</v>
      </c>
      <c r="D5358" s="2" t="d">
        <v>2019-07-10T08:37:06.00000004749745200</v>
      </c>
      <c r="E5358" s="1">
        <f>HOUR(US_Accidents_Dec20_updated3[[#This Row],[Start_Time]])</f>
        <v>8</v>
      </c>
      <c r="F5358" s="1">
        <f>MONTH(US_Accidents_Dec20_updated3[[#This Row],[Start_Time]])</f>
        <v>7</v>
      </c>
      <c r="G5358" s="1" t="s">
        <v>51</v>
      </c>
      <c r="H5358" s="1" t="s">
        <v>3488</v>
      </c>
      <c r="I5358">
        <v>10</v>
      </c>
      <c r="J5358">
        <v>0</v>
      </c>
      <c r="K5358">
        <v>0</v>
      </c>
      <c r="L5358" s="1" t="s">
        <v>50</v>
      </c>
      <c r="N5358"/>
      <c r="O5358"/>
    </row>
    <row r="5359" spans="1:15" x14ac:dyDescent="0.25">
      <c r="A5359">
        <v>39.77178</v>
      </c>
      <c r="B5359">
        <v>-104.81892000000001</v>
      </c>
      <c r="C5359">
        <v>3</v>
      </c>
      <c r="D5359" s="2" t="d">
        <v>2019-07-10T10:59:49.00000015273690050</v>
      </c>
      <c r="E5359" s="1">
        <f>HOUR(US_Accidents_Dec20_updated3[[#This Row],[Start_Time]])</f>
        <v>10</v>
      </c>
      <c r="F5359" s="1">
        <f>MONTH(US_Accidents_Dec20_updated3[[#This Row],[Start_Time]])</f>
        <v>7</v>
      </c>
      <c r="G5359" s="1" t="s">
        <v>51</v>
      </c>
      <c r="H5359" s="1" t="s">
        <v>221</v>
      </c>
      <c r="I5359">
        <v>10</v>
      </c>
      <c r="J5359">
        <v>10</v>
      </c>
      <c r="K5359">
        <v>0</v>
      </c>
      <c r="L5359" s="1" t="s">
        <v>50</v>
      </c>
      <c r="N5359"/>
      <c r="O5359"/>
    </row>
    <row r="5360" spans="1:15" x14ac:dyDescent="0.25">
      <c r="A5360">
        <v>39.778359999999999</v>
      </c>
      <c r="B5360">
        <v>-104.89577300000001</v>
      </c>
      <c r="C5360">
        <v>3</v>
      </c>
      <c r="D5360" s="2" t="d">
        <v>2019-07-10T10:47:49.99999992549419175</v>
      </c>
      <c r="E5360" s="1">
        <f>HOUR(US_Accidents_Dec20_updated3[[#This Row],[Start_Time]])</f>
        <v>10</v>
      </c>
      <c r="F5360" s="1">
        <f>MONTH(US_Accidents_Dec20_updated3[[#This Row],[Start_Time]])</f>
        <v>7</v>
      </c>
      <c r="G5360" s="1" t="s">
        <v>51</v>
      </c>
      <c r="H5360" s="1" t="s">
        <v>417</v>
      </c>
      <c r="I5360">
        <v>50</v>
      </c>
      <c r="J5360">
        <v>5</v>
      </c>
      <c r="K5360">
        <v>0</v>
      </c>
      <c r="L5360" s="1" t="s">
        <v>50</v>
      </c>
      <c r="N5360"/>
      <c r="O5360"/>
    </row>
    <row r="5361" spans="1:15" x14ac:dyDescent="0.25">
      <c r="A5361">
        <v>39.77111</v>
      </c>
      <c r="B5361">
        <v>-104.81129</v>
      </c>
      <c r="C5361">
        <v>4</v>
      </c>
      <c r="D5361" s="2" t="d">
        <v>2019-07-10T10:59:01.99999985285103225</v>
      </c>
      <c r="E5361" s="1">
        <f>HOUR(US_Accidents_Dec20_updated3[[#This Row],[Start_Time]])</f>
        <v>10</v>
      </c>
      <c r="F5361" s="1">
        <f>MONTH(US_Accidents_Dec20_updated3[[#This Row],[Start_Time]])</f>
        <v>7</v>
      </c>
      <c r="G5361" s="1" t="s">
        <v>51</v>
      </c>
      <c r="H5361" s="1" t="s">
        <v>3491</v>
      </c>
      <c r="I5361">
        <v>10</v>
      </c>
      <c r="J5361">
        <v>10</v>
      </c>
      <c r="K5361">
        <v>0</v>
      </c>
      <c r="L5361" s="1" t="s">
        <v>50</v>
      </c>
      <c r="N5361"/>
      <c r="O5361"/>
    </row>
    <row r="5362" spans="1:15" x14ac:dyDescent="0.25">
      <c r="A5362">
        <v>39.616402999999998</v>
      </c>
      <c r="B5362">
        <v>-104.89720199999999</v>
      </c>
      <c r="C5362">
        <v>3</v>
      </c>
      <c r="D5362" s="2" t="d">
        <v>2019-07-10T13:14:03.00000008661300150</v>
      </c>
      <c r="E5362" s="1">
        <f>HOUR(US_Accidents_Dec20_updated3[[#This Row],[Start_Time]])</f>
        <v>13</v>
      </c>
      <c r="F5362" s="1">
        <f>MONTH(US_Accidents_Dec20_updated3[[#This Row],[Start_Time]])</f>
        <v>7</v>
      </c>
      <c r="G5362" s="1" t="s">
        <v>51</v>
      </c>
      <c r="H5362" s="1" t="s">
        <v>565</v>
      </c>
      <c r="I5362">
        <v>10</v>
      </c>
      <c r="J5362">
        <v>10</v>
      </c>
      <c r="K5362">
        <v>0</v>
      </c>
      <c r="L5362" s="1" t="s">
        <v>50</v>
      </c>
      <c r="N5362"/>
      <c r="O5362"/>
    </row>
    <row r="5363" spans="1:15" x14ac:dyDescent="0.25">
      <c r="A5363">
        <v>39.871679999999998</v>
      </c>
      <c r="B5363">
        <v>-104.9877</v>
      </c>
      <c r="C5363">
        <v>3</v>
      </c>
      <c r="D5363" s="2" t="d">
        <v>2019-07-10T11:59:48.99999994318932450</v>
      </c>
      <c r="E5363" s="1">
        <f>HOUR(US_Accidents_Dec20_updated3[[#This Row],[Start_Time]])</f>
        <v>11</v>
      </c>
      <c r="F5363" s="1">
        <f>MONTH(US_Accidents_Dec20_updated3[[#This Row],[Start_Time]])</f>
        <v>7</v>
      </c>
      <c r="G5363" s="1" t="s">
        <v>51</v>
      </c>
      <c r="H5363" s="1" t="s">
        <v>821</v>
      </c>
      <c r="I5363">
        <v>50</v>
      </c>
      <c r="J5363">
        <v>9</v>
      </c>
      <c r="K5363">
        <v>0</v>
      </c>
      <c r="L5363" s="1" t="s">
        <v>50</v>
      </c>
      <c r="N5363"/>
      <c r="O5363"/>
    </row>
    <row r="5364" spans="1:15" x14ac:dyDescent="0.25">
      <c r="A5364">
        <v>39.747618000000003</v>
      </c>
      <c r="B5364">
        <v>-104.744466</v>
      </c>
      <c r="C5364">
        <v>3</v>
      </c>
      <c r="D5364" s="2" t="d">
        <v>2019-07-10T14:10:19.99999992549419175</v>
      </c>
      <c r="E5364" s="1">
        <f>HOUR(US_Accidents_Dec20_updated3[[#This Row],[Start_Time]])</f>
        <v>14</v>
      </c>
      <c r="F5364" s="1">
        <f>MONTH(US_Accidents_Dec20_updated3[[#This Row],[Start_Time]])</f>
        <v>7</v>
      </c>
      <c r="G5364" s="1" t="s">
        <v>51</v>
      </c>
      <c r="H5364" s="1" t="s">
        <v>536</v>
      </c>
      <c r="I5364">
        <v>10</v>
      </c>
      <c r="J5364">
        <v>9</v>
      </c>
      <c r="K5364">
        <v>0</v>
      </c>
      <c r="L5364" s="1" t="s">
        <v>50</v>
      </c>
      <c r="N5364"/>
      <c r="O5364"/>
    </row>
    <row r="5365" spans="1:15" x14ac:dyDescent="0.25">
      <c r="A5365">
        <v>39.630034999999999</v>
      </c>
      <c r="B5365">
        <v>-104.905278</v>
      </c>
      <c r="C5365">
        <v>3</v>
      </c>
      <c r="D5365" s="2" t="d">
        <v>2019-07-10T14:02:03.00000004470348225</v>
      </c>
      <c r="E5365" s="1">
        <f>HOUR(US_Accidents_Dec20_updated3[[#This Row],[Start_Time]])</f>
        <v>14</v>
      </c>
      <c r="F5365" s="1">
        <f>MONTH(US_Accidents_Dec20_updated3[[#This Row],[Start_Time]])</f>
        <v>7</v>
      </c>
      <c r="G5365" s="1" t="s">
        <v>51</v>
      </c>
      <c r="H5365" s="1" t="s">
        <v>221</v>
      </c>
      <c r="I5365">
        <v>10</v>
      </c>
      <c r="J5365">
        <v>7</v>
      </c>
      <c r="K5365">
        <v>0</v>
      </c>
      <c r="L5365" s="1" t="s">
        <v>50</v>
      </c>
      <c r="N5365"/>
      <c r="O5365"/>
    </row>
    <row r="5366" spans="1:15" x14ac:dyDescent="0.25">
      <c r="A5366">
        <v>39.824913000000002</v>
      </c>
      <c r="B5366">
        <v>-104.966346</v>
      </c>
      <c r="C5366">
        <v>3</v>
      </c>
      <c r="D5366" s="2" t="d">
        <v>2019-07-10T14:20:02.99999979324638700</v>
      </c>
      <c r="E5366" s="1">
        <f>HOUR(US_Accidents_Dec20_updated3[[#This Row],[Start_Time]])</f>
        <v>14</v>
      </c>
      <c r="F5366" s="1">
        <f>MONTH(US_Accidents_Dec20_updated3[[#This Row],[Start_Time]])</f>
        <v>7</v>
      </c>
      <c r="G5366" s="1" t="s">
        <v>51</v>
      </c>
      <c r="H5366" s="1" t="s">
        <v>150</v>
      </c>
      <c r="I5366">
        <v>30</v>
      </c>
      <c r="J5366">
        <v>3</v>
      </c>
      <c r="K5366">
        <v>0</v>
      </c>
      <c r="L5366" s="1" t="s">
        <v>50</v>
      </c>
      <c r="N5366"/>
      <c r="O5366"/>
    </row>
    <row r="5367" spans="1:15" x14ac:dyDescent="0.25">
      <c r="A5367">
        <v>40.531753000000002</v>
      </c>
      <c r="B5367">
        <v>-104.99340100000001</v>
      </c>
      <c r="C5367">
        <v>3</v>
      </c>
      <c r="D5367" s="2" t="d">
        <v>2019-07-10T15:14:03.0000002961605775</v>
      </c>
      <c r="E5367" s="1">
        <f>HOUR(US_Accidents_Dec20_updated3[[#This Row],[Start_Time]])</f>
        <v>15</v>
      </c>
      <c r="F5367" s="1">
        <f>MONTH(US_Accidents_Dec20_updated3[[#This Row],[Start_Time]])</f>
        <v>7</v>
      </c>
      <c r="G5367" s="1" t="s">
        <v>51</v>
      </c>
      <c r="H5367" s="1" t="s">
        <v>984</v>
      </c>
      <c r="K5367"/>
      <c r="L5367" s="1" t="s">
        <v>69</v>
      </c>
      <c r="N5367"/>
      <c r="O5367"/>
    </row>
    <row r="5368" spans="1:15" x14ac:dyDescent="0.25">
      <c r="A5368">
        <v>40.521825999999997</v>
      </c>
      <c r="B5368">
        <v>-104.99214600000001</v>
      </c>
      <c r="C5368">
        <v>3</v>
      </c>
      <c r="D5368" s="2" t="d">
        <v>2019-07-10T15:39:35.99999969825148300</v>
      </c>
      <c r="E5368" s="1">
        <f>HOUR(US_Accidents_Dec20_updated3[[#This Row],[Start_Time]])</f>
        <v>15</v>
      </c>
      <c r="F5368" s="1">
        <f>MONTH(US_Accidents_Dec20_updated3[[#This Row],[Start_Time]])</f>
        <v>7</v>
      </c>
      <c r="G5368" s="1" t="s">
        <v>51</v>
      </c>
      <c r="H5368" s="1" t="s">
        <v>6508</v>
      </c>
      <c r="K5368"/>
      <c r="L5368" s="1" t="s">
        <v>69</v>
      </c>
      <c r="N5368"/>
      <c r="O5368"/>
    </row>
    <row r="5369" spans="1:15" x14ac:dyDescent="0.25">
      <c r="A5369">
        <v>39.282333999999999</v>
      </c>
      <c r="B5369">
        <v>-104.89668899999999</v>
      </c>
      <c r="C5369">
        <v>3</v>
      </c>
      <c r="D5369" s="2" t="d">
        <v>2019-07-10T15:20:03.00000021234154575</v>
      </c>
      <c r="E5369" s="1">
        <f>HOUR(US_Accidents_Dec20_updated3[[#This Row],[Start_Time]])</f>
        <v>15</v>
      </c>
      <c r="F5369" s="1">
        <f>MONTH(US_Accidents_Dec20_updated3[[#This Row],[Start_Time]])</f>
        <v>7</v>
      </c>
      <c r="G5369" s="1" t="s">
        <v>51</v>
      </c>
      <c r="H5369" s="1" t="s">
        <v>399</v>
      </c>
      <c r="I5369">
        <v>10</v>
      </c>
      <c r="J5369">
        <v>14</v>
      </c>
      <c r="K5369">
        <v>0</v>
      </c>
      <c r="L5369" s="1" t="s">
        <v>50</v>
      </c>
      <c r="N5369"/>
      <c r="O5369"/>
    </row>
    <row r="5370" spans="1:15" x14ac:dyDescent="0.25">
      <c r="A5370">
        <v>39.766370000000002</v>
      </c>
      <c r="B5370">
        <v>-105.61991999999999</v>
      </c>
      <c r="C5370">
        <v>3</v>
      </c>
      <c r="D5370" s="2" t="d">
        <v>2019-07-10T17:55:43.00000027287751200</v>
      </c>
      <c r="E5370" s="1">
        <f>HOUR(US_Accidents_Dec20_updated3[[#This Row],[Start_Time]])</f>
        <v>17</v>
      </c>
      <c r="F5370" s="1">
        <f>MONTH(US_Accidents_Dec20_updated3[[#This Row],[Start_Time]])</f>
        <v>7</v>
      </c>
      <c r="G5370" s="1" t="s">
        <v>51</v>
      </c>
      <c r="H5370" s="1" t="s">
        <v>2050</v>
      </c>
      <c r="I5370">
        <v>10</v>
      </c>
      <c r="J5370">
        <v>8</v>
      </c>
      <c r="K5370">
        <v>0</v>
      </c>
      <c r="L5370" s="1" t="s">
        <v>1068</v>
      </c>
      <c r="N5370"/>
      <c r="O5370"/>
    </row>
    <row r="5371" spans="1:15" x14ac:dyDescent="0.25">
      <c r="A5371">
        <v>39.766019999999997</v>
      </c>
      <c r="B5371">
        <v>-105.61747</v>
      </c>
      <c r="C5371">
        <v>3</v>
      </c>
      <c r="D5371" s="2" t="d">
        <v>2019-07-10T19:14:27.00000003911554950</v>
      </c>
      <c r="E5371" s="1">
        <f>HOUR(US_Accidents_Dec20_updated3[[#This Row],[Start_Time]])</f>
        <v>19</v>
      </c>
      <c r="F5371" s="1">
        <f>MONTH(US_Accidents_Dec20_updated3[[#This Row],[Start_Time]])</f>
        <v>7</v>
      </c>
      <c r="G5371" s="1" t="s">
        <v>51</v>
      </c>
      <c r="H5371" s="1" t="s">
        <v>2629</v>
      </c>
      <c r="I5371">
        <v>10</v>
      </c>
      <c r="J5371">
        <v>7</v>
      </c>
      <c r="K5371">
        <v>0</v>
      </c>
      <c r="L5371" s="1" t="s">
        <v>819</v>
      </c>
      <c r="N5371"/>
      <c r="O5371"/>
    </row>
    <row r="5372" spans="1:15" x14ac:dyDescent="0.25">
      <c r="A5372">
        <v>39.817467999999998</v>
      </c>
      <c r="B5372">
        <v>-104.983023</v>
      </c>
      <c r="C5372">
        <v>3</v>
      </c>
      <c r="D5372" s="2" t="d">
        <v>2019-07-11T07:15:57.9999999376013850</v>
      </c>
      <c r="E5372" s="1">
        <f>HOUR(US_Accidents_Dec20_updated3[[#This Row],[Start_Time]])</f>
        <v>7</v>
      </c>
      <c r="F5372" s="1">
        <f>MONTH(US_Accidents_Dec20_updated3[[#This Row],[Start_Time]])</f>
        <v>7</v>
      </c>
      <c r="G5372" s="1" t="s">
        <v>51</v>
      </c>
      <c r="H5372" s="1" t="s">
        <v>752</v>
      </c>
      <c r="I5372">
        <v>10</v>
      </c>
      <c r="J5372">
        <v>0</v>
      </c>
      <c r="K5372">
        <v>0</v>
      </c>
      <c r="L5372" s="1" t="s">
        <v>50</v>
      </c>
      <c r="N5372"/>
      <c r="O5372"/>
    </row>
    <row r="5373" spans="1:15" x14ac:dyDescent="0.25">
      <c r="A5373">
        <v>39.531770000000002</v>
      </c>
      <c r="B5373">
        <v>-104.86793</v>
      </c>
      <c r="C5373">
        <v>3</v>
      </c>
      <c r="D5373" s="2" t="d">
        <v>2019-07-11T09:31:42.00000016484409375</v>
      </c>
      <c r="E5373" s="1">
        <f>HOUR(US_Accidents_Dec20_updated3[[#This Row],[Start_Time]])</f>
        <v>9</v>
      </c>
      <c r="F5373" s="1">
        <f>MONTH(US_Accidents_Dec20_updated3[[#This Row],[Start_Time]])</f>
        <v>7</v>
      </c>
      <c r="G5373" s="1" t="s">
        <v>51</v>
      </c>
      <c r="H5373" s="1" t="s">
        <v>573</v>
      </c>
      <c r="I5373">
        <v>10</v>
      </c>
      <c r="J5373">
        <v>7</v>
      </c>
      <c r="K5373">
        <v>0</v>
      </c>
      <c r="L5373" s="1" t="s">
        <v>50</v>
      </c>
      <c r="N5373"/>
      <c r="O5373"/>
    </row>
    <row r="5374" spans="1:15" x14ac:dyDescent="0.25">
      <c r="A5374">
        <v>38.499991000000001</v>
      </c>
      <c r="B5374">
        <v>-106.33219200000001</v>
      </c>
      <c r="C5374">
        <v>3</v>
      </c>
      <c r="D5374" s="2" t="d">
        <v>2019-07-11T10:47:40.99999970756471325</v>
      </c>
      <c r="E5374" s="1">
        <f>HOUR(US_Accidents_Dec20_updated3[[#This Row],[Start_Time]])</f>
        <v>10</v>
      </c>
      <c r="F5374" s="1">
        <f>MONTH(US_Accidents_Dec20_updated3[[#This Row],[Start_Time]])</f>
        <v>7</v>
      </c>
      <c r="G5374" s="1" t="s">
        <v>51</v>
      </c>
      <c r="H5374" s="1" t="s">
        <v>435</v>
      </c>
      <c r="I5374">
        <v>10</v>
      </c>
      <c r="J5374">
        <v>0</v>
      </c>
      <c r="K5374"/>
      <c r="L5374" s="1" t="s">
        <v>50</v>
      </c>
      <c r="N5374"/>
      <c r="O5374"/>
    </row>
    <row r="5375" spans="1:15" x14ac:dyDescent="0.25">
      <c r="A5375">
        <v>38.453091999999998</v>
      </c>
      <c r="B5375">
        <v>-106.34704600000001</v>
      </c>
      <c r="C5375">
        <v>3</v>
      </c>
      <c r="D5375" s="2" t="d">
        <v>2019-07-11T10:47:40.99999970756471325</v>
      </c>
      <c r="E5375" s="1">
        <f>HOUR(US_Accidents_Dec20_updated3[[#This Row],[Start_Time]])</f>
        <v>10</v>
      </c>
      <c r="F5375" s="1">
        <f>MONTH(US_Accidents_Dec20_updated3[[#This Row],[Start_Time]])</f>
        <v>7</v>
      </c>
      <c r="G5375" s="1" t="s">
        <v>51</v>
      </c>
      <c r="H5375" s="1" t="s">
        <v>3087</v>
      </c>
      <c r="I5375">
        <v>10</v>
      </c>
      <c r="J5375">
        <v>6</v>
      </c>
      <c r="K5375">
        <v>0</v>
      </c>
      <c r="L5375" s="1" t="s">
        <v>50</v>
      </c>
      <c r="N5375"/>
      <c r="O5375"/>
    </row>
    <row r="5376" spans="1:15" x14ac:dyDescent="0.25">
      <c r="A5376">
        <v>40.517648999999999</v>
      </c>
      <c r="B5376">
        <v>-104.99225</v>
      </c>
      <c r="C5376">
        <v>3</v>
      </c>
      <c r="D5376" s="2" t="d">
        <v>2019-07-11T12:01:56.00000008475035275</v>
      </c>
      <c r="E5376" s="1">
        <f>HOUR(US_Accidents_Dec20_updated3[[#This Row],[Start_Time]])</f>
        <v>12</v>
      </c>
      <c r="F5376" s="1">
        <f>MONTH(US_Accidents_Dec20_updated3[[#This Row],[Start_Time]])</f>
        <v>7</v>
      </c>
      <c r="G5376" s="1" t="s">
        <v>51</v>
      </c>
      <c r="H5376" s="1" t="s">
        <v>400</v>
      </c>
      <c r="I5376">
        <v>10</v>
      </c>
      <c r="J5376">
        <v>8</v>
      </c>
      <c r="K5376">
        <v>0</v>
      </c>
      <c r="L5376" s="1" t="s">
        <v>50</v>
      </c>
      <c r="N5376"/>
      <c r="O5376"/>
    </row>
    <row r="5377" spans="1:15" x14ac:dyDescent="0.25">
      <c r="A5377">
        <v>39.776550999999998</v>
      </c>
      <c r="B5377">
        <v>-104.87639799999999</v>
      </c>
      <c r="C5377">
        <v>3</v>
      </c>
      <c r="D5377" s="2" t="d">
        <v>2019-07-11T13:52:09.00000012014061150</v>
      </c>
      <c r="E5377" s="1">
        <f>HOUR(US_Accidents_Dec20_updated3[[#This Row],[Start_Time]])</f>
        <v>13</v>
      </c>
      <c r="F5377" s="1">
        <f>MONTH(US_Accidents_Dec20_updated3[[#This Row],[Start_Time]])</f>
        <v>7</v>
      </c>
      <c r="G5377" s="1" t="s">
        <v>51</v>
      </c>
      <c r="H5377" s="1" t="s">
        <v>453</v>
      </c>
      <c r="I5377">
        <v>10</v>
      </c>
      <c r="J5377">
        <v>10</v>
      </c>
      <c r="K5377">
        <v>0</v>
      </c>
      <c r="L5377" s="1" t="s">
        <v>50</v>
      </c>
      <c r="N5377"/>
      <c r="O5377"/>
    </row>
    <row r="5378" spans="1:15" x14ac:dyDescent="0.25">
      <c r="A5378">
        <v>39.342033999999998</v>
      </c>
      <c r="B5378">
        <v>-104.874956</v>
      </c>
      <c r="C5378">
        <v>3</v>
      </c>
      <c r="D5378" s="2" t="d">
        <v>2019-07-11T14:53:12.99999978393316350</v>
      </c>
      <c r="E5378" s="1">
        <f>HOUR(US_Accidents_Dec20_updated3[[#This Row],[Start_Time]])</f>
        <v>14</v>
      </c>
      <c r="F5378" s="1">
        <f>MONTH(US_Accidents_Dec20_updated3[[#This Row],[Start_Time]])</f>
        <v>7</v>
      </c>
      <c r="G5378" s="1" t="s">
        <v>51</v>
      </c>
      <c r="H5378" s="1" t="s">
        <v>450</v>
      </c>
      <c r="I5378">
        <v>10</v>
      </c>
      <c r="J5378">
        <v>3</v>
      </c>
      <c r="K5378">
        <v>0</v>
      </c>
      <c r="L5378" s="1" t="s">
        <v>50</v>
      </c>
      <c r="N5378"/>
      <c r="O5378"/>
    </row>
    <row r="5379" spans="1:15" x14ac:dyDescent="0.25">
      <c r="A5379">
        <v>39.787300000000002</v>
      </c>
      <c r="B5379">
        <v>-104.98934</v>
      </c>
      <c r="C5379">
        <v>3</v>
      </c>
      <c r="D5379" s="2" t="d">
        <v>2019-07-11T15:03:01.99999979697167775</v>
      </c>
      <c r="E5379" s="1">
        <f>HOUR(US_Accidents_Dec20_updated3[[#This Row],[Start_Time]])</f>
        <v>15</v>
      </c>
      <c r="F5379" s="1">
        <f>MONTH(US_Accidents_Dec20_updated3[[#This Row],[Start_Time]])</f>
        <v>7</v>
      </c>
      <c r="G5379" s="1" t="s">
        <v>51</v>
      </c>
      <c r="H5379" s="1" t="s">
        <v>533</v>
      </c>
      <c r="I5379">
        <v>10</v>
      </c>
      <c r="J5379">
        <v>0</v>
      </c>
      <c r="K5379">
        <v>0</v>
      </c>
      <c r="L5379" s="1" t="s">
        <v>1068</v>
      </c>
      <c r="N5379"/>
      <c r="O5379"/>
    </row>
    <row r="5380" spans="1:15" x14ac:dyDescent="0.25">
      <c r="A5380">
        <v>40.375239999999998</v>
      </c>
      <c r="B5380">
        <v>-104.99217</v>
      </c>
      <c r="C5380">
        <v>3</v>
      </c>
      <c r="D5380" s="2" t="d">
        <v>2019-07-11T15:23:16.000000066123903050</v>
      </c>
      <c r="E5380" s="1">
        <f>HOUR(US_Accidents_Dec20_updated3[[#This Row],[Start_Time]])</f>
        <v>15</v>
      </c>
      <c r="F5380" s="1">
        <f>MONTH(US_Accidents_Dec20_updated3[[#This Row],[Start_Time]])</f>
        <v>7</v>
      </c>
      <c r="G5380" s="1" t="s">
        <v>51</v>
      </c>
      <c r="H5380" s="1" t="s">
        <v>459</v>
      </c>
      <c r="I5380">
        <v>10</v>
      </c>
      <c r="J5380">
        <v>8</v>
      </c>
      <c r="K5380">
        <v>0</v>
      </c>
      <c r="L5380" s="1" t="s">
        <v>50</v>
      </c>
      <c r="N5380"/>
      <c r="O5380"/>
    </row>
    <row r="5381" spans="1:15" x14ac:dyDescent="0.25">
      <c r="A5381">
        <v>39.192222999999998</v>
      </c>
      <c r="B5381">
        <v>-104.851051</v>
      </c>
      <c r="C5381">
        <v>3</v>
      </c>
      <c r="D5381" s="2" t="d">
        <v>2019-07-11T17:31:30.00000008381903175</v>
      </c>
      <c r="E5381" s="1">
        <f>HOUR(US_Accidents_Dec20_updated3[[#This Row],[Start_Time]])</f>
        <v>17</v>
      </c>
      <c r="F5381" s="1">
        <f>MONTH(US_Accidents_Dec20_updated3[[#This Row],[Start_Time]])</f>
        <v>7</v>
      </c>
      <c r="G5381" s="1" t="s">
        <v>51</v>
      </c>
      <c r="H5381" s="1" t="s">
        <v>474</v>
      </c>
      <c r="I5381">
        <v>10</v>
      </c>
      <c r="J5381">
        <v>0</v>
      </c>
      <c r="K5381">
        <v>0</v>
      </c>
      <c r="L5381" s="1" t="s">
        <v>50</v>
      </c>
      <c r="N5381"/>
      <c r="O5381"/>
    </row>
    <row r="5382" spans="1:15" x14ac:dyDescent="0.25">
      <c r="A5382">
        <v>39.779890000000002</v>
      </c>
      <c r="B5382">
        <v>-104.98579700000001</v>
      </c>
      <c r="C5382">
        <v>3</v>
      </c>
      <c r="D5382" s="2" t="d">
        <v>2019-07-11T17:13:29.99999970663339225</v>
      </c>
      <c r="E5382" s="1">
        <f>HOUR(US_Accidents_Dec20_updated3[[#This Row],[Start_Time]])</f>
        <v>17</v>
      </c>
      <c r="F5382" s="1">
        <f>MONTH(US_Accidents_Dec20_updated3[[#This Row],[Start_Time]])</f>
        <v>7</v>
      </c>
      <c r="G5382" s="1" t="s">
        <v>51</v>
      </c>
      <c r="H5382" s="1" t="s">
        <v>567</v>
      </c>
      <c r="I5382">
        <v>10</v>
      </c>
      <c r="J5382">
        <v>7</v>
      </c>
      <c r="K5382">
        <v>0</v>
      </c>
      <c r="L5382" s="1" t="s">
        <v>966</v>
      </c>
      <c r="N5382"/>
      <c r="O5382"/>
    </row>
    <row r="5383" spans="1:15" x14ac:dyDescent="0.25">
      <c r="A5383">
        <v>39.780791999999998</v>
      </c>
      <c r="B5383">
        <v>-104.992666</v>
      </c>
      <c r="C5383">
        <v>3</v>
      </c>
      <c r="D5383" s="2" t="d">
        <v>2019-07-11T17:13:29.99999970663339225</v>
      </c>
      <c r="E5383" s="1">
        <f>HOUR(US_Accidents_Dec20_updated3[[#This Row],[Start_Time]])</f>
        <v>17</v>
      </c>
      <c r="F5383" s="1">
        <f>MONTH(US_Accidents_Dec20_updated3[[#This Row],[Start_Time]])</f>
        <v>7</v>
      </c>
      <c r="G5383" s="1" t="s">
        <v>51</v>
      </c>
      <c r="H5383" s="1" t="s">
        <v>567</v>
      </c>
      <c r="I5383">
        <v>10</v>
      </c>
      <c r="J5383">
        <v>7</v>
      </c>
      <c r="K5383">
        <v>0</v>
      </c>
      <c r="L5383" s="1" t="s">
        <v>966</v>
      </c>
      <c r="N5383"/>
      <c r="O5383"/>
    </row>
    <row r="5384" spans="1:15" x14ac:dyDescent="0.25">
      <c r="A5384">
        <v>38.722969999999997</v>
      </c>
      <c r="B5384">
        <v>-104.717313</v>
      </c>
      <c r="C5384">
        <v>3</v>
      </c>
      <c r="D5384" s="2" t="d">
        <v>2019-07-11T19:41:13.00000016111880300</v>
      </c>
      <c r="E5384" s="1">
        <f>HOUR(US_Accidents_Dec20_updated3[[#This Row],[Start_Time]])</f>
        <v>19</v>
      </c>
      <c r="F5384" s="1">
        <f>MONTH(US_Accidents_Dec20_updated3[[#This Row],[Start_Time]])</f>
        <v>7</v>
      </c>
      <c r="G5384" s="1" t="s">
        <v>51</v>
      </c>
      <c r="H5384" s="1" t="s">
        <v>1126</v>
      </c>
      <c r="I5384">
        <v>10</v>
      </c>
      <c r="J5384">
        <v>7</v>
      </c>
      <c r="K5384">
        <v>0</v>
      </c>
      <c r="L5384" s="1" t="s">
        <v>966</v>
      </c>
      <c r="N5384"/>
      <c r="O5384"/>
    </row>
    <row r="5385" spans="1:15" x14ac:dyDescent="0.25">
      <c r="A5385">
        <v>38.409500000000001</v>
      </c>
      <c r="B5385">
        <v>-105.58331</v>
      </c>
      <c r="C5385">
        <v>4</v>
      </c>
      <c r="D5385" s="2" t="d">
        <v>2019-07-11T22:44:57.99999995157122700</v>
      </c>
      <c r="E5385" s="1">
        <f>HOUR(US_Accidents_Dec20_updated3[[#This Row],[Start_Time]])</f>
        <v>22</v>
      </c>
      <c r="F5385" s="1">
        <f>MONTH(US_Accidents_Dec20_updated3[[#This Row],[Start_Time]])</f>
        <v>7</v>
      </c>
      <c r="G5385" s="1" t="s">
        <v>53</v>
      </c>
      <c r="H5385" s="1" t="s">
        <v>7052</v>
      </c>
      <c r="I5385">
        <v>10</v>
      </c>
      <c r="J5385">
        <v>9</v>
      </c>
      <c r="K5385"/>
      <c r="L5385" s="1" t="s">
        <v>50</v>
      </c>
      <c r="N5385"/>
      <c r="O5385"/>
    </row>
    <row r="5386" spans="1:15" x14ac:dyDescent="0.25">
      <c r="A5386">
        <v>38.484762000000003</v>
      </c>
      <c r="B5386">
        <v>-105.399423</v>
      </c>
      <c r="C5386">
        <v>4</v>
      </c>
      <c r="D5386" s="2" t="d">
        <v>2019-07-11T22:44:57.99999995157122700</v>
      </c>
      <c r="E5386" s="1">
        <f>HOUR(US_Accidents_Dec20_updated3[[#This Row],[Start_Time]])</f>
        <v>22</v>
      </c>
      <c r="F5386" s="1">
        <f>MONTH(US_Accidents_Dec20_updated3[[#This Row],[Start_Time]])</f>
        <v>7</v>
      </c>
      <c r="G5386" s="1" t="s">
        <v>53</v>
      </c>
      <c r="H5386" s="1" t="s">
        <v>7054</v>
      </c>
      <c r="I5386">
        <v>10</v>
      </c>
      <c r="J5386">
        <v>9</v>
      </c>
      <c r="K5386"/>
      <c r="L5386" s="1" t="s">
        <v>50</v>
      </c>
      <c r="N5386"/>
      <c r="O5386"/>
    </row>
    <row r="5387" spans="1:15" x14ac:dyDescent="0.25">
      <c r="A5387">
        <v>38.409469999999999</v>
      </c>
      <c r="B5387">
        <v>-105.58301</v>
      </c>
      <c r="C5387">
        <v>4</v>
      </c>
      <c r="D5387" s="2" t="d">
        <v>2019-07-12T15:20:16.99999971315264600</v>
      </c>
      <c r="E5387" s="1">
        <f>HOUR(US_Accidents_Dec20_updated3[[#This Row],[Start_Time]])</f>
        <v>15</v>
      </c>
      <c r="F5387" s="1">
        <f>MONTH(US_Accidents_Dec20_updated3[[#This Row],[Start_Time]])</f>
        <v>7</v>
      </c>
      <c r="G5387" s="1" t="s">
        <v>51</v>
      </c>
      <c r="H5387" s="1" t="s">
        <v>7287</v>
      </c>
      <c r="I5387">
        <v>10</v>
      </c>
      <c r="J5387">
        <v>15</v>
      </c>
      <c r="K5387"/>
      <c r="L5387" s="1" t="s">
        <v>50</v>
      </c>
      <c r="N5387"/>
      <c r="O5387"/>
    </row>
    <row r="5388" spans="1:15" x14ac:dyDescent="0.25">
      <c r="A5388">
        <v>38.484762000000003</v>
      </c>
      <c r="B5388">
        <v>-105.399423</v>
      </c>
      <c r="C5388">
        <v>4</v>
      </c>
      <c r="D5388" s="2" t="d">
        <v>2019-07-12T15:20:16.99999971315264600</v>
      </c>
      <c r="E5388" s="1">
        <f>HOUR(US_Accidents_Dec20_updated3[[#This Row],[Start_Time]])</f>
        <v>15</v>
      </c>
      <c r="F5388" s="1">
        <f>MONTH(US_Accidents_Dec20_updated3[[#This Row],[Start_Time]])</f>
        <v>7</v>
      </c>
      <c r="G5388" s="1" t="s">
        <v>51</v>
      </c>
      <c r="H5388" s="1" t="s">
        <v>7123</v>
      </c>
      <c r="I5388">
        <v>10</v>
      </c>
      <c r="J5388">
        <v>15</v>
      </c>
      <c r="K5388"/>
      <c r="L5388" s="1" t="s">
        <v>50</v>
      </c>
      <c r="N5388"/>
      <c r="O5388"/>
    </row>
    <row r="5389" spans="1:15" x14ac:dyDescent="0.25">
      <c r="A5389">
        <v>40.286498000000002</v>
      </c>
      <c r="B5389">
        <v>-104.97998</v>
      </c>
      <c r="C5389">
        <v>3</v>
      </c>
      <c r="D5389" s="2" t="d">
        <v>2019-07-12T07:11:14.99999979045242400</v>
      </c>
      <c r="E5389" s="1">
        <f>HOUR(US_Accidents_Dec20_updated3[[#This Row],[Start_Time]])</f>
        <v>7</v>
      </c>
      <c r="F5389" s="1">
        <f>MONTH(US_Accidents_Dec20_updated3[[#This Row],[Start_Time]])</f>
        <v>7</v>
      </c>
      <c r="G5389" s="1" t="s">
        <v>51</v>
      </c>
      <c r="H5389" s="1" t="s">
        <v>421</v>
      </c>
      <c r="I5389">
        <v>10</v>
      </c>
      <c r="J5389">
        <v>8</v>
      </c>
      <c r="K5389">
        <v>0</v>
      </c>
      <c r="L5389" s="1" t="s">
        <v>50</v>
      </c>
      <c r="N5389"/>
      <c r="O5389"/>
    </row>
    <row r="5390" spans="1:15" x14ac:dyDescent="0.25">
      <c r="A5390">
        <v>39.778410000000001</v>
      </c>
      <c r="B5390">
        <v>-104.91289</v>
      </c>
      <c r="C5390">
        <v>3</v>
      </c>
      <c r="D5390" s="2" t="d">
        <v>2019-07-12T09:29:14.00000014342367700</v>
      </c>
      <c r="E5390" s="1">
        <f>HOUR(US_Accidents_Dec20_updated3[[#This Row],[Start_Time]])</f>
        <v>9</v>
      </c>
      <c r="F5390" s="1">
        <f>MONTH(US_Accidents_Dec20_updated3[[#This Row],[Start_Time]])</f>
        <v>7</v>
      </c>
      <c r="G5390" s="1" t="s">
        <v>51</v>
      </c>
      <c r="H5390" s="1" t="s">
        <v>487</v>
      </c>
      <c r="I5390">
        <v>30</v>
      </c>
      <c r="J5390">
        <v>5</v>
      </c>
      <c r="K5390">
        <v>0</v>
      </c>
      <c r="L5390" s="1" t="s">
        <v>50</v>
      </c>
      <c r="N5390"/>
      <c r="O5390"/>
    </row>
    <row r="5391" spans="1:15" x14ac:dyDescent="0.25">
      <c r="A5391">
        <v>39.565339999999999</v>
      </c>
      <c r="B5391">
        <v>-104.98025</v>
      </c>
      <c r="C5391">
        <v>3</v>
      </c>
      <c r="D5391" s="2" t="d">
        <v>2019-07-12T09:56:57.999999993480742200</v>
      </c>
      <c r="E5391" s="1">
        <f>HOUR(US_Accidents_Dec20_updated3[[#This Row],[Start_Time]])</f>
        <v>9</v>
      </c>
      <c r="F5391" s="1">
        <f>MONTH(US_Accidents_Dec20_updated3[[#This Row],[Start_Time]])</f>
        <v>7</v>
      </c>
      <c r="G5391" s="1" t="s">
        <v>51</v>
      </c>
      <c r="H5391" s="1" t="s">
        <v>564</v>
      </c>
      <c r="I5391">
        <v>10</v>
      </c>
      <c r="J5391">
        <v>3</v>
      </c>
      <c r="K5391">
        <v>0</v>
      </c>
      <c r="L5391" s="1" t="s">
        <v>50</v>
      </c>
      <c r="N5391"/>
      <c r="O5391"/>
    </row>
    <row r="5392" spans="1:15" x14ac:dyDescent="0.25">
      <c r="A5392">
        <v>39.778410000000001</v>
      </c>
      <c r="B5392">
        <v>-104.91289</v>
      </c>
      <c r="C5392">
        <v>3</v>
      </c>
      <c r="D5392" s="2" t="d">
        <v>2019-07-12T13:31:30.99999989848584225</v>
      </c>
      <c r="E5392" s="1">
        <f>HOUR(US_Accidents_Dec20_updated3[[#This Row],[Start_Time]])</f>
        <v>13</v>
      </c>
      <c r="F5392" s="1">
        <f>MONTH(US_Accidents_Dec20_updated3[[#This Row],[Start_Time]])</f>
        <v>7</v>
      </c>
      <c r="G5392" s="1" t="s">
        <v>51</v>
      </c>
      <c r="H5392" s="1" t="s">
        <v>487</v>
      </c>
      <c r="I5392">
        <v>30</v>
      </c>
      <c r="J5392">
        <v>14</v>
      </c>
      <c r="K5392">
        <v>0</v>
      </c>
      <c r="L5392" s="1" t="s">
        <v>819</v>
      </c>
      <c r="N5392"/>
      <c r="O5392"/>
    </row>
    <row r="5393" spans="1:15" x14ac:dyDescent="0.25">
      <c r="A5393">
        <v>39.74033</v>
      </c>
      <c r="B5393">
        <v>-105.500184</v>
      </c>
      <c r="C5393">
        <v>3</v>
      </c>
      <c r="D5393" s="2" t="d">
        <v>2019-07-12T13:31:30.99999989848584225</v>
      </c>
      <c r="E5393" s="1">
        <f>HOUR(US_Accidents_Dec20_updated3[[#This Row],[Start_Time]])</f>
        <v>13</v>
      </c>
      <c r="F5393" s="1">
        <f>MONTH(US_Accidents_Dec20_updated3[[#This Row],[Start_Time]])</f>
        <v>7</v>
      </c>
      <c r="G5393" s="1" t="s">
        <v>51</v>
      </c>
      <c r="H5393" s="1" t="s">
        <v>4858</v>
      </c>
      <c r="I5393">
        <v>10</v>
      </c>
      <c r="J5393">
        <v>5</v>
      </c>
      <c r="K5393">
        <v>0.01</v>
      </c>
      <c r="L5393" s="1" t="s">
        <v>1204</v>
      </c>
      <c r="N5393"/>
      <c r="O5393"/>
    </row>
    <row r="5394" spans="1:15" x14ac:dyDescent="0.25">
      <c r="A5394">
        <v>39.630034999999999</v>
      </c>
      <c r="B5394">
        <v>-104.905278</v>
      </c>
      <c r="C5394">
        <v>3</v>
      </c>
      <c r="D5394" s="2" t="d">
        <v>2019-07-12T14:25:30.99999977275729125</v>
      </c>
      <c r="E5394" s="1">
        <f>HOUR(US_Accidents_Dec20_updated3[[#This Row],[Start_Time]])</f>
        <v>14</v>
      </c>
      <c r="F5394" s="1">
        <f>MONTH(US_Accidents_Dec20_updated3[[#This Row],[Start_Time]])</f>
        <v>7</v>
      </c>
      <c r="G5394" s="1" t="s">
        <v>51</v>
      </c>
      <c r="H5394" s="1" t="s">
        <v>221</v>
      </c>
      <c r="I5394">
        <v>10</v>
      </c>
      <c r="J5394">
        <v>6</v>
      </c>
      <c r="K5394">
        <v>0</v>
      </c>
      <c r="L5394" s="1" t="s">
        <v>819</v>
      </c>
      <c r="N5394"/>
      <c r="O5394"/>
    </row>
    <row r="5395" spans="1:15" x14ac:dyDescent="0.25">
      <c r="A5395">
        <v>39.783769999999997</v>
      </c>
      <c r="B5395">
        <v>-105.096181</v>
      </c>
      <c r="C5395">
        <v>3</v>
      </c>
      <c r="D5395" s="2" t="d">
        <v>2019-07-12T16:25:27.99999990966170775</v>
      </c>
      <c r="E5395" s="1">
        <f>HOUR(US_Accidents_Dec20_updated3[[#This Row],[Start_Time]])</f>
        <v>16</v>
      </c>
      <c r="F5395" s="1">
        <f>MONTH(US_Accidents_Dec20_updated3[[#This Row],[Start_Time]])</f>
        <v>7</v>
      </c>
      <c r="G5395" s="1" t="s">
        <v>51</v>
      </c>
      <c r="H5395" s="1" t="s">
        <v>848</v>
      </c>
      <c r="I5395">
        <v>10</v>
      </c>
      <c r="J5395">
        <v>14</v>
      </c>
      <c r="K5395">
        <v>0</v>
      </c>
      <c r="L5395" s="1" t="s">
        <v>1246</v>
      </c>
      <c r="N5395"/>
      <c r="O5395"/>
    </row>
    <row r="5396" spans="1:15" x14ac:dyDescent="0.25">
      <c r="A5396">
        <v>39.780670000000001</v>
      </c>
      <c r="B5396">
        <v>-105.13507</v>
      </c>
      <c r="C5396">
        <v>3</v>
      </c>
      <c r="D5396" s="2" t="d">
        <v>2019-07-12T16:23:15.99999985657632300</v>
      </c>
      <c r="E5396" s="1">
        <f>HOUR(US_Accidents_Dec20_updated3[[#This Row],[Start_Time]])</f>
        <v>16</v>
      </c>
      <c r="F5396" s="1">
        <f>MONTH(US_Accidents_Dec20_updated3[[#This Row],[Start_Time]])</f>
        <v>7</v>
      </c>
      <c r="G5396" s="1" t="s">
        <v>51</v>
      </c>
      <c r="H5396" s="1" t="s">
        <v>848</v>
      </c>
      <c r="I5396">
        <v>10</v>
      </c>
      <c r="J5396">
        <v>14</v>
      </c>
      <c r="K5396">
        <v>0</v>
      </c>
      <c r="L5396" s="1" t="s">
        <v>1246</v>
      </c>
      <c r="N5396"/>
      <c r="O5396"/>
    </row>
    <row r="5397" spans="1:15" x14ac:dyDescent="0.25">
      <c r="A5397">
        <v>39.317307</v>
      </c>
      <c r="B5397">
        <v>-104.883611</v>
      </c>
      <c r="C5397">
        <v>3</v>
      </c>
      <c r="D5397" s="2" t="d">
        <v>2019-07-12T16:39:01.00000010803341825</v>
      </c>
      <c r="E5397" s="1">
        <f>HOUR(US_Accidents_Dec20_updated3[[#This Row],[Start_Time]])</f>
        <v>16</v>
      </c>
      <c r="F5397" s="1">
        <f>MONTH(US_Accidents_Dec20_updated3[[#This Row],[Start_Time]])</f>
        <v>7</v>
      </c>
      <c r="G5397" s="1" t="s">
        <v>51</v>
      </c>
      <c r="H5397" s="1" t="s">
        <v>399</v>
      </c>
      <c r="I5397">
        <v>10</v>
      </c>
      <c r="J5397">
        <v>10</v>
      </c>
      <c r="K5397">
        <v>0</v>
      </c>
      <c r="L5397" s="1" t="s">
        <v>819</v>
      </c>
      <c r="N5397"/>
      <c r="O5397"/>
    </row>
    <row r="5398" spans="1:15" x14ac:dyDescent="0.25">
      <c r="A5398">
        <v>39.712048000000003</v>
      </c>
      <c r="B5398">
        <v>-104.999689</v>
      </c>
      <c r="C5398">
        <v>3</v>
      </c>
      <c r="D5398" s="2" t="d">
        <v>2019-07-12T17:19:27.99999978393316350</v>
      </c>
      <c r="E5398" s="1">
        <f>HOUR(US_Accidents_Dec20_updated3[[#This Row],[Start_Time]])</f>
        <v>17</v>
      </c>
      <c r="F5398" s="1">
        <f>MONTH(US_Accidents_Dec20_updated3[[#This Row],[Start_Time]])</f>
        <v>7</v>
      </c>
      <c r="G5398" s="1" t="s">
        <v>51</v>
      </c>
      <c r="H5398" s="1" t="s">
        <v>486</v>
      </c>
      <c r="I5398">
        <v>10</v>
      </c>
      <c r="J5398">
        <v>12</v>
      </c>
      <c r="K5398">
        <v>0</v>
      </c>
      <c r="L5398" s="1" t="s">
        <v>966</v>
      </c>
      <c r="N5398"/>
      <c r="O5398"/>
    </row>
    <row r="5399" spans="1:15" x14ac:dyDescent="0.25">
      <c r="A5399">
        <v>39.355657999999998</v>
      </c>
      <c r="B5399">
        <v>-104.869321</v>
      </c>
      <c r="C5399">
        <v>3</v>
      </c>
      <c r="D5399" s="2" t="d">
        <v>2019-07-12T18:02:58.99999972432851825</v>
      </c>
      <c r="E5399" s="1">
        <f>HOUR(US_Accidents_Dec20_updated3[[#This Row],[Start_Time]])</f>
        <v>18</v>
      </c>
      <c r="F5399" s="1">
        <f>MONTH(US_Accidents_Dec20_updated3[[#This Row],[Start_Time]])</f>
        <v>7</v>
      </c>
      <c r="G5399" s="1" t="s">
        <v>51</v>
      </c>
      <c r="H5399" s="1" t="s">
        <v>450</v>
      </c>
      <c r="I5399">
        <v>10</v>
      </c>
      <c r="J5399">
        <v>6</v>
      </c>
      <c r="K5399">
        <v>0</v>
      </c>
      <c r="L5399" s="1" t="s">
        <v>819</v>
      </c>
      <c r="N5399"/>
      <c r="O5399"/>
    </row>
    <row r="5400" spans="1:15" x14ac:dyDescent="0.25">
      <c r="A5400">
        <v>39.369349999999997</v>
      </c>
      <c r="B5400">
        <v>-104.86469</v>
      </c>
      <c r="C5400">
        <v>3</v>
      </c>
      <c r="D5400" s="2" t="d">
        <v>2019-07-12T17:59:58.99999976623803075</v>
      </c>
      <c r="E5400" s="1">
        <f>HOUR(US_Accidents_Dec20_updated3[[#This Row],[Start_Time]])</f>
        <v>17</v>
      </c>
      <c r="F5400" s="1">
        <f>MONTH(US_Accidents_Dec20_updated3[[#This Row],[Start_Time]])</f>
        <v>7</v>
      </c>
      <c r="G5400" s="1" t="s">
        <v>51</v>
      </c>
      <c r="H5400" s="1" t="s">
        <v>2634</v>
      </c>
      <c r="I5400">
        <v>10</v>
      </c>
      <c r="J5400">
        <v>6</v>
      </c>
      <c r="K5400">
        <v>0</v>
      </c>
      <c r="L5400" s="1" t="s">
        <v>819</v>
      </c>
      <c r="N5400"/>
      <c r="O5400"/>
    </row>
    <row r="5401" spans="1:15" x14ac:dyDescent="0.25">
      <c r="A5401">
        <v>39.725729999999999</v>
      </c>
      <c r="B5401">
        <v>-105.058798</v>
      </c>
      <c r="C5401">
        <v>3</v>
      </c>
      <c r="D5401" s="2" t="d">
        <v>2019-07-12T18:47:13.99999989196658175</v>
      </c>
      <c r="E5401" s="1">
        <f>HOUR(US_Accidents_Dec20_updated3[[#This Row],[Start_Time]])</f>
        <v>18</v>
      </c>
      <c r="F5401" s="1">
        <f>MONTH(US_Accidents_Dec20_updated3[[#This Row],[Start_Time]])</f>
        <v>7</v>
      </c>
      <c r="G5401" s="1" t="s">
        <v>51</v>
      </c>
      <c r="H5401" s="1" t="s">
        <v>584</v>
      </c>
      <c r="I5401">
        <v>10</v>
      </c>
      <c r="J5401">
        <v>12</v>
      </c>
      <c r="K5401">
        <v>0</v>
      </c>
      <c r="L5401" s="1" t="s">
        <v>966</v>
      </c>
      <c r="N5401"/>
      <c r="O5401"/>
    </row>
    <row r="5402" spans="1:15" x14ac:dyDescent="0.25">
      <c r="A5402">
        <v>38.649949999999997</v>
      </c>
      <c r="B5402">
        <v>-104.696426</v>
      </c>
      <c r="C5402">
        <v>3</v>
      </c>
      <c r="D5402" s="2" t="d">
        <v>2019-07-12T19:38:59.00000026915222125</v>
      </c>
      <c r="E5402" s="1">
        <f>HOUR(US_Accidents_Dec20_updated3[[#This Row],[Start_Time]])</f>
        <v>19</v>
      </c>
      <c r="F5402" s="1">
        <f>MONTH(US_Accidents_Dec20_updated3[[#This Row],[Start_Time]])</f>
        <v>7</v>
      </c>
      <c r="G5402" s="1" t="s">
        <v>51</v>
      </c>
      <c r="H5402" s="1" t="s">
        <v>764</v>
      </c>
      <c r="I5402">
        <v>10</v>
      </c>
      <c r="J5402">
        <v>0</v>
      </c>
      <c r="K5402">
        <v>0</v>
      </c>
      <c r="L5402" s="1" t="s">
        <v>966</v>
      </c>
      <c r="N5402"/>
      <c r="O5402"/>
    </row>
    <row r="5403" spans="1:15" x14ac:dyDescent="0.25">
      <c r="A5403">
        <v>39.783247000000003</v>
      </c>
      <c r="B5403">
        <v>-105.127782</v>
      </c>
      <c r="C5403">
        <v>3</v>
      </c>
      <c r="D5403" s="2" t="d">
        <v>2019-07-13T09:31:29.00000026915222125</v>
      </c>
      <c r="E5403" s="1">
        <f>HOUR(US_Accidents_Dec20_updated3[[#This Row],[Start_Time]])</f>
        <v>9</v>
      </c>
      <c r="F5403" s="1">
        <f>MONTH(US_Accidents_Dec20_updated3[[#This Row],[Start_Time]])</f>
        <v>7</v>
      </c>
      <c r="G5403" s="1" t="s">
        <v>51</v>
      </c>
      <c r="H5403" s="1" t="s">
        <v>848</v>
      </c>
      <c r="I5403">
        <v>30</v>
      </c>
      <c r="J5403">
        <v>3</v>
      </c>
      <c r="K5403">
        <v>0</v>
      </c>
      <c r="L5403" s="1" t="s">
        <v>50</v>
      </c>
      <c r="N5403"/>
      <c r="O5403"/>
    </row>
    <row r="5404" spans="1:15" x14ac:dyDescent="0.25">
      <c r="A5404">
        <v>39.946449000000001</v>
      </c>
      <c r="B5404">
        <v>-104.98804</v>
      </c>
      <c r="C5404">
        <v>3</v>
      </c>
      <c r="D5404" s="2" t="d">
        <v>2019-07-13T11:47:12.0000002626329675</v>
      </c>
      <c r="E5404" s="1">
        <f>HOUR(US_Accidents_Dec20_updated3[[#This Row],[Start_Time]])</f>
        <v>11</v>
      </c>
      <c r="F5404" s="1">
        <f>MONTH(US_Accidents_Dec20_updated3[[#This Row],[Start_Time]])</f>
        <v>7</v>
      </c>
      <c r="G5404" s="1" t="s">
        <v>51</v>
      </c>
      <c r="H5404" s="1" t="s">
        <v>462</v>
      </c>
      <c r="I5404">
        <v>10</v>
      </c>
      <c r="J5404">
        <v>0</v>
      </c>
      <c r="K5404">
        <v>0</v>
      </c>
      <c r="L5404" s="1" t="s">
        <v>50</v>
      </c>
      <c r="N5404"/>
      <c r="O5404"/>
    </row>
    <row r="5405" spans="1:15" x14ac:dyDescent="0.25">
      <c r="A5405">
        <v>39.885438999999998</v>
      </c>
      <c r="B5405">
        <v>-104.98766999999999</v>
      </c>
      <c r="C5405">
        <v>3</v>
      </c>
      <c r="D5405" s="2" t="d">
        <v>2019-07-13T14:01:29.00000026915222125</v>
      </c>
      <c r="E5405" s="1">
        <f>HOUR(US_Accidents_Dec20_updated3[[#This Row],[Start_Time]])</f>
        <v>14</v>
      </c>
      <c r="F5405" s="1">
        <f>MONTH(US_Accidents_Dec20_updated3[[#This Row],[Start_Time]])</f>
        <v>7</v>
      </c>
      <c r="G5405" s="1" t="s">
        <v>51</v>
      </c>
      <c r="H5405" s="1" t="s">
        <v>442</v>
      </c>
      <c r="I5405">
        <v>10</v>
      </c>
      <c r="J5405">
        <v>8</v>
      </c>
      <c r="K5405">
        <v>0</v>
      </c>
      <c r="L5405" s="1" t="s">
        <v>1068</v>
      </c>
      <c r="N5405"/>
      <c r="O5405"/>
    </row>
    <row r="5406" spans="1:15" x14ac:dyDescent="0.25">
      <c r="A5406">
        <v>40.230640000000001</v>
      </c>
      <c r="B5406">
        <v>-104.98027</v>
      </c>
      <c r="C5406">
        <v>3</v>
      </c>
      <c r="D5406" s="2" t="d">
        <v>2019-07-13T13:49:30.0000000419095125</v>
      </c>
      <c r="E5406" s="1">
        <f>HOUR(US_Accidents_Dec20_updated3[[#This Row],[Start_Time]])</f>
        <v>13</v>
      </c>
      <c r="F5406" s="1">
        <f>MONTH(US_Accidents_Dec20_updated3[[#This Row],[Start_Time]])</f>
        <v>7</v>
      </c>
      <c r="G5406" s="1" t="s">
        <v>51</v>
      </c>
      <c r="H5406" s="1" t="s">
        <v>265</v>
      </c>
      <c r="I5406">
        <v>10</v>
      </c>
      <c r="J5406">
        <v>13</v>
      </c>
      <c r="K5406">
        <v>0</v>
      </c>
      <c r="L5406" s="1" t="s">
        <v>50</v>
      </c>
      <c r="N5406"/>
      <c r="O5406"/>
    </row>
    <row r="5407" spans="1:15" x14ac:dyDescent="0.25">
      <c r="A5407">
        <v>38.727820000000001</v>
      </c>
      <c r="B5407">
        <v>-104.73573</v>
      </c>
      <c r="C5407">
        <v>3</v>
      </c>
      <c r="D5407" s="2" t="d">
        <v>2019-07-13T14:08:58.9999998500570625</v>
      </c>
      <c r="E5407" s="1">
        <f>HOUR(US_Accidents_Dec20_updated3[[#This Row],[Start_Time]])</f>
        <v>14</v>
      </c>
      <c r="F5407" s="1">
        <f>MONTH(US_Accidents_Dec20_updated3[[#This Row],[Start_Time]])</f>
        <v>7</v>
      </c>
      <c r="G5407" s="1" t="s">
        <v>51</v>
      </c>
      <c r="H5407" s="1" t="s">
        <v>441</v>
      </c>
      <c r="I5407">
        <v>10</v>
      </c>
      <c r="J5407">
        <v>12</v>
      </c>
      <c r="K5407">
        <v>0</v>
      </c>
      <c r="L5407" s="1" t="s">
        <v>1068</v>
      </c>
      <c r="N5407"/>
      <c r="O5407"/>
    </row>
    <row r="5408" spans="1:15" x14ac:dyDescent="0.25">
      <c r="A5408">
        <v>39.65813</v>
      </c>
      <c r="B5408">
        <v>-104.92050999999999</v>
      </c>
      <c r="C5408">
        <v>3</v>
      </c>
      <c r="D5408" s="2" t="d">
        <v>2019-07-13T15:43:29.00000010151415775</v>
      </c>
      <c r="E5408" s="1">
        <f>HOUR(US_Accidents_Dec20_updated3[[#This Row],[Start_Time]])</f>
        <v>15</v>
      </c>
      <c r="F5408" s="1">
        <f>MONTH(US_Accidents_Dec20_updated3[[#This Row],[Start_Time]])</f>
        <v>7</v>
      </c>
      <c r="G5408" s="1" t="s">
        <v>51</v>
      </c>
      <c r="H5408" s="1" t="s">
        <v>605</v>
      </c>
      <c r="I5408">
        <v>10</v>
      </c>
      <c r="J5408">
        <v>14</v>
      </c>
      <c r="K5408">
        <v>0</v>
      </c>
      <c r="L5408" s="1" t="s">
        <v>1204</v>
      </c>
      <c r="N5408"/>
      <c r="O5408"/>
    </row>
    <row r="5409" spans="1:15" x14ac:dyDescent="0.25">
      <c r="A5409">
        <v>39.742190999999998</v>
      </c>
      <c r="B5409">
        <v>-105.25648</v>
      </c>
      <c r="C5409">
        <v>3</v>
      </c>
      <c r="D5409" s="2" t="d">
        <v>2019-07-13T15:07:28.99999997578561350</v>
      </c>
      <c r="E5409" s="1">
        <f>HOUR(US_Accidents_Dec20_updated3[[#This Row],[Start_Time]])</f>
        <v>15</v>
      </c>
      <c r="F5409" s="1">
        <f>MONTH(US_Accidents_Dec20_updated3[[#This Row],[Start_Time]])</f>
        <v>7</v>
      </c>
      <c r="G5409" s="1" t="s">
        <v>51</v>
      </c>
      <c r="H5409" s="1" t="s">
        <v>4741</v>
      </c>
      <c r="I5409">
        <v>10</v>
      </c>
      <c r="J5409">
        <v>15</v>
      </c>
      <c r="K5409">
        <v>0</v>
      </c>
      <c r="L5409" s="1" t="s">
        <v>50</v>
      </c>
      <c r="N5409"/>
      <c r="O5409"/>
    </row>
    <row r="5410" spans="1:15" x14ac:dyDescent="0.25">
      <c r="A5410">
        <v>39.746279999999999</v>
      </c>
      <c r="B5410">
        <v>-105.39774</v>
      </c>
      <c r="C5410">
        <v>4</v>
      </c>
      <c r="D5410" s="2" t="d">
        <v>2019-07-13T20:38:57.99999982584267600</v>
      </c>
      <c r="E5410" s="1">
        <f>HOUR(US_Accidents_Dec20_updated3[[#This Row],[Start_Time]])</f>
        <v>20</v>
      </c>
      <c r="F5410" s="1">
        <f>MONTH(US_Accidents_Dec20_updated3[[#This Row],[Start_Time]])</f>
        <v>7</v>
      </c>
      <c r="G5410" s="1" t="s">
        <v>51</v>
      </c>
      <c r="H5410" s="1" t="s">
        <v>1709</v>
      </c>
      <c r="I5410">
        <v>10</v>
      </c>
      <c r="J5410">
        <v>10</v>
      </c>
      <c r="K5410">
        <v>0</v>
      </c>
      <c r="L5410" s="1" t="s">
        <v>1068</v>
      </c>
      <c r="N5410"/>
      <c r="O5410"/>
    </row>
    <row r="5411" spans="1:15" x14ac:dyDescent="0.25">
      <c r="A5411">
        <v>39.885438999999998</v>
      </c>
      <c r="B5411">
        <v>-104.98766999999999</v>
      </c>
      <c r="C5411">
        <v>3</v>
      </c>
      <c r="D5411" s="2" t="d">
        <v>2019-07-13T17:44:57.99999974202364425</v>
      </c>
      <c r="E5411" s="1">
        <f>HOUR(US_Accidents_Dec20_updated3[[#This Row],[Start_Time]])</f>
        <v>17</v>
      </c>
      <c r="F5411" s="1">
        <f>MONTH(US_Accidents_Dec20_updated3[[#This Row],[Start_Time]])</f>
        <v>7</v>
      </c>
      <c r="G5411" s="1" t="s">
        <v>51</v>
      </c>
      <c r="H5411" s="1" t="s">
        <v>442</v>
      </c>
      <c r="I5411">
        <v>20</v>
      </c>
      <c r="J5411">
        <v>7</v>
      </c>
      <c r="K5411">
        <v>0</v>
      </c>
      <c r="L5411" s="1" t="s">
        <v>966</v>
      </c>
      <c r="N5411"/>
      <c r="O5411"/>
    </row>
    <row r="5412" spans="1:15" x14ac:dyDescent="0.25">
      <c r="A5412">
        <v>39.105570999999998</v>
      </c>
      <c r="B5412">
        <v>-104.864532</v>
      </c>
      <c r="C5412">
        <v>3</v>
      </c>
      <c r="D5412" s="2" t="d">
        <v>2019-07-13T18:07:27.99999974202364425</v>
      </c>
      <c r="E5412" s="1">
        <f>HOUR(US_Accidents_Dec20_updated3[[#This Row],[Start_Time]])</f>
        <v>18</v>
      </c>
      <c r="F5412" s="1">
        <f>MONTH(US_Accidents_Dec20_updated3[[#This Row],[Start_Time]])</f>
        <v>7</v>
      </c>
      <c r="G5412" s="1" t="s">
        <v>51</v>
      </c>
      <c r="H5412" s="1" t="s">
        <v>402</v>
      </c>
      <c r="I5412">
        <v>10</v>
      </c>
      <c r="J5412">
        <v>0</v>
      </c>
      <c r="K5412">
        <v>0</v>
      </c>
      <c r="L5412" s="1" t="s">
        <v>1218</v>
      </c>
      <c r="N5412"/>
      <c r="O5412"/>
    </row>
    <row r="5413" spans="1:15" x14ac:dyDescent="0.25">
      <c r="A5413">
        <v>39.871679999999998</v>
      </c>
      <c r="B5413">
        <v>-104.9877</v>
      </c>
      <c r="C5413">
        <v>3</v>
      </c>
      <c r="D5413" s="2" t="d">
        <v>2019-07-13T20:31:28.00000024493783475</v>
      </c>
      <c r="E5413" s="1">
        <f>HOUR(US_Accidents_Dec20_updated3[[#This Row],[Start_Time]])</f>
        <v>20</v>
      </c>
      <c r="F5413" s="1">
        <f>MONTH(US_Accidents_Dec20_updated3[[#This Row],[Start_Time]])</f>
        <v>7</v>
      </c>
      <c r="G5413" s="1" t="s">
        <v>51</v>
      </c>
      <c r="H5413" s="1" t="s">
        <v>821</v>
      </c>
      <c r="I5413">
        <v>8</v>
      </c>
      <c r="J5413">
        <v>18</v>
      </c>
      <c r="K5413">
        <v>0</v>
      </c>
      <c r="L5413" s="1" t="s">
        <v>4839</v>
      </c>
      <c r="N5413"/>
      <c r="O5413"/>
    </row>
    <row r="5414" spans="1:15" x14ac:dyDescent="0.25">
      <c r="A5414">
        <v>39.783430000000003</v>
      </c>
      <c r="B5414">
        <v>-105.06274999999999</v>
      </c>
      <c r="C5414">
        <v>3</v>
      </c>
      <c r="D5414" s="2" t="d">
        <v>2019-07-13T22:25:27.99999990966170775</v>
      </c>
      <c r="E5414" s="1">
        <f>HOUR(US_Accidents_Dec20_updated3[[#This Row],[Start_Time]])</f>
        <v>22</v>
      </c>
      <c r="F5414" s="1">
        <f>MONTH(US_Accidents_Dec20_updated3[[#This Row],[Start_Time]])</f>
        <v>7</v>
      </c>
      <c r="G5414" s="1" t="s">
        <v>53</v>
      </c>
      <c r="H5414" s="1" t="s">
        <v>367</v>
      </c>
      <c r="I5414">
        <v>10</v>
      </c>
      <c r="J5414">
        <v>13</v>
      </c>
      <c r="K5414">
        <v>0</v>
      </c>
      <c r="L5414" s="1" t="s">
        <v>1068</v>
      </c>
      <c r="N5414"/>
      <c r="O5414"/>
    </row>
    <row r="5415" spans="1:15" x14ac:dyDescent="0.25">
      <c r="A5415">
        <v>39.616402999999998</v>
      </c>
      <c r="B5415">
        <v>-104.89720199999999</v>
      </c>
      <c r="C5415">
        <v>3</v>
      </c>
      <c r="D5415" s="2" t="d">
        <v>2019-07-13T22:43:28.00000028684735400</v>
      </c>
      <c r="E5415" s="1">
        <f>HOUR(US_Accidents_Dec20_updated3[[#This Row],[Start_Time]])</f>
        <v>22</v>
      </c>
      <c r="F5415" s="1">
        <f>MONTH(US_Accidents_Dec20_updated3[[#This Row],[Start_Time]])</f>
        <v>7</v>
      </c>
      <c r="G5415" s="1" t="s">
        <v>53</v>
      </c>
      <c r="H5415" s="1" t="s">
        <v>565</v>
      </c>
      <c r="I5415">
        <v>10</v>
      </c>
      <c r="J5415">
        <v>8</v>
      </c>
      <c r="K5415">
        <v>0</v>
      </c>
      <c r="L5415" s="1" t="s">
        <v>966</v>
      </c>
      <c r="N5415"/>
      <c r="O5415"/>
    </row>
    <row r="5416" spans="1:15" x14ac:dyDescent="0.25">
      <c r="A5416">
        <v>39.780791999999998</v>
      </c>
      <c r="B5416">
        <v>-104.992666</v>
      </c>
      <c r="C5416">
        <v>3</v>
      </c>
      <c r="D5416" s="2" t="d">
        <v>2019-07-13T22:43:28.00000028684735400</v>
      </c>
      <c r="E5416" s="1">
        <f>HOUR(US_Accidents_Dec20_updated3[[#This Row],[Start_Time]])</f>
        <v>22</v>
      </c>
      <c r="F5416" s="1">
        <f>MONTH(US_Accidents_Dec20_updated3[[#This Row],[Start_Time]])</f>
        <v>7</v>
      </c>
      <c r="G5416" s="1" t="s">
        <v>53</v>
      </c>
      <c r="H5416" s="1" t="s">
        <v>567</v>
      </c>
      <c r="I5416">
        <v>10</v>
      </c>
      <c r="J5416">
        <v>13</v>
      </c>
      <c r="K5416">
        <v>0</v>
      </c>
      <c r="L5416" s="1" t="s">
        <v>966</v>
      </c>
      <c r="N5416"/>
      <c r="O5416"/>
    </row>
    <row r="5417" spans="1:15" x14ac:dyDescent="0.25">
      <c r="A5417">
        <v>39.885438999999998</v>
      </c>
      <c r="B5417">
        <v>-104.98766999999999</v>
      </c>
      <c r="C5417">
        <v>3</v>
      </c>
      <c r="D5417" s="2" t="d">
        <v>2019-07-14T03:14:57.99999995157122700</v>
      </c>
      <c r="E5417" s="1">
        <f>HOUR(US_Accidents_Dec20_updated3[[#This Row],[Start_Time]])</f>
        <v>3</v>
      </c>
      <c r="F5417" s="1">
        <f>MONTH(US_Accidents_Dec20_updated3[[#This Row],[Start_Time]])</f>
        <v>7</v>
      </c>
      <c r="G5417" s="1" t="s">
        <v>53</v>
      </c>
      <c r="H5417" s="1" t="s">
        <v>442</v>
      </c>
      <c r="I5417">
        <v>10</v>
      </c>
      <c r="J5417">
        <v>3</v>
      </c>
      <c r="K5417">
        <v>0</v>
      </c>
      <c r="L5417" s="1" t="s">
        <v>1068</v>
      </c>
      <c r="N5417"/>
      <c r="O5417"/>
    </row>
    <row r="5418" spans="1:15" x14ac:dyDescent="0.25">
      <c r="A5418">
        <v>39.900221000000002</v>
      </c>
      <c r="B5418">
        <v>-104.988178</v>
      </c>
      <c r="C5418">
        <v>3</v>
      </c>
      <c r="D5418" s="2" t="d">
        <v>2019-07-14T02:49:27.999999993480742200</v>
      </c>
      <c r="E5418" s="1">
        <f>HOUR(US_Accidents_Dec20_updated3[[#This Row],[Start_Time]])</f>
        <v>2</v>
      </c>
      <c r="F5418" s="1">
        <f>MONTH(US_Accidents_Dec20_updated3[[#This Row],[Start_Time]])</f>
        <v>7</v>
      </c>
      <c r="G5418" s="1" t="s">
        <v>53</v>
      </c>
      <c r="H5418" s="1" t="s">
        <v>442</v>
      </c>
      <c r="I5418">
        <v>10</v>
      </c>
      <c r="J5418">
        <v>6</v>
      </c>
      <c r="K5418">
        <v>0</v>
      </c>
      <c r="L5418" s="1" t="s">
        <v>1068</v>
      </c>
      <c r="N5418"/>
      <c r="O5418"/>
    </row>
    <row r="5419" spans="1:15" x14ac:dyDescent="0.25">
      <c r="A5419">
        <v>39.914186999999998</v>
      </c>
      <c r="B5419">
        <v>-104.989811</v>
      </c>
      <c r="C5419">
        <v>3</v>
      </c>
      <c r="D5419" s="2" t="d">
        <v>2019-07-14T03:13:28.00000028684735400</v>
      </c>
      <c r="E5419" s="1">
        <f>HOUR(US_Accidents_Dec20_updated3[[#This Row],[Start_Time]])</f>
        <v>3</v>
      </c>
      <c r="F5419" s="1">
        <f>MONTH(US_Accidents_Dec20_updated3[[#This Row],[Start_Time]])</f>
        <v>7</v>
      </c>
      <c r="G5419" s="1" t="s">
        <v>53</v>
      </c>
      <c r="H5419" s="1" t="s">
        <v>439</v>
      </c>
      <c r="I5419">
        <v>10</v>
      </c>
      <c r="J5419">
        <v>3</v>
      </c>
      <c r="K5419">
        <v>0</v>
      </c>
      <c r="L5419" s="1" t="s">
        <v>1068</v>
      </c>
      <c r="N5419"/>
      <c r="O5419"/>
    </row>
    <row r="5420" spans="1:15" x14ac:dyDescent="0.25">
      <c r="A5420">
        <v>39.914186999999998</v>
      </c>
      <c r="B5420">
        <v>-104.989811</v>
      </c>
      <c r="C5420">
        <v>3</v>
      </c>
      <c r="D5420" s="2" t="d">
        <v>2019-07-14T03:19:28.00000020302832225</v>
      </c>
      <c r="E5420" s="1">
        <f>HOUR(US_Accidents_Dec20_updated3[[#This Row],[Start_Time]])</f>
        <v>3</v>
      </c>
      <c r="F5420" s="1">
        <f>MONTH(US_Accidents_Dec20_updated3[[#This Row],[Start_Time]])</f>
        <v>7</v>
      </c>
      <c r="G5420" s="1" t="s">
        <v>53</v>
      </c>
      <c r="H5420" s="1" t="s">
        <v>439</v>
      </c>
      <c r="I5420">
        <v>10</v>
      </c>
      <c r="J5420">
        <v>3</v>
      </c>
      <c r="K5420">
        <v>0</v>
      </c>
      <c r="L5420" s="1" t="s">
        <v>1068</v>
      </c>
      <c r="N5420"/>
      <c r="O5420"/>
    </row>
    <row r="5421" spans="1:15" x14ac:dyDescent="0.25">
      <c r="A5421">
        <v>39.824679000000003</v>
      </c>
      <c r="B5421">
        <v>-104.965429</v>
      </c>
      <c r="C5421">
        <v>3</v>
      </c>
      <c r="D5421" s="2" t="d">
        <v>2019-07-14T08:23:11.99999996926635300</v>
      </c>
      <c r="E5421" s="1">
        <f>HOUR(US_Accidents_Dec20_updated3[[#This Row],[Start_Time]])</f>
        <v>8</v>
      </c>
      <c r="F5421" s="1">
        <f>MONTH(US_Accidents_Dec20_updated3[[#This Row],[Start_Time]])</f>
        <v>7</v>
      </c>
      <c r="G5421" s="1" t="s">
        <v>51</v>
      </c>
      <c r="H5421" s="1" t="s">
        <v>150</v>
      </c>
      <c r="I5421">
        <v>30</v>
      </c>
      <c r="J5421">
        <v>0</v>
      </c>
      <c r="K5421">
        <v>0</v>
      </c>
      <c r="L5421" s="1" t="s">
        <v>50</v>
      </c>
      <c r="N5421"/>
      <c r="O5421"/>
    </row>
    <row r="5422" spans="1:15" x14ac:dyDescent="0.25">
      <c r="A5422">
        <v>39.77993</v>
      </c>
      <c r="B5422">
        <v>-104.972689</v>
      </c>
      <c r="C5422">
        <v>3</v>
      </c>
      <c r="D5422" s="2" t="d">
        <v>2019-07-14T10:20:58.99999989196658175</v>
      </c>
      <c r="E5422" s="1">
        <f>HOUR(US_Accidents_Dec20_updated3[[#This Row],[Start_Time]])</f>
        <v>10</v>
      </c>
      <c r="F5422" s="1">
        <f>MONTH(US_Accidents_Dec20_updated3[[#This Row],[Start_Time]])</f>
        <v>7</v>
      </c>
      <c r="G5422" s="1" t="s">
        <v>51</v>
      </c>
      <c r="H5422" s="1" t="s">
        <v>386</v>
      </c>
      <c r="I5422">
        <v>30</v>
      </c>
      <c r="J5422">
        <v>6</v>
      </c>
      <c r="K5422">
        <v>0</v>
      </c>
      <c r="L5422" s="1" t="s">
        <v>1068</v>
      </c>
      <c r="N5422"/>
      <c r="O5422"/>
    </row>
    <row r="5423" spans="1:15" x14ac:dyDescent="0.25">
      <c r="A5423">
        <v>39.780140000000003</v>
      </c>
      <c r="B5423">
        <v>-104.95929</v>
      </c>
      <c r="C5423">
        <v>3</v>
      </c>
      <c r="D5423" s="2" t="d">
        <v>2019-07-14T12:05:59.00000031106174050</v>
      </c>
      <c r="E5423" s="1">
        <f>HOUR(US_Accidents_Dec20_updated3[[#This Row],[Start_Time]])</f>
        <v>12</v>
      </c>
      <c r="F5423" s="1">
        <f>MONTH(US_Accidents_Dec20_updated3[[#This Row],[Start_Time]])</f>
        <v>7</v>
      </c>
      <c r="G5423" s="1" t="s">
        <v>51</v>
      </c>
      <c r="H5423" s="1" t="s">
        <v>974</v>
      </c>
      <c r="I5423">
        <v>30</v>
      </c>
      <c r="J5423">
        <v>5</v>
      </c>
      <c r="K5423">
        <v>0</v>
      </c>
      <c r="L5423" s="1" t="s">
        <v>819</v>
      </c>
      <c r="N5423"/>
      <c r="O5423"/>
    </row>
    <row r="5424" spans="1:15" x14ac:dyDescent="0.25">
      <c r="A5424">
        <v>38.727730999999999</v>
      </c>
      <c r="B5424">
        <v>-104.735981</v>
      </c>
      <c r="C5424">
        <v>3</v>
      </c>
      <c r="D5424" s="2" t="d">
        <v>2019-07-14T11:54:41.99999984353780875</v>
      </c>
      <c r="E5424" s="1">
        <f>HOUR(US_Accidents_Dec20_updated3[[#This Row],[Start_Time]])</f>
        <v>11</v>
      </c>
      <c r="F5424" s="1">
        <f>MONTH(US_Accidents_Dec20_updated3[[#This Row],[Start_Time]])</f>
        <v>7</v>
      </c>
      <c r="G5424" s="1" t="s">
        <v>51</v>
      </c>
      <c r="H5424" s="1" t="s">
        <v>267</v>
      </c>
      <c r="I5424">
        <v>10</v>
      </c>
      <c r="J5424">
        <v>3</v>
      </c>
      <c r="K5424">
        <v>0</v>
      </c>
      <c r="L5424" s="1" t="s">
        <v>1068</v>
      </c>
      <c r="N5424"/>
      <c r="O5424"/>
    </row>
    <row r="5425" spans="1:15" x14ac:dyDescent="0.25">
      <c r="A5425">
        <v>39.844970000000004</v>
      </c>
      <c r="B5425">
        <v>-104.9846</v>
      </c>
      <c r="C5425">
        <v>3</v>
      </c>
      <c r="D5425" s="2" t="d">
        <v>2019-07-14T13:23:14.00000001769512600</v>
      </c>
      <c r="E5425" s="1">
        <f>HOUR(US_Accidents_Dec20_updated3[[#This Row],[Start_Time]])</f>
        <v>13</v>
      </c>
      <c r="F5425" s="1">
        <f>MONTH(US_Accidents_Dec20_updated3[[#This Row],[Start_Time]])</f>
        <v>7</v>
      </c>
      <c r="G5425" s="1" t="s">
        <v>51</v>
      </c>
      <c r="H5425" s="1" t="s">
        <v>518</v>
      </c>
      <c r="I5425">
        <v>20</v>
      </c>
      <c r="J5425">
        <v>15</v>
      </c>
      <c r="K5425">
        <v>0</v>
      </c>
      <c r="L5425" s="1" t="s">
        <v>1210</v>
      </c>
      <c r="N5425"/>
      <c r="O5425"/>
    </row>
    <row r="5426" spans="1:15" x14ac:dyDescent="0.25">
      <c r="A5426">
        <v>39.554837999999997</v>
      </c>
      <c r="B5426">
        <v>-106.39703</v>
      </c>
      <c r="C5426">
        <v>3</v>
      </c>
      <c r="D5426" s="2" t="d">
        <v>2019-07-14T13:41:13.99999976623803075</v>
      </c>
      <c r="E5426" s="1">
        <f>HOUR(US_Accidents_Dec20_updated3[[#This Row],[Start_Time]])</f>
        <v>13</v>
      </c>
      <c r="F5426" s="1">
        <f>MONTH(US_Accidents_Dec20_updated3[[#This Row],[Start_Time]])</f>
        <v>7</v>
      </c>
      <c r="G5426" s="1" t="s">
        <v>51</v>
      </c>
      <c r="H5426" s="1" t="s">
        <v>96</v>
      </c>
      <c r="I5426">
        <v>10</v>
      </c>
      <c r="K5426">
        <v>0</v>
      </c>
      <c r="L5426" s="1" t="s">
        <v>819</v>
      </c>
      <c r="N5426"/>
      <c r="O5426"/>
    </row>
    <row r="5427" spans="1:15" x14ac:dyDescent="0.25">
      <c r="A5427">
        <v>39.552031999999997</v>
      </c>
      <c r="B5427">
        <v>-106.39822100000001</v>
      </c>
      <c r="C5427">
        <v>3</v>
      </c>
      <c r="D5427" s="2" t="d">
        <v>2019-07-14T13:41:13.99999976623803075</v>
      </c>
      <c r="E5427" s="1">
        <f>HOUR(US_Accidents_Dec20_updated3[[#This Row],[Start_Time]])</f>
        <v>13</v>
      </c>
      <c r="F5427" s="1">
        <f>MONTH(US_Accidents_Dec20_updated3[[#This Row],[Start_Time]])</f>
        <v>7</v>
      </c>
      <c r="G5427" s="1" t="s">
        <v>51</v>
      </c>
      <c r="H5427" s="1" t="s">
        <v>6636</v>
      </c>
      <c r="I5427">
        <v>10</v>
      </c>
      <c r="K5427">
        <v>0</v>
      </c>
      <c r="L5427" s="1" t="s">
        <v>819</v>
      </c>
      <c r="N5427"/>
      <c r="O5427"/>
    </row>
    <row r="5428" spans="1:15" x14ac:dyDescent="0.25">
      <c r="A5428">
        <v>39.885438999999998</v>
      </c>
      <c r="B5428">
        <v>-104.98766999999999</v>
      </c>
      <c r="C5428">
        <v>3</v>
      </c>
      <c r="D5428" s="2" t="d">
        <v>2019-07-14T14:59:12.99999970011413175</v>
      </c>
      <c r="E5428" s="1">
        <f>HOUR(US_Accidents_Dec20_updated3[[#This Row],[Start_Time]])</f>
        <v>14</v>
      </c>
      <c r="F5428" s="1">
        <f>MONTH(US_Accidents_Dec20_updated3[[#This Row],[Start_Time]])</f>
        <v>7</v>
      </c>
      <c r="G5428" s="1" t="s">
        <v>51</v>
      </c>
      <c r="H5428" s="1" t="s">
        <v>442</v>
      </c>
      <c r="I5428">
        <v>40</v>
      </c>
      <c r="J5428">
        <v>0</v>
      </c>
      <c r="K5428">
        <v>0</v>
      </c>
      <c r="L5428" s="1" t="s">
        <v>966</v>
      </c>
      <c r="N5428"/>
      <c r="O5428"/>
    </row>
    <row r="5429" spans="1:15" x14ac:dyDescent="0.25">
      <c r="A5429">
        <v>39.122411999999997</v>
      </c>
      <c r="B5429">
        <v>-105.99342900000001</v>
      </c>
      <c r="C5429">
        <v>3</v>
      </c>
      <c r="D5429" s="2" t="d">
        <v>2019-07-14T16:59:12.99999990966170775</v>
      </c>
      <c r="E5429" s="1">
        <f>HOUR(US_Accidents_Dec20_updated3[[#This Row],[Start_Time]])</f>
        <v>16</v>
      </c>
      <c r="F5429" s="1">
        <f>MONTH(US_Accidents_Dec20_updated3[[#This Row],[Start_Time]])</f>
        <v>7</v>
      </c>
      <c r="G5429" s="1" t="s">
        <v>51</v>
      </c>
      <c r="H5429" s="1" t="s">
        <v>662</v>
      </c>
      <c r="I5429">
        <v>10</v>
      </c>
      <c r="J5429">
        <v>13</v>
      </c>
      <c r="K5429">
        <v>0</v>
      </c>
      <c r="L5429" s="1" t="s">
        <v>1068</v>
      </c>
      <c r="N5429"/>
      <c r="O5429"/>
    </row>
    <row r="5430" spans="1:15" x14ac:dyDescent="0.25">
      <c r="A5430">
        <v>39.158374000000002</v>
      </c>
      <c r="B5430">
        <v>-106.00008699999999</v>
      </c>
      <c r="C5430">
        <v>3</v>
      </c>
      <c r="D5430" s="2" t="d">
        <v>2019-07-14T16:59:12.99999990966170775</v>
      </c>
      <c r="E5430" s="1">
        <f>HOUR(US_Accidents_Dec20_updated3[[#This Row],[Start_Time]])</f>
        <v>16</v>
      </c>
      <c r="F5430" s="1">
        <f>MONTH(US_Accidents_Dec20_updated3[[#This Row],[Start_Time]])</f>
        <v>7</v>
      </c>
      <c r="G5430" s="1" t="s">
        <v>51</v>
      </c>
      <c r="H5430" s="1" t="s">
        <v>551</v>
      </c>
      <c r="I5430">
        <v>10</v>
      </c>
      <c r="J5430">
        <v>13</v>
      </c>
      <c r="K5430">
        <v>0</v>
      </c>
      <c r="L5430" s="1" t="s">
        <v>1068</v>
      </c>
      <c r="N5430"/>
      <c r="O5430"/>
    </row>
    <row r="5431" spans="1:15" x14ac:dyDescent="0.25">
      <c r="A5431">
        <v>39.103079999999999</v>
      </c>
      <c r="B5431">
        <v>-105.989862</v>
      </c>
      <c r="C5431">
        <v>4</v>
      </c>
      <c r="D5431" s="2" t="d">
        <v>2019-07-14T19:48:42.99999974202364425</v>
      </c>
      <c r="E5431" s="1">
        <f>HOUR(US_Accidents_Dec20_updated3[[#This Row],[Start_Time]])</f>
        <v>19</v>
      </c>
      <c r="F5431" s="1">
        <f>MONTH(US_Accidents_Dec20_updated3[[#This Row],[Start_Time]])</f>
        <v>7</v>
      </c>
      <c r="G5431" s="1" t="s">
        <v>51</v>
      </c>
      <c r="H5431" s="1" t="s">
        <v>1525</v>
      </c>
      <c r="I5431">
        <v>10</v>
      </c>
      <c r="J5431">
        <v>3</v>
      </c>
      <c r="K5431">
        <v>0</v>
      </c>
      <c r="L5431" s="1" t="s">
        <v>1204</v>
      </c>
      <c r="N5431"/>
      <c r="O5431"/>
    </row>
    <row r="5432" spans="1:15" x14ac:dyDescent="0.25">
      <c r="A5432">
        <v>39.153657000000003</v>
      </c>
      <c r="B5432">
        <v>-105.999216</v>
      </c>
      <c r="C5432">
        <v>4</v>
      </c>
      <c r="D5432" s="2" t="d">
        <v>2019-07-14T20:09:43.00000007729977125</v>
      </c>
      <c r="E5432" s="1">
        <f>HOUR(US_Accidents_Dec20_updated3[[#This Row],[Start_Time]])</f>
        <v>20</v>
      </c>
      <c r="F5432" s="1">
        <f>MONTH(US_Accidents_Dec20_updated3[[#This Row],[Start_Time]])</f>
        <v>7</v>
      </c>
      <c r="G5432" s="1" t="s">
        <v>51</v>
      </c>
      <c r="H5432" s="1" t="s">
        <v>4023</v>
      </c>
      <c r="I5432">
        <v>10</v>
      </c>
      <c r="J5432">
        <v>3</v>
      </c>
      <c r="K5432">
        <v>0</v>
      </c>
      <c r="L5432" s="1" t="s">
        <v>1204</v>
      </c>
      <c r="N5432"/>
      <c r="O5432"/>
    </row>
    <row r="5433" spans="1:15" x14ac:dyDescent="0.25">
      <c r="A5433">
        <v>39.900221000000002</v>
      </c>
      <c r="B5433">
        <v>-104.988178</v>
      </c>
      <c r="C5433">
        <v>3</v>
      </c>
      <c r="D5433" s="2" t="d">
        <v>2019-07-14T18:59:13.00000011920929050</v>
      </c>
      <c r="E5433" s="1">
        <f>HOUR(US_Accidents_Dec20_updated3[[#This Row],[Start_Time]])</f>
        <v>18</v>
      </c>
      <c r="F5433" s="1">
        <f>MONTH(US_Accidents_Dec20_updated3[[#This Row],[Start_Time]])</f>
        <v>7</v>
      </c>
      <c r="G5433" s="1" t="s">
        <v>51</v>
      </c>
      <c r="H5433" s="1" t="s">
        <v>442</v>
      </c>
      <c r="I5433">
        <v>40</v>
      </c>
      <c r="J5433">
        <v>8</v>
      </c>
      <c r="K5433">
        <v>0</v>
      </c>
      <c r="L5433" s="1" t="s">
        <v>819</v>
      </c>
      <c r="N5433"/>
      <c r="O5433"/>
    </row>
    <row r="5434" spans="1:15" x14ac:dyDescent="0.25">
      <c r="A5434">
        <v>39.103079999999999</v>
      </c>
      <c r="B5434">
        <v>-105.989862</v>
      </c>
      <c r="C5434">
        <v>4</v>
      </c>
      <c r="D5434" s="2" t="d">
        <v>2019-07-14T20:09:43.00000007729977125</v>
      </c>
      <c r="E5434" s="1">
        <f>HOUR(US_Accidents_Dec20_updated3[[#This Row],[Start_Time]])</f>
        <v>20</v>
      </c>
      <c r="F5434" s="1">
        <f>MONTH(US_Accidents_Dec20_updated3[[#This Row],[Start_Time]])</f>
        <v>7</v>
      </c>
      <c r="G5434" s="1" t="s">
        <v>51</v>
      </c>
      <c r="H5434" s="1" t="s">
        <v>1525</v>
      </c>
      <c r="I5434">
        <v>10</v>
      </c>
      <c r="J5434">
        <v>3</v>
      </c>
      <c r="K5434">
        <v>0</v>
      </c>
      <c r="L5434" s="1" t="s">
        <v>1204</v>
      </c>
      <c r="N5434"/>
      <c r="O5434"/>
    </row>
    <row r="5435" spans="1:15" x14ac:dyDescent="0.25">
      <c r="A5435">
        <v>39.591949999999997</v>
      </c>
      <c r="B5435">
        <v>-104.88308000000001</v>
      </c>
      <c r="C5435">
        <v>3</v>
      </c>
      <c r="D5435" s="2" t="d">
        <v>2019-07-14T20:18:42.99999995157122700</v>
      </c>
      <c r="E5435" s="1">
        <f>HOUR(US_Accidents_Dec20_updated3[[#This Row],[Start_Time]])</f>
        <v>20</v>
      </c>
      <c r="F5435" s="1">
        <f>MONTH(US_Accidents_Dec20_updated3[[#This Row],[Start_Time]])</f>
        <v>7</v>
      </c>
      <c r="G5435" s="1" t="s">
        <v>51</v>
      </c>
      <c r="H5435" s="1" t="s">
        <v>569</v>
      </c>
      <c r="I5435">
        <v>10</v>
      </c>
      <c r="J5435">
        <v>8</v>
      </c>
      <c r="K5435">
        <v>0</v>
      </c>
      <c r="L5435" s="1" t="s">
        <v>966</v>
      </c>
      <c r="N5435"/>
      <c r="O5435"/>
    </row>
    <row r="5436" spans="1:15" x14ac:dyDescent="0.25">
      <c r="A5436">
        <v>38.897840000000002</v>
      </c>
      <c r="B5436">
        <v>-104.82992</v>
      </c>
      <c r="C5436">
        <v>3</v>
      </c>
      <c r="D5436" s="2" t="d">
        <v>2019-07-14T22:42:42.00000022072344825</v>
      </c>
      <c r="E5436" s="1">
        <f>HOUR(US_Accidents_Dec20_updated3[[#This Row],[Start_Time]])</f>
        <v>22</v>
      </c>
      <c r="F5436" s="1">
        <f>MONTH(US_Accidents_Dec20_updated3[[#This Row],[Start_Time]])</f>
        <v>7</v>
      </c>
      <c r="G5436" s="1" t="s">
        <v>53</v>
      </c>
      <c r="H5436" s="1" t="s">
        <v>458</v>
      </c>
      <c r="I5436">
        <v>10</v>
      </c>
      <c r="J5436">
        <v>3</v>
      </c>
      <c r="K5436">
        <v>0</v>
      </c>
      <c r="L5436" s="1" t="s">
        <v>966</v>
      </c>
      <c r="N5436"/>
      <c r="O5436"/>
    </row>
    <row r="5437" spans="1:15" x14ac:dyDescent="0.25">
      <c r="A5437">
        <v>40.682957000000002</v>
      </c>
      <c r="B5437">
        <v>-105.00091999999999</v>
      </c>
      <c r="C5437">
        <v>3</v>
      </c>
      <c r="D5437" s="2" t="d">
        <v>2019-07-15T07:56:59.00000001769512600</v>
      </c>
      <c r="E5437" s="1">
        <f>HOUR(US_Accidents_Dec20_updated3[[#This Row],[Start_Time]])</f>
        <v>7</v>
      </c>
      <c r="F5437" s="1">
        <f>MONTH(US_Accidents_Dec20_updated3[[#This Row],[Start_Time]])</f>
        <v>7</v>
      </c>
      <c r="G5437" s="1" t="s">
        <v>51</v>
      </c>
      <c r="H5437" s="1" t="s">
        <v>369</v>
      </c>
      <c r="I5437">
        <v>10</v>
      </c>
      <c r="J5437">
        <v>3</v>
      </c>
      <c r="K5437">
        <v>0</v>
      </c>
      <c r="L5437" s="1" t="s">
        <v>1068</v>
      </c>
      <c r="N5437"/>
      <c r="O5437"/>
    </row>
    <row r="5438" spans="1:15" x14ac:dyDescent="0.25">
      <c r="A5438">
        <v>40.639600000000002</v>
      </c>
      <c r="B5438">
        <v>-104.33257</v>
      </c>
      <c r="C5438">
        <v>4</v>
      </c>
      <c r="D5438" s="2" t="d">
        <v>2019-07-15T10:00:42.99999978393316350</v>
      </c>
      <c r="E5438" s="1">
        <f>HOUR(US_Accidents_Dec20_updated3[[#This Row],[Start_Time]])</f>
        <v>10</v>
      </c>
      <c r="F5438" s="1">
        <f>MONTH(US_Accidents_Dec20_updated3[[#This Row],[Start_Time]])</f>
        <v>7</v>
      </c>
      <c r="G5438" s="1" t="s">
        <v>51</v>
      </c>
      <c r="H5438" s="1" t="s">
        <v>7928</v>
      </c>
      <c r="I5438">
        <v>10</v>
      </c>
      <c r="J5438">
        <v>8</v>
      </c>
      <c r="K5438">
        <v>0</v>
      </c>
      <c r="L5438" s="1" t="s">
        <v>1068</v>
      </c>
      <c r="N5438"/>
      <c r="O5438"/>
    </row>
    <row r="5439" spans="1:15" x14ac:dyDescent="0.25">
      <c r="A5439">
        <v>38.83867</v>
      </c>
      <c r="B5439">
        <v>-104.534952</v>
      </c>
      <c r="C5439">
        <v>4</v>
      </c>
      <c r="D5439" s="2" t="d">
        <v>2019-07-15T08:22:30.00000020954757600</v>
      </c>
      <c r="E5439" s="1">
        <f>HOUR(US_Accidents_Dec20_updated3[[#This Row],[Start_Time]])</f>
        <v>8</v>
      </c>
      <c r="F5439" s="1">
        <f>MONTH(US_Accidents_Dec20_updated3[[#This Row],[Start_Time]])</f>
        <v>7</v>
      </c>
      <c r="G5439" s="1" t="s">
        <v>51</v>
      </c>
      <c r="H5439" s="1" t="s">
        <v>3268</v>
      </c>
      <c r="I5439">
        <v>10</v>
      </c>
      <c r="J5439">
        <v>10</v>
      </c>
      <c r="K5439">
        <v>0</v>
      </c>
      <c r="L5439" s="1" t="s">
        <v>50</v>
      </c>
      <c r="N5439"/>
      <c r="O5439"/>
    </row>
    <row r="5440" spans="1:15" x14ac:dyDescent="0.25">
      <c r="A5440">
        <v>38.838650000000001</v>
      </c>
      <c r="B5440">
        <v>-104.53869299999999</v>
      </c>
      <c r="C5440">
        <v>4</v>
      </c>
      <c r="D5440" s="2" t="d">
        <v>2019-07-15T08:22:30.00000020954757600</v>
      </c>
      <c r="E5440" s="1">
        <f>HOUR(US_Accidents_Dec20_updated3[[#This Row],[Start_Time]])</f>
        <v>8</v>
      </c>
      <c r="F5440" s="1">
        <f>MONTH(US_Accidents_Dec20_updated3[[#This Row],[Start_Time]])</f>
        <v>7</v>
      </c>
      <c r="G5440" s="1" t="s">
        <v>51</v>
      </c>
      <c r="H5440" s="1" t="s">
        <v>8348</v>
      </c>
      <c r="I5440">
        <v>10</v>
      </c>
      <c r="J5440">
        <v>10</v>
      </c>
      <c r="K5440">
        <v>0</v>
      </c>
      <c r="L5440" s="1" t="s">
        <v>50</v>
      </c>
      <c r="N5440"/>
      <c r="O5440"/>
    </row>
    <row r="5441" spans="1:15" x14ac:dyDescent="0.25">
      <c r="A5441">
        <v>39.79795</v>
      </c>
      <c r="B5441">
        <v>-104.93088</v>
      </c>
      <c r="C5441">
        <v>3</v>
      </c>
      <c r="D5441" s="2" t="d">
        <v>2019-07-15T08:41:14.00000018533318950</v>
      </c>
      <c r="E5441" s="1">
        <f>HOUR(US_Accidents_Dec20_updated3[[#This Row],[Start_Time]])</f>
        <v>8</v>
      </c>
      <c r="F5441" s="1">
        <f>MONTH(US_Accidents_Dec20_updated3[[#This Row],[Start_Time]])</f>
        <v>7</v>
      </c>
      <c r="G5441" s="1" t="s">
        <v>51</v>
      </c>
      <c r="H5441" s="1" t="s">
        <v>592</v>
      </c>
      <c r="I5441">
        <v>10</v>
      </c>
      <c r="J5441">
        <v>5</v>
      </c>
      <c r="K5441">
        <v>0</v>
      </c>
      <c r="L5441" s="1" t="s">
        <v>50</v>
      </c>
      <c r="N5441"/>
      <c r="O5441"/>
    </row>
    <row r="5442" spans="1:15" x14ac:dyDescent="0.25">
      <c r="A5442">
        <v>39.783247000000003</v>
      </c>
      <c r="B5442">
        <v>-105.127782</v>
      </c>
      <c r="C5442">
        <v>3</v>
      </c>
      <c r="D5442" s="2" t="d">
        <v>2019-07-15T09:26:59.00000001769512600</v>
      </c>
      <c r="E5442" s="1">
        <f>HOUR(US_Accidents_Dec20_updated3[[#This Row],[Start_Time]])</f>
        <v>9</v>
      </c>
      <c r="F5442" s="1">
        <f>MONTH(US_Accidents_Dec20_updated3[[#This Row],[Start_Time]])</f>
        <v>7</v>
      </c>
      <c r="G5442" s="1" t="s">
        <v>51</v>
      </c>
      <c r="H5442" s="1" t="s">
        <v>848</v>
      </c>
      <c r="I5442">
        <v>10</v>
      </c>
      <c r="J5442">
        <v>0</v>
      </c>
      <c r="K5442">
        <v>0</v>
      </c>
      <c r="L5442" s="1" t="s">
        <v>50</v>
      </c>
      <c r="N5442"/>
      <c r="O5442"/>
    </row>
    <row r="5443" spans="1:15" x14ac:dyDescent="0.25">
      <c r="A5443">
        <v>39.77993</v>
      </c>
      <c r="B5443">
        <v>-104.972689</v>
      </c>
      <c r="C5443">
        <v>3</v>
      </c>
      <c r="D5443" s="2" t="d">
        <v>2019-07-15T09:47:13.99999989196658175</v>
      </c>
      <c r="E5443" s="1">
        <f>HOUR(US_Accidents_Dec20_updated3[[#This Row],[Start_Time]])</f>
        <v>9</v>
      </c>
      <c r="F5443" s="1">
        <f>MONTH(US_Accidents_Dec20_updated3[[#This Row],[Start_Time]])</f>
        <v>7</v>
      </c>
      <c r="G5443" s="1" t="s">
        <v>51</v>
      </c>
      <c r="H5443" s="1" t="s">
        <v>386</v>
      </c>
      <c r="I5443">
        <v>10</v>
      </c>
      <c r="J5443">
        <v>0</v>
      </c>
      <c r="K5443">
        <v>0</v>
      </c>
      <c r="L5443" s="1" t="s">
        <v>50</v>
      </c>
      <c r="N5443"/>
      <c r="O5443"/>
    </row>
    <row r="5444" spans="1:15" x14ac:dyDescent="0.25">
      <c r="A5444">
        <v>40.375239999999998</v>
      </c>
      <c r="B5444">
        <v>-104.99217</v>
      </c>
      <c r="C5444">
        <v>3</v>
      </c>
      <c r="D5444" s="2" t="d">
        <v>2019-07-15T12:30:41.99999996926635300</v>
      </c>
      <c r="E5444" s="1">
        <f>HOUR(US_Accidents_Dec20_updated3[[#This Row],[Start_Time]])</f>
        <v>12</v>
      </c>
      <c r="F5444" s="1">
        <f>MONTH(US_Accidents_Dec20_updated3[[#This Row],[Start_Time]])</f>
        <v>7</v>
      </c>
      <c r="G5444" s="1" t="s">
        <v>51</v>
      </c>
      <c r="H5444" s="1" t="s">
        <v>459</v>
      </c>
      <c r="I5444">
        <v>10</v>
      </c>
      <c r="J5444">
        <v>14</v>
      </c>
      <c r="K5444">
        <v>0</v>
      </c>
      <c r="L5444" s="1" t="s">
        <v>819</v>
      </c>
      <c r="N5444"/>
      <c r="O5444"/>
    </row>
    <row r="5445" spans="1:15" x14ac:dyDescent="0.25">
      <c r="A5445">
        <v>39.134844000000001</v>
      </c>
      <c r="B5445">
        <v>-104.862869</v>
      </c>
      <c r="C5445">
        <v>3</v>
      </c>
      <c r="D5445" s="2" t="d">
        <v>2019-07-15T12:56:59.000000227242708075</v>
      </c>
      <c r="E5445" s="1">
        <f>HOUR(US_Accidents_Dec20_updated3[[#This Row],[Start_Time]])</f>
        <v>12</v>
      </c>
      <c r="F5445" s="1">
        <f>MONTH(US_Accidents_Dec20_updated3[[#This Row],[Start_Time]])</f>
        <v>7</v>
      </c>
      <c r="G5445" s="1" t="s">
        <v>51</v>
      </c>
      <c r="H5445" s="1" t="s">
        <v>456</v>
      </c>
      <c r="I5445">
        <v>10</v>
      </c>
      <c r="J5445">
        <v>5</v>
      </c>
      <c r="K5445">
        <v>0</v>
      </c>
      <c r="L5445" s="1" t="s">
        <v>1068</v>
      </c>
      <c r="N5445"/>
      <c r="O5445"/>
    </row>
    <row r="5446" spans="1:15" x14ac:dyDescent="0.25">
      <c r="A5446">
        <v>39.914186999999998</v>
      </c>
      <c r="B5446">
        <v>-104.989811</v>
      </c>
      <c r="C5446">
        <v>3</v>
      </c>
      <c r="D5446" s="2" t="d">
        <v>2019-07-15T13:23:15.00000025145709525</v>
      </c>
      <c r="E5446" s="1">
        <f>HOUR(US_Accidents_Dec20_updated3[[#This Row],[Start_Time]])</f>
        <v>13</v>
      </c>
      <c r="F5446" s="1">
        <f>MONTH(US_Accidents_Dec20_updated3[[#This Row],[Start_Time]])</f>
        <v>7</v>
      </c>
      <c r="G5446" s="1" t="s">
        <v>51</v>
      </c>
      <c r="H5446" s="1" t="s">
        <v>439</v>
      </c>
      <c r="I5446">
        <v>30</v>
      </c>
      <c r="J5446">
        <v>17</v>
      </c>
      <c r="K5446">
        <v>0</v>
      </c>
      <c r="L5446" s="1" t="s">
        <v>819</v>
      </c>
      <c r="N5446"/>
      <c r="O5446"/>
    </row>
    <row r="5447" spans="1:15" x14ac:dyDescent="0.25">
      <c r="A5447">
        <v>39.740780000000001</v>
      </c>
      <c r="B5447">
        <v>-105.51743999999999</v>
      </c>
      <c r="C5447">
        <v>3</v>
      </c>
      <c r="D5447" s="2" t="d">
        <v>2019-07-15T15:42:43.00000003539025875</v>
      </c>
      <c r="E5447" s="1">
        <f>HOUR(US_Accidents_Dec20_updated3[[#This Row],[Start_Time]])</f>
        <v>15</v>
      </c>
      <c r="F5447" s="1">
        <f>MONTH(US_Accidents_Dec20_updated3[[#This Row],[Start_Time]])</f>
        <v>7</v>
      </c>
      <c r="G5447" s="1" t="s">
        <v>51</v>
      </c>
      <c r="H5447" s="1" t="s">
        <v>978</v>
      </c>
      <c r="I5447">
        <v>10</v>
      </c>
      <c r="J5447">
        <v>6</v>
      </c>
      <c r="K5447">
        <v>0</v>
      </c>
      <c r="L5447" s="1" t="s">
        <v>819</v>
      </c>
      <c r="N5447"/>
      <c r="O5447"/>
    </row>
    <row r="5448" spans="1:15" x14ac:dyDescent="0.25">
      <c r="A5448">
        <v>39.924211999999997</v>
      </c>
      <c r="B5448">
        <v>-105.110843</v>
      </c>
      <c r="C5448">
        <v>3</v>
      </c>
      <c r="D5448" s="2" t="d">
        <v>2019-07-15T15:53:16.00000027567148175</v>
      </c>
      <c r="E5448" s="1">
        <f>HOUR(US_Accidents_Dec20_updated3[[#This Row],[Start_Time]])</f>
        <v>15</v>
      </c>
      <c r="F5448" s="1">
        <f>MONTH(US_Accidents_Dec20_updated3[[#This Row],[Start_Time]])</f>
        <v>7</v>
      </c>
      <c r="G5448" s="1" t="s">
        <v>51</v>
      </c>
      <c r="H5448" s="1" t="s">
        <v>371</v>
      </c>
      <c r="I5448">
        <v>12</v>
      </c>
      <c r="J5448">
        <v>7</v>
      </c>
      <c r="K5448">
        <v>0</v>
      </c>
      <c r="L5448" s="1" t="s">
        <v>1204</v>
      </c>
      <c r="N5448"/>
      <c r="O5448"/>
    </row>
    <row r="5449" spans="1:15" x14ac:dyDescent="0.25">
      <c r="A5449">
        <v>39.746369000000001</v>
      </c>
      <c r="B5449">
        <v>-105.46091300000001</v>
      </c>
      <c r="C5449">
        <v>2</v>
      </c>
      <c r="D5449" s="2" t="d">
        <v>2019-07-15T16:50:14.99999987427145575</v>
      </c>
      <c r="E5449" s="1">
        <f>HOUR(US_Accidents_Dec20_updated3[[#This Row],[Start_Time]])</f>
        <v>16</v>
      </c>
      <c r="F5449" s="1">
        <f>MONTH(US_Accidents_Dec20_updated3[[#This Row],[Start_Time]])</f>
        <v>7</v>
      </c>
      <c r="G5449" s="1" t="s">
        <v>51</v>
      </c>
      <c r="H5449" s="1" t="s">
        <v>9647</v>
      </c>
      <c r="I5449">
        <v>10</v>
      </c>
      <c r="J5449">
        <v>8</v>
      </c>
      <c r="K5449">
        <v>0</v>
      </c>
      <c r="L5449" s="1" t="s">
        <v>966</v>
      </c>
      <c r="N5449"/>
      <c r="O5449"/>
    </row>
    <row r="5450" spans="1:15" x14ac:dyDescent="0.25">
      <c r="A5450">
        <v>40.302950000000003</v>
      </c>
      <c r="B5450">
        <v>-104.98044</v>
      </c>
      <c r="C5450">
        <v>3</v>
      </c>
      <c r="D5450" s="2" t="d">
        <v>2019-07-15T16:36:42.99999990966170775</v>
      </c>
      <c r="E5450" s="1">
        <f>HOUR(US_Accidents_Dec20_updated3[[#This Row],[Start_Time]])</f>
        <v>16</v>
      </c>
      <c r="F5450" s="1">
        <f>MONTH(US_Accidents_Dec20_updated3[[#This Row],[Start_Time]])</f>
        <v>7</v>
      </c>
      <c r="G5450" s="1" t="s">
        <v>51</v>
      </c>
      <c r="H5450" s="1" t="s">
        <v>421</v>
      </c>
      <c r="I5450">
        <v>10</v>
      </c>
      <c r="J5450">
        <v>10</v>
      </c>
      <c r="K5450">
        <v>0</v>
      </c>
      <c r="L5450" s="1" t="s">
        <v>1219</v>
      </c>
      <c r="N5450"/>
      <c r="O5450"/>
    </row>
    <row r="5451" spans="1:15" x14ac:dyDescent="0.25">
      <c r="A5451">
        <v>39.885438999999998</v>
      </c>
      <c r="B5451">
        <v>-104.98766999999999</v>
      </c>
      <c r="C5451">
        <v>3</v>
      </c>
      <c r="D5451" s="2" t="d">
        <v>2019-07-15T18:05:13.9999998500570625</v>
      </c>
      <c r="E5451" s="1">
        <f>HOUR(US_Accidents_Dec20_updated3[[#This Row],[Start_Time]])</f>
        <v>18</v>
      </c>
      <c r="F5451" s="1">
        <f>MONTH(US_Accidents_Dec20_updated3[[#This Row],[Start_Time]])</f>
        <v>7</v>
      </c>
      <c r="G5451" s="1" t="s">
        <v>51</v>
      </c>
      <c r="H5451" s="1" t="s">
        <v>442</v>
      </c>
      <c r="I5451">
        <v>40</v>
      </c>
      <c r="J5451">
        <v>18</v>
      </c>
      <c r="K5451">
        <v>0</v>
      </c>
      <c r="L5451" s="1" t="s">
        <v>966</v>
      </c>
      <c r="N5451"/>
      <c r="O5451"/>
    </row>
    <row r="5452" spans="1:15" x14ac:dyDescent="0.25">
      <c r="A5452">
        <v>39.619759999999999</v>
      </c>
      <c r="B5452">
        <v>-104.8994</v>
      </c>
      <c r="C5452">
        <v>3</v>
      </c>
      <c r="D5452" s="2" t="d">
        <v>2019-07-15T18:11:13.99999976623803075</v>
      </c>
      <c r="E5452" s="1">
        <f>HOUR(US_Accidents_Dec20_updated3[[#This Row],[Start_Time]])</f>
        <v>18</v>
      </c>
      <c r="F5452" s="1">
        <f>MONTH(US_Accidents_Dec20_updated3[[#This Row],[Start_Time]])</f>
        <v>7</v>
      </c>
      <c r="G5452" s="1" t="s">
        <v>51</v>
      </c>
      <c r="H5452" s="1" t="s">
        <v>427</v>
      </c>
      <c r="I5452">
        <v>10</v>
      </c>
      <c r="J5452">
        <v>16</v>
      </c>
      <c r="K5452">
        <v>0</v>
      </c>
      <c r="L5452" s="1" t="s">
        <v>819</v>
      </c>
      <c r="N5452"/>
      <c r="O5452"/>
    </row>
    <row r="5453" spans="1:15" x14ac:dyDescent="0.25">
      <c r="A5453">
        <v>39.778410000000001</v>
      </c>
      <c r="B5453">
        <v>-104.91289</v>
      </c>
      <c r="C5453">
        <v>3</v>
      </c>
      <c r="D5453" s="2" t="d">
        <v>2019-07-15T18:54:42.0000002626329675</v>
      </c>
      <c r="E5453" s="1">
        <f>HOUR(US_Accidents_Dec20_updated3[[#This Row],[Start_Time]])</f>
        <v>18</v>
      </c>
      <c r="F5453" s="1">
        <f>MONTH(US_Accidents_Dec20_updated3[[#This Row],[Start_Time]])</f>
        <v>7</v>
      </c>
      <c r="G5453" s="1" t="s">
        <v>51</v>
      </c>
      <c r="H5453" s="1" t="s">
        <v>487</v>
      </c>
      <c r="I5453">
        <v>40</v>
      </c>
      <c r="J5453">
        <v>20</v>
      </c>
      <c r="K5453">
        <v>0</v>
      </c>
      <c r="L5453" s="1" t="s">
        <v>1204</v>
      </c>
      <c r="N5453"/>
      <c r="O5453"/>
    </row>
    <row r="5454" spans="1:15" x14ac:dyDescent="0.25">
      <c r="A5454">
        <v>39.282333999999999</v>
      </c>
      <c r="B5454">
        <v>-104.89668899999999</v>
      </c>
      <c r="C5454">
        <v>3</v>
      </c>
      <c r="D5454" s="2" t="d">
        <v>2019-07-15T20:36:42.99999970011413175</v>
      </c>
      <c r="E5454" s="1">
        <f>HOUR(US_Accidents_Dec20_updated3[[#This Row],[Start_Time]])</f>
        <v>20</v>
      </c>
      <c r="F5454" s="1">
        <f>MONTH(US_Accidents_Dec20_updated3[[#This Row],[Start_Time]])</f>
        <v>7</v>
      </c>
      <c r="G5454" s="1" t="s">
        <v>51</v>
      </c>
      <c r="H5454" s="1" t="s">
        <v>399</v>
      </c>
      <c r="I5454">
        <v>10</v>
      </c>
      <c r="J5454">
        <v>7</v>
      </c>
      <c r="K5454">
        <v>0</v>
      </c>
      <c r="L5454" s="1" t="s">
        <v>966</v>
      </c>
      <c r="N5454"/>
      <c r="O5454"/>
    </row>
    <row r="5455" spans="1:15" x14ac:dyDescent="0.25">
      <c r="A5455">
        <v>39.800145000000001</v>
      </c>
      <c r="B5455">
        <v>-104.98553200000001</v>
      </c>
      <c r="C5455">
        <v>3</v>
      </c>
      <c r="D5455" s="2" t="d">
        <v>2019-07-15T20:47:12.0000002626329675</v>
      </c>
      <c r="E5455" s="1">
        <f>HOUR(US_Accidents_Dec20_updated3[[#This Row],[Start_Time]])</f>
        <v>20</v>
      </c>
      <c r="F5455" s="1">
        <f>MONTH(US_Accidents_Dec20_updated3[[#This Row],[Start_Time]])</f>
        <v>7</v>
      </c>
      <c r="G5455" s="1" t="s">
        <v>51</v>
      </c>
      <c r="H5455" s="1" t="s">
        <v>556</v>
      </c>
      <c r="I5455">
        <v>40</v>
      </c>
      <c r="J5455">
        <v>8</v>
      </c>
      <c r="K5455">
        <v>0</v>
      </c>
      <c r="L5455" s="1" t="s">
        <v>819</v>
      </c>
      <c r="N5455"/>
      <c r="O5455"/>
    </row>
    <row r="5456" spans="1:15" x14ac:dyDescent="0.25">
      <c r="A5456">
        <v>38.847209999999997</v>
      </c>
      <c r="B5456">
        <v>-104.83083999999999</v>
      </c>
      <c r="C5456">
        <v>4</v>
      </c>
      <c r="D5456" s="2" t="d">
        <v>2019-07-15T22:08:57.99999982584267600</v>
      </c>
      <c r="E5456" s="1">
        <f>HOUR(US_Accidents_Dec20_updated3[[#This Row],[Start_Time]])</f>
        <v>22</v>
      </c>
      <c r="F5456" s="1">
        <f>MONTH(US_Accidents_Dec20_updated3[[#This Row],[Start_Time]])</f>
        <v>7</v>
      </c>
      <c r="G5456" s="1" t="s">
        <v>53</v>
      </c>
      <c r="H5456" s="1" t="s">
        <v>2207</v>
      </c>
      <c r="I5456">
        <v>10</v>
      </c>
      <c r="J5456">
        <v>14</v>
      </c>
      <c r="K5456">
        <v>0</v>
      </c>
      <c r="L5456" s="1" t="s">
        <v>819</v>
      </c>
      <c r="N5456"/>
      <c r="O5456"/>
    </row>
    <row r="5457" spans="1:15" x14ac:dyDescent="0.25">
      <c r="A5457">
        <v>39.815443000000002</v>
      </c>
      <c r="B5457">
        <v>-104.98299</v>
      </c>
      <c r="C5457">
        <v>3</v>
      </c>
      <c r="D5457" s="2" t="d">
        <v>2019-07-15T21:18:42.99999974202364425</v>
      </c>
      <c r="E5457" s="1">
        <f>HOUR(US_Accidents_Dec20_updated3[[#This Row],[Start_Time]])</f>
        <v>21</v>
      </c>
      <c r="F5457" s="1">
        <f>MONTH(US_Accidents_Dec20_updated3[[#This Row],[Start_Time]])</f>
        <v>7</v>
      </c>
      <c r="G5457" s="1" t="s">
        <v>53</v>
      </c>
      <c r="H5457" s="1" t="s">
        <v>703</v>
      </c>
      <c r="I5457">
        <v>20</v>
      </c>
      <c r="J5457">
        <v>0</v>
      </c>
      <c r="K5457">
        <v>0</v>
      </c>
      <c r="L5457" s="1" t="s">
        <v>1068</v>
      </c>
      <c r="N5457"/>
      <c r="O5457"/>
    </row>
    <row r="5458" spans="1:15" x14ac:dyDescent="0.25">
      <c r="A5458">
        <v>39.911712000000001</v>
      </c>
      <c r="B5458">
        <v>-104.99036</v>
      </c>
      <c r="C5458">
        <v>3</v>
      </c>
      <c r="D5458" s="2" t="d">
        <v>2019-07-15T22:05:13.00000003539025875</v>
      </c>
      <c r="E5458" s="1">
        <f>HOUR(US_Accidents_Dec20_updated3[[#This Row],[Start_Time]])</f>
        <v>22</v>
      </c>
      <c r="F5458" s="1">
        <f>MONTH(US_Accidents_Dec20_updated3[[#This Row],[Start_Time]])</f>
        <v>7</v>
      </c>
      <c r="G5458" s="1" t="s">
        <v>53</v>
      </c>
      <c r="H5458" s="1" t="s">
        <v>439</v>
      </c>
      <c r="I5458">
        <v>10</v>
      </c>
      <c r="J5458">
        <v>7</v>
      </c>
      <c r="K5458">
        <v>0</v>
      </c>
      <c r="L5458" s="1" t="s">
        <v>50</v>
      </c>
      <c r="N5458"/>
      <c r="O5458"/>
    </row>
    <row r="5459" spans="1:15" x14ac:dyDescent="0.25">
      <c r="A5459">
        <v>38.847209999999997</v>
      </c>
      <c r="B5459">
        <v>-104.83083999999999</v>
      </c>
      <c r="C5459">
        <v>4</v>
      </c>
      <c r="D5459" s="2" t="d">
        <v>2019-07-15T22:27:43.00000003539025875</v>
      </c>
      <c r="E5459" s="1">
        <f>HOUR(US_Accidents_Dec20_updated3[[#This Row],[Start_Time]])</f>
        <v>22</v>
      </c>
      <c r="F5459" s="1">
        <f>MONTH(US_Accidents_Dec20_updated3[[#This Row],[Start_Time]])</f>
        <v>7</v>
      </c>
      <c r="G5459" s="1" t="s">
        <v>53</v>
      </c>
      <c r="H5459" s="1" t="s">
        <v>2177</v>
      </c>
      <c r="I5459">
        <v>10</v>
      </c>
      <c r="J5459">
        <v>10</v>
      </c>
      <c r="K5459">
        <v>0</v>
      </c>
      <c r="L5459" s="1" t="s">
        <v>819</v>
      </c>
      <c r="N5459"/>
      <c r="O5459"/>
    </row>
    <row r="5460" spans="1:15" x14ac:dyDescent="0.25">
      <c r="A5460">
        <v>38.834209999999999</v>
      </c>
      <c r="B5460">
        <v>-104.8312</v>
      </c>
      <c r="C5460">
        <v>4</v>
      </c>
      <c r="D5460" s="2" t="d">
        <v>2019-07-15T22:47:57.99999990966170775</v>
      </c>
      <c r="E5460" s="1">
        <f>HOUR(US_Accidents_Dec20_updated3[[#This Row],[Start_Time]])</f>
        <v>22</v>
      </c>
      <c r="F5460" s="1">
        <f>MONTH(US_Accidents_Dec20_updated3[[#This Row],[Start_Time]])</f>
        <v>7</v>
      </c>
      <c r="G5460" s="1" t="s">
        <v>53</v>
      </c>
      <c r="H5460" s="1" t="s">
        <v>2179</v>
      </c>
      <c r="I5460">
        <v>10</v>
      </c>
      <c r="J5460">
        <v>10</v>
      </c>
      <c r="K5460">
        <v>0</v>
      </c>
      <c r="L5460" s="1" t="s">
        <v>819</v>
      </c>
      <c r="N5460"/>
      <c r="O5460"/>
    </row>
    <row r="5461" spans="1:15" x14ac:dyDescent="0.25">
      <c r="A5461">
        <v>39.696669999999997</v>
      </c>
      <c r="B5461">
        <v>-104.991902</v>
      </c>
      <c r="C5461">
        <v>4</v>
      </c>
      <c r="D5461" s="2" t="d">
        <v>2019-07-16T06:41:12.99999974202364425</v>
      </c>
      <c r="E5461" s="1">
        <f>HOUR(US_Accidents_Dec20_updated3[[#This Row],[Start_Time]])</f>
        <v>6</v>
      </c>
      <c r="F5461" s="1">
        <f>MONTH(US_Accidents_Dec20_updated3[[#This Row],[Start_Time]])</f>
        <v>7</v>
      </c>
      <c r="G5461" s="1" t="s">
        <v>51</v>
      </c>
      <c r="H5461" s="1" t="s">
        <v>8164</v>
      </c>
      <c r="I5461">
        <v>10</v>
      </c>
      <c r="J5461">
        <v>8</v>
      </c>
      <c r="K5461">
        <v>0</v>
      </c>
      <c r="L5461" s="1" t="s">
        <v>50</v>
      </c>
      <c r="N5461"/>
      <c r="O5461"/>
    </row>
    <row r="5462" spans="1:15" x14ac:dyDescent="0.25">
      <c r="A5462">
        <v>39.696669999999997</v>
      </c>
      <c r="B5462">
        <v>-104.99296</v>
      </c>
      <c r="C5462">
        <v>4</v>
      </c>
      <c r="D5462" s="2" t="d">
        <v>2019-07-16T06:41:12.99999974202364425</v>
      </c>
      <c r="E5462" s="1">
        <f>HOUR(US_Accidents_Dec20_updated3[[#This Row],[Start_Time]])</f>
        <v>6</v>
      </c>
      <c r="F5462" s="1">
        <f>MONTH(US_Accidents_Dec20_updated3[[#This Row],[Start_Time]])</f>
        <v>7</v>
      </c>
      <c r="G5462" s="1" t="s">
        <v>51</v>
      </c>
      <c r="H5462" s="1" t="s">
        <v>8166</v>
      </c>
      <c r="I5462">
        <v>10</v>
      </c>
      <c r="J5462">
        <v>8</v>
      </c>
      <c r="K5462">
        <v>0</v>
      </c>
      <c r="L5462" s="1" t="s">
        <v>50</v>
      </c>
      <c r="N5462"/>
      <c r="O5462"/>
    </row>
    <row r="5463" spans="1:15" x14ac:dyDescent="0.25">
      <c r="A5463">
        <v>39.957479999999997</v>
      </c>
      <c r="B5463">
        <v>-104.98814</v>
      </c>
      <c r="C5463">
        <v>3</v>
      </c>
      <c r="D5463" s="2" t="d">
        <v>2019-07-16T07:32:58.99999972432851825</v>
      </c>
      <c r="E5463" s="1">
        <f>HOUR(US_Accidents_Dec20_updated3[[#This Row],[Start_Time]])</f>
        <v>7</v>
      </c>
      <c r="F5463" s="1">
        <f>MONTH(US_Accidents_Dec20_updated3[[#This Row],[Start_Time]])</f>
        <v>7</v>
      </c>
      <c r="G5463" s="1" t="s">
        <v>51</v>
      </c>
      <c r="H5463" s="1" t="s">
        <v>457</v>
      </c>
      <c r="I5463">
        <v>10</v>
      </c>
      <c r="J5463">
        <v>0</v>
      </c>
      <c r="K5463">
        <v>0</v>
      </c>
      <c r="L5463" s="1" t="s">
        <v>50</v>
      </c>
      <c r="N5463"/>
      <c r="O5463"/>
    </row>
    <row r="5464" spans="1:15" x14ac:dyDescent="0.25">
      <c r="A5464">
        <v>39.256310999999997</v>
      </c>
      <c r="B5464">
        <v>-104.889521</v>
      </c>
      <c r="C5464">
        <v>3</v>
      </c>
      <c r="D5464" s="2" t="d">
        <v>2019-07-16T07:47:13.00000007729977125</v>
      </c>
      <c r="E5464" s="1">
        <f>HOUR(US_Accidents_Dec20_updated3[[#This Row],[Start_Time]])</f>
        <v>7</v>
      </c>
      <c r="F5464" s="1">
        <f>MONTH(US_Accidents_Dec20_updated3[[#This Row],[Start_Time]])</f>
        <v>7</v>
      </c>
      <c r="G5464" s="1" t="s">
        <v>51</v>
      </c>
      <c r="H5464" s="1" t="s">
        <v>450</v>
      </c>
      <c r="I5464">
        <v>10</v>
      </c>
      <c r="J5464">
        <v>9</v>
      </c>
      <c r="K5464">
        <v>0</v>
      </c>
      <c r="L5464" s="1" t="s">
        <v>50</v>
      </c>
      <c r="N5464"/>
      <c r="O5464"/>
    </row>
    <row r="5465" spans="1:15" x14ac:dyDescent="0.25">
      <c r="A5465">
        <v>39.939419999999998</v>
      </c>
      <c r="B5465">
        <v>-104.98779</v>
      </c>
      <c r="C5465">
        <v>3</v>
      </c>
      <c r="D5465" s="2" t="d">
        <v>2019-07-16T07:35:13.00000024493783475</v>
      </c>
      <c r="E5465" s="1">
        <f>HOUR(US_Accidents_Dec20_updated3[[#This Row],[Start_Time]])</f>
        <v>7</v>
      </c>
      <c r="F5465" s="1">
        <f>MONTH(US_Accidents_Dec20_updated3[[#This Row],[Start_Time]])</f>
        <v>7</v>
      </c>
      <c r="G5465" s="1" t="s">
        <v>51</v>
      </c>
      <c r="H5465" s="1" t="s">
        <v>462</v>
      </c>
      <c r="I5465">
        <v>10</v>
      </c>
      <c r="J5465">
        <v>0</v>
      </c>
      <c r="K5465">
        <v>0</v>
      </c>
      <c r="L5465" s="1" t="s">
        <v>50</v>
      </c>
      <c r="N5465"/>
      <c r="O5465"/>
    </row>
    <row r="5466" spans="1:15" x14ac:dyDescent="0.25">
      <c r="A5466">
        <v>39.723457000000003</v>
      </c>
      <c r="B5466">
        <v>-105.011526</v>
      </c>
      <c r="C5466">
        <v>3</v>
      </c>
      <c r="D5466" s="2" t="d">
        <v>2019-07-16T11:11:12.00000013690441650</v>
      </c>
      <c r="E5466" s="1">
        <f>HOUR(US_Accidents_Dec20_updated3[[#This Row],[Start_Time]])</f>
        <v>11</v>
      </c>
      <c r="F5466" s="1">
        <f>MONTH(US_Accidents_Dec20_updated3[[#This Row],[Start_Time]])</f>
        <v>7</v>
      </c>
      <c r="G5466" s="1" t="s">
        <v>51</v>
      </c>
      <c r="H5466" s="1" t="s">
        <v>398</v>
      </c>
      <c r="I5466">
        <v>30</v>
      </c>
      <c r="J5466">
        <v>6</v>
      </c>
      <c r="K5466">
        <v>0</v>
      </c>
      <c r="L5466" s="1" t="s">
        <v>819</v>
      </c>
      <c r="N5466"/>
      <c r="O5466"/>
    </row>
    <row r="5467" spans="1:15" x14ac:dyDescent="0.25">
      <c r="A5467">
        <v>38.507131000000001</v>
      </c>
      <c r="B5467">
        <v>-106.078917</v>
      </c>
      <c r="C5467">
        <v>3</v>
      </c>
      <c r="D5467" s="2" t="d">
        <v>2019-07-16T14:51:00.00000012572854425</v>
      </c>
      <c r="E5467" s="1">
        <f>HOUR(US_Accidents_Dec20_updated3[[#This Row],[Start_Time]])</f>
        <v>14</v>
      </c>
      <c r="F5467" s="1">
        <f>MONTH(US_Accidents_Dec20_updated3[[#This Row],[Start_Time]])</f>
        <v>7</v>
      </c>
      <c r="G5467" s="1" t="s">
        <v>51</v>
      </c>
      <c r="H5467" s="1" t="s">
        <v>108</v>
      </c>
      <c r="I5467">
        <v>10</v>
      </c>
      <c r="J5467">
        <v>16</v>
      </c>
      <c r="K5467"/>
      <c r="L5467" s="1" t="s">
        <v>1068</v>
      </c>
      <c r="N5467"/>
      <c r="O5467"/>
    </row>
    <row r="5468" spans="1:15" x14ac:dyDescent="0.25">
      <c r="A5468">
        <v>38.508346000000003</v>
      </c>
      <c r="B5468">
        <v>-106.077635</v>
      </c>
      <c r="C5468">
        <v>3</v>
      </c>
      <c r="D5468" s="2" t="d">
        <v>2019-07-16T14:51:00.00000012572854425</v>
      </c>
      <c r="E5468" s="1">
        <f>HOUR(US_Accidents_Dec20_updated3[[#This Row],[Start_Time]])</f>
        <v>14</v>
      </c>
      <c r="F5468" s="1">
        <f>MONTH(US_Accidents_Dec20_updated3[[#This Row],[Start_Time]])</f>
        <v>7</v>
      </c>
      <c r="G5468" s="1" t="s">
        <v>51</v>
      </c>
      <c r="H5468" s="1" t="s">
        <v>4211</v>
      </c>
      <c r="I5468">
        <v>10</v>
      </c>
      <c r="J5468">
        <v>16</v>
      </c>
      <c r="K5468"/>
      <c r="L5468" s="1" t="s">
        <v>1068</v>
      </c>
      <c r="N5468"/>
      <c r="O5468"/>
    </row>
    <row r="5469" spans="1:15" x14ac:dyDescent="0.25">
      <c r="A5469">
        <v>38.507831000000003</v>
      </c>
      <c r="B5469">
        <v>-106.078177</v>
      </c>
      <c r="C5469">
        <v>3</v>
      </c>
      <c r="D5469" s="2" t="d">
        <v>2019-07-16T17:39:00.00000029336660775</v>
      </c>
      <c r="E5469" s="1">
        <f>HOUR(US_Accidents_Dec20_updated3[[#This Row],[Start_Time]])</f>
        <v>17</v>
      </c>
      <c r="F5469" s="1">
        <f>MONTH(US_Accidents_Dec20_updated3[[#This Row],[Start_Time]])</f>
        <v>7</v>
      </c>
      <c r="G5469" s="1" t="s">
        <v>51</v>
      </c>
      <c r="H5469" s="1" t="s">
        <v>108</v>
      </c>
      <c r="I5469">
        <v>10</v>
      </c>
      <c r="J5469">
        <v>17</v>
      </c>
      <c r="K5469"/>
      <c r="L5469" s="1" t="s">
        <v>50</v>
      </c>
      <c r="N5469"/>
      <c r="O5469"/>
    </row>
    <row r="5470" spans="1:15" x14ac:dyDescent="0.25">
      <c r="A5470">
        <v>39.773170999999998</v>
      </c>
      <c r="B5470">
        <v>-104.83734699999999</v>
      </c>
      <c r="C5470">
        <v>3</v>
      </c>
      <c r="D5470" s="2" t="d">
        <v>2019-07-16T16:29:13.99999993387609425</v>
      </c>
      <c r="E5470" s="1">
        <f>HOUR(US_Accidents_Dec20_updated3[[#This Row],[Start_Time]])</f>
        <v>16</v>
      </c>
      <c r="F5470" s="1">
        <f>MONTH(US_Accidents_Dec20_updated3[[#This Row],[Start_Time]])</f>
        <v>7</v>
      </c>
      <c r="G5470" s="1" t="s">
        <v>51</v>
      </c>
      <c r="H5470" s="1" t="s">
        <v>221</v>
      </c>
      <c r="I5470">
        <v>10</v>
      </c>
      <c r="J5470">
        <v>12</v>
      </c>
      <c r="K5470">
        <v>0</v>
      </c>
      <c r="L5470" s="1" t="s">
        <v>50</v>
      </c>
      <c r="N5470"/>
      <c r="O5470"/>
    </row>
    <row r="5471" spans="1:15" x14ac:dyDescent="0.25">
      <c r="A5471">
        <v>39.882320999999997</v>
      </c>
      <c r="B5471">
        <v>-104.98746</v>
      </c>
      <c r="C5471">
        <v>3</v>
      </c>
      <c r="D5471" s="2" t="d">
        <v>2019-07-16T15:33:00.99999977275729125</v>
      </c>
      <c r="E5471" s="1">
        <f>HOUR(US_Accidents_Dec20_updated3[[#This Row],[Start_Time]])</f>
        <v>15</v>
      </c>
      <c r="F5471" s="1">
        <f>MONTH(US_Accidents_Dec20_updated3[[#This Row],[Start_Time]])</f>
        <v>7</v>
      </c>
      <c r="G5471" s="1" t="s">
        <v>51</v>
      </c>
      <c r="H5471" s="1" t="s">
        <v>442</v>
      </c>
      <c r="I5471">
        <v>25</v>
      </c>
      <c r="J5471">
        <v>12</v>
      </c>
      <c r="K5471">
        <v>0</v>
      </c>
      <c r="L5471" s="1" t="s">
        <v>819</v>
      </c>
      <c r="N5471"/>
      <c r="O5471"/>
    </row>
    <row r="5472" spans="1:15" x14ac:dyDescent="0.25">
      <c r="A5472">
        <v>40.950232</v>
      </c>
      <c r="B5472">
        <v>-104.924482</v>
      </c>
      <c r="C5472">
        <v>3</v>
      </c>
      <c r="D5472" s="2" t="d">
        <v>2019-07-16T21:56:57.999999993480742200</v>
      </c>
      <c r="E5472" s="1">
        <f>HOUR(US_Accidents_Dec20_updated3[[#This Row],[Start_Time]])</f>
        <v>21</v>
      </c>
      <c r="F5472" s="1">
        <f>MONTH(US_Accidents_Dec20_updated3[[#This Row],[Start_Time]])</f>
        <v>7</v>
      </c>
      <c r="G5472" s="1" t="s">
        <v>53</v>
      </c>
      <c r="H5472" s="1" t="s">
        <v>2661</v>
      </c>
      <c r="I5472">
        <v>10</v>
      </c>
      <c r="J5472">
        <v>6</v>
      </c>
      <c r="K5472">
        <v>0</v>
      </c>
      <c r="L5472" s="1" t="s">
        <v>50</v>
      </c>
      <c r="N5472"/>
      <c r="O5472"/>
    </row>
    <row r="5473" spans="1:15" x14ac:dyDescent="0.25">
      <c r="A5473">
        <v>38.691372000000001</v>
      </c>
      <c r="B5473">
        <v>-104.71932700000001</v>
      </c>
      <c r="C5473">
        <v>3</v>
      </c>
      <c r="D5473" s="2" t="d">
        <v>2019-07-16T21:11:13.00000016111880300</v>
      </c>
      <c r="E5473" s="1">
        <f>HOUR(US_Accidents_Dec20_updated3[[#This Row],[Start_Time]])</f>
        <v>21</v>
      </c>
      <c r="F5473" s="1">
        <f>MONTH(US_Accidents_Dec20_updated3[[#This Row],[Start_Time]])</f>
        <v>7</v>
      </c>
      <c r="G5473" s="1" t="s">
        <v>53</v>
      </c>
      <c r="H5473" s="1" t="s">
        <v>475</v>
      </c>
      <c r="I5473">
        <v>10</v>
      </c>
      <c r="J5473">
        <v>6</v>
      </c>
      <c r="K5473">
        <v>0</v>
      </c>
      <c r="L5473" s="1" t="s">
        <v>1068</v>
      </c>
      <c r="N5473"/>
      <c r="O5473"/>
    </row>
    <row r="5474" spans="1:15" x14ac:dyDescent="0.25">
      <c r="A5474">
        <v>39.776550999999998</v>
      </c>
      <c r="B5474">
        <v>-104.87639799999999</v>
      </c>
      <c r="C5474">
        <v>3</v>
      </c>
      <c r="D5474" s="2" t="d">
        <v>2019-07-16T20:53:12.99999978393316350</v>
      </c>
      <c r="E5474" s="1">
        <f>HOUR(US_Accidents_Dec20_updated3[[#This Row],[Start_Time]])</f>
        <v>20</v>
      </c>
      <c r="F5474" s="1">
        <f>MONTH(US_Accidents_Dec20_updated3[[#This Row],[Start_Time]])</f>
        <v>7</v>
      </c>
      <c r="G5474" s="1" t="s">
        <v>51</v>
      </c>
      <c r="H5474" s="1" t="s">
        <v>453</v>
      </c>
      <c r="I5474">
        <v>10</v>
      </c>
      <c r="J5474">
        <v>13</v>
      </c>
      <c r="K5474">
        <v>0</v>
      </c>
      <c r="L5474" s="1" t="s">
        <v>50</v>
      </c>
      <c r="N5474"/>
      <c r="O5474"/>
    </row>
    <row r="5475" spans="1:15" x14ac:dyDescent="0.25">
      <c r="A5475">
        <v>40.240678000000003</v>
      </c>
      <c r="B5475">
        <v>-104.819833</v>
      </c>
      <c r="C5475">
        <v>3</v>
      </c>
      <c r="D5475" s="2" t="d">
        <v>2019-07-16T22:05:13.00000003539025875</v>
      </c>
      <c r="E5475" s="1">
        <f>HOUR(US_Accidents_Dec20_updated3[[#This Row],[Start_Time]])</f>
        <v>22</v>
      </c>
      <c r="F5475" s="1">
        <f>MONTH(US_Accidents_Dec20_updated3[[#This Row],[Start_Time]])</f>
        <v>7</v>
      </c>
      <c r="G5475" s="1" t="s">
        <v>53</v>
      </c>
      <c r="H5475" s="1" t="s">
        <v>8091</v>
      </c>
      <c r="I5475">
        <v>10</v>
      </c>
      <c r="J5475">
        <v>3</v>
      </c>
      <c r="K5475">
        <v>0</v>
      </c>
      <c r="L5475" s="1" t="s">
        <v>50</v>
      </c>
      <c r="N5475"/>
      <c r="O5475"/>
    </row>
    <row r="5476" spans="1:15" x14ac:dyDescent="0.25">
      <c r="A5476">
        <v>38.727730000000001</v>
      </c>
      <c r="B5476">
        <v>-104.73598</v>
      </c>
      <c r="C5476">
        <v>4</v>
      </c>
      <c r="D5476" s="2" t="d">
        <v>2019-07-16T22:47:57.0000003045424800</v>
      </c>
      <c r="E5476" s="1">
        <f>HOUR(US_Accidents_Dec20_updated3[[#This Row],[Start_Time]])</f>
        <v>22</v>
      </c>
      <c r="F5476" s="1">
        <f>MONTH(US_Accidents_Dec20_updated3[[#This Row],[Start_Time]])</f>
        <v>7</v>
      </c>
      <c r="G5476" s="1" t="s">
        <v>53</v>
      </c>
      <c r="H5476" s="1" t="s">
        <v>1628</v>
      </c>
      <c r="I5476">
        <v>10</v>
      </c>
      <c r="J5476">
        <v>6</v>
      </c>
      <c r="K5476">
        <v>0</v>
      </c>
      <c r="L5476" s="1" t="s">
        <v>1068</v>
      </c>
      <c r="N5476"/>
      <c r="O5476"/>
    </row>
    <row r="5477" spans="1:15" x14ac:dyDescent="0.25">
      <c r="A5477">
        <v>38.275550000000003</v>
      </c>
      <c r="B5477">
        <v>-104.48137</v>
      </c>
      <c r="C5477">
        <v>3</v>
      </c>
      <c r="D5477" s="2" t="d">
        <v>2019-07-16T22:53:12.999999993480742200</v>
      </c>
      <c r="E5477" s="1">
        <f>HOUR(US_Accidents_Dec20_updated3[[#This Row],[Start_Time]])</f>
        <v>22</v>
      </c>
      <c r="F5477" s="1">
        <f>MONTH(US_Accidents_Dec20_updated3[[#This Row],[Start_Time]])</f>
        <v>7</v>
      </c>
      <c r="G5477" s="1" t="s">
        <v>53</v>
      </c>
      <c r="H5477" s="1" t="s">
        <v>7933</v>
      </c>
      <c r="I5477">
        <v>10</v>
      </c>
      <c r="J5477">
        <v>5</v>
      </c>
      <c r="K5477">
        <v>0</v>
      </c>
      <c r="L5477" s="1" t="s">
        <v>1068</v>
      </c>
      <c r="N5477"/>
      <c r="O5477"/>
    </row>
    <row r="5478" spans="1:15" x14ac:dyDescent="0.25">
      <c r="A5478">
        <v>38.275399999999998</v>
      </c>
      <c r="B5478">
        <v>-104.48642</v>
      </c>
      <c r="C5478">
        <v>2</v>
      </c>
      <c r="D5478" s="2" t="d">
        <v>2019-07-16T22:47:57.0000003045424800</v>
      </c>
      <c r="E5478" s="1">
        <f>HOUR(US_Accidents_Dec20_updated3[[#This Row],[Start_Time]])</f>
        <v>22</v>
      </c>
      <c r="F5478" s="1">
        <f>MONTH(US_Accidents_Dec20_updated3[[#This Row],[Start_Time]])</f>
        <v>7</v>
      </c>
      <c r="G5478" s="1" t="s">
        <v>53</v>
      </c>
      <c r="H5478" s="1" t="s">
        <v>9650</v>
      </c>
      <c r="I5478">
        <v>10</v>
      </c>
      <c r="J5478">
        <v>5</v>
      </c>
      <c r="K5478">
        <v>0</v>
      </c>
      <c r="L5478" s="1" t="s">
        <v>1068</v>
      </c>
      <c r="N5478"/>
      <c r="O5478"/>
    </row>
    <row r="5479" spans="1:15" x14ac:dyDescent="0.25">
      <c r="A5479">
        <v>38.727730000000001</v>
      </c>
      <c r="B5479">
        <v>-104.73598</v>
      </c>
      <c r="C5479">
        <v>4</v>
      </c>
      <c r="D5479" s="2" t="d">
        <v>2019-07-16T23:46:28.00000003539025875</v>
      </c>
      <c r="E5479" s="1">
        <f>HOUR(US_Accidents_Dec20_updated3[[#This Row],[Start_Time]])</f>
        <v>23</v>
      </c>
      <c r="F5479" s="1">
        <f>MONTH(US_Accidents_Dec20_updated3[[#This Row],[Start_Time]])</f>
        <v>7</v>
      </c>
      <c r="G5479" s="1" t="s">
        <v>53</v>
      </c>
      <c r="H5479" s="1" t="s">
        <v>1630</v>
      </c>
      <c r="I5479">
        <v>10</v>
      </c>
      <c r="J5479">
        <v>6</v>
      </c>
      <c r="K5479">
        <v>0</v>
      </c>
      <c r="L5479" s="1" t="s">
        <v>1068</v>
      </c>
      <c r="N5479"/>
      <c r="O5479"/>
    </row>
    <row r="5480" spans="1:15" x14ac:dyDescent="0.25">
      <c r="A5480">
        <v>39.75985</v>
      </c>
      <c r="B5480">
        <v>-105.002</v>
      </c>
      <c r="C5480">
        <v>2</v>
      </c>
      <c r="D5480" s="2" t="d">
        <v>2019-07-17T05:39:43.99999989196658175</v>
      </c>
      <c r="E5480" s="1">
        <f>HOUR(US_Accidents_Dec20_updated3[[#This Row],[Start_Time]])</f>
        <v>5</v>
      </c>
      <c r="F5480" s="1">
        <f>MONTH(US_Accidents_Dec20_updated3[[#This Row],[Start_Time]])</f>
        <v>7</v>
      </c>
      <c r="G5480" s="1" t="s">
        <v>51</v>
      </c>
      <c r="H5480" s="1" t="s">
        <v>9653</v>
      </c>
      <c r="I5480">
        <v>50</v>
      </c>
      <c r="J5480">
        <v>6</v>
      </c>
      <c r="K5480">
        <v>0</v>
      </c>
      <c r="L5480" s="1" t="s">
        <v>1068</v>
      </c>
      <c r="N5480"/>
      <c r="O5480"/>
    </row>
    <row r="5481" spans="1:15" x14ac:dyDescent="0.25">
      <c r="A5481">
        <v>39.659005999999998</v>
      </c>
      <c r="B5481">
        <v>-104.92115800000001</v>
      </c>
      <c r="C5481">
        <v>3</v>
      </c>
      <c r="D5481" s="2" t="d">
        <v>2019-07-17T07:29:15.00000016763806350</v>
      </c>
      <c r="E5481" s="1">
        <f>HOUR(US_Accidents_Dec20_updated3[[#This Row],[Start_Time]])</f>
        <v>7</v>
      </c>
      <c r="F5481" s="1">
        <f>MONTH(US_Accidents_Dec20_updated3[[#This Row],[Start_Time]])</f>
        <v>7</v>
      </c>
      <c r="G5481" s="1" t="s">
        <v>51</v>
      </c>
      <c r="H5481" s="1" t="s">
        <v>706</v>
      </c>
      <c r="I5481">
        <v>10</v>
      </c>
      <c r="J5481">
        <v>16</v>
      </c>
      <c r="K5481">
        <v>0</v>
      </c>
      <c r="L5481" s="1" t="s">
        <v>1068</v>
      </c>
      <c r="N5481"/>
      <c r="O5481"/>
    </row>
    <row r="5482" spans="1:15" x14ac:dyDescent="0.25">
      <c r="A5482">
        <v>39.630034999999999</v>
      </c>
      <c r="B5482">
        <v>-104.905278</v>
      </c>
      <c r="C5482">
        <v>3</v>
      </c>
      <c r="D5482" s="2" t="d">
        <v>2019-07-17T10:05:14.00000026915222125</v>
      </c>
      <c r="E5482" s="1">
        <f>HOUR(US_Accidents_Dec20_updated3[[#This Row],[Start_Time]])</f>
        <v>10</v>
      </c>
      <c r="F5482" s="1">
        <f>MONTH(US_Accidents_Dec20_updated3[[#This Row],[Start_Time]])</f>
        <v>7</v>
      </c>
      <c r="G5482" s="1" t="s">
        <v>51</v>
      </c>
      <c r="H5482" s="1" t="s">
        <v>221</v>
      </c>
      <c r="I5482">
        <v>10</v>
      </c>
      <c r="J5482">
        <v>14</v>
      </c>
      <c r="K5482">
        <v>0</v>
      </c>
      <c r="L5482" s="1" t="s">
        <v>1068</v>
      </c>
      <c r="N5482"/>
      <c r="O5482"/>
    </row>
    <row r="5483" spans="1:15" x14ac:dyDescent="0.25">
      <c r="A5483">
        <v>39.567472000000002</v>
      </c>
      <c r="B5483">
        <v>-105.05106600000001</v>
      </c>
      <c r="C5483">
        <v>3</v>
      </c>
      <c r="D5483" s="2" t="d">
        <v>2019-07-17T14:36:45.99999977275729125</v>
      </c>
      <c r="E5483" s="1">
        <f>HOUR(US_Accidents_Dec20_updated3[[#This Row],[Start_Time]])</f>
        <v>14</v>
      </c>
      <c r="F5483" s="1">
        <f>MONTH(US_Accidents_Dec20_updated3[[#This Row],[Start_Time]])</f>
        <v>7</v>
      </c>
      <c r="G5483" s="1" t="s">
        <v>51</v>
      </c>
      <c r="H5483" s="1" t="s">
        <v>1840</v>
      </c>
      <c r="I5483">
        <v>10</v>
      </c>
      <c r="J5483">
        <v>13</v>
      </c>
      <c r="K5483">
        <v>0</v>
      </c>
      <c r="L5483" s="1" t="s">
        <v>819</v>
      </c>
      <c r="N5483"/>
      <c r="O5483"/>
    </row>
    <row r="5484" spans="1:15" x14ac:dyDescent="0.25">
      <c r="A5484">
        <v>39.779690000000002</v>
      </c>
      <c r="B5484">
        <v>-104.971915</v>
      </c>
      <c r="C5484">
        <v>3</v>
      </c>
      <c r="D5484" s="2" t="d">
        <v>2019-07-17T14:20:58.00000007729977125</v>
      </c>
      <c r="E5484" s="1">
        <f>HOUR(US_Accidents_Dec20_updated3[[#This Row],[Start_Time]])</f>
        <v>14</v>
      </c>
      <c r="F5484" s="1">
        <f>MONTH(US_Accidents_Dec20_updated3[[#This Row],[Start_Time]])</f>
        <v>7</v>
      </c>
      <c r="G5484" s="1" t="s">
        <v>51</v>
      </c>
      <c r="H5484" s="1" t="s">
        <v>1133</v>
      </c>
      <c r="I5484">
        <v>30</v>
      </c>
      <c r="J5484">
        <v>8</v>
      </c>
      <c r="K5484">
        <v>0</v>
      </c>
      <c r="L5484" s="1" t="s">
        <v>819</v>
      </c>
      <c r="N5484"/>
      <c r="O5484"/>
    </row>
    <row r="5485" spans="1:15" x14ac:dyDescent="0.25">
      <c r="A5485">
        <v>39.729990000000001</v>
      </c>
      <c r="B5485">
        <v>-105.20927</v>
      </c>
      <c r="C5485">
        <v>4</v>
      </c>
      <c r="D5485" s="2" t="d">
        <v>2019-07-17T16:22:31.00000002421438650</v>
      </c>
      <c r="E5485" s="1">
        <f>HOUR(US_Accidents_Dec20_updated3[[#This Row],[Start_Time]])</f>
        <v>16</v>
      </c>
      <c r="F5485" s="1">
        <f>MONTH(US_Accidents_Dec20_updated3[[#This Row],[Start_Time]])</f>
        <v>7</v>
      </c>
      <c r="G5485" s="1" t="s">
        <v>51</v>
      </c>
      <c r="H5485" s="1" t="s">
        <v>5521</v>
      </c>
      <c r="I5485">
        <v>30</v>
      </c>
      <c r="J5485">
        <v>6</v>
      </c>
      <c r="K5485">
        <v>0</v>
      </c>
      <c r="L5485" s="1" t="s">
        <v>819</v>
      </c>
      <c r="N5485"/>
      <c r="O5485"/>
    </row>
    <row r="5486" spans="1:15" x14ac:dyDescent="0.25">
      <c r="A5486">
        <v>38.707163000000001</v>
      </c>
      <c r="B5486">
        <v>-106.09114700000001</v>
      </c>
      <c r="C5486">
        <v>3</v>
      </c>
      <c r="D5486" s="2" t="d">
        <v>2019-07-17T19:23:14.00000001769512600</v>
      </c>
      <c r="E5486" s="1">
        <f>HOUR(US_Accidents_Dec20_updated3[[#This Row],[Start_Time]])</f>
        <v>19</v>
      </c>
      <c r="F5486" s="1">
        <f>MONTH(US_Accidents_Dec20_updated3[[#This Row],[Start_Time]])</f>
        <v>7</v>
      </c>
      <c r="G5486" s="1" t="s">
        <v>51</v>
      </c>
      <c r="H5486" s="1" t="s">
        <v>8351</v>
      </c>
      <c r="I5486">
        <v>10</v>
      </c>
      <c r="J5486">
        <v>14</v>
      </c>
      <c r="K5486">
        <v>0</v>
      </c>
      <c r="L5486" s="1" t="s">
        <v>50</v>
      </c>
      <c r="N5486"/>
      <c r="O5486"/>
    </row>
    <row r="5487" spans="1:15" x14ac:dyDescent="0.25">
      <c r="A5487">
        <v>39.835279</v>
      </c>
      <c r="B5487">
        <v>-105.021517</v>
      </c>
      <c r="C5487">
        <v>3</v>
      </c>
      <c r="D5487" s="2" t="d">
        <v>2019-07-17T18:06:44.00000014342367700</v>
      </c>
      <c r="E5487" s="1">
        <f>HOUR(US_Accidents_Dec20_updated3[[#This Row],[Start_Time]])</f>
        <v>18</v>
      </c>
      <c r="F5487" s="1">
        <f>MONTH(US_Accidents_Dec20_updated3[[#This Row],[Start_Time]])</f>
        <v>7</v>
      </c>
      <c r="G5487" s="1" t="s">
        <v>51</v>
      </c>
      <c r="H5487" s="1" t="s">
        <v>105</v>
      </c>
      <c r="I5487">
        <v>30</v>
      </c>
      <c r="J5487">
        <v>6</v>
      </c>
      <c r="K5487">
        <v>0</v>
      </c>
      <c r="L5487" s="1" t="s">
        <v>819</v>
      </c>
      <c r="N5487"/>
      <c r="O5487"/>
    </row>
    <row r="5488" spans="1:15" x14ac:dyDescent="0.25">
      <c r="A5488">
        <v>39.900221000000002</v>
      </c>
      <c r="B5488">
        <v>-104.988178</v>
      </c>
      <c r="C5488">
        <v>3</v>
      </c>
      <c r="D5488" s="2" t="d">
        <v>2019-07-17T19:08:57.99999982584267600</v>
      </c>
      <c r="E5488" s="1">
        <f>HOUR(US_Accidents_Dec20_updated3[[#This Row],[Start_Time]])</f>
        <v>19</v>
      </c>
      <c r="F5488" s="1">
        <f>MONTH(US_Accidents_Dec20_updated3[[#This Row],[Start_Time]])</f>
        <v>7</v>
      </c>
      <c r="G5488" s="1" t="s">
        <v>51</v>
      </c>
      <c r="H5488" s="1" t="s">
        <v>442</v>
      </c>
      <c r="I5488">
        <v>30</v>
      </c>
      <c r="J5488">
        <v>7</v>
      </c>
      <c r="K5488">
        <v>0</v>
      </c>
      <c r="L5488" s="1" t="s">
        <v>819</v>
      </c>
      <c r="N5488"/>
      <c r="O5488"/>
    </row>
    <row r="5489" spans="1:15" x14ac:dyDescent="0.25">
      <c r="A5489">
        <v>39.900221000000002</v>
      </c>
      <c r="B5489">
        <v>-104.988178</v>
      </c>
      <c r="C5489">
        <v>3</v>
      </c>
      <c r="D5489" s="2" t="d">
        <v>2019-07-17T19:26:56.99999996926635300</v>
      </c>
      <c r="E5489" s="1">
        <f>HOUR(US_Accidents_Dec20_updated3[[#This Row],[Start_Time]])</f>
        <v>19</v>
      </c>
      <c r="F5489" s="1">
        <f>MONTH(US_Accidents_Dec20_updated3[[#This Row],[Start_Time]])</f>
        <v>7</v>
      </c>
      <c r="G5489" s="1" t="s">
        <v>51</v>
      </c>
      <c r="H5489" s="1" t="s">
        <v>442</v>
      </c>
      <c r="I5489">
        <v>30</v>
      </c>
      <c r="J5489">
        <v>6</v>
      </c>
      <c r="K5489">
        <v>0</v>
      </c>
      <c r="L5489" s="1" t="s">
        <v>819</v>
      </c>
      <c r="N5489"/>
      <c r="O5489"/>
    </row>
    <row r="5490" spans="1:15" x14ac:dyDescent="0.25">
      <c r="A5490">
        <v>39.780791999999998</v>
      </c>
      <c r="B5490">
        <v>-104.992666</v>
      </c>
      <c r="C5490">
        <v>3</v>
      </c>
      <c r="D5490" s="2" t="d">
        <v>2019-07-17T21:38:57.00000001117587225</v>
      </c>
      <c r="E5490" s="1">
        <f>HOUR(US_Accidents_Dec20_updated3[[#This Row],[Start_Time]])</f>
        <v>21</v>
      </c>
      <c r="F5490" s="1">
        <f>MONTH(US_Accidents_Dec20_updated3[[#This Row],[Start_Time]])</f>
        <v>7</v>
      </c>
      <c r="G5490" s="1" t="s">
        <v>53</v>
      </c>
      <c r="H5490" s="1" t="s">
        <v>567</v>
      </c>
      <c r="I5490">
        <v>30</v>
      </c>
      <c r="J5490">
        <v>6</v>
      </c>
      <c r="K5490">
        <v>0</v>
      </c>
      <c r="L5490" s="1" t="s">
        <v>819</v>
      </c>
      <c r="N5490"/>
      <c r="O5490"/>
    </row>
    <row r="5491" spans="1:15" x14ac:dyDescent="0.25">
      <c r="A5491">
        <v>40.000259999999997</v>
      </c>
      <c r="B5491">
        <v>-105.05224800000001</v>
      </c>
      <c r="C5491">
        <v>4</v>
      </c>
      <c r="D5491" s="2" t="d">
        <v>2019-07-18T06:31:29.00000026915222125</v>
      </c>
      <c r="E5491" s="1">
        <f>HOUR(US_Accidents_Dec20_updated3[[#This Row],[Start_Time]])</f>
        <v>6</v>
      </c>
      <c r="F5491" s="1">
        <f>MONTH(US_Accidents_Dec20_updated3[[#This Row],[Start_Time]])</f>
        <v>7</v>
      </c>
      <c r="G5491" s="1" t="s">
        <v>51</v>
      </c>
      <c r="H5491" s="1" t="s">
        <v>8354</v>
      </c>
      <c r="I5491">
        <v>10</v>
      </c>
      <c r="J5491">
        <v>6</v>
      </c>
      <c r="K5491">
        <v>0</v>
      </c>
      <c r="L5491" s="1" t="s">
        <v>50</v>
      </c>
      <c r="N5491"/>
      <c r="O5491"/>
    </row>
    <row r="5492" spans="1:15" x14ac:dyDescent="0.25">
      <c r="A5492">
        <v>40.000259999999997</v>
      </c>
      <c r="B5492">
        <v>-105.05224800000001</v>
      </c>
      <c r="C5492">
        <v>4</v>
      </c>
      <c r="D5492" s="2" t="d">
        <v>2019-07-18T06:31:29.00000026915222125</v>
      </c>
      <c r="E5492" s="1">
        <f>HOUR(US_Accidents_Dec20_updated3[[#This Row],[Start_Time]])</f>
        <v>6</v>
      </c>
      <c r="F5492" s="1">
        <f>MONTH(US_Accidents_Dec20_updated3[[#This Row],[Start_Time]])</f>
        <v>7</v>
      </c>
      <c r="G5492" s="1" t="s">
        <v>51</v>
      </c>
      <c r="H5492" s="1" t="s">
        <v>8354</v>
      </c>
      <c r="I5492">
        <v>10</v>
      </c>
      <c r="J5492">
        <v>6</v>
      </c>
      <c r="K5492">
        <v>0</v>
      </c>
      <c r="L5492" s="1" t="s">
        <v>50</v>
      </c>
      <c r="N5492"/>
      <c r="O5492"/>
    </row>
    <row r="5493" spans="1:15" x14ac:dyDescent="0.25">
      <c r="A5493">
        <v>40.000259999999997</v>
      </c>
      <c r="B5493">
        <v>-105.05224800000001</v>
      </c>
      <c r="C5493">
        <v>4</v>
      </c>
      <c r="D5493" s="2" t="d">
        <v>2019-07-18T07:52:30.000</v>
      </c>
      <c r="E5493" s="1">
        <f>HOUR(US_Accidents_Dec20_updated3[[#This Row],[Start_Time]])</f>
        <v>7</v>
      </c>
      <c r="F5493" s="1">
        <f>MONTH(US_Accidents_Dec20_updated3[[#This Row],[Start_Time]])</f>
        <v>7</v>
      </c>
      <c r="G5493" s="1" t="s">
        <v>51</v>
      </c>
      <c r="H5493" s="1" t="s">
        <v>8354</v>
      </c>
      <c r="I5493">
        <v>10</v>
      </c>
      <c r="J5493">
        <v>0</v>
      </c>
      <c r="K5493">
        <v>0</v>
      </c>
      <c r="L5493" s="1" t="s">
        <v>50</v>
      </c>
      <c r="N5493"/>
      <c r="O5493"/>
    </row>
    <row r="5494" spans="1:15" x14ac:dyDescent="0.25">
      <c r="A5494">
        <v>40.000239999999998</v>
      </c>
      <c r="B5494">
        <v>-105.03704999999999</v>
      </c>
      <c r="C5494">
        <v>4</v>
      </c>
      <c r="D5494" s="2" t="d">
        <v>2019-07-18T07:52:30.000</v>
      </c>
      <c r="E5494" s="1">
        <f>HOUR(US_Accidents_Dec20_updated3[[#This Row],[Start_Time]])</f>
        <v>7</v>
      </c>
      <c r="F5494" s="1">
        <f>MONTH(US_Accidents_Dec20_updated3[[#This Row],[Start_Time]])</f>
        <v>7</v>
      </c>
      <c r="G5494" s="1" t="s">
        <v>51</v>
      </c>
      <c r="H5494" s="1" t="s">
        <v>3265</v>
      </c>
      <c r="I5494">
        <v>10</v>
      </c>
      <c r="J5494">
        <v>0</v>
      </c>
      <c r="K5494">
        <v>0</v>
      </c>
      <c r="L5494" s="1" t="s">
        <v>50</v>
      </c>
      <c r="N5494"/>
      <c r="O5494"/>
    </row>
    <row r="5495" spans="1:15" x14ac:dyDescent="0.25">
      <c r="A5495">
        <v>39.760379999999998</v>
      </c>
      <c r="B5495">
        <v>-105.00582</v>
      </c>
      <c r="C5495">
        <v>3</v>
      </c>
      <c r="D5495" s="2" t="d">
        <v>2019-07-18T08:06:43.99999972432851825</v>
      </c>
      <c r="E5495" s="1">
        <f>HOUR(US_Accidents_Dec20_updated3[[#This Row],[Start_Time]])</f>
        <v>8</v>
      </c>
      <c r="F5495" s="1">
        <f>MONTH(US_Accidents_Dec20_updated3[[#This Row],[Start_Time]])</f>
        <v>7</v>
      </c>
      <c r="G5495" s="1" t="s">
        <v>51</v>
      </c>
      <c r="H5495" s="1" t="s">
        <v>460</v>
      </c>
      <c r="I5495">
        <v>70</v>
      </c>
      <c r="J5495">
        <v>3</v>
      </c>
      <c r="K5495">
        <v>0</v>
      </c>
      <c r="L5495" s="1" t="s">
        <v>1068</v>
      </c>
      <c r="N5495"/>
      <c r="O5495"/>
    </row>
    <row r="5496" spans="1:15" x14ac:dyDescent="0.25">
      <c r="A5496">
        <v>39.725580000000001</v>
      </c>
      <c r="B5496">
        <v>-105.022643</v>
      </c>
      <c r="C5496">
        <v>3</v>
      </c>
      <c r="D5496" s="2" t="d">
        <v>2019-07-18T08:32:11.99999984353780875</v>
      </c>
      <c r="E5496" s="1">
        <f>HOUR(US_Accidents_Dec20_updated3[[#This Row],[Start_Time]])</f>
        <v>8</v>
      </c>
      <c r="F5496" s="1">
        <f>MONTH(US_Accidents_Dec20_updated3[[#This Row],[Start_Time]])</f>
        <v>7</v>
      </c>
      <c r="G5496" s="1" t="s">
        <v>51</v>
      </c>
      <c r="H5496" s="1" t="s">
        <v>585</v>
      </c>
      <c r="I5496">
        <v>70</v>
      </c>
      <c r="J5496">
        <v>3</v>
      </c>
      <c r="K5496">
        <v>0</v>
      </c>
      <c r="L5496" s="1" t="s">
        <v>1068</v>
      </c>
      <c r="N5496"/>
      <c r="O5496"/>
    </row>
    <row r="5497" spans="1:15" x14ac:dyDescent="0.25">
      <c r="A5497">
        <v>39.725580000000001</v>
      </c>
      <c r="B5497">
        <v>-105.022643</v>
      </c>
      <c r="C5497">
        <v>3</v>
      </c>
      <c r="D5497" s="2" t="d">
        <v>2019-07-18T09:06:44.99999974854290475</v>
      </c>
      <c r="E5497" s="1">
        <f>HOUR(US_Accidents_Dec20_updated3[[#This Row],[Start_Time]])</f>
        <v>9</v>
      </c>
      <c r="F5497" s="1">
        <f>MONTH(US_Accidents_Dec20_updated3[[#This Row],[Start_Time]])</f>
        <v>7</v>
      </c>
      <c r="G5497" s="1" t="s">
        <v>51</v>
      </c>
      <c r="H5497" s="1" t="s">
        <v>585</v>
      </c>
      <c r="I5497">
        <v>70</v>
      </c>
      <c r="J5497">
        <v>3</v>
      </c>
      <c r="K5497">
        <v>0</v>
      </c>
      <c r="L5497" s="1" t="s">
        <v>1068</v>
      </c>
      <c r="N5497"/>
      <c r="O5497"/>
    </row>
    <row r="5498" spans="1:15" x14ac:dyDescent="0.25">
      <c r="A5498">
        <v>39.784320000000001</v>
      </c>
      <c r="B5498">
        <v>-105.11509</v>
      </c>
      <c r="C5498">
        <v>3</v>
      </c>
      <c r="D5498" s="2" t="d">
        <v>2019-07-18T09:40:29.00000014342367700</v>
      </c>
      <c r="E5498" s="1">
        <f>HOUR(US_Accidents_Dec20_updated3[[#This Row],[Start_Time]])</f>
        <v>9</v>
      </c>
      <c r="F5498" s="1">
        <f>MONTH(US_Accidents_Dec20_updated3[[#This Row],[Start_Time]])</f>
        <v>7</v>
      </c>
      <c r="G5498" s="1" t="s">
        <v>51</v>
      </c>
      <c r="H5498" s="1" t="s">
        <v>563</v>
      </c>
      <c r="I5498">
        <v>70</v>
      </c>
      <c r="J5498">
        <v>3</v>
      </c>
      <c r="K5498">
        <v>0</v>
      </c>
      <c r="L5498" s="1" t="s">
        <v>1068</v>
      </c>
      <c r="N5498"/>
      <c r="O5498"/>
    </row>
    <row r="5499" spans="1:15" x14ac:dyDescent="0.25">
      <c r="A5499">
        <v>39.113308000000004</v>
      </c>
      <c r="B5499">
        <v>-104.865658</v>
      </c>
      <c r="C5499">
        <v>3</v>
      </c>
      <c r="D5499" s="2" t="d">
        <v>2019-07-18T11:16:30.00000029336660775</v>
      </c>
      <c r="E5499" s="1">
        <f>HOUR(US_Accidents_Dec20_updated3[[#This Row],[Start_Time]])</f>
        <v>11</v>
      </c>
      <c r="F5499" s="1">
        <f>MONTH(US_Accidents_Dec20_updated3[[#This Row],[Start_Time]])</f>
        <v>7</v>
      </c>
      <c r="G5499" s="1" t="s">
        <v>51</v>
      </c>
      <c r="H5499" s="1" t="s">
        <v>471</v>
      </c>
      <c r="I5499">
        <v>10</v>
      </c>
      <c r="J5499">
        <v>21</v>
      </c>
      <c r="K5499">
        <v>0</v>
      </c>
      <c r="L5499" s="1" t="s">
        <v>1209</v>
      </c>
      <c r="N5499"/>
      <c r="O5499"/>
    </row>
    <row r="5500" spans="1:15" x14ac:dyDescent="0.25">
      <c r="A5500">
        <v>39.134844000000001</v>
      </c>
      <c r="B5500">
        <v>-104.862869</v>
      </c>
      <c r="C5500">
        <v>3</v>
      </c>
      <c r="D5500" s="2" t="d">
        <v>2019-07-18T11:26:15.000</v>
      </c>
      <c r="E5500" s="1">
        <f>HOUR(US_Accidents_Dec20_updated3[[#This Row],[Start_Time]])</f>
        <v>11</v>
      </c>
      <c r="F5500" s="1">
        <f>MONTH(US_Accidents_Dec20_updated3[[#This Row],[Start_Time]])</f>
        <v>7</v>
      </c>
      <c r="G5500" s="1" t="s">
        <v>51</v>
      </c>
      <c r="H5500" s="1" t="s">
        <v>456</v>
      </c>
      <c r="I5500">
        <v>10</v>
      </c>
      <c r="J5500">
        <v>10</v>
      </c>
      <c r="K5500">
        <v>0</v>
      </c>
      <c r="L5500" s="1" t="s">
        <v>50</v>
      </c>
      <c r="N5500"/>
      <c r="O5500"/>
    </row>
    <row r="5501" spans="1:15" x14ac:dyDescent="0.25">
      <c r="A5501">
        <v>38.738843000000003</v>
      </c>
      <c r="B5501">
        <v>-104.747253</v>
      </c>
      <c r="C5501">
        <v>3</v>
      </c>
      <c r="D5501" s="2" t="d">
        <v>2019-07-18T15:48:41.99999971780925775</v>
      </c>
      <c r="E5501" s="1">
        <f>HOUR(US_Accidents_Dec20_updated3[[#This Row],[Start_Time]])</f>
        <v>15</v>
      </c>
      <c r="F5501" s="1">
        <f>MONTH(US_Accidents_Dec20_updated3[[#This Row],[Start_Time]])</f>
        <v>7</v>
      </c>
      <c r="G5501" s="1" t="s">
        <v>51</v>
      </c>
      <c r="H5501" s="1" t="s">
        <v>267</v>
      </c>
      <c r="I5501">
        <v>10</v>
      </c>
      <c r="J5501">
        <v>13</v>
      </c>
      <c r="K5501">
        <v>0</v>
      </c>
      <c r="L5501" s="1" t="s">
        <v>50</v>
      </c>
      <c r="N5501"/>
      <c r="O5501"/>
    </row>
    <row r="5502" spans="1:15" x14ac:dyDescent="0.25">
      <c r="A5502">
        <v>39.113308000000004</v>
      </c>
      <c r="B5502">
        <v>-104.865658</v>
      </c>
      <c r="C5502">
        <v>3</v>
      </c>
      <c r="D5502" s="2" t="d">
        <v>2019-07-18T17:42:43.00000024493783475</v>
      </c>
      <c r="E5502" s="1">
        <f>HOUR(US_Accidents_Dec20_updated3[[#This Row],[Start_Time]])</f>
        <v>17</v>
      </c>
      <c r="F5502" s="1">
        <f>MONTH(US_Accidents_Dec20_updated3[[#This Row],[Start_Time]])</f>
        <v>7</v>
      </c>
      <c r="G5502" s="1" t="s">
        <v>51</v>
      </c>
      <c r="H5502" s="1" t="s">
        <v>471</v>
      </c>
      <c r="I5502">
        <v>10</v>
      </c>
      <c r="J5502">
        <v>6</v>
      </c>
      <c r="K5502">
        <v>0</v>
      </c>
      <c r="L5502" s="1" t="s">
        <v>50</v>
      </c>
      <c r="N5502"/>
      <c r="O5502"/>
    </row>
    <row r="5503" spans="1:15" x14ac:dyDescent="0.25">
      <c r="A5503">
        <v>38.496130000000001</v>
      </c>
      <c r="B5503">
        <v>-105.32168</v>
      </c>
      <c r="C5503">
        <v>3</v>
      </c>
      <c r="D5503" s="2" t="d">
        <v>2019-07-18T20:53:58.00000024493783475</v>
      </c>
      <c r="E5503" s="1">
        <f>HOUR(US_Accidents_Dec20_updated3[[#This Row],[Start_Time]])</f>
        <v>20</v>
      </c>
      <c r="F5503" s="1">
        <f>MONTH(US_Accidents_Dec20_updated3[[#This Row],[Start_Time]])</f>
        <v>7</v>
      </c>
      <c r="G5503" s="1" t="s">
        <v>53</v>
      </c>
      <c r="H5503" s="1" t="s">
        <v>8110</v>
      </c>
      <c r="I5503">
        <v>10</v>
      </c>
      <c r="J5503">
        <v>12</v>
      </c>
      <c r="K5503">
        <v>0</v>
      </c>
      <c r="L5503" s="1" t="s">
        <v>50</v>
      </c>
      <c r="N5503"/>
      <c r="O5503"/>
    </row>
    <row r="5504" spans="1:15" x14ac:dyDescent="0.25">
      <c r="A5504">
        <v>38.479956999999999</v>
      </c>
      <c r="B5504">
        <v>-105.2636</v>
      </c>
      <c r="C5504">
        <v>3</v>
      </c>
      <c r="D5504" s="2" t="d">
        <v>2019-07-18T20:53:58.00000024493783475</v>
      </c>
      <c r="E5504" s="1">
        <f>HOUR(US_Accidents_Dec20_updated3[[#This Row],[Start_Time]])</f>
        <v>20</v>
      </c>
      <c r="F5504" s="1">
        <f>MONTH(US_Accidents_Dec20_updated3[[#This Row],[Start_Time]])</f>
        <v>7</v>
      </c>
      <c r="G5504" s="1" t="s">
        <v>53</v>
      </c>
      <c r="H5504" s="1" t="s">
        <v>8113</v>
      </c>
      <c r="I5504">
        <v>10</v>
      </c>
      <c r="J5504">
        <v>12</v>
      </c>
      <c r="K5504">
        <v>0</v>
      </c>
      <c r="L5504" s="1" t="s">
        <v>50</v>
      </c>
      <c r="N5504"/>
      <c r="O5504"/>
    </row>
    <row r="5505" spans="1:15" x14ac:dyDescent="0.25">
      <c r="A5505">
        <v>39.742449999999998</v>
      </c>
      <c r="B5505">
        <v>-105.15584</v>
      </c>
      <c r="C5505">
        <v>4</v>
      </c>
      <c r="D5505" s="2" t="d">
        <v>2019-07-18T19:44:57.99999995157122700</v>
      </c>
      <c r="E5505" s="1">
        <f>HOUR(US_Accidents_Dec20_updated3[[#This Row],[Start_Time]])</f>
        <v>19</v>
      </c>
      <c r="F5505" s="1">
        <f>MONTH(US_Accidents_Dec20_updated3[[#This Row],[Start_Time]])</f>
        <v>7</v>
      </c>
      <c r="G5505" s="1" t="s">
        <v>51</v>
      </c>
      <c r="H5505" s="1" t="s">
        <v>5524</v>
      </c>
      <c r="I5505">
        <v>30</v>
      </c>
      <c r="J5505">
        <v>14</v>
      </c>
      <c r="K5505">
        <v>0</v>
      </c>
      <c r="L5505" s="1" t="s">
        <v>1068</v>
      </c>
      <c r="N5505"/>
      <c r="O5505"/>
    </row>
    <row r="5506" spans="1:15" x14ac:dyDescent="0.25">
      <c r="A5506">
        <v>38.479956999999999</v>
      </c>
      <c r="B5506">
        <v>-105.2636</v>
      </c>
      <c r="C5506">
        <v>3</v>
      </c>
      <c r="D5506" s="2" t="d">
        <v>2019-07-18T20:53:58.00000024493783475</v>
      </c>
      <c r="E5506" s="1">
        <f>HOUR(US_Accidents_Dec20_updated3[[#This Row],[Start_Time]])</f>
        <v>20</v>
      </c>
      <c r="F5506" s="1">
        <f>MONTH(US_Accidents_Dec20_updated3[[#This Row],[Start_Time]])</f>
        <v>7</v>
      </c>
      <c r="G5506" s="1" t="s">
        <v>53</v>
      </c>
      <c r="H5506" s="1" t="s">
        <v>8113</v>
      </c>
      <c r="I5506">
        <v>10</v>
      </c>
      <c r="J5506">
        <v>12</v>
      </c>
      <c r="K5506">
        <v>0</v>
      </c>
      <c r="L5506" s="1" t="s">
        <v>50</v>
      </c>
      <c r="N5506"/>
      <c r="O5506"/>
    </row>
    <row r="5507" spans="1:15" x14ac:dyDescent="0.25">
      <c r="A5507">
        <v>38.496130000000001</v>
      </c>
      <c r="B5507">
        <v>-105.32168</v>
      </c>
      <c r="C5507">
        <v>3</v>
      </c>
      <c r="D5507" s="2" t="d">
        <v>2019-07-18T20:53:58.00000024493783475</v>
      </c>
      <c r="E5507" s="1">
        <f>HOUR(US_Accidents_Dec20_updated3[[#This Row],[Start_Time]])</f>
        <v>20</v>
      </c>
      <c r="F5507" s="1">
        <f>MONTH(US_Accidents_Dec20_updated3[[#This Row],[Start_Time]])</f>
        <v>7</v>
      </c>
      <c r="G5507" s="1" t="s">
        <v>53</v>
      </c>
      <c r="H5507" s="1" t="s">
        <v>8116</v>
      </c>
      <c r="I5507">
        <v>10</v>
      </c>
      <c r="J5507">
        <v>12</v>
      </c>
      <c r="K5507">
        <v>0</v>
      </c>
      <c r="L5507" s="1" t="s">
        <v>50</v>
      </c>
      <c r="N5507"/>
      <c r="O5507"/>
    </row>
    <row r="5508" spans="1:15" x14ac:dyDescent="0.25">
      <c r="A5508">
        <v>39.760379999999998</v>
      </c>
      <c r="B5508">
        <v>-105.00582</v>
      </c>
      <c r="C5508">
        <v>3</v>
      </c>
      <c r="D5508" s="2" t="d">
        <v>2019-07-19T06:56:13.99999976623803075</v>
      </c>
      <c r="E5508" s="1">
        <f>HOUR(US_Accidents_Dec20_updated3[[#This Row],[Start_Time]])</f>
        <v>6</v>
      </c>
      <c r="F5508" s="1">
        <f>MONTH(US_Accidents_Dec20_updated3[[#This Row],[Start_Time]])</f>
        <v>7</v>
      </c>
      <c r="G5508" s="1" t="s">
        <v>51</v>
      </c>
      <c r="H5508" s="1" t="s">
        <v>460</v>
      </c>
      <c r="I5508">
        <v>50</v>
      </c>
      <c r="J5508">
        <v>0</v>
      </c>
      <c r="K5508">
        <v>0</v>
      </c>
      <c r="L5508" s="1" t="s">
        <v>50</v>
      </c>
      <c r="N5508"/>
      <c r="O5508"/>
    </row>
    <row r="5509" spans="1:15" x14ac:dyDescent="0.25">
      <c r="A5509">
        <v>39.771329999999999</v>
      </c>
      <c r="B5509">
        <v>-104.99073</v>
      </c>
      <c r="C5509">
        <v>3</v>
      </c>
      <c r="D5509" s="2" t="d">
        <v>2019-07-19T07:16:29.00000026915222125</v>
      </c>
      <c r="E5509" s="1">
        <f>HOUR(US_Accidents_Dec20_updated3[[#This Row],[Start_Time]])</f>
        <v>7</v>
      </c>
      <c r="F5509" s="1">
        <f>MONTH(US_Accidents_Dec20_updated3[[#This Row],[Start_Time]])</f>
        <v>7</v>
      </c>
      <c r="G5509" s="1" t="s">
        <v>51</v>
      </c>
      <c r="H5509" s="1" t="s">
        <v>366</v>
      </c>
      <c r="I5509">
        <v>50</v>
      </c>
      <c r="J5509">
        <v>0</v>
      </c>
      <c r="K5509">
        <v>0</v>
      </c>
      <c r="L5509" s="1" t="s">
        <v>50</v>
      </c>
      <c r="N5509"/>
      <c r="O5509"/>
    </row>
    <row r="5510" spans="1:15" x14ac:dyDescent="0.25">
      <c r="A5510">
        <v>39.220582999999998</v>
      </c>
      <c r="B5510">
        <v>-104.878884</v>
      </c>
      <c r="C5510">
        <v>3</v>
      </c>
      <c r="D5510" s="2" t="d">
        <v>2019-07-19T09:54:42.99999986775219525</v>
      </c>
      <c r="E5510" s="1">
        <f>HOUR(US_Accidents_Dec20_updated3[[#This Row],[Start_Time]])</f>
        <v>9</v>
      </c>
      <c r="F5510" s="1">
        <f>MONTH(US_Accidents_Dec20_updated3[[#This Row],[Start_Time]])</f>
        <v>7</v>
      </c>
      <c r="G5510" s="1" t="s">
        <v>51</v>
      </c>
      <c r="H5510" s="1" t="s">
        <v>456</v>
      </c>
      <c r="I5510">
        <v>10</v>
      </c>
      <c r="J5510">
        <v>5</v>
      </c>
      <c r="K5510">
        <v>0</v>
      </c>
      <c r="L5510" s="1" t="s">
        <v>50</v>
      </c>
      <c r="N5510"/>
      <c r="O5510"/>
    </row>
    <row r="5511" spans="1:15" x14ac:dyDescent="0.25">
      <c r="A5511">
        <v>39.241399999999999</v>
      </c>
      <c r="B5511">
        <v>-104.87770999999999</v>
      </c>
      <c r="C5511">
        <v>4</v>
      </c>
      <c r="D5511" s="2" t="d">
        <v>2019-07-19T09:44:15.00000016763806350</v>
      </c>
      <c r="E5511" s="1">
        <f>HOUR(US_Accidents_Dec20_updated3[[#This Row],[Start_Time]])</f>
        <v>9</v>
      </c>
      <c r="F5511" s="1">
        <f>MONTH(US_Accidents_Dec20_updated3[[#This Row],[Start_Time]])</f>
        <v>7</v>
      </c>
      <c r="G5511" s="1" t="s">
        <v>51</v>
      </c>
      <c r="H5511" s="1" t="s">
        <v>2245</v>
      </c>
      <c r="I5511">
        <v>10</v>
      </c>
      <c r="J5511">
        <v>5</v>
      </c>
      <c r="K5511">
        <v>0</v>
      </c>
      <c r="L5511" s="1" t="s">
        <v>50</v>
      </c>
      <c r="N5511"/>
      <c r="O5511"/>
    </row>
    <row r="5512" spans="1:15" x14ac:dyDescent="0.25">
      <c r="A5512">
        <v>39.244681999999997</v>
      </c>
      <c r="B5512">
        <v>-104.879462</v>
      </c>
      <c r="C5512">
        <v>3</v>
      </c>
      <c r="D5512" s="2" t="d">
        <v>2019-07-19T10:16:29.99999987427145575</v>
      </c>
      <c r="E5512" s="1">
        <f>HOUR(US_Accidents_Dec20_updated3[[#This Row],[Start_Time]])</f>
        <v>10</v>
      </c>
      <c r="F5512" s="1">
        <f>MONTH(US_Accidents_Dec20_updated3[[#This Row],[Start_Time]])</f>
        <v>7</v>
      </c>
      <c r="G5512" s="1" t="s">
        <v>51</v>
      </c>
      <c r="H5512" s="1" t="s">
        <v>474</v>
      </c>
      <c r="I5512">
        <v>10</v>
      </c>
      <c r="J5512">
        <v>3</v>
      </c>
      <c r="K5512">
        <v>0</v>
      </c>
      <c r="L5512" s="1" t="s">
        <v>50</v>
      </c>
      <c r="N5512"/>
      <c r="O5512"/>
    </row>
    <row r="5513" spans="1:15" x14ac:dyDescent="0.25">
      <c r="A5513">
        <v>39.563969999999998</v>
      </c>
      <c r="B5513">
        <v>-104.905226</v>
      </c>
      <c r="C5513">
        <v>3</v>
      </c>
      <c r="D5513" s="2" t="d">
        <v>2019-07-19T10:40:30.00000016763806350</v>
      </c>
      <c r="E5513" s="1">
        <f>HOUR(US_Accidents_Dec20_updated3[[#This Row],[Start_Time]])</f>
        <v>10</v>
      </c>
      <c r="F5513" s="1">
        <f>MONTH(US_Accidents_Dec20_updated3[[#This Row],[Start_Time]])</f>
        <v>7</v>
      </c>
      <c r="G5513" s="1" t="s">
        <v>51</v>
      </c>
      <c r="H5513" s="1" t="s">
        <v>318</v>
      </c>
      <c r="I5513">
        <v>10</v>
      </c>
      <c r="J5513">
        <v>5</v>
      </c>
      <c r="K5513">
        <v>0</v>
      </c>
      <c r="L5513" s="1" t="s">
        <v>50</v>
      </c>
      <c r="N5513"/>
      <c r="O5513"/>
    </row>
    <row r="5514" spans="1:15" x14ac:dyDescent="0.25">
      <c r="A5514">
        <v>40.229959000000001</v>
      </c>
      <c r="B5514">
        <v>-104.979961</v>
      </c>
      <c r="C5514">
        <v>3</v>
      </c>
      <c r="D5514" s="2" t="d">
        <v>2019-07-19T11:30:42.99999978393316350</v>
      </c>
      <c r="E5514" s="1">
        <f>HOUR(US_Accidents_Dec20_updated3[[#This Row],[Start_Time]])</f>
        <v>11</v>
      </c>
      <c r="F5514" s="1">
        <f>MONTH(US_Accidents_Dec20_updated3[[#This Row],[Start_Time]])</f>
        <v>7</v>
      </c>
      <c r="G5514" s="1" t="s">
        <v>51</v>
      </c>
      <c r="H5514" s="1" t="s">
        <v>341</v>
      </c>
      <c r="I5514">
        <v>10</v>
      </c>
      <c r="J5514">
        <v>0</v>
      </c>
      <c r="K5514">
        <v>0</v>
      </c>
      <c r="L5514" s="1" t="s">
        <v>50</v>
      </c>
      <c r="N5514"/>
      <c r="O5514"/>
    </row>
    <row r="5515" spans="1:15" x14ac:dyDescent="0.25">
      <c r="A5515">
        <v>39.125577</v>
      </c>
      <c r="B5515">
        <v>-104.86466</v>
      </c>
      <c r="C5515">
        <v>3</v>
      </c>
      <c r="D5515" s="2" t="d">
        <v>2019-07-19T11:38:14.99999983236193650</v>
      </c>
      <c r="E5515" s="1">
        <f>HOUR(US_Accidents_Dec20_updated3[[#This Row],[Start_Time]])</f>
        <v>11</v>
      </c>
      <c r="F5515" s="1">
        <f>MONTH(US_Accidents_Dec20_updated3[[#This Row],[Start_Time]])</f>
        <v>7</v>
      </c>
      <c r="G5515" s="1" t="s">
        <v>51</v>
      </c>
      <c r="H5515" s="1" t="s">
        <v>471</v>
      </c>
      <c r="I5515">
        <v>10</v>
      </c>
      <c r="J5515">
        <v>10</v>
      </c>
      <c r="K5515">
        <v>0</v>
      </c>
      <c r="L5515" s="1" t="s">
        <v>50</v>
      </c>
      <c r="N5515"/>
      <c r="O5515"/>
    </row>
    <row r="5516" spans="1:15" x14ac:dyDescent="0.25">
      <c r="A5516">
        <v>39.619759999999999</v>
      </c>
      <c r="B5516">
        <v>-104.8994</v>
      </c>
      <c r="C5516">
        <v>3</v>
      </c>
      <c r="D5516" s="2" t="d">
        <v>2019-07-19T13:54:42.00000005308538475</v>
      </c>
      <c r="E5516" s="1">
        <f>HOUR(US_Accidents_Dec20_updated3[[#This Row],[Start_Time]])</f>
        <v>13</v>
      </c>
      <c r="F5516" s="1">
        <f>MONTH(US_Accidents_Dec20_updated3[[#This Row],[Start_Time]])</f>
        <v>7</v>
      </c>
      <c r="G5516" s="1" t="s">
        <v>51</v>
      </c>
      <c r="H5516" s="1" t="s">
        <v>427</v>
      </c>
      <c r="I5516">
        <v>10</v>
      </c>
      <c r="J5516">
        <v>10</v>
      </c>
      <c r="K5516">
        <v>0</v>
      </c>
      <c r="L5516" s="1" t="s">
        <v>50</v>
      </c>
      <c r="N5516"/>
      <c r="O5516"/>
    </row>
    <row r="5517" spans="1:15" x14ac:dyDescent="0.25">
      <c r="A5517">
        <v>40.402697000000003</v>
      </c>
      <c r="B5517">
        <v>-104.99352</v>
      </c>
      <c r="C5517">
        <v>3</v>
      </c>
      <c r="D5517" s="2" t="d">
        <v>2019-07-19T12:40:29.99999974854290475</v>
      </c>
      <c r="E5517" s="1">
        <f>HOUR(US_Accidents_Dec20_updated3[[#This Row],[Start_Time]])</f>
        <v>12</v>
      </c>
      <c r="F5517" s="1">
        <f>MONTH(US_Accidents_Dec20_updated3[[#This Row],[Start_Time]])</f>
        <v>7</v>
      </c>
      <c r="G5517" s="1" t="s">
        <v>51</v>
      </c>
      <c r="H5517" s="1" t="s">
        <v>522</v>
      </c>
      <c r="I5517">
        <v>8</v>
      </c>
      <c r="J5517">
        <v>8</v>
      </c>
      <c r="K5517">
        <v>0</v>
      </c>
      <c r="L5517" s="1" t="s">
        <v>50</v>
      </c>
      <c r="N5517"/>
      <c r="O5517"/>
    </row>
    <row r="5518" spans="1:15" x14ac:dyDescent="0.25">
      <c r="A5518">
        <v>39.800145000000001</v>
      </c>
      <c r="B5518">
        <v>-104.98553200000001</v>
      </c>
      <c r="C5518">
        <v>3</v>
      </c>
      <c r="D5518" s="2" t="d">
        <v>2019-07-19T12:52:30.99999981466681050</v>
      </c>
      <c r="E5518" s="1">
        <f>HOUR(US_Accidents_Dec20_updated3[[#This Row],[Start_Time]])</f>
        <v>12</v>
      </c>
      <c r="F5518" s="1">
        <f>MONTH(US_Accidents_Dec20_updated3[[#This Row],[Start_Time]])</f>
        <v>7</v>
      </c>
      <c r="G5518" s="1" t="s">
        <v>51</v>
      </c>
      <c r="H5518" s="1" t="s">
        <v>556</v>
      </c>
      <c r="I5518">
        <v>10</v>
      </c>
      <c r="J5518">
        <v>9</v>
      </c>
      <c r="K5518">
        <v>0</v>
      </c>
      <c r="L5518" s="1" t="s">
        <v>50</v>
      </c>
      <c r="N5518"/>
      <c r="O5518"/>
    </row>
    <row r="5519" spans="1:15" x14ac:dyDescent="0.25">
      <c r="A5519">
        <v>39.725580000000001</v>
      </c>
      <c r="B5519">
        <v>-105.05895200000001</v>
      </c>
      <c r="C5519">
        <v>3</v>
      </c>
      <c r="D5519" s="2" t="d">
        <v>2019-07-19T14:46:31.00000010803341825</v>
      </c>
      <c r="E5519" s="1">
        <f>HOUR(US_Accidents_Dec20_updated3[[#This Row],[Start_Time]])</f>
        <v>14</v>
      </c>
      <c r="F5519" s="1">
        <f>MONTH(US_Accidents_Dec20_updated3[[#This Row],[Start_Time]])</f>
        <v>7</v>
      </c>
      <c r="G5519" s="1" t="s">
        <v>51</v>
      </c>
      <c r="H5519" s="1" t="s">
        <v>496</v>
      </c>
      <c r="I5519">
        <v>10</v>
      </c>
      <c r="J5519">
        <v>3</v>
      </c>
      <c r="K5519">
        <v>0</v>
      </c>
      <c r="L5519" s="1" t="s">
        <v>50</v>
      </c>
      <c r="N5519"/>
      <c r="O5519"/>
    </row>
    <row r="5520" spans="1:15" x14ac:dyDescent="0.25">
      <c r="A5520">
        <v>39.725650000000002</v>
      </c>
      <c r="B5520">
        <v>-105.05009800000001</v>
      </c>
      <c r="C5520">
        <v>2</v>
      </c>
      <c r="D5520" s="2" t="d">
        <v>2019-07-19T14:51:43.00000011920929050</v>
      </c>
      <c r="E5520" s="1">
        <f>HOUR(US_Accidents_Dec20_updated3[[#This Row],[Start_Time]])</f>
        <v>14</v>
      </c>
      <c r="F5520" s="1">
        <f>MONTH(US_Accidents_Dec20_updated3[[#This Row],[Start_Time]])</f>
        <v>7</v>
      </c>
      <c r="G5520" s="1" t="s">
        <v>51</v>
      </c>
      <c r="H5520" s="1" t="s">
        <v>9655</v>
      </c>
      <c r="I5520">
        <v>10</v>
      </c>
      <c r="J5520">
        <v>3</v>
      </c>
      <c r="K5520">
        <v>0</v>
      </c>
      <c r="L5520" s="1" t="s">
        <v>50</v>
      </c>
      <c r="N5520"/>
      <c r="O5520"/>
    </row>
    <row r="5521" spans="1:15" x14ac:dyDescent="0.25">
      <c r="A5521">
        <v>39.802169999999997</v>
      </c>
      <c r="B5521">
        <v>-104.93567</v>
      </c>
      <c r="C5521">
        <v>3</v>
      </c>
      <c r="D5521" s="2" t="d">
        <v>2019-07-19T14:42:43.00000024493783475</v>
      </c>
      <c r="E5521" s="1">
        <f>HOUR(US_Accidents_Dec20_updated3[[#This Row],[Start_Time]])</f>
        <v>14</v>
      </c>
      <c r="F5521" s="1">
        <f>MONTH(US_Accidents_Dec20_updated3[[#This Row],[Start_Time]])</f>
        <v>7</v>
      </c>
      <c r="G5521" s="1" t="s">
        <v>51</v>
      </c>
      <c r="H5521" s="1" t="s">
        <v>532</v>
      </c>
      <c r="I5521">
        <v>10</v>
      </c>
      <c r="J5521">
        <v>12</v>
      </c>
      <c r="K5521">
        <v>0</v>
      </c>
      <c r="L5521" s="1" t="s">
        <v>50</v>
      </c>
      <c r="N5521"/>
      <c r="O5521"/>
    </row>
    <row r="5522" spans="1:15" x14ac:dyDescent="0.25">
      <c r="A5522">
        <v>40.476249000000003</v>
      </c>
      <c r="B5522">
        <v>-104.99205000000001</v>
      </c>
      <c r="C5522">
        <v>3</v>
      </c>
      <c r="D5522" s="2" t="d">
        <v>2019-07-19T14:44:15.99999998230487400</v>
      </c>
      <c r="E5522" s="1">
        <f>HOUR(US_Accidents_Dec20_updated3[[#This Row],[Start_Time]])</f>
        <v>14</v>
      </c>
      <c r="F5522" s="1">
        <f>MONTH(US_Accidents_Dec20_updated3[[#This Row],[Start_Time]])</f>
        <v>7</v>
      </c>
      <c r="G5522" s="1" t="s">
        <v>51</v>
      </c>
      <c r="H5522" s="1" t="s">
        <v>510</v>
      </c>
      <c r="I5522">
        <v>10</v>
      </c>
      <c r="J5522">
        <v>10</v>
      </c>
      <c r="K5522">
        <v>0</v>
      </c>
      <c r="L5522" s="1" t="s">
        <v>50</v>
      </c>
      <c r="N5522"/>
      <c r="O5522"/>
    </row>
    <row r="5523" spans="1:15" x14ac:dyDescent="0.25">
      <c r="A5523">
        <v>40.477862999999999</v>
      </c>
      <c r="B5523">
        <v>-104.99203799999999</v>
      </c>
      <c r="C5523">
        <v>3</v>
      </c>
      <c r="D5523" s="2" t="d">
        <v>2019-07-19T16:45:42.99999978393316350</v>
      </c>
      <c r="E5523" s="1">
        <f>HOUR(US_Accidents_Dec20_updated3[[#This Row],[Start_Time]])</f>
        <v>16</v>
      </c>
      <c r="F5523" s="1">
        <f>MONTH(US_Accidents_Dec20_updated3[[#This Row],[Start_Time]])</f>
        <v>7</v>
      </c>
      <c r="G5523" s="1" t="s">
        <v>51</v>
      </c>
      <c r="H5523" s="1" t="s">
        <v>5527</v>
      </c>
      <c r="I5523">
        <v>8</v>
      </c>
      <c r="J5523">
        <v>7</v>
      </c>
      <c r="K5523">
        <v>0</v>
      </c>
      <c r="L5523" s="1" t="s">
        <v>50</v>
      </c>
      <c r="N5523"/>
      <c r="O5523"/>
    </row>
    <row r="5524" spans="1:15" x14ac:dyDescent="0.25">
      <c r="A5524">
        <v>38.48518</v>
      </c>
      <c r="B5524">
        <v>-104.6195</v>
      </c>
      <c r="C5524">
        <v>3</v>
      </c>
      <c r="D5524" s="2" t="d">
        <v>2019-07-19T16:48:42.99999974202364425</v>
      </c>
      <c r="E5524" s="1">
        <f>HOUR(US_Accidents_Dec20_updated3[[#This Row],[Start_Time]])</f>
        <v>16</v>
      </c>
      <c r="F5524" s="1">
        <f>MONTH(US_Accidents_Dec20_updated3[[#This Row],[Start_Time]])</f>
        <v>7</v>
      </c>
      <c r="G5524" s="1" t="s">
        <v>51</v>
      </c>
      <c r="H5524" s="1" t="s">
        <v>1263</v>
      </c>
      <c r="I5524">
        <v>10</v>
      </c>
      <c r="K5524">
        <v>0</v>
      </c>
      <c r="L5524" s="1" t="s">
        <v>50</v>
      </c>
      <c r="N5524"/>
      <c r="O5524"/>
    </row>
    <row r="5525" spans="1:15" x14ac:dyDescent="0.25">
      <c r="A5525">
        <v>39.871679999999998</v>
      </c>
      <c r="B5525">
        <v>-104.9877</v>
      </c>
      <c r="C5525">
        <v>3</v>
      </c>
      <c r="D5525" s="2" t="d">
        <v>2019-07-19T17:16:30.00000029336660775</v>
      </c>
      <c r="E5525" s="1">
        <f>HOUR(US_Accidents_Dec20_updated3[[#This Row],[Start_Time]])</f>
        <v>17</v>
      </c>
      <c r="F5525" s="1">
        <f>MONTH(US_Accidents_Dec20_updated3[[#This Row],[Start_Time]])</f>
        <v>7</v>
      </c>
      <c r="G5525" s="1" t="s">
        <v>51</v>
      </c>
      <c r="H5525" s="1" t="s">
        <v>821</v>
      </c>
      <c r="I5525">
        <v>10</v>
      </c>
      <c r="J5525">
        <v>6</v>
      </c>
      <c r="K5525">
        <v>0</v>
      </c>
      <c r="L5525" s="1" t="s">
        <v>1068</v>
      </c>
      <c r="N5525"/>
      <c r="O5525"/>
    </row>
    <row r="5526" spans="1:15" x14ac:dyDescent="0.25">
      <c r="A5526">
        <v>40.477862000000002</v>
      </c>
      <c r="B5526">
        <v>-104.99203799999999</v>
      </c>
      <c r="C5526">
        <v>3</v>
      </c>
      <c r="D5526" s="2" t="d">
        <v>2019-07-19T17:06:00.00000012572854425</v>
      </c>
      <c r="E5526" s="1">
        <f>HOUR(US_Accidents_Dec20_updated3[[#This Row],[Start_Time]])</f>
        <v>17</v>
      </c>
      <c r="F5526" s="1">
        <f>MONTH(US_Accidents_Dec20_updated3[[#This Row],[Start_Time]])</f>
        <v>7</v>
      </c>
      <c r="G5526" s="1" t="s">
        <v>51</v>
      </c>
      <c r="H5526" s="1" t="s">
        <v>5529</v>
      </c>
      <c r="I5526">
        <v>8</v>
      </c>
      <c r="J5526">
        <v>7</v>
      </c>
      <c r="K5526">
        <v>0</v>
      </c>
      <c r="L5526" s="1" t="s">
        <v>50</v>
      </c>
      <c r="N5526"/>
      <c r="O5526"/>
    </row>
    <row r="5527" spans="1:15" x14ac:dyDescent="0.25">
      <c r="A5527">
        <v>39.778359999999999</v>
      </c>
      <c r="B5527">
        <v>-104.89577300000001</v>
      </c>
      <c r="C5527">
        <v>3</v>
      </c>
      <c r="D5527" s="2" t="d">
        <v>2019-07-19T19:56:14.00000018533318950</v>
      </c>
      <c r="E5527" s="1">
        <f>HOUR(US_Accidents_Dec20_updated3[[#This Row],[Start_Time]])</f>
        <v>19</v>
      </c>
      <c r="F5527" s="1">
        <f>MONTH(US_Accidents_Dec20_updated3[[#This Row],[Start_Time]])</f>
        <v>7</v>
      </c>
      <c r="G5527" s="1" t="s">
        <v>51</v>
      </c>
      <c r="H5527" s="1" t="s">
        <v>417</v>
      </c>
      <c r="I5527">
        <v>30</v>
      </c>
      <c r="J5527">
        <v>0</v>
      </c>
      <c r="K5527">
        <v>0</v>
      </c>
      <c r="L5527" s="1" t="s">
        <v>1068</v>
      </c>
      <c r="N5527"/>
      <c r="O5527"/>
    </row>
    <row r="5528" spans="1:15" x14ac:dyDescent="0.25">
      <c r="A5528">
        <v>39.776429999999998</v>
      </c>
      <c r="B5528">
        <v>-104.87299</v>
      </c>
      <c r="C5528">
        <v>4</v>
      </c>
      <c r="D5528" s="2" t="d">
        <v>2019-07-19T19:46:28.9999998500570625</v>
      </c>
      <c r="E5528" s="1">
        <f>HOUR(US_Accidents_Dec20_updated3[[#This Row],[Start_Time]])</f>
        <v>19</v>
      </c>
      <c r="F5528" s="1">
        <f>MONTH(US_Accidents_Dec20_updated3[[#This Row],[Start_Time]])</f>
        <v>7</v>
      </c>
      <c r="G5528" s="1" t="s">
        <v>51</v>
      </c>
      <c r="H5528" s="1" t="s">
        <v>2819</v>
      </c>
      <c r="I5528">
        <v>10</v>
      </c>
      <c r="J5528">
        <v>7</v>
      </c>
      <c r="K5528">
        <v>0</v>
      </c>
      <c r="L5528" s="1" t="s">
        <v>50</v>
      </c>
      <c r="N5528"/>
      <c r="O5528"/>
    </row>
    <row r="5529" spans="1:15" x14ac:dyDescent="0.25">
      <c r="A5529">
        <v>38.727730999999999</v>
      </c>
      <c r="B5529">
        <v>-104.735981</v>
      </c>
      <c r="C5529">
        <v>4</v>
      </c>
      <c r="D5529" s="2" t="d">
        <v>2019-07-19T20:34:28.00000020302832225</v>
      </c>
      <c r="E5529" s="1">
        <f>HOUR(US_Accidents_Dec20_updated3[[#This Row],[Start_Time]])</f>
        <v>20</v>
      </c>
      <c r="F5529" s="1">
        <f>MONTH(US_Accidents_Dec20_updated3[[#This Row],[Start_Time]])</f>
        <v>7</v>
      </c>
      <c r="G5529" s="1" t="s">
        <v>51</v>
      </c>
      <c r="H5529" s="1" t="s">
        <v>1118</v>
      </c>
      <c r="I5529">
        <v>10</v>
      </c>
      <c r="J5529">
        <v>5</v>
      </c>
      <c r="K5529">
        <v>0</v>
      </c>
      <c r="L5529" s="1" t="s">
        <v>1068</v>
      </c>
      <c r="N5529"/>
      <c r="O5529"/>
    </row>
    <row r="5530" spans="1:15" x14ac:dyDescent="0.25">
      <c r="A5530">
        <v>39.783610000000003</v>
      </c>
      <c r="B5530">
        <v>-105.09930900000001</v>
      </c>
      <c r="C5530">
        <v>3</v>
      </c>
      <c r="D5530" s="2" t="d">
        <v>2019-07-19T21:48:42.99999995157122700</v>
      </c>
      <c r="E5530" s="1">
        <f>HOUR(US_Accidents_Dec20_updated3[[#This Row],[Start_Time]])</f>
        <v>21</v>
      </c>
      <c r="F5530" s="1">
        <f>MONTH(US_Accidents_Dec20_updated3[[#This Row],[Start_Time]])</f>
        <v>7</v>
      </c>
      <c r="G5530" s="1" t="s">
        <v>53</v>
      </c>
      <c r="H5530" s="1" t="s">
        <v>557</v>
      </c>
      <c r="I5530">
        <v>30</v>
      </c>
      <c r="J5530">
        <v>10</v>
      </c>
      <c r="K5530">
        <v>0</v>
      </c>
      <c r="L5530" s="1" t="s">
        <v>1068</v>
      </c>
      <c r="N5530"/>
      <c r="O5530"/>
    </row>
    <row r="5531" spans="1:15" x14ac:dyDescent="0.25">
      <c r="A5531">
        <v>38.746149000000003</v>
      </c>
      <c r="B5531">
        <v>-104.754639</v>
      </c>
      <c r="C5531">
        <v>4</v>
      </c>
      <c r="D5531" s="2" t="d">
        <v>2019-07-19T22:41:13.00000016111880300</v>
      </c>
      <c r="E5531" s="1">
        <f>HOUR(US_Accidents_Dec20_updated3[[#This Row],[Start_Time]])</f>
        <v>22</v>
      </c>
      <c r="F5531" s="1">
        <f>MONTH(US_Accidents_Dec20_updated3[[#This Row],[Start_Time]])</f>
        <v>7</v>
      </c>
      <c r="G5531" s="1" t="s">
        <v>53</v>
      </c>
      <c r="H5531" s="1" t="s">
        <v>1632</v>
      </c>
      <c r="I5531">
        <v>10</v>
      </c>
      <c r="J5531">
        <v>6</v>
      </c>
      <c r="K5531">
        <v>0</v>
      </c>
      <c r="L5531" s="1" t="s">
        <v>1068</v>
      </c>
      <c r="N5531"/>
      <c r="O5531"/>
    </row>
    <row r="5532" spans="1:15" x14ac:dyDescent="0.25">
      <c r="A5532">
        <v>39.815440000000002</v>
      </c>
      <c r="B5532">
        <v>-104.95318</v>
      </c>
      <c r="C5532">
        <v>4</v>
      </c>
      <c r="D5532" s="2" t="d">
        <v>2019-07-20T07:55:28.00000011920929050</v>
      </c>
      <c r="E5532" s="1">
        <f>HOUR(US_Accidents_Dec20_updated3[[#This Row],[Start_Time]])</f>
        <v>7</v>
      </c>
      <c r="F5532" s="1">
        <f>MONTH(US_Accidents_Dec20_updated3[[#This Row],[Start_Time]])</f>
        <v>7</v>
      </c>
      <c r="G5532" s="1" t="s">
        <v>51</v>
      </c>
      <c r="H5532" s="1" t="s">
        <v>2248</v>
      </c>
      <c r="I5532">
        <v>30</v>
      </c>
      <c r="J5532">
        <v>3</v>
      </c>
      <c r="K5532">
        <v>0</v>
      </c>
      <c r="L5532" s="1" t="s">
        <v>1068</v>
      </c>
      <c r="N5532"/>
      <c r="O5532"/>
    </row>
    <row r="5533" spans="1:15" x14ac:dyDescent="0.25">
      <c r="A5533">
        <v>39.815440000000002</v>
      </c>
      <c r="B5533">
        <v>-104.95318</v>
      </c>
      <c r="C5533">
        <v>4</v>
      </c>
      <c r="D5533" s="2" t="d">
        <v>2019-07-20T08:35:57.0000002626329675</v>
      </c>
      <c r="E5533" s="1">
        <f>HOUR(US_Accidents_Dec20_updated3[[#This Row],[Start_Time]])</f>
        <v>8</v>
      </c>
      <c r="F5533" s="1">
        <f>MONTH(US_Accidents_Dec20_updated3[[#This Row],[Start_Time]])</f>
        <v>7</v>
      </c>
      <c r="G5533" s="1" t="s">
        <v>51</v>
      </c>
      <c r="H5533" s="1" t="s">
        <v>5594</v>
      </c>
      <c r="I5533">
        <v>30</v>
      </c>
      <c r="J5533">
        <v>7</v>
      </c>
      <c r="K5533">
        <v>0</v>
      </c>
      <c r="L5533" s="1" t="s">
        <v>1068</v>
      </c>
      <c r="N5533"/>
      <c r="O5533"/>
    </row>
    <row r="5534" spans="1:15" x14ac:dyDescent="0.25">
      <c r="A5534">
        <v>39.771329999999999</v>
      </c>
      <c r="B5534">
        <v>-104.99073</v>
      </c>
      <c r="C5534">
        <v>3</v>
      </c>
      <c r="D5534" s="2" t="d">
        <v>2019-07-20T11:20:13.9999998500570625</v>
      </c>
      <c r="E5534" s="1">
        <f>HOUR(US_Accidents_Dec20_updated3[[#This Row],[Start_Time]])</f>
        <v>11</v>
      </c>
      <c r="F5534" s="1">
        <f>MONTH(US_Accidents_Dec20_updated3[[#This Row],[Start_Time]])</f>
        <v>7</v>
      </c>
      <c r="G5534" s="1" t="s">
        <v>51</v>
      </c>
      <c r="H5534" s="1" t="s">
        <v>366</v>
      </c>
      <c r="I5534">
        <v>30</v>
      </c>
      <c r="J5534">
        <v>12</v>
      </c>
      <c r="K5534">
        <v>0</v>
      </c>
      <c r="L5534" s="1" t="s">
        <v>1068</v>
      </c>
      <c r="N5534"/>
      <c r="O5534"/>
    </row>
    <row r="5535" spans="1:15" x14ac:dyDescent="0.25">
      <c r="A5535">
        <v>39.824679000000003</v>
      </c>
      <c r="B5535">
        <v>-104.965429</v>
      </c>
      <c r="C5535">
        <v>3</v>
      </c>
      <c r="D5535" s="2" t="d">
        <v>2019-07-20T12:28:29.00000031106174050</v>
      </c>
      <c r="E5535" s="1">
        <f>HOUR(US_Accidents_Dec20_updated3[[#This Row],[Start_Time]])</f>
        <v>12</v>
      </c>
      <c r="F5535" s="1">
        <f>MONTH(US_Accidents_Dec20_updated3[[#This Row],[Start_Time]])</f>
        <v>7</v>
      </c>
      <c r="G5535" s="1" t="s">
        <v>51</v>
      </c>
      <c r="H5535" s="1" t="s">
        <v>150</v>
      </c>
      <c r="I5535">
        <v>30</v>
      </c>
      <c r="J5535">
        <v>12</v>
      </c>
      <c r="K5535">
        <v>0</v>
      </c>
      <c r="L5535" s="1" t="s">
        <v>1068</v>
      </c>
      <c r="N5535"/>
      <c r="O5535"/>
    </row>
    <row r="5536" spans="1:15" x14ac:dyDescent="0.25">
      <c r="A5536">
        <v>39.712760000000003</v>
      </c>
      <c r="B5536">
        <v>-105.69696</v>
      </c>
      <c r="C5536">
        <v>3</v>
      </c>
      <c r="D5536" s="2" t="d">
        <v>2019-07-20T19:50:13.00000003539025875</v>
      </c>
      <c r="E5536" s="1">
        <f>HOUR(US_Accidents_Dec20_updated3[[#This Row],[Start_Time]])</f>
        <v>19</v>
      </c>
      <c r="F5536" s="1">
        <f>MONTH(US_Accidents_Dec20_updated3[[#This Row],[Start_Time]])</f>
        <v>7</v>
      </c>
      <c r="G5536" s="1" t="s">
        <v>51</v>
      </c>
      <c r="H5536" s="1" t="s">
        <v>2060</v>
      </c>
      <c r="I5536">
        <v>10</v>
      </c>
      <c r="J5536">
        <v>0</v>
      </c>
      <c r="K5536">
        <v>0</v>
      </c>
      <c r="L5536" s="1" t="s">
        <v>1068</v>
      </c>
      <c r="N5536"/>
      <c r="O5536"/>
    </row>
    <row r="5537" spans="1:15" x14ac:dyDescent="0.25">
      <c r="A5537">
        <v>39.630034999999999</v>
      </c>
      <c r="B5537">
        <v>-104.905278</v>
      </c>
      <c r="C5537">
        <v>3</v>
      </c>
      <c r="D5537" s="2" t="d">
        <v>2019-07-20T14:33:43.99999997578561350</v>
      </c>
      <c r="E5537" s="1">
        <f>HOUR(US_Accidents_Dec20_updated3[[#This Row],[Start_Time]])</f>
        <v>14</v>
      </c>
      <c r="F5537" s="1">
        <f>MONTH(US_Accidents_Dec20_updated3[[#This Row],[Start_Time]])</f>
        <v>7</v>
      </c>
      <c r="G5537" s="1" t="s">
        <v>51</v>
      </c>
      <c r="H5537" s="1" t="s">
        <v>221</v>
      </c>
      <c r="I5537">
        <v>10</v>
      </c>
      <c r="J5537">
        <v>18</v>
      </c>
      <c r="K5537">
        <v>0</v>
      </c>
      <c r="L5537" s="1" t="s">
        <v>1218</v>
      </c>
      <c r="N5537"/>
      <c r="O5537"/>
    </row>
    <row r="5538" spans="1:15" x14ac:dyDescent="0.25">
      <c r="A5538">
        <v>39.615845999999998</v>
      </c>
      <c r="B5538">
        <v>-105.232277</v>
      </c>
      <c r="C5538">
        <v>4</v>
      </c>
      <c r="D5538" s="2" t="d">
        <v>2019-07-20T15:59:57.99999995157122700</v>
      </c>
      <c r="E5538" s="1">
        <f>HOUR(US_Accidents_Dec20_updated3[[#This Row],[Start_Time]])</f>
        <v>15</v>
      </c>
      <c r="F5538" s="1">
        <f>MONTH(US_Accidents_Dec20_updated3[[#This Row],[Start_Time]])</f>
        <v>7</v>
      </c>
      <c r="G5538" s="1" t="s">
        <v>51</v>
      </c>
      <c r="H5538" s="1" t="s">
        <v>6343</v>
      </c>
      <c r="I5538">
        <v>30</v>
      </c>
      <c r="J5538">
        <v>5</v>
      </c>
      <c r="K5538">
        <v>0</v>
      </c>
      <c r="L5538" s="1" t="s">
        <v>1246</v>
      </c>
      <c r="N5538"/>
      <c r="O5538"/>
    </row>
    <row r="5539" spans="1:15" x14ac:dyDescent="0.25">
      <c r="A5539">
        <v>39.282904000000002</v>
      </c>
      <c r="B5539">
        <v>-104.89689799999999</v>
      </c>
      <c r="C5539">
        <v>3</v>
      </c>
      <c r="D5539" s="2" t="d">
        <v>2019-07-20T17:21:42.99999990966170775</v>
      </c>
      <c r="E5539" s="1">
        <f>HOUR(US_Accidents_Dec20_updated3[[#This Row],[Start_Time]])</f>
        <v>17</v>
      </c>
      <c r="F5539" s="1">
        <f>MONTH(US_Accidents_Dec20_updated3[[#This Row],[Start_Time]])</f>
        <v>7</v>
      </c>
      <c r="G5539" s="1" t="s">
        <v>51</v>
      </c>
      <c r="H5539" s="1" t="s">
        <v>4874</v>
      </c>
      <c r="I5539">
        <v>10</v>
      </c>
      <c r="J5539">
        <v>10</v>
      </c>
      <c r="K5539">
        <v>0.01</v>
      </c>
      <c r="L5539" s="1" t="s">
        <v>1219</v>
      </c>
      <c r="N5539"/>
      <c r="O5539"/>
    </row>
    <row r="5540" spans="1:15" x14ac:dyDescent="0.25">
      <c r="A5540">
        <v>38.318294000000002</v>
      </c>
      <c r="B5540">
        <v>-104.681123</v>
      </c>
      <c r="C5540">
        <v>3</v>
      </c>
      <c r="D5540" s="2" t="d">
        <v>2019-07-20T18:31:28.00000003539025875</v>
      </c>
      <c r="E5540" s="1">
        <f>HOUR(US_Accidents_Dec20_updated3[[#This Row],[Start_Time]])</f>
        <v>18</v>
      </c>
      <c r="F5540" s="1">
        <f>MONTH(US_Accidents_Dec20_updated3[[#This Row],[Start_Time]])</f>
        <v>7</v>
      </c>
      <c r="G5540" s="1" t="s">
        <v>51</v>
      </c>
      <c r="H5540" s="1" t="s">
        <v>6713</v>
      </c>
      <c r="I5540">
        <v>3</v>
      </c>
      <c r="J5540">
        <v>23</v>
      </c>
      <c r="K5540">
        <v>0.21</v>
      </c>
      <c r="L5540" s="1" t="s">
        <v>4838</v>
      </c>
      <c r="N5540"/>
      <c r="O5540"/>
    </row>
    <row r="5541" spans="1:15" x14ac:dyDescent="0.25">
      <c r="A5541">
        <v>39.147010000000002</v>
      </c>
      <c r="B5541">
        <v>-108.31440000000001</v>
      </c>
      <c r="C5541">
        <v>2</v>
      </c>
      <c r="D5541" s="2" t="d">
        <v>2019-07-20T22:35:13.00000024493783475</v>
      </c>
      <c r="E5541" s="1">
        <f>HOUR(US_Accidents_Dec20_updated3[[#This Row],[Start_Time]])</f>
        <v>22</v>
      </c>
      <c r="F5541" s="1">
        <f>MONTH(US_Accidents_Dec20_updated3[[#This Row],[Start_Time]])</f>
        <v>7</v>
      </c>
      <c r="G5541" s="1" t="s">
        <v>53</v>
      </c>
      <c r="H5541" s="1" t="s">
        <v>9657</v>
      </c>
      <c r="I5541">
        <v>10</v>
      </c>
      <c r="J5541">
        <v>7</v>
      </c>
      <c r="K5541">
        <v>0</v>
      </c>
      <c r="L5541" s="1" t="s">
        <v>1068</v>
      </c>
      <c r="N5541"/>
      <c r="O5541"/>
    </row>
    <row r="5542" spans="1:15" x14ac:dyDescent="0.25">
      <c r="A5542">
        <v>39.282904000000002</v>
      </c>
      <c r="B5542">
        <v>-104.89689799999999</v>
      </c>
      <c r="C5542">
        <v>3</v>
      </c>
      <c r="D5542" s="2" t="d">
        <v>2019-07-20T17:21:42.99999990966170775</v>
      </c>
      <c r="E5542" s="1">
        <f>HOUR(US_Accidents_Dec20_updated3[[#This Row],[Start_Time]])</f>
        <v>17</v>
      </c>
      <c r="F5542" s="1">
        <f>MONTH(US_Accidents_Dec20_updated3[[#This Row],[Start_Time]])</f>
        <v>7</v>
      </c>
      <c r="G5542" s="1" t="s">
        <v>51</v>
      </c>
      <c r="H5542" s="1" t="s">
        <v>4874</v>
      </c>
      <c r="I5542">
        <v>10</v>
      </c>
      <c r="J5542">
        <v>10</v>
      </c>
      <c r="K5542">
        <v>0.01</v>
      </c>
      <c r="L5542" s="1" t="s">
        <v>1219</v>
      </c>
      <c r="N5542"/>
      <c r="O5542"/>
    </row>
    <row r="5543" spans="1:15" x14ac:dyDescent="0.25">
      <c r="A5543">
        <v>39.701099999999997</v>
      </c>
      <c r="B5543">
        <v>-106.68147399999999</v>
      </c>
      <c r="C5543">
        <v>3</v>
      </c>
      <c r="D5543" s="2" t="d">
        <v>2019-07-20T20:33:42.99999974202364425</v>
      </c>
      <c r="E5543" s="1">
        <f>HOUR(US_Accidents_Dec20_updated3[[#This Row],[Start_Time]])</f>
        <v>20</v>
      </c>
      <c r="F5543" s="1">
        <f>MONTH(US_Accidents_Dec20_updated3[[#This Row],[Start_Time]])</f>
        <v>7</v>
      </c>
      <c r="G5543" s="1" t="s">
        <v>51</v>
      </c>
      <c r="H5543" s="1" t="s">
        <v>7470</v>
      </c>
      <c r="I5543">
        <v>10</v>
      </c>
      <c r="J5543">
        <v>10</v>
      </c>
      <c r="K5543">
        <v>0</v>
      </c>
      <c r="L5543" s="1" t="s">
        <v>819</v>
      </c>
      <c r="N5543"/>
      <c r="O5543"/>
    </row>
    <row r="5544" spans="1:15" x14ac:dyDescent="0.25">
      <c r="A5544">
        <v>39.703584999999997</v>
      </c>
      <c r="B5544">
        <v>-106.68830699999999</v>
      </c>
      <c r="C5544">
        <v>3</v>
      </c>
      <c r="D5544" s="2" t="d">
        <v>2019-07-20T20:33:42.99999974202364425</v>
      </c>
      <c r="E5544" s="1">
        <f>HOUR(US_Accidents_Dec20_updated3[[#This Row],[Start_Time]])</f>
        <v>20</v>
      </c>
      <c r="F5544" s="1">
        <f>MONTH(US_Accidents_Dec20_updated3[[#This Row],[Start_Time]])</f>
        <v>7</v>
      </c>
      <c r="G5544" s="1" t="s">
        <v>51</v>
      </c>
      <c r="H5544" s="1" t="s">
        <v>7472</v>
      </c>
      <c r="I5544">
        <v>10</v>
      </c>
      <c r="J5544">
        <v>10</v>
      </c>
      <c r="K5544">
        <v>0</v>
      </c>
      <c r="L5544" s="1" t="s">
        <v>819</v>
      </c>
      <c r="N5544"/>
      <c r="O5544"/>
    </row>
    <row r="5545" spans="1:15" x14ac:dyDescent="0.25">
      <c r="A5545">
        <v>39.7012</v>
      </c>
      <c r="B5545">
        <v>-106.67813</v>
      </c>
      <c r="C5545">
        <v>4</v>
      </c>
      <c r="D5545" s="2" t="d">
        <v>2019-07-20T20:27:42.99999982584267600</v>
      </c>
      <c r="E5545" s="1">
        <f>HOUR(US_Accidents_Dec20_updated3[[#This Row],[Start_Time]])</f>
        <v>20</v>
      </c>
      <c r="F5545" s="1">
        <f>MONTH(US_Accidents_Dec20_updated3[[#This Row],[Start_Time]])</f>
        <v>7</v>
      </c>
      <c r="G5545" s="1" t="s">
        <v>51</v>
      </c>
      <c r="H5545" s="1" t="s">
        <v>7716</v>
      </c>
      <c r="I5545">
        <v>10</v>
      </c>
      <c r="J5545">
        <v>10</v>
      </c>
      <c r="K5545">
        <v>0</v>
      </c>
      <c r="L5545" s="1" t="s">
        <v>819</v>
      </c>
      <c r="N5545"/>
      <c r="O5545"/>
    </row>
    <row r="5546" spans="1:15" x14ac:dyDescent="0.25">
      <c r="A5546">
        <v>39.702075000000001</v>
      </c>
      <c r="B5546">
        <v>-106.687252</v>
      </c>
      <c r="C5546">
        <v>4</v>
      </c>
      <c r="D5546" s="2" t="d">
        <v>2019-07-20T20:27:42.99999982584267600</v>
      </c>
      <c r="E5546" s="1">
        <f>HOUR(US_Accidents_Dec20_updated3[[#This Row],[Start_Time]])</f>
        <v>20</v>
      </c>
      <c r="F5546" s="1">
        <f>MONTH(US_Accidents_Dec20_updated3[[#This Row],[Start_Time]])</f>
        <v>7</v>
      </c>
      <c r="G5546" s="1" t="s">
        <v>51</v>
      </c>
      <c r="H5546" s="1" t="s">
        <v>7718</v>
      </c>
      <c r="I5546">
        <v>10</v>
      </c>
      <c r="J5546">
        <v>10</v>
      </c>
      <c r="K5546">
        <v>0</v>
      </c>
      <c r="L5546" s="1" t="s">
        <v>819</v>
      </c>
      <c r="N5546"/>
      <c r="O5546"/>
    </row>
    <row r="5547" spans="1:15" x14ac:dyDescent="0.25">
      <c r="A5547">
        <v>39.78566</v>
      </c>
      <c r="B5547">
        <v>-105.08320000000001</v>
      </c>
      <c r="C5547">
        <v>3</v>
      </c>
      <c r="D5547" s="2" t="d">
        <v>2019-07-20T22:07:26.99999992735684050</v>
      </c>
      <c r="E5547" s="1">
        <f>HOUR(US_Accidents_Dec20_updated3[[#This Row],[Start_Time]])</f>
        <v>22</v>
      </c>
      <c r="F5547" s="1">
        <f>MONTH(US_Accidents_Dec20_updated3[[#This Row],[Start_Time]])</f>
        <v>7</v>
      </c>
      <c r="G5547" s="1" t="s">
        <v>53</v>
      </c>
      <c r="H5547" s="1" t="s">
        <v>557</v>
      </c>
      <c r="I5547">
        <v>10</v>
      </c>
      <c r="J5547">
        <v>7</v>
      </c>
      <c r="K5547">
        <v>0</v>
      </c>
      <c r="L5547" s="1" t="s">
        <v>50</v>
      </c>
      <c r="N5547"/>
      <c r="O5547"/>
    </row>
    <row r="5548" spans="1:15" x14ac:dyDescent="0.25">
      <c r="A5548">
        <v>38.761800000000001</v>
      </c>
      <c r="B5548">
        <v>-102.77849000000001</v>
      </c>
      <c r="C5548">
        <v>4</v>
      </c>
      <c r="D5548" s="2" t="d">
        <v>2019-07-20T22:47:57.99999990966170775</v>
      </c>
      <c r="E5548" s="1">
        <f>HOUR(US_Accidents_Dec20_updated3[[#This Row],[Start_Time]])</f>
        <v>22</v>
      </c>
      <c r="F5548" s="1">
        <f>MONTH(US_Accidents_Dec20_updated3[[#This Row],[Start_Time]])</f>
        <v>7</v>
      </c>
      <c r="G5548" s="1" t="s">
        <v>53</v>
      </c>
      <c r="H5548" s="1" t="s">
        <v>4925</v>
      </c>
      <c r="I5548">
        <v>2</v>
      </c>
      <c r="J5548">
        <v>32</v>
      </c>
      <c r="K5548">
        <v>0.45</v>
      </c>
      <c r="L5548" s="1" t="s">
        <v>4838</v>
      </c>
      <c r="N5548"/>
      <c r="O5548"/>
    </row>
    <row r="5549" spans="1:15" x14ac:dyDescent="0.25">
      <c r="A5549">
        <v>38.527273000000001</v>
      </c>
      <c r="B5549">
        <v>-102.785731</v>
      </c>
      <c r="C5549">
        <v>4</v>
      </c>
      <c r="D5549" s="2" t="d">
        <v>2019-07-20T22:47:57.99999990966170775</v>
      </c>
      <c r="E5549" s="1">
        <f>HOUR(US_Accidents_Dec20_updated3[[#This Row],[Start_Time]])</f>
        <v>22</v>
      </c>
      <c r="F5549" s="1">
        <f>MONTH(US_Accidents_Dec20_updated3[[#This Row],[Start_Time]])</f>
        <v>7</v>
      </c>
      <c r="G5549" s="1" t="s">
        <v>53</v>
      </c>
      <c r="H5549" s="1" t="s">
        <v>4546</v>
      </c>
      <c r="I5549">
        <v>10</v>
      </c>
      <c r="J5549">
        <v>22</v>
      </c>
      <c r="K5549">
        <v>0.03</v>
      </c>
      <c r="L5549" s="1" t="s">
        <v>1222</v>
      </c>
      <c r="N5549"/>
      <c r="O5549"/>
    </row>
    <row r="5550" spans="1:15" x14ac:dyDescent="0.25">
      <c r="A5550">
        <v>39.648710000000001</v>
      </c>
      <c r="B5550">
        <v>-104.9161</v>
      </c>
      <c r="C5550">
        <v>3</v>
      </c>
      <c r="D5550" s="2" t="d">
        <v>2019-07-21T02:01:28.00000003539025875</v>
      </c>
      <c r="E5550" s="1">
        <f>HOUR(US_Accidents_Dec20_updated3[[#This Row],[Start_Time]])</f>
        <v>2</v>
      </c>
      <c r="F5550" s="1">
        <f>MONTH(US_Accidents_Dec20_updated3[[#This Row],[Start_Time]])</f>
        <v>7</v>
      </c>
      <c r="G5550" s="1" t="s">
        <v>53</v>
      </c>
      <c r="H5550" s="1" t="s">
        <v>221</v>
      </c>
      <c r="I5550">
        <v>10</v>
      </c>
      <c r="J5550">
        <v>5</v>
      </c>
      <c r="K5550">
        <v>0</v>
      </c>
      <c r="L5550" s="1" t="s">
        <v>966</v>
      </c>
      <c r="N5550"/>
      <c r="O5550"/>
    </row>
    <row r="5551" spans="1:15" x14ac:dyDescent="0.25">
      <c r="A5551">
        <v>39.630049999999997</v>
      </c>
      <c r="B5551">
        <v>-104.90501999999999</v>
      </c>
      <c r="C5551">
        <v>3</v>
      </c>
      <c r="D5551" s="2" t="d">
        <v>2019-07-21T09:21:42.99999970011413175</v>
      </c>
      <c r="E5551" s="1">
        <f>HOUR(US_Accidents_Dec20_updated3[[#This Row],[Start_Time]])</f>
        <v>9</v>
      </c>
      <c r="F5551" s="1">
        <f>MONTH(US_Accidents_Dec20_updated3[[#This Row],[Start_Time]])</f>
        <v>7</v>
      </c>
      <c r="G5551" s="1" t="s">
        <v>51</v>
      </c>
      <c r="H5551" s="1" t="s">
        <v>221</v>
      </c>
      <c r="I5551">
        <v>10</v>
      </c>
      <c r="J5551">
        <v>0</v>
      </c>
      <c r="K5551">
        <v>0</v>
      </c>
      <c r="L5551" s="1" t="s">
        <v>50</v>
      </c>
      <c r="N5551"/>
      <c r="O5551"/>
    </row>
    <row r="5552" spans="1:15" x14ac:dyDescent="0.25">
      <c r="A5552">
        <v>39.639650000000003</v>
      </c>
      <c r="B5552">
        <v>-104.91083</v>
      </c>
      <c r="C5552">
        <v>3</v>
      </c>
      <c r="D5552" s="2" t="d">
        <v>2019-07-21T02:56:12.00000013690441650</v>
      </c>
      <c r="E5552" s="1">
        <f>HOUR(US_Accidents_Dec20_updated3[[#This Row],[Start_Time]])</f>
        <v>2</v>
      </c>
      <c r="F5552" s="1">
        <f>MONTH(US_Accidents_Dec20_updated3[[#This Row],[Start_Time]])</f>
        <v>7</v>
      </c>
      <c r="G5552" s="1" t="s">
        <v>53</v>
      </c>
      <c r="H5552" s="1" t="s">
        <v>221</v>
      </c>
      <c r="I5552">
        <v>10</v>
      </c>
      <c r="J5552">
        <v>6</v>
      </c>
      <c r="K5552">
        <v>0</v>
      </c>
      <c r="L5552" s="1" t="s">
        <v>819</v>
      </c>
      <c r="N5552"/>
      <c r="O5552"/>
    </row>
    <row r="5553" spans="1:15" x14ac:dyDescent="0.25">
      <c r="A5553">
        <v>39.639650000000003</v>
      </c>
      <c r="B5553">
        <v>-104.91083</v>
      </c>
      <c r="C5553">
        <v>3</v>
      </c>
      <c r="D5553" s="2" t="d">
        <v>2019-07-21T05:36:42.99999970011413175</v>
      </c>
      <c r="E5553" s="1">
        <f>HOUR(US_Accidents_Dec20_updated3[[#This Row],[Start_Time]])</f>
        <v>5</v>
      </c>
      <c r="F5553" s="1">
        <f>MONTH(US_Accidents_Dec20_updated3[[#This Row],[Start_Time]])</f>
        <v>7</v>
      </c>
      <c r="G5553" s="1" t="s">
        <v>51</v>
      </c>
      <c r="H5553" s="1" t="s">
        <v>221</v>
      </c>
      <c r="I5553">
        <v>10</v>
      </c>
      <c r="J5553">
        <v>3</v>
      </c>
      <c r="K5553">
        <v>0</v>
      </c>
      <c r="L5553" s="1" t="s">
        <v>1068</v>
      </c>
      <c r="N5553"/>
      <c r="O5553"/>
    </row>
    <row r="5554" spans="1:15" x14ac:dyDescent="0.25">
      <c r="A5554">
        <v>38.761800000000001</v>
      </c>
      <c r="B5554">
        <v>-102.77849000000001</v>
      </c>
      <c r="C5554">
        <v>3</v>
      </c>
      <c r="D5554" s="2" t="d">
        <v>2019-07-21T04:08:57.99999982584267600</v>
      </c>
      <c r="E5554" s="1">
        <f>HOUR(US_Accidents_Dec20_updated3[[#This Row],[Start_Time]])</f>
        <v>4</v>
      </c>
      <c r="F5554" s="1">
        <f>MONTH(US_Accidents_Dec20_updated3[[#This Row],[Start_Time]])</f>
        <v>7</v>
      </c>
      <c r="G5554" s="1" t="s">
        <v>53</v>
      </c>
      <c r="H5554" s="1" t="s">
        <v>3229</v>
      </c>
      <c r="I5554">
        <v>10</v>
      </c>
      <c r="J5554">
        <v>10</v>
      </c>
      <c r="K5554">
        <v>0</v>
      </c>
      <c r="L5554" s="1" t="s">
        <v>50</v>
      </c>
      <c r="N5554"/>
      <c r="O5554"/>
    </row>
    <row r="5555" spans="1:15" x14ac:dyDescent="0.25">
      <c r="A5555">
        <v>38.527273000000001</v>
      </c>
      <c r="B5555">
        <v>-102.785731</v>
      </c>
      <c r="C5555">
        <v>3</v>
      </c>
      <c r="D5555" s="2" t="d">
        <v>2019-07-21T04:08:57.99999982584267600</v>
      </c>
      <c r="E5555" s="1">
        <f>HOUR(US_Accidents_Dec20_updated3[[#This Row],[Start_Time]])</f>
        <v>4</v>
      </c>
      <c r="F5555" s="1">
        <f>MONTH(US_Accidents_Dec20_updated3[[#This Row],[Start_Time]])</f>
        <v>7</v>
      </c>
      <c r="G5555" s="1" t="s">
        <v>53</v>
      </c>
      <c r="H5555" s="1" t="s">
        <v>3305</v>
      </c>
      <c r="I5555">
        <v>10</v>
      </c>
      <c r="J5555">
        <v>3</v>
      </c>
      <c r="K5555">
        <v>0</v>
      </c>
      <c r="L5555" s="1" t="s">
        <v>50</v>
      </c>
      <c r="N5555"/>
      <c r="O5555"/>
    </row>
    <row r="5556" spans="1:15" x14ac:dyDescent="0.25">
      <c r="A5556">
        <v>39.146920000000001</v>
      </c>
      <c r="B5556">
        <v>-108.31473</v>
      </c>
      <c r="C5556">
        <v>3</v>
      </c>
      <c r="D5556" s="2" t="d">
        <v>2019-07-21T03:56:57.999999993480742200</v>
      </c>
      <c r="E5556" s="1">
        <f>HOUR(US_Accidents_Dec20_updated3[[#This Row],[Start_Time]])</f>
        <v>3</v>
      </c>
      <c r="F5556" s="1">
        <f>MONTH(US_Accidents_Dec20_updated3[[#This Row],[Start_Time]])</f>
        <v>7</v>
      </c>
      <c r="G5556" s="1" t="s">
        <v>53</v>
      </c>
      <c r="H5556" s="1" t="s">
        <v>3571</v>
      </c>
      <c r="I5556">
        <v>10</v>
      </c>
      <c r="J5556">
        <v>16</v>
      </c>
      <c r="K5556">
        <v>0</v>
      </c>
      <c r="L5556" s="1" t="s">
        <v>50</v>
      </c>
      <c r="N5556"/>
      <c r="O5556"/>
    </row>
    <row r="5557" spans="1:15" x14ac:dyDescent="0.25">
      <c r="A5557">
        <v>38.289268999999997</v>
      </c>
      <c r="B5557">
        <v>-104.60686</v>
      </c>
      <c r="C5557">
        <v>3</v>
      </c>
      <c r="D5557" s="2" t="d">
        <v>2019-07-21T05:31:28.00000024493783475</v>
      </c>
      <c r="E5557" s="1">
        <f>HOUR(US_Accidents_Dec20_updated3[[#This Row],[Start_Time]])</f>
        <v>5</v>
      </c>
      <c r="F5557" s="1">
        <f>MONTH(US_Accidents_Dec20_updated3[[#This Row],[Start_Time]])</f>
        <v>7</v>
      </c>
      <c r="G5557" s="1" t="s">
        <v>51</v>
      </c>
      <c r="H5557" s="1" t="s">
        <v>1428</v>
      </c>
      <c r="I5557">
        <v>10</v>
      </c>
      <c r="J5557">
        <v>0</v>
      </c>
      <c r="K5557">
        <v>0</v>
      </c>
      <c r="L5557" s="1" t="s">
        <v>50</v>
      </c>
      <c r="N5557"/>
      <c r="O5557"/>
    </row>
    <row r="5558" spans="1:15" x14ac:dyDescent="0.25">
      <c r="A5558">
        <v>39.63541</v>
      </c>
      <c r="B5558">
        <v>-104.90282000000001</v>
      </c>
      <c r="C5558">
        <v>4</v>
      </c>
      <c r="D5558" s="2" t="d">
        <v>2019-07-21T06:09:42.99999986775219525</v>
      </c>
      <c r="E5558" s="1">
        <f>HOUR(US_Accidents_Dec20_updated3[[#This Row],[Start_Time]])</f>
        <v>6</v>
      </c>
      <c r="F5558" s="1">
        <f>MONTH(US_Accidents_Dec20_updated3[[#This Row],[Start_Time]])</f>
        <v>7</v>
      </c>
      <c r="G5558" s="1" t="s">
        <v>51</v>
      </c>
      <c r="H5558" s="1" t="s">
        <v>1764</v>
      </c>
      <c r="I5558">
        <v>10</v>
      </c>
      <c r="J5558">
        <v>3</v>
      </c>
      <c r="K5558">
        <v>0</v>
      </c>
      <c r="L5558" s="1" t="s">
        <v>1068</v>
      </c>
      <c r="N5558"/>
      <c r="O5558"/>
    </row>
    <row r="5559" spans="1:15" x14ac:dyDescent="0.25">
      <c r="A5559">
        <v>39.637914000000002</v>
      </c>
      <c r="B5559">
        <v>-104.88852300000001</v>
      </c>
      <c r="C5559">
        <v>4</v>
      </c>
      <c r="D5559" s="2" t="d">
        <v>2019-07-21T06:09:42.99999986775219525</v>
      </c>
      <c r="E5559" s="1">
        <f>HOUR(US_Accidents_Dec20_updated3[[#This Row],[Start_Time]])</f>
        <v>6</v>
      </c>
      <c r="F5559" s="1">
        <f>MONTH(US_Accidents_Dec20_updated3[[#This Row],[Start_Time]])</f>
        <v>7</v>
      </c>
      <c r="G5559" s="1" t="s">
        <v>51</v>
      </c>
      <c r="H5559" s="1" t="s">
        <v>1766</v>
      </c>
      <c r="I5559">
        <v>10</v>
      </c>
      <c r="J5559">
        <v>3</v>
      </c>
      <c r="K5559">
        <v>0</v>
      </c>
      <c r="L5559" s="1" t="s">
        <v>1068</v>
      </c>
      <c r="N5559"/>
      <c r="O5559"/>
    </row>
    <row r="5560" spans="1:15" x14ac:dyDescent="0.25">
      <c r="A5560">
        <v>39.289102</v>
      </c>
      <c r="B5560">
        <v>-104.895833</v>
      </c>
      <c r="C5560">
        <v>3</v>
      </c>
      <c r="D5560" s="2" t="d">
        <v>2019-07-21T11:09:43.00000007729977125</v>
      </c>
      <c r="E5560" s="1">
        <f>HOUR(US_Accidents_Dec20_updated3[[#This Row],[Start_Time]])</f>
        <v>11</v>
      </c>
      <c r="F5560" s="1">
        <f>MONTH(US_Accidents_Dec20_updated3[[#This Row],[Start_Time]])</f>
        <v>7</v>
      </c>
      <c r="G5560" s="1" t="s">
        <v>51</v>
      </c>
      <c r="H5560" s="1" t="s">
        <v>450</v>
      </c>
      <c r="I5560">
        <v>10</v>
      </c>
      <c r="J5560">
        <v>3</v>
      </c>
      <c r="K5560">
        <v>0</v>
      </c>
      <c r="L5560" s="1" t="s">
        <v>50</v>
      </c>
      <c r="N5560"/>
      <c r="O5560"/>
    </row>
    <row r="5561" spans="1:15" x14ac:dyDescent="0.25">
      <c r="A5561">
        <v>39.749839999999999</v>
      </c>
      <c r="B5561">
        <v>-105.01721999999999</v>
      </c>
      <c r="C5561">
        <v>3</v>
      </c>
      <c r="D5561" s="2" t="d">
        <v>2019-07-21T12:21:42.99999970011413175</v>
      </c>
      <c r="E5561" s="1">
        <f>HOUR(US_Accidents_Dec20_updated3[[#This Row],[Start_Time]])</f>
        <v>12</v>
      </c>
      <c r="F5561" s="1">
        <f>MONTH(US_Accidents_Dec20_updated3[[#This Row],[Start_Time]])</f>
        <v>7</v>
      </c>
      <c r="G5561" s="1" t="s">
        <v>51</v>
      </c>
      <c r="H5561" s="1" t="s">
        <v>582</v>
      </c>
      <c r="I5561">
        <v>10</v>
      </c>
      <c r="J5561">
        <v>5</v>
      </c>
      <c r="K5561">
        <v>0</v>
      </c>
      <c r="L5561" s="1" t="s">
        <v>1068</v>
      </c>
      <c r="N5561"/>
      <c r="O5561"/>
    </row>
    <row r="5562" spans="1:15" x14ac:dyDescent="0.25">
      <c r="A5562">
        <v>40.359789999999997</v>
      </c>
      <c r="B5562">
        <v>-104.98377000000001</v>
      </c>
      <c r="C5562">
        <v>3</v>
      </c>
      <c r="D5562" s="2" t="d">
        <v>2019-07-21T12:07:27.99999974202364425</v>
      </c>
      <c r="E5562" s="1">
        <f>HOUR(US_Accidents_Dec20_updated3[[#This Row],[Start_Time]])</f>
        <v>12</v>
      </c>
      <c r="F5562" s="1">
        <f>MONTH(US_Accidents_Dec20_updated3[[#This Row],[Start_Time]])</f>
        <v>7</v>
      </c>
      <c r="G5562" s="1" t="s">
        <v>51</v>
      </c>
      <c r="H5562" s="1" t="s">
        <v>459</v>
      </c>
      <c r="I5562">
        <v>10</v>
      </c>
      <c r="J5562">
        <v>7</v>
      </c>
      <c r="K5562">
        <v>0</v>
      </c>
      <c r="L5562" s="1" t="s">
        <v>1068</v>
      </c>
      <c r="N5562"/>
      <c r="O5562"/>
    </row>
    <row r="5563" spans="1:15" x14ac:dyDescent="0.25">
      <c r="A5563">
        <v>39.563969999999998</v>
      </c>
      <c r="B5563">
        <v>-104.905226</v>
      </c>
      <c r="C5563">
        <v>3</v>
      </c>
      <c r="D5563" s="2" t="d">
        <v>2019-07-21T14:53:12.00000017881393575</v>
      </c>
      <c r="E5563" s="1">
        <f>HOUR(US_Accidents_Dec20_updated3[[#This Row],[Start_Time]])</f>
        <v>14</v>
      </c>
      <c r="F5563" s="1">
        <f>MONTH(US_Accidents_Dec20_updated3[[#This Row],[Start_Time]])</f>
        <v>7</v>
      </c>
      <c r="G5563" s="1" t="s">
        <v>51</v>
      </c>
      <c r="H5563" s="1" t="s">
        <v>318</v>
      </c>
      <c r="I5563">
        <v>10</v>
      </c>
      <c r="J5563">
        <v>13</v>
      </c>
      <c r="K5563">
        <v>0</v>
      </c>
      <c r="L5563" s="1" t="s">
        <v>1068</v>
      </c>
      <c r="N5563"/>
      <c r="O5563"/>
    </row>
    <row r="5564" spans="1:15" x14ac:dyDescent="0.25">
      <c r="A5564">
        <v>39.093961999999998</v>
      </c>
      <c r="B5564">
        <v>-104.862951</v>
      </c>
      <c r="C5564">
        <v>3</v>
      </c>
      <c r="D5564" s="2" t="d">
        <v>2019-07-21T13:17:12.0000002626329675</v>
      </c>
      <c r="E5564" s="1">
        <f>HOUR(US_Accidents_Dec20_updated3[[#This Row],[Start_Time]])</f>
        <v>13</v>
      </c>
      <c r="F5564" s="1">
        <f>MONTH(US_Accidents_Dec20_updated3[[#This Row],[Start_Time]])</f>
        <v>7</v>
      </c>
      <c r="G5564" s="1" t="s">
        <v>51</v>
      </c>
      <c r="H5564" s="1" t="s">
        <v>402</v>
      </c>
      <c r="I5564">
        <v>10</v>
      </c>
      <c r="J5564">
        <v>9</v>
      </c>
      <c r="K5564">
        <v>0</v>
      </c>
      <c r="L5564" s="1" t="s">
        <v>1068</v>
      </c>
      <c r="N5564"/>
      <c r="O5564"/>
    </row>
    <row r="5565" spans="1:15" x14ac:dyDescent="0.25">
      <c r="A5565">
        <v>39.863804000000002</v>
      </c>
      <c r="B5565">
        <v>-104.98748000000001</v>
      </c>
      <c r="C5565">
        <v>3</v>
      </c>
      <c r="D5565" s="2" t="d">
        <v>2019-07-21T13:03:42.99999974202364425</v>
      </c>
      <c r="E5565" s="1">
        <f>HOUR(US_Accidents_Dec20_updated3[[#This Row],[Start_Time]])</f>
        <v>13</v>
      </c>
      <c r="F5565" s="1">
        <f>MONTH(US_Accidents_Dec20_updated3[[#This Row],[Start_Time]])</f>
        <v>7</v>
      </c>
      <c r="G5565" s="1" t="s">
        <v>51</v>
      </c>
      <c r="H5565" s="1" t="s">
        <v>821</v>
      </c>
      <c r="I5565">
        <v>10</v>
      </c>
      <c r="J5565">
        <v>3</v>
      </c>
      <c r="K5565">
        <v>0</v>
      </c>
      <c r="L5565" s="1" t="s">
        <v>1068</v>
      </c>
      <c r="N5565"/>
      <c r="O5565"/>
    </row>
    <row r="5566" spans="1:15" x14ac:dyDescent="0.25">
      <c r="A5566">
        <v>40.212234000000002</v>
      </c>
      <c r="B5566">
        <v>-104.97987000000001</v>
      </c>
      <c r="C5566">
        <v>3</v>
      </c>
      <c r="D5566" s="2" t="d">
        <v>2019-07-21T15:01:29.00000005960464525</v>
      </c>
      <c r="E5566" s="1">
        <f>HOUR(US_Accidents_Dec20_updated3[[#This Row],[Start_Time]])</f>
        <v>15</v>
      </c>
      <c r="F5566" s="1">
        <f>MONTH(US_Accidents_Dec20_updated3[[#This Row],[Start_Time]])</f>
        <v>7</v>
      </c>
      <c r="G5566" s="1" t="s">
        <v>51</v>
      </c>
      <c r="H5566" s="1" t="s">
        <v>341</v>
      </c>
      <c r="I5566">
        <v>7</v>
      </c>
      <c r="J5566">
        <v>6</v>
      </c>
      <c r="K5566">
        <v>0</v>
      </c>
      <c r="L5566" s="1" t="s">
        <v>1068</v>
      </c>
      <c r="N5566"/>
      <c r="O5566"/>
    </row>
    <row r="5567" spans="1:15" x14ac:dyDescent="0.25">
      <c r="A5567">
        <v>39.244681999999997</v>
      </c>
      <c r="B5567">
        <v>-104.879462</v>
      </c>
      <c r="C5567">
        <v>3</v>
      </c>
      <c r="D5567" s="2" t="d">
        <v>2019-07-21T15:31:29.00000026915222125</v>
      </c>
      <c r="E5567" s="1">
        <f>HOUR(US_Accidents_Dec20_updated3[[#This Row],[Start_Time]])</f>
        <v>15</v>
      </c>
      <c r="F5567" s="1">
        <f>MONTH(US_Accidents_Dec20_updated3[[#This Row],[Start_Time]])</f>
        <v>7</v>
      </c>
      <c r="G5567" s="1" t="s">
        <v>51</v>
      </c>
      <c r="H5567" s="1" t="s">
        <v>474</v>
      </c>
      <c r="I5567">
        <v>10</v>
      </c>
      <c r="J5567">
        <v>10</v>
      </c>
      <c r="K5567">
        <v>0</v>
      </c>
      <c r="L5567" s="1" t="s">
        <v>819</v>
      </c>
      <c r="N5567"/>
      <c r="O5567"/>
    </row>
    <row r="5568" spans="1:15" x14ac:dyDescent="0.25">
      <c r="A5568">
        <v>39.825524999999999</v>
      </c>
      <c r="B5568">
        <v>-104.98286</v>
      </c>
      <c r="C5568">
        <v>3</v>
      </c>
      <c r="D5568" s="2" t="d">
        <v>2019-07-21T17:09:43.00000007729977125</v>
      </c>
      <c r="E5568" s="1">
        <f>HOUR(US_Accidents_Dec20_updated3[[#This Row],[Start_Time]])</f>
        <v>17</v>
      </c>
      <c r="F5568" s="1">
        <f>MONTH(US_Accidents_Dec20_updated3[[#This Row],[Start_Time]])</f>
        <v>7</v>
      </c>
      <c r="G5568" s="1" t="s">
        <v>51</v>
      </c>
      <c r="H5568" s="1" t="s">
        <v>733</v>
      </c>
      <c r="I5568">
        <v>25</v>
      </c>
      <c r="J5568">
        <v>8</v>
      </c>
      <c r="K5568">
        <v>0</v>
      </c>
      <c r="L5568" s="1" t="s">
        <v>819</v>
      </c>
      <c r="N5568"/>
      <c r="O5568"/>
    </row>
    <row r="5569" spans="1:15" x14ac:dyDescent="0.25">
      <c r="A5569">
        <v>39.082639</v>
      </c>
      <c r="B5569">
        <v>-104.86051</v>
      </c>
      <c r="C5569">
        <v>3</v>
      </c>
      <c r="D5569" s="2" t="d">
        <v>2019-07-21T17:39:43.00000028684735400</v>
      </c>
      <c r="E5569" s="1">
        <f>HOUR(US_Accidents_Dec20_updated3[[#This Row],[Start_Time]])</f>
        <v>17</v>
      </c>
      <c r="F5569" s="1">
        <f>MONTH(US_Accidents_Dec20_updated3[[#This Row],[Start_Time]])</f>
        <v>7</v>
      </c>
      <c r="G5569" s="1" t="s">
        <v>51</v>
      </c>
      <c r="H5569" s="1" t="s">
        <v>488</v>
      </c>
      <c r="I5569">
        <v>10</v>
      </c>
      <c r="J5569">
        <v>7</v>
      </c>
      <c r="K5569">
        <v>0</v>
      </c>
      <c r="L5569" s="1" t="s">
        <v>1223</v>
      </c>
      <c r="N5569"/>
      <c r="O5569"/>
    </row>
    <row r="5570" spans="1:15" x14ac:dyDescent="0.25">
      <c r="A5570">
        <v>39.819989999999997</v>
      </c>
      <c r="B5570">
        <v>-104.97922</v>
      </c>
      <c r="C5570">
        <v>3</v>
      </c>
      <c r="D5570" s="2" t="d">
        <v>2019-07-21T22:11:11.99999971780925775</v>
      </c>
      <c r="E5570" s="1">
        <f>HOUR(US_Accidents_Dec20_updated3[[#This Row],[Start_Time]])</f>
        <v>22</v>
      </c>
      <c r="F5570" s="1">
        <f>MONTH(US_Accidents_Dec20_updated3[[#This Row],[Start_Time]])</f>
        <v>7</v>
      </c>
      <c r="G5570" s="1" t="s">
        <v>53</v>
      </c>
      <c r="H5570" s="1" t="s">
        <v>752</v>
      </c>
      <c r="I5570">
        <v>10</v>
      </c>
      <c r="J5570">
        <v>9</v>
      </c>
      <c r="K5570">
        <v>0</v>
      </c>
      <c r="L5570" s="1" t="s">
        <v>1204</v>
      </c>
      <c r="N5570"/>
      <c r="O5570"/>
    </row>
    <row r="5571" spans="1:15" x14ac:dyDescent="0.25">
      <c r="A5571">
        <v>39.82452</v>
      </c>
      <c r="B5571">
        <v>-104.95921</v>
      </c>
      <c r="C5571">
        <v>3</v>
      </c>
      <c r="D5571" s="2" t="d">
        <v>2019-07-21T22:45:42.99999978393316350</v>
      </c>
      <c r="E5571" s="1">
        <f>HOUR(US_Accidents_Dec20_updated3[[#This Row],[Start_Time]])</f>
        <v>22</v>
      </c>
      <c r="F5571" s="1">
        <f>MONTH(US_Accidents_Dec20_updated3[[#This Row],[Start_Time]])</f>
        <v>7</v>
      </c>
      <c r="G5571" s="1" t="s">
        <v>53</v>
      </c>
      <c r="H5571" s="1" t="s">
        <v>1284</v>
      </c>
      <c r="I5571">
        <v>10</v>
      </c>
      <c r="J5571">
        <v>8</v>
      </c>
      <c r="K5571">
        <v>0</v>
      </c>
      <c r="L5571" s="1" t="s">
        <v>1219</v>
      </c>
      <c r="N5571"/>
      <c r="O5571"/>
    </row>
    <row r="5572" spans="1:15" x14ac:dyDescent="0.25">
      <c r="A5572">
        <v>39.82452</v>
      </c>
      <c r="B5572">
        <v>-104.95921</v>
      </c>
      <c r="C5572">
        <v>2</v>
      </c>
      <c r="D5572" s="2" t="d">
        <v>2019-07-22T05:44:12.0000003045424800</v>
      </c>
      <c r="E5572" s="1">
        <f>HOUR(US_Accidents_Dec20_updated3[[#This Row],[Start_Time]])</f>
        <v>5</v>
      </c>
      <c r="F5572" s="1">
        <f>MONTH(US_Accidents_Dec20_updated3[[#This Row],[Start_Time]])</f>
        <v>7</v>
      </c>
      <c r="G5572" s="1" t="s">
        <v>51</v>
      </c>
      <c r="H5572" s="1" t="s">
        <v>9659</v>
      </c>
      <c r="I5572">
        <v>10</v>
      </c>
      <c r="J5572">
        <v>9</v>
      </c>
      <c r="K5572">
        <v>0</v>
      </c>
      <c r="L5572" s="1" t="s">
        <v>1068</v>
      </c>
      <c r="N5572"/>
      <c r="O5572"/>
    </row>
    <row r="5573" spans="1:15" x14ac:dyDescent="0.25">
      <c r="A5573">
        <v>39.780791999999998</v>
      </c>
      <c r="B5573">
        <v>-104.992666</v>
      </c>
      <c r="C5573">
        <v>3</v>
      </c>
      <c r="D5573" s="2" t="d">
        <v>2019-07-22T09:08:13.00000020302832225</v>
      </c>
      <c r="E5573" s="1">
        <f>HOUR(US_Accidents_Dec20_updated3[[#This Row],[Start_Time]])</f>
        <v>9</v>
      </c>
      <c r="F5573" s="1">
        <f>MONTH(US_Accidents_Dec20_updated3[[#This Row],[Start_Time]])</f>
        <v>7</v>
      </c>
      <c r="G5573" s="1" t="s">
        <v>51</v>
      </c>
      <c r="H5573" s="1" t="s">
        <v>567</v>
      </c>
      <c r="I5573">
        <v>6</v>
      </c>
      <c r="J5573">
        <v>0</v>
      </c>
      <c r="K5573">
        <v>0</v>
      </c>
      <c r="L5573" s="1" t="s">
        <v>819</v>
      </c>
      <c r="N5573"/>
      <c r="O5573"/>
    </row>
    <row r="5574" spans="1:15" x14ac:dyDescent="0.25">
      <c r="A5574">
        <v>39.778410000000001</v>
      </c>
      <c r="B5574">
        <v>-104.91289</v>
      </c>
      <c r="C5574">
        <v>3</v>
      </c>
      <c r="D5574" s="2" t="d">
        <v>2019-07-22T08:23:59.00000026915222125</v>
      </c>
      <c r="E5574" s="1">
        <f>HOUR(US_Accidents_Dec20_updated3[[#This Row],[Start_Time]])</f>
        <v>8</v>
      </c>
      <c r="F5574" s="1">
        <f>MONTH(US_Accidents_Dec20_updated3[[#This Row],[Start_Time]])</f>
        <v>7</v>
      </c>
      <c r="G5574" s="1" t="s">
        <v>51</v>
      </c>
      <c r="H5574" s="1" t="s">
        <v>487</v>
      </c>
      <c r="I5574">
        <v>6</v>
      </c>
      <c r="J5574">
        <v>0</v>
      </c>
      <c r="K5574">
        <v>0</v>
      </c>
      <c r="L5574" s="1" t="s">
        <v>819</v>
      </c>
      <c r="N5574"/>
      <c r="O5574"/>
    </row>
    <row r="5575" spans="1:15" x14ac:dyDescent="0.25">
      <c r="A5575">
        <v>39.492179999999998</v>
      </c>
      <c r="B5575">
        <v>-104.87318</v>
      </c>
      <c r="C5575">
        <v>3</v>
      </c>
      <c r="D5575" s="2" t="d">
        <v>2019-07-22T08:53:58.9999998500570625</v>
      </c>
      <c r="E5575" s="1">
        <f>HOUR(US_Accidents_Dec20_updated3[[#This Row],[Start_Time]])</f>
        <v>8</v>
      </c>
      <c r="F5575" s="1">
        <f>MONTH(US_Accidents_Dec20_updated3[[#This Row],[Start_Time]])</f>
        <v>7</v>
      </c>
      <c r="G5575" s="1" t="s">
        <v>51</v>
      </c>
      <c r="H5575" s="1" t="s">
        <v>330</v>
      </c>
      <c r="I5575">
        <v>10</v>
      </c>
      <c r="J5575">
        <v>3</v>
      </c>
      <c r="K5575">
        <v>0</v>
      </c>
      <c r="L5575" s="1" t="s">
        <v>50</v>
      </c>
      <c r="N5575"/>
      <c r="O5575"/>
    </row>
    <row r="5576" spans="1:15" x14ac:dyDescent="0.25">
      <c r="A5576">
        <v>38.822400000000002</v>
      </c>
      <c r="B5576">
        <v>-102.33237</v>
      </c>
      <c r="C5576">
        <v>4</v>
      </c>
      <c r="D5576" s="2" t="d">
        <v>2019-07-22T12:23:12.999999993480742200</v>
      </c>
      <c r="E5576" s="1">
        <f>HOUR(US_Accidents_Dec20_updated3[[#This Row],[Start_Time]])</f>
        <v>12</v>
      </c>
      <c r="F5576" s="1">
        <f>MONTH(US_Accidents_Dec20_updated3[[#This Row],[Start_Time]])</f>
        <v>7</v>
      </c>
      <c r="G5576" s="1" t="s">
        <v>51</v>
      </c>
      <c r="H5576" s="1" t="s">
        <v>7720</v>
      </c>
      <c r="I5576">
        <v>10</v>
      </c>
      <c r="J5576">
        <v>7</v>
      </c>
      <c r="K5576">
        <v>0</v>
      </c>
      <c r="L5576" s="1" t="s">
        <v>819</v>
      </c>
      <c r="N5576"/>
      <c r="O5576"/>
    </row>
    <row r="5577" spans="1:15" x14ac:dyDescent="0.25">
      <c r="A5577">
        <v>39.776688</v>
      </c>
      <c r="B5577">
        <v>-104.875799</v>
      </c>
      <c r="C5577">
        <v>3</v>
      </c>
      <c r="D5577" s="2" t="d">
        <v>2019-07-22T11:15:44.000000227242708075</v>
      </c>
      <c r="E5577" s="1">
        <f>HOUR(US_Accidents_Dec20_updated3[[#This Row],[Start_Time]])</f>
        <v>11</v>
      </c>
      <c r="F5577" s="1">
        <f>MONTH(US_Accidents_Dec20_updated3[[#This Row],[Start_Time]])</f>
        <v>7</v>
      </c>
      <c r="G5577" s="1" t="s">
        <v>51</v>
      </c>
      <c r="H5577" s="1" t="s">
        <v>418</v>
      </c>
      <c r="I5577">
        <v>10</v>
      </c>
      <c r="J5577">
        <v>7</v>
      </c>
      <c r="K5577">
        <v>0</v>
      </c>
      <c r="L5577" s="1" t="s">
        <v>50</v>
      </c>
      <c r="N5577"/>
      <c r="O5577"/>
    </row>
    <row r="5578" spans="1:15" x14ac:dyDescent="0.25">
      <c r="A5578">
        <v>39.645069999999997</v>
      </c>
      <c r="B5578">
        <v>-106.38209000000001</v>
      </c>
      <c r="C5578">
        <v>3</v>
      </c>
      <c r="D5578" s="2" t="d">
        <v>2019-07-22T11:02:12.99999986775219525</v>
      </c>
      <c r="E5578" s="1">
        <f>HOUR(US_Accidents_Dec20_updated3[[#This Row],[Start_Time]])</f>
        <v>11</v>
      </c>
      <c r="F5578" s="1">
        <f>MONTH(US_Accidents_Dec20_updated3[[#This Row],[Start_Time]])</f>
        <v>7</v>
      </c>
      <c r="G5578" s="1" t="s">
        <v>51</v>
      </c>
      <c r="H5578" s="1" t="s">
        <v>1154</v>
      </c>
      <c r="I5578">
        <v>10</v>
      </c>
      <c r="J5578">
        <v>12</v>
      </c>
      <c r="K5578">
        <v>0</v>
      </c>
      <c r="L5578" s="1" t="s">
        <v>50</v>
      </c>
      <c r="N5578"/>
      <c r="O5578"/>
    </row>
    <row r="5579" spans="1:15" x14ac:dyDescent="0.25">
      <c r="A5579">
        <v>40.605348999999997</v>
      </c>
      <c r="B5579">
        <v>-105.00158</v>
      </c>
      <c r="C5579">
        <v>3</v>
      </c>
      <c r="D5579" s="2" t="d">
        <v>2019-07-22T11:45:43.999999808147550</v>
      </c>
      <c r="E5579" s="1">
        <f>HOUR(US_Accidents_Dec20_updated3[[#This Row],[Start_Time]])</f>
        <v>11</v>
      </c>
      <c r="F5579" s="1">
        <f>MONTH(US_Accidents_Dec20_updated3[[#This Row],[Start_Time]])</f>
        <v>7</v>
      </c>
      <c r="G5579" s="1" t="s">
        <v>51</v>
      </c>
      <c r="H5579" s="1" t="s">
        <v>652</v>
      </c>
      <c r="I5579">
        <v>10</v>
      </c>
      <c r="J5579">
        <v>0</v>
      </c>
      <c r="K5579">
        <v>0</v>
      </c>
      <c r="L5579" s="1" t="s">
        <v>966</v>
      </c>
      <c r="N5579"/>
      <c r="O5579"/>
    </row>
    <row r="5580" spans="1:15" x14ac:dyDescent="0.25">
      <c r="A5580">
        <v>39.113308000000004</v>
      </c>
      <c r="B5580">
        <v>-104.865658</v>
      </c>
      <c r="C5580">
        <v>3</v>
      </c>
      <c r="D5580" s="2" t="d">
        <v>2019-07-22T13:51:45.00000016763806350</v>
      </c>
      <c r="E5580" s="1">
        <f>HOUR(US_Accidents_Dec20_updated3[[#This Row],[Start_Time]])</f>
        <v>13</v>
      </c>
      <c r="F5580" s="1">
        <f>MONTH(US_Accidents_Dec20_updated3[[#This Row],[Start_Time]])</f>
        <v>7</v>
      </c>
      <c r="G5580" s="1" t="s">
        <v>51</v>
      </c>
      <c r="H5580" s="1" t="s">
        <v>471</v>
      </c>
      <c r="I5580">
        <v>10</v>
      </c>
      <c r="J5580">
        <v>14</v>
      </c>
      <c r="K5580">
        <v>0</v>
      </c>
      <c r="L5580" s="1" t="s">
        <v>50</v>
      </c>
      <c r="N5580"/>
      <c r="O5580"/>
    </row>
    <row r="5581" spans="1:15" x14ac:dyDescent="0.25">
      <c r="A5581">
        <v>38.672939999999997</v>
      </c>
      <c r="B5581">
        <v>-104.70881</v>
      </c>
      <c r="C5581">
        <v>4</v>
      </c>
      <c r="D5581" s="2" t="d">
        <v>2019-07-22T13:53:12.999999993480742200</v>
      </c>
      <c r="E5581" s="1">
        <f>HOUR(US_Accidents_Dec20_updated3[[#This Row],[Start_Time]])</f>
        <v>13</v>
      </c>
      <c r="F5581" s="1">
        <f>MONTH(US_Accidents_Dec20_updated3[[#This Row],[Start_Time]])</f>
        <v>7</v>
      </c>
      <c r="G5581" s="1" t="s">
        <v>51</v>
      </c>
      <c r="H5581" s="1" t="s">
        <v>3875</v>
      </c>
      <c r="I5581">
        <v>10</v>
      </c>
      <c r="J5581">
        <v>16</v>
      </c>
      <c r="K5581">
        <v>0</v>
      </c>
      <c r="L5581" s="1" t="s">
        <v>50</v>
      </c>
      <c r="N5581"/>
      <c r="O5581"/>
    </row>
    <row r="5582" spans="1:15" x14ac:dyDescent="0.25">
      <c r="A5582">
        <v>40.326692999999999</v>
      </c>
      <c r="B5582">
        <v>-104.98034</v>
      </c>
      <c r="C5582">
        <v>3</v>
      </c>
      <c r="D5582" s="2" t="d">
        <v>2019-07-22T16:52:30.000</v>
      </c>
      <c r="E5582" s="1">
        <f>HOUR(US_Accidents_Dec20_updated3[[#This Row],[Start_Time]])</f>
        <v>16</v>
      </c>
      <c r="F5582" s="1">
        <f>MONTH(US_Accidents_Dec20_updated3[[#This Row],[Start_Time]])</f>
        <v>7</v>
      </c>
      <c r="G5582" s="1" t="s">
        <v>51</v>
      </c>
      <c r="H5582" s="1" t="s">
        <v>421</v>
      </c>
      <c r="I5582">
        <v>10</v>
      </c>
      <c r="J5582">
        <v>8</v>
      </c>
      <c r="K5582">
        <v>0</v>
      </c>
      <c r="L5582" s="1" t="s">
        <v>966</v>
      </c>
      <c r="N5582"/>
      <c r="O5582"/>
    </row>
    <row r="5583" spans="1:15" x14ac:dyDescent="0.25">
      <c r="A5583">
        <v>38.672939999999997</v>
      </c>
      <c r="B5583">
        <v>-104.70881</v>
      </c>
      <c r="C5583">
        <v>2</v>
      </c>
      <c r="D5583" s="2" t="d">
        <v>2019-07-22T16:53:12.999999993480742200</v>
      </c>
      <c r="E5583" s="1">
        <f>HOUR(US_Accidents_Dec20_updated3[[#This Row],[Start_Time]])</f>
        <v>16</v>
      </c>
      <c r="F5583" s="1">
        <f>MONTH(US_Accidents_Dec20_updated3[[#This Row],[Start_Time]])</f>
        <v>7</v>
      </c>
      <c r="G5583" s="1" t="s">
        <v>51</v>
      </c>
      <c r="H5583" s="1" t="s">
        <v>9661</v>
      </c>
      <c r="I5583">
        <v>10</v>
      </c>
      <c r="J5583">
        <v>0</v>
      </c>
      <c r="K5583">
        <v>0</v>
      </c>
      <c r="L5583" s="1" t="s">
        <v>1218</v>
      </c>
      <c r="N5583"/>
      <c r="O5583"/>
    </row>
    <row r="5584" spans="1:15" x14ac:dyDescent="0.25">
      <c r="A5584">
        <v>40.315888000000001</v>
      </c>
      <c r="B5584">
        <v>-104.98003</v>
      </c>
      <c r="C5584">
        <v>3</v>
      </c>
      <c r="D5584" s="2" t="d">
        <v>2019-07-22T15:02:13.00000028684735400</v>
      </c>
      <c r="E5584" s="1">
        <f>HOUR(US_Accidents_Dec20_updated3[[#This Row],[Start_Time]])</f>
        <v>15</v>
      </c>
      <c r="F5584" s="1">
        <f>MONTH(US_Accidents_Dec20_updated3[[#This Row],[Start_Time]])</f>
        <v>7</v>
      </c>
      <c r="G5584" s="1" t="s">
        <v>51</v>
      </c>
      <c r="H5584" s="1" t="s">
        <v>451</v>
      </c>
      <c r="I5584">
        <v>10</v>
      </c>
      <c r="J5584">
        <v>6</v>
      </c>
      <c r="K5584">
        <v>0</v>
      </c>
      <c r="L5584" s="1" t="s">
        <v>966</v>
      </c>
      <c r="N5584"/>
      <c r="O5584"/>
    </row>
    <row r="5585" spans="1:15" x14ac:dyDescent="0.25">
      <c r="A5585">
        <v>40.326692999999999</v>
      </c>
      <c r="B5585">
        <v>-104.98034</v>
      </c>
      <c r="C5585">
        <v>3</v>
      </c>
      <c r="D5585" s="2" t="d">
        <v>2019-07-22T15:02:13.00000028684735400</v>
      </c>
      <c r="E5585" s="1">
        <f>HOUR(US_Accidents_Dec20_updated3[[#This Row],[Start_Time]])</f>
        <v>15</v>
      </c>
      <c r="F5585" s="1">
        <f>MONTH(US_Accidents_Dec20_updated3[[#This Row],[Start_Time]])</f>
        <v>7</v>
      </c>
      <c r="G5585" s="1" t="s">
        <v>51</v>
      </c>
      <c r="H5585" s="1" t="s">
        <v>421</v>
      </c>
      <c r="I5585">
        <v>10</v>
      </c>
      <c r="J5585">
        <v>6</v>
      </c>
      <c r="K5585">
        <v>0</v>
      </c>
      <c r="L5585" s="1" t="s">
        <v>966</v>
      </c>
      <c r="N5585"/>
      <c r="O5585"/>
    </row>
    <row r="5586" spans="1:15" x14ac:dyDescent="0.25">
      <c r="A5586">
        <v>39.256310999999997</v>
      </c>
      <c r="B5586">
        <v>-104.889521</v>
      </c>
      <c r="C5586">
        <v>3</v>
      </c>
      <c r="D5586" s="2" t="d">
        <v>2019-07-23T07:34:30.00000025145709525</v>
      </c>
      <c r="E5586" s="1">
        <f>HOUR(US_Accidents_Dec20_updated3[[#This Row],[Start_Time]])</f>
        <v>7</v>
      </c>
      <c r="F5586" s="1">
        <f>MONTH(US_Accidents_Dec20_updated3[[#This Row],[Start_Time]])</f>
        <v>7</v>
      </c>
      <c r="G5586" s="1" t="s">
        <v>51</v>
      </c>
      <c r="H5586" s="1" t="s">
        <v>450</v>
      </c>
      <c r="I5586">
        <v>10</v>
      </c>
      <c r="J5586">
        <v>12</v>
      </c>
      <c r="K5586">
        <v>0</v>
      </c>
      <c r="L5586" s="1" t="s">
        <v>50</v>
      </c>
      <c r="N5586"/>
      <c r="O5586"/>
    </row>
    <row r="5587" spans="1:15" x14ac:dyDescent="0.25">
      <c r="A5587">
        <v>39.289594999999998</v>
      </c>
      <c r="B5587">
        <v>-104.89533900000001</v>
      </c>
      <c r="C5587">
        <v>3</v>
      </c>
      <c r="D5587" s="2" t="d">
        <v>2019-07-23T09:04:29.00000001769512600</v>
      </c>
      <c r="E5587" s="1">
        <f>HOUR(US_Accidents_Dec20_updated3[[#This Row],[Start_Time]])</f>
        <v>9</v>
      </c>
      <c r="F5587" s="1">
        <f>MONTH(US_Accidents_Dec20_updated3[[#This Row],[Start_Time]])</f>
        <v>7</v>
      </c>
      <c r="G5587" s="1" t="s">
        <v>51</v>
      </c>
      <c r="H5587" s="1" t="s">
        <v>399</v>
      </c>
      <c r="I5587">
        <v>10</v>
      </c>
      <c r="J5587">
        <v>13</v>
      </c>
      <c r="K5587">
        <v>0</v>
      </c>
      <c r="L5587" s="1" t="s">
        <v>50</v>
      </c>
      <c r="N5587"/>
      <c r="O5587"/>
    </row>
    <row r="5588" spans="1:15" x14ac:dyDescent="0.25">
      <c r="A5588">
        <v>39.778410000000001</v>
      </c>
      <c r="B5588">
        <v>-104.91289</v>
      </c>
      <c r="C5588">
        <v>3</v>
      </c>
      <c r="D5588" s="2" t="d">
        <v>2019-07-23T10:57:00.00000025145709525</v>
      </c>
      <c r="E5588" s="1">
        <f>HOUR(US_Accidents_Dec20_updated3[[#This Row],[Start_Time]])</f>
        <v>10</v>
      </c>
      <c r="F5588" s="1">
        <f>MONTH(US_Accidents_Dec20_updated3[[#This Row],[Start_Time]])</f>
        <v>7</v>
      </c>
      <c r="G5588" s="1" t="s">
        <v>51</v>
      </c>
      <c r="H5588" s="1" t="s">
        <v>487</v>
      </c>
      <c r="I5588">
        <v>30</v>
      </c>
      <c r="J5588">
        <v>5</v>
      </c>
      <c r="K5588">
        <v>0</v>
      </c>
      <c r="L5588" s="1" t="s">
        <v>50</v>
      </c>
      <c r="N5588"/>
      <c r="O5588"/>
    </row>
    <row r="5589" spans="1:15" x14ac:dyDescent="0.25">
      <c r="A5589">
        <v>37.330734999999997</v>
      </c>
      <c r="B5589">
        <v>-102.61554</v>
      </c>
      <c r="C5589">
        <v>3</v>
      </c>
      <c r="D5589" s="2" t="d">
        <v>2019-07-23T11:24:44.99999970663339225</v>
      </c>
      <c r="E5589" s="1">
        <f>HOUR(US_Accidents_Dec20_updated3[[#This Row],[Start_Time]])</f>
        <v>11</v>
      </c>
      <c r="F5589" s="1">
        <f>MONTH(US_Accidents_Dec20_updated3[[#This Row],[Start_Time]])</f>
        <v>7</v>
      </c>
      <c r="G5589" s="1" t="s">
        <v>51</v>
      </c>
      <c r="H5589" s="1" t="s">
        <v>8568</v>
      </c>
      <c r="J5589">
        <v>17</v>
      </c>
      <c r="K5589">
        <v>0</v>
      </c>
      <c r="L5589" s="1" t="s">
        <v>69</v>
      </c>
      <c r="N5589"/>
      <c r="O5589"/>
    </row>
    <row r="5590" spans="1:15" x14ac:dyDescent="0.25">
      <c r="A5590">
        <v>39.749839999999999</v>
      </c>
      <c r="B5590">
        <v>-105.01721999999999</v>
      </c>
      <c r="C5590">
        <v>3</v>
      </c>
      <c r="D5590" s="2" t="d">
        <v>2019-07-23T14:07:13.99999982211738525</v>
      </c>
      <c r="E5590" s="1">
        <f>HOUR(US_Accidents_Dec20_updated3[[#This Row],[Start_Time]])</f>
        <v>14</v>
      </c>
      <c r="F5590" s="1">
        <f>MONTH(US_Accidents_Dec20_updated3[[#This Row],[Start_Time]])</f>
        <v>7</v>
      </c>
      <c r="G5590" s="1" t="s">
        <v>51</v>
      </c>
      <c r="H5590" s="1" t="s">
        <v>582</v>
      </c>
      <c r="I5590">
        <v>30</v>
      </c>
      <c r="J5590">
        <v>0</v>
      </c>
      <c r="K5590">
        <v>0</v>
      </c>
      <c r="L5590" s="1" t="s">
        <v>50</v>
      </c>
      <c r="N5590"/>
      <c r="O5590"/>
    </row>
    <row r="5591" spans="1:15" x14ac:dyDescent="0.25">
      <c r="A5591">
        <v>39.885438999999998</v>
      </c>
      <c r="B5591">
        <v>-104.98766999999999</v>
      </c>
      <c r="C5591">
        <v>3</v>
      </c>
      <c r="D5591" s="2" t="d">
        <v>2019-07-23T14:29:48.00000012852251400</v>
      </c>
      <c r="E5591" s="1">
        <f>HOUR(US_Accidents_Dec20_updated3[[#This Row],[Start_Time]])</f>
        <v>14</v>
      </c>
      <c r="F5591" s="1">
        <f>MONTH(US_Accidents_Dec20_updated3[[#This Row],[Start_Time]])</f>
        <v>7</v>
      </c>
      <c r="G5591" s="1" t="s">
        <v>51</v>
      </c>
      <c r="H5591" s="1" t="s">
        <v>442</v>
      </c>
      <c r="I5591">
        <v>30</v>
      </c>
      <c r="J5591">
        <v>10</v>
      </c>
      <c r="K5591">
        <v>0</v>
      </c>
      <c r="L5591" s="1" t="s">
        <v>1068</v>
      </c>
      <c r="N5591"/>
      <c r="O5591"/>
    </row>
    <row r="5592" spans="1:15" x14ac:dyDescent="0.25">
      <c r="A5592">
        <v>37.307384999999996</v>
      </c>
      <c r="B5592">
        <v>-102.615503</v>
      </c>
      <c r="C5592">
        <v>4</v>
      </c>
      <c r="D5592" s="2" t="d">
        <v>2019-07-23T15:52:14.00000024121254400</v>
      </c>
      <c r="E5592" s="1">
        <f>HOUR(US_Accidents_Dec20_updated3[[#This Row],[Start_Time]])</f>
        <v>15</v>
      </c>
      <c r="F5592" s="1">
        <f>MONTH(US_Accidents_Dec20_updated3[[#This Row],[Start_Time]])</f>
        <v>7</v>
      </c>
      <c r="G5592" s="1" t="s">
        <v>51</v>
      </c>
      <c r="H5592" s="1" t="s">
        <v>8571</v>
      </c>
      <c r="J5592">
        <v>10</v>
      </c>
      <c r="K5592">
        <v>0</v>
      </c>
      <c r="L5592" s="1" t="s">
        <v>69</v>
      </c>
      <c r="N5592"/>
      <c r="O5592"/>
    </row>
    <row r="5593" spans="1:15" x14ac:dyDescent="0.25">
      <c r="A5593">
        <v>37.355640999999999</v>
      </c>
      <c r="B5593">
        <v>-102.615422</v>
      </c>
      <c r="C5593">
        <v>4</v>
      </c>
      <c r="D5593" s="2" t="d">
        <v>2019-07-23T15:52:14.00000024121254400</v>
      </c>
      <c r="E5593" s="1">
        <f>HOUR(US_Accidents_Dec20_updated3[[#This Row],[Start_Time]])</f>
        <v>15</v>
      </c>
      <c r="F5593" s="1">
        <f>MONTH(US_Accidents_Dec20_updated3[[#This Row],[Start_Time]])</f>
        <v>7</v>
      </c>
      <c r="G5593" s="1" t="s">
        <v>51</v>
      </c>
      <c r="H5593" s="1" t="s">
        <v>8574</v>
      </c>
      <c r="J5593">
        <v>10</v>
      </c>
      <c r="K5593">
        <v>0</v>
      </c>
      <c r="L5593" s="1" t="s">
        <v>69</v>
      </c>
      <c r="N5593"/>
      <c r="O5593"/>
    </row>
    <row r="5594" spans="1:15" x14ac:dyDescent="0.25">
      <c r="A5594">
        <v>37.307384999999996</v>
      </c>
      <c r="B5594">
        <v>-102.615503</v>
      </c>
      <c r="C5594">
        <v>4</v>
      </c>
      <c r="D5594" s="2" t="d">
        <v>2019-07-23T22:09:42.00000005308538475</v>
      </c>
      <c r="E5594" s="1">
        <f>HOUR(US_Accidents_Dec20_updated3[[#This Row],[Start_Time]])</f>
        <v>22</v>
      </c>
      <c r="F5594" s="1">
        <f>MONTH(US_Accidents_Dec20_updated3[[#This Row],[Start_Time]])</f>
        <v>7</v>
      </c>
      <c r="G5594" s="1" t="s">
        <v>53</v>
      </c>
      <c r="H5594" s="1" t="s">
        <v>8576</v>
      </c>
      <c r="J5594">
        <v>13</v>
      </c>
      <c r="K5594">
        <v>0</v>
      </c>
      <c r="L5594" s="1" t="s">
        <v>69</v>
      </c>
      <c r="N5594"/>
      <c r="O5594"/>
    </row>
    <row r="5595" spans="1:15" x14ac:dyDescent="0.25">
      <c r="A5595">
        <v>37.355640999999999</v>
      </c>
      <c r="B5595">
        <v>-102.615422</v>
      </c>
      <c r="C5595">
        <v>4</v>
      </c>
      <c r="D5595" s="2" t="d">
        <v>2019-07-23T22:09:42.00000005308538475</v>
      </c>
      <c r="E5595" s="1">
        <f>HOUR(US_Accidents_Dec20_updated3[[#This Row],[Start_Time]])</f>
        <v>22</v>
      </c>
      <c r="F5595" s="1">
        <f>MONTH(US_Accidents_Dec20_updated3[[#This Row],[Start_Time]])</f>
        <v>7</v>
      </c>
      <c r="G5595" s="1" t="s">
        <v>53</v>
      </c>
      <c r="H5595" s="1" t="s">
        <v>4612</v>
      </c>
      <c r="J5595">
        <v>13</v>
      </c>
      <c r="K5595">
        <v>0</v>
      </c>
      <c r="L5595" s="1" t="s">
        <v>69</v>
      </c>
      <c r="N5595"/>
      <c r="O5595"/>
    </row>
    <row r="5596" spans="1:15" x14ac:dyDescent="0.25">
      <c r="A5596">
        <v>39.775109999999998</v>
      </c>
      <c r="B5596">
        <v>-104.85963099999999</v>
      </c>
      <c r="C5596">
        <v>3</v>
      </c>
      <c r="D5596" s="2" t="d">
        <v>2019-07-23T17:54:44.99999991618096825</v>
      </c>
      <c r="E5596" s="1">
        <f>HOUR(US_Accidents_Dec20_updated3[[#This Row],[Start_Time]])</f>
        <v>17</v>
      </c>
      <c r="F5596" s="1">
        <f>MONTH(US_Accidents_Dec20_updated3[[#This Row],[Start_Time]])</f>
        <v>7</v>
      </c>
      <c r="G5596" s="1" t="s">
        <v>51</v>
      </c>
      <c r="H5596" s="1" t="s">
        <v>535</v>
      </c>
      <c r="I5596">
        <v>10</v>
      </c>
      <c r="J5596">
        <v>10</v>
      </c>
      <c r="K5596">
        <v>0</v>
      </c>
      <c r="L5596" s="1" t="s">
        <v>819</v>
      </c>
      <c r="N5596"/>
      <c r="O5596"/>
    </row>
    <row r="5597" spans="1:15" x14ac:dyDescent="0.25">
      <c r="A5597">
        <v>40.400382999999998</v>
      </c>
      <c r="B5597">
        <v>-104.99328</v>
      </c>
      <c r="C5597">
        <v>3</v>
      </c>
      <c r="D5597" s="2" t="d">
        <v>2019-07-24T07:27:31.99999997857958325</v>
      </c>
      <c r="E5597" s="1">
        <f>HOUR(US_Accidents_Dec20_updated3[[#This Row],[Start_Time]])</f>
        <v>7</v>
      </c>
      <c r="F5597" s="1">
        <f>MONTH(US_Accidents_Dec20_updated3[[#This Row],[Start_Time]])</f>
        <v>7</v>
      </c>
      <c r="G5597" s="1" t="s">
        <v>51</v>
      </c>
      <c r="H5597" s="1" t="s">
        <v>445</v>
      </c>
      <c r="I5597">
        <v>10</v>
      </c>
      <c r="J5597">
        <v>3</v>
      </c>
      <c r="K5597">
        <v>0</v>
      </c>
      <c r="L5597" s="1" t="s">
        <v>50</v>
      </c>
      <c r="N5597"/>
      <c r="O5597"/>
    </row>
    <row r="5598" spans="1:15" x14ac:dyDescent="0.25">
      <c r="A5598">
        <v>40.286498000000002</v>
      </c>
      <c r="B5598">
        <v>-104.97998</v>
      </c>
      <c r="C5598">
        <v>3</v>
      </c>
      <c r="D5598" s="2" t="d">
        <v>2019-07-24T09:41:02.00000031385571025</v>
      </c>
      <c r="E5598" s="1">
        <f>HOUR(US_Accidents_Dec20_updated3[[#This Row],[Start_Time]])</f>
        <v>9</v>
      </c>
      <c r="F5598" s="1">
        <f>MONTH(US_Accidents_Dec20_updated3[[#This Row],[Start_Time]])</f>
        <v>7</v>
      </c>
      <c r="G5598" s="1" t="s">
        <v>51</v>
      </c>
      <c r="H5598" s="1" t="s">
        <v>421</v>
      </c>
      <c r="I5598">
        <v>10</v>
      </c>
      <c r="J5598">
        <v>8</v>
      </c>
      <c r="K5598">
        <v>0</v>
      </c>
      <c r="L5598" s="1" t="s">
        <v>50</v>
      </c>
      <c r="N5598"/>
      <c r="O5598"/>
    </row>
    <row r="5599" spans="1:15" x14ac:dyDescent="0.25">
      <c r="A5599">
        <v>39.778410000000001</v>
      </c>
      <c r="B5599">
        <v>-104.91289</v>
      </c>
      <c r="C5599">
        <v>3</v>
      </c>
      <c r="D5599" s="2" t="d">
        <v>2019-07-24T10:30:46.000000066123903050</v>
      </c>
      <c r="E5599" s="1">
        <f>HOUR(US_Accidents_Dec20_updated3[[#This Row],[Start_Time]])</f>
        <v>10</v>
      </c>
      <c r="F5599" s="1">
        <f>MONTH(US_Accidents_Dec20_updated3[[#This Row],[Start_Time]])</f>
        <v>7</v>
      </c>
      <c r="G5599" s="1" t="s">
        <v>51</v>
      </c>
      <c r="H5599" s="1" t="s">
        <v>487</v>
      </c>
      <c r="I5599">
        <v>30</v>
      </c>
      <c r="J5599">
        <v>6</v>
      </c>
      <c r="K5599">
        <v>0</v>
      </c>
      <c r="L5599" s="1" t="s">
        <v>50</v>
      </c>
      <c r="N5599"/>
      <c r="O5599"/>
    </row>
    <row r="5600" spans="1:15" x14ac:dyDescent="0.25">
      <c r="A5600">
        <v>38.371949999999998</v>
      </c>
      <c r="B5600">
        <v>-105.69359</v>
      </c>
      <c r="C5600">
        <v>3</v>
      </c>
      <c r="D5600" s="2" t="d">
        <v>2019-07-24T16:12:48.00000015646219125</v>
      </c>
      <c r="E5600" s="1">
        <f>HOUR(US_Accidents_Dec20_updated3[[#This Row],[Start_Time]])</f>
        <v>16</v>
      </c>
      <c r="F5600" s="1">
        <f>MONTH(US_Accidents_Dec20_updated3[[#This Row],[Start_Time]])</f>
        <v>7</v>
      </c>
      <c r="G5600" s="1" t="s">
        <v>51</v>
      </c>
      <c r="H5600" s="1" t="s">
        <v>4461</v>
      </c>
      <c r="I5600">
        <v>10</v>
      </c>
      <c r="J5600">
        <v>18</v>
      </c>
      <c r="K5600"/>
      <c r="L5600" s="1" t="s">
        <v>966</v>
      </c>
      <c r="N5600"/>
      <c r="O5600"/>
    </row>
    <row r="5601" spans="1:15" x14ac:dyDescent="0.25">
      <c r="A5601">
        <v>40.386397000000002</v>
      </c>
      <c r="B5601">
        <v>-104.99325</v>
      </c>
      <c r="C5601">
        <v>3</v>
      </c>
      <c r="D5601" s="2" t="d">
        <v>2019-07-24T14:58:32.00000017415732400</v>
      </c>
      <c r="E5601" s="1">
        <f>HOUR(US_Accidents_Dec20_updated3[[#This Row],[Start_Time]])</f>
        <v>14</v>
      </c>
      <c r="F5601" s="1">
        <f>MONTH(US_Accidents_Dec20_updated3[[#This Row],[Start_Time]])</f>
        <v>7</v>
      </c>
      <c r="G5601" s="1" t="s">
        <v>51</v>
      </c>
      <c r="H5601" s="1" t="s">
        <v>445</v>
      </c>
      <c r="I5601">
        <v>10</v>
      </c>
      <c r="J5601">
        <v>9</v>
      </c>
      <c r="K5601">
        <v>0</v>
      </c>
      <c r="L5601" s="1" t="s">
        <v>1068</v>
      </c>
      <c r="N5601"/>
      <c r="O5601"/>
    </row>
    <row r="5602" spans="1:15" x14ac:dyDescent="0.25">
      <c r="A5602">
        <v>40.384753000000003</v>
      </c>
      <c r="B5602">
        <v>-104.99357000000001</v>
      </c>
      <c r="C5602">
        <v>3</v>
      </c>
      <c r="D5602" s="2" t="d">
        <v>2019-07-24T14:52:32.00000025797635575</v>
      </c>
      <c r="E5602" s="1">
        <f>HOUR(US_Accidents_Dec20_updated3[[#This Row],[Start_Time]])</f>
        <v>14</v>
      </c>
      <c r="F5602" s="1">
        <f>MONTH(US_Accidents_Dec20_updated3[[#This Row],[Start_Time]])</f>
        <v>7</v>
      </c>
      <c r="G5602" s="1" t="s">
        <v>51</v>
      </c>
      <c r="H5602" s="1" t="s">
        <v>2068</v>
      </c>
      <c r="I5602">
        <v>10</v>
      </c>
      <c r="J5602">
        <v>9</v>
      </c>
      <c r="K5602">
        <v>0</v>
      </c>
      <c r="L5602" s="1" t="s">
        <v>1068</v>
      </c>
      <c r="N5602"/>
      <c r="O5602"/>
    </row>
    <row r="5603" spans="1:15" x14ac:dyDescent="0.25">
      <c r="A5603">
        <v>39.914186999999998</v>
      </c>
      <c r="B5603">
        <v>-104.989811</v>
      </c>
      <c r="C5603">
        <v>3</v>
      </c>
      <c r="D5603" s="2" t="d">
        <v>2019-07-24T14:48:46.9999998388811945700</v>
      </c>
      <c r="E5603" s="1">
        <f>HOUR(US_Accidents_Dec20_updated3[[#This Row],[Start_Time]])</f>
        <v>14</v>
      </c>
      <c r="F5603" s="1">
        <f>MONTH(US_Accidents_Dec20_updated3[[#This Row],[Start_Time]])</f>
        <v>7</v>
      </c>
      <c r="G5603" s="1" t="s">
        <v>51</v>
      </c>
      <c r="H5603" s="1" t="s">
        <v>439</v>
      </c>
      <c r="I5603">
        <v>40</v>
      </c>
      <c r="J5603">
        <v>9</v>
      </c>
      <c r="K5603">
        <v>0</v>
      </c>
      <c r="L5603" s="1" t="s">
        <v>1068</v>
      </c>
      <c r="N5603"/>
      <c r="O5603"/>
    </row>
    <row r="5604" spans="1:15" x14ac:dyDescent="0.25">
      <c r="A5604">
        <v>37.388809999999999</v>
      </c>
      <c r="B5604">
        <v>-102.27946</v>
      </c>
      <c r="C5604">
        <v>3</v>
      </c>
      <c r="D5604" s="2" t="d">
        <v>2019-07-24T15:43:32.00000017415732400</v>
      </c>
      <c r="E5604" s="1">
        <f>HOUR(US_Accidents_Dec20_updated3[[#This Row],[Start_Time]])</f>
        <v>15</v>
      </c>
      <c r="F5604" s="1">
        <f>MONTH(US_Accidents_Dec20_updated3[[#This Row],[Start_Time]])</f>
        <v>7</v>
      </c>
      <c r="G5604" s="1" t="s">
        <v>51</v>
      </c>
      <c r="H5604" s="1" t="s">
        <v>8579</v>
      </c>
      <c r="J5604">
        <v>18</v>
      </c>
      <c r="K5604">
        <v>0</v>
      </c>
      <c r="L5604" s="1" t="s">
        <v>69</v>
      </c>
      <c r="N5604"/>
      <c r="O5604"/>
    </row>
    <row r="5605" spans="1:15" x14ac:dyDescent="0.25">
      <c r="A5605">
        <v>37.389023000000002</v>
      </c>
      <c r="B5605">
        <v>-102.278841</v>
      </c>
      <c r="C5605">
        <v>3</v>
      </c>
      <c r="D5605" s="2" t="d">
        <v>2019-07-24T15:43:32.00000017415732400</v>
      </c>
      <c r="E5605" s="1">
        <f>HOUR(US_Accidents_Dec20_updated3[[#This Row],[Start_Time]])</f>
        <v>15</v>
      </c>
      <c r="F5605" s="1">
        <f>MONTH(US_Accidents_Dec20_updated3[[#This Row],[Start_Time]])</f>
        <v>7</v>
      </c>
      <c r="G5605" s="1" t="s">
        <v>51</v>
      </c>
      <c r="H5605" s="1" t="s">
        <v>5532</v>
      </c>
      <c r="J5605">
        <v>18</v>
      </c>
      <c r="K5605">
        <v>0</v>
      </c>
      <c r="L5605" s="1" t="s">
        <v>69</v>
      </c>
      <c r="N5605"/>
      <c r="O5605"/>
    </row>
    <row r="5606" spans="1:15" x14ac:dyDescent="0.25">
      <c r="A5606">
        <v>39.78004</v>
      </c>
      <c r="B5606">
        <v>-104.93171</v>
      </c>
      <c r="C5606">
        <v>3</v>
      </c>
      <c r="D5606" s="2" t="d">
        <v>2019-07-24T16:06:48.00000024028122300</v>
      </c>
      <c r="E5606" s="1">
        <f>HOUR(US_Accidents_Dec20_updated3[[#This Row],[Start_Time]])</f>
        <v>16</v>
      </c>
      <c r="F5606" s="1">
        <f>MONTH(US_Accidents_Dec20_updated3[[#This Row],[Start_Time]])</f>
        <v>7</v>
      </c>
      <c r="G5606" s="1" t="s">
        <v>51</v>
      </c>
      <c r="H5606" s="1" t="s">
        <v>932</v>
      </c>
      <c r="I5606">
        <v>10</v>
      </c>
      <c r="J5606">
        <v>10</v>
      </c>
      <c r="K5606">
        <v>0</v>
      </c>
      <c r="L5606" s="1" t="s">
        <v>819</v>
      </c>
      <c r="N5606"/>
      <c r="O5606"/>
    </row>
    <row r="5607" spans="1:15" x14ac:dyDescent="0.25">
      <c r="A5607">
        <v>39.778419999999997</v>
      </c>
      <c r="B5607">
        <v>-104.90821</v>
      </c>
      <c r="C5607">
        <v>3</v>
      </c>
      <c r="D5607" s="2" t="d">
        <v>2019-07-24T16:31:32.00000013224780475</v>
      </c>
      <c r="E5607" s="1">
        <f>HOUR(US_Accidents_Dec20_updated3[[#This Row],[Start_Time]])</f>
        <v>16</v>
      </c>
      <c r="F5607" s="1">
        <f>MONTH(US_Accidents_Dec20_updated3[[#This Row],[Start_Time]])</f>
        <v>7</v>
      </c>
      <c r="G5607" s="1" t="s">
        <v>51</v>
      </c>
      <c r="H5607" s="1" t="s">
        <v>5843</v>
      </c>
      <c r="I5607">
        <v>30</v>
      </c>
      <c r="J5607">
        <v>9</v>
      </c>
      <c r="K5607">
        <v>0</v>
      </c>
      <c r="L5607" s="1" t="s">
        <v>819</v>
      </c>
      <c r="N5607"/>
      <c r="O5607"/>
    </row>
    <row r="5608" spans="1:15" x14ac:dyDescent="0.25">
      <c r="A5608">
        <v>37.389023000000002</v>
      </c>
      <c r="B5608">
        <v>-102.278841</v>
      </c>
      <c r="C5608">
        <v>3</v>
      </c>
      <c r="D5608" s="2" t="d">
        <v>2019-07-24T16:43:31.99999996460974125</v>
      </c>
      <c r="E5608" s="1">
        <f>HOUR(US_Accidents_Dec20_updated3[[#This Row],[Start_Time]])</f>
        <v>16</v>
      </c>
      <c r="F5608" s="1">
        <f>MONTH(US_Accidents_Dec20_updated3[[#This Row],[Start_Time]])</f>
        <v>7</v>
      </c>
      <c r="G5608" s="1" t="s">
        <v>51</v>
      </c>
      <c r="H5608" s="1" t="s">
        <v>5538</v>
      </c>
      <c r="J5608">
        <v>15</v>
      </c>
      <c r="K5608">
        <v>0</v>
      </c>
      <c r="L5608" s="1" t="s">
        <v>69</v>
      </c>
      <c r="N5608"/>
      <c r="O5608"/>
    </row>
    <row r="5609" spans="1:15" x14ac:dyDescent="0.25">
      <c r="A5609">
        <v>37.389229999999998</v>
      </c>
      <c r="B5609">
        <v>-102.27824</v>
      </c>
      <c r="C5609">
        <v>3</v>
      </c>
      <c r="D5609" s="2" t="d">
        <v>2019-07-24T16:43:31.99999996460974125</v>
      </c>
      <c r="E5609" s="1">
        <f>HOUR(US_Accidents_Dec20_updated3[[#This Row],[Start_Time]])</f>
        <v>16</v>
      </c>
      <c r="F5609" s="1">
        <f>MONTH(US_Accidents_Dec20_updated3[[#This Row],[Start_Time]])</f>
        <v>7</v>
      </c>
      <c r="G5609" s="1" t="s">
        <v>51</v>
      </c>
      <c r="H5609" s="1" t="s">
        <v>5540</v>
      </c>
      <c r="J5609">
        <v>15</v>
      </c>
      <c r="K5609">
        <v>0</v>
      </c>
      <c r="L5609" s="1" t="s">
        <v>69</v>
      </c>
      <c r="N5609"/>
      <c r="O5609"/>
    </row>
    <row r="5610" spans="1:15" x14ac:dyDescent="0.25">
      <c r="A5610">
        <v>39.933123999999999</v>
      </c>
      <c r="B5610">
        <v>-105.123779</v>
      </c>
      <c r="C5610">
        <v>3</v>
      </c>
      <c r="D5610" s="2" t="d">
        <v>2019-07-24T17:39:00.00000029336660775</v>
      </c>
      <c r="E5610" s="1">
        <f>HOUR(US_Accidents_Dec20_updated3[[#This Row],[Start_Time]])</f>
        <v>17</v>
      </c>
      <c r="F5610" s="1">
        <f>MONTH(US_Accidents_Dec20_updated3[[#This Row],[Start_Time]])</f>
        <v>7</v>
      </c>
      <c r="G5610" s="1" t="s">
        <v>51</v>
      </c>
      <c r="H5610" s="1" t="s">
        <v>243</v>
      </c>
      <c r="I5610">
        <v>30</v>
      </c>
      <c r="J5610">
        <v>18</v>
      </c>
      <c r="K5610">
        <v>0</v>
      </c>
      <c r="L5610" s="1" t="s">
        <v>1210</v>
      </c>
      <c r="N5610"/>
      <c r="O5610"/>
    </row>
    <row r="5611" spans="1:15" x14ac:dyDescent="0.25">
      <c r="A5611">
        <v>38.839879000000003</v>
      </c>
      <c r="B5611">
        <v>-104.830282</v>
      </c>
      <c r="C5611">
        <v>3</v>
      </c>
      <c r="D5611" s="2" t="d">
        <v>2019-07-24T18:23:57.99999982584267600</v>
      </c>
      <c r="E5611" s="1">
        <f>HOUR(US_Accidents_Dec20_updated3[[#This Row],[Start_Time]])</f>
        <v>18</v>
      </c>
      <c r="F5611" s="1">
        <f>MONTH(US_Accidents_Dec20_updated3[[#This Row],[Start_Time]])</f>
        <v>7</v>
      </c>
      <c r="G5611" s="1" t="s">
        <v>51</v>
      </c>
      <c r="H5611" s="1" t="s">
        <v>2642</v>
      </c>
      <c r="I5611">
        <v>10</v>
      </c>
      <c r="J5611">
        <v>14</v>
      </c>
      <c r="K5611">
        <v>0</v>
      </c>
      <c r="L5611" s="1" t="s">
        <v>819</v>
      </c>
      <c r="N5611"/>
      <c r="O5611"/>
    </row>
    <row r="5612" spans="1:15" x14ac:dyDescent="0.25">
      <c r="A5612">
        <v>39.775370000000002</v>
      </c>
      <c r="B5612">
        <v>-104.860736</v>
      </c>
      <c r="C5612">
        <v>3</v>
      </c>
      <c r="D5612" s="2" t="d">
        <v>2019-07-25T07:57:00.99999985657632300</v>
      </c>
      <c r="E5612" s="1">
        <f>HOUR(US_Accidents_Dec20_updated3[[#This Row],[Start_Time]])</f>
        <v>7</v>
      </c>
      <c r="F5612" s="1">
        <f>MONTH(US_Accidents_Dec20_updated3[[#This Row],[Start_Time]])</f>
        <v>7</v>
      </c>
      <c r="G5612" s="1" t="s">
        <v>51</v>
      </c>
      <c r="H5612" s="1" t="s">
        <v>453</v>
      </c>
      <c r="I5612">
        <v>10</v>
      </c>
      <c r="J5612">
        <v>8</v>
      </c>
      <c r="K5612">
        <v>0</v>
      </c>
      <c r="L5612" s="1" t="s">
        <v>819</v>
      </c>
      <c r="N5612"/>
      <c r="O5612"/>
    </row>
    <row r="5613" spans="1:15" x14ac:dyDescent="0.25">
      <c r="A5613">
        <v>39.780791999999998</v>
      </c>
      <c r="B5613">
        <v>-104.992666</v>
      </c>
      <c r="C5613">
        <v>3</v>
      </c>
      <c r="D5613" s="2" t="d">
        <v>2019-07-25T08:54:46.99999975506216525</v>
      </c>
      <c r="E5613" s="1">
        <f>HOUR(US_Accidents_Dec20_updated3[[#This Row],[Start_Time]])</f>
        <v>8</v>
      </c>
      <c r="F5613" s="1">
        <f>MONTH(US_Accidents_Dec20_updated3[[#This Row],[Start_Time]])</f>
        <v>7</v>
      </c>
      <c r="G5613" s="1" t="s">
        <v>51</v>
      </c>
      <c r="H5613" s="1" t="s">
        <v>567</v>
      </c>
      <c r="I5613">
        <v>50</v>
      </c>
      <c r="J5613">
        <v>7</v>
      </c>
      <c r="K5613">
        <v>0</v>
      </c>
      <c r="L5613" s="1" t="s">
        <v>819</v>
      </c>
      <c r="N5613"/>
      <c r="O5613"/>
    </row>
    <row r="5614" spans="1:15" x14ac:dyDescent="0.25">
      <c r="A5614">
        <v>39.835279</v>
      </c>
      <c r="B5614">
        <v>-105.021517</v>
      </c>
      <c r="C5614">
        <v>3</v>
      </c>
      <c r="D5614" s="2" t="d">
        <v>2019-07-25T10:02:59.99999974854290475</v>
      </c>
      <c r="E5614" s="1">
        <f>HOUR(US_Accidents_Dec20_updated3[[#This Row],[Start_Time]])</f>
        <v>10</v>
      </c>
      <c r="F5614" s="1">
        <f>MONTH(US_Accidents_Dec20_updated3[[#This Row],[Start_Time]])</f>
        <v>7</v>
      </c>
      <c r="G5614" s="1" t="s">
        <v>51</v>
      </c>
      <c r="H5614" s="1" t="s">
        <v>105</v>
      </c>
      <c r="I5614">
        <v>10</v>
      </c>
      <c r="J5614">
        <v>5</v>
      </c>
      <c r="K5614">
        <v>0</v>
      </c>
      <c r="L5614" s="1" t="s">
        <v>819</v>
      </c>
      <c r="N5614"/>
      <c r="O5614"/>
    </row>
    <row r="5615" spans="1:15" x14ac:dyDescent="0.25">
      <c r="A5615">
        <v>39.163029999999999</v>
      </c>
      <c r="B5615">
        <v>-104.853876</v>
      </c>
      <c r="C5615">
        <v>3</v>
      </c>
      <c r="D5615" s="2" t="d">
        <v>2019-07-25T10:05:14.00000026915222125</v>
      </c>
      <c r="E5615" s="1">
        <f>HOUR(US_Accidents_Dec20_updated3[[#This Row],[Start_Time]])</f>
        <v>10</v>
      </c>
      <c r="F5615" s="1">
        <f>MONTH(US_Accidents_Dec20_updated3[[#This Row],[Start_Time]])</f>
        <v>7</v>
      </c>
      <c r="G5615" s="1" t="s">
        <v>51</v>
      </c>
      <c r="H5615" s="1" t="s">
        <v>456</v>
      </c>
      <c r="I5615">
        <v>10</v>
      </c>
      <c r="J5615">
        <v>7</v>
      </c>
      <c r="K5615">
        <v>0</v>
      </c>
      <c r="L5615" s="1" t="s">
        <v>50</v>
      </c>
      <c r="N5615"/>
      <c r="O5615"/>
    </row>
    <row r="5616" spans="1:15" x14ac:dyDescent="0.25">
      <c r="A5616">
        <v>39.65813</v>
      </c>
      <c r="B5616">
        <v>-104.92050999999999</v>
      </c>
      <c r="C5616">
        <v>3</v>
      </c>
      <c r="D5616" s="2" t="d">
        <v>2019-07-25T11:00:46.00000027567148175</v>
      </c>
      <c r="E5616" s="1">
        <f>HOUR(US_Accidents_Dec20_updated3[[#This Row],[Start_Time]])</f>
        <v>11</v>
      </c>
      <c r="F5616" s="1">
        <f>MONTH(US_Accidents_Dec20_updated3[[#This Row],[Start_Time]])</f>
        <v>7</v>
      </c>
      <c r="G5616" s="1" t="s">
        <v>51</v>
      </c>
      <c r="H5616" s="1" t="s">
        <v>605</v>
      </c>
      <c r="I5616">
        <v>10</v>
      </c>
      <c r="J5616">
        <v>0</v>
      </c>
      <c r="K5616">
        <v>0</v>
      </c>
      <c r="L5616" s="1" t="s">
        <v>819</v>
      </c>
      <c r="N5616"/>
      <c r="O5616"/>
    </row>
    <row r="5617" spans="1:15" x14ac:dyDescent="0.25">
      <c r="A5617">
        <v>38.114469999999997</v>
      </c>
      <c r="B5617">
        <v>-102.77838300000001</v>
      </c>
      <c r="C5617">
        <v>3</v>
      </c>
      <c r="D5617" s="2" t="d">
        <v>2019-07-25T11:42:45.99999968893825950</v>
      </c>
      <c r="E5617" s="1">
        <f>HOUR(US_Accidents_Dec20_updated3[[#This Row],[Start_Time]])</f>
        <v>11</v>
      </c>
      <c r="F5617" s="1">
        <f>MONTH(US_Accidents_Dec20_updated3[[#This Row],[Start_Time]])</f>
        <v>7</v>
      </c>
      <c r="G5617" s="1" t="s">
        <v>51</v>
      </c>
      <c r="H5617" s="1" t="s">
        <v>184</v>
      </c>
      <c r="I5617">
        <v>10</v>
      </c>
      <c r="J5617">
        <v>3</v>
      </c>
      <c r="K5617">
        <v>0</v>
      </c>
      <c r="L5617" s="1" t="s">
        <v>50</v>
      </c>
      <c r="N5617"/>
      <c r="O5617"/>
    </row>
    <row r="5618" spans="1:15" x14ac:dyDescent="0.25">
      <c r="A5618">
        <v>39.630034999999999</v>
      </c>
      <c r="B5618">
        <v>-104.905278</v>
      </c>
      <c r="C5618">
        <v>3</v>
      </c>
      <c r="D5618" s="2" t="d">
        <v>2019-07-25T13:37:59.00000007357448050</v>
      </c>
      <c r="E5618" s="1">
        <f>HOUR(US_Accidents_Dec20_updated3[[#This Row],[Start_Time]])</f>
        <v>13</v>
      </c>
      <c r="F5618" s="1">
        <f>MONTH(US_Accidents_Dec20_updated3[[#This Row],[Start_Time]])</f>
        <v>7</v>
      </c>
      <c r="G5618" s="1" t="s">
        <v>51</v>
      </c>
      <c r="H5618" s="1" t="s">
        <v>221</v>
      </c>
      <c r="I5618">
        <v>10</v>
      </c>
      <c r="J5618">
        <v>9</v>
      </c>
      <c r="K5618">
        <v>0</v>
      </c>
      <c r="L5618" s="1" t="s">
        <v>1210</v>
      </c>
      <c r="N5618"/>
      <c r="O5618"/>
    </row>
    <row r="5619" spans="1:15" x14ac:dyDescent="0.25">
      <c r="A5619">
        <v>39.802169999999997</v>
      </c>
      <c r="B5619">
        <v>-104.93567</v>
      </c>
      <c r="C5619">
        <v>3</v>
      </c>
      <c r="D5619" s="2" t="d">
        <v>2019-07-25T12:53:13.999999808147550</v>
      </c>
      <c r="E5619" s="1">
        <f>HOUR(US_Accidents_Dec20_updated3[[#This Row],[Start_Time]])</f>
        <v>12</v>
      </c>
      <c r="F5619" s="1">
        <f>MONTH(US_Accidents_Dec20_updated3[[#This Row],[Start_Time]])</f>
        <v>7</v>
      </c>
      <c r="G5619" s="1" t="s">
        <v>51</v>
      </c>
      <c r="H5619" s="1" t="s">
        <v>532</v>
      </c>
      <c r="I5619">
        <v>10</v>
      </c>
      <c r="J5619">
        <v>5</v>
      </c>
      <c r="K5619">
        <v>0</v>
      </c>
      <c r="L5619" s="1" t="s">
        <v>819</v>
      </c>
      <c r="N5619"/>
      <c r="O5619"/>
    </row>
    <row r="5620" spans="1:15" x14ac:dyDescent="0.25">
      <c r="A5620">
        <v>39.802169999999997</v>
      </c>
      <c r="B5620">
        <v>-104.93567</v>
      </c>
      <c r="C5620">
        <v>3</v>
      </c>
      <c r="D5620" s="2" t="d">
        <v>2019-07-25T13:27:33.00000021234154575</v>
      </c>
      <c r="E5620" s="1">
        <f>HOUR(US_Accidents_Dec20_updated3[[#This Row],[Start_Time]])</f>
        <v>13</v>
      </c>
      <c r="F5620" s="1">
        <f>MONTH(US_Accidents_Dec20_updated3[[#This Row],[Start_Time]])</f>
        <v>7</v>
      </c>
      <c r="G5620" s="1" t="s">
        <v>51</v>
      </c>
      <c r="H5620" s="1" t="s">
        <v>532</v>
      </c>
      <c r="I5620">
        <v>10</v>
      </c>
      <c r="J5620">
        <v>9</v>
      </c>
      <c r="K5620">
        <v>0</v>
      </c>
      <c r="L5620" s="1" t="s">
        <v>1219</v>
      </c>
      <c r="N5620"/>
      <c r="O5620"/>
    </row>
    <row r="5621" spans="1:15" x14ac:dyDescent="0.25">
      <c r="A5621">
        <v>39.997340000000001</v>
      </c>
      <c r="B5621">
        <v>-104.98218</v>
      </c>
      <c r="C5621">
        <v>3</v>
      </c>
      <c r="D5621" s="2" t="d">
        <v>2019-07-25T15:35:50.00000030267983800</v>
      </c>
      <c r="E5621" s="1">
        <f>HOUR(US_Accidents_Dec20_updated3[[#This Row],[Start_Time]])</f>
        <v>15</v>
      </c>
      <c r="F5621" s="1">
        <f>MONTH(US_Accidents_Dec20_updated3[[#This Row],[Start_Time]])</f>
        <v>7</v>
      </c>
      <c r="G5621" s="1" t="s">
        <v>51</v>
      </c>
      <c r="H5621" s="1" t="s">
        <v>571</v>
      </c>
      <c r="I5621">
        <v>10</v>
      </c>
      <c r="J5621">
        <v>7</v>
      </c>
      <c r="K5621">
        <v>0</v>
      </c>
      <c r="L5621" s="1" t="s">
        <v>50</v>
      </c>
      <c r="N5621"/>
      <c r="O5621"/>
    </row>
    <row r="5622" spans="1:15" x14ac:dyDescent="0.25">
      <c r="A5622">
        <v>39.723457000000003</v>
      </c>
      <c r="B5622">
        <v>-105.011526</v>
      </c>
      <c r="C5622">
        <v>3</v>
      </c>
      <c r="D5622" s="2" t="d">
        <v>2019-07-25T18:41:45.9999999124556775</v>
      </c>
      <c r="E5622" s="1">
        <f>HOUR(US_Accidents_Dec20_updated3[[#This Row],[Start_Time]])</f>
        <v>18</v>
      </c>
      <c r="F5622" s="1">
        <f>MONTH(US_Accidents_Dec20_updated3[[#This Row],[Start_Time]])</f>
        <v>7</v>
      </c>
      <c r="G5622" s="1" t="s">
        <v>51</v>
      </c>
      <c r="H5622" s="1" t="s">
        <v>398</v>
      </c>
      <c r="I5622">
        <v>10</v>
      </c>
      <c r="J5622">
        <v>21</v>
      </c>
      <c r="K5622">
        <v>0</v>
      </c>
      <c r="L5622" s="1" t="s">
        <v>1208</v>
      </c>
      <c r="N5622"/>
      <c r="O5622"/>
    </row>
    <row r="5623" spans="1:15" x14ac:dyDescent="0.25">
      <c r="A5623">
        <v>38.601408999999997</v>
      </c>
      <c r="B5623">
        <v>-104.905967</v>
      </c>
      <c r="C5623">
        <v>4</v>
      </c>
      <c r="D5623" s="2" t="d">
        <v>2019-07-25T19:08:46.00000016391277275</v>
      </c>
      <c r="E5623" s="1">
        <f>HOUR(US_Accidents_Dec20_updated3[[#This Row],[Start_Time]])</f>
        <v>19</v>
      </c>
      <c r="F5623" s="1">
        <f>MONTH(US_Accidents_Dec20_updated3[[#This Row],[Start_Time]])</f>
        <v>7</v>
      </c>
      <c r="G5623" s="1" t="s">
        <v>51</v>
      </c>
      <c r="H5623" s="1" t="s">
        <v>7095</v>
      </c>
      <c r="I5623">
        <v>10</v>
      </c>
      <c r="J5623">
        <v>7</v>
      </c>
      <c r="K5623">
        <v>0</v>
      </c>
      <c r="L5623" s="1" t="s">
        <v>1068</v>
      </c>
      <c r="N5623"/>
      <c r="O5623"/>
    </row>
    <row r="5624" spans="1:15" x14ac:dyDescent="0.25">
      <c r="A5624">
        <v>39.778359999999999</v>
      </c>
      <c r="B5624">
        <v>-104.89577300000001</v>
      </c>
      <c r="C5624">
        <v>3</v>
      </c>
      <c r="D5624" s="2" t="d">
        <v>2019-07-25T18:29:47.00000031385571025</v>
      </c>
      <c r="E5624" s="1">
        <f>HOUR(US_Accidents_Dec20_updated3[[#This Row],[Start_Time]])</f>
        <v>18</v>
      </c>
      <c r="F5624" s="1">
        <f>MONTH(US_Accidents_Dec20_updated3[[#This Row],[Start_Time]])</f>
        <v>7</v>
      </c>
      <c r="G5624" s="1" t="s">
        <v>51</v>
      </c>
      <c r="H5624" s="1" t="s">
        <v>417</v>
      </c>
      <c r="I5624">
        <v>10</v>
      </c>
      <c r="J5624">
        <v>21</v>
      </c>
      <c r="K5624">
        <v>0</v>
      </c>
      <c r="L5624" s="1" t="s">
        <v>1208</v>
      </c>
      <c r="N5624"/>
      <c r="O5624"/>
    </row>
    <row r="5625" spans="1:15" x14ac:dyDescent="0.25">
      <c r="A5625">
        <v>39.725580000000001</v>
      </c>
      <c r="B5625">
        <v>-105.022643</v>
      </c>
      <c r="C5625">
        <v>3</v>
      </c>
      <c r="D5625" s="2" t="d">
        <v>2019-07-25T20:39:30.99999999627470925</v>
      </c>
      <c r="E5625" s="1">
        <f>HOUR(US_Accidents_Dec20_updated3[[#This Row],[Start_Time]])</f>
        <v>20</v>
      </c>
      <c r="F5625" s="1">
        <f>MONTH(US_Accidents_Dec20_updated3[[#This Row],[Start_Time]])</f>
        <v>7</v>
      </c>
      <c r="G5625" s="1" t="s">
        <v>51</v>
      </c>
      <c r="H5625" s="1" t="s">
        <v>585</v>
      </c>
      <c r="I5625">
        <v>10</v>
      </c>
      <c r="J5625">
        <v>7</v>
      </c>
      <c r="K5625">
        <v>0</v>
      </c>
      <c r="L5625" s="1" t="s">
        <v>819</v>
      </c>
      <c r="N5625"/>
      <c r="O5625"/>
    </row>
    <row r="5626" spans="1:15" x14ac:dyDescent="0.25">
      <c r="A5626">
        <v>38.599567</v>
      </c>
      <c r="B5626">
        <v>-104.907259</v>
      </c>
      <c r="C5626">
        <v>3</v>
      </c>
      <c r="D5626" s="2" t="d">
        <v>2019-07-25T19:23:45.99999995436519675</v>
      </c>
      <c r="E5626" s="1">
        <f>HOUR(US_Accidents_Dec20_updated3[[#This Row],[Start_Time]])</f>
        <v>19</v>
      </c>
      <c r="F5626" s="1">
        <f>MONTH(US_Accidents_Dec20_updated3[[#This Row],[Start_Time]])</f>
        <v>7</v>
      </c>
      <c r="G5626" s="1" t="s">
        <v>51</v>
      </c>
      <c r="H5626" s="1" t="s">
        <v>7484</v>
      </c>
      <c r="I5626">
        <v>10</v>
      </c>
      <c r="J5626">
        <v>7</v>
      </c>
      <c r="K5626">
        <v>0</v>
      </c>
      <c r="L5626" s="1" t="s">
        <v>1068</v>
      </c>
      <c r="N5626"/>
      <c r="O5626"/>
    </row>
    <row r="5627" spans="1:15" x14ac:dyDescent="0.25">
      <c r="A5627">
        <v>39.78004</v>
      </c>
      <c r="B5627">
        <v>-104.93171</v>
      </c>
      <c r="C5627">
        <v>3</v>
      </c>
      <c r="D5627" s="2" t="d">
        <v>2019-07-26T06:27:30.99999995436519675</v>
      </c>
      <c r="E5627" s="1">
        <f>HOUR(US_Accidents_Dec20_updated3[[#This Row],[Start_Time]])</f>
        <v>6</v>
      </c>
      <c r="F5627" s="1">
        <f>MONTH(US_Accidents_Dec20_updated3[[#This Row],[Start_Time]])</f>
        <v>7</v>
      </c>
      <c r="G5627" s="1" t="s">
        <v>51</v>
      </c>
      <c r="H5627" s="1" t="s">
        <v>932</v>
      </c>
      <c r="I5627">
        <v>10</v>
      </c>
      <c r="J5627">
        <v>7</v>
      </c>
      <c r="K5627">
        <v>0</v>
      </c>
      <c r="L5627" s="1" t="s">
        <v>1068</v>
      </c>
      <c r="N5627"/>
      <c r="O5627"/>
    </row>
    <row r="5628" spans="1:15" x14ac:dyDescent="0.25">
      <c r="A5628">
        <v>39.780791999999998</v>
      </c>
      <c r="B5628">
        <v>-104.992666</v>
      </c>
      <c r="C5628">
        <v>3</v>
      </c>
      <c r="D5628" s="2" t="d">
        <v>2019-07-26T07:45:31.99999972712248800</v>
      </c>
      <c r="E5628" s="1">
        <f>HOUR(US_Accidents_Dec20_updated3[[#This Row],[Start_Time]])</f>
        <v>7</v>
      </c>
      <c r="F5628" s="1">
        <f>MONTH(US_Accidents_Dec20_updated3[[#This Row],[Start_Time]])</f>
        <v>7</v>
      </c>
      <c r="G5628" s="1" t="s">
        <v>51</v>
      </c>
      <c r="H5628" s="1" t="s">
        <v>567</v>
      </c>
      <c r="I5628">
        <v>50</v>
      </c>
      <c r="J5628">
        <v>6</v>
      </c>
      <c r="K5628">
        <v>0</v>
      </c>
      <c r="L5628" s="1" t="s">
        <v>50</v>
      </c>
      <c r="N5628"/>
      <c r="O5628"/>
    </row>
    <row r="5629" spans="1:15" x14ac:dyDescent="0.25">
      <c r="A5629">
        <v>38.824809999999999</v>
      </c>
      <c r="B5629">
        <v>-104.83593999999999</v>
      </c>
      <c r="C5629">
        <v>3</v>
      </c>
      <c r="D5629" s="2" t="d">
        <v>2019-07-26T09:17:48.00000008661300150</v>
      </c>
      <c r="E5629" s="1">
        <f>HOUR(US_Accidents_Dec20_updated3[[#This Row],[Start_Time]])</f>
        <v>9</v>
      </c>
      <c r="F5629" s="1">
        <f>MONTH(US_Accidents_Dec20_updated3[[#This Row],[Start_Time]])</f>
        <v>7</v>
      </c>
      <c r="G5629" s="1" t="s">
        <v>51</v>
      </c>
      <c r="H5629" s="1" t="s">
        <v>894</v>
      </c>
      <c r="I5629">
        <v>10</v>
      </c>
      <c r="J5629">
        <v>5</v>
      </c>
      <c r="K5629">
        <v>0</v>
      </c>
      <c r="L5629" s="1" t="s">
        <v>50</v>
      </c>
      <c r="N5629"/>
      <c r="O5629"/>
    </row>
    <row r="5630" spans="1:15" x14ac:dyDescent="0.25">
      <c r="A5630">
        <v>39.163029999999999</v>
      </c>
      <c r="B5630">
        <v>-104.853876</v>
      </c>
      <c r="C5630">
        <v>3</v>
      </c>
      <c r="D5630" s="2" t="d">
        <v>2019-07-26T10:59:49.00000015273690050</v>
      </c>
      <c r="E5630" s="1">
        <f>HOUR(US_Accidents_Dec20_updated3[[#This Row],[Start_Time]])</f>
        <v>10</v>
      </c>
      <c r="F5630" s="1">
        <f>MONTH(US_Accidents_Dec20_updated3[[#This Row],[Start_Time]])</f>
        <v>7</v>
      </c>
      <c r="G5630" s="1" t="s">
        <v>51</v>
      </c>
      <c r="H5630" s="1" t="s">
        <v>456</v>
      </c>
      <c r="I5630">
        <v>10</v>
      </c>
      <c r="J5630">
        <v>5</v>
      </c>
      <c r="K5630">
        <v>0</v>
      </c>
      <c r="L5630" s="1" t="s">
        <v>1068</v>
      </c>
      <c r="N5630"/>
      <c r="O5630"/>
    </row>
    <row r="5631" spans="1:15" x14ac:dyDescent="0.25">
      <c r="A5631">
        <v>39.163029999999999</v>
      </c>
      <c r="B5631">
        <v>-104.853876</v>
      </c>
      <c r="C5631">
        <v>3</v>
      </c>
      <c r="D5631" s="2" t="d">
        <v>2019-07-26T11:19:59.00000011548399975</v>
      </c>
      <c r="E5631" s="1">
        <f>HOUR(US_Accidents_Dec20_updated3[[#This Row],[Start_Time]])</f>
        <v>11</v>
      </c>
      <c r="F5631" s="1">
        <f>MONTH(US_Accidents_Dec20_updated3[[#This Row],[Start_Time]])</f>
        <v>7</v>
      </c>
      <c r="G5631" s="1" t="s">
        <v>51</v>
      </c>
      <c r="H5631" s="1" t="s">
        <v>456</v>
      </c>
      <c r="I5631">
        <v>10</v>
      </c>
      <c r="J5631">
        <v>6</v>
      </c>
      <c r="K5631">
        <v>0</v>
      </c>
      <c r="L5631" s="1" t="s">
        <v>1068</v>
      </c>
      <c r="N5631"/>
      <c r="O5631"/>
    </row>
    <row r="5632" spans="1:15" x14ac:dyDescent="0.25">
      <c r="A5632">
        <v>39.918900000000001</v>
      </c>
      <c r="B5632">
        <v>-104.98784000000001</v>
      </c>
      <c r="C5632">
        <v>3</v>
      </c>
      <c r="D5632" s="2" t="d">
        <v>2019-07-26T11:47:49.00000011082738800</v>
      </c>
      <c r="E5632" s="1">
        <f>HOUR(US_Accidents_Dec20_updated3[[#This Row],[Start_Time]])</f>
        <v>11</v>
      </c>
      <c r="F5632" s="1">
        <f>MONTH(US_Accidents_Dec20_updated3[[#This Row],[Start_Time]])</f>
        <v>7</v>
      </c>
      <c r="G5632" s="1" t="s">
        <v>51</v>
      </c>
      <c r="H5632" s="1" t="s">
        <v>462</v>
      </c>
      <c r="K5632"/>
      <c r="L5632" s="1" t="s">
        <v>69</v>
      </c>
      <c r="N5632"/>
      <c r="O5632"/>
    </row>
    <row r="5633" spans="1:15" x14ac:dyDescent="0.25">
      <c r="A5633">
        <v>39.092250999999997</v>
      </c>
      <c r="B5633">
        <v>-105.9851</v>
      </c>
      <c r="C5633">
        <v>3</v>
      </c>
      <c r="D5633" s="2" t="d">
        <v>2019-07-26T12:53:48.99999981746077350</v>
      </c>
      <c r="E5633" s="1">
        <f>HOUR(US_Accidents_Dec20_updated3[[#This Row],[Start_Time]])</f>
        <v>12</v>
      </c>
      <c r="F5633" s="1">
        <f>MONTH(US_Accidents_Dec20_updated3[[#This Row],[Start_Time]])</f>
        <v>7</v>
      </c>
      <c r="G5633" s="1" t="s">
        <v>51</v>
      </c>
      <c r="H5633" s="1" t="s">
        <v>551</v>
      </c>
      <c r="I5633">
        <v>10</v>
      </c>
      <c r="J5633">
        <v>10</v>
      </c>
      <c r="K5633">
        <v>0</v>
      </c>
      <c r="L5633" s="1" t="s">
        <v>966</v>
      </c>
      <c r="N5633"/>
      <c r="O5633"/>
    </row>
    <row r="5634" spans="1:15" x14ac:dyDescent="0.25">
      <c r="A5634">
        <v>37.158265</v>
      </c>
      <c r="B5634">
        <v>-104.536833</v>
      </c>
      <c r="C5634">
        <v>4</v>
      </c>
      <c r="D5634" s="2" t="d">
        <v>2019-07-26T13:49:18.99999998509883700</v>
      </c>
      <c r="E5634" s="1">
        <f>HOUR(US_Accidents_Dec20_updated3[[#This Row],[Start_Time]])</f>
        <v>13</v>
      </c>
      <c r="F5634" s="1">
        <f>MONTH(US_Accidents_Dec20_updated3[[#This Row],[Start_Time]])</f>
        <v>7</v>
      </c>
      <c r="G5634" s="1" t="s">
        <v>51</v>
      </c>
      <c r="H5634" s="1" t="s">
        <v>7723</v>
      </c>
      <c r="I5634">
        <v>10</v>
      </c>
      <c r="J5634">
        <v>8</v>
      </c>
      <c r="K5634">
        <v>0</v>
      </c>
      <c r="L5634" s="1" t="s">
        <v>819</v>
      </c>
      <c r="N5634"/>
      <c r="O5634"/>
    </row>
    <row r="5635" spans="1:15" x14ac:dyDescent="0.25">
      <c r="A5635">
        <v>37.165466000000002</v>
      </c>
      <c r="B5635">
        <v>-104.527219</v>
      </c>
      <c r="C5635">
        <v>4</v>
      </c>
      <c r="D5635" s="2" t="d">
        <v>2019-07-26T13:49:18.99999998509883700</v>
      </c>
      <c r="E5635" s="1">
        <f>HOUR(US_Accidents_Dec20_updated3[[#This Row],[Start_Time]])</f>
        <v>13</v>
      </c>
      <c r="F5635" s="1">
        <f>MONTH(US_Accidents_Dec20_updated3[[#This Row],[Start_Time]])</f>
        <v>7</v>
      </c>
      <c r="G5635" s="1" t="s">
        <v>51</v>
      </c>
      <c r="H5635" s="1" t="s">
        <v>7726</v>
      </c>
      <c r="I5635">
        <v>10</v>
      </c>
      <c r="J5635">
        <v>8</v>
      </c>
      <c r="K5635">
        <v>0</v>
      </c>
      <c r="L5635" s="1" t="s">
        <v>819</v>
      </c>
      <c r="N5635"/>
      <c r="O5635"/>
    </row>
    <row r="5636" spans="1:15" x14ac:dyDescent="0.25">
      <c r="A5636">
        <v>39.289594999999998</v>
      </c>
      <c r="B5636">
        <v>-104.89533900000001</v>
      </c>
      <c r="C5636">
        <v>3</v>
      </c>
      <c r="D5636" s="2" t="d">
        <v>2019-07-26T13:37:59.00000007357448050</v>
      </c>
      <c r="E5636" s="1">
        <f>HOUR(US_Accidents_Dec20_updated3[[#This Row],[Start_Time]])</f>
        <v>13</v>
      </c>
      <c r="F5636" s="1">
        <f>MONTH(US_Accidents_Dec20_updated3[[#This Row],[Start_Time]])</f>
        <v>7</v>
      </c>
      <c r="G5636" s="1" t="s">
        <v>51</v>
      </c>
      <c r="H5636" s="1" t="s">
        <v>399</v>
      </c>
      <c r="I5636">
        <v>10</v>
      </c>
      <c r="J5636">
        <v>9</v>
      </c>
      <c r="K5636">
        <v>0</v>
      </c>
      <c r="L5636" s="1" t="s">
        <v>1068</v>
      </c>
      <c r="N5636"/>
      <c r="O5636"/>
    </row>
    <row r="5637" spans="1:15" x14ac:dyDescent="0.25">
      <c r="A5637">
        <v>40.230640000000001</v>
      </c>
      <c r="B5637">
        <v>-104.98027</v>
      </c>
      <c r="C5637">
        <v>3</v>
      </c>
      <c r="D5637" s="2" t="d">
        <v>2019-07-26T13:47:48.99999969173222925</v>
      </c>
      <c r="E5637" s="1">
        <f>HOUR(US_Accidents_Dec20_updated3[[#This Row],[Start_Time]])</f>
        <v>13</v>
      </c>
      <c r="F5637" s="1">
        <f>MONTH(US_Accidents_Dec20_updated3[[#This Row],[Start_Time]])</f>
        <v>7</v>
      </c>
      <c r="G5637" s="1" t="s">
        <v>51</v>
      </c>
      <c r="H5637" s="1" t="s">
        <v>265</v>
      </c>
      <c r="I5637">
        <v>10</v>
      </c>
      <c r="J5637">
        <v>5</v>
      </c>
      <c r="K5637">
        <v>0</v>
      </c>
      <c r="L5637" s="1" t="s">
        <v>50</v>
      </c>
      <c r="N5637"/>
      <c r="O5637"/>
    </row>
    <row r="5638" spans="1:15" x14ac:dyDescent="0.25">
      <c r="A5638">
        <v>37.158265</v>
      </c>
      <c r="B5638">
        <v>-104.536833</v>
      </c>
      <c r="C5638">
        <v>4</v>
      </c>
      <c r="D5638" s="2" t="d">
        <v>2019-07-26T13:49:18.99999998509883700</v>
      </c>
      <c r="E5638" s="1">
        <f>HOUR(US_Accidents_Dec20_updated3[[#This Row],[Start_Time]])</f>
        <v>13</v>
      </c>
      <c r="F5638" s="1">
        <f>MONTH(US_Accidents_Dec20_updated3[[#This Row],[Start_Time]])</f>
        <v>7</v>
      </c>
      <c r="G5638" s="1" t="s">
        <v>51</v>
      </c>
      <c r="H5638" s="1" t="s">
        <v>7729</v>
      </c>
      <c r="I5638">
        <v>10</v>
      </c>
      <c r="J5638">
        <v>8</v>
      </c>
      <c r="K5638">
        <v>0</v>
      </c>
      <c r="L5638" s="1" t="s">
        <v>819</v>
      </c>
      <c r="N5638"/>
      <c r="O5638"/>
    </row>
    <row r="5639" spans="1:15" x14ac:dyDescent="0.25">
      <c r="A5639">
        <v>37.165466000000002</v>
      </c>
      <c r="B5639">
        <v>-104.527219</v>
      </c>
      <c r="C5639">
        <v>4</v>
      </c>
      <c r="D5639" s="2" t="d">
        <v>2019-07-26T13:49:18.99999998509883700</v>
      </c>
      <c r="E5639" s="1">
        <f>HOUR(US_Accidents_Dec20_updated3[[#This Row],[Start_Time]])</f>
        <v>13</v>
      </c>
      <c r="F5639" s="1">
        <f>MONTH(US_Accidents_Dec20_updated3[[#This Row],[Start_Time]])</f>
        <v>7</v>
      </c>
      <c r="G5639" s="1" t="s">
        <v>51</v>
      </c>
      <c r="H5639" s="1" t="s">
        <v>7731</v>
      </c>
      <c r="I5639">
        <v>10</v>
      </c>
      <c r="J5639">
        <v>8</v>
      </c>
      <c r="K5639">
        <v>0</v>
      </c>
      <c r="L5639" s="1" t="s">
        <v>819</v>
      </c>
      <c r="N5639"/>
      <c r="O5639"/>
    </row>
    <row r="5640" spans="1:15" x14ac:dyDescent="0.25">
      <c r="A5640">
        <v>39.78566</v>
      </c>
      <c r="B5640">
        <v>-105.08320000000001</v>
      </c>
      <c r="C5640">
        <v>3</v>
      </c>
      <c r="D5640" s="2" t="d">
        <v>2019-07-26T14:03:33.99999994318932450</v>
      </c>
      <c r="E5640" s="1">
        <f>HOUR(US_Accidents_Dec20_updated3[[#This Row],[Start_Time]])</f>
        <v>14</v>
      </c>
      <c r="F5640" s="1">
        <f>MONTH(US_Accidents_Dec20_updated3[[#This Row],[Start_Time]])</f>
        <v>7</v>
      </c>
      <c r="G5640" s="1" t="s">
        <v>51</v>
      </c>
      <c r="H5640" s="1" t="s">
        <v>557</v>
      </c>
      <c r="I5640">
        <v>10</v>
      </c>
      <c r="J5640">
        <v>8</v>
      </c>
      <c r="K5640">
        <v>0</v>
      </c>
      <c r="L5640" s="1" t="s">
        <v>1068</v>
      </c>
      <c r="N5640"/>
      <c r="O5640"/>
    </row>
    <row r="5641" spans="1:15" x14ac:dyDescent="0.25">
      <c r="A5641">
        <v>39.83081</v>
      </c>
      <c r="B5641">
        <v>-104.94197</v>
      </c>
      <c r="C5641">
        <v>3</v>
      </c>
      <c r="D5641" s="2" t="d">
        <v>2019-07-26T14:41:49.9999997997656475</v>
      </c>
      <c r="E5641" s="1">
        <f>HOUR(US_Accidents_Dec20_updated3[[#This Row],[Start_Time]])</f>
        <v>14</v>
      </c>
      <c r="F5641" s="1">
        <f>MONTH(US_Accidents_Dec20_updated3[[#This Row],[Start_Time]])</f>
        <v>7</v>
      </c>
      <c r="G5641" s="1" t="s">
        <v>51</v>
      </c>
      <c r="H5641" s="1" t="s">
        <v>590</v>
      </c>
      <c r="I5641">
        <v>10</v>
      </c>
      <c r="J5641">
        <v>8</v>
      </c>
      <c r="K5641">
        <v>0</v>
      </c>
      <c r="L5641" s="1" t="s">
        <v>819</v>
      </c>
      <c r="N5641"/>
      <c r="O5641"/>
    </row>
    <row r="5642" spans="1:15" x14ac:dyDescent="0.25">
      <c r="A5642">
        <v>39.317307</v>
      </c>
      <c r="B5642">
        <v>-104.883611</v>
      </c>
      <c r="C5642">
        <v>3</v>
      </c>
      <c r="D5642" s="2" t="d">
        <v>2019-07-26T15:05:50.99999969825148300</v>
      </c>
      <c r="E5642" s="1">
        <f>HOUR(US_Accidents_Dec20_updated3[[#This Row],[Start_Time]])</f>
        <v>15</v>
      </c>
      <c r="F5642" s="1">
        <f>MONTH(US_Accidents_Dec20_updated3[[#This Row],[Start_Time]])</f>
        <v>7</v>
      </c>
      <c r="G5642" s="1" t="s">
        <v>51</v>
      </c>
      <c r="H5642" s="1" t="s">
        <v>399</v>
      </c>
      <c r="I5642">
        <v>10</v>
      </c>
      <c r="J5642">
        <v>5</v>
      </c>
      <c r="K5642">
        <v>0</v>
      </c>
      <c r="L5642" s="1" t="s">
        <v>819</v>
      </c>
      <c r="N5642"/>
      <c r="O5642"/>
    </row>
    <row r="5643" spans="1:15" x14ac:dyDescent="0.25">
      <c r="A5643">
        <v>40.102725999999997</v>
      </c>
      <c r="B5643">
        <v>-106.87922</v>
      </c>
      <c r="C5643">
        <v>3</v>
      </c>
      <c r="D5643" s="2" t="d">
        <v>2019-07-26T19:35:45.99999978672713325</v>
      </c>
      <c r="E5643" s="1">
        <f>HOUR(US_Accidents_Dec20_updated3[[#This Row],[Start_Time]])</f>
        <v>19</v>
      </c>
      <c r="F5643" s="1">
        <f>MONTH(US_Accidents_Dec20_updated3[[#This Row],[Start_Time]])</f>
        <v>7</v>
      </c>
      <c r="G5643" s="1" t="s">
        <v>51</v>
      </c>
      <c r="H5643" s="1" t="s">
        <v>6840</v>
      </c>
      <c r="I5643">
        <v>10</v>
      </c>
      <c r="J5643">
        <v>5</v>
      </c>
      <c r="K5643">
        <v>0</v>
      </c>
      <c r="L5643" s="1" t="s">
        <v>966</v>
      </c>
      <c r="N5643"/>
      <c r="O5643"/>
    </row>
    <row r="5644" spans="1:15" x14ac:dyDescent="0.25">
      <c r="A5644">
        <v>39.817467999999998</v>
      </c>
      <c r="B5644">
        <v>-104.983023</v>
      </c>
      <c r="C5644">
        <v>3</v>
      </c>
      <c r="D5644" s="2" t="d">
        <v>2019-07-26T15:51:34.99999992549419175</v>
      </c>
      <c r="E5644" s="1">
        <f>HOUR(US_Accidents_Dec20_updated3[[#This Row],[Start_Time]])</f>
        <v>15</v>
      </c>
      <c r="F5644" s="1">
        <f>MONTH(US_Accidents_Dec20_updated3[[#This Row],[Start_Time]])</f>
        <v>7</v>
      </c>
      <c r="G5644" s="1" t="s">
        <v>51</v>
      </c>
      <c r="H5644" s="1" t="s">
        <v>752</v>
      </c>
      <c r="I5644">
        <v>10</v>
      </c>
      <c r="J5644">
        <v>5</v>
      </c>
      <c r="K5644">
        <v>0</v>
      </c>
      <c r="L5644" s="1" t="s">
        <v>819</v>
      </c>
      <c r="N5644"/>
      <c r="O5644"/>
    </row>
    <row r="5645" spans="1:15" x14ac:dyDescent="0.25">
      <c r="A5645">
        <v>39.779989999999998</v>
      </c>
      <c r="B5645">
        <v>-104.95189999999999</v>
      </c>
      <c r="C5645">
        <v>3</v>
      </c>
      <c r="D5645" s="2" t="d">
        <v>2019-07-26T16:29:50.00000017695128700</v>
      </c>
      <c r="E5645" s="1">
        <f>HOUR(US_Accidents_Dec20_updated3[[#This Row],[Start_Time]])</f>
        <v>16</v>
      </c>
      <c r="F5645" s="1">
        <f>MONTH(US_Accidents_Dec20_updated3[[#This Row],[Start_Time]])</f>
        <v>7</v>
      </c>
      <c r="G5645" s="1" t="s">
        <v>51</v>
      </c>
      <c r="H5645" s="1" t="s">
        <v>193</v>
      </c>
      <c r="I5645">
        <v>10</v>
      </c>
      <c r="J5645">
        <v>16</v>
      </c>
      <c r="K5645">
        <v>0</v>
      </c>
      <c r="L5645" s="1" t="s">
        <v>966</v>
      </c>
      <c r="N5645"/>
      <c r="O5645"/>
    </row>
    <row r="5646" spans="1:15" x14ac:dyDescent="0.25">
      <c r="A5646">
        <v>39.749839999999999</v>
      </c>
      <c r="B5646">
        <v>-105.01721999999999</v>
      </c>
      <c r="C5646">
        <v>3</v>
      </c>
      <c r="D5646" s="2" t="d">
        <v>2019-07-26T17:05:47.99999983515590625</v>
      </c>
      <c r="E5646" s="1">
        <f>HOUR(US_Accidents_Dec20_updated3[[#This Row],[Start_Time]])</f>
        <v>17</v>
      </c>
      <c r="F5646" s="1">
        <f>MONTH(US_Accidents_Dec20_updated3[[#This Row],[Start_Time]])</f>
        <v>7</v>
      </c>
      <c r="G5646" s="1" t="s">
        <v>51</v>
      </c>
      <c r="H5646" s="1" t="s">
        <v>582</v>
      </c>
      <c r="I5646">
        <v>10</v>
      </c>
      <c r="J5646">
        <v>16</v>
      </c>
      <c r="K5646">
        <v>0</v>
      </c>
      <c r="L5646" s="1" t="s">
        <v>966</v>
      </c>
      <c r="N5646"/>
      <c r="O5646"/>
    </row>
    <row r="5647" spans="1:15" x14ac:dyDescent="0.25">
      <c r="A5647">
        <v>39.749941</v>
      </c>
      <c r="B5647">
        <v>-105.01718099999999</v>
      </c>
      <c r="C5647">
        <v>3</v>
      </c>
      <c r="D5647" s="2" t="d">
        <v>2019-07-26T16:45:34.00000019464641975</v>
      </c>
      <c r="E5647" s="1">
        <f>HOUR(US_Accidents_Dec20_updated3[[#This Row],[Start_Time]])</f>
        <v>16</v>
      </c>
      <c r="F5647" s="1">
        <f>MONTH(US_Accidents_Dec20_updated3[[#This Row],[Start_Time]])</f>
        <v>7</v>
      </c>
      <c r="G5647" s="1" t="s">
        <v>51</v>
      </c>
      <c r="H5647" s="1" t="s">
        <v>3072</v>
      </c>
      <c r="I5647">
        <v>10</v>
      </c>
      <c r="J5647">
        <v>16</v>
      </c>
      <c r="K5647">
        <v>0</v>
      </c>
      <c r="L5647" s="1" t="s">
        <v>966</v>
      </c>
      <c r="N5647"/>
      <c r="O5647"/>
    </row>
    <row r="5648" spans="1:15" x14ac:dyDescent="0.25">
      <c r="A5648">
        <v>39.779980000000002</v>
      </c>
      <c r="B5648">
        <v>-104.946817</v>
      </c>
      <c r="C5648">
        <v>2</v>
      </c>
      <c r="D5648" s="2" t="d">
        <v>2019-07-26T16:53:49.9999998416751600</v>
      </c>
      <c r="E5648" s="1">
        <f>HOUR(US_Accidents_Dec20_updated3[[#This Row],[Start_Time]])</f>
        <v>16</v>
      </c>
      <c r="F5648" s="1">
        <f>MONTH(US_Accidents_Dec20_updated3[[#This Row],[Start_Time]])</f>
        <v>7</v>
      </c>
      <c r="G5648" s="1" t="s">
        <v>51</v>
      </c>
      <c r="H5648" s="1" t="s">
        <v>9663</v>
      </c>
      <c r="I5648">
        <v>10</v>
      </c>
      <c r="J5648">
        <v>16</v>
      </c>
      <c r="K5648">
        <v>0</v>
      </c>
      <c r="L5648" s="1" t="s">
        <v>966</v>
      </c>
      <c r="N5648"/>
      <c r="O5648"/>
    </row>
    <row r="5649" spans="1:15" x14ac:dyDescent="0.25">
      <c r="A5649">
        <v>39.630049999999997</v>
      </c>
      <c r="B5649">
        <v>-104.90501999999999</v>
      </c>
      <c r="C5649">
        <v>3</v>
      </c>
      <c r="D5649" s="2" t="d">
        <v>2019-07-26T17:49:58.99999969638884100</v>
      </c>
      <c r="E5649" s="1">
        <f>HOUR(US_Accidents_Dec20_updated3[[#This Row],[Start_Time]])</f>
        <v>17</v>
      </c>
      <c r="F5649" s="1">
        <f>MONTH(US_Accidents_Dec20_updated3[[#This Row],[Start_Time]])</f>
        <v>7</v>
      </c>
      <c r="G5649" s="1" t="s">
        <v>51</v>
      </c>
      <c r="H5649" s="1" t="s">
        <v>221</v>
      </c>
      <c r="I5649">
        <v>10</v>
      </c>
      <c r="J5649">
        <v>5</v>
      </c>
      <c r="K5649">
        <v>0</v>
      </c>
      <c r="L5649" s="1" t="s">
        <v>819</v>
      </c>
      <c r="N5649"/>
      <c r="O5649"/>
    </row>
    <row r="5650" spans="1:15" x14ac:dyDescent="0.25">
      <c r="A5650">
        <v>39.778359999999999</v>
      </c>
      <c r="B5650">
        <v>-104.89577300000001</v>
      </c>
      <c r="C5650">
        <v>3</v>
      </c>
      <c r="D5650" s="2" t="d">
        <v>2019-07-26T21:17:45.00000001396983525</v>
      </c>
      <c r="E5650" s="1">
        <f>HOUR(US_Accidents_Dec20_updated3[[#This Row],[Start_Time]])</f>
        <v>21</v>
      </c>
      <c r="F5650" s="1">
        <f>MONTH(US_Accidents_Dec20_updated3[[#This Row],[Start_Time]])</f>
        <v>7</v>
      </c>
      <c r="G5650" s="1" t="s">
        <v>53</v>
      </c>
      <c r="H5650" s="1" t="s">
        <v>417</v>
      </c>
      <c r="I5650">
        <v>30</v>
      </c>
      <c r="J5650">
        <v>6</v>
      </c>
      <c r="K5650">
        <v>0</v>
      </c>
      <c r="L5650" s="1" t="s">
        <v>966</v>
      </c>
      <c r="N5650"/>
      <c r="O5650"/>
    </row>
    <row r="5651" spans="1:15" x14ac:dyDescent="0.25">
      <c r="A5651">
        <v>39.776349000000003</v>
      </c>
      <c r="B5651">
        <v>-104.872006</v>
      </c>
      <c r="C5651">
        <v>2</v>
      </c>
      <c r="D5651" s="2" t="d">
        <v>2019-07-26T21:16:14.9999997206032275</v>
      </c>
      <c r="E5651" s="1">
        <f>HOUR(US_Accidents_Dec20_updated3[[#This Row],[Start_Time]])</f>
        <v>21</v>
      </c>
      <c r="F5651" s="1">
        <f>MONTH(US_Accidents_Dec20_updated3[[#This Row],[Start_Time]])</f>
        <v>7</v>
      </c>
      <c r="G5651" s="1" t="s">
        <v>53</v>
      </c>
      <c r="H5651" s="1" t="s">
        <v>9013</v>
      </c>
      <c r="I5651">
        <v>10</v>
      </c>
      <c r="J5651">
        <v>15</v>
      </c>
      <c r="K5651">
        <v>0</v>
      </c>
      <c r="L5651" s="1" t="s">
        <v>966</v>
      </c>
      <c r="N5651"/>
      <c r="O5651"/>
    </row>
    <row r="5652" spans="1:15" x14ac:dyDescent="0.25">
      <c r="A5652">
        <v>39.776429999999998</v>
      </c>
      <c r="B5652">
        <v>-104.87299</v>
      </c>
      <c r="C5652">
        <v>4</v>
      </c>
      <c r="D5652" s="2" t="d">
        <v>2019-07-26T21:39:30.00000018160789875</v>
      </c>
      <c r="E5652" s="1">
        <f>HOUR(US_Accidents_Dec20_updated3[[#This Row],[Start_Time]])</f>
        <v>21</v>
      </c>
      <c r="F5652" s="1">
        <f>MONTH(US_Accidents_Dec20_updated3[[#This Row],[Start_Time]])</f>
        <v>7</v>
      </c>
      <c r="G5652" s="1" t="s">
        <v>53</v>
      </c>
      <c r="H5652" s="1" t="s">
        <v>2819</v>
      </c>
      <c r="I5652">
        <v>10</v>
      </c>
      <c r="J5652">
        <v>8</v>
      </c>
      <c r="K5652">
        <v>0</v>
      </c>
      <c r="L5652" s="1" t="s">
        <v>966</v>
      </c>
      <c r="N5652"/>
      <c r="O5652"/>
    </row>
    <row r="5653" spans="1:15" x14ac:dyDescent="0.25">
      <c r="A5653">
        <v>39.855773999999997</v>
      </c>
      <c r="B5653">
        <v>-104.41401999999999</v>
      </c>
      <c r="C5653">
        <v>4</v>
      </c>
      <c r="D5653" s="2" t="d">
        <v>2019-07-27T06:17:45.00000001396983525</v>
      </c>
      <c r="E5653" s="1">
        <f>HOUR(US_Accidents_Dec20_updated3[[#This Row],[Start_Time]])</f>
        <v>6</v>
      </c>
      <c r="F5653" s="1">
        <f>MONTH(US_Accidents_Dec20_updated3[[#This Row],[Start_Time]])</f>
        <v>7</v>
      </c>
      <c r="G5653" s="1" t="s">
        <v>51</v>
      </c>
      <c r="H5653" s="1" t="s">
        <v>8359</v>
      </c>
      <c r="I5653">
        <v>10</v>
      </c>
      <c r="J5653">
        <v>5</v>
      </c>
      <c r="K5653">
        <v>0</v>
      </c>
      <c r="L5653" s="1" t="s">
        <v>50</v>
      </c>
      <c r="N5653"/>
      <c r="O5653"/>
    </row>
    <row r="5654" spans="1:15" x14ac:dyDescent="0.25">
      <c r="A5654">
        <v>39.844169000000001</v>
      </c>
      <c r="B5654">
        <v>-104.98466999999999</v>
      </c>
      <c r="C5654">
        <v>3</v>
      </c>
      <c r="D5654" s="2" t="d">
        <v>2019-07-27T09:35:45.99999999627470925</v>
      </c>
      <c r="E5654" s="1">
        <f>HOUR(US_Accidents_Dec20_updated3[[#This Row],[Start_Time]])</f>
        <v>9</v>
      </c>
      <c r="F5654" s="1">
        <f>MONTH(US_Accidents_Dec20_updated3[[#This Row],[Start_Time]])</f>
        <v>7</v>
      </c>
      <c r="G5654" s="1" t="s">
        <v>51</v>
      </c>
      <c r="H5654" s="1" t="s">
        <v>690</v>
      </c>
      <c r="I5654">
        <v>30</v>
      </c>
      <c r="J5654">
        <v>5</v>
      </c>
      <c r="K5654">
        <v>0</v>
      </c>
      <c r="L5654" s="1" t="s">
        <v>819</v>
      </c>
      <c r="N5654"/>
      <c r="O5654"/>
    </row>
    <row r="5655" spans="1:15" x14ac:dyDescent="0.25">
      <c r="A5655">
        <v>39.533096999999998</v>
      </c>
      <c r="B5655">
        <v>-106.215451</v>
      </c>
      <c r="C5655">
        <v>4</v>
      </c>
      <c r="D5655" s="2" t="d">
        <v>2019-07-27T14:16:16.99999976903200050</v>
      </c>
      <c r="E5655" s="1">
        <f>HOUR(US_Accidents_Dec20_updated3[[#This Row],[Start_Time]])</f>
        <v>14</v>
      </c>
      <c r="F5655" s="1">
        <f>MONTH(US_Accidents_Dec20_updated3[[#This Row],[Start_Time]])</f>
        <v>7</v>
      </c>
      <c r="G5655" s="1" t="s">
        <v>51</v>
      </c>
      <c r="H5655" s="1" t="s">
        <v>1450</v>
      </c>
      <c r="I5655">
        <v>10</v>
      </c>
      <c r="J5655">
        <v>18</v>
      </c>
      <c r="K5655">
        <v>0</v>
      </c>
      <c r="L5655" s="1" t="s">
        <v>1223</v>
      </c>
      <c r="N5655"/>
      <c r="O5655"/>
    </row>
    <row r="5656" spans="1:15" x14ac:dyDescent="0.25">
      <c r="A5656">
        <v>39.784320000000001</v>
      </c>
      <c r="B5656">
        <v>-105.11509</v>
      </c>
      <c r="C5656">
        <v>3</v>
      </c>
      <c r="D5656" s="2" t="d">
        <v>2019-07-27T12:09:31.99999981094151975</v>
      </c>
      <c r="E5656" s="1">
        <f>HOUR(US_Accidents_Dec20_updated3[[#This Row],[Start_Time]])</f>
        <v>12</v>
      </c>
      <c r="F5656" s="1">
        <f>MONTH(US_Accidents_Dec20_updated3[[#This Row],[Start_Time]])</f>
        <v>7</v>
      </c>
      <c r="G5656" s="1" t="s">
        <v>51</v>
      </c>
      <c r="H5656" s="1" t="s">
        <v>563</v>
      </c>
      <c r="I5656">
        <v>40</v>
      </c>
      <c r="J5656">
        <v>3</v>
      </c>
      <c r="K5656">
        <v>0</v>
      </c>
      <c r="L5656" s="1" t="s">
        <v>1068</v>
      </c>
      <c r="N5656"/>
      <c r="O5656"/>
    </row>
    <row r="5657" spans="1:15" x14ac:dyDescent="0.25">
      <c r="A5657">
        <v>39.953349000000003</v>
      </c>
      <c r="B5657">
        <v>-104.98793000000001</v>
      </c>
      <c r="C5657">
        <v>4</v>
      </c>
      <c r="D5657" s="2" t="d">
        <v>2019-07-27T13:50:46.99999981094151975</v>
      </c>
      <c r="E5657" s="1">
        <f>HOUR(US_Accidents_Dec20_updated3[[#This Row],[Start_Time]])</f>
        <v>13</v>
      </c>
      <c r="F5657" s="1">
        <f>MONTH(US_Accidents_Dec20_updated3[[#This Row],[Start_Time]])</f>
        <v>7</v>
      </c>
      <c r="G5657" s="1" t="s">
        <v>51</v>
      </c>
      <c r="H5657" s="1" t="s">
        <v>6487</v>
      </c>
      <c r="K5657"/>
      <c r="L5657" s="1" t="s">
        <v>69</v>
      </c>
      <c r="N5657"/>
      <c r="O5657"/>
    </row>
    <row r="5658" spans="1:15" x14ac:dyDescent="0.25">
      <c r="A5658">
        <v>39.957479999999997</v>
      </c>
      <c r="B5658">
        <v>-104.98814</v>
      </c>
      <c r="C5658">
        <v>4</v>
      </c>
      <c r="D5658" s="2" t="d">
        <v>2019-07-27T12:52:59.00000007357448050</v>
      </c>
      <c r="E5658" s="1">
        <f>HOUR(US_Accidents_Dec20_updated3[[#This Row],[Start_Time]])</f>
        <v>12</v>
      </c>
      <c r="F5658" s="1">
        <f>MONTH(US_Accidents_Dec20_updated3[[#This Row],[Start_Time]])</f>
        <v>7</v>
      </c>
      <c r="G5658" s="1" t="s">
        <v>51</v>
      </c>
      <c r="H5658" s="1" t="s">
        <v>457</v>
      </c>
      <c r="K5658"/>
      <c r="L5658" s="1" t="s">
        <v>69</v>
      </c>
      <c r="N5658"/>
      <c r="O5658"/>
    </row>
    <row r="5659" spans="1:15" x14ac:dyDescent="0.25">
      <c r="A5659">
        <v>39.787300000000002</v>
      </c>
      <c r="B5659">
        <v>-104.98934</v>
      </c>
      <c r="C5659">
        <v>3</v>
      </c>
      <c r="D5659" s="2" t="d">
        <v>2019-07-27T12:29:47.00000031385571025</v>
      </c>
      <c r="E5659" s="1">
        <f>HOUR(US_Accidents_Dec20_updated3[[#This Row],[Start_Time]])</f>
        <v>12</v>
      </c>
      <c r="F5659" s="1">
        <f>MONTH(US_Accidents_Dec20_updated3[[#This Row],[Start_Time]])</f>
        <v>7</v>
      </c>
      <c r="G5659" s="1" t="s">
        <v>51</v>
      </c>
      <c r="H5659" s="1" t="s">
        <v>533</v>
      </c>
      <c r="I5659">
        <v>40</v>
      </c>
      <c r="J5659">
        <v>3</v>
      </c>
      <c r="K5659">
        <v>0</v>
      </c>
      <c r="L5659" s="1" t="s">
        <v>1068</v>
      </c>
      <c r="N5659"/>
      <c r="O5659"/>
    </row>
    <row r="5660" spans="1:15" x14ac:dyDescent="0.25">
      <c r="A5660">
        <v>39.630034999999999</v>
      </c>
      <c r="B5660">
        <v>-104.905278</v>
      </c>
      <c r="C5660">
        <v>3</v>
      </c>
      <c r="D5660" s="2" t="d">
        <v>2019-07-27T13:21:32.0000000623986150</v>
      </c>
      <c r="E5660" s="1">
        <f>HOUR(US_Accidents_Dec20_updated3[[#This Row],[Start_Time]])</f>
        <v>13</v>
      </c>
      <c r="F5660" s="1">
        <f>MONTH(US_Accidents_Dec20_updated3[[#This Row],[Start_Time]])</f>
        <v>7</v>
      </c>
      <c r="G5660" s="1" t="s">
        <v>51</v>
      </c>
      <c r="H5660" s="1" t="s">
        <v>221</v>
      </c>
      <c r="I5660">
        <v>10</v>
      </c>
      <c r="J5660">
        <v>9</v>
      </c>
      <c r="K5660">
        <v>0</v>
      </c>
      <c r="L5660" s="1" t="s">
        <v>819</v>
      </c>
      <c r="N5660"/>
      <c r="O5660"/>
    </row>
    <row r="5661" spans="1:15" x14ac:dyDescent="0.25">
      <c r="A5661">
        <v>39.778410000000001</v>
      </c>
      <c r="B5661">
        <v>-104.91289</v>
      </c>
      <c r="C5661">
        <v>3</v>
      </c>
      <c r="D5661" s="2" t="d">
        <v>2019-07-27T13:37:59.00000007357448050</v>
      </c>
      <c r="E5661" s="1">
        <f>HOUR(US_Accidents_Dec20_updated3[[#This Row],[Start_Time]])</f>
        <v>13</v>
      </c>
      <c r="F5661" s="1">
        <f>MONTH(US_Accidents_Dec20_updated3[[#This Row],[Start_Time]])</f>
        <v>7</v>
      </c>
      <c r="G5661" s="1" t="s">
        <v>51</v>
      </c>
      <c r="H5661" s="1" t="s">
        <v>487</v>
      </c>
      <c r="I5661">
        <v>30</v>
      </c>
      <c r="J5661">
        <v>3</v>
      </c>
      <c r="K5661">
        <v>0</v>
      </c>
      <c r="L5661" s="1" t="s">
        <v>819</v>
      </c>
      <c r="N5661"/>
      <c r="O5661"/>
    </row>
    <row r="5662" spans="1:15" x14ac:dyDescent="0.25">
      <c r="A5662">
        <v>39.962389999999999</v>
      </c>
      <c r="B5662">
        <v>-104.98815999999999</v>
      </c>
      <c r="C5662">
        <v>4</v>
      </c>
      <c r="D5662" s="2" t="d">
        <v>2019-07-27T13:50:46.99999981094151975</v>
      </c>
      <c r="E5662" s="1">
        <f>HOUR(US_Accidents_Dec20_updated3[[#This Row],[Start_Time]])</f>
        <v>13</v>
      </c>
      <c r="F5662" s="1">
        <f>MONTH(US_Accidents_Dec20_updated3[[#This Row],[Start_Time]])</f>
        <v>7</v>
      </c>
      <c r="G5662" s="1" t="s">
        <v>51</v>
      </c>
      <c r="H5662" s="1" t="s">
        <v>6487</v>
      </c>
      <c r="K5662"/>
      <c r="L5662" s="1" t="s">
        <v>69</v>
      </c>
      <c r="N5662"/>
      <c r="O5662"/>
    </row>
    <row r="5663" spans="1:15" x14ac:dyDescent="0.25">
      <c r="A5663">
        <v>39.630034999999999</v>
      </c>
      <c r="B5663">
        <v>-104.905278</v>
      </c>
      <c r="C5663">
        <v>3</v>
      </c>
      <c r="D5663" s="2" t="d">
        <v>2019-07-27T14:33:32.00000031385571025</v>
      </c>
      <c r="E5663" s="1">
        <f>HOUR(US_Accidents_Dec20_updated3[[#This Row],[Start_Time]])</f>
        <v>14</v>
      </c>
      <c r="F5663" s="1">
        <f>MONTH(US_Accidents_Dec20_updated3[[#This Row],[Start_Time]])</f>
        <v>7</v>
      </c>
      <c r="G5663" s="1" t="s">
        <v>51</v>
      </c>
      <c r="H5663" s="1" t="s">
        <v>221</v>
      </c>
      <c r="I5663">
        <v>10</v>
      </c>
      <c r="J5663">
        <v>12</v>
      </c>
      <c r="K5663">
        <v>0</v>
      </c>
      <c r="L5663" s="1" t="s">
        <v>819</v>
      </c>
      <c r="N5663"/>
      <c r="O5663"/>
    </row>
    <row r="5664" spans="1:15" x14ac:dyDescent="0.25">
      <c r="A5664">
        <v>39.082639</v>
      </c>
      <c r="B5664">
        <v>-104.86051</v>
      </c>
      <c r="C5664">
        <v>3</v>
      </c>
      <c r="D5664" s="2" t="d">
        <v>2019-07-27T17:19:59.00000011548399975</v>
      </c>
      <c r="E5664" s="1">
        <f>HOUR(US_Accidents_Dec20_updated3[[#This Row],[Start_Time]])</f>
        <v>17</v>
      </c>
      <c r="F5664" s="1">
        <f>MONTH(US_Accidents_Dec20_updated3[[#This Row],[Start_Time]])</f>
        <v>7</v>
      </c>
      <c r="G5664" s="1" t="s">
        <v>51</v>
      </c>
      <c r="H5664" s="1" t="s">
        <v>488</v>
      </c>
      <c r="I5664">
        <v>10</v>
      </c>
      <c r="J5664">
        <v>3</v>
      </c>
      <c r="K5664">
        <v>0</v>
      </c>
      <c r="L5664" s="1" t="s">
        <v>1223</v>
      </c>
      <c r="N5664"/>
      <c r="O5664"/>
    </row>
    <row r="5665" spans="1:15" x14ac:dyDescent="0.25">
      <c r="A5665">
        <v>40.402697000000003</v>
      </c>
      <c r="B5665">
        <v>-104.99352</v>
      </c>
      <c r="C5665">
        <v>3</v>
      </c>
      <c r="D5665" s="2" t="d">
        <v>2019-07-27T16:13:58.99999978020787275</v>
      </c>
      <c r="E5665" s="1">
        <f>HOUR(US_Accidents_Dec20_updated3[[#This Row],[Start_Time]])</f>
        <v>16</v>
      </c>
      <c r="F5665" s="1">
        <f>MONTH(US_Accidents_Dec20_updated3[[#This Row],[Start_Time]])</f>
        <v>7</v>
      </c>
      <c r="G5665" s="1" t="s">
        <v>51</v>
      </c>
      <c r="H5665" s="1" t="s">
        <v>522</v>
      </c>
      <c r="I5665">
        <v>10</v>
      </c>
      <c r="J5665">
        <v>17</v>
      </c>
      <c r="K5665">
        <v>0</v>
      </c>
      <c r="L5665" s="1" t="s">
        <v>966</v>
      </c>
      <c r="N5665"/>
      <c r="O5665"/>
    </row>
    <row r="5666" spans="1:15" x14ac:dyDescent="0.25">
      <c r="A5666">
        <v>39.282333999999999</v>
      </c>
      <c r="B5666">
        <v>-104.89668899999999</v>
      </c>
      <c r="C5666">
        <v>3</v>
      </c>
      <c r="D5666" s="2" t="d">
        <v>2019-07-27T17:45:30.9999999124556775</v>
      </c>
      <c r="E5666" s="1">
        <f>HOUR(US_Accidents_Dec20_updated3[[#This Row],[Start_Time]])</f>
        <v>17</v>
      </c>
      <c r="F5666" s="1">
        <f>MONTH(US_Accidents_Dec20_updated3[[#This Row],[Start_Time]])</f>
        <v>7</v>
      </c>
      <c r="G5666" s="1" t="s">
        <v>51</v>
      </c>
      <c r="H5666" s="1" t="s">
        <v>399</v>
      </c>
      <c r="I5666">
        <v>10</v>
      </c>
      <c r="J5666">
        <v>8</v>
      </c>
      <c r="K5666">
        <v>0</v>
      </c>
      <c r="L5666" s="1" t="s">
        <v>819</v>
      </c>
      <c r="N5666"/>
      <c r="O5666"/>
    </row>
    <row r="5667" spans="1:15" x14ac:dyDescent="0.25">
      <c r="A5667">
        <v>38.427750000000003</v>
      </c>
      <c r="B5667">
        <v>-105.076983</v>
      </c>
      <c r="C5667">
        <v>4</v>
      </c>
      <c r="D5667" s="2" t="d">
        <v>2019-07-27T18:08:45.99999974481761400</v>
      </c>
      <c r="E5667" s="1">
        <f>HOUR(US_Accidents_Dec20_updated3[[#This Row],[Start_Time]])</f>
        <v>18</v>
      </c>
      <c r="F5667" s="1">
        <f>MONTH(US_Accidents_Dec20_updated3[[#This Row],[Start_Time]])</f>
        <v>7</v>
      </c>
      <c r="G5667" s="1" t="s">
        <v>51</v>
      </c>
      <c r="H5667" s="1" t="s">
        <v>7736</v>
      </c>
      <c r="I5667">
        <v>10</v>
      </c>
      <c r="J5667">
        <v>14</v>
      </c>
      <c r="K5667">
        <v>0</v>
      </c>
      <c r="L5667" s="1" t="s">
        <v>1223</v>
      </c>
      <c r="N5667"/>
      <c r="O5667"/>
    </row>
    <row r="5668" spans="1:15" x14ac:dyDescent="0.25">
      <c r="A5668">
        <v>39.974905</v>
      </c>
      <c r="B5668">
        <v>-104.98802999999999</v>
      </c>
      <c r="C5668">
        <v>3</v>
      </c>
      <c r="D5668" s="2" t="d">
        <v>2019-07-27T18:29:46.00000008009374100</v>
      </c>
      <c r="E5668" s="1">
        <f>HOUR(US_Accidents_Dec20_updated3[[#This Row],[Start_Time]])</f>
        <v>18</v>
      </c>
      <c r="F5668" s="1">
        <f>MONTH(US_Accidents_Dec20_updated3[[#This Row],[Start_Time]])</f>
        <v>7</v>
      </c>
      <c r="G5668" s="1" t="s">
        <v>51</v>
      </c>
      <c r="H5668" s="1" t="s">
        <v>561</v>
      </c>
      <c r="K5668"/>
      <c r="L5668" s="1" t="s">
        <v>69</v>
      </c>
      <c r="N5668"/>
      <c r="O5668"/>
    </row>
    <row r="5669" spans="1:15" x14ac:dyDescent="0.25">
      <c r="A5669">
        <v>38.861941999999999</v>
      </c>
      <c r="B5669">
        <v>-104.91441399999999</v>
      </c>
      <c r="C5669">
        <v>3</v>
      </c>
      <c r="D5669" s="2" t="d">
        <v>2019-07-27T18:55:59.00000003166496800</v>
      </c>
      <c r="E5669" s="1">
        <f>HOUR(US_Accidents_Dec20_updated3[[#This Row],[Start_Time]])</f>
        <v>18</v>
      </c>
      <c r="F5669" s="1">
        <f>MONTH(US_Accidents_Dec20_updated3[[#This Row],[Start_Time]])</f>
        <v>7</v>
      </c>
      <c r="G5669" s="1" t="s">
        <v>51</v>
      </c>
      <c r="H5669" s="1" t="s">
        <v>1141</v>
      </c>
      <c r="I5669">
        <v>10</v>
      </c>
      <c r="J5669">
        <v>8</v>
      </c>
      <c r="K5669">
        <v>0.02</v>
      </c>
      <c r="L5669" s="1" t="s">
        <v>1243</v>
      </c>
      <c r="N5669"/>
      <c r="O5669"/>
    </row>
    <row r="5670" spans="1:15" x14ac:dyDescent="0.25">
      <c r="A5670">
        <v>38.427750000000003</v>
      </c>
      <c r="B5670">
        <v>-105.076983</v>
      </c>
      <c r="C5670">
        <v>4</v>
      </c>
      <c r="D5670" s="2" t="d">
        <v>2019-07-27T18:29:46.00000008009374100</v>
      </c>
      <c r="E5670" s="1">
        <f>HOUR(US_Accidents_Dec20_updated3[[#This Row],[Start_Time]])</f>
        <v>18</v>
      </c>
      <c r="F5670" s="1">
        <f>MONTH(US_Accidents_Dec20_updated3[[#This Row],[Start_Time]])</f>
        <v>7</v>
      </c>
      <c r="G5670" s="1" t="s">
        <v>51</v>
      </c>
      <c r="H5670" s="1" t="s">
        <v>8362</v>
      </c>
      <c r="I5670">
        <v>10</v>
      </c>
      <c r="J5670">
        <v>7</v>
      </c>
      <c r="K5670">
        <v>0</v>
      </c>
      <c r="L5670" s="1" t="s">
        <v>50</v>
      </c>
      <c r="N5670"/>
      <c r="O5670"/>
    </row>
    <row r="5671" spans="1:15" x14ac:dyDescent="0.25">
      <c r="A5671">
        <v>39.555110999999997</v>
      </c>
      <c r="B5671">
        <v>-104.870529</v>
      </c>
      <c r="C5671">
        <v>3</v>
      </c>
      <c r="D5671" s="2" t="d">
        <v>2019-07-27T19:17:46.00000003818422850</v>
      </c>
      <c r="E5671" s="1">
        <f>HOUR(US_Accidents_Dec20_updated3[[#This Row],[Start_Time]])</f>
        <v>19</v>
      </c>
      <c r="F5671" s="1">
        <f>MONTH(US_Accidents_Dec20_updated3[[#This Row],[Start_Time]])</f>
        <v>7</v>
      </c>
      <c r="G5671" s="1" t="s">
        <v>51</v>
      </c>
      <c r="H5671" s="1" t="s">
        <v>893</v>
      </c>
      <c r="I5671">
        <v>10</v>
      </c>
      <c r="J5671">
        <v>7</v>
      </c>
      <c r="K5671">
        <v>0.03</v>
      </c>
      <c r="L5671" s="1" t="s">
        <v>1204</v>
      </c>
      <c r="N5671"/>
      <c r="O5671"/>
    </row>
    <row r="5672" spans="1:15" x14ac:dyDescent="0.25">
      <c r="A5672">
        <v>39.163029999999999</v>
      </c>
      <c r="B5672">
        <v>-104.853876</v>
      </c>
      <c r="C5672">
        <v>3</v>
      </c>
      <c r="D5672" s="2" t="d">
        <v>2019-07-27T19:07:58.999999864026903825</v>
      </c>
      <c r="E5672" s="1">
        <f>HOUR(US_Accidents_Dec20_updated3[[#This Row],[Start_Time]])</f>
        <v>19</v>
      </c>
      <c r="F5672" s="1">
        <f>MONTH(US_Accidents_Dec20_updated3[[#This Row],[Start_Time]])</f>
        <v>7</v>
      </c>
      <c r="G5672" s="1" t="s">
        <v>51</v>
      </c>
      <c r="H5672" s="1" t="s">
        <v>456</v>
      </c>
      <c r="I5672">
        <v>10</v>
      </c>
      <c r="J5672">
        <v>10</v>
      </c>
      <c r="K5672">
        <v>0</v>
      </c>
      <c r="L5672" s="1" t="s">
        <v>966</v>
      </c>
      <c r="N5672"/>
      <c r="O5672"/>
    </row>
    <row r="5673" spans="1:15" x14ac:dyDescent="0.25">
      <c r="A5673">
        <v>38.189641999999999</v>
      </c>
      <c r="B5673">
        <v>-104.63292</v>
      </c>
      <c r="C5673">
        <v>3</v>
      </c>
      <c r="D5673" s="2" t="d">
        <v>2019-07-27T19:53:44.99999993015081025</v>
      </c>
      <c r="E5673" s="1">
        <f>HOUR(US_Accidents_Dec20_updated3[[#This Row],[Start_Time]])</f>
        <v>19</v>
      </c>
      <c r="F5673" s="1">
        <f>MONTH(US_Accidents_Dec20_updated3[[#This Row],[Start_Time]])</f>
        <v>7</v>
      </c>
      <c r="G5673" s="1" t="s">
        <v>51</v>
      </c>
      <c r="H5673" s="1" t="s">
        <v>2219</v>
      </c>
      <c r="I5673">
        <v>8</v>
      </c>
      <c r="J5673">
        <v>10</v>
      </c>
      <c r="K5673">
        <v>0.05</v>
      </c>
      <c r="L5673" s="1" t="s">
        <v>1204</v>
      </c>
      <c r="N5673"/>
      <c r="O5673"/>
    </row>
    <row r="5674" spans="1:15" x14ac:dyDescent="0.25">
      <c r="A5674">
        <v>39.765120000000003</v>
      </c>
      <c r="B5674">
        <v>-105.607472</v>
      </c>
      <c r="C5674">
        <v>3</v>
      </c>
      <c r="D5674" s="2" t="d">
        <v>2019-07-28T10:55:58.99999982211738525</v>
      </c>
      <c r="E5674" s="1">
        <f>HOUR(US_Accidents_Dec20_updated3[[#This Row],[Start_Time]])</f>
        <v>10</v>
      </c>
      <c r="F5674" s="1">
        <f>MONTH(US_Accidents_Dec20_updated3[[#This Row],[Start_Time]])</f>
        <v>7</v>
      </c>
      <c r="G5674" s="1" t="s">
        <v>51</v>
      </c>
      <c r="H5674" s="1" t="s">
        <v>596</v>
      </c>
      <c r="I5674">
        <v>10</v>
      </c>
      <c r="J5674">
        <v>7</v>
      </c>
      <c r="K5674">
        <v>0</v>
      </c>
      <c r="L5674" s="1" t="s">
        <v>819</v>
      </c>
      <c r="N5674"/>
      <c r="O5674"/>
    </row>
    <row r="5675" spans="1:15" x14ac:dyDescent="0.25">
      <c r="A5675">
        <v>39.264259000000003</v>
      </c>
      <c r="B5675">
        <v>-104.894909</v>
      </c>
      <c r="C5675">
        <v>3</v>
      </c>
      <c r="D5675" s="2" t="d">
        <v>2019-07-28T13:07:58.999999864026903825</v>
      </c>
      <c r="E5675" s="1">
        <f>HOUR(US_Accidents_Dec20_updated3[[#This Row],[Start_Time]])</f>
        <v>13</v>
      </c>
      <c r="F5675" s="1">
        <f>MONTH(US_Accidents_Dec20_updated3[[#This Row],[Start_Time]])</f>
        <v>7</v>
      </c>
      <c r="G5675" s="1" t="s">
        <v>51</v>
      </c>
      <c r="H5675" s="1" t="s">
        <v>360</v>
      </c>
      <c r="I5675">
        <v>10</v>
      </c>
      <c r="J5675">
        <v>13</v>
      </c>
      <c r="K5675">
        <v>0</v>
      </c>
      <c r="L5675" s="1" t="s">
        <v>1068</v>
      </c>
      <c r="N5675"/>
      <c r="O5675"/>
    </row>
    <row r="5676" spans="1:15" x14ac:dyDescent="0.25">
      <c r="A5676">
        <v>39.703983999999998</v>
      </c>
      <c r="B5676">
        <v>-105.704235</v>
      </c>
      <c r="C5676">
        <v>3</v>
      </c>
      <c r="D5676" s="2" t="d">
        <v>2019-07-28T14:59:45.9999998705461650</v>
      </c>
      <c r="E5676" s="1">
        <f>HOUR(US_Accidents_Dec20_updated3[[#This Row],[Start_Time]])</f>
        <v>14</v>
      </c>
      <c r="F5676" s="1">
        <f>MONTH(US_Accidents_Dec20_updated3[[#This Row],[Start_Time]])</f>
        <v>7</v>
      </c>
      <c r="G5676" s="1" t="s">
        <v>51</v>
      </c>
      <c r="H5676" s="1" t="s">
        <v>1453</v>
      </c>
      <c r="I5676">
        <v>10</v>
      </c>
      <c r="J5676">
        <v>8</v>
      </c>
      <c r="K5676">
        <v>0</v>
      </c>
      <c r="L5676" s="1" t="s">
        <v>69</v>
      </c>
      <c r="N5676"/>
      <c r="O5676"/>
    </row>
    <row r="5677" spans="1:15" x14ac:dyDescent="0.25">
      <c r="A5677">
        <v>38.347391999999999</v>
      </c>
      <c r="B5677">
        <v>-104.61991999999999</v>
      </c>
      <c r="C5677">
        <v>3</v>
      </c>
      <c r="D5677" s="2" t="d">
        <v>2019-07-28T15:33:30.9999998705461650</v>
      </c>
      <c r="E5677" s="1">
        <f>HOUR(US_Accidents_Dec20_updated3[[#This Row],[Start_Time]])</f>
        <v>15</v>
      </c>
      <c r="F5677" s="1">
        <f>MONTH(US_Accidents_Dec20_updated3[[#This Row],[Start_Time]])</f>
        <v>7</v>
      </c>
      <c r="G5677" s="1" t="s">
        <v>51</v>
      </c>
      <c r="H5677" s="1" t="s">
        <v>2074</v>
      </c>
      <c r="I5677">
        <v>10</v>
      </c>
      <c r="J5677">
        <v>5</v>
      </c>
      <c r="K5677">
        <v>0</v>
      </c>
      <c r="L5677" s="1" t="s">
        <v>1068</v>
      </c>
      <c r="N5677"/>
      <c r="O5677"/>
    </row>
    <row r="5678" spans="1:15" x14ac:dyDescent="0.25">
      <c r="A5678">
        <v>39.800145000000001</v>
      </c>
      <c r="B5678">
        <v>-104.98553200000001</v>
      </c>
      <c r="C5678">
        <v>3</v>
      </c>
      <c r="D5678" s="2" t="d">
        <v>2019-07-28T16:51:29.99999980442225925</v>
      </c>
      <c r="E5678" s="1">
        <f>HOUR(US_Accidents_Dec20_updated3[[#This Row],[Start_Time]])</f>
        <v>16</v>
      </c>
      <c r="F5678" s="1">
        <f>MONTH(US_Accidents_Dec20_updated3[[#This Row],[Start_Time]])</f>
        <v>7</v>
      </c>
      <c r="G5678" s="1" t="s">
        <v>51</v>
      </c>
      <c r="H5678" s="1" t="s">
        <v>556</v>
      </c>
      <c r="I5678">
        <v>30</v>
      </c>
      <c r="J5678">
        <v>7</v>
      </c>
      <c r="K5678">
        <v>0</v>
      </c>
      <c r="L5678" s="1" t="s">
        <v>1068</v>
      </c>
      <c r="N5678"/>
      <c r="O5678"/>
    </row>
    <row r="5679" spans="1:15" x14ac:dyDescent="0.25">
      <c r="A5679">
        <v>39.856301000000002</v>
      </c>
      <c r="B5679">
        <v>-104.987278</v>
      </c>
      <c r="C5679">
        <v>3</v>
      </c>
      <c r="D5679" s="2" t="d">
        <v>2019-07-28T16:35:45.99999978672713325</v>
      </c>
      <c r="E5679" s="1">
        <f>HOUR(US_Accidents_Dec20_updated3[[#This Row],[Start_Time]])</f>
        <v>16</v>
      </c>
      <c r="F5679" s="1">
        <f>MONTH(US_Accidents_Dec20_updated3[[#This Row],[Start_Time]])</f>
        <v>7</v>
      </c>
      <c r="G5679" s="1" t="s">
        <v>51</v>
      </c>
      <c r="H5679" s="1" t="s">
        <v>518</v>
      </c>
      <c r="I5679">
        <v>30</v>
      </c>
      <c r="J5679">
        <v>7</v>
      </c>
      <c r="K5679">
        <v>0</v>
      </c>
      <c r="L5679" s="1" t="s">
        <v>1068</v>
      </c>
      <c r="N5679"/>
      <c r="O5679"/>
    </row>
    <row r="5680" spans="1:15" x14ac:dyDescent="0.25">
      <c r="A5680">
        <v>39.449086999999999</v>
      </c>
      <c r="B5680">
        <v>-105.440782</v>
      </c>
      <c r="C5680">
        <v>3</v>
      </c>
      <c r="D5680" s="2" t="d">
        <v>2019-07-28T20:51:30.00000022351741800</v>
      </c>
      <c r="E5680" s="1">
        <f>HOUR(US_Accidents_Dec20_updated3[[#This Row],[Start_Time]])</f>
        <v>20</v>
      </c>
      <c r="F5680" s="1">
        <f>MONTH(US_Accidents_Dec20_updated3[[#This Row],[Start_Time]])</f>
        <v>7</v>
      </c>
      <c r="G5680" s="1" t="s">
        <v>53</v>
      </c>
      <c r="H5680" s="1" t="s">
        <v>7131</v>
      </c>
      <c r="I5680">
        <v>10</v>
      </c>
      <c r="J5680">
        <v>0</v>
      </c>
      <c r="K5680">
        <v>0</v>
      </c>
      <c r="L5680" s="1" t="s">
        <v>1068</v>
      </c>
      <c r="N5680"/>
      <c r="O5680"/>
    </row>
    <row r="5681" spans="1:15" x14ac:dyDescent="0.25">
      <c r="A5681">
        <v>39.317307</v>
      </c>
      <c r="B5681">
        <v>-104.883611</v>
      </c>
      <c r="C5681">
        <v>3</v>
      </c>
      <c r="D5681" s="2" t="d">
        <v>2019-07-28T20:53:44.9999997206032275</v>
      </c>
      <c r="E5681" s="1">
        <f>HOUR(US_Accidents_Dec20_updated3[[#This Row],[Start_Time]])</f>
        <v>20</v>
      </c>
      <c r="F5681" s="1">
        <f>MONTH(US_Accidents_Dec20_updated3[[#This Row],[Start_Time]])</f>
        <v>7</v>
      </c>
      <c r="G5681" s="1" t="s">
        <v>53</v>
      </c>
      <c r="H5681" s="1" t="s">
        <v>399</v>
      </c>
      <c r="I5681">
        <v>10</v>
      </c>
      <c r="J5681">
        <v>6</v>
      </c>
      <c r="K5681">
        <v>0</v>
      </c>
      <c r="L5681" s="1" t="s">
        <v>1068</v>
      </c>
      <c r="N5681"/>
      <c r="O5681"/>
    </row>
    <row r="5682" spans="1:15" x14ac:dyDescent="0.25">
      <c r="A5682">
        <v>39.76502</v>
      </c>
      <c r="B5682">
        <v>-104.82751</v>
      </c>
      <c r="C5682">
        <v>4</v>
      </c>
      <c r="D5682" s="2" t="d">
        <v>2019-07-28T22:28:13.99999973829835350</v>
      </c>
      <c r="E5682" s="1">
        <f>HOUR(US_Accidents_Dec20_updated3[[#This Row],[Start_Time]])</f>
        <v>22</v>
      </c>
      <c r="F5682" s="1">
        <f>MONTH(US_Accidents_Dec20_updated3[[#This Row],[Start_Time]])</f>
        <v>7</v>
      </c>
      <c r="G5682" s="1" t="s">
        <v>53</v>
      </c>
      <c r="H5682" s="1" t="s">
        <v>1634</v>
      </c>
      <c r="I5682">
        <v>10</v>
      </c>
      <c r="J5682">
        <v>14</v>
      </c>
      <c r="K5682">
        <v>0</v>
      </c>
      <c r="L5682" s="1" t="s">
        <v>1068</v>
      </c>
      <c r="N5682"/>
      <c r="O5682"/>
    </row>
    <row r="5683" spans="1:15" x14ac:dyDescent="0.25">
      <c r="A5683">
        <v>39.766060000000003</v>
      </c>
      <c r="B5683">
        <v>-104.8275</v>
      </c>
      <c r="C5683">
        <v>4</v>
      </c>
      <c r="D5683" s="2" t="d">
        <v>2019-07-28T22:28:13.99999973829835350</v>
      </c>
      <c r="E5683" s="1">
        <f>HOUR(US_Accidents_Dec20_updated3[[#This Row],[Start_Time]])</f>
        <v>22</v>
      </c>
      <c r="F5683" s="1">
        <f>MONTH(US_Accidents_Dec20_updated3[[#This Row],[Start_Time]])</f>
        <v>7</v>
      </c>
      <c r="G5683" s="1" t="s">
        <v>53</v>
      </c>
      <c r="H5683" s="1" t="s">
        <v>1542</v>
      </c>
      <c r="I5683">
        <v>10</v>
      </c>
      <c r="J5683">
        <v>14</v>
      </c>
      <c r="K5683">
        <v>0</v>
      </c>
      <c r="L5683" s="1" t="s">
        <v>1068</v>
      </c>
      <c r="N5683"/>
      <c r="O5683"/>
    </row>
    <row r="5684" spans="1:15" x14ac:dyDescent="0.25">
      <c r="A5684">
        <v>39.778289999999998</v>
      </c>
      <c r="B5684">
        <v>-104.897431</v>
      </c>
      <c r="C5684">
        <v>3</v>
      </c>
      <c r="D5684" s="2" t="d">
        <v>2019-07-28T22:31:59.99999976251274675</v>
      </c>
      <c r="E5684" s="1">
        <f>HOUR(US_Accidents_Dec20_updated3[[#This Row],[Start_Time]])</f>
        <v>22</v>
      </c>
      <c r="F5684" s="1">
        <f>MONTH(US_Accidents_Dec20_updated3[[#This Row],[Start_Time]])</f>
        <v>7</v>
      </c>
      <c r="G5684" s="1" t="s">
        <v>53</v>
      </c>
      <c r="H5684" s="1" t="s">
        <v>418</v>
      </c>
      <c r="I5684">
        <v>10</v>
      </c>
      <c r="J5684">
        <v>3</v>
      </c>
      <c r="K5684">
        <v>0</v>
      </c>
      <c r="L5684" s="1" t="s">
        <v>50</v>
      </c>
      <c r="N5684"/>
      <c r="O5684"/>
    </row>
    <row r="5685" spans="1:15" x14ac:dyDescent="0.25">
      <c r="A5685">
        <v>39.778149999999997</v>
      </c>
      <c r="B5685">
        <v>-104.89465</v>
      </c>
      <c r="C5685">
        <v>3</v>
      </c>
      <c r="D5685" s="2" t="d">
        <v>2019-07-28T22:41:00.00000026542693050</v>
      </c>
      <c r="E5685" s="1">
        <f>HOUR(US_Accidents_Dec20_updated3[[#This Row],[Start_Time]])</f>
        <v>22</v>
      </c>
      <c r="F5685" s="1">
        <f>MONTH(US_Accidents_Dec20_updated3[[#This Row],[Start_Time]])</f>
        <v>7</v>
      </c>
      <c r="G5685" s="1" t="s">
        <v>53</v>
      </c>
      <c r="H5685" s="1" t="s">
        <v>3574</v>
      </c>
      <c r="I5685">
        <v>10</v>
      </c>
      <c r="J5685">
        <v>3</v>
      </c>
      <c r="K5685">
        <v>0</v>
      </c>
      <c r="L5685" s="1" t="s">
        <v>50</v>
      </c>
      <c r="N5685"/>
      <c r="O5685"/>
    </row>
    <row r="5686" spans="1:15" x14ac:dyDescent="0.25">
      <c r="A5686">
        <v>39.451230000000002</v>
      </c>
      <c r="B5686">
        <v>-104.87572</v>
      </c>
      <c r="C5686">
        <v>3</v>
      </c>
      <c r="D5686" s="2" t="d">
        <v>2019-07-29T00:57:29.99999993015081025</v>
      </c>
      <c r="E5686" s="1">
        <f>HOUR(US_Accidents_Dec20_updated3[[#This Row],[Start_Time]])</f>
        <v>0</v>
      </c>
      <c r="F5686" s="1">
        <f>MONTH(US_Accidents_Dec20_updated3[[#This Row],[Start_Time]])</f>
        <v>7</v>
      </c>
      <c r="G5686" s="1" t="s">
        <v>53</v>
      </c>
      <c r="H5686" s="1" t="s">
        <v>479</v>
      </c>
      <c r="I5686">
        <v>10</v>
      </c>
      <c r="J5686">
        <v>10</v>
      </c>
      <c r="K5686">
        <v>0</v>
      </c>
      <c r="L5686" s="1" t="s">
        <v>50</v>
      </c>
      <c r="N5686"/>
      <c r="O5686"/>
    </row>
    <row r="5687" spans="1:15" x14ac:dyDescent="0.25">
      <c r="A5687">
        <v>39.766060000000003</v>
      </c>
      <c r="B5687">
        <v>-104.8275</v>
      </c>
      <c r="C5687">
        <v>4</v>
      </c>
      <c r="D5687" s="2" t="d">
        <v>2019-07-29T05:47:01.00000020582229200</v>
      </c>
      <c r="E5687" s="1">
        <f>HOUR(US_Accidents_Dec20_updated3[[#This Row],[Start_Time]])</f>
        <v>5</v>
      </c>
      <c r="F5687" s="1">
        <f>MONTH(US_Accidents_Dec20_updated3[[#This Row],[Start_Time]])</f>
        <v>7</v>
      </c>
      <c r="G5687" s="1" t="s">
        <v>51</v>
      </c>
      <c r="H5687" s="1" t="s">
        <v>4553</v>
      </c>
      <c r="I5687">
        <v>10</v>
      </c>
      <c r="J5687">
        <v>3</v>
      </c>
      <c r="K5687">
        <v>0</v>
      </c>
      <c r="L5687" s="1" t="s">
        <v>50</v>
      </c>
      <c r="N5687"/>
      <c r="O5687"/>
    </row>
    <row r="5688" spans="1:15" x14ac:dyDescent="0.25">
      <c r="A5688">
        <v>39.314335</v>
      </c>
      <c r="B5688">
        <v>-104.88499</v>
      </c>
      <c r="C5688">
        <v>3</v>
      </c>
      <c r="D5688" s="2" t="d">
        <v>2019-07-29T05:39:30.99999999627470925</v>
      </c>
      <c r="E5688" s="1">
        <f>HOUR(US_Accidents_Dec20_updated3[[#This Row],[Start_Time]])</f>
        <v>5</v>
      </c>
      <c r="F5688" s="1">
        <f>MONTH(US_Accidents_Dec20_updated3[[#This Row],[Start_Time]])</f>
        <v>7</v>
      </c>
      <c r="G5688" s="1" t="s">
        <v>51</v>
      </c>
      <c r="H5688" s="1" t="s">
        <v>450</v>
      </c>
      <c r="I5688">
        <v>10</v>
      </c>
      <c r="J5688">
        <v>9</v>
      </c>
      <c r="K5688">
        <v>0</v>
      </c>
      <c r="L5688" s="1" t="s">
        <v>819</v>
      </c>
      <c r="N5688"/>
      <c r="O5688"/>
    </row>
    <row r="5689" spans="1:15" x14ac:dyDescent="0.25">
      <c r="A5689">
        <v>39.361341000000003</v>
      </c>
      <c r="B5689">
        <v>-104.86721</v>
      </c>
      <c r="C5689">
        <v>2</v>
      </c>
      <c r="D5689" s="2" t="d">
        <v>2019-07-29T05:47:01.00000020582229200</v>
      </c>
      <c r="E5689" s="1">
        <f>HOUR(US_Accidents_Dec20_updated3[[#This Row],[Start_Time]])</f>
        <v>5</v>
      </c>
      <c r="F5689" s="1">
        <f>MONTH(US_Accidents_Dec20_updated3[[#This Row],[Start_Time]])</f>
        <v>7</v>
      </c>
      <c r="G5689" s="1" t="s">
        <v>51</v>
      </c>
      <c r="H5689" s="1" t="s">
        <v>9666</v>
      </c>
      <c r="I5689">
        <v>10</v>
      </c>
      <c r="J5689">
        <v>10</v>
      </c>
      <c r="K5689">
        <v>0</v>
      </c>
      <c r="L5689" s="1" t="s">
        <v>819</v>
      </c>
      <c r="N5689"/>
      <c r="O5689"/>
    </row>
    <row r="5690" spans="1:15" x14ac:dyDescent="0.25">
      <c r="A5690">
        <v>39.616402999999998</v>
      </c>
      <c r="B5690">
        <v>-104.89720199999999</v>
      </c>
      <c r="C5690">
        <v>3</v>
      </c>
      <c r="D5690" s="2" t="d">
        <v>2019-07-29T09:27:32.99999979324638700</v>
      </c>
      <c r="E5690" s="1">
        <f>HOUR(US_Accidents_Dec20_updated3[[#This Row],[Start_Time]])</f>
        <v>9</v>
      </c>
      <c r="F5690" s="1">
        <f>MONTH(US_Accidents_Dec20_updated3[[#This Row],[Start_Time]])</f>
        <v>7</v>
      </c>
      <c r="G5690" s="1" t="s">
        <v>51</v>
      </c>
      <c r="H5690" s="1" t="s">
        <v>565</v>
      </c>
      <c r="I5690">
        <v>10</v>
      </c>
      <c r="J5690">
        <v>6</v>
      </c>
      <c r="K5690">
        <v>0</v>
      </c>
      <c r="L5690" s="1" t="s">
        <v>50</v>
      </c>
      <c r="N5690"/>
      <c r="O5690"/>
    </row>
    <row r="5691" spans="1:15" x14ac:dyDescent="0.25">
      <c r="A5691">
        <v>39.639702</v>
      </c>
      <c r="B5691">
        <v>-104.8288</v>
      </c>
      <c r="C5691">
        <v>3</v>
      </c>
      <c r="D5691" s="2" t="d">
        <v>2019-07-29T22:31:13.99999969638884100</v>
      </c>
      <c r="E5691" s="1">
        <f>HOUR(US_Accidents_Dec20_updated3[[#This Row],[Start_Time]])</f>
        <v>22</v>
      </c>
      <c r="F5691" s="1">
        <f>MONTH(US_Accidents_Dec20_updated3[[#This Row],[Start_Time]])</f>
        <v>7</v>
      </c>
      <c r="G5691" s="1" t="s">
        <v>53</v>
      </c>
      <c r="H5691" s="1" t="s">
        <v>889</v>
      </c>
      <c r="I5691">
        <v>10</v>
      </c>
      <c r="J5691">
        <v>14</v>
      </c>
      <c r="K5691">
        <v>0</v>
      </c>
      <c r="L5691" s="1" t="s">
        <v>1068</v>
      </c>
      <c r="N5691"/>
      <c r="O5691"/>
    </row>
    <row r="5692" spans="1:15" x14ac:dyDescent="0.25">
      <c r="A5692">
        <v>39.638509999999997</v>
      </c>
      <c r="B5692">
        <v>-104.82881</v>
      </c>
      <c r="C5692">
        <v>4</v>
      </c>
      <c r="D5692" s="2" t="d">
        <v>2019-07-29T19:26:45.9999999124556775</v>
      </c>
      <c r="E5692" s="1">
        <f>HOUR(US_Accidents_Dec20_updated3[[#This Row],[Start_Time]])</f>
        <v>19</v>
      </c>
      <c r="F5692" s="1">
        <f>MONTH(US_Accidents_Dec20_updated3[[#This Row],[Start_Time]])</f>
        <v>7</v>
      </c>
      <c r="G5692" s="1" t="s">
        <v>51</v>
      </c>
      <c r="H5692" s="1" t="s">
        <v>7942</v>
      </c>
      <c r="I5692">
        <v>10</v>
      </c>
      <c r="J5692">
        <v>15</v>
      </c>
      <c r="K5692">
        <v>0</v>
      </c>
      <c r="L5692" s="1" t="s">
        <v>1068</v>
      </c>
      <c r="N5692"/>
      <c r="O5692"/>
    </row>
    <row r="5693" spans="1:15" x14ac:dyDescent="0.25">
      <c r="A5693">
        <v>39.638509999999997</v>
      </c>
      <c r="B5693">
        <v>-104.82881</v>
      </c>
      <c r="C5693">
        <v>4</v>
      </c>
      <c r="D5693" s="2" t="d">
        <v>2019-07-29T19:46:28.00000024493783475</v>
      </c>
      <c r="E5693" s="1">
        <f>HOUR(US_Accidents_Dec20_updated3[[#This Row],[Start_Time]])</f>
        <v>19</v>
      </c>
      <c r="F5693" s="1">
        <f>MONTH(US_Accidents_Dec20_updated3[[#This Row],[Start_Time]])</f>
        <v>7</v>
      </c>
      <c r="G5693" s="1" t="s">
        <v>51</v>
      </c>
      <c r="H5693" s="1" t="s">
        <v>7942</v>
      </c>
      <c r="I5693">
        <v>10</v>
      </c>
      <c r="J5693">
        <v>15</v>
      </c>
      <c r="K5693">
        <v>0</v>
      </c>
      <c r="L5693" s="1" t="s">
        <v>1068</v>
      </c>
      <c r="N5693"/>
      <c r="O5693"/>
    </row>
    <row r="5694" spans="1:15" x14ac:dyDescent="0.25">
      <c r="A5694">
        <v>39.823099999999997</v>
      </c>
      <c r="B5694">
        <v>-104.96729999999999</v>
      </c>
      <c r="C5694">
        <v>3</v>
      </c>
      <c r="D5694" s="2" t="d">
        <v>2019-07-29T12:57:29.99999993015081025</v>
      </c>
      <c r="E5694" s="1">
        <f>HOUR(US_Accidents_Dec20_updated3[[#This Row],[Start_Time]])</f>
        <v>12</v>
      </c>
      <c r="F5694" s="1">
        <f>MONTH(US_Accidents_Dec20_updated3[[#This Row],[Start_Time]])</f>
        <v>7</v>
      </c>
      <c r="G5694" s="1" t="s">
        <v>51</v>
      </c>
      <c r="H5694" s="1" t="s">
        <v>447</v>
      </c>
      <c r="I5694">
        <v>35</v>
      </c>
      <c r="J5694">
        <v>3</v>
      </c>
      <c r="K5694">
        <v>0</v>
      </c>
      <c r="L5694" s="1" t="s">
        <v>50</v>
      </c>
      <c r="N5694"/>
      <c r="O5694"/>
    </row>
    <row r="5695" spans="1:15" x14ac:dyDescent="0.25">
      <c r="A5695">
        <v>39.87921</v>
      </c>
      <c r="B5695">
        <v>-104.8922</v>
      </c>
      <c r="C5695">
        <v>3</v>
      </c>
      <c r="D5695" s="2" t="d">
        <v>2019-07-29T13:36:45.99999998230487400</v>
      </c>
      <c r="E5695" s="1">
        <f>HOUR(US_Accidents_Dec20_updated3[[#This Row],[Start_Time]])</f>
        <v>13</v>
      </c>
      <c r="F5695" s="1">
        <f>MONTH(US_Accidents_Dec20_updated3[[#This Row],[Start_Time]])</f>
        <v>7</v>
      </c>
      <c r="G5695" s="1" t="s">
        <v>51</v>
      </c>
      <c r="H5695" s="1" t="s">
        <v>2076</v>
      </c>
      <c r="I5695">
        <v>10</v>
      </c>
      <c r="J5695">
        <v>3</v>
      </c>
      <c r="K5695">
        <v>0</v>
      </c>
      <c r="L5695" s="1" t="s">
        <v>1068</v>
      </c>
      <c r="N5695"/>
      <c r="O5695"/>
    </row>
    <row r="5696" spans="1:15" x14ac:dyDescent="0.25">
      <c r="A5696">
        <v>39.876759999999997</v>
      </c>
      <c r="B5696">
        <v>-104.89527</v>
      </c>
      <c r="C5696">
        <v>3</v>
      </c>
      <c r="D5696" s="2" t="d">
        <v>2019-07-29T13:36:45.99999998230487400</v>
      </c>
      <c r="E5696" s="1">
        <f>HOUR(US_Accidents_Dec20_updated3[[#This Row],[Start_Time]])</f>
        <v>13</v>
      </c>
      <c r="F5696" s="1">
        <f>MONTH(US_Accidents_Dec20_updated3[[#This Row],[Start_Time]])</f>
        <v>7</v>
      </c>
      <c r="G5696" s="1" t="s">
        <v>51</v>
      </c>
      <c r="H5696" s="1" t="s">
        <v>890</v>
      </c>
      <c r="I5696">
        <v>10</v>
      </c>
      <c r="J5696">
        <v>3</v>
      </c>
      <c r="K5696">
        <v>0</v>
      </c>
      <c r="L5696" s="1" t="s">
        <v>1068</v>
      </c>
      <c r="N5696"/>
      <c r="O5696"/>
    </row>
    <row r="5697" spans="1:15" x14ac:dyDescent="0.25">
      <c r="A5697">
        <v>39.771329999999999</v>
      </c>
      <c r="B5697">
        <v>-104.99073</v>
      </c>
      <c r="C5697">
        <v>3</v>
      </c>
      <c r="D5697" s="2" t="d">
        <v>2019-07-29T14:33:29.99999984633177850</v>
      </c>
      <c r="E5697" s="1">
        <f>HOUR(US_Accidents_Dec20_updated3[[#This Row],[Start_Time]])</f>
        <v>14</v>
      </c>
      <c r="F5697" s="1">
        <f>MONTH(US_Accidents_Dec20_updated3[[#This Row],[Start_Time]])</f>
        <v>7</v>
      </c>
      <c r="G5697" s="1" t="s">
        <v>51</v>
      </c>
      <c r="H5697" s="1" t="s">
        <v>366</v>
      </c>
      <c r="I5697">
        <v>50</v>
      </c>
      <c r="J5697">
        <v>8</v>
      </c>
      <c r="K5697">
        <v>0</v>
      </c>
      <c r="L5697" s="1" t="s">
        <v>1068</v>
      </c>
      <c r="N5697"/>
      <c r="O5697"/>
    </row>
    <row r="5698" spans="1:15" x14ac:dyDescent="0.25">
      <c r="A5698">
        <v>39.775109999999998</v>
      </c>
      <c r="B5698">
        <v>-104.85963099999999</v>
      </c>
      <c r="C5698">
        <v>3</v>
      </c>
      <c r="D5698" s="2" t="d">
        <v>2019-07-29T16:41:48.000000170432031225</v>
      </c>
      <c r="E5698" s="1">
        <f>HOUR(US_Accidents_Dec20_updated3[[#This Row],[Start_Time]])</f>
        <v>16</v>
      </c>
      <c r="F5698" s="1">
        <f>MONTH(US_Accidents_Dec20_updated3[[#This Row],[Start_Time]])</f>
        <v>7</v>
      </c>
      <c r="G5698" s="1" t="s">
        <v>51</v>
      </c>
      <c r="H5698" s="1" t="s">
        <v>535</v>
      </c>
      <c r="I5698">
        <v>10</v>
      </c>
      <c r="J5698">
        <v>20</v>
      </c>
      <c r="K5698">
        <v>0</v>
      </c>
      <c r="L5698" s="1" t="s">
        <v>1068</v>
      </c>
      <c r="N5698"/>
      <c r="O5698"/>
    </row>
    <row r="5699" spans="1:15" x14ac:dyDescent="0.25">
      <c r="A5699">
        <v>39.760379999999998</v>
      </c>
      <c r="B5699">
        <v>-105.00582</v>
      </c>
      <c r="C5699">
        <v>3</v>
      </c>
      <c r="D5699" s="2" t="d">
        <v>2019-07-29T17:09:30.99999978672713325</v>
      </c>
      <c r="E5699" s="1">
        <f>HOUR(US_Accidents_Dec20_updated3[[#This Row],[Start_Time]])</f>
        <v>17</v>
      </c>
      <c r="F5699" s="1">
        <f>MONTH(US_Accidents_Dec20_updated3[[#This Row],[Start_Time]])</f>
        <v>7</v>
      </c>
      <c r="G5699" s="1" t="s">
        <v>51</v>
      </c>
      <c r="H5699" s="1" t="s">
        <v>460</v>
      </c>
      <c r="I5699">
        <v>50</v>
      </c>
      <c r="J5699">
        <v>15</v>
      </c>
      <c r="K5699">
        <v>0</v>
      </c>
      <c r="L5699" s="1" t="s">
        <v>1068</v>
      </c>
      <c r="N5699"/>
      <c r="O5699"/>
    </row>
    <row r="5700" spans="1:15" x14ac:dyDescent="0.25">
      <c r="A5700">
        <v>39.642229999999998</v>
      </c>
      <c r="B5700">
        <v>-105.006</v>
      </c>
      <c r="C5700">
        <v>3</v>
      </c>
      <c r="D5700" s="2" t="d">
        <v>2019-07-29T17:39:00.00000029336660775</v>
      </c>
      <c r="E5700" s="1">
        <f>HOUR(US_Accidents_Dec20_updated3[[#This Row],[Start_Time]])</f>
        <v>17</v>
      </c>
      <c r="F5700" s="1">
        <f>MONTH(US_Accidents_Dec20_updated3[[#This Row],[Start_Time]])</f>
        <v>7</v>
      </c>
      <c r="G5700" s="1" t="s">
        <v>51</v>
      </c>
      <c r="H5700" s="1" t="s">
        <v>342</v>
      </c>
      <c r="I5700">
        <v>10</v>
      </c>
      <c r="J5700">
        <v>22</v>
      </c>
      <c r="K5700">
        <v>0</v>
      </c>
      <c r="L5700" s="1" t="s">
        <v>1216</v>
      </c>
      <c r="N5700"/>
      <c r="O5700"/>
    </row>
    <row r="5701" spans="1:15" x14ac:dyDescent="0.25">
      <c r="A5701">
        <v>38.056564999999999</v>
      </c>
      <c r="B5701">
        <v>-104.72009</v>
      </c>
      <c r="C5701">
        <v>3</v>
      </c>
      <c r="D5701" s="2" t="d">
        <v>2019-07-29T19:27:30.00000013969838625</v>
      </c>
      <c r="E5701" s="1">
        <f>HOUR(US_Accidents_Dec20_updated3[[#This Row],[Start_Time]])</f>
        <v>19</v>
      </c>
      <c r="F5701" s="1">
        <f>MONTH(US_Accidents_Dec20_updated3[[#This Row],[Start_Time]])</f>
        <v>7</v>
      </c>
      <c r="G5701" s="1" t="s">
        <v>51</v>
      </c>
      <c r="H5701" s="1" t="s">
        <v>1085</v>
      </c>
      <c r="I5701">
        <v>10</v>
      </c>
      <c r="J5701">
        <v>24</v>
      </c>
      <c r="K5701">
        <v>0</v>
      </c>
      <c r="L5701" s="1" t="s">
        <v>1208</v>
      </c>
      <c r="N5701"/>
      <c r="O5701"/>
    </row>
    <row r="5702" spans="1:15" x14ac:dyDescent="0.25">
      <c r="A5702">
        <v>38.069330000000001</v>
      </c>
      <c r="B5702">
        <v>-104.71127</v>
      </c>
      <c r="C5702">
        <v>3</v>
      </c>
      <c r="D5702" s="2" t="d">
        <v>2019-07-29T19:27:30.00000013969838625</v>
      </c>
      <c r="E5702" s="1">
        <f>HOUR(US_Accidents_Dec20_updated3[[#This Row],[Start_Time]])</f>
        <v>19</v>
      </c>
      <c r="F5702" s="1">
        <f>MONTH(US_Accidents_Dec20_updated3[[#This Row],[Start_Time]])</f>
        <v>7</v>
      </c>
      <c r="G5702" s="1" t="s">
        <v>51</v>
      </c>
      <c r="H5702" s="1" t="s">
        <v>766</v>
      </c>
      <c r="I5702">
        <v>10</v>
      </c>
      <c r="J5702">
        <v>24</v>
      </c>
      <c r="K5702">
        <v>0</v>
      </c>
      <c r="L5702" s="1" t="s">
        <v>1208</v>
      </c>
      <c r="N5702"/>
      <c r="O5702"/>
    </row>
    <row r="5703" spans="1:15" x14ac:dyDescent="0.25">
      <c r="A5703">
        <v>39.770119999999999</v>
      </c>
      <c r="B5703">
        <v>-104.99178999999999</v>
      </c>
      <c r="C5703">
        <v>3</v>
      </c>
      <c r="D5703" s="2" t="d">
        <v>2019-07-29T18:08:59.99999987427145575</v>
      </c>
      <c r="E5703" s="1">
        <f>HOUR(US_Accidents_Dec20_updated3[[#This Row],[Start_Time]])</f>
        <v>18</v>
      </c>
      <c r="F5703" s="1">
        <f>MONTH(US_Accidents_Dec20_updated3[[#This Row],[Start_Time]])</f>
        <v>7</v>
      </c>
      <c r="G5703" s="1" t="s">
        <v>51</v>
      </c>
      <c r="H5703" s="1" t="s">
        <v>533</v>
      </c>
      <c r="I5703">
        <v>50</v>
      </c>
      <c r="J5703">
        <v>13</v>
      </c>
      <c r="K5703">
        <v>0</v>
      </c>
      <c r="L5703" s="1" t="s">
        <v>1068</v>
      </c>
      <c r="N5703"/>
      <c r="O5703"/>
    </row>
    <row r="5704" spans="1:15" x14ac:dyDescent="0.25">
      <c r="A5704">
        <v>38.404651000000001</v>
      </c>
      <c r="B5704">
        <v>-105.155849</v>
      </c>
      <c r="C5704">
        <v>4</v>
      </c>
      <c r="D5704" s="2" t="d">
        <v>2019-07-29T21:26:11.99999971780925775</v>
      </c>
      <c r="E5704" s="1">
        <f>HOUR(US_Accidents_Dec20_updated3[[#This Row],[Start_Time]])</f>
        <v>21</v>
      </c>
      <c r="F5704" s="1">
        <f>MONTH(US_Accidents_Dec20_updated3[[#This Row],[Start_Time]])</f>
        <v>7</v>
      </c>
      <c r="G5704" s="1" t="s">
        <v>53</v>
      </c>
      <c r="H5704" s="1" t="s">
        <v>4744</v>
      </c>
      <c r="I5704">
        <v>10</v>
      </c>
      <c r="J5704">
        <v>5</v>
      </c>
      <c r="K5704">
        <v>0</v>
      </c>
      <c r="L5704" s="1" t="s">
        <v>1068</v>
      </c>
      <c r="N5704"/>
      <c r="O5704"/>
    </row>
    <row r="5705" spans="1:15" x14ac:dyDescent="0.25">
      <c r="A5705">
        <v>38.405427000000003</v>
      </c>
      <c r="B5705">
        <v>-105.145459</v>
      </c>
      <c r="C5705">
        <v>4</v>
      </c>
      <c r="D5705" s="2" t="d">
        <v>2019-07-29T21:26:11.99999971780925775</v>
      </c>
      <c r="E5705" s="1">
        <f>HOUR(US_Accidents_Dec20_updated3[[#This Row],[Start_Time]])</f>
        <v>21</v>
      </c>
      <c r="F5705" s="1">
        <f>MONTH(US_Accidents_Dec20_updated3[[#This Row],[Start_Time]])</f>
        <v>7</v>
      </c>
      <c r="G5705" s="1" t="s">
        <v>53</v>
      </c>
      <c r="H5705" s="1" t="s">
        <v>7947</v>
      </c>
      <c r="I5705">
        <v>10</v>
      </c>
      <c r="J5705">
        <v>5</v>
      </c>
      <c r="K5705">
        <v>0</v>
      </c>
      <c r="L5705" s="1" t="s">
        <v>1068</v>
      </c>
      <c r="N5705"/>
      <c r="O5705"/>
    </row>
    <row r="5706" spans="1:15" x14ac:dyDescent="0.25">
      <c r="A5706">
        <v>39.638509999999997</v>
      </c>
      <c r="B5706">
        <v>-104.82881</v>
      </c>
      <c r="C5706">
        <v>3</v>
      </c>
      <c r="D5706" s="2" t="d">
        <v>2019-07-30T00:54:42.99999986775219525</v>
      </c>
      <c r="E5706" s="1">
        <f>HOUR(US_Accidents_Dec20_updated3[[#This Row],[Start_Time]])</f>
        <v>0</v>
      </c>
      <c r="F5706" s="1">
        <f>MONTH(US_Accidents_Dec20_updated3[[#This Row],[Start_Time]])</f>
        <v>7</v>
      </c>
      <c r="G5706" s="1" t="s">
        <v>53</v>
      </c>
      <c r="H5706" s="1" t="s">
        <v>7949</v>
      </c>
      <c r="I5706">
        <v>10</v>
      </c>
      <c r="J5706">
        <v>17</v>
      </c>
      <c r="K5706">
        <v>0</v>
      </c>
      <c r="L5706" s="1" t="s">
        <v>1068</v>
      </c>
      <c r="N5706"/>
      <c r="O5706"/>
    </row>
    <row r="5707" spans="1:15" x14ac:dyDescent="0.25">
      <c r="A5707">
        <v>39.696599999999997</v>
      </c>
      <c r="B5707">
        <v>-104.82921</v>
      </c>
      <c r="C5707">
        <v>3</v>
      </c>
      <c r="D5707" s="2" t="d">
        <v>2019-07-30T06:27:00.00000025145709525</v>
      </c>
      <c r="E5707" s="1">
        <f>HOUR(US_Accidents_Dec20_updated3[[#This Row],[Start_Time]])</f>
        <v>6</v>
      </c>
      <c r="F5707" s="1">
        <f>MONTH(US_Accidents_Dec20_updated3[[#This Row],[Start_Time]])</f>
        <v>7</v>
      </c>
      <c r="G5707" s="1" t="s">
        <v>51</v>
      </c>
      <c r="H5707" s="1" t="s">
        <v>587</v>
      </c>
      <c r="I5707">
        <v>10</v>
      </c>
      <c r="J5707">
        <v>10</v>
      </c>
      <c r="K5707">
        <v>0</v>
      </c>
      <c r="L5707" s="1" t="s">
        <v>819</v>
      </c>
      <c r="N5707"/>
      <c r="O5707"/>
    </row>
    <row r="5708" spans="1:15" x14ac:dyDescent="0.25">
      <c r="A5708">
        <v>39.823099999999997</v>
      </c>
      <c r="B5708">
        <v>-104.96729999999999</v>
      </c>
      <c r="C5708">
        <v>3</v>
      </c>
      <c r="D5708" s="2" t="d">
        <v>2019-07-30T12:25:31.000000191852450</v>
      </c>
      <c r="E5708" s="1">
        <f>HOUR(US_Accidents_Dec20_updated3[[#This Row],[Start_Time]])</f>
        <v>12</v>
      </c>
      <c r="F5708" s="1">
        <f>MONTH(US_Accidents_Dec20_updated3[[#This Row],[Start_Time]])</f>
        <v>7</v>
      </c>
      <c r="G5708" s="1" t="s">
        <v>51</v>
      </c>
      <c r="H5708" s="1" t="s">
        <v>447</v>
      </c>
      <c r="I5708">
        <v>30</v>
      </c>
      <c r="J5708">
        <v>7</v>
      </c>
      <c r="K5708">
        <v>0</v>
      </c>
      <c r="L5708" s="1" t="s">
        <v>819</v>
      </c>
      <c r="N5708"/>
      <c r="O5708"/>
    </row>
    <row r="5709" spans="1:15" x14ac:dyDescent="0.25">
      <c r="A5709">
        <v>39.77993</v>
      </c>
      <c r="B5709">
        <v>-104.972689</v>
      </c>
      <c r="C5709">
        <v>3</v>
      </c>
      <c r="D5709" s="2" t="d">
        <v>2019-07-30T13:11:49.00000019464641975</v>
      </c>
      <c r="E5709" s="1">
        <f>HOUR(US_Accidents_Dec20_updated3[[#This Row],[Start_Time]])</f>
        <v>13</v>
      </c>
      <c r="F5709" s="1">
        <f>MONTH(US_Accidents_Dec20_updated3[[#This Row],[Start_Time]])</f>
        <v>7</v>
      </c>
      <c r="G5709" s="1" t="s">
        <v>51</v>
      </c>
      <c r="H5709" s="1" t="s">
        <v>386</v>
      </c>
      <c r="I5709">
        <v>30</v>
      </c>
      <c r="J5709">
        <v>9</v>
      </c>
      <c r="K5709">
        <v>0</v>
      </c>
      <c r="L5709" s="1" t="s">
        <v>819</v>
      </c>
      <c r="N5709"/>
      <c r="O5709"/>
    </row>
    <row r="5710" spans="1:15" x14ac:dyDescent="0.25">
      <c r="A5710">
        <v>40.478940000000001</v>
      </c>
      <c r="B5710">
        <v>-104.505607</v>
      </c>
      <c r="C5710">
        <v>4</v>
      </c>
      <c r="D5710" s="2" t="d">
        <v>2019-07-30T17:42:00.99999985657632300</v>
      </c>
      <c r="E5710" s="1">
        <f>HOUR(US_Accidents_Dec20_updated3[[#This Row],[Start_Time]])</f>
        <v>17</v>
      </c>
      <c r="F5710" s="1">
        <f>MONTH(US_Accidents_Dec20_updated3[[#This Row],[Start_Time]])</f>
        <v>7</v>
      </c>
      <c r="G5710" s="1" t="s">
        <v>51</v>
      </c>
      <c r="H5710" s="1" t="s">
        <v>8364</v>
      </c>
      <c r="I5710">
        <v>10</v>
      </c>
      <c r="J5710">
        <v>12</v>
      </c>
      <c r="K5710">
        <v>0</v>
      </c>
      <c r="L5710" s="1" t="s">
        <v>50</v>
      </c>
      <c r="N5710"/>
      <c r="O5710"/>
    </row>
    <row r="5711" spans="1:15" x14ac:dyDescent="0.25">
      <c r="A5711">
        <v>40.479177999999997</v>
      </c>
      <c r="B5711">
        <v>-104.500029</v>
      </c>
      <c r="C5711">
        <v>4</v>
      </c>
      <c r="D5711" s="2" t="d">
        <v>2019-07-30T17:42:00.99999985657632300</v>
      </c>
      <c r="E5711" s="1">
        <f>HOUR(US_Accidents_Dec20_updated3[[#This Row],[Start_Time]])</f>
        <v>17</v>
      </c>
      <c r="F5711" s="1">
        <f>MONTH(US_Accidents_Dec20_updated3[[#This Row],[Start_Time]])</f>
        <v>7</v>
      </c>
      <c r="G5711" s="1" t="s">
        <v>51</v>
      </c>
      <c r="H5711" s="1" t="s">
        <v>3514</v>
      </c>
      <c r="I5711">
        <v>10</v>
      </c>
      <c r="J5711">
        <v>12</v>
      </c>
      <c r="K5711">
        <v>0</v>
      </c>
      <c r="L5711" s="1" t="s">
        <v>50</v>
      </c>
      <c r="N5711"/>
      <c r="O5711"/>
    </row>
    <row r="5712" spans="1:15" x14ac:dyDescent="0.25">
      <c r="A5712">
        <v>40.478940000000001</v>
      </c>
      <c r="B5712">
        <v>-104.505607</v>
      </c>
      <c r="C5712">
        <v>4</v>
      </c>
      <c r="D5712" s="2" t="d">
        <v>2019-07-30T18:00:30.000000097788870375</v>
      </c>
      <c r="E5712" s="1">
        <f>HOUR(US_Accidents_Dec20_updated3[[#This Row],[Start_Time]])</f>
        <v>18</v>
      </c>
      <c r="F5712" s="1">
        <f>MONTH(US_Accidents_Dec20_updated3[[#This Row],[Start_Time]])</f>
        <v>7</v>
      </c>
      <c r="G5712" s="1" t="s">
        <v>51</v>
      </c>
      <c r="H5712" s="1" t="s">
        <v>8364</v>
      </c>
      <c r="I5712">
        <v>10</v>
      </c>
      <c r="J5712">
        <v>12</v>
      </c>
      <c r="K5712">
        <v>0</v>
      </c>
      <c r="L5712" s="1" t="s">
        <v>50</v>
      </c>
      <c r="N5712"/>
      <c r="O5712"/>
    </row>
    <row r="5713" spans="1:15" x14ac:dyDescent="0.25">
      <c r="A5713">
        <v>40.479177999999997</v>
      </c>
      <c r="B5713">
        <v>-104.500029</v>
      </c>
      <c r="C5713">
        <v>4</v>
      </c>
      <c r="D5713" s="2" t="d">
        <v>2019-07-30T18:00:30.000000097788870375</v>
      </c>
      <c r="E5713" s="1">
        <f>HOUR(US_Accidents_Dec20_updated3[[#This Row],[Start_Time]])</f>
        <v>18</v>
      </c>
      <c r="F5713" s="1">
        <f>MONTH(US_Accidents_Dec20_updated3[[#This Row],[Start_Time]])</f>
        <v>7</v>
      </c>
      <c r="G5713" s="1" t="s">
        <v>51</v>
      </c>
      <c r="H5713" s="1" t="s">
        <v>3514</v>
      </c>
      <c r="I5713">
        <v>10</v>
      </c>
      <c r="J5713">
        <v>12</v>
      </c>
      <c r="K5713">
        <v>0</v>
      </c>
      <c r="L5713" s="1" t="s">
        <v>50</v>
      </c>
      <c r="N5713"/>
      <c r="O5713"/>
    </row>
    <row r="5714" spans="1:15" x14ac:dyDescent="0.25">
      <c r="A5714">
        <v>38.314720000000001</v>
      </c>
      <c r="B5714">
        <v>-104.66466699999999</v>
      </c>
      <c r="C5714">
        <v>3</v>
      </c>
      <c r="D5714" s="2" t="d">
        <v>2019-07-30T16:07:33.000000072643160850</v>
      </c>
      <c r="E5714" s="1">
        <f>HOUR(US_Accidents_Dec20_updated3[[#This Row],[Start_Time]])</f>
        <v>16</v>
      </c>
      <c r="F5714" s="1">
        <f>MONTH(US_Accidents_Dec20_updated3[[#This Row],[Start_Time]])</f>
        <v>7</v>
      </c>
      <c r="G5714" s="1" t="s">
        <v>51</v>
      </c>
      <c r="H5714" s="1" t="s">
        <v>7237</v>
      </c>
      <c r="I5714">
        <v>10</v>
      </c>
      <c r="J5714">
        <v>13</v>
      </c>
      <c r="K5714">
        <v>0</v>
      </c>
      <c r="L5714" s="1" t="s">
        <v>1068</v>
      </c>
      <c r="N5714"/>
      <c r="O5714"/>
    </row>
    <row r="5715" spans="1:15" x14ac:dyDescent="0.25">
      <c r="A5715">
        <v>40.402697000000003</v>
      </c>
      <c r="B5715">
        <v>-104.99352</v>
      </c>
      <c r="C5715">
        <v>3</v>
      </c>
      <c r="D5715" s="2" t="d">
        <v>2019-07-30T16:00:02.99999986309558350</v>
      </c>
      <c r="E5715" s="1">
        <f>HOUR(US_Accidents_Dec20_updated3[[#This Row],[Start_Time]])</f>
        <v>16</v>
      </c>
      <c r="F5715" s="1">
        <f>MONTH(US_Accidents_Dec20_updated3[[#This Row],[Start_Time]])</f>
        <v>7</v>
      </c>
      <c r="G5715" s="1" t="s">
        <v>51</v>
      </c>
      <c r="H5715" s="1" t="s">
        <v>522</v>
      </c>
      <c r="I5715">
        <v>9</v>
      </c>
      <c r="J5715">
        <v>7</v>
      </c>
      <c r="K5715">
        <v>0</v>
      </c>
      <c r="L5715" s="1" t="s">
        <v>819</v>
      </c>
      <c r="N5715"/>
      <c r="O5715"/>
    </row>
    <row r="5716" spans="1:15" x14ac:dyDescent="0.25">
      <c r="A5716">
        <v>38.606059999999999</v>
      </c>
      <c r="B5716">
        <v>-104.68029</v>
      </c>
      <c r="C5716">
        <v>3</v>
      </c>
      <c r="D5716" s="2" t="d">
        <v>2019-07-30T17:19:14.99999988824129100</v>
      </c>
      <c r="E5716" s="1">
        <f>HOUR(US_Accidents_Dec20_updated3[[#This Row],[Start_Time]])</f>
        <v>17</v>
      </c>
      <c r="F5716" s="1">
        <f>MONTH(US_Accidents_Dec20_updated3[[#This Row],[Start_Time]])</f>
        <v>7</v>
      </c>
      <c r="G5716" s="1" t="s">
        <v>51</v>
      </c>
      <c r="H5716" s="1" t="s">
        <v>1459</v>
      </c>
      <c r="I5716">
        <v>10</v>
      </c>
      <c r="J5716">
        <v>8</v>
      </c>
      <c r="K5716">
        <v>0</v>
      </c>
      <c r="L5716" s="1" t="s">
        <v>1214</v>
      </c>
      <c r="N5716"/>
      <c r="O5716"/>
    </row>
    <row r="5717" spans="1:15" x14ac:dyDescent="0.25">
      <c r="A5717">
        <v>40.262323000000002</v>
      </c>
      <c r="B5717">
        <v>-104.98043</v>
      </c>
      <c r="C5717">
        <v>3</v>
      </c>
      <c r="D5717" s="2" t="d">
        <v>2019-07-30T17:51:46.000000191852450</v>
      </c>
      <c r="E5717" s="1">
        <f>HOUR(US_Accidents_Dec20_updated3[[#This Row],[Start_Time]])</f>
        <v>17</v>
      </c>
      <c r="F5717" s="1">
        <f>MONTH(US_Accidents_Dec20_updated3[[#This Row],[Start_Time]])</f>
        <v>7</v>
      </c>
      <c r="G5717" s="1" t="s">
        <v>51</v>
      </c>
      <c r="H5717" s="1" t="s">
        <v>341</v>
      </c>
      <c r="I5717">
        <v>7</v>
      </c>
      <c r="J5717">
        <v>7</v>
      </c>
      <c r="K5717">
        <v>0</v>
      </c>
      <c r="L5717" s="1" t="s">
        <v>50</v>
      </c>
      <c r="N5717"/>
      <c r="O5717"/>
    </row>
    <row r="5718" spans="1:15" x14ac:dyDescent="0.25">
      <c r="A5718">
        <v>40.478940000000001</v>
      </c>
      <c r="B5718">
        <v>-104.505607</v>
      </c>
      <c r="C5718">
        <v>4</v>
      </c>
      <c r="D5718" s="2" t="d">
        <v>2019-07-30T18:20:46.99999981094151975</v>
      </c>
      <c r="E5718" s="1">
        <f>HOUR(US_Accidents_Dec20_updated3[[#This Row],[Start_Time]])</f>
        <v>18</v>
      </c>
      <c r="F5718" s="1">
        <f>MONTH(US_Accidents_Dec20_updated3[[#This Row],[Start_Time]])</f>
        <v>7</v>
      </c>
      <c r="G5718" s="1" t="s">
        <v>51</v>
      </c>
      <c r="H5718" s="1" t="s">
        <v>3520</v>
      </c>
      <c r="I5718">
        <v>10</v>
      </c>
      <c r="J5718">
        <v>12</v>
      </c>
      <c r="K5718">
        <v>0</v>
      </c>
      <c r="L5718" s="1" t="s">
        <v>50</v>
      </c>
      <c r="N5718"/>
      <c r="O5718"/>
    </row>
    <row r="5719" spans="1:15" x14ac:dyDescent="0.25">
      <c r="A5719">
        <v>40.479177999999997</v>
      </c>
      <c r="B5719">
        <v>-104.500029</v>
      </c>
      <c r="C5719">
        <v>4</v>
      </c>
      <c r="D5719" s="2" t="d">
        <v>2019-07-30T18:20:46.99999981094151975</v>
      </c>
      <c r="E5719" s="1">
        <f>HOUR(US_Accidents_Dec20_updated3[[#This Row],[Start_Time]])</f>
        <v>18</v>
      </c>
      <c r="F5719" s="1">
        <f>MONTH(US_Accidents_Dec20_updated3[[#This Row],[Start_Time]])</f>
        <v>7</v>
      </c>
      <c r="G5719" s="1" t="s">
        <v>51</v>
      </c>
      <c r="H5719" s="1" t="s">
        <v>3520</v>
      </c>
      <c r="I5719">
        <v>10</v>
      </c>
      <c r="J5719">
        <v>12</v>
      </c>
      <c r="K5719">
        <v>0</v>
      </c>
      <c r="L5719" s="1" t="s">
        <v>50</v>
      </c>
      <c r="N5719"/>
      <c r="O5719"/>
    </row>
    <row r="5720" spans="1:15" x14ac:dyDescent="0.25">
      <c r="A5720">
        <v>39.139459000000002</v>
      </c>
      <c r="B5720">
        <v>-104.862336</v>
      </c>
      <c r="C5720">
        <v>3</v>
      </c>
      <c r="D5720" s="2" t="d">
        <v>2019-07-30T18:37:29.99999979045242400</v>
      </c>
      <c r="E5720" s="1">
        <f>HOUR(US_Accidents_Dec20_updated3[[#This Row],[Start_Time]])</f>
        <v>18</v>
      </c>
      <c r="F5720" s="1">
        <f>MONTH(US_Accidents_Dec20_updated3[[#This Row],[Start_Time]])</f>
        <v>7</v>
      </c>
      <c r="G5720" s="1" t="s">
        <v>51</v>
      </c>
      <c r="H5720" s="1" t="s">
        <v>402</v>
      </c>
      <c r="I5720">
        <v>10</v>
      </c>
      <c r="J5720">
        <v>8</v>
      </c>
      <c r="K5720">
        <v>0</v>
      </c>
      <c r="L5720" s="1" t="s">
        <v>966</v>
      </c>
      <c r="N5720"/>
      <c r="O5720"/>
    </row>
    <row r="5721" spans="1:15" x14ac:dyDescent="0.25">
      <c r="A5721">
        <v>40.485273999999997</v>
      </c>
      <c r="B5721">
        <v>-107.095223</v>
      </c>
      <c r="C5721">
        <v>4</v>
      </c>
      <c r="D5721" s="2" t="d">
        <v>2019-07-30T20:08:45.99999995436519675</v>
      </c>
      <c r="E5721" s="1">
        <f>HOUR(US_Accidents_Dec20_updated3[[#This Row],[Start_Time]])</f>
        <v>20</v>
      </c>
      <c r="F5721" s="1">
        <f>MONTH(US_Accidents_Dec20_updated3[[#This Row],[Start_Time]])</f>
        <v>7</v>
      </c>
      <c r="G5721" s="1" t="s">
        <v>51</v>
      </c>
      <c r="H5721" s="1" t="s">
        <v>7292</v>
      </c>
      <c r="I5721">
        <v>10</v>
      </c>
      <c r="J5721">
        <v>5</v>
      </c>
      <c r="K5721"/>
      <c r="L5721" s="1" t="s">
        <v>50</v>
      </c>
      <c r="N5721"/>
      <c r="O5721"/>
    </row>
    <row r="5722" spans="1:15" x14ac:dyDescent="0.25">
      <c r="A5722">
        <v>39.640647999999999</v>
      </c>
      <c r="B5722">
        <v>-106.04322500000001</v>
      </c>
      <c r="C5722">
        <v>3</v>
      </c>
      <c r="D5722" s="2" t="d">
        <v>2019-07-30T22:09:43.00000028684735400</v>
      </c>
      <c r="E5722" s="1">
        <f>HOUR(US_Accidents_Dec20_updated3[[#This Row],[Start_Time]])</f>
        <v>22</v>
      </c>
      <c r="F5722" s="1">
        <f>MONTH(US_Accidents_Dec20_updated3[[#This Row],[Start_Time]])</f>
        <v>7</v>
      </c>
      <c r="G5722" s="1" t="s">
        <v>53</v>
      </c>
      <c r="H5722" s="1" t="s">
        <v>2794</v>
      </c>
      <c r="I5722">
        <v>10</v>
      </c>
      <c r="J5722">
        <v>6</v>
      </c>
      <c r="K5722">
        <v>0</v>
      </c>
      <c r="L5722" s="1" t="s">
        <v>966</v>
      </c>
      <c r="N5722"/>
      <c r="O5722"/>
    </row>
    <row r="5723" spans="1:15" x14ac:dyDescent="0.25">
      <c r="A5723">
        <v>39.531770000000002</v>
      </c>
      <c r="B5723">
        <v>-104.86793</v>
      </c>
      <c r="C5723">
        <v>3</v>
      </c>
      <c r="D5723" s="2" t="d">
        <v>2019-07-31T09:07:19.00000015273690050</v>
      </c>
      <c r="E5723" s="1">
        <f>HOUR(US_Accidents_Dec20_updated3[[#This Row],[Start_Time]])</f>
        <v>9</v>
      </c>
      <c r="F5723" s="1">
        <f>MONTH(US_Accidents_Dec20_updated3[[#This Row],[Start_Time]])</f>
        <v>7</v>
      </c>
      <c r="G5723" s="1" t="s">
        <v>51</v>
      </c>
      <c r="H5723" s="1" t="s">
        <v>573</v>
      </c>
      <c r="I5723">
        <v>10</v>
      </c>
      <c r="J5723">
        <v>5</v>
      </c>
      <c r="K5723">
        <v>0</v>
      </c>
      <c r="L5723" s="1" t="s">
        <v>819</v>
      </c>
      <c r="N5723"/>
      <c r="O5723"/>
    </row>
    <row r="5724" spans="1:15" x14ac:dyDescent="0.25">
      <c r="A5724">
        <v>39.591949999999997</v>
      </c>
      <c r="B5724">
        <v>-104.88308000000001</v>
      </c>
      <c r="C5724">
        <v>3</v>
      </c>
      <c r="D5724" s="2" t="d">
        <v>2019-07-31T11:33:45.99999981466681050</v>
      </c>
      <c r="E5724" s="1">
        <f>HOUR(US_Accidents_Dec20_updated3[[#This Row],[Start_Time]])</f>
        <v>11</v>
      </c>
      <c r="F5724" s="1">
        <f>MONTH(US_Accidents_Dec20_updated3[[#This Row],[Start_Time]])</f>
        <v>7</v>
      </c>
      <c r="G5724" s="1" t="s">
        <v>51</v>
      </c>
      <c r="H5724" s="1" t="s">
        <v>569</v>
      </c>
      <c r="I5724">
        <v>10</v>
      </c>
      <c r="J5724">
        <v>6</v>
      </c>
      <c r="K5724">
        <v>0</v>
      </c>
      <c r="L5724" s="1" t="s">
        <v>1068</v>
      </c>
      <c r="N5724"/>
      <c r="O5724"/>
    </row>
    <row r="5725" spans="1:15" x14ac:dyDescent="0.25">
      <c r="A5725">
        <v>39.591949999999997</v>
      </c>
      <c r="B5725">
        <v>-104.88308000000001</v>
      </c>
      <c r="C5725">
        <v>3</v>
      </c>
      <c r="D5725" s="2" t="d">
        <v>2019-07-31T12:47:58.99999972432851825</v>
      </c>
      <c r="E5725" s="1">
        <f>HOUR(US_Accidents_Dec20_updated3[[#This Row],[Start_Time]])</f>
        <v>12</v>
      </c>
      <c r="F5725" s="1">
        <f>MONTH(US_Accidents_Dec20_updated3[[#This Row],[Start_Time]])</f>
        <v>7</v>
      </c>
      <c r="G5725" s="1" t="s">
        <v>51</v>
      </c>
      <c r="H5725" s="1" t="s">
        <v>569</v>
      </c>
      <c r="I5725">
        <v>10</v>
      </c>
      <c r="J5725">
        <v>7</v>
      </c>
      <c r="K5725">
        <v>0</v>
      </c>
      <c r="L5725" s="1" t="s">
        <v>1068</v>
      </c>
      <c r="N5725"/>
      <c r="O5725"/>
    </row>
    <row r="5726" spans="1:15" x14ac:dyDescent="0.25">
      <c r="A5726">
        <v>38.051690000000001</v>
      </c>
      <c r="B5726">
        <v>-103.71416000000001</v>
      </c>
      <c r="C5726">
        <v>3</v>
      </c>
      <c r="D5726" s="2" t="d">
        <v>2019-07-31T13:51:45.99999977275729125</v>
      </c>
      <c r="E5726" s="1">
        <f>HOUR(US_Accidents_Dec20_updated3[[#This Row],[Start_Time]])</f>
        <v>13</v>
      </c>
      <c r="F5726" s="1">
        <f>MONTH(US_Accidents_Dec20_updated3[[#This Row],[Start_Time]])</f>
        <v>7</v>
      </c>
      <c r="G5726" s="1" t="s">
        <v>51</v>
      </c>
      <c r="H5726" s="1" t="s">
        <v>7201</v>
      </c>
      <c r="I5726">
        <v>10</v>
      </c>
      <c r="J5726">
        <v>12</v>
      </c>
      <c r="K5726">
        <v>0</v>
      </c>
      <c r="L5726" s="1" t="s">
        <v>1068</v>
      </c>
      <c r="N5726"/>
      <c r="O5726"/>
    </row>
    <row r="5727" spans="1:15" x14ac:dyDescent="0.25">
      <c r="A5727">
        <v>38.051690000000001</v>
      </c>
      <c r="B5727">
        <v>-103.71416000000001</v>
      </c>
      <c r="C5727">
        <v>3</v>
      </c>
      <c r="D5727" s="2" t="d">
        <v>2019-07-31T13:55:31.99999979697167775</v>
      </c>
      <c r="E5727" s="1">
        <f>HOUR(US_Accidents_Dec20_updated3[[#This Row],[Start_Time]])</f>
        <v>13</v>
      </c>
      <c r="F5727" s="1">
        <f>MONTH(US_Accidents_Dec20_updated3[[#This Row],[Start_Time]])</f>
        <v>7</v>
      </c>
      <c r="G5727" s="1" t="s">
        <v>51</v>
      </c>
      <c r="H5727" s="1" t="s">
        <v>7201</v>
      </c>
      <c r="I5727">
        <v>10</v>
      </c>
      <c r="J5727">
        <v>12</v>
      </c>
      <c r="K5727">
        <v>0</v>
      </c>
      <c r="L5727" s="1" t="s">
        <v>1068</v>
      </c>
      <c r="N5727"/>
      <c r="O5727"/>
    </row>
    <row r="5728" spans="1:15" x14ac:dyDescent="0.25">
      <c r="A5728">
        <v>38.052160000000001</v>
      </c>
      <c r="B5728">
        <v>-103.71531</v>
      </c>
      <c r="C5728">
        <v>4</v>
      </c>
      <c r="D5728" s="2" t="d">
        <v>2019-07-31T14:18:47.00000025797635575</v>
      </c>
      <c r="E5728" s="1">
        <f>HOUR(US_Accidents_Dec20_updated3[[#This Row],[Start_Time]])</f>
        <v>14</v>
      </c>
      <c r="F5728" s="1">
        <f>MONTH(US_Accidents_Dec20_updated3[[#This Row],[Start_Time]])</f>
        <v>7</v>
      </c>
      <c r="G5728" s="1" t="s">
        <v>51</v>
      </c>
      <c r="H5728" s="1" t="s">
        <v>8146</v>
      </c>
      <c r="I5728">
        <v>10</v>
      </c>
      <c r="J5728">
        <v>12</v>
      </c>
      <c r="K5728">
        <v>0</v>
      </c>
      <c r="L5728" s="1" t="s">
        <v>1068</v>
      </c>
      <c r="N5728"/>
      <c r="O5728"/>
    </row>
    <row r="5729" spans="1:15" x14ac:dyDescent="0.25">
      <c r="A5729">
        <v>39.725729999999999</v>
      </c>
      <c r="B5729">
        <v>-105.058798</v>
      </c>
      <c r="C5729">
        <v>3</v>
      </c>
      <c r="D5729" s="2" t="d">
        <v>2019-07-31T17:37:31.0000002337619662125</v>
      </c>
      <c r="E5729" s="1">
        <f>HOUR(US_Accidents_Dec20_updated3[[#This Row],[Start_Time]])</f>
        <v>17</v>
      </c>
      <c r="F5729" s="1">
        <f>MONTH(US_Accidents_Dec20_updated3[[#This Row],[Start_Time]])</f>
        <v>7</v>
      </c>
      <c r="G5729" s="1" t="s">
        <v>51</v>
      </c>
      <c r="H5729" s="1" t="s">
        <v>584</v>
      </c>
      <c r="I5729">
        <v>15</v>
      </c>
      <c r="J5729">
        <v>8</v>
      </c>
      <c r="K5729">
        <v>0</v>
      </c>
      <c r="L5729" s="1" t="s">
        <v>819</v>
      </c>
      <c r="N5729"/>
      <c r="O5729"/>
    </row>
    <row r="5730" spans="1:15" x14ac:dyDescent="0.25">
      <c r="A5730">
        <v>40.400382999999998</v>
      </c>
      <c r="B5730">
        <v>-104.99328</v>
      </c>
      <c r="C5730">
        <v>3</v>
      </c>
      <c r="D5730" s="2" t="d">
        <v>2019-07-31T19:09:43.00000028684735400</v>
      </c>
      <c r="E5730" s="1">
        <f>HOUR(US_Accidents_Dec20_updated3[[#This Row],[Start_Time]])</f>
        <v>19</v>
      </c>
      <c r="F5730" s="1">
        <f>MONTH(US_Accidents_Dec20_updated3[[#This Row],[Start_Time]])</f>
        <v>7</v>
      </c>
      <c r="G5730" s="1" t="s">
        <v>51</v>
      </c>
      <c r="H5730" s="1" t="s">
        <v>445</v>
      </c>
      <c r="I5730">
        <v>10</v>
      </c>
      <c r="J5730">
        <v>7</v>
      </c>
      <c r="K5730">
        <v>0</v>
      </c>
      <c r="L5730" s="1" t="s">
        <v>966</v>
      </c>
      <c r="N5730"/>
      <c r="O5730"/>
    </row>
    <row r="5731" spans="1:15" x14ac:dyDescent="0.25">
      <c r="A5731">
        <v>39.914186999999998</v>
      </c>
      <c r="B5731">
        <v>-104.989811</v>
      </c>
      <c r="C5731">
        <v>3</v>
      </c>
      <c r="D5731" s="2" t="d">
        <v>2019-08-01T05:31:28.9999998500570625</v>
      </c>
      <c r="E5731" s="1">
        <f>HOUR(US_Accidents_Dec20_updated3[[#This Row],[Start_Time]])</f>
        <v>5</v>
      </c>
      <c r="F5731" s="1">
        <f>MONTH(US_Accidents_Dec20_updated3[[#This Row],[Start_Time]])</f>
        <v>8</v>
      </c>
      <c r="G5731" s="1" t="s">
        <v>51</v>
      </c>
      <c r="H5731" s="1" t="s">
        <v>439</v>
      </c>
      <c r="I5731">
        <v>10</v>
      </c>
      <c r="J5731">
        <v>0</v>
      </c>
      <c r="K5731">
        <v>0</v>
      </c>
      <c r="L5731" s="1" t="s">
        <v>1068</v>
      </c>
      <c r="N5731"/>
      <c r="O5731"/>
    </row>
    <row r="5732" spans="1:15" x14ac:dyDescent="0.25">
      <c r="A5732">
        <v>37.631310999999997</v>
      </c>
      <c r="B5732">
        <v>-104.767921</v>
      </c>
      <c r="C5732">
        <v>4</v>
      </c>
      <c r="D5732" s="2" t="d">
        <v>2019-08-01T07:47:16.99999975506216525</v>
      </c>
      <c r="E5732" s="1">
        <f>HOUR(US_Accidents_Dec20_updated3[[#This Row],[Start_Time]])</f>
        <v>7</v>
      </c>
      <c r="F5732" s="1">
        <f>MONTH(US_Accidents_Dec20_updated3[[#This Row],[Start_Time]])</f>
        <v>8</v>
      </c>
      <c r="G5732" s="1" t="s">
        <v>51</v>
      </c>
      <c r="H5732" s="1" t="s">
        <v>2845</v>
      </c>
      <c r="K5732"/>
      <c r="L5732" s="1" t="s">
        <v>69</v>
      </c>
      <c r="N5732"/>
      <c r="O5732"/>
    </row>
    <row r="5733" spans="1:15" x14ac:dyDescent="0.25">
      <c r="A5733">
        <v>39.700429999999997</v>
      </c>
      <c r="B5733">
        <v>-104.8292</v>
      </c>
      <c r="C5733">
        <v>3</v>
      </c>
      <c r="D5733" s="2" t="d">
        <v>2019-08-01T08:03:43.00000016111880300</v>
      </c>
      <c r="E5733" s="1">
        <f>HOUR(US_Accidents_Dec20_updated3[[#This Row],[Start_Time]])</f>
        <v>8</v>
      </c>
      <c r="F5733" s="1">
        <f>MONTH(US_Accidents_Dec20_updated3[[#This Row],[Start_Time]])</f>
        <v>8</v>
      </c>
      <c r="G5733" s="1" t="s">
        <v>51</v>
      </c>
      <c r="H5733" s="1" t="s">
        <v>587</v>
      </c>
      <c r="I5733">
        <v>10</v>
      </c>
      <c r="J5733">
        <v>6</v>
      </c>
      <c r="K5733">
        <v>0</v>
      </c>
      <c r="L5733" s="1" t="s">
        <v>819</v>
      </c>
      <c r="N5733"/>
      <c r="O5733"/>
    </row>
    <row r="5734" spans="1:15" x14ac:dyDescent="0.25">
      <c r="A5734">
        <v>39.723457000000003</v>
      </c>
      <c r="B5734">
        <v>-105.011526</v>
      </c>
      <c r="C5734">
        <v>3</v>
      </c>
      <c r="D5734" s="2" t="d">
        <v>2019-08-01T08:57:31.99999997857958325</v>
      </c>
      <c r="E5734" s="1">
        <f>HOUR(US_Accidents_Dec20_updated3[[#This Row],[Start_Time]])</f>
        <v>8</v>
      </c>
      <c r="F5734" s="1">
        <f>MONTH(US_Accidents_Dec20_updated3[[#This Row],[Start_Time]])</f>
        <v>8</v>
      </c>
      <c r="G5734" s="1" t="s">
        <v>51</v>
      </c>
      <c r="H5734" s="1" t="s">
        <v>398</v>
      </c>
      <c r="I5734">
        <v>30</v>
      </c>
      <c r="J5734">
        <v>9</v>
      </c>
      <c r="K5734">
        <v>0</v>
      </c>
      <c r="L5734" s="1" t="s">
        <v>819</v>
      </c>
      <c r="N5734"/>
      <c r="O5734"/>
    </row>
    <row r="5735" spans="1:15" x14ac:dyDescent="0.25">
      <c r="A5735">
        <v>40.689481000000001</v>
      </c>
      <c r="B5735">
        <v>-105.00044699999999</v>
      </c>
      <c r="C5735">
        <v>3</v>
      </c>
      <c r="D5735" s="2" t="d">
        <v>2019-08-01T11:59:39.99999972525983925</v>
      </c>
      <c r="E5735" s="1">
        <f>HOUR(US_Accidents_Dec20_updated3[[#This Row],[Start_Time]])</f>
        <v>11</v>
      </c>
      <c r="F5735" s="1">
        <f>MONTH(US_Accidents_Dec20_updated3[[#This Row],[Start_Time]])</f>
        <v>8</v>
      </c>
      <c r="G5735" s="1" t="s">
        <v>51</v>
      </c>
      <c r="H5735" s="1" t="s">
        <v>476</v>
      </c>
      <c r="I5735">
        <v>10</v>
      </c>
      <c r="J5735">
        <v>7</v>
      </c>
      <c r="K5735">
        <v>0</v>
      </c>
      <c r="L5735" s="1" t="s">
        <v>819</v>
      </c>
      <c r="N5735"/>
      <c r="O5735"/>
    </row>
    <row r="5736" spans="1:15" x14ac:dyDescent="0.25">
      <c r="A5736">
        <v>40.229959000000001</v>
      </c>
      <c r="B5736">
        <v>-104.979961</v>
      </c>
      <c r="C5736">
        <v>3</v>
      </c>
      <c r="D5736" s="2" t="d">
        <v>2019-08-01T11:17:39.00000007823109900</v>
      </c>
      <c r="E5736" s="1">
        <f>HOUR(US_Accidents_Dec20_updated3[[#This Row],[Start_Time]])</f>
        <v>11</v>
      </c>
      <c r="F5736" s="1">
        <f>MONTH(US_Accidents_Dec20_updated3[[#This Row],[Start_Time]])</f>
        <v>8</v>
      </c>
      <c r="G5736" s="1" t="s">
        <v>51</v>
      </c>
      <c r="H5736" s="1" t="s">
        <v>341</v>
      </c>
      <c r="I5736">
        <v>7</v>
      </c>
      <c r="J5736">
        <v>5</v>
      </c>
      <c r="K5736">
        <v>0</v>
      </c>
      <c r="L5736" s="1" t="s">
        <v>50</v>
      </c>
      <c r="N5736"/>
      <c r="O5736"/>
    </row>
    <row r="5737" spans="1:15" x14ac:dyDescent="0.25">
      <c r="A5737">
        <v>39.79795</v>
      </c>
      <c r="B5737">
        <v>-104.93088</v>
      </c>
      <c r="C5737">
        <v>3</v>
      </c>
      <c r="D5737" s="2" t="d">
        <v>2019-08-01T11:49:13.999999864026903825</v>
      </c>
      <c r="E5737" s="1">
        <f>HOUR(US_Accidents_Dec20_updated3[[#This Row],[Start_Time]])</f>
        <v>11</v>
      </c>
      <c r="F5737" s="1">
        <f>MONTH(US_Accidents_Dec20_updated3[[#This Row],[Start_Time]])</f>
        <v>8</v>
      </c>
      <c r="G5737" s="1" t="s">
        <v>51</v>
      </c>
      <c r="H5737" s="1" t="s">
        <v>592</v>
      </c>
      <c r="I5737">
        <v>10</v>
      </c>
      <c r="J5737">
        <v>5</v>
      </c>
      <c r="K5737">
        <v>0</v>
      </c>
      <c r="L5737" s="1" t="s">
        <v>819</v>
      </c>
      <c r="N5737"/>
      <c r="O5737"/>
    </row>
    <row r="5738" spans="1:15" x14ac:dyDescent="0.25">
      <c r="A5738">
        <v>39.760379999999998</v>
      </c>
      <c r="B5738">
        <v>-105.00582</v>
      </c>
      <c r="C5738">
        <v>3</v>
      </c>
      <c r="D5738" s="2" t="d">
        <v>2019-08-01T13:51:29.00000019930303150</v>
      </c>
      <c r="E5738" s="1">
        <f>HOUR(US_Accidents_Dec20_updated3[[#This Row],[Start_Time]])</f>
        <v>13</v>
      </c>
      <c r="F5738" s="1">
        <f>MONTH(US_Accidents_Dec20_updated3[[#This Row],[Start_Time]])</f>
        <v>8</v>
      </c>
      <c r="G5738" s="1" t="s">
        <v>51</v>
      </c>
      <c r="H5738" s="1" t="s">
        <v>460</v>
      </c>
      <c r="I5738">
        <v>10</v>
      </c>
      <c r="J5738">
        <v>13</v>
      </c>
      <c r="K5738">
        <v>0</v>
      </c>
      <c r="L5738" s="1" t="s">
        <v>966</v>
      </c>
      <c r="N5738"/>
      <c r="O5738"/>
    </row>
    <row r="5739" spans="1:15" x14ac:dyDescent="0.25">
      <c r="A5739">
        <v>40.302950000000003</v>
      </c>
      <c r="B5739">
        <v>-104.98044</v>
      </c>
      <c r="C5739">
        <v>3</v>
      </c>
      <c r="D5739" s="2" t="d">
        <v>2019-08-01T13:55:15.00000022351741800</v>
      </c>
      <c r="E5739" s="1">
        <f>HOUR(US_Accidents_Dec20_updated3[[#This Row],[Start_Time]])</f>
        <v>13</v>
      </c>
      <c r="F5739" s="1">
        <f>MONTH(US_Accidents_Dec20_updated3[[#This Row],[Start_Time]])</f>
        <v>8</v>
      </c>
      <c r="G5739" s="1" t="s">
        <v>51</v>
      </c>
      <c r="H5739" s="1" t="s">
        <v>421</v>
      </c>
      <c r="I5739">
        <v>10</v>
      </c>
      <c r="J5739">
        <v>9</v>
      </c>
      <c r="K5739">
        <v>0</v>
      </c>
      <c r="L5739" s="1" t="s">
        <v>819</v>
      </c>
      <c r="N5739"/>
      <c r="O5739"/>
    </row>
    <row r="5740" spans="1:15" x14ac:dyDescent="0.25">
      <c r="A5740">
        <v>39.871679999999998</v>
      </c>
      <c r="B5740">
        <v>-104.9877</v>
      </c>
      <c r="C5740">
        <v>3</v>
      </c>
      <c r="D5740" s="2" t="d">
        <v>2019-08-01T14:33:31.00000008009374100</v>
      </c>
      <c r="E5740" s="1">
        <f>HOUR(US_Accidents_Dec20_updated3[[#This Row],[Start_Time]])</f>
        <v>14</v>
      </c>
      <c r="F5740" s="1">
        <f>MONTH(US_Accidents_Dec20_updated3[[#This Row],[Start_Time]])</f>
        <v>8</v>
      </c>
      <c r="G5740" s="1" t="s">
        <v>51</v>
      </c>
      <c r="H5740" s="1" t="s">
        <v>821</v>
      </c>
      <c r="I5740">
        <v>10</v>
      </c>
      <c r="J5740">
        <v>13</v>
      </c>
      <c r="K5740">
        <v>0</v>
      </c>
      <c r="L5740" s="1" t="s">
        <v>1246</v>
      </c>
      <c r="N5740"/>
      <c r="O5740"/>
    </row>
    <row r="5741" spans="1:15" x14ac:dyDescent="0.25">
      <c r="A5741">
        <v>39.736640000000001</v>
      </c>
      <c r="B5741">
        <v>-105.01436</v>
      </c>
      <c r="C5741">
        <v>3</v>
      </c>
      <c r="D5741" s="2" t="d">
        <v>2019-08-01T15:09:29.99999997206032275</v>
      </c>
      <c r="E5741" s="1">
        <f>HOUR(US_Accidents_Dec20_updated3[[#This Row],[Start_Time]])</f>
        <v>15</v>
      </c>
      <c r="F5741" s="1">
        <f>MONTH(US_Accidents_Dec20_updated3[[#This Row],[Start_Time]])</f>
        <v>8</v>
      </c>
      <c r="G5741" s="1" t="s">
        <v>51</v>
      </c>
      <c r="H5741" s="1" t="s">
        <v>310</v>
      </c>
      <c r="I5741">
        <v>10</v>
      </c>
      <c r="J5741">
        <v>13</v>
      </c>
      <c r="K5741">
        <v>0</v>
      </c>
      <c r="L5741" s="1" t="s">
        <v>1246</v>
      </c>
      <c r="N5741"/>
      <c r="O5741"/>
    </row>
    <row r="5742" spans="1:15" x14ac:dyDescent="0.25">
      <c r="A5742">
        <v>38.289268999999997</v>
      </c>
      <c r="B5742">
        <v>-104.60686</v>
      </c>
      <c r="C5742">
        <v>2</v>
      </c>
      <c r="D5742" s="2" t="d">
        <v>2019-08-01T16:07:09.99999972525983925</v>
      </c>
      <c r="E5742" s="1">
        <f>HOUR(US_Accidents_Dec20_updated3[[#This Row],[Start_Time]])</f>
        <v>16</v>
      </c>
      <c r="F5742" s="1">
        <f>MONTH(US_Accidents_Dec20_updated3[[#This Row],[Start_Time]])</f>
        <v>8</v>
      </c>
      <c r="G5742" s="1" t="s">
        <v>51</v>
      </c>
      <c r="H5742" s="1" t="s">
        <v>1428</v>
      </c>
      <c r="I5742">
        <v>10</v>
      </c>
      <c r="J5742">
        <v>16</v>
      </c>
      <c r="K5742">
        <v>0</v>
      </c>
      <c r="L5742" s="1" t="s">
        <v>819</v>
      </c>
      <c r="N5742"/>
      <c r="O5742"/>
    </row>
    <row r="5743" spans="1:15" x14ac:dyDescent="0.25">
      <c r="A5743">
        <v>39.245238999999998</v>
      </c>
      <c r="B5743">
        <v>-104.880369</v>
      </c>
      <c r="C5743">
        <v>3</v>
      </c>
      <c r="D5743" s="2" t="d">
        <v>2019-08-01T19:56:06.00000020116567350</v>
      </c>
      <c r="E5743" s="1">
        <f>HOUR(US_Accidents_Dec20_updated3[[#This Row],[Start_Time]])</f>
        <v>19</v>
      </c>
      <c r="F5743" s="1">
        <f>MONTH(US_Accidents_Dec20_updated3[[#This Row],[Start_Time]])</f>
        <v>8</v>
      </c>
      <c r="G5743" s="1" t="s">
        <v>51</v>
      </c>
      <c r="H5743" s="1" t="s">
        <v>474</v>
      </c>
      <c r="I5743">
        <v>10</v>
      </c>
      <c r="J5743">
        <v>10</v>
      </c>
      <c r="K5743">
        <v>0.03</v>
      </c>
      <c r="L5743" s="1" t="s">
        <v>966</v>
      </c>
      <c r="N5743"/>
      <c r="O5743"/>
    </row>
    <row r="5744" spans="1:15" x14ac:dyDescent="0.25">
      <c r="A5744">
        <v>39.586570000000002</v>
      </c>
      <c r="B5744">
        <v>-107.196269</v>
      </c>
      <c r="C5744">
        <v>4</v>
      </c>
      <c r="D5744" s="2" t="d">
        <v>2019-08-01T22:36:33.99999969173222925</v>
      </c>
      <c r="E5744" s="1">
        <f>HOUR(US_Accidents_Dec20_updated3[[#This Row],[Start_Time]])</f>
        <v>22</v>
      </c>
      <c r="F5744" s="1">
        <f>MONTH(US_Accidents_Dec20_updated3[[#This Row],[Start_Time]])</f>
        <v>8</v>
      </c>
      <c r="G5744" s="1" t="s">
        <v>53</v>
      </c>
      <c r="H5744" s="1" t="s">
        <v>4469</v>
      </c>
      <c r="I5744">
        <v>10</v>
      </c>
      <c r="J5744">
        <v>6</v>
      </c>
      <c r="K5744"/>
      <c r="L5744" s="1" t="s">
        <v>1223</v>
      </c>
      <c r="N5744"/>
      <c r="O5744"/>
    </row>
    <row r="5745" spans="1:15" x14ac:dyDescent="0.25">
      <c r="A5745">
        <v>38.513120999999998</v>
      </c>
      <c r="B5745">
        <v>-104.964232</v>
      </c>
      <c r="C5745">
        <v>3</v>
      </c>
      <c r="D5745" s="2" t="d">
        <v>2019-08-02T05:57:36.99999989010393300</v>
      </c>
      <c r="E5745" s="1">
        <f>HOUR(US_Accidents_Dec20_updated3[[#This Row],[Start_Time]])</f>
        <v>5</v>
      </c>
      <c r="F5745" s="1">
        <f>MONTH(US_Accidents_Dec20_updated3[[#This Row],[Start_Time]])</f>
        <v>8</v>
      </c>
      <c r="G5745" s="1" t="s">
        <v>51</v>
      </c>
      <c r="H5745" s="1" t="s">
        <v>7484</v>
      </c>
      <c r="I5745">
        <v>10</v>
      </c>
      <c r="J5745">
        <v>18</v>
      </c>
      <c r="K5745">
        <v>0</v>
      </c>
      <c r="L5745" s="1" t="s">
        <v>50</v>
      </c>
      <c r="N5745"/>
      <c r="O5745"/>
    </row>
    <row r="5746" spans="1:15" x14ac:dyDescent="0.25">
      <c r="A5746">
        <v>38.528582999999998</v>
      </c>
      <c r="B5746">
        <v>-104.965959</v>
      </c>
      <c r="C5746">
        <v>3</v>
      </c>
      <c r="D5746" s="2" t="d">
        <v>2019-08-02T05:57:36.99999989010393300</v>
      </c>
      <c r="E5746" s="1">
        <f>HOUR(US_Accidents_Dec20_updated3[[#This Row],[Start_Time]])</f>
        <v>5</v>
      </c>
      <c r="F5746" s="1">
        <f>MONTH(US_Accidents_Dec20_updated3[[#This Row],[Start_Time]])</f>
        <v>8</v>
      </c>
      <c r="G5746" s="1" t="s">
        <v>51</v>
      </c>
      <c r="H5746" s="1" t="s">
        <v>8141</v>
      </c>
      <c r="I5746">
        <v>10</v>
      </c>
      <c r="J5746">
        <v>18</v>
      </c>
      <c r="K5746">
        <v>0</v>
      </c>
      <c r="L5746" s="1" t="s">
        <v>50</v>
      </c>
      <c r="N5746"/>
      <c r="O5746"/>
    </row>
    <row r="5747" spans="1:15" x14ac:dyDescent="0.25">
      <c r="A5747">
        <v>39.775010000000002</v>
      </c>
      <c r="B5747">
        <v>-104.856584</v>
      </c>
      <c r="C5747">
        <v>3</v>
      </c>
      <c r="D5747" s="2" t="d">
        <v>2019-08-02T07:20:09.99999975319951650</v>
      </c>
      <c r="E5747" s="1">
        <f>HOUR(US_Accidents_Dec20_updated3[[#This Row],[Start_Time]])</f>
        <v>7</v>
      </c>
      <c r="F5747" s="1">
        <f>MONTH(US_Accidents_Dec20_updated3[[#This Row],[Start_Time]])</f>
        <v>8</v>
      </c>
      <c r="G5747" s="1" t="s">
        <v>51</v>
      </c>
      <c r="H5747" s="1" t="s">
        <v>453</v>
      </c>
      <c r="I5747">
        <v>3</v>
      </c>
      <c r="J5747">
        <v>6</v>
      </c>
      <c r="K5747">
        <v>0</v>
      </c>
      <c r="L5747" s="1" t="s">
        <v>819</v>
      </c>
      <c r="N5747"/>
      <c r="O5747"/>
    </row>
    <row r="5748" spans="1:15" x14ac:dyDescent="0.25">
      <c r="A5748">
        <v>39.784320000000001</v>
      </c>
      <c r="B5748">
        <v>-105.11509</v>
      </c>
      <c r="C5748">
        <v>3</v>
      </c>
      <c r="D5748" s="2" t="d">
        <v>2019-08-02T07:03:39.00000006426125700</v>
      </c>
      <c r="E5748" s="1">
        <f>HOUR(US_Accidents_Dec20_updated3[[#This Row],[Start_Time]])</f>
        <v>7</v>
      </c>
      <c r="F5748" s="1">
        <f>MONTH(US_Accidents_Dec20_updated3[[#This Row],[Start_Time]])</f>
        <v>8</v>
      </c>
      <c r="G5748" s="1" t="s">
        <v>51</v>
      </c>
      <c r="H5748" s="1" t="s">
        <v>563</v>
      </c>
      <c r="I5748">
        <v>7</v>
      </c>
      <c r="J5748">
        <v>5</v>
      </c>
      <c r="K5748">
        <v>0</v>
      </c>
      <c r="L5748" s="1" t="s">
        <v>1068</v>
      </c>
      <c r="N5748"/>
      <c r="O5748"/>
    </row>
    <row r="5749" spans="1:15" x14ac:dyDescent="0.25">
      <c r="A5749">
        <v>39.725700000000003</v>
      </c>
      <c r="B5749">
        <v>-105.03941</v>
      </c>
      <c r="C5749">
        <v>3</v>
      </c>
      <c r="D5749" s="2" t="d">
        <v>2019-08-02T09:27:40.99999977741390300</v>
      </c>
      <c r="E5749" s="1">
        <f>HOUR(US_Accidents_Dec20_updated3[[#This Row],[Start_Time]])</f>
        <v>9</v>
      </c>
      <c r="F5749" s="1">
        <f>MONTH(US_Accidents_Dec20_updated3[[#This Row],[Start_Time]])</f>
        <v>8</v>
      </c>
      <c r="G5749" s="1" t="s">
        <v>51</v>
      </c>
      <c r="H5749" s="1" t="s">
        <v>496</v>
      </c>
      <c r="I5749">
        <v>25</v>
      </c>
      <c r="J5749">
        <v>0</v>
      </c>
      <c r="K5749">
        <v>0</v>
      </c>
      <c r="L5749" s="1" t="s">
        <v>50</v>
      </c>
      <c r="N5749"/>
      <c r="O5749"/>
    </row>
    <row r="5750" spans="1:15" x14ac:dyDescent="0.25">
      <c r="A5750">
        <v>39.629835</v>
      </c>
      <c r="B5750">
        <v>-104.905182</v>
      </c>
      <c r="C5750">
        <v>3</v>
      </c>
      <c r="D5750" s="2" t="d">
        <v>2019-08-02T11:03:41.99999992735684050</v>
      </c>
      <c r="E5750" s="1">
        <f>HOUR(US_Accidents_Dec20_updated3[[#This Row],[Start_Time]])</f>
        <v>11</v>
      </c>
      <c r="F5750" s="1">
        <f>MONTH(US_Accidents_Dec20_updated3[[#This Row],[Start_Time]])</f>
        <v>8</v>
      </c>
      <c r="G5750" s="1" t="s">
        <v>51</v>
      </c>
      <c r="H5750" s="1" t="s">
        <v>221</v>
      </c>
      <c r="I5750">
        <v>10</v>
      </c>
      <c r="J5750">
        <v>7</v>
      </c>
      <c r="K5750">
        <v>0</v>
      </c>
      <c r="L5750" s="1" t="s">
        <v>1068</v>
      </c>
      <c r="N5750"/>
      <c r="O5750"/>
    </row>
    <row r="5751" spans="1:15" x14ac:dyDescent="0.25">
      <c r="A5751">
        <v>39.952330000000003</v>
      </c>
      <c r="B5751">
        <v>-104.98792</v>
      </c>
      <c r="C5751">
        <v>3</v>
      </c>
      <c r="D5751" s="2" t="d">
        <v>2019-08-02T11:44:09.00000023189932050</v>
      </c>
      <c r="E5751" s="1">
        <f>HOUR(US_Accidents_Dec20_updated3[[#This Row],[Start_Time]])</f>
        <v>11</v>
      </c>
      <c r="F5751" s="1">
        <f>MONTH(US_Accidents_Dec20_updated3[[#This Row],[Start_Time]])</f>
        <v>8</v>
      </c>
      <c r="G5751" s="1" t="s">
        <v>51</v>
      </c>
      <c r="H5751" s="1" t="s">
        <v>457</v>
      </c>
      <c r="K5751"/>
      <c r="L5751" s="1" t="s">
        <v>69</v>
      </c>
      <c r="N5751"/>
      <c r="O5751"/>
    </row>
    <row r="5752" spans="1:15" x14ac:dyDescent="0.25">
      <c r="A5752">
        <v>40.11692</v>
      </c>
      <c r="B5752">
        <v>-104.980209</v>
      </c>
      <c r="C5752">
        <v>3</v>
      </c>
      <c r="D5752" s="2" t="d">
        <v>2019-08-02T13:41:48.000000170432031225</v>
      </c>
      <c r="E5752" s="1">
        <f>HOUR(US_Accidents_Dec20_updated3[[#This Row],[Start_Time]])</f>
        <v>13</v>
      </c>
      <c r="F5752" s="1">
        <f>MONTH(US_Accidents_Dec20_updated3[[#This Row],[Start_Time]])</f>
        <v>8</v>
      </c>
      <c r="G5752" s="1" t="s">
        <v>51</v>
      </c>
      <c r="H5752" s="1" t="s">
        <v>452</v>
      </c>
      <c r="I5752">
        <v>7</v>
      </c>
      <c r="J5752">
        <v>3</v>
      </c>
      <c r="K5752">
        <v>0</v>
      </c>
      <c r="L5752" s="1" t="s">
        <v>50</v>
      </c>
      <c r="N5752"/>
      <c r="O5752"/>
    </row>
    <row r="5753" spans="1:15" x14ac:dyDescent="0.25">
      <c r="A5753">
        <v>39.78566</v>
      </c>
      <c r="B5753">
        <v>-105.08320000000001</v>
      </c>
      <c r="C5753">
        <v>3</v>
      </c>
      <c r="D5753" s="2" t="d">
        <v>2019-08-02T13:41:48.000000170432031225</v>
      </c>
      <c r="E5753" s="1">
        <f>HOUR(US_Accidents_Dec20_updated3[[#This Row],[Start_Time]])</f>
        <v>13</v>
      </c>
      <c r="F5753" s="1">
        <f>MONTH(US_Accidents_Dec20_updated3[[#This Row],[Start_Time]])</f>
        <v>8</v>
      </c>
      <c r="G5753" s="1" t="s">
        <v>51</v>
      </c>
      <c r="H5753" s="1" t="s">
        <v>557</v>
      </c>
      <c r="I5753">
        <v>10</v>
      </c>
      <c r="J5753">
        <v>7</v>
      </c>
      <c r="K5753">
        <v>0</v>
      </c>
      <c r="L5753" s="1" t="s">
        <v>1068</v>
      </c>
      <c r="N5753"/>
      <c r="O5753"/>
    </row>
    <row r="5754" spans="1:15" x14ac:dyDescent="0.25">
      <c r="A5754">
        <v>40.199539999999999</v>
      </c>
      <c r="B5754">
        <v>-104.97993</v>
      </c>
      <c r="C5754">
        <v>3</v>
      </c>
      <c r="D5754" s="2" t="d">
        <v>2019-08-02T13:59:47.99999991897493800</v>
      </c>
      <c r="E5754" s="1">
        <f>HOUR(US_Accidents_Dec20_updated3[[#This Row],[Start_Time]])</f>
        <v>13</v>
      </c>
      <c r="F5754" s="1">
        <f>MONTH(US_Accidents_Dec20_updated3[[#This Row],[Start_Time]])</f>
        <v>8</v>
      </c>
      <c r="G5754" s="1" t="s">
        <v>51</v>
      </c>
      <c r="H5754" s="1" t="s">
        <v>265</v>
      </c>
      <c r="I5754">
        <v>10</v>
      </c>
      <c r="J5754">
        <v>3</v>
      </c>
      <c r="K5754">
        <v>0</v>
      </c>
      <c r="L5754" s="1" t="s">
        <v>50</v>
      </c>
      <c r="N5754"/>
      <c r="O5754"/>
    </row>
    <row r="5755" spans="1:15" x14ac:dyDescent="0.25">
      <c r="A5755">
        <v>39.16516</v>
      </c>
      <c r="B5755">
        <v>-104.85307400000001</v>
      </c>
      <c r="C5755">
        <v>3</v>
      </c>
      <c r="D5755" s="2" t="d">
        <v>2019-08-02T14:59:47.99999970942735525</v>
      </c>
      <c r="E5755" s="1">
        <f>HOUR(US_Accidents_Dec20_updated3[[#This Row],[Start_Time]])</f>
        <v>14</v>
      </c>
      <c r="F5755" s="1">
        <f>MONTH(US_Accidents_Dec20_updated3[[#This Row],[Start_Time]])</f>
        <v>8</v>
      </c>
      <c r="G5755" s="1" t="s">
        <v>51</v>
      </c>
      <c r="H5755" s="1" t="s">
        <v>456</v>
      </c>
      <c r="I5755">
        <v>10</v>
      </c>
      <c r="J5755">
        <v>10</v>
      </c>
      <c r="K5755">
        <v>0</v>
      </c>
      <c r="L5755" s="1" t="s">
        <v>1068</v>
      </c>
      <c r="N5755"/>
      <c r="O5755"/>
    </row>
    <row r="5756" spans="1:15" x14ac:dyDescent="0.25">
      <c r="A5756">
        <v>39.094347999999997</v>
      </c>
      <c r="B5756">
        <v>-104.863039</v>
      </c>
      <c r="C5756">
        <v>3</v>
      </c>
      <c r="D5756" s="2" t="d">
        <v>2019-08-02T16:38:07.00000005774199650</v>
      </c>
      <c r="E5756" s="1">
        <f>HOUR(US_Accidents_Dec20_updated3[[#This Row],[Start_Time]])</f>
        <v>16</v>
      </c>
      <c r="F5756" s="1">
        <f>MONTH(US_Accidents_Dec20_updated3[[#This Row],[Start_Time]])</f>
        <v>8</v>
      </c>
      <c r="G5756" s="1" t="s">
        <v>51</v>
      </c>
      <c r="H5756" s="1" t="s">
        <v>402</v>
      </c>
      <c r="I5756">
        <v>10</v>
      </c>
      <c r="J5756">
        <v>5</v>
      </c>
      <c r="K5756">
        <v>0</v>
      </c>
      <c r="L5756" s="1" t="s">
        <v>966</v>
      </c>
      <c r="N5756"/>
      <c r="O5756"/>
    </row>
    <row r="5757" spans="1:15" x14ac:dyDescent="0.25">
      <c r="A5757">
        <v>39.975715000000001</v>
      </c>
      <c r="B5757">
        <v>-104.98802999999999</v>
      </c>
      <c r="C5757">
        <v>3</v>
      </c>
      <c r="D5757" s="2" t="d">
        <v>2019-08-02T15:47:48.0000002961605775</v>
      </c>
      <c r="E5757" s="1">
        <f>HOUR(US_Accidents_Dec20_updated3[[#This Row],[Start_Time]])</f>
        <v>15</v>
      </c>
      <c r="F5757" s="1">
        <f>MONTH(US_Accidents_Dec20_updated3[[#This Row],[Start_Time]])</f>
        <v>8</v>
      </c>
      <c r="G5757" s="1" t="s">
        <v>51</v>
      </c>
      <c r="H5757" s="1" t="s">
        <v>561</v>
      </c>
      <c r="K5757"/>
      <c r="L5757" s="1" t="s">
        <v>69</v>
      </c>
      <c r="N5757"/>
      <c r="O5757"/>
    </row>
    <row r="5758" spans="1:15" x14ac:dyDescent="0.25">
      <c r="A5758">
        <v>39.919139999999999</v>
      </c>
      <c r="B5758">
        <v>-104.98779999999999</v>
      </c>
      <c r="C5758">
        <v>3</v>
      </c>
      <c r="D5758" s="2" t="d">
        <v>2019-08-02T17:45:40.00000013038516275</v>
      </c>
      <c r="E5758" s="1">
        <f>HOUR(US_Accidents_Dec20_updated3[[#This Row],[Start_Time]])</f>
        <v>17</v>
      </c>
      <c r="F5758" s="1">
        <f>MONTH(US_Accidents_Dec20_updated3[[#This Row],[Start_Time]])</f>
        <v>8</v>
      </c>
      <c r="G5758" s="1" t="s">
        <v>51</v>
      </c>
      <c r="H5758" s="1" t="s">
        <v>462</v>
      </c>
      <c r="K5758"/>
      <c r="L5758" s="1" t="s">
        <v>69</v>
      </c>
      <c r="N5758"/>
      <c r="O5758"/>
    </row>
    <row r="5759" spans="1:15" x14ac:dyDescent="0.25">
      <c r="A5759">
        <v>39.757392000000003</v>
      </c>
      <c r="B5759">
        <v>-105.56633600000001</v>
      </c>
      <c r="C5759">
        <v>3</v>
      </c>
      <c r="D5759" s="2" t="d">
        <v>2019-08-02T17:57:39.99999996274709925</v>
      </c>
      <c r="E5759" s="1">
        <f>HOUR(US_Accidents_Dec20_updated3[[#This Row],[Start_Time]])</f>
        <v>17</v>
      </c>
      <c r="F5759" s="1">
        <f>MONTH(US_Accidents_Dec20_updated3[[#This Row],[Start_Time]])</f>
        <v>8</v>
      </c>
      <c r="G5759" s="1" t="s">
        <v>51</v>
      </c>
      <c r="H5759" s="1" t="s">
        <v>596</v>
      </c>
      <c r="I5759">
        <v>10</v>
      </c>
      <c r="J5759">
        <v>13</v>
      </c>
      <c r="K5759">
        <v>0</v>
      </c>
      <c r="L5759" s="1" t="s">
        <v>819</v>
      </c>
      <c r="N5759"/>
      <c r="O5759"/>
    </row>
    <row r="5760" spans="1:15" x14ac:dyDescent="0.25">
      <c r="A5760">
        <v>38.088479999999997</v>
      </c>
      <c r="B5760">
        <v>-102.61364</v>
      </c>
      <c r="C5760">
        <v>4</v>
      </c>
      <c r="D5760" s="2" t="d">
        <v>2019-08-02T20:09:35.99999969825148300</v>
      </c>
      <c r="E5760" s="1">
        <f>HOUR(US_Accidents_Dec20_updated3[[#This Row],[Start_Time]])</f>
        <v>20</v>
      </c>
      <c r="F5760" s="1">
        <f>MONTH(US_Accidents_Dec20_updated3[[#This Row],[Start_Time]])</f>
        <v>8</v>
      </c>
      <c r="G5760" s="1" t="s">
        <v>51</v>
      </c>
      <c r="H5760" s="1" t="s">
        <v>4089</v>
      </c>
      <c r="I5760">
        <v>10</v>
      </c>
      <c r="J5760">
        <v>6</v>
      </c>
      <c r="K5760">
        <v>0</v>
      </c>
      <c r="L5760" s="1" t="s">
        <v>1068</v>
      </c>
      <c r="N5760"/>
      <c r="O5760"/>
    </row>
    <row r="5761" spans="1:15" x14ac:dyDescent="0.25">
      <c r="A5761">
        <v>39.124963000000001</v>
      </c>
      <c r="B5761">
        <v>-104.86476999999999</v>
      </c>
      <c r="C5761">
        <v>3</v>
      </c>
      <c r="D5761" s="2" t="d">
        <v>2019-08-02T20:03:35.99999978207051475</v>
      </c>
      <c r="E5761" s="1">
        <f>HOUR(US_Accidents_Dec20_updated3[[#This Row],[Start_Time]])</f>
        <v>20</v>
      </c>
      <c r="F5761" s="1">
        <f>MONTH(US_Accidents_Dec20_updated3[[#This Row],[Start_Time]])</f>
        <v>8</v>
      </c>
      <c r="G5761" s="1" t="s">
        <v>51</v>
      </c>
      <c r="H5761" s="1" t="s">
        <v>471</v>
      </c>
      <c r="I5761">
        <v>10</v>
      </c>
      <c r="J5761">
        <v>3</v>
      </c>
      <c r="K5761">
        <v>0</v>
      </c>
      <c r="L5761" s="1" t="s">
        <v>819</v>
      </c>
      <c r="N5761"/>
      <c r="O5761"/>
    </row>
    <row r="5762" spans="1:15" x14ac:dyDescent="0.25">
      <c r="A5762">
        <v>39.824460999999999</v>
      </c>
      <c r="B5762">
        <v>-104.965081</v>
      </c>
      <c r="C5762">
        <v>3</v>
      </c>
      <c r="D5762" s="2" t="d">
        <v>2019-08-03T09:51:37.99999999813735800</v>
      </c>
      <c r="E5762" s="1">
        <f>HOUR(US_Accidents_Dec20_updated3[[#This Row],[Start_Time]])</f>
        <v>9</v>
      </c>
      <c r="F5762" s="1">
        <f>MONTH(US_Accidents_Dec20_updated3[[#This Row],[Start_Time]])</f>
        <v>8</v>
      </c>
      <c r="G5762" s="1" t="s">
        <v>51</v>
      </c>
      <c r="H5762" s="1" t="s">
        <v>150</v>
      </c>
      <c r="I5762">
        <v>30</v>
      </c>
      <c r="J5762">
        <v>3</v>
      </c>
      <c r="K5762">
        <v>0</v>
      </c>
      <c r="L5762" s="1" t="s">
        <v>50</v>
      </c>
      <c r="N5762"/>
      <c r="O5762"/>
    </row>
    <row r="5763" spans="1:15" x14ac:dyDescent="0.25">
      <c r="A5763">
        <v>39.843321000000003</v>
      </c>
      <c r="B5763">
        <v>-104.98448</v>
      </c>
      <c r="C5763">
        <v>3</v>
      </c>
      <c r="D5763" s="2" t="d">
        <v>2019-08-03T10:50:05.00000005122274275</v>
      </c>
      <c r="E5763" s="1">
        <f>HOUR(US_Accidents_Dec20_updated3[[#This Row],[Start_Time]])</f>
        <v>10</v>
      </c>
      <c r="F5763" s="1">
        <f>MONTH(US_Accidents_Dec20_updated3[[#This Row],[Start_Time]])</f>
        <v>8</v>
      </c>
      <c r="G5763" s="1" t="s">
        <v>51</v>
      </c>
      <c r="H5763" s="1" t="s">
        <v>690</v>
      </c>
      <c r="I5763">
        <v>30</v>
      </c>
      <c r="J5763">
        <v>3</v>
      </c>
      <c r="K5763">
        <v>0</v>
      </c>
      <c r="L5763" s="1" t="s">
        <v>50</v>
      </c>
      <c r="N5763"/>
      <c r="O5763"/>
    </row>
    <row r="5764" spans="1:15" x14ac:dyDescent="0.25">
      <c r="A5764">
        <v>39.355441999999996</v>
      </c>
      <c r="B5764">
        <v>-104.869439</v>
      </c>
      <c r="C5764">
        <v>3</v>
      </c>
      <c r="D5764" s="2" t="d">
        <v>2019-08-03T11:20:04.00000002700835625</v>
      </c>
      <c r="E5764" s="1">
        <f>HOUR(US_Accidents_Dec20_updated3[[#This Row],[Start_Time]])</f>
        <v>11</v>
      </c>
      <c r="F5764" s="1">
        <f>MONTH(US_Accidents_Dec20_updated3[[#This Row],[Start_Time]])</f>
        <v>8</v>
      </c>
      <c r="G5764" s="1" t="s">
        <v>51</v>
      </c>
      <c r="H5764" s="1" t="s">
        <v>450</v>
      </c>
      <c r="I5764">
        <v>10</v>
      </c>
      <c r="J5764">
        <v>8</v>
      </c>
      <c r="K5764">
        <v>0</v>
      </c>
      <c r="L5764" s="1" t="s">
        <v>50</v>
      </c>
      <c r="N5764"/>
      <c r="O5764"/>
    </row>
    <row r="5765" spans="1:15" x14ac:dyDescent="0.25">
      <c r="A5765">
        <v>39.889760000000003</v>
      </c>
      <c r="B5765">
        <v>-105.07393</v>
      </c>
      <c r="C5765">
        <v>3</v>
      </c>
      <c r="D5765" s="2" t="d">
        <v>2019-08-03T12:14:48.00000012852251400</v>
      </c>
      <c r="E5765" s="1">
        <f>HOUR(US_Accidents_Dec20_updated3[[#This Row],[Start_Time]])</f>
        <v>12</v>
      </c>
      <c r="F5765" s="1">
        <f>MONTH(US_Accidents_Dec20_updated3[[#This Row],[Start_Time]])</f>
        <v>8</v>
      </c>
      <c r="G5765" s="1" t="s">
        <v>51</v>
      </c>
      <c r="H5765" s="1" t="s">
        <v>117</v>
      </c>
      <c r="I5765">
        <v>10</v>
      </c>
      <c r="J5765">
        <v>5</v>
      </c>
      <c r="K5765">
        <v>0</v>
      </c>
      <c r="L5765" s="1" t="s">
        <v>50</v>
      </c>
      <c r="N5765"/>
      <c r="O5765"/>
    </row>
    <row r="5766" spans="1:15" x14ac:dyDescent="0.25">
      <c r="A5766">
        <v>39.644503</v>
      </c>
      <c r="B5766">
        <v>-105.17841300000001</v>
      </c>
      <c r="C5766">
        <v>3</v>
      </c>
      <c r="D5766" s="2" t="d">
        <v>2019-08-03T12:17:48.00000008661300150</v>
      </c>
      <c r="E5766" s="1">
        <f>HOUR(US_Accidents_Dec20_updated3[[#This Row],[Start_Time]])</f>
        <v>12</v>
      </c>
      <c r="F5766" s="1">
        <f>MONTH(US_Accidents_Dec20_updated3[[#This Row],[Start_Time]])</f>
        <v>8</v>
      </c>
      <c r="G5766" s="1" t="s">
        <v>51</v>
      </c>
      <c r="H5766" s="1" t="s">
        <v>1016</v>
      </c>
      <c r="I5766">
        <v>10</v>
      </c>
      <c r="J5766">
        <v>5</v>
      </c>
      <c r="K5766">
        <v>0</v>
      </c>
      <c r="L5766" s="1" t="s">
        <v>50</v>
      </c>
      <c r="N5766"/>
      <c r="O5766"/>
    </row>
    <row r="5767" spans="1:15" x14ac:dyDescent="0.25">
      <c r="A5767">
        <v>39.900159000000002</v>
      </c>
      <c r="B5767">
        <v>-104.988162</v>
      </c>
      <c r="C5767">
        <v>3</v>
      </c>
      <c r="D5767" s="2" t="d">
        <v>2019-08-03T14:03:38.99999985471368100</v>
      </c>
      <c r="E5767" s="1">
        <f>HOUR(US_Accidents_Dec20_updated3[[#This Row],[Start_Time]])</f>
        <v>14</v>
      </c>
      <c r="F5767" s="1">
        <f>MONTH(US_Accidents_Dec20_updated3[[#This Row],[Start_Time]])</f>
        <v>8</v>
      </c>
      <c r="G5767" s="1" t="s">
        <v>51</v>
      </c>
      <c r="H5767" s="1" t="s">
        <v>442</v>
      </c>
      <c r="I5767">
        <v>30</v>
      </c>
      <c r="J5767">
        <v>9</v>
      </c>
      <c r="K5767">
        <v>0</v>
      </c>
      <c r="L5767" s="1" t="s">
        <v>1068</v>
      </c>
      <c r="N5767"/>
      <c r="O5767"/>
    </row>
    <row r="5768" spans="1:15" x14ac:dyDescent="0.25">
      <c r="A5768">
        <v>39.885210999999998</v>
      </c>
      <c r="B5768">
        <v>-104.98766000000001</v>
      </c>
      <c r="C5768">
        <v>3</v>
      </c>
      <c r="D5768" s="2" t="d">
        <v>2019-08-03T15:03:38.00000004004687050</v>
      </c>
      <c r="E5768" s="1">
        <f>HOUR(US_Accidents_Dec20_updated3[[#This Row],[Start_Time]])</f>
        <v>15</v>
      </c>
      <c r="F5768" s="1">
        <f>MONTH(US_Accidents_Dec20_updated3[[#This Row],[Start_Time]])</f>
        <v>8</v>
      </c>
      <c r="G5768" s="1" t="s">
        <v>51</v>
      </c>
      <c r="H5768" s="1" t="s">
        <v>442</v>
      </c>
      <c r="I5768">
        <v>50</v>
      </c>
      <c r="J5768">
        <v>5</v>
      </c>
      <c r="K5768">
        <v>0</v>
      </c>
      <c r="L5768" s="1" t="s">
        <v>1068</v>
      </c>
      <c r="N5768"/>
      <c r="O5768"/>
    </row>
    <row r="5769" spans="1:15" x14ac:dyDescent="0.25">
      <c r="A5769">
        <v>39.71143</v>
      </c>
      <c r="B5769">
        <v>-104.99903999999999</v>
      </c>
      <c r="C5769">
        <v>3</v>
      </c>
      <c r="D5769" s="2" t="d">
        <v>2019-08-03T15:11:48.000000170432031225</v>
      </c>
      <c r="E5769" s="1">
        <f>HOUR(US_Accidents_Dec20_updated3[[#This Row],[Start_Time]])</f>
        <v>15</v>
      </c>
      <c r="F5769" s="1">
        <f>MONTH(US_Accidents_Dec20_updated3[[#This Row],[Start_Time]])</f>
        <v>8</v>
      </c>
      <c r="G5769" s="1" t="s">
        <v>51</v>
      </c>
      <c r="H5769" s="1" t="s">
        <v>486</v>
      </c>
      <c r="I5769">
        <v>10</v>
      </c>
      <c r="J5769">
        <v>9</v>
      </c>
      <c r="K5769">
        <v>0</v>
      </c>
      <c r="L5769" s="1" t="s">
        <v>1068</v>
      </c>
      <c r="N5769"/>
      <c r="O5769"/>
    </row>
    <row r="5770" spans="1:15" x14ac:dyDescent="0.25">
      <c r="A5770">
        <v>39.567608</v>
      </c>
      <c r="B5770">
        <v>-105.04993399999999</v>
      </c>
      <c r="C5770">
        <v>3</v>
      </c>
      <c r="D5770" s="2" t="d">
        <v>2019-08-03T16:27:38.00000012386590225</v>
      </c>
      <c r="E5770" s="1">
        <f>HOUR(US_Accidents_Dec20_updated3[[#This Row],[Start_Time]])</f>
        <v>16</v>
      </c>
      <c r="F5770" s="1">
        <f>MONTH(US_Accidents_Dec20_updated3[[#This Row],[Start_Time]])</f>
        <v>8</v>
      </c>
      <c r="G5770" s="1" t="s">
        <v>51</v>
      </c>
      <c r="H5770" s="1" t="s">
        <v>1840</v>
      </c>
      <c r="I5770">
        <v>10</v>
      </c>
      <c r="J5770">
        <v>3</v>
      </c>
      <c r="K5770">
        <v>0</v>
      </c>
      <c r="L5770" s="1" t="s">
        <v>1068</v>
      </c>
      <c r="N5770"/>
      <c r="O5770"/>
    </row>
    <row r="5771" spans="1:15" x14ac:dyDescent="0.25">
      <c r="A5771">
        <v>39.624079999999999</v>
      </c>
      <c r="B5771">
        <v>-104.90161000000001</v>
      </c>
      <c r="C5771">
        <v>3</v>
      </c>
      <c r="D5771" s="2" t="d">
        <v>2019-08-03T17:21:36.99999976437538875</v>
      </c>
      <c r="E5771" s="1">
        <f>HOUR(US_Accidents_Dec20_updated3[[#This Row],[Start_Time]])</f>
        <v>17</v>
      </c>
      <c r="F5771" s="1">
        <f>MONTH(US_Accidents_Dec20_updated3[[#This Row],[Start_Time]])</f>
        <v>8</v>
      </c>
      <c r="G5771" s="1" t="s">
        <v>51</v>
      </c>
      <c r="H5771" s="1" t="s">
        <v>2086</v>
      </c>
      <c r="I5771">
        <v>10</v>
      </c>
      <c r="J5771">
        <v>3</v>
      </c>
      <c r="K5771">
        <v>0</v>
      </c>
      <c r="L5771" s="1" t="s">
        <v>1068</v>
      </c>
      <c r="N5771"/>
      <c r="O5771"/>
    </row>
    <row r="5772" spans="1:15" x14ac:dyDescent="0.25">
      <c r="A5772">
        <v>39.776569000000002</v>
      </c>
      <c r="B5772">
        <v>-104.87665200000001</v>
      </c>
      <c r="C5772">
        <v>3</v>
      </c>
      <c r="D5772" s="2" t="d">
        <v>2019-08-03T18:52:19.99999975785612825</v>
      </c>
      <c r="E5772" s="1">
        <f>HOUR(US_Accidents_Dec20_updated3[[#This Row],[Start_Time]])</f>
        <v>18</v>
      </c>
      <c r="F5772" s="1">
        <f>MONTH(US_Accidents_Dec20_updated3[[#This Row],[Start_Time]])</f>
        <v>8</v>
      </c>
      <c r="G5772" s="1" t="s">
        <v>51</v>
      </c>
      <c r="H5772" s="1" t="s">
        <v>453</v>
      </c>
      <c r="I5772">
        <v>10</v>
      </c>
      <c r="J5772">
        <v>14</v>
      </c>
      <c r="K5772">
        <v>0</v>
      </c>
      <c r="L5772" s="1" t="s">
        <v>1068</v>
      </c>
      <c r="N5772"/>
      <c r="O5772"/>
    </row>
    <row r="5773" spans="1:15" x14ac:dyDescent="0.25">
      <c r="A5773">
        <v>39.776060999999999</v>
      </c>
      <c r="B5773">
        <v>-104.86881700000001</v>
      </c>
      <c r="C5773">
        <v>2</v>
      </c>
      <c r="D5773" s="2" t="d">
        <v>2019-08-03T20:23:48.00000021234154575</v>
      </c>
      <c r="E5773" s="1">
        <f>HOUR(US_Accidents_Dec20_updated3[[#This Row],[Start_Time]])</f>
        <v>20</v>
      </c>
      <c r="F5773" s="1">
        <f>MONTH(US_Accidents_Dec20_updated3[[#This Row],[Start_Time]])</f>
        <v>8</v>
      </c>
      <c r="G5773" s="1" t="s">
        <v>51</v>
      </c>
      <c r="H5773" s="1" t="s">
        <v>940</v>
      </c>
      <c r="I5773">
        <v>10</v>
      </c>
      <c r="J5773">
        <v>10</v>
      </c>
      <c r="K5773">
        <v>0</v>
      </c>
      <c r="L5773" s="1" t="s">
        <v>1068</v>
      </c>
      <c r="N5773"/>
      <c r="O5773"/>
    </row>
    <row r="5774" spans="1:15" x14ac:dyDescent="0.25">
      <c r="A5774">
        <v>39.507719999999999</v>
      </c>
      <c r="B5774">
        <v>-104.87221</v>
      </c>
      <c r="C5774">
        <v>3</v>
      </c>
      <c r="D5774" s="2" t="d">
        <v>2019-08-03T19:46:20.00000026077031875</v>
      </c>
      <c r="E5774" s="1">
        <f>HOUR(US_Accidents_Dec20_updated3[[#This Row],[Start_Time]])</f>
        <v>19</v>
      </c>
      <c r="F5774" s="1">
        <f>MONTH(US_Accidents_Dec20_updated3[[#This Row],[Start_Time]])</f>
        <v>8</v>
      </c>
      <c r="G5774" s="1" t="s">
        <v>51</v>
      </c>
      <c r="H5774" s="1" t="s">
        <v>330</v>
      </c>
      <c r="I5774">
        <v>10</v>
      </c>
      <c r="J5774">
        <v>9</v>
      </c>
      <c r="K5774">
        <v>0</v>
      </c>
      <c r="L5774" s="1" t="s">
        <v>819</v>
      </c>
      <c r="N5774"/>
      <c r="O5774"/>
    </row>
    <row r="5775" spans="1:15" x14ac:dyDescent="0.25">
      <c r="A5775">
        <v>39.952330000000003</v>
      </c>
      <c r="B5775">
        <v>-104.98792</v>
      </c>
      <c r="C5775">
        <v>4</v>
      </c>
      <c r="D5775" s="2" t="d">
        <v>2019-08-04T05:47:03.00000004470348225</v>
      </c>
      <c r="E5775" s="1">
        <f>HOUR(US_Accidents_Dec20_updated3[[#This Row],[Start_Time]])</f>
        <v>5</v>
      </c>
      <c r="F5775" s="1">
        <f>MONTH(US_Accidents_Dec20_updated3[[#This Row],[Start_Time]])</f>
        <v>8</v>
      </c>
      <c r="G5775" s="1" t="s">
        <v>51</v>
      </c>
      <c r="H5775" s="1" t="s">
        <v>6487</v>
      </c>
      <c r="K5775"/>
      <c r="L5775" s="1" t="s">
        <v>69</v>
      </c>
      <c r="N5775"/>
      <c r="O5775"/>
    </row>
    <row r="5776" spans="1:15" x14ac:dyDescent="0.25">
      <c r="A5776">
        <v>39.952330000000003</v>
      </c>
      <c r="B5776">
        <v>-104.98792</v>
      </c>
      <c r="C5776">
        <v>4</v>
      </c>
      <c r="D5776" s="2" t="d">
        <v>2019-08-04T06:05:02.99999979324638700</v>
      </c>
      <c r="E5776" s="1">
        <f>HOUR(US_Accidents_Dec20_updated3[[#This Row],[Start_Time]])</f>
        <v>6</v>
      </c>
      <c r="F5776" s="1">
        <f>MONTH(US_Accidents_Dec20_updated3[[#This Row],[Start_Time]])</f>
        <v>8</v>
      </c>
      <c r="G5776" s="1" t="s">
        <v>51</v>
      </c>
      <c r="H5776" s="1" t="s">
        <v>6487</v>
      </c>
      <c r="K5776"/>
      <c r="L5776" s="1" t="s">
        <v>69</v>
      </c>
      <c r="N5776"/>
      <c r="O5776"/>
    </row>
    <row r="5777" spans="1:15" x14ac:dyDescent="0.25">
      <c r="A5777">
        <v>39.952330000000003</v>
      </c>
      <c r="B5777">
        <v>-104.98792</v>
      </c>
      <c r="C5777">
        <v>4</v>
      </c>
      <c r="D5777" s="2" t="d">
        <v>2019-08-04T06:26:03.00000012852251400</v>
      </c>
      <c r="E5777" s="1">
        <f>HOUR(US_Accidents_Dec20_updated3[[#This Row],[Start_Time]])</f>
        <v>6</v>
      </c>
      <c r="F5777" s="1">
        <f>MONTH(US_Accidents_Dec20_updated3[[#This Row],[Start_Time]])</f>
        <v>8</v>
      </c>
      <c r="G5777" s="1" t="s">
        <v>51</v>
      </c>
      <c r="H5777" s="1" t="s">
        <v>6487</v>
      </c>
      <c r="K5777"/>
      <c r="L5777" s="1" t="s">
        <v>69</v>
      </c>
      <c r="N5777"/>
      <c r="O5777"/>
    </row>
    <row r="5778" spans="1:15" x14ac:dyDescent="0.25">
      <c r="A5778">
        <v>39.644762</v>
      </c>
      <c r="B5778">
        <v>-107.078902</v>
      </c>
      <c r="C5778">
        <v>3</v>
      </c>
      <c r="D5778" s="2" t="d">
        <v>2019-08-04T07:20:03.00000000279396975</v>
      </c>
      <c r="E5778" s="1">
        <f>HOUR(US_Accidents_Dec20_updated3[[#This Row],[Start_Time]])</f>
        <v>7</v>
      </c>
      <c r="F5778" s="1">
        <f>MONTH(US_Accidents_Dec20_updated3[[#This Row],[Start_Time]])</f>
        <v>8</v>
      </c>
      <c r="G5778" s="1" t="s">
        <v>51</v>
      </c>
      <c r="H5778" s="1" t="s">
        <v>1820</v>
      </c>
      <c r="I5778">
        <v>10</v>
      </c>
      <c r="J5778">
        <v>5</v>
      </c>
      <c r="K5778">
        <v>0</v>
      </c>
      <c r="L5778" s="1" t="s">
        <v>1068</v>
      </c>
      <c r="N5778"/>
      <c r="O5778"/>
    </row>
    <row r="5779" spans="1:15" x14ac:dyDescent="0.25">
      <c r="A5779">
        <v>39.646090000000001</v>
      </c>
      <c r="B5779">
        <v>-107.0711</v>
      </c>
      <c r="C5779">
        <v>3</v>
      </c>
      <c r="D5779" s="2" t="d">
        <v>2019-08-04T07:58:18.99999985937029275</v>
      </c>
      <c r="E5779" s="1">
        <f>HOUR(US_Accidents_Dec20_updated3[[#This Row],[Start_Time]])</f>
        <v>7</v>
      </c>
      <c r="F5779" s="1">
        <f>MONTH(US_Accidents_Dec20_updated3[[#This Row],[Start_Time]])</f>
        <v>8</v>
      </c>
      <c r="G5779" s="1" t="s">
        <v>51</v>
      </c>
      <c r="H5779" s="1" t="s">
        <v>1820</v>
      </c>
      <c r="I5779">
        <v>10</v>
      </c>
      <c r="J5779">
        <v>0</v>
      </c>
      <c r="K5779">
        <v>0</v>
      </c>
      <c r="L5779" s="1" t="s">
        <v>1068</v>
      </c>
      <c r="N5779"/>
      <c r="O5779"/>
    </row>
    <row r="5780" spans="1:15" x14ac:dyDescent="0.25">
      <c r="A5780">
        <v>39.646090000000001</v>
      </c>
      <c r="B5780">
        <v>-107.0711</v>
      </c>
      <c r="C5780">
        <v>2</v>
      </c>
      <c r="D5780" s="2" t="d">
        <v>2019-08-04T07:58:18.99999985937029275</v>
      </c>
      <c r="E5780" s="1">
        <f>HOUR(US_Accidents_Dec20_updated3[[#This Row],[Start_Time]])</f>
        <v>7</v>
      </c>
      <c r="F5780" s="1">
        <f>MONTH(US_Accidents_Dec20_updated3[[#This Row],[Start_Time]])</f>
        <v>8</v>
      </c>
      <c r="G5780" s="1" t="s">
        <v>51</v>
      </c>
      <c r="H5780" s="1" t="s">
        <v>1820</v>
      </c>
      <c r="I5780">
        <v>10</v>
      </c>
      <c r="J5780">
        <v>0</v>
      </c>
      <c r="K5780">
        <v>0</v>
      </c>
      <c r="L5780" s="1" t="s">
        <v>1068</v>
      </c>
      <c r="N5780"/>
      <c r="O5780"/>
    </row>
    <row r="5781" spans="1:15" x14ac:dyDescent="0.25">
      <c r="A5781">
        <v>39.779969999999999</v>
      </c>
      <c r="B5781">
        <v>-104.971951</v>
      </c>
      <c r="C5781">
        <v>3</v>
      </c>
      <c r="D5781" s="2" t="d">
        <v>2019-08-04T12:09:36.99999972246586950</v>
      </c>
      <c r="E5781" s="1">
        <f>HOUR(US_Accidents_Dec20_updated3[[#This Row],[Start_Time]])</f>
        <v>12</v>
      </c>
      <c r="F5781" s="1">
        <f>MONTH(US_Accidents_Dec20_updated3[[#This Row],[Start_Time]])</f>
        <v>8</v>
      </c>
      <c r="G5781" s="1" t="s">
        <v>51</v>
      </c>
      <c r="H5781" s="1" t="s">
        <v>386</v>
      </c>
      <c r="I5781">
        <v>10</v>
      </c>
      <c r="J5781">
        <v>3</v>
      </c>
      <c r="K5781">
        <v>0</v>
      </c>
      <c r="L5781" s="1" t="s">
        <v>50</v>
      </c>
      <c r="N5781"/>
      <c r="O5781"/>
    </row>
    <row r="5782" spans="1:15" x14ac:dyDescent="0.25">
      <c r="A5782">
        <v>39.780140000000003</v>
      </c>
      <c r="B5782">
        <v>-104.96328</v>
      </c>
      <c r="C5782">
        <v>2</v>
      </c>
      <c r="D5782" s="2" t="d">
        <v>2019-08-04T12:08:48.00000021234154575</v>
      </c>
      <c r="E5782" s="1">
        <f>HOUR(US_Accidents_Dec20_updated3[[#This Row],[Start_Time]])</f>
        <v>12</v>
      </c>
      <c r="F5782" s="1">
        <f>MONTH(US_Accidents_Dec20_updated3[[#This Row],[Start_Time]])</f>
        <v>8</v>
      </c>
      <c r="G5782" s="1" t="s">
        <v>51</v>
      </c>
      <c r="H5782" s="1" t="s">
        <v>1133</v>
      </c>
      <c r="I5782">
        <v>10</v>
      </c>
      <c r="J5782">
        <v>3</v>
      </c>
      <c r="K5782">
        <v>0</v>
      </c>
      <c r="L5782" s="1" t="s">
        <v>50</v>
      </c>
      <c r="N5782"/>
      <c r="O5782"/>
    </row>
    <row r="5783" spans="1:15" x14ac:dyDescent="0.25">
      <c r="A5783">
        <v>39.128270000000001</v>
      </c>
      <c r="B5783">
        <v>-104.86391999999999</v>
      </c>
      <c r="C5783">
        <v>3</v>
      </c>
      <c r="D5783" s="2" t="d">
        <v>2019-08-04T12:20:06.99999989010393300</v>
      </c>
      <c r="E5783" s="1">
        <f>HOUR(US_Accidents_Dec20_updated3[[#This Row],[Start_Time]])</f>
        <v>12</v>
      </c>
      <c r="F5783" s="1">
        <f>MONTH(US_Accidents_Dec20_updated3[[#This Row],[Start_Time]])</f>
        <v>8</v>
      </c>
      <c r="G5783" s="1" t="s">
        <v>51</v>
      </c>
      <c r="H5783" s="1" t="s">
        <v>3309</v>
      </c>
      <c r="I5783">
        <v>10</v>
      </c>
      <c r="J5783">
        <v>9</v>
      </c>
      <c r="K5783">
        <v>0</v>
      </c>
      <c r="L5783" s="1" t="s">
        <v>50</v>
      </c>
      <c r="N5783"/>
      <c r="O5783"/>
    </row>
    <row r="5784" spans="1:15" x14ac:dyDescent="0.25">
      <c r="A5784">
        <v>39.128270000000001</v>
      </c>
      <c r="B5784">
        <v>-104.86391999999999</v>
      </c>
      <c r="C5784">
        <v>2</v>
      </c>
      <c r="D5784" s="2" t="d">
        <v>2019-08-04T12:41:07.0000002253800600</v>
      </c>
      <c r="E5784" s="1">
        <f>HOUR(US_Accidents_Dec20_updated3[[#This Row],[Start_Time]])</f>
        <v>12</v>
      </c>
      <c r="F5784" s="1">
        <f>MONTH(US_Accidents_Dec20_updated3[[#This Row],[Start_Time]])</f>
        <v>8</v>
      </c>
      <c r="G5784" s="1" t="s">
        <v>51</v>
      </c>
      <c r="H5784" s="1" t="s">
        <v>9672</v>
      </c>
      <c r="I5784">
        <v>10</v>
      </c>
      <c r="J5784">
        <v>14</v>
      </c>
      <c r="K5784">
        <v>0</v>
      </c>
      <c r="L5784" s="1" t="s">
        <v>1068</v>
      </c>
      <c r="N5784"/>
      <c r="O5784"/>
    </row>
    <row r="5785" spans="1:15" x14ac:dyDescent="0.25">
      <c r="A5785">
        <v>40.988545000000002</v>
      </c>
      <c r="B5785">
        <v>-104.911018</v>
      </c>
      <c r="C5785">
        <v>3</v>
      </c>
      <c r="D5785" s="2" t="d">
        <v>2019-08-04T15:41:47.99999975133687450</v>
      </c>
      <c r="E5785" s="1">
        <f>HOUR(US_Accidents_Dec20_updated3[[#This Row],[Start_Time]])</f>
        <v>15</v>
      </c>
      <c r="F5785" s="1">
        <f>MONTH(US_Accidents_Dec20_updated3[[#This Row],[Start_Time]])</f>
        <v>8</v>
      </c>
      <c r="G5785" s="1" t="s">
        <v>51</v>
      </c>
      <c r="H5785" s="1" t="s">
        <v>2661</v>
      </c>
      <c r="I5785">
        <v>10</v>
      </c>
      <c r="J5785">
        <v>9</v>
      </c>
      <c r="K5785">
        <v>0</v>
      </c>
      <c r="L5785" s="1" t="s">
        <v>819</v>
      </c>
      <c r="N5785"/>
      <c r="O5785"/>
    </row>
    <row r="5786" spans="1:15" x14ac:dyDescent="0.25">
      <c r="A5786">
        <v>39.107919000000003</v>
      </c>
      <c r="B5786">
        <v>-104.864788</v>
      </c>
      <c r="C5786">
        <v>3</v>
      </c>
      <c r="D5786" s="2" t="d">
        <v>2019-08-04T14:26:07.00000001583248400</v>
      </c>
      <c r="E5786" s="1">
        <f>HOUR(US_Accidents_Dec20_updated3[[#This Row],[Start_Time]])</f>
        <v>14</v>
      </c>
      <c r="F5786" s="1">
        <f>MONTH(US_Accidents_Dec20_updated3[[#This Row],[Start_Time]])</f>
        <v>8</v>
      </c>
      <c r="G5786" s="1" t="s">
        <v>51</v>
      </c>
      <c r="H5786" s="1" t="s">
        <v>402</v>
      </c>
      <c r="I5786">
        <v>10</v>
      </c>
      <c r="J5786">
        <v>18</v>
      </c>
      <c r="K5786">
        <v>0</v>
      </c>
      <c r="L5786" s="1" t="s">
        <v>1068</v>
      </c>
      <c r="N5786"/>
      <c r="O5786"/>
    </row>
    <row r="5787" spans="1:15" x14ac:dyDescent="0.25">
      <c r="A5787">
        <v>38.824359999999999</v>
      </c>
      <c r="B5787">
        <v>-104.83602999999999</v>
      </c>
      <c r="C5787">
        <v>3</v>
      </c>
      <c r="D5787" s="2" t="d">
        <v>2019-08-04T22:30:33.999999775551259650</v>
      </c>
      <c r="E5787" s="1">
        <f>HOUR(US_Accidents_Dec20_updated3[[#This Row],[Start_Time]])</f>
        <v>22</v>
      </c>
      <c r="F5787" s="1">
        <f>MONTH(US_Accidents_Dec20_updated3[[#This Row],[Start_Time]])</f>
        <v>8</v>
      </c>
      <c r="G5787" s="1" t="s">
        <v>53</v>
      </c>
      <c r="H5787" s="1" t="s">
        <v>894</v>
      </c>
      <c r="I5787">
        <v>10</v>
      </c>
      <c r="J5787">
        <v>5</v>
      </c>
      <c r="K5787">
        <v>0</v>
      </c>
      <c r="L5787" s="1" t="s">
        <v>966</v>
      </c>
      <c r="N5787"/>
      <c r="O5787"/>
    </row>
    <row r="5788" spans="1:15" x14ac:dyDescent="0.25">
      <c r="A5788">
        <v>38.824359999999999</v>
      </c>
      <c r="B5788">
        <v>-104.83602999999999</v>
      </c>
      <c r="C5788">
        <v>3</v>
      </c>
      <c r="D5788" s="2" t="d">
        <v>2019-08-04T18:24:35.00000030267983800</v>
      </c>
      <c r="E5788" s="1">
        <f>HOUR(US_Accidents_Dec20_updated3[[#This Row],[Start_Time]])</f>
        <v>18</v>
      </c>
      <c r="F5788" s="1">
        <f>MONTH(US_Accidents_Dec20_updated3[[#This Row],[Start_Time]])</f>
        <v>8</v>
      </c>
      <c r="G5788" s="1" t="s">
        <v>51</v>
      </c>
      <c r="H5788" s="1" t="s">
        <v>894</v>
      </c>
      <c r="I5788">
        <v>10</v>
      </c>
      <c r="J5788">
        <v>12</v>
      </c>
      <c r="K5788">
        <v>0</v>
      </c>
      <c r="L5788" s="1" t="s">
        <v>819</v>
      </c>
      <c r="N5788"/>
      <c r="O5788"/>
    </row>
    <row r="5789" spans="1:15" x14ac:dyDescent="0.25">
      <c r="A5789">
        <v>38.822650000000003</v>
      </c>
      <c r="B5789">
        <v>-104.83623</v>
      </c>
      <c r="C5789">
        <v>4</v>
      </c>
      <c r="D5789" s="2" t="d">
        <v>2019-08-04T22:44:03.99999990127980525</v>
      </c>
      <c r="E5789" s="1">
        <f>HOUR(US_Accidents_Dec20_updated3[[#This Row],[Start_Time]])</f>
        <v>22</v>
      </c>
      <c r="F5789" s="1">
        <f>MONTH(US_Accidents_Dec20_updated3[[#This Row],[Start_Time]])</f>
        <v>8</v>
      </c>
      <c r="G5789" s="1" t="s">
        <v>53</v>
      </c>
      <c r="H5789" s="1" t="s">
        <v>2797</v>
      </c>
      <c r="I5789">
        <v>10</v>
      </c>
      <c r="J5789">
        <v>5</v>
      </c>
      <c r="K5789">
        <v>0</v>
      </c>
      <c r="L5789" s="1" t="s">
        <v>966</v>
      </c>
      <c r="N5789"/>
      <c r="O5789"/>
    </row>
    <row r="5790" spans="1:15" x14ac:dyDescent="0.25">
      <c r="A5790">
        <v>39.16516</v>
      </c>
      <c r="B5790">
        <v>-104.85307400000001</v>
      </c>
      <c r="C5790">
        <v>3</v>
      </c>
      <c r="D5790" s="2" t="d">
        <v>2019-08-04T19:48:34.99999975785612825</v>
      </c>
      <c r="E5790" s="1">
        <f>HOUR(US_Accidents_Dec20_updated3[[#This Row],[Start_Time]])</f>
        <v>19</v>
      </c>
      <c r="F5790" s="1">
        <f>MONTH(US_Accidents_Dec20_updated3[[#This Row],[Start_Time]])</f>
        <v>8</v>
      </c>
      <c r="G5790" s="1" t="s">
        <v>51</v>
      </c>
      <c r="H5790" s="1" t="s">
        <v>456</v>
      </c>
      <c r="I5790">
        <v>10</v>
      </c>
      <c r="J5790">
        <v>3</v>
      </c>
      <c r="K5790">
        <v>0</v>
      </c>
      <c r="L5790" s="1" t="s">
        <v>966</v>
      </c>
      <c r="N5790"/>
      <c r="O5790"/>
    </row>
    <row r="5791" spans="1:15" x14ac:dyDescent="0.25">
      <c r="A5791">
        <v>38.808340000000001</v>
      </c>
      <c r="B5791">
        <v>-104.80212</v>
      </c>
      <c r="C5791">
        <v>3</v>
      </c>
      <c r="D5791" s="2" t="d">
        <v>2019-08-04T19:50:05.00000005122274275</v>
      </c>
      <c r="E5791" s="1">
        <f>HOUR(US_Accidents_Dec20_updated3[[#This Row],[Start_Time]])</f>
        <v>19</v>
      </c>
      <c r="F5791" s="1">
        <f>MONTH(US_Accidents_Dec20_updated3[[#This Row],[Start_Time]])</f>
        <v>8</v>
      </c>
      <c r="G5791" s="1" t="s">
        <v>51</v>
      </c>
      <c r="H5791" s="1" t="s">
        <v>198</v>
      </c>
      <c r="I5791">
        <v>10</v>
      </c>
      <c r="J5791">
        <v>6</v>
      </c>
      <c r="K5791">
        <v>0</v>
      </c>
      <c r="L5791" s="1" t="s">
        <v>819</v>
      </c>
      <c r="N5791"/>
      <c r="O5791"/>
    </row>
    <row r="5792" spans="1:15" x14ac:dyDescent="0.25">
      <c r="A5792">
        <v>38.828049999999998</v>
      </c>
      <c r="B5792">
        <v>-104.83649</v>
      </c>
      <c r="C5792">
        <v>4</v>
      </c>
      <c r="D5792" s="2" t="d">
        <v>2019-08-04T22:34:19.00000019464641975</v>
      </c>
      <c r="E5792" s="1">
        <f>HOUR(US_Accidents_Dec20_updated3[[#This Row],[Start_Time]])</f>
        <v>22</v>
      </c>
      <c r="F5792" s="1">
        <f>MONTH(US_Accidents_Dec20_updated3[[#This Row],[Start_Time]])</f>
        <v>8</v>
      </c>
      <c r="G5792" s="1" t="s">
        <v>53</v>
      </c>
      <c r="H5792" s="1" t="s">
        <v>2799</v>
      </c>
      <c r="I5792">
        <v>10</v>
      </c>
      <c r="J5792">
        <v>5</v>
      </c>
      <c r="K5792">
        <v>0</v>
      </c>
      <c r="L5792" s="1" t="s">
        <v>966</v>
      </c>
      <c r="N5792"/>
      <c r="O5792"/>
    </row>
    <row r="5793" spans="1:15" x14ac:dyDescent="0.25">
      <c r="A5793">
        <v>39.762</v>
      </c>
      <c r="B5793">
        <v>-105.02516</v>
      </c>
      <c r="C5793">
        <v>4</v>
      </c>
      <c r="D5793" s="2" t="d">
        <v>2019-08-04T22:42:34.00000023655593225</v>
      </c>
      <c r="E5793" s="1">
        <f>HOUR(US_Accidents_Dec20_updated3[[#This Row],[Start_Time]])</f>
        <v>22</v>
      </c>
      <c r="F5793" s="1">
        <f>MONTH(US_Accidents_Dec20_updated3[[#This Row],[Start_Time]])</f>
        <v>8</v>
      </c>
      <c r="G5793" s="1" t="s">
        <v>53</v>
      </c>
      <c r="H5793" s="1" t="s">
        <v>7385</v>
      </c>
      <c r="I5793">
        <v>10</v>
      </c>
      <c r="J5793">
        <v>22</v>
      </c>
      <c r="K5793">
        <v>0</v>
      </c>
      <c r="L5793" s="1" t="s">
        <v>1222</v>
      </c>
      <c r="N5793"/>
      <c r="O5793"/>
    </row>
    <row r="5794" spans="1:15" x14ac:dyDescent="0.25">
      <c r="A5794">
        <v>39.762</v>
      </c>
      <c r="B5794">
        <v>-105.02054200000001</v>
      </c>
      <c r="C5794">
        <v>4</v>
      </c>
      <c r="D5794" s="2" t="d">
        <v>2019-08-04T22:42:34.00000023655593225</v>
      </c>
      <c r="E5794" s="1">
        <f>HOUR(US_Accidents_Dec20_updated3[[#This Row],[Start_Time]])</f>
        <v>22</v>
      </c>
      <c r="F5794" s="1">
        <f>MONTH(US_Accidents_Dec20_updated3[[#This Row],[Start_Time]])</f>
        <v>8</v>
      </c>
      <c r="G5794" s="1" t="s">
        <v>53</v>
      </c>
      <c r="H5794" s="1" t="s">
        <v>7388</v>
      </c>
      <c r="I5794">
        <v>10</v>
      </c>
      <c r="J5794">
        <v>22</v>
      </c>
      <c r="K5794">
        <v>0</v>
      </c>
      <c r="L5794" s="1" t="s">
        <v>1222</v>
      </c>
      <c r="N5794"/>
      <c r="O5794"/>
    </row>
    <row r="5795" spans="1:15" x14ac:dyDescent="0.25">
      <c r="A5795">
        <v>39.613771</v>
      </c>
      <c r="B5795">
        <v>-105.02065</v>
      </c>
      <c r="C5795">
        <v>4</v>
      </c>
      <c r="D5795" s="2" t="d">
        <v>2019-08-04T21:05:48.0000002542510650</v>
      </c>
      <c r="E5795" s="1">
        <f>HOUR(US_Accidents_Dec20_updated3[[#This Row],[Start_Time]])</f>
        <v>21</v>
      </c>
      <c r="F5795" s="1">
        <f>MONTH(US_Accidents_Dec20_updated3[[#This Row],[Start_Time]])</f>
        <v>8</v>
      </c>
      <c r="G5795" s="1" t="s">
        <v>53</v>
      </c>
      <c r="H5795" s="1" t="s">
        <v>7437</v>
      </c>
      <c r="I5795">
        <v>10</v>
      </c>
      <c r="J5795">
        <v>13</v>
      </c>
      <c r="K5795">
        <v>0</v>
      </c>
      <c r="L5795" s="1" t="s">
        <v>966</v>
      </c>
      <c r="N5795"/>
      <c r="O5795"/>
    </row>
    <row r="5796" spans="1:15" x14ac:dyDescent="0.25">
      <c r="A5796">
        <v>39.613771</v>
      </c>
      <c r="B5796">
        <v>-105.02065</v>
      </c>
      <c r="C5796">
        <v>4</v>
      </c>
      <c r="D5796" s="2" t="d">
        <v>2019-08-04T21:26:03.99999973364174175</v>
      </c>
      <c r="E5796" s="1">
        <f>HOUR(US_Accidents_Dec20_updated3[[#This Row],[Start_Time]])</f>
        <v>21</v>
      </c>
      <c r="F5796" s="1">
        <f>MONTH(US_Accidents_Dec20_updated3[[#This Row],[Start_Time]])</f>
        <v>8</v>
      </c>
      <c r="G5796" s="1" t="s">
        <v>53</v>
      </c>
      <c r="H5796" s="1" t="s">
        <v>7422</v>
      </c>
      <c r="I5796">
        <v>10</v>
      </c>
      <c r="J5796">
        <v>9</v>
      </c>
      <c r="K5796">
        <v>0</v>
      </c>
      <c r="L5796" s="1" t="s">
        <v>819</v>
      </c>
      <c r="N5796"/>
      <c r="O5796"/>
    </row>
    <row r="5797" spans="1:15" x14ac:dyDescent="0.25">
      <c r="A5797">
        <v>40.429254999999998</v>
      </c>
      <c r="B5797">
        <v>-104.99263999999999</v>
      </c>
      <c r="C5797">
        <v>3</v>
      </c>
      <c r="D5797" s="2" t="d">
        <v>2019-08-05T06:18:35.9999999916180975</v>
      </c>
      <c r="E5797" s="1">
        <f>HOUR(US_Accidents_Dec20_updated3[[#This Row],[Start_Time]])</f>
        <v>6</v>
      </c>
      <c r="F5797" s="1">
        <f>MONTH(US_Accidents_Dec20_updated3[[#This Row],[Start_Time]])</f>
        <v>8</v>
      </c>
      <c r="G5797" s="1" t="s">
        <v>51</v>
      </c>
      <c r="H5797" s="1" t="s">
        <v>445</v>
      </c>
      <c r="I5797">
        <v>10</v>
      </c>
      <c r="J5797">
        <v>6</v>
      </c>
      <c r="K5797">
        <v>0</v>
      </c>
      <c r="L5797" s="1" t="s">
        <v>966</v>
      </c>
      <c r="N5797"/>
      <c r="O5797"/>
    </row>
    <row r="5798" spans="1:15" x14ac:dyDescent="0.25">
      <c r="A5798">
        <v>40.246259999999999</v>
      </c>
      <c r="B5798">
        <v>-104.05238</v>
      </c>
      <c r="C5798">
        <v>4</v>
      </c>
      <c r="D5798" s="2" t="d">
        <v>2019-08-05T08:36:40.00000025611370700</v>
      </c>
      <c r="E5798" s="1">
        <f>HOUR(US_Accidents_Dec20_updated3[[#This Row],[Start_Time]])</f>
        <v>8</v>
      </c>
      <c r="F5798" s="1">
        <f>MONTH(US_Accidents_Dec20_updated3[[#This Row],[Start_Time]])</f>
        <v>8</v>
      </c>
      <c r="G5798" s="1" t="s">
        <v>51</v>
      </c>
      <c r="H5798" s="1" t="s">
        <v>4215</v>
      </c>
      <c r="I5798">
        <v>10</v>
      </c>
      <c r="J5798">
        <v>3</v>
      </c>
      <c r="K5798"/>
      <c r="L5798" s="1" t="s">
        <v>50</v>
      </c>
      <c r="N5798"/>
      <c r="O5798"/>
    </row>
    <row r="5799" spans="1:15" x14ac:dyDescent="0.25">
      <c r="A5799">
        <v>40.105561000000002</v>
      </c>
      <c r="B5799">
        <v>-104.59179399999999</v>
      </c>
      <c r="C5799">
        <v>4</v>
      </c>
      <c r="D5799" s="2" t="d">
        <v>2019-08-05T08:52:26.0000001126900300</v>
      </c>
      <c r="E5799" s="1">
        <f>HOUR(US_Accidents_Dec20_updated3[[#This Row],[Start_Time]])</f>
        <v>8</v>
      </c>
      <c r="F5799" s="1">
        <f>MONTH(US_Accidents_Dec20_updated3[[#This Row],[Start_Time]])</f>
        <v>8</v>
      </c>
      <c r="G5799" s="1" t="s">
        <v>51</v>
      </c>
      <c r="H5799" s="1" t="s">
        <v>1768</v>
      </c>
      <c r="I5799">
        <v>10</v>
      </c>
      <c r="J5799">
        <v>6</v>
      </c>
      <c r="K5799">
        <v>0</v>
      </c>
      <c r="L5799" s="1" t="s">
        <v>1068</v>
      </c>
      <c r="N5799"/>
      <c r="O5799"/>
    </row>
    <row r="5800" spans="1:15" x14ac:dyDescent="0.25">
      <c r="A5800">
        <v>39.800035000000001</v>
      </c>
      <c r="B5800">
        <v>-104.98558800000001</v>
      </c>
      <c r="C5800">
        <v>3</v>
      </c>
      <c r="D5800" s="2" t="d">
        <v>2019-08-05T09:36:43.00000011920929050</v>
      </c>
      <c r="E5800" s="1">
        <f>HOUR(US_Accidents_Dec20_updated3[[#This Row],[Start_Time]])</f>
        <v>9</v>
      </c>
      <c r="F5800" s="1">
        <f>MONTH(US_Accidents_Dec20_updated3[[#This Row],[Start_Time]])</f>
        <v>8</v>
      </c>
      <c r="G5800" s="1" t="s">
        <v>51</v>
      </c>
      <c r="H5800" s="1" t="s">
        <v>556</v>
      </c>
      <c r="I5800">
        <v>10</v>
      </c>
      <c r="J5800">
        <v>6</v>
      </c>
      <c r="K5800">
        <v>0</v>
      </c>
      <c r="L5800" s="1" t="s">
        <v>50</v>
      </c>
      <c r="N5800"/>
      <c r="O5800"/>
    </row>
    <row r="5801" spans="1:15" x14ac:dyDescent="0.25">
      <c r="A5801">
        <v>39.773308999999998</v>
      </c>
      <c r="B5801">
        <v>-104.838953</v>
      </c>
      <c r="C5801">
        <v>3</v>
      </c>
      <c r="D5801" s="2" t="d">
        <v>2019-08-05T10:58:26.00000023841858100</v>
      </c>
      <c r="E5801" s="1">
        <f>HOUR(US_Accidents_Dec20_updated3[[#This Row],[Start_Time]])</f>
        <v>10</v>
      </c>
      <c r="F5801" s="1">
        <f>MONTH(US_Accidents_Dec20_updated3[[#This Row],[Start_Time]])</f>
        <v>8</v>
      </c>
      <c r="G5801" s="1" t="s">
        <v>51</v>
      </c>
      <c r="H5801" s="1" t="s">
        <v>221</v>
      </c>
      <c r="I5801">
        <v>10</v>
      </c>
      <c r="J5801">
        <v>3</v>
      </c>
      <c r="K5801">
        <v>0</v>
      </c>
      <c r="L5801" s="1" t="s">
        <v>50</v>
      </c>
      <c r="N5801"/>
      <c r="O5801"/>
    </row>
    <row r="5802" spans="1:15" x14ac:dyDescent="0.25">
      <c r="A5802">
        <v>39.671739000000002</v>
      </c>
      <c r="B5802">
        <v>-104.92837</v>
      </c>
      <c r="C5802">
        <v>3</v>
      </c>
      <c r="D5802" s="2" t="d">
        <v>2019-08-05T13:38:10.99999973550439050</v>
      </c>
      <c r="E5802" s="1">
        <f>HOUR(US_Accidents_Dec20_updated3[[#This Row],[Start_Time]])</f>
        <v>13</v>
      </c>
      <c r="F5802" s="1">
        <f>MONTH(US_Accidents_Dec20_updated3[[#This Row],[Start_Time]])</f>
        <v>8</v>
      </c>
      <c r="G5802" s="1" t="s">
        <v>51</v>
      </c>
      <c r="H5802" s="1" t="s">
        <v>1109</v>
      </c>
      <c r="I5802">
        <v>10</v>
      </c>
      <c r="J5802">
        <v>17</v>
      </c>
      <c r="K5802">
        <v>0</v>
      </c>
      <c r="L5802" s="1" t="s">
        <v>1068</v>
      </c>
      <c r="N5802"/>
      <c r="O5802"/>
    </row>
    <row r="5803" spans="1:15" x14ac:dyDescent="0.25">
      <c r="A5803">
        <v>39.644056999999997</v>
      </c>
      <c r="B5803">
        <v>-104.91305800000001</v>
      </c>
      <c r="C5803">
        <v>3</v>
      </c>
      <c r="D5803" s="2" t="d">
        <v>2019-08-05T14:00:43.00000020302832225</v>
      </c>
      <c r="E5803" s="1">
        <f>HOUR(US_Accidents_Dec20_updated3[[#This Row],[Start_Time]])</f>
        <v>14</v>
      </c>
      <c r="F5803" s="1">
        <f>MONTH(US_Accidents_Dec20_updated3[[#This Row],[Start_Time]])</f>
        <v>8</v>
      </c>
      <c r="G5803" s="1" t="s">
        <v>51</v>
      </c>
      <c r="H5803" s="1" t="s">
        <v>706</v>
      </c>
      <c r="I5803">
        <v>10</v>
      </c>
      <c r="J5803">
        <v>17</v>
      </c>
      <c r="K5803">
        <v>0</v>
      </c>
      <c r="L5803" s="1" t="s">
        <v>1068</v>
      </c>
      <c r="N5803"/>
      <c r="O5803"/>
    </row>
    <row r="5804" spans="1:15" x14ac:dyDescent="0.25">
      <c r="A5804">
        <v>40.277025999999999</v>
      </c>
      <c r="B5804">
        <v>-104.98031</v>
      </c>
      <c r="C5804">
        <v>3</v>
      </c>
      <c r="D5804" s="2" t="d">
        <v>2019-08-05T15:52:32.00000004842877300</v>
      </c>
      <c r="E5804" s="1">
        <f>HOUR(US_Accidents_Dec20_updated3[[#This Row],[Start_Time]])</f>
        <v>15</v>
      </c>
      <c r="F5804" s="1">
        <f>MONTH(US_Accidents_Dec20_updated3[[#This Row],[Start_Time]])</f>
        <v>8</v>
      </c>
      <c r="G5804" s="1" t="s">
        <v>51</v>
      </c>
      <c r="H5804" s="1" t="s">
        <v>341</v>
      </c>
      <c r="I5804">
        <v>10</v>
      </c>
      <c r="J5804">
        <v>15</v>
      </c>
      <c r="K5804">
        <v>0</v>
      </c>
      <c r="L5804" s="1" t="s">
        <v>966</v>
      </c>
      <c r="N5804"/>
      <c r="O5804"/>
    </row>
    <row r="5805" spans="1:15" x14ac:dyDescent="0.25">
      <c r="A5805">
        <v>39.313105</v>
      </c>
      <c r="B5805">
        <v>-104.88543</v>
      </c>
      <c r="C5805">
        <v>3</v>
      </c>
      <c r="D5805" s="2" t="d">
        <v>2019-08-05T15:58:28.00000028684735400</v>
      </c>
      <c r="E5805" s="1">
        <f>HOUR(US_Accidents_Dec20_updated3[[#This Row],[Start_Time]])</f>
        <v>15</v>
      </c>
      <c r="F5805" s="1">
        <f>MONTH(US_Accidents_Dec20_updated3[[#This Row],[Start_Time]])</f>
        <v>8</v>
      </c>
      <c r="G5805" s="1" t="s">
        <v>51</v>
      </c>
      <c r="H5805" s="1" t="s">
        <v>450</v>
      </c>
      <c r="I5805">
        <v>10</v>
      </c>
      <c r="J5805">
        <v>10</v>
      </c>
      <c r="K5805">
        <v>0</v>
      </c>
      <c r="L5805" s="1" t="s">
        <v>1068</v>
      </c>
      <c r="N5805"/>
      <c r="O5805"/>
    </row>
    <row r="5806" spans="1:15" x14ac:dyDescent="0.25">
      <c r="A5806">
        <v>40.272587000000001</v>
      </c>
      <c r="B5806">
        <v>-104.98035</v>
      </c>
      <c r="C5806">
        <v>3</v>
      </c>
      <c r="D5806" s="2" t="d">
        <v>2019-08-05T16:12:43.00000024493783475</v>
      </c>
      <c r="E5806" s="1">
        <f>HOUR(US_Accidents_Dec20_updated3[[#This Row],[Start_Time]])</f>
        <v>16</v>
      </c>
      <c r="F5806" s="1">
        <f>MONTH(US_Accidents_Dec20_updated3[[#This Row],[Start_Time]])</f>
        <v>8</v>
      </c>
      <c r="G5806" s="1" t="s">
        <v>51</v>
      </c>
      <c r="H5806" s="1" t="s">
        <v>2705</v>
      </c>
      <c r="I5806">
        <v>10</v>
      </c>
      <c r="J5806">
        <v>15</v>
      </c>
      <c r="K5806">
        <v>0</v>
      </c>
      <c r="L5806" s="1" t="s">
        <v>966</v>
      </c>
      <c r="N5806"/>
      <c r="O5806"/>
    </row>
    <row r="5807" spans="1:15" x14ac:dyDescent="0.25">
      <c r="A5807">
        <v>39.554380000000002</v>
      </c>
      <c r="B5807">
        <v>-106.04607</v>
      </c>
      <c r="C5807">
        <v>2</v>
      </c>
      <c r="D5807" s="2" t="d">
        <v>2019-08-05T16:28:29.00000010151415775</v>
      </c>
      <c r="E5807" s="1">
        <f>HOUR(US_Accidents_Dec20_updated3[[#This Row],[Start_Time]])</f>
        <v>16</v>
      </c>
      <c r="F5807" s="1">
        <f>MONTH(US_Accidents_Dec20_updated3[[#This Row],[Start_Time]])</f>
        <v>8</v>
      </c>
      <c r="G5807" s="1" t="s">
        <v>51</v>
      </c>
      <c r="H5807" s="1" t="s">
        <v>9674</v>
      </c>
      <c r="I5807">
        <v>10</v>
      </c>
      <c r="J5807">
        <v>12</v>
      </c>
      <c r="K5807">
        <v>0</v>
      </c>
      <c r="L5807" s="1" t="s">
        <v>1068</v>
      </c>
      <c r="N5807"/>
      <c r="O5807"/>
    </row>
    <row r="5808" spans="1:15" x14ac:dyDescent="0.25">
      <c r="A5808">
        <v>40.272587000000001</v>
      </c>
      <c r="B5808">
        <v>-104.98035</v>
      </c>
      <c r="C5808">
        <v>2</v>
      </c>
      <c r="D5808" s="2" t="d">
        <v>2019-08-05T16:28:29.00000010151415775</v>
      </c>
      <c r="E5808" s="1">
        <f>HOUR(US_Accidents_Dec20_updated3[[#This Row],[Start_Time]])</f>
        <v>16</v>
      </c>
      <c r="F5808" s="1">
        <f>MONTH(US_Accidents_Dec20_updated3[[#This Row],[Start_Time]])</f>
        <v>8</v>
      </c>
      <c r="G5808" s="1" t="s">
        <v>51</v>
      </c>
      <c r="H5808" s="1" t="s">
        <v>2705</v>
      </c>
      <c r="I5808">
        <v>10</v>
      </c>
      <c r="J5808">
        <v>10</v>
      </c>
      <c r="K5808">
        <v>0</v>
      </c>
      <c r="L5808" s="1" t="s">
        <v>819</v>
      </c>
      <c r="N5808"/>
      <c r="O5808"/>
    </row>
    <row r="5809" spans="1:15" x14ac:dyDescent="0.25">
      <c r="A5809">
        <v>39.725520000000003</v>
      </c>
      <c r="B5809">
        <v>-105.07895000000001</v>
      </c>
      <c r="C5809">
        <v>3</v>
      </c>
      <c r="D5809" s="2" t="d">
        <v>2019-08-05T20:26:05.00000017695128700</v>
      </c>
      <c r="E5809" s="1">
        <f>HOUR(US_Accidents_Dec20_updated3[[#This Row],[Start_Time]])</f>
        <v>20</v>
      </c>
      <c r="F5809" s="1">
        <f>MONTH(US_Accidents_Dec20_updated3[[#This Row],[Start_Time]])</f>
        <v>8</v>
      </c>
      <c r="G5809" s="1" t="s">
        <v>51</v>
      </c>
      <c r="H5809" s="1" t="s">
        <v>496</v>
      </c>
      <c r="I5809">
        <v>40</v>
      </c>
      <c r="J5809">
        <v>6</v>
      </c>
      <c r="K5809">
        <v>0</v>
      </c>
      <c r="L5809" s="1" t="s">
        <v>819</v>
      </c>
      <c r="N5809"/>
      <c r="O5809"/>
    </row>
    <row r="5810" spans="1:15" x14ac:dyDescent="0.25">
      <c r="A5810">
        <v>39.78143</v>
      </c>
      <c r="B5810">
        <v>-104.99142999999999</v>
      </c>
      <c r="C5810">
        <v>2</v>
      </c>
      <c r="D5810" s="2" t="d">
        <v>2019-08-05T19:47:05.99999969825148300</v>
      </c>
      <c r="E5810" s="1">
        <f>HOUR(US_Accidents_Dec20_updated3[[#This Row],[Start_Time]])</f>
        <v>19</v>
      </c>
      <c r="F5810" s="1">
        <f>MONTH(US_Accidents_Dec20_updated3[[#This Row],[Start_Time]])</f>
        <v>8</v>
      </c>
      <c r="G5810" s="1" t="s">
        <v>51</v>
      </c>
      <c r="H5810" s="1" t="s">
        <v>9678</v>
      </c>
      <c r="I5810">
        <v>40</v>
      </c>
      <c r="J5810">
        <v>0</v>
      </c>
      <c r="K5810">
        <v>0</v>
      </c>
      <c r="L5810" s="1" t="s">
        <v>819</v>
      </c>
      <c r="N5810"/>
      <c r="O5810"/>
    </row>
    <row r="5811" spans="1:15" x14ac:dyDescent="0.25">
      <c r="A5811">
        <v>39.725490000000001</v>
      </c>
      <c r="B5811">
        <v>-105.08459000000001</v>
      </c>
      <c r="C5811">
        <v>2</v>
      </c>
      <c r="D5811" s="2" t="d">
        <v>2019-08-05T20:46:20.00000005122274275</v>
      </c>
      <c r="E5811" s="1">
        <f>HOUR(US_Accidents_Dec20_updated3[[#This Row],[Start_Time]])</f>
        <v>20</v>
      </c>
      <c r="F5811" s="1">
        <f>MONTH(US_Accidents_Dec20_updated3[[#This Row],[Start_Time]])</f>
        <v>8</v>
      </c>
      <c r="G5811" s="1" t="s">
        <v>53</v>
      </c>
      <c r="H5811" s="1" t="s">
        <v>935</v>
      </c>
      <c r="I5811">
        <v>40</v>
      </c>
      <c r="J5811">
        <v>6</v>
      </c>
      <c r="K5811">
        <v>0</v>
      </c>
      <c r="L5811" s="1" t="s">
        <v>819</v>
      </c>
      <c r="N5811"/>
      <c r="O5811"/>
    </row>
    <row r="5812" spans="1:15" x14ac:dyDescent="0.25">
      <c r="A5812">
        <v>39.778320000000001</v>
      </c>
      <c r="B5812">
        <v>-104.9889</v>
      </c>
      <c r="C5812">
        <v>2</v>
      </c>
      <c r="D5812" s="2" t="d">
        <v>2019-08-05T19:47:05.99999969825148300</v>
      </c>
      <c r="E5812" s="1">
        <f>HOUR(US_Accidents_Dec20_updated3[[#This Row],[Start_Time]])</f>
        <v>19</v>
      </c>
      <c r="F5812" s="1">
        <f>MONTH(US_Accidents_Dec20_updated3[[#This Row],[Start_Time]])</f>
        <v>8</v>
      </c>
      <c r="G5812" s="1" t="s">
        <v>51</v>
      </c>
      <c r="H5812" s="1" t="s">
        <v>9681</v>
      </c>
      <c r="I5812">
        <v>40</v>
      </c>
      <c r="J5812">
        <v>0</v>
      </c>
      <c r="K5812">
        <v>0</v>
      </c>
      <c r="L5812" s="1" t="s">
        <v>819</v>
      </c>
      <c r="N5812"/>
      <c r="O5812"/>
    </row>
    <row r="5813" spans="1:15" x14ac:dyDescent="0.25">
      <c r="A5813">
        <v>39.362178999999998</v>
      </c>
      <c r="B5813">
        <v>-104.86702</v>
      </c>
      <c r="C5813">
        <v>2</v>
      </c>
      <c r="D5813" s="2" t="d">
        <v>2019-08-05T20:05:04.9999998416751600</v>
      </c>
      <c r="E5813" s="1">
        <f>HOUR(US_Accidents_Dec20_updated3[[#This Row],[Start_Time]])</f>
        <v>20</v>
      </c>
      <c r="F5813" s="1">
        <f>MONTH(US_Accidents_Dec20_updated3[[#This Row],[Start_Time]])</f>
        <v>8</v>
      </c>
      <c r="G5813" s="1" t="s">
        <v>51</v>
      </c>
      <c r="H5813" s="1" t="s">
        <v>2706</v>
      </c>
      <c r="I5813">
        <v>10</v>
      </c>
      <c r="J5813">
        <v>5</v>
      </c>
      <c r="K5813">
        <v>0</v>
      </c>
      <c r="L5813" s="1" t="s">
        <v>819</v>
      </c>
      <c r="N5813"/>
      <c r="O5813"/>
    </row>
    <row r="5814" spans="1:15" x14ac:dyDescent="0.25">
      <c r="A5814">
        <v>39.769939999999998</v>
      </c>
      <c r="B5814">
        <v>-104.99128</v>
      </c>
      <c r="C5814">
        <v>2</v>
      </c>
      <c r="D5814" s="2" t="d">
        <v>2019-08-05T19:47:05.99999969825148300</v>
      </c>
      <c r="E5814" s="1">
        <f>HOUR(US_Accidents_Dec20_updated3[[#This Row],[Start_Time]])</f>
        <v>19</v>
      </c>
      <c r="F5814" s="1">
        <f>MONTH(US_Accidents_Dec20_updated3[[#This Row],[Start_Time]])</f>
        <v>8</v>
      </c>
      <c r="G5814" s="1" t="s">
        <v>51</v>
      </c>
      <c r="H5814" s="1" t="s">
        <v>9684</v>
      </c>
      <c r="I5814">
        <v>40</v>
      </c>
      <c r="J5814">
        <v>0</v>
      </c>
      <c r="K5814">
        <v>0</v>
      </c>
      <c r="L5814" s="1" t="s">
        <v>819</v>
      </c>
      <c r="N5814"/>
      <c r="O5814"/>
    </row>
    <row r="5815" spans="1:15" x14ac:dyDescent="0.25">
      <c r="A5815">
        <v>39.768239999999999</v>
      </c>
      <c r="B5815">
        <v>-104.99433999999999</v>
      </c>
      <c r="C5815">
        <v>2</v>
      </c>
      <c r="D5815" s="2" t="d">
        <v>2019-08-05T19:47:05.99999969825148300</v>
      </c>
      <c r="E5815" s="1">
        <f>HOUR(US_Accidents_Dec20_updated3[[#This Row],[Start_Time]])</f>
        <v>19</v>
      </c>
      <c r="F5815" s="1">
        <f>MONTH(US_Accidents_Dec20_updated3[[#This Row],[Start_Time]])</f>
        <v>8</v>
      </c>
      <c r="G5815" s="1" t="s">
        <v>51</v>
      </c>
      <c r="H5815" s="1" t="s">
        <v>9684</v>
      </c>
      <c r="I5815">
        <v>40</v>
      </c>
      <c r="J5815">
        <v>0</v>
      </c>
      <c r="K5815">
        <v>0</v>
      </c>
      <c r="L5815" s="1" t="s">
        <v>819</v>
      </c>
      <c r="N5815"/>
      <c r="O5815"/>
    </row>
    <row r="5816" spans="1:15" x14ac:dyDescent="0.25">
      <c r="A5816">
        <v>38.840499999999999</v>
      </c>
      <c r="B5816">
        <v>-104.85911</v>
      </c>
      <c r="C5816">
        <v>3</v>
      </c>
      <c r="D5816" s="2" t="d">
        <v>2019-08-05T19:44:05.99999974016100225</v>
      </c>
      <c r="E5816" s="1">
        <f>HOUR(US_Accidents_Dec20_updated3[[#This Row],[Start_Time]])</f>
        <v>19</v>
      </c>
      <c r="F5816" s="1">
        <f>MONTH(US_Accidents_Dec20_updated3[[#This Row],[Start_Time]])</f>
        <v>8</v>
      </c>
      <c r="G5816" s="1" t="s">
        <v>51</v>
      </c>
      <c r="H5816" s="1" t="s">
        <v>2838</v>
      </c>
      <c r="I5816">
        <v>10</v>
      </c>
      <c r="J5816">
        <v>8</v>
      </c>
      <c r="K5816">
        <v>0</v>
      </c>
      <c r="L5816" s="1" t="s">
        <v>966</v>
      </c>
      <c r="N5816"/>
      <c r="O5816"/>
    </row>
    <row r="5817" spans="1:15" x14ac:dyDescent="0.25">
      <c r="A5817">
        <v>38.840947999999997</v>
      </c>
      <c r="B5817">
        <v>-104.860276</v>
      </c>
      <c r="C5817">
        <v>3</v>
      </c>
      <c r="D5817" s="2" t="d">
        <v>2019-08-05T19:44:05.99999974016100225</v>
      </c>
      <c r="E5817" s="1">
        <f>HOUR(US_Accidents_Dec20_updated3[[#This Row],[Start_Time]])</f>
        <v>19</v>
      </c>
      <c r="F5817" s="1">
        <f>MONTH(US_Accidents_Dec20_updated3[[#This Row],[Start_Time]])</f>
        <v>8</v>
      </c>
      <c r="G5817" s="1" t="s">
        <v>51</v>
      </c>
      <c r="H5817" s="1" t="s">
        <v>380</v>
      </c>
      <c r="I5817">
        <v>10</v>
      </c>
      <c r="J5817">
        <v>8</v>
      </c>
      <c r="K5817">
        <v>0</v>
      </c>
      <c r="L5817" s="1" t="s">
        <v>966</v>
      </c>
      <c r="N5817"/>
      <c r="O5817"/>
    </row>
    <row r="5818" spans="1:15" x14ac:dyDescent="0.25">
      <c r="A5818">
        <v>38.322778999999997</v>
      </c>
      <c r="B5818">
        <v>-104.696758</v>
      </c>
      <c r="C5818">
        <v>3</v>
      </c>
      <c r="D5818" s="2" t="d">
        <v>2019-08-05T22:36:33.99999969173222925</v>
      </c>
      <c r="E5818" s="1">
        <f>HOUR(US_Accidents_Dec20_updated3[[#This Row],[Start_Time]])</f>
        <v>22</v>
      </c>
      <c r="F5818" s="1">
        <f>MONTH(US_Accidents_Dec20_updated3[[#This Row],[Start_Time]])</f>
        <v>8</v>
      </c>
      <c r="G5818" s="1" t="s">
        <v>53</v>
      </c>
      <c r="H5818" s="1" t="s">
        <v>7237</v>
      </c>
      <c r="I5818">
        <v>5</v>
      </c>
      <c r="J5818">
        <v>15</v>
      </c>
      <c r="K5818">
        <v>0.05</v>
      </c>
      <c r="L5818" s="1" t="s">
        <v>1219</v>
      </c>
      <c r="N5818"/>
      <c r="O5818"/>
    </row>
    <row r="5819" spans="1:15" x14ac:dyDescent="0.25">
      <c r="A5819">
        <v>39.026758000000001</v>
      </c>
      <c r="B5819">
        <v>-104.833459</v>
      </c>
      <c r="C5819">
        <v>3</v>
      </c>
      <c r="D5819" s="2" t="d">
        <v>2019-08-06T07:14:09.99999983701854825</v>
      </c>
      <c r="E5819" s="1">
        <f>HOUR(US_Accidents_Dec20_updated3[[#This Row],[Start_Time]])</f>
        <v>7</v>
      </c>
      <c r="F5819" s="1">
        <f>MONTH(US_Accidents_Dec20_updated3[[#This Row],[Start_Time]])</f>
        <v>8</v>
      </c>
      <c r="G5819" s="1" t="s">
        <v>51</v>
      </c>
      <c r="H5819" s="1" t="s">
        <v>763</v>
      </c>
      <c r="I5819">
        <v>10</v>
      </c>
      <c r="J5819">
        <v>7</v>
      </c>
      <c r="K5819">
        <v>0</v>
      </c>
      <c r="L5819" s="1" t="s">
        <v>50</v>
      </c>
      <c r="N5819"/>
      <c r="O5819"/>
    </row>
    <row r="5820" spans="1:15" x14ac:dyDescent="0.25">
      <c r="A5820">
        <v>39.856169000000001</v>
      </c>
      <c r="B5820">
        <v>-104.987252</v>
      </c>
      <c r="C5820">
        <v>3</v>
      </c>
      <c r="D5820" s="2" t="d">
        <v>2019-08-06T06:08:07.00000005774199650</v>
      </c>
      <c r="E5820" s="1">
        <f>HOUR(US_Accidents_Dec20_updated3[[#This Row],[Start_Time]])</f>
        <v>6</v>
      </c>
      <c r="F5820" s="1">
        <f>MONTH(US_Accidents_Dec20_updated3[[#This Row],[Start_Time]])</f>
        <v>8</v>
      </c>
      <c r="G5820" s="1" t="s">
        <v>51</v>
      </c>
      <c r="H5820" s="1" t="s">
        <v>518</v>
      </c>
      <c r="I5820">
        <v>30</v>
      </c>
      <c r="J5820">
        <v>8</v>
      </c>
      <c r="K5820">
        <v>0</v>
      </c>
      <c r="L5820" s="1" t="s">
        <v>50</v>
      </c>
      <c r="N5820"/>
      <c r="O5820"/>
    </row>
    <row r="5821" spans="1:15" x14ac:dyDescent="0.25">
      <c r="A5821">
        <v>39.139355999999999</v>
      </c>
      <c r="B5821">
        <v>-104.862121</v>
      </c>
      <c r="C5821">
        <v>3</v>
      </c>
      <c r="D5821" s="2" t="d">
        <v>2019-08-06T09:10:25.99999986123293475</v>
      </c>
      <c r="E5821" s="1">
        <f>HOUR(US_Accidents_Dec20_updated3[[#This Row],[Start_Time]])</f>
        <v>9</v>
      </c>
      <c r="F5821" s="1">
        <f>MONTH(US_Accidents_Dec20_updated3[[#This Row],[Start_Time]])</f>
        <v>8</v>
      </c>
      <c r="G5821" s="1" t="s">
        <v>51</v>
      </c>
      <c r="H5821" s="1" t="s">
        <v>456</v>
      </c>
      <c r="I5821">
        <v>10</v>
      </c>
      <c r="J5821">
        <v>9</v>
      </c>
      <c r="K5821">
        <v>0</v>
      </c>
      <c r="L5821" s="1" t="s">
        <v>50</v>
      </c>
      <c r="N5821"/>
      <c r="O5821"/>
    </row>
    <row r="5822" spans="1:15" x14ac:dyDescent="0.25">
      <c r="A5822">
        <v>39.943171</v>
      </c>
      <c r="B5822">
        <v>-104.98801</v>
      </c>
      <c r="C5822">
        <v>3</v>
      </c>
      <c r="D5822" s="2" t="d">
        <v>2019-08-06T09:40:26.0000000707805175</v>
      </c>
      <c r="E5822" s="1">
        <f>HOUR(US_Accidents_Dec20_updated3[[#This Row],[Start_Time]])</f>
        <v>9</v>
      </c>
      <c r="F5822" s="1">
        <f>MONTH(US_Accidents_Dec20_updated3[[#This Row],[Start_Time]])</f>
        <v>8</v>
      </c>
      <c r="G5822" s="1" t="s">
        <v>51</v>
      </c>
      <c r="H5822" s="1" t="s">
        <v>462</v>
      </c>
      <c r="I5822">
        <v>10</v>
      </c>
      <c r="J5822">
        <v>0</v>
      </c>
      <c r="K5822">
        <v>0</v>
      </c>
      <c r="L5822" s="1" t="s">
        <v>50</v>
      </c>
      <c r="N5822"/>
      <c r="O5822"/>
    </row>
    <row r="5823" spans="1:15" x14ac:dyDescent="0.25">
      <c r="A5823">
        <v>39.544702000000001</v>
      </c>
      <c r="B5823">
        <v>-105.03644</v>
      </c>
      <c r="C5823">
        <v>3</v>
      </c>
      <c r="D5823" s="2" t="d">
        <v>2019-08-06T16:26:15.00000020954757600</v>
      </c>
      <c r="E5823" s="1">
        <f>HOUR(US_Accidents_Dec20_updated3[[#This Row],[Start_Time]])</f>
        <v>16</v>
      </c>
      <c r="F5823" s="1">
        <f>MONTH(US_Accidents_Dec20_updated3[[#This Row],[Start_Time]])</f>
        <v>8</v>
      </c>
      <c r="G5823" s="1" t="s">
        <v>51</v>
      </c>
      <c r="H5823" s="1" t="s">
        <v>217</v>
      </c>
      <c r="I5823">
        <v>10</v>
      </c>
      <c r="J5823">
        <v>6</v>
      </c>
      <c r="K5823">
        <v>0</v>
      </c>
      <c r="L5823" s="1" t="s">
        <v>819</v>
      </c>
      <c r="N5823"/>
      <c r="O5823"/>
    </row>
    <row r="5824" spans="1:15" x14ac:dyDescent="0.25">
      <c r="A5824">
        <v>39.658794</v>
      </c>
      <c r="B5824">
        <v>-104.921072</v>
      </c>
      <c r="C5824">
        <v>3</v>
      </c>
      <c r="D5824" s="2" t="d">
        <v>2019-08-06T17:12:41.99999980162828950</v>
      </c>
      <c r="E5824" s="1">
        <f>HOUR(US_Accidents_Dec20_updated3[[#This Row],[Start_Time]])</f>
        <v>17</v>
      </c>
      <c r="F5824" s="1">
        <f>MONTH(US_Accidents_Dec20_updated3[[#This Row],[Start_Time]])</f>
        <v>8</v>
      </c>
      <c r="G5824" s="1" t="s">
        <v>51</v>
      </c>
      <c r="H5824" s="1" t="s">
        <v>706</v>
      </c>
      <c r="I5824">
        <v>10</v>
      </c>
      <c r="J5824">
        <v>6</v>
      </c>
      <c r="K5824">
        <v>0</v>
      </c>
      <c r="L5824" s="1" t="s">
        <v>819</v>
      </c>
      <c r="N5824"/>
      <c r="O5824"/>
    </row>
    <row r="5825" spans="1:15" x14ac:dyDescent="0.25">
      <c r="A5825">
        <v>40.450277999999997</v>
      </c>
      <c r="B5825">
        <v>-104.9919</v>
      </c>
      <c r="C5825">
        <v>3</v>
      </c>
      <c r="D5825" s="2" t="d">
        <v>2019-08-06T17:14:10.99999986123293475</v>
      </c>
      <c r="E5825" s="1">
        <f>HOUR(US_Accidents_Dec20_updated3[[#This Row],[Start_Time]])</f>
        <v>17</v>
      </c>
      <c r="F5825" s="1">
        <f>MONTH(US_Accidents_Dec20_updated3[[#This Row],[Start_Time]])</f>
        <v>8</v>
      </c>
      <c r="G5825" s="1" t="s">
        <v>51</v>
      </c>
      <c r="H5825" s="1" t="s">
        <v>400</v>
      </c>
      <c r="I5825">
        <v>10</v>
      </c>
      <c r="J5825">
        <v>8</v>
      </c>
      <c r="K5825">
        <v>0</v>
      </c>
      <c r="L5825" s="1" t="s">
        <v>1068</v>
      </c>
      <c r="N5825"/>
      <c r="O5825"/>
    </row>
    <row r="5826" spans="1:15" x14ac:dyDescent="0.25">
      <c r="A5826">
        <v>39.863965999999998</v>
      </c>
      <c r="B5826">
        <v>-104.98748000000001</v>
      </c>
      <c r="C5826">
        <v>3</v>
      </c>
      <c r="D5826" s="2" t="d">
        <v>2019-08-06T19:18:35.99999978207051475</v>
      </c>
      <c r="E5826" s="1">
        <f>HOUR(US_Accidents_Dec20_updated3[[#This Row],[Start_Time]])</f>
        <v>19</v>
      </c>
      <c r="F5826" s="1">
        <f>MONTH(US_Accidents_Dec20_updated3[[#This Row],[Start_Time]])</f>
        <v>8</v>
      </c>
      <c r="G5826" s="1" t="s">
        <v>51</v>
      </c>
      <c r="H5826" s="1" t="s">
        <v>821</v>
      </c>
      <c r="I5826">
        <v>30</v>
      </c>
      <c r="J5826">
        <v>5</v>
      </c>
      <c r="K5826">
        <v>0</v>
      </c>
      <c r="L5826" s="1" t="s">
        <v>819</v>
      </c>
      <c r="N5826"/>
      <c r="O5826"/>
    </row>
    <row r="5827" spans="1:15" x14ac:dyDescent="0.25">
      <c r="A5827">
        <v>39.778410000000001</v>
      </c>
      <c r="B5827">
        <v>-104.91289</v>
      </c>
      <c r="C5827">
        <v>3</v>
      </c>
      <c r="D5827" s="2" t="d">
        <v>2019-08-06T19:24:35.99999969825148300</v>
      </c>
      <c r="E5827" s="1">
        <f>HOUR(US_Accidents_Dec20_updated3[[#This Row],[Start_Time]])</f>
        <v>19</v>
      </c>
      <c r="F5827" s="1">
        <f>MONTH(US_Accidents_Dec20_updated3[[#This Row],[Start_Time]])</f>
        <v>8</v>
      </c>
      <c r="G5827" s="1" t="s">
        <v>51</v>
      </c>
      <c r="H5827" s="1" t="s">
        <v>487</v>
      </c>
      <c r="I5827">
        <v>30</v>
      </c>
      <c r="J5827">
        <v>5</v>
      </c>
      <c r="K5827">
        <v>0</v>
      </c>
      <c r="L5827" s="1" t="s">
        <v>819</v>
      </c>
      <c r="N5827"/>
      <c r="O5827"/>
    </row>
    <row r="5828" spans="1:15" x14ac:dyDescent="0.25">
      <c r="A5828">
        <v>39.290084999999998</v>
      </c>
      <c r="B5828">
        <v>-104.89513100000001</v>
      </c>
      <c r="C5828">
        <v>3</v>
      </c>
      <c r="D5828" s="2" t="d">
        <v>2019-08-06T20:22:20.9999999916180975</v>
      </c>
      <c r="E5828" s="1">
        <f>HOUR(US_Accidents_Dec20_updated3[[#This Row],[Start_Time]])</f>
        <v>20</v>
      </c>
      <c r="F5828" s="1">
        <f>MONTH(US_Accidents_Dec20_updated3[[#This Row],[Start_Time]])</f>
        <v>8</v>
      </c>
      <c r="G5828" s="1" t="s">
        <v>51</v>
      </c>
      <c r="H5828" s="1" t="s">
        <v>399</v>
      </c>
      <c r="I5828">
        <v>10</v>
      </c>
      <c r="J5828">
        <v>7</v>
      </c>
      <c r="K5828">
        <v>0</v>
      </c>
      <c r="L5828" s="1" t="s">
        <v>1068</v>
      </c>
      <c r="N5828"/>
      <c r="O5828"/>
    </row>
    <row r="5829" spans="1:15" x14ac:dyDescent="0.25">
      <c r="A5829">
        <v>39.617896999999999</v>
      </c>
      <c r="B5829">
        <v>-104.89805800000001</v>
      </c>
      <c r="C5829">
        <v>3</v>
      </c>
      <c r="D5829" s="2" t="d">
        <v>2019-08-06T21:48:33.99999973364174175</v>
      </c>
      <c r="E5829" s="1">
        <f>HOUR(US_Accidents_Dec20_updated3[[#This Row],[Start_Time]])</f>
        <v>21</v>
      </c>
      <c r="F5829" s="1">
        <f>MONTH(US_Accidents_Dec20_updated3[[#This Row],[Start_Time]])</f>
        <v>8</v>
      </c>
      <c r="G5829" s="1" t="s">
        <v>53</v>
      </c>
      <c r="H5829" s="1" t="s">
        <v>565</v>
      </c>
      <c r="I5829">
        <v>10</v>
      </c>
      <c r="J5829">
        <v>8</v>
      </c>
      <c r="K5829">
        <v>0</v>
      </c>
      <c r="L5829" s="1" t="s">
        <v>1068</v>
      </c>
      <c r="N5829"/>
      <c r="O5829"/>
    </row>
    <row r="5830" spans="1:15" x14ac:dyDescent="0.25">
      <c r="A5830">
        <v>40.150173000000002</v>
      </c>
      <c r="B5830">
        <v>-104.9799</v>
      </c>
      <c r="C5830">
        <v>3</v>
      </c>
      <c r="D5830" s="2" t="d">
        <v>2019-08-06T21:54:34.99999988358467925</v>
      </c>
      <c r="E5830" s="1">
        <f>HOUR(US_Accidents_Dec20_updated3[[#This Row],[Start_Time]])</f>
        <v>21</v>
      </c>
      <c r="F5830" s="1">
        <f>MONTH(US_Accidents_Dec20_updated3[[#This Row],[Start_Time]])</f>
        <v>8</v>
      </c>
      <c r="G5830" s="1" t="s">
        <v>53</v>
      </c>
      <c r="H5830" s="1" t="s">
        <v>452</v>
      </c>
      <c r="I5830">
        <v>10</v>
      </c>
      <c r="J5830">
        <v>0</v>
      </c>
      <c r="K5830">
        <v>0</v>
      </c>
      <c r="L5830" s="1" t="s">
        <v>50</v>
      </c>
      <c r="N5830"/>
      <c r="O5830"/>
    </row>
    <row r="5831" spans="1:15" x14ac:dyDescent="0.25">
      <c r="A5831">
        <v>40.091700000000003</v>
      </c>
      <c r="B5831">
        <v>-104.98065</v>
      </c>
      <c r="C5831">
        <v>3</v>
      </c>
      <c r="D5831" s="2" t="d">
        <v>2019-08-06T22:17:47.99999987706541875</v>
      </c>
      <c r="E5831" s="1">
        <f>HOUR(US_Accidents_Dec20_updated3[[#This Row],[Start_Time]])</f>
        <v>22</v>
      </c>
      <c r="F5831" s="1">
        <f>MONTH(US_Accidents_Dec20_updated3[[#This Row],[Start_Time]])</f>
        <v>8</v>
      </c>
      <c r="G5831" s="1" t="s">
        <v>53</v>
      </c>
      <c r="H5831" s="1" t="s">
        <v>3206</v>
      </c>
      <c r="I5831">
        <v>10</v>
      </c>
      <c r="J5831">
        <v>5</v>
      </c>
      <c r="K5831">
        <v>0</v>
      </c>
      <c r="L5831" s="1" t="s">
        <v>50</v>
      </c>
      <c r="N5831"/>
      <c r="O5831"/>
    </row>
    <row r="5832" spans="1:15" x14ac:dyDescent="0.25">
      <c r="A5832">
        <v>39.591949999999997</v>
      </c>
      <c r="B5832">
        <v>-104.88308000000001</v>
      </c>
      <c r="C5832">
        <v>3</v>
      </c>
      <c r="D5832" s="2" t="d">
        <v>2019-08-06T22:32:04.00000006891786875</v>
      </c>
      <c r="E5832" s="1">
        <f>HOUR(US_Accidents_Dec20_updated3[[#This Row],[Start_Time]])</f>
        <v>22</v>
      </c>
      <c r="F5832" s="1">
        <f>MONTH(US_Accidents_Dec20_updated3[[#This Row],[Start_Time]])</f>
        <v>8</v>
      </c>
      <c r="G5832" s="1" t="s">
        <v>53</v>
      </c>
      <c r="H5832" s="1" t="s">
        <v>569</v>
      </c>
      <c r="I5832">
        <v>10</v>
      </c>
      <c r="J5832">
        <v>15</v>
      </c>
      <c r="K5832">
        <v>0</v>
      </c>
      <c r="L5832" s="1" t="s">
        <v>1068</v>
      </c>
      <c r="N5832"/>
      <c r="O5832"/>
    </row>
    <row r="5833" spans="1:15" x14ac:dyDescent="0.25">
      <c r="A5833">
        <v>39.604585999999998</v>
      </c>
      <c r="B5833">
        <v>-104.890348</v>
      </c>
      <c r="C5833">
        <v>3</v>
      </c>
      <c r="D5833" s="2" t="d">
        <v>2019-08-06T22:36:33.99999969173222925</v>
      </c>
      <c r="E5833" s="1">
        <f>HOUR(US_Accidents_Dec20_updated3[[#This Row],[Start_Time]])</f>
        <v>22</v>
      </c>
      <c r="F5833" s="1">
        <f>MONTH(US_Accidents_Dec20_updated3[[#This Row],[Start_Time]])</f>
        <v>8</v>
      </c>
      <c r="G5833" s="1" t="s">
        <v>53</v>
      </c>
      <c r="H5833" s="1" t="s">
        <v>427</v>
      </c>
      <c r="I5833">
        <v>10</v>
      </c>
      <c r="J5833">
        <v>15</v>
      </c>
      <c r="K5833">
        <v>0</v>
      </c>
      <c r="L5833" s="1" t="s">
        <v>1068</v>
      </c>
      <c r="N5833"/>
      <c r="O5833"/>
    </row>
    <row r="5834" spans="1:15" x14ac:dyDescent="0.25">
      <c r="A5834">
        <v>38.838320000000003</v>
      </c>
      <c r="B5834">
        <v>-104.38715999999999</v>
      </c>
      <c r="C5834">
        <v>4</v>
      </c>
      <c r="D5834" s="2" t="d">
        <v>2019-08-07T10:14:11.0000000707805175</v>
      </c>
      <c r="E5834" s="1">
        <f>HOUR(US_Accidents_Dec20_updated3[[#This Row],[Start_Time]])</f>
        <v>10</v>
      </c>
      <c r="F5834" s="1">
        <f>MONTH(US_Accidents_Dec20_updated3[[#This Row],[Start_Time]])</f>
        <v>8</v>
      </c>
      <c r="G5834" s="1" t="s">
        <v>51</v>
      </c>
      <c r="H5834" s="1" t="s">
        <v>8369</v>
      </c>
      <c r="I5834">
        <v>10</v>
      </c>
      <c r="J5834">
        <v>15</v>
      </c>
      <c r="K5834">
        <v>0</v>
      </c>
      <c r="L5834" s="1" t="s">
        <v>50</v>
      </c>
      <c r="N5834"/>
      <c r="O5834"/>
    </row>
    <row r="5835" spans="1:15" x14ac:dyDescent="0.25">
      <c r="A5835">
        <v>38.839210000000001</v>
      </c>
      <c r="B5835">
        <v>-104.25908</v>
      </c>
      <c r="C5835">
        <v>4</v>
      </c>
      <c r="D5835" s="2" t="d">
        <v>2019-08-07T10:14:11.0000000707805175</v>
      </c>
      <c r="E5835" s="1">
        <f>HOUR(US_Accidents_Dec20_updated3[[#This Row],[Start_Time]])</f>
        <v>10</v>
      </c>
      <c r="F5835" s="1">
        <f>MONTH(US_Accidents_Dec20_updated3[[#This Row],[Start_Time]])</f>
        <v>8</v>
      </c>
      <c r="G5835" s="1" t="s">
        <v>51</v>
      </c>
      <c r="H5835" s="1" t="s">
        <v>7482</v>
      </c>
      <c r="I5835">
        <v>10</v>
      </c>
      <c r="J5835">
        <v>15</v>
      </c>
      <c r="K5835">
        <v>0</v>
      </c>
      <c r="L5835" s="1" t="s">
        <v>50</v>
      </c>
      <c r="N5835"/>
      <c r="O5835"/>
    </row>
    <row r="5836" spans="1:15" x14ac:dyDescent="0.25">
      <c r="A5836">
        <v>39.289048000000001</v>
      </c>
      <c r="B5836">
        <v>-104.895847</v>
      </c>
      <c r="C5836">
        <v>3</v>
      </c>
      <c r="D5836" s="2" t="d">
        <v>2019-08-07T08:44:47.99999991897493800</v>
      </c>
      <c r="E5836" s="1">
        <f>HOUR(US_Accidents_Dec20_updated3[[#This Row],[Start_Time]])</f>
        <v>8</v>
      </c>
      <c r="F5836" s="1">
        <f>MONTH(US_Accidents_Dec20_updated3[[#This Row],[Start_Time]])</f>
        <v>8</v>
      </c>
      <c r="G5836" s="1" t="s">
        <v>51</v>
      </c>
      <c r="H5836" s="1" t="s">
        <v>450</v>
      </c>
      <c r="I5836">
        <v>10</v>
      </c>
      <c r="J5836">
        <v>10</v>
      </c>
      <c r="K5836">
        <v>0</v>
      </c>
      <c r="L5836" s="1" t="s">
        <v>50</v>
      </c>
      <c r="N5836"/>
      <c r="O5836"/>
    </row>
    <row r="5837" spans="1:15" x14ac:dyDescent="0.25">
      <c r="A5837">
        <v>38.838320000000003</v>
      </c>
      <c r="B5837">
        <v>-104.38715999999999</v>
      </c>
      <c r="C5837">
        <v>4</v>
      </c>
      <c r="D5837" s="2" t="d">
        <v>2019-08-07T10:53:11.000000154599547225</v>
      </c>
      <c r="E5837" s="1">
        <f>HOUR(US_Accidents_Dec20_updated3[[#This Row],[Start_Time]])</f>
        <v>10</v>
      </c>
      <c r="F5837" s="1">
        <f>MONTH(US_Accidents_Dec20_updated3[[#This Row],[Start_Time]])</f>
        <v>8</v>
      </c>
      <c r="G5837" s="1" t="s">
        <v>51</v>
      </c>
      <c r="H5837" s="1" t="s">
        <v>8369</v>
      </c>
      <c r="I5837">
        <v>10</v>
      </c>
      <c r="J5837">
        <v>16</v>
      </c>
      <c r="K5837">
        <v>0</v>
      </c>
      <c r="L5837" s="1" t="s">
        <v>50</v>
      </c>
      <c r="N5837"/>
      <c r="O5837"/>
    </row>
    <row r="5838" spans="1:15" x14ac:dyDescent="0.25">
      <c r="A5838">
        <v>38.839210000000001</v>
      </c>
      <c r="B5838">
        <v>-104.25908</v>
      </c>
      <c r="C5838">
        <v>4</v>
      </c>
      <c r="D5838" s="2" t="d">
        <v>2019-08-07T10:53:11.000000154599547225</v>
      </c>
      <c r="E5838" s="1">
        <f>HOUR(US_Accidents_Dec20_updated3[[#This Row],[Start_Time]])</f>
        <v>10</v>
      </c>
      <c r="F5838" s="1">
        <f>MONTH(US_Accidents_Dec20_updated3[[#This Row],[Start_Time]])</f>
        <v>8</v>
      </c>
      <c r="G5838" s="1" t="s">
        <v>51</v>
      </c>
      <c r="H5838" s="1" t="s">
        <v>8373</v>
      </c>
      <c r="I5838">
        <v>10</v>
      </c>
      <c r="J5838">
        <v>16</v>
      </c>
      <c r="K5838">
        <v>0</v>
      </c>
      <c r="L5838" s="1" t="s">
        <v>50</v>
      </c>
      <c r="N5838"/>
      <c r="O5838"/>
    </row>
    <row r="5839" spans="1:15" x14ac:dyDescent="0.25">
      <c r="A5839">
        <v>39.863965999999998</v>
      </c>
      <c r="B5839">
        <v>-104.98748000000001</v>
      </c>
      <c r="C5839">
        <v>3</v>
      </c>
      <c r="D5839" s="2" t="d">
        <v>2019-08-07T12:23:11.999999759718775650</v>
      </c>
      <c r="E5839" s="1">
        <f>HOUR(US_Accidents_Dec20_updated3[[#This Row],[Start_Time]])</f>
        <v>12</v>
      </c>
      <c r="F5839" s="1">
        <f>MONTH(US_Accidents_Dec20_updated3[[#This Row],[Start_Time]])</f>
        <v>8</v>
      </c>
      <c r="G5839" s="1" t="s">
        <v>51</v>
      </c>
      <c r="H5839" s="1" t="s">
        <v>821</v>
      </c>
      <c r="I5839">
        <v>15</v>
      </c>
      <c r="J5839">
        <v>8</v>
      </c>
      <c r="K5839">
        <v>0</v>
      </c>
      <c r="L5839" s="1" t="s">
        <v>1068</v>
      </c>
      <c r="N5839"/>
      <c r="O5839"/>
    </row>
    <row r="5840" spans="1:15" x14ac:dyDescent="0.25">
      <c r="A5840">
        <v>39.396196000000003</v>
      </c>
      <c r="B5840">
        <v>-106.05200600000001</v>
      </c>
      <c r="C5840">
        <v>3</v>
      </c>
      <c r="D5840" s="2" t="d">
        <v>2019-08-07T12:08:48.00000021234154575</v>
      </c>
      <c r="E5840" s="1">
        <f>HOUR(US_Accidents_Dec20_updated3[[#This Row],[Start_Time]])</f>
        <v>12</v>
      </c>
      <c r="F5840" s="1">
        <f>MONTH(US_Accidents_Dec20_updated3[[#This Row],[Start_Time]])</f>
        <v>8</v>
      </c>
      <c r="G5840" s="1" t="s">
        <v>51</v>
      </c>
      <c r="H5840" s="1" t="s">
        <v>7251</v>
      </c>
      <c r="I5840">
        <v>10</v>
      </c>
      <c r="J5840">
        <v>3</v>
      </c>
      <c r="K5840">
        <v>0</v>
      </c>
      <c r="L5840" s="1" t="s">
        <v>966</v>
      </c>
      <c r="N5840"/>
      <c r="O5840"/>
    </row>
    <row r="5841" spans="1:15" x14ac:dyDescent="0.25">
      <c r="A5841">
        <v>39.868499999999997</v>
      </c>
      <c r="B5841">
        <v>-104.98694999999999</v>
      </c>
      <c r="C5841">
        <v>4</v>
      </c>
      <c r="D5841" s="2" t="d">
        <v>2019-08-07T12:08:11.99999996926635300</v>
      </c>
      <c r="E5841" s="1">
        <f>HOUR(US_Accidents_Dec20_updated3[[#This Row],[Start_Time]])</f>
        <v>12</v>
      </c>
      <c r="F5841" s="1">
        <f>MONTH(US_Accidents_Dec20_updated3[[#This Row],[Start_Time]])</f>
        <v>8</v>
      </c>
      <c r="G5841" s="1" t="s">
        <v>51</v>
      </c>
      <c r="H5841" s="1" t="s">
        <v>1770</v>
      </c>
      <c r="I5841">
        <v>10</v>
      </c>
      <c r="J5841">
        <v>7</v>
      </c>
      <c r="K5841">
        <v>0</v>
      </c>
      <c r="L5841" s="1" t="s">
        <v>1068</v>
      </c>
      <c r="N5841"/>
      <c r="O5841"/>
    </row>
    <row r="5842" spans="1:15" x14ac:dyDescent="0.25">
      <c r="A5842">
        <v>39.868360000000003</v>
      </c>
      <c r="B5842">
        <v>-104.98623000000001</v>
      </c>
      <c r="C5842">
        <v>4</v>
      </c>
      <c r="D5842" s="2" t="d">
        <v>2019-08-07T12:08:11.99999996926635300</v>
      </c>
      <c r="E5842" s="1">
        <f>HOUR(US_Accidents_Dec20_updated3[[#This Row],[Start_Time]])</f>
        <v>12</v>
      </c>
      <c r="F5842" s="1">
        <f>MONTH(US_Accidents_Dec20_updated3[[#This Row],[Start_Time]])</f>
        <v>8</v>
      </c>
      <c r="G5842" s="1" t="s">
        <v>51</v>
      </c>
      <c r="H5842" s="1" t="s">
        <v>7958</v>
      </c>
      <c r="I5842">
        <v>10</v>
      </c>
      <c r="J5842">
        <v>7</v>
      </c>
      <c r="K5842">
        <v>0</v>
      </c>
      <c r="L5842" s="1" t="s">
        <v>1068</v>
      </c>
      <c r="N5842"/>
      <c r="O5842"/>
    </row>
    <row r="5843" spans="1:15" x14ac:dyDescent="0.25">
      <c r="A5843">
        <v>39.723182999999999</v>
      </c>
      <c r="B5843">
        <v>-105.01120400000001</v>
      </c>
      <c r="C5843">
        <v>3</v>
      </c>
      <c r="D5843" s="2" t="d">
        <v>2019-08-07T13:59:12.0000003045424800</v>
      </c>
      <c r="E5843" s="1">
        <f>HOUR(US_Accidents_Dec20_updated3[[#This Row],[Start_Time]])</f>
        <v>13</v>
      </c>
      <c r="F5843" s="1">
        <f>MONTH(US_Accidents_Dec20_updated3[[#This Row],[Start_Time]])</f>
        <v>8</v>
      </c>
      <c r="G5843" s="1" t="s">
        <v>51</v>
      </c>
      <c r="H5843" s="1" t="s">
        <v>398</v>
      </c>
      <c r="I5843">
        <v>15</v>
      </c>
      <c r="J5843">
        <v>3</v>
      </c>
      <c r="K5843">
        <v>0</v>
      </c>
      <c r="L5843" s="1" t="s">
        <v>819</v>
      </c>
      <c r="N5843"/>
      <c r="O5843"/>
    </row>
    <row r="5844" spans="1:15" x14ac:dyDescent="0.25">
      <c r="A5844">
        <v>39.263601000000001</v>
      </c>
      <c r="B5844">
        <v>-104.894581</v>
      </c>
      <c r="C5844">
        <v>3</v>
      </c>
      <c r="D5844" s="2" t="d">
        <v>2019-08-07T15:53:15.0000000419095125</v>
      </c>
      <c r="E5844" s="1">
        <f>HOUR(US_Accidents_Dec20_updated3[[#This Row],[Start_Time]])</f>
        <v>15</v>
      </c>
      <c r="F5844" s="1">
        <f>MONTH(US_Accidents_Dec20_updated3[[#This Row],[Start_Time]])</f>
        <v>8</v>
      </c>
      <c r="G5844" s="1" t="s">
        <v>51</v>
      </c>
      <c r="H5844" s="1" t="s">
        <v>360</v>
      </c>
      <c r="I5844">
        <v>10</v>
      </c>
      <c r="J5844">
        <v>0</v>
      </c>
      <c r="K5844">
        <v>0</v>
      </c>
      <c r="L5844" s="1" t="s">
        <v>819</v>
      </c>
      <c r="N5844"/>
      <c r="O5844"/>
    </row>
    <row r="5845" spans="1:15" x14ac:dyDescent="0.25">
      <c r="A5845">
        <v>38.690677999999998</v>
      </c>
      <c r="B5845">
        <v>-104.719003</v>
      </c>
      <c r="C5845">
        <v>3</v>
      </c>
      <c r="D5845" s="2" t="d">
        <v>2019-08-07T17:49:24.999999920837581350</v>
      </c>
      <c r="E5845" s="1">
        <f>HOUR(US_Accidents_Dec20_updated3[[#This Row],[Start_Time]])</f>
        <v>17</v>
      </c>
      <c r="F5845" s="1">
        <f>MONTH(US_Accidents_Dec20_updated3[[#This Row],[Start_Time]])</f>
        <v>8</v>
      </c>
      <c r="G5845" s="1" t="s">
        <v>51</v>
      </c>
      <c r="H5845" s="1" t="s">
        <v>475</v>
      </c>
      <c r="I5845">
        <v>10</v>
      </c>
      <c r="J5845">
        <v>15</v>
      </c>
      <c r="K5845">
        <v>0</v>
      </c>
      <c r="L5845" s="1" t="s">
        <v>966</v>
      </c>
      <c r="N5845"/>
      <c r="O5845"/>
    </row>
    <row r="5846" spans="1:15" x14ac:dyDescent="0.25">
      <c r="A5846">
        <v>39.49568</v>
      </c>
      <c r="B5846">
        <v>-105.338301</v>
      </c>
      <c r="C5846">
        <v>3</v>
      </c>
      <c r="D5846" s="2" t="d">
        <v>2019-08-07T22:35:04.00000002700835625</v>
      </c>
      <c r="E5846" s="1">
        <f>HOUR(US_Accidents_Dec20_updated3[[#This Row],[Start_Time]])</f>
        <v>22</v>
      </c>
      <c r="F5846" s="1">
        <f>MONTH(US_Accidents_Dec20_updated3[[#This Row],[Start_Time]])</f>
        <v>8</v>
      </c>
      <c r="G5846" s="1" t="s">
        <v>53</v>
      </c>
      <c r="H5846" s="1" t="s">
        <v>4974</v>
      </c>
      <c r="I5846">
        <v>10</v>
      </c>
      <c r="J5846">
        <v>0</v>
      </c>
      <c r="K5846">
        <v>0</v>
      </c>
      <c r="L5846" s="1" t="s">
        <v>819</v>
      </c>
      <c r="N5846"/>
      <c r="O5846"/>
    </row>
    <row r="5847" spans="1:15" x14ac:dyDescent="0.25">
      <c r="A5847">
        <v>39.495223000000003</v>
      </c>
      <c r="B5847">
        <v>-105.339794</v>
      </c>
      <c r="C5847">
        <v>3</v>
      </c>
      <c r="D5847" s="2" t="d">
        <v>2019-08-07T22:35:04.00000002700835625</v>
      </c>
      <c r="E5847" s="1">
        <f>HOUR(US_Accidents_Dec20_updated3[[#This Row],[Start_Time]])</f>
        <v>22</v>
      </c>
      <c r="F5847" s="1">
        <f>MONTH(US_Accidents_Dec20_updated3[[#This Row],[Start_Time]])</f>
        <v>8</v>
      </c>
      <c r="G5847" s="1" t="s">
        <v>53</v>
      </c>
      <c r="H5847" s="1" t="s">
        <v>7131</v>
      </c>
      <c r="I5847">
        <v>10</v>
      </c>
      <c r="J5847">
        <v>0</v>
      </c>
      <c r="K5847">
        <v>0</v>
      </c>
      <c r="L5847" s="1" t="s">
        <v>819</v>
      </c>
      <c r="N5847"/>
      <c r="O5847"/>
    </row>
    <row r="5848" spans="1:15" x14ac:dyDescent="0.25">
      <c r="A5848">
        <v>39.492029000000002</v>
      </c>
      <c r="B5848">
        <v>-105.345474</v>
      </c>
      <c r="C5848">
        <v>4</v>
      </c>
      <c r="D5848" s="2" t="d">
        <v>2019-08-07T21:21:34.99999971594661575</v>
      </c>
      <c r="E5848" s="1">
        <f>HOUR(US_Accidents_Dec20_updated3[[#This Row],[Start_Time]])</f>
        <v>21</v>
      </c>
      <c r="F5848" s="1">
        <f>MONTH(US_Accidents_Dec20_updated3[[#This Row],[Start_Time]])</f>
        <v>8</v>
      </c>
      <c r="G5848" s="1" t="s">
        <v>53</v>
      </c>
      <c r="H5848" s="1" t="s">
        <v>7424</v>
      </c>
      <c r="I5848">
        <v>10</v>
      </c>
      <c r="J5848">
        <v>8</v>
      </c>
      <c r="K5848">
        <v>0</v>
      </c>
      <c r="L5848" s="1" t="s">
        <v>966</v>
      </c>
      <c r="N5848"/>
      <c r="O5848"/>
    </row>
    <row r="5849" spans="1:15" x14ac:dyDescent="0.25">
      <c r="A5849">
        <v>39.491477000000003</v>
      </c>
      <c r="B5849">
        <v>-105.346643</v>
      </c>
      <c r="C5849">
        <v>4</v>
      </c>
      <c r="D5849" s="2" t="d">
        <v>2019-08-07T21:06:34.99999992549419175</v>
      </c>
      <c r="E5849" s="1">
        <f>HOUR(US_Accidents_Dec20_updated3[[#This Row],[Start_Time]])</f>
        <v>21</v>
      </c>
      <c r="F5849" s="1">
        <f>MONTH(US_Accidents_Dec20_updated3[[#This Row],[Start_Time]])</f>
        <v>8</v>
      </c>
      <c r="G5849" s="1" t="s">
        <v>53</v>
      </c>
      <c r="H5849" s="1" t="s">
        <v>6842</v>
      </c>
      <c r="I5849">
        <v>10</v>
      </c>
      <c r="J5849">
        <v>8</v>
      </c>
      <c r="K5849">
        <v>0</v>
      </c>
      <c r="L5849" s="1" t="s">
        <v>966</v>
      </c>
      <c r="N5849"/>
      <c r="O5849"/>
    </row>
    <row r="5850" spans="1:15" x14ac:dyDescent="0.25">
      <c r="A5850">
        <v>39.491152999999997</v>
      </c>
      <c r="B5850">
        <v>-105.347324</v>
      </c>
      <c r="C5850">
        <v>4</v>
      </c>
      <c r="D5850" s="2" t="d">
        <v>2019-08-07T22:47:03.99999985937029275</v>
      </c>
      <c r="E5850" s="1">
        <f>HOUR(US_Accidents_Dec20_updated3[[#This Row],[Start_Time]])</f>
        <v>22</v>
      </c>
      <c r="F5850" s="1">
        <f>MONTH(US_Accidents_Dec20_updated3[[#This Row],[Start_Time]])</f>
        <v>8</v>
      </c>
      <c r="G5850" s="1" t="s">
        <v>53</v>
      </c>
      <c r="H5850" s="1" t="s">
        <v>6842</v>
      </c>
      <c r="I5850">
        <v>10</v>
      </c>
      <c r="J5850">
        <v>0</v>
      </c>
      <c r="K5850">
        <v>0</v>
      </c>
      <c r="L5850" s="1" t="s">
        <v>819</v>
      </c>
      <c r="N5850"/>
      <c r="O5850"/>
    </row>
    <row r="5851" spans="1:15" x14ac:dyDescent="0.25">
      <c r="A5851">
        <v>39.491152999999997</v>
      </c>
      <c r="B5851">
        <v>-105.347324</v>
      </c>
      <c r="C5851">
        <v>4</v>
      </c>
      <c r="D5851" s="2" t="d">
        <v>2019-08-07T22:47:03.99999985937029275</v>
      </c>
      <c r="E5851" s="1">
        <f>HOUR(US_Accidents_Dec20_updated3[[#This Row],[Start_Time]])</f>
        <v>22</v>
      </c>
      <c r="F5851" s="1">
        <f>MONTH(US_Accidents_Dec20_updated3[[#This Row],[Start_Time]])</f>
        <v>8</v>
      </c>
      <c r="G5851" s="1" t="s">
        <v>53</v>
      </c>
      <c r="H5851" s="1" t="s">
        <v>6729</v>
      </c>
      <c r="I5851">
        <v>10</v>
      </c>
      <c r="J5851">
        <v>0</v>
      </c>
      <c r="K5851">
        <v>0</v>
      </c>
      <c r="L5851" s="1" t="s">
        <v>819</v>
      </c>
      <c r="N5851"/>
      <c r="O5851"/>
    </row>
    <row r="5852" spans="1:15" x14ac:dyDescent="0.25">
      <c r="A5852">
        <v>40.287210999999999</v>
      </c>
      <c r="B5852">
        <v>-103.551418</v>
      </c>
      <c r="C5852">
        <v>3</v>
      </c>
      <c r="D5852" s="2" t="d">
        <v>2019-08-07T22:35:04.00000002700835625</v>
      </c>
      <c r="E5852" s="1">
        <f>HOUR(US_Accidents_Dec20_updated3[[#This Row],[Start_Time]])</f>
        <v>22</v>
      </c>
      <c r="F5852" s="1">
        <f>MONTH(US_Accidents_Dec20_updated3[[#This Row],[Start_Time]])</f>
        <v>8</v>
      </c>
      <c r="G5852" s="1" t="s">
        <v>53</v>
      </c>
      <c r="H5852" s="1" t="s">
        <v>4471</v>
      </c>
      <c r="I5852">
        <v>10</v>
      </c>
      <c r="J5852">
        <v>13</v>
      </c>
      <c r="K5852"/>
      <c r="L5852" s="1" t="s">
        <v>1218</v>
      </c>
      <c r="N5852"/>
      <c r="O5852"/>
    </row>
    <row r="5853" spans="1:15" x14ac:dyDescent="0.25">
      <c r="A5853">
        <v>40.270499999999998</v>
      </c>
      <c r="B5853">
        <v>-103.58778</v>
      </c>
      <c r="C5853">
        <v>3</v>
      </c>
      <c r="D5853" s="2" t="d">
        <v>2019-08-08T01:15:32.99999975133687450</v>
      </c>
      <c r="E5853" s="1">
        <f>HOUR(US_Accidents_Dec20_updated3[[#This Row],[Start_Time]])</f>
        <v>1</v>
      </c>
      <c r="F5853" s="1">
        <f>MONTH(US_Accidents_Dec20_updated3[[#This Row],[Start_Time]])</f>
        <v>8</v>
      </c>
      <c r="G5853" s="1" t="s">
        <v>53</v>
      </c>
      <c r="H5853" s="1" t="s">
        <v>4466</v>
      </c>
      <c r="I5853">
        <v>10</v>
      </c>
      <c r="J5853">
        <v>8</v>
      </c>
      <c r="K5853"/>
      <c r="L5853" s="1" t="s">
        <v>1204</v>
      </c>
      <c r="N5853"/>
      <c r="O5853"/>
    </row>
    <row r="5854" spans="1:15" x14ac:dyDescent="0.25">
      <c r="A5854">
        <v>40.270499999999998</v>
      </c>
      <c r="B5854">
        <v>-103.58778</v>
      </c>
      <c r="C5854">
        <v>3</v>
      </c>
      <c r="D5854" s="2" t="d">
        <v>2019-08-08T02:46:18.99999981746077350</v>
      </c>
      <c r="E5854" s="1">
        <f>HOUR(US_Accidents_Dec20_updated3[[#This Row],[Start_Time]])</f>
        <v>2</v>
      </c>
      <c r="F5854" s="1">
        <f>MONTH(US_Accidents_Dec20_updated3[[#This Row],[Start_Time]])</f>
        <v>8</v>
      </c>
      <c r="G5854" s="1" t="s">
        <v>53</v>
      </c>
      <c r="H5854" s="1" t="s">
        <v>4217</v>
      </c>
      <c r="I5854">
        <v>10</v>
      </c>
      <c r="J5854">
        <v>7</v>
      </c>
      <c r="K5854"/>
      <c r="L5854" s="1" t="s">
        <v>50</v>
      </c>
      <c r="N5854"/>
      <c r="O5854"/>
    </row>
    <row r="5855" spans="1:15" x14ac:dyDescent="0.25">
      <c r="A5855">
        <v>39.783023</v>
      </c>
      <c r="B5855">
        <v>-105.128558</v>
      </c>
      <c r="C5855">
        <v>3</v>
      </c>
      <c r="D5855" s="2" t="d">
        <v>2019-08-08T06:59:13.00000011920929050</v>
      </c>
      <c r="E5855" s="1">
        <f>HOUR(US_Accidents_Dec20_updated3[[#This Row],[Start_Time]])</f>
        <v>6</v>
      </c>
      <c r="F5855" s="1">
        <f>MONTH(US_Accidents_Dec20_updated3[[#This Row],[Start_Time]])</f>
        <v>8</v>
      </c>
      <c r="G5855" s="1" t="s">
        <v>51</v>
      </c>
      <c r="H5855" s="1" t="s">
        <v>848</v>
      </c>
      <c r="I5855">
        <v>20</v>
      </c>
      <c r="J5855">
        <v>6</v>
      </c>
      <c r="K5855">
        <v>0</v>
      </c>
      <c r="L5855" s="1" t="s">
        <v>966</v>
      </c>
      <c r="N5855"/>
      <c r="O5855"/>
    </row>
    <row r="5856" spans="1:15" x14ac:dyDescent="0.25">
      <c r="A5856">
        <v>39.591949999999997</v>
      </c>
      <c r="B5856">
        <v>-104.88308000000001</v>
      </c>
      <c r="C5856">
        <v>3</v>
      </c>
      <c r="D5856" s="2" t="d">
        <v>2019-08-08T07:35:10.99999977741390300</v>
      </c>
      <c r="E5856" s="1">
        <f>HOUR(US_Accidents_Dec20_updated3[[#This Row],[Start_Time]])</f>
        <v>7</v>
      </c>
      <c r="F5856" s="1">
        <f>MONTH(US_Accidents_Dec20_updated3[[#This Row],[Start_Time]])</f>
        <v>8</v>
      </c>
      <c r="G5856" s="1" t="s">
        <v>51</v>
      </c>
      <c r="H5856" s="1" t="s">
        <v>569</v>
      </c>
      <c r="I5856">
        <v>10</v>
      </c>
      <c r="J5856">
        <v>6</v>
      </c>
      <c r="K5856">
        <v>0</v>
      </c>
      <c r="L5856" s="1" t="s">
        <v>819</v>
      </c>
      <c r="N5856"/>
      <c r="O5856"/>
    </row>
    <row r="5857" spans="1:15" x14ac:dyDescent="0.25">
      <c r="A5857">
        <v>39.778410000000001</v>
      </c>
      <c r="B5857">
        <v>-104.91289</v>
      </c>
      <c r="C5857">
        <v>3</v>
      </c>
      <c r="D5857" s="2" t="d">
        <v>2019-08-08T08:37:28.00000016111880300</v>
      </c>
      <c r="E5857" s="1">
        <f>HOUR(US_Accidents_Dec20_updated3[[#This Row],[Start_Time]])</f>
        <v>8</v>
      </c>
      <c r="F5857" s="1">
        <f>MONTH(US_Accidents_Dec20_updated3[[#This Row],[Start_Time]])</f>
        <v>8</v>
      </c>
      <c r="G5857" s="1" t="s">
        <v>51</v>
      </c>
      <c r="H5857" s="1" t="s">
        <v>487</v>
      </c>
      <c r="I5857">
        <v>20</v>
      </c>
      <c r="J5857">
        <v>3</v>
      </c>
      <c r="K5857">
        <v>0</v>
      </c>
      <c r="L5857" s="1" t="s">
        <v>966</v>
      </c>
      <c r="N5857"/>
      <c r="O5857"/>
    </row>
    <row r="5858" spans="1:15" x14ac:dyDescent="0.25">
      <c r="A5858">
        <v>39.783380000000001</v>
      </c>
      <c r="B5858">
        <v>-105.00958</v>
      </c>
      <c r="C5858">
        <v>3</v>
      </c>
      <c r="D5858" s="2" t="d">
        <v>2019-08-08T08:35:09.99999996274709925</v>
      </c>
      <c r="E5858" s="1">
        <f>HOUR(US_Accidents_Dec20_updated3[[#This Row],[Start_Time]])</f>
        <v>8</v>
      </c>
      <c r="F5858" s="1">
        <f>MONTH(US_Accidents_Dec20_updated3[[#This Row],[Start_Time]])</f>
        <v>8</v>
      </c>
      <c r="G5858" s="1" t="s">
        <v>51</v>
      </c>
      <c r="H5858" s="1" t="s">
        <v>352</v>
      </c>
      <c r="I5858">
        <v>20</v>
      </c>
      <c r="J5858">
        <v>3</v>
      </c>
      <c r="K5858">
        <v>0</v>
      </c>
      <c r="L5858" s="1" t="s">
        <v>966</v>
      </c>
      <c r="N5858"/>
      <c r="O5858"/>
    </row>
    <row r="5859" spans="1:15" x14ac:dyDescent="0.25">
      <c r="A5859">
        <v>39.919139999999999</v>
      </c>
      <c r="B5859">
        <v>-104.98779999999999</v>
      </c>
      <c r="C5859">
        <v>3</v>
      </c>
      <c r="D5859" s="2" t="d">
        <v>2019-08-08T10:53:09.999999920837581350</v>
      </c>
      <c r="E5859" s="1">
        <f>HOUR(US_Accidents_Dec20_updated3[[#This Row],[Start_Time]])</f>
        <v>10</v>
      </c>
      <c r="F5859" s="1">
        <f>MONTH(US_Accidents_Dec20_updated3[[#This Row],[Start_Time]])</f>
        <v>8</v>
      </c>
      <c r="G5859" s="1" t="s">
        <v>51</v>
      </c>
      <c r="H5859" s="1" t="s">
        <v>462</v>
      </c>
      <c r="I5859">
        <v>10</v>
      </c>
      <c r="J5859">
        <v>0</v>
      </c>
      <c r="K5859">
        <v>0</v>
      </c>
      <c r="L5859" s="1" t="s">
        <v>1068</v>
      </c>
      <c r="N5859"/>
      <c r="O5859"/>
    </row>
    <row r="5860" spans="1:15" x14ac:dyDescent="0.25">
      <c r="A5860">
        <v>39.696599999999997</v>
      </c>
      <c r="B5860">
        <v>-104.82921</v>
      </c>
      <c r="C5860">
        <v>3</v>
      </c>
      <c r="D5860" s="2" t="d">
        <v>2019-08-08T14:15:42.999999993480742200</v>
      </c>
      <c r="E5860" s="1">
        <f>HOUR(US_Accidents_Dec20_updated3[[#This Row],[Start_Time]])</f>
        <v>14</v>
      </c>
      <c r="F5860" s="1">
        <f>MONTH(US_Accidents_Dec20_updated3[[#This Row],[Start_Time]])</f>
        <v>8</v>
      </c>
      <c r="G5860" s="1" t="s">
        <v>51</v>
      </c>
      <c r="H5860" s="1" t="s">
        <v>587</v>
      </c>
      <c r="I5860">
        <v>10</v>
      </c>
      <c r="J5860">
        <v>8</v>
      </c>
      <c r="K5860">
        <v>0</v>
      </c>
      <c r="L5860" s="1" t="s">
        <v>1204</v>
      </c>
      <c r="N5860"/>
      <c r="O5860"/>
    </row>
    <row r="5861" spans="1:15" x14ac:dyDescent="0.25">
      <c r="A5861">
        <v>39.725569999999998</v>
      </c>
      <c r="B5861">
        <v>-105.061058</v>
      </c>
      <c r="C5861">
        <v>3</v>
      </c>
      <c r="D5861" s="2" t="d">
        <v>2019-08-08T14:45:45.0000000419095125</v>
      </c>
      <c r="E5861" s="1">
        <f>HOUR(US_Accidents_Dec20_updated3[[#This Row],[Start_Time]])</f>
        <v>14</v>
      </c>
      <c r="F5861" s="1">
        <f>MONTH(US_Accidents_Dec20_updated3[[#This Row],[Start_Time]])</f>
        <v>8</v>
      </c>
      <c r="G5861" s="1" t="s">
        <v>51</v>
      </c>
      <c r="H5861" s="1" t="s">
        <v>496</v>
      </c>
      <c r="I5861">
        <v>10</v>
      </c>
      <c r="J5861">
        <v>10</v>
      </c>
      <c r="K5861">
        <v>0</v>
      </c>
      <c r="L5861" s="1" t="s">
        <v>819</v>
      </c>
      <c r="N5861"/>
      <c r="O5861"/>
    </row>
    <row r="5862" spans="1:15" x14ac:dyDescent="0.25">
      <c r="A5862">
        <v>39.567608</v>
      </c>
      <c r="B5862">
        <v>-105.04993399999999</v>
      </c>
      <c r="C5862">
        <v>3</v>
      </c>
      <c r="D5862" s="2" t="d">
        <v>2019-08-08T15:55:33.00000024028122300</v>
      </c>
      <c r="E5862" s="1">
        <f>HOUR(US_Accidents_Dec20_updated3[[#This Row],[Start_Time]])</f>
        <v>15</v>
      </c>
      <c r="F5862" s="1">
        <f>MONTH(US_Accidents_Dec20_updated3[[#This Row],[Start_Time]])</f>
        <v>8</v>
      </c>
      <c r="G5862" s="1" t="s">
        <v>51</v>
      </c>
      <c r="H5862" s="1" t="s">
        <v>1840</v>
      </c>
      <c r="I5862">
        <v>10</v>
      </c>
      <c r="J5862">
        <v>14</v>
      </c>
      <c r="K5862">
        <v>0.03</v>
      </c>
      <c r="L5862" s="1" t="s">
        <v>966</v>
      </c>
      <c r="N5862"/>
      <c r="O5862"/>
    </row>
    <row r="5863" spans="1:15" x14ac:dyDescent="0.25">
      <c r="A5863">
        <v>39.797939999999997</v>
      </c>
      <c r="B5863">
        <v>-104.98667</v>
      </c>
      <c r="C5863">
        <v>3</v>
      </c>
      <c r="D5863" s="2" t="d">
        <v>2019-08-08T15:39:46.0000001499429375</v>
      </c>
      <c r="E5863" s="1">
        <f>HOUR(US_Accidents_Dec20_updated3[[#This Row],[Start_Time]])</f>
        <v>15</v>
      </c>
      <c r="F5863" s="1">
        <f>MONTH(US_Accidents_Dec20_updated3[[#This Row],[Start_Time]])</f>
        <v>8</v>
      </c>
      <c r="G5863" s="1" t="s">
        <v>51</v>
      </c>
      <c r="H5863" s="1" t="s">
        <v>556</v>
      </c>
      <c r="I5863">
        <v>10</v>
      </c>
      <c r="J5863">
        <v>6</v>
      </c>
      <c r="K5863">
        <v>0</v>
      </c>
      <c r="L5863" s="1" t="s">
        <v>1246</v>
      </c>
      <c r="N5863"/>
      <c r="O5863"/>
    </row>
    <row r="5864" spans="1:15" x14ac:dyDescent="0.25">
      <c r="A5864">
        <v>39.739528999999997</v>
      </c>
      <c r="B5864">
        <v>-104.652542</v>
      </c>
      <c r="C5864">
        <v>3</v>
      </c>
      <c r="D5864" s="2" t="d">
        <v>2019-08-08T17:17:13.00000028684735400</v>
      </c>
      <c r="E5864" s="1">
        <f>HOUR(US_Accidents_Dec20_updated3[[#This Row],[Start_Time]])</f>
        <v>17</v>
      </c>
      <c r="F5864" s="1">
        <f>MONTH(US_Accidents_Dec20_updated3[[#This Row],[Start_Time]])</f>
        <v>8</v>
      </c>
      <c r="G5864" s="1" t="s">
        <v>51</v>
      </c>
      <c r="H5864" s="1" t="s">
        <v>2670</v>
      </c>
      <c r="I5864">
        <v>10</v>
      </c>
      <c r="J5864">
        <v>12</v>
      </c>
      <c r="K5864">
        <v>0</v>
      </c>
      <c r="L5864" s="1" t="s">
        <v>819</v>
      </c>
      <c r="N5864"/>
      <c r="O5864"/>
    </row>
    <row r="5865" spans="1:15" x14ac:dyDescent="0.25">
      <c r="A5865">
        <v>39.643470999999998</v>
      </c>
      <c r="B5865">
        <v>-105.176512</v>
      </c>
      <c r="C5865">
        <v>3</v>
      </c>
      <c r="D5865" s="2" t="d">
        <v>2019-08-08T16:37:30.00000020954757600</v>
      </c>
      <c r="E5865" s="1">
        <f>HOUR(US_Accidents_Dec20_updated3[[#This Row],[Start_Time]])</f>
        <v>16</v>
      </c>
      <c r="F5865" s="1">
        <f>MONTH(US_Accidents_Dec20_updated3[[#This Row],[Start_Time]])</f>
        <v>8</v>
      </c>
      <c r="G5865" s="1" t="s">
        <v>51</v>
      </c>
      <c r="H5865" s="1" t="s">
        <v>1464</v>
      </c>
      <c r="I5865">
        <v>10</v>
      </c>
      <c r="J5865">
        <v>6</v>
      </c>
      <c r="K5865">
        <v>0</v>
      </c>
      <c r="L5865" s="1" t="s">
        <v>1246</v>
      </c>
      <c r="N5865"/>
      <c r="O5865"/>
    </row>
    <row r="5866" spans="1:15" x14ac:dyDescent="0.25">
      <c r="A5866">
        <v>39.409579999999998</v>
      </c>
      <c r="B5866">
        <v>-104.86587</v>
      </c>
      <c r="C5866">
        <v>3</v>
      </c>
      <c r="D5866" s="2" t="d">
        <v>2019-08-08T17:37:25.99999969359487125</v>
      </c>
      <c r="E5866" s="1">
        <f>HOUR(US_Accidents_Dec20_updated3[[#This Row],[Start_Time]])</f>
        <v>17</v>
      </c>
      <c r="F5866" s="1">
        <f>MONTH(US_Accidents_Dec20_updated3[[#This Row],[Start_Time]])</f>
        <v>8</v>
      </c>
      <c r="G5866" s="1" t="s">
        <v>51</v>
      </c>
      <c r="H5866" s="1" t="s">
        <v>577</v>
      </c>
      <c r="I5866">
        <v>10</v>
      </c>
      <c r="J5866">
        <v>8</v>
      </c>
      <c r="K5866">
        <v>0.01</v>
      </c>
      <c r="L5866" s="1" t="s">
        <v>966</v>
      </c>
      <c r="N5866"/>
      <c r="O5866"/>
    </row>
    <row r="5867" spans="1:15" x14ac:dyDescent="0.25">
      <c r="A5867">
        <v>39.776601999999997</v>
      </c>
      <c r="B5867">
        <v>-104.87490099999999</v>
      </c>
      <c r="C5867">
        <v>3</v>
      </c>
      <c r="D5867" s="2" t="d">
        <v>2019-08-08T18:51:36.99999976437538875</v>
      </c>
      <c r="E5867" s="1">
        <f>HOUR(US_Accidents_Dec20_updated3[[#This Row],[Start_Time]])</f>
        <v>18</v>
      </c>
      <c r="F5867" s="1">
        <f>MONTH(US_Accidents_Dec20_updated3[[#This Row],[Start_Time]])</f>
        <v>8</v>
      </c>
      <c r="G5867" s="1" t="s">
        <v>51</v>
      </c>
      <c r="H5867" s="1" t="s">
        <v>418</v>
      </c>
      <c r="I5867">
        <v>10</v>
      </c>
      <c r="J5867">
        <v>12</v>
      </c>
      <c r="K5867">
        <v>0</v>
      </c>
      <c r="L5867" s="1" t="s">
        <v>819</v>
      </c>
      <c r="N5867"/>
      <c r="O5867"/>
    </row>
    <row r="5868" spans="1:15" x14ac:dyDescent="0.25">
      <c r="A5868">
        <v>39.778530000000003</v>
      </c>
      <c r="B5868">
        <v>-104.89713999999999</v>
      </c>
      <c r="C5868">
        <v>3</v>
      </c>
      <c r="D5868" s="2" t="d">
        <v>2019-08-08T20:23:05.99999982398003400</v>
      </c>
      <c r="E5868" s="1">
        <f>HOUR(US_Accidents_Dec20_updated3[[#This Row],[Start_Time]])</f>
        <v>20</v>
      </c>
      <c r="F5868" s="1">
        <f>MONTH(US_Accidents_Dec20_updated3[[#This Row],[Start_Time]])</f>
        <v>8</v>
      </c>
      <c r="G5868" s="1" t="s">
        <v>51</v>
      </c>
      <c r="H5868" s="1" t="s">
        <v>820</v>
      </c>
      <c r="I5868">
        <v>10</v>
      </c>
      <c r="J5868">
        <v>3</v>
      </c>
      <c r="K5868">
        <v>0</v>
      </c>
      <c r="L5868" s="1" t="s">
        <v>1068</v>
      </c>
      <c r="N5868"/>
      <c r="O5868"/>
    </row>
    <row r="5869" spans="1:15" x14ac:dyDescent="0.25">
      <c r="A5869">
        <v>39.432538000000001</v>
      </c>
      <c r="B5869">
        <v>-108.072292</v>
      </c>
      <c r="C5869">
        <v>3</v>
      </c>
      <c r="D5869" s="2" t="d">
        <v>2019-08-09T06:59:48.99999973364174175</v>
      </c>
      <c r="E5869" s="1">
        <f>HOUR(US_Accidents_Dec20_updated3[[#This Row],[Start_Time]])</f>
        <v>6</v>
      </c>
      <c r="F5869" s="1">
        <f>MONTH(US_Accidents_Dec20_updated3[[#This Row],[Start_Time]])</f>
        <v>8</v>
      </c>
      <c r="G5869" s="1" t="s">
        <v>51</v>
      </c>
      <c r="H5869" s="1" t="s">
        <v>2095</v>
      </c>
      <c r="I5869">
        <v>10</v>
      </c>
      <c r="J5869">
        <v>10</v>
      </c>
      <c r="K5869">
        <v>0</v>
      </c>
      <c r="L5869" s="1" t="s">
        <v>1068</v>
      </c>
      <c r="N5869"/>
      <c r="O5869"/>
    </row>
    <row r="5870" spans="1:15" x14ac:dyDescent="0.25">
      <c r="A5870">
        <v>39.308813000000001</v>
      </c>
      <c r="B5870">
        <v>-106.245306</v>
      </c>
      <c r="C5870">
        <v>4</v>
      </c>
      <c r="D5870" s="2" t="d">
        <v>2019-08-09T11:48:43.00000016111880300</v>
      </c>
      <c r="E5870" s="1">
        <f>HOUR(US_Accidents_Dec20_updated3[[#This Row],[Start_Time]])</f>
        <v>11</v>
      </c>
      <c r="F5870" s="1">
        <f>MONTH(US_Accidents_Dec20_updated3[[#This Row],[Start_Time]])</f>
        <v>8</v>
      </c>
      <c r="G5870" s="1" t="s">
        <v>51</v>
      </c>
      <c r="H5870" s="1" t="s">
        <v>3303</v>
      </c>
      <c r="I5870">
        <v>10</v>
      </c>
      <c r="J5870">
        <v>5</v>
      </c>
      <c r="K5870">
        <v>0</v>
      </c>
      <c r="L5870" s="1" t="s">
        <v>1068</v>
      </c>
      <c r="N5870"/>
      <c r="O5870"/>
    </row>
    <row r="5871" spans="1:15" x14ac:dyDescent="0.25">
      <c r="A5871">
        <v>39.353022000000003</v>
      </c>
      <c r="B5871">
        <v>-106.21737400000001</v>
      </c>
      <c r="C5871">
        <v>4</v>
      </c>
      <c r="D5871" s="2" t="d">
        <v>2019-08-09T11:48:43.00000016111880300</v>
      </c>
      <c r="E5871" s="1">
        <f>HOUR(US_Accidents_Dec20_updated3[[#This Row],[Start_Time]])</f>
        <v>11</v>
      </c>
      <c r="F5871" s="1">
        <f>MONTH(US_Accidents_Dec20_updated3[[#This Row],[Start_Time]])</f>
        <v>8</v>
      </c>
      <c r="G5871" s="1" t="s">
        <v>51</v>
      </c>
      <c r="H5871" s="1" t="s">
        <v>3417</v>
      </c>
      <c r="I5871">
        <v>10</v>
      </c>
      <c r="J5871">
        <v>5</v>
      </c>
      <c r="K5871">
        <v>0</v>
      </c>
      <c r="L5871" s="1" t="s">
        <v>1068</v>
      </c>
      <c r="N5871"/>
      <c r="O5871"/>
    </row>
    <row r="5872" spans="1:15" x14ac:dyDescent="0.25">
      <c r="A5872">
        <v>39.216470000000001</v>
      </c>
      <c r="B5872">
        <v>-108.8717</v>
      </c>
      <c r="C5872">
        <v>4</v>
      </c>
      <c r="D5872" s="2" t="d">
        <v>2019-08-09T10:23:52.00000009965151575</v>
      </c>
      <c r="E5872" s="1">
        <f>HOUR(US_Accidents_Dec20_updated3[[#This Row],[Start_Time]])</f>
        <v>10</v>
      </c>
      <c r="F5872" s="1">
        <f>MONTH(US_Accidents_Dec20_updated3[[#This Row],[Start_Time]])</f>
        <v>8</v>
      </c>
      <c r="G5872" s="1" t="s">
        <v>51</v>
      </c>
      <c r="H5872" s="1" t="s">
        <v>3526</v>
      </c>
      <c r="I5872">
        <v>10</v>
      </c>
      <c r="J5872">
        <v>13</v>
      </c>
      <c r="K5872">
        <v>0</v>
      </c>
      <c r="L5872" s="1" t="s">
        <v>50</v>
      </c>
      <c r="N5872"/>
      <c r="O5872"/>
    </row>
    <row r="5873" spans="1:15" x14ac:dyDescent="0.25">
      <c r="A5873">
        <v>39.1905</v>
      </c>
      <c r="B5873">
        <v>-109.01506999999999</v>
      </c>
      <c r="C5873">
        <v>4</v>
      </c>
      <c r="D5873" s="2" t="d">
        <v>2019-08-09T10:23:52.00000009965151575</v>
      </c>
      <c r="E5873" s="1">
        <f>HOUR(US_Accidents_Dec20_updated3[[#This Row],[Start_Time]])</f>
        <v>10</v>
      </c>
      <c r="F5873" s="1">
        <f>MONTH(US_Accidents_Dec20_updated3[[#This Row],[Start_Time]])</f>
        <v>8</v>
      </c>
      <c r="G5873" s="1" t="s">
        <v>51</v>
      </c>
      <c r="H5873" s="1" t="s">
        <v>3614</v>
      </c>
      <c r="I5873">
        <v>10</v>
      </c>
      <c r="J5873">
        <v>13</v>
      </c>
      <c r="K5873">
        <v>0</v>
      </c>
      <c r="L5873" s="1" t="s">
        <v>50</v>
      </c>
      <c r="N5873"/>
      <c r="O5873"/>
    </row>
    <row r="5874" spans="1:15" x14ac:dyDescent="0.25">
      <c r="A5874">
        <v>39.432538000000001</v>
      </c>
      <c r="B5874">
        <v>-108.072292</v>
      </c>
      <c r="C5874">
        <v>3</v>
      </c>
      <c r="D5874" s="2" t="d">
        <v>2019-08-09T06:59:48.99999973364174175</v>
      </c>
      <c r="E5874" s="1">
        <f>HOUR(US_Accidents_Dec20_updated3[[#This Row],[Start_Time]])</f>
        <v>6</v>
      </c>
      <c r="F5874" s="1">
        <f>MONTH(US_Accidents_Dec20_updated3[[#This Row],[Start_Time]])</f>
        <v>8</v>
      </c>
      <c r="G5874" s="1" t="s">
        <v>51</v>
      </c>
      <c r="H5874" s="1" t="s">
        <v>2095</v>
      </c>
      <c r="I5874">
        <v>10</v>
      </c>
      <c r="J5874">
        <v>10</v>
      </c>
      <c r="K5874">
        <v>0</v>
      </c>
      <c r="L5874" s="1" t="s">
        <v>1068</v>
      </c>
      <c r="N5874"/>
      <c r="O5874"/>
    </row>
    <row r="5875" spans="1:15" x14ac:dyDescent="0.25">
      <c r="A5875">
        <v>40.581809999999997</v>
      </c>
      <c r="B5875">
        <v>-104.67744999999999</v>
      </c>
      <c r="C5875">
        <v>4</v>
      </c>
      <c r="D5875" s="2" t="d">
        <v>2019-08-09T13:30:49.000000138767063900</v>
      </c>
      <c r="E5875" s="1">
        <f>HOUR(US_Accidents_Dec20_updated3[[#This Row],[Start_Time]])</f>
        <v>13</v>
      </c>
      <c r="F5875" s="1">
        <f>MONTH(US_Accidents_Dec20_updated3[[#This Row],[Start_Time]])</f>
        <v>8</v>
      </c>
      <c r="G5875" s="1" t="s">
        <v>51</v>
      </c>
      <c r="H5875" s="1" t="s">
        <v>4763</v>
      </c>
      <c r="I5875">
        <v>10</v>
      </c>
      <c r="J5875">
        <v>7</v>
      </c>
      <c r="K5875">
        <v>0</v>
      </c>
      <c r="L5875" s="1" t="s">
        <v>69</v>
      </c>
      <c r="N5875"/>
      <c r="O5875"/>
    </row>
    <row r="5876" spans="1:15" x14ac:dyDescent="0.25">
      <c r="A5876">
        <v>40.582298999999999</v>
      </c>
      <c r="B5876">
        <v>-104.69637899999999</v>
      </c>
      <c r="C5876">
        <v>4</v>
      </c>
      <c r="D5876" s="2" t="d">
        <v>2019-08-09T13:30:49.000000138767063900</v>
      </c>
      <c r="E5876" s="1">
        <f>HOUR(US_Accidents_Dec20_updated3[[#This Row],[Start_Time]])</f>
        <v>13</v>
      </c>
      <c r="F5876" s="1">
        <f>MONTH(US_Accidents_Dec20_updated3[[#This Row],[Start_Time]])</f>
        <v>8</v>
      </c>
      <c r="G5876" s="1" t="s">
        <v>51</v>
      </c>
      <c r="H5876" s="1" t="s">
        <v>6657</v>
      </c>
      <c r="I5876">
        <v>10</v>
      </c>
      <c r="J5876">
        <v>7</v>
      </c>
      <c r="K5876">
        <v>0</v>
      </c>
      <c r="L5876" s="1" t="s">
        <v>69</v>
      </c>
      <c r="N5876"/>
      <c r="O5876"/>
    </row>
    <row r="5877" spans="1:15" x14ac:dyDescent="0.25">
      <c r="A5877">
        <v>38.427124999999997</v>
      </c>
      <c r="B5877">
        <v>-105.809567</v>
      </c>
      <c r="C5877">
        <v>3</v>
      </c>
      <c r="D5877" s="2" t="d">
        <v>2019-08-09T15:39:46.0000001499429375</v>
      </c>
      <c r="E5877" s="1">
        <f>HOUR(US_Accidents_Dec20_updated3[[#This Row],[Start_Time]])</f>
        <v>15</v>
      </c>
      <c r="F5877" s="1">
        <f>MONTH(US_Accidents_Dec20_updated3[[#This Row],[Start_Time]])</f>
        <v>8</v>
      </c>
      <c r="G5877" s="1" t="s">
        <v>51</v>
      </c>
      <c r="H5877" s="1" t="s">
        <v>4461</v>
      </c>
      <c r="I5877">
        <v>10</v>
      </c>
      <c r="J5877">
        <v>16</v>
      </c>
      <c r="K5877"/>
      <c r="L5877" s="1" t="s">
        <v>966</v>
      </c>
      <c r="N5877"/>
      <c r="O5877"/>
    </row>
    <row r="5878" spans="1:15" x14ac:dyDescent="0.25">
      <c r="A5878">
        <v>38.675400000000003</v>
      </c>
      <c r="B5878">
        <v>-104.71073</v>
      </c>
      <c r="C5878">
        <v>3</v>
      </c>
      <c r="D5878" s="2" t="d">
        <v>2019-08-09T15:14:59.99999979045242400</v>
      </c>
      <c r="E5878" s="1">
        <f>HOUR(US_Accidents_Dec20_updated3[[#This Row],[Start_Time]])</f>
        <v>15</v>
      </c>
      <c r="F5878" s="1">
        <f>MONTH(US_Accidents_Dec20_updated3[[#This Row],[Start_Time]])</f>
        <v>8</v>
      </c>
      <c r="G5878" s="1" t="s">
        <v>51</v>
      </c>
      <c r="H5878" s="1" t="s">
        <v>267</v>
      </c>
      <c r="I5878">
        <v>10</v>
      </c>
      <c r="J5878">
        <v>16</v>
      </c>
      <c r="K5878">
        <v>0</v>
      </c>
      <c r="L5878" s="1" t="s">
        <v>1218</v>
      </c>
      <c r="N5878"/>
      <c r="O5878"/>
    </row>
    <row r="5879" spans="1:15" x14ac:dyDescent="0.25">
      <c r="A5879">
        <v>39.701523000000002</v>
      </c>
      <c r="B5879">
        <v>-104.987531</v>
      </c>
      <c r="C5879">
        <v>3</v>
      </c>
      <c r="D5879" s="2" t="d">
        <v>2019-08-09T16:37:28.99999997578561350</v>
      </c>
      <c r="E5879" s="1">
        <f>HOUR(US_Accidents_Dec20_updated3[[#This Row],[Start_Time]])</f>
        <v>16</v>
      </c>
      <c r="F5879" s="1">
        <f>MONTH(US_Accidents_Dec20_updated3[[#This Row],[Start_Time]])</f>
        <v>8</v>
      </c>
      <c r="G5879" s="1" t="s">
        <v>51</v>
      </c>
      <c r="H5879" s="1" t="s">
        <v>198</v>
      </c>
      <c r="I5879">
        <v>10</v>
      </c>
      <c r="J5879">
        <v>10</v>
      </c>
      <c r="K5879">
        <v>0</v>
      </c>
      <c r="L5879" s="1" t="s">
        <v>819</v>
      </c>
      <c r="N5879"/>
      <c r="O5879"/>
    </row>
    <row r="5880" spans="1:15" x14ac:dyDescent="0.25">
      <c r="A5880">
        <v>39.797939999999997</v>
      </c>
      <c r="B5880">
        <v>-104.98667</v>
      </c>
      <c r="C5880">
        <v>3</v>
      </c>
      <c r="D5880" s="2" t="d">
        <v>2019-08-09T16:15:02.00000004842877300</v>
      </c>
      <c r="E5880" s="1">
        <f>HOUR(US_Accidents_Dec20_updated3[[#This Row],[Start_Time]])</f>
        <v>16</v>
      </c>
      <c r="F5880" s="1">
        <f>MONTH(US_Accidents_Dec20_updated3[[#This Row],[Start_Time]])</f>
        <v>8</v>
      </c>
      <c r="G5880" s="1" t="s">
        <v>51</v>
      </c>
      <c r="H5880" s="1" t="s">
        <v>556</v>
      </c>
      <c r="I5880">
        <v>35</v>
      </c>
      <c r="J5880">
        <v>12</v>
      </c>
      <c r="K5880">
        <v>0</v>
      </c>
      <c r="L5880" s="1" t="s">
        <v>819</v>
      </c>
      <c r="N5880"/>
      <c r="O5880"/>
    </row>
    <row r="5881" spans="1:15" x14ac:dyDescent="0.25">
      <c r="A5881">
        <v>39.284526</v>
      </c>
      <c r="B5881">
        <v>-104.896331</v>
      </c>
      <c r="C5881">
        <v>3</v>
      </c>
      <c r="D5881" s="2" t="d">
        <v>2019-08-09T16:38:58.00000003539025875</v>
      </c>
      <c r="E5881" s="1">
        <f>HOUR(US_Accidents_Dec20_updated3[[#This Row],[Start_Time]])</f>
        <v>16</v>
      </c>
      <c r="F5881" s="1">
        <f>MONTH(US_Accidents_Dec20_updated3[[#This Row],[Start_Time]])</f>
        <v>8</v>
      </c>
      <c r="G5881" s="1" t="s">
        <v>51</v>
      </c>
      <c r="H5881" s="1" t="s">
        <v>399</v>
      </c>
      <c r="I5881">
        <v>10</v>
      </c>
      <c r="J5881">
        <v>21</v>
      </c>
      <c r="K5881">
        <v>0</v>
      </c>
      <c r="L5881" s="1" t="s">
        <v>1245</v>
      </c>
      <c r="N5881"/>
      <c r="O5881"/>
    </row>
    <row r="5882" spans="1:15" x14ac:dyDescent="0.25">
      <c r="A5882">
        <v>38.233103999999997</v>
      </c>
      <c r="B5882">
        <v>-104.66630600000001</v>
      </c>
      <c r="C5882">
        <v>3</v>
      </c>
      <c r="D5882" s="2" t="d">
        <v>2019-08-09T22:51:34.00000011082738800</v>
      </c>
      <c r="E5882" s="1">
        <f>HOUR(US_Accidents_Dec20_updated3[[#This Row],[Start_Time]])</f>
        <v>22</v>
      </c>
      <c r="F5882" s="1">
        <f>MONTH(US_Accidents_Dec20_updated3[[#This Row],[Start_Time]])</f>
        <v>8</v>
      </c>
      <c r="G5882" s="1" t="s">
        <v>53</v>
      </c>
      <c r="H5882" s="1" t="s">
        <v>7393</v>
      </c>
      <c r="I5882">
        <v>10</v>
      </c>
      <c r="J5882">
        <v>3</v>
      </c>
      <c r="K5882">
        <v>0</v>
      </c>
      <c r="L5882" s="1" t="s">
        <v>819</v>
      </c>
      <c r="N5882"/>
      <c r="O5882"/>
    </row>
    <row r="5883" spans="1:15" x14ac:dyDescent="0.25">
      <c r="A5883">
        <v>39.751140999999997</v>
      </c>
      <c r="B5883">
        <v>-105.01687</v>
      </c>
      <c r="C5883">
        <v>3</v>
      </c>
      <c r="D5883" s="2" t="d">
        <v>2019-08-09T23:43:18.99999985937029275</v>
      </c>
      <c r="E5883" s="1">
        <f>HOUR(US_Accidents_Dec20_updated3[[#This Row],[Start_Time]])</f>
        <v>23</v>
      </c>
      <c r="F5883" s="1">
        <f>MONTH(US_Accidents_Dec20_updated3[[#This Row],[Start_Time]])</f>
        <v>8</v>
      </c>
      <c r="G5883" s="1" t="s">
        <v>53</v>
      </c>
      <c r="H5883" s="1" t="s">
        <v>582</v>
      </c>
      <c r="I5883">
        <v>10</v>
      </c>
      <c r="J5883">
        <v>12</v>
      </c>
      <c r="K5883">
        <v>0</v>
      </c>
      <c r="L5883" s="1" t="s">
        <v>966</v>
      </c>
      <c r="N5883"/>
      <c r="O5883"/>
    </row>
    <row r="5884" spans="1:15" x14ac:dyDescent="0.25">
      <c r="A5884">
        <v>39.764049999999997</v>
      </c>
      <c r="B5884">
        <v>-105.63531</v>
      </c>
      <c r="C5884">
        <v>3</v>
      </c>
      <c r="D5884" s="2" t="d">
        <v>2019-08-10T13:31:24.00000014808028875</v>
      </c>
      <c r="E5884" s="1">
        <f>HOUR(US_Accidents_Dec20_updated3[[#This Row],[Start_Time]])</f>
        <v>13</v>
      </c>
      <c r="F5884" s="1">
        <f>MONTH(US_Accidents_Dec20_updated3[[#This Row],[Start_Time]])</f>
        <v>8</v>
      </c>
      <c r="G5884" s="1" t="s">
        <v>51</v>
      </c>
      <c r="H5884" s="1" t="s">
        <v>695</v>
      </c>
      <c r="I5884">
        <v>10</v>
      </c>
      <c r="J5884">
        <v>9</v>
      </c>
      <c r="K5884">
        <v>0</v>
      </c>
      <c r="L5884" s="1" t="s">
        <v>819</v>
      </c>
      <c r="N5884"/>
      <c r="O5884"/>
    </row>
    <row r="5885" spans="1:15" x14ac:dyDescent="0.25">
      <c r="A5885">
        <v>39.882769000000003</v>
      </c>
      <c r="B5885">
        <v>-104.98746</v>
      </c>
      <c r="C5885">
        <v>3</v>
      </c>
      <c r="D5885" s="2" t="d">
        <v>2019-08-10T13:33:33.00000012852251400</v>
      </c>
      <c r="E5885" s="1">
        <f>HOUR(US_Accidents_Dec20_updated3[[#This Row],[Start_Time]])</f>
        <v>13</v>
      </c>
      <c r="F5885" s="1">
        <f>MONTH(US_Accidents_Dec20_updated3[[#This Row],[Start_Time]])</f>
        <v>8</v>
      </c>
      <c r="G5885" s="1" t="s">
        <v>51</v>
      </c>
      <c r="H5885" s="1" t="s">
        <v>442</v>
      </c>
      <c r="I5885">
        <v>30</v>
      </c>
      <c r="J5885">
        <v>15</v>
      </c>
      <c r="K5885">
        <v>0</v>
      </c>
      <c r="L5885" s="1" t="s">
        <v>819</v>
      </c>
      <c r="N5885"/>
      <c r="O5885"/>
    </row>
    <row r="5886" spans="1:15" x14ac:dyDescent="0.25">
      <c r="A5886">
        <v>39.882769000000003</v>
      </c>
      <c r="B5886">
        <v>-104.98746</v>
      </c>
      <c r="C5886">
        <v>3</v>
      </c>
      <c r="D5886" s="2" t="d">
        <v>2019-08-10T13:53:08.999999687075614800</v>
      </c>
      <c r="E5886" s="1">
        <f>HOUR(US_Accidents_Dec20_updated3[[#This Row],[Start_Time]])</f>
        <v>13</v>
      </c>
      <c r="F5886" s="1">
        <f>MONTH(US_Accidents_Dec20_updated3[[#This Row],[Start_Time]])</f>
        <v>8</v>
      </c>
      <c r="G5886" s="1" t="s">
        <v>51</v>
      </c>
      <c r="H5886" s="1" t="s">
        <v>5869</v>
      </c>
      <c r="I5886">
        <v>30</v>
      </c>
      <c r="J5886">
        <v>15</v>
      </c>
      <c r="K5886">
        <v>0</v>
      </c>
      <c r="L5886" s="1" t="s">
        <v>819</v>
      </c>
      <c r="N5886"/>
      <c r="O5886"/>
    </row>
    <row r="5887" spans="1:15" x14ac:dyDescent="0.25">
      <c r="A5887">
        <v>39.882769000000003</v>
      </c>
      <c r="B5887">
        <v>-104.98746</v>
      </c>
      <c r="C5887">
        <v>3</v>
      </c>
      <c r="D5887" s="2" t="d">
        <v>2019-08-10T14:12:33.00000021234154575</v>
      </c>
      <c r="E5887" s="1">
        <f>HOUR(US_Accidents_Dec20_updated3[[#This Row],[Start_Time]])</f>
        <v>14</v>
      </c>
      <c r="F5887" s="1">
        <f>MONTH(US_Accidents_Dec20_updated3[[#This Row],[Start_Time]])</f>
        <v>8</v>
      </c>
      <c r="G5887" s="1" t="s">
        <v>51</v>
      </c>
      <c r="H5887" s="1" t="s">
        <v>5869</v>
      </c>
      <c r="I5887">
        <v>30</v>
      </c>
      <c r="J5887">
        <v>15</v>
      </c>
      <c r="K5887">
        <v>0</v>
      </c>
      <c r="L5887" s="1" t="s">
        <v>819</v>
      </c>
      <c r="N5887"/>
      <c r="O5887"/>
    </row>
    <row r="5888" spans="1:15" x14ac:dyDescent="0.25">
      <c r="A5888">
        <v>38.948456</v>
      </c>
      <c r="B5888">
        <v>-104.812579</v>
      </c>
      <c r="C5888">
        <v>3</v>
      </c>
      <c r="D5888" s="2" t="d">
        <v>2019-08-10T15:19:23.00000029150396575</v>
      </c>
      <c r="E5888" s="1">
        <f>HOUR(US_Accidents_Dec20_updated3[[#This Row],[Start_Time]])</f>
        <v>15</v>
      </c>
      <c r="F5888" s="1">
        <f>MONTH(US_Accidents_Dec20_updated3[[#This Row],[Start_Time]])</f>
        <v>8</v>
      </c>
      <c r="G5888" s="1" t="s">
        <v>51</v>
      </c>
      <c r="H5888" s="1" t="s">
        <v>896</v>
      </c>
      <c r="I5888">
        <v>10</v>
      </c>
      <c r="J5888">
        <v>9</v>
      </c>
      <c r="K5888">
        <v>0</v>
      </c>
      <c r="L5888" s="1" t="s">
        <v>1223</v>
      </c>
      <c r="N5888"/>
      <c r="O5888"/>
    </row>
    <row r="5889" spans="1:15" x14ac:dyDescent="0.25">
      <c r="A5889">
        <v>39.754305000000002</v>
      </c>
      <c r="B5889">
        <v>-104.82751</v>
      </c>
      <c r="C5889">
        <v>3</v>
      </c>
      <c r="D5889" s="2" t="d">
        <v>2019-08-10T15:25:23.00000020768493400</v>
      </c>
      <c r="E5889" s="1">
        <f>HOUR(US_Accidents_Dec20_updated3[[#This Row],[Start_Time]])</f>
        <v>15</v>
      </c>
      <c r="F5889" s="1">
        <f>MONTH(US_Accidents_Dec20_updated3[[#This Row],[Start_Time]])</f>
        <v>8</v>
      </c>
      <c r="G5889" s="1" t="s">
        <v>51</v>
      </c>
      <c r="H5889" s="1" t="s">
        <v>308</v>
      </c>
      <c r="I5889">
        <v>10</v>
      </c>
      <c r="J5889">
        <v>12</v>
      </c>
      <c r="K5889">
        <v>0</v>
      </c>
      <c r="L5889" s="1" t="s">
        <v>819</v>
      </c>
      <c r="N5889"/>
      <c r="O5889"/>
    </row>
    <row r="5890" spans="1:15" x14ac:dyDescent="0.25">
      <c r="A5890">
        <v>39.230502999999999</v>
      </c>
      <c r="B5890">
        <v>-104.877652</v>
      </c>
      <c r="C5890">
        <v>3</v>
      </c>
      <c r="D5890" s="2" t="d">
        <v>2019-08-10T15:43:22.99999995622783875</v>
      </c>
      <c r="E5890" s="1">
        <f>HOUR(US_Accidents_Dec20_updated3[[#This Row],[Start_Time]])</f>
        <v>15</v>
      </c>
      <c r="F5890" s="1">
        <f>MONTH(US_Accidents_Dec20_updated3[[#This Row],[Start_Time]])</f>
        <v>8</v>
      </c>
      <c r="G5890" s="1" t="s">
        <v>51</v>
      </c>
      <c r="H5890" s="1" t="s">
        <v>474</v>
      </c>
      <c r="I5890">
        <v>10</v>
      </c>
      <c r="J5890">
        <v>12</v>
      </c>
      <c r="K5890">
        <v>0</v>
      </c>
      <c r="L5890" s="1" t="s">
        <v>819</v>
      </c>
      <c r="N5890"/>
      <c r="O5890"/>
    </row>
    <row r="5891" spans="1:15" x14ac:dyDescent="0.25">
      <c r="A5891">
        <v>39.725569999999998</v>
      </c>
      <c r="B5891">
        <v>-105.061058</v>
      </c>
      <c r="C5891">
        <v>3</v>
      </c>
      <c r="D5891" s="2" t="d">
        <v>2019-08-10T16:11:08.00000004004687050</v>
      </c>
      <c r="E5891" s="1">
        <f>HOUR(US_Accidents_Dec20_updated3[[#This Row],[Start_Time]])</f>
        <v>16</v>
      </c>
      <c r="F5891" s="1">
        <f>MONTH(US_Accidents_Dec20_updated3[[#This Row],[Start_Time]])</f>
        <v>8</v>
      </c>
      <c r="G5891" s="1" t="s">
        <v>51</v>
      </c>
      <c r="H5891" s="1" t="s">
        <v>496</v>
      </c>
      <c r="I5891">
        <v>45</v>
      </c>
      <c r="J5891">
        <v>13</v>
      </c>
      <c r="K5891">
        <v>0</v>
      </c>
      <c r="L5891" s="1" t="s">
        <v>819</v>
      </c>
      <c r="N5891"/>
      <c r="O5891"/>
    </row>
    <row r="5892" spans="1:15" x14ac:dyDescent="0.25">
      <c r="A5892">
        <v>39.770119999999999</v>
      </c>
      <c r="B5892">
        <v>-104.99178999999999</v>
      </c>
      <c r="C5892">
        <v>3</v>
      </c>
      <c r="D5892" s="2" t="d">
        <v>2019-08-10T15:57:33.00000000279396975</v>
      </c>
      <c r="E5892" s="1">
        <f>HOUR(US_Accidents_Dec20_updated3[[#This Row],[Start_Time]])</f>
        <v>15</v>
      </c>
      <c r="F5892" s="1">
        <f>MONTH(US_Accidents_Dec20_updated3[[#This Row],[Start_Time]])</f>
        <v>8</v>
      </c>
      <c r="G5892" s="1" t="s">
        <v>51</v>
      </c>
      <c r="H5892" s="1" t="s">
        <v>533</v>
      </c>
      <c r="I5892">
        <v>45</v>
      </c>
      <c r="J5892">
        <v>13</v>
      </c>
      <c r="K5892">
        <v>0</v>
      </c>
      <c r="L5892" s="1" t="s">
        <v>819</v>
      </c>
      <c r="N5892"/>
      <c r="O5892"/>
    </row>
    <row r="5893" spans="1:15" x14ac:dyDescent="0.25">
      <c r="A5893">
        <v>39.406359000000002</v>
      </c>
      <c r="B5893">
        <v>-105.47808999999999</v>
      </c>
      <c r="C5893">
        <v>4</v>
      </c>
      <c r="D5893" s="2" t="d">
        <v>2019-08-10T17:26:05.99999978207051475</v>
      </c>
      <c r="E5893" s="1">
        <f>HOUR(US_Accidents_Dec20_updated3[[#This Row],[Start_Time]])</f>
        <v>17</v>
      </c>
      <c r="F5893" s="1">
        <f>MONTH(US_Accidents_Dec20_updated3[[#This Row],[Start_Time]])</f>
        <v>8</v>
      </c>
      <c r="G5893" s="1" t="s">
        <v>51</v>
      </c>
      <c r="H5893" s="1" t="s">
        <v>7424</v>
      </c>
      <c r="I5893">
        <v>10</v>
      </c>
      <c r="J5893">
        <v>9</v>
      </c>
      <c r="K5893">
        <v>0</v>
      </c>
      <c r="L5893" s="1" t="s">
        <v>966</v>
      </c>
      <c r="N5893"/>
      <c r="O5893"/>
    </row>
    <row r="5894" spans="1:15" x14ac:dyDescent="0.25">
      <c r="A5894">
        <v>39.407127000000003</v>
      </c>
      <c r="B5894">
        <v>-105.48706799999999</v>
      </c>
      <c r="C5894">
        <v>4</v>
      </c>
      <c r="D5894" s="2" t="d">
        <v>2019-08-10T17:26:05.99999978207051475</v>
      </c>
      <c r="E5894" s="1">
        <f>HOUR(US_Accidents_Dec20_updated3[[#This Row],[Start_Time]])</f>
        <v>17</v>
      </c>
      <c r="F5894" s="1">
        <f>MONTH(US_Accidents_Dec20_updated3[[#This Row],[Start_Time]])</f>
        <v>8</v>
      </c>
      <c r="G5894" s="1" t="s">
        <v>51</v>
      </c>
      <c r="H5894" s="1" t="s">
        <v>7746</v>
      </c>
      <c r="I5894">
        <v>10</v>
      </c>
      <c r="J5894">
        <v>9</v>
      </c>
      <c r="K5894">
        <v>0</v>
      </c>
      <c r="L5894" s="1" t="s">
        <v>966</v>
      </c>
      <c r="N5894"/>
      <c r="O5894"/>
    </row>
    <row r="5895" spans="1:15" x14ac:dyDescent="0.25">
      <c r="A5895">
        <v>39.714551999999998</v>
      </c>
      <c r="B5895">
        <v>-104.827</v>
      </c>
      <c r="C5895">
        <v>3</v>
      </c>
      <c r="D5895" s="2" t="d">
        <v>2019-08-10T17:58:21.00000011734664175</v>
      </c>
      <c r="E5895" s="1">
        <f>HOUR(US_Accidents_Dec20_updated3[[#This Row],[Start_Time]])</f>
        <v>17</v>
      </c>
      <c r="F5895" s="1">
        <f>MONTH(US_Accidents_Dec20_updated3[[#This Row],[Start_Time]])</f>
        <v>8</v>
      </c>
      <c r="G5895" s="1" t="s">
        <v>51</v>
      </c>
      <c r="H5895" s="1" t="s">
        <v>2675</v>
      </c>
      <c r="I5895">
        <v>10</v>
      </c>
      <c r="J5895">
        <v>5</v>
      </c>
      <c r="K5895">
        <v>0</v>
      </c>
      <c r="L5895" s="1" t="s">
        <v>819</v>
      </c>
      <c r="N5895"/>
      <c r="O5895"/>
    </row>
    <row r="5896" spans="1:15" x14ac:dyDescent="0.25">
      <c r="A5896">
        <v>39.696599999999997</v>
      </c>
      <c r="B5896">
        <v>-104.82921</v>
      </c>
      <c r="C5896">
        <v>3</v>
      </c>
      <c r="D5896" s="2" t="d">
        <v>2019-08-10T17:37:20.99999978207051475</v>
      </c>
      <c r="E5896" s="1">
        <f>HOUR(US_Accidents_Dec20_updated3[[#This Row],[Start_Time]])</f>
        <v>17</v>
      </c>
      <c r="F5896" s="1">
        <f>MONTH(US_Accidents_Dec20_updated3[[#This Row],[Start_Time]])</f>
        <v>8</v>
      </c>
      <c r="G5896" s="1" t="s">
        <v>51</v>
      </c>
      <c r="H5896" s="1" t="s">
        <v>587</v>
      </c>
      <c r="I5896">
        <v>10</v>
      </c>
      <c r="J5896">
        <v>5</v>
      </c>
      <c r="K5896">
        <v>0</v>
      </c>
      <c r="L5896" s="1" t="s">
        <v>819</v>
      </c>
      <c r="N5896"/>
      <c r="O5896"/>
    </row>
    <row r="5897" spans="1:15" x14ac:dyDescent="0.25">
      <c r="A5897">
        <v>38.012799999999999</v>
      </c>
      <c r="B5897">
        <v>-102.61337</v>
      </c>
      <c r="C5897">
        <v>4</v>
      </c>
      <c r="D5897" s="2" t="d">
        <v>2019-08-10T20:47:49.00000011082738800</v>
      </c>
      <c r="E5897" s="1">
        <f>HOUR(US_Accidents_Dec20_updated3[[#This Row],[Start_Time]])</f>
        <v>20</v>
      </c>
      <c r="F5897" s="1">
        <f>MONTH(US_Accidents_Dec20_updated3[[#This Row],[Start_Time]])</f>
        <v>8</v>
      </c>
      <c r="G5897" s="1" t="s">
        <v>53</v>
      </c>
      <c r="H5897" s="1" t="s">
        <v>7440</v>
      </c>
      <c r="I5897">
        <v>10</v>
      </c>
      <c r="J5897">
        <v>6</v>
      </c>
      <c r="K5897">
        <v>0</v>
      </c>
      <c r="L5897" s="1" t="s">
        <v>819</v>
      </c>
      <c r="N5897"/>
      <c r="O5897"/>
    </row>
    <row r="5898" spans="1:15" x14ac:dyDescent="0.25">
      <c r="A5898">
        <v>39.70073</v>
      </c>
      <c r="B5898">
        <v>-104.98688900000001</v>
      </c>
      <c r="C5898">
        <v>3</v>
      </c>
      <c r="D5898" s="2" t="d">
        <v>2019-08-10T21:30:33.99999998509883700</v>
      </c>
      <c r="E5898" s="1">
        <f>HOUR(US_Accidents_Dec20_updated3[[#This Row],[Start_Time]])</f>
        <v>21</v>
      </c>
      <c r="F5898" s="1">
        <f>MONTH(US_Accidents_Dec20_updated3[[#This Row],[Start_Time]])</f>
        <v>8</v>
      </c>
      <c r="G5898" s="1" t="s">
        <v>53</v>
      </c>
      <c r="H5898" s="1" t="s">
        <v>2209</v>
      </c>
      <c r="I5898">
        <v>10</v>
      </c>
      <c r="J5898">
        <v>3</v>
      </c>
      <c r="K5898">
        <v>0</v>
      </c>
      <c r="L5898" s="1" t="s">
        <v>819</v>
      </c>
      <c r="N5898"/>
      <c r="O5898"/>
    </row>
    <row r="5899" spans="1:15" x14ac:dyDescent="0.25">
      <c r="A5899">
        <v>38.012799999999999</v>
      </c>
      <c r="B5899">
        <v>-102.61337</v>
      </c>
      <c r="C5899">
        <v>4</v>
      </c>
      <c r="D5899" s="2" t="d">
        <v>2019-08-10T21:05:48.0000002542510650</v>
      </c>
      <c r="E5899" s="1">
        <f>HOUR(US_Accidents_Dec20_updated3[[#This Row],[Start_Time]])</f>
        <v>21</v>
      </c>
      <c r="F5899" s="1">
        <f>MONTH(US_Accidents_Dec20_updated3[[#This Row],[Start_Time]])</f>
        <v>8</v>
      </c>
      <c r="G5899" s="1" t="s">
        <v>53</v>
      </c>
      <c r="H5899" s="1" t="s">
        <v>7427</v>
      </c>
      <c r="I5899">
        <v>10</v>
      </c>
      <c r="J5899">
        <v>6</v>
      </c>
      <c r="K5899">
        <v>0</v>
      </c>
      <c r="L5899" s="1" t="s">
        <v>819</v>
      </c>
      <c r="N5899"/>
      <c r="O5899"/>
    </row>
    <row r="5900" spans="1:15" x14ac:dyDescent="0.25">
      <c r="A5900">
        <v>38.523209999999999</v>
      </c>
      <c r="B5900">
        <v>-106.78512000000001</v>
      </c>
      <c r="C5900">
        <v>4</v>
      </c>
      <c r="D5900" s="2" t="d">
        <v>2019-08-11T05:45:32.99999975133687450</v>
      </c>
      <c r="E5900" s="1">
        <f>HOUR(US_Accidents_Dec20_updated3[[#This Row],[Start_Time]])</f>
        <v>5</v>
      </c>
      <c r="F5900" s="1">
        <f>MONTH(US_Accidents_Dec20_updated3[[#This Row],[Start_Time]])</f>
        <v>8</v>
      </c>
      <c r="G5900" s="1" t="s">
        <v>53</v>
      </c>
      <c r="H5900" s="1" t="s">
        <v>7442</v>
      </c>
      <c r="I5900">
        <v>10</v>
      </c>
      <c r="J5900">
        <v>5</v>
      </c>
      <c r="K5900">
        <v>0</v>
      </c>
      <c r="L5900" s="1" t="s">
        <v>966</v>
      </c>
      <c r="N5900"/>
      <c r="O5900"/>
    </row>
    <row r="5901" spans="1:15" x14ac:dyDescent="0.25">
      <c r="A5901">
        <v>38.550801999999997</v>
      </c>
      <c r="B5901">
        <v>-106.286638</v>
      </c>
      <c r="C5901">
        <v>4</v>
      </c>
      <c r="D5901" s="2" t="d">
        <v>2019-08-11T05:45:32.99999975133687450</v>
      </c>
      <c r="E5901" s="1">
        <f>HOUR(US_Accidents_Dec20_updated3[[#This Row],[Start_Time]])</f>
        <v>5</v>
      </c>
      <c r="F5901" s="1">
        <f>MONTH(US_Accidents_Dec20_updated3[[#This Row],[Start_Time]])</f>
        <v>8</v>
      </c>
      <c r="G5901" s="1" t="s">
        <v>51</v>
      </c>
      <c r="H5901" s="1" t="s">
        <v>7101</v>
      </c>
      <c r="I5901">
        <v>10</v>
      </c>
      <c r="J5901">
        <v>3</v>
      </c>
      <c r="K5901"/>
      <c r="L5901" s="1" t="s">
        <v>50</v>
      </c>
      <c r="N5901"/>
      <c r="O5901"/>
    </row>
    <row r="5902" spans="1:15" x14ac:dyDescent="0.25">
      <c r="A5902">
        <v>38.549945999999998</v>
      </c>
      <c r="B5902">
        <v>-106.267681</v>
      </c>
      <c r="C5902">
        <v>3</v>
      </c>
      <c r="D5902" s="2" t="d">
        <v>2019-08-11T06:25:18.0000002961605775</v>
      </c>
      <c r="E5902" s="1">
        <f>HOUR(US_Accidents_Dec20_updated3[[#This Row],[Start_Time]])</f>
        <v>6</v>
      </c>
      <c r="F5902" s="1">
        <f>MONTH(US_Accidents_Dec20_updated3[[#This Row],[Start_Time]])</f>
        <v>8</v>
      </c>
      <c r="G5902" s="1" t="s">
        <v>51</v>
      </c>
      <c r="H5902" s="1" t="s">
        <v>435</v>
      </c>
      <c r="I5902">
        <v>10</v>
      </c>
      <c r="J5902">
        <v>3</v>
      </c>
      <c r="K5902"/>
      <c r="L5902" s="1" t="s">
        <v>1068</v>
      </c>
      <c r="N5902"/>
      <c r="O5902"/>
    </row>
    <row r="5903" spans="1:15" x14ac:dyDescent="0.25">
      <c r="A5903">
        <v>38.550801999999997</v>
      </c>
      <c r="B5903">
        <v>-106.286638</v>
      </c>
      <c r="C5903">
        <v>4</v>
      </c>
      <c r="D5903" s="2" t="d">
        <v>2019-08-11T14:17:51.99999997392296475</v>
      </c>
      <c r="E5903" s="1">
        <f>HOUR(US_Accidents_Dec20_updated3[[#This Row],[Start_Time]])</f>
        <v>14</v>
      </c>
      <c r="F5903" s="1">
        <f>MONTH(US_Accidents_Dec20_updated3[[#This Row],[Start_Time]])</f>
        <v>8</v>
      </c>
      <c r="G5903" s="1" t="s">
        <v>51</v>
      </c>
      <c r="H5903" s="1" t="s">
        <v>7101</v>
      </c>
      <c r="I5903">
        <v>10</v>
      </c>
      <c r="J5903">
        <v>12</v>
      </c>
      <c r="K5903"/>
      <c r="L5903" s="1" t="s">
        <v>966</v>
      </c>
      <c r="N5903"/>
      <c r="O5903"/>
    </row>
    <row r="5904" spans="1:15" x14ac:dyDescent="0.25">
      <c r="A5904">
        <v>39.765129999999999</v>
      </c>
      <c r="B5904">
        <v>-105.60762800000001</v>
      </c>
      <c r="C5904">
        <v>3</v>
      </c>
      <c r="D5904" s="2" t="d">
        <v>2019-08-11T10:47:05.00000009313225525</v>
      </c>
      <c r="E5904" s="1">
        <f>HOUR(US_Accidents_Dec20_updated3[[#This Row],[Start_Time]])</f>
        <v>10</v>
      </c>
      <c r="F5904" s="1">
        <f>MONTH(US_Accidents_Dec20_updated3[[#This Row],[Start_Time]])</f>
        <v>8</v>
      </c>
      <c r="G5904" s="1" t="s">
        <v>51</v>
      </c>
      <c r="H5904" s="1" t="s">
        <v>596</v>
      </c>
      <c r="I5904">
        <v>3</v>
      </c>
      <c r="J5904">
        <v>5</v>
      </c>
      <c r="K5904">
        <v>0.06</v>
      </c>
      <c r="L5904" s="1" t="s">
        <v>1225</v>
      </c>
      <c r="N5904"/>
      <c r="O5904"/>
    </row>
    <row r="5905" spans="1:15" x14ac:dyDescent="0.25">
      <c r="A5905">
        <v>39.725490000000001</v>
      </c>
      <c r="B5905">
        <v>-105.04158700000001</v>
      </c>
      <c r="C5905">
        <v>3</v>
      </c>
      <c r="D5905" s="2" t="d">
        <v>2019-08-11T13:03:32.99999991897493800</v>
      </c>
      <c r="E5905" s="1">
        <f>HOUR(US_Accidents_Dec20_updated3[[#This Row],[Start_Time]])</f>
        <v>13</v>
      </c>
      <c r="F5905" s="1">
        <f>MONTH(US_Accidents_Dec20_updated3[[#This Row],[Start_Time]])</f>
        <v>8</v>
      </c>
      <c r="G5905" s="1" t="s">
        <v>51</v>
      </c>
      <c r="H5905" s="1" t="s">
        <v>7497</v>
      </c>
      <c r="I5905">
        <v>10</v>
      </c>
      <c r="J5905">
        <v>6</v>
      </c>
      <c r="K5905">
        <v>0</v>
      </c>
      <c r="L5905" s="1" t="s">
        <v>1068</v>
      </c>
      <c r="N5905"/>
      <c r="O5905"/>
    </row>
    <row r="5906" spans="1:15" x14ac:dyDescent="0.25">
      <c r="A5906">
        <v>39.16516</v>
      </c>
      <c r="B5906">
        <v>-104.85307400000001</v>
      </c>
      <c r="C5906">
        <v>3</v>
      </c>
      <c r="D5906" s="2" t="d">
        <v>2019-08-11T14:43:20.99999969825148300</v>
      </c>
      <c r="E5906" s="1">
        <f>HOUR(US_Accidents_Dec20_updated3[[#This Row],[Start_Time]])</f>
        <v>14</v>
      </c>
      <c r="F5906" s="1">
        <f>MONTH(US_Accidents_Dec20_updated3[[#This Row],[Start_Time]])</f>
        <v>8</v>
      </c>
      <c r="G5906" s="1" t="s">
        <v>51</v>
      </c>
      <c r="H5906" s="1" t="s">
        <v>456</v>
      </c>
      <c r="I5906">
        <v>10</v>
      </c>
      <c r="J5906">
        <v>13</v>
      </c>
      <c r="K5906">
        <v>0</v>
      </c>
      <c r="L5906" s="1" t="s">
        <v>1223</v>
      </c>
      <c r="N5906"/>
      <c r="O5906"/>
    </row>
    <row r="5907" spans="1:15" x14ac:dyDescent="0.25">
      <c r="A5907">
        <v>39.643239999999999</v>
      </c>
      <c r="B5907">
        <v>-106.30459</v>
      </c>
      <c r="C5907">
        <v>3</v>
      </c>
      <c r="D5907" s="2" t="d">
        <v>2019-08-11T15:13:20.99999990779906575</v>
      </c>
      <c r="E5907" s="1">
        <f>HOUR(US_Accidents_Dec20_updated3[[#This Row],[Start_Time]])</f>
        <v>15</v>
      </c>
      <c r="F5907" s="1">
        <f>MONTH(US_Accidents_Dec20_updated3[[#This Row],[Start_Time]])</f>
        <v>8</v>
      </c>
      <c r="G5907" s="1" t="s">
        <v>51</v>
      </c>
      <c r="H5907" s="1" t="s">
        <v>599</v>
      </c>
      <c r="I5907">
        <v>10</v>
      </c>
      <c r="J5907">
        <v>5</v>
      </c>
      <c r="K5907">
        <v>0.02</v>
      </c>
      <c r="L5907" s="1" t="s">
        <v>1204</v>
      </c>
      <c r="N5907"/>
      <c r="O5907"/>
    </row>
    <row r="5908" spans="1:15" x14ac:dyDescent="0.25">
      <c r="A5908">
        <v>39.649189999999997</v>
      </c>
      <c r="B5908">
        <v>-106.02132899999999</v>
      </c>
      <c r="C5908">
        <v>3</v>
      </c>
      <c r="D5908" s="2" t="d">
        <v>2019-08-11T15:09:33.00000004470348225</v>
      </c>
      <c r="E5908" s="1">
        <f>HOUR(US_Accidents_Dec20_updated3[[#This Row],[Start_Time]])</f>
        <v>15</v>
      </c>
      <c r="F5908" s="1">
        <f>MONTH(US_Accidents_Dec20_updated3[[#This Row],[Start_Time]])</f>
        <v>8</v>
      </c>
      <c r="G5908" s="1" t="s">
        <v>51</v>
      </c>
      <c r="H5908" s="1" t="s">
        <v>2794</v>
      </c>
      <c r="I5908">
        <v>10</v>
      </c>
      <c r="J5908">
        <v>5</v>
      </c>
      <c r="K5908">
        <v>0.02</v>
      </c>
      <c r="L5908" s="1" t="s">
        <v>1204</v>
      </c>
      <c r="N5908"/>
      <c r="O5908"/>
    </row>
    <row r="5909" spans="1:15" x14ac:dyDescent="0.25">
      <c r="A5909">
        <v>39.760249999999999</v>
      </c>
      <c r="B5909">
        <v>-105.006</v>
      </c>
      <c r="C5909">
        <v>3</v>
      </c>
      <c r="D5909" s="2" t="d">
        <v>2019-08-11T16:27:33.00000021234154575</v>
      </c>
      <c r="E5909" s="1">
        <f>HOUR(US_Accidents_Dec20_updated3[[#This Row],[Start_Time]])</f>
        <v>16</v>
      </c>
      <c r="F5909" s="1">
        <f>MONTH(US_Accidents_Dec20_updated3[[#This Row],[Start_Time]])</f>
        <v>8</v>
      </c>
      <c r="G5909" s="1" t="s">
        <v>51</v>
      </c>
      <c r="H5909" s="1" t="s">
        <v>460</v>
      </c>
      <c r="I5909">
        <v>10</v>
      </c>
      <c r="J5909">
        <v>0</v>
      </c>
      <c r="K5909">
        <v>0</v>
      </c>
      <c r="L5909" s="1" t="s">
        <v>819</v>
      </c>
      <c r="N5909"/>
      <c r="O5909"/>
    </row>
    <row r="5910" spans="1:15" x14ac:dyDescent="0.25">
      <c r="A5910">
        <v>39.776569000000002</v>
      </c>
      <c r="B5910">
        <v>-104.87665200000001</v>
      </c>
      <c r="C5910">
        <v>3</v>
      </c>
      <c r="D5910" s="2" t="d">
        <v>2019-08-11T17:29:05.00000013504177450</v>
      </c>
      <c r="E5910" s="1">
        <f>HOUR(US_Accidents_Dec20_updated3[[#This Row],[Start_Time]])</f>
        <v>17</v>
      </c>
      <c r="F5910" s="1">
        <f>MONTH(US_Accidents_Dec20_updated3[[#This Row],[Start_Time]])</f>
        <v>8</v>
      </c>
      <c r="G5910" s="1" t="s">
        <v>51</v>
      </c>
      <c r="H5910" s="1" t="s">
        <v>453</v>
      </c>
      <c r="I5910">
        <v>10</v>
      </c>
      <c r="J5910">
        <v>3</v>
      </c>
      <c r="K5910">
        <v>0</v>
      </c>
      <c r="L5910" s="1" t="s">
        <v>819</v>
      </c>
      <c r="N5910"/>
      <c r="O5910"/>
    </row>
    <row r="5911" spans="1:15" x14ac:dyDescent="0.25">
      <c r="A5911">
        <v>39.771929</v>
      </c>
      <c r="B5911">
        <v>-104.822968</v>
      </c>
      <c r="C5911">
        <v>3</v>
      </c>
      <c r="D5911" s="2" t="d">
        <v>2019-08-11T16:15:32.99999975133687450</v>
      </c>
      <c r="E5911" s="1">
        <f>HOUR(US_Accidents_Dec20_updated3[[#This Row],[Start_Time]])</f>
        <v>16</v>
      </c>
      <c r="F5911" s="1">
        <f>MONTH(US_Accidents_Dec20_updated3[[#This Row],[Start_Time]])</f>
        <v>8</v>
      </c>
      <c r="G5911" s="1" t="s">
        <v>51</v>
      </c>
      <c r="H5911" s="1" t="s">
        <v>221</v>
      </c>
      <c r="I5911">
        <v>10</v>
      </c>
      <c r="J5911">
        <v>13</v>
      </c>
      <c r="K5911">
        <v>0</v>
      </c>
      <c r="L5911" s="1" t="s">
        <v>1204</v>
      </c>
      <c r="N5911"/>
      <c r="O5911"/>
    </row>
    <row r="5912" spans="1:15" x14ac:dyDescent="0.25">
      <c r="A5912">
        <v>39.097496</v>
      </c>
      <c r="B5912">
        <v>-104.863884</v>
      </c>
      <c r="C5912">
        <v>3</v>
      </c>
      <c r="D5912" s="2" t="d">
        <v>2019-08-11T17:59:04.99999971594661575</v>
      </c>
      <c r="E5912" s="1">
        <f>HOUR(US_Accidents_Dec20_updated3[[#This Row],[Start_Time]])</f>
        <v>17</v>
      </c>
      <c r="F5912" s="1">
        <f>MONTH(US_Accidents_Dec20_updated3[[#This Row],[Start_Time]])</f>
        <v>8</v>
      </c>
      <c r="G5912" s="1" t="s">
        <v>51</v>
      </c>
      <c r="H5912" s="1" t="s">
        <v>471</v>
      </c>
      <c r="I5912">
        <v>10</v>
      </c>
      <c r="J5912">
        <v>8</v>
      </c>
      <c r="K5912">
        <v>0</v>
      </c>
      <c r="L5912" s="1" t="s">
        <v>966</v>
      </c>
      <c r="N5912"/>
      <c r="O5912"/>
    </row>
    <row r="5913" spans="1:15" x14ac:dyDescent="0.25">
      <c r="A5913">
        <v>37.951684</v>
      </c>
      <c r="B5913">
        <v>-104.801892</v>
      </c>
      <c r="C5913">
        <v>3</v>
      </c>
      <c r="D5913" s="2" t="d">
        <v>2019-08-11T18:19:20.00000021886080625</v>
      </c>
      <c r="E5913" s="1">
        <f>HOUR(US_Accidents_Dec20_updated3[[#This Row],[Start_Time]])</f>
        <v>18</v>
      </c>
      <c r="F5913" s="1">
        <f>MONTH(US_Accidents_Dec20_updated3[[#This Row],[Start_Time]])</f>
        <v>8</v>
      </c>
      <c r="G5913" s="1" t="s">
        <v>51</v>
      </c>
      <c r="H5913" s="1" t="s">
        <v>1252</v>
      </c>
      <c r="I5913">
        <v>10</v>
      </c>
      <c r="J5913">
        <v>14</v>
      </c>
      <c r="K5913">
        <v>0</v>
      </c>
      <c r="L5913" s="1" t="s">
        <v>50</v>
      </c>
      <c r="N5913"/>
      <c r="O5913"/>
    </row>
    <row r="5914" spans="1:15" x14ac:dyDescent="0.25">
      <c r="A5914">
        <v>40.361600000000003</v>
      </c>
      <c r="B5914">
        <v>-104.98493000000001</v>
      </c>
      <c r="C5914">
        <v>3</v>
      </c>
      <c r="D5914" s="2" t="d">
        <v>2019-08-11T21:51:33.00000008661300150</v>
      </c>
      <c r="E5914" s="1">
        <f>HOUR(US_Accidents_Dec20_updated3[[#This Row],[Start_Time]])</f>
        <v>21</v>
      </c>
      <c r="F5914" s="1">
        <f>MONTH(US_Accidents_Dec20_updated3[[#This Row],[Start_Time]])</f>
        <v>8</v>
      </c>
      <c r="G5914" s="1" t="s">
        <v>53</v>
      </c>
      <c r="H5914" s="1" t="s">
        <v>459</v>
      </c>
      <c r="I5914">
        <v>10</v>
      </c>
      <c r="J5914">
        <v>3</v>
      </c>
      <c r="K5914">
        <v>0</v>
      </c>
      <c r="L5914" s="1" t="s">
        <v>1068</v>
      </c>
      <c r="N5914"/>
      <c r="O5914"/>
    </row>
    <row r="5915" spans="1:15" x14ac:dyDescent="0.25">
      <c r="A5915">
        <v>39.823099999999997</v>
      </c>
      <c r="B5915">
        <v>-104.96729999999999</v>
      </c>
      <c r="C5915">
        <v>3</v>
      </c>
      <c r="D5915" s="2" t="d">
        <v>2019-08-12T07:20:55.00000021420419450</v>
      </c>
      <c r="E5915" s="1">
        <f>HOUR(US_Accidents_Dec20_updated3[[#This Row],[Start_Time]])</f>
        <v>7</v>
      </c>
      <c r="F5915" s="1">
        <f>MONTH(US_Accidents_Dec20_updated3[[#This Row],[Start_Time]])</f>
        <v>8</v>
      </c>
      <c r="G5915" s="1" t="s">
        <v>51</v>
      </c>
      <c r="H5915" s="1" t="s">
        <v>447</v>
      </c>
      <c r="I5915">
        <v>10</v>
      </c>
      <c r="J5915">
        <v>5</v>
      </c>
      <c r="K5915">
        <v>0</v>
      </c>
      <c r="L5915" s="1" t="s">
        <v>1068</v>
      </c>
      <c r="N5915"/>
      <c r="O5915"/>
    </row>
    <row r="5916" spans="1:15" x14ac:dyDescent="0.25">
      <c r="A5916">
        <v>38.405268999999997</v>
      </c>
      <c r="B5916">
        <v>-104.61538</v>
      </c>
      <c r="C5916">
        <v>3</v>
      </c>
      <c r="D5916" s="2" t="d">
        <v>2019-08-12T08:31:25.99999977741390300</v>
      </c>
      <c r="E5916" s="1">
        <f>HOUR(US_Accidents_Dec20_updated3[[#This Row],[Start_Time]])</f>
        <v>8</v>
      </c>
      <c r="F5916" s="1">
        <f>MONTH(US_Accidents_Dec20_updated3[[#This Row],[Start_Time]])</f>
        <v>8</v>
      </c>
      <c r="G5916" s="1" t="s">
        <v>51</v>
      </c>
      <c r="H5916" s="1" t="s">
        <v>498</v>
      </c>
      <c r="I5916">
        <v>10</v>
      </c>
      <c r="J5916">
        <v>8</v>
      </c>
      <c r="K5916">
        <v>0</v>
      </c>
      <c r="L5916" s="1" t="s">
        <v>50</v>
      </c>
      <c r="N5916"/>
      <c r="O5916"/>
    </row>
    <row r="5917" spans="1:15" x14ac:dyDescent="0.25">
      <c r="A5917">
        <v>39.838478000000002</v>
      </c>
      <c r="B5917">
        <v>-104.98352</v>
      </c>
      <c r="C5917">
        <v>3</v>
      </c>
      <c r="D5917" s="2" t="d">
        <v>2019-08-12T18:25:23.00000020768493400</v>
      </c>
      <c r="E5917" s="1">
        <f>HOUR(US_Accidents_Dec20_updated3[[#This Row],[Start_Time]])</f>
        <v>18</v>
      </c>
      <c r="F5917" s="1">
        <f>MONTH(US_Accidents_Dec20_updated3[[#This Row],[Start_Time]])</f>
        <v>8</v>
      </c>
      <c r="G5917" s="1" t="s">
        <v>51</v>
      </c>
      <c r="H5917" s="1" t="s">
        <v>518</v>
      </c>
      <c r="I5917">
        <v>50</v>
      </c>
      <c r="J5917">
        <v>3</v>
      </c>
      <c r="K5917">
        <v>0</v>
      </c>
      <c r="L5917" s="1" t="s">
        <v>819</v>
      </c>
      <c r="N5917"/>
      <c r="O5917"/>
    </row>
    <row r="5918" spans="1:15" x14ac:dyDescent="0.25">
      <c r="A5918">
        <v>39.835335000000001</v>
      </c>
      <c r="B5918">
        <v>-104.983341</v>
      </c>
      <c r="C5918">
        <v>3</v>
      </c>
      <c r="D5918" s="2" t="d">
        <v>2019-08-12T16:44:56.99999971780925775</v>
      </c>
      <c r="E5918" s="1">
        <f>HOUR(US_Accidents_Dec20_updated3[[#This Row],[Start_Time]])</f>
        <v>16</v>
      </c>
      <c r="F5918" s="1">
        <f>MONTH(US_Accidents_Dec20_updated3[[#This Row],[Start_Time]])</f>
        <v>8</v>
      </c>
      <c r="G5918" s="1" t="s">
        <v>51</v>
      </c>
      <c r="H5918" s="1" t="s">
        <v>5875</v>
      </c>
      <c r="I5918">
        <v>50</v>
      </c>
      <c r="J5918">
        <v>8</v>
      </c>
      <c r="K5918">
        <v>0</v>
      </c>
      <c r="L5918" s="1" t="s">
        <v>819</v>
      </c>
      <c r="N5918"/>
      <c r="O5918"/>
    </row>
    <row r="5919" spans="1:15" x14ac:dyDescent="0.25">
      <c r="A5919">
        <v>39.881607000000002</v>
      </c>
      <c r="B5919">
        <v>-104.877341</v>
      </c>
      <c r="C5919">
        <v>3</v>
      </c>
      <c r="D5919" s="2" t="d">
        <v>2019-08-12T17:49:23.999999687075614800</v>
      </c>
      <c r="E5919" s="1">
        <f>HOUR(US_Accidents_Dec20_updated3[[#This Row],[Start_Time]])</f>
        <v>17</v>
      </c>
      <c r="F5919" s="1">
        <f>MONTH(US_Accidents_Dec20_updated3[[#This Row],[Start_Time]])</f>
        <v>8</v>
      </c>
      <c r="G5919" s="1" t="s">
        <v>51</v>
      </c>
      <c r="H5919" s="1" t="s">
        <v>890</v>
      </c>
      <c r="I5919">
        <v>10</v>
      </c>
      <c r="J5919">
        <v>10</v>
      </c>
      <c r="K5919">
        <v>0</v>
      </c>
      <c r="L5919" s="1" t="s">
        <v>1068</v>
      </c>
      <c r="N5919"/>
      <c r="O5919"/>
    </row>
    <row r="5920" spans="1:15" x14ac:dyDescent="0.25">
      <c r="A5920">
        <v>39.809629999999999</v>
      </c>
      <c r="B5920">
        <v>-104.98308</v>
      </c>
      <c r="C5920">
        <v>3</v>
      </c>
      <c r="D5920" s="2" t="d">
        <v>2019-08-12T16:49:26.99999996926635300</v>
      </c>
      <c r="E5920" s="1">
        <f>HOUR(US_Accidents_Dec20_updated3[[#This Row],[Start_Time]])</f>
        <v>16</v>
      </c>
      <c r="F5920" s="1">
        <f>MONTH(US_Accidents_Dec20_updated3[[#This Row],[Start_Time]])</f>
        <v>8</v>
      </c>
      <c r="G5920" s="1" t="s">
        <v>51</v>
      </c>
      <c r="H5920" s="1" t="s">
        <v>703</v>
      </c>
      <c r="I5920">
        <v>50</v>
      </c>
      <c r="J5920">
        <v>8</v>
      </c>
      <c r="K5920">
        <v>0</v>
      </c>
      <c r="L5920" s="1" t="s">
        <v>819</v>
      </c>
      <c r="N5920"/>
      <c r="O5920"/>
    </row>
    <row r="5921" spans="1:15" x14ac:dyDescent="0.25">
      <c r="A5921">
        <v>39.957689999999999</v>
      </c>
      <c r="B5921">
        <v>-104.98814</v>
      </c>
      <c r="C5921">
        <v>3</v>
      </c>
      <c r="D5921" s="2" t="d">
        <v>2019-08-12T17:38:54.99999975319951650</v>
      </c>
      <c r="E5921" s="1">
        <f>HOUR(US_Accidents_Dec20_updated3[[#This Row],[Start_Time]])</f>
        <v>17</v>
      </c>
      <c r="F5921" s="1">
        <f>MONTH(US_Accidents_Dec20_updated3[[#This Row],[Start_Time]])</f>
        <v>8</v>
      </c>
      <c r="G5921" s="1" t="s">
        <v>51</v>
      </c>
      <c r="H5921" s="1" t="s">
        <v>457</v>
      </c>
      <c r="I5921">
        <v>10</v>
      </c>
      <c r="J5921">
        <v>6</v>
      </c>
      <c r="K5921">
        <v>0</v>
      </c>
      <c r="L5921" s="1" t="s">
        <v>50</v>
      </c>
      <c r="N5921"/>
      <c r="O5921"/>
    </row>
    <row r="5922" spans="1:15" x14ac:dyDescent="0.25">
      <c r="A5922">
        <v>39.755110000000002</v>
      </c>
      <c r="B5922">
        <v>-104.82777</v>
      </c>
      <c r="C5922">
        <v>3</v>
      </c>
      <c r="D5922" s="2" t="d">
        <v>2019-08-12T20:13:19.99999988358467925</v>
      </c>
      <c r="E5922" s="1">
        <f>HOUR(US_Accidents_Dec20_updated3[[#This Row],[Start_Time]])</f>
        <v>20</v>
      </c>
      <c r="F5922" s="1">
        <f>MONTH(US_Accidents_Dec20_updated3[[#This Row],[Start_Time]])</f>
        <v>8</v>
      </c>
      <c r="G5922" s="1" t="s">
        <v>51</v>
      </c>
      <c r="H5922" s="1" t="s">
        <v>560</v>
      </c>
      <c r="I5922">
        <v>10</v>
      </c>
      <c r="J5922">
        <v>10</v>
      </c>
      <c r="K5922">
        <v>0</v>
      </c>
      <c r="L5922" s="1" t="s">
        <v>819</v>
      </c>
      <c r="N5922"/>
      <c r="O5922"/>
    </row>
    <row r="5923" spans="1:15" x14ac:dyDescent="0.25">
      <c r="A5923">
        <v>39.654260000000001</v>
      </c>
      <c r="B5923">
        <v>-105.19652000000001</v>
      </c>
      <c r="C5923">
        <v>3</v>
      </c>
      <c r="D5923" s="2" t="d">
        <v>2019-08-12T19:39:33.00000004470348225</v>
      </c>
      <c r="E5923" s="1">
        <f>HOUR(US_Accidents_Dec20_updated3[[#This Row],[Start_Time]])</f>
        <v>19</v>
      </c>
      <c r="F5923" s="1">
        <f>MONTH(US_Accidents_Dec20_updated3[[#This Row],[Start_Time]])</f>
        <v>8</v>
      </c>
      <c r="G5923" s="1" t="s">
        <v>51</v>
      </c>
      <c r="H5923" s="1" t="s">
        <v>8432</v>
      </c>
      <c r="I5923">
        <v>50</v>
      </c>
      <c r="J5923">
        <v>8</v>
      </c>
      <c r="K5923">
        <v>0</v>
      </c>
      <c r="L5923" s="1" t="s">
        <v>1068</v>
      </c>
      <c r="N5923"/>
      <c r="O5923"/>
    </row>
    <row r="5924" spans="1:15" x14ac:dyDescent="0.25">
      <c r="A5924">
        <v>39.657549000000003</v>
      </c>
      <c r="B5924">
        <v>-105.224183</v>
      </c>
      <c r="C5924">
        <v>3</v>
      </c>
      <c r="D5924" s="2" t="d">
        <v>2019-08-12T18:39:33.0000002542510650</v>
      </c>
      <c r="E5924" s="1">
        <f>HOUR(US_Accidents_Dec20_updated3[[#This Row],[Start_Time]])</f>
        <v>18</v>
      </c>
      <c r="F5924" s="1">
        <f>MONTH(US_Accidents_Dec20_updated3[[#This Row],[Start_Time]])</f>
        <v>8</v>
      </c>
      <c r="G5924" s="1" t="s">
        <v>51</v>
      </c>
      <c r="H5924" s="1" t="s">
        <v>8583</v>
      </c>
      <c r="I5924">
        <v>50</v>
      </c>
      <c r="J5924">
        <v>3</v>
      </c>
      <c r="K5924">
        <v>0</v>
      </c>
      <c r="L5924" s="1" t="s">
        <v>819</v>
      </c>
      <c r="N5924"/>
      <c r="O5924"/>
    </row>
    <row r="5925" spans="1:15" x14ac:dyDescent="0.25">
      <c r="A5925">
        <v>39.658155999999998</v>
      </c>
      <c r="B5925">
        <v>-105.227518</v>
      </c>
      <c r="C5925">
        <v>3</v>
      </c>
      <c r="D5925" s="2" t="d">
        <v>2019-08-12T19:53:49.00000023655593225</v>
      </c>
      <c r="E5925" s="1">
        <f>HOUR(US_Accidents_Dec20_updated3[[#This Row],[Start_Time]])</f>
        <v>19</v>
      </c>
      <c r="F5925" s="1">
        <f>MONTH(US_Accidents_Dec20_updated3[[#This Row],[Start_Time]])</f>
        <v>8</v>
      </c>
      <c r="G5925" s="1" t="s">
        <v>51</v>
      </c>
      <c r="H5925" s="1" t="s">
        <v>8583</v>
      </c>
      <c r="I5925">
        <v>50</v>
      </c>
      <c r="J5925">
        <v>8</v>
      </c>
      <c r="K5925">
        <v>0</v>
      </c>
      <c r="L5925" s="1" t="s">
        <v>1068</v>
      </c>
      <c r="N5925"/>
      <c r="O5925"/>
    </row>
    <row r="5926" spans="1:15" x14ac:dyDescent="0.25">
      <c r="A5926">
        <v>39.658155999999998</v>
      </c>
      <c r="B5926">
        <v>-105.227518</v>
      </c>
      <c r="C5926">
        <v>3</v>
      </c>
      <c r="D5926" s="2" t="d">
        <v>2019-08-12T19:53:49.00000023655593225</v>
      </c>
      <c r="E5926" s="1">
        <f>HOUR(US_Accidents_Dec20_updated3[[#This Row],[Start_Time]])</f>
        <v>19</v>
      </c>
      <c r="F5926" s="1">
        <f>MONTH(US_Accidents_Dec20_updated3[[#This Row],[Start_Time]])</f>
        <v>8</v>
      </c>
      <c r="G5926" s="1" t="s">
        <v>51</v>
      </c>
      <c r="H5926" s="1" t="s">
        <v>8583</v>
      </c>
      <c r="I5926">
        <v>50</v>
      </c>
      <c r="J5926">
        <v>8</v>
      </c>
      <c r="K5926">
        <v>0</v>
      </c>
      <c r="L5926" s="1" t="s">
        <v>1068</v>
      </c>
      <c r="N5926"/>
      <c r="O5926"/>
    </row>
    <row r="5927" spans="1:15" x14ac:dyDescent="0.25">
      <c r="A5927">
        <v>39.882769000000003</v>
      </c>
      <c r="B5927">
        <v>-104.98746</v>
      </c>
      <c r="C5927">
        <v>3</v>
      </c>
      <c r="D5927" s="2" t="d">
        <v>2019-08-13T07:21:35.99999974016100225</v>
      </c>
      <c r="E5927" s="1">
        <f>HOUR(US_Accidents_Dec20_updated3[[#This Row],[Start_Time]])</f>
        <v>7</v>
      </c>
      <c r="F5927" s="1">
        <f>MONTH(US_Accidents_Dec20_updated3[[#This Row],[Start_Time]])</f>
        <v>8</v>
      </c>
      <c r="G5927" s="1" t="s">
        <v>51</v>
      </c>
      <c r="H5927" s="1" t="s">
        <v>442</v>
      </c>
      <c r="I5927">
        <v>10</v>
      </c>
      <c r="J5927">
        <v>0</v>
      </c>
      <c r="K5927">
        <v>0</v>
      </c>
      <c r="L5927" s="1" t="s">
        <v>50</v>
      </c>
      <c r="N5927"/>
      <c r="O5927"/>
    </row>
    <row r="5928" spans="1:15" x14ac:dyDescent="0.25">
      <c r="A5928">
        <v>39.755110000000002</v>
      </c>
      <c r="B5928">
        <v>-104.82777</v>
      </c>
      <c r="C5928">
        <v>3</v>
      </c>
      <c r="D5928" s="2" t="d">
        <v>2019-08-13T09:26:09.00000027380883975</v>
      </c>
      <c r="E5928" s="1">
        <f>HOUR(US_Accidents_Dec20_updated3[[#This Row],[Start_Time]])</f>
        <v>9</v>
      </c>
      <c r="F5928" s="1">
        <f>MONTH(US_Accidents_Dec20_updated3[[#This Row],[Start_Time]])</f>
        <v>8</v>
      </c>
      <c r="G5928" s="1" t="s">
        <v>51</v>
      </c>
      <c r="H5928" s="1" t="s">
        <v>560</v>
      </c>
      <c r="I5928">
        <v>10</v>
      </c>
      <c r="J5928">
        <v>7</v>
      </c>
      <c r="K5928">
        <v>0</v>
      </c>
      <c r="L5928" s="1" t="s">
        <v>50</v>
      </c>
      <c r="N5928"/>
      <c r="O5928"/>
    </row>
    <row r="5929" spans="1:15" x14ac:dyDescent="0.25">
      <c r="A5929">
        <v>39.415996</v>
      </c>
      <c r="B5929">
        <v>-107.21323599999999</v>
      </c>
      <c r="C5929">
        <v>3</v>
      </c>
      <c r="D5929" s="2" t="d">
        <v>2019-08-13T10:36:39.00000023189932050</v>
      </c>
      <c r="E5929" s="1">
        <f>HOUR(US_Accidents_Dec20_updated3[[#This Row],[Start_Time]])</f>
        <v>10</v>
      </c>
      <c r="F5929" s="1">
        <f>MONTH(US_Accidents_Dec20_updated3[[#This Row],[Start_Time]])</f>
        <v>8</v>
      </c>
      <c r="G5929" s="1" t="s">
        <v>51</v>
      </c>
      <c r="H5929" s="1" t="s">
        <v>4474</v>
      </c>
      <c r="I5929">
        <v>10</v>
      </c>
      <c r="J5929">
        <v>3</v>
      </c>
      <c r="K5929"/>
      <c r="L5929" s="1" t="s">
        <v>50</v>
      </c>
      <c r="N5929"/>
      <c r="O5929"/>
    </row>
    <row r="5930" spans="1:15" x14ac:dyDescent="0.25">
      <c r="A5930">
        <v>39.415120999999999</v>
      </c>
      <c r="B5930">
        <v>-107.216572</v>
      </c>
      <c r="C5930">
        <v>3</v>
      </c>
      <c r="D5930" s="2" t="d">
        <v>2019-08-13T10:36:39.00000023189932050</v>
      </c>
      <c r="E5930" s="1">
        <f>HOUR(US_Accidents_Dec20_updated3[[#This Row],[Start_Time]])</f>
        <v>10</v>
      </c>
      <c r="F5930" s="1">
        <f>MONTH(US_Accidents_Dec20_updated3[[#This Row],[Start_Time]])</f>
        <v>8</v>
      </c>
      <c r="G5930" s="1" t="s">
        <v>51</v>
      </c>
      <c r="H5930" s="1" t="s">
        <v>7301</v>
      </c>
      <c r="I5930">
        <v>10</v>
      </c>
      <c r="J5930">
        <v>3</v>
      </c>
      <c r="K5930"/>
      <c r="L5930" s="1" t="s">
        <v>50</v>
      </c>
      <c r="N5930"/>
      <c r="O5930"/>
    </row>
    <row r="5931" spans="1:15" x14ac:dyDescent="0.25">
      <c r="A5931">
        <v>37.29571</v>
      </c>
      <c r="B5931">
        <v>-104.5296</v>
      </c>
      <c r="C5931">
        <v>3</v>
      </c>
      <c r="D5931" s="2" t="d">
        <v>2019-08-13T15:32:14.99999970663339225</v>
      </c>
      <c r="E5931" s="1">
        <f>HOUR(US_Accidents_Dec20_updated3[[#This Row],[Start_Time]])</f>
        <v>15</v>
      </c>
      <c r="F5931" s="1">
        <f>MONTH(US_Accidents_Dec20_updated3[[#This Row],[Start_Time]])</f>
        <v>8</v>
      </c>
      <c r="G5931" s="1" t="s">
        <v>51</v>
      </c>
      <c r="H5931" s="1" t="s">
        <v>759</v>
      </c>
      <c r="I5931">
        <v>10</v>
      </c>
      <c r="J5931">
        <v>6</v>
      </c>
      <c r="K5931">
        <v>0</v>
      </c>
      <c r="L5931" s="1" t="s">
        <v>1068</v>
      </c>
      <c r="N5931"/>
      <c r="O5931"/>
    </row>
    <row r="5932" spans="1:15" x14ac:dyDescent="0.25">
      <c r="A5932">
        <v>39.415120999999999</v>
      </c>
      <c r="B5932">
        <v>-107.216572</v>
      </c>
      <c r="C5932">
        <v>3</v>
      </c>
      <c r="D5932" s="2" t="d">
        <v>2019-08-13T10:56:11.0000001126900300</v>
      </c>
      <c r="E5932" s="1">
        <f>HOUR(US_Accidents_Dec20_updated3[[#This Row],[Start_Time]])</f>
        <v>10</v>
      </c>
      <c r="F5932" s="1">
        <f>MONTH(US_Accidents_Dec20_updated3[[#This Row],[Start_Time]])</f>
        <v>8</v>
      </c>
      <c r="G5932" s="1" t="s">
        <v>51</v>
      </c>
      <c r="H5932" s="1" t="s">
        <v>7301</v>
      </c>
      <c r="I5932">
        <v>10</v>
      </c>
      <c r="J5932">
        <v>3</v>
      </c>
      <c r="K5932"/>
      <c r="L5932" s="1" t="s">
        <v>819</v>
      </c>
      <c r="N5932"/>
      <c r="O5932"/>
    </row>
    <row r="5933" spans="1:15" x14ac:dyDescent="0.25">
      <c r="A5933">
        <v>39.339835999999998</v>
      </c>
      <c r="B5933">
        <v>-104.87577400000001</v>
      </c>
      <c r="C5933">
        <v>3</v>
      </c>
      <c r="D5933" s="2" t="d">
        <v>2019-08-13T13:22:26.99999971780925775</v>
      </c>
      <c r="E5933" s="1">
        <f>HOUR(US_Accidents_Dec20_updated3[[#This Row],[Start_Time]])</f>
        <v>13</v>
      </c>
      <c r="F5933" s="1">
        <f>MONTH(US_Accidents_Dec20_updated3[[#This Row],[Start_Time]])</f>
        <v>8</v>
      </c>
      <c r="G5933" s="1" t="s">
        <v>51</v>
      </c>
      <c r="H5933" s="1" t="s">
        <v>450</v>
      </c>
      <c r="I5933">
        <v>10</v>
      </c>
      <c r="J5933">
        <v>0</v>
      </c>
      <c r="K5933">
        <v>0</v>
      </c>
      <c r="L5933" s="1" t="s">
        <v>50</v>
      </c>
      <c r="N5933"/>
      <c r="O5933"/>
    </row>
    <row r="5934" spans="1:15" x14ac:dyDescent="0.25">
      <c r="A5934">
        <v>39.775010000000002</v>
      </c>
      <c r="B5934">
        <v>-104.856584</v>
      </c>
      <c r="C5934">
        <v>3</v>
      </c>
      <c r="D5934" s="2" t="d">
        <v>2019-08-13T16:28:29.99999970663339225</v>
      </c>
      <c r="E5934" s="1">
        <f>HOUR(US_Accidents_Dec20_updated3[[#This Row],[Start_Time]])</f>
        <v>16</v>
      </c>
      <c r="F5934" s="1">
        <f>MONTH(US_Accidents_Dec20_updated3[[#This Row],[Start_Time]])</f>
        <v>8</v>
      </c>
      <c r="G5934" s="1" t="s">
        <v>51</v>
      </c>
      <c r="H5934" s="1" t="s">
        <v>453</v>
      </c>
      <c r="I5934">
        <v>10</v>
      </c>
      <c r="J5934">
        <v>10</v>
      </c>
      <c r="K5934">
        <v>0</v>
      </c>
      <c r="L5934" s="1" t="s">
        <v>1068</v>
      </c>
      <c r="N5934"/>
      <c r="O5934"/>
    </row>
    <row r="5935" spans="1:15" x14ac:dyDescent="0.25">
      <c r="A5935">
        <v>39.766060000000003</v>
      </c>
      <c r="B5935">
        <v>-104.8275</v>
      </c>
      <c r="C5935">
        <v>4</v>
      </c>
      <c r="D5935" s="2" t="d">
        <v>2019-08-13T16:37:28.99999997578561350</v>
      </c>
      <c r="E5935" s="1">
        <f>HOUR(US_Accidents_Dec20_updated3[[#This Row],[Start_Time]])</f>
        <v>16</v>
      </c>
      <c r="F5935" s="1">
        <f>MONTH(US_Accidents_Dec20_updated3[[#This Row],[Start_Time]])</f>
        <v>8</v>
      </c>
      <c r="G5935" s="1" t="s">
        <v>51</v>
      </c>
      <c r="H5935" s="1" t="s">
        <v>4553</v>
      </c>
      <c r="I5935">
        <v>10</v>
      </c>
      <c r="J5935">
        <v>12</v>
      </c>
      <c r="K5935">
        <v>0</v>
      </c>
      <c r="L5935" s="1" t="s">
        <v>50</v>
      </c>
      <c r="N5935"/>
      <c r="O5935"/>
    </row>
    <row r="5936" spans="1:15" x14ac:dyDescent="0.25">
      <c r="A5936">
        <v>39.747343000000001</v>
      </c>
      <c r="B5936">
        <v>-105.151087</v>
      </c>
      <c r="C5936">
        <v>3</v>
      </c>
      <c r="D5936" s="2" t="d">
        <v>2019-08-13T17:02:12.0000002626329675</v>
      </c>
      <c r="E5936" s="1">
        <f>HOUR(US_Accidents_Dec20_updated3[[#This Row],[Start_Time]])</f>
        <v>17</v>
      </c>
      <c r="F5936" s="1">
        <f>MONTH(US_Accidents_Dec20_updated3[[#This Row],[Start_Time]])</f>
        <v>8</v>
      </c>
      <c r="G5936" s="1" t="s">
        <v>51</v>
      </c>
      <c r="H5936" s="1" t="s">
        <v>542</v>
      </c>
      <c r="I5936">
        <v>40</v>
      </c>
      <c r="J5936">
        <v>13</v>
      </c>
      <c r="K5936">
        <v>0</v>
      </c>
      <c r="L5936" s="1" t="s">
        <v>819</v>
      </c>
      <c r="N5936"/>
      <c r="O5936"/>
    </row>
    <row r="5937" spans="1:15" x14ac:dyDescent="0.25">
      <c r="A5937">
        <v>39.703389999999999</v>
      </c>
      <c r="B5937">
        <v>-105.33996999999999</v>
      </c>
      <c r="C5937">
        <v>3</v>
      </c>
      <c r="D5937" s="2" t="d">
        <v>2019-08-13T17:56:53.99999989662319350</v>
      </c>
      <c r="E5937" s="1">
        <f>HOUR(US_Accidents_Dec20_updated3[[#This Row],[Start_Time]])</f>
        <v>17</v>
      </c>
      <c r="F5937" s="1">
        <f>MONTH(US_Accidents_Dec20_updated3[[#This Row],[Start_Time]])</f>
        <v>8</v>
      </c>
      <c r="G5937" s="1" t="s">
        <v>51</v>
      </c>
      <c r="H5937" s="1" t="s">
        <v>2101</v>
      </c>
      <c r="I5937">
        <v>10</v>
      </c>
      <c r="J5937">
        <v>15</v>
      </c>
      <c r="K5937">
        <v>0</v>
      </c>
      <c r="L5937" s="1" t="s">
        <v>1068</v>
      </c>
      <c r="N5937"/>
      <c r="O5937"/>
    </row>
    <row r="5938" spans="1:15" x14ac:dyDescent="0.25">
      <c r="A5938">
        <v>39.284526</v>
      </c>
      <c r="B5938">
        <v>-104.896331</v>
      </c>
      <c r="C5938">
        <v>3</v>
      </c>
      <c r="D5938" s="2" t="d">
        <v>2019-08-13T17:58:27.0000002626329675</v>
      </c>
      <c r="E5938" s="1">
        <f>HOUR(US_Accidents_Dec20_updated3[[#This Row],[Start_Time]])</f>
        <v>17</v>
      </c>
      <c r="F5938" s="1">
        <f>MONTH(US_Accidents_Dec20_updated3[[#This Row],[Start_Time]])</f>
        <v>8</v>
      </c>
      <c r="G5938" s="1" t="s">
        <v>51</v>
      </c>
      <c r="H5938" s="1" t="s">
        <v>399</v>
      </c>
      <c r="I5938">
        <v>10</v>
      </c>
      <c r="J5938">
        <v>7</v>
      </c>
      <c r="K5938">
        <v>0</v>
      </c>
      <c r="L5938" s="1" t="s">
        <v>1068</v>
      </c>
      <c r="N5938"/>
      <c r="O5938"/>
    </row>
    <row r="5939" spans="1:15" x14ac:dyDescent="0.25">
      <c r="A5939">
        <v>39.705869999999997</v>
      </c>
      <c r="B5939">
        <v>-105.32435</v>
      </c>
      <c r="C5939">
        <v>4</v>
      </c>
      <c r="D5939" s="2" t="d">
        <v>2019-08-13T19:59:49.00000015273690050</v>
      </c>
      <c r="E5939" s="1">
        <f>HOUR(US_Accidents_Dec20_updated3[[#This Row],[Start_Time]])</f>
        <v>19</v>
      </c>
      <c r="F5939" s="1">
        <f>MONTH(US_Accidents_Dec20_updated3[[#This Row],[Start_Time]])</f>
        <v>8</v>
      </c>
      <c r="G5939" s="1" t="s">
        <v>51</v>
      </c>
      <c r="H5939" s="1" t="s">
        <v>5417</v>
      </c>
      <c r="I5939">
        <v>30</v>
      </c>
      <c r="J5939">
        <v>12</v>
      </c>
      <c r="K5939">
        <v>0</v>
      </c>
      <c r="L5939" s="1" t="s">
        <v>1068</v>
      </c>
      <c r="N5939"/>
      <c r="O5939"/>
    </row>
    <row r="5940" spans="1:15" x14ac:dyDescent="0.25">
      <c r="A5940">
        <v>39.784700000000001</v>
      </c>
      <c r="B5940">
        <v>-105.08638000000001</v>
      </c>
      <c r="C5940">
        <v>3</v>
      </c>
      <c r="D5940" s="2" t="d">
        <v>2019-08-13T18:48:33.00000012852251400</v>
      </c>
      <c r="E5940" s="1">
        <f>HOUR(US_Accidents_Dec20_updated3[[#This Row],[Start_Time]])</f>
        <v>18</v>
      </c>
      <c r="F5940" s="1">
        <f>MONTH(US_Accidents_Dec20_updated3[[#This Row],[Start_Time]])</f>
        <v>8</v>
      </c>
      <c r="G5940" s="1" t="s">
        <v>51</v>
      </c>
      <c r="H5940" s="1" t="s">
        <v>557</v>
      </c>
      <c r="I5940">
        <v>40</v>
      </c>
      <c r="J5940">
        <v>14</v>
      </c>
      <c r="K5940">
        <v>0</v>
      </c>
      <c r="L5940" s="1" t="s">
        <v>819</v>
      </c>
      <c r="N5940"/>
      <c r="O5940"/>
    </row>
    <row r="5941" spans="1:15" x14ac:dyDescent="0.25">
      <c r="A5941">
        <v>39.622929999999997</v>
      </c>
      <c r="B5941">
        <v>-105.19416</v>
      </c>
      <c r="C5941">
        <v>3</v>
      </c>
      <c r="D5941" s="2" t="d">
        <v>2019-08-13T19:17:06.00000011734664175</v>
      </c>
      <c r="E5941" s="1">
        <f>HOUR(US_Accidents_Dec20_updated3[[#This Row],[Start_Time]])</f>
        <v>19</v>
      </c>
      <c r="F5941" s="1">
        <f>MONTH(US_Accidents_Dec20_updated3[[#This Row],[Start_Time]])</f>
        <v>8</v>
      </c>
      <c r="G5941" s="1" t="s">
        <v>51</v>
      </c>
      <c r="H5941" s="1" t="s">
        <v>5552</v>
      </c>
      <c r="I5941">
        <v>40</v>
      </c>
      <c r="J5941">
        <v>14</v>
      </c>
      <c r="K5941">
        <v>0</v>
      </c>
      <c r="L5941" s="1" t="s">
        <v>819</v>
      </c>
      <c r="N5941"/>
      <c r="O5941"/>
    </row>
    <row r="5942" spans="1:15" x14ac:dyDescent="0.25">
      <c r="A5942">
        <v>39.633344000000001</v>
      </c>
      <c r="B5942">
        <v>-104.906682</v>
      </c>
      <c r="C5942">
        <v>3</v>
      </c>
      <c r="D5942" s="2" t="d">
        <v>2019-08-13T20:18:33.00000012852251400</v>
      </c>
      <c r="E5942" s="1">
        <f>HOUR(US_Accidents_Dec20_updated3[[#This Row],[Start_Time]])</f>
        <v>20</v>
      </c>
      <c r="F5942" s="1">
        <f>MONTH(US_Accidents_Dec20_updated3[[#This Row],[Start_Time]])</f>
        <v>8</v>
      </c>
      <c r="G5942" s="1" t="s">
        <v>51</v>
      </c>
      <c r="H5942" s="1" t="s">
        <v>221</v>
      </c>
      <c r="I5942">
        <v>10</v>
      </c>
      <c r="J5942">
        <v>5</v>
      </c>
      <c r="K5942">
        <v>0</v>
      </c>
      <c r="L5942" s="1" t="s">
        <v>1068</v>
      </c>
      <c r="N5942"/>
      <c r="O5942"/>
    </row>
    <row r="5943" spans="1:15" x14ac:dyDescent="0.25">
      <c r="A5943">
        <v>37.960510999999997</v>
      </c>
      <c r="B5943">
        <v>-105.012297</v>
      </c>
      <c r="C5943">
        <v>4</v>
      </c>
      <c r="D5943" s="2" t="d">
        <v>2019-08-13T20:08:50.99999986588954650</v>
      </c>
      <c r="E5943" s="1">
        <f>HOUR(US_Accidents_Dec20_updated3[[#This Row],[Start_Time]])</f>
        <v>20</v>
      </c>
      <c r="F5943" s="1">
        <f>MONTH(US_Accidents_Dec20_updated3[[#This Row],[Start_Time]])</f>
        <v>8</v>
      </c>
      <c r="G5943" s="1" t="s">
        <v>51</v>
      </c>
      <c r="H5943" s="1" t="s">
        <v>8796</v>
      </c>
      <c r="K5943"/>
      <c r="L5943" s="1" t="s">
        <v>69</v>
      </c>
      <c r="N5943"/>
      <c r="O5943"/>
    </row>
    <row r="5944" spans="1:15" x14ac:dyDescent="0.25">
      <c r="A5944">
        <v>37.928691000000001</v>
      </c>
      <c r="B5944">
        <v>-104.935562</v>
      </c>
      <c r="C5944">
        <v>4</v>
      </c>
      <c r="D5944" s="2" t="d">
        <v>2019-08-13T20:08:50.99999986588954650</v>
      </c>
      <c r="E5944" s="1">
        <f>HOUR(US_Accidents_Dec20_updated3[[#This Row],[Start_Time]])</f>
        <v>20</v>
      </c>
      <c r="F5944" s="1">
        <f>MONTH(US_Accidents_Dec20_updated3[[#This Row],[Start_Time]])</f>
        <v>8</v>
      </c>
      <c r="G5944" s="1" t="s">
        <v>51</v>
      </c>
      <c r="H5944" s="1" t="s">
        <v>8798</v>
      </c>
      <c r="K5944"/>
      <c r="L5944" s="1" t="s">
        <v>69</v>
      </c>
      <c r="N5944"/>
      <c r="O5944"/>
    </row>
    <row r="5945" spans="1:15" x14ac:dyDescent="0.25">
      <c r="A5945">
        <v>39.640597</v>
      </c>
      <c r="B5945">
        <v>-104.911384</v>
      </c>
      <c r="C5945">
        <v>3</v>
      </c>
      <c r="D5945" s="2" t="d">
        <v>2019-08-13T20:13:21.00000011734664175</v>
      </c>
      <c r="E5945" s="1">
        <f>HOUR(US_Accidents_Dec20_updated3[[#This Row],[Start_Time]])</f>
        <v>20</v>
      </c>
      <c r="F5945" s="1">
        <f>MONTH(US_Accidents_Dec20_updated3[[#This Row],[Start_Time]])</f>
        <v>8</v>
      </c>
      <c r="G5945" s="1" t="s">
        <v>51</v>
      </c>
      <c r="H5945" s="1" t="s">
        <v>941</v>
      </c>
      <c r="I5945">
        <v>10</v>
      </c>
      <c r="J5945">
        <v>5</v>
      </c>
      <c r="K5945">
        <v>0</v>
      </c>
      <c r="L5945" s="1" t="s">
        <v>1068</v>
      </c>
      <c r="N5945"/>
      <c r="O5945"/>
    </row>
    <row r="5946" spans="1:15" x14ac:dyDescent="0.25">
      <c r="A5946">
        <v>39.725430000000003</v>
      </c>
      <c r="B5946">
        <v>-105.02241600000001</v>
      </c>
      <c r="C5946">
        <v>3</v>
      </c>
      <c r="D5946" s="2" t="d">
        <v>2019-08-14T07:46:28.00000024493783475</v>
      </c>
      <c r="E5946" s="1">
        <f>HOUR(US_Accidents_Dec20_updated3[[#This Row],[Start_Time]])</f>
        <v>7</v>
      </c>
      <c r="F5946" s="1">
        <f>MONTH(US_Accidents_Dec20_updated3[[#This Row],[Start_Time]])</f>
        <v>8</v>
      </c>
      <c r="G5946" s="1" t="s">
        <v>51</v>
      </c>
      <c r="H5946" s="1" t="s">
        <v>594</v>
      </c>
      <c r="I5946">
        <v>10</v>
      </c>
      <c r="J5946">
        <v>5</v>
      </c>
      <c r="K5946">
        <v>0</v>
      </c>
      <c r="L5946" s="1" t="s">
        <v>819</v>
      </c>
      <c r="N5946"/>
      <c r="O5946"/>
    </row>
    <row r="5947" spans="1:15" x14ac:dyDescent="0.25">
      <c r="A5947">
        <v>39.562871000000001</v>
      </c>
      <c r="B5947">
        <v>-105.071389</v>
      </c>
      <c r="C5947">
        <v>3</v>
      </c>
      <c r="D5947" s="2" t="d">
        <v>2019-08-14T08:22:27.00000013690441650</v>
      </c>
      <c r="E5947" s="1">
        <f>HOUR(US_Accidents_Dec20_updated3[[#This Row],[Start_Time]])</f>
        <v>8</v>
      </c>
      <c r="F5947" s="1">
        <f>MONTH(US_Accidents_Dec20_updated3[[#This Row],[Start_Time]])</f>
        <v>8</v>
      </c>
      <c r="G5947" s="1" t="s">
        <v>51</v>
      </c>
      <c r="H5947" s="1" t="s">
        <v>1840</v>
      </c>
      <c r="I5947">
        <v>10</v>
      </c>
      <c r="J5947">
        <v>13</v>
      </c>
      <c r="K5947">
        <v>0</v>
      </c>
      <c r="L5947" s="1" t="s">
        <v>50</v>
      </c>
      <c r="N5947"/>
      <c r="O5947"/>
    </row>
    <row r="5948" spans="1:15" x14ac:dyDescent="0.25">
      <c r="A5948">
        <v>39.882769000000003</v>
      </c>
      <c r="B5948">
        <v>-104.98746</v>
      </c>
      <c r="C5948">
        <v>3</v>
      </c>
      <c r="D5948" s="2" t="d">
        <v>2019-08-14T08:28:27.00000005308538475</v>
      </c>
      <c r="E5948" s="1">
        <f>HOUR(US_Accidents_Dec20_updated3[[#This Row],[Start_Time]])</f>
        <v>8</v>
      </c>
      <c r="F5948" s="1">
        <f>MONTH(US_Accidents_Dec20_updated3[[#This Row],[Start_Time]])</f>
        <v>8</v>
      </c>
      <c r="G5948" s="1" t="s">
        <v>51</v>
      </c>
      <c r="H5948" s="1" t="s">
        <v>442</v>
      </c>
      <c r="I5948">
        <v>10</v>
      </c>
      <c r="J5948">
        <v>5</v>
      </c>
      <c r="K5948">
        <v>0</v>
      </c>
      <c r="L5948" s="1" t="s">
        <v>819</v>
      </c>
      <c r="N5948"/>
      <c r="O5948"/>
    </row>
    <row r="5949" spans="1:15" x14ac:dyDescent="0.25">
      <c r="A5949">
        <v>39.7438</v>
      </c>
      <c r="B5949">
        <v>-105.15412000000001</v>
      </c>
      <c r="C5949">
        <v>3</v>
      </c>
      <c r="D5949" s="2" t="d">
        <v>2019-08-14T09:32:11.00000002887099825</v>
      </c>
      <c r="E5949" s="1">
        <f>HOUR(US_Accidents_Dec20_updated3[[#This Row],[Start_Time]])</f>
        <v>9</v>
      </c>
      <c r="F5949" s="1">
        <f>MONTH(US_Accidents_Dec20_updated3[[#This Row],[Start_Time]])</f>
        <v>8</v>
      </c>
      <c r="G5949" s="1" t="s">
        <v>51</v>
      </c>
      <c r="H5949" s="1" t="s">
        <v>1692</v>
      </c>
      <c r="I5949">
        <v>12</v>
      </c>
      <c r="J5949">
        <v>0</v>
      </c>
      <c r="K5949">
        <v>0</v>
      </c>
      <c r="L5949" s="1" t="s">
        <v>50</v>
      </c>
      <c r="N5949"/>
      <c r="O5949"/>
    </row>
    <row r="5950" spans="1:15" x14ac:dyDescent="0.25">
      <c r="A5950">
        <v>39.644056999999997</v>
      </c>
      <c r="B5950">
        <v>-104.91305800000001</v>
      </c>
      <c r="C5950">
        <v>3</v>
      </c>
      <c r="D5950" s="2" t="d">
        <v>2019-08-14T10:26:10.00000029802322625</v>
      </c>
      <c r="E5950" s="1">
        <f>HOUR(US_Accidents_Dec20_updated3[[#This Row],[Start_Time]])</f>
        <v>10</v>
      </c>
      <c r="F5950" s="1">
        <f>MONTH(US_Accidents_Dec20_updated3[[#This Row],[Start_Time]])</f>
        <v>8</v>
      </c>
      <c r="G5950" s="1" t="s">
        <v>51</v>
      </c>
      <c r="H5950" s="1" t="s">
        <v>706</v>
      </c>
      <c r="I5950">
        <v>10</v>
      </c>
      <c r="J5950">
        <v>8</v>
      </c>
      <c r="K5950">
        <v>0</v>
      </c>
      <c r="L5950" s="1" t="s">
        <v>50</v>
      </c>
      <c r="N5950"/>
      <c r="O5950"/>
    </row>
    <row r="5951" spans="1:15" x14ac:dyDescent="0.25">
      <c r="A5951">
        <v>39.838478000000002</v>
      </c>
      <c r="B5951">
        <v>-104.98352</v>
      </c>
      <c r="C5951">
        <v>3</v>
      </c>
      <c r="D5951" s="2" t="d">
        <v>2019-08-14T15:32:15.99999994039535475</v>
      </c>
      <c r="E5951" s="1">
        <f>HOUR(US_Accidents_Dec20_updated3[[#This Row],[Start_Time]])</f>
        <v>15</v>
      </c>
      <c r="F5951" s="1">
        <f>MONTH(US_Accidents_Dec20_updated3[[#This Row],[Start_Time]])</f>
        <v>8</v>
      </c>
      <c r="G5951" s="1" t="s">
        <v>51</v>
      </c>
      <c r="H5951" s="1" t="s">
        <v>518</v>
      </c>
      <c r="I5951">
        <v>30</v>
      </c>
      <c r="J5951">
        <v>10</v>
      </c>
      <c r="K5951">
        <v>0</v>
      </c>
      <c r="L5951" s="1" t="s">
        <v>819</v>
      </c>
      <c r="N5951"/>
      <c r="O5951"/>
    </row>
    <row r="5952" spans="1:15" x14ac:dyDescent="0.25">
      <c r="A5952">
        <v>38.055283000000003</v>
      </c>
      <c r="B5952">
        <v>-105.093345</v>
      </c>
      <c r="C5952">
        <v>3</v>
      </c>
      <c r="D5952" s="2" t="d">
        <v>2019-08-14T15:14:14.9999999580904875</v>
      </c>
      <c r="E5952" s="1">
        <f>HOUR(US_Accidents_Dec20_updated3[[#This Row],[Start_Time]])</f>
        <v>15</v>
      </c>
      <c r="F5952" s="1">
        <f>MONTH(US_Accidents_Dec20_updated3[[#This Row],[Start_Time]])</f>
        <v>8</v>
      </c>
      <c r="G5952" s="1" t="s">
        <v>51</v>
      </c>
      <c r="H5952" s="1" t="s">
        <v>8376</v>
      </c>
      <c r="I5952">
        <v>10</v>
      </c>
      <c r="J5952">
        <v>8</v>
      </c>
      <c r="K5952">
        <v>0</v>
      </c>
      <c r="L5952" s="1" t="s">
        <v>50</v>
      </c>
      <c r="N5952"/>
      <c r="O5952"/>
    </row>
    <row r="5953" spans="1:15" x14ac:dyDescent="0.25">
      <c r="A5953">
        <v>38.057330999999998</v>
      </c>
      <c r="B5953">
        <v>-105.09404600000001</v>
      </c>
      <c r="C5953">
        <v>3</v>
      </c>
      <c r="D5953" s="2" t="d">
        <v>2019-08-14T15:14:14.9999999580904875</v>
      </c>
      <c r="E5953" s="1">
        <f>HOUR(US_Accidents_Dec20_updated3[[#This Row],[Start_Time]])</f>
        <v>15</v>
      </c>
      <c r="F5953" s="1">
        <f>MONTH(US_Accidents_Dec20_updated3[[#This Row],[Start_Time]])</f>
        <v>8</v>
      </c>
      <c r="G5953" s="1" t="s">
        <v>51</v>
      </c>
      <c r="H5953" s="1" t="s">
        <v>8379</v>
      </c>
      <c r="I5953">
        <v>10</v>
      </c>
      <c r="J5953">
        <v>8</v>
      </c>
      <c r="K5953">
        <v>0</v>
      </c>
      <c r="L5953" s="1" t="s">
        <v>50</v>
      </c>
      <c r="N5953"/>
      <c r="O5953"/>
    </row>
    <row r="5954" spans="1:15" x14ac:dyDescent="0.25">
      <c r="A5954">
        <v>39.948067000000002</v>
      </c>
      <c r="B5954">
        <v>-102.242261</v>
      </c>
      <c r="C5954">
        <v>3</v>
      </c>
      <c r="D5954" s="2" t="d">
        <v>2019-08-14T18:58:22.00000014156102825</v>
      </c>
      <c r="E5954" s="1">
        <f>HOUR(US_Accidents_Dec20_updated3[[#This Row],[Start_Time]])</f>
        <v>18</v>
      </c>
      <c r="F5954" s="1">
        <f>MONTH(US_Accidents_Dec20_updated3[[#This Row],[Start_Time]])</f>
        <v>8</v>
      </c>
      <c r="G5954" s="1" t="s">
        <v>51</v>
      </c>
      <c r="H5954" s="1" t="s">
        <v>8381</v>
      </c>
      <c r="I5954">
        <v>10</v>
      </c>
      <c r="J5954">
        <v>18</v>
      </c>
      <c r="K5954">
        <v>0</v>
      </c>
      <c r="L5954" s="1" t="s">
        <v>50</v>
      </c>
      <c r="N5954"/>
      <c r="O5954"/>
    </row>
    <row r="5955" spans="1:15" x14ac:dyDescent="0.25">
      <c r="A5955">
        <v>39.933874000000003</v>
      </c>
      <c r="B5955">
        <v>-102.24202699999999</v>
      </c>
      <c r="C5955">
        <v>3</v>
      </c>
      <c r="D5955" s="2" t="d">
        <v>2019-08-14T18:58:22.00000014156102825</v>
      </c>
      <c r="E5955" s="1">
        <f>HOUR(US_Accidents_Dec20_updated3[[#This Row],[Start_Time]])</f>
        <v>18</v>
      </c>
      <c r="F5955" s="1">
        <f>MONTH(US_Accidents_Dec20_updated3[[#This Row],[Start_Time]])</f>
        <v>8</v>
      </c>
      <c r="G5955" s="1" t="s">
        <v>51</v>
      </c>
      <c r="H5955" s="1" t="s">
        <v>4496</v>
      </c>
      <c r="I5955">
        <v>10</v>
      </c>
      <c r="J5955">
        <v>18</v>
      </c>
      <c r="K5955">
        <v>0</v>
      </c>
      <c r="L5955" s="1" t="s">
        <v>50</v>
      </c>
      <c r="N5955"/>
      <c r="O5955"/>
    </row>
    <row r="5956" spans="1:15" x14ac:dyDescent="0.25">
      <c r="A5956">
        <v>39.948645999999997</v>
      </c>
      <c r="B5956">
        <v>-102.242271</v>
      </c>
      <c r="C5956">
        <v>3</v>
      </c>
      <c r="D5956" s="2" t="d">
        <v>2019-08-14T20:23:05.00000021886080625</v>
      </c>
      <c r="E5956" s="1">
        <f>HOUR(US_Accidents_Dec20_updated3[[#This Row],[Start_Time]])</f>
        <v>20</v>
      </c>
      <c r="F5956" s="1">
        <f>MONTH(US_Accidents_Dec20_updated3[[#This Row],[Start_Time]])</f>
        <v>8</v>
      </c>
      <c r="G5956" s="1" t="s">
        <v>53</v>
      </c>
      <c r="H5956" s="1" t="s">
        <v>8118</v>
      </c>
      <c r="I5956">
        <v>10</v>
      </c>
      <c r="J5956">
        <v>18</v>
      </c>
      <c r="K5956">
        <v>0</v>
      </c>
      <c r="L5956" s="1" t="s">
        <v>50</v>
      </c>
      <c r="N5956"/>
      <c r="O5956"/>
    </row>
    <row r="5957" spans="1:15" x14ac:dyDescent="0.25">
      <c r="A5957">
        <v>39.933874000000003</v>
      </c>
      <c r="B5957">
        <v>-102.24202699999999</v>
      </c>
      <c r="C5957">
        <v>3</v>
      </c>
      <c r="D5957" s="2" t="d">
        <v>2019-08-14T20:23:05.00000021886080625</v>
      </c>
      <c r="E5957" s="1">
        <f>HOUR(US_Accidents_Dec20_updated3[[#This Row],[Start_Time]])</f>
        <v>20</v>
      </c>
      <c r="F5957" s="1">
        <f>MONTH(US_Accidents_Dec20_updated3[[#This Row],[Start_Time]])</f>
        <v>8</v>
      </c>
      <c r="G5957" s="1" t="s">
        <v>53</v>
      </c>
      <c r="H5957" s="1" t="s">
        <v>8122</v>
      </c>
      <c r="I5957">
        <v>10</v>
      </c>
      <c r="J5957">
        <v>18</v>
      </c>
      <c r="K5957">
        <v>0</v>
      </c>
      <c r="L5957" s="1" t="s">
        <v>50</v>
      </c>
      <c r="N5957"/>
      <c r="O5957"/>
    </row>
    <row r="5958" spans="1:15" x14ac:dyDescent="0.25">
      <c r="A5958">
        <v>39.923999999999999</v>
      </c>
      <c r="B5958">
        <v>-104.85149</v>
      </c>
      <c r="C5958">
        <v>4</v>
      </c>
      <c r="D5958" s="2" t="d">
        <v>2019-08-14T22:48:32.99999991897493800</v>
      </c>
      <c r="E5958" s="1">
        <f>HOUR(US_Accidents_Dec20_updated3[[#This Row],[Start_Time]])</f>
        <v>22</v>
      </c>
      <c r="F5958" s="1">
        <f>MONTH(US_Accidents_Dec20_updated3[[#This Row],[Start_Time]])</f>
        <v>8</v>
      </c>
      <c r="G5958" s="1" t="s">
        <v>53</v>
      </c>
      <c r="H5958" s="1" t="s">
        <v>3208</v>
      </c>
      <c r="I5958">
        <v>10</v>
      </c>
      <c r="J5958">
        <v>13</v>
      </c>
      <c r="K5958">
        <v>0</v>
      </c>
      <c r="L5958" s="1" t="s">
        <v>50</v>
      </c>
      <c r="N5958"/>
      <c r="O5958"/>
    </row>
    <row r="5959" spans="1:15" x14ac:dyDescent="0.25">
      <c r="A5959">
        <v>39.783641000000003</v>
      </c>
      <c r="B5959">
        <v>-105.043966</v>
      </c>
      <c r="C5959">
        <v>3</v>
      </c>
      <c r="D5959" s="2" t="d">
        <v>2019-08-14T21:00:33.000000170432031225</v>
      </c>
      <c r="E5959" s="1">
        <f>HOUR(US_Accidents_Dec20_updated3[[#This Row],[Start_Time]])</f>
        <v>21</v>
      </c>
      <c r="F5959" s="1">
        <f>MONTH(US_Accidents_Dec20_updated3[[#This Row],[Start_Time]])</f>
        <v>8</v>
      </c>
      <c r="G5959" s="1" t="s">
        <v>53</v>
      </c>
      <c r="H5959" s="1" t="s">
        <v>943</v>
      </c>
      <c r="I5959">
        <v>10</v>
      </c>
      <c r="J5959">
        <v>0</v>
      </c>
      <c r="K5959">
        <v>0</v>
      </c>
      <c r="L5959" s="1" t="s">
        <v>1068</v>
      </c>
      <c r="N5959"/>
      <c r="O5959"/>
    </row>
    <row r="5960" spans="1:15" x14ac:dyDescent="0.25">
      <c r="A5960">
        <v>39.740340000000003</v>
      </c>
      <c r="B5960">
        <v>-105.03936899999999</v>
      </c>
      <c r="C5960">
        <v>4</v>
      </c>
      <c r="D5960" s="2" t="d">
        <v>2019-08-14T22:56:49.00000019464641975</v>
      </c>
      <c r="E5960" s="1">
        <f>HOUR(US_Accidents_Dec20_updated3[[#This Row],[Start_Time]])</f>
        <v>22</v>
      </c>
      <c r="F5960" s="1">
        <f>MONTH(US_Accidents_Dec20_updated3[[#This Row],[Start_Time]])</f>
        <v>8</v>
      </c>
      <c r="G5960" s="1" t="s">
        <v>53</v>
      </c>
      <c r="H5960" s="1" t="s">
        <v>8072</v>
      </c>
      <c r="I5960">
        <v>10</v>
      </c>
      <c r="J5960">
        <v>5</v>
      </c>
      <c r="K5960">
        <v>0</v>
      </c>
      <c r="L5960" s="1" t="s">
        <v>50</v>
      </c>
      <c r="N5960"/>
      <c r="O5960"/>
    </row>
    <row r="5961" spans="1:15" x14ac:dyDescent="0.25">
      <c r="A5961">
        <v>39.740349999999999</v>
      </c>
      <c r="B5961">
        <v>-105.042816</v>
      </c>
      <c r="C5961">
        <v>4</v>
      </c>
      <c r="D5961" s="2" t="d">
        <v>2019-08-14T22:56:49.00000019464641975</v>
      </c>
      <c r="E5961" s="1">
        <f>HOUR(US_Accidents_Dec20_updated3[[#This Row],[Start_Time]])</f>
        <v>22</v>
      </c>
      <c r="F5961" s="1">
        <f>MONTH(US_Accidents_Dec20_updated3[[#This Row],[Start_Time]])</f>
        <v>8</v>
      </c>
      <c r="G5961" s="1" t="s">
        <v>53</v>
      </c>
      <c r="H5961" s="1" t="s">
        <v>8075</v>
      </c>
      <c r="I5961">
        <v>10</v>
      </c>
      <c r="J5961">
        <v>5</v>
      </c>
      <c r="K5961">
        <v>0</v>
      </c>
      <c r="L5961" s="1" t="s">
        <v>50</v>
      </c>
      <c r="N5961"/>
      <c r="O5961"/>
    </row>
    <row r="5962" spans="1:15" x14ac:dyDescent="0.25">
      <c r="A5962">
        <v>39.856169000000001</v>
      </c>
      <c r="B5962">
        <v>-104.987252</v>
      </c>
      <c r="C5962">
        <v>3</v>
      </c>
      <c r="D5962" s="2" t="d">
        <v>2019-08-15T06:04:24.99999971129000400</v>
      </c>
      <c r="E5962" s="1">
        <f>HOUR(US_Accidents_Dec20_updated3[[#This Row],[Start_Time]])</f>
        <v>6</v>
      </c>
      <c r="F5962" s="1">
        <f>MONTH(US_Accidents_Dec20_updated3[[#This Row],[Start_Time]])</f>
        <v>8</v>
      </c>
      <c r="G5962" s="1" t="s">
        <v>51</v>
      </c>
      <c r="H5962" s="1" t="s">
        <v>518</v>
      </c>
      <c r="I5962">
        <v>10</v>
      </c>
      <c r="J5962">
        <v>0</v>
      </c>
      <c r="K5962">
        <v>0</v>
      </c>
      <c r="L5962" s="1" t="s">
        <v>50</v>
      </c>
      <c r="N5962"/>
      <c r="O5962"/>
    </row>
    <row r="5963" spans="1:15" x14ac:dyDescent="0.25">
      <c r="A5963">
        <v>39.788589000000002</v>
      </c>
      <c r="B5963">
        <v>-104.90505899999999</v>
      </c>
      <c r="C5963">
        <v>3</v>
      </c>
      <c r="D5963" s="2" t="d">
        <v>2019-08-15T06:42:33.00000021234154575</v>
      </c>
      <c r="E5963" s="1">
        <f>HOUR(US_Accidents_Dec20_updated3[[#This Row],[Start_Time]])</f>
        <v>6</v>
      </c>
      <c r="F5963" s="1">
        <f>MONTH(US_Accidents_Dec20_updated3[[#This Row],[Start_Time]])</f>
        <v>8</v>
      </c>
      <c r="G5963" s="1" t="s">
        <v>51</v>
      </c>
      <c r="H5963" s="1" t="s">
        <v>333</v>
      </c>
      <c r="I5963">
        <v>10</v>
      </c>
      <c r="J5963">
        <v>9</v>
      </c>
      <c r="K5963">
        <v>0</v>
      </c>
      <c r="L5963" s="1" t="s">
        <v>50</v>
      </c>
      <c r="N5963"/>
      <c r="O5963"/>
    </row>
    <row r="5964" spans="1:15" x14ac:dyDescent="0.25">
      <c r="A5964">
        <v>40.478830000000002</v>
      </c>
      <c r="B5964">
        <v>-104.62102</v>
      </c>
      <c r="C5964">
        <v>4</v>
      </c>
      <c r="D5964" s="2" t="d">
        <v>2019-08-15T12:28:26.99999984353780875</v>
      </c>
      <c r="E5964" s="1">
        <f>HOUR(US_Accidents_Dec20_updated3[[#This Row],[Start_Time]])</f>
        <v>12</v>
      </c>
      <c r="F5964" s="1">
        <f>MONTH(US_Accidents_Dec20_updated3[[#This Row],[Start_Time]])</f>
        <v>8</v>
      </c>
      <c r="G5964" s="1" t="s">
        <v>51</v>
      </c>
      <c r="H5964" s="1" t="s">
        <v>6725</v>
      </c>
      <c r="I5964">
        <v>10</v>
      </c>
      <c r="J5964">
        <v>10</v>
      </c>
      <c r="K5964">
        <v>0</v>
      </c>
      <c r="L5964" s="1" t="s">
        <v>69</v>
      </c>
      <c r="N5964"/>
      <c r="O5964"/>
    </row>
    <row r="5965" spans="1:15" x14ac:dyDescent="0.25">
      <c r="A5965">
        <v>40.478830000000002</v>
      </c>
      <c r="B5965">
        <v>-104.62102</v>
      </c>
      <c r="C5965">
        <v>4</v>
      </c>
      <c r="D5965" s="2" t="d">
        <v>2019-08-15T12:28:26.99999984353780875</v>
      </c>
      <c r="E5965" s="1">
        <f>HOUR(US_Accidents_Dec20_updated3[[#This Row],[Start_Time]])</f>
        <v>12</v>
      </c>
      <c r="F5965" s="1">
        <f>MONTH(US_Accidents_Dec20_updated3[[#This Row],[Start_Time]])</f>
        <v>8</v>
      </c>
      <c r="G5965" s="1" t="s">
        <v>51</v>
      </c>
      <c r="H5965" s="1" t="s">
        <v>6725</v>
      </c>
      <c r="I5965">
        <v>10</v>
      </c>
      <c r="J5965">
        <v>10</v>
      </c>
      <c r="K5965">
        <v>0</v>
      </c>
      <c r="L5965" s="1" t="s">
        <v>69</v>
      </c>
      <c r="N5965"/>
      <c r="O5965"/>
    </row>
    <row r="5966" spans="1:15" x14ac:dyDescent="0.25">
      <c r="A5966">
        <v>39.617896999999999</v>
      </c>
      <c r="B5966">
        <v>-104.89805800000001</v>
      </c>
      <c r="C5966">
        <v>3</v>
      </c>
      <c r="D5966" s="2" t="d">
        <v>2019-08-15T06:48:33.00000012852251400</v>
      </c>
      <c r="E5966" s="1">
        <f>HOUR(US_Accidents_Dec20_updated3[[#This Row],[Start_Time]])</f>
        <v>6</v>
      </c>
      <c r="F5966" s="1">
        <f>MONTH(US_Accidents_Dec20_updated3[[#This Row],[Start_Time]])</f>
        <v>8</v>
      </c>
      <c r="G5966" s="1" t="s">
        <v>51</v>
      </c>
      <c r="H5966" s="1" t="s">
        <v>565</v>
      </c>
      <c r="I5966">
        <v>10</v>
      </c>
      <c r="J5966">
        <v>6</v>
      </c>
      <c r="K5966">
        <v>0</v>
      </c>
      <c r="L5966" s="1" t="s">
        <v>50</v>
      </c>
      <c r="N5966"/>
      <c r="O5966"/>
    </row>
    <row r="5967" spans="1:15" x14ac:dyDescent="0.25">
      <c r="A5967">
        <v>39.644056999999997</v>
      </c>
      <c r="B5967">
        <v>-104.91305800000001</v>
      </c>
      <c r="C5967">
        <v>3</v>
      </c>
      <c r="D5967" s="2" t="d">
        <v>2019-08-15T08:22:27.00000013690441650</v>
      </c>
      <c r="E5967" s="1">
        <f>HOUR(US_Accidents_Dec20_updated3[[#This Row],[Start_Time]])</f>
        <v>8</v>
      </c>
      <c r="F5967" s="1">
        <f>MONTH(US_Accidents_Dec20_updated3[[#This Row],[Start_Time]])</f>
        <v>8</v>
      </c>
      <c r="G5967" s="1" t="s">
        <v>51</v>
      </c>
      <c r="H5967" s="1" t="s">
        <v>706</v>
      </c>
      <c r="I5967">
        <v>10</v>
      </c>
      <c r="J5967">
        <v>5</v>
      </c>
      <c r="K5967">
        <v>0</v>
      </c>
      <c r="L5967" s="1" t="s">
        <v>50</v>
      </c>
      <c r="N5967"/>
      <c r="O5967"/>
    </row>
    <row r="5968" spans="1:15" x14ac:dyDescent="0.25">
      <c r="A5968">
        <v>39.787300000000002</v>
      </c>
      <c r="B5968">
        <v>-104.98934</v>
      </c>
      <c r="C5968">
        <v>3</v>
      </c>
      <c r="D5968" s="2" t="d">
        <v>2019-08-15T09:48:33.00000012852251400</v>
      </c>
      <c r="E5968" s="1">
        <f>HOUR(US_Accidents_Dec20_updated3[[#This Row],[Start_Time]])</f>
        <v>9</v>
      </c>
      <c r="F5968" s="1">
        <f>MONTH(US_Accidents_Dec20_updated3[[#This Row],[Start_Time]])</f>
        <v>8</v>
      </c>
      <c r="G5968" s="1" t="s">
        <v>51</v>
      </c>
      <c r="H5968" s="1" t="s">
        <v>533</v>
      </c>
      <c r="I5968">
        <v>25</v>
      </c>
      <c r="J5968">
        <v>12</v>
      </c>
      <c r="K5968">
        <v>0</v>
      </c>
      <c r="L5968" s="1" t="s">
        <v>50</v>
      </c>
      <c r="N5968"/>
      <c r="O5968"/>
    </row>
    <row r="5969" spans="1:15" x14ac:dyDescent="0.25">
      <c r="A5969">
        <v>39.778410000000001</v>
      </c>
      <c r="B5969">
        <v>-104.91289</v>
      </c>
      <c r="C5969">
        <v>3</v>
      </c>
      <c r="D5969" s="2" t="d">
        <v>2019-08-15T10:26:10.99999990314245400</v>
      </c>
      <c r="E5969" s="1">
        <f>HOUR(US_Accidents_Dec20_updated3[[#This Row],[Start_Time]])</f>
        <v>10</v>
      </c>
      <c r="F5969" s="1">
        <f>MONTH(US_Accidents_Dec20_updated3[[#This Row],[Start_Time]])</f>
        <v>8</v>
      </c>
      <c r="G5969" s="1" t="s">
        <v>51</v>
      </c>
      <c r="H5969" s="1" t="s">
        <v>487</v>
      </c>
      <c r="I5969">
        <v>25</v>
      </c>
      <c r="J5969">
        <v>10</v>
      </c>
      <c r="K5969">
        <v>0</v>
      </c>
      <c r="L5969" s="1" t="s">
        <v>50</v>
      </c>
      <c r="N5969"/>
      <c r="O5969"/>
    </row>
    <row r="5970" spans="1:15" x14ac:dyDescent="0.25">
      <c r="A5970">
        <v>38.304326000000003</v>
      </c>
      <c r="B5970">
        <v>-104.66352000000001</v>
      </c>
      <c r="C5970">
        <v>3</v>
      </c>
      <c r="D5970" s="2" t="d">
        <v>2019-08-15T12:12:33.00000000279396975</v>
      </c>
      <c r="E5970" s="1">
        <f>HOUR(US_Accidents_Dec20_updated3[[#This Row],[Start_Time]])</f>
        <v>12</v>
      </c>
      <c r="F5970" s="1">
        <f>MONTH(US_Accidents_Dec20_updated3[[#This Row],[Start_Time]])</f>
        <v>8</v>
      </c>
      <c r="G5970" s="1" t="s">
        <v>51</v>
      </c>
      <c r="H5970" s="1" t="s">
        <v>7542</v>
      </c>
      <c r="I5970">
        <v>10</v>
      </c>
      <c r="J5970">
        <v>5</v>
      </c>
      <c r="K5970">
        <v>0</v>
      </c>
      <c r="L5970" s="1" t="s">
        <v>50</v>
      </c>
      <c r="N5970"/>
      <c r="O5970"/>
    </row>
    <row r="5971" spans="1:15" x14ac:dyDescent="0.25">
      <c r="A5971">
        <v>39.778410000000001</v>
      </c>
      <c r="B5971">
        <v>-104.91289</v>
      </c>
      <c r="C5971">
        <v>3</v>
      </c>
      <c r="D5971" s="2" t="d">
        <v>2019-08-15T12:23:52.99999991431832625</v>
      </c>
      <c r="E5971" s="1">
        <f>HOUR(US_Accidents_Dec20_updated3[[#This Row],[Start_Time]])</f>
        <v>12</v>
      </c>
      <c r="F5971" s="1">
        <f>MONTH(US_Accidents_Dec20_updated3[[#This Row],[Start_Time]])</f>
        <v>8</v>
      </c>
      <c r="G5971" s="1" t="s">
        <v>51</v>
      </c>
      <c r="H5971" s="1" t="s">
        <v>487</v>
      </c>
      <c r="I5971">
        <v>20</v>
      </c>
      <c r="J5971">
        <v>16</v>
      </c>
      <c r="K5971">
        <v>0</v>
      </c>
      <c r="L5971" s="1" t="s">
        <v>50</v>
      </c>
      <c r="N5971"/>
      <c r="O5971"/>
    </row>
    <row r="5972" spans="1:15" x14ac:dyDescent="0.25">
      <c r="A5972">
        <v>39.783900000000003</v>
      </c>
      <c r="B5972">
        <v>-105.02509999999999</v>
      </c>
      <c r="C5972">
        <v>4</v>
      </c>
      <c r="D5972" s="2" t="d">
        <v>2019-08-15T13:24:38.00000016577542150</v>
      </c>
      <c r="E5972" s="1">
        <f>HOUR(US_Accidents_Dec20_updated3[[#This Row],[Start_Time]])</f>
        <v>13</v>
      </c>
      <c r="F5972" s="1">
        <f>MONTH(US_Accidents_Dec20_updated3[[#This Row],[Start_Time]])</f>
        <v>8</v>
      </c>
      <c r="G5972" s="1" t="s">
        <v>51</v>
      </c>
      <c r="H5972" s="1" t="s">
        <v>1470</v>
      </c>
      <c r="I5972">
        <v>10</v>
      </c>
      <c r="J5972">
        <v>24</v>
      </c>
      <c r="K5972">
        <v>0</v>
      </c>
      <c r="L5972" s="1" t="s">
        <v>1212</v>
      </c>
      <c r="N5972"/>
      <c r="O5972"/>
    </row>
    <row r="5973" spans="1:15" x14ac:dyDescent="0.25">
      <c r="A5973">
        <v>39.508257999999998</v>
      </c>
      <c r="B5973">
        <v>-107.880853</v>
      </c>
      <c r="C5973">
        <v>4</v>
      </c>
      <c r="D5973" s="2" t="d">
        <v>2019-08-15T20:25:25.99999986123293475</v>
      </c>
      <c r="E5973" s="1">
        <f>HOUR(US_Accidents_Dec20_updated3[[#This Row],[Start_Time]])</f>
        <v>20</v>
      </c>
      <c r="F5973" s="1">
        <f>MONTH(US_Accidents_Dec20_updated3[[#This Row],[Start_Time]])</f>
        <v>8</v>
      </c>
      <c r="G5973" s="1" t="s">
        <v>51</v>
      </c>
      <c r="H5973" s="1" t="s">
        <v>802</v>
      </c>
      <c r="I5973">
        <v>10</v>
      </c>
      <c r="J5973">
        <v>12</v>
      </c>
      <c r="K5973">
        <v>0</v>
      </c>
      <c r="L5973" s="1" t="s">
        <v>1068</v>
      </c>
      <c r="N5973"/>
      <c r="O5973"/>
    </row>
    <row r="5974" spans="1:15" x14ac:dyDescent="0.25">
      <c r="A5974">
        <v>39.16516</v>
      </c>
      <c r="B5974">
        <v>-104.85307400000001</v>
      </c>
      <c r="C5974">
        <v>3</v>
      </c>
      <c r="D5974" s="2" t="d">
        <v>2019-08-15T21:09:37.99999995622783875</v>
      </c>
      <c r="E5974" s="1">
        <f>HOUR(US_Accidents_Dec20_updated3[[#This Row],[Start_Time]])</f>
        <v>21</v>
      </c>
      <c r="F5974" s="1">
        <f>MONTH(US_Accidents_Dec20_updated3[[#This Row],[Start_Time]])</f>
        <v>8</v>
      </c>
      <c r="G5974" s="1" t="s">
        <v>53</v>
      </c>
      <c r="H5974" s="1" t="s">
        <v>456</v>
      </c>
      <c r="I5974">
        <v>10</v>
      </c>
      <c r="J5974">
        <v>9</v>
      </c>
      <c r="K5974">
        <v>0</v>
      </c>
      <c r="L5974" s="1" t="s">
        <v>819</v>
      </c>
      <c r="N5974"/>
      <c r="O5974"/>
    </row>
    <row r="5975" spans="1:15" x14ac:dyDescent="0.25">
      <c r="A5975">
        <v>39.738079999999997</v>
      </c>
      <c r="B5975">
        <v>-104.41455000000001</v>
      </c>
      <c r="C5975">
        <v>4</v>
      </c>
      <c r="D5975" s="2" t="d">
        <v>2019-08-16T07:54:18.99999970570206450</v>
      </c>
      <c r="E5975" s="1">
        <f>HOUR(US_Accidents_Dec20_updated3[[#This Row],[Start_Time]])</f>
        <v>7</v>
      </c>
      <c r="F5975" s="1">
        <f>MONTH(US_Accidents_Dec20_updated3[[#This Row],[Start_Time]])</f>
        <v>8</v>
      </c>
      <c r="G5975" s="1" t="s">
        <v>51</v>
      </c>
      <c r="H5975" s="1" t="s">
        <v>8587</v>
      </c>
      <c r="I5975">
        <v>0.25</v>
      </c>
      <c r="J5975">
        <v>9</v>
      </c>
      <c r="K5975">
        <v>0</v>
      </c>
      <c r="L5975" s="1" t="s">
        <v>1269</v>
      </c>
      <c r="N5975"/>
      <c r="O5975"/>
    </row>
    <row r="5976" spans="1:15" x14ac:dyDescent="0.25">
      <c r="A5976">
        <v>40.029471999999998</v>
      </c>
      <c r="B5976">
        <v>-104.81801900000001</v>
      </c>
      <c r="C5976">
        <v>4</v>
      </c>
      <c r="D5976" s="2" t="d">
        <v>2019-08-16T08:00:19.00000025052577425</v>
      </c>
      <c r="E5976" s="1">
        <f>HOUR(US_Accidents_Dec20_updated3[[#This Row],[Start_Time]])</f>
        <v>8</v>
      </c>
      <c r="F5976" s="1">
        <f>MONTH(US_Accidents_Dec20_updated3[[#This Row],[Start_Time]])</f>
        <v>8</v>
      </c>
      <c r="G5976" s="1" t="s">
        <v>51</v>
      </c>
      <c r="H5976" s="1" t="s">
        <v>8591</v>
      </c>
      <c r="I5976">
        <v>2</v>
      </c>
      <c r="J5976">
        <v>7</v>
      </c>
      <c r="K5976">
        <v>0</v>
      </c>
      <c r="L5976" s="1" t="s">
        <v>1269</v>
      </c>
      <c r="N5976"/>
      <c r="O5976"/>
    </row>
    <row r="5977" spans="1:15" x14ac:dyDescent="0.25">
      <c r="A5977">
        <v>39.629835</v>
      </c>
      <c r="B5977">
        <v>-104.905182</v>
      </c>
      <c r="C5977">
        <v>3</v>
      </c>
      <c r="D5977" s="2" t="d">
        <v>2019-08-16T12:49:38.99999984074383900</v>
      </c>
      <c r="E5977" s="1">
        <f>HOUR(US_Accidents_Dec20_updated3[[#This Row],[Start_Time]])</f>
        <v>12</v>
      </c>
      <c r="F5977" s="1">
        <f>MONTH(US_Accidents_Dec20_updated3[[#This Row],[Start_Time]])</f>
        <v>8</v>
      </c>
      <c r="G5977" s="1" t="s">
        <v>51</v>
      </c>
      <c r="H5977" s="1" t="s">
        <v>221</v>
      </c>
      <c r="I5977">
        <v>10</v>
      </c>
      <c r="J5977">
        <v>3</v>
      </c>
      <c r="K5977">
        <v>0</v>
      </c>
      <c r="L5977" s="1" t="s">
        <v>1068</v>
      </c>
      <c r="N5977"/>
      <c r="O5977"/>
    </row>
    <row r="5978" spans="1:15" x14ac:dyDescent="0.25">
      <c r="A5978">
        <v>39.766460000000002</v>
      </c>
      <c r="B5978">
        <v>-105.14297999999999</v>
      </c>
      <c r="C5978">
        <v>3</v>
      </c>
      <c r="D5978" s="2" t="d">
        <v>2019-08-16T15:26:39.99999997671693450</v>
      </c>
      <c r="E5978" s="1">
        <f>HOUR(US_Accidents_Dec20_updated3[[#This Row],[Start_Time]])</f>
        <v>15</v>
      </c>
      <c r="F5978" s="1">
        <f>MONTH(US_Accidents_Dec20_updated3[[#This Row],[Start_Time]])</f>
        <v>8</v>
      </c>
      <c r="G5978" s="1" t="s">
        <v>51</v>
      </c>
      <c r="H5978" s="1" t="s">
        <v>2682</v>
      </c>
      <c r="I5978">
        <v>10</v>
      </c>
      <c r="J5978">
        <v>9</v>
      </c>
      <c r="K5978">
        <v>0</v>
      </c>
      <c r="L5978" s="1" t="s">
        <v>819</v>
      </c>
      <c r="N5978"/>
      <c r="O5978"/>
    </row>
    <row r="5979" spans="1:15" x14ac:dyDescent="0.25">
      <c r="A5979">
        <v>39.780200000000001</v>
      </c>
      <c r="B5979">
        <v>-104.93646</v>
      </c>
      <c r="C5979">
        <v>2</v>
      </c>
      <c r="D5979" s="2" t="d">
        <v>2019-08-16T17:29:32.99999976530670975</v>
      </c>
      <c r="E5979" s="1">
        <f>HOUR(US_Accidents_Dec20_updated3[[#This Row],[Start_Time]])</f>
        <v>17</v>
      </c>
      <c r="F5979" s="1">
        <f>MONTH(US_Accidents_Dec20_updated3[[#This Row],[Start_Time]])</f>
        <v>8</v>
      </c>
      <c r="G5979" s="1" t="s">
        <v>51</v>
      </c>
      <c r="H5979" s="1" t="s">
        <v>1140</v>
      </c>
      <c r="I5979">
        <v>20</v>
      </c>
      <c r="J5979">
        <v>0</v>
      </c>
      <c r="K5979">
        <v>0</v>
      </c>
      <c r="L5979" s="1" t="s">
        <v>819</v>
      </c>
      <c r="N5979"/>
      <c r="O5979"/>
    </row>
    <row r="5980" spans="1:15" x14ac:dyDescent="0.25">
      <c r="A5980">
        <v>39.778419999999997</v>
      </c>
      <c r="B5980">
        <v>-104.90821</v>
      </c>
      <c r="C5980">
        <v>2</v>
      </c>
      <c r="D5980" s="2" t="d">
        <v>2019-08-16T17:55:38.9999999664723900</v>
      </c>
      <c r="E5980" s="1">
        <f>HOUR(US_Accidents_Dec20_updated3[[#This Row],[Start_Time]])</f>
        <v>17</v>
      </c>
      <c r="F5980" s="1">
        <f>MONTH(US_Accidents_Dec20_updated3[[#This Row],[Start_Time]])</f>
        <v>8</v>
      </c>
      <c r="G5980" s="1" t="s">
        <v>51</v>
      </c>
      <c r="H5980" s="1" t="s">
        <v>9688</v>
      </c>
      <c r="I5980">
        <v>20</v>
      </c>
      <c r="J5980">
        <v>0</v>
      </c>
      <c r="K5980">
        <v>0</v>
      </c>
      <c r="L5980" s="1" t="s">
        <v>819</v>
      </c>
      <c r="N5980"/>
      <c r="O5980"/>
    </row>
    <row r="5981" spans="1:15" x14ac:dyDescent="0.25">
      <c r="A5981">
        <v>39.778149999999997</v>
      </c>
      <c r="B5981">
        <v>-104.89465</v>
      </c>
      <c r="C5981">
        <v>2</v>
      </c>
      <c r="D5981" s="2" t="d">
        <v>2019-08-16T18:22:39.000000217929482550</v>
      </c>
      <c r="E5981" s="1">
        <f>HOUR(US_Accidents_Dec20_updated3[[#This Row],[Start_Time]])</f>
        <v>18</v>
      </c>
      <c r="F5981" s="1">
        <f>MONTH(US_Accidents_Dec20_updated3[[#This Row],[Start_Time]])</f>
        <v>8</v>
      </c>
      <c r="G5981" s="1" t="s">
        <v>51</v>
      </c>
      <c r="H5981" s="1" t="s">
        <v>843</v>
      </c>
      <c r="I5981">
        <v>20</v>
      </c>
      <c r="J5981">
        <v>24</v>
      </c>
      <c r="K5981">
        <v>0</v>
      </c>
      <c r="L5981" s="1" t="s">
        <v>1216</v>
      </c>
      <c r="N5981"/>
      <c r="O5981"/>
    </row>
    <row r="5982" spans="1:15" x14ac:dyDescent="0.25">
      <c r="A5982">
        <v>40.174815000000002</v>
      </c>
      <c r="B5982">
        <v>-104.97996999999999</v>
      </c>
      <c r="C5982">
        <v>3</v>
      </c>
      <c r="D5982" s="2" t="d">
        <v>2019-08-17T15:45:58.999999961815774200</v>
      </c>
      <c r="E5982" s="1">
        <f>HOUR(US_Accidents_Dec20_updated3[[#This Row],[Start_Time]])</f>
        <v>15</v>
      </c>
      <c r="F5982" s="1">
        <f>MONTH(US_Accidents_Dec20_updated3[[#This Row],[Start_Time]])</f>
        <v>8</v>
      </c>
      <c r="G5982" s="1" t="s">
        <v>51</v>
      </c>
      <c r="H5982" s="1" t="s">
        <v>537</v>
      </c>
      <c r="I5982">
        <v>7</v>
      </c>
      <c r="J5982">
        <v>28</v>
      </c>
      <c r="K5982">
        <v>0</v>
      </c>
      <c r="L5982" s="1" t="s">
        <v>1212</v>
      </c>
      <c r="N5982"/>
      <c r="O5982"/>
    </row>
    <row r="5983" spans="1:15" x14ac:dyDescent="0.25">
      <c r="A5983">
        <v>40.177779000000001</v>
      </c>
      <c r="B5983">
        <v>-104.98002</v>
      </c>
      <c r="C5983">
        <v>3</v>
      </c>
      <c r="D5983" s="2" t="d">
        <v>2019-08-17T15:45:58.999999961815774200</v>
      </c>
      <c r="E5983" s="1">
        <f>HOUR(US_Accidents_Dec20_updated3[[#This Row],[Start_Time]])</f>
        <v>15</v>
      </c>
      <c r="F5983" s="1">
        <f>MONTH(US_Accidents_Dec20_updated3[[#This Row],[Start_Time]])</f>
        <v>8</v>
      </c>
      <c r="G5983" s="1" t="s">
        <v>51</v>
      </c>
      <c r="H5983" s="1" t="s">
        <v>4825</v>
      </c>
      <c r="I5983">
        <v>7</v>
      </c>
      <c r="J5983">
        <v>28</v>
      </c>
      <c r="K5983">
        <v>0</v>
      </c>
      <c r="L5983" s="1" t="s">
        <v>1212</v>
      </c>
      <c r="N5983"/>
      <c r="O5983"/>
    </row>
    <row r="5984" spans="1:15" x14ac:dyDescent="0.25">
      <c r="A5984">
        <v>39.281114000000002</v>
      </c>
      <c r="B5984">
        <v>-103.348282</v>
      </c>
      <c r="C5984">
        <v>2</v>
      </c>
      <c r="D5984" s="2" t="d">
        <v>2019-08-17T19:25:38.9999999664723900</v>
      </c>
      <c r="E5984" s="1">
        <f>HOUR(US_Accidents_Dec20_updated3[[#This Row],[Start_Time]])</f>
        <v>19</v>
      </c>
      <c r="F5984" s="1">
        <f>MONTH(US_Accidents_Dec20_updated3[[#This Row],[Start_Time]])</f>
        <v>8</v>
      </c>
      <c r="G5984" s="1" t="s">
        <v>51</v>
      </c>
      <c r="H5984" s="1" t="s">
        <v>9691</v>
      </c>
      <c r="I5984">
        <v>10</v>
      </c>
      <c r="J5984">
        <v>0</v>
      </c>
      <c r="K5984">
        <v>0</v>
      </c>
      <c r="L5984" s="1" t="s">
        <v>819</v>
      </c>
      <c r="N5984"/>
      <c r="O5984"/>
    </row>
    <row r="5985" spans="1:15" x14ac:dyDescent="0.25">
      <c r="A5985">
        <v>39.571359000000001</v>
      </c>
      <c r="B5985">
        <v>-107.43</v>
      </c>
      <c r="C5985">
        <v>3</v>
      </c>
      <c r="D5985" s="2" t="d">
        <v>2019-08-17T22:56:25.00000024214387175</v>
      </c>
      <c r="E5985" s="1">
        <f>HOUR(US_Accidents_Dec20_updated3[[#This Row],[Start_Time]])</f>
        <v>22</v>
      </c>
      <c r="F5985" s="1">
        <f>MONTH(US_Accidents_Dec20_updated3[[#This Row],[Start_Time]])</f>
        <v>8</v>
      </c>
      <c r="G5985" s="1" t="s">
        <v>53</v>
      </c>
      <c r="H5985" s="1" t="s">
        <v>7057</v>
      </c>
      <c r="I5985">
        <v>10</v>
      </c>
      <c r="J5985">
        <v>5</v>
      </c>
      <c r="K5985"/>
      <c r="L5985" s="1" t="s">
        <v>1068</v>
      </c>
      <c r="N5985"/>
      <c r="O5985"/>
    </row>
    <row r="5986" spans="1:15" x14ac:dyDescent="0.25">
      <c r="A5986">
        <v>39.154465000000002</v>
      </c>
      <c r="B5986">
        <v>-108.301778</v>
      </c>
      <c r="C5986">
        <v>2</v>
      </c>
      <c r="D5986" s="2" t="d">
        <v>2019-08-17T23:05:25.00000011641532075</v>
      </c>
      <c r="E5986" s="1">
        <f>HOUR(US_Accidents_Dec20_updated3[[#This Row],[Start_Time]])</f>
        <v>23</v>
      </c>
      <c r="F5986" s="1">
        <f>MONTH(US_Accidents_Dec20_updated3[[#This Row],[Start_Time]])</f>
        <v>8</v>
      </c>
      <c r="G5986" s="1" t="s">
        <v>53</v>
      </c>
      <c r="H5986" s="1" t="s">
        <v>9693</v>
      </c>
      <c r="I5986">
        <v>10</v>
      </c>
      <c r="J5986">
        <v>6</v>
      </c>
      <c r="K5986">
        <v>0</v>
      </c>
      <c r="L5986" s="1" t="s">
        <v>1068</v>
      </c>
      <c r="N5986"/>
      <c r="O5986"/>
    </row>
    <row r="5987" spans="1:15" x14ac:dyDescent="0.25">
      <c r="A5987">
        <v>39.148285000000001</v>
      </c>
      <c r="B5987">
        <v>-108.31273400000001</v>
      </c>
      <c r="C5987">
        <v>2</v>
      </c>
      <c r="D5987" s="2" t="d">
        <v>2019-08-17T23:05:25.00000011641532075</v>
      </c>
      <c r="E5987" s="1">
        <f>HOUR(US_Accidents_Dec20_updated3[[#This Row],[Start_Time]])</f>
        <v>23</v>
      </c>
      <c r="F5987" s="1">
        <f>MONTH(US_Accidents_Dec20_updated3[[#This Row],[Start_Time]])</f>
        <v>8</v>
      </c>
      <c r="G5987" s="1" t="s">
        <v>53</v>
      </c>
      <c r="H5987" s="1" t="s">
        <v>9695</v>
      </c>
      <c r="I5987">
        <v>10</v>
      </c>
      <c r="J5987">
        <v>6</v>
      </c>
      <c r="K5987">
        <v>0</v>
      </c>
      <c r="L5987" s="1" t="s">
        <v>1068</v>
      </c>
      <c r="N5987"/>
      <c r="O5987"/>
    </row>
    <row r="5988" spans="1:15" x14ac:dyDescent="0.25">
      <c r="A5988">
        <v>39.855699999999999</v>
      </c>
      <c r="B5988">
        <v>-104.91464999999999</v>
      </c>
      <c r="C5988">
        <v>2</v>
      </c>
      <c r="D5988" s="2" t="d">
        <v>2019-08-17T20:27:55.99999972153454850</v>
      </c>
      <c r="E5988" s="1">
        <f>HOUR(US_Accidents_Dec20_updated3[[#This Row],[Start_Time]])</f>
        <v>20</v>
      </c>
      <c r="F5988" s="1">
        <f>MONTH(US_Accidents_Dec20_updated3[[#This Row],[Start_Time]])</f>
        <v>8</v>
      </c>
      <c r="G5988" s="1" t="s">
        <v>53</v>
      </c>
      <c r="H5988" s="1" t="s">
        <v>9031</v>
      </c>
      <c r="I5988">
        <v>10</v>
      </c>
      <c r="J5988">
        <v>14</v>
      </c>
      <c r="K5988">
        <v>0</v>
      </c>
      <c r="L5988" s="1" t="s">
        <v>966</v>
      </c>
      <c r="N5988"/>
      <c r="O5988"/>
    </row>
    <row r="5989" spans="1:15" x14ac:dyDescent="0.25">
      <c r="A5989">
        <v>39.301600999999998</v>
      </c>
      <c r="B5989">
        <v>-104.88959699999999</v>
      </c>
      <c r="C5989">
        <v>3</v>
      </c>
      <c r="D5989" s="2" t="d">
        <v>2019-08-17T22:11:25.00000024214387175</v>
      </c>
      <c r="E5989" s="1">
        <f>HOUR(US_Accidents_Dec20_updated3[[#This Row],[Start_Time]])</f>
        <v>22</v>
      </c>
      <c r="F5989" s="1">
        <f>MONTH(US_Accidents_Dec20_updated3[[#This Row],[Start_Time]])</f>
        <v>8</v>
      </c>
      <c r="G5989" s="1" t="s">
        <v>53</v>
      </c>
      <c r="H5989" s="1" t="s">
        <v>1639</v>
      </c>
      <c r="I5989">
        <v>10</v>
      </c>
      <c r="J5989">
        <v>7</v>
      </c>
      <c r="K5989">
        <v>0</v>
      </c>
      <c r="L5989" s="1" t="s">
        <v>1068</v>
      </c>
      <c r="N5989"/>
      <c r="O5989"/>
    </row>
    <row r="5990" spans="1:15" x14ac:dyDescent="0.25">
      <c r="A5990">
        <v>39.639099999999999</v>
      </c>
      <c r="B5990">
        <v>-106.52531</v>
      </c>
      <c r="C5990">
        <v>3</v>
      </c>
      <c r="D5990" s="2" t="d">
        <v>2019-08-18T18:10:41.00000022444873900</v>
      </c>
      <c r="E5990" s="1">
        <f>HOUR(US_Accidents_Dec20_updated3[[#This Row],[Start_Time]])</f>
        <v>18</v>
      </c>
      <c r="F5990" s="1">
        <f>MONTH(US_Accidents_Dec20_updated3[[#This Row],[Start_Time]])</f>
        <v>8</v>
      </c>
      <c r="G5990" s="1" t="s">
        <v>51</v>
      </c>
      <c r="H5990" s="1" t="s">
        <v>3616</v>
      </c>
      <c r="I5990">
        <v>10</v>
      </c>
      <c r="J5990">
        <v>16</v>
      </c>
      <c r="K5990">
        <v>0</v>
      </c>
      <c r="L5990" s="1" t="s">
        <v>50</v>
      </c>
      <c r="N5990"/>
      <c r="O5990"/>
    </row>
    <row r="5991" spans="1:15" x14ac:dyDescent="0.25">
      <c r="A5991">
        <v>40.014651000000001</v>
      </c>
      <c r="B5991">
        <v>-105.128451</v>
      </c>
      <c r="C5991">
        <v>4</v>
      </c>
      <c r="D5991" s="2" t="d">
        <v>2019-08-18T21:46:40.00000011641532075</v>
      </c>
      <c r="E5991" s="1">
        <f>HOUR(US_Accidents_Dec20_updated3[[#This Row],[Start_Time]])</f>
        <v>21</v>
      </c>
      <c r="F5991" s="1">
        <f>MONTH(US_Accidents_Dec20_updated3[[#This Row],[Start_Time]])</f>
        <v>8</v>
      </c>
      <c r="G5991" s="1" t="s">
        <v>53</v>
      </c>
      <c r="H5991" s="1" t="s">
        <v>8079</v>
      </c>
      <c r="I5991">
        <v>10</v>
      </c>
      <c r="J5991">
        <v>0</v>
      </c>
      <c r="K5991">
        <v>0</v>
      </c>
      <c r="L5991" s="1" t="s">
        <v>50</v>
      </c>
      <c r="N5991"/>
      <c r="O5991"/>
    </row>
    <row r="5992" spans="1:15" x14ac:dyDescent="0.25">
      <c r="A5992">
        <v>40.014690000000002</v>
      </c>
      <c r="B5992">
        <v>-105.13111000000001</v>
      </c>
      <c r="C5992">
        <v>4</v>
      </c>
      <c r="D5992" s="2" t="d">
        <v>2019-08-18T21:46:40.00000011641532075</v>
      </c>
      <c r="E5992" s="1">
        <f>HOUR(US_Accidents_Dec20_updated3[[#This Row],[Start_Time]])</f>
        <v>21</v>
      </c>
      <c r="F5992" s="1">
        <f>MONTH(US_Accidents_Dec20_updated3[[#This Row],[Start_Time]])</f>
        <v>8</v>
      </c>
      <c r="G5992" s="1" t="s">
        <v>53</v>
      </c>
      <c r="H5992" s="1" t="s">
        <v>8081</v>
      </c>
      <c r="I5992">
        <v>10</v>
      </c>
      <c r="J5992">
        <v>0</v>
      </c>
      <c r="K5992">
        <v>0</v>
      </c>
      <c r="L5992" s="1" t="s">
        <v>50</v>
      </c>
      <c r="N5992"/>
      <c r="O5992"/>
    </row>
    <row r="5993" spans="1:15" x14ac:dyDescent="0.25">
      <c r="A5993">
        <v>39.189725000000003</v>
      </c>
      <c r="B5993">
        <v>-104.850421</v>
      </c>
      <c r="C5993">
        <v>4</v>
      </c>
      <c r="D5993" s="2" t="d">
        <v>2019-08-18T20:12:09.00000025983899775</v>
      </c>
      <c r="E5993" s="1">
        <f>HOUR(US_Accidents_Dec20_updated3[[#This Row],[Start_Time]])</f>
        <v>20</v>
      </c>
      <c r="F5993" s="1">
        <f>MONTH(US_Accidents_Dec20_updated3[[#This Row],[Start_Time]])</f>
        <v>8</v>
      </c>
      <c r="G5993" s="1" t="s">
        <v>51</v>
      </c>
      <c r="H5993" s="1" t="s">
        <v>2243</v>
      </c>
      <c r="I5993">
        <v>10</v>
      </c>
      <c r="J5993">
        <v>10</v>
      </c>
      <c r="K5993">
        <v>0</v>
      </c>
      <c r="L5993" s="1" t="s">
        <v>819</v>
      </c>
      <c r="N5993"/>
      <c r="O5993"/>
    </row>
    <row r="5994" spans="1:15" x14ac:dyDescent="0.25">
      <c r="A5994">
        <v>39.220351999999998</v>
      </c>
      <c r="B5994">
        <v>-104.87882999999999</v>
      </c>
      <c r="C5994">
        <v>4</v>
      </c>
      <c r="D5994" s="2" t="d">
        <v>2019-08-18T20:12:09.00000025983899775</v>
      </c>
      <c r="E5994" s="1">
        <f>HOUR(US_Accidents_Dec20_updated3[[#This Row],[Start_Time]])</f>
        <v>20</v>
      </c>
      <c r="F5994" s="1">
        <f>MONTH(US_Accidents_Dec20_updated3[[#This Row],[Start_Time]])</f>
        <v>8</v>
      </c>
      <c r="G5994" s="1" t="s">
        <v>51</v>
      </c>
      <c r="H5994" s="1" t="s">
        <v>2245</v>
      </c>
      <c r="I5994">
        <v>10</v>
      </c>
      <c r="J5994">
        <v>10</v>
      </c>
      <c r="K5994">
        <v>0</v>
      </c>
      <c r="L5994" s="1" t="s">
        <v>819</v>
      </c>
      <c r="N5994"/>
      <c r="O5994"/>
    </row>
    <row r="5995" spans="1:15" x14ac:dyDescent="0.25">
      <c r="A5995">
        <v>39.220357</v>
      </c>
      <c r="B5995">
        <v>-104.878569</v>
      </c>
      <c r="C5995">
        <v>4</v>
      </c>
      <c r="D5995" s="2" t="d">
        <v>2019-08-18T19:27:55.99999993108213125</v>
      </c>
      <c r="E5995" s="1">
        <f>HOUR(US_Accidents_Dec20_updated3[[#This Row],[Start_Time]])</f>
        <v>19</v>
      </c>
      <c r="F5995" s="1">
        <f>MONTH(US_Accidents_Dec20_updated3[[#This Row],[Start_Time]])</f>
        <v>8</v>
      </c>
      <c r="G5995" s="1" t="s">
        <v>51</v>
      </c>
      <c r="H5995" s="1" t="s">
        <v>2305</v>
      </c>
      <c r="I5995">
        <v>10</v>
      </c>
      <c r="J5995">
        <v>10</v>
      </c>
      <c r="K5995">
        <v>0</v>
      </c>
      <c r="L5995" s="1" t="s">
        <v>819</v>
      </c>
      <c r="N5995"/>
      <c r="O5995"/>
    </row>
    <row r="5996" spans="1:15" x14ac:dyDescent="0.25">
      <c r="A5996">
        <v>39.776798999999997</v>
      </c>
      <c r="B5996">
        <v>-104.809909</v>
      </c>
      <c r="C5996">
        <v>4</v>
      </c>
      <c r="D5996" s="2" t="d">
        <v>2019-08-18T23:08:25.00000007450580825</v>
      </c>
      <c r="E5996" s="1">
        <f>HOUR(US_Accidents_Dec20_updated3[[#This Row],[Start_Time]])</f>
        <v>23</v>
      </c>
      <c r="F5996" s="1">
        <f>MONTH(US_Accidents_Dec20_updated3[[#This Row],[Start_Time]])</f>
        <v>8</v>
      </c>
      <c r="G5996" s="1" t="s">
        <v>53</v>
      </c>
      <c r="H5996" s="1" t="s">
        <v>1641</v>
      </c>
      <c r="I5996">
        <v>10</v>
      </c>
      <c r="J5996">
        <v>9</v>
      </c>
      <c r="K5996">
        <v>0</v>
      </c>
      <c r="L5996" s="1" t="s">
        <v>1068</v>
      </c>
      <c r="N5996"/>
      <c r="O5996"/>
    </row>
    <row r="5997" spans="1:15" x14ac:dyDescent="0.25">
      <c r="A5997">
        <v>39.776564999999998</v>
      </c>
      <c r="B5997">
        <v>-104.80974999999999</v>
      </c>
      <c r="C5997">
        <v>4</v>
      </c>
      <c r="D5997" s="2" t="d">
        <v>2019-08-18T23:08:25.00000007450580825</v>
      </c>
      <c r="E5997" s="1">
        <f>HOUR(US_Accidents_Dec20_updated3[[#This Row],[Start_Time]])</f>
        <v>23</v>
      </c>
      <c r="F5997" s="1">
        <f>MONTH(US_Accidents_Dec20_updated3[[#This Row],[Start_Time]])</f>
        <v>8</v>
      </c>
      <c r="G5997" s="1" t="s">
        <v>53</v>
      </c>
      <c r="H5997" s="1" t="s">
        <v>1641</v>
      </c>
      <c r="I5997">
        <v>10</v>
      </c>
      <c r="J5997">
        <v>9</v>
      </c>
      <c r="K5997">
        <v>0</v>
      </c>
      <c r="L5997" s="1" t="s">
        <v>1068</v>
      </c>
      <c r="N5997"/>
      <c r="O5997"/>
    </row>
    <row r="5998" spans="1:15" x14ac:dyDescent="0.25">
      <c r="A5998">
        <v>39.829858999999999</v>
      </c>
      <c r="B5998">
        <v>-105.1652</v>
      </c>
      <c r="C5998">
        <v>4</v>
      </c>
      <c r="D5998" s="2" t="d">
        <v>2019-08-18T23:01:39.99999969732016200</v>
      </c>
      <c r="E5998" s="1">
        <f>HOUR(US_Accidents_Dec20_updated3[[#This Row],[Start_Time]])</f>
        <v>23</v>
      </c>
      <c r="F5998" s="1">
        <f>MONTH(US_Accidents_Dec20_updated3[[#This Row],[Start_Time]])</f>
        <v>8</v>
      </c>
      <c r="G5998" s="1" t="s">
        <v>53</v>
      </c>
      <c r="H5998" s="1" t="s">
        <v>7967</v>
      </c>
      <c r="I5998">
        <v>10</v>
      </c>
      <c r="J5998">
        <v>3</v>
      </c>
      <c r="K5998">
        <v>0</v>
      </c>
      <c r="L5998" s="1" t="s">
        <v>1068</v>
      </c>
      <c r="N5998"/>
      <c r="O5998"/>
    </row>
    <row r="5999" spans="1:15" x14ac:dyDescent="0.25">
      <c r="A5999">
        <v>39.843429999999998</v>
      </c>
      <c r="B5999">
        <v>-105.16524</v>
      </c>
      <c r="C5999">
        <v>4</v>
      </c>
      <c r="D5999" s="2" t="d">
        <v>2019-08-18T23:01:39.99999969732016200</v>
      </c>
      <c r="E5999" s="1">
        <f>HOUR(US_Accidents_Dec20_updated3[[#This Row],[Start_Time]])</f>
        <v>23</v>
      </c>
      <c r="F5999" s="1">
        <f>MONTH(US_Accidents_Dec20_updated3[[#This Row],[Start_Time]])</f>
        <v>8</v>
      </c>
      <c r="G5999" s="1" t="s">
        <v>53</v>
      </c>
      <c r="H5999" s="1" t="s">
        <v>7970</v>
      </c>
      <c r="I5999">
        <v>10</v>
      </c>
      <c r="J5999">
        <v>3</v>
      </c>
      <c r="K5999">
        <v>0</v>
      </c>
      <c r="L5999" s="1" t="s">
        <v>1068</v>
      </c>
      <c r="N5999"/>
      <c r="O5999"/>
    </row>
    <row r="6000" spans="1:15" x14ac:dyDescent="0.25">
      <c r="A6000">
        <v>40.288352000000003</v>
      </c>
      <c r="B6000">
        <v>-104.97998</v>
      </c>
      <c r="C6000">
        <v>3</v>
      </c>
      <c r="D6000" s="2" t="d">
        <v>2019-08-19T06:40:00.99999988451600025</v>
      </c>
      <c r="E6000" s="1">
        <f>HOUR(US_Accidents_Dec20_updated3[[#This Row],[Start_Time]])</f>
        <v>6</v>
      </c>
      <c r="F6000" s="1">
        <f>MONTH(US_Accidents_Dec20_updated3[[#This Row],[Start_Time]])</f>
        <v>8</v>
      </c>
      <c r="G6000" s="1" t="s">
        <v>51</v>
      </c>
      <c r="H6000" s="1" t="s">
        <v>421</v>
      </c>
      <c r="I6000">
        <v>10</v>
      </c>
      <c r="J6000">
        <v>0</v>
      </c>
      <c r="K6000">
        <v>0</v>
      </c>
      <c r="L6000" s="1" t="s">
        <v>50</v>
      </c>
      <c r="N6000"/>
      <c r="O6000"/>
    </row>
    <row r="6001" spans="1:15" x14ac:dyDescent="0.25">
      <c r="A6001">
        <v>39.784320000000001</v>
      </c>
      <c r="B6001">
        <v>-105.11509</v>
      </c>
      <c r="C6001">
        <v>3</v>
      </c>
      <c r="D6001" s="2" t="d">
        <v>2019-08-19T07:54:08.99999988265335825</v>
      </c>
      <c r="E6001" s="1">
        <f>HOUR(US_Accidents_Dec20_updated3[[#This Row],[Start_Time]])</f>
        <v>7</v>
      </c>
      <c r="F6001" s="1">
        <f>MONTH(US_Accidents_Dec20_updated3[[#This Row],[Start_Time]])</f>
        <v>8</v>
      </c>
      <c r="G6001" s="1" t="s">
        <v>51</v>
      </c>
      <c r="H6001" s="1" t="s">
        <v>563</v>
      </c>
      <c r="I6001">
        <v>10</v>
      </c>
      <c r="J6001">
        <v>3</v>
      </c>
      <c r="K6001">
        <v>0</v>
      </c>
      <c r="L6001" s="1" t="s">
        <v>1068</v>
      </c>
      <c r="N6001"/>
      <c r="O6001"/>
    </row>
    <row r="6002" spans="1:15" x14ac:dyDescent="0.25">
      <c r="A6002">
        <v>39.684961999999999</v>
      </c>
      <c r="B6002">
        <v>-104.82899</v>
      </c>
      <c r="C6002">
        <v>3</v>
      </c>
      <c r="D6002" s="2" t="d">
        <v>2019-08-19T07:42:09.000000050291419050</v>
      </c>
      <c r="E6002" s="1">
        <f>HOUR(US_Accidents_Dec20_updated3[[#This Row],[Start_Time]])</f>
        <v>7</v>
      </c>
      <c r="F6002" s="1">
        <f>MONTH(US_Accidents_Dec20_updated3[[#This Row],[Start_Time]])</f>
        <v>8</v>
      </c>
      <c r="G6002" s="1" t="s">
        <v>51</v>
      </c>
      <c r="H6002" s="1" t="s">
        <v>650</v>
      </c>
      <c r="I6002">
        <v>10</v>
      </c>
      <c r="J6002">
        <v>9</v>
      </c>
      <c r="K6002">
        <v>0</v>
      </c>
      <c r="L6002" s="1" t="s">
        <v>819</v>
      </c>
      <c r="N6002"/>
      <c r="O6002"/>
    </row>
    <row r="6003" spans="1:15" x14ac:dyDescent="0.25">
      <c r="A6003">
        <v>39.725580000000001</v>
      </c>
      <c r="B6003">
        <v>-105.09092</v>
      </c>
      <c r="C6003">
        <v>3</v>
      </c>
      <c r="D6003" s="2" t="d">
        <v>2019-08-19T08:50:31.99999986682087425</v>
      </c>
      <c r="E6003" s="1">
        <f>HOUR(US_Accidents_Dec20_updated3[[#This Row],[Start_Time]])</f>
        <v>8</v>
      </c>
      <c r="F6003" s="1">
        <f>MONTH(US_Accidents_Dec20_updated3[[#This Row],[Start_Time]])</f>
        <v>8</v>
      </c>
      <c r="G6003" s="1" t="s">
        <v>51</v>
      </c>
      <c r="H6003" s="1" t="s">
        <v>794</v>
      </c>
      <c r="I6003">
        <v>10</v>
      </c>
      <c r="J6003">
        <v>3</v>
      </c>
      <c r="K6003">
        <v>0</v>
      </c>
      <c r="L6003" s="1" t="s">
        <v>1068</v>
      </c>
      <c r="N6003"/>
      <c r="O6003"/>
    </row>
    <row r="6004" spans="1:15" x14ac:dyDescent="0.25">
      <c r="A6004">
        <v>39.701523000000002</v>
      </c>
      <c r="B6004">
        <v>-104.987531</v>
      </c>
      <c r="C6004">
        <v>3</v>
      </c>
      <c r="D6004" s="2" t="d">
        <v>2019-08-19T08:26:32.999999807216226975</v>
      </c>
      <c r="E6004" s="1">
        <f>HOUR(US_Accidents_Dec20_updated3[[#This Row],[Start_Time]])</f>
        <v>8</v>
      </c>
      <c r="F6004" s="1">
        <f>MONTH(US_Accidents_Dec20_updated3[[#This Row],[Start_Time]])</f>
        <v>8</v>
      </c>
      <c r="G6004" s="1" t="s">
        <v>51</v>
      </c>
      <c r="H6004" s="1" t="s">
        <v>198</v>
      </c>
      <c r="I6004">
        <v>10</v>
      </c>
      <c r="J6004">
        <v>7</v>
      </c>
      <c r="K6004">
        <v>0</v>
      </c>
      <c r="L6004" s="1" t="s">
        <v>1068</v>
      </c>
      <c r="N6004"/>
      <c r="O6004"/>
    </row>
    <row r="6005" spans="1:15" x14ac:dyDescent="0.25">
      <c r="A6005">
        <v>39.775010000000002</v>
      </c>
      <c r="B6005">
        <v>-104.856584</v>
      </c>
      <c r="C6005">
        <v>3</v>
      </c>
      <c r="D6005" s="2" t="d">
        <v>2019-08-19T09:00:09.000000217929482550</v>
      </c>
      <c r="E6005" s="1">
        <f>HOUR(US_Accidents_Dec20_updated3[[#This Row],[Start_Time]])</f>
        <v>9</v>
      </c>
      <c r="F6005" s="1">
        <f>MONTH(US_Accidents_Dec20_updated3[[#This Row],[Start_Time]])</f>
        <v>8</v>
      </c>
      <c r="G6005" s="1" t="s">
        <v>51</v>
      </c>
      <c r="H6005" s="1" t="s">
        <v>453</v>
      </c>
      <c r="I6005">
        <v>10</v>
      </c>
      <c r="J6005">
        <v>9</v>
      </c>
      <c r="K6005">
        <v>0</v>
      </c>
      <c r="L6005" s="1" t="s">
        <v>819</v>
      </c>
      <c r="N6005"/>
      <c r="O6005"/>
    </row>
    <row r="6006" spans="1:15" x14ac:dyDescent="0.25">
      <c r="A6006">
        <v>39.77514</v>
      </c>
      <c r="B6006">
        <v>-104.86000900000001</v>
      </c>
      <c r="C6006">
        <v>3</v>
      </c>
      <c r="D6006" s="2" t="d">
        <v>2019-08-19T09:42:09.00000025983899775</v>
      </c>
      <c r="E6006" s="1">
        <f>HOUR(US_Accidents_Dec20_updated3[[#This Row],[Start_Time]])</f>
        <v>9</v>
      </c>
      <c r="F6006" s="1">
        <f>MONTH(US_Accidents_Dec20_updated3[[#This Row],[Start_Time]])</f>
        <v>8</v>
      </c>
      <c r="G6006" s="1" t="s">
        <v>51</v>
      </c>
      <c r="H6006" s="1" t="s">
        <v>535</v>
      </c>
      <c r="I6006">
        <v>10</v>
      </c>
      <c r="J6006">
        <v>3</v>
      </c>
      <c r="K6006">
        <v>0</v>
      </c>
      <c r="L6006" s="1" t="s">
        <v>819</v>
      </c>
      <c r="N6006"/>
      <c r="O6006"/>
    </row>
    <row r="6007" spans="1:15" x14ac:dyDescent="0.25">
      <c r="A6007">
        <v>39.784320000000001</v>
      </c>
      <c r="B6007">
        <v>-105.11509</v>
      </c>
      <c r="C6007">
        <v>3</v>
      </c>
      <c r="D6007" s="2" t="d">
        <v>2019-08-19T11:04:02.000000202096998550</v>
      </c>
      <c r="E6007" s="1">
        <f>HOUR(US_Accidents_Dec20_updated3[[#This Row],[Start_Time]])</f>
        <v>11</v>
      </c>
      <c r="F6007" s="1">
        <f>MONTH(US_Accidents_Dec20_updated3[[#This Row],[Start_Time]])</f>
        <v>8</v>
      </c>
      <c r="G6007" s="1" t="s">
        <v>51</v>
      </c>
      <c r="H6007" s="1" t="s">
        <v>563</v>
      </c>
      <c r="I6007">
        <v>10</v>
      </c>
      <c r="J6007">
        <v>7</v>
      </c>
      <c r="K6007">
        <v>0</v>
      </c>
      <c r="L6007" s="1" t="s">
        <v>1068</v>
      </c>
      <c r="N6007"/>
      <c r="O6007"/>
    </row>
    <row r="6008" spans="1:15" x14ac:dyDescent="0.25">
      <c r="A6008">
        <v>39.522548999999998</v>
      </c>
      <c r="B6008">
        <v>-104.86748</v>
      </c>
      <c r="C6008">
        <v>3</v>
      </c>
      <c r="D6008" s="2" t="d">
        <v>2019-08-19T11:32:32.99999972339719725</v>
      </c>
      <c r="E6008" s="1">
        <f>HOUR(US_Accidents_Dec20_updated3[[#This Row],[Start_Time]])</f>
        <v>11</v>
      </c>
      <c r="F6008" s="1">
        <f>MONTH(US_Accidents_Dec20_updated3[[#This Row],[Start_Time]])</f>
        <v>8</v>
      </c>
      <c r="G6008" s="1" t="s">
        <v>51</v>
      </c>
      <c r="H6008" s="1" t="s">
        <v>330</v>
      </c>
      <c r="I6008">
        <v>10</v>
      </c>
      <c r="J6008">
        <v>0</v>
      </c>
      <c r="K6008">
        <v>0</v>
      </c>
      <c r="L6008" s="1" t="s">
        <v>50</v>
      </c>
      <c r="N6008"/>
      <c r="O6008"/>
    </row>
    <row r="6009" spans="1:15" x14ac:dyDescent="0.25">
      <c r="A6009">
        <v>39.916060000000002</v>
      </c>
      <c r="B6009">
        <v>-105.09352</v>
      </c>
      <c r="C6009">
        <v>3</v>
      </c>
      <c r="D6009" s="2" t="d">
        <v>2019-08-19T12:16:01.9999998249113550</v>
      </c>
      <c r="E6009" s="1">
        <f>HOUR(US_Accidents_Dec20_updated3[[#This Row],[Start_Time]])</f>
        <v>12</v>
      </c>
      <c r="F6009" s="1">
        <f>MONTH(US_Accidents_Dec20_updated3[[#This Row],[Start_Time]])</f>
        <v>8</v>
      </c>
      <c r="G6009" s="1" t="s">
        <v>51</v>
      </c>
      <c r="H6009" s="1" t="s">
        <v>371</v>
      </c>
      <c r="I6009">
        <v>10</v>
      </c>
      <c r="J6009">
        <v>0</v>
      </c>
      <c r="K6009">
        <v>0</v>
      </c>
      <c r="L6009" s="1" t="s">
        <v>1068</v>
      </c>
      <c r="N6009"/>
      <c r="O6009"/>
    </row>
    <row r="6010" spans="1:15" x14ac:dyDescent="0.25">
      <c r="A6010">
        <v>39.916060000000002</v>
      </c>
      <c r="B6010">
        <v>-105.09352</v>
      </c>
      <c r="C6010">
        <v>4</v>
      </c>
      <c r="D6010" s="2" t="d">
        <v>2019-08-19T12:31:48.00000031013041950</v>
      </c>
      <c r="E6010" s="1">
        <f>HOUR(US_Accidents_Dec20_updated3[[#This Row],[Start_Time]])</f>
        <v>12</v>
      </c>
      <c r="F6010" s="1">
        <f>MONTH(US_Accidents_Dec20_updated3[[#This Row],[Start_Time]])</f>
        <v>8</v>
      </c>
      <c r="G6010" s="1" t="s">
        <v>51</v>
      </c>
      <c r="H6010" s="1" t="s">
        <v>371</v>
      </c>
      <c r="I6010">
        <v>10</v>
      </c>
      <c r="J6010">
        <v>0</v>
      </c>
      <c r="K6010">
        <v>0</v>
      </c>
      <c r="L6010" s="1" t="s">
        <v>1068</v>
      </c>
      <c r="N6010"/>
      <c r="O6010"/>
    </row>
    <row r="6011" spans="1:15" x14ac:dyDescent="0.25">
      <c r="A6011">
        <v>39.916620999999999</v>
      </c>
      <c r="B6011">
        <v>-105.09446199999999</v>
      </c>
      <c r="C6011">
        <v>4</v>
      </c>
      <c r="D6011" s="2" t="d">
        <v>2019-08-19T12:49:01.99999999254941850</v>
      </c>
      <c r="E6011" s="1">
        <f>HOUR(US_Accidents_Dec20_updated3[[#This Row],[Start_Time]])</f>
        <v>12</v>
      </c>
      <c r="F6011" s="1">
        <f>MONTH(US_Accidents_Dec20_updated3[[#This Row],[Start_Time]])</f>
        <v>8</v>
      </c>
      <c r="G6011" s="1" t="s">
        <v>51</v>
      </c>
      <c r="H6011" s="1" t="s">
        <v>1774</v>
      </c>
      <c r="I6011">
        <v>10</v>
      </c>
      <c r="J6011">
        <v>0</v>
      </c>
      <c r="K6011">
        <v>0</v>
      </c>
      <c r="L6011" s="1" t="s">
        <v>1068</v>
      </c>
      <c r="N6011"/>
      <c r="O6011"/>
    </row>
    <row r="6012" spans="1:15" x14ac:dyDescent="0.25">
      <c r="A6012">
        <v>39.630049999999997</v>
      </c>
      <c r="B6012">
        <v>-104.90501999999999</v>
      </c>
      <c r="C6012">
        <v>3</v>
      </c>
      <c r="D6012" s="2" t="d">
        <v>2019-08-19T14:24:09.00000009220093425</v>
      </c>
      <c r="E6012" s="1">
        <f>HOUR(US_Accidents_Dec20_updated3[[#This Row],[Start_Time]])</f>
        <v>14</v>
      </c>
      <c r="F6012" s="1">
        <f>MONTH(US_Accidents_Dec20_updated3[[#This Row],[Start_Time]])</f>
        <v>8</v>
      </c>
      <c r="G6012" s="1" t="s">
        <v>51</v>
      </c>
      <c r="H6012" s="1" t="s">
        <v>221</v>
      </c>
      <c r="I6012">
        <v>10</v>
      </c>
      <c r="K6012">
        <v>0</v>
      </c>
      <c r="L6012" s="1" t="s">
        <v>1068</v>
      </c>
      <c r="N6012"/>
      <c r="O6012"/>
    </row>
    <row r="6013" spans="1:15" x14ac:dyDescent="0.25">
      <c r="A6013">
        <v>39.855547000000001</v>
      </c>
      <c r="B6013">
        <v>-104.98689899999999</v>
      </c>
      <c r="C6013">
        <v>3</v>
      </c>
      <c r="D6013" s="2" t="d">
        <v>2019-08-19T15:07:05.00000002328306550</v>
      </c>
      <c r="E6013" s="1">
        <f>HOUR(US_Accidents_Dec20_updated3[[#This Row],[Start_Time]])</f>
        <v>15</v>
      </c>
      <c r="F6013" s="1">
        <f>MONTH(US_Accidents_Dec20_updated3[[#This Row],[Start_Time]])</f>
        <v>8</v>
      </c>
      <c r="G6013" s="1" t="s">
        <v>51</v>
      </c>
      <c r="H6013" s="1" t="s">
        <v>821</v>
      </c>
      <c r="I6013">
        <v>15</v>
      </c>
      <c r="J6013">
        <v>6</v>
      </c>
      <c r="K6013">
        <v>0</v>
      </c>
      <c r="L6013" s="1" t="s">
        <v>819</v>
      </c>
      <c r="N6013"/>
      <c r="O6013"/>
    </row>
    <row r="6014" spans="1:15" x14ac:dyDescent="0.25">
      <c r="A6014">
        <v>39.725490000000001</v>
      </c>
      <c r="B6014">
        <v>-105.04158700000001</v>
      </c>
      <c r="C6014">
        <v>3</v>
      </c>
      <c r="D6014" s="2" t="d">
        <v>2019-08-19T18:13:03.99999970570206450</v>
      </c>
      <c r="E6014" s="1">
        <f>HOUR(US_Accidents_Dec20_updated3[[#This Row],[Start_Time]])</f>
        <v>18</v>
      </c>
      <c r="F6014" s="1">
        <f>MONTH(US_Accidents_Dec20_updated3[[#This Row],[Start_Time]])</f>
        <v>8</v>
      </c>
      <c r="G6014" s="1" t="s">
        <v>51</v>
      </c>
      <c r="H6014" s="1" t="s">
        <v>7497</v>
      </c>
      <c r="I6014">
        <v>30</v>
      </c>
      <c r="J6014">
        <v>7</v>
      </c>
      <c r="K6014">
        <v>0</v>
      </c>
      <c r="L6014" s="1" t="s">
        <v>819</v>
      </c>
      <c r="N6014"/>
      <c r="O6014"/>
    </row>
    <row r="6015" spans="1:15" x14ac:dyDescent="0.25">
      <c r="A6015">
        <v>39.819659000000001</v>
      </c>
      <c r="B6015">
        <v>-104.93144599999999</v>
      </c>
      <c r="C6015">
        <v>4</v>
      </c>
      <c r="D6015" s="2" t="d">
        <v>2019-08-20T06:33:22.00000028125941450</v>
      </c>
      <c r="E6015" s="1">
        <f>HOUR(US_Accidents_Dec20_updated3[[#This Row],[Start_Time]])</f>
        <v>6</v>
      </c>
      <c r="F6015" s="1">
        <f>MONTH(US_Accidents_Dec20_updated3[[#This Row],[Start_Time]])</f>
        <v>8</v>
      </c>
      <c r="G6015" s="1" t="s">
        <v>51</v>
      </c>
      <c r="H6015" s="1" t="s">
        <v>7748</v>
      </c>
      <c r="I6015">
        <v>10</v>
      </c>
      <c r="J6015">
        <v>6</v>
      </c>
      <c r="K6015">
        <v>0</v>
      </c>
      <c r="L6015" s="1" t="s">
        <v>819</v>
      </c>
      <c r="N6015"/>
      <c r="O6015"/>
    </row>
    <row r="6016" spans="1:15" x14ac:dyDescent="0.25">
      <c r="A6016">
        <v>39.826752999999997</v>
      </c>
      <c r="B6016">
        <v>-104.92805799999999</v>
      </c>
      <c r="C6016">
        <v>4</v>
      </c>
      <c r="D6016" s="2" t="d">
        <v>2019-08-20T06:33:22.00000028125941450</v>
      </c>
      <c r="E6016" s="1">
        <f>HOUR(US_Accidents_Dec20_updated3[[#This Row],[Start_Time]])</f>
        <v>6</v>
      </c>
      <c r="F6016" s="1">
        <f>MONTH(US_Accidents_Dec20_updated3[[#This Row],[Start_Time]])</f>
        <v>8</v>
      </c>
      <c r="G6016" s="1" t="s">
        <v>51</v>
      </c>
      <c r="H6016" s="1" t="s">
        <v>7478</v>
      </c>
      <c r="I6016">
        <v>10</v>
      </c>
      <c r="J6016">
        <v>6</v>
      </c>
      <c r="K6016">
        <v>0</v>
      </c>
      <c r="L6016" s="1" t="s">
        <v>819</v>
      </c>
      <c r="N6016"/>
      <c r="O6016"/>
    </row>
    <row r="6017" spans="1:15" x14ac:dyDescent="0.25">
      <c r="A6017">
        <v>39.78004</v>
      </c>
      <c r="B6017">
        <v>-104.93171</v>
      </c>
      <c r="C6017">
        <v>3</v>
      </c>
      <c r="D6017" s="2" t="d">
        <v>2019-08-20T07:31:08.00000017974525675</v>
      </c>
      <c r="E6017" s="1">
        <f>HOUR(US_Accidents_Dec20_updated3[[#This Row],[Start_Time]])</f>
        <v>7</v>
      </c>
      <c r="F6017" s="1">
        <f>MONTH(US_Accidents_Dec20_updated3[[#This Row],[Start_Time]])</f>
        <v>8</v>
      </c>
      <c r="G6017" s="1" t="s">
        <v>51</v>
      </c>
      <c r="H6017" s="1" t="s">
        <v>932</v>
      </c>
      <c r="I6017">
        <v>25</v>
      </c>
      <c r="J6017">
        <v>0</v>
      </c>
      <c r="K6017">
        <v>0</v>
      </c>
      <c r="L6017" s="1" t="s">
        <v>819</v>
      </c>
      <c r="N6017"/>
      <c r="O6017"/>
    </row>
    <row r="6018" spans="1:15" x14ac:dyDescent="0.25">
      <c r="A6018">
        <v>39.701523000000002</v>
      </c>
      <c r="B6018">
        <v>-104.987531</v>
      </c>
      <c r="C6018">
        <v>3</v>
      </c>
      <c r="D6018" s="2" t="d">
        <v>2019-08-20T09:47:29.99999986030161375</v>
      </c>
      <c r="E6018" s="1">
        <f>HOUR(US_Accidents_Dec20_updated3[[#This Row],[Start_Time]])</f>
        <v>9</v>
      </c>
      <c r="F6018" s="1">
        <f>MONTH(US_Accidents_Dec20_updated3[[#This Row],[Start_Time]])</f>
        <v>8</v>
      </c>
      <c r="G6018" s="1" t="s">
        <v>51</v>
      </c>
      <c r="H6018" s="1" t="s">
        <v>198</v>
      </c>
      <c r="I6018">
        <v>10</v>
      </c>
      <c r="J6018">
        <v>0</v>
      </c>
      <c r="K6018">
        <v>0</v>
      </c>
      <c r="L6018" s="1" t="s">
        <v>1068</v>
      </c>
      <c r="N6018"/>
      <c r="O6018"/>
    </row>
    <row r="6019" spans="1:15" x14ac:dyDescent="0.25">
      <c r="A6019">
        <v>39.723182999999999</v>
      </c>
      <c r="B6019">
        <v>-105.01120400000001</v>
      </c>
      <c r="C6019">
        <v>3</v>
      </c>
      <c r="D6019" s="2" t="d">
        <v>2019-08-20T12:19:49.99999968800693850</v>
      </c>
      <c r="E6019" s="1">
        <f>HOUR(US_Accidents_Dec20_updated3[[#This Row],[Start_Time]])</f>
        <v>12</v>
      </c>
      <c r="F6019" s="1">
        <f>MONTH(US_Accidents_Dec20_updated3[[#This Row],[Start_Time]])</f>
        <v>8</v>
      </c>
      <c r="G6019" s="1" t="s">
        <v>51</v>
      </c>
      <c r="H6019" s="1" t="s">
        <v>398</v>
      </c>
      <c r="I6019">
        <v>20</v>
      </c>
      <c r="J6019">
        <v>12</v>
      </c>
      <c r="K6019">
        <v>0</v>
      </c>
      <c r="L6019" s="1" t="s">
        <v>819</v>
      </c>
      <c r="N6019"/>
      <c r="O6019"/>
    </row>
    <row r="6020" spans="1:15" x14ac:dyDescent="0.25">
      <c r="A6020">
        <v>39.789186000000001</v>
      </c>
      <c r="B6020">
        <v>-105.08153</v>
      </c>
      <c r="C6020">
        <v>3</v>
      </c>
      <c r="D6020" s="2" t="d">
        <v>2019-08-20T14:13:53.0000000540167125</v>
      </c>
      <c r="E6020" s="1">
        <f>HOUR(US_Accidents_Dec20_updated3[[#This Row],[Start_Time]])</f>
        <v>14</v>
      </c>
      <c r="F6020" s="1">
        <f>MONTH(US_Accidents_Dec20_updated3[[#This Row],[Start_Time]])</f>
        <v>8</v>
      </c>
      <c r="G6020" s="1" t="s">
        <v>51</v>
      </c>
      <c r="H6020" s="1" t="s">
        <v>144</v>
      </c>
      <c r="I6020">
        <v>20</v>
      </c>
      <c r="J6020">
        <v>0</v>
      </c>
      <c r="K6020">
        <v>0</v>
      </c>
      <c r="L6020" s="1" t="s">
        <v>819</v>
      </c>
      <c r="N6020"/>
      <c r="O6020"/>
    </row>
    <row r="6021" spans="1:15" x14ac:dyDescent="0.25">
      <c r="A6021">
        <v>38.619630000000001</v>
      </c>
      <c r="B6021">
        <v>-106.07876</v>
      </c>
      <c r="C6021">
        <v>3</v>
      </c>
      <c r="D6021" s="2" t="d">
        <v>2019-08-20T15:04:09.99999997671693450</v>
      </c>
      <c r="E6021" s="1">
        <f>HOUR(US_Accidents_Dec20_updated3[[#This Row],[Start_Time]])</f>
        <v>15</v>
      </c>
      <c r="F6021" s="1">
        <f>MONTH(US_Accidents_Dec20_updated3[[#This Row],[Start_Time]])</f>
        <v>8</v>
      </c>
      <c r="G6021" s="1" t="s">
        <v>51</v>
      </c>
      <c r="H6021" s="1" t="s">
        <v>551</v>
      </c>
      <c r="I6021">
        <v>10</v>
      </c>
      <c r="J6021">
        <v>9</v>
      </c>
      <c r="K6021"/>
      <c r="L6021" s="1" t="s">
        <v>50</v>
      </c>
      <c r="N6021"/>
      <c r="O6021"/>
    </row>
    <row r="6022" spans="1:15" x14ac:dyDescent="0.25">
      <c r="A6022">
        <v>37.990037000000001</v>
      </c>
      <c r="B6022">
        <v>-103.501738</v>
      </c>
      <c r="C6022">
        <v>3</v>
      </c>
      <c r="D6022" s="2" t="d">
        <v>2019-08-20T15:28:13.99999994784593625</v>
      </c>
      <c r="E6022" s="1">
        <f>HOUR(US_Accidents_Dec20_updated3[[#This Row],[Start_Time]])</f>
        <v>15</v>
      </c>
      <c r="F6022" s="1">
        <f>MONTH(US_Accidents_Dec20_updated3[[#This Row],[Start_Time]])</f>
        <v>8</v>
      </c>
      <c r="G6022" s="1" t="s">
        <v>51</v>
      </c>
      <c r="H6022" s="1" t="s">
        <v>7826</v>
      </c>
      <c r="I6022">
        <v>10</v>
      </c>
      <c r="J6022">
        <v>9</v>
      </c>
      <c r="K6022">
        <v>0</v>
      </c>
      <c r="L6022" s="1" t="s">
        <v>1068</v>
      </c>
      <c r="N6022"/>
      <c r="O6022"/>
    </row>
    <row r="6023" spans="1:15" x14ac:dyDescent="0.25">
      <c r="A6023">
        <v>39.725529999999999</v>
      </c>
      <c r="B6023">
        <v>-105.10751999999999</v>
      </c>
      <c r="C6023">
        <v>4</v>
      </c>
      <c r="D6023" s="2" t="d">
        <v>2019-08-20T17:22:51.00000008940696450</v>
      </c>
      <c r="E6023" s="1">
        <f>HOUR(US_Accidents_Dec20_updated3[[#This Row],[Start_Time]])</f>
        <v>17</v>
      </c>
      <c r="F6023" s="1">
        <f>MONTH(US_Accidents_Dec20_updated3[[#This Row],[Start_Time]])</f>
        <v>8</v>
      </c>
      <c r="G6023" s="1" t="s">
        <v>51</v>
      </c>
      <c r="H6023" s="1" t="s">
        <v>5596</v>
      </c>
      <c r="I6023">
        <v>5</v>
      </c>
      <c r="J6023">
        <v>21</v>
      </c>
      <c r="K6023">
        <v>0</v>
      </c>
      <c r="L6023" s="1" t="s">
        <v>1270</v>
      </c>
      <c r="N6023"/>
      <c r="O6023"/>
    </row>
    <row r="6024" spans="1:15" x14ac:dyDescent="0.25">
      <c r="A6024">
        <v>39.725529999999999</v>
      </c>
      <c r="B6024">
        <v>-105.10751999999999</v>
      </c>
      <c r="C6024">
        <v>4</v>
      </c>
      <c r="D6024" s="2" t="d">
        <v>2019-08-20T16:22:10.00000014435499800</v>
      </c>
      <c r="E6024" s="1">
        <f>HOUR(US_Accidents_Dec20_updated3[[#This Row],[Start_Time]])</f>
        <v>16</v>
      </c>
      <c r="F6024" s="1">
        <f>MONTH(US_Accidents_Dec20_updated3[[#This Row],[Start_Time]])</f>
        <v>8</v>
      </c>
      <c r="G6024" s="1" t="s">
        <v>51</v>
      </c>
      <c r="H6024" s="1" t="s">
        <v>4251</v>
      </c>
      <c r="I6024">
        <v>20</v>
      </c>
      <c r="J6024">
        <v>3</v>
      </c>
      <c r="K6024">
        <v>0</v>
      </c>
      <c r="L6024" s="1" t="s">
        <v>819</v>
      </c>
      <c r="N6024"/>
      <c r="O6024"/>
    </row>
    <row r="6025" spans="1:15" x14ac:dyDescent="0.25">
      <c r="A6025">
        <v>39.778300000000002</v>
      </c>
      <c r="B6025">
        <v>-104.90607</v>
      </c>
      <c r="C6025">
        <v>2</v>
      </c>
      <c r="D6025" s="2" t="d">
        <v>2019-08-20T18:58:03.00000010058283675</v>
      </c>
      <c r="E6025" s="1">
        <f>HOUR(US_Accidents_Dec20_updated3[[#This Row],[Start_Time]])</f>
        <v>18</v>
      </c>
      <c r="F6025" s="1">
        <f>MONTH(US_Accidents_Dec20_updated3[[#This Row],[Start_Time]])</f>
        <v>8</v>
      </c>
      <c r="G6025" s="1" t="s">
        <v>51</v>
      </c>
      <c r="H6025" s="1" t="s">
        <v>9698</v>
      </c>
      <c r="I6025">
        <v>10</v>
      </c>
      <c r="J6025">
        <v>12</v>
      </c>
      <c r="K6025">
        <v>0</v>
      </c>
      <c r="L6025" s="1" t="s">
        <v>819</v>
      </c>
      <c r="N6025"/>
      <c r="O6025"/>
    </row>
    <row r="6026" spans="1:15" x14ac:dyDescent="0.25">
      <c r="A6026">
        <v>40.199539999999999</v>
      </c>
      <c r="B6026">
        <v>-104.97993</v>
      </c>
      <c r="C6026">
        <v>3</v>
      </c>
      <c r="D6026" s="2" t="d">
        <v>2019-08-20T17:54:19.99999972991645100</v>
      </c>
      <c r="E6026" s="1">
        <f>HOUR(US_Accidents_Dec20_updated3[[#This Row],[Start_Time]])</f>
        <v>17</v>
      </c>
      <c r="F6026" s="1">
        <f>MONTH(US_Accidents_Dec20_updated3[[#This Row],[Start_Time]])</f>
        <v>8</v>
      </c>
      <c r="G6026" s="1" t="s">
        <v>51</v>
      </c>
      <c r="H6026" s="1" t="s">
        <v>265</v>
      </c>
      <c r="I6026">
        <v>10</v>
      </c>
      <c r="J6026">
        <v>9</v>
      </c>
      <c r="K6026">
        <v>0</v>
      </c>
      <c r="L6026" s="1" t="s">
        <v>50</v>
      </c>
      <c r="N6026"/>
      <c r="O6026"/>
    </row>
    <row r="6027" spans="1:15" x14ac:dyDescent="0.25">
      <c r="A6027">
        <v>39.620449999999998</v>
      </c>
      <c r="B6027">
        <v>-104.89949</v>
      </c>
      <c r="C6027">
        <v>2</v>
      </c>
      <c r="D6027" s="2" t="d">
        <v>2019-08-20T17:31:06.99999973643571150</v>
      </c>
      <c r="E6027" s="1">
        <f>HOUR(US_Accidents_Dec20_updated3[[#This Row],[Start_Time]])</f>
        <v>17</v>
      </c>
      <c r="F6027" s="1">
        <f>MONTH(US_Accidents_Dec20_updated3[[#This Row],[Start_Time]])</f>
        <v>8</v>
      </c>
      <c r="G6027" s="1" t="s">
        <v>51</v>
      </c>
      <c r="H6027" s="1" t="s">
        <v>8989</v>
      </c>
      <c r="I6027">
        <v>10</v>
      </c>
      <c r="J6027">
        <v>10</v>
      </c>
      <c r="K6027">
        <v>0</v>
      </c>
      <c r="L6027" s="1" t="s">
        <v>819</v>
      </c>
      <c r="N6027"/>
      <c r="O6027"/>
    </row>
    <row r="6028" spans="1:15" x14ac:dyDescent="0.25">
      <c r="A6028">
        <v>38.887008000000002</v>
      </c>
      <c r="B6028">
        <v>-104.953408</v>
      </c>
      <c r="C6028">
        <v>3</v>
      </c>
      <c r="D6028" s="2" t="d">
        <v>2019-08-20T17:18:22.00000007171183850</v>
      </c>
      <c r="E6028" s="1">
        <f>HOUR(US_Accidents_Dec20_updated3[[#This Row],[Start_Time]])</f>
        <v>17</v>
      </c>
      <c r="F6028" s="1">
        <f>MONTH(US_Accidents_Dec20_updated3[[#This Row],[Start_Time]])</f>
        <v>8</v>
      </c>
      <c r="G6028" s="1" t="s">
        <v>51</v>
      </c>
      <c r="H6028" s="1" t="s">
        <v>6926</v>
      </c>
      <c r="I6028">
        <v>10</v>
      </c>
      <c r="J6028">
        <v>13</v>
      </c>
      <c r="K6028">
        <v>0</v>
      </c>
      <c r="L6028" s="1" t="s">
        <v>819</v>
      </c>
      <c r="N6028"/>
      <c r="O6028"/>
    </row>
    <row r="6029" spans="1:15" x14ac:dyDescent="0.25">
      <c r="A6029">
        <v>39.899729999999998</v>
      </c>
      <c r="B6029">
        <v>-104.86839999999999</v>
      </c>
      <c r="C6029">
        <v>4</v>
      </c>
      <c r="D6029" s="2" t="d">
        <v>2019-08-20T18:11:29.000000129453837700</v>
      </c>
      <c r="E6029" s="1">
        <f>HOUR(US_Accidents_Dec20_updated3[[#This Row],[Start_Time]])</f>
        <v>18</v>
      </c>
      <c r="F6029" s="1">
        <f>MONTH(US_Accidents_Dec20_updated3[[#This Row],[Start_Time]])</f>
        <v>8</v>
      </c>
      <c r="G6029" s="1" t="s">
        <v>51</v>
      </c>
      <c r="H6029" s="1" t="s">
        <v>4763</v>
      </c>
      <c r="I6029">
        <v>10</v>
      </c>
      <c r="J6029">
        <v>29</v>
      </c>
      <c r="K6029">
        <v>0</v>
      </c>
      <c r="L6029" s="1" t="s">
        <v>1216</v>
      </c>
      <c r="N6029"/>
      <c r="O6029"/>
    </row>
    <row r="6030" spans="1:15" x14ac:dyDescent="0.25">
      <c r="A6030">
        <v>39.885210999999998</v>
      </c>
      <c r="B6030">
        <v>-104.98766000000001</v>
      </c>
      <c r="C6030">
        <v>3</v>
      </c>
      <c r="D6030" s="2" t="d">
        <v>2019-08-20T17:58:05.00000014901160975</v>
      </c>
      <c r="E6030" s="1">
        <f>HOUR(US_Accidents_Dec20_updated3[[#This Row],[Start_Time]])</f>
        <v>17</v>
      </c>
      <c r="F6030" s="1">
        <f>MONTH(US_Accidents_Dec20_updated3[[#This Row],[Start_Time]])</f>
        <v>8</v>
      </c>
      <c r="G6030" s="1" t="s">
        <v>51</v>
      </c>
      <c r="H6030" s="1" t="s">
        <v>442</v>
      </c>
      <c r="I6030">
        <v>5</v>
      </c>
      <c r="J6030">
        <v>21</v>
      </c>
      <c r="K6030">
        <v>0</v>
      </c>
      <c r="L6030" s="1" t="s">
        <v>1270</v>
      </c>
      <c r="N6030"/>
      <c r="O6030"/>
    </row>
    <row r="6031" spans="1:15" x14ac:dyDescent="0.25">
      <c r="A6031">
        <v>38.865478000000003</v>
      </c>
      <c r="B6031">
        <v>-104.921156</v>
      </c>
      <c r="C6031">
        <v>3</v>
      </c>
      <c r="D6031" s="2" t="d">
        <v>2019-08-20T17:31:06.99999973643571150</v>
      </c>
      <c r="E6031" s="1">
        <f>HOUR(US_Accidents_Dec20_updated3[[#This Row],[Start_Time]])</f>
        <v>17</v>
      </c>
      <c r="F6031" s="1">
        <f>MONTH(US_Accidents_Dec20_updated3[[#This Row],[Start_Time]])</f>
        <v>8</v>
      </c>
      <c r="G6031" s="1" t="s">
        <v>51</v>
      </c>
      <c r="H6031" s="1" t="s">
        <v>7977</v>
      </c>
      <c r="I6031">
        <v>10</v>
      </c>
      <c r="J6031">
        <v>7</v>
      </c>
      <c r="K6031">
        <v>0</v>
      </c>
      <c r="L6031" s="1" t="s">
        <v>1068</v>
      </c>
      <c r="N6031"/>
      <c r="O6031"/>
    </row>
    <row r="6032" spans="1:15" x14ac:dyDescent="0.25">
      <c r="A6032">
        <v>39.813819000000002</v>
      </c>
      <c r="B6032">
        <v>-104.951328</v>
      </c>
      <c r="C6032">
        <v>3</v>
      </c>
      <c r="D6032" s="2" t="d">
        <v>2019-08-20T17:37:52.000000113621354375</v>
      </c>
      <c r="E6032" s="1">
        <f>HOUR(US_Accidents_Dec20_updated3[[#This Row],[Start_Time]])</f>
        <v>17</v>
      </c>
      <c r="F6032" s="1">
        <f>MONTH(US_Accidents_Dec20_updated3[[#This Row],[Start_Time]])</f>
        <v>8</v>
      </c>
      <c r="G6032" s="1" t="s">
        <v>51</v>
      </c>
      <c r="H6032" s="1" t="s">
        <v>333</v>
      </c>
      <c r="I6032">
        <v>10</v>
      </c>
      <c r="J6032">
        <v>12</v>
      </c>
      <c r="K6032">
        <v>0</v>
      </c>
      <c r="L6032" s="1" t="s">
        <v>819</v>
      </c>
      <c r="N6032"/>
      <c r="O6032"/>
    </row>
    <row r="6033" spans="1:15" x14ac:dyDescent="0.25">
      <c r="A6033">
        <v>39.80283</v>
      </c>
      <c r="B6033">
        <v>-104.9365</v>
      </c>
      <c r="C6033">
        <v>3</v>
      </c>
      <c r="D6033" s="2" t="d">
        <v>2019-08-20T17:37:52.000000113621354375</v>
      </c>
      <c r="E6033" s="1">
        <f>HOUR(US_Accidents_Dec20_updated3[[#This Row],[Start_Time]])</f>
        <v>17</v>
      </c>
      <c r="F6033" s="1">
        <f>MONTH(US_Accidents_Dec20_updated3[[#This Row],[Start_Time]])</f>
        <v>8</v>
      </c>
      <c r="G6033" s="1" t="s">
        <v>51</v>
      </c>
      <c r="H6033" s="1" t="s">
        <v>532</v>
      </c>
      <c r="I6033">
        <v>10</v>
      </c>
      <c r="J6033">
        <v>12</v>
      </c>
      <c r="K6033">
        <v>0</v>
      </c>
      <c r="L6033" s="1" t="s">
        <v>819</v>
      </c>
      <c r="N6033"/>
      <c r="O6033"/>
    </row>
    <row r="6034" spans="1:15" x14ac:dyDescent="0.25">
      <c r="A6034">
        <v>39.800651000000002</v>
      </c>
      <c r="B6034">
        <v>-104.932909</v>
      </c>
      <c r="C6034">
        <v>2</v>
      </c>
      <c r="D6034" s="2" t="d">
        <v>2019-08-20T18:47:29.00000025518238600</v>
      </c>
      <c r="E6034" s="1">
        <f>HOUR(US_Accidents_Dec20_updated3[[#This Row],[Start_Time]])</f>
        <v>18</v>
      </c>
      <c r="F6034" s="1">
        <f>MONTH(US_Accidents_Dec20_updated3[[#This Row],[Start_Time]])</f>
        <v>8</v>
      </c>
      <c r="G6034" s="1" t="s">
        <v>51</v>
      </c>
      <c r="H6034" s="1" t="s">
        <v>9701</v>
      </c>
      <c r="I6034">
        <v>10</v>
      </c>
      <c r="J6034">
        <v>17</v>
      </c>
      <c r="K6034">
        <v>0</v>
      </c>
      <c r="L6034" s="1" t="s">
        <v>966</v>
      </c>
      <c r="N6034"/>
      <c r="O6034"/>
    </row>
    <row r="6035" spans="1:15" x14ac:dyDescent="0.25">
      <c r="A6035">
        <v>39.799824999999998</v>
      </c>
      <c r="B6035">
        <v>-104.93335399999999</v>
      </c>
      <c r="C6035">
        <v>2</v>
      </c>
      <c r="D6035" s="2" t="d">
        <v>2019-08-20T18:47:29.00000025518238600</v>
      </c>
      <c r="E6035" s="1">
        <f>HOUR(US_Accidents_Dec20_updated3[[#This Row],[Start_Time]])</f>
        <v>18</v>
      </c>
      <c r="F6035" s="1">
        <f>MONTH(US_Accidents_Dec20_updated3[[#This Row],[Start_Time]])</f>
        <v>8</v>
      </c>
      <c r="G6035" s="1" t="s">
        <v>51</v>
      </c>
      <c r="H6035" s="1" t="s">
        <v>9701</v>
      </c>
      <c r="I6035">
        <v>10</v>
      </c>
      <c r="J6035">
        <v>17</v>
      </c>
      <c r="K6035">
        <v>0</v>
      </c>
      <c r="L6035" s="1" t="s">
        <v>966</v>
      </c>
      <c r="N6035"/>
      <c r="O6035"/>
    </row>
    <row r="6036" spans="1:15" x14ac:dyDescent="0.25">
      <c r="A6036">
        <v>38.522385</v>
      </c>
      <c r="B6036">
        <v>-106.025694</v>
      </c>
      <c r="C6036">
        <v>3</v>
      </c>
      <c r="D6036" s="2" t="d">
        <v>2019-08-20T20:31:46.00000005215406375</v>
      </c>
      <c r="E6036" s="1">
        <f>HOUR(US_Accidents_Dec20_updated3[[#This Row],[Start_Time]])</f>
        <v>20</v>
      </c>
      <c r="F6036" s="1">
        <f>MONTH(US_Accidents_Dec20_updated3[[#This Row],[Start_Time]])</f>
        <v>8</v>
      </c>
      <c r="G6036" s="1" t="s">
        <v>53</v>
      </c>
      <c r="H6036" s="1" t="s">
        <v>6927</v>
      </c>
      <c r="I6036">
        <v>10</v>
      </c>
      <c r="J6036">
        <v>13</v>
      </c>
      <c r="K6036"/>
      <c r="L6036" s="1" t="s">
        <v>50</v>
      </c>
      <c r="N6036"/>
      <c r="O6036"/>
    </row>
    <row r="6037" spans="1:15" x14ac:dyDescent="0.25">
      <c r="A6037">
        <v>38.523555999999999</v>
      </c>
      <c r="B6037">
        <v>-106.01920800000001</v>
      </c>
      <c r="C6037">
        <v>3</v>
      </c>
      <c r="D6037" s="2" t="d">
        <v>2019-08-20T20:52:00.99999992642551950</v>
      </c>
      <c r="E6037" s="1">
        <f>HOUR(US_Accidents_Dec20_updated3[[#This Row],[Start_Time]])</f>
        <v>20</v>
      </c>
      <c r="F6037" s="1">
        <f>MONTH(US_Accidents_Dec20_updated3[[#This Row],[Start_Time]])</f>
        <v>8</v>
      </c>
      <c r="G6037" s="1" t="s">
        <v>53</v>
      </c>
      <c r="H6037" s="1" t="s">
        <v>7067</v>
      </c>
      <c r="I6037">
        <v>10</v>
      </c>
      <c r="J6037">
        <v>14</v>
      </c>
      <c r="K6037"/>
      <c r="L6037" s="1" t="s">
        <v>50</v>
      </c>
      <c r="N6037"/>
      <c r="O6037"/>
    </row>
    <row r="6038" spans="1:15" x14ac:dyDescent="0.25">
      <c r="A6038">
        <v>38.523555999999999</v>
      </c>
      <c r="B6038">
        <v>-106.01920800000001</v>
      </c>
      <c r="C6038">
        <v>2</v>
      </c>
      <c r="D6038" s="2" t="d">
        <v>2019-08-20T21:14:27.99999985378235325</v>
      </c>
      <c r="E6038" s="1">
        <f>HOUR(US_Accidents_Dec20_updated3[[#This Row],[Start_Time]])</f>
        <v>21</v>
      </c>
      <c r="F6038" s="1">
        <f>MONTH(US_Accidents_Dec20_updated3[[#This Row],[Start_Time]])</f>
        <v>8</v>
      </c>
      <c r="G6038" s="1" t="s">
        <v>53</v>
      </c>
      <c r="H6038" s="1" t="s">
        <v>7067</v>
      </c>
      <c r="I6038">
        <v>10</v>
      </c>
      <c r="J6038">
        <v>10</v>
      </c>
      <c r="K6038"/>
      <c r="L6038" s="1" t="s">
        <v>50</v>
      </c>
      <c r="N6038"/>
      <c r="O6038"/>
    </row>
    <row r="6039" spans="1:15" x14ac:dyDescent="0.25">
      <c r="A6039">
        <v>39.725549999999998</v>
      </c>
      <c r="B6039">
        <v>-105.021587</v>
      </c>
      <c r="C6039">
        <v>3</v>
      </c>
      <c r="D6039" s="2" t="d">
        <v>2019-08-20T21:37:45.00000015366822150</v>
      </c>
      <c r="E6039" s="1">
        <f>HOUR(US_Accidents_Dec20_updated3[[#This Row],[Start_Time]])</f>
        <v>21</v>
      </c>
      <c r="F6039" s="1">
        <f>MONTH(US_Accidents_Dec20_updated3[[#This Row],[Start_Time]])</f>
        <v>8</v>
      </c>
      <c r="G6039" s="1" t="s">
        <v>53</v>
      </c>
      <c r="H6039" s="1" t="s">
        <v>585</v>
      </c>
      <c r="I6039">
        <v>10</v>
      </c>
      <c r="J6039">
        <v>3</v>
      </c>
      <c r="K6039">
        <v>0</v>
      </c>
      <c r="L6039" s="1" t="s">
        <v>819</v>
      </c>
      <c r="N6039"/>
      <c r="O6039"/>
    </row>
    <row r="6040" spans="1:15" x14ac:dyDescent="0.25">
      <c r="A6040">
        <v>39.725430000000003</v>
      </c>
      <c r="B6040">
        <v>-105.02241600000001</v>
      </c>
      <c r="C6040">
        <v>3</v>
      </c>
      <c r="D6040" s="2" t="d">
        <v>2019-08-20T21:37:45.00000015366822150</v>
      </c>
      <c r="E6040" s="1">
        <f>HOUR(US_Accidents_Dec20_updated3[[#This Row],[Start_Time]])</f>
        <v>21</v>
      </c>
      <c r="F6040" s="1">
        <f>MONTH(US_Accidents_Dec20_updated3[[#This Row],[Start_Time]])</f>
        <v>8</v>
      </c>
      <c r="G6040" s="1" t="s">
        <v>53</v>
      </c>
      <c r="H6040" s="1" t="s">
        <v>594</v>
      </c>
      <c r="I6040">
        <v>10</v>
      </c>
      <c r="J6040">
        <v>3</v>
      </c>
      <c r="K6040">
        <v>0</v>
      </c>
      <c r="L6040" s="1" t="s">
        <v>819</v>
      </c>
      <c r="N6040"/>
      <c r="O6040"/>
    </row>
    <row r="6041" spans="1:15" x14ac:dyDescent="0.25">
      <c r="A6041">
        <v>39.124963000000001</v>
      </c>
      <c r="B6041">
        <v>-104.86476999999999</v>
      </c>
      <c r="C6041">
        <v>3</v>
      </c>
      <c r="D6041" s="2" t="d">
        <v>2019-08-20T22:57:59.99999981839210125</v>
      </c>
      <c r="E6041" s="1">
        <f>HOUR(US_Accidents_Dec20_updated3[[#This Row],[Start_Time]])</f>
        <v>22</v>
      </c>
      <c r="F6041" s="1">
        <f>MONTH(US_Accidents_Dec20_updated3[[#This Row],[Start_Time]])</f>
        <v>8</v>
      </c>
      <c r="G6041" s="1" t="s">
        <v>53</v>
      </c>
      <c r="H6041" s="1" t="s">
        <v>471</v>
      </c>
      <c r="I6041">
        <v>10</v>
      </c>
      <c r="J6041">
        <v>6</v>
      </c>
      <c r="K6041">
        <v>0</v>
      </c>
      <c r="L6041" s="1" t="s">
        <v>966</v>
      </c>
      <c r="N6041"/>
      <c r="O6041"/>
    </row>
    <row r="6042" spans="1:15" x14ac:dyDescent="0.25">
      <c r="A6042">
        <v>39.114241</v>
      </c>
      <c r="B6042">
        <v>-104.865497</v>
      </c>
      <c r="C6042">
        <v>3</v>
      </c>
      <c r="D6042" s="2" t="d">
        <v>2019-08-21T05:13:46.99999990873038675</v>
      </c>
      <c r="E6042" s="1">
        <f>HOUR(US_Accidents_Dec20_updated3[[#This Row],[Start_Time]])</f>
        <v>5</v>
      </c>
      <c r="F6042" s="1">
        <f>MONTH(US_Accidents_Dec20_updated3[[#This Row],[Start_Time]])</f>
        <v>8</v>
      </c>
      <c r="G6042" s="1" t="s">
        <v>53</v>
      </c>
      <c r="H6042" s="1" t="s">
        <v>402</v>
      </c>
      <c r="I6042">
        <v>10</v>
      </c>
      <c r="J6042">
        <v>17</v>
      </c>
      <c r="K6042">
        <v>0</v>
      </c>
      <c r="L6042" s="1" t="s">
        <v>1068</v>
      </c>
      <c r="N6042"/>
      <c r="O6042"/>
    </row>
    <row r="6043" spans="1:15" x14ac:dyDescent="0.25">
      <c r="A6043">
        <v>39.780859999999997</v>
      </c>
      <c r="B6043">
        <v>-104.89942000000001</v>
      </c>
      <c r="C6043">
        <v>2</v>
      </c>
      <c r="D6043" s="2" t="d">
        <v>2019-08-21T05:55:48.00000018440186850</v>
      </c>
      <c r="E6043" s="1">
        <f>HOUR(US_Accidents_Dec20_updated3[[#This Row],[Start_Time]])</f>
        <v>5</v>
      </c>
      <c r="F6043" s="1">
        <f>MONTH(US_Accidents_Dec20_updated3[[#This Row],[Start_Time]])</f>
        <v>8</v>
      </c>
      <c r="G6043" s="1" t="s">
        <v>51</v>
      </c>
      <c r="H6043" s="1" t="s">
        <v>9705</v>
      </c>
      <c r="I6043">
        <v>10</v>
      </c>
      <c r="J6043">
        <v>5</v>
      </c>
      <c r="K6043">
        <v>0</v>
      </c>
      <c r="L6043" s="1" t="s">
        <v>966</v>
      </c>
      <c r="N6043"/>
      <c r="O6043"/>
    </row>
    <row r="6044" spans="1:15" x14ac:dyDescent="0.25">
      <c r="A6044">
        <v>39.798540000000003</v>
      </c>
      <c r="B6044">
        <v>-104.93159</v>
      </c>
      <c r="C6044">
        <v>3</v>
      </c>
      <c r="D6044" s="2" t="d">
        <v>2019-08-21T07:55:52.00000007171183850</v>
      </c>
      <c r="E6044" s="1">
        <f>HOUR(US_Accidents_Dec20_updated3[[#This Row],[Start_Time]])</f>
        <v>7</v>
      </c>
      <c r="F6044" s="1">
        <f>MONTH(US_Accidents_Dec20_updated3[[#This Row],[Start_Time]])</f>
        <v>8</v>
      </c>
      <c r="G6044" s="1" t="s">
        <v>51</v>
      </c>
      <c r="H6044" s="1" t="s">
        <v>592</v>
      </c>
      <c r="I6044">
        <v>10</v>
      </c>
      <c r="J6044">
        <v>5</v>
      </c>
      <c r="K6044">
        <v>0</v>
      </c>
      <c r="L6044" s="1" t="s">
        <v>819</v>
      </c>
      <c r="N6044"/>
      <c r="O6044"/>
    </row>
    <row r="6045" spans="1:15" x14ac:dyDescent="0.25">
      <c r="A6045">
        <v>39.549289999999999</v>
      </c>
      <c r="B6045">
        <v>-104.86938000000001</v>
      </c>
      <c r="C6045">
        <v>3</v>
      </c>
      <c r="D6045" s="2" t="d">
        <v>2019-08-21T07:13:44.00000004563480325</v>
      </c>
      <c r="E6045" s="1">
        <f>HOUR(US_Accidents_Dec20_updated3[[#This Row],[Start_Time]])</f>
        <v>7</v>
      </c>
      <c r="F6045" s="1">
        <f>MONTH(US_Accidents_Dec20_updated3[[#This Row],[Start_Time]])</f>
        <v>8</v>
      </c>
      <c r="G6045" s="1" t="s">
        <v>51</v>
      </c>
      <c r="H6045" s="1" t="s">
        <v>425</v>
      </c>
      <c r="I6045">
        <v>10</v>
      </c>
      <c r="J6045">
        <v>3</v>
      </c>
      <c r="K6045">
        <v>0</v>
      </c>
      <c r="L6045" s="1" t="s">
        <v>819</v>
      </c>
      <c r="N6045"/>
      <c r="O6045"/>
    </row>
    <row r="6046" spans="1:15" x14ac:dyDescent="0.25">
      <c r="A6046">
        <v>39.813819000000002</v>
      </c>
      <c r="B6046">
        <v>-104.951328</v>
      </c>
      <c r="C6046">
        <v>3</v>
      </c>
      <c r="D6046" s="2" t="d">
        <v>2019-08-21T08:06:24.00000007823109900</v>
      </c>
      <c r="E6046" s="1">
        <f>HOUR(US_Accidents_Dec20_updated3[[#This Row],[Start_Time]])</f>
        <v>8</v>
      </c>
      <c r="F6046" s="1">
        <f>MONTH(US_Accidents_Dec20_updated3[[#This Row],[Start_Time]])</f>
        <v>8</v>
      </c>
      <c r="G6046" s="1" t="s">
        <v>51</v>
      </c>
      <c r="H6046" s="1" t="s">
        <v>333</v>
      </c>
      <c r="I6046">
        <v>10</v>
      </c>
      <c r="J6046">
        <v>5</v>
      </c>
      <c r="K6046">
        <v>0</v>
      </c>
      <c r="L6046" s="1" t="s">
        <v>819</v>
      </c>
      <c r="N6046"/>
      <c r="O6046"/>
    </row>
    <row r="6047" spans="1:15" x14ac:dyDescent="0.25">
      <c r="A6047">
        <v>39.787300000000002</v>
      </c>
      <c r="B6047">
        <v>-104.98934</v>
      </c>
      <c r="C6047">
        <v>3</v>
      </c>
      <c r="D6047" s="2" t="d">
        <v>2019-08-21T07:55:52.00000007171183850</v>
      </c>
      <c r="E6047" s="1">
        <f>HOUR(US_Accidents_Dec20_updated3[[#This Row],[Start_Time]])</f>
        <v>7</v>
      </c>
      <c r="F6047" s="1">
        <f>MONTH(US_Accidents_Dec20_updated3[[#This Row],[Start_Time]])</f>
        <v>8</v>
      </c>
      <c r="G6047" s="1" t="s">
        <v>51</v>
      </c>
      <c r="H6047" s="1" t="s">
        <v>533</v>
      </c>
      <c r="I6047">
        <v>10</v>
      </c>
      <c r="J6047">
        <v>3</v>
      </c>
      <c r="K6047">
        <v>0</v>
      </c>
      <c r="L6047" s="1" t="s">
        <v>819</v>
      </c>
      <c r="N6047"/>
      <c r="O6047"/>
    </row>
    <row r="6048" spans="1:15" x14ac:dyDescent="0.25">
      <c r="A6048">
        <v>39.780079999999998</v>
      </c>
      <c r="B6048">
        <v>-104.93646</v>
      </c>
      <c r="C6048">
        <v>3</v>
      </c>
      <c r="D6048" s="2" t="d">
        <v>2019-08-21T09:24:21.99999977834522400</v>
      </c>
      <c r="E6048" s="1">
        <f>HOUR(US_Accidents_Dec20_updated3[[#This Row],[Start_Time]])</f>
        <v>9</v>
      </c>
      <c r="F6048" s="1">
        <f>MONTH(US_Accidents_Dec20_updated3[[#This Row],[Start_Time]])</f>
        <v>8</v>
      </c>
      <c r="G6048" s="1" t="s">
        <v>51</v>
      </c>
      <c r="H6048" s="1" t="s">
        <v>487</v>
      </c>
      <c r="I6048">
        <v>10</v>
      </c>
      <c r="J6048">
        <v>3</v>
      </c>
      <c r="K6048">
        <v>0</v>
      </c>
      <c r="L6048" s="1" t="s">
        <v>819</v>
      </c>
      <c r="N6048"/>
      <c r="O6048"/>
    </row>
    <row r="6049" spans="1:15" x14ac:dyDescent="0.25">
      <c r="A6049">
        <v>39.838478000000002</v>
      </c>
      <c r="B6049">
        <v>-104.98352</v>
      </c>
      <c r="C6049">
        <v>3</v>
      </c>
      <c r="D6049" s="2" t="d">
        <v>2019-08-21T10:07:47.000000202096998550</v>
      </c>
      <c r="E6049" s="1">
        <f>HOUR(US_Accidents_Dec20_updated3[[#This Row],[Start_Time]])</f>
        <v>10</v>
      </c>
      <c r="F6049" s="1">
        <f>MONTH(US_Accidents_Dec20_updated3[[#This Row],[Start_Time]])</f>
        <v>8</v>
      </c>
      <c r="G6049" s="1" t="s">
        <v>51</v>
      </c>
      <c r="H6049" s="1" t="s">
        <v>518</v>
      </c>
      <c r="I6049">
        <v>10</v>
      </c>
      <c r="J6049">
        <v>7</v>
      </c>
      <c r="K6049">
        <v>0</v>
      </c>
      <c r="L6049" s="1" t="s">
        <v>1068</v>
      </c>
      <c r="N6049"/>
      <c r="O6049"/>
    </row>
    <row r="6050" spans="1:15" x14ac:dyDescent="0.25">
      <c r="A6050">
        <v>39.856169000000001</v>
      </c>
      <c r="B6050">
        <v>-104.987252</v>
      </c>
      <c r="C6050">
        <v>3</v>
      </c>
      <c r="D6050" s="2" t="d">
        <v>2019-08-21T11:06:22.00000023934990200</v>
      </c>
      <c r="E6050" s="1">
        <f>HOUR(US_Accidents_Dec20_updated3[[#This Row],[Start_Time]])</f>
        <v>11</v>
      </c>
      <c r="F6050" s="1">
        <f>MONTH(US_Accidents_Dec20_updated3[[#This Row],[Start_Time]])</f>
        <v>8</v>
      </c>
      <c r="G6050" s="1" t="s">
        <v>51</v>
      </c>
      <c r="H6050" s="1" t="s">
        <v>518</v>
      </c>
      <c r="I6050">
        <v>10</v>
      </c>
      <c r="J6050">
        <v>7</v>
      </c>
      <c r="K6050">
        <v>0</v>
      </c>
      <c r="L6050" s="1" t="s">
        <v>1068</v>
      </c>
      <c r="N6050"/>
      <c r="O6050"/>
    </row>
    <row r="6051" spans="1:15" x14ac:dyDescent="0.25">
      <c r="A6051">
        <v>39.760249999999999</v>
      </c>
      <c r="B6051">
        <v>-105.006</v>
      </c>
      <c r="C6051">
        <v>3</v>
      </c>
      <c r="D6051" s="2" t="d">
        <v>2019-08-21T15:19:53.99999999441206725</v>
      </c>
      <c r="E6051" s="1">
        <f>HOUR(US_Accidents_Dec20_updated3[[#This Row],[Start_Time]])</f>
        <v>15</v>
      </c>
      <c r="F6051" s="1">
        <f>MONTH(US_Accidents_Dec20_updated3[[#This Row],[Start_Time]])</f>
        <v>8</v>
      </c>
      <c r="G6051" s="1" t="s">
        <v>51</v>
      </c>
      <c r="H6051" s="1" t="s">
        <v>460</v>
      </c>
      <c r="I6051">
        <v>10</v>
      </c>
      <c r="J6051">
        <v>6</v>
      </c>
      <c r="K6051">
        <v>0</v>
      </c>
      <c r="L6051" s="1" t="s">
        <v>819</v>
      </c>
      <c r="N6051"/>
      <c r="O6051"/>
    </row>
    <row r="6052" spans="1:15" x14ac:dyDescent="0.25">
      <c r="A6052">
        <v>39.787300000000002</v>
      </c>
      <c r="B6052">
        <v>-104.98934</v>
      </c>
      <c r="C6052">
        <v>3</v>
      </c>
      <c r="D6052" s="2" t="d">
        <v>2019-08-21T15:49:52.99999997019768075</v>
      </c>
      <c r="E6052" s="1">
        <f>HOUR(US_Accidents_Dec20_updated3[[#This Row],[Start_Time]])</f>
        <v>15</v>
      </c>
      <c r="F6052" s="1">
        <f>MONTH(US_Accidents_Dec20_updated3[[#This Row],[Start_Time]])</f>
        <v>8</v>
      </c>
      <c r="G6052" s="1" t="s">
        <v>51</v>
      </c>
      <c r="H6052" s="1" t="s">
        <v>533</v>
      </c>
      <c r="I6052">
        <v>10</v>
      </c>
      <c r="J6052">
        <v>6</v>
      </c>
      <c r="K6052">
        <v>0</v>
      </c>
      <c r="L6052" s="1" t="s">
        <v>819</v>
      </c>
      <c r="N6052"/>
      <c r="O6052"/>
    </row>
    <row r="6053" spans="1:15" x14ac:dyDescent="0.25">
      <c r="A6053">
        <v>38.282353000000001</v>
      </c>
      <c r="B6053">
        <v>-104.55614</v>
      </c>
      <c r="C6053">
        <v>3</v>
      </c>
      <c r="D6053" s="2" t="d">
        <v>2019-08-21T17:00:22.99999992828816150</v>
      </c>
      <c r="E6053" s="1">
        <f>HOUR(US_Accidents_Dec20_updated3[[#This Row],[Start_Time]])</f>
        <v>17</v>
      </c>
      <c r="F6053" s="1">
        <f>MONTH(US_Accidents_Dec20_updated3[[#This Row],[Start_Time]])</f>
        <v>8</v>
      </c>
      <c r="G6053" s="1" t="s">
        <v>51</v>
      </c>
      <c r="H6053" s="1" t="s">
        <v>1531</v>
      </c>
      <c r="I6053">
        <v>10</v>
      </c>
      <c r="J6053">
        <v>6</v>
      </c>
      <c r="K6053">
        <v>0</v>
      </c>
      <c r="L6053" s="1" t="s">
        <v>1204</v>
      </c>
      <c r="N6053"/>
      <c r="O6053"/>
    </row>
    <row r="6054" spans="1:15" x14ac:dyDescent="0.25">
      <c r="A6054">
        <v>39.784700000000001</v>
      </c>
      <c r="B6054">
        <v>-105.08638000000001</v>
      </c>
      <c r="C6054">
        <v>3</v>
      </c>
      <c r="D6054" s="2" t="d">
        <v>2019-08-21T19:41:27.999999895691871825</v>
      </c>
      <c r="E6054" s="1">
        <f>HOUR(US_Accidents_Dec20_updated3[[#This Row],[Start_Time]])</f>
        <v>19</v>
      </c>
      <c r="F6054" s="1">
        <f>MONTH(US_Accidents_Dec20_updated3[[#This Row],[Start_Time]])</f>
        <v>8</v>
      </c>
      <c r="G6054" s="1" t="s">
        <v>51</v>
      </c>
      <c r="H6054" s="1" t="s">
        <v>557</v>
      </c>
      <c r="I6054">
        <v>15</v>
      </c>
      <c r="J6054">
        <v>12</v>
      </c>
      <c r="K6054">
        <v>0</v>
      </c>
      <c r="L6054" s="1" t="s">
        <v>1246</v>
      </c>
      <c r="N6054"/>
      <c r="O6054"/>
    </row>
    <row r="6055" spans="1:15" x14ac:dyDescent="0.25">
      <c r="A6055">
        <v>39.856169000000001</v>
      </c>
      <c r="B6055">
        <v>-104.987252</v>
      </c>
      <c r="C6055">
        <v>3</v>
      </c>
      <c r="D6055" s="2" t="d">
        <v>2019-08-22T06:05:29.00000021327286675</v>
      </c>
      <c r="E6055" s="1">
        <f>HOUR(US_Accidents_Dec20_updated3[[#This Row],[Start_Time]])</f>
        <v>6</v>
      </c>
      <c r="F6055" s="1">
        <f>MONTH(US_Accidents_Dec20_updated3[[#This Row],[Start_Time]])</f>
        <v>8</v>
      </c>
      <c r="G6055" s="1" t="s">
        <v>51</v>
      </c>
      <c r="H6055" s="1" t="s">
        <v>518</v>
      </c>
      <c r="I6055">
        <v>10</v>
      </c>
      <c r="J6055">
        <v>3</v>
      </c>
      <c r="K6055">
        <v>0</v>
      </c>
      <c r="L6055" s="1" t="s">
        <v>819</v>
      </c>
      <c r="N6055"/>
      <c r="O6055"/>
    </row>
    <row r="6056" spans="1:15" x14ac:dyDescent="0.25">
      <c r="A6056">
        <v>39.773394000000003</v>
      </c>
      <c r="B6056">
        <v>-104.837813</v>
      </c>
      <c r="C6056">
        <v>3</v>
      </c>
      <c r="D6056" s="2" t="d">
        <v>2019-08-22T07:07:07.00000028125941450</v>
      </c>
      <c r="E6056" s="1">
        <f>HOUR(US_Accidents_Dec20_updated3[[#This Row],[Start_Time]])</f>
        <v>7</v>
      </c>
      <c r="F6056" s="1">
        <f>MONTH(US_Accidents_Dec20_updated3[[#This Row],[Start_Time]])</f>
        <v>8</v>
      </c>
      <c r="G6056" s="1" t="s">
        <v>51</v>
      </c>
      <c r="H6056" s="1" t="s">
        <v>221</v>
      </c>
      <c r="I6056">
        <v>10</v>
      </c>
      <c r="J6056">
        <v>8</v>
      </c>
      <c r="K6056">
        <v>0</v>
      </c>
      <c r="L6056" s="1" t="s">
        <v>1068</v>
      </c>
      <c r="N6056"/>
      <c r="O6056"/>
    </row>
    <row r="6057" spans="1:15" x14ac:dyDescent="0.25">
      <c r="A6057">
        <v>39.943171</v>
      </c>
      <c r="B6057">
        <v>-104.98801</v>
      </c>
      <c r="C6057">
        <v>3</v>
      </c>
      <c r="D6057" s="2" t="d">
        <v>2019-08-22T07:07:07.00000028125941450</v>
      </c>
      <c r="E6057" s="1">
        <f>HOUR(US_Accidents_Dec20_updated3[[#This Row],[Start_Time]])</f>
        <v>7</v>
      </c>
      <c r="F6057" s="1">
        <f>MONTH(US_Accidents_Dec20_updated3[[#This Row],[Start_Time]])</f>
        <v>8</v>
      </c>
      <c r="G6057" s="1" t="s">
        <v>51</v>
      </c>
      <c r="H6057" s="1" t="s">
        <v>462</v>
      </c>
      <c r="I6057">
        <v>10</v>
      </c>
      <c r="J6057">
        <v>0</v>
      </c>
      <c r="K6057">
        <v>0</v>
      </c>
      <c r="L6057" s="1" t="s">
        <v>50</v>
      </c>
      <c r="N6057"/>
      <c r="O6057"/>
    </row>
    <row r="6058" spans="1:15" x14ac:dyDescent="0.25">
      <c r="A6058">
        <v>39.394832999999998</v>
      </c>
      <c r="B6058">
        <v>-104.754216</v>
      </c>
      <c r="C6058">
        <v>3</v>
      </c>
      <c r="D6058" s="2" t="d">
        <v>2019-08-22T07:55:09.00000007823109900</v>
      </c>
      <c r="E6058" s="1">
        <f>HOUR(US_Accidents_Dec20_updated3[[#This Row],[Start_Time]])</f>
        <v>7</v>
      </c>
      <c r="F6058" s="1">
        <f>MONTH(US_Accidents_Dec20_updated3[[#This Row],[Start_Time]])</f>
        <v>8</v>
      </c>
      <c r="G6058" s="1" t="s">
        <v>51</v>
      </c>
      <c r="H6058" s="1" t="s">
        <v>291</v>
      </c>
      <c r="I6058">
        <v>10</v>
      </c>
      <c r="J6058">
        <v>6</v>
      </c>
      <c r="K6058">
        <v>0</v>
      </c>
      <c r="L6058" s="1" t="s">
        <v>50</v>
      </c>
      <c r="N6058"/>
      <c r="O6058"/>
    </row>
    <row r="6059" spans="1:15" x14ac:dyDescent="0.25">
      <c r="A6059">
        <v>39.394187000000002</v>
      </c>
      <c r="B6059">
        <v>-104.75390899999999</v>
      </c>
      <c r="C6059">
        <v>3</v>
      </c>
      <c r="D6059" s="2" t="d">
        <v>2019-08-22T07:55:09.00000007823109900</v>
      </c>
      <c r="E6059" s="1">
        <f>HOUR(US_Accidents_Dec20_updated3[[#This Row],[Start_Time]])</f>
        <v>7</v>
      </c>
      <c r="F6059" s="1">
        <f>MONTH(US_Accidents_Dec20_updated3[[#This Row],[Start_Time]])</f>
        <v>8</v>
      </c>
      <c r="G6059" s="1" t="s">
        <v>51</v>
      </c>
      <c r="H6059" s="1" t="s">
        <v>8387</v>
      </c>
      <c r="I6059">
        <v>10</v>
      </c>
      <c r="J6059">
        <v>6</v>
      </c>
      <c r="K6059">
        <v>0</v>
      </c>
      <c r="L6059" s="1" t="s">
        <v>50</v>
      </c>
      <c r="N6059"/>
      <c r="O6059"/>
    </row>
    <row r="6060" spans="1:15" x14ac:dyDescent="0.25">
      <c r="A6060">
        <v>39.533160000000002</v>
      </c>
      <c r="B6060">
        <v>-104.86805</v>
      </c>
      <c r="C6060">
        <v>3</v>
      </c>
      <c r="D6060" s="2" t="d">
        <v>2019-08-22T08:03:24.00000012014061150</v>
      </c>
      <c r="E6060" s="1">
        <f>HOUR(US_Accidents_Dec20_updated3[[#This Row],[Start_Time]])</f>
        <v>8</v>
      </c>
      <c r="F6060" s="1">
        <f>MONTH(US_Accidents_Dec20_updated3[[#This Row],[Start_Time]])</f>
        <v>8</v>
      </c>
      <c r="G6060" s="1" t="s">
        <v>51</v>
      </c>
      <c r="H6060" s="1" t="s">
        <v>573</v>
      </c>
      <c r="I6060">
        <v>10</v>
      </c>
      <c r="J6060">
        <v>5</v>
      </c>
      <c r="K6060">
        <v>0</v>
      </c>
      <c r="L6060" s="1" t="s">
        <v>1068</v>
      </c>
      <c r="N6060"/>
      <c r="O6060"/>
    </row>
    <row r="6061" spans="1:15" x14ac:dyDescent="0.25">
      <c r="A6061">
        <v>40.331974000000002</v>
      </c>
      <c r="B6061">
        <v>-104.98005000000001</v>
      </c>
      <c r="C6061">
        <v>3</v>
      </c>
      <c r="D6061" s="2" t="d">
        <v>2019-08-22T09:19:06.99999969452619225</v>
      </c>
      <c r="E6061" s="1">
        <f>HOUR(US_Accidents_Dec20_updated3[[#This Row],[Start_Time]])</f>
        <v>9</v>
      </c>
      <c r="F6061" s="1">
        <f>MONTH(US_Accidents_Dec20_updated3[[#This Row],[Start_Time]])</f>
        <v>8</v>
      </c>
      <c r="G6061" s="1" t="s">
        <v>51</v>
      </c>
      <c r="H6061" s="1" t="s">
        <v>451</v>
      </c>
      <c r="I6061">
        <v>10</v>
      </c>
      <c r="J6061">
        <v>0</v>
      </c>
      <c r="K6061">
        <v>0</v>
      </c>
      <c r="L6061" s="1" t="s">
        <v>50</v>
      </c>
      <c r="N6061"/>
      <c r="O6061"/>
    </row>
    <row r="6062" spans="1:15" x14ac:dyDescent="0.25">
      <c r="A6062">
        <v>39.591949999999997</v>
      </c>
      <c r="B6062">
        <v>-104.88308000000001</v>
      </c>
      <c r="C6062">
        <v>3</v>
      </c>
      <c r="D6062" s="2" t="d">
        <v>2019-08-22T10:05:27.99999976996332150</v>
      </c>
      <c r="E6062" s="1">
        <f>HOUR(US_Accidents_Dec20_updated3[[#This Row],[Start_Time]])</f>
        <v>10</v>
      </c>
      <c r="F6062" s="1">
        <f>MONTH(US_Accidents_Dec20_updated3[[#This Row],[Start_Time]])</f>
        <v>8</v>
      </c>
      <c r="G6062" s="1" t="s">
        <v>51</v>
      </c>
      <c r="H6062" s="1" t="s">
        <v>569</v>
      </c>
      <c r="I6062">
        <v>10</v>
      </c>
      <c r="J6062">
        <v>3</v>
      </c>
      <c r="K6062">
        <v>0</v>
      </c>
      <c r="L6062" s="1" t="s">
        <v>50</v>
      </c>
      <c r="N6062"/>
      <c r="O6062"/>
    </row>
    <row r="6063" spans="1:15" x14ac:dyDescent="0.25">
      <c r="A6063">
        <v>39.563920000000003</v>
      </c>
      <c r="B6063">
        <v>-104.87177</v>
      </c>
      <c r="C6063">
        <v>3</v>
      </c>
      <c r="D6063" s="2" t="d">
        <v>2019-08-22T11:11:28.00000010523944850</v>
      </c>
      <c r="E6063" s="1">
        <f>HOUR(US_Accidents_Dec20_updated3[[#This Row],[Start_Time]])</f>
        <v>11</v>
      </c>
      <c r="F6063" s="1">
        <f>MONTH(US_Accidents_Dec20_updated3[[#This Row],[Start_Time]])</f>
        <v>8</v>
      </c>
      <c r="G6063" s="1" t="s">
        <v>51</v>
      </c>
      <c r="H6063" s="1" t="s">
        <v>562</v>
      </c>
      <c r="I6063">
        <v>10</v>
      </c>
      <c r="J6063">
        <v>3</v>
      </c>
      <c r="K6063">
        <v>0</v>
      </c>
      <c r="L6063" s="1" t="s">
        <v>50</v>
      </c>
      <c r="N6063"/>
      <c r="O6063"/>
    </row>
    <row r="6064" spans="1:15" x14ac:dyDescent="0.25">
      <c r="A6064">
        <v>39.139420999999999</v>
      </c>
      <c r="B6064">
        <v>-104.86234399999999</v>
      </c>
      <c r="C6064">
        <v>3</v>
      </c>
      <c r="D6064" s="2" t="d">
        <v>2019-08-22T12:15:23.00000013783574425</v>
      </c>
      <c r="E6064" s="1">
        <f>HOUR(US_Accidents_Dec20_updated3[[#This Row],[Start_Time]])</f>
        <v>12</v>
      </c>
      <c r="F6064" s="1">
        <f>MONTH(US_Accidents_Dec20_updated3[[#This Row],[Start_Time]])</f>
        <v>8</v>
      </c>
      <c r="G6064" s="1" t="s">
        <v>51</v>
      </c>
      <c r="H6064" s="1" t="s">
        <v>402</v>
      </c>
      <c r="I6064">
        <v>10</v>
      </c>
      <c r="J6064">
        <v>20</v>
      </c>
      <c r="K6064">
        <v>0</v>
      </c>
      <c r="L6064" s="1" t="s">
        <v>50</v>
      </c>
      <c r="N6064"/>
      <c r="O6064"/>
    </row>
    <row r="6065" spans="1:15" x14ac:dyDescent="0.25">
      <c r="A6065">
        <v>39.139420999999999</v>
      </c>
      <c r="B6065">
        <v>-104.86234399999999</v>
      </c>
      <c r="C6065">
        <v>3</v>
      </c>
      <c r="D6065" s="2" t="d">
        <v>2019-08-22T12:35:30.00000002793967725</v>
      </c>
      <c r="E6065" s="1">
        <f>HOUR(US_Accidents_Dec20_updated3[[#This Row],[Start_Time]])</f>
        <v>12</v>
      </c>
      <c r="F6065" s="1">
        <f>MONTH(US_Accidents_Dec20_updated3[[#This Row],[Start_Time]])</f>
        <v>8</v>
      </c>
      <c r="G6065" s="1" t="s">
        <v>51</v>
      </c>
      <c r="H6065" s="1" t="s">
        <v>402</v>
      </c>
      <c r="I6065">
        <v>10</v>
      </c>
      <c r="J6065">
        <v>17</v>
      </c>
      <c r="K6065">
        <v>0</v>
      </c>
      <c r="L6065" s="1" t="s">
        <v>50</v>
      </c>
      <c r="N6065"/>
      <c r="O6065"/>
    </row>
    <row r="6066" spans="1:15" x14ac:dyDescent="0.25">
      <c r="A6066">
        <v>37.721639000000003</v>
      </c>
      <c r="B6066">
        <v>-107.749697</v>
      </c>
      <c r="C6066">
        <v>4</v>
      </c>
      <c r="D6066" s="2" t="d">
        <v>2019-08-22T22:42:15.00000019557774075</v>
      </c>
      <c r="E6066" s="1">
        <f>HOUR(US_Accidents_Dec20_updated3[[#This Row],[Start_Time]])</f>
        <v>22</v>
      </c>
      <c r="F6066" s="1">
        <f>MONTH(US_Accidents_Dec20_updated3[[#This Row],[Start_Time]])</f>
        <v>8</v>
      </c>
      <c r="G6066" s="1" t="s">
        <v>53</v>
      </c>
      <c r="H6066" s="1" t="s">
        <v>3210</v>
      </c>
      <c r="I6066">
        <v>10</v>
      </c>
      <c r="J6066">
        <v>6</v>
      </c>
      <c r="K6066">
        <v>0</v>
      </c>
      <c r="L6066" s="1" t="s">
        <v>50</v>
      </c>
      <c r="N6066"/>
      <c r="O6066"/>
    </row>
    <row r="6067" spans="1:15" x14ac:dyDescent="0.25">
      <c r="A6067">
        <v>37.658918999999997</v>
      </c>
      <c r="B6067">
        <v>-107.80963199999999</v>
      </c>
      <c r="C6067">
        <v>4</v>
      </c>
      <c r="D6067" s="2" t="d">
        <v>2019-08-22T22:42:15.00000019557774075</v>
      </c>
      <c r="E6067" s="1">
        <f>HOUR(US_Accidents_Dec20_updated3[[#This Row],[Start_Time]])</f>
        <v>22</v>
      </c>
      <c r="F6067" s="1">
        <f>MONTH(US_Accidents_Dec20_updated3[[#This Row],[Start_Time]])</f>
        <v>8</v>
      </c>
      <c r="G6067" s="1" t="s">
        <v>53</v>
      </c>
      <c r="H6067" s="1" t="s">
        <v>4716</v>
      </c>
      <c r="I6067">
        <v>10</v>
      </c>
      <c r="J6067">
        <v>3</v>
      </c>
      <c r="K6067">
        <v>0</v>
      </c>
      <c r="L6067" s="1" t="s">
        <v>1068</v>
      </c>
      <c r="N6067"/>
      <c r="O6067"/>
    </row>
    <row r="6068" spans="1:15" x14ac:dyDescent="0.25">
      <c r="A6068">
        <v>37.658918999999997</v>
      </c>
      <c r="B6068">
        <v>-107.80963199999999</v>
      </c>
      <c r="C6068">
        <v>4</v>
      </c>
      <c r="D6068" s="2" t="d">
        <v>2019-08-22T23:02:28.00000023096799950</v>
      </c>
      <c r="E6068" s="1">
        <f>HOUR(US_Accidents_Dec20_updated3[[#This Row],[Start_Time]])</f>
        <v>23</v>
      </c>
      <c r="F6068" s="1">
        <f>MONTH(US_Accidents_Dec20_updated3[[#This Row],[Start_Time]])</f>
        <v>8</v>
      </c>
      <c r="G6068" s="1" t="s">
        <v>53</v>
      </c>
      <c r="H6068" s="1" t="s">
        <v>6952</v>
      </c>
      <c r="I6068">
        <v>10</v>
      </c>
      <c r="J6068">
        <v>3</v>
      </c>
      <c r="K6068">
        <v>0</v>
      </c>
      <c r="L6068" s="1" t="s">
        <v>1068</v>
      </c>
      <c r="N6068"/>
      <c r="O6068"/>
    </row>
    <row r="6069" spans="1:15" x14ac:dyDescent="0.25">
      <c r="A6069">
        <v>37.721639000000003</v>
      </c>
      <c r="B6069">
        <v>-107.749697</v>
      </c>
      <c r="C6069">
        <v>4</v>
      </c>
      <c r="D6069" s="2" t="d">
        <v>2019-08-22T23:02:28.00000023096799950</v>
      </c>
      <c r="E6069" s="1">
        <f>HOUR(US_Accidents_Dec20_updated3[[#This Row],[Start_Time]])</f>
        <v>23</v>
      </c>
      <c r="F6069" s="1">
        <f>MONTH(US_Accidents_Dec20_updated3[[#This Row],[Start_Time]])</f>
        <v>8</v>
      </c>
      <c r="G6069" s="1" t="s">
        <v>53</v>
      </c>
      <c r="H6069" s="1" t="s">
        <v>2804</v>
      </c>
      <c r="I6069">
        <v>10</v>
      </c>
      <c r="J6069">
        <v>6</v>
      </c>
      <c r="K6069">
        <v>0</v>
      </c>
      <c r="L6069" s="1" t="s">
        <v>966</v>
      </c>
      <c r="N6069"/>
      <c r="O6069"/>
    </row>
    <row r="6070" spans="1:15" x14ac:dyDescent="0.25">
      <c r="A6070">
        <v>39.94726</v>
      </c>
      <c r="B6070">
        <v>-104.98804</v>
      </c>
      <c r="C6070">
        <v>4</v>
      </c>
      <c r="D6070" s="2" t="d">
        <v>2019-08-23T00:05:27.99999997951090425</v>
      </c>
      <c r="E6070" s="1">
        <f>HOUR(US_Accidents_Dec20_updated3[[#This Row],[Start_Time]])</f>
        <v>0</v>
      </c>
      <c r="F6070" s="1">
        <f>MONTH(US_Accidents_Dec20_updated3[[#This Row],[Start_Time]])</f>
        <v>8</v>
      </c>
      <c r="G6070" s="1" t="s">
        <v>53</v>
      </c>
      <c r="H6070" s="1" t="s">
        <v>3212</v>
      </c>
      <c r="I6070">
        <v>10</v>
      </c>
      <c r="J6070">
        <v>5</v>
      </c>
      <c r="K6070">
        <v>0</v>
      </c>
      <c r="L6070" s="1" t="s">
        <v>50</v>
      </c>
      <c r="N6070"/>
      <c r="O6070"/>
    </row>
    <row r="6071" spans="1:15" x14ac:dyDescent="0.25">
      <c r="A6071">
        <v>39.94726</v>
      </c>
      <c r="B6071">
        <v>-104.98804</v>
      </c>
      <c r="C6071">
        <v>4</v>
      </c>
      <c r="D6071" s="2" t="d">
        <v>2019-08-23T00:43:43.99999983608722725</v>
      </c>
      <c r="E6071" s="1">
        <f>HOUR(US_Accidents_Dec20_updated3[[#This Row],[Start_Time]])</f>
        <v>0</v>
      </c>
      <c r="F6071" s="1">
        <f>MONTH(US_Accidents_Dec20_updated3[[#This Row],[Start_Time]])</f>
        <v>8</v>
      </c>
      <c r="G6071" s="1" t="s">
        <v>53</v>
      </c>
      <c r="H6071" s="1" t="s">
        <v>3212</v>
      </c>
      <c r="I6071">
        <v>10</v>
      </c>
      <c r="J6071">
        <v>0</v>
      </c>
      <c r="K6071">
        <v>0</v>
      </c>
      <c r="L6071" s="1" t="s">
        <v>50</v>
      </c>
      <c r="N6071"/>
      <c r="O6071"/>
    </row>
    <row r="6072" spans="1:15" x14ac:dyDescent="0.25">
      <c r="A6072">
        <v>39.658794</v>
      </c>
      <c r="B6072">
        <v>-104.921072</v>
      </c>
      <c r="C6072">
        <v>3</v>
      </c>
      <c r="D6072" s="2" t="d">
        <v>2019-08-23T00:36:59.0000000875443225</v>
      </c>
      <c r="E6072" s="1">
        <f>HOUR(US_Accidents_Dec20_updated3[[#This Row],[Start_Time]])</f>
        <v>0</v>
      </c>
      <c r="F6072" s="1">
        <f>MONTH(US_Accidents_Dec20_updated3[[#This Row],[Start_Time]])</f>
        <v>8</v>
      </c>
      <c r="G6072" s="1" t="s">
        <v>53</v>
      </c>
      <c r="H6072" s="1" t="s">
        <v>706</v>
      </c>
      <c r="I6072">
        <v>10</v>
      </c>
      <c r="J6072">
        <v>5</v>
      </c>
      <c r="K6072">
        <v>0</v>
      </c>
      <c r="L6072" s="1" t="s">
        <v>819</v>
      </c>
      <c r="N6072"/>
      <c r="O6072"/>
    </row>
    <row r="6073" spans="1:15" x14ac:dyDescent="0.25">
      <c r="A6073">
        <v>39.784320000000001</v>
      </c>
      <c r="B6073">
        <v>-105.11509</v>
      </c>
      <c r="C6073">
        <v>3</v>
      </c>
      <c r="D6073" s="2" t="d">
        <v>2019-08-23T11:16:08.00000017974525675</v>
      </c>
      <c r="E6073" s="1">
        <f>HOUR(US_Accidents_Dec20_updated3[[#This Row],[Start_Time]])</f>
        <v>11</v>
      </c>
      <c r="F6073" s="1">
        <f>MONTH(US_Accidents_Dec20_updated3[[#This Row],[Start_Time]])</f>
        <v>8</v>
      </c>
      <c r="G6073" s="1" t="s">
        <v>51</v>
      </c>
      <c r="H6073" s="1" t="s">
        <v>563</v>
      </c>
      <c r="I6073">
        <v>20</v>
      </c>
      <c r="J6073">
        <v>6</v>
      </c>
      <c r="K6073">
        <v>0</v>
      </c>
      <c r="L6073" s="1" t="s">
        <v>819</v>
      </c>
      <c r="N6073"/>
      <c r="O6073"/>
    </row>
    <row r="6074" spans="1:15" x14ac:dyDescent="0.25">
      <c r="A6074">
        <v>39.859859</v>
      </c>
      <c r="B6074">
        <v>-105.05476899999999</v>
      </c>
      <c r="C6074">
        <v>4</v>
      </c>
      <c r="D6074" s="2" t="d">
        <v>2019-08-23T09:01:45.00000002793967725</v>
      </c>
      <c r="E6074" s="1">
        <f>HOUR(US_Accidents_Dec20_updated3[[#This Row],[Start_Time]])</f>
        <v>9</v>
      </c>
      <c r="F6074" s="1">
        <f>MONTH(US_Accidents_Dec20_updated3[[#This Row],[Start_Time]])</f>
        <v>8</v>
      </c>
      <c r="G6074" s="1" t="s">
        <v>51</v>
      </c>
      <c r="H6074" s="1" t="s">
        <v>5418</v>
      </c>
      <c r="I6074">
        <v>30</v>
      </c>
      <c r="J6074">
        <v>6</v>
      </c>
      <c r="K6074">
        <v>0</v>
      </c>
      <c r="L6074" s="1" t="s">
        <v>819</v>
      </c>
      <c r="N6074"/>
      <c r="O6074"/>
    </row>
    <row r="6075" spans="1:15" x14ac:dyDescent="0.25">
      <c r="A6075">
        <v>39.611840000000001</v>
      </c>
      <c r="B6075">
        <v>-106.45884</v>
      </c>
      <c r="C6075">
        <v>4</v>
      </c>
      <c r="D6075" s="2" t="d">
        <v>2019-08-23T08:50:30.00000002793967725</v>
      </c>
      <c r="E6075" s="1">
        <f>HOUR(US_Accidents_Dec20_updated3[[#This Row],[Start_Time]])</f>
        <v>8</v>
      </c>
      <c r="F6075" s="1">
        <f>MONTH(US_Accidents_Dec20_updated3[[#This Row],[Start_Time]])</f>
        <v>8</v>
      </c>
      <c r="G6075" s="1" t="s">
        <v>51</v>
      </c>
      <c r="H6075" s="1" t="s">
        <v>2307</v>
      </c>
      <c r="I6075">
        <v>10</v>
      </c>
      <c r="J6075">
        <v>0</v>
      </c>
      <c r="K6075">
        <v>0</v>
      </c>
      <c r="L6075" s="1" t="s">
        <v>819</v>
      </c>
      <c r="N6075"/>
      <c r="O6075"/>
    </row>
    <row r="6076" spans="1:15" x14ac:dyDescent="0.25">
      <c r="A6076">
        <v>38.314540000000001</v>
      </c>
      <c r="B6076">
        <v>-104.664908</v>
      </c>
      <c r="C6076">
        <v>3</v>
      </c>
      <c r="D6076" s="2" t="d">
        <v>2019-08-23T10:42:23.00000017974525675</v>
      </c>
      <c r="E6076" s="1">
        <f>HOUR(US_Accidents_Dec20_updated3[[#This Row],[Start_Time]])</f>
        <v>10</v>
      </c>
      <c r="F6076" s="1">
        <f>MONTH(US_Accidents_Dec20_updated3[[#This Row],[Start_Time]])</f>
        <v>8</v>
      </c>
      <c r="G6076" s="1" t="s">
        <v>51</v>
      </c>
      <c r="H6076" s="1" t="s">
        <v>6713</v>
      </c>
      <c r="I6076">
        <v>10</v>
      </c>
      <c r="J6076">
        <v>7</v>
      </c>
      <c r="K6076">
        <v>0</v>
      </c>
      <c r="L6076" s="1" t="s">
        <v>1068</v>
      </c>
      <c r="N6076"/>
      <c r="O6076"/>
    </row>
    <row r="6077" spans="1:15" x14ac:dyDescent="0.25">
      <c r="A6077">
        <v>39.313105</v>
      </c>
      <c r="B6077">
        <v>-104.88543</v>
      </c>
      <c r="C6077">
        <v>3</v>
      </c>
      <c r="D6077" s="2" t="d">
        <v>2019-08-23T11:19:44.99999998603016475</v>
      </c>
      <c r="E6077" s="1">
        <f>HOUR(US_Accidents_Dec20_updated3[[#This Row],[Start_Time]])</f>
        <v>11</v>
      </c>
      <c r="F6077" s="1">
        <f>MONTH(US_Accidents_Dec20_updated3[[#This Row],[Start_Time]])</f>
        <v>8</v>
      </c>
      <c r="G6077" s="1" t="s">
        <v>51</v>
      </c>
      <c r="H6077" s="1" t="s">
        <v>450</v>
      </c>
      <c r="I6077">
        <v>10</v>
      </c>
      <c r="J6077">
        <v>12</v>
      </c>
      <c r="K6077">
        <v>0</v>
      </c>
      <c r="L6077" s="1" t="s">
        <v>1068</v>
      </c>
      <c r="N6077"/>
      <c r="O6077"/>
    </row>
    <row r="6078" spans="1:15" x14ac:dyDescent="0.25">
      <c r="A6078">
        <v>38.44603</v>
      </c>
      <c r="B6078">
        <v>-106.35733999999999</v>
      </c>
      <c r="C6078">
        <v>3</v>
      </c>
      <c r="D6078" s="2" t="d">
        <v>2019-08-23T13:06:24.000000287778675</v>
      </c>
      <c r="E6078" s="1">
        <f>HOUR(US_Accidents_Dec20_updated3[[#This Row],[Start_Time]])</f>
        <v>13</v>
      </c>
      <c r="F6078" s="1">
        <f>MONTH(US_Accidents_Dec20_updated3[[#This Row],[Start_Time]])</f>
        <v>8</v>
      </c>
      <c r="G6078" s="1" t="s">
        <v>51</v>
      </c>
      <c r="H6078" s="1" t="s">
        <v>3087</v>
      </c>
      <c r="I6078">
        <v>10</v>
      </c>
      <c r="J6078">
        <v>9</v>
      </c>
      <c r="K6078">
        <v>0</v>
      </c>
      <c r="L6078" s="1" t="s">
        <v>966</v>
      </c>
      <c r="N6078"/>
      <c r="O6078"/>
    </row>
    <row r="6079" spans="1:15" x14ac:dyDescent="0.25">
      <c r="A6079">
        <v>38.447299999999998</v>
      </c>
      <c r="B6079">
        <v>-106.35699700000001</v>
      </c>
      <c r="C6079">
        <v>3</v>
      </c>
      <c r="D6079" s="2" t="d">
        <v>2019-08-23T13:06:24.000000287778675</v>
      </c>
      <c r="E6079" s="1">
        <f>HOUR(US_Accidents_Dec20_updated3[[#This Row],[Start_Time]])</f>
        <v>13</v>
      </c>
      <c r="F6079" s="1">
        <f>MONTH(US_Accidents_Dec20_updated3[[#This Row],[Start_Time]])</f>
        <v>8</v>
      </c>
      <c r="G6079" s="1" t="s">
        <v>51</v>
      </c>
      <c r="H6079" s="1" t="s">
        <v>435</v>
      </c>
      <c r="I6079">
        <v>10</v>
      </c>
      <c r="J6079">
        <v>9</v>
      </c>
      <c r="K6079">
        <v>0</v>
      </c>
      <c r="L6079" s="1" t="s">
        <v>966</v>
      </c>
      <c r="N6079"/>
      <c r="O6079"/>
    </row>
    <row r="6080" spans="1:15" x14ac:dyDescent="0.25">
      <c r="A6080">
        <v>39.885210999999998</v>
      </c>
      <c r="B6080">
        <v>-104.98766000000001</v>
      </c>
      <c r="C6080">
        <v>3</v>
      </c>
      <c r="D6080" s="2" t="d">
        <v>2019-08-23T12:58:09.0000002458691625</v>
      </c>
      <c r="E6080" s="1">
        <f>HOUR(US_Accidents_Dec20_updated3[[#This Row],[Start_Time]])</f>
        <v>12</v>
      </c>
      <c r="F6080" s="1">
        <f>MONTH(US_Accidents_Dec20_updated3[[#This Row],[Start_Time]])</f>
        <v>8</v>
      </c>
      <c r="G6080" s="1" t="s">
        <v>51</v>
      </c>
      <c r="H6080" s="1" t="s">
        <v>442</v>
      </c>
      <c r="I6080">
        <v>20</v>
      </c>
      <c r="J6080">
        <v>10</v>
      </c>
      <c r="K6080">
        <v>0</v>
      </c>
      <c r="L6080" s="1" t="s">
        <v>966</v>
      </c>
      <c r="N6080"/>
      <c r="O6080"/>
    </row>
    <row r="6081" spans="1:15" x14ac:dyDescent="0.25">
      <c r="A6081">
        <v>39.749839999999999</v>
      </c>
      <c r="B6081">
        <v>-105.01721999999999</v>
      </c>
      <c r="C6081">
        <v>3</v>
      </c>
      <c r="D6081" s="2" t="d">
        <v>2019-08-23T14:37:55.000000186264515225</v>
      </c>
      <c r="E6081" s="1">
        <f>HOUR(US_Accidents_Dec20_updated3[[#This Row],[Start_Time]])</f>
        <v>14</v>
      </c>
      <c r="F6081" s="1">
        <f>MONTH(US_Accidents_Dec20_updated3[[#This Row],[Start_Time]])</f>
        <v>8</v>
      </c>
      <c r="G6081" s="1" t="s">
        <v>51</v>
      </c>
      <c r="H6081" s="1" t="s">
        <v>582</v>
      </c>
      <c r="I6081">
        <v>10</v>
      </c>
      <c r="J6081">
        <v>3</v>
      </c>
      <c r="K6081">
        <v>0</v>
      </c>
      <c r="L6081" s="1" t="s">
        <v>966</v>
      </c>
      <c r="N6081"/>
      <c r="O6081"/>
    </row>
    <row r="6082" spans="1:15" x14ac:dyDescent="0.25">
      <c r="A6082">
        <v>39.882769000000003</v>
      </c>
      <c r="B6082">
        <v>-104.98746</v>
      </c>
      <c r="C6082">
        <v>3</v>
      </c>
      <c r="D6082" s="2" t="d">
        <v>2019-08-23T14:37:55.000000186264515225</v>
      </c>
      <c r="E6082" s="1">
        <f>HOUR(US_Accidents_Dec20_updated3[[#This Row],[Start_Time]])</f>
        <v>14</v>
      </c>
      <c r="F6082" s="1">
        <f>MONTH(US_Accidents_Dec20_updated3[[#This Row],[Start_Time]])</f>
        <v>8</v>
      </c>
      <c r="G6082" s="1" t="s">
        <v>51</v>
      </c>
      <c r="H6082" s="1" t="s">
        <v>442</v>
      </c>
      <c r="I6082">
        <v>10</v>
      </c>
      <c r="J6082">
        <v>3</v>
      </c>
      <c r="K6082">
        <v>0</v>
      </c>
      <c r="L6082" s="1" t="s">
        <v>966</v>
      </c>
      <c r="N6082"/>
      <c r="O6082"/>
    </row>
    <row r="6083" spans="1:15" x14ac:dyDescent="0.25">
      <c r="A6083">
        <v>39.725599000000003</v>
      </c>
      <c r="B6083">
        <v>-104.82461000000001</v>
      </c>
      <c r="C6083">
        <v>3</v>
      </c>
      <c r="D6083" s="2" t="d">
        <v>2019-08-23T14:55:56.00000016856938450</v>
      </c>
      <c r="E6083" s="1">
        <f>HOUR(US_Accidents_Dec20_updated3[[#This Row],[Start_Time]])</f>
        <v>14</v>
      </c>
      <c r="F6083" s="1">
        <f>MONTH(US_Accidents_Dec20_updated3[[#This Row],[Start_Time]])</f>
        <v>8</v>
      </c>
      <c r="G6083" s="1" t="s">
        <v>51</v>
      </c>
      <c r="H6083" s="1" t="s">
        <v>470</v>
      </c>
      <c r="I6083">
        <v>10</v>
      </c>
      <c r="J6083">
        <v>15</v>
      </c>
      <c r="K6083">
        <v>0</v>
      </c>
      <c r="L6083" s="1" t="s">
        <v>966</v>
      </c>
      <c r="N6083"/>
      <c r="O6083"/>
    </row>
    <row r="6084" spans="1:15" x14ac:dyDescent="0.25">
      <c r="A6084">
        <v>39.783023</v>
      </c>
      <c r="B6084">
        <v>-105.128558</v>
      </c>
      <c r="C6084">
        <v>3</v>
      </c>
      <c r="D6084" s="2" t="d">
        <v>2019-08-23T16:07:57.000000025145709525</v>
      </c>
      <c r="E6084" s="1">
        <f>HOUR(US_Accidents_Dec20_updated3[[#This Row],[Start_Time]])</f>
        <v>16</v>
      </c>
      <c r="F6084" s="1">
        <f>MONTH(US_Accidents_Dec20_updated3[[#This Row],[Start_Time]])</f>
        <v>8</v>
      </c>
      <c r="G6084" s="1" t="s">
        <v>51</v>
      </c>
      <c r="H6084" s="1" t="s">
        <v>848</v>
      </c>
      <c r="I6084">
        <v>10</v>
      </c>
      <c r="J6084">
        <v>6</v>
      </c>
      <c r="K6084">
        <v>0</v>
      </c>
      <c r="L6084" s="1" t="s">
        <v>819</v>
      </c>
      <c r="N6084"/>
      <c r="O6084"/>
    </row>
    <row r="6085" spans="1:15" x14ac:dyDescent="0.25">
      <c r="A6085">
        <v>39.784129999999998</v>
      </c>
      <c r="B6085">
        <v>-105.11282</v>
      </c>
      <c r="C6085">
        <v>2</v>
      </c>
      <c r="D6085" s="2" t="d">
        <v>2019-08-23T16:23:28.00000014714896775</v>
      </c>
      <c r="E6085" s="1">
        <f>HOUR(US_Accidents_Dec20_updated3[[#This Row],[Start_Time]])</f>
        <v>16</v>
      </c>
      <c r="F6085" s="1">
        <f>MONTH(US_Accidents_Dec20_updated3[[#This Row],[Start_Time]])</f>
        <v>8</v>
      </c>
      <c r="G6085" s="1" t="s">
        <v>51</v>
      </c>
      <c r="H6085" s="1" t="s">
        <v>9707</v>
      </c>
      <c r="I6085">
        <v>10</v>
      </c>
      <c r="J6085">
        <v>6</v>
      </c>
      <c r="K6085">
        <v>0</v>
      </c>
      <c r="L6085" s="1" t="s">
        <v>819</v>
      </c>
      <c r="N6085"/>
      <c r="O6085"/>
    </row>
    <row r="6086" spans="1:15" x14ac:dyDescent="0.25">
      <c r="A6086">
        <v>40.518369999999997</v>
      </c>
      <c r="B6086">
        <v>-104.99227999999999</v>
      </c>
      <c r="C6086">
        <v>3</v>
      </c>
      <c r="D6086" s="2" t="d">
        <v>2019-08-23T17:43:50.99999979604035675</v>
      </c>
      <c r="E6086" s="1">
        <f>HOUR(US_Accidents_Dec20_updated3[[#This Row],[Start_Time]])</f>
        <v>17</v>
      </c>
      <c r="F6086" s="1">
        <f>MONTH(US_Accidents_Dec20_updated3[[#This Row],[Start_Time]])</f>
        <v>8</v>
      </c>
      <c r="G6086" s="1" t="s">
        <v>51</v>
      </c>
      <c r="H6086" s="1" t="s">
        <v>400</v>
      </c>
      <c r="I6086">
        <v>10</v>
      </c>
      <c r="J6086">
        <v>8</v>
      </c>
      <c r="K6086">
        <v>0</v>
      </c>
      <c r="L6086" s="1" t="s">
        <v>966</v>
      </c>
      <c r="N6086"/>
      <c r="O6086"/>
    </row>
    <row r="6087" spans="1:15" x14ac:dyDescent="0.25">
      <c r="A6087">
        <v>39.885210999999998</v>
      </c>
      <c r="B6087">
        <v>-104.98766000000001</v>
      </c>
      <c r="C6087">
        <v>3</v>
      </c>
      <c r="D6087" s="2" t="d">
        <v>2019-08-23T18:52:03.00000018440186850</v>
      </c>
      <c r="E6087" s="1">
        <f>HOUR(US_Accidents_Dec20_updated3[[#This Row],[Start_Time]])</f>
        <v>18</v>
      </c>
      <c r="F6087" s="1">
        <f>MONTH(US_Accidents_Dec20_updated3[[#This Row],[Start_Time]])</f>
        <v>8</v>
      </c>
      <c r="G6087" s="1" t="s">
        <v>51</v>
      </c>
      <c r="H6087" s="1" t="s">
        <v>442</v>
      </c>
      <c r="I6087">
        <v>10</v>
      </c>
      <c r="J6087">
        <v>13</v>
      </c>
      <c r="K6087">
        <v>0</v>
      </c>
      <c r="L6087" s="1" t="s">
        <v>966</v>
      </c>
      <c r="N6087"/>
      <c r="O6087"/>
    </row>
    <row r="6088" spans="1:15" x14ac:dyDescent="0.25">
      <c r="A6088">
        <v>38.28463</v>
      </c>
      <c r="B6088">
        <v>-104.6052</v>
      </c>
      <c r="C6088">
        <v>4</v>
      </c>
      <c r="D6088" s="2" t="d">
        <v>2019-08-23T20:15:17.000000202096998550</v>
      </c>
      <c r="E6088" s="1">
        <f>HOUR(US_Accidents_Dec20_updated3[[#This Row],[Start_Time]])</f>
        <v>20</v>
      </c>
      <c r="F6088" s="1">
        <f>MONTH(US_Accidents_Dec20_updated3[[#This Row],[Start_Time]])</f>
        <v>8</v>
      </c>
      <c r="G6088" s="1" t="s">
        <v>53</v>
      </c>
      <c r="H6088" s="1" t="s">
        <v>1686</v>
      </c>
      <c r="I6088">
        <v>10</v>
      </c>
      <c r="J6088">
        <v>10</v>
      </c>
      <c r="K6088">
        <v>0</v>
      </c>
      <c r="L6088" s="1" t="s">
        <v>1068</v>
      </c>
      <c r="N6088"/>
      <c r="O6088"/>
    </row>
    <row r="6089" spans="1:15" x14ac:dyDescent="0.25">
      <c r="A6089">
        <v>38.289071</v>
      </c>
      <c r="B6089">
        <v>-104.60679</v>
      </c>
      <c r="C6089">
        <v>3</v>
      </c>
      <c r="D6089" s="2" t="d">
        <v>2019-08-23T20:12:14.99999977648258200</v>
      </c>
      <c r="E6089" s="1">
        <f>HOUR(US_Accidents_Dec20_updated3[[#This Row],[Start_Time]])</f>
        <v>20</v>
      </c>
      <c r="F6089" s="1">
        <f>MONTH(US_Accidents_Dec20_updated3[[#This Row],[Start_Time]])</f>
        <v>8</v>
      </c>
      <c r="G6089" s="1" t="s">
        <v>53</v>
      </c>
      <c r="H6089" s="1" t="s">
        <v>1688</v>
      </c>
      <c r="I6089">
        <v>10</v>
      </c>
      <c r="J6089">
        <v>10</v>
      </c>
      <c r="K6089">
        <v>0</v>
      </c>
      <c r="L6089" s="1" t="s">
        <v>1068</v>
      </c>
      <c r="N6089"/>
      <c r="O6089"/>
    </row>
    <row r="6090" spans="1:15" x14ac:dyDescent="0.25">
      <c r="D6090"/>
      <c r="K6090"/>
      <c r="N6090"/>
      <c r="O6090"/>
    </row>
    <row r="6091" spans="1:15" x14ac:dyDescent="0.25">
      <c r="D6091"/>
      <c r="K6091"/>
      <c r="N6091"/>
      <c r="O6091"/>
    </row>
    <row r="6092" spans="1:15" x14ac:dyDescent="0.25">
      <c r="D6092"/>
      <c r="K6092"/>
      <c r="N6092"/>
      <c r="O6092"/>
    </row>
    <row r="6093" spans="1:15" x14ac:dyDescent="0.25">
      <c r="D6093"/>
      <c r="K6093"/>
      <c r="N6093"/>
      <c r="O6093"/>
    </row>
    <row r="6094" spans="1:15" x14ac:dyDescent="0.25">
      <c r="D6094"/>
      <c r="K6094"/>
      <c r="N6094"/>
      <c r="O6094"/>
    </row>
    <row r="6095" spans="1:15" x14ac:dyDescent="0.25">
      <c r="D6095"/>
      <c r="K6095"/>
      <c r="N6095"/>
      <c r="O6095"/>
    </row>
    <row r="6096" spans="1:15" x14ac:dyDescent="0.25">
      <c r="D6096"/>
      <c r="K6096"/>
      <c r="N6096"/>
      <c r="O6096"/>
    </row>
    <row r="6097" spans="4:15" x14ac:dyDescent="0.25">
      <c r="D6097"/>
      <c r="K6097"/>
      <c r="N6097"/>
      <c r="O6097"/>
    </row>
    <row r="6098" spans="4:15" x14ac:dyDescent="0.25">
      <c r="D6098"/>
      <c r="K6098"/>
      <c r="N6098"/>
      <c r="O6098"/>
    </row>
    <row r="6099" spans="4:15" x14ac:dyDescent="0.25">
      <c r="D6099"/>
      <c r="K6099"/>
      <c r="N6099"/>
      <c r="O6099"/>
    </row>
    <row r="6100" spans="4:15" x14ac:dyDescent="0.25">
      <c r="D6100"/>
      <c r="K6100"/>
      <c r="N6100"/>
      <c r="O6100"/>
    </row>
    <row r="6101" spans="4:15" x14ac:dyDescent="0.25">
      <c r="D6101"/>
      <c r="K6101"/>
      <c r="N6101"/>
      <c r="O6101"/>
    </row>
    <row r="6102" spans="4:15" x14ac:dyDescent="0.25">
      <c r="D6102"/>
      <c r="K6102"/>
      <c r="N6102"/>
      <c r="O6102"/>
    </row>
    <row r="6103" spans="4:15" x14ac:dyDescent="0.25">
      <c r="D6103"/>
      <c r="K6103"/>
      <c r="N6103"/>
      <c r="O6103"/>
    </row>
    <row r="6104" spans="4:15" x14ac:dyDescent="0.25">
      <c r="D6104"/>
      <c r="K6104"/>
      <c r="N6104"/>
      <c r="O6104"/>
    </row>
    <row r="6105" spans="4:15" x14ac:dyDescent="0.25">
      <c r="D6105"/>
      <c r="K6105"/>
      <c r="N6105"/>
      <c r="O6105"/>
    </row>
    <row r="6106" spans="4:15" x14ac:dyDescent="0.25">
      <c r="D6106"/>
      <c r="K6106"/>
      <c r="N6106"/>
      <c r="O6106"/>
    </row>
    <row r="6107" spans="4:15" x14ac:dyDescent="0.25">
      <c r="D6107"/>
      <c r="K6107"/>
      <c r="N6107"/>
      <c r="O6107"/>
    </row>
    <row r="6108" spans="4:15" x14ac:dyDescent="0.25">
      <c r="D6108"/>
      <c r="K6108"/>
      <c r="N6108"/>
      <c r="O6108"/>
    </row>
    <row r="6109" spans="4:15" x14ac:dyDescent="0.25">
      <c r="D6109"/>
      <c r="K6109"/>
      <c r="N6109"/>
      <c r="O6109"/>
    </row>
    <row r="6110" spans="4:15" x14ac:dyDescent="0.25">
      <c r="D6110"/>
      <c r="K6110"/>
      <c r="N6110"/>
      <c r="O6110"/>
    </row>
    <row r="6111" spans="4:15" x14ac:dyDescent="0.25">
      <c r="D6111"/>
      <c r="K6111"/>
      <c r="N6111"/>
      <c r="O6111"/>
    </row>
    <row r="6112" spans="4:15" x14ac:dyDescent="0.25">
      <c r="D6112"/>
      <c r="K6112"/>
      <c r="N6112"/>
      <c r="O6112"/>
    </row>
    <row r="6113" spans="4:15" x14ac:dyDescent="0.25">
      <c r="D6113"/>
      <c r="K6113"/>
      <c r="N6113"/>
      <c r="O6113"/>
    </row>
    <row r="6114" spans="4:15" x14ac:dyDescent="0.25">
      <c r="D6114"/>
      <c r="K6114"/>
      <c r="N6114"/>
      <c r="O6114"/>
    </row>
    <row r="6115" spans="4:15" x14ac:dyDescent="0.25">
      <c r="D6115"/>
      <c r="K6115"/>
      <c r="N6115"/>
      <c r="O6115"/>
    </row>
    <row r="6116" spans="4:15" x14ac:dyDescent="0.25">
      <c r="D6116"/>
      <c r="K6116"/>
      <c r="N6116"/>
      <c r="O6116"/>
    </row>
    <row r="6117" spans="4:15" x14ac:dyDescent="0.25">
      <c r="D6117"/>
      <c r="K6117"/>
      <c r="N6117"/>
      <c r="O6117"/>
    </row>
    <row r="6118" spans="4:15" x14ac:dyDescent="0.25">
      <c r="D6118"/>
      <c r="K6118"/>
      <c r="N6118"/>
      <c r="O6118"/>
    </row>
    <row r="6119" spans="4:15" x14ac:dyDescent="0.25">
      <c r="D6119"/>
      <c r="K6119"/>
      <c r="N6119"/>
      <c r="O6119"/>
    </row>
    <row r="6120" spans="4:15" x14ac:dyDescent="0.25">
      <c r="D6120"/>
      <c r="K6120"/>
      <c r="N6120"/>
      <c r="O6120"/>
    </row>
    <row r="6121" spans="4:15" x14ac:dyDescent="0.25">
      <c r="D6121"/>
      <c r="K6121"/>
      <c r="N6121"/>
      <c r="O6121"/>
    </row>
    <row r="6122" spans="4:15" x14ac:dyDescent="0.25">
      <c r="D6122"/>
      <c r="K6122"/>
      <c r="N6122"/>
      <c r="O6122"/>
    </row>
    <row r="6123" spans="4:15" x14ac:dyDescent="0.25">
      <c r="D6123"/>
      <c r="K6123"/>
      <c r="N6123"/>
      <c r="O6123"/>
    </row>
    <row r="6124" spans="4:15" x14ac:dyDescent="0.25">
      <c r="D6124"/>
      <c r="K6124"/>
      <c r="N6124"/>
      <c r="O6124"/>
    </row>
    <row r="6125" spans="4:15" x14ac:dyDescent="0.25">
      <c r="D6125"/>
      <c r="K6125"/>
      <c r="N6125"/>
      <c r="O6125"/>
    </row>
    <row r="6126" spans="4:15" x14ac:dyDescent="0.25">
      <c r="D6126"/>
      <c r="K6126"/>
      <c r="N6126"/>
      <c r="O6126"/>
    </row>
    <row r="6127" spans="4:15" x14ac:dyDescent="0.25">
      <c r="D6127"/>
      <c r="K6127"/>
      <c r="N6127"/>
      <c r="O6127"/>
    </row>
    <row r="6128" spans="4:15" x14ac:dyDescent="0.25">
      <c r="D6128"/>
      <c r="K6128"/>
      <c r="N6128"/>
      <c r="O6128"/>
    </row>
    <row r="6129" spans="4:15" x14ac:dyDescent="0.25">
      <c r="D6129"/>
      <c r="K6129"/>
      <c r="N6129"/>
      <c r="O6129"/>
    </row>
    <row r="6130" spans="4:15" x14ac:dyDescent="0.25">
      <c r="D6130"/>
      <c r="K6130"/>
      <c r="N6130"/>
      <c r="O6130"/>
    </row>
    <row r="6131" spans="4:15" x14ac:dyDescent="0.25">
      <c r="D6131"/>
      <c r="K6131"/>
      <c r="N6131"/>
      <c r="O6131"/>
    </row>
    <row r="6132" spans="4:15" x14ac:dyDescent="0.25">
      <c r="D6132"/>
      <c r="K6132"/>
      <c r="N6132"/>
      <c r="O6132"/>
    </row>
    <row r="6133" spans="4:15" x14ac:dyDescent="0.25">
      <c r="D6133"/>
      <c r="K6133"/>
      <c r="N6133"/>
      <c r="O6133"/>
    </row>
    <row r="6134" spans="4:15" x14ac:dyDescent="0.25">
      <c r="D6134"/>
      <c r="K6134"/>
      <c r="N6134"/>
      <c r="O6134"/>
    </row>
    <row r="6135" spans="4:15" x14ac:dyDescent="0.25">
      <c r="D6135"/>
      <c r="K6135"/>
      <c r="N6135"/>
      <c r="O6135"/>
    </row>
    <row r="6136" spans="4:15" x14ac:dyDescent="0.25">
      <c r="D6136"/>
      <c r="K6136"/>
      <c r="N6136"/>
      <c r="O6136"/>
    </row>
    <row r="6137" spans="4:15" x14ac:dyDescent="0.25">
      <c r="D6137"/>
      <c r="K6137"/>
      <c r="N6137"/>
      <c r="O6137"/>
    </row>
    <row r="6138" spans="4:15" x14ac:dyDescent="0.25">
      <c r="D6138"/>
      <c r="K6138"/>
      <c r="N6138"/>
      <c r="O6138"/>
    </row>
    <row r="6139" spans="4:15" x14ac:dyDescent="0.25">
      <c r="D6139"/>
      <c r="K6139"/>
      <c r="N6139"/>
      <c r="O6139"/>
    </row>
    <row r="6140" spans="4:15" x14ac:dyDescent="0.25">
      <c r="D6140"/>
      <c r="K6140"/>
      <c r="N6140"/>
      <c r="O6140"/>
    </row>
    <row r="6141" spans="4:15" x14ac:dyDescent="0.25">
      <c r="D6141"/>
      <c r="K6141"/>
      <c r="N6141"/>
      <c r="O6141"/>
    </row>
    <row r="6142" spans="4:15" x14ac:dyDescent="0.25">
      <c r="D6142"/>
      <c r="K6142"/>
      <c r="N6142"/>
      <c r="O6142"/>
    </row>
    <row r="6143" spans="4:15" x14ac:dyDescent="0.25">
      <c r="D6143"/>
      <c r="K6143"/>
      <c r="N6143"/>
      <c r="O6143"/>
    </row>
    <row r="6144" spans="4:15" x14ac:dyDescent="0.25">
      <c r="D6144"/>
      <c r="K6144"/>
      <c r="N6144"/>
      <c r="O6144"/>
    </row>
    <row r="6145" spans="4:15" x14ac:dyDescent="0.25">
      <c r="D6145"/>
      <c r="K6145"/>
      <c r="N6145"/>
      <c r="O6145"/>
    </row>
    <row r="6146" spans="4:15" x14ac:dyDescent="0.25">
      <c r="D6146"/>
      <c r="K6146"/>
      <c r="N6146"/>
      <c r="O6146"/>
    </row>
    <row r="6147" spans="4:15" x14ac:dyDescent="0.25">
      <c r="D6147"/>
      <c r="K6147"/>
      <c r="N6147"/>
      <c r="O6147"/>
    </row>
    <row r="6148" spans="4:15" x14ac:dyDescent="0.25">
      <c r="D6148"/>
      <c r="K6148"/>
      <c r="N6148"/>
      <c r="O6148"/>
    </row>
    <row r="6149" spans="4:15" x14ac:dyDescent="0.25">
      <c r="D6149"/>
      <c r="K6149"/>
      <c r="N6149"/>
      <c r="O6149"/>
    </row>
    <row r="6150" spans="4:15" x14ac:dyDescent="0.25">
      <c r="D6150"/>
      <c r="K6150"/>
      <c r="N6150"/>
      <c r="O6150"/>
    </row>
    <row r="6151" spans="4:15" x14ac:dyDescent="0.25">
      <c r="D6151"/>
      <c r="K6151"/>
      <c r="N6151"/>
      <c r="O6151"/>
    </row>
    <row r="6152" spans="4:15" x14ac:dyDescent="0.25">
      <c r="D6152"/>
      <c r="K6152"/>
      <c r="N6152"/>
      <c r="O6152"/>
    </row>
    <row r="6153" spans="4:15" x14ac:dyDescent="0.25">
      <c r="D6153"/>
      <c r="K6153"/>
      <c r="N6153"/>
      <c r="O6153"/>
    </row>
    <row r="6154" spans="4:15" x14ac:dyDescent="0.25">
      <c r="D6154"/>
      <c r="K6154"/>
      <c r="N6154"/>
      <c r="O6154"/>
    </row>
    <row r="6155" spans="4:15" x14ac:dyDescent="0.25">
      <c r="D6155"/>
      <c r="K6155"/>
      <c r="N6155"/>
      <c r="O6155"/>
    </row>
    <row r="6156" spans="4:15" x14ac:dyDescent="0.25">
      <c r="D6156"/>
      <c r="K6156"/>
      <c r="N6156"/>
      <c r="O6156"/>
    </row>
    <row r="6157" spans="4:15" x14ac:dyDescent="0.25">
      <c r="D6157"/>
      <c r="K6157"/>
      <c r="N6157"/>
      <c r="O6157"/>
    </row>
    <row r="6158" spans="4:15" x14ac:dyDescent="0.25">
      <c r="D6158"/>
      <c r="K6158"/>
      <c r="N6158"/>
      <c r="O6158"/>
    </row>
    <row r="6159" spans="4:15" x14ac:dyDescent="0.25">
      <c r="D6159"/>
      <c r="K6159"/>
      <c r="N6159"/>
      <c r="O6159"/>
    </row>
    <row r="6160" spans="4:15" x14ac:dyDescent="0.25">
      <c r="D6160"/>
      <c r="K6160"/>
      <c r="N6160"/>
      <c r="O6160"/>
    </row>
    <row r="6161" spans="4:15" x14ac:dyDescent="0.25">
      <c r="D6161"/>
      <c r="K6161"/>
      <c r="N6161"/>
      <c r="O6161"/>
    </row>
    <row r="6162" spans="4:15" x14ac:dyDescent="0.25">
      <c r="D6162"/>
      <c r="K6162"/>
      <c r="N6162"/>
      <c r="O6162"/>
    </row>
    <row r="6163" spans="4:15" x14ac:dyDescent="0.25">
      <c r="D6163"/>
      <c r="K6163"/>
      <c r="N6163"/>
      <c r="O6163"/>
    </row>
    <row r="6164" spans="4:15" x14ac:dyDescent="0.25">
      <c r="D6164"/>
      <c r="K6164"/>
      <c r="N6164"/>
      <c r="O6164"/>
    </row>
    <row r="6165" spans="4:15" x14ac:dyDescent="0.25">
      <c r="D6165"/>
      <c r="K6165"/>
      <c r="N6165"/>
      <c r="O6165"/>
    </row>
    <row r="6166" spans="4:15" x14ac:dyDescent="0.25">
      <c r="D6166"/>
      <c r="K6166"/>
      <c r="N6166"/>
      <c r="O6166"/>
    </row>
    <row r="6167" spans="4:15" x14ac:dyDescent="0.25">
      <c r="D6167"/>
      <c r="K6167"/>
      <c r="N6167"/>
      <c r="O6167"/>
    </row>
    <row r="6168" spans="4:15" x14ac:dyDescent="0.25">
      <c r="D6168"/>
      <c r="K6168"/>
      <c r="N6168"/>
      <c r="O6168"/>
    </row>
    <row r="6169" spans="4:15" x14ac:dyDescent="0.25">
      <c r="D6169"/>
      <c r="K6169"/>
      <c r="N6169"/>
      <c r="O6169"/>
    </row>
    <row r="6170" spans="4:15" x14ac:dyDescent="0.25">
      <c r="D6170"/>
      <c r="K6170"/>
      <c r="N6170"/>
      <c r="O6170"/>
    </row>
    <row r="6171" spans="4:15" x14ac:dyDescent="0.25">
      <c r="D6171"/>
      <c r="K6171"/>
      <c r="N6171"/>
      <c r="O6171"/>
    </row>
    <row r="6172" spans="4:15" x14ac:dyDescent="0.25">
      <c r="D6172"/>
      <c r="K6172"/>
      <c r="N6172"/>
      <c r="O6172"/>
    </row>
    <row r="6173" spans="4:15" x14ac:dyDescent="0.25">
      <c r="D6173"/>
      <c r="K6173"/>
      <c r="N6173"/>
      <c r="O6173"/>
    </row>
    <row r="6174" spans="4:15" x14ac:dyDescent="0.25">
      <c r="D6174"/>
      <c r="K6174"/>
      <c r="N6174"/>
      <c r="O6174"/>
    </row>
    <row r="6175" spans="4:15" x14ac:dyDescent="0.25">
      <c r="D6175"/>
      <c r="K6175"/>
      <c r="N6175"/>
      <c r="O6175"/>
    </row>
    <row r="6176" spans="4:15" x14ac:dyDescent="0.25">
      <c r="D6176"/>
      <c r="K6176"/>
      <c r="N6176"/>
      <c r="O6176"/>
    </row>
    <row r="6177" spans="4:15" x14ac:dyDescent="0.25">
      <c r="D6177"/>
      <c r="K6177"/>
      <c r="N6177"/>
      <c r="O6177"/>
    </row>
    <row r="6178" spans="4:15" x14ac:dyDescent="0.25">
      <c r="D6178"/>
      <c r="K6178"/>
      <c r="N6178"/>
      <c r="O6178"/>
    </row>
    <row r="6179" spans="4:15" x14ac:dyDescent="0.25">
      <c r="D6179"/>
      <c r="K6179"/>
      <c r="N6179"/>
      <c r="O6179"/>
    </row>
    <row r="6180" spans="4:15" x14ac:dyDescent="0.25">
      <c r="D6180"/>
      <c r="K6180"/>
      <c r="N6180"/>
      <c r="O6180"/>
    </row>
    <row r="6181" spans="4:15" x14ac:dyDescent="0.25">
      <c r="D6181"/>
      <c r="K6181"/>
      <c r="N6181"/>
      <c r="O6181"/>
    </row>
    <row r="6182" spans="4:15" x14ac:dyDescent="0.25">
      <c r="D6182"/>
      <c r="K6182"/>
      <c r="N6182"/>
      <c r="O6182"/>
    </row>
    <row r="6183" spans="4:15" x14ac:dyDescent="0.25">
      <c r="D6183"/>
      <c r="K6183"/>
      <c r="N6183"/>
      <c r="O6183"/>
    </row>
    <row r="6184" spans="4:15" x14ac:dyDescent="0.25">
      <c r="D6184"/>
      <c r="K6184"/>
      <c r="N6184"/>
      <c r="O6184"/>
    </row>
    <row r="6185" spans="4:15" x14ac:dyDescent="0.25">
      <c r="D6185"/>
      <c r="K6185"/>
      <c r="N6185"/>
      <c r="O6185"/>
    </row>
    <row r="6186" spans="4:15" x14ac:dyDescent="0.25">
      <c r="D6186"/>
      <c r="K6186"/>
      <c r="N6186"/>
      <c r="O6186"/>
    </row>
    <row r="6187" spans="4:15" x14ac:dyDescent="0.25">
      <c r="D6187"/>
      <c r="K6187"/>
      <c r="N6187"/>
      <c r="O6187"/>
    </row>
    <row r="6188" spans="4:15" x14ac:dyDescent="0.25">
      <c r="D6188"/>
      <c r="K6188"/>
      <c r="N6188"/>
      <c r="O6188"/>
    </row>
    <row r="6189" spans="4:15" x14ac:dyDescent="0.25">
      <c r="D6189"/>
      <c r="K6189"/>
      <c r="N6189"/>
      <c r="O6189"/>
    </row>
    <row r="6190" spans="4:15" x14ac:dyDescent="0.25">
      <c r="D6190"/>
      <c r="K6190"/>
      <c r="N6190"/>
      <c r="O6190"/>
    </row>
    <row r="6191" spans="4:15" x14ac:dyDescent="0.25">
      <c r="D6191"/>
      <c r="K6191"/>
      <c r="N6191"/>
      <c r="O6191"/>
    </row>
    <row r="6192" spans="4:15" x14ac:dyDescent="0.25">
      <c r="D6192"/>
      <c r="K6192"/>
      <c r="N6192"/>
      <c r="O6192"/>
    </row>
    <row r="6193" spans="4:15" x14ac:dyDescent="0.25">
      <c r="D6193"/>
      <c r="K6193"/>
      <c r="N6193"/>
      <c r="O6193"/>
    </row>
    <row r="6194" spans="4:15" x14ac:dyDescent="0.25">
      <c r="D6194"/>
      <c r="K6194"/>
      <c r="N6194"/>
      <c r="O6194"/>
    </row>
    <row r="6195" spans="4:15" x14ac:dyDescent="0.25">
      <c r="D6195"/>
      <c r="K6195"/>
      <c r="N6195"/>
      <c r="O6195"/>
    </row>
    <row r="6196" spans="4:15" x14ac:dyDescent="0.25">
      <c r="D6196"/>
      <c r="K6196"/>
      <c r="N6196"/>
      <c r="O6196"/>
    </row>
    <row r="6197" spans="4:15" x14ac:dyDescent="0.25">
      <c r="D6197"/>
      <c r="K6197"/>
      <c r="N6197"/>
      <c r="O6197"/>
    </row>
    <row r="6198" spans="4:15" x14ac:dyDescent="0.25">
      <c r="D6198"/>
      <c r="K6198"/>
      <c r="N6198"/>
      <c r="O6198"/>
    </row>
    <row r="6199" spans="4:15" x14ac:dyDescent="0.25">
      <c r="D6199"/>
      <c r="K6199"/>
      <c r="N6199"/>
      <c r="O6199"/>
    </row>
    <row r="6200" spans="4:15" x14ac:dyDescent="0.25">
      <c r="D6200"/>
      <c r="K6200"/>
      <c r="N6200"/>
      <c r="O6200"/>
    </row>
    <row r="6201" spans="4:15" x14ac:dyDescent="0.25">
      <c r="D6201"/>
      <c r="K6201"/>
      <c r="N6201"/>
      <c r="O6201"/>
    </row>
    <row r="6202" spans="4:15" x14ac:dyDescent="0.25">
      <c r="D6202"/>
      <c r="K6202"/>
      <c r="N6202"/>
      <c r="O6202"/>
    </row>
    <row r="6203" spans="4:15" x14ac:dyDescent="0.25">
      <c r="D6203"/>
      <c r="K6203"/>
      <c r="N6203"/>
      <c r="O6203"/>
    </row>
    <row r="6204" spans="4:15" x14ac:dyDescent="0.25">
      <c r="D6204"/>
      <c r="K6204"/>
      <c r="N6204"/>
      <c r="O6204"/>
    </row>
    <row r="6205" spans="4:15" x14ac:dyDescent="0.25">
      <c r="D6205"/>
      <c r="K6205"/>
      <c r="N6205"/>
      <c r="O6205"/>
    </row>
    <row r="6206" spans="4:15" x14ac:dyDescent="0.25">
      <c r="D6206"/>
      <c r="K6206"/>
      <c r="N6206"/>
      <c r="O6206"/>
    </row>
    <row r="6207" spans="4:15" x14ac:dyDescent="0.25">
      <c r="D6207"/>
      <c r="K6207"/>
      <c r="N6207"/>
      <c r="O6207"/>
    </row>
    <row r="6208" spans="4:15" x14ac:dyDescent="0.25">
      <c r="D6208"/>
      <c r="K6208"/>
      <c r="N6208"/>
      <c r="O6208"/>
    </row>
    <row r="6209" spans="4:15" x14ac:dyDescent="0.25">
      <c r="D6209"/>
      <c r="K6209"/>
      <c r="N6209"/>
      <c r="O6209"/>
    </row>
    <row r="6210" spans="4:15" x14ac:dyDescent="0.25">
      <c r="D6210"/>
      <c r="K6210"/>
      <c r="N6210"/>
      <c r="O6210"/>
    </row>
    <row r="6211" spans="4:15" x14ac:dyDescent="0.25">
      <c r="D6211"/>
      <c r="K6211"/>
      <c r="N6211"/>
      <c r="O6211"/>
    </row>
    <row r="6212" spans="4:15" x14ac:dyDescent="0.25">
      <c r="D6212"/>
      <c r="K6212"/>
      <c r="N6212"/>
      <c r="O6212"/>
    </row>
    <row r="6213" spans="4:15" x14ac:dyDescent="0.25">
      <c r="D6213"/>
      <c r="K6213"/>
      <c r="N6213"/>
      <c r="O6213"/>
    </row>
    <row r="6214" spans="4:15" x14ac:dyDescent="0.25">
      <c r="D6214"/>
      <c r="K6214"/>
      <c r="N6214"/>
      <c r="O6214"/>
    </row>
    <row r="6215" spans="4:15" x14ac:dyDescent="0.25">
      <c r="D6215"/>
      <c r="K6215"/>
      <c r="N6215"/>
      <c r="O6215"/>
    </row>
    <row r="6216" spans="4:15" x14ac:dyDescent="0.25">
      <c r="D6216"/>
      <c r="K6216"/>
      <c r="N6216"/>
      <c r="O6216"/>
    </row>
    <row r="6217" spans="4:15" x14ac:dyDescent="0.25">
      <c r="D6217"/>
      <c r="K6217"/>
      <c r="N6217"/>
      <c r="O6217"/>
    </row>
    <row r="6218" spans="4:15" x14ac:dyDescent="0.25">
      <c r="D6218"/>
      <c r="K6218"/>
      <c r="N6218"/>
      <c r="O6218"/>
    </row>
    <row r="6219" spans="4:15" x14ac:dyDescent="0.25">
      <c r="D6219"/>
      <c r="K6219"/>
      <c r="N6219"/>
      <c r="O6219"/>
    </row>
    <row r="6220" spans="4:15" x14ac:dyDescent="0.25">
      <c r="D6220"/>
      <c r="K6220"/>
      <c r="N6220"/>
      <c r="O6220"/>
    </row>
    <row r="6221" spans="4:15" x14ac:dyDescent="0.25">
      <c r="D6221"/>
      <c r="K6221"/>
      <c r="N6221"/>
      <c r="O6221"/>
    </row>
    <row r="6222" spans="4:15" x14ac:dyDescent="0.25">
      <c r="D6222"/>
      <c r="K6222"/>
      <c r="N6222"/>
      <c r="O6222"/>
    </row>
    <row r="6223" spans="4:15" x14ac:dyDescent="0.25">
      <c r="D6223"/>
      <c r="K6223"/>
      <c r="N6223"/>
      <c r="O6223"/>
    </row>
    <row r="6224" spans="4:15" x14ac:dyDescent="0.25">
      <c r="D6224"/>
      <c r="K6224"/>
      <c r="N6224"/>
      <c r="O6224"/>
    </row>
    <row r="6225" spans="4:15" x14ac:dyDescent="0.25">
      <c r="D6225"/>
      <c r="K6225"/>
      <c r="N6225"/>
      <c r="O6225"/>
    </row>
    <row r="6226" spans="4:15" x14ac:dyDescent="0.25">
      <c r="D6226"/>
      <c r="K6226"/>
      <c r="N6226"/>
      <c r="O6226"/>
    </row>
    <row r="6227" spans="4:15" x14ac:dyDescent="0.25">
      <c r="D6227"/>
      <c r="K6227"/>
      <c r="N6227"/>
      <c r="O6227"/>
    </row>
    <row r="6228" spans="4:15" x14ac:dyDescent="0.25">
      <c r="D6228"/>
      <c r="K6228"/>
      <c r="N6228"/>
      <c r="O6228"/>
    </row>
    <row r="6229" spans="4:15" x14ac:dyDescent="0.25">
      <c r="D6229"/>
      <c r="K6229"/>
      <c r="N6229"/>
      <c r="O6229"/>
    </row>
    <row r="6230" spans="4:15" x14ac:dyDescent="0.25">
      <c r="D6230"/>
      <c r="K6230"/>
      <c r="N6230"/>
      <c r="O6230"/>
    </row>
    <row r="6231" spans="4:15" x14ac:dyDescent="0.25">
      <c r="D6231"/>
      <c r="K6231"/>
      <c r="N6231"/>
      <c r="O6231"/>
    </row>
    <row r="6232" spans="4:15" x14ac:dyDescent="0.25">
      <c r="D6232"/>
      <c r="K6232"/>
      <c r="N6232"/>
      <c r="O6232"/>
    </row>
    <row r="6233" spans="4:15" x14ac:dyDescent="0.25">
      <c r="D6233"/>
      <c r="K6233"/>
      <c r="N6233"/>
      <c r="O6233"/>
    </row>
    <row r="6234" spans="4:15" x14ac:dyDescent="0.25">
      <c r="D6234"/>
      <c r="K6234"/>
      <c r="N6234"/>
      <c r="O6234"/>
    </row>
    <row r="6235" spans="4:15" x14ac:dyDescent="0.25">
      <c r="D6235"/>
      <c r="K6235"/>
      <c r="N6235"/>
      <c r="O6235"/>
    </row>
    <row r="6236" spans="4:15" x14ac:dyDescent="0.25">
      <c r="D6236"/>
      <c r="K6236"/>
      <c r="N6236"/>
      <c r="O6236"/>
    </row>
    <row r="6237" spans="4:15" x14ac:dyDescent="0.25">
      <c r="D6237"/>
      <c r="K6237"/>
      <c r="N6237"/>
      <c r="O6237"/>
    </row>
    <row r="6238" spans="4:15" x14ac:dyDescent="0.25">
      <c r="D6238"/>
      <c r="K6238"/>
      <c r="N6238"/>
      <c r="O6238"/>
    </row>
    <row r="6239" spans="4:15" x14ac:dyDescent="0.25">
      <c r="D6239"/>
      <c r="K6239"/>
      <c r="N6239"/>
      <c r="O6239"/>
    </row>
    <row r="6240" spans="4:15" x14ac:dyDescent="0.25">
      <c r="D6240"/>
      <c r="K6240"/>
      <c r="N6240"/>
      <c r="O6240"/>
    </row>
    <row r="6241" spans="4:15" x14ac:dyDescent="0.25">
      <c r="D6241"/>
      <c r="K6241"/>
      <c r="N6241"/>
      <c r="O6241"/>
    </row>
    <row r="6242" spans="4:15" x14ac:dyDescent="0.25">
      <c r="D6242"/>
      <c r="K6242"/>
      <c r="N6242"/>
      <c r="O6242"/>
    </row>
    <row r="6243" spans="4:15" x14ac:dyDescent="0.25">
      <c r="D6243"/>
      <c r="K6243"/>
      <c r="N6243"/>
      <c r="O6243"/>
    </row>
    <row r="6244" spans="4:15" x14ac:dyDescent="0.25">
      <c r="D6244"/>
      <c r="K6244"/>
      <c r="N6244"/>
      <c r="O6244"/>
    </row>
    <row r="6245" spans="4:15" x14ac:dyDescent="0.25">
      <c r="D6245"/>
      <c r="K6245"/>
      <c r="N6245"/>
      <c r="O6245"/>
    </row>
    <row r="6246" spans="4:15" x14ac:dyDescent="0.25">
      <c r="D6246"/>
      <c r="K6246"/>
      <c r="N6246"/>
      <c r="O6246"/>
    </row>
    <row r="6247" spans="4:15" x14ac:dyDescent="0.25">
      <c r="D6247"/>
      <c r="K6247"/>
      <c r="N6247"/>
      <c r="O6247"/>
    </row>
    <row r="6248" spans="4:15" x14ac:dyDescent="0.25">
      <c r="D6248"/>
      <c r="K6248"/>
      <c r="N6248"/>
      <c r="O6248"/>
    </row>
    <row r="6249" spans="4:15" x14ac:dyDescent="0.25">
      <c r="D6249"/>
      <c r="K6249"/>
      <c r="N6249"/>
      <c r="O6249"/>
    </row>
    <row r="6250" spans="4:15" x14ac:dyDescent="0.25">
      <c r="D6250"/>
      <c r="K6250"/>
      <c r="N6250"/>
      <c r="O6250"/>
    </row>
    <row r="6251" spans="4:15" x14ac:dyDescent="0.25">
      <c r="D6251"/>
      <c r="K6251"/>
      <c r="N6251"/>
      <c r="O6251"/>
    </row>
    <row r="6252" spans="4:15" x14ac:dyDescent="0.25">
      <c r="D6252"/>
      <c r="K6252"/>
      <c r="N6252"/>
      <c r="O6252"/>
    </row>
    <row r="6253" spans="4:15" x14ac:dyDescent="0.25">
      <c r="D6253"/>
      <c r="K6253"/>
      <c r="N6253"/>
      <c r="O6253"/>
    </row>
    <row r="6254" spans="4:15" x14ac:dyDescent="0.25">
      <c r="D6254"/>
      <c r="K6254"/>
      <c r="N6254"/>
      <c r="O6254"/>
    </row>
    <row r="6255" spans="4:15" x14ac:dyDescent="0.25">
      <c r="D6255"/>
      <c r="K6255"/>
      <c r="N6255"/>
      <c r="O6255"/>
    </row>
    <row r="6256" spans="4:15" x14ac:dyDescent="0.25">
      <c r="D6256"/>
      <c r="K6256"/>
      <c r="N6256"/>
      <c r="O6256"/>
    </row>
    <row r="6257" spans="4:15" x14ac:dyDescent="0.25">
      <c r="D6257"/>
      <c r="K6257"/>
      <c r="N6257"/>
      <c r="O6257"/>
    </row>
    <row r="6258" spans="4:15" x14ac:dyDescent="0.25">
      <c r="D6258"/>
      <c r="K6258"/>
      <c r="N6258"/>
      <c r="O6258"/>
    </row>
    <row r="6259" spans="4:15" x14ac:dyDescent="0.25">
      <c r="D6259"/>
      <c r="K6259"/>
      <c r="N6259"/>
      <c r="O6259"/>
    </row>
    <row r="6260" spans="4:15" x14ac:dyDescent="0.25">
      <c r="D6260"/>
      <c r="K6260"/>
      <c r="N6260"/>
      <c r="O6260"/>
    </row>
    <row r="6261" spans="4:15" x14ac:dyDescent="0.25">
      <c r="D6261"/>
      <c r="K6261"/>
      <c r="N6261"/>
      <c r="O6261"/>
    </row>
    <row r="6262" spans="4:15" x14ac:dyDescent="0.25">
      <c r="D6262"/>
      <c r="K6262"/>
      <c r="N6262"/>
      <c r="O6262"/>
    </row>
    <row r="6263" spans="4:15" x14ac:dyDescent="0.25">
      <c r="D6263"/>
      <c r="K6263"/>
      <c r="N6263"/>
      <c r="O6263"/>
    </row>
    <row r="6264" spans="4:15" x14ac:dyDescent="0.25">
      <c r="D6264"/>
      <c r="K6264"/>
      <c r="N6264"/>
      <c r="O6264"/>
    </row>
    <row r="6265" spans="4:15" x14ac:dyDescent="0.25">
      <c r="D6265"/>
      <c r="K6265"/>
      <c r="N6265"/>
      <c r="O6265"/>
    </row>
    <row r="6266" spans="4:15" x14ac:dyDescent="0.25">
      <c r="D6266"/>
      <c r="K6266"/>
      <c r="N6266"/>
      <c r="O6266"/>
    </row>
    <row r="6267" spans="4:15" x14ac:dyDescent="0.25">
      <c r="D6267"/>
      <c r="K6267"/>
      <c r="N6267"/>
      <c r="O6267"/>
    </row>
    <row r="6268" spans="4:15" x14ac:dyDescent="0.25">
      <c r="D6268"/>
      <c r="K6268"/>
      <c r="N6268"/>
      <c r="O6268"/>
    </row>
    <row r="6269" spans="4:15" x14ac:dyDescent="0.25">
      <c r="D6269"/>
      <c r="K6269"/>
      <c r="N6269"/>
      <c r="O6269"/>
    </row>
    <row r="6270" spans="4:15" x14ac:dyDescent="0.25">
      <c r="D6270"/>
      <c r="K6270"/>
      <c r="N6270"/>
      <c r="O6270"/>
    </row>
    <row r="6271" spans="4:15" x14ac:dyDescent="0.25">
      <c r="D6271"/>
      <c r="K6271"/>
      <c r="N6271"/>
      <c r="O6271"/>
    </row>
    <row r="6272" spans="4:15" x14ac:dyDescent="0.25">
      <c r="D6272"/>
      <c r="K6272"/>
      <c r="N6272"/>
      <c r="O6272"/>
    </row>
    <row r="6273" spans="4:15" x14ac:dyDescent="0.25">
      <c r="D6273"/>
      <c r="K6273"/>
      <c r="N6273"/>
      <c r="O6273"/>
    </row>
    <row r="6274" spans="4:15" x14ac:dyDescent="0.25">
      <c r="D6274"/>
      <c r="K6274"/>
      <c r="N6274"/>
      <c r="O6274"/>
    </row>
    <row r="6275" spans="4:15" x14ac:dyDescent="0.25">
      <c r="D6275"/>
      <c r="K6275"/>
      <c r="N6275"/>
      <c r="O6275"/>
    </row>
    <row r="6276" spans="4:15" x14ac:dyDescent="0.25">
      <c r="D6276"/>
      <c r="K6276"/>
      <c r="N6276"/>
      <c r="O6276"/>
    </row>
    <row r="6277" spans="4:15" x14ac:dyDescent="0.25">
      <c r="D6277"/>
      <c r="K6277"/>
      <c r="N6277"/>
      <c r="O6277"/>
    </row>
    <row r="6278" spans="4:15" x14ac:dyDescent="0.25">
      <c r="D6278"/>
      <c r="K6278"/>
      <c r="N6278"/>
      <c r="O6278"/>
    </row>
    <row r="6279" spans="4:15" x14ac:dyDescent="0.25">
      <c r="D6279"/>
      <c r="K6279"/>
      <c r="N6279"/>
      <c r="O6279"/>
    </row>
    <row r="6280" spans="4:15" x14ac:dyDescent="0.25">
      <c r="D6280"/>
      <c r="K6280"/>
      <c r="N6280"/>
      <c r="O6280"/>
    </row>
    <row r="6281" spans="4:15" x14ac:dyDescent="0.25">
      <c r="D6281"/>
      <c r="K6281"/>
      <c r="N6281"/>
      <c r="O6281"/>
    </row>
    <row r="6282" spans="4:15" x14ac:dyDescent="0.25">
      <c r="D6282"/>
      <c r="K6282"/>
      <c r="N6282"/>
      <c r="O6282"/>
    </row>
    <row r="6283" spans="4:15" x14ac:dyDescent="0.25">
      <c r="D6283"/>
      <c r="K6283"/>
      <c r="N6283"/>
      <c r="O6283"/>
    </row>
    <row r="6284" spans="4:15" x14ac:dyDescent="0.25">
      <c r="D6284"/>
      <c r="K6284"/>
      <c r="N6284"/>
      <c r="O6284"/>
    </row>
    <row r="6285" spans="4:15" x14ac:dyDescent="0.25">
      <c r="D6285"/>
      <c r="K6285"/>
      <c r="N6285"/>
      <c r="O6285"/>
    </row>
    <row r="6286" spans="4:15" x14ac:dyDescent="0.25">
      <c r="D6286"/>
      <c r="K6286"/>
      <c r="N6286"/>
      <c r="O6286"/>
    </row>
    <row r="6287" spans="4:15" x14ac:dyDescent="0.25">
      <c r="D6287"/>
      <c r="K6287"/>
      <c r="N6287"/>
      <c r="O6287"/>
    </row>
    <row r="6288" spans="4:15" x14ac:dyDescent="0.25">
      <c r="D6288"/>
      <c r="K6288"/>
      <c r="N6288"/>
      <c r="O6288"/>
    </row>
    <row r="6289" spans="4:15" x14ac:dyDescent="0.25">
      <c r="D6289"/>
      <c r="K6289"/>
      <c r="N6289"/>
      <c r="O6289"/>
    </row>
    <row r="6290" spans="4:15" x14ac:dyDescent="0.25">
      <c r="D6290"/>
      <c r="K6290"/>
      <c r="N6290"/>
      <c r="O6290"/>
    </row>
    <row r="6291" spans="4:15" x14ac:dyDescent="0.25">
      <c r="D6291"/>
      <c r="K6291"/>
      <c r="N6291"/>
      <c r="O6291"/>
    </row>
    <row r="6292" spans="4:15" x14ac:dyDescent="0.25">
      <c r="D6292"/>
      <c r="K6292"/>
      <c r="N6292"/>
      <c r="O6292"/>
    </row>
    <row r="6293" spans="4:15" x14ac:dyDescent="0.25">
      <c r="D6293"/>
      <c r="K6293"/>
      <c r="N6293"/>
      <c r="O6293"/>
    </row>
    <row r="6294" spans="4:15" x14ac:dyDescent="0.25">
      <c r="D6294"/>
      <c r="K6294"/>
      <c r="N6294"/>
      <c r="O6294"/>
    </row>
    <row r="6295" spans="4:15" x14ac:dyDescent="0.25">
      <c r="D6295"/>
      <c r="K6295"/>
      <c r="N6295"/>
      <c r="O6295"/>
    </row>
    <row r="6296" spans="4:15" x14ac:dyDescent="0.25">
      <c r="D6296"/>
      <c r="K6296"/>
      <c r="N6296"/>
      <c r="O6296"/>
    </row>
    <row r="6297" spans="4:15" x14ac:dyDescent="0.25">
      <c r="D6297"/>
      <c r="K6297"/>
      <c r="N6297"/>
      <c r="O6297"/>
    </row>
    <row r="6298" spans="4:15" x14ac:dyDescent="0.25">
      <c r="D6298"/>
      <c r="K6298"/>
      <c r="N6298"/>
      <c r="O6298"/>
    </row>
    <row r="6299" spans="4:15" x14ac:dyDescent="0.25">
      <c r="D6299"/>
      <c r="K6299"/>
      <c r="N6299"/>
      <c r="O6299"/>
    </row>
    <row r="6300" spans="4:15" x14ac:dyDescent="0.25">
      <c r="D6300"/>
      <c r="K6300"/>
      <c r="N6300"/>
      <c r="O6300"/>
    </row>
    <row r="6301" spans="4:15" x14ac:dyDescent="0.25">
      <c r="D6301"/>
      <c r="K6301"/>
      <c r="N6301"/>
      <c r="O6301"/>
    </row>
    <row r="6302" spans="4:15" x14ac:dyDescent="0.25">
      <c r="D6302"/>
      <c r="K6302"/>
      <c r="N6302"/>
      <c r="O6302"/>
    </row>
    <row r="6303" spans="4:15" x14ac:dyDescent="0.25">
      <c r="D6303"/>
      <c r="K6303"/>
      <c r="N6303"/>
      <c r="O6303"/>
    </row>
    <row r="6304" spans="4:15" x14ac:dyDescent="0.25">
      <c r="D6304"/>
      <c r="K6304"/>
      <c r="N6304"/>
      <c r="O6304"/>
    </row>
    <row r="6305" spans="4:15" x14ac:dyDescent="0.25">
      <c r="D6305"/>
      <c r="K6305"/>
      <c r="N6305"/>
      <c r="O6305"/>
    </row>
    <row r="6306" spans="4:15" x14ac:dyDescent="0.25">
      <c r="D6306"/>
      <c r="K6306"/>
      <c r="N6306"/>
      <c r="O6306"/>
    </row>
    <row r="6307" spans="4:15" x14ac:dyDescent="0.25">
      <c r="D6307"/>
      <c r="K6307"/>
      <c r="N6307"/>
      <c r="O6307"/>
    </row>
    <row r="6308" spans="4:15" x14ac:dyDescent="0.25">
      <c r="D6308"/>
      <c r="K6308"/>
      <c r="N6308"/>
      <c r="O6308"/>
    </row>
    <row r="6309" spans="4:15" x14ac:dyDescent="0.25">
      <c r="D6309"/>
      <c r="K6309"/>
      <c r="N6309"/>
      <c r="O6309"/>
    </row>
    <row r="6310" spans="4:15" x14ac:dyDescent="0.25">
      <c r="D6310"/>
      <c r="K6310"/>
      <c r="N6310"/>
      <c r="O6310"/>
    </row>
    <row r="6311" spans="4:15" x14ac:dyDescent="0.25">
      <c r="D6311"/>
      <c r="K6311"/>
      <c r="N6311"/>
      <c r="O6311"/>
    </row>
    <row r="6312" spans="4:15" x14ac:dyDescent="0.25">
      <c r="D6312"/>
      <c r="K6312"/>
      <c r="N6312"/>
      <c r="O6312"/>
    </row>
    <row r="6313" spans="4:15" x14ac:dyDescent="0.25">
      <c r="D6313"/>
      <c r="K6313"/>
      <c r="N6313"/>
      <c r="O6313"/>
    </row>
    <row r="6314" spans="4:15" x14ac:dyDescent="0.25">
      <c r="D6314"/>
      <c r="K6314"/>
      <c r="N6314"/>
      <c r="O6314"/>
    </row>
    <row r="6315" spans="4:15" x14ac:dyDescent="0.25">
      <c r="D6315"/>
      <c r="K6315"/>
      <c r="N6315"/>
      <c r="O6315"/>
    </row>
    <row r="6316" spans="4:15" x14ac:dyDescent="0.25">
      <c r="D6316"/>
      <c r="K6316"/>
      <c r="N6316"/>
      <c r="O6316"/>
    </row>
    <row r="6317" spans="4:15" x14ac:dyDescent="0.25">
      <c r="D6317"/>
      <c r="K6317"/>
      <c r="N6317"/>
      <c r="O6317"/>
    </row>
    <row r="6318" spans="4:15" x14ac:dyDescent="0.25">
      <c r="D6318"/>
      <c r="K6318"/>
      <c r="N6318"/>
      <c r="O6318"/>
    </row>
    <row r="6319" spans="4:15" x14ac:dyDescent="0.25">
      <c r="D6319"/>
      <c r="K6319"/>
      <c r="N6319"/>
      <c r="O6319"/>
    </row>
    <row r="6320" spans="4:15" x14ac:dyDescent="0.25">
      <c r="D6320"/>
      <c r="K6320"/>
      <c r="N6320"/>
      <c r="O6320"/>
    </row>
    <row r="6321" spans="4:15" x14ac:dyDescent="0.25">
      <c r="D6321"/>
      <c r="K6321"/>
      <c r="N6321"/>
      <c r="O6321"/>
    </row>
    <row r="6322" spans="4:15" x14ac:dyDescent="0.25">
      <c r="D6322"/>
      <c r="K6322"/>
      <c r="N6322"/>
      <c r="O6322"/>
    </row>
    <row r="6323" spans="4:15" x14ac:dyDescent="0.25">
      <c r="D6323"/>
      <c r="K6323"/>
      <c r="N6323"/>
      <c r="O6323"/>
    </row>
    <row r="6324" spans="4:15" x14ac:dyDescent="0.25">
      <c r="D6324"/>
      <c r="K6324"/>
      <c r="N6324"/>
      <c r="O6324"/>
    </row>
    <row r="6325" spans="4:15" x14ac:dyDescent="0.25">
      <c r="D6325"/>
      <c r="K6325"/>
      <c r="N6325"/>
      <c r="O6325"/>
    </row>
    <row r="6326" spans="4:15" x14ac:dyDescent="0.25">
      <c r="D6326"/>
      <c r="K6326"/>
      <c r="N6326"/>
      <c r="O6326"/>
    </row>
    <row r="6327" spans="4:15" x14ac:dyDescent="0.25">
      <c r="D6327"/>
      <c r="K6327"/>
      <c r="N6327"/>
      <c r="O6327"/>
    </row>
    <row r="6328" spans="4:15" x14ac:dyDescent="0.25">
      <c r="D6328"/>
      <c r="K6328"/>
      <c r="N6328"/>
      <c r="O6328"/>
    </row>
    <row r="6329" spans="4:15" x14ac:dyDescent="0.25">
      <c r="D6329"/>
      <c r="K6329"/>
      <c r="N6329"/>
      <c r="O6329"/>
    </row>
    <row r="6330" spans="4:15" x14ac:dyDescent="0.25">
      <c r="D6330"/>
      <c r="K6330"/>
      <c r="N6330"/>
      <c r="O6330"/>
    </row>
    <row r="6331" spans="4:15" x14ac:dyDescent="0.25">
      <c r="D6331"/>
      <c r="K6331"/>
      <c r="N6331"/>
      <c r="O6331"/>
    </row>
    <row r="6332" spans="4:15" x14ac:dyDescent="0.25">
      <c r="D6332"/>
      <c r="K6332"/>
      <c r="N6332"/>
      <c r="O6332"/>
    </row>
    <row r="6333" spans="4:15" x14ac:dyDescent="0.25">
      <c r="D6333"/>
      <c r="K6333"/>
      <c r="N6333"/>
      <c r="O6333"/>
    </row>
    <row r="6334" spans="4:15" x14ac:dyDescent="0.25">
      <c r="D6334"/>
      <c r="K6334"/>
      <c r="N6334"/>
      <c r="O6334"/>
    </row>
    <row r="6335" spans="4:15" x14ac:dyDescent="0.25">
      <c r="D6335"/>
      <c r="K6335"/>
      <c r="N6335"/>
      <c r="O6335"/>
    </row>
    <row r="6336" spans="4:15" x14ac:dyDescent="0.25">
      <c r="D6336"/>
      <c r="K6336"/>
      <c r="N6336"/>
      <c r="O6336"/>
    </row>
    <row r="6337" spans="4:15" x14ac:dyDescent="0.25">
      <c r="D6337"/>
      <c r="K6337"/>
      <c r="N6337"/>
      <c r="O6337"/>
    </row>
    <row r="6338" spans="4:15" x14ac:dyDescent="0.25">
      <c r="D6338"/>
      <c r="K6338"/>
      <c r="N6338"/>
      <c r="O6338"/>
    </row>
    <row r="6339" spans="4:15" x14ac:dyDescent="0.25">
      <c r="D6339"/>
      <c r="K6339"/>
      <c r="N6339"/>
      <c r="O6339"/>
    </row>
    <row r="6340" spans="4:15" x14ac:dyDescent="0.25">
      <c r="D6340"/>
      <c r="K6340"/>
      <c r="N6340"/>
      <c r="O6340"/>
    </row>
    <row r="6341" spans="4:15" x14ac:dyDescent="0.25">
      <c r="D6341"/>
      <c r="K6341"/>
      <c r="N6341"/>
      <c r="O6341"/>
    </row>
    <row r="6342" spans="4:15" x14ac:dyDescent="0.25">
      <c r="D6342"/>
      <c r="K6342"/>
      <c r="N6342"/>
      <c r="O6342"/>
    </row>
    <row r="6343" spans="4:15" x14ac:dyDescent="0.25">
      <c r="D6343"/>
      <c r="K6343"/>
      <c r="N6343"/>
      <c r="O6343"/>
    </row>
    <row r="6344" spans="4:15" x14ac:dyDescent="0.25">
      <c r="D6344"/>
      <c r="K6344"/>
      <c r="N6344"/>
      <c r="O6344"/>
    </row>
    <row r="6345" spans="4:15" x14ac:dyDescent="0.25">
      <c r="D6345"/>
      <c r="K6345"/>
      <c r="N6345"/>
      <c r="O6345"/>
    </row>
    <row r="6346" spans="4:15" x14ac:dyDescent="0.25">
      <c r="D6346"/>
      <c r="K6346"/>
      <c r="N6346"/>
      <c r="O6346"/>
    </row>
    <row r="6347" spans="4:15" x14ac:dyDescent="0.25">
      <c r="D6347"/>
      <c r="K6347"/>
      <c r="N6347"/>
      <c r="O6347"/>
    </row>
    <row r="6348" spans="4:15" x14ac:dyDescent="0.25">
      <c r="D6348"/>
      <c r="K6348"/>
      <c r="N6348"/>
      <c r="O6348"/>
    </row>
    <row r="6349" spans="4:15" x14ac:dyDescent="0.25">
      <c r="D6349"/>
      <c r="K6349"/>
      <c r="N6349"/>
      <c r="O6349"/>
    </row>
    <row r="6350" spans="4:15" x14ac:dyDescent="0.25">
      <c r="D6350"/>
      <c r="K6350"/>
      <c r="N6350"/>
      <c r="O6350"/>
    </row>
    <row r="6351" spans="4:15" x14ac:dyDescent="0.25">
      <c r="D6351"/>
      <c r="K6351"/>
      <c r="N6351"/>
      <c r="O6351"/>
    </row>
    <row r="6352" spans="4:15" x14ac:dyDescent="0.25">
      <c r="D6352"/>
      <c r="K6352"/>
      <c r="N6352"/>
      <c r="O6352"/>
    </row>
    <row r="6353" spans="4:15" x14ac:dyDescent="0.25">
      <c r="D6353"/>
      <c r="K6353"/>
      <c r="N6353"/>
      <c r="O6353"/>
    </row>
    <row r="6354" spans="4:15" x14ac:dyDescent="0.25">
      <c r="D6354"/>
      <c r="K6354"/>
      <c r="N6354"/>
      <c r="O6354"/>
    </row>
    <row r="6355" spans="4:15" x14ac:dyDescent="0.25">
      <c r="D6355"/>
      <c r="K6355"/>
      <c r="N6355"/>
      <c r="O6355"/>
    </row>
    <row r="6356" spans="4:15" x14ac:dyDescent="0.25">
      <c r="D6356"/>
      <c r="K6356"/>
      <c r="N6356"/>
      <c r="O6356"/>
    </row>
    <row r="6357" spans="4:15" x14ac:dyDescent="0.25">
      <c r="D6357"/>
      <c r="K6357"/>
      <c r="N6357"/>
      <c r="O6357"/>
    </row>
    <row r="6358" spans="4:15" x14ac:dyDescent="0.25">
      <c r="D6358"/>
      <c r="K6358"/>
      <c r="N6358"/>
      <c r="O6358"/>
    </row>
    <row r="6359" spans="4:15" x14ac:dyDescent="0.25">
      <c r="D6359"/>
      <c r="K6359"/>
      <c r="N6359"/>
      <c r="O6359"/>
    </row>
    <row r="6360" spans="4:15" x14ac:dyDescent="0.25">
      <c r="D6360"/>
      <c r="K6360"/>
      <c r="N6360"/>
      <c r="O6360"/>
    </row>
    <row r="6361" spans="4:15" x14ac:dyDescent="0.25">
      <c r="D6361"/>
      <c r="K6361"/>
      <c r="N6361"/>
      <c r="O6361"/>
    </row>
    <row r="6362" spans="4:15" x14ac:dyDescent="0.25">
      <c r="D6362"/>
      <c r="K6362"/>
      <c r="N6362"/>
      <c r="O6362"/>
    </row>
    <row r="6363" spans="4:15" x14ac:dyDescent="0.25">
      <c r="D6363"/>
      <c r="K6363"/>
      <c r="N6363"/>
      <c r="O6363"/>
    </row>
    <row r="6364" spans="4:15" x14ac:dyDescent="0.25">
      <c r="D6364"/>
      <c r="K6364"/>
      <c r="N6364"/>
      <c r="O6364"/>
    </row>
    <row r="6365" spans="4:15" x14ac:dyDescent="0.25">
      <c r="D6365"/>
      <c r="K6365"/>
      <c r="N6365"/>
      <c r="O6365"/>
    </row>
    <row r="6366" spans="4:15" x14ac:dyDescent="0.25">
      <c r="D6366"/>
      <c r="K6366"/>
      <c r="N6366"/>
      <c r="O6366"/>
    </row>
    <row r="6367" spans="4:15" x14ac:dyDescent="0.25">
      <c r="D6367"/>
      <c r="K6367"/>
      <c r="N6367"/>
      <c r="O6367"/>
    </row>
    <row r="6368" spans="4:15" x14ac:dyDescent="0.25">
      <c r="D6368"/>
      <c r="K6368"/>
      <c r="N6368"/>
      <c r="O6368"/>
    </row>
    <row r="6369" spans="4:15" x14ac:dyDescent="0.25">
      <c r="D6369"/>
      <c r="K6369"/>
      <c r="N6369"/>
      <c r="O6369"/>
    </row>
    <row r="6370" spans="4:15" x14ac:dyDescent="0.25">
      <c r="D6370"/>
      <c r="K6370"/>
      <c r="N6370"/>
      <c r="O6370"/>
    </row>
    <row r="6371" spans="4:15" x14ac:dyDescent="0.25">
      <c r="D6371"/>
      <c r="K6371"/>
      <c r="N6371"/>
      <c r="O6371"/>
    </row>
    <row r="6372" spans="4:15" x14ac:dyDescent="0.25">
      <c r="D6372"/>
      <c r="K6372"/>
      <c r="N6372"/>
      <c r="O6372"/>
    </row>
    <row r="6373" spans="4:15" x14ac:dyDescent="0.25">
      <c r="D6373"/>
      <c r="K6373"/>
      <c r="N6373"/>
      <c r="O6373"/>
    </row>
    <row r="6374" spans="4:15" x14ac:dyDescent="0.25">
      <c r="D6374"/>
      <c r="K6374"/>
      <c r="N6374"/>
      <c r="O6374"/>
    </row>
    <row r="6375" spans="4:15" x14ac:dyDescent="0.25">
      <c r="D6375"/>
      <c r="K6375"/>
      <c r="N6375"/>
      <c r="O6375"/>
    </row>
    <row r="6376" spans="4:15" x14ac:dyDescent="0.25">
      <c r="D6376"/>
      <c r="K6376"/>
      <c r="N6376"/>
      <c r="O6376"/>
    </row>
    <row r="6377" spans="4:15" x14ac:dyDescent="0.25">
      <c r="D6377"/>
      <c r="K6377"/>
      <c r="N6377"/>
      <c r="O6377"/>
    </row>
    <row r="6378" spans="4:15" x14ac:dyDescent="0.25">
      <c r="D6378"/>
      <c r="K6378"/>
      <c r="N6378"/>
      <c r="O6378"/>
    </row>
    <row r="6379" spans="4:15" x14ac:dyDescent="0.25">
      <c r="D6379"/>
      <c r="K6379"/>
      <c r="N6379"/>
      <c r="O6379"/>
    </row>
    <row r="6380" spans="4:15" x14ac:dyDescent="0.25">
      <c r="D6380"/>
      <c r="K6380"/>
      <c r="N6380"/>
      <c r="O6380"/>
    </row>
    <row r="6381" spans="4:15" x14ac:dyDescent="0.25">
      <c r="D6381"/>
      <c r="K6381"/>
      <c r="N6381"/>
      <c r="O6381"/>
    </row>
    <row r="6382" spans="4:15" x14ac:dyDescent="0.25">
      <c r="D6382"/>
      <c r="K6382"/>
      <c r="N6382"/>
      <c r="O6382"/>
    </row>
    <row r="6383" spans="4:15" x14ac:dyDescent="0.25">
      <c r="D6383"/>
      <c r="K6383"/>
      <c r="N6383"/>
      <c r="O6383"/>
    </row>
    <row r="6384" spans="4:15" x14ac:dyDescent="0.25">
      <c r="D6384"/>
      <c r="K6384"/>
      <c r="N6384"/>
      <c r="O6384"/>
    </row>
    <row r="6385" spans="4:15" x14ac:dyDescent="0.25">
      <c r="D6385"/>
      <c r="K6385"/>
      <c r="N6385"/>
      <c r="O6385"/>
    </row>
    <row r="6386" spans="4:15" x14ac:dyDescent="0.25">
      <c r="D6386"/>
      <c r="K6386"/>
      <c r="N6386"/>
      <c r="O6386"/>
    </row>
    <row r="6387" spans="4:15" x14ac:dyDescent="0.25">
      <c r="D6387"/>
      <c r="K6387"/>
      <c r="N6387"/>
      <c r="O6387"/>
    </row>
    <row r="6388" spans="4:15" x14ac:dyDescent="0.25">
      <c r="D6388"/>
      <c r="K6388"/>
      <c r="N6388"/>
      <c r="O6388"/>
    </row>
    <row r="6389" spans="4:15" x14ac:dyDescent="0.25">
      <c r="D6389"/>
      <c r="K6389"/>
      <c r="N6389"/>
      <c r="O6389"/>
    </row>
    <row r="6390" spans="4:15" x14ac:dyDescent="0.25">
      <c r="D6390"/>
      <c r="K6390"/>
      <c r="N6390"/>
      <c r="O6390"/>
    </row>
    <row r="6391" spans="4:15" x14ac:dyDescent="0.25">
      <c r="D6391"/>
      <c r="K6391"/>
      <c r="N6391"/>
      <c r="O6391"/>
    </row>
    <row r="6392" spans="4:15" x14ac:dyDescent="0.25">
      <c r="D6392"/>
      <c r="K6392"/>
      <c r="N6392"/>
      <c r="O6392"/>
    </row>
    <row r="6393" spans="4:15" x14ac:dyDescent="0.25">
      <c r="D6393"/>
      <c r="K6393"/>
      <c r="N6393"/>
      <c r="O6393"/>
    </row>
    <row r="6394" spans="4:15" x14ac:dyDescent="0.25">
      <c r="D6394"/>
      <c r="K6394"/>
      <c r="N6394"/>
      <c r="O6394"/>
    </row>
    <row r="6395" spans="4:15" x14ac:dyDescent="0.25">
      <c r="D6395"/>
      <c r="K6395"/>
      <c r="N6395"/>
      <c r="O6395"/>
    </row>
    <row r="6396" spans="4:15" x14ac:dyDescent="0.25">
      <c r="D6396"/>
      <c r="K6396"/>
      <c r="N6396"/>
      <c r="O6396"/>
    </row>
    <row r="6397" spans="4:15" x14ac:dyDescent="0.25">
      <c r="D6397"/>
      <c r="K6397"/>
      <c r="N6397"/>
      <c r="O6397"/>
    </row>
    <row r="6398" spans="4:15" x14ac:dyDescent="0.25">
      <c r="D6398"/>
      <c r="K6398"/>
      <c r="N6398"/>
      <c r="O6398"/>
    </row>
    <row r="6399" spans="4:15" x14ac:dyDescent="0.25">
      <c r="D6399"/>
      <c r="K6399"/>
      <c r="N6399"/>
      <c r="O6399"/>
    </row>
    <row r="6400" spans="4:15" x14ac:dyDescent="0.25">
      <c r="D6400"/>
      <c r="K6400"/>
      <c r="N6400"/>
      <c r="O6400"/>
    </row>
    <row r="6401" spans="4:15" x14ac:dyDescent="0.25">
      <c r="D6401"/>
      <c r="K6401"/>
      <c r="N6401"/>
      <c r="O6401"/>
    </row>
    <row r="6402" spans="4:15" x14ac:dyDescent="0.25">
      <c r="D6402"/>
      <c r="K6402"/>
      <c r="N6402"/>
      <c r="O6402"/>
    </row>
    <row r="6403" spans="4:15" x14ac:dyDescent="0.25">
      <c r="D6403"/>
      <c r="K6403"/>
      <c r="N6403"/>
      <c r="O6403"/>
    </row>
    <row r="6404" spans="4:15" x14ac:dyDescent="0.25">
      <c r="D6404"/>
      <c r="K6404"/>
      <c r="N6404"/>
      <c r="O6404"/>
    </row>
    <row r="6405" spans="4:15" x14ac:dyDescent="0.25">
      <c r="D6405"/>
      <c r="K6405"/>
      <c r="N6405"/>
      <c r="O6405"/>
    </row>
    <row r="6406" spans="4:15" x14ac:dyDescent="0.25">
      <c r="D6406"/>
      <c r="K6406"/>
      <c r="N6406"/>
      <c r="O6406"/>
    </row>
    <row r="6407" spans="4:15" x14ac:dyDescent="0.25">
      <c r="D6407"/>
      <c r="K6407"/>
      <c r="N6407"/>
      <c r="O6407"/>
    </row>
    <row r="6408" spans="4:15" x14ac:dyDescent="0.25">
      <c r="D6408"/>
      <c r="K6408"/>
      <c r="N6408"/>
      <c r="O6408"/>
    </row>
    <row r="6409" spans="4:15" x14ac:dyDescent="0.25">
      <c r="D6409"/>
      <c r="K6409"/>
      <c r="N6409"/>
      <c r="O6409"/>
    </row>
    <row r="6410" spans="4:15" x14ac:dyDescent="0.25">
      <c r="D6410"/>
      <c r="K6410"/>
      <c r="N6410"/>
      <c r="O6410"/>
    </row>
    <row r="6411" spans="4:15" x14ac:dyDescent="0.25">
      <c r="D6411"/>
      <c r="K6411"/>
      <c r="N6411"/>
      <c r="O6411"/>
    </row>
    <row r="6412" spans="4:15" x14ac:dyDescent="0.25">
      <c r="D6412"/>
      <c r="K6412"/>
      <c r="N6412"/>
      <c r="O6412"/>
    </row>
    <row r="6413" spans="4:15" x14ac:dyDescent="0.25">
      <c r="D6413"/>
      <c r="K6413"/>
      <c r="N6413"/>
      <c r="O6413"/>
    </row>
    <row r="6414" spans="4:15" x14ac:dyDescent="0.25">
      <c r="D6414"/>
      <c r="K6414"/>
      <c r="N6414"/>
      <c r="O6414"/>
    </row>
    <row r="6415" spans="4:15" x14ac:dyDescent="0.25">
      <c r="D6415"/>
      <c r="K6415"/>
      <c r="N6415"/>
      <c r="O6415"/>
    </row>
    <row r="6416" spans="4:15" x14ac:dyDescent="0.25">
      <c r="D6416"/>
      <c r="K6416"/>
      <c r="N6416"/>
      <c r="O6416"/>
    </row>
    <row r="6417" spans="4:15" x14ac:dyDescent="0.25">
      <c r="D6417"/>
      <c r="K6417"/>
      <c r="N6417"/>
      <c r="O6417"/>
    </row>
    <row r="6418" spans="4:15" x14ac:dyDescent="0.25">
      <c r="D6418"/>
      <c r="K6418"/>
      <c r="N6418"/>
      <c r="O6418"/>
    </row>
    <row r="6419" spans="4:15" x14ac:dyDescent="0.25">
      <c r="D6419"/>
      <c r="K6419"/>
      <c r="N6419"/>
      <c r="O6419"/>
    </row>
    <row r="6420" spans="4:15" x14ac:dyDescent="0.25">
      <c r="D6420"/>
      <c r="K6420"/>
      <c r="N6420"/>
      <c r="O6420"/>
    </row>
    <row r="6421" spans="4:15" x14ac:dyDescent="0.25">
      <c r="D6421"/>
      <c r="K6421"/>
      <c r="N6421"/>
      <c r="O6421"/>
    </row>
    <row r="6422" spans="4:15" x14ac:dyDescent="0.25">
      <c r="D6422"/>
      <c r="K6422"/>
      <c r="N6422"/>
      <c r="O6422"/>
    </row>
    <row r="6423" spans="4:15" x14ac:dyDescent="0.25">
      <c r="D6423"/>
      <c r="K6423"/>
      <c r="N6423"/>
      <c r="O6423"/>
    </row>
    <row r="6424" spans="4:15" x14ac:dyDescent="0.25">
      <c r="D6424"/>
      <c r="K6424"/>
      <c r="N6424"/>
      <c r="O6424"/>
    </row>
    <row r="6425" spans="4:15" x14ac:dyDescent="0.25">
      <c r="D6425"/>
      <c r="K6425"/>
      <c r="N6425"/>
      <c r="O6425"/>
    </row>
    <row r="6426" spans="4:15" x14ac:dyDescent="0.25">
      <c r="D6426"/>
      <c r="K6426"/>
      <c r="N6426"/>
      <c r="O6426"/>
    </row>
    <row r="6427" spans="4:15" x14ac:dyDescent="0.25">
      <c r="D6427"/>
      <c r="K6427"/>
      <c r="N6427"/>
      <c r="O6427"/>
    </row>
    <row r="6428" spans="4:15" x14ac:dyDescent="0.25">
      <c r="D6428"/>
      <c r="K6428"/>
      <c r="N6428"/>
      <c r="O6428"/>
    </row>
    <row r="6429" spans="4:15" x14ac:dyDescent="0.25">
      <c r="D6429"/>
      <c r="K6429"/>
      <c r="N6429"/>
      <c r="O6429"/>
    </row>
    <row r="6430" spans="4:15" x14ac:dyDescent="0.25">
      <c r="D6430"/>
      <c r="K6430"/>
      <c r="N6430"/>
      <c r="O6430"/>
    </row>
    <row r="6431" spans="4:15" x14ac:dyDescent="0.25">
      <c r="D6431"/>
      <c r="K6431"/>
      <c r="N6431"/>
      <c r="O6431"/>
    </row>
    <row r="6432" spans="4:15" x14ac:dyDescent="0.25">
      <c r="D6432"/>
      <c r="K6432"/>
      <c r="N6432"/>
      <c r="O6432"/>
    </row>
    <row r="6433" spans="4:15" x14ac:dyDescent="0.25">
      <c r="D6433"/>
      <c r="K6433"/>
      <c r="N6433"/>
      <c r="O6433"/>
    </row>
    <row r="6434" spans="4:15" x14ac:dyDescent="0.25">
      <c r="D6434"/>
      <c r="K6434"/>
      <c r="N6434"/>
      <c r="O6434"/>
    </row>
    <row r="6435" spans="4:15" x14ac:dyDescent="0.25">
      <c r="D6435"/>
      <c r="K6435"/>
      <c r="N6435"/>
      <c r="O6435"/>
    </row>
    <row r="6436" spans="4:15" x14ac:dyDescent="0.25">
      <c r="D6436"/>
      <c r="K6436"/>
      <c r="N6436"/>
      <c r="O6436"/>
    </row>
    <row r="6437" spans="4:15" x14ac:dyDescent="0.25">
      <c r="D6437"/>
      <c r="K6437"/>
      <c r="N6437"/>
      <c r="O6437"/>
    </row>
    <row r="6438" spans="4:15" x14ac:dyDescent="0.25">
      <c r="D6438"/>
      <c r="K6438"/>
      <c r="N6438"/>
      <c r="O6438"/>
    </row>
    <row r="6439" spans="4:15" x14ac:dyDescent="0.25">
      <c r="D6439"/>
      <c r="K6439"/>
      <c r="N6439"/>
      <c r="O6439"/>
    </row>
    <row r="6440" spans="4:15" x14ac:dyDescent="0.25">
      <c r="D6440"/>
      <c r="K6440"/>
      <c r="N6440"/>
      <c r="O6440"/>
    </row>
    <row r="6441" spans="4:15" x14ac:dyDescent="0.25">
      <c r="D6441"/>
      <c r="K6441"/>
      <c r="N6441"/>
      <c r="O6441"/>
    </row>
    <row r="6442" spans="4:15" x14ac:dyDescent="0.25">
      <c r="D6442"/>
      <c r="K6442"/>
      <c r="N6442"/>
      <c r="O6442"/>
    </row>
    <row r="6443" spans="4:15" x14ac:dyDescent="0.25">
      <c r="D6443"/>
      <c r="K6443"/>
      <c r="N6443"/>
      <c r="O6443"/>
    </row>
    <row r="6444" spans="4:15" x14ac:dyDescent="0.25">
      <c r="D6444"/>
      <c r="K6444"/>
      <c r="N6444"/>
      <c r="O6444"/>
    </row>
    <row r="6445" spans="4:15" x14ac:dyDescent="0.25">
      <c r="D6445"/>
      <c r="K6445"/>
      <c r="N6445"/>
      <c r="O6445"/>
    </row>
    <row r="6446" spans="4:15" x14ac:dyDescent="0.25">
      <c r="D6446"/>
      <c r="K6446"/>
      <c r="N6446"/>
      <c r="O6446"/>
    </row>
    <row r="6447" spans="4:15" x14ac:dyDescent="0.25">
      <c r="D6447"/>
      <c r="K6447"/>
      <c r="N6447"/>
      <c r="O6447"/>
    </row>
    <row r="6448" spans="4:15" x14ac:dyDescent="0.25">
      <c r="D6448"/>
      <c r="K6448"/>
      <c r="N6448"/>
      <c r="O6448"/>
    </row>
    <row r="6449" spans="4:15" x14ac:dyDescent="0.25">
      <c r="D6449"/>
      <c r="K6449"/>
      <c r="N6449"/>
      <c r="O6449"/>
    </row>
    <row r="6450" spans="4:15" x14ac:dyDescent="0.25">
      <c r="D6450"/>
      <c r="K6450"/>
      <c r="N6450"/>
      <c r="O6450"/>
    </row>
    <row r="6451" spans="4:15" x14ac:dyDescent="0.25">
      <c r="D6451"/>
      <c r="K6451"/>
      <c r="N6451"/>
      <c r="O6451"/>
    </row>
    <row r="6452" spans="4:15" x14ac:dyDescent="0.25">
      <c r="D6452"/>
      <c r="K6452"/>
      <c r="N6452"/>
      <c r="O6452"/>
    </row>
    <row r="6453" spans="4:15" x14ac:dyDescent="0.25">
      <c r="D6453"/>
      <c r="K6453"/>
      <c r="N6453"/>
      <c r="O6453"/>
    </row>
    <row r="6454" spans="4:15" x14ac:dyDescent="0.25">
      <c r="D6454"/>
      <c r="K6454"/>
      <c r="N6454"/>
      <c r="O6454"/>
    </row>
    <row r="6455" spans="4:15" x14ac:dyDescent="0.25">
      <c r="D6455"/>
      <c r="K6455"/>
      <c r="N6455"/>
      <c r="O6455"/>
    </row>
    <row r="6456" spans="4:15" x14ac:dyDescent="0.25">
      <c r="D6456"/>
      <c r="K6456"/>
      <c r="N6456"/>
      <c r="O6456"/>
    </row>
    <row r="6457" spans="4:15" x14ac:dyDescent="0.25">
      <c r="D6457"/>
      <c r="K6457"/>
      <c r="N6457"/>
      <c r="O6457"/>
    </row>
    <row r="6458" spans="4:15" x14ac:dyDescent="0.25">
      <c r="D6458"/>
      <c r="K6458"/>
      <c r="N6458"/>
      <c r="O6458"/>
    </row>
    <row r="6459" spans="4:15" x14ac:dyDescent="0.25">
      <c r="D6459"/>
      <c r="K6459"/>
      <c r="N6459"/>
      <c r="O6459"/>
    </row>
    <row r="6460" spans="4:15" x14ac:dyDescent="0.25">
      <c r="D6460"/>
      <c r="K6460"/>
      <c r="N6460"/>
      <c r="O6460"/>
    </row>
    <row r="6461" spans="4:15" x14ac:dyDescent="0.25">
      <c r="D6461"/>
      <c r="K6461"/>
      <c r="N6461"/>
      <c r="O6461"/>
    </row>
    <row r="6462" spans="4:15" x14ac:dyDescent="0.25">
      <c r="D6462"/>
      <c r="K6462"/>
      <c r="N6462"/>
      <c r="O6462"/>
    </row>
    <row r="6463" spans="4:15" x14ac:dyDescent="0.25">
      <c r="D6463"/>
      <c r="K6463"/>
      <c r="N6463"/>
      <c r="O6463"/>
    </row>
    <row r="6464" spans="4:15" x14ac:dyDescent="0.25">
      <c r="D6464"/>
      <c r="K6464"/>
      <c r="N6464"/>
      <c r="O6464"/>
    </row>
    <row r="6465" spans="4:15" x14ac:dyDescent="0.25">
      <c r="D6465"/>
      <c r="K6465"/>
      <c r="N6465"/>
      <c r="O6465"/>
    </row>
    <row r="6466" spans="4:15" x14ac:dyDescent="0.25">
      <c r="D6466"/>
      <c r="K6466"/>
      <c r="N6466"/>
      <c r="O6466"/>
    </row>
    <row r="6467" spans="4:15" x14ac:dyDescent="0.25">
      <c r="D6467"/>
      <c r="K6467"/>
      <c r="N6467"/>
      <c r="O6467"/>
    </row>
    <row r="6468" spans="4:15" x14ac:dyDescent="0.25">
      <c r="D6468"/>
      <c r="K6468"/>
      <c r="N6468"/>
      <c r="O6468"/>
    </row>
    <row r="6469" spans="4:15" x14ac:dyDescent="0.25">
      <c r="D6469"/>
      <c r="K6469"/>
      <c r="N6469"/>
      <c r="O6469"/>
    </row>
    <row r="6470" spans="4:15" x14ac:dyDescent="0.25">
      <c r="D6470"/>
      <c r="K6470"/>
      <c r="N6470"/>
      <c r="O6470"/>
    </row>
    <row r="6471" spans="4:15" x14ac:dyDescent="0.25">
      <c r="D6471"/>
      <c r="K6471"/>
      <c r="N6471"/>
      <c r="O6471"/>
    </row>
    <row r="6472" spans="4:15" x14ac:dyDescent="0.25">
      <c r="D6472"/>
      <c r="K6472"/>
      <c r="N6472"/>
      <c r="O6472"/>
    </row>
    <row r="6473" spans="4:15" x14ac:dyDescent="0.25">
      <c r="D6473"/>
      <c r="K6473"/>
      <c r="N6473"/>
      <c r="O6473"/>
    </row>
    <row r="6474" spans="4:15" x14ac:dyDescent="0.25">
      <c r="D6474"/>
      <c r="K6474"/>
      <c r="N6474"/>
      <c r="O6474"/>
    </row>
    <row r="6475" spans="4:15" x14ac:dyDescent="0.25">
      <c r="D6475"/>
      <c r="K6475"/>
      <c r="N6475"/>
      <c r="O6475"/>
    </row>
    <row r="6476" spans="4:15" x14ac:dyDescent="0.25">
      <c r="D6476"/>
      <c r="K6476"/>
      <c r="N6476"/>
      <c r="O6476"/>
    </row>
    <row r="6477" spans="4:15" x14ac:dyDescent="0.25">
      <c r="D6477"/>
      <c r="K6477"/>
      <c r="N6477"/>
      <c r="O6477"/>
    </row>
    <row r="6478" spans="4:15" x14ac:dyDescent="0.25">
      <c r="D6478"/>
      <c r="K6478"/>
      <c r="N6478"/>
      <c r="O6478"/>
    </row>
    <row r="6479" spans="4:15" x14ac:dyDescent="0.25">
      <c r="D6479"/>
      <c r="K6479"/>
      <c r="N6479"/>
      <c r="O6479"/>
    </row>
    <row r="6480" spans="4:15" x14ac:dyDescent="0.25">
      <c r="D6480"/>
      <c r="K6480"/>
      <c r="N6480"/>
      <c r="O6480"/>
    </row>
    <row r="6481" spans="4:15" x14ac:dyDescent="0.25">
      <c r="D6481"/>
      <c r="K6481"/>
      <c r="N6481"/>
      <c r="O6481"/>
    </row>
    <row r="6482" spans="4:15" x14ac:dyDescent="0.25">
      <c r="D6482"/>
      <c r="K6482"/>
      <c r="N6482"/>
      <c r="O6482"/>
    </row>
    <row r="6483" spans="4:15" x14ac:dyDescent="0.25">
      <c r="D6483"/>
      <c r="K6483"/>
      <c r="N6483"/>
      <c r="O6483"/>
    </row>
    <row r="6484" spans="4:15" x14ac:dyDescent="0.25">
      <c r="D6484"/>
      <c r="K6484"/>
      <c r="N6484"/>
      <c r="O6484"/>
    </row>
    <row r="6485" spans="4:15" x14ac:dyDescent="0.25">
      <c r="D6485"/>
      <c r="K6485"/>
      <c r="N6485"/>
      <c r="O6485"/>
    </row>
    <row r="6486" spans="4:15" x14ac:dyDescent="0.25">
      <c r="D6486"/>
      <c r="K6486"/>
      <c r="N6486"/>
      <c r="O6486"/>
    </row>
    <row r="6487" spans="4:15" x14ac:dyDescent="0.25">
      <c r="D6487"/>
      <c r="K6487"/>
      <c r="N6487"/>
      <c r="O6487"/>
    </row>
    <row r="6488" spans="4:15" x14ac:dyDescent="0.25">
      <c r="D6488"/>
      <c r="K6488"/>
      <c r="N6488"/>
      <c r="O6488"/>
    </row>
    <row r="6489" spans="4:15" x14ac:dyDescent="0.25">
      <c r="D6489"/>
      <c r="K6489"/>
      <c r="N6489"/>
      <c r="O6489"/>
    </row>
    <row r="6490" spans="4:15" x14ac:dyDescent="0.25">
      <c r="D6490"/>
      <c r="K6490"/>
      <c r="N6490"/>
      <c r="O6490"/>
    </row>
    <row r="6491" spans="4:15" x14ac:dyDescent="0.25">
      <c r="D6491"/>
      <c r="K6491"/>
      <c r="N6491"/>
      <c r="O6491"/>
    </row>
    <row r="6492" spans="4:15" x14ac:dyDescent="0.25">
      <c r="D6492"/>
      <c r="K6492"/>
      <c r="N6492"/>
      <c r="O6492"/>
    </row>
    <row r="6493" spans="4:15" x14ac:dyDescent="0.25">
      <c r="D6493"/>
      <c r="K6493"/>
      <c r="N6493"/>
      <c r="O6493"/>
    </row>
    <row r="6494" spans="4:15" x14ac:dyDescent="0.25">
      <c r="D6494"/>
      <c r="K6494"/>
      <c r="N6494"/>
      <c r="O6494"/>
    </row>
    <row r="6495" spans="4:15" x14ac:dyDescent="0.25">
      <c r="D6495"/>
      <c r="K6495"/>
      <c r="N6495"/>
      <c r="O6495"/>
    </row>
    <row r="6496" spans="4:15" x14ac:dyDescent="0.25">
      <c r="D6496"/>
      <c r="K6496"/>
      <c r="N6496"/>
      <c r="O6496"/>
    </row>
    <row r="6497" spans="4:15" x14ac:dyDescent="0.25">
      <c r="D6497"/>
      <c r="K6497"/>
      <c r="N6497"/>
      <c r="O6497"/>
    </row>
    <row r="6498" spans="4:15" x14ac:dyDescent="0.25">
      <c r="D6498"/>
      <c r="K6498"/>
      <c r="N6498"/>
      <c r="O6498"/>
    </row>
    <row r="6499" spans="4:15" x14ac:dyDescent="0.25">
      <c r="D6499"/>
      <c r="K6499"/>
      <c r="N6499"/>
      <c r="O6499"/>
    </row>
    <row r="6500" spans="4:15" x14ac:dyDescent="0.25">
      <c r="D6500"/>
      <c r="K6500"/>
      <c r="N6500"/>
      <c r="O6500"/>
    </row>
    <row r="6501" spans="4:15" x14ac:dyDescent="0.25">
      <c r="D6501"/>
      <c r="K6501"/>
      <c r="N6501"/>
      <c r="O6501"/>
    </row>
    <row r="6502" spans="4:15" x14ac:dyDescent="0.25">
      <c r="D6502"/>
      <c r="K6502"/>
      <c r="N6502"/>
      <c r="O6502"/>
    </row>
    <row r="6503" spans="4:15" x14ac:dyDescent="0.25">
      <c r="D6503"/>
      <c r="K6503"/>
      <c r="N6503"/>
      <c r="O6503"/>
    </row>
    <row r="6504" spans="4:15" x14ac:dyDescent="0.25">
      <c r="D6504"/>
      <c r="K6504"/>
      <c r="N6504"/>
      <c r="O6504"/>
    </row>
    <row r="6505" spans="4:15" x14ac:dyDescent="0.25">
      <c r="D6505"/>
      <c r="K6505"/>
      <c r="N6505"/>
      <c r="O6505"/>
    </row>
    <row r="6506" spans="4:15" x14ac:dyDescent="0.25">
      <c r="D6506"/>
      <c r="K6506"/>
      <c r="N6506"/>
      <c r="O6506"/>
    </row>
    <row r="6507" spans="4:15" x14ac:dyDescent="0.25">
      <c r="D6507"/>
      <c r="K6507"/>
      <c r="N6507"/>
      <c r="O6507"/>
    </row>
    <row r="6508" spans="4:15" x14ac:dyDescent="0.25">
      <c r="D6508"/>
      <c r="K6508"/>
      <c r="N6508"/>
      <c r="O6508"/>
    </row>
    <row r="6509" spans="4:15" x14ac:dyDescent="0.25">
      <c r="D6509"/>
      <c r="K6509"/>
      <c r="N6509"/>
      <c r="O6509"/>
    </row>
    <row r="6510" spans="4:15" x14ac:dyDescent="0.25">
      <c r="D6510"/>
      <c r="K6510"/>
      <c r="N6510"/>
      <c r="O6510"/>
    </row>
    <row r="6511" spans="4:15" x14ac:dyDescent="0.25">
      <c r="D6511"/>
      <c r="K6511"/>
      <c r="N6511"/>
      <c r="O6511"/>
    </row>
    <row r="6512" spans="4:15" x14ac:dyDescent="0.25">
      <c r="D6512"/>
      <c r="K6512"/>
      <c r="N6512"/>
      <c r="O6512"/>
    </row>
    <row r="6513" spans="4:15" x14ac:dyDescent="0.25">
      <c r="D6513"/>
      <c r="K6513"/>
      <c r="N6513"/>
      <c r="O6513"/>
    </row>
    <row r="6514" spans="4:15" x14ac:dyDescent="0.25">
      <c r="D6514"/>
      <c r="K6514"/>
      <c r="N6514"/>
      <c r="O6514"/>
    </row>
    <row r="6515" spans="4:15" x14ac:dyDescent="0.25">
      <c r="D6515"/>
      <c r="K6515"/>
      <c r="N6515"/>
      <c r="O6515"/>
    </row>
    <row r="6516" spans="4:15" x14ac:dyDescent="0.25">
      <c r="D6516"/>
      <c r="K6516"/>
      <c r="N6516"/>
      <c r="O6516"/>
    </row>
    <row r="6517" spans="4:15" x14ac:dyDescent="0.25">
      <c r="D6517"/>
      <c r="K6517"/>
      <c r="N6517"/>
      <c r="O6517"/>
    </row>
    <row r="6518" spans="4:15" x14ac:dyDescent="0.25">
      <c r="D6518"/>
      <c r="K6518"/>
      <c r="N6518"/>
      <c r="O6518"/>
    </row>
    <row r="6519" spans="4:15" x14ac:dyDescent="0.25">
      <c r="D6519"/>
      <c r="K6519"/>
      <c r="N6519"/>
      <c r="O6519"/>
    </row>
    <row r="6520" spans="4:15" x14ac:dyDescent="0.25">
      <c r="D6520"/>
      <c r="K6520"/>
      <c r="N6520"/>
      <c r="O6520"/>
    </row>
    <row r="6521" spans="4:15" x14ac:dyDescent="0.25">
      <c r="D6521"/>
      <c r="K6521"/>
      <c r="N6521"/>
      <c r="O6521"/>
    </row>
    <row r="6522" spans="4:15" x14ac:dyDescent="0.25">
      <c r="D6522"/>
      <c r="K6522"/>
      <c r="N6522"/>
      <c r="O6522"/>
    </row>
    <row r="6523" spans="4:15" x14ac:dyDescent="0.25">
      <c r="D6523"/>
      <c r="K6523"/>
      <c r="N6523"/>
      <c r="O6523"/>
    </row>
    <row r="6524" spans="4:15" x14ac:dyDescent="0.25">
      <c r="D6524"/>
      <c r="K6524"/>
      <c r="N6524"/>
      <c r="O6524"/>
    </row>
    <row r="6525" spans="4:15" x14ac:dyDescent="0.25">
      <c r="D6525"/>
      <c r="K6525"/>
      <c r="N6525"/>
      <c r="O6525"/>
    </row>
    <row r="6526" spans="4:15" x14ac:dyDescent="0.25">
      <c r="D6526"/>
      <c r="K6526"/>
      <c r="N6526"/>
      <c r="O6526"/>
    </row>
    <row r="6527" spans="4:15" x14ac:dyDescent="0.25">
      <c r="D6527"/>
      <c r="K6527"/>
      <c r="N6527"/>
      <c r="O6527"/>
    </row>
    <row r="6528" spans="4:15" x14ac:dyDescent="0.25">
      <c r="D6528"/>
      <c r="K6528"/>
      <c r="N6528"/>
      <c r="O6528"/>
    </row>
    <row r="6529" spans="4:15" x14ac:dyDescent="0.25">
      <c r="D6529"/>
      <c r="K6529"/>
      <c r="N6529"/>
      <c r="O6529"/>
    </row>
    <row r="6530" spans="4:15" x14ac:dyDescent="0.25">
      <c r="D6530"/>
      <c r="K6530"/>
      <c r="N6530"/>
      <c r="O6530"/>
    </row>
    <row r="6531" spans="4:15" x14ac:dyDescent="0.25">
      <c r="D6531"/>
      <c r="K6531"/>
      <c r="N6531"/>
      <c r="O6531"/>
    </row>
    <row r="6532" spans="4:15" x14ac:dyDescent="0.25">
      <c r="D6532"/>
      <c r="K6532"/>
      <c r="N6532"/>
      <c r="O6532"/>
    </row>
    <row r="6533" spans="4:15" x14ac:dyDescent="0.25">
      <c r="D6533"/>
      <c r="K6533"/>
      <c r="N6533"/>
      <c r="O6533"/>
    </row>
    <row r="6534" spans="4:15" x14ac:dyDescent="0.25">
      <c r="D6534"/>
      <c r="K6534"/>
      <c r="N6534"/>
      <c r="O6534"/>
    </row>
    <row r="6535" spans="4:15" x14ac:dyDescent="0.25">
      <c r="D6535"/>
      <c r="K6535"/>
      <c r="N6535"/>
      <c r="O6535"/>
    </row>
    <row r="6536" spans="4:15" x14ac:dyDescent="0.25">
      <c r="D6536"/>
      <c r="K6536"/>
      <c r="N6536"/>
      <c r="O6536"/>
    </row>
    <row r="6537" spans="4:15" x14ac:dyDescent="0.25">
      <c r="D6537"/>
      <c r="K6537"/>
      <c r="N6537"/>
      <c r="O6537"/>
    </row>
    <row r="6538" spans="4:15" x14ac:dyDescent="0.25">
      <c r="D6538"/>
      <c r="K6538"/>
      <c r="N6538"/>
      <c r="O6538"/>
    </row>
    <row r="6539" spans="4:15" x14ac:dyDescent="0.25">
      <c r="D6539"/>
      <c r="K6539"/>
      <c r="N6539"/>
      <c r="O6539"/>
    </row>
    <row r="6540" spans="4:15" x14ac:dyDescent="0.25">
      <c r="D6540"/>
      <c r="K6540"/>
      <c r="N6540"/>
      <c r="O6540"/>
    </row>
    <row r="6541" spans="4:15" x14ac:dyDescent="0.25">
      <c r="D6541"/>
      <c r="K6541"/>
      <c r="N6541"/>
      <c r="O6541"/>
    </row>
    <row r="6542" spans="4:15" x14ac:dyDescent="0.25">
      <c r="D6542"/>
      <c r="K6542"/>
      <c r="N6542"/>
      <c r="O6542"/>
    </row>
    <row r="6543" spans="4:15" x14ac:dyDescent="0.25">
      <c r="D6543"/>
      <c r="K6543"/>
      <c r="N6543"/>
      <c r="O6543"/>
    </row>
    <row r="6544" spans="4:15" x14ac:dyDescent="0.25">
      <c r="D6544"/>
      <c r="K6544"/>
      <c r="N6544"/>
      <c r="O6544"/>
    </row>
    <row r="6545" spans="4:15" x14ac:dyDescent="0.25">
      <c r="D6545"/>
      <c r="K6545"/>
      <c r="N6545"/>
      <c r="O6545"/>
    </row>
    <row r="6546" spans="4:15" x14ac:dyDescent="0.25">
      <c r="D6546"/>
      <c r="K6546"/>
      <c r="N6546"/>
      <c r="O6546"/>
    </row>
    <row r="6547" spans="4:15" x14ac:dyDescent="0.25">
      <c r="D6547"/>
      <c r="K6547"/>
      <c r="N6547"/>
      <c r="O6547"/>
    </row>
    <row r="6548" spans="4:15" x14ac:dyDescent="0.25">
      <c r="D6548"/>
      <c r="K6548"/>
      <c r="N6548"/>
      <c r="O6548"/>
    </row>
    <row r="6549" spans="4:15" x14ac:dyDescent="0.25">
      <c r="D6549"/>
      <c r="K6549"/>
      <c r="N6549"/>
      <c r="O6549"/>
    </row>
    <row r="6550" spans="4:15" x14ac:dyDescent="0.25">
      <c r="D6550"/>
      <c r="K6550"/>
      <c r="N6550"/>
      <c r="O6550"/>
    </row>
    <row r="6551" spans="4:15" x14ac:dyDescent="0.25">
      <c r="D6551"/>
      <c r="K6551"/>
      <c r="N6551"/>
      <c r="O6551"/>
    </row>
    <row r="6552" spans="4:15" x14ac:dyDescent="0.25">
      <c r="D6552"/>
      <c r="K6552"/>
      <c r="N6552"/>
      <c r="O6552"/>
    </row>
    <row r="6553" spans="4:15" x14ac:dyDescent="0.25">
      <c r="D6553"/>
      <c r="K6553"/>
      <c r="N6553"/>
      <c r="O6553"/>
    </row>
    <row r="6554" spans="4:15" x14ac:dyDescent="0.25">
      <c r="D6554"/>
      <c r="K6554"/>
      <c r="N6554"/>
      <c r="O6554"/>
    </row>
    <row r="6555" spans="4:15" x14ac:dyDescent="0.25">
      <c r="D6555"/>
      <c r="K6555"/>
      <c r="N6555"/>
      <c r="O6555"/>
    </row>
    <row r="6556" spans="4:15" x14ac:dyDescent="0.25">
      <c r="D6556"/>
      <c r="K6556"/>
      <c r="N6556"/>
      <c r="O6556"/>
    </row>
    <row r="6557" spans="4:15" x14ac:dyDescent="0.25">
      <c r="D6557"/>
      <c r="K6557"/>
      <c r="N6557"/>
      <c r="O6557"/>
    </row>
    <row r="6558" spans="4:15" x14ac:dyDescent="0.25">
      <c r="D6558"/>
      <c r="K6558"/>
      <c r="N6558"/>
      <c r="O6558"/>
    </row>
    <row r="6559" spans="4:15" x14ac:dyDescent="0.25">
      <c r="D6559"/>
      <c r="K6559"/>
      <c r="N6559"/>
      <c r="O6559"/>
    </row>
    <row r="6560" spans="4:15" x14ac:dyDescent="0.25">
      <c r="D6560"/>
      <c r="K6560"/>
      <c r="N6560"/>
      <c r="O6560"/>
    </row>
    <row r="6561" spans="4:15" x14ac:dyDescent="0.25">
      <c r="D6561"/>
      <c r="K6561"/>
      <c r="N6561"/>
      <c r="O6561"/>
    </row>
    <row r="6562" spans="4:15" x14ac:dyDescent="0.25">
      <c r="D6562"/>
      <c r="K6562"/>
      <c r="N6562"/>
      <c r="O6562"/>
    </row>
    <row r="6563" spans="4:15" x14ac:dyDescent="0.25">
      <c r="D6563"/>
      <c r="K6563"/>
      <c r="N6563"/>
      <c r="O6563"/>
    </row>
    <row r="6564" spans="4:15" x14ac:dyDescent="0.25">
      <c r="D6564"/>
      <c r="K6564"/>
      <c r="N6564"/>
      <c r="O6564"/>
    </row>
    <row r="6565" spans="4:15" x14ac:dyDescent="0.25">
      <c r="D6565"/>
      <c r="K6565"/>
      <c r="N6565"/>
      <c r="O6565"/>
    </row>
    <row r="6566" spans="4:15" x14ac:dyDescent="0.25">
      <c r="D6566"/>
      <c r="K6566"/>
      <c r="N6566"/>
      <c r="O6566"/>
    </row>
    <row r="6567" spans="4:15" x14ac:dyDescent="0.25">
      <c r="D6567"/>
      <c r="K6567"/>
      <c r="N6567"/>
      <c r="O6567"/>
    </row>
    <row r="6568" spans="4:15" x14ac:dyDescent="0.25">
      <c r="D6568"/>
      <c r="K6568"/>
      <c r="N6568"/>
      <c r="O6568"/>
    </row>
    <row r="6569" spans="4:15" x14ac:dyDescent="0.25">
      <c r="D6569"/>
      <c r="K6569"/>
      <c r="N6569"/>
      <c r="O6569"/>
    </row>
    <row r="6570" spans="4:15" x14ac:dyDescent="0.25">
      <c r="D6570"/>
      <c r="K6570"/>
      <c r="N6570"/>
      <c r="O6570"/>
    </row>
    <row r="6571" spans="4:15" x14ac:dyDescent="0.25">
      <c r="D6571"/>
      <c r="K6571"/>
      <c r="N6571"/>
      <c r="O6571"/>
    </row>
    <row r="6572" spans="4:15" x14ac:dyDescent="0.25">
      <c r="D6572"/>
      <c r="K6572"/>
      <c r="N6572"/>
      <c r="O6572"/>
    </row>
    <row r="6573" spans="4:15" x14ac:dyDescent="0.25">
      <c r="D6573"/>
      <c r="K6573"/>
      <c r="N6573"/>
      <c r="O6573"/>
    </row>
    <row r="6574" spans="4:15" x14ac:dyDescent="0.25">
      <c r="D6574"/>
      <c r="K6574"/>
      <c r="N6574"/>
      <c r="O6574"/>
    </row>
    <row r="6575" spans="4:15" x14ac:dyDescent="0.25">
      <c r="D6575"/>
      <c r="K6575"/>
      <c r="N6575"/>
      <c r="O6575"/>
    </row>
    <row r="6576" spans="4:15" x14ac:dyDescent="0.25">
      <c r="D6576"/>
      <c r="K6576"/>
      <c r="N6576"/>
      <c r="O6576"/>
    </row>
    <row r="6577" spans="4:15" x14ac:dyDescent="0.25">
      <c r="D6577"/>
      <c r="K6577"/>
      <c r="N6577"/>
      <c r="O6577"/>
    </row>
    <row r="6578" spans="4:15" x14ac:dyDescent="0.25">
      <c r="D6578"/>
      <c r="K6578"/>
      <c r="N6578"/>
      <c r="O6578"/>
    </row>
    <row r="6579" spans="4:15" x14ac:dyDescent="0.25">
      <c r="D6579"/>
      <c r="K6579"/>
      <c r="N6579"/>
      <c r="O6579"/>
    </row>
    <row r="6580" spans="4:15" x14ac:dyDescent="0.25">
      <c r="D6580"/>
      <c r="K6580"/>
      <c r="N6580"/>
      <c r="O6580"/>
    </row>
    <row r="6581" spans="4:15" x14ac:dyDescent="0.25">
      <c r="D6581"/>
      <c r="K6581"/>
      <c r="N6581"/>
      <c r="O6581"/>
    </row>
    <row r="6582" spans="4:15" x14ac:dyDescent="0.25">
      <c r="D6582"/>
      <c r="K6582"/>
      <c r="N6582"/>
      <c r="O6582"/>
    </row>
    <row r="6583" spans="4:15" x14ac:dyDescent="0.25">
      <c r="D6583"/>
      <c r="K6583"/>
      <c r="N6583"/>
      <c r="O6583"/>
    </row>
    <row r="6584" spans="4:15" x14ac:dyDescent="0.25">
      <c r="D6584"/>
      <c r="K6584"/>
      <c r="N6584"/>
      <c r="O6584"/>
    </row>
    <row r="6585" spans="4:15" x14ac:dyDescent="0.25">
      <c r="D6585"/>
      <c r="K6585"/>
      <c r="N6585"/>
      <c r="O6585"/>
    </row>
    <row r="6586" spans="4:15" x14ac:dyDescent="0.25">
      <c r="D6586"/>
      <c r="K6586"/>
      <c r="N6586"/>
      <c r="O6586"/>
    </row>
    <row r="6587" spans="4:15" x14ac:dyDescent="0.25">
      <c r="D6587"/>
      <c r="K6587"/>
      <c r="N6587"/>
      <c r="O6587"/>
    </row>
    <row r="6588" spans="4:15" x14ac:dyDescent="0.25">
      <c r="D6588"/>
      <c r="K6588"/>
      <c r="N6588"/>
      <c r="O6588"/>
    </row>
    <row r="6589" spans="4:15" x14ac:dyDescent="0.25">
      <c r="D6589"/>
      <c r="K6589"/>
      <c r="N6589"/>
      <c r="O6589"/>
    </row>
    <row r="6590" spans="4:15" x14ac:dyDescent="0.25">
      <c r="D6590"/>
      <c r="K6590"/>
      <c r="N6590"/>
      <c r="O6590"/>
    </row>
    <row r="6591" spans="4:15" x14ac:dyDescent="0.25">
      <c r="D6591"/>
      <c r="K6591"/>
      <c r="N6591"/>
      <c r="O6591"/>
    </row>
    <row r="6592" spans="4:15" x14ac:dyDescent="0.25">
      <c r="D6592"/>
      <c r="K6592"/>
      <c r="N6592"/>
      <c r="O6592"/>
    </row>
    <row r="6593" spans="4:15" x14ac:dyDescent="0.25">
      <c r="D6593"/>
      <c r="K6593"/>
      <c r="N6593"/>
      <c r="O6593"/>
    </row>
    <row r="6594" spans="4:15" x14ac:dyDescent="0.25">
      <c r="D6594"/>
      <c r="K6594"/>
      <c r="N6594"/>
      <c r="O6594"/>
    </row>
    <row r="6595" spans="4:15" x14ac:dyDescent="0.25">
      <c r="D6595"/>
      <c r="K6595"/>
      <c r="N6595"/>
      <c r="O6595"/>
    </row>
    <row r="6596" spans="4:15" x14ac:dyDescent="0.25">
      <c r="D6596"/>
      <c r="K6596"/>
      <c r="N6596"/>
      <c r="O6596"/>
    </row>
    <row r="6597" spans="4:15" x14ac:dyDescent="0.25">
      <c r="D6597"/>
      <c r="K6597"/>
      <c r="N6597"/>
      <c r="O6597"/>
    </row>
    <row r="6598" spans="4:15" x14ac:dyDescent="0.25">
      <c r="D6598"/>
      <c r="K6598"/>
      <c r="N6598"/>
      <c r="O6598"/>
    </row>
    <row r="6599" spans="4:15" x14ac:dyDescent="0.25">
      <c r="D6599"/>
      <c r="K6599"/>
      <c r="N6599"/>
      <c r="O6599"/>
    </row>
    <row r="6600" spans="4:15" x14ac:dyDescent="0.25">
      <c r="D6600"/>
      <c r="K6600"/>
      <c r="N6600"/>
      <c r="O6600"/>
    </row>
    <row r="6601" spans="4:15" x14ac:dyDescent="0.25">
      <c r="D6601"/>
      <c r="K6601"/>
      <c r="N6601"/>
      <c r="O6601"/>
    </row>
    <row r="6602" spans="4:15" x14ac:dyDescent="0.25">
      <c r="D6602"/>
      <c r="K6602"/>
      <c r="N6602"/>
      <c r="O6602"/>
    </row>
    <row r="6603" spans="4:15" x14ac:dyDescent="0.25">
      <c r="D6603"/>
      <c r="K6603"/>
      <c r="N6603"/>
      <c r="O6603"/>
    </row>
    <row r="6604" spans="4:15" x14ac:dyDescent="0.25">
      <c r="D6604"/>
      <c r="K6604"/>
      <c r="N6604"/>
      <c r="O6604"/>
    </row>
    <row r="6605" spans="4:15" x14ac:dyDescent="0.25">
      <c r="D6605"/>
      <c r="K6605"/>
      <c r="N6605"/>
      <c r="O6605"/>
    </row>
    <row r="6606" spans="4:15" x14ac:dyDescent="0.25">
      <c r="D6606"/>
      <c r="K6606"/>
      <c r="N6606"/>
      <c r="O6606"/>
    </row>
    <row r="6607" spans="4:15" x14ac:dyDescent="0.25">
      <c r="D6607"/>
      <c r="K6607"/>
      <c r="N6607"/>
      <c r="O6607"/>
    </row>
    <row r="6608" spans="4:15" x14ac:dyDescent="0.25">
      <c r="D6608"/>
      <c r="K6608"/>
      <c r="N6608"/>
      <c r="O6608"/>
    </row>
    <row r="6609" spans="4:15" x14ac:dyDescent="0.25">
      <c r="D6609"/>
      <c r="K6609"/>
      <c r="N6609"/>
      <c r="O6609"/>
    </row>
    <row r="6610" spans="4:15" x14ac:dyDescent="0.25">
      <c r="D6610"/>
      <c r="K6610"/>
      <c r="N6610"/>
      <c r="O6610"/>
    </row>
    <row r="6611" spans="4:15" x14ac:dyDescent="0.25">
      <c r="D6611"/>
      <c r="K6611"/>
      <c r="N6611"/>
      <c r="O6611"/>
    </row>
    <row r="6612" spans="4:15" x14ac:dyDescent="0.25">
      <c r="D6612"/>
      <c r="K6612"/>
      <c r="N6612"/>
      <c r="O6612"/>
    </row>
    <row r="6613" spans="4:15" x14ac:dyDescent="0.25">
      <c r="D6613"/>
      <c r="K6613"/>
      <c r="N6613"/>
      <c r="O6613"/>
    </row>
    <row r="6614" spans="4:15" x14ac:dyDescent="0.25">
      <c r="D6614"/>
      <c r="K6614"/>
      <c r="N6614"/>
      <c r="O6614"/>
    </row>
    <row r="6615" spans="4:15" x14ac:dyDescent="0.25">
      <c r="D6615"/>
      <c r="K6615"/>
      <c r="N6615"/>
      <c r="O6615"/>
    </row>
    <row r="6616" spans="4:15" x14ac:dyDescent="0.25">
      <c r="D6616"/>
      <c r="K6616"/>
      <c r="N6616"/>
      <c r="O6616"/>
    </row>
    <row r="6617" spans="4:15" x14ac:dyDescent="0.25">
      <c r="D6617"/>
      <c r="K6617"/>
      <c r="N6617"/>
      <c r="O6617"/>
    </row>
    <row r="6618" spans="4:15" x14ac:dyDescent="0.25">
      <c r="D6618"/>
      <c r="K6618"/>
      <c r="N6618"/>
      <c r="O6618"/>
    </row>
    <row r="6619" spans="4:15" x14ac:dyDescent="0.25">
      <c r="D6619"/>
      <c r="K6619"/>
      <c r="N6619"/>
      <c r="O6619"/>
    </row>
    <row r="6620" spans="4:15" x14ac:dyDescent="0.25">
      <c r="D6620"/>
      <c r="K6620"/>
      <c r="N6620"/>
      <c r="O6620"/>
    </row>
    <row r="6621" spans="4:15" x14ac:dyDescent="0.25">
      <c r="D6621"/>
      <c r="K6621"/>
      <c r="N6621"/>
      <c r="O6621"/>
    </row>
    <row r="6622" spans="4:15" x14ac:dyDescent="0.25">
      <c r="D6622"/>
      <c r="K6622"/>
      <c r="N6622"/>
      <c r="O6622"/>
    </row>
    <row r="6623" spans="4:15" x14ac:dyDescent="0.25">
      <c r="D6623"/>
      <c r="K6623"/>
      <c r="N6623"/>
      <c r="O6623"/>
    </row>
    <row r="6624" spans="4:15" x14ac:dyDescent="0.25">
      <c r="D6624"/>
      <c r="K6624"/>
      <c r="N6624"/>
      <c r="O6624"/>
    </row>
    <row r="6625" spans="4:15" x14ac:dyDescent="0.25">
      <c r="D6625"/>
      <c r="K6625"/>
      <c r="N6625"/>
      <c r="O6625"/>
    </row>
    <row r="6626" spans="4:15" x14ac:dyDescent="0.25">
      <c r="D6626"/>
      <c r="K6626"/>
      <c r="N6626"/>
      <c r="O6626"/>
    </row>
    <row r="6627" spans="4:15" x14ac:dyDescent="0.25">
      <c r="D6627"/>
      <c r="K6627"/>
      <c r="N6627"/>
      <c r="O6627"/>
    </row>
    <row r="6628" spans="4:15" x14ac:dyDescent="0.25">
      <c r="D6628"/>
      <c r="K6628"/>
      <c r="N6628"/>
      <c r="O6628"/>
    </row>
    <row r="6629" spans="4:15" x14ac:dyDescent="0.25">
      <c r="D6629"/>
      <c r="K6629"/>
      <c r="N6629"/>
      <c r="O6629"/>
    </row>
    <row r="6630" spans="4:15" x14ac:dyDescent="0.25">
      <c r="D6630"/>
      <c r="K6630"/>
      <c r="N6630"/>
      <c r="O6630"/>
    </row>
    <row r="6631" spans="4:15" x14ac:dyDescent="0.25">
      <c r="D6631"/>
      <c r="K6631"/>
      <c r="N6631"/>
      <c r="O6631"/>
    </row>
    <row r="6632" spans="4:15" x14ac:dyDescent="0.25">
      <c r="D6632"/>
      <c r="K6632"/>
      <c r="N6632"/>
      <c r="O6632"/>
    </row>
    <row r="6633" spans="4:15" x14ac:dyDescent="0.25">
      <c r="D6633"/>
      <c r="K6633"/>
      <c r="N6633"/>
      <c r="O6633"/>
    </row>
    <row r="6634" spans="4:15" x14ac:dyDescent="0.25">
      <c r="D6634"/>
      <c r="K6634"/>
      <c r="N6634"/>
      <c r="O6634"/>
    </row>
    <row r="6635" spans="4:15" x14ac:dyDescent="0.25">
      <c r="D6635"/>
      <c r="K6635"/>
      <c r="N6635"/>
      <c r="O6635"/>
    </row>
    <row r="6636" spans="4:15" x14ac:dyDescent="0.25">
      <c r="D6636"/>
      <c r="K6636"/>
      <c r="N6636"/>
      <c r="O6636"/>
    </row>
    <row r="6637" spans="4:15" x14ac:dyDescent="0.25">
      <c r="D6637"/>
      <c r="K6637"/>
      <c r="N6637"/>
      <c r="O6637"/>
    </row>
    <row r="6638" spans="4:15" x14ac:dyDescent="0.25">
      <c r="D6638"/>
      <c r="K6638"/>
      <c r="N6638"/>
      <c r="O6638"/>
    </row>
    <row r="6639" spans="4:15" x14ac:dyDescent="0.25">
      <c r="D6639"/>
      <c r="K6639"/>
      <c r="N6639"/>
      <c r="O6639"/>
    </row>
    <row r="6640" spans="4:15" x14ac:dyDescent="0.25">
      <c r="D6640"/>
      <c r="K6640"/>
      <c r="N6640"/>
      <c r="O6640"/>
    </row>
    <row r="6641" spans="4:15" x14ac:dyDescent="0.25">
      <c r="D6641"/>
      <c r="K6641"/>
      <c r="N6641"/>
      <c r="O6641"/>
    </row>
    <row r="6642" spans="4:15" x14ac:dyDescent="0.25">
      <c r="D6642"/>
      <c r="K6642"/>
      <c r="N6642"/>
      <c r="O6642"/>
    </row>
    <row r="6643" spans="4:15" x14ac:dyDescent="0.25">
      <c r="D6643"/>
      <c r="K6643"/>
      <c r="N6643"/>
      <c r="O6643"/>
    </row>
    <row r="6644" spans="4:15" x14ac:dyDescent="0.25">
      <c r="D6644"/>
      <c r="K6644"/>
      <c r="N6644"/>
      <c r="O6644"/>
    </row>
    <row r="6645" spans="4:15" x14ac:dyDescent="0.25">
      <c r="D6645"/>
      <c r="K6645"/>
      <c r="N6645"/>
      <c r="O6645"/>
    </row>
    <row r="6646" spans="4:15" x14ac:dyDescent="0.25">
      <c r="D6646"/>
      <c r="K6646"/>
      <c r="N6646"/>
      <c r="O6646"/>
    </row>
    <row r="6647" spans="4:15" x14ac:dyDescent="0.25">
      <c r="D6647"/>
      <c r="K6647"/>
      <c r="N6647"/>
      <c r="O6647"/>
    </row>
    <row r="6648" spans="4:15" x14ac:dyDescent="0.25">
      <c r="D6648"/>
      <c r="K6648"/>
      <c r="N6648"/>
      <c r="O6648"/>
    </row>
    <row r="6649" spans="4:15" x14ac:dyDescent="0.25">
      <c r="D6649"/>
      <c r="K6649"/>
      <c r="N6649"/>
      <c r="O6649"/>
    </row>
    <row r="6650" spans="4:15" x14ac:dyDescent="0.25">
      <c r="D6650"/>
      <c r="K6650"/>
      <c r="N6650"/>
      <c r="O6650"/>
    </row>
    <row r="6651" spans="4:15" x14ac:dyDescent="0.25">
      <c r="D6651"/>
      <c r="K6651"/>
      <c r="N6651"/>
      <c r="O6651"/>
    </row>
    <row r="6652" spans="4:15" x14ac:dyDescent="0.25">
      <c r="D6652"/>
      <c r="K6652"/>
      <c r="N6652"/>
      <c r="O6652"/>
    </row>
    <row r="6653" spans="4:15" x14ac:dyDescent="0.25">
      <c r="D6653"/>
      <c r="K6653"/>
      <c r="N6653"/>
      <c r="O6653"/>
    </row>
    <row r="6654" spans="4:15" x14ac:dyDescent="0.25">
      <c r="D6654"/>
      <c r="K6654"/>
      <c r="N6654"/>
      <c r="O6654"/>
    </row>
    <row r="6655" spans="4:15" x14ac:dyDescent="0.25">
      <c r="D6655"/>
      <c r="K6655"/>
      <c r="N6655"/>
      <c r="O6655"/>
    </row>
    <row r="6656" spans="4:15" x14ac:dyDescent="0.25">
      <c r="D6656"/>
      <c r="K6656"/>
      <c r="N6656"/>
      <c r="O6656"/>
    </row>
    <row r="6657" spans="4:15" x14ac:dyDescent="0.25">
      <c r="D6657"/>
      <c r="K6657"/>
      <c r="N6657"/>
      <c r="O6657"/>
    </row>
    <row r="6658" spans="4:15" x14ac:dyDescent="0.25">
      <c r="D6658"/>
      <c r="K6658"/>
      <c r="N6658"/>
      <c r="O6658"/>
    </row>
    <row r="6659" spans="4:15" x14ac:dyDescent="0.25">
      <c r="D6659"/>
      <c r="K6659"/>
      <c r="N6659"/>
      <c r="O6659"/>
    </row>
    <row r="6660" spans="4:15" x14ac:dyDescent="0.25">
      <c r="D6660"/>
      <c r="K6660"/>
      <c r="N6660"/>
      <c r="O6660"/>
    </row>
    <row r="6661" spans="4:15" x14ac:dyDescent="0.25">
      <c r="D6661"/>
      <c r="K6661"/>
      <c r="N6661"/>
      <c r="O6661"/>
    </row>
    <row r="6662" spans="4:15" x14ac:dyDescent="0.25">
      <c r="D6662"/>
      <c r="K6662"/>
      <c r="N6662"/>
      <c r="O6662"/>
    </row>
    <row r="6663" spans="4:15" x14ac:dyDescent="0.25">
      <c r="D6663"/>
      <c r="K6663"/>
      <c r="N6663"/>
      <c r="O6663"/>
    </row>
    <row r="6664" spans="4:15" x14ac:dyDescent="0.25">
      <c r="D6664"/>
      <c r="K6664"/>
      <c r="N6664"/>
      <c r="O6664"/>
    </row>
    <row r="6665" spans="4:15" x14ac:dyDescent="0.25">
      <c r="D6665"/>
      <c r="K6665"/>
      <c r="N6665"/>
      <c r="O6665"/>
    </row>
    <row r="6666" spans="4:15" x14ac:dyDescent="0.25">
      <c r="D6666"/>
      <c r="K6666"/>
      <c r="N6666"/>
      <c r="O6666"/>
    </row>
    <row r="6667" spans="4:15" x14ac:dyDescent="0.25">
      <c r="D6667"/>
      <c r="K6667"/>
      <c r="N6667"/>
      <c r="O6667"/>
    </row>
    <row r="6668" spans="4:15" x14ac:dyDescent="0.25">
      <c r="D6668"/>
      <c r="K6668"/>
      <c r="N6668"/>
      <c r="O6668"/>
    </row>
    <row r="6669" spans="4:15" x14ac:dyDescent="0.25">
      <c r="D6669"/>
      <c r="K6669"/>
      <c r="N6669"/>
      <c r="O6669"/>
    </row>
    <row r="6670" spans="4:15" x14ac:dyDescent="0.25">
      <c r="D6670"/>
      <c r="K6670"/>
      <c r="N6670"/>
      <c r="O6670"/>
    </row>
    <row r="6671" spans="4:15" x14ac:dyDescent="0.25">
      <c r="D6671"/>
      <c r="K6671"/>
      <c r="N6671"/>
      <c r="O6671"/>
    </row>
    <row r="6672" spans="4:15" x14ac:dyDescent="0.25">
      <c r="D6672"/>
      <c r="K6672"/>
      <c r="N6672"/>
      <c r="O6672"/>
    </row>
    <row r="6673" spans="4:15" x14ac:dyDescent="0.25">
      <c r="D6673"/>
      <c r="K6673"/>
      <c r="N6673"/>
      <c r="O6673"/>
    </row>
    <row r="6674" spans="4:15" x14ac:dyDescent="0.25">
      <c r="D6674"/>
      <c r="K6674"/>
      <c r="N6674"/>
      <c r="O6674"/>
    </row>
    <row r="6675" spans="4:15" x14ac:dyDescent="0.25">
      <c r="D6675"/>
      <c r="K6675"/>
      <c r="N6675"/>
      <c r="O6675"/>
    </row>
    <row r="6676" spans="4:15" x14ac:dyDescent="0.25">
      <c r="D6676"/>
      <c r="K6676"/>
      <c r="N6676"/>
      <c r="O6676"/>
    </row>
    <row r="6677" spans="4:15" x14ac:dyDescent="0.25">
      <c r="D6677"/>
      <c r="K6677"/>
      <c r="N6677"/>
      <c r="O6677"/>
    </row>
    <row r="6678" spans="4:15" x14ac:dyDescent="0.25">
      <c r="D6678"/>
      <c r="K6678"/>
      <c r="N6678"/>
      <c r="O6678"/>
    </row>
    <row r="6679" spans="4:15" x14ac:dyDescent="0.25">
      <c r="D6679"/>
      <c r="K6679"/>
      <c r="N6679"/>
      <c r="O6679"/>
    </row>
    <row r="6680" spans="4:15" x14ac:dyDescent="0.25">
      <c r="D6680"/>
      <c r="K6680"/>
      <c r="N6680"/>
      <c r="O6680"/>
    </row>
    <row r="6681" spans="4:15" x14ac:dyDescent="0.25">
      <c r="D6681"/>
      <c r="K6681"/>
      <c r="N6681"/>
      <c r="O6681"/>
    </row>
    <row r="6682" spans="4:15" x14ac:dyDescent="0.25">
      <c r="D6682"/>
      <c r="K6682"/>
      <c r="N6682"/>
      <c r="O6682"/>
    </row>
    <row r="6683" spans="4:15" x14ac:dyDescent="0.25">
      <c r="D6683"/>
      <c r="K6683"/>
      <c r="N6683"/>
      <c r="O6683"/>
    </row>
    <row r="6684" spans="4:15" x14ac:dyDescent="0.25">
      <c r="D6684"/>
      <c r="K6684"/>
      <c r="N6684"/>
      <c r="O6684"/>
    </row>
    <row r="6685" spans="4:15" x14ac:dyDescent="0.25">
      <c r="D6685"/>
      <c r="K6685"/>
      <c r="N6685"/>
      <c r="O6685"/>
    </row>
    <row r="6686" spans="4:15" x14ac:dyDescent="0.25">
      <c r="D6686"/>
      <c r="K6686"/>
      <c r="N6686"/>
      <c r="O6686"/>
    </row>
    <row r="6687" spans="4:15" x14ac:dyDescent="0.25">
      <c r="D6687"/>
      <c r="K6687"/>
      <c r="N6687"/>
      <c r="O6687"/>
    </row>
    <row r="6688" spans="4:15" x14ac:dyDescent="0.25">
      <c r="D6688"/>
      <c r="K6688"/>
      <c r="N6688"/>
      <c r="O6688"/>
    </row>
    <row r="6689" spans="4:15" x14ac:dyDescent="0.25">
      <c r="D6689"/>
      <c r="K6689"/>
      <c r="N6689"/>
      <c r="O6689"/>
    </row>
    <row r="6690" spans="4:15" x14ac:dyDescent="0.25">
      <c r="D6690"/>
      <c r="K6690"/>
      <c r="N6690"/>
      <c r="O6690"/>
    </row>
    <row r="6691" spans="4:15" x14ac:dyDescent="0.25">
      <c r="D6691"/>
      <c r="K6691"/>
      <c r="N6691"/>
      <c r="O6691"/>
    </row>
    <row r="6692" spans="4:15" x14ac:dyDescent="0.25">
      <c r="D6692"/>
      <c r="K6692"/>
      <c r="N6692"/>
      <c r="O6692"/>
    </row>
    <row r="6693" spans="4:15" x14ac:dyDescent="0.25">
      <c r="D6693"/>
      <c r="K6693"/>
      <c r="N6693"/>
      <c r="O6693"/>
    </row>
    <row r="6694" spans="4:15" x14ac:dyDescent="0.25">
      <c r="D6694"/>
      <c r="K6694"/>
      <c r="N6694"/>
      <c r="O6694"/>
    </row>
    <row r="6695" spans="4:15" x14ac:dyDescent="0.25">
      <c r="D6695"/>
      <c r="K6695"/>
      <c r="N6695"/>
      <c r="O6695"/>
    </row>
    <row r="6696" spans="4:15" x14ac:dyDescent="0.25">
      <c r="D6696"/>
      <c r="K6696"/>
      <c r="N6696"/>
      <c r="O6696"/>
    </row>
    <row r="6697" spans="4:15" x14ac:dyDescent="0.25">
      <c r="D6697"/>
      <c r="K6697"/>
      <c r="N6697"/>
      <c r="O6697"/>
    </row>
    <row r="6698" spans="4:15" x14ac:dyDescent="0.25">
      <c r="D6698"/>
      <c r="K6698"/>
      <c r="N6698"/>
      <c r="O6698"/>
    </row>
    <row r="6699" spans="4:15" x14ac:dyDescent="0.25">
      <c r="D6699"/>
      <c r="K6699"/>
      <c r="N6699"/>
      <c r="O6699"/>
    </row>
    <row r="6700" spans="4:15" x14ac:dyDescent="0.25">
      <c r="D6700"/>
      <c r="K6700"/>
      <c r="N6700"/>
      <c r="O6700"/>
    </row>
    <row r="6701" spans="4:15" x14ac:dyDescent="0.25">
      <c r="D6701"/>
      <c r="K6701"/>
      <c r="N6701"/>
      <c r="O6701"/>
    </row>
    <row r="6702" spans="4:15" x14ac:dyDescent="0.25">
      <c r="D6702"/>
      <c r="K6702"/>
      <c r="N6702"/>
      <c r="O6702"/>
    </row>
    <row r="6703" spans="4:15" x14ac:dyDescent="0.25">
      <c r="D6703"/>
      <c r="K6703"/>
      <c r="N6703"/>
      <c r="O6703"/>
    </row>
    <row r="6704" spans="4:15" x14ac:dyDescent="0.25">
      <c r="D6704"/>
      <c r="K6704"/>
      <c r="N6704"/>
      <c r="O6704"/>
    </row>
    <row r="6705" spans="4:15" x14ac:dyDescent="0.25">
      <c r="D6705"/>
      <c r="K6705"/>
      <c r="N6705"/>
      <c r="O6705"/>
    </row>
    <row r="6706" spans="4:15" x14ac:dyDescent="0.25">
      <c r="D6706"/>
      <c r="K6706"/>
      <c r="N6706"/>
      <c r="O6706"/>
    </row>
    <row r="6707" spans="4:15" x14ac:dyDescent="0.25">
      <c r="D6707"/>
      <c r="K6707"/>
      <c r="N6707"/>
      <c r="O6707"/>
    </row>
    <row r="6708" spans="4:15" x14ac:dyDescent="0.25">
      <c r="D6708"/>
      <c r="K6708"/>
      <c r="N6708"/>
      <c r="O6708"/>
    </row>
    <row r="6709" spans="4:15" x14ac:dyDescent="0.25">
      <c r="D6709"/>
      <c r="K6709"/>
      <c r="N6709"/>
      <c r="O6709"/>
    </row>
    <row r="6710" spans="4:15" x14ac:dyDescent="0.25">
      <c r="D6710"/>
      <c r="K6710"/>
      <c r="N6710"/>
      <c r="O6710"/>
    </row>
    <row r="6711" spans="4:15" x14ac:dyDescent="0.25">
      <c r="D6711"/>
      <c r="K6711"/>
      <c r="N6711"/>
      <c r="O6711"/>
    </row>
    <row r="6712" spans="4:15" x14ac:dyDescent="0.25">
      <c r="D6712"/>
      <c r="K6712"/>
      <c r="N6712"/>
      <c r="O6712"/>
    </row>
    <row r="6713" spans="4:15" x14ac:dyDescent="0.25">
      <c r="D6713"/>
      <c r="K6713"/>
      <c r="N6713"/>
      <c r="O6713"/>
    </row>
    <row r="6714" spans="4:15" x14ac:dyDescent="0.25">
      <c r="D6714"/>
      <c r="K6714"/>
      <c r="N6714"/>
      <c r="O6714"/>
    </row>
    <row r="6715" spans="4:15" x14ac:dyDescent="0.25">
      <c r="D6715"/>
      <c r="K6715"/>
      <c r="N6715"/>
      <c r="O6715"/>
    </row>
    <row r="6716" spans="4:15" x14ac:dyDescent="0.25">
      <c r="D6716"/>
      <c r="K6716"/>
      <c r="N6716"/>
      <c r="O6716"/>
    </row>
    <row r="6717" spans="4:15" x14ac:dyDescent="0.25">
      <c r="D6717"/>
      <c r="K6717"/>
      <c r="N6717"/>
      <c r="O6717"/>
    </row>
    <row r="6718" spans="4:15" x14ac:dyDescent="0.25">
      <c r="D6718"/>
      <c r="K6718"/>
      <c r="N6718"/>
      <c r="O6718"/>
    </row>
    <row r="6719" spans="4:15" x14ac:dyDescent="0.25">
      <c r="D6719"/>
      <c r="K6719"/>
      <c r="N6719"/>
      <c r="O6719"/>
    </row>
    <row r="6720" spans="4:15" x14ac:dyDescent="0.25">
      <c r="D6720"/>
      <c r="K6720"/>
      <c r="N6720"/>
      <c r="O6720"/>
    </row>
    <row r="6721" spans="4:15" x14ac:dyDescent="0.25">
      <c r="D6721"/>
      <c r="K6721"/>
      <c r="N6721"/>
      <c r="O6721"/>
    </row>
    <row r="6722" spans="4:15" x14ac:dyDescent="0.25">
      <c r="D6722"/>
      <c r="K6722"/>
      <c r="N6722"/>
      <c r="O6722"/>
    </row>
    <row r="6723" spans="4:15" x14ac:dyDescent="0.25">
      <c r="D6723"/>
      <c r="K6723"/>
      <c r="N6723"/>
      <c r="O6723"/>
    </row>
    <row r="6724" spans="4:15" x14ac:dyDescent="0.25">
      <c r="D6724"/>
      <c r="K6724"/>
      <c r="N6724"/>
      <c r="O6724"/>
    </row>
    <row r="6725" spans="4:15" x14ac:dyDescent="0.25">
      <c r="D6725"/>
      <c r="K6725"/>
      <c r="N6725"/>
      <c r="O6725"/>
    </row>
    <row r="6726" spans="4:15" x14ac:dyDescent="0.25">
      <c r="D6726"/>
      <c r="K6726"/>
      <c r="N6726"/>
      <c r="O6726"/>
    </row>
    <row r="6727" spans="4:15" x14ac:dyDescent="0.25">
      <c r="D6727"/>
      <c r="K6727"/>
      <c r="N6727"/>
      <c r="O6727"/>
    </row>
    <row r="6728" spans="4:15" x14ac:dyDescent="0.25">
      <c r="D6728"/>
      <c r="K6728"/>
      <c r="N6728"/>
      <c r="O6728"/>
    </row>
    <row r="6729" spans="4:15" x14ac:dyDescent="0.25">
      <c r="D6729"/>
      <c r="K6729"/>
      <c r="N6729"/>
      <c r="O6729"/>
    </row>
    <row r="6730" spans="4:15" x14ac:dyDescent="0.25">
      <c r="D6730"/>
      <c r="K6730"/>
      <c r="N6730"/>
      <c r="O6730"/>
    </row>
    <row r="6731" spans="4:15" x14ac:dyDescent="0.25">
      <c r="D6731"/>
      <c r="K6731"/>
      <c r="N6731"/>
      <c r="O6731"/>
    </row>
    <row r="6732" spans="4:15" x14ac:dyDescent="0.25">
      <c r="D6732"/>
      <c r="K6732"/>
      <c r="N6732"/>
      <c r="O6732"/>
    </row>
    <row r="6733" spans="4:15" x14ac:dyDescent="0.25">
      <c r="D6733"/>
      <c r="K6733"/>
      <c r="N6733"/>
      <c r="O6733"/>
    </row>
    <row r="6734" spans="4:15" x14ac:dyDescent="0.25">
      <c r="D6734"/>
      <c r="K6734"/>
      <c r="N6734"/>
      <c r="O6734"/>
    </row>
    <row r="6735" spans="4:15" x14ac:dyDescent="0.25">
      <c r="D6735"/>
      <c r="K6735"/>
      <c r="N6735"/>
      <c r="O6735"/>
    </row>
    <row r="6736" spans="4:15" x14ac:dyDescent="0.25">
      <c r="D6736"/>
      <c r="K6736"/>
      <c r="N6736"/>
      <c r="O6736"/>
    </row>
    <row r="6737" spans="4:15" x14ac:dyDescent="0.25">
      <c r="D6737"/>
      <c r="K6737"/>
      <c r="N6737"/>
      <c r="O6737"/>
    </row>
    <row r="6738" spans="4:15" x14ac:dyDescent="0.25">
      <c r="D6738"/>
      <c r="K6738"/>
      <c r="N6738"/>
      <c r="O6738"/>
    </row>
    <row r="6739" spans="4:15" x14ac:dyDescent="0.25">
      <c r="D6739"/>
      <c r="K6739"/>
      <c r="N6739"/>
      <c r="O6739"/>
    </row>
    <row r="6740" spans="4:15" x14ac:dyDescent="0.25">
      <c r="D6740"/>
      <c r="K6740"/>
      <c r="N6740"/>
      <c r="O6740"/>
    </row>
    <row r="6741" spans="4:15" x14ac:dyDescent="0.25">
      <c r="D6741"/>
      <c r="K6741"/>
      <c r="N6741"/>
      <c r="O6741"/>
    </row>
    <row r="6742" spans="4:15" x14ac:dyDescent="0.25">
      <c r="D6742"/>
      <c r="K6742"/>
      <c r="N6742"/>
      <c r="O6742"/>
    </row>
    <row r="6743" spans="4:15" x14ac:dyDescent="0.25">
      <c r="D6743"/>
      <c r="K6743"/>
      <c r="N6743"/>
      <c r="O6743"/>
    </row>
    <row r="6744" spans="4:15" x14ac:dyDescent="0.25">
      <c r="D6744"/>
      <c r="K6744"/>
      <c r="N6744"/>
      <c r="O6744"/>
    </row>
    <row r="6745" spans="4:15" x14ac:dyDescent="0.25">
      <c r="D6745"/>
      <c r="K6745"/>
      <c r="N6745"/>
      <c r="O6745"/>
    </row>
    <row r="6746" spans="4:15" x14ac:dyDescent="0.25">
      <c r="D6746"/>
      <c r="K6746"/>
      <c r="N6746"/>
      <c r="O6746"/>
    </row>
    <row r="6747" spans="4:15" x14ac:dyDescent="0.25">
      <c r="D6747"/>
      <c r="K6747"/>
      <c r="N6747"/>
      <c r="O6747"/>
    </row>
    <row r="6748" spans="4:15" x14ac:dyDescent="0.25">
      <c r="D6748"/>
      <c r="K6748"/>
      <c r="N6748"/>
      <c r="O6748"/>
    </row>
    <row r="6749" spans="4:15" x14ac:dyDescent="0.25">
      <c r="D6749"/>
      <c r="K6749"/>
      <c r="N6749"/>
      <c r="O6749"/>
    </row>
    <row r="6750" spans="4:15" x14ac:dyDescent="0.25">
      <c r="D6750"/>
      <c r="K6750"/>
      <c r="N6750"/>
      <c r="O6750"/>
    </row>
    <row r="6751" spans="4:15" x14ac:dyDescent="0.25">
      <c r="D6751"/>
      <c r="K6751"/>
      <c r="N6751"/>
      <c r="O6751"/>
    </row>
    <row r="6752" spans="4:15" x14ac:dyDescent="0.25">
      <c r="D6752"/>
      <c r="K6752"/>
      <c r="N6752"/>
      <c r="O6752"/>
    </row>
    <row r="6753" spans="4:15" x14ac:dyDescent="0.25">
      <c r="D6753"/>
      <c r="K6753"/>
      <c r="N6753"/>
      <c r="O6753"/>
    </row>
    <row r="6754" spans="4:15" x14ac:dyDescent="0.25">
      <c r="D6754"/>
      <c r="K6754"/>
      <c r="N6754"/>
      <c r="O6754"/>
    </row>
    <row r="6755" spans="4:15" x14ac:dyDescent="0.25">
      <c r="D6755"/>
      <c r="K6755"/>
      <c r="N6755"/>
      <c r="O6755"/>
    </row>
    <row r="6756" spans="4:15" x14ac:dyDescent="0.25">
      <c r="D6756"/>
      <c r="K6756"/>
      <c r="N6756"/>
      <c r="O6756"/>
    </row>
    <row r="6757" spans="4:15" x14ac:dyDescent="0.25">
      <c r="D6757"/>
      <c r="K6757"/>
      <c r="N6757"/>
      <c r="O6757"/>
    </row>
    <row r="6758" spans="4:15" x14ac:dyDescent="0.25">
      <c r="D6758"/>
      <c r="K6758"/>
      <c r="N6758"/>
      <c r="O6758"/>
    </row>
    <row r="6759" spans="4:15" x14ac:dyDescent="0.25">
      <c r="D6759"/>
      <c r="K6759"/>
      <c r="N6759"/>
      <c r="O6759"/>
    </row>
    <row r="6760" spans="4:15" x14ac:dyDescent="0.25">
      <c r="D6760"/>
      <c r="K6760"/>
      <c r="N6760"/>
      <c r="O6760"/>
    </row>
    <row r="6761" spans="4:15" x14ac:dyDescent="0.25">
      <c r="D6761"/>
      <c r="K6761"/>
      <c r="N6761"/>
      <c r="O6761"/>
    </row>
    <row r="6762" spans="4:15" x14ac:dyDescent="0.25">
      <c r="D6762"/>
      <c r="K6762"/>
      <c r="N6762"/>
      <c r="O6762"/>
    </row>
    <row r="6763" spans="4:15" x14ac:dyDescent="0.25">
      <c r="D6763"/>
      <c r="K6763"/>
      <c r="N6763"/>
      <c r="O6763"/>
    </row>
    <row r="6764" spans="4:15" x14ac:dyDescent="0.25">
      <c r="D6764"/>
      <c r="K6764"/>
      <c r="N6764"/>
      <c r="O6764"/>
    </row>
    <row r="6765" spans="4:15" x14ac:dyDescent="0.25">
      <c r="D6765"/>
      <c r="K6765"/>
      <c r="N6765"/>
      <c r="O6765"/>
    </row>
    <row r="6766" spans="4:15" x14ac:dyDescent="0.25">
      <c r="D6766"/>
      <c r="K6766"/>
      <c r="N6766"/>
      <c r="O6766"/>
    </row>
    <row r="6767" spans="4:15" x14ac:dyDescent="0.25">
      <c r="D6767"/>
      <c r="K6767"/>
      <c r="N6767"/>
      <c r="O6767"/>
    </row>
    <row r="6768" spans="4:15" x14ac:dyDescent="0.25">
      <c r="D6768"/>
      <c r="K6768"/>
      <c r="N6768"/>
      <c r="O6768"/>
    </row>
    <row r="6769" spans="4:15" x14ac:dyDescent="0.25">
      <c r="D6769"/>
      <c r="K6769"/>
      <c r="N6769"/>
      <c r="O6769"/>
    </row>
    <row r="6770" spans="4:15" x14ac:dyDescent="0.25">
      <c r="D6770"/>
      <c r="K6770"/>
      <c r="N6770"/>
      <c r="O6770"/>
    </row>
    <row r="6771" spans="4:15" x14ac:dyDescent="0.25">
      <c r="D6771"/>
      <c r="K6771"/>
      <c r="N6771"/>
      <c r="O6771"/>
    </row>
    <row r="6772" spans="4:15" x14ac:dyDescent="0.25">
      <c r="D6772"/>
      <c r="K6772"/>
      <c r="N6772"/>
      <c r="O6772"/>
    </row>
    <row r="6773" spans="4:15" x14ac:dyDescent="0.25">
      <c r="D6773"/>
      <c r="K6773"/>
      <c r="N6773"/>
      <c r="O6773"/>
    </row>
    <row r="6774" spans="4:15" x14ac:dyDescent="0.25">
      <c r="D6774"/>
      <c r="K6774"/>
      <c r="N6774"/>
      <c r="O6774"/>
    </row>
    <row r="6775" spans="4:15" x14ac:dyDescent="0.25">
      <c r="D6775"/>
      <c r="K6775"/>
      <c r="N6775"/>
      <c r="O6775"/>
    </row>
    <row r="6776" spans="4:15" x14ac:dyDescent="0.25">
      <c r="D6776"/>
      <c r="K6776"/>
      <c r="N6776"/>
      <c r="O6776"/>
    </row>
    <row r="6777" spans="4:15" x14ac:dyDescent="0.25">
      <c r="D6777"/>
      <c r="K6777"/>
      <c r="N6777"/>
      <c r="O6777"/>
    </row>
    <row r="6778" spans="4:15" x14ac:dyDescent="0.25">
      <c r="D6778"/>
      <c r="K6778"/>
      <c r="N6778"/>
      <c r="O6778"/>
    </row>
    <row r="6779" spans="4:15" x14ac:dyDescent="0.25">
      <c r="D6779"/>
      <c r="K6779"/>
      <c r="N6779"/>
      <c r="O6779"/>
    </row>
    <row r="6780" spans="4:15" x14ac:dyDescent="0.25">
      <c r="D6780"/>
      <c r="K6780"/>
      <c r="N6780"/>
      <c r="O6780"/>
    </row>
    <row r="6781" spans="4:15" x14ac:dyDescent="0.25">
      <c r="D6781"/>
      <c r="K6781"/>
      <c r="N6781"/>
      <c r="O6781"/>
    </row>
    <row r="6782" spans="4:15" x14ac:dyDescent="0.25">
      <c r="D6782"/>
      <c r="K6782"/>
      <c r="N6782"/>
      <c r="O6782"/>
    </row>
    <row r="6783" spans="4:15" x14ac:dyDescent="0.25">
      <c r="D6783"/>
      <c r="K6783"/>
      <c r="N6783"/>
      <c r="O6783"/>
    </row>
    <row r="6784" spans="4:15" x14ac:dyDescent="0.25">
      <c r="D6784"/>
      <c r="K6784"/>
      <c r="N6784"/>
      <c r="O6784"/>
    </row>
    <row r="6785" spans="4:15" x14ac:dyDescent="0.25">
      <c r="D6785"/>
      <c r="K6785"/>
      <c r="N6785"/>
      <c r="O6785"/>
    </row>
    <row r="6786" spans="4:15" x14ac:dyDescent="0.25">
      <c r="D6786"/>
      <c r="K6786"/>
      <c r="N6786"/>
      <c r="O6786"/>
    </row>
    <row r="6787" spans="4:15" x14ac:dyDescent="0.25">
      <c r="D6787"/>
      <c r="K6787"/>
      <c r="N6787"/>
      <c r="O6787"/>
    </row>
    <row r="6788" spans="4:15" x14ac:dyDescent="0.25">
      <c r="D6788"/>
      <c r="K6788"/>
      <c r="N6788"/>
      <c r="O6788"/>
    </row>
    <row r="6789" spans="4:15" x14ac:dyDescent="0.25">
      <c r="D6789"/>
      <c r="K6789"/>
      <c r="N6789"/>
      <c r="O6789"/>
    </row>
    <row r="6790" spans="4:15" x14ac:dyDescent="0.25">
      <c r="D6790"/>
      <c r="K6790"/>
      <c r="N6790"/>
      <c r="O6790"/>
    </row>
    <row r="6791" spans="4:15" x14ac:dyDescent="0.25">
      <c r="D6791"/>
      <c r="K6791"/>
      <c r="N6791"/>
      <c r="O6791"/>
    </row>
    <row r="6792" spans="4:15" x14ac:dyDescent="0.25">
      <c r="D6792"/>
      <c r="K6792"/>
      <c r="N6792"/>
      <c r="O6792"/>
    </row>
    <row r="6793" spans="4:15" x14ac:dyDescent="0.25">
      <c r="D6793"/>
      <c r="K6793"/>
      <c r="N6793"/>
      <c r="O6793"/>
    </row>
    <row r="6794" spans="4:15" x14ac:dyDescent="0.25">
      <c r="D6794"/>
      <c r="K6794"/>
      <c r="N6794"/>
      <c r="O6794"/>
    </row>
    <row r="6795" spans="4:15" x14ac:dyDescent="0.25">
      <c r="D6795"/>
      <c r="K6795"/>
      <c r="N6795"/>
      <c r="O6795"/>
    </row>
    <row r="6796" spans="4:15" x14ac:dyDescent="0.25">
      <c r="D6796"/>
      <c r="K6796"/>
      <c r="N6796"/>
      <c r="O6796"/>
    </row>
    <row r="6797" spans="4:15" x14ac:dyDescent="0.25">
      <c r="D6797"/>
      <c r="K6797"/>
      <c r="N6797"/>
      <c r="O6797"/>
    </row>
    <row r="6798" spans="4:15" x14ac:dyDescent="0.25">
      <c r="D6798"/>
      <c r="K6798"/>
      <c r="N6798"/>
      <c r="O6798"/>
    </row>
    <row r="6799" spans="4:15" x14ac:dyDescent="0.25">
      <c r="D6799"/>
      <c r="K6799"/>
      <c r="N6799"/>
      <c r="O6799"/>
    </row>
    <row r="6800" spans="4:15" x14ac:dyDescent="0.25">
      <c r="D6800"/>
      <c r="K6800"/>
      <c r="N6800"/>
      <c r="O6800"/>
    </row>
    <row r="6801" spans="4:15" x14ac:dyDescent="0.25">
      <c r="D6801"/>
      <c r="K6801"/>
      <c r="N6801"/>
      <c r="O6801"/>
    </row>
    <row r="6802" spans="4:15" x14ac:dyDescent="0.25">
      <c r="D6802"/>
      <c r="K6802"/>
      <c r="N6802"/>
      <c r="O6802"/>
    </row>
    <row r="6803" spans="4:15" x14ac:dyDescent="0.25">
      <c r="D6803"/>
      <c r="K6803"/>
      <c r="N6803"/>
      <c r="O6803"/>
    </row>
    <row r="6804" spans="4:15" x14ac:dyDescent="0.25">
      <c r="D6804"/>
      <c r="K6804"/>
      <c r="N6804"/>
      <c r="O6804"/>
    </row>
    <row r="6805" spans="4:15" x14ac:dyDescent="0.25">
      <c r="D6805"/>
      <c r="K6805"/>
      <c r="N6805"/>
      <c r="O6805"/>
    </row>
    <row r="6806" spans="4:15" x14ac:dyDescent="0.25">
      <c r="D6806"/>
      <c r="K6806"/>
      <c r="N6806"/>
      <c r="O6806"/>
    </row>
    <row r="6807" spans="4:15" x14ac:dyDescent="0.25">
      <c r="D6807"/>
      <c r="K6807"/>
      <c r="N6807"/>
      <c r="O6807"/>
    </row>
    <row r="6808" spans="4:15" x14ac:dyDescent="0.25">
      <c r="D6808"/>
      <c r="K6808"/>
      <c r="N6808"/>
      <c r="O6808"/>
    </row>
    <row r="6809" spans="4:15" x14ac:dyDescent="0.25">
      <c r="D6809"/>
      <c r="K6809"/>
      <c r="N6809"/>
      <c r="O6809"/>
    </row>
    <row r="6810" spans="4:15" x14ac:dyDescent="0.25">
      <c r="D6810"/>
      <c r="K6810"/>
      <c r="N6810"/>
      <c r="O6810"/>
    </row>
    <row r="6811" spans="4:15" x14ac:dyDescent="0.25">
      <c r="D6811"/>
      <c r="K6811"/>
      <c r="N6811"/>
      <c r="O6811"/>
    </row>
    <row r="6812" spans="4:15" x14ac:dyDescent="0.25">
      <c r="D6812"/>
      <c r="K6812"/>
      <c r="N6812"/>
      <c r="O6812"/>
    </row>
    <row r="6813" spans="4:15" x14ac:dyDescent="0.25">
      <c r="D6813"/>
      <c r="K6813"/>
      <c r="N6813"/>
      <c r="O6813"/>
    </row>
    <row r="6814" spans="4:15" x14ac:dyDescent="0.25">
      <c r="D6814"/>
      <c r="K6814"/>
      <c r="N6814"/>
      <c r="O6814"/>
    </row>
    <row r="6815" spans="4:15" x14ac:dyDescent="0.25">
      <c r="D6815"/>
      <c r="K6815"/>
      <c r="N6815"/>
      <c r="O6815"/>
    </row>
    <row r="6816" spans="4:15" x14ac:dyDescent="0.25">
      <c r="D6816"/>
      <c r="K6816"/>
      <c r="N6816"/>
      <c r="O6816"/>
    </row>
    <row r="6817" spans="4:15" x14ac:dyDescent="0.25">
      <c r="D6817"/>
      <c r="K6817"/>
      <c r="N6817"/>
      <c r="O6817"/>
    </row>
    <row r="6818" spans="4:15" x14ac:dyDescent="0.25">
      <c r="D6818"/>
      <c r="K6818"/>
      <c r="N6818"/>
      <c r="O6818"/>
    </row>
    <row r="6819" spans="4:15" x14ac:dyDescent="0.25">
      <c r="D6819"/>
      <c r="K6819"/>
      <c r="N6819"/>
      <c r="O6819"/>
    </row>
    <row r="6820" spans="4:15" x14ac:dyDescent="0.25">
      <c r="D6820"/>
      <c r="K6820"/>
      <c r="N6820"/>
      <c r="O6820"/>
    </row>
    <row r="6821" spans="4:15" x14ac:dyDescent="0.25">
      <c r="D6821"/>
      <c r="K6821"/>
      <c r="N6821"/>
      <c r="O6821"/>
    </row>
    <row r="6822" spans="4:15" x14ac:dyDescent="0.25">
      <c r="D6822"/>
      <c r="K6822"/>
      <c r="N6822"/>
      <c r="O6822"/>
    </row>
    <row r="6823" spans="4:15" x14ac:dyDescent="0.25">
      <c r="D6823"/>
      <c r="K6823"/>
      <c r="N6823"/>
      <c r="O6823"/>
    </row>
    <row r="6824" spans="4:15" x14ac:dyDescent="0.25">
      <c r="D6824"/>
      <c r="K6824"/>
      <c r="N6824"/>
      <c r="O6824"/>
    </row>
    <row r="6825" spans="4:15" x14ac:dyDescent="0.25">
      <c r="D6825"/>
      <c r="K6825"/>
      <c r="N6825"/>
      <c r="O6825"/>
    </row>
    <row r="6826" spans="4:15" x14ac:dyDescent="0.25">
      <c r="D6826"/>
      <c r="K6826"/>
      <c r="N6826"/>
      <c r="O6826"/>
    </row>
    <row r="6827" spans="4:15" x14ac:dyDescent="0.25">
      <c r="D6827"/>
      <c r="K6827"/>
      <c r="N6827"/>
      <c r="O6827"/>
    </row>
    <row r="6828" spans="4:15" x14ac:dyDescent="0.25">
      <c r="D6828"/>
      <c r="K6828"/>
      <c r="N6828"/>
      <c r="O6828"/>
    </row>
    <row r="6829" spans="4:15" x14ac:dyDescent="0.25">
      <c r="D6829"/>
      <c r="K6829"/>
      <c r="N6829"/>
      <c r="O6829"/>
    </row>
    <row r="6830" spans="4:15" x14ac:dyDescent="0.25">
      <c r="D6830"/>
      <c r="K6830"/>
      <c r="N6830"/>
      <c r="O6830"/>
    </row>
    <row r="6831" spans="4:15" x14ac:dyDescent="0.25">
      <c r="D6831"/>
      <c r="K6831"/>
      <c r="N6831"/>
      <c r="O6831"/>
    </row>
    <row r="6832" spans="4:15" x14ac:dyDescent="0.25">
      <c r="D6832"/>
      <c r="K6832"/>
      <c r="N6832"/>
      <c r="O6832"/>
    </row>
    <row r="6833" spans="4:15" x14ac:dyDescent="0.25">
      <c r="D6833"/>
      <c r="K6833"/>
      <c r="N6833"/>
      <c r="O6833"/>
    </row>
    <row r="6834" spans="4:15" x14ac:dyDescent="0.25">
      <c r="D6834"/>
      <c r="K6834"/>
      <c r="N6834"/>
      <c r="O6834"/>
    </row>
    <row r="6835" spans="4:15" x14ac:dyDescent="0.25">
      <c r="D6835"/>
      <c r="K6835"/>
      <c r="N6835"/>
      <c r="O6835"/>
    </row>
    <row r="6836" spans="4:15" x14ac:dyDescent="0.25">
      <c r="D6836"/>
      <c r="K6836"/>
      <c r="N6836"/>
      <c r="O6836"/>
    </row>
    <row r="6837" spans="4:15" x14ac:dyDescent="0.25">
      <c r="D6837"/>
      <c r="K6837"/>
      <c r="N6837"/>
      <c r="O6837"/>
    </row>
    <row r="6838" spans="4:15" x14ac:dyDescent="0.25">
      <c r="D6838"/>
      <c r="K6838"/>
      <c r="N6838"/>
      <c r="O6838"/>
    </row>
    <row r="6839" spans="4:15" x14ac:dyDescent="0.25">
      <c r="D6839"/>
      <c r="K6839"/>
      <c r="N6839"/>
      <c r="O6839"/>
    </row>
    <row r="6840" spans="4:15" x14ac:dyDescent="0.25">
      <c r="D6840"/>
      <c r="K6840"/>
      <c r="N6840"/>
      <c r="O6840"/>
    </row>
    <row r="6841" spans="4:15" x14ac:dyDescent="0.25">
      <c r="D6841"/>
      <c r="K6841"/>
      <c r="N6841"/>
      <c r="O6841"/>
    </row>
    <row r="6842" spans="4:15" x14ac:dyDescent="0.25">
      <c r="D6842"/>
      <c r="K6842"/>
      <c r="N6842"/>
      <c r="O6842"/>
    </row>
    <row r="6843" spans="4:15" x14ac:dyDescent="0.25">
      <c r="D6843"/>
      <c r="K6843"/>
      <c r="N6843"/>
      <c r="O6843"/>
    </row>
    <row r="6844" spans="4:15" x14ac:dyDescent="0.25">
      <c r="D6844"/>
      <c r="K6844"/>
      <c r="N6844"/>
      <c r="O6844"/>
    </row>
    <row r="6845" spans="4:15" x14ac:dyDescent="0.25">
      <c r="D6845"/>
      <c r="K6845"/>
      <c r="N6845"/>
      <c r="O6845"/>
    </row>
    <row r="6846" spans="4:15" x14ac:dyDescent="0.25">
      <c r="D6846"/>
      <c r="K6846"/>
      <c r="N6846"/>
      <c r="O6846"/>
    </row>
    <row r="6847" spans="4:15" x14ac:dyDescent="0.25">
      <c r="D6847"/>
      <c r="K6847"/>
      <c r="N6847"/>
      <c r="O6847"/>
    </row>
    <row r="6848" spans="4:15" x14ac:dyDescent="0.25">
      <c r="D6848"/>
      <c r="K6848"/>
      <c r="N6848"/>
      <c r="O6848"/>
    </row>
    <row r="6849" spans="4:15" x14ac:dyDescent="0.25">
      <c r="D6849"/>
      <c r="K6849"/>
      <c r="N6849"/>
      <c r="O6849"/>
    </row>
    <row r="6850" spans="4:15" x14ac:dyDescent="0.25">
      <c r="D6850"/>
      <c r="K6850"/>
      <c r="N6850"/>
      <c r="O6850"/>
    </row>
    <row r="6851" spans="4:15" x14ac:dyDescent="0.25">
      <c r="D6851"/>
      <c r="K6851"/>
      <c r="N6851"/>
      <c r="O6851"/>
    </row>
    <row r="6852" spans="4:15" x14ac:dyDescent="0.25">
      <c r="D6852"/>
      <c r="K6852"/>
      <c r="N6852"/>
      <c r="O6852"/>
    </row>
    <row r="6853" spans="4:15" x14ac:dyDescent="0.25">
      <c r="D6853"/>
      <c r="K6853"/>
      <c r="N6853"/>
      <c r="O6853"/>
    </row>
    <row r="6854" spans="4:15" x14ac:dyDescent="0.25">
      <c r="D6854"/>
      <c r="K6854"/>
      <c r="N6854"/>
      <c r="O6854"/>
    </row>
    <row r="6855" spans="4:15" x14ac:dyDescent="0.25">
      <c r="D6855"/>
      <c r="K6855"/>
      <c r="N6855"/>
      <c r="O6855"/>
    </row>
    <row r="6856" spans="4:15" x14ac:dyDescent="0.25">
      <c r="D6856"/>
      <c r="K6856"/>
      <c r="N6856"/>
      <c r="O6856"/>
    </row>
    <row r="6857" spans="4:15" x14ac:dyDescent="0.25">
      <c r="D6857"/>
      <c r="K6857"/>
      <c r="N6857"/>
      <c r="O6857"/>
    </row>
    <row r="6858" spans="4:15" x14ac:dyDescent="0.25">
      <c r="D6858"/>
      <c r="K6858"/>
      <c r="N6858"/>
      <c r="O6858"/>
    </row>
    <row r="6859" spans="4:15" x14ac:dyDescent="0.25">
      <c r="D6859"/>
      <c r="K6859"/>
      <c r="N6859"/>
      <c r="O6859"/>
    </row>
    <row r="6860" spans="4:15" x14ac:dyDescent="0.25">
      <c r="D6860"/>
      <c r="K6860"/>
      <c r="N6860"/>
      <c r="O6860"/>
    </row>
    <row r="6861" spans="4:15" x14ac:dyDescent="0.25">
      <c r="D6861"/>
      <c r="K6861"/>
      <c r="N6861"/>
      <c r="O6861"/>
    </row>
    <row r="6862" spans="4:15" x14ac:dyDescent="0.25">
      <c r="D6862"/>
      <c r="K6862"/>
      <c r="N6862"/>
      <c r="O6862"/>
    </row>
    <row r="6863" spans="4:15" x14ac:dyDescent="0.25">
      <c r="D6863"/>
      <c r="K6863"/>
      <c r="N6863"/>
      <c r="O6863"/>
    </row>
    <row r="6864" spans="4:15" x14ac:dyDescent="0.25">
      <c r="D6864"/>
      <c r="K6864"/>
      <c r="N6864"/>
      <c r="O6864"/>
    </row>
    <row r="6865" spans="4:15" x14ac:dyDescent="0.25">
      <c r="D6865"/>
      <c r="K6865"/>
      <c r="N6865"/>
      <c r="O6865"/>
    </row>
    <row r="6866" spans="4:15" x14ac:dyDescent="0.25">
      <c r="D6866"/>
      <c r="K6866"/>
      <c r="N6866"/>
      <c r="O6866"/>
    </row>
    <row r="6867" spans="4:15" x14ac:dyDescent="0.25">
      <c r="D6867"/>
      <c r="K6867"/>
      <c r="N6867"/>
      <c r="O6867"/>
    </row>
    <row r="6868" spans="4:15" x14ac:dyDescent="0.25">
      <c r="D6868"/>
      <c r="K6868"/>
      <c r="N6868"/>
      <c r="O6868"/>
    </row>
    <row r="6869" spans="4:15" x14ac:dyDescent="0.25">
      <c r="D6869"/>
      <c r="K6869"/>
      <c r="N6869"/>
      <c r="O6869"/>
    </row>
    <row r="6870" spans="4:15" x14ac:dyDescent="0.25">
      <c r="D6870"/>
      <c r="K6870"/>
      <c r="N6870"/>
      <c r="O6870"/>
    </row>
    <row r="6871" spans="4:15" x14ac:dyDescent="0.25">
      <c r="D6871"/>
      <c r="K6871"/>
      <c r="N6871"/>
      <c r="O6871"/>
    </row>
    <row r="6872" spans="4:15" x14ac:dyDescent="0.25">
      <c r="D6872"/>
      <c r="K6872"/>
      <c r="N6872"/>
      <c r="O6872"/>
    </row>
    <row r="6873" spans="4:15" x14ac:dyDescent="0.25">
      <c r="D6873"/>
      <c r="K6873"/>
      <c r="N6873"/>
      <c r="O6873"/>
    </row>
    <row r="6874" spans="4:15" x14ac:dyDescent="0.25">
      <c r="D6874"/>
      <c r="K6874"/>
      <c r="N6874"/>
      <c r="O6874"/>
    </row>
    <row r="6875" spans="4:15" x14ac:dyDescent="0.25">
      <c r="D6875"/>
      <c r="K6875"/>
      <c r="N6875"/>
      <c r="O6875"/>
    </row>
    <row r="6876" spans="4:15" x14ac:dyDescent="0.25">
      <c r="D6876"/>
      <c r="K6876"/>
      <c r="N6876"/>
      <c r="O6876"/>
    </row>
    <row r="6877" spans="4:15" x14ac:dyDescent="0.25">
      <c r="D6877"/>
      <c r="K6877"/>
      <c r="N6877"/>
      <c r="O6877"/>
    </row>
    <row r="6878" spans="4:15" x14ac:dyDescent="0.25">
      <c r="D6878"/>
      <c r="K6878"/>
      <c r="N6878"/>
      <c r="O6878"/>
    </row>
    <row r="6879" spans="4:15" x14ac:dyDescent="0.25">
      <c r="D6879"/>
      <c r="K6879"/>
      <c r="N6879"/>
      <c r="O6879"/>
    </row>
    <row r="6880" spans="4:15" x14ac:dyDescent="0.25">
      <c r="D6880"/>
      <c r="K6880"/>
      <c r="N6880"/>
      <c r="O6880"/>
    </row>
    <row r="6881" spans="4:15" x14ac:dyDescent="0.25">
      <c r="D6881"/>
      <c r="K6881"/>
      <c r="N6881"/>
      <c r="O6881"/>
    </row>
    <row r="6882" spans="4:15" x14ac:dyDescent="0.25">
      <c r="D6882"/>
      <c r="K6882"/>
      <c r="N6882"/>
      <c r="O6882"/>
    </row>
    <row r="6883" spans="4:15" x14ac:dyDescent="0.25">
      <c r="D6883"/>
      <c r="K6883"/>
      <c r="N6883"/>
      <c r="O6883"/>
    </row>
    <row r="6884" spans="4:15" x14ac:dyDescent="0.25">
      <c r="D6884"/>
      <c r="K6884"/>
      <c r="N6884"/>
      <c r="O6884"/>
    </row>
    <row r="6885" spans="4:15" x14ac:dyDescent="0.25">
      <c r="D6885"/>
      <c r="K6885"/>
      <c r="N6885"/>
      <c r="O6885"/>
    </row>
    <row r="6886" spans="4:15" x14ac:dyDescent="0.25">
      <c r="D6886"/>
      <c r="K6886"/>
      <c r="N6886"/>
      <c r="O6886"/>
    </row>
    <row r="6887" spans="4:15" x14ac:dyDescent="0.25">
      <c r="D6887"/>
      <c r="K6887"/>
      <c r="N6887"/>
      <c r="O6887"/>
    </row>
    <row r="6888" spans="4:15" x14ac:dyDescent="0.25">
      <c r="D6888"/>
      <c r="K6888"/>
      <c r="N6888"/>
      <c r="O6888"/>
    </row>
    <row r="6889" spans="4:15" x14ac:dyDescent="0.25">
      <c r="D6889"/>
      <c r="K6889"/>
      <c r="N6889"/>
      <c r="O6889"/>
    </row>
    <row r="6890" spans="4:15" x14ac:dyDescent="0.25">
      <c r="D6890"/>
      <c r="K6890"/>
      <c r="N6890"/>
      <c r="O6890"/>
    </row>
    <row r="6891" spans="4:15" x14ac:dyDescent="0.25">
      <c r="D6891"/>
      <c r="K6891"/>
      <c r="N6891"/>
      <c r="O6891"/>
    </row>
    <row r="6892" spans="4:15" x14ac:dyDescent="0.25">
      <c r="D6892"/>
      <c r="K6892"/>
      <c r="N6892"/>
      <c r="O6892"/>
    </row>
    <row r="6893" spans="4:15" x14ac:dyDescent="0.25">
      <c r="D6893"/>
      <c r="K6893"/>
      <c r="N6893"/>
      <c r="O6893"/>
    </row>
    <row r="6894" spans="4:15" x14ac:dyDescent="0.25">
      <c r="D6894"/>
      <c r="K6894"/>
      <c r="N6894"/>
      <c r="O6894"/>
    </row>
    <row r="6895" spans="4:15" x14ac:dyDescent="0.25">
      <c r="D6895"/>
      <c r="K6895"/>
      <c r="N6895"/>
      <c r="O6895"/>
    </row>
    <row r="6896" spans="4:15" x14ac:dyDescent="0.25">
      <c r="D6896"/>
      <c r="K6896"/>
      <c r="N6896"/>
      <c r="O6896"/>
    </row>
    <row r="6897" spans="4:15" x14ac:dyDescent="0.25">
      <c r="D6897"/>
      <c r="K6897"/>
      <c r="N6897"/>
      <c r="O6897"/>
    </row>
    <row r="6898" spans="4:15" x14ac:dyDescent="0.25">
      <c r="D6898"/>
      <c r="K6898"/>
      <c r="N6898"/>
      <c r="O6898"/>
    </row>
    <row r="6899" spans="4:15" x14ac:dyDescent="0.25">
      <c r="D6899"/>
      <c r="K6899"/>
      <c r="N6899"/>
      <c r="O6899"/>
    </row>
    <row r="6900" spans="4:15" x14ac:dyDescent="0.25">
      <c r="D6900"/>
      <c r="K6900"/>
      <c r="N6900"/>
      <c r="O6900"/>
    </row>
    <row r="6901" spans="4:15" x14ac:dyDescent="0.25">
      <c r="D6901"/>
      <c r="K6901"/>
      <c r="N6901"/>
      <c r="O6901"/>
    </row>
    <row r="6902" spans="4:15" x14ac:dyDescent="0.25">
      <c r="D6902"/>
      <c r="K6902"/>
      <c r="N6902"/>
      <c r="O6902"/>
    </row>
    <row r="6903" spans="4:15" x14ac:dyDescent="0.25">
      <c r="D6903"/>
      <c r="K6903"/>
      <c r="N6903"/>
      <c r="O6903"/>
    </row>
    <row r="6904" spans="4:15" x14ac:dyDescent="0.25">
      <c r="D6904"/>
      <c r="K6904"/>
      <c r="N6904"/>
      <c r="O6904"/>
    </row>
    <row r="6905" spans="4:15" x14ac:dyDescent="0.25">
      <c r="D6905"/>
      <c r="K6905"/>
      <c r="N6905"/>
      <c r="O6905"/>
    </row>
    <row r="6906" spans="4:15" x14ac:dyDescent="0.25">
      <c r="D6906"/>
      <c r="K6906"/>
      <c r="N6906"/>
      <c r="O6906"/>
    </row>
    <row r="6907" spans="4:15" x14ac:dyDescent="0.25">
      <c r="D6907"/>
      <c r="K6907"/>
      <c r="N6907"/>
      <c r="O6907"/>
    </row>
    <row r="6908" spans="4:15" x14ac:dyDescent="0.25">
      <c r="D6908"/>
      <c r="K6908"/>
      <c r="N6908"/>
      <c r="O6908"/>
    </row>
    <row r="6909" spans="4:15" x14ac:dyDescent="0.25">
      <c r="D6909"/>
      <c r="K6909"/>
      <c r="N6909"/>
      <c r="O6909"/>
    </row>
    <row r="6910" spans="4:15" x14ac:dyDescent="0.25">
      <c r="D6910"/>
      <c r="K6910"/>
      <c r="N6910"/>
      <c r="O6910"/>
    </row>
    <row r="6911" spans="4:15" x14ac:dyDescent="0.25">
      <c r="D6911"/>
      <c r="K6911"/>
      <c r="N6911"/>
      <c r="O6911"/>
    </row>
    <row r="6912" spans="4:15" x14ac:dyDescent="0.25">
      <c r="D6912"/>
      <c r="K6912"/>
      <c r="N6912"/>
      <c r="O6912"/>
    </row>
    <row r="6913" spans="4:15" x14ac:dyDescent="0.25">
      <c r="D6913"/>
      <c r="K6913"/>
      <c r="N6913"/>
      <c r="O6913"/>
    </row>
    <row r="6914" spans="4:15" x14ac:dyDescent="0.25">
      <c r="D6914"/>
      <c r="K6914"/>
      <c r="N6914"/>
      <c r="O6914"/>
    </row>
    <row r="6915" spans="4:15" x14ac:dyDescent="0.25">
      <c r="D6915"/>
      <c r="K6915"/>
      <c r="N6915"/>
      <c r="O6915"/>
    </row>
    <row r="6916" spans="4:15" x14ac:dyDescent="0.25">
      <c r="D6916"/>
      <c r="K6916"/>
      <c r="N6916"/>
      <c r="O6916"/>
    </row>
    <row r="6917" spans="4:15" x14ac:dyDescent="0.25">
      <c r="D6917"/>
      <c r="K6917"/>
      <c r="N6917"/>
      <c r="O6917"/>
    </row>
    <row r="6918" spans="4:15" x14ac:dyDescent="0.25">
      <c r="D6918"/>
      <c r="K6918"/>
      <c r="N6918"/>
      <c r="O6918"/>
    </row>
    <row r="6919" spans="4:15" x14ac:dyDescent="0.25">
      <c r="D6919"/>
      <c r="K6919"/>
      <c r="N6919"/>
      <c r="O6919"/>
    </row>
    <row r="6920" spans="4:15" x14ac:dyDescent="0.25">
      <c r="D6920"/>
      <c r="K6920"/>
      <c r="N6920"/>
      <c r="O6920"/>
    </row>
    <row r="6921" spans="4:15" x14ac:dyDescent="0.25">
      <c r="D6921"/>
      <c r="K6921"/>
      <c r="N6921"/>
      <c r="O6921"/>
    </row>
    <row r="6922" spans="4:15" x14ac:dyDescent="0.25">
      <c r="D6922"/>
      <c r="K6922"/>
      <c r="N6922"/>
      <c r="O6922"/>
    </row>
    <row r="6923" spans="4:15" x14ac:dyDescent="0.25">
      <c r="D6923"/>
      <c r="K6923"/>
      <c r="N6923"/>
      <c r="O6923"/>
    </row>
    <row r="6924" spans="4:15" x14ac:dyDescent="0.25">
      <c r="D6924"/>
      <c r="K6924"/>
      <c r="N6924"/>
      <c r="O6924"/>
    </row>
    <row r="6925" spans="4:15" x14ac:dyDescent="0.25">
      <c r="D6925"/>
      <c r="K6925"/>
      <c r="N6925"/>
      <c r="O6925"/>
    </row>
    <row r="6926" spans="4:15" x14ac:dyDescent="0.25">
      <c r="D6926"/>
      <c r="K6926"/>
      <c r="N6926"/>
      <c r="O6926"/>
    </row>
    <row r="6927" spans="4:15" x14ac:dyDescent="0.25">
      <c r="D6927"/>
      <c r="K6927"/>
      <c r="N6927"/>
      <c r="O6927"/>
    </row>
    <row r="6928" spans="4:15" x14ac:dyDescent="0.25">
      <c r="D6928"/>
      <c r="K6928"/>
      <c r="N6928"/>
      <c r="O6928"/>
    </row>
    <row r="6929" spans="4:15" x14ac:dyDescent="0.25">
      <c r="D6929"/>
      <c r="K6929"/>
      <c r="N6929"/>
      <c r="O6929"/>
    </row>
    <row r="6930" spans="4:15" x14ac:dyDescent="0.25">
      <c r="D6930"/>
      <c r="K6930"/>
      <c r="N6930"/>
      <c r="O6930"/>
    </row>
    <row r="6931" spans="4:15" x14ac:dyDescent="0.25">
      <c r="D6931"/>
      <c r="K6931"/>
      <c r="N6931"/>
      <c r="O6931"/>
    </row>
    <row r="6932" spans="4:15" x14ac:dyDescent="0.25">
      <c r="D6932"/>
      <c r="K6932"/>
      <c r="N6932"/>
      <c r="O6932"/>
    </row>
    <row r="6933" spans="4:15" x14ac:dyDescent="0.25">
      <c r="D6933"/>
      <c r="K6933"/>
      <c r="N6933"/>
      <c r="O6933"/>
    </row>
    <row r="6934" spans="4:15" x14ac:dyDescent="0.25">
      <c r="D6934"/>
      <c r="K6934"/>
      <c r="N6934"/>
      <c r="O6934"/>
    </row>
    <row r="6935" spans="4:15" x14ac:dyDescent="0.25">
      <c r="D6935"/>
      <c r="K6935"/>
      <c r="N6935"/>
      <c r="O6935"/>
    </row>
    <row r="6936" spans="4:15" x14ac:dyDescent="0.25">
      <c r="D6936"/>
      <c r="K6936"/>
      <c r="N6936"/>
      <c r="O6936"/>
    </row>
    <row r="6937" spans="4:15" x14ac:dyDescent="0.25">
      <c r="D6937"/>
      <c r="K6937"/>
      <c r="N6937"/>
      <c r="O6937"/>
    </row>
    <row r="6938" spans="4:15" x14ac:dyDescent="0.25">
      <c r="D6938"/>
      <c r="K6938"/>
      <c r="N6938"/>
      <c r="O6938"/>
    </row>
    <row r="6939" spans="4:15" x14ac:dyDescent="0.25">
      <c r="D6939"/>
      <c r="K6939"/>
      <c r="N6939"/>
      <c r="O6939"/>
    </row>
    <row r="6940" spans="4:15" x14ac:dyDescent="0.25">
      <c r="D6940"/>
      <c r="K6940"/>
      <c r="N6940"/>
      <c r="O6940"/>
    </row>
    <row r="6941" spans="4:15" x14ac:dyDescent="0.25">
      <c r="D6941"/>
      <c r="K6941"/>
      <c r="N6941"/>
      <c r="O6941"/>
    </row>
    <row r="6942" spans="4:15" x14ac:dyDescent="0.25">
      <c r="D6942"/>
      <c r="K6942"/>
      <c r="N6942"/>
      <c r="O6942"/>
    </row>
    <row r="6943" spans="4:15" x14ac:dyDescent="0.25">
      <c r="D6943"/>
      <c r="K6943"/>
      <c r="N6943"/>
      <c r="O6943"/>
    </row>
    <row r="6944" spans="4:15" x14ac:dyDescent="0.25">
      <c r="D6944"/>
      <c r="K6944"/>
      <c r="N6944"/>
      <c r="O6944"/>
    </row>
    <row r="6945" spans="4:15" x14ac:dyDescent="0.25">
      <c r="D6945"/>
      <c r="K6945"/>
      <c r="N6945"/>
      <c r="O6945"/>
    </row>
    <row r="6946" spans="4:15" x14ac:dyDescent="0.25">
      <c r="D6946"/>
      <c r="K6946"/>
      <c r="N6946"/>
      <c r="O6946"/>
    </row>
    <row r="6947" spans="4:15" x14ac:dyDescent="0.25">
      <c r="D6947"/>
      <c r="K6947"/>
      <c r="N6947"/>
      <c r="O6947"/>
    </row>
    <row r="6948" spans="4:15" x14ac:dyDescent="0.25">
      <c r="D6948"/>
      <c r="K6948"/>
      <c r="N6948"/>
      <c r="O6948"/>
    </row>
    <row r="6949" spans="4:15" x14ac:dyDescent="0.25">
      <c r="D6949"/>
      <c r="K6949"/>
      <c r="N6949"/>
      <c r="O6949"/>
    </row>
    <row r="6950" spans="4:15" x14ac:dyDescent="0.25">
      <c r="D6950"/>
      <c r="K6950"/>
      <c r="N6950"/>
      <c r="O6950"/>
    </row>
    <row r="6951" spans="4:15" x14ac:dyDescent="0.25">
      <c r="D6951"/>
      <c r="K6951"/>
      <c r="N6951"/>
      <c r="O6951"/>
    </row>
    <row r="6952" spans="4:15" x14ac:dyDescent="0.25">
      <c r="D6952"/>
      <c r="K6952"/>
      <c r="N6952"/>
      <c r="O6952"/>
    </row>
    <row r="6953" spans="4:15" x14ac:dyDescent="0.25">
      <c r="D6953"/>
      <c r="K6953"/>
      <c r="N6953"/>
      <c r="O6953"/>
    </row>
    <row r="6954" spans="4:15" x14ac:dyDescent="0.25">
      <c r="D6954"/>
      <c r="K6954"/>
      <c r="N6954"/>
      <c r="O6954"/>
    </row>
    <row r="6955" spans="4:15" x14ac:dyDescent="0.25">
      <c r="D6955"/>
      <c r="K6955"/>
      <c r="N6955"/>
      <c r="O6955"/>
    </row>
    <row r="6956" spans="4:15" x14ac:dyDescent="0.25">
      <c r="D6956"/>
      <c r="K6956"/>
      <c r="N6956"/>
      <c r="O6956"/>
    </row>
    <row r="6957" spans="4:15" x14ac:dyDescent="0.25">
      <c r="D6957"/>
      <c r="K6957"/>
      <c r="N6957"/>
      <c r="O6957"/>
    </row>
    <row r="6958" spans="4:15" x14ac:dyDescent="0.25">
      <c r="D6958"/>
      <c r="K6958"/>
      <c r="N6958"/>
      <c r="O6958"/>
    </row>
    <row r="6959" spans="4:15" x14ac:dyDescent="0.25">
      <c r="D6959"/>
      <c r="K6959"/>
      <c r="N6959"/>
      <c r="O6959"/>
    </row>
    <row r="6960" spans="4:15" x14ac:dyDescent="0.25">
      <c r="D6960"/>
      <c r="K6960"/>
      <c r="N6960"/>
      <c r="O6960"/>
    </row>
    <row r="6961" spans="4:15" x14ac:dyDescent="0.25">
      <c r="D6961"/>
      <c r="K6961"/>
      <c r="N6961"/>
      <c r="O6961"/>
    </row>
    <row r="6962" spans="4:15" x14ac:dyDescent="0.25">
      <c r="D6962"/>
      <c r="K6962"/>
      <c r="N6962"/>
      <c r="O6962"/>
    </row>
    <row r="6963" spans="4:15" x14ac:dyDescent="0.25">
      <c r="D6963"/>
      <c r="K6963"/>
      <c r="N6963"/>
      <c r="O6963"/>
    </row>
    <row r="6964" spans="4:15" x14ac:dyDescent="0.25">
      <c r="D6964"/>
      <c r="K6964"/>
      <c r="N6964"/>
      <c r="O6964"/>
    </row>
    <row r="6965" spans="4:15" x14ac:dyDescent="0.25">
      <c r="D6965"/>
      <c r="K6965"/>
      <c r="N6965"/>
      <c r="O6965"/>
    </row>
    <row r="6966" spans="4:15" x14ac:dyDescent="0.25">
      <c r="D6966"/>
      <c r="K6966"/>
      <c r="N6966"/>
      <c r="O6966"/>
    </row>
    <row r="6967" spans="4:15" x14ac:dyDescent="0.25">
      <c r="D6967"/>
      <c r="K6967"/>
      <c r="N6967"/>
      <c r="O6967"/>
    </row>
    <row r="6968" spans="4:15" x14ac:dyDescent="0.25">
      <c r="D6968"/>
      <c r="K6968"/>
      <c r="N6968"/>
      <c r="O6968"/>
    </row>
    <row r="6969" spans="4:15" x14ac:dyDescent="0.25">
      <c r="D6969"/>
      <c r="K6969"/>
      <c r="N6969"/>
      <c r="O6969"/>
    </row>
    <row r="6970" spans="4:15" x14ac:dyDescent="0.25">
      <c r="D6970"/>
      <c r="K6970"/>
      <c r="N6970"/>
      <c r="O6970"/>
    </row>
    <row r="6971" spans="4:15" x14ac:dyDescent="0.25">
      <c r="D6971"/>
      <c r="K6971"/>
      <c r="N6971"/>
      <c r="O6971"/>
    </row>
    <row r="6972" spans="4:15" x14ac:dyDescent="0.25">
      <c r="D6972"/>
      <c r="K6972"/>
      <c r="N6972"/>
      <c r="O6972"/>
    </row>
    <row r="6973" spans="4:15" x14ac:dyDescent="0.25">
      <c r="D6973"/>
      <c r="K6973"/>
      <c r="N6973"/>
      <c r="O6973"/>
    </row>
    <row r="6974" spans="4:15" x14ac:dyDescent="0.25">
      <c r="D6974"/>
      <c r="K6974"/>
      <c r="N6974"/>
      <c r="O6974"/>
    </row>
    <row r="6975" spans="4:15" x14ac:dyDescent="0.25">
      <c r="D6975"/>
      <c r="K6975"/>
      <c r="N6975"/>
      <c r="O6975"/>
    </row>
    <row r="6976" spans="4:15" x14ac:dyDescent="0.25">
      <c r="D6976"/>
      <c r="K6976"/>
      <c r="N6976"/>
      <c r="O6976"/>
    </row>
    <row r="6977" spans="4:15" x14ac:dyDescent="0.25">
      <c r="D6977"/>
      <c r="K6977"/>
      <c r="N6977"/>
      <c r="O6977"/>
    </row>
    <row r="6978" spans="4:15" x14ac:dyDescent="0.25">
      <c r="D6978"/>
      <c r="K6978"/>
      <c r="N6978"/>
      <c r="O6978"/>
    </row>
    <row r="6979" spans="4:15" x14ac:dyDescent="0.25">
      <c r="D6979"/>
      <c r="K6979"/>
      <c r="N6979"/>
      <c r="O6979"/>
    </row>
    <row r="6980" spans="4:15" x14ac:dyDescent="0.25">
      <c r="D6980"/>
      <c r="K6980"/>
      <c r="N6980"/>
      <c r="O6980"/>
    </row>
    <row r="6981" spans="4:15" x14ac:dyDescent="0.25">
      <c r="D6981"/>
      <c r="K6981"/>
      <c r="N6981"/>
      <c r="O6981"/>
    </row>
    <row r="6982" spans="4:15" x14ac:dyDescent="0.25">
      <c r="D6982"/>
      <c r="K6982"/>
      <c r="N6982"/>
      <c r="O6982"/>
    </row>
    <row r="6983" spans="4:15" x14ac:dyDescent="0.25">
      <c r="D6983"/>
      <c r="K6983"/>
      <c r="N6983"/>
      <c r="O6983"/>
    </row>
    <row r="6984" spans="4:15" x14ac:dyDescent="0.25">
      <c r="D6984"/>
      <c r="K6984"/>
      <c r="N6984"/>
      <c r="O6984"/>
    </row>
    <row r="6985" spans="4:15" x14ac:dyDescent="0.25">
      <c r="D6985"/>
      <c r="K6985"/>
      <c r="N6985"/>
      <c r="O6985"/>
    </row>
    <row r="6986" spans="4:15" x14ac:dyDescent="0.25">
      <c r="D6986"/>
      <c r="K6986"/>
      <c r="N6986"/>
      <c r="O6986"/>
    </row>
    <row r="6987" spans="4:15" x14ac:dyDescent="0.25">
      <c r="D6987"/>
      <c r="K6987"/>
      <c r="N6987"/>
      <c r="O6987"/>
    </row>
    <row r="6988" spans="4:15" x14ac:dyDescent="0.25">
      <c r="D6988"/>
      <c r="K6988"/>
      <c r="N6988"/>
      <c r="O6988"/>
    </row>
    <row r="6989" spans="4:15" x14ac:dyDescent="0.25">
      <c r="D6989"/>
      <c r="K6989"/>
      <c r="N6989"/>
      <c r="O6989"/>
    </row>
    <row r="6990" spans="4:15" x14ac:dyDescent="0.25">
      <c r="D6990"/>
      <c r="K6990"/>
      <c r="N6990"/>
      <c r="O6990"/>
    </row>
    <row r="6991" spans="4:15" x14ac:dyDescent="0.25">
      <c r="D6991"/>
      <c r="K6991"/>
      <c r="N6991"/>
      <c r="O6991"/>
    </row>
    <row r="6992" spans="4:15" x14ac:dyDescent="0.25">
      <c r="D6992"/>
      <c r="K6992"/>
      <c r="N6992"/>
      <c r="O6992"/>
    </row>
    <row r="6993" spans="4:15" x14ac:dyDescent="0.25">
      <c r="D6993"/>
      <c r="K6993"/>
      <c r="N6993"/>
      <c r="O6993"/>
    </row>
    <row r="6994" spans="4:15" x14ac:dyDescent="0.25">
      <c r="D6994"/>
      <c r="K6994"/>
      <c r="N6994"/>
      <c r="O6994"/>
    </row>
    <row r="6995" spans="4:15" x14ac:dyDescent="0.25">
      <c r="D6995"/>
      <c r="K6995"/>
      <c r="N6995"/>
      <c r="O6995"/>
    </row>
    <row r="6996" spans="4:15" x14ac:dyDescent="0.25">
      <c r="D6996"/>
      <c r="K6996"/>
      <c r="N6996"/>
      <c r="O6996"/>
    </row>
    <row r="6997" spans="4:15" x14ac:dyDescent="0.25">
      <c r="D6997"/>
      <c r="K6997"/>
      <c r="N6997"/>
      <c r="O6997"/>
    </row>
    <row r="6998" spans="4:15" x14ac:dyDescent="0.25">
      <c r="D6998"/>
      <c r="K6998"/>
      <c r="N6998"/>
      <c r="O6998"/>
    </row>
    <row r="6999" spans="4:15" x14ac:dyDescent="0.25">
      <c r="D6999"/>
      <c r="K6999"/>
      <c r="N6999"/>
      <c r="O6999"/>
    </row>
    <row r="7000" spans="4:15" x14ac:dyDescent="0.25">
      <c r="D7000"/>
      <c r="K7000"/>
      <c r="N7000"/>
      <c r="O7000"/>
    </row>
    <row r="7001" spans="4:15" x14ac:dyDescent="0.25">
      <c r="D7001"/>
      <c r="K7001"/>
      <c r="N7001"/>
      <c r="O7001"/>
    </row>
    <row r="7002" spans="4:15" x14ac:dyDescent="0.25">
      <c r="D7002"/>
      <c r="K7002"/>
      <c r="N7002"/>
      <c r="O7002"/>
    </row>
    <row r="7003" spans="4:15" x14ac:dyDescent="0.25">
      <c r="D7003"/>
      <c r="K7003"/>
      <c r="N7003"/>
      <c r="O7003"/>
    </row>
    <row r="7004" spans="4:15" x14ac:dyDescent="0.25">
      <c r="D7004"/>
      <c r="K7004"/>
      <c r="N7004"/>
      <c r="O7004"/>
    </row>
    <row r="7005" spans="4:15" x14ac:dyDescent="0.25">
      <c r="D7005"/>
      <c r="K7005"/>
      <c r="N7005"/>
      <c r="O7005"/>
    </row>
    <row r="7006" spans="4:15" x14ac:dyDescent="0.25">
      <c r="D7006"/>
      <c r="K7006"/>
      <c r="N7006"/>
      <c r="O7006"/>
    </row>
    <row r="7007" spans="4:15" x14ac:dyDescent="0.25">
      <c r="D7007"/>
      <c r="K7007"/>
      <c r="N7007"/>
      <c r="O7007"/>
    </row>
    <row r="7008" spans="4:15" x14ac:dyDescent="0.25">
      <c r="D7008"/>
      <c r="K7008"/>
      <c r="N7008"/>
      <c r="O7008"/>
    </row>
    <row r="7009" spans="4:15" x14ac:dyDescent="0.25">
      <c r="D7009"/>
      <c r="K7009"/>
      <c r="N7009"/>
      <c r="O7009"/>
    </row>
    <row r="7010" spans="4:15" x14ac:dyDescent="0.25">
      <c r="D7010"/>
      <c r="K7010"/>
      <c r="N7010"/>
      <c r="O7010"/>
    </row>
    <row r="7011" spans="4:15" x14ac:dyDescent="0.25">
      <c r="D7011"/>
      <c r="K7011"/>
      <c r="N7011"/>
      <c r="O7011"/>
    </row>
    <row r="7012" spans="4:15" x14ac:dyDescent="0.25">
      <c r="D7012"/>
      <c r="K7012"/>
      <c r="N7012"/>
      <c r="O7012"/>
    </row>
    <row r="7013" spans="4:15" x14ac:dyDescent="0.25">
      <c r="D7013"/>
      <c r="K7013"/>
      <c r="N7013"/>
      <c r="O7013"/>
    </row>
    <row r="7014" spans="4:15" x14ac:dyDescent="0.25">
      <c r="D7014"/>
      <c r="K7014"/>
      <c r="N7014"/>
      <c r="O7014"/>
    </row>
    <row r="7015" spans="4:15" x14ac:dyDescent="0.25">
      <c r="D7015"/>
      <c r="K7015"/>
      <c r="N7015"/>
      <c r="O7015"/>
    </row>
    <row r="7016" spans="4:15" x14ac:dyDescent="0.25">
      <c r="D7016"/>
      <c r="K7016"/>
      <c r="N7016"/>
      <c r="O7016"/>
    </row>
    <row r="7017" spans="4:15" x14ac:dyDescent="0.25">
      <c r="D7017"/>
      <c r="K7017"/>
      <c r="N7017"/>
      <c r="O7017"/>
    </row>
    <row r="7018" spans="4:15" x14ac:dyDescent="0.25">
      <c r="D7018"/>
      <c r="K7018"/>
      <c r="N7018"/>
      <c r="O7018"/>
    </row>
    <row r="7019" spans="4:15" x14ac:dyDescent="0.25">
      <c r="D7019"/>
      <c r="K7019"/>
      <c r="N7019"/>
      <c r="O7019"/>
    </row>
    <row r="7020" spans="4:15" x14ac:dyDescent="0.25">
      <c r="D7020"/>
      <c r="K7020"/>
      <c r="N7020"/>
      <c r="O7020"/>
    </row>
    <row r="7021" spans="4:15" x14ac:dyDescent="0.25">
      <c r="D7021"/>
      <c r="K7021"/>
      <c r="N7021"/>
      <c r="O7021"/>
    </row>
    <row r="7022" spans="4:15" x14ac:dyDescent="0.25">
      <c r="D7022"/>
      <c r="K7022"/>
      <c r="N7022"/>
      <c r="O7022"/>
    </row>
    <row r="7023" spans="4:15" x14ac:dyDescent="0.25">
      <c r="D7023"/>
      <c r="K7023"/>
      <c r="N7023"/>
      <c r="O7023"/>
    </row>
    <row r="7024" spans="4:15" x14ac:dyDescent="0.25">
      <c r="D7024"/>
      <c r="K7024"/>
      <c r="N7024"/>
      <c r="O7024"/>
    </row>
    <row r="7025" spans="4:15" x14ac:dyDescent="0.25">
      <c r="D7025"/>
      <c r="K7025"/>
      <c r="N7025"/>
      <c r="O7025"/>
    </row>
    <row r="7026" spans="4:15" x14ac:dyDescent="0.25">
      <c r="D7026"/>
      <c r="K7026"/>
      <c r="N7026"/>
      <c r="O7026"/>
    </row>
    <row r="7027" spans="4:15" x14ac:dyDescent="0.25">
      <c r="D7027"/>
      <c r="K7027"/>
      <c r="N7027"/>
      <c r="O7027"/>
    </row>
    <row r="7028" spans="4:15" x14ac:dyDescent="0.25">
      <c r="D7028"/>
      <c r="K7028"/>
      <c r="N7028"/>
      <c r="O7028"/>
    </row>
    <row r="7029" spans="4:15" x14ac:dyDescent="0.25">
      <c r="D7029"/>
      <c r="K7029"/>
      <c r="N7029"/>
      <c r="O7029"/>
    </row>
    <row r="7030" spans="4:15" x14ac:dyDescent="0.25">
      <c r="D7030"/>
      <c r="K7030"/>
      <c r="N7030"/>
      <c r="O7030"/>
    </row>
    <row r="7031" spans="4:15" x14ac:dyDescent="0.25">
      <c r="D7031"/>
      <c r="K7031"/>
      <c r="N7031"/>
      <c r="O7031"/>
    </row>
    <row r="7032" spans="4:15" x14ac:dyDescent="0.25">
      <c r="D7032"/>
      <c r="K7032"/>
      <c r="N7032"/>
      <c r="O7032"/>
    </row>
    <row r="7033" spans="4:15" x14ac:dyDescent="0.25">
      <c r="D7033"/>
      <c r="K7033"/>
      <c r="N7033"/>
      <c r="O7033"/>
    </row>
    <row r="7034" spans="4:15" x14ac:dyDescent="0.25">
      <c r="D7034"/>
      <c r="K7034"/>
      <c r="N7034"/>
      <c r="O7034"/>
    </row>
    <row r="7035" spans="4:15" x14ac:dyDescent="0.25">
      <c r="D7035"/>
      <c r="K7035"/>
      <c r="N7035"/>
      <c r="O7035"/>
    </row>
    <row r="7036" spans="4:15" x14ac:dyDescent="0.25">
      <c r="D7036"/>
      <c r="K7036"/>
      <c r="N7036"/>
      <c r="O7036"/>
    </row>
    <row r="7037" spans="4:15" x14ac:dyDescent="0.25">
      <c r="D7037"/>
      <c r="K7037"/>
      <c r="N7037"/>
      <c r="O7037"/>
    </row>
    <row r="7038" spans="4:15" x14ac:dyDescent="0.25">
      <c r="D7038"/>
      <c r="K7038"/>
      <c r="N7038"/>
      <c r="O7038"/>
    </row>
    <row r="7039" spans="4:15" x14ac:dyDescent="0.25">
      <c r="D7039"/>
      <c r="K7039"/>
      <c r="N7039"/>
      <c r="O7039"/>
    </row>
    <row r="7040" spans="4:15" x14ac:dyDescent="0.25">
      <c r="D7040"/>
      <c r="K7040"/>
      <c r="N7040"/>
      <c r="O7040"/>
    </row>
    <row r="7041" spans="4:15" x14ac:dyDescent="0.25">
      <c r="D7041"/>
      <c r="K7041"/>
      <c r="N7041"/>
      <c r="O7041"/>
    </row>
    <row r="7042" spans="4:15" x14ac:dyDescent="0.25">
      <c r="D7042"/>
      <c r="K7042"/>
      <c r="N7042"/>
      <c r="O7042"/>
    </row>
    <row r="7043" spans="4:15" x14ac:dyDescent="0.25">
      <c r="D7043"/>
      <c r="K7043"/>
      <c r="N7043"/>
      <c r="O7043"/>
    </row>
    <row r="7044" spans="4:15" x14ac:dyDescent="0.25">
      <c r="D7044"/>
      <c r="K7044"/>
      <c r="N7044"/>
      <c r="O7044"/>
    </row>
    <row r="7045" spans="4:15" x14ac:dyDescent="0.25">
      <c r="D7045"/>
      <c r="K7045"/>
      <c r="N7045"/>
      <c r="O7045"/>
    </row>
    <row r="7046" spans="4:15" x14ac:dyDescent="0.25">
      <c r="D7046"/>
      <c r="K7046"/>
      <c r="N7046"/>
      <c r="O7046"/>
    </row>
    <row r="7047" spans="4:15" x14ac:dyDescent="0.25">
      <c r="D7047"/>
      <c r="K7047"/>
      <c r="N7047"/>
      <c r="O7047"/>
    </row>
    <row r="7048" spans="4:15" x14ac:dyDescent="0.25">
      <c r="D7048"/>
      <c r="K7048"/>
      <c r="N7048"/>
      <c r="O7048"/>
    </row>
    <row r="7049" spans="4:15" x14ac:dyDescent="0.25">
      <c r="D7049"/>
      <c r="K7049"/>
      <c r="N7049"/>
      <c r="O7049"/>
    </row>
    <row r="7050" spans="4:15" x14ac:dyDescent="0.25">
      <c r="D7050"/>
      <c r="K7050"/>
      <c r="N7050"/>
      <c r="O7050"/>
    </row>
    <row r="7051" spans="4:15" x14ac:dyDescent="0.25">
      <c r="D7051"/>
      <c r="K7051"/>
      <c r="N7051"/>
      <c r="O7051"/>
    </row>
    <row r="7052" spans="4:15" x14ac:dyDescent="0.25">
      <c r="D7052"/>
      <c r="K7052"/>
      <c r="N7052"/>
      <c r="O7052"/>
    </row>
    <row r="7053" spans="4:15" x14ac:dyDescent="0.25">
      <c r="D7053"/>
      <c r="K7053"/>
      <c r="N7053"/>
      <c r="O7053"/>
    </row>
    <row r="7054" spans="4:15" x14ac:dyDescent="0.25">
      <c r="D7054"/>
      <c r="K7054"/>
      <c r="N7054"/>
      <c r="O7054"/>
    </row>
    <row r="7055" spans="4:15" x14ac:dyDescent="0.25">
      <c r="D7055"/>
      <c r="K7055"/>
      <c r="N7055"/>
      <c r="O7055"/>
    </row>
    <row r="7056" spans="4:15" x14ac:dyDescent="0.25">
      <c r="D7056"/>
      <c r="K7056"/>
      <c r="N7056"/>
      <c r="O7056"/>
    </row>
    <row r="7057" spans="4:15" x14ac:dyDescent="0.25">
      <c r="D7057"/>
      <c r="K7057"/>
      <c r="N7057"/>
      <c r="O7057"/>
    </row>
    <row r="7058" spans="4:15" x14ac:dyDescent="0.25">
      <c r="D7058"/>
      <c r="K7058"/>
      <c r="N7058"/>
      <c r="O7058"/>
    </row>
    <row r="7059" spans="4:15" x14ac:dyDescent="0.25">
      <c r="D7059"/>
      <c r="K7059"/>
      <c r="N7059"/>
      <c r="O7059"/>
    </row>
    <row r="7060" spans="4:15" x14ac:dyDescent="0.25">
      <c r="D7060"/>
      <c r="K7060"/>
      <c r="N7060"/>
      <c r="O7060"/>
    </row>
    <row r="7061" spans="4:15" x14ac:dyDescent="0.25">
      <c r="D7061"/>
      <c r="K7061"/>
      <c r="N7061"/>
      <c r="O7061"/>
    </row>
    <row r="7062" spans="4:15" x14ac:dyDescent="0.25">
      <c r="D7062"/>
      <c r="K7062"/>
      <c r="N7062"/>
      <c r="O7062"/>
    </row>
    <row r="7063" spans="4:15" x14ac:dyDescent="0.25">
      <c r="D7063"/>
      <c r="K7063"/>
      <c r="N7063"/>
      <c r="O7063"/>
    </row>
    <row r="7064" spans="4:15" x14ac:dyDescent="0.25">
      <c r="D7064"/>
      <c r="K7064"/>
      <c r="N7064"/>
      <c r="O7064"/>
    </row>
    <row r="7065" spans="4:15" x14ac:dyDescent="0.25">
      <c r="D7065"/>
      <c r="K7065"/>
      <c r="N7065"/>
      <c r="O7065"/>
    </row>
    <row r="7066" spans="4:15" x14ac:dyDescent="0.25">
      <c r="D7066"/>
      <c r="K7066"/>
      <c r="N7066"/>
      <c r="O7066"/>
    </row>
    <row r="7067" spans="4:15" x14ac:dyDescent="0.25">
      <c r="D7067"/>
      <c r="K7067"/>
      <c r="N7067"/>
      <c r="O7067"/>
    </row>
    <row r="7068" spans="4:15" x14ac:dyDescent="0.25">
      <c r="D7068"/>
      <c r="K7068"/>
      <c r="N7068"/>
      <c r="O7068"/>
    </row>
    <row r="7069" spans="4:15" x14ac:dyDescent="0.25">
      <c r="D7069"/>
      <c r="K7069"/>
      <c r="N7069"/>
      <c r="O7069"/>
    </row>
    <row r="7070" spans="4:15" x14ac:dyDescent="0.25">
      <c r="D7070"/>
      <c r="K7070"/>
      <c r="N7070"/>
      <c r="O7070"/>
    </row>
    <row r="7071" spans="4:15" x14ac:dyDescent="0.25">
      <c r="D7071"/>
      <c r="K7071"/>
      <c r="N7071"/>
      <c r="O7071"/>
    </row>
    <row r="7072" spans="4:15" x14ac:dyDescent="0.25">
      <c r="D7072"/>
      <c r="K7072"/>
      <c r="N7072"/>
      <c r="O7072"/>
    </row>
    <row r="7073" spans="4:15" x14ac:dyDescent="0.25">
      <c r="D7073"/>
      <c r="K7073"/>
      <c r="N7073"/>
      <c r="O7073"/>
    </row>
    <row r="7074" spans="4:15" x14ac:dyDescent="0.25">
      <c r="D7074"/>
      <c r="K7074"/>
      <c r="N7074"/>
      <c r="O7074"/>
    </row>
    <row r="7075" spans="4:15" x14ac:dyDescent="0.25">
      <c r="D7075"/>
      <c r="K7075"/>
      <c r="N7075"/>
      <c r="O7075"/>
    </row>
    <row r="7076" spans="4:15" x14ac:dyDescent="0.25">
      <c r="D7076"/>
      <c r="K7076"/>
      <c r="N7076"/>
      <c r="O7076"/>
    </row>
    <row r="7077" spans="4:15" x14ac:dyDescent="0.25">
      <c r="D7077"/>
      <c r="K7077"/>
      <c r="N7077"/>
      <c r="O7077"/>
    </row>
    <row r="7078" spans="4:15" x14ac:dyDescent="0.25">
      <c r="D7078"/>
      <c r="K7078"/>
      <c r="N7078"/>
      <c r="O7078"/>
    </row>
    <row r="7079" spans="4:15" x14ac:dyDescent="0.25">
      <c r="D7079"/>
      <c r="K7079"/>
      <c r="N7079"/>
      <c r="O7079"/>
    </row>
    <row r="7080" spans="4:15" x14ac:dyDescent="0.25">
      <c r="D7080"/>
      <c r="K7080"/>
      <c r="N7080"/>
      <c r="O7080"/>
    </row>
    <row r="7081" spans="4:15" x14ac:dyDescent="0.25">
      <c r="D7081"/>
      <c r="K7081"/>
      <c r="N7081"/>
      <c r="O7081"/>
    </row>
    <row r="7082" spans="4:15" x14ac:dyDescent="0.25">
      <c r="D7082"/>
      <c r="K7082"/>
      <c r="N7082"/>
      <c r="O7082"/>
    </row>
    <row r="7083" spans="4:15" x14ac:dyDescent="0.25">
      <c r="D7083"/>
      <c r="K7083"/>
      <c r="N7083"/>
      <c r="O7083"/>
    </row>
    <row r="7084" spans="4:15" x14ac:dyDescent="0.25">
      <c r="D7084"/>
      <c r="K7084"/>
      <c r="N7084"/>
      <c r="O7084"/>
    </row>
    <row r="7085" spans="4:15" x14ac:dyDescent="0.25">
      <c r="D7085"/>
      <c r="K7085"/>
      <c r="N7085"/>
      <c r="O7085"/>
    </row>
    <row r="7086" spans="4:15" x14ac:dyDescent="0.25">
      <c r="D7086"/>
      <c r="K7086"/>
      <c r="N7086"/>
      <c r="O7086"/>
    </row>
    <row r="7087" spans="4:15" x14ac:dyDescent="0.25">
      <c r="D7087"/>
      <c r="K7087"/>
      <c r="N7087"/>
      <c r="O7087"/>
    </row>
    <row r="7088" spans="4:15" x14ac:dyDescent="0.25">
      <c r="D7088"/>
      <c r="K7088"/>
      <c r="N7088"/>
      <c r="O7088"/>
    </row>
    <row r="7089" spans="4:15" x14ac:dyDescent="0.25">
      <c r="D7089"/>
      <c r="K7089"/>
      <c r="N7089"/>
      <c r="O7089"/>
    </row>
    <row r="7090" spans="4:15" x14ac:dyDescent="0.25">
      <c r="D7090"/>
      <c r="K7090"/>
      <c r="N7090"/>
      <c r="O7090"/>
    </row>
    <row r="7091" spans="4:15" x14ac:dyDescent="0.25">
      <c r="D7091"/>
      <c r="K7091"/>
      <c r="N7091"/>
      <c r="O7091"/>
    </row>
    <row r="7092" spans="4:15" x14ac:dyDescent="0.25">
      <c r="D7092"/>
      <c r="K7092"/>
      <c r="N7092"/>
      <c r="O7092"/>
    </row>
    <row r="7093" spans="4:15" x14ac:dyDescent="0.25">
      <c r="D7093"/>
      <c r="K7093"/>
      <c r="N7093"/>
      <c r="O7093"/>
    </row>
    <row r="7094" spans="4:15" x14ac:dyDescent="0.25">
      <c r="D7094"/>
      <c r="K7094"/>
      <c r="N7094"/>
      <c r="O7094"/>
    </row>
    <row r="7095" spans="4:15" x14ac:dyDescent="0.25">
      <c r="D7095"/>
      <c r="K7095"/>
      <c r="N7095"/>
      <c r="O7095"/>
    </row>
    <row r="7096" spans="4:15" x14ac:dyDescent="0.25">
      <c r="D7096"/>
      <c r="K7096"/>
      <c r="N7096"/>
      <c r="O7096"/>
    </row>
    <row r="7097" spans="4:15" x14ac:dyDescent="0.25">
      <c r="D7097"/>
      <c r="K7097"/>
      <c r="N7097"/>
      <c r="O7097"/>
    </row>
    <row r="7098" spans="4:15" x14ac:dyDescent="0.25">
      <c r="D7098"/>
      <c r="K7098"/>
      <c r="N7098"/>
      <c r="O7098"/>
    </row>
    <row r="7099" spans="4:15" x14ac:dyDescent="0.25">
      <c r="D7099"/>
      <c r="K7099"/>
      <c r="N7099"/>
      <c r="O7099"/>
    </row>
    <row r="7100" spans="4:15" x14ac:dyDescent="0.25">
      <c r="D7100"/>
      <c r="K7100"/>
      <c r="N7100"/>
      <c r="O7100"/>
    </row>
    <row r="7101" spans="4:15" x14ac:dyDescent="0.25">
      <c r="D7101"/>
      <c r="K7101"/>
      <c r="N7101"/>
      <c r="O7101"/>
    </row>
    <row r="7102" spans="4:15" x14ac:dyDescent="0.25">
      <c r="D7102"/>
      <c r="K7102"/>
      <c r="N7102"/>
      <c r="O7102"/>
    </row>
    <row r="7103" spans="4:15" x14ac:dyDescent="0.25">
      <c r="D7103"/>
      <c r="K7103"/>
      <c r="N7103"/>
      <c r="O7103"/>
    </row>
    <row r="7104" spans="4:15" x14ac:dyDescent="0.25">
      <c r="D7104"/>
      <c r="K7104"/>
      <c r="N7104"/>
      <c r="O7104"/>
    </row>
    <row r="7105" spans="4:15" x14ac:dyDescent="0.25">
      <c r="D7105"/>
      <c r="K7105"/>
      <c r="N7105"/>
      <c r="O7105"/>
    </row>
    <row r="7106" spans="4:15" x14ac:dyDescent="0.25">
      <c r="D7106"/>
      <c r="K7106"/>
      <c r="N7106"/>
      <c r="O7106"/>
    </row>
    <row r="7107" spans="4:15" x14ac:dyDescent="0.25">
      <c r="D7107"/>
      <c r="K7107"/>
      <c r="N7107"/>
      <c r="O7107"/>
    </row>
    <row r="7108" spans="4:15" x14ac:dyDescent="0.25">
      <c r="D7108"/>
      <c r="K7108"/>
      <c r="N7108"/>
      <c r="O7108"/>
    </row>
    <row r="7109" spans="4:15" x14ac:dyDescent="0.25">
      <c r="D7109"/>
      <c r="K7109"/>
      <c r="N7109"/>
      <c r="O7109"/>
    </row>
    <row r="7110" spans="4:15" x14ac:dyDescent="0.25">
      <c r="D7110"/>
      <c r="K7110"/>
      <c r="N7110"/>
      <c r="O7110"/>
    </row>
    <row r="7111" spans="4:15" x14ac:dyDescent="0.25">
      <c r="D7111"/>
      <c r="K7111"/>
      <c r="N7111"/>
      <c r="O7111"/>
    </row>
    <row r="7112" spans="4:15" x14ac:dyDescent="0.25">
      <c r="D7112"/>
      <c r="K7112"/>
      <c r="N7112"/>
      <c r="O7112"/>
    </row>
    <row r="7113" spans="4:15" x14ac:dyDescent="0.25">
      <c r="D7113"/>
      <c r="K7113"/>
      <c r="N7113"/>
      <c r="O7113"/>
    </row>
    <row r="7114" spans="4:15" x14ac:dyDescent="0.25">
      <c r="D7114"/>
      <c r="K7114"/>
      <c r="N7114"/>
      <c r="O7114"/>
    </row>
    <row r="7115" spans="4:15" x14ac:dyDescent="0.25">
      <c r="D7115"/>
      <c r="K7115"/>
      <c r="N7115"/>
      <c r="O7115"/>
    </row>
    <row r="7116" spans="4:15" x14ac:dyDescent="0.25">
      <c r="D7116"/>
      <c r="K7116"/>
      <c r="N7116"/>
      <c r="O7116"/>
    </row>
    <row r="7117" spans="4:15" x14ac:dyDescent="0.25">
      <c r="D7117"/>
      <c r="K7117"/>
      <c r="N7117"/>
      <c r="O7117"/>
    </row>
    <row r="7118" spans="4:15" x14ac:dyDescent="0.25">
      <c r="D7118"/>
      <c r="K7118"/>
      <c r="N7118"/>
      <c r="O7118"/>
    </row>
    <row r="7119" spans="4:15" x14ac:dyDescent="0.25">
      <c r="D7119"/>
      <c r="K7119"/>
      <c r="N7119"/>
      <c r="O7119"/>
    </row>
    <row r="7120" spans="4:15" x14ac:dyDescent="0.25">
      <c r="D7120"/>
      <c r="K7120"/>
      <c r="N7120"/>
      <c r="O7120"/>
    </row>
    <row r="7121" spans="4:15" x14ac:dyDescent="0.25">
      <c r="D7121"/>
      <c r="K7121"/>
      <c r="N7121"/>
      <c r="O7121"/>
    </row>
    <row r="7122" spans="4:15" x14ac:dyDescent="0.25">
      <c r="D7122"/>
      <c r="K7122"/>
      <c r="N7122"/>
      <c r="O7122"/>
    </row>
    <row r="7123" spans="4:15" x14ac:dyDescent="0.25">
      <c r="D7123"/>
      <c r="K7123"/>
      <c r="N7123"/>
      <c r="O7123"/>
    </row>
    <row r="7124" spans="4:15" x14ac:dyDescent="0.25">
      <c r="D7124"/>
      <c r="K7124"/>
      <c r="N7124"/>
      <c r="O7124"/>
    </row>
    <row r="7125" spans="4:15" x14ac:dyDescent="0.25">
      <c r="D7125"/>
      <c r="K7125"/>
      <c r="N7125"/>
      <c r="O7125"/>
    </row>
    <row r="7126" spans="4:15" x14ac:dyDescent="0.25">
      <c r="D7126"/>
      <c r="K7126"/>
      <c r="N7126"/>
      <c r="O7126"/>
    </row>
    <row r="7127" spans="4:15" x14ac:dyDescent="0.25">
      <c r="D7127"/>
      <c r="K7127"/>
      <c r="N7127"/>
      <c r="O7127"/>
    </row>
    <row r="7128" spans="4:15" x14ac:dyDescent="0.25">
      <c r="D7128"/>
      <c r="K7128"/>
      <c r="N7128"/>
      <c r="O7128"/>
    </row>
    <row r="7129" spans="4:15" x14ac:dyDescent="0.25">
      <c r="D7129"/>
      <c r="K7129"/>
      <c r="N7129"/>
      <c r="O7129"/>
    </row>
    <row r="7130" spans="4:15" x14ac:dyDescent="0.25">
      <c r="D7130"/>
      <c r="K7130"/>
      <c r="N7130"/>
      <c r="O7130"/>
    </row>
    <row r="7131" spans="4:15" x14ac:dyDescent="0.25">
      <c r="D7131"/>
      <c r="K7131"/>
      <c r="N7131"/>
      <c r="O7131"/>
    </row>
    <row r="7132" spans="4:15" x14ac:dyDescent="0.25">
      <c r="D7132"/>
      <c r="K7132"/>
      <c r="N7132"/>
      <c r="O7132"/>
    </row>
    <row r="7133" spans="4:15" x14ac:dyDescent="0.25">
      <c r="D7133"/>
      <c r="K7133"/>
      <c r="N7133"/>
      <c r="O7133"/>
    </row>
    <row r="7134" spans="4:15" x14ac:dyDescent="0.25">
      <c r="D7134"/>
      <c r="K7134"/>
      <c r="N7134"/>
      <c r="O7134"/>
    </row>
    <row r="7135" spans="4:15" x14ac:dyDescent="0.25">
      <c r="D7135"/>
      <c r="K7135"/>
      <c r="N7135"/>
      <c r="O7135"/>
    </row>
    <row r="7136" spans="4:15" x14ac:dyDescent="0.25">
      <c r="D7136"/>
      <c r="K7136"/>
      <c r="N7136"/>
      <c r="O7136"/>
    </row>
    <row r="7137" spans="4:15" x14ac:dyDescent="0.25">
      <c r="D7137"/>
      <c r="K7137"/>
      <c r="N7137"/>
      <c r="O7137"/>
    </row>
    <row r="7138" spans="4:15" x14ac:dyDescent="0.25">
      <c r="D7138"/>
      <c r="K7138"/>
      <c r="N7138"/>
      <c r="O7138"/>
    </row>
    <row r="7139" spans="4:15" x14ac:dyDescent="0.25">
      <c r="D7139"/>
      <c r="K7139"/>
      <c r="N7139"/>
      <c r="O7139"/>
    </row>
    <row r="7140" spans="4:15" x14ac:dyDescent="0.25">
      <c r="D7140"/>
      <c r="K7140"/>
      <c r="N7140"/>
      <c r="O7140"/>
    </row>
    <row r="7141" spans="4:15" x14ac:dyDescent="0.25">
      <c r="D7141"/>
      <c r="K7141"/>
      <c r="N7141"/>
      <c r="O7141"/>
    </row>
    <row r="7142" spans="4:15" x14ac:dyDescent="0.25">
      <c r="D7142"/>
      <c r="K7142"/>
      <c r="N7142"/>
      <c r="O7142"/>
    </row>
    <row r="7143" spans="4:15" x14ac:dyDescent="0.25">
      <c r="D7143"/>
      <c r="K7143"/>
      <c r="N7143"/>
      <c r="O7143"/>
    </row>
    <row r="7144" spans="4:15" x14ac:dyDescent="0.25">
      <c r="D7144"/>
      <c r="K7144"/>
      <c r="N7144"/>
      <c r="O7144"/>
    </row>
    <row r="7145" spans="4:15" x14ac:dyDescent="0.25">
      <c r="D7145"/>
      <c r="K7145"/>
      <c r="N7145"/>
      <c r="O7145"/>
    </row>
    <row r="7146" spans="4:15" x14ac:dyDescent="0.25">
      <c r="D7146"/>
      <c r="K7146"/>
      <c r="N7146"/>
      <c r="O7146"/>
    </row>
    <row r="7147" spans="4:15" x14ac:dyDescent="0.25">
      <c r="D7147"/>
      <c r="K7147"/>
      <c r="N7147"/>
      <c r="O7147"/>
    </row>
    <row r="7148" spans="4:15" x14ac:dyDescent="0.25">
      <c r="D7148"/>
      <c r="K7148"/>
      <c r="N7148"/>
      <c r="O7148"/>
    </row>
    <row r="7149" spans="4:15" x14ac:dyDescent="0.25">
      <c r="D7149"/>
      <c r="K7149"/>
      <c r="N7149"/>
      <c r="O7149"/>
    </row>
    <row r="7150" spans="4:15" x14ac:dyDescent="0.25">
      <c r="D7150"/>
      <c r="K7150"/>
      <c r="N7150"/>
      <c r="O7150"/>
    </row>
    <row r="7151" spans="4:15" x14ac:dyDescent="0.25">
      <c r="D7151"/>
      <c r="K7151"/>
      <c r="N7151"/>
      <c r="O7151"/>
    </row>
    <row r="7152" spans="4:15" x14ac:dyDescent="0.25">
      <c r="D7152"/>
      <c r="K7152"/>
      <c r="N7152"/>
      <c r="O7152"/>
    </row>
    <row r="7153" spans="4:15" x14ac:dyDescent="0.25">
      <c r="D7153"/>
      <c r="K7153"/>
      <c r="N7153"/>
      <c r="O7153"/>
    </row>
    <row r="7154" spans="4:15" x14ac:dyDescent="0.25">
      <c r="D7154"/>
      <c r="K7154"/>
      <c r="N7154"/>
      <c r="O7154"/>
    </row>
    <row r="7155" spans="4:15" x14ac:dyDescent="0.25">
      <c r="D7155"/>
      <c r="K7155"/>
      <c r="N7155"/>
      <c r="O7155"/>
    </row>
    <row r="7156" spans="4:15" x14ac:dyDescent="0.25">
      <c r="D7156"/>
      <c r="K7156"/>
      <c r="N7156"/>
      <c r="O7156"/>
    </row>
    <row r="7157" spans="4:15" x14ac:dyDescent="0.25">
      <c r="D7157"/>
      <c r="K7157"/>
      <c r="N7157"/>
      <c r="O7157"/>
    </row>
    <row r="7158" spans="4:15" x14ac:dyDescent="0.25">
      <c r="D7158"/>
      <c r="K7158"/>
      <c r="N7158"/>
      <c r="O7158"/>
    </row>
    <row r="7159" spans="4:15" x14ac:dyDescent="0.25">
      <c r="D7159"/>
      <c r="K7159"/>
      <c r="N7159"/>
      <c r="O7159"/>
    </row>
    <row r="7160" spans="4:15" x14ac:dyDescent="0.25">
      <c r="D7160"/>
      <c r="K7160"/>
      <c r="N7160"/>
      <c r="O7160"/>
    </row>
    <row r="7161" spans="4:15" x14ac:dyDescent="0.25">
      <c r="D7161"/>
      <c r="K7161"/>
      <c r="N7161"/>
      <c r="O7161"/>
    </row>
    <row r="7162" spans="4:15" x14ac:dyDescent="0.25">
      <c r="D7162"/>
      <c r="K7162"/>
      <c r="N7162"/>
      <c r="O7162"/>
    </row>
    <row r="7163" spans="4:15" x14ac:dyDescent="0.25">
      <c r="D7163"/>
      <c r="K7163"/>
      <c r="N7163"/>
      <c r="O7163"/>
    </row>
    <row r="7164" spans="4:15" x14ac:dyDescent="0.25">
      <c r="D7164"/>
      <c r="K7164"/>
      <c r="N7164"/>
      <c r="O7164"/>
    </row>
    <row r="7165" spans="4:15" x14ac:dyDescent="0.25">
      <c r="D7165"/>
      <c r="K7165"/>
      <c r="N7165"/>
      <c r="O7165"/>
    </row>
    <row r="7166" spans="4:15" x14ac:dyDescent="0.25">
      <c r="D7166"/>
      <c r="K7166"/>
      <c r="N7166"/>
      <c r="O7166"/>
    </row>
    <row r="7167" spans="4:15" x14ac:dyDescent="0.25">
      <c r="D7167"/>
      <c r="K7167"/>
      <c r="N7167"/>
      <c r="O7167"/>
    </row>
    <row r="7168" spans="4:15" x14ac:dyDescent="0.25">
      <c r="D7168"/>
      <c r="K7168"/>
      <c r="N7168"/>
      <c r="O7168"/>
    </row>
    <row r="7169" spans="4:15" x14ac:dyDescent="0.25">
      <c r="D7169"/>
      <c r="K7169"/>
      <c r="N7169"/>
      <c r="O7169"/>
    </row>
    <row r="7170" spans="4:15" x14ac:dyDescent="0.25">
      <c r="D7170"/>
      <c r="K7170"/>
      <c r="N7170"/>
      <c r="O7170"/>
    </row>
    <row r="7171" spans="4:15" x14ac:dyDescent="0.25">
      <c r="D7171"/>
      <c r="K7171"/>
      <c r="N7171"/>
      <c r="O7171"/>
    </row>
    <row r="7172" spans="4:15" x14ac:dyDescent="0.25">
      <c r="D7172"/>
      <c r="K7172"/>
      <c r="N7172"/>
      <c r="O7172"/>
    </row>
    <row r="7173" spans="4:15" x14ac:dyDescent="0.25">
      <c r="D7173"/>
      <c r="K7173"/>
      <c r="N7173"/>
      <c r="O7173"/>
    </row>
    <row r="7174" spans="4:15" x14ac:dyDescent="0.25">
      <c r="D7174"/>
      <c r="K7174"/>
      <c r="N7174"/>
      <c r="O7174"/>
    </row>
    <row r="7175" spans="4:15" x14ac:dyDescent="0.25">
      <c r="D7175"/>
      <c r="K7175"/>
      <c r="N7175"/>
      <c r="O7175"/>
    </row>
    <row r="7176" spans="4:15" x14ac:dyDescent="0.25">
      <c r="D7176"/>
      <c r="K7176"/>
      <c r="N7176"/>
      <c r="O7176"/>
    </row>
    <row r="7177" spans="4:15" x14ac:dyDescent="0.25">
      <c r="D7177"/>
      <c r="K7177"/>
      <c r="N7177"/>
      <c r="O7177"/>
    </row>
    <row r="7178" spans="4:15" x14ac:dyDescent="0.25">
      <c r="D7178"/>
      <c r="K7178"/>
      <c r="N7178"/>
      <c r="O7178"/>
    </row>
    <row r="7179" spans="4:15" x14ac:dyDescent="0.25">
      <c r="D7179"/>
      <c r="K7179"/>
      <c r="N7179"/>
      <c r="O7179"/>
    </row>
    <row r="7180" spans="4:15" x14ac:dyDescent="0.25">
      <c r="D7180"/>
      <c r="K7180"/>
      <c r="N7180"/>
      <c r="O7180"/>
    </row>
    <row r="7181" spans="4:15" x14ac:dyDescent="0.25">
      <c r="D7181"/>
      <c r="K7181"/>
      <c r="N7181"/>
      <c r="O7181"/>
    </row>
    <row r="7182" spans="4:15" x14ac:dyDescent="0.25">
      <c r="D7182"/>
      <c r="K7182"/>
      <c r="N7182"/>
      <c r="O7182"/>
    </row>
    <row r="7183" spans="4:15" x14ac:dyDescent="0.25">
      <c r="D7183"/>
      <c r="K7183"/>
      <c r="N7183"/>
      <c r="O7183"/>
    </row>
    <row r="7184" spans="4:15" x14ac:dyDescent="0.25">
      <c r="D7184"/>
      <c r="K7184"/>
      <c r="N7184"/>
      <c r="O7184"/>
    </row>
    <row r="7185" spans="4:15" x14ac:dyDescent="0.25">
      <c r="D7185"/>
      <c r="K7185"/>
      <c r="N7185"/>
      <c r="O7185"/>
    </row>
    <row r="7186" spans="4:15" x14ac:dyDescent="0.25">
      <c r="D7186"/>
      <c r="K7186"/>
      <c r="N7186"/>
      <c r="O7186"/>
    </row>
    <row r="7187" spans="4:15" x14ac:dyDescent="0.25">
      <c r="D7187"/>
      <c r="K7187"/>
      <c r="N7187"/>
      <c r="O7187"/>
    </row>
    <row r="7188" spans="4:15" x14ac:dyDescent="0.25">
      <c r="D7188"/>
      <c r="K7188"/>
      <c r="N7188"/>
      <c r="O7188"/>
    </row>
    <row r="7189" spans="4:15" x14ac:dyDescent="0.25">
      <c r="D7189"/>
      <c r="K7189"/>
      <c r="N7189"/>
      <c r="O7189"/>
    </row>
    <row r="7190" spans="4:15" x14ac:dyDescent="0.25">
      <c r="D7190"/>
      <c r="K7190"/>
      <c r="N7190"/>
      <c r="O7190"/>
    </row>
    <row r="7191" spans="4:15" x14ac:dyDescent="0.25">
      <c r="D7191"/>
      <c r="K7191"/>
      <c r="N7191"/>
      <c r="O7191"/>
    </row>
    <row r="7192" spans="4:15" x14ac:dyDescent="0.25">
      <c r="D7192"/>
      <c r="K7192"/>
      <c r="N7192"/>
      <c r="O7192"/>
    </row>
    <row r="7193" spans="4:15" x14ac:dyDescent="0.25">
      <c r="D7193"/>
      <c r="K7193"/>
      <c r="N7193"/>
      <c r="O7193"/>
    </row>
    <row r="7194" spans="4:15" x14ac:dyDescent="0.25">
      <c r="D7194"/>
      <c r="K7194"/>
      <c r="N7194"/>
      <c r="O7194"/>
    </row>
    <row r="7195" spans="4:15" x14ac:dyDescent="0.25">
      <c r="D7195"/>
      <c r="K7195"/>
      <c r="N7195"/>
      <c r="O7195"/>
    </row>
    <row r="7196" spans="4:15" x14ac:dyDescent="0.25">
      <c r="D7196"/>
      <c r="K7196"/>
      <c r="N7196"/>
      <c r="O7196"/>
    </row>
    <row r="7197" spans="4:15" x14ac:dyDescent="0.25">
      <c r="D7197"/>
      <c r="K7197"/>
      <c r="N7197"/>
      <c r="O7197"/>
    </row>
    <row r="7198" spans="4:15" x14ac:dyDescent="0.25">
      <c r="D7198"/>
      <c r="K7198"/>
      <c r="N7198"/>
      <c r="O7198"/>
    </row>
    <row r="7199" spans="4:15" x14ac:dyDescent="0.25">
      <c r="D7199"/>
      <c r="K7199"/>
      <c r="N7199"/>
      <c r="O7199"/>
    </row>
    <row r="7200" spans="4:15" x14ac:dyDescent="0.25">
      <c r="D7200"/>
      <c r="K7200"/>
      <c r="N7200"/>
      <c r="O7200"/>
    </row>
    <row r="7201" spans="4:15" x14ac:dyDescent="0.25">
      <c r="D7201"/>
      <c r="K7201"/>
      <c r="N7201"/>
      <c r="O7201"/>
    </row>
    <row r="7202" spans="4:15" x14ac:dyDescent="0.25">
      <c r="D7202"/>
      <c r="K7202"/>
      <c r="N7202"/>
      <c r="O7202"/>
    </row>
    <row r="7203" spans="4:15" x14ac:dyDescent="0.25">
      <c r="D7203"/>
      <c r="K7203"/>
      <c r="N7203"/>
      <c r="O7203"/>
    </row>
    <row r="7204" spans="4:15" x14ac:dyDescent="0.25">
      <c r="D7204"/>
      <c r="K7204"/>
      <c r="N7204"/>
      <c r="O7204"/>
    </row>
    <row r="7205" spans="4:15" x14ac:dyDescent="0.25">
      <c r="D7205"/>
      <c r="K7205"/>
      <c r="N7205"/>
      <c r="O7205"/>
    </row>
    <row r="7206" spans="4:15" x14ac:dyDescent="0.25">
      <c r="D7206"/>
      <c r="K7206"/>
      <c r="N7206"/>
      <c r="O7206"/>
    </row>
    <row r="7207" spans="4:15" x14ac:dyDescent="0.25">
      <c r="D7207"/>
      <c r="K7207"/>
      <c r="N7207"/>
      <c r="O7207"/>
    </row>
    <row r="7208" spans="4:15" x14ac:dyDescent="0.25">
      <c r="D7208"/>
      <c r="K7208"/>
      <c r="N7208"/>
      <c r="O7208"/>
    </row>
    <row r="7209" spans="4:15" x14ac:dyDescent="0.25">
      <c r="D7209"/>
      <c r="K7209"/>
      <c r="N7209"/>
      <c r="O7209"/>
    </row>
    <row r="7210" spans="4:15" x14ac:dyDescent="0.25">
      <c r="D7210"/>
      <c r="K7210"/>
      <c r="N7210"/>
      <c r="O7210"/>
    </row>
    <row r="7211" spans="4:15" x14ac:dyDescent="0.25">
      <c r="D7211"/>
      <c r="K7211"/>
      <c r="N7211"/>
      <c r="O7211"/>
    </row>
    <row r="7212" spans="4:15" x14ac:dyDescent="0.25">
      <c r="D7212"/>
      <c r="K7212"/>
      <c r="N7212"/>
      <c r="O7212"/>
    </row>
    <row r="7213" spans="4:15" x14ac:dyDescent="0.25">
      <c r="D7213"/>
      <c r="K7213"/>
      <c r="N7213"/>
      <c r="O7213"/>
    </row>
    <row r="7214" spans="4:15" x14ac:dyDescent="0.25">
      <c r="D7214"/>
      <c r="K7214"/>
      <c r="N7214"/>
      <c r="O7214"/>
    </row>
    <row r="7215" spans="4:15" x14ac:dyDescent="0.25">
      <c r="D7215"/>
      <c r="K7215"/>
      <c r="N7215"/>
      <c r="O7215"/>
    </row>
    <row r="7216" spans="4:15" x14ac:dyDescent="0.25">
      <c r="D7216"/>
      <c r="K7216"/>
      <c r="N7216"/>
      <c r="O7216"/>
    </row>
    <row r="7217" spans="4:15" x14ac:dyDescent="0.25">
      <c r="D7217"/>
      <c r="K7217"/>
      <c r="N7217"/>
      <c r="O7217"/>
    </row>
    <row r="7218" spans="4:15" x14ac:dyDescent="0.25">
      <c r="D7218"/>
      <c r="K7218"/>
      <c r="N7218"/>
      <c r="O7218"/>
    </row>
    <row r="7219" spans="4:15" x14ac:dyDescent="0.25">
      <c r="D7219"/>
      <c r="K7219"/>
      <c r="N7219"/>
      <c r="O7219"/>
    </row>
    <row r="7220" spans="4:15" x14ac:dyDescent="0.25">
      <c r="D7220"/>
      <c r="K7220"/>
      <c r="N7220"/>
      <c r="O7220"/>
    </row>
    <row r="7221" spans="4:15" x14ac:dyDescent="0.25">
      <c r="D7221"/>
      <c r="K7221"/>
      <c r="N7221"/>
      <c r="O7221"/>
    </row>
    <row r="7222" spans="4:15" x14ac:dyDescent="0.25">
      <c r="D7222"/>
      <c r="K7222"/>
      <c r="N7222"/>
      <c r="O7222"/>
    </row>
    <row r="7223" spans="4:15" x14ac:dyDescent="0.25">
      <c r="D7223"/>
      <c r="K7223"/>
      <c r="N7223"/>
      <c r="O7223"/>
    </row>
    <row r="7224" spans="4:15" x14ac:dyDescent="0.25">
      <c r="D7224"/>
      <c r="K7224"/>
      <c r="N7224"/>
      <c r="O7224"/>
    </row>
    <row r="7225" spans="4:15" x14ac:dyDescent="0.25">
      <c r="D7225"/>
      <c r="K7225"/>
      <c r="N7225"/>
      <c r="O7225"/>
    </row>
    <row r="7226" spans="4:15" x14ac:dyDescent="0.25">
      <c r="D7226"/>
      <c r="K7226"/>
      <c r="N7226"/>
      <c r="O7226"/>
    </row>
    <row r="7227" spans="4:15" x14ac:dyDescent="0.25">
      <c r="D7227"/>
      <c r="K7227"/>
      <c r="N7227"/>
      <c r="O7227"/>
    </row>
    <row r="7228" spans="4:15" x14ac:dyDescent="0.25">
      <c r="D7228"/>
      <c r="K7228"/>
      <c r="N7228"/>
      <c r="O7228"/>
    </row>
    <row r="7229" spans="4:15" x14ac:dyDescent="0.25">
      <c r="D7229"/>
      <c r="K7229"/>
      <c r="N7229"/>
      <c r="O7229"/>
    </row>
    <row r="7230" spans="4:15" x14ac:dyDescent="0.25">
      <c r="D7230"/>
      <c r="K7230"/>
      <c r="N7230"/>
      <c r="O7230"/>
    </row>
    <row r="7231" spans="4:15" x14ac:dyDescent="0.25">
      <c r="D7231"/>
      <c r="K7231"/>
      <c r="N7231"/>
      <c r="O7231"/>
    </row>
    <row r="7232" spans="4:15" x14ac:dyDescent="0.25">
      <c r="D7232"/>
      <c r="K7232"/>
      <c r="N7232"/>
      <c r="O7232"/>
    </row>
    <row r="7233" spans="4:15" x14ac:dyDescent="0.25">
      <c r="D7233"/>
      <c r="K7233"/>
      <c r="N7233"/>
      <c r="O7233"/>
    </row>
    <row r="7234" spans="4:15" x14ac:dyDescent="0.25">
      <c r="D7234"/>
      <c r="K7234"/>
      <c r="N7234"/>
      <c r="O7234"/>
    </row>
    <row r="7235" spans="4:15" x14ac:dyDescent="0.25">
      <c r="D7235"/>
      <c r="K7235"/>
      <c r="N7235"/>
      <c r="O7235"/>
    </row>
    <row r="7236" spans="4:15" x14ac:dyDescent="0.25">
      <c r="D7236"/>
      <c r="K7236"/>
      <c r="N7236"/>
      <c r="O7236"/>
    </row>
    <row r="7237" spans="4:15" x14ac:dyDescent="0.25">
      <c r="D7237"/>
      <c r="K7237"/>
      <c r="N7237"/>
      <c r="O7237"/>
    </row>
    <row r="7238" spans="4:15" x14ac:dyDescent="0.25">
      <c r="D7238"/>
      <c r="K7238"/>
      <c r="N7238"/>
      <c r="O7238"/>
    </row>
    <row r="7239" spans="4:15" x14ac:dyDescent="0.25">
      <c r="D7239"/>
      <c r="K7239"/>
      <c r="N7239"/>
      <c r="O7239"/>
    </row>
    <row r="7240" spans="4:15" x14ac:dyDescent="0.25">
      <c r="D7240"/>
      <c r="K7240"/>
      <c r="N7240"/>
      <c r="O7240"/>
    </row>
    <row r="7241" spans="4:15" x14ac:dyDescent="0.25">
      <c r="D7241"/>
      <c r="K7241"/>
      <c r="N7241"/>
      <c r="O7241"/>
    </row>
    <row r="7242" spans="4:15" x14ac:dyDescent="0.25">
      <c r="D7242"/>
      <c r="K7242"/>
      <c r="N7242"/>
      <c r="O7242"/>
    </row>
    <row r="7243" spans="4:15" x14ac:dyDescent="0.25">
      <c r="D7243"/>
      <c r="K7243"/>
      <c r="N7243"/>
      <c r="O7243"/>
    </row>
    <row r="7244" spans="4:15" x14ac:dyDescent="0.25">
      <c r="D7244"/>
      <c r="K7244"/>
      <c r="N7244"/>
      <c r="O7244"/>
    </row>
    <row r="7245" spans="4:15" x14ac:dyDescent="0.25">
      <c r="D7245"/>
      <c r="K7245"/>
      <c r="N7245"/>
      <c r="O7245"/>
    </row>
    <row r="7246" spans="4:15" x14ac:dyDescent="0.25">
      <c r="D7246"/>
      <c r="K7246"/>
      <c r="N7246"/>
      <c r="O7246"/>
    </row>
    <row r="7247" spans="4:15" x14ac:dyDescent="0.25">
      <c r="D7247"/>
      <c r="K7247"/>
      <c r="N7247"/>
      <c r="O7247"/>
    </row>
    <row r="7248" spans="4:15" x14ac:dyDescent="0.25">
      <c r="D7248"/>
      <c r="K7248"/>
      <c r="N7248"/>
      <c r="O7248"/>
    </row>
    <row r="7249" spans="4:15" x14ac:dyDescent="0.25">
      <c r="D7249"/>
      <c r="K7249"/>
      <c r="N7249"/>
      <c r="O7249"/>
    </row>
    <row r="7250" spans="4:15" x14ac:dyDescent="0.25">
      <c r="D7250"/>
      <c r="K7250"/>
      <c r="N7250"/>
      <c r="O7250"/>
    </row>
    <row r="7251" spans="4:15" x14ac:dyDescent="0.25">
      <c r="D7251"/>
      <c r="K7251"/>
      <c r="N7251"/>
      <c r="O7251"/>
    </row>
    <row r="7252" spans="4:15" x14ac:dyDescent="0.25">
      <c r="D7252"/>
      <c r="K7252"/>
      <c r="N7252"/>
      <c r="O7252"/>
    </row>
    <row r="7253" spans="4:15" x14ac:dyDescent="0.25">
      <c r="D7253"/>
      <c r="K7253"/>
      <c r="N7253"/>
      <c r="O7253"/>
    </row>
    <row r="7254" spans="4:15" x14ac:dyDescent="0.25">
      <c r="D7254"/>
      <c r="K7254"/>
      <c r="N7254"/>
      <c r="O7254"/>
    </row>
    <row r="7255" spans="4:15" x14ac:dyDescent="0.25">
      <c r="D7255"/>
      <c r="K7255"/>
      <c r="N7255"/>
      <c r="O7255"/>
    </row>
    <row r="7256" spans="4:15" x14ac:dyDescent="0.25">
      <c r="D7256"/>
      <c r="K7256"/>
      <c r="N7256"/>
      <c r="O7256"/>
    </row>
    <row r="7257" spans="4:15" x14ac:dyDescent="0.25">
      <c r="D7257"/>
      <c r="K7257"/>
      <c r="N7257"/>
      <c r="O7257"/>
    </row>
    <row r="7258" spans="4:15" x14ac:dyDescent="0.25">
      <c r="D7258"/>
      <c r="K7258"/>
      <c r="N7258"/>
      <c r="O7258"/>
    </row>
    <row r="7259" spans="4:15" x14ac:dyDescent="0.25">
      <c r="D7259"/>
      <c r="K7259"/>
      <c r="N7259"/>
      <c r="O7259"/>
    </row>
    <row r="7260" spans="4:15" x14ac:dyDescent="0.25">
      <c r="D7260"/>
      <c r="K7260"/>
      <c r="N7260"/>
      <c r="O7260"/>
    </row>
    <row r="7261" spans="4:15" x14ac:dyDescent="0.25">
      <c r="D7261"/>
      <c r="K7261"/>
      <c r="N7261"/>
      <c r="O7261"/>
    </row>
    <row r="7262" spans="4:15" x14ac:dyDescent="0.25">
      <c r="D7262"/>
      <c r="K7262"/>
      <c r="N7262"/>
      <c r="O7262"/>
    </row>
    <row r="7263" spans="4:15" x14ac:dyDescent="0.25">
      <c r="D7263"/>
      <c r="K7263"/>
      <c r="N7263"/>
      <c r="O7263"/>
    </row>
    <row r="7264" spans="4:15" x14ac:dyDescent="0.25">
      <c r="D7264"/>
      <c r="K7264"/>
      <c r="N7264"/>
      <c r="O7264"/>
    </row>
    <row r="7265" spans="4:15" x14ac:dyDescent="0.25">
      <c r="D7265"/>
      <c r="K7265"/>
      <c r="N7265"/>
      <c r="O7265"/>
    </row>
    <row r="7266" spans="4:15" x14ac:dyDescent="0.25">
      <c r="D7266"/>
      <c r="K7266"/>
      <c r="N7266"/>
      <c r="O7266"/>
    </row>
    <row r="7267" spans="4:15" x14ac:dyDescent="0.25">
      <c r="D7267"/>
      <c r="K7267"/>
      <c r="N7267"/>
      <c r="O7267"/>
    </row>
    <row r="7268" spans="4:15" x14ac:dyDescent="0.25">
      <c r="D7268"/>
      <c r="K7268"/>
      <c r="N7268"/>
      <c r="O7268"/>
    </row>
    <row r="7269" spans="4:15" x14ac:dyDescent="0.25">
      <c r="D7269"/>
      <c r="K7269"/>
      <c r="N7269"/>
      <c r="O7269"/>
    </row>
    <row r="7270" spans="4:15" x14ac:dyDescent="0.25">
      <c r="D7270"/>
      <c r="K7270"/>
      <c r="N7270"/>
      <c r="O7270"/>
    </row>
    <row r="7271" spans="4:15" x14ac:dyDescent="0.25">
      <c r="D7271"/>
      <c r="K7271"/>
      <c r="N7271"/>
      <c r="O7271"/>
    </row>
    <row r="7272" spans="4:15" x14ac:dyDescent="0.25">
      <c r="D7272"/>
      <c r="K7272"/>
      <c r="N7272"/>
      <c r="O7272"/>
    </row>
    <row r="7273" spans="4:15" x14ac:dyDescent="0.25">
      <c r="D7273"/>
      <c r="K7273"/>
      <c r="N7273"/>
      <c r="O7273"/>
    </row>
    <row r="7274" spans="4:15" x14ac:dyDescent="0.25">
      <c r="D7274"/>
      <c r="K7274"/>
      <c r="N7274"/>
      <c r="O7274"/>
    </row>
    <row r="7275" spans="4:15" x14ac:dyDescent="0.25">
      <c r="D7275"/>
      <c r="K7275"/>
      <c r="N7275"/>
      <c r="O7275"/>
    </row>
    <row r="7276" spans="4:15" x14ac:dyDescent="0.25">
      <c r="D7276"/>
      <c r="K7276"/>
      <c r="N7276"/>
      <c r="O7276"/>
    </row>
    <row r="7277" spans="4:15" x14ac:dyDescent="0.25">
      <c r="D7277"/>
      <c r="K7277"/>
      <c r="N7277"/>
      <c r="O7277"/>
    </row>
    <row r="7278" spans="4:15" x14ac:dyDescent="0.25">
      <c r="D7278"/>
      <c r="K7278"/>
      <c r="N7278"/>
      <c r="O7278"/>
    </row>
    <row r="7279" spans="4:15" x14ac:dyDescent="0.25">
      <c r="D7279"/>
      <c r="K7279"/>
      <c r="N7279"/>
      <c r="O7279"/>
    </row>
    <row r="7280" spans="4:15" x14ac:dyDescent="0.25">
      <c r="D7280"/>
      <c r="K7280"/>
      <c r="N7280"/>
      <c r="O7280"/>
    </row>
    <row r="7281" spans="4:15" x14ac:dyDescent="0.25">
      <c r="D7281"/>
      <c r="K7281"/>
      <c r="N7281"/>
      <c r="O7281"/>
    </row>
    <row r="7282" spans="4:15" x14ac:dyDescent="0.25">
      <c r="D7282"/>
      <c r="K7282"/>
      <c r="N7282"/>
      <c r="O7282"/>
    </row>
    <row r="7283" spans="4:15" x14ac:dyDescent="0.25">
      <c r="D7283"/>
      <c r="K7283"/>
      <c r="N7283"/>
      <c r="O7283"/>
    </row>
    <row r="7284" spans="4:15" x14ac:dyDescent="0.25">
      <c r="D7284"/>
      <c r="K7284"/>
      <c r="N7284"/>
      <c r="O7284"/>
    </row>
    <row r="7285" spans="4:15" x14ac:dyDescent="0.25">
      <c r="D7285"/>
      <c r="K7285"/>
      <c r="N7285"/>
      <c r="O7285"/>
    </row>
    <row r="7286" spans="4:15" x14ac:dyDescent="0.25">
      <c r="D7286"/>
      <c r="K7286"/>
      <c r="N7286"/>
      <c r="O7286"/>
    </row>
    <row r="7287" spans="4:15" x14ac:dyDescent="0.25">
      <c r="D7287"/>
      <c r="K7287"/>
      <c r="N7287"/>
      <c r="O7287"/>
    </row>
    <row r="7288" spans="4:15" x14ac:dyDescent="0.25">
      <c r="D7288"/>
      <c r="K7288"/>
      <c r="N7288"/>
      <c r="O7288"/>
    </row>
    <row r="7289" spans="4:15" x14ac:dyDescent="0.25">
      <c r="D7289"/>
      <c r="K7289"/>
      <c r="N7289"/>
      <c r="O7289"/>
    </row>
    <row r="7290" spans="4:15" x14ac:dyDescent="0.25">
      <c r="D7290"/>
      <c r="K7290"/>
      <c r="N7290"/>
      <c r="O7290"/>
    </row>
    <row r="7291" spans="4:15" x14ac:dyDescent="0.25">
      <c r="D7291"/>
      <c r="K7291"/>
      <c r="N7291"/>
      <c r="O7291"/>
    </row>
    <row r="7292" spans="4:15" x14ac:dyDescent="0.25">
      <c r="D7292"/>
      <c r="K7292"/>
      <c r="N7292"/>
      <c r="O7292"/>
    </row>
    <row r="7293" spans="4:15" x14ac:dyDescent="0.25">
      <c r="D7293"/>
      <c r="K7293"/>
      <c r="N7293"/>
      <c r="O7293"/>
    </row>
    <row r="7294" spans="4:15" x14ac:dyDescent="0.25">
      <c r="D7294"/>
      <c r="K7294"/>
      <c r="N7294"/>
      <c r="O7294"/>
    </row>
    <row r="7295" spans="4:15" x14ac:dyDescent="0.25">
      <c r="D7295"/>
      <c r="K7295"/>
      <c r="N7295"/>
      <c r="O7295"/>
    </row>
    <row r="7296" spans="4:15" x14ac:dyDescent="0.25">
      <c r="D7296"/>
      <c r="K7296"/>
      <c r="N7296"/>
      <c r="O7296"/>
    </row>
    <row r="7297" spans="4:15" x14ac:dyDescent="0.25">
      <c r="D7297"/>
      <c r="K7297"/>
      <c r="N7297"/>
      <c r="O7297"/>
    </row>
    <row r="7298" spans="4:15" x14ac:dyDescent="0.25">
      <c r="D7298"/>
      <c r="K7298"/>
      <c r="N7298"/>
      <c r="O7298"/>
    </row>
    <row r="7299" spans="4:15" x14ac:dyDescent="0.25">
      <c r="D7299"/>
      <c r="K7299"/>
      <c r="N7299"/>
      <c r="O7299"/>
    </row>
    <row r="7300" spans="4:15" x14ac:dyDescent="0.25">
      <c r="D7300"/>
      <c r="K7300"/>
      <c r="N7300"/>
      <c r="O7300"/>
    </row>
    <row r="7301" spans="4:15" x14ac:dyDescent="0.25">
      <c r="D7301"/>
      <c r="K7301"/>
      <c r="N7301"/>
      <c r="O7301"/>
    </row>
    <row r="7302" spans="4:15" x14ac:dyDescent="0.25">
      <c r="D7302"/>
      <c r="K7302"/>
      <c r="N7302"/>
      <c r="O7302"/>
    </row>
    <row r="7303" spans="4:15" x14ac:dyDescent="0.25">
      <c r="D7303"/>
      <c r="K7303"/>
      <c r="N7303"/>
      <c r="O7303"/>
    </row>
    <row r="7304" spans="4:15" x14ac:dyDescent="0.25">
      <c r="D7304"/>
      <c r="K7304"/>
      <c r="N7304"/>
      <c r="O7304"/>
    </row>
    <row r="7305" spans="4:15" x14ac:dyDescent="0.25">
      <c r="D7305"/>
      <c r="K7305"/>
      <c r="N7305"/>
      <c r="O7305"/>
    </row>
    <row r="7306" spans="4:15" x14ac:dyDescent="0.25">
      <c r="D7306"/>
      <c r="K7306"/>
      <c r="N7306"/>
      <c r="O7306"/>
    </row>
    <row r="7307" spans="4:15" x14ac:dyDescent="0.25">
      <c r="D7307"/>
      <c r="K7307"/>
      <c r="N7307"/>
      <c r="O7307"/>
    </row>
    <row r="7308" spans="4:15" x14ac:dyDescent="0.25">
      <c r="D7308"/>
      <c r="K7308"/>
      <c r="N7308"/>
      <c r="O7308"/>
    </row>
    <row r="7309" spans="4:15" x14ac:dyDescent="0.25">
      <c r="D7309"/>
      <c r="K7309"/>
      <c r="N7309"/>
      <c r="O7309"/>
    </row>
    <row r="7310" spans="4:15" x14ac:dyDescent="0.25">
      <c r="D7310"/>
      <c r="K7310"/>
      <c r="N7310"/>
      <c r="O7310"/>
    </row>
    <row r="7311" spans="4:15" x14ac:dyDescent="0.25">
      <c r="D7311"/>
      <c r="K7311"/>
      <c r="N7311"/>
      <c r="O7311"/>
    </row>
    <row r="7312" spans="4:15" x14ac:dyDescent="0.25">
      <c r="D7312"/>
      <c r="K7312"/>
      <c r="N7312"/>
      <c r="O7312"/>
    </row>
    <row r="7313" spans="4:15" x14ac:dyDescent="0.25">
      <c r="D7313"/>
      <c r="K7313"/>
      <c r="N7313"/>
      <c r="O7313"/>
    </row>
    <row r="7314" spans="4:15" x14ac:dyDescent="0.25">
      <c r="D7314"/>
      <c r="K7314"/>
      <c r="N7314"/>
      <c r="O7314"/>
    </row>
    <row r="7315" spans="4:15" x14ac:dyDescent="0.25">
      <c r="D7315"/>
      <c r="K7315"/>
      <c r="N7315"/>
      <c r="O7315"/>
    </row>
    <row r="7316" spans="4:15" x14ac:dyDescent="0.25">
      <c r="D7316"/>
      <c r="K7316"/>
      <c r="N7316"/>
      <c r="O7316"/>
    </row>
    <row r="7317" spans="4:15" x14ac:dyDescent="0.25">
      <c r="D7317"/>
      <c r="K7317"/>
      <c r="N7317"/>
      <c r="O7317"/>
    </row>
    <row r="7318" spans="4:15" x14ac:dyDescent="0.25">
      <c r="D7318"/>
      <c r="K7318"/>
      <c r="N7318"/>
      <c r="O7318"/>
    </row>
    <row r="7319" spans="4:15" x14ac:dyDescent="0.25">
      <c r="D7319"/>
      <c r="K7319"/>
      <c r="N7319"/>
      <c r="O7319"/>
    </row>
    <row r="7320" spans="4:15" x14ac:dyDescent="0.25">
      <c r="D7320"/>
      <c r="K7320"/>
      <c r="N7320"/>
      <c r="O7320"/>
    </row>
    <row r="7321" spans="4:15" x14ac:dyDescent="0.25">
      <c r="D7321"/>
      <c r="K7321"/>
      <c r="N7321"/>
      <c r="O7321"/>
    </row>
    <row r="7322" spans="4:15" x14ac:dyDescent="0.25">
      <c r="D7322"/>
      <c r="K7322"/>
      <c r="N7322"/>
      <c r="O7322"/>
    </row>
    <row r="7323" spans="4:15" x14ac:dyDescent="0.25">
      <c r="D7323"/>
      <c r="K7323"/>
      <c r="N7323"/>
      <c r="O7323"/>
    </row>
    <row r="7324" spans="4:15" x14ac:dyDescent="0.25">
      <c r="D7324"/>
      <c r="K7324"/>
      <c r="N7324"/>
      <c r="O7324"/>
    </row>
    <row r="7325" spans="4:15" x14ac:dyDescent="0.25">
      <c r="D7325"/>
      <c r="K7325"/>
      <c r="N7325"/>
      <c r="O7325"/>
    </row>
    <row r="7326" spans="4:15" x14ac:dyDescent="0.25">
      <c r="D7326"/>
      <c r="K7326"/>
      <c r="N7326"/>
      <c r="O7326"/>
    </row>
    <row r="7327" spans="4:15" x14ac:dyDescent="0.25">
      <c r="D7327"/>
      <c r="K7327"/>
      <c r="N7327"/>
      <c r="O7327"/>
    </row>
    <row r="7328" spans="4:15" x14ac:dyDescent="0.25">
      <c r="D7328"/>
      <c r="K7328"/>
      <c r="N7328"/>
      <c r="O7328"/>
    </row>
    <row r="7329" spans="4:15" x14ac:dyDescent="0.25">
      <c r="D7329"/>
      <c r="K7329"/>
      <c r="N7329"/>
      <c r="O7329"/>
    </row>
    <row r="7330" spans="4:15" x14ac:dyDescent="0.25">
      <c r="D7330"/>
      <c r="K7330"/>
      <c r="N7330"/>
      <c r="O7330"/>
    </row>
    <row r="7331" spans="4:15" x14ac:dyDescent="0.25">
      <c r="D7331"/>
      <c r="K7331"/>
      <c r="N7331"/>
      <c r="O7331"/>
    </row>
    <row r="7332" spans="4:15" x14ac:dyDescent="0.25">
      <c r="D7332"/>
      <c r="K7332"/>
      <c r="N7332"/>
      <c r="O7332"/>
    </row>
    <row r="7333" spans="4:15" x14ac:dyDescent="0.25">
      <c r="D7333"/>
      <c r="K7333"/>
      <c r="N7333"/>
      <c r="O7333"/>
    </row>
    <row r="7334" spans="4:15" x14ac:dyDescent="0.25">
      <c r="D7334"/>
      <c r="K7334"/>
      <c r="N7334"/>
      <c r="O7334"/>
    </row>
    <row r="7335" spans="4:15" x14ac:dyDescent="0.25">
      <c r="D7335"/>
      <c r="K7335"/>
      <c r="N7335"/>
      <c r="O7335"/>
    </row>
    <row r="7336" spans="4:15" x14ac:dyDescent="0.25">
      <c r="D7336"/>
      <c r="K7336"/>
      <c r="N7336"/>
      <c r="O7336"/>
    </row>
    <row r="7337" spans="4:15" x14ac:dyDescent="0.25">
      <c r="D7337"/>
      <c r="K7337"/>
      <c r="N7337"/>
      <c r="O7337"/>
    </row>
    <row r="7338" spans="4:15" x14ac:dyDescent="0.25">
      <c r="D7338"/>
      <c r="K7338"/>
      <c r="N7338"/>
      <c r="O7338"/>
    </row>
    <row r="7339" spans="4:15" x14ac:dyDescent="0.25">
      <c r="D7339"/>
      <c r="K7339"/>
      <c r="N7339"/>
      <c r="O7339"/>
    </row>
    <row r="7340" spans="4:15" x14ac:dyDescent="0.25">
      <c r="D7340"/>
      <c r="K7340"/>
      <c r="N7340"/>
      <c r="O7340"/>
    </row>
    <row r="7341" spans="4:15" x14ac:dyDescent="0.25">
      <c r="D7341"/>
      <c r="K7341"/>
      <c r="N7341"/>
      <c r="O7341"/>
    </row>
    <row r="7342" spans="4:15" x14ac:dyDescent="0.25">
      <c r="D7342"/>
      <c r="K7342"/>
      <c r="N7342"/>
      <c r="O7342"/>
    </row>
    <row r="7343" spans="4:15" x14ac:dyDescent="0.25">
      <c r="D7343"/>
      <c r="K7343"/>
      <c r="N7343"/>
      <c r="O7343"/>
    </row>
    <row r="7344" spans="4:15" x14ac:dyDescent="0.25">
      <c r="D7344"/>
      <c r="K7344"/>
      <c r="N7344"/>
      <c r="O7344"/>
    </row>
    <row r="7345" spans="4:15" x14ac:dyDescent="0.25">
      <c r="D7345"/>
      <c r="K7345"/>
      <c r="N7345"/>
      <c r="O7345"/>
    </row>
    <row r="7346" spans="4:15" x14ac:dyDescent="0.25">
      <c r="D7346"/>
      <c r="K7346"/>
      <c r="N7346"/>
      <c r="O7346"/>
    </row>
    <row r="7347" spans="4:15" x14ac:dyDescent="0.25">
      <c r="D7347"/>
      <c r="K7347"/>
      <c r="N7347"/>
      <c r="O7347"/>
    </row>
    <row r="7348" spans="4:15" x14ac:dyDescent="0.25">
      <c r="D7348"/>
      <c r="K7348"/>
      <c r="N7348"/>
      <c r="O7348"/>
    </row>
    <row r="7349" spans="4:15" x14ac:dyDescent="0.25">
      <c r="D7349"/>
      <c r="K7349"/>
      <c r="N7349"/>
      <c r="O7349"/>
    </row>
    <row r="7350" spans="4:15" x14ac:dyDescent="0.25">
      <c r="D7350"/>
      <c r="K7350"/>
      <c r="N7350"/>
      <c r="O7350"/>
    </row>
    <row r="7351" spans="4:15" x14ac:dyDescent="0.25">
      <c r="D7351"/>
      <c r="K7351"/>
      <c r="N7351"/>
      <c r="O7351"/>
    </row>
    <row r="7352" spans="4:15" x14ac:dyDescent="0.25">
      <c r="D7352"/>
      <c r="K7352"/>
      <c r="N7352"/>
      <c r="O7352"/>
    </row>
    <row r="7353" spans="4:15" x14ac:dyDescent="0.25">
      <c r="D7353"/>
      <c r="K7353"/>
      <c r="N7353"/>
      <c r="O7353"/>
    </row>
    <row r="7354" spans="4:15" x14ac:dyDescent="0.25">
      <c r="D7354"/>
      <c r="K7354"/>
      <c r="N7354"/>
      <c r="O7354"/>
    </row>
    <row r="7355" spans="4:15" x14ac:dyDescent="0.25">
      <c r="D7355"/>
      <c r="K7355"/>
      <c r="N7355"/>
      <c r="O7355"/>
    </row>
    <row r="7356" spans="4:15" x14ac:dyDescent="0.25">
      <c r="D7356"/>
      <c r="K7356"/>
      <c r="N7356"/>
      <c r="O7356"/>
    </row>
    <row r="7357" spans="4:15" x14ac:dyDescent="0.25">
      <c r="D7357"/>
      <c r="K7357"/>
      <c r="N7357"/>
      <c r="O7357"/>
    </row>
    <row r="7358" spans="4:15" x14ac:dyDescent="0.25">
      <c r="D7358"/>
      <c r="K7358"/>
      <c r="N7358"/>
      <c r="O7358"/>
    </row>
    <row r="7359" spans="4:15" x14ac:dyDescent="0.25">
      <c r="D7359"/>
      <c r="K7359"/>
      <c r="N7359"/>
      <c r="O7359"/>
    </row>
    <row r="7360" spans="4:15" x14ac:dyDescent="0.25">
      <c r="D7360"/>
      <c r="K7360"/>
      <c r="N7360"/>
      <c r="O7360"/>
    </row>
    <row r="7361" spans="4:15" x14ac:dyDescent="0.25">
      <c r="D7361"/>
      <c r="K7361"/>
      <c r="N7361"/>
      <c r="O7361"/>
    </row>
    <row r="7362" spans="4:15" x14ac:dyDescent="0.25">
      <c r="D7362"/>
      <c r="K7362"/>
      <c r="N7362"/>
      <c r="O7362"/>
    </row>
    <row r="7363" spans="4:15" x14ac:dyDescent="0.25">
      <c r="D7363"/>
      <c r="K7363"/>
      <c r="N7363"/>
      <c r="O7363"/>
    </row>
    <row r="7364" spans="4:15" x14ac:dyDescent="0.25">
      <c r="D7364"/>
      <c r="K7364"/>
      <c r="N7364"/>
      <c r="O7364"/>
    </row>
    <row r="7365" spans="4:15" x14ac:dyDescent="0.25">
      <c r="D7365"/>
      <c r="K7365"/>
      <c r="N7365"/>
      <c r="O7365"/>
    </row>
    <row r="7366" spans="4:15" x14ac:dyDescent="0.25">
      <c r="D7366"/>
      <c r="K7366"/>
      <c r="N7366"/>
      <c r="O7366"/>
    </row>
    <row r="7367" spans="4:15" x14ac:dyDescent="0.25">
      <c r="D7367"/>
      <c r="K7367"/>
      <c r="N7367"/>
      <c r="O7367"/>
    </row>
    <row r="7368" spans="4:15" x14ac:dyDescent="0.25">
      <c r="D7368"/>
      <c r="K7368"/>
      <c r="N7368"/>
      <c r="O7368"/>
    </row>
    <row r="7369" spans="4:15" x14ac:dyDescent="0.25">
      <c r="D7369"/>
      <c r="K7369"/>
      <c r="N7369"/>
      <c r="O7369"/>
    </row>
    <row r="7370" spans="4:15" x14ac:dyDescent="0.25">
      <c r="D7370"/>
      <c r="K7370"/>
      <c r="N7370"/>
      <c r="O7370"/>
    </row>
    <row r="7371" spans="4:15" x14ac:dyDescent="0.25">
      <c r="D7371"/>
      <c r="K7371"/>
      <c r="N7371"/>
      <c r="O7371"/>
    </row>
    <row r="7372" spans="4:15" x14ac:dyDescent="0.25">
      <c r="D7372"/>
      <c r="K7372"/>
      <c r="N7372"/>
      <c r="O7372"/>
    </row>
    <row r="7373" spans="4:15" x14ac:dyDescent="0.25">
      <c r="D7373"/>
      <c r="K7373"/>
      <c r="N7373"/>
      <c r="O7373"/>
    </row>
    <row r="7374" spans="4:15" x14ac:dyDescent="0.25">
      <c r="D7374"/>
      <c r="K7374"/>
      <c r="N7374"/>
      <c r="O7374"/>
    </row>
    <row r="7375" spans="4:15" x14ac:dyDescent="0.25">
      <c r="D7375"/>
      <c r="K7375"/>
      <c r="N7375"/>
      <c r="O7375"/>
    </row>
    <row r="7376" spans="4:15" x14ac:dyDescent="0.25">
      <c r="D7376"/>
      <c r="K7376"/>
      <c r="N7376"/>
      <c r="O7376"/>
    </row>
    <row r="7377" spans="4:15" x14ac:dyDescent="0.25">
      <c r="D7377"/>
      <c r="K7377"/>
      <c r="N7377"/>
      <c r="O7377"/>
    </row>
    <row r="7378" spans="4:15" x14ac:dyDescent="0.25">
      <c r="D7378"/>
      <c r="K7378"/>
      <c r="N7378"/>
      <c r="O7378"/>
    </row>
    <row r="7379" spans="4:15" x14ac:dyDescent="0.25">
      <c r="D7379"/>
      <c r="K7379"/>
      <c r="N7379"/>
      <c r="O7379"/>
    </row>
    <row r="7380" spans="4:15" x14ac:dyDescent="0.25">
      <c r="D7380"/>
      <c r="K7380"/>
      <c r="N7380"/>
      <c r="O7380"/>
    </row>
    <row r="7381" spans="4:15" x14ac:dyDescent="0.25">
      <c r="D7381"/>
      <c r="K7381"/>
      <c r="N7381"/>
      <c r="O7381"/>
    </row>
    <row r="7382" spans="4:15" x14ac:dyDescent="0.25">
      <c r="D7382"/>
      <c r="K7382"/>
      <c r="N7382"/>
      <c r="O7382"/>
    </row>
    <row r="7383" spans="4:15" x14ac:dyDescent="0.25">
      <c r="D7383"/>
      <c r="K7383"/>
      <c r="N7383"/>
      <c r="O7383"/>
    </row>
    <row r="7384" spans="4:15" x14ac:dyDescent="0.25">
      <c r="D7384"/>
      <c r="K7384"/>
      <c r="N7384"/>
      <c r="O7384"/>
    </row>
    <row r="7385" spans="4:15" x14ac:dyDescent="0.25">
      <c r="D7385"/>
      <c r="K7385"/>
      <c r="N7385"/>
      <c r="O7385"/>
    </row>
    <row r="7386" spans="4:15" x14ac:dyDescent="0.25">
      <c r="D7386"/>
      <c r="K7386"/>
      <c r="N7386"/>
      <c r="O7386"/>
    </row>
    <row r="7387" spans="4:15" x14ac:dyDescent="0.25">
      <c r="D7387"/>
      <c r="K7387"/>
      <c r="N7387"/>
      <c r="O7387"/>
    </row>
    <row r="7388" spans="4:15" x14ac:dyDescent="0.25">
      <c r="D7388"/>
      <c r="K7388"/>
      <c r="N7388"/>
      <c r="O7388"/>
    </row>
    <row r="7389" spans="4:15" x14ac:dyDescent="0.25">
      <c r="D7389"/>
      <c r="K7389"/>
      <c r="N7389"/>
      <c r="O7389"/>
    </row>
    <row r="7390" spans="4:15" x14ac:dyDescent="0.25">
      <c r="D7390"/>
      <c r="K7390"/>
      <c r="N7390"/>
      <c r="O7390"/>
    </row>
    <row r="7391" spans="4:15" x14ac:dyDescent="0.25">
      <c r="D7391"/>
      <c r="K7391"/>
      <c r="N7391"/>
      <c r="O7391"/>
    </row>
    <row r="7392" spans="4:15" x14ac:dyDescent="0.25">
      <c r="D7392"/>
      <c r="K7392"/>
      <c r="N7392"/>
      <c r="O7392"/>
    </row>
    <row r="7393" spans="4:15" x14ac:dyDescent="0.25">
      <c r="D7393"/>
      <c r="K7393"/>
      <c r="N7393"/>
      <c r="O7393"/>
    </row>
    <row r="7394" spans="4:15" x14ac:dyDescent="0.25">
      <c r="D7394"/>
      <c r="K7394"/>
      <c r="N7394"/>
      <c r="O7394"/>
    </row>
    <row r="7395" spans="4:15" x14ac:dyDescent="0.25">
      <c r="D7395"/>
      <c r="K7395"/>
      <c r="N7395"/>
      <c r="O7395"/>
    </row>
    <row r="7396" spans="4:15" x14ac:dyDescent="0.25">
      <c r="D7396"/>
      <c r="K7396"/>
      <c r="N7396"/>
      <c r="O7396"/>
    </row>
    <row r="7397" spans="4:15" x14ac:dyDescent="0.25">
      <c r="D7397"/>
      <c r="K7397"/>
      <c r="N7397"/>
      <c r="O7397"/>
    </row>
    <row r="7398" spans="4:15" x14ac:dyDescent="0.25">
      <c r="D7398"/>
      <c r="K7398"/>
      <c r="N7398"/>
      <c r="O7398"/>
    </row>
    <row r="7399" spans="4:15" x14ac:dyDescent="0.25">
      <c r="D7399"/>
      <c r="K7399"/>
      <c r="N7399"/>
      <c r="O7399"/>
    </row>
    <row r="7400" spans="4:15" x14ac:dyDescent="0.25">
      <c r="D7400"/>
      <c r="K7400"/>
      <c r="N7400"/>
      <c r="O7400"/>
    </row>
    <row r="7401" spans="4:15" x14ac:dyDescent="0.25">
      <c r="D7401"/>
      <c r="K7401"/>
      <c r="N7401"/>
      <c r="O7401"/>
    </row>
    <row r="7402" spans="4:15" x14ac:dyDescent="0.25">
      <c r="D7402"/>
      <c r="K7402"/>
      <c r="N7402"/>
      <c r="O7402"/>
    </row>
    <row r="7403" spans="4:15" x14ac:dyDescent="0.25">
      <c r="D7403"/>
      <c r="K7403"/>
      <c r="N7403"/>
      <c r="O7403"/>
    </row>
    <row r="7404" spans="4:15" x14ac:dyDescent="0.25">
      <c r="D7404"/>
      <c r="K7404"/>
      <c r="N7404"/>
      <c r="O7404"/>
    </row>
    <row r="7405" spans="4:15" x14ac:dyDescent="0.25">
      <c r="D7405"/>
      <c r="K7405"/>
      <c r="N7405"/>
      <c r="O7405"/>
    </row>
    <row r="7406" spans="4:15" x14ac:dyDescent="0.25">
      <c r="D7406"/>
      <c r="K7406"/>
      <c r="N7406"/>
      <c r="O7406"/>
    </row>
    <row r="7407" spans="4:15" x14ac:dyDescent="0.25">
      <c r="D7407"/>
      <c r="K7407"/>
      <c r="N7407"/>
      <c r="O7407"/>
    </row>
    <row r="7408" spans="4:15" x14ac:dyDescent="0.25">
      <c r="D7408"/>
      <c r="K7408"/>
      <c r="N7408"/>
      <c r="O7408"/>
    </row>
    <row r="7409" spans="4:15" x14ac:dyDescent="0.25">
      <c r="D7409"/>
      <c r="K7409"/>
      <c r="N7409"/>
      <c r="O7409"/>
    </row>
    <row r="7410" spans="4:15" x14ac:dyDescent="0.25">
      <c r="D7410"/>
      <c r="K7410"/>
      <c r="N7410"/>
      <c r="O7410"/>
    </row>
    <row r="7411" spans="4:15" x14ac:dyDescent="0.25">
      <c r="D7411"/>
      <c r="K7411"/>
      <c r="N7411"/>
      <c r="O7411"/>
    </row>
    <row r="7412" spans="4:15" x14ac:dyDescent="0.25">
      <c r="D7412"/>
      <c r="K7412"/>
      <c r="N7412"/>
      <c r="O7412"/>
    </row>
    <row r="7413" spans="4:15" x14ac:dyDescent="0.25">
      <c r="D7413"/>
      <c r="K7413"/>
      <c r="N7413"/>
      <c r="O7413"/>
    </row>
    <row r="7414" spans="4:15" x14ac:dyDescent="0.25">
      <c r="D7414"/>
      <c r="K7414"/>
      <c r="N7414"/>
      <c r="O7414"/>
    </row>
    <row r="7415" spans="4:15" x14ac:dyDescent="0.25">
      <c r="D7415"/>
      <c r="K7415"/>
      <c r="N7415"/>
      <c r="O7415"/>
    </row>
    <row r="7416" spans="4:15" x14ac:dyDescent="0.25">
      <c r="D7416"/>
      <c r="K7416"/>
      <c r="N7416"/>
      <c r="O7416"/>
    </row>
    <row r="7417" spans="4:15" x14ac:dyDescent="0.25">
      <c r="D7417"/>
      <c r="K7417"/>
      <c r="N7417"/>
      <c r="O7417"/>
    </row>
    <row r="7418" spans="4:15" x14ac:dyDescent="0.25">
      <c r="D7418"/>
      <c r="K7418"/>
      <c r="N7418"/>
      <c r="O7418"/>
    </row>
    <row r="7419" spans="4:15" x14ac:dyDescent="0.25">
      <c r="D7419"/>
      <c r="K7419"/>
      <c r="N7419"/>
      <c r="O7419"/>
    </row>
    <row r="7420" spans="4:15" x14ac:dyDescent="0.25">
      <c r="D7420"/>
      <c r="K7420"/>
      <c r="N7420"/>
      <c r="O7420"/>
    </row>
    <row r="7421" spans="4:15" x14ac:dyDescent="0.25">
      <c r="D7421"/>
      <c r="K7421"/>
      <c r="N7421"/>
      <c r="O7421"/>
    </row>
    <row r="7422" spans="4:15" x14ac:dyDescent="0.25">
      <c r="D7422"/>
      <c r="K7422"/>
      <c r="N7422"/>
      <c r="O7422"/>
    </row>
    <row r="7423" spans="4:15" x14ac:dyDescent="0.25">
      <c r="D7423"/>
      <c r="K7423"/>
      <c r="N7423"/>
      <c r="O7423"/>
    </row>
    <row r="7424" spans="4:15" x14ac:dyDescent="0.25">
      <c r="D7424"/>
      <c r="K7424"/>
      <c r="N7424"/>
      <c r="O7424"/>
    </row>
    <row r="7425" spans="4:15" x14ac:dyDescent="0.25">
      <c r="D7425"/>
      <c r="K7425"/>
      <c r="N7425"/>
      <c r="O7425"/>
    </row>
    <row r="7426" spans="4:15" x14ac:dyDescent="0.25">
      <c r="D7426"/>
      <c r="K7426"/>
      <c r="N7426"/>
      <c r="O7426"/>
    </row>
    <row r="7427" spans="4:15" x14ac:dyDescent="0.25">
      <c r="D7427"/>
      <c r="K7427"/>
      <c r="N7427"/>
      <c r="O7427"/>
    </row>
    <row r="7428" spans="4:15" x14ac:dyDescent="0.25">
      <c r="D7428"/>
      <c r="K7428"/>
      <c r="N7428"/>
      <c r="O7428"/>
    </row>
    <row r="7429" spans="4:15" x14ac:dyDescent="0.25">
      <c r="D7429"/>
      <c r="K7429"/>
      <c r="N7429"/>
      <c r="O7429"/>
    </row>
    <row r="7430" spans="4:15" x14ac:dyDescent="0.25">
      <c r="D7430"/>
      <c r="K7430"/>
      <c r="N7430"/>
      <c r="O7430"/>
    </row>
    <row r="7431" spans="4:15" x14ac:dyDescent="0.25">
      <c r="D7431"/>
      <c r="K7431"/>
      <c r="N7431"/>
      <c r="O7431"/>
    </row>
    <row r="7432" spans="4:15" x14ac:dyDescent="0.25">
      <c r="D7432"/>
      <c r="K7432"/>
      <c r="N7432"/>
      <c r="O7432"/>
    </row>
    <row r="7433" spans="4:15" x14ac:dyDescent="0.25">
      <c r="D7433"/>
      <c r="K7433"/>
      <c r="N7433"/>
      <c r="O7433"/>
    </row>
    <row r="7434" spans="4:15" x14ac:dyDescent="0.25">
      <c r="D7434"/>
      <c r="K7434"/>
      <c r="N7434"/>
      <c r="O7434"/>
    </row>
    <row r="7435" spans="4:15" x14ac:dyDescent="0.25">
      <c r="D7435"/>
      <c r="K7435"/>
      <c r="N7435"/>
      <c r="O7435"/>
    </row>
    <row r="7436" spans="4:15" x14ac:dyDescent="0.25">
      <c r="D7436"/>
      <c r="K7436"/>
      <c r="N7436"/>
      <c r="O7436"/>
    </row>
    <row r="7437" spans="4:15" x14ac:dyDescent="0.25">
      <c r="D7437"/>
      <c r="K7437"/>
      <c r="N7437"/>
      <c r="O7437"/>
    </row>
    <row r="7438" spans="4:15" x14ac:dyDescent="0.25">
      <c r="D7438"/>
      <c r="K7438"/>
      <c r="N7438"/>
      <c r="O7438"/>
    </row>
    <row r="7439" spans="4:15" x14ac:dyDescent="0.25">
      <c r="D7439"/>
      <c r="K7439"/>
      <c r="N7439"/>
      <c r="O7439"/>
    </row>
    <row r="7440" spans="4:15" x14ac:dyDescent="0.25">
      <c r="D7440"/>
      <c r="K7440"/>
      <c r="N7440"/>
      <c r="O7440"/>
    </row>
    <row r="7441" spans="4:15" x14ac:dyDescent="0.25">
      <c r="D7441"/>
      <c r="K7441"/>
      <c r="N7441"/>
      <c r="O7441"/>
    </row>
    <row r="7442" spans="4:15" x14ac:dyDescent="0.25">
      <c r="D7442"/>
      <c r="K7442"/>
      <c r="N7442"/>
      <c r="O7442"/>
    </row>
    <row r="7443" spans="4:15" x14ac:dyDescent="0.25">
      <c r="D7443"/>
      <c r="K7443"/>
      <c r="N7443"/>
      <c r="O7443"/>
    </row>
    <row r="7444" spans="4:15" x14ac:dyDescent="0.25">
      <c r="D7444"/>
      <c r="K7444"/>
      <c r="N7444"/>
      <c r="O7444"/>
    </row>
    <row r="7445" spans="4:15" x14ac:dyDescent="0.25">
      <c r="D7445"/>
      <c r="K7445"/>
      <c r="N7445"/>
      <c r="O7445"/>
    </row>
    <row r="7446" spans="4:15" x14ac:dyDescent="0.25">
      <c r="D7446"/>
      <c r="K7446"/>
      <c r="N7446"/>
      <c r="O7446"/>
    </row>
    <row r="7447" spans="4:15" x14ac:dyDescent="0.25">
      <c r="D7447"/>
      <c r="K7447"/>
      <c r="N7447"/>
      <c r="O7447"/>
    </row>
    <row r="7448" spans="4:15" x14ac:dyDescent="0.25">
      <c r="D7448"/>
      <c r="K7448"/>
      <c r="N7448"/>
      <c r="O7448"/>
    </row>
    <row r="7449" spans="4:15" x14ac:dyDescent="0.25">
      <c r="D7449"/>
      <c r="K7449"/>
      <c r="N7449"/>
      <c r="O7449"/>
    </row>
    <row r="7450" spans="4:15" x14ac:dyDescent="0.25">
      <c r="D7450"/>
      <c r="K7450"/>
      <c r="N7450"/>
      <c r="O7450"/>
    </row>
    <row r="7451" spans="4:15" x14ac:dyDescent="0.25">
      <c r="D7451"/>
      <c r="K7451"/>
      <c r="N7451"/>
      <c r="O7451"/>
    </row>
    <row r="7452" spans="4:15" x14ac:dyDescent="0.25">
      <c r="D7452"/>
      <c r="K7452"/>
      <c r="N7452"/>
      <c r="O7452"/>
    </row>
    <row r="7453" spans="4:15" x14ac:dyDescent="0.25">
      <c r="D7453"/>
      <c r="K7453"/>
      <c r="N7453"/>
      <c r="O7453"/>
    </row>
    <row r="7454" spans="4:15" x14ac:dyDescent="0.25">
      <c r="D7454"/>
      <c r="K7454"/>
      <c r="N7454"/>
      <c r="O7454"/>
    </row>
    <row r="7455" spans="4:15" x14ac:dyDescent="0.25">
      <c r="D7455"/>
      <c r="K7455"/>
      <c r="N7455"/>
      <c r="O7455"/>
    </row>
    <row r="7456" spans="4:15" x14ac:dyDescent="0.25">
      <c r="D7456"/>
      <c r="K7456"/>
      <c r="N7456"/>
      <c r="O7456"/>
    </row>
    <row r="7457" spans="4:15" x14ac:dyDescent="0.25">
      <c r="D7457"/>
      <c r="K7457"/>
      <c r="N7457"/>
      <c r="O7457"/>
    </row>
    <row r="7458" spans="4:15" x14ac:dyDescent="0.25">
      <c r="D7458"/>
      <c r="K7458"/>
      <c r="N7458"/>
      <c r="O7458"/>
    </row>
    <row r="7459" spans="4:15" x14ac:dyDescent="0.25">
      <c r="D7459"/>
      <c r="K7459"/>
      <c r="N7459"/>
      <c r="O7459"/>
    </row>
    <row r="7460" spans="4:15" x14ac:dyDescent="0.25">
      <c r="D7460"/>
      <c r="K7460"/>
      <c r="N7460"/>
      <c r="O7460"/>
    </row>
    <row r="7461" spans="4:15" x14ac:dyDescent="0.25">
      <c r="D7461"/>
      <c r="K7461"/>
      <c r="N7461"/>
      <c r="O7461"/>
    </row>
    <row r="7462" spans="4:15" x14ac:dyDescent="0.25">
      <c r="D7462"/>
      <c r="K7462"/>
      <c r="N7462"/>
      <c r="O7462"/>
    </row>
    <row r="7463" spans="4:15" x14ac:dyDescent="0.25">
      <c r="D7463"/>
      <c r="K7463"/>
      <c r="N7463"/>
      <c r="O7463"/>
    </row>
    <row r="7464" spans="4:15" x14ac:dyDescent="0.25">
      <c r="D7464"/>
      <c r="K7464"/>
      <c r="N7464"/>
      <c r="O7464"/>
    </row>
    <row r="7465" spans="4:15" x14ac:dyDescent="0.25">
      <c r="D7465"/>
      <c r="K7465"/>
      <c r="N7465"/>
      <c r="O7465"/>
    </row>
    <row r="7466" spans="4:15" x14ac:dyDescent="0.25">
      <c r="D7466"/>
      <c r="K7466"/>
      <c r="N7466"/>
      <c r="O7466"/>
    </row>
    <row r="7467" spans="4:15" x14ac:dyDescent="0.25">
      <c r="D7467"/>
      <c r="K7467"/>
      <c r="N7467"/>
      <c r="O7467"/>
    </row>
    <row r="7468" spans="4:15" x14ac:dyDescent="0.25">
      <c r="D7468"/>
      <c r="K7468"/>
      <c r="N7468"/>
      <c r="O7468"/>
    </row>
    <row r="7469" spans="4:15" x14ac:dyDescent="0.25">
      <c r="D7469"/>
      <c r="K7469"/>
      <c r="N7469"/>
      <c r="O7469"/>
    </row>
    <row r="7470" spans="4:15" x14ac:dyDescent="0.25">
      <c r="D7470"/>
      <c r="K7470"/>
      <c r="N7470"/>
      <c r="O7470"/>
    </row>
    <row r="7471" spans="4:15" x14ac:dyDescent="0.25">
      <c r="D7471"/>
      <c r="K7471"/>
      <c r="N7471"/>
      <c r="O7471"/>
    </row>
    <row r="7472" spans="4:15" x14ac:dyDescent="0.25">
      <c r="D7472"/>
      <c r="K7472"/>
      <c r="N7472"/>
      <c r="O7472"/>
    </row>
    <row r="7473" spans="4:15" x14ac:dyDescent="0.25">
      <c r="D7473"/>
      <c r="K7473"/>
      <c r="N7473"/>
      <c r="O7473"/>
    </row>
    <row r="7474" spans="4:15" x14ac:dyDescent="0.25">
      <c r="D7474"/>
      <c r="K7474"/>
      <c r="N7474"/>
      <c r="O7474"/>
    </row>
    <row r="7475" spans="4:15" x14ac:dyDescent="0.25">
      <c r="D7475"/>
      <c r="K7475"/>
      <c r="N7475"/>
      <c r="O7475"/>
    </row>
    <row r="7476" spans="4:15" x14ac:dyDescent="0.25">
      <c r="D7476"/>
      <c r="K7476"/>
      <c r="N7476"/>
      <c r="O7476"/>
    </row>
    <row r="7477" spans="4:15" x14ac:dyDescent="0.25">
      <c r="D7477"/>
      <c r="K7477"/>
      <c r="N7477"/>
      <c r="O7477"/>
    </row>
    <row r="7478" spans="4:15" x14ac:dyDescent="0.25">
      <c r="D7478"/>
      <c r="K7478"/>
      <c r="N7478"/>
      <c r="O7478"/>
    </row>
    <row r="7479" spans="4:15" x14ac:dyDescent="0.25">
      <c r="D7479"/>
      <c r="K7479"/>
      <c r="N7479"/>
      <c r="O7479"/>
    </row>
    <row r="7480" spans="4:15" x14ac:dyDescent="0.25">
      <c r="D7480"/>
      <c r="K7480"/>
      <c r="N7480"/>
      <c r="O7480"/>
    </row>
    <row r="7481" spans="4:15" x14ac:dyDescent="0.25">
      <c r="D7481"/>
      <c r="K7481"/>
      <c r="N7481"/>
      <c r="O7481"/>
    </row>
    <row r="7482" spans="4:15" x14ac:dyDescent="0.25">
      <c r="D7482"/>
      <c r="K7482"/>
      <c r="N7482"/>
      <c r="O7482"/>
    </row>
    <row r="7483" spans="4:15" x14ac:dyDescent="0.25">
      <c r="D7483"/>
      <c r="K7483"/>
      <c r="N7483"/>
      <c r="O7483"/>
    </row>
    <row r="7484" spans="4:15" x14ac:dyDescent="0.25">
      <c r="D7484"/>
      <c r="K7484"/>
      <c r="N7484"/>
      <c r="O7484"/>
    </row>
    <row r="7485" spans="4:15" x14ac:dyDescent="0.25">
      <c r="D7485"/>
      <c r="K7485"/>
      <c r="N7485"/>
      <c r="O7485"/>
    </row>
    <row r="7486" spans="4:15" x14ac:dyDescent="0.25">
      <c r="D7486"/>
      <c r="K7486"/>
      <c r="N7486"/>
      <c r="O7486"/>
    </row>
    <row r="7487" spans="4:15" x14ac:dyDescent="0.25">
      <c r="D7487"/>
      <c r="K7487"/>
      <c r="N7487"/>
      <c r="O7487"/>
    </row>
    <row r="7488" spans="4:15" x14ac:dyDescent="0.25">
      <c r="D7488"/>
      <c r="K7488"/>
      <c r="N7488"/>
      <c r="O7488"/>
    </row>
    <row r="7489" spans="4:15" x14ac:dyDescent="0.25">
      <c r="D7489"/>
      <c r="K7489"/>
      <c r="N7489"/>
      <c r="O7489"/>
    </row>
    <row r="7490" spans="4:15" x14ac:dyDescent="0.25">
      <c r="D7490"/>
      <c r="K7490"/>
      <c r="N7490"/>
      <c r="O7490"/>
    </row>
    <row r="7491" spans="4:15" x14ac:dyDescent="0.25">
      <c r="D7491"/>
      <c r="K7491"/>
      <c r="N7491"/>
      <c r="O7491"/>
    </row>
    <row r="7492" spans="4:15" x14ac:dyDescent="0.25">
      <c r="D7492"/>
      <c r="K7492"/>
      <c r="N7492"/>
      <c r="O7492"/>
    </row>
    <row r="7493" spans="4:15" x14ac:dyDescent="0.25">
      <c r="D7493"/>
      <c r="K7493"/>
      <c r="N7493"/>
      <c r="O7493"/>
    </row>
    <row r="7494" spans="4:15" x14ac:dyDescent="0.25">
      <c r="D7494"/>
      <c r="K7494"/>
      <c r="N7494"/>
      <c r="O7494"/>
    </row>
    <row r="7495" spans="4:15" x14ac:dyDescent="0.25">
      <c r="D7495"/>
      <c r="K7495"/>
      <c r="N7495"/>
      <c r="O7495"/>
    </row>
    <row r="7496" spans="4:15" x14ac:dyDescent="0.25">
      <c r="D7496"/>
      <c r="K7496"/>
      <c r="N7496"/>
      <c r="O7496"/>
    </row>
    <row r="7497" spans="4:15" x14ac:dyDescent="0.25">
      <c r="D7497"/>
      <c r="K7497"/>
      <c r="N7497"/>
      <c r="O7497"/>
    </row>
    <row r="7498" spans="4:15" x14ac:dyDescent="0.25">
      <c r="D7498"/>
      <c r="K7498"/>
      <c r="N7498"/>
      <c r="O7498"/>
    </row>
    <row r="7499" spans="4:15" x14ac:dyDescent="0.25">
      <c r="D7499"/>
      <c r="K7499"/>
      <c r="N7499"/>
      <c r="O7499"/>
    </row>
    <row r="7500" spans="4:15" x14ac:dyDescent="0.25">
      <c r="D7500"/>
      <c r="K7500"/>
      <c r="N7500"/>
      <c r="O7500"/>
    </row>
    <row r="7501" spans="4:15" x14ac:dyDescent="0.25">
      <c r="D7501"/>
      <c r="K7501"/>
      <c r="N7501"/>
      <c r="O7501"/>
    </row>
    <row r="7502" spans="4:15" x14ac:dyDescent="0.25">
      <c r="D7502"/>
      <c r="K7502"/>
      <c r="N7502"/>
      <c r="O7502"/>
    </row>
    <row r="7503" spans="4:15" x14ac:dyDescent="0.25">
      <c r="D7503"/>
      <c r="K7503"/>
      <c r="N7503"/>
      <c r="O7503"/>
    </row>
    <row r="7504" spans="4:15" x14ac:dyDescent="0.25">
      <c r="D7504"/>
      <c r="K7504"/>
      <c r="N7504"/>
      <c r="O7504"/>
    </row>
    <row r="7505" spans="4:15" x14ac:dyDescent="0.25">
      <c r="D7505"/>
      <c r="K7505"/>
      <c r="N7505"/>
      <c r="O7505"/>
    </row>
    <row r="7506" spans="4:15" x14ac:dyDescent="0.25">
      <c r="D7506"/>
      <c r="K7506"/>
      <c r="N7506"/>
      <c r="O7506"/>
    </row>
    <row r="7507" spans="4:15" x14ac:dyDescent="0.25">
      <c r="D7507"/>
      <c r="K7507"/>
      <c r="N7507"/>
      <c r="O7507"/>
    </row>
    <row r="7508" spans="4:15" x14ac:dyDescent="0.25">
      <c r="D7508"/>
      <c r="K7508"/>
      <c r="N7508"/>
      <c r="O7508"/>
    </row>
    <row r="7509" spans="4:15" x14ac:dyDescent="0.25">
      <c r="D7509"/>
      <c r="K7509"/>
      <c r="N7509"/>
      <c r="O7509"/>
    </row>
    <row r="7510" spans="4:15" x14ac:dyDescent="0.25">
      <c r="D7510"/>
      <c r="K7510"/>
      <c r="N7510"/>
      <c r="O7510"/>
    </row>
    <row r="7511" spans="4:15" x14ac:dyDescent="0.25">
      <c r="D7511"/>
      <c r="K7511"/>
      <c r="N7511"/>
      <c r="O7511"/>
    </row>
    <row r="7512" spans="4:15" x14ac:dyDescent="0.25">
      <c r="D7512"/>
      <c r="K7512"/>
      <c r="N7512"/>
      <c r="O7512"/>
    </row>
    <row r="7513" spans="4:15" x14ac:dyDescent="0.25">
      <c r="D7513"/>
      <c r="K7513"/>
      <c r="N7513"/>
      <c r="O7513"/>
    </row>
    <row r="7514" spans="4:15" x14ac:dyDescent="0.25">
      <c r="D7514"/>
      <c r="K7514"/>
      <c r="N7514"/>
      <c r="O7514"/>
    </row>
    <row r="7515" spans="4:15" x14ac:dyDescent="0.25">
      <c r="D7515"/>
      <c r="K7515"/>
      <c r="N7515"/>
      <c r="O7515"/>
    </row>
    <row r="7516" spans="4:15" x14ac:dyDescent="0.25">
      <c r="D7516"/>
      <c r="K7516"/>
      <c r="N7516"/>
      <c r="O7516"/>
    </row>
    <row r="7517" spans="4:15" x14ac:dyDescent="0.25">
      <c r="D7517"/>
      <c r="K7517"/>
      <c r="N7517"/>
      <c r="O7517"/>
    </row>
    <row r="7518" spans="4:15" x14ac:dyDescent="0.25">
      <c r="D7518"/>
      <c r="K7518"/>
      <c r="N7518"/>
      <c r="O7518"/>
    </row>
    <row r="7519" spans="4:15" x14ac:dyDescent="0.25">
      <c r="D7519"/>
      <c r="K7519"/>
      <c r="N7519"/>
      <c r="O7519"/>
    </row>
    <row r="7520" spans="4:15" x14ac:dyDescent="0.25">
      <c r="D7520"/>
      <c r="K7520"/>
      <c r="N7520"/>
      <c r="O7520"/>
    </row>
    <row r="7521" spans="4:15" x14ac:dyDescent="0.25">
      <c r="D7521"/>
      <c r="K7521"/>
      <c r="N7521"/>
      <c r="O7521"/>
    </row>
    <row r="7522" spans="4:15" x14ac:dyDescent="0.25">
      <c r="D7522"/>
      <c r="K7522"/>
      <c r="N7522"/>
      <c r="O7522"/>
    </row>
    <row r="7523" spans="4:15" x14ac:dyDescent="0.25">
      <c r="D7523"/>
      <c r="K7523"/>
      <c r="N7523"/>
      <c r="O7523"/>
    </row>
    <row r="7524" spans="4:15" x14ac:dyDescent="0.25">
      <c r="D7524"/>
      <c r="K7524"/>
      <c r="N7524"/>
      <c r="O7524"/>
    </row>
    <row r="7525" spans="4:15" x14ac:dyDescent="0.25">
      <c r="D7525"/>
      <c r="K7525"/>
      <c r="N7525"/>
      <c r="O7525"/>
    </row>
    <row r="7526" spans="4:15" x14ac:dyDescent="0.25">
      <c r="D7526"/>
      <c r="K7526"/>
      <c r="N7526"/>
      <c r="O7526"/>
    </row>
    <row r="7527" spans="4:15" x14ac:dyDescent="0.25">
      <c r="D7527"/>
      <c r="K7527"/>
      <c r="N7527"/>
      <c r="O7527"/>
    </row>
    <row r="7528" spans="4:15" x14ac:dyDescent="0.25">
      <c r="D7528"/>
      <c r="K7528"/>
      <c r="N7528"/>
      <c r="O7528"/>
    </row>
    <row r="7529" spans="4:15" x14ac:dyDescent="0.25">
      <c r="D7529"/>
      <c r="K7529"/>
      <c r="N7529"/>
      <c r="O7529"/>
    </row>
    <row r="7530" spans="4:15" x14ac:dyDescent="0.25">
      <c r="D7530"/>
      <c r="K7530"/>
      <c r="N7530"/>
      <c r="O7530"/>
    </row>
    <row r="7531" spans="4:15" x14ac:dyDescent="0.25">
      <c r="D7531"/>
      <c r="K7531"/>
      <c r="N7531"/>
      <c r="O7531"/>
    </row>
    <row r="7532" spans="4:15" x14ac:dyDescent="0.25">
      <c r="D7532"/>
      <c r="K7532"/>
      <c r="N7532"/>
      <c r="O7532"/>
    </row>
    <row r="7533" spans="4:15" x14ac:dyDescent="0.25">
      <c r="D7533"/>
      <c r="K7533"/>
      <c r="N7533"/>
      <c r="O7533"/>
    </row>
    <row r="7534" spans="4:15" x14ac:dyDescent="0.25">
      <c r="D7534"/>
      <c r="K7534"/>
      <c r="N7534"/>
      <c r="O7534"/>
    </row>
    <row r="7535" spans="4:15" x14ac:dyDescent="0.25">
      <c r="D7535"/>
      <c r="K7535"/>
      <c r="N7535"/>
      <c r="O7535"/>
    </row>
    <row r="7536" spans="4:15" x14ac:dyDescent="0.25">
      <c r="D7536"/>
      <c r="K7536"/>
      <c r="N7536"/>
      <c r="O7536"/>
    </row>
    <row r="7537" spans="4:15" x14ac:dyDescent="0.25">
      <c r="D7537"/>
      <c r="K7537"/>
      <c r="N7537"/>
      <c r="O7537"/>
    </row>
    <row r="7538" spans="4:15" x14ac:dyDescent="0.25">
      <c r="D7538"/>
      <c r="K7538"/>
      <c r="N7538"/>
      <c r="O7538"/>
    </row>
    <row r="7539" spans="4:15" x14ac:dyDescent="0.25">
      <c r="D7539"/>
      <c r="K7539"/>
      <c r="N7539"/>
      <c r="O7539"/>
    </row>
    <row r="7540" spans="4:15" x14ac:dyDescent="0.25">
      <c r="D7540"/>
      <c r="K7540"/>
      <c r="N7540"/>
      <c r="O7540"/>
    </row>
    <row r="7541" spans="4:15" x14ac:dyDescent="0.25">
      <c r="D7541"/>
      <c r="K7541"/>
      <c r="N7541"/>
      <c r="O7541"/>
    </row>
    <row r="7542" spans="4:15" x14ac:dyDescent="0.25">
      <c r="D7542"/>
      <c r="K7542"/>
      <c r="N7542"/>
      <c r="O7542"/>
    </row>
    <row r="7543" spans="4:15" x14ac:dyDescent="0.25">
      <c r="D7543"/>
      <c r="K7543"/>
      <c r="N7543"/>
      <c r="O7543"/>
    </row>
    <row r="7544" spans="4:15" x14ac:dyDescent="0.25">
      <c r="D7544"/>
      <c r="K7544"/>
      <c r="N7544"/>
      <c r="O7544"/>
    </row>
    <row r="7545" spans="4:15" x14ac:dyDescent="0.25">
      <c r="D7545"/>
      <c r="K7545"/>
      <c r="N7545"/>
      <c r="O7545"/>
    </row>
    <row r="7546" spans="4:15" x14ac:dyDescent="0.25">
      <c r="D7546"/>
      <c r="K7546"/>
      <c r="N7546"/>
      <c r="O7546"/>
    </row>
    <row r="7547" spans="4:15" x14ac:dyDescent="0.25">
      <c r="D7547"/>
      <c r="K7547"/>
      <c r="N7547"/>
      <c r="O7547"/>
    </row>
    <row r="7548" spans="4:15" x14ac:dyDescent="0.25">
      <c r="D7548"/>
      <c r="K7548"/>
      <c r="N7548"/>
      <c r="O7548"/>
    </row>
    <row r="7549" spans="4:15" x14ac:dyDescent="0.25">
      <c r="D7549"/>
      <c r="K7549"/>
      <c r="N7549"/>
      <c r="O7549"/>
    </row>
    <row r="7550" spans="4:15" x14ac:dyDescent="0.25">
      <c r="D7550"/>
      <c r="K7550"/>
      <c r="N7550"/>
      <c r="O7550"/>
    </row>
    <row r="7551" spans="4:15" x14ac:dyDescent="0.25">
      <c r="D7551"/>
      <c r="K7551"/>
      <c r="N7551"/>
      <c r="O7551"/>
    </row>
    <row r="7552" spans="4:15" x14ac:dyDescent="0.25">
      <c r="D7552"/>
      <c r="K7552"/>
      <c r="N7552"/>
      <c r="O7552"/>
    </row>
    <row r="7553" spans="4:15" x14ac:dyDescent="0.25">
      <c r="D7553"/>
      <c r="K7553"/>
      <c r="N7553"/>
      <c r="O7553"/>
    </row>
    <row r="7554" spans="4:15" x14ac:dyDescent="0.25">
      <c r="D7554"/>
      <c r="K7554"/>
      <c r="N7554"/>
      <c r="O7554"/>
    </row>
    <row r="7555" spans="4:15" x14ac:dyDescent="0.25">
      <c r="D7555"/>
      <c r="K7555"/>
      <c r="N7555"/>
      <c r="O7555"/>
    </row>
    <row r="7556" spans="4:15" x14ac:dyDescent="0.25">
      <c r="D7556"/>
      <c r="K7556"/>
      <c r="N7556"/>
      <c r="O7556"/>
    </row>
    <row r="7557" spans="4:15" x14ac:dyDescent="0.25">
      <c r="D7557"/>
      <c r="K7557"/>
      <c r="N7557"/>
      <c r="O7557"/>
    </row>
    <row r="7558" spans="4:15" x14ac:dyDescent="0.25">
      <c r="D7558"/>
      <c r="K7558"/>
      <c r="N7558"/>
      <c r="O7558"/>
    </row>
    <row r="7559" spans="4:15" x14ac:dyDescent="0.25">
      <c r="D7559"/>
      <c r="K7559"/>
      <c r="N7559"/>
      <c r="O7559"/>
    </row>
    <row r="7560" spans="4:15" x14ac:dyDescent="0.25">
      <c r="D7560"/>
      <c r="K7560"/>
      <c r="N7560"/>
      <c r="O7560"/>
    </row>
    <row r="7561" spans="4:15" x14ac:dyDescent="0.25">
      <c r="D7561"/>
      <c r="K7561"/>
      <c r="N7561"/>
      <c r="O7561"/>
    </row>
    <row r="7562" spans="4:15" x14ac:dyDescent="0.25">
      <c r="D7562"/>
      <c r="K7562"/>
      <c r="N7562"/>
      <c r="O7562"/>
    </row>
    <row r="7563" spans="4:15" x14ac:dyDescent="0.25">
      <c r="D7563"/>
      <c r="K7563"/>
      <c r="N7563"/>
      <c r="O7563"/>
    </row>
    <row r="7564" spans="4:15" x14ac:dyDescent="0.25">
      <c r="D7564"/>
      <c r="K7564"/>
      <c r="N7564"/>
      <c r="O7564"/>
    </row>
    <row r="7565" spans="4:15" x14ac:dyDescent="0.25">
      <c r="D7565"/>
      <c r="K7565"/>
      <c r="N7565"/>
      <c r="O7565"/>
    </row>
    <row r="7566" spans="4:15" x14ac:dyDescent="0.25">
      <c r="D7566"/>
      <c r="K7566"/>
      <c r="N7566"/>
      <c r="O7566"/>
    </row>
    <row r="7567" spans="4:15" x14ac:dyDescent="0.25">
      <c r="D7567"/>
      <c r="K7567"/>
      <c r="N7567"/>
      <c r="O7567"/>
    </row>
    <row r="7568" spans="4:15" x14ac:dyDescent="0.25">
      <c r="D7568"/>
      <c r="K7568"/>
      <c r="N7568"/>
      <c r="O7568"/>
    </row>
    <row r="7569" spans="4:15" x14ac:dyDescent="0.25">
      <c r="D7569"/>
      <c r="K7569"/>
      <c r="N7569"/>
      <c r="O7569"/>
    </row>
    <row r="7570" spans="4:15" x14ac:dyDescent="0.25">
      <c r="D7570"/>
      <c r="K7570"/>
      <c r="N7570"/>
      <c r="O7570"/>
    </row>
    <row r="7571" spans="4:15" x14ac:dyDescent="0.25">
      <c r="D7571"/>
      <c r="K7571"/>
      <c r="N7571"/>
      <c r="O7571"/>
    </row>
    <row r="7572" spans="4:15" x14ac:dyDescent="0.25">
      <c r="D7572"/>
      <c r="K7572"/>
      <c r="N7572"/>
      <c r="O7572"/>
    </row>
    <row r="7573" spans="4:15" x14ac:dyDescent="0.25">
      <c r="D7573"/>
      <c r="K7573"/>
      <c r="N7573"/>
      <c r="O7573"/>
    </row>
    <row r="7574" spans="4:15" x14ac:dyDescent="0.25">
      <c r="D7574"/>
      <c r="K7574"/>
      <c r="N7574"/>
      <c r="O7574"/>
    </row>
    <row r="7575" spans="4:15" x14ac:dyDescent="0.25">
      <c r="D7575"/>
      <c r="K7575"/>
      <c r="N7575"/>
      <c r="O7575"/>
    </row>
    <row r="7576" spans="4:15" x14ac:dyDescent="0.25">
      <c r="D7576"/>
      <c r="K7576"/>
      <c r="N7576"/>
      <c r="O7576"/>
    </row>
    <row r="7577" spans="4:15" x14ac:dyDescent="0.25">
      <c r="D7577"/>
      <c r="K7577"/>
      <c r="N7577"/>
      <c r="O7577"/>
    </row>
    <row r="7578" spans="4:15" x14ac:dyDescent="0.25">
      <c r="D7578"/>
      <c r="K7578"/>
      <c r="N7578"/>
      <c r="O7578"/>
    </row>
    <row r="7579" spans="4:15" x14ac:dyDescent="0.25">
      <c r="D7579"/>
      <c r="K7579"/>
      <c r="N7579"/>
      <c r="O7579"/>
    </row>
    <row r="7580" spans="4:15" x14ac:dyDescent="0.25">
      <c r="D7580"/>
      <c r="K7580"/>
      <c r="N7580"/>
      <c r="O7580"/>
    </row>
    <row r="7581" spans="4:15" x14ac:dyDescent="0.25">
      <c r="D7581"/>
      <c r="K7581"/>
      <c r="N7581"/>
      <c r="O7581"/>
    </row>
    <row r="7582" spans="4:15" x14ac:dyDescent="0.25">
      <c r="D7582"/>
      <c r="K7582"/>
      <c r="N7582"/>
      <c r="O7582"/>
    </row>
    <row r="7583" spans="4:15" x14ac:dyDescent="0.25">
      <c r="D7583"/>
      <c r="K7583"/>
      <c r="N7583"/>
      <c r="O7583"/>
    </row>
    <row r="7584" spans="4:15" x14ac:dyDescent="0.25">
      <c r="D7584"/>
      <c r="K7584"/>
      <c r="N7584"/>
      <c r="O7584"/>
    </row>
    <row r="7585" spans="4:15" x14ac:dyDescent="0.25">
      <c r="D7585"/>
      <c r="K7585"/>
      <c r="N7585"/>
      <c r="O7585"/>
    </row>
    <row r="7586" spans="4:15" x14ac:dyDescent="0.25">
      <c r="D7586"/>
      <c r="K7586"/>
      <c r="N7586"/>
      <c r="O7586"/>
    </row>
    <row r="7587" spans="4:15" x14ac:dyDescent="0.25">
      <c r="D7587"/>
      <c r="K7587"/>
      <c r="N7587"/>
      <c r="O7587"/>
    </row>
    <row r="7588" spans="4:15" x14ac:dyDescent="0.25">
      <c r="D7588"/>
      <c r="K7588"/>
      <c r="N7588"/>
      <c r="O7588"/>
    </row>
    <row r="7589" spans="4:15" x14ac:dyDescent="0.25">
      <c r="D7589"/>
      <c r="K7589"/>
      <c r="N7589"/>
      <c r="O7589"/>
    </row>
    <row r="7590" spans="4:15" x14ac:dyDescent="0.25">
      <c r="D7590"/>
      <c r="K7590"/>
      <c r="N7590"/>
      <c r="O7590"/>
    </row>
    <row r="7591" spans="4:15" x14ac:dyDescent="0.25">
      <c r="D7591"/>
      <c r="K7591"/>
      <c r="N7591"/>
      <c r="O7591"/>
    </row>
    <row r="7592" spans="4:15" x14ac:dyDescent="0.25">
      <c r="D7592"/>
      <c r="K7592"/>
      <c r="N7592"/>
      <c r="O7592"/>
    </row>
    <row r="7593" spans="4:15" x14ac:dyDescent="0.25">
      <c r="D7593"/>
      <c r="K7593"/>
      <c r="N7593"/>
      <c r="O7593"/>
    </row>
    <row r="7594" spans="4:15" x14ac:dyDescent="0.25">
      <c r="D7594"/>
      <c r="K7594"/>
      <c r="N7594"/>
      <c r="O7594"/>
    </row>
    <row r="7595" spans="4:15" x14ac:dyDescent="0.25">
      <c r="D7595"/>
      <c r="K7595"/>
      <c r="N7595"/>
      <c r="O7595"/>
    </row>
    <row r="7596" spans="4:15" x14ac:dyDescent="0.25">
      <c r="D7596"/>
      <c r="K7596"/>
      <c r="N7596"/>
      <c r="O7596"/>
    </row>
    <row r="7597" spans="4:15" x14ac:dyDescent="0.25">
      <c r="D7597"/>
      <c r="K7597"/>
      <c r="N7597"/>
      <c r="O7597"/>
    </row>
    <row r="7598" spans="4:15" x14ac:dyDescent="0.25">
      <c r="D7598"/>
      <c r="K7598"/>
      <c r="N7598"/>
      <c r="O7598"/>
    </row>
    <row r="7599" spans="4:15" x14ac:dyDescent="0.25">
      <c r="D7599"/>
      <c r="K7599"/>
      <c r="N7599"/>
      <c r="O7599"/>
    </row>
    <row r="7600" spans="4:15" x14ac:dyDescent="0.25">
      <c r="D7600"/>
      <c r="K7600"/>
      <c r="N7600"/>
      <c r="O7600"/>
    </row>
    <row r="7601" spans="4:15" x14ac:dyDescent="0.25">
      <c r="D7601"/>
      <c r="K7601"/>
      <c r="N7601"/>
      <c r="O7601"/>
    </row>
    <row r="7602" spans="4:15" x14ac:dyDescent="0.25">
      <c r="D7602"/>
      <c r="K7602"/>
      <c r="N7602"/>
      <c r="O7602"/>
    </row>
    <row r="7603" spans="4:15" x14ac:dyDescent="0.25">
      <c r="D7603"/>
      <c r="K7603"/>
      <c r="N7603"/>
      <c r="O7603"/>
    </row>
    <row r="7604" spans="4:15" x14ac:dyDescent="0.25">
      <c r="D7604"/>
      <c r="K7604"/>
      <c r="N7604"/>
      <c r="O7604"/>
    </row>
    <row r="7605" spans="4:15" x14ac:dyDescent="0.25">
      <c r="D7605"/>
      <c r="K7605"/>
      <c r="N7605"/>
      <c r="O7605"/>
    </row>
    <row r="7606" spans="4:15" x14ac:dyDescent="0.25">
      <c r="D7606"/>
      <c r="K7606"/>
      <c r="N7606"/>
      <c r="O7606"/>
    </row>
    <row r="7607" spans="4:15" x14ac:dyDescent="0.25">
      <c r="D7607"/>
      <c r="K7607"/>
      <c r="N7607"/>
      <c r="O7607"/>
    </row>
    <row r="7608" spans="4:15" x14ac:dyDescent="0.25">
      <c r="D7608"/>
      <c r="K7608"/>
      <c r="N7608"/>
      <c r="O7608"/>
    </row>
    <row r="7609" spans="4:15" x14ac:dyDescent="0.25">
      <c r="D7609"/>
      <c r="K7609"/>
      <c r="N7609"/>
      <c r="O7609"/>
    </row>
    <row r="7610" spans="4:15" x14ac:dyDescent="0.25">
      <c r="D7610"/>
      <c r="K7610"/>
      <c r="N7610"/>
      <c r="O7610"/>
    </row>
    <row r="7611" spans="4:15" x14ac:dyDescent="0.25">
      <c r="D7611"/>
      <c r="K7611"/>
      <c r="N7611"/>
      <c r="O7611"/>
    </row>
    <row r="7612" spans="4:15" x14ac:dyDescent="0.25">
      <c r="D7612"/>
      <c r="K7612"/>
      <c r="N7612"/>
      <c r="O7612"/>
    </row>
    <row r="7613" spans="4:15" x14ac:dyDescent="0.25">
      <c r="D7613"/>
      <c r="K7613"/>
      <c r="N7613"/>
      <c r="O7613"/>
    </row>
    <row r="7614" spans="4:15" x14ac:dyDescent="0.25">
      <c r="D7614"/>
      <c r="K7614"/>
      <c r="N7614"/>
      <c r="O7614"/>
    </row>
    <row r="7615" spans="4:15" x14ac:dyDescent="0.25">
      <c r="D7615"/>
      <c r="K7615"/>
      <c r="N7615"/>
      <c r="O7615"/>
    </row>
    <row r="7616" spans="4:15" x14ac:dyDescent="0.25">
      <c r="D7616"/>
      <c r="K7616"/>
      <c r="N7616"/>
      <c r="O7616"/>
    </row>
    <row r="7617" spans="4:15" x14ac:dyDescent="0.25">
      <c r="D7617"/>
      <c r="K7617"/>
      <c r="N7617"/>
      <c r="O7617"/>
    </row>
    <row r="7618" spans="4:15" x14ac:dyDescent="0.25">
      <c r="D7618"/>
      <c r="K7618"/>
      <c r="N7618"/>
      <c r="O7618"/>
    </row>
    <row r="7619" spans="4:15" x14ac:dyDescent="0.25">
      <c r="D7619"/>
      <c r="K7619"/>
      <c r="N7619"/>
      <c r="O7619"/>
    </row>
    <row r="7620" spans="4:15" x14ac:dyDescent="0.25">
      <c r="D7620"/>
      <c r="K7620"/>
      <c r="N7620"/>
      <c r="O7620"/>
    </row>
    <row r="7621" spans="4:15" x14ac:dyDescent="0.25">
      <c r="D7621"/>
      <c r="K7621"/>
      <c r="N7621"/>
      <c r="O7621"/>
    </row>
    <row r="7622" spans="4:15" x14ac:dyDescent="0.25">
      <c r="D7622"/>
      <c r="K7622"/>
      <c r="N7622"/>
      <c r="O7622"/>
    </row>
    <row r="7623" spans="4:15" x14ac:dyDescent="0.25">
      <c r="D7623"/>
      <c r="K7623"/>
      <c r="N7623"/>
      <c r="O7623"/>
    </row>
    <row r="7624" spans="4:15" x14ac:dyDescent="0.25">
      <c r="D7624"/>
      <c r="K7624"/>
      <c r="N7624"/>
      <c r="O7624"/>
    </row>
    <row r="7625" spans="4:15" x14ac:dyDescent="0.25">
      <c r="D7625"/>
      <c r="K7625"/>
      <c r="N7625"/>
      <c r="O7625"/>
    </row>
    <row r="7626" spans="4:15" x14ac:dyDescent="0.25">
      <c r="D7626"/>
      <c r="K7626"/>
      <c r="N7626"/>
      <c r="O7626"/>
    </row>
    <row r="7627" spans="4:15" x14ac:dyDescent="0.25">
      <c r="D7627"/>
      <c r="K7627"/>
      <c r="N7627"/>
      <c r="O7627"/>
    </row>
    <row r="7628" spans="4:15" x14ac:dyDescent="0.25">
      <c r="D7628"/>
      <c r="K7628"/>
      <c r="N7628"/>
      <c r="O7628"/>
    </row>
    <row r="7629" spans="4:15" x14ac:dyDescent="0.25">
      <c r="D7629"/>
      <c r="K7629"/>
      <c r="N7629"/>
      <c r="O7629"/>
    </row>
    <row r="7630" spans="4:15" x14ac:dyDescent="0.25">
      <c r="D7630"/>
      <c r="K7630"/>
      <c r="N7630"/>
      <c r="O7630"/>
    </row>
    <row r="7631" spans="4:15" x14ac:dyDescent="0.25">
      <c r="D7631"/>
      <c r="K7631"/>
      <c r="N7631"/>
      <c r="O7631"/>
    </row>
    <row r="7632" spans="4:15" x14ac:dyDescent="0.25">
      <c r="D7632"/>
      <c r="K7632"/>
      <c r="N7632"/>
      <c r="O7632"/>
    </row>
    <row r="7633" spans="4:15" x14ac:dyDescent="0.25">
      <c r="D7633"/>
      <c r="K7633"/>
      <c r="N7633"/>
      <c r="O7633"/>
    </row>
    <row r="7634" spans="4:15" x14ac:dyDescent="0.25">
      <c r="D7634"/>
      <c r="K7634"/>
      <c r="N7634"/>
      <c r="O7634"/>
    </row>
    <row r="7635" spans="4:15" x14ac:dyDescent="0.25">
      <c r="D7635"/>
      <c r="K7635"/>
      <c r="N7635"/>
      <c r="O7635"/>
    </row>
    <row r="7636" spans="4:15" x14ac:dyDescent="0.25">
      <c r="D7636"/>
      <c r="K7636"/>
      <c r="N7636"/>
      <c r="O7636"/>
    </row>
    <row r="7637" spans="4:15" x14ac:dyDescent="0.25">
      <c r="D7637"/>
      <c r="K7637"/>
      <c r="N7637"/>
      <c r="O7637"/>
    </row>
    <row r="7638" spans="4:15" x14ac:dyDescent="0.25">
      <c r="D7638"/>
      <c r="K7638"/>
      <c r="N7638"/>
      <c r="O7638"/>
    </row>
    <row r="7639" spans="4:15" x14ac:dyDescent="0.25">
      <c r="D7639"/>
      <c r="K7639"/>
      <c r="N7639"/>
      <c r="O7639"/>
    </row>
    <row r="7640" spans="4:15" x14ac:dyDescent="0.25">
      <c r="D7640"/>
      <c r="K7640"/>
      <c r="N7640"/>
      <c r="O7640"/>
    </row>
    <row r="7641" spans="4:15" x14ac:dyDescent="0.25">
      <c r="D7641"/>
      <c r="K7641"/>
      <c r="N7641"/>
      <c r="O7641"/>
    </row>
    <row r="7642" spans="4:15" x14ac:dyDescent="0.25">
      <c r="D7642"/>
      <c r="K7642"/>
      <c r="N7642"/>
      <c r="O7642"/>
    </row>
    <row r="7643" spans="4:15" x14ac:dyDescent="0.25">
      <c r="D7643"/>
      <c r="K7643"/>
      <c r="N7643"/>
      <c r="O7643"/>
    </row>
    <row r="7644" spans="4:15" x14ac:dyDescent="0.25">
      <c r="D7644"/>
      <c r="K7644"/>
      <c r="N7644"/>
      <c r="O7644"/>
    </row>
    <row r="7645" spans="4:15" x14ac:dyDescent="0.25">
      <c r="D7645"/>
      <c r="K7645"/>
      <c r="N7645"/>
      <c r="O7645"/>
    </row>
    <row r="7646" spans="4:15" x14ac:dyDescent="0.25">
      <c r="D7646"/>
      <c r="K7646"/>
      <c r="N7646"/>
      <c r="O7646"/>
    </row>
    <row r="7647" spans="4:15" x14ac:dyDescent="0.25">
      <c r="D7647"/>
      <c r="K7647"/>
      <c r="N7647"/>
      <c r="O7647"/>
    </row>
    <row r="7648" spans="4:15" x14ac:dyDescent="0.25">
      <c r="D7648"/>
      <c r="K7648"/>
      <c r="N7648"/>
      <c r="O7648"/>
    </row>
    <row r="7649" spans="4:15" x14ac:dyDescent="0.25">
      <c r="D7649"/>
      <c r="K7649"/>
      <c r="N7649"/>
      <c r="O7649"/>
    </row>
    <row r="7650" spans="4:15" x14ac:dyDescent="0.25">
      <c r="D7650"/>
      <c r="K7650"/>
      <c r="N7650"/>
      <c r="O7650"/>
    </row>
    <row r="7651" spans="4:15" x14ac:dyDescent="0.25">
      <c r="D7651"/>
      <c r="K7651"/>
      <c r="N7651"/>
      <c r="O7651"/>
    </row>
    <row r="7652" spans="4:15" x14ac:dyDescent="0.25">
      <c r="D7652"/>
      <c r="K7652"/>
      <c r="N7652"/>
      <c r="O7652"/>
    </row>
    <row r="7653" spans="4:15" x14ac:dyDescent="0.25">
      <c r="D7653"/>
      <c r="K7653"/>
      <c r="N7653"/>
      <c r="O7653"/>
    </row>
    <row r="7654" spans="4:15" x14ac:dyDescent="0.25">
      <c r="D7654"/>
      <c r="K7654"/>
      <c r="N7654"/>
      <c r="O7654"/>
    </row>
    <row r="7655" spans="4:15" x14ac:dyDescent="0.25">
      <c r="D7655"/>
      <c r="K7655"/>
      <c r="N7655"/>
      <c r="O7655"/>
    </row>
    <row r="7656" spans="4:15" x14ac:dyDescent="0.25">
      <c r="D7656"/>
      <c r="K7656"/>
      <c r="N7656"/>
      <c r="O7656"/>
    </row>
    <row r="7657" spans="4:15" x14ac:dyDescent="0.25">
      <c r="D7657"/>
      <c r="K7657"/>
      <c r="N7657"/>
      <c r="O7657"/>
    </row>
    <row r="7658" spans="4:15" x14ac:dyDescent="0.25">
      <c r="D7658"/>
      <c r="K7658"/>
      <c r="N7658"/>
      <c r="O7658"/>
    </row>
    <row r="7659" spans="4:15" x14ac:dyDescent="0.25">
      <c r="D7659"/>
      <c r="K7659"/>
      <c r="N7659"/>
      <c r="O7659"/>
    </row>
    <row r="7660" spans="4:15" x14ac:dyDescent="0.25">
      <c r="D7660"/>
      <c r="K7660"/>
      <c r="N7660"/>
      <c r="O7660"/>
    </row>
    <row r="7661" spans="4:15" x14ac:dyDescent="0.25">
      <c r="D7661"/>
      <c r="K7661"/>
      <c r="N7661"/>
      <c r="O7661"/>
    </row>
    <row r="7662" spans="4:15" x14ac:dyDescent="0.25">
      <c r="D7662"/>
      <c r="K7662"/>
      <c r="N7662"/>
      <c r="O7662"/>
    </row>
    <row r="7663" spans="4:15" x14ac:dyDescent="0.25">
      <c r="D7663"/>
      <c r="K7663"/>
      <c r="N7663"/>
      <c r="O7663"/>
    </row>
    <row r="7664" spans="4:15" x14ac:dyDescent="0.25">
      <c r="D7664"/>
      <c r="K7664"/>
      <c r="N7664"/>
      <c r="O7664"/>
    </row>
    <row r="7665" spans="4:15" x14ac:dyDescent="0.25">
      <c r="D7665"/>
      <c r="K7665"/>
      <c r="N7665"/>
      <c r="O7665"/>
    </row>
    <row r="7666" spans="4:15" x14ac:dyDescent="0.25">
      <c r="D7666"/>
      <c r="K7666"/>
      <c r="N7666"/>
      <c r="O7666"/>
    </row>
    <row r="7667" spans="4:15" x14ac:dyDescent="0.25">
      <c r="D7667"/>
      <c r="K7667"/>
      <c r="N7667"/>
      <c r="O7667"/>
    </row>
    <row r="7668" spans="4:15" x14ac:dyDescent="0.25">
      <c r="D7668"/>
      <c r="K7668"/>
      <c r="N7668"/>
      <c r="O7668"/>
    </row>
    <row r="7669" spans="4:15" x14ac:dyDescent="0.25">
      <c r="D7669"/>
      <c r="K7669"/>
      <c r="N7669"/>
      <c r="O7669"/>
    </row>
    <row r="7670" spans="4:15" x14ac:dyDescent="0.25">
      <c r="D7670"/>
      <c r="K7670"/>
      <c r="N7670"/>
      <c r="O7670"/>
    </row>
    <row r="7671" spans="4:15" x14ac:dyDescent="0.25">
      <c r="D7671"/>
      <c r="K7671"/>
      <c r="N7671"/>
      <c r="O7671"/>
    </row>
    <row r="7672" spans="4:15" x14ac:dyDescent="0.25">
      <c r="D7672"/>
      <c r="K7672"/>
      <c r="N7672"/>
      <c r="O7672"/>
    </row>
    <row r="7673" spans="4:15" x14ac:dyDescent="0.25">
      <c r="D7673"/>
      <c r="K7673"/>
      <c r="N7673"/>
      <c r="O7673"/>
    </row>
    <row r="7674" spans="4:15" x14ac:dyDescent="0.25">
      <c r="D7674"/>
      <c r="K7674"/>
      <c r="N7674"/>
      <c r="O7674"/>
    </row>
    <row r="7675" spans="4:15" x14ac:dyDescent="0.25">
      <c r="D7675"/>
      <c r="K7675"/>
      <c r="N7675"/>
      <c r="O7675"/>
    </row>
    <row r="7676" spans="4:15" x14ac:dyDescent="0.25">
      <c r="D7676"/>
      <c r="K7676"/>
      <c r="N7676"/>
      <c r="O7676"/>
    </row>
    <row r="7677" spans="4:15" x14ac:dyDescent="0.25">
      <c r="D7677"/>
      <c r="K7677"/>
      <c r="N7677"/>
      <c r="O7677"/>
    </row>
    <row r="7678" spans="4:15" x14ac:dyDescent="0.25">
      <c r="D7678"/>
      <c r="K7678"/>
      <c r="N7678"/>
      <c r="O7678"/>
    </row>
    <row r="7679" spans="4:15" x14ac:dyDescent="0.25">
      <c r="D7679"/>
      <c r="K7679"/>
      <c r="N7679"/>
      <c r="O7679"/>
    </row>
    <row r="7680" spans="4:15" x14ac:dyDescent="0.25">
      <c r="D7680"/>
      <c r="K7680"/>
      <c r="N7680"/>
      <c r="O7680"/>
    </row>
    <row r="7681" spans="4:15" x14ac:dyDescent="0.25">
      <c r="D7681"/>
      <c r="K7681"/>
      <c r="N7681"/>
      <c r="O7681"/>
    </row>
    <row r="7682" spans="4:15" x14ac:dyDescent="0.25">
      <c r="D7682"/>
      <c r="K7682"/>
      <c r="N7682"/>
      <c r="O7682"/>
    </row>
    <row r="7683" spans="4:15" x14ac:dyDescent="0.25">
      <c r="D7683"/>
      <c r="K7683"/>
      <c r="N7683"/>
      <c r="O7683"/>
    </row>
    <row r="7684" spans="4:15" x14ac:dyDescent="0.25">
      <c r="D7684"/>
      <c r="K7684"/>
      <c r="N7684"/>
      <c r="O7684"/>
    </row>
    <row r="7685" spans="4:15" x14ac:dyDescent="0.25">
      <c r="D7685"/>
      <c r="K7685"/>
      <c r="N7685"/>
      <c r="O7685"/>
    </row>
    <row r="7686" spans="4:15" x14ac:dyDescent="0.25">
      <c r="D7686"/>
      <c r="K7686"/>
      <c r="N7686"/>
      <c r="O7686"/>
    </row>
    <row r="7687" spans="4:15" x14ac:dyDescent="0.25">
      <c r="D7687"/>
      <c r="K7687"/>
      <c r="N7687"/>
      <c r="O7687"/>
    </row>
    <row r="7688" spans="4:15" x14ac:dyDescent="0.25">
      <c r="D7688"/>
      <c r="K7688"/>
      <c r="N7688"/>
      <c r="O7688"/>
    </row>
    <row r="7689" spans="4:15" x14ac:dyDescent="0.25">
      <c r="D7689"/>
      <c r="K7689"/>
      <c r="N7689"/>
      <c r="O7689"/>
    </row>
    <row r="7690" spans="4:15" x14ac:dyDescent="0.25">
      <c r="D7690"/>
      <c r="K7690"/>
      <c r="N7690"/>
      <c r="O7690"/>
    </row>
    <row r="7691" spans="4:15" x14ac:dyDescent="0.25">
      <c r="D7691"/>
      <c r="K7691"/>
      <c r="N7691"/>
      <c r="O7691"/>
    </row>
    <row r="7692" spans="4:15" x14ac:dyDescent="0.25">
      <c r="D7692"/>
      <c r="K7692"/>
      <c r="N7692"/>
      <c r="O7692"/>
    </row>
    <row r="7693" spans="4:15" x14ac:dyDescent="0.25">
      <c r="D7693"/>
      <c r="K7693"/>
      <c r="N7693"/>
      <c r="O7693"/>
    </row>
    <row r="7694" spans="4:15" x14ac:dyDescent="0.25">
      <c r="D7694"/>
      <c r="K7694"/>
      <c r="N7694"/>
      <c r="O7694"/>
    </row>
    <row r="7695" spans="4:15" x14ac:dyDescent="0.25">
      <c r="D7695"/>
      <c r="K7695"/>
      <c r="N7695"/>
      <c r="O7695"/>
    </row>
    <row r="7696" spans="4:15" x14ac:dyDescent="0.25">
      <c r="D7696"/>
      <c r="K7696"/>
      <c r="N7696"/>
      <c r="O7696"/>
    </row>
    <row r="7697" spans="4:15" x14ac:dyDescent="0.25">
      <c r="D7697"/>
      <c r="K7697"/>
      <c r="N7697"/>
      <c r="O7697"/>
    </row>
    <row r="7698" spans="4:15" x14ac:dyDescent="0.25">
      <c r="D7698"/>
      <c r="K7698"/>
      <c r="N7698"/>
      <c r="O7698"/>
    </row>
    <row r="7699" spans="4:15" x14ac:dyDescent="0.25">
      <c r="D7699"/>
      <c r="K7699"/>
      <c r="N7699"/>
      <c r="O7699"/>
    </row>
    <row r="7700" spans="4:15" x14ac:dyDescent="0.25">
      <c r="D7700"/>
      <c r="K7700"/>
      <c r="N7700"/>
      <c r="O7700"/>
    </row>
    <row r="7701" spans="4:15" x14ac:dyDescent="0.25">
      <c r="D7701"/>
      <c r="K7701"/>
      <c r="N7701"/>
      <c r="O7701"/>
    </row>
    <row r="7702" spans="4:15" x14ac:dyDescent="0.25">
      <c r="D7702"/>
      <c r="K7702"/>
      <c r="N7702"/>
      <c r="O7702"/>
    </row>
    <row r="7703" spans="4:15" x14ac:dyDescent="0.25">
      <c r="D7703"/>
      <c r="K7703"/>
      <c r="N7703"/>
      <c r="O7703"/>
    </row>
    <row r="7704" spans="4:15" x14ac:dyDescent="0.25">
      <c r="D7704"/>
      <c r="K7704"/>
      <c r="N7704"/>
      <c r="O7704"/>
    </row>
    <row r="7705" spans="4:15" x14ac:dyDescent="0.25">
      <c r="D7705"/>
      <c r="K7705"/>
      <c r="N7705"/>
      <c r="O7705"/>
    </row>
    <row r="7706" spans="4:15" x14ac:dyDescent="0.25">
      <c r="D7706"/>
      <c r="K7706"/>
      <c r="N7706"/>
      <c r="O7706"/>
    </row>
    <row r="7707" spans="4:15" x14ac:dyDescent="0.25">
      <c r="D7707"/>
      <c r="K7707"/>
      <c r="N7707"/>
      <c r="O7707"/>
    </row>
    <row r="7708" spans="4:15" x14ac:dyDescent="0.25">
      <c r="D7708"/>
      <c r="K7708"/>
      <c r="N7708"/>
      <c r="O7708"/>
    </row>
    <row r="7709" spans="4:15" x14ac:dyDescent="0.25">
      <c r="D7709"/>
      <c r="K7709"/>
      <c r="N7709"/>
      <c r="O7709"/>
    </row>
    <row r="7710" spans="4:15" x14ac:dyDescent="0.25">
      <c r="D7710"/>
      <c r="K7710"/>
      <c r="N7710"/>
      <c r="O7710"/>
    </row>
    <row r="7711" spans="4:15" x14ac:dyDescent="0.25">
      <c r="D7711"/>
      <c r="K7711"/>
      <c r="N7711"/>
      <c r="O7711"/>
    </row>
    <row r="7712" spans="4:15" x14ac:dyDescent="0.25">
      <c r="D7712"/>
      <c r="K7712"/>
      <c r="N7712"/>
      <c r="O7712"/>
    </row>
    <row r="7713" spans="4:15" x14ac:dyDescent="0.25">
      <c r="D7713"/>
      <c r="K7713"/>
      <c r="N7713"/>
      <c r="O7713"/>
    </row>
    <row r="7714" spans="4:15" x14ac:dyDescent="0.25">
      <c r="D7714"/>
      <c r="K7714"/>
      <c r="N7714"/>
      <c r="O7714"/>
    </row>
    <row r="7715" spans="4:15" x14ac:dyDescent="0.25">
      <c r="D7715"/>
      <c r="K7715"/>
      <c r="N7715"/>
      <c r="O7715"/>
    </row>
    <row r="7716" spans="4:15" x14ac:dyDescent="0.25">
      <c r="D7716"/>
      <c r="K7716"/>
      <c r="N7716"/>
      <c r="O7716"/>
    </row>
    <row r="7717" spans="4:15" x14ac:dyDescent="0.25">
      <c r="D7717"/>
      <c r="K7717"/>
      <c r="N7717"/>
      <c r="O7717"/>
    </row>
    <row r="7718" spans="4:15" x14ac:dyDescent="0.25">
      <c r="D7718"/>
      <c r="K7718"/>
      <c r="N7718"/>
      <c r="O7718"/>
    </row>
    <row r="7719" spans="4:15" x14ac:dyDescent="0.25">
      <c r="D7719"/>
      <c r="K7719"/>
      <c r="N7719"/>
      <c r="O7719"/>
    </row>
    <row r="7720" spans="4:15" x14ac:dyDescent="0.25">
      <c r="D7720"/>
      <c r="K7720"/>
      <c r="N7720"/>
      <c r="O7720"/>
    </row>
    <row r="7721" spans="4:15" x14ac:dyDescent="0.25">
      <c r="D7721"/>
      <c r="K7721"/>
      <c r="N7721"/>
      <c r="O7721"/>
    </row>
    <row r="7722" spans="4:15" x14ac:dyDescent="0.25">
      <c r="D7722"/>
      <c r="K7722"/>
      <c r="N7722"/>
      <c r="O7722"/>
    </row>
    <row r="7723" spans="4:15" x14ac:dyDescent="0.25">
      <c r="D7723"/>
      <c r="K7723"/>
      <c r="N7723"/>
      <c r="O7723"/>
    </row>
    <row r="7724" spans="4:15" x14ac:dyDescent="0.25">
      <c r="D7724"/>
      <c r="K7724"/>
      <c r="N7724"/>
      <c r="O7724"/>
    </row>
    <row r="7725" spans="4:15" x14ac:dyDescent="0.25">
      <c r="D7725"/>
      <c r="K7725"/>
      <c r="N7725"/>
      <c r="O7725"/>
    </row>
    <row r="7726" spans="4:15" x14ac:dyDescent="0.25">
      <c r="D7726"/>
      <c r="K7726"/>
      <c r="N7726"/>
      <c r="O7726"/>
    </row>
    <row r="7727" spans="4:15" x14ac:dyDescent="0.25">
      <c r="D7727"/>
      <c r="K7727"/>
      <c r="N7727"/>
      <c r="O7727"/>
    </row>
    <row r="7728" spans="4:15" x14ac:dyDescent="0.25">
      <c r="D7728"/>
      <c r="K7728"/>
      <c r="N7728"/>
      <c r="O7728"/>
    </row>
    <row r="7729" spans="4:15" x14ac:dyDescent="0.25">
      <c r="D7729"/>
      <c r="K7729"/>
      <c r="N7729"/>
      <c r="O7729"/>
    </row>
    <row r="7730" spans="4:15" x14ac:dyDescent="0.25">
      <c r="D7730"/>
      <c r="K7730"/>
      <c r="N7730"/>
      <c r="O7730"/>
    </row>
    <row r="7731" spans="4:15" x14ac:dyDescent="0.25">
      <c r="D7731"/>
      <c r="K7731"/>
      <c r="N7731"/>
      <c r="O7731"/>
    </row>
    <row r="7732" spans="4:15" x14ac:dyDescent="0.25">
      <c r="D7732"/>
      <c r="K7732"/>
      <c r="N7732"/>
      <c r="O7732"/>
    </row>
    <row r="7733" spans="4:15" x14ac:dyDescent="0.25">
      <c r="D7733"/>
      <c r="K7733"/>
      <c r="N7733"/>
      <c r="O7733"/>
    </row>
    <row r="7734" spans="4:15" x14ac:dyDescent="0.25">
      <c r="D7734"/>
      <c r="K7734"/>
      <c r="N7734"/>
      <c r="O7734"/>
    </row>
    <row r="7735" spans="4:15" x14ac:dyDescent="0.25">
      <c r="D7735"/>
      <c r="K7735"/>
      <c r="N7735"/>
      <c r="O7735"/>
    </row>
    <row r="7736" spans="4:15" x14ac:dyDescent="0.25">
      <c r="D7736"/>
      <c r="K7736"/>
      <c r="N7736"/>
      <c r="O7736"/>
    </row>
    <row r="7737" spans="4:15" x14ac:dyDescent="0.25">
      <c r="D7737"/>
      <c r="K7737"/>
      <c r="N7737"/>
      <c r="O7737"/>
    </row>
    <row r="7738" spans="4:15" x14ac:dyDescent="0.25">
      <c r="D7738"/>
      <c r="K7738"/>
      <c r="N7738"/>
      <c r="O7738"/>
    </row>
    <row r="7739" spans="4:15" x14ac:dyDescent="0.25">
      <c r="D7739"/>
      <c r="K7739"/>
      <c r="N7739"/>
      <c r="O7739"/>
    </row>
    <row r="7740" spans="4:15" x14ac:dyDescent="0.25">
      <c r="D7740"/>
      <c r="K7740"/>
      <c r="N7740"/>
      <c r="O7740"/>
    </row>
    <row r="7741" spans="4:15" x14ac:dyDescent="0.25">
      <c r="D7741"/>
      <c r="K7741"/>
      <c r="N7741"/>
      <c r="O7741"/>
    </row>
    <row r="7742" spans="4:15" x14ac:dyDescent="0.25">
      <c r="D7742"/>
      <c r="K7742"/>
      <c r="N7742"/>
      <c r="O7742"/>
    </row>
    <row r="7743" spans="4:15" x14ac:dyDescent="0.25">
      <c r="D7743"/>
      <c r="K7743"/>
      <c r="N7743"/>
      <c r="O7743"/>
    </row>
    <row r="7744" spans="4:15" x14ac:dyDescent="0.25">
      <c r="D7744"/>
      <c r="K7744"/>
      <c r="N7744"/>
      <c r="O7744"/>
    </row>
    <row r="7745" spans="4:15" x14ac:dyDescent="0.25">
      <c r="D7745"/>
      <c r="K7745"/>
      <c r="N7745"/>
      <c r="O7745"/>
    </row>
    <row r="7746" spans="4:15" x14ac:dyDescent="0.25">
      <c r="D7746"/>
      <c r="K7746"/>
      <c r="N7746"/>
      <c r="O7746"/>
    </row>
    <row r="7747" spans="4:15" x14ac:dyDescent="0.25">
      <c r="D7747"/>
      <c r="K7747"/>
      <c r="N7747"/>
      <c r="O7747"/>
    </row>
    <row r="7748" spans="4:15" x14ac:dyDescent="0.25">
      <c r="D7748"/>
      <c r="K7748"/>
      <c r="N7748"/>
      <c r="O7748"/>
    </row>
    <row r="7749" spans="4:15" x14ac:dyDescent="0.25">
      <c r="D7749"/>
      <c r="K7749"/>
      <c r="N7749"/>
      <c r="O7749"/>
    </row>
    <row r="7750" spans="4:15" x14ac:dyDescent="0.25">
      <c r="D7750"/>
      <c r="K7750"/>
      <c r="N7750"/>
      <c r="O7750"/>
    </row>
    <row r="7751" spans="4:15" x14ac:dyDescent="0.25">
      <c r="D7751"/>
      <c r="K7751"/>
      <c r="N7751"/>
      <c r="O7751"/>
    </row>
    <row r="7752" spans="4:15" x14ac:dyDescent="0.25">
      <c r="D7752"/>
      <c r="K7752"/>
      <c r="N7752"/>
      <c r="O7752"/>
    </row>
    <row r="7753" spans="4:15" x14ac:dyDescent="0.25">
      <c r="D7753"/>
      <c r="K7753"/>
      <c r="N7753"/>
      <c r="O7753"/>
    </row>
    <row r="7754" spans="4:15" x14ac:dyDescent="0.25">
      <c r="D7754"/>
      <c r="K7754"/>
      <c r="N7754"/>
      <c r="O7754"/>
    </row>
    <row r="7755" spans="4:15" x14ac:dyDescent="0.25">
      <c r="D7755"/>
      <c r="K7755"/>
      <c r="N7755"/>
      <c r="O7755"/>
    </row>
    <row r="7756" spans="4:15" x14ac:dyDescent="0.25">
      <c r="D7756"/>
      <c r="K7756"/>
      <c r="N7756"/>
      <c r="O7756"/>
    </row>
    <row r="7757" spans="4:15" x14ac:dyDescent="0.25">
      <c r="D7757"/>
      <c r="K7757"/>
      <c r="N7757"/>
      <c r="O7757"/>
    </row>
    <row r="7758" spans="4:15" x14ac:dyDescent="0.25">
      <c r="D7758"/>
      <c r="K7758"/>
      <c r="N7758"/>
      <c r="O7758"/>
    </row>
    <row r="7759" spans="4:15" x14ac:dyDescent="0.25">
      <c r="D7759"/>
      <c r="K7759"/>
      <c r="N7759"/>
      <c r="O7759"/>
    </row>
    <row r="7760" spans="4:15" x14ac:dyDescent="0.25">
      <c r="D7760"/>
      <c r="K7760"/>
      <c r="N7760"/>
      <c r="O7760"/>
    </row>
    <row r="7761" spans="4:15" x14ac:dyDescent="0.25">
      <c r="D7761"/>
      <c r="K7761"/>
      <c r="N7761"/>
      <c r="O7761"/>
    </row>
    <row r="7762" spans="4:15" x14ac:dyDescent="0.25">
      <c r="D7762"/>
      <c r="K7762"/>
      <c r="N7762"/>
      <c r="O7762"/>
    </row>
    <row r="7763" spans="4:15" x14ac:dyDescent="0.25">
      <c r="D7763"/>
      <c r="K7763"/>
      <c r="N7763"/>
      <c r="O7763"/>
    </row>
    <row r="7764" spans="4:15" x14ac:dyDescent="0.25">
      <c r="D7764"/>
      <c r="K7764"/>
      <c r="N7764"/>
      <c r="O7764"/>
    </row>
    <row r="7765" spans="4:15" x14ac:dyDescent="0.25">
      <c r="D7765"/>
      <c r="K7765"/>
      <c r="N7765"/>
      <c r="O7765"/>
    </row>
    <row r="7766" spans="4:15" x14ac:dyDescent="0.25">
      <c r="D7766"/>
      <c r="K7766"/>
      <c r="N7766"/>
      <c r="O7766"/>
    </row>
    <row r="7767" spans="4:15" x14ac:dyDescent="0.25">
      <c r="D7767"/>
      <c r="K7767"/>
      <c r="N7767"/>
      <c r="O7767"/>
    </row>
    <row r="7768" spans="4:15" x14ac:dyDescent="0.25">
      <c r="D7768"/>
      <c r="K7768"/>
      <c r="N7768"/>
      <c r="O7768"/>
    </row>
    <row r="7769" spans="4:15" x14ac:dyDescent="0.25">
      <c r="D7769"/>
      <c r="K7769"/>
      <c r="N7769"/>
      <c r="O7769"/>
    </row>
    <row r="7770" spans="4:15" x14ac:dyDescent="0.25">
      <c r="D7770"/>
      <c r="K7770"/>
      <c r="N7770"/>
      <c r="O7770"/>
    </row>
    <row r="7771" spans="4:15" x14ac:dyDescent="0.25">
      <c r="D7771"/>
      <c r="K7771"/>
      <c r="N7771"/>
      <c r="O7771"/>
    </row>
    <row r="7772" spans="4:15" x14ac:dyDescent="0.25">
      <c r="D7772"/>
      <c r="K7772"/>
      <c r="N7772"/>
      <c r="O7772"/>
    </row>
    <row r="7773" spans="4:15" x14ac:dyDescent="0.25">
      <c r="D7773"/>
      <c r="K7773"/>
      <c r="N7773"/>
      <c r="O7773"/>
    </row>
    <row r="7774" spans="4:15" x14ac:dyDescent="0.25">
      <c r="D7774"/>
      <c r="K7774"/>
      <c r="N7774"/>
      <c r="O7774"/>
    </row>
    <row r="7775" spans="4:15" x14ac:dyDescent="0.25">
      <c r="D7775"/>
      <c r="K7775"/>
      <c r="N7775"/>
      <c r="O7775"/>
    </row>
    <row r="7776" spans="4:15" x14ac:dyDescent="0.25">
      <c r="D7776"/>
      <c r="K7776"/>
      <c r="N7776"/>
      <c r="O7776"/>
    </row>
    <row r="7777" spans="4:15" x14ac:dyDescent="0.25">
      <c r="D7777"/>
      <c r="K7777"/>
      <c r="N7777"/>
      <c r="O7777"/>
    </row>
    <row r="7778" spans="4:15" x14ac:dyDescent="0.25">
      <c r="D7778"/>
      <c r="K7778"/>
      <c r="N7778"/>
      <c r="O7778"/>
    </row>
    <row r="7779" spans="4:15" x14ac:dyDescent="0.25">
      <c r="D7779"/>
      <c r="K7779"/>
      <c r="N7779"/>
      <c r="O7779"/>
    </row>
    <row r="7780" spans="4:15" x14ac:dyDescent="0.25">
      <c r="D7780"/>
      <c r="K7780"/>
      <c r="N7780"/>
      <c r="O7780"/>
    </row>
    <row r="7781" spans="4:15" x14ac:dyDescent="0.25">
      <c r="D7781"/>
      <c r="K7781"/>
      <c r="N7781"/>
      <c r="O7781"/>
    </row>
    <row r="7782" spans="4:15" x14ac:dyDescent="0.25">
      <c r="D7782"/>
      <c r="K7782"/>
      <c r="N7782"/>
      <c r="O7782"/>
    </row>
    <row r="7783" spans="4:15" x14ac:dyDescent="0.25">
      <c r="D7783"/>
      <c r="K7783"/>
      <c r="N7783"/>
      <c r="O7783"/>
    </row>
    <row r="7784" spans="4:15" x14ac:dyDescent="0.25">
      <c r="D7784"/>
      <c r="K7784"/>
      <c r="N7784"/>
      <c r="O7784"/>
    </row>
    <row r="7785" spans="4:15" x14ac:dyDescent="0.25">
      <c r="D7785"/>
      <c r="K7785"/>
      <c r="N7785"/>
      <c r="O7785"/>
    </row>
    <row r="7786" spans="4:15" x14ac:dyDescent="0.25">
      <c r="D7786"/>
      <c r="K7786"/>
      <c r="N7786"/>
      <c r="O7786"/>
    </row>
    <row r="7787" spans="4:15" x14ac:dyDescent="0.25">
      <c r="D7787"/>
      <c r="K7787"/>
      <c r="N7787"/>
      <c r="O7787"/>
    </row>
    <row r="7788" spans="4:15" x14ac:dyDescent="0.25">
      <c r="D7788"/>
      <c r="K7788"/>
      <c r="N7788"/>
      <c r="O7788"/>
    </row>
    <row r="7789" spans="4:15" x14ac:dyDescent="0.25">
      <c r="D7789"/>
      <c r="K7789"/>
      <c r="N7789"/>
      <c r="O7789"/>
    </row>
    <row r="7790" spans="4:15" x14ac:dyDescent="0.25">
      <c r="D7790"/>
      <c r="K7790"/>
      <c r="N7790"/>
      <c r="O7790"/>
    </row>
    <row r="7791" spans="4:15" x14ac:dyDescent="0.25">
      <c r="D7791"/>
      <c r="K7791"/>
      <c r="N7791"/>
      <c r="O7791"/>
    </row>
    <row r="7792" spans="4:15" x14ac:dyDescent="0.25">
      <c r="D7792"/>
      <c r="K7792"/>
      <c r="N7792"/>
      <c r="O7792"/>
    </row>
    <row r="7793" spans="4:15" x14ac:dyDescent="0.25">
      <c r="D7793"/>
      <c r="K7793"/>
      <c r="N7793"/>
      <c r="O7793"/>
    </row>
    <row r="7794" spans="4:15" x14ac:dyDescent="0.25">
      <c r="D7794"/>
      <c r="K7794"/>
      <c r="N7794"/>
      <c r="O7794"/>
    </row>
    <row r="7795" spans="4:15" x14ac:dyDescent="0.25">
      <c r="D7795"/>
      <c r="K7795"/>
      <c r="N7795"/>
      <c r="O7795"/>
    </row>
    <row r="7796" spans="4:15" x14ac:dyDescent="0.25">
      <c r="D7796"/>
      <c r="K7796"/>
      <c r="N7796"/>
      <c r="O7796"/>
    </row>
    <row r="7797" spans="4:15" x14ac:dyDescent="0.25">
      <c r="D7797"/>
      <c r="K7797"/>
      <c r="N7797"/>
      <c r="O7797"/>
    </row>
    <row r="7798" spans="4:15" x14ac:dyDescent="0.25">
      <c r="D7798"/>
      <c r="K7798"/>
      <c r="N7798"/>
      <c r="O7798"/>
    </row>
    <row r="7799" spans="4:15" x14ac:dyDescent="0.25">
      <c r="D7799"/>
      <c r="K7799"/>
      <c r="N7799"/>
      <c r="O7799"/>
    </row>
    <row r="7800" spans="4:15" x14ac:dyDescent="0.25">
      <c r="D7800"/>
      <c r="K7800"/>
      <c r="N7800"/>
      <c r="O7800"/>
    </row>
    <row r="7801" spans="4:15" x14ac:dyDescent="0.25">
      <c r="D7801"/>
      <c r="K7801"/>
      <c r="N7801"/>
      <c r="O7801"/>
    </row>
    <row r="7802" spans="4:15" x14ac:dyDescent="0.25">
      <c r="D7802"/>
      <c r="K7802"/>
      <c r="N7802"/>
      <c r="O7802"/>
    </row>
    <row r="7803" spans="4:15" x14ac:dyDescent="0.25">
      <c r="D7803"/>
      <c r="K7803"/>
      <c r="N7803"/>
      <c r="O7803"/>
    </row>
    <row r="7804" spans="4:15" x14ac:dyDescent="0.25">
      <c r="D7804"/>
      <c r="K7804"/>
      <c r="N7804"/>
      <c r="O7804"/>
    </row>
    <row r="7805" spans="4:15" x14ac:dyDescent="0.25">
      <c r="D7805"/>
      <c r="K7805"/>
      <c r="N7805"/>
      <c r="O7805"/>
    </row>
    <row r="7806" spans="4:15" x14ac:dyDescent="0.25">
      <c r="D7806"/>
      <c r="K7806"/>
      <c r="N7806"/>
      <c r="O7806"/>
    </row>
    <row r="7807" spans="4:15" x14ac:dyDescent="0.25">
      <c r="D7807"/>
      <c r="K7807"/>
      <c r="N7807"/>
      <c r="O7807"/>
    </row>
    <row r="7808" spans="4:15" x14ac:dyDescent="0.25">
      <c r="D7808"/>
      <c r="K7808"/>
      <c r="N7808"/>
      <c r="O7808"/>
    </row>
    <row r="7809" spans="4:15" x14ac:dyDescent="0.25">
      <c r="D7809"/>
      <c r="K7809"/>
      <c r="N7809"/>
      <c r="O7809"/>
    </row>
    <row r="7810" spans="4:15" x14ac:dyDescent="0.25">
      <c r="D7810"/>
      <c r="K7810"/>
      <c r="N7810"/>
      <c r="O7810"/>
    </row>
    <row r="7811" spans="4:15" x14ac:dyDescent="0.25">
      <c r="D7811"/>
      <c r="K7811"/>
      <c r="N7811"/>
      <c r="O7811"/>
    </row>
    <row r="7812" spans="4:15" x14ac:dyDescent="0.25">
      <c r="D7812"/>
      <c r="K7812"/>
      <c r="N7812"/>
      <c r="O7812"/>
    </row>
    <row r="7813" spans="4:15" x14ac:dyDescent="0.25">
      <c r="D7813"/>
      <c r="K7813"/>
      <c r="N7813"/>
      <c r="O7813"/>
    </row>
    <row r="7814" spans="4:15" x14ac:dyDescent="0.25">
      <c r="D7814"/>
      <c r="K7814"/>
      <c r="N7814"/>
      <c r="O7814"/>
    </row>
    <row r="7815" spans="4:15" x14ac:dyDescent="0.25">
      <c r="D7815"/>
      <c r="K7815"/>
      <c r="N7815"/>
      <c r="O7815"/>
    </row>
    <row r="7816" spans="4:15" x14ac:dyDescent="0.25">
      <c r="D7816"/>
      <c r="K7816"/>
      <c r="N7816"/>
      <c r="O7816"/>
    </row>
    <row r="7817" spans="4:15" x14ac:dyDescent="0.25">
      <c r="D7817"/>
      <c r="K7817"/>
      <c r="N7817"/>
      <c r="O7817"/>
    </row>
    <row r="7818" spans="4:15" x14ac:dyDescent="0.25">
      <c r="D7818"/>
      <c r="K7818"/>
      <c r="N7818"/>
      <c r="O7818"/>
    </row>
    <row r="7819" spans="4:15" x14ac:dyDescent="0.25">
      <c r="D7819"/>
      <c r="K7819"/>
      <c r="N7819"/>
      <c r="O7819"/>
    </row>
    <row r="7820" spans="4:15" x14ac:dyDescent="0.25">
      <c r="D7820"/>
      <c r="K7820"/>
      <c r="N7820"/>
      <c r="O7820"/>
    </row>
    <row r="7821" spans="4:15" x14ac:dyDescent="0.25">
      <c r="D7821"/>
      <c r="K7821"/>
      <c r="N7821"/>
      <c r="O7821"/>
    </row>
    <row r="7822" spans="4:15" x14ac:dyDescent="0.25">
      <c r="D7822"/>
      <c r="K7822"/>
      <c r="N7822"/>
      <c r="O7822"/>
    </row>
    <row r="7823" spans="4:15" x14ac:dyDescent="0.25">
      <c r="D7823"/>
      <c r="K7823"/>
      <c r="N7823"/>
      <c r="O7823"/>
    </row>
    <row r="7824" spans="4:15" x14ac:dyDescent="0.25">
      <c r="D7824"/>
      <c r="K7824"/>
      <c r="N7824"/>
      <c r="O7824"/>
    </row>
    <row r="7825" spans="4:15" x14ac:dyDescent="0.25">
      <c r="D7825"/>
      <c r="K7825"/>
      <c r="N7825"/>
      <c r="O7825"/>
    </row>
    <row r="7826" spans="4:15" x14ac:dyDescent="0.25">
      <c r="D7826"/>
      <c r="K7826"/>
      <c r="N7826"/>
      <c r="O7826"/>
    </row>
    <row r="7827" spans="4:15" x14ac:dyDescent="0.25">
      <c r="D7827"/>
      <c r="K7827"/>
      <c r="N7827"/>
      <c r="O7827"/>
    </row>
    <row r="7828" spans="4:15" x14ac:dyDescent="0.25">
      <c r="D7828"/>
      <c r="K7828"/>
      <c r="N7828"/>
      <c r="O7828"/>
    </row>
    <row r="7829" spans="4:15" x14ac:dyDescent="0.25">
      <c r="D7829"/>
      <c r="K7829"/>
      <c r="N7829"/>
      <c r="O7829"/>
    </row>
    <row r="7830" spans="4:15" x14ac:dyDescent="0.25">
      <c r="D7830"/>
      <c r="K7830"/>
      <c r="N7830"/>
      <c r="O7830"/>
    </row>
    <row r="7831" spans="4:15" x14ac:dyDescent="0.25">
      <c r="D7831"/>
      <c r="K7831"/>
      <c r="N7831"/>
      <c r="O7831"/>
    </row>
    <row r="7832" spans="4:15" x14ac:dyDescent="0.25">
      <c r="D7832"/>
      <c r="K7832"/>
      <c r="N7832"/>
      <c r="O7832"/>
    </row>
    <row r="7833" spans="4:15" x14ac:dyDescent="0.25">
      <c r="D7833"/>
      <c r="K7833"/>
      <c r="N7833"/>
      <c r="O7833"/>
    </row>
    <row r="7834" spans="4:15" x14ac:dyDescent="0.25">
      <c r="D7834"/>
      <c r="K7834"/>
      <c r="N7834"/>
      <c r="O7834"/>
    </row>
    <row r="7835" spans="4:15" x14ac:dyDescent="0.25">
      <c r="D7835"/>
      <c r="K7835"/>
      <c r="N7835"/>
      <c r="O7835"/>
    </row>
    <row r="7836" spans="4:15" x14ac:dyDescent="0.25">
      <c r="D7836"/>
      <c r="K7836"/>
      <c r="N7836"/>
      <c r="O7836"/>
    </row>
    <row r="7837" spans="4:15" x14ac:dyDescent="0.25">
      <c r="D7837"/>
      <c r="K7837"/>
      <c r="N7837"/>
      <c r="O7837"/>
    </row>
    <row r="7838" spans="4:15" x14ac:dyDescent="0.25">
      <c r="D7838"/>
      <c r="K7838"/>
      <c r="N7838"/>
      <c r="O7838"/>
    </row>
    <row r="7839" spans="4:15" x14ac:dyDescent="0.25">
      <c r="D7839"/>
      <c r="K7839"/>
      <c r="N7839"/>
      <c r="O7839"/>
    </row>
    <row r="7840" spans="4:15" x14ac:dyDescent="0.25">
      <c r="D7840"/>
      <c r="K7840"/>
      <c r="N7840"/>
      <c r="O7840"/>
    </row>
    <row r="7841" spans="4:15" x14ac:dyDescent="0.25">
      <c r="D7841"/>
      <c r="K7841"/>
      <c r="N7841"/>
      <c r="O7841"/>
    </row>
    <row r="7842" spans="4:15" x14ac:dyDescent="0.25">
      <c r="D7842"/>
      <c r="K7842"/>
      <c r="N7842"/>
      <c r="O7842"/>
    </row>
    <row r="7843" spans="4:15" x14ac:dyDescent="0.25">
      <c r="D7843"/>
      <c r="K7843"/>
      <c r="N7843"/>
      <c r="O7843"/>
    </row>
    <row r="7844" spans="4:15" x14ac:dyDescent="0.25">
      <c r="D7844"/>
      <c r="K7844"/>
      <c r="N7844"/>
      <c r="O7844"/>
    </row>
    <row r="7845" spans="4:15" x14ac:dyDescent="0.25">
      <c r="D7845"/>
      <c r="K7845"/>
      <c r="N7845"/>
      <c r="O7845"/>
    </row>
    <row r="7846" spans="4:15" x14ac:dyDescent="0.25">
      <c r="D7846"/>
      <c r="K7846"/>
      <c r="N7846"/>
      <c r="O7846"/>
    </row>
    <row r="7847" spans="4:15" x14ac:dyDescent="0.25">
      <c r="D7847"/>
      <c r="K7847"/>
      <c r="N7847"/>
      <c r="O7847"/>
    </row>
    <row r="7848" spans="4:15" x14ac:dyDescent="0.25">
      <c r="D7848"/>
      <c r="K7848"/>
      <c r="N7848"/>
      <c r="O7848"/>
    </row>
    <row r="7849" spans="4:15" x14ac:dyDescent="0.25">
      <c r="D7849"/>
      <c r="K7849"/>
      <c r="N7849"/>
      <c r="O7849"/>
    </row>
    <row r="7850" spans="4:15" x14ac:dyDescent="0.25">
      <c r="D7850"/>
      <c r="K7850"/>
      <c r="N7850"/>
      <c r="O7850"/>
    </row>
    <row r="7851" spans="4:15" x14ac:dyDescent="0.25">
      <c r="D7851"/>
      <c r="K7851"/>
      <c r="N7851"/>
      <c r="O7851"/>
    </row>
    <row r="7852" spans="4:15" x14ac:dyDescent="0.25">
      <c r="D7852"/>
      <c r="K7852"/>
      <c r="N7852"/>
      <c r="O7852"/>
    </row>
    <row r="7853" spans="4:15" x14ac:dyDescent="0.25">
      <c r="D7853"/>
      <c r="K7853"/>
      <c r="N7853"/>
      <c r="O7853"/>
    </row>
    <row r="7854" spans="4:15" x14ac:dyDescent="0.25">
      <c r="D7854"/>
      <c r="K7854"/>
      <c r="N7854"/>
      <c r="O7854"/>
    </row>
    <row r="7855" spans="4:15" x14ac:dyDescent="0.25">
      <c r="D7855"/>
      <c r="K7855"/>
      <c r="N7855"/>
      <c r="O7855"/>
    </row>
    <row r="7856" spans="4:15" x14ac:dyDescent="0.25">
      <c r="D7856"/>
      <c r="K7856"/>
      <c r="N7856"/>
      <c r="O7856"/>
    </row>
    <row r="7857" spans="4:15" x14ac:dyDescent="0.25">
      <c r="D7857"/>
      <c r="K7857"/>
      <c r="N7857"/>
      <c r="O7857"/>
    </row>
    <row r="7858" spans="4:15" x14ac:dyDescent="0.25">
      <c r="D7858"/>
      <c r="K7858"/>
      <c r="N7858"/>
      <c r="O7858"/>
    </row>
    <row r="7859" spans="4:15" x14ac:dyDescent="0.25">
      <c r="D7859"/>
      <c r="K7859"/>
      <c r="N7859"/>
      <c r="O7859"/>
    </row>
    <row r="7860" spans="4:15" x14ac:dyDescent="0.25">
      <c r="D7860"/>
      <c r="K7860"/>
      <c r="N7860"/>
      <c r="O7860"/>
    </row>
    <row r="7861" spans="4:15" x14ac:dyDescent="0.25">
      <c r="D7861"/>
      <c r="K7861"/>
      <c r="N7861"/>
      <c r="O7861"/>
    </row>
    <row r="7862" spans="4:15" x14ac:dyDescent="0.25">
      <c r="D7862"/>
      <c r="K7862"/>
      <c r="N7862"/>
      <c r="O7862"/>
    </row>
    <row r="7863" spans="4:15" x14ac:dyDescent="0.25">
      <c r="D7863"/>
      <c r="K7863"/>
      <c r="N7863"/>
      <c r="O7863"/>
    </row>
    <row r="7864" spans="4:15" x14ac:dyDescent="0.25">
      <c r="D7864"/>
      <c r="K7864"/>
      <c r="N7864"/>
      <c r="O7864"/>
    </row>
    <row r="7865" spans="4:15" x14ac:dyDescent="0.25">
      <c r="D7865"/>
      <c r="K7865"/>
      <c r="N7865"/>
      <c r="O7865"/>
    </row>
    <row r="7866" spans="4:15" x14ac:dyDescent="0.25">
      <c r="D7866"/>
      <c r="K7866"/>
      <c r="N7866"/>
      <c r="O7866"/>
    </row>
    <row r="7867" spans="4:15" x14ac:dyDescent="0.25">
      <c r="D7867"/>
      <c r="K7867"/>
      <c r="N7867"/>
      <c r="O7867"/>
    </row>
    <row r="7868" spans="4:15" x14ac:dyDescent="0.25">
      <c r="D7868"/>
      <c r="K7868"/>
      <c r="N7868"/>
      <c r="O7868"/>
    </row>
    <row r="7869" spans="4:15" x14ac:dyDescent="0.25">
      <c r="D7869"/>
      <c r="K7869"/>
      <c r="N7869"/>
      <c r="O7869"/>
    </row>
    <row r="7870" spans="4:15" x14ac:dyDescent="0.25">
      <c r="D7870"/>
      <c r="K7870"/>
      <c r="N7870"/>
      <c r="O7870"/>
    </row>
    <row r="7871" spans="4:15" x14ac:dyDescent="0.25">
      <c r="D7871"/>
      <c r="K7871"/>
      <c r="N7871"/>
      <c r="O7871"/>
    </row>
    <row r="7872" spans="4:15" x14ac:dyDescent="0.25">
      <c r="D7872"/>
      <c r="K7872"/>
      <c r="N7872"/>
      <c r="O7872"/>
    </row>
    <row r="7873" spans="4:15" x14ac:dyDescent="0.25">
      <c r="D7873"/>
      <c r="K7873"/>
      <c r="N7873"/>
      <c r="O7873"/>
    </row>
    <row r="7874" spans="4:15" x14ac:dyDescent="0.25">
      <c r="D7874"/>
      <c r="K7874"/>
      <c r="N7874"/>
      <c r="O7874"/>
    </row>
    <row r="7875" spans="4:15" x14ac:dyDescent="0.25">
      <c r="D7875"/>
      <c r="K7875"/>
      <c r="N7875"/>
      <c r="O7875"/>
    </row>
    <row r="7876" spans="4:15" x14ac:dyDescent="0.25">
      <c r="D7876"/>
      <c r="K7876"/>
      <c r="N7876"/>
      <c r="O7876"/>
    </row>
    <row r="7877" spans="4:15" x14ac:dyDescent="0.25">
      <c r="D7877"/>
      <c r="K7877"/>
      <c r="N7877"/>
      <c r="O7877"/>
    </row>
    <row r="7878" spans="4:15" x14ac:dyDescent="0.25">
      <c r="D7878"/>
      <c r="K7878"/>
      <c r="N7878"/>
      <c r="O7878"/>
    </row>
    <row r="7879" spans="4:15" x14ac:dyDescent="0.25">
      <c r="D7879"/>
      <c r="K7879"/>
      <c r="N7879"/>
      <c r="O7879"/>
    </row>
    <row r="7880" spans="4:15" x14ac:dyDescent="0.25">
      <c r="D7880"/>
      <c r="K7880"/>
      <c r="N7880"/>
      <c r="O7880"/>
    </row>
    <row r="7881" spans="4:15" x14ac:dyDescent="0.25">
      <c r="D7881"/>
      <c r="K7881"/>
      <c r="N7881"/>
      <c r="O7881"/>
    </row>
    <row r="7882" spans="4:15" x14ac:dyDescent="0.25">
      <c r="D7882"/>
      <c r="K7882"/>
      <c r="N7882"/>
      <c r="O7882"/>
    </row>
    <row r="7883" spans="4:15" x14ac:dyDescent="0.25">
      <c r="D7883"/>
      <c r="K7883"/>
      <c r="N7883"/>
      <c r="O7883"/>
    </row>
    <row r="7884" spans="4:15" x14ac:dyDescent="0.25">
      <c r="D7884"/>
      <c r="K7884"/>
      <c r="N7884"/>
      <c r="O7884"/>
    </row>
    <row r="7885" spans="4:15" x14ac:dyDescent="0.25">
      <c r="D7885"/>
      <c r="K7885"/>
      <c r="N7885"/>
      <c r="O7885"/>
    </row>
    <row r="7886" spans="4:15" x14ac:dyDescent="0.25">
      <c r="D7886"/>
      <c r="K7886"/>
      <c r="N7886"/>
      <c r="O7886"/>
    </row>
    <row r="7887" spans="4:15" x14ac:dyDescent="0.25">
      <c r="D7887"/>
      <c r="K7887"/>
      <c r="N7887"/>
      <c r="O7887"/>
    </row>
    <row r="7888" spans="4:15" x14ac:dyDescent="0.25">
      <c r="D7888"/>
      <c r="K7888"/>
      <c r="N7888"/>
      <c r="O7888"/>
    </row>
    <row r="7889" spans="4:15" x14ac:dyDescent="0.25">
      <c r="D7889"/>
      <c r="K7889"/>
      <c r="N7889"/>
      <c r="O7889"/>
    </row>
    <row r="7890" spans="4:15" x14ac:dyDescent="0.25">
      <c r="D7890"/>
      <c r="K7890"/>
      <c r="N7890"/>
      <c r="O7890"/>
    </row>
    <row r="7891" spans="4:15" x14ac:dyDescent="0.25">
      <c r="D7891"/>
      <c r="K7891"/>
      <c r="N7891"/>
      <c r="O7891"/>
    </row>
    <row r="7892" spans="4:15" x14ac:dyDescent="0.25">
      <c r="D7892"/>
      <c r="K7892"/>
      <c r="N7892"/>
      <c r="O7892"/>
    </row>
    <row r="7893" spans="4:15" x14ac:dyDescent="0.25">
      <c r="D7893"/>
      <c r="K7893"/>
      <c r="N7893"/>
      <c r="O7893"/>
    </row>
    <row r="7894" spans="4:15" x14ac:dyDescent="0.25">
      <c r="D7894"/>
      <c r="K7894"/>
      <c r="N7894"/>
      <c r="O7894"/>
    </row>
    <row r="7895" spans="4:15" x14ac:dyDescent="0.25">
      <c r="D7895"/>
      <c r="K7895"/>
      <c r="N7895"/>
      <c r="O7895"/>
    </row>
    <row r="7896" spans="4:15" x14ac:dyDescent="0.25">
      <c r="D7896"/>
      <c r="K7896"/>
      <c r="N7896"/>
      <c r="O7896"/>
    </row>
    <row r="7897" spans="4:15" x14ac:dyDescent="0.25">
      <c r="D7897"/>
      <c r="K7897"/>
      <c r="N7897"/>
      <c r="O7897"/>
    </row>
    <row r="7898" spans="4:15" x14ac:dyDescent="0.25">
      <c r="D7898"/>
      <c r="K7898"/>
      <c r="N7898"/>
      <c r="O7898"/>
    </row>
    <row r="7899" spans="4:15" x14ac:dyDescent="0.25">
      <c r="D7899"/>
      <c r="K7899"/>
      <c r="N7899"/>
      <c r="O7899"/>
    </row>
    <row r="7900" spans="4:15" x14ac:dyDescent="0.25">
      <c r="D7900"/>
      <c r="K7900"/>
      <c r="N7900"/>
      <c r="O7900"/>
    </row>
    <row r="7901" spans="4:15" x14ac:dyDescent="0.25">
      <c r="D7901"/>
      <c r="K7901"/>
      <c r="N7901"/>
      <c r="O7901"/>
    </row>
    <row r="7902" spans="4:15" x14ac:dyDescent="0.25">
      <c r="D7902"/>
      <c r="K7902"/>
      <c r="N7902"/>
      <c r="O7902"/>
    </row>
    <row r="7903" spans="4:15" x14ac:dyDescent="0.25">
      <c r="D7903"/>
      <c r="K7903"/>
      <c r="N7903"/>
      <c r="O7903"/>
    </row>
    <row r="7904" spans="4:15" x14ac:dyDescent="0.25">
      <c r="D7904"/>
      <c r="K7904"/>
      <c r="N7904"/>
      <c r="O7904"/>
    </row>
    <row r="7905" spans="4:15" x14ac:dyDescent="0.25">
      <c r="D7905"/>
      <c r="K7905"/>
      <c r="N7905"/>
      <c r="O7905"/>
    </row>
    <row r="7906" spans="4:15" x14ac:dyDescent="0.25">
      <c r="D7906"/>
      <c r="K7906"/>
      <c r="N7906"/>
      <c r="O7906"/>
    </row>
    <row r="7907" spans="4:15" x14ac:dyDescent="0.25">
      <c r="D7907"/>
      <c r="K7907"/>
      <c r="N7907"/>
      <c r="O7907"/>
    </row>
    <row r="7908" spans="4:15" x14ac:dyDescent="0.25">
      <c r="D7908"/>
      <c r="K7908"/>
      <c r="N7908"/>
      <c r="O7908"/>
    </row>
    <row r="7909" spans="4:15" x14ac:dyDescent="0.25">
      <c r="D7909"/>
      <c r="K7909"/>
      <c r="N7909"/>
      <c r="O7909"/>
    </row>
    <row r="7910" spans="4:15" x14ac:dyDescent="0.25">
      <c r="D7910"/>
      <c r="K7910"/>
      <c r="N7910"/>
      <c r="O7910"/>
    </row>
    <row r="7911" spans="4:15" x14ac:dyDescent="0.25">
      <c r="D7911"/>
      <c r="K7911"/>
      <c r="N7911"/>
      <c r="O7911"/>
    </row>
    <row r="7912" spans="4:15" x14ac:dyDescent="0.25">
      <c r="D7912"/>
      <c r="K7912"/>
      <c r="N7912"/>
      <c r="O7912"/>
    </row>
    <row r="7913" spans="4:15" x14ac:dyDescent="0.25">
      <c r="D7913"/>
      <c r="K7913"/>
      <c r="N7913"/>
      <c r="O7913"/>
    </row>
    <row r="7914" spans="4:15" x14ac:dyDescent="0.25">
      <c r="D7914"/>
      <c r="K7914"/>
      <c r="N7914"/>
      <c r="O7914"/>
    </row>
    <row r="7915" spans="4:15" x14ac:dyDescent="0.25">
      <c r="D7915"/>
      <c r="K7915"/>
      <c r="N7915"/>
      <c r="O7915"/>
    </row>
    <row r="7916" spans="4:15" x14ac:dyDescent="0.25">
      <c r="D7916"/>
      <c r="K7916"/>
      <c r="N7916"/>
      <c r="O7916"/>
    </row>
    <row r="7917" spans="4:15" x14ac:dyDescent="0.25">
      <c r="D7917"/>
      <c r="K7917"/>
      <c r="N7917"/>
      <c r="O7917"/>
    </row>
    <row r="7918" spans="4:15" x14ac:dyDescent="0.25">
      <c r="D7918"/>
      <c r="K7918"/>
      <c r="N7918"/>
      <c r="O7918"/>
    </row>
    <row r="7919" spans="4:15" x14ac:dyDescent="0.25">
      <c r="D7919"/>
      <c r="K7919"/>
      <c r="N7919"/>
      <c r="O7919"/>
    </row>
    <row r="7920" spans="4:15" x14ac:dyDescent="0.25">
      <c r="D7920"/>
      <c r="K7920"/>
      <c r="N7920"/>
      <c r="O7920"/>
    </row>
    <row r="7921" spans="4:15" x14ac:dyDescent="0.25">
      <c r="D7921"/>
      <c r="K7921"/>
      <c r="N7921"/>
      <c r="O7921"/>
    </row>
    <row r="7922" spans="4:15" x14ac:dyDescent="0.25">
      <c r="D7922"/>
      <c r="K7922"/>
      <c r="N7922"/>
      <c r="O7922"/>
    </row>
    <row r="7923" spans="4:15" x14ac:dyDescent="0.25">
      <c r="D7923"/>
      <c r="K7923"/>
      <c r="N7923"/>
      <c r="O7923"/>
    </row>
    <row r="7924" spans="4:15" x14ac:dyDescent="0.25">
      <c r="D7924"/>
      <c r="K7924"/>
      <c r="N7924"/>
      <c r="O7924"/>
    </row>
    <row r="7925" spans="4:15" x14ac:dyDescent="0.25">
      <c r="D7925"/>
      <c r="K7925"/>
      <c r="N7925"/>
      <c r="O7925"/>
    </row>
    <row r="7926" spans="4:15" x14ac:dyDescent="0.25">
      <c r="D7926"/>
      <c r="K7926"/>
      <c r="N7926"/>
      <c r="O7926"/>
    </row>
    <row r="7927" spans="4:15" x14ac:dyDescent="0.25">
      <c r="D7927"/>
      <c r="K7927"/>
      <c r="N7927"/>
      <c r="O7927"/>
    </row>
    <row r="7928" spans="4:15" x14ac:dyDescent="0.25">
      <c r="D7928"/>
      <c r="K7928"/>
      <c r="N7928"/>
      <c r="O7928"/>
    </row>
    <row r="7929" spans="4:15" x14ac:dyDescent="0.25">
      <c r="D7929"/>
      <c r="K7929"/>
      <c r="N7929"/>
      <c r="O7929"/>
    </row>
    <row r="7930" spans="4:15" x14ac:dyDescent="0.25">
      <c r="D7930"/>
      <c r="K7930"/>
      <c r="N7930"/>
      <c r="O7930"/>
    </row>
    <row r="7931" spans="4:15" x14ac:dyDescent="0.25">
      <c r="D7931"/>
      <c r="K7931"/>
      <c r="N7931"/>
      <c r="O7931"/>
    </row>
    <row r="7932" spans="4:15" x14ac:dyDescent="0.25">
      <c r="D7932"/>
      <c r="K7932"/>
      <c r="N7932"/>
      <c r="O7932"/>
    </row>
    <row r="7933" spans="4:15" x14ac:dyDescent="0.25">
      <c r="D7933"/>
      <c r="K7933"/>
      <c r="N7933"/>
      <c r="O7933"/>
    </row>
    <row r="7934" spans="4:15" x14ac:dyDescent="0.25">
      <c r="D7934"/>
      <c r="K7934"/>
      <c r="N7934"/>
      <c r="O7934"/>
    </row>
    <row r="7935" spans="4:15" x14ac:dyDescent="0.25">
      <c r="D7935"/>
      <c r="K7935"/>
      <c r="N7935"/>
      <c r="O7935"/>
    </row>
    <row r="7936" spans="4:15" x14ac:dyDescent="0.25">
      <c r="D7936"/>
      <c r="K7936"/>
      <c r="N7936"/>
      <c r="O7936"/>
    </row>
    <row r="7937" spans="4:15" x14ac:dyDescent="0.25">
      <c r="D7937"/>
      <c r="K7937"/>
      <c r="N7937"/>
      <c r="O7937"/>
    </row>
    <row r="7938" spans="4:15" x14ac:dyDescent="0.25">
      <c r="D7938"/>
      <c r="K7938"/>
      <c r="N7938"/>
      <c r="O7938"/>
    </row>
    <row r="7939" spans="4:15" x14ac:dyDescent="0.25">
      <c r="D7939"/>
      <c r="K7939"/>
      <c r="N7939"/>
      <c r="O7939"/>
    </row>
    <row r="7940" spans="4:15" x14ac:dyDescent="0.25">
      <c r="D7940"/>
      <c r="K7940"/>
      <c r="N7940"/>
      <c r="O7940"/>
    </row>
    <row r="7941" spans="4:15" x14ac:dyDescent="0.25">
      <c r="D7941"/>
      <c r="K7941"/>
      <c r="N7941"/>
      <c r="O7941"/>
    </row>
    <row r="7942" spans="4:15" x14ac:dyDescent="0.25">
      <c r="D7942"/>
      <c r="K7942"/>
      <c r="N7942"/>
      <c r="O7942"/>
    </row>
    <row r="7943" spans="4:15" x14ac:dyDescent="0.25">
      <c r="D7943"/>
      <c r="K7943"/>
      <c r="N7943"/>
      <c r="O7943"/>
    </row>
    <row r="7944" spans="4:15" x14ac:dyDescent="0.25">
      <c r="D7944"/>
      <c r="K7944"/>
      <c r="N7944"/>
      <c r="O7944"/>
    </row>
    <row r="7945" spans="4:15" x14ac:dyDescent="0.25">
      <c r="D7945"/>
      <c r="K7945"/>
      <c r="N7945"/>
      <c r="O7945"/>
    </row>
    <row r="7946" spans="4:15" x14ac:dyDescent="0.25">
      <c r="D7946"/>
      <c r="K7946"/>
      <c r="N7946"/>
      <c r="O7946"/>
    </row>
    <row r="7947" spans="4:15" x14ac:dyDescent="0.25">
      <c r="D7947"/>
      <c r="K7947"/>
      <c r="N7947"/>
      <c r="O7947"/>
    </row>
    <row r="7948" spans="4:15" x14ac:dyDescent="0.25">
      <c r="D7948"/>
      <c r="K7948"/>
      <c r="N7948"/>
      <c r="O7948"/>
    </row>
    <row r="7949" spans="4:15" x14ac:dyDescent="0.25">
      <c r="D7949"/>
      <c r="K7949"/>
      <c r="N7949"/>
      <c r="O7949"/>
    </row>
    <row r="7950" spans="4:15" x14ac:dyDescent="0.25">
      <c r="D7950"/>
      <c r="K7950"/>
      <c r="N7950"/>
      <c r="O7950"/>
    </row>
    <row r="7951" spans="4:15" x14ac:dyDescent="0.25">
      <c r="D7951"/>
      <c r="K7951"/>
      <c r="N7951"/>
      <c r="O7951"/>
    </row>
    <row r="7952" spans="4:15" x14ac:dyDescent="0.25">
      <c r="D7952"/>
      <c r="K7952"/>
      <c r="N7952"/>
      <c r="O7952"/>
    </row>
    <row r="7953" spans="4:15" x14ac:dyDescent="0.25">
      <c r="D7953"/>
      <c r="K7953"/>
      <c r="N7953"/>
      <c r="O7953"/>
    </row>
    <row r="7954" spans="4:15" x14ac:dyDescent="0.25">
      <c r="D7954"/>
      <c r="K7954"/>
      <c r="N7954"/>
      <c r="O7954"/>
    </row>
    <row r="7955" spans="4:15" x14ac:dyDescent="0.25">
      <c r="D7955"/>
      <c r="K7955"/>
      <c r="N7955"/>
      <c r="O7955"/>
    </row>
    <row r="7956" spans="4:15" x14ac:dyDescent="0.25">
      <c r="D7956"/>
      <c r="K7956"/>
      <c r="N7956"/>
      <c r="O7956"/>
    </row>
    <row r="7957" spans="4:15" x14ac:dyDescent="0.25">
      <c r="D7957"/>
      <c r="K7957"/>
      <c r="N7957"/>
      <c r="O7957"/>
    </row>
    <row r="7958" spans="4:15" x14ac:dyDescent="0.25">
      <c r="D7958"/>
      <c r="K7958"/>
      <c r="N7958"/>
      <c r="O7958"/>
    </row>
    <row r="7959" spans="4:15" x14ac:dyDescent="0.25">
      <c r="D7959"/>
      <c r="K7959"/>
      <c r="N7959"/>
      <c r="O7959"/>
    </row>
    <row r="7960" spans="4:15" x14ac:dyDescent="0.25">
      <c r="D7960"/>
      <c r="K7960"/>
      <c r="N7960"/>
      <c r="O7960"/>
    </row>
    <row r="7961" spans="4:15" x14ac:dyDescent="0.25">
      <c r="D7961"/>
      <c r="K7961"/>
      <c r="N7961"/>
      <c r="O7961"/>
    </row>
    <row r="7962" spans="4:15" x14ac:dyDescent="0.25">
      <c r="D7962"/>
      <c r="K7962"/>
      <c r="N7962"/>
      <c r="O7962"/>
    </row>
    <row r="7963" spans="4:15" x14ac:dyDescent="0.25">
      <c r="D7963"/>
      <c r="K7963"/>
      <c r="N7963"/>
      <c r="O7963"/>
    </row>
    <row r="7964" spans="4:15" x14ac:dyDescent="0.25">
      <c r="D7964"/>
      <c r="K7964"/>
      <c r="N7964"/>
      <c r="O7964"/>
    </row>
    <row r="7965" spans="4:15" x14ac:dyDescent="0.25">
      <c r="D7965"/>
      <c r="K7965"/>
      <c r="N7965"/>
      <c r="O7965"/>
    </row>
    <row r="7966" spans="4:15" x14ac:dyDescent="0.25">
      <c r="D7966"/>
      <c r="K7966"/>
      <c r="N7966"/>
      <c r="O7966"/>
    </row>
    <row r="7967" spans="4:15" x14ac:dyDescent="0.25">
      <c r="D7967"/>
      <c r="K7967"/>
      <c r="N7967"/>
      <c r="O7967"/>
    </row>
    <row r="7968" spans="4:15" x14ac:dyDescent="0.25">
      <c r="D7968"/>
      <c r="K7968"/>
      <c r="N7968"/>
      <c r="O7968"/>
    </row>
    <row r="7969" spans="4:15" x14ac:dyDescent="0.25">
      <c r="D7969"/>
      <c r="K7969"/>
      <c r="N7969"/>
      <c r="O7969"/>
    </row>
    <row r="7970" spans="4:15" x14ac:dyDescent="0.25">
      <c r="D7970"/>
      <c r="K7970"/>
      <c r="N7970"/>
      <c r="O7970"/>
    </row>
    <row r="7971" spans="4:15" x14ac:dyDescent="0.25">
      <c r="D7971"/>
      <c r="K7971"/>
      <c r="N7971"/>
      <c r="O7971"/>
    </row>
    <row r="7972" spans="4:15" x14ac:dyDescent="0.25">
      <c r="D7972"/>
      <c r="K7972"/>
      <c r="N7972"/>
      <c r="O7972"/>
    </row>
    <row r="7973" spans="4:15" x14ac:dyDescent="0.25">
      <c r="D7973"/>
      <c r="K7973"/>
      <c r="N7973"/>
      <c r="O7973"/>
    </row>
    <row r="7974" spans="4:15" x14ac:dyDescent="0.25">
      <c r="D7974"/>
      <c r="K7974"/>
      <c r="N7974"/>
      <c r="O7974"/>
    </row>
    <row r="7975" spans="4:15" x14ac:dyDescent="0.25">
      <c r="D7975"/>
      <c r="K7975"/>
      <c r="N7975"/>
      <c r="O7975"/>
    </row>
    <row r="7976" spans="4:15" x14ac:dyDescent="0.25">
      <c r="D7976"/>
      <c r="K7976"/>
      <c r="N7976"/>
      <c r="O7976"/>
    </row>
    <row r="7977" spans="4:15" x14ac:dyDescent="0.25">
      <c r="D7977"/>
      <c r="K7977"/>
      <c r="N7977"/>
      <c r="O7977"/>
    </row>
    <row r="7978" spans="4:15" x14ac:dyDescent="0.25">
      <c r="D7978"/>
      <c r="K7978"/>
      <c r="N7978"/>
      <c r="O7978"/>
    </row>
    <row r="7979" spans="4:15" x14ac:dyDescent="0.25">
      <c r="D7979"/>
      <c r="K7979"/>
      <c r="N7979"/>
      <c r="O7979"/>
    </row>
    <row r="7980" spans="4:15" x14ac:dyDescent="0.25">
      <c r="D7980"/>
      <c r="K7980"/>
      <c r="N7980"/>
      <c r="O7980"/>
    </row>
    <row r="7981" spans="4:15" x14ac:dyDescent="0.25">
      <c r="D7981"/>
      <c r="K7981"/>
      <c r="N7981"/>
      <c r="O7981"/>
    </row>
    <row r="7982" spans="4:15" x14ac:dyDescent="0.25">
      <c r="D7982"/>
      <c r="K7982"/>
      <c r="N7982"/>
      <c r="O7982"/>
    </row>
    <row r="7983" spans="4:15" x14ac:dyDescent="0.25">
      <c r="D7983"/>
      <c r="K7983"/>
      <c r="N7983"/>
      <c r="O7983"/>
    </row>
    <row r="7984" spans="4:15" x14ac:dyDescent="0.25">
      <c r="D7984"/>
      <c r="K7984"/>
      <c r="N7984"/>
      <c r="O7984"/>
    </row>
    <row r="7985" spans="4:15" x14ac:dyDescent="0.25">
      <c r="D7985"/>
      <c r="K7985"/>
      <c r="N7985"/>
      <c r="O7985"/>
    </row>
    <row r="7986" spans="4:15" x14ac:dyDescent="0.25">
      <c r="D7986"/>
      <c r="K7986"/>
      <c r="N7986"/>
      <c r="O7986"/>
    </row>
    <row r="7987" spans="4:15" x14ac:dyDescent="0.25">
      <c r="D7987"/>
      <c r="K7987"/>
      <c r="N7987"/>
      <c r="O7987"/>
    </row>
    <row r="7988" spans="4:15" x14ac:dyDescent="0.25">
      <c r="D7988"/>
      <c r="K7988"/>
      <c r="N7988"/>
      <c r="O7988"/>
    </row>
    <row r="7989" spans="4:15" x14ac:dyDescent="0.25">
      <c r="D7989"/>
      <c r="K7989"/>
      <c r="N7989"/>
      <c r="O7989"/>
    </row>
    <row r="7990" spans="4:15" x14ac:dyDescent="0.25">
      <c r="D7990"/>
      <c r="K7990"/>
      <c r="N7990"/>
      <c r="O7990"/>
    </row>
    <row r="7991" spans="4:15" x14ac:dyDescent="0.25">
      <c r="D7991"/>
      <c r="K7991"/>
      <c r="N7991"/>
      <c r="O7991"/>
    </row>
    <row r="7992" spans="4:15" x14ac:dyDescent="0.25">
      <c r="D7992"/>
      <c r="K7992"/>
      <c r="N7992"/>
      <c r="O7992"/>
    </row>
    <row r="7993" spans="4:15" x14ac:dyDescent="0.25">
      <c r="D7993"/>
      <c r="K7993"/>
      <c r="N7993"/>
      <c r="O7993"/>
    </row>
    <row r="7994" spans="4:15" x14ac:dyDescent="0.25">
      <c r="D7994"/>
      <c r="K7994"/>
      <c r="N7994"/>
      <c r="O7994"/>
    </row>
    <row r="7995" spans="4:15" x14ac:dyDescent="0.25">
      <c r="D7995"/>
      <c r="K7995"/>
      <c r="N7995"/>
      <c r="O7995"/>
    </row>
    <row r="7996" spans="4:15" x14ac:dyDescent="0.25">
      <c r="D7996"/>
      <c r="K7996"/>
      <c r="N7996"/>
      <c r="O7996"/>
    </row>
    <row r="7997" spans="4:15" x14ac:dyDescent="0.25">
      <c r="D7997"/>
      <c r="K7997"/>
      <c r="N7997"/>
      <c r="O7997"/>
    </row>
    <row r="7998" spans="4:15" x14ac:dyDescent="0.25">
      <c r="D7998"/>
      <c r="K7998"/>
      <c r="N7998"/>
      <c r="O7998"/>
    </row>
    <row r="7999" spans="4:15" x14ac:dyDescent="0.25">
      <c r="D7999"/>
      <c r="K7999"/>
      <c r="N7999"/>
      <c r="O7999"/>
    </row>
    <row r="8000" spans="4:15" x14ac:dyDescent="0.25">
      <c r="D8000"/>
      <c r="K8000"/>
      <c r="N8000"/>
      <c r="O8000"/>
    </row>
    <row r="8001" spans="4:15" x14ac:dyDescent="0.25">
      <c r="D8001"/>
      <c r="K8001"/>
      <c r="N8001"/>
      <c r="O8001"/>
    </row>
    <row r="8002" spans="4:15" x14ac:dyDescent="0.25">
      <c r="D8002"/>
      <c r="K8002"/>
      <c r="N8002"/>
      <c r="O8002"/>
    </row>
    <row r="8003" spans="4:15" x14ac:dyDescent="0.25">
      <c r="D8003"/>
      <c r="K8003"/>
      <c r="N8003"/>
      <c r="O8003"/>
    </row>
    <row r="8004" spans="4:15" x14ac:dyDescent="0.25">
      <c r="D8004"/>
      <c r="K8004"/>
      <c r="N8004"/>
      <c r="O8004"/>
    </row>
    <row r="8005" spans="4:15" x14ac:dyDescent="0.25">
      <c r="D8005"/>
      <c r="K8005"/>
      <c r="N8005"/>
      <c r="O8005"/>
    </row>
    <row r="8006" spans="4:15" x14ac:dyDescent="0.25">
      <c r="D8006"/>
      <c r="K8006"/>
      <c r="N8006"/>
      <c r="O8006"/>
    </row>
    <row r="8007" spans="4:15" x14ac:dyDescent="0.25">
      <c r="D8007"/>
      <c r="K8007"/>
      <c r="N8007"/>
      <c r="O8007"/>
    </row>
    <row r="8008" spans="4:15" x14ac:dyDescent="0.25">
      <c r="D8008"/>
      <c r="K8008"/>
      <c r="N8008"/>
      <c r="O8008"/>
    </row>
    <row r="8009" spans="4:15" x14ac:dyDescent="0.25">
      <c r="D8009"/>
      <c r="K8009"/>
      <c r="N8009"/>
      <c r="O8009"/>
    </row>
    <row r="8010" spans="4:15" x14ac:dyDescent="0.25">
      <c r="D8010"/>
      <c r="K8010"/>
      <c r="N8010"/>
      <c r="O8010"/>
    </row>
    <row r="8011" spans="4:15" x14ac:dyDescent="0.25">
      <c r="D8011"/>
      <c r="K8011"/>
      <c r="N8011"/>
      <c r="O8011"/>
    </row>
    <row r="8012" spans="4:15" x14ac:dyDescent="0.25">
      <c r="D8012"/>
      <c r="K8012"/>
      <c r="N8012"/>
      <c r="O8012"/>
    </row>
    <row r="8013" spans="4:15" x14ac:dyDescent="0.25">
      <c r="D8013"/>
      <c r="K8013"/>
      <c r="N8013"/>
      <c r="O8013"/>
    </row>
    <row r="8014" spans="4:15" x14ac:dyDescent="0.25">
      <c r="D8014"/>
      <c r="K8014"/>
      <c r="N8014"/>
      <c r="O8014"/>
    </row>
    <row r="8015" spans="4:15" x14ac:dyDescent="0.25">
      <c r="D8015"/>
      <c r="K8015"/>
      <c r="N8015"/>
      <c r="O8015"/>
    </row>
    <row r="8016" spans="4:15" x14ac:dyDescent="0.25">
      <c r="D8016"/>
      <c r="K8016"/>
      <c r="N8016"/>
      <c r="O8016"/>
    </row>
    <row r="8017" spans="4:15" x14ac:dyDescent="0.25">
      <c r="D8017"/>
      <c r="K8017"/>
      <c r="N8017"/>
      <c r="O8017"/>
    </row>
    <row r="8018" spans="4:15" x14ac:dyDescent="0.25">
      <c r="D8018"/>
      <c r="K8018"/>
      <c r="N8018"/>
      <c r="O8018"/>
    </row>
    <row r="8019" spans="4:15" x14ac:dyDescent="0.25">
      <c r="D8019"/>
      <c r="K8019"/>
      <c r="N8019"/>
      <c r="O8019"/>
    </row>
    <row r="8020" spans="4:15" x14ac:dyDescent="0.25">
      <c r="D8020"/>
      <c r="K8020"/>
      <c r="N8020"/>
      <c r="O8020"/>
    </row>
    <row r="8021" spans="4:15" x14ac:dyDescent="0.25">
      <c r="D8021"/>
      <c r="K8021"/>
      <c r="N8021"/>
      <c r="O8021"/>
    </row>
    <row r="8022" spans="4:15" x14ac:dyDescent="0.25">
      <c r="D8022"/>
      <c r="K8022"/>
      <c r="N8022"/>
      <c r="O8022"/>
    </row>
    <row r="8023" spans="4:15" x14ac:dyDescent="0.25">
      <c r="D8023"/>
      <c r="K8023"/>
      <c r="N8023"/>
      <c r="O8023"/>
    </row>
    <row r="8024" spans="4:15" x14ac:dyDescent="0.25">
      <c r="D8024"/>
      <c r="K8024"/>
      <c r="N8024"/>
      <c r="O8024"/>
    </row>
    <row r="8025" spans="4:15" x14ac:dyDescent="0.25">
      <c r="D8025"/>
      <c r="K8025"/>
      <c r="N8025"/>
      <c r="O8025"/>
    </row>
    <row r="8026" spans="4:15" x14ac:dyDescent="0.25">
      <c r="D8026"/>
      <c r="K8026"/>
      <c r="N8026"/>
      <c r="O8026"/>
    </row>
    <row r="8027" spans="4:15" x14ac:dyDescent="0.25">
      <c r="D8027"/>
      <c r="K8027"/>
      <c r="N8027"/>
      <c r="O8027"/>
    </row>
    <row r="8028" spans="4:15" x14ac:dyDescent="0.25">
      <c r="D8028"/>
      <c r="K8028"/>
      <c r="N8028"/>
      <c r="O8028"/>
    </row>
    <row r="8029" spans="4:15" x14ac:dyDescent="0.25">
      <c r="D8029"/>
      <c r="K8029"/>
      <c r="N8029"/>
      <c r="O8029"/>
    </row>
    <row r="8030" spans="4:15" x14ac:dyDescent="0.25">
      <c r="D8030"/>
      <c r="K8030"/>
      <c r="N8030"/>
      <c r="O8030"/>
    </row>
    <row r="8031" spans="4:15" x14ac:dyDescent="0.25">
      <c r="D8031"/>
      <c r="K8031"/>
      <c r="N8031"/>
      <c r="O8031"/>
    </row>
    <row r="8032" spans="4:15" x14ac:dyDescent="0.25">
      <c r="D8032"/>
      <c r="K8032"/>
      <c r="N8032"/>
      <c r="O8032"/>
    </row>
    <row r="8033" spans="4:15" x14ac:dyDescent="0.25">
      <c r="D8033"/>
      <c r="K8033"/>
      <c r="N8033"/>
      <c r="O8033"/>
    </row>
    <row r="8034" spans="4:15" x14ac:dyDescent="0.25">
      <c r="D8034"/>
      <c r="K8034"/>
      <c r="N8034"/>
      <c r="O8034"/>
    </row>
    <row r="8035" spans="4:15" x14ac:dyDescent="0.25">
      <c r="D8035"/>
      <c r="K8035"/>
      <c r="N8035"/>
      <c r="O8035"/>
    </row>
    <row r="8036" spans="4:15" x14ac:dyDescent="0.25">
      <c r="D8036"/>
      <c r="K8036"/>
      <c r="N8036"/>
      <c r="O8036"/>
    </row>
    <row r="8037" spans="4:15" x14ac:dyDescent="0.25">
      <c r="D8037"/>
      <c r="K8037"/>
      <c r="N8037"/>
      <c r="O8037"/>
    </row>
    <row r="8038" spans="4:15" x14ac:dyDescent="0.25">
      <c r="D8038"/>
      <c r="K8038"/>
      <c r="N8038"/>
      <c r="O8038"/>
    </row>
    <row r="8039" spans="4:15" x14ac:dyDescent="0.25">
      <c r="D8039"/>
      <c r="K8039"/>
      <c r="N8039"/>
      <c r="O8039"/>
    </row>
    <row r="8040" spans="4:15" x14ac:dyDescent="0.25">
      <c r="D8040"/>
      <c r="K8040"/>
      <c r="N8040"/>
      <c r="O8040"/>
    </row>
    <row r="8041" spans="4:15" x14ac:dyDescent="0.25">
      <c r="D8041"/>
      <c r="K8041"/>
      <c r="N8041"/>
      <c r="O8041"/>
    </row>
    <row r="8042" spans="4:15" x14ac:dyDescent="0.25">
      <c r="D8042"/>
      <c r="K8042"/>
      <c r="N8042"/>
      <c r="O8042"/>
    </row>
    <row r="8043" spans="4:15" x14ac:dyDescent="0.25">
      <c r="D8043"/>
      <c r="K8043"/>
      <c r="N8043"/>
      <c r="O8043"/>
    </row>
    <row r="8044" spans="4:15" x14ac:dyDescent="0.25">
      <c r="D8044"/>
      <c r="K8044"/>
      <c r="N8044"/>
      <c r="O8044"/>
    </row>
    <row r="8045" spans="4:15" x14ac:dyDescent="0.25">
      <c r="D8045"/>
      <c r="K8045"/>
      <c r="N8045"/>
      <c r="O8045"/>
    </row>
    <row r="8046" spans="4:15" x14ac:dyDescent="0.25">
      <c r="D8046"/>
      <c r="K8046"/>
      <c r="N8046"/>
      <c r="O8046"/>
    </row>
    <row r="8047" spans="4:15" x14ac:dyDescent="0.25">
      <c r="D8047"/>
      <c r="K8047"/>
      <c r="N8047"/>
      <c r="O8047"/>
    </row>
    <row r="8048" spans="4:15" x14ac:dyDescent="0.25">
      <c r="D8048"/>
      <c r="K8048"/>
      <c r="N8048"/>
      <c r="O8048"/>
    </row>
    <row r="8049" spans="4:15" x14ac:dyDescent="0.25">
      <c r="D8049"/>
      <c r="K8049"/>
      <c r="N8049"/>
      <c r="O8049"/>
    </row>
    <row r="8050" spans="4:15" x14ac:dyDescent="0.25">
      <c r="D8050"/>
      <c r="K8050"/>
      <c r="N8050"/>
      <c r="O8050"/>
    </row>
    <row r="8051" spans="4:15" x14ac:dyDescent="0.25">
      <c r="D8051"/>
      <c r="K8051"/>
      <c r="N8051"/>
      <c r="O8051"/>
    </row>
    <row r="8052" spans="4:15" x14ac:dyDescent="0.25">
      <c r="D8052"/>
      <c r="K8052"/>
      <c r="N8052"/>
      <c r="O8052"/>
    </row>
    <row r="8053" spans="4:15" x14ac:dyDescent="0.25">
      <c r="D8053"/>
      <c r="K8053"/>
      <c r="N8053"/>
      <c r="O8053"/>
    </row>
    <row r="8054" spans="4:15" x14ac:dyDescent="0.25">
      <c r="D8054"/>
      <c r="K8054"/>
      <c r="N8054"/>
      <c r="O8054"/>
    </row>
    <row r="8055" spans="4:15" x14ac:dyDescent="0.25">
      <c r="D8055"/>
      <c r="K8055"/>
      <c r="N8055"/>
      <c r="O8055"/>
    </row>
    <row r="8056" spans="4:15" x14ac:dyDescent="0.25">
      <c r="D8056"/>
      <c r="K8056"/>
      <c r="N8056"/>
      <c r="O8056"/>
    </row>
    <row r="8057" spans="4:15" x14ac:dyDescent="0.25">
      <c r="D8057"/>
      <c r="K8057"/>
      <c r="N8057"/>
      <c r="O8057"/>
    </row>
    <row r="8058" spans="4:15" x14ac:dyDescent="0.25">
      <c r="D8058"/>
      <c r="K8058"/>
      <c r="N8058"/>
      <c r="O8058"/>
    </row>
    <row r="8059" spans="4:15" x14ac:dyDescent="0.25">
      <c r="D8059"/>
      <c r="K8059"/>
      <c r="N8059"/>
      <c r="O8059"/>
    </row>
    <row r="8060" spans="4:15" x14ac:dyDescent="0.25">
      <c r="D8060"/>
      <c r="K8060"/>
      <c r="N8060"/>
      <c r="O8060"/>
    </row>
    <row r="8061" spans="4:15" x14ac:dyDescent="0.25">
      <c r="D8061"/>
      <c r="K8061"/>
      <c r="N8061"/>
      <c r="O8061"/>
    </row>
    <row r="8062" spans="4:15" x14ac:dyDescent="0.25">
      <c r="D8062"/>
      <c r="K8062"/>
      <c r="N8062"/>
      <c r="O8062"/>
    </row>
    <row r="8063" spans="4:15" x14ac:dyDescent="0.25">
      <c r="D8063"/>
      <c r="K8063"/>
      <c r="N8063"/>
      <c r="O8063"/>
    </row>
    <row r="8064" spans="4:15" x14ac:dyDescent="0.25">
      <c r="D8064"/>
      <c r="K8064"/>
      <c r="N8064"/>
      <c r="O8064"/>
    </row>
    <row r="8065" spans="4:15" x14ac:dyDescent="0.25">
      <c r="D8065"/>
      <c r="K8065"/>
      <c r="N8065"/>
      <c r="O8065"/>
    </row>
    <row r="8066" spans="4:15" x14ac:dyDescent="0.25">
      <c r="D8066"/>
      <c r="K8066"/>
      <c r="N8066"/>
      <c r="O8066"/>
    </row>
    <row r="8067" spans="4:15" x14ac:dyDescent="0.25">
      <c r="D8067"/>
      <c r="K8067"/>
      <c r="N8067"/>
      <c r="O8067"/>
    </row>
    <row r="8068" spans="4:15" x14ac:dyDescent="0.25">
      <c r="D8068"/>
      <c r="K8068"/>
      <c r="N8068"/>
      <c r="O8068"/>
    </row>
    <row r="8069" spans="4:15" x14ac:dyDescent="0.25">
      <c r="D8069"/>
      <c r="K8069"/>
      <c r="N8069"/>
      <c r="O8069"/>
    </row>
    <row r="8070" spans="4:15" x14ac:dyDescent="0.25">
      <c r="D8070"/>
      <c r="K8070"/>
      <c r="N8070"/>
      <c r="O8070"/>
    </row>
    <row r="8071" spans="4:15" x14ac:dyDescent="0.25">
      <c r="D8071"/>
      <c r="K8071"/>
      <c r="N8071"/>
      <c r="O8071"/>
    </row>
    <row r="8072" spans="4:15" x14ac:dyDescent="0.25">
      <c r="D8072"/>
      <c r="K8072"/>
      <c r="N8072"/>
      <c r="O8072"/>
    </row>
    <row r="8073" spans="4:15" x14ac:dyDescent="0.25">
      <c r="D8073"/>
      <c r="K8073"/>
      <c r="N8073"/>
      <c r="O8073"/>
    </row>
    <row r="8074" spans="4:15" x14ac:dyDescent="0.25">
      <c r="D8074"/>
      <c r="K8074"/>
      <c r="N8074"/>
      <c r="O8074"/>
    </row>
    <row r="8075" spans="4:15" x14ac:dyDescent="0.25">
      <c r="D8075"/>
      <c r="K8075"/>
      <c r="N8075"/>
      <c r="O8075"/>
    </row>
    <row r="8076" spans="4:15" x14ac:dyDescent="0.25">
      <c r="D8076"/>
      <c r="K8076"/>
      <c r="N8076"/>
      <c r="O8076"/>
    </row>
    <row r="8077" spans="4:15" x14ac:dyDescent="0.25">
      <c r="D8077"/>
      <c r="K8077"/>
      <c r="N8077"/>
      <c r="O8077"/>
    </row>
    <row r="8078" spans="4:15" x14ac:dyDescent="0.25">
      <c r="D8078"/>
      <c r="K8078"/>
      <c r="N8078"/>
      <c r="O8078"/>
    </row>
    <row r="8079" spans="4:15" x14ac:dyDescent="0.25">
      <c r="D8079"/>
      <c r="K8079"/>
      <c r="N8079"/>
      <c r="O8079"/>
    </row>
    <row r="8080" spans="4:15" x14ac:dyDescent="0.25">
      <c r="D8080"/>
      <c r="K8080"/>
      <c r="N8080"/>
      <c r="O8080"/>
    </row>
    <row r="8081" spans="4:15" x14ac:dyDescent="0.25">
      <c r="D8081"/>
      <c r="K8081"/>
      <c r="N8081"/>
      <c r="O8081"/>
    </row>
    <row r="8082" spans="4:15" x14ac:dyDescent="0.25">
      <c r="D8082"/>
      <c r="K8082"/>
      <c r="N8082"/>
      <c r="O8082"/>
    </row>
    <row r="8083" spans="4:15" x14ac:dyDescent="0.25">
      <c r="D8083"/>
      <c r="K8083"/>
      <c r="N8083"/>
      <c r="O8083"/>
    </row>
    <row r="8084" spans="4:15" x14ac:dyDescent="0.25">
      <c r="D8084"/>
      <c r="K8084"/>
      <c r="N8084"/>
      <c r="O8084"/>
    </row>
    <row r="8085" spans="4:15" x14ac:dyDescent="0.25">
      <c r="D8085"/>
      <c r="K8085"/>
      <c r="N8085"/>
      <c r="O8085"/>
    </row>
    <row r="8086" spans="4:15" x14ac:dyDescent="0.25">
      <c r="D8086"/>
      <c r="K8086"/>
      <c r="N8086"/>
      <c r="O8086"/>
    </row>
    <row r="8087" spans="4:15" x14ac:dyDescent="0.25">
      <c r="D8087"/>
      <c r="K8087"/>
      <c r="N8087"/>
      <c r="O8087"/>
    </row>
    <row r="8088" spans="4:15" x14ac:dyDescent="0.25">
      <c r="D8088"/>
      <c r="K8088"/>
      <c r="N8088"/>
      <c r="O8088"/>
    </row>
    <row r="8089" spans="4:15" x14ac:dyDescent="0.25">
      <c r="D8089"/>
      <c r="K8089"/>
      <c r="N8089"/>
      <c r="O8089"/>
    </row>
    <row r="8090" spans="4:15" x14ac:dyDescent="0.25">
      <c r="D8090"/>
      <c r="K8090"/>
      <c r="N8090"/>
      <c r="O8090"/>
    </row>
    <row r="8091" spans="4:15" x14ac:dyDescent="0.25">
      <c r="D8091"/>
      <c r="K8091"/>
      <c r="N8091"/>
      <c r="O8091"/>
    </row>
    <row r="8092" spans="4:15" x14ac:dyDescent="0.25">
      <c r="D8092"/>
      <c r="K8092"/>
      <c r="N8092"/>
      <c r="O8092"/>
    </row>
    <row r="8093" spans="4:15" x14ac:dyDescent="0.25">
      <c r="D8093"/>
      <c r="K8093"/>
      <c r="N8093"/>
      <c r="O8093"/>
    </row>
    <row r="8094" spans="4:15" x14ac:dyDescent="0.25">
      <c r="D8094"/>
      <c r="K8094"/>
      <c r="N8094"/>
      <c r="O8094"/>
    </row>
    <row r="8095" spans="4:15" x14ac:dyDescent="0.25">
      <c r="D8095"/>
      <c r="K8095"/>
      <c r="N8095"/>
      <c r="O8095"/>
    </row>
    <row r="8096" spans="4:15" x14ac:dyDescent="0.25">
      <c r="D8096"/>
      <c r="K8096"/>
      <c r="N8096"/>
      <c r="O8096"/>
    </row>
    <row r="8097" spans="4:15" x14ac:dyDescent="0.25">
      <c r="D8097"/>
      <c r="K8097"/>
      <c r="N8097"/>
      <c r="O8097"/>
    </row>
    <row r="8098" spans="4:15" x14ac:dyDescent="0.25">
      <c r="D8098"/>
      <c r="K8098"/>
      <c r="N8098"/>
      <c r="O8098"/>
    </row>
    <row r="8099" spans="4:15" x14ac:dyDescent="0.25">
      <c r="D8099"/>
      <c r="K8099"/>
      <c r="N8099"/>
      <c r="O8099"/>
    </row>
    <row r="8100" spans="4:15" x14ac:dyDescent="0.25">
      <c r="D8100"/>
      <c r="K8100"/>
      <c r="N8100"/>
      <c r="O8100"/>
    </row>
    <row r="8101" spans="4:15" x14ac:dyDescent="0.25">
      <c r="D8101"/>
      <c r="K8101"/>
      <c r="N8101"/>
      <c r="O8101"/>
    </row>
    <row r="8102" spans="4:15" x14ac:dyDescent="0.25">
      <c r="D8102"/>
      <c r="K8102"/>
      <c r="N8102"/>
      <c r="O8102"/>
    </row>
    <row r="8103" spans="4:15" x14ac:dyDescent="0.25">
      <c r="D8103"/>
      <c r="K8103"/>
      <c r="N8103"/>
      <c r="O8103"/>
    </row>
    <row r="8104" spans="4:15" x14ac:dyDescent="0.25">
      <c r="D8104"/>
      <c r="K8104"/>
      <c r="N8104"/>
      <c r="O8104"/>
    </row>
    <row r="8105" spans="4:15" x14ac:dyDescent="0.25">
      <c r="D8105"/>
      <c r="K8105"/>
      <c r="N8105"/>
      <c r="O8105"/>
    </row>
    <row r="8106" spans="4:15" x14ac:dyDescent="0.25">
      <c r="D8106"/>
      <c r="K8106"/>
      <c r="N8106"/>
      <c r="O8106"/>
    </row>
    <row r="8107" spans="4:15" x14ac:dyDescent="0.25">
      <c r="D8107"/>
      <c r="K8107"/>
      <c r="N8107"/>
      <c r="O8107"/>
    </row>
    <row r="8108" spans="4:15" x14ac:dyDescent="0.25">
      <c r="D8108"/>
      <c r="K8108"/>
      <c r="N8108"/>
      <c r="O8108"/>
    </row>
    <row r="8109" spans="4:15" x14ac:dyDescent="0.25">
      <c r="D8109"/>
      <c r="K8109"/>
      <c r="N8109"/>
      <c r="O8109"/>
    </row>
    <row r="8110" spans="4:15" x14ac:dyDescent="0.25">
      <c r="D8110"/>
      <c r="K8110"/>
      <c r="N8110"/>
      <c r="O8110"/>
    </row>
    <row r="8111" spans="4:15" x14ac:dyDescent="0.25">
      <c r="D8111"/>
      <c r="K8111"/>
      <c r="N8111"/>
      <c r="O8111"/>
    </row>
    <row r="8112" spans="4:15" x14ac:dyDescent="0.25">
      <c r="D8112"/>
      <c r="K8112"/>
      <c r="N8112"/>
      <c r="O8112"/>
    </row>
    <row r="8113" spans="4:15" x14ac:dyDescent="0.25">
      <c r="D8113"/>
      <c r="K8113"/>
      <c r="N8113"/>
      <c r="O8113"/>
    </row>
    <row r="8114" spans="4:15" x14ac:dyDescent="0.25">
      <c r="D8114"/>
      <c r="K8114"/>
      <c r="N8114"/>
      <c r="O8114"/>
    </row>
    <row r="8115" spans="4:15" x14ac:dyDescent="0.25">
      <c r="D8115"/>
      <c r="K8115"/>
      <c r="N8115"/>
      <c r="O8115"/>
    </row>
    <row r="8116" spans="4:15" x14ac:dyDescent="0.25">
      <c r="D8116"/>
      <c r="K8116"/>
      <c r="N8116"/>
      <c r="O8116"/>
    </row>
    <row r="8117" spans="4:15" x14ac:dyDescent="0.25">
      <c r="D8117"/>
      <c r="K8117"/>
      <c r="N8117"/>
      <c r="O8117"/>
    </row>
    <row r="8118" spans="4:15" x14ac:dyDescent="0.25">
      <c r="D8118"/>
      <c r="K8118"/>
      <c r="N8118"/>
      <c r="O8118"/>
    </row>
    <row r="8119" spans="4:15" x14ac:dyDescent="0.25">
      <c r="D8119"/>
      <c r="K8119"/>
      <c r="N8119"/>
      <c r="O8119"/>
    </row>
    <row r="8120" spans="4:15" x14ac:dyDescent="0.25">
      <c r="D8120"/>
      <c r="K8120"/>
      <c r="N8120"/>
      <c r="O8120"/>
    </row>
    <row r="8121" spans="4:15" x14ac:dyDescent="0.25">
      <c r="D8121"/>
      <c r="K8121"/>
      <c r="N8121"/>
      <c r="O8121"/>
    </row>
    <row r="8122" spans="4:15" x14ac:dyDescent="0.25">
      <c r="D8122"/>
      <c r="K8122"/>
      <c r="N8122"/>
      <c r="O8122"/>
    </row>
    <row r="8123" spans="4:15" x14ac:dyDescent="0.25">
      <c r="D8123"/>
      <c r="K8123"/>
      <c r="N8123"/>
      <c r="O8123"/>
    </row>
    <row r="8124" spans="4:15" x14ac:dyDescent="0.25">
      <c r="D8124"/>
      <c r="K8124"/>
      <c r="N8124"/>
      <c r="O8124"/>
    </row>
    <row r="8125" spans="4:15" x14ac:dyDescent="0.25">
      <c r="D8125"/>
      <c r="K8125"/>
      <c r="N8125"/>
      <c r="O8125"/>
    </row>
    <row r="8126" spans="4:15" x14ac:dyDescent="0.25">
      <c r="D8126"/>
      <c r="K8126"/>
      <c r="N8126"/>
      <c r="O8126"/>
    </row>
    <row r="8127" spans="4:15" x14ac:dyDescent="0.25">
      <c r="D8127"/>
      <c r="K8127"/>
      <c r="N8127"/>
      <c r="O8127"/>
    </row>
    <row r="8128" spans="4:15" x14ac:dyDescent="0.25">
      <c r="D8128"/>
      <c r="K8128"/>
      <c r="N8128"/>
      <c r="O8128"/>
    </row>
    <row r="8129" spans="4:15" x14ac:dyDescent="0.25">
      <c r="D8129"/>
      <c r="K8129"/>
      <c r="N8129"/>
      <c r="O8129"/>
    </row>
    <row r="8130" spans="4:15" x14ac:dyDescent="0.25">
      <c r="D8130"/>
      <c r="K8130"/>
      <c r="N8130"/>
      <c r="O8130"/>
    </row>
    <row r="8131" spans="4:15" x14ac:dyDescent="0.25">
      <c r="D8131"/>
      <c r="K8131"/>
      <c r="N8131"/>
      <c r="O8131"/>
    </row>
    <row r="8132" spans="4:15" x14ac:dyDescent="0.25">
      <c r="D8132"/>
      <c r="K8132"/>
      <c r="N8132"/>
      <c r="O8132"/>
    </row>
    <row r="8133" spans="4:15" x14ac:dyDescent="0.25">
      <c r="D8133"/>
      <c r="K8133"/>
      <c r="N8133"/>
      <c r="O8133"/>
    </row>
    <row r="8134" spans="4:15" x14ac:dyDescent="0.25">
      <c r="D8134"/>
      <c r="K8134"/>
      <c r="N8134"/>
      <c r="O8134"/>
    </row>
    <row r="8135" spans="4:15" x14ac:dyDescent="0.25">
      <c r="D8135"/>
      <c r="K8135"/>
      <c r="N8135"/>
      <c r="O8135"/>
    </row>
    <row r="8136" spans="4:15" x14ac:dyDescent="0.25">
      <c r="D8136"/>
      <c r="K8136"/>
      <c r="N8136"/>
      <c r="O8136"/>
    </row>
    <row r="8137" spans="4:15" x14ac:dyDescent="0.25">
      <c r="D8137"/>
      <c r="K8137"/>
      <c r="N8137"/>
      <c r="O8137"/>
    </row>
    <row r="8138" spans="4:15" x14ac:dyDescent="0.25">
      <c r="D8138"/>
      <c r="K8138"/>
      <c r="N8138"/>
      <c r="O8138"/>
    </row>
    <row r="8139" spans="4:15" x14ac:dyDescent="0.25">
      <c r="D8139"/>
      <c r="K8139"/>
      <c r="N8139"/>
      <c r="O8139"/>
    </row>
    <row r="8140" spans="4:15" x14ac:dyDescent="0.25">
      <c r="D8140"/>
      <c r="K8140"/>
      <c r="N8140"/>
      <c r="O8140"/>
    </row>
    <row r="8141" spans="4:15" x14ac:dyDescent="0.25">
      <c r="D8141"/>
      <c r="K8141"/>
      <c r="N8141"/>
      <c r="O8141"/>
    </row>
    <row r="8142" spans="4:15" x14ac:dyDescent="0.25">
      <c r="D8142"/>
      <c r="K8142"/>
      <c r="N8142"/>
      <c r="O8142"/>
    </row>
    <row r="8143" spans="4:15" x14ac:dyDescent="0.25">
      <c r="D8143"/>
      <c r="K8143"/>
      <c r="N8143"/>
      <c r="O8143"/>
    </row>
    <row r="8144" spans="4:15" x14ac:dyDescent="0.25">
      <c r="D8144"/>
      <c r="K8144"/>
      <c r="N8144"/>
      <c r="O8144"/>
    </row>
    <row r="8145" spans="4:15" x14ac:dyDescent="0.25">
      <c r="D8145"/>
      <c r="K8145"/>
      <c r="N8145"/>
      <c r="O8145"/>
    </row>
    <row r="8146" spans="4:15" x14ac:dyDescent="0.25">
      <c r="D8146"/>
      <c r="K8146"/>
      <c r="N8146"/>
      <c r="O8146"/>
    </row>
    <row r="8147" spans="4:15" x14ac:dyDescent="0.25">
      <c r="D8147"/>
      <c r="K8147"/>
      <c r="N8147"/>
      <c r="O8147"/>
    </row>
    <row r="8148" spans="4:15" x14ac:dyDescent="0.25">
      <c r="D8148"/>
      <c r="K8148"/>
      <c r="N8148"/>
      <c r="O8148"/>
    </row>
    <row r="8149" spans="4:15" x14ac:dyDescent="0.25">
      <c r="D8149"/>
      <c r="K8149"/>
      <c r="N8149"/>
      <c r="O8149"/>
    </row>
    <row r="8150" spans="4:15" x14ac:dyDescent="0.25">
      <c r="D8150"/>
      <c r="K8150"/>
      <c r="N8150"/>
      <c r="O8150"/>
    </row>
    <row r="8151" spans="4:15" x14ac:dyDescent="0.25">
      <c r="D8151"/>
      <c r="K8151"/>
      <c r="N8151"/>
      <c r="O8151"/>
    </row>
    <row r="8152" spans="4:15" x14ac:dyDescent="0.25">
      <c r="D8152"/>
      <c r="K8152"/>
      <c r="N8152"/>
      <c r="O8152"/>
    </row>
    <row r="8153" spans="4:15" x14ac:dyDescent="0.25">
      <c r="D8153"/>
      <c r="K8153"/>
      <c r="N8153"/>
      <c r="O8153"/>
    </row>
    <row r="8154" spans="4:15" x14ac:dyDescent="0.25">
      <c r="D8154"/>
      <c r="K8154"/>
      <c r="N8154"/>
      <c r="O8154"/>
    </row>
    <row r="8155" spans="4:15" x14ac:dyDescent="0.25">
      <c r="D8155"/>
      <c r="K8155"/>
      <c r="N8155"/>
      <c r="O8155"/>
    </row>
    <row r="8156" spans="4:15" x14ac:dyDescent="0.25">
      <c r="D8156"/>
      <c r="K8156"/>
      <c r="N8156"/>
      <c r="O8156"/>
    </row>
    <row r="8157" spans="4:15" x14ac:dyDescent="0.25">
      <c r="D8157"/>
      <c r="K8157"/>
      <c r="N8157"/>
      <c r="O8157"/>
    </row>
    <row r="8158" spans="4:15" x14ac:dyDescent="0.25">
      <c r="D8158"/>
      <c r="K8158"/>
      <c r="N8158"/>
      <c r="O8158"/>
    </row>
    <row r="8159" spans="4:15" x14ac:dyDescent="0.25">
      <c r="D8159"/>
      <c r="K8159"/>
      <c r="N8159"/>
      <c r="O8159"/>
    </row>
    <row r="8160" spans="4:15" x14ac:dyDescent="0.25">
      <c r="D8160"/>
      <c r="K8160"/>
      <c r="N8160"/>
      <c r="O8160"/>
    </row>
    <row r="8161" spans="4:15" x14ac:dyDescent="0.25">
      <c r="D8161"/>
      <c r="K8161"/>
      <c r="N8161"/>
      <c r="O8161"/>
    </row>
    <row r="8162" spans="4:15" x14ac:dyDescent="0.25">
      <c r="D8162"/>
      <c r="K8162"/>
      <c r="N8162"/>
      <c r="O8162"/>
    </row>
    <row r="8163" spans="4:15" x14ac:dyDescent="0.25">
      <c r="D8163"/>
      <c r="K8163"/>
      <c r="N8163"/>
      <c r="O8163"/>
    </row>
    <row r="8164" spans="4:15" x14ac:dyDescent="0.25">
      <c r="D8164"/>
      <c r="K8164"/>
      <c r="N8164"/>
      <c r="O8164"/>
    </row>
    <row r="8165" spans="4:15" x14ac:dyDescent="0.25">
      <c r="D8165"/>
      <c r="K8165"/>
      <c r="N8165"/>
      <c r="O8165"/>
    </row>
    <row r="8166" spans="4:15" x14ac:dyDescent="0.25">
      <c r="D8166"/>
      <c r="K8166"/>
      <c r="N8166"/>
      <c r="O8166"/>
    </row>
    <row r="8167" spans="4:15" x14ac:dyDescent="0.25">
      <c r="D8167"/>
      <c r="K8167"/>
      <c r="N8167"/>
      <c r="O8167"/>
    </row>
    <row r="8168" spans="4:15" x14ac:dyDescent="0.25">
      <c r="D8168"/>
      <c r="K8168"/>
      <c r="N8168"/>
      <c r="O8168"/>
    </row>
    <row r="8169" spans="4:15" x14ac:dyDescent="0.25">
      <c r="D8169"/>
      <c r="K8169"/>
      <c r="N8169"/>
      <c r="O8169"/>
    </row>
    <row r="8170" spans="4:15" x14ac:dyDescent="0.25">
      <c r="D8170"/>
      <c r="K8170"/>
      <c r="N8170"/>
      <c r="O8170"/>
    </row>
    <row r="8171" spans="4:15" x14ac:dyDescent="0.25">
      <c r="D8171"/>
      <c r="K8171"/>
      <c r="N8171"/>
      <c r="O8171"/>
    </row>
    <row r="8172" spans="4:15" x14ac:dyDescent="0.25">
      <c r="D8172"/>
      <c r="K8172"/>
      <c r="N8172"/>
      <c r="O8172"/>
    </row>
    <row r="8173" spans="4:15" x14ac:dyDescent="0.25">
      <c r="D8173"/>
      <c r="K8173"/>
      <c r="N8173"/>
      <c r="O8173"/>
    </row>
    <row r="8174" spans="4:15" x14ac:dyDescent="0.25">
      <c r="D8174"/>
      <c r="K8174"/>
      <c r="N8174"/>
      <c r="O8174"/>
    </row>
    <row r="8175" spans="4:15" x14ac:dyDescent="0.25">
      <c r="D8175"/>
      <c r="K8175"/>
      <c r="N8175"/>
      <c r="O8175"/>
    </row>
    <row r="8176" spans="4:15" x14ac:dyDescent="0.25">
      <c r="D8176"/>
      <c r="K8176"/>
      <c r="N8176"/>
      <c r="O8176"/>
    </row>
    <row r="8177" spans="4:15" x14ac:dyDescent="0.25">
      <c r="D8177"/>
      <c r="K8177"/>
      <c r="N8177"/>
      <c r="O8177"/>
    </row>
    <row r="8178" spans="4:15" x14ac:dyDescent="0.25">
      <c r="D8178"/>
      <c r="K8178"/>
      <c r="N8178"/>
      <c r="O8178"/>
    </row>
    <row r="8179" spans="4:15" x14ac:dyDescent="0.25">
      <c r="D8179"/>
      <c r="K8179"/>
      <c r="N8179"/>
      <c r="O8179"/>
    </row>
    <row r="8180" spans="4:15" x14ac:dyDescent="0.25">
      <c r="D8180"/>
      <c r="K8180"/>
      <c r="N8180"/>
      <c r="O8180"/>
    </row>
    <row r="8181" spans="4:15" x14ac:dyDescent="0.25">
      <c r="D8181"/>
      <c r="K8181"/>
      <c r="N8181"/>
      <c r="O8181"/>
    </row>
    <row r="8182" spans="4:15" x14ac:dyDescent="0.25">
      <c r="D8182"/>
      <c r="K8182"/>
      <c r="N8182"/>
      <c r="O8182"/>
    </row>
    <row r="8183" spans="4:15" x14ac:dyDescent="0.25">
      <c r="D8183"/>
      <c r="K8183"/>
      <c r="N8183"/>
      <c r="O8183"/>
    </row>
    <row r="8184" spans="4:15" x14ac:dyDescent="0.25">
      <c r="D8184"/>
      <c r="K8184"/>
      <c r="N8184"/>
      <c r="O8184"/>
    </row>
    <row r="8185" spans="4:15" x14ac:dyDescent="0.25">
      <c r="D8185"/>
      <c r="K8185"/>
      <c r="N8185"/>
      <c r="O8185"/>
    </row>
    <row r="8186" spans="4:15" x14ac:dyDescent="0.25">
      <c r="D8186"/>
      <c r="K8186"/>
      <c r="N8186"/>
      <c r="O8186"/>
    </row>
    <row r="8187" spans="4:15" x14ac:dyDescent="0.25">
      <c r="D8187"/>
      <c r="K8187"/>
      <c r="N8187"/>
      <c r="O8187"/>
    </row>
    <row r="8188" spans="4:15" x14ac:dyDescent="0.25">
      <c r="D8188"/>
      <c r="K8188"/>
      <c r="N8188"/>
      <c r="O8188"/>
    </row>
    <row r="8189" spans="4:15" x14ac:dyDescent="0.25">
      <c r="D8189"/>
      <c r="K8189"/>
      <c r="N8189"/>
      <c r="O8189"/>
    </row>
    <row r="8190" spans="4:15" x14ac:dyDescent="0.25">
      <c r="D8190"/>
      <c r="K8190"/>
      <c r="N8190"/>
      <c r="O8190"/>
    </row>
    <row r="8191" spans="4:15" x14ac:dyDescent="0.25">
      <c r="D8191"/>
      <c r="K8191"/>
      <c r="N8191"/>
      <c r="O8191"/>
    </row>
    <row r="8192" spans="4:15" x14ac:dyDescent="0.25">
      <c r="D8192"/>
      <c r="K8192"/>
      <c r="N8192"/>
      <c r="O8192"/>
    </row>
    <row r="8193" spans="4:15" x14ac:dyDescent="0.25">
      <c r="D8193"/>
      <c r="K8193"/>
      <c r="N8193"/>
      <c r="O8193"/>
    </row>
    <row r="8194" spans="4:15" x14ac:dyDescent="0.25">
      <c r="D8194"/>
      <c r="K8194"/>
      <c r="N8194"/>
      <c r="O8194"/>
    </row>
    <row r="8195" spans="4:15" x14ac:dyDescent="0.25">
      <c r="D8195"/>
      <c r="K8195"/>
      <c r="N8195"/>
      <c r="O8195"/>
    </row>
    <row r="8196" spans="4:15" x14ac:dyDescent="0.25">
      <c r="D8196"/>
      <c r="K8196"/>
      <c r="N8196"/>
      <c r="O8196"/>
    </row>
    <row r="8197" spans="4:15" x14ac:dyDescent="0.25">
      <c r="D8197"/>
      <c r="K8197"/>
      <c r="N8197"/>
      <c r="O8197"/>
    </row>
    <row r="8198" spans="4:15" x14ac:dyDescent="0.25">
      <c r="D8198"/>
      <c r="K8198"/>
      <c r="N8198"/>
      <c r="O8198"/>
    </row>
    <row r="8199" spans="4:15" x14ac:dyDescent="0.25">
      <c r="D8199"/>
      <c r="K8199"/>
      <c r="N8199"/>
      <c r="O8199"/>
    </row>
    <row r="8200" spans="4:15" x14ac:dyDescent="0.25">
      <c r="D8200"/>
      <c r="K8200"/>
      <c r="N8200"/>
      <c r="O8200"/>
    </row>
    <row r="8201" spans="4:15" x14ac:dyDescent="0.25">
      <c r="D8201"/>
      <c r="K8201"/>
      <c r="N8201"/>
      <c r="O8201"/>
    </row>
    <row r="8202" spans="4:15" x14ac:dyDescent="0.25">
      <c r="D8202"/>
      <c r="K8202"/>
      <c r="N8202"/>
      <c r="O8202"/>
    </row>
    <row r="8203" spans="4:15" x14ac:dyDescent="0.25">
      <c r="D8203"/>
      <c r="K8203"/>
      <c r="N8203"/>
      <c r="O8203"/>
    </row>
    <row r="8204" spans="4:15" x14ac:dyDescent="0.25">
      <c r="D8204"/>
      <c r="K8204"/>
      <c r="N8204"/>
      <c r="O8204"/>
    </row>
    <row r="8205" spans="4:15" x14ac:dyDescent="0.25">
      <c r="D8205"/>
      <c r="K8205"/>
      <c r="N8205"/>
      <c r="O8205"/>
    </row>
    <row r="8206" spans="4:15" x14ac:dyDescent="0.25">
      <c r="D8206"/>
      <c r="K8206"/>
      <c r="N8206"/>
      <c r="O8206"/>
    </row>
    <row r="8207" spans="4:15" x14ac:dyDescent="0.25">
      <c r="D8207"/>
      <c r="K8207"/>
      <c r="N8207"/>
      <c r="O8207"/>
    </row>
    <row r="8208" spans="4:15" x14ac:dyDescent="0.25">
      <c r="D8208"/>
      <c r="K8208"/>
      <c r="N8208"/>
      <c r="O8208"/>
    </row>
    <row r="8209" spans="4:15" x14ac:dyDescent="0.25">
      <c r="D8209"/>
      <c r="K8209"/>
      <c r="N8209"/>
      <c r="O8209"/>
    </row>
    <row r="8210" spans="4:15" x14ac:dyDescent="0.25">
      <c r="D8210"/>
      <c r="K8210"/>
      <c r="N8210"/>
      <c r="O8210"/>
    </row>
    <row r="8211" spans="4:15" x14ac:dyDescent="0.25">
      <c r="D8211"/>
      <c r="K8211"/>
      <c r="N8211"/>
      <c r="O8211"/>
    </row>
    <row r="8212" spans="4:15" x14ac:dyDescent="0.25">
      <c r="D8212"/>
      <c r="K8212"/>
      <c r="N8212"/>
      <c r="O8212"/>
    </row>
    <row r="8213" spans="4:15" x14ac:dyDescent="0.25">
      <c r="D8213"/>
      <c r="K8213"/>
      <c r="N8213"/>
      <c r="O8213"/>
    </row>
    <row r="8214" spans="4:15" x14ac:dyDescent="0.25">
      <c r="D8214"/>
      <c r="K8214"/>
      <c r="N8214"/>
      <c r="O8214"/>
    </row>
    <row r="8215" spans="4:15" x14ac:dyDescent="0.25">
      <c r="D8215"/>
      <c r="K8215"/>
      <c r="N8215"/>
      <c r="O8215"/>
    </row>
    <row r="8216" spans="4:15" x14ac:dyDescent="0.25">
      <c r="D8216"/>
      <c r="K8216"/>
      <c r="N8216"/>
      <c r="O8216"/>
    </row>
    <row r="8217" spans="4:15" x14ac:dyDescent="0.25">
      <c r="D8217"/>
      <c r="K8217"/>
      <c r="N8217"/>
      <c r="O8217"/>
    </row>
    <row r="8218" spans="4:15" x14ac:dyDescent="0.25">
      <c r="D8218"/>
      <c r="K8218"/>
      <c r="N8218"/>
      <c r="O8218"/>
    </row>
    <row r="8219" spans="4:15" x14ac:dyDescent="0.25">
      <c r="D8219"/>
      <c r="K8219"/>
      <c r="N8219"/>
      <c r="O8219"/>
    </row>
    <row r="8220" spans="4:15" x14ac:dyDescent="0.25">
      <c r="D8220"/>
      <c r="K8220"/>
      <c r="N8220"/>
      <c r="O8220"/>
    </row>
    <row r="8221" spans="4:15" x14ac:dyDescent="0.25">
      <c r="D8221"/>
      <c r="K8221"/>
      <c r="N8221"/>
      <c r="O8221"/>
    </row>
    <row r="8222" spans="4:15" x14ac:dyDescent="0.25">
      <c r="D8222"/>
      <c r="K8222"/>
      <c r="N8222"/>
      <c r="O8222"/>
    </row>
    <row r="8223" spans="4:15" x14ac:dyDescent="0.25">
      <c r="D8223"/>
      <c r="K8223"/>
      <c r="N8223"/>
      <c r="O8223"/>
    </row>
    <row r="8224" spans="4:15" x14ac:dyDescent="0.25">
      <c r="D8224"/>
      <c r="K8224"/>
      <c r="N8224"/>
      <c r="O8224"/>
    </row>
    <row r="8225" spans="4:15" x14ac:dyDescent="0.25">
      <c r="D8225"/>
      <c r="K8225"/>
      <c r="N8225"/>
      <c r="O8225"/>
    </row>
    <row r="8226" spans="4:15" x14ac:dyDescent="0.25">
      <c r="D8226"/>
      <c r="K8226"/>
      <c r="N8226"/>
      <c r="O8226"/>
    </row>
    <row r="8227" spans="4:15" x14ac:dyDescent="0.25">
      <c r="D8227"/>
      <c r="K8227"/>
      <c r="N8227"/>
      <c r="O8227"/>
    </row>
    <row r="8228" spans="4:15" x14ac:dyDescent="0.25">
      <c r="D8228"/>
      <c r="K8228"/>
      <c r="N8228"/>
      <c r="O8228"/>
    </row>
    <row r="8229" spans="4:15" x14ac:dyDescent="0.25">
      <c r="D8229"/>
      <c r="K8229"/>
      <c r="N8229"/>
      <c r="O8229"/>
    </row>
    <row r="8230" spans="4:15" x14ac:dyDescent="0.25">
      <c r="D8230"/>
      <c r="K8230"/>
      <c r="N8230"/>
      <c r="O8230"/>
    </row>
    <row r="8231" spans="4:15" x14ac:dyDescent="0.25">
      <c r="D8231"/>
      <c r="K8231"/>
      <c r="N8231"/>
      <c r="O8231"/>
    </row>
    <row r="8232" spans="4:15" x14ac:dyDescent="0.25">
      <c r="D8232"/>
      <c r="K8232"/>
      <c r="N8232"/>
      <c r="O8232"/>
    </row>
    <row r="8233" spans="4:15" x14ac:dyDescent="0.25">
      <c r="D8233"/>
      <c r="K8233"/>
      <c r="N8233"/>
      <c r="O8233"/>
    </row>
    <row r="8234" spans="4:15" x14ac:dyDescent="0.25">
      <c r="D8234"/>
      <c r="K8234"/>
      <c r="N8234"/>
      <c r="O8234"/>
    </row>
    <row r="8235" spans="4:15" x14ac:dyDescent="0.25">
      <c r="D8235"/>
      <c r="K8235"/>
      <c r="N8235"/>
      <c r="O8235"/>
    </row>
    <row r="8236" spans="4:15" x14ac:dyDescent="0.25">
      <c r="D8236"/>
      <c r="K8236"/>
      <c r="N8236"/>
      <c r="O8236"/>
    </row>
    <row r="8237" spans="4:15" x14ac:dyDescent="0.25">
      <c r="D8237"/>
      <c r="K8237"/>
      <c r="N8237"/>
      <c r="O8237"/>
    </row>
    <row r="8238" spans="4:15" x14ac:dyDescent="0.25">
      <c r="D8238"/>
      <c r="K8238"/>
      <c r="N8238"/>
      <c r="O8238"/>
    </row>
    <row r="8239" spans="4:15" x14ac:dyDescent="0.25">
      <c r="D8239"/>
      <c r="K8239"/>
      <c r="N8239"/>
      <c r="O8239"/>
    </row>
    <row r="8240" spans="4:15" x14ac:dyDescent="0.25">
      <c r="D8240"/>
      <c r="K8240"/>
      <c r="N8240"/>
      <c r="O8240"/>
    </row>
    <row r="8241" spans="4:15" x14ac:dyDescent="0.25">
      <c r="D8241"/>
      <c r="K8241"/>
      <c r="N8241"/>
      <c r="O8241"/>
    </row>
    <row r="8242" spans="4:15" x14ac:dyDescent="0.25">
      <c r="D8242"/>
      <c r="K8242"/>
      <c r="N8242"/>
      <c r="O8242"/>
    </row>
    <row r="8243" spans="4:15" x14ac:dyDescent="0.25">
      <c r="D8243"/>
      <c r="K8243"/>
      <c r="N8243"/>
      <c r="O8243"/>
    </row>
    <row r="8244" spans="4:15" x14ac:dyDescent="0.25">
      <c r="D8244"/>
      <c r="K8244"/>
      <c r="N8244"/>
      <c r="O8244"/>
    </row>
    <row r="8245" spans="4:15" x14ac:dyDescent="0.25">
      <c r="D8245"/>
      <c r="K8245"/>
      <c r="N8245"/>
      <c r="O8245"/>
    </row>
    <row r="8246" spans="4:15" x14ac:dyDescent="0.25">
      <c r="D8246"/>
      <c r="K8246"/>
      <c r="N8246"/>
      <c r="O8246"/>
    </row>
    <row r="8247" spans="4:15" x14ac:dyDescent="0.25">
      <c r="D8247"/>
      <c r="K8247"/>
      <c r="N8247"/>
      <c r="O8247"/>
    </row>
    <row r="8248" spans="4:15" x14ac:dyDescent="0.25">
      <c r="D8248"/>
      <c r="K8248"/>
      <c r="N8248"/>
      <c r="O8248"/>
    </row>
    <row r="8249" spans="4:15" x14ac:dyDescent="0.25">
      <c r="D8249"/>
      <c r="K8249"/>
      <c r="N8249"/>
      <c r="O8249"/>
    </row>
    <row r="8250" spans="4:15" x14ac:dyDescent="0.25">
      <c r="D8250"/>
      <c r="K8250"/>
      <c r="N8250"/>
      <c r="O8250"/>
    </row>
    <row r="8251" spans="4:15" x14ac:dyDescent="0.25">
      <c r="D8251"/>
      <c r="K8251"/>
      <c r="N8251"/>
      <c r="O8251"/>
    </row>
    <row r="8252" spans="4:15" x14ac:dyDescent="0.25">
      <c r="D8252"/>
      <c r="K8252"/>
      <c r="N8252"/>
      <c r="O8252"/>
    </row>
    <row r="8253" spans="4:15" x14ac:dyDescent="0.25">
      <c r="D8253"/>
      <c r="K8253"/>
      <c r="N8253"/>
      <c r="O8253"/>
    </row>
    <row r="8254" spans="4:15" x14ac:dyDescent="0.25">
      <c r="D8254"/>
      <c r="K8254"/>
      <c r="N8254"/>
      <c r="O8254"/>
    </row>
    <row r="8255" spans="4:15" x14ac:dyDescent="0.25">
      <c r="D8255"/>
      <c r="K8255"/>
      <c r="N8255"/>
      <c r="O8255"/>
    </row>
    <row r="8256" spans="4:15" x14ac:dyDescent="0.25">
      <c r="D8256"/>
      <c r="K8256"/>
      <c r="N8256"/>
      <c r="O8256"/>
    </row>
    <row r="8257" spans="4:15" x14ac:dyDescent="0.25">
      <c r="D8257"/>
      <c r="K8257"/>
      <c r="N8257"/>
      <c r="O8257"/>
    </row>
    <row r="8258" spans="4:15" x14ac:dyDescent="0.25">
      <c r="D8258"/>
      <c r="K8258"/>
      <c r="N8258"/>
      <c r="O8258"/>
    </row>
    <row r="8259" spans="4:15" x14ac:dyDescent="0.25">
      <c r="D8259"/>
      <c r="K8259"/>
      <c r="N8259"/>
      <c r="O8259"/>
    </row>
    <row r="8260" spans="4:15" x14ac:dyDescent="0.25">
      <c r="D8260"/>
      <c r="K8260"/>
      <c r="N8260"/>
      <c r="O8260"/>
    </row>
    <row r="8261" spans="4:15" x14ac:dyDescent="0.25">
      <c r="D8261"/>
      <c r="K8261"/>
      <c r="N8261"/>
      <c r="O8261"/>
    </row>
    <row r="8262" spans="4:15" x14ac:dyDescent="0.25">
      <c r="D8262"/>
      <c r="K8262"/>
      <c r="N8262"/>
      <c r="O8262"/>
    </row>
    <row r="8263" spans="4:15" x14ac:dyDescent="0.25">
      <c r="D8263"/>
      <c r="K8263"/>
      <c r="N8263"/>
      <c r="O8263"/>
    </row>
    <row r="8264" spans="4:15" x14ac:dyDescent="0.25">
      <c r="D8264"/>
      <c r="K8264"/>
      <c r="N8264"/>
      <c r="O8264"/>
    </row>
    <row r="8265" spans="4:15" x14ac:dyDescent="0.25">
      <c r="D8265"/>
      <c r="K8265"/>
      <c r="N8265"/>
      <c r="O8265"/>
    </row>
    <row r="8266" spans="4:15" x14ac:dyDescent="0.25">
      <c r="D8266"/>
      <c r="K8266"/>
      <c r="N8266"/>
      <c r="O8266"/>
    </row>
    <row r="8267" spans="4:15" x14ac:dyDescent="0.25">
      <c r="D8267"/>
      <c r="K8267"/>
      <c r="N8267"/>
      <c r="O8267"/>
    </row>
    <row r="8268" spans="4:15" x14ac:dyDescent="0.25">
      <c r="D8268"/>
      <c r="K8268"/>
      <c r="N8268"/>
      <c r="O8268"/>
    </row>
    <row r="8269" spans="4:15" x14ac:dyDescent="0.25">
      <c r="D8269"/>
      <c r="K8269"/>
      <c r="N8269"/>
      <c r="O8269"/>
    </row>
    <row r="8270" spans="4:15" x14ac:dyDescent="0.25">
      <c r="D8270"/>
      <c r="K8270"/>
      <c r="N8270"/>
      <c r="O8270"/>
    </row>
    <row r="8271" spans="4:15" x14ac:dyDescent="0.25">
      <c r="D8271"/>
      <c r="K8271"/>
      <c r="N8271"/>
      <c r="O8271"/>
    </row>
    <row r="8272" spans="4:15" x14ac:dyDescent="0.25">
      <c r="D8272"/>
      <c r="K8272"/>
      <c r="N8272"/>
      <c r="O8272"/>
    </row>
    <row r="8273" spans="4:15" x14ac:dyDescent="0.25">
      <c r="D8273"/>
      <c r="K8273"/>
      <c r="N8273"/>
      <c r="O8273"/>
    </row>
    <row r="8274" spans="4:15" x14ac:dyDescent="0.25">
      <c r="D8274"/>
      <c r="K8274"/>
      <c r="N8274"/>
      <c r="O8274"/>
    </row>
    <row r="8275" spans="4:15" x14ac:dyDescent="0.25">
      <c r="D8275"/>
      <c r="K8275"/>
      <c r="N8275"/>
      <c r="O8275"/>
    </row>
    <row r="8276" spans="4:15" x14ac:dyDescent="0.25">
      <c r="D8276"/>
      <c r="K8276"/>
      <c r="N8276"/>
      <c r="O8276"/>
    </row>
    <row r="8277" spans="4:15" x14ac:dyDescent="0.25">
      <c r="D8277"/>
      <c r="K8277"/>
      <c r="N8277"/>
      <c r="O8277"/>
    </row>
    <row r="8278" spans="4:15" x14ac:dyDescent="0.25">
      <c r="D8278"/>
      <c r="K8278"/>
      <c r="N8278"/>
      <c r="O8278"/>
    </row>
    <row r="8279" spans="4:15" x14ac:dyDescent="0.25">
      <c r="D8279"/>
      <c r="K8279"/>
      <c r="N8279"/>
      <c r="O8279"/>
    </row>
    <row r="8280" spans="4:15" x14ac:dyDescent="0.25">
      <c r="D8280"/>
      <c r="K8280"/>
      <c r="N8280"/>
      <c r="O8280"/>
    </row>
    <row r="8281" spans="4:15" x14ac:dyDescent="0.25">
      <c r="D8281"/>
      <c r="K8281"/>
      <c r="N8281"/>
      <c r="O8281"/>
    </row>
    <row r="8282" spans="4:15" x14ac:dyDescent="0.25">
      <c r="D8282"/>
      <c r="K8282"/>
      <c r="N8282"/>
      <c r="O8282"/>
    </row>
    <row r="8283" spans="4:15" x14ac:dyDescent="0.25">
      <c r="D8283"/>
      <c r="K8283"/>
      <c r="N8283"/>
      <c r="O8283"/>
    </row>
    <row r="8284" spans="4:15" x14ac:dyDescent="0.25">
      <c r="D8284"/>
      <c r="K8284"/>
      <c r="N8284"/>
      <c r="O8284"/>
    </row>
    <row r="8285" spans="4:15" x14ac:dyDescent="0.25">
      <c r="D8285"/>
      <c r="K8285"/>
      <c r="N8285"/>
      <c r="O8285"/>
    </row>
    <row r="8286" spans="4:15" x14ac:dyDescent="0.25">
      <c r="D8286"/>
      <c r="K8286"/>
      <c r="N8286"/>
      <c r="O8286"/>
    </row>
    <row r="8287" spans="4:15" x14ac:dyDescent="0.25">
      <c r="D8287"/>
      <c r="K8287"/>
      <c r="N8287"/>
      <c r="O8287"/>
    </row>
    <row r="8288" spans="4:15" x14ac:dyDescent="0.25">
      <c r="D8288"/>
      <c r="K8288"/>
      <c r="N8288"/>
      <c r="O8288"/>
    </row>
    <row r="8289" spans="4:15" x14ac:dyDescent="0.25">
      <c r="D8289"/>
      <c r="K8289"/>
      <c r="N8289"/>
      <c r="O8289"/>
    </row>
    <row r="8290" spans="4:15" x14ac:dyDescent="0.25">
      <c r="D8290"/>
      <c r="K8290"/>
      <c r="N8290"/>
      <c r="O8290"/>
    </row>
    <row r="8291" spans="4:15" x14ac:dyDescent="0.25">
      <c r="D8291"/>
      <c r="K8291"/>
      <c r="N8291"/>
      <c r="O8291"/>
    </row>
    <row r="8292" spans="4:15" x14ac:dyDescent="0.25">
      <c r="D8292"/>
      <c r="K8292"/>
      <c r="N8292"/>
      <c r="O8292"/>
    </row>
    <row r="8293" spans="4:15" x14ac:dyDescent="0.25">
      <c r="D8293"/>
      <c r="K8293"/>
      <c r="N8293"/>
      <c r="O8293"/>
    </row>
    <row r="8294" spans="4:15" x14ac:dyDescent="0.25">
      <c r="D8294"/>
      <c r="K8294"/>
      <c r="N8294"/>
      <c r="O8294"/>
    </row>
    <row r="8295" spans="4:15" x14ac:dyDescent="0.25">
      <c r="D8295"/>
      <c r="K8295"/>
      <c r="N8295"/>
      <c r="O8295"/>
    </row>
    <row r="8296" spans="4:15" x14ac:dyDescent="0.25">
      <c r="D8296"/>
      <c r="K8296"/>
      <c r="N8296"/>
      <c r="O8296"/>
    </row>
    <row r="8297" spans="4:15" x14ac:dyDescent="0.25">
      <c r="D8297"/>
      <c r="K8297"/>
      <c r="N8297"/>
      <c r="O8297"/>
    </row>
    <row r="8298" spans="4:15" x14ac:dyDescent="0.25">
      <c r="D8298"/>
      <c r="K8298"/>
      <c r="N8298"/>
      <c r="O8298"/>
    </row>
    <row r="8299" spans="4:15" x14ac:dyDescent="0.25">
      <c r="D8299"/>
      <c r="K8299"/>
      <c r="N8299"/>
      <c r="O8299"/>
    </row>
    <row r="8300" spans="4:15" x14ac:dyDescent="0.25">
      <c r="D8300"/>
      <c r="K8300"/>
      <c r="N8300"/>
      <c r="O8300"/>
    </row>
    <row r="8301" spans="4:15" x14ac:dyDescent="0.25">
      <c r="D8301"/>
      <c r="K8301"/>
      <c r="N8301"/>
      <c r="O8301"/>
    </row>
    <row r="8302" spans="4:15" x14ac:dyDescent="0.25">
      <c r="D8302"/>
      <c r="K8302"/>
      <c r="N8302"/>
      <c r="O8302"/>
    </row>
    <row r="8303" spans="4:15" x14ac:dyDescent="0.25">
      <c r="D8303"/>
      <c r="K8303"/>
      <c r="N8303"/>
      <c r="O8303"/>
    </row>
    <row r="8304" spans="4:15" x14ac:dyDescent="0.25">
      <c r="D8304"/>
      <c r="K8304"/>
      <c r="N8304"/>
      <c r="O8304"/>
    </row>
    <row r="8305" spans="4:15" x14ac:dyDescent="0.25">
      <c r="D8305"/>
      <c r="K8305"/>
      <c r="N8305"/>
      <c r="O8305"/>
    </row>
    <row r="8306" spans="4:15" x14ac:dyDescent="0.25">
      <c r="D8306"/>
      <c r="K8306"/>
      <c r="N8306"/>
      <c r="O8306"/>
    </row>
    <row r="8307" spans="4:15" x14ac:dyDescent="0.25">
      <c r="D8307"/>
      <c r="K8307"/>
      <c r="N8307"/>
      <c r="O8307"/>
    </row>
    <row r="8308" spans="4:15" x14ac:dyDescent="0.25">
      <c r="D8308"/>
      <c r="K8308"/>
      <c r="N8308"/>
      <c r="O8308"/>
    </row>
    <row r="8309" spans="4:15" x14ac:dyDescent="0.25">
      <c r="D8309"/>
      <c r="K8309"/>
      <c r="N8309"/>
      <c r="O8309"/>
    </row>
    <row r="8310" spans="4:15" x14ac:dyDescent="0.25">
      <c r="D8310"/>
      <c r="K8310"/>
      <c r="N8310"/>
      <c r="O8310"/>
    </row>
    <row r="8311" spans="4:15" x14ac:dyDescent="0.25">
      <c r="D8311"/>
      <c r="K8311"/>
      <c r="N8311"/>
      <c r="O8311"/>
    </row>
    <row r="8312" spans="4:15" x14ac:dyDescent="0.25">
      <c r="D8312"/>
      <c r="K8312"/>
      <c r="N8312"/>
      <c r="O8312"/>
    </row>
    <row r="8313" spans="4:15" x14ac:dyDescent="0.25">
      <c r="D8313"/>
      <c r="K8313"/>
      <c r="N8313"/>
      <c r="O8313"/>
    </row>
    <row r="8314" spans="4:15" x14ac:dyDescent="0.25">
      <c r="D8314"/>
      <c r="K8314"/>
      <c r="N8314"/>
      <c r="O8314"/>
    </row>
    <row r="8315" spans="4:15" x14ac:dyDescent="0.25">
      <c r="D8315"/>
      <c r="K8315"/>
      <c r="N8315"/>
      <c r="O8315"/>
    </row>
    <row r="8316" spans="4:15" x14ac:dyDescent="0.25">
      <c r="D8316"/>
      <c r="K8316"/>
      <c r="N8316"/>
      <c r="O8316"/>
    </row>
    <row r="8317" spans="4:15" x14ac:dyDescent="0.25">
      <c r="D8317"/>
      <c r="K8317"/>
      <c r="N8317"/>
      <c r="O8317"/>
    </row>
    <row r="8318" spans="4:15" x14ac:dyDescent="0.25">
      <c r="D8318"/>
      <c r="K8318"/>
      <c r="N8318"/>
      <c r="O8318"/>
    </row>
    <row r="8319" spans="4:15" x14ac:dyDescent="0.25">
      <c r="D8319"/>
      <c r="K8319"/>
      <c r="N8319"/>
      <c r="O8319"/>
    </row>
    <row r="8320" spans="4:15" x14ac:dyDescent="0.25">
      <c r="D8320"/>
      <c r="K8320"/>
      <c r="N8320"/>
      <c r="O8320"/>
    </row>
    <row r="8321" spans="4:15" x14ac:dyDescent="0.25">
      <c r="D8321"/>
      <c r="K8321"/>
      <c r="N8321"/>
      <c r="O8321"/>
    </row>
    <row r="8322" spans="4:15" x14ac:dyDescent="0.25">
      <c r="D8322"/>
      <c r="K8322"/>
      <c r="N8322"/>
      <c r="O8322"/>
    </row>
    <row r="8323" spans="4:15" x14ac:dyDescent="0.25">
      <c r="D8323"/>
      <c r="K8323"/>
      <c r="N8323"/>
      <c r="O8323"/>
    </row>
    <row r="8324" spans="4:15" x14ac:dyDescent="0.25">
      <c r="D8324"/>
      <c r="K8324"/>
      <c r="N8324"/>
      <c r="O8324"/>
    </row>
    <row r="8325" spans="4:15" x14ac:dyDescent="0.25">
      <c r="D8325"/>
      <c r="K8325"/>
      <c r="N8325"/>
      <c r="O8325"/>
    </row>
    <row r="8326" spans="4:15" x14ac:dyDescent="0.25">
      <c r="D8326"/>
      <c r="K8326"/>
      <c r="N8326"/>
      <c r="O8326"/>
    </row>
    <row r="8327" spans="4:15" x14ac:dyDescent="0.25">
      <c r="D8327"/>
      <c r="K8327"/>
      <c r="N8327"/>
      <c r="O8327"/>
    </row>
    <row r="8328" spans="4:15" x14ac:dyDescent="0.25">
      <c r="D8328"/>
      <c r="K8328"/>
      <c r="N8328"/>
      <c r="O8328"/>
    </row>
    <row r="8329" spans="4:15" x14ac:dyDescent="0.25">
      <c r="D8329"/>
      <c r="K8329"/>
      <c r="N8329"/>
      <c r="O8329"/>
    </row>
    <row r="8330" spans="4:15" x14ac:dyDescent="0.25">
      <c r="D8330"/>
      <c r="K8330"/>
      <c r="N8330"/>
      <c r="O8330"/>
    </row>
    <row r="8331" spans="4:15" x14ac:dyDescent="0.25">
      <c r="D8331"/>
      <c r="K8331"/>
      <c r="N8331"/>
      <c r="O8331"/>
    </row>
    <row r="8332" spans="4:15" x14ac:dyDescent="0.25">
      <c r="D8332"/>
      <c r="K8332"/>
      <c r="N8332"/>
      <c r="O8332"/>
    </row>
    <row r="8333" spans="4:15" x14ac:dyDescent="0.25">
      <c r="D8333"/>
      <c r="K8333"/>
      <c r="N8333"/>
      <c r="O8333"/>
    </row>
    <row r="8334" spans="4:15" x14ac:dyDescent="0.25">
      <c r="D8334"/>
      <c r="K8334"/>
      <c r="N8334"/>
      <c r="O8334"/>
    </row>
    <row r="8335" spans="4:15" x14ac:dyDescent="0.25">
      <c r="D8335"/>
      <c r="K8335"/>
      <c r="N8335"/>
      <c r="O8335"/>
    </row>
    <row r="8336" spans="4:15" x14ac:dyDescent="0.25">
      <c r="D8336"/>
      <c r="K8336"/>
      <c r="N8336"/>
      <c r="O8336"/>
    </row>
    <row r="8337" spans="4:15" x14ac:dyDescent="0.25">
      <c r="D8337"/>
      <c r="K8337"/>
      <c r="N8337"/>
      <c r="O8337"/>
    </row>
    <row r="8338" spans="4:15" x14ac:dyDescent="0.25">
      <c r="D8338"/>
      <c r="K8338"/>
      <c r="N8338"/>
      <c r="O8338"/>
    </row>
    <row r="8339" spans="4:15" x14ac:dyDescent="0.25">
      <c r="D8339"/>
      <c r="K8339"/>
      <c r="N8339"/>
      <c r="O8339"/>
    </row>
    <row r="8340" spans="4:15" x14ac:dyDescent="0.25">
      <c r="D8340"/>
      <c r="K8340"/>
      <c r="N8340"/>
      <c r="O8340"/>
    </row>
    <row r="8341" spans="4:15" x14ac:dyDescent="0.25">
      <c r="D8341"/>
      <c r="K8341"/>
      <c r="N8341"/>
      <c r="O8341"/>
    </row>
    <row r="8342" spans="4:15" x14ac:dyDescent="0.25">
      <c r="D8342"/>
      <c r="K8342"/>
      <c r="N8342"/>
      <c r="O8342"/>
    </row>
    <row r="8343" spans="4:15" x14ac:dyDescent="0.25">
      <c r="D8343"/>
      <c r="K8343"/>
      <c r="N8343"/>
      <c r="O8343"/>
    </row>
    <row r="8344" spans="4:15" x14ac:dyDescent="0.25">
      <c r="D8344"/>
      <c r="K8344"/>
      <c r="N8344"/>
      <c r="O8344"/>
    </row>
    <row r="8345" spans="4:15" x14ac:dyDescent="0.25">
      <c r="D8345"/>
      <c r="K8345"/>
      <c r="N8345"/>
      <c r="O8345"/>
    </row>
    <row r="8346" spans="4:15" x14ac:dyDescent="0.25">
      <c r="D8346"/>
      <c r="K8346"/>
      <c r="N8346"/>
      <c r="O8346"/>
    </row>
    <row r="8347" spans="4:15" x14ac:dyDescent="0.25">
      <c r="D8347"/>
      <c r="K8347"/>
      <c r="N8347"/>
      <c r="O8347"/>
    </row>
    <row r="8348" spans="4:15" x14ac:dyDescent="0.25">
      <c r="D8348"/>
      <c r="K8348"/>
      <c r="N8348"/>
      <c r="O8348"/>
    </row>
    <row r="8349" spans="4:15" x14ac:dyDescent="0.25">
      <c r="D8349"/>
      <c r="K8349"/>
      <c r="N8349"/>
      <c r="O8349"/>
    </row>
    <row r="8350" spans="4:15" x14ac:dyDescent="0.25">
      <c r="D8350"/>
      <c r="K8350"/>
      <c r="N8350"/>
      <c r="O8350"/>
    </row>
    <row r="8351" spans="4:15" x14ac:dyDescent="0.25">
      <c r="D8351"/>
      <c r="K8351"/>
      <c r="N8351"/>
      <c r="O8351"/>
    </row>
    <row r="8352" spans="4:15" x14ac:dyDescent="0.25">
      <c r="D8352"/>
      <c r="K8352"/>
      <c r="N8352"/>
      <c r="O8352"/>
    </row>
    <row r="8353" spans="4:15" x14ac:dyDescent="0.25">
      <c r="D8353"/>
      <c r="K8353"/>
      <c r="N8353"/>
      <c r="O8353"/>
    </row>
    <row r="8354" spans="4:15" x14ac:dyDescent="0.25">
      <c r="D8354"/>
      <c r="K8354"/>
      <c r="N8354"/>
      <c r="O8354"/>
    </row>
    <row r="8355" spans="4:15" x14ac:dyDescent="0.25">
      <c r="D8355"/>
      <c r="K8355"/>
      <c r="N8355"/>
      <c r="O8355"/>
    </row>
    <row r="8356" spans="4:15" x14ac:dyDescent="0.25">
      <c r="D8356"/>
      <c r="K8356"/>
      <c r="N8356"/>
      <c r="O8356"/>
    </row>
    <row r="8357" spans="4:15" x14ac:dyDescent="0.25">
      <c r="D8357"/>
      <c r="K8357"/>
      <c r="N8357"/>
      <c r="O8357"/>
    </row>
    <row r="8358" spans="4:15" x14ac:dyDescent="0.25">
      <c r="D8358"/>
      <c r="K8358"/>
      <c r="N8358"/>
      <c r="O8358"/>
    </row>
    <row r="8359" spans="4:15" x14ac:dyDescent="0.25">
      <c r="D8359"/>
      <c r="K8359"/>
      <c r="N8359"/>
      <c r="O8359"/>
    </row>
    <row r="8360" spans="4:15" x14ac:dyDescent="0.25">
      <c r="D8360"/>
      <c r="K8360"/>
      <c r="N8360"/>
      <c r="O8360"/>
    </row>
    <row r="8361" spans="4:15" x14ac:dyDescent="0.25">
      <c r="D8361"/>
      <c r="K8361"/>
      <c r="N8361"/>
      <c r="O8361"/>
    </row>
    <row r="8362" spans="4:15" x14ac:dyDescent="0.25">
      <c r="D8362"/>
      <c r="K8362"/>
      <c r="N8362"/>
      <c r="O8362"/>
    </row>
    <row r="8363" spans="4:15" x14ac:dyDescent="0.25">
      <c r="D8363"/>
      <c r="K8363"/>
      <c r="N8363"/>
      <c r="O8363"/>
    </row>
    <row r="8364" spans="4:15" x14ac:dyDescent="0.25">
      <c r="D8364"/>
      <c r="K8364"/>
      <c r="N8364"/>
      <c r="O8364"/>
    </row>
    <row r="8365" spans="4:15" x14ac:dyDescent="0.25">
      <c r="D8365"/>
      <c r="K8365"/>
      <c r="N8365"/>
      <c r="O8365"/>
    </row>
    <row r="8366" spans="4:15" x14ac:dyDescent="0.25">
      <c r="D8366"/>
      <c r="K8366"/>
      <c r="N8366"/>
      <c r="O8366"/>
    </row>
    <row r="8367" spans="4:15" x14ac:dyDescent="0.25">
      <c r="D8367"/>
      <c r="K8367"/>
      <c r="N8367"/>
      <c r="O8367"/>
    </row>
    <row r="8368" spans="4:15" x14ac:dyDescent="0.25">
      <c r="D8368"/>
      <c r="K8368"/>
      <c r="N8368"/>
      <c r="O8368"/>
    </row>
    <row r="8369" spans="4:15" x14ac:dyDescent="0.25">
      <c r="D8369"/>
      <c r="K8369"/>
      <c r="N8369"/>
      <c r="O8369"/>
    </row>
    <row r="8370" spans="4:15" x14ac:dyDescent="0.25">
      <c r="D8370"/>
      <c r="K8370"/>
      <c r="N8370"/>
      <c r="O8370"/>
    </row>
    <row r="8371" spans="4:15" x14ac:dyDescent="0.25">
      <c r="D8371"/>
      <c r="K8371"/>
      <c r="N8371"/>
      <c r="O8371"/>
    </row>
    <row r="8372" spans="4:15" x14ac:dyDescent="0.25">
      <c r="D8372"/>
      <c r="K8372"/>
      <c r="N8372"/>
      <c r="O8372"/>
    </row>
    <row r="8373" spans="4:15" x14ac:dyDescent="0.25">
      <c r="D8373"/>
      <c r="K8373"/>
      <c r="N8373"/>
      <c r="O8373"/>
    </row>
    <row r="8374" spans="4:15" x14ac:dyDescent="0.25">
      <c r="D8374"/>
      <c r="K8374"/>
      <c r="N8374"/>
      <c r="O8374"/>
    </row>
    <row r="8375" spans="4:15" x14ac:dyDescent="0.25">
      <c r="D8375"/>
      <c r="K8375"/>
      <c r="N8375"/>
      <c r="O8375"/>
    </row>
    <row r="8376" spans="4:15" x14ac:dyDescent="0.25">
      <c r="D8376"/>
      <c r="K8376"/>
      <c r="N8376"/>
      <c r="O8376"/>
    </row>
    <row r="8377" spans="4:15" x14ac:dyDescent="0.25">
      <c r="D8377"/>
      <c r="K8377"/>
      <c r="N8377"/>
      <c r="O8377"/>
    </row>
    <row r="8378" spans="4:15" x14ac:dyDescent="0.25">
      <c r="D8378"/>
      <c r="K8378"/>
      <c r="N8378"/>
      <c r="O8378"/>
    </row>
    <row r="8379" spans="4:15" x14ac:dyDescent="0.25">
      <c r="D8379"/>
      <c r="K8379"/>
      <c r="N8379"/>
      <c r="O8379"/>
    </row>
    <row r="8380" spans="4:15" x14ac:dyDescent="0.25">
      <c r="D8380"/>
      <c r="K8380"/>
      <c r="N8380"/>
      <c r="O8380"/>
    </row>
    <row r="8381" spans="4:15" x14ac:dyDescent="0.25">
      <c r="D8381"/>
      <c r="K8381"/>
      <c r="N8381"/>
      <c r="O8381"/>
    </row>
    <row r="8382" spans="4:15" x14ac:dyDescent="0.25">
      <c r="D8382"/>
      <c r="K8382"/>
      <c r="N8382"/>
      <c r="O8382"/>
    </row>
    <row r="8383" spans="4:15" x14ac:dyDescent="0.25">
      <c r="D8383"/>
      <c r="K8383"/>
      <c r="N8383"/>
      <c r="O8383"/>
    </row>
    <row r="8384" spans="4:15" x14ac:dyDescent="0.25">
      <c r="D8384"/>
      <c r="K8384"/>
      <c r="N8384"/>
      <c r="O8384"/>
    </row>
    <row r="8385" spans="4:15" x14ac:dyDescent="0.25">
      <c r="D8385"/>
      <c r="K8385"/>
      <c r="N8385"/>
      <c r="O8385"/>
    </row>
    <row r="8386" spans="4:15" x14ac:dyDescent="0.25">
      <c r="D8386"/>
      <c r="K8386"/>
      <c r="N8386"/>
      <c r="O8386"/>
    </row>
    <row r="8387" spans="4:15" x14ac:dyDescent="0.25">
      <c r="D8387"/>
      <c r="K8387"/>
      <c r="N8387"/>
      <c r="O8387"/>
    </row>
    <row r="8388" spans="4:15" x14ac:dyDescent="0.25">
      <c r="D8388"/>
      <c r="K8388"/>
      <c r="N8388"/>
      <c r="O8388"/>
    </row>
    <row r="8389" spans="4:15" x14ac:dyDescent="0.25">
      <c r="D8389"/>
      <c r="K8389"/>
      <c r="N8389"/>
      <c r="O8389"/>
    </row>
    <row r="8390" spans="4:15" x14ac:dyDescent="0.25">
      <c r="D8390"/>
      <c r="K8390"/>
      <c r="N8390"/>
      <c r="O8390"/>
    </row>
    <row r="8391" spans="4:15" x14ac:dyDescent="0.25">
      <c r="D8391"/>
      <c r="K8391"/>
      <c r="N8391"/>
      <c r="O8391"/>
    </row>
    <row r="8392" spans="4:15" x14ac:dyDescent="0.25">
      <c r="D8392"/>
      <c r="K8392"/>
      <c r="N8392"/>
      <c r="O8392"/>
    </row>
    <row r="8393" spans="4:15" x14ac:dyDescent="0.25">
      <c r="D8393"/>
      <c r="K8393"/>
      <c r="N8393"/>
      <c r="O8393"/>
    </row>
    <row r="8394" spans="4:15" x14ac:dyDescent="0.25">
      <c r="D8394"/>
      <c r="K8394"/>
      <c r="N8394"/>
      <c r="O8394"/>
    </row>
    <row r="8395" spans="4:15" x14ac:dyDescent="0.25">
      <c r="D8395"/>
      <c r="K8395"/>
      <c r="N8395"/>
      <c r="O8395"/>
    </row>
    <row r="8396" spans="4:15" x14ac:dyDescent="0.25">
      <c r="D8396"/>
      <c r="K8396"/>
      <c r="N8396"/>
      <c r="O8396"/>
    </row>
    <row r="8397" spans="4:15" x14ac:dyDescent="0.25">
      <c r="D8397"/>
      <c r="K8397"/>
      <c r="N8397"/>
      <c r="O8397"/>
    </row>
    <row r="8398" spans="4:15" x14ac:dyDescent="0.25">
      <c r="D8398"/>
      <c r="K8398"/>
      <c r="N8398"/>
      <c r="O8398"/>
    </row>
    <row r="8399" spans="4:15" x14ac:dyDescent="0.25">
      <c r="D8399"/>
      <c r="K8399"/>
      <c r="N8399"/>
      <c r="O8399"/>
    </row>
    <row r="8400" spans="4:15" x14ac:dyDescent="0.25">
      <c r="D8400"/>
      <c r="K8400"/>
      <c r="N8400"/>
      <c r="O8400"/>
    </row>
    <row r="8401" spans="4:15" x14ac:dyDescent="0.25">
      <c r="D8401"/>
      <c r="K8401"/>
      <c r="N8401"/>
      <c r="O8401"/>
    </row>
    <row r="8402" spans="4:15" x14ac:dyDescent="0.25">
      <c r="D8402"/>
      <c r="K8402"/>
      <c r="N8402"/>
      <c r="O8402"/>
    </row>
    <row r="8403" spans="4:15" x14ac:dyDescent="0.25">
      <c r="D8403"/>
      <c r="K8403"/>
      <c r="N8403"/>
      <c r="O8403"/>
    </row>
    <row r="8404" spans="4:15" x14ac:dyDescent="0.25">
      <c r="D8404"/>
      <c r="K8404"/>
      <c r="N8404"/>
      <c r="O8404"/>
    </row>
    <row r="8405" spans="4:15" x14ac:dyDescent="0.25">
      <c r="D8405"/>
      <c r="K8405"/>
      <c r="N8405"/>
      <c r="O8405"/>
    </row>
    <row r="8406" spans="4:15" x14ac:dyDescent="0.25">
      <c r="D8406"/>
      <c r="K8406"/>
      <c r="N8406"/>
      <c r="O8406"/>
    </row>
    <row r="8407" spans="4:15" x14ac:dyDescent="0.25">
      <c r="D8407"/>
      <c r="K8407"/>
      <c r="N8407"/>
      <c r="O8407"/>
    </row>
    <row r="8408" spans="4:15" x14ac:dyDescent="0.25">
      <c r="D8408"/>
      <c r="K8408"/>
      <c r="N8408"/>
      <c r="O8408"/>
    </row>
    <row r="8409" spans="4:15" x14ac:dyDescent="0.25">
      <c r="D8409"/>
      <c r="K8409"/>
      <c r="N8409"/>
      <c r="O8409"/>
    </row>
    <row r="8410" spans="4:15" x14ac:dyDescent="0.25">
      <c r="D8410"/>
      <c r="K8410"/>
      <c r="N8410"/>
      <c r="O8410"/>
    </row>
    <row r="8411" spans="4:15" x14ac:dyDescent="0.25">
      <c r="D8411"/>
      <c r="K8411"/>
      <c r="N8411"/>
      <c r="O8411"/>
    </row>
    <row r="8412" spans="4:15" x14ac:dyDescent="0.25">
      <c r="D8412"/>
      <c r="K8412"/>
      <c r="N8412"/>
      <c r="O8412"/>
    </row>
    <row r="8413" spans="4:15" x14ac:dyDescent="0.25">
      <c r="D8413"/>
      <c r="K8413"/>
      <c r="N8413"/>
      <c r="O8413"/>
    </row>
    <row r="8414" spans="4:15" x14ac:dyDescent="0.25">
      <c r="D8414"/>
      <c r="K8414"/>
      <c r="N8414"/>
      <c r="O8414"/>
    </row>
    <row r="8415" spans="4:15" x14ac:dyDescent="0.25">
      <c r="D8415"/>
      <c r="K8415"/>
      <c r="N8415"/>
      <c r="O8415"/>
    </row>
    <row r="8416" spans="4:15" x14ac:dyDescent="0.25">
      <c r="D8416"/>
      <c r="K8416"/>
      <c r="N8416"/>
      <c r="O8416"/>
    </row>
    <row r="8417" spans="4:15" x14ac:dyDescent="0.25">
      <c r="D8417"/>
      <c r="K8417"/>
      <c r="N8417"/>
      <c r="O8417"/>
    </row>
    <row r="8418" spans="4:15" x14ac:dyDescent="0.25">
      <c r="D8418"/>
      <c r="K8418"/>
      <c r="N8418"/>
      <c r="O8418"/>
    </row>
    <row r="8419" spans="4:15" x14ac:dyDescent="0.25">
      <c r="D8419"/>
      <c r="K8419"/>
      <c r="N8419"/>
      <c r="O8419"/>
    </row>
    <row r="8420" spans="4:15" x14ac:dyDescent="0.25">
      <c r="D8420"/>
      <c r="K8420"/>
      <c r="N8420"/>
      <c r="O8420"/>
    </row>
    <row r="8421" spans="4:15" x14ac:dyDescent="0.25">
      <c r="D8421"/>
      <c r="K8421"/>
      <c r="N8421"/>
      <c r="O8421"/>
    </row>
    <row r="8422" spans="4:15" x14ac:dyDescent="0.25">
      <c r="D8422"/>
      <c r="K8422"/>
      <c r="N8422"/>
      <c r="O8422"/>
    </row>
    <row r="8423" spans="4:15" x14ac:dyDescent="0.25">
      <c r="D8423"/>
      <c r="K8423"/>
      <c r="N8423"/>
      <c r="O8423"/>
    </row>
    <row r="8424" spans="4:15" x14ac:dyDescent="0.25">
      <c r="D8424"/>
      <c r="K8424"/>
      <c r="N8424"/>
      <c r="O8424"/>
    </row>
    <row r="8425" spans="4:15" x14ac:dyDescent="0.25">
      <c r="D8425"/>
      <c r="K8425"/>
      <c r="N8425"/>
      <c r="O8425"/>
    </row>
    <row r="8426" spans="4:15" x14ac:dyDescent="0.25">
      <c r="D8426"/>
      <c r="K8426"/>
      <c r="N8426"/>
      <c r="O8426"/>
    </row>
    <row r="8427" spans="4:15" x14ac:dyDescent="0.25">
      <c r="D8427"/>
      <c r="K8427"/>
      <c r="N8427"/>
      <c r="O8427"/>
    </row>
    <row r="8428" spans="4:15" x14ac:dyDescent="0.25">
      <c r="D8428"/>
      <c r="K8428"/>
      <c r="N8428"/>
      <c r="O8428"/>
    </row>
    <row r="8429" spans="4:15" x14ac:dyDescent="0.25">
      <c r="D8429"/>
      <c r="K8429"/>
      <c r="N8429"/>
      <c r="O8429"/>
    </row>
    <row r="8430" spans="4:15" x14ac:dyDescent="0.25">
      <c r="D8430"/>
      <c r="K8430"/>
      <c r="N8430"/>
      <c r="O8430"/>
    </row>
    <row r="8431" spans="4:15" x14ac:dyDescent="0.25">
      <c r="D8431"/>
      <c r="K8431"/>
      <c r="N8431"/>
      <c r="O8431"/>
    </row>
    <row r="8432" spans="4:15" x14ac:dyDescent="0.25">
      <c r="D8432"/>
      <c r="K8432"/>
      <c r="N8432"/>
      <c r="O8432"/>
    </row>
    <row r="8433" spans="4:15" x14ac:dyDescent="0.25">
      <c r="D8433"/>
      <c r="K8433"/>
      <c r="N8433"/>
      <c r="O8433"/>
    </row>
    <row r="8434" spans="4:15" x14ac:dyDescent="0.25">
      <c r="D8434"/>
      <c r="K8434"/>
      <c r="N8434"/>
      <c r="O8434"/>
    </row>
    <row r="8435" spans="4:15" x14ac:dyDescent="0.25">
      <c r="D8435"/>
      <c r="K8435"/>
      <c r="N8435"/>
      <c r="O8435"/>
    </row>
    <row r="8436" spans="4:15" x14ac:dyDescent="0.25">
      <c r="D8436"/>
      <c r="K8436"/>
      <c r="N8436"/>
      <c r="O8436"/>
    </row>
    <row r="8437" spans="4:15" x14ac:dyDescent="0.25">
      <c r="D8437"/>
      <c r="K8437"/>
      <c r="N8437"/>
      <c r="O8437"/>
    </row>
    <row r="8438" spans="4:15" x14ac:dyDescent="0.25">
      <c r="D8438"/>
      <c r="K8438"/>
      <c r="N8438"/>
      <c r="O8438"/>
    </row>
    <row r="8439" spans="4:15" x14ac:dyDescent="0.25">
      <c r="D8439"/>
      <c r="K8439"/>
      <c r="N8439"/>
      <c r="O8439"/>
    </row>
    <row r="8440" spans="4:15" x14ac:dyDescent="0.25">
      <c r="D8440"/>
      <c r="K8440"/>
      <c r="N8440"/>
      <c r="O8440"/>
    </row>
    <row r="8441" spans="4:15" x14ac:dyDescent="0.25">
      <c r="D8441"/>
      <c r="K8441"/>
      <c r="N8441"/>
      <c r="O8441"/>
    </row>
    <row r="8442" spans="4:15" x14ac:dyDescent="0.25">
      <c r="D8442"/>
      <c r="K8442"/>
      <c r="N8442"/>
      <c r="O8442"/>
    </row>
    <row r="8443" spans="4:15" x14ac:dyDescent="0.25">
      <c r="D8443"/>
      <c r="K8443"/>
      <c r="N8443"/>
      <c r="O8443"/>
    </row>
    <row r="8444" spans="4:15" x14ac:dyDescent="0.25">
      <c r="D8444"/>
      <c r="K8444"/>
      <c r="N8444"/>
      <c r="O8444"/>
    </row>
    <row r="8445" spans="4:15" x14ac:dyDescent="0.25">
      <c r="D8445"/>
      <c r="K8445"/>
      <c r="N8445"/>
      <c r="O8445"/>
    </row>
    <row r="8446" spans="4:15" x14ac:dyDescent="0.25">
      <c r="D8446"/>
      <c r="K8446"/>
      <c r="N8446"/>
      <c r="O8446"/>
    </row>
    <row r="8447" spans="4:15" x14ac:dyDescent="0.25">
      <c r="D8447"/>
      <c r="K8447"/>
      <c r="N8447"/>
      <c r="O8447"/>
    </row>
    <row r="8448" spans="4:15" x14ac:dyDescent="0.25">
      <c r="D8448"/>
      <c r="K8448"/>
      <c r="N8448"/>
      <c r="O8448"/>
    </row>
    <row r="8449" spans="4:15" x14ac:dyDescent="0.25">
      <c r="D8449"/>
      <c r="K8449"/>
      <c r="N8449"/>
      <c r="O8449"/>
    </row>
    <row r="8450" spans="4:15" x14ac:dyDescent="0.25">
      <c r="D8450"/>
      <c r="K8450"/>
      <c r="N8450"/>
      <c r="O8450"/>
    </row>
    <row r="8451" spans="4:15" x14ac:dyDescent="0.25">
      <c r="D8451"/>
      <c r="K8451"/>
      <c r="N8451"/>
      <c r="O8451"/>
    </row>
    <row r="8452" spans="4:15" x14ac:dyDescent="0.25">
      <c r="D8452"/>
      <c r="K8452"/>
      <c r="N8452"/>
      <c r="O8452"/>
    </row>
    <row r="8453" spans="4:15" x14ac:dyDescent="0.25">
      <c r="D8453"/>
      <c r="K8453"/>
      <c r="N8453"/>
      <c r="O8453"/>
    </row>
    <row r="8454" spans="4:15" x14ac:dyDescent="0.25">
      <c r="D8454"/>
      <c r="K8454"/>
      <c r="N8454"/>
      <c r="O8454"/>
    </row>
    <row r="8455" spans="4:15" x14ac:dyDescent="0.25">
      <c r="D8455"/>
      <c r="K8455"/>
      <c r="N8455"/>
      <c r="O8455"/>
    </row>
    <row r="8456" spans="4:15" x14ac:dyDescent="0.25">
      <c r="D8456"/>
      <c r="K8456"/>
      <c r="N8456"/>
      <c r="O8456"/>
    </row>
    <row r="8457" spans="4:15" x14ac:dyDescent="0.25">
      <c r="D8457"/>
      <c r="K8457"/>
      <c r="N8457"/>
      <c r="O8457"/>
    </row>
    <row r="8458" spans="4:15" x14ac:dyDescent="0.25">
      <c r="D8458"/>
      <c r="K8458"/>
      <c r="N8458"/>
      <c r="O8458"/>
    </row>
    <row r="8459" spans="4:15" x14ac:dyDescent="0.25">
      <c r="D8459"/>
      <c r="K8459"/>
      <c r="N8459"/>
      <c r="O8459"/>
    </row>
    <row r="8460" spans="4:15" x14ac:dyDescent="0.25">
      <c r="D8460"/>
      <c r="K8460"/>
      <c r="N8460"/>
      <c r="O8460"/>
    </row>
    <row r="8461" spans="4:15" x14ac:dyDescent="0.25">
      <c r="D8461"/>
      <c r="K8461"/>
      <c r="N8461"/>
      <c r="O8461"/>
    </row>
    <row r="8462" spans="4:15" x14ac:dyDescent="0.25">
      <c r="D8462"/>
      <c r="K8462"/>
      <c r="N8462"/>
      <c r="O8462"/>
    </row>
    <row r="8463" spans="4:15" x14ac:dyDescent="0.25">
      <c r="D8463"/>
      <c r="K8463"/>
      <c r="N8463"/>
      <c r="O8463"/>
    </row>
    <row r="8464" spans="4:15" x14ac:dyDescent="0.25">
      <c r="D8464"/>
      <c r="K8464"/>
      <c r="N8464"/>
      <c r="O8464"/>
    </row>
    <row r="8465" spans="4:15" x14ac:dyDescent="0.25">
      <c r="D8465"/>
      <c r="K8465"/>
      <c r="N8465"/>
      <c r="O8465"/>
    </row>
    <row r="8466" spans="4:15" x14ac:dyDescent="0.25">
      <c r="D8466"/>
      <c r="K8466"/>
      <c r="N8466"/>
      <c r="O8466"/>
    </row>
    <row r="8467" spans="4:15" x14ac:dyDescent="0.25">
      <c r="D8467"/>
      <c r="K8467"/>
      <c r="N8467"/>
      <c r="O8467"/>
    </row>
    <row r="8468" spans="4:15" x14ac:dyDescent="0.25">
      <c r="D8468"/>
      <c r="K8468"/>
      <c r="N8468"/>
      <c r="O8468"/>
    </row>
    <row r="8469" spans="4:15" x14ac:dyDescent="0.25">
      <c r="D8469"/>
      <c r="K8469"/>
      <c r="N8469"/>
      <c r="O8469"/>
    </row>
    <row r="8470" spans="4:15" x14ac:dyDescent="0.25">
      <c r="D8470"/>
      <c r="K8470"/>
      <c r="N8470"/>
      <c r="O8470"/>
    </row>
    <row r="8471" spans="4:15" x14ac:dyDescent="0.25">
      <c r="D8471"/>
      <c r="K8471"/>
      <c r="N8471"/>
      <c r="O8471"/>
    </row>
    <row r="8472" spans="4:15" x14ac:dyDescent="0.25">
      <c r="D8472"/>
      <c r="K8472"/>
      <c r="N8472"/>
      <c r="O8472"/>
    </row>
    <row r="8473" spans="4:15" x14ac:dyDescent="0.25">
      <c r="D8473"/>
      <c r="K8473"/>
      <c r="N8473"/>
      <c r="O8473"/>
    </row>
    <row r="8474" spans="4:15" x14ac:dyDescent="0.25">
      <c r="D8474"/>
      <c r="K8474"/>
      <c r="N8474"/>
      <c r="O8474"/>
    </row>
    <row r="8475" spans="4:15" x14ac:dyDescent="0.25">
      <c r="D8475"/>
      <c r="K8475"/>
      <c r="N8475"/>
      <c r="O8475"/>
    </row>
    <row r="8476" spans="4:15" x14ac:dyDescent="0.25">
      <c r="D8476"/>
      <c r="K8476"/>
      <c r="N8476"/>
      <c r="O8476"/>
    </row>
    <row r="8477" spans="4:15" x14ac:dyDescent="0.25">
      <c r="D8477"/>
      <c r="K8477"/>
      <c r="N8477"/>
      <c r="O8477"/>
    </row>
    <row r="8478" spans="4:15" x14ac:dyDescent="0.25">
      <c r="D8478"/>
      <c r="K8478"/>
      <c r="N8478"/>
      <c r="O8478"/>
    </row>
    <row r="8479" spans="4:15" x14ac:dyDescent="0.25">
      <c r="D8479"/>
      <c r="K8479"/>
      <c r="N8479"/>
      <c r="O8479"/>
    </row>
    <row r="8480" spans="4:15" x14ac:dyDescent="0.25">
      <c r="D8480"/>
      <c r="K8480"/>
      <c r="N8480"/>
      <c r="O8480"/>
    </row>
    <row r="8481" spans="4:15" x14ac:dyDescent="0.25">
      <c r="D8481"/>
      <c r="K8481"/>
      <c r="N8481"/>
      <c r="O8481"/>
    </row>
    <row r="8482" spans="4:15" x14ac:dyDescent="0.25">
      <c r="D8482"/>
      <c r="K8482"/>
      <c r="N8482"/>
      <c r="O8482"/>
    </row>
    <row r="8483" spans="4:15" x14ac:dyDescent="0.25">
      <c r="D8483"/>
      <c r="K8483"/>
      <c r="N8483"/>
      <c r="O8483"/>
    </row>
    <row r="8484" spans="4:15" x14ac:dyDescent="0.25">
      <c r="D8484"/>
      <c r="K8484"/>
      <c r="N8484"/>
      <c r="O8484"/>
    </row>
    <row r="8485" spans="4:15" x14ac:dyDescent="0.25">
      <c r="D8485"/>
      <c r="K8485"/>
      <c r="N8485"/>
      <c r="O8485"/>
    </row>
    <row r="8486" spans="4:15" x14ac:dyDescent="0.25">
      <c r="D8486"/>
      <c r="K8486"/>
      <c r="N8486"/>
      <c r="O8486"/>
    </row>
    <row r="8487" spans="4:15" x14ac:dyDescent="0.25">
      <c r="D8487"/>
      <c r="K8487"/>
      <c r="N8487"/>
      <c r="O8487"/>
    </row>
    <row r="8488" spans="4:15" x14ac:dyDescent="0.25">
      <c r="D8488"/>
      <c r="K8488"/>
      <c r="N8488"/>
      <c r="O8488"/>
    </row>
    <row r="8489" spans="4:15" x14ac:dyDescent="0.25">
      <c r="D8489"/>
      <c r="K8489"/>
      <c r="N8489"/>
      <c r="O8489"/>
    </row>
    <row r="8490" spans="4:15" x14ac:dyDescent="0.25">
      <c r="D8490"/>
      <c r="K8490"/>
      <c r="N8490"/>
      <c r="O8490"/>
    </row>
    <row r="8491" spans="4:15" x14ac:dyDescent="0.25">
      <c r="D8491"/>
      <c r="K8491"/>
      <c r="N8491"/>
      <c r="O8491"/>
    </row>
    <row r="8492" spans="4:15" x14ac:dyDescent="0.25">
      <c r="D8492"/>
      <c r="K8492"/>
      <c r="N8492"/>
      <c r="O8492"/>
    </row>
    <row r="8493" spans="4:15" x14ac:dyDescent="0.25">
      <c r="D8493"/>
      <c r="K8493"/>
      <c r="N8493"/>
      <c r="O8493"/>
    </row>
    <row r="8494" spans="4:15" x14ac:dyDescent="0.25">
      <c r="D8494"/>
      <c r="K8494"/>
      <c r="N8494"/>
      <c r="O8494"/>
    </row>
    <row r="8495" spans="4:15" x14ac:dyDescent="0.25">
      <c r="D8495"/>
      <c r="K8495"/>
      <c r="N8495"/>
      <c r="O8495"/>
    </row>
    <row r="8496" spans="4:15" x14ac:dyDescent="0.25">
      <c r="D8496"/>
      <c r="K8496"/>
      <c r="N8496"/>
      <c r="O8496"/>
    </row>
    <row r="8497" spans="4:15" x14ac:dyDescent="0.25">
      <c r="D8497"/>
      <c r="K8497"/>
      <c r="N8497"/>
      <c r="O8497"/>
    </row>
    <row r="8498" spans="4:15" x14ac:dyDescent="0.25">
      <c r="D8498"/>
      <c r="K8498"/>
      <c r="N8498"/>
      <c r="O8498"/>
    </row>
    <row r="8499" spans="4:15" x14ac:dyDescent="0.25">
      <c r="D8499"/>
      <c r="K8499"/>
      <c r="N8499"/>
      <c r="O8499"/>
    </row>
    <row r="8500" spans="4:15" x14ac:dyDescent="0.25">
      <c r="D8500"/>
      <c r="K8500"/>
      <c r="N8500"/>
      <c r="O8500"/>
    </row>
    <row r="8501" spans="4:15" x14ac:dyDescent="0.25">
      <c r="D8501"/>
      <c r="K8501"/>
      <c r="N8501"/>
      <c r="O8501"/>
    </row>
    <row r="8502" spans="4:15" x14ac:dyDescent="0.25">
      <c r="D8502"/>
      <c r="K8502"/>
      <c r="N8502"/>
      <c r="O8502"/>
    </row>
    <row r="8503" spans="4:15" x14ac:dyDescent="0.25">
      <c r="D8503"/>
      <c r="K8503"/>
      <c r="N8503"/>
      <c r="O8503"/>
    </row>
    <row r="8504" spans="4:15" x14ac:dyDescent="0.25">
      <c r="D8504"/>
      <c r="K8504"/>
      <c r="N8504"/>
      <c r="O8504"/>
    </row>
    <row r="8505" spans="4:15" x14ac:dyDescent="0.25">
      <c r="D8505"/>
      <c r="K8505"/>
      <c r="N8505"/>
      <c r="O8505"/>
    </row>
    <row r="8506" spans="4:15" x14ac:dyDescent="0.25">
      <c r="D8506"/>
      <c r="K8506"/>
      <c r="N8506"/>
      <c r="O8506"/>
    </row>
    <row r="8507" spans="4:15" x14ac:dyDescent="0.25">
      <c r="D8507"/>
      <c r="K8507"/>
      <c r="N8507"/>
      <c r="O8507"/>
    </row>
    <row r="8508" spans="4:15" x14ac:dyDescent="0.25">
      <c r="D8508"/>
      <c r="K8508"/>
      <c r="N8508"/>
      <c r="O8508"/>
    </row>
    <row r="8509" spans="4:15" x14ac:dyDescent="0.25">
      <c r="D8509"/>
      <c r="K8509"/>
      <c r="N8509"/>
      <c r="O8509"/>
    </row>
    <row r="8510" spans="4:15" x14ac:dyDescent="0.25">
      <c r="D8510"/>
      <c r="K8510"/>
      <c r="N8510"/>
      <c r="O8510"/>
    </row>
    <row r="8511" spans="4:15" x14ac:dyDescent="0.25">
      <c r="D8511"/>
      <c r="K8511"/>
      <c r="N8511"/>
      <c r="O8511"/>
    </row>
    <row r="8512" spans="4:15" x14ac:dyDescent="0.25">
      <c r="D8512"/>
      <c r="K8512"/>
      <c r="N8512"/>
      <c r="O8512"/>
    </row>
    <row r="8513" spans="4:15" x14ac:dyDescent="0.25">
      <c r="D8513"/>
      <c r="K8513"/>
      <c r="N8513"/>
      <c r="O8513"/>
    </row>
    <row r="8514" spans="4:15" x14ac:dyDescent="0.25">
      <c r="D8514"/>
      <c r="K8514"/>
      <c r="N8514"/>
      <c r="O8514"/>
    </row>
    <row r="8515" spans="4:15" x14ac:dyDescent="0.25">
      <c r="D8515"/>
      <c r="K8515"/>
      <c r="N8515"/>
      <c r="O8515"/>
    </row>
    <row r="8516" spans="4:15" x14ac:dyDescent="0.25">
      <c r="D8516"/>
      <c r="K8516"/>
      <c r="N8516"/>
      <c r="O8516"/>
    </row>
    <row r="8517" spans="4:15" x14ac:dyDescent="0.25">
      <c r="D8517"/>
      <c r="K8517"/>
      <c r="N8517"/>
      <c r="O8517"/>
    </row>
    <row r="8518" spans="4:15" x14ac:dyDescent="0.25">
      <c r="D8518"/>
      <c r="K8518"/>
      <c r="N8518"/>
      <c r="O8518"/>
    </row>
    <row r="8519" spans="4:15" x14ac:dyDescent="0.25">
      <c r="D8519"/>
      <c r="K8519"/>
      <c r="N8519"/>
      <c r="O8519"/>
    </row>
    <row r="8520" spans="4:15" x14ac:dyDescent="0.25">
      <c r="D8520"/>
      <c r="K8520"/>
      <c r="N8520"/>
      <c r="O8520"/>
    </row>
    <row r="8521" spans="4:15" x14ac:dyDescent="0.25">
      <c r="D8521"/>
      <c r="K8521"/>
      <c r="N8521"/>
      <c r="O8521"/>
    </row>
    <row r="8522" spans="4:15" x14ac:dyDescent="0.25">
      <c r="D8522"/>
      <c r="K8522"/>
      <c r="N8522"/>
      <c r="O8522"/>
    </row>
    <row r="8523" spans="4:15" x14ac:dyDescent="0.25">
      <c r="D8523"/>
      <c r="K8523"/>
      <c r="N8523"/>
      <c r="O8523"/>
    </row>
    <row r="8524" spans="4:15" x14ac:dyDescent="0.25">
      <c r="D8524"/>
      <c r="K8524"/>
      <c r="N8524"/>
      <c r="O8524"/>
    </row>
    <row r="8525" spans="4:15" x14ac:dyDescent="0.25">
      <c r="D8525"/>
      <c r="K8525"/>
      <c r="N8525"/>
      <c r="O8525"/>
    </row>
    <row r="8526" spans="4:15" x14ac:dyDescent="0.25">
      <c r="D8526"/>
      <c r="K8526"/>
      <c r="N8526"/>
      <c r="O8526"/>
    </row>
    <row r="8527" spans="4:15" x14ac:dyDescent="0.25">
      <c r="D8527"/>
      <c r="K8527"/>
      <c r="N8527"/>
      <c r="O8527"/>
    </row>
    <row r="8528" spans="4:15" x14ac:dyDescent="0.25">
      <c r="D8528"/>
      <c r="K8528"/>
      <c r="N8528"/>
      <c r="O8528"/>
    </row>
    <row r="8529" spans="4:15" x14ac:dyDescent="0.25">
      <c r="D8529"/>
      <c r="K8529"/>
      <c r="N8529"/>
      <c r="O8529"/>
    </row>
    <row r="8530" spans="4:15" x14ac:dyDescent="0.25">
      <c r="D8530"/>
      <c r="K8530"/>
      <c r="N8530"/>
      <c r="O8530"/>
    </row>
    <row r="8531" spans="4:15" x14ac:dyDescent="0.25">
      <c r="D8531"/>
      <c r="K8531"/>
      <c r="N8531"/>
      <c r="O8531"/>
    </row>
    <row r="8532" spans="4:15" x14ac:dyDescent="0.25">
      <c r="D8532"/>
      <c r="K8532"/>
      <c r="N8532"/>
      <c r="O8532"/>
    </row>
    <row r="8533" spans="4:15" x14ac:dyDescent="0.25">
      <c r="D8533"/>
      <c r="K8533"/>
      <c r="N8533"/>
      <c r="O8533"/>
    </row>
    <row r="8534" spans="4:15" x14ac:dyDescent="0.25">
      <c r="D8534"/>
      <c r="K8534"/>
      <c r="N8534"/>
      <c r="O8534"/>
    </row>
    <row r="8535" spans="4:15" x14ac:dyDescent="0.25">
      <c r="D8535"/>
      <c r="K8535"/>
      <c r="N8535"/>
      <c r="O8535"/>
    </row>
    <row r="8536" spans="4:15" x14ac:dyDescent="0.25">
      <c r="D8536"/>
      <c r="K8536"/>
      <c r="N8536"/>
      <c r="O8536"/>
    </row>
    <row r="8537" spans="4:15" x14ac:dyDescent="0.25">
      <c r="D8537"/>
      <c r="K8537"/>
      <c r="N8537"/>
      <c r="O8537"/>
    </row>
    <row r="8538" spans="4:15" x14ac:dyDescent="0.25">
      <c r="D8538"/>
      <c r="K8538"/>
      <c r="N8538"/>
      <c r="O8538"/>
    </row>
    <row r="8539" spans="4:15" x14ac:dyDescent="0.25">
      <c r="D8539"/>
      <c r="K8539"/>
      <c r="N8539"/>
      <c r="O8539"/>
    </row>
    <row r="8540" spans="4:15" x14ac:dyDescent="0.25">
      <c r="D8540"/>
      <c r="K8540"/>
      <c r="N8540"/>
      <c r="O8540"/>
    </row>
    <row r="8541" spans="4:15" x14ac:dyDescent="0.25">
      <c r="D8541"/>
      <c r="K8541"/>
      <c r="N8541"/>
      <c r="O8541"/>
    </row>
    <row r="8542" spans="4:15" x14ac:dyDescent="0.25">
      <c r="D8542"/>
      <c r="K8542"/>
      <c r="N8542"/>
      <c r="O8542"/>
    </row>
    <row r="8543" spans="4:15" x14ac:dyDescent="0.25">
      <c r="D8543"/>
      <c r="K8543"/>
      <c r="N8543"/>
      <c r="O8543"/>
    </row>
    <row r="8544" spans="4:15" x14ac:dyDescent="0.25">
      <c r="D8544"/>
      <c r="K8544"/>
      <c r="N8544"/>
      <c r="O8544"/>
    </row>
    <row r="8545" spans="4:15" x14ac:dyDescent="0.25">
      <c r="D8545"/>
      <c r="K8545"/>
      <c r="N8545"/>
      <c r="O8545"/>
    </row>
    <row r="8546" spans="4:15" x14ac:dyDescent="0.25">
      <c r="D8546"/>
      <c r="K8546"/>
      <c r="N8546"/>
      <c r="O8546"/>
    </row>
    <row r="8547" spans="4:15" x14ac:dyDescent="0.25">
      <c r="D8547"/>
      <c r="K8547"/>
      <c r="N8547"/>
      <c r="O8547"/>
    </row>
    <row r="8548" spans="4:15" x14ac:dyDescent="0.25">
      <c r="D8548"/>
      <c r="K8548"/>
      <c r="N8548"/>
      <c r="O8548"/>
    </row>
    <row r="8549" spans="4:15" x14ac:dyDescent="0.25">
      <c r="D8549"/>
      <c r="K8549"/>
      <c r="N8549"/>
      <c r="O8549"/>
    </row>
    <row r="8550" spans="4:15" x14ac:dyDescent="0.25">
      <c r="D8550"/>
      <c r="K8550"/>
      <c r="N8550"/>
      <c r="O8550"/>
    </row>
    <row r="8551" spans="4:15" x14ac:dyDescent="0.25">
      <c r="D8551"/>
      <c r="K8551"/>
      <c r="N8551"/>
      <c r="O8551"/>
    </row>
    <row r="8552" spans="4:15" x14ac:dyDescent="0.25">
      <c r="D8552"/>
      <c r="K8552"/>
      <c r="N8552"/>
      <c r="O8552"/>
    </row>
    <row r="8553" spans="4:15" x14ac:dyDescent="0.25">
      <c r="D8553"/>
      <c r="K8553"/>
      <c r="N8553"/>
      <c r="O8553"/>
    </row>
    <row r="8554" spans="4:15" x14ac:dyDescent="0.25">
      <c r="D8554"/>
      <c r="K8554"/>
      <c r="N8554"/>
      <c r="O8554"/>
    </row>
    <row r="8555" spans="4:15" x14ac:dyDescent="0.25">
      <c r="D8555"/>
      <c r="K8555"/>
      <c r="N8555"/>
      <c r="O8555"/>
    </row>
    <row r="8556" spans="4:15" x14ac:dyDescent="0.25">
      <c r="D8556"/>
      <c r="K8556"/>
      <c r="N8556"/>
      <c r="O8556"/>
    </row>
    <row r="8557" spans="4:15" x14ac:dyDescent="0.25">
      <c r="D8557"/>
      <c r="K8557"/>
      <c r="N8557"/>
      <c r="O8557"/>
    </row>
    <row r="8558" spans="4:15" x14ac:dyDescent="0.25">
      <c r="D8558"/>
      <c r="K8558"/>
      <c r="N8558"/>
      <c r="O8558"/>
    </row>
    <row r="8559" spans="4:15" x14ac:dyDescent="0.25">
      <c r="D8559"/>
      <c r="K8559"/>
      <c r="N8559"/>
      <c r="O8559"/>
    </row>
    <row r="8560" spans="4:15" x14ac:dyDescent="0.25">
      <c r="D8560"/>
      <c r="K8560"/>
      <c r="N8560"/>
      <c r="O8560"/>
    </row>
    <row r="8561" spans="4:15" x14ac:dyDescent="0.25">
      <c r="D8561"/>
      <c r="K8561"/>
      <c r="N8561"/>
      <c r="O8561"/>
    </row>
    <row r="8562" spans="4:15" x14ac:dyDescent="0.25">
      <c r="D8562"/>
      <c r="K8562"/>
      <c r="N8562"/>
      <c r="O8562"/>
    </row>
    <row r="8563" spans="4:15" x14ac:dyDescent="0.25">
      <c r="D8563"/>
      <c r="K8563"/>
      <c r="N8563"/>
      <c r="O8563"/>
    </row>
    <row r="8564" spans="4:15" x14ac:dyDescent="0.25">
      <c r="D8564"/>
      <c r="K8564"/>
      <c r="N8564"/>
      <c r="O8564"/>
    </row>
    <row r="8565" spans="4:15" x14ac:dyDescent="0.25">
      <c r="D8565"/>
      <c r="K8565"/>
      <c r="N8565"/>
      <c r="O8565"/>
    </row>
    <row r="8566" spans="4:15" x14ac:dyDescent="0.25">
      <c r="D8566"/>
      <c r="K8566"/>
      <c r="N8566"/>
      <c r="O8566"/>
    </row>
    <row r="8567" spans="4:15" x14ac:dyDescent="0.25">
      <c r="D8567"/>
      <c r="K8567"/>
      <c r="N8567"/>
      <c r="O8567"/>
    </row>
    <row r="8568" spans="4:15" x14ac:dyDescent="0.25">
      <c r="D8568"/>
      <c r="K8568"/>
      <c r="N8568"/>
      <c r="O8568"/>
    </row>
    <row r="8569" spans="4:15" x14ac:dyDescent="0.25">
      <c r="D8569"/>
      <c r="K8569"/>
      <c r="N8569"/>
      <c r="O8569"/>
    </row>
    <row r="8570" spans="4:15" x14ac:dyDescent="0.25">
      <c r="D8570"/>
      <c r="K8570"/>
      <c r="N8570"/>
      <c r="O8570"/>
    </row>
    <row r="8571" spans="4:15" x14ac:dyDescent="0.25">
      <c r="D8571"/>
      <c r="K8571"/>
      <c r="N8571"/>
      <c r="O8571"/>
    </row>
    <row r="8572" spans="4:15" x14ac:dyDescent="0.25">
      <c r="D8572"/>
      <c r="K8572"/>
      <c r="N8572"/>
      <c r="O8572"/>
    </row>
    <row r="8573" spans="4:15" x14ac:dyDescent="0.25">
      <c r="D8573"/>
      <c r="K8573"/>
      <c r="N8573"/>
      <c r="O8573"/>
    </row>
    <row r="8574" spans="4:15" x14ac:dyDescent="0.25">
      <c r="D8574"/>
      <c r="K8574"/>
      <c r="N8574"/>
      <c r="O8574"/>
    </row>
    <row r="8575" spans="4:15" x14ac:dyDescent="0.25">
      <c r="D8575"/>
      <c r="K8575"/>
      <c r="N8575"/>
      <c r="O8575"/>
    </row>
    <row r="8576" spans="4:15" x14ac:dyDescent="0.25">
      <c r="D8576"/>
      <c r="K8576"/>
      <c r="N8576"/>
      <c r="O8576"/>
    </row>
    <row r="8577" spans="4:15" x14ac:dyDescent="0.25">
      <c r="D8577"/>
      <c r="K8577"/>
      <c r="N8577"/>
      <c r="O8577"/>
    </row>
    <row r="8578" spans="4:15" x14ac:dyDescent="0.25">
      <c r="D8578"/>
      <c r="K8578"/>
      <c r="N8578"/>
      <c r="O8578"/>
    </row>
    <row r="8579" spans="4:15" x14ac:dyDescent="0.25">
      <c r="D8579"/>
      <c r="K8579"/>
      <c r="N8579"/>
      <c r="O8579"/>
    </row>
    <row r="8580" spans="4:15" x14ac:dyDescent="0.25">
      <c r="D8580"/>
      <c r="K8580"/>
      <c r="N8580"/>
      <c r="O8580"/>
    </row>
    <row r="8581" spans="4:15" x14ac:dyDescent="0.25">
      <c r="D8581"/>
      <c r="K8581"/>
      <c r="N8581"/>
      <c r="O8581"/>
    </row>
    <row r="8582" spans="4:15" x14ac:dyDescent="0.25">
      <c r="D8582"/>
      <c r="K8582"/>
      <c r="N8582"/>
      <c r="O8582"/>
    </row>
    <row r="8583" spans="4:15" x14ac:dyDescent="0.25">
      <c r="D8583"/>
      <c r="K8583"/>
      <c r="N8583"/>
      <c r="O8583"/>
    </row>
    <row r="8584" spans="4:15" x14ac:dyDescent="0.25">
      <c r="D8584"/>
      <c r="K8584"/>
      <c r="N8584"/>
      <c r="O8584"/>
    </row>
    <row r="8585" spans="4:15" x14ac:dyDescent="0.25">
      <c r="D8585"/>
      <c r="K8585"/>
      <c r="N8585"/>
      <c r="O8585"/>
    </row>
    <row r="8586" spans="4:15" x14ac:dyDescent="0.25">
      <c r="D8586"/>
      <c r="K8586"/>
      <c r="N8586"/>
      <c r="O8586"/>
    </row>
    <row r="8587" spans="4:15" x14ac:dyDescent="0.25">
      <c r="D8587"/>
      <c r="K8587"/>
      <c r="N8587"/>
      <c r="O8587"/>
    </row>
    <row r="8588" spans="4:15" x14ac:dyDescent="0.25">
      <c r="D8588"/>
      <c r="K8588"/>
      <c r="N8588"/>
      <c r="O8588"/>
    </row>
    <row r="8589" spans="4:15" x14ac:dyDescent="0.25">
      <c r="D8589"/>
      <c r="K8589"/>
      <c r="N8589"/>
      <c r="O8589"/>
    </row>
    <row r="8590" spans="4:15" x14ac:dyDescent="0.25">
      <c r="D8590"/>
      <c r="K8590"/>
      <c r="N8590"/>
      <c r="O8590"/>
    </row>
    <row r="8591" spans="4:15" x14ac:dyDescent="0.25">
      <c r="D8591"/>
      <c r="K8591"/>
      <c r="N8591"/>
      <c r="O8591"/>
    </row>
    <row r="8592" spans="4:15" x14ac:dyDescent="0.25">
      <c r="D8592"/>
      <c r="K8592"/>
      <c r="N8592"/>
      <c r="O8592"/>
    </row>
    <row r="8593" spans="4:15" x14ac:dyDescent="0.25">
      <c r="D8593"/>
      <c r="K8593"/>
      <c r="N8593"/>
      <c r="O8593"/>
    </row>
    <row r="8594" spans="4:15" x14ac:dyDescent="0.25">
      <c r="D8594"/>
      <c r="K8594"/>
      <c r="N8594"/>
      <c r="O8594"/>
    </row>
    <row r="8595" spans="4:15" x14ac:dyDescent="0.25">
      <c r="D8595"/>
      <c r="K8595"/>
      <c r="N8595"/>
      <c r="O8595"/>
    </row>
    <row r="8596" spans="4:15" x14ac:dyDescent="0.25">
      <c r="D8596"/>
      <c r="K8596"/>
      <c r="N8596"/>
      <c r="O8596"/>
    </row>
    <row r="8597" spans="4:15" x14ac:dyDescent="0.25">
      <c r="D8597"/>
      <c r="K8597"/>
      <c r="N8597"/>
      <c r="O8597"/>
    </row>
    <row r="8598" spans="4:15" x14ac:dyDescent="0.25">
      <c r="D8598"/>
      <c r="K8598"/>
      <c r="N8598"/>
      <c r="O8598"/>
    </row>
    <row r="8599" spans="4:15" x14ac:dyDescent="0.25">
      <c r="D8599"/>
      <c r="K8599"/>
      <c r="N8599"/>
      <c r="O8599"/>
    </row>
    <row r="8600" spans="4:15" x14ac:dyDescent="0.25">
      <c r="D8600"/>
      <c r="K8600"/>
      <c r="N8600"/>
      <c r="O8600"/>
    </row>
    <row r="8601" spans="4:15" x14ac:dyDescent="0.25">
      <c r="D8601"/>
      <c r="K8601"/>
      <c r="N8601"/>
      <c r="O8601"/>
    </row>
    <row r="8602" spans="4:15" x14ac:dyDescent="0.25">
      <c r="D8602"/>
      <c r="K8602"/>
      <c r="N8602"/>
      <c r="O8602"/>
    </row>
    <row r="8603" spans="4:15" x14ac:dyDescent="0.25">
      <c r="D8603"/>
      <c r="K8603"/>
      <c r="N8603"/>
      <c r="O8603"/>
    </row>
    <row r="8604" spans="4:15" x14ac:dyDescent="0.25">
      <c r="D8604"/>
      <c r="K8604"/>
      <c r="N8604"/>
      <c r="O8604"/>
    </row>
    <row r="8605" spans="4:15" x14ac:dyDescent="0.25">
      <c r="D8605"/>
      <c r="K8605"/>
      <c r="N8605"/>
      <c r="O8605"/>
    </row>
    <row r="8606" spans="4:15" x14ac:dyDescent="0.25">
      <c r="D8606"/>
      <c r="K8606"/>
      <c r="N8606"/>
      <c r="O8606"/>
    </row>
    <row r="8607" spans="4:15" x14ac:dyDescent="0.25">
      <c r="D8607"/>
      <c r="K8607"/>
      <c r="N8607"/>
      <c r="O8607"/>
    </row>
    <row r="8608" spans="4:15" x14ac:dyDescent="0.25">
      <c r="D8608"/>
      <c r="K8608"/>
      <c r="N8608"/>
      <c r="O8608"/>
    </row>
    <row r="8609" spans="4:15" x14ac:dyDescent="0.25">
      <c r="D8609"/>
      <c r="K8609"/>
      <c r="N8609"/>
      <c r="O8609"/>
    </row>
    <row r="8610" spans="4:15" x14ac:dyDescent="0.25">
      <c r="D8610"/>
      <c r="K8610"/>
      <c r="N8610"/>
      <c r="O8610"/>
    </row>
    <row r="8611" spans="4:15" x14ac:dyDescent="0.25">
      <c r="D8611"/>
      <c r="K8611"/>
      <c r="N8611"/>
      <c r="O8611"/>
    </row>
    <row r="8612" spans="4:15" x14ac:dyDescent="0.25">
      <c r="D8612"/>
      <c r="K8612"/>
      <c r="N8612"/>
      <c r="O8612"/>
    </row>
    <row r="8613" spans="4:15" x14ac:dyDescent="0.25">
      <c r="D8613"/>
      <c r="K8613"/>
      <c r="N8613"/>
      <c r="O8613"/>
    </row>
    <row r="8614" spans="4:15" x14ac:dyDescent="0.25">
      <c r="D8614"/>
      <c r="K8614"/>
      <c r="N8614"/>
      <c r="O8614"/>
    </row>
    <row r="8615" spans="4:15" x14ac:dyDescent="0.25">
      <c r="D8615"/>
      <c r="K8615"/>
      <c r="N8615"/>
      <c r="O8615"/>
    </row>
    <row r="8616" spans="4:15" x14ac:dyDescent="0.25">
      <c r="D8616"/>
      <c r="K8616"/>
      <c r="N8616"/>
      <c r="O8616"/>
    </row>
    <row r="8617" spans="4:15" x14ac:dyDescent="0.25">
      <c r="D8617"/>
      <c r="K8617"/>
      <c r="N8617"/>
      <c r="O8617"/>
    </row>
    <row r="8618" spans="4:15" x14ac:dyDescent="0.25">
      <c r="D8618"/>
      <c r="K8618"/>
      <c r="N8618"/>
      <c r="O8618"/>
    </row>
    <row r="8619" spans="4:15" x14ac:dyDescent="0.25">
      <c r="D8619"/>
      <c r="K8619"/>
      <c r="N8619"/>
      <c r="O8619"/>
    </row>
    <row r="8620" spans="4:15" x14ac:dyDescent="0.25">
      <c r="D8620"/>
      <c r="K8620"/>
      <c r="N8620"/>
      <c r="O8620"/>
    </row>
    <row r="8621" spans="4:15" x14ac:dyDescent="0.25">
      <c r="D8621"/>
      <c r="K8621"/>
      <c r="N8621"/>
      <c r="O8621"/>
    </row>
    <row r="8622" spans="4:15" x14ac:dyDescent="0.25">
      <c r="D8622"/>
      <c r="K8622"/>
      <c r="N8622"/>
      <c r="O8622"/>
    </row>
    <row r="8623" spans="4:15" x14ac:dyDescent="0.25">
      <c r="D8623"/>
      <c r="K8623"/>
      <c r="N8623"/>
      <c r="O8623"/>
    </row>
    <row r="8624" spans="4:15" x14ac:dyDescent="0.25">
      <c r="D8624"/>
      <c r="K8624"/>
      <c r="N8624"/>
      <c r="O8624"/>
    </row>
    <row r="8625" spans="4:15" x14ac:dyDescent="0.25">
      <c r="D8625"/>
      <c r="K8625"/>
      <c r="N8625"/>
      <c r="O8625"/>
    </row>
    <row r="8626" spans="4:15" x14ac:dyDescent="0.25">
      <c r="D8626"/>
      <c r="K8626"/>
      <c r="N8626"/>
      <c r="O8626"/>
    </row>
    <row r="8627" spans="4:15" x14ac:dyDescent="0.25">
      <c r="D8627"/>
      <c r="K8627"/>
      <c r="N8627"/>
      <c r="O8627"/>
    </row>
    <row r="8628" spans="4:15" x14ac:dyDescent="0.25">
      <c r="D8628"/>
      <c r="K8628"/>
      <c r="N8628"/>
      <c r="O8628"/>
    </row>
    <row r="8629" spans="4:15" x14ac:dyDescent="0.25">
      <c r="D8629"/>
      <c r="K8629"/>
      <c r="N8629"/>
      <c r="O8629"/>
    </row>
    <row r="8630" spans="4:15" x14ac:dyDescent="0.25">
      <c r="D8630"/>
      <c r="K8630"/>
      <c r="N8630"/>
      <c r="O8630"/>
    </row>
    <row r="8631" spans="4:15" x14ac:dyDescent="0.25">
      <c r="D8631"/>
      <c r="K8631"/>
      <c r="N8631"/>
      <c r="O8631"/>
    </row>
    <row r="8632" spans="4:15" x14ac:dyDescent="0.25">
      <c r="D8632"/>
      <c r="K8632"/>
      <c r="N8632"/>
      <c r="O8632"/>
    </row>
    <row r="8633" spans="4:15" x14ac:dyDescent="0.25">
      <c r="D8633"/>
      <c r="K8633"/>
      <c r="N8633"/>
      <c r="O8633"/>
    </row>
    <row r="8634" spans="4:15" x14ac:dyDescent="0.25">
      <c r="D8634"/>
      <c r="K8634"/>
      <c r="N8634"/>
      <c r="O8634"/>
    </row>
    <row r="8635" spans="4:15" x14ac:dyDescent="0.25">
      <c r="D8635"/>
      <c r="K8635"/>
      <c r="N8635"/>
      <c r="O8635"/>
    </row>
    <row r="8636" spans="4:15" x14ac:dyDescent="0.25">
      <c r="D8636"/>
      <c r="K8636"/>
      <c r="N8636"/>
      <c r="O8636"/>
    </row>
    <row r="8637" spans="4:15" x14ac:dyDescent="0.25">
      <c r="D8637"/>
      <c r="K8637"/>
      <c r="N8637"/>
      <c r="O8637"/>
    </row>
    <row r="8638" spans="4:15" x14ac:dyDescent="0.25">
      <c r="D8638"/>
      <c r="K8638"/>
      <c r="N8638"/>
      <c r="O8638"/>
    </row>
    <row r="8639" spans="4:15" x14ac:dyDescent="0.25">
      <c r="D8639"/>
      <c r="K8639"/>
      <c r="N8639"/>
      <c r="O8639"/>
    </row>
    <row r="8640" spans="4:15" x14ac:dyDescent="0.25">
      <c r="D8640"/>
      <c r="K8640"/>
      <c r="N8640"/>
      <c r="O8640"/>
    </row>
    <row r="8641" spans="4:15" x14ac:dyDescent="0.25">
      <c r="D8641"/>
      <c r="K8641"/>
      <c r="N8641"/>
      <c r="O8641"/>
    </row>
    <row r="8642" spans="4:15" x14ac:dyDescent="0.25">
      <c r="D8642"/>
      <c r="K8642"/>
      <c r="N8642"/>
      <c r="O8642"/>
    </row>
    <row r="8643" spans="4:15" x14ac:dyDescent="0.25">
      <c r="D8643"/>
      <c r="K8643"/>
      <c r="N8643"/>
      <c r="O8643"/>
    </row>
    <row r="8644" spans="4:15" x14ac:dyDescent="0.25">
      <c r="D8644"/>
      <c r="K8644"/>
      <c r="N8644"/>
      <c r="O8644"/>
    </row>
    <row r="8645" spans="4:15" x14ac:dyDescent="0.25">
      <c r="D8645"/>
      <c r="K8645"/>
      <c r="N8645"/>
      <c r="O8645"/>
    </row>
    <row r="8646" spans="4:15" x14ac:dyDescent="0.25">
      <c r="D8646"/>
      <c r="K8646"/>
      <c r="N8646"/>
      <c r="O8646"/>
    </row>
    <row r="8647" spans="4:15" x14ac:dyDescent="0.25">
      <c r="D8647"/>
      <c r="K8647"/>
      <c r="N8647"/>
      <c r="O8647"/>
    </row>
    <row r="8648" spans="4:15" x14ac:dyDescent="0.25">
      <c r="D8648"/>
      <c r="K8648"/>
      <c r="N8648"/>
      <c r="O8648"/>
    </row>
    <row r="8649" spans="4:15" x14ac:dyDescent="0.25">
      <c r="D8649"/>
      <c r="K8649"/>
      <c r="N8649"/>
      <c r="O8649"/>
    </row>
    <row r="8650" spans="4:15" x14ac:dyDescent="0.25">
      <c r="D8650"/>
      <c r="K8650"/>
      <c r="N8650"/>
      <c r="O8650"/>
    </row>
    <row r="8651" spans="4:15" x14ac:dyDescent="0.25">
      <c r="D8651"/>
      <c r="K8651"/>
      <c r="N8651"/>
      <c r="O8651"/>
    </row>
    <row r="8652" spans="4:15" x14ac:dyDescent="0.25">
      <c r="D8652"/>
      <c r="K8652"/>
      <c r="N8652"/>
      <c r="O8652"/>
    </row>
    <row r="8653" spans="4:15" x14ac:dyDescent="0.25">
      <c r="D8653"/>
      <c r="K8653"/>
      <c r="N8653"/>
      <c r="O8653"/>
    </row>
    <row r="8654" spans="4:15" x14ac:dyDescent="0.25">
      <c r="D8654"/>
      <c r="K8654"/>
      <c r="N8654"/>
      <c r="O8654"/>
    </row>
    <row r="8655" spans="4:15" x14ac:dyDescent="0.25">
      <c r="D8655"/>
      <c r="K8655"/>
      <c r="N8655"/>
      <c r="O8655"/>
    </row>
    <row r="8656" spans="4:15" x14ac:dyDescent="0.25">
      <c r="D8656"/>
      <c r="K8656"/>
      <c r="N8656"/>
      <c r="O8656"/>
    </row>
    <row r="8657" spans="4:15" x14ac:dyDescent="0.25">
      <c r="D8657"/>
      <c r="K8657"/>
      <c r="N8657"/>
      <c r="O8657"/>
    </row>
    <row r="8658" spans="4:15" x14ac:dyDescent="0.25">
      <c r="D8658"/>
      <c r="K8658"/>
      <c r="N8658"/>
      <c r="O8658"/>
    </row>
    <row r="8659" spans="4:15" x14ac:dyDescent="0.25">
      <c r="D8659"/>
      <c r="K8659"/>
      <c r="N8659"/>
      <c r="O8659"/>
    </row>
    <row r="8660" spans="4:15" x14ac:dyDescent="0.25">
      <c r="D8660"/>
      <c r="K8660"/>
      <c r="N8660"/>
      <c r="O8660"/>
    </row>
    <row r="8661" spans="4:15" x14ac:dyDescent="0.25">
      <c r="D8661"/>
      <c r="K8661"/>
      <c r="N8661"/>
      <c r="O8661"/>
    </row>
    <row r="8662" spans="4:15" x14ac:dyDescent="0.25">
      <c r="D8662"/>
      <c r="K8662"/>
      <c r="N8662"/>
      <c r="O8662"/>
    </row>
    <row r="8663" spans="4:15" x14ac:dyDescent="0.25">
      <c r="D8663"/>
      <c r="K8663"/>
      <c r="N8663"/>
      <c r="O8663"/>
    </row>
    <row r="8664" spans="4:15" x14ac:dyDescent="0.25">
      <c r="D8664"/>
      <c r="K8664"/>
      <c r="N8664"/>
      <c r="O8664"/>
    </row>
    <row r="8665" spans="4:15" x14ac:dyDescent="0.25">
      <c r="D8665"/>
      <c r="K8665"/>
      <c r="N8665"/>
      <c r="O8665"/>
    </row>
    <row r="8666" spans="4:15" x14ac:dyDescent="0.25">
      <c r="D8666"/>
      <c r="K8666"/>
      <c r="N8666"/>
      <c r="O8666"/>
    </row>
    <row r="8667" spans="4:15" x14ac:dyDescent="0.25">
      <c r="D8667"/>
      <c r="K8667"/>
      <c r="N8667"/>
      <c r="O8667"/>
    </row>
    <row r="8668" spans="4:15" x14ac:dyDescent="0.25">
      <c r="D8668"/>
      <c r="K8668"/>
      <c r="N8668"/>
      <c r="O8668"/>
    </row>
    <row r="8669" spans="4:15" x14ac:dyDescent="0.25">
      <c r="D8669"/>
      <c r="K8669"/>
      <c r="N8669"/>
      <c r="O8669"/>
    </row>
    <row r="8670" spans="4:15" x14ac:dyDescent="0.25">
      <c r="D8670"/>
      <c r="K8670"/>
      <c r="N8670"/>
      <c r="O8670"/>
    </row>
    <row r="8671" spans="4:15" x14ac:dyDescent="0.25">
      <c r="D8671"/>
      <c r="K8671"/>
      <c r="N8671"/>
      <c r="O8671"/>
    </row>
    <row r="8672" spans="4:15" x14ac:dyDescent="0.25">
      <c r="D8672"/>
      <c r="K8672"/>
      <c r="N8672"/>
      <c r="O8672"/>
    </row>
    <row r="8673" spans="4:15" x14ac:dyDescent="0.25">
      <c r="D8673"/>
      <c r="K8673"/>
      <c r="N8673"/>
      <c r="O8673"/>
    </row>
    <row r="8674" spans="4:15" x14ac:dyDescent="0.25">
      <c r="D8674"/>
      <c r="K8674"/>
      <c r="N8674"/>
      <c r="O8674"/>
    </row>
    <row r="8675" spans="4:15" x14ac:dyDescent="0.25">
      <c r="D8675"/>
      <c r="K8675"/>
      <c r="N8675"/>
      <c r="O8675"/>
    </row>
    <row r="8676" spans="4:15" x14ac:dyDescent="0.25">
      <c r="D8676"/>
      <c r="K8676"/>
      <c r="N8676"/>
      <c r="O8676"/>
    </row>
    <row r="8677" spans="4:15" x14ac:dyDescent="0.25">
      <c r="D8677"/>
      <c r="K8677"/>
      <c r="N8677"/>
      <c r="O8677"/>
    </row>
    <row r="8678" spans="4:15" x14ac:dyDescent="0.25">
      <c r="D8678"/>
      <c r="K8678"/>
      <c r="N8678"/>
      <c r="O8678"/>
    </row>
    <row r="8679" spans="4:15" x14ac:dyDescent="0.25">
      <c r="D8679"/>
      <c r="K8679"/>
      <c r="N8679"/>
      <c r="O8679"/>
    </row>
    <row r="8680" spans="4:15" x14ac:dyDescent="0.25">
      <c r="D8680"/>
      <c r="K8680"/>
      <c r="N8680"/>
      <c r="O8680"/>
    </row>
    <row r="8681" spans="4:15" x14ac:dyDescent="0.25">
      <c r="D8681"/>
      <c r="K8681"/>
      <c r="N8681"/>
      <c r="O8681"/>
    </row>
    <row r="8682" spans="4:15" x14ac:dyDescent="0.25">
      <c r="D8682"/>
      <c r="K8682"/>
      <c r="N8682"/>
      <c r="O8682"/>
    </row>
    <row r="8683" spans="4:15" x14ac:dyDescent="0.25">
      <c r="D8683"/>
      <c r="K8683"/>
      <c r="N8683"/>
      <c r="O8683"/>
    </row>
    <row r="8684" spans="4:15" x14ac:dyDescent="0.25">
      <c r="D8684"/>
      <c r="K8684"/>
      <c r="N8684"/>
      <c r="O8684"/>
    </row>
    <row r="8685" spans="4:15" x14ac:dyDescent="0.25">
      <c r="D8685"/>
      <c r="K8685"/>
      <c r="N8685"/>
      <c r="O8685"/>
    </row>
    <row r="8686" spans="4:15" x14ac:dyDescent="0.25">
      <c r="D8686"/>
      <c r="K8686"/>
      <c r="N8686"/>
      <c r="O8686"/>
    </row>
    <row r="8687" spans="4:15" x14ac:dyDescent="0.25">
      <c r="D8687"/>
      <c r="K8687"/>
      <c r="N8687"/>
      <c r="O8687"/>
    </row>
    <row r="8688" spans="4:15" x14ac:dyDescent="0.25">
      <c r="D8688"/>
      <c r="K8688"/>
      <c r="N8688"/>
      <c r="O8688"/>
    </row>
    <row r="8689" spans="4:15" x14ac:dyDescent="0.25">
      <c r="D8689"/>
      <c r="K8689"/>
      <c r="N8689"/>
      <c r="O8689"/>
    </row>
    <row r="8690" spans="4:15" x14ac:dyDescent="0.25">
      <c r="D8690"/>
      <c r="K8690"/>
      <c r="N8690"/>
      <c r="O8690"/>
    </row>
    <row r="8691" spans="4:15" x14ac:dyDescent="0.25">
      <c r="D8691"/>
      <c r="K8691"/>
      <c r="N8691"/>
      <c r="O8691"/>
    </row>
    <row r="8692" spans="4:15" x14ac:dyDescent="0.25">
      <c r="D8692"/>
      <c r="K8692"/>
      <c r="N8692"/>
      <c r="O8692"/>
    </row>
    <row r="8693" spans="4:15" x14ac:dyDescent="0.25">
      <c r="D8693"/>
      <c r="K8693"/>
      <c r="N8693"/>
      <c r="O8693"/>
    </row>
    <row r="8694" spans="4:15" x14ac:dyDescent="0.25">
      <c r="D8694"/>
      <c r="K8694"/>
      <c r="N8694"/>
      <c r="O8694"/>
    </row>
    <row r="8695" spans="4:15" x14ac:dyDescent="0.25">
      <c r="D8695"/>
      <c r="K8695"/>
      <c r="N8695"/>
      <c r="O8695"/>
    </row>
    <row r="8696" spans="4:15" x14ac:dyDescent="0.25">
      <c r="D8696"/>
      <c r="K8696"/>
      <c r="N8696"/>
      <c r="O8696"/>
    </row>
    <row r="8697" spans="4:15" x14ac:dyDescent="0.25">
      <c r="D8697"/>
      <c r="K8697"/>
      <c r="N8697"/>
      <c r="O8697"/>
    </row>
    <row r="8698" spans="4:15" x14ac:dyDescent="0.25">
      <c r="D8698"/>
      <c r="K8698"/>
      <c r="N8698"/>
      <c r="O8698"/>
    </row>
    <row r="8699" spans="4:15" x14ac:dyDescent="0.25">
      <c r="D8699"/>
      <c r="K8699"/>
      <c r="N8699"/>
      <c r="O8699"/>
    </row>
    <row r="8700" spans="4:15" x14ac:dyDescent="0.25">
      <c r="D8700"/>
      <c r="K8700"/>
      <c r="N8700"/>
      <c r="O8700"/>
    </row>
    <row r="8701" spans="4:15" x14ac:dyDescent="0.25">
      <c r="D8701"/>
      <c r="K8701"/>
      <c r="N8701"/>
      <c r="O8701"/>
    </row>
    <row r="8702" spans="4:15" x14ac:dyDescent="0.25">
      <c r="D8702"/>
      <c r="K8702"/>
      <c r="N8702"/>
      <c r="O8702"/>
    </row>
    <row r="8703" spans="4:15" x14ac:dyDescent="0.25">
      <c r="D8703"/>
      <c r="K8703"/>
      <c r="N8703"/>
      <c r="O8703"/>
    </row>
    <row r="8704" spans="4:15" x14ac:dyDescent="0.25">
      <c r="D8704"/>
      <c r="K8704"/>
      <c r="N8704"/>
      <c r="O8704"/>
    </row>
    <row r="8705" spans="4:15" x14ac:dyDescent="0.25">
      <c r="D8705"/>
      <c r="K8705"/>
      <c r="N8705"/>
      <c r="O8705"/>
    </row>
    <row r="8706" spans="4:15" x14ac:dyDescent="0.25">
      <c r="D8706"/>
      <c r="K8706"/>
      <c r="N8706"/>
      <c r="O8706"/>
    </row>
    <row r="8707" spans="4:15" x14ac:dyDescent="0.25">
      <c r="D8707"/>
      <c r="K8707"/>
      <c r="N8707"/>
      <c r="O8707"/>
    </row>
    <row r="8708" spans="4:15" x14ac:dyDescent="0.25">
      <c r="D8708"/>
      <c r="K8708"/>
      <c r="N8708"/>
      <c r="O8708"/>
    </row>
    <row r="8709" spans="4:15" x14ac:dyDescent="0.25">
      <c r="D8709"/>
      <c r="K8709"/>
      <c r="N8709"/>
      <c r="O8709"/>
    </row>
    <row r="8710" spans="4:15" x14ac:dyDescent="0.25">
      <c r="D8710"/>
      <c r="K8710"/>
      <c r="N8710"/>
      <c r="O8710"/>
    </row>
    <row r="8711" spans="4:15" x14ac:dyDescent="0.25">
      <c r="D8711"/>
      <c r="K8711"/>
      <c r="N8711"/>
      <c r="O8711"/>
    </row>
    <row r="8712" spans="4:15" x14ac:dyDescent="0.25">
      <c r="D8712"/>
      <c r="K8712"/>
      <c r="N8712"/>
      <c r="O8712"/>
    </row>
    <row r="8713" spans="4:15" x14ac:dyDescent="0.25">
      <c r="D8713"/>
      <c r="K8713"/>
      <c r="N8713"/>
      <c r="O8713"/>
    </row>
    <row r="8714" spans="4:15" x14ac:dyDescent="0.25">
      <c r="D8714"/>
      <c r="K8714"/>
      <c r="N8714"/>
      <c r="O8714"/>
    </row>
    <row r="8715" spans="4:15" x14ac:dyDescent="0.25">
      <c r="D8715"/>
      <c r="K8715"/>
      <c r="N8715"/>
      <c r="O8715"/>
    </row>
    <row r="8716" spans="4:15" x14ac:dyDescent="0.25">
      <c r="D8716"/>
      <c r="K8716"/>
      <c r="N8716"/>
      <c r="O8716"/>
    </row>
    <row r="8717" spans="4:15" x14ac:dyDescent="0.25">
      <c r="D8717"/>
      <c r="K8717"/>
      <c r="N8717"/>
      <c r="O8717"/>
    </row>
    <row r="8718" spans="4:15" x14ac:dyDescent="0.25">
      <c r="D8718"/>
      <c r="K8718"/>
      <c r="N8718"/>
      <c r="O8718"/>
    </row>
    <row r="8719" spans="4:15" x14ac:dyDescent="0.25">
      <c r="D8719"/>
      <c r="K8719"/>
      <c r="N8719"/>
      <c r="O8719"/>
    </row>
    <row r="8720" spans="4:15" x14ac:dyDescent="0.25">
      <c r="D8720"/>
      <c r="K8720"/>
      <c r="N8720"/>
      <c r="O8720"/>
    </row>
    <row r="8721" spans="4:15" x14ac:dyDescent="0.25">
      <c r="D8721"/>
      <c r="K8721"/>
      <c r="N8721"/>
      <c r="O8721"/>
    </row>
    <row r="8722" spans="4:15" x14ac:dyDescent="0.25">
      <c r="D8722"/>
      <c r="K8722"/>
      <c r="N8722"/>
      <c r="O8722"/>
    </row>
    <row r="8723" spans="4:15" x14ac:dyDescent="0.25">
      <c r="D8723"/>
      <c r="K8723"/>
      <c r="N8723"/>
      <c r="O8723"/>
    </row>
    <row r="8724" spans="4:15" x14ac:dyDescent="0.25">
      <c r="D8724"/>
      <c r="K8724"/>
      <c r="N8724"/>
      <c r="O8724"/>
    </row>
    <row r="8725" spans="4:15" x14ac:dyDescent="0.25">
      <c r="D8725"/>
      <c r="K8725"/>
      <c r="N8725"/>
      <c r="O8725"/>
    </row>
    <row r="8726" spans="4:15" x14ac:dyDescent="0.25">
      <c r="D8726"/>
      <c r="K8726"/>
      <c r="N8726"/>
      <c r="O8726"/>
    </row>
    <row r="8727" spans="4:15" x14ac:dyDescent="0.25">
      <c r="D8727"/>
      <c r="K8727"/>
      <c r="N8727"/>
      <c r="O8727"/>
    </row>
    <row r="8728" spans="4:15" x14ac:dyDescent="0.25">
      <c r="D8728"/>
      <c r="K8728"/>
      <c r="N8728"/>
      <c r="O8728"/>
    </row>
    <row r="8729" spans="4:15" x14ac:dyDescent="0.25">
      <c r="D8729"/>
      <c r="K8729"/>
      <c r="N8729"/>
      <c r="O8729"/>
    </row>
    <row r="8730" spans="4:15" x14ac:dyDescent="0.25">
      <c r="D8730"/>
      <c r="K8730"/>
      <c r="N8730"/>
      <c r="O8730"/>
    </row>
    <row r="8731" spans="4:15" x14ac:dyDescent="0.25">
      <c r="D8731"/>
      <c r="K8731"/>
      <c r="N8731"/>
      <c r="O8731"/>
    </row>
    <row r="8732" spans="4:15" x14ac:dyDescent="0.25">
      <c r="D8732"/>
      <c r="K8732"/>
      <c r="N8732"/>
      <c r="O8732"/>
    </row>
    <row r="8733" spans="4:15" x14ac:dyDescent="0.25">
      <c r="D8733"/>
      <c r="K8733"/>
      <c r="N8733"/>
      <c r="O8733"/>
    </row>
    <row r="8734" spans="4:15" x14ac:dyDescent="0.25">
      <c r="D8734"/>
      <c r="K8734"/>
      <c r="N8734"/>
      <c r="O8734"/>
    </row>
    <row r="8735" spans="4:15" x14ac:dyDescent="0.25">
      <c r="D8735"/>
      <c r="K8735"/>
      <c r="N8735"/>
      <c r="O8735"/>
    </row>
    <row r="8736" spans="4:15" x14ac:dyDescent="0.25">
      <c r="D8736"/>
      <c r="K8736"/>
      <c r="N8736"/>
      <c r="O8736"/>
    </row>
    <row r="8737" spans="4:15" x14ac:dyDescent="0.25">
      <c r="D8737"/>
      <c r="K8737"/>
      <c r="N8737"/>
      <c r="O8737"/>
    </row>
    <row r="8738" spans="4:15" x14ac:dyDescent="0.25">
      <c r="D8738"/>
      <c r="K8738"/>
      <c r="N8738"/>
      <c r="O8738"/>
    </row>
    <row r="8739" spans="4:15" x14ac:dyDescent="0.25">
      <c r="D8739"/>
      <c r="K8739"/>
      <c r="N8739"/>
      <c r="O8739"/>
    </row>
    <row r="8740" spans="4:15" x14ac:dyDescent="0.25">
      <c r="D8740"/>
      <c r="K8740"/>
      <c r="N8740"/>
      <c r="O8740"/>
    </row>
    <row r="8741" spans="4:15" x14ac:dyDescent="0.25">
      <c r="D8741"/>
      <c r="K8741"/>
      <c r="N8741"/>
      <c r="O8741"/>
    </row>
    <row r="8742" spans="4:15" x14ac:dyDescent="0.25">
      <c r="D8742"/>
      <c r="K8742"/>
      <c r="N8742"/>
      <c r="O8742"/>
    </row>
    <row r="8743" spans="4:15" x14ac:dyDescent="0.25">
      <c r="D8743"/>
      <c r="K8743"/>
      <c r="N8743"/>
      <c r="O8743"/>
    </row>
    <row r="8744" spans="4:15" x14ac:dyDescent="0.25">
      <c r="D8744"/>
      <c r="K8744"/>
      <c r="N8744"/>
      <c r="O8744"/>
    </row>
    <row r="8745" spans="4:15" x14ac:dyDescent="0.25">
      <c r="D8745"/>
      <c r="K8745"/>
      <c r="N8745"/>
      <c r="O8745"/>
    </row>
    <row r="8746" spans="4:15" x14ac:dyDescent="0.25">
      <c r="D8746"/>
      <c r="K8746"/>
      <c r="N8746"/>
      <c r="O8746"/>
    </row>
    <row r="8747" spans="4:15" x14ac:dyDescent="0.25">
      <c r="D8747"/>
      <c r="K8747"/>
      <c r="N8747"/>
      <c r="O8747"/>
    </row>
    <row r="8748" spans="4:15" x14ac:dyDescent="0.25">
      <c r="D8748"/>
      <c r="K8748"/>
      <c r="N8748"/>
      <c r="O8748"/>
    </row>
    <row r="8749" spans="4:15" x14ac:dyDescent="0.25">
      <c r="D8749"/>
      <c r="K8749"/>
      <c r="N8749"/>
      <c r="O8749"/>
    </row>
    <row r="8750" spans="4:15" x14ac:dyDescent="0.25">
      <c r="D8750"/>
      <c r="K8750"/>
      <c r="N8750"/>
      <c r="O8750"/>
    </row>
    <row r="8751" spans="4:15" x14ac:dyDescent="0.25">
      <c r="D8751"/>
      <c r="K8751"/>
      <c r="N8751"/>
      <c r="O8751"/>
    </row>
    <row r="8752" spans="4:15" x14ac:dyDescent="0.25">
      <c r="D8752"/>
      <c r="K8752"/>
      <c r="N8752"/>
      <c r="O8752"/>
    </row>
    <row r="8753" spans="4:15" x14ac:dyDescent="0.25">
      <c r="D8753"/>
      <c r="K8753"/>
      <c r="N8753"/>
      <c r="O8753"/>
    </row>
    <row r="8754" spans="4:15" x14ac:dyDescent="0.25">
      <c r="D8754"/>
      <c r="K8754"/>
      <c r="N8754"/>
      <c r="O8754"/>
    </row>
    <row r="8755" spans="4:15" x14ac:dyDescent="0.25">
      <c r="D8755"/>
      <c r="K8755"/>
      <c r="N8755"/>
      <c r="O8755"/>
    </row>
    <row r="8756" spans="4:15" x14ac:dyDescent="0.25">
      <c r="D8756"/>
      <c r="K8756"/>
      <c r="N8756"/>
      <c r="O8756"/>
    </row>
    <row r="8757" spans="4:15" x14ac:dyDescent="0.25">
      <c r="D8757"/>
      <c r="K8757"/>
      <c r="N8757"/>
      <c r="O8757"/>
    </row>
    <row r="8758" spans="4:15" x14ac:dyDescent="0.25">
      <c r="D8758"/>
      <c r="K8758"/>
      <c r="N8758"/>
      <c r="O8758"/>
    </row>
    <row r="8759" spans="4:15" x14ac:dyDescent="0.25">
      <c r="D8759"/>
      <c r="K8759"/>
      <c r="N8759"/>
      <c r="O8759"/>
    </row>
    <row r="8760" spans="4:15" x14ac:dyDescent="0.25">
      <c r="D8760"/>
      <c r="K8760"/>
      <c r="N8760"/>
      <c r="O8760"/>
    </row>
    <row r="8761" spans="4:15" x14ac:dyDescent="0.25">
      <c r="D8761"/>
      <c r="K8761"/>
      <c r="N8761"/>
      <c r="O8761"/>
    </row>
    <row r="8762" spans="4:15" x14ac:dyDescent="0.25">
      <c r="D8762"/>
      <c r="K8762"/>
      <c r="N8762"/>
      <c r="O8762"/>
    </row>
    <row r="8763" spans="4:15" x14ac:dyDescent="0.25">
      <c r="D8763"/>
      <c r="K8763"/>
      <c r="N8763"/>
      <c r="O8763"/>
    </row>
    <row r="8764" spans="4:15" x14ac:dyDescent="0.25">
      <c r="D8764"/>
      <c r="K8764"/>
      <c r="N8764"/>
      <c r="O8764"/>
    </row>
    <row r="8765" spans="4:15" x14ac:dyDescent="0.25">
      <c r="D8765"/>
      <c r="K8765"/>
      <c r="N8765"/>
      <c r="O8765"/>
    </row>
    <row r="8766" spans="4:15" x14ac:dyDescent="0.25">
      <c r="D8766"/>
      <c r="K8766"/>
      <c r="N8766"/>
      <c r="O8766"/>
    </row>
    <row r="8767" spans="4:15" x14ac:dyDescent="0.25">
      <c r="D8767"/>
      <c r="K8767"/>
      <c r="N8767"/>
      <c r="O8767"/>
    </row>
    <row r="8768" spans="4:15" x14ac:dyDescent="0.25">
      <c r="D8768"/>
      <c r="K8768"/>
      <c r="N8768"/>
      <c r="O8768"/>
    </row>
    <row r="8769" spans="4:15" x14ac:dyDescent="0.25">
      <c r="D8769"/>
      <c r="K8769"/>
      <c r="N8769"/>
      <c r="O8769"/>
    </row>
    <row r="8770" spans="4:15" x14ac:dyDescent="0.25">
      <c r="D8770"/>
      <c r="K8770"/>
      <c r="N8770"/>
      <c r="O8770"/>
    </row>
    <row r="8771" spans="4:15" x14ac:dyDescent="0.25">
      <c r="D8771"/>
      <c r="K8771"/>
      <c r="N8771"/>
      <c r="O8771"/>
    </row>
    <row r="8772" spans="4:15" x14ac:dyDescent="0.25">
      <c r="D8772"/>
      <c r="K8772"/>
      <c r="N8772"/>
      <c r="O8772"/>
    </row>
    <row r="8773" spans="4:15" x14ac:dyDescent="0.25">
      <c r="D8773"/>
      <c r="K8773"/>
      <c r="N8773"/>
      <c r="O8773"/>
    </row>
    <row r="8774" spans="4:15" x14ac:dyDescent="0.25">
      <c r="D8774"/>
      <c r="K8774"/>
      <c r="N8774"/>
      <c r="O8774"/>
    </row>
    <row r="8775" spans="4:15" x14ac:dyDescent="0.25">
      <c r="D8775"/>
      <c r="K8775"/>
      <c r="N8775"/>
      <c r="O8775"/>
    </row>
    <row r="8776" spans="4:15" x14ac:dyDescent="0.25">
      <c r="D8776"/>
      <c r="K8776"/>
      <c r="N8776"/>
      <c r="O8776"/>
    </row>
    <row r="8777" spans="4:15" x14ac:dyDescent="0.25">
      <c r="D8777"/>
      <c r="K8777"/>
      <c r="N8777"/>
      <c r="O8777"/>
    </row>
    <row r="8778" spans="4:15" x14ac:dyDescent="0.25">
      <c r="D8778"/>
      <c r="K8778"/>
      <c r="N8778"/>
      <c r="O8778"/>
    </row>
    <row r="8779" spans="4:15" x14ac:dyDescent="0.25">
      <c r="D8779"/>
      <c r="K8779"/>
      <c r="N8779"/>
      <c r="O8779"/>
    </row>
    <row r="8780" spans="4:15" x14ac:dyDescent="0.25">
      <c r="D8780"/>
      <c r="K8780"/>
      <c r="N8780"/>
      <c r="O8780"/>
    </row>
    <row r="8781" spans="4:15" x14ac:dyDescent="0.25">
      <c r="D8781"/>
      <c r="K8781"/>
      <c r="N8781"/>
      <c r="O8781"/>
    </row>
    <row r="8782" spans="4:15" x14ac:dyDescent="0.25">
      <c r="D8782"/>
      <c r="K8782"/>
      <c r="N8782"/>
      <c r="O8782"/>
    </row>
    <row r="8783" spans="4:15" x14ac:dyDescent="0.25">
      <c r="D8783"/>
      <c r="K8783"/>
      <c r="N8783"/>
      <c r="O8783"/>
    </row>
    <row r="8784" spans="4:15" x14ac:dyDescent="0.25">
      <c r="D8784"/>
      <c r="K8784"/>
      <c r="N8784"/>
      <c r="O8784"/>
    </row>
    <row r="8785" spans="4:15" x14ac:dyDescent="0.25">
      <c r="D8785"/>
      <c r="K8785"/>
      <c r="N8785"/>
      <c r="O8785"/>
    </row>
    <row r="8786" spans="4:15" x14ac:dyDescent="0.25">
      <c r="D8786"/>
      <c r="K8786"/>
      <c r="N8786"/>
      <c r="O8786"/>
    </row>
    <row r="8787" spans="4:15" x14ac:dyDescent="0.25">
      <c r="D8787"/>
      <c r="K8787"/>
      <c r="N8787"/>
      <c r="O8787"/>
    </row>
    <row r="8788" spans="4:15" x14ac:dyDescent="0.25">
      <c r="D8788"/>
      <c r="K8788"/>
      <c r="N8788"/>
      <c r="O8788"/>
    </row>
    <row r="8789" spans="4:15" x14ac:dyDescent="0.25">
      <c r="D8789"/>
      <c r="K8789"/>
      <c r="N8789"/>
      <c r="O8789"/>
    </row>
    <row r="8790" spans="4:15" x14ac:dyDescent="0.25">
      <c r="D8790"/>
      <c r="K8790"/>
      <c r="N8790"/>
      <c r="O8790"/>
    </row>
    <row r="8791" spans="4:15" x14ac:dyDescent="0.25">
      <c r="D8791"/>
      <c r="K8791"/>
      <c r="N8791"/>
      <c r="O8791"/>
    </row>
    <row r="8792" spans="4:15" x14ac:dyDescent="0.25">
      <c r="D8792"/>
      <c r="K8792"/>
      <c r="N8792"/>
      <c r="O8792"/>
    </row>
    <row r="8793" spans="4:15" x14ac:dyDescent="0.25">
      <c r="D8793"/>
      <c r="K8793"/>
      <c r="N8793"/>
      <c r="O8793"/>
    </row>
    <row r="8794" spans="4:15" x14ac:dyDescent="0.25">
      <c r="D8794"/>
      <c r="K8794"/>
      <c r="N8794"/>
      <c r="O8794"/>
    </row>
    <row r="8795" spans="4:15" x14ac:dyDescent="0.25">
      <c r="D8795"/>
      <c r="K8795"/>
      <c r="N8795"/>
      <c r="O8795"/>
    </row>
    <row r="8796" spans="4:15" x14ac:dyDescent="0.25">
      <c r="D8796"/>
      <c r="K8796"/>
      <c r="N8796"/>
      <c r="O8796"/>
    </row>
    <row r="8797" spans="4:15" x14ac:dyDescent="0.25">
      <c r="D8797"/>
      <c r="K8797"/>
      <c r="N8797"/>
      <c r="O8797"/>
    </row>
    <row r="8798" spans="4:15" x14ac:dyDescent="0.25">
      <c r="D8798"/>
      <c r="K8798"/>
      <c r="N8798"/>
      <c r="O8798"/>
    </row>
    <row r="8799" spans="4:15" x14ac:dyDescent="0.25">
      <c r="D8799"/>
      <c r="K8799"/>
      <c r="N8799"/>
      <c r="O8799"/>
    </row>
    <row r="8800" spans="4:15" x14ac:dyDescent="0.25">
      <c r="D8800"/>
      <c r="K8800"/>
      <c r="N8800"/>
      <c r="O8800"/>
    </row>
    <row r="8801" spans="4:15" x14ac:dyDescent="0.25">
      <c r="D8801"/>
      <c r="K8801"/>
      <c r="N8801"/>
      <c r="O8801"/>
    </row>
    <row r="8802" spans="4:15" x14ac:dyDescent="0.25">
      <c r="D8802"/>
      <c r="K8802"/>
      <c r="N8802"/>
      <c r="O8802"/>
    </row>
    <row r="8803" spans="4:15" x14ac:dyDescent="0.25">
      <c r="D8803"/>
      <c r="K8803"/>
      <c r="N8803"/>
      <c r="O8803"/>
    </row>
    <row r="8804" spans="4:15" x14ac:dyDescent="0.25">
      <c r="D8804"/>
      <c r="K8804"/>
      <c r="N8804"/>
      <c r="O8804"/>
    </row>
    <row r="8805" spans="4:15" x14ac:dyDescent="0.25">
      <c r="D8805"/>
      <c r="K8805"/>
      <c r="N8805"/>
      <c r="O8805"/>
    </row>
    <row r="8806" spans="4:15" x14ac:dyDescent="0.25">
      <c r="D8806"/>
      <c r="K8806"/>
      <c r="N8806"/>
      <c r="O8806"/>
    </row>
    <row r="8807" spans="4:15" x14ac:dyDescent="0.25">
      <c r="D8807"/>
      <c r="K8807"/>
      <c r="N8807"/>
      <c r="O8807"/>
    </row>
    <row r="8808" spans="4:15" x14ac:dyDescent="0.25">
      <c r="D8808"/>
      <c r="K8808"/>
      <c r="N8808"/>
      <c r="O8808"/>
    </row>
    <row r="8809" spans="4:15" x14ac:dyDescent="0.25">
      <c r="D8809"/>
      <c r="K8809"/>
      <c r="N8809"/>
      <c r="O8809"/>
    </row>
    <row r="8810" spans="4:15" x14ac:dyDescent="0.25">
      <c r="D8810"/>
      <c r="K8810"/>
      <c r="N8810"/>
      <c r="O8810"/>
    </row>
    <row r="8811" spans="4:15" x14ac:dyDescent="0.25">
      <c r="D8811"/>
      <c r="K8811"/>
      <c r="N8811"/>
      <c r="O8811"/>
    </row>
    <row r="8812" spans="4:15" x14ac:dyDescent="0.25">
      <c r="D8812"/>
      <c r="K8812"/>
      <c r="N8812"/>
      <c r="O8812"/>
    </row>
    <row r="8813" spans="4:15" x14ac:dyDescent="0.25">
      <c r="D8813"/>
      <c r="K8813"/>
      <c r="N8813"/>
      <c r="O8813"/>
    </row>
    <row r="8814" spans="4:15" x14ac:dyDescent="0.25">
      <c r="D8814"/>
      <c r="K8814"/>
      <c r="N8814"/>
      <c r="O8814"/>
    </row>
    <row r="8815" spans="4:15" x14ac:dyDescent="0.25">
      <c r="D8815"/>
      <c r="K8815"/>
      <c r="N8815"/>
      <c r="O8815"/>
    </row>
    <row r="8816" spans="4:15" x14ac:dyDescent="0.25">
      <c r="D8816"/>
      <c r="K8816"/>
      <c r="N8816"/>
      <c r="O8816"/>
    </row>
    <row r="8817" spans="4:15" x14ac:dyDescent="0.25">
      <c r="D8817"/>
      <c r="K8817"/>
      <c r="N8817"/>
      <c r="O8817"/>
    </row>
    <row r="8818" spans="4:15" x14ac:dyDescent="0.25">
      <c r="D8818"/>
      <c r="K8818"/>
      <c r="N8818"/>
      <c r="O8818"/>
    </row>
    <row r="8819" spans="4:15" x14ac:dyDescent="0.25">
      <c r="D8819"/>
      <c r="K8819"/>
      <c r="N8819"/>
      <c r="O8819"/>
    </row>
    <row r="8820" spans="4:15" x14ac:dyDescent="0.25">
      <c r="D8820"/>
      <c r="K8820"/>
      <c r="N8820"/>
      <c r="O8820"/>
    </row>
    <row r="8821" spans="4:15" x14ac:dyDescent="0.25">
      <c r="D8821"/>
      <c r="K8821"/>
      <c r="N8821"/>
      <c r="O8821"/>
    </row>
    <row r="8822" spans="4:15" x14ac:dyDescent="0.25">
      <c r="D8822"/>
      <c r="K8822"/>
      <c r="N8822"/>
      <c r="O8822"/>
    </row>
    <row r="8823" spans="4:15" x14ac:dyDescent="0.25">
      <c r="D8823"/>
      <c r="K8823"/>
      <c r="N8823"/>
      <c r="O8823"/>
    </row>
    <row r="8824" spans="4:15" x14ac:dyDescent="0.25">
      <c r="D8824"/>
      <c r="K8824"/>
      <c r="N8824"/>
      <c r="O8824"/>
    </row>
    <row r="8825" spans="4:15" x14ac:dyDescent="0.25">
      <c r="D8825"/>
      <c r="K8825"/>
      <c r="N8825"/>
      <c r="O8825"/>
    </row>
    <row r="8826" spans="4:15" x14ac:dyDescent="0.25">
      <c r="D8826"/>
      <c r="K8826"/>
      <c r="N8826"/>
      <c r="O8826"/>
    </row>
    <row r="8827" spans="4:15" x14ac:dyDescent="0.25">
      <c r="D8827"/>
      <c r="K8827"/>
      <c r="N8827"/>
      <c r="O8827"/>
    </row>
    <row r="8828" spans="4:15" x14ac:dyDescent="0.25">
      <c r="D8828"/>
      <c r="K8828"/>
      <c r="N8828"/>
      <c r="O8828"/>
    </row>
    <row r="8829" spans="4:15" x14ac:dyDescent="0.25">
      <c r="D8829"/>
      <c r="K8829"/>
      <c r="N8829"/>
      <c r="O8829"/>
    </row>
    <row r="8830" spans="4:15" x14ac:dyDescent="0.25">
      <c r="D8830"/>
      <c r="K8830"/>
      <c r="N8830"/>
      <c r="O8830"/>
    </row>
    <row r="8831" spans="4:15" x14ac:dyDescent="0.25">
      <c r="D8831"/>
      <c r="K8831"/>
      <c r="N8831"/>
      <c r="O8831"/>
    </row>
    <row r="8832" spans="4:15" x14ac:dyDescent="0.25">
      <c r="D8832"/>
      <c r="K8832"/>
      <c r="N8832"/>
      <c r="O8832"/>
    </row>
    <row r="8833" spans="4:15" x14ac:dyDescent="0.25">
      <c r="D8833"/>
      <c r="K8833"/>
      <c r="N8833"/>
      <c r="O8833"/>
    </row>
    <row r="8834" spans="4:15" x14ac:dyDescent="0.25">
      <c r="D8834"/>
      <c r="K8834"/>
      <c r="N8834"/>
      <c r="O8834"/>
    </row>
    <row r="8835" spans="4:15" x14ac:dyDescent="0.25">
      <c r="D8835"/>
      <c r="K8835"/>
      <c r="N8835"/>
      <c r="O8835"/>
    </row>
    <row r="8836" spans="4:15" x14ac:dyDescent="0.25">
      <c r="D8836"/>
      <c r="K8836"/>
      <c r="N8836"/>
      <c r="O8836"/>
    </row>
    <row r="8837" spans="4:15" x14ac:dyDescent="0.25">
      <c r="D8837"/>
      <c r="K8837"/>
      <c r="N8837"/>
      <c r="O8837"/>
    </row>
    <row r="8838" spans="4:15" x14ac:dyDescent="0.25">
      <c r="D8838"/>
      <c r="K8838"/>
      <c r="N8838"/>
      <c r="O8838"/>
    </row>
    <row r="8839" spans="4:15" x14ac:dyDescent="0.25">
      <c r="D8839"/>
      <c r="K8839"/>
      <c r="N8839"/>
      <c r="O8839"/>
    </row>
    <row r="8840" spans="4:15" x14ac:dyDescent="0.25">
      <c r="D8840"/>
      <c r="K8840"/>
      <c r="N8840"/>
      <c r="O8840"/>
    </row>
    <row r="8841" spans="4:15" x14ac:dyDescent="0.25">
      <c r="D8841"/>
      <c r="K8841"/>
      <c r="N8841"/>
      <c r="O8841"/>
    </row>
    <row r="8842" spans="4:15" x14ac:dyDescent="0.25">
      <c r="D8842"/>
      <c r="K8842"/>
      <c r="N8842"/>
      <c r="O8842"/>
    </row>
    <row r="8843" spans="4:15" x14ac:dyDescent="0.25">
      <c r="D8843"/>
      <c r="K8843"/>
      <c r="N8843"/>
      <c r="O8843"/>
    </row>
    <row r="8844" spans="4:15" x14ac:dyDescent="0.25">
      <c r="D8844"/>
      <c r="K8844"/>
      <c r="N8844"/>
      <c r="O8844"/>
    </row>
    <row r="8845" spans="4:15" x14ac:dyDescent="0.25">
      <c r="D8845"/>
      <c r="K8845"/>
      <c r="N8845"/>
      <c r="O8845"/>
    </row>
    <row r="8846" spans="4:15" x14ac:dyDescent="0.25">
      <c r="D8846"/>
      <c r="K8846"/>
      <c r="N8846"/>
      <c r="O8846"/>
    </row>
    <row r="8847" spans="4:15" x14ac:dyDescent="0.25">
      <c r="D8847"/>
      <c r="K8847"/>
      <c r="N8847"/>
      <c r="O8847"/>
    </row>
    <row r="8848" spans="4:15" x14ac:dyDescent="0.25">
      <c r="D8848"/>
      <c r="K8848"/>
      <c r="N8848"/>
      <c r="O8848"/>
    </row>
    <row r="8849" spans="4:15" x14ac:dyDescent="0.25">
      <c r="D8849"/>
      <c r="K8849"/>
      <c r="N8849"/>
      <c r="O8849"/>
    </row>
    <row r="8850" spans="4:15" x14ac:dyDescent="0.25">
      <c r="D8850"/>
      <c r="K8850"/>
      <c r="N8850"/>
      <c r="O8850"/>
    </row>
    <row r="8851" spans="4:15" x14ac:dyDescent="0.25">
      <c r="D8851"/>
      <c r="K8851"/>
      <c r="N8851"/>
      <c r="O8851"/>
    </row>
    <row r="8852" spans="4:15" x14ac:dyDescent="0.25">
      <c r="D8852"/>
      <c r="K8852"/>
      <c r="N8852"/>
      <c r="O8852"/>
    </row>
    <row r="8853" spans="4:15" x14ac:dyDescent="0.25">
      <c r="D8853"/>
      <c r="K8853"/>
      <c r="N8853"/>
      <c r="O8853"/>
    </row>
    <row r="8854" spans="4:15" x14ac:dyDescent="0.25">
      <c r="D8854"/>
      <c r="K8854"/>
      <c r="N8854"/>
      <c r="O8854"/>
    </row>
    <row r="8855" spans="4:15" x14ac:dyDescent="0.25">
      <c r="D8855"/>
      <c r="K8855"/>
      <c r="N8855"/>
      <c r="O8855"/>
    </row>
    <row r="8856" spans="4:15" x14ac:dyDescent="0.25">
      <c r="D8856"/>
      <c r="K8856"/>
      <c r="N8856"/>
      <c r="O8856"/>
    </row>
    <row r="8857" spans="4:15" x14ac:dyDescent="0.25">
      <c r="D8857"/>
      <c r="K8857"/>
      <c r="N8857"/>
      <c r="O8857"/>
    </row>
    <row r="8858" spans="4:15" x14ac:dyDescent="0.25">
      <c r="D8858"/>
      <c r="K8858"/>
      <c r="N8858"/>
      <c r="O8858"/>
    </row>
    <row r="8859" spans="4:15" x14ac:dyDescent="0.25">
      <c r="D8859"/>
      <c r="K8859"/>
      <c r="N8859"/>
      <c r="O8859"/>
    </row>
    <row r="8860" spans="4:15" x14ac:dyDescent="0.25">
      <c r="D8860"/>
      <c r="K8860"/>
      <c r="N8860"/>
      <c r="O8860"/>
    </row>
    <row r="8861" spans="4:15" x14ac:dyDescent="0.25">
      <c r="D8861"/>
      <c r="K8861"/>
      <c r="N8861"/>
      <c r="O8861"/>
    </row>
    <row r="8862" spans="4:15" x14ac:dyDescent="0.25">
      <c r="D8862"/>
      <c r="K8862"/>
      <c r="N8862"/>
      <c r="O8862"/>
    </row>
    <row r="8863" spans="4:15" x14ac:dyDescent="0.25">
      <c r="D8863"/>
      <c r="K8863"/>
      <c r="N8863"/>
      <c r="O8863"/>
    </row>
    <row r="8864" spans="4:15" x14ac:dyDescent="0.25">
      <c r="D8864"/>
      <c r="K8864"/>
      <c r="N8864"/>
      <c r="O8864"/>
    </row>
    <row r="8865" spans="4:15" x14ac:dyDescent="0.25">
      <c r="D8865"/>
      <c r="K8865"/>
      <c r="N8865"/>
      <c r="O8865"/>
    </row>
    <row r="8866" spans="4:15" x14ac:dyDescent="0.25">
      <c r="D8866"/>
      <c r="K8866"/>
      <c r="N8866"/>
      <c r="O8866"/>
    </row>
    <row r="8867" spans="4:15" x14ac:dyDescent="0.25">
      <c r="D8867"/>
      <c r="K8867"/>
      <c r="N8867"/>
      <c r="O8867"/>
    </row>
    <row r="8868" spans="4:15" x14ac:dyDescent="0.25">
      <c r="D8868"/>
      <c r="K8868"/>
      <c r="N8868"/>
      <c r="O8868"/>
    </row>
    <row r="8869" spans="4:15" x14ac:dyDescent="0.25">
      <c r="D8869"/>
      <c r="K8869"/>
      <c r="N8869"/>
      <c r="O8869"/>
    </row>
    <row r="8870" spans="4:15" x14ac:dyDescent="0.25">
      <c r="D8870"/>
      <c r="K8870"/>
      <c r="N8870"/>
      <c r="O8870"/>
    </row>
    <row r="8871" spans="4:15" x14ac:dyDescent="0.25">
      <c r="D8871"/>
      <c r="K8871"/>
      <c r="N8871"/>
      <c r="O8871"/>
    </row>
    <row r="8872" spans="4:15" x14ac:dyDescent="0.25">
      <c r="D8872"/>
      <c r="K8872"/>
      <c r="N8872"/>
      <c r="O8872"/>
    </row>
    <row r="8873" spans="4:15" x14ac:dyDescent="0.25">
      <c r="D8873"/>
      <c r="K8873"/>
      <c r="N8873"/>
      <c r="O8873"/>
    </row>
    <row r="8874" spans="4:15" x14ac:dyDescent="0.25">
      <c r="D8874"/>
      <c r="K8874"/>
      <c r="N8874"/>
      <c r="O8874"/>
    </row>
    <row r="8875" spans="4:15" x14ac:dyDescent="0.25">
      <c r="D8875"/>
      <c r="K8875"/>
      <c r="N8875"/>
      <c r="O8875"/>
    </row>
    <row r="8876" spans="4:15" x14ac:dyDescent="0.25">
      <c r="D8876"/>
      <c r="K8876"/>
      <c r="N8876"/>
      <c r="O8876"/>
    </row>
    <row r="8877" spans="4:15" x14ac:dyDescent="0.25">
      <c r="D8877"/>
      <c r="K8877"/>
      <c r="N8877"/>
      <c r="O8877"/>
    </row>
    <row r="8878" spans="4:15" x14ac:dyDescent="0.25">
      <c r="D8878"/>
      <c r="K8878"/>
      <c r="N8878"/>
      <c r="O8878"/>
    </row>
    <row r="8879" spans="4:15" x14ac:dyDescent="0.25">
      <c r="D8879"/>
      <c r="K8879"/>
      <c r="N8879"/>
      <c r="O8879"/>
    </row>
    <row r="8880" spans="4:15" x14ac:dyDescent="0.25">
      <c r="D8880"/>
      <c r="K8880"/>
      <c r="N8880"/>
      <c r="O8880"/>
    </row>
    <row r="8881" spans="4:15" x14ac:dyDescent="0.25">
      <c r="D8881"/>
      <c r="K8881"/>
      <c r="N8881"/>
      <c r="O8881"/>
    </row>
    <row r="8882" spans="4:15" x14ac:dyDescent="0.25">
      <c r="D8882"/>
      <c r="K8882"/>
      <c r="N8882"/>
      <c r="O8882"/>
    </row>
    <row r="8883" spans="4:15" x14ac:dyDescent="0.25">
      <c r="D8883"/>
      <c r="K8883"/>
      <c r="N8883"/>
      <c r="O8883"/>
    </row>
    <row r="8884" spans="4:15" x14ac:dyDescent="0.25">
      <c r="D8884"/>
      <c r="K8884"/>
      <c r="N8884"/>
      <c r="O8884"/>
    </row>
    <row r="8885" spans="4:15" x14ac:dyDescent="0.25">
      <c r="D8885"/>
      <c r="K8885"/>
      <c r="N8885"/>
      <c r="O8885"/>
    </row>
    <row r="8886" spans="4:15" x14ac:dyDescent="0.25">
      <c r="D8886"/>
      <c r="K8886"/>
      <c r="N8886"/>
      <c r="O8886"/>
    </row>
    <row r="8887" spans="4:15" x14ac:dyDescent="0.25">
      <c r="D8887"/>
      <c r="K8887"/>
      <c r="N8887"/>
      <c r="O8887"/>
    </row>
    <row r="8888" spans="4:15" x14ac:dyDescent="0.25">
      <c r="D8888"/>
      <c r="K8888"/>
      <c r="N8888"/>
      <c r="O8888"/>
    </row>
    <row r="8889" spans="4:15" x14ac:dyDescent="0.25">
      <c r="D8889"/>
      <c r="K8889"/>
      <c r="N8889"/>
      <c r="O8889"/>
    </row>
    <row r="8890" spans="4:15" x14ac:dyDescent="0.25">
      <c r="D8890"/>
      <c r="K8890"/>
      <c r="N8890"/>
      <c r="O8890"/>
    </row>
    <row r="8891" spans="4:15" x14ac:dyDescent="0.25">
      <c r="D8891"/>
      <c r="K8891"/>
      <c r="N8891"/>
      <c r="O8891"/>
    </row>
    <row r="8892" spans="4:15" x14ac:dyDescent="0.25">
      <c r="D8892"/>
      <c r="K8892"/>
      <c r="N8892"/>
      <c r="O8892"/>
    </row>
    <row r="8893" spans="4:15" x14ac:dyDescent="0.25">
      <c r="D8893"/>
      <c r="K8893"/>
      <c r="N8893"/>
      <c r="O8893"/>
    </row>
    <row r="8894" spans="4:15" x14ac:dyDescent="0.25">
      <c r="D8894"/>
      <c r="K8894"/>
      <c r="N8894"/>
      <c r="O8894"/>
    </row>
    <row r="8895" spans="4:15" x14ac:dyDescent="0.25">
      <c r="D8895"/>
      <c r="K8895"/>
      <c r="N8895"/>
      <c r="O8895"/>
    </row>
    <row r="8896" spans="4:15" x14ac:dyDescent="0.25">
      <c r="D8896"/>
      <c r="K8896"/>
      <c r="N8896"/>
      <c r="O8896"/>
    </row>
    <row r="8897" spans="4:15" x14ac:dyDescent="0.25">
      <c r="D8897"/>
      <c r="K8897"/>
      <c r="N8897"/>
      <c r="O8897"/>
    </row>
    <row r="8898" spans="4:15" x14ac:dyDescent="0.25">
      <c r="D8898"/>
      <c r="K8898"/>
      <c r="N8898"/>
      <c r="O8898"/>
    </row>
    <row r="8899" spans="4:15" x14ac:dyDescent="0.25">
      <c r="D8899"/>
      <c r="K8899"/>
      <c r="N8899"/>
      <c r="O8899"/>
    </row>
    <row r="8900" spans="4:15" x14ac:dyDescent="0.25">
      <c r="D8900"/>
      <c r="K8900"/>
      <c r="N8900"/>
      <c r="O8900"/>
    </row>
    <row r="8901" spans="4:15" x14ac:dyDescent="0.25">
      <c r="D8901"/>
      <c r="K8901"/>
      <c r="N8901"/>
      <c r="O8901"/>
    </row>
    <row r="8902" spans="4:15" x14ac:dyDescent="0.25">
      <c r="D8902"/>
      <c r="K8902"/>
      <c r="N8902"/>
      <c r="O8902"/>
    </row>
    <row r="8903" spans="4:15" x14ac:dyDescent="0.25">
      <c r="D8903"/>
      <c r="K8903"/>
      <c r="N8903"/>
      <c r="O8903"/>
    </row>
    <row r="8904" spans="4:15" x14ac:dyDescent="0.25">
      <c r="D8904"/>
      <c r="K8904"/>
      <c r="N8904"/>
      <c r="O8904"/>
    </row>
    <row r="8905" spans="4:15" x14ac:dyDescent="0.25">
      <c r="D8905"/>
      <c r="K8905"/>
      <c r="N8905"/>
      <c r="O8905"/>
    </row>
    <row r="8906" spans="4:15" x14ac:dyDescent="0.25">
      <c r="D8906"/>
      <c r="K8906"/>
      <c r="N8906"/>
      <c r="O8906"/>
    </row>
    <row r="8907" spans="4:15" x14ac:dyDescent="0.25">
      <c r="D8907"/>
      <c r="K8907"/>
      <c r="N8907"/>
      <c r="O8907"/>
    </row>
    <row r="8908" spans="4:15" x14ac:dyDescent="0.25">
      <c r="D8908"/>
      <c r="K8908"/>
      <c r="N8908"/>
      <c r="O8908"/>
    </row>
    <row r="8909" spans="4:15" x14ac:dyDescent="0.25">
      <c r="D8909"/>
      <c r="K8909"/>
      <c r="N8909"/>
      <c r="O8909"/>
    </row>
    <row r="8910" spans="4:15" x14ac:dyDescent="0.25">
      <c r="D8910"/>
      <c r="K8910"/>
      <c r="N8910"/>
      <c r="O8910"/>
    </row>
    <row r="8911" spans="4:15" x14ac:dyDescent="0.25">
      <c r="D8911"/>
      <c r="K8911"/>
      <c r="N8911"/>
      <c r="O8911"/>
    </row>
    <row r="8912" spans="4:15" x14ac:dyDescent="0.25">
      <c r="D8912"/>
      <c r="K8912"/>
      <c r="N8912"/>
      <c r="O8912"/>
    </row>
    <row r="8913" spans="4:15" x14ac:dyDescent="0.25">
      <c r="D8913"/>
      <c r="K8913"/>
      <c r="N8913"/>
      <c r="O8913"/>
    </row>
    <row r="8914" spans="4:15" x14ac:dyDescent="0.25">
      <c r="D8914"/>
      <c r="K8914"/>
      <c r="N8914"/>
      <c r="O8914"/>
    </row>
    <row r="8915" spans="4:15" x14ac:dyDescent="0.25">
      <c r="D8915"/>
      <c r="K8915"/>
      <c r="N8915"/>
      <c r="O8915"/>
    </row>
    <row r="8916" spans="4:15" x14ac:dyDescent="0.25">
      <c r="D8916"/>
      <c r="K8916"/>
      <c r="N8916"/>
      <c r="O8916"/>
    </row>
    <row r="8917" spans="4:15" x14ac:dyDescent="0.25">
      <c r="D8917"/>
      <c r="K8917"/>
      <c r="N8917"/>
      <c r="O8917"/>
    </row>
    <row r="8918" spans="4:15" x14ac:dyDescent="0.25">
      <c r="D8918"/>
      <c r="K8918"/>
      <c r="N8918"/>
      <c r="O8918"/>
    </row>
    <row r="8919" spans="4:15" x14ac:dyDescent="0.25">
      <c r="D8919"/>
      <c r="K8919"/>
      <c r="N8919"/>
      <c r="O8919"/>
    </row>
    <row r="8920" spans="4:15" x14ac:dyDescent="0.25">
      <c r="D8920"/>
      <c r="K8920"/>
      <c r="N8920"/>
      <c r="O8920"/>
    </row>
    <row r="8921" spans="4:15" x14ac:dyDescent="0.25">
      <c r="D8921"/>
      <c r="K8921"/>
      <c r="N8921"/>
      <c r="O8921"/>
    </row>
    <row r="8922" spans="4:15" x14ac:dyDescent="0.25">
      <c r="D8922"/>
      <c r="K8922"/>
      <c r="N8922"/>
      <c r="O8922"/>
    </row>
    <row r="8923" spans="4:15" x14ac:dyDescent="0.25">
      <c r="D8923"/>
      <c r="K8923"/>
      <c r="N8923"/>
      <c r="O8923"/>
    </row>
    <row r="8924" spans="4:15" x14ac:dyDescent="0.25">
      <c r="D8924"/>
      <c r="K8924"/>
      <c r="N8924"/>
      <c r="O8924"/>
    </row>
    <row r="8925" spans="4:15" x14ac:dyDescent="0.25">
      <c r="D8925"/>
      <c r="K8925"/>
      <c r="N8925"/>
      <c r="O8925"/>
    </row>
    <row r="8926" spans="4:15" x14ac:dyDescent="0.25">
      <c r="D8926"/>
      <c r="K8926"/>
      <c r="N8926"/>
      <c r="O8926"/>
    </row>
    <row r="8927" spans="4:15" x14ac:dyDescent="0.25">
      <c r="D8927"/>
      <c r="K8927"/>
      <c r="N8927"/>
      <c r="O8927"/>
    </row>
    <row r="8928" spans="4:15" x14ac:dyDescent="0.25">
      <c r="D8928"/>
      <c r="K8928"/>
      <c r="N8928"/>
      <c r="O8928"/>
    </row>
    <row r="8929" spans="4:15" x14ac:dyDescent="0.25">
      <c r="D8929"/>
      <c r="K8929"/>
      <c r="N8929"/>
      <c r="O8929"/>
    </row>
    <row r="8930" spans="4:15" x14ac:dyDescent="0.25">
      <c r="D8930"/>
      <c r="K8930"/>
      <c r="N8930"/>
      <c r="O8930"/>
    </row>
    <row r="8931" spans="4:15" x14ac:dyDescent="0.25">
      <c r="D8931"/>
      <c r="K8931"/>
      <c r="N8931"/>
      <c r="O8931"/>
    </row>
    <row r="8932" spans="4:15" x14ac:dyDescent="0.25">
      <c r="D8932"/>
      <c r="K8932"/>
      <c r="N8932"/>
      <c r="O8932"/>
    </row>
    <row r="8933" spans="4:15" x14ac:dyDescent="0.25">
      <c r="D8933"/>
      <c r="K8933"/>
      <c r="N8933"/>
      <c r="O8933"/>
    </row>
    <row r="8934" spans="4:15" x14ac:dyDescent="0.25">
      <c r="D8934"/>
      <c r="K8934"/>
      <c r="N8934"/>
      <c r="O8934"/>
    </row>
    <row r="8935" spans="4:15" x14ac:dyDescent="0.25">
      <c r="D8935"/>
      <c r="K8935"/>
      <c r="N8935"/>
      <c r="O8935"/>
    </row>
    <row r="8936" spans="4:15" x14ac:dyDescent="0.25">
      <c r="D8936"/>
      <c r="K8936"/>
      <c r="N8936"/>
      <c r="O8936"/>
    </row>
    <row r="8937" spans="4:15" x14ac:dyDescent="0.25">
      <c r="D8937"/>
      <c r="K8937"/>
      <c r="N8937"/>
      <c r="O8937"/>
    </row>
    <row r="8938" spans="4:15" x14ac:dyDescent="0.25">
      <c r="D8938"/>
      <c r="K8938"/>
      <c r="N8938"/>
      <c r="O8938"/>
    </row>
    <row r="8939" spans="4:15" x14ac:dyDescent="0.25">
      <c r="D8939"/>
      <c r="K8939"/>
      <c r="N8939"/>
      <c r="O8939"/>
    </row>
    <row r="8940" spans="4:15" x14ac:dyDescent="0.25">
      <c r="D8940"/>
      <c r="K8940"/>
      <c r="N8940"/>
      <c r="O8940"/>
    </row>
    <row r="8941" spans="4:15" x14ac:dyDescent="0.25">
      <c r="D8941"/>
      <c r="K8941"/>
      <c r="N8941"/>
      <c r="O8941"/>
    </row>
    <row r="8942" spans="4:15" x14ac:dyDescent="0.25">
      <c r="D8942"/>
      <c r="K8942"/>
      <c r="N8942"/>
      <c r="O8942"/>
    </row>
    <row r="8943" spans="4:15" x14ac:dyDescent="0.25">
      <c r="D8943"/>
      <c r="K8943"/>
      <c r="N8943"/>
      <c r="O8943"/>
    </row>
    <row r="8944" spans="4:15" x14ac:dyDescent="0.25">
      <c r="D8944"/>
      <c r="K8944"/>
      <c r="N8944"/>
      <c r="O8944"/>
    </row>
    <row r="8945" spans="4:15" x14ac:dyDescent="0.25">
      <c r="D8945"/>
      <c r="K8945"/>
      <c r="N8945"/>
      <c r="O8945"/>
    </row>
    <row r="8946" spans="4:15" x14ac:dyDescent="0.25">
      <c r="D8946"/>
      <c r="K8946"/>
      <c r="N8946"/>
      <c r="O8946"/>
    </row>
    <row r="8947" spans="4:15" x14ac:dyDescent="0.25">
      <c r="D8947"/>
      <c r="K8947"/>
      <c r="N8947"/>
      <c r="O8947"/>
    </row>
    <row r="8948" spans="4:15" x14ac:dyDescent="0.25">
      <c r="D8948"/>
      <c r="K8948"/>
      <c r="N8948"/>
      <c r="O8948"/>
    </row>
    <row r="8949" spans="4:15" x14ac:dyDescent="0.25">
      <c r="D8949"/>
      <c r="K8949"/>
      <c r="N8949"/>
      <c r="O8949"/>
    </row>
    <row r="8950" spans="4:15" x14ac:dyDescent="0.25">
      <c r="D8950"/>
      <c r="K8950"/>
      <c r="N8950"/>
      <c r="O8950"/>
    </row>
    <row r="8951" spans="4:15" x14ac:dyDescent="0.25">
      <c r="D8951"/>
      <c r="K8951"/>
      <c r="N8951"/>
      <c r="O8951"/>
    </row>
    <row r="8952" spans="4:15" x14ac:dyDescent="0.25">
      <c r="D8952"/>
      <c r="K8952"/>
      <c r="N8952"/>
      <c r="O8952"/>
    </row>
    <row r="8953" spans="4:15" x14ac:dyDescent="0.25">
      <c r="D8953"/>
      <c r="K8953"/>
      <c r="N8953"/>
      <c r="O8953"/>
    </row>
    <row r="8954" spans="4:15" x14ac:dyDescent="0.25">
      <c r="D8954"/>
      <c r="K8954"/>
      <c r="N8954"/>
      <c r="O8954"/>
    </row>
    <row r="8955" spans="4:15" x14ac:dyDescent="0.25">
      <c r="D8955"/>
      <c r="K8955"/>
      <c r="N8955"/>
      <c r="O8955"/>
    </row>
    <row r="8956" spans="4:15" x14ac:dyDescent="0.25">
      <c r="D8956"/>
      <c r="K8956"/>
      <c r="N8956"/>
      <c r="O8956"/>
    </row>
    <row r="8957" spans="4:15" x14ac:dyDescent="0.25">
      <c r="D8957"/>
      <c r="K8957"/>
      <c r="N8957"/>
      <c r="O8957"/>
    </row>
    <row r="8958" spans="4:15" x14ac:dyDescent="0.25">
      <c r="D8958"/>
      <c r="K8958"/>
      <c r="N8958"/>
      <c r="O8958"/>
    </row>
    <row r="8959" spans="4:15" x14ac:dyDescent="0.25">
      <c r="D8959"/>
      <c r="K8959"/>
      <c r="N8959"/>
      <c r="O8959"/>
    </row>
    <row r="8960" spans="4:15" x14ac:dyDescent="0.25">
      <c r="D8960"/>
      <c r="K8960"/>
      <c r="N8960"/>
      <c r="O8960"/>
    </row>
    <row r="8961" spans="4:15" x14ac:dyDescent="0.25">
      <c r="D8961"/>
      <c r="K8961"/>
      <c r="N8961"/>
      <c r="O8961"/>
    </row>
    <row r="8962" spans="4:15" x14ac:dyDescent="0.25">
      <c r="D8962"/>
      <c r="K8962"/>
      <c r="N8962"/>
      <c r="O8962"/>
    </row>
    <row r="8963" spans="4:15" x14ac:dyDescent="0.25">
      <c r="D8963"/>
      <c r="K8963"/>
      <c r="N8963"/>
      <c r="O8963"/>
    </row>
    <row r="8964" spans="4:15" x14ac:dyDescent="0.25">
      <c r="D8964"/>
      <c r="K8964"/>
      <c r="N8964"/>
      <c r="O8964"/>
    </row>
    <row r="8965" spans="4:15" x14ac:dyDescent="0.25">
      <c r="D8965"/>
      <c r="K8965"/>
      <c r="N8965"/>
      <c r="O8965"/>
    </row>
    <row r="8966" spans="4:15" x14ac:dyDescent="0.25">
      <c r="D8966"/>
      <c r="K8966"/>
      <c r="N8966"/>
      <c r="O8966"/>
    </row>
    <row r="8967" spans="4:15" x14ac:dyDescent="0.25">
      <c r="D8967"/>
      <c r="K8967"/>
      <c r="N8967"/>
      <c r="O8967"/>
    </row>
    <row r="8968" spans="4:15" x14ac:dyDescent="0.25">
      <c r="D8968"/>
      <c r="K8968"/>
      <c r="N8968"/>
      <c r="O8968"/>
    </row>
    <row r="8969" spans="4:15" x14ac:dyDescent="0.25">
      <c r="D8969"/>
      <c r="K8969"/>
      <c r="N8969"/>
      <c r="O8969"/>
    </row>
    <row r="8970" spans="4:15" x14ac:dyDescent="0.25">
      <c r="D8970"/>
      <c r="K8970"/>
      <c r="N8970"/>
      <c r="O8970"/>
    </row>
    <row r="8971" spans="4:15" x14ac:dyDescent="0.25">
      <c r="D8971"/>
      <c r="K8971"/>
      <c r="N8971"/>
      <c r="O8971"/>
    </row>
    <row r="8972" spans="4:15" x14ac:dyDescent="0.25">
      <c r="D8972"/>
      <c r="K8972"/>
      <c r="N8972"/>
      <c r="O8972"/>
    </row>
    <row r="8973" spans="4:15" x14ac:dyDescent="0.25">
      <c r="D8973"/>
      <c r="K8973"/>
      <c r="N8973"/>
      <c r="O8973"/>
    </row>
    <row r="8974" spans="4:15" x14ac:dyDescent="0.25">
      <c r="D8974"/>
      <c r="K8974"/>
      <c r="N8974"/>
      <c r="O8974"/>
    </row>
    <row r="8975" spans="4:15" x14ac:dyDescent="0.25">
      <c r="D8975"/>
      <c r="K8975"/>
      <c r="N8975"/>
      <c r="O8975"/>
    </row>
    <row r="8976" spans="4:15" x14ac:dyDescent="0.25">
      <c r="D8976"/>
      <c r="K8976"/>
      <c r="N8976"/>
      <c r="O8976"/>
    </row>
    <row r="8977" spans="4:15" x14ac:dyDescent="0.25">
      <c r="D8977"/>
      <c r="K8977"/>
      <c r="N8977"/>
      <c r="O8977"/>
    </row>
    <row r="8978" spans="4:15" x14ac:dyDescent="0.25">
      <c r="D8978"/>
      <c r="K8978"/>
      <c r="N8978"/>
      <c r="O8978"/>
    </row>
    <row r="8979" spans="4:15" x14ac:dyDescent="0.25">
      <c r="D8979"/>
      <c r="K8979"/>
      <c r="N8979"/>
      <c r="O8979"/>
    </row>
    <row r="8980" spans="4:15" x14ac:dyDescent="0.25">
      <c r="D8980"/>
      <c r="K8980"/>
      <c r="N8980"/>
      <c r="O8980"/>
    </row>
    <row r="8981" spans="4:15" x14ac:dyDescent="0.25">
      <c r="D8981"/>
      <c r="K8981"/>
      <c r="N8981"/>
      <c r="O8981"/>
    </row>
    <row r="8982" spans="4:15" x14ac:dyDescent="0.25">
      <c r="D8982"/>
      <c r="K8982"/>
      <c r="N8982"/>
      <c r="O8982"/>
    </row>
    <row r="8983" spans="4:15" x14ac:dyDescent="0.25">
      <c r="D8983"/>
      <c r="K8983"/>
      <c r="N8983"/>
      <c r="O8983"/>
    </row>
    <row r="8984" spans="4:15" x14ac:dyDescent="0.25">
      <c r="D8984"/>
      <c r="K8984"/>
      <c r="N8984"/>
      <c r="O8984"/>
    </row>
    <row r="8985" spans="4:15" x14ac:dyDescent="0.25">
      <c r="D8985"/>
      <c r="K8985"/>
      <c r="N8985"/>
      <c r="O8985"/>
    </row>
    <row r="8986" spans="4:15" x14ac:dyDescent="0.25">
      <c r="D8986"/>
      <c r="K8986"/>
      <c r="N8986"/>
      <c r="O8986"/>
    </row>
    <row r="8987" spans="4:15" x14ac:dyDescent="0.25">
      <c r="D8987"/>
      <c r="K8987"/>
      <c r="N8987"/>
      <c r="O8987"/>
    </row>
    <row r="8988" spans="4:15" x14ac:dyDescent="0.25">
      <c r="D8988"/>
      <c r="K8988"/>
      <c r="N8988"/>
      <c r="O8988"/>
    </row>
    <row r="8989" spans="4:15" x14ac:dyDescent="0.25">
      <c r="D8989"/>
      <c r="K8989"/>
      <c r="N8989"/>
      <c r="O8989"/>
    </row>
    <row r="8990" spans="4:15" x14ac:dyDescent="0.25">
      <c r="D8990"/>
      <c r="K8990"/>
      <c r="N8990"/>
      <c r="O8990"/>
    </row>
    <row r="8991" spans="4:15" x14ac:dyDescent="0.25">
      <c r="D8991"/>
      <c r="K8991"/>
      <c r="N8991"/>
      <c r="O8991"/>
    </row>
    <row r="8992" spans="4:15" x14ac:dyDescent="0.25">
      <c r="D8992"/>
      <c r="K8992"/>
      <c r="N8992"/>
      <c r="O8992"/>
    </row>
    <row r="8993" spans="4:15" x14ac:dyDescent="0.25">
      <c r="D8993"/>
      <c r="K8993"/>
      <c r="N8993"/>
      <c r="O8993"/>
    </row>
    <row r="8994" spans="4:15" x14ac:dyDescent="0.25">
      <c r="D8994"/>
      <c r="K8994"/>
      <c r="N8994"/>
      <c r="O8994"/>
    </row>
    <row r="8995" spans="4:15" x14ac:dyDescent="0.25">
      <c r="D8995"/>
      <c r="K8995"/>
      <c r="N8995"/>
      <c r="O8995"/>
    </row>
    <row r="8996" spans="4:15" x14ac:dyDescent="0.25">
      <c r="D8996"/>
      <c r="K8996"/>
      <c r="N8996"/>
      <c r="O8996"/>
    </row>
    <row r="8997" spans="4:15" x14ac:dyDescent="0.25">
      <c r="D8997"/>
      <c r="K8997"/>
      <c r="N8997"/>
      <c r="O8997"/>
    </row>
    <row r="8998" spans="4:15" x14ac:dyDescent="0.25">
      <c r="D8998"/>
      <c r="K8998"/>
      <c r="N8998"/>
      <c r="O8998"/>
    </row>
    <row r="8999" spans="4:15" x14ac:dyDescent="0.25">
      <c r="D8999"/>
      <c r="K8999"/>
      <c r="N8999"/>
      <c r="O8999"/>
    </row>
    <row r="9000" spans="4:15" x14ac:dyDescent="0.25">
      <c r="D9000"/>
      <c r="K9000"/>
      <c r="N9000"/>
      <c r="O9000"/>
    </row>
    <row r="9001" spans="4:15" x14ac:dyDescent="0.25">
      <c r="D9001"/>
      <c r="K9001"/>
      <c r="N9001"/>
      <c r="O9001"/>
    </row>
    <row r="9002" spans="4:15" x14ac:dyDescent="0.25">
      <c r="D9002"/>
      <c r="K9002"/>
      <c r="N9002"/>
      <c r="O9002"/>
    </row>
    <row r="9003" spans="4:15" x14ac:dyDescent="0.25">
      <c r="D9003"/>
      <c r="K9003"/>
      <c r="N9003"/>
      <c r="O9003"/>
    </row>
    <row r="9004" spans="4:15" x14ac:dyDescent="0.25">
      <c r="D9004"/>
      <c r="K9004"/>
      <c r="N9004"/>
      <c r="O9004"/>
    </row>
    <row r="9005" spans="4:15" x14ac:dyDescent="0.25">
      <c r="D9005"/>
      <c r="K9005"/>
      <c r="N9005"/>
      <c r="O9005"/>
    </row>
    <row r="9006" spans="4:15" x14ac:dyDescent="0.25">
      <c r="D9006"/>
      <c r="K9006"/>
      <c r="N9006"/>
      <c r="O9006"/>
    </row>
    <row r="9007" spans="4:15" x14ac:dyDescent="0.25">
      <c r="D9007"/>
      <c r="K9007"/>
      <c r="N9007"/>
      <c r="O9007"/>
    </row>
    <row r="9008" spans="4:15" x14ac:dyDescent="0.25">
      <c r="D9008"/>
      <c r="K9008"/>
      <c r="N9008"/>
      <c r="O9008"/>
    </row>
    <row r="9009" spans="4:15" x14ac:dyDescent="0.25">
      <c r="D9009"/>
      <c r="K9009"/>
      <c r="N9009"/>
      <c r="O9009"/>
    </row>
    <row r="9010" spans="4:15" x14ac:dyDescent="0.25">
      <c r="D9010"/>
      <c r="K9010"/>
      <c r="N9010"/>
      <c r="O9010"/>
    </row>
    <row r="9011" spans="4:15" x14ac:dyDescent="0.25">
      <c r="D9011"/>
      <c r="K9011"/>
      <c r="N9011"/>
      <c r="O9011"/>
    </row>
    <row r="9012" spans="4:15" x14ac:dyDescent="0.25">
      <c r="D9012"/>
      <c r="K9012"/>
      <c r="N9012"/>
      <c r="O9012"/>
    </row>
    <row r="9013" spans="4:15" x14ac:dyDescent="0.25">
      <c r="D9013"/>
      <c r="K9013"/>
      <c r="N9013"/>
      <c r="O9013"/>
    </row>
    <row r="9014" spans="4:15" x14ac:dyDescent="0.25">
      <c r="D9014"/>
      <c r="K9014"/>
      <c r="N9014"/>
      <c r="O9014"/>
    </row>
    <row r="9015" spans="4:15" x14ac:dyDescent="0.25">
      <c r="D9015"/>
      <c r="K9015"/>
      <c r="N9015"/>
      <c r="O9015"/>
    </row>
    <row r="9016" spans="4:15" x14ac:dyDescent="0.25">
      <c r="D9016"/>
      <c r="K9016"/>
      <c r="N9016"/>
      <c r="O9016"/>
    </row>
    <row r="9017" spans="4:15" x14ac:dyDescent="0.25">
      <c r="D9017"/>
      <c r="K9017"/>
      <c r="N9017"/>
      <c r="O9017"/>
    </row>
    <row r="9018" spans="4:15" x14ac:dyDescent="0.25">
      <c r="D9018"/>
      <c r="K9018"/>
      <c r="N9018"/>
      <c r="O9018"/>
    </row>
    <row r="9019" spans="4:15" x14ac:dyDescent="0.25">
      <c r="D9019"/>
      <c r="K9019"/>
      <c r="N9019"/>
      <c r="O9019"/>
    </row>
    <row r="9020" spans="4:15" x14ac:dyDescent="0.25">
      <c r="D9020"/>
      <c r="K9020"/>
      <c r="N9020"/>
      <c r="O9020"/>
    </row>
    <row r="9021" spans="4:15" x14ac:dyDescent="0.25">
      <c r="D9021"/>
      <c r="K9021"/>
      <c r="N9021"/>
      <c r="O9021"/>
    </row>
    <row r="9022" spans="4:15" x14ac:dyDescent="0.25">
      <c r="D9022"/>
      <c r="K9022"/>
      <c r="N9022"/>
      <c r="O9022"/>
    </row>
    <row r="9023" spans="4:15" x14ac:dyDescent="0.25">
      <c r="D9023"/>
      <c r="K9023"/>
      <c r="N9023"/>
      <c r="O9023"/>
    </row>
    <row r="9024" spans="4:15" x14ac:dyDescent="0.25">
      <c r="D9024"/>
      <c r="K9024"/>
      <c r="N9024"/>
      <c r="O9024"/>
    </row>
    <row r="9025" spans="4:15" x14ac:dyDescent="0.25">
      <c r="D9025"/>
      <c r="K9025"/>
      <c r="N9025"/>
      <c r="O9025"/>
    </row>
    <row r="9026" spans="4:15" x14ac:dyDescent="0.25">
      <c r="D9026"/>
      <c r="K9026"/>
      <c r="N9026"/>
      <c r="O9026"/>
    </row>
    <row r="9027" spans="4:15" x14ac:dyDescent="0.25">
      <c r="D9027"/>
      <c r="K9027"/>
      <c r="N9027"/>
      <c r="O9027"/>
    </row>
    <row r="9028" spans="4:15" x14ac:dyDescent="0.25">
      <c r="D9028"/>
      <c r="K9028"/>
      <c r="N9028"/>
      <c r="O9028"/>
    </row>
    <row r="9029" spans="4:15" x14ac:dyDescent="0.25">
      <c r="D9029"/>
      <c r="K9029"/>
      <c r="N9029"/>
      <c r="O9029"/>
    </row>
    <row r="9030" spans="4:15" x14ac:dyDescent="0.25">
      <c r="D9030"/>
      <c r="K9030"/>
      <c r="N9030"/>
      <c r="O9030"/>
    </row>
    <row r="9031" spans="4:15" x14ac:dyDescent="0.25">
      <c r="D9031"/>
      <c r="K9031"/>
      <c r="N9031"/>
      <c r="O9031"/>
    </row>
    <row r="9032" spans="4:15" x14ac:dyDescent="0.25">
      <c r="D9032"/>
      <c r="K9032"/>
      <c r="N9032"/>
      <c r="O9032"/>
    </row>
    <row r="9033" spans="4:15" x14ac:dyDescent="0.25">
      <c r="D9033"/>
      <c r="K9033"/>
      <c r="N9033"/>
      <c r="O9033"/>
    </row>
    <row r="9034" spans="4:15" x14ac:dyDescent="0.25">
      <c r="D9034"/>
      <c r="K9034"/>
      <c r="N9034"/>
      <c r="O9034"/>
    </row>
    <row r="9035" spans="4:15" x14ac:dyDescent="0.25">
      <c r="D9035"/>
      <c r="K9035"/>
      <c r="N9035"/>
      <c r="O9035"/>
    </row>
    <row r="9036" spans="4:15" x14ac:dyDescent="0.25">
      <c r="D9036"/>
      <c r="K9036"/>
      <c r="N9036"/>
      <c r="O9036"/>
    </row>
    <row r="9037" spans="4:15" x14ac:dyDescent="0.25">
      <c r="D9037"/>
      <c r="K9037"/>
      <c r="N9037"/>
      <c r="O9037"/>
    </row>
    <row r="9038" spans="4:15" x14ac:dyDescent="0.25">
      <c r="D9038"/>
      <c r="K9038"/>
      <c r="N9038"/>
      <c r="O9038"/>
    </row>
    <row r="9039" spans="4:15" x14ac:dyDescent="0.25">
      <c r="D9039"/>
      <c r="K9039"/>
      <c r="N9039"/>
      <c r="O9039"/>
    </row>
    <row r="9040" spans="4:15" x14ac:dyDescent="0.25">
      <c r="D9040"/>
      <c r="K9040"/>
      <c r="N9040"/>
      <c r="O9040"/>
    </row>
    <row r="9041" spans="4:15" x14ac:dyDescent="0.25">
      <c r="D9041"/>
      <c r="K9041"/>
      <c r="N9041"/>
      <c r="O9041"/>
    </row>
    <row r="9042" spans="4:15" x14ac:dyDescent="0.25">
      <c r="D9042"/>
      <c r="K9042"/>
      <c r="N9042"/>
      <c r="O9042"/>
    </row>
    <row r="9043" spans="4:15" x14ac:dyDescent="0.25">
      <c r="D9043"/>
      <c r="K9043"/>
      <c r="N9043"/>
      <c r="O9043"/>
    </row>
    <row r="9044" spans="4:15" x14ac:dyDescent="0.25">
      <c r="D9044"/>
      <c r="K9044"/>
      <c r="N9044"/>
      <c r="O9044"/>
    </row>
    <row r="9045" spans="4:15" x14ac:dyDescent="0.25">
      <c r="D9045"/>
      <c r="K9045"/>
      <c r="N9045"/>
      <c r="O9045"/>
    </row>
    <row r="9046" spans="4:15" x14ac:dyDescent="0.25">
      <c r="D9046"/>
      <c r="K9046"/>
      <c r="N9046"/>
      <c r="O9046"/>
    </row>
    <row r="9047" spans="4:15" x14ac:dyDescent="0.25">
      <c r="D9047"/>
      <c r="K9047"/>
      <c r="N9047"/>
      <c r="O9047"/>
    </row>
    <row r="9048" spans="4:15" x14ac:dyDescent="0.25">
      <c r="D9048"/>
      <c r="K9048"/>
      <c r="N9048"/>
      <c r="O9048"/>
    </row>
    <row r="9049" spans="4:15" x14ac:dyDescent="0.25">
      <c r="D9049"/>
      <c r="K9049"/>
      <c r="N9049"/>
      <c r="O9049"/>
    </row>
    <row r="9050" spans="4:15" x14ac:dyDescent="0.25">
      <c r="D9050"/>
      <c r="K9050"/>
      <c r="N9050"/>
      <c r="O9050"/>
    </row>
    <row r="9051" spans="4:15" x14ac:dyDescent="0.25">
      <c r="D9051"/>
      <c r="K9051"/>
      <c r="N9051"/>
      <c r="O9051"/>
    </row>
    <row r="9052" spans="4:15" x14ac:dyDescent="0.25">
      <c r="D9052"/>
      <c r="K9052"/>
      <c r="N9052"/>
      <c r="O9052"/>
    </row>
    <row r="9053" spans="4:15" x14ac:dyDescent="0.25">
      <c r="D9053"/>
      <c r="K9053"/>
      <c r="N9053"/>
      <c r="O9053"/>
    </row>
    <row r="9054" spans="4:15" x14ac:dyDescent="0.25">
      <c r="D9054"/>
      <c r="K9054"/>
      <c r="N9054"/>
      <c r="O9054"/>
    </row>
    <row r="9055" spans="4:15" x14ac:dyDescent="0.25">
      <c r="D9055"/>
      <c r="K9055"/>
      <c r="N9055"/>
      <c r="O9055"/>
    </row>
    <row r="9056" spans="4:15" x14ac:dyDescent="0.25">
      <c r="D9056"/>
      <c r="K9056"/>
      <c r="N9056"/>
      <c r="O9056"/>
    </row>
    <row r="9057" spans="4:15" x14ac:dyDescent="0.25">
      <c r="D9057"/>
      <c r="K9057"/>
      <c r="N9057"/>
      <c r="O9057"/>
    </row>
    <row r="9058" spans="4:15" x14ac:dyDescent="0.25">
      <c r="D9058"/>
      <c r="K9058"/>
      <c r="N9058"/>
      <c r="O9058"/>
    </row>
    <row r="9059" spans="4:15" x14ac:dyDescent="0.25">
      <c r="D9059"/>
      <c r="K9059"/>
      <c r="N9059"/>
      <c r="O9059"/>
    </row>
    <row r="9060" spans="4:15" x14ac:dyDescent="0.25">
      <c r="D9060"/>
      <c r="K9060"/>
      <c r="N9060"/>
      <c r="O9060"/>
    </row>
    <row r="9061" spans="4:15" x14ac:dyDescent="0.25">
      <c r="D9061"/>
      <c r="K9061"/>
      <c r="N9061"/>
      <c r="O9061"/>
    </row>
    <row r="9062" spans="4:15" x14ac:dyDescent="0.25">
      <c r="D9062"/>
      <c r="K9062"/>
      <c r="N9062"/>
      <c r="O9062"/>
    </row>
    <row r="9063" spans="4:15" x14ac:dyDescent="0.25">
      <c r="D9063"/>
      <c r="K9063"/>
      <c r="N9063"/>
      <c r="O9063"/>
    </row>
    <row r="9064" spans="4:15" x14ac:dyDescent="0.25">
      <c r="D9064"/>
      <c r="K9064"/>
      <c r="N9064"/>
      <c r="O9064"/>
    </row>
    <row r="9065" spans="4:15" x14ac:dyDescent="0.25">
      <c r="D9065"/>
      <c r="K9065"/>
      <c r="N9065"/>
      <c r="O9065"/>
    </row>
    <row r="9066" spans="4:15" x14ac:dyDescent="0.25">
      <c r="D9066"/>
      <c r="K9066"/>
      <c r="N9066"/>
      <c r="O9066"/>
    </row>
    <row r="9067" spans="4:15" x14ac:dyDescent="0.25">
      <c r="D9067"/>
      <c r="K9067"/>
      <c r="N9067"/>
      <c r="O9067"/>
    </row>
    <row r="9068" spans="4:15" x14ac:dyDescent="0.25">
      <c r="D9068"/>
      <c r="K9068"/>
      <c r="N9068"/>
      <c r="O9068"/>
    </row>
    <row r="9069" spans="4:15" x14ac:dyDescent="0.25">
      <c r="D9069"/>
      <c r="K9069"/>
      <c r="N9069"/>
      <c r="O9069"/>
    </row>
    <row r="9070" spans="4:15" x14ac:dyDescent="0.25">
      <c r="D9070"/>
      <c r="K9070"/>
      <c r="N9070"/>
      <c r="O9070"/>
    </row>
    <row r="9071" spans="4:15" x14ac:dyDescent="0.25">
      <c r="D9071"/>
      <c r="K9071"/>
      <c r="N9071"/>
      <c r="O9071"/>
    </row>
    <row r="9072" spans="4:15" x14ac:dyDescent="0.25">
      <c r="D9072"/>
      <c r="K9072"/>
      <c r="N9072"/>
      <c r="O9072"/>
    </row>
    <row r="9073" spans="4:15" x14ac:dyDescent="0.25">
      <c r="D9073"/>
      <c r="K9073"/>
      <c r="N9073"/>
      <c r="O9073"/>
    </row>
    <row r="9074" spans="4:15" x14ac:dyDescent="0.25">
      <c r="D9074"/>
      <c r="K9074"/>
      <c r="N9074"/>
      <c r="O9074"/>
    </row>
    <row r="9075" spans="4:15" x14ac:dyDescent="0.25">
      <c r="D9075"/>
      <c r="K9075"/>
      <c r="N9075"/>
      <c r="O9075"/>
    </row>
    <row r="9076" spans="4:15" x14ac:dyDescent="0.25">
      <c r="D9076"/>
      <c r="K9076"/>
      <c r="N9076"/>
      <c r="O9076"/>
    </row>
    <row r="9077" spans="4:15" x14ac:dyDescent="0.25">
      <c r="D9077"/>
      <c r="K9077"/>
      <c r="N9077"/>
      <c r="O9077"/>
    </row>
    <row r="9078" spans="4:15" x14ac:dyDescent="0.25">
      <c r="D9078"/>
      <c r="K9078"/>
      <c r="N9078"/>
      <c r="O9078"/>
    </row>
    <row r="9079" spans="4:15" x14ac:dyDescent="0.25">
      <c r="D9079"/>
      <c r="K9079"/>
      <c r="N9079"/>
      <c r="O9079"/>
    </row>
    <row r="9080" spans="4:15" x14ac:dyDescent="0.25">
      <c r="D9080"/>
      <c r="K9080"/>
      <c r="N9080"/>
      <c r="O9080"/>
    </row>
    <row r="9081" spans="4:15" x14ac:dyDescent="0.25">
      <c r="D9081"/>
      <c r="K9081"/>
      <c r="N9081"/>
      <c r="O9081"/>
    </row>
    <row r="9082" spans="4:15" x14ac:dyDescent="0.25">
      <c r="D9082"/>
      <c r="K9082"/>
      <c r="N9082"/>
      <c r="O9082"/>
    </row>
    <row r="9083" spans="4:15" x14ac:dyDescent="0.25">
      <c r="D9083"/>
      <c r="K9083"/>
      <c r="N9083"/>
      <c r="O9083"/>
    </row>
    <row r="9084" spans="4:15" x14ac:dyDescent="0.25">
      <c r="D9084"/>
      <c r="K9084"/>
      <c r="N9084"/>
      <c r="O9084"/>
    </row>
    <row r="9085" spans="4:15" x14ac:dyDescent="0.25">
      <c r="D9085"/>
      <c r="K9085"/>
      <c r="N9085"/>
      <c r="O9085"/>
    </row>
    <row r="9086" spans="4:15" x14ac:dyDescent="0.25">
      <c r="D9086"/>
      <c r="K9086"/>
      <c r="N9086"/>
      <c r="O9086"/>
    </row>
    <row r="9087" spans="4:15" x14ac:dyDescent="0.25">
      <c r="D9087"/>
      <c r="K9087"/>
      <c r="N9087"/>
      <c r="O9087"/>
    </row>
    <row r="9088" spans="4:15" x14ac:dyDescent="0.25">
      <c r="D9088"/>
      <c r="K9088"/>
      <c r="N9088"/>
      <c r="O9088"/>
    </row>
    <row r="9089" spans="4:15" x14ac:dyDescent="0.25">
      <c r="D9089"/>
      <c r="K9089"/>
      <c r="N9089"/>
      <c r="O9089"/>
    </row>
    <row r="9090" spans="4:15" x14ac:dyDescent="0.25">
      <c r="D9090"/>
      <c r="K9090"/>
      <c r="N9090"/>
      <c r="O9090"/>
    </row>
    <row r="9091" spans="4:15" x14ac:dyDescent="0.25">
      <c r="D9091"/>
      <c r="K9091"/>
      <c r="N9091"/>
      <c r="O9091"/>
    </row>
    <row r="9092" spans="4:15" x14ac:dyDescent="0.25">
      <c r="D9092"/>
      <c r="K9092"/>
      <c r="N9092"/>
      <c r="O9092"/>
    </row>
    <row r="9093" spans="4:15" x14ac:dyDescent="0.25">
      <c r="D9093"/>
      <c r="K9093"/>
      <c r="N9093"/>
      <c r="O9093"/>
    </row>
    <row r="9094" spans="4:15" x14ac:dyDescent="0.25">
      <c r="D9094"/>
      <c r="K9094"/>
      <c r="N9094"/>
      <c r="O9094"/>
    </row>
    <row r="9095" spans="4:15" x14ac:dyDescent="0.25">
      <c r="D9095"/>
      <c r="K9095"/>
      <c r="N9095"/>
      <c r="O9095"/>
    </row>
    <row r="9096" spans="4:15" x14ac:dyDescent="0.25">
      <c r="D9096"/>
      <c r="K9096"/>
      <c r="N9096"/>
      <c r="O9096"/>
    </row>
    <row r="9097" spans="4:15" x14ac:dyDescent="0.25">
      <c r="D9097"/>
      <c r="K9097"/>
      <c r="N9097"/>
      <c r="O9097"/>
    </row>
    <row r="9098" spans="4:15" x14ac:dyDescent="0.25">
      <c r="D9098"/>
      <c r="K9098"/>
      <c r="N9098"/>
      <c r="O9098"/>
    </row>
    <row r="9099" spans="4:15" x14ac:dyDescent="0.25">
      <c r="D9099"/>
      <c r="K9099"/>
      <c r="N9099"/>
      <c r="O9099"/>
    </row>
    <row r="9100" spans="4:15" x14ac:dyDescent="0.25">
      <c r="D9100"/>
      <c r="K9100"/>
      <c r="N9100"/>
      <c r="O9100"/>
    </row>
    <row r="9101" spans="4:15" x14ac:dyDescent="0.25">
      <c r="D9101"/>
      <c r="K9101"/>
      <c r="N9101"/>
      <c r="O9101"/>
    </row>
    <row r="9102" spans="4:15" x14ac:dyDescent="0.25">
      <c r="D9102"/>
      <c r="K9102"/>
      <c r="N9102"/>
      <c r="O9102"/>
    </row>
    <row r="9103" spans="4:15" x14ac:dyDescent="0.25">
      <c r="D9103"/>
      <c r="K9103"/>
      <c r="N9103"/>
      <c r="O9103"/>
    </row>
    <row r="9104" spans="4:15" x14ac:dyDescent="0.25">
      <c r="D9104"/>
      <c r="K9104"/>
      <c r="N9104"/>
      <c r="O9104"/>
    </row>
    <row r="9105" spans="4:15" x14ac:dyDescent="0.25">
      <c r="D9105"/>
      <c r="K9105"/>
      <c r="N9105"/>
      <c r="O9105"/>
    </row>
    <row r="9106" spans="4:15" x14ac:dyDescent="0.25">
      <c r="D9106"/>
      <c r="K9106"/>
      <c r="N9106"/>
      <c r="O9106"/>
    </row>
    <row r="9107" spans="4:15" x14ac:dyDescent="0.25">
      <c r="D9107"/>
      <c r="K9107"/>
      <c r="N9107"/>
      <c r="O9107"/>
    </row>
    <row r="9108" spans="4:15" x14ac:dyDescent="0.25">
      <c r="D9108"/>
      <c r="K9108"/>
      <c r="N9108"/>
      <c r="O9108"/>
    </row>
    <row r="9109" spans="4:15" x14ac:dyDescent="0.25">
      <c r="D9109"/>
      <c r="K9109"/>
      <c r="N9109"/>
      <c r="O9109"/>
    </row>
    <row r="9110" spans="4:15" x14ac:dyDescent="0.25">
      <c r="D9110"/>
      <c r="K9110"/>
      <c r="N9110"/>
      <c r="O9110"/>
    </row>
    <row r="9111" spans="4:15" x14ac:dyDescent="0.25">
      <c r="D9111"/>
      <c r="K9111"/>
      <c r="N9111"/>
      <c r="O9111"/>
    </row>
    <row r="9112" spans="4:15" x14ac:dyDescent="0.25">
      <c r="D9112"/>
      <c r="K9112"/>
      <c r="N9112"/>
      <c r="O9112"/>
    </row>
    <row r="9113" spans="4:15" x14ac:dyDescent="0.25">
      <c r="D9113"/>
      <c r="K9113"/>
      <c r="N9113"/>
      <c r="O9113"/>
    </row>
    <row r="9114" spans="4:15" x14ac:dyDescent="0.25">
      <c r="D9114"/>
      <c r="K9114"/>
      <c r="N9114"/>
      <c r="O9114"/>
    </row>
    <row r="9115" spans="4:15" x14ac:dyDescent="0.25">
      <c r="D9115"/>
      <c r="K9115"/>
      <c r="N9115"/>
      <c r="O9115"/>
    </row>
    <row r="9116" spans="4:15" x14ac:dyDescent="0.25">
      <c r="D9116"/>
      <c r="K9116"/>
      <c r="N9116"/>
      <c r="O9116"/>
    </row>
    <row r="9117" spans="4:15" x14ac:dyDescent="0.25">
      <c r="D9117"/>
      <c r="K9117"/>
      <c r="N9117"/>
      <c r="O9117"/>
    </row>
    <row r="9118" spans="4:15" x14ac:dyDescent="0.25">
      <c r="D9118"/>
      <c r="K9118"/>
      <c r="N9118"/>
      <c r="O9118"/>
    </row>
    <row r="9119" spans="4:15" x14ac:dyDescent="0.25">
      <c r="D9119"/>
      <c r="K9119"/>
      <c r="N9119"/>
      <c r="O9119"/>
    </row>
    <row r="9120" spans="4:15" x14ac:dyDescent="0.25">
      <c r="D9120"/>
      <c r="K9120"/>
      <c r="N9120"/>
      <c r="O9120"/>
    </row>
    <row r="9121" spans="4:15" x14ac:dyDescent="0.25">
      <c r="D9121"/>
      <c r="K9121"/>
      <c r="N9121"/>
      <c r="O9121"/>
    </row>
    <row r="9122" spans="4:15" x14ac:dyDescent="0.25">
      <c r="D9122"/>
      <c r="K9122"/>
      <c r="N9122"/>
      <c r="O9122"/>
    </row>
    <row r="9123" spans="4:15" x14ac:dyDescent="0.25">
      <c r="D9123"/>
      <c r="K9123"/>
      <c r="N9123"/>
      <c r="O9123"/>
    </row>
    <row r="9124" spans="4:15" x14ac:dyDescent="0.25">
      <c r="D9124"/>
      <c r="K9124"/>
      <c r="N9124"/>
      <c r="O9124"/>
    </row>
    <row r="9125" spans="4:15" x14ac:dyDescent="0.25">
      <c r="D9125"/>
      <c r="K9125"/>
      <c r="N9125"/>
      <c r="O9125"/>
    </row>
    <row r="9126" spans="4:15" x14ac:dyDescent="0.25">
      <c r="D9126"/>
      <c r="K9126"/>
      <c r="N9126"/>
      <c r="O9126"/>
    </row>
    <row r="9127" spans="4:15" x14ac:dyDescent="0.25">
      <c r="D9127"/>
      <c r="K9127"/>
      <c r="N9127"/>
      <c r="O9127"/>
    </row>
    <row r="9128" spans="4:15" x14ac:dyDescent="0.25">
      <c r="D9128"/>
      <c r="K9128"/>
      <c r="N9128"/>
      <c r="O9128"/>
    </row>
    <row r="9129" spans="4:15" x14ac:dyDescent="0.25">
      <c r="D9129"/>
      <c r="K9129"/>
      <c r="N9129"/>
      <c r="O9129"/>
    </row>
    <row r="9130" spans="4:15" x14ac:dyDescent="0.25">
      <c r="D9130"/>
      <c r="K9130"/>
      <c r="N9130"/>
      <c r="O9130"/>
    </row>
    <row r="9131" spans="4:15" x14ac:dyDescent="0.25">
      <c r="D9131"/>
      <c r="K9131"/>
      <c r="N9131"/>
      <c r="O9131"/>
    </row>
    <row r="9132" spans="4:15" x14ac:dyDescent="0.25">
      <c r="D9132"/>
      <c r="K9132"/>
      <c r="N9132"/>
      <c r="O9132"/>
    </row>
    <row r="9133" spans="4:15" x14ac:dyDescent="0.25">
      <c r="D9133"/>
      <c r="K9133"/>
      <c r="N9133"/>
      <c r="O9133"/>
    </row>
    <row r="9134" spans="4:15" x14ac:dyDescent="0.25">
      <c r="D9134"/>
      <c r="K9134"/>
      <c r="N9134"/>
      <c r="O9134"/>
    </row>
    <row r="9135" spans="4:15" x14ac:dyDescent="0.25">
      <c r="D9135"/>
      <c r="K9135"/>
      <c r="N9135"/>
      <c r="O9135"/>
    </row>
    <row r="9136" spans="4:15" x14ac:dyDescent="0.25">
      <c r="D9136"/>
      <c r="K9136"/>
      <c r="N9136"/>
      <c r="O9136"/>
    </row>
    <row r="9137" spans="4:15" x14ac:dyDescent="0.25">
      <c r="D9137"/>
      <c r="K9137"/>
      <c r="N9137"/>
      <c r="O9137"/>
    </row>
    <row r="9138" spans="4:15" x14ac:dyDescent="0.25">
      <c r="D9138"/>
      <c r="K9138"/>
      <c r="N9138"/>
      <c r="O9138"/>
    </row>
    <row r="9139" spans="4:15" x14ac:dyDescent="0.25">
      <c r="D9139"/>
      <c r="K9139"/>
      <c r="N9139"/>
      <c r="O9139"/>
    </row>
    <row r="9140" spans="4:15" x14ac:dyDescent="0.25">
      <c r="D9140"/>
      <c r="K9140"/>
      <c r="N9140"/>
      <c r="O9140"/>
    </row>
    <row r="9141" spans="4:15" x14ac:dyDescent="0.25">
      <c r="D9141"/>
      <c r="K9141"/>
      <c r="N9141"/>
      <c r="O9141"/>
    </row>
    <row r="9142" spans="4:15" x14ac:dyDescent="0.25">
      <c r="D9142"/>
      <c r="K9142"/>
      <c r="N9142"/>
      <c r="O9142"/>
    </row>
    <row r="9143" spans="4:15" x14ac:dyDescent="0.25">
      <c r="D9143"/>
      <c r="K9143"/>
      <c r="N9143"/>
      <c r="O9143"/>
    </row>
    <row r="9144" spans="4:15" x14ac:dyDescent="0.25">
      <c r="D9144"/>
      <c r="K9144"/>
      <c r="N9144"/>
      <c r="O9144"/>
    </row>
    <row r="9145" spans="4:15" x14ac:dyDescent="0.25">
      <c r="D9145"/>
      <c r="K9145"/>
      <c r="N9145"/>
      <c r="O9145"/>
    </row>
    <row r="9146" spans="4:15" x14ac:dyDescent="0.25">
      <c r="D9146"/>
      <c r="K9146"/>
      <c r="N9146"/>
      <c r="O9146"/>
    </row>
    <row r="9147" spans="4:15" x14ac:dyDescent="0.25">
      <c r="D9147"/>
      <c r="K9147"/>
      <c r="N9147"/>
      <c r="O9147"/>
    </row>
    <row r="9148" spans="4:15" x14ac:dyDescent="0.25">
      <c r="D9148"/>
      <c r="K9148"/>
      <c r="N9148"/>
      <c r="O9148"/>
    </row>
    <row r="9149" spans="4:15" x14ac:dyDescent="0.25">
      <c r="D9149"/>
      <c r="K9149"/>
      <c r="N9149"/>
      <c r="O9149"/>
    </row>
    <row r="9150" spans="4:15" x14ac:dyDescent="0.25">
      <c r="D9150"/>
      <c r="K9150"/>
      <c r="N9150"/>
      <c r="O9150"/>
    </row>
    <row r="9151" spans="4:15" x14ac:dyDescent="0.25">
      <c r="D9151"/>
      <c r="K9151"/>
      <c r="N9151"/>
      <c r="O9151"/>
    </row>
    <row r="9152" spans="4:15" x14ac:dyDescent="0.25">
      <c r="D9152"/>
      <c r="K9152"/>
      <c r="N9152"/>
      <c r="O9152"/>
    </row>
    <row r="9153" spans="4:15" x14ac:dyDescent="0.25">
      <c r="D9153"/>
      <c r="K9153"/>
      <c r="N9153"/>
      <c r="O9153"/>
    </row>
    <row r="9154" spans="4:15" x14ac:dyDescent="0.25">
      <c r="D9154"/>
      <c r="K9154"/>
      <c r="N9154"/>
      <c r="O9154"/>
    </row>
    <row r="9155" spans="4:15" x14ac:dyDescent="0.25">
      <c r="D9155"/>
      <c r="K9155"/>
      <c r="N9155"/>
      <c r="O9155"/>
    </row>
    <row r="9156" spans="4:15" x14ac:dyDescent="0.25">
      <c r="D9156"/>
      <c r="K9156"/>
      <c r="N9156"/>
      <c r="O9156"/>
    </row>
    <row r="9157" spans="4:15" x14ac:dyDescent="0.25">
      <c r="D9157"/>
      <c r="K9157"/>
      <c r="N9157"/>
      <c r="O9157"/>
    </row>
    <row r="9158" spans="4:15" x14ac:dyDescent="0.25">
      <c r="D9158"/>
      <c r="K9158"/>
      <c r="N9158"/>
      <c r="O9158"/>
    </row>
    <row r="9159" spans="4:15" x14ac:dyDescent="0.25">
      <c r="D9159"/>
      <c r="K9159"/>
      <c r="N9159"/>
      <c r="O9159"/>
    </row>
    <row r="9160" spans="4:15" x14ac:dyDescent="0.25">
      <c r="D9160"/>
      <c r="K9160"/>
      <c r="N9160"/>
      <c r="O9160"/>
    </row>
    <row r="9161" spans="4:15" x14ac:dyDescent="0.25">
      <c r="D9161"/>
      <c r="K9161"/>
      <c r="N9161"/>
      <c r="O9161"/>
    </row>
    <row r="9162" spans="4:15" x14ac:dyDescent="0.25">
      <c r="D9162"/>
      <c r="K9162"/>
      <c r="N9162"/>
      <c r="O9162"/>
    </row>
    <row r="9163" spans="4:15" x14ac:dyDescent="0.25">
      <c r="D9163"/>
      <c r="K9163"/>
      <c r="N9163"/>
      <c r="O9163"/>
    </row>
    <row r="9164" spans="4:15" x14ac:dyDescent="0.25">
      <c r="D9164"/>
      <c r="K9164"/>
      <c r="N9164"/>
      <c r="O9164"/>
    </row>
    <row r="9165" spans="4:15" x14ac:dyDescent="0.25">
      <c r="D9165"/>
      <c r="K9165"/>
      <c r="N9165"/>
      <c r="O9165"/>
    </row>
    <row r="9166" spans="4:15" x14ac:dyDescent="0.25">
      <c r="D9166"/>
      <c r="K9166"/>
      <c r="N9166"/>
      <c r="O9166"/>
    </row>
    <row r="9167" spans="4:15" x14ac:dyDescent="0.25">
      <c r="D9167"/>
      <c r="K9167"/>
      <c r="N9167"/>
      <c r="O9167"/>
    </row>
    <row r="9168" spans="4:15" x14ac:dyDescent="0.25">
      <c r="D9168"/>
      <c r="K9168"/>
      <c r="N9168"/>
      <c r="O9168"/>
    </row>
    <row r="9169" spans="4:15" x14ac:dyDescent="0.25">
      <c r="D9169"/>
      <c r="K9169"/>
      <c r="N9169"/>
      <c r="O9169"/>
    </row>
    <row r="9170" spans="4:15" x14ac:dyDescent="0.25">
      <c r="D9170"/>
      <c r="K9170"/>
      <c r="N9170"/>
      <c r="O9170"/>
    </row>
    <row r="9171" spans="4:15" x14ac:dyDescent="0.25">
      <c r="D9171"/>
      <c r="K9171"/>
      <c r="N9171"/>
      <c r="O9171"/>
    </row>
    <row r="9172" spans="4:15" x14ac:dyDescent="0.25">
      <c r="D9172"/>
      <c r="K9172"/>
      <c r="N9172"/>
      <c r="O9172"/>
    </row>
    <row r="9173" spans="4:15" x14ac:dyDescent="0.25">
      <c r="D9173"/>
      <c r="K9173"/>
      <c r="N9173"/>
      <c r="O9173"/>
    </row>
    <row r="9174" spans="4:15" x14ac:dyDescent="0.25">
      <c r="D9174"/>
      <c r="K9174"/>
      <c r="N9174"/>
      <c r="O9174"/>
    </row>
    <row r="9175" spans="4:15" x14ac:dyDescent="0.25">
      <c r="D9175"/>
      <c r="K9175"/>
      <c r="N9175"/>
      <c r="O9175"/>
    </row>
    <row r="9176" spans="4:15" x14ac:dyDescent="0.25">
      <c r="D9176"/>
      <c r="K9176"/>
      <c r="N9176"/>
      <c r="O9176"/>
    </row>
    <row r="9177" spans="4:15" x14ac:dyDescent="0.25">
      <c r="D9177"/>
      <c r="K9177"/>
      <c r="N9177"/>
      <c r="O9177"/>
    </row>
    <row r="9178" spans="4:15" x14ac:dyDescent="0.25">
      <c r="D9178"/>
      <c r="K9178"/>
      <c r="N9178"/>
      <c r="O9178"/>
    </row>
    <row r="9179" spans="4:15" x14ac:dyDescent="0.25">
      <c r="D9179"/>
      <c r="K9179"/>
      <c r="N9179"/>
      <c r="O9179"/>
    </row>
    <row r="9180" spans="4:15" x14ac:dyDescent="0.25">
      <c r="D9180"/>
      <c r="K9180"/>
      <c r="N9180"/>
      <c r="O9180"/>
    </row>
    <row r="9181" spans="4:15" x14ac:dyDescent="0.25">
      <c r="D9181"/>
      <c r="K9181"/>
      <c r="N9181"/>
      <c r="O9181"/>
    </row>
    <row r="9182" spans="4:15" x14ac:dyDescent="0.25">
      <c r="D9182"/>
      <c r="K9182"/>
      <c r="N9182"/>
      <c r="O9182"/>
    </row>
    <row r="9183" spans="4:15" x14ac:dyDescent="0.25">
      <c r="D9183"/>
      <c r="K9183"/>
      <c r="N9183"/>
      <c r="O9183"/>
    </row>
    <row r="9184" spans="4:15" x14ac:dyDescent="0.25">
      <c r="D9184"/>
      <c r="K9184"/>
      <c r="N9184"/>
      <c r="O9184"/>
    </row>
    <row r="9185" spans="4:15" x14ac:dyDescent="0.25">
      <c r="D9185"/>
      <c r="K9185"/>
      <c r="N9185"/>
      <c r="O9185"/>
    </row>
    <row r="9186" spans="4:15" x14ac:dyDescent="0.25">
      <c r="D9186"/>
      <c r="K9186"/>
      <c r="N9186"/>
      <c r="O9186"/>
    </row>
    <row r="9187" spans="4:15" x14ac:dyDescent="0.25">
      <c r="D9187"/>
      <c r="K9187"/>
      <c r="N9187"/>
      <c r="O9187"/>
    </row>
    <row r="9188" spans="4:15" x14ac:dyDescent="0.25">
      <c r="D9188"/>
      <c r="K9188"/>
      <c r="N9188"/>
      <c r="O9188"/>
    </row>
    <row r="9189" spans="4:15" x14ac:dyDescent="0.25">
      <c r="D9189"/>
      <c r="K9189"/>
      <c r="N9189"/>
      <c r="O9189"/>
    </row>
    <row r="9190" spans="4:15" x14ac:dyDescent="0.25">
      <c r="D9190"/>
      <c r="K9190"/>
      <c r="N9190"/>
      <c r="O9190"/>
    </row>
    <row r="9191" spans="4:15" x14ac:dyDescent="0.25">
      <c r="D9191"/>
      <c r="K9191"/>
      <c r="N9191"/>
      <c r="O9191"/>
    </row>
    <row r="9192" spans="4:15" x14ac:dyDescent="0.25">
      <c r="D9192"/>
      <c r="K9192"/>
      <c r="N9192"/>
      <c r="O9192"/>
    </row>
    <row r="9193" spans="4:15" x14ac:dyDescent="0.25">
      <c r="D9193"/>
      <c r="K9193"/>
      <c r="N9193"/>
      <c r="O9193"/>
    </row>
    <row r="9194" spans="4:15" x14ac:dyDescent="0.25">
      <c r="D9194"/>
      <c r="K9194"/>
      <c r="N9194"/>
      <c r="O9194"/>
    </row>
    <row r="9195" spans="4:15" x14ac:dyDescent="0.25">
      <c r="D9195"/>
      <c r="K9195"/>
      <c r="N9195"/>
      <c r="O9195"/>
    </row>
    <row r="9196" spans="4:15" x14ac:dyDescent="0.25">
      <c r="D9196"/>
      <c r="K9196"/>
      <c r="N9196"/>
      <c r="O9196"/>
    </row>
    <row r="9197" spans="4:15" x14ac:dyDescent="0.25">
      <c r="D9197"/>
      <c r="K9197"/>
      <c r="N9197"/>
      <c r="O9197"/>
    </row>
    <row r="9198" spans="4:15" x14ac:dyDescent="0.25">
      <c r="D9198"/>
      <c r="K9198"/>
      <c r="N9198"/>
      <c r="O9198"/>
    </row>
    <row r="9199" spans="4:15" x14ac:dyDescent="0.25">
      <c r="D9199"/>
      <c r="K9199"/>
      <c r="N9199"/>
      <c r="O9199"/>
    </row>
    <row r="9200" spans="4:15" x14ac:dyDescent="0.25">
      <c r="D9200"/>
      <c r="K9200"/>
      <c r="N9200"/>
      <c r="O9200"/>
    </row>
    <row r="9201" spans="4:15" x14ac:dyDescent="0.25">
      <c r="D9201"/>
      <c r="K9201"/>
      <c r="N9201"/>
      <c r="O9201"/>
    </row>
    <row r="9202" spans="4:15" x14ac:dyDescent="0.25">
      <c r="D9202"/>
      <c r="K9202"/>
      <c r="N9202"/>
      <c r="O9202"/>
    </row>
    <row r="9203" spans="4:15" x14ac:dyDescent="0.25">
      <c r="D9203"/>
      <c r="K9203"/>
      <c r="N9203"/>
      <c r="O9203"/>
    </row>
    <row r="9204" spans="4:15" x14ac:dyDescent="0.25">
      <c r="D9204"/>
      <c r="K9204"/>
      <c r="N9204"/>
      <c r="O9204"/>
    </row>
    <row r="9205" spans="4:15" x14ac:dyDescent="0.25">
      <c r="D9205"/>
      <c r="K9205"/>
      <c r="N9205"/>
      <c r="O9205"/>
    </row>
    <row r="9206" spans="4:15" x14ac:dyDescent="0.25">
      <c r="D9206"/>
      <c r="K9206"/>
      <c r="N9206"/>
      <c r="O9206"/>
    </row>
    <row r="9207" spans="4:15" x14ac:dyDescent="0.25">
      <c r="D9207"/>
      <c r="K9207"/>
      <c r="N9207"/>
      <c r="O9207"/>
    </row>
    <row r="9208" spans="4:15" x14ac:dyDescent="0.25">
      <c r="D9208"/>
      <c r="K9208"/>
      <c r="N9208"/>
      <c r="O9208"/>
    </row>
    <row r="9209" spans="4:15" x14ac:dyDescent="0.25">
      <c r="D9209"/>
      <c r="K9209"/>
      <c r="N9209"/>
      <c r="O9209"/>
    </row>
    <row r="9210" spans="4:15" x14ac:dyDescent="0.25">
      <c r="D9210"/>
      <c r="K9210"/>
      <c r="N9210"/>
      <c r="O9210"/>
    </row>
    <row r="9211" spans="4:15" x14ac:dyDescent="0.25">
      <c r="D9211"/>
      <c r="K9211"/>
      <c r="N9211"/>
      <c r="O9211"/>
    </row>
    <row r="9212" spans="4:15" x14ac:dyDescent="0.25">
      <c r="D9212"/>
      <c r="K9212"/>
      <c r="N9212"/>
      <c r="O9212"/>
    </row>
    <row r="9213" spans="4:15" x14ac:dyDescent="0.25">
      <c r="D9213"/>
      <c r="K9213"/>
      <c r="N9213"/>
      <c r="O9213"/>
    </row>
    <row r="9214" spans="4:15" x14ac:dyDescent="0.25">
      <c r="D9214"/>
      <c r="K9214"/>
      <c r="N9214"/>
      <c r="O9214"/>
    </row>
    <row r="9215" spans="4:15" x14ac:dyDescent="0.25">
      <c r="D9215"/>
      <c r="K9215"/>
      <c r="N9215"/>
      <c r="O9215"/>
    </row>
    <row r="9216" spans="4:15" x14ac:dyDescent="0.25">
      <c r="D9216"/>
      <c r="K9216"/>
      <c r="N9216"/>
      <c r="O9216"/>
    </row>
    <row r="9217" spans="4:15" x14ac:dyDescent="0.25">
      <c r="D9217"/>
      <c r="K9217"/>
      <c r="N9217"/>
      <c r="O9217"/>
    </row>
    <row r="9218" spans="4:15" x14ac:dyDescent="0.25">
      <c r="D9218"/>
      <c r="K9218"/>
      <c r="N9218"/>
      <c r="O9218"/>
    </row>
    <row r="9219" spans="4:15" x14ac:dyDescent="0.25">
      <c r="D9219"/>
      <c r="K9219"/>
      <c r="N9219"/>
      <c r="O9219"/>
    </row>
    <row r="9220" spans="4:15" x14ac:dyDescent="0.25">
      <c r="D9220"/>
      <c r="K9220"/>
      <c r="N9220"/>
      <c r="O9220"/>
    </row>
    <row r="9221" spans="4:15" x14ac:dyDescent="0.25">
      <c r="D9221"/>
      <c r="K9221"/>
      <c r="N9221"/>
      <c r="O9221"/>
    </row>
    <row r="9222" spans="4:15" x14ac:dyDescent="0.25">
      <c r="D9222"/>
      <c r="K9222"/>
      <c r="N9222"/>
      <c r="O9222"/>
    </row>
    <row r="9223" spans="4:15" x14ac:dyDescent="0.25">
      <c r="D9223"/>
      <c r="K9223"/>
      <c r="N9223"/>
      <c r="O9223"/>
    </row>
    <row r="9224" spans="4:15" x14ac:dyDescent="0.25">
      <c r="D9224"/>
      <c r="K9224"/>
      <c r="N9224"/>
      <c r="O9224"/>
    </row>
    <row r="9225" spans="4:15" x14ac:dyDescent="0.25">
      <c r="D9225"/>
      <c r="K9225"/>
      <c r="N9225"/>
      <c r="O9225"/>
    </row>
    <row r="9226" spans="4:15" x14ac:dyDescent="0.25">
      <c r="D9226"/>
      <c r="K9226"/>
      <c r="N9226"/>
      <c r="O9226"/>
    </row>
    <row r="9227" spans="4:15" x14ac:dyDescent="0.25">
      <c r="D9227"/>
      <c r="K9227"/>
      <c r="N9227"/>
      <c r="O9227"/>
    </row>
    <row r="9228" spans="4:15" x14ac:dyDescent="0.25">
      <c r="D9228"/>
      <c r="K9228"/>
      <c r="N9228"/>
      <c r="O9228"/>
    </row>
    <row r="9229" spans="4:15" x14ac:dyDescent="0.25">
      <c r="D9229"/>
      <c r="K9229"/>
      <c r="N9229"/>
      <c r="O9229"/>
    </row>
    <row r="9230" spans="4:15" x14ac:dyDescent="0.25">
      <c r="D9230"/>
      <c r="K9230"/>
      <c r="N9230"/>
      <c r="O9230"/>
    </row>
    <row r="9231" spans="4:15" x14ac:dyDescent="0.25">
      <c r="D9231"/>
      <c r="K9231"/>
      <c r="N9231"/>
      <c r="O9231"/>
    </row>
    <row r="9232" spans="4:15" x14ac:dyDescent="0.25">
      <c r="D9232"/>
      <c r="K9232"/>
      <c r="N9232"/>
      <c r="O9232"/>
    </row>
    <row r="9233" spans="4:15" x14ac:dyDescent="0.25">
      <c r="D9233"/>
      <c r="K9233"/>
      <c r="N9233"/>
      <c r="O9233"/>
    </row>
    <row r="9234" spans="4:15" x14ac:dyDescent="0.25">
      <c r="D9234"/>
      <c r="K9234"/>
      <c r="N9234"/>
      <c r="O9234"/>
    </row>
    <row r="9235" spans="4:15" x14ac:dyDescent="0.25">
      <c r="D9235"/>
      <c r="K9235"/>
      <c r="N9235"/>
      <c r="O9235"/>
    </row>
    <row r="9236" spans="4:15" x14ac:dyDescent="0.25">
      <c r="D9236"/>
      <c r="K9236"/>
      <c r="N9236"/>
      <c r="O9236"/>
    </row>
    <row r="9237" spans="4:15" x14ac:dyDescent="0.25">
      <c r="D9237"/>
      <c r="K9237"/>
      <c r="N9237"/>
      <c r="O9237"/>
    </row>
    <row r="9238" spans="4:15" x14ac:dyDescent="0.25">
      <c r="D9238"/>
      <c r="K9238"/>
      <c r="N9238"/>
      <c r="O9238"/>
    </row>
    <row r="9239" spans="4:15" x14ac:dyDescent="0.25">
      <c r="D9239"/>
      <c r="K9239"/>
      <c r="N9239"/>
      <c r="O9239"/>
    </row>
    <row r="9240" spans="4:15" x14ac:dyDescent="0.25">
      <c r="D9240"/>
      <c r="K9240"/>
      <c r="N9240"/>
      <c r="O9240"/>
    </row>
    <row r="9241" spans="4:15" x14ac:dyDescent="0.25">
      <c r="D9241"/>
      <c r="K9241"/>
      <c r="N9241"/>
      <c r="O9241"/>
    </row>
    <row r="9242" spans="4:15" x14ac:dyDescent="0.25">
      <c r="D9242"/>
      <c r="K9242"/>
      <c r="N9242"/>
      <c r="O9242"/>
    </row>
    <row r="9243" spans="4:15" x14ac:dyDescent="0.25">
      <c r="D9243"/>
      <c r="K9243"/>
      <c r="N9243"/>
      <c r="O9243"/>
    </row>
    <row r="9244" spans="4:15" x14ac:dyDescent="0.25">
      <c r="D9244"/>
      <c r="K9244"/>
      <c r="N9244"/>
      <c r="O9244"/>
    </row>
    <row r="9245" spans="4:15" x14ac:dyDescent="0.25">
      <c r="D9245"/>
      <c r="K9245"/>
      <c r="N9245"/>
      <c r="O9245"/>
    </row>
    <row r="9246" spans="4:15" x14ac:dyDescent="0.25">
      <c r="D9246"/>
      <c r="K9246"/>
      <c r="N9246"/>
      <c r="O9246"/>
    </row>
    <row r="9247" spans="4:15" x14ac:dyDescent="0.25">
      <c r="D9247"/>
      <c r="K9247"/>
      <c r="N9247"/>
      <c r="O9247"/>
    </row>
    <row r="9248" spans="4:15" x14ac:dyDescent="0.25">
      <c r="D9248"/>
      <c r="K9248"/>
      <c r="N9248"/>
      <c r="O9248"/>
    </row>
    <row r="9249" spans="4:15" x14ac:dyDescent="0.25">
      <c r="D9249"/>
      <c r="K9249"/>
      <c r="N9249"/>
      <c r="O9249"/>
    </row>
    <row r="9250" spans="4:15" x14ac:dyDescent="0.25">
      <c r="D9250"/>
      <c r="K9250"/>
      <c r="N9250"/>
      <c r="O9250"/>
    </row>
    <row r="9251" spans="4:15" x14ac:dyDescent="0.25">
      <c r="D9251"/>
      <c r="K9251"/>
      <c r="N9251"/>
      <c r="O9251"/>
    </row>
    <row r="9252" spans="4:15" x14ac:dyDescent="0.25">
      <c r="D9252"/>
      <c r="K9252"/>
      <c r="N9252"/>
      <c r="O9252"/>
    </row>
    <row r="9253" spans="4:15" x14ac:dyDescent="0.25">
      <c r="D9253"/>
      <c r="K9253"/>
      <c r="N9253"/>
      <c r="O9253"/>
    </row>
    <row r="9254" spans="4:15" x14ac:dyDescent="0.25">
      <c r="D9254"/>
      <c r="K9254"/>
      <c r="N9254"/>
      <c r="O9254"/>
    </row>
    <row r="9255" spans="4:15" x14ac:dyDescent="0.25">
      <c r="D9255"/>
      <c r="K9255"/>
      <c r="N9255"/>
      <c r="O9255"/>
    </row>
    <row r="9256" spans="4:15" x14ac:dyDescent="0.25">
      <c r="D9256"/>
      <c r="K9256"/>
      <c r="N9256"/>
      <c r="O9256"/>
    </row>
    <row r="9257" spans="4:15" x14ac:dyDescent="0.25">
      <c r="D9257"/>
      <c r="K9257"/>
      <c r="N9257"/>
      <c r="O9257"/>
    </row>
    <row r="9258" spans="4:15" x14ac:dyDescent="0.25">
      <c r="D9258"/>
      <c r="K9258"/>
      <c r="N9258"/>
      <c r="O9258"/>
    </row>
    <row r="9259" spans="4:15" x14ac:dyDescent="0.25">
      <c r="D9259"/>
      <c r="K9259"/>
      <c r="N9259"/>
      <c r="O9259"/>
    </row>
    <row r="9260" spans="4:15" x14ac:dyDescent="0.25">
      <c r="D9260"/>
      <c r="K9260"/>
      <c r="N9260"/>
      <c r="O9260"/>
    </row>
    <row r="9261" spans="4:15" x14ac:dyDescent="0.25">
      <c r="D9261"/>
      <c r="K9261"/>
      <c r="N9261"/>
      <c r="O9261"/>
    </row>
    <row r="9262" spans="4:15" x14ac:dyDescent="0.25">
      <c r="D9262"/>
      <c r="K9262"/>
      <c r="N9262"/>
      <c r="O9262"/>
    </row>
    <row r="9263" spans="4:15" x14ac:dyDescent="0.25">
      <c r="D9263"/>
      <c r="K9263"/>
      <c r="N9263"/>
      <c r="O9263"/>
    </row>
    <row r="9264" spans="4:15" x14ac:dyDescent="0.25">
      <c r="D9264"/>
      <c r="K9264"/>
      <c r="N9264"/>
      <c r="O9264"/>
    </row>
    <row r="9265" spans="4:15" x14ac:dyDescent="0.25">
      <c r="D9265"/>
      <c r="K9265"/>
      <c r="N9265"/>
      <c r="O9265"/>
    </row>
    <row r="9266" spans="4:15" x14ac:dyDescent="0.25">
      <c r="D9266"/>
      <c r="K9266"/>
      <c r="N9266"/>
      <c r="O9266"/>
    </row>
    <row r="9267" spans="4:15" x14ac:dyDescent="0.25">
      <c r="D9267"/>
      <c r="K9267"/>
      <c r="N9267"/>
      <c r="O9267"/>
    </row>
    <row r="9268" spans="4:15" x14ac:dyDescent="0.25">
      <c r="D9268"/>
      <c r="K9268"/>
      <c r="N9268"/>
      <c r="O9268"/>
    </row>
    <row r="9269" spans="4:15" x14ac:dyDescent="0.25">
      <c r="D9269"/>
      <c r="K9269"/>
      <c r="N9269"/>
      <c r="O9269"/>
    </row>
    <row r="9270" spans="4:15" x14ac:dyDescent="0.25">
      <c r="D9270"/>
      <c r="K9270"/>
      <c r="N9270"/>
      <c r="O9270"/>
    </row>
    <row r="9271" spans="4:15" x14ac:dyDescent="0.25">
      <c r="D9271"/>
      <c r="K9271"/>
      <c r="N9271"/>
      <c r="O9271"/>
    </row>
    <row r="9272" spans="4:15" x14ac:dyDescent="0.25">
      <c r="D9272"/>
      <c r="K9272"/>
      <c r="N9272"/>
      <c r="O9272"/>
    </row>
    <row r="9273" spans="4:15" x14ac:dyDescent="0.25">
      <c r="D9273"/>
      <c r="K9273"/>
      <c r="N9273"/>
      <c r="O9273"/>
    </row>
    <row r="9274" spans="4:15" x14ac:dyDescent="0.25">
      <c r="D9274"/>
      <c r="K9274"/>
      <c r="N9274"/>
      <c r="O9274"/>
    </row>
    <row r="9275" spans="4:15" x14ac:dyDescent="0.25">
      <c r="D9275"/>
      <c r="K9275"/>
      <c r="N9275"/>
      <c r="O9275"/>
    </row>
    <row r="9276" spans="4:15" x14ac:dyDescent="0.25">
      <c r="D9276"/>
      <c r="K9276"/>
      <c r="N9276"/>
      <c r="O9276"/>
    </row>
    <row r="9277" spans="4:15" x14ac:dyDescent="0.25">
      <c r="D9277"/>
      <c r="K9277"/>
      <c r="N9277"/>
      <c r="O9277"/>
    </row>
    <row r="9278" spans="4:15" x14ac:dyDescent="0.25">
      <c r="D9278"/>
      <c r="K9278"/>
      <c r="N9278"/>
      <c r="O9278"/>
    </row>
    <row r="9279" spans="4:15" x14ac:dyDescent="0.25">
      <c r="D9279"/>
      <c r="K9279"/>
      <c r="N9279"/>
      <c r="O9279"/>
    </row>
    <row r="9280" spans="4:15" x14ac:dyDescent="0.25">
      <c r="D9280"/>
      <c r="K9280"/>
      <c r="N9280"/>
      <c r="O9280"/>
    </row>
    <row r="9281" spans="4:15" x14ac:dyDescent="0.25">
      <c r="D9281"/>
      <c r="K9281"/>
      <c r="N9281"/>
      <c r="O9281"/>
    </row>
    <row r="9282" spans="4:15" x14ac:dyDescent="0.25">
      <c r="D9282"/>
      <c r="K9282"/>
      <c r="N9282"/>
      <c r="O9282"/>
    </row>
    <row r="9283" spans="4:15" x14ac:dyDescent="0.25">
      <c r="D9283"/>
      <c r="K9283"/>
      <c r="N9283"/>
      <c r="O9283"/>
    </row>
    <row r="9284" spans="4:15" x14ac:dyDescent="0.25">
      <c r="D9284"/>
      <c r="K9284"/>
      <c r="N9284"/>
      <c r="O9284"/>
    </row>
    <row r="9285" spans="4:15" x14ac:dyDescent="0.25">
      <c r="D9285"/>
      <c r="K9285"/>
      <c r="N9285"/>
      <c r="O9285"/>
    </row>
    <row r="9286" spans="4:15" x14ac:dyDescent="0.25">
      <c r="D9286"/>
      <c r="K9286"/>
      <c r="N9286"/>
      <c r="O9286"/>
    </row>
    <row r="9287" spans="4:15" x14ac:dyDescent="0.25">
      <c r="D9287"/>
      <c r="K9287"/>
      <c r="N9287"/>
      <c r="O9287"/>
    </row>
    <row r="9288" spans="4:15" x14ac:dyDescent="0.25">
      <c r="D9288"/>
      <c r="K9288"/>
      <c r="N9288"/>
      <c r="O9288"/>
    </row>
    <row r="9289" spans="4:15" x14ac:dyDescent="0.25">
      <c r="D9289"/>
      <c r="K9289"/>
      <c r="N9289"/>
      <c r="O9289"/>
    </row>
    <row r="9290" spans="4:15" x14ac:dyDescent="0.25">
      <c r="D9290"/>
      <c r="K9290"/>
      <c r="N9290"/>
      <c r="O9290"/>
    </row>
    <row r="9291" spans="4:15" x14ac:dyDescent="0.25">
      <c r="D9291"/>
      <c r="K9291"/>
      <c r="N9291"/>
      <c r="O9291"/>
    </row>
    <row r="9292" spans="4:15" x14ac:dyDescent="0.25">
      <c r="D9292"/>
      <c r="K9292"/>
      <c r="N9292"/>
      <c r="O9292"/>
    </row>
    <row r="9293" spans="4:15" x14ac:dyDescent="0.25">
      <c r="D9293"/>
      <c r="K9293"/>
      <c r="N9293"/>
      <c r="O9293"/>
    </row>
    <row r="9294" spans="4:15" x14ac:dyDescent="0.25">
      <c r="D9294"/>
      <c r="K9294"/>
      <c r="N9294"/>
      <c r="O9294"/>
    </row>
    <row r="9295" spans="4:15" x14ac:dyDescent="0.25">
      <c r="D9295"/>
      <c r="K9295"/>
      <c r="N9295"/>
      <c r="O9295"/>
    </row>
    <row r="9296" spans="4:15" x14ac:dyDescent="0.25">
      <c r="D9296"/>
      <c r="K9296"/>
      <c r="N9296"/>
      <c r="O9296"/>
    </row>
    <row r="9297" spans="4:15" x14ac:dyDescent="0.25">
      <c r="D9297"/>
      <c r="K9297"/>
      <c r="N9297"/>
      <c r="O9297"/>
    </row>
    <row r="9298" spans="4:15" x14ac:dyDescent="0.25">
      <c r="D9298"/>
      <c r="K9298"/>
      <c r="N9298"/>
      <c r="O9298"/>
    </row>
    <row r="9299" spans="4:15" x14ac:dyDescent="0.25">
      <c r="D9299"/>
      <c r="K9299"/>
      <c r="N9299"/>
      <c r="O9299"/>
    </row>
    <row r="9300" spans="4:15" x14ac:dyDescent="0.25">
      <c r="D9300"/>
      <c r="K9300"/>
      <c r="N9300"/>
      <c r="O9300"/>
    </row>
    <row r="9301" spans="4:15" x14ac:dyDescent="0.25">
      <c r="D9301"/>
      <c r="K9301"/>
      <c r="N9301"/>
      <c r="O9301"/>
    </row>
    <row r="9302" spans="4:15" x14ac:dyDescent="0.25">
      <c r="D9302"/>
      <c r="K9302"/>
      <c r="N9302"/>
      <c r="O9302"/>
    </row>
    <row r="9303" spans="4:15" x14ac:dyDescent="0.25">
      <c r="D9303"/>
      <c r="K9303"/>
      <c r="N9303"/>
      <c r="O9303"/>
    </row>
    <row r="9304" spans="4:15" x14ac:dyDescent="0.25">
      <c r="D9304"/>
      <c r="K9304"/>
      <c r="N9304"/>
      <c r="O9304"/>
    </row>
    <row r="9305" spans="4:15" x14ac:dyDescent="0.25">
      <c r="D9305"/>
      <c r="K9305"/>
      <c r="N9305"/>
      <c r="O9305"/>
    </row>
    <row r="9306" spans="4:15" x14ac:dyDescent="0.25">
      <c r="D9306"/>
      <c r="K9306"/>
      <c r="N9306"/>
      <c r="O9306"/>
    </row>
    <row r="9307" spans="4:15" x14ac:dyDescent="0.25">
      <c r="D9307"/>
      <c r="K9307"/>
      <c r="N9307"/>
      <c r="O9307"/>
    </row>
    <row r="9308" spans="4:15" x14ac:dyDescent="0.25">
      <c r="D9308"/>
      <c r="K9308"/>
      <c r="N9308"/>
      <c r="O9308"/>
    </row>
    <row r="9309" spans="4:15" x14ac:dyDescent="0.25">
      <c r="D9309"/>
      <c r="K9309"/>
      <c r="N9309"/>
      <c r="O9309"/>
    </row>
    <row r="9310" spans="4:15" x14ac:dyDescent="0.25">
      <c r="D9310"/>
      <c r="K9310"/>
      <c r="N9310"/>
      <c r="O9310"/>
    </row>
    <row r="9311" spans="4:15" x14ac:dyDescent="0.25">
      <c r="D9311"/>
      <c r="K9311"/>
      <c r="N9311"/>
      <c r="O9311"/>
    </row>
    <row r="9312" spans="4:15" x14ac:dyDescent="0.25">
      <c r="D9312"/>
      <c r="K9312"/>
      <c r="N9312"/>
      <c r="O9312"/>
    </row>
    <row r="9313" spans="4:15" x14ac:dyDescent="0.25">
      <c r="D9313"/>
      <c r="K9313"/>
      <c r="N9313"/>
      <c r="O9313"/>
    </row>
    <row r="9314" spans="4:15" x14ac:dyDescent="0.25">
      <c r="D9314"/>
      <c r="K9314"/>
      <c r="N9314"/>
      <c r="O9314"/>
    </row>
    <row r="9315" spans="4:15" x14ac:dyDescent="0.25">
      <c r="D9315"/>
      <c r="K9315"/>
      <c r="N9315"/>
      <c r="O9315"/>
    </row>
    <row r="9316" spans="4:15" x14ac:dyDescent="0.25">
      <c r="D9316"/>
      <c r="K9316"/>
      <c r="N9316"/>
      <c r="O9316"/>
    </row>
    <row r="9317" spans="4:15" x14ac:dyDescent="0.25">
      <c r="D9317"/>
      <c r="K9317"/>
      <c r="N9317"/>
      <c r="O9317"/>
    </row>
    <row r="9318" spans="4:15" x14ac:dyDescent="0.25">
      <c r="D9318"/>
      <c r="K9318"/>
      <c r="N9318"/>
      <c r="O9318"/>
    </row>
    <row r="9319" spans="4:15" x14ac:dyDescent="0.25">
      <c r="D9319"/>
      <c r="K9319"/>
      <c r="N9319"/>
      <c r="O9319"/>
    </row>
    <row r="9320" spans="4:15" x14ac:dyDescent="0.25">
      <c r="D9320"/>
      <c r="K9320"/>
      <c r="N9320"/>
      <c r="O9320"/>
    </row>
    <row r="9321" spans="4:15" x14ac:dyDescent="0.25">
      <c r="D9321"/>
      <c r="K9321"/>
      <c r="N9321"/>
      <c r="O9321"/>
    </row>
    <row r="9322" spans="4:15" x14ac:dyDescent="0.25">
      <c r="D9322"/>
      <c r="K9322"/>
      <c r="N9322"/>
      <c r="O9322"/>
    </row>
    <row r="9323" spans="4:15" x14ac:dyDescent="0.25">
      <c r="D9323"/>
      <c r="K9323"/>
      <c r="N9323"/>
      <c r="O9323"/>
    </row>
    <row r="9324" spans="4:15" x14ac:dyDescent="0.25">
      <c r="D9324"/>
      <c r="K9324"/>
      <c r="N9324"/>
      <c r="O9324"/>
    </row>
    <row r="9325" spans="4:15" x14ac:dyDescent="0.25">
      <c r="D9325"/>
      <c r="K9325"/>
      <c r="N9325"/>
      <c r="O9325"/>
    </row>
    <row r="9326" spans="4:15" x14ac:dyDescent="0.25">
      <c r="D9326"/>
      <c r="K9326"/>
      <c r="N9326"/>
      <c r="O9326"/>
    </row>
    <row r="9327" spans="4:15" x14ac:dyDescent="0.25">
      <c r="D9327"/>
      <c r="K9327"/>
      <c r="N9327"/>
      <c r="O9327"/>
    </row>
    <row r="9328" spans="4:15" x14ac:dyDescent="0.25">
      <c r="D9328"/>
      <c r="K9328"/>
      <c r="N9328"/>
      <c r="O9328"/>
    </row>
    <row r="9329" spans="4:15" x14ac:dyDescent="0.25">
      <c r="D9329"/>
      <c r="K9329"/>
      <c r="N9329"/>
      <c r="O9329"/>
    </row>
    <row r="9330" spans="4:15" x14ac:dyDescent="0.25">
      <c r="D9330"/>
      <c r="K9330"/>
      <c r="N9330"/>
      <c r="O9330"/>
    </row>
    <row r="9331" spans="4:15" x14ac:dyDescent="0.25">
      <c r="D9331"/>
      <c r="K9331"/>
      <c r="N9331"/>
      <c r="O9331"/>
    </row>
    <row r="9332" spans="4:15" x14ac:dyDescent="0.25">
      <c r="D9332"/>
      <c r="K9332"/>
      <c r="N9332"/>
      <c r="O9332"/>
    </row>
    <row r="9333" spans="4:15" x14ac:dyDescent="0.25">
      <c r="D9333"/>
      <c r="K9333"/>
      <c r="N9333"/>
      <c r="O9333"/>
    </row>
    <row r="9334" spans="4:15" x14ac:dyDescent="0.25">
      <c r="D9334"/>
      <c r="K9334"/>
      <c r="N9334"/>
      <c r="O9334"/>
    </row>
    <row r="9335" spans="4:15" x14ac:dyDescent="0.25">
      <c r="D9335"/>
      <c r="K9335"/>
      <c r="N9335"/>
      <c r="O9335"/>
    </row>
    <row r="9336" spans="4:15" x14ac:dyDescent="0.25">
      <c r="D9336"/>
      <c r="K9336"/>
      <c r="N9336"/>
      <c r="O9336"/>
    </row>
    <row r="9337" spans="4:15" x14ac:dyDescent="0.25">
      <c r="D9337"/>
      <c r="K9337"/>
      <c r="N9337"/>
      <c r="O9337"/>
    </row>
    <row r="9338" spans="4:15" x14ac:dyDescent="0.25">
      <c r="D9338"/>
      <c r="K9338"/>
      <c r="N9338"/>
      <c r="O9338"/>
    </row>
    <row r="9339" spans="4:15" x14ac:dyDescent="0.25">
      <c r="D9339"/>
      <c r="K9339"/>
      <c r="N9339"/>
      <c r="O9339"/>
    </row>
    <row r="9340" spans="4:15" x14ac:dyDescent="0.25">
      <c r="D9340"/>
      <c r="K9340"/>
      <c r="N9340"/>
      <c r="O9340"/>
    </row>
    <row r="9341" spans="4:15" x14ac:dyDescent="0.25">
      <c r="D9341"/>
      <c r="K9341"/>
      <c r="N9341"/>
      <c r="O9341"/>
    </row>
    <row r="9342" spans="4:15" x14ac:dyDescent="0.25">
      <c r="D9342"/>
      <c r="K9342"/>
      <c r="N9342"/>
      <c r="O9342"/>
    </row>
    <row r="9343" spans="4:15" x14ac:dyDescent="0.25">
      <c r="D9343"/>
      <c r="K9343"/>
      <c r="N9343"/>
      <c r="O9343"/>
    </row>
    <row r="9344" spans="4:15" x14ac:dyDescent="0.25">
      <c r="D9344"/>
      <c r="K9344"/>
      <c r="N9344"/>
      <c r="O9344"/>
    </row>
    <row r="9345" spans="4:15" x14ac:dyDescent="0.25">
      <c r="D9345"/>
      <c r="K9345"/>
      <c r="N9345"/>
      <c r="O9345"/>
    </row>
    <row r="9346" spans="4:15" x14ac:dyDescent="0.25">
      <c r="D9346"/>
      <c r="K9346"/>
      <c r="N9346"/>
      <c r="O9346"/>
    </row>
    <row r="9347" spans="4:15" x14ac:dyDescent="0.25">
      <c r="D9347"/>
      <c r="K9347"/>
      <c r="N9347"/>
      <c r="O9347"/>
    </row>
    <row r="9348" spans="4:15" x14ac:dyDescent="0.25">
      <c r="D9348"/>
      <c r="K9348"/>
      <c r="N9348"/>
      <c r="O9348"/>
    </row>
    <row r="9349" spans="4:15" x14ac:dyDescent="0.25">
      <c r="D9349"/>
      <c r="K9349"/>
      <c r="N9349"/>
      <c r="O9349"/>
    </row>
    <row r="9350" spans="4:15" x14ac:dyDescent="0.25">
      <c r="D9350"/>
      <c r="K9350"/>
      <c r="N9350"/>
      <c r="O9350"/>
    </row>
    <row r="9351" spans="4:15" x14ac:dyDescent="0.25">
      <c r="D9351"/>
      <c r="K9351"/>
      <c r="N9351"/>
      <c r="O9351"/>
    </row>
    <row r="9352" spans="4:15" x14ac:dyDescent="0.25">
      <c r="D9352"/>
      <c r="K9352"/>
      <c r="N9352"/>
      <c r="O9352"/>
    </row>
    <row r="9353" spans="4:15" x14ac:dyDescent="0.25">
      <c r="D9353"/>
      <c r="K9353"/>
      <c r="N9353"/>
      <c r="O9353"/>
    </row>
    <row r="9354" spans="4:15" x14ac:dyDescent="0.25">
      <c r="D9354"/>
      <c r="K9354"/>
      <c r="N9354"/>
      <c r="O9354"/>
    </row>
    <row r="9355" spans="4:15" x14ac:dyDescent="0.25">
      <c r="D9355"/>
      <c r="K9355"/>
      <c r="N9355"/>
      <c r="O9355"/>
    </row>
    <row r="9356" spans="4:15" x14ac:dyDescent="0.25">
      <c r="D9356"/>
      <c r="K9356"/>
      <c r="N9356"/>
      <c r="O9356"/>
    </row>
    <row r="9357" spans="4:15" x14ac:dyDescent="0.25">
      <c r="D9357"/>
      <c r="K9357"/>
      <c r="N9357"/>
      <c r="O9357"/>
    </row>
    <row r="9358" spans="4:15" x14ac:dyDescent="0.25">
      <c r="D9358"/>
      <c r="K9358"/>
      <c r="N9358"/>
      <c r="O9358"/>
    </row>
    <row r="9359" spans="4:15" x14ac:dyDescent="0.25">
      <c r="D9359"/>
      <c r="K9359"/>
      <c r="N9359"/>
      <c r="O9359"/>
    </row>
    <row r="9360" spans="4:15" x14ac:dyDescent="0.25">
      <c r="D9360"/>
      <c r="K9360"/>
      <c r="N9360"/>
      <c r="O9360"/>
    </row>
    <row r="9361" spans="4:15" x14ac:dyDescent="0.25">
      <c r="D9361"/>
      <c r="K9361"/>
      <c r="N9361"/>
      <c r="O9361"/>
    </row>
    <row r="9362" spans="4:15" x14ac:dyDescent="0.25">
      <c r="D9362"/>
      <c r="K9362"/>
      <c r="N9362"/>
      <c r="O9362"/>
    </row>
    <row r="9363" spans="4:15" x14ac:dyDescent="0.25">
      <c r="D9363"/>
      <c r="K9363"/>
      <c r="N9363"/>
      <c r="O9363"/>
    </row>
    <row r="9364" spans="4:15" x14ac:dyDescent="0.25">
      <c r="D9364"/>
      <c r="K9364"/>
      <c r="N9364"/>
      <c r="O9364"/>
    </row>
    <row r="9365" spans="4:15" x14ac:dyDescent="0.25">
      <c r="D9365"/>
      <c r="K9365"/>
      <c r="N9365"/>
      <c r="O9365"/>
    </row>
    <row r="9366" spans="4:15" x14ac:dyDescent="0.25">
      <c r="D9366"/>
      <c r="K9366"/>
      <c r="N9366"/>
      <c r="O9366"/>
    </row>
    <row r="9367" spans="4:15" x14ac:dyDescent="0.25">
      <c r="D9367"/>
      <c r="K9367"/>
      <c r="N9367"/>
      <c r="O9367"/>
    </row>
    <row r="9368" spans="4:15" x14ac:dyDescent="0.25">
      <c r="D9368"/>
      <c r="K9368"/>
      <c r="N9368"/>
      <c r="O9368"/>
    </row>
    <row r="9369" spans="4:15" x14ac:dyDescent="0.25">
      <c r="D9369"/>
      <c r="K9369"/>
      <c r="N9369"/>
      <c r="O9369"/>
    </row>
    <row r="9370" spans="4:15" x14ac:dyDescent="0.25">
      <c r="D9370"/>
      <c r="K9370"/>
      <c r="N9370"/>
      <c r="O9370"/>
    </row>
    <row r="9371" spans="4:15" x14ac:dyDescent="0.25">
      <c r="D9371"/>
      <c r="K9371"/>
      <c r="N9371"/>
      <c r="O9371"/>
    </row>
    <row r="9372" spans="4:15" x14ac:dyDescent="0.25">
      <c r="D9372"/>
      <c r="K9372"/>
      <c r="N9372"/>
      <c r="O9372"/>
    </row>
    <row r="9373" spans="4:15" x14ac:dyDescent="0.25">
      <c r="D9373"/>
      <c r="K9373"/>
      <c r="N9373"/>
      <c r="O9373"/>
    </row>
    <row r="9374" spans="4:15" x14ac:dyDescent="0.25">
      <c r="D9374"/>
      <c r="K9374"/>
      <c r="N9374"/>
      <c r="O9374"/>
    </row>
    <row r="9375" spans="4:15" x14ac:dyDescent="0.25">
      <c r="D9375"/>
      <c r="K9375"/>
      <c r="N9375"/>
      <c r="O9375"/>
    </row>
    <row r="9376" spans="4:15" x14ac:dyDescent="0.25">
      <c r="D9376"/>
      <c r="K9376"/>
      <c r="N9376"/>
      <c r="O9376"/>
    </row>
    <row r="9377" spans="4:15" x14ac:dyDescent="0.25">
      <c r="D9377"/>
      <c r="K9377"/>
      <c r="N9377"/>
      <c r="O9377"/>
    </row>
    <row r="9378" spans="4:15" x14ac:dyDescent="0.25">
      <c r="D9378"/>
      <c r="K9378"/>
      <c r="N9378"/>
      <c r="O9378"/>
    </row>
    <row r="9379" spans="4:15" x14ac:dyDescent="0.25">
      <c r="D9379"/>
      <c r="K9379"/>
      <c r="N9379"/>
      <c r="O9379"/>
    </row>
    <row r="9380" spans="4:15" x14ac:dyDescent="0.25">
      <c r="D9380"/>
      <c r="K9380"/>
      <c r="N9380"/>
      <c r="O9380"/>
    </row>
    <row r="9381" spans="4:15" x14ac:dyDescent="0.25">
      <c r="D9381"/>
      <c r="K9381"/>
      <c r="N9381"/>
      <c r="O9381"/>
    </row>
    <row r="9382" spans="4:15" x14ac:dyDescent="0.25">
      <c r="D9382"/>
      <c r="K9382"/>
      <c r="N9382"/>
      <c r="O9382"/>
    </row>
    <row r="9383" spans="4:15" x14ac:dyDescent="0.25">
      <c r="D9383"/>
      <c r="K9383"/>
      <c r="N9383"/>
      <c r="O9383"/>
    </row>
    <row r="9384" spans="4:15" x14ac:dyDescent="0.25">
      <c r="D9384"/>
      <c r="K9384"/>
      <c r="N9384"/>
      <c r="O9384"/>
    </row>
    <row r="9385" spans="4:15" x14ac:dyDescent="0.25">
      <c r="D9385"/>
      <c r="K9385"/>
      <c r="N9385"/>
      <c r="O9385"/>
    </row>
    <row r="9386" spans="4:15" x14ac:dyDescent="0.25">
      <c r="D9386"/>
      <c r="K9386"/>
      <c r="N9386"/>
      <c r="O9386"/>
    </row>
    <row r="9387" spans="4:15" x14ac:dyDescent="0.25">
      <c r="D9387"/>
      <c r="K9387"/>
      <c r="N9387"/>
      <c r="O9387"/>
    </row>
    <row r="9388" spans="4:15" x14ac:dyDescent="0.25">
      <c r="D9388"/>
      <c r="K9388"/>
      <c r="N9388"/>
      <c r="O9388"/>
    </row>
    <row r="9389" spans="4:15" x14ac:dyDescent="0.25">
      <c r="D9389"/>
      <c r="K9389"/>
      <c r="N9389"/>
      <c r="O9389"/>
    </row>
    <row r="9390" spans="4:15" x14ac:dyDescent="0.25">
      <c r="D9390"/>
      <c r="K9390"/>
      <c r="N9390"/>
      <c r="O9390"/>
    </row>
    <row r="9391" spans="4:15" x14ac:dyDescent="0.25">
      <c r="D9391"/>
      <c r="K9391"/>
      <c r="N9391"/>
      <c r="O9391"/>
    </row>
    <row r="9392" spans="4:15" x14ac:dyDescent="0.25">
      <c r="D9392"/>
      <c r="K9392"/>
      <c r="N9392"/>
      <c r="O9392"/>
    </row>
    <row r="9393" spans="4:15" x14ac:dyDescent="0.25">
      <c r="D9393"/>
      <c r="K9393"/>
      <c r="N9393"/>
      <c r="O9393"/>
    </row>
    <row r="9394" spans="4:15" x14ac:dyDescent="0.25">
      <c r="D9394"/>
      <c r="K9394"/>
      <c r="N9394"/>
      <c r="O9394"/>
    </row>
    <row r="9395" spans="4:15" x14ac:dyDescent="0.25">
      <c r="D9395"/>
      <c r="K9395"/>
      <c r="N9395"/>
      <c r="O9395"/>
    </row>
    <row r="9396" spans="4:15" x14ac:dyDescent="0.25">
      <c r="D9396"/>
      <c r="K9396"/>
      <c r="N9396"/>
      <c r="O9396"/>
    </row>
    <row r="9397" spans="4:15" x14ac:dyDescent="0.25">
      <c r="D9397"/>
      <c r="K9397"/>
      <c r="N9397"/>
      <c r="O9397"/>
    </row>
    <row r="9398" spans="4:15" x14ac:dyDescent="0.25">
      <c r="D9398"/>
      <c r="K9398"/>
      <c r="N9398"/>
      <c r="O9398"/>
    </row>
    <row r="9399" spans="4:15" x14ac:dyDescent="0.25">
      <c r="D9399"/>
      <c r="K9399"/>
      <c r="N9399"/>
      <c r="O9399"/>
    </row>
    <row r="9400" spans="4:15" x14ac:dyDescent="0.25">
      <c r="D9400"/>
      <c r="K9400"/>
      <c r="N9400"/>
      <c r="O9400"/>
    </row>
    <row r="9401" spans="4:15" x14ac:dyDescent="0.25">
      <c r="D9401"/>
      <c r="K9401"/>
      <c r="N9401"/>
      <c r="O9401"/>
    </row>
    <row r="9402" spans="4:15" x14ac:dyDescent="0.25">
      <c r="D9402"/>
      <c r="K9402"/>
      <c r="N9402"/>
      <c r="O9402"/>
    </row>
    <row r="9403" spans="4:15" x14ac:dyDescent="0.25">
      <c r="D9403"/>
      <c r="K9403"/>
      <c r="N9403"/>
      <c r="O9403"/>
    </row>
    <row r="9404" spans="4:15" x14ac:dyDescent="0.25">
      <c r="D9404"/>
      <c r="K9404"/>
      <c r="N9404"/>
      <c r="O9404"/>
    </row>
    <row r="9405" spans="4:15" x14ac:dyDescent="0.25">
      <c r="D9405"/>
      <c r="K9405"/>
      <c r="N9405"/>
      <c r="O9405"/>
    </row>
    <row r="9406" spans="4:15" x14ac:dyDescent="0.25">
      <c r="D9406"/>
      <c r="K9406"/>
      <c r="N9406"/>
      <c r="O9406"/>
    </row>
    <row r="9407" spans="4:15" x14ac:dyDescent="0.25">
      <c r="D9407"/>
      <c r="K9407"/>
      <c r="N9407"/>
      <c r="O9407"/>
    </row>
    <row r="9408" spans="4:15" x14ac:dyDescent="0.25">
      <c r="D9408"/>
      <c r="K9408"/>
      <c r="N9408"/>
      <c r="O9408"/>
    </row>
    <row r="9409" spans="4:15" x14ac:dyDescent="0.25">
      <c r="D9409"/>
      <c r="K9409"/>
      <c r="N9409"/>
      <c r="O9409"/>
    </row>
    <row r="9410" spans="4:15" x14ac:dyDescent="0.25">
      <c r="D9410"/>
      <c r="K9410"/>
      <c r="N9410"/>
      <c r="O9410"/>
    </row>
    <row r="9411" spans="4:15" x14ac:dyDescent="0.25">
      <c r="D9411"/>
      <c r="K9411"/>
      <c r="N9411"/>
      <c r="O9411"/>
    </row>
    <row r="9412" spans="4:15" x14ac:dyDescent="0.25">
      <c r="D9412"/>
      <c r="K9412"/>
      <c r="N9412"/>
      <c r="O9412"/>
    </row>
    <row r="9413" spans="4:15" x14ac:dyDescent="0.25">
      <c r="D9413"/>
      <c r="K9413"/>
      <c r="N9413"/>
      <c r="O9413"/>
    </row>
    <row r="9414" spans="4:15" x14ac:dyDescent="0.25">
      <c r="D9414"/>
      <c r="K9414"/>
      <c r="N9414"/>
      <c r="O9414"/>
    </row>
    <row r="9415" spans="4:15" x14ac:dyDescent="0.25">
      <c r="D9415"/>
      <c r="K9415"/>
      <c r="N9415"/>
      <c r="O9415"/>
    </row>
    <row r="9416" spans="4:15" x14ac:dyDescent="0.25">
      <c r="D9416"/>
      <c r="K9416"/>
      <c r="N9416"/>
      <c r="O9416"/>
    </row>
    <row r="9417" spans="4:15" x14ac:dyDescent="0.25">
      <c r="D9417"/>
      <c r="K9417"/>
      <c r="N9417"/>
      <c r="O9417"/>
    </row>
    <row r="9418" spans="4:15" x14ac:dyDescent="0.25">
      <c r="D9418"/>
      <c r="K9418"/>
      <c r="N9418"/>
      <c r="O9418"/>
    </row>
    <row r="9419" spans="4:15" x14ac:dyDescent="0.25">
      <c r="D9419"/>
      <c r="K9419"/>
      <c r="N9419"/>
      <c r="O9419"/>
    </row>
    <row r="9420" spans="4:15" x14ac:dyDescent="0.25">
      <c r="D9420"/>
      <c r="K9420"/>
      <c r="N9420"/>
      <c r="O9420"/>
    </row>
    <row r="9421" spans="4:15" x14ac:dyDescent="0.25">
      <c r="D9421"/>
      <c r="K9421"/>
      <c r="N9421"/>
      <c r="O9421"/>
    </row>
    <row r="9422" spans="4:15" x14ac:dyDescent="0.25">
      <c r="D9422"/>
      <c r="K9422"/>
      <c r="N9422"/>
      <c r="O9422"/>
    </row>
    <row r="9423" spans="4:15" x14ac:dyDescent="0.25">
      <c r="D9423"/>
      <c r="K9423"/>
      <c r="N9423"/>
      <c r="O9423"/>
    </row>
    <row r="9424" spans="4:15" x14ac:dyDescent="0.25">
      <c r="D9424"/>
      <c r="K9424"/>
      <c r="N9424"/>
      <c r="O9424"/>
    </row>
    <row r="9425" spans="4:15" x14ac:dyDescent="0.25">
      <c r="D9425"/>
      <c r="K9425"/>
      <c r="N9425"/>
      <c r="O9425"/>
    </row>
    <row r="9426" spans="4:15" x14ac:dyDescent="0.25">
      <c r="D9426"/>
      <c r="K9426"/>
      <c r="N9426"/>
      <c r="O9426"/>
    </row>
    <row r="9427" spans="4:15" x14ac:dyDescent="0.25">
      <c r="D9427"/>
      <c r="K9427"/>
      <c r="N9427"/>
      <c r="O9427"/>
    </row>
    <row r="9428" spans="4:15" x14ac:dyDescent="0.25">
      <c r="D9428"/>
      <c r="K9428"/>
      <c r="N9428"/>
      <c r="O9428"/>
    </row>
    <row r="9429" spans="4:15" x14ac:dyDescent="0.25">
      <c r="D9429"/>
      <c r="K9429"/>
      <c r="N9429"/>
      <c r="O9429"/>
    </row>
    <row r="9430" spans="4:15" x14ac:dyDescent="0.25">
      <c r="D9430"/>
      <c r="K9430"/>
      <c r="N9430"/>
      <c r="O9430"/>
    </row>
    <row r="9431" spans="4:15" x14ac:dyDescent="0.25">
      <c r="D9431"/>
      <c r="K9431"/>
      <c r="N9431"/>
      <c r="O9431"/>
    </row>
    <row r="9432" spans="4:15" x14ac:dyDescent="0.25">
      <c r="D9432"/>
      <c r="K9432"/>
      <c r="N9432"/>
      <c r="O9432"/>
    </row>
    <row r="9433" spans="4:15" x14ac:dyDescent="0.25">
      <c r="D9433"/>
      <c r="K9433"/>
      <c r="N9433"/>
      <c r="O9433"/>
    </row>
    <row r="9434" spans="4:15" x14ac:dyDescent="0.25">
      <c r="D9434"/>
      <c r="K9434"/>
      <c r="N9434"/>
      <c r="O9434"/>
    </row>
    <row r="9435" spans="4:15" x14ac:dyDescent="0.25">
      <c r="D9435"/>
      <c r="K9435"/>
      <c r="N9435"/>
      <c r="O9435"/>
    </row>
    <row r="9436" spans="4:15" x14ac:dyDescent="0.25">
      <c r="D9436"/>
      <c r="K9436"/>
      <c r="N9436"/>
      <c r="O9436"/>
    </row>
    <row r="9437" spans="4:15" x14ac:dyDescent="0.25">
      <c r="D9437"/>
      <c r="K9437"/>
      <c r="N9437"/>
      <c r="O9437"/>
    </row>
    <row r="9438" spans="4:15" x14ac:dyDescent="0.25">
      <c r="D9438"/>
      <c r="K9438"/>
      <c r="N9438"/>
      <c r="O9438"/>
    </row>
    <row r="9439" spans="4:15" x14ac:dyDescent="0.25">
      <c r="D9439"/>
      <c r="K9439"/>
      <c r="N9439"/>
      <c r="O9439"/>
    </row>
    <row r="9440" spans="4:15" x14ac:dyDescent="0.25">
      <c r="D9440"/>
      <c r="K9440"/>
      <c r="N9440"/>
      <c r="O9440"/>
    </row>
    <row r="9441" spans="4:15" x14ac:dyDescent="0.25">
      <c r="D9441"/>
      <c r="K9441"/>
      <c r="N9441"/>
      <c r="O9441"/>
    </row>
    <row r="9442" spans="4:15" x14ac:dyDescent="0.25">
      <c r="D9442"/>
      <c r="K9442"/>
      <c r="N9442"/>
      <c r="O9442"/>
    </row>
    <row r="9443" spans="4:15" x14ac:dyDescent="0.25">
      <c r="D9443"/>
      <c r="K9443"/>
      <c r="N9443"/>
      <c r="O9443"/>
    </row>
    <row r="9444" spans="4:15" x14ac:dyDescent="0.25">
      <c r="D9444"/>
      <c r="K9444"/>
      <c r="N9444"/>
      <c r="O9444"/>
    </row>
    <row r="9445" spans="4:15" x14ac:dyDescent="0.25">
      <c r="D9445"/>
      <c r="K9445"/>
      <c r="N9445"/>
      <c r="O9445"/>
    </row>
    <row r="9446" spans="4:15" x14ac:dyDescent="0.25">
      <c r="D9446"/>
      <c r="K9446"/>
      <c r="N9446"/>
      <c r="O9446"/>
    </row>
    <row r="9447" spans="4:15" x14ac:dyDescent="0.25">
      <c r="D9447"/>
      <c r="K9447"/>
      <c r="N9447"/>
      <c r="O9447"/>
    </row>
    <row r="9448" spans="4:15" x14ac:dyDescent="0.25">
      <c r="D9448"/>
      <c r="K9448"/>
      <c r="N9448"/>
      <c r="O9448"/>
    </row>
    <row r="9449" spans="4:15" x14ac:dyDescent="0.25">
      <c r="D9449"/>
      <c r="K9449"/>
      <c r="N9449"/>
      <c r="O9449"/>
    </row>
    <row r="9450" spans="4:15" x14ac:dyDescent="0.25">
      <c r="D9450"/>
      <c r="K9450"/>
      <c r="N9450"/>
      <c r="O9450"/>
    </row>
    <row r="9451" spans="4:15" x14ac:dyDescent="0.25">
      <c r="D9451"/>
      <c r="K9451"/>
      <c r="N9451"/>
      <c r="O9451"/>
    </row>
    <row r="9452" spans="4:15" x14ac:dyDescent="0.25">
      <c r="D9452"/>
      <c r="K9452"/>
      <c r="N9452"/>
      <c r="O9452"/>
    </row>
    <row r="9453" spans="4:15" x14ac:dyDescent="0.25">
      <c r="D9453"/>
      <c r="K9453"/>
      <c r="N9453"/>
      <c r="O9453"/>
    </row>
    <row r="9454" spans="4:15" x14ac:dyDescent="0.25">
      <c r="D9454"/>
      <c r="K9454"/>
      <c r="N9454"/>
      <c r="O9454"/>
    </row>
    <row r="9455" spans="4:15" x14ac:dyDescent="0.25">
      <c r="D9455"/>
      <c r="K9455"/>
      <c r="N9455"/>
      <c r="O9455"/>
    </row>
    <row r="9456" spans="4:15" x14ac:dyDescent="0.25">
      <c r="D9456"/>
      <c r="K9456"/>
      <c r="N9456"/>
      <c r="O9456"/>
    </row>
    <row r="9457" spans="4:15" x14ac:dyDescent="0.25">
      <c r="D9457"/>
      <c r="K9457"/>
      <c r="N9457"/>
      <c r="O9457"/>
    </row>
    <row r="9458" spans="4:15" x14ac:dyDescent="0.25">
      <c r="D9458"/>
      <c r="K9458"/>
      <c r="N9458"/>
      <c r="O9458"/>
    </row>
    <row r="9459" spans="4:15" x14ac:dyDescent="0.25">
      <c r="D9459"/>
      <c r="K9459"/>
      <c r="N9459"/>
      <c r="O9459"/>
    </row>
    <row r="9460" spans="4:15" x14ac:dyDescent="0.25">
      <c r="D9460"/>
      <c r="K9460"/>
      <c r="N9460"/>
      <c r="O9460"/>
    </row>
    <row r="9461" spans="4:15" x14ac:dyDescent="0.25">
      <c r="D9461"/>
      <c r="K9461"/>
      <c r="N9461"/>
      <c r="O9461"/>
    </row>
    <row r="9462" spans="4:15" x14ac:dyDescent="0.25">
      <c r="D9462"/>
      <c r="K9462"/>
      <c r="N9462"/>
      <c r="O9462"/>
    </row>
    <row r="9463" spans="4:15" x14ac:dyDescent="0.25">
      <c r="D9463"/>
      <c r="K9463"/>
      <c r="N9463"/>
      <c r="O9463"/>
    </row>
    <row r="9464" spans="4:15" x14ac:dyDescent="0.25">
      <c r="D9464"/>
      <c r="K9464"/>
      <c r="N9464"/>
      <c r="O9464"/>
    </row>
    <row r="9465" spans="4:15" x14ac:dyDescent="0.25">
      <c r="D9465"/>
      <c r="K9465"/>
      <c r="N9465"/>
      <c r="O9465"/>
    </row>
    <row r="9466" spans="4:15" x14ac:dyDescent="0.25">
      <c r="D9466"/>
      <c r="K9466"/>
      <c r="N9466"/>
      <c r="O9466"/>
    </row>
    <row r="9467" spans="4:15" x14ac:dyDescent="0.25">
      <c r="D9467"/>
      <c r="K9467"/>
      <c r="N9467"/>
      <c r="O9467"/>
    </row>
    <row r="9468" spans="4:15" x14ac:dyDescent="0.25">
      <c r="D9468"/>
      <c r="K9468"/>
      <c r="N9468"/>
      <c r="O9468"/>
    </row>
    <row r="9469" spans="4:15" x14ac:dyDescent="0.25">
      <c r="D9469"/>
      <c r="K9469"/>
      <c r="N9469"/>
      <c r="O9469"/>
    </row>
    <row r="9470" spans="4:15" x14ac:dyDescent="0.25">
      <c r="D9470"/>
      <c r="K9470"/>
      <c r="N9470"/>
      <c r="O9470"/>
    </row>
    <row r="9471" spans="4:15" x14ac:dyDescent="0.25">
      <c r="D9471"/>
      <c r="K9471"/>
      <c r="N9471"/>
      <c r="O9471"/>
    </row>
    <row r="9472" spans="4:15" x14ac:dyDescent="0.25">
      <c r="D9472"/>
      <c r="K9472"/>
      <c r="N9472"/>
      <c r="O9472"/>
    </row>
    <row r="9473" spans="4:15" x14ac:dyDescent="0.25">
      <c r="D9473"/>
      <c r="K9473"/>
      <c r="N9473"/>
      <c r="O9473"/>
    </row>
    <row r="9474" spans="4:15" x14ac:dyDescent="0.25">
      <c r="D9474"/>
      <c r="K9474"/>
      <c r="N9474"/>
      <c r="O9474"/>
    </row>
    <row r="9475" spans="4:15" x14ac:dyDescent="0.25">
      <c r="D9475"/>
      <c r="K9475"/>
      <c r="N9475"/>
      <c r="O9475"/>
    </row>
    <row r="9476" spans="4:15" x14ac:dyDescent="0.25">
      <c r="D9476"/>
      <c r="K9476"/>
      <c r="N9476"/>
      <c r="O9476"/>
    </row>
    <row r="9477" spans="4:15" x14ac:dyDescent="0.25">
      <c r="D9477"/>
      <c r="K9477"/>
      <c r="N9477"/>
      <c r="O9477"/>
    </row>
    <row r="9478" spans="4:15" x14ac:dyDescent="0.25">
      <c r="D9478"/>
      <c r="K9478"/>
      <c r="N9478"/>
      <c r="O9478"/>
    </row>
    <row r="9479" spans="4:15" x14ac:dyDescent="0.25">
      <c r="D9479"/>
      <c r="K9479"/>
      <c r="N9479"/>
      <c r="O9479"/>
    </row>
    <row r="9480" spans="4:15" x14ac:dyDescent="0.25">
      <c r="D9480"/>
      <c r="K9480"/>
      <c r="N9480"/>
      <c r="O9480"/>
    </row>
    <row r="9481" spans="4:15" x14ac:dyDescent="0.25">
      <c r="D9481"/>
      <c r="K9481"/>
      <c r="N9481"/>
      <c r="O9481"/>
    </row>
    <row r="9482" spans="4:15" x14ac:dyDescent="0.25">
      <c r="D9482"/>
      <c r="K9482"/>
      <c r="N9482"/>
      <c r="O9482"/>
    </row>
    <row r="9483" spans="4:15" x14ac:dyDescent="0.25">
      <c r="D9483"/>
      <c r="K9483"/>
      <c r="N9483"/>
      <c r="O9483"/>
    </row>
    <row r="9484" spans="4:15" x14ac:dyDescent="0.25">
      <c r="D9484"/>
      <c r="K9484"/>
      <c r="N9484"/>
      <c r="O9484"/>
    </row>
    <row r="9485" spans="4:15" x14ac:dyDescent="0.25">
      <c r="D9485"/>
      <c r="K9485"/>
      <c r="N9485"/>
      <c r="O9485"/>
    </row>
    <row r="9486" spans="4:15" x14ac:dyDescent="0.25">
      <c r="D9486"/>
      <c r="K9486"/>
      <c r="N9486"/>
      <c r="O9486"/>
    </row>
    <row r="9487" spans="4:15" x14ac:dyDescent="0.25">
      <c r="D9487"/>
      <c r="K9487"/>
      <c r="N9487"/>
      <c r="O9487"/>
    </row>
    <row r="9488" spans="4:15" x14ac:dyDescent="0.25">
      <c r="D9488"/>
      <c r="K9488"/>
      <c r="N9488"/>
      <c r="O9488"/>
    </row>
    <row r="9489" spans="4:15" x14ac:dyDescent="0.25">
      <c r="D9489"/>
      <c r="K9489"/>
      <c r="N9489"/>
      <c r="O9489"/>
    </row>
    <row r="9490" spans="4:15" x14ac:dyDescent="0.25">
      <c r="D9490"/>
      <c r="K9490"/>
      <c r="N9490"/>
      <c r="O9490"/>
    </row>
    <row r="9491" spans="4:15" x14ac:dyDescent="0.25">
      <c r="D9491"/>
      <c r="K9491"/>
      <c r="N9491"/>
      <c r="O9491"/>
    </row>
    <row r="9492" spans="4:15" x14ac:dyDescent="0.25">
      <c r="D9492"/>
      <c r="K9492"/>
      <c r="N9492"/>
      <c r="O9492"/>
    </row>
    <row r="9493" spans="4:15" x14ac:dyDescent="0.25">
      <c r="D9493"/>
      <c r="K9493"/>
      <c r="N9493"/>
      <c r="O9493"/>
    </row>
    <row r="9494" spans="4:15" x14ac:dyDescent="0.25">
      <c r="D9494"/>
      <c r="K9494"/>
      <c r="N9494"/>
      <c r="O9494"/>
    </row>
    <row r="9495" spans="4:15" x14ac:dyDescent="0.25">
      <c r="D9495"/>
      <c r="K9495"/>
      <c r="N9495"/>
      <c r="O9495"/>
    </row>
    <row r="9496" spans="4:15" x14ac:dyDescent="0.25">
      <c r="D9496"/>
      <c r="K9496"/>
      <c r="N9496"/>
      <c r="O9496"/>
    </row>
    <row r="9497" spans="4:15" x14ac:dyDescent="0.25">
      <c r="D9497"/>
      <c r="K9497"/>
      <c r="N9497"/>
      <c r="O9497"/>
    </row>
    <row r="9498" spans="4:15" x14ac:dyDescent="0.25">
      <c r="D9498"/>
      <c r="K9498"/>
      <c r="N9498"/>
      <c r="O9498"/>
    </row>
    <row r="9499" spans="4:15" x14ac:dyDescent="0.25">
      <c r="D9499"/>
      <c r="K9499"/>
      <c r="N9499"/>
      <c r="O9499"/>
    </row>
    <row r="9500" spans="4:15" x14ac:dyDescent="0.25">
      <c r="D9500"/>
      <c r="K9500"/>
      <c r="N9500"/>
      <c r="O9500"/>
    </row>
    <row r="9501" spans="4:15" x14ac:dyDescent="0.25">
      <c r="D9501"/>
      <c r="K9501"/>
      <c r="N9501"/>
      <c r="O9501"/>
    </row>
    <row r="9502" spans="4:15" x14ac:dyDescent="0.25">
      <c r="D9502"/>
      <c r="K9502"/>
      <c r="N9502"/>
      <c r="O9502"/>
    </row>
    <row r="9503" spans="4:15" x14ac:dyDescent="0.25">
      <c r="D9503"/>
      <c r="K9503"/>
      <c r="N9503"/>
      <c r="O9503"/>
    </row>
    <row r="9504" spans="4:15" x14ac:dyDescent="0.25">
      <c r="D9504"/>
      <c r="K9504"/>
      <c r="N9504"/>
      <c r="O9504"/>
    </row>
    <row r="9505" spans="4:15" x14ac:dyDescent="0.25">
      <c r="D9505"/>
      <c r="K9505"/>
      <c r="N9505"/>
      <c r="O9505"/>
    </row>
    <row r="9506" spans="4:15" x14ac:dyDescent="0.25">
      <c r="D9506"/>
      <c r="K9506"/>
      <c r="N9506"/>
      <c r="O9506"/>
    </row>
    <row r="9507" spans="4:15" x14ac:dyDescent="0.25">
      <c r="D9507"/>
      <c r="K9507"/>
      <c r="N9507"/>
      <c r="O9507"/>
    </row>
    <row r="9508" spans="4:15" x14ac:dyDescent="0.25">
      <c r="D9508"/>
      <c r="K9508"/>
      <c r="N9508"/>
      <c r="O9508"/>
    </row>
    <row r="9509" spans="4:15" x14ac:dyDescent="0.25">
      <c r="D9509"/>
      <c r="K9509"/>
      <c r="N9509"/>
      <c r="O9509"/>
    </row>
    <row r="9510" spans="4:15" x14ac:dyDescent="0.25">
      <c r="D9510"/>
      <c r="K9510"/>
      <c r="N9510"/>
      <c r="O9510"/>
    </row>
    <row r="9511" spans="4:15" x14ac:dyDescent="0.25">
      <c r="D9511"/>
      <c r="K9511"/>
      <c r="N9511"/>
      <c r="O9511"/>
    </row>
    <row r="9512" spans="4:15" x14ac:dyDescent="0.25">
      <c r="D9512"/>
      <c r="K9512"/>
      <c r="N9512"/>
      <c r="O9512"/>
    </row>
    <row r="9513" spans="4:15" x14ac:dyDescent="0.25">
      <c r="D9513"/>
      <c r="K9513"/>
      <c r="N9513"/>
      <c r="O9513"/>
    </row>
    <row r="9514" spans="4:15" x14ac:dyDescent="0.25">
      <c r="D9514"/>
      <c r="K9514"/>
      <c r="N9514"/>
      <c r="O9514"/>
    </row>
    <row r="9515" spans="4:15" x14ac:dyDescent="0.25">
      <c r="D9515"/>
      <c r="K9515"/>
      <c r="N9515"/>
      <c r="O9515"/>
    </row>
    <row r="9516" spans="4:15" x14ac:dyDescent="0.25">
      <c r="D9516"/>
      <c r="K9516"/>
      <c r="N9516"/>
      <c r="O9516"/>
    </row>
    <row r="9517" spans="4:15" x14ac:dyDescent="0.25">
      <c r="D9517"/>
      <c r="K9517"/>
      <c r="N9517"/>
      <c r="O9517"/>
    </row>
    <row r="9518" spans="4:15" x14ac:dyDescent="0.25">
      <c r="D9518"/>
      <c r="K9518"/>
      <c r="N9518"/>
      <c r="O9518"/>
    </row>
    <row r="9519" spans="4:15" x14ac:dyDescent="0.25">
      <c r="D9519"/>
      <c r="K9519"/>
      <c r="N9519"/>
      <c r="O9519"/>
    </row>
    <row r="9520" spans="4:15" x14ac:dyDescent="0.25">
      <c r="D9520"/>
      <c r="K9520"/>
      <c r="N9520"/>
      <c r="O9520"/>
    </row>
    <row r="9521" spans="4:15" x14ac:dyDescent="0.25">
      <c r="D9521"/>
      <c r="K9521"/>
      <c r="N9521"/>
      <c r="O9521"/>
    </row>
    <row r="9522" spans="4:15" x14ac:dyDescent="0.25">
      <c r="D9522"/>
      <c r="K9522"/>
      <c r="N9522"/>
      <c r="O9522"/>
    </row>
    <row r="9523" spans="4:15" x14ac:dyDescent="0.25">
      <c r="D9523"/>
      <c r="K9523"/>
      <c r="N9523"/>
      <c r="O9523"/>
    </row>
    <row r="9524" spans="4:15" x14ac:dyDescent="0.25">
      <c r="D9524"/>
      <c r="K9524"/>
      <c r="N9524"/>
      <c r="O9524"/>
    </row>
    <row r="9525" spans="4:15" x14ac:dyDescent="0.25">
      <c r="D9525"/>
      <c r="K9525"/>
      <c r="N9525"/>
      <c r="O9525"/>
    </row>
    <row r="9526" spans="4:15" x14ac:dyDescent="0.25">
      <c r="D9526"/>
      <c r="K9526"/>
      <c r="N9526"/>
      <c r="O9526"/>
    </row>
    <row r="9527" spans="4:15" x14ac:dyDescent="0.25">
      <c r="D9527"/>
      <c r="K9527"/>
      <c r="N9527"/>
      <c r="O9527"/>
    </row>
    <row r="9528" spans="4:15" x14ac:dyDescent="0.25">
      <c r="D9528"/>
      <c r="K9528"/>
      <c r="N9528"/>
      <c r="O9528"/>
    </row>
    <row r="9529" spans="4:15" x14ac:dyDescent="0.25">
      <c r="D9529"/>
      <c r="K9529"/>
      <c r="N9529"/>
      <c r="O9529"/>
    </row>
    <row r="9530" spans="4:15" x14ac:dyDescent="0.25">
      <c r="D9530"/>
      <c r="K9530"/>
      <c r="N9530"/>
      <c r="O9530"/>
    </row>
    <row r="9531" spans="4:15" x14ac:dyDescent="0.25">
      <c r="D9531"/>
      <c r="K9531"/>
      <c r="N9531"/>
      <c r="O9531"/>
    </row>
    <row r="9532" spans="4:15" x14ac:dyDescent="0.25">
      <c r="D9532"/>
      <c r="K9532"/>
      <c r="N9532"/>
      <c r="O9532"/>
    </row>
    <row r="9533" spans="4:15" x14ac:dyDescent="0.25">
      <c r="D9533"/>
      <c r="K9533"/>
      <c r="N9533"/>
      <c r="O9533"/>
    </row>
    <row r="9534" spans="4:15" x14ac:dyDescent="0.25">
      <c r="D9534"/>
      <c r="K9534"/>
      <c r="N9534"/>
      <c r="O9534"/>
    </row>
    <row r="9535" spans="4:15" x14ac:dyDescent="0.25">
      <c r="D9535"/>
      <c r="K9535"/>
      <c r="N9535"/>
      <c r="O9535"/>
    </row>
    <row r="9536" spans="4:15" x14ac:dyDescent="0.25">
      <c r="D9536"/>
      <c r="K9536"/>
      <c r="N9536"/>
      <c r="O9536"/>
    </row>
    <row r="9537" spans="4:15" x14ac:dyDescent="0.25">
      <c r="D9537"/>
      <c r="K9537"/>
      <c r="N9537"/>
      <c r="O9537"/>
    </row>
    <row r="9538" spans="4:15" x14ac:dyDescent="0.25">
      <c r="D9538"/>
      <c r="K9538"/>
      <c r="N9538"/>
      <c r="O9538"/>
    </row>
    <row r="9539" spans="4:15" x14ac:dyDescent="0.25">
      <c r="D9539"/>
      <c r="K9539"/>
      <c r="N9539"/>
      <c r="O9539"/>
    </row>
    <row r="9540" spans="4:15" x14ac:dyDescent="0.25">
      <c r="D9540"/>
      <c r="K9540"/>
      <c r="N9540"/>
      <c r="O9540"/>
    </row>
    <row r="9541" spans="4:15" x14ac:dyDescent="0.25">
      <c r="D9541"/>
      <c r="K9541"/>
      <c r="N9541"/>
      <c r="O9541"/>
    </row>
    <row r="9542" spans="4:15" x14ac:dyDescent="0.25">
      <c r="D9542"/>
      <c r="K9542"/>
      <c r="N9542"/>
      <c r="O9542"/>
    </row>
    <row r="9543" spans="4:15" x14ac:dyDescent="0.25">
      <c r="D9543"/>
      <c r="K9543"/>
      <c r="N9543"/>
      <c r="O9543"/>
    </row>
    <row r="9544" spans="4:15" x14ac:dyDescent="0.25">
      <c r="D9544"/>
      <c r="K9544"/>
      <c r="N9544"/>
      <c r="O9544"/>
    </row>
    <row r="9545" spans="4:15" x14ac:dyDescent="0.25">
      <c r="D9545"/>
      <c r="K9545"/>
      <c r="N9545"/>
      <c r="O9545"/>
    </row>
    <row r="9546" spans="4:15" x14ac:dyDescent="0.25">
      <c r="D9546"/>
      <c r="K9546"/>
      <c r="N9546"/>
      <c r="O9546"/>
    </row>
    <row r="9547" spans="4:15" x14ac:dyDescent="0.25">
      <c r="D9547"/>
      <c r="K9547"/>
      <c r="N9547"/>
      <c r="O9547"/>
    </row>
    <row r="9548" spans="4:15" x14ac:dyDescent="0.25">
      <c r="D9548"/>
      <c r="K9548"/>
      <c r="N9548"/>
      <c r="O9548"/>
    </row>
    <row r="9549" spans="4:15" x14ac:dyDescent="0.25">
      <c r="D9549"/>
      <c r="K9549"/>
      <c r="N9549"/>
      <c r="O9549"/>
    </row>
    <row r="9550" spans="4:15" x14ac:dyDescent="0.25">
      <c r="D9550"/>
      <c r="K9550"/>
      <c r="N9550"/>
      <c r="O9550"/>
    </row>
    <row r="9551" spans="4:15" x14ac:dyDescent="0.25">
      <c r="D9551"/>
      <c r="K9551"/>
      <c r="N9551"/>
      <c r="O9551"/>
    </row>
    <row r="9552" spans="4:15" x14ac:dyDescent="0.25">
      <c r="D9552"/>
      <c r="K9552"/>
      <c r="N9552"/>
      <c r="O9552"/>
    </row>
    <row r="9553" spans="4:15" x14ac:dyDescent="0.25">
      <c r="D9553"/>
      <c r="K9553"/>
      <c r="N9553"/>
      <c r="O9553"/>
    </row>
    <row r="9554" spans="4:15" x14ac:dyDescent="0.25">
      <c r="D9554"/>
      <c r="K9554"/>
      <c r="N9554"/>
      <c r="O9554"/>
    </row>
    <row r="9555" spans="4:15" x14ac:dyDescent="0.25">
      <c r="D9555"/>
      <c r="K9555"/>
      <c r="N9555"/>
      <c r="O9555"/>
    </row>
    <row r="9556" spans="4:15" x14ac:dyDescent="0.25">
      <c r="D9556"/>
      <c r="K9556"/>
      <c r="N9556"/>
      <c r="O9556"/>
    </row>
    <row r="9557" spans="4:15" x14ac:dyDescent="0.25">
      <c r="D9557"/>
      <c r="K9557"/>
      <c r="N9557"/>
      <c r="O9557"/>
    </row>
    <row r="9558" spans="4:15" x14ac:dyDescent="0.25">
      <c r="D9558"/>
      <c r="K9558"/>
      <c r="N9558"/>
      <c r="O9558"/>
    </row>
    <row r="9559" spans="4:15" x14ac:dyDescent="0.25">
      <c r="D9559"/>
      <c r="K9559"/>
      <c r="N9559"/>
      <c r="O9559"/>
    </row>
    <row r="9560" spans="4:15" x14ac:dyDescent="0.25">
      <c r="D9560"/>
      <c r="K9560"/>
      <c r="N9560"/>
      <c r="O9560"/>
    </row>
    <row r="9561" spans="4:15" x14ac:dyDescent="0.25">
      <c r="D9561"/>
      <c r="K9561"/>
      <c r="N9561"/>
      <c r="O9561"/>
    </row>
    <row r="9562" spans="4:15" x14ac:dyDescent="0.25">
      <c r="D9562"/>
      <c r="K9562"/>
      <c r="N9562"/>
      <c r="O9562"/>
    </row>
    <row r="9563" spans="4:15" x14ac:dyDescent="0.25">
      <c r="D9563"/>
      <c r="K9563"/>
      <c r="N9563"/>
      <c r="O9563"/>
    </row>
    <row r="9564" spans="4:15" x14ac:dyDescent="0.25">
      <c r="D9564"/>
      <c r="K9564"/>
      <c r="N9564"/>
      <c r="O9564"/>
    </row>
    <row r="9565" spans="4:15" x14ac:dyDescent="0.25">
      <c r="D9565"/>
      <c r="K9565"/>
      <c r="N9565"/>
      <c r="O9565"/>
    </row>
    <row r="9566" spans="4:15" x14ac:dyDescent="0.25">
      <c r="D9566"/>
      <c r="K9566"/>
      <c r="N9566"/>
      <c r="O9566"/>
    </row>
    <row r="9567" spans="4:15" x14ac:dyDescent="0.25">
      <c r="D9567"/>
      <c r="K9567"/>
      <c r="N9567"/>
      <c r="O9567"/>
    </row>
    <row r="9568" spans="4:15" x14ac:dyDescent="0.25">
      <c r="D9568"/>
      <c r="K9568"/>
      <c r="N9568"/>
      <c r="O9568"/>
    </row>
    <row r="9569" spans="4:15" x14ac:dyDescent="0.25">
      <c r="D9569"/>
      <c r="K9569"/>
      <c r="N9569"/>
      <c r="O9569"/>
    </row>
    <row r="9570" spans="4:15" x14ac:dyDescent="0.25">
      <c r="D9570"/>
      <c r="K9570"/>
      <c r="N9570"/>
      <c r="O9570"/>
    </row>
    <row r="9571" spans="4:15" x14ac:dyDescent="0.25">
      <c r="D9571"/>
      <c r="K9571"/>
      <c r="N9571"/>
      <c r="O9571"/>
    </row>
    <row r="9572" spans="4:15" x14ac:dyDescent="0.25">
      <c r="D9572"/>
      <c r="K9572"/>
      <c r="N9572"/>
      <c r="O9572"/>
    </row>
    <row r="9573" spans="4:15" x14ac:dyDescent="0.25">
      <c r="D9573"/>
      <c r="K9573"/>
      <c r="N9573"/>
      <c r="O9573"/>
    </row>
    <row r="9574" spans="4:15" x14ac:dyDescent="0.25">
      <c r="D9574"/>
      <c r="K9574"/>
      <c r="N9574"/>
      <c r="O9574"/>
    </row>
    <row r="9575" spans="4:15" x14ac:dyDescent="0.25">
      <c r="D9575"/>
      <c r="K9575"/>
      <c r="N9575"/>
      <c r="O9575"/>
    </row>
    <row r="9576" spans="4:15" x14ac:dyDescent="0.25">
      <c r="D9576"/>
      <c r="K9576"/>
      <c r="N9576"/>
      <c r="O9576"/>
    </row>
    <row r="9577" spans="4:15" x14ac:dyDescent="0.25">
      <c r="D9577"/>
      <c r="K9577"/>
      <c r="N9577"/>
      <c r="O9577"/>
    </row>
    <row r="9578" spans="4:15" x14ac:dyDescent="0.25">
      <c r="D9578"/>
      <c r="K9578"/>
      <c r="N9578"/>
      <c r="O9578"/>
    </row>
    <row r="9579" spans="4:15" x14ac:dyDescent="0.25">
      <c r="D9579"/>
      <c r="K9579"/>
      <c r="N9579"/>
      <c r="O9579"/>
    </row>
    <row r="9580" spans="4:15" x14ac:dyDescent="0.25">
      <c r="D9580"/>
      <c r="K9580"/>
      <c r="N9580"/>
      <c r="O9580"/>
    </row>
    <row r="9581" spans="4:15" x14ac:dyDescent="0.25">
      <c r="D9581"/>
      <c r="K9581"/>
      <c r="N9581"/>
      <c r="O9581"/>
    </row>
    <row r="9582" spans="4:15" x14ac:dyDescent="0.25">
      <c r="D9582"/>
      <c r="K9582"/>
      <c r="N9582"/>
      <c r="O9582"/>
    </row>
    <row r="9583" spans="4:15" x14ac:dyDescent="0.25">
      <c r="D9583"/>
      <c r="K9583"/>
      <c r="N9583"/>
      <c r="O9583"/>
    </row>
    <row r="9584" spans="4:15" x14ac:dyDescent="0.25">
      <c r="D9584"/>
      <c r="K9584"/>
      <c r="N9584"/>
      <c r="O9584"/>
    </row>
    <row r="9585" spans="4:15" x14ac:dyDescent="0.25">
      <c r="D9585"/>
      <c r="K9585"/>
      <c r="N9585"/>
      <c r="O9585"/>
    </row>
    <row r="9586" spans="4:15" x14ac:dyDescent="0.25">
      <c r="D9586"/>
      <c r="K9586"/>
      <c r="N9586"/>
      <c r="O9586"/>
    </row>
    <row r="9587" spans="4:15" x14ac:dyDescent="0.25">
      <c r="D9587"/>
      <c r="K9587"/>
      <c r="N9587"/>
      <c r="O9587"/>
    </row>
    <row r="9588" spans="4:15" x14ac:dyDescent="0.25">
      <c r="D9588"/>
      <c r="K9588"/>
      <c r="N9588"/>
      <c r="O9588"/>
    </row>
    <row r="9589" spans="4:15" x14ac:dyDescent="0.25">
      <c r="D9589"/>
      <c r="K9589"/>
      <c r="N9589"/>
      <c r="O9589"/>
    </row>
    <row r="9590" spans="4:15" x14ac:dyDescent="0.25">
      <c r="D9590"/>
      <c r="K9590"/>
      <c r="N9590"/>
      <c r="O9590"/>
    </row>
    <row r="9591" spans="4:15" x14ac:dyDescent="0.25">
      <c r="D9591"/>
      <c r="K9591"/>
      <c r="N9591"/>
      <c r="O9591"/>
    </row>
    <row r="9592" spans="4:15" x14ac:dyDescent="0.25">
      <c r="D9592"/>
      <c r="K9592"/>
      <c r="N9592"/>
      <c r="O9592"/>
    </row>
    <row r="9593" spans="4:15" x14ac:dyDescent="0.25">
      <c r="D9593"/>
      <c r="K9593"/>
      <c r="N9593"/>
      <c r="O9593"/>
    </row>
    <row r="9594" spans="4:15" x14ac:dyDescent="0.25">
      <c r="D9594"/>
      <c r="K9594"/>
      <c r="N9594"/>
      <c r="O9594"/>
    </row>
    <row r="9595" spans="4:15" x14ac:dyDescent="0.25">
      <c r="D9595"/>
      <c r="K9595"/>
      <c r="N9595"/>
      <c r="O9595"/>
    </row>
    <row r="9596" spans="4:15" x14ac:dyDescent="0.25">
      <c r="D9596"/>
      <c r="K9596"/>
      <c r="N9596"/>
      <c r="O9596"/>
    </row>
    <row r="9597" spans="4:15" x14ac:dyDescent="0.25">
      <c r="D9597"/>
      <c r="K9597"/>
      <c r="N9597"/>
      <c r="O9597"/>
    </row>
    <row r="9598" spans="4:15" x14ac:dyDescent="0.25">
      <c r="D9598"/>
      <c r="K9598"/>
      <c r="N9598"/>
      <c r="O9598"/>
    </row>
    <row r="9599" spans="4:15" x14ac:dyDescent="0.25">
      <c r="D9599"/>
      <c r="K9599"/>
      <c r="N9599"/>
      <c r="O9599"/>
    </row>
    <row r="9600" spans="4:15" x14ac:dyDescent="0.25">
      <c r="D9600"/>
      <c r="K9600"/>
      <c r="N9600"/>
      <c r="O9600"/>
    </row>
    <row r="9601" spans="4:15" x14ac:dyDescent="0.25">
      <c r="D9601"/>
      <c r="K9601"/>
      <c r="N9601"/>
      <c r="O9601"/>
    </row>
    <row r="9602" spans="4:15" x14ac:dyDescent="0.25">
      <c r="D9602"/>
      <c r="K9602"/>
      <c r="N9602"/>
      <c r="O9602"/>
    </row>
    <row r="9603" spans="4:15" x14ac:dyDescent="0.25">
      <c r="D9603"/>
      <c r="K9603"/>
      <c r="N9603"/>
      <c r="O9603"/>
    </row>
    <row r="9604" spans="4:15" x14ac:dyDescent="0.25">
      <c r="D9604"/>
      <c r="K9604"/>
      <c r="N9604"/>
      <c r="O9604"/>
    </row>
    <row r="9605" spans="4:15" x14ac:dyDescent="0.25">
      <c r="D9605"/>
      <c r="K9605"/>
      <c r="N9605"/>
      <c r="O9605"/>
    </row>
    <row r="9606" spans="4:15" x14ac:dyDescent="0.25">
      <c r="D9606"/>
      <c r="K9606"/>
      <c r="N9606"/>
      <c r="O9606"/>
    </row>
    <row r="9607" spans="4:15" x14ac:dyDescent="0.25">
      <c r="D9607"/>
      <c r="K9607"/>
      <c r="N9607"/>
      <c r="O9607"/>
    </row>
    <row r="9608" spans="4:15" x14ac:dyDescent="0.25">
      <c r="D9608"/>
      <c r="K9608"/>
      <c r="N9608"/>
      <c r="O9608"/>
    </row>
    <row r="9609" spans="4:15" x14ac:dyDescent="0.25">
      <c r="D9609"/>
      <c r="K9609"/>
      <c r="N9609"/>
      <c r="O9609"/>
    </row>
    <row r="9610" spans="4:15" x14ac:dyDescent="0.25">
      <c r="D9610"/>
      <c r="K9610"/>
      <c r="N9610"/>
      <c r="O9610"/>
    </row>
    <row r="9611" spans="4:15" x14ac:dyDescent="0.25">
      <c r="D9611"/>
      <c r="K9611"/>
      <c r="N9611"/>
      <c r="O9611"/>
    </row>
    <row r="9612" spans="4:15" x14ac:dyDescent="0.25">
      <c r="D9612"/>
      <c r="K9612"/>
      <c r="N9612"/>
      <c r="O9612"/>
    </row>
    <row r="9613" spans="4:15" x14ac:dyDescent="0.25">
      <c r="D9613"/>
      <c r="K9613"/>
      <c r="N9613"/>
      <c r="O9613"/>
    </row>
    <row r="9614" spans="4:15" x14ac:dyDescent="0.25">
      <c r="D9614"/>
      <c r="K9614"/>
      <c r="N9614"/>
      <c r="O9614"/>
    </row>
    <row r="9615" spans="4:15" x14ac:dyDescent="0.25">
      <c r="D9615"/>
      <c r="K9615"/>
      <c r="N9615"/>
      <c r="O9615"/>
    </row>
    <row r="9616" spans="4:15" x14ac:dyDescent="0.25">
      <c r="D9616"/>
      <c r="K9616"/>
      <c r="N9616"/>
      <c r="O9616"/>
    </row>
    <row r="9617" spans="4:15" x14ac:dyDescent="0.25">
      <c r="D9617"/>
      <c r="K9617"/>
      <c r="N9617"/>
      <c r="O9617"/>
    </row>
    <row r="9618" spans="4:15" x14ac:dyDescent="0.25">
      <c r="D9618"/>
      <c r="K9618"/>
      <c r="N9618"/>
      <c r="O9618"/>
    </row>
    <row r="9619" spans="4:15" x14ac:dyDescent="0.25">
      <c r="D9619"/>
      <c r="K9619"/>
      <c r="N9619"/>
      <c r="O9619"/>
    </row>
    <row r="9620" spans="4:15" x14ac:dyDescent="0.25">
      <c r="D9620"/>
      <c r="K9620"/>
      <c r="N9620"/>
      <c r="O9620"/>
    </row>
    <row r="9621" spans="4:15" x14ac:dyDescent="0.25">
      <c r="D9621"/>
      <c r="K9621"/>
      <c r="N9621"/>
      <c r="O9621"/>
    </row>
    <row r="9622" spans="4:15" x14ac:dyDescent="0.25">
      <c r="D9622"/>
      <c r="K9622"/>
      <c r="N9622"/>
      <c r="O9622"/>
    </row>
    <row r="9623" spans="4:15" x14ac:dyDescent="0.25">
      <c r="D9623"/>
      <c r="K9623"/>
      <c r="N9623"/>
      <c r="O9623"/>
    </row>
    <row r="9624" spans="4:15" x14ac:dyDescent="0.25">
      <c r="D9624"/>
      <c r="K9624"/>
      <c r="N9624"/>
      <c r="O9624"/>
    </row>
    <row r="9625" spans="4:15" x14ac:dyDescent="0.25">
      <c r="D9625"/>
      <c r="K9625"/>
      <c r="N9625"/>
      <c r="O9625"/>
    </row>
    <row r="9626" spans="4:15" x14ac:dyDescent="0.25">
      <c r="D9626"/>
      <c r="K9626"/>
      <c r="N9626"/>
      <c r="O9626"/>
    </row>
    <row r="9627" spans="4:15" x14ac:dyDescent="0.25">
      <c r="D9627"/>
      <c r="K9627"/>
      <c r="N9627"/>
      <c r="O9627"/>
    </row>
    <row r="9628" spans="4:15" x14ac:dyDescent="0.25">
      <c r="D9628"/>
      <c r="K9628"/>
      <c r="N9628"/>
      <c r="O9628"/>
    </row>
    <row r="9629" spans="4:15" x14ac:dyDescent="0.25">
      <c r="D9629"/>
      <c r="K9629"/>
      <c r="N9629"/>
      <c r="O9629"/>
    </row>
    <row r="9630" spans="4:15" x14ac:dyDescent="0.25">
      <c r="D9630"/>
      <c r="K9630"/>
      <c r="N9630"/>
      <c r="O9630"/>
    </row>
    <row r="9631" spans="4:15" x14ac:dyDescent="0.25">
      <c r="D9631"/>
      <c r="K9631"/>
      <c r="N9631"/>
      <c r="O9631"/>
    </row>
    <row r="9632" spans="4:15" x14ac:dyDescent="0.25">
      <c r="D9632"/>
      <c r="K9632"/>
      <c r="N9632"/>
      <c r="O9632"/>
    </row>
    <row r="9633" spans="4:15" x14ac:dyDescent="0.25">
      <c r="D9633"/>
      <c r="K9633"/>
      <c r="N9633"/>
      <c r="O9633"/>
    </row>
    <row r="9634" spans="4:15" x14ac:dyDescent="0.25">
      <c r="D9634"/>
      <c r="K9634"/>
      <c r="N9634"/>
      <c r="O9634"/>
    </row>
    <row r="9635" spans="4:15" x14ac:dyDescent="0.25">
      <c r="D9635"/>
      <c r="K9635"/>
      <c r="N9635"/>
      <c r="O9635"/>
    </row>
    <row r="9636" spans="4:15" x14ac:dyDescent="0.25">
      <c r="D9636"/>
      <c r="K9636"/>
      <c r="N9636"/>
      <c r="O9636"/>
    </row>
    <row r="9637" spans="4:15" x14ac:dyDescent="0.25">
      <c r="D9637"/>
      <c r="K9637"/>
      <c r="N9637"/>
      <c r="O9637"/>
    </row>
    <row r="9638" spans="4:15" x14ac:dyDescent="0.25">
      <c r="D9638"/>
      <c r="K9638"/>
      <c r="N9638"/>
      <c r="O9638"/>
    </row>
    <row r="9639" spans="4:15" x14ac:dyDescent="0.25">
      <c r="D9639"/>
      <c r="K9639"/>
      <c r="N9639"/>
      <c r="O9639"/>
    </row>
    <row r="9640" spans="4:15" x14ac:dyDescent="0.25">
      <c r="D9640"/>
      <c r="K9640"/>
      <c r="N9640"/>
      <c r="O9640"/>
    </row>
    <row r="9641" spans="4:15" x14ac:dyDescent="0.25">
      <c r="D9641"/>
      <c r="K9641"/>
      <c r="N9641"/>
      <c r="O9641"/>
    </row>
    <row r="9642" spans="4:15" x14ac:dyDescent="0.25">
      <c r="D9642"/>
      <c r="K9642"/>
      <c r="N9642"/>
      <c r="O9642"/>
    </row>
    <row r="9643" spans="4:15" x14ac:dyDescent="0.25">
      <c r="D9643"/>
      <c r="K9643"/>
      <c r="N9643"/>
      <c r="O9643"/>
    </row>
    <row r="9644" spans="4:15" x14ac:dyDescent="0.25">
      <c r="D9644"/>
      <c r="K9644"/>
      <c r="N9644"/>
      <c r="O9644"/>
    </row>
    <row r="9645" spans="4:15" x14ac:dyDescent="0.25">
      <c r="D9645"/>
      <c r="K9645"/>
      <c r="N9645"/>
      <c r="O9645"/>
    </row>
    <row r="9646" spans="4:15" x14ac:dyDescent="0.25">
      <c r="D9646"/>
      <c r="K9646"/>
      <c r="N9646"/>
      <c r="O9646"/>
    </row>
    <row r="9647" spans="4:15" x14ac:dyDescent="0.25">
      <c r="D9647"/>
      <c r="K9647"/>
      <c r="N9647"/>
      <c r="O9647"/>
    </row>
    <row r="9648" spans="4:15" x14ac:dyDescent="0.25">
      <c r="D9648"/>
      <c r="K9648"/>
      <c r="N9648"/>
      <c r="O9648"/>
    </row>
    <row r="9649" spans="4:15" x14ac:dyDescent="0.25">
      <c r="D9649"/>
      <c r="K9649"/>
      <c r="N9649"/>
      <c r="O9649"/>
    </row>
    <row r="9650" spans="4:15" x14ac:dyDescent="0.25">
      <c r="D9650"/>
      <c r="K9650"/>
      <c r="N9650"/>
      <c r="O9650"/>
    </row>
    <row r="9651" spans="4:15" x14ac:dyDescent="0.25">
      <c r="D9651"/>
      <c r="K9651"/>
      <c r="N9651"/>
      <c r="O9651"/>
    </row>
    <row r="9652" spans="4:15" x14ac:dyDescent="0.25">
      <c r="D9652"/>
      <c r="K9652"/>
      <c r="N9652"/>
      <c r="O9652"/>
    </row>
    <row r="9653" spans="4:15" x14ac:dyDescent="0.25">
      <c r="D9653"/>
      <c r="K9653"/>
      <c r="N9653"/>
      <c r="O9653"/>
    </row>
    <row r="9654" spans="4:15" x14ac:dyDescent="0.25">
      <c r="D9654"/>
      <c r="K9654"/>
      <c r="N9654"/>
      <c r="O9654"/>
    </row>
    <row r="9655" spans="4:15" x14ac:dyDescent="0.25">
      <c r="D9655"/>
      <c r="K9655"/>
      <c r="N9655"/>
      <c r="O9655"/>
    </row>
    <row r="9656" spans="4:15" x14ac:dyDescent="0.25">
      <c r="D9656"/>
      <c r="K9656"/>
      <c r="N9656"/>
      <c r="O9656"/>
    </row>
    <row r="9657" spans="4:15" x14ac:dyDescent="0.25">
      <c r="D9657"/>
      <c r="K9657"/>
      <c r="N9657"/>
      <c r="O9657"/>
    </row>
    <row r="9658" spans="4:15" x14ac:dyDescent="0.25">
      <c r="D9658"/>
      <c r="K9658"/>
      <c r="N9658"/>
      <c r="O9658"/>
    </row>
    <row r="9659" spans="4:15" x14ac:dyDescent="0.25">
      <c r="D9659"/>
      <c r="K9659"/>
      <c r="N9659"/>
      <c r="O9659"/>
    </row>
    <row r="9660" spans="4:15" x14ac:dyDescent="0.25">
      <c r="D9660"/>
      <c r="K9660"/>
      <c r="N9660"/>
      <c r="O9660"/>
    </row>
    <row r="9661" spans="4:15" x14ac:dyDescent="0.25">
      <c r="D9661"/>
      <c r="K9661"/>
      <c r="N9661"/>
      <c r="O9661"/>
    </row>
    <row r="9662" spans="4:15" x14ac:dyDescent="0.25">
      <c r="D9662"/>
      <c r="K9662"/>
      <c r="N9662"/>
      <c r="O9662"/>
    </row>
    <row r="9663" spans="4:15" x14ac:dyDescent="0.25">
      <c r="D9663"/>
      <c r="K9663"/>
      <c r="N9663"/>
      <c r="O9663"/>
    </row>
    <row r="9664" spans="4:15" x14ac:dyDescent="0.25">
      <c r="D9664"/>
      <c r="K9664"/>
      <c r="N9664"/>
      <c r="O9664"/>
    </row>
    <row r="9665" spans="4:15" x14ac:dyDescent="0.25">
      <c r="D9665"/>
      <c r="K9665"/>
      <c r="N9665"/>
      <c r="O9665"/>
    </row>
    <row r="9666" spans="4:15" x14ac:dyDescent="0.25">
      <c r="D9666"/>
      <c r="K9666"/>
      <c r="N9666"/>
      <c r="O9666"/>
    </row>
    <row r="9667" spans="4:15" x14ac:dyDescent="0.25">
      <c r="D9667"/>
      <c r="K9667"/>
      <c r="N9667"/>
      <c r="O9667"/>
    </row>
    <row r="9668" spans="4:15" x14ac:dyDescent="0.25">
      <c r="D9668"/>
      <c r="K9668"/>
      <c r="N9668"/>
      <c r="O9668"/>
    </row>
    <row r="9669" spans="4:15" x14ac:dyDescent="0.25">
      <c r="D9669"/>
      <c r="K9669"/>
      <c r="N9669"/>
      <c r="O9669"/>
    </row>
    <row r="9670" spans="4:15" x14ac:dyDescent="0.25">
      <c r="D9670"/>
      <c r="K9670"/>
      <c r="N9670"/>
      <c r="O9670"/>
    </row>
    <row r="9671" spans="4:15" x14ac:dyDescent="0.25">
      <c r="D9671"/>
      <c r="K9671"/>
      <c r="N9671"/>
      <c r="O9671"/>
    </row>
    <row r="9672" spans="4:15" x14ac:dyDescent="0.25">
      <c r="D9672"/>
      <c r="K9672"/>
      <c r="N9672"/>
      <c r="O9672"/>
    </row>
    <row r="9673" spans="4:15" x14ac:dyDescent="0.25">
      <c r="D9673"/>
      <c r="K9673"/>
      <c r="N9673"/>
      <c r="O9673"/>
    </row>
    <row r="9674" spans="4:15" x14ac:dyDescent="0.25">
      <c r="D9674"/>
      <c r="K9674"/>
      <c r="N9674"/>
      <c r="O9674"/>
    </row>
    <row r="9675" spans="4:15" x14ac:dyDescent="0.25">
      <c r="D9675"/>
      <c r="K9675"/>
      <c r="N9675"/>
      <c r="O9675"/>
    </row>
    <row r="9676" spans="4:15" x14ac:dyDescent="0.25">
      <c r="D9676"/>
      <c r="K9676"/>
      <c r="N9676"/>
      <c r="O9676"/>
    </row>
    <row r="9677" spans="4:15" x14ac:dyDescent="0.25">
      <c r="D9677"/>
      <c r="K9677"/>
      <c r="N9677"/>
      <c r="O9677"/>
    </row>
    <row r="9678" spans="4:15" x14ac:dyDescent="0.25">
      <c r="D9678"/>
      <c r="K9678"/>
      <c r="N9678"/>
      <c r="O9678"/>
    </row>
    <row r="9679" spans="4:15" x14ac:dyDescent="0.25">
      <c r="D9679"/>
      <c r="K9679"/>
      <c r="N9679"/>
      <c r="O9679"/>
    </row>
    <row r="9680" spans="4:15" x14ac:dyDescent="0.25">
      <c r="D9680"/>
      <c r="K9680"/>
      <c r="N9680"/>
      <c r="O9680"/>
    </row>
    <row r="9681" spans="4:15" x14ac:dyDescent="0.25">
      <c r="D9681"/>
      <c r="K9681"/>
      <c r="N9681"/>
      <c r="O9681"/>
    </row>
    <row r="9682" spans="4:15" x14ac:dyDescent="0.25">
      <c r="D9682"/>
      <c r="K9682"/>
      <c r="N9682"/>
      <c r="O9682"/>
    </row>
    <row r="9683" spans="4:15" x14ac:dyDescent="0.25">
      <c r="D9683"/>
      <c r="K9683"/>
      <c r="N9683"/>
      <c r="O9683"/>
    </row>
    <row r="9684" spans="4:15" x14ac:dyDescent="0.25">
      <c r="D9684"/>
      <c r="K9684"/>
      <c r="N9684"/>
      <c r="O9684"/>
    </row>
    <row r="9685" spans="4:15" x14ac:dyDescent="0.25">
      <c r="D9685"/>
      <c r="K9685"/>
      <c r="N9685"/>
      <c r="O9685"/>
    </row>
    <row r="9686" spans="4:15" x14ac:dyDescent="0.25">
      <c r="D9686"/>
      <c r="K9686"/>
      <c r="N9686"/>
      <c r="O9686"/>
    </row>
    <row r="9687" spans="4:15" x14ac:dyDescent="0.25">
      <c r="D9687"/>
      <c r="K9687"/>
      <c r="N9687"/>
      <c r="O9687"/>
    </row>
    <row r="9688" spans="4:15" x14ac:dyDescent="0.25">
      <c r="D9688"/>
      <c r="K9688"/>
      <c r="N9688"/>
      <c r="O9688"/>
    </row>
    <row r="9689" spans="4:15" x14ac:dyDescent="0.25">
      <c r="D9689"/>
      <c r="K9689"/>
      <c r="N9689"/>
      <c r="O9689"/>
    </row>
    <row r="9690" spans="4:15" x14ac:dyDescent="0.25">
      <c r="D9690"/>
      <c r="K9690"/>
      <c r="N9690"/>
      <c r="O9690"/>
    </row>
    <row r="9691" spans="4:15" x14ac:dyDescent="0.25">
      <c r="D9691"/>
      <c r="K9691"/>
      <c r="N9691"/>
      <c r="O9691"/>
    </row>
    <row r="9692" spans="4:15" x14ac:dyDescent="0.25">
      <c r="D9692"/>
      <c r="K9692"/>
      <c r="N9692"/>
      <c r="O9692"/>
    </row>
    <row r="9693" spans="4:15" x14ac:dyDescent="0.25">
      <c r="D9693"/>
      <c r="K9693"/>
      <c r="N9693"/>
      <c r="O9693"/>
    </row>
    <row r="9694" spans="4:15" x14ac:dyDescent="0.25">
      <c r="D9694"/>
      <c r="K9694"/>
      <c r="N9694"/>
      <c r="O9694"/>
    </row>
    <row r="9695" spans="4:15" x14ac:dyDescent="0.25">
      <c r="D9695"/>
      <c r="K9695"/>
      <c r="N9695"/>
      <c r="O9695"/>
    </row>
    <row r="9696" spans="4:15" x14ac:dyDescent="0.25">
      <c r="D9696"/>
      <c r="K9696"/>
      <c r="N9696"/>
      <c r="O9696"/>
    </row>
    <row r="9697" spans="4:15" x14ac:dyDescent="0.25">
      <c r="D9697"/>
      <c r="K9697"/>
      <c r="N9697"/>
      <c r="O9697"/>
    </row>
    <row r="9698" spans="4:15" x14ac:dyDescent="0.25">
      <c r="D9698"/>
      <c r="K9698"/>
      <c r="N9698"/>
      <c r="O9698"/>
    </row>
    <row r="9699" spans="4:15" x14ac:dyDescent="0.25">
      <c r="D9699"/>
      <c r="K9699"/>
      <c r="N9699"/>
      <c r="O9699"/>
    </row>
    <row r="9700" spans="4:15" x14ac:dyDescent="0.25">
      <c r="D9700"/>
      <c r="K9700"/>
      <c r="N9700"/>
      <c r="O9700"/>
    </row>
    <row r="9701" spans="4:15" x14ac:dyDescent="0.25">
      <c r="D9701"/>
      <c r="K9701"/>
      <c r="N9701"/>
      <c r="O9701"/>
    </row>
    <row r="9702" spans="4:15" x14ac:dyDescent="0.25">
      <c r="D9702"/>
      <c r="K9702"/>
      <c r="N9702"/>
      <c r="O9702"/>
    </row>
    <row r="9703" spans="4:15" x14ac:dyDescent="0.25">
      <c r="D9703"/>
      <c r="K9703"/>
      <c r="N9703"/>
      <c r="O9703"/>
    </row>
    <row r="9704" spans="4:15" x14ac:dyDescent="0.25">
      <c r="D9704"/>
      <c r="K9704"/>
      <c r="N9704"/>
      <c r="O9704"/>
    </row>
    <row r="9705" spans="4:15" x14ac:dyDescent="0.25">
      <c r="D9705"/>
      <c r="K9705"/>
      <c r="N9705"/>
      <c r="O9705"/>
    </row>
    <row r="9706" spans="4:15" x14ac:dyDescent="0.25">
      <c r="D9706"/>
      <c r="K9706"/>
      <c r="N9706"/>
      <c r="O9706"/>
    </row>
    <row r="9707" spans="4:15" x14ac:dyDescent="0.25">
      <c r="D9707"/>
      <c r="K9707"/>
      <c r="N9707"/>
      <c r="O9707"/>
    </row>
    <row r="9708" spans="4:15" x14ac:dyDescent="0.25">
      <c r="D9708"/>
      <c r="K9708"/>
      <c r="N9708"/>
      <c r="O9708"/>
    </row>
    <row r="9709" spans="4:15" x14ac:dyDescent="0.25">
      <c r="D9709"/>
      <c r="K9709"/>
      <c r="N9709"/>
      <c r="O9709"/>
    </row>
    <row r="9710" spans="4:15" x14ac:dyDescent="0.25">
      <c r="D9710"/>
      <c r="K9710"/>
      <c r="N9710"/>
      <c r="O9710"/>
    </row>
    <row r="9711" spans="4:15" x14ac:dyDescent="0.25">
      <c r="D9711"/>
      <c r="K9711"/>
      <c r="N9711"/>
      <c r="O9711"/>
    </row>
    <row r="9712" spans="4:15" x14ac:dyDescent="0.25">
      <c r="D9712"/>
      <c r="K9712"/>
      <c r="N9712"/>
      <c r="O9712"/>
    </row>
    <row r="9713" spans="4:15" x14ac:dyDescent="0.25">
      <c r="D9713"/>
      <c r="K9713"/>
      <c r="N9713"/>
      <c r="O9713"/>
    </row>
    <row r="9714" spans="4:15" x14ac:dyDescent="0.25">
      <c r="D9714"/>
      <c r="K9714"/>
      <c r="N9714"/>
      <c r="O9714"/>
    </row>
    <row r="9715" spans="4:15" x14ac:dyDescent="0.25">
      <c r="D9715"/>
      <c r="K9715"/>
      <c r="N9715"/>
      <c r="O9715"/>
    </row>
    <row r="9716" spans="4:15" x14ac:dyDescent="0.25">
      <c r="D9716"/>
      <c r="K9716"/>
      <c r="N9716"/>
      <c r="O9716"/>
    </row>
    <row r="9717" spans="4:15" x14ac:dyDescent="0.25">
      <c r="D9717"/>
      <c r="K9717"/>
      <c r="N9717"/>
      <c r="O9717"/>
    </row>
    <row r="9718" spans="4:15" x14ac:dyDescent="0.25">
      <c r="D9718"/>
      <c r="K9718"/>
      <c r="N9718"/>
      <c r="O9718"/>
    </row>
    <row r="9719" spans="4:15" x14ac:dyDescent="0.25">
      <c r="D9719"/>
      <c r="K9719"/>
      <c r="N9719"/>
      <c r="O9719"/>
    </row>
    <row r="9720" spans="4:15" x14ac:dyDescent="0.25">
      <c r="D9720"/>
      <c r="K9720"/>
      <c r="N9720"/>
      <c r="O9720"/>
    </row>
    <row r="9721" spans="4:15" x14ac:dyDescent="0.25">
      <c r="D9721"/>
      <c r="K9721"/>
      <c r="N9721"/>
      <c r="O9721"/>
    </row>
    <row r="9722" spans="4:15" x14ac:dyDescent="0.25">
      <c r="D9722"/>
      <c r="K9722"/>
      <c r="N9722"/>
      <c r="O9722"/>
    </row>
    <row r="9723" spans="4:15" x14ac:dyDescent="0.25">
      <c r="D9723"/>
      <c r="K9723"/>
      <c r="N9723"/>
      <c r="O9723"/>
    </row>
    <row r="9724" spans="4:15" x14ac:dyDescent="0.25">
      <c r="D9724"/>
      <c r="K9724"/>
      <c r="N9724"/>
      <c r="O9724"/>
    </row>
    <row r="9725" spans="4:15" x14ac:dyDescent="0.25">
      <c r="D9725"/>
      <c r="K9725"/>
      <c r="N9725"/>
      <c r="O9725"/>
    </row>
    <row r="9726" spans="4:15" x14ac:dyDescent="0.25">
      <c r="D9726"/>
      <c r="K9726"/>
      <c r="N9726"/>
      <c r="O9726"/>
    </row>
    <row r="9727" spans="4:15" x14ac:dyDescent="0.25">
      <c r="D9727"/>
      <c r="K9727"/>
      <c r="N9727"/>
      <c r="O9727"/>
    </row>
    <row r="9728" spans="4:15" x14ac:dyDescent="0.25">
      <c r="D9728"/>
      <c r="K9728"/>
      <c r="N9728"/>
      <c r="O9728"/>
    </row>
    <row r="9729" spans="4:15" x14ac:dyDescent="0.25">
      <c r="D9729"/>
      <c r="K9729"/>
      <c r="N9729"/>
      <c r="O9729"/>
    </row>
    <row r="9730" spans="4:15" x14ac:dyDescent="0.25">
      <c r="D9730"/>
      <c r="K9730"/>
      <c r="N9730"/>
      <c r="O9730"/>
    </row>
    <row r="9731" spans="4:15" x14ac:dyDescent="0.25">
      <c r="D9731"/>
      <c r="K9731"/>
      <c r="N9731"/>
      <c r="O9731"/>
    </row>
    <row r="9732" spans="4:15" x14ac:dyDescent="0.25">
      <c r="D9732"/>
      <c r="K9732"/>
      <c r="N9732"/>
      <c r="O9732"/>
    </row>
    <row r="9733" spans="4:15" x14ac:dyDescent="0.25">
      <c r="D9733"/>
      <c r="K9733"/>
      <c r="N9733"/>
      <c r="O9733"/>
    </row>
    <row r="9734" spans="4:15" x14ac:dyDescent="0.25">
      <c r="D9734"/>
      <c r="K9734"/>
      <c r="N9734"/>
      <c r="O9734"/>
    </row>
    <row r="9735" spans="4:15" x14ac:dyDescent="0.25">
      <c r="D9735"/>
      <c r="K9735"/>
      <c r="N9735"/>
      <c r="O9735"/>
    </row>
    <row r="9736" spans="4:15" x14ac:dyDescent="0.25">
      <c r="D9736"/>
      <c r="K9736"/>
      <c r="N9736"/>
      <c r="O9736"/>
    </row>
    <row r="9737" spans="4:15" x14ac:dyDescent="0.25">
      <c r="D9737"/>
      <c r="K9737"/>
      <c r="N9737"/>
      <c r="O9737"/>
    </row>
    <row r="9738" spans="4:15" x14ac:dyDescent="0.25">
      <c r="D9738"/>
      <c r="K9738"/>
      <c r="N9738"/>
      <c r="O9738"/>
    </row>
    <row r="9739" spans="4:15" x14ac:dyDescent="0.25">
      <c r="D9739"/>
      <c r="K9739"/>
      <c r="N9739"/>
      <c r="O9739"/>
    </row>
    <row r="9740" spans="4:15" x14ac:dyDescent="0.25">
      <c r="D9740"/>
      <c r="K9740"/>
      <c r="N9740"/>
      <c r="O9740"/>
    </row>
    <row r="9741" spans="4:15" x14ac:dyDescent="0.25">
      <c r="D9741"/>
      <c r="K9741"/>
      <c r="N9741"/>
      <c r="O9741"/>
    </row>
    <row r="9742" spans="4:15" x14ac:dyDescent="0.25">
      <c r="D9742"/>
      <c r="K9742"/>
      <c r="N9742"/>
      <c r="O9742"/>
    </row>
    <row r="9743" spans="4:15" x14ac:dyDescent="0.25">
      <c r="D9743"/>
      <c r="K9743"/>
      <c r="N9743"/>
      <c r="O9743"/>
    </row>
    <row r="9744" spans="4:15" x14ac:dyDescent="0.25">
      <c r="D9744"/>
      <c r="K9744"/>
      <c r="N9744"/>
      <c r="O9744"/>
    </row>
    <row r="9745" spans="4:15" x14ac:dyDescent="0.25">
      <c r="D9745"/>
      <c r="K9745"/>
      <c r="N9745"/>
      <c r="O9745"/>
    </row>
    <row r="9746" spans="4:15" x14ac:dyDescent="0.25">
      <c r="D9746"/>
      <c r="K9746"/>
      <c r="N9746"/>
      <c r="O9746"/>
    </row>
    <row r="9747" spans="4:15" x14ac:dyDescent="0.25">
      <c r="D9747"/>
      <c r="K9747"/>
      <c r="N9747"/>
      <c r="O9747"/>
    </row>
    <row r="9748" spans="4:15" x14ac:dyDescent="0.25">
      <c r="D9748"/>
      <c r="K9748"/>
      <c r="N9748"/>
      <c r="O9748"/>
    </row>
    <row r="9749" spans="4:15" x14ac:dyDescent="0.25">
      <c r="D9749"/>
      <c r="K9749"/>
      <c r="N9749"/>
      <c r="O9749"/>
    </row>
    <row r="9750" spans="4:15" x14ac:dyDescent="0.25">
      <c r="D9750"/>
      <c r="K9750"/>
      <c r="N9750"/>
      <c r="O9750"/>
    </row>
    <row r="9751" spans="4:15" x14ac:dyDescent="0.25">
      <c r="D9751"/>
      <c r="K9751"/>
      <c r="N9751"/>
      <c r="O9751"/>
    </row>
    <row r="9752" spans="4:15" x14ac:dyDescent="0.25">
      <c r="D9752"/>
      <c r="K9752"/>
      <c r="N9752"/>
      <c r="O9752"/>
    </row>
    <row r="9753" spans="4:15" x14ac:dyDescent="0.25">
      <c r="D9753"/>
      <c r="K9753"/>
      <c r="N9753"/>
      <c r="O9753"/>
    </row>
    <row r="9754" spans="4:15" x14ac:dyDescent="0.25">
      <c r="D9754"/>
      <c r="K9754"/>
      <c r="N9754"/>
      <c r="O9754"/>
    </row>
    <row r="9755" spans="4:15" x14ac:dyDescent="0.25">
      <c r="D9755"/>
      <c r="K9755"/>
      <c r="N9755"/>
      <c r="O9755"/>
    </row>
    <row r="9756" spans="4:15" x14ac:dyDescent="0.25">
      <c r="D9756"/>
      <c r="K9756"/>
      <c r="N9756"/>
      <c r="O9756"/>
    </row>
    <row r="9757" spans="4:15" x14ac:dyDescent="0.25">
      <c r="D9757"/>
      <c r="K9757"/>
      <c r="N9757"/>
      <c r="O9757"/>
    </row>
    <row r="9758" spans="4:15" x14ac:dyDescent="0.25">
      <c r="D9758"/>
      <c r="K9758"/>
      <c r="N9758"/>
      <c r="O9758"/>
    </row>
    <row r="9759" spans="4:15" x14ac:dyDescent="0.25">
      <c r="D9759"/>
      <c r="K9759"/>
      <c r="N9759"/>
      <c r="O9759"/>
    </row>
    <row r="9760" spans="4:15" x14ac:dyDescent="0.25">
      <c r="D9760"/>
      <c r="K9760"/>
      <c r="N9760"/>
      <c r="O9760"/>
    </row>
    <row r="9761" spans="4:15" x14ac:dyDescent="0.25">
      <c r="D9761"/>
      <c r="K9761"/>
      <c r="N9761"/>
      <c r="O9761"/>
    </row>
    <row r="9762" spans="4:15" x14ac:dyDescent="0.25">
      <c r="D9762"/>
      <c r="K9762"/>
      <c r="N9762"/>
      <c r="O9762"/>
    </row>
    <row r="9763" spans="4:15" x14ac:dyDescent="0.25">
      <c r="D9763"/>
      <c r="K9763"/>
      <c r="N9763"/>
      <c r="O9763"/>
    </row>
    <row r="9764" spans="4:15" x14ac:dyDescent="0.25">
      <c r="D9764"/>
      <c r="K9764"/>
      <c r="N9764"/>
      <c r="O9764"/>
    </row>
    <row r="9765" spans="4:15" x14ac:dyDescent="0.25">
      <c r="D9765"/>
      <c r="K9765"/>
      <c r="N9765"/>
      <c r="O9765"/>
    </row>
    <row r="9766" spans="4:15" x14ac:dyDescent="0.25">
      <c r="D9766"/>
      <c r="K9766"/>
      <c r="N9766"/>
      <c r="O9766"/>
    </row>
    <row r="9767" spans="4:15" x14ac:dyDescent="0.25">
      <c r="D9767"/>
      <c r="K9767"/>
      <c r="N9767"/>
      <c r="O9767"/>
    </row>
    <row r="9768" spans="4:15" x14ac:dyDescent="0.25">
      <c r="D9768"/>
      <c r="K9768"/>
      <c r="N9768"/>
      <c r="O9768"/>
    </row>
    <row r="9769" spans="4:15" x14ac:dyDescent="0.25">
      <c r="D9769"/>
      <c r="K9769"/>
      <c r="N9769"/>
      <c r="O9769"/>
    </row>
    <row r="9770" spans="4:15" x14ac:dyDescent="0.25">
      <c r="D9770"/>
      <c r="K9770"/>
      <c r="N9770"/>
      <c r="O9770"/>
    </row>
    <row r="9771" spans="4:15" x14ac:dyDescent="0.25">
      <c r="D9771"/>
      <c r="K9771"/>
      <c r="N9771"/>
      <c r="O9771"/>
    </row>
    <row r="9772" spans="4:15" x14ac:dyDescent="0.25">
      <c r="D9772"/>
      <c r="K9772"/>
      <c r="N9772"/>
      <c r="O9772"/>
    </row>
    <row r="9773" spans="4:15" x14ac:dyDescent="0.25">
      <c r="D9773"/>
      <c r="K9773"/>
      <c r="N9773"/>
      <c r="O9773"/>
    </row>
    <row r="9774" spans="4:15" x14ac:dyDescent="0.25">
      <c r="D9774"/>
      <c r="K9774"/>
      <c r="N9774"/>
      <c r="O9774"/>
    </row>
    <row r="9775" spans="4:15" x14ac:dyDescent="0.25">
      <c r="D9775"/>
      <c r="K9775"/>
      <c r="N9775"/>
      <c r="O9775"/>
    </row>
    <row r="9776" spans="4:15" x14ac:dyDescent="0.25">
      <c r="D9776"/>
      <c r="K9776"/>
      <c r="N9776"/>
      <c r="O9776"/>
    </row>
    <row r="9777" spans="4:15" x14ac:dyDescent="0.25">
      <c r="D9777"/>
      <c r="K9777"/>
      <c r="N9777"/>
      <c r="O9777"/>
    </row>
    <row r="9778" spans="4:15" x14ac:dyDescent="0.25">
      <c r="D9778"/>
      <c r="K9778"/>
      <c r="N9778"/>
      <c r="O9778"/>
    </row>
    <row r="9779" spans="4:15" x14ac:dyDescent="0.25">
      <c r="D9779"/>
      <c r="K9779"/>
      <c r="N9779"/>
      <c r="O9779"/>
    </row>
    <row r="9780" spans="4:15" x14ac:dyDescent="0.25">
      <c r="D9780"/>
      <c r="K9780"/>
      <c r="N9780"/>
      <c r="O9780"/>
    </row>
    <row r="9781" spans="4:15" x14ac:dyDescent="0.25">
      <c r="D9781"/>
      <c r="K9781"/>
      <c r="N9781"/>
      <c r="O9781"/>
    </row>
    <row r="9782" spans="4:15" x14ac:dyDescent="0.25">
      <c r="D9782"/>
      <c r="K9782"/>
      <c r="N9782"/>
      <c r="O9782"/>
    </row>
    <row r="9783" spans="4:15" x14ac:dyDescent="0.25">
      <c r="D9783"/>
      <c r="K9783"/>
      <c r="N9783"/>
      <c r="O9783"/>
    </row>
    <row r="9784" spans="4:15" x14ac:dyDescent="0.25">
      <c r="D9784"/>
      <c r="K9784"/>
      <c r="N9784"/>
      <c r="O9784"/>
    </row>
    <row r="9785" spans="4:15" x14ac:dyDescent="0.25">
      <c r="D9785"/>
      <c r="K9785"/>
      <c r="N9785"/>
      <c r="O9785"/>
    </row>
    <row r="9786" spans="4:15" x14ac:dyDescent="0.25">
      <c r="D9786"/>
      <c r="K9786"/>
      <c r="N9786"/>
      <c r="O9786"/>
    </row>
    <row r="9787" spans="4:15" x14ac:dyDescent="0.25">
      <c r="D9787"/>
      <c r="K9787"/>
      <c r="N9787"/>
      <c r="O9787"/>
    </row>
    <row r="9788" spans="4:15" x14ac:dyDescent="0.25">
      <c r="D9788"/>
      <c r="K9788"/>
      <c r="N9788"/>
      <c r="O9788"/>
    </row>
    <row r="9789" spans="4:15" x14ac:dyDescent="0.25">
      <c r="D9789"/>
      <c r="K9789"/>
      <c r="N9789"/>
      <c r="O9789"/>
    </row>
    <row r="9790" spans="4:15" x14ac:dyDescent="0.25">
      <c r="D9790"/>
      <c r="K9790"/>
      <c r="N9790"/>
      <c r="O9790"/>
    </row>
    <row r="9791" spans="4:15" x14ac:dyDescent="0.25">
      <c r="D9791"/>
      <c r="K9791"/>
      <c r="N9791"/>
      <c r="O9791"/>
    </row>
    <row r="9792" spans="4:15" x14ac:dyDescent="0.25">
      <c r="D9792"/>
      <c r="K9792"/>
      <c r="N9792"/>
      <c r="O9792"/>
    </row>
    <row r="9793" spans="4:15" x14ac:dyDescent="0.25">
      <c r="D9793"/>
      <c r="K9793"/>
      <c r="N9793"/>
      <c r="O9793"/>
    </row>
    <row r="9794" spans="4:15" x14ac:dyDescent="0.25">
      <c r="D9794"/>
      <c r="K9794"/>
      <c r="N9794"/>
      <c r="O9794"/>
    </row>
    <row r="9795" spans="4:15" x14ac:dyDescent="0.25">
      <c r="D9795"/>
      <c r="K9795"/>
      <c r="N9795"/>
      <c r="O9795"/>
    </row>
    <row r="9796" spans="4:15" x14ac:dyDescent="0.25">
      <c r="D9796"/>
      <c r="K9796"/>
      <c r="N9796"/>
      <c r="O9796"/>
    </row>
    <row r="9797" spans="4:15" x14ac:dyDescent="0.25">
      <c r="D9797"/>
      <c r="K9797"/>
      <c r="N9797"/>
      <c r="O9797"/>
    </row>
    <row r="9798" spans="4:15" x14ac:dyDescent="0.25">
      <c r="D9798"/>
      <c r="K9798"/>
      <c r="N9798"/>
      <c r="O9798"/>
    </row>
    <row r="9799" spans="4:15" x14ac:dyDescent="0.25">
      <c r="D9799"/>
      <c r="K9799"/>
      <c r="N9799"/>
      <c r="O9799"/>
    </row>
    <row r="9800" spans="4:15" x14ac:dyDescent="0.25">
      <c r="D9800"/>
      <c r="K9800"/>
      <c r="N9800"/>
      <c r="O9800"/>
    </row>
    <row r="9801" spans="4:15" x14ac:dyDescent="0.25">
      <c r="D9801"/>
      <c r="K9801"/>
      <c r="N9801"/>
      <c r="O9801"/>
    </row>
    <row r="9802" spans="4:15" x14ac:dyDescent="0.25">
      <c r="D9802"/>
      <c r="K9802"/>
      <c r="N9802"/>
      <c r="O9802"/>
    </row>
    <row r="9803" spans="4:15" x14ac:dyDescent="0.25">
      <c r="D9803"/>
      <c r="K9803"/>
      <c r="N9803"/>
      <c r="O9803"/>
    </row>
    <row r="9804" spans="4:15" x14ac:dyDescent="0.25">
      <c r="D9804"/>
      <c r="K9804"/>
      <c r="N9804"/>
      <c r="O9804"/>
    </row>
    <row r="9805" spans="4:15" x14ac:dyDescent="0.25">
      <c r="D9805"/>
      <c r="K9805"/>
      <c r="N9805"/>
      <c r="O9805"/>
    </row>
    <row r="9806" spans="4:15" x14ac:dyDescent="0.25">
      <c r="D9806"/>
      <c r="K9806"/>
      <c r="N9806"/>
      <c r="O9806"/>
    </row>
    <row r="9807" spans="4:15" x14ac:dyDescent="0.25">
      <c r="D9807"/>
      <c r="K9807"/>
      <c r="N9807"/>
      <c r="O9807"/>
    </row>
    <row r="9808" spans="4:15" x14ac:dyDescent="0.25">
      <c r="D9808"/>
      <c r="K9808"/>
      <c r="N9808"/>
      <c r="O9808"/>
    </row>
    <row r="9809" spans="4:15" x14ac:dyDescent="0.25">
      <c r="D9809"/>
      <c r="K9809"/>
      <c r="N9809"/>
      <c r="O9809"/>
    </row>
    <row r="9810" spans="4:15" x14ac:dyDescent="0.25">
      <c r="D9810"/>
      <c r="K9810"/>
      <c r="N9810"/>
      <c r="O9810"/>
    </row>
    <row r="9811" spans="4:15" x14ac:dyDescent="0.25">
      <c r="D9811"/>
      <c r="K9811"/>
      <c r="N9811"/>
      <c r="O9811"/>
    </row>
    <row r="9812" spans="4:15" x14ac:dyDescent="0.25">
      <c r="D9812"/>
      <c r="K9812"/>
      <c r="N9812"/>
      <c r="O9812"/>
    </row>
    <row r="9813" spans="4:15" x14ac:dyDescent="0.25">
      <c r="D9813"/>
      <c r="K9813"/>
      <c r="N9813"/>
      <c r="O9813"/>
    </row>
    <row r="9814" spans="4:15" x14ac:dyDescent="0.25">
      <c r="D9814"/>
      <c r="K9814"/>
      <c r="N9814"/>
      <c r="O9814"/>
    </row>
    <row r="9815" spans="4:15" x14ac:dyDescent="0.25">
      <c r="D9815"/>
      <c r="K9815"/>
      <c r="N9815"/>
      <c r="O9815"/>
    </row>
    <row r="9816" spans="4:15" x14ac:dyDescent="0.25">
      <c r="D9816"/>
      <c r="K9816"/>
      <c r="N9816"/>
      <c r="O9816"/>
    </row>
    <row r="9817" spans="4:15" x14ac:dyDescent="0.25">
      <c r="D9817"/>
      <c r="K9817"/>
      <c r="N9817"/>
      <c r="O9817"/>
    </row>
    <row r="9818" spans="4:15" x14ac:dyDescent="0.25">
      <c r="D9818"/>
      <c r="K9818"/>
      <c r="N9818"/>
      <c r="O9818"/>
    </row>
    <row r="9819" spans="4:15" x14ac:dyDescent="0.25">
      <c r="D9819"/>
      <c r="K9819"/>
      <c r="N9819"/>
      <c r="O9819"/>
    </row>
    <row r="9820" spans="4:15" x14ac:dyDescent="0.25">
      <c r="D9820"/>
      <c r="K9820"/>
      <c r="N9820"/>
      <c r="O9820"/>
    </row>
    <row r="9821" spans="4:15" x14ac:dyDescent="0.25">
      <c r="D9821"/>
      <c r="K9821"/>
      <c r="N9821"/>
      <c r="O9821"/>
    </row>
    <row r="9822" spans="4:15" x14ac:dyDescent="0.25">
      <c r="D9822"/>
      <c r="K9822"/>
      <c r="N9822"/>
      <c r="O9822"/>
    </row>
    <row r="9823" spans="4:15" x14ac:dyDescent="0.25">
      <c r="D9823"/>
      <c r="K9823"/>
      <c r="N9823"/>
      <c r="O9823"/>
    </row>
    <row r="9824" spans="4:15" x14ac:dyDescent="0.25">
      <c r="D9824"/>
      <c r="K9824"/>
      <c r="N9824"/>
      <c r="O9824"/>
    </row>
    <row r="9825" spans="4:15" x14ac:dyDescent="0.25">
      <c r="D9825"/>
      <c r="K9825"/>
      <c r="N9825"/>
      <c r="O9825"/>
    </row>
    <row r="9826" spans="4:15" x14ac:dyDescent="0.25">
      <c r="D9826"/>
      <c r="K9826"/>
      <c r="N9826"/>
      <c r="O9826"/>
    </row>
    <row r="9827" spans="4:15" x14ac:dyDescent="0.25">
      <c r="D9827"/>
      <c r="K9827"/>
      <c r="N9827"/>
      <c r="O9827"/>
    </row>
    <row r="9828" spans="4:15" x14ac:dyDescent="0.25">
      <c r="D9828"/>
      <c r="K9828"/>
      <c r="N9828"/>
      <c r="O9828"/>
    </row>
    <row r="9829" spans="4:15" x14ac:dyDescent="0.25">
      <c r="D9829"/>
      <c r="K9829"/>
      <c r="N9829"/>
      <c r="O9829"/>
    </row>
    <row r="9830" spans="4:15" x14ac:dyDescent="0.25">
      <c r="D9830"/>
      <c r="K9830"/>
      <c r="N9830"/>
      <c r="O9830"/>
    </row>
    <row r="9831" spans="4:15" x14ac:dyDescent="0.25">
      <c r="D9831"/>
      <c r="K9831"/>
      <c r="N9831"/>
      <c r="O9831"/>
    </row>
    <row r="9832" spans="4:15" x14ac:dyDescent="0.25">
      <c r="D9832"/>
      <c r="K9832"/>
      <c r="N9832"/>
      <c r="O9832"/>
    </row>
    <row r="9833" spans="4:15" x14ac:dyDescent="0.25">
      <c r="D9833"/>
      <c r="K9833"/>
      <c r="N9833"/>
      <c r="O9833"/>
    </row>
    <row r="9834" spans="4:15" x14ac:dyDescent="0.25">
      <c r="D9834"/>
      <c r="K9834"/>
      <c r="N9834"/>
      <c r="O9834"/>
    </row>
    <row r="9835" spans="4:15" x14ac:dyDescent="0.25">
      <c r="D9835"/>
      <c r="K9835"/>
      <c r="N9835"/>
      <c r="O9835"/>
    </row>
    <row r="9836" spans="4:15" x14ac:dyDescent="0.25">
      <c r="D9836"/>
      <c r="K9836"/>
      <c r="N9836"/>
      <c r="O9836"/>
    </row>
    <row r="9837" spans="4:15" x14ac:dyDescent="0.25">
      <c r="D9837"/>
      <c r="K9837"/>
      <c r="N9837"/>
      <c r="O9837"/>
    </row>
    <row r="9838" spans="4:15" x14ac:dyDescent="0.25">
      <c r="D9838"/>
      <c r="K9838"/>
      <c r="N9838"/>
      <c r="O9838"/>
    </row>
    <row r="9839" spans="4:15" x14ac:dyDescent="0.25">
      <c r="D9839"/>
      <c r="K9839"/>
      <c r="N9839"/>
      <c r="O9839"/>
    </row>
    <row r="9840" spans="4:15" x14ac:dyDescent="0.25">
      <c r="D9840"/>
      <c r="K9840"/>
      <c r="N9840"/>
      <c r="O9840"/>
    </row>
    <row r="9841" spans="4:15" x14ac:dyDescent="0.25">
      <c r="D9841"/>
      <c r="K9841"/>
      <c r="N9841"/>
      <c r="O9841"/>
    </row>
    <row r="9842" spans="4:15" x14ac:dyDescent="0.25">
      <c r="D9842"/>
      <c r="K9842"/>
      <c r="N9842"/>
      <c r="O9842"/>
    </row>
    <row r="9843" spans="4:15" x14ac:dyDescent="0.25">
      <c r="D9843"/>
      <c r="K9843"/>
      <c r="N9843"/>
      <c r="O9843"/>
    </row>
    <row r="9844" spans="4:15" x14ac:dyDescent="0.25">
      <c r="D9844"/>
      <c r="K9844"/>
      <c r="N9844"/>
      <c r="O9844"/>
    </row>
    <row r="9845" spans="4:15" x14ac:dyDescent="0.25">
      <c r="D9845"/>
      <c r="K9845"/>
      <c r="N9845"/>
      <c r="O9845"/>
    </row>
    <row r="9846" spans="4:15" x14ac:dyDescent="0.25">
      <c r="D9846"/>
      <c r="K9846"/>
      <c r="N9846"/>
      <c r="O9846"/>
    </row>
    <row r="9847" spans="4:15" x14ac:dyDescent="0.25">
      <c r="D9847"/>
      <c r="K9847"/>
      <c r="N9847"/>
      <c r="O9847"/>
    </row>
    <row r="9848" spans="4:15" x14ac:dyDescent="0.25">
      <c r="D9848"/>
      <c r="K9848"/>
      <c r="N9848"/>
      <c r="O9848"/>
    </row>
    <row r="9849" spans="4:15" x14ac:dyDescent="0.25">
      <c r="D9849"/>
      <c r="K9849"/>
      <c r="N9849"/>
      <c r="O9849"/>
    </row>
    <row r="9850" spans="4:15" x14ac:dyDescent="0.25">
      <c r="D9850"/>
      <c r="K9850"/>
      <c r="N9850"/>
      <c r="O9850"/>
    </row>
    <row r="9851" spans="4:15" x14ac:dyDescent="0.25">
      <c r="D9851"/>
      <c r="K9851"/>
      <c r="N9851"/>
      <c r="O9851"/>
    </row>
    <row r="9852" spans="4:15" x14ac:dyDescent="0.25">
      <c r="D9852"/>
      <c r="K9852"/>
      <c r="N9852"/>
      <c r="O9852"/>
    </row>
    <row r="9853" spans="4:15" x14ac:dyDescent="0.25">
      <c r="D9853"/>
      <c r="K9853"/>
      <c r="N9853"/>
      <c r="O9853"/>
    </row>
    <row r="9854" spans="4:15" x14ac:dyDescent="0.25">
      <c r="D9854"/>
      <c r="K9854"/>
      <c r="N9854"/>
      <c r="O9854"/>
    </row>
    <row r="9855" spans="4:15" x14ac:dyDescent="0.25">
      <c r="D9855"/>
      <c r="K9855"/>
      <c r="N9855"/>
      <c r="O9855"/>
    </row>
    <row r="9856" spans="4:15" x14ac:dyDescent="0.25">
      <c r="D9856"/>
      <c r="K9856"/>
      <c r="N9856"/>
      <c r="O9856"/>
    </row>
    <row r="9857" spans="4:15" x14ac:dyDescent="0.25">
      <c r="D9857"/>
      <c r="K9857"/>
      <c r="N9857"/>
      <c r="O9857"/>
    </row>
    <row r="9858" spans="4:15" x14ac:dyDescent="0.25">
      <c r="D9858"/>
      <c r="K9858"/>
      <c r="N9858"/>
      <c r="O9858"/>
    </row>
    <row r="9859" spans="4:15" x14ac:dyDescent="0.25">
      <c r="D9859"/>
      <c r="K9859"/>
      <c r="N9859"/>
      <c r="O9859"/>
    </row>
    <row r="9860" spans="4:15" x14ac:dyDescent="0.25">
      <c r="D9860"/>
      <c r="K9860"/>
      <c r="N9860"/>
      <c r="O9860"/>
    </row>
    <row r="9861" spans="4:15" x14ac:dyDescent="0.25">
      <c r="D9861"/>
      <c r="K9861"/>
      <c r="N9861"/>
      <c r="O9861"/>
    </row>
    <row r="9862" spans="4:15" x14ac:dyDescent="0.25">
      <c r="D9862"/>
      <c r="K9862"/>
      <c r="N9862"/>
      <c r="O9862"/>
    </row>
    <row r="9863" spans="4:15" x14ac:dyDescent="0.25">
      <c r="D9863"/>
      <c r="K9863"/>
      <c r="N9863"/>
      <c r="O9863"/>
    </row>
    <row r="9864" spans="4:15" x14ac:dyDescent="0.25">
      <c r="D9864"/>
      <c r="K9864"/>
      <c r="N9864"/>
      <c r="O9864"/>
    </row>
    <row r="9865" spans="4:15" x14ac:dyDescent="0.25">
      <c r="D9865"/>
      <c r="K9865"/>
      <c r="N9865"/>
      <c r="O9865"/>
    </row>
    <row r="9866" spans="4:15" x14ac:dyDescent="0.25">
      <c r="D9866"/>
      <c r="K9866"/>
      <c r="N9866"/>
      <c r="O9866"/>
    </row>
    <row r="9867" spans="4:15" x14ac:dyDescent="0.25">
      <c r="D9867"/>
      <c r="K9867"/>
      <c r="N9867"/>
      <c r="O9867"/>
    </row>
    <row r="9868" spans="4:15" x14ac:dyDescent="0.25">
      <c r="D9868"/>
      <c r="K9868"/>
      <c r="N9868"/>
      <c r="O9868"/>
    </row>
    <row r="9869" spans="4:15" x14ac:dyDescent="0.25">
      <c r="D9869"/>
      <c r="K9869"/>
      <c r="N9869"/>
      <c r="O9869"/>
    </row>
    <row r="9870" spans="4:15" x14ac:dyDescent="0.25">
      <c r="D9870"/>
      <c r="K9870"/>
      <c r="N9870"/>
      <c r="O9870"/>
    </row>
    <row r="9871" spans="4:15" x14ac:dyDescent="0.25">
      <c r="D9871"/>
      <c r="K9871"/>
      <c r="N9871"/>
      <c r="O9871"/>
    </row>
    <row r="9872" spans="4:15" x14ac:dyDescent="0.25">
      <c r="D9872"/>
      <c r="K9872"/>
      <c r="N9872"/>
      <c r="O9872"/>
    </row>
    <row r="9873" spans="4:15" x14ac:dyDescent="0.25">
      <c r="D9873"/>
      <c r="K9873"/>
      <c r="N9873"/>
      <c r="O9873"/>
    </row>
    <row r="9874" spans="4:15" x14ac:dyDescent="0.25">
      <c r="D9874"/>
      <c r="K9874"/>
      <c r="N9874"/>
      <c r="O9874"/>
    </row>
    <row r="9875" spans="4:15" x14ac:dyDescent="0.25">
      <c r="D9875"/>
      <c r="K9875"/>
      <c r="N9875"/>
      <c r="O9875"/>
    </row>
    <row r="9876" spans="4:15" x14ac:dyDescent="0.25">
      <c r="D9876"/>
      <c r="K9876"/>
      <c r="N9876"/>
      <c r="O9876"/>
    </row>
    <row r="9877" spans="4:15" x14ac:dyDescent="0.25">
      <c r="D9877"/>
      <c r="K9877"/>
      <c r="N9877"/>
      <c r="O9877"/>
    </row>
    <row r="9878" spans="4:15" x14ac:dyDescent="0.25">
      <c r="D9878"/>
      <c r="K9878"/>
      <c r="N9878"/>
      <c r="O9878"/>
    </row>
    <row r="9879" spans="4:15" x14ac:dyDescent="0.25">
      <c r="D9879"/>
      <c r="K9879"/>
      <c r="N9879"/>
      <c r="O9879"/>
    </row>
    <row r="9880" spans="4:15" x14ac:dyDescent="0.25">
      <c r="D9880"/>
      <c r="K9880"/>
      <c r="N9880"/>
      <c r="O9880"/>
    </row>
    <row r="9881" spans="4:15" x14ac:dyDescent="0.25">
      <c r="D9881"/>
      <c r="K9881"/>
      <c r="N9881"/>
      <c r="O9881"/>
    </row>
    <row r="9882" spans="4:15" x14ac:dyDescent="0.25">
      <c r="D9882"/>
      <c r="K9882"/>
      <c r="N9882"/>
      <c r="O9882"/>
    </row>
    <row r="9883" spans="4:15" x14ac:dyDescent="0.25">
      <c r="D9883"/>
      <c r="K9883"/>
      <c r="N9883"/>
      <c r="O9883"/>
    </row>
    <row r="9884" spans="4:15" x14ac:dyDescent="0.25">
      <c r="D9884"/>
      <c r="K9884"/>
      <c r="N9884"/>
      <c r="O9884"/>
    </row>
    <row r="9885" spans="4:15" x14ac:dyDescent="0.25">
      <c r="D9885"/>
      <c r="K9885"/>
      <c r="N9885"/>
      <c r="O9885"/>
    </row>
    <row r="9886" spans="4:15" x14ac:dyDescent="0.25">
      <c r="D9886"/>
      <c r="K9886"/>
      <c r="N9886"/>
      <c r="O9886"/>
    </row>
    <row r="9887" spans="4:15" x14ac:dyDescent="0.25">
      <c r="D9887"/>
      <c r="K9887"/>
      <c r="N9887"/>
      <c r="O9887"/>
    </row>
    <row r="9888" spans="4:15" x14ac:dyDescent="0.25">
      <c r="D9888"/>
      <c r="K9888"/>
      <c r="N9888"/>
      <c r="O9888"/>
    </row>
    <row r="9889" spans="4:15" x14ac:dyDescent="0.25">
      <c r="D9889"/>
      <c r="K9889"/>
      <c r="N9889"/>
      <c r="O9889"/>
    </row>
    <row r="9890" spans="4:15" x14ac:dyDescent="0.25">
      <c r="D9890"/>
      <c r="K9890"/>
      <c r="N9890"/>
      <c r="O9890"/>
    </row>
    <row r="9891" spans="4:15" x14ac:dyDescent="0.25">
      <c r="D9891"/>
      <c r="K9891"/>
      <c r="N9891"/>
      <c r="O9891"/>
    </row>
    <row r="9892" spans="4:15" x14ac:dyDescent="0.25">
      <c r="D9892"/>
      <c r="K9892"/>
      <c r="N9892"/>
      <c r="O9892"/>
    </row>
    <row r="9893" spans="4:15" x14ac:dyDescent="0.25">
      <c r="D9893"/>
      <c r="K9893"/>
      <c r="N9893"/>
      <c r="O9893"/>
    </row>
    <row r="9894" spans="4:15" x14ac:dyDescent="0.25">
      <c r="D9894"/>
      <c r="K9894"/>
      <c r="N9894"/>
      <c r="O9894"/>
    </row>
    <row r="9895" spans="4:15" x14ac:dyDescent="0.25">
      <c r="D9895"/>
      <c r="K9895"/>
      <c r="N9895"/>
      <c r="O9895"/>
    </row>
    <row r="9896" spans="4:15" x14ac:dyDescent="0.25">
      <c r="D9896"/>
      <c r="K9896"/>
      <c r="N9896"/>
      <c r="O9896"/>
    </row>
    <row r="9897" spans="4:15" x14ac:dyDescent="0.25">
      <c r="D9897"/>
      <c r="K9897"/>
      <c r="N9897"/>
      <c r="O9897"/>
    </row>
    <row r="9898" spans="4:15" x14ac:dyDescent="0.25">
      <c r="D9898"/>
      <c r="K9898"/>
      <c r="N9898"/>
      <c r="O9898"/>
    </row>
    <row r="9899" spans="4:15" x14ac:dyDescent="0.25">
      <c r="D9899"/>
      <c r="K9899"/>
      <c r="N9899"/>
      <c r="O9899"/>
    </row>
    <row r="9900" spans="4:15" x14ac:dyDescent="0.25">
      <c r="D9900"/>
      <c r="K9900"/>
      <c r="N9900"/>
      <c r="O9900"/>
    </row>
    <row r="9901" spans="4:15" x14ac:dyDescent="0.25">
      <c r="D9901"/>
      <c r="K9901"/>
      <c r="N9901"/>
      <c r="O9901"/>
    </row>
    <row r="9902" spans="4:15" x14ac:dyDescent="0.25">
      <c r="D9902"/>
      <c r="K9902"/>
      <c r="N9902"/>
      <c r="O9902"/>
    </row>
    <row r="9903" spans="4:15" x14ac:dyDescent="0.25">
      <c r="D9903"/>
      <c r="K9903"/>
      <c r="N9903"/>
      <c r="O9903"/>
    </row>
    <row r="9904" spans="4:15" x14ac:dyDescent="0.25">
      <c r="D9904"/>
      <c r="K9904"/>
      <c r="N9904"/>
      <c r="O9904"/>
    </row>
    <row r="9905" spans="4:15" x14ac:dyDescent="0.25">
      <c r="D9905"/>
      <c r="K9905"/>
      <c r="N9905"/>
      <c r="O9905"/>
    </row>
    <row r="9906" spans="4:15" x14ac:dyDescent="0.25">
      <c r="D9906"/>
      <c r="K9906"/>
      <c r="N9906"/>
      <c r="O9906"/>
    </row>
    <row r="9907" spans="4:15" x14ac:dyDescent="0.25">
      <c r="D9907"/>
      <c r="K9907"/>
      <c r="N9907"/>
      <c r="O9907"/>
    </row>
    <row r="9908" spans="4:15" x14ac:dyDescent="0.25">
      <c r="D9908"/>
      <c r="K9908"/>
      <c r="N9908"/>
      <c r="O9908"/>
    </row>
    <row r="9909" spans="4:15" x14ac:dyDescent="0.25">
      <c r="D9909"/>
      <c r="K9909"/>
      <c r="N9909"/>
      <c r="O9909"/>
    </row>
    <row r="9910" spans="4:15" x14ac:dyDescent="0.25">
      <c r="D9910"/>
      <c r="K9910"/>
      <c r="N9910"/>
      <c r="O9910"/>
    </row>
    <row r="9911" spans="4:15" x14ac:dyDescent="0.25">
      <c r="D9911"/>
      <c r="K9911"/>
      <c r="N9911"/>
      <c r="O9911"/>
    </row>
    <row r="9912" spans="4:15" x14ac:dyDescent="0.25">
      <c r="D9912"/>
      <c r="K9912"/>
      <c r="N9912"/>
      <c r="O9912"/>
    </row>
    <row r="9913" spans="4:15" x14ac:dyDescent="0.25">
      <c r="D9913"/>
      <c r="K9913"/>
      <c r="N9913"/>
      <c r="O9913"/>
    </row>
    <row r="9914" spans="4:15" x14ac:dyDescent="0.25">
      <c r="D9914"/>
      <c r="K9914"/>
      <c r="N9914"/>
      <c r="O9914"/>
    </row>
    <row r="9915" spans="4:15" x14ac:dyDescent="0.25">
      <c r="D9915"/>
      <c r="K9915"/>
      <c r="N9915"/>
      <c r="O9915"/>
    </row>
    <row r="9916" spans="4:15" x14ac:dyDescent="0.25">
      <c r="D9916"/>
      <c r="K9916"/>
      <c r="N9916"/>
      <c r="O9916"/>
    </row>
    <row r="9917" spans="4:15" x14ac:dyDescent="0.25">
      <c r="D9917"/>
      <c r="K9917"/>
      <c r="N9917"/>
      <c r="O9917"/>
    </row>
    <row r="9918" spans="4:15" x14ac:dyDescent="0.25">
      <c r="D9918"/>
      <c r="K9918"/>
      <c r="N9918"/>
      <c r="O9918"/>
    </row>
    <row r="9919" spans="4:15" x14ac:dyDescent="0.25">
      <c r="D9919"/>
      <c r="K9919"/>
      <c r="N9919"/>
      <c r="O9919"/>
    </row>
    <row r="9920" spans="4:15" x14ac:dyDescent="0.25">
      <c r="D9920"/>
      <c r="K9920"/>
      <c r="N9920"/>
      <c r="O9920"/>
    </row>
    <row r="9921" spans="4:15" x14ac:dyDescent="0.25">
      <c r="D9921"/>
      <c r="K9921"/>
      <c r="N9921"/>
      <c r="O9921"/>
    </row>
    <row r="9922" spans="4:15" x14ac:dyDescent="0.25">
      <c r="D9922"/>
      <c r="K9922"/>
      <c r="N9922"/>
      <c r="O9922"/>
    </row>
    <row r="9923" spans="4:15" x14ac:dyDescent="0.25">
      <c r="D9923"/>
      <c r="K9923"/>
      <c r="N9923"/>
      <c r="O9923"/>
    </row>
    <row r="9924" spans="4:15" x14ac:dyDescent="0.25">
      <c r="D9924"/>
      <c r="K9924"/>
      <c r="N9924"/>
      <c r="O9924"/>
    </row>
    <row r="9925" spans="4:15" x14ac:dyDescent="0.25">
      <c r="D9925"/>
      <c r="K9925"/>
      <c r="N9925"/>
      <c r="O9925"/>
    </row>
    <row r="9926" spans="4:15" x14ac:dyDescent="0.25">
      <c r="D9926"/>
      <c r="K9926"/>
      <c r="N9926"/>
      <c r="O9926"/>
    </row>
    <row r="9927" spans="4:15" x14ac:dyDescent="0.25">
      <c r="D9927"/>
      <c r="K9927"/>
      <c r="N9927"/>
      <c r="O9927"/>
    </row>
    <row r="9928" spans="4:15" x14ac:dyDescent="0.25">
      <c r="D9928"/>
      <c r="K9928"/>
      <c r="N9928"/>
      <c r="O9928"/>
    </row>
    <row r="9929" spans="4:15" x14ac:dyDescent="0.25">
      <c r="D9929"/>
      <c r="K9929"/>
      <c r="N9929"/>
      <c r="O9929"/>
    </row>
    <row r="9930" spans="4:15" x14ac:dyDescent="0.25">
      <c r="D9930"/>
      <c r="K9930"/>
      <c r="N9930"/>
      <c r="O9930"/>
    </row>
    <row r="9931" spans="4:15" x14ac:dyDescent="0.25">
      <c r="D9931"/>
      <c r="K9931"/>
      <c r="N9931"/>
      <c r="O9931"/>
    </row>
    <row r="9932" spans="4:15" x14ac:dyDescent="0.25">
      <c r="D9932"/>
      <c r="K9932"/>
      <c r="N9932"/>
      <c r="O9932"/>
    </row>
    <row r="9933" spans="4:15" x14ac:dyDescent="0.25">
      <c r="D9933"/>
      <c r="K9933"/>
      <c r="N9933"/>
      <c r="O9933"/>
    </row>
    <row r="9934" spans="4:15" x14ac:dyDescent="0.25">
      <c r="D9934"/>
      <c r="K9934"/>
      <c r="N9934"/>
      <c r="O9934"/>
    </row>
    <row r="9935" spans="4:15" x14ac:dyDescent="0.25">
      <c r="D9935"/>
      <c r="K9935"/>
      <c r="N9935"/>
      <c r="O9935"/>
    </row>
    <row r="9936" spans="4:15" x14ac:dyDescent="0.25">
      <c r="D9936"/>
      <c r="K9936"/>
      <c r="N9936"/>
      <c r="O9936"/>
    </row>
    <row r="9937" spans="4:15" x14ac:dyDescent="0.25">
      <c r="D9937"/>
      <c r="K9937"/>
      <c r="N9937"/>
      <c r="O9937"/>
    </row>
    <row r="9938" spans="4:15" x14ac:dyDescent="0.25">
      <c r="D9938"/>
      <c r="K9938"/>
      <c r="N9938"/>
      <c r="O9938"/>
    </row>
    <row r="9939" spans="4:15" x14ac:dyDescent="0.25">
      <c r="D9939"/>
      <c r="K9939"/>
      <c r="N9939"/>
      <c r="O9939"/>
    </row>
    <row r="9940" spans="4:15" x14ac:dyDescent="0.25">
      <c r="D9940"/>
      <c r="K9940"/>
      <c r="N9940"/>
      <c r="O9940"/>
    </row>
    <row r="9941" spans="4:15" x14ac:dyDescent="0.25">
      <c r="D9941"/>
      <c r="K9941"/>
      <c r="N9941"/>
      <c r="O9941"/>
    </row>
    <row r="9942" spans="4:15" x14ac:dyDescent="0.25">
      <c r="D9942"/>
      <c r="K9942"/>
      <c r="N9942"/>
      <c r="O9942"/>
    </row>
    <row r="9943" spans="4:15" x14ac:dyDescent="0.25">
      <c r="D9943"/>
      <c r="K9943"/>
      <c r="N9943"/>
      <c r="O9943"/>
    </row>
    <row r="9944" spans="4:15" x14ac:dyDescent="0.25">
      <c r="D9944"/>
      <c r="K9944"/>
      <c r="N9944"/>
      <c r="O9944"/>
    </row>
    <row r="9945" spans="4:15" x14ac:dyDescent="0.25">
      <c r="D9945"/>
      <c r="K9945"/>
      <c r="N9945"/>
      <c r="O9945"/>
    </row>
    <row r="9946" spans="4:15" x14ac:dyDescent="0.25">
      <c r="D9946"/>
      <c r="K9946"/>
      <c r="N9946"/>
      <c r="O9946"/>
    </row>
    <row r="9947" spans="4:15" x14ac:dyDescent="0.25">
      <c r="D9947"/>
      <c r="K9947"/>
      <c r="N9947"/>
      <c r="O9947"/>
    </row>
    <row r="9948" spans="4:15" x14ac:dyDescent="0.25">
      <c r="D9948"/>
      <c r="K9948"/>
      <c r="N9948"/>
      <c r="O9948"/>
    </row>
    <row r="9949" spans="4:15" x14ac:dyDescent="0.25">
      <c r="D9949"/>
      <c r="K9949"/>
      <c r="N9949"/>
      <c r="O9949"/>
    </row>
    <row r="9950" spans="4:15" x14ac:dyDescent="0.25">
      <c r="D9950"/>
      <c r="K9950"/>
      <c r="N9950"/>
      <c r="O9950"/>
    </row>
    <row r="9951" spans="4:15" x14ac:dyDescent="0.25">
      <c r="D9951"/>
      <c r="K9951"/>
      <c r="N9951"/>
      <c r="O9951"/>
    </row>
    <row r="9952" spans="4:15" x14ac:dyDescent="0.25">
      <c r="D9952"/>
      <c r="K9952"/>
      <c r="N9952"/>
      <c r="O9952"/>
    </row>
    <row r="9953" spans="4:15" x14ac:dyDescent="0.25">
      <c r="D9953"/>
      <c r="K9953"/>
      <c r="N9953"/>
      <c r="O9953"/>
    </row>
    <row r="9954" spans="4:15" x14ac:dyDescent="0.25">
      <c r="D9954"/>
      <c r="K9954"/>
      <c r="N9954"/>
      <c r="O9954"/>
    </row>
    <row r="9955" spans="4:15" x14ac:dyDescent="0.25">
      <c r="D9955"/>
      <c r="K9955"/>
      <c r="N9955"/>
      <c r="O9955"/>
    </row>
    <row r="9956" spans="4:15" x14ac:dyDescent="0.25">
      <c r="D9956"/>
      <c r="K9956"/>
      <c r="N9956"/>
      <c r="O9956"/>
    </row>
    <row r="9957" spans="4:15" x14ac:dyDescent="0.25">
      <c r="D9957"/>
      <c r="K9957"/>
      <c r="N9957"/>
      <c r="O9957"/>
    </row>
    <row r="9958" spans="4:15" x14ac:dyDescent="0.25">
      <c r="D9958"/>
      <c r="K9958"/>
      <c r="N9958"/>
      <c r="O9958"/>
    </row>
    <row r="9959" spans="4:15" x14ac:dyDescent="0.25">
      <c r="D9959"/>
      <c r="K9959"/>
      <c r="N9959"/>
      <c r="O9959"/>
    </row>
    <row r="9960" spans="4:15" x14ac:dyDescent="0.25">
      <c r="D9960"/>
      <c r="K9960"/>
      <c r="N9960"/>
      <c r="O9960"/>
    </row>
    <row r="9961" spans="4:15" x14ac:dyDescent="0.25">
      <c r="D9961"/>
      <c r="K9961"/>
      <c r="N9961"/>
      <c r="O9961"/>
    </row>
    <row r="9962" spans="4:15" x14ac:dyDescent="0.25">
      <c r="D9962"/>
      <c r="K9962"/>
      <c r="N9962"/>
      <c r="O9962"/>
    </row>
    <row r="9963" spans="4:15" x14ac:dyDescent="0.25">
      <c r="D9963"/>
      <c r="K9963"/>
      <c r="N9963"/>
      <c r="O9963"/>
    </row>
    <row r="9964" spans="4:15" x14ac:dyDescent="0.25">
      <c r="D9964"/>
      <c r="K9964"/>
      <c r="N9964"/>
      <c r="O9964"/>
    </row>
    <row r="9965" spans="4:15" x14ac:dyDescent="0.25">
      <c r="D9965"/>
      <c r="K9965"/>
      <c r="N9965"/>
      <c r="O9965"/>
    </row>
    <row r="9966" spans="4:15" x14ac:dyDescent="0.25">
      <c r="D9966"/>
      <c r="K9966"/>
      <c r="N9966"/>
      <c r="O9966"/>
    </row>
    <row r="9967" spans="4:15" x14ac:dyDescent="0.25">
      <c r="D9967"/>
      <c r="K9967"/>
      <c r="N9967"/>
      <c r="O9967"/>
    </row>
    <row r="9968" spans="4:15" x14ac:dyDescent="0.25">
      <c r="D9968"/>
      <c r="K9968"/>
      <c r="N9968"/>
      <c r="O9968"/>
    </row>
    <row r="9969" spans="4:15" x14ac:dyDescent="0.25">
      <c r="D9969"/>
      <c r="K9969"/>
      <c r="N9969"/>
      <c r="O9969"/>
    </row>
    <row r="9970" spans="4:15" x14ac:dyDescent="0.25">
      <c r="D9970"/>
      <c r="K9970"/>
      <c r="N9970"/>
      <c r="O9970"/>
    </row>
    <row r="9971" spans="4:15" x14ac:dyDescent="0.25">
      <c r="D9971"/>
      <c r="K9971"/>
      <c r="N9971"/>
      <c r="O9971"/>
    </row>
    <row r="9972" spans="4:15" x14ac:dyDescent="0.25">
      <c r="D9972"/>
      <c r="K9972"/>
      <c r="N9972"/>
      <c r="O9972"/>
    </row>
    <row r="9973" spans="4:15" x14ac:dyDescent="0.25">
      <c r="D9973"/>
      <c r="K9973"/>
      <c r="N9973"/>
      <c r="O9973"/>
    </row>
    <row r="9974" spans="4:15" x14ac:dyDescent="0.25">
      <c r="D9974"/>
      <c r="K9974"/>
      <c r="N9974"/>
      <c r="O9974"/>
    </row>
    <row r="9975" spans="4:15" x14ac:dyDescent="0.25">
      <c r="D9975"/>
      <c r="K9975"/>
      <c r="N9975"/>
      <c r="O9975"/>
    </row>
    <row r="9976" spans="4:15" x14ac:dyDescent="0.25">
      <c r="D9976"/>
      <c r="K9976"/>
      <c r="N9976"/>
      <c r="O9976"/>
    </row>
    <row r="9977" spans="4:15" x14ac:dyDescent="0.25">
      <c r="D9977"/>
      <c r="K9977"/>
      <c r="N9977"/>
      <c r="O9977"/>
    </row>
    <row r="9978" spans="4:15" x14ac:dyDescent="0.25">
      <c r="D9978"/>
      <c r="K9978"/>
      <c r="N9978"/>
      <c r="O9978"/>
    </row>
    <row r="9979" spans="4:15" x14ac:dyDescent="0.25">
      <c r="D9979"/>
      <c r="K9979"/>
      <c r="N9979"/>
      <c r="O9979"/>
    </row>
    <row r="9980" spans="4:15" x14ac:dyDescent="0.25">
      <c r="D9980"/>
      <c r="K9980"/>
      <c r="N9980"/>
      <c r="O9980"/>
    </row>
    <row r="9981" spans="4:15" x14ac:dyDescent="0.25">
      <c r="D9981"/>
      <c r="K9981"/>
      <c r="N9981"/>
      <c r="O9981"/>
    </row>
    <row r="9982" spans="4:15" x14ac:dyDescent="0.25">
      <c r="D9982"/>
      <c r="K9982"/>
      <c r="N9982"/>
      <c r="O9982"/>
    </row>
    <row r="9983" spans="4:15" x14ac:dyDescent="0.25">
      <c r="D9983"/>
      <c r="K9983"/>
      <c r="N9983"/>
      <c r="O9983"/>
    </row>
    <row r="9984" spans="4:15" x14ac:dyDescent="0.25">
      <c r="D9984"/>
      <c r="K9984"/>
      <c r="N9984"/>
      <c r="O9984"/>
    </row>
    <row r="9985" spans="4:15" x14ac:dyDescent="0.25">
      <c r="D9985"/>
      <c r="K9985"/>
      <c r="N9985"/>
      <c r="O9985"/>
    </row>
    <row r="9986" spans="4:15" x14ac:dyDescent="0.25">
      <c r="D9986"/>
      <c r="K9986"/>
      <c r="N9986"/>
      <c r="O9986"/>
    </row>
    <row r="9987" spans="4:15" x14ac:dyDescent="0.25">
      <c r="D9987"/>
      <c r="K9987"/>
      <c r="N9987"/>
      <c r="O9987"/>
    </row>
    <row r="9988" spans="4:15" x14ac:dyDescent="0.25">
      <c r="D9988"/>
      <c r="K9988"/>
      <c r="N9988"/>
      <c r="O9988"/>
    </row>
    <row r="9989" spans="4:15" x14ac:dyDescent="0.25">
      <c r="D9989"/>
      <c r="K9989"/>
      <c r="N9989"/>
      <c r="O9989"/>
    </row>
    <row r="9990" spans="4:15" x14ac:dyDescent="0.25">
      <c r="D9990"/>
      <c r="K9990"/>
      <c r="N9990"/>
      <c r="O9990"/>
    </row>
    <row r="9991" spans="4:15" x14ac:dyDescent="0.25">
      <c r="D9991"/>
      <c r="K9991"/>
      <c r="N9991"/>
      <c r="O9991"/>
    </row>
    <row r="9992" spans="4:15" x14ac:dyDescent="0.25">
      <c r="D9992"/>
      <c r="K9992"/>
      <c r="N9992"/>
      <c r="O9992"/>
    </row>
    <row r="9993" spans="4:15" x14ac:dyDescent="0.25">
      <c r="D9993"/>
      <c r="K9993"/>
      <c r="N9993"/>
      <c r="O9993"/>
    </row>
    <row r="9994" spans="4:15" x14ac:dyDescent="0.25">
      <c r="D9994"/>
      <c r="K9994"/>
      <c r="N9994"/>
      <c r="O9994"/>
    </row>
    <row r="9995" spans="4:15" x14ac:dyDescent="0.25">
      <c r="D9995"/>
      <c r="K9995"/>
      <c r="N9995"/>
      <c r="O9995"/>
    </row>
    <row r="9996" spans="4:15" x14ac:dyDescent="0.25">
      <c r="D9996"/>
      <c r="K9996"/>
      <c r="N9996"/>
      <c r="O9996"/>
    </row>
    <row r="9997" spans="4:15" x14ac:dyDescent="0.25">
      <c r="D9997"/>
      <c r="K9997"/>
      <c r="N9997"/>
      <c r="O9997"/>
    </row>
    <row r="9998" spans="4:15" x14ac:dyDescent="0.25">
      <c r="D9998"/>
      <c r="K9998"/>
      <c r="N9998"/>
      <c r="O9998"/>
    </row>
    <row r="9999" spans="4:15" x14ac:dyDescent="0.25">
      <c r="D9999"/>
      <c r="K9999"/>
      <c r="N9999"/>
      <c r="O9999"/>
    </row>
    <row r="10000" spans="4:15" x14ac:dyDescent="0.25">
      <c r="D10000"/>
      <c r="K10000"/>
      <c r="N10000"/>
      <c r="O10000"/>
    </row>
    <row r="10001" spans="4:15" x14ac:dyDescent="0.25">
      <c r="D10001"/>
      <c r="K10001"/>
      <c r="N10001"/>
      <c r="O10001"/>
    </row>
    <row r="10002" spans="4:15" x14ac:dyDescent="0.25">
      <c r="D10002"/>
      <c r="K10002"/>
      <c r="N10002"/>
      <c r="O10002"/>
    </row>
    <row r="10003" spans="4:15" x14ac:dyDescent="0.25">
      <c r="D10003"/>
      <c r="K10003"/>
      <c r="N10003"/>
      <c r="O10003"/>
    </row>
    <row r="10004" spans="4:15" x14ac:dyDescent="0.25">
      <c r="D10004"/>
      <c r="K10004"/>
      <c r="N10004"/>
      <c r="O10004"/>
    </row>
    <row r="10005" spans="4:15" x14ac:dyDescent="0.25">
      <c r="D10005"/>
      <c r="K10005"/>
      <c r="N10005"/>
      <c r="O10005"/>
    </row>
    <row r="10006" spans="4:15" x14ac:dyDescent="0.25">
      <c r="D10006"/>
      <c r="K10006"/>
      <c r="N10006"/>
      <c r="O10006"/>
    </row>
    <row r="10007" spans="4:15" x14ac:dyDescent="0.25">
      <c r="D10007"/>
      <c r="K10007"/>
      <c r="N10007"/>
      <c r="O10007"/>
    </row>
    <row r="10008" spans="4:15" x14ac:dyDescent="0.25">
      <c r="D10008"/>
      <c r="K10008"/>
      <c r="N10008"/>
      <c r="O10008"/>
    </row>
    <row r="10009" spans="4:15" x14ac:dyDescent="0.25">
      <c r="D10009"/>
      <c r="K10009"/>
      <c r="N10009"/>
      <c r="O10009"/>
    </row>
    <row r="10010" spans="4:15" x14ac:dyDescent="0.25">
      <c r="D10010"/>
      <c r="K10010"/>
      <c r="N10010"/>
      <c r="O10010"/>
    </row>
    <row r="10011" spans="4:15" x14ac:dyDescent="0.25">
      <c r="D10011"/>
      <c r="K10011"/>
      <c r="N10011"/>
      <c r="O10011"/>
    </row>
    <row r="10012" spans="4:15" x14ac:dyDescent="0.25">
      <c r="D10012"/>
      <c r="K10012"/>
      <c r="N10012"/>
      <c r="O10012"/>
    </row>
    <row r="10013" spans="4:15" x14ac:dyDescent="0.25">
      <c r="D10013"/>
      <c r="K10013"/>
      <c r="N10013"/>
      <c r="O10013"/>
    </row>
    <row r="10014" spans="4:15" x14ac:dyDescent="0.25">
      <c r="D10014"/>
      <c r="K10014"/>
      <c r="N10014"/>
      <c r="O10014"/>
    </row>
    <row r="10015" spans="4:15" x14ac:dyDescent="0.25">
      <c r="D10015"/>
      <c r="K10015"/>
      <c r="N10015"/>
      <c r="O10015"/>
    </row>
    <row r="10016" spans="4:15" x14ac:dyDescent="0.25">
      <c r="D10016"/>
      <c r="K10016"/>
      <c r="N10016"/>
      <c r="O10016"/>
    </row>
    <row r="10017" spans="4:15" x14ac:dyDescent="0.25">
      <c r="D10017"/>
      <c r="K10017"/>
      <c r="N10017"/>
      <c r="O10017"/>
    </row>
    <row r="10018" spans="4:15" x14ac:dyDescent="0.25">
      <c r="D10018"/>
      <c r="K10018"/>
      <c r="N10018"/>
      <c r="O10018"/>
    </row>
    <row r="10019" spans="4:15" x14ac:dyDescent="0.25">
      <c r="D10019"/>
      <c r="K10019"/>
      <c r="N10019"/>
      <c r="O10019"/>
    </row>
    <row r="10020" spans="4:15" x14ac:dyDescent="0.25">
      <c r="D10020"/>
      <c r="K10020"/>
      <c r="N10020"/>
      <c r="O10020"/>
    </row>
    <row r="10021" spans="4:15" x14ac:dyDescent="0.25">
      <c r="D10021"/>
      <c r="K10021"/>
      <c r="N10021"/>
      <c r="O10021"/>
    </row>
    <row r="10022" spans="4:15" x14ac:dyDescent="0.25">
      <c r="D10022"/>
      <c r="K10022"/>
      <c r="N10022"/>
      <c r="O10022"/>
    </row>
    <row r="10023" spans="4:15" x14ac:dyDescent="0.25">
      <c r="D10023"/>
      <c r="K10023"/>
      <c r="N10023"/>
      <c r="O10023"/>
    </row>
    <row r="10024" spans="4:15" x14ac:dyDescent="0.25">
      <c r="D10024"/>
      <c r="K10024"/>
      <c r="N10024"/>
      <c r="O10024"/>
    </row>
    <row r="10025" spans="4:15" x14ac:dyDescent="0.25">
      <c r="D10025"/>
      <c r="K10025"/>
      <c r="N10025"/>
      <c r="O10025"/>
    </row>
    <row r="10026" spans="4:15" x14ac:dyDescent="0.25">
      <c r="D10026"/>
      <c r="K10026"/>
      <c r="N10026"/>
      <c r="O10026"/>
    </row>
    <row r="10027" spans="4:15" x14ac:dyDescent="0.25">
      <c r="D10027"/>
      <c r="K10027"/>
      <c r="N10027"/>
      <c r="O10027"/>
    </row>
    <row r="10028" spans="4:15" x14ac:dyDescent="0.25">
      <c r="D10028"/>
      <c r="K10028"/>
      <c r="N10028"/>
      <c r="O10028"/>
    </row>
    <row r="10029" spans="4:15" x14ac:dyDescent="0.25">
      <c r="D10029"/>
      <c r="K10029"/>
      <c r="N10029"/>
      <c r="O10029"/>
    </row>
    <row r="10030" spans="4:15" x14ac:dyDescent="0.25">
      <c r="D10030"/>
      <c r="K10030"/>
      <c r="N10030"/>
      <c r="O10030"/>
    </row>
    <row r="10031" spans="4:15" x14ac:dyDescent="0.25">
      <c r="D10031"/>
      <c r="K10031"/>
      <c r="N10031"/>
      <c r="O10031"/>
    </row>
    <row r="10032" spans="4:15" x14ac:dyDescent="0.25">
      <c r="D10032"/>
      <c r="K10032"/>
      <c r="N10032"/>
      <c r="O10032"/>
    </row>
    <row r="10033" spans="4:15" x14ac:dyDescent="0.25">
      <c r="D10033"/>
      <c r="K10033"/>
      <c r="N10033"/>
      <c r="O10033"/>
    </row>
    <row r="10034" spans="4:15" x14ac:dyDescent="0.25">
      <c r="D10034"/>
      <c r="K10034"/>
      <c r="N10034"/>
      <c r="O10034"/>
    </row>
    <row r="10035" spans="4:15" x14ac:dyDescent="0.25">
      <c r="D10035"/>
      <c r="K10035"/>
      <c r="N10035"/>
      <c r="O10035"/>
    </row>
    <row r="10036" spans="4:15" x14ac:dyDescent="0.25">
      <c r="D10036"/>
      <c r="K10036"/>
      <c r="N10036"/>
      <c r="O10036"/>
    </row>
    <row r="10037" spans="4:15" x14ac:dyDescent="0.25">
      <c r="D10037"/>
      <c r="K10037"/>
      <c r="N10037"/>
      <c r="O10037"/>
    </row>
    <row r="10038" spans="4:15" x14ac:dyDescent="0.25">
      <c r="D10038"/>
      <c r="K10038"/>
      <c r="N10038"/>
      <c r="O10038"/>
    </row>
    <row r="10039" spans="4:15" x14ac:dyDescent="0.25">
      <c r="D10039"/>
      <c r="K10039"/>
      <c r="N10039"/>
      <c r="O10039"/>
    </row>
    <row r="10040" spans="4:15" x14ac:dyDescent="0.25">
      <c r="D10040"/>
      <c r="K10040"/>
      <c r="N10040"/>
      <c r="O10040"/>
    </row>
    <row r="10041" spans="4:15" x14ac:dyDescent="0.25">
      <c r="D10041"/>
      <c r="K10041"/>
      <c r="N10041"/>
      <c r="O10041"/>
    </row>
    <row r="10042" spans="4:15" x14ac:dyDescent="0.25">
      <c r="D10042"/>
      <c r="K10042"/>
      <c r="N10042"/>
      <c r="O10042"/>
    </row>
    <row r="10043" spans="4:15" x14ac:dyDescent="0.25">
      <c r="D10043"/>
      <c r="K10043"/>
      <c r="N10043"/>
      <c r="O10043"/>
    </row>
    <row r="10044" spans="4:15" x14ac:dyDescent="0.25">
      <c r="D10044"/>
      <c r="K10044"/>
      <c r="N10044"/>
      <c r="O10044"/>
    </row>
    <row r="10045" spans="4:15" x14ac:dyDescent="0.25">
      <c r="D10045"/>
      <c r="K10045"/>
      <c r="N10045"/>
      <c r="O10045"/>
    </row>
    <row r="10046" spans="4:15" x14ac:dyDescent="0.25">
      <c r="D10046"/>
      <c r="K10046"/>
      <c r="N10046"/>
      <c r="O10046"/>
    </row>
    <row r="10047" spans="4:15" x14ac:dyDescent="0.25">
      <c r="D10047"/>
      <c r="K10047"/>
      <c r="N10047"/>
      <c r="O10047"/>
    </row>
    <row r="10048" spans="4:15" x14ac:dyDescent="0.25">
      <c r="D10048"/>
      <c r="K10048"/>
      <c r="N10048"/>
      <c r="O10048"/>
    </row>
    <row r="10049" spans="4:15" x14ac:dyDescent="0.25">
      <c r="D10049"/>
      <c r="K10049"/>
      <c r="N10049"/>
      <c r="O10049"/>
    </row>
    <row r="10050" spans="4:15" x14ac:dyDescent="0.25">
      <c r="D10050"/>
      <c r="K10050"/>
      <c r="N10050"/>
      <c r="O10050"/>
    </row>
    <row r="10051" spans="4:15" x14ac:dyDescent="0.25">
      <c r="D10051"/>
      <c r="K10051"/>
      <c r="N10051"/>
      <c r="O10051"/>
    </row>
    <row r="10052" spans="4:15" x14ac:dyDescent="0.25">
      <c r="D10052"/>
      <c r="K10052"/>
      <c r="N10052"/>
      <c r="O10052"/>
    </row>
    <row r="10053" spans="4:15" x14ac:dyDescent="0.25">
      <c r="D10053"/>
      <c r="K10053"/>
      <c r="N10053"/>
      <c r="O10053"/>
    </row>
    <row r="10054" spans="4:15" x14ac:dyDescent="0.25">
      <c r="D10054"/>
      <c r="K10054"/>
      <c r="N10054"/>
      <c r="O10054"/>
    </row>
    <row r="10055" spans="4:15" x14ac:dyDescent="0.25">
      <c r="D10055"/>
      <c r="K10055"/>
      <c r="N10055"/>
      <c r="O10055"/>
    </row>
    <row r="10056" spans="4:15" x14ac:dyDescent="0.25">
      <c r="D10056"/>
      <c r="K10056"/>
      <c r="N10056"/>
      <c r="O10056"/>
    </row>
    <row r="10057" spans="4:15" x14ac:dyDescent="0.25">
      <c r="D10057"/>
      <c r="K10057"/>
      <c r="N10057"/>
      <c r="O10057"/>
    </row>
    <row r="10058" spans="4:15" x14ac:dyDescent="0.25">
      <c r="D10058"/>
      <c r="K10058"/>
      <c r="N10058"/>
      <c r="O10058"/>
    </row>
    <row r="10059" spans="4:15" x14ac:dyDescent="0.25">
      <c r="D10059"/>
      <c r="K10059"/>
      <c r="N10059"/>
      <c r="O10059"/>
    </row>
    <row r="10060" spans="4:15" x14ac:dyDescent="0.25">
      <c r="D10060"/>
      <c r="K10060"/>
      <c r="N10060"/>
      <c r="O10060"/>
    </row>
    <row r="10061" spans="4:15" x14ac:dyDescent="0.25">
      <c r="D10061"/>
      <c r="K10061"/>
      <c r="N10061"/>
      <c r="O10061"/>
    </row>
    <row r="10062" spans="4:15" x14ac:dyDescent="0.25">
      <c r="D10062"/>
      <c r="K10062"/>
      <c r="N10062"/>
      <c r="O10062"/>
    </row>
    <row r="10063" spans="4:15" x14ac:dyDescent="0.25">
      <c r="D10063"/>
      <c r="K10063"/>
      <c r="N10063"/>
      <c r="O10063"/>
    </row>
    <row r="10064" spans="4:15" x14ac:dyDescent="0.25">
      <c r="D10064"/>
      <c r="K10064"/>
      <c r="N10064"/>
      <c r="O10064"/>
    </row>
    <row r="10065" spans="4:15" x14ac:dyDescent="0.25">
      <c r="D10065"/>
      <c r="K10065"/>
      <c r="N10065"/>
      <c r="O10065"/>
    </row>
    <row r="10066" spans="4:15" x14ac:dyDescent="0.25">
      <c r="D10066"/>
      <c r="K10066"/>
      <c r="N10066"/>
      <c r="O10066"/>
    </row>
    <row r="10067" spans="4:15" x14ac:dyDescent="0.25">
      <c r="D10067"/>
      <c r="K10067"/>
      <c r="N10067"/>
      <c r="O10067"/>
    </row>
    <row r="10068" spans="4:15" x14ac:dyDescent="0.25">
      <c r="D10068"/>
      <c r="K10068"/>
      <c r="N10068"/>
      <c r="O10068"/>
    </row>
    <row r="10069" spans="4:15" x14ac:dyDescent="0.25">
      <c r="D10069"/>
      <c r="K10069"/>
      <c r="N10069"/>
      <c r="O10069"/>
    </row>
    <row r="10070" spans="4:15" x14ac:dyDescent="0.25">
      <c r="D10070"/>
      <c r="K10070"/>
      <c r="N10070"/>
      <c r="O10070"/>
    </row>
    <row r="10071" spans="4:15" x14ac:dyDescent="0.25">
      <c r="D10071"/>
      <c r="K10071"/>
      <c r="N10071"/>
      <c r="O10071"/>
    </row>
    <row r="10072" spans="4:15" x14ac:dyDescent="0.25">
      <c r="D10072"/>
      <c r="K10072"/>
      <c r="N10072"/>
      <c r="O10072"/>
    </row>
    <row r="10073" spans="4:15" x14ac:dyDescent="0.25">
      <c r="D10073"/>
      <c r="K10073"/>
      <c r="N10073"/>
      <c r="O10073"/>
    </row>
    <row r="10074" spans="4:15" x14ac:dyDescent="0.25">
      <c r="D10074"/>
      <c r="K10074"/>
      <c r="N10074"/>
      <c r="O10074"/>
    </row>
    <row r="10075" spans="4:15" x14ac:dyDescent="0.25">
      <c r="D10075"/>
      <c r="K10075"/>
      <c r="N10075"/>
      <c r="O10075"/>
    </row>
    <row r="10076" spans="4:15" x14ac:dyDescent="0.25">
      <c r="D10076"/>
      <c r="K10076"/>
      <c r="N10076"/>
      <c r="O10076"/>
    </row>
    <row r="10077" spans="4:15" x14ac:dyDescent="0.25">
      <c r="D10077"/>
      <c r="K10077"/>
      <c r="N10077"/>
      <c r="O10077"/>
    </row>
    <row r="10078" spans="4:15" x14ac:dyDescent="0.25">
      <c r="D10078"/>
      <c r="K10078"/>
      <c r="N10078"/>
      <c r="O10078"/>
    </row>
    <row r="10079" spans="4:15" x14ac:dyDescent="0.25">
      <c r="D10079"/>
      <c r="K10079"/>
      <c r="N10079"/>
      <c r="O10079"/>
    </row>
    <row r="10080" spans="4:15" x14ac:dyDescent="0.25">
      <c r="D10080"/>
      <c r="K10080"/>
      <c r="N10080"/>
      <c r="O10080"/>
    </row>
    <row r="10081" spans="4:15" x14ac:dyDescent="0.25">
      <c r="D10081"/>
      <c r="K10081"/>
      <c r="N10081"/>
      <c r="O10081"/>
    </row>
    <row r="10082" spans="4:15" x14ac:dyDescent="0.25">
      <c r="D10082"/>
      <c r="K10082"/>
      <c r="N10082"/>
      <c r="O10082"/>
    </row>
    <row r="10083" spans="4:15" x14ac:dyDescent="0.25">
      <c r="D10083"/>
      <c r="K10083"/>
      <c r="N10083"/>
      <c r="O10083"/>
    </row>
    <row r="10084" spans="4:15" x14ac:dyDescent="0.25">
      <c r="D10084"/>
      <c r="K10084"/>
      <c r="N10084"/>
      <c r="O10084"/>
    </row>
    <row r="10085" spans="4:15" x14ac:dyDescent="0.25">
      <c r="D10085"/>
      <c r="K10085"/>
      <c r="N10085"/>
      <c r="O10085"/>
    </row>
    <row r="10086" spans="4:15" x14ac:dyDescent="0.25">
      <c r="D10086"/>
      <c r="K10086"/>
      <c r="N10086"/>
      <c r="O10086"/>
    </row>
    <row r="10087" spans="4:15" x14ac:dyDescent="0.25">
      <c r="D10087"/>
      <c r="K10087"/>
      <c r="N10087"/>
      <c r="O10087"/>
    </row>
    <row r="10088" spans="4:15" x14ac:dyDescent="0.25">
      <c r="D10088"/>
      <c r="K10088"/>
      <c r="N10088"/>
      <c r="O10088"/>
    </row>
    <row r="10089" spans="4:15" x14ac:dyDescent="0.25">
      <c r="D10089"/>
      <c r="K10089"/>
      <c r="N10089"/>
      <c r="O10089"/>
    </row>
    <row r="10090" spans="4:15" x14ac:dyDescent="0.25">
      <c r="D10090"/>
      <c r="K10090"/>
      <c r="N10090"/>
      <c r="O10090"/>
    </row>
    <row r="10091" spans="4:15" x14ac:dyDescent="0.25">
      <c r="D10091"/>
      <c r="K10091"/>
      <c r="N10091"/>
      <c r="O10091"/>
    </row>
    <row r="10092" spans="4:15" x14ac:dyDescent="0.25">
      <c r="D10092"/>
      <c r="K10092"/>
      <c r="N10092"/>
      <c r="O10092"/>
    </row>
    <row r="10093" spans="4:15" x14ac:dyDescent="0.25">
      <c r="D10093"/>
      <c r="K10093"/>
      <c r="N10093"/>
      <c r="O10093"/>
    </row>
    <row r="10094" spans="4:15" x14ac:dyDescent="0.25">
      <c r="D10094"/>
      <c r="K10094"/>
      <c r="N10094"/>
      <c r="O10094"/>
    </row>
    <row r="10095" spans="4:15" x14ac:dyDescent="0.25">
      <c r="D10095"/>
      <c r="K10095"/>
      <c r="N10095"/>
      <c r="O10095"/>
    </row>
    <row r="10096" spans="4:15" x14ac:dyDescent="0.25">
      <c r="D10096"/>
      <c r="K10096"/>
      <c r="N10096"/>
      <c r="O10096"/>
    </row>
    <row r="10097" spans="4:15" x14ac:dyDescent="0.25">
      <c r="D10097"/>
      <c r="K10097"/>
      <c r="N10097"/>
      <c r="O10097"/>
    </row>
    <row r="10098" spans="4:15" x14ac:dyDescent="0.25">
      <c r="D10098"/>
      <c r="K10098"/>
      <c r="N10098"/>
      <c r="O10098"/>
    </row>
    <row r="10099" spans="4:15" x14ac:dyDescent="0.25">
      <c r="D10099"/>
      <c r="K10099"/>
      <c r="N10099"/>
      <c r="O10099"/>
    </row>
    <row r="10100" spans="4:15" x14ac:dyDescent="0.25">
      <c r="D10100"/>
      <c r="K10100"/>
      <c r="N10100"/>
      <c r="O10100"/>
    </row>
    <row r="10101" spans="4:15" x14ac:dyDescent="0.25">
      <c r="D10101"/>
      <c r="K10101"/>
      <c r="N10101"/>
      <c r="O10101"/>
    </row>
    <row r="10102" spans="4:15" x14ac:dyDescent="0.25">
      <c r="D10102"/>
      <c r="K10102"/>
      <c r="N10102"/>
      <c r="O10102"/>
    </row>
    <row r="10103" spans="4:15" x14ac:dyDescent="0.25">
      <c r="D10103"/>
      <c r="K10103"/>
      <c r="N10103"/>
      <c r="O10103"/>
    </row>
    <row r="10104" spans="4:15" x14ac:dyDescent="0.25">
      <c r="D10104"/>
      <c r="K10104"/>
      <c r="N10104"/>
      <c r="O10104"/>
    </row>
    <row r="10105" spans="4:15" x14ac:dyDescent="0.25">
      <c r="D10105"/>
      <c r="K10105"/>
      <c r="N10105"/>
      <c r="O10105"/>
    </row>
    <row r="10106" spans="4:15" x14ac:dyDescent="0.25">
      <c r="D10106"/>
      <c r="K10106"/>
      <c r="N10106"/>
      <c r="O10106"/>
    </row>
    <row r="10107" spans="4:15" x14ac:dyDescent="0.25">
      <c r="D10107"/>
      <c r="K10107"/>
      <c r="N10107"/>
      <c r="O10107"/>
    </row>
    <row r="10108" spans="4:15" x14ac:dyDescent="0.25">
      <c r="D10108"/>
      <c r="K10108"/>
      <c r="N10108"/>
      <c r="O10108"/>
    </row>
    <row r="10109" spans="4:15" x14ac:dyDescent="0.25">
      <c r="D10109"/>
      <c r="K10109"/>
      <c r="N10109"/>
      <c r="O10109"/>
    </row>
    <row r="10110" spans="4:15" x14ac:dyDescent="0.25">
      <c r="D10110"/>
      <c r="K10110"/>
      <c r="N10110"/>
      <c r="O10110"/>
    </row>
    <row r="10111" spans="4:15" x14ac:dyDescent="0.25">
      <c r="D10111"/>
      <c r="K10111"/>
      <c r="N10111"/>
      <c r="O10111"/>
    </row>
    <row r="10112" spans="4:15" x14ac:dyDescent="0.25">
      <c r="D10112"/>
      <c r="K10112"/>
      <c r="N10112"/>
      <c r="O10112"/>
    </row>
    <row r="10113" spans="4:15" x14ac:dyDescent="0.25">
      <c r="D10113"/>
      <c r="K10113"/>
      <c r="N10113"/>
      <c r="O10113"/>
    </row>
    <row r="10114" spans="4:15" x14ac:dyDescent="0.25">
      <c r="D10114"/>
      <c r="K10114"/>
      <c r="N10114"/>
      <c r="O10114"/>
    </row>
    <row r="10115" spans="4:15" x14ac:dyDescent="0.25">
      <c r="D10115"/>
      <c r="K10115"/>
      <c r="N10115"/>
      <c r="O10115"/>
    </row>
    <row r="10116" spans="4:15" x14ac:dyDescent="0.25">
      <c r="D10116"/>
      <c r="K10116"/>
      <c r="N10116"/>
      <c r="O10116"/>
    </row>
    <row r="10117" spans="4:15" x14ac:dyDescent="0.25">
      <c r="D10117"/>
      <c r="K10117"/>
      <c r="N10117"/>
      <c r="O10117"/>
    </row>
    <row r="10118" spans="4:15" x14ac:dyDescent="0.25">
      <c r="D10118"/>
      <c r="K10118"/>
      <c r="N10118"/>
      <c r="O10118"/>
    </row>
    <row r="10119" spans="4:15" x14ac:dyDescent="0.25">
      <c r="D10119"/>
      <c r="K10119"/>
      <c r="N10119"/>
      <c r="O10119"/>
    </row>
    <row r="10120" spans="4:15" x14ac:dyDescent="0.25">
      <c r="D10120"/>
      <c r="K10120"/>
      <c r="N10120"/>
      <c r="O10120"/>
    </row>
    <row r="10121" spans="4:15" x14ac:dyDescent="0.25">
      <c r="D10121"/>
      <c r="K10121"/>
      <c r="N10121"/>
      <c r="O10121"/>
    </row>
    <row r="10122" spans="4:15" x14ac:dyDescent="0.25">
      <c r="D10122"/>
      <c r="K10122"/>
      <c r="N10122"/>
      <c r="O10122"/>
    </row>
    <row r="10123" spans="4:15" x14ac:dyDescent="0.25">
      <c r="D10123"/>
      <c r="K10123"/>
      <c r="N10123"/>
      <c r="O10123"/>
    </row>
    <row r="10124" spans="4:15" x14ac:dyDescent="0.25">
      <c r="D10124"/>
      <c r="K10124"/>
      <c r="N10124"/>
      <c r="O10124"/>
    </row>
    <row r="10125" spans="4:15" x14ac:dyDescent="0.25">
      <c r="D10125"/>
      <c r="K10125"/>
      <c r="N10125"/>
      <c r="O10125"/>
    </row>
    <row r="10126" spans="4:15" x14ac:dyDescent="0.25">
      <c r="D10126"/>
      <c r="K10126"/>
      <c r="N10126"/>
      <c r="O10126"/>
    </row>
    <row r="10127" spans="4:15" x14ac:dyDescent="0.25">
      <c r="D10127"/>
      <c r="K10127"/>
      <c r="N10127"/>
      <c r="O10127"/>
    </row>
    <row r="10128" spans="4:15" x14ac:dyDescent="0.25">
      <c r="D10128"/>
      <c r="K10128"/>
      <c r="N10128"/>
      <c r="O10128"/>
    </row>
    <row r="10129" spans="4:15" x14ac:dyDescent="0.25">
      <c r="D10129"/>
      <c r="K10129"/>
      <c r="N10129"/>
      <c r="O10129"/>
    </row>
    <row r="10130" spans="4:15" x14ac:dyDescent="0.25">
      <c r="D10130"/>
      <c r="K10130"/>
      <c r="N10130"/>
      <c r="O10130"/>
    </row>
    <row r="10131" spans="4:15" x14ac:dyDescent="0.25">
      <c r="D10131"/>
      <c r="K10131"/>
      <c r="N10131"/>
      <c r="O10131"/>
    </row>
    <row r="10132" spans="4:15" x14ac:dyDescent="0.25">
      <c r="D10132"/>
      <c r="K10132"/>
      <c r="N10132"/>
      <c r="O10132"/>
    </row>
    <row r="10133" spans="4:15" x14ac:dyDescent="0.25">
      <c r="D10133"/>
      <c r="K10133"/>
      <c r="N10133"/>
      <c r="O10133"/>
    </row>
    <row r="10134" spans="4:15" x14ac:dyDescent="0.25">
      <c r="D10134"/>
      <c r="K10134"/>
      <c r="N10134"/>
      <c r="O10134"/>
    </row>
    <row r="10135" spans="4:15" x14ac:dyDescent="0.25">
      <c r="D10135"/>
      <c r="K10135"/>
      <c r="N10135"/>
      <c r="O10135"/>
    </row>
    <row r="10136" spans="4:15" x14ac:dyDescent="0.25">
      <c r="D10136"/>
      <c r="K10136"/>
      <c r="N10136"/>
      <c r="O10136"/>
    </row>
    <row r="10137" spans="4:15" x14ac:dyDescent="0.25">
      <c r="D10137"/>
      <c r="K10137"/>
      <c r="N10137"/>
      <c r="O10137"/>
    </row>
    <row r="10138" spans="4:15" x14ac:dyDescent="0.25">
      <c r="D10138"/>
      <c r="K10138"/>
      <c r="N10138"/>
      <c r="O10138"/>
    </row>
    <row r="10139" spans="4:15" x14ac:dyDescent="0.25">
      <c r="D10139"/>
      <c r="K10139"/>
      <c r="N10139"/>
      <c r="O10139"/>
    </row>
    <row r="10140" spans="4:15" x14ac:dyDescent="0.25">
      <c r="D10140"/>
      <c r="K10140"/>
      <c r="N10140"/>
      <c r="O10140"/>
    </row>
    <row r="10141" spans="4:15" x14ac:dyDescent="0.25">
      <c r="D10141"/>
      <c r="K10141"/>
      <c r="N10141"/>
      <c r="O10141"/>
    </row>
    <row r="10142" spans="4:15" x14ac:dyDescent="0.25">
      <c r="D10142"/>
      <c r="K10142"/>
      <c r="N10142"/>
      <c r="O10142"/>
    </row>
    <row r="10143" spans="4:15" x14ac:dyDescent="0.25">
      <c r="D10143"/>
      <c r="K10143"/>
      <c r="N10143"/>
      <c r="O10143"/>
    </row>
    <row r="10144" spans="4:15" x14ac:dyDescent="0.25">
      <c r="D10144"/>
      <c r="K10144"/>
      <c r="N10144"/>
      <c r="O10144"/>
    </row>
    <row r="10145" spans="4:15" x14ac:dyDescent="0.25">
      <c r="D10145"/>
      <c r="K10145"/>
      <c r="N10145"/>
      <c r="O10145"/>
    </row>
    <row r="10146" spans="4:15" x14ac:dyDescent="0.25">
      <c r="D10146"/>
      <c r="K10146"/>
      <c r="N10146"/>
      <c r="O10146"/>
    </row>
    <row r="10147" spans="4:15" x14ac:dyDescent="0.25">
      <c r="D10147"/>
      <c r="K10147"/>
      <c r="N10147"/>
      <c r="O10147"/>
    </row>
    <row r="10148" spans="4:15" x14ac:dyDescent="0.25">
      <c r="D10148"/>
      <c r="K10148"/>
      <c r="N10148"/>
      <c r="O10148"/>
    </row>
    <row r="10149" spans="4:15" x14ac:dyDescent="0.25">
      <c r="D10149"/>
      <c r="K10149"/>
      <c r="N10149"/>
      <c r="O10149"/>
    </row>
    <row r="10150" spans="4:15" x14ac:dyDescent="0.25">
      <c r="D10150"/>
      <c r="K10150"/>
      <c r="N10150"/>
      <c r="O10150"/>
    </row>
    <row r="10151" spans="4:15" x14ac:dyDescent="0.25">
      <c r="D10151"/>
      <c r="K10151"/>
      <c r="N10151"/>
      <c r="O10151"/>
    </row>
    <row r="10152" spans="4:15" x14ac:dyDescent="0.25">
      <c r="D10152"/>
      <c r="K10152"/>
      <c r="N10152"/>
      <c r="O10152"/>
    </row>
    <row r="10153" spans="4:15" x14ac:dyDescent="0.25">
      <c r="D10153"/>
      <c r="K10153"/>
      <c r="N10153"/>
      <c r="O10153"/>
    </row>
    <row r="10154" spans="4:15" x14ac:dyDescent="0.25">
      <c r="D10154"/>
      <c r="K10154"/>
      <c r="N10154"/>
      <c r="O10154"/>
    </row>
    <row r="10155" spans="4:15" x14ac:dyDescent="0.25">
      <c r="D10155"/>
      <c r="K10155"/>
      <c r="N10155"/>
      <c r="O10155"/>
    </row>
    <row r="10156" spans="4:15" x14ac:dyDescent="0.25">
      <c r="D10156"/>
      <c r="K10156"/>
      <c r="N10156"/>
      <c r="O10156"/>
    </row>
    <row r="10157" spans="4:15" x14ac:dyDescent="0.25">
      <c r="D10157"/>
      <c r="K10157"/>
      <c r="N10157"/>
      <c r="O10157"/>
    </row>
    <row r="10158" spans="4:15" x14ac:dyDescent="0.25">
      <c r="D10158"/>
      <c r="K10158"/>
      <c r="N10158"/>
      <c r="O10158"/>
    </row>
    <row r="10159" spans="4:15" x14ac:dyDescent="0.25">
      <c r="D10159"/>
      <c r="K10159"/>
      <c r="N10159"/>
      <c r="O10159"/>
    </row>
    <row r="10160" spans="4:15" x14ac:dyDescent="0.25">
      <c r="D10160"/>
      <c r="K10160"/>
      <c r="N10160"/>
      <c r="O10160"/>
    </row>
    <row r="10161" spans="4:15" x14ac:dyDescent="0.25">
      <c r="D10161"/>
      <c r="K10161"/>
      <c r="N10161"/>
      <c r="O10161"/>
    </row>
    <row r="10162" spans="4:15" x14ac:dyDescent="0.25">
      <c r="D10162"/>
      <c r="K10162"/>
      <c r="N10162"/>
      <c r="O10162"/>
    </row>
    <row r="10163" spans="4:15" x14ac:dyDescent="0.25">
      <c r="D10163"/>
      <c r="K10163"/>
      <c r="N10163"/>
      <c r="O10163"/>
    </row>
    <row r="10164" spans="4:15" x14ac:dyDescent="0.25">
      <c r="D10164"/>
      <c r="K10164"/>
      <c r="N10164"/>
      <c r="O10164"/>
    </row>
    <row r="10165" spans="4:15" x14ac:dyDescent="0.25">
      <c r="D10165"/>
      <c r="K10165"/>
      <c r="N10165"/>
      <c r="O10165"/>
    </row>
    <row r="10166" spans="4:15" x14ac:dyDescent="0.25">
      <c r="D10166"/>
      <c r="K10166"/>
      <c r="N10166"/>
      <c r="O10166"/>
    </row>
    <row r="10167" spans="4:15" x14ac:dyDescent="0.25">
      <c r="D10167"/>
      <c r="K10167"/>
      <c r="N10167"/>
      <c r="O10167"/>
    </row>
    <row r="10168" spans="4:15" x14ac:dyDescent="0.25">
      <c r="D10168"/>
      <c r="K10168"/>
      <c r="N10168"/>
      <c r="O10168"/>
    </row>
    <row r="10169" spans="4:15" x14ac:dyDescent="0.25">
      <c r="D10169"/>
      <c r="K10169"/>
      <c r="N10169"/>
      <c r="O10169"/>
    </row>
    <row r="10170" spans="4:15" x14ac:dyDescent="0.25">
      <c r="D10170"/>
      <c r="K10170"/>
      <c r="N10170"/>
      <c r="O10170"/>
    </row>
    <row r="10171" spans="4:15" x14ac:dyDescent="0.25">
      <c r="D10171"/>
      <c r="K10171"/>
      <c r="N10171"/>
      <c r="O10171"/>
    </row>
    <row r="10172" spans="4:15" x14ac:dyDescent="0.25">
      <c r="D10172"/>
      <c r="K10172"/>
      <c r="N10172"/>
      <c r="O10172"/>
    </row>
    <row r="10173" spans="4:15" x14ac:dyDescent="0.25">
      <c r="D10173"/>
      <c r="K10173"/>
      <c r="N10173"/>
      <c r="O10173"/>
    </row>
    <row r="10174" spans="4:15" x14ac:dyDescent="0.25">
      <c r="D10174"/>
      <c r="K10174"/>
      <c r="N10174"/>
      <c r="O10174"/>
    </row>
    <row r="10175" spans="4:15" x14ac:dyDescent="0.25">
      <c r="D10175"/>
      <c r="K10175"/>
      <c r="N10175"/>
      <c r="O10175"/>
    </row>
    <row r="10176" spans="4:15" x14ac:dyDescent="0.25">
      <c r="D10176"/>
      <c r="K10176"/>
      <c r="N10176"/>
      <c r="O10176"/>
    </row>
    <row r="10177" spans="4:15" x14ac:dyDescent="0.25">
      <c r="D10177"/>
      <c r="K10177"/>
      <c r="N10177"/>
      <c r="O10177"/>
    </row>
    <row r="10178" spans="4:15" x14ac:dyDescent="0.25">
      <c r="D10178"/>
      <c r="K10178"/>
      <c r="N10178"/>
      <c r="O10178"/>
    </row>
    <row r="10179" spans="4:15" x14ac:dyDescent="0.25">
      <c r="D10179"/>
      <c r="K10179"/>
      <c r="N10179"/>
      <c r="O10179"/>
    </row>
    <row r="10180" spans="4:15" x14ac:dyDescent="0.25">
      <c r="D10180"/>
      <c r="K10180"/>
      <c r="N10180"/>
      <c r="O10180"/>
    </row>
    <row r="10181" spans="4:15" x14ac:dyDescent="0.25">
      <c r="D10181"/>
      <c r="K10181"/>
      <c r="N10181"/>
      <c r="O10181"/>
    </row>
    <row r="10182" spans="4:15" x14ac:dyDescent="0.25">
      <c r="D10182"/>
      <c r="K10182"/>
      <c r="N10182"/>
      <c r="O10182"/>
    </row>
    <row r="10183" spans="4:15" x14ac:dyDescent="0.25">
      <c r="D10183"/>
      <c r="K10183"/>
      <c r="N10183"/>
      <c r="O10183"/>
    </row>
    <row r="10184" spans="4:15" x14ac:dyDescent="0.25">
      <c r="D10184"/>
      <c r="K10184"/>
      <c r="N10184"/>
      <c r="O10184"/>
    </row>
    <row r="10185" spans="4:15" x14ac:dyDescent="0.25">
      <c r="D10185"/>
      <c r="K10185"/>
      <c r="N10185"/>
      <c r="O10185"/>
    </row>
    <row r="10186" spans="4:15" x14ac:dyDescent="0.25">
      <c r="D10186"/>
      <c r="K10186"/>
      <c r="N10186"/>
      <c r="O10186"/>
    </row>
    <row r="10187" spans="4:15" x14ac:dyDescent="0.25">
      <c r="D10187"/>
      <c r="K10187"/>
      <c r="N10187"/>
      <c r="O10187"/>
    </row>
    <row r="10188" spans="4:15" x14ac:dyDescent="0.25">
      <c r="D10188"/>
      <c r="K10188"/>
      <c r="N10188"/>
      <c r="O10188"/>
    </row>
    <row r="10189" spans="4:15" x14ac:dyDescent="0.25">
      <c r="D10189"/>
      <c r="K10189"/>
      <c r="N10189"/>
      <c r="O10189"/>
    </row>
    <row r="10190" spans="4:15" x14ac:dyDescent="0.25">
      <c r="D10190"/>
      <c r="K10190"/>
      <c r="N10190"/>
      <c r="O10190"/>
    </row>
    <row r="10191" spans="4:15" x14ac:dyDescent="0.25">
      <c r="D10191"/>
      <c r="K10191"/>
      <c r="N10191"/>
      <c r="O10191"/>
    </row>
    <row r="10192" spans="4:15" x14ac:dyDescent="0.25">
      <c r="D10192"/>
      <c r="K10192"/>
      <c r="N10192"/>
      <c r="O10192"/>
    </row>
    <row r="10193" spans="4:15" x14ac:dyDescent="0.25">
      <c r="D10193"/>
      <c r="K10193"/>
      <c r="N10193"/>
      <c r="O10193"/>
    </row>
    <row r="10194" spans="4:15" x14ac:dyDescent="0.25">
      <c r="D10194"/>
      <c r="K10194"/>
      <c r="N10194"/>
      <c r="O10194"/>
    </row>
    <row r="10195" spans="4:15" x14ac:dyDescent="0.25">
      <c r="D10195"/>
      <c r="K10195"/>
      <c r="N10195"/>
      <c r="O10195"/>
    </row>
    <row r="10196" spans="4:15" x14ac:dyDescent="0.25">
      <c r="D10196"/>
      <c r="K10196"/>
      <c r="N10196"/>
      <c r="O10196"/>
    </row>
    <row r="10197" spans="4:15" x14ac:dyDescent="0.25">
      <c r="D10197"/>
      <c r="K10197"/>
      <c r="N10197"/>
      <c r="O10197"/>
    </row>
    <row r="10198" spans="4:15" x14ac:dyDescent="0.25">
      <c r="D10198"/>
      <c r="K10198"/>
      <c r="N10198"/>
      <c r="O10198"/>
    </row>
    <row r="10199" spans="4:15" x14ac:dyDescent="0.25">
      <c r="D10199"/>
      <c r="K10199"/>
      <c r="N10199"/>
      <c r="O10199"/>
    </row>
    <row r="10200" spans="4:15" x14ac:dyDescent="0.25">
      <c r="D10200"/>
      <c r="K10200"/>
      <c r="N10200"/>
      <c r="O10200"/>
    </row>
    <row r="10201" spans="4:15" x14ac:dyDescent="0.25">
      <c r="D10201"/>
      <c r="K10201"/>
      <c r="N10201"/>
      <c r="O10201"/>
    </row>
    <row r="10202" spans="4:15" x14ac:dyDescent="0.25">
      <c r="D10202"/>
      <c r="K10202"/>
      <c r="N10202"/>
      <c r="O10202"/>
    </row>
    <row r="10203" spans="4:15" x14ac:dyDescent="0.25">
      <c r="D10203"/>
      <c r="K10203"/>
      <c r="N10203"/>
      <c r="O10203"/>
    </row>
    <row r="10204" spans="4:15" x14ac:dyDescent="0.25">
      <c r="D10204"/>
      <c r="K10204"/>
      <c r="N10204"/>
      <c r="O10204"/>
    </row>
    <row r="10205" spans="4:15" x14ac:dyDescent="0.25">
      <c r="D10205"/>
      <c r="K10205"/>
      <c r="N10205"/>
      <c r="O10205"/>
    </row>
    <row r="10206" spans="4:15" x14ac:dyDescent="0.25">
      <c r="D10206"/>
      <c r="K10206"/>
      <c r="N10206"/>
      <c r="O10206"/>
    </row>
    <row r="10207" spans="4:15" x14ac:dyDescent="0.25">
      <c r="D10207"/>
      <c r="K10207"/>
      <c r="N10207"/>
      <c r="O10207"/>
    </row>
    <row r="10208" spans="4:15" x14ac:dyDescent="0.25">
      <c r="D10208"/>
      <c r="K10208"/>
      <c r="N10208"/>
      <c r="O10208"/>
    </row>
    <row r="10209" spans="4:15" x14ac:dyDescent="0.25">
      <c r="D10209"/>
      <c r="K10209"/>
      <c r="N10209"/>
      <c r="O10209"/>
    </row>
    <row r="10210" spans="4:15" x14ac:dyDescent="0.25">
      <c r="D10210"/>
      <c r="K10210"/>
      <c r="N10210"/>
      <c r="O10210"/>
    </row>
    <row r="10211" spans="4:15" x14ac:dyDescent="0.25">
      <c r="D10211"/>
      <c r="K10211"/>
      <c r="N10211"/>
      <c r="O10211"/>
    </row>
    <row r="10212" spans="4:15" x14ac:dyDescent="0.25">
      <c r="D10212"/>
      <c r="K10212"/>
      <c r="N10212"/>
      <c r="O10212"/>
    </row>
    <row r="10213" spans="4:15" x14ac:dyDescent="0.25">
      <c r="D10213"/>
      <c r="K10213"/>
      <c r="N10213"/>
      <c r="O10213"/>
    </row>
    <row r="10214" spans="4:15" x14ac:dyDescent="0.25">
      <c r="D10214"/>
      <c r="K10214"/>
      <c r="N10214"/>
      <c r="O10214"/>
    </row>
    <row r="10215" spans="4:15" x14ac:dyDescent="0.25">
      <c r="D10215"/>
      <c r="K10215"/>
      <c r="N10215"/>
      <c r="O10215"/>
    </row>
    <row r="10216" spans="4:15" x14ac:dyDescent="0.25">
      <c r="D10216"/>
      <c r="K10216"/>
      <c r="N10216"/>
      <c r="O10216"/>
    </row>
    <row r="10217" spans="4:15" x14ac:dyDescent="0.25">
      <c r="D10217"/>
      <c r="K10217"/>
      <c r="N10217"/>
      <c r="O10217"/>
    </row>
    <row r="10218" spans="4:15" x14ac:dyDescent="0.25">
      <c r="D10218"/>
      <c r="K10218"/>
      <c r="N10218"/>
      <c r="O10218"/>
    </row>
    <row r="10219" spans="4:15" x14ac:dyDescent="0.25">
      <c r="D10219"/>
      <c r="K10219"/>
      <c r="N10219"/>
      <c r="O10219"/>
    </row>
    <row r="10220" spans="4:15" x14ac:dyDescent="0.25">
      <c r="D10220"/>
      <c r="K10220"/>
      <c r="N10220"/>
      <c r="O10220"/>
    </row>
    <row r="10221" spans="4:15" x14ac:dyDescent="0.25">
      <c r="D10221"/>
      <c r="K10221"/>
      <c r="N10221"/>
      <c r="O10221"/>
    </row>
    <row r="10222" spans="4:15" x14ac:dyDescent="0.25">
      <c r="D10222"/>
      <c r="K10222"/>
      <c r="N10222"/>
      <c r="O10222"/>
    </row>
    <row r="10223" spans="4:15" x14ac:dyDescent="0.25">
      <c r="D10223"/>
      <c r="K10223"/>
      <c r="N10223"/>
      <c r="O10223"/>
    </row>
    <row r="10224" spans="4:15" x14ac:dyDescent="0.25">
      <c r="D10224"/>
      <c r="K10224"/>
      <c r="N10224"/>
      <c r="O10224"/>
    </row>
    <row r="10225" spans="4:15" x14ac:dyDescent="0.25">
      <c r="D10225"/>
      <c r="K10225"/>
      <c r="N10225"/>
      <c r="O10225"/>
    </row>
    <row r="10226" spans="4:15" x14ac:dyDescent="0.25">
      <c r="D10226"/>
      <c r="K10226"/>
      <c r="N10226"/>
      <c r="O10226"/>
    </row>
    <row r="10227" spans="4:15" x14ac:dyDescent="0.25">
      <c r="D10227"/>
      <c r="K10227"/>
      <c r="N10227"/>
      <c r="O10227"/>
    </row>
    <row r="10228" spans="4:15" x14ac:dyDescent="0.25">
      <c r="D10228"/>
      <c r="K10228"/>
      <c r="N10228"/>
      <c r="O10228"/>
    </row>
    <row r="10229" spans="4:15" x14ac:dyDescent="0.25">
      <c r="D10229"/>
      <c r="K10229"/>
      <c r="N10229"/>
      <c r="O10229"/>
    </row>
    <row r="10230" spans="4:15" x14ac:dyDescent="0.25">
      <c r="D10230"/>
      <c r="K10230"/>
      <c r="N10230"/>
      <c r="O10230"/>
    </row>
    <row r="10231" spans="4:15" x14ac:dyDescent="0.25">
      <c r="D10231"/>
      <c r="K10231"/>
      <c r="N10231"/>
      <c r="O10231"/>
    </row>
    <row r="10232" spans="4:15" x14ac:dyDescent="0.25">
      <c r="D10232"/>
      <c r="K10232"/>
      <c r="N10232"/>
      <c r="O10232"/>
    </row>
    <row r="10233" spans="4:15" x14ac:dyDescent="0.25">
      <c r="D10233"/>
      <c r="K10233"/>
      <c r="N10233"/>
      <c r="O10233"/>
    </row>
    <row r="10234" spans="4:15" x14ac:dyDescent="0.25">
      <c r="D10234"/>
      <c r="K10234"/>
      <c r="N10234"/>
      <c r="O10234"/>
    </row>
    <row r="10235" spans="4:15" x14ac:dyDescent="0.25">
      <c r="D10235"/>
      <c r="K10235"/>
      <c r="N10235"/>
      <c r="O10235"/>
    </row>
    <row r="10236" spans="4:15" x14ac:dyDescent="0.25">
      <c r="D10236"/>
      <c r="K10236"/>
      <c r="N10236"/>
      <c r="O10236"/>
    </row>
    <row r="10237" spans="4:15" x14ac:dyDescent="0.25">
      <c r="D10237"/>
      <c r="K10237"/>
      <c r="N10237"/>
      <c r="O10237"/>
    </row>
    <row r="10238" spans="4:15" x14ac:dyDescent="0.25">
      <c r="D10238"/>
      <c r="K10238"/>
      <c r="N10238"/>
      <c r="O10238"/>
    </row>
    <row r="10239" spans="4:15" x14ac:dyDescent="0.25">
      <c r="D10239"/>
      <c r="K10239"/>
      <c r="N10239"/>
      <c r="O10239"/>
    </row>
    <row r="10240" spans="4:15" x14ac:dyDescent="0.25">
      <c r="D10240"/>
      <c r="K10240"/>
      <c r="N10240"/>
      <c r="O10240"/>
    </row>
    <row r="10241" spans="4:15" x14ac:dyDescent="0.25">
      <c r="D10241"/>
      <c r="K10241"/>
      <c r="N10241"/>
      <c r="O10241"/>
    </row>
    <row r="10242" spans="4:15" x14ac:dyDescent="0.25">
      <c r="D10242"/>
      <c r="K10242"/>
      <c r="N10242"/>
      <c r="O10242"/>
    </row>
    <row r="10243" spans="4:15" x14ac:dyDescent="0.25">
      <c r="D10243"/>
      <c r="K10243"/>
      <c r="N10243"/>
      <c r="O10243"/>
    </row>
    <row r="10244" spans="4:15" x14ac:dyDescent="0.25">
      <c r="D10244"/>
      <c r="K10244"/>
      <c r="N10244"/>
      <c r="O10244"/>
    </row>
    <row r="10245" spans="4:15" x14ac:dyDescent="0.25">
      <c r="D10245"/>
      <c r="K10245"/>
      <c r="N10245"/>
      <c r="O10245"/>
    </row>
    <row r="10246" spans="4:15" x14ac:dyDescent="0.25">
      <c r="D10246"/>
      <c r="K10246"/>
      <c r="N10246"/>
      <c r="O10246"/>
    </row>
    <row r="10247" spans="4:15" x14ac:dyDescent="0.25">
      <c r="D10247"/>
      <c r="K10247"/>
      <c r="N10247"/>
      <c r="O10247"/>
    </row>
    <row r="10248" spans="4:15" x14ac:dyDescent="0.25">
      <c r="D10248"/>
      <c r="K10248"/>
      <c r="N10248"/>
      <c r="O10248"/>
    </row>
    <row r="10249" spans="4:15" x14ac:dyDescent="0.25">
      <c r="D10249"/>
      <c r="K10249"/>
      <c r="N10249"/>
      <c r="O10249"/>
    </row>
    <row r="10250" spans="4:15" x14ac:dyDescent="0.25">
      <c r="D10250"/>
      <c r="K10250"/>
      <c r="N10250"/>
      <c r="O10250"/>
    </row>
    <row r="10251" spans="4:15" x14ac:dyDescent="0.25">
      <c r="D10251"/>
      <c r="K10251"/>
      <c r="N10251"/>
      <c r="O10251"/>
    </row>
    <row r="10252" spans="4:15" x14ac:dyDescent="0.25">
      <c r="D10252"/>
      <c r="K10252"/>
      <c r="N10252"/>
      <c r="O10252"/>
    </row>
    <row r="10253" spans="4:15" x14ac:dyDescent="0.25">
      <c r="D10253"/>
      <c r="K10253"/>
      <c r="N10253"/>
      <c r="O10253"/>
    </row>
    <row r="10254" spans="4:15" x14ac:dyDescent="0.25">
      <c r="D10254"/>
      <c r="K10254"/>
      <c r="N10254"/>
      <c r="O10254"/>
    </row>
    <row r="10255" spans="4:15" x14ac:dyDescent="0.25">
      <c r="D10255"/>
      <c r="K10255"/>
      <c r="N10255"/>
      <c r="O10255"/>
    </row>
    <row r="10256" spans="4:15" x14ac:dyDescent="0.25">
      <c r="D10256"/>
      <c r="K10256"/>
      <c r="N10256"/>
      <c r="O10256"/>
    </row>
    <row r="10257" spans="4:15" x14ac:dyDescent="0.25">
      <c r="D10257"/>
      <c r="K10257"/>
      <c r="N10257"/>
      <c r="O10257"/>
    </row>
    <row r="10258" spans="4:15" x14ac:dyDescent="0.25">
      <c r="D10258"/>
      <c r="K10258"/>
      <c r="N10258"/>
      <c r="O10258"/>
    </row>
    <row r="10259" spans="4:15" x14ac:dyDescent="0.25">
      <c r="D10259"/>
      <c r="K10259"/>
      <c r="N10259"/>
      <c r="O10259"/>
    </row>
    <row r="10260" spans="4:15" x14ac:dyDescent="0.25">
      <c r="D10260"/>
      <c r="K10260"/>
      <c r="N10260"/>
      <c r="O10260"/>
    </row>
    <row r="10261" spans="4:15" x14ac:dyDescent="0.25">
      <c r="D10261"/>
      <c r="K10261"/>
      <c r="N10261"/>
      <c r="O10261"/>
    </row>
    <row r="10262" spans="4:15" x14ac:dyDescent="0.25">
      <c r="D10262"/>
      <c r="K10262"/>
      <c r="N10262"/>
      <c r="O10262"/>
    </row>
    <row r="10263" spans="4:15" x14ac:dyDescent="0.25">
      <c r="D10263"/>
      <c r="K10263"/>
      <c r="N10263"/>
      <c r="O10263"/>
    </row>
    <row r="10264" spans="4:15" x14ac:dyDescent="0.25">
      <c r="D10264"/>
      <c r="K10264"/>
      <c r="N10264"/>
      <c r="O10264"/>
    </row>
    <row r="10265" spans="4:15" x14ac:dyDescent="0.25">
      <c r="D10265"/>
      <c r="K10265"/>
      <c r="N10265"/>
      <c r="O10265"/>
    </row>
    <row r="10266" spans="4:15" x14ac:dyDescent="0.25">
      <c r="D10266"/>
      <c r="K10266"/>
      <c r="N10266"/>
      <c r="O10266"/>
    </row>
    <row r="10267" spans="4:15" x14ac:dyDescent="0.25">
      <c r="D10267"/>
      <c r="K10267"/>
      <c r="N10267"/>
      <c r="O10267"/>
    </row>
    <row r="10268" spans="4:15" x14ac:dyDescent="0.25">
      <c r="D10268"/>
      <c r="K10268"/>
      <c r="N10268"/>
      <c r="O10268"/>
    </row>
    <row r="10269" spans="4:15" x14ac:dyDescent="0.25">
      <c r="D10269"/>
      <c r="K10269"/>
      <c r="N10269"/>
      <c r="O10269"/>
    </row>
    <row r="10270" spans="4:15" x14ac:dyDescent="0.25">
      <c r="D10270"/>
      <c r="K10270"/>
      <c r="N10270"/>
      <c r="O10270"/>
    </row>
    <row r="10271" spans="4:15" x14ac:dyDescent="0.25">
      <c r="D10271"/>
      <c r="K10271"/>
      <c r="N10271"/>
      <c r="O10271"/>
    </row>
    <row r="10272" spans="4:15" x14ac:dyDescent="0.25">
      <c r="D10272"/>
      <c r="K10272"/>
      <c r="N10272"/>
      <c r="O10272"/>
    </row>
    <row r="10273" spans="4:15" x14ac:dyDescent="0.25">
      <c r="D10273"/>
      <c r="K10273"/>
      <c r="N10273"/>
      <c r="O10273"/>
    </row>
    <row r="10274" spans="4:15" x14ac:dyDescent="0.25">
      <c r="D10274"/>
      <c r="K10274"/>
      <c r="N10274"/>
      <c r="O10274"/>
    </row>
    <row r="10275" spans="4:15" x14ac:dyDescent="0.25">
      <c r="D10275"/>
      <c r="K10275"/>
      <c r="N10275"/>
      <c r="O10275"/>
    </row>
    <row r="10276" spans="4:15" x14ac:dyDescent="0.25">
      <c r="D10276"/>
      <c r="K10276"/>
      <c r="N10276"/>
      <c r="O10276"/>
    </row>
    <row r="10277" spans="4:15" x14ac:dyDescent="0.25">
      <c r="D10277"/>
      <c r="K10277"/>
      <c r="N10277"/>
      <c r="O10277"/>
    </row>
    <row r="10278" spans="4:15" x14ac:dyDescent="0.25">
      <c r="D10278"/>
      <c r="K10278"/>
      <c r="N10278"/>
      <c r="O10278"/>
    </row>
    <row r="10279" spans="4:15" x14ac:dyDescent="0.25">
      <c r="D10279"/>
      <c r="K10279"/>
      <c r="N10279"/>
      <c r="O10279"/>
    </row>
    <row r="10280" spans="4:15" x14ac:dyDescent="0.25">
      <c r="D10280"/>
      <c r="K10280"/>
      <c r="N10280"/>
      <c r="O10280"/>
    </row>
    <row r="10281" spans="4:15" x14ac:dyDescent="0.25">
      <c r="D10281"/>
      <c r="K10281"/>
      <c r="N10281"/>
      <c r="O10281"/>
    </row>
    <row r="10282" spans="4:15" x14ac:dyDescent="0.25">
      <c r="D10282"/>
      <c r="K10282"/>
      <c r="N10282"/>
      <c r="O10282"/>
    </row>
    <row r="10283" spans="4:15" x14ac:dyDescent="0.25">
      <c r="D10283"/>
      <c r="K10283"/>
      <c r="N10283"/>
      <c r="O10283"/>
    </row>
    <row r="10284" spans="4:15" x14ac:dyDescent="0.25">
      <c r="D10284"/>
      <c r="K10284"/>
      <c r="N10284"/>
      <c r="O10284"/>
    </row>
    <row r="10285" spans="4:15" x14ac:dyDescent="0.25">
      <c r="D10285"/>
      <c r="K10285"/>
      <c r="N10285"/>
      <c r="O10285"/>
    </row>
    <row r="10286" spans="4:15" x14ac:dyDescent="0.25">
      <c r="D10286"/>
      <c r="K10286"/>
      <c r="N10286"/>
      <c r="O10286"/>
    </row>
    <row r="10287" spans="4:15" x14ac:dyDescent="0.25">
      <c r="D10287"/>
      <c r="K10287"/>
      <c r="N10287"/>
      <c r="O10287"/>
    </row>
    <row r="10288" spans="4:15" x14ac:dyDescent="0.25">
      <c r="D10288"/>
      <c r="K10288"/>
      <c r="N10288"/>
      <c r="O10288"/>
    </row>
    <row r="10289" spans="4:15" x14ac:dyDescent="0.25">
      <c r="D10289"/>
      <c r="K10289"/>
      <c r="N10289"/>
      <c r="O10289"/>
    </row>
    <row r="10290" spans="4:15" x14ac:dyDescent="0.25">
      <c r="D10290"/>
      <c r="K10290"/>
      <c r="N10290"/>
      <c r="O10290"/>
    </row>
    <row r="10291" spans="4:15" x14ac:dyDescent="0.25">
      <c r="D10291"/>
      <c r="K10291"/>
      <c r="N10291"/>
      <c r="O10291"/>
    </row>
    <row r="10292" spans="4:15" x14ac:dyDescent="0.25">
      <c r="D10292"/>
      <c r="K10292"/>
      <c r="N10292"/>
      <c r="O10292"/>
    </row>
    <row r="10293" spans="4:15" x14ac:dyDescent="0.25">
      <c r="D10293"/>
      <c r="K10293"/>
      <c r="N10293"/>
      <c r="O10293"/>
    </row>
    <row r="10294" spans="4:15" x14ac:dyDescent="0.25">
      <c r="D10294"/>
      <c r="K10294"/>
      <c r="N10294"/>
      <c r="O10294"/>
    </row>
    <row r="10295" spans="4:15" x14ac:dyDescent="0.25">
      <c r="D10295"/>
      <c r="K10295"/>
      <c r="N10295"/>
      <c r="O10295"/>
    </row>
    <row r="10296" spans="4:15" x14ac:dyDescent="0.25">
      <c r="D10296"/>
      <c r="K10296"/>
      <c r="N10296"/>
      <c r="O10296"/>
    </row>
    <row r="10297" spans="4:15" x14ac:dyDescent="0.25">
      <c r="D10297"/>
      <c r="K10297"/>
      <c r="N10297"/>
      <c r="O10297"/>
    </row>
    <row r="10298" spans="4:15" x14ac:dyDescent="0.25">
      <c r="D10298"/>
      <c r="K10298"/>
      <c r="N10298"/>
      <c r="O10298"/>
    </row>
    <row r="10299" spans="4:15" x14ac:dyDescent="0.25">
      <c r="D10299"/>
      <c r="K10299"/>
      <c r="N10299"/>
      <c r="O10299"/>
    </row>
    <row r="10300" spans="4:15" x14ac:dyDescent="0.25">
      <c r="D10300"/>
      <c r="K10300"/>
      <c r="N10300"/>
      <c r="O10300"/>
    </row>
    <row r="10301" spans="4:15" x14ac:dyDescent="0.25">
      <c r="D10301"/>
      <c r="K10301"/>
      <c r="N10301"/>
      <c r="O10301"/>
    </row>
    <row r="10302" spans="4:15" x14ac:dyDescent="0.25">
      <c r="D10302"/>
      <c r="K10302"/>
      <c r="N10302"/>
      <c r="O10302"/>
    </row>
    <row r="10303" spans="4:15" x14ac:dyDescent="0.25">
      <c r="D10303"/>
      <c r="K10303"/>
      <c r="N10303"/>
      <c r="O10303"/>
    </row>
    <row r="10304" spans="4:15" x14ac:dyDescent="0.25">
      <c r="D10304"/>
      <c r="K10304"/>
      <c r="N10304"/>
      <c r="O10304"/>
    </row>
    <row r="10305" spans="4:15" x14ac:dyDescent="0.25">
      <c r="D10305"/>
      <c r="K10305"/>
      <c r="N10305"/>
      <c r="O10305"/>
    </row>
    <row r="10306" spans="4:15" x14ac:dyDescent="0.25">
      <c r="D10306"/>
      <c r="K10306"/>
      <c r="N10306"/>
      <c r="O10306"/>
    </row>
    <row r="10307" spans="4:15" x14ac:dyDescent="0.25">
      <c r="D10307"/>
      <c r="K10307"/>
      <c r="N10307"/>
      <c r="O10307"/>
    </row>
    <row r="10308" spans="4:15" x14ac:dyDescent="0.25">
      <c r="D10308"/>
      <c r="K10308"/>
      <c r="N10308"/>
      <c r="O10308"/>
    </row>
    <row r="10309" spans="4:15" x14ac:dyDescent="0.25">
      <c r="D10309"/>
      <c r="K10309"/>
      <c r="N10309"/>
      <c r="O10309"/>
    </row>
    <row r="10310" spans="4:15" x14ac:dyDescent="0.25">
      <c r="D10310"/>
      <c r="K10310"/>
      <c r="N10310"/>
      <c r="O10310"/>
    </row>
    <row r="10311" spans="4:15" x14ac:dyDescent="0.25">
      <c r="D10311"/>
      <c r="K10311"/>
      <c r="N10311"/>
      <c r="O10311"/>
    </row>
    <row r="10312" spans="4:15" x14ac:dyDescent="0.25">
      <c r="D10312"/>
      <c r="K10312"/>
      <c r="N10312"/>
      <c r="O10312"/>
    </row>
    <row r="10313" spans="4:15" x14ac:dyDescent="0.25">
      <c r="D10313"/>
      <c r="K10313"/>
      <c r="N10313"/>
      <c r="O10313"/>
    </row>
    <row r="10314" spans="4:15" x14ac:dyDescent="0.25">
      <c r="D10314"/>
      <c r="K10314"/>
      <c r="N10314"/>
      <c r="O10314"/>
    </row>
    <row r="10315" spans="4:15" x14ac:dyDescent="0.25">
      <c r="D10315"/>
      <c r="K10315"/>
      <c r="N10315"/>
      <c r="O10315"/>
    </row>
    <row r="10316" spans="4:15" x14ac:dyDescent="0.25">
      <c r="D10316"/>
      <c r="K10316"/>
      <c r="N10316"/>
      <c r="O10316"/>
    </row>
    <row r="10317" spans="4:15" x14ac:dyDescent="0.25">
      <c r="D10317"/>
      <c r="K10317"/>
      <c r="N10317"/>
      <c r="O10317"/>
    </row>
    <row r="10318" spans="4:15" x14ac:dyDescent="0.25">
      <c r="D10318"/>
      <c r="K10318"/>
      <c r="N10318"/>
      <c r="O10318"/>
    </row>
    <row r="10319" spans="4:15" x14ac:dyDescent="0.25">
      <c r="D10319"/>
      <c r="K10319"/>
      <c r="N10319"/>
      <c r="O10319"/>
    </row>
    <row r="10320" spans="4:15" x14ac:dyDescent="0.25">
      <c r="D10320"/>
      <c r="K10320"/>
      <c r="N10320"/>
      <c r="O10320"/>
    </row>
    <row r="10321" spans="4:15" x14ac:dyDescent="0.25">
      <c r="D10321"/>
      <c r="K10321"/>
      <c r="N10321"/>
      <c r="O10321"/>
    </row>
    <row r="10322" spans="4:15" x14ac:dyDescent="0.25">
      <c r="D10322"/>
      <c r="K10322"/>
      <c r="N10322"/>
      <c r="O10322"/>
    </row>
    <row r="10323" spans="4:15" x14ac:dyDescent="0.25">
      <c r="D10323"/>
      <c r="K10323"/>
      <c r="N10323"/>
      <c r="O10323"/>
    </row>
    <row r="10324" spans="4:15" x14ac:dyDescent="0.25">
      <c r="D10324"/>
      <c r="K10324"/>
      <c r="N10324"/>
      <c r="O10324"/>
    </row>
    <row r="10325" spans="4:15" x14ac:dyDescent="0.25">
      <c r="D10325"/>
      <c r="K10325"/>
      <c r="N10325"/>
      <c r="O10325"/>
    </row>
    <row r="10326" spans="4:15" x14ac:dyDescent="0.25">
      <c r="D10326"/>
      <c r="K10326"/>
      <c r="N10326"/>
      <c r="O10326"/>
    </row>
    <row r="10327" spans="4:15" x14ac:dyDescent="0.25">
      <c r="D10327"/>
      <c r="K10327"/>
      <c r="N10327"/>
      <c r="O10327"/>
    </row>
    <row r="10328" spans="4:15" x14ac:dyDescent="0.25">
      <c r="D10328"/>
      <c r="K10328"/>
      <c r="N10328"/>
      <c r="O10328"/>
    </row>
    <row r="10329" spans="4:15" x14ac:dyDescent="0.25">
      <c r="D10329"/>
      <c r="K10329"/>
      <c r="N10329"/>
      <c r="O10329"/>
    </row>
    <row r="10330" spans="4:15" x14ac:dyDescent="0.25">
      <c r="D10330"/>
      <c r="K10330"/>
      <c r="N10330"/>
      <c r="O10330"/>
    </row>
    <row r="10331" spans="4:15" x14ac:dyDescent="0.25">
      <c r="D10331"/>
      <c r="K10331"/>
      <c r="N10331"/>
      <c r="O10331"/>
    </row>
    <row r="10332" spans="4:15" x14ac:dyDescent="0.25">
      <c r="D10332"/>
      <c r="K10332"/>
      <c r="N10332"/>
      <c r="O10332"/>
    </row>
    <row r="10333" spans="4:15" x14ac:dyDescent="0.25">
      <c r="D10333"/>
      <c r="K10333"/>
      <c r="N10333"/>
      <c r="O10333"/>
    </row>
    <row r="10334" spans="4:15" x14ac:dyDescent="0.25">
      <c r="D10334"/>
      <c r="K10334"/>
      <c r="N10334"/>
      <c r="O10334"/>
    </row>
    <row r="10335" spans="4:15" x14ac:dyDescent="0.25">
      <c r="D10335"/>
      <c r="K10335"/>
      <c r="N10335"/>
      <c r="O10335"/>
    </row>
    <row r="10336" spans="4:15" x14ac:dyDescent="0.25">
      <c r="D10336"/>
      <c r="K10336"/>
      <c r="N10336"/>
      <c r="O10336"/>
    </row>
    <row r="10337" spans="4:15" x14ac:dyDescent="0.25">
      <c r="D10337"/>
      <c r="K10337"/>
      <c r="N10337"/>
      <c r="O10337"/>
    </row>
    <row r="10338" spans="4:15" x14ac:dyDescent="0.25">
      <c r="D10338"/>
      <c r="K10338"/>
      <c r="N10338"/>
      <c r="O10338"/>
    </row>
    <row r="10339" spans="4:15" x14ac:dyDescent="0.25">
      <c r="D10339"/>
      <c r="K10339"/>
      <c r="N10339"/>
      <c r="O10339"/>
    </row>
    <row r="10340" spans="4:15" x14ac:dyDescent="0.25">
      <c r="D10340"/>
      <c r="K10340"/>
      <c r="N10340"/>
      <c r="O10340"/>
    </row>
    <row r="10341" spans="4:15" x14ac:dyDescent="0.25">
      <c r="D10341"/>
      <c r="K10341"/>
      <c r="N10341"/>
      <c r="O10341"/>
    </row>
    <row r="10342" spans="4:15" x14ac:dyDescent="0.25">
      <c r="D10342"/>
      <c r="K10342"/>
      <c r="N10342"/>
      <c r="O10342"/>
    </row>
    <row r="10343" spans="4:15" x14ac:dyDescent="0.25">
      <c r="D10343"/>
      <c r="K10343"/>
      <c r="N10343"/>
      <c r="O10343"/>
    </row>
    <row r="10344" spans="4:15" x14ac:dyDescent="0.25">
      <c r="D10344"/>
      <c r="K10344"/>
      <c r="N10344"/>
      <c r="O10344"/>
    </row>
    <row r="10345" spans="4:15" x14ac:dyDescent="0.25">
      <c r="D10345"/>
      <c r="K10345"/>
      <c r="N10345"/>
      <c r="O10345"/>
    </row>
    <row r="10346" spans="4:15" x14ac:dyDescent="0.25">
      <c r="D10346"/>
      <c r="K10346"/>
      <c r="N10346"/>
      <c r="O10346"/>
    </row>
    <row r="10347" spans="4:15" x14ac:dyDescent="0.25">
      <c r="D10347"/>
      <c r="K10347"/>
      <c r="N10347"/>
      <c r="O10347"/>
    </row>
    <row r="10348" spans="4:15" x14ac:dyDescent="0.25">
      <c r="D10348"/>
      <c r="K10348"/>
      <c r="N10348"/>
      <c r="O10348"/>
    </row>
    <row r="10349" spans="4:15" x14ac:dyDescent="0.25">
      <c r="D10349"/>
      <c r="K10349"/>
      <c r="N10349"/>
      <c r="O10349"/>
    </row>
    <row r="10350" spans="4:15" x14ac:dyDescent="0.25">
      <c r="D10350"/>
      <c r="K10350"/>
      <c r="N10350"/>
      <c r="O10350"/>
    </row>
    <row r="10351" spans="4:15" x14ac:dyDescent="0.25">
      <c r="D10351"/>
      <c r="K10351"/>
      <c r="N10351"/>
      <c r="O10351"/>
    </row>
    <row r="10352" spans="4:15" x14ac:dyDescent="0.25">
      <c r="D10352"/>
      <c r="K10352"/>
      <c r="N10352"/>
      <c r="O10352"/>
    </row>
    <row r="10353" spans="4:15" x14ac:dyDescent="0.25">
      <c r="D10353"/>
      <c r="K10353"/>
      <c r="N10353"/>
      <c r="O10353"/>
    </row>
    <row r="10354" spans="4:15" x14ac:dyDescent="0.25">
      <c r="D10354"/>
      <c r="K10354"/>
      <c r="N10354"/>
      <c r="O10354"/>
    </row>
    <row r="10355" spans="4:15" x14ac:dyDescent="0.25">
      <c r="D10355"/>
      <c r="K10355"/>
      <c r="N10355"/>
      <c r="O10355"/>
    </row>
    <row r="10356" spans="4:15" x14ac:dyDescent="0.25">
      <c r="D10356"/>
      <c r="K10356"/>
      <c r="N10356"/>
      <c r="O10356"/>
    </row>
    <row r="10357" spans="4:15" x14ac:dyDescent="0.25">
      <c r="D10357"/>
      <c r="K10357"/>
      <c r="N10357"/>
      <c r="O10357"/>
    </row>
    <row r="10358" spans="4:15" x14ac:dyDescent="0.25">
      <c r="D10358"/>
      <c r="K10358"/>
      <c r="N10358"/>
      <c r="O10358"/>
    </row>
    <row r="10359" spans="4:15" x14ac:dyDescent="0.25">
      <c r="D10359"/>
      <c r="K10359"/>
      <c r="N10359"/>
      <c r="O10359"/>
    </row>
    <row r="10360" spans="4:15" x14ac:dyDescent="0.25">
      <c r="D10360"/>
      <c r="K10360"/>
      <c r="N10360"/>
      <c r="O10360"/>
    </row>
    <row r="10361" spans="4:15" x14ac:dyDescent="0.25">
      <c r="D10361"/>
      <c r="K10361"/>
      <c r="N10361"/>
      <c r="O10361"/>
    </row>
    <row r="10362" spans="4:15" x14ac:dyDescent="0.25">
      <c r="D10362"/>
      <c r="K10362"/>
      <c r="N10362"/>
      <c r="O10362"/>
    </row>
    <row r="10363" spans="4:15" x14ac:dyDescent="0.25">
      <c r="D10363"/>
      <c r="K10363"/>
      <c r="N10363"/>
      <c r="O10363"/>
    </row>
    <row r="10364" spans="4:15" x14ac:dyDescent="0.25">
      <c r="D10364"/>
      <c r="K10364"/>
      <c r="N10364"/>
      <c r="O10364"/>
    </row>
    <row r="10365" spans="4:15" x14ac:dyDescent="0.25">
      <c r="D10365"/>
      <c r="K10365"/>
      <c r="N10365"/>
      <c r="O10365"/>
    </row>
    <row r="10366" spans="4:15" x14ac:dyDescent="0.25">
      <c r="D10366"/>
      <c r="K10366"/>
      <c r="N10366"/>
      <c r="O10366"/>
    </row>
    <row r="10367" spans="4:15" x14ac:dyDescent="0.25">
      <c r="D10367"/>
      <c r="K10367"/>
      <c r="N10367"/>
      <c r="O10367"/>
    </row>
    <row r="10368" spans="4:15" x14ac:dyDescent="0.25">
      <c r="D10368"/>
      <c r="K10368"/>
      <c r="N10368"/>
      <c r="O10368"/>
    </row>
    <row r="10369" spans="4:15" x14ac:dyDescent="0.25">
      <c r="D10369"/>
      <c r="K10369"/>
      <c r="N10369"/>
      <c r="O10369"/>
    </row>
    <row r="10370" spans="4:15" x14ac:dyDescent="0.25">
      <c r="D10370"/>
      <c r="K10370"/>
      <c r="N10370"/>
      <c r="O10370"/>
    </row>
    <row r="10371" spans="4:15" x14ac:dyDescent="0.25">
      <c r="D10371"/>
      <c r="K10371"/>
      <c r="N10371"/>
      <c r="O10371"/>
    </row>
    <row r="10372" spans="4:15" x14ac:dyDescent="0.25">
      <c r="D10372"/>
      <c r="K10372"/>
      <c r="N10372"/>
      <c r="O10372"/>
    </row>
    <row r="10373" spans="4:15" x14ac:dyDescent="0.25">
      <c r="D10373"/>
      <c r="K10373"/>
      <c r="N10373"/>
      <c r="O10373"/>
    </row>
    <row r="10374" spans="4:15" x14ac:dyDescent="0.25">
      <c r="D10374"/>
      <c r="K10374"/>
      <c r="N10374"/>
      <c r="O10374"/>
    </row>
    <row r="10375" spans="4:15" x14ac:dyDescent="0.25">
      <c r="D10375"/>
      <c r="K10375"/>
      <c r="N10375"/>
      <c r="O10375"/>
    </row>
    <row r="10376" spans="4:15" x14ac:dyDescent="0.25">
      <c r="D10376"/>
      <c r="K10376"/>
      <c r="N10376"/>
      <c r="O10376"/>
    </row>
    <row r="10377" spans="4:15" x14ac:dyDescent="0.25">
      <c r="D10377"/>
      <c r="K10377"/>
      <c r="N10377"/>
      <c r="O10377"/>
    </row>
    <row r="10378" spans="4:15" x14ac:dyDescent="0.25">
      <c r="D10378"/>
      <c r="K10378"/>
      <c r="N10378"/>
      <c r="O10378"/>
    </row>
    <row r="10379" spans="4:15" x14ac:dyDescent="0.25">
      <c r="D10379"/>
      <c r="K10379"/>
      <c r="N10379"/>
      <c r="O10379"/>
    </row>
    <row r="10380" spans="4:15" x14ac:dyDescent="0.25">
      <c r="D10380"/>
      <c r="K10380"/>
      <c r="N10380"/>
      <c r="O10380"/>
    </row>
    <row r="10381" spans="4:15" x14ac:dyDescent="0.25">
      <c r="D10381"/>
      <c r="K10381"/>
      <c r="N10381"/>
      <c r="O10381"/>
    </row>
    <row r="10382" spans="4:15" x14ac:dyDescent="0.25">
      <c r="D10382"/>
      <c r="K10382"/>
      <c r="N10382"/>
      <c r="O10382"/>
    </row>
    <row r="10383" spans="4:15" x14ac:dyDescent="0.25">
      <c r="D10383"/>
      <c r="K10383"/>
      <c r="N10383"/>
      <c r="O10383"/>
    </row>
    <row r="10384" spans="4:15" x14ac:dyDescent="0.25">
      <c r="D10384"/>
      <c r="K10384"/>
      <c r="N10384"/>
      <c r="O10384"/>
    </row>
    <row r="10385" spans="4:15" x14ac:dyDescent="0.25">
      <c r="D10385"/>
      <c r="K10385"/>
      <c r="N10385"/>
      <c r="O10385"/>
    </row>
    <row r="10386" spans="4:15" x14ac:dyDescent="0.25">
      <c r="D10386"/>
      <c r="K10386"/>
      <c r="N10386"/>
      <c r="O10386"/>
    </row>
    <row r="10387" spans="4:15" x14ac:dyDescent="0.25">
      <c r="D10387"/>
      <c r="K10387"/>
      <c r="N10387"/>
      <c r="O10387"/>
    </row>
    <row r="10388" spans="4:15" x14ac:dyDescent="0.25">
      <c r="D10388"/>
      <c r="K10388"/>
      <c r="N10388"/>
      <c r="O10388"/>
    </row>
    <row r="10389" spans="4:15" x14ac:dyDescent="0.25">
      <c r="D10389"/>
      <c r="K10389"/>
      <c r="N10389"/>
      <c r="O10389"/>
    </row>
    <row r="10390" spans="4:15" x14ac:dyDescent="0.25">
      <c r="D10390"/>
      <c r="K10390"/>
      <c r="N10390"/>
      <c r="O10390"/>
    </row>
    <row r="10391" spans="4:15" x14ac:dyDescent="0.25">
      <c r="D10391"/>
      <c r="K10391"/>
      <c r="N10391"/>
      <c r="O10391"/>
    </row>
    <row r="10392" spans="4:15" x14ac:dyDescent="0.25">
      <c r="D10392"/>
      <c r="K10392"/>
      <c r="N10392"/>
      <c r="O10392"/>
    </row>
    <row r="10393" spans="4:15" x14ac:dyDescent="0.25">
      <c r="D10393"/>
      <c r="K10393"/>
      <c r="N10393"/>
      <c r="O10393"/>
    </row>
    <row r="10394" spans="4:15" x14ac:dyDescent="0.25">
      <c r="D10394"/>
      <c r="K10394"/>
      <c r="N10394"/>
      <c r="O10394"/>
    </row>
    <row r="10395" spans="4:15" x14ac:dyDescent="0.25">
      <c r="D10395"/>
      <c r="K10395"/>
      <c r="N10395"/>
      <c r="O10395"/>
    </row>
    <row r="10396" spans="4:15" x14ac:dyDescent="0.25">
      <c r="D10396"/>
      <c r="K10396"/>
      <c r="N10396"/>
      <c r="O10396"/>
    </row>
    <row r="10397" spans="4:15" x14ac:dyDescent="0.25">
      <c r="D10397"/>
      <c r="K10397"/>
      <c r="N10397"/>
      <c r="O10397"/>
    </row>
    <row r="10398" spans="4:15" x14ac:dyDescent="0.25">
      <c r="D10398"/>
      <c r="K10398"/>
      <c r="N10398"/>
      <c r="O10398"/>
    </row>
    <row r="10399" spans="4:15" x14ac:dyDescent="0.25">
      <c r="D10399"/>
      <c r="K10399"/>
      <c r="N10399"/>
      <c r="O10399"/>
    </row>
    <row r="10400" spans="4:15" x14ac:dyDescent="0.25">
      <c r="D10400"/>
      <c r="K10400"/>
      <c r="N10400"/>
      <c r="O10400"/>
    </row>
    <row r="10401" spans="4:15" x14ac:dyDescent="0.25">
      <c r="D10401"/>
      <c r="K10401"/>
      <c r="N10401"/>
      <c r="O10401"/>
    </row>
    <row r="10402" spans="4:15" x14ac:dyDescent="0.25">
      <c r="D10402"/>
      <c r="K10402"/>
      <c r="N10402"/>
      <c r="O10402"/>
    </row>
    <row r="10403" spans="4:15" x14ac:dyDescent="0.25">
      <c r="D10403"/>
      <c r="K10403"/>
      <c r="N10403"/>
      <c r="O10403"/>
    </row>
    <row r="10404" spans="4:15" x14ac:dyDescent="0.25">
      <c r="D10404"/>
      <c r="K10404"/>
      <c r="N10404"/>
      <c r="O10404"/>
    </row>
    <row r="10405" spans="4:15" x14ac:dyDescent="0.25">
      <c r="D10405"/>
      <c r="K10405"/>
      <c r="N10405"/>
      <c r="O10405"/>
    </row>
    <row r="10406" spans="4:15" x14ac:dyDescent="0.25">
      <c r="D10406"/>
      <c r="K10406"/>
      <c r="N10406"/>
      <c r="O10406"/>
    </row>
    <row r="10407" spans="4:15" x14ac:dyDescent="0.25">
      <c r="D10407"/>
      <c r="K10407"/>
      <c r="N10407"/>
      <c r="O10407"/>
    </row>
    <row r="10408" spans="4:15" x14ac:dyDescent="0.25">
      <c r="D10408"/>
      <c r="K10408"/>
      <c r="N10408"/>
      <c r="O10408"/>
    </row>
    <row r="10409" spans="4:15" x14ac:dyDescent="0.25">
      <c r="D10409"/>
      <c r="K10409"/>
      <c r="N10409"/>
      <c r="O10409"/>
    </row>
    <row r="10410" spans="4:15" x14ac:dyDescent="0.25">
      <c r="D10410"/>
      <c r="K10410"/>
      <c r="N10410"/>
      <c r="O10410"/>
    </row>
    <row r="10411" spans="4:15" x14ac:dyDescent="0.25">
      <c r="D10411"/>
      <c r="K10411"/>
      <c r="N10411"/>
      <c r="O10411"/>
    </row>
    <row r="10412" spans="4:15" x14ac:dyDescent="0.25">
      <c r="D10412"/>
      <c r="K10412"/>
      <c r="N10412"/>
      <c r="O10412"/>
    </row>
    <row r="10413" spans="4:15" x14ac:dyDescent="0.25">
      <c r="D10413"/>
      <c r="K10413"/>
      <c r="N10413"/>
      <c r="O10413"/>
    </row>
    <row r="10414" spans="4:15" x14ac:dyDescent="0.25">
      <c r="D10414"/>
      <c r="K10414"/>
      <c r="N10414"/>
      <c r="O10414"/>
    </row>
    <row r="10415" spans="4:15" x14ac:dyDescent="0.25">
      <c r="D10415"/>
      <c r="K10415"/>
      <c r="N10415"/>
      <c r="O10415"/>
    </row>
    <row r="10416" spans="4:15" x14ac:dyDescent="0.25">
      <c r="D10416"/>
      <c r="K10416"/>
      <c r="N10416"/>
      <c r="O10416"/>
    </row>
    <row r="10417" spans="4:15" x14ac:dyDescent="0.25">
      <c r="D10417"/>
      <c r="K10417"/>
      <c r="N10417"/>
      <c r="O10417"/>
    </row>
    <row r="10418" spans="4:15" x14ac:dyDescent="0.25">
      <c r="D10418"/>
      <c r="K10418"/>
      <c r="N10418"/>
      <c r="O10418"/>
    </row>
    <row r="10419" spans="4:15" x14ac:dyDescent="0.25">
      <c r="D10419"/>
      <c r="K10419"/>
      <c r="N10419"/>
      <c r="O10419"/>
    </row>
    <row r="10420" spans="4:15" x14ac:dyDescent="0.25">
      <c r="D10420"/>
      <c r="K10420"/>
      <c r="N10420"/>
      <c r="O10420"/>
    </row>
    <row r="10421" spans="4:15" x14ac:dyDescent="0.25">
      <c r="D10421"/>
      <c r="K10421"/>
      <c r="N10421"/>
      <c r="O10421"/>
    </row>
    <row r="10422" spans="4:15" x14ac:dyDescent="0.25">
      <c r="D10422"/>
      <c r="K10422"/>
      <c r="N10422"/>
      <c r="O10422"/>
    </row>
    <row r="10423" spans="4:15" x14ac:dyDescent="0.25">
      <c r="D10423"/>
      <c r="K10423"/>
      <c r="N10423"/>
      <c r="O10423"/>
    </row>
    <row r="10424" spans="4:15" x14ac:dyDescent="0.25">
      <c r="D10424"/>
      <c r="K10424"/>
      <c r="N10424"/>
      <c r="O10424"/>
    </row>
    <row r="10425" spans="4:15" x14ac:dyDescent="0.25">
      <c r="D10425"/>
      <c r="K10425"/>
      <c r="N10425"/>
      <c r="O10425"/>
    </row>
    <row r="10426" spans="4:15" x14ac:dyDescent="0.25">
      <c r="D10426"/>
      <c r="K10426"/>
      <c r="N10426"/>
      <c r="O10426"/>
    </row>
    <row r="10427" spans="4:15" x14ac:dyDescent="0.25">
      <c r="D10427"/>
      <c r="K10427"/>
      <c r="N10427"/>
      <c r="O10427"/>
    </row>
    <row r="10428" spans="4:15" x14ac:dyDescent="0.25">
      <c r="D10428"/>
      <c r="K10428"/>
      <c r="N10428"/>
      <c r="O10428"/>
    </row>
    <row r="10429" spans="4:15" x14ac:dyDescent="0.25">
      <c r="D10429"/>
      <c r="K10429"/>
      <c r="N10429"/>
      <c r="O10429"/>
    </row>
    <row r="10430" spans="4:15" x14ac:dyDescent="0.25">
      <c r="D10430"/>
      <c r="K10430"/>
      <c r="N10430"/>
      <c r="O10430"/>
    </row>
    <row r="10431" spans="4:15" x14ac:dyDescent="0.25">
      <c r="D10431"/>
      <c r="K10431"/>
      <c r="N10431"/>
      <c r="O10431"/>
    </row>
    <row r="10432" spans="4:15" x14ac:dyDescent="0.25">
      <c r="D10432"/>
      <c r="K10432"/>
      <c r="N10432"/>
      <c r="O10432"/>
    </row>
    <row r="10433" spans="4:15" x14ac:dyDescent="0.25">
      <c r="D10433"/>
      <c r="K10433"/>
      <c r="N10433"/>
      <c r="O10433"/>
    </row>
    <row r="10434" spans="4:15" x14ac:dyDescent="0.25">
      <c r="D10434"/>
      <c r="K10434"/>
      <c r="N10434"/>
      <c r="O10434"/>
    </row>
    <row r="10435" spans="4:15" x14ac:dyDescent="0.25">
      <c r="D10435"/>
      <c r="K10435"/>
      <c r="N10435"/>
      <c r="O10435"/>
    </row>
    <row r="10436" spans="4:15" x14ac:dyDescent="0.25">
      <c r="D10436"/>
      <c r="K10436"/>
      <c r="N10436"/>
      <c r="O10436"/>
    </row>
    <row r="10437" spans="4:15" x14ac:dyDescent="0.25">
      <c r="D10437"/>
      <c r="K10437"/>
      <c r="N10437"/>
      <c r="O10437"/>
    </row>
    <row r="10438" spans="4:15" x14ac:dyDescent="0.25">
      <c r="D10438"/>
      <c r="K10438"/>
      <c r="N10438"/>
      <c r="O10438"/>
    </row>
    <row r="10439" spans="4:15" x14ac:dyDescent="0.25">
      <c r="D10439"/>
      <c r="K10439"/>
      <c r="N10439"/>
      <c r="O10439"/>
    </row>
    <row r="10440" spans="4:15" x14ac:dyDescent="0.25">
      <c r="D10440"/>
      <c r="K10440"/>
      <c r="N10440"/>
      <c r="O10440"/>
    </row>
    <row r="10441" spans="4:15" x14ac:dyDescent="0.25">
      <c r="D10441"/>
      <c r="K10441"/>
      <c r="N10441"/>
      <c r="O10441"/>
    </row>
    <row r="10442" spans="4:15" x14ac:dyDescent="0.25">
      <c r="D10442"/>
      <c r="K10442"/>
      <c r="N10442"/>
      <c r="O10442"/>
    </row>
    <row r="10443" spans="4:15" x14ac:dyDescent="0.25">
      <c r="D10443"/>
      <c r="K10443"/>
      <c r="N10443"/>
      <c r="O10443"/>
    </row>
    <row r="10444" spans="4:15" x14ac:dyDescent="0.25">
      <c r="D10444"/>
      <c r="K10444"/>
      <c r="N10444"/>
      <c r="O10444"/>
    </row>
    <row r="10445" spans="4:15" x14ac:dyDescent="0.25">
      <c r="D10445"/>
      <c r="K10445"/>
      <c r="N10445"/>
      <c r="O10445"/>
    </row>
    <row r="10446" spans="4:15" x14ac:dyDescent="0.25">
      <c r="D10446"/>
      <c r="K10446"/>
      <c r="N10446"/>
      <c r="O10446"/>
    </row>
    <row r="10447" spans="4:15" x14ac:dyDescent="0.25">
      <c r="D10447"/>
      <c r="K10447"/>
      <c r="N10447"/>
      <c r="O10447"/>
    </row>
    <row r="10448" spans="4:15" x14ac:dyDescent="0.25">
      <c r="D10448"/>
      <c r="K10448"/>
      <c r="N10448"/>
      <c r="O10448"/>
    </row>
    <row r="10449" spans="4:15" x14ac:dyDescent="0.25">
      <c r="D10449"/>
      <c r="K10449"/>
      <c r="N10449"/>
      <c r="O10449"/>
    </row>
    <row r="10450" spans="4:15" x14ac:dyDescent="0.25">
      <c r="D10450"/>
      <c r="K10450"/>
      <c r="N10450"/>
      <c r="O10450"/>
    </row>
    <row r="10451" spans="4:15" x14ac:dyDescent="0.25">
      <c r="D10451"/>
      <c r="K10451"/>
      <c r="N10451"/>
      <c r="O10451"/>
    </row>
    <row r="10452" spans="4:15" x14ac:dyDescent="0.25">
      <c r="D10452"/>
      <c r="K10452"/>
      <c r="N10452"/>
      <c r="O10452"/>
    </row>
    <row r="10453" spans="4:15" x14ac:dyDescent="0.25">
      <c r="D10453"/>
      <c r="K10453"/>
      <c r="N10453"/>
      <c r="O10453"/>
    </row>
    <row r="10454" spans="4:15" x14ac:dyDescent="0.25">
      <c r="D10454"/>
      <c r="K10454"/>
      <c r="N10454"/>
      <c r="O10454"/>
    </row>
    <row r="10455" spans="4:15" x14ac:dyDescent="0.25">
      <c r="D10455"/>
      <c r="K10455"/>
      <c r="N10455"/>
      <c r="O10455"/>
    </row>
    <row r="10456" spans="4:15" x14ac:dyDescent="0.25">
      <c r="D10456"/>
      <c r="K10456"/>
      <c r="N10456"/>
      <c r="O10456"/>
    </row>
    <row r="10457" spans="4:15" x14ac:dyDescent="0.25">
      <c r="D10457"/>
      <c r="K10457"/>
      <c r="N10457"/>
      <c r="O10457"/>
    </row>
    <row r="10458" spans="4:15" x14ac:dyDescent="0.25">
      <c r="D10458"/>
      <c r="K10458"/>
      <c r="N10458"/>
      <c r="O10458"/>
    </row>
    <row r="10459" spans="4:15" x14ac:dyDescent="0.25">
      <c r="D10459"/>
      <c r="K10459"/>
      <c r="N10459"/>
      <c r="O10459"/>
    </row>
    <row r="10460" spans="4:15" x14ac:dyDescent="0.25">
      <c r="D10460"/>
      <c r="K10460"/>
      <c r="N10460"/>
      <c r="O10460"/>
    </row>
    <row r="10461" spans="4:15" x14ac:dyDescent="0.25">
      <c r="D10461"/>
      <c r="K10461"/>
      <c r="N10461"/>
      <c r="O10461"/>
    </row>
    <row r="10462" spans="4:15" x14ac:dyDescent="0.25">
      <c r="D10462"/>
      <c r="K10462"/>
      <c r="N10462"/>
      <c r="O10462"/>
    </row>
    <row r="10463" spans="4:15" x14ac:dyDescent="0.25">
      <c r="D10463"/>
      <c r="K10463"/>
      <c r="N10463"/>
      <c r="O10463"/>
    </row>
    <row r="10464" spans="4:15" x14ac:dyDescent="0.25">
      <c r="D10464"/>
      <c r="K10464"/>
      <c r="N10464"/>
      <c r="O10464"/>
    </row>
    <row r="10465" spans="4:15" x14ac:dyDescent="0.25">
      <c r="D10465"/>
      <c r="K10465"/>
      <c r="N10465"/>
      <c r="O10465"/>
    </row>
    <row r="10466" spans="4:15" x14ac:dyDescent="0.25">
      <c r="D10466"/>
      <c r="K10466"/>
      <c r="N10466"/>
      <c r="O10466"/>
    </row>
    <row r="10467" spans="4:15" x14ac:dyDescent="0.25">
      <c r="D10467"/>
      <c r="K10467"/>
      <c r="N10467"/>
      <c r="O10467"/>
    </row>
    <row r="10468" spans="4:15" x14ac:dyDescent="0.25">
      <c r="D10468"/>
      <c r="K10468"/>
      <c r="N10468"/>
      <c r="O10468"/>
    </row>
    <row r="10469" spans="4:15" x14ac:dyDescent="0.25">
      <c r="D10469"/>
      <c r="K10469"/>
      <c r="N10469"/>
      <c r="O10469"/>
    </row>
    <row r="10470" spans="4:15" x14ac:dyDescent="0.25">
      <c r="D10470"/>
      <c r="K10470"/>
      <c r="N10470"/>
      <c r="O10470"/>
    </row>
    <row r="10471" spans="4:15" x14ac:dyDescent="0.25">
      <c r="D10471"/>
      <c r="K10471"/>
      <c r="N10471"/>
      <c r="O10471"/>
    </row>
    <row r="10472" spans="4:15" x14ac:dyDescent="0.25">
      <c r="D10472"/>
      <c r="K10472"/>
      <c r="N10472"/>
      <c r="O10472"/>
    </row>
    <row r="10473" spans="4:15" x14ac:dyDescent="0.25">
      <c r="D10473"/>
      <c r="K10473"/>
      <c r="N10473"/>
      <c r="O10473"/>
    </row>
    <row r="10474" spans="4:15" x14ac:dyDescent="0.25">
      <c r="D10474"/>
      <c r="K10474"/>
      <c r="N10474"/>
      <c r="O10474"/>
    </row>
    <row r="10475" spans="4:15" x14ac:dyDescent="0.25">
      <c r="D10475"/>
      <c r="K10475"/>
      <c r="N10475"/>
      <c r="O10475"/>
    </row>
    <row r="10476" spans="4:15" x14ac:dyDescent="0.25">
      <c r="D10476"/>
      <c r="K10476"/>
      <c r="N10476"/>
      <c r="O10476"/>
    </row>
    <row r="10477" spans="4:15" x14ac:dyDescent="0.25">
      <c r="D10477"/>
      <c r="K10477"/>
      <c r="N10477"/>
      <c r="O10477"/>
    </row>
    <row r="10478" spans="4:15" x14ac:dyDescent="0.25">
      <c r="D10478"/>
      <c r="K10478"/>
      <c r="N10478"/>
      <c r="O10478"/>
    </row>
    <row r="10479" spans="4:15" x14ac:dyDescent="0.25">
      <c r="D10479"/>
      <c r="K10479"/>
      <c r="N10479"/>
      <c r="O10479"/>
    </row>
    <row r="10480" spans="4:15" x14ac:dyDescent="0.25">
      <c r="D10480"/>
      <c r="K10480"/>
      <c r="N10480"/>
      <c r="O10480"/>
    </row>
    <row r="10481" spans="4:15" x14ac:dyDescent="0.25">
      <c r="D10481"/>
      <c r="K10481"/>
      <c r="N10481"/>
      <c r="O10481"/>
    </row>
    <row r="10482" spans="4:15" x14ac:dyDescent="0.25">
      <c r="D10482"/>
      <c r="K10482"/>
      <c r="N10482"/>
      <c r="O10482"/>
    </row>
    <row r="10483" spans="4:15" x14ac:dyDescent="0.25">
      <c r="D10483"/>
      <c r="K10483"/>
      <c r="N10483"/>
      <c r="O10483"/>
    </row>
    <row r="10484" spans="4:15" x14ac:dyDescent="0.25">
      <c r="D10484"/>
      <c r="K10484"/>
      <c r="N10484"/>
      <c r="O10484"/>
    </row>
    <row r="10485" spans="4:15" x14ac:dyDescent="0.25">
      <c r="D10485"/>
      <c r="K10485"/>
      <c r="N10485"/>
      <c r="O10485"/>
    </row>
    <row r="10486" spans="4:15" x14ac:dyDescent="0.25">
      <c r="D10486"/>
      <c r="K10486"/>
      <c r="N10486"/>
      <c r="O10486"/>
    </row>
    <row r="10487" spans="4:15" x14ac:dyDescent="0.25">
      <c r="D10487"/>
      <c r="K10487"/>
      <c r="N10487"/>
      <c r="O10487"/>
    </row>
    <row r="10488" spans="4:15" x14ac:dyDescent="0.25">
      <c r="D10488"/>
      <c r="K10488"/>
      <c r="N10488"/>
      <c r="O10488"/>
    </row>
    <row r="10489" spans="4:15" x14ac:dyDescent="0.25">
      <c r="D10489"/>
      <c r="K10489"/>
      <c r="N10489"/>
      <c r="O10489"/>
    </row>
    <row r="10490" spans="4:15" x14ac:dyDescent="0.25">
      <c r="D10490"/>
      <c r="K10490"/>
      <c r="N10490"/>
      <c r="O10490"/>
    </row>
    <row r="10491" spans="4:15" x14ac:dyDescent="0.25">
      <c r="D10491"/>
      <c r="K10491"/>
      <c r="N10491"/>
      <c r="O10491"/>
    </row>
    <row r="10492" spans="4:15" x14ac:dyDescent="0.25">
      <c r="D10492"/>
      <c r="K10492"/>
      <c r="N10492"/>
      <c r="O10492"/>
    </row>
    <row r="10493" spans="4:15" x14ac:dyDescent="0.25">
      <c r="D10493"/>
      <c r="K10493"/>
      <c r="N10493"/>
      <c r="O10493"/>
    </row>
    <row r="10494" spans="4:15" x14ac:dyDescent="0.25">
      <c r="D10494"/>
      <c r="K10494"/>
      <c r="N10494"/>
      <c r="O10494"/>
    </row>
    <row r="10495" spans="4:15" x14ac:dyDescent="0.25">
      <c r="D10495"/>
      <c r="K10495"/>
      <c r="N10495"/>
      <c r="O10495"/>
    </row>
    <row r="10496" spans="4:15" x14ac:dyDescent="0.25">
      <c r="D10496"/>
      <c r="K10496"/>
      <c r="N10496"/>
      <c r="O10496"/>
    </row>
    <row r="10497" spans="4:15" x14ac:dyDescent="0.25">
      <c r="D10497"/>
      <c r="K10497"/>
      <c r="N10497"/>
      <c r="O10497"/>
    </row>
    <row r="10498" spans="4:15" x14ac:dyDescent="0.25">
      <c r="D10498"/>
      <c r="K10498"/>
      <c r="N10498"/>
      <c r="O10498"/>
    </row>
    <row r="10499" spans="4:15" x14ac:dyDescent="0.25">
      <c r="D10499"/>
      <c r="K10499"/>
      <c r="N10499"/>
      <c r="O10499"/>
    </row>
    <row r="10500" spans="4:15" x14ac:dyDescent="0.25">
      <c r="D10500"/>
      <c r="K10500"/>
      <c r="N10500"/>
      <c r="O10500"/>
    </row>
    <row r="10501" spans="4:15" x14ac:dyDescent="0.25">
      <c r="D10501"/>
      <c r="K10501"/>
      <c r="N10501"/>
      <c r="O10501"/>
    </row>
    <row r="10502" spans="4:15" x14ac:dyDescent="0.25">
      <c r="D10502"/>
      <c r="K10502"/>
      <c r="N10502"/>
      <c r="O10502"/>
    </row>
    <row r="10503" spans="4:15" x14ac:dyDescent="0.25">
      <c r="D10503"/>
      <c r="K10503"/>
      <c r="N10503"/>
      <c r="O10503"/>
    </row>
    <row r="10504" spans="4:15" x14ac:dyDescent="0.25">
      <c r="D10504"/>
      <c r="K10504"/>
      <c r="N10504"/>
      <c r="O10504"/>
    </row>
    <row r="10505" spans="4:15" x14ac:dyDescent="0.25">
      <c r="D10505"/>
      <c r="K10505"/>
      <c r="N10505"/>
      <c r="O10505"/>
    </row>
    <row r="10506" spans="4:15" x14ac:dyDescent="0.25">
      <c r="D10506"/>
      <c r="K10506"/>
      <c r="N10506"/>
      <c r="O10506"/>
    </row>
    <row r="10507" spans="4:15" x14ac:dyDescent="0.25">
      <c r="D10507"/>
      <c r="K10507"/>
      <c r="N10507"/>
      <c r="O10507"/>
    </row>
    <row r="10508" spans="4:15" x14ac:dyDescent="0.25">
      <c r="D10508"/>
      <c r="K10508"/>
      <c r="N10508"/>
      <c r="O10508"/>
    </row>
    <row r="10509" spans="4:15" x14ac:dyDescent="0.25">
      <c r="D10509"/>
      <c r="K10509"/>
      <c r="N10509"/>
      <c r="O10509"/>
    </row>
    <row r="10510" spans="4:15" x14ac:dyDescent="0.25">
      <c r="D10510"/>
      <c r="K10510"/>
      <c r="N10510"/>
      <c r="O10510"/>
    </row>
    <row r="10511" spans="4:15" x14ac:dyDescent="0.25">
      <c r="D10511"/>
      <c r="K10511"/>
      <c r="N10511"/>
      <c r="O10511"/>
    </row>
    <row r="10512" spans="4:15" x14ac:dyDescent="0.25">
      <c r="D10512"/>
      <c r="K10512"/>
      <c r="N10512"/>
      <c r="O10512"/>
    </row>
    <row r="10513" spans="4:15" x14ac:dyDescent="0.25">
      <c r="D10513"/>
      <c r="K10513"/>
      <c r="N10513"/>
      <c r="O10513"/>
    </row>
    <row r="10514" spans="4:15" x14ac:dyDescent="0.25">
      <c r="D10514"/>
      <c r="K10514"/>
      <c r="N10514"/>
      <c r="O10514"/>
    </row>
    <row r="10515" spans="4:15" x14ac:dyDescent="0.25">
      <c r="D10515"/>
      <c r="K10515"/>
      <c r="N10515"/>
      <c r="O10515"/>
    </row>
    <row r="10516" spans="4:15" x14ac:dyDescent="0.25">
      <c r="D10516"/>
      <c r="K10516"/>
      <c r="N10516"/>
      <c r="O10516"/>
    </row>
    <row r="10517" spans="4:15" x14ac:dyDescent="0.25">
      <c r="D10517"/>
      <c r="K10517"/>
      <c r="N10517"/>
      <c r="O10517"/>
    </row>
    <row r="10518" spans="4:15" x14ac:dyDescent="0.25">
      <c r="D10518"/>
      <c r="K10518"/>
      <c r="N10518"/>
      <c r="O10518"/>
    </row>
    <row r="10519" spans="4:15" x14ac:dyDescent="0.25">
      <c r="D10519"/>
      <c r="K10519"/>
      <c r="N10519"/>
      <c r="O10519"/>
    </row>
    <row r="10520" spans="4:15" x14ac:dyDescent="0.25">
      <c r="D10520"/>
      <c r="K10520"/>
      <c r="N10520"/>
      <c r="O10520"/>
    </row>
    <row r="10521" spans="4:15" x14ac:dyDescent="0.25">
      <c r="D10521"/>
      <c r="K10521"/>
      <c r="N10521"/>
      <c r="O10521"/>
    </row>
    <row r="10522" spans="4:15" x14ac:dyDescent="0.25">
      <c r="D10522"/>
      <c r="K10522"/>
      <c r="N10522"/>
      <c r="O10522"/>
    </row>
    <row r="10523" spans="4:15" x14ac:dyDescent="0.25">
      <c r="D10523"/>
      <c r="K10523"/>
      <c r="N10523"/>
      <c r="O10523"/>
    </row>
    <row r="10524" spans="4:15" x14ac:dyDescent="0.25">
      <c r="D10524"/>
      <c r="K10524"/>
      <c r="N10524"/>
      <c r="O10524"/>
    </row>
    <row r="10525" spans="4:15" x14ac:dyDescent="0.25">
      <c r="D10525"/>
      <c r="K10525"/>
      <c r="N10525"/>
      <c r="O10525"/>
    </row>
    <row r="10526" spans="4:15" x14ac:dyDescent="0.25">
      <c r="D10526"/>
      <c r="K10526"/>
      <c r="N10526"/>
      <c r="O10526"/>
    </row>
    <row r="10527" spans="4:15" x14ac:dyDescent="0.25">
      <c r="D10527"/>
      <c r="K10527"/>
      <c r="N10527"/>
      <c r="O10527"/>
    </row>
    <row r="10528" spans="4:15" x14ac:dyDescent="0.25">
      <c r="D10528"/>
      <c r="K10528"/>
      <c r="N10528"/>
      <c r="O10528"/>
    </row>
    <row r="10529" spans="4:15" x14ac:dyDescent="0.25">
      <c r="D10529"/>
      <c r="K10529"/>
      <c r="N10529"/>
      <c r="O10529"/>
    </row>
    <row r="10530" spans="4:15" x14ac:dyDescent="0.25">
      <c r="D10530"/>
      <c r="K10530"/>
      <c r="N10530"/>
      <c r="O10530"/>
    </row>
    <row r="10531" spans="4:15" x14ac:dyDescent="0.25">
      <c r="D10531"/>
      <c r="K10531"/>
      <c r="N10531"/>
      <c r="O10531"/>
    </row>
    <row r="10532" spans="4:15" x14ac:dyDescent="0.25">
      <c r="D10532"/>
      <c r="K10532"/>
      <c r="N10532"/>
      <c r="O10532"/>
    </row>
    <row r="10533" spans="4:15" x14ac:dyDescent="0.25">
      <c r="D10533"/>
      <c r="K10533"/>
      <c r="N10533"/>
      <c r="O10533"/>
    </row>
    <row r="10534" spans="4:15" x14ac:dyDescent="0.25">
      <c r="D10534"/>
      <c r="K10534"/>
      <c r="N10534"/>
      <c r="O10534"/>
    </row>
    <row r="10535" spans="4:15" x14ac:dyDescent="0.25">
      <c r="D10535"/>
      <c r="K10535"/>
      <c r="N10535"/>
      <c r="O10535"/>
    </row>
    <row r="10536" spans="4:15" x14ac:dyDescent="0.25">
      <c r="D10536"/>
      <c r="K10536"/>
      <c r="N10536"/>
      <c r="O10536"/>
    </row>
    <row r="10537" spans="4:15" x14ac:dyDescent="0.25">
      <c r="D10537"/>
      <c r="K10537"/>
      <c r="N10537"/>
      <c r="O10537"/>
    </row>
    <row r="10538" spans="4:15" x14ac:dyDescent="0.25">
      <c r="D10538"/>
      <c r="K10538"/>
      <c r="N10538"/>
      <c r="O10538"/>
    </row>
    <row r="10539" spans="4:15" x14ac:dyDescent="0.25">
      <c r="D10539"/>
      <c r="K10539"/>
      <c r="N10539"/>
      <c r="O10539"/>
    </row>
    <row r="10540" spans="4:15" x14ac:dyDescent="0.25">
      <c r="D10540"/>
      <c r="K10540"/>
      <c r="N10540"/>
      <c r="O10540"/>
    </row>
    <row r="10541" spans="4:15" x14ac:dyDescent="0.25">
      <c r="D10541"/>
      <c r="K10541"/>
      <c r="N10541"/>
      <c r="O10541"/>
    </row>
    <row r="10542" spans="4:15" x14ac:dyDescent="0.25">
      <c r="D10542"/>
      <c r="K10542"/>
      <c r="N10542"/>
      <c r="O10542"/>
    </row>
    <row r="10543" spans="4:15" x14ac:dyDescent="0.25">
      <c r="D10543"/>
      <c r="K10543"/>
      <c r="N10543"/>
      <c r="O10543"/>
    </row>
    <row r="10544" spans="4:15" x14ac:dyDescent="0.25">
      <c r="D10544"/>
      <c r="K10544"/>
      <c r="N10544"/>
      <c r="O10544"/>
    </row>
    <row r="10545" spans="4:15" x14ac:dyDescent="0.25">
      <c r="D10545"/>
      <c r="K10545"/>
      <c r="N10545"/>
      <c r="O10545"/>
    </row>
    <row r="10546" spans="4:15" x14ac:dyDescent="0.25">
      <c r="D10546"/>
      <c r="K10546"/>
      <c r="N10546"/>
      <c r="O10546"/>
    </row>
    <row r="10547" spans="4:15" x14ac:dyDescent="0.25">
      <c r="D10547"/>
      <c r="K10547"/>
      <c r="N10547"/>
      <c r="O10547"/>
    </row>
    <row r="10548" spans="4:15" x14ac:dyDescent="0.25">
      <c r="D10548"/>
      <c r="K10548"/>
      <c r="N10548"/>
      <c r="O10548"/>
    </row>
    <row r="10549" spans="4:15" x14ac:dyDescent="0.25">
      <c r="D10549"/>
      <c r="K10549"/>
      <c r="N10549"/>
      <c r="O10549"/>
    </row>
    <row r="10550" spans="4:15" x14ac:dyDescent="0.25">
      <c r="D10550"/>
      <c r="K10550"/>
      <c r="N10550"/>
      <c r="O10550"/>
    </row>
    <row r="10551" spans="4:15" x14ac:dyDescent="0.25">
      <c r="D10551"/>
      <c r="K10551"/>
      <c r="N10551"/>
      <c r="O10551"/>
    </row>
    <row r="10552" spans="4:15" x14ac:dyDescent="0.25">
      <c r="D10552"/>
      <c r="K10552"/>
      <c r="N10552"/>
      <c r="O10552"/>
    </row>
    <row r="10553" spans="4:15" x14ac:dyDescent="0.25">
      <c r="D10553"/>
      <c r="K10553"/>
      <c r="N10553"/>
      <c r="O10553"/>
    </row>
    <row r="10554" spans="4:15" x14ac:dyDescent="0.25">
      <c r="D10554"/>
      <c r="K10554"/>
      <c r="N10554"/>
      <c r="O10554"/>
    </row>
    <row r="10555" spans="4:15" x14ac:dyDescent="0.25">
      <c r="D10555"/>
      <c r="K10555"/>
      <c r="N10555"/>
      <c r="O10555"/>
    </row>
    <row r="10556" spans="4:15" x14ac:dyDescent="0.25">
      <c r="D10556"/>
      <c r="K10556"/>
      <c r="N10556"/>
      <c r="O10556"/>
    </row>
    <row r="10557" spans="4:15" x14ac:dyDescent="0.25">
      <c r="D10557"/>
      <c r="K10557"/>
      <c r="N10557"/>
      <c r="O10557"/>
    </row>
    <row r="10558" spans="4:15" x14ac:dyDescent="0.25">
      <c r="D10558"/>
      <c r="K10558"/>
      <c r="N10558"/>
      <c r="O10558"/>
    </row>
    <row r="10559" spans="4:15" x14ac:dyDescent="0.25">
      <c r="D10559"/>
      <c r="K10559"/>
      <c r="N10559"/>
      <c r="O10559"/>
    </row>
    <row r="10560" spans="4:15" x14ac:dyDescent="0.25">
      <c r="D10560"/>
      <c r="K10560"/>
      <c r="N10560"/>
      <c r="O10560"/>
    </row>
    <row r="10561" spans="4:15" x14ac:dyDescent="0.25">
      <c r="D10561"/>
      <c r="K10561"/>
      <c r="N10561"/>
      <c r="O10561"/>
    </row>
    <row r="10562" spans="4:15" x14ac:dyDescent="0.25">
      <c r="D10562"/>
      <c r="K10562"/>
      <c r="N10562"/>
      <c r="O10562"/>
    </row>
    <row r="10563" spans="4:15" x14ac:dyDescent="0.25">
      <c r="D10563"/>
      <c r="K10563"/>
      <c r="N10563"/>
      <c r="O10563"/>
    </row>
    <row r="10564" spans="4:15" x14ac:dyDescent="0.25">
      <c r="D10564"/>
      <c r="K10564"/>
      <c r="N10564"/>
      <c r="O10564"/>
    </row>
    <row r="10565" spans="4:15" x14ac:dyDescent="0.25">
      <c r="D10565"/>
      <c r="K10565"/>
      <c r="N10565"/>
      <c r="O10565"/>
    </row>
    <row r="10566" spans="4:15" x14ac:dyDescent="0.25">
      <c r="D10566"/>
      <c r="K10566"/>
      <c r="N10566"/>
      <c r="O10566"/>
    </row>
    <row r="10567" spans="4:15" x14ac:dyDescent="0.25">
      <c r="D10567"/>
      <c r="K10567"/>
      <c r="N10567"/>
      <c r="O10567"/>
    </row>
    <row r="10568" spans="4:15" x14ac:dyDescent="0.25">
      <c r="D10568"/>
      <c r="K10568"/>
      <c r="N10568"/>
      <c r="O10568"/>
    </row>
    <row r="10569" spans="4:15" x14ac:dyDescent="0.25">
      <c r="D10569"/>
      <c r="K10569"/>
      <c r="N10569"/>
      <c r="O10569"/>
    </row>
    <row r="10570" spans="4:15" x14ac:dyDescent="0.25">
      <c r="D10570"/>
      <c r="K10570"/>
      <c r="N10570"/>
      <c r="O10570"/>
    </row>
    <row r="10571" spans="4:15" x14ac:dyDescent="0.25">
      <c r="D10571"/>
      <c r="K10571"/>
      <c r="N10571"/>
      <c r="O10571"/>
    </row>
    <row r="10572" spans="4:15" x14ac:dyDescent="0.25">
      <c r="D10572"/>
      <c r="K10572"/>
      <c r="N10572"/>
      <c r="O10572"/>
    </row>
    <row r="10573" spans="4:15" x14ac:dyDescent="0.25">
      <c r="D10573"/>
      <c r="K10573"/>
      <c r="N10573"/>
      <c r="O10573"/>
    </row>
    <row r="10574" spans="4:15" x14ac:dyDescent="0.25">
      <c r="D10574"/>
      <c r="K10574"/>
      <c r="N10574"/>
      <c r="O10574"/>
    </row>
    <row r="10575" spans="4:15" x14ac:dyDescent="0.25">
      <c r="D10575"/>
      <c r="K10575"/>
      <c r="N10575"/>
      <c r="O10575"/>
    </row>
    <row r="10576" spans="4:15" x14ac:dyDescent="0.25">
      <c r="D10576"/>
      <c r="K10576"/>
      <c r="N10576"/>
      <c r="O10576"/>
    </row>
    <row r="10577" spans="4:15" x14ac:dyDescent="0.25">
      <c r="D10577"/>
      <c r="K10577"/>
      <c r="N10577"/>
      <c r="O10577"/>
    </row>
    <row r="10578" spans="4:15" x14ac:dyDescent="0.25">
      <c r="D10578"/>
      <c r="K10578"/>
      <c r="N10578"/>
      <c r="O10578"/>
    </row>
    <row r="10579" spans="4:15" x14ac:dyDescent="0.25">
      <c r="D10579"/>
      <c r="K10579"/>
      <c r="N10579"/>
      <c r="O10579"/>
    </row>
    <row r="10580" spans="4:15" x14ac:dyDescent="0.25">
      <c r="D10580"/>
      <c r="K10580"/>
      <c r="N10580"/>
      <c r="O10580"/>
    </row>
    <row r="10581" spans="4:15" x14ac:dyDescent="0.25">
      <c r="D10581"/>
      <c r="K10581"/>
      <c r="N10581"/>
      <c r="O10581"/>
    </row>
    <row r="10582" spans="4:15" x14ac:dyDescent="0.25">
      <c r="D10582"/>
      <c r="K10582"/>
      <c r="N10582"/>
      <c r="O10582"/>
    </row>
    <row r="10583" spans="4:15" x14ac:dyDescent="0.25">
      <c r="D10583"/>
      <c r="K10583"/>
      <c r="N10583"/>
      <c r="O10583"/>
    </row>
    <row r="10584" spans="4:15" x14ac:dyDescent="0.25">
      <c r="D10584"/>
      <c r="K10584"/>
      <c r="N10584"/>
      <c r="O10584"/>
    </row>
    <row r="10585" spans="4:15" x14ac:dyDescent="0.25">
      <c r="D10585"/>
      <c r="K10585"/>
      <c r="N10585"/>
      <c r="O10585"/>
    </row>
    <row r="10586" spans="4:15" x14ac:dyDescent="0.25">
      <c r="D10586"/>
      <c r="K10586"/>
      <c r="N10586"/>
      <c r="O10586"/>
    </row>
    <row r="10587" spans="4:15" x14ac:dyDescent="0.25">
      <c r="D10587"/>
      <c r="K10587"/>
      <c r="N10587"/>
      <c r="O10587"/>
    </row>
    <row r="10588" spans="4:15" x14ac:dyDescent="0.25">
      <c r="D10588"/>
      <c r="K10588"/>
      <c r="N10588"/>
      <c r="O10588"/>
    </row>
    <row r="10589" spans="4:15" x14ac:dyDescent="0.25">
      <c r="D10589"/>
      <c r="K10589"/>
      <c r="N10589"/>
      <c r="O10589"/>
    </row>
    <row r="10590" spans="4:15" x14ac:dyDescent="0.25">
      <c r="D10590"/>
      <c r="K10590"/>
      <c r="N10590"/>
      <c r="O10590"/>
    </row>
    <row r="10591" spans="4:15" x14ac:dyDescent="0.25">
      <c r="D10591"/>
      <c r="K10591"/>
      <c r="N10591"/>
      <c r="O10591"/>
    </row>
    <row r="10592" spans="4:15" x14ac:dyDescent="0.25">
      <c r="D10592"/>
      <c r="K10592"/>
      <c r="N10592"/>
      <c r="O10592"/>
    </row>
    <row r="10593" spans="4:15" x14ac:dyDescent="0.25">
      <c r="D10593"/>
      <c r="K10593"/>
      <c r="N10593"/>
      <c r="O10593"/>
    </row>
    <row r="10594" spans="4:15" x14ac:dyDescent="0.25">
      <c r="D10594"/>
      <c r="K10594"/>
      <c r="N10594"/>
      <c r="O10594"/>
    </row>
    <row r="10595" spans="4:15" x14ac:dyDescent="0.25">
      <c r="D10595"/>
      <c r="K10595"/>
      <c r="N10595"/>
      <c r="O10595"/>
    </row>
    <row r="10596" spans="4:15" x14ac:dyDescent="0.25">
      <c r="D10596"/>
      <c r="K10596"/>
      <c r="N10596"/>
      <c r="O10596"/>
    </row>
    <row r="10597" spans="4:15" x14ac:dyDescent="0.25">
      <c r="D10597"/>
      <c r="K10597"/>
      <c r="N10597"/>
      <c r="O10597"/>
    </row>
    <row r="10598" spans="4:15" x14ac:dyDescent="0.25">
      <c r="D10598"/>
      <c r="K10598"/>
      <c r="N10598"/>
      <c r="O10598"/>
    </row>
    <row r="10599" spans="4:15" x14ac:dyDescent="0.25">
      <c r="D10599"/>
      <c r="K10599"/>
      <c r="N10599"/>
      <c r="O10599"/>
    </row>
    <row r="10600" spans="4:15" x14ac:dyDescent="0.25">
      <c r="D10600"/>
      <c r="K10600"/>
      <c r="N10600"/>
      <c r="O10600"/>
    </row>
    <row r="10601" spans="4:15" x14ac:dyDescent="0.25">
      <c r="D10601"/>
      <c r="K10601"/>
      <c r="N10601"/>
      <c r="O10601"/>
    </row>
    <row r="10602" spans="4:15" x14ac:dyDescent="0.25">
      <c r="D10602"/>
      <c r="K10602"/>
      <c r="N10602"/>
      <c r="O10602"/>
    </row>
    <row r="10603" spans="4:15" x14ac:dyDescent="0.25">
      <c r="D10603"/>
      <c r="K10603"/>
      <c r="N10603"/>
      <c r="O10603"/>
    </row>
    <row r="10604" spans="4:15" x14ac:dyDescent="0.25">
      <c r="D10604"/>
      <c r="K10604"/>
      <c r="N10604"/>
      <c r="O10604"/>
    </row>
    <row r="10605" spans="4:15" x14ac:dyDescent="0.25">
      <c r="D10605"/>
      <c r="K10605"/>
      <c r="N10605"/>
      <c r="O10605"/>
    </row>
    <row r="10606" spans="4:15" x14ac:dyDescent="0.25">
      <c r="D10606"/>
      <c r="K10606"/>
      <c r="N10606"/>
      <c r="O10606"/>
    </row>
    <row r="10607" spans="4:15" x14ac:dyDescent="0.25">
      <c r="D10607"/>
      <c r="K10607"/>
      <c r="N10607"/>
      <c r="O10607"/>
    </row>
    <row r="10608" spans="4:15" x14ac:dyDescent="0.25">
      <c r="D10608"/>
      <c r="K10608"/>
      <c r="N10608"/>
      <c r="O10608"/>
    </row>
    <row r="10609" spans="4:15" x14ac:dyDescent="0.25">
      <c r="D10609"/>
      <c r="K10609"/>
      <c r="N10609"/>
      <c r="O10609"/>
    </row>
    <row r="10610" spans="4:15" x14ac:dyDescent="0.25">
      <c r="D10610"/>
      <c r="K10610"/>
      <c r="N10610"/>
      <c r="O10610"/>
    </row>
    <row r="10611" spans="4:15" x14ac:dyDescent="0.25">
      <c r="D10611"/>
      <c r="K10611"/>
      <c r="N10611"/>
      <c r="O10611"/>
    </row>
    <row r="10612" spans="4:15" x14ac:dyDescent="0.25">
      <c r="D10612"/>
      <c r="K10612"/>
      <c r="N10612"/>
      <c r="O10612"/>
    </row>
    <row r="10613" spans="4:15" x14ac:dyDescent="0.25">
      <c r="D10613"/>
      <c r="K10613"/>
      <c r="N10613"/>
      <c r="O10613"/>
    </row>
    <row r="10614" spans="4:15" x14ac:dyDescent="0.25">
      <c r="D10614"/>
      <c r="K10614"/>
      <c r="N10614"/>
      <c r="O10614"/>
    </row>
    <row r="10615" spans="4:15" x14ac:dyDescent="0.25">
      <c r="D10615"/>
      <c r="K10615"/>
      <c r="N10615"/>
      <c r="O10615"/>
    </row>
    <row r="10616" spans="4:15" x14ac:dyDescent="0.25">
      <c r="D10616"/>
      <c r="K10616"/>
      <c r="N10616"/>
      <c r="O10616"/>
    </row>
    <row r="10617" spans="4:15" x14ac:dyDescent="0.25">
      <c r="D10617"/>
      <c r="K10617"/>
      <c r="N10617"/>
      <c r="O10617"/>
    </row>
    <row r="10618" spans="4:15" x14ac:dyDescent="0.25">
      <c r="D10618"/>
      <c r="K10618"/>
      <c r="N10618"/>
      <c r="O10618"/>
    </row>
    <row r="10619" spans="4:15" x14ac:dyDescent="0.25">
      <c r="D10619"/>
      <c r="K10619"/>
      <c r="N10619"/>
      <c r="O10619"/>
    </row>
    <row r="10620" spans="4:15" x14ac:dyDescent="0.25">
      <c r="D10620"/>
      <c r="K10620"/>
      <c r="N10620"/>
      <c r="O10620"/>
    </row>
    <row r="10621" spans="4:15" x14ac:dyDescent="0.25">
      <c r="D10621"/>
      <c r="K10621"/>
      <c r="N10621"/>
      <c r="O10621"/>
    </row>
    <row r="10622" spans="4:15" x14ac:dyDescent="0.25">
      <c r="D10622"/>
      <c r="K10622"/>
      <c r="N10622"/>
      <c r="O10622"/>
    </row>
    <row r="10623" spans="4:15" x14ac:dyDescent="0.25">
      <c r="D10623"/>
      <c r="K10623"/>
      <c r="N10623"/>
      <c r="O10623"/>
    </row>
    <row r="10624" spans="4:15" x14ac:dyDescent="0.25">
      <c r="D10624"/>
      <c r="K10624"/>
      <c r="N10624"/>
      <c r="O10624"/>
    </row>
    <row r="10625" spans="4:15" x14ac:dyDescent="0.25">
      <c r="D10625"/>
      <c r="K10625"/>
      <c r="N10625"/>
      <c r="O10625"/>
    </row>
    <row r="10626" spans="4:15" x14ac:dyDescent="0.25">
      <c r="D10626"/>
      <c r="K10626"/>
      <c r="N10626"/>
      <c r="O10626"/>
    </row>
    <row r="10627" spans="4:15" x14ac:dyDescent="0.25">
      <c r="D10627"/>
      <c r="K10627"/>
      <c r="N10627"/>
      <c r="O10627"/>
    </row>
    <row r="10628" spans="4:15" x14ac:dyDescent="0.25">
      <c r="D10628"/>
      <c r="K10628"/>
      <c r="N10628"/>
      <c r="O10628"/>
    </row>
    <row r="10629" spans="4:15" x14ac:dyDescent="0.25">
      <c r="D10629"/>
      <c r="K10629"/>
      <c r="N10629"/>
      <c r="O10629"/>
    </row>
    <row r="10630" spans="4:15" x14ac:dyDescent="0.25">
      <c r="D10630"/>
      <c r="K10630"/>
      <c r="N10630"/>
      <c r="O10630"/>
    </row>
    <row r="10631" spans="4:15" x14ac:dyDescent="0.25">
      <c r="D10631"/>
      <c r="K10631"/>
      <c r="N10631"/>
      <c r="O10631"/>
    </row>
    <row r="10632" spans="4:15" x14ac:dyDescent="0.25">
      <c r="D10632"/>
      <c r="K10632"/>
      <c r="N10632"/>
      <c r="O10632"/>
    </row>
    <row r="10633" spans="4:15" x14ac:dyDescent="0.25">
      <c r="D10633"/>
      <c r="K10633"/>
      <c r="N10633"/>
      <c r="O10633"/>
    </row>
    <row r="10634" spans="4:15" x14ac:dyDescent="0.25">
      <c r="D10634"/>
      <c r="K10634"/>
      <c r="N10634"/>
      <c r="O10634"/>
    </row>
    <row r="10635" spans="4:15" x14ac:dyDescent="0.25">
      <c r="D10635"/>
      <c r="K10635"/>
      <c r="N10635"/>
      <c r="O10635"/>
    </row>
    <row r="10636" spans="4:15" x14ac:dyDescent="0.25">
      <c r="D10636"/>
      <c r="K10636"/>
      <c r="N10636"/>
      <c r="O10636"/>
    </row>
    <row r="10637" spans="4:15" x14ac:dyDescent="0.25">
      <c r="D10637"/>
      <c r="K10637"/>
      <c r="N10637"/>
      <c r="O10637"/>
    </row>
    <row r="10638" spans="4:15" x14ac:dyDescent="0.25">
      <c r="D10638"/>
      <c r="K10638"/>
      <c r="N10638"/>
      <c r="O10638"/>
    </row>
    <row r="10639" spans="4:15" x14ac:dyDescent="0.25">
      <c r="D10639"/>
      <c r="K10639"/>
      <c r="N10639"/>
      <c r="O10639"/>
    </row>
    <row r="10640" spans="4:15" x14ac:dyDescent="0.25">
      <c r="D10640"/>
      <c r="K10640"/>
      <c r="N10640"/>
      <c r="O10640"/>
    </row>
    <row r="10641" spans="4:15" x14ac:dyDescent="0.25">
      <c r="D10641"/>
      <c r="K10641"/>
      <c r="N10641"/>
      <c r="O10641"/>
    </row>
    <row r="10642" spans="4:15" x14ac:dyDescent="0.25">
      <c r="D10642"/>
      <c r="K10642"/>
      <c r="N10642"/>
      <c r="O10642"/>
    </row>
    <row r="10643" spans="4:15" x14ac:dyDescent="0.25">
      <c r="D10643"/>
      <c r="K10643"/>
      <c r="N10643"/>
      <c r="O10643"/>
    </row>
    <row r="10644" spans="4:15" x14ac:dyDescent="0.25">
      <c r="D10644"/>
      <c r="K10644"/>
      <c r="N10644"/>
      <c r="O10644"/>
    </row>
    <row r="10645" spans="4:15" x14ac:dyDescent="0.25">
      <c r="D10645"/>
      <c r="K10645"/>
      <c r="N10645"/>
      <c r="O10645"/>
    </row>
    <row r="10646" spans="4:15" x14ac:dyDescent="0.25">
      <c r="D10646"/>
      <c r="K10646"/>
      <c r="N10646"/>
      <c r="O10646"/>
    </row>
    <row r="10647" spans="4:15" x14ac:dyDescent="0.25">
      <c r="D10647"/>
      <c r="K10647"/>
      <c r="N10647"/>
      <c r="O10647"/>
    </row>
    <row r="10648" spans="4:15" x14ac:dyDescent="0.25">
      <c r="D10648"/>
      <c r="K10648"/>
      <c r="N10648"/>
      <c r="O10648"/>
    </row>
    <row r="10649" spans="4:15" x14ac:dyDescent="0.25">
      <c r="D10649"/>
      <c r="K10649"/>
      <c r="N10649"/>
      <c r="O10649"/>
    </row>
    <row r="10650" spans="4:15" x14ac:dyDescent="0.25">
      <c r="D10650"/>
      <c r="K10650"/>
      <c r="N10650"/>
      <c r="O10650"/>
    </row>
    <row r="10651" spans="4:15" x14ac:dyDescent="0.25">
      <c r="D10651"/>
      <c r="K10651"/>
      <c r="N10651"/>
      <c r="O10651"/>
    </row>
    <row r="10652" spans="4:15" x14ac:dyDescent="0.25">
      <c r="D10652"/>
      <c r="K10652"/>
      <c r="N10652"/>
      <c r="O10652"/>
    </row>
    <row r="10653" spans="4:15" x14ac:dyDescent="0.25">
      <c r="D10653"/>
      <c r="K10653"/>
      <c r="N10653"/>
      <c r="O10653"/>
    </row>
    <row r="10654" spans="4:15" x14ac:dyDescent="0.25">
      <c r="D10654"/>
      <c r="K10654"/>
      <c r="N10654"/>
      <c r="O10654"/>
    </row>
    <row r="10655" spans="4:15" x14ac:dyDescent="0.25">
      <c r="D10655"/>
      <c r="K10655"/>
      <c r="N10655"/>
      <c r="O10655"/>
    </row>
    <row r="10656" spans="4:15" x14ac:dyDescent="0.25">
      <c r="D10656"/>
      <c r="K10656"/>
      <c r="N10656"/>
      <c r="O10656"/>
    </row>
    <row r="10657" spans="4:15" x14ac:dyDescent="0.25">
      <c r="D10657"/>
      <c r="K10657"/>
      <c r="N10657"/>
      <c r="O10657"/>
    </row>
    <row r="10658" spans="4:15" x14ac:dyDescent="0.25">
      <c r="D10658"/>
      <c r="K10658"/>
      <c r="N10658"/>
      <c r="O10658"/>
    </row>
    <row r="10659" spans="4:15" x14ac:dyDescent="0.25">
      <c r="D10659"/>
      <c r="K10659"/>
      <c r="N10659"/>
      <c r="O10659"/>
    </row>
    <row r="10660" spans="4:15" x14ac:dyDescent="0.25">
      <c r="D10660"/>
      <c r="K10660"/>
      <c r="N10660"/>
      <c r="O10660"/>
    </row>
    <row r="10661" spans="4:15" x14ac:dyDescent="0.25">
      <c r="D10661"/>
      <c r="K10661"/>
      <c r="N10661"/>
      <c r="O10661"/>
    </row>
    <row r="10662" spans="4:15" x14ac:dyDescent="0.25">
      <c r="D10662"/>
      <c r="K10662"/>
      <c r="N10662"/>
      <c r="O10662"/>
    </row>
    <row r="10663" spans="4:15" x14ac:dyDescent="0.25">
      <c r="D10663"/>
      <c r="K10663"/>
      <c r="N10663"/>
      <c r="O10663"/>
    </row>
    <row r="10664" spans="4:15" x14ac:dyDescent="0.25">
      <c r="D10664"/>
      <c r="K10664"/>
      <c r="N10664"/>
      <c r="O10664"/>
    </row>
    <row r="10665" spans="4:15" x14ac:dyDescent="0.25">
      <c r="D10665"/>
      <c r="K10665"/>
      <c r="N10665"/>
      <c r="O10665"/>
    </row>
    <row r="10666" spans="4:15" x14ac:dyDescent="0.25">
      <c r="D10666"/>
      <c r="K10666"/>
      <c r="N10666"/>
      <c r="O10666"/>
    </row>
    <row r="10667" spans="4:15" x14ac:dyDescent="0.25">
      <c r="D10667"/>
      <c r="K10667"/>
      <c r="N10667"/>
      <c r="O10667"/>
    </row>
    <row r="10668" spans="4:15" x14ac:dyDescent="0.25">
      <c r="D10668"/>
      <c r="K10668"/>
      <c r="N10668"/>
      <c r="O10668"/>
    </row>
    <row r="10669" spans="4:15" x14ac:dyDescent="0.25">
      <c r="D10669"/>
      <c r="K10669"/>
      <c r="N10669"/>
      <c r="O10669"/>
    </row>
    <row r="10670" spans="4:15" x14ac:dyDescent="0.25">
      <c r="D10670"/>
      <c r="K10670"/>
      <c r="N10670"/>
      <c r="O10670"/>
    </row>
    <row r="10671" spans="4:15" x14ac:dyDescent="0.25">
      <c r="D10671"/>
      <c r="K10671"/>
      <c r="N10671"/>
      <c r="O10671"/>
    </row>
    <row r="10672" spans="4:15" x14ac:dyDescent="0.25">
      <c r="D10672"/>
      <c r="K10672"/>
      <c r="N10672"/>
      <c r="O10672"/>
    </row>
    <row r="10673" spans="4:15" x14ac:dyDescent="0.25">
      <c r="D10673"/>
      <c r="K10673"/>
      <c r="N10673"/>
      <c r="O10673"/>
    </row>
    <row r="10674" spans="4:15" x14ac:dyDescent="0.25">
      <c r="D10674"/>
      <c r="K10674"/>
      <c r="N10674"/>
      <c r="O10674"/>
    </row>
    <row r="10675" spans="4:15" x14ac:dyDescent="0.25">
      <c r="D10675"/>
      <c r="K10675"/>
      <c r="N10675"/>
      <c r="O10675"/>
    </row>
    <row r="10676" spans="4:15" x14ac:dyDescent="0.25">
      <c r="D10676"/>
      <c r="K10676"/>
      <c r="N10676"/>
      <c r="O10676"/>
    </row>
    <row r="10677" spans="4:15" x14ac:dyDescent="0.25">
      <c r="D10677"/>
      <c r="K10677"/>
      <c r="N10677"/>
      <c r="O10677"/>
    </row>
    <row r="10678" spans="4:15" x14ac:dyDescent="0.25">
      <c r="D10678"/>
      <c r="K10678"/>
      <c r="N10678"/>
      <c r="O10678"/>
    </row>
    <row r="10679" spans="4:15" x14ac:dyDescent="0.25">
      <c r="D10679"/>
      <c r="K10679"/>
      <c r="N10679"/>
      <c r="O10679"/>
    </row>
    <row r="10680" spans="4:15" x14ac:dyDescent="0.25">
      <c r="D10680"/>
      <c r="K10680"/>
      <c r="N10680"/>
      <c r="O10680"/>
    </row>
    <row r="10681" spans="4:15" x14ac:dyDescent="0.25">
      <c r="D10681"/>
      <c r="K10681"/>
      <c r="N10681"/>
      <c r="O10681"/>
    </row>
    <row r="10682" spans="4:15" x14ac:dyDescent="0.25">
      <c r="D10682"/>
      <c r="K10682"/>
      <c r="N10682"/>
      <c r="O10682"/>
    </row>
    <row r="10683" spans="4:15" x14ac:dyDescent="0.25">
      <c r="D10683"/>
      <c r="K10683"/>
      <c r="N10683"/>
      <c r="O10683"/>
    </row>
    <row r="10684" spans="4:15" x14ac:dyDescent="0.25">
      <c r="D10684"/>
      <c r="K10684"/>
      <c r="N10684"/>
      <c r="O10684"/>
    </row>
    <row r="10685" spans="4:15" x14ac:dyDescent="0.25">
      <c r="D10685"/>
      <c r="K10685"/>
      <c r="N10685"/>
      <c r="O10685"/>
    </row>
    <row r="10686" spans="4:15" x14ac:dyDescent="0.25">
      <c r="D10686"/>
      <c r="K10686"/>
      <c r="N10686"/>
      <c r="O10686"/>
    </row>
    <row r="10687" spans="4:15" x14ac:dyDescent="0.25">
      <c r="D10687"/>
      <c r="K10687"/>
      <c r="N10687"/>
      <c r="O10687"/>
    </row>
    <row r="10688" spans="4:15" x14ac:dyDescent="0.25">
      <c r="D10688"/>
      <c r="K10688"/>
      <c r="N10688"/>
      <c r="O10688"/>
    </row>
    <row r="10689" spans="4:15" x14ac:dyDescent="0.25">
      <c r="D10689"/>
      <c r="K10689"/>
      <c r="N10689"/>
      <c r="O10689"/>
    </row>
    <row r="10690" spans="4:15" x14ac:dyDescent="0.25">
      <c r="D10690"/>
      <c r="K10690"/>
      <c r="N10690"/>
      <c r="O10690"/>
    </row>
    <row r="10691" spans="4:15" x14ac:dyDescent="0.25">
      <c r="D10691"/>
      <c r="K10691"/>
      <c r="N10691"/>
      <c r="O10691"/>
    </row>
    <row r="10692" spans="4:15" x14ac:dyDescent="0.25">
      <c r="D10692"/>
      <c r="K10692"/>
      <c r="N10692"/>
      <c r="O10692"/>
    </row>
    <row r="10693" spans="4:15" x14ac:dyDescent="0.25">
      <c r="D10693"/>
      <c r="K10693"/>
      <c r="N10693"/>
      <c r="O10693"/>
    </row>
    <row r="10694" spans="4:15" x14ac:dyDescent="0.25">
      <c r="D10694"/>
      <c r="K10694"/>
      <c r="N10694"/>
      <c r="O10694"/>
    </row>
    <row r="10695" spans="4:15" x14ac:dyDescent="0.25">
      <c r="D10695"/>
      <c r="K10695"/>
      <c r="N10695"/>
      <c r="O10695"/>
    </row>
    <row r="10696" spans="4:15" x14ac:dyDescent="0.25">
      <c r="D10696"/>
      <c r="K10696"/>
      <c r="N10696"/>
      <c r="O10696"/>
    </row>
    <row r="10697" spans="4:15" x14ac:dyDescent="0.25">
      <c r="D10697"/>
      <c r="K10697"/>
      <c r="N10697"/>
      <c r="O10697"/>
    </row>
    <row r="10698" spans="4:15" x14ac:dyDescent="0.25">
      <c r="D10698"/>
      <c r="K10698"/>
      <c r="N10698"/>
      <c r="O10698"/>
    </row>
    <row r="10699" spans="4:15" x14ac:dyDescent="0.25">
      <c r="D10699"/>
      <c r="K10699"/>
      <c r="N10699"/>
      <c r="O10699"/>
    </row>
    <row r="10700" spans="4:15" x14ac:dyDescent="0.25">
      <c r="D10700"/>
      <c r="K10700"/>
      <c r="N10700"/>
      <c r="O10700"/>
    </row>
    <row r="10701" spans="4:15" x14ac:dyDescent="0.25">
      <c r="D10701"/>
      <c r="K10701"/>
      <c r="N10701"/>
      <c r="O10701"/>
    </row>
    <row r="10702" spans="4:15" x14ac:dyDescent="0.25">
      <c r="D10702"/>
      <c r="K10702"/>
      <c r="N10702"/>
      <c r="O10702"/>
    </row>
    <row r="10703" spans="4:15" x14ac:dyDescent="0.25">
      <c r="D10703"/>
      <c r="K10703"/>
      <c r="N10703"/>
      <c r="O10703"/>
    </row>
    <row r="10704" spans="4:15" x14ac:dyDescent="0.25">
      <c r="D10704"/>
      <c r="K10704"/>
      <c r="N10704"/>
      <c r="O10704"/>
    </row>
    <row r="10705" spans="4:15" x14ac:dyDescent="0.25">
      <c r="D10705"/>
      <c r="K10705"/>
      <c r="N10705"/>
      <c r="O10705"/>
    </row>
    <row r="10706" spans="4:15" x14ac:dyDescent="0.25">
      <c r="D10706"/>
      <c r="K10706"/>
      <c r="N10706"/>
      <c r="O10706"/>
    </row>
    <row r="10707" spans="4:15" x14ac:dyDescent="0.25">
      <c r="D10707"/>
      <c r="K10707"/>
      <c r="N10707"/>
      <c r="O10707"/>
    </row>
    <row r="10708" spans="4:15" x14ac:dyDescent="0.25">
      <c r="D10708"/>
      <c r="K10708"/>
      <c r="N10708"/>
      <c r="O10708"/>
    </row>
    <row r="10709" spans="4:15" x14ac:dyDescent="0.25">
      <c r="D10709"/>
      <c r="K10709"/>
      <c r="N10709"/>
      <c r="O10709"/>
    </row>
    <row r="10710" spans="4:15" x14ac:dyDescent="0.25">
      <c r="D10710"/>
      <c r="K10710"/>
      <c r="N10710"/>
      <c r="O10710"/>
    </row>
    <row r="10711" spans="4:15" x14ac:dyDescent="0.25">
      <c r="D10711"/>
      <c r="K10711"/>
      <c r="N10711"/>
      <c r="O10711"/>
    </row>
    <row r="10712" spans="4:15" x14ac:dyDescent="0.25">
      <c r="D10712"/>
      <c r="K10712"/>
      <c r="N10712"/>
      <c r="O10712"/>
    </row>
    <row r="10713" spans="4:15" x14ac:dyDescent="0.25">
      <c r="D10713"/>
      <c r="K10713"/>
      <c r="N10713"/>
      <c r="O10713"/>
    </row>
    <row r="10714" spans="4:15" x14ac:dyDescent="0.25">
      <c r="D10714"/>
      <c r="K10714"/>
      <c r="N10714"/>
      <c r="O10714"/>
    </row>
    <row r="10715" spans="4:15" x14ac:dyDescent="0.25">
      <c r="D10715"/>
      <c r="K10715"/>
      <c r="N10715"/>
      <c r="O10715"/>
    </row>
    <row r="10716" spans="4:15" x14ac:dyDescent="0.25">
      <c r="D10716"/>
      <c r="K10716"/>
      <c r="N10716"/>
      <c r="O10716"/>
    </row>
    <row r="10717" spans="4:15" x14ac:dyDescent="0.25">
      <c r="D10717"/>
      <c r="K10717"/>
      <c r="N10717"/>
      <c r="O10717"/>
    </row>
    <row r="10718" spans="4:15" x14ac:dyDescent="0.25">
      <c r="D10718"/>
      <c r="K10718"/>
      <c r="N10718"/>
      <c r="O10718"/>
    </row>
    <row r="10719" spans="4:15" x14ac:dyDescent="0.25">
      <c r="D10719"/>
      <c r="K10719"/>
      <c r="N10719"/>
      <c r="O10719"/>
    </row>
    <row r="10720" spans="4:15" x14ac:dyDescent="0.25">
      <c r="D10720"/>
      <c r="K10720"/>
      <c r="N10720"/>
      <c r="O10720"/>
    </row>
    <row r="10721" spans="4:15" x14ac:dyDescent="0.25">
      <c r="D10721"/>
      <c r="K10721"/>
      <c r="N10721"/>
      <c r="O10721"/>
    </row>
    <row r="10722" spans="4:15" x14ac:dyDescent="0.25">
      <c r="D10722"/>
      <c r="K10722"/>
      <c r="N10722"/>
      <c r="O10722"/>
    </row>
    <row r="10723" spans="4:15" x14ac:dyDescent="0.25">
      <c r="D10723"/>
      <c r="K10723"/>
      <c r="N10723"/>
      <c r="O10723"/>
    </row>
    <row r="10724" spans="4:15" x14ac:dyDescent="0.25">
      <c r="D10724"/>
      <c r="K10724"/>
      <c r="N10724"/>
      <c r="O10724"/>
    </row>
    <row r="10725" spans="4:15" x14ac:dyDescent="0.25">
      <c r="D10725"/>
      <c r="K10725"/>
      <c r="N10725"/>
      <c r="O10725"/>
    </row>
    <row r="10726" spans="4:15" x14ac:dyDescent="0.25">
      <c r="D10726"/>
      <c r="K10726"/>
      <c r="N10726"/>
      <c r="O10726"/>
    </row>
    <row r="10727" spans="4:15" x14ac:dyDescent="0.25">
      <c r="D10727"/>
      <c r="K10727"/>
      <c r="N10727"/>
      <c r="O10727"/>
    </row>
    <row r="10728" spans="4:15" x14ac:dyDescent="0.25">
      <c r="D10728"/>
      <c r="K10728"/>
      <c r="N10728"/>
      <c r="O10728"/>
    </row>
    <row r="10729" spans="4:15" x14ac:dyDescent="0.25">
      <c r="D10729"/>
      <c r="K10729"/>
      <c r="N10729"/>
      <c r="O10729"/>
    </row>
    <row r="10730" spans="4:15" x14ac:dyDescent="0.25">
      <c r="D10730"/>
      <c r="K10730"/>
      <c r="N10730"/>
      <c r="O10730"/>
    </row>
    <row r="10731" spans="4:15" x14ac:dyDescent="0.25">
      <c r="D10731"/>
      <c r="K10731"/>
      <c r="N10731"/>
      <c r="O10731"/>
    </row>
    <row r="10732" spans="4:15" x14ac:dyDescent="0.25">
      <c r="D10732"/>
      <c r="K10732"/>
      <c r="N10732"/>
      <c r="O10732"/>
    </row>
    <row r="10733" spans="4:15" x14ac:dyDescent="0.25">
      <c r="D10733"/>
      <c r="K10733"/>
      <c r="N10733"/>
      <c r="O10733"/>
    </row>
    <row r="10734" spans="4:15" x14ac:dyDescent="0.25">
      <c r="D10734"/>
      <c r="K10734"/>
      <c r="N10734"/>
      <c r="O10734"/>
    </row>
    <row r="10735" spans="4:15" x14ac:dyDescent="0.25">
      <c r="D10735"/>
      <c r="K10735"/>
      <c r="N10735"/>
      <c r="O10735"/>
    </row>
    <row r="10736" spans="4:15" x14ac:dyDescent="0.25">
      <c r="D10736"/>
      <c r="K10736"/>
      <c r="N10736"/>
      <c r="O10736"/>
    </row>
    <row r="10737" spans="4:15" x14ac:dyDescent="0.25">
      <c r="D10737"/>
      <c r="K10737"/>
      <c r="N10737"/>
      <c r="O10737"/>
    </row>
    <row r="10738" spans="4:15" x14ac:dyDescent="0.25">
      <c r="D10738"/>
      <c r="K10738"/>
      <c r="N10738"/>
      <c r="O10738"/>
    </row>
    <row r="10739" spans="4:15" x14ac:dyDescent="0.25">
      <c r="D10739"/>
      <c r="K10739"/>
      <c r="N10739"/>
      <c r="O10739"/>
    </row>
    <row r="10740" spans="4:15" x14ac:dyDescent="0.25">
      <c r="D10740"/>
      <c r="K10740"/>
      <c r="N10740"/>
      <c r="O10740"/>
    </row>
    <row r="10741" spans="4:15" x14ac:dyDescent="0.25">
      <c r="D10741"/>
      <c r="K10741"/>
      <c r="N10741"/>
      <c r="O10741"/>
    </row>
    <row r="10742" spans="4:15" x14ac:dyDescent="0.25">
      <c r="D10742"/>
      <c r="K10742"/>
      <c r="N10742"/>
      <c r="O10742"/>
    </row>
    <row r="10743" spans="4:15" x14ac:dyDescent="0.25">
      <c r="D10743"/>
      <c r="K10743"/>
      <c r="N10743"/>
      <c r="O10743"/>
    </row>
    <row r="10744" spans="4:15" x14ac:dyDescent="0.25">
      <c r="D10744"/>
      <c r="K10744"/>
      <c r="N10744"/>
      <c r="O10744"/>
    </row>
    <row r="10745" spans="4:15" x14ac:dyDescent="0.25">
      <c r="D10745"/>
      <c r="K10745"/>
      <c r="N10745"/>
      <c r="O10745"/>
    </row>
    <row r="10746" spans="4:15" x14ac:dyDescent="0.25">
      <c r="D10746"/>
      <c r="K10746"/>
      <c r="N10746"/>
      <c r="O10746"/>
    </row>
    <row r="10747" spans="4:15" x14ac:dyDescent="0.25">
      <c r="D10747"/>
      <c r="K10747"/>
      <c r="N10747"/>
      <c r="O10747"/>
    </row>
    <row r="10748" spans="4:15" x14ac:dyDescent="0.25">
      <c r="D10748"/>
      <c r="K10748"/>
      <c r="N10748"/>
      <c r="O10748"/>
    </row>
    <row r="10749" spans="4:15" x14ac:dyDescent="0.25">
      <c r="D10749"/>
      <c r="K10749"/>
      <c r="N10749"/>
      <c r="O10749"/>
    </row>
    <row r="10750" spans="4:15" x14ac:dyDescent="0.25">
      <c r="D10750"/>
      <c r="K10750"/>
      <c r="N10750"/>
      <c r="O10750"/>
    </row>
    <row r="10751" spans="4:15" x14ac:dyDescent="0.25">
      <c r="D10751"/>
      <c r="K10751"/>
      <c r="N10751"/>
      <c r="O10751"/>
    </row>
    <row r="10752" spans="4:15" x14ac:dyDescent="0.25">
      <c r="D10752"/>
      <c r="K10752"/>
      <c r="N10752"/>
      <c r="O10752"/>
    </row>
    <row r="10753" spans="4:15" x14ac:dyDescent="0.25">
      <c r="D10753"/>
      <c r="K10753"/>
      <c r="N10753"/>
      <c r="O10753"/>
    </row>
    <row r="10754" spans="4:15" x14ac:dyDescent="0.25">
      <c r="D10754"/>
      <c r="K10754"/>
      <c r="N10754"/>
      <c r="O10754"/>
    </row>
    <row r="10755" spans="4:15" x14ac:dyDescent="0.25">
      <c r="D10755"/>
      <c r="K10755"/>
      <c r="N10755"/>
      <c r="O10755"/>
    </row>
    <row r="10756" spans="4:15" x14ac:dyDescent="0.25">
      <c r="D10756"/>
      <c r="K10756"/>
      <c r="N10756"/>
      <c r="O10756"/>
    </row>
    <row r="10757" spans="4:15" x14ac:dyDescent="0.25">
      <c r="D10757"/>
      <c r="K10757"/>
      <c r="N10757"/>
      <c r="O10757"/>
    </row>
    <row r="10758" spans="4:15" x14ac:dyDescent="0.25">
      <c r="D10758"/>
      <c r="K10758"/>
      <c r="N10758"/>
      <c r="O10758"/>
    </row>
    <row r="10759" spans="4:15" x14ac:dyDescent="0.25">
      <c r="D10759"/>
      <c r="K10759"/>
      <c r="N10759"/>
      <c r="O10759"/>
    </row>
    <row r="10760" spans="4:15" x14ac:dyDescent="0.25">
      <c r="D10760"/>
      <c r="K10760"/>
      <c r="N10760"/>
      <c r="O10760"/>
    </row>
    <row r="10761" spans="4:15" x14ac:dyDescent="0.25">
      <c r="D10761"/>
      <c r="K10761"/>
      <c r="N10761"/>
      <c r="O10761"/>
    </row>
    <row r="10762" spans="4:15" x14ac:dyDescent="0.25">
      <c r="D10762"/>
      <c r="K10762"/>
      <c r="N10762"/>
      <c r="O10762"/>
    </row>
    <row r="10763" spans="4:15" x14ac:dyDescent="0.25">
      <c r="D10763"/>
      <c r="K10763"/>
      <c r="N10763"/>
      <c r="O10763"/>
    </row>
    <row r="10764" spans="4:15" x14ac:dyDescent="0.25">
      <c r="D10764"/>
      <c r="K10764"/>
      <c r="N10764"/>
      <c r="O10764"/>
    </row>
    <row r="10765" spans="4:15" x14ac:dyDescent="0.25">
      <c r="D10765"/>
      <c r="K10765"/>
      <c r="N10765"/>
      <c r="O10765"/>
    </row>
    <row r="10766" spans="4:15" x14ac:dyDescent="0.25">
      <c r="D10766"/>
      <c r="K10766"/>
      <c r="N10766"/>
      <c r="O10766"/>
    </row>
    <row r="10767" spans="4:15" x14ac:dyDescent="0.25">
      <c r="D10767"/>
      <c r="K10767"/>
      <c r="N10767"/>
      <c r="O10767"/>
    </row>
    <row r="10768" spans="4:15" x14ac:dyDescent="0.25">
      <c r="D10768"/>
      <c r="K10768"/>
      <c r="N10768"/>
      <c r="O10768"/>
    </row>
    <row r="10769" spans="4:15" x14ac:dyDescent="0.25">
      <c r="D10769"/>
      <c r="K10769"/>
      <c r="N10769"/>
      <c r="O10769"/>
    </row>
    <row r="10770" spans="4:15" x14ac:dyDescent="0.25">
      <c r="D10770"/>
      <c r="K10770"/>
      <c r="N10770"/>
      <c r="O10770"/>
    </row>
    <row r="10771" spans="4:15" x14ac:dyDescent="0.25">
      <c r="D10771"/>
      <c r="K10771"/>
      <c r="N10771"/>
      <c r="O10771"/>
    </row>
    <row r="10772" spans="4:15" x14ac:dyDescent="0.25">
      <c r="D10772"/>
      <c r="K10772"/>
      <c r="N10772"/>
      <c r="O10772"/>
    </row>
    <row r="10773" spans="4:15" x14ac:dyDescent="0.25">
      <c r="D10773"/>
      <c r="K10773"/>
      <c r="N10773"/>
      <c r="O10773"/>
    </row>
    <row r="10774" spans="4:15" x14ac:dyDescent="0.25">
      <c r="D10774"/>
      <c r="K10774"/>
      <c r="N10774"/>
      <c r="O10774"/>
    </row>
    <row r="10775" spans="4:15" x14ac:dyDescent="0.25">
      <c r="D10775"/>
      <c r="K10775"/>
      <c r="N10775"/>
      <c r="O10775"/>
    </row>
    <row r="10776" spans="4:15" x14ac:dyDescent="0.25">
      <c r="D10776"/>
      <c r="K10776"/>
      <c r="N10776"/>
      <c r="O10776"/>
    </row>
    <row r="10777" spans="4:15" x14ac:dyDescent="0.25">
      <c r="D10777"/>
      <c r="K10777"/>
      <c r="N10777"/>
      <c r="O10777"/>
    </row>
    <row r="10778" spans="4:15" x14ac:dyDescent="0.25">
      <c r="D10778"/>
      <c r="K10778"/>
      <c r="N10778"/>
      <c r="O10778"/>
    </row>
    <row r="10779" spans="4:15" x14ac:dyDescent="0.25">
      <c r="D10779"/>
      <c r="K10779"/>
      <c r="N10779"/>
      <c r="O10779"/>
    </row>
    <row r="10780" spans="4:15" x14ac:dyDescent="0.25">
      <c r="D10780"/>
      <c r="K10780"/>
      <c r="N10780"/>
      <c r="O10780"/>
    </row>
    <row r="10781" spans="4:15" x14ac:dyDescent="0.25">
      <c r="D10781"/>
      <c r="K10781"/>
      <c r="N10781"/>
      <c r="O10781"/>
    </row>
    <row r="10782" spans="4:15" x14ac:dyDescent="0.25">
      <c r="D10782"/>
      <c r="K10782"/>
      <c r="N10782"/>
      <c r="O10782"/>
    </row>
    <row r="10783" spans="4:15" x14ac:dyDescent="0.25">
      <c r="D10783"/>
      <c r="K10783"/>
      <c r="N10783"/>
      <c r="O10783"/>
    </row>
    <row r="10784" spans="4:15" x14ac:dyDescent="0.25">
      <c r="D10784"/>
      <c r="K10784"/>
      <c r="N10784"/>
      <c r="O10784"/>
    </row>
    <row r="10785" spans="4:15" x14ac:dyDescent="0.25">
      <c r="D10785"/>
      <c r="K10785"/>
      <c r="N10785"/>
      <c r="O10785"/>
    </row>
    <row r="10786" spans="4:15" x14ac:dyDescent="0.25">
      <c r="D10786"/>
      <c r="K10786"/>
      <c r="N10786"/>
      <c r="O10786"/>
    </row>
    <row r="10787" spans="4:15" x14ac:dyDescent="0.25">
      <c r="D10787"/>
      <c r="K10787"/>
      <c r="N10787"/>
      <c r="O10787"/>
    </row>
    <row r="10788" spans="4:15" x14ac:dyDescent="0.25">
      <c r="D10788"/>
      <c r="K10788"/>
      <c r="N10788"/>
      <c r="O10788"/>
    </row>
    <row r="10789" spans="4:15" x14ac:dyDescent="0.25">
      <c r="D10789"/>
      <c r="K10789"/>
      <c r="N10789"/>
      <c r="O10789"/>
    </row>
    <row r="10790" spans="4:15" x14ac:dyDescent="0.25">
      <c r="D10790"/>
      <c r="K10790"/>
      <c r="N10790"/>
      <c r="O10790"/>
    </row>
    <row r="10791" spans="4:15" x14ac:dyDescent="0.25">
      <c r="D10791"/>
      <c r="K10791"/>
      <c r="N10791"/>
      <c r="O10791"/>
    </row>
    <row r="10792" spans="4:15" x14ac:dyDescent="0.25">
      <c r="D10792"/>
      <c r="K10792"/>
      <c r="N10792"/>
      <c r="O10792"/>
    </row>
    <row r="10793" spans="4:15" x14ac:dyDescent="0.25">
      <c r="D10793"/>
      <c r="K10793"/>
      <c r="N10793"/>
      <c r="O10793"/>
    </row>
    <row r="10794" spans="4:15" x14ac:dyDescent="0.25">
      <c r="D10794"/>
      <c r="K10794"/>
      <c r="N10794"/>
      <c r="O10794"/>
    </row>
    <row r="10795" spans="4:15" x14ac:dyDescent="0.25">
      <c r="D10795"/>
      <c r="K10795"/>
      <c r="N10795"/>
      <c r="O10795"/>
    </row>
    <row r="10796" spans="4:15" x14ac:dyDescent="0.25">
      <c r="D10796"/>
      <c r="K10796"/>
      <c r="N10796"/>
      <c r="O10796"/>
    </row>
    <row r="10797" spans="4:15" x14ac:dyDescent="0.25">
      <c r="D10797"/>
      <c r="K10797"/>
      <c r="N10797"/>
      <c r="O10797"/>
    </row>
    <row r="10798" spans="4:15" x14ac:dyDescent="0.25">
      <c r="D10798"/>
      <c r="K10798"/>
      <c r="N10798"/>
      <c r="O10798"/>
    </row>
    <row r="10799" spans="4:15" x14ac:dyDescent="0.25">
      <c r="D10799"/>
      <c r="K10799"/>
      <c r="N10799"/>
      <c r="O10799"/>
    </row>
    <row r="10800" spans="4:15" x14ac:dyDescent="0.25">
      <c r="D10800"/>
      <c r="K10800"/>
      <c r="N10800"/>
      <c r="O10800"/>
    </row>
    <row r="10801" spans="4:15" x14ac:dyDescent="0.25">
      <c r="D10801"/>
      <c r="K10801"/>
      <c r="N10801"/>
      <c r="O10801"/>
    </row>
    <row r="10802" spans="4:15" x14ac:dyDescent="0.25">
      <c r="D10802"/>
      <c r="K10802"/>
      <c r="N10802"/>
      <c r="O10802"/>
    </row>
    <row r="10803" spans="4:15" x14ac:dyDescent="0.25">
      <c r="D10803"/>
      <c r="K10803"/>
      <c r="N10803"/>
      <c r="O10803"/>
    </row>
    <row r="10804" spans="4:15" x14ac:dyDescent="0.25">
      <c r="D10804"/>
      <c r="K10804"/>
      <c r="N10804"/>
      <c r="O10804"/>
    </row>
    <row r="10805" spans="4:15" x14ac:dyDescent="0.25">
      <c r="D10805"/>
      <c r="K10805"/>
      <c r="N10805"/>
      <c r="O10805"/>
    </row>
    <row r="10806" spans="4:15" x14ac:dyDescent="0.25">
      <c r="D10806"/>
      <c r="K10806"/>
      <c r="N10806"/>
      <c r="O10806"/>
    </row>
    <row r="10807" spans="4:15" x14ac:dyDescent="0.25">
      <c r="D10807"/>
      <c r="K10807"/>
      <c r="N10807"/>
      <c r="O10807"/>
    </row>
    <row r="10808" spans="4:15" x14ac:dyDescent="0.25">
      <c r="D10808"/>
      <c r="K10808"/>
      <c r="N10808"/>
      <c r="O10808"/>
    </row>
    <row r="10809" spans="4:15" x14ac:dyDescent="0.25">
      <c r="D10809"/>
      <c r="K10809"/>
      <c r="N10809"/>
      <c r="O10809"/>
    </row>
    <row r="10810" spans="4:15" x14ac:dyDescent="0.25">
      <c r="D10810"/>
      <c r="K10810"/>
      <c r="N10810"/>
      <c r="O10810"/>
    </row>
    <row r="10811" spans="4:15" x14ac:dyDescent="0.25">
      <c r="D10811"/>
      <c r="K10811"/>
      <c r="N10811"/>
      <c r="O10811"/>
    </row>
    <row r="10812" spans="4:15" x14ac:dyDescent="0.25">
      <c r="D10812"/>
      <c r="K10812"/>
      <c r="N10812"/>
      <c r="O10812"/>
    </row>
    <row r="10813" spans="4:15" x14ac:dyDescent="0.25">
      <c r="D10813"/>
      <c r="K10813"/>
      <c r="N10813"/>
      <c r="O10813"/>
    </row>
    <row r="10814" spans="4:15" x14ac:dyDescent="0.25">
      <c r="D10814"/>
      <c r="K10814"/>
      <c r="N10814"/>
      <c r="O10814"/>
    </row>
    <row r="10815" spans="4:15" x14ac:dyDescent="0.25">
      <c r="D10815"/>
      <c r="K10815"/>
      <c r="N10815"/>
      <c r="O10815"/>
    </row>
    <row r="10816" spans="4:15" x14ac:dyDescent="0.25">
      <c r="D10816"/>
      <c r="K10816"/>
      <c r="N10816"/>
      <c r="O10816"/>
    </row>
    <row r="10817" spans="4:15" x14ac:dyDescent="0.25">
      <c r="D10817"/>
      <c r="K10817"/>
      <c r="N10817"/>
      <c r="O10817"/>
    </row>
    <row r="10818" spans="4:15" x14ac:dyDescent="0.25">
      <c r="D10818"/>
      <c r="K10818"/>
      <c r="N10818"/>
      <c r="O10818"/>
    </row>
    <row r="10819" spans="4:15" x14ac:dyDescent="0.25">
      <c r="D10819"/>
      <c r="K10819"/>
      <c r="N10819"/>
      <c r="O10819"/>
    </row>
    <row r="10820" spans="4:15" x14ac:dyDescent="0.25">
      <c r="D10820"/>
      <c r="K10820"/>
      <c r="N10820"/>
      <c r="O10820"/>
    </row>
    <row r="10821" spans="4:15" x14ac:dyDescent="0.25">
      <c r="D10821"/>
      <c r="K10821"/>
      <c r="N10821"/>
      <c r="O10821"/>
    </row>
    <row r="10822" spans="4:15" x14ac:dyDescent="0.25">
      <c r="D10822"/>
      <c r="K10822"/>
      <c r="N10822"/>
      <c r="O10822"/>
    </row>
    <row r="10823" spans="4:15" x14ac:dyDescent="0.25">
      <c r="D10823"/>
      <c r="K10823"/>
      <c r="N10823"/>
      <c r="O10823"/>
    </row>
    <row r="10824" spans="4:15" x14ac:dyDescent="0.25">
      <c r="D10824"/>
      <c r="K10824"/>
      <c r="N10824"/>
      <c r="O10824"/>
    </row>
    <row r="10825" spans="4:15" x14ac:dyDescent="0.25">
      <c r="D10825"/>
      <c r="K10825"/>
      <c r="N10825"/>
      <c r="O10825"/>
    </row>
    <row r="10826" spans="4:15" x14ac:dyDescent="0.25">
      <c r="D10826"/>
      <c r="K10826"/>
      <c r="N10826"/>
      <c r="O10826"/>
    </row>
    <row r="10827" spans="4:15" x14ac:dyDescent="0.25">
      <c r="D10827"/>
      <c r="K10827"/>
      <c r="N10827"/>
      <c r="O10827"/>
    </row>
    <row r="10828" spans="4:15" x14ac:dyDescent="0.25">
      <c r="D10828"/>
      <c r="K10828"/>
      <c r="N10828"/>
      <c r="O10828"/>
    </row>
    <row r="10829" spans="4:15" x14ac:dyDescent="0.25">
      <c r="D10829"/>
      <c r="K10829"/>
      <c r="N10829"/>
      <c r="O10829"/>
    </row>
    <row r="10830" spans="4:15" x14ac:dyDescent="0.25">
      <c r="D10830"/>
      <c r="K10830"/>
      <c r="N10830"/>
      <c r="O10830"/>
    </row>
    <row r="10831" spans="4:15" x14ac:dyDescent="0.25">
      <c r="D10831"/>
      <c r="K10831"/>
      <c r="N10831"/>
      <c r="O10831"/>
    </row>
    <row r="10832" spans="4:15" x14ac:dyDescent="0.25">
      <c r="D10832"/>
      <c r="K10832"/>
      <c r="N10832"/>
      <c r="O10832"/>
    </row>
    <row r="10833" spans="4:15" x14ac:dyDescent="0.25">
      <c r="D10833"/>
      <c r="K10833"/>
      <c r="N10833"/>
      <c r="O10833"/>
    </row>
    <row r="10834" spans="4:15" x14ac:dyDescent="0.25">
      <c r="D10834"/>
      <c r="K10834"/>
      <c r="N10834"/>
      <c r="O10834"/>
    </row>
    <row r="10835" spans="4:15" x14ac:dyDescent="0.25">
      <c r="D10835"/>
      <c r="K10835"/>
      <c r="N10835"/>
      <c r="O10835"/>
    </row>
    <row r="10836" spans="4:15" x14ac:dyDescent="0.25">
      <c r="D10836"/>
      <c r="K10836"/>
      <c r="N10836"/>
      <c r="O10836"/>
    </row>
    <row r="10837" spans="4:15" x14ac:dyDescent="0.25">
      <c r="D10837"/>
      <c r="K10837"/>
      <c r="N10837"/>
      <c r="O10837"/>
    </row>
    <row r="10838" spans="4:15" x14ac:dyDescent="0.25">
      <c r="D10838"/>
      <c r="K10838"/>
      <c r="N10838"/>
      <c r="O10838"/>
    </row>
    <row r="10839" spans="4:15" x14ac:dyDescent="0.25">
      <c r="D10839"/>
      <c r="K10839"/>
      <c r="N10839"/>
      <c r="O10839"/>
    </row>
    <row r="10840" spans="4:15" x14ac:dyDescent="0.25">
      <c r="D10840"/>
      <c r="K10840"/>
      <c r="N10840"/>
      <c r="O10840"/>
    </row>
    <row r="10841" spans="4:15" x14ac:dyDescent="0.25">
      <c r="D10841"/>
      <c r="K10841"/>
      <c r="N10841"/>
      <c r="O10841"/>
    </row>
    <row r="10842" spans="4:15" x14ac:dyDescent="0.25">
      <c r="D10842"/>
      <c r="K10842"/>
      <c r="N10842"/>
      <c r="O10842"/>
    </row>
    <row r="10843" spans="4:15" x14ac:dyDescent="0.25">
      <c r="D10843"/>
      <c r="K10843"/>
      <c r="N10843"/>
      <c r="O10843"/>
    </row>
    <row r="10844" spans="4:15" x14ac:dyDescent="0.25">
      <c r="D10844"/>
      <c r="K10844"/>
      <c r="N10844"/>
      <c r="O10844"/>
    </row>
    <row r="10845" spans="4:15" x14ac:dyDescent="0.25">
      <c r="D10845"/>
      <c r="K10845"/>
      <c r="N10845"/>
      <c r="O10845"/>
    </row>
    <row r="10846" spans="4:15" x14ac:dyDescent="0.25">
      <c r="D10846"/>
      <c r="K10846"/>
      <c r="N10846"/>
      <c r="O10846"/>
    </row>
    <row r="10847" spans="4:15" x14ac:dyDescent="0.25">
      <c r="D10847"/>
      <c r="K10847"/>
      <c r="N10847"/>
      <c r="O10847"/>
    </row>
    <row r="10848" spans="4:15" x14ac:dyDescent="0.25">
      <c r="D10848"/>
      <c r="K10848"/>
      <c r="N10848"/>
      <c r="O10848"/>
    </row>
    <row r="10849" spans="4:15" x14ac:dyDescent="0.25">
      <c r="D10849"/>
      <c r="K10849"/>
      <c r="N10849"/>
      <c r="O10849"/>
    </row>
    <row r="10850" spans="4:15" x14ac:dyDescent="0.25">
      <c r="D10850"/>
      <c r="K10850"/>
      <c r="N10850"/>
      <c r="O10850"/>
    </row>
    <row r="10851" spans="4:15" x14ac:dyDescent="0.25">
      <c r="D10851"/>
      <c r="K10851"/>
      <c r="N10851"/>
      <c r="O10851"/>
    </row>
    <row r="10852" spans="4:15" x14ac:dyDescent="0.25">
      <c r="D10852"/>
      <c r="K10852"/>
      <c r="N10852"/>
      <c r="O10852"/>
    </row>
    <row r="10853" spans="4:15" x14ac:dyDescent="0.25">
      <c r="D10853"/>
      <c r="K10853"/>
      <c r="N10853"/>
      <c r="O10853"/>
    </row>
    <row r="10854" spans="4:15" x14ac:dyDescent="0.25">
      <c r="D10854"/>
      <c r="K10854"/>
      <c r="N10854"/>
      <c r="O10854"/>
    </row>
    <row r="10855" spans="4:15" x14ac:dyDescent="0.25">
      <c r="D10855"/>
      <c r="K10855"/>
      <c r="N10855"/>
      <c r="O10855"/>
    </row>
    <row r="10856" spans="4:15" x14ac:dyDescent="0.25">
      <c r="D10856"/>
      <c r="K10856"/>
      <c r="N10856"/>
      <c r="O10856"/>
    </row>
    <row r="10857" spans="4:15" x14ac:dyDescent="0.25">
      <c r="D10857"/>
      <c r="K10857"/>
      <c r="N10857"/>
      <c r="O10857"/>
    </row>
    <row r="10858" spans="4:15" x14ac:dyDescent="0.25">
      <c r="D10858"/>
      <c r="K10858"/>
      <c r="N10858"/>
      <c r="O10858"/>
    </row>
    <row r="10859" spans="4:15" x14ac:dyDescent="0.25">
      <c r="D10859"/>
      <c r="K10859"/>
      <c r="N10859"/>
      <c r="O10859"/>
    </row>
    <row r="10860" spans="4:15" x14ac:dyDescent="0.25">
      <c r="D10860"/>
      <c r="K10860"/>
      <c r="N10860"/>
      <c r="O10860"/>
    </row>
    <row r="10861" spans="4:15" x14ac:dyDescent="0.25">
      <c r="D10861"/>
      <c r="K10861"/>
      <c r="N10861"/>
      <c r="O10861"/>
    </row>
    <row r="10862" spans="4:15" x14ac:dyDescent="0.25">
      <c r="D10862"/>
      <c r="K10862"/>
      <c r="N10862"/>
      <c r="O10862"/>
    </row>
    <row r="10863" spans="4:15" x14ac:dyDescent="0.25">
      <c r="D10863"/>
      <c r="K10863"/>
      <c r="N10863"/>
      <c r="O10863"/>
    </row>
    <row r="10864" spans="4:15" x14ac:dyDescent="0.25">
      <c r="D10864"/>
      <c r="K10864"/>
      <c r="N10864"/>
      <c r="O10864"/>
    </row>
    <row r="10865" spans="4:15" x14ac:dyDescent="0.25">
      <c r="D10865"/>
      <c r="K10865"/>
      <c r="N10865"/>
      <c r="O10865"/>
    </row>
    <row r="10866" spans="4:15" x14ac:dyDescent="0.25">
      <c r="D10866"/>
      <c r="K10866"/>
      <c r="N10866"/>
      <c r="O10866"/>
    </row>
    <row r="10867" spans="4:15" x14ac:dyDescent="0.25">
      <c r="D10867"/>
      <c r="K10867"/>
      <c r="N10867"/>
      <c r="O10867"/>
    </row>
    <row r="10868" spans="4:15" x14ac:dyDescent="0.25">
      <c r="D10868"/>
      <c r="K10868"/>
      <c r="N10868"/>
      <c r="O10868"/>
    </row>
    <row r="10869" spans="4:15" x14ac:dyDescent="0.25">
      <c r="D10869"/>
      <c r="K10869"/>
      <c r="N10869"/>
      <c r="O10869"/>
    </row>
    <row r="10870" spans="4:15" x14ac:dyDescent="0.25">
      <c r="D10870"/>
      <c r="K10870"/>
      <c r="N10870"/>
      <c r="O10870"/>
    </row>
    <row r="10871" spans="4:15" x14ac:dyDescent="0.25">
      <c r="D10871"/>
      <c r="K10871"/>
      <c r="N10871"/>
      <c r="O10871"/>
    </row>
    <row r="10872" spans="4:15" x14ac:dyDescent="0.25">
      <c r="D10872"/>
      <c r="K10872"/>
      <c r="N10872"/>
      <c r="O10872"/>
    </row>
    <row r="10873" spans="4:15" x14ac:dyDescent="0.25">
      <c r="D10873"/>
      <c r="K10873"/>
      <c r="N10873"/>
      <c r="O10873"/>
    </row>
    <row r="10874" spans="4:15" x14ac:dyDescent="0.25">
      <c r="D10874"/>
      <c r="K10874"/>
      <c r="N10874"/>
      <c r="O10874"/>
    </row>
    <row r="10875" spans="4:15" x14ac:dyDescent="0.25">
      <c r="D10875"/>
      <c r="K10875"/>
      <c r="N10875"/>
      <c r="O10875"/>
    </row>
    <row r="10876" spans="4:15" x14ac:dyDescent="0.25">
      <c r="D10876"/>
      <c r="K10876"/>
      <c r="N10876"/>
      <c r="O10876"/>
    </row>
    <row r="10877" spans="4:15" x14ac:dyDescent="0.25">
      <c r="D10877"/>
      <c r="K10877"/>
      <c r="N10877"/>
      <c r="O10877"/>
    </row>
    <row r="10878" spans="4:15" x14ac:dyDescent="0.25">
      <c r="D10878"/>
      <c r="K10878"/>
      <c r="N10878"/>
      <c r="O10878"/>
    </row>
    <row r="10879" spans="4:15" x14ac:dyDescent="0.25">
      <c r="D10879"/>
      <c r="K10879"/>
      <c r="N10879"/>
      <c r="O10879"/>
    </row>
    <row r="10880" spans="4:15" x14ac:dyDescent="0.25">
      <c r="D10880"/>
      <c r="K10880"/>
      <c r="N10880"/>
      <c r="O10880"/>
    </row>
    <row r="10881" spans="4:15" x14ac:dyDescent="0.25">
      <c r="D10881"/>
      <c r="K10881"/>
      <c r="N10881"/>
      <c r="O10881"/>
    </row>
    <row r="10882" spans="4:15" x14ac:dyDescent="0.25">
      <c r="D10882"/>
      <c r="K10882"/>
      <c r="N10882"/>
      <c r="O10882"/>
    </row>
    <row r="10883" spans="4:15" x14ac:dyDescent="0.25">
      <c r="D10883"/>
      <c r="K10883"/>
      <c r="N10883"/>
      <c r="O10883"/>
    </row>
    <row r="10884" spans="4:15" x14ac:dyDescent="0.25">
      <c r="D10884"/>
      <c r="K10884"/>
      <c r="N10884"/>
      <c r="O10884"/>
    </row>
    <row r="10885" spans="4:15" x14ac:dyDescent="0.25">
      <c r="D10885"/>
      <c r="K10885"/>
      <c r="N10885"/>
      <c r="O10885"/>
    </row>
    <row r="10886" spans="4:15" x14ac:dyDescent="0.25">
      <c r="D10886"/>
      <c r="K10886"/>
      <c r="N10886"/>
      <c r="O10886"/>
    </row>
    <row r="10887" spans="4:15" x14ac:dyDescent="0.25">
      <c r="D10887"/>
      <c r="K10887"/>
      <c r="N10887"/>
      <c r="O10887"/>
    </row>
    <row r="10888" spans="4:15" x14ac:dyDescent="0.25">
      <c r="D10888"/>
      <c r="K10888"/>
      <c r="N10888"/>
      <c r="O10888"/>
    </row>
    <row r="10889" spans="4:15" x14ac:dyDescent="0.25">
      <c r="D10889"/>
      <c r="K10889"/>
      <c r="N10889"/>
      <c r="O10889"/>
    </row>
    <row r="10890" spans="4:15" x14ac:dyDescent="0.25">
      <c r="D10890"/>
      <c r="K10890"/>
      <c r="N10890"/>
      <c r="O10890"/>
    </row>
    <row r="10891" spans="4:15" x14ac:dyDescent="0.25">
      <c r="D10891"/>
      <c r="K10891"/>
      <c r="N10891"/>
      <c r="O10891"/>
    </row>
    <row r="10892" spans="4:15" x14ac:dyDescent="0.25">
      <c r="D10892"/>
      <c r="K10892"/>
      <c r="N10892"/>
      <c r="O10892"/>
    </row>
    <row r="10893" spans="4:15" x14ac:dyDescent="0.25">
      <c r="D10893"/>
      <c r="K10893"/>
      <c r="N10893"/>
      <c r="O10893"/>
    </row>
    <row r="10894" spans="4:15" x14ac:dyDescent="0.25">
      <c r="D10894"/>
      <c r="K10894"/>
      <c r="N10894"/>
      <c r="O10894"/>
    </row>
    <row r="10895" spans="4:15" x14ac:dyDescent="0.25">
      <c r="D10895"/>
      <c r="K10895"/>
      <c r="N10895"/>
      <c r="O10895"/>
    </row>
    <row r="10896" spans="4:15" x14ac:dyDescent="0.25">
      <c r="D10896"/>
      <c r="K10896"/>
      <c r="N10896"/>
      <c r="O10896"/>
    </row>
    <row r="10897" spans="4:15" x14ac:dyDescent="0.25">
      <c r="D10897"/>
      <c r="K10897"/>
      <c r="N10897"/>
      <c r="O10897"/>
    </row>
    <row r="10898" spans="4:15" x14ac:dyDescent="0.25">
      <c r="D10898"/>
      <c r="K10898"/>
      <c r="N10898"/>
      <c r="O10898"/>
    </row>
    <row r="10899" spans="4:15" x14ac:dyDescent="0.25">
      <c r="D10899"/>
      <c r="K10899"/>
      <c r="N10899"/>
      <c r="O10899"/>
    </row>
    <row r="10900" spans="4:15" x14ac:dyDescent="0.25">
      <c r="D10900"/>
      <c r="K10900"/>
      <c r="N10900"/>
      <c r="O10900"/>
    </row>
    <row r="10901" spans="4:15" x14ac:dyDescent="0.25">
      <c r="D10901"/>
      <c r="K10901"/>
      <c r="N10901"/>
      <c r="O10901"/>
    </row>
    <row r="10902" spans="4:15" x14ac:dyDescent="0.25">
      <c r="D10902"/>
      <c r="K10902"/>
      <c r="N10902"/>
      <c r="O10902"/>
    </row>
    <row r="10903" spans="4:15" x14ac:dyDescent="0.25">
      <c r="D10903"/>
      <c r="K10903"/>
      <c r="N10903"/>
      <c r="O10903"/>
    </row>
    <row r="10904" spans="4:15" x14ac:dyDescent="0.25">
      <c r="D10904"/>
      <c r="K10904"/>
      <c r="N10904"/>
      <c r="O10904"/>
    </row>
    <row r="10905" spans="4:15" x14ac:dyDescent="0.25">
      <c r="D10905"/>
      <c r="K10905"/>
      <c r="N10905"/>
      <c r="O10905"/>
    </row>
    <row r="10906" spans="4:15" x14ac:dyDescent="0.25">
      <c r="D10906"/>
      <c r="K10906"/>
      <c r="N10906"/>
      <c r="O10906"/>
    </row>
    <row r="10907" spans="4:15" x14ac:dyDescent="0.25">
      <c r="D10907"/>
      <c r="K10907"/>
      <c r="N10907"/>
      <c r="O10907"/>
    </row>
    <row r="10908" spans="4:15" x14ac:dyDescent="0.25">
      <c r="D10908"/>
      <c r="K10908"/>
      <c r="N10908"/>
      <c r="O10908"/>
    </row>
    <row r="10909" spans="4:15" x14ac:dyDescent="0.25">
      <c r="D10909"/>
      <c r="K10909"/>
      <c r="N10909"/>
      <c r="O10909"/>
    </row>
    <row r="10910" spans="4:15" x14ac:dyDescent="0.25">
      <c r="D10910"/>
      <c r="K10910"/>
      <c r="N10910"/>
      <c r="O10910"/>
    </row>
    <row r="10911" spans="4:15" x14ac:dyDescent="0.25">
      <c r="D10911"/>
      <c r="K10911"/>
      <c r="N10911"/>
      <c r="O10911"/>
    </row>
    <row r="10912" spans="4:15" x14ac:dyDescent="0.25">
      <c r="D10912"/>
      <c r="K10912"/>
      <c r="N10912"/>
      <c r="O10912"/>
    </row>
    <row r="10913" spans="4:15" x14ac:dyDescent="0.25">
      <c r="D10913"/>
      <c r="K10913"/>
      <c r="N10913"/>
      <c r="O10913"/>
    </row>
    <row r="10914" spans="4:15" x14ac:dyDescent="0.25">
      <c r="D10914"/>
      <c r="K10914"/>
      <c r="N10914"/>
      <c r="O10914"/>
    </row>
    <row r="10915" spans="4:15" x14ac:dyDescent="0.25">
      <c r="D10915"/>
      <c r="K10915"/>
      <c r="N10915"/>
      <c r="O10915"/>
    </row>
    <row r="10916" spans="4:15" x14ac:dyDescent="0.25">
      <c r="D10916"/>
      <c r="K10916"/>
      <c r="N10916"/>
      <c r="O10916"/>
    </row>
    <row r="10917" spans="4:15" x14ac:dyDescent="0.25">
      <c r="D10917"/>
      <c r="K10917"/>
      <c r="N10917"/>
      <c r="O10917"/>
    </row>
    <row r="10918" spans="4:15" x14ac:dyDescent="0.25">
      <c r="D10918"/>
      <c r="K10918"/>
      <c r="N10918"/>
      <c r="O10918"/>
    </row>
    <row r="10919" spans="4:15" x14ac:dyDescent="0.25">
      <c r="D10919"/>
      <c r="K10919"/>
      <c r="N10919"/>
      <c r="O10919"/>
    </row>
    <row r="10920" spans="4:15" x14ac:dyDescent="0.25">
      <c r="D10920"/>
      <c r="K10920"/>
      <c r="N10920"/>
      <c r="O10920"/>
    </row>
    <row r="10921" spans="4:15" x14ac:dyDescent="0.25">
      <c r="D10921"/>
      <c r="K10921"/>
      <c r="N10921"/>
      <c r="O10921"/>
    </row>
    <row r="10922" spans="4:15" x14ac:dyDescent="0.25">
      <c r="D10922"/>
      <c r="K10922"/>
      <c r="N10922"/>
      <c r="O10922"/>
    </row>
    <row r="10923" spans="4:15" x14ac:dyDescent="0.25">
      <c r="D10923"/>
      <c r="K10923"/>
      <c r="N10923"/>
      <c r="O10923"/>
    </row>
    <row r="10924" spans="4:15" x14ac:dyDescent="0.25">
      <c r="D10924"/>
      <c r="K10924"/>
      <c r="N10924"/>
      <c r="O10924"/>
    </row>
    <row r="10925" spans="4:15" x14ac:dyDescent="0.25">
      <c r="D10925"/>
      <c r="K10925"/>
      <c r="N10925"/>
      <c r="O10925"/>
    </row>
    <row r="10926" spans="4:15" x14ac:dyDescent="0.25">
      <c r="D10926"/>
      <c r="K10926"/>
      <c r="N10926"/>
      <c r="O10926"/>
    </row>
    <row r="10927" spans="4:15" x14ac:dyDescent="0.25">
      <c r="D10927"/>
      <c r="K10927"/>
      <c r="N10927"/>
      <c r="O10927"/>
    </row>
    <row r="10928" spans="4:15" x14ac:dyDescent="0.25">
      <c r="D10928"/>
      <c r="K10928"/>
      <c r="N10928"/>
      <c r="O10928"/>
    </row>
    <row r="10929" spans="4:15" x14ac:dyDescent="0.25">
      <c r="D10929"/>
      <c r="K10929"/>
      <c r="N10929"/>
      <c r="O10929"/>
    </row>
    <row r="10930" spans="4:15" x14ac:dyDescent="0.25">
      <c r="D10930"/>
      <c r="K10930"/>
      <c r="N10930"/>
      <c r="O10930"/>
    </row>
    <row r="10931" spans="4:15" x14ac:dyDescent="0.25">
      <c r="D10931"/>
      <c r="K10931"/>
      <c r="N10931"/>
      <c r="O10931"/>
    </row>
    <row r="10932" spans="4:15" x14ac:dyDescent="0.25">
      <c r="D10932"/>
      <c r="K10932"/>
      <c r="N10932"/>
      <c r="O10932"/>
    </row>
    <row r="10933" spans="4:15" x14ac:dyDescent="0.25">
      <c r="D10933"/>
      <c r="K10933"/>
      <c r="N10933"/>
      <c r="O10933"/>
    </row>
    <row r="10934" spans="4:15" x14ac:dyDescent="0.25">
      <c r="D10934"/>
      <c r="K10934"/>
      <c r="N10934"/>
      <c r="O10934"/>
    </row>
    <row r="10935" spans="4:15" x14ac:dyDescent="0.25">
      <c r="D10935"/>
      <c r="K10935"/>
      <c r="N10935"/>
      <c r="O10935"/>
    </row>
    <row r="10936" spans="4:15" x14ac:dyDescent="0.25">
      <c r="D10936"/>
      <c r="K10936"/>
      <c r="N10936"/>
      <c r="O10936"/>
    </row>
    <row r="10937" spans="4:15" x14ac:dyDescent="0.25">
      <c r="D10937"/>
      <c r="K10937"/>
      <c r="N10937"/>
      <c r="O10937"/>
    </row>
    <row r="10938" spans="4:15" x14ac:dyDescent="0.25">
      <c r="D10938"/>
      <c r="K10938"/>
      <c r="N10938"/>
      <c r="O10938"/>
    </row>
    <row r="10939" spans="4:15" x14ac:dyDescent="0.25">
      <c r="D10939"/>
      <c r="K10939"/>
      <c r="N10939"/>
      <c r="O10939"/>
    </row>
    <row r="10940" spans="4:15" x14ac:dyDescent="0.25">
      <c r="D10940"/>
      <c r="K10940"/>
      <c r="N10940"/>
      <c r="O10940"/>
    </row>
    <row r="10941" spans="4:15" x14ac:dyDescent="0.25">
      <c r="D10941"/>
      <c r="K10941"/>
      <c r="N10941"/>
      <c r="O10941"/>
    </row>
    <row r="10942" spans="4:15" x14ac:dyDescent="0.25">
      <c r="D10942"/>
      <c r="K10942"/>
      <c r="N10942"/>
      <c r="O10942"/>
    </row>
    <row r="10943" spans="4:15" x14ac:dyDescent="0.25">
      <c r="D10943"/>
      <c r="K10943"/>
      <c r="N10943"/>
      <c r="O10943"/>
    </row>
    <row r="10944" spans="4:15" x14ac:dyDescent="0.25">
      <c r="D10944"/>
      <c r="K10944"/>
      <c r="N10944"/>
      <c r="O10944"/>
    </row>
    <row r="10945" spans="4:15" x14ac:dyDescent="0.25">
      <c r="D10945"/>
      <c r="K10945"/>
      <c r="N10945"/>
      <c r="O10945"/>
    </row>
    <row r="10946" spans="4:15" x14ac:dyDescent="0.25">
      <c r="D10946"/>
      <c r="K10946"/>
      <c r="N10946"/>
      <c r="O10946"/>
    </row>
    <row r="10947" spans="4:15" x14ac:dyDescent="0.25">
      <c r="D10947"/>
      <c r="K10947"/>
      <c r="N10947"/>
      <c r="O10947"/>
    </row>
    <row r="10948" spans="4:15" x14ac:dyDescent="0.25">
      <c r="D10948"/>
      <c r="K10948"/>
      <c r="N10948"/>
      <c r="O10948"/>
    </row>
    <row r="10949" spans="4:15" x14ac:dyDescent="0.25">
      <c r="D10949"/>
      <c r="K10949"/>
      <c r="N10949"/>
      <c r="O10949"/>
    </row>
    <row r="10950" spans="4:15" x14ac:dyDescent="0.25">
      <c r="D10950"/>
      <c r="K10950"/>
      <c r="N10950"/>
      <c r="O10950"/>
    </row>
    <row r="10951" spans="4:15" x14ac:dyDescent="0.25">
      <c r="D10951"/>
      <c r="K10951"/>
      <c r="N10951"/>
      <c r="O10951"/>
    </row>
    <row r="10952" spans="4:15" x14ac:dyDescent="0.25">
      <c r="D10952"/>
      <c r="K10952"/>
      <c r="N10952"/>
      <c r="O10952"/>
    </row>
    <row r="10953" spans="4:15" x14ac:dyDescent="0.25">
      <c r="D10953"/>
      <c r="K10953"/>
      <c r="N10953"/>
      <c r="O10953"/>
    </row>
    <row r="10954" spans="4:15" x14ac:dyDescent="0.25">
      <c r="D10954"/>
      <c r="K10954"/>
      <c r="N10954"/>
      <c r="O10954"/>
    </row>
    <row r="10955" spans="4:15" x14ac:dyDescent="0.25">
      <c r="D10955"/>
      <c r="K10955"/>
      <c r="N10955"/>
      <c r="O10955"/>
    </row>
    <row r="10956" spans="4:15" x14ac:dyDescent="0.25">
      <c r="D10956"/>
      <c r="K10956"/>
      <c r="N10956"/>
      <c r="O10956"/>
    </row>
    <row r="10957" spans="4:15" x14ac:dyDescent="0.25">
      <c r="D10957"/>
      <c r="K10957"/>
      <c r="N10957"/>
      <c r="O10957"/>
    </row>
    <row r="10958" spans="4:15" x14ac:dyDescent="0.25">
      <c r="D10958"/>
      <c r="K10958"/>
      <c r="N10958"/>
      <c r="O10958"/>
    </row>
    <row r="10959" spans="4:15" x14ac:dyDescent="0.25">
      <c r="D10959"/>
      <c r="K10959"/>
      <c r="N10959"/>
      <c r="O10959"/>
    </row>
    <row r="10960" spans="4:15" x14ac:dyDescent="0.25">
      <c r="D10960"/>
      <c r="K10960"/>
      <c r="N10960"/>
      <c r="O10960"/>
    </row>
    <row r="10961" spans="4:15" x14ac:dyDescent="0.25">
      <c r="D10961"/>
      <c r="K10961"/>
      <c r="N10961"/>
      <c r="O10961"/>
    </row>
    <row r="10962" spans="4:15" x14ac:dyDescent="0.25">
      <c r="D10962"/>
      <c r="K10962"/>
      <c r="N10962"/>
      <c r="O10962"/>
    </row>
    <row r="10963" spans="4:15" x14ac:dyDescent="0.25">
      <c r="D10963"/>
      <c r="K10963"/>
      <c r="N10963"/>
      <c r="O10963"/>
    </row>
    <row r="10964" spans="4:15" x14ac:dyDescent="0.25">
      <c r="D10964"/>
      <c r="K10964"/>
      <c r="N10964"/>
      <c r="O10964"/>
    </row>
    <row r="10965" spans="4:15" x14ac:dyDescent="0.25">
      <c r="D10965"/>
      <c r="K10965"/>
      <c r="N10965"/>
      <c r="O10965"/>
    </row>
    <row r="10966" spans="4:15" x14ac:dyDescent="0.25">
      <c r="D10966"/>
      <c r="K10966"/>
      <c r="N10966"/>
      <c r="O10966"/>
    </row>
    <row r="10967" spans="4:15" x14ac:dyDescent="0.25">
      <c r="D10967"/>
      <c r="K10967"/>
      <c r="N10967"/>
      <c r="O10967"/>
    </row>
    <row r="10968" spans="4:15" x14ac:dyDescent="0.25">
      <c r="D10968"/>
      <c r="K10968"/>
      <c r="N10968"/>
      <c r="O10968"/>
    </row>
    <row r="10969" spans="4:15" x14ac:dyDescent="0.25">
      <c r="D10969"/>
      <c r="K10969"/>
      <c r="N10969"/>
      <c r="O10969"/>
    </row>
    <row r="10970" spans="4:15" x14ac:dyDescent="0.25">
      <c r="D10970"/>
      <c r="K10970"/>
      <c r="N10970"/>
      <c r="O10970"/>
    </row>
    <row r="10971" spans="4:15" x14ac:dyDescent="0.25">
      <c r="D10971"/>
      <c r="K10971"/>
      <c r="N10971"/>
      <c r="O10971"/>
    </row>
    <row r="10972" spans="4:15" x14ac:dyDescent="0.25">
      <c r="D10972"/>
      <c r="K10972"/>
      <c r="N10972"/>
      <c r="O10972"/>
    </row>
    <row r="10973" spans="4:15" x14ac:dyDescent="0.25">
      <c r="D10973"/>
      <c r="K10973"/>
      <c r="N10973"/>
      <c r="O10973"/>
    </row>
    <row r="10974" spans="4:15" x14ac:dyDescent="0.25">
      <c r="D10974"/>
      <c r="K10974"/>
      <c r="N10974"/>
      <c r="O10974"/>
    </row>
    <row r="10975" spans="4:15" x14ac:dyDescent="0.25">
      <c r="D10975"/>
      <c r="K10975"/>
      <c r="N10975"/>
      <c r="O10975"/>
    </row>
    <row r="10976" spans="4:15" x14ac:dyDescent="0.25">
      <c r="D10976"/>
      <c r="K10976"/>
      <c r="N10976"/>
      <c r="O10976"/>
    </row>
    <row r="10977" spans="4:15" x14ac:dyDescent="0.25">
      <c r="D10977"/>
      <c r="K10977"/>
      <c r="N10977"/>
      <c r="O10977"/>
    </row>
    <row r="10978" spans="4:15" x14ac:dyDescent="0.25">
      <c r="D10978"/>
      <c r="K10978"/>
      <c r="N10978"/>
      <c r="O10978"/>
    </row>
    <row r="10979" spans="4:15" x14ac:dyDescent="0.25">
      <c r="D10979"/>
      <c r="K10979"/>
      <c r="N10979"/>
      <c r="O10979"/>
    </row>
    <row r="10980" spans="4:15" x14ac:dyDescent="0.25">
      <c r="D10980"/>
      <c r="K10980"/>
      <c r="N10980"/>
      <c r="O10980"/>
    </row>
    <row r="10981" spans="4:15" x14ac:dyDescent="0.25">
      <c r="D10981"/>
      <c r="K10981"/>
      <c r="N10981"/>
      <c r="O10981"/>
    </row>
    <row r="10982" spans="4:15" x14ac:dyDescent="0.25">
      <c r="D10982"/>
      <c r="K10982"/>
      <c r="N10982"/>
      <c r="O10982"/>
    </row>
    <row r="10983" spans="4:15" x14ac:dyDescent="0.25">
      <c r="D10983"/>
      <c r="K10983"/>
      <c r="N10983"/>
      <c r="O10983"/>
    </row>
    <row r="10984" spans="4:15" x14ac:dyDescent="0.25">
      <c r="D10984"/>
      <c r="K10984"/>
      <c r="N10984"/>
      <c r="O10984"/>
    </row>
    <row r="10985" spans="4:15" x14ac:dyDescent="0.25">
      <c r="D10985"/>
      <c r="K10985"/>
      <c r="N10985"/>
      <c r="O10985"/>
    </row>
    <row r="10986" spans="4:15" x14ac:dyDescent="0.25">
      <c r="D10986"/>
      <c r="K10986"/>
      <c r="N10986"/>
      <c r="O10986"/>
    </row>
    <row r="10987" spans="4:15" x14ac:dyDescent="0.25">
      <c r="D10987"/>
      <c r="K10987"/>
      <c r="N10987"/>
      <c r="O10987"/>
    </row>
    <row r="10988" spans="4:15" x14ac:dyDescent="0.25">
      <c r="D10988"/>
      <c r="K10988"/>
      <c r="N10988"/>
      <c r="O10988"/>
    </row>
    <row r="10989" spans="4:15" x14ac:dyDescent="0.25">
      <c r="D10989"/>
      <c r="K10989"/>
      <c r="N10989"/>
      <c r="O10989"/>
    </row>
    <row r="10990" spans="4:15" x14ac:dyDescent="0.25">
      <c r="D10990"/>
      <c r="K10990"/>
      <c r="N10990"/>
      <c r="O10990"/>
    </row>
    <row r="10991" spans="4:15" x14ac:dyDescent="0.25">
      <c r="D10991"/>
      <c r="K10991"/>
      <c r="N10991"/>
      <c r="O10991"/>
    </row>
    <row r="10992" spans="4:15" x14ac:dyDescent="0.25">
      <c r="D10992"/>
      <c r="K10992"/>
      <c r="N10992"/>
      <c r="O10992"/>
    </row>
    <row r="10993" spans="4:15" x14ac:dyDescent="0.25">
      <c r="D10993"/>
      <c r="K10993"/>
      <c r="N10993"/>
      <c r="O10993"/>
    </row>
    <row r="10994" spans="4:15" x14ac:dyDescent="0.25">
      <c r="D10994"/>
      <c r="K10994"/>
      <c r="N10994"/>
      <c r="O10994"/>
    </row>
    <row r="10995" spans="4:15" x14ac:dyDescent="0.25">
      <c r="D10995"/>
      <c r="K10995"/>
      <c r="N10995"/>
      <c r="O10995"/>
    </row>
    <row r="10996" spans="4:15" x14ac:dyDescent="0.25">
      <c r="D10996"/>
      <c r="K10996"/>
      <c r="N10996"/>
      <c r="O10996"/>
    </row>
    <row r="10997" spans="4:15" x14ac:dyDescent="0.25">
      <c r="D10997"/>
      <c r="K10997"/>
      <c r="N10997"/>
      <c r="O10997"/>
    </row>
    <row r="10998" spans="4:15" x14ac:dyDescent="0.25">
      <c r="D10998"/>
      <c r="K10998"/>
      <c r="N10998"/>
      <c r="O10998"/>
    </row>
    <row r="10999" spans="4:15" x14ac:dyDescent="0.25">
      <c r="D10999"/>
      <c r="K10999"/>
      <c r="N10999"/>
      <c r="O10999"/>
    </row>
    <row r="11000" spans="4:15" x14ac:dyDescent="0.25">
      <c r="D11000"/>
      <c r="K11000"/>
      <c r="N11000"/>
      <c r="O11000"/>
    </row>
    <row r="11001" spans="4:15" x14ac:dyDescent="0.25">
      <c r="D11001"/>
      <c r="K11001"/>
      <c r="N11001"/>
      <c r="O11001"/>
    </row>
    <row r="11002" spans="4:15" x14ac:dyDescent="0.25">
      <c r="D11002"/>
      <c r="K11002"/>
      <c r="N11002"/>
      <c r="O11002"/>
    </row>
    <row r="11003" spans="4:15" x14ac:dyDescent="0.25">
      <c r="D11003"/>
      <c r="K11003"/>
      <c r="N11003"/>
      <c r="O11003"/>
    </row>
    <row r="11004" spans="4:15" x14ac:dyDescent="0.25">
      <c r="D11004"/>
      <c r="K11004"/>
      <c r="N11004"/>
      <c r="O11004"/>
    </row>
    <row r="11005" spans="4:15" x14ac:dyDescent="0.25">
      <c r="D11005"/>
      <c r="K11005"/>
      <c r="N11005"/>
      <c r="O11005"/>
    </row>
    <row r="11006" spans="4:15" x14ac:dyDescent="0.25">
      <c r="D11006"/>
      <c r="K11006"/>
      <c r="N11006"/>
      <c r="O11006"/>
    </row>
    <row r="11007" spans="4:15" x14ac:dyDescent="0.25">
      <c r="D11007"/>
      <c r="K11007"/>
      <c r="N11007"/>
      <c r="O11007"/>
    </row>
    <row r="11008" spans="4:15" x14ac:dyDescent="0.25">
      <c r="D11008"/>
      <c r="K11008"/>
      <c r="N11008"/>
      <c r="O11008"/>
    </row>
    <row r="11009" spans="4:15" x14ac:dyDescent="0.25">
      <c r="D11009"/>
      <c r="K11009"/>
      <c r="N11009"/>
      <c r="O11009"/>
    </row>
    <row r="11010" spans="4:15" x14ac:dyDescent="0.25">
      <c r="D11010"/>
      <c r="K11010"/>
      <c r="N11010"/>
      <c r="O11010"/>
    </row>
    <row r="11011" spans="4:15" x14ac:dyDescent="0.25">
      <c r="D11011"/>
      <c r="K11011"/>
      <c r="N11011"/>
      <c r="O11011"/>
    </row>
    <row r="11012" spans="4:15" x14ac:dyDescent="0.25">
      <c r="D11012"/>
      <c r="K11012"/>
      <c r="N11012"/>
      <c r="O11012"/>
    </row>
    <row r="11013" spans="4:15" x14ac:dyDescent="0.25">
      <c r="D11013"/>
      <c r="K11013"/>
      <c r="N11013"/>
      <c r="O11013"/>
    </row>
    <row r="11014" spans="4:15" x14ac:dyDescent="0.25">
      <c r="D11014"/>
      <c r="K11014"/>
      <c r="N11014"/>
      <c r="O11014"/>
    </row>
    <row r="11015" spans="4:15" x14ac:dyDescent="0.25">
      <c r="D11015"/>
      <c r="K11015"/>
      <c r="N11015"/>
      <c r="O11015"/>
    </row>
    <row r="11016" spans="4:15" x14ac:dyDescent="0.25">
      <c r="D11016"/>
      <c r="K11016"/>
      <c r="N11016"/>
      <c r="O11016"/>
    </row>
    <row r="11017" spans="4:15" x14ac:dyDescent="0.25">
      <c r="D11017"/>
      <c r="K11017"/>
      <c r="N11017"/>
      <c r="O11017"/>
    </row>
    <row r="11018" spans="4:15" x14ac:dyDescent="0.25">
      <c r="D11018"/>
      <c r="K11018"/>
      <c r="N11018"/>
      <c r="O11018"/>
    </row>
    <row r="11019" spans="4:15" x14ac:dyDescent="0.25">
      <c r="D11019"/>
      <c r="K11019"/>
      <c r="N11019"/>
      <c r="O11019"/>
    </row>
    <row r="11020" spans="4:15" x14ac:dyDescent="0.25">
      <c r="D11020"/>
      <c r="K11020"/>
      <c r="N11020"/>
      <c r="O11020"/>
    </row>
    <row r="11021" spans="4:15" x14ac:dyDescent="0.25">
      <c r="D11021"/>
      <c r="K11021"/>
      <c r="N11021"/>
      <c r="O11021"/>
    </row>
    <row r="11022" spans="4:15" x14ac:dyDescent="0.25">
      <c r="D11022"/>
      <c r="K11022"/>
      <c r="N11022"/>
      <c r="O11022"/>
    </row>
    <row r="11023" spans="4:15" x14ac:dyDescent="0.25">
      <c r="D11023"/>
      <c r="K11023"/>
      <c r="N11023"/>
      <c r="O11023"/>
    </row>
    <row r="11024" spans="4:15" x14ac:dyDescent="0.25">
      <c r="D11024"/>
      <c r="K11024"/>
      <c r="N11024"/>
      <c r="O11024"/>
    </row>
    <row r="11025" spans="4:15" x14ac:dyDescent="0.25">
      <c r="D11025"/>
      <c r="K11025"/>
      <c r="N11025"/>
      <c r="O11025"/>
    </row>
    <row r="11026" spans="4:15" x14ac:dyDescent="0.25">
      <c r="D11026"/>
      <c r="K11026"/>
      <c r="N11026"/>
      <c r="O11026"/>
    </row>
    <row r="11027" spans="4:15" x14ac:dyDescent="0.25">
      <c r="D11027"/>
      <c r="K11027"/>
      <c r="N11027"/>
      <c r="O11027"/>
    </row>
    <row r="11028" spans="4:15" x14ac:dyDescent="0.25">
      <c r="D11028"/>
      <c r="K11028"/>
      <c r="N11028"/>
      <c r="O11028"/>
    </row>
    <row r="11029" spans="4:15" x14ac:dyDescent="0.25">
      <c r="D11029"/>
      <c r="K11029"/>
      <c r="N11029"/>
      <c r="O11029"/>
    </row>
    <row r="11030" spans="4:15" x14ac:dyDescent="0.25">
      <c r="D11030"/>
      <c r="K11030"/>
      <c r="N11030"/>
      <c r="O11030"/>
    </row>
    <row r="11031" spans="4:15" x14ac:dyDescent="0.25">
      <c r="D11031"/>
      <c r="K11031"/>
      <c r="N11031"/>
      <c r="O11031"/>
    </row>
    <row r="11032" spans="4:15" x14ac:dyDescent="0.25">
      <c r="D11032"/>
      <c r="K11032"/>
      <c r="N11032"/>
      <c r="O11032"/>
    </row>
    <row r="11033" spans="4:15" x14ac:dyDescent="0.25">
      <c r="D11033"/>
      <c r="K11033"/>
      <c r="N11033"/>
      <c r="O11033"/>
    </row>
    <row r="11034" spans="4:15" x14ac:dyDescent="0.25">
      <c r="D11034"/>
      <c r="K11034"/>
      <c r="N11034"/>
      <c r="O11034"/>
    </row>
    <row r="11035" spans="4:15" x14ac:dyDescent="0.25">
      <c r="D11035"/>
      <c r="K11035"/>
      <c r="N11035"/>
      <c r="O11035"/>
    </row>
    <row r="11036" spans="4:15" x14ac:dyDescent="0.25">
      <c r="D11036"/>
      <c r="K11036"/>
      <c r="N11036"/>
      <c r="O11036"/>
    </row>
    <row r="11037" spans="4:15" x14ac:dyDescent="0.25">
      <c r="D11037"/>
      <c r="K11037"/>
      <c r="N11037"/>
      <c r="O11037"/>
    </row>
    <row r="11038" spans="4:15" x14ac:dyDescent="0.25">
      <c r="D11038"/>
      <c r="K11038"/>
      <c r="N11038"/>
      <c r="O11038"/>
    </row>
    <row r="11039" spans="4:15" x14ac:dyDescent="0.25">
      <c r="D11039"/>
      <c r="K11039"/>
      <c r="N11039"/>
      <c r="O11039"/>
    </row>
    <row r="11040" spans="4:15" x14ac:dyDescent="0.25">
      <c r="D11040"/>
      <c r="K11040"/>
      <c r="N11040"/>
      <c r="O11040"/>
    </row>
    <row r="11041" spans="4:15" x14ac:dyDescent="0.25">
      <c r="D11041"/>
      <c r="K11041"/>
      <c r="N11041"/>
      <c r="O11041"/>
    </row>
    <row r="11042" spans="4:15" x14ac:dyDescent="0.25">
      <c r="D11042"/>
      <c r="K11042"/>
      <c r="N11042"/>
      <c r="O11042"/>
    </row>
    <row r="11043" spans="4:15" x14ac:dyDescent="0.25">
      <c r="D11043"/>
      <c r="K11043"/>
      <c r="N11043"/>
      <c r="O11043"/>
    </row>
    <row r="11044" spans="4:15" x14ac:dyDescent="0.25">
      <c r="D11044"/>
      <c r="K11044"/>
      <c r="N11044"/>
      <c r="O11044"/>
    </row>
    <row r="11045" spans="4:15" x14ac:dyDescent="0.25">
      <c r="D11045"/>
      <c r="K11045"/>
      <c r="N11045"/>
      <c r="O11045"/>
    </row>
    <row r="11046" spans="4:15" x14ac:dyDescent="0.25">
      <c r="D11046"/>
      <c r="K11046"/>
      <c r="N11046"/>
      <c r="O11046"/>
    </row>
    <row r="11047" spans="4:15" x14ac:dyDescent="0.25">
      <c r="D11047"/>
      <c r="K11047"/>
      <c r="N11047"/>
      <c r="O11047"/>
    </row>
    <row r="11048" spans="4:15" x14ac:dyDescent="0.25">
      <c r="D11048"/>
      <c r="K11048"/>
      <c r="N11048"/>
      <c r="O11048"/>
    </row>
    <row r="11049" spans="4:15" x14ac:dyDescent="0.25">
      <c r="D11049"/>
      <c r="K11049"/>
      <c r="N11049"/>
      <c r="O11049"/>
    </row>
    <row r="11050" spans="4:15" x14ac:dyDescent="0.25">
      <c r="D11050"/>
      <c r="K11050"/>
      <c r="N11050"/>
      <c r="O11050"/>
    </row>
    <row r="11051" spans="4:15" x14ac:dyDescent="0.25">
      <c r="D11051"/>
      <c r="K11051"/>
      <c r="N11051"/>
      <c r="O11051"/>
    </row>
    <row r="11052" spans="4:15" x14ac:dyDescent="0.25">
      <c r="D11052"/>
      <c r="K11052"/>
      <c r="N11052"/>
      <c r="O11052"/>
    </row>
    <row r="11053" spans="4:15" x14ac:dyDescent="0.25">
      <c r="D11053"/>
      <c r="K11053"/>
      <c r="N11053"/>
      <c r="O11053"/>
    </row>
    <row r="11054" spans="4:15" x14ac:dyDescent="0.25">
      <c r="D11054"/>
      <c r="K11054"/>
      <c r="N11054"/>
      <c r="O11054"/>
    </row>
    <row r="11055" spans="4:15" x14ac:dyDescent="0.25">
      <c r="D11055"/>
      <c r="K11055"/>
      <c r="N11055"/>
      <c r="O11055"/>
    </row>
    <row r="11056" spans="4:15" x14ac:dyDescent="0.25">
      <c r="D11056"/>
      <c r="K11056"/>
      <c r="N11056"/>
      <c r="O11056"/>
    </row>
    <row r="11057" spans="4:15" x14ac:dyDescent="0.25">
      <c r="D11057"/>
      <c r="K11057"/>
      <c r="N11057"/>
      <c r="O11057"/>
    </row>
    <row r="11058" spans="4:15" x14ac:dyDescent="0.25">
      <c r="D11058"/>
      <c r="K11058"/>
      <c r="N11058"/>
      <c r="O11058"/>
    </row>
    <row r="11059" spans="4:15" x14ac:dyDescent="0.25">
      <c r="D11059"/>
      <c r="K11059"/>
      <c r="N11059"/>
      <c r="O11059"/>
    </row>
    <row r="11060" spans="4:15" x14ac:dyDescent="0.25">
      <c r="D11060"/>
      <c r="K11060"/>
      <c r="N11060"/>
      <c r="O11060"/>
    </row>
    <row r="11061" spans="4:15" x14ac:dyDescent="0.25">
      <c r="D11061"/>
      <c r="K11061"/>
      <c r="N11061"/>
      <c r="O11061"/>
    </row>
    <row r="11062" spans="4:15" x14ac:dyDescent="0.25">
      <c r="D11062"/>
      <c r="K11062"/>
      <c r="N11062"/>
      <c r="O11062"/>
    </row>
    <row r="11063" spans="4:15" x14ac:dyDescent="0.25">
      <c r="D11063"/>
      <c r="K11063"/>
      <c r="N11063"/>
      <c r="O11063"/>
    </row>
    <row r="11064" spans="4:15" x14ac:dyDescent="0.25">
      <c r="D11064"/>
      <c r="K11064"/>
      <c r="N11064"/>
      <c r="O11064"/>
    </row>
    <row r="11065" spans="4:15" x14ac:dyDescent="0.25">
      <c r="D11065"/>
      <c r="K11065"/>
      <c r="N11065"/>
      <c r="O11065"/>
    </row>
    <row r="11066" spans="4:15" x14ac:dyDescent="0.25">
      <c r="D11066"/>
      <c r="K11066"/>
      <c r="N11066"/>
      <c r="O11066"/>
    </row>
    <row r="11067" spans="4:15" x14ac:dyDescent="0.25">
      <c r="D11067"/>
      <c r="K11067"/>
      <c r="N11067"/>
      <c r="O11067"/>
    </row>
    <row r="11068" spans="4:15" x14ac:dyDescent="0.25">
      <c r="D11068"/>
      <c r="K11068"/>
      <c r="N11068"/>
      <c r="O11068"/>
    </row>
    <row r="11069" spans="4:15" x14ac:dyDescent="0.25">
      <c r="D11069"/>
      <c r="K11069"/>
      <c r="N11069"/>
      <c r="O11069"/>
    </row>
    <row r="11070" spans="4:15" x14ac:dyDescent="0.25">
      <c r="D11070"/>
      <c r="K11070"/>
      <c r="N11070"/>
      <c r="O11070"/>
    </row>
    <row r="11071" spans="4:15" x14ac:dyDescent="0.25">
      <c r="D11071"/>
      <c r="K11071"/>
      <c r="N11071"/>
      <c r="O11071"/>
    </row>
    <row r="11072" spans="4:15" x14ac:dyDescent="0.25">
      <c r="D11072"/>
      <c r="K11072"/>
      <c r="N11072"/>
      <c r="O11072"/>
    </row>
    <row r="11073" spans="4:15" x14ac:dyDescent="0.25">
      <c r="D11073"/>
      <c r="K11073"/>
      <c r="N11073"/>
      <c r="O11073"/>
    </row>
    <row r="11074" spans="4:15" x14ac:dyDescent="0.25">
      <c r="D11074"/>
      <c r="K11074"/>
      <c r="N11074"/>
      <c r="O11074"/>
    </row>
    <row r="11075" spans="4:15" x14ac:dyDescent="0.25">
      <c r="D11075"/>
      <c r="K11075"/>
      <c r="N11075"/>
      <c r="O11075"/>
    </row>
    <row r="11076" spans="4:15" x14ac:dyDescent="0.25">
      <c r="D11076"/>
      <c r="K11076"/>
      <c r="N11076"/>
      <c r="O11076"/>
    </row>
    <row r="11077" spans="4:15" x14ac:dyDescent="0.25">
      <c r="D11077"/>
      <c r="K11077"/>
      <c r="N11077"/>
      <c r="O11077"/>
    </row>
    <row r="11078" spans="4:15" x14ac:dyDescent="0.25">
      <c r="D11078"/>
      <c r="K11078"/>
      <c r="N11078"/>
      <c r="O11078"/>
    </row>
    <row r="11079" spans="4:15" x14ac:dyDescent="0.25">
      <c r="D11079"/>
      <c r="K11079"/>
      <c r="N11079"/>
      <c r="O11079"/>
    </row>
    <row r="11080" spans="4:15" x14ac:dyDescent="0.25">
      <c r="D11080"/>
      <c r="K11080"/>
      <c r="N11080"/>
      <c r="O11080"/>
    </row>
    <row r="11081" spans="4:15" x14ac:dyDescent="0.25">
      <c r="D11081"/>
      <c r="K11081"/>
      <c r="N11081"/>
      <c r="O11081"/>
    </row>
    <row r="11082" spans="4:15" x14ac:dyDescent="0.25">
      <c r="D11082"/>
      <c r="K11082"/>
      <c r="N11082"/>
      <c r="O11082"/>
    </row>
    <row r="11083" spans="4:15" x14ac:dyDescent="0.25">
      <c r="D11083"/>
      <c r="K11083"/>
      <c r="N11083"/>
      <c r="O11083"/>
    </row>
    <row r="11084" spans="4:15" x14ac:dyDescent="0.25">
      <c r="D11084"/>
      <c r="K11084"/>
      <c r="N11084"/>
      <c r="O11084"/>
    </row>
    <row r="11085" spans="4:15" x14ac:dyDescent="0.25">
      <c r="D11085"/>
      <c r="K11085"/>
      <c r="N11085"/>
      <c r="O11085"/>
    </row>
    <row r="11086" spans="4:15" x14ac:dyDescent="0.25">
      <c r="D11086"/>
      <c r="K11086"/>
      <c r="N11086"/>
      <c r="O11086"/>
    </row>
    <row r="11087" spans="4:15" x14ac:dyDescent="0.25">
      <c r="D11087"/>
      <c r="K11087"/>
      <c r="N11087"/>
      <c r="O11087"/>
    </row>
    <row r="11088" spans="4:15" x14ac:dyDescent="0.25">
      <c r="D11088"/>
      <c r="K11088"/>
      <c r="N11088"/>
      <c r="O11088"/>
    </row>
    <row r="11089" spans="4:15" x14ac:dyDescent="0.25">
      <c r="D11089"/>
      <c r="K11089"/>
      <c r="N11089"/>
      <c r="O11089"/>
    </row>
    <row r="11090" spans="4:15" x14ac:dyDescent="0.25">
      <c r="D11090"/>
      <c r="K11090"/>
      <c r="N11090"/>
      <c r="O11090"/>
    </row>
    <row r="11091" spans="4:15" x14ac:dyDescent="0.25">
      <c r="D11091"/>
      <c r="K11091"/>
      <c r="N11091"/>
      <c r="O11091"/>
    </row>
    <row r="11092" spans="4:15" x14ac:dyDescent="0.25">
      <c r="D11092"/>
      <c r="K11092"/>
      <c r="N11092"/>
      <c r="O11092"/>
    </row>
    <row r="11093" spans="4:15" x14ac:dyDescent="0.25">
      <c r="D11093"/>
      <c r="K11093"/>
      <c r="N11093"/>
      <c r="O11093"/>
    </row>
    <row r="11094" spans="4:15" x14ac:dyDescent="0.25">
      <c r="D11094"/>
      <c r="K11094"/>
      <c r="N11094"/>
      <c r="O11094"/>
    </row>
    <row r="11095" spans="4:15" x14ac:dyDescent="0.25">
      <c r="D11095"/>
      <c r="K11095"/>
      <c r="N11095"/>
      <c r="O11095"/>
    </row>
    <row r="11096" spans="4:15" x14ac:dyDescent="0.25">
      <c r="D11096"/>
      <c r="K11096"/>
      <c r="N11096"/>
      <c r="O11096"/>
    </row>
    <row r="11097" spans="4:15" x14ac:dyDescent="0.25">
      <c r="D11097"/>
      <c r="K11097"/>
      <c r="N11097"/>
      <c r="O11097"/>
    </row>
    <row r="11098" spans="4:15" x14ac:dyDescent="0.25">
      <c r="D11098"/>
      <c r="K11098"/>
      <c r="N11098"/>
      <c r="O11098"/>
    </row>
    <row r="11099" spans="4:15" x14ac:dyDescent="0.25">
      <c r="D11099"/>
      <c r="K11099"/>
      <c r="N11099"/>
      <c r="O11099"/>
    </row>
    <row r="11100" spans="4:15" x14ac:dyDescent="0.25">
      <c r="D11100"/>
      <c r="K11100"/>
      <c r="N11100"/>
      <c r="O11100"/>
    </row>
    <row r="11101" spans="4:15" x14ac:dyDescent="0.25">
      <c r="D11101"/>
      <c r="K11101"/>
      <c r="N11101"/>
      <c r="O11101"/>
    </row>
    <row r="11102" spans="4:15" x14ac:dyDescent="0.25">
      <c r="D11102"/>
      <c r="K11102"/>
      <c r="N11102"/>
      <c r="O11102"/>
    </row>
    <row r="11103" spans="4:15" x14ac:dyDescent="0.25">
      <c r="D11103"/>
      <c r="K11103"/>
      <c r="N11103"/>
      <c r="O11103"/>
    </row>
    <row r="11104" spans="4:15" x14ac:dyDescent="0.25">
      <c r="D11104"/>
      <c r="K11104"/>
      <c r="N11104"/>
      <c r="O11104"/>
    </row>
    <row r="11105" spans="4:15" x14ac:dyDescent="0.25">
      <c r="D11105"/>
      <c r="K11105"/>
      <c r="N11105"/>
      <c r="O11105"/>
    </row>
    <row r="11106" spans="4:15" x14ac:dyDescent="0.25">
      <c r="D11106"/>
      <c r="K11106"/>
      <c r="N11106"/>
      <c r="O11106"/>
    </row>
    <row r="11107" spans="4:15" x14ac:dyDescent="0.25">
      <c r="D11107"/>
      <c r="K11107"/>
      <c r="N11107"/>
      <c r="O11107"/>
    </row>
    <row r="11108" spans="4:15" x14ac:dyDescent="0.25">
      <c r="D11108"/>
      <c r="K11108"/>
      <c r="N11108"/>
      <c r="O11108"/>
    </row>
    <row r="11109" spans="4:15" x14ac:dyDescent="0.25">
      <c r="D11109"/>
      <c r="K11109"/>
      <c r="N11109"/>
      <c r="O11109"/>
    </row>
    <row r="11110" spans="4:15" x14ac:dyDescent="0.25">
      <c r="D11110"/>
      <c r="K11110"/>
      <c r="N11110"/>
      <c r="O11110"/>
    </row>
    <row r="11111" spans="4:15" x14ac:dyDescent="0.25">
      <c r="D11111"/>
      <c r="K11111"/>
      <c r="N11111"/>
      <c r="O11111"/>
    </row>
    <row r="11112" spans="4:15" x14ac:dyDescent="0.25">
      <c r="D11112"/>
      <c r="K11112"/>
      <c r="N11112"/>
      <c r="O11112"/>
    </row>
    <row r="11113" spans="4:15" x14ac:dyDescent="0.25">
      <c r="D11113"/>
      <c r="K11113"/>
      <c r="N11113"/>
      <c r="O11113"/>
    </row>
    <row r="11114" spans="4:15" x14ac:dyDescent="0.25">
      <c r="D11114"/>
      <c r="K11114"/>
      <c r="N11114"/>
      <c r="O11114"/>
    </row>
    <row r="11115" spans="4:15" x14ac:dyDescent="0.25">
      <c r="D11115"/>
      <c r="K11115"/>
      <c r="N11115"/>
      <c r="O11115"/>
    </row>
    <row r="11116" spans="4:15" x14ac:dyDescent="0.25">
      <c r="D11116"/>
      <c r="K11116"/>
      <c r="N11116"/>
      <c r="O11116"/>
    </row>
    <row r="11117" spans="4:15" x14ac:dyDescent="0.25">
      <c r="D11117"/>
      <c r="K11117"/>
      <c r="N11117"/>
      <c r="O11117"/>
    </row>
    <row r="11118" spans="4:15" x14ac:dyDescent="0.25">
      <c r="D11118"/>
      <c r="K11118"/>
      <c r="N11118"/>
      <c r="O11118"/>
    </row>
    <row r="11119" spans="4:15" x14ac:dyDescent="0.25">
      <c r="D11119"/>
      <c r="K11119"/>
      <c r="N11119"/>
      <c r="O11119"/>
    </row>
    <row r="11120" spans="4:15" x14ac:dyDescent="0.25">
      <c r="D11120"/>
      <c r="K11120"/>
      <c r="N11120"/>
      <c r="O11120"/>
    </row>
    <row r="11121" spans="4:15" x14ac:dyDescent="0.25">
      <c r="D11121"/>
      <c r="K11121"/>
      <c r="N11121"/>
      <c r="O11121"/>
    </row>
    <row r="11122" spans="4:15" x14ac:dyDescent="0.25">
      <c r="D11122"/>
      <c r="K11122"/>
      <c r="N11122"/>
      <c r="O11122"/>
    </row>
    <row r="11123" spans="4:15" x14ac:dyDescent="0.25">
      <c r="D11123"/>
      <c r="K11123"/>
      <c r="N11123"/>
      <c r="O11123"/>
    </row>
    <row r="11124" spans="4:15" x14ac:dyDescent="0.25">
      <c r="D11124"/>
      <c r="K11124"/>
      <c r="N11124"/>
      <c r="O11124"/>
    </row>
    <row r="11125" spans="4:15" x14ac:dyDescent="0.25">
      <c r="D11125"/>
      <c r="K11125"/>
      <c r="N11125"/>
      <c r="O11125"/>
    </row>
    <row r="11126" spans="4:15" x14ac:dyDescent="0.25">
      <c r="D11126"/>
      <c r="K11126"/>
      <c r="N11126"/>
      <c r="O11126"/>
    </row>
    <row r="11127" spans="4:15" x14ac:dyDescent="0.25">
      <c r="D11127"/>
      <c r="K11127"/>
      <c r="N11127"/>
      <c r="O11127"/>
    </row>
    <row r="11128" spans="4:15" x14ac:dyDescent="0.25">
      <c r="D11128"/>
      <c r="K11128"/>
      <c r="N11128"/>
      <c r="O11128"/>
    </row>
    <row r="11129" spans="4:15" x14ac:dyDescent="0.25">
      <c r="D11129"/>
      <c r="K11129"/>
      <c r="N11129"/>
      <c r="O11129"/>
    </row>
    <row r="11130" spans="4:15" x14ac:dyDescent="0.25">
      <c r="D11130"/>
      <c r="K11130"/>
      <c r="N11130"/>
      <c r="O11130"/>
    </row>
    <row r="11131" spans="4:15" x14ac:dyDescent="0.25">
      <c r="D11131"/>
      <c r="K11131"/>
      <c r="N11131"/>
      <c r="O11131"/>
    </row>
    <row r="11132" spans="4:15" x14ac:dyDescent="0.25">
      <c r="D11132"/>
      <c r="K11132"/>
      <c r="N11132"/>
      <c r="O11132"/>
    </row>
    <row r="11133" spans="4:15" x14ac:dyDescent="0.25">
      <c r="D11133"/>
      <c r="K11133"/>
      <c r="N11133"/>
      <c r="O11133"/>
    </row>
    <row r="11134" spans="4:15" x14ac:dyDescent="0.25">
      <c r="D11134"/>
      <c r="K11134"/>
      <c r="N11134"/>
      <c r="O11134"/>
    </row>
    <row r="11135" spans="4:15" x14ac:dyDescent="0.25">
      <c r="D11135"/>
      <c r="K11135"/>
      <c r="N11135"/>
      <c r="O11135"/>
    </row>
    <row r="11136" spans="4:15" x14ac:dyDescent="0.25">
      <c r="D11136"/>
      <c r="K11136"/>
      <c r="N11136"/>
      <c r="O11136"/>
    </row>
    <row r="11137" spans="4:15" x14ac:dyDescent="0.25">
      <c r="D11137"/>
      <c r="K11137"/>
      <c r="N11137"/>
      <c r="O11137"/>
    </row>
    <row r="11138" spans="4:15" x14ac:dyDescent="0.25">
      <c r="D11138"/>
      <c r="K11138"/>
      <c r="N11138"/>
      <c r="O11138"/>
    </row>
    <row r="11139" spans="4:15" x14ac:dyDescent="0.25">
      <c r="D11139"/>
      <c r="K11139"/>
      <c r="N11139"/>
      <c r="O11139"/>
    </row>
    <row r="11140" spans="4:15" x14ac:dyDescent="0.25">
      <c r="D11140"/>
      <c r="K11140"/>
      <c r="N11140"/>
      <c r="O11140"/>
    </row>
    <row r="11141" spans="4:15" x14ac:dyDescent="0.25">
      <c r="D11141"/>
      <c r="K11141"/>
      <c r="N11141"/>
      <c r="O11141"/>
    </row>
    <row r="11142" spans="4:15" x14ac:dyDescent="0.25">
      <c r="D11142"/>
      <c r="K11142"/>
      <c r="N11142"/>
      <c r="O11142"/>
    </row>
    <row r="11143" spans="4:15" x14ac:dyDescent="0.25">
      <c r="D11143"/>
      <c r="K11143"/>
      <c r="N11143"/>
      <c r="O11143"/>
    </row>
    <row r="11144" spans="4:15" x14ac:dyDescent="0.25">
      <c r="D11144"/>
      <c r="K11144"/>
      <c r="N11144"/>
      <c r="O11144"/>
    </row>
    <row r="11145" spans="4:15" x14ac:dyDescent="0.25">
      <c r="D11145"/>
      <c r="K11145"/>
      <c r="N11145"/>
      <c r="O11145"/>
    </row>
    <row r="11146" spans="4:15" x14ac:dyDescent="0.25">
      <c r="D11146"/>
      <c r="K11146"/>
      <c r="N11146"/>
      <c r="O11146"/>
    </row>
    <row r="11147" spans="4:15" x14ac:dyDescent="0.25">
      <c r="D11147"/>
      <c r="K11147"/>
      <c r="N11147"/>
      <c r="O11147"/>
    </row>
    <row r="11148" spans="4:15" x14ac:dyDescent="0.25">
      <c r="D11148"/>
      <c r="K11148"/>
      <c r="N11148"/>
      <c r="O11148"/>
    </row>
    <row r="11149" spans="4:15" x14ac:dyDescent="0.25">
      <c r="D11149"/>
      <c r="K11149"/>
      <c r="N11149"/>
      <c r="O11149"/>
    </row>
    <row r="11150" spans="4:15" x14ac:dyDescent="0.25">
      <c r="D11150"/>
      <c r="K11150"/>
      <c r="N11150"/>
      <c r="O11150"/>
    </row>
    <row r="11151" spans="4:15" x14ac:dyDescent="0.25">
      <c r="D11151"/>
      <c r="K11151"/>
      <c r="N11151"/>
      <c r="O11151"/>
    </row>
    <row r="11152" spans="4:15" x14ac:dyDescent="0.25">
      <c r="D11152"/>
      <c r="K11152"/>
      <c r="N11152"/>
      <c r="O11152"/>
    </row>
    <row r="11153" spans="4:15" x14ac:dyDescent="0.25">
      <c r="D11153"/>
      <c r="K11153"/>
      <c r="N11153"/>
      <c r="O11153"/>
    </row>
    <row r="11154" spans="4:15" x14ac:dyDescent="0.25">
      <c r="D11154"/>
      <c r="K11154"/>
      <c r="N11154"/>
      <c r="O11154"/>
    </row>
    <row r="11155" spans="4:15" x14ac:dyDescent="0.25">
      <c r="D11155"/>
      <c r="K11155"/>
      <c r="N11155"/>
      <c r="O11155"/>
    </row>
    <row r="11156" spans="4:15" x14ac:dyDescent="0.25">
      <c r="D11156"/>
      <c r="K11156"/>
      <c r="N11156"/>
      <c r="O11156"/>
    </row>
    <row r="11157" spans="4:15" x14ac:dyDescent="0.25">
      <c r="D11157"/>
      <c r="K11157"/>
      <c r="N11157"/>
      <c r="O11157"/>
    </row>
    <row r="11158" spans="4:15" x14ac:dyDescent="0.25">
      <c r="D11158"/>
      <c r="K11158"/>
      <c r="N11158"/>
      <c r="O11158"/>
    </row>
    <row r="11159" spans="4:15" x14ac:dyDescent="0.25">
      <c r="D11159"/>
      <c r="K11159"/>
      <c r="N11159"/>
      <c r="O11159"/>
    </row>
    <row r="11160" spans="4:15" x14ac:dyDescent="0.25">
      <c r="D11160"/>
      <c r="K11160"/>
      <c r="N11160"/>
      <c r="O11160"/>
    </row>
    <row r="11161" spans="4:15" x14ac:dyDescent="0.25">
      <c r="D11161"/>
      <c r="K11161"/>
      <c r="N11161"/>
      <c r="O11161"/>
    </row>
    <row r="11162" spans="4:15" x14ac:dyDescent="0.25">
      <c r="D11162"/>
      <c r="K11162"/>
      <c r="N11162"/>
      <c r="O11162"/>
    </row>
    <row r="11163" spans="4:15" x14ac:dyDescent="0.25">
      <c r="D11163"/>
      <c r="K11163"/>
      <c r="N11163"/>
      <c r="O11163"/>
    </row>
    <row r="11164" spans="4:15" x14ac:dyDescent="0.25">
      <c r="D11164"/>
      <c r="K11164"/>
      <c r="N11164"/>
      <c r="O11164"/>
    </row>
    <row r="11165" spans="4:15" x14ac:dyDescent="0.25">
      <c r="D11165"/>
      <c r="K11165"/>
      <c r="N11165"/>
      <c r="O11165"/>
    </row>
    <row r="11166" spans="4:15" x14ac:dyDescent="0.25">
      <c r="D11166"/>
      <c r="K11166"/>
      <c r="N11166"/>
      <c r="O11166"/>
    </row>
    <row r="11167" spans="4:15" x14ac:dyDescent="0.25">
      <c r="D11167"/>
      <c r="K11167"/>
      <c r="N11167"/>
      <c r="O11167"/>
    </row>
    <row r="11168" spans="4:15" x14ac:dyDescent="0.25">
      <c r="D11168"/>
      <c r="K11168"/>
      <c r="N11168"/>
      <c r="O11168"/>
    </row>
    <row r="11169" spans="4:15" x14ac:dyDescent="0.25">
      <c r="D11169"/>
      <c r="K11169"/>
      <c r="N11169"/>
      <c r="O11169"/>
    </row>
    <row r="11170" spans="4:15" x14ac:dyDescent="0.25">
      <c r="D11170"/>
      <c r="K11170"/>
      <c r="N11170"/>
      <c r="O11170"/>
    </row>
    <row r="11171" spans="4:15" x14ac:dyDescent="0.25">
      <c r="D11171"/>
      <c r="K11171"/>
      <c r="N11171"/>
      <c r="O11171"/>
    </row>
    <row r="11172" spans="4:15" x14ac:dyDescent="0.25">
      <c r="D11172"/>
      <c r="K11172"/>
      <c r="N11172"/>
      <c r="O11172"/>
    </row>
    <row r="11173" spans="4:15" x14ac:dyDescent="0.25">
      <c r="D11173"/>
      <c r="K11173"/>
      <c r="N11173"/>
      <c r="O11173"/>
    </row>
    <row r="11174" spans="4:15" x14ac:dyDescent="0.25">
      <c r="D11174"/>
      <c r="K11174"/>
      <c r="N11174"/>
      <c r="O11174"/>
    </row>
    <row r="11175" spans="4:15" x14ac:dyDescent="0.25">
      <c r="D11175"/>
      <c r="K11175"/>
      <c r="N11175"/>
      <c r="O11175"/>
    </row>
    <row r="11176" spans="4:15" x14ac:dyDescent="0.25">
      <c r="D11176"/>
      <c r="K11176"/>
      <c r="N11176"/>
      <c r="O11176"/>
    </row>
    <row r="11177" spans="4:15" x14ac:dyDescent="0.25">
      <c r="D11177"/>
      <c r="K11177"/>
      <c r="N11177"/>
      <c r="O11177"/>
    </row>
    <row r="11178" spans="4:15" x14ac:dyDescent="0.25">
      <c r="D11178"/>
      <c r="K11178"/>
      <c r="N11178"/>
      <c r="O11178"/>
    </row>
    <row r="11179" spans="4:15" x14ac:dyDescent="0.25">
      <c r="D11179"/>
      <c r="K11179"/>
      <c r="N11179"/>
      <c r="O11179"/>
    </row>
    <row r="11180" spans="4:15" x14ac:dyDescent="0.25">
      <c r="D11180"/>
      <c r="K11180"/>
      <c r="N11180"/>
      <c r="O11180"/>
    </row>
    <row r="11181" spans="4:15" x14ac:dyDescent="0.25">
      <c r="D11181"/>
      <c r="K11181"/>
      <c r="N11181"/>
      <c r="O11181"/>
    </row>
    <row r="11182" spans="4:15" x14ac:dyDescent="0.25">
      <c r="D11182"/>
      <c r="K11182"/>
      <c r="N11182"/>
      <c r="O11182"/>
    </row>
    <row r="11183" spans="4:15" x14ac:dyDescent="0.25">
      <c r="D11183"/>
      <c r="K11183"/>
      <c r="N11183"/>
      <c r="O11183"/>
    </row>
    <row r="11184" spans="4:15" x14ac:dyDescent="0.25">
      <c r="D11184"/>
      <c r="K11184"/>
      <c r="N11184"/>
      <c r="O11184"/>
    </row>
    <row r="11185" spans="4:15" x14ac:dyDescent="0.25">
      <c r="D11185"/>
      <c r="K11185"/>
      <c r="N11185"/>
      <c r="O11185"/>
    </row>
    <row r="11186" spans="4:15" x14ac:dyDescent="0.25">
      <c r="D11186"/>
      <c r="K11186"/>
      <c r="N11186"/>
      <c r="O11186"/>
    </row>
    <row r="11187" spans="4:15" x14ac:dyDescent="0.25">
      <c r="D11187"/>
      <c r="K11187"/>
      <c r="N11187"/>
      <c r="O11187"/>
    </row>
    <row r="11188" spans="4:15" x14ac:dyDescent="0.25">
      <c r="D11188"/>
      <c r="K11188"/>
      <c r="N11188"/>
      <c r="O11188"/>
    </row>
    <row r="11189" spans="4:15" x14ac:dyDescent="0.25">
      <c r="D11189"/>
      <c r="K11189"/>
      <c r="N11189"/>
      <c r="O11189"/>
    </row>
    <row r="11190" spans="4:15" x14ac:dyDescent="0.25">
      <c r="D11190"/>
      <c r="K11190"/>
      <c r="N11190"/>
      <c r="O11190"/>
    </row>
    <row r="11191" spans="4:15" x14ac:dyDescent="0.25">
      <c r="D11191"/>
      <c r="K11191"/>
      <c r="N11191"/>
      <c r="O11191"/>
    </row>
    <row r="11192" spans="4:15" x14ac:dyDescent="0.25">
      <c r="D11192"/>
      <c r="K11192"/>
      <c r="N11192"/>
      <c r="O11192"/>
    </row>
    <row r="11193" spans="4:15" x14ac:dyDescent="0.25">
      <c r="D11193"/>
      <c r="K11193"/>
      <c r="N11193"/>
      <c r="O11193"/>
    </row>
    <row r="11194" spans="4:15" x14ac:dyDescent="0.25">
      <c r="D11194"/>
      <c r="K11194"/>
      <c r="N11194"/>
      <c r="O11194"/>
    </row>
    <row r="11195" spans="4:15" x14ac:dyDescent="0.25">
      <c r="D11195"/>
      <c r="K11195"/>
      <c r="N11195"/>
      <c r="O11195"/>
    </row>
    <row r="11196" spans="4:15" x14ac:dyDescent="0.25">
      <c r="D11196"/>
      <c r="K11196"/>
      <c r="N11196"/>
      <c r="O11196"/>
    </row>
    <row r="11197" spans="4:15" x14ac:dyDescent="0.25">
      <c r="D11197"/>
      <c r="K11197"/>
      <c r="N11197"/>
      <c r="O11197"/>
    </row>
    <row r="11198" spans="4:15" x14ac:dyDescent="0.25">
      <c r="D11198"/>
      <c r="K11198"/>
      <c r="N11198"/>
      <c r="O11198"/>
    </row>
    <row r="11199" spans="4:15" x14ac:dyDescent="0.25">
      <c r="D11199"/>
      <c r="K11199"/>
      <c r="N11199"/>
      <c r="O11199"/>
    </row>
    <row r="11200" spans="4:15" x14ac:dyDescent="0.25">
      <c r="D11200"/>
      <c r="K11200"/>
      <c r="N11200"/>
      <c r="O11200"/>
    </row>
    <row r="11201" spans="4:15" x14ac:dyDescent="0.25">
      <c r="D11201"/>
      <c r="K11201"/>
      <c r="N11201"/>
      <c r="O11201"/>
    </row>
    <row r="11202" spans="4:15" x14ac:dyDescent="0.25">
      <c r="D11202"/>
      <c r="K11202"/>
      <c r="N11202"/>
      <c r="O11202"/>
    </row>
    <row r="11203" spans="4:15" x14ac:dyDescent="0.25">
      <c r="D11203"/>
      <c r="K11203"/>
      <c r="N11203"/>
      <c r="O11203"/>
    </row>
    <row r="11204" spans="4:15" x14ac:dyDescent="0.25">
      <c r="D11204"/>
      <c r="K11204"/>
      <c r="N11204"/>
      <c r="O11204"/>
    </row>
    <row r="11205" spans="4:15" x14ac:dyDescent="0.25">
      <c r="D11205"/>
      <c r="K11205"/>
      <c r="N11205"/>
      <c r="O11205"/>
    </row>
    <row r="11206" spans="4:15" x14ac:dyDescent="0.25">
      <c r="D11206"/>
      <c r="K11206"/>
      <c r="N11206"/>
      <c r="O11206"/>
    </row>
    <row r="11207" spans="4:15" x14ac:dyDescent="0.25">
      <c r="D11207"/>
      <c r="K11207"/>
      <c r="N11207"/>
      <c r="O11207"/>
    </row>
    <row r="11208" spans="4:15" x14ac:dyDescent="0.25">
      <c r="D11208"/>
      <c r="K11208"/>
      <c r="N11208"/>
      <c r="O11208"/>
    </row>
    <row r="11209" spans="4:15" x14ac:dyDescent="0.25">
      <c r="D11209"/>
      <c r="K11209"/>
      <c r="N11209"/>
      <c r="O11209"/>
    </row>
    <row r="11210" spans="4:15" x14ac:dyDescent="0.25">
      <c r="D11210"/>
      <c r="K11210"/>
      <c r="N11210"/>
      <c r="O11210"/>
    </row>
    <row r="11211" spans="4:15" x14ac:dyDescent="0.25">
      <c r="D11211"/>
      <c r="K11211"/>
      <c r="N11211"/>
      <c r="O11211"/>
    </row>
    <row r="11212" spans="4:15" x14ac:dyDescent="0.25">
      <c r="D11212"/>
      <c r="K11212"/>
      <c r="N11212"/>
      <c r="O11212"/>
    </row>
    <row r="11213" spans="4:15" x14ac:dyDescent="0.25">
      <c r="D11213"/>
      <c r="K11213"/>
      <c r="N11213"/>
      <c r="O11213"/>
    </row>
    <row r="11214" spans="4:15" x14ac:dyDescent="0.25">
      <c r="D11214"/>
      <c r="K11214"/>
      <c r="N11214"/>
      <c r="O11214"/>
    </row>
    <row r="11215" spans="4:15" x14ac:dyDescent="0.25">
      <c r="D11215"/>
      <c r="K11215"/>
      <c r="N11215"/>
      <c r="O11215"/>
    </row>
    <row r="11216" spans="4:15" x14ac:dyDescent="0.25">
      <c r="D11216"/>
      <c r="K11216"/>
      <c r="N11216"/>
      <c r="O11216"/>
    </row>
    <row r="11217" spans="4:15" x14ac:dyDescent="0.25">
      <c r="D11217"/>
      <c r="K11217"/>
      <c r="N11217"/>
      <c r="O11217"/>
    </row>
    <row r="11218" spans="4:15" x14ac:dyDescent="0.25">
      <c r="D11218"/>
      <c r="K11218"/>
      <c r="N11218"/>
      <c r="O11218"/>
    </row>
    <row r="11219" spans="4:15" x14ac:dyDescent="0.25">
      <c r="D11219"/>
      <c r="K11219"/>
      <c r="N11219"/>
      <c r="O11219"/>
    </row>
    <row r="11220" spans="4:15" x14ac:dyDescent="0.25">
      <c r="D11220"/>
      <c r="K11220"/>
      <c r="N11220"/>
      <c r="O11220"/>
    </row>
    <row r="11221" spans="4:15" x14ac:dyDescent="0.25">
      <c r="D11221"/>
      <c r="K11221"/>
      <c r="N11221"/>
      <c r="O11221"/>
    </row>
    <row r="11222" spans="4:15" x14ac:dyDescent="0.25">
      <c r="D11222"/>
      <c r="K11222"/>
      <c r="N11222"/>
      <c r="O11222"/>
    </row>
    <row r="11223" spans="4:15" x14ac:dyDescent="0.25">
      <c r="D11223"/>
      <c r="K11223"/>
      <c r="N11223"/>
      <c r="O11223"/>
    </row>
    <row r="11224" spans="4:15" x14ac:dyDescent="0.25">
      <c r="D11224"/>
      <c r="K11224"/>
      <c r="N11224"/>
      <c r="O11224"/>
    </row>
    <row r="11225" spans="4:15" x14ac:dyDescent="0.25">
      <c r="D11225"/>
      <c r="K11225"/>
      <c r="N11225"/>
      <c r="O11225"/>
    </row>
    <row r="11226" spans="4:15" x14ac:dyDescent="0.25">
      <c r="D11226"/>
      <c r="K11226"/>
      <c r="N11226"/>
      <c r="O11226"/>
    </row>
    <row r="11227" spans="4:15" x14ac:dyDescent="0.25">
      <c r="D11227"/>
      <c r="K11227"/>
      <c r="N11227"/>
      <c r="O11227"/>
    </row>
    <row r="11228" spans="4:15" x14ac:dyDescent="0.25">
      <c r="D11228"/>
      <c r="K11228"/>
      <c r="N11228"/>
      <c r="O11228"/>
    </row>
    <row r="11229" spans="4:15" x14ac:dyDescent="0.25">
      <c r="D11229"/>
      <c r="K11229"/>
      <c r="N11229"/>
      <c r="O11229"/>
    </row>
    <row r="11230" spans="4:15" x14ac:dyDescent="0.25">
      <c r="D11230"/>
      <c r="K11230"/>
      <c r="N11230"/>
      <c r="O11230"/>
    </row>
    <row r="11231" spans="4:15" x14ac:dyDescent="0.25">
      <c r="D11231"/>
      <c r="K11231"/>
      <c r="N11231"/>
      <c r="O11231"/>
    </row>
    <row r="11232" spans="4:15" x14ac:dyDescent="0.25">
      <c r="D11232"/>
      <c r="K11232"/>
      <c r="N11232"/>
      <c r="O11232"/>
    </row>
    <row r="11233" spans="4:15" x14ac:dyDescent="0.25">
      <c r="D11233"/>
      <c r="K11233"/>
      <c r="N11233"/>
      <c r="O11233"/>
    </row>
    <row r="11234" spans="4:15" x14ac:dyDescent="0.25">
      <c r="D11234"/>
      <c r="K11234"/>
      <c r="N11234"/>
      <c r="O11234"/>
    </row>
    <row r="11235" spans="4:15" x14ac:dyDescent="0.25">
      <c r="D11235"/>
      <c r="K11235"/>
      <c r="N11235"/>
      <c r="O11235"/>
    </row>
    <row r="11236" spans="4:15" x14ac:dyDescent="0.25">
      <c r="D11236"/>
      <c r="K11236"/>
      <c r="N11236"/>
      <c r="O11236"/>
    </row>
    <row r="11237" spans="4:15" x14ac:dyDescent="0.25">
      <c r="D11237"/>
      <c r="K11237"/>
      <c r="N11237"/>
      <c r="O11237"/>
    </row>
    <row r="11238" spans="4:15" x14ac:dyDescent="0.25">
      <c r="D11238"/>
      <c r="K11238"/>
      <c r="N11238"/>
      <c r="O11238"/>
    </row>
    <row r="11239" spans="4:15" x14ac:dyDescent="0.25">
      <c r="D11239"/>
      <c r="K11239"/>
      <c r="N11239"/>
      <c r="O11239"/>
    </row>
    <row r="11240" spans="4:15" x14ac:dyDescent="0.25">
      <c r="D11240"/>
      <c r="K11240"/>
      <c r="N11240"/>
      <c r="O11240"/>
    </row>
    <row r="11241" spans="4:15" x14ac:dyDescent="0.25">
      <c r="D11241"/>
      <c r="K11241"/>
      <c r="N11241"/>
      <c r="O11241"/>
    </row>
    <row r="11242" spans="4:15" x14ac:dyDescent="0.25">
      <c r="D11242"/>
      <c r="K11242"/>
      <c r="N11242"/>
      <c r="O11242"/>
    </row>
    <row r="11243" spans="4:15" x14ac:dyDescent="0.25">
      <c r="D11243"/>
      <c r="K11243"/>
      <c r="N11243"/>
      <c r="O11243"/>
    </row>
    <row r="11244" spans="4:15" x14ac:dyDescent="0.25">
      <c r="D11244"/>
      <c r="K11244"/>
      <c r="N11244"/>
      <c r="O11244"/>
    </row>
    <row r="11245" spans="4:15" x14ac:dyDescent="0.25">
      <c r="D11245"/>
      <c r="K11245"/>
      <c r="N11245"/>
      <c r="O11245"/>
    </row>
    <row r="11246" spans="4:15" x14ac:dyDescent="0.25">
      <c r="D11246"/>
      <c r="K11246"/>
      <c r="N11246"/>
      <c r="O11246"/>
    </row>
    <row r="11247" spans="4:15" x14ac:dyDescent="0.25">
      <c r="D11247"/>
      <c r="K11247"/>
      <c r="N11247"/>
      <c r="O11247"/>
    </row>
    <row r="11248" spans="4:15" x14ac:dyDescent="0.25">
      <c r="D11248"/>
      <c r="K11248"/>
      <c r="N11248"/>
      <c r="O11248"/>
    </row>
    <row r="11249" spans="4:15" x14ac:dyDescent="0.25">
      <c r="D11249"/>
      <c r="K11249"/>
      <c r="N11249"/>
      <c r="O11249"/>
    </row>
    <row r="11250" spans="4:15" x14ac:dyDescent="0.25">
      <c r="D11250"/>
      <c r="K11250"/>
      <c r="N11250"/>
      <c r="O11250"/>
    </row>
    <row r="11251" spans="4:15" x14ac:dyDescent="0.25">
      <c r="D11251"/>
      <c r="K11251"/>
      <c r="N11251"/>
      <c r="O11251"/>
    </row>
    <row r="11252" spans="4:15" x14ac:dyDescent="0.25">
      <c r="D11252"/>
      <c r="K11252"/>
      <c r="N11252"/>
      <c r="O11252"/>
    </row>
    <row r="11253" spans="4:15" x14ac:dyDescent="0.25">
      <c r="D11253"/>
      <c r="K11253"/>
      <c r="N11253"/>
      <c r="O11253"/>
    </row>
    <row r="11254" spans="4:15" x14ac:dyDescent="0.25">
      <c r="D11254"/>
      <c r="K11254"/>
      <c r="N11254"/>
      <c r="O11254"/>
    </row>
    <row r="11255" spans="4:15" x14ac:dyDescent="0.25">
      <c r="D11255"/>
      <c r="K11255"/>
      <c r="N11255"/>
      <c r="O11255"/>
    </row>
    <row r="11256" spans="4:15" x14ac:dyDescent="0.25">
      <c r="D11256"/>
      <c r="K11256"/>
      <c r="N11256"/>
      <c r="O11256"/>
    </row>
    <row r="11257" spans="4:15" x14ac:dyDescent="0.25">
      <c r="D11257"/>
      <c r="K11257"/>
      <c r="N11257"/>
      <c r="O11257"/>
    </row>
    <row r="11258" spans="4:15" x14ac:dyDescent="0.25">
      <c r="D11258"/>
      <c r="K11258"/>
      <c r="N11258"/>
      <c r="O11258"/>
    </row>
    <row r="11259" spans="4:15" x14ac:dyDescent="0.25">
      <c r="D11259"/>
      <c r="K11259"/>
      <c r="N11259"/>
      <c r="O11259"/>
    </row>
    <row r="11260" spans="4:15" x14ac:dyDescent="0.25">
      <c r="D11260"/>
      <c r="K11260"/>
      <c r="N11260"/>
      <c r="O11260"/>
    </row>
    <row r="11261" spans="4:15" x14ac:dyDescent="0.25">
      <c r="D11261"/>
      <c r="K11261"/>
      <c r="N11261"/>
      <c r="O11261"/>
    </row>
    <row r="11262" spans="4:15" x14ac:dyDescent="0.25">
      <c r="D11262"/>
      <c r="K11262"/>
      <c r="N11262"/>
      <c r="O11262"/>
    </row>
    <row r="11263" spans="4:15" x14ac:dyDescent="0.25">
      <c r="D11263"/>
      <c r="K11263"/>
      <c r="N11263"/>
      <c r="O11263"/>
    </row>
    <row r="11264" spans="4:15" x14ac:dyDescent="0.25">
      <c r="D11264"/>
      <c r="K11264"/>
      <c r="N11264"/>
      <c r="O11264"/>
    </row>
    <row r="11265" spans="4:15" x14ac:dyDescent="0.25">
      <c r="D11265"/>
      <c r="K11265"/>
      <c r="N11265"/>
      <c r="O11265"/>
    </row>
    <row r="11266" spans="4:15" x14ac:dyDescent="0.25">
      <c r="D11266"/>
      <c r="K11266"/>
      <c r="N11266"/>
      <c r="O11266"/>
    </row>
    <row r="11267" spans="4:15" x14ac:dyDescent="0.25">
      <c r="D11267"/>
      <c r="K11267"/>
      <c r="N11267"/>
      <c r="O11267"/>
    </row>
    <row r="11268" spans="4:15" x14ac:dyDescent="0.25">
      <c r="D11268"/>
      <c r="K11268"/>
      <c r="N11268"/>
      <c r="O11268"/>
    </row>
    <row r="11269" spans="4:15" x14ac:dyDescent="0.25">
      <c r="D11269"/>
      <c r="K11269"/>
      <c r="N11269"/>
      <c r="O11269"/>
    </row>
    <row r="11270" spans="4:15" x14ac:dyDescent="0.25">
      <c r="D11270"/>
      <c r="K11270"/>
      <c r="N11270"/>
      <c r="O11270"/>
    </row>
    <row r="11271" spans="4:15" x14ac:dyDescent="0.25">
      <c r="D11271"/>
      <c r="K11271"/>
      <c r="N11271"/>
      <c r="O11271"/>
    </row>
    <row r="11272" spans="4:15" x14ac:dyDescent="0.25">
      <c r="D11272"/>
      <c r="K11272"/>
      <c r="N11272"/>
      <c r="O11272"/>
    </row>
    <row r="11273" spans="4:15" x14ac:dyDescent="0.25">
      <c r="D11273"/>
      <c r="K11273"/>
      <c r="N11273"/>
      <c r="O11273"/>
    </row>
    <row r="11274" spans="4:15" x14ac:dyDescent="0.25">
      <c r="D11274"/>
      <c r="K11274"/>
      <c r="N11274"/>
      <c r="O11274"/>
    </row>
    <row r="11275" spans="4:15" x14ac:dyDescent="0.25">
      <c r="D11275"/>
      <c r="K11275"/>
      <c r="N11275"/>
      <c r="O11275"/>
    </row>
    <row r="11276" spans="4:15" x14ac:dyDescent="0.25">
      <c r="D11276"/>
      <c r="K11276"/>
      <c r="N11276"/>
      <c r="O11276"/>
    </row>
    <row r="11277" spans="4:15" x14ac:dyDescent="0.25">
      <c r="D11277"/>
      <c r="K11277"/>
      <c r="N11277"/>
      <c r="O11277"/>
    </row>
    <row r="11278" spans="4:15" x14ac:dyDescent="0.25">
      <c r="D11278"/>
      <c r="K11278"/>
      <c r="N11278"/>
      <c r="O11278"/>
    </row>
    <row r="11279" spans="4:15" x14ac:dyDescent="0.25">
      <c r="D11279"/>
      <c r="K11279"/>
      <c r="N11279"/>
      <c r="O11279"/>
    </row>
    <row r="11280" spans="4:15" x14ac:dyDescent="0.25">
      <c r="D11280"/>
      <c r="K11280"/>
      <c r="N11280"/>
      <c r="O11280"/>
    </row>
    <row r="11281" spans="4:15" x14ac:dyDescent="0.25">
      <c r="D11281"/>
      <c r="K11281"/>
      <c r="N11281"/>
      <c r="O11281"/>
    </row>
    <row r="11282" spans="4:15" x14ac:dyDescent="0.25">
      <c r="D11282"/>
      <c r="K11282"/>
      <c r="N11282"/>
      <c r="O11282"/>
    </row>
    <row r="11283" spans="4:15" x14ac:dyDescent="0.25">
      <c r="D11283"/>
      <c r="K11283"/>
      <c r="N11283"/>
      <c r="O11283"/>
    </row>
    <row r="11284" spans="4:15" x14ac:dyDescent="0.25">
      <c r="D11284"/>
      <c r="K11284"/>
      <c r="N11284"/>
      <c r="O11284"/>
    </row>
    <row r="11285" spans="4:15" x14ac:dyDescent="0.25">
      <c r="D11285"/>
      <c r="K11285"/>
      <c r="N11285"/>
      <c r="O11285"/>
    </row>
    <row r="11286" spans="4:15" x14ac:dyDescent="0.25">
      <c r="D11286"/>
      <c r="K11286"/>
      <c r="N11286"/>
      <c r="O11286"/>
    </row>
    <row r="11287" spans="4:15" x14ac:dyDescent="0.25">
      <c r="D11287"/>
      <c r="K11287"/>
      <c r="N11287"/>
      <c r="O11287"/>
    </row>
    <row r="11288" spans="4:15" x14ac:dyDescent="0.25">
      <c r="D11288"/>
      <c r="K11288"/>
      <c r="N11288"/>
      <c r="O11288"/>
    </row>
    <row r="11289" spans="4:15" x14ac:dyDescent="0.25">
      <c r="D11289"/>
      <c r="K11289"/>
      <c r="N11289"/>
      <c r="O11289"/>
    </row>
    <row r="11290" spans="4:15" x14ac:dyDescent="0.25">
      <c r="D11290"/>
      <c r="K11290"/>
      <c r="N11290"/>
      <c r="O11290"/>
    </row>
    <row r="11291" spans="4:15" x14ac:dyDescent="0.25">
      <c r="D11291"/>
      <c r="K11291"/>
      <c r="N11291"/>
      <c r="O11291"/>
    </row>
    <row r="11292" spans="4:15" x14ac:dyDescent="0.25">
      <c r="D11292"/>
      <c r="K11292"/>
      <c r="N11292"/>
      <c r="O11292"/>
    </row>
    <row r="11293" spans="4:15" x14ac:dyDescent="0.25">
      <c r="D11293"/>
      <c r="K11293"/>
      <c r="N11293"/>
      <c r="O11293"/>
    </row>
    <row r="11294" spans="4:15" x14ac:dyDescent="0.25">
      <c r="D11294"/>
      <c r="K11294"/>
      <c r="N11294"/>
      <c r="O11294"/>
    </row>
    <row r="11295" spans="4:15" x14ac:dyDescent="0.25">
      <c r="D11295"/>
      <c r="K11295"/>
      <c r="N11295"/>
      <c r="O11295"/>
    </row>
    <row r="11296" spans="4:15" x14ac:dyDescent="0.25">
      <c r="D11296"/>
      <c r="K11296"/>
      <c r="N11296"/>
      <c r="O11296"/>
    </row>
    <row r="11297" spans="4:15" x14ac:dyDescent="0.25">
      <c r="D11297"/>
      <c r="K11297"/>
      <c r="N11297"/>
      <c r="O11297"/>
    </row>
    <row r="11298" spans="4:15" x14ac:dyDescent="0.25">
      <c r="D11298"/>
      <c r="K11298"/>
      <c r="N11298"/>
      <c r="O11298"/>
    </row>
    <row r="11299" spans="4:15" x14ac:dyDescent="0.25">
      <c r="D11299"/>
      <c r="K11299"/>
      <c r="N11299"/>
      <c r="O11299"/>
    </row>
    <row r="11300" spans="4:15" x14ac:dyDescent="0.25">
      <c r="D11300"/>
      <c r="K11300"/>
      <c r="N11300"/>
      <c r="O11300"/>
    </row>
    <row r="11301" spans="4:15" x14ac:dyDescent="0.25">
      <c r="D11301"/>
      <c r="K11301"/>
      <c r="N11301"/>
      <c r="O11301"/>
    </row>
    <row r="11302" spans="4:15" x14ac:dyDescent="0.25">
      <c r="D11302"/>
      <c r="K11302"/>
      <c r="N11302"/>
      <c r="O11302"/>
    </row>
    <row r="11303" spans="4:15" x14ac:dyDescent="0.25">
      <c r="D11303"/>
      <c r="K11303"/>
      <c r="N11303"/>
      <c r="O11303"/>
    </row>
    <row r="11304" spans="4:15" x14ac:dyDescent="0.25">
      <c r="D11304"/>
      <c r="K11304"/>
      <c r="N11304"/>
      <c r="O11304"/>
    </row>
    <row r="11305" spans="4:15" x14ac:dyDescent="0.25">
      <c r="D11305"/>
      <c r="K11305"/>
      <c r="N11305"/>
      <c r="O11305"/>
    </row>
    <row r="11306" spans="4:15" x14ac:dyDescent="0.25">
      <c r="D11306"/>
      <c r="K11306"/>
      <c r="N11306"/>
      <c r="O11306"/>
    </row>
    <row r="11307" spans="4:15" x14ac:dyDescent="0.25">
      <c r="D11307"/>
      <c r="K11307"/>
      <c r="N11307"/>
      <c r="O11307"/>
    </row>
    <row r="11308" spans="4:15" x14ac:dyDescent="0.25">
      <c r="D11308"/>
      <c r="K11308"/>
      <c r="N11308"/>
      <c r="O11308"/>
    </row>
    <row r="11309" spans="4:15" x14ac:dyDescent="0.25">
      <c r="D11309"/>
      <c r="K11309"/>
      <c r="N11309"/>
      <c r="O11309"/>
    </row>
    <row r="11310" spans="4:15" x14ac:dyDescent="0.25">
      <c r="D11310"/>
      <c r="K11310"/>
      <c r="N11310"/>
      <c r="O11310"/>
    </row>
    <row r="11311" spans="4:15" x14ac:dyDescent="0.25">
      <c r="D11311"/>
      <c r="K11311"/>
      <c r="N11311"/>
      <c r="O11311"/>
    </row>
    <row r="11312" spans="4:15" x14ac:dyDescent="0.25">
      <c r="D11312"/>
      <c r="K11312"/>
      <c r="N11312"/>
      <c r="O11312"/>
    </row>
    <row r="11313" spans="4:15" x14ac:dyDescent="0.25">
      <c r="D11313"/>
      <c r="K11313"/>
      <c r="N11313"/>
      <c r="O11313"/>
    </row>
    <row r="11314" spans="4:15" x14ac:dyDescent="0.25">
      <c r="D11314"/>
      <c r="K11314"/>
      <c r="N11314"/>
      <c r="O11314"/>
    </row>
    <row r="11315" spans="4:15" x14ac:dyDescent="0.25">
      <c r="D11315"/>
      <c r="K11315"/>
      <c r="N11315"/>
      <c r="O11315"/>
    </row>
    <row r="11316" spans="4:15" x14ac:dyDescent="0.25">
      <c r="D11316"/>
      <c r="K11316"/>
      <c r="N11316"/>
      <c r="O11316"/>
    </row>
    <row r="11317" spans="4:15" x14ac:dyDescent="0.25">
      <c r="D11317"/>
      <c r="K11317"/>
      <c r="N11317"/>
      <c r="O11317"/>
    </row>
    <row r="11318" spans="4:15" x14ac:dyDescent="0.25">
      <c r="D11318"/>
      <c r="K11318"/>
      <c r="N11318"/>
      <c r="O11318"/>
    </row>
    <row r="11319" spans="4:15" x14ac:dyDescent="0.25">
      <c r="D11319"/>
      <c r="K11319"/>
      <c r="N11319"/>
      <c r="O11319"/>
    </row>
    <row r="11320" spans="4:15" x14ac:dyDescent="0.25">
      <c r="D11320"/>
      <c r="K11320"/>
      <c r="N11320"/>
      <c r="O11320"/>
    </row>
    <row r="11321" spans="4:15" x14ac:dyDescent="0.25">
      <c r="D11321"/>
      <c r="K11321"/>
      <c r="N11321"/>
      <c r="O11321"/>
    </row>
    <row r="11322" spans="4:15" x14ac:dyDescent="0.25">
      <c r="D11322"/>
      <c r="K11322"/>
      <c r="N11322"/>
      <c r="O11322"/>
    </row>
    <row r="11323" spans="4:15" x14ac:dyDescent="0.25">
      <c r="D11323"/>
      <c r="K11323"/>
      <c r="N11323"/>
      <c r="O11323"/>
    </row>
    <row r="11324" spans="4:15" x14ac:dyDescent="0.25">
      <c r="D11324"/>
      <c r="K11324"/>
      <c r="N11324"/>
      <c r="O11324"/>
    </row>
    <row r="11325" spans="4:15" x14ac:dyDescent="0.25">
      <c r="D11325"/>
      <c r="K11325"/>
      <c r="N11325"/>
      <c r="O11325"/>
    </row>
    <row r="11326" spans="4:15" x14ac:dyDescent="0.25">
      <c r="D11326"/>
      <c r="K11326"/>
      <c r="N11326"/>
      <c r="O11326"/>
    </row>
    <row r="11327" spans="4:15" x14ac:dyDescent="0.25">
      <c r="D11327"/>
      <c r="K11327"/>
      <c r="N11327"/>
      <c r="O11327"/>
    </row>
    <row r="11328" spans="4:15" x14ac:dyDescent="0.25">
      <c r="D11328"/>
      <c r="K11328"/>
      <c r="N11328"/>
      <c r="O11328"/>
    </row>
    <row r="11329" spans="4:15" x14ac:dyDescent="0.25">
      <c r="D11329"/>
      <c r="K11329"/>
      <c r="N11329"/>
      <c r="O11329"/>
    </row>
    <row r="11330" spans="4:15" x14ac:dyDescent="0.25">
      <c r="D11330"/>
      <c r="K11330"/>
      <c r="N11330"/>
      <c r="O11330"/>
    </row>
    <row r="11331" spans="4:15" x14ac:dyDescent="0.25">
      <c r="D11331"/>
      <c r="K11331"/>
      <c r="N11331"/>
      <c r="O11331"/>
    </row>
    <row r="11332" spans="4:15" x14ac:dyDescent="0.25">
      <c r="D11332"/>
      <c r="K11332"/>
      <c r="N11332"/>
      <c r="O11332"/>
    </row>
    <row r="11333" spans="4:15" x14ac:dyDescent="0.25">
      <c r="D11333"/>
      <c r="K11333"/>
      <c r="N11333"/>
      <c r="O11333"/>
    </row>
    <row r="11334" spans="4:15" x14ac:dyDescent="0.25">
      <c r="D11334"/>
      <c r="K11334"/>
      <c r="N11334"/>
      <c r="O11334"/>
    </row>
    <row r="11335" spans="4:15" x14ac:dyDescent="0.25">
      <c r="D11335"/>
      <c r="K11335"/>
      <c r="N11335"/>
      <c r="O11335"/>
    </row>
    <row r="11336" spans="4:15" x14ac:dyDescent="0.25">
      <c r="D11336"/>
      <c r="K11336"/>
      <c r="N11336"/>
      <c r="O11336"/>
    </row>
    <row r="11337" spans="4:15" x14ac:dyDescent="0.25">
      <c r="D11337"/>
      <c r="K11337"/>
      <c r="N11337"/>
      <c r="O11337"/>
    </row>
    <row r="11338" spans="4:15" x14ac:dyDescent="0.25">
      <c r="D11338"/>
      <c r="K11338"/>
      <c r="N11338"/>
      <c r="O11338"/>
    </row>
    <row r="11339" spans="4:15" x14ac:dyDescent="0.25">
      <c r="D11339"/>
      <c r="K11339"/>
      <c r="N11339"/>
      <c r="O11339"/>
    </row>
    <row r="11340" spans="4:15" x14ac:dyDescent="0.25">
      <c r="D11340"/>
      <c r="K11340"/>
      <c r="N11340"/>
      <c r="O11340"/>
    </row>
    <row r="11341" spans="4:15" x14ac:dyDescent="0.25">
      <c r="D11341"/>
      <c r="K11341"/>
      <c r="N11341"/>
      <c r="O11341"/>
    </row>
    <row r="11342" spans="4:15" x14ac:dyDescent="0.25">
      <c r="D11342"/>
      <c r="K11342"/>
      <c r="N11342"/>
      <c r="O11342"/>
    </row>
    <row r="11343" spans="4:15" x14ac:dyDescent="0.25">
      <c r="D11343"/>
      <c r="K11343"/>
      <c r="N11343"/>
      <c r="O11343"/>
    </row>
    <row r="11344" spans="4:15" x14ac:dyDescent="0.25">
      <c r="D11344"/>
      <c r="K11344"/>
      <c r="N11344"/>
      <c r="O11344"/>
    </row>
    <row r="11345" spans="4:15" x14ac:dyDescent="0.25">
      <c r="D11345"/>
      <c r="K11345"/>
      <c r="N11345"/>
      <c r="O11345"/>
    </row>
    <row r="11346" spans="4:15" x14ac:dyDescent="0.25">
      <c r="D11346"/>
      <c r="K11346"/>
      <c r="N11346"/>
      <c r="O11346"/>
    </row>
    <row r="11347" spans="4:15" x14ac:dyDescent="0.25">
      <c r="D11347"/>
      <c r="K11347"/>
      <c r="N11347"/>
      <c r="O11347"/>
    </row>
    <row r="11348" spans="4:15" x14ac:dyDescent="0.25">
      <c r="D11348"/>
      <c r="K11348"/>
      <c r="N11348"/>
      <c r="O11348"/>
    </row>
    <row r="11349" spans="4:15" x14ac:dyDescent="0.25">
      <c r="D11349"/>
      <c r="K11349"/>
      <c r="N11349"/>
      <c r="O11349"/>
    </row>
    <row r="11350" spans="4:15" x14ac:dyDescent="0.25">
      <c r="D11350"/>
      <c r="K11350"/>
      <c r="N11350"/>
      <c r="O11350"/>
    </row>
    <row r="11351" spans="4:15" x14ac:dyDescent="0.25">
      <c r="D11351"/>
      <c r="K11351"/>
      <c r="N11351"/>
      <c r="O11351"/>
    </row>
    <row r="11352" spans="4:15" x14ac:dyDescent="0.25">
      <c r="D11352"/>
      <c r="K11352"/>
      <c r="N11352"/>
      <c r="O11352"/>
    </row>
    <row r="11353" spans="4:15" x14ac:dyDescent="0.25">
      <c r="D11353"/>
      <c r="K11353"/>
      <c r="N11353"/>
      <c r="O11353"/>
    </row>
    <row r="11354" spans="4:15" x14ac:dyDescent="0.25">
      <c r="D11354"/>
      <c r="K11354"/>
      <c r="N11354"/>
      <c r="O11354"/>
    </row>
    <row r="11355" spans="4:15" x14ac:dyDescent="0.25">
      <c r="D11355"/>
      <c r="K11355"/>
      <c r="N11355"/>
      <c r="O11355"/>
    </row>
    <row r="11356" spans="4:15" x14ac:dyDescent="0.25">
      <c r="D11356"/>
      <c r="K11356"/>
      <c r="N11356"/>
      <c r="O11356"/>
    </row>
    <row r="11357" spans="4:15" x14ac:dyDescent="0.25">
      <c r="D11357"/>
      <c r="K11357"/>
      <c r="N11357"/>
      <c r="O11357"/>
    </row>
    <row r="11358" spans="4:15" x14ac:dyDescent="0.25">
      <c r="D11358"/>
      <c r="K11358"/>
      <c r="N11358"/>
      <c r="O11358"/>
    </row>
    <row r="11359" spans="4:15" x14ac:dyDescent="0.25">
      <c r="D11359"/>
      <c r="K11359"/>
      <c r="N11359"/>
      <c r="O11359"/>
    </row>
    <row r="11360" spans="4:15" x14ac:dyDescent="0.25">
      <c r="D11360"/>
      <c r="K11360"/>
      <c r="N11360"/>
      <c r="O11360"/>
    </row>
    <row r="11361" spans="4:15" x14ac:dyDescent="0.25">
      <c r="D11361"/>
      <c r="K11361"/>
      <c r="N11361"/>
      <c r="O11361"/>
    </row>
    <row r="11362" spans="4:15" x14ac:dyDescent="0.25">
      <c r="D11362"/>
      <c r="K11362"/>
      <c r="N11362"/>
      <c r="O11362"/>
    </row>
    <row r="11363" spans="4:15" x14ac:dyDescent="0.25">
      <c r="D11363"/>
      <c r="K11363"/>
      <c r="N11363"/>
      <c r="O11363"/>
    </row>
    <row r="11364" spans="4:15" x14ac:dyDescent="0.25">
      <c r="D11364"/>
      <c r="K11364"/>
      <c r="N11364"/>
      <c r="O11364"/>
    </row>
    <row r="11365" spans="4:15" x14ac:dyDescent="0.25">
      <c r="D11365"/>
      <c r="K11365"/>
      <c r="N11365"/>
      <c r="O11365"/>
    </row>
    <row r="11366" spans="4:15" x14ac:dyDescent="0.25">
      <c r="D11366"/>
      <c r="K11366"/>
      <c r="N11366"/>
      <c r="O11366"/>
    </row>
    <row r="11367" spans="4:15" x14ac:dyDescent="0.25">
      <c r="D11367"/>
      <c r="K11367"/>
      <c r="N11367"/>
      <c r="O11367"/>
    </row>
    <row r="11368" spans="4:15" x14ac:dyDescent="0.25">
      <c r="D11368"/>
      <c r="K11368"/>
      <c r="N11368"/>
      <c r="O11368"/>
    </row>
    <row r="11369" spans="4:15" x14ac:dyDescent="0.25">
      <c r="D11369"/>
      <c r="K11369"/>
      <c r="N11369"/>
      <c r="O11369"/>
    </row>
    <row r="11370" spans="4:15" x14ac:dyDescent="0.25">
      <c r="D11370"/>
      <c r="K11370"/>
      <c r="N11370"/>
      <c r="O11370"/>
    </row>
    <row r="11371" spans="4:15" x14ac:dyDescent="0.25">
      <c r="D11371"/>
      <c r="K11371"/>
      <c r="N11371"/>
      <c r="O11371"/>
    </row>
    <row r="11372" spans="4:15" x14ac:dyDescent="0.25">
      <c r="D11372"/>
      <c r="K11372"/>
      <c r="N11372"/>
      <c r="O11372"/>
    </row>
    <row r="11373" spans="4:15" x14ac:dyDescent="0.25">
      <c r="D11373"/>
      <c r="K11373"/>
      <c r="N11373"/>
      <c r="O11373"/>
    </row>
    <row r="11374" spans="4:15" x14ac:dyDescent="0.25">
      <c r="D11374"/>
      <c r="K11374"/>
      <c r="N11374"/>
      <c r="O11374"/>
    </row>
    <row r="11375" spans="4:15" x14ac:dyDescent="0.25">
      <c r="D11375"/>
      <c r="K11375"/>
      <c r="N11375"/>
      <c r="O11375"/>
    </row>
    <row r="11376" spans="4:15" x14ac:dyDescent="0.25">
      <c r="D11376"/>
      <c r="K11376"/>
      <c r="N11376"/>
      <c r="O11376"/>
    </row>
    <row r="11377" spans="4:15" x14ac:dyDescent="0.25">
      <c r="D11377"/>
      <c r="K11377"/>
      <c r="N11377"/>
      <c r="O11377"/>
    </row>
    <row r="11378" spans="4:15" x14ac:dyDescent="0.25">
      <c r="D11378"/>
      <c r="K11378"/>
      <c r="N11378"/>
      <c r="O11378"/>
    </row>
    <row r="11379" spans="4:15" x14ac:dyDescent="0.25">
      <c r="D11379"/>
      <c r="K11379"/>
      <c r="N11379"/>
      <c r="O11379"/>
    </row>
    <row r="11380" spans="4:15" x14ac:dyDescent="0.25">
      <c r="D11380"/>
      <c r="K11380"/>
      <c r="N11380"/>
      <c r="O11380"/>
    </row>
    <row r="11381" spans="4:15" x14ac:dyDescent="0.25">
      <c r="D11381"/>
      <c r="K11381"/>
      <c r="N11381"/>
      <c r="O11381"/>
    </row>
    <row r="11382" spans="4:15" x14ac:dyDescent="0.25">
      <c r="D11382"/>
      <c r="K11382"/>
      <c r="N11382"/>
      <c r="O11382"/>
    </row>
    <row r="11383" spans="4:15" x14ac:dyDescent="0.25">
      <c r="D11383"/>
      <c r="K11383"/>
      <c r="N11383"/>
      <c r="O11383"/>
    </row>
    <row r="11384" spans="4:15" x14ac:dyDescent="0.25">
      <c r="D11384"/>
      <c r="K11384"/>
      <c r="N11384"/>
      <c r="O11384"/>
    </row>
    <row r="11385" spans="4:15" x14ac:dyDescent="0.25">
      <c r="D11385"/>
      <c r="K11385"/>
      <c r="N11385"/>
      <c r="O11385"/>
    </row>
    <row r="11386" spans="4:15" x14ac:dyDescent="0.25">
      <c r="D11386"/>
      <c r="K11386"/>
      <c r="N11386"/>
      <c r="O11386"/>
    </row>
    <row r="11387" spans="4:15" x14ac:dyDescent="0.25">
      <c r="D11387"/>
      <c r="K11387"/>
      <c r="N11387"/>
      <c r="O11387"/>
    </row>
    <row r="11388" spans="4:15" x14ac:dyDescent="0.25">
      <c r="D11388"/>
      <c r="K11388"/>
      <c r="N11388"/>
      <c r="O11388"/>
    </row>
    <row r="11389" spans="4:15" x14ac:dyDescent="0.25">
      <c r="D11389"/>
      <c r="K11389"/>
      <c r="N11389"/>
      <c r="O11389"/>
    </row>
    <row r="11390" spans="4:15" x14ac:dyDescent="0.25">
      <c r="D11390"/>
      <c r="K11390"/>
      <c r="N11390"/>
      <c r="O11390"/>
    </row>
    <row r="11391" spans="4:15" x14ac:dyDescent="0.25">
      <c r="D11391"/>
      <c r="K11391"/>
      <c r="N11391"/>
      <c r="O11391"/>
    </row>
    <row r="11392" spans="4:15" x14ac:dyDescent="0.25">
      <c r="D11392"/>
      <c r="K11392"/>
      <c r="N11392"/>
      <c r="O11392"/>
    </row>
    <row r="11393" spans="4:15" x14ac:dyDescent="0.25">
      <c r="D11393"/>
      <c r="K11393"/>
      <c r="N11393"/>
      <c r="O11393"/>
    </row>
    <row r="11394" spans="4:15" x14ac:dyDescent="0.25">
      <c r="D11394"/>
      <c r="K11394"/>
      <c r="N11394"/>
      <c r="O11394"/>
    </row>
    <row r="11395" spans="4:15" x14ac:dyDescent="0.25">
      <c r="D11395"/>
      <c r="K11395"/>
      <c r="N11395"/>
      <c r="O11395"/>
    </row>
    <row r="11396" spans="4:15" x14ac:dyDescent="0.25">
      <c r="D11396"/>
      <c r="K11396"/>
      <c r="N11396"/>
      <c r="O11396"/>
    </row>
    <row r="11397" spans="4:15" x14ac:dyDescent="0.25">
      <c r="D11397"/>
      <c r="K11397"/>
      <c r="N11397"/>
      <c r="O11397"/>
    </row>
    <row r="11398" spans="4:15" x14ac:dyDescent="0.25">
      <c r="D11398"/>
      <c r="K11398"/>
      <c r="N11398"/>
      <c r="O11398"/>
    </row>
    <row r="11399" spans="4:15" x14ac:dyDescent="0.25">
      <c r="D11399"/>
      <c r="K11399"/>
      <c r="N11399"/>
      <c r="O11399"/>
    </row>
    <row r="11400" spans="4:15" x14ac:dyDescent="0.25">
      <c r="D11400"/>
      <c r="K11400"/>
      <c r="N11400"/>
      <c r="O11400"/>
    </row>
    <row r="11401" spans="4:15" x14ac:dyDescent="0.25">
      <c r="D11401"/>
      <c r="K11401"/>
      <c r="N11401"/>
      <c r="O11401"/>
    </row>
    <row r="11402" spans="4:15" x14ac:dyDescent="0.25">
      <c r="D11402"/>
      <c r="K11402"/>
      <c r="N11402"/>
      <c r="O11402"/>
    </row>
    <row r="11403" spans="4:15" x14ac:dyDescent="0.25">
      <c r="D11403"/>
      <c r="K11403"/>
      <c r="N11403"/>
      <c r="O11403"/>
    </row>
    <row r="11404" spans="4:15" x14ac:dyDescent="0.25">
      <c r="D11404"/>
      <c r="K11404"/>
      <c r="N11404"/>
      <c r="O11404"/>
    </row>
    <row r="11405" spans="4:15" x14ac:dyDescent="0.25">
      <c r="D11405"/>
      <c r="K11405"/>
      <c r="N11405"/>
      <c r="O11405"/>
    </row>
    <row r="11406" spans="4:15" x14ac:dyDescent="0.25">
      <c r="D11406"/>
      <c r="K11406"/>
      <c r="N11406"/>
      <c r="O11406"/>
    </row>
    <row r="11407" spans="4:15" x14ac:dyDescent="0.25">
      <c r="D11407"/>
      <c r="K11407"/>
      <c r="N11407"/>
      <c r="O11407"/>
    </row>
    <row r="11408" spans="4:15" x14ac:dyDescent="0.25">
      <c r="D11408"/>
      <c r="K11408"/>
      <c r="N11408"/>
      <c r="O11408"/>
    </row>
    <row r="11409" spans="4:15" x14ac:dyDescent="0.25">
      <c r="D11409"/>
      <c r="K11409"/>
      <c r="N11409"/>
      <c r="O11409"/>
    </row>
    <row r="11410" spans="4:15" x14ac:dyDescent="0.25">
      <c r="D11410"/>
      <c r="K11410"/>
      <c r="N11410"/>
      <c r="O11410"/>
    </row>
    <row r="11411" spans="4:15" x14ac:dyDescent="0.25">
      <c r="D11411"/>
      <c r="K11411"/>
      <c r="N11411"/>
      <c r="O11411"/>
    </row>
    <row r="11412" spans="4:15" x14ac:dyDescent="0.25">
      <c r="D11412"/>
      <c r="K11412"/>
      <c r="N11412"/>
      <c r="O11412"/>
    </row>
    <row r="11413" spans="4:15" x14ac:dyDescent="0.25">
      <c r="D11413"/>
      <c r="K11413"/>
      <c r="N11413"/>
      <c r="O11413"/>
    </row>
    <row r="11414" spans="4:15" x14ac:dyDescent="0.25">
      <c r="D11414"/>
      <c r="K11414"/>
      <c r="N11414"/>
      <c r="O11414"/>
    </row>
    <row r="11415" spans="4:15" x14ac:dyDescent="0.25">
      <c r="D11415"/>
      <c r="K11415"/>
      <c r="N11415"/>
      <c r="O11415"/>
    </row>
    <row r="11416" spans="4:15" x14ac:dyDescent="0.25">
      <c r="D11416"/>
      <c r="K11416"/>
      <c r="N11416"/>
      <c r="O11416"/>
    </row>
    <row r="11417" spans="4:15" x14ac:dyDescent="0.25">
      <c r="D11417"/>
      <c r="K11417"/>
      <c r="N11417"/>
      <c r="O11417"/>
    </row>
    <row r="11418" spans="4:15" x14ac:dyDescent="0.25">
      <c r="D11418"/>
      <c r="K11418"/>
      <c r="N11418"/>
      <c r="O11418"/>
    </row>
    <row r="11419" spans="4:15" x14ac:dyDescent="0.25">
      <c r="D11419"/>
      <c r="K11419"/>
      <c r="N11419"/>
      <c r="O11419"/>
    </row>
    <row r="11420" spans="4:15" x14ac:dyDescent="0.25">
      <c r="D11420"/>
      <c r="K11420"/>
      <c r="N11420"/>
      <c r="O11420"/>
    </row>
    <row r="11421" spans="4:15" x14ac:dyDescent="0.25">
      <c r="D11421"/>
      <c r="K11421"/>
      <c r="N11421"/>
      <c r="O11421"/>
    </row>
    <row r="11422" spans="4:15" x14ac:dyDescent="0.25">
      <c r="D11422"/>
      <c r="K11422"/>
      <c r="N11422"/>
      <c r="O11422"/>
    </row>
    <row r="11423" spans="4:15" x14ac:dyDescent="0.25">
      <c r="D11423"/>
      <c r="K11423"/>
      <c r="N11423"/>
      <c r="O11423"/>
    </row>
    <row r="11424" spans="4:15" x14ac:dyDescent="0.25">
      <c r="D11424"/>
      <c r="K11424"/>
      <c r="N11424"/>
      <c r="O11424"/>
    </row>
    <row r="11425" spans="4:15" x14ac:dyDescent="0.25">
      <c r="D11425"/>
      <c r="K11425"/>
      <c r="N11425"/>
      <c r="O11425"/>
    </row>
    <row r="11426" spans="4:15" x14ac:dyDescent="0.25">
      <c r="D11426"/>
      <c r="K11426"/>
      <c r="N11426"/>
      <c r="O11426"/>
    </row>
    <row r="11427" spans="4:15" x14ac:dyDescent="0.25">
      <c r="D11427"/>
      <c r="K11427"/>
      <c r="N11427"/>
      <c r="O11427"/>
    </row>
    <row r="11428" spans="4:15" x14ac:dyDescent="0.25">
      <c r="D11428"/>
      <c r="K11428"/>
      <c r="N11428"/>
      <c r="O11428"/>
    </row>
    <row r="11429" spans="4:15" x14ac:dyDescent="0.25">
      <c r="D11429"/>
      <c r="K11429"/>
      <c r="N11429"/>
      <c r="O11429"/>
    </row>
    <row r="11430" spans="4:15" x14ac:dyDescent="0.25">
      <c r="D11430"/>
      <c r="K11430"/>
      <c r="N11430"/>
      <c r="O11430"/>
    </row>
    <row r="11431" spans="4:15" x14ac:dyDescent="0.25">
      <c r="D11431"/>
      <c r="K11431"/>
      <c r="N11431"/>
      <c r="O11431"/>
    </row>
    <row r="11432" spans="4:15" x14ac:dyDescent="0.25">
      <c r="D11432"/>
      <c r="K11432"/>
      <c r="N11432"/>
      <c r="O11432"/>
    </row>
    <row r="11433" spans="4:15" x14ac:dyDescent="0.25">
      <c r="D11433"/>
      <c r="K11433"/>
      <c r="N11433"/>
      <c r="O11433"/>
    </row>
    <row r="11434" spans="4:15" x14ac:dyDescent="0.25">
      <c r="D11434"/>
      <c r="K11434"/>
      <c r="N11434"/>
      <c r="O11434"/>
    </row>
    <row r="11435" spans="4:15" x14ac:dyDescent="0.25">
      <c r="D11435"/>
      <c r="K11435"/>
      <c r="N11435"/>
      <c r="O11435"/>
    </row>
    <row r="11436" spans="4:15" x14ac:dyDescent="0.25">
      <c r="D11436"/>
      <c r="K11436"/>
      <c r="N11436"/>
      <c r="O11436"/>
    </row>
    <row r="11437" spans="4:15" x14ac:dyDescent="0.25">
      <c r="D11437"/>
      <c r="K11437"/>
      <c r="N11437"/>
      <c r="O11437"/>
    </row>
    <row r="11438" spans="4:15" x14ac:dyDescent="0.25">
      <c r="D11438"/>
      <c r="K11438"/>
      <c r="N11438"/>
      <c r="O11438"/>
    </row>
    <row r="11439" spans="4:15" x14ac:dyDescent="0.25">
      <c r="D11439"/>
      <c r="K11439"/>
      <c r="N11439"/>
      <c r="O11439"/>
    </row>
    <row r="11440" spans="4:15" x14ac:dyDescent="0.25">
      <c r="D11440"/>
      <c r="K11440"/>
      <c r="N11440"/>
      <c r="O11440"/>
    </row>
    <row r="11441" spans="4:15" x14ac:dyDescent="0.25">
      <c r="D11441"/>
      <c r="K11441"/>
      <c r="N11441"/>
      <c r="O11441"/>
    </row>
    <row r="11442" spans="4:15" x14ac:dyDescent="0.25">
      <c r="D11442"/>
      <c r="K11442"/>
      <c r="N11442"/>
      <c r="O11442"/>
    </row>
    <row r="11443" spans="4:15" x14ac:dyDescent="0.25">
      <c r="D11443"/>
      <c r="K11443"/>
      <c r="N11443"/>
      <c r="O11443"/>
    </row>
    <row r="11444" spans="4:15" x14ac:dyDescent="0.25">
      <c r="D11444"/>
      <c r="K11444"/>
      <c r="N11444"/>
      <c r="O11444"/>
    </row>
    <row r="11445" spans="4:15" x14ac:dyDescent="0.25">
      <c r="D11445"/>
      <c r="K11445"/>
      <c r="N11445"/>
      <c r="O11445"/>
    </row>
    <row r="11446" spans="4:15" x14ac:dyDescent="0.25">
      <c r="D11446"/>
      <c r="K11446"/>
      <c r="N11446"/>
      <c r="O11446"/>
    </row>
    <row r="11447" spans="4:15" x14ac:dyDescent="0.25">
      <c r="D11447"/>
      <c r="K11447"/>
      <c r="N11447"/>
      <c r="O11447"/>
    </row>
    <row r="11448" spans="4:15" x14ac:dyDescent="0.25">
      <c r="D11448"/>
      <c r="K11448"/>
      <c r="N11448"/>
      <c r="O11448"/>
    </row>
    <row r="11449" spans="4:15" x14ac:dyDescent="0.25">
      <c r="D11449"/>
      <c r="K11449"/>
      <c r="N11449"/>
      <c r="O11449"/>
    </row>
    <row r="11450" spans="4:15" x14ac:dyDescent="0.25">
      <c r="D11450"/>
      <c r="K11450"/>
      <c r="N11450"/>
      <c r="O11450"/>
    </row>
    <row r="11451" spans="4:15" x14ac:dyDescent="0.25">
      <c r="D11451"/>
      <c r="K11451"/>
      <c r="N11451"/>
      <c r="O11451"/>
    </row>
    <row r="11452" spans="4:15" x14ac:dyDescent="0.25">
      <c r="D11452"/>
      <c r="K11452"/>
      <c r="N11452"/>
      <c r="O11452"/>
    </row>
    <row r="11453" spans="4:15" x14ac:dyDescent="0.25">
      <c r="D11453"/>
      <c r="K11453"/>
      <c r="N11453"/>
      <c r="O11453"/>
    </row>
    <row r="11454" spans="4:15" x14ac:dyDescent="0.25">
      <c r="D11454"/>
      <c r="K11454"/>
      <c r="N11454"/>
      <c r="O11454"/>
    </row>
    <row r="11455" spans="4:15" x14ac:dyDescent="0.25">
      <c r="D11455"/>
      <c r="K11455"/>
      <c r="N11455"/>
      <c r="O11455"/>
    </row>
    <row r="11456" spans="4:15" x14ac:dyDescent="0.25">
      <c r="D11456"/>
      <c r="K11456"/>
      <c r="N11456"/>
      <c r="O11456"/>
    </row>
    <row r="11457" spans="4:15" x14ac:dyDescent="0.25">
      <c r="D11457"/>
      <c r="K11457"/>
      <c r="N11457"/>
      <c r="O11457"/>
    </row>
    <row r="11458" spans="4:15" x14ac:dyDescent="0.25">
      <c r="D11458"/>
      <c r="K11458"/>
      <c r="N11458"/>
      <c r="O11458"/>
    </row>
    <row r="11459" spans="4:15" x14ac:dyDescent="0.25">
      <c r="D11459"/>
      <c r="K11459"/>
      <c r="N11459"/>
      <c r="O11459"/>
    </row>
    <row r="11460" spans="4:15" x14ac:dyDescent="0.25">
      <c r="D11460"/>
      <c r="K11460"/>
      <c r="N11460"/>
      <c r="O11460"/>
    </row>
    <row r="11461" spans="4:15" x14ac:dyDescent="0.25">
      <c r="D11461"/>
      <c r="K11461"/>
      <c r="N11461"/>
      <c r="O11461"/>
    </row>
    <row r="11462" spans="4:15" x14ac:dyDescent="0.25">
      <c r="D11462"/>
      <c r="K11462"/>
      <c r="N11462"/>
      <c r="O11462"/>
    </row>
    <row r="11463" spans="4:15" x14ac:dyDescent="0.25">
      <c r="D11463"/>
      <c r="K11463"/>
      <c r="N11463"/>
      <c r="O11463"/>
    </row>
    <row r="11464" spans="4:15" x14ac:dyDescent="0.25">
      <c r="D11464"/>
      <c r="K11464"/>
      <c r="N11464"/>
      <c r="O11464"/>
    </row>
    <row r="11465" spans="4:15" x14ac:dyDescent="0.25">
      <c r="D11465"/>
      <c r="K11465"/>
      <c r="N11465"/>
      <c r="O11465"/>
    </row>
    <row r="11466" spans="4:15" x14ac:dyDescent="0.25">
      <c r="D11466"/>
      <c r="K11466"/>
      <c r="N11466"/>
      <c r="O11466"/>
    </row>
    <row r="11467" spans="4:15" x14ac:dyDescent="0.25">
      <c r="D11467"/>
      <c r="K11467"/>
      <c r="N11467"/>
      <c r="O11467"/>
    </row>
    <row r="11468" spans="4:15" x14ac:dyDescent="0.25">
      <c r="D11468"/>
      <c r="K11468"/>
      <c r="N11468"/>
      <c r="O11468"/>
    </row>
    <row r="11469" spans="4:15" x14ac:dyDescent="0.25">
      <c r="D11469"/>
      <c r="K11469"/>
      <c r="N11469"/>
      <c r="O11469"/>
    </row>
    <row r="11470" spans="4:15" x14ac:dyDescent="0.25">
      <c r="D11470"/>
      <c r="K11470"/>
      <c r="N11470"/>
      <c r="O11470"/>
    </row>
    <row r="11471" spans="4:15" x14ac:dyDescent="0.25">
      <c r="D11471"/>
      <c r="K11471"/>
      <c r="N11471"/>
      <c r="O11471"/>
    </row>
    <row r="11472" spans="4:15" x14ac:dyDescent="0.25">
      <c r="D11472"/>
      <c r="K11472"/>
      <c r="N11472"/>
      <c r="O11472"/>
    </row>
    <row r="11473" spans="4:15" x14ac:dyDescent="0.25">
      <c r="D11473"/>
      <c r="K11473"/>
      <c r="N11473"/>
      <c r="O11473"/>
    </row>
    <row r="11474" spans="4:15" x14ac:dyDescent="0.25">
      <c r="D11474"/>
      <c r="K11474"/>
      <c r="N11474"/>
      <c r="O11474"/>
    </row>
    <row r="11475" spans="4:15" x14ac:dyDescent="0.25">
      <c r="D11475"/>
      <c r="K11475"/>
      <c r="N11475"/>
      <c r="O11475"/>
    </row>
    <row r="11476" spans="4:15" x14ac:dyDescent="0.25">
      <c r="D11476"/>
      <c r="K11476"/>
      <c r="N11476"/>
      <c r="O11476"/>
    </row>
    <row r="11477" spans="4:15" x14ac:dyDescent="0.25">
      <c r="D11477"/>
      <c r="K11477"/>
      <c r="N11477"/>
      <c r="O11477"/>
    </row>
    <row r="11478" spans="4:15" x14ac:dyDescent="0.25">
      <c r="D11478"/>
      <c r="K11478"/>
      <c r="N11478"/>
      <c r="O11478"/>
    </row>
    <row r="11479" spans="4:15" x14ac:dyDescent="0.25">
      <c r="D11479"/>
      <c r="K11479"/>
      <c r="N11479"/>
      <c r="O11479"/>
    </row>
    <row r="11480" spans="4:15" x14ac:dyDescent="0.25">
      <c r="D11480"/>
      <c r="K11480"/>
      <c r="N11480"/>
      <c r="O11480"/>
    </row>
    <row r="11481" spans="4:15" x14ac:dyDescent="0.25">
      <c r="D11481"/>
      <c r="K11481"/>
      <c r="N11481"/>
      <c r="O11481"/>
    </row>
    <row r="11482" spans="4:15" x14ac:dyDescent="0.25">
      <c r="D11482"/>
      <c r="K11482"/>
      <c r="N11482"/>
      <c r="O11482"/>
    </row>
    <row r="11483" spans="4:15" x14ac:dyDescent="0.25">
      <c r="D11483"/>
      <c r="K11483"/>
      <c r="N11483"/>
      <c r="O11483"/>
    </row>
    <row r="11484" spans="4:15" x14ac:dyDescent="0.25">
      <c r="D11484"/>
      <c r="K11484"/>
      <c r="N11484"/>
      <c r="O11484"/>
    </row>
    <row r="11485" spans="4:15" x14ac:dyDescent="0.25">
      <c r="D11485"/>
      <c r="K11485"/>
      <c r="N11485"/>
      <c r="O11485"/>
    </row>
    <row r="11486" spans="4:15" x14ac:dyDescent="0.25">
      <c r="D11486"/>
      <c r="K11486"/>
      <c r="N11486"/>
      <c r="O11486"/>
    </row>
    <row r="11487" spans="4:15" x14ac:dyDescent="0.25">
      <c r="D11487"/>
      <c r="K11487"/>
      <c r="N11487"/>
      <c r="O11487"/>
    </row>
    <row r="11488" spans="4:15" x14ac:dyDescent="0.25">
      <c r="D11488"/>
      <c r="K11488"/>
      <c r="N11488"/>
      <c r="O11488"/>
    </row>
    <row r="11489" spans="4:15" x14ac:dyDescent="0.25">
      <c r="D11489"/>
      <c r="K11489"/>
      <c r="N11489"/>
      <c r="O11489"/>
    </row>
    <row r="11490" spans="4:15" x14ac:dyDescent="0.25">
      <c r="D11490"/>
      <c r="K11490"/>
      <c r="N11490"/>
      <c r="O11490"/>
    </row>
    <row r="11491" spans="4:15" x14ac:dyDescent="0.25">
      <c r="D11491"/>
      <c r="K11491"/>
      <c r="N11491"/>
      <c r="O11491"/>
    </row>
    <row r="11492" spans="4:15" x14ac:dyDescent="0.25">
      <c r="D11492"/>
      <c r="K11492"/>
      <c r="N11492"/>
      <c r="O11492"/>
    </row>
    <row r="11493" spans="4:15" x14ac:dyDescent="0.25">
      <c r="D11493"/>
      <c r="K11493"/>
      <c r="N11493"/>
      <c r="O11493"/>
    </row>
    <row r="11494" spans="4:15" x14ac:dyDescent="0.25">
      <c r="D11494"/>
      <c r="K11494"/>
      <c r="N11494"/>
      <c r="O11494"/>
    </row>
    <row r="11495" spans="4:15" x14ac:dyDescent="0.25">
      <c r="D11495"/>
      <c r="K11495"/>
      <c r="N11495"/>
      <c r="O11495"/>
    </row>
    <row r="11496" spans="4:15" x14ac:dyDescent="0.25">
      <c r="D11496"/>
      <c r="K11496"/>
      <c r="N11496"/>
      <c r="O11496"/>
    </row>
    <row r="11497" spans="4:15" x14ac:dyDescent="0.25">
      <c r="D11497"/>
      <c r="K11497"/>
      <c r="N11497"/>
      <c r="O11497"/>
    </row>
    <row r="11498" spans="4:15" x14ac:dyDescent="0.25">
      <c r="D11498"/>
      <c r="K11498"/>
      <c r="N11498"/>
      <c r="O11498"/>
    </row>
    <row r="11499" spans="4:15" x14ac:dyDescent="0.25">
      <c r="D11499"/>
      <c r="K11499"/>
      <c r="N11499"/>
      <c r="O11499"/>
    </row>
    <row r="11500" spans="4:15" x14ac:dyDescent="0.25">
      <c r="D11500"/>
      <c r="K11500"/>
      <c r="N11500"/>
      <c r="O11500"/>
    </row>
    <row r="11501" spans="4:15" x14ac:dyDescent="0.25">
      <c r="D11501"/>
      <c r="K11501"/>
      <c r="N11501"/>
      <c r="O11501"/>
    </row>
    <row r="11502" spans="4:15" x14ac:dyDescent="0.25">
      <c r="D11502"/>
      <c r="K11502"/>
      <c r="N11502"/>
      <c r="O11502"/>
    </row>
    <row r="11503" spans="4:15" x14ac:dyDescent="0.25">
      <c r="D11503"/>
      <c r="K11503"/>
      <c r="N11503"/>
      <c r="O11503"/>
    </row>
    <row r="11504" spans="4:15" x14ac:dyDescent="0.25">
      <c r="D11504"/>
      <c r="K11504"/>
      <c r="N11504"/>
      <c r="O11504"/>
    </row>
    <row r="11505" spans="4:15" x14ac:dyDescent="0.25">
      <c r="D11505"/>
      <c r="K11505"/>
      <c r="N11505"/>
      <c r="O11505"/>
    </row>
    <row r="11506" spans="4:15" x14ac:dyDescent="0.25">
      <c r="D11506"/>
      <c r="K11506"/>
      <c r="N11506"/>
      <c r="O11506"/>
    </row>
    <row r="11507" spans="4:15" x14ac:dyDescent="0.25">
      <c r="D11507"/>
      <c r="K11507"/>
      <c r="N11507"/>
      <c r="O11507"/>
    </row>
    <row r="11508" spans="4:15" x14ac:dyDescent="0.25">
      <c r="D11508"/>
      <c r="K11508"/>
      <c r="N11508"/>
      <c r="O11508"/>
    </row>
    <row r="11509" spans="4:15" x14ac:dyDescent="0.25">
      <c r="D11509"/>
      <c r="K11509"/>
      <c r="N11509"/>
      <c r="O11509"/>
    </row>
    <row r="11510" spans="4:15" x14ac:dyDescent="0.25">
      <c r="D11510"/>
      <c r="K11510"/>
      <c r="N11510"/>
      <c r="O11510"/>
    </row>
    <row r="11511" spans="4:15" x14ac:dyDescent="0.25">
      <c r="D11511"/>
      <c r="K11511"/>
      <c r="N11511"/>
      <c r="O11511"/>
    </row>
    <row r="11512" spans="4:15" x14ac:dyDescent="0.25">
      <c r="D11512"/>
      <c r="K11512"/>
      <c r="N11512"/>
      <c r="O11512"/>
    </row>
    <row r="11513" spans="4:15" x14ac:dyDescent="0.25">
      <c r="D11513"/>
      <c r="K11513"/>
      <c r="N11513"/>
      <c r="O11513"/>
    </row>
    <row r="11514" spans="4:15" x14ac:dyDescent="0.25">
      <c r="D11514"/>
      <c r="K11514"/>
      <c r="N11514"/>
      <c r="O11514"/>
    </row>
    <row r="11515" spans="4:15" x14ac:dyDescent="0.25">
      <c r="D11515"/>
      <c r="K11515"/>
      <c r="N11515"/>
      <c r="O11515"/>
    </row>
    <row r="11516" spans="4:15" x14ac:dyDescent="0.25">
      <c r="D11516"/>
      <c r="K11516"/>
      <c r="N11516"/>
      <c r="O11516"/>
    </row>
    <row r="11517" spans="4:15" x14ac:dyDescent="0.25">
      <c r="D11517"/>
      <c r="K11517"/>
      <c r="N11517"/>
      <c r="O11517"/>
    </row>
    <row r="11518" spans="4:15" x14ac:dyDescent="0.25">
      <c r="D11518"/>
      <c r="K11518"/>
      <c r="N11518"/>
      <c r="O11518"/>
    </row>
    <row r="11519" spans="4:15" x14ac:dyDescent="0.25">
      <c r="D11519"/>
      <c r="K11519"/>
      <c r="N11519"/>
      <c r="O11519"/>
    </row>
    <row r="11520" spans="4:15" x14ac:dyDescent="0.25">
      <c r="D11520"/>
      <c r="K11520"/>
      <c r="N11520"/>
      <c r="O11520"/>
    </row>
    <row r="11521" spans="4:15" x14ac:dyDescent="0.25">
      <c r="D11521"/>
      <c r="K11521"/>
      <c r="N11521"/>
      <c r="O11521"/>
    </row>
    <row r="11522" spans="4:15" x14ac:dyDescent="0.25">
      <c r="D11522"/>
      <c r="K11522"/>
      <c r="N11522"/>
      <c r="O11522"/>
    </row>
    <row r="11523" spans="4:15" x14ac:dyDescent="0.25">
      <c r="D11523"/>
      <c r="K11523"/>
      <c r="N11523"/>
      <c r="O11523"/>
    </row>
    <row r="11524" spans="4:15" x14ac:dyDescent="0.25">
      <c r="D11524"/>
      <c r="K11524"/>
      <c r="N11524"/>
      <c r="O11524"/>
    </row>
    <row r="11525" spans="4:15" x14ac:dyDescent="0.25">
      <c r="D11525"/>
      <c r="K11525"/>
      <c r="N11525"/>
      <c r="O11525"/>
    </row>
    <row r="11526" spans="4:15" x14ac:dyDescent="0.25">
      <c r="D11526"/>
      <c r="K11526"/>
      <c r="N11526"/>
      <c r="O11526"/>
    </row>
    <row r="11527" spans="4:15" x14ac:dyDescent="0.25">
      <c r="D11527"/>
      <c r="K11527"/>
      <c r="N11527"/>
      <c r="O11527"/>
    </row>
    <row r="11528" spans="4:15" x14ac:dyDescent="0.25">
      <c r="D11528"/>
      <c r="K11528"/>
      <c r="N11528"/>
      <c r="O11528"/>
    </row>
    <row r="11529" spans="4:15" x14ac:dyDescent="0.25">
      <c r="D11529"/>
      <c r="K11529"/>
      <c r="N11529"/>
      <c r="O11529"/>
    </row>
    <row r="11530" spans="4:15" x14ac:dyDescent="0.25">
      <c r="D11530"/>
      <c r="K11530"/>
      <c r="N11530"/>
      <c r="O11530"/>
    </row>
    <row r="11531" spans="4:15" x14ac:dyDescent="0.25">
      <c r="D11531"/>
      <c r="K11531"/>
      <c r="N11531"/>
      <c r="O11531"/>
    </row>
    <row r="11532" spans="4:15" x14ac:dyDescent="0.25">
      <c r="D11532"/>
      <c r="K11532"/>
      <c r="N11532"/>
      <c r="O11532"/>
    </row>
    <row r="11533" spans="4:15" x14ac:dyDescent="0.25">
      <c r="D11533"/>
      <c r="K11533"/>
      <c r="N11533"/>
      <c r="O11533"/>
    </row>
    <row r="11534" spans="4:15" x14ac:dyDescent="0.25">
      <c r="D11534"/>
      <c r="K11534"/>
      <c r="N11534"/>
      <c r="O11534"/>
    </row>
    <row r="11535" spans="4:15" x14ac:dyDescent="0.25">
      <c r="D11535"/>
      <c r="K11535"/>
      <c r="N11535"/>
      <c r="O11535"/>
    </row>
    <row r="11536" spans="4:15" x14ac:dyDescent="0.25">
      <c r="D11536"/>
      <c r="K11536"/>
      <c r="N11536"/>
      <c r="O11536"/>
    </row>
    <row r="11537" spans="4:15" x14ac:dyDescent="0.25">
      <c r="D11537"/>
      <c r="K11537"/>
      <c r="N11537"/>
      <c r="O11537"/>
    </row>
    <row r="11538" spans="4:15" x14ac:dyDescent="0.25">
      <c r="D11538"/>
      <c r="K11538"/>
      <c r="N11538"/>
      <c r="O11538"/>
    </row>
    <row r="11539" spans="4:15" x14ac:dyDescent="0.25">
      <c r="D11539"/>
      <c r="K11539"/>
      <c r="N11539"/>
      <c r="O11539"/>
    </row>
    <row r="11540" spans="4:15" x14ac:dyDescent="0.25">
      <c r="D11540"/>
      <c r="K11540"/>
      <c r="N11540"/>
      <c r="O11540"/>
    </row>
    <row r="11541" spans="4:15" x14ac:dyDescent="0.25">
      <c r="D11541"/>
      <c r="K11541"/>
      <c r="N11541"/>
      <c r="O11541"/>
    </row>
    <row r="11542" spans="4:15" x14ac:dyDescent="0.25">
      <c r="D11542"/>
      <c r="K11542"/>
      <c r="N11542"/>
      <c r="O11542"/>
    </row>
    <row r="11543" spans="4:15" x14ac:dyDescent="0.25">
      <c r="D11543"/>
      <c r="K11543"/>
      <c r="N11543"/>
      <c r="O11543"/>
    </row>
    <row r="11544" spans="4:15" x14ac:dyDescent="0.25">
      <c r="D11544"/>
      <c r="K11544"/>
      <c r="N11544"/>
      <c r="O11544"/>
    </row>
    <row r="11545" spans="4:15" x14ac:dyDescent="0.25">
      <c r="D11545"/>
      <c r="K11545"/>
      <c r="N11545"/>
      <c r="O11545"/>
    </row>
    <row r="11546" spans="4:15" x14ac:dyDescent="0.25">
      <c r="D11546"/>
      <c r="K11546"/>
      <c r="N11546"/>
      <c r="O11546"/>
    </row>
    <row r="11547" spans="4:15" x14ac:dyDescent="0.25">
      <c r="D11547"/>
      <c r="K11547"/>
      <c r="N11547"/>
      <c r="O11547"/>
    </row>
    <row r="11548" spans="4:15" x14ac:dyDescent="0.25">
      <c r="D11548"/>
      <c r="K11548"/>
      <c r="N11548"/>
      <c r="O11548"/>
    </row>
    <row r="11549" spans="4:15" x14ac:dyDescent="0.25">
      <c r="D11549"/>
      <c r="K11549"/>
      <c r="N11549"/>
      <c r="O11549"/>
    </row>
    <row r="11550" spans="4:15" x14ac:dyDescent="0.25">
      <c r="D11550"/>
      <c r="K11550"/>
      <c r="N11550"/>
      <c r="O11550"/>
    </row>
    <row r="11551" spans="4:15" x14ac:dyDescent="0.25">
      <c r="D11551"/>
      <c r="K11551"/>
      <c r="N11551"/>
      <c r="O11551"/>
    </row>
    <row r="11552" spans="4:15" x14ac:dyDescent="0.25">
      <c r="D11552"/>
      <c r="K11552"/>
      <c r="N11552"/>
      <c r="O11552"/>
    </row>
    <row r="11553" spans="4:15" x14ac:dyDescent="0.25">
      <c r="D11553"/>
      <c r="K11553"/>
      <c r="N11553"/>
      <c r="O11553"/>
    </row>
    <row r="11554" spans="4:15" x14ac:dyDescent="0.25">
      <c r="D11554"/>
      <c r="K11554"/>
      <c r="N11554"/>
      <c r="O11554"/>
    </row>
    <row r="11555" spans="4:15" x14ac:dyDescent="0.25">
      <c r="D11555"/>
      <c r="K11555"/>
      <c r="N11555"/>
      <c r="O11555"/>
    </row>
    <row r="11556" spans="4:15" x14ac:dyDescent="0.25">
      <c r="D11556"/>
      <c r="K11556"/>
      <c r="N11556"/>
      <c r="O11556"/>
    </row>
    <row r="11557" spans="4:15" x14ac:dyDescent="0.25">
      <c r="D11557"/>
      <c r="K11557"/>
      <c r="N11557"/>
      <c r="O11557"/>
    </row>
    <row r="11558" spans="4:15" x14ac:dyDescent="0.25">
      <c r="D11558"/>
      <c r="K11558"/>
      <c r="N11558"/>
      <c r="O11558"/>
    </row>
    <row r="11559" spans="4:15" x14ac:dyDescent="0.25">
      <c r="D11559"/>
      <c r="K11559"/>
      <c r="N11559"/>
      <c r="O11559"/>
    </row>
    <row r="11560" spans="4:15" x14ac:dyDescent="0.25">
      <c r="D11560"/>
      <c r="K11560"/>
      <c r="N11560"/>
      <c r="O11560"/>
    </row>
    <row r="11561" spans="4:15" x14ac:dyDescent="0.25">
      <c r="D11561"/>
      <c r="K11561"/>
      <c r="N11561"/>
      <c r="O11561"/>
    </row>
    <row r="11562" spans="4:15" x14ac:dyDescent="0.25">
      <c r="D11562"/>
      <c r="K11562"/>
      <c r="N11562"/>
      <c r="O11562"/>
    </row>
    <row r="11563" spans="4:15" x14ac:dyDescent="0.25">
      <c r="D11563"/>
      <c r="K11563"/>
      <c r="N11563"/>
      <c r="O11563"/>
    </row>
    <row r="11564" spans="4:15" x14ac:dyDescent="0.25">
      <c r="D11564"/>
      <c r="K11564"/>
      <c r="N11564"/>
      <c r="O11564"/>
    </row>
    <row r="11565" spans="4:15" x14ac:dyDescent="0.25">
      <c r="D11565"/>
      <c r="K11565"/>
      <c r="N11565"/>
      <c r="O11565"/>
    </row>
    <row r="11566" spans="4:15" x14ac:dyDescent="0.25">
      <c r="D11566"/>
      <c r="K11566"/>
      <c r="N11566"/>
      <c r="O11566"/>
    </row>
    <row r="11567" spans="4:15" x14ac:dyDescent="0.25">
      <c r="D11567"/>
      <c r="K11567"/>
      <c r="N11567"/>
      <c r="O11567"/>
    </row>
    <row r="11568" spans="4:15" x14ac:dyDescent="0.25">
      <c r="D11568"/>
      <c r="K11568"/>
      <c r="N11568"/>
      <c r="O11568"/>
    </row>
    <row r="11569" spans="4:15" x14ac:dyDescent="0.25">
      <c r="D11569"/>
      <c r="K11569"/>
      <c r="N11569"/>
      <c r="O11569"/>
    </row>
    <row r="11570" spans="4:15" x14ac:dyDescent="0.25">
      <c r="D11570"/>
      <c r="K11570"/>
      <c r="N11570"/>
      <c r="O11570"/>
    </row>
    <row r="11571" spans="4:15" x14ac:dyDescent="0.25">
      <c r="D11571"/>
      <c r="K11571"/>
      <c r="N11571"/>
      <c r="O11571"/>
    </row>
    <row r="11572" spans="4:15" x14ac:dyDescent="0.25">
      <c r="D11572"/>
      <c r="K11572"/>
      <c r="N11572"/>
      <c r="O11572"/>
    </row>
    <row r="11573" spans="4:15" x14ac:dyDescent="0.25">
      <c r="D11573"/>
      <c r="K11573"/>
      <c r="N11573"/>
      <c r="O11573"/>
    </row>
    <row r="11574" spans="4:15" x14ac:dyDescent="0.25">
      <c r="D11574"/>
      <c r="K11574"/>
      <c r="N11574"/>
      <c r="O11574"/>
    </row>
    <row r="11575" spans="4:15" x14ac:dyDescent="0.25">
      <c r="D11575"/>
      <c r="K11575"/>
      <c r="N11575"/>
      <c r="O11575"/>
    </row>
    <row r="11576" spans="4:15" x14ac:dyDescent="0.25">
      <c r="D11576"/>
      <c r="K11576"/>
      <c r="N11576"/>
      <c r="O11576"/>
    </row>
    <row r="11577" spans="4:15" x14ac:dyDescent="0.25">
      <c r="D11577"/>
      <c r="K11577"/>
      <c r="N11577"/>
      <c r="O11577"/>
    </row>
    <row r="11578" spans="4:15" x14ac:dyDescent="0.25">
      <c r="D11578"/>
      <c r="K11578"/>
      <c r="N11578"/>
      <c r="O11578"/>
    </row>
    <row r="11579" spans="4:15" x14ac:dyDescent="0.25">
      <c r="D11579"/>
      <c r="K11579"/>
      <c r="N11579"/>
      <c r="O11579"/>
    </row>
    <row r="11580" spans="4:15" x14ac:dyDescent="0.25">
      <c r="D11580"/>
      <c r="K11580"/>
      <c r="N11580"/>
      <c r="O11580"/>
    </row>
    <row r="11581" spans="4:15" x14ac:dyDescent="0.25">
      <c r="D11581"/>
      <c r="K11581"/>
      <c r="N11581"/>
      <c r="O11581"/>
    </row>
    <row r="11582" spans="4:15" x14ac:dyDescent="0.25">
      <c r="D11582"/>
      <c r="K11582"/>
      <c r="N11582"/>
      <c r="O11582"/>
    </row>
    <row r="11583" spans="4:15" x14ac:dyDescent="0.25">
      <c r="D11583"/>
      <c r="K11583"/>
      <c r="N11583"/>
      <c r="O11583"/>
    </row>
    <row r="11584" spans="4:15" x14ac:dyDescent="0.25">
      <c r="D11584"/>
      <c r="K11584"/>
      <c r="N11584"/>
      <c r="O11584"/>
    </row>
    <row r="11585" spans="4:15" x14ac:dyDescent="0.25">
      <c r="D11585"/>
      <c r="K11585"/>
      <c r="N11585"/>
      <c r="O11585"/>
    </row>
    <row r="11586" spans="4:15" x14ac:dyDescent="0.25">
      <c r="D11586"/>
      <c r="K11586"/>
      <c r="N11586"/>
      <c r="O11586"/>
    </row>
    <row r="11587" spans="4:15" x14ac:dyDescent="0.25">
      <c r="D11587"/>
      <c r="K11587"/>
      <c r="N11587"/>
      <c r="O11587"/>
    </row>
    <row r="11588" spans="4:15" x14ac:dyDescent="0.25">
      <c r="D11588"/>
      <c r="K11588"/>
      <c r="N11588"/>
      <c r="O11588"/>
    </row>
    <row r="11589" spans="4:15" x14ac:dyDescent="0.25">
      <c r="D11589"/>
      <c r="K11589"/>
      <c r="N11589"/>
      <c r="O11589"/>
    </row>
    <row r="11590" spans="4:15" x14ac:dyDescent="0.25">
      <c r="D11590"/>
      <c r="K11590"/>
      <c r="N11590"/>
      <c r="O11590"/>
    </row>
    <row r="11591" spans="4:15" x14ac:dyDescent="0.25">
      <c r="D11591"/>
      <c r="K11591"/>
      <c r="N11591"/>
      <c r="O11591"/>
    </row>
    <row r="11592" spans="4:15" x14ac:dyDescent="0.25">
      <c r="D11592"/>
      <c r="K11592"/>
      <c r="N11592"/>
      <c r="O11592"/>
    </row>
    <row r="11593" spans="4:15" x14ac:dyDescent="0.25">
      <c r="D11593"/>
      <c r="K11593"/>
      <c r="N11593"/>
      <c r="O11593"/>
    </row>
    <row r="11594" spans="4:15" x14ac:dyDescent="0.25">
      <c r="D11594"/>
      <c r="K11594"/>
      <c r="N11594"/>
      <c r="O11594"/>
    </row>
    <row r="11595" spans="4:15" x14ac:dyDescent="0.25">
      <c r="D11595"/>
      <c r="K11595"/>
      <c r="N11595"/>
      <c r="O11595"/>
    </row>
    <row r="11596" spans="4:15" x14ac:dyDescent="0.25">
      <c r="D11596"/>
      <c r="K11596"/>
      <c r="N11596"/>
      <c r="O11596"/>
    </row>
    <row r="11597" spans="4:15" x14ac:dyDescent="0.25">
      <c r="D11597"/>
      <c r="K11597"/>
      <c r="N11597"/>
      <c r="O11597"/>
    </row>
    <row r="11598" spans="4:15" x14ac:dyDescent="0.25">
      <c r="D11598"/>
      <c r="K11598"/>
      <c r="N11598"/>
      <c r="O11598"/>
    </row>
    <row r="11599" spans="4:15" x14ac:dyDescent="0.25">
      <c r="D11599"/>
      <c r="K11599"/>
      <c r="N11599"/>
      <c r="O11599"/>
    </row>
    <row r="11600" spans="4:15" x14ac:dyDescent="0.25">
      <c r="D11600"/>
      <c r="K11600"/>
      <c r="N11600"/>
      <c r="O11600"/>
    </row>
    <row r="11601" spans="4:15" x14ac:dyDescent="0.25">
      <c r="D11601"/>
      <c r="K11601"/>
      <c r="N11601"/>
      <c r="O11601"/>
    </row>
    <row r="11602" spans="4:15" x14ac:dyDescent="0.25">
      <c r="D11602"/>
      <c r="K11602"/>
      <c r="N11602"/>
      <c r="O11602"/>
    </row>
    <row r="11603" spans="4:15" x14ac:dyDescent="0.25">
      <c r="D11603"/>
      <c r="K11603"/>
      <c r="N11603"/>
      <c r="O11603"/>
    </row>
    <row r="11604" spans="4:15" x14ac:dyDescent="0.25">
      <c r="D11604"/>
      <c r="K11604"/>
      <c r="N11604"/>
      <c r="O11604"/>
    </row>
    <row r="11605" spans="4:15" x14ac:dyDescent="0.25">
      <c r="D11605"/>
      <c r="K11605"/>
      <c r="N11605"/>
      <c r="O11605"/>
    </row>
    <row r="11606" spans="4:15" x14ac:dyDescent="0.25">
      <c r="D11606"/>
      <c r="K11606"/>
      <c r="N11606"/>
      <c r="O11606"/>
    </row>
    <row r="11607" spans="4:15" x14ac:dyDescent="0.25">
      <c r="D11607"/>
      <c r="K11607"/>
      <c r="N11607"/>
      <c r="O11607"/>
    </row>
    <row r="11608" spans="4:15" x14ac:dyDescent="0.25">
      <c r="D11608"/>
      <c r="K11608"/>
      <c r="N11608"/>
      <c r="O11608"/>
    </row>
    <row r="11609" spans="4:15" x14ac:dyDescent="0.25">
      <c r="D11609"/>
      <c r="K11609"/>
      <c r="N11609"/>
      <c r="O11609"/>
    </row>
    <row r="11610" spans="4:15" x14ac:dyDescent="0.25">
      <c r="D11610"/>
      <c r="K11610"/>
      <c r="N11610"/>
      <c r="O11610"/>
    </row>
    <row r="11611" spans="4:15" x14ac:dyDescent="0.25">
      <c r="D11611"/>
      <c r="K11611"/>
      <c r="N11611"/>
      <c r="O11611"/>
    </row>
    <row r="11612" spans="4:15" x14ac:dyDescent="0.25">
      <c r="D11612"/>
      <c r="K11612"/>
      <c r="N11612"/>
      <c r="O11612"/>
    </row>
    <row r="11613" spans="4:15" x14ac:dyDescent="0.25">
      <c r="D11613"/>
      <c r="K11613"/>
      <c r="N11613"/>
      <c r="O11613"/>
    </row>
    <row r="11614" spans="4:15" x14ac:dyDescent="0.25">
      <c r="D11614"/>
      <c r="K11614"/>
      <c r="N11614"/>
      <c r="O11614"/>
    </row>
    <row r="11615" spans="4:15" x14ac:dyDescent="0.25">
      <c r="D11615"/>
      <c r="K11615"/>
      <c r="N11615"/>
      <c r="O11615"/>
    </row>
    <row r="11616" spans="4:15" x14ac:dyDescent="0.25">
      <c r="D11616"/>
      <c r="K11616"/>
      <c r="N11616"/>
      <c r="O11616"/>
    </row>
    <row r="11617" spans="4:15" x14ac:dyDescent="0.25">
      <c r="D11617"/>
      <c r="K11617"/>
      <c r="N11617"/>
      <c r="O11617"/>
    </row>
    <row r="11618" spans="4:15" x14ac:dyDescent="0.25">
      <c r="D11618"/>
      <c r="K11618"/>
      <c r="N11618"/>
      <c r="O11618"/>
    </row>
    <row r="11619" spans="4:15" x14ac:dyDescent="0.25">
      <c r="D11619"/>
      <c r="K11619"/>
      <c r="N11619"/>
      <c r="O11619"/>
    </row>
    <row r="11620" spans="4:15" x14ac:dyDescent="0.25">
      <c r="D11620"/>
      <c r="K11620"/>
      <c r="N11620"/>
      <c r="O11620"/>
    </row>
    <row r="11621" spans="4:15" x14ac:dyDescent="0.25">
      <c r="D11621"/>
      <c r="K11621"/>
      <c r="N11621"/>
      <c r="O11621"/>
    </row>
    <row r="11622" spans="4:15" x14ac:dyDescent="0.25">
      <c r="D11622"/>
      <c r="K11622"/>
      <c r="N11622"/>
      <c r="O11622"/>
    </row>
    <row r="11623" spans="4:15" x14ac:dyDescent="0.25">
      <c r="D11623"/>
      <c r="K11623"/>
      <c r="N11623"/>
      <c r="O11623"/>
    </row>
    <row r="11624" spans="4:15" x14ac:dyDescent="0.25">
      <c r="D11624"/>
      <c r="K11624"/>
      <c r="N11624"/>
      <c r="O11624"/>
    </row>
    <row r="11625" spans="4:15" x14ac:dyDescent="0.25">
      <c r="D11625"/>
      <c r="K11625"/>
      <c r="N11625"/>
      <c r="O11625"/>
    </row>
    <row r="11626" spans="4:15" x14ac:dyDescent="0.25">
      <c r="D11626"/>
      <c r="K11626"/>
      <c r="N11626"/>
      <c r="O11626"/>
    </row>
    <row r="11627" spans="4:15" x14ac:dyDescent="0.25">
      <c r="D11627"/>
      <c r="K11627"/>
      <c r="N11627"/>
      <c r="O11627"/>
    </row>
    <row r="11628" spans="4:15" x14ac:dyDescent="0.25">
      <c r="D11628"/>
      <c r="K11628"/>
      <c r="N11628"/>
      <c r="O11628"/>
    </row>
    <row r="11629" spans="4:15" x14ac:dyDescent="0.25">
      <c r="D11629"/>
      <c r="K11629"/>
      <c r="N11629"/>
      <c r="O11629"/>
    </row>
    <row r="11630" spans="4:15" x14ac:dyDescent="0.25">
      <c r="D11630"/>
      <c r="K11630"/>
      <c r="N11630"/>
      <c r="O11630"/>
    </row>
    <row r="11631" spans="4:15" x14ac:dyDescent="0.25">
      <c r="D11631"/>
      <c r="K11631"/>
      <c r="N11631"/>
      <c r="O11631"/>
    </row>
    <row r="11632" spans="4:15" x14ac:dyDescent="0.25">
      <c r="D11632"/>
      <c r="K11632"/>
      <c r="N11632"/>
      <c r="O11632"/>
    </row>
    <row r="11633" spans="4:15" x14ac:dyDescent="0.25">
      <c r="D11633"/>
      <c r="K11633"/>
      <c r="N11633"/>
      <c r="O11633"/>
    </row>
    <row r="11634" spans="4:15" x14ac:dyDescent="0.25">
      <c r="D11634"/>
      <c r="K11634"/>
      <c r="N11634"/>
      <c r="O11634"/>
    </row>
    <row r="11635" spans="4:15" x14ac:dyDescent="0.25">
      <c r="D11635"/>
      <c r="K11635"/>
      <c r="N11635"/>
      <c r="O11635"/>
    </row>
    <row r="11636" spans="4:15" x14ac:dyDescent="0.25">
      <c r="D11636"/>
      <c r="K11636"/>
      <c r="N11636"/>
      <c r="O11636"/>
    </row>
    <row r="11637" spans="4:15" x14ac:dyDescent="0.25">
      <c r="D11637"/>
      <c r="K11637"/>
      <c r="N11637"/>
      <c r="O11637"/>
    </row>
    <row r="11638" spans="4:15" x14ac:dyDescent="0.25">
      <c r="D11638"/>
      <c r="K11638"/>
      <c r="N11638"/>
      <c r="O11638"/>
    </row>
    <row r="11639" spans="4:15" x14ac:dyDescent="0.25">
      <c r="D11639"/>
      <c r="K11639"/>
      <c r="N11639"/>
      <c r="O11639"/>
    </row>
    <row r="11640" spans="4:15" x14ac:dyDescent="0.25">
      <c r="D11640"/>
      <c r="K11640"/>
      <c r="N11640"/>
      <c r="O11640"/>
    </row>
    <row r="11641" spans="4:15" x14ac:dyDescent="0.25">
      <c r="D11641"/>
      <c r="K11641"/>
      <c r="N11641"/>
      <c r="O11641"/>
    </row>
    <row r="11642" spans="4:15" x14ac:dyDescent="0.25">
      <c r="D11642"/>
      <c r="K11642"/>
      <c r="N11642"/>
      <c r="O11642"/>
    </row>
    <row r="11643" spans="4:15" x14ac:dyDescent="0.25">
      <c r="D11643"/>
      <c r="K11643"/>
      <c r="N11643"/>
      <c r="O11643"/>
    </row>
    <row r="11644" spans="4:15" x14ac:dyDescent="0.25">
      <c r="D11644"/>
      <c r="K11644"/>
      <c r="N11644"/>
      <c r="O11644"/>
    </row>
    <row r="11645" spans="4:15" x14ac:dyDescent="0.25">
      <c r="D11645"/>
      <c r="K11645"/>
      <c r="N11645"/>
      <c r="O11645"/>
    </row>
    <row r="11646" spans="4:15" x14ac:dyDescent="0.25">
      <c r="D11646"/>
      <c r="K11646"/>
      <c r="N11646"/>
      <c r="O11646"/>
    </row>
    <row r="11647" spans="4:15" x14ac:dyDescent="0.25">
      <c r="D11647"/>
      <c r="K11647"/>
      <c r="N11647"/>
      <c r="O11647"/>
    </row>
    <row r="11648" spans="4:15" x14ac:dyDescent="0.25">
      <c r="D11648"/>
      <c r="K11648"/>
      <c r="N11648"/>
      <c r="O11648"/>
    </row>
    <row r="11649" spans="4:15" x14ac:dyDescent="0.25">
      <c r="D11649"/>
      <c r="K11649"/>
      <c r="N11649"/>
      <c r="O11649"/>
    </row>
    <row r="11650" spans="4:15" x14ac:dyDescent="0.25">
      <c r="D11650"/>
      <c r="K11650"/>
      <c r="N11650"/>
      <c r="O11650"/>
    </row>
    <row r="11651" spans="4:15" x14ac:dyDescent="0.25">
      <c r="D11651"/>
      <c r="K11651"/>
      <c r="N11651"/>
      <c r="O11651"/>
    </row>
    <row r="11652" spans="4:15" x14ac:dyDescent="0.25">
      <c r="D11652"/>
      <c r="K11652"/>
      <c r="N11652"/>
      <c r="O11652"/>
    </row>
    <row r="11653" spans="4:15" x14ac:dyDescent="0.25">
      <c r="D11653"/>
      <c r="K11653"/>
      <c r="N11653"/>
      <c r="O11653"/>
    </row>
    <row r="11654" spans="4:15" x14ac:dyDescent="0.25">
      <c r="D11654"/>
      <c r="K11654"/>
      <c r="N11654"/>
      <c r="O11654"/>
    </row>
    <row r="11655" spans="4:15" x14ac:dyDescent="0.25">
      <c r="D11655"/>
      <c r="K11655"/>
      <c r="N11655"/>
      <c r="O11655"/>
    </row>
    <row r="11656" spans="4:15" x14ac:dyDescent="0.25">
      <c r="D11656"/>
      <c r="K11656"/>
      <c r="N11656"/>
      <c r="O11656"/>
    </row>
    <row r="11657" spans="4:15" x14ac:dyDescent="0.25">
      <c r="D11657"/>
      <c r="K11657"/>
      <c r="N11657"/>
      <c r="O11657"/>
    </row>
    <row r="11658" spans="4:15" x14ac:dyDescent="0.25">
      <c r="D11658"/>
      <c r="K11658"/>
      <c r="N11658"/>
      <c r="O11658"/>
    </row>
    <row r="11659" spans="4:15" x14ac:dyDescent="0.25">
      <c r="D11659"/>
      <c r="K11659"/>
      <c r="N11659"/>
      <c r="O11659"/>
    </row>
    <row r="11660" spans="4:15" x14ac:dyDescent="0.25">
      <c r="D11660"/>
      <c r="K11660"/>
      <c r="N11660"/>
      <c r="O11660"/>
    </row>
    <row r="11661" spans="4:15" x14ac:dyDescent="0.25">
      <c r="D11661"/>
      <c r="K11661"/>
      <c r="N11661"/>
      <c r="O11661"/>
    </row>
    <row r="11662" spans="4:15" x14ac:dyDescent="0.25">
      <c r="D11662"/>
      <c r="K11662"/>
      <c r="N11662"/>
      <c r="O11662"/>
    </row>
    <row r="11663" spans="4:15" x14ac:dyDescent="0.25">
      <c r="D11663"/>
      <c r="K11663"/>
      <c r="N11663"/>
      <c r="O11663"/>
    </row>
    <row r="11664" spans="4:15" x14ac:dyDescent="0.25">
      <c r="D11664"/>
      <c r="K11664"/>
      <c r="N11664"/>
      <c r="O11664"/>
    </row>
    <row r="11665" spans="4:15" x14ac:dyDescent="0.25">
      <c r="D11665"/>
      <c r="K11665"/>
      <c r="N11665"/>
      <c r="O11665"/>
    </row>
    <row r="11666" spans="4:15" x14ac:dyDescent="0.25">
      <c r="D11666"/>
      <c r="K11666"/>
      <c r="N11666"/>
      <c r="O11666"/>
    </row>
    <row r="11667" spans="4:15" x14ac:dyDescent="0.25">
      <c r="D11667"/>
      <c r="K11667"/>
      <c r="N11667"/>
      <c r="O11667"/>
    </row>
    <row r="11668" spans="4:15" x14ac:dyDescent="0.25">
      <c r="D11668"/>
      <c r="K11668"/>
      <c r="N11668"/>
      <c r="O11668"/>
    </row>
    <row r="11669" spans="4:15" x14ac:dyDescent="0.25">
      <c r="D11669"/>
      <c r="K11669"/>
      <c r="N11669"/>
      <c r="O11669"/>
    </row>
    <row r="11670" spans="4:15" x14ac:dyDescent="0.25">
      <c r="D11670"/>
      <c r="K11670"/>
      <c r="N11670"/>
      <c r="O11670"/>
    </row>
    <row r="11671" spans="4:15" x14ac:dyDescent="0.25">
      <c r="D11671"/>
      <c r="K11671"/>
      <c r="N11671"/>
      <c r="O11671"/>
    </row>
    <row r="11672" spans="4:15" x14ac:dyDescent="0.25">
      <c r="D11672"/>
      <c r="K11672"/>
      <c r="N11672"/>
      <c r="O11672"/>
    </row>
    <row r="11673" spans="4:15" x14ac:dyDescent="0.25">
      <c r="D11673"/>
      <c r="K11673"/>
      <c r="N11673"/>
      <c r="O11673"/>
    </row>
    <row r="11674" spans="4:15" x14ac:dyDescent="0.25">
      <c r="D11674"/>
      <c r="K11674"/>
      <c r="N11674"/>
      <c r="O11674"/>
    </row>
    <row r="11675" spans="4:15" x14ac:dyDescent="0.25">
      <c r="D11675"/>
      <c r="K11675"/>
      <c r="N11675"/>
      <c r="O11675"/>
    </row>
    <row r="11676" spans="4:15" x14ac:dyDescent="0.25">
      <c r="D11676"/>
      <c r="K11676"/>
      <c r="N11676"/>
      <c r="O11676"/>
    </row>
    <row r="11677" spans="4:15" x14ac:dyDescent="0.25">
      <c r="D11677"/>
      <c r="K11677"/>
      <c r="N11677"/>
      <c r="O11677"/>
    </row>
    <row r="11678" spans="4:15" x14ac:dyDescent="0.25">
      <c r="D11678"/>
      <c r="K11678"/>
      <c r="N11678"/>
      <c r="O11678"/>
    </row>
    <row r="11679" spans="4:15" x14ac:dyDescent="0.25">
      <c r="D11679"/>
      <c r="K11679"/>
      <c r="N11679"/>
      <c r="O11679"/>
    </row>
    <row r="11680" spans="4:15" x14ac:dyDescent="0.25">
      <c r="D11680"/>
      <c r="K11680"/>
      <c r="N11680"/>
      <c r="O11680"/>
    </row>
    <row r="11681" spans="4:15" x14ac:dyDescent="0.25">
      <c r="D11681"/>
      <c r="K11681"/>
      <c r="N11681"/>
      <c r="O11681"/>
    </row>
    <row r="11682" spans="4:15" x14ac:dyDescent="0.25">
      <c r="D11682"/>
      <c r="K11682"/>
      <c r="N11682"/>
      <c r="O11682"/>
    </row>
    <row r="11683" spans="4:15" x14ac:dyDescent="0.25">
      <c r="D11683"/>
      <c r="K11683"/>
      <c r="N11683"/>
      <c r="O11683"/>
    </row>
    <row r="11684" spans="4:15" x14ac:dyDescent="0.25">
      <c r="D11684"/>
      <c r="K11684"/>
      <c r="N11684"/>
      <c r="O11684"/>
    </row>
    <row r="11685" spans="4:15" x14ac:dyDescent="0.25">
      <c r="D11685"/>
      <c r="K11685"/>
      <c r="N11685"/>
      <c r="O11685"/>
    </row>
    <row r="11686" spans="4:15" x14ac:dyDescent="0.25">
      <c r="D11686"/>
      <c r="K11686"/>
      <c r="N11686"/>
      <c r="O11686"/>
    </row>
    <row r="11687" spans="4:15" x14ac:dyDescent="0.25">
      <c r="D11687"/>
      <c r="K11687"/>
      <c r="N11687"/>
      <c r="O11687"/>
    </row>
    <row r="11688" spans="4:15" x14ac:dyDescent="0.25">
      <c r="D11688"/>
      <c r="K11688"/>
      <c r="N11688"/>
      <c r="O11688"/>
    </row>
    <row r="11689" spans="4:15" x14ac:dyDescent="0.25">
      <c r="D11689"/>
      <c r="K11689"/>
      <c r="N11689"/>
      <c r="O11689"/>
    </row>
    <row r="11690" spans="4:15" x14ac:dyDescent="0.25">
      <c r="D11690"/>
      <c r="K11690"/>
      <c r="N11690"/>
      <c r="O11690"/>
    </row>
    <row r="11691" spans="4:15" x14ac:dyDescent="0.25">
      <c r="D11691"/>
      <c r="K11691"/>
      <c r="N11691"/>
      <c r="O11691"/>
    </row>
    <row r="11692" spans="4:15" x14ac:dyDescent="0.25">
      <c r="D11692"/>
      <c r="K11692"/>
      <c r="N11692"/>
      <c r="O11692"/>
    </row>
    <row r="11693" spans="4:15" x14ac:dyDescent="0.25">
      <c r="D11693"/>
      <c r="K11693"/>
      <c r="N11693"/>
      <c r="O11693"/>
    </row>
    <row r="11694" spans="4:15" x14ac:dyDescent="0.25">
      <c r="D11694"/>
      <c r="K11694"/>
      <c r="N11694"/>
      <c r="O11694"/>
    </row>
    <row r="11695" spans="4:15" x14ac:dyDescent="0.25">
      <c r="D11695"/>
      <c r="K11695"/>
      <c r="N11695"/>
      <c r="O11695"/>
    </row>
    <row r="11696" spans="4:15" x14ac:dyDescent="0.25">
      <c r="D11696"/>
      <c r="K11696"/>
      <c r="N11696"/>
      <c r="O11696"/>
    </row>
    <row r="11697" spans="4:15" x14ac:dyDescent="0.25">
      <c r="D11697"/>
      <c r="K11697"/>
      <c r="N11697"/>
      <c r="O11697"/>
    </row>
    <row r="11698" spans="4:15" x14ac:dyDescent="0.25">
      <c r="D11698"/>
      <c r="K11698"/>
      <c r="N11698"/>
      <c r="O11698"/>
    </row>
    <row r="11699" spans="4:15" x14ac:dyDescent="0.25">
      <c r="D11699"/>
      <c r="K11699"/>
      <c r="N11699"/>
      <c r="O11699"/>
    </row>
    <row r="11700" spans="4:15" x14ac:dyDescent="0.25">
      <c r="D11700"/>
      <c r="K11700"/>
      <c r="N11700"/>
      <c r="O11700"/>
    </row>
    <row r="11701" spans="4:15" x14ac:dyDescent="0.25">
      <c r="D11701"/>
      <c r="K11701"/>
      <c r="N11701"/>
      <c r="O11701"/>
    </row>
    <row r="11702" spans="4:15" x14ac:dyDescent="0.25">
      <c r="D11702"/>
      <c r="K11702"/>
      <c r="N11702"/>
      <c r="O11702"/>
    </row>
    <row r="11703" spans="4:15" x14ac:dyDescent="0.25">
      <c r="D11703"/>
      <c r="K11703"/>
      <c r="N11703"/>
      <c r="O11703"/>
    </row>
    <row r="11704" spans="4:15" x14ac:dyDescent="0.25">
      <c r="D11704"/>
      <c r="K11704"/>
      <c r="N11704"/>
      <c r="O11704"/>
    </row>
    <row r="11705" spans="4:15" x14ac:dyDescent="0.25">
      <c r="D11705"/>
      <c r="K11705"/>
      <c r="N11705"/>
      <c r="O11705"/>
    </row>
    <row r="11706" spans="4:15" x14ac:dyDescent="0.25">
      <c r="D11706"/>
      <c r="K11706"/>
      <c r="N11706"/>
      <c r="O11706"/>
    </row>
    <row r="11707" spans="4:15" x14ac:dyDescent="0.25">
      <c r="D11707"/>
      <c r="K11707"/>
      <c r="N11707"/>
      <c r="O11707"/>
    </row>
    <row r="11708" spans="4:15" x14ac:dyDescent="0.25">
      <c r="D11708"/>
      <c r="K11708"/>
      <c r="N11708"/>
      <c r="O11708"/>
    </row>
    <row r="11709" spans="4:15" x14ac:dyDescent="0.25">
      <c r="D11709"/>
      <c r="K11709"/>
      <c r="N11709"/>
      <c r="O11709"/>
    </row>
    <row r="11710" spans="4:15" x14ac:dyDescent="0.25">
      <c r="D11710"/>
      <c r="K11710"/>
      <c r="N11710"/>
      <c r="O11710"/>
    </row>
    <row r="11711" spans="4:15" x14ac:dyDescent="0.25">
      <c r="D11711"/>
      <c r="K11711"/>
      <c r="N11711"/>
      <c r="O11711"/>
    </row>
    <row r="11712" spans="4:15" x14ac:dyDescent="0.25">
      <c r="D11712"/>
      <c r="K11712"/>
      <c r="N11712"/>
      <c r="O11712"/>
    </row>
    <row r="11713" spans="4:15" x14ac:dyDescent="0.25">
      <c r="D11713"/>
      <c r="K11713"/>
      <c r="N11713"/>
      <c r="O11713"/>
    </row>
    <row r="11714" spans="4:15" x14ac:dyDescent="0.25">
      <c r="D11714"/>
      <c r="K11714"/>
      <c r="N11714"/>
      <c r="O11714"/>
    </row>
    <row r="11715" spans="4:15" x14ac:dyDescent="0.25">
      <c r="D11715"/>
      <c r="K11715"/>
      <c r="N11715"/>
      <c r="O11715"/>
    </row>
    <row r="11716" spans="4:15" x14ac:dyDescent="0.25">
      <c r="D11716"/>
      <c r="K11716"/>
      <c r="N11716"/>
      <c r="O11716"/>
    </row>
    <row r="11717" spans="4:15" x14ac:dyDescent="0.25">
      <c r="D11717"/>
      <c r="K11717"/>
      <c r="N11717"/>
      <c r="O11717"/>
    </row>
    <row r="11718" spans="4:15" x14ac:dyDescent="0.25">
      <c r="D11718"/>
      <c r="K11718"/>
      <c r="N11718"/>
      <c r="O11718"/>
    </row>
    <row r="11719" spans="4:15" x14ac:dyDescent="0.25">
      <c r="D11719"/>
      <c r="K11719"/>
      <c r="N11719"/>
      <c r="O11719"/>
    </row>
    <row r="11720" spans="4:15" x14ac:dyDescent="0.25">
      <c r="D11720"/>
      <c r="K11720"/>
      <c r="N11720"/>
      <c r="O11720"/>
    </row>
    <row r="11721" spans="4:15" x14ac:dyDescent="0.25">
      <c r="D11721"/>
      <c r="K11721"/>
      <c r="N11721"/>
      <c r="O11721"/>
    </row>
    <row r="11722" spans="4:15" x14ac:dyDescent="0.25">
      <c r="D11722"/>
      <c r="K11722"/>
      <c r="N11722"/>
      <c r="O11722"/>
    </row>
    <row r="11723" spans="4:15" x14ac:dyDescent="0.25">
      <c r="D11723"/>
      <c r="K11723"/>
      <c r="N11723"/>
      <c r="O11723"/>
    </row>
    <row r="11724" spans="4:15" x14ac:dyDescent="0.25">
      <c r="D11724"/>
      <c r="K11724"/>
      <c r="N11724"/>
      <c r="O11724"/>
    </row>
    <row r="11725" spans="4:15" x14ac:dyDescent="0.25">
      <c r="D11725"/>
      <c r="K11725"/>
      <c r="N11725"/>
      <c r="O11725"/>
    </row>
    <row r="11726" spans="4:15" x14ac:dyDescent="0.25">
      <c r="D11726"/>
      <c r="K11726"/>
      <c r="N11726"/>
      <c r="O11726"/>
    </row>
    <row r="11727" spans="4:15" x14ac:dyDescent="0.25">
      <c r="D11727"/>
      <c r="K11727"/>
      <c r="N11727"/>
      <c r="O11727"/>
    </row>
    <row r="11728" spans="4:15" x14ac:dyDescent="0.25">
      <c r="D11728"/>
      <c r="K11728"/>
      <c r="N11728"/>
      <c r="O11728"/>
    </row>
    <row r="11729" spans="4:15" x14ac:dyDescent="0.25">
      <c r="D11729"/>
      <c r="K11729"/>
      <c r="N11729"/>
      <c r="O11729"/>
    </row>
    <row r="11730" spans="4:15" x14ac:dyDescent="0.25">
      <c r="D11730"/>
      <c r="K11730"/>
      <c r="N11730"/>
      <c r="O11730"/>
    </row>
    <row r="11731" spans="4:15" x14ac:dyDescent="0.25">
      <c r="D11731"/>
      <c r="K11731"/>
      <c r="N11731"/>
      <c r="O11731"/>
    </row>
    <row r="11732" spans="4:15" x14ac:dyDescent="0.25">
      <c r="D11732"/>
      <c r="K11732"/>
      <c r="N11732"/>
      <c r="O11732"/>
    </row>
    <row r="11733" spans="4:15" x14ac:dyDescent="0.25">
      <c r="D11733"/>
      <c r="K11733"/>
      <c r="N11733"/>
      <c r="O11733"/>
    </row>
    <row r="11734" spans="4:15" x14ac:dyDescent="0.25">
      <c r="D11734"/>
      <c r="K11734"/>
      <c r="N11734"/>
      <c r="O11734"/>
    </row>
    <row r="11735" spans="4:15" x14ac:dyDescent="0.25">
      <c r="D11735"/>
      <c r="K11735"/>
      <c r="N11735"/>
      <c r="O11735"/>
    </row>
    <row r="11736" spans="4:15" x14ac:dyDescent="0.25">
      <c r="D11736"/>
      <c r="K11736"/>
      <c r="N11736"/>
      <c r="O11736"/>
    </row>
    <row r="11737" spans="4:15" x14ac:dyDescent="0.25">
      <c r="D11737"/>
      <c r="K11737"/>
      <c r="N11737"/>
      <c r="O11737"/>
    </row>
    <row r="11738" spans="4:15" x14ac:dyDescent="0.25">
      <c r="D11738"/>
      <c r="K11738"/>
      <c r="N11738"/>
      <c r="O11738"/>
    </row>
    <row r="11739" spans="4:15" x14ac:dyDescent="0.25">
      <c r="D11739"/>
      <c r="K11739"/>
      <c r="N11739"/>
      <c r="O11739"/>
    </row>
    <row r="11740" spans="4:15" x14ac:dyDescent="0.25">
      <c r="D11740"/>
      <c r="K11740"/>
      <c r="N11740"/>
      <c r="O11740"/>
    </row>
    <row r="11741" spans="4:15" x14ac:dyDescent="0.25">
      <c r="D11741"/>
      <c r="K11741"/>
      <c r="N11741"/>
      <c r="O11741"/>
    </row>
    <row r="11742" spans="4:15" x14ac:dyDescent="0.25">
      <c r="D11742"/>
      <c r="K11742"/>
      <c r="N11742"/>
      <c r="O11742"/>
    </row>
    <row r="11743" spans="4:15" x14ac:dyDescent="0.25">
      <c r="D11743"/>
      <c r="K11743"/>
      <c r="N11743"/>
      <c r="O11743"/>
    </row>
    <row r="11744" spans="4:15" x14ac:dyDescent="0.25">
      <c r="D11744"/>
      <c r="K11744"/>
      <c r="N11744"/>
      <c r="O11744"/>
    </row>
    <row r="11745" spans="4:15" x14ac:dyDescent="0.25">
      <c r="D11745"/>
      <c r="K11745"/>
      <c r="N11745"/>
      <c r="O11745"/>
    </row>
    <row r="11746" spans="4:15" x14ac:dyDescent="0.25">
      <c r="D11746"/>
      <c r="K11746"/>
      <c r="N11746"/>
      <c r="O11746"/>
    </row>
    <row r="11747" spans="4:15" x14ac:dyDescent="0.25">
      <c r="D11747"/>
      <c r="K11747"/>
      <c r="N11747"/>
      <c r="O11747"/>
    </row>
    <row r="11748" spans="4:15" x14ac:dyDescent="0.25">
      <c r="D11748"/>
      <c r="K11748"/>
      <c r="N11748"/>
      <c r="O11748"/>
    </row>
    <row r="11749" spans="4:15" x14ac:dyDescent="0.25">
      <c r="D11749"/>
      <c r="K11749"/>
      <c r="N11749"/>
      <c r="O11749"/>
    </row>
    <row r="11750" spans="4:15" x14ac:dyDescent="0.25">
      <c r="D11750"/>
      <c r="K11750"/>
      <c r="N11750"/>
      <c r="O11750"/>
    </row>
    <row r="11751" spans="4:15" x14ac:dyDescent="0.25">
      <c r="D11751"/>
      <c r="K11751"/>
      <c r="N11751"/>
      <c r="O11751"/>
    </row>
    <row r="11752" spans="4:15" x14ac:dyDescent="0.25">
      <c r="D11752"/>
      <c r="K11752"/>
      <c r="N11752"/>
      <c r="O11752"/>
    </row>
    <row r="11753" spans="4:15" x14ac:dyDescent="0.25">
      <c r="D11753"/>
      <c r="K11753"/>
      <c r="N11753"/>
      <c r="O11753"/>
    </row>
    <row r="11754" spans="4:15" x14ac:dyDescent="0.25">
      <c r="D11754"/>
      <c r="K11754"/>
      <c r="N11754"/>
      <c r="O11754"/>
    </row>
    <row r="11755" spans="4:15" x14ac:dyDescent="0.25">
      <c r="D11755"/>
      <c r="K11755"/>
      <c r="N11755"/>
      <c r="O11755"/>
    </row>
    <row r="11756" spans="4:15" x14ac:dyDescent="0.25">
      <c r="D11756"/>
      <c r="K11756"/>
      <c r="N11756"/>
      <c r="O11756"/>
    </row>
    <row r="11757" spans="4:15" x14ac:dyDescent="0.25">
      <c r="D11757"/>
      <c r="K11757"/>
      <c r="N11757"/>
      <c r="O11757"/>
    </row>
    <row r="11758" spans="4:15" x14ac:dyDescent="0.25">
      <c r="D11758"/>
      <c r="K11758"/>
      <c r="N11758"/>
      <c r="O11758"/>
    </row>
    <row r="11759" spans="4:15" x14ac:dyDescent="0.25">
      <c r="D11759"/>
      <c r="K11759"/>
      <c r="N11759"/>
      <c r="O11759"/>
    </row>
    <row r="11760" spans="4:15" x14ac:dyDescent="0.25">
      <c r="D11760"/>
      <c r="K11760"/>
      <c r="N11760"/>
      <c r="O11760"/>
    </row>
    <row r="11761" spans="4:15" x14ac:dyDescent="0.25">
      <c r="D11761"/>
      <c r="K11761"/>
      <c r="N11761"/>
      <c r="O11761"/>
    </row>
    <row r="11762" spans="4:15" x14ac:dyDescent="0.25">
      <c r="D11762"/>
      <c r="K11762"/>
      <c r="N11762"/>
      <c r="O11762"/>
    </row>
    <row r="11763" spans="4:15" x14ac:dyDescent="0.25">
      <c r="D11763"/>
      <c r="K11763"/>
      <c r="N11763"/>
      <c r="O11763"/>
    </row>
    <row r="11764" spans="4:15" x14ac:dyDescent="0.25">
      <c r="D11764"/>
      <c r="K11764"/>
      <c r="N11764"/>
      <c r="O11764"/>
    </row>
    <row r="11765" spans="4:15" x14ac:dyDescent="0.25">
      <c r="D11765"/>
      <c r="K11765"/>
      <c r="N11765"/>
      <c r="O11765"/>
    </row>
    <row r="11766" spans="4:15" x14ac:dyDescent="0.25">
      <c r="D11766"/>
      <c r="K11766"/>
      <c r="N11766"/>
      <c r="O11766"/>
    </row>
    <row r="11767" spans="4:15" x14ac:dyDescent="0.25">
      <c r="D11767"/>
      <c r="K11767"/>
      <c r="N11767"/>
      <c r="O11767"/>
    </row>
    <row r="11768" spans="4:15" x14ac:dyDescent="0.25">
      <c r="D11768"/>
      <c r="K11768"/>
      <c r="N11768"/>
      <c r="O11768"/>
    </row>
    <row r="11769" spans="4:15" x14ac:dyDescent="0.25">
      <c r="D11769"/>
      <c r="K11769"/>
      <c r="N11769"/>
      <c r="O11769"/>
    </row>
    <row r="11770" spans="4:15" x14ac:dyDescent="0.25">
      <c r="D11770"/>
      <c r="K11770"/>
      <c r="N11770"/>
      <c r="O11770"/>
    </row>
    <row r="11771" spans="4:15" x14ac:dyDescent="0.25">
      <c r="D11771"/>
      <c r="K11771"/>
      <c r="N11771"/>
      <c r="O11771"/>
    </row>
    <row r="11772" spans="4:15" x14ac:dyDescent="0.25">
      <c r="D11772"/>
      <c r="K11772"/>
      <c r="N11772"/>
      <c r="O11772"/>
    </row>
    <row r="11773" spans="4:15" x14ac:dyDescent="0.25">
      <c r="D11773"/>
      <c r="K11773"/>
      <c r="N11773"/>
      <c r="O11773"/>
    </row>
    <row r="11774" spans="4:15" x14ac:dyDescent="0.25">
      <c r="D11774"/>
      <c r="K11774"/>
      <c r="N11774"/>
      <c r="O11774"/>
    </row>
    <row r="11775" spans="4:15" x14ac:dyDescent="0.25">
      <c r="D11775"/>
      <c r="K11775"/>
      <c r="N11775"/>
      <c r="O11775"/>
    </row>
    <row r="11776" spans="4:15" x14ac:dyDescent="0.25">
      <c r="D11776"/>
      <c r="K11776"/>
      <c r="N11776"/>
      <c r="O11776"/>
    </row>
    <row r="11777" spans="4:15" x14ac:dyDescent="0.25">
      <c r="D11777"/>
      <c r="K11777"/>
      <c r="N11777"/>
      <c r="O11777"/>
    </row>
    <row r="11778" spans="4:15" x14ac:dyDescent="0.25">
      <c r="D11778"/>
      <c r="K11778"/>
      <c r="N11778"/>
      <c r="O11778"/>
    </row>
    <row r="11779" spans="4:15" x14ac:dyDescent="0.25">
      <c r="D11779"/>
      <c r="K11779"/>
      <c r="N11779"/>
      <c r="O11779"/>
    </row>
    <row r="11780" spans="4:15" x14ac:dyDescent="0.25">
      <c r="D11780"/>
      <c r="K11780"/>
      <c r="N11780"/>
      <c r="O11780"/>
    </row>
    <row r="11781" spans="4:15" x14ac:dyDescent="0.25">
      <c r="D11781"/>
      <c r="K11781"/>
      <c r="N11781"/>
      <c r="O11781"/>
    </row>
    <row r="11782" spans="4:15" x14ac:dyDescent="0.25">
      <c r="D11782"/>
      <c r="K11782"/>
      <c r="N11782"/>
      <c r="O11782"/>
    </row>
    <row r="11783" spans="4:15" x14ac:dyDescent="0.25">
      <c r="D11783"/>
      <c r="K11783"/>
      <c r="N11783"/>
      <c r="O11783"/>
    </row>
    <row r="11784" spans="4:15" x14ac:dyDescent="0.25">
      <c r="D11784"/>
      <c r="K11784"/>
      <c r="N11784"/>
      <c r="O11784"/>
    </row>
    <row r="11785" spans="4:15" x14ac:dyDescent="0.25">
      <c r="D11785"/>
      <c r="K11785"/>
      <c r="N11785"/>
      <c r="O11785"/>
    </row>
    <row r="11786" spans="4:15" x14ac:dyDescent="0.25">
      <c r="D11786"/>
      <c r="K11786"/>
      <c r="N11786"/>
      <c r="O11786"/>
    </row>
    <row r="11787" spans="4:15" x14ac:dyDescent="0.25">
      <c r="D11787"/>
      <c r="K11787"/>
      <c r="N11787"/>
      <c r="O11787"/>
    </row>
    <row r="11788" spans="4:15" x14ac:dyDescent="0.25">
      <c r="D11788"/>
      <c r="K11788"/>
      <c r="N11788"/>
      <c r="O11788"/>
    </row>
    <row r="11789" spans="4:15" x14ac:dyDescent="0.25">
      <c r="D11789"/>
      <c r="K11789"/>
      <c r="N11789"/>
      <c r="O11789"/>
    </row>
    <row r="11790" spans="4:15" x14ac:dyDescent="0.25">
      <c r="D11790"/>
      <c r="K11790"/>
      <c r="N11790"/>
      <c r="O11790"/>
    </row>
    <row r="11791" spans="4:15" x14ac:dyDescent="0.25">
      <c r="D11791"/>
      <c r="K11791"/>
      <c r="N11791"/>
      <c r="O11791"/>
    </row>
    <row r="11792" spans="4:15" x14ac:dyDescent="0.25">
      <c r="D11792"/>
      <c r="K11792"/>
      <c r="N11792"/>
      <c r="O11792"/>
    </row>
    <row r="11793" spans="4:15" x14ac:dyDescent="0.25">
      <c r="D11793"/>
      <c r="K11793"/>
      <c r="N11793"/>
      <c r="O11793"/>
    </row>
    <row r="11794" spans="4:15" x14ac:dyDescent="0.25">
      <c r="D11794"/>
      <c r="K11794"/>
      <c r="N11794"/>
      <c r="O11794"/>
    </row>
    <row r="11795" spans="4:15" x14ac:dyDescent="0.25">
      <c r="D11795"/>
      <c r="K11795"/>
      <c r="N11795"/>
      <c r="O11795"/>
    </row>
    <row r="11796" spans="4:15" x14ac:dyDescent="0.25">
      <c r="D11796"/>
      <c r="K11796"/>
      <c r="N11796"/>
      <c r="O11796"/>
    </row>
    <row r="11797" spans="4:15" x14ac:dyDescent="0.25">
      <c r="D11797"/>
      <c r="K11797"/>
      <c r="N11797"/>
      <c r="O11797"/>
    </row>
    <row r="11798" spans="4:15" x14ac:dyDescent="0.25">
      <c r="D11798"/>
      <c r="K11798"/>
      <c r="N11798"/>
      <c r="O11798"/>
    </row>
    <row r="11799" spans="4:15" x14ac:dyDescent="0.25">
      <c r="D11799"/>
      <c r="K11799"/>
      <c r="N11799"/>
      <c r="O11799"/>
    </row>
    <row r="11800" spans="4:15" x14ac:dyDescent="0.25">
      <c r="D11800"/>
      <c r="K11800"/>
      <c r="N11800"/>
      <c r="O11800"/>
    </row>
    <row r="11801" spans="4:15" x14ac:dyDescent="0.25">
      <c r="D11801"/>
      <c r="K11801"/>
      <c r="N11801"/>
      <c r="O11801"/>
    </row>
    <row r="11802" spans="4:15" x14ac:dyDescent="0.25">
      <c r="D11802"/>
      <c r="K11802"/>
      <c r="N11802"/>
      <c r="O11802"/>
    </row>
    <row r="11803" spans="4:15" x14ac:dyDescent="0.25">
      <c r="D11803"/>
      <c r="K11803"/>
      <c r="N11803"/>
      <c r="O11803"/>
    </row>
    <row r="11804" spans="4:15" x14ac:dyDescent="0.25">
      <c r="D11804"/>
      <c r="K11804"/>
      <c r="N11804"/>
      <c r="O11804"/>
    </row>
    <row r="11805" spans="4:15" x14ac:dyDescent="0.25">
      <c r="D11805"/>
      <c r="K11805"/>
      <c r="N11805"/>
      <c r="O11805"/>
    </row>
    <row r="11806" spans="4:15" x14ac:dyDescent="0.25">
      <c r="D11806"/>
      <c r="K11806"/>
      <c r="N11806"/>
      <c r="O11806"/>
    </row>
    <row r="11807" spans="4:15" x14ac:dyDescent="0.25">
      <c r="D11807"/>
      <c r="K11807"/>
      <c r="N11807"/>
      <c r="O11807"/>
    </row>
    <row r="11808" spans="4:15" x14ac:dyDescent="0.25">
      <c r="D11808"/>
      <c r="K11808"/>
      <c r="N11808"/>
      <c r="O11808"/>
    </row>
    <row r="11809" spans="4:15" x14ac:dyDescent="0.25">
      <c r="D11809"/>
      <c r="K11809"/>
      <c r="N11809"/>
      <c r="O11809"/>
    </row>
    <row r="11810" spans="4:15" x14ac:dyDescent="0.25">
      <c r="D11810"/>
      <c r="K11810"/>
      <c r="N11810"/>
      <c r="O11810"/>
    </row>
    <row r="11811" spans="4:15" x14ac:dyDescent="0.25">
      <c r="D11811"/>
      <c r="K11811"/>
      <c r="N11811"/>
      <c r="O11811"/>
    </row>
    <row r="11812" spans="4:15" x14ac:dyDescent="0.25">
      <c r="D11812"/>
      <c r="K11812"/>
      <c r="N11812"/>
      <c r="O11812"/>
    </row>
    <row r="11813" spans="4:15" x14ac:dyDescent="0.25">
      <c r="D11813"/>
      <c r="K11813"/>
      <c r="N11813"/>
      <c r="O11813"/>
    </row>
    <row r="11814" spans="4:15" x14ac:dyDescent="0.25">
      <c r="D11814"/>
      <c r="K11814"/>
      <c r="N11814"/>
      <c r="O11814"/>
    </row>
    <row r="11815" spans="4:15" x14ac:dyDescent="0.25">
      <c r="D11815"/>
      <c r="K11815"/>
      <c r="N11815"/>
      <c r="O11815"/>
    </row>
    <row r="11816" spans="4:15" x14ac:dyDescent="0.25">
      <c r="D11816"/>
      <c r="K11816"/>
      <c r="N11816"/>
      <c r="O11816"/>
    </row>
    <row r="11817" spans="4:15" x14ac:dyDescent="0.25">
      <c r="D11817"/>
      <c r="K11817"/>
      <c r="N11817"/>
      <c r="O11817"/>
    </row>
    <row r="11818" spans="4:15" x14ac:dyDescent="0.25">
      <c r="D11818"/>
      <c r="K11818"/>
      <c r="N11818"/>
      <c r="O11818"/>
    </row>
    <row r="11819" spans="4:15" x14ac:dyDescent="0.25">
      <c r="D11819"/>
      <c r="K11819"/>
      <c r="N11819"/>
      <c r="O11819"/>
    </row>
    <row r="11820" spans="4:15" x14ac:dyDescent="0.25">
      <c r="D11820"/>
      <c r="K11820"/>
      <c r="N11820"/>
      <c r="O11820"/>
    </row>
    <row r="11821" spans="4:15" x14ac:dyDescent="0.25">
      <c r="D11821"/>
      <c r="K11821"/>
      <c r="N11821"/>
      <c r="O11821"/>
    </row>
    <row r="11822" spans="4:15" x14ac:dyDescent="0.25">
      <c r="D11822"/>
      <c r="K11822"/>
      <c r="N11822"/>
      <c r="O11822"/>
    </row>
    <row r="11823" spans="4:15" x14ac:dyDescent="0.25">
      <c r="D11823"/>
      <c r="K11823"/>
      <c r="N11823"/>
      <c r="O11823"/>
    </row>
    <row r="11824" spans="4:15" x14ac:dyDescent="0.25">
      <c r="D11824"/>
      <c r="K11824"/>
      <c r="N11824"/>
      <c r="O11824"/>
    </row>
    <row r="11825" spans="4:15" x14ac:dyDescent="0.25">
      <c r="D11825"/>
      <c r="K11825"/>
      <c r="N11825"/>
      <c r="O11825"/>
    </row>
    <row r="11826" spans="4:15" x14ac:dyDescent="0.25">
      <c r="D11826"/>
      <c r="K11826"/>
      <c r="N11826"/>
      <c r="O11826"/>
    </row>
    <row r="11827" spans="4:15" x14ac:dyDescent="0.25">
      <c r="D11827"/>
      <c r="K11827"/>
      <c r="N11827"/>
      <c r="O11827"/>
    </row>
    <row r="11828" spans="4:15" x14ac:dyDescent="0.25">
      <c r="D11828"/>
      <c r="K11828"/>
      <c r="N11828"/>
      <c r="O11828"/>
    </row>
    <row r="11829" spans="4:15" x14ac:dyDescent="0.25">
      <c r="D11829"/>
      <c r="K11829"/>
      <c r="N11829"/>
      <c r="O11829"/>
    </row>
    <row r="11830" spans="4:15" x14ac:dyDescent="0.25">
      <c r="D11830"/>
      <c r="K11830"/>
      <c r="N11830"/>
      <c r="O11830"/>
    </row>
    <row r="11831" spans="4:15" x14ac:dyDescent="0.25">
      <c r="D11831"/>
      <c r="K11831"/>
      <c r="N11831"/>
      <c r="O11831"/>
    </row>
    <row r="11832" spans="4:15" x14ac:dyDescent="0.25">
      <c r="D11832"/>
      <c r="K11832"/>
      <c r="N11832"/>
      <c r="O11832"/>
    </row>
    <row r="11833" spans="4:15" x14ac:dyDescent="0.25">
      <c r="D11833"/>
      <c r="K11833"/>
      <c r="N11833"/>
      <c r="O11833"/>
    </row>
    <row r="11834" spans="4:15" x14ac:dyDescent="0.25">
      <c r="D11834"/>
      <c r="K11834"/>
      <c r="N11834"/>
      <c r="O11834"/>
    </row>
    <row r="11835" spans="4:15" x14ac:dyDescent="0.25">
      <c r="D11835"/>
      <c r="K11835"/>
      <c r="N11835"/>
      <c r="O11835"/>
    </row>
    <row r="11836" spans="4:15" x14ac:dyDescent="0.25">
      <c r="D11836"/>
      <c r="K11836"/>
      <c r="N11836"/>
      <c r="O11836"/>
    </row>
    <row r="11837" spans="4:15" x14ac:dyDescent="0.25">
      <c r="D11837"/>
      <c r="K11837"/>
      <c r="N11837"/>
      <c r="O11837"/>
    </row>
    <row r="11838" spans="4:15" x14ac:dyDescent="0.25">
      <c r="D11838"/>
      <c r="K11838"/>
      <c r="N11838"/>
      <c r="O11838"/>
    </row>
    <row r="11839" spans="4:15" x14ac:dyDescent="0.25">
      <c r="D11839"/>
      <c r="K11839"/>
      <c r="N11839"/>
      <c r="O11839"/>
    </row>
    <row r="11840" spans="4:15" x14ac:dyDescent="0.25">
      <c r="D11840"/>
      <c r="K11840"/>
      <c r="N11840"/>
      <c r="O11840"/>
    </row>
    <row r="11841" spans="4:15" x14ac:dyDescent="0.25">
      <c r="D11841"/>
      <c r="K11841"/>
      <c r="N11841"/>
      <c r="O11841"/>
    </row>
    <row r="11842" spans="4:15" x14ac:dyDescent="0.25">
      <c r="D11842"/>
      <c r="K11842"/>
      <c r="N11842"/>
      <c r="O11842"/>
    </row>
    <row r="11843" spans="4:15" x14ac:dyDescent="0.25">
      <c r="D11843"/>
      <c r="K11843"/>
      <c r="N11843"/>
      <c r="O11843"/>
    </row>
    <row r="11844" spans="4:15" x14ac:dyDescent="0.25">
      <c r="D11844"/>
      <c r="K11844"/>
      <c r="N11844"/>
      <c r="O11844"/>
    </row>
    <row r="11845" spans="4:15" x14ac:dyDescent="0.25">
      <c r="D11845"/>
      <c r="K11845"/>
      <c r="N11845"/>
      <c r="O11845"/>
    </row>
    <row r="11846" spans="4:15" x14ac:dyDescent="0.25">
      <c r="D11846"/>
      <c r="K11846"/>
      <c r="N11846"/>
      <c r="O11846"/>
    </row>
    <row r="11847" spans="4:15" x14ac:dyDescent="0.25">
      <c r="D11847"/>
      <c r="K11847"/>
      <c r="N11847"/>
      <c r="O11847"/>
    </row>
    <row r="11848" spans="4:15" x14ac:dyDescent="0.25">
      <c r="D11848"/>
      <c r="K11848"/>
      <c r="N11848"/>
      <c r="O11848"/>
    </row>
    <row r="11849" spans="4:15" x14ac:dyDescent="0.25">
      <c r="D11849"/>
      <c r="K11849"/>
      <c r="N11849"/>
      <c r="O11849"/>
    </row>
    <row r="11850" spans="4:15" x14ac:dyDescent="0.25">
      <c r="D11850"/>
      <c r="K11850"/>
      <c r="N11850"/>
      <c r="O11850"/>
    </row>
    <row r="11851" spans="4:15" x14ac:dyDescent="0.25">
      <c r="D11851"/>
      <c r="K11851"/>
      <c r="N11851"/>
      <c r="O11851"/>
    </row>
    <row r="11852" spans="4:15" x14ac:dyDescent="0.25">
      <c r="D11852"/>
      <c r="K11852"/>
      <c r="N11852"/>
      <c r="O11852"/>
    </row>
    <row r="11853" spans="4:15" x14ac:dyDescent="0.25">
      <c r="D11853"/>
      <c r="K11853"/>
      <c r="N11853"/>
      <c r="O11853"/>
    </row>
    <row r="11854" spans="4:15" x14ac:dyDescent="0.25">
      <c r="D11854"/>
      <c r="K11854"/>
      <c r="N11854"/>
      <c r="O11854"/>
    </row>
    <row r="11855" spans="4:15" x14ac:dyDescent="0.25">
      <c r="D11855"/>
      <c r="K11855"/>
      <c r="N11855"/>
      <c r="O11855"/>
    </row>
    <row r="11856" spans="4:15" x14ac:dyDescent="0.25">
      <c r="D11856"/>
      <c r="K11856"/>
      <c r="N11856"/>
      <c r="O11856"/>
    </row>
    <row r="11857" spans="4:15" x14ac:dyDescent="0.25">
      <c r="D11857"/>
      <c r="K11857"/>
      <c r="N11857"/>
      <c r="O11857"/>
    </row>
    <row r="11858" spans="4:15" x14ac:dyDescent="0.25">
      <c r="D11858"/>
      <c r="K11858"/>
      <c r="N11858"/>
      <c r="O11858"/>
    </row>
    <row r="11859" spans="4:15" x14ac:dyDescent="0.25">
      <c r="D11859"/>
      <c r="K11859"/>
      <c r="N11859"/>
      <c r="O11859"/>
    </row>
    <row r="11860" spans="4:15" x14ac:dyDescent="0.25">
      <c r="D11860"/>
      <c r="K11860"/>
      <c r="N11860"/>
      <c r="O11860"/>
    </row>
    <row r="11861" spans="4:15" x14ac:dyDescent="0.25">
      <c r="D11861"/>
      <c r="K11861"/>
      <c r="N11861"/>
      <c r="O11861"/>
    </row>
    <row r="11862" spans="4:15" x14ac:dyDescent="0.25">
      <c r="D11862"/>
      <c r="K11862"/>
      <c r="N11862"/>
      <c r="O11862"/>
    </row>
    <row r="11863" spans="4:15" x14ac:dyDescent="0.25">
      <c r="D11863"/>
      <c r="K11863"/>
      <c r="N11863"/>
      <c r="O11863"/>
    </row>
    <row r="11864" spans="4:15" x14ac:dyDescent="0.25">
      <c r="D11864"/>
      <c r="K11864"/>
      <c r="N11864"/>
      <c r="O11864"/>
    </row>
    <row r="11865" spans="4:15" x14ac:dyDescent="0.25">
      <c r="D11865"/>
      <c r="K11865"/>
      <c r="N11865"/>
      <c r="O11865"/>
    </row>
    <row r="11866" spans="4:15" x14ac:dyDescent="0.25">
      <c r="D11866"/>
      <c r="K11866"/>
      <c r="N11866"/>
      <c r="O11866"/>
    </row>
    <row r="11867" spans="4:15" x14ac:dyDescent="0.25">
      <c r="D11867"/>
      <c r="K11867"/>
      <c r="N11867"/>
      <c r="O11867"/>
    </row>
    <row r="11868" spans="4:15" x14ac:dyDescent="0.25">
      <c r="D11868"/>
      <c r="K11868"/>
      <c r="N11868"/>
      <c r="O11868"/>
    </row>
    <row r="11869" spans="4:15" x14ac:dyDescent="0.25">
      <c r="D11869"/>
      <c r="K11869"/>
      <c r="N11869"/>
      <c r="O11869"/>
    </row>
    <row r="11870" spans="4:15" x14ac:dyDescent="0.25">
      <c r="D11870"/>
      <c r="K11870"/>
      <c r="N11870"/>
      <c r="O11870"/>
    </row>
    <row r="11871" spans="4:15" x14ac:dyDescent="0.25">
      <c r="D11871"/>
      <c r="K11871"/>
      <c r="N11871"/>
      <c r="O11871"/>
    </row>
    <row r="11872" spans="4:15" x14ac:dyDescent="0.25">
      <c r="D11872"/>
      <c r="K11872"/>
      <c r="N11872"/>
      <c r="O11872"/>
    </row>
    <row r="11873" spans="4:15" x14ac:dyDescent="0.25">
      <c r="D11873"/>
      <c r="K11873"/>
      <c r="N11873"/>
      <c r="O11873"/>
    </row>
    <row r="11874" spans="4:15" x14ac:dyDescent="0.25">
      <c r="D11874"/>
      <c r="K11874"/>
      <c r="N11874"/>
      <c r="O11874"/>
    </row>
    <row r="11875" spans="4:15" x14ac:dyDescent="0.25">
      <c r="D11875"/>
      <c r="K11875"/>
      <c r="N11875"/>
      <c r="O11875"/>
    </row>
    <row r="11876" spans="4:15" x14ac:dyDescent="0.25">
      <c r="D11876"/>
      <c r="K11876"/>
      <c r="N11876"/>
      <c r="O11876"/>
    </row>
    <row r="11877" spans="4:15" x14ac:dyDescent="0.25">
      <c r="D11877"/>
      <c r="K11877"/>
      <c r="N11877"/>
      <c r="O11877"/>
    </row>
    <row r="11878" spans="4:15" x14ac:dyDescent="0.25">
      <c r="D11878"/>
      <c r="K11878"/>
      <c r="N11878"/>
      <c r="O11878"/>
    </row>
    <row r="11879" spans="4:15" x14ac:dyDescent="0.25">
      <c r="D11879"/>
      <c r="K11879"/>
      <c r="N11879"/>
      <c r="O11879"/>
    </row>
    <row r="11880" spans="4:15" x14ac:dyDescent="0.25">
      <c r="D11880"/>
      <c r="K11880"/>
      <c r="N11880"/>
      <c r="O11880"/>
    </row>
    <row r="11881" spans="4:15" x14ac:dyDescent="0.25">
      <c r="D11881"/>
      <c r="K11881"/>
      <c r="N11881"/>
      <c r="O11881"/>
    </row>
    <row r="11882" spans="4:15" x14ac:dyDescent="0.25">
      <c r="D11882"/>
      <c r="K11882"/>
      <c r="N11882"/>
      <c r="O11882"/>
    </row>
    <row r="11883" spans="4:15" x14ac:dyDescent="0.25">
      <c r="D11883"/>
      <c r="K11883"/>
      <c r="N11883"/>
      <c r="O11883"/>
    </row>
    <row r="11884" spans="4:15" x14ac:dyDescent="0.25">
      <c r="D11884"/>
      <c r="K11884"/>
      <c r="N11884"/>
      <c r="O11884"/>
    </row>
    <row r="11885" spans="4:15" x14ac:dyDescent="0.25">
      <c r="D11885"/>
      <c r="K11885"/>
      <c r="N11885"/>
      <c r="O11885"/>
    </row>
    <row r="11886" spans="4:15" x14ac:dyDescent="0.25">
      <c r="D11886"/>
      <c r="K11886"/>
      <c r="N11886"/>
      <c r="O11886"/>
    </row>
    <row r="11887" spans="4:15" x14ac:dyDescent="0.25">
      <c r="D11887"/>
      <c r="K11887"/>
      <c r="N11887"/>
      <c r="O11887"/>
    </row>
    <row r="11888" spans="4:15" x14ac:dyDescent="0.25">
      <c r="D11888"/>
      <c r="K11888"/>
      <c r="N11888"/>
      <c r="O11888"/>
    </row>
    <row r="11889" spans="4:15" x14ac:dyDescent="0.25">
      <c r="D11889"/>
      <c r="K11889"/>
      <c r="N11889"/>
      <c r="O11889"/>
    </row>
    <row r="11890" spans="4:15" x14ac:dyDescent="0.25">
      <c r="D11890"/>
      <c r="K11890"/>
      <c r="N11890"/>
      <c r="O11890"/>
    </row>
    <row r="11891" spans="4:15" x14ac:dyDescent="0.25">
      <c r="D11891"/>
      <c r="K11891"/>
      <c r="N11891"/>
      <c r="O11891"/>
    </row>
    <row r="11892" spans="4:15" x14ac:dyDescent="0.25">
      <c r="D11892"/>
      <c r="K11892"/>
      <c r="N11892"/>
      <c r="O11892"/>
    </row>
    <row r="11893" spans="4:15" x14ac:dyDescent="0.25">
      <c r="D11893"/>
      <c r="K11893"/>
      <c r="N11893"/>
      <c r="O11893"/>
    </row>
    <row r="11894" spans="4:15" x14ac:dyDescent="0.25">
      <c r="D11894"/>
      <c r="K11894"/>
      <c r="N11894"/>
      <c r="O11894"/>
    </row>
    <row r="11895" spans="4:15" x14ac:dyDescent="0.25">
      <c r="D11895"/>
      <c r="K11895"/>
      <c r="N11895"/>
      <c r="O11895"/>
    </row>
    <row r="11896" spans="4:15" x14ac:dyDescent="0.25">
      <c r="D11896"/>
      <c r="K11896"/>
      <c r="N11896"/>
      <c r="O11896"/>
    </row>
    <row r="11897" spans="4:15" x14ac:dyDescent="0.25">
      <c r="D11897"/>
      <c r="K11897"/>
      <c r="N11897"/>
      <c r="O11897"/>
    </row>
    <row r="11898" spans="4:15" x14ac:dyDescent="0.25">
      <c r="D11898"/>
      <c r="K11898"/>
      <c r="N11898"/>
      <c r="O11898"/>
    </row>
    <row r="11899" spans="4:15" x14ac:dyDescent="0.25">
      <c r="D11899"/>
      <c r="K11899"/>
      <c r="N11899"/>
      <c r="O11899"/>
    </row>
    <row r="11900" spans="4:15" x14ac:dyDescent="0.25">
      <c r="D11900"/>
      <c r="K11900"/>
      <c r="N11900"/>
      <c r="O11900"/>
    </row>
    <row r="11901" spans="4:15" x14ac:dyDescent="0.25">
      <c r="D11901"/>
      <c r="K11901"/>
      <c r="N11901"/>
      <c r="O11901"/>
    </row>
    <row r="11902" spans="4:15" x14ac:dyDescent="0.25">
      <c r="D11902"/>
      <c r="K11902"/>
      <c r="N11902"/>
      <c r="O11902"/>
    </row>
    <row r="11903" spans="4:15" x14ac:dyDescent="0.25">
      <c r="D11903"/>
      <c r="K11903"/>
      <c r="N11903"/>
      <c r="O11903"/>
    </row>
    <row r="11904" spans="4:15" x14ac:dyDescent="0.25">
      <c r="D11904"/>
      <c r="K11904"/>
      <c r="N11904"/>
      <c r="O11904"/>
    </row>
    <row r="11905" spans="4:15" x14ac:dyDescent="0.25">
      <c r="D11905"/>
      <c r="K11905"/>
      <c r="N11905"/>
      <c r="O11905"/>
    </row>
    <row r="11906" spans="4:15" x14ac:dyDescent="0.25">
      <c r="D11906"/>
      <c r="K11906"/>
      <c r="N11906"/>
      <c r="O11906"/>
    </row>
    <row r="11907" spans="4:15" x14ac:dyDescent="0.25">
      <c r="D11907"/>
      <c r="K11907"/>
      <c r="N11907"/>
      <c r="O11907"/>
    </row>
    <row r="11908" spans="4:15" x14ac:dyDescent="0.25">
      <c r="D11908"/>
      <c r="K11908"/>
      <c r="N11908"/>
      <c r="O11908"/>
    </row>
    <row r="11909" spans="4:15" x14ac:dyDescent="0.25">
      <c r="D11909"/>
      <c r="K11909"/>
      <c r="N11909"/>
      <c r="O11909"/>
    </row>
    <row r="11910" spans="4:15" x14ac:dyDescent="0.25">
      <c r="D11910"/>
      <c r="K11910"/>
      <c r="N11910"/>
      <c r="O11910"/>
    </row>
    <row r="11911" spans="4:15" x14ac:dyDescent="0.25">
      <c r="D11911"/>
      <c r="K11911"/>
      <c r="N11911"/>
      <c r="O11911"/>
    </row>
    <row r="11912" spans="4:15" x14ac:dyDescent="0.25">
      <c r="D11912"/>
      <c r="K11912"/>
      <c r="N11912"/>
      <c r="O11912"/>
    </row>
    <row r="11913" spans="4:15" x14ac:dyDescent="0.25">
      <c r="D11913"/>
      <c r="K11913"/>
      <c r="N11913"/>
      <c r="O11913"/>
    </row>
    <row r="11914" spans="4:15" x14ac:dyDescent="0.25">
      <c r="D11914"/>
      <c r="K11914"/>
      <c r="N11914"/>
      <c r="O11914"/>
    </row>
    <row r="11915" spans="4:15" x14ac:dyDescent="0.25">
      <c r="D11915"/>
      <c r="K11915"/>
      <c r="N11915"/>
      <c r="O11915"/>
    </row>
    <row r="11916" spans="4:15" x14ac:dyDescent="0.25">
      <c r="D11916"/>
      <c r="K11916"/>
      <c r="N11916"/>
      <c r="O11916"/>
    </row>
    <row r="11917" spans="4:15" x14ac:dyDescent="0.25">
      <c r="D11917"/>
      <c r="K11917"/>
      <c r="N11917"/>
      <c r="O11917"/>
    </row>
    <row r="11918" spans="4:15" x14ac:dyDescent="0.25">
      <c r="D11918"/>
      <c r="K11918"/>
      <c r="N11918"/>
      <c r="O11918"/>
    </row>
    <row r="11919" spans="4:15" x14ac:dyDescent="0.25">
      <c r="D11919"/>
      <c r="K11919"/>
      <c r="N11919"/>
      <c r="O11919"/>
    </row>
    <row r="11920" spans="4:15" x14ac:dyDescent="0.25">
      <c r="D11920"/>
      <c r="K11920"/>
      <c r="N11920"/>
      <c r="O11920"/>
    </row>
    <row r="11921" spans="4:15" x14ac:dyDescent="0.25">
      <c r="D11921"/>
      <c r="K11921"/>
      <c r="N11921"/>
      <c r="O11921"/>
    </row>
    <row r="11922" spans="4:15" x14ac:dyDescent="0.25">
      <c r="D11922"/>
      <c r="K11922"/>
      <c r="N11922"/>
      <c r="O11922"/>
    </row>
    <row r="11923" spans="4:15" x14ac:dyDescent="0.25">
      <c r="D11923"/>
      <c r="K11923"/>
      <c r="N11923"/>
      <c r="O11923"/>
    </row>
    <row r="11924" spans="4:15" x14ac:dyDescent="0.25">
      <c r="D11924"/>
      <c r="K11924"/>
      <c r="N11924"/>
      <c r="O11924"/>
    </row>
    <row r="11925" spans="4:15" x14ac:dyDescent="0.25">
      <c r="D11925"/>
      <c r="K11925"/>
      <c r="N11925"/>
      <c r="O11925"/>
    </row>
    <row r="11926" spans="4:15" x14ac:dyDescent="0.25">
      <c r="D11926"/>
      <c r="K11926"/>
      <c r="N11926"/>
      <c r="O11926"/>
    </row>
    <row r="11927" spans="4:15" x14ac:dyDescent="0.25">
      <c r="D11927"/>
      <c r="K11927"/>
      <c r="N11927"/>
      <c r="O11927"/>
    </row>
    <row r="11928" spans="4:15" x14ac:dyDescent="0.25">
      <c r="D11928"/>
      <c r="K11928"/>
      <c r="N11928"/>
      <c r="O11928"/>
    </row>
    <row r="11929" spans="4:15" x14ac:dyDescent="0.25">
      <c r="D11929"/>
      <c r="K11929"/>
      <c r="N11929"/>
      <c r="O11929"/>
    </row>
    <row r="11930" spans="4:15" x14ac:dyDescent="0.25">
      <c r="D11930"/>
      <c r="K11930"/>
      <c r="N11930"/>
      <c r="O11930"/>
    </row>
    <row r="11931" spans="4:15" x14ac:dyDescent="0.25">
      <c r="D11931"/>
      <c r="K11931"/>
      <c r="N11931"/>
      <c r="O11931"/>
    </row>
    <row r="11932" spans="4:15" x14ac:dyDescent="0.25">
      <c r="D11932"/>
      <c r="K11932"/>
      <c r="N11932"/>
      <c r="O11932"/>
    </row>
    <row r="11933" spans="4:15" x14ac:dyDescent="0.25">
      <c r="D11933"/>
      <c r="K11933"/>
      <c r="N11933"/>
      <c r="O11933"/>
    </row>
    <row r="11934" spans="4:15" x14ac:dyDescent="0.25">
      <c r="D11934"/>
      <c r="K11934"/>
      <c r="N11934"/>
      <c r="O11934"/>
    </row>
    <row r="11935" spans="4:15" x14ac:dyDescent="0.25">
      <c r="D11935"/>
      <c r="K11935"/>
      <c r="N11935"/>
      <c r="O11935"/>
    </row>
    <row r="11936" spans="4:15" x14ac:dyDescent="0.25">
      <c r="D11936"/>
      <c r="K11936"/>
      <c r="N11936"/>
      <c r="O11936"/>
    </row>
    <row r="11937" spans="4:15" x14ac:dyDescent="0.25">
      <c r="D11937"/>
      <c r="K11937"/>
      <c r="N11937"/>
      <c r="O11937"/>
    </row>
    <row r="11938" spans="4:15" x14ac:dyDescent="0.25">
      <c r="D11938"/>
      <c r="K11938"/>
      <c r="N11938"/>
      <c r="O11938"/>
    </row>
    <row r="11939" spans="4:15" x14ac:dyDescent="0.25">
      <c r="D11939"/>
      <c r="K11939"/>
      <c r="N11939"/>
      <c r="O11939"/>
    </row>
    <row r="11940" spans="4:15" x14ac:dyDescent="0.25">
      <c r="D11940"/>
      <c r="K11940"/>
      <c r="N11940"/>
      <c r="O11940"/>
    </row>
    <row r="11941" spans="4:15" x14ac:dyDescent="0.25">
      <c r="D11941"/>
      <c r="K11941"/>
      <c r="N11941"/>
      <c r="O11941"/>
    </row>
    <row r="11942" spans="4:15" x14ac:dyDescent="0.25">
      <c r="D11942"/>
      <c r="K11942"/>
      <c r="N11942"/>
      <c r="O11942"/>
    </row>
    <row r="11943" spans="4:15" x14ac:dyDescent="0.25">
      <c r="D11943"/>
      <c r="K11943"/>
      <c r="N11943"/>
      <c r="O11943"/>
    </row>
    <row r="11944" spans="4:15" x14ac:dyDescent="0.25">
      <c r="D11944"/>
      <c r="K11944"/>
      <c r="N11944"/>
      <c r="O11944"/>
    </row>
    <row r="11945" spans="4:15" x14ac:dyDescent="0.25">
      <c r="D11945"/>
      <c r="K11945"/>
      <c r="N11945"/>
      <c r="O11945"/>
    </row>
    <row r="11946" spans="4:15" x14ac:dyDescent="0.25">
      <c r="D11946"/>
      <c r="K11946"/>
      <c r="N11946"/>
      <c r="O11946"/>
    </row>
    <row r="11947" spans="4:15" x14ac:dyDescent="0.25">
      <c r="D11947"/>
      <c r="K11947"/>
      <c r="N11947"/>
      <c r="O11947"/>
    </row>
    <row r="11948" spans="4:15" x14ac:dyDescent="0.25">
      <c r="D11948"/>
      <c r="K11948"/>
      <c r="N11948"/>
      <c r="O11948"/>
    </row>
    <row r="11949" spans="4:15" x14ac:dyDescent="0.25">
      <c r="D11949"/>
      <c r="K11949"/>
      <c r="N11949"/>
      <c r="O11949"/>
    </row>
    <row r="11950" spans="4:15" x14ac:dyDescent="0.25">
      <c r="D11950"/>
      <c r="K11950"/>
      <c r="N11950"/>
      <c r="O11950"/>
    </row>
    <row r="11951" spans="4:15" x14ac:dyDescent="0.25">
      <c r="D11951"/>
      <c r="K11951"/>
      <c r="N11951"/>
      <c r="O11951"/>
    </row>
    <row r="11952" spans="4:15" x14ac:dyDescent="0.25">
      <c r="D11952"/>
      <c r="K11952"/>
      <c r="N11952"/>
      <c r="O11952"/>
    </row>
    <row r="11953" spans="4:15" x14ac:dyDescent="0.25">
      <c r="D11953"/>
      <c r="K11953"/>
      <c r="N11953"/>
      <c r="O11953"/>
    </row>
    <row r="11954" spans="4:15" x14ac:dyDescent="0.25">
      <c r="D11954"/>
      <c r="K11954"/>
      <c r="N11954"/>
      <c r="O11954"/>
    </row>
    <row r="11955" spans="4:15" x14ac:dyDescent="0.25">
      <c r="D11955"/>
      <c r="K11955"/>
      <c r="N11955"/>
      <c r="O11955"/>
    </row>
    <row r="11956" spans="4:15" x14ac:dyDescent="0.25">
      <c r="D11956"/>
      <c r="K11956"/>
      <c r="N11956"/>
      <c r="O11956"/>
    </row>
    <row r="11957" spans="4:15" x14ac:dyDescent="0.25">
      <c r="D11957"/>
      <c r="K11957"/>
      <c r="N11957"/>
      <c r="O11957"/>
    </row>
    <row r="11958" spans="4:15" x14ac:dyDescent="0.25">
      <c r="D11958"/>
      <c r="K11958"/>
      <c r="N11958"/>
      <c r="O11958"/>
    </row>
    <row r="11959" spans="4:15" x14ac:dyDescent="0.25">
      <c r="D11959"/>
      <c r="K11959"/>
      <c r="N11959"/>
      <c r="O11959"/>
    </row>
    <row r="11960" spans="4:15" x14ac:dyDescent="0.25">
      <c r="D11960"/>
      <c r="K11960"/>
      <c r="N11960"/>
      <c r="O11960"/>
    </row>
    <row r="11961" spans="4:15" x14ac:dyDescent="0.25">
      <c r="D11961"/>
      <c r="K11961"/>
      <c r="N11961"/>
      <c r="O11961"/>
    </row>
    <row r="11962" spans="4:15" x14ac:dyDescent="0.25">
      <c r="D11962"/>
      <c r="K11962"/>
      <c r="N11962"/>
      <c r="O11962"/>
    </row>
    <row r="11963" spans="4:15" x14ac:dyDescent="0.25">
      <c r="D11963"/>
      <c r="K11963"/>
      <c r="N11963"/>
      <c r="O11963"/>
    </row>
    <row r="11964" spans="4:15" x14ac:dyDescent="0.25">
      <c r="D11964"/>
      <c r="K11964"/>
      <c r="N11964"/>
      <c r="O11964"/>
    </row>
    <row r="11965" spans="4:15" x14ac:dyDescent="0.25">
      <c r="D11965"/>
      <c r="K11965"/>
      <c r="N11965"/>
      <c r="O11965"/>
    </row>
    <row r="11966" spans="4:15" x14ac:dyDescent="0.25">
      <c r="D11966"/>
      <c r="K11966"/>
      <c r="N11966"/>
      <c r="O11966"/>
    </row>
    <row r="11967" spans="4:15" x14ac:dyDescent="0.25">
      <c r="D11967"/>
      <c r="K11967"/>
      <c r="N11967"/>
      <c r="O11967"/>
    </row>
    <row r="11968" spans="4:15" x14ac:dyDescent="0.25">
      <c r="D11968"/>
      <c r="K11968"/>
      <c r="N11968"/>
      <c r="O11968"/>
    </row>
    <row r="11969" spans="4:15" x14ac:dyDescent="0.25">
      <c r="D11969"/>
      <c r="K11969"/>
      <c r="N11969"/>
      <c r="O11969"/>
    </row>
    <row r="11970" spans="4:15" x14ac:dyDescent="0.25">
      <c r="D11970"/>
      <c r="K11970"/>
      <c r="N11970"/>
      <c r="O11970"/>
    </row>
    <row r="11971" spans="4:15" x14ac:dyDescent="0.25">
      <c r="D11971"/>
      <c r="K11971"/>
      <c r="N11971"/>
      <c r="O11971"/>
    </row>
    <row r="11972" spans="4:15" x14ac:dyDescent="0.25">
      <c r="D11972"/>
      <c r="K11972"/>
      <c r="N11972"/>
      <c r="O11972"/>
    </row>
    <row r="11973" spans="4:15" x14ac:dyDescent="0.25">
      <c r="D11973"/>
      <c r="K11973"/>
      <c r="N11973"/>
      <c r="O11973"/>
    </row>
    <row r="11974" spans="4:15" x14ac:dyDescent="0.25">
      <c r="D11974"/>
      <c r="K11974"/>
      <c r="N11974"/>
      <c r="O11974"/>
    </row>
    <row r="11975" spans="4:15" x14ac:dyDescent="0.25">
      <c r="D11975"/>
      <c r="K11975"/>
      <c r="N11975"/>
      <c r="O11975"/>
    </row>
    <row r="11976" spans="4:15" x14ac:dyDescent="0.25">
      <c r="D11976"/>
      <c r="K11976"/>
      <c r="N11976"/>
      <c r="O11976"/>
    </row>
    <row r="11977" spans="4:15" x14ac:dyDescent="0.25">
      <c r="D11977"/>
      <c r="K11977"/>
      <c r="N11977"/>
      <c r="O11977"/>
    </row>
    <row r="11978" spans="4:15" x14ac:dyDescent="0.25">
      <c r="D11978"/>
      <c r="K11978"/>
      <c r="N11978"/>
      <c r="O11978"/>
    </row>
    <row r="11979" spans="4:15" x14ac:dyDescent="0.25">
      <c r="D11979"/>
      <c r="K11979"/>
      <c r="N11979"/>
      <c r="O11979"/>
    </row>
    <row r="11980" spans="4:15" x14ac:dyDescent="0.25">
      <c r="D11980"/>
      <c r="K11980"/>
      <c r="N11980"/>
      <c r="O11980"/>
    </row>
    <row r="11981" spans="4:15" x14ac:dyDescent="0.25">
      <c r="D11981"/>
      <c r="K11981"/>
      <c r="N11981"/>
      <c r="O11981"/>
    </row>
    <row r="11982" spans="4:15" x14ac:dyDescent="0.25">
      <c r="D11982"/>
      <c r="K11982"/>
      <c r="N11982"/>
      <c r="O11982"/>
    </row>
    <row r="11983" spans="4:15" x14ac:dyDescent="0.25">
      <c r="D11983"/>
      <c r="K11983"/>
      <c r="N11983"/>
      <c r="O11983"/>
    </row>
    <row r="11984" spans="4:15" x14ac:dyDescent="0.25">
      <c r="D11984"/>
      <c r="K11984"/>
      <c r="N11984"/>
      <c r="O11984"/>
    </row>
    <row r="11985" spans="4:15" x14ac:dyDescent="0.25">
      <c r="D11985"/>
      <c r="K11985"/>
      <c r="N11985"/>
      <c r="O11985"/>
    </row>
    <row r="11986" spans="4:15" x14ac:dyDescent="0.25">
      <c r="D11986"/>
      <c r="K11986"/>
      <c r="N11986"/>
      <c r="O11986"/>
    </row>
    <row r="11987" spans="4:15" x14ac:dyDescent="0.25">
      <c r="D11987"/>
      <c r="K11987"/>
      <c r="N11987"/>
      <c r="O11987"/>
    </row>
    <row r="11988" spans="4:15" x14ac:dyDescent="0.25">
      <c r="D11988"/>
      <c r="K11988"/>
      <c r="N11988"/>
      <c r="O11988"/>
    </row>
    <row r="11989" spans="4:15" x14ac:dyDescent="0.25">
      <c r="D11989"/>
      <c r="K11989"/>
      <c r="N11989"/>
      <c r="O11989"/>
    </row>
    <row r="11990" spans="4:15" x14ac:dyDescent="0.25">
      <c r="D11990"/>
      <c r="K11990"/>
      <c r="N11990"/>
      <c r="O11990"/>
    </row>
    <row r="11991" spans="4:15" x14ac:dyDescent="0.25">
      <c r="D11991"/>
      <c r="K11991"/>
      <c r="N11991"/>
      <c r="O11991"/>
    </row>
    <row r="11992" spans="4:15" x14ac:dyDescent="0.25">
      <c r="D11992"/>
      <c r="K11992"/>
      <c r="N11992"/>
      <c r="O11992"/>
    </row>
    <row r="11993" spans="4:15" x14ac:dyDescent="0.25">
      <c r="D11993"/>
      <c r="K11993"/>
      <c r="N11993"/>
      <c r="O11993"/>
    </row>
    <row r="11994" spans="4:15" x14ac:dyDescent="0.25">
      <c r="D11994"/>
      <c r="K11994"/>
      <c r="N11994"/>
      <c r="O11994"/>
    </row>
    <row r="11995" spans="4:15" x14ac:dyDescent="0.25">
      <c r="D11995"/>
      <c r="K11995"/>
      <c r="N11995"/>
      <c r="O11995"/>
    </row>
    <row r="11996" spans="4:15" x14ac:dyDescent="0.25">
      <c r="D11996"/>
      <c r="K11996"/>
      <c r="N11996"/>
      <c r="O11996"/>
    </row>
    <row r="11997" spans="4:15" x14ac:dyDescent="0.25">
      <c r="D11997"/>
      <c r="K11997"/>
      <c r="N11997"/>
      <c r="O11997"/>
    </row>
    <row r="11998" spans="4:15" x14ac:dyDescent="0.25">
      <c r="D11998"/>
      <c r="K11998"/>
      <c r="N11998"/>
      <c r="O11998"/>
    </row>
    <row r="11999" spans="4:15" x14ac:dyDescent="0.25">
      <c r="D11999"/>
      <c r="K11999"/>
      <c r="N11999"/>
      <c r="O11999"/>
    </row>
    <row r="12000" spans="4:15" x14ac:dyDescent="0.25">
      <c r="D12000"/>
      <c r="K12000"/>
      <c r="N12000"/>
      <c r="O12000"/>
    </row>
    <row r="12001" spans="4:15" x14ac:dyDescent="0.25">
      <c r="D12001"/>
      <c r="K12001"/>
      <c r="N12001"/>
      <c r="O12001"/>
    </row>
    <row r="12002" spans="4:15" x14ac:dyDescent="0.25">
      <c r="D12002"/>
      <c r="K12002"/>
      <c r="N12002"/>
      <c r="O12002"/>
    </row>
    <row r="12003" spans="4:15" x14ac:dyDescent="0.25">
      <c r="D12003"/>
      <c r="K12003"/>
      <c r="N12003"/>
      <c r="O12003"/>
    </row>
    <row r="12004" spans="4:15" x14ac:dyDescent="0.25">
      <c r="D12004"/>
      <c r="K12004"/>
      <c r="N12004"/>
      <c r="O12004"/>
    </row>
    <row r="12005" spans="4:15" x14ac:dyDescent="0.25">
      <c r="D12005"/>
      <c r="K12005"/>
      <c r="N12005"/>
      <c r="O12005"/>
    </row>
    <row r="12006" spans="4:15" x14ac:dyDescent="0.25">
      <c r="D12006"/>
      <c r="K12006"/>
      <c r="N12006"/>
      <c r="O12006"/>
    </row>
    <row r="12007" spans="4:15" x14ac:dyDescent="0.25">
      <c r="D12007"/>
      <c r="K12007"/>
      <c r="N12007"/>
      <c r="O12007"/>
    </row>
    <row r="12008" spans="4:15" x14ac:dyDescent="0.25">
      <c r="D12008"/>
      <c r="K12008"/>
      <c r="N12008"/>
      <c r="O12008"/>
    </row>
    <row r="12009" spans="4:15" x14ac:dyDescent="0.25">
      <c r="D12009"/>
      <c r="K12009"/>
      <c r="N12009"/>
      <c r="O12009"/>
    </row>
    <row r="12010" spans="4:15" x14ac:dyDescent="0.25">
      <c r="D12010"/>
      <c r="K12010"/>
      <c r="N12010"/>
      <c r="O12010"/>
    </row>
    <row r="12011" spans="4:15" x14ac:dyDescent="0.25">
      <c r="D12011"/>
      <c r="K12011"/>
      <c r="N12011"/>
      <c r="O12011"/>
    </row>
    <row r="12012" spans="4:15" x14ac:dyDescent="0.25">
      <c r="D12012"/>
      <c r="K12012"/>
      <c r="N12012"/>
      <c r="O12012"/>
    </row>
    <row r="12013" spans="4:15" x14ac:dyDescent="0.25">
      <c r="D12013"/>
      <c r="K12013"/>
      <c r="N12013"/>
      <c r="O12013"/>
    </row>
    <row r="12014" spans="4:15" x14ac:dyDescent="0.25">
      <c r="D12014"/>
      <c r="K12014"/>
      <c r="N12014"/>
      <c r="O12014"/>
    </row>
    <row r="12015" spans="4:15" x14ac:dyDescent="0.25">
      <c r="D12015"/>
      <c r="K12015"/>
      <c r="N12015"/>
      <c r="O12015"/>
    </row>
    <row r="12016" spans="4:15" x14ac:dyDescent="0.25">
      <c r="D12016"/>
      <c r="K12016"/>
      <c r="N12016"/>
      <c r="O12016"/>
    </row>
    <row r="12017" spans="4:15" x14ac:dyDescent="0.25">
      <c r="D12017"/>
      <c r="K12017"/>
      <c r="N12017"/>
      <c r="O12017"/>
    </row>
    <row r="12018" spans="4:15" x14ac:dyDescent="0.25">
      <c r="D12018"/>
      <c r="K12018"/>
      <c r="N12018"/>
      <c r="O12018"/>
    </row>
    <row r="12019" spans="4:15" x14ac:dyDescent="0.25">
      <c r="D12019"/>
      <c r="K12019"/>
      <c r="N12019"/>
      <c r="O12019"/>
    </row>
    <row r="12020" spans="4:15" x14ac:dyDescent="0.25">
      <c r="D12020"/>
      <c r="K12020"/>
      <c r="N12020"/>
      <c r="O12020"/>
    </row>
    <row r="12021" spans="4:15" x14ac:dyDescent="0.25">
      <c r="D12021"/>
      <c r="K12021"/>
      <c r="N12021"/>
      <c r="O12021"/>
    </row>
    <row r="12022" spans="4:15" x14ac:dyDescent="0.25">
      <c r="D12022"/>
      <c r="K12022"/>
      <c r="N12022"/>
      <c r="O12022"/>
    </row>
    <row r="12023" spans="4:15" x14ac:dyDescent="0.25">
      <c r="D12023"/>
      <c r="K12023"/>
      <c r="N12023"/>
      <c r="O12023"/>
    </row>
    <row r="12024" spans="4:15" x14ac:dyDescent="0.25">
      <c r="D12024"/>
      <c r="K12024"/>
      <c r="N12024"/>
      <c r="O12024"/>
    </row>
    <row r="12025" spans="4:15" x14ac:dyDescent="0.25">
      <c r="D12025"/>
      <c r="K12025"/>
      <c r="N12025"/>
      <c r="O12025"/>
    </row>
    <row r="12026" spans="4:15" x14ac:dyDescent="0.25">
      <c r="D12026"/>
      <c r="K12026"/>
      <c r="N12026"/>
      <c r="O12026"/>
    </row>
    <row r="12027" spans="4:15" x14ac:dyDescent="0.25">
      <c r="D12027"/>
      <c r="K12027"/>
      <c r="N12027"/>
      <c r="O12027"/>
    </row>
    <row r="12028" spans="4:15" x14ac:dyDescent="0.25">
      <c r="D12028"/>
      <c r="K12028"/>
      <c r="N12028"/>
      <c r="O12028"/>
    </row>
    <row r="12029" spans="4:15" x14ac:dyDescent="0.25">
      <c r="D12029"/>
      <c r="K12029"/>
      <c r="N12029"/>
      <c r="O12029"/>
    </row>
    <row r="12030" spans="4:15" x14ac:dyDescent="0.25">
      <c r="D12030"/>
      <c r="K12030"/>
      <c r="N12030"/>
      <c r="O12030"/>
    </row>
    <row r="12031" spans="4:15" x14ac:dyDescent="0.25">
      <c r="D12031"/>
      <c r="K12031"/>
      <c r="N12031"/>
      <c r="O12031"/>
    </row>
    <row r="12032" spans="4:15" x14ac:dyDescent="0.25">
      <c r="D12032"/>
      <c r="K12032"/>
      <c r="N12032"/>
      <c r="O12032"/>
    </row>
    <row r="12033" spans="4:15" x14ac:dyDescent="0.25">
      <c r="D12033"/>
      <c r="K12033"/>
      <c r="N12033"/>
      <c r="O12033"/>
    </row>
    <row r="12034" spans="4:15" x14ac:dyDescent="0.25">
      <c r="D12034"/>
      <c r="K12034"/>
      <c r="N12034"/>
      <c r="O12034"/>
    </row>
    <row r="12035" spans="4:15" x14ac:dyDescent="0.25">
      <c r="D12035"/>
      <c r="K12035"/>
      <c r="N12035"/>
      <c r="O12035"/>
    </row>
    <row r="12036" spans="4:15" x14ac:dyDescent="0.25">
      <c r="D12036"/>
      <c r="K12036"/>
      <c r="N12036"/>
      <c r="O12036"/>
    </row>
    <row r="12037" spans="4:15" x14ac:dyDescent="0.25">
      <c r="D12037"/>
      <c r="K12037"/>
      <c r="N12037"/>
      <c r="O12037"/>
    </row>
    <row r="12038" spans="4:15" x14ac:dyDescent="0.25">
      <c r="D12038"/>
      <c r="K12038"/>
      <c r="N12038"/>
      <c r="O12038"/>
    </row>
    <row r="12039" spans="4:15" x14ac:dyDescent="0.25">
      <c r="D12039"/>
      <c r="K12039"/>
      <c r="N12039"/>
      <c r="O12039"/>
    </row>
    <row r="12040" spans="4:15" x14ac:dyDescent="0.25">
      <c r="D12040"/>
      <c r="K12040"/>
      <c r="N12040"/>
      <c r="O12040"/>
    </row>
    <row r="12041" spans="4:15" x14ac:dyDescent="0.25">
      <c r="D12041"/>
      <c r="K12041"/>
      <c r="N12041"/>
      <c r="O12041"/>
    </row>
    <row r="12042" spans="4:15" x14ac:dyDescent="0.25">
      <c r="D12042"/>
      <c r="K12042"/>
      <c r="N12042"/>
      <c r="O12042"/>
    </row>
    <row r="12043" spans="4:15" x14ac:dyDescent="0.25">
      <c r="D12043"/>
      <c r="K12043"/>
      <c r="N12043"/>
      <c r="O12043"/>
    </row>
    <row r="12044" spans="4:15" x14ac:dyDescent="0.25">
      <c r="D12044"/>
      <c r="K12044"/>
      <c r="N12044"/>
      <c r="O12044"/>
    </row>
    <row r="12045" spans="4:15" x14ac:dyDescent="0.25">
      <c r="D12045"/>
      <c r="K12045"/>
      <c r="N12045"/>
      <c r="O12045"/>
    </row>
    <row r="12046" spans="4:15" x14ac:dyDescent="0.25">
      <c r="D12046"/>
      <c r="K12046"/>
      <c r="N12046"/>
      <c r="O12046"/>
    </row>
    <row r="12047" spans="4:15" x14ac:dyDescent="0.25">
      <c r="D12047"/>
      <c r="K12047"/>
      <c r="N12047"/>
      <c r="O12047"/>
    </row>
    <row r="12048" spans="4:15" x14ac:dyDescent="0.25">
      <c r="D12048"/>
      <c r="K12048"/>
      <c r="N12048"/>
      <c r="O12048"/>
    </row>
    <row r="12049" spans="4:15" x14ac:dyDescent="0.25">
      <c r="D12049"/>
      <c r="K12049"/>
      <c r="N12049"/>
      <c r="O12049"/>
    </row>
    <row r="12050" spans="4:15" x14ac:dyDescent="0.25">
      <c r="D12050"/>
      <c r="K12050"/>
      <c r="N12050"/>
      <c r="O12050"/>
    </row>
    <row r="12051" spans="4:15" x14ac:dyDescent="0.25">
      <c r="D12051"/>
      <c r="K12051"/>
      <c r="N12051"/>
      <c r="O12051"/>
    </row>
    <row r="12052" spans="4:15" x14ac:dyDescent="0.25">
      <c r="D12052"/>
      <c r="K12052"/>
      <c r="N12052"/>
      <c r="O12052"/>
    </row>
    <row r="12053" spans="4:15" x14ac:dyDescent="0.25">
      <c r="D12053"/>
      <c r="K12053"/>
      <c r="N12053"/>
      <c r="O12053"/>
    </row>
    <row r="12054" spans="4:15" x14ac:dyDescent="0.25">
      <c r="D12054"/>
      <c r="K12054"/>
      <c r="N12054"/>
      <c r="O12054"/>
    </row>
    <row r="12055" spans="4:15" x14ac:dyDescent="0.25">
      <c r="D12055"/>
      <c r="K12055"/>
      <c r="N12055"/>
      <c r="O12055"/>
    </row>
    <row r="12056" spans="4:15" x14ac:dyDescent="0.25">
      <c r="D12056"/>
      <c r="K12056"/>
      <c r="N12056"/>
      <c r="O12056"/>
    </row>
    <row r="12057" spans="4:15" x14ac:dyDescent="0.25">
      <c r="D12057"/>
      <c r="K12057"/>
      <c r="N12057"/>
      <c r="O12057"/>
    </row>
    <row r="12058" spans="4:15" x14ac:dyDescent="0.25">
      <c r="D12058"/>
      <c r="K12058"/>
      <c r="N12058"/>
      <c r="O12058"/>
    </row>
    <row r="12059" spans="4:15" x14ac:dyDescent="0.25">
      <c r="D12059"/>
      <c r="K12059"/>
      <c r="N12059"/>
      <c r="O12059"/>
    </row>
    <row r="12060" spans="4:15" x14ac:dyDescent="0.25">
      <c r="D12060"/>
      <c r="K12060"/>
      <c r="N12060"/>
      <c r="O12060"/>
    </row>
    <row r="12061" spans="4:15" x14ac:dyDescent="0.25">
      <c r="D12061"/>
      <c r="K12061"/>
      <c r="N12061"/>
      <c r="O12061"/>
    </row>
    <row r="12062" spans="4:15" x14ac:dyDescent="0.25">
      <c r="D12062"/>
      <c r="K12062"/>
      <c r="N12062"/>
      <c r="O12062"/>
    </row>
    <row r="12063" spans="4:15" x14ac:dyDescent="0.25">
      <c r="D12063"/>
      <c r="K12063"/>
      <c r="N12063"/>
      <c r="O12063"/>
    </row>
    <row r="12064" spans="4:15" x14ac:dyDescent="0.25">
      <c r="D12064"/>
      <c r="K12064"/>
      <c r="N12064"/>
      <c r="O12064"/>
    </row>
    <row r="12065" spans="4:15" x14ac:dyDescent="0.25">
      <c r="D12065"/>
      <c r="K12065"/>
      <c r="N12065"/>
      <c r="O12065"/>
    </row>
    <row r="12066" spans="4:15" x14ac:dyDescent="0.25">
      <c r="D12066"/>
      <c r="K12066"/>
      <c r="N12066"/>
      <c r="O12066"/>
    </row>
    <row r="12067" spans="4:15" x14ac:dyDescent="0.25">
      <c r="D12067"/>
      <c r="K12067"/>
      <c r="N12067"/>
      <c r="O12067"/>
    </row>
    <row r="12068" spans="4:15" x14ac:dyDescent="0.25">
      <c r="D12068"/>
      <c r="K12068"/>
      <c r="N12068"/>
      <c r="O12068"/>
    </row>
    <row r="12069" spans="4:15" x14ac:dyDescent="0.25">
      <c r="D12069"/>
      <c r="K12069"/>
      <c r="N12069"/>
      <c r="O12069"/>
    </row>
    <row r="12070" spans="4:15" x14ac:dyDescent="0.25">
      <c r="D12070"/>
      <c r="K12070"/>
      <c r="N12070"/>
      <c r="O12070"/>
    </row>
    <row r="12071" spans="4:15" x14ac:dyDescent="0.25">
      <c r="D12071"/>
      <c r="K12071"/>
      <c r="N12071"/>
      <c r="O12071"/>
    </row>
    <row r="12072" spans="4:15" x14ac:dyDescent="0.25">
      <c r="D12072"/>
      <c r="K12072"/>
      <c r="N12072"/>
      <c r="O12072"/>
    </row>
    <row r="12073" spans="4:15" x14ac:dyDescent="0.25">
      <c r="D12073"/>
      <c r="K12073"/>
      <c r="N12073"/>
      <c r="O12073"/>
    </row>
    <row r="12074" spans="4:15" x14ac:dyDescent="0.25">
      <c r="D12074"/>
      <c r="K12074"/>
      <c r="N12074"/>
      <c r="O12074"/>
    </row>
    <row r="12075" spans="4:15" x14ac:dyDescent="0.25">
      <c r="D12075"/>
      <c r="K12075"/>
      <c r="N12075"/>
      <c r="O12075"/>
    </row>
    <row r="12076" spans="4:15" x14ac:dyDescent="0.25">
      <c r="D12076"/>
      <c r="K12076"/>
      <c r="N12076"/>
      <c r="O12076"/>
    </row>
    <row r="12077" spans="4:15" x14ac:dyDescent="0.25">
      <c r="D12077"/>
      <c r="K12077"/>
      <c r="N12077"/>
      <c r="O12077"/>
    </row>
    <row r="12078" spans="4:15" x14ac:dyDescent="0.25">
      <c r="D12078"/>
      <c r="K12078"/>
      <c r="N12078"/>
      <c r="O12078"/>
    </row>
    <row r="12079" spans="4:15" x14ac:dyDescent="0.25">
      <c r="D12079"/>
      <c r="K12079"/>
      <c r="N12079"/>
      <c r="O12079"/>
    </row>
    <row r="12080" spans="4:15" x14ac:dyDescent="0.25">
      <c r="D12080"/>
      <c r="K12080"/>
      <c r="N12080"/>
      <c r="O12080"/>
    </row>
    <row r="12081" spans="4:15" x14ac:dyDescent="0.25">
      <c r="D12081"/>
      <c r="K12081"/>
      <c r="N12081"/>
      <c r="O12081"/>
    </row>
    <row r="12082" spans="4:15" x14ac:dyDescent="0.25">
      <c r="D12082"/>
      <c r="K12082"/>
      <c r="N12082"/>
      <c r="O12082"/>
    </row>
    <row r="12083" spans="4:15" x14ac:dyDescent="0.25">
      <c r="D12083"/>
      <c r="K12083"/>
      <c r="N12083"/>
      <c r="O12083"/>
    </row>
    <row r="12084" spans="4:15" x14ac:dyDescent="0.25">
      <c r="D12084"/>
      <c r="K12084"/>
      <c r="N12084"/>
      <c r="O12084"/>
    </row>
    <row r="12085" spans="4:15" x14ac:dyDescent="0.25">
      <c r="D12085"/>
      <c r="K12085"/>
      <c r="N12085"/>
      <c r="O12085"/>
    </row>
    <row r="12086" spans="4:15" x14ac:dyDescent="0.25">
      <c r="D12086"/>
      <c r="K12086"/>
      <c r="N12086"/>
      <c r="O12086"/>
    </row>
    <row r="12087" spans="4:15" x14ac:dyDescent="0.25">
      <c r="D12087"/>
      <c r="K12087"/>
      <c r="N12087"/>
      <c r="O12087"/>
    </row>
    <row r="12088" spans="4:15" x14ac:dyDescent="0.25">
      <c r="D12088"/>
      <c r="K12088"/>
      <c r="N12088"/>
      <c r="O12088"/>
    </row>
    <row r="12089" spans="4:15" x14ac:dyDescent="0.25">
      <c r="D12089"/>
      <c r="K12089"/>
      <c r="N12089"/>
      <c r="O12089"/>
    </row>
    <row r="12090" spans="4:15" x14ac:dyDescent="0.25">
      <c r="D12090"/>
      <c r="K12090"/>
      <c r="N12090"/>
      <c r="O12090"/>
    </row>
    <row r="12091" spans="4:15" x14ac:dyDescent="0.25">
      <c r="D12091"/>
      <c r="K12091"/>
      <c r="N12091"/>
      <c r="O12091"/>
    </row>
    <row r="12092" spans="4:15" x14ac:dyDescent="0.25">
      <c r="D12092"/>
      <c r="K12092"/>
      <c r="N12092"/>
      <c r="O12092"/>
    </row>
    <row r="12093" spans="4:15" x14ac:dyDescent="0.25">
      <c r="D12093"/>
      <c r="K12093"/>
      <c r="N12093"/>
      <c r="O12093"/>
    </row>
    <row r="12094" spans="4:15" x14ac:dyDescent="0.25">
      <c r="D12094"/>
      <c r="K12094"/>
      <c r="N12094"/>
      <c r="O12094"/>
    </row>
    <row r="12095" spans="4:15" x14ac:dyDescent="0.25">
      <c r="D12095"/>
      <c r="K12095"/>
      <c r="N12095"/>
      <c r="O12095"/>
    </row>
    <row r="12096" spans="4:15" x14ac:dyDescent="0.25">
      <c r="D12096"/>
      <c r="K12096"/>
      <c r="N12096"/>
      <c r="O12096"/>
    </row>
    <row r="12097" spans="4:15" x14ac:dyDescent="0.25">
      <c r="D12097"/>
      <c r="K12097"/>
      <c r="N12097"/>
      <c r="O12097"/>
    </row>
    <row r="12098" spans="4:15" x14ac:dyDescent="0.25">
      <c r="D12098"/>
      <c r="K12098"/>
      <c r="N12098"/>
      <c r="O12098"/>
    </row>
    <row r="12099" spans="4:15" x14ac:dyDescent="0.25">
      <c r="D12099"/>
      <c r="K12099"/>
      <c r="N12099"/>
      <c r="O12099"/>
    </row>
    <row r="12100" spans="4:15" x14ac:dyDescent="0.25">
      <c r="D12100"/>
      <c r="K12100"/>
      <c r="N12100"/>
      <c r="O12100"/>
    </row>
    <row r="12101" spans="4:15" x14ac:dyDescent="0.25">
      <c r="D12101"/>
      <c r="K12101"/>
      <c r="N12101"/>
      <c r="O12101"/>
    </row>
    <row r="12102" spans="4:15" x14ac:dyDescent="0.25">
      <c r="D12102"/>
      <c r="K12102"/>
      <c r="N12102"/>
      <c r="O12102"/>
    </row>
    <row r="12103" spans="4:15" x14ac:dyDescent="0.25">
      <c r="D12103"/>
      <c r="K12103"/>
      <c r="N12103"/>
      <c r="O12103"/>
    </row>
    <row r="12104" spans="4:15" x14ac:dyDescent="0.25">
      <c r="D12104"/>
      <c r="K12104"/>
      <c r="N12104"/>
      <c r="O12104"/>
    </row>
    <row r="12105" spans="4:15" x14ac:dyDescent="0.25">
      <c r="D12105"/>
      <c r="K12105"/>
      <c r="N12105"/>
      <c r="O12105"/>
    </row>
    <row r="12106" spans="4:15" x14ac:dyDescent="0.25">
      <c r="D12106"/>
      <c r="K12106"/>
      <c r="N12106"/>
      <c r="O12106"/>
    </row>
    <row r="12107" spans="4:15" x14ac:dyDescent="0.25">
      <c r="D12107"/>
      <c r="K12107"/>
      <c r="N12107"/>
      <c r="O12107"/>
    </row>
    <row r="12108" spans="4:15" x14ac:dyDescent="0.25">
      <c r="D12108"/>
      <c r="K12108"/>
      <c r="N12108"/>
      <c r="O12108"/>
    </row>
    <row r="12109" spans="4:15" x14ac:dyDescent="0.25">
      <c r="D12109"/>
      <c r="K12109"/>
      <c r="N12109"/>
      <c r="O12109"/>
    </row>
    <row r="12110" spans="4:15" x14ac:dyDescent="0.25">
      <c r="D12110"/>
      <c r="K12110"/>
      <c r="N12110"/>
      <c r="O12110"/>
    </row>
    <row r="12111" spans="4:15" x14ac:dyDescent="0.25">
      <c r="D12111"/>
      <c r="K12111"/>
      <c r="N12111"/>
      <c r="O12111"/>
    </row>
    <row r="12112" spans="4:15" x14ac:dyDescent="0.25">
      <c r="D12112"/>
      <c r="K12112"/>
      <c r="N12112"/>
      <c r="O12112"/>
    </row>
    <row r="12113" spans="4:15" x14ac:dyDescent="0.25">
      <c r="D12113"/>
      <c r="K12113"/>
      <c r="N12113"/>
      <c r="O12113"/>
    </row>
    <row r="12114" spans="4:15" x14ac:dyDescent="0.25">
      <c r="D12114"/>
      <c r="K12114"/>
      <c r="N12114"/>
      <c r="O12114"/>
    </row>
    <row r="12115" spans="4:15" x14ac:dyDescent="0.25">
      <c r="D12115"/>
      <c r="K12115"/>
      <c r="N12115"/>
      <c r="O12115"/>
    </row>
    <row r="12116" spans="4:15" x14ac:dyDescent="0.25">
      <c r="D12116"/>
      <c r="K12116"/>
      <c r="N12116"/>
      <c r="O12116"/>
    </row>
    <row r="12117" spans="4:15" x14ac:dyDescent="0.25">
      <c r="D12117"/>
      <c r="K12117"/>
      <c r="N12117"/>
      <c r="O12117"/>
    </row>
    <row r="12118" spans="4:15" x14ac:dyDescent="0.25">
      <c r="D12118"/>
      <c r="K12118"/>
      <c r="N12118"/>
      <c r="O12118"/>
    </row>
    <row r="12119" spans="4:15" x14ac:dyDescent="0.25">
      <c r="D12119"/>
      <c r="K12119"/>
      <c r="N12119"/>
      <c r="O12119"/>
    </row>
    <row r="12120" spans="4:15" x14ac:dyDescent="0.25">
      <c r="D12120"/>
      <c r="K12120"/>
      <c r="N12120"/>
      <c r="O12120"/>
    </row>
    <row r="12121" spans="4:15" x14ac:dyDescent="0.25">
      <c r="D12121"/>
      <c r="K12121"/>
      <c r="N12121"/>
      <c r="O12121"/>
    </row>
    <row r="12122" spans="4:15" x14ac:dyDescent="0.25">
      <c r="D12122"/>
      <c r="K12122"/>
      <c r="N12122"/>
      <c r="O12122"/>
    </row>
    <row r="12123" spans="4:15" x14ac:dyDescent="0.25">
      <c r="D12123"/>
      <c r="K12123"/>
      <c r="N12123"/>
      <c r="O12123"/>
    </row>
    <row r="12124" spans="4:15" x14ac:dyDescent="0.25">
      <c r="D12124"/>
      <c r="K12124"/>
      <c r="N12124"/>
      <c r="O12124"/>
    </row>
    <row r="12125" spans="4:15" x14ac:dyDescent="0.25">
      <c r="D12125"/>
      <c r="K12125"/>
      <c r="N12125"/>
      <c r="O12125"/>
    </row>
    <row r="12126" spans="4:15" x14ac:dyDescent="0.25">
      <c r="D12126"/>
      <c r="K12126"/>
      <c r="N12126"/>
      <c r="O12126"/>
    </row>
    <row r="12127" spans="4:15" x14ac:dyDescent="0.25">
      <c r="D12127"/>
      <c r="K12127"/>
      <c r="N12127"/>
      <c r="O12127"/>
    </row>
    <row r="12128" spans="4:15" x14ac:dyDescent="0.25">
      <c r="D12128"/>
      <c r="K12128"/>
      <c r="N12128"/>
      <c r="O12128"/>
    </row>
    <row r="12129" spans="4:15" x14ac:dyDescent="0.25">
      <c r="D12129"/>
      <c r="K12129"/>
      <c r="N12129"/>
      <c r="O12129"/>
    </row>
    <row r="12130" spans="4:15" x14ac:dyDescent="0.25">
      <c r="D12130"/>
      <c r="K12130"/>
      <c r="N12130"/>
      <c r="O12130"/>
    </row>
    <row r="12131" spans="4:15" x14ac:dyDescent="0.25">
      <c r="D12131"/>
      <c r="K12131"/>
      <c r="N12131"/>
      <c r="O12131"/>
    </row>
    <row r="12132" spans="4:15" x14ac:dyDescent="0.25">
      <c r="D12132"/>
      <c r="K12132"/>
      <c r="N12132"/>
      <c r="O12132"/>
    </row>
    <row r="12133" spans="4:15" x14ac:dyDescent="0.25">
      <c r="D12133"/>
      <c r="K12133"/>
      <c r="N12133"/>
      <c r="O12133"/>
    </row>
    <row r="12134" spans="4:15" x14ac:dyDescent="0.25">
      <c r="D12134"/>
      <c r="K12134"/>
      <c r="N12134"/>
      <c r="O12134"/>
    </row>
    <row r="12135" spans="4:15" x14ac:dyDescent="0.25">
      <c r="D12135"/>
      <c r="K12135"/>
      <c r="N12135"/>
      <c r="O12135"/>
    </row>
    <row r="12136" spans="4:15" x14ac:dyDescent="0.25">
      <c r="D12136"/>
      <c r="K12136"/>
      <c r="N12136"/>
      <c r="O12136"/>
    </row>
    <row r="12137" spans="4:15" x14ac:dyDescent="0.25">
      <c r="D12137"/>
      <c r="K12137"/>
      <c r="N12137"/>
      <c r="O12137"/>
    </row>
    <row r="12138" spans="4:15" x14ac:dyDescent="0.25">
      <c r="D12138"/>
      <c r="K12138"/>
      <c r="N12138"/>
      <c r="O12138"/>
    </row>
    <row r="12139" spans="4:15" x14ac:dyDescent="0.25">
      <c r="D12139"/>
      <c r="K12139"/>
      <c r="N12139"/>
      <c r="O12139"/>
    </row>
    <row r="12140" spans="4:15" x14ac:dyDescent="0.25">
      <c r="D12140"/>
      <c r="K12140"/>
      <c r="N12140"/>
      <c r="O12140"/>
    </row>
    <row r="12141" spans="4:15" x14ac:dyDescent="0.25">
      <c r="D12141"/>
      <c r="K12141"/>
      <c r="N12141"/>
      <c r="O12141"/>
    </row>
    <row r="12142" spans="4:15" x14ac:dyDescent="0.25">
      <c r="D12142"/>
      <c r="K12142"/>
      <c r="N12142"/>
      <c r="O12142"/>
    </row>
    <row r="12143" spans="4:15" x14ac:dyDescent="0.25">
      <c r="D12143"/>
      <c r="K12143"/>
      <c r="N12143"/>
      <c r="O12143"/>
    </row>
    <row r="12144" spans="4:15" x14ac:dyDescent="0.25">
      <c r="D12144"/>
      <c r="K12144"/>
      <c r="N12144"/>
      <c r="O12144"/>
    </row>
    <row r="12145" spans="4:15" x14ac:dyDescent="0.25">
      <c r="D12145"/>
      <c r="K12145"/>
      <c r="N12145"/>
      <c r="O12145"/>
    </row>
    <row r="12146" spans="4:15" x14ac:dyDescent="0.25">
      <c r="D12146"/>
      <c r="K12146"/>
      <c r="N12146"/>
      <c r="O12146"/>
    </row>
    <row r="12147" spans="4:15" x14ac:dyDescent="0.25">
      <c r="D12147"/>
      <c r="K12147"/>
      <c r="N12147"/>
      <c r="O12147"/>
    </row>
    <row r="12148" spans="4:15" x14ac:dyDescent="0.25">
      <c r="D12148"/>
      <c r="K12148"/>
      <c r="N12148"/>
      <c r="O12148"/>
    </row>
    <row r="12149" spans="4:15" x14ac:dyDescent="0.25">
      <c r="D12149"/>
      <c r="K12149"/>
      <c r="N12149"/>
      <c r="O12149"/>
    </row>
    <row r="12150" spans="4:15" x14ac:dyDescent="0.25">
      <c r="D12150"/>
      <c r="K12150"/>
      <c r="N12150"/>
      <c r="O12150"/>
    </row>
    <row r="12151" spans="4:15" x14ac:dyDescent="0.25">
      <c r="D12151"/>
      <c r="K12151"/>
      <c r="N12151"/>
      <c r="O12151"/>
    </row>
    <row r="12152" spans="4:15" x14ac:dyDescent="0.25">
      <c r="D12152"/>
      <c r="K12152"/>
      <c r="N12152"/>
      <c r="O12152"/>
    </row>
    <row r="12153" spans="4:15" x14ac:dyDescent="0.25">
      <c r="D12153"/>
      <c r="K12153"/>
      <c r="N12153"/>
      <c r="O12153"/>
    </row>
    <row r="12154" spans="4:15" x14ac:dyDescent="0.25">
      <c r="D12154"/>
      <c r="K12154"/>
      <c r="N12154"/>
      <c r="O12154"/>
    </row>
    <row r="12155" spans="4:15" x14ac:dyDescent="0.25">
      <c r="D12155"/>
      <c r="K12155"/>
      <c r="N12155"/>
      <c r="O12155"/>
    </row>
    <row r="12156" spans="4:15" x14ac:dyDescent="0.25">
      <c r="D12156"/>
      <c r="K12156"/>
      <c r="N12156"/>
      <c r="O12156"/>
    </row>
    <row r="12157" spans="4:15" x14ac:dyDescent="0.25">
      <c r="D12157"/>
      <c r="K12157"/>
      <c r="N12157"/>
      <c r="O12157"/>
    </row>
    <row r="12158" spans="4:15" x14ac:dyDescent="0.25">
      <c r="D12158"/>
      <c r="K12158"/>
      <c r="N12158"/>
      <c r="O12158"/>
    </row>
    <row r="12159" spans="4:15" x14ac:dyDescent="0.25">
      <c r="D12159"/>
      <c r="K12159"/>
      <c r="N12159"/>
      <c r="O12159"/>
    </row>
    <row r="12160" spans="4:15" x14ac:dyDescent="0.25">
      <c r="D12160"/>
      <c r="K12160"/>
      <c r="N12160"/>
      <c r="O12160"/>
    </row>
    <row r="12161" spans="4:15" x14ac:dyDescent="0.25">
      <c r="D12161"/>
      <c r="K12161"/>
      <c r="N12161"/>
      <c r="O12161"/>
    </row>
    <row r="12162" spans="4:15" x14ac:dyDescent="0.25">
      <c r="D12162"/>
      <c r="K12162"/>
      <c r="N12162"/>
      <c r="O12162"/>
    </row>
    <row r="12163" spans="4:15" x14ac:dyDescent="0.25">
      <c r="D12163"/>
      <c r="K12163"/>
      <c r="N12163"/>
      <c r="O12163"/>
    </row>
    <row r="12164" spans="4:15" x14ac:dyDescent="0.25">
      <c r="D12164"/>
      <c r="K12164"/>
      <c r="N12164"/>
      <c r="O12164"/>
    </row>
    <row r="12165" spans="4:15" x14ac:dyDescent="0.25">
      <c r="D12165"/>
      <c r="K12165"/>
      <c r="N12165"/>
      <c r="O12165"/>
    </row>
    <row r="12166" spans="4:15" x14ac:dyDescent="0.25">
      <c r="D12166"/>
      <c r="K12166"/>
      <c r="N12166"/>
      <c r="O12166"/>
    </row>
    <row r="12167" spans="4:15" x14ac:dyDescent="0.25">
      <c r="D12167"/>
      <c r="K12167"/>
      <c r="N12167"/>
      <c r="O12167"/>
    </row>
    <row r="12168" spans="4:15" x14ac:dyDescent="0.25">
      <c r="D12168"/>
      <c r="K12168"/>
      <c r="N12168"/>
      <c r="O12168"/>
    </row>
    <row r="12169" spans="4:15" x14ac:dyDescent="0.25">
      <c r="D12169"/>
      <c r="K12169"/>
      <c r="N12169"/>
      <c r="O12169"/>
    </row>
    <row r="12170" spans="4:15" x14ac:dyDescent="0.25">
      <c r="D12170"/>
      <c r="K12170"/>
      <c r="N12170"/>
      <c r="O12170"/>
    </row>
    <row r="12171" spans="4:15" x14ac:dyDescent="0.25">
      <c r="D12171"/>
      <c r="K12171"/>
      <c r="N12171"/>
      <c r="O12171"/>
    </row>
    <row r="12172" spans="4:15" x14ac:dyDescent="0.25">
      <c r="D12172"/>
      <c r="K12172"/>
      <c r="N12172"/>
      <c r="O12172"/>
    </row>
    <row r="12173" spans="4:15" x14ac:dyDescent="0.25">
      <c r="D12173"/>
      <c r="K12173"/>
      <c r="N12173"/>
      <c r="O12173"/>
    </row>
    <row r="12174" spans="4:15" x14ac:dyDescent="0.25">
      <c r="D12174"/>
      <c r="K12174"/>
      <c r="N12174"/>
      <c r="O12174"/>
    </row>
    <row r="12175" spans="4:15" x14ac:dyDescent="0.25">
      <c r="D12175"/>
      <c r="K12175"/>
      <c r="N12175"/>
      <c r="O12175"/>
    </row>
    <row r="12176" spans="4:15" x14ac:dyDescent="0.25">
      <c r="D12176"/>
      <c r="K12176"/>
      <c r="N12176"/>
      <c r="O12176"/>
    </row>
    <row r="12177" spans="4:15" x14ac:dyDescent="0.25">
      <c r="D12177"/>
      <c r="K12177"/>
      <c r="N12177"/>
      <c r="O12177"/>
    </row>
    <row r="12178" spans="4:15" x14ac:dyDescent="0.25">
      <c r="D12178"/>
      <c r="K12178"/>
      <c r="N12178"/>
      <c r="O12178"/>
    </row>
    <row r="12179" spans="4:15" x14ac:dyDescent="0.25">
      <c r="D12179"/>
      <c r="K12179"/>
      <c r="N12179"/>
      <c r="O12179"/>
    </row>
    <row r="12180" spans="4:15" x14ac:dyDescent="0.25">
      <c r="D12180"/>
      <c r="K12180"/>
      <c r="N12180"/>
      <c r="O12180"/>
    </row>
    <row r="12181" spans="4:15" x14ac:dyDescent="0.25">
      <c r="D12181"/>
      <c r="K12181"/>
      <c r="N12181"/>
      <c r="O12181"/>
    </row>
    <row r="12182" spans="4:15" x14ac:dyDescent="0.25">
      <c r="D12182"/>
      <c r="K12182"/>
      <c r="N12182"/>
      <c r="O12182"/>
    </row>
    <row r="12183" spans="4:15" x14ac:dyDescent="0.25">
      <c r="D12183"/>
      <c r="K12183"/>
      <c r="N12183"/>
      <c r="O12183"/>
    </row>
    <row r="12184" spans="4:15" x14ac:dyDescent="0.25">
      <c r="D12184"/>
      <c r="K12184"/>
      <c r="N12184"/>
      <c r="O12184"/>
    </row>
    <row r="12185" spans="4:15" x14ac:dyDescent="0.25">
      <c r="D12185"/>
      <c r="K12185"/>
      <c r="N12185"/>
      <c r="O12185"/>
    </row>
    <row r="12186" spans="4:15" x14ac:dyDescent="0.25">
      <c r="D12186"/>
      <c r="K12186"/>
      <c r="N12186"/>
      <c r="O12186"/>
    </row>
    <row r="12187" spans="4:15" x14ac:dyDescent="0.25">
      <c r="D12187"/>
      <c r="K12187"/>
      <c r="N12187"/>
      <c r="O12187"/>
    </row>
    <row r="12188" spans="4:15" x14ac:dyDescent="0.25">
      <c r="D12188"/>
      <c r="K12188"/>
      <c r="N12188"/>
      <c r="O12188"/>
    </row>
    <row r="12189" spans="4:15" x14ac:dyDescent="0.25">
      <c r="D12189"/>
      <c r="K12189"/>
      <c r="N12189"/>
      <c r="O12189"/>
    </row>
    <row r="12190" spans="4:15" x14ac:dyDescent="0.25">
      <c r="D12190"/>
      <c r="K12190"/>
      <c r="N12190"/>
      <c r="O12190"/>
    </row>
    <row r="12191" spans="4:15" x14ac:dyDescent="0.25">
      <c r="D12191"/>
      <c r="K12191"/>
      <c r="N12191"/>
      <c r="O12191"/>
    </row>
    <row r="12192" spans="4:15" x14ac:dyDescent="0.25">
      <c r="D12192"/>
      <c r="K12192"/>
      <c r="N12192"/>
      <c r="O12192"/>
    </row>
    <row r="12193" spans="4:15" x14ac:dyDescent="0.25">
      <c r="D12193"/>
      <c r="K12193"/>
      <c r="N12193"/>
      <c r="O12193"/>
    </row>
    <row r="12194" spans="4:15" x14ac:dyDescent="0.25">
      <c r="D12194"/>
      <c r="K12194"/>
      <c r="N12194"/>
      <c r="O12194"/>
    </row>
    <row r="12195" spans="4:15" x14ac:dyDescent="0.25">
      <c r="D12195"/>
      <c r="K12195"/>
      <c r="N12195"/>
      <c r="O12195"/>
    </row>
    <row r="12196" spans="4:15" x14ac:dyDescent="0.25">
      <c r="D12196"/>
      <c r="K12196"/>
      <c r="N12196"/>
      <c r="O12196"/>
    </row>
    <row r="12197" spans="4:15" x14ac:dyDescent="0.25">
      <c r="D12197"/>
      <c r="K12197"/>
      <c r="N12197"/>
      <c r="O12197"/>
    </row>
    <row r="12198" spans="4:15" x14ac:dyDescent="0.25">
      <c r="D12198"/>
      <c r="K12198"/>
      <c r="N12198"/>
      <c r="O12198"/>
    </row>
    <row r="12199" spans="4:15" x14ac:dyDescent="0.25">
      <c r="D12199"/>
      <c r="K12199"/>
      <c r="N12199"/>
      <c r="O12199"/>
    </row>
    <row r="12200" spans="4:15" x14ac:dyDescent="0.25">
      <c r="D12200"/>
      <c r="K12200"/>
      <c r="N12200"/>
      <c r="O12200"/>
    </row>
    <row r="12201" spans="4:15" x14ac:dyDescent="0.25">
      <c r="D12201"/>
      <c r="K12201"/>
      <c r="N12201"/>
      <c r="O12201"/>
    </row>
    <row r="12202" spans="4:15" x14ac:dyDescent="0.25">
      <c r="D12202"/>
      <c r="K12202"/>
      <c r="N12202"/>
      <c r="O12202"/>
    </row>
    <row r="12203" spans="4:15" x14ac:dyDescent="0.25">
      <c r="D12203"/>
      <c r="K12203"/>
      <c r="N12203"/>
      <c r="O12203"/>
    </row>
    <row r="12204" spans="4:15" x14ac:dyDescent="0.25">
      <c r="D12204"/>
      <c r="K12204"/>
      <c r="N12204"/>
      <c r="O12204"/>
    </row>
    <row r="12205" spans="4:15" x14ac:dyDescent="0.25">
      <c r="D12205"/>
      <c r="K12205"/>
      <c r="N12205"/>
      <c r="O12205"/>
    </row>
    <row r="12206" spans="4:15" x14ac:dyDescent="0.25">
      <c r="D12206"/>
      <c r="K12206"/>
      <c r="N12206"/>
      <c r="O12206"/>
    </row>
    <row r="12207" spans="4:15" x14ac:dyDescent="0.25">
      <c r="D12207"/>
      <c r="K12207"/>
      <c r="N12207"/>
      <c r="O12207"/>
    </row>
    <row r="12208" spans="4:15" x14ac:dyDescent="0.25">
      <c r="D12208"/>
      <c r="K12208"/>
      <c r="N12208"/>
      <c r="O12208"/>
    </row>
    <row r="12209" spans="4:15" x14ac:dyDescent="0.25">
      <c r="D12209"/>
      <c r="K12209"/>
      <c r="N12209"/>
      <c r="O12209"/>
    </row>
    <row r="12210" spans="4:15" x14ac:dyDescent="0.25">
      <c r="D12210"/>
      <c r="K12210"/>
      <c r="N12210"/>
      <c r="O12210"/>
    </row>
    <row r="12211" spans="4:15" x14ac:dyDescent="0.25">
      <c r="D12211"/>
      <c r="K12211"/>
      <c r="N12211"/>
      <c r="O12211"/>
    </row>
    <row r="12212" spans="4:15" x14ac:dyDescent="0.25">
      <c r="D12212"/>
      <c r="K12212"/>
      <c r="N12212"/>
      <c r="O12212"/>
    </row>
    <row r="12213" spans="4:15" x14ac:dyDescent="0.25">
      <c r="D12213"/>
      <c r="K12213"/>
      <c r="N12213"/>
      <c r="O12213"/>
    </row>
    <row r="12214" spans="4:15" x14ac:dyDescent="0.25">
      <c r="D12214"/>
      <c r="K12214"/>
      <c r="N12214"/>
      <c r="O12214"/>
    </row>
    <row r="12215" spans="4:15" x14ac:dyDescent="0.25">
      <c r="D12215"/>
      <c r="K12215"/>
      <c r="N12215"/>
      <c r="O12215"/>
    </row>
    <row r="12216" spans="4:15" x14ac:dyDescent="0.25">
      <c r="D12216"/>
      <c r="K12216"/>
      <c r="N12216"/>
      <c r="O12216"/>
    </row>
    <row r="12217" spans="4:15" x14ac:dyDescent="0.25">
      <c r="D12217"/>
      <c r="K12217"/>
      <c r="N12217"/>
      <c r="O12217"/>
    </row>
    <row r="12218" spans="4:15" x14ac:dyDescent="0.25">
      <c r="D12218"/>
      <c r="K12218"/>
      <c r="N12218"/>
      <c r="O12218"/>
    </row>
    <row r="12219" spans="4:15" x14ac:dyDescent="0.25">
      <c r="D12219"/>
      <c r="K12219"/>
      <c r="N12219"/>
      <c r="O12219"/>
    </row>
    <row r="12220" spans="4:15" x14ac:dyDescent="0.25">
      <c r="D12220"/>
      <c r="K12220"/>
      <c r="N12220"/>
      <c r="O12220"/>
    </row>
    <row r="12221" spans="4:15" x14ac:dyDescent="0.25">
      <c r="D12221"/>
      <c r="K12221"/>
      <c r="N12221"/>
      <c r="O12221"/>
    </row>
    <row r="12222" spans="4:15" x14ac:dyDescent="0.25">
      <c r="D12222"/>
      <c r="K12222"/>
      <c r="N12222"/>
      <c r="O12222"/>
    </row>
    <row r="12223" spans="4:15" x14ac:dyDescent="0.25">
      <c r="D12223"/>
      <c r="K12223"/>
      <c r="N12223"/>
      <c r="O12223"/>
    </row>
    <row r="12224" spans="4:15" x14ac:dyDescent="0.25">
      <c r="D12224"/>
      <c r="K12224"/>
      <c r="N12224"/>
      <c r="O12224"/>
    </row>
    <row r="12225" spans="4:15" x14ac:dyDescent="0.25">
      <c r="D12225"/>
      <c r="K12225"/>
      <c r="N12225"/>
      <c r="O12225"/>
    </row>
    <row r="12226" spans="4:15" x14ac:dyDescent="0.25">
      <c r="D12226"/>
      <c r="K12226"/>
      <c r="N12226"/>
      <c r="O12226"/>
    </row>
    <row r="12227" spans="4:15" x14ac:dyDescent="0.25">
      <c r="D12227"/>
      <c r="K12227"/>
      <c r="N12227"/>
      <c r="O12227"/>
    </row>
    <row r="12228" spans="4:15" x14ac:dyDescent="0.25">
      <c r="D12228"/>
      <c r="K12228"/>
      <c r="N12228"/>
      <c r="O12228"/>
    </row>
    <row r="12229" spans="4:15" x14ac:dyDescent="0.25">
      <c r="D12229"/>
      <c r="K12229"/>
      <c r="N12229"/>
      <c r="O12229"/>
    </row>
    <row r="12230" spans="4:15" x14ac:dyDescent="0.25">
      <c r="D12230"/>
      <c r="K12230"/>
      <c r="N12230"/>
      <c r="O12230"/>
    </row>
    <row r="12231" spans="4:15" x14ac:dyDescent="0.25">
      <c r="D12231"/>
      <c r="K12231"/>
      <c r="N12231"/>
      <c r="O12231"/>
    </row>
    <row r="12232" spans="4:15" x14ac:dyDescent="0.25">
      <c r="D12232"/>
      <c r="K12232"/>
      <c r="N12232"/>
      <c r="O12232"/>
    </row>
    <row r="12233" spans="4:15" x14ac:dyDescent="0.25">
      <c r="D12233"/>
      <c r="K12233"/>
      <c r="N12233"/>
      <c r="O12233"/>
    </row>
    <row r="12234" spans="4:15" x14ac:dyDescent="0.25">
      <c r="D12234"/>
      <c r="K12234"/>
      <c r="N12234"/>
      <c r="O12234"/>
    </row>
    <row r="12235" spans="4:15" x14ac:dyDescent="0.25">
      <c r="D12235"/>
      <c r="K12235"/>
      <c r="N12235"/>
      <c r="O12235"/>
    </row>
    <row r="12236" spans="4:15" x14ac:dyDescent="0.25">
      <c r="D12236"/>
      <c r="K12236"/>
      <c r="N12236"/>
      <c r="O12236"/>
    </row>
    <row r="12237" spans="4:15" x14ac:dyDescent="0.25">
      <c r="D12237"/>
      <c r="K12237"/>
      <c r="N12237"/>
      <c r="O12237"/>
    </row>
    <row r="12238" spans="4:15" x14ac:dyDescent="0.25">
      <c r="D12238"/>
      <c r="K12238"/>
      <c r="N12238"/>
      <c r="O12238"/>
    </row>
    <row r="12239" spans="4:15" x14ac:dyDescent="0.25">
      <c r="D12239"/>
      <c r="K12239"/>
      <c r="N12239"/>
      <c r="O12239"/>
    </row>
    <row r="12240" spans="4:15" x14ac:dyDescent="0.25">
      <c r="D12240"/>
      <c r="K12240"/>
      <c r="N12240"/>
      <c r="O12240"/>
    </row>
    <row r="12241" spans="4:15" x14ac:dyDescent="0.25">
      <c r="D12241"/>
      <c r="K12241"/>
      <c r="N12241"/>
      <c r="O12241"/>
    </row>
    <row r="12242" spans="4:15" x14ac:dyDescent="0.25">
      <c r="D12242"/>
      <c r="K12242"/>
      <c r="N12242"/>
      <c r="O12242"/>
    </row>
    <row r="12243" spans="4:15" x14ac:dyDescent="0.25">
      <c r="D12243"/>
      <c r="K12243"/>
      <c r="N12243"/>
      <c r="O12243"/>
    </row>
    <row r="12244" spans="4:15" x14ac:dyDescent="0.25">
      <c r="D12244"/>
      <c r="K12244"/>
      <c r="N12244"/>
      <c r="O12244"/>
    </row>
    <row r="12245" spans="4:15" x14ac:dyDescent="0.25">
      <c r="D12245"/>
      <c r="K12245"/>
      <c r="N12245"/>
      <c r="O12245"/>
    </row>
    <row r="12246" spans="4:15" x14ac:dyDescent="0.25">
      <c r="D12246"/>
      <c r="K12246"/>
      <c r="N12246"/>
      <c r="O12246"/>
    </row>
    <row r="12247" spans="4:15" x14ac:dyDescent="0.25">
      <c r="D12247"/>
      <c r="K12247"/>
      <c r="N12247"/>
      <c r="O12247"/>
    </row>
    <row r="12248" spans="4:15" x14ac:dyDescent="0.25">
      <c r="D12248"/>
      <c r="K12248"/>
      <c r="N12248"/>
      <c r="O12248"/>
    </row>
    <row r="12249" spans="4:15" x14ac:dyDescent="0.25">
      <c r="D12249"/>
      <c r="K12249"/>
      <c r="N12249"/>
      <c r="O12249"/>
    </row>
    <row r="12250" spans="4:15" x14ac:dyDescent="0.25">
      <c r="D12250"/>
      <c r="K12250"/>
      <c r="N12250"/>
      <c r="O12250"/>
    </row>
    <row r="12251" spans="4:15" x14ac:dyDescent="0.25">
      <c r="D12251"/>
      <c r="K12251"/>
      <c r="N12251"/>
      <c r="O12251"/>
    </row>
    <row r="12252" spans="4:15" x14ac:dyDescent="0.25">
      <c r="D12252"/>
      <c r="K12252"/>
      <c r="N12252"/>
      <c r="O12252"/>
    </row>
    <row r="12253" spans="4:15" x14ac:dyDescent="0.25">
      <c r="D12253"/>
      <c r="K12253"/>
      <c r="N12253"/>
      <c r="O12253"/>
    </row>
    <row r="12254" spans="4:15" x14ac:dyDescent="0.25">
      <c r="D12254"/>
      <c r="K12254"/>
      <c r="N12254"/>
      <c r="O12254"/>
    </row>
    <row r="12255" spans="4:15" x14ac:dyDescent="0.25">
      <c r="D12255"/>
      <c r="K12255"/>
      <c r="N12255"/>
      <c r="O12255"/>
    </row>
    <row r="12256" spans="4:15" x14ac:dyDescent="0.25">
      <c r="D12256"/>
      <c r="K12256"/>
      <c r="N12256"/>
      <c r="O12256"/>
    </row>
    <row r="12257" spans="4:15" x14ac:dyDescent="0.25">
      <c r="D12257"/>
      <c r="K12257"/>
      <c r="N12257"/>
      <c r="O12257"/>
    </row>
    <row r="12258" spans="4:15" x14ac:dyDescent="0.25">
      <c r="D12258"/>
      <c r="K12258"/>
      <c r="N12258"/>
      <c r="O12258"/>
    </row>
    <row r="12259" spans="4:15" x14ac:dyDescent="0.25">
      <c r="D12259"/>
      <c r="K12259"/>
      <c r="N12259"/>
      <c r="O12259"/>
    </row>
    <row r="12260" spans="4:15" x14ac:dyDescent="0.25">
      <c r="D12260"/>
      <c r="K12260"/>
      <c r="N12260"/>
      <c r="O12260"/>
    </row>
    <row r="12261" spans="4:15" x14ac:dyDescent="0.25">
      <c r="D12261"/>
      <c r="K12261"/>
      <c r="N12261"/>
      <c r="O12261"/>
    </row>
    <row r="12262" spans="4:15" x14ac:dyDescent="0.25">
      <c r="D12262"/>
      <c r="K12262"/>
      <c r="N12262"/>
      <c r="O12262"/>
    </row>
    <row r="12263" spans="4:15" x14ac:dyDescent="0.25">
      <c r="D12263"/>
      <c r="K12263"/>
      <c r="N12263"/>
      <c r="O12263"/>
    </row>
    <row r="12264" spans="4:15" x14ac:dyDescent="0.25">
      <c r="D12264"/>
      <c r="K12264"/>
      <c r="N12264"/>
      <c r="O12264"/>
    </row>
    <row r="12265" spans="4:15" x14ac:dyDescent="0.25">
      <c r="D12265"/>
      <c r="K12265"/>
      <c r="N12265"/>
      <c r="O12265"/>
    </row>
    <row r="12266" spans="4:15" x14ac:dyDescent="0.25">
      <c r="D12266"/>
      <c r="K12266"/>
      <c r="N12266"/>
      <c r="O12266"/>
    </row>
    <row r="12267" spans="4:15" x14ac:dyDescent="0.25">
      <c r="D12267"/>
      <c r="K12267"/>
      <c r="N12267"/>
      <c r="O12267"/>
    </row>
    <row r="12268" spans="4:15" x14ac:dyDescent="0.25">
      <c r="D12268"/>
      <c r="K12268"/>
      <c r="N12268"/>
      <c r="O12268"/>
    </row>
    <row r="12269" spans="4:15" x14ac:dyDescent="0.25">
      <c r="D12269"/>
      <c r="K12269"/>
      <c r="N12269"/>
      <c r="O12269"/>
    </row>
    <row r="12270" spans="4:15" x14ac:dyDescent="0.25">
      <c r="D12270"/>
      <c r="K12270"/>
      <c r="N12270"/>
      <c r="O12270"/>
    </row>
    <row r="12271" spans="4:15" x14ac:dyDescent="0.25">
      <c r="D12271"/>
      <c r="K12271"/>
      <c r="N12271"/>
      <c r="O12271"/>
    </row>
    <row r="12272" spans="4:15" x14ac:dyDescent="0.25">
      <c r="D12272"/>
      <c r="K12272"/>
      <c r="N12272"/>
      <c r="O12272"/>
    </row>
    <row r="12273" spans="4:15" x14ac:dyDescent="0.25">
      <c r="D12273"/>
      <c r="K12273"/>
      <c r="N12273"/>
      <c r="O12273"/>
    </row>
    <row r="12274" spans="4:15" x14ac:dyDescent="0.25">
      <c r="D12274"/>
      <c r="K12274"/>
      <c r="N12274"/>
      <c r="O12274"/>
    </row>
    <row r="12275" spans="4:15" x14ac:dyDescent="0.25">
      <c r="D12275"/>
      <c r="K12275"/>
      <c r="N12275"/>
      <c r="O12275"/>
    </row>
    <row r="12276" spans="4:15" x14ac:dyDescent="0.25">
      <c r="D12276"/>
      <c r="K12276"/>
      <c r="N12276"/>
      <c r="O12276"/>
    </row>
    <row r="12277" spans="4:15" x14ac:dyDescent="0.25">
      <c r="D12277"/>
      <c r="K12277"/>
      <c r="N12277"/>
      <c r="O12277"/>
    </row>
    <row r="12278" spans="4:15" x14ac:dyDescent="0.25">
      <c r="D12278"/>
      <c r="K12278"/>
      <c r="N12278"/>
      <c r="O12278"/>
    </row>
    <row r="12279" spans="4:15" x14ac:dyDescent="0.25">
      <c r="D12279"/>
      <c r="K12279"/>
      <c r="N12279"/>
      <c r="O12279"/>
    </row>
    <row r="12280" spans="4:15" x14ac:dyDescent="0.25">
      <c r="D12280"/>
      <c r="K12280"/>
      <c r="N12280"/>
      <c r="O12280"/>
    </row>
    <row r="12281" spans="4:15" x14ac:dyDescent="0.25">
      <c r="D12281"/>
      <c r="K12281"/>
      <c r="N12281"/>
      <c r="O12281"/>
    </row>
    <row r="12282" spans="4:15" x14ac:dyDescent="0.25">
      <c r="D12282"/>
      <c r="K12282"/>
      <c r="N12282"/>
      <c r="O12282"/>
    </row>
    <row r="12283" spans="4:15" x14ac:dyDescent="0.25">
      <c r="D12283"/>
      <c r="K12283"/>
      <c r="N12283"/>
      <c r="O12283"/>
    </row>
    <row r="12284" spans="4:15" x14ac:dyDescent="0.25">
      <c r="D12284"/>
      <c r="K12284"/>
      <c r="N12284"/>
      <c r="O12284"/>
    </row>
    <row r="12285" spans="4:15" x14ac:dyDescent="0.25">
      <c r="D12285"/>
      <c r="K12285"/>
      <c r="N12285"/>
      <c r="O12285"/>
    </row>
    <row r="12286" spans="4:15" x14ac:dyDescent="0.25">
      <c r="D12286"/>
      <c r="K12286"/>
      <c r="N12286"/>
      <c r="O12286"/>
    </row>
    <row r="12287" spans="4:15" x14ac:dyDescent="0.25">
      <c r="D12287"/>
      <c r="K12287"/>
      <c r="N12287"/>
      <c r="O12287"/>
    </row>
    <row r="12288" spans="4:15" x14ac:dyDescent="0.25">
      <c r="D12288"/>
      <c r="K12288"/>
      <c r="N12288"/>
      <c r="O12288"/>
    </row>
    <row r="12289" spans="4:15" x14ac:dyDescent="0.25">
      <c r="D12289"/>
      <c r="K12289"/>
      <c r="N12289"/>
      <c r="O12289"/>
    </row>
    <row r="12290" spans="4:15" x14ac:dyDescent="0.25">
      <c r="D12290"/>
      <c r="K12290"/>
      <c r="N12290"/>
      <c r="O12290"/>
    </row>
    <row r="12291" spans="4:15" x14ac:dyDescent="0.25">
      <c r="D12291"/>
      <c r="K12291"/>
      <c r="N12291"/>
      <c r="O12291"/>
    </row>
    <row r="12292" spans="4:15" x14ac:dyDescent="0.25">
      <c r="D12292"/>
      <c r="K12292"/>
      <c r="N12292"/>
      <c r="O12292"/>
    </row>
    <row r="12293" spans="4:15" x14ac:dyDescent="0.25">
      <c r="D12293"/>
      <c r="K12293"/>
      <c r="N12293"/>
      <c r="O12293"/>
    </row>
    <row r="12294" spans="4:15" x14ac:dyDescent="0.25">
      <c r="D12294"/>
      <c r="K12294"/>
      <c r="N12294"/>
      <c r="O12294"/>
    </row>
    <row r="12295" spans="4:15" x14ac:dyDescent="0.25">
      <c r="D12295"/>
      <c r="K12295"/>
      <c r="N12295"/>
      <c r="O12295"/>
    </row>
    <row r="12296" spans="4:15" x14ac:dyDescent="0.25">
      <c r="D12296"/>
      <c r="K12296"/>
      <c r="N12296"/>
      <c r="O12296"/>
    </row>
    <row r="12297" spans="4:15" x14ac:dyDescent="0.25">
      <c r="D12297"/>
      <c r="K12297"/>
      <c r="N12297"/>
      <c r="O12297"/>
    </row>
    <row r="12298" spans="4:15" x14ac:dyDescent="0.25">
      <c r="D12298"/>
      <c r="K12298"/>
      <c r="N12298"/>
      <c r="O12298"/>
    </row>
    <row r="12299" spans="4:15" x14ac:dyDescent="0.25">
      <c r="D12299"/>
      <c r="K12299"/>
      <c r="N12299"/>
      <c r="O12299"/>
    </row>
    <row r="12300" spans="4:15" x14ac:dyDescent="0.25">
      <c r="D12300"/>
      <c r="K12300"/>
      <c r="N12300"/>
      <c r="O12300"/>
    </row>
    <row r="12301" spans="4:15" x14ac:dyDescent="0.25">
      <c r="D12301"/>
      <c r="K12301"/>
      <c r="N12301"/>
      <c r="O12301"/>
    </row>
    <row r="12302" spans="4:15" x14ac:dyDescent="0.25">
      <c r="D12302"/>
      <c r="K12302"/>
      <c r="N12302"/>
      <c r="O12302"/>
    </row>
    <row r="12303" spans="4:15" x14ac:dyDescent="0.25">
      <c r="D12303"/>
      <c r="K12303"/>
      <c r="N12303"/>
      <c r="O12303"/>
    </row>
    <row r="12304" spans="4:15" x14ac:dyDescent="0.25">
      <c r="D12304"/>
      <c r="K12304"/>
      <c r="N12304"/>
      <c r="O12304"/>
    </row>
    <row r="12305" spans="4:15" x14ac:dyDescent="0.25">
      <c r="D12305"/>
      <c r="K12305"/>
      <c r="N12305"/>
      <c r="O12305"/>
    </row>
    <row r="12306" spans="4:15" x14ac:dyDescent="0.25">
      <c r="D12306"/>
      <c r="K12306"/>
      <c r="N12306"/>
      <c r="O12306"/>
    </row>
    <row r="12307" spans="4:15" x14ac:dyDescent="0.25">
      <c r="D12307"/>
      <c r="K12307"/>
      <c r="N12307"/>
      <c r="O12307"/>
    </row>
    <row r="12308" spans="4:15" x14ac:dyDescent="0.25">
      <c r="D12308"/>
      <c r="K12308"/>
      <c r="N12308"/>
      <c r="O12308"/>
    </row>
    <row r="12309" spans="4:15" x14ac:dyDescent="0.25">
      <c r="D12309"/>
      <c r="K12309"/>
      <c r="N12309"/>
      <c r="O12309"/>
    </row>
    <row r="12310" spans="4:15" x14ac:dyDescent="0.25">
      <c r="D12310"/>
      <c r="K12310"/>
      <c r="N12310"/>
      <c r="O12310"/>
    </row>
    <row r="12311" spans="4:15" x14ac:dyDescent="0.25">
      <c r="D12311"/>
      <c r="K12311"/>
      <c r="N12311"/>
      <c r="O12311"/>
    </row>
    <row r="12312" spans="4:15" x14ac:dyDescent="0.25">
      <c r="D12312"/>
      <c r="K12312"/>
      <c r="N12312"/>
      <c r="O12312"/>
    </row>
    <row r="12313" spans="4:15" x14ac:dyDescent="0.25">
      <c r="D12313"/>
      <c r="K12313"/>
      <c r="N12313"/>
      <c r="O12313"/>
    </row>
    <row r="12314" spans="4:15" x14ac:dyDescent="0.25">
      <c r="D12314"/>
      <c r="K12314"/>
      <c r="N12314"/>
      <c r="O12314"/>
    </row>
    <row r="12315" spans="4:15" x14ac:dyDescent="0.25">
      <c r="D12315"/>
      <c r="K12315"/>
      <c r="N12315"/>
      <c r="O12315"/>
    </row>
    <row r="12316" spans="4:15" x14ac:dyDescent="0.25">
      <c r="D12316"/>
      <c r="K12316"/>
      <c r="N12316"/>
      <c r="O12316"/>
    </row>
    <row r="12317" spans="4:15" x14ac:dyDescent="0.25">
      <c r="D12317"/>
      <c r="K12317"/>
      <c r="N12317"/>
      <c r="O12317"/>
    </row>
    <row r="12318" spans="4:15" x14ac:dyDescent="0.25">
      <c r="D12318"/>
      <c r="K12318"/>
      <c r="N12318"/>
      <c r="O12318"/>
    </row>
    <row r="12319" spans="4:15" x14ac:dyDescent="0.25">
      <c r="D12319"/>
      <c r="K12319"/>
      <c r="N12319"/>
      <c r="O12319"/>
    </row>
    <row r="12320" spans="4:15" x14ac:dyDescent="0.25">
      <c r="D12320"/>
      <c r="K12320"/>
      <c r="N12320"/>
      <c r="O12320"/>
    </row>
    <row r="12321" spans="4:15" x14ac:dyDescent="0.25">
      <c r="D12321"/>
      <c r="K12321"/>
      <c r="N12321"/>
      <c r="O12321"/>
    </row>
    <row r="12322" spans="4:15" x14ac:dyDescent="0.25">
      <c r="D12322"/>
      <c r="K12322"/>
      <c r="N12322"/>
      <c r="O12322"/>
    </row>
    <row r="12323" spans="4:15" x14ac:dyDescent="0.25">
      <c r="D12323"/>
      <c r="K12323"/>
      <c r="N12323"/>
      <c r="O12323"/>
    </row>
    <row r="12324" spans="4:15" x14ac:dyDescent="0.25">
      <c r="D12324"/>
      <c r="K12324"/>
      <c r="N12324"/>
      <c r="O12324"/>
    </row>
    <row r="12325" spans="4:15" x14ac:dyDescent="0.25">
      <c r="D12325"/>
      <c r="K12325"/>
      <c r="N12325"/>
      <c r="O12325"/>
    </row>
    <row r="12326" spans="4:15" x14ac:dyDescent="0.25">
      <c r="D12326"/>
      <c r="K12326"/>
      <c r="N12326"/>
      <c r="O12326"/>
    </row>
    <row r="12327" spans="4:15" x14ac:dyDescent="0.25">
      <c r="D12327"/>
      <c r="K12327"/>
      <c r="N12327"/>
      <c r="O12327"/>
    </row>
    <row r="12328" spans="4:15" x14ac:dyDescent="0.25">
      <c r="D12328"/>
      <c r="K12328"/>
      <c r="N12328"/>
      <c r="O12328"/>
    </row>
    <row r="12329" spans="4:15" x14ac:dyDescent="0.25">
      <c r="D12329"/>
      <c r="K12329"/>
      <c r="N12329"/>
      <c r="O12329"/>
    </row>
    <row r="12330" spans="4:15" x14ac:dyDescent="0.25">
      <c r="D12330"/>
      <c r="K12330"/>
      <c r="N12330"/>
      <c r="O12330"/>
    </row>
    <row r="12331" spans="4:15" x14ac:dyDescent="0.25">
      <c r="D12331"/>
      <c r="K12331"/>
      <c r="N12331"/>
      <c r="O12331"/>
    </row>
    <row r="12332" spans="4:15" x14ac:dyDescent="0.25">
      <c r="D12332"/>
      <c r="K12332"/>
      <c r="N12332"/>
      <c r="O12332"/>
    </row>
    <row r="12333" spans="4:15" x14ac:dyDescent="0.25">
      <c r="D12333"/>
      <c r="K12333"/>
      <c r="N12333"/>
      <c r="O12333"/>
    </row>
    <row r="12334" spans="4:15" x14ac:dyDescent="0.25">
      <c r="D12334"/>
      <c r="K12334"/>
      <c r="N12334"/>
      <c r="O12334"/>
    </row>
    <row r="12335" spans="4:15" x14ac:dyDescent="0.25">
      <c r="D12335"/>
      <c r="K12335"/>
      <c r="N12335"/>
      <c r="O12335"/>
    </row>
    <row r="12336" spans="4:15" x14ac:dyDescent="0.25">
      <c r="D12336"/>
      <c r="K12336"/>
      <c r="N12336"/>
      <c r="O12336"/>
    </row>
    <row r="12337" spans="4:15" x14ac:dyDescent="0.25">
      <c r="D12337"/>
      <c r="K12337"/>
      <c r="N12337"/>
      <c r="O12337"/>
    </row>
    <row r="12338" spans="4:15" x14ac:dyDescent="0.25">
      <c r="D12338"/>
      <c r="K12338"/>
      <c r="N12338"/>
      <c r="O12338"/>
    </row>
    <row r="12339" spans="4:15" x14ac:dyDescent="0.25">
      <c r="D12339"/>
      <c r="K12339"/>
      <c r="N12339"/>
      <c r="O12339"/>
    </row>
    <row r="12340" spans="4:15" x14ac:dyDescent="0.25">
      <c r="D12340"/>
      <c r="K12340"/>
      <c r="N12340"/>
      <c r="O12340"/>
    </row>
    <row r="12341" spans="4:15" x14ac:dyDescent="0.25">
      <c r="D12341"/>
      <c r="K12341"/>
      <c r="N12341"/>
      <c r="O12341"/>
    </row>
    <row r="12342" spans="4:15" x14ac:dyDescent="0.25">
      <c r="D12342"/>
      <c r="K12342"/>
      <c r="N12342"/>
      <c r="O12342"/>
    </row>
    <row r="12343" spans="4:15" x14ac:dyDescent="0.25">
      <c r="D12343"/>
      <c r="K12343"/>
      <c r="N12343"/>
      <c r="O12343"/>
    </row>
    <row r="12344" spans="4:15" x14ac:dyDescent="0.25">
      <c r="D12344"/>
      <c r="K12344"/>
      <c r="N12344"/>
      <c r="O12344"/>
    </row>
    <row r="12345" spans="4:15" x14ac:dyDescent="0.25">
      <c r="D12345"/>
      <c r="K12345"/>
      <c r="N12345"/>
      <c r="O12345"/>
    </row>
    <row r="12346" spans="4:15" x14ac:dyDescent="0.25">
      <c r="D12346"/>
      <c r="K12346"/>
      <c r="N12346"/>
      <c r="O12346"/>
    </row>
    <row r="12347" spans="4:15" x14ac:dyDescent="0.25">
      <c r="D12347"/>
      <c r="K12347"/>
      <c r="N12347"/>
      <c r="O12347"/>
    </row>
    <row r="12348" spans="4:15" x14ac:dyDescent="0.25">
      <c r="D12348"/>
      <c r="K12348"/>
      <c r="N12348"/>
      <c r="O12348"/>
    </row>
    <row r="12349" spans="4:15" x14ac:dyDescent="0.25">
      <c r="D12349"/>
      <c r="K12349"/>
      <c r="N12349"/>
      <c r="O12349"/>
    </row>
    <row r="12350" spans="4:15" x14ac:dyDescent="0.25">
      <c r="D12350"/>
      <c r="K12350"/>
      <c r="N12350"/>
      <c r="O12350"/>
    </row>
    <row r="12351" spans="4:15" x14ac:dyDescent="0.25">
      <c r="D12351"/>
      <c r="K12351"/>
      <c r="N12351"/>
      <c r="O12351"/>
    </row>
    <row r="12352" spans="4:15" x14ac:dyDescent="0.25">
      <c r="D12352"/>
      <c r="K12352"/>
      <c r="N12352"/>
      <c r="O12352"/>
    </row>
    <row r="12353" spans="4:15" x14ac:dyDescent="0.25">
      <c r="D12353"/>
      <c r="K12353"/>
      <c r="N12353"/>
      <c r="O12353"/>
    </row>
    <row r="12354" spans="4:15" x14ac:dyDescent="0.25">
      <c r="D12354"/>
      <c r="K12354"/>
      <c r="N12354"/>
      <c r="O12354"/>
    </row>
    <row r="12355" spans="4:15" x14ac:dyDescent="0.25">
      <c r="D12355"/>
      <c r="K12355"/>
      <c r="N12355"/>
      <c r="O12355"/>
    </row>
    <row r="12356" spans="4:15" x14ac:dyDescent="0.25">
      <c r="D12356"/>
      <c r="K12356"/>
      <c r="N12356"/>
      <c r="O12356"/>
    </row>
    <row r="12357" spans="4:15" x14ac:dyDescent="0.25">
      <c r="D12357"/>
      <c r="K12357"/>
      <c r="N12357"/>
      <c r="O12357"/>
    </row>
    <row r="12358" spans="4:15" x14ac:dyDescent="0.25">
      <c r="D12358"/>
      <c r="K12358"/>
      <c r="N12358"/>
      <c r="O12358"/>
    </row>
    <row r="12359" spans="4:15" x14ac:dyDescent="0.25">
      <c r="D12359"/>
      <c r="K12359"/>
      <c r="N12359"/>
      <c r="O12359"/>
    </row>
    <row r="12360" spans="4:15" x14ac:dyDescent="0.25">
      <c r="D12360"/>
      <c r="K12360"/>
      <c r="N12360"/>
      <c r="O12360"/>
    </row>
    <row r="12361" spans="4:15" x14ac:dyDescent="0.25">
      <c r="D12361"/>
      <c r="K12361"/>
      <c r="N12361"/>
      <c r="O12361"/>
    </row>
    <row r="12362" spans="4:15" x14ac:dyDescent="0.25">
      <c r="D12362"/>
      <c r="K12362"/>
      <c r="N12362"/>
      <c r="O12362"/>
    </row>
    <row r="12363" spans="4:15" x14ac:dyDescent="0.25">
      <c r="D12363"/>
      <c r="K12363"/>
      <c r="N12363"/>
      <c r="O12363"/>
    </row>
    <row r="12364" spans="4:15" x14ac:dyDescent="0.25">
      <c r="D12364"/>
      <c r="K12364"/>
      <c r="N12364"/>
      <c r="O12364"/>
    </row>
    <row r="12365" spans="4:15" x14ac:dyDescent="0.25">
      <c r="D12365"/>
      <c r="K12365"/>
      <c r="N12365"/>
      <c r="O12365"/>
    </row>
    <row r="12366" spans="4:15" x14ac:dyDescent="0.25">
      <c r="D12366"/>
      <c r="K12366"/>
      <c r="N12366"/>
      <c r="O12366"/>
    </row>
    <row r="12367" spans="4:15" x14ac:dyDescent="0.25">
      <c r="D12367"/>
      <c r="K12367"/>
      <c r="N12367"/>
      <c r="O12367"/>
    </row>
    <row r="12368" spans="4:15" x14ac:dyDescent="0.25">
      <c r="D12368"/>
      <c r="K12368"/>
      <c r="N12368"/>
      <c r="O12368"/>
    </row>
    <row r="12369" spans="4:15" x14ac:dyDescent="0.25">
      <c r="D12369"/>
      <c r="K12369"/>
      <c r="N12369"/>
      <c r="O12369"/>
    </row>
    <row r="12370" spans="4:15" x14ac:dyDescent="0.25">
      <c r="D12370"/>
      <c r="K12370"/>
      <c r="N12370"/>
      <c r="O12370"/>
    </row>
    <row r="12371" spans="4:15" x14ac:dyDescent="0.25">
      <c r="D12371"/>
      <c r="K12371"/>
      <c r="N12371"/>
      <c r="O12371"/>
    </row>
    <row r="12372" spans="4:15" x14ac:dyDescent="0.25">
      <c r="D12372"/>
      <c r="K12372"/>
      <c r="N12372"/>
      <c r="O12372"/>
    </row>
    <row r="12373" spans="4:15" x14ac:dyDescent="0.25">
      <c r="D12373"/>
      <c r="K12373"/>
      <c r="N12373"/>
      <c r="O12373"/>
    </row>
    <row r="12374" spans="4:15" x14ac:dyDescent="0.25">
      <c r="D12374"/>
      <c r="K12374"/>
      <c r="N12374"/>
      <c r="O12374"/>
    </row>
    <row r="12375" spans="4:15" x14ac:dyDescent="0.25">
      <c r="D12375"/>
      <c r="K12375"/>
      <c r="N12375"/>
      <c r="O12375"/>
    </row>
    <row r="12376" spans="4:15" x14ac:dyDescent="0.25">
      <c r="D12376"/>
      <c r="K12376"/>
      <c r="N12376"/>
      <c r="O12376"/>
    </row>
    <row r="12377" spans="4:15" x14ac:dyDescent="0.25">
      <c r="D12377"/>
      <c r="K12377"/>
      <c r="N12377"/>
      <c r="O12377"/>
    </row>
    <row r="12378" spans="4:15" x14ac:dyDescent="0.25">
      <c r="D12378"/>
      <c r="K12378"/>
      <c r="N12378"/>
      <c r="O12378"/>
    </row>
    <row r="12379" spans="4:15" x14ac:dyDescent="0.25">
      <c r="D12379"/>
      <c r="K12379"/>
      <c r="N12379"/>
      <c r="O12379"/>
    </row>
    <row r="12380" spans="4:15" x14ac:dyDescent="0.25">
      <c r="D12380"/>
      <c r="K12380"/>
      <c r="N12380"/>
      <c r="O12380"/>
    </row>
    <row r="12381" spans="4:15" x14ac:dyDescent="0.25">
      <c r="D12381"/>
      <c r="K12381"/>
      <c r="N12381"/>
      <c r="O12381"/>
    </row>
    <row r="12382" spans="4:15" x14ac:dyDescent="0.25">
      <c r="D12382"/>
      <c r="K12382"/>
      <c r="N12382"/>
      <c r="O12382"/>
    </row>
    <row r="12383" spans="4:15" x14ac:dyDescent="0.25">
      <c r="D12383"/>
      <c r="K12383"/>
      <c r="N12383"/>
      <c r="O12383"/>
    </row>
    <row r="12384" spans="4:15" x14ac:dyDescent="0.25">
      <c r="D12384"/>
      <c r="K12384"/>
      <c r="N12384"/>
      <c r="O12384"/>
    </row>
    <row r="12385" spans="4:15" x14ac:dyDescent="0.25">
      <c r="D12385"/>
      <c r="K12385"/>
      <c r="N12385"/>
      <c r="O12385"/>
    </row>
    <row r="12386" spans="4:15" x14ac:dyDescent="0.25">
      <c r="D12386"/>
      <c r="K12386"/>
      <c r="N12386"/>
      <c r="O12386"/>
    </row>
    <row r="12387" spans="4:15" x14ac:dyDescent="0.25">
      <c r="D12387"/>
      <c r="K12387"/>
      <c r="N12387"/>
      <c r="O12387"/>
    </row>
    <row r="12388" spans="4:15" x14ac:dyDescent="0.25">
      <c r="D12388"/>
      <c r="K12388"/>
      <c r="N12388"/>
      <c r="O12388"/>
    </row>
    <row r="12389" spans="4:15" x14ac:dyDescent="0.25">
      <c r="D12389"/>
      <c r="K12389"/>
      <c r="N12389"/>
      <c r="O12389"/>
    </row>
    <row r="12390" spans="4:15" x14ac:dyDescent="0.25">
      <c r="D12390"/>
      <c r="K12390"/>
      <c r="N12390"/>
      <c r="O12390"/>
    </row>
    <row r="12391" spans="4:15" x14ac:dyDescent="0.25">
      <c r="D12391"/>
      <c r="K12391"/>
      <c r="N12391"/>
      <c r="O12391"/>
    </row>
    <row r="12392" spans="4:15" x14ac:dyDescent="0.25">
      <c r="D12392"/>
      <c r="K12392"/>
      <c r="N12392"/>
      <c r="O12392"/>
    </row>
    <row r="12393" spans="4:15" x14ac:dyDescent="0.25">
      <c r="D12393"/>
      <c r="K12393"/>
      <c r="N12393"/>
      <c r="O12393"/>
    </row>
    <row r="12394" spans="4:15" x14ac:dyDescent="0.25">
      <c r="D12394"/>
      <c r="K12394"/>
      <c r="N12394"/>
      <c r="O12394"/>
    </row>
    <row r="12395" spans="4:15" x14ac:dyDescent="0.25">
      <c r="D12395"/>
      <c r="K12395"/>
      <c r="N12395"/>
      <c r="O12395"/>
    </row>
    <row r="12396" spans="4:15" x14ac:dyDescent="0.25">
      <c r="D12396"/>
      <c r="K12396"/>
      <c r="N12396"/>
      <c r="O12396"/>
    </row>
    <row r="12397" spans="4:15" x14ac:dyDescent="0.25">
      <c r="D12397"/>
      <c r="K12397"/>
      <c r="N12397"/>
      <c r="O12397"/>
    </row>
    <row r="12398" spans="4:15" x14ac:dyDescent="0.25">
      <c r="D12398"/>
      <c r="K12398"/>
      <c r="N12398"/>
      <c r="O12398"/>
    </row>
    <row r="12399" spans="4:15" x14ac:dyDescent="0.25">
      <c r="D12399"/>
      <c r="K12399"/>
      <c r="N12399"/>
      <c r="O12399"/>
    </row>
    <row r="12400" spans="4:15" x14ac:dyDescent="0.25">
      <c r="D12400"/>
      <c r="K12400"/>
      <c r="N12400"/>
      <c r="O12400"/>
    </row>
    <row r="12401" spans="4:15" x14ac:dyDescent="0.25">
      <c r="D12401"/>
      <c r="K12401"/>
      <c r="N12401"/>
      <c r="O12401"/>
    </row>
    <row r="12402" spans="4:15" x14ac:dyDescent="0.25">
      <c r="D12402"/>
      <c r="K12402"/>
      <c r="N12402"/>
      <c r="O12402"/>
    </row>
    <row r="12403" spans="4:15" x14ac:dyDescent="0.25">
      <c r="D12403"/>
      <c r="K12403"/>
      <c r="N12403"/>
      <c r="O12403"/>
    </row>
    <row r="12404" spans="4:15" x14ac:dyDescent="0.25">
      <c r="D12404"/>
      <c r="K12404"/>
      <c r="N12404"/>
      <c r="O12404"/>
    </row>
    <row r="12405" spans="4:15" x14ac:dyDescent="0.25">
      <c r="D12405"/>
      <c r="K12405"/>
      <c r="N12405"/>
      <c r="O12405"/>
    </row>
    <row r="12406" spans="4:15" x14ac:dyDescent="0.25">
      <c r="D12406"/>
      <c r="K12406"/>
      <c r="N12406"/>
      <c r="O12406"/>
    </row>
    <row r="12407" spans="4:15" x14ac:dyDescent="0.25">
      <c r="D12407"/>
      <c r="K12407"/>
      <c r="N12407"/>
      <c r="O12407"/>
    </row>
    <row r="12408" spans="4:15" x14ac:dyDescent="0.25">
      <c r="D12408"/>
      <c r="K12408"/>
      <c r="N12408"/>
      <c r="O12408"/>
    </row>
    <row r="12409" spans="4:15" x14ac:dyDescent="0.25">
      <c r="D12409"/>
      <c r="K12409"/>
      <c r="N12409"/>
      <c r="O12409"/>
    </row>
    <row r="12410" spans="4:15" x14ac:dyDescent="0.25">
      <c r="D12410"/>
      <c r="K12410"/>
      <c r="N12410"/>
      <c r="O12410"/>
    </row>
    <row r="12411" spans="4:15" x14ac:dyDescent="0.25">
      <c r="D12411"/>
      <c r="K12411"/>
      <c r="N12411"/>
      <c r="O12411"/>
    </row>
    <row r="12412" spans="4:15" x14ac:dyDescent="0.25">
      <c r="D12412"/>
      <c r="K12412"/>
      <c r="N12412"/>
      <c r="O12412"/>
    </row>
    <row r="12413" spans="4:15" x14ac:dyDescent="0.25">
      <c r="D12413"/>
      <c r="K12413"/>
      <c r="N12413"/>
      <c r="O12413"/>
    </row>
    <row r="12414" spans="4:15" x14ac:dyDescent="0.25">
      <c r="D12414"/>
      <c r="K12414"/>
      <c r="N12414"/>
      <c r="O12414"/>
    </row>
    <row r="12415" spans="4:15" x14ac:dyDescent="0.25">
      <c r="D12415"/>
      <c r="K12415"/>
      <c r="N12415"/>
      <c r="O12415"/>
    </row>
    <row r="12416" spans="4:15" x14ac:dyDescent="0.25">
      <c r="D12416"/>
      <c r="K12416"/>
      <c r="N12416"/>
      <c r="O12416"/>
    </row>
    <row r="12417" spans="4:15" x14ac:dyDescent="0.25">
      <c r="D12417"/>
      <c r="K12417"/>
      <c r="N12417"/>
      <c r="O12417"/>
    </row>
    <row r="12418" spans="4:15" x14ac:dyDescent="0.25">
      <c r="D12418"/>
      <c r="K12418"/>
      <c r="N12418"/>
      <c r="O12418"/>
    </row>
    <row r="12419" spans="4:15" x14ac:dyDescent="0.25">
      <c r="D12419"/>
      <c r="K12419"/>
      <c r="N12419"/>
      <c r="O12419"/>
    </row>
    <row r="12420" spans="4:15" x14ac:dyDescent="0.25">
      <c r="D12420"/>
      <c r="K12420"/>
      <c r="N12420"/>
      <c r="O12420"/>
    </row>
    <row r="12421" spans="4:15" x14ac:dyDescent="0.25">
      <c r="D12421"/>
      <c r="K12421"/>
      <c r="N12421"/>
      <c r="O12421"/>
    </row>
    <row r="12422" spans="4:15" x14ac:dyDescent="0.25">
      <c r="D12422"/>
      <c r="K12422"/>
      <c r="N12422"/>
      <c r="O12422"/>
    </row>
    <row r="12423" spans="4:15" x14ac:dyDescent="0.25">
      <c r="D12423"/>
      <c r="K12423"/>
      <c r="N12423"/>
      <c r="O12423"/>
    </row>
    <row r="12424" spans="4:15" x14ac:dyDescent="0.25">
      <c r="D12424"/>
      <c r="K12424"/>
      <c r="N12424"/>
      <c r="O12424"/>
    </row>
    <row r="12425" spans="4:15" x14ac:dyDescent="0.25">
      <c r="D12425"/>
      <c r="K12425"/>
      <c r="N12425"/>
      <c r="O12425"/>
    </row>
    <row r="12426" spans="4:15" x14ac:dyDescent="0.25">
      <c r="D12426"/>
      <c r="K12426"/>
      <c r="N12426"/>
      <c r="O12426"/>
    </row>
    <row r="12427" spans="4:15" x14ac:dyDescent="0.25">
      <c r="D12427"/>
      <c r="K12427"/>
      <c r="N12427"/>
      <c r="O12427"/>
    </row>
    <row r="12428" spans="4:15" x14ac:dyDescent="0.25">
      <c r="D12428"/>
      <c r="K12428"/>
      <c r="N12428"/>
      <c r="O12428"/>
    </row>
    <row r="12429" spans="4:15" x14ac:dyDescent="0.25">
      <c r="D12429"/>
      <c r="K12429"/>
      <c r="N12429"/>
      <c r="O12429"/>
    </row>
    <row r="12430" spans="4:15" x14ac:dyDescent="0.25">
      <c r="D12430"/>
      <c r="K12430"/>
      <c r="N12430"/>
      <c r="O12430"/>
    </row>
    <row r="12431" spans="4:15" x14ac:dyDescent="0.25">
      <c r="D12431"/>
      <c r="K12431"/>
      <c r="N12431"/>
      <c r="O12431"/>
    </row>
    <row r="12432" spans="4:15" x14ac:dyDescent="0.25">
      <c r="D12432"/>
      <c r="K12432"/>
      <c r="N12432"/>
      <c r="O12432"/>
    </row>
    <row r="12433" spans="4:15" x14ac:dyDescent="0.25">
      <c r="D12433"/>
      <c r="K12433"/>
      <c r="N12433"/>
      <c r="O12433"/>
    </row>
    <row r="12434" spans="4:15" x14ac:dyDescent="0.25">
      <c r="D12434"/>
      <c r="K12434"/>
      <c r="N12434"/>
      <c r="O12434"/>
    </row>
    <row r="12435" spans="4:15" x14ac:dyDescent="0.25">
      <c r="D12435"/>
      <c r="K12435"/>
      <c r="N12435"/>
      <c r="O12435"/>
    </row>
    <row r="12436" spans="4:15" x14ac:dyDescent="0.25">
      <c r="D12436"/>
      <c r="K12436"/>
      <c r="N12436"/>
      <c r="O12436"/>
    </row>
    <row r="12437" spans="4:15" x14ac:dyDescent="0.25">
      <c r="D12437"/>
      <c r="K12437"/>
      <c r="N12437"/>
      <c r="O12437"/>
    </row>
    <row r="12438" spans="4:15" x14ac:dyDescent="0.25">
      <c r="D12438"/>
      <c r="K12438"/>
      <c r="N12438"/>
      <c r="O12438"/>
    </row>
    <row r="12439" spans="4:15" x14ac:dyDescent="0.25">
      <c r="D12439"/>
      <c r="K12439"/>
      <c r="N12439"/>
      <c r="O12439"/>
    </row>
    <row r="12440" spans="4:15" x14ac:dyDescent="0.25">
      <c r="D12440"/>
      <c r="K12440"/>
      <c r="N12440"/>
      <c r="O12440"/>
    </row>
    <row r="12441" spans="4:15" x14ac:dyDescent="0.25">
      <c r="D12441"/>
      <c r="K12441"/>
      <c r="N12441"/>
      <c r="O12441"/>
    </row>
    <row r="12442" spans="4:15" x14ac:dyDescent="0.25">
      <c r="D12442"/>
      <c r="K12442"/>
      <c r="N12442"/>
      <c r="O12442"/>
    </row>
    <row r="12443" spans="4:15" x14ac:dyDescent="0.25">
      <c r="D12443"/>
      <c r="K12443"/>
      <c r="N12443"/>
      <c r="O12443"/>
    </row>
    <row r="12444" spans="4:15" x14ac:dyDescent="0.25">
      <c r="D12444"/>
      <c r="K12444"/>
      <c r="N12444"/>
      <c r="O12444"/>
    </row>
    <row r="12445" spans="4:15" x14ac:dyDescent="0.25">
      <c r="D12445"/>
      <c r="K12445"/>
      <c r="N12445"/>
      <c r="O12445"/>
    </row>
    <row r="12446" spans="4:15" x14ac:dyDescent="0.25">
      <c r="D12446"/>
      <c r="K12446"/>
      <c r="N12446"/>
      <c r="O12446"/>
    </row>
    <row r="12447" spans="4:15" x14ac:dyDescent="0.25">
      <c r="D12447"/>
      <c r="K12447"/>
      <c r="N12447"/>
      <c r="O12447"/>
    </row>
    <row r="12448" spans="4:15" x14ac:dyDescent="0.25">
      <c r="D12448"/>
      <c r="K12448"/>
      <c r="N12448"/>
      <c r="O12448"/>
    </row>
    <row r="12449" spans="4:15" x14ac:dyDescent="0.25">
      <c r="D12449"/>
      <c r="K12449"/>
      <c r="N12449"/>
      <c r="O12449"/>
    </row>
    <row r="12450" spans="4:15" x14ac:dyDescent="0.25">
      <c r="D12450"/>
      <c r="K12450"/>
      <c r="N12450"/>
      <c r="O12450"/>
    </row>
    <row r="12451" spans="4:15" x14ac:dyDescent="0.25">
      <c r="D12451"/>
      <c r="K12451"/>
      <c r="N12451"/>
      <c r="O12451"/>
    </row>
    <row r="12452" spans="4:15" x14ac:dyDescent="0.25">
      <c r="D12452"/>
      <c r="K12452"/>
      <c r="N12452"/>
      <c r="O12452"/>
    </row>
    <row r="12453" spans="4:15" x14ac:dyDescent="0.25">
      <c r="D12453"/>
      <c r="K12453"/>
      <c r="N12453"/>
      <c r="O12453"/>
    </row>
    <row r="12454" spans="4:15" x14ac:dyDescent="0.25">
      <c r="D12454"/>
      <c r="K12454"/>
      <c r="N12454"/>
      <c r="O12454"/>
    </row>
    <row r="12455" spans="4:15" x14ac:dyDescent="0.25">
      <c r="D12455"/>
      <c r="K12455"/>
      <c r="N12455"/>
      <c r="O12455"/>
    </row>
    <row r="12456" spans="4:15" x14ac:dyDescent="0.25">
      <c r="D12456"/>
      <c r="K12456"/>
      <c r="N12456"/>
      <c r="O12456"/>
    </row>
    <row r="12457" spans="4:15" x14ac:dyDescent="0.25">
      <c r="D12457"/>
      <c r="K12457"/>
      <c r="N12457"/>
      <c r="O12457"/>
    </row>
    <row r="12458" spans="4:15" x14ac:dyDescent="0.25">
      <c r="D12458"/>
      <c r="K12458"/>
      <c r="N12458"/>
      <c r="O12458"/>
    </row>
    <row r="12459" spans="4:15" x14ac:dyDescent="0.25">
      <c r="D12459"/>
      <c r="K12459"/>
      <c r="N12459"/>
      <c r="O12459"/>
    </row>
    <row r="12460" spans="4:15" x14ac:dyDescent="0.25">
      <c r="D12460"/>
      <c r="K12460"/>
      <c r="N12460"/>
      <c r="O12460"/>
    </row>
    <row r="12461" spans="4:15" x14ac:dyDescent="0.25">
      <c r="D12461"/>
      <c r="K12461"/>
      <c r="N12461"/>
      <c r="O12461"/>
    </row>
    <row r="12462" spans="4:15" x14ac:dyDescent="0.25">
      <c r="D12462"/>
      <c r="K12462"/>
      <c r="N12462"/>
      <c r="O12462"/>
    </row>
    <row r="12463" spans="4:15" x14ac:dyDescent="0.25">
      <c r="D12463"/>
      <c r="K12463"/>
      <c r="N12463"/>
      <c r="O12463"/>
    </row>
    <row r="12464" spans="4:15" x14ac:dyDescent="0.25">
      <c r="D12464"/>
      <c r="K12464"/>
      <c r="N12464"/>
      <c r="O12464"/>
    </row>
    <row r="12465" spans="4:15" x14ac:dyDescent="0.25">
      <c r="D12465"/>
      <c r="K12465"/>
      <c r="N12465"/>
      <c r="O12465"/>
    </row>
    <row r="12466" spans="4:15" x14ac:dyDescent="0.25">
      <c r="D12466"/>
      <c r="K12466"/>
      <c r="N12466"/>
      <c r="O12466"/>
    </row>
    <row r="12467" spans="4:15" x14ac:dyDescent="0.25">
      <c r="D12467"/>
      <c r="K12467"/>
      <c r="N12467"/>
      <c r="O12467"/>
    </row>
    <row r="12468" spans="4:15" x14ac:dyDescent="0.25">
      <c r="D12468"/>
      <c r="K12468"/>
      <c r="N12468"/>
      <c r="O12468"/>
    </row>
    <row r="12469" spans="4:15" x14ac:dyDescent="0.25">
      <c r="D12469"/>
      <c r="K12469"/>
      <c r="N12469"/>
      <c r="O12469"/>
    </row>
    <row r="12470" spans="4:15" x14ac:dyDescent="0.25">
      <c r="D12470"/>
      <c r="K12470"/>
      <c r="N12470"/>
      <c r="O12470"/>
    </row>
    <row r="12471" spans="4:15" x14ac:dyDescent="0.25">
      <c r="D12471"/>
      <c r="K12471"/>
      <c r="N12471"/>
      <c r="O12471"/>
    </row>
    <row r="12472" spans="4:15" x14ac:dyDescent="0.25">
      <c r="D12472"/>
      <c r="K12472"/>
      <c r="N12472"/>
      <c r="O12472"/>
    </row>
    <row r="12473" spans="4:15" x14ac:dyDescent="0.25">
      <c r="D12473"/>
      <c r="K12473"/>
      <c r="N12473"/>
      <c r="O12473"/>
    </row>
    <row r="12474" spans="4:15" x14ac:dyDescent="0.25">
      <c r="D12474"/>
      <c r="K12474"/>
      <c r="N12474"/>
      <c r="O12474"/>
    </row>
    <row r="12475" spans="4:15" x14ac:dyDescent="0.25">
      <c r="D12475"/>
      <c r="K12475"/>
      <c r="N12475"/>
      <c r="O12475"/>
    </row>
    <row r="12476" spans="4:15" x14ac:dyDescent="0.25">
      <c r="D12476"/>
      <c r="K12476"/>
      <c r="N12476"/>
      <c r="O12476"/>
    </row>
    <row r="12477" spans="4:15" x14ac:dyDescent="0.25">
      <c r="D12477"/>
      <c r="K12477"/>
      <c r="N12477"/>
      <c r="O12477"/>
    </row>
    <row r="12478" spans="4:15" x14ac:dyDescent="0.25">
      <c r="D12478"/>
      <c r="K12478"/>
      <c r="N12478"/>
      <c r="O12478"/>
    </row>
    <row r="12479" spans="4:15" x14ac:dyDescent="0.25">
      <c r="D12479"/>
      <c r="K12479"/>
      <c r="N12479"/>
      <c r="O12479"/>
    </row>
    <row r="12480" spans="4:15" x14ac:dyDescent="0.25">
      <c r="D12480"/>
      <c r="K12480"/>
      <c r="N12480"/>
      <c r="O12480"/>
    </row>
    <row r="12481" spans="4:15" x14ac:dyDescent="0.25">
      <c r="D12481"/>
      <c r="K12481"/>
      <c r="N12481"/>
      <c r="O12481"/>
    </row>
    <row r="12482" spans="4:15" x14ac:dyDescent="0.25">
      <c r="D12482"/>
      <c r="K12482"/>
      <c r="N12482"/>
      <c r="O12482"/>
    </row>
    <row r="12483" spans="4:15" x14ac:dyDescent="0.25">
      <c r="D12483"/>
      <c r="K12483"/>
      <c r="N12483"/>
      <c r="O12483"/>
    </row>
    <row r="12484" spans="4:15" x14ac:dyDescent="0.25">
      <c r="D12484"/>
      <c r="K12484"/>
      <c r="N12484"/>
      <c r="O12484"/>
    </row>
    <row r="12485" spans="4:15" x14ac:dyDescent="0.25">
      <c r="D12485"/>
      <c r="K12485"/>
      <c r="N12485"/>
      <c r="O12485"/>
    </row>
    <row r="12486" spans="4:15" x14ac:dyDescent="0.25">
      <c r="D12486"/>
      <c r="K12486"/>
      <c r="N12486"/>
      <c r="O12486"/>
    </row>
    <row r="12487" spans="4:15" x14ac:dyDescent="0.25">
      <c r="D12487"/>
      <c r="K12487"/>
      <c r="N12487"/>
      <c r="O12487"/>
    </row>
    <row r="12488" spans="4:15" x14ac:dyDescent="0.25">
      <c r="D12488"/>
      <c r="K12488"/>
      <c r="N12488"/>
      <c r="O12488"/>
    </row>
    <row r="12489" spans="4:15" x14ac:dyDescent="0.25">
      <c r="D12489"/>
      <c r="K12489"/>
      <c r="N12489"/>
      <c r="O12489"/>
    </row>
    <row r="12490" spans="4:15" x14ac:dyDescent="0.25">
      <c r="D12490"/>
      <c r="K12490"/>
      <c r="N12490"/>
      <c r="O12490"/>
    </row>
    <row r="12491" spans="4:15" x14ac:dyDescent="0.25">
      <c r="D12491"/>
      <c r="K12491"/>
      <c r="N12491"/>
      <c r="O12491"/>
    </row>
    <row r="12492" spans="4:15" x14ac:dyDescent="0.25">
      <c r="D12492"/>
      <c r="K12492"/>
      <c r="N12492"/>
      <c r="O12492"/>
    </row>
    <row r="12493" spans="4:15" x14ac:dyDescent="0.25">
      <c r="D12493"/>
      <c r="K12493"/>
      <c r="N12493"/>
      <c r="O12493"/>
    </row>
    <row r="12494" spans="4:15" x14ac:dyDescent="0.25">
      <c r="D12494"/>
      <c r="K12494"/>
      <c r="N12494"/>
      <c r="O12494"/>
    </row>
    <row r="12495" spans="4:15" x14ac:dyDescent="0.25">
      <c r="D12495"/>
      <c r="K12495"/>
      <c r="N12495"/>
      <c r="O12495"/>
    </row>
    <row r="12496" spans="4:15" x14ac:dyDescent="0.25">
      <c r="D12496"/>
      <c r="K12496"/>
      <c r="N12496"/>
      <c r="O12496"/>
    </row>
    <row r="12497" spans="4:15" x14ac:dyDescent="0.25">
      <c r="D12497"/>
      <c r="K12497"/>
      <c r="N12497"/>
      <c r="O12497"/>
    </row>
    <row r="12498" spans="4:15" x14ac:dyDescent="0.25">
      <c r="D12498"/>
      <c r="K12498"/>
      <c r="N12498"/>
      <c r="O12498"/>
    </row>
    <row r="12499" spans="4:15" x14ac:dyDescent="0.25">
      <c r="D12499"/>
      <c r="K12499"/>
      <c r="N12499"/>
      <c r="O12499"/>
    </row>
    <row r="12500" spans="4:15" x14ac:dyDescent="0.25">
      <c r="D12500"/>
      <c r="K12500"/>
      <c r="N12500"/>
      <c r="O12500"/>
    </row>
    <row r="12501" spans="4:15" x14ac:dyDescent="0.25">
      <c r="D12501"/>
      <c r="K12501"/>
      <c r="N12501"/>
      <c r="O12501"/>
    </row>
    <row r="12502" spans="4:15" x14ac:dyDescent="0.25">
      <c r="D12502"/>
      <c r="K12502"/>
      <c r="N12502"/>
      <c r="O12502"/>
    </row>
    <row r="12503" spans="4:15" x14ac:dyDescent="0.25">
      <c r="D12503"/>
      <c r="K12503"/>
      <c r="N12503"/>
      <c r="O12503"/>
    </row>
    <row r="12504" spans="4:15" x14ac:dyDescent="0.25">
      <c r="D12504"/>
      <c r="K12504"/>
      <c r="N12504"/>
      <c r="O12504"/>
    </row>
    <row r="12505" spans="4:15" x14ac:dyDescent="0.25">
      <c r="D12505"/>
      <c r="K12505"/>
      <c r="N12505"/>
      <c r="O12505"/>
    </row>
    <row r="12506" spans="4:15" x14ac:dyDescent="0.25">
      <c r="D12506"/>
      <c r="K12506"/>
      <c r="N12506"/>
      <c r="O12506"/>
    </row>
    <row r="12507" spans="4:15" x14ac:dyDescent="0.25">
      <c r="D12507"/>
      <c r="K12507"/>
      <c r="N12507"/>
      <c r="O12507"/>
    </row>
    <row r="12508" spans="4:15" x14ac:dyDescent="0.25">
      <c r="D12508"/>
      <c r="K12508"/>
      <c r="N12508"/>
      <c r="O12508"/>
    </row>
    <row r="12509" spans="4:15" x14ac:dyDescent="0.25">
      <c r="D12509"/>
      <c r="K12509"/>
      <c r="N12509"/>
      <c r="O12509"/>
    </row>
    <row r="12510" spans="4:15" x14ac:dyDescent="0.25">
      <c r="D12510"/>
      <c r="K12510"/>
      <c r="N12510"/>
      <c r="O12510"/>
    </row>
    <row r="12511" spans="4:15" x14ac:dyDescent="0.25">
      <c r="D12511"/>
      <c r="K12511"/>
      <c r="N12511"/>
      <c r="O12511"/>
    </row>
    <row r="12512" spans="4:15" x14ac:dyDescent="0.25">
      <c r="D12512"/>
      <c r="K12512"/>
      <c r="N12512"/>
      <c r="O12512"/>
    </row>
    <row r="12513" spans="4:15" x14ac:dyDescent="0.25">
      <c r="D12513"/>
      <c r="K12513"/>
      <c r="N12513"/>
      <c r="O12513"/>
    </row>
    <row r="12514" spans="4:15" x14ac:dyDescent="0.25">
      <c r="D12514"/>
      <c r="K12514"/>
      <c r="N12514"/>
      <c r="O12514"/>
    </row>
    <row r="12515" spans="4:15" x14ac:dyDescent="0.25">
      <c r="D12515"/>
      <c r="K12515"/>
      <c r="N12515"/>
      <c r="O12515"/>
    </row>
    <row r="12516" spans="4:15" x14ac:dyDescent="0.25">
      <c r="D12516"/>
      <c r="K12516"/>
      <c r="N12516"/>
      <c r="O12516"/>
    </row>
    <row r="12517" spans="4:15" x14ac:dyDescent="0.25">
      <c r="D12517"/>
      <c r="K12517"/>
      <c r="N12517"/>
      <c r="O12517"/>
    </row>
    <row r="12518" spans="4:15" x14ac:dyDescent="0.25">
      <c r="D12518"/>
      <c r="K12518"/>
      <c r="N12518"/>
      <c r="O12518"/>
    </row>
    <row r="12519" spans="4:15" x14ac:dyDescent="0.25">
      <c r="D12519"/>
      <c r="K12519"/>
      <c r="N12519"/>
      <c r="O12519"/>
    </row>
    <row r="12520" spans="4:15" x14ac:dyDescent="0.25">
      <c r="D12520"/>
      <c r="K12520"/>
      <c r="N12520"/>
      <c r="O12520"/>
    </row>
    <row r="12521" spans="4:15" x14ac:dyDescent="0.25">
      <c r="D12521"/>
      <c r="K12521"/>
      <c r="N12521"/>
      <c r="O12521"/>
    </row>
    <row r="12522" spans="4:15" x14ac:dyDescent="0.25">
      <c r="D12522"/>
      <c r="K12522"/>
      <c r="N12522"/>
      <c r="O12522"/>
    </row>
    <row r="12523" spans="4:15" x14ac:dyDescent="0.25">
      <c r="D12523"/>
      <c r="K12523"/>
      <c r="N12523"/>
      <c r="O12523"/>
    </row>
    <row r="12524" spans="4:15" x14ac:dyDescent="0.25">
      <c r="D12524"/>
      <c r="K12524"/>
      <c r="N12524"/>
      <c r="O12524"/>
    </row>
    <row r="12525" spans="4:15" x14ac:dyDescent="0.25">
      <c r="D12525"/>
      <c r="K12525"/>
      <c r="N12525"/>
      <c r="O12525"/>
    </row>
    <row r="12526" spans="4:15" x14ac:dyDescent="0.25">
      <c r="D12526"/>
      <c r="K12526"/>
      <c r="N12526"/>
      <c r="O12526"/>
    </row>
    <row r="12527" spans="4:15" x14ac:dyDescent="0.25">
      <c r="D12527"/>
      <c r="K12527"/>
      <c r="N12527"/>
      <c r="O12527"/>
    </row>
    <row r="12528" spans="4:15" x14ac:dyDescent="0.25">
      <c r="D12528"/>
      <c r="K12528"/>
      <c r="N12528"/>
      <c r="O12528"/>
    </row>
    <row r="12529" spans="4:15" x14ac:dyDescent="0.25">
      <c r="D12529"/>
      <c r="K12529"/>
      <c r="N12529"/>
      <c r="O12529"/>
    </row>
    <row r="12530" spans="4:15" x14ac:dyDescent="0.25">
      <c r="D12530"/>
      <c r="K12530"/>
      <c r="N12530"/>
      <c r="O12530"/>
    </row>
    <row r="12531" spans="4:15" x14ac:dyDescent="0.25">
      <c r="D12531"/>
      <c r="K12531"/>
      <c r="N12531"/>
      <c r="O12531"/>
    </row>
    <row r="12532" spans="4:15" x14ac:dyDescent="0.25">
      <c r="D12532"/>
      <c r="K12532"/>
      <c r="N12532"/>
      <c r="O12532"/>
    </row>
    <row r="12533" spans="4:15" x14ac:dyDescent="0.25">
      <c r="D12533"/>
      <c r="K12533"/>
      <c r="N12533"/>
      <c r="O12533"/>
    </row>
    <row r="12534" spans="4:15" x14ac:dyDescent="0.25">
      <c r="D12534"/>
      <c r="K12534"/>
      <c r="N12534"/>
      <c r="O12534"/>
    </row>
    <row r="12535" spans="4:15" x14ac:dyDescent="0.25">
      <c r="D12535"/>
      <c r="K12535"/>
      <c r="N12535"/>
      <c r="O12535"/>
    </row>
    <row r="12536" spans="4:15" x14ac:dyDescent="0.25">
      <c r="D12536"/>
      <c r="K12536"/>
      <c r="N12536"/>
      <c r="O12536"/>
    </row>
    <row r="12537" spans="4:15" x14ac:dyDescent="0.25">
      <c r="D12537"/>
      <c r="K12537"/>
      <c r="N12537"/>
      <c r="O12537"/>
    </row>
    <row r="12538" spans="4:15" x14ac:dyDescent="0.25">
      <c r="D12538"/>
      <c r="K12538"/>
      <c r="N12538"/>
      <c r="O12538"/>
    </row>
    <row r="12539" spans="4:15" x14ac:dyDescent="0.25">
      <c r="D12539"/>
      <c r="K12539"/>
      <c r="N12539"/>
      <c r="O12539"/>
    </row>
    <row r="12540" spans="4:15" x14ac:dyDescent="0.25">
      <c r="D12540"/>
      <c r="K12540"/>
      <c r="N12540"/>
      <c r="O12540"/>
    </row>
    <row r="12541" spans="4:15" x14ac:dyDescent="0.25">
      <c r="D12541"/>
      <c r="K12541"/>
      <c r="N12541"/>
      <c r="O12541"/>
    </row>
    <row r="12542" spans="4:15" x14ac:dyDescent="0.25">
      <c r="D12542"/>
      <c r="K12542"/>
      <c r="N12542"/>
      <c r="O12542"/>
    </row>
    <row r="12543" spans="4:15" x14ac:dyDescent="0.25">
      <c r="D12543"/>
      <c r="K12543"/>
      <c r="N12543"/>
      <c r="O12543"/>
    </row>
    <row r="12544" spans="4:15" x14ac:dyDescent="0.25">
      <c r="D12544"/>
      <c r="K12544"/>
      <c r="N12544"/>
      <c r="O12544"/>
    </row>
    <row r="12545" spans="4:15" x14ac:dyDescent="0.25">
      <c r="D12545"/>
      <c r="K12545"/>
      <c r="N12545"/>
      <c r="O12545"/>
    </row>
    <row r="12546" spans="4:15" x14ac:dyDescent="0.25">
      <c r="D12546"/>
      <c r="K12546"/>
      <c r="N12546"/>
      <c r="O12546"/>
    </row>
    <row r="12547" spans="4:15" x14ac:dyDescent="0.25">
      <c r="D12547"/>
      <c r="K12547"/>
      <c r="N12547"/>
      <c r="O12547"/>
    </row>
    <row r="12548" spans="4:15" x14ac:dyDescent="0.25">
      <c r="D12548"/>
      <c r="K12548"/>
      <c r="N12548"/>
      <c r="O12548"/>
    </row>
    <row r="12549" spans="4:15" x14ac:dyDescent="0.25">
      <c r="D12549"/>
      <c r="K12549"/>
      <c r="N12549"/>
      <c r="O12549"/>
    </row>
    <row r="12550" spans="4:15" x14ac:dyDescent="0.25">
      <c r="D12550"/>
      <c r="K12550"/>
      <c r="N12550"/>
      <c r="O12550"/>
    </row>
    <row r="12551" spans="4:15" x14ac:dyDescent="0.25">
      <c r="D12551"/>
      <c r="K12551"/>
      <c r="N12551"/>
      <c r="O12551"/>
    </row>
    <row r="12552" spans="4:15" x14ac:dyDescent="0.25">
      <c r="D12552"/>
      <c r="K12552"/>
      <c r="N12552"/>
      <c r="O12552"/>
    </row>
    <row r="12553" spans="4:15" x14ac:dyDescent="0.25">
      <c r="D12553"/>
      <c r="K12553"/>
      <c r="N12553"/>
      <c r="O12553"/>
    </row>
    <row r="12554" spans="4:15" x14ac:dyDescent="0.25">
      <c r="D12554"/>
      <c r="K12554"/>
      <c r="N12554"/>
      <c r="O12554"/>
    </row>
    <row r="12555" spans="4:15" x14ac:dyDescent="0.25">
      <c r="D12555"/>
      <c r="K12555"/>
      <c r="N12555"/>
      <c r="O12555"/>
    </row>
    <row r="12556" spans="4:15" x14ac:dyDescent="0.25">
      <c r="D12556"/>
      <c r="K12556"/>
      <c r="N12556"/>
      <c r="O12556"/>
    </row>
    <row r="12557" spans="4:15" x14ac:dyDescent="0.25">
      <c r="D12557"/>
      <c r="K12557"/>
      <c r="N12557"/>
      <c r="O12557"/>
    </row>
    <row r="12558" spans="4:15" x14ac:dyDescent="0.25">
      <c r="D12558"/>
      <c r="K12558"/>
      <c r="N12558"/>
      <c r="O12558"/>
    </row>
    <row r="12559" spans="4:15" x14ac:dyDescent="0.25">
      <c r="D12559"/>
      <c r="K12559"/>
      <c r="N12559"/>
      <c r="O12559"/>
    </row>
    <row r="12560" spans="4:15" x14ac:dyDescent="0.25">
      <c r="D12560"/>
      <c r="K12560"/>
      <c r="N12560"/>
      <c r="O12560"/>
    </row>
    <row r="12561" spans="4:15" x14ac:dyDescent="0.25">
      <c r="D12561"/>
      <c r="K12561"/>
      <c r="N12561"/>
      <c r="O12561"/>
    </row>
    <row r="12562" spans="4:15" x14ac:dyDescent="0.25">
      <c r="D12562"/>
      <c r="K12562"/>
      <c r="N12562"/>
      <c r="O12562"/>
    </row>
    <row r="12563" spans="4:15" x14ac:dyDescent="0.25">
      <c r="D12563"/>
      <c r="K12563"/>
      <c r="N12563"/>
      <c r="O12563"/>
    </row>
    <row r="12564" spans="4:15" x14ac:dyDescent="0.25">
      <c r="D12564"/>
      <c r="K12564"/>
      <c r="N12564"/>
      <c r="O12564"/>
    </row>
    <row r="12565" spans="4:15" x14ac:dyDescent="0.25">
      <c r="D12565"/>
      <c r="K12565"/>
      <c r="N12565"/>
      <c r="O12565"/>
    </row>
    <row r="12566" spans="4:15" x14ac:dyDescent="0.25">
      <c r="D12566"/>
      <c r="K12566"/>
      <c r="N12566"/>
      <c r="O12566"/>
    </row>
    <row r="12567" spans="4:15" x14ac:dyDescent="0.25">
      <c r="D12567"/>
      <c r="K12567"/>
      <c r="N12567"/>
      <c r="O12567"/>
    </row>
    <row r="12568" spans="4:15" x14ac:dyDescent="0.25">
      <c r="D12568"/>
      <c r="K12568"/>
      <c r="N12568"/>
      <c r="O12568"/>
    </row>
    <row r="12569" spans="4:15" x14ac:dyDescent="0.25">
      <c r="D12569"/>
      <c r="K12569"/>
      <c r="N12569"/>
      <c r="O12569"/>
    </row>
    <row r="12570" spans="4:15" x14ac:dyDescent="0.25">
      <c r="D12570"/>
      <c r="K12570"/>
      <c r="N12570"/>
      <c r="O12570"/>
    </row>
    <row r="12571" spans="4:15" x14ac:dyDescent="0.25">
      <c r="D12571"/>
      <c r="K12571"/>
      <c r="N12571"/>
      <c r="O12571"/>
    </row>
    <row r="12572" spans="4:15" x14ac:dyDescent="0.25">
      <c r="D12572"/>
      <c r="K12572"/>
      <c r="N12572"/>
      <c r="O12572"/>
    </row>
    <row r="12573" spans="4:15" x14ac:dyDescent="0.25">
      <c r="D12573"/>
      <c r="K12573"/>
      <c r="N12573"/>
      <c r="O12573"/>
    </row>
    <row r="12574" spans="4:15" x14ac:dyDescent="0.25">
      <c r="D12574"/>
      <c r="K12574"/>
      <c r="N12574"/>
      <c r="O12574"/>
    </row>
    <row r="12575" spans="4:15" x14ac:dyDescent="0.25">
      <c r="D12575"/>
      <c r="K12575"/>
      <c r="N12575"/>
      <c r="O12575"/>
    </row>
    <row r="12576" spans="4:15" x14ac:dyDescent="0.25">
      <c r="D12576"/>
      <c r="K12576"/>
      <c r="N12576"/>
      <c r="O12576"/>
    </row>
    <row r="12577" spans="4:15" x14ac:dyDescent="0.25">
      <c r="D12577"/>
      <c r="K12577"/>
      <c r="N12577"/>
      <c r="O12577"/>
    </row>
    <row r="12578" spans="4:15" x14ac:dyDescent="0.25">
      <c r="D12578"/>
      <c r="K12578"/>
      <c r="N12578"/>
      <c r="O12578"/>
    </row>
    <row r="12579" spans="4:15" x14ac:dyDescent="0.25">
      <c r="D12579"/>
      <c r="K12579"/>
      <c r="N12579"/>
      <c r="O12579"/>
    </row>
    <row r="12580" spans="4:15" x14ac:dyDescent="0.25">
      <c r="D12580"/>
      <c r="K12580"/>
      <c r="N12580"/>
      <c r="O12580"/>
    </row>
    <row r="12581" spans="4:15" x14ac:dyDescent="0.25">
      <c r="D12581"/>
      <c r="K12581"/>
      <c r="N12581"/>
      <c r="O12581"/>
    </row>
    <row r="12582" spans="4:15" x14ac:dyDescent="0.25">
      <c r="D12582"/>
      <c r="K12582"/>
      <c r="N12582"/>
      <c r="O12582"/>
    </row>
    <row r="12583" spans="4:15" x14ac:dyDescent="0.25">
      <c r="D12583"/>
      <c r="K12583"/>
      <c r="N12583"/>
      <c r="O12583"/>
    </row>
    <row r="12584" spans="4:15" x14ac:dyDescent="0.25">
      <c r="D12584"/>
      <c r="K12584"/>
      <c r="N12584"/>
      <c r="O12584"/>
    </row>
    <row r="12585" spans="4:15" x14ac:dyDescent="0.25">
      <c r="D12585"/>
      <c r="K12585"/>
      <c r="N12585"/>
      <c r="O12585"/>
    </row>
    <row r="12586" spans="4:15" x14ac:dyDescent="0.25">
      <c r="D12586"/>
      <c r="K12586"/>
      <c r="N12586"/>
      <c r="O12586"/>
    </row>
    <row r="12587" spans="4:15" x14ac:dyDescent="0.25">
      <c r="D12587"/>
      <c r="K12587"/>
      <c r="N12587"/>
      <c r="O12587"/>
    </row>
    <row r="12588" spans="4:15" x14ac:dyDescent="0.25">
      <c r="D12588"/>
      <c r="K12588"/>
      <c r="N12588"/>
      <c r="O12588"/>
    </row>
    <row r="12589" spans="4:15" x14ac:dyDescent="0.25">
      <c r="D12589"/>
      <c r="K12589"/>
      <c r="N12589"/>
      <c r="O12589"/>
    </row>
    <row r="12590" spans="4:15" x14ac:dyDescent="0.25">
      <c r="D12590"/>
      <c r="K12590"/>
      <c r="N12590"/>
      <c r="O12590"/>
    </row>
    <row r="12591" spans="4:15" x14ac:dyDescent="0.25">
      <c r="D12591"/>
      <c r="K12591"/>
      <c r="N12591"/>
      <c r="O12591"/>
    </row>
    <row r="12592" spans="4:15" x14ac:dyDescent="0.25">
      <c r="D12592"/>
      <c r="K12592"/>
      <c r="N12592"/>
      <c r="O12592"/>
    </row>
    <row r="12593" spans="4:15" x14ac:dyDescent="0.25">
      <c r="D12593"/>
      <c r="K12593"/>
      <c r="N12593"/>
      <c r="O12593"/>
    </row>
    <row r="12594" spans="4:15" x14ac:dyDescent="0.25">
      <c r="D12594"/>
      <c r="K12594"/>
      <c r="N12594"/>
      <c r="O12594"/>
    </row>
    <row r="12595" spans="4:15" x14ac:dyDescent="0.25">
      <c r="D12595"/>
      <c r="K12595"/>
      <c r="N12595"/>
      <c r="O12595"/>
    </row>
    <row r="12596" spans="4:15" x14ac:dyDescent="0.25">
      <c r="D12596"/>
      <c r="K12596"/>
      <c r="N12596"/>
      <c r="O12596"/>
    </row>
    <row r="12597" spans="4:15" x14ac:dyDescent="0.25">
      <c r="D12597"/>
      <c r="K12597"/>
      <c r="N12597"/>
      <c r="O12597"/>
    </row>
    <row r="12598" spans="4:15" x14ac:dyDescent="0.25">
      <c r="D12598"/>
      <c r="K12598"/>
      <c r="N12598"/>
      <c r="O12598"/>
    </row>
    <row r="12599" spans="4:15" x14ac:dyDescent="0.25">
      <c r="D12599"/>
      <c r="K12599"/>
      <c r="N12599"/>
      <c r="O12599"/>
    </row>
    <row r="12600" spans="4:15" x14ac:dyDescent="0.25">
      <c r="D12600"/>
      <c r="K12600"/>
      <c r="N12600"/>
      <c r="O12600"/>
    </row>
    <row r="12601" spans="4:15" x14ac:dyDescent="0.25">
      <c r="D12601"/>
      <c r="K12601"/>
      <c r="N12601"/>
      <c r="O12601"/>
    </row>
    <row r="12602" spans="4:15" x14ac:dyDescent="0.25">
      <c r="D12602"/>
      <c r="K12602"/>
      <c r="N12602"/>
      <c r="O12602"/>
    </row>
    <row r="12603" spans="4:15" x14ac:dyDescent="0.25">
      <c r="D12603"/>
      <c r="K12603"/>
      <c r="N12603"/>
      <c r="O12603"/>
    </row>
    <row r="12604" spans="4:15" x14ac:dyDescent="0.25">
      <c r="D12604"/>
      <c r="K12604"/>
      <c r="N12604"/>
      <c r="O12604"/>
    </row>
    <row r="12605" spans="4:15" x14ac:dyDescent="0.25">
      <c r="D12605"/>
      <c r="K12605"/>
      <c r="N12605"/>
      <c r="O12605"/>
    </row>
    <row r="12606" spans="4:15" x14ac:dyDescent="0.25">
      <c r="D12606"/>
      <c r="K12606"/>
      <c r="N12606"/>
      <c r="O12606"/>
    </row>
    <row r="12607" spans="4:15" x14ac:dyDescent="0.25">
      <c r="D12607"/>
      <c r="K12607"/>
      <c r="N12607"/>
      <c r="O12607"/>
    </row>
    <row r="12608" spans="4:15" x14ac:dyDescent="0.25">
      <c r="D12608"/>
      <c r="K12608"/>
      <c r="N12608"/>
      <c r="O12608"/>
    </row>
    <row r="12609" spans="4:15" x14ac:dyDescent="0.25">
      <c r="D12609"/>
      <c r="K12609"/>
      <c r="N12609"/>
      <c r="O12609"/>
    </row>
    <row r="12610" spans="4:15" x14ac:dyDescent="0.25">
      <c r="D12610"/>
      <c r="K12610"/>
      <c r="N12610"/>
      <c r="O12610"/>
    </row>
    <row r="12611" spans="4:15" x14ac:dyDescent="0.25">
      <c r="D12611"/>
      <c r="K12611"/>
      <c r="N12611"/>
      <c r="O12611"/>
    </row>
    <row r="12612" spans="4:15" x14ac:dyDescent="0.25">
      <c r="D12612"/>
      <c r="K12612"/>
      <c r="N12612"/>
      <c r="O12612"/>
    </row>
    <row r="12613" spans="4:15" x14ac:dyDescent="0.25">
      <c r="D12613"/>
      <c r="K12613"/>
      <c r="N12613"/>
      <c r="O12613"/>
    </row>
    <row r="12614" spans="4:15" x14ac:dyDescent="0.25">
      <c r="D12614"/>
      <c r="K12614"/>
      <c r="N12614"/>
      <c r="O12614"/>
    </row>
    <row r="12615" spans="4:15" x14ac:dyDescent="0.25">
      <c r="D12615"/>
      <c r="K12615"/>
      <c r="N12615"/>
      <c r="O12615"/>
    </row>
    <row r="12616" spans="4:15" x14ac:dyDescent="0.25">
      <c r="D12616"/>
      <c r="K12616"/>
      <c r="N12616"/>
      <c r="O12616"/>
    </row>
    <row r="12617" spans="4:15" x14ac:dyDescent="0.25">
      <c r="D12617"/>
      <c r="K12617"/>
      <c r="N12617"/>
      <c r="O12617"/>
    </row>
    <row r="12618" spans="4:15" x14ac:dyDescent="0.25">
      <c r="D12618"/>
      <c r="K12618"/>
      <c r="N12618"/>
      <c r="O12618"/>
    </row>
    <row r="12619" spans="4:15" x14ac:dyDescent="0.25">
      <c r="D12619"/>
      <c r="K12619"/>
      <c r="N12619"/>
      <c r="O12619"/>
    </row>
    <row r="12620" spans="4:15" x14ac:dyDescent="0.25">
      <c r="D12620"/>
      <c r="K12620"/>
      <c r="N12620"/>
      <c r="O12620"/>
    </row>
    <row r="12621" spans="4:15" x14ac:dyDescent="0.25">
      <c r="D12621"/>
      <c r="K12621"/>
      <c r="N12621"/>
      <c r="O12621"/>
    </row>
    <row r="12622" spans="4:15" x14ac:dyDescent="0.25">
      <c r="D12622"/>
      <c r="K12622"/>
      <c r="N12622"/>
      <c r="O12622"/>
    </row>
    <row r="12623" spans="4:15" x14ac:dyDescent="0.25">
      <c r="D12623"/>
      <c r="K12623"/>
      <c r="N12623"/>
      <c r="O12623"/>
    </row>
    <row r="12624" spans="4:15" x14ac:dyDescent="0.25">
      <c r="D12624"/>
      <c r="K12624"/>
      <c r="N12624"/>
      <c r="O12624"/>
    </row>
    <row r="12625" spans="4:15" x14ac:dyDescent="0.25">
      <c r="D12625"/>
      <c r="K12625"/>
      <c r="N12625"/>
      <c r="O12625"/>
    </row>
    <row r="12626" spans="4:15" x14ac:dyDescent="0.25">
      <c r="D12626"/>
      <c r="K12626"/>
      <c r="N12626"/>
      <c r="O12626"/>
    </row>
    <row r="12627" spans="4:15" x14ac:dyDescent="0.25">
      <c r="D12627"/>
      <c r="K12627"/>
      <c r="N12627"/>
      <c r="O12627"/>
    </row>
    <row r="12628" spans="4:15" x14ac:dyDescent="0.25">
      <c r="D12628"/>
      <c r="K12628"/>
      <c r="N12628"/>
      <c r="O12628"/>
    </row>
    <row r="12629" spans="4:15" x14ac:dyDescent="0.25">
      <c r="D12629"/>
      <c r="K12629"/>
      <c r="N12629"/>
      <c r="O12629"/>
    </row>
    <row r="12630" spans="4:15" x14ac:dyDescent="0.25">
      <c r="D12630"/>
      <c r="K12630"/>
      <c r="N12630"/>
      <c r="O12630"/>
    </row>
    <row r="12631" spans="4:15" x14ac:dyDescent="0.25">
      <c r="D12631"/>
      <c r="K12631"/>
      <c r="N12631"/>
      <c r="O12631"/>
    </row>
    <row r="12632" spans="4:15" x14ac:dyDescent="0.25">
      <c r="D12632"/>
      <c r="K12632"/>
      <c r="N12632"/>
      <c r="O12632"/>
    </row>
    <row r="12633" spans="4:15" x14ac:dyDescent="0.25">
      <c r="D12633"/>
      <c r="K12633"/>
      <c r="N12633"/>
      <c r="O12633"/>
    </row>
    <row r="12634" spans="4:15" x14ac:dyDescent="0.25">
      <c r="D12634"/>
      <c r="K12634"/>
      <c r="N12634"/>
      <c r="O12634"/>
    </row>
    <row r="12635" spans="4:15" x14ac:dyDescent="0.25">
      <c r="D12635"/>
      <c r="K12635"/>
      <c r="N12635"/>
      <c r="O12635"/>
    </row>
    <row r="12636" spans="4:15" x14ac:dyDescent="0.25">
      <c r="D12636"/>
      <c r="K12636"/>
      <c r="N12636"/>
      <c r="O12636"/>
    </row>
    <row r="12637" spans="4:15" x14ac:dyDescent="0.25">
      <c r="D12637"/>
      <c r="K12637"/>
      <c r="N12637"/>
      <c r="O12637"/>
    </row>
    <row r="12638" spans="4:15" x14ac:dyDescent="0.25">
      <c r="D12638"/>
      <c r="K12638"/>
      <c r="N12638"/>
      <c r="O12638"/>
    </row>
    <row r="12639" spans="4:15" x14ac:dyDescent="0.25">
      <c r="D12639"/>
      <c r="K12639"/>
      <c r="N12639"/>
      <c r="O12639"/>
    </row>
    <row r="12640" spans="4:15" x14ac:dyDescent="0.25">
      <c r="D12640"/>
      <c r="K12640"/>
      <c r="N12640"/>
      <c r="O12640"/>
    </row>
    <row r="12641" spans="4:15" x14ac:dyDescent="0.25">
      <c r="D12641"/>
      <c r="K12641"/>
      <c r="N12641"/>
      <c r="O12641"/>
    </row>
    <row r="12642" spans="4:15" x14ac:dyDescent="0.25">
      <c r="D12642"/>
      <c r="K12642"/>
      <c r="N12642"/>
      <c r="O12642"/>
    </row>
    <row r="12643" spans="4:15" x14ac:dyDescent="0.25">
      <c r="D12643"/>
      <c r="K12643"/>
      <c r="N12643"/>
      <c r="O12643"/>
    </row>
    <row r="12644" spans="4:15" x14ac:dyDescent="0.25">
      <c r="D12644"/>
      <c r="K12644"/>
      <c r="N12644"/>
      <c r="O12644"/>
    </row>
    <row r="12645" spans="4:15" x14ac:dyDescent="0.25">
      <c r="D12645"/>
      <c r="K12645"/>
      <c r="N12645"/>
      <c r="O12645"/>
    </row>
    <row r="12646" spans="4:15" x14ac:dyDescent="0.25">
      <c r="D12646"/>
      <c r="K12646"/>
      <c r="N12646"/>
      <c r="O12646"/>
    </row>
    <row r="12647" spans="4:15" x14ac:dyDescent="0.25">
      <c r="D12647"/>
      <c r="K12647"/>
      <c r="N12647"/>
      <c r="O12647"/>
    </row>
    <row r="12648" spans="4:15" x14ac:dyDescent="0.25">
      <c r="D12648"/>
      <c r="K12648"/>
      <c r="N12648"/>
      <c r="O12648"/>
    </row>
    <row r="12649" spans="4:15" x14ac:dyDescent="0.25">
      <c r="D12649"/>
      <c r="K12649"/>
      <c r="N12649"/>
      <c r="O12649"/>
    </row>
    <row r="12650" spans="4:15" x14ac:dyDescent="0.25">
      <c r="D12650"/>
      <c r="K12650"/>
      <c r="N12650"/>
      <c r="O12650"/>
    </row>
    <row r="12651" spans="4:15" x14ac:dyDescent="0.25">
      <c r="D12651"/>
      <c r="K12651"/>
      <c r="N12651"/>
      <c r="O12651"/>
    </row>
    <row r="12652" spans="4:15" x14ac:dyDescent="0.25">
      <c r="D12652"/>
      <c r="K12652"/>
      <c r="N12652"/>
      <c r="O12652"/>
    </row>
    <row r="12653" spans="4:15" x14ac:dyDescent="0.25">
      <c r="D12653"/>
      <c r="K12653"/>
      <c r="N12653"/>
      <c r="O12653"/>
    </row>
    <row r="12654" spans="4:15" x14ac:dyDescent="0.25">
      <c r="D12654"/>
      <c r="K12654"/>
      <c r="N12654"/>
      <c r="O12654"/>
    </row>
    <row r="12655" spans="4:15" x14ac:dyDescent="0.25">
      <c r="D12655"/>
      <c r="K12655"/>
      <c r="N12655"/>
      <c r="O12655"/>
    </row>
    <row r="12656" spans="4:15" x14ac:dyDescent="0.25">
      <c r="D12656"/>
      <c r="K12656"/>
      <c r="N12656"/>
      <c r="O12656"/>
    </row>
    <row r="12657" spans="4:15" x14ac:dyDescent="0.25">
      <c r="D12657"/>
      <c r="K12657"/>
      <c r="N12657"/>
      <c r="O12657"/>
    </row>
    <row r="12658" spans="4:15" x14ac:dyDescent="0.25">
      <c r="D12658"/>
      <c r="K12658"/>
      <c r="N12658"/>
      <c r="O12658"/>
    </row>
    <row r="12659" spans="4:15" x14ac:dyDescent="0.25">
      <c r="D12659"/>
      <c r="K12659"/>
      <c r="N12659"/>
      <c r="O12659"/>
    </row>
    <row r="12660" spans="4:15" x14ac:dyDescent="0.25">
      <c r="D12660"/>
      <c r="K12660"/>
      <c r="N12660"/>
      <c r="O12660"/>
    </row>
    <row r="12661" spans="4:15" x14ac:dyDescent="0.25">
      <c r="D12661"/>
      <c r="K12661"/>
      <c r="N12661"/>
      <c r="O12661"/>
    </row>
    <row r="12662" spans="4:15" x14ac:dyDescent="0.25">
      <c r="D12662"/>
      <c r="K12662"/>
      <c r="N12662"/>
      <c r="O12662"/>
    </row>
    <row r="12663" spans="4:15" x14ac:dyDescent="0.25">
      <c r="D12663"/>
      <c r="K12663"/>
      <c r="N12663"/>
      <c r="O12663"/>
    </row>
    <row r="12664" spans="4:15" x14ac:dyDescent="0.25">
      <c r="D12664"/>
      <c r="K12664"/>
      <c r="N12664"/>
      <c r="O12664"/>
    </row>
    <row r="12665" spans="4:15" x14ac:dyDescent="0.25">
      <c r="D12665"/>
      <c r="K12665"/>
      <c r="N12665"/>
      <c r="O12665"/>
    </row>
    <row r="12666" spans="4:15" x14ac:dyDescent="0.25">
      <c r="D12666"/>
      <c r="K12666"/>
      <c r="N12666"/>
      <c r="O12666"/>
    </row>
    <row r="12667" spans="4:15" x14ac:dyDescent="0.25">
      <c r="D12667"/>
      <c r="K12667"/>
      <c r="N12667"/>
      <c r="O12667"/>
    </row>
    <row r="12668" spans="4:15" x14ac:dyDescent="0.25">
      <c r="D12668"/>
      <c r="K12668"/>
      <c r="N12668"/>
      <c r="O12668"/>
    </row>
    <row r="12669" spans="4:15" x14ac:dyDescent="0.25">
      <c r="D12669"/>
      <c r="K12669"/>
      <c r="N12669"/>
      <c r="O12669"/>
    </row>
    <row r="12670" spans="4:15" x14ac:dyDescent="0.25">
      <c r="D12670"/>
      <c r="K12670"/>
      <c r="N12670"/>
      <c r="O12670"/>
    </row>
    <row r="12671" spans="4:15" x14ac:dyDescent="0.25">
      <c r="D12671"/>
      <c r="K12671"/>
      <c r="N12671"/>
      <c r="O12671"/>
    </row>
    <row r="12672" spans="4:15" x14ac:dyDescent="0.25">
      <c r="D12672"/>
      <c r="K12672"/>
      <c r="N12672"/>
      <c r="O12672"/>
    </row>
    <row r="12673" spans="4:15" x14ac:dyDescent="0.25">
      <c r="D12673"/>
      <c r="K12673"/>
      <c r="N12673"/>
      <c r="O12673"/>
    </row>
    <row r="12674" spans="4:15" x14ac:dyDescent="0.25">
      <c r="D12674"/>
      <c r="K12674"/>
      <c r="N12674"/>
      <c r="O12674"/>
    </row>
    <row r="12675" spans="4:15" x14ac:dyDescent="0.25">
      <c r="D12675"/>
      <c r="K12675"/>
      <c r="N12675"/>
      <c r="O12675"/>
    </row>
    <row r="12676" spans="4:15" x14ac:dyDescent="0.25">
      <c r="D12676"/>
      <c r="K12676"/>
      <c r="N12676"/>
      <c r="O12676"/>
    </row>
    <row r="12677" spans="4:15" x14ac:dyDescent="0.25">
      <c r="D12677"/>
      <c r="K12677"/>
      <c r="N12677"/>
      <c r="O12677"/>
    </row>
    <row r="12678" spans="4:15" x14ac:dyDescent="0.25">
      <c r="D12678"/>
      <c r="K12678"/>
      <c r="N12678"/>
      <c r="O12678"/>
    </row>
    <row r="12679" spans="4:15" x14ac:dyDescent="0.25">
      <c r="D12679"/>
      <c r="K12679"/>
      <c r="N12679"/>
      <c r="O12679"/>
    </row>
    <row r="12680" spans="4:15" x14ac:dyDescent="0.25">
      <c r="D12680"/>
      <c r="K12680"/>
      <c r="N12680"/>
      <c r="O12680"/>
    </row>
    <row r="12681" spans="4:15" x14ac:dyDescent="0.25">
      <c r="D12681"/>
      <c r="K12681"/>
      <c r="N12681"/>
      <c r="O12681"/>
    </row>
    <row r="12682" spans="4:15" x14ac:dyDescent="0.25">
      <c r="D12682"/>
      <c r="K12682"/>
      <c r="N12682"/>
      <c r="O12682"/>
    </row>
    <row r="12683" spans="4:15" x14ac:dyDescent="0.25">
      <c r="D12683"/>
      <c r="K12683"/>
      <c r="N12683"/>
      <c r="O12683"/>
    </row>
    <row r="12684" spans="4:15" x14ac:dyDescent="0.25">
      <c r="D12684"/>
      <c r="K12684"/>
      <c r="N12684"/>
      <c r="O12684"/>
    </row>
    <row r="12685" spans="4:15" x14ac:dyDescent="0.25">
      <c r="D12685"/>
      <c r="K12685"/>
      <c r="N12685"/>
      <c r="O12685"/>
    </row>
    <row r="12686" spans="4:15" x14ac:dyDescent="0.25">
      <c r="D12686"/>
      <c r="K12686"/>
      <c r="N12686"/>
      <c r="O12686"/>
    </row>
    <row r="12687" spans="4:15" x14ac:dyDescent="0.25">
      <c r="D12687"/>
      <c r="K12687"/>
      <c r="N12687"/>
      <c r="O12687"/>
    </row>
    <row r="12688" spans="4:15" x14ac:dyDescent="0.25">
      <c r="D12688"/>
      <c r="K12688"/>
      <c r="N12688"/>
      <c r="O12688"/>
    </row>
    <row r="12689" spans="4:15" x14ac:dyDescent="0.25">
      <c r="D12689"/>
      <c r="K12689"/>
      <c r="N12689"/>
      <c r="O12689"/>
    </row>
    <row r="12690" spans="4:15" x14ac:dyDescent="0.25">
      <c r="D12690"/>
      <c r="K12690"/>
      <c r="N12690"/>
      <c r="O12690"/>
    </row>
    <row r="12691" spans="4:15" x14ac:dyDescent="0.25">
      <c r="D12691"/>
      <c r="K12691"/>
      <c r="N12691"/>
      <c r="O12691"/>
    </row>
    <row r="12692" spans="4:15" x14ac:dyDescent="0.25">
      <c r="D12692"/>
      <c r="K12692"/>
      <c r="N12692"/>
      <c r="O12692"/>
    </row>
    <row r="12693" spans="4:15" x14ac:dyDescent="0.25">
      <c r="D12693"/>
      <c r="K12693"/>
      <c r="N12693"/>
      <c r="O12693"/>
    </row>
    <row r="12694" spans="4:15" x14ac:dyDescent="0.25">
      <c r="D12694"/>
      <c r="K12694"/>
      <c r="N12694"/>
      <c r="O12694"/>
    </row>
    <row r="12695" spans="4:15" x14ac:dyDescent="0.25">
      <c r="D12695"/>
      <c r="K12695"/>
      <c r="N12695"/>
      <c r="O12695"/>
    </row>
    <row r="12696" spans="4:15" x14ac:dyDescent="0.25">
      <c r="D12696"/>
      <c r="K12696"/>
      <c r="N12696"/>
      <c r="O12696"/>
    </row>
    <row r="12697" spans="4:15" x14ac:dyDescent="0.25">
      <c r="D12697"/>
      <c r="K12697"/>
      <c r="N12697"/>
      <c r="O12697"/>
    </row>
    <row r="12698" spans="4:15" x14ac:dyDescent="0.25">
      <c r="D12698"/>
      <c r="K12698"/>
      <c r="N12698"/>
      <c r="O12698"/>
    </row>
    <row r="12699" spans="4:15" x14ac:dyDescent="0.25">
      <c r="D12699"/>
      <c r="K12699"/>
      <c r="N12699"/>
      <c r="O12699"/>
    </row>
    <row r="12700" spans="4:15" x14ac:dyDescent="0.25">
      <c r="D12700"/>
      <c r="K12700"/>
      <c r="N12700"/>
      <c r="O12700"/>
    </row>
    <row r="12701" spans="4:15" x14ac:dyDescent="0.25">
      <c r="D12701"/>
      <c r="K12701"/>
      <c r="N12701"/>
      <c r="O12701"/>
    </row>
    <row r="12702" spans="4:15" x14ac:dyDescent="0.25">
      <c r="D12702"/>
      <c r="K12702"/>
      <c r="N12702"/>
      <c r="O12702"/>
    </row>
    <row r="12703" spans="4:15" x14ac:dyDescent="0.25">
      <c r="D12703"/>
      <c r="K12703"/>
      <c r="N12703"/>
      <c r="O12703"/>
    </row>
    <row r="12704" spans="4:15" x14ac:dyDescent="0.25">
      <c r="D12704"/>
      <c r="K12704"/>
      <c r="N12704"/>
      <c r="O12704"/>
    </row>
    <row r="12705" spans="4:15" x14ac:dyDescent="0.25">
      <c r="D12705"/>
      <c r="K12705"/>
      <c r="N12705"/>
      <c r="O12705"/>
    </row>
    <row r="12706" spans="4:15" x14ac:dyDescent="0.25">
      <c r="D12706"/>
      <c r="K12706"/>
      <c r="N12706"/>
      <c r="O12706"/>
    </row>
    <row r="12707" spans="4:15" x14ac:dyDescent="0.25">
      <c r="D12707"/>
      <c r="K12707"/>
      <c r="N12707"/>
      <c r="O12707"/>
    </row>
    <row r="12708" spans="4:15" x14ac:dyDescent="0.25">
      <c r="D12708"/>
      <c r="K12708"/>
      <c r="N12708"/>
      <c r="O12708"/>
    </row>
    <row r="12709" spans="4:15" x14ac:dyDescent="0.25">
      <c r="D12709"/>
      <c r="K12709"/>
      <c r="N12709"/>
      <c r="O12709"/>
    </row>
    <row r="12710" spans="4:15" x14ac:dyDescent="0.25">
      <c r="D12710"/>
      <c r="K12710"/>
      <c r="N12710"/>
      <c r="O12710"/>
    </row>
    <row r="12711" spans="4:15" x14ac:dyDescent="0.25">
      <c r="D12711"/>
      <c r="K12711"/>
      <c r="N12711"/>
      <c r="O12711"/>
    </row>
    <row r="12712" spans="4:15" x14ac:dyDescent="0.25">
      <c r="D12712"/>
      <c r="K12712"/>
      <c r="N12712"/>
      <c r="O12712"/>
    </row>
    <row r="12713" spans="4:15" x14ac:dyDescent="0.25">
      <c r="D12713"/>
      <c r="K12713"/>
      <c r="N12713"/>
      <c r="O12713"/>
    </row>
    <row r="12714" spans="4:15" x14ac:dyDescent="0.25">
      <c r="D12714"/>
      <c r="K12714"/>
      <c r="N12714"/>
      <c r="O12714"/>
    </row>
    <row r="12715" spans="4:15" x14ac:dyDescent="0.25">
      <c r="D12715"/>
      <c r="K12715"/>
      <c r="N12715"/>
      <c r="O12715"/>
    </row>
    <row r="12716" spans="4:15" x14ac:dyDescent="0.25">
      <c r="D12716"/>
      <c r="K12716"/>
      <c r="N12716"/>
      <c r="O12716"/>
    </row>
    <row r="12717" spans="4:15" x14ac:dyDescent="0.25">
      <c r="D12717"/>
      <c r="K12717"/>
      <c r="N12717"/>
      <c r="O12717"/>
    </row>
    <row r="12718" spans="4:15" x14ac:dyDescent="0.25">
      <c r="D12718"/>
      <c r="K12718"/>
      <c r="N12718"/>
      <c r="O12718"/>
    </row>
    <row r="12719" spans="4:15" x14ac:dyDescent="0.25">
      <c r="D12719"/>
      <c r="K12719"/>
      <c r="N12719"/>
      <c r="O12719"/>
    </row>
    <row r="12720" spans="4:15" x14ac:dyDescent="0.25">
      <c r="D12720"/>
      <c r="K12720"/>
      <c r="N12720"/>
      <c r="O12720"/>
    </row>
    <row r="12721" spans="4:15" x14ac:dyDescent="0.25">
      <c r="D12721"/>
      <c r="K12721"/>
      <c r="N12721"/>
      <c r="O12721"/>
    </row>
    <row r="12722" spans="4:15" x14ac:dyDescent="0.25">
      <c r="D12722"/>
      <c r="K12722"/>
      <c r="N12722"/>
      <c r="O12722"/>
    </row>
    <row r="12723" spans="4:15" x14ac:dyDescent="0.25">
      <c r="D12723"/>
      <c r="K12723"/>
      <c r="N12723"/>
      <c r="O12723"/>
    </row>
    <row r="12724" spans="4:15" x14ac:dyDescent="0.25">
      <c r="D12724"/>
      <c r="K12724"/>
      <c r="N12724"/>
      <c r="O12724"/>
    </row>
    <row r="12725" spans="4:15" x14ac:dyDescent="0.25">
      <c r="D12725"/>
      <c r="K12725"/>
      <c r="N12725"/>
      <c r="O12725"/>
    </row>
    <row r="12726" spans="4:15" x14ac:dyDescent="0.25">
      <c r="D12726"/>
      <c r="K12726"/>
      <c r="N12726"/>
      <c r="O12726"/>
    </row>
    <row r="12727" spans="4:15" x14ac:dyDescent="0.25">
      <c r="D12727"/>
      <c r="K12727"/>
      <c r="N12727"/>
      <c r="O12727"/>
    </row>
    <row r="12728" spans="4:15" x14ac:dyDescent="0.25">
      <c r="D12728"/>
      <c r="K12728"/>
      <c r="N12728"/>
      <c r="O12728"/>
    </row>
    <row r="12729" spans="4:15" x14ac:dyDescent="0.25">
      <c r="D12729"/>
      <c r="K12729"/>
      <c r="N12729"/>
      <c r="O12729"/>
    </row>
    <row r="12730" spans="4:15" x14ac:dyDescent="0.25">
      <c r="D12730"/>
      <c r="K12730"/>
      <c r="N12730"/>
      <c r="O12730"/>
    </row>
    <row r="12731" spans="4:15" x14ac:dyDescent="0.25">
      <c r="D12731"/>
      <c r="K12731"/>
      <c r="N12731"/>
      <c r="O12731"/>
    </row>
    <row r="12732" spans="4:15" x14ac:dyDescent="0.25">
      <c r="D12732"/>
      <c r="K12732"/>
      <c r="N12732"/>
      <c r="O12732"/>
    </row>
    <row r="12733" spans="4:15" x14ac:dyDescent="0.25">
      <c r="D12733"/>
      <c r="K12733"/>
      <c r="N12733"/>
      <c r="O12733"/>
    </row>
    <row r="12734" spans="4:15" x14ac:dyDescent="0.25">
      <c r="D12734"/>
      <c r="K12734"/>
      <c r="N12734"/>
      <c r="O12734"/>
    </row>
    <row r="12735" spans="4:15" x14ac:dyDescent="0.25">
      <c r="D12735"/>
      <c r="K12735"/>
      <c r="N12735"/>
      <c r="O12735"/>
    </row>
    <row r="12736" spans="4:15" x14ac:dyDescent="0.25">
      <c r="D12736"/>
      <c r="K12736"/>
      <c r="N12736"/>
      <c r="O12736"/>
    </row>
    <row r="12737" spans="4:15" x14ac:dyDescent="0.25">
      <c r="D12737"/>
      <c r="K12737"/>
      <c r="N12737"/>
      <c r="O12737"/>
    </row>
    <row r="12738" spans="4:15" x14ac:dyDescent="0.25">
      <c r="D12738"/>
      <c r="K12738"/>
      <c r="N12738"/>
      <c r="O12738"/>
    </row>
    <row r="12739" spans="4:15" x14ac:dyDescent="0.25">
      <c r="D12739"/>
      <c r="K12739"/>
      <c r="N12739"/>
      <c r="O12739"/>
    </row>
    <row r="12740" spans="4:15" x14ac:dyDescent="0.25">
      <c r="D12740"/>
      <c r="K12740"/>
      <c r="N12740"/>
      <c r="O12740"/>
    </row>
    <row r="12741" spans="4:15" x14ac:dyDescent="0.25">
      <c r="D12741"/>
      <c r="K12741"/>
      <c r="N12741"/>
      <c r="O12741"/>
    </row>
    <row r="12742" spans="4:15" x14ac:dyDescent="0.25">
      <c r="D12742"/>
      <c r="K12742"/>
      <c r="N12742"/>
      <c r="O12742"/>
    </row>
    <row r="12743" spans="4:15" x14ac:dyDescent="0.25">
      <c r="D12743"/>
      <c r="K12743"/>
      <c r="N12743"/>
      <c r="O12743"/>
    </row>
    <row r="12744" spans="4:15" x14ac:dyDescent="0.25">
      <c r="D12744"/>
      <c r="K12744"/>
      <c r="N12744"/>
      <c r="O12744"/>
    </row>
    <row r="12745" spans="4:15" x14ac:dyDescent="0.25">
      <c r="D12745"/>
      <c r="K12745"/>
      <c r="N12745"/>
      <c r="O12745"/>
    </row>
    <row r="12746" spans="4:15" x14ac:dyDescent="0.25">
      <c r="D12746"/>
      <c r="K12746"/>
      <c r="N12746"/>
      <c r="O12746"/>
    </row>
    <row r="12747" spans="4:15" x14ac:dyDescent="0.25">
      <c r="D12747"/>
      <c r="K12747"/>
      <c r="N12747"/>
      <c r="O12747"/>
    </row>
    <row r="12748" spans="4:15" x14ac:dyDescent="0.25">
      <c r="D12748"/>
      <c r="K12748"/>
      <c r="N12748"/>
      <c r="O12748"/>
    </row>
    <row r="12749" spans="4:15" x14ac:dyDescent="0.25">
      <c r="D12749"/>
      <c r="K12749"/>
      <c r="N12749"/>
      <c r="O12749"/>
    </row>
    <row r="12750" spans="4:15" x14ac:dyDescent="0.25">
      <c r="D12750"/>
      <c r="K12750"/>
      <c r="N12750"/>
      <c r="O12750"/>
    </row>
    <row r="12751" spans="4:15" x14ac:dyDescent="0.25">
      <c r="D12751"/>
      <c r="K12751"/>
      <c r="N12751"/>
      <c r="O12751"/>
    </row>
    <row r="12752" spans="4:15" x14ac:dyDescent="0.25">
      <c r="D12752"/>
      <c r="K12752"/>
      <c r="N12752"/>
      <c r="O12752"/>
    </row>
    <row r="12753" spans="4:15" x14ac:dyDescent="0.25">
      <c r="D12753"/>
      <c r="K12753"/>
      <c r="N12753"/>
      <c r="O12753"/>
    </row>
    <row r="12754" spans="4:15" x14ac:dyDescent="0.25">
      <c r="D12754"/>
      <c r="K12754"/>
      <c r="N12754"/>
      <c r="O12754"/>
    </row>
    <row r="12755" spans="4:15" x14ac:dyDescent="0.25">
      <c r="D12755"/>
      <c r="K12755"/>
      <c r="N12755"/>
      <c r="O12755"/>
    </row>
    <row r="12756" spans="4:15" x14ac:dyDescent="0.25">
      <c r="D12756"/>
      <c r="K12756"/>
      <c r="N12756"/>
      <c r="O12756"/>
    </row>
    <row r="12757" spans="4:15" x14ac:dyDescent="0.25">
      <c r="D12757"/>
      <c r="K12757"/>
      <c r="N12757"/>
      <c r="O12757"/>
    </row>
    <row r="12758" spans="4:15" x14ac:dyDescent="0.25">
      <c r="D12758"/>
      <c r="K12758"/>
      <c r="N12758"/>
      <c r="O12758"/>
    </row>
    <row r="12759" spans="4:15" x14ac:dyDescent="0.25">
      <c r="D12759"/>
      <c r="K12759"/>
      <c r="N12759"/>
      <c r="O12759"/>
    </row>
    <row r="12760" spans="4:15" x14ac:dyDescent="0.25">
      <c r="D12760"/>
      <c r="K12760"/>
      <c r="N12760"/>
      <c r="O12760"/>
    </row>
    <row r="12761" spans="4:15" x14ac:dyDescent="0.25">
      <c r="D12761"/>
      <c r="K12761"/>
      <c r="N12761"/>
      <c r="O12761"/>
    </row>
    <row r="12762" spans="4:15" x14ac:dyDescent="0.25">
      <c r="D12762"/>
      <c r="K12762"/>
      <c r="N12762"/>
      <c r="O12762"/>
    </row>
    <row r="12763" spans="4:15" x14ac:dyDescent="0.25">
      <c r="D12763"/>
      <c r="K12763"/>
      <c r="N12763"/>
      <c r="O12763"/>
    </row>
    <row r="12764" spans="4:15" x14ac:dyDescent="0.25">
      <c r="D12764"/>
      <c r="K12764"/>
      <c r="N12764"/>
      <c r="O12764"/>
    </row>
    <row r="12765" spans="4:15" x14ac:dyDescent="0.25">
      <c r="D12765"/>
      <c r="K12765"/>
      <c r="N12765"/>
      <c r="O12765"/>
    </row>
    <row r="12766" spans="4:15" x14ac:dyDescent="0.25">
      <c r="D12766"/>
      <c r="K12766"/>
      <c r="N12766"/>
      <c r="O12766"/>
    </row>
    <row r="12767" spans="4:15" x14ac:dyDescent="0.25">
      <c r="D12767"/>
      <c r="K12767"/>
      <c r="N12767"/>
      <c r="O12767"/>
    </row>
    <row r="12768" spans="4:15" x14ac:dyDescent="0.25">
      <c r="D12768"/>
      <c r="K12768"/>
      <c r="N12768"/>
      <c r="O12768"/>
    </row>
    <row r="12769" spans="4:15" x14ac:dyDescent="0.25">
      <c r="D12769"/>
      <c r="K12769"/>
      <c r="N12769"/>
      <c r="O12769"/>
    </row>
    <row r="12770" spans="4:15" x14ac:dyDescent="0.25">
      <c r="D12770"/>
      <c r="K12770"/>
      <c r="N12770"/>
      <c r="O12770"/>
    </row>
    <row r="12771" spans="4:15" x14ac:dyDescent="0.25">
      <c r="D12771"/>
      <c r="K12771"/>
      <c r="N12771"/>
      <c r="O12771"/>
    </row>
    <row r="12772" spans="4:15" x14ac:dyDescent="0.25">
      <c r="D12772"/>
      <c r="K12772"/>
      <c r="N12772"/>
      <c r="O12772"/>
    </row>
    <row r="12773" spans="4:15" x14ac:dyDescent="0.25">
      <c r="D12773"/>
      <c r="K12773"/>
      <c r="N12773"/>
      <c r="O12773"/>
    </row>
    <row r="12774" spans="4:15" x14ac:dyDescent="0.25">
      <c r="D12774"/>
      <c r="K12774"/>
      <c r="N12774"/>
      <c r="O12774"/>
    </row>
    <row r="12775" spans="4:15" x14ac:dyDescent="0.25">
      <c r="D12775"/>
      <c r="K12775"/>
      <c r="N12775"/>
      <c r="O12775"/>
    </row>
    <row r="12776" spans="4:15" x14ac:dyDescent="0.25">
      <c r="D12776"/>
      <c r="K12776"/>
      <c r="N12776"/>
      <c r="O12776"/>
    </row>
    <row r="12777" spans="4:15" x14ac:dyDescent="0.25">
      <c r="D12777"/>
      <c r="K12777"/>
      <c r="N12777"/>
      <c r="O12777"/>
    </row>
    <row r="12778" spans="4:15" x14ac:dyDescent="0.25">
      <c r="D12778"/>
      <c r="K12778"/>
      <c r="N12778"/>
      <c r="O12778"/>
    </row>
    <row r="12779" spans="4:15" x14ac:dyDescent="0.25">
      <c r="D12779"/>
      <c r="K12779"/>
      <c r="N12779"/>
      <c r="O12779"/>
    </row>
    <row r="12780" spans="4:15" x14ac:dyDescent="0.25">
      <c r="D12780"/>
      <c r="K12780"/>
      <c r="N12780"/>
      <c r="O12780"/>
    </row>
    <row r="12781" spans="4:15" x14ac:dyDescent="0.25">
      <c r="D12781"/>
      <c r="K12781"/>
      <c r="N12781"/>
      <c r="O12781"/>
    </row>
    <row r="12782" spans="4:15" x14ac:dyDescent="0.25">
      <c r="D12782"/>
      <c r="K12782"/>
      <c r="N12782"/>
      <c r="O12782"/>
    </row>
    <row r="12783" spans="4:15" x14ac:dyDescent="0.25">
      <c r="D12783"/>
      <c r="K12783"/>
      <c r="N12783"/>
      <c r="O12783"/>
    </row>
    <row r="12784" spans="4:15" x14ac:dyDescent="0.25">
      <c r="D12784"/>
      <c r="K12784"/>
      <c r="N12784"/>
      <c r="O12784"/>
    </row>
    <row r="12785" spans="4:15" x14ac:dyDescent="0.25">
      <c r="D12785"/>
      <c r="K12785"/>
      <c r="N12785"/>
      <c r="O12785"/>
    </row>
    <row r="12786" spans="4:15" x14ac:dyDescent="0.25">
      <c r="D12786"/>
      <c r="K12786"/>
      <c r="N12786"/>
      <c r="O12786"/>
    </row>
    <row r="12787" spans="4:15" x14ac:dyDescent="0.25">
      <c r="D12787"/>
      <c r="K12787"/>
      <c r="N12787"/>
      <c r="O12787"/>
    </row>
    <row r="12788" spans="4:15" x14ac:dyDescent="0.25">
      <c r="D12788"/>
      <c r="K12788"/>
      <c r="N12788"/>
      <c r="O12788"/>
    </row>
    <row r="12789" spans="4:15" x14ac:dyDescent="0.25">
      <c r="D12789"/>
      <c r="K12789"/>
      <c r="N12789"/>
      <c r="O12789"/>
    </row>
    <row r="12790" spans="4:15" x14ac:dyDescent="0.25">
      <c r="D12790"/>
      <c r="K12790"/>
      <c r="N12790"/>
      <c r="O12790"/>
    </row>
    <row r="12791" spans="4:15" x14ac:dyDescent="0.25">
      <c r="D12791"/>
      <c r="K12791"/>
      <c r="N12791"/>
      <c r="O12791"/>
    </row>
    <row r="12792" spans="4:15" x14ac:dyDescent="0.25">
      <c r="D12792"/>
      <c r="K12792"/>
      <c r="N12792"/>
      <c r="O12792"/>
    </row>
    <row r="12793" spans="4:15" x14ac:dyDescent="0.25">
      <c r="D12793"/>
      <c r="K12793"/>
      <c r="N12793"/>
      <c r="O12793"/>
    </row>
    <row r="12794" spans="4:15" x14ac:dyDescent="0.25">
      <c r="D12794"/>
      <c r="K12794"/>
      <c r="N12794"/>
      <c r="O12794"/>
    </row>
    <row r="12795" spans="4:15" x14ac:dyDescent="0.25">
      <c r="D12795"/>
      <c r="K12795"/>
      <c r="N12795"/>
      <c r="O12795"/>
    </row>
    <row r="12796" spans="4:15" x14ac:dyDescent="0.25">
      <c r="D12796"/>
      <c r="K12796"/>
      <c r="N12796"/>
      <c r="O12796"/>
    </row>
    <row r="12797" spans="4:15" x14ac:dyDescent="0.25">
      <c r="D12797"/>
      <c r="K12797"/>
      <c r="N12797"/>
      <c r="O12797"/>
    </row>
    <row r="12798" spans="4:15" x14ac:dyDescent="0.25">
      <c r="D12798"/>
      <c r="K12798"/>
      <c r="N12798"/>
      <c r="O12798"/>
    </row>
    <row r="12799" spans="4:15" x14ac:dyDescent="0.25">
      <c r="D12799"/>
      <c r="K12799"/>
      <c r="N12799"/>
      <c r="O12799"/>
    </row>
    <row r="12800" spans="4:15" x14ac:dyDescent="0.25">
      <c r="D12800"/>
      <c r="K12800"/>
      <c r="N12800"/>
      <c r="O12800"/>
    </row>
    <row r="12801" spans="4:15" x14ac:dyDescent="0.25">
      <c r="D12801"/>
      <c r="K12801"/>
      <c r="N12801"/>
      <c r="O12801"/>
    </row>
    <row r="12802" spans="4:15" x14ac:dyDescent="0.25">
      <c r="D12802"/>
      <c r="K12802"/>
      <c r="N12802"/>
      <c r="O12802"/>
    </row>
    <row r="12803" spans="4:15" x14ac:dyDescent="0.25">
      <c r="D12803"/>
      <c r="K12803"/>
      <c r="N12803"/>
      <c r="O12803"/>
    </row>
    <row r="12804" spans="4:15" x14ac:dyDescent="0.25">
      <c r="D12804"/>
      <c r="K12804"/>
      <c r="N12804"/>
      <c r="O12804"/>
    </row>
    <row r="12805" spans="4:15" x14ac:dyDescent="0.25">
      <c r="D12805"/>
      <c r="K12805"/>
      <c r="N12805"/>
      <c r="O12805"/>
    </row>
    <row r="12806" spans="4:15" x14ac:dyDescent="0.25">
      <c r="D12806"/>
      <c r="K12806"/>
      <c r="N12806"/>
      <c r="O12806"/>
    </row>
    <row r="12807" spans="4:15" x14ac:dyDescent="0.25">
      <c r="D12807"/>
      <c r="K12807"/>
      <c r="N12807"/>
      <c r="O12807"/>
    </row>
    <row r="12808" spans="4:15" x14ac:dyDescent="0.25">
      <c r="D12808"/>
      <c r="K12808"/>
      <c r="N12808"/>
      <c r="O12808"/>
    </row>
    <row r="12809" spans="4:15" x14ac:dyDescent="0.25">
      <c r="D12809"/>
      <c r="K12809"/>
      <c r="N12809"/>
      <c r="O12809"/>
    </row>
    <row r="12810" spans="4:15" x14ac:dyDescent="0.25">
      <c r="D12810"/>
      <c r="K12810"/>
      <c r="N12810"/>
      <c r="O12810"/>
    </row>
    <row r="12811" spans="4:15" x14ac:dyDescent="0.25">
      <c r="D12811"/>
      <c r="K12811"/>
      <c r="N12811"/>
      <c r="O12811"/>
    </row>
    <row r="12812" spans="4:15" x14ac:dyDescent="0.25">
      <c r="D12812"/>
      <c r="K12812"/>
      <c r="N12812"/>
      <c r="O12812"/>
    </row>
    <row r="12813" spans="4:15" x14ac:dyDescent="0.25">
      <c r="D12813"/>
      <c r="K12813"/>
      <c r="N12813"/>
      <c r="O12813"/>
    </row>
    <row r="12814" spans="4:15" x14ac:dyDescent="0.25">
      <c r="D12814"/>
      <c r="K12814"/>
      <c r="N12814"/>
      <c r="O12814"/>
    </row>
    <row r="12815" spans="4:15" x14ac:dyDescent="0.25">
      <c r="D12815"/>
      <c r="K12815"/>
      <c r="N12815"/>
      <c r="O12815"/>
    </row>
    <row r="12816" spans="4:15" x14ac:dyDescent="0.25">
      <c r="D12816"/>
      <c r="K12816"/>
      <c r="N12816"/>
      <c r="O12816"/>
    </row>
    <row r="12817" spans="4:15" x14ac:dyDescent="0.25">
      <c r="D12817"/>
      <c r="K12817"/>
      <c r="N12817"/>
      <c r="O12817"/>
    </row>
    <row r="12818" spans="4:15" x14ac:dyDescent="0.25">
      <c r="D12818"/>
      <c r="K12818"/>
      <c r="N12818"/>
      <c r="O12818"/>
    </row>
    <row r="12819" spans="4:15" x14ac:dyDescent="0.25">
      <c r="D12819"/>
      <c r="K12819"/>
      <c r="N12819"/>
      <c r="O12819"/>
    </row>
    <row r="12820" spans="4:15" x14ac:dyDescent="0.25">
      <c r="D12820"/>
      <c r="K12820"/>
      <c r="N12820"/>
      <c r="O12820"/>
    </row>
    <row r="12821" spans="4:15" x14ac:dyDescent="0.25">
      <c r="D12821"/>
      <c r="K12821"/>
      <c r="N12821"/>
      <c r="O12821"/>
    </row>
    <row r="12822" spans="4:15" x14ac:dyDescent="0.25">
      <c r="D12822"/>
      <c r="K12822"/>
      <c r="N12822"/>
      <c r="O12822"/>
    </row>
    <row r="12823" spans="4:15" x14ac:dyDescent="0.25">
      <c r="D12823"/>
      <c r="K12823"/>
      <c r="N12823"/>
      <c r="O12823"/>
    </row>
    <row r="12824" spans="4:15" x14ac:dyDescent="0.25">
      <c r="D12824"/>
      <c r="K12824"/>
      <c r="N12824"/>
      <c r="O12824"/>
    </row>
    <row r="12825" spans="4:15" x14ac:dyDescent="0.25">
      <c r="D12825"/>
      <c r="K12825"/>
      <c r="N12825"/>
      <c r="O12825"/>
    </row>
    <row r="12826" spans="4:15" x14ac:dyDescent="0.25">
      <c r="D12826"/>
      <c r="K12826"/>
      <c r="N12826"/>
      <c r="O12826"/>
    </row>
    <row r="12827" spans="4:15" x14ac:dyDescent="0.25">
      <c r="D12827"/>
      <c r="K12827"/>
      <c r="N12827"/>
      <c r="O12827"/>
    </row>
    <row r="12828" spans="4:15" x14ac:dyDescent="0.25">
      <c r="D12828"/>
      <c r="K12828"/>
      <c r="N12828"/>
      <c r="O12828"/>
    </row>
    <row r="12829" spans="4:15" x14ac:dyDescent="0.25">
      <c r="D12829"/>
      <c r="K12829"/>
      <c r="N12829"/>
      <c r="O12829"/>
    </row>
    <row r="12830" spans="4:15" x14ac:dyDescent="0.25">
      <c r="D12830"/>
      <c r="K12830"/>
      <c r="N12830"/>
      <c r="O12830"/>
    </row>
    <row r="12831" spans="4:15" x14ac:dyDescent="0.25">
      <c r="D12831"/>
      <c r="K12831"/>
      <c r="N12831"/>
      <c r="O12831"/>
    </row>
    <row r="12832" spans="4:15" x14ac:dyDescent="0.25">
      <c r="D12832"/>
      <c r="K12832"/>
      <c r="N12832"/>
      <c r="O12832"/>
    </row>
    <row r="12833" spans="4:15" x14ac:dyDescent="0.25">
      <c r="D12833"/>
      <c r="K12833"/>
      <c r="N12833"/>
      <c r="O12833"/>
    </row>
    <row r="12834" spans="4:15" x14ac:dyDescent="0.25">
      <c r="D12834"/>
      <c r="K12834"/>
      <c r="N12834"/>
      <c r="O12834"/>
    </row>
    <row r="12835" spans="4:15" x14ac:dyDescent="0.25">
      <c r="D12835"/>
      <c r="K12835"/>
      <c r="N12835"/>
      <c r="O12835"/>
    </row>
    <row r="12836" spans="4:15" x14ac:dyDescent="0.25">
      <c r="D12836"/>
      <c r="K12836"/>
      <c r="N12836"/>
      <c r="O12836"/>
    </row>
    <row r="12837" spans="4:15" x14ac:dyDescent="0.25">
      <c r="D12837"/>
      <c r="K12837"/>
      <c r="N12837"/>
      <c r="O12837"/>
    </row>
    <row r="12838" spans="4:15" x14ac:dyDescent="0.25">
      <c r="D12838"/>
      <c r="K12838"/>
      <c r="N12838"/>
      <c r="O12838"/>
    </row>
    <row r="12839" spans="4:15" x14ac:dyDescent="0.25">
      <c r="D12839"/>
      <c r="K12839"/>
      <c r="N12839"/>
      <c r="O12839"/>
    </row>
    <row r="12840" spans="4:15" x14ac:dyDescent="0.25">
      <c r="D12840"/>
      <c r="K12840"/>
      <c r="N12840"/>
      <c r="O12840"/>
    </row>
    <row r="12841" spans="4:15" x14ac:dyDescent="0.25">
      <c r="D12841"/>
      <c r="K12841"/>
      <c r="N12841"/>
      <c r="O12841"/>
    </row>
    <row r="12842" spans="4:15" x14ac:dyDescent="0.25">
      <c r="D12842"/>
      <c r="K12842"/>
      <c r="N12842"/>
      <c r="O12842"/>
    </row>
    <row r="12843" spans="4:15" x14ac:dyDescent="0.25">
      <c r="D12843"/>
      <c r="K12843"/>
      <c r="N12843"/>
      <c r="O12843"/>
    </row>
    <row r="12844" spans="4:15" x14ac:dyDescent="0.25">
      <c r="D12844"/>
      <c r="K12844"/>
      <c r="N12844"/>
      <c r="O12844"/>
    </row>
    <row r="12845" spans="4:15" x14ac:dyDescent="0.25">
      <c r="D12845"/>
      <c r="K12845"/>
      <c r="N12845"/>
      <c r="O12845"/>
    </row>
    <row r="12846" spans="4:15" x14ac:dyDescent="0.25">
      <c r="D12846"/>
      <c r="K12846"/>
      <c r="N12846"/>
      <c r="O12846"/>
    </row>
    <row r="12847" spans="4:15" x14ac:dyDescent="0.25">
      <c r="D12847"/>
      <c r="K12847"/>
      <c r="N12847"/>
      <c r="O12847"/>
    </row>
    <row r="12848" spans="4:15" x14ac:dyDescent="0.25">
      <c r="D12848"/>
      <c r="K12848"/>
      <c r="N12848"/>
      <c r="O12848"/>
    </row>
    <row r="12849" spans="4:15" x14ac:dyDescent="0.25">
      <c r="D12849"/>
      <c r="K12849"/>
      <c r="N12849"/>
      <c r="O12849"/>
    </row>
    <row r="12850" spans="4:15" x14ac:dyDescent="0.25">
      <c r="D12850"/>
      <c r="K12850"/>
      <c r="N12850"/>
      <c r="O12850"/>
    </row>
    <row r="12851" spans="4:15" x14ac:dyDescent="0.25">
      <c r="D12851"/>
      <c r="K12851"/>
      <c r="N12851"/>
      <c r="O12851"/>
    </row>
    <row r="12852" spans="4:15" x14ac:dyDescent="0.25">
      <c r="D12852"/>
      <c r="K12852"/>
      <c r="N12852"/>
      <c r="O12852"/>
    </row>
    <row r="12853" spans="4:15" x14ac:dyDescent="0.25">
      <c r="D12853"/>
      <c r="K12853"/>
      <c r="N12853"/>
      <c r="O12853"/>
    </row>
    <row r="12854" spans="4:15" x14ac:dyDescent="0.25">
      <c r="D12854"/>
      <c r="K12854"/>
      <c r="N12854"/>
      <c r="O12854"/>
    </row>
    <row r="12855" spans="4:15" x14ac:dyDescent="0.25">
      <c r="D12855"/>
      <c r="K12855"/>
      <c r="N12855"/>
      <c r="O12855"/>
    </row>
    <row r="12856" spans="4:15" x14ac:dyDescent="0.25">
      <c r="D12856"/>
      <c r="K12856"/>
      <c r="N12856"/>
      <c r="O12856"/>
    </row>
    <row r="12857" spans="4:15" x14ac:dyDescent="0.25">
      <c r="D12857"/>
      <c r="K12857"/>
      <c r="N12857"/>
      <c r="O12857"/>
    </row>
    <row r="12858" spans="4:15" x14ac:dyDescent="0.25">
      <c r="D12858"/>
      <c r="K12858"/>
      <c r="N12858"/>
      <c r="O12858"/>
    </row>
    <row r="12859" spans="4:15" x14ac:dyDescent="0.25">
      <c r="D12859"/>
      <c r="K12859"/>
      <c r="N12859"/>
      <c r="O12859"/>
    </row>
    <row r="12860" spans="4:15" x14ac:dyDescent="0.25">
      <c r="D12860"/>
      <c r="K12860"/>
      <c r="N12860"/>
      <c r="O12860"/>
    </row>
    <row r="12861" spans="4:15" x14ac:dyDescent="0.25">
      <c r="D12861"/>
      <c r="K12861"/>
      <c r="N12861"/>
      <c r="O12861"/>
    </row>
    <row r="12862" spans="4:15" x14ac:dyDescent="0.25">
      <c r="D12862"/>
      <c r="K12862"/>
      <c r="N12862"/>
      <c r="O12862"/>
    </row>
    <row r="12863" spans="4:15" x14ac:dyDescent="0.25">
      <c r="D12863"/>
      <c r="K12863"/>
      <c r="N12863"/>
      <c r="O12863"/>
    </row>
    <row r="12864" spans="4:15" x14ac:dyDescent="0.25">
      <c r="D12864"/>
      <c r="K12864"/>
      <c r="N12864"/>
      <c r="O12864"/>
    </row>
    <row r="12865" spans="4:15" x14ac:dyDescent="0.25">
      <c r="D12865"/>
      <c r="K12865"/>
      <c r="N12865"/>
      <c r="O12865"/>
    </row>
    <row r="12866" spans="4:15" x14ac:dyDescent="0.25">
      <c r="D12866"/>
      <c r="K12866"/>
      <c r="N12866"/>
      <c r="O12866"/>
    </row>
    <row r="12867" spans="4:15" x14ac:dyDescent="0.25">
      <c r="D12867"/>
      <c r="K12867"/>
      <c r="N12867"/>
      <c r="O12867"/>
    </row>
    <row r="12868" spans="4:15" x14ac:dyDescent="0.25">
      <c r="D12868"/>
      <c r="K12868"/>
      <c r="N12868"/>
      <c r="O12868"/>
    </row>
    <row r="12869" spans="4:15" x14ac:dyDescent="0.25">
      <c r="D12869"/>
      <c r="K12869"/>
      <c r="N12869"/>
      <c r="O12869"/>
    </row>
    <row r="12870" spans="4:15" x14ac:dyDescent="0.25">
      <c r="D12870"/>
      <c r="K12870"/>
      <c r="N12870"/>
      <c r="O12870"/>
    </row>
    <row r="12871" spans="4:15" x14ac:dyDescent="0.25">
      <c r="D12871"/>
      <c r="K12871"/>
      <c r="N12871"/>
      <c r="O12871"/>
    </row>
    <row r="12872" spans="4:15" x14ac:dyDescent="0.25">
      <c r="D12872"/>
      <c r="K12872"/>
      <c r="N12872"/>
      <c r="O12872"/>
    </row>
    <row r="12873" spans="4:15" x14ac:dyDescent="0.25">
      <c r="D12873"/>
      <c r="K12873"/>
      <c r="N12873"/>
      <c r="O12873"/>
    </row>
    <row r="12874" spans="4:15" x14ac:dyDescent="0.25">
      <c r="D12874"/>
      <c r="K12874"/>
      <c r="N12874"/>
      <c r="O12874"/>
    </row>
    <row r="12875" spans="4:15" x14ac:dyDescent="0.25">
      <c r="D12875"/>
      <c r="K12875"/>
      <c r="N12875"/>
      <c r="O12875"/>
    </row>
    <row r="12876" spans="4:15" x14ac:dyDescent="0.25">
      <c r="D12876"/>
      <c r="K12876"/>
      <c r="N12876"/>
      <c r="O12876"/>
    </row>
    <row r="12877" spans="4:15" x14ac:dyDescent="0.25">
      <c r="D12877"/>
      <c r="K12877"/>
      <c r="N12877"/>
      <c r="O12877"/>
    </row>
    <row r="12878" spans="4:15" x14ac:dyDescent="0.25">
      <c r="D12878"/>
      <c r="K12878"/>
      <c r="N12878"/>
      <c r="O12878"/>
    </row>
    <row r="12879" spans="4:15" x14ac:dyDescent="0.25">
      <c r="D12879"/>
      <c r="K12879"/>
      <c r="N12879"/>
      <c r="O12879"/>
    </row>
    <row r="12880" spans="4:15" x14ac:dyDescent="0.25">
      <c r="D12880"/>
      <c r="K12880"/>
      <c r="N12880"/>
      <c r="O12880"/>
    </row>
    <row r="12881" spans="4:15" x14ac:dyDescent="0.25">
      <c r="D12881"/>
      <c r="K12881"/>
      <c r="N12881"/>
      <c r="O12881"/>
    </row>
    <row r="12882" spans="4:15" x14ac:dyDescent="0.25">
      <c r="D12882"/>
      <c r="K12882"/>
      <c r="N12882"/>
      <c r="O12882"/>
    </row>
    <row r="12883" spans="4:15" x14ac:dyDescent="0.25">
      <c r="D12883"/>
      <c r="K12883"/>
      <c r="N12883"/>
      <c r="O12883"/>
    </row>
    <row r="12884" spans="4:15" x14ac:dyDescent="0.25">
      <c r="D12884"/>
      <c r="K12884"/>
      <c r="N12884"/>
      <c r="O12884"/>
    </row>
    <row r="12885" spans="4:15" x14ac:dyDescent="0.25">
      <c r="D12885"/>
      <c r="K12885"/>
      <c r="N12885"/>
      <c r="O12885"/>
    </row>
    <row r="12886" spans="4:15" x14ac:dyDescent="0.25">
      <c r="D12886"/>
      <c r="K12886"/>
      <c r="N12886"/>
      <c r="O12886"/>
    </row>
    <row r="12887" spans="4:15" x14ac:dyDescent="0.25">
      <c r="D12887"/>
      <c r="K12887"/>
      <c r="N12887"/>
      <c r="O12887"/>
    </row>
    <row r="12888" spans="4:15" x14ac:dyDescent="0.25">
      <c r="D12888"/>
      <c r="K12888"/>
      <c r="N12888"/>
      <c r="O12888"/>
    </row>
    <row r="12889" spans="4:15" x14ac:dyDescent="0.25">
      <c r="D12889"/>
      <c r="K12889"/>
      <c r="N12889"/>
      <c r="O12889"/>
    </row>
    <row r="12890" spans="4:15" x14ac:dyDescent="0.25">
      <c r="D12890"/>
      <c r="K12890"/>
      <c r="N12890"/>
      <c r="O12890"/>
    </row>
    <row r="12891" spans="4:15" x14ac:dyDescent="0.25">
      <c r="D12891"/>
      <c r="K12891"/>
      <c r="N12891"/>
      <c r="O12891"/>
    </row>
    <row r="12892" spans="4:15" x14ac:dyDescent="0.25">
      <c r="D12892"/>
      <c r="K12892"/>
      <c r="N12892"/>
      <c r="O12892"/>
    </row>
    <row r="12893" spans="4:15" x14ac:dyDescent="0.25">
      <c r="D12893"/>
      <c r="K12893"/>
      <c r="N12893"/>
      <c r="O12893"/>
    </row>
    <row r="12894" spans="4:15" x14ac:dyDescent="0.25">
      <c r="D12894"/>
      <c r="K12894"/>
      <c r="N12894"/>
      <c r="O12894"/>
    </row>
    <row r="12895" spans="4:15" x14ac:dyDescent="0.25">
      <c r="D12895"/>
      <c r="K12895"/>
      <c r="N12895"/>
      <c r="O12895"/>
    </row>
    <row r="12896" spans="4:15" x14ac:dyDescent="0.25">
      <c r="D12896"/>
      <c r="K12896"/>
      <c r="N12896"/>
      <c r="O12896"/>
    </row>
    <row r="12897" spans="4:15" x14ac:dyDescent="0.25">
      <c r="D12897"/>
      <c r="K12897"/>
      <c r="N12897"/>
      <c r="O12897"/>
    </row>
    <row r="12898" spans="4:15" x14ac:dyDescent="0.25">
      <c r="D12898"/>
      <c r="K12898"/>
      <c r="N12898"/>
      <c r="O12898"/>
    </row>
    <row r="12899" spans="4:15" x14ac:dyDescent="0.25">
      <c r="D12899"/>
      <c r="K12899"/>
      <c r="N12899"/>
      <c r="O12899"/>
    </row>
    <row r="12900" spans="4:15" x14ac:dyDescent="0.25">
      <c r="D12900"/>
      <c r="K12900"/>
      <c r="N12900"/>
      <c r="O12900"/>
    </row>
    <row r="12901" spans="4:15" x14ac:dyDescent="0.25">
      <c r="D12901"/>
      <c r="K12901"/>
      <c r="N12901"/>
      <c r="O12901"/>
    </row>
    <row r="12902" spans="4:15" x14ac:dyDescent="0.25">
      <c r="D12902"/>
      <c r="K12902"/>
      <c r="N12902"/>
      <c r="O12902"/>
    </row>
    <row r="12903" spans="4:15" x14ac:dyDescent="0.25">
      <c r="D12903"/>
      <c r="K12903"/>
      <c r="N12903"/>
      <c r="O12903"/>
    </row>
    <row r="12904" spans="4:15" x14ac:dyDescent="0.25">
      <c r="D12904"/>
      <c r="K12904"/>
      <c r="N12904"/>
      <c r="O12904"/>
    </row>
    <row r="12905" spans="4:15" x14ac:dyDescent="0.25">
      <c r="D12905"/>
      <c r="K12905"/>
      <c r="N12905"/>
      <c r="O12905"/>
    </row>
    <row r="12906" spans="4:15" x14ac:dyDescent="0.25">
      <c r="D12906"/>
      <c r="K12906"/>
      <c r="N12906"/>
      <c r="O12906"/>
    </row>
    <row r="12907" spans="4:15" x14ac:dyDescent="0.25">
      <c r="D12907"/>
      <c r="K12907"/>
      <c r="N12907"/>
      <c r="O12907"/>
    </row>
    <row r="12908" spans="4:15" x14ac:dyDescent="0.25">
      <c r="D12908"/>
      <c r="K12908"/>
      <c r="N12908"/>
      <c r="O12908"/>
    </row>
    <row r="12909" spans="4:15" x14ac:dyDescent="0.25">
      <c r="D12909"/>
      <c r="K12909"/>
      <c r="N12909"/>
      <c r="O12909"/>
    </row>
    <row r="12910" spans="4:15" x14ac:dyDescent="0.25">
      <c r="D12910"/>
      <c r="K12910"/>
      <c r="N12910"/>
      <c r="O12910"/>
    </row>
    <row r="12911" spans="4:15" x14ac:dyDescent="0.25">
      <c r="D12911"/>
      <c r="K12911"/>
      <c r="N12911"/>
      <c r="O12911"/>
    </row>
    <row r="12912" spans="4:15" x14ac:dyDescent="0.25">
      <c r="D12912"/>
      <c r="K12912"/>
      <c r="N12912"/>
      <c r="O12912"/>
    </row>
    <row r="12913" spans="4:15" x14ac:dyDescent="0.25">
      <c r="D12913"/>
      <c r="K12913"/>
      <c r="N12913"/>
      <c r="O12913"/>
    </row>
    <row r="12914" spans="4:15" x14ac:dyDescent="0.25">
      <c r="D12914"/>
      <c r="K12914"/>
      <c r="N12914"/>
      <c r="O12914"/>
    </row>
    <row r="12915" spans="4:15" x14ac:dyDescent="0.25">
      <c r="D12915"/>
      <c r="K12915"/>
      <c r="N12915"/>
      <c r="O12915"/>
    </row>
    <row r="12916" spans="4:15" x14ac:dyDescent="0.25">
      <c r="D12916"/>
      <c r="K12916"/>
      <c r="N12916"/>
      <c r="O12916"/>
    </row>
    <row r="12917" spans="4:15" x14ac:dyDescent="0.25">
      <c r="D12917"/>
      <c r="K12917"/>
      <c r="N12917"/>
      <c r="O12917"/>
    </row>
    <row r="12918" spans="4:15" x14ac:dyDescent="0.25">
      <c r="D12918"/>
      <c r="K12918"/>
      <c r="N12918"/>
      <c r="O12918"/>
    </row>
    <row r="12919" spans="4:15" x14ac:dyDescent="0.25">
      <c r="D12919"/>
      <c r="K12919"/>
      <c r="N12919"/>
      <c r="O12919"/>
    </row>
    <row r="12920" spans="4:15" x14ac:dyDescent="0.25">
      <c r="D12920"/>
      <c r="K12920"/>
      <c r="N12920"/>
      <c r="O12920"/>
    </row>
    <row r="12921" spans="4:15" x14ac:dyDescent="0.25">
      <c r="D12921"/>
      <c r="K12921"/>
      <c r="N12921"/>
      <c r="O12921"/>
    </row>
    <row r="12922" spans="4:15" x14ac:dyDescent="0.25">
      <c r="D12922"/>
      <c r="K12922"/>
      <c r="N12922"/>
      <c r="O12922"/>
    </row>
    <row r="12923" spans="4:15" x14ac:dyDescent="0.25">
      <c r="D12923"/>
      <c r="K12923"/>
      <c r="N12923"/>
      <c r="O12923"/>
    </row>
    <row r="12924" spans="4:15" x14ac:dyDescent="0.25">
      <c r="D12924"/>
      <c r="K12924"/>
      <c r="N12924"/>
      <c r="O12924"/>
    </row>
    <row r="12925" spans="4:15" x14ac:dyDescent="0.25">
      <c r="D12925"/>
      <c r="K12925"/>
      <c r="N12925"/>
      <c r="O12925"/>
    </row>
    <row r="12926" spans="4:15" x14ac:dyDescent="0.25">
      <c r="D12926"/>
      <c r="K12926"/>
      <c r="N12926"/>
      <c r="O12926"/>
    </row>
    <row r="12927" spans="4:15" x14ac:dyDescent="0.25">
      <c r="D12927"/>
      <c r="K12927"/>
      <c r="N12927"/>
      <c r="O12927"/>
    </row>
    <row r="12928" spans="4:15" x14ac:dyDescent="0.25">
      <c r="D12928"/>
      <c r="K12928"/>
      <c r="N12928"/>
      <c r="O12928"/>
    </row>
    <row r="12929" spans="4:15" x14ac:dyDescent="0.25">
      <c r="D12929"/>
      <c r="K12929"/>
      <c r="N12929"/>
      <c r="O12929"/>
    </row>
    <row r="12930" spans="4:15" x14ac:dyDescent="0.25">
      <c r="D12930"/>
      <c r="K12930"/>
      <c r="N12930"/>
      <c r="O12930"/>
    </row>
    <row r="12931" spans="4:15" x14ac:dyDescent="0.25">
      <c r="D12931"/>
      <c r="K12931"/>
      <c r="N12931"/>
      <c r="O12931"/>
    </row>
    <row r="12932" spans="4:15" x14ac:dyDescent="0.25">
      <c r="D12932"/>
      <c r="K12932"/>
      <c r="N12932"/>
      <c r="O12932"/>
    </row>
    <row r="12933" spans="4:15" x14ac:dyDescent="0.25">
      <c r="D12933"/>
      <c r="K12933"/>
      <c r="N12933"/>
      <c r="O12933"/>
    </row>
    <row r="12934" spans="4:15" x14ac:dyDescent="0.25">
      <c r="D12934"/>
      <c r="K12934"/>
      <c r="N12934"/>
      <c r="O12934"/>
    </row>
    <row r="12935" spans="4:15" x14ac:dyDescent="0.25">
      <c r="D12935"/>
      <c r="K12935"/>
      <c r="N12935"/>
      <c r="O12935"/>
    </row>
    <row r="12936" spans="4:15" x14ac:dyDescent="0.25">
      <c r="D12936"/>
      <c r="K12936"/>
      <c r="N12936"/>
      <c r="O12936"/>
    </row>
    <row r="12937" spans="4:15" x14ac:dyDescent="0.25">
      <c r="D12937"/>
      <c r="K12937"/>
      <c r="N12937"/>
      <c r="O12937"/>
    </row>
    <row r="12938" spans="4:15" x14ac:dyDescent="0.25">
      <c r="D12938"/>
      <c r="K12938"/>
      <c r="N12938"/>
      <c r="O12938"/>
    </row>
    <row r="12939" spans="4:15" x14ac:dyDescent="0.25">
      <c r="D12939"/>
      <c r="K12939"/>
      <c r="N12939"/>
      <c r="O12939"/>
    </row>
    <row r="12940" spans="4:15" x14ac:dyDescent="0.25">
      <c r="D12940"/>
      <c r="K12940"/>
      <c r="N12940"/>
      <c r="O12940"/>
    </row>
    <row r="12941" spans="4:15" x14ac:dyDescent="0.25">
      <c r="D12941"/>
      <c r="K12941"/>
      <c r="N12941"/>
      <c r="O12941"/>
    </row>
    <row r="12942" spans="4:15" x14ac:dyDescent="0.25">
      <c r="D12942"/>
      <c r="K12942"/>
      <c r="N12942"/>
      <c r="O12942"/>
    </row>
    <row r="12943" spans="4:15" x14ac:dyDescent="0.25">
      <c r="D12943"/>
      <c r="K12943"/>
      <c r="N12943"/>
      <c r="O12943"/>
    </row>
    <row r="12944" spans="4:15" x14ac:dyDescent="0.25">
      <c r="D12944"/>
      <c r="K12944"/>
      <c r="N12944"/>
      <c r="O12944"/>
    </row>
    <row r="12945" spans="4:15" x14ac:dyDescent="0.25">
      <c r="D12945"/>
      <c r="K12945"/>
      <c r="N12945"/>
      <c r="O12945"/>
    </row>
    <row r="12946" spans="4:15" x14ac:dyDescent="0.25">
      <c r="D12946"/>
      <c r="K12946"/>
      <c r="N12946"/>
      <c r="O12946"/>
    </row>
    <row r="12947" spans="4:15" x14ac:dyDescent="0.25">
      <c r="D12947"/>
      <c r="K12947"/>
      <c r="N12947"/>
      <c r="O12947"/>
    </row>
    <row r="12948" spans="4:15" x14ac:dyDescent="0.25">
      <c r="D12948"/>
      <c r="K12948"/>
      <c r="N12948"/>
      <c r="O12948"/>
    </row>
    <row r="12949" spans="4:15" x14ac:dyDescent="0.25">
      <c r="D12949"/>
      <c r="K12949"/>
      <c r="N12949"/>
      <c r="O12949"/>
    </row>
    <row r="12950" spans="4:15" x14ac:dyDescent="0.25">
      <c r="D12950"/>
      <c r="K12950"/>
      <c r="N12950"/>
      <c r="O12950"/>
    </row>
    <row r="12951" spans="4:15" x14ac:dyDescent="0.25">
      <c r="D12951"/>
      <c r="K12951"/>
      <c r="N12951"/>
      <c r="O12951"/>
    </row>
    <row r="12952" spans="4:15" x14ac:dyDescent="0.25">
      <c r="D12952"/>
      <c r="K12952"/>
      <c r="N12952"/>
      <c r="O12952"/>
    </row>
    <row r="12953" spans="4:15" x14ac:dyDescent="0.25">
      <c r="D12953"/>
      <c r="K12953"/>
      <c r="N12953"/>
      <c r="O12953"/>
    </row>
    <row r="12954" spans="4:15" x14ac:dyDescent="0.25">
      <c r="D12954"/>
      <c r="K12954"/>
      <c r="N12954"/>
      <c r="O12954"/>
    </row>
    <row r="12955" spans="4:15" x14ac:dyDescent="0.25">
      <c r="D12955"/>
      <c r="K12955"/>
      <c r="N12955"/>
      <c r="O12955"/>
    </row>
    <row r="12956" spans="4:15" x14ac:dyDescent="0.25">
      <c r="D12956"/>
      <c r="K12956"/>
      <c r="N12956"/>
      <c r="O12956"/>
    </row>
    <row r="12957" spans="4:15" x14ac:dyDescent="0.25">
      <c r="D12957"/>
      <c r="K12957"/>
      <c r="N12957"/>
      <c r="O12957"/>
    </row>
    <row r="12958" spans="4:15" x14ac:dyDescent="0.25">
      <c r="D12958"/>
      <c r="K12958"/>
      <c r="N12958"/>
      <c r="O12958"/>
    </row>
    <row r="12959" spans="4:15" x14ac:dyDescent="0.25">
      <c r="D12959"/>
      <c r="K12959"/>
      <c r="N12959"/>
      <c r="O12959"/>
    </row>
    <row r="12960" spans="4:15" x14ac:dyDescent="0.25">
      <c r="D12960"/>
      <c r="K12960"/>
      <c r="N12960"/>
      <c r="O12960"/>
    </row>
    <row r="12961" spans="4:15" x14ac:dyDescent="0.25">
      <c r="D12961"/>
      <c r="K12961"/>
      <c r="N12961"/>
      <c r="O12961"/>
    </row>
    <row r="12962" spans="4:15" x14ac:dyDescent="0.25">
      <c r="D12962"/>
      <c r="K12962"/>
      <c r="N12962"/>
      <c r="O12962"/>
    </row>
    <row r="12963" spans="4:15" x14ac:dyDescent="0.25">
      <c r="D12963"/>
      <c r="K12963"/>
      <c r="N12963"/>
      <c r="O12963"/>
    </row>
    <row r="12964" spans="4:15" x14ac:dyDescent="0.25">
      <c r="D12964"/>
      <c r="K12964"/>
      <c r="N12964"/>
      <c r="O12964"/>
    </row>
    <row r="12965" spans="4:15" x14ac:dyDescent="0.25">
      <c r="D12965"/>
      <c r="K12965"/>
      <c r="N12965"/>
      <c r="O12965"/>
    </row>
    <row r="12966" spans="4:15" x14ac:dyDescent="0.25">
      <c r="D12966"/>
      <c r="K12966"/>
      <c r="N12966"/>
      <c r="O12966"/>
    </row>
    <row r="12967" spans="4:15" x14ac:dyDescent="0.25">
      <c r="D12967"/>
      <c r="K12967"/>
      <c r="N12967"/>
      <c r="O12967"/>
    </row>
    <row r="12968" spans="4:15" x14ac:dyDescent="0.25">
      <c r="D12968"/>
      <c r="K12968"/>
      <c r="N12968"/>
      <c r="O12968"/>
    </row>
    <row r="12969" spans="4:15" x14ac:dyDescent="0.25">
      <c r="D12969"/>
      <c r="K12969"/>
      <c r="N12969"/>
      <c r="O12969"/>
    </row>
    <row r="12970" spans="4:15" x14ac:dyDescent="0.25">
      <c r="D12970"/>
      <c r="K12970"/>
      <c r="N12970"/>
      <c r="O12970"/>
    </row>
    <row r="12971" spans="4:15" x14ac:dyDescent="0.25">
      <c r="D12971"/>
      <c r="K12971"/>
      <c r="N12971"/>
      <c r="O12971"/>
    </row>
    <row r="12972" spans="4:15" x14ac:dyDescent="0.25">
      <c r="D12972"/>
      <c r="K12972"/>
      <c r="N12972"/>
      <c r="O12972"/>
    </row>
    <row r="12973" spans="4:15" x14ac:dyDescent="0.25">
      <c r="D12973"/>
      <c r="K12973"/>
      <c r="N12973"/>
      <c r="O12973"/>
    </row>
    <row r="12974" spans="4:15" x14ac:dyDescent="0.25">
      <c r="D12974"/>
      <c r="K12974"/>
      <c r="N12974"/>
      <c r="O12974"/>
    </row>
    <row r="12975" spans="4:15" x14ac:dyDescent="0.25">
      <c r="D12975"/>
      <c r="K12975"/>
      <c r="N12975"/>
      <c r="O12975"/>
    </row>
    <row r="12976" spans="4:15" x14ac:dyDescent="0.25">
      <c r="D12976"/>
      <c r="K12976"/>
      <c r="N12976"/>
      <c r="O12976"/>
    </row>
    <row r="12977" spans="4:15" x14ac:dyDescent="0.25">
      <c r="D12977"/>
      <c r="K12977"/>
      <c r="N12977"/>
      <c r="O12977"/>
    </row>
    <row r="12978" spans="4:15" x14ac:dyDescent="0.25">
      <c r="D12978"/>
      <c r="K12978"/>
      <c r="N12978"/>
      <c r="O12978"/>
    </row>
    <row r="12979" spans="4:15" x14ac:dyDescent="0.25">
      <c r="D12979"/>
      <c r="K12979"/>
      <c r="N12979"/>
      <c r="O12979"/>
    </row>
    <row r="12980" spans="4:15" x14ac:dyDescent="0.25">
      <c r="D12980"/>
      <c r="K12980"/>
      <c r="N12980"/>
      <c r="O12980"/>
    </row>
    <row r="12981" spans="4:15" x14ac:dyDescent="0.25">
      <c r="D12981"/>
      <c r="K12981"/>
      <c r="N12981"/>
      <c r="O12981"/>
    </row>
    <row r="12982" spans="4:15" x14ac:dyDescent="0.25">
      <c r="D12982"/>
      <c r="K12982"/>
      <c r="N12982"/>
      <c r="O12982"/>
    </row>
    <row r="12983" spans="4:15" x14ac:dyDescent="0.25">
      <c r="D12983"/>
      <c r="K12983"/>
      <c r="N12983"/>
      <c r="O12983"/>
    </row>
    <row r="12984" spans="4:15" x14ac:dyDescent="0.25">
      <c r="D12984"/>
      <c r="K12984"/>
      <c r="N12984"/>
      <c r="O12984"/>
    </row>
    <row r="12985" spans="4:15" x14ac:dyDescent="0.25">
      <c r="D12985"/>
      <c r="K12985"/>
      <c r="N12985"/>
      <c r="O12985"/>
    </row>
    <row r="12986" spans="4:15" x14ac:dyDescent="0.25">
      <c r="D12986"/>
      <c r="K12986"/>
      <c r="N12986"/>
      <c r="O12986"/>
    </row>
    <row r="12987" spans="4:15" x14ac:dyDescent="0.25">
      <c r="D12987"/>
      <c r="K12987"/>
      <c r="N12987"/>
      <c r="O12987"/>
    </row>
    <row r="12988" spans="4:15" x14ac:dyDescent="0.25">
      <c r="D12988"/>
      <c r="K12988"/>
      <c r="N12988"/>
      <c r="O12988"/>
    </row>
    <row r="12989" spans="4:15" x14ac:dyDescent="0.25">
      <c r="D12989"/>
      <c r="K12989"/>
      <c r="N12989"/>
      <c r="O12989"/>
    </row>
    <row r="12990" spans="4:15" x14ac:dyDescent="0.25">
      <c r="D12990"/>
      <c r="K12990"/>
      <c r="N12990"/>
      <c r="O12990"/>
    </row>
    <row r="12991" spans="4:15" x14ac:dyDescent="0.25">
      <c r="D12991"/>
      <c r="K12991"/>
      <c r="N12991"/>
      <c r="O12991"/>
    </row>
    <row r="12992" spans="4:15" x14ac:dyDescent="0.25">
      <c r="D12992"/>
      <c r="K12992"/>
      <c r="N12992"/>
      <c r="O12992"/>
    </row>
    <row r="12993" spans="4:15" x14ac:dyDescent="0.25">
      <c r="D12993"/>
      <c r="K12993"/>
      <c r="N12993"/>
      <c r="O12993"/>
    </row>
    <row r="12994" spans="4:15" x14ac:dyDescent="0.25">
      <c r="D12994"/>
      <c r="K12994"/>
      <c r="N12994"/>
      <c r="O12994"/>
    </row>
    <row r="12995" spans="4:15" x14ac:dyDescent="0.25">
      <c r="D12995"/>
      <c r="K12995"/>
      <c r="N12995"/>
      <c r="O12995"/>
    </row>
    <row r="12996" spans="4:15" x14ac:dyDescent="0.25">
      <c r="D12996"/>
      <c r="K12996"/>
      <c r="N12996"/>
      <c r="O12996"/>
    </row>
    <row r="12997" spans="4:15" x14ac:dyDescent="0.25">
      <c r="D12997"/>
      <c r="K12997"/>
      <c r="N12997"/>
      <c r="O12997"/>
    </row>
    <row r="12998" spans="4:15" x14ac:dyDescent="0.25">
      <c r="D12998"/>
      <c r="K12998"/>
      <c r="N12998"/>
      <c r="O12998"/>
    </row>
    <row r="12999" spans="4:15" x14ac:dyDescent="0.25">
      <c r="D12999"/>
      <c r="K12999"/>
      <c r="N12999"/>
      <c r="O12999"/>
    </row>
    <row r="13000" spans="4:15" x14ac:dyDescent="0.25">
      <c r="D13000"/>
      <c r="K13000"/>
      <c r="N13000"/>
      <c r="O13000"/>
    </row>
    <row r="13001" spans="4:15" x14ac:dyDescent="0.25">
      <c r="D13001"/>
      <c r="K13001"/>
      <c r="N13001"/>
      <c r="O13001"/>
    </row>
    <row r="13002" spans="4:15" x14ac:dyDescent="0.25">
      <c r="D13002"/>
      <c r="K13002"/>
      <c r="N13002"/>
      <c r="O13002"/>
    </row>
    <row r="13003" spans="4:15" x14ac:dyDescent="0.25">
      <c r="D13003"/>
      <c r="K13003"/>
      <c r="N13003"/>
      <c r="O13003"/>
    </row>
    <row r="13004" spans="4:15" x14ac:dyDescent="0.25">
      <c r="D13004"/>
      <c r="K13004"/>
      <c r="N13004"/>
      <c r="O13004"/>
    </row>
    <row r="13005" spans="4:15" x14ac:dyDescent="0.25">
      <c r="D13005"/>
      <c r="K13005"/>
      <c r="N13005"/>
      <c r="O13005"/>
    </row>
    <row r="13006" spans="4:15" x14ac:dyDescent="0.25">
      <c r="D13006"/>
      <c r="K13006"/>
      <c r="N13006"/>
      <c r="O13006"/>
    </row>
    <row r="13007" spans="4:15" x14ac:dyDescent="0.25">
      <c r="D13007"/>
      <c r="K13007"/>
      <c r="N13007"/>
      <c r="O13007"/>
    </row>
    <row r="13008" spans="4:15" x14ac:dyDescent="0.25">
      <c r="D13008"/>
      <c r="K13008"/>
      <c r="N13008"/>
      <c r="O13008"/>
    </row>
    <row r="13009" spans="4:15" x14ac:dyDescent="0.25">
      <c r="D13009"/>
      <c r="K13009"/>
      <c r="N13009"/>
      <c r="O13009"/>
    </row>
    <row r="13010" spans="4:15" x14ac:dyDescent="0.25">
      <c r="D13010"/>
      <c r="K13010"/>
      <c r="N13010"/>
      <c r="O13010"/>
    </row>
    <row r="13011" spans="4:15" x14ac:dyDescent="0.25">
      <c r="D13011"/>
      <c r="K13011"/>
      <c r="N13011"/>
      <c r="O13011"/>
    </row>
    <row r="13012" spans="4:15" x14ac:dyDescent="0.25">
      <c r="D13012"/>
      <c r="K13012"/>
      <c r="N13012"/>
      <c r="O13012"/>
    </row>
    <row r="13013" spans="4:15" x14ac:dyDescent="0.25">
      <c r="D13013"/>
      <c r="K13013"/>
      <c r="N13013"/>
      <c r="O13013"/>
    </row>
    <row r="13014" spans="4:15" x14ac:dyDescent="0.25">
      <c r="D13014"/>
      <c r="K13014"/>
      <c r="N13014"/>
      <c r="O13014"/>
    </row>
    <row r="13015" spans="4:15" x14ac:dyDescent="0.25">
      <c r="D13015"/>
      <c r="K13015"/>
      <c r="N13015"/>
      <c r="O13015"/>
    </row>
    <row r="13016" spans="4:15" x14ac:dyDescent="0.25">
      <c r="D13016"/>
      <c r="K13016"/>
      <c r="N13016"/>
      <c r="O13016"/>
    </row>
    <row r="13017" spans="4:15" x14ac:dyDescent="0.25">
      <c r="D13017"/>
      <c r="K13017"/>
      <c r="N13017"/>
      <c r="O13017"/>
    </row>
    <row r="13018" spans="4:15" x14ac:dyDescent="0.25">
      <c r="D13018"/>
      <c r="K13018"/>
      <c r="N13018"/>
      <c r="O13018"/>
    </row>
    <row r="13019" spans="4:15" x14ac:dyDescent="0.25">
      <c r="D13019"/>
      <c r="K13019"/>
      <c r="N13019"/>
      <c r="O13019"/>
    </row>
    <row r="13020" spans="4:15" x14ac:dyDescent="0.25">
      <c r="D13020"/>
      <c r="K13020"/>
      <c r="N13020"/>
      <c r="O13020"/>
    </row>
    <row r="13021" spans="4:15" x14ac:dyDescent="0.25">
      <c r="D13021"/>
      <c r="K13021"/>
      <c r="N13021"/>
      <c r="O13021"/>
    </row>
    <row r="13022" spans="4:15" x14ac:dyDescent="0.25">
      <c r="D13022"/>
      <c r="K13022"/>
      <c r="N13022"/>
      <c r="O13022"/>
    </row>
    <row r="13023" spans="4:15" x14ac:dyDescent="0.25">
      <c r="D13023"/>
      <c r="K13023"/>
      <c r="N13023"/>
      <c r="O13023"/>
    </row>
    <row r="13024" spans="4:15" x14ac:dyDescent="0.25">
      <c r="D13024"/>
      <c r="K13024"/>
      <c r="N13024"/>
      <c r="O13024"/>
    </row>
    <row r="13025" spans="4:15" x14ac:dyDescent="0.25">
      <c r="D13025"/>
      <c r="K13025"/>
      <c r="N13025"/>
      <c r="O13025"/>
    </row>
    <row r="13026" spans="4:15" x14ac:dyDescent="0.25">
      <c r="D13026"/>
      <c r="K13026"/>
      <c r="N13026"/>
      <c r="O13026"/>
    </row>
    <row r="13027" spans="4:15" x14ac:dyDescent="0.25">
      <c r="D13027"/>
      <c r="K13027"/>
      <c r="N13027"/>
      <c r="O13027"/>
    </row>
    <row r="13028" spans="4:15" x14ac:dyDescent="0.25">
      <c r="D13028"/>
      <c r="K13028"/>
      <c r="N13028"/>
      <c r="O13028"/>
    </row>
    <row r="13029" spans="4:15" x14ac:dyDescent="0.25">
      <c r="D13029"/>
      <c r="K13029"/>
      <c r="N13029"/>
      <c r="O13029"/>
    </row>
    <row r="13030" spans="4:15" x14ac:dyDescent="0.25">
      <c r="D13030"/>
      <c r="K13030"/>
      <c r="N13030"/>
      <c r="O13030"/>
    </row>
    <row r="13031" spans="4:15" x14ac:dyDescent="0.25">
      <c r="D13031"/>
      <c r="K13031"/>
      <c r="N13031"/>
      <c r="O13031"/>
    </row>
    <row r="13032" spans="4:15" x14ac:dyDescent="0.25">
      <c r="D13032"/>
      <c r="K13032"/>
      <c r="N13032"/>
      <c r="O13032"/>
    </row>
    <row r="13033" spans="4:15" x14ac:dyDescent="0.25">
      <c r="D13033"/>
      <c r="K13033"/>
      <c r="N13033"/>
      <c r="O13033"/>
    </row>
    <row r="13034" spans="4:15" x14ac:dyDescent="0.25">
      <c r="D13034"/>
      <c r="K13034"/>
      <c r="N13034"/>
      <c r="O13034"/>
    </row>
    <row r="13035" spans="4:15" x14ac:dyDescent="0.25">
      <c r="D13035"/>
      <c r="K13035"/>
      <c r="N13035"/>
      <c r="O13035"/>
    </row>
    <row r="13036" spans="4:15" x14ac:dyDescent="0.25">
      <c r="D13036"/>
      <c r="K13036"/>
      <c r="N13036"/>
      <c r="O13036"/>
    </row>
    <row r="13037" spans="4:15" x14ac:dyDescent="0.25">
      <c r="D13037"/>
      <c r="K13037"/>
      <c r="N13037"/>
      <c r="O13037"/>
    </row>
    <row r="13038" spans="4:15" x14ac:dyDescent="0.25">
      <c r="D13038"/>
      <c r="K13038"/>
      <c r="N13038"/>
      <c r="O13038"/>
    </row>
    <row r="13039" spans="4:15" x14ac:dyDescent="0.25">
      <c r="D13039"/>
      <c r="K13039"/>
      <c r="N13039"/>
      <c r="O13039"/>
    </row>
    <row r="13040" spans="4:15" x14ac:dyDescent="0.25">
      <c r="D13040"/>
      <c r="K13040"/>
      <c r="N13040"/>
      <c r="O13040"/>
    </row>
    <row r="13041" spans="4:15" x14ac:dyDescent="0.25">
      <c r="D13041"/>
      <c r="K13041"/>
      <c r="N13041"/>
      <c r="O13041"/>
    </row>
    <row r="13042" spans="4:15" x14ac:dyDescent="0.25">
      <c r="D13042"/>
      <c r="K13042"/>
      <c r="N13042"/>
      <c r="O13042"/>
    </row>
    <row r="13043" spans="4:15" x14ac:dyDescent="0.25">
      <c r="D13043"/>
      <c r="K13043"/>
      <c r="N13043"/>
      <c r="O13043"/>
    </row>
    <row r="13044" spans="4:15" x14ac:dyDescent="0.25">
      <c r="D13044"/>
      <c r="K13044"/>
      <c r="N13044"/>
      <c r="O13044"/>
    </row>
    <row r="13045" spans="4:15" x14ac:dyDescent="0.25">
      <c r="D13045"/>
      <c r="K13045"/>
      <c r="N13045"/>
      <c r="O13045"/>
    </row>
    <row r="13046" spans="4:15" x14ac:dyDescent="0.25">
      <c r="D13046"/>
      <c r="K13046"/>
      <c r="N13046"/>
      <c r="O13046"/>
    </row>
    <row r="13047" spans="4:15" x14ac:dyDescent="0.25">
      <c r="D13047"/>
      <c r="K13047"/>
      <c r="N13047"/>
      <c r="O13047"/>
    </row>
    <row r="13048" spans="4:15" x14ac:dyDescent="0.25">
      <c r="D13048"/>
      <c r="K13048"/>
      <c r="N13048"/>
      <c r="O13048"/>
    </row>
    <row r="13049" spans="4:15" x14ac:dyDescent="0.25">
      <c r="D13049"/>
      <c r="K13049"/>
      <c r="N13049"/>
      <c r="O13049"/>
    </row>
    <row r="13050" spans="4:15" x14ac:dyDescent="0.25">
      <c r="D13050"/>
      <c r="K13050"/>
      <c r="N13050"/>
      <c r="O13050"/>
    </row>
    <row r="13051" spans="4:15" x14ac:dyDescent="0.25">
      <c r="D13051"/>
      <c r="K13051"/>
      <c r="N13051"/>
      <c r="O13051"/>
    </row>
    <row r="13052" spans="4:15" x14ac:dyDescent="0.25">
      <c r="D13052"/>
      <c r="K13052"/>
      <c r="N13052"/>
      <c r="O13052"/>
    </row>
    <row r="13053" spans="4:15" x14ac:dyDescent="0.25">
      <c r="D13053"/>
      <c r="K13053"/>
      <c r="N13053"/>
      <c r="O13053"/>
    </row>
    <row r="13054" spans="4:15" x14ac:dyDescent="0.25">
      <c r="D13054"/>
      <c r="K13054"/>
      <c r="N13054"/>
      <c r="O13054"/>
    </row>
    <row r="13055" spans="4:15" x14ac:dyDescent="0.25">
      <c r="D13055"/>
      <c r="K13055"/>
      <c r="N13055"/>
      <c r="O13055"/>
    </row>
    <row r="13056" spans="4:15" x14ac:dyDescent="0.25">
      <c r="D13056"/>
      <c r="K13056"/>
      <c r="N13056"/>
      <c r="O13056"/>
    </row>
    <row r="13057" spans="4:15" x14ac:dyDescent="0.25">
      <c r="D13057"/>
      <c r="K13057"/>
      <c r="N13057"/>
      <c r="O13057"/>
    </row>
    <row r="13058" spans="4:15" x14ac:dyDescent="0.25">
      <c r="D13058"/>
      <c r="K13058"/>
      <c r="N13058"/>
      <c r="O13058"/>
    </row>
    <row r="13059" spans="4:15" x14ac:dyDescent="0.25">
      <c r="D13059"/>
      <c r="K13059"/>
      <c r="N13059"/>
      <c r="O13059"/>
    </row>
    <row r="13060" spans="4:15" x14ac:dyDescent="0.25">
      <c r="D13060"/>
      <c r="K13060"/>
      <c r="N13060"/>
      <c r="O13060"/>
    </row>
    <row r="13061" spans="4:15" x14ac:dyDescent="0.25">
      <c r="D13061"/>
      <c r="K13061"/>
      <c r="N13061"/>
      <c r="O13061"/>
    </row>
    <row r="13062" spans="4:15" x14ac:dyDescent="0.25">
      <c r="D13062"/>
      <c r="K13062"/>
      <c r="N13062"/>
      <c r="O13062"/>
    </row>
    <row r="13063" spans="4:15" x14ac:dyDescent="0.25">
      <c r="D13063"/>
      <c r="K13063"/>
      <c r="N13063"/>
      <c r="O13063"/>
    </row>
    <row r="13064" spans="4:15" x14ac:dyDescent="0.25">
      <c r="D13064"/>
      <c r="K13064"/>
      <c r="N13064"/>
      <c r="O13064"/>
    </row>
    <row r="13065" spans="4:15" x14ac:dyDescent="0.25">
      <c r="D13065"/>
      <c r="K13065"/>
      <c r="N13065"/>
      <c r="O13065"/>
    </row>
    <row r="13066" spans="4:15" x14ac:dyDescent="0.25">
      <c r="D13066"/>
      <c r="K13066"/>
      <c r="N13066"/>
      <c r="O13066"/>
    </row>
    <row r="13067" spans="4:15" x14ac:dyDescent="0.25">
      <c r="D13067"/>
      <c r="K13067"/>
      <c r="N13067"/>
      <c r="O13067"/>
    </row>
    <row r="13068" spans="4:15" x14ac:dyDescent="0.25">
      <c r="D13068"/>
      <c r="K13068"/>
      <c r="N13068"/>
      <c r="O13068"/>
    </row>
    <row r="13069" spans="4:15" x14ac:dyDescent="0.25">
      <c r="D13069"/>
      <c r="K13069"/>
      <c r="N13069"/>
      <c r="O13069"/>
    </row>
    <row r="13070" spans="4:15" x14ac:dyDescent="0.25">
      <c r="D13070"/>
      <c r="K13070"/>
      <c r="N13070"/>
      <c r="O13070"/>
    </row>
    <row r="13071" spans="4:15" x14ac:dyDescent="0.25">
      <c r="D13071"/>
      <c r="K13071"/>
      <c r="N13071"/>
      <c r="O13071"/>
    </row>
    <row r="13072" spans="4:15" x14ac:dyDescent="0.25">
      <c r="D13072"/>
      <c r="K13072"/>
      <c r="N13072"/>
      <c r="O13072"/>
    </row>
    <row r="13073" spans="4:15" x14ac:dyDescent="0.25">
      <c r="D13073"/>
      <c r="K13073"/>
      <c r="N13073"/>
      <c r="O13073"/>
    </row>
    <row r="13074" spans="4:15" x14ac:dyDescent="0.25">
      <c r="D13074"/>
      <c r="K13074"/>
      <c r="N13074"/>
      <c r="O13074"/>
    </row>
    <row r="13075" spans="4:15" x14ac:dyDescent="0.25">
      <c r="D13075"/>
      <c r="K13075"/>
      <c r="N13075"/>
      <c r="O13075"/>
    </row>
    <row r="13076" spans="4:15" x14ac:dyDescent="0.25">
      <c r="D13076"/>
      <c r="K13076"/>
      <c r="N13076"/>
      <c r="O13076"/>
    </row>
    <row r="13077" spans="4:15" x14ac:dyDescent="0.25">
      <c r="D13077"/>
      <c r="K13077"/>
      <c r="N13077"/>
      <c r="O13077"/>
    </row>
    <row r="13078" spans="4:15" x14ac:dyDescent="0.25">
      <c r="D13078"/>
      <c r="K13078"/>
      <c r="N13078"/>
      <c r="O13078"/>
    </row>
    <row r="13079" spans="4:15" x14ac:dyDescent="0.25">
      <c r="D13079"/>
      <c r="K13079"/>
      <c r="N13079"/>
      <c r="O13079"/>
    </row>
    <row r="13080" spans="4:15" x14ac:dyDescent="0.25">
      <c r="D13080"/>
      <c r="K13080"/>
      <c r="N13080"/>
      <c r="O13080"/>
    </row>
    <row r="13081" spans="4:15" x14ac:dyDescent="0.25">
      <c r="D13081"/>
      <c r="K13081"/>
      <c r="N13081"/>
      <c r="O13081"/>
    </row>
    <row r="13082" spans="4:15" x14ac:dyDescent="0.25">
      <c r="D13082"/>
      <c r="K13082"/>
      <c r="N13082"/>
      <c r="O13082"/>
    </row>
    <row r="13083" spans="4:15" x14ac:dyDescent="0.25">
      <c r="D13083"/>
      <c r="K13083"/>
      <c r="N13083"/>
      <c r="O13083"/>
    </row>
    <row r="13084" spans="4:15" x14ac:dyDescent="0.25">
      <c r="D13084"/>
      <c r="K13084"/>
      <c r="N13084"/>
      <c r="O13084"/>
    </row>
    <row r="13085" spans="4:15" x14ac:dyDescent="0.25">
      <c r="D13085"/>
      <c r="K13085"/>
      <c r="N13085"/>
      <c r="O13085"/>
    </row>
    <row r="13086" spans="4:15" x14ac:dyDescent="0.25">
      <c r="D13086"/>
      <c r="K13086"/>
      <c r="N13086"/>
      <c r="O13086"/>
    </row>
    <row r="13087" spans="4:15" x14ac:dyDescent="0.25">
      <c r="D13087"/>
      <c r="K13087"/>
      <c r="N13087"/>
      <c r="O13087"/>
    </row>
    <row r="13088" spans="4:15" x14ac:dyDescent="0.25">
      <c r="D13088"/>
      <c r="K13088"/>
      <c r="N13088"/>
      <c r="O13088"/>
    </row>
    <row r="13089" spans="4:15" x14ac:dyDescent="0.25">
      <c r="D13089"/>
      <c r="K13089"/>
      <c r="N13089"/>
      <c r="O13089"/>
    </row>
    <row r="13090" spans="4:15" x14ac:dyDescent="0.25">
      <c r="D13090"/>
      <c r="K13090"/>
      <c r="N13090"/>
      <c r="O13090"/>
    </row>
    <row r="13091" spans="4:15" x14ac:dyDescent="0.25">
      <c r="D13091"/>
      <c r="K13091"/>
      <c r="N13091"/>
      <c r="O13091"/>
    </row>
    <row r="13092" spans="4:15" x14ac:dyDescent="0.25">
      <c r="D13092"/>
      <c r="K13092"/>
      <c r="N13092"/>
      <c r="O13092"/>
    </row>
    <row r="13093" spans="4:15" x14ac:dyDescent="0.25">
      <c r="D13093"/>
      <c r="K13093"/>
      <c r="N13093"/>
      <c r="O13093"/>
    </row>
    <row r="13094" spans="4:15" x14ac:dyDescent="0.25">
      <c r="D13094"/>
      <c r="K13094"/>
      <c r="N13094"/>
      <c r="O13094"/>
    </row>
    <row r="13095" spans="4:15" x14ac:dyDescent="0.25">
      <c r="D13095"/>
      <c r="K13095"/>
      <c r="N13095"/>
      <c r="O13095"/>
    </row>
    <row r="13096" spans="4:15" x14ac:dyDescent="0.25">
      <c r="D13096"/>
      <c r="K13096"/>
      <c r="N13096"/>
      <c r="O13096"/>
    </row>
    <row r="13097" spans="4:15" x14ac:dyDescent="0.25">
      <c r="D13097"/>
      <c r="K13097"/>
      <c r="N13097"/>
      <c r="O13097"/>
    </row>
    <row r="13098" spans="4:15" x14ac:dyDescent="0.25">
      <c r="D13098"/>
      <c r="K13098"/>
      <c r="N13098"/>
      <c r="O13098"/>
    </row>
    <row r="13099" spans="4:15" x14ac:dyDescent="0.25">
      <c r="D13099"/>
      <c r="K13099"/>
      <c r="N13099"/>
      <c r="O13099"/>
    </row>
    <row r="13100" spans="4:15" x14ac:dyDescent="0.25">
      <c r="D13100"/>
      <c r="K13100"/>
      <c r="N13100"/>
      <c r="O13100"/>
    </row>
    <row r="13101" spans="4:15" x14ac:dyDescent="0.25">
      <c r="D13101"/>
      <c r="K13101"/>
      <c r="N13101"/>
      <c r="O13101"/>
    </row>
    <row r="13102" spans="4:15" x14ac:dyDescent="0.25">
      <c r="D13102"/>
      <c r="K13102"/>
      <c r="N13102"/>
      <c r="O13102"/>
    </row>
    <row r="13103" spans="4:15" x14ac:dyDescent="0.25">
      <c r="D13103"/>
      <c r="K13103"/>
      <c r="N13103"/>
      <c r="O13103"/>
    </row>
    <row r="13104" spans="4:15" x14ac:dyDescent="0.25">
      <c r="D13104"/>
      <c r="K13104"/>
      <c r="N13104"/>
      <c r="O13104"/>
    </row>
    <row r="13105" spans="4:15" x14ac:dyDescent="0.25">
      <c r="D13105"/>
      <c r="K13105"/>
      <c r="N13105"/>
      <c r="O13105"/>
    </row>
    <row r="13106" spans="4:15" x14ac:dyDescent="0.25">
      <c r="D13106"/>
      <c r="K13106"/>
      <c r="N13106"/>
      <c r="O13106"/>
    </row>
    <row r="13107" spans="4:15" x14ac:dyDescent="0.25">
      <c r="D13107"/>
      <c r="K13107"/>
      <c r="N13107"/>
      <c r="O13107"/>
    </row>
    <row r="13108" spans="4:15" x14ac:dyDescent="0.25">
      <c r="D13108"/>
      <c r="K13108"/>
      <c r="N13108"/>
      <c r="O13108"/>
    </row>
    <row r="13109" spans="4:15" x14ac:dyDescent="0.25">
      <c r="D13109"/>
      <c r="K13109"/>
      <c r="N13109"/>
      <c r="O13109"/>
    </row>
    <row r="13110" spans="4:15" x14ac:dyDescent="0.25">
      <c r="D13110"/>
      <c r="K13110"/>
      <c r="N13110"/>
      <c r="O13110"/>
    </row>
    <row r="13111" spans="4:15" x14ac:dyDescent="0.25">
      <c r="D13111"/>
      <c r="K13111"/>
      <c r="N13111"/>
      <c r="O13111"/>
    </row>
    <row r="13112" spans="4:15" x14ac:dyDescent="0.25">
      <c r="D13112"/>
      <c r="K13112"/>
      <c r="N13112"/>
      <c r="O13112"/>
    </row>
    <row r="13113" spans="4:15" x14ac:dyDescent="0.25">
      <c r="D13113"/>
      <c r="K13113"/>
      <c r="N13113"/>
      <c r="O13113"/>
    </row>
    <row r="13114" spans="4:15" x14ac:dyDescent="0.25">
      <c r="D13114"/>
      <c r="K13114"/>
      <c r="N13114"/>
      <c r="O13114"/>
    </row>
    <row r="13115" spans="4:15" x14ac:dyDescent="0.25">
      <c r="D13115"/>
      <c r="K13115"/>
      <c r="N13115"/>
      <c r="O13115"/>
    </row>
    <row r="13116" spans="4:15" x14ac:dyDescent="0.25">
      <c r="D13116"/>
      <c r="K13116"/>
      <c r="N13116"/>
      <c r="O13116"/>
    </row>
    <row r="13117" spans="4:15" x14ac:dyDescent="0.25">
      <c r="D13117"/>
      <c r="K13117"/>
      <c r="N13117"/>
      <c r="O13117"/>
    </row>
    <row r="13118" spans="4:15" x14ac:dyDescent="0.25">
      <c r="D13118"/>
      <c r="K13118"/>
      <c r="N13118"/>
      <c r="O13118"/>
    </row>
    <row r="13119" spans="4:15" x14ac:dyDescent="0.25">
      <c r="D13119"/>
      <c r="K13119"/>
      <c r="N13119"/>
      <c r="O13119"/>
    </row>
    <row r="13120" spans="4:15" x14ac:dyDescent="0.25">
      <c r="D13120"/>
      <c r="K13120"/>
      <c r="N13120"/>
      <c r="O13120"/>
    </row>
    <row r="13121" spans="4:15" x14ac:dyDescent="0.25">
      <c r="D13121"/>
      <c r="K13121"/>
      <c r="N13121"/>
      <c r="O13121"/>
    </row>
    <row r="13122" spans="4:15" x14ac:dyDescent="0.25">
      <c r="D13122"/>
      <c r="K13122"/>
      <c r="N13122"/>
      <c r="O13122"/>
    </row>
    <row r="13123" spans="4:15" x14ac:dyDescent="0.25">
      <c r="D13123"/>
      <c r="K13123"/>
      <c r="N13123"/>
      <c r="O13123"/>
    </row>
    <row r="13124" spans="4:15" x14ac:dyDescent="0.25">
      <c r="D13124"/>
      <c r="K13124"/>
      <c r="N13124"/>
      <c r="O13124"/>
    </row>
    <row r="13125" spans="4:15" x14ac:dyDescent="0.25">
      <c r="D13125"/>
      <c r="K13125"/>
      <c r="N13125"/>
      <c r="O13125"/>
    </row>
    <row r="13126" spans="4:15" x14ac:dyDescent="0.25">
      <c r="D13126"/>
      <c r="K13126"/>
      <c r="N13126"/>
      <c r="O13126"/>
    </row>
    <row r="13127" spans="4:15" x14ac:dyDescent="0.25">
      <c r="D13127"/>
      <c r="K13127"/>
      <c r="N13127"/>
      <c r="O13127"/>
    </row>
    <row r="13128" spans="4:15" x14ac:dyDescent="0.25">
      <c r="D13128"/>
      <c r="K13128"/>
      <c r="N13128"/>
      <c r="O13128"/>
    </row>
    <row r="13129" spans="4:15" x14ac:dyDescent="0.25">
      <c r="D13129"/>
      <c r="K13129"/>
      <c r="N13129"/>
      <c r="O13129"/>
    </row>
    <row r="13130" spans="4:15" x14ac:dyDescent="0.25">
      <c r="D13130"/>
      <c r="K13130"/>
      <c r="N13130"/>
      <c r="O13130"/>
    </row>
    <row r="13131" spans="4:15" x14ac:dyDescent="0.25">
      <c r="D13131"/>
      <c r="K13131"/>
      <c r="N13131"/>
      <c r="O13131"/>
    </row>
    <row r="13132" spans="4:15" x14ac:dyDescent="0.25">
      <c r="D13132"/>
      <c r="K13132"/>
      <c r="N13132"/>
      <c r="O13132"/>
    </row>
    <row r="13133" spans="4:15" x14ac:dyDescent="0.25">
      <c r="D13133"/>
      <c r="K13133"/>
      <c r="N13133"/>
      <c r="O13133"/>
    </row>
    <row r="13134" spans="4:15" x14ac:dyDescent="0.25">
      <c r="D13134"/>
      <c r="K13134"/>
      <c r="N13134"/>
      <c r="O13134"/>
    </row>
    <row r="13135" spans="4:15" x14ac:dyDescent="0.25">
      <c r="D13135"/>
      <c r="K13135"/>
      <c r="N13135"/>
      <c r="O13135"/>
    </row>
    <row r="13136" spans="4:15" x14ac:dyDescent="0.25">
      <c r="D13136"/>
      <c r="K13136"/>
      <c r="N13136"/>
      <c r="O13136"/>
    </row>
    <row r="13137" spans="4:15" x14ac:dyDescent="0.25">
      <c r="D13137"/>
      <c r="K13137"/>
      <c r="N13137"/>
      <c r="O13137"/>
    </row>
    <row r="13138" spans="4:15" x14ac:dyDescent="0.25">
      <c r="D13138"/>
      <c r="K13138"/>
      <c r="N13138"/>
      <c r="O13138"/>
    </row>
    <row r="13139" spans="4:15" x14ac:dyDescent="0.25">
      <c r="D13139"/>
      <c r="K13139"/>
      <c r="N13139"/>
      <c r="O13139"/>
    </row>
    <row r="13140" spans="4:15" x14ac:dyDescent="0.25">
      <c r="D13140"/>
      <c r="K13140"/>
      <c r="N13140"/>
      <c r="O13140"/>
    </row>
    <row r="13141" spans="4:15" x14ac:dyDescent="0.25">
      <c r="D13141"/>
      <c r="K13141"/>
      <c r="N13141"/>
      <c r="O13141"/>
    </row>
    <row r="13142" spans="4:15" x14ac:dyDescent="0.25">
      <c r="D13142"/>
      <c r="K13142"/>
      <c r="N13142"/>
      <c r="O13142"/>
    </row>
    <row r="13143" spans="4:15" x14ac:dyDescent="0.25">
      <c r="D13143"/>
      <c r="K13143"/>
      <c r="N13143"/>
      <c r="O13143"/>
    </row>
    <row r="13144" spans="4:15" x14ac:dyDescent="0.25">
      <c r="D13144"/>
      <c r="K13144"/>
      <c r="N13144"/>
      <c r="O13144"/>
    </row>
    <row r="13145" spans="4:15" x14ac:dyDescent="0.25">
      <c r="D13145"/>
      <c r="K13145"/>
      <c r="N13145"/>
      <c r="O13145"/>
    </row>
    <row r="13146" spans="4:15" x14ac:dyDescent="0.25">
      <c r="D13146"/>
      <c r="K13146"/>
      <c r="N13146"/>
      <c r="O13146"/>
    </row>
    <row r="13147" spans="4:15" x14ac:dyDescent="0.25">
      <c r="D13147"/>
      <c r="K13147"/>
      <c r="N13147"/>
      <c r="O13147"/>
    </row>
    <row r="13148" spans="4:15" x14ac:dyDescent="0.25">
      <c r="D13148"/>
      <c r="K13148"/>
      <c r="N13148"/>
      <c r="O13148"/>
    </row>
    <row r="13149" spans="4:15" x14ac:dyDescent="0.25">
      <c r="D13149"/>
      <c r="K13149"/>
      <c r="N13149"/>
      <c r="O13149"/>
    </row>
    <row r="13150" spans="4:15" x14ac:dyDescent="0.25">
      <c r="D13150"/>
      <c r="K13150"/>
      <c r="N13150"/>
      <c r="O13150"/>
    </row>
    <row r="13151" spans="4:15" x14ac:dyDescent="0.25">
      <c r="D13151"/>
      <c r="K13151"/>
      <c r="N13151"/>
      <c r="O13151"/>
    </row>
    <row r="13152" spans="4:15" x14ac:dyDescent="0.25">
      <c r="D13152"/>
      <c r="K13152"/>
      <c r="N13152"/>
      <c r="O13152"/>
    </row>
    <row r="13153" spans="4:15" x14ac:dyDescent="0.25">
      <c r="D13153"/>
      <c r="K13153"/>
      <c r="N13153"/>
      <c r="O13153"/>
    </row>
    <row r="13154" spans="4:15" x14ac:dyDescent="0.25">
      <c r="D13154"/>
      <c r="K13154"/>
      <c r="N13154"/>
      <c r="O13154"/>
    </row>
    <row r="13155" spans="4:15" x14ac:dyDescent="0.25">
      <c r="D13155"/>
      <c r="K13155"/>
      <c r="N13155"/>
      <c r="O13155"/>
    </row>
    <row r="13156" spans="4:15" x14ac:dyDescent="0.25">
      <c r="D13156"/>
      <c r="K13156"/>
      <c r="N13156"/>
      <c r="O13156"/>
    </row>
    <row r="13157" spans="4:15" x14ac:dyDescent="0.25">
      <c r="D13157"/>
      <c r="K13157"/>
      <c r="N13157"/>
      <c r="O13157"/>
    </row>
    <row r="13158" spans="4:15" x14ac:dyDescent="0.25">
      <c r="D13158"/>
      <c r="K13158"/>
      <c r="N13158"/>
      <c r="O13158"/>
    </row>
    <row r="13159" spans="4:15" x14ac:dyDescent="0.25">
      <c r="D13159"/>
      <c r="K13159"/>
      <c r="N13159"/>
      <c r="O13159"/>
    </row>
    <row r="13160" spans="4:15" x14ac:dyDescent="0.25">
      <c r="D13160"/>
      <c r="K13160"/>
      <c r="N13160"/>
      <c r="O13160"/>
    </row>
    <row r="13161" spans="4:15" x14ac:dyDescent="0.25">
      <c r="D13161"/>
      <c r="K13161"/>
      <c r="N13161"/>
      <c r="O13161"/>
    </row>
    <row r="13162" spans="4:15" x14ac:dyDescent="0.25">
      <c r="D13162"/>
      <c r="K13162"/>
      <c r="N13162"/>
      <c r="O13162"/>
    </row>
    <row r="13163" spans="4:15" x14ac:dyDescent="0.25">
      <c r="D13163"/>
      <c r="K13163"/>
      <c r="N13163"/>
      <c r="O13163"/>
    </row>
    <row r="13164" spans="4:15" x14ac:dyDescent="0.25">
      <c r="D13164"/>
      <c r="K13164"/>
      <c r="N13164"/>
      <c r="O13164"/>
    </row>
    <row r="13165" spans="4:15" x14ac:dyDescent="0.25">
      <c r="D13165"/>
      <c r="K13165"/>
      <c r="N13165"/>
      <c r="O13165"/>
    </row>
    <row r="13166" spans="4:15" x14ac:dyDescent="0.25">
      <c r="D13166"/>
      <c r="K13166"/>
      <c r="N13166"/>
      <c r="O13166"/>
    </row>
    <row r="13167" spans="4:15" x14ac:dyDescent="0.25">
      <c r="D13167"/>
      <c r="K13167"/>
      <c r="N13167"/>
      <c r="O13167"/>
    </row>
    <row r="13168" spans="4:15" x14ac:dyDescent="0.25">
      <c r="D13168"/>
      <c r="K13168"/>
      <c r="N13168"/>
      <c r="O13168"/>
    </row>
    <row r="13169" spans="4:15" x14ac:dyDescent="0.25">
      <c r="D13169"/>
      <c r="K13169"/>
      <c r="N13169"/>
      <c r="O13169"/>
    </row>
    <row r="13170" spans="4:15" x14ac:dyDescent="0.25">
      <c r="D13170"/>
      <c r="K13170"/>
      <c r="N13170"/>
      <c r="O13170"/>
    </row>
    <row r="13171" spans="4:15" x14ac:dyDescent="0.25">
      <c r="D13171"/>
      <c r="K13171"/>
      <c r="N13171"/>
      <c r="O13171"/>
    </row>
    <row r="13172" spans="4:15" x14ac:dyDescent="0.25">
      <c r="D13172"/>
      <c r="K13172"/>
      <c r="N13172"/>
      <c r="O13172"/>
    </row>
    <row r="13173" spans="4:15" x14ac:dyDescent="0.25">
      <c r="D13173"/>
      <c r="K13173"/>
      <c r="N13173"/>
      <c r="O13173"/>
    </row>
    <row r="13174" spans="4:15" x14ac:dyDescent="0.25">
      <c r="D13174"/>
      <c r="K13174"/>
      <c r="N13174"/>
      <c r="O13174"/>
    </row>
    <row r="13175" spans="4:15" x14ac:dyDescent="0.25">
      <c r="D13175"/>
      <c r="K13175"/>
      <c r="N13175"/>
      <c r="O13175"/>
    </row>
    <row r="13176" spans="4:15" x14ac:dyDescent="0.25">
      <c r="D13176"/>
      <c r="K13176"/>
      <c r="N13176"/>
      <c r="O13176"/>
    </row>
    <row r="13177" spans="4:15" x14ac:dyDescent="0.25">
      <c r="D13177"/>
      <c r="K13177"/>
      <c r="N13177"/>
      <c r="O13177"/>
    </row>
    <row r="13178" spans="4:15" x14ac:dyDescent="0.25">
      <c r="D13178"/>
      <c r="K13178"/>
      <c r="N13178"/>
      <c r="O13178"/>
    </row>
    <row r="13179" spans="4:15" x14ac:dyDescent="0.25">
      <c r="D13179"/>
      <c r="K13179"/>
      <c r="N13179"/>
      <c r="O13179"/>
    </row>
    <row r="13180" spans="4:15" x14ac:dyDescent="0.25">
      <c r="D13180"/>
      <c r="K13180"/>
      <c r="N13180"/>
      <c r="O13180"/>
    </row>
    <row r="13181" spans="4:15" x14ac:dyDescent="0.25">
      <c r="D13181"/>
      <c r="K13181"/>
      <c r="N13181"/>
      <c r="O13181"/>
    </row>
    <row r="13182" spans="4:15" x14ac:dyDescent="0.25">
      <c r="D13182"/>
      <c r="K13182"/>
      <c r="N13182"/>
      <c r="O13182"/>
    </row>
    <row r="13183" spans="4:15" x14ac:dyDescent="0.25">
      <c r="D13183"/>
      <c r="K13183"/>
      <c r="N13183"/>
      <c r="O13183"/>
    </row>
    <row r="13184" spans="4:15" x14ac:dyDescent="0.25">
      <c r="D13184"/>
      <c r="K13184"/>
      <c r="N13184"/>
      <c r="O13184"/>
    </row>
    <row r="13185" spans="4:15" x14ac:dyDescent="0.25">
      <c r="D13185"/>
      <c r="K13185"/>
      <c r="N13185"/>
      <c r="O13185"/>
    </row>
    <row r="13186" spans="4:15" x14ac:dyDescent="0.25">
      <c r="D13186"/>
      <c r="K13186"/>
      <c r="N13186"/>
      <c r="O13186"/>
    </row>
    <row r="13187" spans="4:15" x14ac:dyDescent="0.25">
      <c r="D13187"/>
      <c r="K13187"/>
      <c r="N13187"/>
      <c r="O13187"/>
    </row>
    <row r="13188" spans="4:15" x14ac:dyDescent="0.25">
      <c r="D13188"/>
      <c r="K13188"/>
      <c r="N13188"/>
      <c r="O13188"/>
    </row>
    <row r="13189" spans="4:15" x14ac:dyDescent="0.25">
      <c r="D13189"/>
      <c r="K13189"/>
      <c r="N13189"/>
      <c r="O13189"/>
    </row>
    <row r="13190" spans="4:15" x14ac:dyDescent="0.25">
      <c r="D13190"/>
      <c r="K13190"/>
      <c r="N13190"/>
      <c r="O13190"/>
    </row>
    <row r="13191" spans="4:15" x14ac:dyDescent="0.25">
      <c r="D13191"/>
      <c r="K13191"/>
      <c r="N13191"/>
      <c r="O13191"/>
    </row>
    <row r="13192" spans="4:15" x14ac:dyDescent="0.25">
      <c r="D13192"/>
      <c r="K13192"/>
      <c r="N13192"/>
      <c r="O13192"/>
    </row>
    <row r="13193" spans="4:15" x14ac:dyDescent="0.25">
      <c r="D13193"/>
      <c r="K13193"/>
      <c r="N13193"/>
      <c r="O13193"/>
    </row>
    <row r="13194" spans="4:15" x14ac:dyDescent="0.25">
      <c r="D13194"/>
      <c r="K13194"/>
      <c r="N13194"/>
      <c r="O13194"/>
    </row>
    <row r="13195" spans="4:15" x14ac:dyDescent="0.25">
      <c r="D13195"/>
      <c r="K13195"/>
      <c r="N13195"/>
      <c r="O13195"/>
    </row>
    <row r="13196" spans="4:15" x14ac:dyDescent="0.25">
      <c r="D13196"/>
      <c r="K13196"/>
      <c r="N13196"/>
      <c r="O13196"/>
    </row>
    <row r="13197" spans="4:15" x14ac:dyDescent="0.25">
      <c r="D13197"/>
      <c r="K13197"/>
      <c r="N13197"/>
      <c r="O13197"/>
    </row>
    <row r="13198" spans="4:15" x14ac:dyDescent="0.25">
      <c r="D13198"/>
      <c r="K13198"/>
      <c r="N13198"/>
      <c r="O13198"/>
    </row>
    <row r="13199" spans="4:15" x14ac:dyDescent="0.25">
      <c r="D13199"/>
      <c r="K13199"/>
      <c r="N13199"/>
      <c r="O13199"/>
    </row>
    <row r="13200" spans="4:15" x14ac:dyDescent="0.25">
      <c r="D13200"/>
      <c r="K13200"/>
      <c r="N13200"/>
      <c r="O13200"/>
    </row>
    <row r="13201" spans="4:15" x14ac:dyDescent="0.25">
      <c r="D13201"/>
      <c r="K13201"/>
      <c r="N13201"/>
      <c r="O13201"/>
    </row>
    <row r="13202" spans="4:15" x14ac:dyDescent="0.25">
      <c r="D13202"/>
      <c r="K13202"/>
      <c r="N13202"/>
      <c r="O13202"/>
    </row>
    <row r="13203" spans="4:15" x14ac:dyDescent="0.25">
      <c r="D13203"/>
      <c r="K13203"/>
      <c r="N13203"/>
      <c r="O13203"/>
    </row>
    <row r="13204" spans="4:15" x14ac:dyDescent="0.25">
      <c r="D13204"/>
      <c r="K13204"/>
      <c r="N13204"/>
      <c r="O13204"/>
    </row>
    <row r="13205" spans="4:15" x14ac:dyDescent="0.25">
      <c r="D13205"/>
      <c r="K13205"/>
      <c r="N13205"/>
      <c r="O13205"/>
    </row>
    <row r="13206" spans="4:15" x14ac:dyDescent="0.25">
      <c r="D13206"/>
      <c r="K13206"/>
      <c r="N13206"/>
      <c r="O13206"/>
    </row>
    <row r="13207" spans="4:15" x14ac:dyDescent="0.25">
      <c r="D13207"/>
      <c r="K13207"/>
      <c r="N13207"/>
      <c r="O13207"/>
    </row>
    <row r="13208" spans="4:15" x14ac:dyDescent="0.25">
      <c r="D13208"/>
      <c r="K13208"/>
      <c r="N13208"/>
      <c r="O13208"/>
    </row>
    <row r="13209" spans="4:15" x14ac:dyDescent="0.25">
      <c r="D13209"/>
      <c r="K13209"/>
      <c r="N13209"/>
      <c r="O13209"/>
    </row>
    <row r="13210" spans="4:15" x14ac:dyDescent="0.25">
      <c r="D13210"/>
      <c r="K13210"/>
      <c r="N13210"/>
      <c r="O13210"/>
    </row>
    <row r="13211" spans="4:15" x14ac:dyDescent="0.25">
      <c r="D13211"/>
      <c r="K13211"/>
      <c r="N13211"/>
      <c r="O13211"/>
    </row>
    <row r="13212" spans="4:15" x14ac:dyDescent="0.25">
      <c r="D13212"/>
      <c r="K13212"/>
      <c r="N13212"/>
      <c r="O13212"/>
    </row>
    <row r="13213" spans="4:15" x14ac:dyDescent="0.25">
      <c r="D13213"/>
      <c r="K13213"/>
      <c r="N13213"/>
      <c r="O13213"/>
    </row>
    <row r="13214" spans="4:15" x14ac:dyDescent="0.25">
      <c r="D13214"/>
      <c r="K13214"/>
      <c r="N13214"/>
      <c r="O13214"/>
    </row>
    <row r="13215" spans="4:15" x14ac:dyDescent="0.25">
      <c r="D13215"/>
      <c r="K13215"/>
      <c r="N13215"/>
      <c r="O13215"/>
    </row>
    <row r="13216" spans="4:15" x14ac:dyDescent="0.25">
      <c r="D13216"/>
      <c r="K13216"/>
      <c r="N13216"/>
      <c r="O13216"/>
    </row>
    <row r="13217" spans="4:15" x14ac:dyDescent="0.25">
      <c r="D13217"/>
      <c r="K13217"/>
      <c r="N13217"/>
      <c r="O13217"/>
    </row>
    <row r="13218" spans="4:15" x14ac:dyDescent="0.25">
      <c r="D13218"/>
      <c r="K13218"/>
      <c r="N13218"/>
      <c r="O13218"/>
    </row>
    <row r="13219" spans="4:15" x14ac:dyDescent="0.25">
      <c r="D13219"/>
      <c r="K13219"/>
      <c r="N13219"/>
      <c r="O13219"/>
    </row>
    <row r="13220" spans="4:15" x14ac:dyDescent="0.25">
      <c r="D13220"/>
      <c r="K13220"/>
      <c r="N13220"/>
      <c r="O13220"/>
    </row>
    <row r="13221" spans="4:15" x14ac:dyDescent="0.25">
      <c r="D13221"/>
      <c r="K13221"/>
      <c r="N13221"/>
      <c r="O13221"/>
    </row>
    <row r="13222" spans="4:15" x14ac:dyDescent="0.25">
      <c r="D13222"/>
      <c r="K13222"/>
      <c r="N13222"/>
      <c r="O13222"/>
    </row>
    <row r="13223" spans="4:15" x14ac:dyDescent="0.25">
      <c r="D13223"/>
      <c r="K13223"/>
      <c r="N13223"/>
      <c r="O13223"/>
    </row>
    <row r="13224" spans="4:15" x14ac:dyDescent="0.25">
      <c r="D13224"/>
      <c r="K13224"/>
      <c r="N13224"/>
      <c r="O13224"/>
    </row>
    <row r="13225" spans="4:15" x14ac:dyDescent="0.25">
      <c r="D13225"/>
      <c r="K13225"/>
      <c r="N13225"/>
      <c r="O13225"/>
    </row>
    <row r="13226" spans="4:15" x14ac:dyDescent="0.25">
      <c r="D13226"/>
      <c r="K13226"/>
      <c r="N13226"/>
      <c r="O13226"/>
    </row>
    <row r="13227" spans="4:15" x14ac:dyDescent="0.25">
      <c r="D13227"/>
      <c r="K13227"/>
      <c r="N13227"/>
      <c r="O13227"/>
    </row>
    <row r="13228" spans="4:15" x14ac:dyDescent="0.25">
      <c r="D13228"/>
      <c r="K13228"/>
      <c r="N13228"/>
      <c r="O13228"/>
    </row>
    <row r="13229" spans="4:15" x14ac:dyDescent="0.25">
      <c r="D13229"/>
      <c r="K13229"/>
      <c r="N13229"/>
      <c r="O13229"/>
    </row>
    <row r="13230" spans="4:15" x14ac:dyDescent="0.25">
      <c r="D13230"/>
      <c r="K13230"/>
      <c r="N13230"/>
      <c r="O13230"/>
    </row>
    <row r="13231" spans="4:15" x14ac:dyDescent="0.25">
      <c r="D13231"/>
      <c r="K13231"/>
      <c r="N13231"/>
      <c r="O13231"/>
    </row>
    <row r="13232" spans="4:15" x14ac:dyDescent="0.25">
      <c r="D13232"/>
      <c r="K13232"/>
      <c r="N13232"/>
      <c r="O13232"/>
    </row>
    <row r="13233" spans="4:15" x14ac:dyDescent="0.25">
      <c r="D13233"/>
      <c r="K13233"/>
      <c r="N13233"/>
      <c r="O13233"/>
    </row>
    <row r="13234" spans="4:15" x14ac:dyDescent="0.25">
      <c r="D13234"/>
      <c r="K13234"/>
      <c r="N13234"/>
      <c r="O13234"/>
    </row>
    <row r="13235" spans="4:15" x14ac:dyDescent="0.25">
      <c r="D13235"/>
      <c r="K13235"/>
      <c r="N13235"/>
      <c r="O13235"/>
    </row>
    <row r="13236" spans="4:15" x14ac:dyDescent="0.25">
      <c r="D13236"/>
      <c r="K13236"/>
      <c r="N13236"/>
      <c r="O13236"/>
    </row>
    <row r="13237" spans="4:15" x14ac:dyDescent="0.25">
      <c r="D13237"/>
      <c r="K13237"/>
      <c r="N13237"/>
      <c r="O13237"/>
    </row>
    <row r="13238" spans="4:15" x14ac:dyDescent="0.25">
      <c r="D13238"/>
      <c r="K13238"/>
      <c r="N13238"/>
      <c r="O13238"/>
    </row>
    <row r="13239" spans="4:15" x14ac:dyDescent="0.25">
      <c r="D13239"/>
      <c r="K13239"/>
      <c r="N13239"/>
      <c r="O13239"/>
    </row>
    <row r="13240" spans="4:15" x14ac:dyDescent="0.25">
      <c r="D13240"/>
      <c r="K13240"/>
      <c r="N13240"/>
      <c r="O13240"/>
    </row>
    <row r="13241" spans="4:15" x14ac:dyDescent="0.25">
      <c r="D13241"/>
      <c r="K13241"/>
      <c r="N13241"/>
      <c r="O13241"/>
    </row>
    <row r="13242" spans="4:15" x14ac:dyDescent="0.25">
      <c r="D13242"/>
      <c r="K13242"/>
      <c r="N13242"/>
      <c r="O13242"/>
    </row>
    <row r="13243" spans="4:15" x14ac:dyDescent="0.25">
      <c r="D13243"/>
      <c r="K13243"/>
      <c r="N13243"/>
      <c r="O13243"/>
    </row>
    <row r="13244" spans="4:15" x14ac:dyDescent="0.25">
      <c r="D13244"/>
      <c r="K13244"/>
      <c r="N13244"/>
      <c r="O13244"/>
    </row>
    <row r="13245" spans="4:15" x14ac:dyDescent="0.25">
      <c r="D13245"/>
      <c r="K13245"/>
      <c r="N13245"/>
      <c r="O13245"/>
    </row>
    <row r="13246" spans="4:15" x14ac:dyDescent="0.25">
      <c r="D13246"/>
      <c r="K13246"/>
      <c r="N13246"/>
      <c r="O13246"/>
    </row>
    <row r="13247" spans="4:15" x14ac:dyDescent="0.25">
      <c r="D13247"/>
      <c r="K13247"/>
      <c r="N13247"/>
      <c r="O13247"/>
    </row>
    <row r="13248" spans="4:15" x14ac:dyDescent="0.25">
      <c r="D13248"/>
      <c r="K13248"/>
      <c r="N13248"/>
      <c r="O13248"/>
    </row>
    <row r="13249" spans="4:15" x14ac:dyDescent="0.25">
      <c r="D13249"/>
      <c r="K13249"/>
      <c r="N13249"/>
      <c r="O13249"/>
    </row>
    <row r="13250" spans="4:15" x14ac:dyDescent="0.25">
      <c r="D13250"/>
      <c r="K13250"/>
      <c r="N13250"/>
      <c r="O13250"/>
    </row>
    <row r="13251" spans="4:15" x14ac:dyDescent="0.25">
      <c r="D13251"/>
      <c r="K13251"/>
      <c r="N13251"/>
      <c r="O13251"/>
    </row>
    <row r="13252" spans="4:15" x14ac:dyDescent="0.25">
      <c r="D13252"/>
      <c r="K13252"/>
      <c r="N13252"/>
      <c r="O13252"/>
    </row>
    <row r="13253" spans="4:15" x14ac:dyDescent="0.25">
      <c r="D13253"/>
      <c r="K13253"/>
      <c r="N13253"/>
      <c r="O13253"/>
    </row>
    <row r="13254" spans="4:15" x14ac:dyDescent="0.25">
      <c r="D13254"/>
      <c r="K13254"/>
      <c r="N13254"/>
      <c r="O13254"/>
    </row>
    <row r="13255" spans="4:15" x14ac:dyDescent="0.25">
      <c r="D13255"/>
      <c r="K13255"/>
      <c r="N13255"/>
      <c r="O13255"/>
    </row>
    <row r="13256" spans="4:15" x14ac:dyDescent="0.25">
      <c r="D13256"/>
      <c r="K13256"/>
      <c r="N13256"/>
      <c r="O13256"/>
    </row>
    <row r="13257" spans="4:15" x14ac:dyDescent="0.25">
      <c r="D13257"/>
      <c r="K13257"/>
      <c r="N13257"/>
      <c r="O13257"/>
    </row>
    <row r="13258" spans="4:15" x14ac:dyDescent="0.25">
      <c r="D13258"/>
      <c r="K13258"/>
      <c r="N13258"/>
      <c r="O13258"/>
    </row>
    <row r="13259" spans="4:15" x14ac:dyDescent="0.25">
      <c r="D13259"/>
      <c r="K13259"/>
      <c r="N13259"/>
      <c r="O13259"/>
    </row>
    <row r="13260" spans="4:15" x14ac:dyDescent="0.25">
      <c r="D13260"/>
      <c r="K13260"/>
      <c r="N13260"/>
      <c r="O13260"/>
    </row>
    <row r="13261" spans="4:15" x14ac:dyDescent="0.25">
      <c r="D13261"/>
      <c r="K13261"/>
      <c r="N13261"/>
      <c r="O13261"/>
    </row>
    <row r="13262" spans="4:15" x14ac:dyDescent="0.25">
      <c r="D13262"/>
      <c r="K13262"/>
      <c r="N13262"/>
      <c r="O13262"/>
    </row>
    <row r="13263" spans="4:15" x14ac:dyDescent="0.25">
      <c r="D13263"/>
      <c r="K13263"/>
      <c r="N13263"/>
      <c r="O13263"/>
    </row>
    <row r="13264" spans="4:15" x14ac:dyDescent="0.25">
      <c r="D13264"/>
      <c r="K13264"/>
      <c r="N13264"/>
      <c r="O13264"/>
    </row>
    <row r="13265" spans="4:15" x14ac:dyDescent="0.25">
      <c r="D13265"/>
      <c r="K13265"/>
      <c r="N13265"/>
      <c r="O13265"/>
    </row>
    <row r="13266" spans="4:15" x14ac:dyDescent="0.25">
      <c r="D13266"/>
      <c r="K13266"/>
      <c r="N13266"/>
      <c r="O13266"/>
    </row>
    <row r="13267" spans="4:15" x14ac:dyDescent="0.25">
      <c r="D13267"/>
      <c r="K13267"/>
      <c r="N13267"/>
      <c r="O13267"/>
    </row>
    <row r="13268" spans="4:15" x14ac:dyDescent="0.25">
      <c r="D13268"/>
      <c r="K13268"/>
      <c r="N13268"/>
      <c r="O13268"/>
    </row>
    <row r="13269" spans="4:15" x14ac:dyDescent="0.25">
      <c r="D13269"/>
      <c r="K13269"/>
      <c r="N13269"/>
      <c r="O13269"/>
    </row>
    <row r="13270" spans="4:15" x14ac:dyDescent="0.25">
      <c r="D13270"/>
      <c r="K13270"/>
      <c r="N13270"/>
      <c r="O13270"/>
    </row>
    <row r="13271" spans="4:15" x14ac:dyDescent="0.25">
      <c r="D13271"/>
      <c r="K13271"/>
      <c r="N13271"/>
      <c r="O13271"/>
    </row>
    <row r="13272" spans="4:15" x14ac:dyDescent="0.25">
      <c r="D13272"/>
      <c r="K13272"/>
      <c r="N13272"/>
      <c r="O13272"/>
    </row>
    <row r="13273" spans="4:15" x14ac:dyDescent="0.25">
      <c r="D13273"/>
      <c r="K13273"/>
      <c r="N13273"/>
      <c r="O13273"/>
    </row>
    <row r="13274" spans="4:15" x14ac:dyDescent="0.25">
      <c r="D13274"/>
      <c r="K13274"/>
      <c r="N13274"/>
      <c r="O13274"/>
    </row>
    <row r="13275" spans="4:15" x14ac:dyDescent="0.25">
      <c r="D13275"/>
      <c r="K13275"/>
      <c r="N13275"/>
      <c r="O13275"/>
    </row>
    <row r="13276" spans="4:15" x14ac:dyDescent="0.25">
      <c r="D13276"/>
      <c r="K13276"/>
      <c r="N13276"/>
      <c r="O13276"/>
    </row>
    <row r="13277" spans="4:15" x14ac:dyDescent="0.25">
      <c r="D13277"/>
      <c r="K13277"/>
      <c r="N13277"/>
      <c r="O13277"/>
    </row>
    <row r="13278" spans="4:15" x14ac:dyDescent="0.25">
      <c r="D13278"/>
      <c r="K13278"/>
      <c r="N13278"/>
      <c r="O13278"/>
    </row>
    <row r="13279" spans="4:15" x14ac:dyDescent="0.25">
      <c r="D13279"/>
      <c r="K13279"/>
      <c r="N13279"/>
      <c r="O13279"/>
    </row>
    <row r="13280" spans="4:15" x14ac:dyDescent="0.25">
      <c r="D13280"/>
      <c r="K13280"/>
      <c r="N13280"/>
      <c r="O13280"/>
    </row>
    <row r="13281" spans="4:15" x14ac:dyDescent="0.25">
      <c r="D13281"/>
      <c r="K13281"/>
      <c r="N13281"/>
      <c r="O13281"/>
    </row>
    <row r="13282" spans="4:15" x14ac:dyDescent="0.25">
      <c r="D13282"/>
      <c r="K13282"/>
      <c r="N13282"/>
      <c r="O13282"/>
    </row>
    <row r="13283" spans="4:15" x14ac:dyDescent="0.25">
      <c r="D13283"/>
      <c r="K13283"/>
      <c r="N13283"/>
      <c r="O13283"/>
    </row>
    <row r="13284" spans="4:15" x14ac:dyDescent="0.25">
      <c r="D13284"/>
      <c r="K13284"/>
      <c r="N13284"/>
      <c r="O13284"/>
    </row>
    <row r="13285" spans="4:15" x14ac:dyDescent="0.25">
      <c r="D13285"/>
      <c r="K13285"/>
      <c r="N13285"/>
      <c r="O13285"/>
    </row>
    <row r="13286" spans="4:15" x14ac:dyDescent="0.25">
      <c r="D13286"/>
      <c r="K13286"/>
      <c r="N13286"/>
      <c r="O13286"/>
    </row>
    <row r="13287" spans="4:15" x14ac:dyDescent="0.25">
      <c r="D13287"/>
      <c r="K13287"/>
      <c r="N13287"/>
      <c r="O13287"/>
    </row>
    <row r="13288" spans="4:15" x14ac:dyDescent="0.25">
      <c r="D13288"/>
      <c r="K13288"/>
      <c r="N13288"/>
      <c r="O13288"/>
    </row>
    <row r="13289" spans="4:15" x14ac:dyDescent="0.25">
      <c r="D13289"/>
      <c r="K13289"/>
      <c r="N13289"/>
      <c r="O13289"/>
    </row>
    <row r="13290" spans="4:15" x14ac:dyDescent="0.25">
      <c r="D13290"/>
      <c r="K13290"/>
      <c r="N13290"/>
      <c r="O13290"/>
    </row>
    <row r="13291" spans="4:15" x14ac:dyDescent="0.25">
      <c r="D13291"/>
      <c r="K13291"/>
      <c r="N13291"/>
      <c r="O13291"/>
    </row>
    <row r="13292" spans="4:15" x14ac:dyDescent="0.25">
      <c r="D13292"/>
      <c r="K13292"/>
      <c r="N13292"/>
      <c r="O13292"/>
    </row>
    <row r="13293" spans="4:15" x14ac:dyDescent="0.25">
      <c r="D13293"/>
      <c r="K13293"/>
      <c r="N13293"/>
      <c r="O13293"/>
    </row>
    <row r="13294" spans="4:15" x14ac:dyDescent="0.25">
      <c r="D13294"/>
      <c r="K13294"/>
      <c r="N13294"/>
      <c r="O13294"/>
    </row>
    <row r="13295" spans="4:15" x14ac:dyDescent="0.25">
      <c r="D13295"/>
      <c r="K13295"/>
      <c r="N13295"/>
      <c r="O13295"/>
    </row>
    <row r="13296" spans="4:15" x14ac:dyDescent="0.25">
      <c r="D13296"/>
      <c r="K13296"/>
      <c r="N13296"/>
      <c r="O13296"/>
    </row>
    <row r="13297" spans="4:15" x14ac:dyDescent="0.25">
      <c r="D13297"/>
      <c r="K13297"/>
      <c r="N13297"/>
      <c r="O13297"/>
    </row>
    <row r="13298" spans="4:15" x14ac:dyDescent="0.25">
      <c r="D13298"/>
      <c r="K13298"/>
      <c r="N13298"/>
      <c r="O13298"/>
    </row>
    <row r="13299" spans="4:15" x14ac:dyDescent="0.25">
      <c r="D13299"/>
      <c r="K13299"/>
      <c r="N13299"/>
      <c r="O13299"/>
    </row>
    <row r="13300" spans="4:15" x14ac:dyDescent="0.25">
      <c r="D13300"/>
      <c r="K13300"/>
      <c r="N13300"/>
      <c r="O13300"/>
    </row>
    <row r="13301" spans="4:15" x14ac:dyDescent="0.25">
      <c r="D13301"/>
      <c r="K13301"/>
      <c r="N13301"/>
      <c r="O13301"/>
    </row>
    <row r="13302" spans="4:15" x14ac:dyDescent="0.25">
      <c r="D13302"/>
      <c r="K13302"/>
      <c r="N13302"/>
      <c r="O13302"/>
    </row>
    <row r="13303" spans="4:15" x14ac:dyDescent="0.25">
      <c r="D13303"/>
      <c r="K13303"/>
      <c r="N13303"/>
      <c r="O13303"/>
    </row>
    <row r="13304" spans="4:15" x14ac:dyDescent="0.25">
      <c r="D13304"/>
      <c r="K13304"/>
      <c r="N13304"/>
      <c r="O13304"/>
    </row>
    <row r="13305" spans="4:15" x14ac:dyDescent="0.25">
      <c r="D13305"/>
      <c r="K13305"/>
      <c r="N13305"/>
      <c r="O13305"/>
    </row>
    <row r="13306" spans="4:15" x14ac:dyDescent="0.25">
      <c r="D13306"/>
      <c r="K13306"/>
      <c r="N13306"/>
      <c r="O13306"/>
    </row>
    <row r="13307" spans="4:15" x14ac:dyDescent="0.25">
      <c r="D13307"/>
      <c r="K13307"/>
      <c r="N13307"/>
      <c r="O13307"/>
    </row>
    <row r="13308" spans="4:15" x14ac:dyDescent="0.25">
      <c r="D13308"/>
      <c r="K13308"/>
      <c r="N13308"/>
      <c r="O13308"/>
    </row>
    <row r="13309" spans="4:15" x14ac:dyDescent="0.25">
      <c r="D13309"/>
      <c r="K13309"/>
      <c r="N13309"/>
      <c r="O13309"/>
    </row>
    <row r="13310" spans="4:15" x14ac:dyDescent="0.25">
      <c r="D13310"/>
      <c r="K13310"/>
      <c r="N13310"/>
      <c r="O13310"/>
    </row>
    <row r="13311" spans="4:15" x14ac:dyDescent="0.25">
      <c r="D13311"/>
      <c r="K13311"/>
      <c r="N13311"/>
      <c r="O13311"/>
    </row>
    <row r="13312" spans="4:15" x14ac:dyDescent="0.25">
      <c r="D13312"/>
      <c r="K13312"/>
      <c r="N13312"/>
      <c r="O13312"/>
    </row>
    <row r="13313" spans="4:15" x14ac:dyDescent="0.25">
      <c r="D13313"/>
      <c r="K13313"/>
      <c r="N13313"/>
      <c r="O13313"/>
    </row>
    <row r="13314" spans="4:15" x14ac:dyDescent="0.25">
      <c r="D13314"/>
      <c r="K13314"/>
      <c r="N13314"/>
      <c r="O13314"/>
    </row>
    <row r="13315" spans="4:15" x14ac:dyDescent="0.25">
      <c r="D13315"/>
      <c r="K13315"/>
      <c r="N13315"/>
      <c r="O13315"/>
    </row>
    <row r="13316" spans="4:15" x14ac:dyDescent="0.25">
      <c r="D13316"/>
      <c r="K13316"/>
      <c r="N13316"/>
      <c r="O13316"/>
    </row>
    <row r="13317" spans="4:15" x14ac:dyDescent="0.25">
      <c r="D13317"/>
      <c r="K13317"/>
      <c r="N13317"/>
      <c r="O13317"/>
    </row>
    <row r="13318" spans="4:15" x14ac:dyDescent="0.25">
      <c r="D13318"/>
      <c r="K13318"/>
      <c r="N13318"/>
      <c r="O13318"/>
    </row>
    <row r="13319" spans="4:15" x14ac:dyDescent="0.25">
      <c r="D13319"/>
      <c r="K13319"/>
      <c r="N13319"/>
      <c r="O13319"/>
    </row>
    <row r="13320" spans="4:15" x14ac:dyDescent="0.25">
      <c r="D13320"/>
      <c r="K13320"/>
      <c r="N13320"/>
      <c r="O13320"/>
    </row>
    <row r="13321" spans="4:15" x14ac:dyDescent="0.25">
      <c r="D13321"/>
      <c r="K13321"/>
      <c r="N13321"/>
      <c r="O13321"/>
    </row>
    <row r="13322" spans="4:15" x14ac:dyDescent="0.25">
      <c r="D13322"/>
      <c r="K13322"/>
      <c r="N13322"/>
      <c r="O13322"/>
    </row>
    <row r="13323" spans="4:15" x14ac:dyDescent="0.25">
      <c r="D13323"/>
      <c r="K13323"/>
      <c r="N13323"/>
      <c r="O13323"/>
    </row>
    <row r="13324" spans="4:15" x14ac:dyDescent="0.25">
      <c r="D13324"/>
      <c r="K13324"/>
      <c r="N13324"/>
      <c r="O13324"/>
    </row>
    <row r="13325" spans="4:15" x14ac:dyDescent="0.25">
      <c r="D13325"/>
      <c r="K13325"/>
      <c r="N13325"/>
      <c r="O13325"/>
    </row>
    <row r="13326" spans="4:15" x14ac:dyDescent="0.25">
      <c r="D13326"/>
      <c r="K13326"/>
      <c r="N13326"/>
      <c r="O13326"/>
    </row>
    <row r="13327" spans="4:15" x14ac:dyDescent="0.25">
      <c r="D13327"/>
      <c r="K13327"/>
      <c r="N13327"/>
      <c r="O13327"/>
    </row>
    <row r="13328" spans="4:15" x14ac:dyDescent="0.25">
      <c r="D13328"/>
      <c r="K13328"/>
      <c r="N13328"/>
      <c r="O13328"/>
    </row>
    <row r="13329" spans="4:15" x14ac:dyDescent="0.25">
      <c r="D13329"/>
      <c r="K13329"/>
      <c r="N13329"/>
      <c r="O13329"/>
    </row>
    <row r="13330" spans="4:15" x14ac:dyDescent="0.25">
      <c r="D13330"/>
      <c r="K13330"/>
      <c r="N13330"/>
      <c r="O13330"/>
    </row>
    <row r="13331" spans="4:15" x14ac:dyDescent="0.25">
      <c r="D13331"/>
      <c r="K13331"/>
      <c r="N13331"/>
      <c r="O13331"/>
    </row>
    <row r="13332" spans="4:15" x14ac:dyDescent="0.25">
      <c r="D13332"/>
      <c r="K13332"/>
      <c r="N13332"/>
      <c r="O13332"/>
    </row>
    <row r="13333" spans="4:15" x14ac:dyDescent="0.25">
      <c r="D13333"/>
      <c r="K13333"/>
      <c r="N13333"/>
      <c r="O13333"/>
    </row>
    <row r="13334" spans="4:15" x14ac:dyDescent="0.25">
      <c r="D13334"/>
      <c r="K13334"/>
      <c r="N13334"/>
      <c r="O13334"/>
    </row>
    <row r="13335" spans="4:15" x14ac:dyDescent="0.25">
      <c r="D13335"/>
      <c r="K13335"/>
      <c r="N13335"/>
      <c r="O13335"/>
    </row>
    <row r="13336" spans="4:15" x14ac:dyDescent="0.25">
      <c r="D13336"/>
      <c r="K13336"/>
      <c r="N13336"/>
      <c r="O13336"/>
    </row>
    <row r="13337" spans="4:15" x14ac:dyDescent="0.25">
      <c r="D13337"/>
      <c r="K13337"/>
      <c r="N13337"/>
      <c r="O13337"/>
    </row>
    <row r="13338" spans="4:15" x14ac:dyDescent="0.25">
      <c r="D13338"/>
      <c r="K13338"/>
      <c r="N13338"/>
      <c r="O13338"/>
    </row>
    <row r="13339" spans="4:15" x14ac:dyDescent="0.25">
      <c r="D13339"/>
      <c r="K13339"/>
      <c r="N13339"/>
      <c r="O13339"/>
    </row>
    <row r="13340" spans="4:15" x14ac:dyDescent="0.25">
      <c r="D13340"/>
      <c r="K13340"/>
      <c r="N13340"/>
      <c r="O13340"/>
    </row>
    <row r="13341" spans="4:15" x14ac:dyDescent="0.25">
      <c r="D13341"/>
      <c r="K13341"/>
      <c r="N13341"/>
      <c r="O13341"/>
    </row>
    <row r="13342" spans="4:15" x14ac:dyDescent="0.25">
      <c r="D13342"/>
      <c r="K13342"/>
      <c r="N13342"/>
      <c r="O13342"/>
    </row>
    <row r="13343" spans="4:15" x14ac:dyDescent="0.25">
      <c r="D13343"/>
      <c r="K13343"/>
      <c r="N13343"/>
      <c r="O13343"/>
    </row>
    <row r="13344" spans="4:15" x14ac:dyDescent="0.25">
      <c r="D13344"/>
      <c r="K13344"/>
      <c r="N13344"/>
      <c r="O13344"/>
    </row>
    <row r="13345" spans="4:15" x14ac:dyDescent="0.25">
      <c r="D13345"/>
      <c r="K13345"/>
      <c r="N13345"/>
      <c r="O13345"/>
    </row>
    <row r="13346" spans="4:15" x14ac:dyDescent="0.25">
      <c r="D13346"/>
      <c r="K13346"/>
      <c r="N13346"/>
      <c r="O13346"/>
    </row>
    <row r="13347" spans="4:15" x14ac:dyDescent="0.25">
      <c r="D13347"/>
      <c r="K13347"/>
      <c r="N13347"/>
      <c r="O13347"/>
    </row>
    <row r="13348" spans="4:15" x14ac:dyDescent="0.25">
      <c r="D13348"/>
      <c r="K13348"/>
      <c r="N13348"/>
      <c r="O13348"/>
    </row>
    <row r="13349" spans="4:15" x14ac:dyDescent="0.25">
      <c r="D13349"/>
      <c r="K13349"/>
      <c r="N13349"/>
      <c r="O13349"/>
    </row>
    <row r="13350" spans="4:15" x14ac:dyDescent="0.25">
      <c r="D13350"/>
      <c r="K13350"/>
      <c r="N13350"/>
      <c r="O13350"/>
    </row>
    <row r="13351" spans="4:15" x14ac:dyDescent="0.25">
      <c r="D13351"/>
      <c r="K13351"/>
      <c r="N13351"/>
      <c r="O13351"/>
    </row>
    <row r="13352" spans="4:15" x14ac:dyDescent="0.25">
      <c r="D13352"/>
      <c r="K13352"/>
      <c r="N13352"/>
      <c r="O13352"/>
    </row>
    <row r="13353" spans="4:15" x14ac:dyDescent="0.25">
      <c r="D13353"/>
      <c r="K13353"/>
      <c r="N13353"/>
      <c r="O13353"/>
    </row>
    <row r="13354" spans="4:15" x14ac:dyDescent="0.25">
      <c r="D13354"/>
      <c r="K13354"/>
      <c r="N13354"/>
      <c r="O13354"/>
    </row>
    <row r="13355" spans="4:15" x14ac:dyDescent="0.25">
      <c r="D13355"/>
      <c r="K13355"/>
      <c r="N13355"/>
      <c r="O13355"/>
    </row>
    <row r="13356" spans="4:15" x14ac:dyDescent="0.25">
      <c r="D13356"/>
      <c r="K13356"/>
      <c r="N13356"/>
      <c r="O13356"/>
    </row>
    <row r="13357" spans="4:15" x14ac:dyDescent="0.25">
      <c r="D13357"/>
      <c r="K13357"/>
      <c r="N13357"/>
      <c r="O13357"/>
    </row>
    <row r="13358" spans="4:15" x14ac:dyDescent="0.25">
      <c r="D13358"/>
      <c r="K13358"/>
      <c r="N13358"/>
      <c r="O13358"/>
    </row>
    <row r="13359" spans="4:15" x14ac:dyDescent="0.25">
      <c r="D13359"/>
      <c r="K13359"/>
      <c r="N13359"/>
      <c r="O13359"/>
    </row>
    <row r="13360" spans="4:15" x14ac:dyDescent="0.25">
      <c r="D13360"/>
      <c r="K13360"/>
      <c r="N13360"/>
      <c r="O13360"/>
    </row>
    <row r="13361" spans="4:15" x14ac:dyDescent="0.25">
      <c r="D13361"/>
      <c r="K13361"/>
      <c r="N13361"/>
      <c r="O13361"/>
    </row>
    <row r="13362" spans="4:15" x14ac:dyDescent="0.25">
      <c r="D13362"/>
      <c r="K13362"/>
      <c r="N13362"/>
      <c r="O13362"/>
    </row>
    <row r="13363" spans="4:15" x14ac:dyDescent="0.25">
      <c r="D13363"/>
      <c r="K13363"/>
      <c r="N13363"/>
      <c r="O13363"/>
    </row>
    <row r="13364" spans="4:15" x14ac:dyDescent="0.25">
      <c r="D13364"/>
      <c r="K13364"/>
      <c r="N13364"/>
      <c r="O13364"/>
    </row>
    <row r="13365" spans="4:15" x14ac:dyDescent="0.25">
      <c r="D13365"/>
      <c r="K13365"/>
      <c r="N13365"/>
      <c r="O13365"/>
    </row>
    <row r="13366" spans="4:15" x14ac:dyDescent="0.25">
      <c r="D13366"/>
      <c r="K13366"/>
      <c r="N13366"/>
      <c r="O13366"/>
    </row>
    <row r="13367" spans="4:15" x14ac:dyDescent="0.25">
      <c r="D13367"/>
      <c r="K13367"/>
      <c r="N13367"/>
      <c r="O13367"/>
    </row>
    <row r="13368" spans="4:15" x14ac:dyDescent="0.25">
      <c r="D13368"/>
      <c r="K13368"/>
      <c r="N13368"/>
      <c r="O13368"/>
    </row>
    <row r="13369" spans="4:15" x14ac:dyDescent="0.25">
      <c r="D13369"/>
      <c r="K13369"/>
      <c r="N13369"/>
      <c r="O13369"/>
    </row>
    <row r="13370" spans="4:15" x14ac:dyDescent="0.25">
      <c r="D13370"/>
      <c r="K13370"/>
      <c r="N13370"/>
      <c r="O13370"/>
    </row>
    <row r="13371" spans="4:15" x14ac:dyDescent="0.25">
      <c r="D13371"/>
      <c r="K13371"/>
      <c r="N13371"/>
      <c r="O13371"/>
    </row>
    <row r="13372" spans="4:15" x14ac:dyDescent="0.25">
      <c r="D13372"/>
      <c r="K13372"/>
      <c r="N13372"/>
      <c r="O13372"/>
    </row>
    <row r="13373" spans="4:15" x14ac:dyDescent="0.25">
      <c r="D13373"/>
      <c r="K13373"/>
      <c r="N13373"/>
      <c r="O13373"/>
    </row>
    <row r="13374" spans="4:15" x14ac:dyDescent="0.25">
      <c r="D13374"/>
      <c r="K13374"/>
      <c r="N13374"/>
      <c r="O13374"/>
    </row>
    <row r="13375" spans="4:15" x14ac:dyDescent="0.25">
      <c r="D13375"/>
      <c r="K13375"/>
      <c r="N13375"/>
      <c r="O13375"/>
    </row>
    <row r="13376" spans="4:15" x14ac:dyDescent="0.25">
      <c r="D13376"/>
      <c r="K13376"/>
      <c r="N13376"/>
      <c r="O13376"/>
    </row>
    <row r="13377" spans="4:15" x14ac:dyDescent="0.25">
      <c r="D13377"/>
      <c r="K13377"/>
      <c r="N13377"/>
      <c r="O13377"/>
    </row>
    <row r="13378" spans="4:15" x14ac:dyDescent="0.25">
      <c r="D13378"/>
      <c r="K13378"/>
      <c r="N13378"/>
      <c r="O13378"/>
    </row>
    <row r="13379" spans="4:15" x14ac:dyDescent="0.25">
      <c r="D13379"/>
      <c r="K13379"/>
      <c r="N13379"/>
      <c r="O13379"/>
    </row>
    <row r="13380" spans="4:15" x14ac:dyDescent="0.25">
      <c r="D13380"/>
      <c r="K13380"/>
      <c r="N13380"/>
      <c r="O13380"/>
    </row>
    <row r="13381" spans="4:15" x14ac:dyDescent="0.25">
      <c r="D13381"/>
      <c r="K13381"/>
      <c r="N13381"/>
      <c r="O13381"/>
    </row>
    <row r="13382" spans="4:15" x14ac:dyDescent="0.25">
      <c r="D13382"/>
      <c r="K13382"/>
      <c r="N13382"/>
      <c r="O13382"/>
    </row>
    <row r="13383" spans="4:15" x14ac:dyDescent="0.25">
      <c r="D13383"/>
      <c r="K13383"/>
      <c r="N13383"/>
      <c r="O13383"/>
    </row>
    <row r="13384" spans="4:15" x14ac:dyDescent="0.25">
      <c r="D13384"/>
      <c r="K13384"/>
      <c r="N13384"/>
      <c r="O13384"/>
    </row>
    <row r="13385" spans="4:15" x14ac:dyDescent="0.25">
      <c r="D13385"/>
      <c r="K13385"/>
      <c r="N13385"/>
      <c r="O13385"/>
    </row>
    <row r="13386" spans="4:15" x14ac:dyDescent="0.25">
      <c r="D13386"/>
      <c r="K13386"/>
      <c r="N13386"/>
      <c r="O13386"/>
    </row>
    <row r="13387" spans="4:15" x14ac:dyDescent="0.25">
      <c r="D13387"/>
      <c r="K13387"/>
      <c r="N13387"/>
      <c r="O13387"/>
    </row>
    <row r="13388" spans="4:15" x14ac:dyDescent="0.25">
      <c r="D13388"/>
      <c r="K13388"/>
      <c r="N13388"/>
      <c r="O13388"/>
    </row>
    <row r="13389" spans="4:15" x14ac:dyDescent="0.25">
      <c r="D13389"/>
      <c r="K13389"/>
      <c r="N13389"/>
      <c r="O13389"/>
    </row>
    <row r="13390" spans="4:15" x14ac:dyDescent="0.25">
      <c r="D13390"/>
      <c r="K13390"/>
      <c r="N13390"/>
      <c r="O13390"/>
    </row>
    <row r="13391" spans="4:15" x14ac:dyDescent="0.25">
      <c r="D13391"/>
      <c r="K13391"/>
      <c r="N13391"/>
      <c r="O13391"/>
    </row>
    <row r="13392" spans="4:15" x14ac:dyDescent="0.25">
      <c r="D13392"/>
      <c r="K13392"/>
      <c r="N13392"/>
      <c r="O13392"/>
    </row>
    <row r="13393" spans="4:15" x14ac:dyDescent="0.25">
      <c r="D13393"/>
      <c r="K13393"/>
      <c r="N13393"/>
      <c r="O13393"/>
    </row>
    <row r="13394" spans="4:15" x14ac:dyDescent="0.25">
      <c r="D13394"/>
      <c r="K13394"/>
      <c r="N13394"/>
      <c r="O13394"/>
    </row>
    <row r="13395" spans="4:15" x14ac:dyDescent="0.25">
      <c r="D13395"/>
      <c r="K13395"/>
      <c r="N13395"/>
      <c r="O13395"/>
    </row>
    <row r="13396" spans="4:15" x14ac:dyDescent="0.25">
      <c r="D13396"/>
      <c r="K13396"/>
      <c r="N13396"/>
      <c r="O13396"/>
    </row>
    <row r="13397" spans="4:15" x14ac:dyDescent="0.25">
      <c r="D13397"/>
      <c r="K13397"/>
      <c r="N13397"/>
      <c r="O13397"/>
    </row>
    <row r="13398" spans="4:15" x14ac:dyDescent="0.25">
      <c r="D13398"/>
      <c r="K13398"/>
      <c r="N13398"/>
      <c r="O13398"/>
    </row>
    <row r="13399" spans="4:15" x14ac:dyDescent="0.25">
      <c r="D13399"/>
      <c r="K13399"/>
      <c r="N13399"/>
      <c r="O13399"/>
    </row>
    <row r="13400" spans="4:15" x14ac:dyDescent="0.25">
      <c r="D13400"/>
      <c r="K13400"/>
      <c r="N13400"/>
      <c r="O13400"/>
    </row>
    <row r="13401" spans="4:15" x14ac:dyDescent="0.25">
      <c r="D13401"/>
      <c r="K13401"/>
      <c r="N13401"/>
      <c r="O13401"/>
    </row>
    <row r="13402" spans="4:15" x14ac:dyDescent="0.25">
      <c r="D13402"/>
      <c r="K13402"/>
      <c r="N13402"/>
      <c r="O13402"/>
    </row>
    <row r="13403" spans="4:15" x14ac:dyDescent="0.25">
      <c r="D13403"/>
      <c r="K13403"/>
      <c r="N13403"/>
      <c r="O13403"/>
    </row>
    <row r="13404" spans="4:15" x14ac:dyDescent="0.25">
      <c r="D13404"/>
      <c r="K13404"/>
      <c r="N13404"/>
      <c r="O13404"/>
    </row>
    <row r="13405" spans="4:15" x14ac:dyDescent="0.25">
      <c r="D13405"/>
      <c r="K13405"/>
      <c r="N13405"/>
      <c r="O13405"/>
    </row>
    <row r="13406" spans="4:15" x14ac:dyDescent="0.25">
      <c r="D13406"/>
      <c r="K13406"/>
      <c r="N13406"/>
      <c r="O13406"/>
    </row>
    <row r="13407" spans="4:15" x14ac:dyDescent="0.25">
      <c r="D13407"/>
      <c r="K13407"/>
      <c r="N13407"/>
      <c r="O13407"/>
    </row>
    <row r="13408" spans="4:15" x14ac:dyDescent="0.25">
      <c r="D13408"/>
      <c r="K13408"/>
      <c r="N13408"/>
      <c r="O13408"/>
    </row>
    <row r="13409" spans="4:15" x14ac:dyDescent="0.25">
      <c r="D13409"/>
      <c r="K13409"/>
      <c r="N13409"/>
      <c r="O13409"/>
    </row>
    <row r="13410" spans="4:15" x14ac:dyDescent="0.25">
      <c r="D13410"/>
      <c r="K13410"/>
      <c r="N13410"/>
      <c r="O13410"/>
    </row>
    <row r="13411" spans="4:15" x14ac:dyDescent="0.25">
      <c r="D13411"/>
      <c r="K13411"/>
      <c r="N13411"/>
      <c r="O13411"/>
    </row>
    <row r="13412" spans="4:15" x14ac:dyDescent="0.25">
      <c r="D13412"/>
      <c r="K13412"/>
      <c r="N13412"/>
      <c r="O13412"/>
    </row>
    <row r="13413" spans="4:15" x14ac:dyDescent="0.25">
      <c r="D13413"/>
      <c r="K13413"/>
      <c r="N13413"/>
      <c r="O13413"/>
    </row>
    <row r="13414" spans="4:15" x14ac:dyDescent="0.25">
      <c r="D13414"/>
      <c r="K13414"/>
      <c r="N13414"/>
      <c r="O13414"/>
    </row>
    <row r="13415" spans="4:15" x14ac:dyDescent="0.25">
      <c r="D13415"/>
      <c r="K13415"/>
      <c r="N13415"/>
      <c r="O13415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E4F1-A3D5-4634-84EF-3F6754F6FB46}">
  <dimension ref="A1:AU13415"/>
  <sheetViews>
    <sheetView zoomScaleNormal="385" workbookViewId="0">
      <selection activeCell="L13" sqref="L13"/>
    </sheetView>
  </sheetViews>
  <sheetFormatPr defaultRowHeight="15" x14ac:dyDescent="0.25"/>
  <cols>
    <col min="1" max="1" width="10" style="1" bestFit="1" customWidth="1"/>
    <col min="2" max="2" width="10.5703125" bestFit="1" customWidth="1"/>
    <col min="3" max="3" width="15.85546875" style="2" bestFit="1" customWidth="1"/>
    <col min="4" max="4" width="15.85546875" style="2" hidden="1" customWidth="1"/>
    <col min="5" max="5" width="11" hidden="1" customWidth="1"/>
    <col min="6" max="6" width="11.7109375" hidden="1" customWidth="1"/>
    <col min="7" max="7" width="10.140625" hidden="1" customWidth="1"/>
    <col min="8" max="8" width="11.7109375" hidden="1" customWidth="1"/>
    <col min="9" max="9" width="14.5703125" hidden="1" customWidth="1"/>
    <col min="10" max="10" width="81.140625" style="1" hidden="1" customWidth="1"/>
    <col min="11" max="11" width="10.5703125" hidden="1" customWidth="1"/>
    <col min="12" max="12" width="23.85546875" style="1" bestFit="1" customWidth="1"/>
    <col min="13" max="13" width="7.140625" style="1" bestFit="1" customWidth="1"/>
    <col min="14" max="14" width="18.5703125" style="1" bestFit="1" customWidth="1"/>
    <col min="15" max="15" width="11.5703125" style="1" bestFit="1" customWidth="1"/>
    <col min="16" max="16" width="7.85546875" style="1" bestFit="1" customWidth="1"/>
    <col min="17" max="17" width="10.7109375" style="1" bestFit="1" customWidth="1"/>
    <col min="18" max="18" width="10.28515625" style="1" bestFit="1" customWidth="1"/>
    <col min="19" max="19" width="12.7109375" style="1" bestFit="1" customWidth="1"/>
    <col min="20" max="20" width="15.140625" style="1" bestFit="1" customWidth="1"/>
    <col min="21" max="21" width="22.28515625" style="2" bestFit="1" customWidth="1"/>
    <col min="22" max="22" width="17.42578125" bestFit="1" customWidth="1"/>
    <col min="23" max="23" width="15.7109375" bestFit="1" customWidth="1"/>
    <col min="24" max="24" width="14.42578125" bestFit="1" customWidth="1"/>
    <col min="25" max="25" width="14.140625" bestFit="1" customWidth="1"/>
    <col min="26" max="26" width="14.85546875" bestFit="1" customWidth="1"/>
    <col min="27" max="27" width="17.42578125" style="1" bestFit="1" customWidth="1"/>
    <col min="28" max="28" width="20.42578125" bestFit="1" customWidth="1"/>
    <col min="29" max="29" width="18" bestFit="1" customWidth="1"/>
    <col min="30" max="30" width="28.7109375" style="1" bestFit="1" customWidth="1"/>
    <col min="31" max="31" width="10.85546875" hidden="1" customWidth="1"/>
    <col min="32" max="32" width="8.42578125" hidden="1" customWidth="1"/>
    <col min="33" max="33" width="10.7109375" hidden="1" customWidth="1"/>
    <col min="34" max="34" width="12.42578125" hidden="1" customWidth="1"/>
    <col min="35" max="35" width="10.7109375" hidden="1" customWidth="1"/>
    <col min="36" max="37" width="10.140625" hidden="1" customWidth="1"/>
    <col min="38" max="38" width="14.140625" hidden="1" customWidth="1"/>
    <col min="39" max="39" width="9.5703125" hidden="1" customWidth="1"/>
    <col min="40" max="40" width="7.28515625" hidden="1" customWidth="1"/>
    <col min="41" max="41" width="17.140625" hidden="1" customWidth="1"/>
    <col min="42" max="42" width="15.140625" hidden="1" customWidth="1"/>
    <col min="43" max="43" width="15.42578125" bestFit="1" customWidth="1"/>
    <col min="44" max="44" width="17" style="1" bestFit="1" customWidth="1"/>
    <col min="45" max="45" width="15.42578125" style="1" bestFit="1" customWidth="1"/>
    <col min="46" max="46" width="18.85546875" style="1" bestFit="1" customWidth="1"/>
    <col min="47" max="47" width="23.42578125" style="1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s="1" t="s">
        <v>770</v>
      </c>
      <c r="B2">
        <v>3</v>
      </c>
      <c r="C2" s="2" t="d">
        <v>2019-12-22T23:11:02.99999991897493800</v>
      </c>
      <c r="D2" s="2" t="d">
        <v>2019-12-22T23:40:23.00000020768493400</v>
      </c>
      <c r="E2">
        <v>39.735970000000002</v>
      </c>
      <c r="F2">
        <v>-105.01439999999999</v>
      </c>
      <c r="G2">
        <v>39.735970000000002</v>
      </c>
      <c r="H2">
        <v>-105.01439999999999</v>
      </c>
      <c r="I2">
        <v>0</v>
      </c>
      <c r="J2" s="1" t="s">
        <v>568</v>
      </c>
      <c r="L2" s="1" t="s">
        <v>195</v>
      </c>
      <c r="M2" s="1" t="s">
        <v>47</v>
      </c>
      <c r="N2" s="1" t="s">
        <v>131</v>
      </c>
      <c r="O2" s="1" t="s">
        <v>131</v>
      </c>
      <c r="P2" s="1" t="s">
        <v>199</v>
      </c>
      <c r="Q2" s="1" t="s">
        <v>311</v>
      </c>
      <c r="R2" s="1" t="s">
        <v>48</v>
      </c>
      <c r="S2" s="1" t="s">
        <v>79</v>
      </c>
      <c r="T2" s="1" t="s">
        <v>206</v>
      </c>
      <c r="U2" s="2" t="d">
        <v>2019-12-22T23:12:00.0000000419095125</v>
      </c>
      <c r="V2">
        <v>50</v>
      </c>
      <c r="W2">
        <v>50</v>
      </c>
      <c r="X2">
        <v>16</v>
      </c>
      <c r="Y2">
        <v>24.38</v>
      </c>
      <c r="Z2">
        <v>10</v>
      </c>
      <c r="AA2" s="1" t="s">
        <v>62</v>
      </c>
      <c r="AB2">
        <v>3</v>
      </c>
      <c r="AC2">
        <v>0</v>
      </c>
      <c r="AD2" s="1" t="s">
        <v>50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s="1" t="s">
        <v>53</v>
      </c>
      <c r="AS2" s="1" t="s">
        <v>53</v>
      </c>
      <c r="AT2" s="1" t="s">
        <v>53</v>
      </c>
      <c r="AU2" s="1" t="s">
        <v>53</v>
      </c>
    </row>
    <row r="3" spans="1:47" x14ac:dyDescent="0.25">
      <c r="A3" s="1" t="s">
        <v>808</v>
      </c>
      <c r="B3">
        <v>3</v>
      </c>
      <c r="C3" s="2" t="d">
        <v>2019-12-22T23:17:02.00000023003667850</v>
      </c>
      <c r="D3" s="2" t="d">
        <v>2019-12-22T23:46:21.00000028498470525</v>
      </c>
      <c r="E3">
        <v>39.567779999999999</v>
      </c>
      <c r="F3">
        <v>-107.52108</v>
      </c>
      <c r="G3">
        <v>39.567779999999999</v>
      </c>
      <c r="H3">
        <v>-107.52108</v>
      </c>
      <c r="I3">
        <v>0</v>
      </c>
      <c r="J3" s="1" t="s">
        <v>527</v>
      </c>
      <c r="L3" s="1" t="s">
        <v>137</v>
      </c>
      <c r="M3" s="1" t="s">
        <v>47</v>
      </c>
      <c r="N3" s="1" t="s">
        <v>132</v>
      </c>
      <c r="O3" s="1" t="s">
        <v>188</v>
      </c>
      <c r="P3" s="1" t="s">
        <v>199</v>
      </c>
      <c r="Q3" s="1" t="s">
        <v>528</v>
      </c>
      <c r="R3" s="1" t="s">
        <v>48</v>
      </c>
      <c r="S3" s="1" t="s">
        <v>79</v>
      </c>
      <c r="T3" s="1" t="s">
        <v>529</v>
      </c>
      <c r="U3" s="2" t="d">
        <v>2019-12-22T22:53:00.000000097788870375</v>
      </c>
      <c r="V3">
        <v>22</v>
      </c>
      <c r="W3">
        <v>22</v>
      </c>
      <c r="X3">
        <v>75</v>
      </c>
      <c r="Y3">
        <v>24.58</v>
      </c>
      <c r="Z3">
        <v>10</v>
      </c>
      <c r="AA3" s="1" t="s">
        <v>8970</v>
      </c>
      <c r="AB3">
        <v>0</v>
      </c>
      <c r="AC3">
        <v>0</v>
      </c>
      <c r="AD3" s="1" t="s">
        <v>50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s="1" t="s">
        <v>53</v>
      </c>
      <c r="AS3" s="1" t="s">
        <v>53</v>
      </c>
      <c r="AT3" s="1" t="s">
        <v>53</v>
      </c>
      <c r="AU3" s="1" t="s">
        <v>53</v>
      </c>
    </row>
    <row r="4" spans="1:47" x14ac:dyDescent="0.25">
      <c r="A4" s="1" t="s">
        <v>8971</v>
      </c>
      <c r="B4">
        <v>2</v>
      </c>
      <c r="C4" s="2" t="d">
        <v>2019-12-23T05:39:32.99999983515590625</v>
      </c>
      <c r="D4" s="2" t="d">
        <v>2019-12-23T06:09:20.9999997541308375</v>
      </c>
      <c r="E4">
        <v>39.783949999999997</v>
      </c>
      <c r="F4">
        <v>-105.02839</v>
      </c>
      <c r="G4">
        <v>39.783940000000001</v>
      </c>
      <c r="H4">
        <v>-105.02218000000001</v>
      </c>
      <c r="I4">
        <v>0.33</v>
      </c>
      <c r="J4" s="1" t="s">
        <v>1152</v>
      </c>
      <c r="L4" s="1" t="s">
        <v>133</v>
      </c>
      <c r="M4" s="1" t="s">
        <v>47</v>
      </c>
      <c r="N4" s="1" t="s">
        <v>131</v>
      </c>
      <c r="O4" s="1" t="s">
        <v>131</v>
      </c>
      <c r="P4" s="1" t="s">
        <v>199</v>
      </c>
      <c r="Q4" s="1" t="s">
        <v>353</v>
      </c>
      <c r="R4" s="1" t="s">
        <v>48</v>
      </c>
      <c r="S4" s="1" t="s">
        <v>79</v>
      </c>
      <c r="T4" s="1" t="s">
        <v>206</v>
      </c>
      <c r="U4" s="2" t="d">
        <v>2019-12-23T05:45:00.00000020954757600</v>
      </c>
      <c r="V4">
        <v>45</v>
      </c>
      <c r="W4">
        <v>42</v>
      </c>
      <c r="X4">
        <v>23</v>
      </c>
      <c r="Y4">
        <v>24.35</v>
      </c>
      <c r="Z4">
        <v>10</v>
      </c>
      <c r="AA4" s="1" t="s">
        <v>55</v>
      </c>
      <c r="AB4">
        <v>5</v>
      </c>
      <c r="AC4">
        <v>0</v>
      </c>
      <c r="AD4" s="1" t="s">
        <v>819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s="1" t="s">
        <v>53</v>
      </c>
      <c r="AS4" s="1" t="s">
        <v>53</v>
      </c>
      <c r="AT4" s="1" t="s">
        <v>53</v>
      </c>
      <c r="AU4" s="1" t="s">
        <v>53</v>
      </c>
    </row>
    <row r="5" spans="1:47" x14ac:dyDescent="0.25">
      <c r="A5" s="1" t="s">
        <v>6200</v>
      </c>
      <c r="B5">
        <v>3</v>
      </c>
      <c r="C5" s="2" t="d">
        <v>2019-12-23T10:53:03.999999775551259650</v>
      </c>
      <c r="D5" s="2" t="d">
        <v>2019-12-23T11:22:22.99999983049929450</v>
      </c>
      <c r="E5">
        <v>39.712589999999999</v>
      </c>
      <c r="F5">
        <v>-105.3036</v>
      </c>
      <c r="G5">
        <v>39.712589999999999</v>
      </c>
      <c r="H5">
        <v>-105.3036</v>
      </c>
      <c r="I5">
        <v>0</v>
      </c>
      <c r="J5" s="1" t="s">
        <v>4697</v>
      </c>
      <c r="L5" s="1" t="s">
        <v>137</v>
      </c>
      <c r="M5" s="1" t="s">
        <v>47</v>
      </c>
      <c r="N5" s="1" t="s">
        <v>270</v>
      </c>
      <c r="O5" s="1" t="s">
        <v>115</v>
      </c>
      <c r="P5" s="1" t="s">
        <v>199</v>
      </c>
      <c r="Q5" s="1" t="s">
        <v>271</v>
      </c>
      <c r="R5" s="1" t="s">
        <v>48</v>
      </c>
      <c r="S5" s="1" t="s">
        <v>79</v>
      </c>
      <c r="T5" s="1" t="s">
        <v>206</v>
      </c>
      <c r="U5" s="2" t="d">
        <v>2019-12-23T10:48:59.99999994412064550</v>
      </c>
      <c r="V5">
        <v>54</v>
      </c>
      <c r="W5">
        <v>54</v>
      </c>
      <c r="X5">
        <v>21</v>
      </c>
      <c r="Y5">
        <v>24.33</v>
      </c>
      <c r="Z5">
        <v>30</v>
      </c>
      <c r="AA5" s="1" t="s">
        <v>8970</v>
      </c>
      <c r="AB5">
        <v>0</v>
      </c>
      <c r="AC5">
        <v>0</v>
      </c>
      <c r="AD5" s="1" t="s">
        <v>966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s="1" t="s">
        <v>51</v>
      </c>
      <c r="AS5" s="1" t="s">
        <v>51</v>
      </c>
      <c r="AT5" s="1" t="s">
        <v>51</v>
      </c>
      <c r="AU5" s="1" t="s">
        <v>51</v>
      </c>
    </row>
    <row r="6" spans="1:47" x14ac:dyDescent="0.25">
      <c r="A6" s="1" t="s">
        <v>857</v>
      </c>
      <c r="B6">
        <v>3</v>
      </c>
      <c r="C6" s="2" t="d">
        <v>2019-12-23T17:06:35.00000013504177450</v>
      </c>
      <c r="D6" s="2" t="d">
        <v>2019-12-23T17:36:16.00000030361115900</v>
      </c>
      <c r="E6">
        <v>39.479619999999997</v>
      </c>
      <c r="F6">
        <v>-104.87260000000001</v>
      </c>
      <c r="G6">
        <v>39.479619999999997</v>
      </c>
      <c r="H6">
        <v>-104.87260000000001</v>
      </c>
      <c r="I6">
        <v>0</v>
      </c>
      <c r="J6" s="1" t="s">
        <v>461</v>
      </c>
      <c r="L6" s="1" t="s">
        <v>196</v>
      </c>
      <c r="M6" s="1" t="s">
        <v>47</v>
      </c>
      <c r="N6" s="1" t="s">
        <v>174</v>
      </c>
      <c r="O6" s="1" t="s">
        <v>121</v>
      </c>
      <c r="P6" s="1" t="s">
        <v>199</v>
      </c>
      <c r="Q6" s="1" t="s">
        <v>312</v>
      </c>
      <c r="R6" s="1" t="s">
        <v>48</v>
      </c>
      <c r="S6" s="1" t="s">
        <v>79</v>
      </c>
      <c r="T6" s="1" t="s">
        <v>201</v>
      </c>
      <c r="U6" s="2" t="d">
        <v>2019-12-23T16:53:00.000000097788870375</v>
      </c>
      <c r="V6">
        <v>56</v>
      </c>
      <c r="W6">
        <v>56</v>
      </c>
      <c r="X6">
        <v>10</v>
      </c>
      <c r="Y6">
        <v>24.07</v>
      </c>
      <c r="Z6">
        <v>10</v>
      </c>
      <c r="AA6" s="1" t="s">
        <v>57</v>
      </c>
      <c r="AB6">
        <v>9</v>
      </c>
      <c r="AC6">
        <v>0</v>
      </c>
      <c r="AD6" s="1" t="s">
        <v>819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s="1" t="s">
        <v>53</v>
      </c>
      <c r="AS6" s="1" t="s">
        <v>51</v>
      </c>
      <c r="AT6" s="1" t="s">
        <v>51</v>
      </c>
      <c r="AU6" s="1" t="s">
        <v>51</v>
      </c>
    </row>
    <row r="7" spans="1:47" x14ac:dyDescent="0.25">
      <c r="A7" s="1" t="s">
        <v>6286</v>
      </c>
      <c r="B7">
        <v>3</v>
      </c>
      <c r="C7" s="2" t="d">
        <v>2019-12-23T15:50:50.99999969825148300</v>
      </c>
      <c r="D7" s="2" t="d">
        <v>2019-12-23T16:20:23.99999988265335825</v>
      </c>
      <c r="E7">
        <v>39.780090000000001</v>
      </c>
      <c r="F7">
        <v>-104.93226</v>
      </c>
      <c r="G7">
        <v>39.780090000000001</v>
      </c>
      <c r="H7">
        <v>-104.93226</v>
      </c>
      <c r="I7">
        <v>0</v>
      </c>
      <c r="J7" s="1" t="s">
        <v>487</v>
      </c>
      <c r="L7" s="1" t="s">
        <v>137</v>
      </c>
      <c r="M7" s="1" t="s">
        <v>47</v>
      </c>
      <c r="N7" s="1" t="s">
        <v>131</v>
      </c>
      <c r="O7" s="1" t="s">
        <v>131</v>
      </c>
      <c r="P7" s="1" t="s">
        <v>199</v>
      </c>
      <c r="Q7" s="1" t="s">
        <v>247</v>
      </c>
      <c r="R7" s="1" t="s">
        <v>48</v>
      </c>
      <c r="S7" s="1" t="s">
        <v>79</v>
      </c>
      <c r="T7" s="1" t="s">
        <v>206</v>
      </c>
      <c r="U7" s="2" t="d">
        <v>2019-12-23T15:46:59.99999976251274675</v>
      </c>
      <c r="V7">
        <v>50</v>
      </c>
      <c r="W7">
        <v>50</v>
      </c>
      <c r="X7">
        <v>26</v>
      </c>
      <c r="Y7">
        <v>24.28</v>
      </c>
      <c r="Z7">
        <v>30</v>
      </c>
      <c r="AA7" s="1" t="s">
        <v>58</v>
      </c>
      <c r="AB7">
        <v>8</v>
      </c>
      <c r="AC7">
        <v>0</v>
      </c>
      <c r="AD7" s="1" t="s">
        <v>819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s="1" t="s">
        <v>51</v>
      </c>
      <c r="AS7" s="1" t="s">
        <v>51</v>
      </c>
      <c r="AT7" s="1" t="s">
        <v>51</v>
      </c>
      <c r="AU7" s="1" t="s">
        <v>51</v>
      </c>
    </row>
    <row r="8" spans="1:47" x14ac:dyDescent="0.25">
      <c r="A8" s="1" t="s">
        <v>8892</v>
      </c>
      <c r="B8">
        <v>3</v>
      </c>
      <c r="C8" s="2" t="d">
        <v>2019-12-24T06:46:18.00000000279396975</v>
      </c>
      <c r="D8" s="2" t="d">
        <v>2019-12-24T07:16:10.9999998332932575</v>
      </c>
      <c r="E8">
        <v>38.935380000000002</v>
      </c>
      <c r="F8">
        <v>-105.19425</v>
      </c>
      <c r="G8">
        <v>38.935380000000002</v>
      </c>
      <c r="H8">
        <v>-105.19425</v>
      </c>
      <c r="I8">
        <v>0</v>
      </c>
      <c r="J8" s="1" t="s">
        <v>7662</v>
      </c>
      <c r="K8">
        <v>8828</v>
      </c>
      <c r="L8" s="1" t="s">
        <v>6632</v>
      </c>
      <c r="M8" s="1" t="s">
        <v>47</v>
      </c>
      <c r="N8" s="1" t="s">
        <v>169</v>
      </c>
      <c r="O8" s="1" t="s">
        <v>4416</v>
      </c>
      <c r="P8" s="1" t="s">
        <v>199</v>
      </c>
      <c r="Q8" s="1" t="s">
        <v>4417</v>
      </c>
      <c r="R8" s="1" t="s">
        <v>48</v>
      </c>
      <c r="S8" s="1" t="s">
        <v>79</v>
      </c>
      <c r="T8" s="1" t="s">
        <v>359</v>
      </c>
      <c r="U8" s="2" t="d">
        <v>2019-12-24T06:47:59.9999999580904875</v>
      </c>
      <c r="V8">
        <v>32</v>
      </c>
      <c r="W8">
        <v>32</v>
      </c>
      <c r="X8">
        <v>48</v>
      </c>
      <c r="Y8">
        <v>20.75</v>
      </c>
      <c r="Z8">
        <v>10</v>
      </c>
      <c r="AA8" s="1" t="s">
        <v>8970</v>
      </c>
      <c r="AB8">
        <v>0</v>
      </c>
      <c r="AC8">
        <v>0</v>
      </c>
      <c r="AD8" s="1" t="s">
        <v>50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s="1" t="s">
        <v>53</v>
      </c>
      <c r="AS8" s="1" t="s">
        <v>53</v>
      </c>
      <c r="AT8" s="1" t="s">
        <v>51</v>
      </c>
      <c r="AU8" s="1" t="s">
        <v>51</v>
      </c>
    </row>
    <row r="9" spans="1:47" x14ac:dyDescent="0.25">
      <c r="A9" s="1" t="s">
        <v>981</v>
      </c>
      <c r="B9">
        <v>3</v>
      </c>
      <c r="C9" s="2" t="d">
        <v>2019-12-24T09:46:18.00000000279396975</v>
      </c>
      <c r="D9" s="2" t="d">
        <v>2019-12-24T10:16:08.99999999441206725</v>
      </c>
      <c r="E9">
        <v>39.697940000000003</v>
      </c>
      <c r="F9">
        <v>-104.82915</v>
      </c>
      <c r="G9">
        <v>39.697940000000003</v>
      </c>
      <c r="H9">
        <v>-104.82915</v>
      </c>
      <c r="I9">
        <v>0</v>
      </c>
      <c r="J9" s="1" t="s">
        <v>587</v>
      </c>
      <c r="L9" s="1" t="s">
        <v>309</v>
      </c>
      <c r="M9" s="1" t="s">
        <v>47</v>
      </c>
      <c r="N9" s="1" t="s">
        <v>171</v>
      </c>
      <c r="O9" s="1" t="s">
        <v>202</v>
      </c>
      <c r="P9" s="1" t="s">
        <v>199</v>
      </c>
      <c r="Q9" s="1" t="s">
        <v>405</v>
      </c>
      <c r="R9" s="1" t="s">
        <v>48</v>
      </c>
      <c r="S9" s="1" t="s">
        <v>79</v>
      </c>
      <c r="T9" s="1" t="s">
        <v>204</v>
      </c>
      <c r="U9" s="2" t="d">
        <v>2019-12-24T09:58:00.00000002793967725</v>
      </c>
      <c r="V9">
        <v>43</v>
      </c>
      <c r="W9">
        <v>43</v>
      </c>
      <c r="X9">
        <v>28</v>
      </c>
      <c r="Y9">
        <v>24.24</v>
      </c>
      <c r="Z9">
        <v>10</v>
      </c>
      <c r="AA9" s="1" t="s">
        <v>57</v>
      </c>
      <c r="AB9">
        <v>3</v>
      </c>
      <c r="AC9">
        <v>0</v>
      </c>
      <c r="AD9" s="1" t="s">
        <v>966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s="1" t="s">
        <v>51</v>
      </c>
      <c r="AS9" s="1" t="s">
        <v>51</v>
      </c>
      <c r="AT9" s="1" t="s">
        <v>51</v>
      </c>
      <c r="AU9" s="1" t="s">
        <v>51</v>
      </c>
    </row>
    <row r="10" spans="1:47" x14ac:dyDescent="0.25">
      <c r="A10" s="1" t="s">
        <v>6287</v>
      </c>
      <c r="B10">
        <v>3</v>
      </c>
      <c r="C10" s="2" t="d">
        <v>2019-12-24T13:36:33.99999969173222925</v>
      </c>
      <c r="D10" s="2" t="d">
        <v>2019-12-24T14:06:08.99999971501529475</v>
      </c>
      <c r="E10">
        <v>39.827309999999997</v>
      </c>
      <c r="F10">
        <v>-104.98285</v>
      </c>
      <c r="G10">
        <v>39.827309999999997</v>
      </c>
      <c r="H10">
        <v>-104.98285</v>
      </c>
      <c r="I10">
        <v>0</v>
      </c>
      <c r="J10" s="1" t="s">
        <v>733</v>
      </c>
      <c r="L10" s="1" t="s">
        <v>195</v>
      </c>
      <c r="M10" s="1" t="s">
        <v>47</v>
      </c>
      <c r="N10" s="1" t="s">
        <v>131</v>
      </c>
      <c r="O10" s="1" t="s">
        <v>147</v>
      </c>
      <c r="P10" s="1" t="s">
        <v>199</v>
      </c>
      <c r="Q10" s="1" t="s">
        <v>205</v>
      </c>
      <c r="R10" s="1" t="s">
        <v>48</v>
      </c>
      <c r="S10" s="1" t="s">
        <v>79</v>
      </c>
      <c r="T10" s="1" t="s">
        <v>206</v>
      </c>
      <c r="U10" s="2" t="d">
        <v>2019-12-24T13:50:00.00000013969838625</v>
      </c>
      <c r="V10">
        <v>54</v>
      </c>
      <c r="W10">
        <v>54</v>
      </c>
      <c r="X10">
        <v>15</v>
      </c>
      <c r="Y10">
        <v>24.18</v>
      </c>
      <c r="Z10">
        <v>30</v>
      </c>
      <c r="AA10" s="1" t="s">
        <v>59</v>
      </c>
      <c r="AB10">
        <v>5</v>
      </c>
      <c r="AC10">
        <v>0</v>
      </c>
      <c r="AD10" s="1" t="s">
        <v>819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s="1" t="s">
        <v>51</v>
      </c>
      <c r="AS10" s="1" t="s">
        <v>51</v>
      </c>
      <c r="AT10" s="1" t="s">
        <v>51</v>
      </c>
      <c r="AU10" s="1" t="s">
        <v>51</v>
      </c>
    </row>
    <row r="11" spans="1:47" x14ac:dyDescent="0.25">
      <c r="A11" s="1" t="s">
        <v>598</v>
      </c>
      <c r="B11">
        <v>3</v>
      </c>
      <c r="C11" s="2" t="d">
        <v>2019-12-24T13:36:33.99999969173222925</v>
      </c>
      <c r="D11" s="2" t="d">
        <v>2019-12-24T14:06:09.99999994877725725</v>
      </c>
      <c r="E11">
        <v>39.594650000000001</v>
      </c>
      <c r="F11">
        <v>-106.25116</v>
      </c>
      <c r="G11">
        <v>39.594650000000001</v>
      </c>
      <c r="H11">
        <v>-106.25116</v>
      </c>
      <c r="I11">
        <v>0</v>
      </c>
      <c r="J11" s="1" t="s">
        <v>599</v>
      </c>
      <c r="L11" s="1" t="s">
        <v>137</v>
      </c>
      <c r="M11" s="1" t="s">
        <v>47</v>
      </c>
      <c r="N11" s="1" t="s">
        <v>501</v>
      </c>
      <c r="O11" s="1" t="s">
        <v>502</v>
      </c>
      <c r="P11" s="1" t="s">
        <v>199</v>
      </c>
      <c r="Q11" s="1" t="s">
        <v>503</v>
      </c>
      <c r="R11" s="1" t="s">
        <v>48</v>
      </c>
      <c r="S11" s="1" t="s">
        <v>79</v>
      </c>
      <c r="T11" s="1" t="s">
        <v>504</v>
      </c>
      <c r="U11" s="2" t="d">
        <v>2019-12-24T13:53:00.000000097788870375</v>
      </c>
      <c r="V11">
        <v>33</v>
      </c>
      <c r="W11">
        <v>25</v>
      </c>
      <c r="X11">
        <v>46</v>
      </c>
      <c r="Y11">
        <v>20.57</v>
      </c>
      <c r="Z11">
        <v>10</v>
      </c>
      <c r="AA11" s="1" t="s">
        <v>68</v>
      </c>
      <c r="AB11">
        <v>9</v>
      </c>
      <c r="AC11">
        <v>0</v>
      </c>
      <c r="AD11" s="1" t="s">
        <v>50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s="1" t="s">
        <v>51</v>
      </c>
      <c r="AS11" s="1" t="s">
        <v>51</v>
      </c>
      <c r="AT11" s="1" t="s">
        <v>51</v>
      </c>
      <c r="AU11" s="1" t="s">
        <v>51</v>
      </c>
    </row>
    <row r="12" spans="1:47" x14ac:dyDescent="0.25">
      <c r="A12" s="1" t="s">
        <v>7315</v>
      </c>
      <c r="B12">
        <v>4</v>
      </c>
      <c r="C12" s="2" t="d">
        <v>2019-12-24T22:54:32.00000023003667850</v>
      </c>
      <c r="D12" s="2" t="d">
        <v>2019-12-24T23:23:31.00000001024455125</v>
      </c>
      <c r="E12">
        <v>39.683599999999998</v>
      </c>
      <c r="F12">
        <v>-105.08143</v>
      </c>
      <c r="G12">
        <v>39.681280000000001</v>
      </c>
      <c r="H12">
        <v>-105.08146000000001</v>
      </c>
      <c r="I12">
        <v>0.16</v>
      </c>
      <c r="J12" s="1" t="s">
        <v>7316</v>
      </c>
      <c r="K12">
        <v>1853</v>
      </c>
      <c r="L12" s="1" t="s">
        <v>7317</v>
      </c>
      <c r="M12" s="1" t="s">
        <v>47</v>
      </c>
      <c r="N12" s="1" t="s">
        <v>74</v>
      </c>
      <c r="O12" s="1" t="s">
        <v>115</v>
      </c>
      <c r="P12" s="1" t="s">
        <v>199</v>
      </c>
      <c r="Q12" s="1" t="s">
        <v>7318</v>
      </c>
      <c r="R12" s="1" t="s">
        <v>48</v>
      </c>
      <c r="S12" s="1" t="s">
        <v>79</v>
      </c>
      <c r="T12" s="1" t="s">
        <v>201</v>
      </c>
      <c r="U12" s="2" t="d">
        <v>2019-12-24T22:53:00.000000097788870375</v>
      </c>
      <c r="V12">
        <v>36</v>
      </c>
      <c r="W12">
        <v>29</v>
      </c>
      <c r="X12">
        <v>43</v>
      </c>
      <c r="Y12">
        <v>23.88</v>
      </c>
      <c r="Z12">
        <v>10</v>
      </c>
      <c r="AA12" s="1" t="s">
        <v>64</v>
      </c>
      <c r="AB12">
        <v>9</v>
      </c>
      <c r="AC12">
        <v>0</v>
      </c>
      <c r="AD12" s="1" t="s">
        <v>819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1</v>
      </c>
      <c r="AQ12" t="b">
        <v>0</v>
      </c>
      <c r="AR12" s="1" t="s">
        <v>53</v>
      </c>
      <c r="AS12" s="1" t="s">
        <v>53</v>
      </c>
      <c r="AT12" s="1" t="s">
        <v>53</v>
      </c>
      <c r="AU12" s="1" t="s">
        <v>53</v>
      </c>
    </row>
    <row r="13" spans="1:47" x14ac:dyDescent="0.25">
      <c r="A13" s="1" t="s">
        <v>7319</v>
      </c>
      <c r="B13">
        <v>4</v>
      </c>
      <c r="C13" s="2" t="d">
        <v>2019-12-24T22:54:32.00000023003667850</v>
      </c>
      <c r="D13" s="2" t="d">
        <v>2019-12-24T23:23:31.00000001024455125</v>
      </c>
      <c r="E13">
        <v>39.681280000000001</v>
      </c>
      <c r="F13">
        <v>-105.08146000000001</v>
      </c>
      <c r="G13">
        <v>39.683599999999998</v>
      </c>
      <c r="H13">
        <v>-105.08143</v>
      </c>
      <c r="I13">
        <v>0.16</v>
      </c>
      <c r="J13" s="1" t="s">
        <v>7320</v>
      </c>
      <c r="K13">
        <v>1969</v>
      </c>
      <c r="L13" s="1" t="s">
        <v>7317</v>
      </c>
      <c r="M13" s="1" t="s">
        <v>47</v>
      </c>
      <c r="N13" s="1" t="s">
        <v>74</v>
      </c>
      <c r="O13" s="1" t="s">
        <v>115</v>
      </c>
      <c r="P13" s="1" t="s">
        <v>199</v>
      </c>
      <c r="Q13" s="1" t="s">
        <v>7321</v>
      </c>
      <c r="R13" s="1" t="s">
        <v>48</v>
      </c>
      <c r="S13" s="1" t="s">
        <v>79</v>
      </c>
      <c r="T13" s="1" t="s">
        <v>201</v>
      </c>
      <c r="U13" s="2" t="d">
        <v>2019-12-24T22:53:00.000000097788870375</v>
      </c>
      <c r="V13">
        <v>36</v>
      </c>
      <c r="W13">
        <v>29</v>
      </c>
      <c r="X13">
        <v>43</v>
      </c>
      <c r="Y13">
        <v>23.88</v>
      </c>
      <c r="Z13">
        <v>10</v>
      </c>
      <c r="AA13" s="1" t="s">
        <v>64</v>
      </c>
      <c r="AB13">
        <v>9</v>
      </c>
      <c r="AC13">
        <v>0</v>
      </c>
      <c r="AD13" s="1" t="s">
        <v>819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s="1" t="s">
        <v>53</v>
      </c>
      <c r="AS13" s="1" t="s">
        <v>53</v>
      </c>
      <c r="AT13" s="1" t="s">
        <v>53</v>
      </c>
      <c r="AU13" s="1" t="s">
        <v>53</v>
      </c>
    </row>
    <row r="14" spans="1:47" x14ac:dyDescent="0.25">
      <c r="A14" s="1" t="s">
        <v>1048</v>
      </c>
      <c r="B14">
        <v>3</v>
      </c>
      <c r="C14" s="2" t="d">
        <v>2019-12-24T22:52:17.0000001043081275</v>
      </c>
      <c r="D14" s="2" t="d">
        <v>2019-12-24T23:22:09.99999993480742200</v>
      </c>
      <c r="E14">
        <v>38.715249999999997</v>
      </c>
      <c r="F14">
        <v>-104.72687000000001</v>
      </c>
      <c r="G14">
        <v>38.715249999999997</v>
      </c>
      <c r="H14">
        <v>-104.72687000000001</v>
      </c>
      <c r="I14">
        <v>0</v>
      </c>
      <c r="J14" s="1" t="s">
        <v>267</v>
      </c>
      <c r="L14" s="1" t="s">
        <v>195</v>
      </c>
      <c r="M14" s="1" t="s">
        <v>47</v>
      </c>
      <c r="N14" s="1" t="s">
        <v>233</v>
      </c>
      <c r="O14" s="1" t="s">
        <v>194</v>
      </c>
      <c r="P14" s="1" t="s">
        <v>199</v>
      </c>
      <c r="Q14" s="1" t="s">
        <v>268</v>
      </c>
      <c r="R14" s="1" t="s">
        <v>48</v>
      </c>
      <c r="S14" s="1" t="s">
        <v>79</v>
      </c>
      <c r="T14" s="1" t="s">
        <v>269</v>
      </c>
      <c r="U14" s="2" t="d">
        <v>2019-12-24T22:57:59.99999981839210125</v>
      </c>
      <c r="V14">
        <v>39</v>
      </c>
      <c r="W14">
        <v>39</v>
      </c>
      <c r="X14">
        <v>41</v>
      </c>
      <c r="Y14">
        <v>23.91</v>
      </c>
      <c r="Z14">
        <v>10</v>
      </c>
      <c r="AA14" s="1" t="s">
        <v>58</v>
      </c>
      <c r="AB14">
        <v>3</v>
      </c>
      <c r="AC14">
        <v>0</v>
      </c>
      <c r="AD14" s="1" t="s">
        <v>966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s="1" t="s">
        <v>53</v>
      </c>
      <c r="AS14" s="1" t="s">
        <v>53</v>
      </c>
      <c r="AT14" s="1" t="s">
        <v>53</v>
      </c>
      <c r="AU14" s="1" t="s">
        <v>53</v>
      </c>
    </row>
    <row r="15" spans="1:47" x14ac:dyDescent="0.25">
      <c r="A15" s="1" t="s">
        <v>8851</v>
      </c>
      <c r="B15">
        <v>3</v>
      </c>
      <c r="C15" s="2" t="d">
        <v>2019-12-25T07:00:31.99999972712248800</v>
      </c>
      <c r="D15" s="2" t="d">
        <v>2019-12-25T07:30:07.99999998416751600</v>
      </c>
      <c r="E15">
        <v>38.798999999999999</v>
      </c>
      <c r="F15">
        <v>-105.12012</v>
      </c>
      <c r="G15">
        <v>38.798999999999999</v>
      </c>
      <c r="H15">
        <v>-105.12012</v>
      </c>
      <c r="I15">
        <v>0</v>
      </c>
      <c r="J15" s="1" t="s">
        <v>8852</v>
      </c>
      <c r="K15">
        <v>11622</v>
      </c>
      <c r="L15" s="1" t="s">
        <v>6760</v>
      </c>
      <c r="M15" s="1" t="s">
        <v>47</v>
      </c>
      <c r="N15" s="1" t="s">
        <v>4265</v>
      </c>
      <c r="O15" s="1" t="s">
        <v>4416</v>
      </c>
      <c r="P15" s="1" t="s">
        <v>199</v>
      </c>
      <c r="Q15" s="1" t="s">
        <v>8853</v>
      </c>
      <c r="R15" s="1" t="s">
        <v>48</v>
      </c>
      <c r="S15" s="1" t="s">
        <v>79</v>
      </c>
      <c r="T15" s="1" t="s">
        <v>235</v>
      </c>
      <c r="U15" s="2" t="d">
        <v>2019-12-25T06:58:00.00000002793967725</v>
      </c>
      <c r="V15">
        <v>37</v>
      </c>
      <c r="W15">
        <v>32</v>
      </c>
      <c r="X15">
        <v>49</v>
      </c>
      <c r="Y15">
        <v>23.23</v>
      </c>
      <c r="Z15">
        <v>10</v>
      </c>
      <c r="AA15" s="1" t="s">
        <v>61</v>
      </c>
      <c r="AB15">
        <v>6</v>
      </c>
      <c r="AC15">
        <v>0</v>
      </c>
      <c r="AD15" s="1" t="s">
        <v>1068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s="1" t="s">
        <v>53</v>
      </c>
      <c r="AS15" s="1" t="s">
        <v>51</v>
      </c>
      <c r="AT15" s="1" t="s">
        <v>51</v>
      </c>
      <c r="AU15" s="1" t="s">
        <v>51</v>
      </c>
    </row>
    <row r="16" spans="1:47" x14ac:dyDescent="0.25">
      <c r="A16" s="1" t="s">
        <v>8854</v>
      </c>
      <c r="B16">
        <v>3</v>
      </c>
      <c r="C16" s="2" t="d">
        <v>2019-12-25T07:00:31.99999972712248800</v>
      </c>
      <c r="D16" s="2" t="d">
        <v>2019-12-25T07:30:07.99999998416751600</v>
      </c>
      <c r="E16">
        <v>38.798999999999999</v>
      </c>
      <c r="F16">
        <v>-105.12012</v>
      </c>
      <c r="G16">
        <v>38.798999999999999</v>
      </c>
      <c r="H16">
        <v>-105.12012</v>
      </c>
      <c r="I16">
        <v>0</v>
      </c>
      <c r="J16" s="1" t="s">
        <v>8855</v>
      </c>
      <c r="K16">
        <v>11622</v>
      </c>
      <c r="L16" s="1" t="s">
        <v>6760</v>
      </c>
      <c r="M16" s="1" t="s">
        <v>47</v>
      </c>
      <c r="N16" s="1" t="s">
        <v>4265</v>
      </c>
      <c r="O16" s="1" t="s">
        <v>4416</v>
      </c>
      <c r="P16" s="1" t="s">
        <v>199</v>
      </c>
      <c r="Q16" s="1" t="s">
        <v>8853</v>
      </c>
      <c r="R16" s="1" t="s">
        <v>48</v>
      </c>
      <c r="S16" s="1" t="s">
        <v>79</v>
      </c>
      <c r="T16" s="1" t="s">
        <v>235</v>
      </c>
      <c r="U16" s="2" t="d">
        <v>2019-12-25T06:58:00.00000002793967725</v>
      </c>
      <c r="V16">
        <v>37</v>
      </c>
      <c r="W16">
        <v>32</v>
      </c>
      <c r="X16">
        <v>49</v>
      </c>
      <c r="Y16">
        <v>23.23</v>
      </c>
      <c r="Z16">
        <v>10</v>
      </c>
      <c r="AA16" s="1" t="s">
        <v>61</v>
      </c>
      <c r="AB16">
        <v>6</v>
      </c>
      <c r="AC16">
        <v>0</v>
      </c>
      <c r="AD16" s="1" t="s">
        <v>1068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s="1" t="s">
        <v>53</v>
      </c>
      <c r="AS16" s="1" t="s">
        <v>51</v>
      </c>
      <c r="AT16" s="1" t="s">
        <v>51</v>
      </c>
      <c r="AU16" s="1" t="s">
        <v>51</v>
      </c>
    </row>
    <row r="17" spans="1:47" x14ac:dyDescent="0.25">
      <c r="A17" s="1" t="s">
        <v>1155</v>
      </c>
      <c r="B17">
        <v>3</v>
      </c>
      <c r="C17" s="2" t="d">
        <v>2019-12-25T07:36:33.00000008661300150</v>
      </c>
      <c r="D17" s="2" t="d">
        <v>2019-12-25T08:06:08.99999971501529475</v>
      </c>
      <c r="E17">
        <v>39.823540000000001</v>
      </c>
      <c r="F17">
        <v>-104.96411999999999</v>
      </c>
      <c r="G17">
        <v>39.823540000000001</v>
      </c>
      <c r="H17">
        <v>-104.96411999999999</v>
      </c>
      <c r="I17">
        <v>0</v>
      </c>
      <c r="J17" s="1" t="s">
        <v>447</v>
      </c>
      <c r="L17" s="1" t="s">
        <v>122</v>
      </c>
      <c r="M17" s="1" t="s">
        <v>47</v>
      </c>
      <c r="N17" s="1" t="s">
        <v>131</v>
      </c>
      <c r="O17" s="1" t="s">
        <v>147</v>
      </c>
      <c r="P17" s="1" t="s">
        <v>199</v>
      </c>
      <c r="Q17" s="1" t="s">
        <v>205</v>
      </c>
      <c r="R17" s="1" t="s">
        <v>48</v>
      </c>
      <c r="S17" s="1" t="s">
        <v>79</v>
      </c>
      <c r="T17" s="1" t="s">
        <v>206</v>
      </c>
      <c r="U17" s="2" t="d">
        <v>2019-12-25T07:59:00.00000001396983525</v>
      </c>
      <c r="V17">
        <v>36</v>
      </c>
      <c r="W17">
        <v>29</v>
      </c>
      <c r="X17">
        <v>44</v>
      </c>
      <c r="Y17">
        <v>24.07</v>
      </c>
      <c r="Z17">
        <v>10</v>
      </c>
      <c r="AA17" s="1" t="s">
        <v>55</v>
      </c>
      <c r="AB17">
        <v>9</v>
      </c>
      <c r="AC17">
        <v>0</v>
      </c>
      <c r="AD17" s="1" t="s">
        <v>1068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s="1" t="s">
        <v>51</v>
      </c>
      <c r="AS17" s="1" t="s">
        <v>51</v>
      </c>
      <c r="AT17" s="1" t="s">
        <v>51</v>
      </c>
      <c r="AU17" s="1" t="s">
        <v>51</v>
      </c>
    </row>
    <row r="18" spans="1:47" x14ac:dyDescent="0.25">
      <c r="A18" s="1" t="s">
        <v>1156</v>
      </c>
      <c r="B18">
        <v>3</v>
      </c>
      <c r="C18" s="2" t="d">
        <v>2019-12-25T12:52:17.99999991897493800</v>
      </c>
      <c r="D18" s="2" t="d">
        <v>2019-12-25T13:22:11.9999999832361950</v>
      </c>
      <c r="E18">
        <v>39.655619999999999</v>
      </c>
      <c r="F18">
        <v>-105.00063</v>
      </c>
      <c r="G18">
        <v>39.655619999999999</v>
      </c>
      <c r="H18">
        <v>-105.00063</v>
      </c>
      <c r="I18">
        <v>0</v>
      </c>
      <c r="J18" s="1" t="s">
        <v>874</v>
      </c>
      <c r="L18" s="1" t="s">
        <v>225</v>
      </c>
      <c r="M18" s="1" t="s">
        <v>47</v>
      </c>
      <c r="N18" s="1" t="s">
        <v>127</v>
      </c>
      <c r="O18" s="1" t="s">
        <v>202</v>
      </c>
      <c r="P18" s="1" t="s">
        <v>199</v>
      </c>
      <c r="Q18" s="1" t="s">
        <v>264</v>
      </c>
      <c r="R18" s="1" t="s">
        <v>48</v>
      </c>
      <c r="S18" s="1" t="s">
        <v>79</v>
      </c>
      <c r="T18" s="1" t="s">
        <v>201</v>
      </c>
      <c r="U18" s="2" t="d">
        <v>2019-12-25T12:53:00.00000030733644975</v>
      </c>
      <c r="V18">
        <v>54</v>
      </c>
      <c r="W18">
        <v>54</v>
      </c>
      <c r="X18">
        <v>21</v>
      </c>
      <c r="Y18">
        <v>23.83</v>
      </c>
      <c r="Z18">
        <v>10</v>
      </c>
      <c r="AA18" s="1" t="s">
        <v>55</v>
      </c>
      <c r="AB18">
        <v>15</v>
      </c>
      <c r="AC18">
        <v>0</v>
      </c>
      <c r="AD18" s="1" t="s">
        <v>1068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s="1" t="s">
        <v>51</v>
      </c>
      <c r="AS18" s="1" t="s">
        <v>51</v>
      </c>
      <c r="AT18" s="1" t="s">
        <v>51</v>
      </c>
      <c r="AU18" s="1" t="s">
        <v>51</v>
      </c>
    </row>
    <row r="19" spans="1:47" x14ac:dyDescent="0.25">
      <c r="A19" s="1" t="s">
        <v>1071</v>
      </c>
      <c r="B19">
        <v>3</v>
      </c>
      <c r="C19" s="2" t="d">
        <v>2019-12-25T19:32:48.0000002961605775</v>
      </c>
      <c r="D19" s="2" t="d">
        <v>2019-12-25T20:02:12.99999986775219525</v>
      </c>
      <c r="E19">
        <v>39.478870000000001</v>
      </c>
      <c r="F19">
        <v>-104.8724</v>
      </c>
      <c r="G19">
        <v>39.478870000000001</v>
      </c>
      <c r="H19">
        <v>-104.8724</v>
      </c>
      <c r="I19">
        <v>0</v>
      </c>
      <c r="J19" s="1" t="s">
        <v>559</v>
      </c>
      <c r="L19" s="1" t="s">
        <v>195</v>
      </c>
      <c r="M19" s="1" t="s">
        <v>47</v>
      </c>
      <c r="N19" s="1" t="s">
        <v>174</v>
      </c>
      <c r="O19" s="1" t="s">
        <v>121</v>
      </c>
      <c r="P19" s="1" t="s">
        <v>199</v>
      </c>
      <c r="Q19" s="1" t="s">
        <v>312</v>
      </c>
      <c r="R19" s="1" t="s">
        <v>48</v>
      </c>
      <c r="S19" s="1" t="s">
        <v>79</v>
      </c>
      <c r="T19" s="1" t="s">
        <v>201</v>
      </c>
      <c r="U19" s="2" t="d">
        <v>2019-12-25T19:53:00.000000097788870375</v>
      </c>
      <c r="V19">
        <v>33</v>
      </c>
      <c r="W19">
        <v>27</v>
      </c>
      <c r="X19">
        <v>66</v>
      </c>
      <c r="Y19">
        <v>23.98</v>
      </c>
      <c r="Z19">
        <v>10</v>
      </c>
      <c r="AA19" s="1" t="s">
        <v>68</v>
      </c>
      <c r="AB19">
        <v>7</v>
      </c>
      <c r="AC19">
        <v>0</v>
      </c>
      <c r="AD19" s="1" t="s">
        <v>1068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s="1" t="s">
        <v>53</v>
      </c>
      <c r="AS19" s="1" t="s">
        <v>53</v>
      </c>
      <c r="AT19" s="1" t="s">
        <v>53</v>
      </c>
      <c r="AU19" s="1" t="s">
        <v>53</v>
      </c>
    </row>
    <row r="20" spans="1:47" x14ac:dyDescent="0.25">
      <c r="A20" s="1" t="s">
        <v>1072</v>
      </c>
      <c r="B20">
        <v>3</v>
      </c>
      <c r="C20" s="2" t="d">
        <v>2019-12-25T19:54:32.99999983515590625</v>
      </c>
      <c r="D20" s="2" t="d">
        <v>2019-12-25T20:24:12.99999976996332150</v>
      </c>
      <c r="E20">
        <v>39.79983</v>
      </c>
      <c r="F20">
        <v>-105.02965</v>
      </c>
      <c r="G20">
        <v>39.79983</v>
      </c>
      <c r="H20">
        <v>-105.02965</v>
      </c>
      <c r="I20">
        <v>0</v>
      </c>
      <c r="J20" s="1" t="s">
        <v>933</v>
      </c>
      <c r="L20" s="1" t="s">
        <v>124</v>
      </c>
      <c r="M20" s="1" t="s">
        <v>47</v>
      </c>
      <c r="N20" s="1" t="s">
        <v>131</v>
      </c>
      <c r="O20" s="1" t="s">
        <v>147</v>
      </c>
      <c r="P20" s="1" t="s">
        <v>199</v>
      </c>
      <c r="Q20" s="1" t="s">
        <v>332</v>
      </c>
      <c r="R20" s="1" t="s">
        <v>48</v>
      </c>
      <c r="S20" s="1" t="s">
        <v>79</v>
      </c>
      <c r="T20" s="1" t="s">
        <v>206</v>
      </c>
      <c r="U20" s="2" t="d">
        <v>2019-12-25T19:44:59.99999979045242400</v>
      </c>
      <c r="V20">
        <v>32</v>
      </c>
      <c r="W20">
        <v>26</v>
      </c>
      <c r="X20">
        <v>55</v>
      </c>
      <c r="Y20">
        <v>24.19</v>
      </c>
      <c r="Z20">
        <v>10</v>
      </c>
      <c r="AA20" s="1" t="s">
        <v>65</v>
      </c>
      <c r="AB20">
        <v>7</v>
      </c>
      <c r="AC20">
        <v>0</v>
      </c>
      <c r="AD20" s="1" t="s">
        <v>1068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s="1" t="s">
        <v>53</v>
      </c>
      <c r="AS20" s="1" t="s">
        <v>53</v>
      </c>
      <c r="AT20" s="1" t="s">
        <v>53</v>
      </c>
      <c r="AU20" s="1" t="s">
        <v>53</v>
      </c>
    </row>
    <row r="21" spans="1:47" x14ac:dyDescent="0.25">
      <c r="A21" s="1" t="s">
        <v>1073</v>
      </c>
      <c r="B21">
        <v>3</v>
      </c>
      <c r="C21" s="2" t="d">
        <v>2019-12-25T19:54:32.99999983515590625</v>
      </c>
      <c r="D21" s="2" t="d">
        <v>2019-12-25T20:24:12.99999976996332150</v>
      </c>
      <c r="E21">
        <v>39.799619999999997</v>
      </c>
      <c r="F21">
        <v>-105.02959</v>
      </c>
      <c r="G21">
        <v>39.799619999999997</v>
      </c>
      <c r="H21">
        <v>-105.02959</v>
      </c>
      <c r="I21">
        <v>0</v>
      </c>
      <c r="J21" s="1" t="s">
        <v>933</v>
      </c>
      <c r="L21" s="1" t="s">
        <v>122</v>
      </c>
      <c r="M21" s="1" t="s">
        <v>47</v>
      </c>
      <c r="N21" s="1" t="s">
        <v>131</v>
      </c>
      <c r="O21" s="1" t="s">
        <v>147</v>
      </c>
      <c r="P21" s="1" t="s">
        <v>199</v>
      </c>
      <c r="Q21" s="1" t="s">
        <v>332</v>
      </c>
      <c r="R21" s="1" t="s">
        <v>48</v>
      </c>
      <c r="S21" s="1" t="s">
        <v>79</v>
      </c>
      <c r="T21" s="1" t="s">
        <v>206</v>
      </c>
      <c r="U21" s="2" t="d">
        <v>2019-12-25T19:44:59.99999979045242400</v>
      </c>
      <c r="V21">
        <v>32</v>
      </c>
      <c r="W21">
        <v>26</v>
      </c>
      <c r="X21">
        <v>55</v>
      </c>
      <c r="Y21">
        <v>24.19</v>
      </c>
      <c r="Z21">
        <v>10</v>
      </c>
      <c r="AA21" s="1" t="s">
        <v>65</v>
      </c>
      <c r="AB21">
        <v>7</v>
      </c>
      <c r="AC21">
        <v>0</v>
      </c>
      <c r="AD21" s="1" t="s">
        <v>1068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s="1" t="s">
        <v>53</v>
      </c>
      <c r="AS21" s="1" t="s">
        <v>53</v>
      </c>
      <c r="AT21" s="1" t="s">
        <v>53</v>
      </c>
      <c r="AU21" s="1" t="s">
        <v>53</v>
      </c>
    </row>
    <row r="22" spans="1:47" x14ac:dyDescent="0.25">
      <c r="A22" s="1" t="s">
        <v>1074</v>
      </c>
      <c r="B22">
        <v>3</v>
      </c>
      <c r="C22" s="2" t="d">
        <v>2019-12-25T20:46:18.00000021234154575</v>
      </c>
      <c r="D22" s="2" t="d">
        <v>2019-12-25T21:16:09.99999980907887100</v>
      </c>
      <c r="E22">
        <v>39.604990000000001</v>
      </c>
      <c r="F22">
        <v>-104.89093</v>
      </c>
      <c r="G22">
        <v>39.604990000000001</v>
      </c>
      <c r="H22">
        <v>-104.89093</v>
      </c>
      <c r="I22">
        <v>0</v>
      </c>
      <c r="J22" s="1" t="s">
        <v>569</v>
      </c>
      <c r="L22" s="1" t="s">
        <v>566</v>
      </c>
      <c r="M22" s="1" t="s">
        <v>47</v>
      </c>
      <c r="N22" s="1" t="s">
        <v>127</v>
      </c>
      <c r="O22" s="1" t="s">
        <v>202</v>
      </c>
      <c r="P22" s="1" t="s">
        <v>199</v>
      </c>
      <c r="Q22" s="1" t="s">
        <v>428</v>
      </c>
      <c r="R22" s="1" t="s">
        <v>48</v>
      </c>
      <c r="S22" s="1" t="s">
        <v>79</v>
      </c>
      <c r="T22" s="1" t="s">
        <v>201</v>
      </c>
      <c r="U22" s="2" t="d">
        <v>2019-12-25T20:52:59.99999988824129100</v>
      </c>
      <c r="V22">
        <v>34</v>
      </c>
      <c r="W22">
        <v>25</v>
      </c>
      <c r="X22">
        <v>67</v>
      </c>
      <c r="Y22">
        <v>24.01</v>
      </c>
      <c r="Z22">
        <v>10</v>
      </c>
      <c r="AA22" s="1" t="s">
        <v>68</v>
      </c>
      <c r="AB22">
        <v>12</v>
      </c>
      <c r="AC22">
        <v>0</v>
      </c>
      <c r="AD22" s="1" t="s">
        <v>1068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s="1" t="s">
        <v>53</v>
      </c>
      <c r="AS22" s="1" t="s">
        <v>53</v>
      </c>
      <c r="AT22" s="1" t="s">
        <v>53</v>
      </c>
      <c r="AU22" s="1" t="s">
        <v>53</v>
      </c>
    </row>
    <row r="23" spans="1:47" x14ac:dyDescent="0.25">
      <c r="A23" s="1" t="s">
        <v>6196</v>
      </c>
      <c r="B23">
        <v>3</v>
      </c>
      <c r="C23" s="2" t="d">
        <v>2019-12-26T06:48:33.00000012852251400</v>
      </c>
      <c r="D23" s="2" t="d">
        <v>2019-12-26T07:18:11.99999982956796675</v>
      </c>
      <c r="E23">
        <v>40.561340000000001</v>
      </c>
      <c r="F23">
        <v>-105.00154000000001</v>
      </c>
      <c r="G23">
        <v>40.561340000000001</v>
      </c>
      <c r="H23">
        <v>-105.00154000000001</v>
      </c>
      <c r="I23">
        <v>0</v>
      </c>
      <c r="J23" s="1" t="s">
        <v>767</v>
      </c>
      <c r="L23" s="1" t="s">
        <v>196</v>
      </c>
      <c r="M23" s="1" t="s">
        <v>47</v>
      </c>
      <c r="N23" s="1" t="s">
        <v>228</v>
      </c>
      <c r="O23" s="1" t="s">
        <v>229</v>
      </c>
      <c r="P23" s="1" t="s">
        <v>199</v>
      </c>
      <c r="Q23" s="1" t="s">
        <v>301</v>
      </c>
      <c r="R23" s="1" t="s">
        <v>48</v>
      </c>
      <c r="S23" s="1" t="s">
        <v>79</v>
      </c>
      <c r="T23" s="1" t="s">
        <v>231</v>
      </c>
      <c r="U23" s="2" t="d">
        <v>2019-12-26T06:56:00.00000026542693050</v>
      </c>
      <c r="V23">
        <v>31</v>
      </c>
      <c r="W23">
        <v>31</v>
      </c>
      <c r="X23">
        <v>92</v>
      </c>
      <c r="Y23">
        <v>24.94</v>
      </c>
      <c r="Z23">
        <v>8</v>
      </c>
      <c r="AA23" s="1" t="s">
        <v>54</v>
      </c>
      <c r="AB23">
        <v>3</v>
      </c>
      <c r="AC23">
        <v>0</v>
      </c>
      <c r="AD23" s="1" t="s">
        <v>966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s="1" t="s">
        <v>53</v>
      </c>
      <c r="AS23" s="1" t="s">
        <v>53</v>
      </c>
      <c r="AT23" s="1" t="s">
        <v>51</v>
      </c>
      <c r="AU23" s="1" t="s">
        <v>51</v>
      </c>
    </row>
    <row r="24" spans="1:47" x14ac:dyDescent="0.25">
      <c r="A24" s="1" t="s">
        <v>600</v>
      </c>
      <c r="B24">
        <v>3</v>
      </c>
      <c r="C24" s="2" t="d">
        <v>2019-12-26T08:20:48.99999985937029275</v>
      </c>
      <c r="D24" s="2" t="d">
        <v>2019-12-26T08:50:09.99999975319951650</v>
      </c>
      <c r="E24">
        <v>38.315919999999998</v>
      </c>
      <c r="F24">
        <v>-104.61543</v>
      </c>
      <c r="G24">
        <v>38.315919999999998</v>
      </c>
      <c r="H24">
        <v>-104.61543</v>
      </c>
      <c r="I24">
        <v>0</v>
      </c>
      <c r="J24" s="1" t="s">
        <v>601</v>
      </c>
      <c r="L24" s="1" t="s">
        <v>196</v>
      </c>
      <c r="M24" s="1" t="s">
        <v>47</v>
      </c>
      <c r="N24" s="1" t="s">
        <v>412</v>
      </c>
      <c r="O24" s="1" t="s">
        <v>412</v>
      </c>
      <c r="P24" s="1" t="s">
        <v>199</v>
      </c>
      <c r="Q24" s="1" t="s">
        <v>413</v>
      </c>
      <c r="R24" s="1" t="s">
        <v>48</v>
      </c>
      <c r="S24" s="1" t="s">
        <v>79</v>
      </c>
      <c r="T24" s="1" t="s">
        <v>414</v>
      </c>
      <c r="U24" s="2" t="d">
        <v>2019-12-26T07:53:00.000000097788870375</v>
      </c>
      <c r="V24">
        <v>23</v>
      </c>
      <c r="W24">
        <v>23</v>
      </c>
      <c r="X24">
        <v>85</v>
      </c>
      <c r="Y24">
        <v>25.2</v>
      </c>
      <c r="Z24">
        <v>10</v>
      </c>
      <c r="AA24" s="1" t="s">
        <v>8970</v>
      </c>
      <c r="AB24">
        <v>0</v>
      </c>
      <c r="AC24">
        <v>0</v>
      </c>
      <c r="AD24" s="1" t="s">
        <v>50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s="1" t="s">
        <v>51</v>
      </c>
      <c r="AS24" s="1" t="s">
        <v>51</v>
      </c>
      <c r="AT24" s="1" t="s">
        <v>51</v>
      </c>
      <c r="AU24" s="1" t="s">
        <v>51</v>
      </c>
    </row>
    <row r="25" spans="1:47" x14ac:dyDescent="0.25">
      <c r="A25" s="1" t="s">
        <v>6288</v>
      </c>
      <c r="B25">
        <v>3</v>
      </c>
      <c r="C25" s="2" t="d">
        <v>2019-12-26T08:14:47.99999970942735525</v>
      </c>
      <c r="D25" s="2" t="d">
        <v>2019-12-26T08:44:12.99999990966170775</v>
      </c>
      <c r="E25">
        <v>39.77966</v>
      </c>
      <c r="F25">
        <v>-104.97238</v>
      </c>
      <c r="G25">
        <v>39.77966</v>
      </c>
      <c r="H25">
        <v>-104.97238</v>
      </c>
      <c r="I25">
        <v>0</v>
      </c>
      <c r="J25" s="1" t="s">
        <v>1133</v>
      </c>
      <c r="L25" s="1" t="s">
        <v>133</v>
      </c>
      <c r="M25" s="1" t="s">
        <v>47</v>
      </c>
      <c r="N25" s="1" t="s">
        <v>131</v>
      </c>
      <c r="O25" s="1" t="s">
        <v>131</v>
      </c>
      <c r="P25" s="1" t="s">
        <v>199</v>
      </c>
      <c r="Q25" s="1" t="s">
        <v>247</v>
      </c>
      <c r="R25" s="1" t="s">
        <v>48</v>
      </c>
      <c r="S25" s="1" t="s">
        <v>79</v>
      </c>
      <c r="T25" s="1" t="s">
        <v>206</v>
      </c>
      <c r="U25" s="2" t="d">
        <v>2019-12-26T07:50:00.00000013969838625</v>
      </c>
      <c r="V25">
        <v>27</v>
      </c>
      <c r="W25">
        <v>14</v>
      </c>
      <c r="X25">
        <v>100</v>
      </c>
      <c r="Y25">
        <v>24.33</v>
      </c>
      <c r="Z25">
        <v>0.12</v>
      </c>
      <c r="AA25" s="1" t="s">
        <v>65</v>
      </c>
      <c r="AB25">
        <v>17</v>
      </c>
      <c r="AC25">
        <v>0</v>
      </c>
      <c r="AD25" s="1" t="s">
        <v>1269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s="1" t="s">
        <v>51</v>
      </c>
      <c r="AS25" s="1" t="s">
        <v>51</v>
      </c>
      <c r="AT25" s="1" t="s">
        <v>51</v>
      </c>
      <c r="AU25" s="1" t="s">
        <v>51</v>
      </c>
    </row>
    <row r="26" spans="1:47" x14ac:dyDescent="0.25">
      <c r="A26" s="1" t="s">
        <v>8389</v>
      </c>
      <c r="B26">
        <v>4</v>
      </c>
      <c r="C26" s="2" t="d">
        <v>2019-12-26T08:42:32.99999979324638700</v>
      </c>
      <c r="D26" s="2" t="d">
        <v>2019-12-26T09:12:23.00000017974525675</v>
      </c>
      <c r="E26">
        <v>40.08</v>
      </c>
      <c r="F26">
        <v>-104.8488</v>
      </c>
      <c r="G26">
        <v>40.08005</v>
      </c>
      <c r="H26">
        <v>-104.86745000000001</v>
      </c>
      <c r="I26">
        <v>0.98599999999999999</v>
      </c>
      <c r="J26" s="1" t="s">
        <v>8390</v>
      </c>
      <c r="K26">
        <v>5099</v>
      </c>
      <c r="L26" s="1" t="s">
        <v>7985</v>
      </c>
      <c r="M26" s="1" t="s">
        <v>97</v>
      </c>
      <c r="N26" s="1" t="s">
        <v>729</v>
      </c>
      <c r="O26" s="1" t="s">
        <v>210</v>
      </c>
      <c r="P26" s="1" t="s">
        <v>199</v>
      </c>
      <c r="Q26" s="1" t="s">
        <v>8391</v>
      </c>
      <c r="R26" s="1" t="s">
        <v>48</v>
      </c>
      <c r="S26" s="1" t="s">
        <v>79</v>
      </c>
      <c r="T26" s="1" t="s">
        <v>273</v>
      </c>
      <c r="U26" s="2" t="d">
        <v>2019-12-26T08:35:59.99999970663339225</v>
      </c>
      <c r="V26">
        <v>29</v>
      </c>
      <c r="W26">
        <v>29</v>
      </c>
      <c r="X26">
        <v>98</v>
      </c>
      <c r="Y26">
        <v>24.89</v>
      </c>
      <c r="Z26">
        <v>0</v>
      </c>
      <c r="AA26" s="1" t="s">
        <v>8970</v>
      </c>
      <c r="AB26">
        <v>0</v>
      </c>
      <c r="AC26">
        <v>0</v>
      </c>
      <c r="AD26" s="1" t="s">
        <v>1269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s="1" t="s">
        <v>51</v>
      </c>
      <c r="AS26" s="1" t="s">
        <v>51</v>
      </c>
      <c r="AT26" s="1" t="s">
        <v>51</v>
      </c>
      <c r="AU26" s="1" t="s">
        <v>51</v>
      </c>
    </row>
    <row r="27" spans="1:47" x14ac:dyDescent="0.25">
      <c r="A27" s="1" t="s">
        <v>8392</v>
      </c>
      <c r="B27">
        <v>4</v>
      </c>
      <c r="C27" s="2" t="d">
        <v>2019-12-26T08:42:32.99999979324638700</v>
      </c>
      <c r="D27" s="2" t="d">
        <v>2019-12-26T09:12:23.00000017974525675</v>
      </c>
      <c r="E27">
        <v>40.08005</v>
      </c>
      <c r="F27">
        <v>-104.86745000000001</v>
      </c>
      <c r="G27">
        <v>40.08</v>
      </c>
      <c r="H27">
        <v>-104.8488</v>
      </c>
      <c r="I27">
        <v>0.98599999999999999</v>
      </c>
      <c r="J27" s="1" t="s">
        <v>7255</v>
      </c>
      <c r="K27">
        <v>5748</v>
      </c>
      <c r="L27" s="1" t="s">
        <v>7415</v>
      </c>
      <c r="M27" s="1" t="s">
        <v>47</v>
      </c>
      <c r="N27" s="1" t="s">
        <v>729</v>
      </c>
      <c r="O27" s="1" t="s">
        <v>210</v>
      </c>
      <c r="P27" s="1" t="s">
        <v>199</v>
      </c>
      <c r="Q27" s="1" t="s">
        <v>730</v>
      </c>
      <c r="R27" s="1" t="s">
        <v>48</v>
      </c>
      <c r="S27" s="1" t="s">
        <v>79</v>
      </c>
      <c r="T27" s="1" t="s">
        <v>273</v>
      </c>
      <c r="U27" s="2" t="d">
        <v>2019-12-26T08:35:59.99999970663339225</v>
      </c>
      <c r="V27">
        <v>29</v>
      </c>
      <c r="W27">
        <v>29</v>
      </c>
      <c r="X27">
        <v>98</v>
      </c>
      <c r="Y27">
        <v>24.89</v>
      </c>
      <c r="Z27">
        <v>0</v>
      </c>
      <c r="AA27" s="1" t="s">
        <v>8970</v>
      </c>
      <c r="AB27">
        <v>0</v>
      </c>
      <c r="AC27">
        <v>0</v>
      </c>
      <c r="AD27" s="1" t="s">
        <v>1269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s="1" t="s">
        <v>51</v>
      </c>
      <c r="AS27" s="1" t="s">
        <v>51</v>
      </c>
      <c r="AT27" s="1" t="s">
        <v>51</v>
      </c>
      <c r="AU27" s="1" t="s">
        <v>51</v>
      </c>
    </row>
    <row r="28" spans="1:47" x14ac:dyDescent="0.25">
      <c r="A28" s="1" t="s">
        <v>8393</v>
      </c>
      <c r="B28">
        <v>4</v>
      </c>
      <c r="C28" s="2" t="d">
        <v>2019-12-26T10:44:03.0000002961605775</v>
      </c>
      <c r="D28" s="2" t="d">
        <v>2019-12-26T11:12:14.99999977648258200</v>
      </c>
      <c r="E28">
        <v>40.08005</v>
      </c>
      <c r="F28">
        <v>-104.86745000000001</v>
      </c>
      <c r="G28">
        <v>40.08</v>
      </c>
      <c r="H28">
        <v>-104.8488</v>
      </c>
      <c r="I28">
        <v>0.98599999999999999</v>
      </c>
      <c r="J28" s="1" t="s">
        <v>4763</v>
      </c>
      <c r="K28">
        <v>5748</v>
      </c>
      <c r="L28" s="1" t="s">
        <v>7415</v>
      </c>
      <c r="M28" s="1" t="s">
        <v>47</v>
      </c>
      <c r="N28" s="1" t="s">
        <v>729</v>
      </c>
      <c r="O28" s="1" t="s">
        <v>210</v>
      </c>
      <c r="P28" s="1" t="s">
        <v>199</v>
      </c>
      <c r="Q28" s="1" t="s">
        <v>730</v>
      </c>
      <c r="R28" s="1" t="s">
        <v>48</v>
      </c>
      <c r="S28" s="1" t="s">
        <v>79</v>
      </c>
      <c r="T28" s="1" t="s">
        <v>273</v>
      </c>
      <c r="U28" s="2" t="d">
        <v>2019-12-26T10:35:59.99999991618096825</v>
      </c>
      <c r="V28">
        <v>30</v>
      </c>
      <c r="W28">
        <v>30</v>
      </c>
      <c r="X28">
        <v>99</v>
      </c>
      <c r="Y28">
        <v>24.91</v>
      </c>
      <c r="Z28">
        <v>5</v>
      </c>
      <c r="AA28" s="1" t="s">
        <v>8970</v>
      </c>
      <c r="AB28">
        <v>0</v>
      </c>
      <c r="AC28">
        <v>0</v>
      </c>
      <c r="AD28" s="1" t="s">
        <v>966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s="1" t="s">
        <v>51</v>
      </c>
      <c r="AS28" s="1" t="s">
        <v>51</v>
      </c>
      <c r="AT28" s="1" t="s">
        <v>51</v>
      </c>
      <c r="AU28" s="1" t="s">
        <v>51</v>
      </c>
    </row>
    <row r="29" spans="1:47" x14ac:dyDescent="0.25">
      <c r="A29" s="1" t="s">
        <v>8394</v>
      </c>
      <c r="B29">
        <v>4</v>
      </c>
      <c r="C29" s="2" t="d">
        <v>2019-12-26T10:44:03.0000002961605775</v>
      </c>
      <c r="D29" s="2" t="d">
        <v>2019-12-26T11:12:14.99999977648258200</v>
      </c>
      <c r="E29">
        <v>40.08</v>
      </c>
      <c r="F29">
        <v>-104.8488</v>
      </c>
      <c r="G29">
        <v>40.08005</v>
      </c>
      <c r="H29">
        <v>-104.86745000000001</v>
      </c>
      <c r="I29">
        <v>0.98599999999999999</v>
      </c>
      <c r="J29" s="1" t="s">
        <v>3428</v>
      </c>
      <c r="K29">
        <v>5099</v>
      </c>
      <c r="L29" s="1" t="s">
        <v>7985</v>
      </c>
      <c r="M29" s="1" t="s">
        <v>97</v>
      </c>
      <c r="N29" s="1" t="s">
        <v>729</v>
      </c>
      <c r="O29" s="1" t="s">
        <v>210</v>
      </c>
      <c r="P29" s="1" t="s">
        <v>199</v>
      </c>
      <c r="Q29" s="1" t="s">
        <v>8391</v>
      </c>
      <c r="R29" s="1" t="s">
        <v>48</v>
      </c>
      <c r="S29" s="1" t="s">
        <v>79</v>
      </c>
      <c r="T29" s="1" t="s">
        <v>273</v>
      </c>
      <c r="U29" s="2" t="d">
        <v>2019-12-26T10:35:59.99999991618096825</v>
      </c>
      <c r="V29">
        <v>30</v>
      </c>
      <c r="W29">
        <v>30</v>
      </c>
      <c r="X29">
        <v>99</v>
      </c>
      <c r="Y29">
        <v>24.91</v>
      </c>
      <c r="Z29">
        <v>5</v>
      </c>
      <c r="AA29" s="1" t="s">
        <v>8970</v>
      </c>
      <c r="AB29">
        <v>0</v>
      </c>
      <c r="AC29">
        <v>0</v>
      </c>
      <c r="AD29" s="1" t="s">
        <v>966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s="1" t="s">
        <v>51</v>
      </c>
      <c r="AS29" s="1" t="s">
        <v>51</v>
      </c>
      <c r="AT29" s="1" t="s">
        <v>51</v>
      </c>
      <c r="AU29" s="1" t="s">
        <v>51</v>
      </c>
    </row>
    <row r="30" spans="1:47" x14ac:dyDescent="0.25">
      <c r="A30" s="1" t="s">
        <v>6289</v>
      </c>
      <c r="B30">
        <v>3</v>
      </c>
      <c r="C30" s="2" t="d">
        <v>2019-12-26T11:20:48.99999985937029275</v>
      </c>
      <c r="D30" s="2" t="d">
        <v>2019-12-26T11:50:12.00000022072344825</v>
      </c>
      <c r="E30">
        <v>39.722790000000003</v>
      </c>
      <c r="F30">
        <v>-105.01065</v>
      </c>
      <c r="G30">
        <v>39.722790000000003</v>
      </c>
      <c r="H30">
        <v>-105.01065</v>
      </c>
      <c r="I30">
        <v>0</v>
      </c>
      <c r="J30" s="1" t="s">
        <v>398</v>
      </c>
      <c r="L30" s="1" t="s">
        <v>196</v>
      </c>
      <c r="M30" s="1" t="s">
        <v>47</v>
      </c>
      <c r="N30" s="1" t="s">
        <v>131</v>
      </c>
      <c r="O30" s="1" t="s">
        <v>131</v>
      </c>
      <c r="P30" s="1" t="s">
        <v>199</v>
      </c>
      <c r="Q30" s="1" t="s">
        <v>311</v>
      </c>
      <c r="R30" s="1" t="s">
        <v>48</v>
      </c>
      <c r="S30" s="1" t="s">
        <v>79</v>
      </c>
      <c r="T30" s="1" t="s">
        <v>206</v>
      </c>
      <c r="U30" s="2" t="d">
        <v>2019-12-26T11:45:00.00000020954757600</v>
      </c>
      <c r="V30">
        <v>30</v>
      </c>
      <c r="W30">
        <v>30</v>
      </c>
      <c r="X30">
        <v>100</v>
      </c>
      <c r="Y30">
        <v>24.37</v>
      </c>
      <c r="Z30">
        <v>5</v>
      </c>
      <c r="AA30" s="1" t="s">
        <v>8970</v>
      </c>
      <c r="AB30">
        <v>0</v>
      </c>
      <c r="AC30">
        <v>0</v>
      </c>
      <c r="AD30" s="1" t="s">
        <v>819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s="1" t="s">
        <v>51</v>
      </c>
      <c r="AS30" s="1" t="s">
        <v>51</v>
      </c>
      <c r="AT30" s="1" t="s">
        <v>51</v>
      </c>
      <c r="AU30" s="1" t="s">
        <v>51</v>
      </c>
    </row>
    <row r="31" spans="1:47" x14ac:dyDescent="0.25">
      <c r="A31" s="1" t="s">
        <v>602</v>
      </c>
      <c r="B31">
        <v>3</v>
      </c>
      <c r="C31" s="2" t="d">
        <v>2019-12-26T12:08:48.99999981746077350</v>
      </c>
      <c r="D31" s="2" t="d">
        <v>2019-12-26T12:38:12.99999978393316350</v>
      </c>
      <c r="E31">
        <v>39.180439999999997</v>
      </c>
      <c r="F31">
        <v>-104.85028</v>
      </c>
      <c r="G31">
        <v>39.180439999999997</v>
      </c>
      <c r="H31">
        <v>-104.85028</v>
      </c>
      <c r="I31">
        <v>0</v>
      </c>
      <c r="J31" s="1" t="s">
        <v>402</v>
      </c>
      <c r="L31" s="1" t="s">
        <v>196</v>
      </c>
      <c r="M31" s="1" t="s">
        <v>47</v>
      </c>
      <c r="N31" s="1" t="s">
        <v>86</v>
      </c>
      <c r="O31" s="1" t="s">
        <v>121</v>
      </c>
      <c r="P31" s="1" t="s">
        <v>199</v>
      </c>
      <c r="Q31" s="1" t="s">
        <v>223</v>
      </c>
      <c r="R31" s="1" t="s">
        <v>48</v>
      </c>
      <c r="S31" s="1" t="s">
        <v>79</v>
      </c>
      <c r="T31" s="1" t="s">
        <v>224</v>
      </c>
      <c r="U31" s="2" t="d">
        <v>2019-12-26T12:11:00.00000026542693050</v>
      </c>
      <c r="V31">
        <v>36</v>
      </c>
      <c r="W31">
        <v>32</v>
      </c>
      <c r="X31">
        <v>33</v>
      </c>
      <c r="Y31">
        <v>23.08</v>
      </c>
      <c r="Z31">
        <v>10</v>
      </c>
      <c r="AA31" s="1" t="s">
        <v>71</v>
      </c>
      <c r="AB31">
        <v>5</v>
      </c>
      <c r="AC31">
        <v>0</v>
      </c>
      <c r="AD31" s="1" t="s">
        <v>50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s="1" t="s">
        <v>51</v>
      </c>
      <c r="AS31" s="1" t="s">
        <v>51</v>
      </c>
      <c r="AT31" s="1" t="s">
        <v>51</v>
      </c>
      <c r="AU31" s="1" t="s">
        <v>51</v>
      </c>
    </row>
    <row r="32" spans="1:47" x14ac:dyDescent="0.25">
      <c r="A32" s="1" t="s">
        <v>8972</v>
      </c>
      <c r="B32">
        <v>2</v>
      </c>
      <c r="C32" s="2" t="d">
        <v>2019-12-26T15:03:33.99999973364174175</v>
      </c>
      <c r="D32" s="2" t="d">
        <v>2019-12-26T15:33:21.00000004749745200</v>
      </c>
      <c r="E32">
        <v>39.912269999999999</v>
      </c>
      <c r="F32">
        <v>-104.81958</v>
      </c>
      <c r="G32">
        <v>39.90643</v>
      </c>
      <c r="H32">
        <v>-104.82961</v>
      </c>
      <c r="I32">
        <v>0.66700000000000004</v>
      </c>
      <c r="J32" s="1" t="s">
        <v>8973</v>
      </c>
      <c r="L32" s="1" t="s">
        <v>129</v>
      </c>
      <c r="M32" s="1" t="s">
        <v>47</v>
      </c>
      <c r="N32" s="1" t="s">
        <v>320</v>
      </c>
      <c r="O32" s="1" t="s">
        <v>147</v>
      </c>
      <c r="P32" s="1" t="s">
        <v>199</v>
      </c>
      <c r="Q32" s="1" t="s">
        <v>768</v>
      </c>
      <c r="R32" s="1" t="s">
        <v>48</v>
      </c>
      <c r="S32" s="1" t="s">
        <v>79</v>
      </c>
      <c r="T32" s="1" t="s">
        <v>220</v>
      </c>
      <c r="U32" s="2" t="d">
        <v>2019-12-26T14:52:59.99999988824129100</v>
      </c>
      <c r="V32">
        <v>38</v>
      </c>
      <c r="W32">
        <v>31</v>
      </c>
      <c r="X32">
        <v>60</v>
      </c>
      <c r="Y32">
        <v>24.56</v>
      </c>
      <c r="Z32">
        <v>10</v>
      </c>
      <c r="AA32" s="1" t="s">
        <v>62</v>
      </c>
      <c r="AB32">
        <v>9</v>
      </c>
      <c r="AC32">
        <v>0</v>
      </c>
      <c r="AD32" s="1" t="s">
        <v>1068</v>
      </c>
      <c r="AE32" t="b">
        <v>0</v>
      </c>
      <c r="AF32" t="b">
        <v>0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s="1" t="s">
        <v>51</v>
      </c>
      <c r="AS32" s="1" t="s">
        <v>51</v>
      </c>
      <c r="AT32" s="1" t="s">
        <v>51</v>
      </c>
      <c r="AU32" s="1" t="s">
        <v>51</v>
      </c>
    </row>
    <row r="33" spans="1:47" x14ac:dyDescent="0.25">
      <c r="A33" s="1" t="s">
        <v>982</v>
      </c>
      <c r="B33">
        <v>3</v>
      </c>
      <c r="C33" s="2" t="d">
        <v>2019-12-27T10:16:18.00000021234154575</v>
      </c>
      <c r="D33" s="2" t="d">
        <v>2019-12-27T10:44:11.99999988544732125</v>
      </c>
      <c r="E33">
        <v>40.546999999999997</v>
      </c>
      <c r="F33">
        <v>-104.99818999999999</v>
      </c>
      <c r="G33">
        <v>40.546999999999997</v>
      </c>
      <c r="H33">
        <v>-104.99818999999999</v>
      </c>
      <c r="I33">
        <v>0</v>
      </c>
      <c r="J33" s="1" t="s">
        <v>767</v>
      </c>
      <c r="L33" s="1" t="s">
        <v>196</v>
      </c>
      <c r="M33" s="1" t="s">
        <v>47</v>
      </c>
      <c r="N33" s="1" t="s">
        <v>228</v>
      </c>
      <c r="O33" s="1" t="s">
        <v>229</v>
      </c>
      <c r="P33" s="1" t="s">
        <v>199</v>
      </c>
      <c r="Q33" s="1" t="s">
        <v>301</v>
      </c>
      <c r="R33" s="1" t="s">
        <v>48</v>
      </c>
      <c r="S33" s="1" t="s">
        <v>79</v>
      </c>
      <c r="T33" s="1" t="s">
        <v>231</v>
      </c>
      <c r="U33" s="2" t="d">
        <v>2019-12-27T10:19:59.99999993015081025</v>
      </c>
      <c r="V33">
        <v>28</v>
      </c>
      <c r="W33">
        <v>28</v>
      </c>
      <c r="X33">
        <v>93</v>
      </c>
      <c r="Y33">
        <v>24.95</v>
      </c>
      <c r="Z33">
        <v>10</v>
      </c>
      <c r="AA33" s="1" t="s">
        <v>8970</v>
      </c>
      <c r="AB33">
        <v>0</v>
      </c>
      <c r="AC33">
        <v>0</v>
      </c>
      <c r="AD33" s="1" t="s">
        <v>966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s="1" t="s">
        <v>51</v>
      </c>
      <c r="AS33" s="1" t="s">
        <v>51</v>
      </c>
      <c r="AT33" s="1" t="s">
        <v>51</v>
      </c>
      <c r="AU33" s="1" t="s">
        <v>51</v>
      </c>
    </row>
    <row r="34" spans="1:47" x14ac:dyDescent="0.25">
      <c r="A34" s="1" t="s">
        <v>983</v>
      </c>
      <c r="B34">
        <v>3</v>
      </c>
      <c r="C34" s="2" t="d">
        <v>2019-12-27T10:16:18.00000021234154575</v>
      </c>
      <c r="D34" s="2" t="d">
        <v>2019-12-27T10:44:11.99999988544732125</v>
      </c>
      <c r="E34">
        <v>40.547060000000002</v>
      </c>
      <c r="F34">
        <v>-104.99789</v>
      </c>
      <c r="G34">
        <v>40.547060000000002</v>
      </c>
      <c r="H34">
        <v>-104.99789</v>
      </c>
      <c r="I34">
        <v>0</v>
      </c>
      <c r="J34" s="1" t="s">
        <v>984</v>
      </c>
      <c r="L34" s="1" t="s">
        <v>195</v>
      </c>
      <c r="M34" s="1" t="s">
        <v>47</v>
      </c>
      <c r="N34" s="1" t="s">
        <v>228</v>
      </c>
      <c r="O34" s="1" t="s">
        <v>229</v>
      </c>
      <c r="P34" s="1" t="s">
        <v>199</v>
      </c>
      <c r="Q34" s="1" t="s">
        <v>301</v>
      </c>
      <c r="R34" s="1" t="s">
        <v>48</v>
      </c>
      <c r="S34" s="1" t="s">
        <v>79</v>
      </c>
      <c r="T34" s="1" t="s">
        <v>231</v>
      </c>
      <c r="U34" s="2" t="d">
        <v>2019-12-27T10:19:59.99999993015081025</v>
      </c>
      <c r="V34">
        <v>28</v>
      </c>
      <c r="W34">
        <v>28</v>
      </c>
      <c r="X34">
        <v>93</v>
      </c>
      <c r="Y34">
        <v>24.95</v>
      </c>
      <c r="Z34">
        <v>10</v>
      </c>
      <c r="AA34" s="1" t="s">
        <v>8970</v>
      </c>
      <c r="AB34">
        <v>0</v>
      </c>
      <c r="AC34">
        <v>0</v>
      </c>
      <c r="AD34" s="1" t="s">
        <v>966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s="1" t="s">
        <v>51</v>
      </c>
      <c r="AS34" s="1" t="s">
        <v>51</v>
      </c>
      <c r="AT34" s="1" t="s">
        <v>51</v>
      </c>
      <c r="AU34" s="1" t="s">
        <v>51</v>
      </c>
    </row>
    <row r="35" spans="1:47" x14ac:dyDescent="0.25">
      <c r="A35" s="1" t="s">
        <v>8858</v>
      </c>
      <c r="B35">
        <v>3</v>
      </c>
      <c r="C35" s="2" t="d">
        <v>2019-12-27T12:52:17.99999991897493800</v>
      </c>
      <c r="D35" s="2" t="d">
        <v>2019-12-27T13:22:10.00000014435499800</v>
      </c>
      <c r="E35">
        <v>38.887929999999997</v>
      </c>
      <c r="F35">
        <v>-104.95571</v>
      </c>
      <c r="G35">
        <v>38.887929999999997</v>
      </c>
      <c r="H35">
        <v>-104.95571</v>
      </c>
      <c r="I35">
        <v>0</v>
      </c>
      <c r="J35" s="1" t="s">
        <v>6926</v>
      </c>
      <c r="K35">
        <v>7004</v>
      </c>
      <c r="L35" s="1" t="s">
        <v>6766</v>
      </c>
      <c r="M35" s="1" t="s">
        <v>47</v>
      </c>
      <c r="N35" s="1" t="s">
        <v>238</v>
      </c>
      <c r="O35" s="1" t="s">
        <v>194</v>
      </c>
      <c r="P35" s="1" t="s">
        <v>199</v>
      </c>
      <c r="Q35" s="1" t="s">
        <v>239</v>
      </c>
      <c r="R35" s="1" t="s">
        <v>48</v>
      </c>
      <c r="S35" s="1" t="s">
        <v>79</v>
      </c>
      <c r="T35" s="1" t="s">
        <v>235</v>
      </c>
      <c r="U35" s="2" t="d">
        <v>2019-12-27T12:58:00.00000002793967725</v>
      </c>
      <c r="V35">
        <v>31</v>
      </c>
      <c r="W35">
        <v>25</v>
      </c>
      <c r="X35">
        <v>75</v>
      </c>
      <c r="Y35">
        <v>23.35</v>
      </c>
      <c r="Z35">
        <v>10</v>
      </c>
      <c r="AA35" s="1" t="s">
        <v>72</v>
      </c>
      <c r="AB35">
        <v>6</v>
      </c>
      <c r="AC35">
        <v>0</v>
      </c>
      <c r="AD35" s="1" t="s">
        <v>819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s="1" t="s">
        <v>51</v>
      </c>
      <c r="AS35" s="1" t="s">
        <v>51</v>
      </c>
      <c r="AT35" s="1" t="s">
        <v>51</v>
      </c>
      <c r="AU35" s="1" t="s">
        <v>51</v>
      </c>
    </row>
    <row r="36" spans="1:47" x14ac:dyDescent="0.25">
      <c r="A36" s="1" t="s">
        <v>8819</v>
      </c>
      <c r="B36">
        <v>3</v>
      </c>
      <c r="C36" s="2" t="d">
        <v>2019-12-27T12:40:18.99999969173222925</v>
      </c>
      <c r="D36" s="2" t="d">
        <v>2019-12-27T13:10:12.00000015087425850</v>
      </c>
      <c r="E36">
        <v>39.356529999999999</v>
      </c>
      <c r="F36">
        <v>-106.05986</v>
      </c>
      <c r="G36">
        <v>39.356529999999999</v>
      </c>
      <c r="H36">
        <v>-106.05986</v>
      </c>
      <c r="I36">
        <v>0</v>
      </c>
      <c r="J36" s="1" t="s">
        <v>8818</v>
      </c>
      <c r="K36">
        <v>5061</v>
      </c>
      <c r="L36" s="1" t="s">
        <v>6708</v>
      </c>
      <c r="M36" s="1" t="s">
        <v>97</v>
      </c>
      <c r="N36" s="1" t="s">
        <v>553</v>
      </c>
      <c r="O36" s="1" t="s">
        <v>357</v>
      </c>
      <c r="P36" s="1" t="s">
        <v>199</v>
      </c>
      <c r="Q36" s="1" t="s">
        <v>554</v>
      </c>
      <c r="R36" s="1" t="s">
        <v>48</v>
      </c>
      <c r="S36" s="1" t="s">
        <v>79</v>
      </c>
      <c r="T36" s="1" t="s">
        <v>555</v>
      </c>
      <c r="U36" s="2" t="d">
        <v>2019-12-27T12:42:00.0000000419095125</v>
      </c>
      <c r="V36">
        <v>17</v>
      </c>
      <c r="W36">
        <v>17</v>
      </c>
      <c r="X36">
        <v>77</v>
      </c>
      <c r="Y36">
        <v>20.53</v>
      </c>
      <c r="Z36">
        <v>1</v>
      </c>
      <c r="AA36" s="1" t="s">
        <v>8970</v>
      </c>
      <c r="AB36">
        <v>0</v>
      </c>
      <c r="AC36">
        <v>0</v>
      </c>
      <c r="AD36" s="1" t="s">
        <v>1211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s="1" t="s">
        <v>51</v>
      </c>
      <c r="AS36" s="1" t="s">
        <v>51</v>
      </c>
      <c r="AT36" s="1" t="s">
        <v>51</v>
      </c>
      <c r="AU36" s="1" t="s">
        <v>51</v>
      </c>
    </row>
    <row r="37" spans="1:47" x14ac:dyDescent="0.25">
      <c r="A37" s="1" t="s">
        <v>8974</v>
      </c>
      <c r="B37">
        <v>2</v>
      </c>
      <c r="C37" s="2" t="d">
        <v>2019-12-27T16:21:35.00000013504177450</v>
      </c>
      <c r="D37" s="2" t="d">
        <v>2019-12-27T16:50:36.99999998789280675</v>
      </c>
      <c r="E37">
        <v>39.684910000000002</v>
      </c>
      <c r="F37">
        <v>-104.95162000000001</v>
      </c>
      <c r="G37">
        <v>39.687710000000003</v>
      </c>
      <c r="H37">
        <v>-104.9687</v>
      </c>
      <c r="I37">
        <v>0.92900000000000005</v>
      </c>
      <c r="J37" s="1" t="s">
        <v>8975</v>
      </c>
      <c r="L37" s="1" t="s">
        <v>195</v>
      </c>
      <c r="M37" s="1" t="s">
        <v>47</v>
      </c>
      <c r="N37" s="1" t="s">
        <v>131</v>
      </c>
      <c r="O37" s="1" t="s">
        <v>131</v>
      </c>
      <c r="P37" s="1" t="s">
        <v>199</v>
      </c>
      <c r="Q37" s="1" t="s">
        <v>423</v>
      </c>
      <c r="R37" s="1" t="s">
        <v>48</v>
      </c>
      <c r="S37" s="1" t="s">
        <v>79</v>
      </c>
      <c r="T37" s="1" t="s">
        <v>201</v>
      </c>
      <c r="U37" s="2" t="d">
        <v>2019-12-27T16:25:59.99999984633177850</v>
      </c>
      <c r="V37">
        <v>33</v>
      </c>
      <c r="W37">
        <v>27</v>
      </c>
      <c r="X37">
        <v>72</v>
      </c>
      <c r="Y37">
        <v>23.95</v>
      </c>
      <c r="Z37">
        <v>6</v>
      </c>
      <c r="AA37" s="1" t="s">
        <v>58</v>
      </c>
      <c r="AB37">
        <v>7</v>
      </c>
      <c r="AC37">
        <v>0</v>
      </c>
      <c r="AD37" s="1" t="s">
        <v>1228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s="1" t="s">
        <v>51</v>
      </c>
      <c r="AS37" s="1" t="s">
        <v>51</v>
      </c>
      <c r="AT37" s="1" t="s">
        <v>51</v>
      </c>
      <c r="AU37" s="1" t="s">
        <v>51</v>
      </c>
    </row>
    <row r="38" spans="1:47" x14ac:dyDescent="0.25">
      <c r="A38" s="1" t="s">
        <v>1157</v>
      </c>
      <c r="B38">
        <v>3</v>
      </c>
      <c r="C38" s="2" t="d">
        <v>2019-12-27T15:46:19.00000023655593225</v>
      </c>
      <c r="D38" s="2" t="d">
        <v>2019-12-27T16:16:13.99999990593641700</v>
      </c>
      <c r="E38">
        <v>39.749839999999999</v>
      </c>
      <c r="F38">
        <v>-105.01721999999999</v>
      </c>
      <c r="G38">
        <v>39.749839999999999</v>
      </c>
      <c r="H38">
        <v>-105.01721999999999</v>
      </c>
      <c r="I38">
        <v>0</v>
      </c>
      <c r="J38" s="1" t="s">
        <v>582</v>
      </c>
      <c r="L38" s="1" t="s">
        <v>266</v>
      </c>
      <c r="M38" s="1" t="s">
        <v>47</v>
      </c>
      <c r="N38" s="1" t="s">
        <v>131</v>
      </c>
      <c r="O38" s="1" t="s">
        <v>131</v>
      </c>
      <c r="P38" s="1" t="s">
        <v>199</v>
      </c>
      <c r="Q38" s="1" t="s">
        <v>353</v>
      </c>
      <c r="R38" s="1" t="s">
        <v>48</v>
      </c>
      <c r="S38" s="1" t="s">
        <v>79</v>
      </c>
      <c r="T38" s="1" t="s">
        <v>206</v>
      </c>
      <c r="U38" s="2" t="d">
        <v>2019-12-27T15:46:59.99999976251274675</v>
      </c>
      <c r="V38">
        <v>32</v>
      </c>
      <c r="W38">
        <v>27</v>
      </c>
      <c r="X38">
        <v>80</v>
      </c>
      <c r="Y38">
        <v>24.18</v>
      </c>
      <c r="Z38">
        <v>10</v>
      </c>
      <c r="AA38" s="1" t="s">
        <v>59</v>
      </c>
      <c r="AB38">
        <v>5</v>
      </c>
      <c r="AC38">
        <v>0</v>
      </c>
      <c r="AD38" s="1" t="s">
        <v>1068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s="1" t="s">
        <v>51</v>
      </c>
      <c r="AS38" s="1" t="s">
        <v>51</v>
      </c>
      <c r="AT38" s="1" t="s">
        <v>51</v>
      </c>
      <c r="AU38" s="1" t="s">
        <v>51</v>
      </c>
    </row>
    <row r="39" spans="1:47" x14ac:dyDescent="0.25">
      <c r="A39" s="1" t="s">
        <v>985</v>
      </c>
      <c r="B39">
        <v>3</v>
      </c>
      <c r="C39" s="2" t="d">
        <v>2019-12-27T15:46:19.00000023655593225</v>
      </c>
      <c r="D39" s="2" t="d">
        <v>2019-12-27T16:16:13.99999990593641700</v>
      </c>
      <c r="E39">
        <v>39.759500000000003</v>
      </c>
      <c r="F39">
        <v>-105.65402</v>
      </c>
      <c r="G39">
        <v>39.759500000000003</v>
      </c>
      <c r="H39">
        <v>-105.65402</v>
      </c>
      <c r="I39">
        <v>0</v>
      </c>
      <c r="J39" s="1" t="s">
        <v>595</v>
      </c>
      <c r="L39" s="1" t="s">
        <v>133</v>
      </c>
      <c r="M39" s="1" t="s">
        <v>47</v>
      </c>
      <c r="N39" s="1" t="s">
        <v>524</v>
      </c>
      <c r="O39" s="1" t="s">
        <v>338</v>
      </c>
      <c r="P39" s="1" t="s">
        <v>199</v>
      </c>
      <c r="Q39" s="1" t="s">
        <v>525</v>
      </c>
      <c r="R39" s="1" t="s">
        <v>48</v>
      </c>
      <c r="S39" s="1" t="s">
        <v>79</v>
      </c>
      <c r="T39" s="1" t="s">
        <v>340</v>
      </c>
      <c r="U39" s="2" t="d">
        <v>2019-12-27T15:53:00.00000030733644975</v>
      </c>
      <c r="V39">
        <v>21</v>
      </c>
      <c r="W39">
        <v>21</v>
      </c>
      <c r="X39">
        <v>81</v>
      </c>
      <c r="Y39">
        <v>20.49</v>
      </c>
      <c r="Z39">
        <v>10</v>
      </c>
      <c r="AA39" s="1" t="s">
        <v>8970</v>
      </c>
      <c r="AB39">
        <v>0</v>
      </c>
      <c r="AC39">
        <v>0</v>
      </c>
      <c r="AD39" s="1" t="s">
        <v>966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s="1" t="s">
        <v>51</v>
      </c>
      <c r="AS39" s="1" t="s">
        <v>51</v>
      </c>
      <c r="AT39" s="1" t="s">
        <v>51</v>
      </c>
      <c r="AU39" s="1" t="s">
        <v>51</v>
      </c>
    </row>
    <row r="40" spans="1:47" x14ac:dyDescent="0.25">
      <c r="A40" s="1" t="s">
        <v>5980</v>
      </c>
      <c r="B40">
        <v>3</v>
      </c>
      <c r="C40" s="2" t="d">
        <v>2019-12-27T16:36:33.99999969173222925</v>
      </c>
      <c r="D40" s="2" t="d">
        <v>2019-12-27T17:05:04.00000023655593225</v>
      </c>
      <c r="E40">
        <v>39.754179999999998</v>
      </c>
      <c r="F40">
        <v>-105.65942</v>
      </c>
      <c r="G40">
        <v>39.761279999999999</v>
      </c>
      <c r="H40">
        <v>-105.64847</v>
      </c>
      <c r="I40">
        <v>0.76100000000000001</v>
      </c>
      <c r="J40" s="1" t="s">
        <v>5981</v>
      </c>
      <c r="L40" s="1" t="s">
        <v>133</v>
      </c>
      <c r="M40" s="1" t="s">
        <v>47</v>
      </c>
      <c r="N40" s="1" t="s">
        <v>524</v>
      </c>
      <c r="O40" s="1" t="s">
        <v>338</v>
      </c>
      <c r="P40" s="1" t="s">
        <v>199</v>
      </c>
      <c r="Q40" s="1" t="s">
        <v>525</v>
      </c>
      <c r="R40" s="1" t="s">
        <v>48</v>
      </c>
      <c r="S40" s="1" t="s">
        <v>79</v>
      </c>
      <c r="T40" s="1" t="s">
        <v>340</v>
      </c>
      <c r="U40" s="2" t="d">
        <v>2019-12-27T16:53:00.000000097788870375</v>
      </c>
      <c r="V40">
        <v>19</v>
      </c>
      <c r="W40">
        <v>19</v>
      </c>
      <c r="X40">
        <v>88</v>
      </c>
      <c r="Y40">
        <v>20.48</v>
      </c>
      <c r="Z40">
        <v>3</v>
      </c>
      <c r="AA40" s="1" t="s">
        <v>61</v>
      </c>
      <c r="AB40">
        <v>3</v>
      </c>
      <c r="AC40">
        <v>0</v>
      </c>
      <c r="AD40" s="1" t="s">
        <v>1211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s="1" t="s">
        <v>51</v>
      </c>
      <c r="AS40" s="1" t="s">
        <v>51</v>
      </c>
      <c r="AT40" s="1" t="s">
        <v>51</v>
      </c>
      <c r="AU40" s="1" t="s">
        <v>51</v>
      </c>
    </row>
    <row r="41" spans="1:47" x14ac:dyDescent="0.25">
      <c r="A41" s="1" t="s">
        <v>944</v>
      </c>
      <c r="B41">
        <v>3</v>
      </c>
      <c r="C41" s="2" t="d">
        <v>2019-12-27T16:36:33.99999969173222925</v>
      </c>
      <c r="D41" s="2" t="d">
        <v>2019-12-27T17:06:14.00000025518238600</v>
      </c>
      <c r="E41">
        <v>39.855759999999997</v>
      </c>
      <c r="F41">
        <v>-104.98694999999999</v>
      </c>
      <c r="G41">
        <v>39.855759999999997</v>
      </c>
      <c r="H41">
        <v>-104.98694999999999</v>
      </c>
      <c r="I41">
        <v>0</v>
      </c>
      <c r="J41" s="1" t="s">
        <v>821</v>
      </c>
      <c r="L41" s="1" t="s">
        <v>195</v>
      </c>
      <c r="M41" s="1" t="s">
        <v>47</v>
      </c>
      <c r="N41" s="1" t="s">
        <v>131</v>
      </c>
      <c r="O41" s="1" t="s">
        <v>147</v>
      </c>
      <c r="P41" s="1" t="s">
        <v>199</v>
      </c>
      <c r="Q41" s="1" t="s">
        <v>205</v>
      </c>
      <c r="R41" s="1" t="s">
        <v>48</v>
      </c>
      <c r="S41" s="1" t="s">
        <v>79</v>
      </c>
      <c r="T41" s="1" t="s">
        <v>206</v>
      </c>
      <c r="U41" s="2" t="d">
        <v>2019-12-27T16:47:00.00000018160789875</v>
      </c>
      <c r="V41">
        <v>28</v>
      </c>
      <c r="W41">
        <v>21</v>
      </c>
      <c r="X41">
        <v>93</v>
      </c>
      <c r="Y41">
        <v>24.17</v>
      </c>
      <c r="Z41">
        <v>10</v>
      </c>
      <c r="AA41" s="1" t="s">
        <v>58</v>
      </c>
      <c r="AB41">
        <v>7</v>
      </c>
      <c r="AC41">
        <v>0</v>
      </c>
      <c r="AD41" s="1" t="s">
        <v>819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s="1" t="s">
        <v>51</v>
      </c>
      <c r="AS41" s="1" t="s">
        <v>51</v>
      </c>
      <c r="AT41" s="1" t="s">
        <v>51</v>
      </c>
      <c r="AU41" s="1" t="s">
        <v>51</v>
      </c>
    </row>
    <row r="42" spans="1:47" x14ac:dyDescent="0.25">
      <c r="A42" s="1" t="s">
        <v>8976</v>
      </c>
      <c r="B42">
        <v>2</v>
      </c>
      <c r="C42" s="2" t="d">
        <v>2019-12-27T18:55:17.99999987706541875</v>
      </c>
      <c r="D42" s="2" t="d">
        <v>2019-12-27T19:24:54.99999973922968125</v>
      </c>
      <c r="E42">
        <v>39.754179999999998</v>
      </c>
      <c r="F42">
        <v>-105.65942</v>
      </c>
      <c r="G42">
        <v>39.761279999999999</v>
      </c>
      <c r="H42">
        <v>-105.64847</v>
      </c>
      <c r="I42">
        <v>0.76100000000000001</v>
      </c>
      <c r="J42" s="1" t="s">
        <v>5981</v>
      </c>
      <c r="L42" s="1" t="s">
        <v>133</v>
      </c>
      <c r="M42" s="1" t="s">
        <v>47</v>
      </c>
      <c r="N42" s="1" t="s">
        <v>524</v>
      </c>
      <c r="O42" s="1" t="s">
        <v>338</v>
      </c>
      <c r="P42" s="1" t="s">
        <v>199</v>
      </c>
      <c r="Q42" s="1" t="s">
        <v>525</v>
      </c>
      <c r="R42" s="1" t="s">
        <v>48</v>
      </c>
      <c r="S42" s="1" t="s">
        <v>79</v>
      </c>
      <c r="T42" s="1" t="s">
        <v>340</v>
      </c>
      <c r="U42" s="2" t="d">
        <v>2019-12-27T18:53:00.00000030733644975</v>
      </c>
      <c r="V42">
        <v>19</v>
      </c>
      <c r="W42">
        <v>19</v>
      </c>
      <c r="X42">
        <v>85</v>
      </c>
      <c r="Y42">
        <v>20.47</v>
      </c>
      <c r="Z42">
        <v>6</v>
      </c>
      <c r="AA42" s="1" t="s">
        <v>59</v>
      </c>
      <c r="AB42">
        <v>3</v>
      </c>
      <c r="AC42">
        <v>0</v>
      </c>
      <c r="AD42" s="1" t="s">
        <v>1211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s="1" t="s">
        <v>53</v>
      </c>
      <c r="AS42" s="1" t="s">
        <v>53</v>
      </c>
      <c r="AT42" s="1" t="s">
        <v>53</v>
      </c>
      <c r="AU42" s="1" t="s">
        <v>53</v>
      </c>
    </row>
    <row r="43" spans="1:47" x14ac:dyDescent="0.25">
      <c r="A43" s="1" t="s">
        <v>8977</v>
      </c>
      <c r="B43">
        <v>2</v>
      </c>
      <c r="C43" s="2" t="d">
        <v>2019-12-27T16:47:03.0000002542510650</v>
      </c>
      <c r="D43" s="2" t="d">
        <v>2019-12-27T17:17:02.99999983515590625</v>
      </c>
      <c r="E43">
        <v>39.853619999999999</v>
      </c>
      <c r="F43">
        <v>-104.98648</v>
      </c>
      <c r="G43">
        <v>39.85924</v>
      </c>
      <c r="H43">
        <v>-104.98747</v>
      </c>
      <c r="I43">
        <v>0.39200000000000002</v>
      </c>
      <c r="J43" s="1" t="s">
        <v>942</v>
      </c>
      <c r="L43" s="1" t="s">
        <v>195</v>
      </c>
      <c r="M43" s="1" t="s">
        <v>47</v>
      </c>
      <c r="N43" s="1" t="s">
        <v>131</v>
      </c>
      <c r="O43" s="1" t="s">
        <v>147</v>
      </c>
      <c r="P43" s="1" t="s">
        <v>199</v>
      </c>
      <c r="Q43" s="1" t="s">
        <v>205</v>
      </c>
      <c r="R43" s="1" t="s">
        <v>48</v>
      </c>
      <c r="S43" s="1" t="s">
        <v>79</v>
      </c>
      <c r="T43" s="1" t="s">
        <v>206</v>
      </c>
      <c r="U43" s="2" t="d">
        <v>2019-12-27T16:47:00.00000018160789875</v>
      </c>
      <c r="V43">
        <v>28</v>
      </c>
      <c r="W43">
        <v>21</v>
      </c>
      <c r="X43">
        <v>93</v>
      </c>
      <c r="Y43">
        <v>24.17</v>
      </c>
      <c r="Z43">
        <v>10</v>
      </c>
      <c r="AA43" s="1" t="s">
        <v>58</v>
      </c>
      <c r="AB43">
        <v>7</v>
      </c>
      <c r="AC43">
        <v>0</v>
      </c>
      <c r="AD43" s="1" t="s">
        <v>819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s="1" t="s">
        <v>53</v>
      </c>
      <c r="AS43" s="1" t="s">
        <v>51</v>
      </c>
      <c r="AT43" s="1" t="s">
        <v>51</v>
      </c>
      <c r="AU43" s="1" t="s">
        <v>51</v>
      </c>
    </row>
    <row r="44" spans="1:47" x14ac:dyDescent="0.25">
      <c r="A44" s="1" t="s">
        <v>5982</v>
      </c>
      <c r="B44">
        <v>3</v>
      </c>
      <c r="C44" s="2" t="d">
        <v>2019-12-27T16:56:03.99999973364174175</v>
      </c>
      <c r="D44" s="2" t="d">
        <v>2019-12-27T17:25:01.99999990873038675</v>
      </c>
      <c r="E44">
        <v>39.754179999999998</v>
      </c>
      <c r="F44">
        <v>-105.65942</v>
      </c>
      <c r="G44">
        <v>39.761279999999999</v>
      </c>
      <c r="H44">
        <v>-105.64847</v>
      </c>
      <c r="I44">
        <v>0.76100000000000001</v>
      </c>
      <c r="J44" s="1" t="s">
        <v>5981</v>
      </c>
      <c r="L44" s="1" t="s">
        <v>133</v>
      </c>
      <c r="M44" s="1" t="s">
        <v>47</v>
      </c>
      <c r="N44" s="1" t="s">
        <v>524</v>
      </c>
      <c r="O44" s="1" t="s">
        <v>338</v>
      </c>
      <c r="P44" s="1" t="s">
        <v>199</v>
      </c>
      <c r="Q44" s="1" t="s">
        <v>525</v>
      </c>
      <c r="R44" s="1" t="s">
        <v>48</v>
      </c>
      <c r="S44" s="1" t="s">
        <v>79</v>
      </c>
      <c r="T44" s="1" t="s">
        <v>340</v>
      </c>
      <c r="U44" s="2" t="d">
        <v>2019-12-27T16:53:00.000000097788870375</v>
      </c>
      <c r="V44">
        <v>19</v>
      </c>
      <c r="W44">
        <v>19</v>
      </c>
      <c r="X44">
        <v>88</v>
      </c>
      <c r="Y44">
        <v>20.48</v>
      </c>
      <c r="Z44">
        <v>3</v>
      </c>
      <c r="AA44" s="1" t="s">
        <v>61</v>
      </c>
      <c r="AB44">
        <v>3</v>
      </c>
      <c r="AC44">
        <v>0</v>
      </c>
      <c r="AD44" s="1" t="s">
        <v>1211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s="1" t="s">
        <v>53</v>
      </c>
      <c r="AS44" s="1" t="s">
        <v>51</v>
      </c>
      <c r="AT44" s="1" t="s">
        <v>51</v>
      </c>
      <c r="AU44" s="1" t="s">
        <v>51</v>
      </c>
    </row>
    <row r="45" spans="1:47" x14ac:dyDescent="0.25">
      <c r="A45" s="1" t="s">
        <v>6191</v>
      </c>
      <c r="B45">
        <v>3</v>
      </c>
      <c r="C45" s="2" t="d">
        <v>2019-12-27T21:54:33.00000004470348225</v>
      </c>
      <c r="D45" s="2" t="d">
        <v>2019-12-27T22:24:11.9999997457489350</v>
      </c>
      <c r="E45">
        <v>39.669460000000001</v>
      </c>
      <c r="F45">
        <v>-104.82955</v>
      </c>
      <c r="G45">
        <v>39.669460000000001</v>
      </c>
      <c r="H45">
        <v>-104.82955</v>
      </c>
      <c r="I45">
        <v>0</v>
      </c>
      <c r="J45" s="1" t="s">
        <v>575</v>
      </c>
      <c r="L45" s="1" t="s">
        <v>404</v>
      </c>
      <c r="M45" s="1" t="s">
        <v>47</v>
      </c>
      <c r="N45" s="1" t="s">
        <v>171</v>
      </c>
      <c r="O45" s="1" t="s">
        <v>202</v>
      </c>
      <c r="P45" s="1" t="s">
        <v>199</v>
      </c>
      <c r="Q45" s="1" t="s">
        <v>203</v>
      </c>
      <c r="R45" s="1" t="s">
        <v>48</v>
      </c>
      <c r="S45" s="1" t="s">
        <v>79</v>
      </c>
      <c r="T45" s="1" t="s">
        <v>204</v>
      </c>
      <c r="U45" s="2" t="d">
        <v>2019-12-27T21:58:00.00000002793967725</v>
      </c>
      <c r="V45">
        <v>28</v>
      </c>
      <c r="W45">
        <v>28</v>
      </c>
      <c r="X45">
        <v>95</v>
      </c>
      <c r="Y45">
        <v>24.1</v>
      </c>
      <c r="Z45">
        <v>4</v>
      </c>
      <c r="AA45" s="1" t="s">
        <v>56</v>
      </c>
      <c r="AB45">
        <v>3</v>
      </c>
      <c r="AC45">
        <v>0</v>
      </c>
      <c r="AD45" s="1" t="s">
        <v>966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s="1" t="s">
        <v>53</v>
      </c>
      <c r="AS45" s="1" t="s">
        <v>53</v>
      </c>
      <c r="AT45" s="1" t="s">
        <v>53</v>
      </c>
      <c r="AU45" s="1" t="s">
        <v>53</v>
      </c>
    </row>
    <row r="46" spans="1:47" x14ac:dyDescent="0.25">
      <c r="A46" s="1" t="s">
        <v>6192</v>
      </c>
      <c r="B46">
        <v>3</v>
      </c>
      <c r="C46" s="2" t="d">
        <v>2019-12-27T22:06:32.99999987706541875</v>
      </c>
      <c r="D46" s="2" t="d">
        <v>2019-12-27T22:36:12.99999981187284075</v>
      </c>
      <c r="E46">
        <v>39.884720000000002</v>
      </c>
      <c r="F46">
        <v>-104.98766000000001</v>
      </c>
      <c r="G46">
        <v>39.884720000000002</v>
      </c>
      <c r="H46">
        <v>-104.98766000000001</v>
      </c>
      <c r="I46">
        <v>0</v>
      </c>
      <c r="J46" s="1" t="s">
        <v>442</v>
      </c>
      <c r="L46" s="1" t="s">
        <v>196</v>
      </c>
      <c r="M46" s="1" t="s">
        <v>47</v>
      </c>
      <c r="N46" s="1" t="s">
        <v>131</v>
      </c>
      <c r="O46" s="1" t="s">
        <v>147</v>
      </c>
      <c r="P46" s="1" t="s">
        <v>199</v>
      </c>
      <c r="Q46" s="1" t="s">
        <v>205</v>
      </c>
      <c r="R46" s="1" t="s">
        <v>48</v>
      </c>
      <c r="S46" s="1" t="s">
        <v>79</v>
      </c>
      <c r="T46" s="1" t="s">
        <v>206</v>
      </c>
      <c r="U46" s="2" t="d">
        <v>2019-12-27T22:12:00.00000025145709525</v>
      </c>
      <c r="V46">
        <v>27</v>
      </c>
      <c r="W46">
        <v>21</v>
      </c>
      <c r="X46">
        <v>100</v>
      </c>
      <c r="Y46">
        <v>24.12</v>
      </c>
      <c r="Z46">
        <v>5</v>
      </c>
      <c r="AA46" s="1" t="s">
        <v>57</v>
      </c>
      <c r="AB46">
        <v>5</v>
      </c>
      <c r="AC46">
        <v>0</v>
      </c>
      <c r="AD46" s="1" t="s">
        <v>966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s="1" t="s">
        <v>53</v>
      </c>
      <c r="AS46" s="1" t="s">
        <v>53</v>
      </c>
      <c r="AT46" s="1" t="s">
        <v>53</v>
      </c>
      <c r="AU46" s="1" t="s">
        <v>53</v>
      </c>
    </row>
    <row r="47" spans="1:47" x14ac:dyDescent="0.25">
      <c r="A47" s="1" t="s">
        <v>5947</v>
      </c>
      <c r="B47">
        <v>3</v>
      </c>
      <c r="C47" s="2" t="d">
        <v>2019-12-27T22:37:17.00000031385571025</v>
      </c>
      <c r="D47" s="2" t="d">
        <v>2019-12-27T23:06:06.0000002710148700</v>
      </c>
      <c r="E47">
        <v>39.888579999999997</v>
      </c>
      <c r="F47">
        <v>-104.98768</v>
      </c>
      <c r="G47">
        <v>39.883949999999999</v>
      </c>
      <c r="H47">
        <v>-104.98766999999999</v>
      </c>
      <c r="I47">
        <v>0.32</v>
      </c>
      <c r="J47" s="1" t="s">
        <v>5869</v>
      </c>
      <c r="L47" s="1" t="s">
        <v>196</v>
      </c>
      <c r="M47" s="1" t="s">
        <v>47</v>
      </c>
      <c r="N47" s="1" t="s">
        <v>131</v>
      </c>
      <c r="O47" s="1" t="s">
        <v>147</v>
      </c>
      <c r="P47" s="1" t="s">
        <v>199</v>
      </c>
      <c r="Q47" s="1" t="s">
        <v>440</v>
      </c>
      <c r="R47" s="1" t="s">
        <v>48</v>
      </c>
      <c r="S47" s="1" t="s">
        <v>79</v>
      </c>
      <c r="T47" s="1" t="s">
        <v>206</v>
      </c>
      <c r="U47" s="2" t="d">
        <v>2019-12-27T22:30:00.000</v>
      </c>
      <c r="V47">
        <v>28</v>
      </c>
      <c r="W47">
        <v>28</v>
      </c>
      <c r="X47">
        <v>93</v>
      </c>
      <c r="Y47">
        <v>24.11</v>
      </c>
      <c r="Z47">
        <v>5</v>
      </c>
      <c r="AA47" s="1" t="s">
        <v>56</v>
      </c>
      <c r="AB47">
        <v>3</v>
      </c>
      <c r="AC47">
        <v>0</v>
      </c>
      <c r="AD47" s="1" t="s">
        <v>966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s="1" t="s">
        <v>53</v>
      </c>
      <c r="AS47" s="1" t="s">
        <v>53</v>
      </c>
      <c r="AT47" s="1" t="s">
        <v>53</v>
      </c>
      <c r="AU47" s="1" t="s">
        <v>53</v>
      </c>
    </row>
    <row r="48" spans="1:47" x14ac:dyDescent="0.25">
      <c r="A48" s="1" t="s">
        <v>5948</v>
      </c>
      <c r="B48">
        <v>3</v>
      </c>
      <c r="C48" s="2" t="d">
        <v>2019-12-27T22:08:03.000000170432031225</v>
      </c>
      <c r="D48" s="2" t="d">
        <v>2019-12-27T22:26:07.99999983049929450</v>
      </c>
      <c r="E48">
        <v>39.888579999999997</v>
      </c>
      <c r="F48">
        <v>-104.98768</v>
      </c>
      <c r="G48">
        <v>39.883949999999999</v>
      </c>
      <c r="H48">
        <v>-104.98766999999999</v>
      </c>
      <c r="I48">
        <v>0.32</v>
      </c>
      <c r="J48" s="1" t="s">
        <v>5869</v>
      </c>
      <c r="L48" s="1" t="s">
        <v>196</v>
      </c>
      <c r="M48" s="1" t="s">
        <v>47</v>
      </c>
      <c r="N48" s="1" t="s">
        <v>131</v>
      </c>
      <c r="O48" s="1" t="s">
        <v>147</v>
      </c>
      <c r="P48" s="1" t="s">
        <v>199</v>
      </c>
      <c r="Q48" s="1" t="s">
        <v>440</v>
      </c>
      <c r="R48" s="1" t="s">
        <v>48</v>
      </c>
      <c r="S48" s="1" t="s">
        <v>79</v>
      </c>
      <c r="T48" s="1" t="s">
        <v>206</v>
      </c>
      <c r="U48" s="2" t="d">
        <v>2019-12-27T22:12:00.00000025145709525</v>
      </c>
      <c r="V48">
        <v>27</v>
      </c>
      <c r="W48">
        <v>21</v>
      </c>
      <c r="X48">
        <v>100</v>
      </c>
      <c r="Y48">
        <v>24.12</v>
      </c>
      <c r="Z48">
        <v>5</v>
      </c>
      <c r="AA48" s="1" t="s">
        <v>57</v>
      </c>
      <c r="AB48">
        <v>5</v>
      </c>
      <c r="AC48">
        <v>0</v>
      </c>
      <c r="AD48" s="1" t="s">
        <v>966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s="1" t="s">
        <v>53</v>
      </c>
      <c r="AS48" s="1" t="s">
        <v>53</v>
      </c>
      <c r="AT48" s="1" t="s">
        <v>53</v>
      </c>
      <c r="AU48" s="1" t="s">
        <v>53</v>
      </c>
    </row>
    <row r="49" spans="1:47" x14ac:dyDescent="0.25">
      <c r="A49" s="1" t="s">
        <v>5316</v>
      </c>
      <c r="B49">
        <v>3</v>
      </c>
      <c r="C49" s="2" t="d">
        <v>2019-12-28T07:36:33.99999969173222925</v>
      </c>
      <c r="D49" s="2" t="d">
        <v>2019-12-28T08:06:14.00000025518238600</v>
      </c>
      <c r="E49">
        <v>39.632170000000002</v>
      </c>
      <c r="F49">
        <v>-104.90595999999999</v>
      </c>
      <c r="G49">
        <v>39.632170000000002</v>
      </c>
      <c r="H49">
        <v>-104.90595999999999</v>
      </c>
      <c r="I49">
        <v>0</v>
      </c>
      <c r="J49" s="1" t="s">
        <v>221</v>
      </c>
      <c r="L49" s="1" t="s">
        <v>195</v>
      </c>
      <c r="M49" s="1" t="s">
        <v>47</v>
      </c>
      <c r="N49" s="1" t="s">
        <v>131</v>
      </c>
      <c r="O49" s="1" t="s">
        <v>131</v>
      </c>
      <c r="P49" s="1" t="s">
        <v>199</v>
      </c>
      <c r="Q49" s="1" t="s">
        <v>415</v>
      </c>
      <c r="R49" s="1" t="s">
        <v>48</v>
      </c>
      <c r="S49" s="1" t="s">
        <v>79</v>
      </c>
      <c r="T49" s="1" t="s">
        <v>201</v>
      </c>
      <c r="U49" s="2" t="d">
        <v>2019-12-28T07:53:00.000000097788870375</v>
      </c>
      <c r="V49">
        <v>24</v>
      </c>
      <c r="W49">
        <v>12</v>
      </c>
      <c r="X49">
        <v>88</v>
      </c>
      <c r="Y49">
        <v>23.92</v>
      </c>
      <c r="Z49">
        <v>0.75</v>
      </c>
      <c r="AA49" s="1" t="s">
        <v>58</v>
      </c>
      <c r="AB49">
        <v>14</v>
      </c>
      <c r="AC49">
        <v>0.01</v>
      </c>
      <c r="AD49" s="1" t="s">
        <v>1211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s="1" t="s">
        <v>51</v>
      </c>
      <c r="AS49" s="1" t="s">
        <v>51</v>
      </c>
      <c r="AT49" s="1" t="s">
        <v>51</v>
      </c>
      <c r="AU49" s="1" t="s">
        <v>51</v>
      </c>
    </row>
    <row r="50" spans="1:47" x14ac:dyDescent="0.25">
      <c r="A50" s="1" t="s">
        <v>6261</v>
      </c>
      <c r="B50">
        <v>3</v>
      </c>
      <c r="C50" s="2" t="d">
        <v>2019-12-28T09:24:32.99999983515590625</v>
      </c>
      <c r="D50" s="2" t="d">
        <v>2019-12-28T09:54:12.99999976996332150</v>
      </c>
      <c r="E50">
        <v>39.789239999999999</v>
      </c>
      <c r="F50">
        <v>-104.90619</v>
      </c>
      <c r="G50">
        <v>39.789239999999999</v>
      </c>
      <c r="H50">
        <v>-104.90619</v>
      </c>
      <c r="I50">
        <v>0</v>
      </c>
      <c r="J50" s="1" t="s">
        <v>333</v>
      </c>
      <c r="L50" s="1" t="s">
        <v>168</v>
      </c>
      <c r="M50" s="1" t="s">
        <v>47</v>
      </c>
      <c r="N50" s="1" t="s">
        <v>314</v>
      </c>
      <c r="O50" s="1" t="s">
        <v>147</v>
      </c>
      <c r="P50" s="1" t="s">
        <v>199</v>
      </c>
      <c r="Q50" s="1" t="s">
        <v>315</v>
      </c>
      <c r="R50" s="1" t="s">
        <v>48</v>
      </c>
      <c r="S50" s="1" t="s">
        <v>79</v>
      </c>
      <c r="T50" s="1" t="s">
        <v>204</v>
      </c>
      <c r="U50" s="2" t="d">
        <v>2019-12-28T09:39:00.00000008381903175</v>
      </c>
      <c r="V50">
        <v>25</v>
      </c>
      <c r="W50">
        <v>11</v>
      </c>
      <c r="X50">
        <v>100</v>
      </c>
      <c r="Y50">
        <v>24.16</v>
      </c>
      <c r="Z50">
        <v>1</v>
      </c>
      <c r="AA50" s="1" t="s">
        <v>58</v>
      </c>
      <c r="AB50">
        <v>18</v>
      </c>
      <c r="AC50">
        <v>0</v>
      </c>
      <c r="AD50" s="1" t="s">
        <v>1211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s="1" t="s">
        <v>51</v>
      </c>
      <c r="AS50" s="1" t="s">
        <v>51</v>
      </c>
      <c r="AT50" s="1" t="s">
        <v>51</v>
      </c>
      <c r="AU50" s="1" t="s">
        <v>51</v>
      </c>
    </row>
    <row r="51" spans="1:47" x14ac:dyDescent="0.25">
      <c r="A51" s="1" t="s">
        <v>7485</v>
      </c>
      <c r="B51">
        <v>4</v>
      </c>
      <c r="C51" s="2" t="d">
        <v>2019-12-28T10:00:34.00000019464641975</v>
      </c>
      <c r="D51" s="2" t="d">
        <v>2019-12-28T10:29:20.0000000791624200</v>
      </c>
      <c r="E51">
        <v>40.183880000000002</v>
      </c>
      <c r="F51">
        <v>-108.50727999999999</v>
      </c>
      <c r="G51">
        <v>40.184089999999998</v>
      </c>
      <c r="H51">
        <v>-108.5117</v>
      </c>
      <c r="I51">
        <v>0.23400000000000001</v>
      </c>
      <c r="J51" s="1" t="s">
        <v>6843</v>
      </c>
      <c r="K51">
        <v>37725</v>
      </c>
      <c r="L51" s="1" t="s">
        <v>6844</v>
      </c>
      <c r="M51" s="1" t="s">
        <v>97</v>
      </c>
      <c r="N51" s="1" t="s">
        <v>6845</v>
      </c>
      <c r="O51" s="1" t="s">
        <v>4705</v>
      </c>
      <c r="P51" s="1" t="s">
        <v>199</v>
      </c>
      <c r="Q51" s="1" t="s">
        <v>6846</v>
      </c>
      <c r="R51" s="1" t="s">
        <v>48</v>
      </c>
      <c r="S51" s="1" t="s">
        <v>79</v>
      </c>
      <c r="T51" s="1" t="s">
        <v>699</v>
      </c>
      <c r="U51" s="2" t="d">
        <v>2019-12-28T09:53:00.00000030733644975</v>
      </c>
      <c r="V51">
        <v>20</v>
      </c>
      <c r="W51">
        <v>20</v>
      </c>
      <c r="X51">
        <v>89</v>
      </c>
      <c r="Y51">
        <v>24.65</v>
      </c>
      <c r="Z51">
        <v>10</v>
      </c>
      <c r="AA51" s="1" t="s">
        <v>8970</v>
      </c>
      <c r="AB51">
        <v>0</v>
      </c>
      <c r="AC51">
        <v>0</v>
      </c>
      <c r="AD51" s="1" t="s">
        <v>966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s="1" t="s">
        <v>51</v>
      </c>
      <c r="AS51" s="1" t="s">
        <v>51</v>
      </c>
      <c r="AT51" s="1" t="s">
        <v>51</v>
      </c>
      <c r="AU51" s="1" t="s">
        <v>51</v>
      </c>
    </row>
    <row r="52" spans="1:47" x14ac:dyDescent="0.25">
      <c r="A52" s="1" t="s">
        <v>7486</v>
      </c>
      <c r="B52">
        <v>4</v>
      </c>
      <c r="C52" s="2" t="d">
        <v>2019-12-28T10:00:34.00000019464641975</v>
      </c>
      <c r="D52" s="2" t="d">
        <v>2019-12-28T10:29:20.0000000791624200</v>
      </c>
      <c r="E52">
        <v>40.184089999999998</v>
      </c>
      <c r="F52">
        <v>-108.5117</v>
      </c>
      <c r="G52">
        <v>40.183880000000002</v>
      </c>
      <c r="H52">
        <v>-108.50727999999999</v>
      </c>
      <c r="I52">
        <v>0.23400000000000001</v>
      </c>
      <c r="J52" s="1" t="s">
        <v>7487</v>
      </c>
      <c r="K52">
        <v>37493</v>
      </c>
      <c r="L52" s="1" t="s">
        <v>6844</v>
      </c>
      <c r="M52" s="1" t="s">
        <v>97</v>
      </c>
      <c r="N52" s="1" t="s">
        <v>6845</v>
      </c>
      <c r="O52" s="1" t="s">
        <v>4705</v>
      </c>
      <c r="P52" s="1" t="s">
        <v>199</v>
      </c>
      <c r="Q52" s="1" t="s">
        <v>6846</v>
      </c>
      <c r="R52" s="1" t="s">
        <v>48</v>
      </c>
      <c r="S52" s="1" t="s">
        <v>79</v>
      </c>
      <c r="T52" s="1" t="s">
        <v>699</v>
      </c>
      <c r="U52" s="2" t="d">
        <v>2019-12-28T09:53:00.00000030733644975</v>
      </c>
      <c r="V52">
        <v>20</v>
      </c>
      <c r="W52">
        <v>20</v>
      </c>
      <c r="X52">
        <v>89</v>
      </c>
      <c r="Y52">
        <v>24.65</v>
      </c>
      <c r="Z52">
        <v>10</v>
      </c>
      <c r="AA52" s="1" t="s">
        <v>8970</v>
      </c>
      <c r="AB52">
        <v>0</v>
      </c>
      <c r="AC52">
        <v>0</v>
      </c>
      <c r="AD52" s="1" t="s">
        <v>966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s="1" t="s">
        <v>51</v>
      </c>
      <c r="AS52" s="1" t="s">
        <v>51</v>
      </c>
      <c r="AT52" s="1" t="s">
        <v>51</v>
      </c>
      <c r="AU52" s="1" t="s">
        <v>51</v>
      </c>
    </row>
    <row r="53" spans="1:47" x14ac:dyDescent="0.25">
      <c r="A53" s="1" t="s">
        <v>6262</v>
      </c>
      <c r="B53">
        <v>3</v>
      </c>
      <c r="C53" s="2" t="d">
        <v>2019-12-28T11:24:34.00000027846545150</v>
      </c>
      <c r="D53" s="2" t="d">
        <v>2019-12-28T11:54:08.00000006798654775</v>
      </c>
      <c r="E53">
        <v>39.684260000000002</v>
      </c>
      <c r="F53">
        <v>-104.82898</v>
      </c>
      <c r="G53">
        <v>39.684260000000002</v>
      </c>
      <c r="H53">
        <v>-104.82898</v>
      </c>
      <c r="I53">
        <v>0</v>
      </c>
      <c r="J53" s="1" t="s">
        <v>650</v>
      </c>
      <c r="L53" s="1" t="s">
        <v>404</v>
      </c>
      <c r="M53" s="1" t="s">
        <v>47</v>
      </c>
      <c r="N53" s="1" t="s">
        <v>171</v>
      </c>
      <c r="O53" s="1" t="s">
        <v>202</v>
      </c>
      <c r="P53" s="1" t="s">
        <v>199</v>
      </c>
      <c r="Q53" s="1" t="s">
        <v>405</v>
      </c>
      <c r="R53" s="1" t="s">
        <v>48</v>
      </c>
      <c r="S53" s="1" t="s">
        <v>79</v>
      </c>
      <c r="T53" s="1" t="s">
        <v>204</v>
      </c>
      <c r="U53" s="2" t="d">
        <v>2019-12-28T11:29:00.00000022351741800</v>
      </c>
      <c r="V53">
        <v>25</v>
      </c>
      <c r="W53">
        <v>12</v>
      </c>
      <c r="X53">
        <v>93</v>
      </c>
      <c r="Y53">
        <v>24.14</v>
      </c>
      <c r="Z53">
        <v>3</v>
      </c>
      <c r="AA53" s="1" t="s">
        <v>58</v>
      </c>
      <c r="AB53">
        <v>16</v>
      </c>
      <c r="AC53">
        <v>0</v>
      </c>
      <c r="AD53" s="1" t="s">
        <v>1211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s="1" t="s">
        <v>51</v>
      </c>
      <c r="AS53" s="1" t="s">
        <v>51</v>
      </c>
      <c r="AT53" s="1" t="s">
        <v>51</v>
      </c>
      <c r="AU53" s="1" t="s">
        <v>51</v>
      </c>
    </row>
    <row r="54" spans="1:47" x14ac:dyDescent="0.25">
      <c r="A54" s="1" t="s">
        <v>6206</v>
      </c>
      <c r="B54">
        <v>3</v>
      </c>
      <c r="C54" s="2" t="d">
        <v>2019-12-28T10:38:48.99999981746077350</v>
      </c>
      <c r="D54" s="2" t="d">
        <v>2019-12-28T11:08:12.00000017881393575</v>
      </c>
      <c r="E54">
        <v>39.783760000000001</v>
      </c>
      <c r="F54">
        <v>-105.04456999999999</v>
      </c>
      <c r="G54">
        <v>39.783760000000001</v>
      </c>
      <c r="H54">
        <v>-105.04456999999999</v>
      </c>
      <c r="I54">
        <v>0</v>
      </c>
      <c r="J54" s="1" t="s">
        <v>943</v>
      </c>
      <c r="L54" s="1" t="s">
        <v>137</v>
      </c>
      <c r="M54" s="1" t="s">
        <v>47</v>
      </c>
      <c r="N54" s="1" t="s">
        <v>131</v>
      </c>
      <c r="O54" s="1" t="s">
        <v>131</v>
      </c>
      <c r="P54" s="1" t="s">
        <v>199</v>
      </c>
      <c r="Q54" s="1" t="s">
        <v>368</v>
      </c>
      <c r="R54" s="1" t="s">
        <v>48</v>
      </c>
      <c r="S54" s="1" t="s">
        <v>79</v>
      </c>
      <c r="T54" s="1" t="s">
        <v>206</v>
      </c>
      <c r="U54" s="2" t="d">
        <v>2019-12-28T10:50:00.00000013969838625</v>
      </c>
      <c r="V54">
        <v>28</v>
      </c>
      <c r="W54">
        <v>17</v>
      </c>
      <c r="X54">
        <v>74</v>
      </c>
      <c r="Y54">
        <v>24.16</v>
      </c>
      <c r="Z54">
        <v>7</v>
      </c>
      <c r="AA54" s="1" t="s">
        <v>58</v>
      </c>
      <c r="AB54">
        <v>14</v>
      </c>
      <c r="AC54">
        <v>0</v>
      </c>
      <c r="AD54" s="1" t="s">
        <v>966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s="1" t="s">
        <v>51</v>
      </c>
      <c r="AS54" s="1" t="s">
        <v>51</v>
      </c>
      <c r="AT54" s="1" t="s">
        <v>51</v>
      </c>
      <c r="AU54" s="1" t="s">
        <v>51</v>
      </c>
    </row>
    <row r="55" spans="1:47" x14ac:dyDescent="0.25">
      <c r="A55" s="1" t="s">
        <v>4883</v>
      </c>
      <c r="B55">
        <v>3</v>
      </c>
      <c r="C55" s="2" t="d">
        <v>2019-12-28T10:17:04.00000027846545150</v>
      </c>
      <c r="D55" s="2" t="d">
        <v>2019-12-28T10:46:22.00000009965151575</v>
      </c>
      <c r="E55">
        <v>39.67841</v>
      </c>
      <c r="F55">
        <v>-104.82897</v>
      </c>
      <c r="G55">
        <v>39.671140000000001</v>
      </c>
      <c r="H55">
        <v>-104.82915</v>
      </c>
      <c r="I55">
        <v>0.502</v>
      </c>
      <c r="J55" s="1" t="s">
        <v>4884</v>
      </c>
      <c r="L55" s="1" t="s">
        <v>404</v>
      </c>
      <c r="M55" s="1" t="s">
        <v>47</v>
      </c>
      <c r="N55" s="1" t="s">
        <v>171</v>
      </c>
      <c r="O55" s="1" t="s">
        <v>202</v>
      </c>
      <c r="P55" s="1" t="s">
        <v>199</v>
      </c>
      <c r="Q55" s="1" t="s">
        <v>203</v>
      </c>
      <c r="R55" s="1" t="s">
        <v>48</v>
      </c>
      <c r="S55" s="1" t="s">
        <v>79</v>
      </c>
      <c r="T55" s="1" t="s">
        <v>204</v>
      </c>
      <c r="U55" s="2" t="d">
        <v>2019-12-28T09:58:00.00000002793967725</v>
      </c>
      <c r="V55">
        <v>24</v>
      </c>
      <c r="W55">
        <v>11</v>
      </c>
      <c r="X55">
        <v>99</v>
      </c>
      <c r="Y55">
        <v>24.16</v>
      </c>
      <c r="Z55">
        <v>1</v>
      </c>
      <c r="AA55" s="1" t="s">
        <v>58</v>
      </c>
      <c r="AB55">
        <v>16</v>
      </c>
      <c r="AC55">
        <v>0.02</v>
      </c>
      <c r="AD55" s="1" t="s">
        <v>1211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s="1" t="s">
        <v>51</v>
      </c>
      <c r="AS55" s="1" t="s">
        <v>51</v>
      </c>
      <c r="AT55" s="1" t="s">
        <v>51</v>
      </c>
      <c r="AU55" s="1" t="s">
        <v>51</v>
      </c>
    </row>
    <row r="56" spans="1:47" x14ac:dyDescent="0.25">
      <c r="A56" s="1" t="s">
        <v>5884</v>
      </c>
      <c r="B56">
        <v>3</v>
      </c>
      <c r="C56" s="2" t="d">
        <v>2019-12-28T10:32:04.00000006891786875</v>
      </c>
      <c r="D56" s="2" t="d">
        <v>2019-12-28T11:01:34.99999978579580550</v>
      </c>
      <c r="E56">
        <v>39.783630000000002</v>
      </c>
      <c r="F56">
        <v>-105.03142</v>
      </c>
      <c r="G56">
        <v>39.7836</v>
      </c>
      <c r="H56">
        <v>-105.03809</v>
      </c>
      <c r="I56">
        <v>0.35399999999999998</v>
      </c>
      <c r="J56" s="1" t="s">
        <v>5885</v>
      </c>
      <c r="L56" s="1" t="s">
        <v>137</v>
      </c>
      <c r="M56" s="1" t="s">
        <v>47</v>
      </c>
      <c r="N56" s="1" t="s">
        <v>131</v>
      </c>
      <c r="O56" s="1" t="s">
        <v>131</v>
      </c>
      <c r="P56" s="1" t="s">
        <v>199</v>
      </c>
      <c r="Q56" s="1" t="s">
        <v>332</v>
      </c>
      <c r="R56" s="1" t="s">
        <v>48</v>
      </c>
      <c r="S56" s="1" t="s">
        <v>79</v>
      </c>
      <c r="T56" s="1" t="s">
        <v>206</v>
      </c>
      <c r="U56" s="2" t="d">
        <v>2019-12-28T10:50:00.00000013969838625</v>
      </c>
      <c r="V56">
        <v>28</v>
      </c>
      <c r="W56">
        <v>17</v>
      </c>
      <c r="X56">
        <v>74</v>
      </c>
      <c r="Y56">
        <v>24.16</v>
      </c>
      <c r="Z56">
        <v>7</v>
      </c>
      <c r="AA56" s="1" t="s">
        <v>58</v>
      </c>
      <c r="AB56">
        <v>14</v>
      </c>
      <c r="AC56">
        <v>0</v>
      </c>
      <c r="AD56" s="1" t="s">
        <v>966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s="1" t="s">
        <v>51</v>
      </c>
      <c r="AS56" s="1" t="s">
        <v>51</v>
      </c>
      <c r="AT56" s="1" t="s">
        <v>51</v>
      </c>
      <c r="AU56" s="1" t="s">
        <v>51</v>
      </c>
    </row>
    <row r="57" spans="1:47" x14ac:dyDescent="0.25">
      <c r="A57" s="1" t="s">
        <v>1251</v>
      </c>
      <c r="B57">
        <v>3</v>
      </c>
      <c r="C57" s="2" t="d">
        <v>2019-12-28T14:56:50.00000021886080625</v>
      </c>
      <c r="D57" s="2" t="d">
        <v>2019-12-28T15:26:00.00000005587935450</v>
      </c>
      <c r="E57">
        <v>37.957659999999997</v>
      </c>
      <c r="F57">
        <v>-104.79942</v>
      </c>
      <c r="G57">
        <v>37.957659999999997</v>
      </c>
      <c r="H57">
        <v>-104.79942</v>
      </c>
      <c r="I57">
        <v>0</v>
      </c>
      <c r="J57" s="1" t="s">
        <v>1252</v>
      </c>
      <c r="L57" s="1" t="s">
        <v>195</v>
      </c>
      <c r="M57" s="1" t="s">
        <v>47</v>
      </c>
      <c r="N57" s="1" t="s">
        <v>412</v>
      </c>
      <c r="O57" s="1" t="s">
        <v>412</v>
      </c>
      <c r="P57" s="1" t="s">
        <v>199</v>
      </c>
      <c r="Q57" s="1" t="s">
        <v>512</v>
      </c>
      <c r="R57" s="1" t="s">
        <v>48</v>
      </c>
      <c r="S57" s="1" t="s">
        <v>79</v>
      </c>
      <c r="T57" s="1" t="s">
        <v>414</v>
      </c>
      <c r="U57" s="2" t="d">
        <v>2019-12-28T14:52:59.99999988824129100</v>
      </c>
      <c r="V57">
        <v>33</v>
      </c>
      <c r="W57">
        <v>19</v>
      </c>
      <c r="X57">
        <v>54</v>
      </c>
      <c r="Y57">
        <v>24.95</v>
      </c>
      <c r="Z57">
        <v>10</v>
      </c>
      <c r="AA57" s="1" t="s">
        <v>58</v>
      </c>
      <c r="AB57">
        <v>31</v>
      </c>
      <c r="AC57">
        <v>0</v>
      </c>
      <c r="AD57" s="1" t="s">
        <v>1208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s="1" t="s">
        <v>51</v>
      </c>
      <c r="AS57" s="1" t="s">
        <v>51</v>
      </c>
      <c r="AT57" s="1" t="s">
        <v>51</v>
      </c>
      <c r="AU57" s="1" t="s">
        <v>51</v>
      </c>
    </row>
    <row r="58" spans="1:47" x14ac:dyDescent="0.25">
      <c r="A58" s="1" t="s">
        <v>6252</v>
      </c>
      <c r="B58">
        <v>3</v>
      </c>
      <c r="C58" s="2" t="d">
        <v>2019-12-28T12:44:48.99999994318932450</v>
      </c>
      <c r="D58" s="2" t="d">
        <v>2019-12-28T13:12:13.99999975226819550</v>
      </c>
      <c r="E58">
        <v>39.36824</v>
      </c>
      <c r="F58">
        <v>-104.86484</v>
      </c>
      <c r="G58">
        <v>39.36824</v>
      </c>
      <c r="H58">
        <v>-104.86484</v>
      </c>
      <c r="I58">
        <v>0</v>
      </c>
      <c r="J58" s="1" t="s">
        <v>399</v>
      </c>
      <c r="L58" s="1" t="s">
        <v>195</v>
      </c>
      <c r="M58" s="1" t="s">
        <v>47</v>
      </c>
      <c r="N58" s="1" t="s">
        <v>192</v>
      </c>
      <c r="O58" s="1" t="s">
        <v>121</v>
      </c>
      <c r="P58" s="1" t="s">
        <v>199</v>
      </c>
      <c r="Q58" s="1" t="s">
        <v>334</v>
      </c>
      <c r="R58" s="1" t="s">
        <v>48</v>
      </c>
      <c r="S58" s="1" t="s">
        <v>79</v>
      </c>
      <c r="T58" s="1" t="s">
        <v>224</v>
      </c>
      <c r="U58" s="2" t="d">
        <v>2019-12-28T12:47:59.9999999580904875</v>
      </c>
      <c r="V58">
        <v>19</v>
      </c>
      <c r="W58">
        <v>-2</v>
      </c>
      <c r="X58">
        <v>93</v>
      </c>
      <c r="Y58">
        <v>22.85</v>
      </c>
      <c r="Z58">
        <v>1</v>
      </c>
      <c r="AA58" s="1" t="s">
        <v>65</v>
      </c>
      <c r="AB58">
        <v>40</v>
      </c>
      <c r="AC58">
        <v>0</v>
      </c>
      <c r="AD58" s="1" t="s">
        <v>1224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s="1" t="s">
        <v>51</v>
      </c>
      <c r="AS58" s="1" t="s">
        <v>51</v>
      </c>
      <c r="AT58" s="1" t="s">
        <v>51</v>
      </c>
      <c r="AU58" s="1" t="s">
        <v>51</v>
      </c>
    </row>
    <row r="59" spans="1:47" x14ac:dyDescent="0.25">
      <c r="A59" s="1" t="s">
        <v>6273</v>
      </c>
      <c r="B59">
        <v>3</v>
      </c>
      <c r="C59" s="2" t="d">
        <v>2019-12-28T13:12:34.00000002700835625</v>
      </c>
      <c r="D59" s="2" t="d">
        <v>2019-12-28T13:42:12.000000122934579900</v>
      </c>
      <c r="E59">
        <v>39.629800000000003</v>
      </c>
      <c r="F59">
        <v>-104.90516</v>
      </c>
      <c r="G59">
        <v>39.629800000000003</v>
      </c>
      <c r="H59">
        <v>-104.90516</v>
      </c>
      <c r="I59">
        <v>0</v>
      </c>
      <c r="J59" s="1" t="s">
        <v>221</v>
      </c>
      <c r="L59" s="1" t="s">
        <v>196</v>
      </c>
      <c r="M59" s="1" t="s">
        <v>47</v>
      </c>
      <c r="N59" s="1" t="s">
        <v>131</v>
      </c>
      <c r="O59" s="1" t="s">
        <v>131</v>
      </c>
      <c r="P59" s="1" t="s">
        <v>199</v>
      </c>
      <c r="Q59" s="1" t="s">
        <v>415</v>
      </c>
      <c r="R59" s="1" t="s">
        <v>48</v>
      </c>
      <c r="S59" s="1" t="s">
        <v>79</v>
      </c>
      <c r="T59" s="1" t="s">
        <v>201</v>
      </c>
      <c r="U59" s="2" t="d">
        <v>2019-12-28T12:53:00.00000030733644975</v>
      </c>
      <c r="V59">
        <v>24</v>
      </c>
      <c r="W59">
        <v>9</v>
      </c>
      <c r="X59">
        <v>84</v>
      </c>
      <c r="Y59">
        <v>23.93</v>
      </c>
      <c r="Z59">
        <v>0.75</v>
      </c>
      <c r="AA59" s="1" t="s">
        <v>58</v>
      </c>
      <c r="AB59">
        <v>21</v>
      </c>
      <c r="AC59">
        <v>0</v>
      </c>
      <c r="AD59" s="1" t="s">
        <v>1224</v>
      </c>
      <c r="AE59" t="b">
        <v>0</v>
      </c>
      <c r="AF59" t="b">
        <v>0</v>
      </c>
      <c r="AG59" t="b">
        <v>0</v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s="1" t="s">
        <v>51</v>
      </c>
      <c r="AS59" s="1" t="s">
        <v>51</v>
      </c>
      <c r="AT59" s="1" t="s">
        <v>51</v>
      </c>
      <c r="AU59" s="1" t="s">
        <v>51</v>
      </c>
    </row>
    <row r="60" spans="1:47" x14ac:dyDescent="0.25">
      <c r="A60" s="1" t="s">
        <v>8978</v>
      </c>
      <c r="B60">
        <v>2</v>
      </c>
      <c r="C60" s="2" t="d">
        <v>2019-12-28T13:14:49.00000015273690050</v>
      </c>
      <c r="D60" s="2" t="d">
        <v>2019-12-28T13:44:13.99999972432851825</v>
      </c>
      <c r="E60">
        <v>39.780419999999999</v>
      </c>
      <c r="F60">
        <v>-104.99044000000001</v>
      </c>
      <c r="G60">
        <v>39.780419999999999</v>
      </c>
      <c r="H60">
        <v>-104.99044000000001</v>
      </c>
      <c r="I60">
        <v>0</v>
      </c>
      <c r="J60" s="1" t="s">
        <v>567</v>
      </c>
      <c r="L60" s="1" t="s">
        <v>133</v>
      </c>
      <c r="M60" s="1" t="s">
        <v>47</v>
      </c>
      <c r="N60" s="1" t="s">
        <v>131</v>
      </c>
      <c r="O60" s="1" t="s">
        <v>131</v>
      </c>
      <c r="P60" s="1" t="s">
        <v>199</v>
      </c>
      <c r="Q60" s="1" t="s">
        <v>247</v>
      </c>
      <c r="R60" s="1" t="s">
        <v>48</v>
      </c>
      <c r="S60" s="1" t="s">
        <v>79</v>
      </c>
      <c r="T60" s="1" t="s">
        <v>206</v>
      </c>
      <c r="U60" s="2" t="d">
        <v>2019-12-28T12:45:00.000</v>
      </c>
      <c r="V60">
        <v>27</v>
      </c>
      <c r="W60">
        <v>12</v>
      </c>
      <c r="X60">
        <v>80</v>
      </c>
      <c r="Y60">
        <v>24.15</v>
      </c>
      <c r="Z60">
        <v>0.5</v>
      </c>
      <c r="AA60" s="1" t="s">
        <v>58</v>
      </c>
      <c r="AB60">
        <v>22</v>
      </c>
      <c r="AC60">
        <v>0</v>
      </c>
      <c r="AD60" s="1" t="s">
        <v>4896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s="1" t="s">
        <v>51</v>
      </c>
      <c r="AS60" s="1" t="s">
        <v>51</v>
      </c>
      <c r="AT60" s="1" t="s">
        <v>51</v>
      </c>
      <c r="AU60" s="1" t="s">
        <v>51</v>
      </c>
    </row>
    <row r="61" spans="1:47" x14ac:dyDescent="0.25">
      <c r="A61" s="1" t="s">
        <v>8979</v>
      </c>
      <c r="B61">
        <v>2</v>
      </c>
      <c r="C61" s="2" t="d">
        <v>2019-12-28T13:26:50.00000021886080625</v>
      </c>
      <c r="D61" s="2" t="d">
        <v>2019-12-28T13:56:14.00000018533318950</v>
      </c>
      <c r="E61">
        <v>39.780419999999999</v>
      </c>
      <c r="F61">
        <v>-104.99044000000001</v>
      </c>
      <c r="G61">
        <v>39.780419999999999</v>
      </c>
      <c r="H61">
        <v>-104.99044000000001</v>
      </c>
      <c r="I61">
        <v>0</v>
      </c>
      <c r="J61" s="1" t="s">
        <v>567</v>
      </c>
      <c r="L61" s="1" t="s">
        <v>133</v>
      </c>
      <c r="M61" s="1" t="s">
        <v>47</v>
      </c>
      <c r="N61" s="1" t="s">
        <v>131</v>
      </c>
      <c r="O61" s="1" t="s">
        <v>131</v>
      </c>
      <c r="P61" s="1" t="s">
        <v>199</v>
      </c>
      <c r="Q61" s="1" t="s">
        <v>247</v>
      </c>
      <c r="R61" s="1" t="s">
        <v>48</v>
      </c>
      <c r="S61" s="1" t="s">
        <v>79</v>
      </c>
      <c r="T61" s="1" t="s">
        <v>206</v>
      </c>
      <c r="U61" s="2" t="d">
        <v>2019-12-28T13:44:59.99999979045242400</v>
      </c>
      <c r="V61">
        <v>25</v>
      </c>
      <c r="W61">
        <v>10</v>
      </c>
      <c r="X61">
        <v>80</v>
      </c>
      <c r="Y61">
        <v>24.16</v>
      </c>
      <c r="Z61">
        <v>1</v>
      </c>
      <c r="AA61" s="1" t="s">
        <v>58</v>
      </c>
      <c r="AB61">
        <v>22</v>
      </c>
      <c r="AC61">
        <v>0</v>
      </c>
      <c r="AD61" s="1" t="s">
        <v>4929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s="1" t="s">
        <v>51</v>
      </c>
      <c r="AS61" s="1" t="s">
        <v>51</v>
      </c>
      <c r="AT61" s="1" t="s">
        <v>51</v>
      </c>
      <c r="AU61" s="1" t="s">
        <v>51</v>
      </c>
    </row>
    <row r="62" spans="1:47" x14ac:dyDescent="0.25">
      <c r="A62" s="1" t="s">
        <v>6253</v>
      </c>
      <c r="B62">
        <v>3</v>
      </c>
      <c r="C62" s="2" t="d">
        <v>2019-12-28T14:48:35.00000017695128700</v>
      </c>
      <c r="D62" s="2" t="d">
        <v>2019-12-28T15:18:08.9999999664723900</v>
      </c>
      <c r="E62">
        <v>37.63082</v>
      </c>
      <c r="F62">
        <v>-104.76795</v>
      </c>
      <c r="G62">
        <v>37.63082</v>
      </c>
      <c r="H62">
        <v>-104.76795</v>
      </c>
      <c r="I62">
        <v>0</v>
      </c>
      <c r="J62" s="1" t="s">
        <v>824</v>
      </c>
      <c r="L62" s="1" t="s">
        <v>196</v>
      </c>
      <c r="M62" s="1" t="s">
        <v>47</v>
      </c>
      <c r="N62" s="1" t="s">
        <v>677</v>
      </c>
      <c r="O62" s="1" t="s">
        <v>515</v>
      </c>
      <c r="P62" s="1" t="s">
        <v>199</v>
      </c>
      <c r="Q62" s="1" t="s">
        <v>678</v>
      </c>
      <c r="R62" s="1" t="s">
        <v>48</v>
      </c>
      <c r="S62" s="1" t="s">
        <v>79</v>
      </c>
      <c r="T62" s="1" t="s">
        <v>517</v>
      </c>
      <c r="U62" s="2" t="d">
        <v>2019-12-28T14:42:00.00000025145709525</v>
      </c>
      <c r="V62">
        <v>12</v>
      </c>
      <c r="W62">
        <v>12</v>
      </c>
      <c r="X62">
        <v>92</v>
      </c>
      <c r="Y62">
        <v>20.149999999999999</v>
      </c>
      <c r="Z62">
        <v>0.25</v>
      </c>
      <c r="AA62" s="1" t="s">
        <v>62</v>
      </c>
      <c r="AB62">
        <v>3</v>
      </c>
      <c r="AC62">
        <v>0</v>
      </c>
      <c r="AD62" s="1" t="s">
        <v>4895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s="1" t="s">
        <v>51</v>
      </c>
      <c r="AS62" s="1" t="s">
        <v>51</v>
      </c>
      <c r="AT62" s="1" t="s">
        <v>51</v>
      </c>
      <c r="AU62" s="1" t="s">
        <v>51</v>
      </c>
    </row>
    <row r="63" spans="1:47" x14ac:dyDescent="0.25">
      <c r="A63" s="1" t="s">
        <v>8859</v>
      </c>
      <c r="B63">
        <v>3</v>
      </c>
      <c r="C63" s="2" t="d">
        <v>2019-12-28T13:58:18.99999985937029275</v>
      </c>
      <c r="D63" s="2" t="d">
        <v>2019-12-28T14:28:11.99999968986958050</v>
      </c>
      <c r="E63">
        <v>40.203360000000004</v>
      </c>
      <c r="F63">
        <v>-105.07256</v>
      </c>
      <c r="G63">
        <v>40.203360000000004</v>
      </c>
      <c r="H63">
        <v>-105.07256</v>
      </c>
      <c r="I63">
        <v>0</v>
      </c>
      <c r="J63" s="1" t="s">
        <v>8860</v>
      </c>
      <c r="K63">
        <v>11968</v>
      </c>
      <c r="L63" s="1" t="s">
        <v>6799</v>
      </c>
      <c r="M63" s="1" t="s">
        <v>47</v>
      </c>
      <c r="N63" s="1" t="s">
        <v>209</v>
      </c>
      <c r="O63" s="1" t="s">
        <v>256</v>
      </c>
      <c r="P63" s="1" t="s">
        <v>199</v>
      </c>
      <c r="Q63" s="1" t="s">
        <v>6800</v>
      </c>
      <c r="R63" s="1" t="s">
        <v>48</v>
      </c>
      <c r="S63" s="1" t="s">
        <v>79</v>
      </c>
      <c r="T63" s="1" t="s">
        <v>212</v>
      </c>
      <c r="U63" s="2" t="d">
        <v>2019-12-28T13:54:59.99999986030161375</v>
      </c>
      <c r="V63">
        <v>31</v>
      </c>
      <c r="W63">
        <v>20</v>
      </c>
      <c r="X63">
        <v>57</v>
      </c>
      <c r="Y63">
        <v>24.75</v>
      </c>
      <c r="Z63">
        <v>10</v>
      </c>
      <c r="AA63" s="1" t="s">
        <v>58</v>
      </c>
      <c r="AB63">
        <v>16</v>
      </c>
      <c r="AC63">
        <v>0</v>
      </c>
      <c r="AD63" s="1" t="s">
        <v>966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s="1" t="s">
        <v>51</v>
      </c>
      <c r="AS63" s="1" t="s">
        <v>51</v>
      </c>
      <c r="AT63" s="1" t="s">
        <v>51</v>
      </c>
      <c r="AU63" s="1" t="s">
        <v>51</v>
      </c>
    </row>
    <row r="64" spans="1:47" x14ac:dyDescent="0.25">
      <c r="A64" s="1" t="s">
        <v>8861</v>
      </c>
      <c r="B64">
        <v>3</v>
      </c>
      <c r="C64" s="2" t="d">
        <v>2019-12-28T13:58:18.99999985937029275</v>
      </c>
      <c r="D64" s="2" t="d">
        <v>2019-12-28T14:28:11.99999968986958050</v>
      </c>
      <c r="E64">
        <v>40.203360000000004</v>
      </c>
      <c r="F64">
        <v>-105.07256</v>
      </c>
      <c r="G64">
        <v>40.203360000000004</v>
      </c>
      <c r="H64">
        <v>-105.07256</v>
      </c>
      <c r="I64">
        <v>0</v>
      </c>
      <c r="J64" s="1" t="s">
        <v>1124</v>
      </c>
      <c r="K64">
        <v>11968</v>
      </c>
      <c r="L64" s="1" t="s">
        <v>6799</v>
      </c>
      <c r="M64" s="1" t="s">
        <v>47</v>
      </c>
      <c r="N64" s="1" t="s">
        <v>209</v>
      </c>
      <c r="O64" s="1" t="s">
        <v>256</v>
      </c>
      <c r="P64" s="1" t="s">
        <v>199</v>
      </c>
      <c r="Q64" s="1" t="s">
        <v>6800</v>
      </c>
      <c r="R64" s="1" t="s">
        <v>48</v>
      </c>
      <c r="S64" s="1" t="s">
        <v>79</v>
      </c>
      <c r="T64" s="1" t="s">
        <v>212</v>
      </c>
      <c r="U64" s="2" t="d">
        <v>2019-12-28T13:54:59.99999986030161375</v>
      </c>
      <c r="V64">
        <v>31</v>
      </c>
      <c r="W64">
        <v>20</v>
      </c>
      <c r="X64">
        <v>57</v>
      </c>
      <c r="Y64">
        <v>24.75</v>
      </c>
      <c r="Z64">
        <v>10</v>
      </c>
      <c r="AA64" s="1" t="s">
        <v>58</v>
      </c>
      <c r="AB64">
        <v>16</v>
      </c>
      <c r="AC64">
        <v>0</v>
      </c>
      <c r="AD64" s="1" t="s">
        <v>966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s="1" t="s">
        <v>51</v>
      </c>
      <c r="AS64" s="1" t="s">
        <v>51</v>
      </c>
      <c r="AT64" s="1" t="s">
        <v>51</v>
      </c>
      <c r="AU64" s="1" t="s">
        <v>51</v>
      </c>
    </row>
    <row r="65" spans="1:47" x14ac:dyDescent="0.25">
      <c r="A65" s="1" t="s">
        <v>7488</v>
      </c>
      <c r="B65">
        <v>4</v>
      </c>
      <c r="C65" s="2" t="d">
        <v>2019-12-28T14:13:18.00000004470348225</v>
      </c>
      <c r="D65" s="2" t="d">
        <v>2019-12-28T14:42:49.99999999534338825</v>
      </c>
      <c r="E65">
        <v>40.203389999999999</v>
      </c>
      <c r="F65">
        <v>-105.07118</v>
      </c>
      <c r="G65">
        <v>40.203310000000002</v>
      </c>
      <c r="H65">
        <v>-105.07590999999999</v>
      </c>
      <c r="I65">
        <v>0.25</v>
      </c>
      <c r="J65" s="1" t="s">
        <v>7489</v>
      </c>
      <c r="K65">
        <v>12027</v>
      </c>
      <c r="L65" s="1" t="s">
        <v>6799</v>
      </c>
      <c r="M65" s="1" t="s">
        <v>97</v>
      </c>
      <c r="N65" s="1" t="s">
        <v>209</v>
      </c>
      <c r="O65" s="1" t="s">
        <v>256</v>
      </c>
      <c r="P65" s="1" t="s">
        <v>199</v>
      </c>
      <c r="Q65" s="1" t="s">
        <v>6800</v>
      </c>
      <c r="R65" s="1" t="s">
        <v>48</v>
      </c>
      <c r="S65" s="1" t="s">
        <v>79</v>
      </c>
      <c r="T65" s="1" t="s">
        <v>212</v>
      </c>
      <c r="U65" s="2" t="d">
        <v>2019-12-28T14:15:00.000</v>
      </c>
      <c r="V65">
        <v>32</v>
      </c>
      <c r="W65">
        <v>21</v>
      </c>
      <c r="X65">
        <v>55</v>
      </c>
      <c r="Y65">
        <v>24.74</v>
      </c>
      <c r="Z65">
        <v>10</v>
      </c>
      <c r="AA65" s="1" t="s">
        <v>61</v>
      </c>
      <c r="AB65">
        <v>15</v>
      </c>
      <c r="AC65">
        <v>0</v>
      </c>
      <c r="AD65" s="1" t="s">
        <v>966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s="1" t="s">
        <v>51</v>
      </c>
      <c r="AS65" s="1" t="s">
        <v>51</v>
      </c>
      <c r="AT65" s="1" t="s">
        <v>51</v>
      </c>
      <c r="AU65" s="1" t="s">
        <v>51</v>
      </c>
    </row>
    <row r="66" spans="1:47" x14ac:dyDescent="0.25">
      <c r="A66" s="1" t="s">
        <v>7490</v>
      </c>
      <c r="B66">
        <v>4</v>
      </c>
      <c r="C66" s="2" t="d">
        <v>2019-12-28T14:13:18.00000004470348225</v>
      </c>
      <c r="D66" s="2" t="d">
        <v>2019-12-28T14:42:49.99999999534338825</v>
      </c>
      <c r="E66">
        <v>40.203310000000002</v>
      </c>
      <c r="F66">
        <v>-105.07590999999999</v>
      </c>
      <c r="G66">
        <v>40.203389999999999</v>
      </c>
      <c r="H66">
        <v>-105.07118</v>
      </c>
      <c r="I66">
        <v>0.25</v>
      </c>
      <c r="J66" s="1" t="s">
        <v>7491</v>
      </c>
      <c r="K66">
        <v>11827</v>
      </c>
      <c r="L66" s="1" t="s">
        <v>6799</v>
      </c>
      <c r="M66" s="1" t="s">
        <v>97</v>
      </c>
      <c r="N66" s="1" t="s">
        <v>209</v>
      </c>
      <c r="O66" s="1" t="s">
        <v>256</v>
      </c>
      <c r="P66" s="1" t="s">
        <v>199</v>
      </c>
      <c r="Q66" s="1" t="s">
        <v>211</v>
      </c>
      <c r="R66" s="1" t="s">
        <v>48</v>
      </c>
      <c r="S66" s="1" t="s">
        <v>79</v>
      </c>
      <c r="T66" s="1" t="s">
        <v>212</v>
      </c>
      <c r="U66" s="2" t="d">
        <v>2019-12-28T14:15:00.000</v>
      </c>
      <c r="V66">
        <v>32</v>
      </c>
      <c r="W66">
        <v>21</v>
      </c>
      <c r="X66">
        <v>55</v>
      </c>
      <c r="Y66">
        <v>24.74</v>
      </c>
      <c r="Z66">
        <v>10</v>
      </c>
      <c r="AA66" s="1" t="s">
        <v>61</v>
      </c>
      <c r="AB66">
        <v>15</v>
      </c>
      <c r="AC66">
        <v>0</v>
      </c>
      <c r="AD66" s="1" t="s">
        <v>966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s="1" t="s">
        <v>51</v>
      </c>
      <c r="AS66" s="1" t="s">
        <v>51</v>
      </c>
      <c r="AT66" s="1" t="s">
        <v>51</v>
      </c>
      <c r="AU66" s="1" t="s">
        <v>51</v>
      </c>
    </row>
    <row r="67" spans="1:47" x14ac:dyDescent="0.25">
      <c r="A67" s="1" t="s">
        <v>7492</v>
      </c>
      <c r="B67">
        <v>4</v>
      </c>
      <c r="C67" s="2" t="d">
        <v>2019-12-28T14:53:50.00000026077031875</v>
      </c>
      <c r="D67" s="2" t="d">
        <v>2019-12-28T15:22:47.999999807216226975</v>
      </c>
      <c r="E67">
        <v>40.203310000000002</v>
      </c>
      <c r="F67">
        <v>-105.07590999999999</v>
      </c>
      <c r="G67">
        <v>40.203389999999999</v>
      </c>
      <c r="H67">
        <v>-105.07118</v>
      </c>
      <c r="I67">
        <v>0.25</v>
      </c>
      <c r="J67" s="1" t="s">
        <v>7491</v>
      </c>
      <c r="K67">
        <v>11827</v>
      </c>
      <c r="L67" s="1" t="s">
        <v>6799</v>
      </c>
      <c r="M67" s="1" t="s">
        <v>97</v>
      </c>
      <c r="N67" s="1" t="s">
        <v>209</v>
      </c>
      <c r="O67" s="1" t="s">
        <v>256</v>
      </c>
      <c r="P67" s="1" t="s">
        <v>199</v>
      </c>
      <c r="Q67" s="1" t="s">
        <v>211</v>
      </c>
      <c r="R67" s="1" t="s">
        <v>48</v>
      </c>
      <c r="S67" s="1" t="s">
        <v>79</v>
      </c>
      <c r="T67" s="1" t="s">
        <v>212</v>
      </c>
      <c r="U67" s="2" t="d">
        <v>2019-12-28T14:55:00.0000002793967725</v>
      </c>
      <c r="V67">
        <v>32</v>
      </c>
      <c r="W67">
        <v>21</v>
      </c>
      <c r="X67">
        <v>53</v>
      </c>
      <c r="Y67">
        <v>24.75</v>
      </c>
      <c r="Z67">
        <v>10</v>
      </c>
      <c r="AA67" s="1" t="s">
        <v>61</v>
      </c>
      <c r="AB67">
        <v>15</v>
      </c>
      <c r="AC67">
        <v>0</v>
      </c>
      <c r="AD67" s="1" t="s">
        <v>966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s="1" t="s">
        <v>51</v>
      </c>
      <c r="AS67" s="1" t="s">
        <v>51</v>
      </c>
      <c r="AT67" s="1" t="s">
        <v>51</v>
      </c>
      <c r="AU67" s="1" t="s">
        <v>51</v>
      </c>
    </row>
    <row r="68" spans="1:47" x14ac:dyDescent="0.25">
      <c r="A68" s="1" t="s">
        <v>6531</v>
      </c>
      <c r="B68">
        <v>3</v>
      </c>
      <c r="C68" s="2" t="d">
        <v>2019-12-28T14:34:18.99999998509883700</v>
      </c>
      <c r="D68" s="2" t="d">
        <v>2019-12-28T15:04:14.00000028312206325</v>
      </c>
      <c r="E68">
        <v>39.298749999999998</v>
      </c>
      <c r="F68">
        <v>-104.89064</v>
      </c>
      <c r="G68">
        <v>39.298749999999998</v>
      </c>
      <c r="H68">
        <v>-104.89064</v>
      </c>
      <c r="I68">
        <v>0</v>
      </c>
      <c r="J68" s="1" t="s">
        <v>450</v>
      </c>
      <c r="L68" s="1" t="s">
        <v>196</v>
      </c>
      <c r="M68" s="1" t="s">
        <v>47</v>
      </c>
      <c r="N68" s="1" t="s">
        <v>192</v>
      </c>
      <c r="O68" s="1" t="s">
        <v>121</v>
      </c>
      <c r="P68" s="1" t="s">
        <v>199</v>
      </c>
      <c r="Q68" s="1" t="s">
        <v>334</v>
      </c>
      <c r="R68" s="1" t="s">
        <v>48</v>
      </c>
      <c r="S68" s="1" t="s">
        <v>79</v>
      </c>
      <c r="T68" s="1" t="s">
        <v>224</v>
      </c>
      <c r="U68" s="2" t="d">
        <v>2019-12-28T14:29:59.99999979045242400</v>
      </c>
      <c r="V68">
        <v>18</v>
      </c>
      <c r="X68">
        <v>86</v>
      </c>
      <c r="Y68">
        <v>22.85</v>
      </c>
      <c r="Z68">
        <v>0.75</v>
      </c>
      <c r="AA68" s="1" t="s">
        <v>69</v>
      </c>
      <c r="AC68">
        <v>0</v>
      </c>
      <c r="AD68" s="1" t="s">
        <v>1211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s="1" t="s">
        <v>51</v>
      </c>
      <c r="AS68" s="1" t="s">
        <v>51</v>
      </c>
      <c r="AT68" s="1" t="s">
        <v>51</v>
      </c>
      <c r="AU68" s="1" t="s">
        <v>51</v>
      </c>
    </row>
    <row r="69" spans="1:47" x14ac:dyDescent="0.25">
      <c r="A69" s="1" t="s">
        <v>7493</v>
      </c>
      <c r="B69">
        <v>4</v>
      </c>
      <c r="C69" s="2" t="d">
        <v>2019-12-28T14:53:50.00000026077031875</v>
      </c>
      <c r="D69" s="2" t="d">
        <v>2019-12-28T15:22:47.999999807216226975</v>
      </c>
      <c r="E69">
        <v>40.203389999999999</v>
      </c>
      <c r="F69">
        <v>-105.07118</v>
      </c>
      <c r="G69">
        <v>40.203310000000002</v>
      </c>
      <c r="H69">
        <v>-105.07590999999999</v>
      </c>
      <c r="I69">
        <v>0.25</v>
      </c>
      <c r="J69" s="1" t="s">
        <v>7489</v>
      </c>
      <c r="K69">
        <v>12027</v>
      </c>
      <c r="L69" s="1" t="s">
        <v>6799</v>
      </c>
      <c r="M69" s="1" t="s">
        <v>97</v>
      </c>
      <c r="N69" s="1" t="s">
        <v>209</v>
      </c>
      <c r="O69" s="1" t="s">
        <v>256</v>
      </c>
      <c r="P69" s="1" t="s">
        <v>199</v>
      </c>
      <c r="Q69" s="1" t="s">
        <v>6800</v>
      </c>
      <c r="R69" s="1" t="s">
        <v>48</v>
      </c>
      <c r="S69" s="1" t="s">
        <v>79</v>
      </c>
      <c r="T69" s="1" t="s">
        <v>212</v>
      </c>
      <c r="U69" s="2" t="d">
        <v>2019-12-28T14:55:00.0000002793967725</v>
      </c>
      <c r="V69">
        <v>32</v>
      </c>
      <c r="W69">
        <v>21</v>
      </c>
      <c r="X69">
        <v>53</v>
      </c>
      <c r="Y69">
        <v>24.75</v>
      </c>
      <c r="Z69">
        <v>10</v>
      </c>
      <c r="AA69" s="1" t="s">
        <v>61</v>
      </c>
      <c r="AB69">
        <v>15</v>
      </c>
      <c r="AC69">
        <v>0</v>
      </c>
      <c r="AD69" s="1" t="s">
        <v>966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s="1" t="s">
        <v>51</v>
      </c>
      <c r="AS69" s="1" t="s">
        <v>51</v>
      </c>
      <c r="AT69" s="1" t="s">
        <v>51</v>
      </c>
      <c r="AU69" s="1" t="s">
        <v>51</v>
      </c>
    </row>
    <row r="70" spans="1:47" x14ac:dyDescent="0.25">
      <c r="A70" s="1" t="s">
        <v>6201</v>
      </c>
      <c r="B70">
        <v>3</v>
      </c>
      <c r="C70" s="2" t="d">
        <v>2019-12-28T15:54:34.00000027846545150</v>
      </c>
      <c r="D70" s="2" t="d">
        <v>2019-12-28T16:24:11.9999997457489350</v>
      </c>
      <c r="E70">
        <v>39.7254</v>
      </c>
      <c r="F70">
        <v>-105.15401</v>
      </c>
      <c r="G70">
        <v>39.7254</v>
      </c>
      <c r="H70">
        <v>-105.15401</v>
      </c>
      <c r="I70">
        <v>0</v>
      </c>
      <c r="J70" s="1" t="s">
        <v>1151</v>
      </c>
      <c r="L70" s="1" t="s">
        <v>129</v>
      </c>
      <c r="M70" s="1" t="s">
        <v>47</v>
      </c>
      <c r="N70" s="1" t="s">
        <v>270</v>
      </c>
      <c r="O70" s="1" t="s">
        <v>115</v>
      </c>
      <c r="P70" s="1" t="s">
        <v>199</v>
      </c>
      <c r="Q70" s="1" t="s">
        <v>271</v>
      </c>
      <c r="R70" s="1" t="s">
        <v>48</v>
      </c>
      <c r="S70" s="1" t="s">
        <v>79</v>
      </c>
      <c r="T70" s="1" t="s">
        <v>206</v>
      </c>
      <c r="U70" s="2" t="d">
        <v>2019-12-28T15:45:00.000</v>
      </c>
      <c r="V70">
        <v>25</v>
      </c>
      <c r="W70">
        <v>12</v>
      </c>
      <c r="X70">
        <v>69</v>
      </c>
      <c r="Y70">
        <v>24.19</v>
      </c>
      <c r="Z70">
        <v>6</v>
      </c>
      <c r="AA70" s="1" t="s">
        <v>58</v>
      </c>
      <c r="AB70">
        <v>15</v>
      </c>
      <c r="AC70">
        <v>0</v>
      </c>
      <c r="AD70" s="1" t="s">
        <v>966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s="1" t="s">
        <v>51</v>
      </c>
      <c r="AS70" s="1" t="s">
        <v>51</v>
      </c>
      <c r="AT70" s="1" t="s">
        <v>51</v>
      </c>
      <c r="AU70" s="1" t="s">
        <v>51</v>
      </c>
    </row>
    <row r="71" spans="1:47" x14ac:dyDescent="0.25">
      <c r="A71" s="1" t="s">
        <v>8395</v>
      </c>
      <c r="B71">
        <v>4</v>
      </c>
      <c r="C71" s="2" t="d">
        <v>2019-12-28T20:41:03.00000012852251400</v>
      </c>
      <c r="D71" s="2" t="d">
        <v>2019-12-28T21:09:23.99999982677400375</v>
      </c>
      <c r="E71">
        <v>38.605139999999999</v>
      </c>
      <c r="F71">
        <v>-107.97337</v>
      </c>
      <c r="G71">
        <v>38.648870000000002</v>
      </c>
      <c r="H71">
        <v>-107.98988</v>
      </c>
      <c r="I71">
        <v>3.15</v>
      </c>
      <c r="J71" s="1" t="s">
        <v>8396</v>
      </c>
      <c r="K71">
        <v>59464</v>
      </c>
      <c r="L71" s="1" t="s">
        <v>6576</v>
      </c>
      <c r="M71" s="1" t="s">
        <v>97</v>
      </c>
      <c r="N71" s="1" t="s">
        <v>161</v>
      </c>
      <c r="O71" s="1" t="s">
        <v>76</v>
      </c>
      <c r="P71" s="1" t="s">
        <v>199</v>
      </c>
      <c r="Q71" s="1" t="s">
        <v>1618</v>
      </c>
      <c r="R71" s="1" t="s">
        <v>48</v>
      </c>
      <c r="S71" s="1" t="s">
        <v>79</v>
      </c>
      <c r="T71" s="1" t="s">
        <v>1619</v>
      </c>
      <c r="U71" s="2" t="d">
        <v>2019-12-28T20:52:59.99999988824129100</v>
      </c>
      <c r="V71">
        <v>20</v>
      </c>
      <c r="W71">
        <v>20</v>
      </c>
      <c r="X71">
        <v>85</v>
      </c>
      <c r="Y71">
        <v>24.21</v>
      </c>
      <c r="Z71">
        <v>3</v>
      </c>
      <c r="AA71" s="1" t="s">
        <v>64</v>
      </c>
      <c r="AB71">
        <v>3</v>
      </c>
      <c r="AC71">
        <v>0</v>
      </c>
      <c r="AD71" s="1" t="s">
        <v>1211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s="1" t="s">
        <v>53</v>
      </c>
      <c r="AS71" s="1" t="s">
        <v>53</v>
      </c>
      <c r="AT71" s="1" t="s">
        <v>53</v>
      </c>
      <c r="AU71" s="1" t="s">
        <v>53</v>
      </c>
    </row>
    <row r="72" spans="1:47" x14ac:dyDescent="0.25">
      <c r="A72" s="1" t="s">
        <v>6213</v>
      </c>
      <c r="B72">
        <v>3</v>
      </c>
      <c r="C72" s="2" t="d">
        <v>2019-12-28T20:08:47.99999979324638700</v>
      </c>
      <c r="D72" s="2" t="d">
        <v>2019-12-28T20:38:14.000000227242708075</v>
      </c>
      <c r="E72">
        <v>39.123820000000002</v>
      </c>
      <c r="F72">
        <v>-104.86469</v>
      </c>
      <c r="G72">
        <v>39.123820000000002</v>
      </c>
      <c r="H72">
        <v>-104.86469</v>
      </c>
      <c r="I72">
        <v>0</v>
      </c>
      <c r="J72" s="1" t="s">
        <v>402</v>
      </c>
      <c r="L72" s="1" t="s">
        <v>195</v>
      </c>
      <c r="M72" s="1" t="s">
        <v>47</v>
      </c>
      <c r="N72" s="1" t="s">
        <v>448</v>
      </c>
      <c r="O72" s="1" t="s">
        <v>194</v>
      </c>
      <c r="P72" s="1" t="s">
        <v>199</v>
      </c>
      <c r="Q72" s="1" t="s">
        <v>449</v>
      </c>
      <c r="R72" s="1" t="s">
        <v>48</v>
      </c>
      <c r="S72" s="1" t="s">
        <v>79</v>
      </c>
      <c r="T72" s="1" t="s">
        <v>235</v>
      </c>
      <c r="U72" s="2" t="d">
        <v>2019-12-28T20:58:00.00000023748725325</v>
      </c>
      <c r="V72">
        <v>18</v>
      </c>
      <c r="W72">
        <v>3</v>
      </c>
      <c r="X72">
        <v>76</v>
      </c>
      <c r="Y72">
        <v>23.34</v>
      </c>
      <c r="Z72">
        <v>8</v>
      </c>
      <c r="AA72" s="1" t="s">
        <v>65</v>
      </c>
      <c r="AB72">
        <v>15</v>
      </c>
      <c r="AC72">
        <v>0</v>
      </c>
      <c r="AD72" s="1" t="s">
        <v>1211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s="1" t="s">
        <v>53</v>
      </c>
      <c r="AS72" s="1" t="s">
        <v>53</v>
      </c>
      <c r="AT72" s="1" t="s">
        <v>53</v>
      </c>
      <c r="AU72" s="1" t="s">
        <v>53</v>
      </c>
    </row>
    <row r="73" spans="1:47" x14ac:dyDescent="0.25">
      <c r="A73" s="1" t="s">
        <v>6214</v>
      </c>
      <c r="B73">
        <v>3</v>
      </c>
      <c r="C73" s="2" t="d">
        <v>2019-12-28T21:14:48.00000012852251400</v>
      </c>
      <c r="D73" s="2" t="d">
        <v>2019-12-28T21:44:12.00000009499490400</v>
      </c>
      <c r="E73">
        <v>39.123820000000002</v>
      </c>
      <c r="F73">
        <v>-104.86469</v>
      </c>
      <c r="G73">
        <v>39.123820000000002</v>
      </c>
      <c r="H73">
        <v>-104.86469</v>
      </c>
      <c r="I73">
        <v>0</v>
      </c>
      <c r="J73" s="1" t="s">
        <v>402</v>
      </c>
      <c r="L73" s="1" t="s">
        <v>195</v>
      </c>
      <c r="M73" s="1" t="s">
        <v>47</v>
      </c>
      <c r="N73" s="1" t="s">
        <v>448</v>
      </c>
      <c r="O73" s="1" t="s">
        <v>194</v>
      </c>
      <c r="P73" s="1" t="s">
        <v>199</v>
      </c>
      <c r="Q73" s="1" t="s">
        <v>449</v>
      </c>
      <c r="R73" s="1" t="s">
        <v>48</v>
      </c>
      <c r="S73" s="1" t="s">
        <v>79</v>
      </c>
      <c r="T73" s="1" t="s">
        <v>235</v>
      </c>
      <c r="U73" s="2" t="d">
        <v>2019-12-28T20:58:00.00000023748725325</v>
      </c>
      <c r="V73">
        <v>18</v>
      </c>
      <c r="W73">
        <v>3</v>
      </c>
      <c r="X73">
        <v>76</v>
      </c>
      <c r="Y73">
        <v>23.34</v>
      </c>
      <c r="Z73">
        <v>8</v>
      </c>
      <c r="AA73" s="1" t="s">
        <v>65</v>
      </c>
      <c r="AB73">
        <v>15</v>
      </c>
      <c r="AC73">
        <v>0</v>
      </c>
      <c r="AD73" s="1" t="s">
        <v>1211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s="1" t="s">
        <v>53</v>
      </c>
      <c r="AS73" s="1" t="s">
        <v>53</v>
      </c>
      <c r="AT73" s="1" t="s">
        <v>53</v>
      </c>
      <c r="AU73" s="1" t="s">
        <v>53</v>
      </c>
    </row>
    <row r="74" spans="1:47" x14ac:dyDescent="0.25">
      <c r="A74" s="1" t="s">
        <v>1049</v>
      </c>
      <c r="B74">
        <v>3</v>
      </c>
      <c r="C74" s="2" t="d">
        <v>2019-12-29T00:06:33.00000008661300150</v>
      </c>
      <c r="D74" s="2" t="d">
        <v>2019-12-29T00:36:11.00000018253922650</v>
      </c>
      <c r="E74">
        <v>37.146329999999999</v>
      </c>
      <c r="F74">
        <v>-104.51949999999999</v>
      </c>
      <c r="G74">
        <v>37.146329999999999</v>
      </c>
      <c r="H74">
        <v>-104.51949999999999</v>
      </c>
      <c r="I74">
        <v>0</v>
      </c>
      <c r="J74" s="1" t="s">
        <v>997</v>
      </c>
      <c r="L74" s="1" t="s">
        <v>195</v>
      </c>
      <c r="M74" s="1" t="s">
        <v>47</v>
      </c>
      <c r="N74" s="1" t="s">
        <v>100</v>
      </c>
      <c r="O74" s="1" t="s">
        <v>376</v>
      </c>
      <c r="P74" s="1" t="s">
        <v>199</v>
      </c>
      <c r="Q74" s="1" t="s">
        <v>377</v>
      </c>
      <c r="R74" s="1" t="s">
        <v>48</v>
      </c>
      <c r="S74" s="1" t="s">
        <v>79</v>
      </c>
      <c r="T74" s="1" t="s">
        <v>378</v>
      </c>
      <c r="U74" s="2" t="d">
        <v>2019-12-29T00:53:59.99999987427145575</v>
      </c>
      <c r="V74">
        <v>14</v>
      </c>
      <c r="W74">
        <v>6</v>
      </c>
      <c r="X74">
        <v>80</v>
      </c>
      <c r="Y74">
        <v>24.11</v>
      </c>
      <c r="Z74">
        <v>10</v>
      </c>
      <c r="AA74" s="1" t="s">
        <v>71</v>
      </c>
      <c r="AB74">
        <v>5</v>
      </c>
      <c r="AC74">
        <v>0</v>
      </c>
      <c r="AD74" s="1" t="s">
        <v>966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s="1" t="s">
        <v>53</v>
      </c>
      <c r="AS74" s="1" t="s">
        <v>53</v>
      </c>
      <c r="AT74" s="1" t="s">
        <v>53</v>
      </c>
      <c r="AU74" s="1" t="s">
        <v>53</v>
      </c>
    </row>
    <row r="75" spans="1:47" x14ac:dyDescent="0.25">
      <c r="A75" s="1" t="s">
        <v>5886</v>
      </c>
      <c r="B75">
        <v>4</v>
      </c>
      <c r="C75" s="2" t="d">
        <v>2019-12-29T10:38:48.00000021234154575</v>
      </c>
      <c r="D75" s="2" t="d">
        <v>2019-12-29T11:08:33.00000005867332425</v>
      </c>
      <c r="E75">
        <v>40.882040000000003</v>
      </c>
      <c r="F75">
        <v>-106.30385</v>
      </c>
      <c r="G75">
        <v>40.86365</v>
      </c>
      <c r="H75">
        <v>-106.31158000000001</v>
      </c>
      <c r="I75">
        <v>1.333</v>
      </c>
      <c r="J75" s="1" t="s">
        <v>5887</v>
      </c>
      <c r="L75" s="1" t="s">
        <v>4414</v>
      </c>
      <c r="M75" s="1" t="s">
        <v>47</v>
      </c>
      <c r="N75" s="1" t="s">
        <v>578</v>
      </c>
      <c r="O75" s="1" t="s">
        <v>110</v>
      </c>
      <c r="P75" s="1" t="s">
        <v>199</v>
      </c>
      <c r="Q75" s="1" t="s">
        <v>579</v>
      </c>
      <c r="R75" s="1" t="s">
        <v>48</v>
      </c>
      <c r="S75" s="1" t="s">
        <v>79</v>
      </c>
      <c r="T75" s="1" t="s">
        <v>580</v>
      </c>
      <c r="U75" s="2" t="d">
        <v>2019-12-29T10:34:59.9999997206032275</v>
      </c>
      <c r="V75">
        <v>7</v>
      </c>
      <c r="W75">
        <v>7</v>
      </c>
      <c r="X75">
        <v>72</v>
      </c>
      <c r="Y75">
        <v>22.11</v>
      </c>
      <c r="Z75">
        <v>5</v>
      </c>
      <c r="AA75" s="1" t="s">
        <v>72</v>
      </c>
      <c r="AB75">
        <v>3</v>
      </c>
      <c r="AC75">
        <v>0</v>
      </c>
      <c r="AD75" s="1" t="s">
        <v>966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s="1" t="s">
        <v>51</v>
      </c>
      <c r="AS75" s="1" t="s">
        <v>51</v>
      </c>
      <c r="AT75" s="1" t="s">
        <v>51</v>
      </c>
      <c r="AU75" s="1" t="s">
        <v>51</v>
      </c>
    </row>
    <row r="76" spans="1:47" x14ac:dyDescent="0.25">
      <c r="A76" s="1" t="s">
        <v>8397</v>
      </c>
      <c r="B76">
        <v>4</v>
      </c>
      <c r="C76" s="2" t="d">
        <v>2019-12-29T10:38:48.00000021234154575</v>
      </c>
      <c r="D76" s="2" t="d">
        <v>2019-12-29T11:08:33.00000005867332425</v>
      </c>
      <c r="E76">
        <v>40.86365</v>
      </c>
      <c r="F76">
        <v>-106.31158000000001</v>
      </c>
      <c r="G76">
        <v>40.882040000000003</v>
      </c>
      <c r="H76">
        <v>-106.30385</v>
      </c>
      <c r="I76">
        <v>1.333</v>
      </c>
      <c r="J76" s="1" t="s">
        <v>4415</v>
      </c>
      <c r="K76">
        <v>41529</v>
      </c>
      <c r="L76" s="1" t="s">
        <v>7495</v>
      </c>
      <c r="M76" s="1" t="s">
        <v>97</v>
      </c>
      <c r="N76" s="1" t="s">
        <v>578</v>
      </c>
      <c r="O76" s="1" t="s">
        <v>110</v>
      </c>
      <c r="P76" s="1" t="s">
        <v>199</v>
      </c>
      <c r="Q76" s="1" t="s">
        <v>579</v>
      </c>
      <c r="R76" s="1" t="s">
        <v>48</v>
      </c>
      <c r="S76" s="1" t="s">
        <v>79</v>
      </c>
      <c r="T76" s="1" t="s">
        <v>580</v>
      </c>
      <c r="U76" s="2" t="d">
        <v>2019-12-29T10:34:59.9999997206032275</v>
      </c>
      <c r="V76">
        <v>7</v>
      </c>
      <c r="W76">
        <v>7</v>
      </c>
      <c r="X76">
        <v>72</v>
      </c>
      <c r="Y76">
        <v>22.11</v>
      </c>
      <c r="Z76">
        <v>5</v>
      </c>
      <c r="AA76" s="1" t="s">
        <v>72</v>
      </c>
      <c r="AB76">
        <v>3</v>
      </c>
      <c r="AC76">
        <v>0</v>
      </c>
      <c r="AD76" s="1" t="s">
        <v>966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s="1" t="s">
        <v>51</v>
      </c>
      <c r="AS76" s="1" t="s">
        <v>51</v>
      </c>
      <c r="AT76" s="1" t="s">
        <v>51</v>
      </c>
      <c r="AU76" s="1" t="s">
        <v>51</v>
      </c>
    </row>
    <row r="77" spans="1:47" x14ac:dyDescent="0.25">
      <c r="A77" s="1" t="s">
        <v>7494</v>
      </c>
      <c r="B77">
        <v>4</v>
      </c>
      <c r="C77" s="2" t="d">
        <v>2019-12-29T10:53:03.999999775551259650</v>
      </c>
      <c r="D77" s="2" t="d">
        <v>2019-12-29T11:22:25.00000029802322625</v>
      </c>
      <c r="E77">
        <v>40.86365</v>
      </c>
      <c r="F77">
        <v>-106.31158000000001</v>
      </c>
      <c r="G77">
        <v>40.882040000000003</v>
      </c>
      <c r="H77">
        <v>-106.30385</v>
      </c>
      <c r="I77">
        <v>1.333</v>
      </c>
      <c r="J77" s="1" t="s">
        <v>4415</v>
      </c>
      <c r="K77">
        <v>41529</v>
      </c>
      <c r="L77" s="1" t="s">
        <v>7495</v>
      </c>
      <c r="M77" s="1" t="s">
        <v>97</v>
      </c>
      <c r="N77" s="1" t="s">
        <v>578</v>
      </c>
      <c r="O77" s="1" t="s">
        <v>110</v>
      </c>
      <c r="P77" s="1" t="s">
        <v>199</v>
      </c>
      <c r="Q77" s="1" t="s">
        <v>579</v>
      </c>
      <c r="R77" s="1" t="s">
        <v>48</v>
      </c>
      <c r="S77" s="1" t="s">
        <v>79</v>
      </c>
      <c r="T77" s="1" t="s">
        <v>580</v>
      </c>
      <c r="U77" s="2" t="d">
        <v>2019-12-29T10:54:59.99999986030161375</v>
      </c>
      <c r="V77">
        <v>7</v>
      </c>
      <c r="W77">
        <v>-2</v>
      </c>
      <c r="X77">
        <v>67</v>
      </c>
      <c r="Y77">
        <v>22.11</v>
      </c>
      <c r="Z77">
        <v>10</v>
      </c>
      <c r="AA77" s="1" t="s">
        <v>68</v>
      </c>
      <c r="AB77">
        <v>5</v>
      </c>
      <c r="AC77">
        <v>0</v>
      </c>
      <c r="AD77" s="1" t="s">
        <v>966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s="1" t="s">
        <v>51</v>
      </c>
      <c r="AS77" s="1" t="s">
        <v>51</v>
      </c>
      <c r="AT77" s="1" t="s">
        <v>51</v>
      </c>
      <c r="AU77" s="1" t="s">
        <v>51</v>
      </c>
    </row>
    <row r="78" spans="1:47" x14ac:dyDescent="0.25">
      <c r="A78" s="1" t="s">
        <v>603</v>
      </c>
      <c r="B78">
        <v>3</v>
      </c>
      <c r="C78" s="2" t="d">
        <v>2019-12-29T11:16:18.00000000279396975</v>
      </c>
      <c r="D78" s="2" t="d">
        <v>2019-12-29T11:45:35.00000021886080625</v>
      </c>
      <c r="E78">
        <v>37.214280000000002</v>
      </c>
      <c r="F78">
        <v>-104.49411000000001</v>
      </c>
      <c r="G78">
        <v>37.214280000000002</v>
      </c>
      <c r="H78">
        <v>-104.49411000000001</v>
      </c>
      <c r="I78">
        <v>0</v>
      </c>
      <c r="J78" s="1" t="s">
        <v>485</v>
      </c>
      <c r="L78" s="1" t="s">
        <v>195</v>
      </c>
      <c r="M78" s="1" t="s">
        <v>47</v>
      </c>
      <c r="N78" s="1" t="s">
        <v>100</v>
      </c>
      <c r="O78" s="1" t="s">
        <v>376</v>
      </c>
      <c r="P78" s="1" t="s">
        <v>199</v>
      </c>
      <c r="Q78" s="1" t="s">
        <v>377</v>
      </c>
      <c r="R78" s="1" t="s">
        <v>48</v>
      </c>
      <c r="S78" s="1" t="s">
        <v>79</v>
      </c>
      <c r="T78" s="1" t="s">
        <v>378</v>
      </c>
      <c r="U78" s="2" t="d">
        <v>2019-12-29T10:54:00.00000029336660775</v>
      </c>
      <c r="V78">
        <v>22</v>
      </c>
      <c r="W78">
        <v>13</v>
      </c>
      <c r="X78">
        <v>72</v>
      </c>
      <c r="Y78">
        <v>24.16</v>
      </c>
      <c r="Z78">
        <v>10</v>
      </c>
      <c r="AA78" s="1" t="s">
        <v>55</v>
      </c>
      <c r="AB78">
        <v>7</v>
      </c>
      <c r="AC78">
        <v>0</v>
      </c>
      <c r="AD78" s="1" t="s">
        <v>50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s="1" t="s">
        <v>51</v>
      </c>
      <c r="AS78" s="1" t="s">
        <v>51</v>
      </c>
      <c r="AT78" s="1" t="s">
        <v>51</v>
      </c>
      <c r="AU78" s="1" t="s">
        <v>51</v>
      </c>
    </row>
    <row r="79" spans="1:47" x14ac:dyDescent="0.25">
      <c r="A79" s="1" t="s">
        <v>604</v>
      </c>
      <c r="B79">
        <v>3</v>
      </c>
      <c r="C79" s="2" t="d">
        <v>2019-12-29T14:34:17.99999975133687450</v>
      </c>
      <c r="D79" s="2" t="d">
        <v>2019-12-29T15:03:33.99999973364174175</v>
      </c>
      <c r="E79">
        <v>39.672280000000001</v>
      </c>
      <c r="F79">
        <v>-104.92905</v>
      </c>
      <c r="G79">
        <v>39.672280000000001</v>
      </c>
      <c r="H79">
        <v>-104.92905</v>
      </c>
      <c r="I79">
        <v>0</v>
      </c>
      <c r="J79" s="1" t="s">
        <v>605</v>
      </c>
      <c r="L79" s="1" t="s">
        <v>196</v>
      </c>
      <c r="M79" s="1" t="s">
        <v>47</v>
      </c>
      <c r="N79" s="1" t="s">
        <v>131</v>
      </c>
      <c r="O79" s="1" t="s">
        <v>131</v>
      </c>
      <c r="P79" s="1" t="s">
        <v>199</v>
      </c>
      <c r="Q79" s="1" t="s">
        <v>388</v>
      </c>
      <c r="R79" s="1" t="s">
        <v>48</v>
      </c>
      <c r="S79" s="1" t="s">
        <v>79</v>
      </c>
      <c r="T79" s="1" t="s">
        <v>201</v>
      </c>
      <c r="U79" s="2" t="d">
        <v>2019-12-29T14:52:59.99999988824129100</v>
      </c>
      <c r="V79">
        <v>29</v>
      </c>
      <c r="W79">
        <v>22</v>
      </c>
      <c r="X79">
        <v>40</v>
      </c>
      <c r="Y79">
        <v>24.01</v>
      </c>
      <c r="Z79">
        <v>10</v>
      </c>
      <c r="AA79" s="1" t="s">
        <v>59</v>
      </c>
      <c r="AB79">
        <v>7</v>
      </c>
      <c r="AC79">
        <v>0</v>
      </c>
      <c r="AD79" s="1" t="s">
        <v>50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s="1" t="s">
        <v>51</v>
      </c>
      <c r="AS79" s="1" t="s">
        <v>51</v>
      </c>
      <c r="AT79" s="1" t="s">
        <v>51</v>
      </c>
      <c r="AU79" s="1" t="s">
        <v>51</v>
      </c>
    </row>
    <row r="80" spans="1:47" x14ac:dyDescent="0.25">
      <c r="A80" s="1" t="s">
        <v>1158</v>
      </c>
      <c r="B80">
        <v>3</v>
      </c>
      <c r="C80" s="2" t="d">
        <v>2019-12-29T14:32:03.0000002542510650</v>
      </c>
      <c r="D80" s="2" t="d">
        <v>2019-12-29T15:01:35.00000020489096425</v>
      </c>
      <c r="E80">
        <v>39.694870000000002</v>
      </c>
      <c r="F80">
        <v>-105.77442000000001</v>
      </c>
      <c r="G80">
        <v>39.694870000000002</v>
      </c>
      <c r="H80">
        <v>-105.77442000000001</v>
      </c>
      <c r="I80">
        <v>0</v>
      </c>
      <c r="J80" s="1" t="s">
        <v>597</v>
      </c>
      <c r="L80" s="1" t="s">
        <v>133</v>
      </c>
      <c r="M80" s="1" t="s">
        <v>47</v>
      </c>
      <c r="N80" s="1" t="s">
        <v>337</v>
      </c>
      <c r="O80" s="1" t="s">
        <v>338</v>
      </c>
      <c r="P80" s="1" t="s">
        <v>199</v>
      </c>
      <c r="Q80" s="1" t="s">
        <v>339</v>
      </c>
      <c r="R80" s="1" t="s">
        <v>48</v>
      </c>
      <c r="S80" s="1" t="s">
        <v>79</v>
      </c>
      <c r="T80" s="1" t="s">
        <v>340</v>
      </c>
      <c r="U80" s="2" t="d">
        <v>2019-12-29T14:52:59.99999988824129100</v>
      </c>
      <c r="V80">
        <v>6</v>
      </c>
      <c r="W80">
        <v>-4</v>
      </c>
      <c r="X80">
        <v>55</v>
      </c>
      <c r="Y80">
        <v>20.55</v>
      </c>
      <c r="Z80">
        <v>10</v>
      </c>
      <c r="AA80" s="1" t="s">
        <v>58</v>
      </c>
      <c r="AB80">
        <v>6</v>
      </c>
      <c r="AC80">
        <v>0</v>
      </c>
      <c r="AD80" s="1" t="s">
        <v>1068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s="1" t="s">
        <v>51</v>
      </c>
      <c r="AS80" s="1" t="s">
        <v>51</v>
      </c>
      <c r="AT80" s="1" t="s">
        <v>51</v>
      </c>
      <c r="AU80" s="1" t="s">
        <v>51</v>
      </c>
    </row>
    <row r="81" spans="1:47" x14ac:dyDescent="0.25">
      <c r="A81" s="1" t="s">
        <v>606</v>
      </c>
      <c r="B81">
        <v>3</v>
      </c>
      <c r="C81" s="2" t="d">
        <v>2019-12-29T16:10:18.0000002961605775</v>
      </c>
      <c r="D81" s="2" t="d">
        <v>2019-12-29T16:39:31.99999981094151975</v>
      </c>
      <c r="E81">
        <v>39.312750000000001</v>
      </c>
      <c r="F81">
        <v>-104.88526</v>
      </c>
      <c r="G81">
        <v>39.312750000000001</v>
      </c>
      <c r="H81">
        <v>-104.88526</v>
      </c>
      <c r="I81">
        <v>0</v>
      </c>
      <c r="J81" s="1" t="s">
        <v>399</v>
      </c>
      <c r="L81" s="1" t="s">
        <v>195</v>
      </c>
      <c r="M81" s="1" t="s">
        <v>47</v>
      </c>
      <c r="N81" s="1" t="s">
        <v>192</v>
      </c>
      <c r="O81" s="1" t="s">
        <v>121</v>
      </c>
      <c r="P81" s="1" t="s">
        <v>199</v>
      </c>
      <c r="Q81" s="1" t="s">
        <v>334</v>
      </c>
      <c r="R81" s="1" t="s">
        <v>48</v>
      </c>
      <c r="S81" s="1" t="s">
        <v>79</v>
      </c>
      <c r="T81" s="1" t="s">
        <v>224</v>
      </c>
      <c r="U81" s="2" t="d">
        <v>2019-12-29T16:12:00.00000025145709525</v>
      </c>
      <c r="V81">
        <v>19</v>
      </c>
      <c r="W81">
        <v>13</v>
      </c>
      <c r="X81">
        <v>54</v>
      </c>
      <c r="Y81">
        <v>22.98</v>
      </c>
      <c r="Z81">
        <v>10</v>
      </c>
      <c r="AA81" s="1" t="s">
        <v>61</v>
      </c>
      <c r="AB81">
        <v>5</v>
      </c>
      <c r="AC81">
        <v>0</v>
      </c>
      <c r="AD81" s="1" t="s">
        <v>50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s="1" t="s">
        <v>51</v>
      </c>
      <c r="AS81" s="1" t="s">
        <v>51</v>
      </c>
      <c r="AT81" s="1" t="s">
        <v>51</v>
      </c>
      <c r="AU81" s="1" t="s">
        <v>51</v>
      </c>
    </row>
    <row r="82" spans="1:47" x14ac:dyDescent="0.25">
      <c r="A82" s="1" t="s">
        <v>898</v>
      </c>
      <c r="B82">
        <v>3</v>
      </c>
      <c r="C82" s="2" t="d">
        <v>2019-12-29T15:16:17.99999979324638700</v>
      </c>
      <c r="D82" s="2" t="d">
        <v>2019-12-29T15:37:35.99999993573874300</v>
      </c>
      <c r="E82">
        <v>39.764009999999999</v>
      </c>
      <c r="F82">
        <v>-105.59914999999999</v>
      </c>
      <c r="G82">
        <v>39.764009999999999</v>
      </c>
      <c r="H82">
        <v>-105.59914999999999</v>
      </c>
      <c r="I82">
        <v>0</v>
      </c>
      <c r="J82" s="1" t="s">
        <v>596</v>
      </c>
      <c r="L82" s="1" t="s">
        <v>133</v>
      </c>
      <c r="M82" s="1" t="s">
        <v>47</v>
      </c>
      <c r="N82" s="1" t="s">
        <v>524</v>
      </c>
      <c r="O82" s="1" t="s">
        <v>338</v>
      </c>
      <c r="P82" s="1" t="s">
        <v>199</v>
      </c>
      <c r="Q82" s="1" t="s">
        <v>525</v>
      </c>
      <c r="R82" s="1" t="s">
        <v>48</v>
      </c>
      <c r="S82" s="1" t="s">
        <v>79</v>
      </c>
      <c r="T82" s="1" t="s">
        <v>340</v>
      </c>
      <c r="U82" s="2" t="d">
        <v>2019-12-29T15:01:59.99999976251274675</v>
      </c>
      <c r="V82">
        <v>7</v>
      </c>
      <c r="W82">
        <v>-8</v>
      </c>
      <c r="X82">
        <v>55</v>
      </c>
      <c r="Y82">
        <v>20.55</v>
      </c>
      <c r="Z82">
        <v>10</v>
      </c>
      <c r="AA82" s="1" t="s">
        <v>71</v>
      </c>
      <c r="AB82">
        <v>12</v>
      </c>
      <c r="AC82">
        <v>0</v>
      </c>
      <c r="AD82" s="1" t="s">
        <v>819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s="1" t="s">
        <v>51</v>
      </c>
      <c r="AS82" s="1" t="s">
        <v>51</v>
      </c>
      <c r="AT82" s="1" t="s">
        <v>51</v>
      </c>
      <c r="AU82" s="1" t="s">
        <v>51</v>
      </c>
    </row>
    <row r="83" spans="1:47" x14ac:dyDescent="0.25">
      <c r="A83" s="1" t="s">
        <v>8820</v>
      </c>
      <c r="B83">
        <v>3</v>
      </c>
      <c r="C83" s="2" t="d">
        <v>2019-12-29T16:20:03.00000000279396975</v>
      </c>
      <c r="D83" s="2" t="d">
        <v>2019-12-29T16:49:33.00000011455267875</v>
      </c>
      <c r="E83">
        <v>37.154040000000002</v>
      </c>
      <c r="F83">
        <v>-102.61544000000001</v>
      </c>
      <c r="G83">
        <v>37.154040000000002</v>
      </c>
      <c r="H83">
        <v>-102.61544000000001</v>
      </c>
      <c r="I83">
        <v>0</v>
      </c>
      <c r="J83" s="1" t="s">
        <v>8452</v>
      </c>
      <c r="K83">
        <v>8464</v>
      </c>
      <c r="L83" s="1" t="s">
        <v>6762</v>
      </c>
      <c r="M83" s="1" t="s">
        <v>97</v>
      </c>
      <c r="N83" s="1" t="s">
        <v>6317</v>
      </c>
      <c r="O83" s="1" t="s">
        <v>5534</v>
      </c>
      <c r="P83" s="1" t="s">
        <v>199</v>
      </c>
      <c r="Q83" s="1" t="s">
        <v>8595</v>
      </c>
      <c r="R83" s="1" t="s">
        <v>48</v>
      </c>
      <c r="S83" s="1" t="s">
        <v>79</v>
      </c>
      <c r="T83" s="1" t="s">
        <v>5536</v>
      </c>
      <c r="U83" s="2" t="d">
        <v>2019-12-29T15:56:00.00000026542693050</v>
      </c>
      <c r="V83">
        <v>31</v>
      </c>
      <c r="W83">
        <v>19</v>
      </c>
      <c r="X83">
        <v>57</v>
      </c>
      <c r="Y83">
        <v>25.43</v>
      </c>
      <c r="AA83" s="1" t="s">
        <v>65</v>
      </c>
      <c r="AB83">
        <v>17</v>
      </c>
      <c r="AC83">
        <v>0</v>
      </c>
      <c r="AD83" s="1" t="s">
        <v>69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s="1" t="s">
        <v>51</v>
      </c>
      <c r="AS83" s="1" t="s">
        <v>51</v>
      </c>
      <c r="AT83" s="1" t="s">
        <v>51</v>
      </c>
      <c r="AU83" s="1" t="s">
        <v>51</v>
      </c>
    </row>
    <row r="84" spans="1:47" x14ac:dyDescent="0.25">
      <c r="A84" s="1" t="s">
        <v>6244</v>
      </c>
      <c r="B84">
        <v>3</v>
      </c>
      <c r="C84" s="2" t="d">
        <v>2019-12-29T16:44:03.0000002961605775</v>
      </c>
      <c r="D84" s="2" t="d">
        <v>2019-12-29T17:13:35.99999985191971125</v>
      </c>
      <c r="E84">
        <v>39.855739999999997</v>
      </c>
      <c r="F84">
        <v>-104.98716</v>
      </c>
      <c r="G84">
        <v>39.855739999999997</v>
      </c>
      <c r="H84">
        <v>-104.98716</v>
      </c>
      <c r="I84">
        <v>0</v>
      </c>
      <c r="J84" s="1" t="s">
        <v>518</v>
      </c>
      <c r="L84" s="1" t="s">
        <v>196</v>
      </c>
      <c r="M84" s="1" t="s">
        <v>47</v>
      </c>
      <c r="N84" s="1" t="s">
        <v>131</v>
      </c>
      <c r="O84" s="1" t="s">
        <v>147</v>
      </c>
      <c r="P84" s="1" t="s">
        <v>199</v>
      </c>
      <c r="Q84" s="1" t="s">
        <v>205</v>
      </c>
      <c r="R84" s="1" t="s">
        <v>48</v>
      </c>
      <c r="S84" s="1" t="s">
        <v>79</v>
      </c>
      <c r="T84" s="1" t="s">
        <v>206</v>
      </c>
      <c r="U84" s="2" t="d">
        <v>2019-12-29T16:47:00.00000018160789875</v>
      </c>
      <c r="V84">
        <v>21</v>
      </c>
      <c r="W84">
        <v>10</v>
      </c>
      <c r="X84">
        <v>50</v>
      </c>
      <c r="Y84">
        <v>24.26</v>
      </c>
      <c r="Z84">
        <v>30</v>
      </c>
      <c r="AA84" s="1" t="s">
        <v>57</v>
      </c>
      <c r="AB84">
        <v>10</v>
      </c>
      <c r="AC84">
        <v>0</v>
      </c>
      <c r="AD84" s="1" t="s">
        <v>1068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s="1" t="s">
        <v>53</v>
      </c>
      <c r="AS84" s="1" t="s">
        <v>51</v>
      </c>
      <c r="AT84" s="1" t="s">
        <v>51</v>
      </c>
      <c r="AU84" s="1" t="s">
        <v>51</v>
      </c>
    </row>
    <row r="85" spans="1:47" x14ac:dyDescent="0.25">
      <c r="A85" s="1" t="s">
        <v>6215</v>
      </c>
      <c r="B85">
        <v>3</v>
      </c>
      <c r="C85" s="2" t="d">
        <v>2019-12-29T19:50:48.00000004470348225</v>
      </c>
      <c r="D85" s="2" t="d">
        <v>2019-12-29T20:20:26.00000014062970725</v>
      </c>
      <c r="E85">
        <v>39.855759999999997</v>
      </c>
      <c r="F85">
        <v>-104.98694999999999</v>
      </c>
      <c r="G85">
        <v>39.855759999999997</v>
      </c>
      <c r="H85">
        <v>-104.98694999999999</v>
      </c>
      <c r="I85">
        <v>0</v>
      </c>
      <c r="J85" s="1" t="s">
        <v>821</v>
      </c>
      <c r="L85" s="1" t="s">
        <v>195</v>
      </c>
      <c r="M85" s="1" t="s">
        <v>47</v>
      </c>
      <c r="N85" s="1" t="s">
        <v>131</v>
      </c>
      <c r="O85" s="1" t="s">
        <v>147</v>
      </c>
      <c r="P85" s="1" t="s">
        <v>199</v>
      </c>
      <c r="Q85" s="1" t="s">
        <v>205</v>
      </c>
      <c r="R85" s="1" t="s">
        <v>48</v>
      </c>
      <c r="S85" s="1" t="s">
        <v>79</v>
      </c>
      <c r="T85" s="1" t="s">
        <v>206</v>
      </c>
      <c r="U85" s="2" t="d">
        <v>2019-12-29T19:47:00.00000018160789875</v>
      </c>
      <c r="V85">
        <v>25</v>
      </c>
      <c r="W85">
        <v>25</v>
      </c>
      <c r="X85">
        <v>34</v>
      </c>
      <c r="Y85">
        <v>24.3</v>
      </c>
      <c r="Z85">
        <v>30</v>
      </c>
      <c r="AA85" s="1" t="s">
        <v>8970</v>
      </c>
      <c r="AB85">
        <v>0</v>
      </c>
      <c r="AC85">
        <v>0</v>
      </c>
      <c r="AD85" s="1" t="s">
        <v>1068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s="1" t="s">
        <v>53</v>
      </c>
      <c r="AS85" s="1" t="s">
        <v>53</v>
      </c>
      <c r="AT85" s="1" t="s">
        <v>53</v>
      </c>
      <c r="AU85" s="1" t="s">
        <v>53</v>
      </c>
    </row>
    <row r="86" spans="1:47" x14ac:dyDescent="0.25">
      <c r="A86" s="1" t="s">
        <v>6216</v>
      </c>
      <c r="B86">
        <v>3</v>
      </c>
      <c r="C86" s="2" t="d">
        <v>2019-12-29T20:20:48.0000002542510650</v>
      </c>
      <c r="D86" s="2" t="d">
        <v>2019-12-29T20:50:25.00000011641532075</v>
      </c>
      <c r="E86">
        <v>39.842359999999999</v>
      </c>
      <c r="F86">
        <v>-104.98402</v>
      </c>
      <c r="G86">
        <v>39.842359999999999</v>
      </c>
      <c r="H86">
        <v>-104.98402</v>
      </c>
      <c r="I86">
        <v>0</v>
      </c>
      <c r="J86" s="1" t="s">
        <v>518</v>
      </c>
      <c r="L86" s="1" t="s">
        <v>195</v>
      </c>
      <c r="M86" s="1" t="s">
        <v>47</v>
      </c>
      <c r="N86" s="1" t="s">
        <v>131</v>
      </c>
      <c r="O86" s="1" t="s">
        <v>147</v>
      </c>
      <c r="P86" s="1" t="s">
        <v>199</v>
      </c>
      <c r="Q86" s="1" t="s">
        <v>205</v>
      </c>
      <c r="R86" s="1" t="s">
        <v>48</v>
      </c>
      <c r="S86" s="1" t="s">
        <v>79</v>
      </c>
      <c r="T86" s="1" t="s">
        <v>206</v>
      </c>
      <c r="U86" s="2" t="d">
        <v>2019-12-29T20:45:00.00000020954757600</v>
      </c>
      <c r="V86">
        <v>21</v>
      </c>
      <c r="W86">
        <v>21</v>
      </c>
      <c r="X86">
        <v>39</v>
      </c>
      <c r="Y86">
        <v>24.31</v>
      </c>
      <c r="Z86">
        <v>30</v>
      </c>
      <c r="AA86" s="1" t="s">
        <v>8970</v>
      </c>
      <c r="AB86">
        <v>0</v>
      </c>
      <c r="AC86">
        <v>0</v>
      </c>
      <c r="AD86" s="1" t="s">
        <v>1068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s="1" t="s">
        <v>53</v>
      </c>
      <c r="AS86" s="1" t="s">
        <v>53</v>
      </c>
      <c r="AT86" s="1" t="s">
        <v>53</v>
      </c>
      <c r="AU86" s="1" t="s">
        <v>53</v>
      </c>
    </row>
    <row r="87" spans="1:47" x14ac:dyDescent="0.25">
      <c r="A87" s="1" t="s">
        <v>1075</v>
      </c>
      <c r="B87">
        <v>3</v>
      </c>
      <c r="C87" s="2" t="d">
        <v>2019-12-29T21:36:33.0000002961605775</v>
      </c>
      <c r="D87" s="2" t="d">
        <v>2019-12-29T22:06:23.0000000540167125</v>
      </c>
      <c r="E87">
        <v>39.783290000000001</v>
      </c>
      <c r="F87">
        <v>-105.06261000000001</v>
      </c>
      <c r="G87">
        <v>39.783290000000001</v>
      </c>
      <c r="H87">
        <v>-105.06261000000001</v>
      </c>
      <c r="I87">
        <v>0</v>
      </c>
      <c r="J87" s="1" t="s">
        <v>367</v>
      </c>
      <c r="L87" s="1" t="s">
        <v>396</v>
      </c>
      <c r="M87" s="1" t="s">
        <v>47</v>
      </c>
      <c r="N87" s="1" t="s">
        <v>131</v>
      </c>
      <c r="O87" s="1" t="s">
        <v>115</v>
      </c>
      <c r="P87" s="1" t="s">
        <v>199</v>
      </c>
      <c r="Q87" s="1" t="s">
        <v>368</v>
      </c>
      <c r="R87" s="1" t="s">
        <v>48</v>
      </c>
      <c r="S87" s="1" t="s">
        <v>79</v>
      </c>
      <c r="T87" s="1" t="s">
        <v>206</v>
      </c>
      <c r="U87" s="2" t="d">
        <v>2019-12-29T21:30:00.00000020954757600</v>
      </c>
      <c r="V87">
        <v>23</v>
      </c>
      <c r="W87">
        <v>23</v>
      </c>
      <c r="X87">
        <v>46</v>
      </c>
      <c r="Y87">
        <v>24.31</v>
      </c>
      <c r="Z87">
        <v>10</v>
      </c>
      <c r="AA87" s="1" t="s">
        <v>8970</v>
      </c>
      <c r="AB87">
        <v>0</v>
      </c>
      <c r="AC87">
        <v>0</v>
      </c>
      <c r="AD87" s="1" t="s">
        <v>1068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1</v>
      </c>
      <c r="AQ87" t="b">
        <v>0</v>
      </c>
      <c r="AR87" s="1" t="s">
        <v>53</v>
      </c>
      <c r="AS87" s="1" t="s">
        <v>53</v>
      </c>
      <c r="AT87" s="1" t="s">
        <v>53</v>
      </c>
      <c r="AU87" s="1" t="s">
        <v>53</v>
      </c>
    </row>
    <row r="88" spans="1:47" x14ac:dyDescent="0.25">
      <c r="A88" s="1" t="s">
        <v>1076</v>
      </c>
      <c r="B88">
        <v>3</v>
      </c>
      <c r="C88" s="2" t="d">
        <v>2019-12-29T20:53:01.99999972712248800</v>
      </c>
      <c r="D88" s="2" t="d">
        <v>2019-12-29T21:10:25.99999986123293475</v>
      </c>
      <c r="E88">
        <v>38.959769999999999</v>
      </c>
      <c r="F88">
        <v>-104.80126</v>
      </c>
      <c r="G88">
        <v>38.959769999999999</v>
      </c>
      <c r="H88">
        <v>-104.80126</v>
      </c>
      <c r="I88">
        <v>0</v>
      </c>
      <c r="J88" s="1" t="s">
        <v>896</v>
      </c>
      <c r="L88" s="1" t="s">
        <v>196</v>
      </c>
      <c r="M88" s="1" t="s">
        <v>47</v>
      </c>
      <c r="N88" s="1" t="s">
        <v>483</v>
      </c>
      <c r="O88" s="1" t="s">
        <v>194</v>
      </c>
      <c r="P88" s="1" t="s">
        <v>199</v>
      </c>
      <c r="Q88" s="1" t="s">
        <v>484</v>
      </c>
      <c r="R88" s="1" t="s">
        <v>48</v>
      </c>
      <c r="S88" s="1" t="s">
        <v>79</v>
      </c>
      <c r="T88" s="1" t="s">
        <v>235</v>
      </c>
      <c r="U88" s="2" t="d">
        <v>2019-12-29T20:58:00.00000023748725325</v>
      </c>
      <c r="V88">
        <v>8</v>
      </c>
      <c r="W88">
        <v>-2</v>
      </c>
      <c r="X88">
        <v>71</v>
      </c>
      <c r="Y88">
        <v>23.45</v>
      </c>
      <c r="Z88">
        <v>10</v>
      </c>
      <c r="AA88" s="1" t="s">
        <v>65</v>
      </c>
      <c r="AB88">
        <v>6</v>
      </c>
      <c r="AC88">
        <v>0</v>
      </c>
      <c r="AD88" s="1" t="s">
        <v>1068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s="1" t="s">
        <v>53</v>
      </c>
      <c r="AS88" s="1" t="s">
        <v>53</v>
      </c>
      <c r="AT88" s="1" t="s">
        <v>53</v>
      </c>
      <c r="AU88" s="1" t="s">
        <v>53</v>
      </c>
    </row>
    <row r="89" spans="1:47" x14ac:dyDescent="0.25">
      <c r="A89" s="1" t="s">
        <v>6217</v>
      </c>
      <c r="B89">
        <v>3</v>
      </c>
      <c r="C89" s="2" t="d">
        <v>2019-12-29T20:41:03.00000012852251400</v>
      </c>
      <c r="D89" s="2" t="d">
        <v>2019-12-29T21:10:28.99999993387609425</v>
      </c>
      <c r="E89">
        <v>39.842359999999999</v>
      </c>
      <c r="F89">
        <v>-104.98402</v>
      </c>
      <c r="G89">
        <v>39.842359999999999</v>
      </c>
      <c r="H89">
        <v>-104.98402</v>
      </c>
      <c r="I89">
        <v>0</v>
      </c>
      <c r="J89" s="1" t="s">
        <v>518</v>
      </c>
      <c r="L89" s="1" t="s">
        <v>195</v>
      </c>
      <c r="M89" s="1" t="s">
        <v>47</v>
      </c>
      <c r="N89" s="1" t="s">
        <v>131</v>
      </c>
      <c r="O89" s="1" t="s">
        <v>147</v>
      </c>
      <c r="P89" s="1" t="s">
        <v>199</v>
      </c>
      <c r="Q89" s="1" t="s">
        <v>205</v>
      </c>
      <c r="R89" s="1" t="s">
        <v>48</v>
      </c>
      <c r="S89" s="1" t="s">
        <v>79</v>
      </c>
      <c r="T89" s="1" t="s">
        <v>206</v>
      </c>
      <c r="U89" s="2" t="d">
        <v>2019-12-29T20:45:00.00000020954757600</v>
      </c>
      <c r="V89">
        <v>21</v>
      </c>
      <c r="W89">
        <v>21</v>
      </c>
      <c r="X89">
        <v>39</v>
      </c>
      <c r="Y89">
        <v>24.31</v>
      </c>
      <c r="Z89">
        <v>30</v>
      </c>
      <c r="AA89" s="1" t="s">
        <v>8970</v>
      </c>
      <c r="AB89">
        <v>0</v>
      </c>
      <c r="AC89">
        <v>0</v>
      </c>
      <c r="AD89" s="1" t="s">
        <v>1068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s="1" t="s">
        <v>53</v>
      </c>
      <c r="AS89" s="1" t="s">
        <v>53</v>
      </c>
      <c r="AT89" s="1" t="s">
        <v>53</v>
      </c>
      <c r="AU89" s="1" t="s">
        <v>53</v>
      </c>
    </row>
    <row r="90" spans="1:47" x14ac:dyDescent="0.25">
      <c r="A90" s="1" t="s">
        <v>1115</v>
      </c>
      <c r="B90">
        <v>3</v>
      </c>
      <c r="C90" s="2" t="d">
        <v>2019-12-30T07:00:32.99999996088445050</v>
      </c>
      <c r="D90" s="2" t="d">
        <v>2019-12-30T07:30:25.999999791383742975</v>
      </c>
      <c r="E90">
        <v>39.6584</v>
      </c>
      <c r="F90">
        <v>-104.9209</v>
      </c>
      <c r="G90">
        <v>39.6584</v>
      </c>
      <c r="H90">
        <v>-104.9209</v>
      </c>
      <c r="I90">
        <v>0</v>
      </c>
      <c r="J90" s="1" t="s">
        <v>706</v>
      </c>
      <c r="L90" s="1" t="s">
        <v>196</v>
      </c>
      <c r="M90" s="1" t="s">
        <v>47</v>
      </c>
      <c r="N90" s="1" t="s">
        <v>131</v>
      </c>
      <c r="O90" s="1" t="s">
        <v>131</v>
      </c>
      <c r="P90" s="1" t="s">
        <v>199</v>
      </c>
      <c r="Q90" s="1" t="s">
        <v>388</v>
      </c>
      <c r="R90" s="1" t="s">
        <v>48</v>
      </c>
      <c r="S90" s="1" t="s">
        <v>79</v>
      </c>
      <c r="T90" s="1" t="s">
        <v>201</v>
      </c>
      <c r="U90" s="2" t="d">
        <v>2019-12-30T06:53:00.00000030733644975</v>
      </c>
      <c r="V90">
        <v>17</v>
      </c>
      <c r="W90">
        <v>5</v>
      </c>
      <c r="X90">
        <v>43</v>
      </c>
      <c r="Y90">
        <v>24.15</v>
      </c>
      <c r="Z90">
        <v>10</v>
      </c>
      <c r="AA90" s="1" t="s">
        <v>67</v>
      </c>
      <c r="AB90">
        <v>10</v>
      </c>
      <c r="AC90">
        <v>0</v>
      </c>
      <c r="AD90" s="1" t="s">
        <v>1068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s="1" t="s">
        <v>53</v>
      </c>
      <c r="AS90" s="1" t="s">
        <v>51</v>
      </c>
      <c r="AT90" s="1" t="s">
        <v>51</v>
      </c>
      <c r="AU90" s="1" t="s">
        <v>51</v>
      </c>
    </row>
    <row r="91" spans="1:47" x14ac:dyDescent="0.25">
      <c r="A91" s="1" t="s">
        <v>3311</v>
      </c>
      <c r="B91">
        <v>4</v>
      </c>
      <c r="C91" s="2" t="d">
        <v>2019-12-30T08:53:04.00000019464641975</v>
      </c>
      <c r="D91" s="2" t="d">
        <v>2019-12-30T09:22:23.00000024959445325</v>
      </c>
      <c r="E91">
        <v>39.740279999999998</v>
      </c>
      <c r="F91">
        <v>-104.71608000000001</v>
      </c>
      <c r="G91">
        <v>39.752130000000001</v>
      </c>
      <c r="H91">
        <v>-104.75208000000001</v>
      </c>
      <c r="I91">
        <v>2.08</v>
      </c>
      <c r="J91" s="1" t="s">
        <v>3312</v>
      </c>
      <c r="L91" s="1" t="s">
        <v>137</v>
      </c>
      <c r="M91" s="1" t="s">
        <v>47</v>
      </c>
      <c r="N91" s="1" t="s">
        <v>171</v>
      </c>
      <c r="O91" s="1" t="s">
        <v>202</v>
      </c>
      <c r="P91" s="1" t="s">
        <v>199</v>
      </c>
      <c r="Q91" s="1" t="s">
        <v>364</v>
      </c>
      <c r="R91" s="1" t="s">
        <v>48</v>
      </c>
      <c r="S91" s="1" t="s">
        <v>79</v>
      </c>
      <c r="T91" s="1" t="s">
        <v>204</v>
      </c>
      <c r="U91" s="2" t="d">
        <v>2019-12-30T08:58:00.00000023748725325</v>
      </c>
      <c r="V91">
        <v>19</v>
      </c>
      <c r="W91">
        <v>8</v>
      </c>
      <c r="X91">
        <v>49</v>
      </c>
      <c r="Y91">
        <v>24.4</v>
      </c>
      <c r="Z91">
        <v>10</v>
      </c>
      <c r="AA91" s="1" t="s">
        <v>68</v>
      </c>
      <c r="AB91">
        <v>9</v>
      </c>
      <c r="AC91">
        <v>0</v>
      </c>
      <c r="AD91" s="1" t="s">
        <v>50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s="1" t="s">
        <v>51</v>
      </c>
      <c r="AS91" s="1" t="s">
        <v>51</v>
      </c>
      <c r="AT91" s="1" t="s">
        <v>51</v>
      </c>
      <c r="AU91" s="1" t="s">
        <v>51</v>
      </c>
    </row>
    <row r="92" spans="1:47" x14ac:dyDescent="0.25">
      <c r="A92" s="1" t="s">
        <v>8893</v>
      </c>
      <c r="B92">
        <v>3</v>
      </c>
      <c r="C92" s="2" t="d">
        <v>2019-12-30T10:44:49.99999996740371100</v>
      </c>
      <c r="D92" s="2" t="d">
        <v>2019-12-30T11:14:28.00000006332993600</v>
      </c>
      <c r="E92">
        <v>39.790300000000002</v>
      </c>
      <c r="F92">
        <v>-105.78482</v>
      </c>
      <c r="G92">
        <v>39.790300000000002</v>
      </c>
      <c r="H92">
        <v>-105.78482</v>
      </c>
      <c r="I92">
        <v>0</v>
      </c>
      <c r="J92" s="1" t="s">
        <v>8232</v>
      </c>
      <c r="K92">
        <v>1765</v>
      </c>
      <c r="L92" s="1" t="s">
        <v>6649</v>
      </c>
      <c r="M92" s="1" t="s">
        <v>47</v>
      </c>
      <c r="N92" s="1" t="s">
        <v>3103</v>
      </c>
      <c r="O92" s="1" t="s">
        <v>338</v>
      </c>
      <c r="P92" s="1" t="s">
        <v>199</v>
      </c>
      <c r="Q92" s="1" t="s">
        <v>3104</v>
      </c>
      <c r="R92" s="1" t="s">
        <v>48</v>
      </c>
      <c r="S92" s="1" t="s">
        <v>79</v>
      </c>
      <c r="T92" s="1" t="s">
        <v>340</v>
      </c>
      <c r="U92" s="2" t="d">
        <v>2019-12-30T10:53:00.000000097788870375</v>
      </c>
      <c r="V92">
        <v>11</v>
      </c>
      <c r="W92">
        <v>-1</v>
      </c>
      <c r="X92">
        <v>44</v>
      </c>
      <c r="Y92">
        <v>20.69</v>
      </c>
      <c r="Z92">
        <v>10</v>
      </c>
      <c r="AA92" s="1" t="s">
        <v>58</v>
      </c>
      <c r="AB92">
        <v>8</v>
      </c>
      <c r="AC92">
        <v>0</v>
      </c>
      <c r="AD92" s="1" t="s">
        <v>50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s="1" t="s">
        <v>51</v>
      </c>
      <c r="AS92" s="1" t="s">
        <v>51</v>
      </c>
      <c r="AT92" s="1" t="s">
        <v>51</v>
      </c>
      <c r="AU92" s="1" t="s">
        <v>51</v>
      </c>
    </row>
    <row r="93" spans="1:47" x14ac:dyDescent="0.25">
      <c r="A93" s="1" t="s">
        <v>8894</v>
      </c>
      <c r="B93">
        <v>3</v>
      </c>
      <c r="C93" s="2" t="d">
        <v>2019-12-30T10:44:49.99999996740371100</v>
      </c>
      <c r="D93" s="2" t="d">
        <v>2019-12-30T11:14:28.00000006332993600</v>
      </c>
      <c r="E93">
        <v>39.790300000000002</v>
      </c>
      <c r="F93">
        <v>-105.78482</v>
      </c>
      <c r="G93">
        <v>39.790300000000002</v>
      </c>
      <c r="H93">
        <v>-105.78482</v>
      </c>
      <c r="I93">
        <v>0</v>
      </c>
      <c r="J93" s="1" t="s">
        <v>3488</v>
      </c>
      <c r="K93">
        <v>1765</v>
      </c>
      <c r="L93" s="1" t="s">
        <v>6649</v>
      </c>
      <c r="M93" s="1" t="s">
        <v>47</v>
      </c>
      <c r="N93" s="1" t="s">
        <v>3103</v>
      </c>
      <c r="O93" s="1" t="s">
        <v>338</v>
      </c>
      <c r="P93" s="1" t="s">
        <v>199</v>
      </c>
      <c r="Q93" s="1" t="s">
        <v>3104</v>
      </c>
      <c r="R93" s="1" t="s">
        <v>48</v>
      </c>
      <c r="S93" s="1" t="s">
        <v>79</v>
      </c>
      <c r="T93" s="1" t="s">
        <v>340</v>
      </c>
      <c r="U93" s="2" t="d">
        <v>2019-12-30T10:53:00.000000097788870375</v>
      </c>
      <c r="V93">
        <v>11</v>
      </c>
      <c r="W93">
        <v>-1</v>
      </c>
      <c r="X93">
        <v>44</v>
      </c>
      <c r="Y93">
        <v>20.69</v>
      </c>
      <c r="Z93">
        <v>10</v>
      </c>
      <c r="AA93" s="1" t="s">
        <v>58</v>
      </c>
      <c r="AB93">
        <v>8</v>
      </c>
      <c r="AC93">
        <v>0</v>
      </c>
      <c r="AD93" s="1" t="s">
        <v>50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s="1" t="s">
        <v>51</v>
      </c>
      <c r="AS93" s="1" t="s">
        <v>51</v>
      </c>
      <c r="AT93" s="1" t="s">
        <v>51</v>
      </c>
      <c r="AU93" s="1" t="s">
        <v>51</v>
      </c>
    </row>
    <row r="94" spans="1:47" x14ac:dyDescent="0.25">
      <c r="A94" s="1" t="s">
        <v>607</v>
      </c>
      <c r="B94">
        <v>3</v>
      </c>
      <c r="C94" s="2" t="d">
        <v>2019-12-30T10:53:05.000000009313225525</v>
      </c>
      <c r="D94" s="2" t="d">
        <v>2019-12-30T11:22:28.99999997578561350</v>
      </c>
      <c r="E94">
        <v>39.312750000000001</v>
      </c>
      <c r="F94">
        <v>-104.88526</v>
      </c>
      <c r="G94">
        <v>39.312750000000001</v>
      </c>
      <c r="H94">
        <v>-104.88526</v>
      </c>
      <c r="I94">
        <v>0</v>
      </c>
      <c r="J94" s="1" t="s">
        <v>399</v>
      </c>
      <c r="L94" s="1" t="s">
        <v>195</v>
      </c>
      <c r="M94" s="1" t="s">
        <v>47</v>
      </c>
      <c r="N94" s="1" t="s">
        <v>192</v>
      </c>
      <c r="O94" s="1" t="s">
        <v>121</v>
      </c>
      <c r="P94" s="1" t="s">
        <v>199</v>
      </c>
      <c r="Q94" s="1" t="s">
        <v>334</v>
      </c>
      <c r="R94" s="1" t="s">
        <v>48</v>
      </c>
      <c r="S94" s="1" t="s">
        <v>79</v>
      </c>
      <c r="T94" s="1" t="s">
        <v>224</v>
      </c>
      <c r="U94" s="2" t="d">
        <v>2019-12-30T10:47:59.99999974854290475</v>
      </c>
      <c r="V94">
        <v>27</v>
      </c>
      <c r="W94">
        <v>27</v>
      </c>
      <c r="X94">
        <v>29</v>
      </c>
      <c r="Y94">
        <v>23.16</v>
      </c>
      <c r="Z94">
        <v>10</v>
      </c>
      <c r="AA94" s="1" t="s">
        <v>62</v>
      </c>
      <c r="AB94">
        <v>3</v>
      </c>
      <c r="AC94">
        <v>0</v>
      </c>
      <c r="AD94" s="1" t="s">
        <v>50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s="1" t="s">
        <v>51</v>
      </c>
      <c r="AS94" s="1" t="s">
        <v>51</v>
      </c>
      <c r="AT94" s="1" t="s">
        <v>51</v>
      </c>
      <c r="AU94" s="1" t="s">
        <v>51</v>
      </c>
    </row>
    <row r="95" spans="1:47" x14ac:dyDescent="0.25">
      <c r="A95" s="1" t="s">
        <v>608</v>
      </c>
      <c r="B95">
        <v>3</v>
      </c>
      <c r="C95" s="2" t="d">
        <v>2019-12-30T11:29:03.99999990127980525</v>
      </c>
      <c r="D95" s="2" t="d">
        <v>2019-12-30T11:58:27.0000002626329675</v>
      </c>
      <c r="E95">
        <v>39.245069999999998</v>
      </c>
      <c r="F95">
        <v>-104.87988</v>
      </c>
      <c r="G95">
        <v>39.245069999999998</v>
      </c>
      <c r="H95">
        <v>-104.87988</v>
      </c>
      <c r="I95">
        <v>0</v>
      </c>
      <c r="J95" s="1" t="s">
        <v>474</v>
      </c>
      <c r="L95" s="1" t="s">
        <v>195</v>
      </c>
      <c r="M95" s="1" t="s">
        <v>47</v>
      </c>
      <c r="N95" s="1" t="s">
        <v>192</v>
      </c>
      <c r="O95" s="1" t="s">
        <v>121</v>
      </c>
      <c r="P95" s="1" t="s">
        <v>199</v>
      </c>
      <c r="Q95" s="1" t="s">
        <v>334</v>
      </c>
      <c r="R95" s="1" t="s">
        <v>48</v>
      </c>
      <c r="S95" s="1" t="s">
        <v>79</v>
      </c>
      <c r="T95" s="1" t="s">
        <v>224</v>
      </c>
      <c r="U95" s="2" t="d">
        <v>2019-12-30T11:29:59.99999979045242400</v>
      </c>
      <c r="V95">
        <v>27</v>
      </c>
      <c r="W95">
        <v>27</v>
      </c>
      <c r="X95">
        <v>29</v>
      </c>
      <c r="Y95">
        <v>23.15</v>
      </c>
      <c r="Z95">
        <v>10</v>
      </c>
      <c r="AA95" s="1" t="s">
        <v>60</v>
      </c>
      <c r="AB95">
        <v>3</v>
      </c>
      <c r="AC95">
        <v>0</v>
      </c>
      <c r="AD95" s="1" t="s">
        <v>50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s="1" t="s">
        <v>51</v>
      </c>
      <c r="AS95" s="1" t="s">
        <v>51</v>
      </c>
      <c r="AT95" s="1" t="s">
        <v>51</v>
      </c>
      <c r="AU95" s="1" t="s">
        <v>51</v>
      </c>
    </row>
    <row r="96" spans="1:47" x14ac:dyDescent="0.25">
      <c r="A96" s="1" t="s">
        <v>609</v>
      </c>
      <c r="B96">
        <v>3</v>
      </c>
      <c r="C96" s="2" t="d">
        <v>2019-12-30T14:35:03.99999981746077350</v>
      </c>
      <c r="D96" s="2" t="d">
        <v>2019-12-30T15:04:29.00000001769512600</v>
      </c>
      <c r="E96">
        <v>39.231549999999999</v>
      </c>
      <c r="F96">
        <v>-104.87775000000001</v>
      </c>
      <c r="G96">
        <v>39.231549999999999</v>
      </c>
      <c r="H96">
        <v>-104.87775000000001</v>
      </c>
      <c r="I96">
        <v>0</v>
      </c>
      <c r="J96" s="1" t="s">
        <v>456</v>
      </c>
      <c r="L96" s="1" t="s">
        <v>196</v>
      </c>
      <c r="M96" s="1" t="s">
        <v>47</v>
      </c>
      <c r="N96" s="1" t="s">
        <v>86</v>
      </c>
      <c r="O96" s="1" t="s">
        <v>121</v>
      </c>
      <c r="P96" s="1" t="s">
        <v>199</v>
      </c>
      <c r="Q96" s="1" t="s">
        <v>223</v>
      </c>
      <c r="R96" s="1" t="s">
        <v>48</v>
      </c>
      <c r="S96" s="1" t="s">
        <v>79</v>
      </c>
      <c r="T96" s="1" t="s">
        <v>224</v>
      </c>
      <c r="U96" s="2" t="d">
        <v>2019-12-30T14:29:59.99999979045242400</v>
      </c>
      <c r="V96">
        <v>27</v>
      </c>
      <c r="W96">
        <v>21</v>
      </c>
      <c r="X96">
        <v>34</v>
      </c>
      <c r="Y96">
        <v>23.12</v>
      </c>
      <c r="Z96">
        <v>10</v>
      </c>
      <c r="AA96" s="1" t="s">
        <v>60</v>
      </c>
      <c r="AB96">
        <v>5</v>
      </c>
      <c r="AC96">
        <v>0</v>
      </c>
      <c r="AD96" s="1" t="s">
        <v>50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s="1" t="s">
        <v>51</v>
      </c>
      <c r="AS96" s="1" t="s">
        <v>51</v>
      </c>
      <c r="AT96" s="1" t="s">
        <v>51</v>
      </c>
      <c r="AU96" s="1" t="s">
        <v>51</v>
      </c>
    </row>
    <row r="97" spans="1:47" x14ac:dyDescent="0.25">
      <c r="A97" s="1" t="s">
        <v>610</v>
      </c>
      <c r="B97">
        <v>3</v>
      </c>
      <c r="C97" s="2" t="d">
        <v>2019-12-30T14:47:06.00000011734664175</v>
      </c>
      <c r="D97" s="2" t="d">
        <v>2019-12-30T15:16:28.9999998500570625</v>
      </c>
      <c r="E97">
        <v>39.705120000000001</v>
      </c>
      <c r="F97">
        <v>-106.72786000000001</v>
      </c>
      <c r="G97">
        <v>39.705120000000001</v>
      </c>
      <c r="H97">
        <v>-106.72786000000001</v>
      </c>
      <c r="I97">
        <v>0</v>
      </c>
      <c r="J97" s="1" t="s">
        <v>611</v>
      </c>
      <c r="L97" s="1" t="s">
        <v>137</v>
      </c>
      <c r="M97" s="1" t="s">
        <v>47</v>
      </c>
      <c r="N97" s="1" t="s">
        <v>104</v>
      </c>
      <c r="O97" s="1" t="s">
        <v>502</v>
      </c>
      <c r="P97" s="1" t="s">
        <v>199</v>
      </c>
      <c r="Q97" s="1" t="s">
        <v>612</v>
      </c>
      <c r="R97" s="1" t="s">
        <v>48</v>
      </c>
      <c r="S97" s="1" t="s">
        <v>79</v>
      </c>
      <c r="T97" s="1" t="s">
        <v>613</v>
      </c>
      <c r="U97" s="2" t="d">
        <v>2019-12-30T14:55:59.99999984633177850</v>
      </c>
      <c r="V97">
        <v>21</v>
      </c>
      <c r="W97">
        <v>21</v>
      </c>
      <c r="X97">
        <v>44</v>
      </c>
      <c r="Y97">
        <v>23.75</v>
      </c>
      <c r="Z97">
        <v>10</v>
      </c>
      <c r="AA97" s="1" t="s">
        <v>8970</v>
      </c>
      <c r="AB97">
        <v>0</v>
      </c>
      <c r="AC97">
        <v>0</v>
      </c>
      <c r="AD97" s="1" t="s">
        <v>50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s="1" t="s">
        <v>51</v>
      </c>
      <c r="AS97" s="1" t="s">
        <v>51</v>
      </c>
      <c r="AT97" s="1" t="s">
        <v>51</v>
      </c>
      <c r="AU97" s="1" t="s">
        <v>51</v>
      </c>
    </row>
    <row r="98" spans="1:47" x14ac:dyDescent="0.25">
      <c r="A98" s="1" t="s">
        <v>614</v>
      </c>
      <c r="B98">
        <v>3</v>
      </c>
      <c r="C98" s="2" t="d">
        <v>2019-12-30T15:06:34.99999992549419175</v>
      </c>
      <c r="D98" s="2" t="d">
        <v>2019-12-30T15:36:28.99999998975544875</v>
      </c>
      <c r="E98">
        <v>39.704929999999997</v>
      </c>
      <c r="F98">
        <v>-106.72771</v>
      </c>
      <c r="G98">
        <v>39.704929999999997</v>
      </c>
      <c r="H98">
        <v>-106.72771</v>
      </c>
      <c r="I98">
        <v>0</v>
      </c>
      <c r="J98" s="1" t="s">
        <v>615</v>
      </c>
      <c r="L98" s="1" t="s">
        <v>137</v>
      </c>
      <c r="M98" s="1" t="s">
        <v>47</v>
      </c>
      <c r="N98" s="1" t="s">
        <v>104</v>
      </c>
      <c r="O98" s="1" t="s">
        <v>502</v>
      </c>
      <c r="P98" s="1" t="s">
        <v>199</v>
      </c>
      <c r="Q98" s="1" t="s">
        <v>612</v>
      </c>
      <c r="R98" s="1" t="s">
        <v>48</v>
      </c>
      <c r="S98" s="1" t="s">
        <v>79</v>
      </c>
      <c r="T98" s="1" t="s">
        <v>613</v>
      </c>
      <c r="U98" s="2" t="d">
        <v>2019-12-30T14:55:59.99999984633177850</v>
      </c>
      <c r="V98">
        <v>21</v>
      </c>
      <c r="W98">
        <v>21</v>
      </c>
      <c r="X98">
        <v>44</v>
      </c>
      <c r="Y98">
        <v>23.75</v>
      </c>
      <c r="Z98">
        <v>10</v>
      </c>
      <c r="AA98" s="1" t="s">
        <v>8970</v>
      </c>
      <c r="AB98">
        <v>0</v>
      </c>
      <c r="AC98">
        <v>0</v>
      </c>
      <c r="AD98" s="1" t="s">
        <v>50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s="1" t="s">
        <v>51</v>
      </c>
      <c r="AS98" s="1" t="s">
        <v>51</v>
      </c>
      <c r="AT98" s="1" t="s">
        <v>51</v>
      </c>
      <c r="AU98" s="1" t="s">
        <v>51</v>
      </c>
    </row>
    <row r="99" spans="1:47" x14ac:dyDescent="0.25">
      <c r="A99" s="1" t="s">
        <v>616</v>
      </c>
      <c r="B99">
        <v>3</v>
      </c>
      <c r="C99" s="2" t="d">
        <v>2019-12-30T15:06:34.99999992549419175</v>
      </c>
      <c r="D99" s="2" t="d">
        <v>2019-12-30T15:36:28.99999998975544875</v>
      </c>
      <c r="E99">
        <v>39.705120000000001</v>
      </c>
      <c r="F99">
        <v>-106.72786000000001</v>
      </c>
      <c r="G99">
        <v>39.705120000000001</v>
      </c>
      <c r="H99">
        <v>-106.72786000000001</v>
      </c>
      <c r="I99">
        <v>0</v>
      </c>
      <c r="J99" s="1" t="s">
        <v>611</v>
      </c>
      <c r="L99" s="1" t="s">
        <v>137</v>
      </c>
      <c r="M99" s="1" t="s">
        <v>47</v>
      </c>
      <c r="N99" s="1" t="s">
        <v>104</v>
      </c>
      <c r="O99" s="1" t="s">
        <v>502</v>
      </c>
      <c r="P99" s="1" t="s">
        <v>199</v>
      </c>
      <c r="Q99" s="1" t="s">
        <v>612</v>
      </c>
      <c r="R99" s="1" t="s">
        <v>48</v>
      </c>
      <c r="S99" s="1" t="s">
        <v>79</v>
      </c>
      <c r="T99" s="1" t="s">
        <v>613</v>
      </c>
      <c r="U99" s="2" t="d">
        <v>2019-12-30T14:55:59.99999984633177850</v>
      </c>
      <c r="V99">
        <v>21</v>
      </c>
      <c r="W99">
        <v>21</v>
      </c>
      <c r="X99">
        <v>44</v>
      </c>
      <c r="Y99">
        <v>23.75</v>
      </c>
      <c r="Z99">
        <v>10</v>
      </c>
      <c r="AA99" s="1" t="s">
        <v>8970</v>
      </c>
      <c r="AB99">
        <v>0</v>
      </c>
      <c r="AC99">
        <v>0</v>
      </c>
      <c r="AD99" s="1" t="s">
        <v>50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s="1" t="s">
        <v>51</v>
      </c>
      <c r="AS99" s="1" t="s">
        <v>51</v>
      </c>
      <c r="AT99" s="1" t="s">
        <v>51</v>
      </c>
      <c r="AU99" s="1" t="s">
        <v>51</v>
      </c>
    </row>
    <row r="100" spans="1:47" x14ac:dyDescent="0.25">
      <c r="A100" s="1" t="s">
        <v>707</v>
      </c>
      <c r="B100">
        <v>3</v>
      </c>
      <c r="C100" s="2" t="d">
        <v>2019-12-30T17:00:35.00000021886080625</v>
      </c>
      <c r="D100" s="2" t="d">
        <v>2019-12-30T17:30:26.00000021047890375</v>
      </c>
      <c r="E100">
        <v>39.774900000000002</v>
      </c>
      <c r="F100">
        <v>-104.85720000000001</v>
      </c>
      <c r="G100">
        <v>39.774900000000002</v>
      </c>
      <c r="H100">
        <v>-104.85720000000001</v>
      </c>
      <c r="I100">
        <v>0</v>
      </c>
      <c r="J100" s="1" t="s">
        <v>535</v>
      </c>
      <c r="L100" s="1" t="s">
        <v>133</v>
      </c>
      <c r="M100" s="1" t="s">
        <v>47</v>
      </c>
      <c r="N100" s="1" t="s">
        <v>131</v>
      </c>
      <c r="O100" s="1" t="s">
        <v>131</v>
      </c>
      <c r="P100" s="1" t="s">
        <v>199</v>
      </c>
      <c r="Q100" s="1" t="s">
        <v>300</v>
      </c>
      <c r="R100" s="1" t="s">
        <v>48</v>
      </c>
      <c r="S100" s="1" t="s">
        <v>79</v>
      </c>
      <c r="T100" s="1" t="s">
        <v>204</v>
      </c>
      <c r="U100" s="2" t="d">
        <v>2019-12-30T16:57:59.99999981839210125</v>
      </c>
      <c r="V100">
        <v>21</v>
      </c>
      <c r="W100">
        <v>10</v>
      </c>
      <c r="X100">
        <v>53</v>
      </c>
      <c r="Y100">
        <v>24.39</v>
      </c>
      <c r="Z100">
        <v>10</v>
      </c>
      <c r="AA100" s="1" t="s">
        <v>64</v>
      </c>
      <c r="AB100">
        <v>9</v>
      </c>
      <c r="AC100">
        <v>0</v>
      </c>
      <c r="AD100" s="1" t="s">
        <v>50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s="1" t="s">
        <v>53</v>
      </c>
      <c r="AS100" s="1" t="s">
        <v>51</v>
      </c>
      <c r="AT100" s="1" t="s">
        <v>51</v>
      </c>
      <c r="AU100" s="1" t="s">
        <v>51</v>
      </c>
    </row>
    <row r="101" spans="1:47" x14ac:dyDescent="0.25">
      <c r="A101" s="1" t="s">
        <v>845</v>
      </c>
      <c r="B101">
        <v>3</v>
      </c>
      <c r="C101" s="2" t="d">
        <v>2019-12-30T18:17:03.0000002542510650</v>
      </c>
      <c r="D101" s="2" t="d">
        <v>2019-12-30T18:46:27.99999982584267600</v>
      </c>
      <c r="E101">
        <v>39.560580000000002</v>
      </c>
      <c r="F101">
        <v>-105.11839999999999</v>
      </c>
      <c r="G101">
        <v>39.560580000000002</v>
      </c>
      <c r="H101">
        <v>-105.11839999999999</v>
      </c>
      <c r="I101">
        <v>0</v>
      </c>
      <c r="J101" s="1" t="s">
        <v>583</v>
      </c>
      <c r="L101" s="1" t="s">
        <v>481</v>
      </c>
      <c r="M101" s="1" t="s">
        <v>47</v>
      </c>
      <c r="N101" s="1" t="s">
        <v>138</v>
      </c>
      <c r="O101" s="1" t="s">
        <v>115</v>
      </c>
      <c r="P101" s="1" t="s">
        <v>199</v>
      </c>
      <c r="Q101" s="1" t="s">
        <v>200</v>
      </c>
      <c r="R101" s="1" t="s">
        <v>48</v>
      </c>
      <c r="S101" s="1" t="s">
        <v>79</v>
      </c>
      <c r="T101" s="1" t="s">
        <v>201</v>
      </c>
      <c r="U101" s="2" t="d">
        <v>2019-12-30T17:52:59.99999988824129100</v>
      </c>
      <c r="V101">
        <v>20</v>
      </c>
      <c r="W101">
        <v>12</v>
      </c>
      <c r="X101">
        <v>48</v>
      </c>
      <c r="Y101">
        <v>24.19</v>
      </c>
      <c r="Z101">
        <v>10</v>
      </c>
      <c r="AA101" s="1" t="s">
        <v>68</v>
      </c>
      <c r="AB101">
        <v>6</v>
      </c>
      <c r="AC101">
        <v>0</v>
      </c>
      <c r="AD101" s="1" t="s">
        <v>819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s="1" t="s">
        <v>53</v>
      </c>
      <c r="AS101" s="1" t="s">
        <v>53</v>
      </c>
      <c r="AT101" s="1" t="s">
        <v>53</v>
      </c>
      <c r="AU101" s="1" t="s">
        <v>51</v>
      </c>
    </row>
    <row r="102" spans="1:47" x14ac:dyDescent="0.25">
      <c r="A102" s="1" t="s">
        <v>6218</v>
      </c>
      <c r="B102">
        <v>3</v>
      </c>
      <c r="C102" s="2" t="d">
        <v>2019-12-30T18:26:49.00000019464641975</v>
      </c>
      <c r="D102" s="2" t="d">
        <v>2019-12-30T18:56:27.999999895691871825</v>
      </c>
      <c r="E102">
        <v>39.823970000000003</v>
      </c>
      <c r="F102">
        <v>-104.96131</v>
      </c>
      <c r="G102">
        <v>39.823970000000003</v>
      </c>
      <c r="H102">
        <v>-104.96131</v>
      </c>
      <c r="I102">
        <v>0</v>
      </c>
      <c r="J102" s="1" t="s">
        <v>447</v>
      </c>
      <c r="L102" s="1" t="s">
        <v>122</v>
      </c>
      <c r="M102" s="1" t="s">
        <v>47</v>
      </c>
      <c r="N102" s="1" t="s">
        <v>131</v>
      </c>
      <c r="O102" s="1" t="s">
        <v>147</v>
      </c>
      <c r="P102" s="1" t="s">
        <v>199</v>
      </c>
      <c r="Q102" s="1" t="s">
        <v>205</v>
      </c>
      <c r="R102" s="1" t="s">
        <v>48</v>
      </c>
      <c r="S102" s="1" t="s">
        <v>79</v>
      </c>
      <c r="T102" s="1" t="s">
        <v>206</v>
      </c>
      <c r="U102" s="2" t="d">
        <v>2019-12-30T18:46:00.00000019557774075</v>
      </c>
      <c r="V102">
        <v>25</v>
      </c>
      <c r="W102">
        <v>17</v>
      </c>
      <c r="X102">
        <v>40</v>
      </c>
      <c r="Y102">
        <v>24.42</v>
      </c>
      <c r="Z102">
        <v>30</v>
      </c>
      <c r="AA102" s="1" t="s">
        <v>57</v>
      </c>
      <c r="AB102">
        <v>7</v>
      </c>
      <c r="AC102">
        <v>0</v>
      </c>
      <c r="AD102" s="1" t="s">
        <v>50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s="1" t="s">
        <v>53</v>
      </c>
      <c r="AS102" s="1" t="s">
        <v>53</v>
      </c>
      <c r="AT102" s="1" t="s">
        <v>53</v>
      </c>
      <c r="AU102" s="1" t="s">
        <v>53</v>
      </c>
    </row>
    <row r="103" spans="1:47" x14ac:dyDescent="0.25">
      <c r="A103" s="1" t="s">
        <v>771</v>
      </c>
      <c r="B103">
        <v>3</v>
      </c>
      <c r="C103" s="2" t="d">
        <v>2019-12-30T18:24:34.00000006891786875</v>
      </c>
      <c r="D103" s="2" t="d">
        <v>2019-12-30T18:54:28.99999973829835350</v>
      </c>
      <c r="E103">
        <v>39.672280000000001</v>
      </c>
      <c r="F103">
        <v>-104.92905</v>
      </c>
      <c r="G103">
        <v>39.672280000000001</v>
      </c>
      <c r="H103">
        <v>-104.92905</v>
      </c>
      <c r="I103">
        <v>0</v>
      </c>
      <c r="J103" s="1" t="s">
        <v>605</v>
      </c>
      <c r="L103" s="1" t="s">
        <v>196</v>
      </c>
      <c r="M103" s="1" t="s">
        <v>47</v>
      </c>
      <c r="N103" s="1" t="s">
        <v>131</v>
      </c>
      <c r="O103" s="1" t="s">
        <v>131</v>
      </c>
      <c r="P103" s="1" t="s">
        <v>199</v>
      </c>
      <c r="Q103" s="1" t="s">
        <v>388</v>
      </c>
      <c r="R103" s="1" t="s">
        <v>48</v>
      </c>
      <c r="S103" s="1" t="s">
        <v>79</v>
      </c>
      <c r="T103" s="1" t="s">
        <v>201</v>
      </c>
      <c r="U103" s="2" t="d">
        <v>2019-12-30T18:53:00.00000030733644975</v>
      </c>
      <c r="V103">
        <v>21</v>
      </c>
      <c r="W103">
        <v>15</v>
      </c>
      <c r="X103">
        <v>46</v>
      </c>
      <c r="Y103">
        <v>24.2</v>
      </c>
      <c r="Z103">
        <v>10</v>
      </c>
      <c r="AA103" s="1" t="s">
        <v>68</v>
      </c>
      <c r="AB103">
        <v>5</v>
      </c>
      <c r="AC103">
        <v>0</v>
      </c>
      <c r="AD103" s="1" t="s">
        <v>50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s="1" t="s">
        <v>53</v>
      </c>
      <c r="AS103" s="1" t="s">
        <v>53</v>
      </c>
      <c r="AT103" s="1" t="s">
        <v>53</v>
      </c>
      <c r="AU103" s="1" t="s">
        <v>53</v>
      </c>
    </row>
    <row r="104" spans="1:47" x14ac:dyDescent="0.25">
      <c r="A104" s="1" t="s">
        <v>6219</v>
      </c>
      <c r="B104">
        <v>3</v>
      </c>
      <c r="C104" s="2" t="d">
        <v>2019-12-30T19:11:03.00000012852251400</v>
      </c>
      <c r="D104" s="2" t="d">
        <v>2019-12-30T19:40:27.00000009499490400</v>
      </c>
      <c r="E104">
        <v>39.899329999999999</v>
      </c>
      <c r="F104">
        <v>-104.98773</v>
      </c>
      <c r="G104">
        <v>39.899329999999999</v>
      </c>
      <c r="H104">
        <v>-104.98773</v>
      </c>
      <c r="I104">
        <v>0</v>
      </c>
      <c r="J104" s="1" t="s">
        <v>439</v>
      </c>
      <c r="L104" s="1" t="s">
        <v>195</v>
      </c>
      <c r="M104" s="1" t="s">
        <v>47</v>
      </c>
      <c r="N104" s="1" t="s">
        <v>131</v>
      </c>
      <c r="O104" s="1" t="s">
        <v>147</v>
      </c>
      <c r="P104" s="1" t="s">
        <v>199</v>
      </c>
      <c r="Q104" s="1" t="s">
        <v>440</v>
      </c>
      <c r="R104" s="1" t="s">
        <v>48</v>
      </c>
      <c r="S104" s="1" t="s">
        <v>79</v>
      </c>
      <c r="T104" s="1" t="s">
        <v>206</v>
      </c>
      <c r="U104" s="2" t="d">
        <v>2019-12-30T18:46:00.00000019557774075</v>
      </c>
      <c r="V104">
        <v>25</v>
      </c>
      <c r="W104">
        <v>17</v>
      </c>
      <c r="X104">
        <v>40</v>
      </c>
      <c r="Y104">
        <v>24.42</v>
      </c>
      <c r="Z104">
        <v>30</v>
      </c>
      <c r="AA104" s="1" t="s">
        <v>57</v>
      </c>
      <c r="AB104">
        <v>7</v>
      </c>
      <c r="AC104">
        <v>0</v>
      </c>
      <c r="AD104" s="1" t="s">
        <v>50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s="1" t="s">
        <v>53</v>
      </c>
      <c r="AS104" s="1" t="s">
        <v>53</v>
      </c>
      <c r="AT104" s="1" t="s">
        <v>53</v>
      </c>
      <c r="AU104" s="1" t="s">
        <v>53</v>
      </c>
    </row>
    <row r="105" spans="1:47" x14ac:dyDescent="0.25">
      <c r="A105" s="1" t="s">
        <v>6239</v>
      </c>
      <c r="B105">
        <v>3</v>
      </c>
      <c r="C105" s="2" t="d">
        <v>2019-12-31T06:17:03.0000002542510650</v>
      </c>
      <c r="D105" s="2" t="d">
        <v>2019-12-31T06:46:29.00000005960464525</v>
      </c>
      <c r="E105">
        <v>39.823790000000002</v>
      </c>
      <c r="F105">
        <v>-104.96419</v>
      </c>
      <c r="G105">
        <v>39.823790000000002</v>
      </c>
      <c r="H105">
        <v>-104.96419</v>
      </c>
      <c r="I105">
        <v>0</v>
      </c>
      <c r="J105" s="1" t="s">
        <v>447</v>
      </c>
      <c r="L105" s="1" t="s">
        <v>168</v>
      </c>
      <c r="M105" s="1" t="s">
        <v>47</v>
      </c>
      <c r="N105" s="1" t="s">
        <v>131</v>
      </c>
      <c r="O105" s="1" t="s">
        <v>147</v>
      </c>
      <c r="P105" s="1" t="s">
        <v>199</v>
      </c>
      <c r="Q105" s="1" t="s">
        <v>205</v>
      </c>
      <c r="R105" s="1" t="s">
        <v>48</v>
      </c>
      <c r="S105" s="1" t="s">
        <v>79</v>
      </c>
      <c r="T105" s="1" t="s">
        <v>206</v>
      </c>
      <c r="U105" s="2" t="d">
        <v>2019-12-31T06:46:59.99999976251274675</v>
      </c>
      <c r="V105">
        <v>18</v>
      </c>
      <c r="W105">
        <v>18</v>
      </c>
      <c r="X105">
        <v>45</v>
      </c>
      <c r="Y105">
        <v>24.37</v>
      </c>
      <c r="Z105">
        <v>30</v>
      </c>
      <c r="AA105" s="1" t="s">
        <v>72</v>
      </c>
      <c r="AB105">
        <v>3</v>
      </c>
      <c r="AC105">
        <v>0</v>
      </c>
      <c r="AD105" s="1" t="s">
        <v>50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s="1" t="s">
        <v>53</v>
      </c>
      <c r="AS105" s="1" t="s">
        <v>53</v>
      </c>
      <c r="AT105" s="1" t="s">
        <v>51</v>
      </c>
      <c r="AU105" s="1" t="s">
        <v>51</v>
      </c>
    </row>
    <row r="106" spans="1:47" x14ac:dyDescent="0.25">
      <c r="A106" s="1" t="s">
        <v>8837</v>
      </c>
      <c r="B106">
        <v>3</v>
      </c>
      <c r="C106" s="2" t="d">
        <v>2019-12-31T07:53:03.000000170432031225</v>
      </c>
      <c r="D106" s="2" t="d">
        <v>2019-12-31T08:22:27.99999974202364425</v>
      </c>
      <c r="E106">
        <v>39.827449999999999</v>
      </c>
      <c r="F106">
        <v>-104.98729</v>
      </c>
      <c r="G106">
        <v>39.827449999999999</v>
      </c>
      <c r="H106">
        <v>-104.98729</v>
      </c>
      <c r="I106">
        <v>0</v>
      </c>
      <c r="J106" s="1" t="s">
        <v>52</v>
      </c>
      <c r="K106">
        <v>7190</v>
      </c>
      <c r="L106" s="1" t="s">
        <v>6577</v>
      </c>
      <c r="M106" s="1" t="s">
        <v>97</v>
      </c>
      <c r="N106" s="1" t="s">
        <v>131</v>
      </c>
      <c r="O106" s="1" t="s">
        <v>147</v>
      </c>
      <c r="P106" s="1" t="s">
        <v>199</v>
      </c>
      <c r="Q106" s="1" t="s">
        <v>8412</v>
      </c>
      <c r="R106" s="1" t="s">
        <v>48</v>
      </c>
      <c r="S106" s="1" t="s">
        <v>79</v>
      </c>
      <c r="T106" s="1" t="s">
        <v>206</v>
      </c>
      <c r="U106" s="2" t="d">
        <v>2019-12-31T07:47:00.00000018160789875</v>
      </c>
      <c r="V106">
        <v>19</v>
      </c>
      <c r="W106">
        <v>19</v>
      </c>
      <c r="X106">
        <v>49</v>
      </c>
      <c r="Y106">
        <v>24.37</v>
      </c>
      <c r="Z106">
        <v>30</v>
      </c>
      <c r="AA106" s="1" t="s">
        <v>72</v>
      </c>
      <c r="AB106">
        <v>3</v>
      </c>
      <c r="AC106">
        <v>0</v>
      </c>
      <c r="AD106" s="1" t="s">
        <v>50</v>
      </c>
      <c r="AE106" t="b">
        <v>0</v>
      </c>
      <c r="AF106" t="b">
        <v>0</v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1</v>
      </c>
      <c r="AQ106" t="b">
        <v>0</v>
      </c>
      <c r="AR106" s="1" t="s">
        <v>51</v>
      </c>
      <c r="AS106" s="1" t="s">
        <v>51</v>
      </c>
      <c r="AT106" s="1" t="s">
        <v>51</v>
      </c>
      <c r="AU106" s="1" t="s">
        <v>51</v>
      </c>
    </row>
    <row r="107" spans="1:47" x14ac:dyDescent="0.25">
      <c r="A107" s="1" t="s">
        <v>8895</v>
      </c>
      <c r="B107">
        <v>3</v>
      </c>
      <c r="C107" s="2" t="d">
        <v>2019-12-31T08:42:32.99999979324638700</v>
      </c>
      <c r="D107" s="2" t="d">
        <v>2019-12-31T09:12:26.00000025238841625</v>
      </c>
      <c r="E107">
        <v>40.503880000000002</v>
      </c>
      <c r="F107">
        <v>-104.99187000000001</v>
      </c>
      <c r="G107">
        <v>40.503880000000002</v>
      </c>
      <c r="H107">
        <v>-104.99187000000001</v>
      </c>
      <c r="I107">
        <v>0</v>
      </c>
      <c r="J107" s="1" t="s">
        <v>400</v>
      </c>
      <c r="K107">
        <v>6336</v>
      </c>
      <c r="L107" s="1" t="s">
        <v>8891</v>
      </c>
      <c r="M107" s="1" t="s">
        <v>47</v>
      </c>
      <c r="N107" s="1" t="s">
        <v>228</v>
      </c>
      <c r="O107" s="1" t="s">
        <v>229</v>
      </c>
      <c r="P107" s="1" t="s">
        <v>199</v>
      </c>
      <c r="Q107" s="1" t="s">
        <v>230</v>
      </c>
      <c r="R107" s="1" t="s">
        <v>48</v>
      </c>
      <c r="S107" s="1" t="s">
        <v>79</v>
      </c>
      <c r="T107" s="1" t="s">
        <v>231</v>
      </c>
      <c r="U107" s="2" t="d">
        <v>2019-12-31T08:55:59.99999984633177850</v>
      </c>
      <c r="V107">
        <v>14</v>
      </c>
      <c r="W107">
        <v>6</v>
      </c>
      <c r="X107">
        <v>80</v>
      </c>
      <c r="Y107">
        <v>24.99</v>
      </c>
      <c r="Z107">
        <v>10</v>
      </c>
      <c r="AA107" s="1" t="s">
        <v>59</v>
      </c>
      <c r="AB107">
        <v>5</v>
      </c>
      <c r="AC107">
        <v>0</v>
      </c>
      <c r="AD107" s="1" t="s">
        <v>50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s="1" t="s">
        <v>51</v>
      </c>
      <c r="AS107" s="1" t="s">
        <v>51</v>
      </c>
      <c r="AT107" s="1" t="s">
        <v>51</v>
      </c>
      <c r="AU107" s="1" t="s">
        <v>51</v>
      </c>
    </row>
    <row r="108" spans="1:47" x14ac:dyDescent="0.25">
      <c r="A108" s="1" t="s">
        <v>8896</v>
      </c>
      <c r="B108">
        <v>3</v>
      </c>
      <c r="C108" s="2" t="d">
        <v>2019-12-31T12:59:03.99999990127980525</v>
      </c>
      <c r="D108" s="2" t="d">
        <v>2019-12-31T13:28:29.00000010151415775</v>
      </c>
      <c r="E108">
        <v>39.681139999999999</v>
      </c>
      <c r="F108">
        <v>-105.89175</v>
      </c>
      <c r="G108">
        <v>39.681139999999999</v>
      </c>
      <c r="H108">
        <v>-105.89175</v>
      </c>
      <c r="I108">
        <v>0</v>
      </c>
      <c r="J108" s="1" t="s">
        <v>8836</v>
      </c>
      <c r="K108">
        <v>29916</v>
      </c>
      <c r="L108" s="1" t="s">
        <v>6569</v>
      </c>
      <c r="M108" s="1" t="s">
        <v>97</v>
      </c>
      <c r="N108" s="1" t="s">
        <v>337</v>
      </c>
      <c r="O108" s="1" t="s">
        <v>338</v>
      </c>
      <c r="P108" s="1" t="s">
        <v>199</v>
      </c>
      <c r="Q108" s="1" t="s">
        <v>339</v>
      </c>
      <c r="R108" s="1" t="s">
        <v>48</v>
      </c>
      <c r="S108" s="1" t="s">
        <v>79</v>
      </c>
      <c r="T108" s="1" t="s">
        <v>340</v>
      </c>
      <c r="U108" s="2" t="d">
        <v>2019-12-31T12:53:00.00000030733644975</v>
      </c>
      <c r="V108">
        <v>29</v>
      </c>
      <c r="W108">
        <v>18</v>
      </c>
      <c r="X108">
        <v>18</v>
      </c>
      <c r="Y108">
        <v>20.68</v>
      </c>
      <c r="Z108">
        <v>10</v>
      </c>
      <c r="AA108" s="1" t="s">
        <v>71</v>
      </c>
      <c r="AB108">
        <v>15</v>
      </c>
      <c r="AC108">
        <v>0</v>
      </c>
      <c r="AD108" s="1" t="s">
        <v>50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s="1" t="s">
        <v>51</v>
      </c>
      <c r="AS108" s="1" t="s">
        <v>51</v>
      </c>
      <c r="AT108" s="1" t="s">
        <v>51</v>
      </c>
      <c r="AU108" s="1" t="s">
        <v>51</v>
      </c>
    </row>
    <row r="109" spans="1:47" x14ac:dyDescent="0.25">
      <c r="A109" s="1" t="s">
        <v>1159</v>
      </c>
      <c r="B109">
        <v>3</v>
      </c>
      <c r="C109" s="2" t="d">
        <v>2019-12-31T13:59:03.99999969173222925</v>
      </c>
      <c r="D109" s="2" t="d">
        <v>2019-12-31T14:28:25.00000021420419450</v>
      </c>
      <c r="E109">
        <v>39.61985</v>
      </c>
      <c r="F109">
        <v>-104.89914</v>
      </c>
      <c r="G109">
        <v>39.61985</v>
      </c>
      <c r="H109">
        <v>-104.89914</v>
      </c>
      <c r="I109">
        <v>0</v>
      </c>
      <c r="J109" s="1" t="s">
        <v>565</v>
      </c>
      <c r="L109" s="1" t="s">
        <v>266</v>
      </c>
      <c r="M109" s="1" t="s">
        <v>47</v>
      </c>
      <c r="N109" s="1" t="s">
        <v>127</v>
      </c>
      <c r="O109" s="1" t="s">
        <v>202</v>
      </c>
      <c r="P109" s="1" t="s">
        <v>199</v>
      </c>
      <c r="Q109" s="1" t="s">
        <v>428</v>
      </c>
      <c r="R109" s="1" t="s">
        <v>48</v>
      </c>
      <c r="S109" s="1" t="s">
        <v>79</v>
      </c>
      <c r="T109" s="1" t="s">
        <v>201</v>
      </c>
      <c r="U109" s="2" t="d">
        <v>2019-12-31T13:53:00.000000097788870375</v>
      </c>
      <c r="V109">
        <v>44</v>
      </c>
      <c r="W109">
        <v>41</v>
      </c>
      <c r="X109">
        <v>27</v>
      </c>
      <c r="Y109">
        <v>24.04</v>
      </c>
      <c r="Z109">
        <v>10</v>
      </c>
      <c r="AA109" s="1" t="s">
        <v>68</v>
      </c>
      <c r="AB109">
        <v>6</v>
      </c>
      <c r="AC109">
        <v>0</v>
      </c>
      <c r="AD109" s="1" t="s">
        <v>1068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s="1" t="s">
        <v>51</v>
      </c>
      <c r="AS109" s="1" t="s">
        <v>51</v>
      </c>
      <c r="AT109" s="1" t="s">
        <v>51</v>
      </c>
      <c r="AU109" s="1" t="s">
        <v>51</v>
      </c>
    </row>
    <row r="110" spans="1:47" x14ac:dyDescent="0.25">
      <c r="A110" s="1" t="s">
        <v>9708</v>
      </c>
      <c r="B110">
        <v>2</v>
      </c>
      <c r="C110" s="2" t="d">
        <v>2019-12-31T13:52:18.99999994318932450</v>
      </c>
      <c r="D110" s="2" t="d">
        <v>2019-12-31T14:22:11.00000016856938450</v>
      </c>
      <c r="E110">
        <v>39.620449999999998</v>
      </c>
      <c r="F110">
        <v>-104.89949</v>
      </c>
      <c r="G110">
        <v>39.623899999999999</v>
      </c>
      <c r="H110">
        <v>-104.90151</v>
      </c>
      <c r="I110">
        <v>0.26100000000000001</v>
      </c>
      <c r="J110" s="1" t="s">
        <v>443</v>
      </c>
      <c r="L110" s="1" t="s">
        <v>444</v>
      </c>
      <c r="M110" s="1" t="s">
        <v>47</v>
      </c>
      <c r="N110" s="1" t="s">
        <v>127</v>
      </c>
      <c r="O110" s="1" t="s">
        <v>202</v>
      </c>
      <c r="P110" s="1" t="s">
        <v>199</v>
      </c>
      <c r="Q110" s="1" t="s">
        <v>428</v>
      </c>
      <c r="R110" s="1" t="s">
        <v>48</v>
      </c>
      <c r="S110" s="1" t="s">
        <v>79</v>
      </c>
      <c r="T110" s="1" t="s">
        <v>201</v>
      </c>
      <c r="U110" s="2" t="d">
        <v>2019-12-31T13:53:00.000000097788870375</v>
      </c>
      <c r="V110">
        <v>44</v>
      </c>
      <c r="W110">
        <v>41</v>
      </c>
      <c r="X110">
        <v>27</v>
      </c>
      <c r="Y110">
        <v>24.04</v>
      </c>
      <c r="Z110">
        <v>10</v>
      </c>
      <c r="AA110" s="1" t="s">
        <v>68</v>
      </c>
      <c r="AB110">
        <v>6</v>
      </c>
      <c r="AC110">
        <v>0</v>
      </c>
      <c r="AD110" s="1" t="s">
        <v>1068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s="1" t="s">
        <v>51</v>
      </c>
      <c r="AS110" s="1" t="s">
        <v>51</v>
      </c>
      <c r="AT110" s="1" t="s">
        <v>51</v>
      </c>
      <c r="AU110" s="1" t="s">
        <v>51</v>
      </c>
    </row>
    <row r="111" spans="1:47" x14ac:dyDescent="0.25">
      <c r="A111" s="1" t="s">
        <v>3743</v>
      </c>
      <c r="B111">
        <v>3</v>
      </c>
      <c r="C111" s="2" t="d">
        <v>2019-12-31T14:00:35.00000021886080625</v>
      </c>
      <c r="D111" s="2" t="d">
        <v>2019-12-31T14:30:32.99999996088445050</v>
      </c>
      <c r="E111">
        <v>40.184150000000002</v>
      </c>
      <c r="F111">
        <v>-104.98002</v>
      </c>
      <c r="G111">
        <v>40.193849999999998</v>
      </c>
      <c r="H111">
        <v>-104.97998</v>
      </c>
      <c r="I111">
        <v>0.67</v>
      </c>
      <c r="J111" s="1" t="s">
        <v>3744</v>
      </c>
      <c r="L111" s="1" t="s">
        <v>195</v>
      </c>
      <c r="M111" s="1" t="s">
        <v>47</v>
      </c>
      <c r="N111" s="1" t="s">
        <v>209</v>
      </c>
      <c r="O111" s="1" t="s">
        <v>210</v>
      </c>
      <c r="P111" s="1" t="s">
        <v>199</v>
      </c>
      <c r="Q111" s="1" t="s">
        <v>211</v>
      </c>
      <c r="R111" s="1" t="s">
        <v>48</v>
      </c>
      <c r="S111" s="1" t="s">
        <v>79</v>
      </c>
      <c r="T111" s="1" t="s">
        <v>212</v>
      </c>
      <c r="U111" s="2" t="d">
        <v>2019-12-31T13:54:59.99999986030161375</v>
      </c>
      <c r="V111">
        <v>51</v>
      </c>
      <c r="W111">
        <v>51</v>
      </c>
      <c r="X111">
        <v>24</v>
      </c>
      <c r="Y111">
        <v>24.8</v>
      </c>
      <c r="Z111">
        <v>10</v>
      </c>
      <c r="AA111" s="1" t="s">
        <v>58</v>
      </c>
      <c r="AB111">
        <v>5</v>
      </c>
      <c r="AC111">
        <v>0</v>
      </c>
      <c r="AD111" s="1" t="s">
        <v>50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s="1" t="s">
        <v>51</v>
      </c>
      <c r="AS111" s="1" t="s">
        <v>51</v>
      </c>
      <c r="AT111" s="1" t="s">
        <v>51</v>
      </c>
      <c r="AU111" s="1" t="s">
        <v>51</v>
      </c>
    </row>
    <row r="112" spans="1:47" x14ac:dyDescent="0.25">
      <c r="A112" s="1" t="s">
        <v>9709</v>
      </c>
      <c r="B112">
        <v>2</v>
      </c>
      <c r="C112" s="2" t="d">
        <v>2019-12-31T14:23:02.99999975133687450</v>
      </c>
      <c r="D112" s="2" t="d">
        <v>2019-12-31T14:50:31.99999986682087425</v>
      </c>
      <c r="E112">
        <v>40.184150000000002</v>
      </c>
      <c r="F112">
        <v>-104.98002</v>
      </c>
      <c r="G112">
        <v>40.193849999999998</v>
      </c>
      <c r="H112">
        <v>-104.97998</v>
      </c>
      <c r="I112">
        <v>0.67</v>
      </c>
      <c r="J112" s="1" t="s">
        <v>3744</v>
      </c>
      <c r="L112" s="1" t="s">
        <v>195</v>
      </c>
      <c r="M112" s="1" t="s">
        <v>47</v>
      </c>
      <c r="N112" s="1" t="s">
        <v>209</v>
      </c>
      <c r="O112" s="1" t="s">
        <v>210</v>
      </c>
      <c r="P112" s="1" t="s">
        <v>199</v>
      </c>
      <c r="Q112" s="1" t="s">
        <v>211</v>
      </c>
      <c r="R112" s="1" t="s">
        <v>48</v>
      </c>
      <c r="S112" s="1" t="s">
        <v>79</v>
      </c>
      <c r="T112" s="1" t="s">
        <v>212</v>
      </c>
      <c r="U112" s="2" t="d">
        <v>2019-12-31T14:15:00.000</v>
      </c>
      <c r="V112">
        <v>53</v>
      </c>
      <c r="W112">
        <v>53</v>
      </c>
      <c r="X112">
        <v>18</v>
      </c>
      <c r="Y112">
        <v>24.79</v>
      </c>
      <c r="Z112">
        <v>10</v>
      </c>
      <c r="AA112" s="1" t="s">
        <v>8970</v>
      </c>
      <c r="AB112">
        <v>0</v>
      </c>
      <c r="AC112">
        <v>0</v>
      </c>
      <c r="AD112" s="1" t="s">
        <v>50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s="1" t="s">
        <v>51</v>
      </c>
      <c r="AS112" s="1" t="s">
        <v>51</v>
      </c>
      <c r="AT112" s="1" t="s">
        <v>51</v>
      </c>
      <c r="AU112" s="1" t="s">
        <v>51</v>
      </c>
    </row>
    <row r="113" spans="1:47" x14ac:dyDescent="0.25">
      <c r="A113" s="1" t="s">
        <v>6290</v>
      </c>
      <c r="B113">
        <v>3</v>
      </c>
      <c r="C113" s="2" t="d">
        <v>2019-12-31T14:26:48.999999775551259650</v>
      </c>
      <c r="D113" s="2" t="d">
        <v>2019-12-31T14:56:28.99999971035867625</v>
      </c>
      <c r="E113">
        <v>39.760210000000001</v>
      </c>
      <c r="F113">
        <v>-105.00605</v>
      </c>
      <c r="G113">
        <v>39.760210000000001</v>
      </c>
      <c r="H113">
        <v>-105.00605</v>
      </c>
      <c r="I113">
        <v>0</v>
      </c>
      <c r="J113" s="1" t="s">
        <v>460</v>
      </c>
      <c r="L113" s="1" t="s">
        <v>196</v>
      </c>
      <c r="M113" s="1" t="s">
        <v>47</v>
      </c>
      <c r="N113" s="1" t="s">
        <v>131</v>
      </c>
      <c r="O113" s="1" t="s">
        <v>131</v>
      </c>
      <c r="P113" s="1" t="s">
        <v>199</v>
      </c>
      <c r="Q113" s="1" t="s">
        <v>248</v>
      </c>
      <c r="R113" s="1" t="s">
        <v>48</v>
      </c>
      <c r="S113" s="1" t="s">
        <v>79</v>
      </c>
      <c r="T113" s="1" t="s">
        <v>206</v>
      </c>
      <c r="U113" s="2" t="d">
        <v>2019-12-31T14:45:00.00000020954757600</v>
      </c>
      <c r="V113">
        <v>46</v>
      </c>
      <c r="W113">
        <v>43</v>
      </c>
      <c r="X113">
        <v>20</v>
      </c>
      <c r="Y113">
        <v>24.24</v>
      </c>
      <c r="Z113">
        <v>30</v>
      </c>
      <c r="AA113" s="1" t="s">
        <v>68</v>
      </c>
      <c r="AB113">
        <v>7</v>
      </c>
      <c r="AC113">
        <v>0</v>
      </c>
      <c r="AD113" s="1" t="s">
        <v>1068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s="1" t="s">
        <v>51</v>
      </c>
      <c r="AS113" s="1" t="s">
        <v>51</v>
      </c>
      <c r="AT113" s="1" t="s">
        <v>51</v>
      </c>
      <c r="AU113" s="1" t="s">
        <v>51</v>
      </c>
    </row>
    <row r="114" spans="1:47" x14ac:dyDescent="0.25">
      <c r="A114" s="1" t="s">
        <v>1160</v>
      </c>
      <c r="B114">
        <v>3</v>
      </c>
      <c r="C114" s="2" t="d">
        <v>2019-12-31T14:56:48.99999998509883700</v>
      </c>
      <c r="D114" s="2" t="d">
        <v>2019-12-31T15:26:28.99999991990625900</v>
      </c>
      <c r="E114">
        <v>39.71172</v>
      </c>
      <c r="F114">
        <v>-104.82666999999999</v>
      </c>
      <c r="G114">
        <v>39.71172</v>
      </c>
      <c r="H114">
        <v>-104.82666999999999</v>
      </c>
      <c r="I114">
        <v>0</v>
      </c>
      <c r="J114" s="1" t="s">
        <v>403</v>
      </c>
      <c r="L114" s="1" t="s">
        <v>309</v>
      </c>
      <c r="M114" s="1" t="s">
        <v>47</v>
      </c>
      <c r="N114" s="1" t="s">
        <v>171</v>
      </c>
      <c r="O114" s="1" t="s">
        <v>202</v>
      </c>
      <c r="P114" s="1" t="s">
        <v>199</v>
      </c>
      <c r="Q114" s="1" t="s">
        <v>405</v>
      </c>
      <c r="R114" s="1" t="s">
        <v>48</v>
      </c>
      <c r="S114" s="1" t="s">
        <v>79</v>
      </c>
      <c r="T114" s="1" t="s">
        <v>204</v>
      </c>
      <c r="U114" s="2" t="d">
        <v>2019-12-31T14:58:00.00000023748725325</v>
      </c>
      <c r="V114">
        <v>47</v>
      </c>
      <c r="W114">
        <v>45</v>
      </c>
      <c r="X114">
        <v>20</v>
      </c>
      <c r="Y114">
        <v>24.23</v>
      </c>
      <c r="Z114">
        <v>10</v>
      </c>
      <c r="AA114" s="1" t="s">
        <v>72</v>
      </c>
      <c r="AB114">
        <v>5</v>
      </c>
      <c r="AC114">
        <v>0</v>
      </c>
      <c r="AD114" s="1" t="s">
        <v>1068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s="1" t="s">
        <v>51</v>
      </c>
      <c r="AS114" s="1" t="s">
        <v>51</v>
      </c>
      <c r="AT114" s="1" t="s">
        <v>51</v>
      </c>
      <c r="AU114" s="1" t="s">
        <v>51</v>
      </c>
    </row>
    <row r="115" spans="1:47" x14ac:dyDescent="0.25">
      <c r="A115" s="1" t="s">
        <v>617</v>
      </c>
      <c r="B115">
        <v>3</v>
      </c>
      <c r="C115" s="2" t="d">
        <v>2019-12-31T15:50:48.99999985937029275</v>
      </c>
      <c r="D115" s="2" t="d">
        <v>2019-12-31T16:20:28.00000018905848025</v>
      </c>
      <c r="E115">
        <v>39.231279999999998</v>
      </c>
      <c r="F115">
        <v>-104.87756</v>
      </c>
      <c r="G115">
        <v>39.231279999999998</v>
      </c>
      <c r="H115">
        <v>-104.87756</v>
      </c>
      <c r="I115">
        <v>0</v>
      </c>
      <c r="J115" s="1" t="s">
        <v>474</v>
      </c>
      <c r="L115" s="1" t="s">
        <v>195</v>
      </c>
      <c r="M115" s="1" t="s">
        <v>47</v>
      </c>
      <c r="N115" s="1" t="s">
        <v>86</v>
      </c>
      <c r="O115" s="1" t="s">
        <v>121</v>
      </c>
      <c r="P115" s="1" t="s">
        <v>199</v>
      </c>
      <c r="Q115" s="1" t="s">
        <v>223</v>
      </c>
      <c r="R115" s="1" t="s">
        <v>48</v>
      </c>
      <c r="S115" s="1" t="s">
        <v>79</v>
      </c>
      <c r="T115" s="1" t="s">
        <v>224</v>
      </c>
      <c r="U115" s="2" t="d">
        <v>2019-12-31T15:47:59.9999999580904875</v>
      </c>
      <c r="V115">
        <v>34</v>
      </c>
      <c r="W115">
        <v>27</v>
      </c>
      <c r="X115">
        <v>35</v>
      </c>
      <c r="Y115">
        <v>23.02</v>
      </c>
      <c r="Z115">
        <v>10</v>
      </c>
      <c r="AA115" s="1" t="s">
        <v>68</v>
      </c>
      <c r="AB115">
        <v>8</v>
      </c>
      <c r="AC115">
        <v>0</v>
      </c>
      <c r="AD115" s="1" t="s">
        <v>50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s="1" t="s">
        <v>51</v>
      </c>
      <c r="AS115" s="1" t="s">
        <v>51</v>
      </c>
      <c r="AT115" s="1" t="s">
        <v>51</v>
      </c>
      <c r="AU115" s="1" t="s">
        <v>51</v>
      </c>
    </row>
    <row r="116" spans="1:47" x14ac:dyDescent="0.25">
      <c r="A116" s="1" t="s">
        <v>6291</v>
      </c>
      <c r="B116">
        <v>3</v>
      </c>
      <c r="C116" s="2" t="d">
        <v>2019-12-31T15:38:49.00000002700835625</v>
      </c>
      <c r="D116" s="2" t="d">
        <v>2019-12-31T16:08:28.999999961815774200</v>
      </c>
      <c r="E116">
        <v>39.884720000000002</v>
      </c>
      <c r="F116">
        <v>-104.98766000000001</v>
      </c>
      <c r="G116">
        <v>39.884720000000002</v>
      </c>
      <c r="H116">
        <v>-104.98766000000001</v>
      </c>
      <c r="I116">
        <v>0</v>
      </c>
      <c r="J116" s="1" t="s">
        <v>442</v>
      </c>
      <c r="L116" s="1" t="s">
        <v>196</v>
      </c>
      <c r="M116" s="1" t="s">
        <v>47</v>
      </c>
      <c r="N116" s="1" t="s">
        <v>131</v>
      </c>
      <c r="O116" s="1" t="s">
        <v>147</v>
      </c>
      <c r="P116" s="1" t="s">
        <v>199</v>
      </c>
      <c r="Q116" s="1" t="s">
        <v>205</v>
      </c>
      <c r="R116" s="1" t="s">
        <v>48</v>
      </c>
      <c r="S116" s="1" t="s">
        <v>79</v>
      </c>
      <c r="T116" s="1" t="s">
        <v>206</v>
      </c>
      <c r="U116" s="2" t="d">
        <v>2019-12-31T15:45:00.000</v>
      </c>
      <c r="V116">
        <v>45</v>
      </c>
      <c r="W116">
        <v>45</v>
      </c>
      <c r="X116">
        <v>21</v>
      </c>
      <c r="Y116">
        <v>24.24</v>
      </c>
      <c r="Z116">
        <v>30</v>
      </c>
      <c r="AA116" s="1" t="s">
        <v>67</v>
      </c>
      <c r="AB116">
        <v>3</v>
      </c>
      <c r="AC116">
        <v>0</v>
      </c>
      <c r="AD116" s="1" t="s">
        <v>1068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s="1" t="s">
        <v>51</v>
      </c>
      <c r="AS116" s="1" t="s">
        <v>51</v>
      </c>
      <c r="AT116" s="1" t="s">
        <v>51</v>
      </c>
      <c r="AU116" s="1" t="s">
        <v>51</v>
      </c>
    </row>
    <row r="117" spans="1:47" x14ac:dyDescent="0.25">
      <c r="A117" s="1" t="s">
        <v>9710</v>
      </c>
      <c r="B117">
        <v>2</v>
      </c>
      <c r="C117" s="2" t="d">
        <v>2019-12-31T16:11:03.00000012852251400</v>
      </c>
      <c r="D117" s="2" t="d">
        <v>2019-12-31T16:40:39.99999999068677650</v>
      </c>
      <c r="E117">
        <v>39.213090000000001</v>
      </c>
      <c r="F117">
        <v>-104.87186</v>
      </c>
      <c r="G117">
        <v>39.2241</v>
      </c>
      <c r="H117">
        <v>-104.87846999999999</v>
      </c>
      <c r="I117">
        <v>0.83899999999999997</v>
      </c>
      <c r="J117" s="1" t="s">
        <v>473</v>
      </c>
      <c r="L117" s="1" t="s">
        <v>195</v>
      </c>
      <c r="M117" s="1" t="s">
        <v>47</v>
      </c>
      <c r="N117" s="1" t="s">
        <v>86</v>
      </c>
      <c r="O117" s="1" t="s">
        <v>121</v>
      </c>
      <c r="P117" s="1" t="s">
        <v>199</v>
      </c>
      <c r="Q117" s="1" t="s">
        <v>223</v>
      </c>
      <c r="R117" s="1" t="s">
        <v>48</v>
      </c>
      <c r="S117" s="1" t="s">
        <v>79</v>
      </c>
      <c r="T117" s="1" t="s">
        <v>224</v>
      </c>
      <c r="U117" s="2" t="d">
        <v>2019-12-31T16:11:00.00000005587935450</v>
      </c>
      <c r="V117">
        <v>32</v>
      </c>
      <c r="W117">
        <v>24</v>
      </c>
      <c r="X117">
        <v>38</v>
      </c>
      <c r="Y117">
        <v>23.02</v>
      </c>
      <c r="Z117">
        <v>10</v>
      </c>
      <c r="AA117" s="1" t="s">
        <v>68</v>
      </c>
      <c r="AB117">
        <v>10</v>
      </c>
      <c r="AC117">
        <v>0</v>
      </c>
      <c r="AD117" s="1" t="s">
        <v>50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s="1" t="s">
        <v>51</v>
      </c>
      <c r="AS117" s="1" t="s">
        <v>51</v>
      </c>
      <c r="AT117" s="1" t="s">
        <v>51</v>
      </c>
      <c r="AU117" s="1" t="s">
        <v>51</v>
      </c>
    </row>
    <row r="118" spans="1:47" x14ac:dyDescent="0.25">
      <c r="A118" s="1" t="s">
        <v>1110</v>
      </c>
      <c r="B118">
        <v>3</v>
      </c>
      <c r="C118" s="2" t="d">
        <v>2019-12-31T17:44:47.99999991897493800</v>
      </c>
      <c r="D118" s="2" t="d">
        <v>2019-12-31T18:14:26.00000001490116300</v>
      </c>
      <c r="E118">
        <v>39.217260000000003</v>
      </c>
      <c r="F118">
        <v>-104.87725</v>
      </c>
      <c r="G118">
        <v>39.217260000000003</v>
      </c>
      <c r="H118">
        <v>-104.87725</v>
      </c>
      <c r="I118">
        <v>0</v>
      </c>
      <c r="J118" s="1" t="s">
        <v>456</v>
      </c>
      <c r="L118" s="1" t="s">
        <v>196</v>
      </c>
      <c r="M118" s="1" t="s">
        <v>47</v>
      </c>
      <c r="N118" s="1" t="s">
        <v>86</v>
      </c>
      <c r="O118" s="1" t="s">
        <v>121</v>
      </c>
      <c r="P118" s="1" t="s">
        <v>199</v>
      </c>
      <c r="Q118" s="1" t="s">
        <v>223</v>
      </c>
      <c r="R118" s="1" t="s">
        <v>48</v>
      </c>
      <c r="S118" s="1" t="s">
        <v>79</v>
      </c>
      <c r="T118" s="1" t="s">
        <v>224</v>
      </c>
      <c r="U118" s="2" t="d">
        <v>2019-12-31T17:48:59.999999734573066125</v>
      </c>
      <c r="V118">
        <v>27</v>
      </c>
      <c r="X118">
        <v>43</v>
      </c>
      <c r="Y118">
        <v>23</v>
      </c>
      <c r="Z118">
        <v>10</v>
      </c>
      <c r="AA118" s="1" t="s">
        <v>69</v>
      </c>
      <c r="AC118">
        <v>0</v>
      </c>
      <c r="AD118" s="1" t="s">
        <v>1068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s="1" t="s">
        <v>53</v>
      </c>
      <c r="AS118" s="1" t="s">
        <v>53</v>
      </c>
      <c r="AT118" s="1" t="s">
        <v>51</v>
      </c>
      <c r="AU118" s="1" t="s">
        <v>51</v>
      </c>
    </row>
    <row r="119" spans="1:47" x14ac:dyDescent="0.25">
      <c r="A119" s="1" t="s">
        <v>1100</v>
      </c>
      <c r="B119">
        <v>3</v>
      </c>
      <c r="C119" s="2" t="d">
        <v>2019-12-31T17:50:47.99999983515590625</v>
      </c>
      <c r="D119" s="2" t="d">
        <v>2019-12-31T18:20:25.99999993108213125</v>
      </c>
      <c r="E119">
        <v>39.827309999999997</v>
      </c>
      <c r="F119">
        <v>-104.98285</v>
      </c>
      <c r="G119">
        <v>39.827309999999997</v>
      </c>
      <c r="H119">
        <v>-104.98285</v>
      </c>
      <c r="I119">
        <v>0</v>
      </c>
      <c r="J119" s="1" t="s">
        <v>733</v>
      </c>
      <c r="L119" s="1" t="s">
        <v>195</v>
      </c>
      <c r="M119" s="1" t="s">
        <v>47</v>
      </c>
      <c r="N119" s="1" t="s">
        <v>131</v>
      </c>
      <c r="O119" s="1" t="s">
        <v>147</v>
      </c>
      <c r="P119" s="1" t="s">
        <v>199</v>
      </c>
      <c r="Q119" s="1" t="s">
        <v>205</v>
      </c>
      <c r="R119" s="1" t="s">
        <v>48</v>
      </c>
      <c r="S119" s="1" t="s">
        <v>79</v>
      </c>
      <c r="T119" s="1" t="s">
        <v>206</v>
      </c>
      <c r="U119" s="2" t="d">
        <v>2019-12-31T17:45:00.00000020954757600</v>
      </c>
      <c r="V119">
        <v>36</v>
      </c>
      <c r="W119">
        <v>29</v>
      </c>
      <c r="X119">
        <v>30</v>
      </c>
      <c r="Y119">
        <v>24.2</v>
      </c>
      <c r="Z119">
        <v>10</v>
      </c>
      <c r="AA119" s="1" t="s">
        <v>57</v>
      </c>
      <c r="AB119">
        <v>9</v>
      </c>
      <c r="AC119">
        <v>0</v>
      </c>
      <c r="AD119" s="1" t="s">
        <v>1068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s="1" t="s">
        <v>53</v>
      </c>
      <c r="AS119" s="1" t="s">
        <v>53</v>
      </c>
      <c r="AT119" s="1" t="s">
        <v>53</v>
      </c>
      <c r="AU119" s="1" t="s">
        <v>51</v>
      </c>
    </row>
    <row r="120" spans="1:47" x14ac:dyDescent="0.25">
      <c r="A120" s="1" t="s">
        <v>1101</v>
      </c>
      <c r="B120">
        <v>3</v>
      </c>
      <c r="C120" s="2" t="d">
        <v>2019-12-31T18:11:02.99999970942735525</v>
      </c>
      <c r="D120" s="2" t="d">
        <v>2019-12-31T18:40:27.99999990966170775</v>
      </c>
      <c r="E120">
        <v>39.605420000000002</v>
      </c>
      <c r="F120">
        <v>-104.89082999999999</v>
      </c>
      <c r="G120">
        <v>39.605420000000002</v>
      </c>
      <c r="H120">
        <v>-104.89082999999999</v>
      </c>
      <c r="I120">
        <v>0</v>
      </c>
      <c r="J120" s="1" t="s">
        <v>427</v>
      </c>
      <c r="L120" s="1" t="s">
        <v>266</v>
      </c>
      <c r="M120" s="1" t="s">
        <v>47</v>
      </c>
      <c r="N120" s="1" t="s">
        <v>127</v>
      </c>
      <c r="O120" s="1" t="s">
        <v>202</v>
      </c>
      <c r="P120" s="1" t="s">
        <v>199</v>
      </c>
      <c r="Q120" s="1" t="s">
        <v>428</v>
      </c>
      <c r="R120" s="1" t="s">
        <v>48</v>
      </c>
      <c r="S120" s="1" t="s">
        <v>79</v>
      </c>
      <c r="T120" s="1" t="s">
        <v>201</v>
      </c>
      <c r="U120" s="2" t="d">
        <v>2019-12-31T17:52:59.99999988824129100</v>
      </c>
      <c r="V120">
        <v>34</v>
      </c>
      <c r="W120">
        <v>29</v>
      </c>
      <c r="X120">
        <v>32</v>
      </c>
      <c r="Y120">
        <v>24</v>
      </c>
      <c r="Z120">
        <v>10</v>
      </c>
      <c r="AA120" s="1" t="s">
        <v>72</v>
      </c>
      <c r="AB120">
        <v>6</v>
      </c>
      <c r="AC120">
        <v>0</v>
      </c>
      <c r="AD120" s="1" t="s">
        <v>1068</v>
      </c>
      <c r="AE120" t="b">
        <v>0</v>
      </c>
      <c r="AF120" t="b">
        <v>0</v>
      </c>
      <c r="AG120" t="b">
        <v>0</v>
      </c>
      <c r="AH120" t="b">
        <v>0</v>
      </c>
      <c r="AI120" t="b">
        <v>1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s="1" t="s">
        <v>53</v>
      </c>
      <c r="AS120" s="1" t="s">
        <v>53</v>
      </c>
      <c r="AT120" s="1" t="s">
        <v>53</v>
      </c>
      <c r="AU120" s="1" t="s">
        <v>51</v>
      </c>
    </row>
    <row r="121" spans="1:47" x14ac:dyDescent="0.25">
      <c r="A121" s="1" t="s">
        <v>772</v>
      </c>
      <c r="B121">
        <v>3</v>
      </c>
      <c r="C121" s="2" t="d">
        <v>2019-12-31T18:42:33.00000021234154575</v>
      </c>
      <c r="D121" s="2" t="d">
        <v>2019-12-31T19:12:26.00000004284084025</v>
      </c>
      <c r="E121">
        <v>39.812860000000001</v>
      </c>
      <c r="F121">
        <v>-104.98305000000001</v>
      </c>
      <c r="G121">
        <v>39.812860000000001</v>
      </c>
      <c r="H121">
        <v>-104.98305000000001</v>
      </c>
      <c r="I121">
        <v>0</v>
      </c>
      <c r="J121" s="1" t="s">
        <v>703</v>
      </c>
      <c r="L121" s="1" t="s">
        <v>195</v>
      </c>
      <c r="M121" s="1" t="s">
        <v>47</v>
      </c>
      <c r="N121" s="1" t="s">
        <v>131</v>
      </c>
      <c r="O121" s="1" t="s">
        <v>147</v>
      </c>
      <c r="P121" s="1" t="s">
        <v>199</v>
      </c>
      <c r="Q121" s="1" t="s">
        <v>332</v>
      </c>
      <c r="R121" s="1" t="s">
        <v>48</v>
      </c>
      <c r="S121" s="1" t="s">
        <v>79</v>
      </c>
      <c r="T121" s="1" t="s">
        <v>206</v>
      </c>
      <c r="U121" s="2" t="d">
        <v>2019-12-31T18:55:00.00000006984918975</v>
      </c>
      <c r="V121">
        <v>43</v>
      </c>
      <c r="W121">
        <v>36</v>
      </c>
      <c r="X121">
        <v>19</v>
      </c>
      <c r="Y121">
        <v>24.2</v>
      </c>
      <c r="Z121">
        <v>10</v>
      </c>
      <c r="AA121" s="1" t="s">
        <v>57</v>
      </c>
      <c r="AB121">
        <v>14</v>
      </c>
      <c r="AC121">
        <v>0</v>
      </c>
      <c r="AD121" s="1" t="s">
        <v>50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s="1" t="s">
        <v>53</v>
      </c>
      <c r="AS121" s="1" t="s">
        <v>53</v>
      </c>
      <c r="AT121" s="1" t="s">
        <v>53</v>
      </c>
      <c r="AU121" s="1" t="s">
        <v>53</v>
      </c>
    </row>
    <row r="122" spans="1:47" x14ac:dyDescent="0.25">
      <c r="A122" s="1" t="s">
        <v>9711</v>
      </c>
      <c r="B122">
        <v>2</v>
      </c>
      <c r="C122" s="2" t="d">
        <v>2019-12-31T18:04:17.99999996088445050</v>
      </c>
      <c r="D122" s="2" t="d">
        <v>2019-12-31T18:33:46.0000002337619662125</v>
      </c>
      <c r="E122">
        <v>39.725610000000003</v>
      </c>
      <c r="F122">
        <v>-105.0428</v>
      </c>
      <c r="G122">
        <v>39.725569999999998</v>
      </c>
      <c r="H122">
        <v>-105.03489999999999</v>
      </c>
      <c r="I122">
        <v>0.42</v>
      </c>
      <c r="J122" s="1" t="s">
        <v>1139</v>
      </c>
      <c r="K122">
        <v>4242</v>
      </c>
      <c r="L122" s="1" t="s">
        <v>6697</v>
      </c>
      <c r="M122" s="1" t="s">
        <v>97</v>
      </c>
      <c r="N122" s="1" t="s">
        <v>131</v>
      </c>
      <c r="O122" s="1" t="s">
        <v>131</v>
      </c>
      <c r="P122" s="1" t="s">
        <v>199</v>
      </c>
      <c r="Q122" s="1" t="s">
        <v>9712</v>
      </c>
      <c r="R122" s="1" t="s">
        <v>48</v>
      </c>
      <c r="S122" s="1" t="s">
        <v>79</v>
      </c>
      <c r="T122" s="1" t="s">
        <v>206</v>
      </c>
      <c r="U122" s="2" t="d">
        <v>2019-12-31T17:45:00.00000020954757600</v>
      </c>
      <c r="V122">
        <v>36</v>
      </c>
      <c r="W122">
        <v>29</v>
      </c>
      <c r="X122">
        <v>30</v>
      </c>
      <c r="Y122">
        <v>24.2</v>
      </c>
      <c r="Z122">
        <v>10</v>
      </c>
      <c r="AA122" s="1" t="s">
        <v>57</v>
      </c>
      <c r="AB122">
        <v>9</v>
      </c>
      <c r="AC122">
        <v>0</v>
      </c>
      <c r="AD122" s="1" t="s">
        <v>1068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s="1" t="s">
        <v>53</v>
      </c>
      <c r="AS122" s="1" t="s">
        <v>53</v>
      </c>
      <c r="AT122" s="1" t="s">
        <v>53</v>
      </c>
      <c r="AU122" s="1" t="s">
        <v>51</v>
      </c>
    </row>
    <row r="123" spans="1:47" x14ac:dyDescent="0.25">
      <c r="A123" s="1" t="s">
        <v>9713</v>
      </c>
      <c r="B123">
        <v>2</v>
      </c>
      <c r="C123" s="2" t="d">
        <v>2019-12-31T18:23:48.00000000279396975</v>
      </c>
      <c r="D123" s="2" t="d">
        <v>2019-12-31T18:53:21.00000018719583825</v>
      </c>
      <c r="E123">
        <v>39.602209999999999</v>
      </c>
      <c r="F123">
        <v>-104.88899000000001</v>
      </c>
      <c r="G123">
        <v>39.608989999999999</v>
      </c>
      <c r="H123">
        <v>-104.89291</v>
      </c>
      <c r="I123">
        <v>0.51300000000000001</v>
      </c>
      <c r="J123" s="1" t="s">
        <v>1147</v>
      </c>
      <c r="L123" s="1" t="s">
        <v>878</v>
      </c>
      <c r="M123" s="1" t="s">
        <v>47</v>
      </c>
      <c r="N123" s="1" t="s">
        <v>127</v>
      </c>
      <c r="O123" s="1" t="s">
        <v>202</v>
      </c>
      <c r="P123" s="1" t="s">
        <v>199</v>
      </c>
      <c r="Q123" s="1" t="s">
        <v>428</v>
      </c>
      <c r="R123" s="1" t="s">
        <v>48</v>
      </c>
      <c r="S123" s="1" t="s">
        <v>79</v>
      </c>
      <c r="T123" s="1" t="s">
        <v>201</v>
      </c>
      <c r="U123" s="2" t="d">
        <v>2019-12-31T18:53:00.00000030733644975</v>
      </c>
      <c r="V123">
        <v>33</v>
      </c>
      <c r="W123">
        <v>27</v>
      </c>
      <c r="X123">
        <v>29</v>
      </c>
      <c r="Y123">
        <v>23.99</v>
      </c>
      <c r="Z123">
        <v>10</v>
      </c>
      <c r="AA123" s="1" t="s">
        <v>72</v>
      </c>
      <c r="AB123">
        <v>7</v>
      </c>
      <c r="AC123">
        <v>0</v>
      </c>
      <c r="AD123" s="1" t="s">
        <v>50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s="1" t="s">
        <v>53</v>
      </c>
      <c r="AS123" s="1" t="s">
        <v>53</v>
      </c>
      <c r="AT123" s="1" t="s">
        <v>53</v>
      </c>
      <c r="AU123" s="1" t="s">
        <v>53</v>
      </c>
    </row>
    <row r="124" spans="1:47" x14ac:dyDescent="0.25">
      <c r="A124" s="1" t="s">
        <v>9714</v>
      </c>
      <c r="B124">
        <v>2</v>
      </c>
      <c r="C124" s="2" t="d">
        <v>2019-12-31T19:31:18.00000000279396975</v>
      </c>
      <c r="D124" s="2" t="d">
        <v>2019-12-31T19:59:06.00000015925616100</v>
      </c>
      <c r="E124">
        <v>39.807029999999997</v>
      </c>
      <c r="F124">
        <v>-104.98287000000001</v>
      </c>
      <c r="G124">
        <v>39.81203</v>
      </c>
      <c r="H124">
        <v>-104.98282</v>
      </c>
      <c r="I124">
        <v>0.34499999999999997</v>
      </c>
      <c r="J124" s="1" t="s">
        <v>1479</v>
      </c>
      <c r="L124" s="1" t="s">
        <v>195</v>
      </c>
      <c r="M124" s="1" t="s">
        <v>47</v>
      </c>
      <c r="N124" s="1" t="s">
        <v>131</v>
      </c>
      <c r="O124" s="1" t="s">
        <v>147</v>
      </c>
      <c r="P124" s="1" t="s">
        <v>199</v>
      </c>
      <c r="Q124" s="1" t="s">
        <v>247</v>
      </c>
      <c r="R124" s="1" t="s">
        <v>48</v>
      </c>
      <c r="S124" s="1" t="s">
        <v>79</v>
      </c>
      <c r="T124" s="1" t="s">
        <v>206</v>
      </c>
      <c r="U124" s="2" t="d">
        <v>2019-12-31T19:44:59.99999979045242400</v>
      </c>
      <c r="V124">
        <v>43</v>
      </c>
      <c r="W124">
        <v>33</v>
      </c>
      <c r="X124">
        <v>21</v>
      </c>
      <c r="Y124">
        <v>24.2</v>
      </c>
      <c r="Z124">
        <v>10</v>
      </c>
      <c r="AA124" s="1" t="s">
        <v>57</v>
      </c>
      <c r="AB124">
        <v>28</v>
      </c>
      <c r="AC124">
        <v>0</v>
      </c>
      <c r="AD124" s="1" t="s">
        <v>1209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s="1" t="s">
        <v>53</v>
      </c>
      <c r="AS124" s="1" t="s">
        <v>53</v>
      </c>
      <c r="AT124" s="1" t="s">
        <v>53</v>
      </c>
      <c r="AU124" s="1" t="s">
        <v>53</v>
      </c>
    </row>
    <row r="125" spans="1:47" x14ac:dyDescent="0.25">
      <c r="A125" s="1" t="s">
        <v>1229</v>
      </c>
      <c r="B125">
        <v>3</v>
      </c>
      <c r="C125" s="2" t="d">
        <v>2019-12-31T22:08:48.00000000279396975</v>
      </c>
      <c r="D125" s="2" t="d">
        <v>2019-12-31T22:38:29.00000017136335425</v>
      </c>
      <c r="E125">
        <v>39.749850000000002</v>
      </c>
      <c r="F125">
        <v>-105.01742</v>
      </c>
      <c r="G125">
        <v>39.749850000000002</v>
      </c>
      <c r="H125">
        <v>-105.01742</v>
      </c>
      <c r="I125">
        <v>0</v>
      </c>
      <c r="J125" s="1" t="s">
        <v>582</v>
      </c>
      <c r="L125" s="1" t="s">
        <v>196</v>
      </c>
      <c r="M125" s="1" t="s">
        <v>47</v>
      </c>
      <c r="N125" s="1" t="s">
        <v>131</v>
      </c>
      <c r="O125" s="1" t="s">
        <v>131</v>
      </c>
      <c r="P125" s="1" t="s">
        <v>199</v>
      </c>
      <c r="Q125" s="1" t="s">
        <v>353</v>
      </c>
      <c r="R125" s="1" t="s">
        <v>48</v>
      </c>
      <c r="S125" s="1" t="s">
        <v>79</v>
      </c>
      <c r="T125" s="1" t="s">
        <v>206</v>
      </c>
      <c r="U125" s="2" t="d">
        <v>2019-12-31T22:12:00.00000025145709525</v>
      </c>
      <c r="V125">
        <v>43</v>
      </c>
      <c r="W125">
        <v>34</v>
      </c>
      <c r="X125">
        <v>31</v>
      </c>
      <c r="Y125">
        <v>24.17</v>
      </c>
      <c r="Z125">
        <v>10</v>
      </c>
      <c r="AA125" s="1" t="s">
        <v>57</v>
      </c>
      <c r="AB125">
        <v>21</v>
      </c>
      <c r="AC125">
        <v>0</v>
      </c>
      <c r="AD125" s="1" t="s">
        <v>1212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s="1" t="s">
        <v>53</v>
      </c>
      <c r="AS125" s="1" t="s">
        <v>53</v>
      </c>
      <c r="AT125" s="1" t="s">
        <v>53</v>
      </c>
      <c r="AU125" s="1" t="s">
        <v>53</v>
      </c>
    </row>
    <row r="126" spans="1:47" x14ac:dyDescent="0.25">
      <c r="A126" s="1" t="s">
        <v>1253</v>
      </c>
      <c r="B126">
        <v>3</v>
      </c>
      <c r="C126" s="2" t="d">
        <v>2019-12-03T07:33:50.99999993573874300</v>
      </c>
      <c r="D126" s="2" t="d">
        <v>2019-12-03T08:03:16.99999974109232325</v>
      </c>
      <c r="E126">
        <v>39.783290000000001</v>
      </c>
      <c r="F126">
        <v>-105.06261000000001</v>
      </c>
      <c r="G126">
        <v>39.783290000000001</v>
      </c>
      <c r="H126">
        <v>-105.06261000000001</v>
      </c>
      <c r="I126">
        <v>0</v>
      </c>
      <c r="J126" s="1" t="s">
        <v>367</v>
      </c>
      <c r="L126" s="1" t="s">
        <v>396</v>
      </c>
      <c r="M126" s="1" t="s">
        <v>47</v>
      </c>
      <c r="N126" s="1" t="s">
        <v>131</v>
      </c>
      <c r="O126" s="1" t="s">
        <v>115</v>
      </c>
      <c r="P126" s="1" t="s">
        <v>199</v>
      </c>
      <c r="Q126" s="1" t="s">
        <v>368</v>
      </c>
      <c r="R126" s="1" t="s">
        <v>48</v>
      </c>
      <c r="S126" s="1" t="s">
        <v>79</v>
      </c>
      <c r="T126" s="1" t="s">
        <v>206</v>
      </c>
      <c r="U126" s="2" t="d">
        <v>2019-12-03T07:47:59.99999974854290475</v>
      </c>
      <c r="V126">
        <v>46</v>
      </c>
      <c r="W126">
        <v>35</v>
      </c>
      <c r="X126">
        <v>43</v>
      </c>
      <c r="Y126">
        <v>24.35</v>
      </c>
      <c r="Z126">
        <v>10</v>
      </c>
      <c r="AA126" s="1" t="s">
        <v>57</v>
      </c>
      <c r="AB126">
        <v>47</v>
      </c>
      <c r="AC126">
        <v>0</v>
      </c>
      <c r="AD126" s="1" t="s">
        <v>1212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1</v>
      </c>
      <c r="AQ126" t="b">
        <v>0</v>
      </c>
      <c r="AR126" s="1" t="s">
        <v>51</v>
      </c>
      <c r="AS126" s="1" t="s">
        <v>51</v>
      </c>
      <c r="AT126" s="1" t="s">
        <v>51</v>
      </c>
      <c r="AU126" s="1" t="s">
        <v>51</v>
      </c>
    </row>
    <row r="127" spans="1:47" x14ac:dyDescent="0.25">
      <c r="A127" s="1" t="s">
        <v>986</v>
      </c>
      <c r="B127">
        <v>3</v>
      </c>
      <c r="C127" s="2" t="d">
        <v>2019-12-03T09:49:33.9999999292194825</v>
      </c>
      <c r="D127" s="2" t="d">
        <v>2019-12-03T10:19:12.000000025145709525</v>
      </c>
      <c r="E127">
        <v>39.121009999999998</v>
      </c>
      <c r="F127">
        <v>-105.99317000000001</v>
      </c>
      <c r="G127">
        <v>39.121009999999998</v>
      </c>
      <c r="H127">
        <v>-105.99317000000001</v>
      </c>
      <c r="I127">
        <v>0</v>
      </c>
      <c r="J127" s="1" t="s">
        <v>662</v>
      </c>
      <c r="L127" s="1" t="s">
        <v>552</v>
      </c>
      <c r="M127" s="1" t="s">
        <v>47</v>
      </c>
      <c r="N127" s="1" t="s">
        <v>553</v>
      </c>
      <c r="O127" s="1" t="s">
        <v>357</v>
      </c>
      <c r="P127" s="1" t="s">
        <v>199</v>
      </c>
      <c r="Q127" s="1" t="s">
        <v>554</v>
      </c>
      <c r="R127" s="1" t="s">
        <v>48</v>
      </c>
      <c r="S127" s="1" t="s">
        <v>79</v>
      </c>
      <c r="T127" s="1" t="s">
        <v>555</v>
      </c>
      <c r="U127" s="2" t="d">
        <v>2019-12-03T09:53:00.00000030733644975</v>
      </c>
      <c r="V127">
        <v>28</v>
      </c>
      <c r="W127">
        <v>17</v>
      </c>
      <c r="X127">
        <v>63</v>
      </c>
      <c r="Y127">
        <v>20.87</v>
      </c>
      <c r="Z127">
        <v>10</v>
      </c>
      <c r="AA127" s="1" t="s">
        <v>71</v>
      </c>
      <c r="AB127">
        <v>14</v>
      </c>
      <c r="AC127">
        <v>0</v>
      </c>
      <c r="AD127" s="1" t="s">
        <v>966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s="1" t="s">
        <v>51</v>
      </c>
      <c r="AS127" s="1" t="s">
        <v>51</v>
      </c>
      <c r="AT127" s="1" t="s">
        <v>51</v>
      </c>
      <c r="AU127" s="1" t="s">
        <v>51</v>
      </c>
    </row>
    <row r="128" spans="1:47" x14ac:dyDescent="0.25">
      <c r="A128" s="1" t="s">
        <v>1254</v>
      </c>
      <c r="B128">
        <v>3</v>
      </c>
      <c r="C128" s="2" t="d">
        <v>2019-12-03T07:33:50.99999993573874300</v>
      </c>
      <c r="D128" s="2" t="d">
        <v>2019-12-03T07:59:22.00000012759119300</v>
      </c>
      <c r="E128">
        <v>39.735970000000002</v>
      </c>
      <c r="F128">
        <v>-105.01439999999999</v>
      </c>
      <c r="G128">
        <v>39.735970000000002</v>
      </c>
      <c r="H128">
        <v>-105.01439999999999</v>
      </c>
      <c r="I128">
        <v>0</v>
      </c>
      <c r="J128" s="1" t="s">
        <v>568</v>
      </c>
      <c r="L128" s="1" t="s">
        <v>195</v>
      </c>
      <c r="M128" s="1" t="s">
        <v>47</v>
      </c>
      <c r="N128" s="1" t="s">
        <v>131</v>
      </c>
      <c r="O128" s="1" t="s">
        <v>131</v>
      </c>
      <c r="P128" s="1" t="s">
        <v>199</v>
      </c>
      <c r="Q128" s="1" t="s">
        <v>311</v>
      </c>
      <c r="R128" s="1" t="s">
        <v>48</v>
      </c>
      <c r="S128" s="1" t="s">
        <v>79</v>
      </c>
      <c r="T128" s="1" t="s">
        <v>206</v>
      </c>
      <c r="U128" s="2" t="d">
        <v>2019-12-03T07:47:59.99999974854290475</v>
      </c>
      <c r="V128">
        <v>46</v>
      </c>
      <c r="W128">
        <v>35</v>
      </c>
      <c r="X128">
        <v>43</v>
      </c>
      <c r="Y128">
        <v>24.35</v>
      </c>
      <c r="Z128">
        <v>10</v>
      </c>
      <c r="AA128" s="1" t="s">
        <v>57</v>
      </c>
      <c r="AB128">
        <v>47</v>
      </c>
      <c r="AC128">
        <v>0</v>
      </c>
      <c r="AD128" s="1" t="s">
        <v>1212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s="1" t="s">
        <v>51</v>
      </c>
      <c r="AS128" s="1" t="s">
        <v>51</v>
      </c>
      <c r="AT128" s="1" t="s">
        <v>51</v>
      </c>
      <c r="AU128" s="1" t="s">
        <v>51</v>
      </c>
    </row>
    <row r="129" spans="1:47" x14ac:dyDescent="0.25">
      <c r="A129" s="1" t="s">
        <v>1255</v>
      </c>
      <c r="B129">
        <v>3</v>
      </c>
      <c r="C129" s="2" t="d">
        <v>2019-12-03T08:03:52.99999998416751600</v>
      </c>
      <c r="D129" s="2" t="d">
        <v>2019-12-03T08:31:20.99999986588954650</v>
      </c>
      <c r="E129">
        <v>39.78313</v>
      </c>
      <c r="F129">
        <v>-105.00679</v>
      </c>
      <c r="G129">
        <v>39.78313</v>
      </c>
      <c r="H129">
        <v>-105.00679</v>
      </c>
      <c r="I129">
        <v>0</v>
      </c>
      <c r="J129" s="1" t="s">
        <v>352</v>
      </c>
      <c r="L129" s="1" t="s">
        <v>133</v>
      </c>
      <c r="M129" s="1" t="s">
        <v>47</v>
      </c>
      <c r="N129" s="1" t="s">
        <v>131</v>
      </c>
      <c r="O129" s="1" t="s">
        <v>131</v>
      </c>
      <c r="P129" s="1" t="s">
        <v>199</v>
      </c>
      <c r="Q129" s="1" t="s">
        <v>353</v>
      </c>
      <c r="R129" s="1" t="s">
        <v>48</v>
      </c>
      <c r="S129" s="1" t="s">
        <v>79</v>
      </c>
      <c r="T129" s="1" t="s">
        <v>206</v>
      </c>
      <c r="U129" s="2" t="d">
        <v>2019-12-03T07:47:59.99999974854290475</v>
      </c>
      <c r="V129">
        <v>46</v>
      </c>
      <c r="W129">
        <v>35</v>
      </c>
      <c r="X129">
        <v>43</v>
      </c>
      <c r="Y129">
        <v>24.35</v>
      </c>
      <c r="Z129">
        <v>10</v>
      </c>
      <c r="AA129" s="1" t="s">
        <v>57</v>
      </c>
      <c r="AB129">
        <v>47</v>
      </c>
      <c r="AC129">
        <v>0</v>
      </c>
      <c r="AD129" s="1" t="s">
        <v>1212</v>
      </c>
      <c r="AE129" t="b">
        <v>0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s="1" t="s">
        <v>51</v>
      </c>
      <c r="AS129" s="1" t="s">
        <v>51</v>
      </c>
      <c r="AT129" s="1" t="s">
        <v>51</v>
      </c>
      <c r="AU129" s="1" t="s">
        <v>51</v>
      </c>
    </row>
    <row r="130" spans="1:47" x14ac:dyDescent="0.25">
      <c r="A130" s="1" t="s">
        <v>1264</v>
      </c>
      <c r="B130">
        <v>3</v>
      </c>
      <c r="C130" s="2" t="d">
        <v>2019-12-03T09:43:34.00000001303851425</v>
      </c>
      <c r="D130" s="2" t="d">
        <v>2019-12-03T10:13:20.99999969825148300</v>
      </c>
      <c r="E130">
        <v>39.780200000000001</v>
      </c>
      <c r="F130">
        <v>-104.93225</v>
      </c>
      <c r="G130">
        <v>39.780200000000001</v>
      </c>
      <c r="H130">
        <v>-104.93225</v>
      </c>
      <c r="I130">
        <v>0</v>
      </c>
      <c r="J130" s="1" t="s">
        <v>487</v>
      </c>
      <c r="L130" s="1" t="s">
        <v>137</v>
      </c>
      <c r="M130" s="1" t="s">
        <v>47</v>
      </c>
      <c r="N130" s="1" t="s">
        <v>131</v>
      </c>
      <c r="O130" s="1" t="s">
        <v>131</v>
      </c>
      <c r="P130" s="1" t="s">
        <v>199</v>
      </c>
      <c r="Q130" s="1" t="s">
        <v>247</v>
      </c>
      <c r="R130" s="1" t="s">
        <v>48</v>
      </c>
      <c r="S130" s="1" t="s">
        <v>79</v>
      </c>
      <c r="T130" s="1" t="s">
        <v>206</v>
      </c>
      <c r="U130" s="2" t="d">
        <v>2019-12-03T09:45:00.000</v>
      </c>
      <c r="V130">
        <v>48</v>
      </c>
      <c r="W130">
        <v>40</v>
      </c>
      <c r="X130">
        <v>34</v>
      </c>
      <c r="Y130">
        <v>24.42</v>
      </c>
      <c r="Z130">
        <v>10</v>
      </c>
      <c r="AA130" s="1" t="s">
        <v>57</v>
      </c>
      <c r="AB130">
        <v>28</v>
      </c>
      <c r="AC130">
        <v>0</v>
      </c>
      <c r="AD130" s="1" t="s">
        <v>1209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s="1" t="s">
        <v>51</v>
      </c>
      <c r="AS130" s="1" t="s">
        <v>51</v>
      </c>
      <c r="AT130" s="1" t="s">
        <v>51</v>
      </c>
      <c r="AU130" s="1" t="s">
        <v>51</v>
      </c>
    </row>
    <row r="131" spans="1:47" x14ac:dyDescent="0.25">
      <c r="A131" s="1" t="s">
        <v>426</v>
      </c>
      <c r="B131">
        <v>3</v>
      </c>
      <c r="C131" s="2" t="d">
        <v>2019-12-03T12:15:50.99999976810067950</v>
      </c>
      <c r="D131" s="2" t="d">
        <v>2019-12-03T12:45:20.999999879859387825</v>
      </c>
      <c r="E131">
        <v>39.605420000000002</v>
      </c>
      <c r="F131">
        <v>-104.89082999999999</v>
      </c>
      <c r="G131">
        <v>39.605420000000002</v>
      </c>
      <c r="H131">
        <v>-104.89082999999999</v>
      </c>
      <c r="I131">
        <v>0</v>
      </c>
      <c r="J131" s="1" t="s">
        <v>427</v>
      </c>
      <c r="L131" s="1" t="s">
        <v>266</v>
      </c>
      <c r="M131" s="1" t="s">
        <v>47</v>
      </c>
      <c r="N131" s="1" t="s">
        <v>127</v>
      </c>
      <c r="O131" s="1" t="s">
        <v>202</v>
      </c>
      <c r="P131" s="1" t="s">
        <v>199</v>
      </c>
      <c r="Q131" s="1" t="s">
        <v>428</v>
      </c>
      <c r="R131" s="1" t="s">
        <v>48</v>
      </c>
      <c r="S131" s="1" t="s">
        <v>79</v>
      </c>
      <c r="T131" s="1" t="s">
        <v>201</v>
      </c>
      <c r="U131" s="2" t="d">
        <v>2019-12-03T11:52:59.99999988824129100</v>
      </c>
      <c r="V131">
        <v>52</v>
      </c>
      <c r="W131">
        <v>52</v>
      </c>
      <c r="X131">
        <v>28</v>
      </c>
      <c r="Y131">
        <v>24.19</v>
      </c>
      <c r="Z131">
        <v>10</v>
      </c>
      <c r="AA131" s="1" t="s">
        <v>71</v>
      </c>
      <c r="AB131">
        <v>14</v>
      </c>
      <c r="AC131">
        <v>0</v>
      </c>
      <c r="AD131" s="1" t="s">
        <v>50</v>
      </c>
      <c r="AE131" t="b">
        <v>0</v>
      </c>
      <c r="AF131" t="b">
        <v>0</v>
      </c>
      <c r="AG131" t="b">
        <v>0</v>
      </c>
      <c r="AH131" t="b">
        <v>0</v>
      </c>
      <c r="AI131" t="b">
        <v>1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s="1" t="s">
        <v>51</v>
      </c>
      <c r="AS131" s="1" t="s">
        <v>51</v>
      </c>
      <c r="AT131" s="1" t="s">
        <v>51</v>
      </c>
      <c r="AU131" s="1" t="s">
        <v>51</v>
      </c>
    </row>
    <row r="132" spans="1:47" x14ac:dyDescent="0.25">
      <c r="A132" s="1" t="s">
        <v>1265</v>
      </c>
      <c r="B132">
        <v>3</v>
      </c>
      <c r="C132" s="2" t="d">
        <v>2019-12-03T13:57:51.99999983422457850</v>
      </c>
      <c r="D132" s="2" t="d">
        <v>2019-12-03T14:27:18.000000268220901600</v>
      </c>
      <c r="E132">
        <v>39.884729999999998</v>
      </c>
      <c r="F132">
        <v>-104.98744000000001</v>
      </c>
      <c r="G132">
        <v>39.884729999999998</v>
      </c>
      <c r="H132">
        <v>-104.98744000000001</v>
      </c>
      <c r="I132">
        <v>0</v>
      </c>
      <c r="J132" s="1" t="s">
        <v>442</v>
      </c>
      <c r="L132" s="1" t="s">
        <v>195</v>
      </c>
      <c r="M132" s="1" t="s">
        <v>47</v>
      </c>
      <c r="N132" s="1" t="s">
        <v>131</v>
      </c>
      <c r="O132" s="1" t="s">
        <v>147</v>
      </c>
      <c r="P132" s="1" t="s">
        <v>199</v>
      </c>
      <c r="Q132" s="1" t="s">
        <v>205</v>
      </c>
      <c r="R132" s="1" t="s">
        <v>48</v>
      </c>
      <c r="S132" s="1" t="s">
        <v>79</v>
      </c>
      <c r="T132" s="1" t="s">
        <v>206</v>
      </c>
      <c r="U132" s="2" t="d">
        <v>2019-12-03T13:44:59.99999979045242400</v>
      </c>
      <c r="V132">
        <v>52</v>
      </c>
      <c r="W132">
        <v>52</v>
      </c>
      <c r="X132">
        <v>30</v>
      </c>
      <c r="Y132">
        <v>24.38</v>
      </c>
      <c r="Z132">
        <v>10</v>
      </c>
      <c r="AA132" s="1" t="s">
        <v>57</v>
      </c>
      <c r="AB132">
        <v>25</v>
      </c>
      <c r="AC132">
        <v>0</v>
      </c>
      <c r="AD132" s="1" t="s">
        <v>1209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s="1" t="s">
        <v>51</v>
      </c>
      <c r="AS132" s="1" t="s">
        <v>51</v>
      </c>
      <c r="AT132" s="1" t="s">
        <v>51</v>
      </c>
      <c r="AU132" s="1" t="s">
        <v>51</v>
      </c>
    </row>
    <row r="133" spans="1:47" x14ac:dyDescent="0.25">
      <c r="A133" s="1" t="s">
        <v>734</v>
      </c>
      <c r="B133">
        <v>3</v>
      </c>
      <c r="C133" s="2" t="d">
        <v>2019-12-03T17:21:52.00000012759119300</v>
      </c>
      <c r="D133" s="2" t="d">
        <v>2019-12-03T17:51:21.00000000558793275</v>
      </c>
      <c r="E133">
        <v>39.312750000000001</v>
      </c>
      <c r="F133">
        <v>-104.88526</v>
      </c>
      <c r="G133">
        <v>39.312750000000001</v>
      </c>
      <c r="H133">
        <v>-104.88526</v>
      </c>
      <c r="I133">
        <v>0</v>
      </c>
      <c r="J133" s="1" t="s">
        <v>399</v>
      </c>
      <c r="L133" s="1" t="s">
        <v>195</v>
      </c>
      <c r="M133" s="1" t="s">
        <v>47</v>
      </c>
      <c r="N133" s="1" t="s">
        <v>192</v>
      </c>
      <c r="O133" s="1" t="s">
        <v>121</v>
      </c>
      <c r="P133" s="1" t="s">
        <v>199</v>
      </c>
      <c r="Q133" s="1" t="s">
        <v>334</v>
      </c>
      <c r="R133" s="1" t="s">
        <v>48</v>
      </c>
      <c r="S133" s="1" t="s">
        <v>79</v>
      </c>
      <c r="T133" s="1" t="s">
        <v>224</v>
      </c>
      <c r="U133" s="2" t="d">
        <v>2019-12-03T17:13:00.00000023748725325</v>
      </c>
      <c r="V133">
        <v>39</v>
      </c>
      <c r="W133">
        <v>36</v>
      </c>
      <c r="X133">
        <v>49</v>
      </c>
      <c r="Y133">
        <v>23.18</v>
      </c>
      <c r="Z133">
        <v>10</v>
      </c>
      <c r="AA133" s="1" t="s">
        <v>63</v>
      </c>
      <c r="AB133">
        <v>5</v>
      </c>
      <c r="AC133">
        <v>0</v>
      </c>
      <c r="AD133" s="1" t="s">
        <v>50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s="1" t="s">
        <v>53</v>
      </c>
      <c r="AS133" s="1" t="s">
        <v>53</v>
      </c>
      <c r="AT133" s="1" t="s">
        <v>51</v>
      </c>
      <c r="AU133" s="1" t="s">
        <v>51</v>
      </c>
    </row>
    <row r="134" spans="1:47" x14ac:dyDescent="0.25">
      <c r="A134" s="1" t="s">
        <v>1077</v>
      </c>
      <c r="B134">
        <v>3</v>
      </c>
      <c r="C134" s="2" t="d">
        <v>2019-12-03T19:21:49.99999986961483725</v>
      </c>
      <c r="D134" s="2" t="d">
        <v>2019-12-03T19:51:21.99999982025474325</v>
      </c>
      <c r="E134">
        <v>39.725560000000002</v>
      </c>
      <c r="F134">
        <v>-105.02211</v>
      </c>
      <c r="G134">
        <v>39.725560000000002</v>
      </c>
      <c r="H134">
        <v>-105.02211</v>
      </c>
      <c r="I134">
        <v>0</v>
      </c>
      <c r="J134" s="1" t="s">
        <v>585</v>
      </c>
      <c r="L134" s="1" t="s">
        <v>586</v>
      </c>
      <c r="M134" s="1" t="s">
        <v>47</v>
      </c>
      <c r="N134" s="1" t="s">
        <v>131</v>
      </c>
      <c r="O134" s="1" t="s">
        <v>131</v>
      </c>
      <c r="P134" s="1" t="s">
        <v>199</v>
      </c>
      <c r="Q134" s="1" t="s">
        <v>311</v>
      </c>
      <c r="R134" s="1" t="s">
        <v>48</v>
      </c>
      <c r="S134" s="1" t="s">
        <v>79</v>
      </c>
      <c r="T134" s="1" t="s">
        <v>206</v>
      </c>
      <c r="U134" s="2" t="d">
        <v>2019-12-03T19:44:59.99999979045242400</v>
      </c>
      <c r="V134">
        <v>43</v>
      </c>
      <c r="W134">
        <v>37</v>
      </c>
      <c r="X134">
        <v>42</v>
      </c>
      <c r="Y134">
        <v>24.41</v>
      </c>
      <c r="Z134">
        <v>10</v>
      </c>
      <c r="AA134" s="1" t="s">
        <v>65</v>
      </c>
      <c r="AB134">
        <v>9</v>
      </c>
      <c r="AC134">
        <v>0</v>
      </c>
      <c r="AD134" s="1" t="s">
        <v>1068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s="1" t="s">
        <v>53</v>
      </c>
      <c r="AS134" s="1" t="s">
        <v>53</v>
      </c>
      <c r="AT134" s="1" t="s">
        <v>53</v>
      </c>
      <c r="AU134" s="1" t="s">
        <v>53</v>
      </c>
    </row>
    <row r="135" spans="1:47" x14ac:dyDescent="0.25">
      <c r="A135" s="1" t="s">
        <v>1078</v>
      </c>
      <c r="B135">
        <v>3</v>
      </c>
      <c r="C135" s="2" t="d">
        <v>2019-12-03T19:25:32.99999982118606425</v>
      </c>
      <c r="D135" s="2" t="d">
        <v>2019-12-03T19:53:25.000000284053384925</v>
      </c>
      <c r="E135">
        <v>39.722790000000003</v>
      </c>
      <c r="F135">
        <v>-105.01065</v>
      </c>
      <c r="G135">
        <v>39.722790000000003</v>
      </c>
      <c r="H135">
        <v>-105.01065</v>
      </c>
      <c r="I135">
        <v>0</v>
      </c>
      <c r="J135" s="1" t="s">
        <v>398</v>
      </c>
      <c r="L135" s="1" t="s">
        <v>196</v>
      </c>
      <c r="M135" s="1" t="s">
        <v>47</v>
      </c>
      <c r="N135" s="1" t="s">
        <v>131</v>
      </c>
      <c r="O135" s="1" t="s">
        <v>131</v>
      </c>
      <c r="P135" s="1" t="s">
        <v>199</v>
      </c>
      <c r="Q135" s="1" t="s">
        <v>311</v>
      </c>
      <c r="R135" s="1" t="s">
        <v>48</v>
      </c>
      <c r="S135" s="1" t="s">
        <v>79</v>
      </c>
      <c r="T135" s="1" t="s">
        <v>206</v>
      </c>
      <c r="U135" s="2" t="d">
        <v>2019-12-03T19:44:59.99999979045242400</v>
      </c>
      <c r="V135">
        <v>43</v>
      </c>
      <c r="W135">
        <v>37</v>
      </c>
      <c r="X135">
        <v>42</v>
      </c>
      <c r="Y135">
        <v>24.41</v>
      </c>
      <c r="Z135">
        <v>10</v>
      </c>
      <c r="AA135" s="1" t="s">
        <v>65</v>
      </c>
      <c r="AB135">
        <v>9</v>
      </c>
      <c r="AC135">
        <v>0</v>
      </c>
      <c r="AD135" s="1" t="s">
        <v>1068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s="1" t="s">
        <v>53</v>
      </c>
      <c r="AS135" s="1" t="s">
        <v>53</v>
      </c>
      <c r="AT135" s="1" t="s">
        <v>53</v>
      </c>
      <c r="AU135" s="1" t="s">
        <v>53</v>
      </c>
    </row>
    <row r="136" spans="1:47" x14ac:dyDescent="0.25">
      <c r="A136" s="1" t="s">
        <v>1079</v>
      </c>
      <c r="B136">
        <v>3</v>
      </c>
      <c r="C136" s="2" t="d">
        <v>2019-12-03T22:39:47.99999977927655175</v>
      </c>
      <c r="D136" s="2" t="d">
        <v>2019-12-03T23:09:20.99999996367842025</v>
      </c>
      <c r="E136">
        <v>39.827309999999997</v>
      </c>
      <c r="F136">
        <v>-104.98285</v>
      </c>
      <c r="G136">
        <v>39.827309999999997</v>
      </c>
      <c r="H136">
        <v>-104.98285</v>
      </c>
      <c r="I136">
        <v>0</v>
      </c>
      <c r="J136" s="1" t="s">
        <v>733</v>
      </c>
      <c r="L136" s="1" t="s">
        <v>195</v>
      </c>
      <c r="M136" s="1" t="s">
        <v>47</v>
      </c>
      <c r="N136" s="1" t="s">
        <v>131</v>
      </c>
      <c r="O136" s="1" t="s">
        <v>147</v>
      </c>
      <c r="P136" s="1" t="s">
        <v>199</v>
      </c>
      <c r="Q136" s="1" t="s">
        <v>205</v>
      </c>
      <c r="R136" s="1" t="s">
        <v>48</v>
      </c>
      <c r="S136" s="1" t="s">
        <v>79</v>
      </c>
      <c r="T136" s="1" t="s">
        <v>206</v>
      </c>
      <c r="U136" s="2" t="d">
        <v>2019-12-03T22:30:00.000</v>
      </c>
      <c r="V136">
        <v>36</v>
      </c>
      <c r="W136">
        <v>31</v>
      </c>
      <c r="X136">
        <v>56</v>
      </c>
      <c r="Y136">
        <v>24.43</v>
      </c>
      <c r="Z136">
        <v>10</v>
      </c>
      <c r="AA136" s="1" t="s">
        <v>67</v>
      </c>
      <c r="AB136">
        <v>6</v>
      </c>
      <c r="AC136">
        <v>0</v>
      </c>
      <c r="AD136" s="1" t="s">
        <v>1068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s="1" t="s">
        <v>53</v>
      </c>
      <c r="AS136" s="1" t="s">
        <v>53</v>
      </c>
      <c r="AT136" s="1" t="s">
        <v>53</v>
      </c>
      <c r="AU136" s="1" t="s">
        <v>53</v>
      </c>
    </row>
    <row r="137" spans="1:47" x14ac:dyDescent="0.25">
      <c r="A137" s="1" t="s">
        <v>1552</v>
      </c>
      <c r="B137">
        <v>3</v>
      </c>
      <c r="C137" s="2" t="d">
        <v>2019-12-03T22:56:19.00000009685754600</v>
      </c>
      <c r="D137" s="2" t="d">
        <v>2019-12-03T23:25:52.00000028125941450</v>
      </c>
      <c r="E137">
        <v>39.821640000000002</v>
      </c>
      <c r="F137">
        <v>-104.98251</v>
      </c>
      <c r="G137">
        <v>39.83549</v>
      </c>
      <c r="H137">
        <v>-104.98335</v>
      </c>
      <c r="I137">
        <v>0.95799999999999996</v>
      </c>
      <c r="J137" s="1" t="s">
        <v>1138</v>
      </c>
      <c r="L137" s="1" t="s">
        <v>266</v>
      </c>
      <c r="M137" s="1" t="s">
        <v>47</v>
      </c>
      <c r="N137" s="1" t="s">
        <v>131</v>
      </c>
      <c r="O137" s="1" t="s">
        <v>147</v>
      </c>
      <c r="P137" s="1" t="s">
        <v>199</v>
      </c>
      <c r="Q137" s="1" t="s">
        <v>205</v>
      </c>
      <c r="R137" s="1" t="s">
        <v>48</v>
      </c>
      <c r="S137" s="1" t="s">
        <v>79</v>
      </c>
      <c r="T137" s="1" t="s">
        <v>206</v>
      </c>
      <c r="U137" s="2" t="d">
        <v>2019-12-03T22:54:00.00000029336660775</v>
      </c>
      <c r="V137">
        <v>41</v>
      </c>
      <c r="W137">
        <v>38</v>
      </c>
      <c r="X137">
        <v>42</v>
      </c>
      <c r="Y137">
        <v>24.43</v>
      </c>
      <c r="Z137">
        <v>10</v>
      </c>
      <c r="AA137" s="1" t="s">
        <v>55</v>
      </c>
      <c r="AB137">
        <v>5</v>
      </c>
      <c r="AC137">
        <v>0</v>
      </c>
      <c r="AD137" s="1" t="s">
        <v>1068</v>
      </c>
      <c r="AE137" t="b">
        <v>0</v>
      </c>
      <c r="AF137" t="b">
        <v>0</v>
      </c>
      <c r="AG137" t="b">
        <v>0</v>
      </c>
      <c r="AH137" t="b">
        <v>0</v>
      </c>
      <c r="AI137" t="b">
        <v>1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s="1" t="s">
        <v>53</v>
      </c>
      <c r="AS137" s="1" t="s">
        <v>53</v>
      </c>
      <c r="AT137" s="1" t="s">
        <v>53</v>
      </c>
      <c r="AU137" s="1" t="s">
        <v>53</v>
      </c>
    </row>
    <row r="138" spans="1:47" x14ac:dyDescent="0.25">
      <c r="A138" s="1" t="s">
        <v>8123</v>
      </c>
      <c r="B138">
        <v>4</v>
      </c>
      <c r="C138" s="2" t="d">
        <v>2019-12-04T06:55:33.99999984540045075</v>
      </c>
      <c r="D138" s="2" t="d">
        <v>2019-12-04T07:23:58.9999998500570625</v>
      </c>
      <c r="E138">
        <v>40.268099999999997</v>
      </c>
      <c r="F138">
        <v>-104.792</v>
      </c>
      <c r="G138">
        <v>40.275309999999998</v>
      </c>
      <c r="H138">
        <v>-104.78445000000001</v>
      </c>
      <c r="I138">
        <v>0.63800000000000001</v>
      </c>
      <c r="J138" s="1" t="s">
        <v>8124</v>
      </c>
      <c r="K138">
        <v>18550</v>
      </c>
      <c r="L138" s="1" t="s">
        <v>6641</v>
      </c>
      <c r="M138" s="1" t="s">
        <v>47</v>
      </c>
      <c r="N138" s="1" t="s">
        <v>631</v>
      </c>
      <c r="O138" s="1" t="s">
        <v>210</v>
      </c>
      <c r="P138" s="1" t="s">
        <v>199</v>
      </c>
      <c r="Q138" s="1" t="s">
        <v>632</v>
      </c>
      <c r="R138" s="1" t="s">
        <v>48</v>
      </c>
      <c r="S138" s="1" t="s">
        <v>79</v>
      </c>
      <c r="T138" s="1" t="s">
        <v>212</v>
      </c>
      <c r="U138" s="2" t="d">
        <v>2019-12-04T06:55:00.00000006984918975</v>
      </c>
      <c r="V138">
        <v>30</v>
      </c>
      <c r="W138">
        <v>30</v>
      </c>
      <c r="X138">
        <v>81</v>
      </c>
      <c r="Y138">
        <v>24.97</v>
      </c>
      <c r="Z138">
        <v>10</v>
      </c>
      <c r="AA138" s="1" t="s">
        <v>66</v>
      </c>
      <c r="AB138">
        <v>3</v>
      </c>
      <c r="AC138">
        <v>0</v>
      </c>
      <c r="AD138" s="1" t="s">
        <v>50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s="1" t="s">
        <v>53</v>
      </c>
      <c r="AS138" s="1" t="s">
        <v>51</v>
      </c>
      <c r="AT138" s="1" t="s">
        <v>51</v>
      </c>
      <c r="AU138" s="1" t="s">
        <v>51</v>
      </c>
    </row>
    <row r="139" spans="1:47" x14ac:dyDescent="0.25">
      <c r="A139" s="1" t="s">
        <v>8897</v>
      </c>
      <c r="B139">
        <v>4</v>
      </c>
      <c r="C139" s="2" t="d">
        <v>2019-12-04T10:49:33.99999971967190650</v>
      </c>
      <c r="D139" s="2" t="d">
        <v>2019-12-04T11:18:47.99999986309558350</v>
      </c>
      <c r="E139">
        <v>40.204180000000001</v>
      </c>
      <c r="F139">
        <v>-104.91331</v>
      </c>
      <c r="G139">
        <v>40.204180000000001</v>
      </c>
      <c r="H139">
        <v>-104.91331</v>
      </c>
      <c r="I139">
        <v>0</v>
      </c>
      <c r="J139" s="1" t="s">
        <v>8898</v>
      </c>
      <c r="K139">
        <v>14006</v>
      </c>
      <c r="L139" s="1" t="s">
        <v>6939</v>
      </c>
      <c r="M139" s="1" t="s">
        <v>47</v>
      </c>
      <c r="N139" s="1" t="s">
        <v>631</v>
      </c>
      <c r="O139" s="1" t="s">
        <v>210</v>
      </c>
      <c r="P139" s="1" t="s">
        <v>199</v>
      </c>
      <c r="Q139" s="1" t="s">
        <v>6940</v>
      </c>
      <c r="R139" s="1" t="s">
        <v>48</v>
      </c>
      <c r="S139" s="1" t="s">
        <v>79</v>
      </c>
      <c r="T139" s="1" t="s">
        <v>212</v>
      </c>
      <c r="U139" s="2" t="d">
        <v>2019-12-04T10:54:59.99999986030161375</v>
      </c>
      <c r="V139">
        <v>40</v>
      </c>
      <c r="W139">
        <v>40</v>
      </c>
      <c r="X139">
        <v>66</v>
      </c>
      <c r="Y139">
        <v>24.94</v>
      </c>
      <c r="Z139">
        <v>10</v>
      </c>
      <c r="AA139" s="1" t="s">
        <v>8970</v>
      </c>
      <c r="AB139">
        <v>0</v>
      </c>
      <c r="AC139">
        <v>0</v>
      </c>
      <c r="AD139" s="1" t="s">
        <v>50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s="1" t="s">
        <v>51</v>
      </c>
      <c r="AS139" s="1" t="s">
        <v>51</v>
      </c>
      <c r="AT139" s="1" t="s">
        <v>51</v>
      </c>
      <c r="AU139" s="1" t="s">
        <v>51</v>
      </c>
    </row>
    <row r="140" spans="1:47" x14ac:dyDescent="0.25">
      <c r="A140" s="1" t="s">
        <v>987</v>
      </c>
      <c r="B140">
        <v>3</v>
      </c>
      <c r="C140" s="2" t="d">
        <v>2019-12-04T07:09:53.00000010989606700</v>
      </c>
      <c r="D140" s="2" t="d">
        <v>2019-12-04T07:39:20.00000014901160975</v>
      </c>
      <c r="E140">
        <v>39.771709999999999</v>
      </c>
      <c r="F140">
        <v>-104.82035</v>
      </c>
      <c r="G140">
        <v>39.771709999999999</v>
      </c>
      <c r="H140">
        <v>-104.82035</v>
      </c>
      <c r="I140">
        <v>0</v>
      </c>
      <c r="J140" s="1" t="s">
        <v>221</v>
      </c>
      <c r="L140" s="1" t="s">
        <v>137</v>
      </c>
      <c r="M140" s="1" t="s">
        <v>47</v>
      </c>
      <c r="N140" s="1" t="s">
        <v>171</v>
      </c>
      <c r="O140" s="1" t="s">
        <v>147</v>
      </c>
      <c r="P140" s="1" t="s">
        <v>199</v>
      </c>
      <c r="Q140" s="1" t="s">
        <v>241</v>
      </c>
      <c r="R140" s="1" t="s">
        <v>48</v>
      </c>
      <c r="S140" s="1" t="s">
        <v>79</v>
      </c>
      <c r="T140" s="1" t="s">
        <v>204</v>
      </c>
      <c r="U140" s="2" t="d">
        <v>2019-12-04T06:58:00.00000002793967725</v>
      </c>
      <c r="V140">
        <v>36</v>
      </c>
      <c r="W140">
        <v>30</v>
      </c>
      <c r="X140">
        <v>50</v>
      </c>
      <c r="Y140">
        <v>24.39</v>
      </c>
      <c r="Z140">
        <v>10</v>
      </c>
      <c r="AA140" s="1" t="s">
        <v>68</v>
      </c>
      <c r="AB140">
        <v>8</v>
      </c>
      <c r="AC140">
        <v>0</v>
      </c>
      <c r="AD140" s="1" t="s">
        <v>966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s="1" t="s">
        <v>51</v>
      </c>
      <c r="AS140" s="1" t="s">
        <v>51</v>
      </c>
      <c r="AT140" s="1" t="s">
        <v>51</v>
      </c>
      <c r="AU140" s="1" t="s">
        <v>51</v>
      </c>
    </row>
    <row r="141" spans="1:47" x14ac:dyDescent="0.25">
      <c r="A141" s="1" t="s">
        <v>8899</v>
      </c>
      <c r="B141">
        <v>4</v>
      </c>
      <c r="C141" s="2" t="d">
        <v>2019-12-04T20:57:49.00000018067657775</v>
      </c>
      <c r="D141" s="2" t="d">
        <v>2019-12-04T21:27:16.9999998249113550</v>
      </c>
      <c r="E141">
        <v>40.268099999999997</v>
      </c>
      <c r="F141">
        <v>-104.792</v>
      </c>
      <c r="G141">
        <v>40.268099999999997</v>
      </c>
      <c r="H141">
        <v>-104.792</v>
      </c>
      <c r="I141">
        <v>0</v>
      </c>
      <c r="J141" s="1" t="s">
        <v>8124</v>
      </c>
      <c r="K141">
        <v>18550</v>
      </c>
      <c r="L141" s="1" t="s">
        <v>6641</v>
      </c>
      <c r="M141" s="1" t="s">
        <v>47</v>
      </c>
      <c r="N141" s="1" t="s">
        <v>631</v>
      </c>
      <c r="O141" s="1" t="s">
        <v>210</v>
      </c>
      <c r="P141" s="1" t="s">
        <v>199</v>
      </c>
      <c r="Q141" s="1" t="s">
        <v>632</v>
      </c>
      <c r="R141" s="1" t="s">
        <v>48</v>
      </c>
      <c r="S141" s="1" t="s">
        <v>79</v>
      </c>
      <c r="T141" s="1" t="s">
        <v>212</v>
      </c>
      <c r="U141" s="2" t="d">
        <v>2019-12-04T20:55:00.0000002793967725</v>
      </c>
      <c r="V141">
        <v>28</v>
      </c>
      <c r="W141">
        <v>23</v>
      </c>
      <c r="X141">
        <v>80</v>
      </c>
      <c r="Y141">
        <v>24.86</v>
      </c>
      <c r="Z141">
        <v>10</v>
      </c>
      <c r="AA141" s="1" t="s">
        <v>56</v>
      </c>
      <c r="AB141">
        <v>5</v>
      </c>
      <c r="AC141">
        <v>0</v>
      </c>
      <c r="AD141" s="1" t="s">
        <v>50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0</v>
      </c>
      <c r="AK141" t="b">
        <v>1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s="1" t="s">
        <v>53</v>
      </c>
      <c r="AS141" s="1" t="s">
        <v>53</v>
      </c>
      <c r="AT141" s="1" t="s">
        <v>53</v>
      </c>
      <c r="AU141" s="1" t="s">
        <v>53</v>
      </c>
    </row>
    <row r="142" spans="1:47" x14ac:dyDescent="0.25">
      <c r="A142" s="1" t="s">
        <v>8900</v>
      </c>
      <c r="B142">
        <v>4</v>
      </c>
      <c r="C142" s="2" t="d">
        <v>2019-12-04T20:57:49.00000018067657775</v>
      </c>
      <c r="D142" s="2" t="d">
        <v>2019-12-04T21:27:16.9999998249113550</v>
      </c>
      <c r="E142">
        <v>40.268099999999997</v>
      </c>
      <c r="F142">
        <v>-104.792</v>
      </c>
      <c r="G142">
        <v>40.268099999999997</v>
      </c>
      <c r="H142">
        <v>-104.792</v>
      </c>
      <c r="I142">
        <v>0</v>
      </c>
      <c r="J142" s="1" t="s">
        <v>8901</v>
      </c>
      <c r="K142">
        <v>18550</v>
      </c>
      <c r="L142" s="1" t="s">
        <v>6641</v>
      </c>
      <c r="M142" s="1" t="s">
        <v>47</v>
      </c>
      <c r="N142" s="1" t="s">
        <v>631</v>
      </c>
      <c r="O142" s="1" t="s">
        <v>210</v>
      </c>
      <c r="P142" s="1" t="s">
        <v>199</v>
      </c>
      <c r="Q142" s="1" t="s">
        <v>632</v>
      </c>
      <c r="R142" s="1" t="s">
        <v>48</v>
      </c>
      <c r="S142" s="1" t="s">
        <v>79</v>
      </c>
      <c r="T142" s="1" t="s">
        <v>212</v>
      </c>
      <c r="U142" s="2" t="d">
        <v>2019-12-04T20:55:00.0000002793967725</v>
      </c>
      <c r="V142">
        <v>28</v>
      </c>
      <c r="W142">
        <v>23</v>
      </c>
      <c r="X142">
        <v>80</v>
      </c>
      <c r="Y142">
        <v>24.86</v>
      </c>
      <c r="Z142">
        <v>10</v>
      </c>
      <c r="AA142" s="1" t="s">
        <v>56</v>
      </c>
      <c r="AB142">
        <v>5</v>
      </c>
      <c r="AC142">
        <v>0</v>
      </c>
      <c r="AD142" s="1" t="s">
        <v>50</v>
      </c>
      <c r="AE142" t="b">
        <v>0</v>
      </c>
      <c r="AF142" t="b">
        <v>0</v>
      </c>
      <c r="AG142" t="b">
        <v>1</v>
      </c>
      <c r="AH142" t="b">
        <v>0</v>
      </c>
      <c r="AI142" t="b">
        <v>0</v>
      </c>
      <c r="AJ142" t="b">
        <v>0</v>
      </c>
      <c r="AK142" t="b">
        <v>1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s="1" t="s">
        <v>53</v>
      </c>
      <c r="AS142" s="1" t="s">
        <v>53</v>
      </c>
      <c r="AT142" s="1" t="s">
        <v>53</v>
      </c>
      <c r="AU142" s="1" t="s">
        <v>53</v>
      </c>
    </row>
    <row r="143" spans="1:47" x14ac:dyDescent="0.25">
      <c r="A143" s="1" t="s">
        <v>988</v>
      </c>
      <c r="B143">
        <v>3</v>
      </c>
      <c r="C143" s="2" t="d">
        <v>2019-12-04T07:54:07.00000004377216125</v>
      </c>
      <c r="D143" s="2" t="d">
        <v>2019-12-04T08:23:19.99999995343386900</v>
      </c>
      <c r="E143">
        <v>40.518369999999997</v>
      </c>
      <c r="F143">
        <v>-104.99227999999999</v>
      </c>
      <c r="G143">
        <v>40.518369999999997</v>
      </c>
      <c r="H143">
        <v>-104.99227999999999</v>
      </c>
      <c r="I143">
        <v>0</v>
      </c>
      <c r="J143" s="1" t="s">
        <v>400</v>
      </c>
      <c r="L143" s="1" t="s">
        <v>196</v>
      </c>
      <c r="M143" s="1" t="s">
        <v>47</v>
      </c>
      <c r="N143" s="1" t="s">
        <v>228</v>
      </c>
      <c r="O143" s="1" t="s">
        <v>229</v>
      </c>
      <c r="P143" s="1" t="s">
        <v>199</v>
      </c>
      <c r="Q143" s="1" t="s">
        <v>230</v>
      </c>
      <c r="R143" s="1" t="s">
        <v>48</v>
      </c>
      <c r="S143" s="1" t="s">
        <v>79</v>
      </c>
      <c r="T143" s="1" t="s">
        <v>231</v>
      </c>
      <c r="U143" s="2" t="d">
        <v>2019-12-04T07:56:00.00000005587935450</v>
      </c>
      <c r="V143">
        <v>28</v>
      </c>
      <c r="W143">
        <v>23</v>
      </c>
      <c r="X143">
        <v>92</v>
      </c>
      <c r="Y143">
        <v>25</v>
      </c>
      <c r="Z143">
        <v>10</v>
      </c>
      <c r="AA143" s="1" t="s">
        <v>62</v>
      </c>
      <c r="AB143">
        <v>5</v>
      </c>
      <c r="AC143">
        <v>0</v>
      </c>
      <c r="AD143" s="1" t="s">
        <v>966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s="1" t="s">
        <v>51</v>
      </c>
      <c r="AS143" s="1" t="s">
        <v>51</v>
      </c>
      <c r="AT143" s="1" t="s">
        <v>51</v>
      </c>
      <c r="AU143" s="1" t="s">
        <v>51</v>
      </c>
    </row>
    <row r="144" spans="1:47" x14ac:dyDescent="0.25">
      <c r="A144" s="1" t="s">
        <v>989</v>
      </c>
      <c r="B144">
        <v>3</v>
      </c>
      <c r="C144" s="2" t="d">
        <v>2019-12-04T07:49:33.99999971967190650</v>
      </c>
      <c r="D144" s="2" t="d">
        <v>2019-12-04T08:19:21.0000000335276100</v>
      </c>
      <c r="E144">
        <v>39.783769999999997</v>
      </c>
      <c r="F144">
        <v>-105.0966</v>
      </c>
      <c r="G144">
        <v>39.783769999999997</v>
      </c>
      <c r="H144">
        <v>-105.0966</v>
      </c>
      <c r="I144">
        <v>0</v>
      </c>
      <c r="J144" s="1" t="s">
        <v>848</v>
      </c>
      <c r="L144" s="1" t="s">
        <v>137</v>
      </c>
      <c r="M144" s="1" t="s">
        <v>47</v>
      </c>
      <c r="N144" s="1" t="s">
        <v>544</v>
      </c>
      <c r="O144" s="1" t="s">
        <v>115</v>
      </c>
      <c r="P144" s="1" t="s">
        <v>199</v>
      </c>
      <c r="Q144" s="1" t="s">
        <v>545</v>
      </c>
      <c r="R144" s="1" t="s">
        <v>48</v>
      </c>
      <c r="S144" s="1" t="s">
        <v>79</v>
      </c>
      <c r="T144" s="1" t="s">
        <v>206</v>
      </c>
      <c r="U144" s="2" t="d">
        <v>2019-12-04T07:47:00.00000018160789875</v>
      </c>
      <c r="V144">
        <v>36</v>
      </c>
      <c r="W144">
        <v>36</v>
      </c>
      <c r="X144">
        <v>60</v>
      </c>
      <c r="Y144">
        <v>24.39</v>
      </c>
      <c r="Z144">
        <v>10</v>
      </c>
      <c r="AA144" s="1" t="s">
        <v>8970</v>
      </c>
      <c r="AB144">
        <v>0</v>
      </c>
      <c r="AC144">
        <v>0</v>
      </c>
      <c r="AD144" s="1" t="s">
        <v>966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s="1" t="s">
        <v>51</v>
      </c>
      <c r="AS144" s="1" t="s">
        <v>51</v>
      </c>
      <c r="AT144" s="1" t="s">
        <v>51</v>
      </c>
      <c r="AU144" s="1" t="s">
        <v>51</v>
      </c>
    </row>
    <row r="145" spans="1:47" x14ac:dyDescent="0.25">
      <c r="A145" s="1" t="s">
        <v>6166</v>
      </c>
      <c r="B145">
        <v>4</v>
      </c>
      <c r="C145" s="2" t="d">
        <v>2019-12-04T19:29:18.00000024028122300</v>
      </c>
      <c r="D145" s="2" t="d">
        <v>2019-12-04T19:58:05.99999996367842025</v>
      </c>
      <c r="E145">
        <v>40.188319999999997</v>
      </c>
      <c r="F145">
        <v>-104.81959000000001</v>
      </c>
      <c r="G145">
        <v>40.17389</v>
      </c>
      <c r="H145">
        <v>-104.81657</v>
      </c>
      <c r="I145">
        <v>1.01</v>
      </c>
      <c r="J145" s="1" t="s">
        <v>5207</v>
      </c>
      <c r="L145" s="1" t="s">
        <v>3111</v>
      </c>
      <c r="M145" s="1" t="s">
        <v>47</v>
      </c>
      <c r="N145" s="1" t="s">
        <v>729</v>
      </c>
      <c r="O145" s="1" t="s">
        <v>210</v>
      </c>
      <c r="P145" s="1" t="s">
        <v>199</v>
      </c>
      <c r="Q145" s="1" t="s">
        <v>730</v>
      </c>
      <c r="R145" s="1" t="s">
        <v>48</v>
      </c>
      <c r="S145" s="1" t="s">
        <v>79</v>
      </c>
      <c r="T145" s="1" t="s">
        <v>273</v>
      </c>
      <c r="U145" s="2" t="d">
        <v>2019-12-04T19:35:59.99999991618096825</v>
      </c>
      <c r="V145">
        <v>29</v>
      </c>
      <c r="W145">
        <v>29</v>
      </c>
      <c r="X145">
        <v>90</v>
      </c>
      <c r="Y145">
        <v>24.82</v>
      </c>
      <c r="Z145">
        <v>7</v>
      </c>
      <c r="AA145" s="1" t="s">
        <v>8970</v>
      </c>
      <c r="AB145">
        <v>0</v>
      </c>
      <c r="AC145">
        <v>0</v>
      </c>
      <c r="AD145" s="1" t="s">
        <v>50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s="1" t="s">
        <v>53</v>
      </c>
      <c r="AS145" s="1" t="s">
        <v>53</v>
      </c>
      <c r="AT145" s="1" t="s">
        <v>53</v>
      </c>
      <c r="AU145" s="1" t="s">
        <v>53</v>
      </c>
    </row>
    <row r="146" spans="1:47" x14ac:dyDescent="0.25">
      <c r="A146" s="1" t="s">
        <v>8398</v>
      </c>
      <c r="B146">
        <v>4</v>
      </c>
      <c r="C146" s="2" t="d">
        <v>2019-12-04T19:29:18.00000024028122300</v>
      </c>
      <c r="D146" s="2" t="d">
        <v>2019-12-04T19:58:05.99999996367842025</v>
      </c>
      <c r="E146">
        <v>40.173909999999999</v>
      </c>
      <c r="F146">
        <v>-104.81638</v>
      </c>
      <c r="G146">
        <v>40.188330000000001</v>
      </c>
      <c r="H146">
        <v>-104.81943</v>
      </c>
      <c r="I146">
        <v>1.0089999999999999</v>
      </c>
      <c r="J146" s="1" t="s">
        <v>7987</v>
      </c>
      <c r="K146">
        <v>11988</v>
      </c>
      <c r="L146" s="1" t="s">
        <v>6641</v>
      </c>
      <c r="M146" s="1" t="s">
        <v>47</v>
      </c>
      <c r="N146" s="1" t="s">
        <v>729</v>
      </c>
      <c r="O146" s="1" t="s">
        <v>210</v>
      </c>
      <c r="P146" s="1" t="s">
        <v>199</v>
      </c>
      <c r="Q146" s="1" t="s">
        <v>7988</v>
      </c>
      <c r="R146" s="1" t="s">
        <v>48</v>
      </c>
      <c r="S146" s="1" t="s">
        <v>79</v>
      </c>
      <c r="T146" s="1" t="s">
        <v>273</v>
      </c>
      <c r="U146" s="2" t="d">
        <v>2019-12-04T19:35:59.99999991618096825</v>
      </c>
      <c r="V146">
        <v>29</v>
      </c>
      <c r="W146">
        <v>29</v>
      </c>
      <c r="X146">
        <v>90</v>
      </c>
      <c r="Y146">
        <v>24.82</v>
      </c>
      <c r="Z146">
        <v>7</v>
      </c>
      <c r="AA146" s="1" t="s">
        <v>8970</v>
      </c>
      <c r="AB146">
        <v>0</v>
      </c>
      <c r="AC146">
        <v>0</v>
      </c>
      <c r="AD146" s="1" t="s">
        <v>50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s="1" t="s">
        <v>53</v>
      </c>
      <c r="AS146" s="1" t="s">
        <v>53</v>
      </c>
      <c r="AT146" s="1" t="s">
        <v>53</v>
      </c>
      <c r="AU146" s="1" t="s">
        <v>53</v>
      </c>
    </row>
    <row r="147" spans="1:47" x14ac:dyDescent="0.25">
      <c r="A147" s="1" t="s">
        <v>945</v>
      </c>
      <c r="B147">
        <v>3</v>
      </c>
      <c r="C147" s="2" t="d">
        <v>2019-12-04T11:51:06.0000002710148700</v>
      </c>
      <c r="D147" s="2" t="d">
        <v>2019-12-04T12:20:51.99999972246586950</v>
      </c>
      <c r="E147">
        <v>39.760210000000001</v>
      </c>
      <c r="F147">
        <v>-105.00605</v>
      </c>
      <c r="G147">
        <v>39.760210000000001</v>
      </c>
      <c r="H147">
        <v>-105.00605</v>
      </c>
      <c r="I147">
        <v>0</v>
      </c>
      <c r="J147" s="1" t="s">
        <v>460</v>
      </c>
      <c r="L147" s="1" t="s">
        <v>196</v>
      </c>
      <c r="M147" s="1" t="s">
        <v>47</v>
      </c>
      <c r="N147" s="1" t="s">
        <v>131</v>
      </c>
      <c r="O147" s="1" t="s">
        <v>131</v>
      </c>
      <c r="P147" s="1" t="s">
        <v>199</v>
      </c>
      <c r="Q147" s="1" t="s">
        <v>248</v>
      </c>
      <c r="R147" s="1" t="s">
        <v>48</v>
      </c>
      <c r="S147" s="1" t="s">
        <v>79</v>
      </c>
      <c r="T147" s="1" t="s">
        <v>206</v>
      </c>
      <c r="U147" s="2" t="d">
        <v>2019-12-04T11:46:59.99999997206032275</v>
      </c>
      <c r="V147">
        <v>48</v>
      </c>
      <c r="W147">
        <v>48</v>
      </c>
      <c r="X147">
        <v>37</v>
      </c>
      <c r="Y147">
        <v>24.36</v>
      </c>
      <c r="Z147">
        <v>10</v>
      </c>
      <c r="AA147" s="1" t="s">
        <v>63</v>
      </c>
      <c r="AB147">
        <v>3</v>
      </c>
      <c r="AC147">
        <v>0</v>
      </c>
      <c r="AD147" s="1" t="s">
        <v>819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s="1" t="s">
        <v>51</v>
      </c>
      <c r="AS147" s="1" t="s">
        <v>51</v>
      </c>
      <c r="AT147" s="1" t="s">
        <v>51</v>
      </c>
      <c r="AU147" s="1" t="s">
        <v>51</v>
      </c>
    </row>
    <row r="148" spans="1:47" x14ac:dyDescent="0.25">
      <c r="A148" s="1" t="s">
        <v>946</v>
      </c>
      <c r="B148">
        <v>3</v>
      </c>
      <c r="C148" s="2" t="d">
        <v>2019-12-04T12:39:06.00000022910535075</v>
      </c>
      <c r="D148" s="2" t="d">
        <v>2019-12-04T13:08:54.00000014808028875</v>
      </c>
      <c r="E148">
        <v>39.770209999999999</v>
      </c>
      <c r="F148">
        <v>-104.99169999999999</v>
      </c>
      <c r="G148">
        <v>39.770209999999999</v>
      </c>
      <c r="H148">
        <v>-104.99169999999999</v>
      </c>
      <c r="I148">
        <v>0</v>
      </c>
      <c r="J148" s="1" t="s">
        <v>366</v>
      </c>
      <c r="L148" s="1" t="s">
        <v>195</v>
      </c>
      <c r="M148" s="1" t="s">
        <v>47</v>
      </c>
      <c r="N148" s="1" t="s">
        <v>131</v>
      </c>
      <c r="O148" s="1" t="s">
        <v>131</v>
      </c>
      <c r="P148" s="1" t="s">
        <v>199</v>
      </c>
      <c r="Q148" s="1" t="s">
        <v>247</v>
      </c>
      <c r="R148" s="1" t="s">
        <v>48</v>
      </c>
      <c r="S148" s="1" t="s">
        <v>79</v>
      </c>
      <c r="T148" s="1" t="s">
        <v>206</v>
      </c>
      <c r="U148" s="2" t="d">
        <v>2019-12-04T12:45:00.000</v>
      </c>
      <c r="V148">
        <v>46</v>
      </c>
      <c r="W148">
        <v>42</v>
      </c>
      <c r="X148">
        <v>43</v>
      </c>
      <c r="Y148">
        <v>24.33</v>
      </c>
      <c r="Z148">
        <v>10</v>
      </c>
      <c r="AA148" s="1" t="s">
        <v>71</v>
      </c>
      <c r="AB148">
        <v>8</v>
      </c>
      <c r="AC148">
        <v>0</v>
      </c>
      <c r="AD148" s="1" t="s">
        <v>819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s="1" t="s">
        <v>51</v>
      </c>
      <c r="AS148" s="1" t="s">
        <v>51</v>
      </c>
      <c r="AT148" s="1" t="s">
        <v>51</v>
      </c>
      <c r="AU148" s="1" t="s">
        <v>51</v>
      </c>
    </row>
    <row r="149" spans="1:47" x14ac:dyDescent="0.25">
      <c r="A149" s="1" t="s">
        <v>618</v>
      </c>
      <c r="B149">
        <v>3</v>
      </c>
      <c r="C149" s="2" t="d">
        <v>2019-12-04T15:57:10.000000284053384925</v>
      </c>
      <c r="D149" s="2" t="d">
        <v>2019-12-04T16:26:53.99999989662319350</v>
      </c>
      <c r="E149">
        <v>39.725009999999997</v>
      </c>
      <c r="F149">
        <v>-105.18011</v>
      </c>
      <c r="G149">
        <v>39.725009999999997</v>
      </c>
      <c r="H149">
        <v>-105.18011</v>
      </c>
      <c r="I149">
        <v>0</v>
      </c>
      <c r="J149" s="1" t="s">
        <v>581</v>
      </c>
      <c r="L149" s="1" t="s">
        <v>137</v>
      </c>
      <c r="M149" s="1" t="s">
        <v>47</v>
      </c>
      <c r="N149" s="1" t="s">
        <v>270</v>
      </c>
      <c r="O149" s="1" t="s">
        <v>115</v>
      </c>
      <c r="P149" s="1" t="s">
        <v>199</v>
      </c>
      <c r="Q149" s="1" t="s">
        <v>271</v>
      </c>
      <c r="R149" s="1" t="s">
        <v>48</v>
      </c>
      <c r="S149" s="1" t="s">
        <v>79</v>
      </c>
      <c r="T149" s="1" t="s">
        <v>206</v>
      </c>
      <c r="U149" s="2" t="d">
        <v>2019-12-04T15:45:00.000</v>
      </c>
      <c r="V149">
        <v>46</v>
      </c>
      <c r="W149">
        <v>43</v>
      </c>
      <c r="X149">
        <v>46</v>
      </c>
      <c r="Y149">
        <v>24.3</v>
      </c>
      <c r="Z149">
        <v>10</v>
      </c>
      <c r="AA149" s="1" t="s">
        <v>65</v>
      </c>
      <c r="AB149">
        <v>7</v>
      </c>
      <c r="AC149">
        <v>0</v>
      </c>
      <c r="AD149" s="1" t="s">
        <v>50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s="1" t="s">
        <v>51</v>
      </c>
      <c r="AS149" s="1" t="s">
        <v>51</v>
      </c>
      <c r="AT149" s="1" t="s">
        <v>51</v>
      </c>
      <c r="AU149" s="1" t="s">
        <v>51</v>
      </c>
    </row>
    <row r="150" spans="1:47" x14ac:dyDescent="0.25">
      <c r="A150" s="1" t="s">
        <v>8980</v>
      </c>
      <c r="B150">
        <v>2</v>
      </c>
      <c r="C150" s="2" t="d">
        <v>2019-12-04T16:23:23.99999984074383900</v>
      </c>
      <c r="D150" s="2" t="d">
        <v>2019-12-04T16:52:10.99999995902180850</v>
      </c>
      <c r="E150">
        <v>39.725380000000001</v>
      </c>
      <c r="F150">
        <v>-105.17492</v>
      </c>
      <c r="G150">
        <v>39.725380000000001</v>
      </c>
      <c r="H150">
        <v>-105.18409</v>
      </c>
      <c r="I150">
        <v>0.48699999999999999</v>
      </c>
      <c r="J150" s="1" t="s">
        <v>8981</v>
      </c>
      <c r="L150" s="1" t="s">
        <v>129</v>
      </c>
      <c r="M150" s="1" t="s">
        <v>47</v>
      </c>
      <c r="N150" s="1" t="s">
        <v>270</v>
      </c>
      <c r="O150" s="1" t="s">
        <v>115</v>
      </c>
      <c r="P150" s="1" t="s">
        <v>199</v>
      </c>
      <c r="Q150" s="1" t="s">
        <v>271</v>
      </c>
      <c r="R150" s="1" t="s">
        <v>48</v>
      </c>
      <c r="S150" s="1" t="s">
        <v>79</v>
      </c>
      <c r="T150" s="1" t="s">
        <v>206</v>
      </c>
      <c r="U150" s="2" t="d">
        <v>2019-12-04T16:44:59.99999979045242400</v>
      </c>
      <c r="V150">
        <v>41</v>
      </c>
      <c r="W150">
        <v>37</v>
      </c>
      <c r="X150">
        <v>53</v>
      </c>
      <c r="Y150">
        <v>24.3</v>
      </c>
      <c r="Z150">
        <v>10</v>
      </c>
      <c r="AA150" s="1" t="s">
        <v>65</v>
      </c>
      <c r="AB150">
        <v>6</v>
      </c>
      <c r="AC150">
        <v>0</v>
      </c>
      <c r="AD150" s="1" t="s">
        <v>50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s="1" t="s">
        <v>51</v>
      </c>
      <c r="AS150" s="1" t="s">
        <v>51</v>
      </c>
      <c r="AT150" s="1" t="s">
        <v>51</v>
      </c>
      <c r="AU150" s="1" t="s">
        <v>51</v>
      </c>
    </row>
    <row r="151" spans="1:47" x14ac:dyDescent="0.25">
      <c r="A151" s="1" t="s">
        <v>1111</v>
      </c>
      <c r="B151">
        <v>3</v>
      </c>
      <c r="C151" s="2" t="d">
        <v>2019-12-04T17:25:35.0000000791624200</v>
      </c>
      <c r="D151" s="2" t="d">
        <v>2019-12-04T17:54:52.00000029522925650</v>
      </c>
      <c r="E151">
        <v>39.725009999999997</v>
      </c>
      <c r="F151">
        <v>-105.18011</v>
      </c>
      <c r="G151">
        <v>39.725009999999997</v>
      </c>
      <c r="H151">
        <v>-105.18011</v>
      </c>
      <c r="I151">
        <v>0</v>
      </c>
      <c r="J151" s="1" t="s">
        <v>581</v>
      </c>
      <c r="L151" s="1" t="s">
        <v>137</v>
      </c>
      <c r="M151" s="1" t="s">
        <v>47</v>
      </c>
      <c r="N151" s="1" t="s">
        <v>270</v>
      </c>
      <c r="O151" s="1" t="s">
        <v>115</v>
      </c>
      <c r="P151" s="1" t="s">
        <v>199</v>
      </c>
      <c r="Q151" s="1" t="s">
        <v>271</v>
      </c>
      <c r="R151" s="1" t="s">
        <v>48</v>
      </c>
      <c r="S151" s="1" t="s">
        <v>79</v>
      </c>
      <c r="T151" s="1" t="s">
        <v>206</v>
      </c>
      <c r="U151" s="2" t="d">
        <v>2019-12-04T17:51:59.99999969266355025</v>
      </c>
      <c r="V151">
        <v>39</v>
      </c>
      <c r="W151">
        <v>34</v>
      </c>
      <c r="X151">
        <v>56</v>
      </c>
      <c r="Y151">
        <v>24.29</v>
      </c>
      <c r="Z151">
        <v>10</v>
      </c>
      <c r="AA151" s="1" t="s">
        <v>56</v>
      </c>
      <c r="AB151">
        <v>8</v>
      </c>
      <c r="AC151">
        <v>0</v>
      </c>
      <c r="AD151" s="1" t="s">
        <v>1068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s="1" t="s">
        <v>53</v>
      </c>
      <c r="AS151" s="1" t="s">
        <v>53</v>
      </c>
      <c r="AT151" s="1" t="s">
        <v>51</v>
      </c>
      <c r="AU151" s="1" t="s">
        <v>51</v>
      </c>
    </row>
    <row r="152" spans="1:47" x14ac:dyDescent="0.25">
      <c r="A152" s="1" t="s">
        <v>1106</v>
      </c>
      <c r="B152">
        <v>3</v>
      </c>
      <c r="C152" s="2" t="d">
        <v>2019-12-04T17:27:07.00000021141022475</v>
      </c>
      <c r="D152" s="2" t="d">
        <v>2019-12-04T17:56:53.99999989662319350</v>
      </c>
      <c r="E152">
        <v>39.712510000000002</v>
      </c>
      <c r="F152">
        <v>-105.30421</v>
      </c>
      <c r="G152">
        <v>39.712510000000002</v>
      </c>
      <c r="H152">
        <v>-105.30421</v>
      </c>
      <c r="I152">
        <v>0</v>
      </c>
      <c r="J152" s="1" t="s">
        <v>424</v>
      </c>
      <c r="L152" s="1" t="s">
        <v>133</v>
      </c>
      <c r="M152" s="1" t="s">
        <v>47</v>
      </c>
      <c r="N152" s="1" t="s">
        <v>270</v>
      </c>
      <c r="O152" s="1" t="s">
        <v>115</v>
      </c>
      <c r="P152" s="1" t="s">
        <v>199</v>
      </c>
      <c r="Q152" s="1" t="s">
        <v>271</v>
      </c>
      <c r="R152" s="1" t="s">
        <v>48</v>
      </c>
      <c r="S152" s="1" t="s">
        <v>79</v>
      </c>
      <c r="T152" s="1" t="s">
        <v>206</v>
      </c>
      <c r="U152" s="2" t="d">
        <v>2019-12-04T17:51:59.99999969266355025</v>
      </c>
      <c r="V152">
        <v>39</v>
      </c>
      <c r="W152">
        <v>34</v>
      </c>
      <c r="X152">
        <v>56</v>
      </c>
      <c r="Y152">
        <v>24.29</v>
      </c>
      <c r="Z152">
        <v>10</v>
      </c>
      <c r="AA152" s="1" t="s">
        <v>56</v>
      </c>
      <c r="AB152">
        <v>8</v>
      </c>
      <c r="AC152">
        <v>0</v>
      </c>
      <c r="AD152" s="1" t="s">
        <v>1068</v>
      </c>
      <c r="AE152" t="b">
        <v>0</v>
      </c>
      <c r="AF152" t="b">
        <v>0</v>
      </c>
      <c r="AG152" t="b">
        <v>0</v>
      </c>
      <c r="AH152" t="b">
        <v>0</v>
      </c>
      <c r="AI152" t="b">
        <v>1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s="1" t="s">
        <v>53</v>
      </c>
      <c r="AS152" s="1" t="s">
        <v>53</v>
      </c>
      <c r="AT152" s="1" t="s">
        <v>51</v>
      </c>
      <c r="AU152" s="1" t="s">
        <v>51</v>
      </c>
    </row>
    <row r="153" spans="1:47" x14ac:dyDescent="0.25">
      <c r="A153" s="1" t="s">
        <v>1080</v>
      </c>
      <c r="B153">
        <v>3</v>
      </c>
      <c r="C153" s="2" t="d">
        <v>2019-12-04T18:11:19.9999999115243554200</v>
      </c>
      <c r="D153" s="2" t="d">
        <v>2019-12-04T18:40:51.99999986216425575</v>
      </c>
      <c r="E153">
        <v>39.884729999999998</v>
      </c>
      <c r="F153">
        <v>-104.98744000000001</v>
      </c>
      <c r="G153">
        <v>39.884729999999998</v>
      </c>
      <c r="H153">
        <v>-104.98744000000001</v>
      </c>
      <c r="I153">
        <v>0</v>
      </c>
      <c r="J153" s="1" t="s">
        <v>442</v>
      </c>
      <c r="L153" s="1" t="s">
        <v>195</v>
      </c>
      <c r="M153" s="1" t="s">
        <v>47</v>
      </c>
      <c r="N153" s="1" t="s">
        <v>131</v>
      </c>
      <c r="O153" s="1" t="s">
        <v>147</v>
      </c>
      <c r="P153" s="1" t="s">
        <v>199</v>
      </c>
      <c r="Q153" s="1" t="s">
        <v>205</v>
      </c>
      <c r="R153" s="1" t="s">
        <v>48</v>
      </c>
      <c r="S153" s="1" t="s">
        <v>79</v>
      </c>
      <c r="T153" s="1" t="s">
        <v>206</v>
      </c>
      <c r="U153" s="2" t="d">
        <v>2019-12-04T17:51:59.99999969266355025</v>
      </c>
      <c r="V153">
        <v>39</v>
      </c>
      <c r="W153">
        <v>34</v>
      </c>
      <c r="X153">
        <v>56</v>
      </c>
      <c r="Y153">
        <v>24.29</v>
      </c>
      <c r="Z153">
        <v>10</v>
      </c>
      <c r="AA153" s="1" t="s">
        <v>56</v>
      </c>
      <c r="AB153">
        <v>8</v>
      </c>
      <c r="AC153">
        <v>0</v>
      </c>
      <c r="AD153" s="1" t="s">
        <v>1068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s="1" t="s">
        <v>53</v>
      </c>
      <c r="AS153" s="1" t="s">
        <v>53</v>
      </c>
      <c r="AT153" s="1" t="s">
        <v>53</v>
      </c>
      <c r="AU153" s="1" t="s">
        <v>53</v>
      </c>
    </row>
    <row r="154" spans="1:47" x14ac:dyDescent="0.25">
      <c r="A154" s="1" t="s">
        <v>773</v>
      </c>
      <c r="B154">
        <v>3</v>
      </c>
      <c r="C154" s="2" t="d">
        <v>2019-12-04T19:01:33.99999976158141900</v>
      </c>
      <c r="D154" s="2" t="d">
        <v>2019-12-04T19:28:49.99999998137354625</v>
      </c>
      <c r="E154">
        <v>39.040280000000003</v>
      </c>
      <c r="F154">
        <v>-104.84147</v>
      </c>
      <c r="G154">
        <v>39.040280000000003</v>
      </c>
      <c r="H154">
        <v>-104.84147</v>
      </c>
      <c r="I154">
        <v>0</v>
      </c>
      <c r="J154" s="1" t="s">
        <v>488</v>
      </c>
      <c r="L154" s="1" t="s">
        <v>195</v>
      </c>
      <c r="M154" s="1" t="s">
        <v>47</v>
      </c>
      <c r="N154" s="1" t="s">
        <v>483</v>
      </c>
      <c r="O154" s="1" t="s">
        <v>194</v>
      </c>
      <c r="P154" s="1" t="s">
        <v>199</v>
      </c>
      <c r="Q154" s="1" t="s">
        <v>484</v>
      </c>
      <c r="R154" s="1" t="s">
        <v>48</v>
      </c>
      <c r="S154" s="1" t="s">
        <v>79</v>
      </c>
      <c r="T154" s="1" t="s">
        <v>235</v>
      </c>
      <c r="U154" s="2" t="d">
        <v>2019-12-04T18:58:00.00000002793967725</v>
      </c>
      <c r="V154">
        <v>36</v>
      </c>
      <c r="W154">
        <v>32</v>
      </c>
      <c r="X154">
        <v>46</v>
      </c>
      <c r="Y154">
        <v>23.49</v>
      </c>
      <c r="Z154">
        <v>10</v>
      </c>
      <c r="AA154" s="1" t="s">
        <v>64</v>
      </c>
      <c r="AB154">
        <v>5</v>
      </c>
      <c r="AC154">
        <v>0</v>
      </c>
      <c r="AD154" s="1" t="s">
        <v>50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s="1" t="s">
        <v>53</v>
      </c>
      <c r="AS154" s="1" t="s">
        <v>53</v>
      </c>
      <c r="AT154" s="1" t="s">
        <v>53</v>
      </c>
      <c r="AU154" s="1" t="s">
        <v>53</v>
      </c>
    </row>
    <row r="155" spans="1:47" x14ac:dyDescent="0.25">
      <c r="A155" s="1" t="s">
        <v>8902</v>
      </c>
      <c r="B155">
        <v>3</v>
      </c>
      <c r="C155" s="2" t="d">
        <v>2019-12-04T18:23:19.999999743886291650</v>
      </c>
      <c r="D155" s="2" t="d">
        <v>2019-12-04T18:52:56.00000000093132100</v>
      </c>
      <c r="E155">
        <v>37.986229999999999</v>
      </c>
      <c r="F155">
        <v>-103.51819</v>
      </c>
      <c r="G155">
        <v>37.986229999999999</v>
      </c>
      <c r="H155">
        <v>-103.51819</v>
      </c>
      <c r="I155">
        <v>0</v>
      </c>
      <c r="J155" s="1" t="s">
        <v>7823</v>
      </c>
      <c r="K155">
        <v>1653</v>
      </c>
      <c r="L155" s="1" t="s">
        <v>6580</v>
      </c>
      <c r="M155" s="1" t="s">
        <v>97</v>
      </c>
      <c r="N155" s="1" t="s">
        <v>6813</v>
      </c>
      <c r="O155" s="1" t="s">
        <v>1056</v>
      </c>
      <c r="P155" s="1" t="s">
        <v>199</v>
      </c>
      <c r="Q155" s="1" t="s">
        <v>7824</v>
      </c>
      <c r="R155" s="1" t="s">
        <v>48</v>
      </c>
      <c r="S155" s="1" t="s">
        <v>79</v>
      </c>
      <c r="T155" s="1" t="s">
        <v>1043</v>
      </c>
      <c r="U155" s="2" t="d">
        <v>2019-12-04T18:53:00.00000030733644975</v>
      </c>
      <c r="V155">
        <v>41</v>
      </c>
      <c r="W155">
        <v>38</v>
      </c>
      <c r="X155">
        <v>51</v>
      </c>
      <c r="Y155">
        <v>25.68</v>
      </c>
      <c r="Z155">
        <v>10</v>
      </c>
      <c r="AA155" s="1" t="s">
        <v>64</v>
      </c>
      <c r="AB155">
        <v>5</v>
      </c>
      <c r="AC155">
        <v>0</v>
      </c>
      <c r="AD155" s="1" t="s">
        <v>50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s="1" t="s">
        <v>53</v>
      </c>
      <c r="AS155" s="1" t="s">
        <v>53</v>
      </c>
      <c r="AT155" s="1" t="s">
        <v>53</v>
      </c>
      <c r="AU155" s="1" t="s">
        <v>53</v>
      </c>
    </row>
    <row r="156" spans="1:47" x14ac:dyDescent="0.25">
      <c r="A156" s="1" t="s">
        <v>774</v>
      </c>
      <c r="B156">
        <v>3</v>
      </c>
      <c r="C156" s="2" t="d">
        <v>2019-12-04T18:47:20.00000003725290075</v>
      </c>
      <c r="D156" s="2" t="d">
        <v>2019-12-04T19:16:53.99999982677400375</v>
      </c>
      <c r="E156">
        <v>39.812860000000001</v>
      </c>
      <c r="F156">
        <v>-104.98305000000001</v>
      </c>
      <c r="G156">
        <v>39.812860000000001</v>
      </c>
      <c r="H156">
        <v>-104.98305000000001</v>
      </c>
      <c r="I156">
        <v>0</v>
      </c>
      <c r="J156" s="1" t="s">
        <v>703</v>
      </c>
      <c r="L156" s="1" t="s">
        <v>195</v>
      </c>
      <c r="M156" s="1" t="s">
        <v>47</v>
      </c>
      <c r="N156" s="1" t="s">
        <v>131</v>
      </c>
      <c r="O156" s="1" t="s">
        <v>147</v>
      </c>
      <c r="P156" s="1" t="s">
        <v>199</v>
      </c>
      <c r="Q156" s="1" t="s">
        <v>332</v>
      </c>
      <c r="R156" s="1" t="s">
        <v>48</v>
      </c>
      <c r="S156" s="1" t="s">
        <v>79</v>
      </c>
      <c r="T156" s="1" t="s">
        <v>206</v>
      </c>
      <c r="U156" s="2" t="d">
        <v>2019-12-04T18:45:00.000</v>
      </c>
      <c r="V156">
        <v>41</v>
      </c>
      <c r="W156">
        <v>41</v>
      </c>
      <c r="X156">
        <v>49</v>
      </c>
      <c r="Y156">
        <v>24.29</v>
      </c>
      <c r="Z156">
        <v>10</v>
      </c>
      <c r="AA156" s="1" t="s">
        <v>54</v>
      </c>
      <c r="AB156">
        <v>3</v>
      </c>
      <c r="AC156">
        <v>0</v>
      </c>
      <c r="AD156" s="1" t="s">
        <v>50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s="1" t="s">
        <v>53</v>
      </c>
      <c r="AS156" s="1" t="s">
        <v>53</v>
      </c>
      <c r="AT156" s="1" t="s">
        <v>53</v>
      </c>
      <c r="AU156" s="1" t="s">
        <v>53</v>
      </c>
    </row>
    <row r="157" spans="1:47" x14ac:dyDescent="0.25">
      <c r="A157" s="1" t="s">
        <v>8399</v>
      </c>
      <c r="B157">
        <v>4</v>
      </c>
      <c r="C157" s="2" t="d">
        <v>2019-12-04T19:29:18.00000024028122300</v>
      </c>
      <c r="D157" s="2" t="d">
        <v>2019-12-04T19:58:05.99999996367842025</v>
      </c>
      <c r="E157">
        <v>40.173909999999999</v>
      </c>
      <c r="F157">
        <v>-104.81638</v>
      </c>
      <c r="G157">
        <v>40.188330000000001</v>
      </c>
      <c r="H157">
        <v>-104.81943</v>
      </c>
      <c r="I157">
        <v>1.0089999999999999</v>
      </c>
      <c r="J157" s="1" t="s">
        <v>6795</v>
      </c>
      <c r="K157">
        <v>11988</v>
      </c>
      <c r="L157" s="1" t="s">
        <v>6641</v>
      </c>
      <c r="M157" s="1" t="s">
        <v>47</v>
      </c>
      <c r="N157" s="1" t="s">
        <v>729</v>
      </c>
      <c r="O157" s="1" t="s">
        <v>210</v>
      </c>
      <c r="P157" s="1" t="s">
        <v>199</v>
      </c>
      <c r="Q157" s="1" t="s">
        <v>7988</v>
      </c>
      <c r="R157" s="1" t="s">
        <v>48</v>
      </c>
      <c r="S157" s="1" t="s">
        <v>79</v>
      </c>
      <c r="T157" s="1" t="s">
        <v>273</v>
      </c>
      <c r="U157" s="2" t="d">
        <v>2019-12-04T19:35:59.99999991618096825</v>
      </c>
      <c r="V157">
        <v>29</v>
      </c>
      <c r="W157">
        <v>29</v>
      </c>
      <c r="X157">
        <v>90</v>
      </c>
      <c r="Y157">
        <v>24.82</v>
      </c>
      <c r="Z157">
        <v>7</v>
      </c>
      <c r="AA157" s="1" t="s">
        <v>8970</v>
      </c>
      <c r="AB157">
        <v>0</v>
      </c>
      <c r="AC157">
        <v>0</v>
      </c>
      <c r="AD157" s="1" t="s">
        <v>50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s="1" t="s">
        <v>53</v>
      </c>
      <c r="AS157" s="1" t="s">
        <v>53</v>
      </c>
      <c r="AT157" s="1" t="s">
        <v>53</v>
      </c>
      <c r="AU157" s="1" t="s">
        <v>53</v>
      </c>
    </row>
    <row r="158" spans="1:47" x14ac:dyDescent="0.25">
      <c r="A158" s="1" t="s">
        <v>3109</v>
      </c>
      <c r="B158">
        <v>4</v>
      </c>
      <c r="C158" s="2" t="d">
        <v>2019-12-04T22:49:33.00000011455267875</v>
      </c>
      <c r="D158" s="2" t="d">
        <v>2019-12-04T23:17:53.99999981280416175</v>
      </c>
      <c r="E158">
        <v>40.188319999999997</v>
      </c>
      <c r="F158">
        <v>-104.81959000000001</v>
      </c>
      <c r="G158">
        <v>40.17389</v>
      </c>
      <c r="H158">
        <v>-104.81657</v>
      </c>
      <c r="I158">
        <v>1.01</v>
      </c>
      <c r="J158" s="1" t="s">
        <v>3110</v>
      </c>
      <c r="L158" s="1" t="s">
        <v>3111</v>
      </c>
      <c r="M158" s="1" t="s">
        <v>47</v>
      </c>
      <c r="N158" s="1" t="s">
        <v>729</v>
      </c>
      <c r="O158" s="1" t="s">
        <v>210</v>
      </c>
      <c r="P158" s="1" t="s">
        <v>199</v>
      </c>
      <c r="Q158" s="1" t="s">
        <v>730</v>
      </c>
      <c r="R158" s="1" t="s">
        <v>48</v>
      </c>
      <c r="S158" s="1" t="s">
        <v>79</v>
      </c>
      <c r="T158" s="1" t="s">
        <v>273</v>
      </c>
      <c r="U158" s="2" t="d">
        <v>2019-12-04T22:53:00.000000097788870375</v>
      </c>
      <c r="V158">
        <v>31</v>
      </c>
      <c r="W158">
        <v>31</v>
      </c>
      <c r="X158">
        <v>87</v>
      </c>
      <c r="Y158">
        <v>24.8</v>
      </c>
      <c r="Z158">
        <v>10</v>
      </c>
      <c r="AA158" s="1" t="s">
        <v>8970</v>
      </c>
      <c r="AB158">
        <v>0</v>
      </c>
      <c r="AC158">
        <v>0</v>
      </c>
      <c r="AD158" s="1" t="s">
        <v>50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s="1" t="s">
        <v>53</v>
      </c>
      <c r="AS158" s="1" t="s">
        <v>53</v>
      </c>
      <c r="AT158" s="1" t="s">
        <v>53</v>
      </c>
      <c r="AU158" s="1" t="s">
        <v>53</v>
      </c>
    </row>
    <row r="159" spans="1:47" x14ac:dyDescent="0.25">
      <c r="A159" s="1" t="s">
        <v>7986</v>
      </c>
      <c r="B159">
        <v>4</v>
      </c>
      <c r="C159" s="2" t="d">
        <v>2019-12-04T22:49:33.00000011455267875</v>
      </c>
      <c r="D159" s="2" t="d">
        <v>2019-12-04T23:17:53.99999981280416175</v>
      </c>
      <c r="E159">
        <v>40.173909999999999</v>
      </c>
      <c r="F159">
        <v>-104.81638</v>
      </c>
      <c r="G159">
        <v>40.188330000000001</v>
      </c>
      <c r="H159">
        <v>-104.81943</v>
      </c>
      <c r="I159">
        <v>1.0089999999999999</v>
      </c>
      <c r="J159" s="1" t="s">
        <v>7987</v>
      </c>
      <c r="K159">
        <v>11988</v>
      </c>
      <c r="L159" s="1" t="s">
        <v>6641</v>
      </c>
      <c r="M159" s="1" t="s">
        <v>47</v>
      </c>
      <c r="N159" s="1" t="s">
        <v>729</v>
      </c>
      <c r="O159" s="1" t="s">
        <v>210</v>
      </c>
      <c r="P159" s="1" t="s">
        <v>199</v>
      </c>
      <c r="Q159" s="1" t="s">
        <v>7988</v>
      </c>
      <c r="R159" s="1" t="s">
        <v>48</v>
      </c>
      <c r="S159" s="1" t="s">
        <v>79</v>
      </c>
      <c r="T159" s="1" t="s">
        <v>273</v>
      </c>
      <c r="U159" s="2" t="d">
        <v>2019-12-04T22:53:00.000000097788870375</v>
      </c>
      <c r="V159">
        <v>31</v>
      </c>
      <c r="W159">
        <v>31</v>
      </c>
      <c r="X159">
        <v>87</v>
      </c>
      <c r="Y159">
        <v>24.8</v>
      </c>
      <c r="Z159">
        <v>10</v>
      </c>
      <c r="AA159" s="1" t="s">
        <v>8970</v>
      </c>
      <c r="AB159">
        <v>0</v>
      </c>
      <c r="AC159">
        <v>0</v>
      </c>
      <c r="AD159" s="1" t="s">
        <v>50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s="1" t="s">
        <v>53</v>
      </c>
      <c r="AS159" s="1" t="s">
        <v>53</v>
      </c>
      <c r="AT159" s="1" t="s">
        <v>53</v>
      </c>
      <c r="AU159" s="1" t="s">
        <v>53</v>
      </c>
    </row>
    <row r="160" spans="1:47" x14ac:dyDescent="0.25">
      <c r="A160" s="1" t="s">
        <v>825</v>
      </c>
      <c r="B160">
        <v>3</v>
      </c>
      <c r="C160" s="2" t="d">
        <v>2019-12-04T21:43:32.99999977927655175</v>
      </c>
      <c r="D160" s="2" t="d">
        <v>2019-12-05T02:26:53.999999687075614800</v>
      </c>
      <c r="E160">
        <v>39.725569999999998</v>
      </c>
      <c r="F160">
        <v>-105.06053</v>
      </c>
      <c r="G160">
        <v>39.725569999999998</v>
      </c>
      <c r="H160">
        <v>-105.06053</v>
      </c>
      <c r="I160">
        <v>0</v>
      </c>
      <c r="J160" s="1" t="s">
        <v>496</v>
      </c>
      <c r="L160" s="1" t="s">
        <v>717</v>
      </c>
      <c r="M160" s="1" t="s">
        <v>47</v>
      </c>
      <c r="N160" s="1" t="s">
        <v>131</v>
      </c>
      <c r="O160" s="1" t="s">
        <v>115</v>
      </c>
      <c r="P160" s="1" t="s">
        <v>199</v>
      </c>
      <c r="Q160" s="1" t="s">
        <v>497</v>
      </c>
      <c r="R160" s="1" t="s">
        <v>48</v>
      </c>
      <c r="S160" s="1" t="s">
        <v>79</v>
      </c>
      <c r="T160" s="1" t="s">
        <v>206</v>
      </c>
      <c r="U160" s="2" t="d">
        <v>2019-12-04T21:45:00.000</v>
      </c>
      <c r="V160">
        <v>34</v>
      </c>
      <c r="W160">
        <v>27</v>
      </c>
      <c r="X160">
        <v>75</v>
      </c>
      <c r="Y160">
        <v>24.29</v>
      </c>
      <c r="Z160">
        <v>10</v>
      </c>
      <c r="AA160" s="1" t="s">
        <v>55</v>
      </c>
      <c r="AB160">
        <v>8</v>
      </c>
      <c r="AC160">
        <v>0</v>
      </c>
      <c r="AD160" s="1" t="s">
        <v>819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s="1" t="s">
        <v>53</v>
      </c>
      <c r="AS160" s="1" t="s">
        <v>53</v>
      </c>
      <c r="AT160" s="1" t="s">
        <v>53</v>
      </c>
      <c r="AU160" s="1" t="s">
        <v>53</v>
      </c>
    </row>
    <row r="161" spans="1:47" x14ac:dyDescent="0.25">
      <c r="A161" s="1" t="s">
        <v>1050</v>
      </c>
      <c r="B161">
        <v>3</v>
      </c>
      <c r="C161" s="2" t="d">
        <v>2019-12-05T00:27:02.9999996954575200</v>
      </c>
      <c r="D161" s="2" t="d">
        <v>2019-12-05T00:56:53.999999687075614800</v>
      </c>
      <c r="E161">
        <v>39.72486</v>
      </c>
      <c r="F161">
        <v>-105.17979</v>
      </c>
      <c r="G161">
        <v>39.72486</v>
      </c>
      <c r="H161">
        <v>-105.17979</v>
      </c>
      <c r="I161">
        <v>0</v>
      </c>
      <c r="J161" s="1" t="s">
        <v>581</v>
      </c>
      <c r="L161" s="1" t="s">
        <v>133</v>
      </c>
      <c r="M161" s="1" t="s">
        <v>47</v>
      </c>
      <c r="N161" s="1" t="s">
        <v>270</v>
      </c>
      <c r="O161" s="1" t="s">
        <v>115</v>
      </c>
      <c r="P161" s="1" t="s">
        <v>199</v>
      </c>
      <c r="Q161" s="1" t="s">
        <v>271</v>
      </c>
      <c r="R161" s="1" t="s">
        <v>48</v>
      </c>
      <c r="S161" s="1" t="s">
        <v>79</v>
      </c>
      <c r="T161" s="1" t="s">
        <v>206</v>
      </c>
      <c r="U161" s="2" t="d">
        <v>2019-12-05T00:30:00.00000020954757600</v>
      </c>
      <c r="V161">
        <v>36</v>
      </c>
      <c r="W161">
        <v>36</v>
      </c>
      <c r="X161">
        <v>75</v>
      </c>
      <c r="Y161">
        <v>24.25</v>
      </c>
      <c r="Z161">
        <v>10</v>
      </c>
      <c r="AA161" s="1" t="s">
        <v>57</v>
      </c>
      <c r="AB161">
        <v>3</v>
      </c>
      <c r="AC161">
        <v>0</v>
      </c>
      <c r="AD161" s="1" t="s">
        <v>966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s="1" t="s">
        <v>53</v>
      </c>
      <c r="AS161" s="1" t="s">
        <v>53</v>
      </c>
      <c r="AT161" s="1" t="s">
        <v>53</v>
      </c>
      <c r="AU161" s="1" t="s">
        <v>53</v>
      </c>
    </row>
    <row r="162" spans="1:47" x14ac:dyDescent="0.25">
      <c r="A162" s="1" t="s">
        <v>990</v>
      </c>
      <c r="B162">
        <v>3</v>
      </c>
      <c r="C162" s="2" t="d">
        <v>2019-12-05T09:07:33.9999998873099700</v>
      </c>
      <c r="D162" s="2" t="d">
        <v>2019-12-05T09:36:44.9999999580904875</v>
      </c>
      <c r="E162">
        <v>40.302959999999999</v>
      </c>
      <c r="F162">
        <v>-104.98074</v>
      </c>
      <c r="G162">
        <v>40.302959999999999</v>
      </c>
      <c r="H162">
        <v>-104.98074</v>
      </c>
      <c r="I162">
        <v>0</v>
      </c>
      <c r="J162" s="1" t="s">
        <v>341</v>
      </c>
      <c r="L162" s="1" t="s">
        <v>196</v>
      </c>
      <c r="M162" s="1" t="s">
        <v>47</v>
      </c>
      <c r="N162" s="1" t="s">
        <v>304</v>
      </c>
      <c r="O162" s="1" t="s">
        <v>210</v>
      </c>
      <c r="P162" s="1" t="s">
        <v>199</v>
      </c>
      <c r="Q162" s="1" t="s">
        <v>305</v>
      </c>
      <c r="R162" s="1" t="s">
        <v>48</v>
      </c>
      <c r="S162" s="1" t="s">
        <v>79</v>
      </c>
      <c r="T162" s="1" t="s">
        <v>231</v>
      </c>
      <c r="U162" s="2" t="d">
        <v>2019-12-05T08:55:59.99999984633177850</v>
      </c>
      <c r="V162">
        <v>38</v>
      </c>
      <c r="W162">
        <v>33</v>
      </c>
      <c r="X162">
        <v>86</v>
      </c>
      <c r="Y162">
        <v>24.92</v>
      </c>
      <c r="Z162">
        <v>10</v>
      </c>
      <c r="AA162" s="1" t="s">
        <v>65</v>
      </c>
      <c r="AB162">
        <v>7</v>
      </c>
      <c r="AC162">
        <v>0</v>
      </c>
      <c r="AD162" s="1" t="s">
        <v>966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s="1" t="s">
        <v>51</v>
      </c>
      <c r="AS162" s="1" t="s">
        <v>51</v>
      </c>
      <c r="AT162" s="1" t="s">
        <v>51</v>
      </c>
      <c r="AU162" s="1" t="s">
        <v>51</v>
      </c>
    </row>
    <row r="163" spans="1:47" x14ac:dyDescent="0.25">
      <c r="A163" s="1" t="s">
        <v>991</v>
      </c>
      <c r="B163">
        <v>3</v>
      </c>
      <c r="C163" s="2" t="d">
        <v>2019-12-05T07:35:21.00000022910535075</v>
      </c>
      <c r="D163" s="2" t="d">
        <v>2019-12-05T08:04:55.00000001862645375</v>
      </c>
      <c r="E163">
        <v>39.521850000000001</v>
      </c>
      <c r="F163">
        <v>-104.86718</v>
      </c>
      <c r="G163">
        <v>39.521850000000001</v>
      </c>
      <c r="H163">
        <v>-104.86718</v>
      </c>
      <c r="I163">
        <v>0</v>
      </c>
      <c r="J163" s="1" t="s">
        <v>573</v>
      </c>
      <c r="L163" s="1" t="s">
        <v>195</v>
      </c>
      <c r="M163" s="1" t="s">
        <v>47</v>
      </c>
      <c r="N163" s="1" t="s">
        <v>174</v>
      </c>
      <c r="O163" s="1" t="s">
        <v>121</v>
      </c>
      <c r="P163" s="1" t="s">
        <v>199</v>
      </c>
      <c r="Q163" s="1" t="s">
        <v>312</v>
      </c>
      <c r="R163" s="1" t="s">
        <v>48</v>
      </c>
      <c r="S163" s="1" t="s">
        <v>79</v>
      </c>
      <c r="T163" s="1" t="s">
        <v>201</v>
      </c>
      <c r="U163" s="2" t="d">
        <v>2019-12-05T07:53:00.000000097788870375</v>
      </c>
      <c r="V163">
        <v>38</v>
      </c>
      <c r="W163">
        <v>31</v>
      </c>
      <c r="X163">
        <v>62</v>
      </c>
      <c r="Y163">
        <v>24.08</v>
      </c>
      <c r="Z163">
        <v>10</v>
      </c>
      <c r="AA163" s="1" t="s">
        <v>57</v>
      </c>
      <c r="AB163">
        <v>9</v>
      </c>
      <c r="AC163">
        <v>0</v>
      </c>
      <c r="AD163" s="1" t="s">
        <v>966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s="1" t="s">
        <v>51</v>
      </c>
      <c r="AS163" s="1" t="s">
        <v>51</v>
      </c>
      <c r="AT163" s="1" t="s">
        <v>51</v>
      </c>
      <c r="AU163" s="1" t="s">
        <v>51</v>
      </c>
    </row>
    <row r="164" spans="1:47" x14ac:dyDescent="0.25">
      <c r="A164" s="1" t="s">
        <v>1205</v>
      </c>
      <c r="B164">
        <v>3</v>
      </c>
      <c r="C164" s="2" t="d">
        <v>2019-12-05T09:35:20.00000020489096425</v>
      </c>
      <c r="D164" s="2" t="d">
        <v>2019-12-05T10:04:52.00000015553087025</v>
      </c>
      <c r="E164">
        <v>39.780090000000001</v>
      </c>
      <c r="F164">
        <v>-104.93226</v>
      </c>
      <c r="G164">
        <v>39.780090000000001</v>
      </c>
      <c r="H164">
        <v>-104.93226</v>
      </c>
      <c r="I164">
        <v>0</v>
      </c>
      <c r="J164" s="1" t="s">
        <v>487</v>
      </c>
      <c r="L164" s="1" t="s">
        <v>137</v>
      </c>
      <c r="M164" s="1" t="s">
        <v>47</v>
      </c>
      <c r="N164" s="1" t="s">
        <v>131</v>
      </c>
      <c r="O164" s="1" t="s">
        <v>131</v>
      </c>
      <c r="P164" s="1" t="s">
        <v>199</v>
      </c>
      <c r="Q164" s="1" t="s">
        <v>247</v>
      </c>
      <c r="R164" s="1" t="s">
        <v>48</v>
      </c>
      <c r="S164" s="1" t="s">
        <v>79</v>
      </c>
      <c r="T164" s="1" t="s">
        <v>206</v>
      </c>
      <c r="U164" s="2" t="d">
        <v>2019-12-05T09:45:00.000</v>
      </c>
      <c r="V164">
        <v>41</v>
      </c>
      <c r="W164">
        <v>38</v>
      </c>
      <c r="X164">
        <v>87</v>
      </c>
      <c r="Y164">
        <v>24.34</v>
      </c>
      <c r="Z164">
        <v>10</v>
      </c>
      <c r="AA164" s="1" t="s">
        <v>65</v>
      </c>
      <c r="AB164">
        <v>5</v>
      </c>
      <c r="AC164">
        <v>0</v>
      </c>
      <c r="AD164" s="1" t="s">
        <v>1204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s="1" t="s">
        <v>51</v>
      </c>
      <c r="AS164" s="1" t="s">
        <v>51</v>
      </c>
      <c r="AT164" s="1" t="s">
        <v>51</v>
      </c>
      <c r="AU164" s="1" t="s">
        <v>51</v>
      </c>
    </row>
    <row r="165" spans="1:47" x14ac:dyDescent="0.25">
      <c r="A165" s="1" t="s">
        <v>8840</v>
      </c>
      <c r="B165">
        <v>3</v>
      </c>
      <c r="C165" s="2" t="d">
        <v>2019-12-05T22:29:18.00000024028122300</v>
      </c>
      <c r="D165" s="2" t="d">
        <v>2019-12-05T22:58:10.99999987520277675</v>
      </c>
      <c r="E165">
        <v>39.459110000000003</v>
      </c>
      <c r="F165">
        <v>-105.66011</v>
      </c>
      <c r="G165">
        <v>39.459110000000003</v>
      </c>
      <c r="H165">
        <v>-105.66011</v>
      </c>
      <c r="I165">
        <v>0</v>
      </c>
      <c r="J165" s="1" t="s">
        <v>7131</v>
      </c>
      <c r="K165">
        <v>49683</v>
      </c>
      <c r="L165" s="1" t="s">
        <v>6658</v>
      </c>
      <c r="M165" s="1" t="s">
        <v>47</v>
      </c>
      <c r="N165" s="1" t="s">
        <v>852</v>
      </c>
      <c r="O165" s="1" t="s">
        <v>357</v>
      </c>
      <c r="P165" s="1" t="s">
        <v>199</v>
      </c>
      <c r="Q165" s="1" t="s">
        <v>853</v>
      </c>
      <c r="R165" s="1" t="s">
        <v>48</v>
      </c>
      <c r="S165" s="1" t="s">
        <v>79</v>
      </c>
      <c r="T165" s="1" t="s">
        <v>359</v>
      </c>
      <c r="U165" s="2" t="d">
        <v>2019-12-05T22:30:00.000</v>
      </c>
      <c r="V165">
        <v>30</v>
      </c>
      <c r="W165">
        <v>21</v>
      </c>
      <c r="X165">
        <v>60</v>
      </c>
      <c r="Y165">
        <v>20.96</v>
      </c>
      <c r="Z165">
        <v>10</v>
      </c>
      <c r="AA165" s="1" t="s">
        <v>57</v>
      </c>
      <c r="AB165">
        <v>12</v>
      </c>
      <c r="AC165">
        <v>0</v>
      </c>
      <c r="AD165" s="1" t="s">
        <v>1068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s="1" t="s">
        <v>53</v>
      </c>
      <c r="AS165" s="1" t="s">
        <v>53</v>
      </c>
      <c r="AT165" s="1" t="s">
        <v>53</v>
      </c>
      <c r="AU165" s="1" t="s">
        <v>53</v>
      </c>
    </row>
    <row r="166" spans="1:47" x14ac:dyDescent="0.25">
      <c r="A166" s="1" t="s">
        <v>6263</v>
      </c>
      <c r="B166">
        <v>3</v>
      </c>
      <c r="C166" s="2" t="d">
        <v>2019-12-05T10:51:05.99999985191971125</v>
      </c>
      <c r="D166" s="2" t="d">
        <v>2019-12-05T11:18:52.9999997746199400</v>
      </c>
      <c r="E166">
        <v>39.759639999999997</v>
      </c>
      <c r="F166">
        <v>-105.65416</v>
      </c>
      <c r="G166">
        <v>39.759639999999997</v>
      </c>
      <c r="H166">
        <v>-105.65416</v>
      </c>
      <c r="I166">
        <v>0</v>
      </c>
      <c r="J166" s="1" t="s">
        <v>595</v>
      </c>
      <c r="L166" s="1" t="s">
        <v>137</v>
      </c>
      <c r="M166" s="1" t="s">
        <v>47</v>
      </c>
      <c r="N166" s="1" t="s">
        <v>524</v>
      </c>
      <c r="O166" s="1" t="s">
        <v>338</v>
      </c>
      <c r="P166" s="1" t="s">
        <v>199</v>
      </c>
      <c r="Q166" s="1" t="s">
        <v>525</v>
      </c>
      <c r="R166" s="1" t="s">
        <v>48</v>
      </c>
      <c r="S166" s="1" t="s">
        <v>79</v>
      </c>
      <c r="T166" s="1" t="s">
        <v>340</v>
      </c>
      <c r="U166" s="2" t="d">
        <v>2019-12-05T10:53:00.000000097788870375</v>
      </c>
      <c r="V166">
        <v>28</v>
      </c>
      <c r="W166">
        <v>17</v>
      </c>
      <c r="X166">
        <v>72</v>
      </c>
      <c r="Y166">
        <v>20.71</v>
      </c>
      <c r="Z166">
        <v>5</v>
      </c>
      <c r="AA166" s="1" t="s">
        <v>71</v>
      </c>
      <c r="AB166">
        <v>14</v>
      </c>
      <c r="AC166">
        <v>0</v>
      </c>
      <c r="AD166" s="1" t="s">
        <v>1211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s="1" t="s">
        <v>51</v>
      </c>
      <c r="AS166" s="1" t="s">
        <v>51</v>
      </c>
      <c r="AT166" s="1" t="s">
        <v>51</v>
      </c>
      <c r="AU166" s="1" t="s">
        <v>51</v>
      </c>
    </row>
    <row r="167" spans="1:47" x14ac:dyDescent="0.25">
      <c r="A167" s="1" t="s">
        <v>8841</v>
      </c>
      <c r="B167">
        <v>3</v>
      </c>
      <c r="C167" s="2" t="d">
        <v>2019-12-05T22:29:18.00000024028122300</v>
      </c>
      <c r="D167" s="2" t="d">
        <v>2019-12-05T22:58:10.99999987520277675</v>
      </c>
      <c r="E167">
        <v>39.459110000000003</v>
      </c>
      <c r="F167">
        <v>-105.66011</v>
      </c>
      <c r="G167">
        <v>39.459110000000003</v>
      </c>
      <c r="H167">
        <v>-105.66011</v>
      </c>
      <c r="I167">
        <v>0</v>
      </c>
      <c r="J167" s="1" t="s">
        <v>4974</v>
      </c>
      <c r="K167">
        <v>49683</v>
      </c>
      <c r="L167" s="1" t="s">
        <v>6658</v>
      </c>
      <c r="M167" s="1" t="s">
        <v>47</v>
      </c>
      <c r="N167" s="1" t="s">
        <v>852</v>
      </c>
      <c r="O167" s="1" t="s">
        <v>357</v>
      </c>
      <c r="P167" s="1" t="s">
        <v>199</v>
      </c>
      <c r="Q167" s="1" t="s">
        <v>853</v>
      </c>
      <c r="R167" s="1" t="s">
        <v>48</v>
      </c>
      <c r="S167" s="1" t="s">
        <v>79</v>
      </c>
      <c r="T167" s="1" t="s">
        <v>359</v>
      </c>
      <c r="U167" s="2" t="d">
        <v>2019-12-05T22:30:00.000</v>
      </c>
      <c r="V167">
        <v>30</v>
      </c>
      <c r="W167">
        <v>21</v>
      </c>
      <c r="X167">
        <v>60</v>
      </c>
      <c r="Y167">
        <v>20.96</v>
      </c>
      <c r="Z167">
        <v>10</v>
      </c>
      <c r="AA167" s="1" t="s">
        <v>57</v>
      </c>
      <c r="AB167">
        <v>12</v>
      </c>
      <c r="AC167">
        <v>0</v>
      </c>
      <c r="AD167" s="1" t="s">
        <v>1068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s="1" t="s">
        <v>53</v>
      </c>
      <c r="AS167" s="1" t="s">
        <v>53</v>
      </c>
      <c r="AT167" s="1" t="s">
        <v>53</v>
      </c>
      <c r="AU167" s="1" t="s">
        <v>53</v>
      </c>
    </row>
    <row r="168" spans="1:47" x14ac:dyDescent="0.25">
      <c r="A168" s="1" t="s">
        <v>6254</v>
      </c>
      <c r="B168">
        <v>3</v>
      </c>
      <c r="C168" s="2" t="d">
        <v>2019-12-05T11:43:34.00000022258609700</v>
      </c>
      <c r="D168" s="2" t="d">
        <v>2019-12-05T12:12:53.99999988265335825</v>
      </c>
      <c r="E168">
        <v>39.785530000000001</v>
      </c>
      <c r="F168">
        <v>-105.08371</v>
      </c>
      <c r="G168">
        <v>39.785530000000001</v>
      </c>
      <c r="H168">
        <v>-105.08371</v>
      </c>
      <c r="I168">
        <v>0</v>
      </c>
      <c r="J168" s="1" t="s">
        <v>557</v>
      </c>
      <c r="L168" s="1" t="s">
        <v>137</v>
      </c>
      <c r="M168" s="1" t="s">
        <v>47</v>
      </c>
      <c r="N168" s="1" t="s">
        <v>544</v>
      </c>
      <c r="O168" s="1" t="s">
        <v>115</v>
      </c>
      <c r="P168" s="1" t="s">
        <v>199</v>
      </c>
      <c r="Q168" s="1" t="s">
        <v>545</v>
      </c>
      <c r="R168" s="1" t="s">
        <v>48</v>
      </c>
      <c r="S168" s="1" t="s">
        <v>79</v>
      </c>
      <c r="T168" s="1" t="s">
        <v>206</v>
      </c>
      <c r="U168" s="2" t="d">
        <v>2019-12-05T11:46:59.99999997206032275</v>
      </c>
      <c r="V168">
        <v>41</v>
      </c>
      <c r="W168">
        <v>41</v>
      </c>
      <c r="X168">
        <v>93</v>
      </c>
      <c r="Y168">
        <v>24.35</v>
      </c>
      <c r="Z168">
        <v>40</v>
      </c>
      <c r="AA168" s="1" t="s">
        <v>64</v>
      </c>
      <c r="AB168">
        <v>3</v>
      </c>
      <c r="AC168">
        <v>0</v>
      </c>
      <c r="AD168" s="1" t="s">
        <v>1204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s="1" t="s">
        <v>51</v>
      </c>
      <c r="AS168" s="1" t="s">
        <v>51</v>
      </c>
      <c r="AT168" s="1" t="s">
        <v>51</v>
      </c>
      <c r="AU168" s="1" t="s">
        <v>51</v>
      </c>
    </row>
    <row r="169" spans="1:47" x14ac:dyDescent="0.25">
      <c r="A169" s="1" t="s">
        <v>6554</v>
      </c>
      <c r="B169">
        <v>3</v>
      </c>
      <c r="C169" s="2" t="d">
        <v>2019-12-05T12:37:34.00000009685754600</v>
      </c>
      <c r="D169" s="2" t="d">
        <v>2019-12-05T13:06:53.99999975692480725</v>
      </c>
      <c r="E169">
        <v>39.152180000000001</v>
      </c>
      <c r="F169">
        <v>-104.85794</v>
      </c>
      <c r="G169">
        <v>39.152180000000001</v>
      </c>
      <c r="H169">
        <v>-104.85794</v>
      </c>
      <c r="I169">
        <v>0</v>
      </c>
      <c r="J169" s="1" t="s">
        <v>456</v>
      </c>
      <c r="L169" s="1" t="s">
        <v>195</v>
      </c>
      <c r="M169" s="1" t="s">
        <v>47</v>
      </c>
      <c r="N169" s="1" t="s">
        <v>86</v>
      </c>
      <c r="O169" s="1" t="s">
        <v>121</v>
      </c>
      <c r="P169" s="1" t="s">
        <v>199</v>
      </c>
      <c r="Q169" s="1" t="s">
        <v>223</v>
      </c>
      <c r="R169" s="1" t="s">
        <v>48</v>
      </c>
      <c r="S169" s="1" t="s">
        <v>79</v>
      </c>
      <c r="T169" s="1" t="s">
        <v>224</v>
      </c>
      <c r="U169" s="2" t="d">
        <v>2019-12-05T12:30:00.00000020954757600</v>
      </c>
      <c r="V169">
        <v>32</v>
      </c>
      <c r="X169">
        <v>100</v>
      </c>
      <c r="Y169">
        <v>23.1</v>
      </c>
      <c r="Z169">
        <v>0.5</v>
      </c>
      <c r="AA169" s="1" t="s">
        <v>69</v>
      </c>
      <c r="AC169">
        <v>0.02</v>
      </c>
      <c r="AD169" s="1" t="s">
        <v>4895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s="1" t="s">
        <v>51</v>
      </c>
      <c r="AS169" s="1" t="s">
        <v>51</v>
      </c>
      <c r="AT169" s="1" t="s">
        <v>51</v>
      </c>
      <c r="AU169" s="1" t="s">
        <v>51</v>
      </c>
    </row>
    <row r="170" spans="1:47" x14ac:dyDescent="0.25">
      <c r="A170" s="1" t="s">
        <v>6292</v>
      </c>
      <c r="B170">
        <v>3</v>
      </c>
      <c r="C170" s="2" t="d">
        <v>2019-12-05T13:23:18.9999999292194825</v>
      </c>
      <c r="D170" s="2" t="d">
        <v>2019-12-05T13:52:52.999999718740582800</v>
      </c>
      <c r="E170">
        <v>39.824240000000003</v>
      </c>
      <c r="F170">
        <v>-104.96196</v>
      </c>
      <c r="G170">
        <v>39.824240000000003</v>
      </c>
      <c r="H170">
        <v>-104.96196</v>
      </c>
      <c r="I170">
        <v>0</v>
      </c>
      <c r="J170" s="1" t="s">
        <v>1543</v>
      </c>
      <c r="L170" s="1" t="s">
        <v>124</v>
      </c>
      <c r="M170" s="1" t="s">
        <v>47</v>
      </c>
      <c r="N170" s="1" t="s">
        <v>131</v>
      </c>
      <c r="O170" s="1" t="s">
        <v>147</v>
      </c>
      <c r="P170" s="1" t="s">
        <v>199</v>
      </c>
      <c r="Q170" s="1" t="s">
        <v>205</v>
      </c>
      <c r="R170" s="1" t="s">
        <v>48</v>
      </c>
      <c r="S170" s="1" t="s">
        <v>79</v>
      </c>
      <c r="T170" s="1" t="s">
        <v>206</v>
      </c>
      <c r="U170" s="2" t="d">
        <v>2019-12-05T13:05:59.99999970663339225</v>
      </c>
      <c r="V170">
        <v>39</v>
      </c>
      <c r="W170">
        <v>35</v>
      </c>
      <c r="X170">
        <v>93</v>
      </c>
      <c r="Y170">
        <v>24.37</v>
      </c>
      <c r="Z170">
        <v>0.75</v>
      </c>
      <c r="AA170" s="1" t="s">
        <v>61</v>
      </c>
      <c r="AB170">
        <v>6</v>
      </c>
      <c r="AC170">
        <v>0</v>
      </c>
      <c r="AD170" s="1" t="s">
        <v>1211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s="1" t="s">
        <v>51</v>
      </c>
      <c r="AS170" s="1" t="s">
        <v>51</v>
      </c>
      <c r="AT170" s="1" t="s">
        <v>51</v>
      </c>
      <c r="AU170" s="1" t="s">
        <v>51</v>
      </c>
    </row>
    <row r="171" spans="1:47" x14ac:dyDescent="0.25">
      <c r="A171" s="1" t="s">
        <v>1206</v>
      </c>
      <c r="B171">
        <v>3</v>
      </c>
      <c r="C171" s="2" t="d">
        <v>2019-12-05T14:51:08.00000010989606700</v>
      </c>
      <c r="D171" s="2" t="d">
        <v>2019-12-05T15:20:54.99999979510903575</v>
      </c>
      <c r="E171">
        <v>40.331780000000002</v>
      </c>
      <c r="F171">
        <v>-104.98035</v>
      </c>
      <c r="G171">
        <v>40.331780000000002</v>
      </c>
      <c r="H171">
        <v>-104.98035</v>
      </c>
      <c r="I171">
        <v>0</v>
      </c>
      <c r="J171" s="1" t="s">
        <v>421</v>
      </c>
      <c r="L171" s="1" t="s">
        <v>196</v>
      </c>
      <c r="M171" s="1" t="s">
        <v>47</v>
      </c>
      <c r="N171" s="1" t="s">
        <v>540</v>
      </c>
      <c r="O171" s="1" t="s">
        <v>210</v>
      </c>
      <c r="P171" s="1" t="s">
        <v>199</v>
      </c>
      <c r="Q171" s="1" t="s">
        <v>541</v>
      </c>
      <c r="R171" s="1" t="s">
        <v>48</v>
      </c>
      <c r="S171" s="1" t="s">
        <v>79</v>
      </c>
      <c r="T171" s="1" t="s">
        <v>231</v>
      </c>
      <c r="U171" s="2" t="d">
        <v>2019-12-05T14:55:59.99999984633177850</v>
      </c>
      <c r="V171">
        <v>35</v>
      </c>
      <c r="W171">
        <v>27</v>
      </c>
      <c r="X171">
        <v>92</v>
      </c>
      <c r="Y171">
        <v>25.05</v>
      </c>
      <c r="Z171">
        <v>10</v>
      </c>
      <c r="AA171" s="1" t="s">
        <v>58</v>
      </c>
      <c r="AB171">
        <v>12</v>
      </c>
      <c r="AC171">
        <v>0</v>
      </c>
      <c r="AD171" s="1" t="s">
        <v>1204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s="1" t="s">
        <v>51</v>
      </c>
      <c r="AS171" s="1" t="s">
        <v>51</v>
      </c>
      <c r="AT171" s="1" t="s">
        <v>51</v>
      </c>
      <c r="AU171" s="1" t="s">
        <v>51</v>
      </c>
    </row>
    <row r="172" spans="1:47" x14ac:dyDescent="0.25">
      <c r="A172" s="1" t="s">
        <v>8400</v>
      </c>
      <c r="B172">
        <v>3</v>
      </c>
      <c r="C172" s="2" t="d">
        <v>2019-12-05T19:36:04.00000022258609700</v>
      </c>
      <c r="D172" s="2" t="d">
        <v>2019-12-05T20:02:55.00000025611370700</v>
      </c>
      <c r="E172">
        <v>40.177619999999997</v>
      </c>
      <c r="F172">
        <v>-104.81715</v>
      </c>
      <c r="G172">
        <v>40.190359999999998</v>
      </c>
      <c r="H172">
        <v>-104.82004000000001</v>
      </c>
      <c r="I172">
        <v>0.89300000000000002</v>
      </c>
      <c r="J172" s="1" t="s">
        <v>7322</v>
      </c>
      <c r="K172">
        <v>12252</v>
      </c>
      <c r="L172" s="1" t="s">
        <v>6641</v>
      </c>
      <c r="M172" s="1" t="s">
        <v>47</v>
      </c>
      <c r="N172" s="1" t="s">
        <v>729</v>
      </c>
      <c r="O172" s="1" t="s">
        <v>210</v>
      </c>
      <c r="P172" s="1" t="s">
        <v>199</v>
      </c>
      <c r="Q172" s="1" t="s">
        <v>730</v>
      </c>
      <c r="R172" s="1" t="s">
        <v>48</v>
      </c>
      <c r="S172" s="1" t="s">
        <v>79</v>
      </c>
      <c r="T172" s="1" t="s">
        <v>273</v>
      </c>
      <c r="U172" s="2" t="d">
        <v>2019-12-05T19:35:59.99999991618096825</v>
      </c>
      <c r="V172">
        <v>33</v>
      </c>
      <c r="W172">
        <v>33</v>
      </c>
      <c r="X172">
        <v>97</v>
      </c>
      <c r="Y172">
        <v>25.08</v>
      </c>
      <c r="Z172">
        <v>5</v>
      </c>
      <c r="AA172" s="1" t="s">
        <v>72</v>
      </c>
      <c r="AB172">
        <v>3</v>
      </c>
      <c r="AC172">
        <v>0</v>
      </c>
      <c r="AD172" s="1" t="s">
        <v>966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s="1" t="s">
        <v>53</v>
      </c>
      <c r="AS172" s="1" t="s">
        <v>53</v>
      </c>
      <c r="AT172" s="1" t="s">
        <v>53</v>
      </c>
      <c r="AU172" s="1" t="s">
        <v>53</v>
      </c>
    </row>
    <row r="173" spans="1:47" x14ac:dyDescent="0.25">
      <c r="A173" s="1" t="s">
        <v>8842</v>
      </c>
      <c r="B173">
        <v>3</v>
      </c>
      <c r="C173" s="2" t="d">
        <v>2019-12-05T20:03:03.00000024028122300</v>
      </c>
      <c r="D173" s="2" t="d">
        <v>2019-12-05T20:32:48.99999969173222925</v>
      </c>
      <c r="E173">
        <v>38.348550000000003</v>
      </c>
      <c r="F173">
        <v>-104.80154</v>
      </c>
      <c r="G173">
        <v>38.348550000000003</v>
      </c>
      <c r="H173">
        <v>-104.80154</v>
      </c>
      <c r="I173">
        <v>0</v>
      </c>
      <c r="J173" s="1" t="s">
        <v>8344</v>
      </c>
      <c r="K173">
        <v>7029</v>
      </c>
      <c r="L173" s="1" t="s">
        <v>6597</v>
      </c>
      <c r="M173" s="1" t="s">
        <v>47</v>
      </c>
      <c r="N173" s="1" t="s">
        <v>412</v>
      </c>
      <c r="O173" s="1" t="s">
        <v>412</v>
      </c>
      <c r="P173" s="1" t="s">
        <v>199</v>
      </c>
      <c r="Q173" s="1" t="s">
        <v>7325</v>
      </c>
      <c r="R173" s="1" t="s">
        <v>48</v>
      </c>
      <c r="S173" s="1" t="s">
        <v>79</v>
      </c>
      <c r="T173" s="1" t="s">
        <v>414</v>
      </c>
      <c r="U173" s="2" t="d">
        <v>2019-12-05T19:53:00.000000097788870375</v>
      </c>
      <c r="V173">
        <v>41</v>
      </c>
      <c r="W173">
        <v>34</v>
      </c>
      <c r="X173">
        <v>73</v>
      </c>
      <c r="Y173">
        <v>25.41</v>
      </c>
      <c r="Z173">
        <v>10</v>
      </c>
      <c r="AA173" s="1" t="s">
        <v>59</v>
      </c>
      <c r="AB173">
        <v>13</v>
      </c>
      <c r="AC173">
        <v>0</v>
      </c>
      <c r="AD173" s="1" t="s">
        <v>966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s="1" t="s">
        <v>53</v>
      </c>
      <c r="AS173" s="1" t="s">
        <v>53</v>
      </c>
      <c r="AT173" s="1" t="s">
        <v>53</v>
      </c>
      <c r="AU173" s="1" t="s">
        <v>53</v>
      </c>
    </row>
    <row r="174" spans="1:47" x14ac:dyDescent="0.25">
      <c r="A174" s="1" t="s">
        <v>6220</v>
      </c>
      <c r="B174">
        <v>3</v>
      </c>
      <c r="C174" s="2" t="d">
        <v>2019-12-05T19:05:17.99999994691461525</v>
      </c>
      <c r="D174" s="2" t="d">
        <v>2019-12-05T19:34:56.00000004284084025</v>
      </c>
      <c r="E174">
        <v>39.749839999999999</v>
      </c>
      <c r="F174">
        <v>-105.01721999999999</v>
      </c>
      <c r="G174">
        <v>39.749839999999999</v>
      </c>
      <c r="H174">
        <v>-105.01721999999999</v>
      </c>
      <c r="I174">
        <v>0</v>
      </c>
      <c r="J174" s="1" t="s">
        <v>582</v>
      </c>
      <c r="L174" s="1" t="s">
        <v>266</v>
      </c>
      <c r="M174" s="1" t="s">
        <v>47</v>
      </c>
      <c r="N174" s="1" t="s">
        <v>131</v>
      </c>
      <c r="O174" s="1" t="s">
        <v>131</v>
      </c>
      <c r="P174" s="1" t="s">
        <v>199</v>
      </c>
      <c r="Q174" s="1" t="s">
        <v>353</v>
      </c>
      <c r="R174" s="1" t="s">
        <v>48</v>
      </c>
      <c r="S174" s="1" t="s">
        <v>79</v>
      </c>
      <c r="T174" s="1" t="s">
        <v>206</v>
      </c>
      <c r="U174" s="2" t="d">
        <v>2019-12-05T18:45:00.000</v>
      </c>
      <c r="V174">
        <v>32</v>
      </c>
      <c r="W174">
        <v>32</v>
      </c>
      <c r="X174">
        <v>100</v>
      </c>
      <c r="Y174">
        <v>24.54</v>
      </c>
      <c r="Z174">
        <v>3</v>
      </c>
      <c r="AA174" s="1" t="s">
        <v>8970</v>
      </c>
      <c r="AB174">
        <v>0</v>
      </c>
      <c r="AC174">
        <v>0</v>
      </c>
      <c r="AD174" s="1" t="s">
        <v>1211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s="1" t="s">
        <v>53</v>
      </c>
      <c r="AS174" s="1" t="s">
        <v>53</v>
      </c>
      <c r="AT174" s="1" t="s">
        <v>53</v>
      </c>
      <c r="AU174" s="1" t="s">
        <v>53</v>
      </c>
    </row>
    <row r="175" spans="1:47" x14ac:dyDescent="0.25">
      <c r="A175" s="1" t="s">
        <v>8982</v>
      </c>
      <c r="B175">
        <v>2</v>
      </c>
      <c r="C175" s="2" t="d">
        <v>2019-12-05T20:15:03.000000072643160850</v>
      </c>
      <c r="D175" s="2" t="d">
        <v>2019-12-05T20:42:53.00000006798654775</v>
      </c>
      <c r="E175">
        <v>40.177619999999997</v>
      </c>
      <c r="F175">
        <v>-104.81715</v>
      </c>
      <c r="G175">
        <v>40.190359999999998</v>
      </c>
      <c r="H175">
        <v>-104.82004000000001</v>
      </c>
      <c r="I175">
        <v>0.89300000000000002</v>
      </c>
      <c r="J175" s="1" t="s">
        <v>7322</v>
      </c>
      <c r="K175">
        <v>12252</v>
      </c>
      <c r="L175" s="1" t="s">
        <v>6641</v>
      </c>
      <c r="M175" s="1" t="s">
        <v>47</v>
      </c>
      <c r="N175" s="1" t="s">
        <v>729</v>
      </c>
      <c r="O175" s="1" t="s">
        <v>210</v>
      </c>
      <c r="P175" s="1" t="s">
        <v>199</v>
      </c>
      <c r="Q175" s="1" t="s">
        <v>730</v>
      </c>
      <c r="R175" s="1" t="s">
        <v>48</v>
      </c>
      <c r="S175" s="1" t="s">
        <v>79</v>
      </c>
      <c r="T175" s="1" t="s">
        <v>273</v>
      </c>
      <c r="U175" s="2" t="d">
        <v>2019-12-05T20:17:59.9999999580904875</v>
      </c>
      <c r="V175">
        <v>34</v>
      </c>
      <c r="W175">
        <v>34</v>
      </c>
      <c r="X175">
        <v>96</v>
      </c>
      <c r="Y175">
        <v>25.08</v>
      </c>
      <c r="Z175">
        <v>10</v>
      </c>
      <c r="AA175" s="1" t="s">
        <v>8970</v>
      </c>
      <c r="AB175">
        <v>0</v>
      </c>
      <c r="AC175">
        <v>0</v>
      </c>
      <c r="AD175" s="1" t="s">
        <v>966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s="1" t="s">
        <v>53</v>
      </c>
      <c r="AS175" s="1" t="s">
        <v>53</v>
      </c>
      <c r="AT175" s="1" t="s">
        <v>53</v>
      </c>
      <c r="AU175" s="1" t="s">
        <v>53</v>
      </c>
    </row>
    <row r="176" spans="1:47" x14ac:dyDescent="0.25">
      <c r="A176" s="1" t="s">
        <v>7323</v>
      </c>
      <c r="B176">
        <v>3</v>
      </c>
      <c r="C176" s="2" t="d">
        <v>2019-12-05T22:45:02.99999986309558350</v>
      </c>
      <c r="D176" s="2" t="d">
        <v>2019-12-05T23:14:18.00000024028122300</v>
      </c>
      <c r="E176">
        <v>38.347490000000001</v>
      </c>
      <c r="F176">
        <v>-104.79533000000001</v>
      </c>
      <c r="G176">
        <v>38.350459999999998</v>
      </c>
      <c r="H176">
        <v>-104.81295</v>
      </c>
      <c r="I176">
        <v>0.97699999999999998</v>
      </c>
      <c r="J176" s="1" t="s">
        <v>7324</v>
      </c>
      <c r="K176">
        <v>7005</v>
      </c>
      <c r="L176" s="1" t="s">
        <v>6597</v>
      </c>
      <c r="M176" s="1" t="s">
        <v>47</v>
      </c>
      <c r="N176" s="1" t="s">
        <v>412</v>
      </c>
      <c r="O176" s="1" t="s">
        <v>412</v>
      </c>
      <c r="P176" s="1" t="s">
        <v>199</v>
      </c>
      <c r="Q176" s="1" t="s">
        <v>7325</v>
      </c>
      <c r="R176" s="1" t="s">
        <v>48</v>
      </c>
      <c r="S176" s="1" t="s">
        <v>79</v>
      </c>
      <c r="T176" s="1" t="s">
        <v>414</v>
      </c>
      <c r="U176" s="2" t="d">
        <v>2019-12-05T22:53:00.000000097788870375</v>
      </c>
      <c r="V176">
        <v>35</v>
      </c>
      <c r="W176">
        <v>35</v>
      </c>
      <c r="X176">
        <v>82</v>
      </c>
      <c r="Y176">
        <v>25.45</v>
      </c>
      <c r="Z176">
        <v>10</v>
      </c>
      <c r="AA176" s="1" t="s">
        <v>8970</v>
      </c>
      <c r="AB176">
        <v>0</v>
      </c>
      <c r="AC176">
        <v>0</v>
      </c>
      <c r="AD176" s="1" t="s">
        <v>966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s="1" t="s">
        <v>53</v>
      </c>
      <c r="AS176" s="1" t="s">
        <v>53</v>
      </c>
      <c r="AT176" s="1" t="s">
        <v>53</v>
      </c>
      <c r="AU176" s="1" t="s">
        <v>53</v>
      </c>
    </row>
    <row r="177" spans="1:47" x14ac:dyDescent="0.25">
      <c r="A177" s="1" t="s">
        <v>8983</v>
      </c>
      <c r="B177">
        <v>2</v>
      </c>
      <c r="C177" s="2" t="d">
        <v>2019-12-05T22:45:02.99999986309558350</v>
      </c>
      <c r="D177" s="2" t="d">
        <v>2019-12-05T23:14:18.00000024028122300</v>
      </c>
      <c r="E177">
        <v>38.347490000000001</v>
      </c>
      <c r="F177">
        <v>-104.79533000000001</v>
      </c>
      <c r="G177">
        <v>38.350459999999998</v>
      </c>
      <c r="H177">
        <v>-104.81295</v>
      </c>
      <c r="I177">
        <v>0.97699999999999998</v>
      </c>
      <c r="J177" s="1" t="s">
        <v>8984</v>
      </c>
      <c r="K177">
        <v>7005</v>
      </c>
      <c r="L177" s="1" t="s">
        <v>6597</v>
      </c>
      <c r="M177" s="1" t="s">
        <v>47</v>
      </c>
      <c r="N177" s="1" t="s">
        <v>412</v>
      </c>
      <c r="O177" s="1" t="s">
        <v>412</v>
      </c>
      <c r="P177" s="1" t="s">
        <v>199</v>
      </c>
      <c r="Q177" s="1" t="s">
        <v>7325</v>
      </c>
      <c r="R177" s="1" t="s">
        <v>48</v>
      </c>
      <c r="S177" s="1" t="s">
        <v>79</v>
      </c>
      <c r="T177" s="1" t="s">
        <v>414</v>
      </c>
      <c r="U177" s="2" t="d">
        <v>2019-12-05T22:53:00.000000097788870375</v>
      </c>
      <c r="V177">
        <v>35</v>
      </c>
      <c r="W177">
        <v>35</v>
      </c>
      <c r="X177">
        <v>82</v>
      </c>
      <c r="Y177">
        <v>25.45</v>
      </c>
      <c r="Z177">
        <v>10</v>
      </c>
      <c r="AA177" s="1" t="s">
        <v>8970</v>
      </c>
      <c r="AB177">
        <v>0</v>
      </c>
      <c r="AC177">
        <v>0</v>
      </c>
      <c r="AD177" s="1" t="s">
        <v>966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s="1" t="s">
        <v>53</v>
      </c>
      <c r="AS177" s="1" t="s">
        <v>53</v>
      </c>
      <c r="AT177" s="1" t="s">
        <v>53</v>
      </c>
      <c r="AU177" s="1" t="s">
        <v>53</v>
      </c>
    </row>
    <row r="178" spans="1:47" x14ac:dyDescent="0.25">
      <c r="A178" s="1" t="s">
        <v>708</v>
      </c>
      <c r="B178">
        <v>3</v>
      </c>
      <c r="C178" s="2" t="d">
        <v>2019-12-06T06:55:33.99999984540045075</v>
      </c>
      <c r="D178" s="2" t="d">
        <v>2019-12-06T07:24:49.99999982770532475</v>
      </c>
      <c r="E178">
        <v>39.712310000000002</v>
      </c>
      <c r="F178">
        <v>-104.99957999999999</v>
      </c>
      <c r="G178">
        <v>39.712310000000002</v>
      </c>
      <c r="H178">
        <v>-104.99957999999999</v>
      </c>
      <c r="I178">
        <v>0</v>
      </c>
      <c r="J178" s="1" t="s">
        <v>709</v>
      </c>
      <c r="L178" s="1" t="s">
        <v>327</v>
      </c>
      <c r="M178" s="1" t="s">
        <v>47</v>
      </c>
      <c r="N178" s="1" t="s">
        <v>131</v>
      </c>
      <c r="O178" s="1" t="s">
        <v>131</v>
      </c>
      <c r="P178" s="1" t="s">
        <v>199</v>
      </c>
      <c r="Q178" s="1" t="s">
        <v>361</v>
      </c>
      <c r="R178" s="1" t="s">
        <v>48</v>
      </c>
      <c r="S178" s="1" t="s">
        <v>79</v>
      </c>
      <c r="T178" s="1" t="s">
        <v>201</v>
      </c>
      <c r="U178" s="2" t="d">
        <v>2019-12-06T06:53:00.00000030733644975</v>
      </c>
      <c r="V178">
        <v>27</v>
      </c>
      <c r="W178">
        <v>27</v>
      </c>
      <c r="X178">
        <v>85</v>
      </c>
      <c r="Y178">
        <v>24.34</v>
      </c>
      <c r="Z178">
        <v>10</v>
      </c>
      <c r="AA178" s="1" t="s">
        <v>8970</v>
      </c>
      <c r="AB178">
        <v>0</v>
      </c>
      <c r="AC178">
        <v>0</v>
      </c>
      <c r="AD178" s="1" t="s">
        <v>50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s="1" t="s">
        <v>53</v>
      </c>
      <c r="AS178" s="1" t="s">
        <v>51</v>
      </c>
      <c r="AT178" s="1" t="s">
        <v>51</v>
      </c>
      <c r="AU178" s="1" t="s">
        <v>51</v>
      </c>
    </row>
    <row r="179" spans="1:47" x14ac:dyDescent="0.25">
      <c r="A179" s="1" t="s">
        <v>710</v>
      </c>
      <c r="B179">
        <v>3</v>
      </c>
      <c r="C179" s="2" t="d">
        <v>2019-12-06T06:59:19.99999986961483725</v>
      </c>
      <c r="D179" s="2" t="d">
        <v>2019-12-06T07:28:54.000000287778675</v>
      </c>
      <c r="E179">
        <v>39.70149</v>
      </c>
      <c r="F179">
        <v>-104.98753000000001</v>
      </c>
      <c r="G179">
        <v>39.70149</v>
      </c>
      <c r="H179">
        <v>-104.98753000000001</v>
      </c>
      <c r="I179">
        <v>0</v>
      </c>
      <c r="J179" s="1" t="s">
        <v>198</v>
      </c>
      <c r="L179" s="1" t="s">
        <v>73</v>
      </c>
      <c r="M179" s="1" t="s">
        <v>47</v>
      </c>
      <c r="N179" s="1" t="s">
        <v>131</v>
      </c>
      <c r="O179" s="1" t="s">
        <v>131</v>
      </c>
      <c r="P179" s="1" t="s">
        <v>199</v>
      </c>
      <c r="Q179" s="1" t="s">
        <v>255</v>
      </c>
      <c r="R179" s="1" t="s">
        <v>48</v>
      </c>
      <c r="S179" s="1" t="s">
        <v>79</v>
      </c>
      <c r="T179" s="1" t="s">
        <v>201</v>
      </c>
      <c r="U179" s="2" t="d">
        <v>2019-12-06T06:53:00.00000030733644975</v>
      </c>
      <c r="V179">
        <v>27</v>
      </c>
      <c r="W179">
        <v>27</v>
      </c>
      <c r="X179">
        <v>85</v>
      </c>
      <c r="Y179">
        <v>24.34</v>
      </c>
      <c r="Z179">
        <v>10</v>
      </c>
      <c r="AA179" s="1" t="s">
        <v>8970</v>
      </c>
      <c r="AB179">
        <v>0</v>
      </c>
      <c r="AC179">
        <v>0</v>
      </c>
      <c r="AD179" s="1" t="s">
        <v>50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s="1" t="s">
        <v>53</v>
      </c>
      <c r="AS179" s="1" t="s">
        <v>51</v>
      </c>
      <c r="AT179" s="1" t="s">
        <v>51</v>
      </c>
      <c r="AU179" s="1" t="s">
        <v>51</v>
      </c>
    </row>
    <row r="180" spans="1:47" x14ac:dyDescent="0.25">
      <c r="A180" s="1" t="s">
        <v>1161</v>
      </c>
      <c r="B180">
        <v>3</v>
      </c>
      <c r="C180" s="2" t="d">
        <v>2019-12-06T07:43:33.99999980349093825</v>
      </c>
      <c r="D180" s="2" t="d">
        <v>2019-12-06T08:12:54.00000009220093425</v>
      </c>
      <c r="E180">
        <v>39.725700000000003</v>
      </c>
      <c r="F180">
        <v>-105.06052</v>
      </c>
      <c r="G180">
        <v>39.725700000000003</v>
      </c>
      <c r="H180">
        <v>-105.06052</v>
      </c>
      <c r="I180">
        <v>0</v>
      </c>
      <c r="J180" s="1" t="s">
        <v>584</v>
      </c>
      <c r="L180" s="1" t="s">
        <v>129</v>
      </c>
      <c r="M180" s="1" t="s">
        <v>47</v>
      </c>
      <c r="N180" s="1" t="s">
        <v>131</v>
      </c>
      <c r="O180" s="1" t="s">
        <v>115</v>
      </c>
      <c r="P180" s="1" t="s">
        <v>199</v>
      </c>
      <c r="Q180" s="1" t="s">
        <v>497</v>
      </c>
      <c r="R180" s="1" t="s">
        <v>48</v>
      </c>
      <c r="S180" s="1" t="s">
        <v>79</v>
      </c>
      <c r="T180" s="1" t="s">
        <v>206</v>
      </c>
      <c r="U180" s="2" t="d">
        <v>2019-12-06T07:44:59.99999979045242400</v>
      </c>
      <c r="V180">
        <v>28</v>
      </c>
      <c r="W180">
        <v>28</v>
      </c>
      <c r="X180">
        <v>93</v>
      </c>
      <c r="Y180">
        <v>24.56</v>
      </c>
      <c r="Z180">
        <v>10</v>
      </c>
      <c r="AA180" s="1" t="s">
        <v>8970</v>
      </c>
      <c r="AB180">
        <v>0</v>
      </c>
      <c r="AC180">
        <v>0</v>
      </c>
      <c r="AD180" s="1" t="s">
        <v>1068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s="1" t="s">
        <v>51</v>
      </c>
      <c r="AS180" s="1" t="s">
        <v>51</v>
      </c>
      <c r="AT180" s="1" t="s">
        <v>51</v>
      </c>
      <c r="AU180" s="1" t="s">
        <v>51</v>
      </c>
    </row>
    <row r="181" spans="1:47" x14ac:dyDescent="0.25">
      <c r="A181" s="1" t="s">
        <v>1134</v>
      </c>
      <c r="B181">
        <v>3</v>
      </c>
      <c r="C181" s="2" t="d">
        <v>2019-12-06T07:49:33.99999971967190650</v>
      </c>
      <c r="D181" s="2" t="d">
        <v>2019-12-06T08:18:55.00000024214387175</v>
      </c>
      <c r="E181">
        <v>39.77834</v>
      </c>
      <c r="F181">
        <v>-104.89542</v>
      </c>
      <c r="G181">
        <v>39.77834</v>
      </c>
      <c r="H181">
        <v>-104.89542</v>
      </c>
      <c r="I181">
        <v>0</v>
      </c>
      <c r="J181" s="1" t="s">
        <v>417</v>
      </c>
      <c r="L181" s="1" t="s">
        <v>137</v>
      </c>
      <c r="M181" s="1" t="s">
        <v>47</v>
      </c>
      <c r="N181" s="1" t="s">
        <v>131</v>
      </c>
      <c r="O181" s="1" t="s">
        <v>131</v>
      </c>
      <c r="P181" s="1" t="s">
        <v>199</v>
      </c>
      <c r="Q181" s="1" t="s">
        <v>247</v>
      </c>
      <c r="R181" s="1" t="s">
        <v>48</v>
      </c>
      <c r="S181" s="1" t="s">
        <v>79</v>
      </c>
      <c r="T181" s="1" t="s">
        <v>206</v>
      </c>
      <c r="U181" s="2" t="d">
        <v>2019-12-06T07:44:59.99999979045242400</v>
      </c>
      <c r="V181">
        <v>28</v>
      </c>
      <c r="W181">
        <v>28</v>
      </c>
      <c r="X181">
        <v>93</v>
      </c>
      <c r="Y181">
        <v>24.56</v>
      </c>
      <c r="Z181">
        <v>10</v>
      </c>
      <c r="AA181" s="1" t="s">
        <v>8970</v>
      </c>
      <c r="AB181">
        <v>0</v>
      </c>
      <c r="AC181">
        <v>0</v>
      </c>
      <c r="AD181" s="1" t="s">
        <v>1068</v>
      </c>
      <c r="AE181" t="b">
        <v>0</v>
      </c>
      <c r="AF181" t="b">
        <v>0</v>
      </c>
      <c r="AG181" t="b">
        <v>0</v>
      </c>
      <c r="AH181" t="b">
        <v>0</v>
      </c>
      <c r="AI181" t="b">
        <v>1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s="1" t="s">
        <v>51</v>
      </c>
      <c r="AS181" s="1" t="s">
        <v>51</v>
      </c>
      <c r="AT181" s="1" t="s">
        <v>51</v>
      </c>
      <c r="AU181" s="1" t="s">
        <v>51</v>
      </c>
    </row>
    <row r="182" spans="1:47" x14ac:dyDescent="0.25">
      <c r="A182" s="1" t="s">
        <v>1162</v>
      </c>
      <c r="B182">
        <v>3</v>
      </c>
      <c r="C182" s="2" t="d">
        <v>2019-12-06T07:43:33.99999980349093825</v>
      </c>
      <c r="D182" s="2" t="d">
        <v>2019-12-06T08:12:57.00000016484409375</v>
      </c>
      <c r="E182">
        <v>39.749839999999999</v>
      </c>
      <c r="F182">
        <v>-105.01721999999999</v>
      </c>
      <c r="G182">
        <v>39.749839999999999</v>
      </c>
      <c r="H182">
        <v>-105.01721999999999</v>
      </c>
      <c r="I182">
        <v>0</v>
      </c>
      <c r="J182" s="1" t="s">
        <v>582</v>
      </c>
      <c r="L182" s="1" t="s">
        <v>266</v>
      </c>
      <c r="M182" s="1" t="s">
        <v>47</v>
      </c>
      <c r="N182" s="1" t="s">
        <v>131</v>
      </c>
      <c r="O182" s="1" t="s">
        <v>131</v>
      </c>
      <c r="P182" s="1" t="s">
        <v>199</v>
      </c>
      <c r="Q182" s="1" t="s">
        <v>353</v>
      </c>
      <c r="R182" s="1" t="s">
        <v>48</v>
      </c>
      <c r="S182" s="1" t="s">
        <v>79</v>
      </c>
      <c r="T182" s="1" t="s">
        <v>206</v>
      </c>
      <c r="U182" s="2" t="d">
        <v>2019-12-06T07:44:59.99999979045242400</v>
      </c>
      <c r="V182">
        <v>28</v>
      </c>
      <c r="W182">
        <v>28</v>
      </c>
      <c r="X182">
        <v>93</v>
      </c>
      <c r="Y182">
        <v>24.56</v>
      </c>
      <c r="Z182">
        <v>10</v>
      </c>
      <c r="AA182" s="1" t="s">
        <v>8970</v>
      </c>
      <c r="AB182">
        <v>0</v>
      </c>
      <c r="AC182">
        <v>0</v>
      </c>
      <c r="AD182" s="1" t="s">
        <v>1068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s="1" t="s">
        <v>51</v>
      </c>
      <c r="AS182" s="1" t="s">
        <v>51</v>
      </c>
      <c r="AT182" s="1" t="s">
        <v>51</v>
      </c>
      <c r="AU182" s="1" t="s">
        <v>51</v>
      </c>
    </row>
    <row r="183" spans="1:47" x14ac:dyDescent="0.25">
      <c r="A183" s="1" t="s">
        <v>1163</v>
      </c>
      <c r="B183">
        <v>3</v>
      </c>
      <c r="C183" s="2" t="d">
        <v>2019-12-06T09:09:06.00000001955777475</v>
      </c>
      <c r="D183" s="2" t="d">
        <v>2019-12-06T09:38:53.99999993853271275</v>
      </c>
      <c r="E183">
        <v>39.784649999999999</v>
      </c>
      <c r="F183">
        <v>-104.98936999999999</v>
      </c>
      <c r="G183">
        <v>39.784649999999999</v>
      </c>
      <c r="H183">
        <v>-104.98936999999999</v>
      </c>
      <c r="I183">
        <v>0</v>
      </c>
      <c r="J183" s="1" t="s">
        <v>533</v>
      </c>
      <c r="L183" s="1" t="s">
        <v>195</v>
      </c>
      <c r="M183" s="1" t="s">
        <v>47</v>
      </c>
      <c r="N183" s="1" t="s">
        <v>131</v>
      </c>
      <c r="O183" s="1" t="s">
        <v>131</v>
      </c>
      <c r="P183" s="1" t="s">
        <v>199</v>
      </c>
      <c r="Q183" s="1" t="s">
        <v>247</v>
      </c>
      <c r="R183" s="1" t="s">
        <v>48</v>
      </c>
      <c r="S183" s="1" t="s">
        <v>79</v>
      </c>
      <c r="T183" s="1" t="s">
        <v>206</v>
      </c>
      <c r="U183" s="2" t="d">
        <v>2019-12-06T08:49:59.99999993015081025</v>
      </c>
      <c r="V183">
        <v>30</v>
      </c>
      <c r="W183">
        <v>30</v>
      </c>
      <c r="X183">
        <v>93</v>
      </c>
      <c r="Y183">
        <v>24.57</v>
      </c>
      <c r="Z183">
        <v>10</v>
      </c>
      <c r="AA183" s="1" t="s">
        <v>8970</v>
      </c>
      <c r="AB183">
        <v>0</v>
      </c>
      <c r="AC183">
        <v>0</v>
      </c>
      <c r="AD183" s="1" t="s">
        <v>1068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s="1" t="s">
        <v>51</v>
      </c>
      <c r="AS183" s="1" t="s">
        <v>51</v>
      </c>
      <c r="AT183" s="1" t="s">
        <v>51</v>
      </c>
      <c r="AU183" s="1" t="s">
        <v>51</v>
      </c>
    </row>
    <row r="184" spans="1:47" x14ac:dyDescent="0.25">
      <c r="A184" s="1" t="s">
        <v>8903</v>
      </c>
      <c r="B184">
        <v>3</v>
      </c>
      <c r="C184" s="2" t="d">
        <v>2019-12-06T11:27:05.999999977648258200</v>
      </c>
      <c r="D184" s="2" t="d">
        <v>2019-12-06T11:56:55.99999973550439050</v>
      </c>
      <c r="E184">
        <v>39.459209999999999</v>
      </c>
      <c r="F184">
        <v>-105.41173000000001</v>
      </c>
      <c r="G184">
        <v>39.459209999999999</v>
      </c>
      <c r="H184">
        <v>-105.41173000000001</v>
      </c>
      <c r="I184">
        <v>0</v>
      </c>
      <c r="J184" s="1" t="s">
        <v>7131</v>
      </c>
      <c r="K184">
        <v>66767</v>
      </c>
      <c r="L184" s="1" t="s">
        <v>6658</v>
      </c>
      <c r="M184" s="1" t="s">
        <v>97</v>
      </c>
      <c r="N184" s="1" t="s">
        <v>852</v>
      </c>
      <c r="O184" s="1" t="s">
        <v>357</v>
      </c>
      <c r="P184" s="1" t="s">
        <v>199</v>
      </c>
      <c r="Q184" s="1" t="s">
        <v>7753</v>
      </c>
      <c r="R184" s="1" t="s">
        <v>48</v>
      </c>
      <c r="S184" s="1" t="s">
        <v>79</v>
      </c>
      <c r="T184" s="1" t="s">
        <v>359</v>
      </c>
      <c r="U184" s="2" t="d">
        <v>2019-12-06T11:29:59.99999979045242400</v>
      </c>
      <c r="V184">
        <v>36</v>
      </c>
      <c r="W184">
        <v>36</v>
      </c>
      <c r="X184">
        <v>41</v>
      </c>
      <c r="Y184">
        <v>20.99</v>
      </c>
      <c r="Z184">
        <v>10</v>
      </c>
      <c r="AA184" s="1" t="s">
        <v>60</v>
      </c>
      <c r="AB184">
        <v>3</v>
      </c>
      <c r="AC184">
        <v>0</v>
      </c>
      <c r="AD184" s="1" t="s">
        <v>50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s="1" t="s">
        <v>51</v>
      </c>
      <c r="AS184" s="1" t="s">
        <v>51</v>
      </c>
      <c r="AT184" s="1" t="s">
        <v>51</v>
      </c>
      <c r="AU184" s="1" t="s">
        <v>51</v>
      </c>
    </row>
    <row r="185" spans="1:47" x14ac:dyDescent="0.25">
      <c r="A185" s="1" t="s">
        <v>619</v>
      </c>
      <c r="B185">
        <v>3</v>
      </c>
      <c r="C185" s="2" t="d">
        <v>2019-12-06T12:48:52.00000016950070550</v>
      </c>
      <c r="D185" s="2" t="d">
        <v>2019-12-06T13:18:16.00000013597309550</v>
      </c>
      <c r="E185">
        <v>40.388449999999999</v>
      </c>
      <c r="F185">
        <v>-104.99353000000001</v>
      </c>
      <c r="G185">
        <v>40.388449999999999</v>
      </c>
      <c r="H185">
        <v>-104.99353000000001</v>
      </c>
      <c r="I185">
        <v>0</v>
      </c>
      <c r="J185" s="1" t="s">
        <v>522</v>
      </c>
      <c r="L185" s="1" t="s">
        <v>620</v>
      </c>
      <c r="M185" s="1" t="s">
        <v>47</v>
      </c>
      <c r="N185" s="1" t="s">
        <v>304</v>
      </c>
      <c r="O185" s="1" t="s">
        <v>229</v>
      </c>
      <c r="P185" s="1" t="s">
        <v>199</v>
      </c>
      <c r="Q185" s="1" t="s">
        <v>305</v>
      </c>
      <c r="R185" s="1" t="s">
        <v>48</v>
      </c>
      <c r="S185" s="1" t="s">
        <v>79</v>
      </c>
      <c r="T185" s="1" t="s">
        <v>231</v>
      </c>
      <c r="U185" s="2" t="d">
        <v>2019-12-06T12:56:00.00000026542693050</v>
      </c>
      <c r="V185">
        <v>39</v>
      </c>
      <c r="W185">
        <v>39</v>
      </c>
      <c r="X185">
        <v>70</v>
      </c>
      <c r="Y185">
        <v>25.15</v>
      </c>
      <c r="Z185">
        <v>10</v>
      </c>
      <c r="AA185" s="1" t="s">
        <v>8970</v>
      </c>
      <c r="AB185">
        <v>0</v>
      </c>
      <c r="AC185">
        <v>0</v>
      </c>
      <c r="AD185" s="1" t="s">
        <v>50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s="1" t="s">
        <v>51</v>
      </c>
      <c r="AS185" s="1" t="s">
        <v>51</v>
      </c>
      <c r="AT185" s="1" t="s">
        <v>51</v>
      </c>
      <c r="AU185" s="1" t="s">
        <v>51</v>
      </c>
    </row>
    <row r="186" spans="1:47" x14ac:dyDescent="0.25">
      <c r="A186" s="1" t="s">
        <v>6293</v>
      </c>
      <c r="B186">
        <v>3</v>
      </c>
      <c r="C186" s="2" t="d">
        <v>2019-12-06T13:54:53.99999971501529475</v>
      </c>
      <c r="D186" s="2" t="d">
        <v>2019-12-06T14:22:11.00000016856938450</v>
      </c>
      <c r="E186">
        <v>39.842359999999999</v>
      </c>
      <c r="F186">
        <v>-104.98402</v>
      </c>
      <c r="G186">
        <v>39.842359999999999</v>
      </c>
      <c r="H186">
        <v>-104.98402</v>
      </c>
      <c r="I186">
        <v>0</v>
      </c>
      <c r="J186" s="1" t="s">
        <v>518</v>
      </c>
      <c r="L186" s="1" t="s">
        <v>195</v>
      </c>
      <c r="M186" s="1" t="s">
        <v>47</v>
      </c>
      <c r="N186" s="1" t="s">
        <v>131</v>
      </c>
      <c r="O186" s="1" t="s">
        <v>147</v>
      </c>
      <c r="P186" s="1" t="s">
        <v>199</v>
      </c>
      <c r="Q186" s="1" t="s">
        <v>205</v>
      </c>
      <c r="R186" s="1" t="s">
        <v>48</v>
      </c>
      <c r="S186" s="1" t="s">
        <v>79</v>
      </c>
      <c r="T186" s="1" t="s">
        <v>206</v>
      </c>
      <c r="U186" s="2" t="d">
        <v>2019-12-06T13:59:00.00000001396983525</v>
      </c>
      <c r="V186">
        <v>46</v>
      </c>
      <c r="W186">
        <v>46</v>
      </c>
      <c r="X186">
        <v>62</v>
      </c>
      <c r="Y186">
        <v>24.52</v>
      </c>
      <c r="Z186">
        <v>20</v>
      </c>
      <c r="AA186" s="1" t="s">
        <v>54</v>
      </c>
      <c r="AB186">
        <v>3</v>
      </c>
      <c r="AC186">
        <v>0</v>
      </c>
      <c r="AD186" s="1" t="s">
        <v>50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s="1" t="s">
        <v>51</v>
      </c>
      <c r="AS186" s="1" t="s">
        <v>51</v>
      </c>
      <c r="AT186" s="1" t="s">
        <v>51</v>
      </c>
      <c r="AU186" s="1" t="s">
        <v>51</v>
      </c>
    </row>
    <row r="187" spans="1:47" x14ac:dyDescent="0.25">
      <c r="A187" s="1" t="s">
        <v>621</v>
      </c>
      <c r="B187">
        <v>3</v>
      </c>
      <c r="C187" s="2" t="d">
        <v>2019-12-06T14:50:22.00000004377216125</v>
      </c>
      <c r="D187" s="2" t="d">
        <v>2019-12-06T15:20:16.00000010803341825</v>
      </c>
      <c r="E187">
        <v>39.285080000000001</v>
      </c>
      <c r="F187">
        <v>-104.89654</v>
      </c>
      <c r="G187">
        <v>39.285080000000001</v>
      </c>
      <c r="H187">
        <v>-104.89654</v>
      </c>
      <c r="I187">
        <v>0</v>
      </c>
      <c r="J187" s="1" t="s">
        <v>450</v>
      </c>
      <c r="L187" s="1" t="s">
        <v>196</v>
      </c>
      <c r="M187" s="1" t="s">
        <v>47</v>
      </c>
      <c r="N187" s="1" t="s">
        <v>192</v>
      </c>
      <c r="O187" s="1" t="s">
        <v>121</v>
      </c>
      <c r="P187" s="1" t="s">
        <v>199</v>
      </c>
      <c r="Q187" s="1" t="s">
        <v>334</v>
      </c>
      <c r="R187" s="1" t="s">
        <v>48</v>
      </c>
      <c r="S187" s="1" t="s">
        <v>79</v>
      </c>
      <c r="T187" s="1" t="s">
        <v>224</v>
      </c>
      <c r="U187" s="2" t="d">
        <v>2019-12-06T14:51:59.99999969266355025</v>
      </c>
      <c r="V187">
        <v>41</v>
      </c>
      <c r="W187">
        <v>41</v>
      </c>
      <c r="X187">
        <v>53</v>
      </c>
      <c r="Y187">
        <v>23.28</v>
      </c>
      <c r="Z187">
        <v>10</v>
      </c>
      <c r="AA187" s="1" t="s">
        <v>8970</v>
      </c>
      <c r="AB187">
        <v>0</v>
      </c>
      <c r="AC187">
        <v>0</v>
      </c>
      <c r="AD187" s="1" t="s">
        <v>50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s="1" t="s">
        <v>51</v>
      </c>
      <c r="AS187" s="1" t="s">
        <v>51</v>
      </c>
      <c r="AT187" s="1" t="s">
        <v>51</v>
      </c>
      <c r="AU187" s="1" t="s">
        <v>51</v>
      </c>
    </row>
    <row r="188" spans="1:47" x14ac:dyDescent="0.25">
      <c r="A188" s="1" t="s">
        <v>429</v>
      </c>
      <c r="B188">
        <v>3</v>
      </c>
      <c r="C188" s="2" t="d">
        <v>2019-12-06T16:18:51.999999750405550125</v>
      </c>
      <c r="D188" s="2" t="d">
        <v>2019-12-06T16:48:15.99999971687793675</v>
      </c>
      <c r="E188">
        <v>39.562060000000002</v>
      </c>
      <c r="F188">
        <v>-105.01539</v>
      </c>
      <c r="G188">
        <v>39.562060000000002</v>
      </c>
      <c r="H188">
        <v>-105.01539</v>
      </c>
      <c r="I188">
        <v>0</v>
      </c>
      <c r="J188" s="1" t="s">
        <v>430</v>
      </c>
      <c r="L188" s="1" t="s">
        <v>406</v>
      </c>
      <c r="M188" s="1" t="s">
        <v>47</v>
      </c>
      <c r="N188" s="1" t="s">
        <v>138</v>
      </c>
      <c r="O188" s="1" t="s">
        <v>121</v>
      </c>
      <c r="P188" s="1" t="s">
        <v>199</v>
      </c>
      <c r="Q188" s="1" t="s">
        <v>226</v>
      </c>
      <c r="R188" s="1" t="s">
        <v>48</v>
      </c>
      <c r="S188" s="1" t="s">
        <v>79</v>
      </c>
      <c r="T188" s="1" t="s">
        <v>201</v>
      </c>
      <c r="U188" s="2" t="d">
        <v>2019-12-06T15:53:00.00000030733644975</v>
      </c>
      <c r="V188">
        <v>50</v>
      </c>
      <c r="W188">
        <v>50</v>
      </c>
      <c r="X188">
        <v>44</v>
      </c>
      <c r="Y188">
        <v>24.31</v>
      </c>
      <c r="Z188">
        <v>10</v>
      </c>
      <c r="AA188" s="1" t="s">
        <v>8970</v>
      </c>
      <c r="AB188">
        <v>0</v>
      </c>
      <c r="AC188">
        <v>0</v>
      </c>
      <c r="AD188" s="1" t="s">
        <v>50</v>
      </c>
      <c r="AE188" t="b">
        <v>0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s="1" t="s">
        <v>51</v>
      </c>
      <c r="AS188" s="1" t="s">
        <v>51</v>
      </c>
      <c r="AT188" s="1" t="s">
        <v>51</v>
      </c>
      <c r="AU188" s="1" t="s">
        <v>51</v>
      </c>
    </row>
    <row r="189" spans="1:47" x14ac:dyDescent="0.25">
      <c r="A189" s="1" t="s">
        <v>749</v>
      </c>
      <c r="B189">
        <v>3</v>
      </c>
      <c r="C189" s="2" t="d">
        <v>2019-12-06T18:04:33.9999999292194825</v>
      </c>
      <c r="D189" s="2" t="d">
        <v>2019-12-06T18:30:13.00000010523944850</v>
      </c>
      <c r="E189">
        <v>40.303060000000002</v>
      </c>
      <c r="F189">
        <v>-104.98047</v>
      </c>
      <c r="G189">
        <v>40.303060000000002</v>
      </c>
      <c r="H189">
        <v>-104.98047</v>
      </c>
      <c r="I189">
        <v>0</v>
      </c>
      <c r="J189" s="1" t="s">
        <v>421</v>
      </c>
      <c r="L189" s="1" t="s">
        <v>195</v>
      </c>
      <c r="M189" s="1" t="s">
        <v>47</v>
      </c>
      <c r="N189" s="1" t="s">
        <v>304</v>
      </c>
      <c r="O189" s="1" t="s">
        <v>210</v>
      </c>
      <c r="P189" s="1" t="s">
        <v>199</v>
      </c>
      <c r="Q189" s="1" t="s">
        <v>305</v>
      </c>
      <c r="R189" s="1" t="s">
        <v>48</v>
      </c>
      <c r="S189" s="1" t="s">
        <v>79</v>
      </c>
      <c r="T189" s="1" t="s">
        <v>231</v>
      </c>
      <c r="U189" s="2" t="d">
        <v>2019-12-06T17:55:59.99999984633177850</v>
      </c>
      <c r="V189">
        <v>30</v>
      </c>
      <c r="W189">
        <v>30</v>
      </c>
      <c r="X189">
        <v>88</v>
      </c>
      <c r="Y189">
        <v>25.15</v>
      </c>
      <c r="Z189">
        <v>10</v>
      </c>
      <c r="AA189" s="1" t="s">
        <v>8970</v>
      </c>
      <c r="AB189">
        <v>0</v>
      </c>
      <c r="AC189">
        <v>0</v>
      </c>
      <c r="AD189" s="1" t="s">
        <v>50</v>
      </c>
      <c r="AE189" t="b">
        <v>0</v>
      </c>
      <c r="AF189" t="b">
        <v>0</v>
      </c>
      <c r="AG189" t="b">
        <v>0</v>
      </c>
      <c r="AH189" t="b">
        <v>0</v>
      </c>
      <c r="AI189" t="b">
        <v>1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s="1" t="s">
        <v>53</v>
      </c>
      <c r="AS189" s="1" t="s">
        <v>53</v>
      </c>
      <c r="AT189" s="1" t="s">
        <v>53</v>
      </c>
      <c r="AU189" s="1" t="s">
        <v>51</v>
      </c>
    </row>
    <row r="190" spans="1:47" x14ac:dyDescent="0.25">
      <c r="A190" s="1" t="s">
        <v>775</v>
      </c>
      <c r="B190">
        <v>3</v>
      </c>
      <c r="C190" s="2" t="d">
        <v>2019-12-06T18:56:19.0000003064051270625</v>
      </c>
      <c r="D190" s="2" t="d">
        <v>2019-12-06T19:24:11.9999997457489350</v>
      </c>
      <c r="E190">
        <v>40.302959999999999</v>
      </c>
      <c r="F190">
        <v>-104.98074</v>
      </c>
      <c r="G190">
        <v>40.302959999999999</v>
      </c>
      <c r="H190">
        <v>-104.98074</v>
      </c>
      <c r="I190">
        <v>0</v>
      </c>
      <c r="J190" s="1" t="s">
        <v>341</v>
      </c>
      <c r="L190" s="1" t="s">
        <v>196</v>
      </c>
      <c r="M190" s="1" t="s">
        <v>47</v>
      </c>
      <c r="N190" s="1" t="s">
        <v>304</v>
      </c>
      <c r="O190" s="1" t="s">
        <v>210</v>
      </c>
      <c r="P190" s="1" t="s">
        <v>199</v>
      </c>
      <c r="Q190" s="1" t="s">
        <v>305</v>
      </c>
      <c r="R190" s="1" t="s">
        <v>48</v>
      </c>
      <c r="S190" s="1" t="s">
        <v>79</v>
      </c>
      <c r="T190" s="1" t="s">
        <v>231</v>
      </c>
      <c r="U190" s="2" t="d">
        <v>2019-12-06T18:56:00.00000026542693050</v>
      </c>
      <c r="V190">
        <v>30</v>
      </c>
      <c r="W190">
        <v>30</v>
      </c>
      <c r="X190">
        <v>92</v>
      </c>
      <c r="Y190">
        <v>25.15</v>
      </c>
      <c r="Z190">
        <v>10</v>
      </c>
      <c r="AA190" s="1" t="s">
        <v>72</v>
      </c>
      <c r="AB190">
        <v>3</v>
      </c>
      <c r="AC190">
        <v>0</v>
      </c>
      <c r="AD190" s="1" t="s">
        <v>50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s="1" t="s">
        <v>53</v>
      </c>
      <c r="AS190" s="1" t="s">
        <v>53</v>
      </c>
      <c r="AT190" s="1" t="s">
        <v>53</v>
      </c>
      <c r="AU190" s="1" t="s">
        <v>53</v>
      </c>
    </row>
    <row r="191" spans="1:47" x14ac:dyDescent="0.25">
      <c r="A191" s="1" t="s">
        <v>6221</v>
      </c>
      <c r="B191">
        <v>3</v>
      </c>
      <c r="C191" s="2" t="d">
        <v>2019-12-06T18:16:33.99999976158141900</v>
      </c>
      <c r="D191" s="2" t="d">
        <v>2019-12-06T18:46:14.99999993015081025</v>
      </c>
      <c r="E191">
        <v>39.725239999999999</v>
      </c>
      <c r="F191">
        <v>-105.19173000000001</v>
      </c>
      <c r="G191">
        <v>39.725239999999999</v>
      </c>
      <c r="H191">
        <v>-105.19173000000001</v>
      </c>
      <c r="I191">
        <v>0</v>
      </c>
      <c r="J191" s="1" t="s">
        <v>1250</v>
      </c>
      <c r="L191" s="1" t="s">
        <v>717</v>
      </c>
      <c r="M191" s="1" t="s">
        <v>47</v>
      </c>
      <c r="N191" s="1" t="s">
        <v>270</v>
      </c>
      <c r="O191" s="1" t="s">
        <v>115</v>
      </c>
      <c r="P191" s="1" t="s">
        <v>199</v>
      </c>
      <c r="Q191" s="1" t="s">
        <v>271</v>
      </c>
      <c r="R191" s="1" t="s">
        <v>48</v>
      </c>
      <c r="S191" s="1" t="s">
        <v>79</v>
      </c>
      <c r="T191" s="1" t="s">
        <v>206</v>
      </c>
      <c r="U191" s="2" t="d">
        <v>2019-12-06T18:46:59.99999976251274675</v>
      </c>
      <c r="V191">
        <v>37</v>
      </c>
      <c r="W191">
        <v>33</v>
      </c>
      <c r="X191">
        <v>81</v>
      </c>
      <c r="Y191">
        <v>24.53</v>
      </c>
      <c r="Z191">
        <v>20</v>
      </c>
      <c r="AA191" s="1" t="s">
        <v>71</v>
      </c>
      <c r="AB191">
        <v>6</v>
      </c>
      <c r="AC191">
        <v>0</v>
      </c>
      <c r="AD191" s="1" t="s">
        <v>50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s="1" t="s">
        <v>53</v>
      </c>
      <c r="AS191" s="1" t="s">
        <v>53</v>
      </c>
      <c r="AT191" s="1" t="s">
        <v>53</v>
      </c>
      <c r="AU191" s="1" t="s">
        <v>53</v>
      </c>
    </row>
    <row r="192" spans="1:47" x14ac:dyDescent="0.25">
      <c r="A192" s="1" t="s">
        <v>776</v>
      </c>
      <c r="B192">
        <v>3</v>
      </c>
      <c r="C192" s="2" t="d">
        <v>2019-12-06T20:58:32.99999977927655175</v>
      </c>
      <c r="D192" s="2" t="d">
        <v>2019-12-06T21:28:07.99999980255961725</v>
      </c>
      <c r="E192">
        <v>39.780239999999999</v>
      </c>
      <c r="F192">
        <v>-104.9905</v>
      </c>
      <c r="G192">
        <v>39.780239999999999</v>
      </c>
      <c r="H192">
        <v>-104.9905</v>
      </c>
      <c r="I192">
        <v>0</v>
      </c>
      <c r="J192" s="1" t="s">
        <v>567</v>
      </c>
      <c r="L192" s="1" t="s">
        <v>133</v>
      </c>
      <c r="M192" s="1" t="s">
        <v>47</v>
      </c>
      <c r="N192" s="1" t="s">
        <v>131</v>
      </c>
      <c r="O192" s="1" t="s">
        <v>131</v>
      </c>
      <c r="P192" s="1" t="s">
        <v>199</v>
      </c>
      <c r="Q192" s="1" t="s">
        <v>247</v>
      </c>
      <c r="R192" s="1" t="s">
        <v>48</v>
      </c>
      <c r="S192" s="1" t="s">
        <v>79</v>
      </c>
      <c r="T192" s="1" t="s">
        <v>206</v>
      </c>
      <c r="U192" s="2" t="d">
        <v>2019-12-06T20:46:59.99999997206032275</v>
      </c>
      <c r="V192">
        <v>36</v>
      </c>
      <c r="W192">
        <v>29</v>
      </c>
      <c r="X192">
        <v>87</v>
      </c>
      <c r="Y192">
        <v>24.52</v>
      </c>
      <c r="Z192">
        <v>10</v>
      </c>
      <c r="AA192" s="1" t="s">
        <v>67</v>
      </c>
      <c r="AB192">
        <v>8</v>
      </c>
      <c r="AC192">
        <v>0</v>
      </c>
      <c r="AD192" s="1" t="s">
        <v>50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s="1" t="s">
        <v>53</v>
      </c>
      <c r="AS192" s="1" t="s">
        <v>53</v>
      </c>
      <c r="AT192" s="1" t="s">
        <v>53</v>
      </c>
      <c r="AU192" s="1" t="s">
        <v>53</v>
      </c>
    </row>
    <row r="193" spans="1:47" x14ac:dyDescent="0.25">
      <c r="A193" s="1" t="s">
        <v>809</v>
      </c>
      <c r="B193">
        <v>3</v>
      </c>
      <c r="C193" s="2" t="d">
        <v>2019-12-06T19:44:19.00000026449560950</v>
      </c>
      <c r="D193" s="2" t="d">
        <v>2019-12-06T20:14:15.00000016763806350</v>
      </c>
      <c r="E193">
        <v>39.779940000000003</v>
      </c>
      <c r="F193">
        <v>-104.97248</v>
      </c>
      <c r="G193">
        <v>39.779940000000003</v>
      </c>
      <c r="H193">
        <v>-104.97248</v>
      </c>
      <c r="I193">
        <v>0</v>
      </c>
      <c r="J193" s="1" t="s">
        <v>386</v>
      </c>
      <c r="L193" s="1" t="s">
        <v>137</v>
      </c>
      <c r="M193" s="1" t="s">
        <v>47</v>
      </c>
      <c r="N193" s="1" t="s">
        <v>131</v>
      </c>
      <c r="O193" s="1" t="s">
        <v>131</v>
      </c>
      <c r="P193" s="1" t="s">
        <v>199</v>
      </c>
      <c r="Q193" s="1" t="s">
        <v>247</v>
      </c>
      <c r="R193" s="1" t="s">
        <v>48</v>
      </c>
      <c r="S193" s="1" t="s">
        <v>79</v>
      </c>
      <c r="T193" s="1" t="s">
        <v>206</v>
      </c>
      <c r="U193" s="2" t="d">
        <v>2019-12-06T19:47:00.00000018160789875</v>
      </c>
      <c r="V193">
        <v>36</v>
      </c>
      <c r="W193">
        <v>36</v>
      </c>
      <c r="X193">
        <v>87</v>
      </c>
      <c r="Y193">
        <v>24.53</v>
      </c>
      <c r="Z193">
        <v>10</v>
      </c>
      <c r="AA193" s="1" t="s">
        <v>8970</v>
      </c>
      <c r="AB193">
        <v>0</v>
      </c>
      <c r="AC193">
        <v>0</v>
      </c>
      <c r="AD193" s="1" t="s">
        <v>50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s="1" t="s">
        <v>53</v>
      </c>
      <c r="AS193" s="1" t="s">
        <v>53</v>
      </c>
      <c r="AT193" s="1" t="s">
        <v>53</v>
      </c>
      <c r="AU193" s="1" t="s">
        <v>53</v>
      </c>
    </row>
    <row r="194" spans="1:47" x14ac:dyDescent="0.25">
      <c r="A194" s="1" t="s">
        <v>810</v>
      </c>
      <c r="B194">
        <v>3</v>
      </c>
      <c r="C194" s="2" t="d">
        <v>2019-12-06T22:44:18.00000003073364700</v>
      </c>
      <c r="D194" s="2" t="d">
        <v>2019-12-06T23:14:15.00000016763806350</v>
      </c>
      <c r="E194">
        <v>39.749850000000002</v>
      </c>
      <c r="F194">
        <v>-105.01742</v>
      </c>
      <c r="G194">
        <v>39.749850000000002</v>
      </c>
      <c r="H194">
        <v>-105.01742</v>
      </c>
      <c r="I194">
        <v>0</v>
      </c>
      <c r="J194" s="1" t="s">
        <v>582</v>
      </c>
      <c r="L194" s="1" t="s">
        <v>196</v>
      </c>
      <c r="M194" s="1" t="s">
        <v>47</v>
      </c>
      <c r="N194" s="1" t="s">
        <v>131</v>
      </c>
      <c r="O194" s="1" t="s">
        <v>131</v>
      </c>
      <c r="P194" s="1" t="s">
        <v>199</v>
      </c>
      <c r="Q194" s="1" t="s">
        <v>353</v>
      </c>
      <c r="R194" s="1" t="s">
        <v>48</v>
      </c>
      <c r="S194" s="1" t="s">
        <v>79</v>
      </c>
      <c r="T194" s="1" t="s">
        <v>206</v>
      </c>
      <c r="U194" s="2" t="d">
        <v>2019-12-06T22:47:59.99999974854290475</v>
      </c>
      <c r="V194">
        <v>36</v>
      </c>
      <c r="W194">
        <v>36</v>
      </c>
      <c r="X194">
        <v>75</v>
      </c>
      <c r="Y194">
        <v>24.51</v>
      </c>
      <c r="Z194">
        <v>10</v>
      </c>
      <c r="AA194" s="1" t="s">
        <v>8970</v>
      </c>
      <c r="AB194">
        <v>0</v>
      </c>
      <c r="AC194">
        <v>0</v>
      </c>
      <c r="AD194" s="1" t="s">
        <v>50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s="1" t="s">
        <v>53</v>
      </c>
      <c r="AS194" s="1" t="s">
        <v>53</v>
      </c>
      <c r="AT194" s="1" t="s">
        <v>53</v>
      </c>
      <c r="AU194" s="1" t="s">
        <v>53</v>
      </c>
    </row>
    <row r="195" spans="1:47" x14ac:dyDescent="0.25">
      <c r="A195" s="1" t="s">
        <v>777</v>
      </c>
      <c r="B195">
        <v>3</v>
      </c>
      <c r="C195" s="2" t="d">
        <v>2019-12-06T22:12:48.99999976158141900</v>
      </c>
      <c r="D195" s="2" t="d">
        <v>2019-12-06T22:42:17.000000034458935050</v>
      </c>
      <c r="E195">
        <v>38.661879999999996</v>
      </c>
      <c r="F195">
        <v>-104.70083</v>
      </c>
      <c r="G195">
        <v>38.661879999999996</v>
      </c>
      <c r="H195">
        <v>-104.70083</v>
      </c>
      <c r="I195">
        <v>0</v>
      </c>
      <c r="J195" s="1" t="s">
        <v>475</v>
      </c>
      <c r="L195" s="1" t="s">
        <v>195</v>
      </c>
      <c r="M195" s="1" t="s">
        <v>47</v>
      </c>
      <c r="N195" s="1" t="s">
        <v>328</v>
      </c>
      <c r="O195" s="1" t="s">
        <v>194</v>
      </c>
      <c r="P195" s="1" t="s">
        <v>199</v>
      </c>
      <c r="Q195" s="1" t="s">
        <v>329</v>
      </c>
      <c r="R195" s="1" t="s">
        <v>48</v>
      </c>
      <c r="S195" s="1" t="s">
        <v>79</v>
      </c>
      <c r="T195" s="1" t="s">
        <v>269</v>
      </c>
      <c r="U195" s="2" t="d">
        <v>2019-12-06T21:58:00.00000002793967725</v>
      </c>
      <c r="V195">
        <v>28</v>
      </c>
      <c r="W195">
        <v>20</v>
      </c>
      <c r="X195">
        <v>83</v>
      </c>
      <c r="Y195">
        <v>24.37</v>
      </c>
      <c r="Z195">
        <v>10</v>
      </c>
      <c r="AA195" s="1" t="s">
        <v>65</v>
      </c>
      <c r="AB195">
        <v>8</v>
      </c>
      <c r="AC195">
        <v>0</v>
      </c>
      <c r="AD195" s="1" t="s">
        <v>50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s="1" t="s">
        <v>53</v>
      </c>
      <c r="AS195" s="1" t="s">
        <v>53</v>
      </c>
      <c r="AT195" s="1" t="s">
        <v>53</v>
      </c>
      <c r="AU195" s="1" t="s">
        <v>53</v>
      </c>
    </row>
    <row r="196" spans="1:47" x14ac:dyDescent="0.25">
      <c r="A196" s="1" t="s">
        <v>947</v>
      </c>
      <c r="B196">
        <v>3</v>
      </c>
      <c r="C196" s="2" t="d">
        <v>2019-12-07T07:48:50.0000001210719325</v>
      </c>
      <c r="D196" s="2" t="d">
        <v>2019-12-07T08:18:15.99999992642551950</v>
      </c>
      <c r="E196">
        <v>39.775060000000003</v>
      </c>
      <c r="F196">
        <v>-104.85718</v>
      </c>
      <c r="G196">
        <v>39.775060000000003</v>
      </c>
      <c r="H196">
        <v>-104.85718</v>
      </c>
      <c r="I196">
        <v>0</v>
      </c>
      <c r="J196" s="1" t="s">
        <v>453</v>
      </c>
      <c r="L196" s="1" t="s">
        <v>137</v>
      </c>
      <c r="M196" s="1" t="s">
        <v>47</v>
      </c>
      <c r="N196" s="1" t="s">
        <v>131</v>
      </c>
      <c r="O196" s="1" t="s">
        <v>131</v>
      </c>
      <c r="P196" s="1" t="s">
        <v>199</v>
      </c>
      <c r="Q196" s="1" t="s">
        <v>300</v>
      </c>
      <c r="R196" s="1" t="s">
        <v>48</v>
      </c>
      <c r="S196" s="1" t="s">
        <v>79</v>
      </c>
      <c r="T196" s="1" t="s">
        <v>204</v>
      </c>
      <c r="U196" s="2" t="d">
        <v>2019-12-07T07:57:59.99999981839210125</v>
      </c>
      <c r="V196">
        <v>38</v>
      </c>
      <c r="W196">
        <v>32</v>
      </c>
      <c r="X196">
        <v>51</v>
      </c>
      <c r="Y196">
        <v>24.37</v>
      </c>
      <c r="Z196">
        <v>10</v>
      </c>
      <c r="AA196" s="1" t="s">
        <v>68</v>
      </c>
      <c r="AB196">
        <v>7</v>
      </c>
      <c r="AC196">
        <v>0</v>
      </c>
      <c r="AD196" s="1" t="s">
        <v>819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s="1" t="s">
        <v>51</v>
      </c>
      <c r="AS196" s="1" t="s">
        <v>51</v>
      </c>
      <c r="AT196" s="1" t="s">
        <v>51</v>
      </c>
      <c r="AU196" s="1" t="s">
        <v>51</v>
      </c>
    </row>
    <row r="197" spans="1:47" x14ac:dyDescent="0.25">
      <c r="A197" s="1" t="s">
        <v>948</v>
      </c>
      <c r="B197">
        <v>3</v>
      </c>
      <c r="C197" s="2" t="d">
        <v>2019-12-07T11:04:32.999999905005097350</v>
      </c>
      <c r="D197" s="2" t="d">
        <v>2019-12-07T11:34:15.9999999124556775</v>
      </c>
      <c r="E197">
        <v>39.629800000000003</v>
      </c>
      <c r="F197">
        <v>-104.90516</v>
      </c>
      <c r="G197">
        <v>39.629800000000003</v>
      </c>
      <c r="H197">
        <v>-104.90516</v>
      </c>
      <c r="I197">
        <v>0</v>
      </c>
      <c r="J197" s="1" t="s">
        <v>221</v>
      </c>
      <c r="L197" s="1" t="s">
        <v>196</v>
      </c>
      <c r="M197" s="1" t="s">
        <v>47</v>
      </c>
      <c r="N197" s="1" t="s">
        <v>131</v>
      </c>
      <c r="O197" s="1" t="s">
        <v>131</v>
      </c>
      <c r="P197" s="1" t="s">
        <v>199</v>
      </c>
      <c r="Q197" s="1" t="s">
        <v>415</v>
      </c>
      <c r="R197" s="1" t="s">
        <v>48</v>
      </c>
      <c r="S197" s="1" t="s">
        <v>79</v>
      </c>
      <c r="T197" s="1" t="s">
        <v>201</v>
      </c>
      <c r="U197" s="2" t="d">
        <v>2019-12-07T10:53:00.000000097788870375</v>
      </c>
      <c r="V197">
        <v>56</v>
      </c>
      <c r="W197">
        <v>56</v>
      </c>
      <c r="X197">
        <v>27</v>
      </c>
      <c r="Y197">
        <v>24.14</v>
      </c>
      <c r="Z197">
        <v>10</v>
      </c>
      <c r="AA197" s="1" t="s">
        <v>67</v>
      </c>
      <c r="AB197">
        <v>10</v>
      </c>
      <c r="AC197">
        <v>0</v>
      </c>
      <c r="AD197" s="1" t="s">
        <v>819</v>
      </c>
      <c r="AE197" t="b">
        <v>0</v>
      </c>
      <c r="AF197" t="b">
        <v>0</v>
      </c>
      <c r="AG197" t="b">
        <v>0</v>
      </c>
      <c r="AH197" t="b">
        <v>0</v>
      </c>
      <c r="AI197" t="b">
        <v>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s="1" t="s">
        <v>51</v>
      </c>
      <c r="AS197" s="1" t="s">
        <v>51</v>
      </c>
      <c r="AT197" s="1" t="s">
        <v>51</v>
      </c>
      <c r="AU197" s="1" t="s">
        <v>51</v>
      </c>
    </row>
    <row r="198" spans="1:47" x14ac:dyDescent="0.25">
      <c r="A198" s="1" t="s">
        <v>1256</v>
      </c>
      <c r="B198">
        <v>3</v>
      </c>
      <c r="C198" s="2" t="d">
        <v>2019-12-07T11:24:50.00000024680048350</v>
      </c>
      <c r="D198" s="2" t="d">
        <v>2019-12-07T11:54:14.99999981839210125</v>
      </c>
      <c r="E198">
        <v>39.77834</v>
      </c>
      <c r="F198">
        <v>-104.89542</v>
      </c>
      <c r="G198">
        <v>39.77834</v>
      </c>
      <c r="H198">
        <v>-104.89542</v>
      </c>
      <c r="I198">
        <v>0</v>
      </c>
      <c r="J198" s="1" t="s">
        <v>417</v>
      </c>
      <c r="L198" s="1" t="s">
        <v>137</v>
      </c>
      <c r="M198" s="1" t="s">
        <v>47</v>
      </c>
      <c r="N198" s="1" t="s">
        <v>131</v>
      </c>
      <c r="O198" s="1" t="s">
        <v>131</v>
      </c>
      <c r="P198" s="1" t="s">
        <v>199</v>
      </c>
      <c r="Q198" s="1" t="s">
        <v>247</v>
      </c>
      <c r="R198" s="1" t="s">
        <v>48</v>
      </c>
      <c r="S198" s="1" t="s">
        <v>79</v>
      </c>
      <c r="T198" s="1" t="s">
        <v>206</v>
      </c>
      <c r="U198" s="2" t="d">
        <v>2019-12-07T11:49:59.99999993015081025</v>
      </c>
      <c r="V198">
        <v>59</v>
      </c>
      <c r="W198">
        <v>59</v>
      </c>
      <c r="X198">
        <v>25</v>
      </c>
      <c r="Y198">
        <v>24.35</v>
      </c>
      <c r="Z198">
        <v>10</v>
      </c>
      <c r="AA198" s="1" t="s">
        <v>57</v>
      </c>
      <c r="AB198">
        <v>30</v>
      </c>
      <c r="AC198">
        <v>0</v>
      </c>
      <c r="AD198" s="1" t="s">
        <v>1212</v>
      </c>
      <c r="AE198" t="b">
        <v>0</v>
      </c>
      <c r="AF198" t="b">
        <v>0</v>
      </c>
      <c r="AG198" t="b">
        <v>0</v>
      </c>
      <c r="AH198" t="b">
        <v>0</v>
      </c>
      <c r="AI198" t="b">
        <v>1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s="1" t="s">
        <v>51</v>
      </c>
      <c r="AS198" s="1" t="s">
        <v>51</v>
      </c>
      <c r="AT198" s="1" t="s">
        <v>51</v>
      </c>
      <c r="AU198" s="1" t="s">
        <v>51</v>
      </c>
    </row>
    <row r="199" spans="1:47" x14ac:dyDescent="0.25">
      <c r="A199" s="1" t="s">
        <v>949</v>
      </c>
      <c r="B199">
        <v>3</v>
      </c>
      <c r="C199" s="2" t="d">
        <v>2019-12-07T13:46:33.99999976158141900</v>
      </c>
      <c r="D199" s="2" t="d">
        <v>2019-12-07T14:16:16.00000016391277275</v>
      </c>
      <c r="E199">
        <v>39.773449999999997</v>
      </c>
      <c r="F199">
        <v>-104.83529</v>
      </c>
      <c r="G199">
        <v>39.773449999999997</v>
      </c>
      <c r="H199">
        <v>-104.83529</v>
      </c>
      <c r="I199">
        <v>0</v>
      </c>
      <c r="J199" s="1" t="s">
        <v>938</v>
      </c>
      <c r="L199" s="1" t="s">
        <v>365</v>
      </c>
      <c r="M199" s="1" t="s">
        <v>47</v>
      </c>
      <c r="N199" s="1" t="s">
        <v>131</v>
      </c>
      <c r="O199" s="1" t="s">
        <v>131</v>
      </c>
      <c r="P199" s="1" t="s">
        <v>199</v>
      </c>
      <c r="Q199" s="1" t="s">
        <v>300</v>
      </c>
      <c r="R199" s="1" t="s">
        <v>48</v>
      </c>
      <c r="S199" s="1" t="s">
        <v>79</v>
      </c>
      <c r="T199" s="1" t="s">
        <v>204</v>
      </c>
      <c r="U199" s="2" t="d">
        <v>2019-12-07T13:57:59.99999981839210125</v>
      </c>
      <c r="V199">
        <v>60</v>
      </c>
      <c r="W199">
        <v>60</v>
      </c>
      <c r="X199">
        <v>20</v>
      </c>
      <c r="Y199">
        <v>24.29</v>
      </c>
      <c r="Z199">
        <v>10</v>
      </c>
      <c r="AA199" s="1" t="s">
        <v>57</v>
      </c>
      <c r="AB199">
        <v>6</v>
      </c>
      <c r="AC199">
        <v>0</v>
      </c>
      <c r="AD199" s="1" t="s">
        <v>819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s="1" t="s">
        <v>51</v>
      </c>
      <c r="AS199" s="1" t="s">
        <v>51</v>
      </c>
      <c r="AT199" s="1" t="s">
        <v>51</v>
      </c>
      <c r="AU199" s="1" t="s">
        <v>51</v>
      </c>
    </row>
    <row r="200" spans="1:47" x14ac:dyDescent="0.25">
      <c r="A200" s="1" t="s">
        <v>6294</v>
      </c>
      <c r="B200">
        <v>3</v>
      </c>
      <c r="C200" s="2" t="d">
        <v>2019-12-07T13:50:19.99999978579580550</v>
      </c>
      <c r="D200" s="2" t="d">
        <v>2019-12-07T14:20:16.99999992270022875</v>
      </c>
      <c r="E200">
        <v>39.725430000000003</v>
      </c>
      <c r="F200">
        <v>-105.09775999999999</v>
      </c>
      <c r="G200">
        <v>39.725430000000003</v>
      </c>
      <c r="H200">
        <v>-105.09775999999999</v>
      </c>
      <c r="I200">
        <v>0</v>
      </c>
      <c r="J200" s="1" t="s">
        <v>189</v>
      </c>
      <c r="L200" s="1" t="s">
        <v>128</v>
      </c>
      <c r="M200" s="1" t="s">
        <v>47</v>
      </c>
      <c r="N200" s="1" t="s">
        <v>131</v>
      </c>
      <c r="O200" s="1" t="s">
        <v>115</v>
      </c>
      <c r="P200" s="1" t="s">
        <v>199</v>
      </c>
      <c r="Q200" s="1" t="s">
        <v>795</v>
      </c>
      <c r="R200" s="1" t="s">
        <v>48</v>
      </c>
      <c r="S200" s="1" t="s">
        <v>79</v>
      </c>
      <c r="T200" s="1" t="s">
        <v>206</v>
      </c>
      <c r="U200" s="2" t="d">
        <v>2019-12-07T13:50:00.00000013969838625</v>
      </c>
      <c r="V200">
        <v>59</v>
      </c>
      <c r="W200">
        <v>59</v>
      </c>
      <c r="X200">
        <v>22</v>
      </c>
      <c r="Y200">
        <v>24.3</v>
      </c>
      <c r="Z200">
        <v>20</v>
      </c>
      <c r="AA200" s="1" t="s">
        <v>55</v>
      </c>
      <c r="AB200">
        <v>39</v>
      </c>
      <c r="AC200">
        <v>0</v>
      </c>
      <c r="AD200" s="1" t="s">
        <v>1216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s="1" t="s">
        <v>51</v>
      </c>
      <c r="AS200" s="1" t="s">
        <v>51</v>
      </c>
      <c r="AT200" s="1" t="s">
        <v>51</v>
      </c>
      <c r="AU200" s="1" t="s">
        <v>51</v>
      </c>
    </row>
    <row r="201" spans="1:47" x14ac:dyDescent="0.25">
      <c r="A201" s="1" t="s">
        <v>858</v>
      </c>
      <c r="B201">
        <v>3</v>
      </c>
      <c r="C201" s="2" t="d">
        <v>2019-12-07T17:04:32.999999905005097350</v>
      </c>
      <c r="D201" s="2" t="d">
        <v>2019-12-07T17:34:14.00000007357448050</v>
      </c>
      <c r="E201">
        <v>39.783430000000003</v>
      </c>
      <c r="F201">
        <v>-105.06261000000001</v>
      </c>
      <c r="G201">
        <v>39.783430000000003</v>
      </c>
      <c r="H201">
        <v>-105.06261000000001</v>
      </c>
      <c r="I201">
        <v>0</v>
      </c>
      <c r="J201" s="1" t="s">
        <v>367</v>
      </c>
      <c r="L201" s="1" t="s">
        <v>137</v>
      </c>
      <c r="M201" s="1" t="s">
        <v>47</v>
      </c>
      <c r="N201" s="1" t="s">
        <v>131</v>
      </c>
      <c r="O201" s="1" t="s">
        <v>115</v>
      </c>
      <c r="P201" s="1" t="s">
        <v>199</v>
      </c>
      <c r="Q201" s="1" t="s">
        <v>368</v>
      </c>
      <c r="R201" s="1" t="s">
        <v>48</v>
      </c>
      <c r="S201" s="1" t="s">
        <v>79</v>
      </c>
      <c r="T201" s="1" t="s">
        <v>206</v>
      </c>
      <c r="U201" s="2" t="d">
        <v>2019-12-07T16:47:00.00000018160789875</v>
      </c>
      <c r="V201">
        <v>55</v>
      </c>
      <c r="W201">
        <v>55</v>
      </c>
      <c r="X201">
        <v>26</v>
      </c>
      <c r="Y201">
        <v>24.3</v>
      </c>
      <c r="Z201">
        <v>10</v>
      </c>
      <c r="AA201" s="1" t="s">
        <v>67</v>
      </c>
      <c r="AB201">
        <v>17</v>
      </c>
      <c r="AC201">
        <v>0</v>
      </c>
      <c r="AD201" s="1" t="s">
        <v>819</v>
      </c>
      <c r="AE201" t="b">
        <v>0</v>
      </c>
      <c r="AF201" t="b">
        <v>0</v>
      </c>
      <c r="AG201" t="b">
        <v>1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s="1" t="s">
        <v>53</v>
      </c>
      <c r="AS201" s="1" t="s">
        <v>51</v>
      </c>
      <c r="AT201" s="1" t="s">
        <v>51</v>
      </c>
      <c r="AU201" s="1" t="s">
        <v>51</v>
      </c>
    </row>
    <row r="202" spans="1:47" x14ac:dyDescent="0.25">
      <c r="A202" s="1" t="s">
        <v>1030</v>
      </c>
      <c r="B202">
        <v>3</v>
      </c>
      <c r="C202" s="2" t="d">
        <v>2019-12-07T18:06:50.00000028870999600</v>
      </c>
      <c r="D202" s="2" t="d">
        <v>2019-12-07T18:36:14.00000025518238600</v>
      </c>
      <c r="E202">
        <v>39.61844</v>
      </c>
      <c r="F202">
        <v>-104.89866000000001</v>
      </c>
      <c r="G202">
        <v>39.61844</v>
      </c>
      <c r="H202">
        <v>-104.89866000000001</v>
      </c>
      <c r="I202">
        <v>0</v>
      </c>
      <c r="J202" s="1" t="s">
        <v>427</v>
      </c>
      <c r="L202" s="1" t="s">
        <v>566</v>
      </c>
      <c r="M202" s="1" t="s">
        <v>47</v>
      </c>
      <c r="N202" s="1" t="s">
        <v>127</v>
      </c>
      <c r="O202" s="1" t="s">
        <v>202</v>
      </c>
      <c r="P202" s="1" t="s">
        <v>199</v>
      </c>
      <c r="Q202" s="1" t="s">
        <v>428</v>
      </c>
      <c r="R202" s="1" t="s">
        <v>48</v>
      </c>
      <c r="S202" s="1" t="s">
        <v>79</v>
      </c>
      <c r="T202" s="1" t="s">
        <v>201</v>
      </c>
      <c r="U202" s="2" t="d">
        <v>2019-12-07T17:52:59.99999988824129100</v>
      </c>
      <c r="V202">
        <v>47</v>
      </c>
      <c r="W202">
        <v>45</v>
      </c>
      <c r="X202">
        <v>41</v>
      </c>
      <c r="Y202">
        <v>24.1</v>
      </c>
      <c r="Z202">
        <v>10</v>
      </c>
      <c r="AA202" s="1" t="s">
        <v>72</v>
      </c>
      <c r="AB202">
        <v>5</v>
      </c>
      <c r="AC202">
        <v>0</v>
      </c>
      <c r="AD202" s="1" t="s">
        <v>966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s="1" t="s">
        <v>53</v>
      </c>
      <c r="AS202" s="1" t="s">
        <v>53</v>
      </c>
      <c r="AT202" s="1" t="s">
        <v>53</v>
      </c>
      <c r="AU202" s="1" t="s">
        <v>51</v>
      </c>
    </row>
    <row r="203" spans="1:47" x14ac:dyDescent="0.25">
      <c r="A203" s="1" t="s">
        <v>1230</v>
      </c>
      <c r="B203">
        <v>3</v>
      </c>
      <c r="C203" s="2" t="d">
        <v>2019-12-07T18:36:49.99999986961483725</v>
      </c>
      <c r="D203" s="2" t="d">
        <v>2019-12-07T19:06:16.99999990873038675</v>
      </c>
      <c r="E203">
        <v>39.855739999999997</v>
      </c>
      <c r="F203">
        <v>-104.98716</v>
      </c>
      <c r="G203">
        <v>39.855739999999997</v>
      </c>
      <c r="H203">
        <v>-104.98716</v>
      </c>
      <c r="I203">
        <v>0</v>
      </c>
      <c r="J203" s="1" t="s">
        <v>518</v>
      </c>
      <c r="L203" s="1" t="s">
        <v>196</v>
      </c>
      <c r="M203" s="1" t="s">
        <v>47</v>
      </c>
      <c r="N203" s="1" t="s">
        <v>131</v>
      </c>
      <c r="O203" s="1" t="s">
        <v>147</v>
      </c>
      <c r="P203" s="1" t="s">
        <v>199</v>
      </c>
      <c r="Q203" s="1" t="s">
        <v>205</v>
      </c>
      <c r="R203" s="1" t="s">
        <v>48</v>
      </c>
      <c r="S203" s="1" t="s">
        <v>79</v>
      </c>
      <c r="T203" s="1" t="s">
        <v>206</v>
      </c>
      <c r="U203" s="2" t="d">
        <v>2019-12-07T18:46:59.99999976251274675</v>
      </c>
      <c r="V203">
        <v>54</v>
      </c>
      <c r="W203">
        <v>54</v>
      </c>
      <c r="X203">
        <v>30</v>
      </c>
      <c r="Y203">
        <v>24.33</v>
      </c>
      <c r="Z203">
        <v>10</v>
      </c>
      <c r="AA203" s="1" t="s">
        <v>67</v>
      </c>
      <c r="AB203">
        <v>22</v>
      </c>
      <c r="AC203">
        <v>0</v>
      </c>
      <c r="AD203" s="1" t="s">
        <v>1216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s="1" t="s">
        <v>53</v>
      </c>
      <c r="AS203" s="1" t="s">
        <v>53</v>
      </c>
      <c r="AT203" s="1" t="s">
        <v>53</v>
      </c>
      <c r="AU203" s="1" t="s">
        <v>53</v>
      </c>
    </row>
    <row r="204" spans="1:47" x14ac:dyDescent="0.25">
      <c r="A204" s="1" t="s">
        <v>1231</v>
      </c>
      <c r="B204">
        <v>3</v>
      </c>
      <c r="C204" s="2" t="d">
        <v>2019-12-07T18:38:18.9999999292194825</v>
      </c>
      <c r="D204" s="2" t="d">
        <v>2019-12-07T19:08:16.000000066123903050</v>
      </c>
      <c r="E204">
        <v>39.884720000000002</v>
      </c>
      <c r="F204">
        <v>-104.98766000000001</v>
      </c>
      <c r="G204">
        <v>39.884720000000002</v>
      </c>
      <c r="H204">
        <v>-104.98766000000001</v>
      </c>
      <c r="I204">
        <v>0</v>
      </c>
      <c r="J204" s="1" t="s">
        <v>442</v>
      </c>
      <c r="L204" s="1" t="s">
        <v>196</v>
      </c>
      <c r="M204" s="1" t="s">
        <v>47</v>
      </c>
      <c r="N204" s="1" t="s">
        <v>131</v>
      </c>
      <c r="O204" s="1" t="s">
        <v>147</v>
      </c>
      <c r="P204" s="1" t="s">
        <v>199</v>
      </c>
      <c r="Q204" s="1" t="s">
        <v>205</v>
      </c>
      <c r="R204" s="1" t="s">
        <v>48</v>
      </c>
      <c r="S204" s="1" t="s">
        <v>79</v>
      </c>
      <c r="T204" s="1" t="s">
        <v>206</v>
      </c>
      <c r="U204" s="2" t="d">
        <v>2019-12-07T18:46:59.99999976251274675</v>
      </c>
      <c r="V204">
        <v>54</v>
      </c>
      <c r="W204">
        <v>54</v>
      </c>
      <c r="X204">
        <v>30</v>
      </c>
      <c r="Y204">
        <v>24.33</v>
      </c>
      <c r="Z204">
        <v>10</v>
      </c>
      <c r="AA204" s="1" t="s">
        <v>67</v>
      </c>
      <c r="AB204">
        <v>22</v>
      </c>
      <c r="AC204">
        <v>0</v>
      </c>
      <c r="AD204" s="1" t="s">
        <v>1216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s="1" t="s">
        <v>53</v>
      </c>
      <c r="AS204" s="1" t="s">
        <v>53</v>
      </c>
      <c r="AT204" s="1" t="s">
        <v>53</v>
      </c>
      <c r="AU204" s="1" t="s">
        <v>53</v>
      </c>
    </row>
    <row r="205" spans="1:47" x14ac:dyDescent="0.25">
      <c r="A205" s="1" t="s">
        <v>826</v>
      </c>
      <c r="B205">
        <v>3</v>
      </c>
      <c r="C205" s="2" t="d">
        <v>2019-12-07T18:54:49.00000001303851425</v>
      </c>
      <c r="D205" s="2" t="d">
        <v>2019-12-07T19:24:17.00000028591603300</v>
      </c>
      <c r="E205">
        <v>39.629800000000003</v>
      </c>
      <c r="F205">
        <v>-104.90516</v>
      </c>
      <c r="G205">
        <v>39.629800000000003</v>
      </c>
      <c r="H205">
        <v>-104.90516</v>
      </c>
      <c r="I205">
        <v>0</v>
      </c>
      <c r="J205" s="1" t="s">
        <v>221</v>
      </c>
      <c r="L205" s="1" t="s">
        <v>196</v>
      </c>
      <c r="M205" s="1" t="s">
        <v>47</v>
      </c>
      <c r="N205" s="1" t="s">
        <v>131</v>
      </c>
      <c r="O205" s="1" t="s">
        <v>131</v>
      </c>
      <c r="P205" s="1" t="s">
        <v>199</v>
      </c>
      <c r="Q205" s="1" t="s">
        <v>415</v>
      </c>
      <c r="R205" s="1" t="s">
        <v>48</v>
      </c>
      <c r="S205" s="1" t="s">
        <v>79</v>
      </c>
      <c r="T205" s="1" t="s">
        <v>201</v>
      </c>
      <c r="U205" s="2" t="d">
        <v>2019-12-07T18:53:00.00000030733644975</v>
      </c>
      <c r="V205">
        <v>43</v>
      </c>
      <c r="W205">
        <v>43</v>
      </c>
      <c r="X205">
        <v>47</v>
      </c>
      <c r="Y205">
        <v>24.11</v>
      </c>
      <c r="Z205">
        <v>10</v>
      </c>
      <c r="AA205" s="1" t="s">
        <v>8970</v>
      </c>
      <c r="AB205">
        <v>0</v>
      </c>
      <c r="AC205">
        <v>0</v>
      </c>
      <c r="AD205" s="1" t="s">
        <v>819</v>
      </c>
      <c r="AE205" t="b">
        <v>0</v>
      </c>
      <c r="AF205" t="b">
        <v>0</v>
      </c>
      <c r="AG205" t="b">
        <v>0</v>
      </c>
      <c r="AH205" t="b">
        <v>0</v>
      </c>
      <c r="AI205" t="b">
        <v>1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s="1" t="s">
        <v>53</v>
      </c>
      <c r="AS205" s="1" t="s">
        <v>53</v>
      </c>
      <c r="AT205" s="1" t="s">
        <v>53</v>
      </c>
      <c r="AU205" s="1" t="s">
        <v>53</v>
      </c>
    </row>
    <row r="206" spans="1:47" x14ac:dyDescent="0.25">
      <c r="A206" s="1" t="s">
        <v>778</v>
      </c>
      <c r="B206">
        <v>3</v>
      </c>
      <c r="C206" s="2" t="d">
        <v>2019-12-08T03:36:48.00000003073364700</v>
      </c>
      <c r="D206" s="2" t="d">
        <v>2019-12-08T04:04:12.00000023469329025</v>
      </c>
      <c r="E206">
        <v>39.823790000000002</v>
      </c>
      <c r="F206">
        <v>-104.96419</v>
      </c>
      <c r="G206">
        <v>39.823790000000002</v>
      </c>
      <c r="H206">
        <v>-104.96419</v>
      </c>
      <c r="I206">
        <v>0</v>
      </c>
      <c r="J206" s="1" t="s">
        <v>447</v>
      </c>
      <c r="L206" s="1" t="s">
        <v>168</v>
      </c>
      <c r="M206" s="1" t="s">
        <v>47</v>
      </c>
      <c r="N206" s="1" t="s">
        <v>131</v>
      </c>
      <c r="O206" s="1" t="s">
        <v>147</v>
      </c>
      <c r="P206" s="1" t="s">
        <v>199</v>
      </c>
      <c r="Q206" s="1" t="s">
        <v>205</v>
      </c>
      <c r="R206" s="1" t="s">
        <v>48</v>
      </c>
      <c r="S206" s="1" t="s">
        <v>79</v>
      </c>
      <c r="T206" s="1" t="s">
        <v>206</v>
      </c>
      <c r="U206" s="2" t="d">
        <v>2019-12-08T03:30:00.00000020954757600</v>
      </c>
      <c r="V206">
        <v>46</v>
      </c>
      <c r="W206">
        <v>41</v>
      </c>
      <c r="X206">
        <v>37</v>
      </c>
      <c r="Y206">
        <v>24.23</v>
      </c>
      <c r="Z206">
        <v>10</v>
      </c>
      <c r="AA206" s="1" t="s">
        <v>55</v>
      </c>
      <c r="AB206">
        <v>13</v>
      </c>
      <c r="AC206">
        <v>0</v>
      </c>
      <c r="AD206" s="1" t="s">
        <v>50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s="1" t="s">
        <v>53</v>
      </c>
      <c r="AS206" s="1" t="s">
        <v>53</v>
      </c>
      <c r="AT206" s="1" t="s">
        <v>53</v>
      </c>
      <c r="AU206" s="1" t="s">
        <v>53</v>
      </c>
    </row>
    <row r="207" spans="1:47" x14ac:dyDescent="0.25">
      <c r="A207" s="1" t="s">
        <v>6255</v>
      </c>
      <c r="B207">
        <v>3</v>
      </c>
      <c r="C207" s="2" t="d">
        <v>2019-12-08T16:02:19.00000022258609700</v>
      </c>
      <c r="D207" s="2" t="d">
        <v>2019-12-08T16:30:09.999999823048710975</v>
      </c>
      <c r="E207">
        <v>39.72486</v>
      </c>
      <c r="F207">
        <v>-105.17979</v>
      </c>
      <c r="G207">
        <v>39.72486</v>
      </c>
      <c r="H207">
        <v>-105.17979</v>
      </c>
      <c r="I207">
        <v>0</v>
      </c>
      <c r="J207" s="1" t="s">
        <v>581</v>
      </c>
      <c r="L207" s="1" t="s">
        <v>133</v>
      </c>
      <c r="M207" s="1" t="s">
        <v>47</v>
      </c>
      <c r="N207" s="1" t="s">
        <v>270</v>
      </c>
      <c r="O207" s="1" t="s">
        <v>115</v>
      </c>
      <c r="P207" s="1" t="s">
        <v>199</v>
      </c>
      <c r="Q207" s="1" t="s">
        <v>271</v>
      </c>
      <c r="R207" s="1" t="s">
        <v>48</v>
      </c>
      <c r="S207" s="1" t="s">
        <v>79</v>
      </c>
      <c r="T207" s="1" t="s">
        <v>206</v>
      </c>
      <c r="U207" s="2" t="d">
        <v>2019-12-08T15:45:00.000</v>
      </c>
      <c r="V207">
        <v>54</v>
      </c>
      <c r="W207">
        <v>54</v>
      </c>
      <c r="X207">
        <v>33</v>
      </c>
      <c r="Y207">
        <v>24.09</v>
      </c>
      <c r="Z207">
        <v>30</v>
      </c>
      <c r="AA207" s="1" t="s">
        <v>71</v>
      </c>
      <c r="AB207">
        <v>25</v>
      </c>
      <c r="AC207">
        <v>0</v>
      </c>
      <c r="AD207" s="1" t="s">
        <v>1212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s="1" t="s">
        <v>51</v>
      </c>
      <c r="AS207" s="1" t="s">
        <v>51</v>
      </c>
      <c r="AT207" s="1" t="s">
        <v>51</v>
      </c>
      <c r="AU207" s="1" t="s">
        <v>51</v>
      </c>
    </row>
    <row r="208" spans="1:47" x14ac:dyDescent="0.25">
      <c r="A208" s="1" t="s">
        <v>899</v>
      </c>
      <c r="B208">
        <v>3</v>
      </c>
      <c r="C208" s="2" t="d">
        <v>2019-12-08T15:52:33.00000028219074225</v>
      </c>
      <c r="D208" s="2" t="d">
        <v>2019-12-08T16:22:11.9999999832361950</v>
      </c>
      <c r="E208">
        <v>39.604990000000001</v>
      </c>
      <c r="F208">
        <v>-104.89093</v>
      </c>
      <c r="G208">
        <v>39.604990000000001</v>
      </c>
      <c r="H208">
        <v>-104.89093</v>
      </c>
      <c r="I208">
        <v>0</v>
      </c>
      <c r="J208" s="1" t="s">
        <v>569</v>
      </c>
      <c r="L208" s="1" t="s">
        <v>566</v>
      </c>
      <c r="M208" s="1" t="s">
        <v>47</v>
      </c>
      <c r="N208" s="1" t="s">
        <v>127</v>
      </c>
      <c r="O208" s="1" t="s">
        <v>202</v>
      </c>
      <c r="P208" s="1" t="s">
        <v>199</v>
      </c>
      <c r="Q208" s="1" t="s">
        <v>428</v>
      </c>
      <c r="R208" s="1" t="s">
        <v>48</v>
      </c>
      <c r="S208" s="1" t="s">
        <v>79</v>
      </c>
      <c r="T208" s="1" t="s">
        <v>201</v>
      </c>
      <c r="U208" s="2" t="d">
        <v>2019-12-08T15:53:00.00000030733644975</v>
      </c>
      <c r="V208">
        <v>54</v>
      </c>
      <c r="W208">
        <v>54</v>
      </c>
      <c r="X208">
        <v>35</v>
      </c>
      <c r="Y208">
        <v>23.86</v>
      </c>
      <c r="Z208">
        <v>10</v>
      </c>
      <c r="AA208" s="1" t="s">
        <v>58</v>
      </c>
      <c r="AB208">
        <v>6</v>
      </c>
      <c r="AC208">
        <v>0</v>
      </c>
      <c r="AD208" s="1" t="s">
        <v>819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s="1" t="s">
        <v>51</v>
      </c>
      <c r="AS208" s="1" t="s">
        <v>51</v>
      </c>
      <c r="AT208" s="1" t="s">
        <v>51</v>
      </c>
      <c r="AU208" s="1" t="s">
        <v>51</v>
      </c>
    </row>
    <row r="209" spans="1:47" x14ac:dyDescent="0.25">
      <c r="A209" s="1" t="s">
        <v>1017</v>
      </c>
      <c r="B209">
        <v>3</v>
      </c>
      <c r="C209" s="2" t="d">
        <v>2019-12-08T17:06:49.00000026449560950</v>
      </c>
      <c r="D209" s="2" t="d">
        <v>2019-12-08T17:36:10.0000001583248400</v>
      </c>
      <c r="E209">
        <v>40.474899999999998</v>
      </c>
      <c r="F209">
        <v>-104.99205000000001</v>
      </c>
      <c r="G209">
        <v>40.474899999999998</v>
      </c>
      <c r="H209">
        <v>-104.99205000000001</v>
      </c>
      <c r="I209">
        <v>0</v>
      </c>
      <c r="J209" s="1" t="s">
        <v>510</v>
      </c>
      <c r="L209" s="1" t="s">
        <v>196</v>
      </c>
      <c r="M209" s="1" t="s">
        <v>47</v>
      </c>
      <c r="N209" s="1" t="s">
        <v>228</v>
      </c>
      <c r="O209" s="1" t="s">
        <v>229</v>
      </c>
      <c r="P209" s="1" t="s">
        <v>199</v>
      </c>
      <c r="Q209" s="1" t="s">
        <v>230</v>
      </c>
      <c r="R209" s="1" t="s">
        <v>48</v>
      </c>
      <c r="S209" s="1" t="s">
        <v>79</v>
      </c>
      <c r="T209" s="1" t="s">
        <v>231</v>
      </c>
      <c r="U209" s="2" t="d">
        <v>2019-12-08T16:56:00.00000005587935450</v>
      </c>
      <c r="V209">
        <v>45</v>
      </c>
      <c r="W209">
        <v>43</v>
      </c>
      <c r="X209">
        <v>56</v>
      </c>
      <c r="Y209">
        <v>24.68</v>
      </c>
      <c r="Z209">
        <v>10</v>
      </c>
      <c r="AA209" s="1" t="s">
        <v>71</v>
      </c>
      <c r="AB209">
        <v>5</v>
      </c>
      <c r="AC209">
        <v>0</v>
      </c>
      <c r="AD209" s="1" t="s">
        <v>966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s="1" t="s">
        <v>53</v>
      </c>
      <c r="AS209" s="1" t="s">
        <v>53</v>
      </c>
      <c r="AT209" s="1" t="s">
        <v>51</v>
      </c>
      <c r="AU209" s="1" t="s">
        <v>51</v>
      </c>
    </row>
    <row r="210" spans="1:47" x14ac:dyDescent="0.25">
      <c r="A210" s="1" t="s">
        <v>827</v>
      </c>
      <c r="B210">
        <v>3</v>
      </c>
      <c r="C210" s="2" t="d">
        <v>2019-12-08T18:26:19.00000009685754600</v>
      </c>
      <c r="D210" s="2" t="d">
        <v>2019-12-08T18:56:07.00000001583248400</v>
      </c>
      <c r="E210">
        <v>39.245069999999998</v>
      </c>
      <c r="F210">
        <v>-104.87988</v>
      </c>
      <c r="G210">
        <v>39.245069999999998</v>
      </c>
      <c r="H210">
        <v>-104.87988</v>
      </c>
      <c r="I210">
        <v>0</v>
      </c>
      <c r="J210" s="1" t="s">
        <v>474</v>
      </c>
      <c r="L210" s="1" t="s">
        <v>195</v>
      </c>
      <c r="M210" s="1" t="s">
        <v>47</v>
      </c>
      <c r="N210" s="1" t="s">
        <v>192</v>
      </c>
      <c r="O210" s="1" t="s">
        <v>121</v>
      </c>
      <c r="P210" s="1" t="s">
        <v>199</v>
      </c>
      <c r="Q210" s="1" t="s">
        <v>334</v>
      </c>
      <c r="R210" s="1" t="s">
        <v>48</v>
      </c>
      <c r="S210" s="1" t="s">
        <v>79</v>
      </c>
      <c r="T210" s="1" t="s">
        <v>224</v>
      </c>
      <c r="U210" s="2" t="d">
        <v>2019-12-08T18:30:00.00000020954757600</v>
      </c>
      <c r="V210">
        <v>32</v>
      </c>
      <c r="W210">
        <v>24</v>
      </c>
      <c r="X210">
        <v>69</v>
      </c>
      <c r="Y210">
        <v>22.88</v>
      </c>
      <c r="Z210">
        <v>10</v>
      </c>
      <c r="AA210" s="1" t="s">
        <v>57</v>
      </c>
      <c r="AB210">
        <v>9</v>
      </c>
      <c r="AC210">
        <v>0</v>
      </c>
      <c r="AD210" s="1" t="s">
        <v>819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s="1" t="s">
        <v>53</v>
      </c>
      <c r="AS210" s="1" t="s">
        <v>53</v>
      </c>
      <c r="AT210" s="1" t="s">
        <v>53</v>
      </c>
      <c r="AU210" s="1" t="s">
        <v>53</v>
      </c>
    </row>
    <row r="211" spans="1:47" x14ac:dyDescent="0.25">
      <c r="A211" s="1" t="s">
        <v>859</v>
      </c>
      <c r="B211">
        <v>3</v>
      </c>
      <c r="C211" s="2" t="d">
        <v>2019-12-08T16:48:48.9999998873099700</v>
      </c>
      <c r="D211" s="2" t="d">
        <v>2019-12-08T17:18:12.99999985378235325</v>
      </c>
      <c r="E211">
        <v>39.773479999999999</v>
      </c>
      <c r="F211">
        <v>-104.83873</v>
      </c>
      <c r="G211">
        <v>39.773479999999999</v>
      </c>
      <c r="H211">
        <v>-104.83873</v>
      </c>
      <c r="I211">
        <v>0</v>
      </c>
      <c r="J211" s="1" t="s">
        <v>221</v>
      </c>
      <c r="L211" s="1" t="s">
        <v>137</v>
      </c>
      <c r="M211" s="1" t="s">
        <v>47</v>
      </c>
      <c r="N211" s="1" t="s">
        <v>131</v>
      </c>
      <c r="O211" s="1" t="s">
        <v>131</v>
      </c>
      <c r="P211" s="1" t="s">
        <v>199</v>
      </c>
      <c r="Q211" s="1" t="s">
        <v>300</v>
      </c>
      <c r="R211" s="1" t="s">
        <v>48</v>
      </c>
      <c r="S211" s="1" t="s">
        <v>79</v>
      </c>
      <c r="T211" s="1" t="s">
        <v>204</v>
      </c>
      <c r="U211" s="2" t="d">
        <v>2019-12-08T16:57:59.99999981839210125</v>
      </c>
      <c r="V211">
        <v>46</v>
      </c>
      <c r="W211">
        <v>41</v>
      </c>
      <c r="X211">
        <v>48</v>
      </c>
      <c r="Y211">
        <v>24.06</v>
      </c>
      <c r="Z211">
        <v>10</v>
      </c>
      <c r="AA211" s="1" t="s">
        <v>58</v>
      </c>
      <c r="AB211">
        <v>10</v>
      </c>
      <c r="AC211">
        <v>0</v>
      </c>
      <c r="AD211" s="1" t="s">
        <v>819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s="1" t="s">
        <v>53</v>
      </c>
      <c r="AS211" s="1" t="s">
        <v>51</v>
      </c>
      <c r="AT211" s="1" t="s">
        <v>51</v>
      </c>
      <c r="AU211" s="1" t="s">
        <v>51</v>
      </c>
    </row>
    <row r="212" spans="1:47" x14ac:dyDescent="0.25">
      <c r="A212" s="1" t="s">
        <v>828</v>
      </c>
      <c r="B212">
        <v>3</v>
      </c>
      <c r="C212" s="2" t="d">
        <v>2019-12-08T18:28:34.00000022258609700</v>
      </c>
      <c r="D212" s="2" t="d">
        <v>2019-12-08T18:58:09.0000002458691625</v>
      </c>
      <c r="E212">
        <v>39.244959999999999</v>
      </c>
      <c r="F212">
        <v>-104.88003999999999</v>
      </c>
      <c r="G212">
        <v>39.244959999999999</v>
      </c>
      <c r="H212">
        <v>-104.88003999999999</v>
      </c>
      <c r="I212">
        <v>0</v>
      </c>
      <c r="J212" s="1" t="s">
        <v>474</v>
      </c>
      <c r="L212" s="1" t="s">
        <v>196</v>
      </c>
      <c r="M212" s="1" t="s">
        <v>47</v>
      </c>
      <c r="N212" s="1" t="s">
        <v>86</v>
      </c>
      <c r="O212" s="1" t="s">
        <v>121</v>
      </c>
      <c r="P212" s="1" t="s">
        <v>199</v>
      </c>
      <c r="Q212" s="1" t="s">
        <v>223</v>
      </c>
      <c r="R212" s="1" t="s">
        <v>48</v>
      </c>
      <c r="S212" s="1" t="s">
        <v>79</v>
      </c>
      <c r="T212" s="1" t="s">
        <v>224</v>
      </c>
      <c r="U212" s="2" t="d">
        <v>2019-12-08T18:30:00.00000020954757600</v>
      </c>
      <c r="V212">
        <v>32</v>
      </c>
      <c r="W212">
        <v>24</v>
      </c>
      <c r="X212">
        <v>69</v>
      </c>
      <c r="Y212">
        <v>22.88</v>
      </c>
      <c r="Z212">
        <v>10</v>
      </c>
      <c r="AA212" s="1" t="s">
        <v>57</v>
      </c>
      <c r="AB212">
        <v>9</v>
      </c>
      <c r="AC212">
        <v>0</v>
      </c>
      <c r="AD212" s="1" t="s">
        <v>819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s="1" t="s">
        <v>53</v>
      </c>
      <c r="AS212" s="1" t="s">
        <v>53</v>
      </c>
      <c r="AT212" s="1" t="s">
        <v>53</v>
      </c>
      <c r="AU212" s="1" t="s">
        <v>53</v>
      </c>
    </row>
    <row r="213" spans="1:47" x14ac:dyDescent="0.25">
      <c r="A213" s="1" t="s">
        <v>6222</v>
      </c>
      <c r="B213">
        <v>3</v>
      </c>
      <c r="C213" s="2" t="d">
        <v>2019-12-08T18:28:34.00000022258609700</v>
      </c>
      <c r="D213" s="2" t="d">
        <v>2019-12-08T18:58:11.99999968986958050</v>
      </c>
      <c r="E213">
        <v>39.749839999999999</v>
      </c>
      <c r="F213">
        <v>-105.01721999999999</v>
      </c>
      <c r="G213">
        <v>39.749839999999999</v>
      </c>
      <c r="H213">
        <v>-105.01721999999999</v>
      </c>
      <c r="I213">
        <v>0</v>
      </c>
      <c r="J213" s="1" t="s">
        <v>582</v>
      </c>
      <c r="L213" s="1" t="s">
        <v>266</v>
      </c>
      <c r="M213" s="1" t="s">
        <v>47</v>
      </c>
      <c r="N213" s="1" t="s">
        <v>131</v>
      </c>
      <c r="O213" s="1" t="s">
        <v>131</v>
      </c>
      <c r="P213" s="1" t="s">
        <v>199</v>
      </c>
      <c r="Q213" s="1" t="s">
        <v>353</v>
      </c>
      <c r="R213" s="1" t="s">
        <v>48</v>
      </c>
      <c r="S213" s="1" t="s">
        <v>79</v>
      </c>
      <c r="T213" s="1" t="s">
        <v>206</v>
      </c>
      <c r="U213" s="2" t="d">
        <v>2019-12-08T18:45:00.000</v>
      </c>
      <c r="V213">
        <v>46</v>
      </c>
      <c r="W213">
        <v>39</v>
      </c>
      <c r="X213">
        <v>46</v>
      </c>
      <c r="Y213">
        <v>24.11</v>
      </c>
      <c r="Z213">
        <v>40</v>
      </c>
      <c r="AA213" s="1" t="s">
        <v>57</v>
      </c>
      <c r="AB213">
        <v>20</v>
      </c>
      <c r="AC213">
        <v>0</v>
      </c>
      <c r="AD213" s="1" t="s">
        <v>819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s="1" t="s">
        <v>53</v>
      </c>
      <c r="AS213" s="1" t="s">
        <v>53</v>
      </c>
      <c r="AT213" s="1" t="s">
        <v>53</v>
      </c>
      <c r="AU213" s="1" t="s">
        <v>53</v>
      </c>
    </row>
    <row r="214" spans="1:47" x14ac:dyDescent="0.25">
      <c r="A214" s="1" t="s">
        <v>900</v>
      </c>
      <c r="B214">
        <v>3</v>
      </c>
      <c r="C214" s="2" t="d">
        <v>2019-12-09T07:51:53.00000015180557950</v>
      </c>
      <c r="D214" s="2" t="d">
        <v>2019-12-09T08:21:25.99999970756471325</v>
      </c>
      <c r="E214">
        <v>37.907969999999999</v>
      </c>
      <c r="F214">
        <v>-104.82886999999999</v>
      </c>
      <c r="G214">
        <v>37.907969999999999</v>
      </c>
      <c r="H214">
        <v>-104.82886999999999</v>
      </c>
      <c r="I214">
        <v>0</v>
      </c>
      <c r="J214" s="1" t="s">
        <v>901</v>
      </c>
      <c r="L214" s="1" t="s">
        <v>195</v>
      </c>
      <c r="M214" s="1" t="s">
        <v>47</v>
      </c>
      <c r="N214" s="1" t="s">
        <v>134</v>
      </c>
      <c r="O214" s="1" t="s">
        <v>412</v>
      </c>
      <c r="P214" s="1" t="s">
        <v>199</v>
      </c>
      <c r="Q214" s="1" t="s">
        <v>516</v>
      </c>
      <c r="R214" s="1" t="s">
        <v>48</v>
      </c>
      <c r="S214" s="1" t="s">
        <v>79</v>
      </c>
      <c r="T214" s="1" t="s">
        <v>517</v>
      </c>
      <c r="U214" s="2" t="d">
        <v>2019-12-09T08:00:00.00000020954757600</v>
      </c>
      <c r="V214">
        <v>21</v>
      </c>
      <c r="W214">
        <v>21</v>
      </c>
      <c r="X214">
        <v>68</v>
      </c>
      <c r="Y214">
        <v>20.399999999999999</v>
      </c>
      <c r="Z214">
        <v>10</v>
      </c>
      <c r="AA214" s="1" t="s">
        <v>8970</v>
      </c>
      <c r="AB214">
        <v>0</v>
      </c>
      <c r="AC214">
        <v>0</v>
      </c>
      <c r="AD214" s="1" t="s">
        <v>819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s="1" t="s">
        <v>51</v>
      </c>
      <c r="AS214" s="1" t="s">
        <v>51</v>
      </c>
      <c r="AT214" s="1" t="s">
        <v>51</v>
      </c>
      <c r="AU214" s="1" t="s">
        <v>51</v>
      </c>
    </row>
    <row r="215" spans="1:47" x14ac:dyDescent="0.25">
      <c r="A215" s="1" t="s">
        <v>1164</v>
      </c>
      <c r="B215">
        <v>3</v>
      </c>
      <c r="C215" s="2" t="d">
        <v>2019-12-09T08:15:50.999999977648258200</v>
      </c>
      <c r="D215" s="2" t="d">
        <v>2019-12-09T08:45:29.00000007357448050</v>
      </c>
      <c r="E215">
        <v>39.725630000000002</v>
      </c>
      <c r="F215">
        <v>-105.07871</v>
      </c>
      <c r="G215">
        <v>39.725630000000002</v>
      </c>
      <c r="H215">
        <v>-105.07871</v>
      </c>
      <c r="I215">
        <v>0</v>
      </c>
      <c r="J215" s="1" t="s">
        <v>584</v>
      </c>
      <c r="L215" s="1" t="s">
        <v>129</v>
      </c>
      <c r="M215" s="1" t="s">
        <v>47</v>
      </c>
      <c r="N215" s="1" t="s">
        <v>131</v>
      </c>
      <c r="O215" s="1" t="s">
        <v>115</v>
      </c>
      <c r="P215" s="1" t="s">
        <v>199</v>
      </c>
      <c r="Q215" s="1" t="s">
        <v>497</v>
      </c>
      <c r="R215" s="1" t="s">
        <v>48</v>
      </c>
      <c r="S215" s="1" t="s">
        <v>79</v>
      </c>
      <c r="T215" s="1" t="s">
        <v>206</v>
      </c>
      <c r="U215" s="2" t="d">
        <v>2019-12-09T08:46:59.99999997206032275</v>
      </c>
      <c r="V215">
        <v>30</v>
      </c>
      <c r="W215">
        <v>25</v>
      </c>
      <c r="X215">
        <v>80</v>
      </c>
      <c r="Y215">
        <v>24.3</v>
      </c>
      <c r="Z215">
        <v>10</v>
      </c>
      <c r="AA215" s="1" t="s">
        <v>64</v>
      </c>
      <c r="AB215">
        <v>5</v>
      </c>
      <c r="AC215">
        <v>0</v>
      </c>
      <c r="AD215" s="1" t="s">
        <v>1068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s="1" t="s">
        <v>51</v>
      </c>
      <c r="AS215" s="1" t="s">
        <v>51</v>
      </c>
      <c r="AT215" s="1" t="s">
        <v>51</v>
      </c>
      <c r="AU215" s="1" t="s">
        <v>51</v>
      </c>
    </row>
    <row r="216" spans="1:47" x14ac:dyDescent="0.25">
      <c r="A216" s="1" t="s">
        <v>3313</v>
      </c>
      <c r="B216">
        <v>3</v>
      </c>
      <c r="C216" s="2" t="d">
        <v>2019-12-09T09:21:51.0000003129243825</v>
      </c>
      <c r="D216" s="2" t="d">
        <v>2019-12-09T09:51:31.00000024773180450</v>
      </c>
      <c r="E216">
        <v>39.958590000000001</v>
      </c>
      <c r="F216">
        <v>-104.76907</v>
      </c>
      <c r="G216">
        <v>39.979050000000001</v>
      </c>
      <c r="H216">
        <v>-104.74417</v>
      </c>
      <c r="I216">
        <v>1.9330000000000001</v>
      </c>
      <c r="J216" s="1" t="s">
        <v>3314</v>
      </c>
      <c r="L216" s="1" t="s">
        <v>124</v>
      </c>
      <c r="M216" s="1" t="s">
        <v>47</v>
      </c>
      <c r="N216" s="1" t="s">
        <v>320</v>
      </c>
      <c r="O216" s="1" t="s">
        <v>147</v>
      </c>
      <c r="P216" s="1" t="s">
        <v>199</v>
      </c>
      <c r="Q216" s="1" t="s">
        <v>768</v>
      </c>
      <c r="R216" s="1" t="s">
        <v>48</v>
      </c>
      <c r="S216" s="1" t="s">
        <v>79</v>
      </c>
      <c r="T216" s="1" t="s">
        <v>220</v>
      </c>
      <c r="U216" s="2" t="d">
        <v>2019-12-09T08:52:59.99999988824129100</v>
      </c>
      <c r="V216">
        <v>26</v>
      </c>
      <c r="W216">
        <v>16</v>
      </c>
      <c r="X216">
        <v>84</v>
      </c>
      <c r="Y216">
        <v>24.52</v>
      </c>
      <c r="Z216">
        <v>10</v>
      </c>
      <c r="AA216" s="1" t="s">
        <v>60</v>
      </c>
      <c r="AB216">
        <v>10</v>
      </c>
      <c r="AC216">
        <v>0</v>
      </c>
      <c r="AD216" s="1" t="s">
        <v>50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s="1" t="s">
        <v>51</v>
      </c>
      <c r="AS216" s="1" t="s">
        <v>51</v>
      </c>
      <c r="AT216" s="1" t="s">
        <v>51</v>
      </c>
      <c r="AU216" s="1" t="s">
        <v>51</v>
      </c>
    </row>
    <row r="217" spans="1:47" x14ac:dyDescent="0.25">
      <c r="A217" s="1" t="s">
        <v>3315</v>
      </c>
      <c r="B217">
        <v>3</v>
      </c>
      <c r="C217" s="2" t="d">
        <v>2019-12-09T09:21:51.0000003129243825</v>
      </c>
      <c r="D217" s="2" t="d">
        <v>2019-12-09T09:51:31.00000024773180450</v>
      </c>
      <c r="E217">
        <v>39.979149999999997</v>
      </c>
      <c r="F217">
        <v>-104.74433999999999</v>
      </c>
      <c r="G217">
        <v>39.9587</v>
      </c>
      <c r="H217">
        <v>-104.76925</v>
      </c>
      <c r="I217">
        <v>1.9330000000000001</v>
      </c>
      <c r="J217" s="1" t="s">
        <v>3316</v>
      </c>
      <c r="L217" s="1" t="s">
        <v>124</v>
      </c>
      <c r="M217" s="1" t="s">
        <v>47</v>
      </c>
      <c r="N217" s="1" t="s">
        <v>320</v>
      </c>
      <c r="O217" s="1" t="s">
        <v>147</v>
      </c>
      <c r="P217" s="1" t="s">
        <v>199</v>
      </c>
      <c r="Q217" s="1" t="s">
        <v>768</v>
      </c>
      <c r="R217" s="1" t="s">
        <v>48</v>
      </c>
      <c r="S217" s="1" t="s">
        <v>79</v>
      </c>
      <c r="T217" s="1" t="s">
        <v>220</v>
      </c>
      <c r="U217" s="2" t="d">
        <v>2019-12-09T08:52:59.99999988824129100</v>
      </c>
      <c r="V217">
        <v>26</v>
      </c>
      <c r="W217">
        <v>16</v>
      </c>
      <c r="X217">
        <v>84</v>
      </c>
      <c r="Y217">
        <v>24.52</v>
      </c>
      <c r="Z217">
        <v>10</v>
      </c>
      <c r="AA217" s="1" t="s">
        <v>60</v>
      </c>
      <c r="AB217">
        <v>10</v>
      </c>
      <c r="AC217">
        <v>0</v>
      </c>
      <c r="AD217" s="1" t="s">
        <v>50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s="1" t="s">
        <v>51</v>
      </c>
      <c r="AS217" s="1" t="s">
        <v>51</v>
      </c>
      <c r="AT217" s="1" t="s">
        <v>51</v>
      </c>
      <c r="AU217" s="1" t="s">
        <v>51</v>
      </c>
    </row>
    <row r="218" spans="1:47" x14ac:dyDescent="0.25">
      <c r="A218" s="1" t="s">
        <v>3317</v>
      </c>
      <c r="B218">
        <v>4</v>
      </c>
      <c r="C218" s="2" t="d">
        <v>2019-12-09T09:57:07.9999998165294525</v>
      </c>
      <c r="D218" s="2" t="d">
        <v>2019-12-09T10:27:00.0000000419095125</v>
      </c>
      <c r="E218">
        <v>39.972410000000004</v>
      </c>
      <c r="F218">
        <v>-104.75141000000001</v>
      </c>
      <c r="G218">
        <v>39.956800000000001</v>
      </c>
      <c r="H218">
        <v>-104.77124999999999</v>
      </c>
      <c r="I218">
        <v>1.506</v>
      </c>
      <c r="J218" s="1" t="s">
        <v>3318</v>
      </c>
      <c r="L218" s="1" t="s">
        <v>3319</v>
      </c>
      <c r="M218" s="1" t="s">
        <v>47</v>
      </c>
      <c r="N218" s="1" t="s">
        <v>320</v>
      </c>
      <c r="O218" s="1" t="s">
        <v>147</v>
      </c>
      <c r="P218" s="1" t="s">
        <v>199</v>
      </c>
      <c r="Q218" s="1" t="s">
        <v>768</v>
      </c>
      <c r="R218" s="1" t="s">
        <v>48</v>
      </c>
      <c r="S218" s="1" t="s">
        <v>79</v>
      </c>
      <c r="T218" s="1" t="s">
        <v>220</v>
      </c>
      <c r="U218" s="2" t="d">
        <v>2019-12-09T09:53:00.00000030733644975</v>
      </c>
      <c r="V218">
        <v>28</v>
      </c>
      <c r="W218">
        <v>17</v>
      </c>
      <c r="X218">
        <v>75</v>
      </c>
      <c r="Y218">
        <v>24.52</v>
      </c>
      <c r="Z218">
        <v>10</v>
      </c>
      <c r="AA218" s="1" t="s">
        <v>64</v>
      </c>
      <c r="AB218">
        <v>13</v>
      </c>
      <c r="AC218">
        <v>0</v>
      </c>
      <c r="AD218" s="1" t="s">
        <v>50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s="1" t="s">
        <v>51</v>
      </c>
      <c r="AS218" s="1" t="s">
        <v>51</v>
      </c>
      <c r="AT218" s="1" t="s">
        <v>51</v>
      </c>
      <c r="AU218" s="1" t="s">
        <v>51</v>
      </c>
    </row>
    <row r="219" spans="1:47" x14ac:dyDescent="0.25">
      <c r="A219" s="1" t="s">
        <v>6245</v>
      </c>
      <c r="B219">
        <v>3</v>
      </c>
      <c r="C219" s="2" t="d">
        <v>2019-12-09T16:57:51.00000022910535075</v>
      </c>
      <c r="D219" s="2" t="d">
        <v>2019-12-09T17:23:29.00000017136335425</v>
      </c>
      <c r="E219">
        <v>39.784309999999998</v>
      </c>
      <c r="F219">
        <v>-105.11665000000001</v>
      </c>
      <c r="G219">
        <v>39.784309999999998</v>
      </c>
      <c r="H219">
        <v>-105.11665000000001</v>
      </c>
      <c r="I219">
        <v>0</v>
      </c>
      <c r="J219" s="1" t="s">
        <v>563</v>
      </c>
      <c r="L219" s="1" t="s">
        <v>137</v>
      </c>
      <c r="M219" s="1" t="s">
        <v>47</v>
      </c>
      <c r="N219" s="1" t="s">
        <v>214</v>
      </c>
      <c r="O219" s="1" t="s">
        <v>115</v>
      </c>
      <c r="P219" s="1" t="s">
        <v>199</v>
      </c>
      <c r="Q219" s="1" t="s">
        <v>215</v>
      </c>
      <c r="R219" s="1" t="s">
        <v>48</v>
      </c>
      <c r="S219" s="1" t="s">
        <v>79</v>
      </c>
      <c r="T219" s="1" t="s">
        <v>206</v>
      </c>
      <c r="U219" s="2" t="d">
        <v>2019-12-09T16:50:00.00000013969838625</v>
      </c>
      <c r="V219">
        <v>30</v>
      </c>
      <c r="W219">
        <v>23</v>
      </c>
      <c r="X219">
        <v>75</v>
      </c>
      <c r="Y219">
        <v>24.34</v>
      </c>
      <c r="Z219">
        <v>15</v>
      </c>
      <c r="AA219" s="1" t="s">
        <v>60</v>
      </c>
      <c r="AB219">
        <v>7</v>
      </c>
      <c r="AC219">
        <v>0</v>
      </c>
      <c r="AD219" s="1" t="s">
        <v>50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s="1" t="s">
        <v>53</v>
      </c>
      <c r="AS219" s="1" t="s">
        <v>51</v>
      </c>
      <c r="AT219" s="1" t="s">
        <v>51</v>
      </c>
      <c r="AU219" s="1" t="s">
        <v>51</v>
      </c>
    </row>
    <row r="220" spans="1:47" x14ac:dyDescent="0.25">
      <c r="A220" s="1" t="s">
        <v>8985</v>
      </c>
      <c r="B220">
        <v>2</v>
      </c>
      <c r="C220" s="2" t="d">
        <v>2019-12-09T18:27:49.99999999534338825</v>
      </c>
      <c r="D220" s="2" t="d">
        <v>2019-12-09T18:57:28.99999969638884100</v>
      </c>
      <c r="E220">
        <v>39.95073</v>
      </c>
      <c r="F220">
        <v>-105.15447</v>
      </c>
      <c r="G220">
        <v>39.95073</v>
      </c>
      <c r="H220">
        <v>-105.15447</v>
      </c>
      <c r="I220">
        <v>0</v>
      </c>
      <c r="J220" s="1" t="s">
        <v>538</v>
      </c>
      <c r="L220" s="1" t="s">
        <v>244</v>
      </c>
      <c r="M220" s="1" t="s">
        <v>47</v>
      </c>
      <c r="N220" s="1" t="s">
        <v>114</v>
      </c>
      <c r="O220" s="1" t="s">
        <v>256</v>
      </c>
      <c r="P220" s="1" t="s">
        <v>199</v>
      </c>
      <c r="Q220" s="1" t="s">
        <v>539</v>
      </c>
      <c r="R220" s="1" t="s">
        <v>48</v>
      </c>
      <c r="S220" s="1" t="s">
        <v>79</v>
      </c>
      <c r="T220" s="1" t="s">
        <v>206</v>
      </c>
      <c r="U220" s="2" t="d">
        <v>2019-12-09T18:45:00.000</v>
      </c>
      <c r="V220">
        <v>28</v>
      </c>
      <c r="W220">
        <v>28</v>
      </c>
      <c r="X220">
        <v>74</v>
      </c>
      <c r="Y220">
        <v>24.35</v>
      </c>
      <c r="Z220">
        <v>30</v>
      </c>
      <c r="AA220" s="1" t="s">
        <v>8970</v>
      </c>
      <c r="AB220">
        <v>0</v>
      </c>
      <c r="AC220">
        <v>0</v>
      </c>
      <c r="AD220" s="1" t="s">
        <v>1068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s="1" t="s">
        <v>53</v>
      </c>
      <c r="AS220" s="1" t="s">
        <v>53</v>
      </c>
      <c r="AT220" s="1" t="s">
        <v>53</v>
      </c>
      <c r="AU220" s="1" t="s">
        <v>53</v>
      </c>
    </row>
    <row r="221" spans="1:47" x14ac:dyDescent="0.25">
      <c r="A221" s="1" t="s">
        <v>8986</v>
      </c>
      <c r="B221">
        <v>2</v>
      </c>
      <c r="C221" s="2" t="d">
        <v>2019-12-09T18:30:06.99999995995312950</v>
      </c>
      <c r="D221" s="2" t="d">
        <v>2019-12-09T18:59:29.99999969266355025</v>
      </c>
      <c r="E221">
        <v>39.835520000000002</v>
      </c>
      <c r="F221">
        <v>-105.02235</v>
      </c>
      <c r="G221">
        <v>39.835520000000002</v>
      </c>
      <c r="H221">
        <v>-105.02235</v>
      </c>
      <c r="I221">
        <v>0</v>
      </c>
      <c r="J221" s="1" t="s">
        <v>105</v>
      </c>
      <c r="L221" s="1" t="s">
        <v>365</v>
      </c>
      <c r="M221" s="1" t="s">
        <v>47</v>
      </c>
      <c r="N221" s="1" t="s">
        <v>80</v>
      </c>
      <c r="O221" s="1" t="s">
        <v>147</v>
      </c>
      <c r="P221" s="1" t="s">
        <v>199</v>
      </c>
      <c r="Q221" s="1" t="s">
        <v>549</v>
      </c>
      <c r="R221" s="1" t="s">
        <v>48</v>
      </c>
      <c r="S221" s="1" t="s">
        <v>79</v>
      </c>
      <c r="T221" s="1" t="s">
        <v>206</v>
      </c>
      <c r="U221" s="2" t="d">
        <v>2019-12-09T18:45:00.000</v>
      </c>
      <c r="V221">
        <v>28</v>
      </c>
      <c r="W221">
        <v>28</v>
      </c>
      <c r="X221">
        <v>74</v>
      </c>
      <c r="Y221">
        <v>24.35</v>
      </c>
      <c r="Z221">
        <v>30</v>
      </c>
      <c r="AA221" s="1" t="s">
        <v>8970</v>
      </c>
      <c r="AB221">
        <v>0</v>
      </c>
      <c r="AC221">
        <v>0</v>
      </c>
      <c r="AD221" s="1" t="s">
        <v>1068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s="1" t="s">
        <v>53</v>
      </c>
      <c r="AS221" s="1" t="s">
        <v>53</v>
      </c>
      <c r="AT221" s="1" t="s">
        <v>53</v>
      </c>
      <c r="AU221" s="1" t="s">
        <v>53</v>
      </c>
    </row>
    <row r="222" spans="1:47" x14ac:dyDescent="0.25">
      <c r="A222" s="1" t="s">
        <v>6223</v>
      </c>
      <c r="B222">
        <v>3</v>
      </c>
      <c r="C222" s="2" t="d">
        <v>2019-12-09T19:07:34.9999999115243554200</v>
      </c>
      <c r="D222" s="2" t="d">
        <v>2019-12-09T19:37:30.00000020954757600</v>
      </c>
      <c r="E222">
        <v>39.785530000000001</v>
      </c>
      <c r="F222">
        <v>-105.08371</v>
      </c>
      <c r="G222">
        <v>39.785530000000001</v>
      </c>
      <c r="H222">
        <v>-105.08371</v>
      </c>
      <c r="I222">
        <v>0</v>
      </c>
      <c r="J222" s="1" t="s">
        <v>557</v>
      </c>
      <c r="L222" s="1" t="s">
        <v>137</v>
      </c>
      <c r="M222" s="1" t="s">
        <v>47</v>
      </c>
      <c r="N222" s="1" t="s">
        <v>544</v>
      </c>
      <c r="O222" s="1" t="s">
        <v>115</v>
      </c>
      <c r="P222" s="1" t="s">
        <v>199</v>
      </c>
      <c r="Q222" s="1" t="s">
        <v>545</v>
      </c>
      <c r="R222" s="1" t="s">
        <v>48</v>
      </c>
      <c r="S222" s="1" t="s">
        <v>79</v>
      </c>
      <c r="T222" s="1" t="s">
        <v>206</v>
      </c>
      <c r="U222" s="2" t="d">
        <v>2019-12-09T18:45:00.000</v>
      </c>
      <c r="V222">
        <v>28</v>
      </c>
      <c r="W222">
        <v>28</v>
      </c>
      <c r="X222">
        <v>74</v>
      </c>
      <c r="Y222">
        <v>24.35</v>
      </c>
      <c r="Z222">
        <v>30</v>
      </c>
      <c r="AA222" s="1" t="s">
        <v>8970</v>
      </c>
      <c r="AB222">
        <v>0</v>
      </c>
      <c r="AC222">
        <v>0</v>
      </c>
      <c r="AD222" s="1" t="s">
        <v>1068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s="1" t="s">
        <v>53</v>
      </c>
      <c r="AS222" s="1" t="s">
        <v>53</v>
      </c>
      <c r="AT222" s="1" t="s">
        <v>53</v>
      </c>
      <c r="AU222" s="1" t="s">
        <v>53</v>
      </c>
    </row>
    <row r="223" spans="1:47" x14ac:dyDescent="0.25">
      <c r="A223" s="1" t="s">
        <v>811</v>
      </c>
      <c r="B223">
        <v>3</v>
      </c>
      <c r="C223" s="2" t="d">
        <v>2019-12-09T19:45:50.00000016298145175</v>
      </c>
      <c r="D223" s="2" t="d">
        <v>2019-12-09T20:15:28.000000258907676075</v>
      </c>
      <c r="E223">
        <v>39.558149999999998</v>
      </c>
      <c r="F223">
        <v>-105.10033</v>
      </c>
      <c r="G223">
        <v>39.558149999999998</v>
      </c>
      <c r="H223">
        <v>-105.10033</v>
      </c>
      <c r="I223">
        <v>0</v>
      </c>
      <c r="J223" s="1" t="s">
        <v>583</v>
      </c>
      <c r="L223" s="1" t="s">
        <v>406</v>
      </c>
      <c r="M223" s="1" t="s">
        <v>47</v>
      </c>
      <c r="N223" s="1" t="s">
        <v>138</v>
      </c>
      <c r="O223" s="1" t="s">
        <v>115</v>
      </c>
      <c r="P223" s="1" t="s">
        <v>199</v>
      </c>
      <c r="Q223" s="1" t="s">
        <v>200</v>
      </c>
      <c r="R223" s="1" t="s">
        <v>48</v>
      </c>
      <c r="S223" s="1" t="s">
        <v>79</v>
      </c>
      <c r="T223" s="1" t="s">
        <v>201</v>
      </c>
      <c r="U223" s="2" t="d">
        <v>2019-12-09T19:53:00.000000097788870375</v>
      </c>
      <c r="V223">
        <v>29</v>
      </c>
      <c r="W223">
        <v>29</v>
      </c>
      <c r="X223">
        <v>69</v>
      </c>
      <c r="Y223">
        <v>24.14</v>
      </c>
      <c r="Z223">
        <v>10</v>
      </c>
      <c r="AA223" s="1" t="s">
        <v>8970</v>
      </c>
      <c r="AB223">
        <v>0</v>
      </c>
      <c r="AC223">
        <v>0</v>
      </c>
      <c r="AD223" s="1" t="s">
        <v>50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s="1" t="s">
        <v>53</v>
      </c>
      <c r="AS223" s="1" t="s">
        <v>53</v>
      </c>
      <c r="AT223" s="1" t="s">
        <v>53</v>
      </c>
      <c r="AU223" s="1" t="s">
        <v>53</v>
      </c>
    </row>
    <row r="224" spans="1:47" x14ac:dyDescent="0.25">
      <c r="A224" s="1" t="s">
        <v>812</v>
      </c>
      <c r="B224">
        <v>3</v>
      </c>
      <c r="C224" s="2" t="d">
        <v>2019-12-09T19:45:50.00000016298145175</v>
      </c>
      <c r="D224" s="2" t="d">
        <v>2019-12-09T20:15:28.000000258907676075</v>
      </c>
      <c r="E224">
        <v>39.557920000000003</v>
      </c>
      <c r="F224">
        <v>-105.10028</v>
      </c>
      <c r="G224">
        <v>39.557920000000003</v>
      </c>
      <c r="H224">
        <v>-105.10028</v>
      </c>
      <c r="I224">
        <v>0</v>
      </c>
      <c r="J224" s="1" t="s">
        <v>584</v>
      </c>
      <c r="L224" s="1" t="s">
        <v>481</v>
      </c>
      <c r="M224" s="1" t="s">
        <v>47</v>
      </c>
      <c r="N224" s="1" t="s">
        <v>138</v>
      </c>
      <c r="O224" s="1" t="s">
        <v>115</v>
      </c>
      <c r="P224" s="1" t="s">
        <v>199</v>
      </c>
      <c r="Q224" s="1" t="s">
        <v>514</v>
      </c>
      <c r="R224" s="1" t="s">
        <v>48</v>
      </c>
      <c r="S224" s="1" t="s">
        <v>79</v>
      </c>
      <c r="T224" s="1" t="s">
        <v>201</v>
      </c>
      <c r="U224" s="2" t="d">
        <v>2019-12-09T19:53:00.000000097788870375</v>
      </c>
      <c r="V224">
        <v>29</v>
      </c>
      <c r="W224">
        <v>29</v>
      </c>
      <c r="X224">
        <v>69</v>
      </c>
      <c r="Y224">
        <v>24.14</v>
      </c>
      <c r="Z224">
        <v>10</v>
      </c>
      <c r="AA224" s="1" t="s">
        <v>8970</v>
      </c>
      <c r="AB224">
        <v>0</v>
      </c>
      <c r="AC224">
        <v>0</v>
      </c>
      <c r="AD224" s="1" t="s">
        <v>50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s="1" t="s">
        <v>53</v>
      </c>
      <c r="AS224" s="1" t="s">
        <v>53</v>
      </c>
      <c r="AT224" s="1" t="s">
        <v>53</v>
      </c>
      <c r="AU224" s="1" t="s">
        <v>53</v>
      </c>
    </row>
    <row r="225" spans="1:47" x14ac:dyDescent="0.25">
      <c r="A225" s="1" t="s">
        <v>779</v>
      </c>
      <c r="B225">
        <v>3</v>
      </c>
      <c r="C225" s="2" t="d">
        <v>2019-12-09T21:18:05.00000028870999600</v>
      </c>
      <c r="D225" s="2" t="d">
        <v>2019-12-09T21:47:26.99999978765845425</v>
      </c>
      <c r="E225">
        <v>38.786679999999997</v>
      </c>
      <c r="F225">
        <v>-104.79107999999999</v>
      </c>
      <c r="G225">
        <v>38.786679999999997</v>
      </c>
      <c r="H225">
        <v>-104.79107999999999</v>
      </c>
      <c r="I225">
        <v>0</v>
      </c>
      <c r="J225" s="1" t="s">
        <v>441</v>
      </c>
      <c r="L225" s="1" t="s">
        <v>196</v>
      </c>
      <c r="M225" s="1" t="s">
        <v>47</v>
      </c>
      <c r="N225" s="1" t="s">
        <v>233</v>
      </c>
      <c r="O225" s="1" t="s">
        <v>194</v>
      </c>
      <c r="P225" s="1" t="s">
        <v>199</v>
      </c>
      <c r="Q225" s="1" t="s">
        <v>249</v>
      </c>
      <c r="R225" s="1" t="s">
        <v>48</v>
      </c>
      <c r="S225" s="1" t="s">
        <v>79</v>
      </c>
      <c r="T225" s="1" t="s">
        <v>250</v>
      </c>
      <c r="U225" s="2" t="d">
        <v>2019-12-09T20:54:00.00000008381903175</v>
      </c>
      <c r="V225">
        <v>25</v>
      </c>
      <c r="W225">
        <v>18</v>
      </c>
      <c r="X225">
        <v>69</v>
      </c>
      <c r="Y225">
        <v>23.93</v>
      </c>
      <c r="Z225">
        <v>10</v>
      </c>
      <c r="AA225" s="1" t="s">
        <v>66</v>
      </c>
      <c r="AB225">
        <v>6</v>
      </c>
      <c r="AC225">
        <v>0</v>
      </c>
      <c r="AD225" s="1" t="s">
        <v>50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s="1" t="s">
        <v>53</v>
      </c>
      <c r="AS225" s="1" t="s">
        <v>53</v>
      </c>
      <c r="AT225" s="1" t="s">
        <v>53</v>
      </c>
      <c r="AU225" s="1" t="s">
        <v>53</v>
      </c>
    </row>
    <row r="226" spans="1:47" x14ac:dyDescent="0.25">
      <c r="A226" s="1" t="s">
        <v>780</v>
      </c>
      <c r="B226">
        <v>3</v>
      </c>
      <c r="C226" s="2" t="d">
        <v>2019-12-09T20:51:49.99999986961483725</v>
      </c>
      <c r="D226" s="2" t="d">
        <v>2019-12-09T21:21:31.00000003818422850</v>
      </c>
      <c r="E226">
        <v>39.450560000000003</v>
      </c>
      <c r="F226">
        <v>-104.87576</v>
      </c>
      <c r="G226">
        <v>39.450560000000003</v>
      </c>
      <c r="H226">
        <v>-104.87576</v>
      </c>
      <c r="I226">
        <v>0</v>
      </c>
      <c r="J226" s="1" t="s">
        <v>479</v>
      </c>
      <c r="L226" s="1" t="s">
        <v>195</v>
      </c>
      <c r="M226" s="1" t="s">
        <v>47</v>
      </c>
      <c r="N226" s="1" t="s">
        <v>192</v>
      </c>
      <c r="O226" s="1" t="s">
        <v>121</v>
      </c>
      <c r="P226" s="1" t="s">
        <v>199</v>
      </c>
      <c r="Q226" s="1" t="s">
        <v>480</v>
      </c>
      <c r="R226" s="1" t="s">
        <v>48</v>
      </c>
      <c r="S226" s="1" t="s">
        <v>79</v>
      </c>
      <c r="T226" s="1" t="s">
        <v>201</v>
      </c>
      <c r="U226" s="2" t="d">
        <v>2019-12-09T20:52:59.99999988824129100</v>
      </c>
      <c r="V226">
        <v>28</v>
      </c>
      <c r="W226">
        <v>21</v>
      </c>
      <c r="X226">
        <v>72</v>
      </c>
      <c r="Y226">
        <v>24.14</v>
      </c>
      <c r="Z226">
        <v>10</v>
      </c>
      <c r="AA226" s="1" t="s">
        <v>66</v>
      </c>
      <c r="AB226">
        <v>7</v>
      </c>
      <c r="AC226">
        <v>0</v>
      </c>
      <c r="AD226" s="1" t="s">
        <v>50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s="1" t="s">
        <v>53</v>
      </c>
      <c r="AS226" s="1" t="s">
        <v>53</v>
      </c>
      <c r="AT226" s="1" t="s">
        <v>53</v>
      </c>
      <c r="AU226" s="1" t="s">
        <v>53</v>
      </c>
    </row>
    <row r="227" spans="1:47" x14ac:dyDescent="0.25">
      <c r="A227" s="1" t="s">
        <v>6240</v>
      </c>
      <c r="B227">
        <v>3</v>
      </c>
      <c r="C227" s="2" t="d">
        <v>2019-12-10T06:19:38.00000002607703525</v>
      </c>
      <c r="D227" s="2" t="d">
        <v>2019-12-10T06:49:29.00000001769512600</v>
      </c>
      <c r="E227">
        <v>40.288559999999997</v>
      </c>
      <c r="F227">
        <v>-104.97998</v>
      </c>
      <c r="G227">
        <v>40.288559999999997</v>
      </c>
      <c r="H227">
        <v>-104.97998</v>
      </c>
      <c r="I227">
        <v>0</v>
      </c>
      <c r="J227" s="1" t="s">
        <v>421</v>
      </c>
      <c r="L227" s="1" t="s">
        <v>195</v>
      </c>
      <c r="M227" s="1" t="s">
        <v>47</v>
      </c>
      <c r="N227" s="1" t="s">
        <v>304</v>
      </c>
      <c r="O227" s="1" t="s">
        <v>210</v>
      </c>
      <c r="P227" s="1" t="s">
        <v>199</v>
      </c>
      <c r="Q227" s="1" t="s">
        <v>305</v>
      </c>
      <c r="R227" s="1" t="s">
        <v>48</v>
      </c>
      <c r="S227" s="1" t="s">
        <v>79</v>
      </c>
      <c r="T227" s="1" t="s">
        <v>231</v>
      </c>
      <c r="U227" s="2" t="d">
        <v>2019-12-10T05:55:59.99999984633177850</v>
      </c>
      <c r="V227">
        <v>21</v>
      </c>
      <c r="W227">
        <v>21</v>
      </c>
      <c r="X227">
        <v>92</v>
      </c>
      <c r="Y227">
        <v>25.05</v>
      </c>
      <c r="Z227">
        <v>5</v>
      </c>
      <c r="AA227" s="1" t="s">
        <v>8970</v>
      </c>
      <c r="AB227">
        <v>0</v>
      </c>
      <c r="AC227">
        <v>0</v>
      </c>
      <c r="AD227" s="1" t="s">
        <v>819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s="1" t="s">
        <v>53</v>
      </c>
      <c r="AS227" s="1" t="s">
        <v>53</v>
      </c>
      <c r="AT227" s="1" t="s">
        <v>51</v>
      </c>
      <c r="AU227" s="1" t="s">
        <v>51</v>
      </c>
    </row>
    <row r="228" spans="1:47" x14ac:dyDescent="0.25">
      <c r="A228" s="1" t="s">
        <v>8987</v>
      </c>
      <c r="B228">
        <v>2</v>
      </c>
      <c r="C228" s="2" t="d">
        <v>2019-12-10T05:48:08.00000015180557950</v>
      </c>
      <c r="D228" s="2" t="d">
        <v>2019-12-10T06:17:57.99999990966170775</v>
      </c>
      <c r="E228">
        <v>40.302950000000003</v>
      </c>
      <c r="F228">
        <v>-104.98044</v>
      </c>
      <c r="G228">
        <v>40.309530000000002</v>
      </c>
      <c r="H228">
        <v>-104.98048</v>
      </c>
      <c r="I228">
        <v>0.45500000000000002</v>
      </c>
      <c r="J228" s="1" t="s">
        <v>421</v>
      </c>
      <c r="L228" s="1" t="s">
        <v>266</v>
      </c>
      <c r="M228" s="1" t="s">
        <v>47</v>
      </c>
      <c r="N228" s="1" t="s">
        <v>304</v>
      </c>
      <c r="O228" s="1" t="s">
        <v>210</v>
      </c>
      <c r="P228" s="1" t="s">
        <v>199</v>
      </c>
      <c r="Q228" s="1" t="s">
        <v>305</v>
      </c>
      <c r="R228" s="1" t="s">
        <v>48</v>
      </c>
      <c r="S228" s="1" t="s">
        <v>79</v>
      </c>
      <c r="T228" s="1" t="s">
        <v>231</v>
      </c>
      <c r="U228" s="2" t="d">
        <v>2019-12-10T05:55:59.99999984633177850</v>
      </c>
      <c r="V228">
        <v>21</v>
      </c>
      <c r="W228">
        <v>21</v>
      </c>
      <c r="X228">
        <v>92</v>
      </c>
      <c r="Y228">
        <v>25.05</v>
      </c>
      <c r="Z228">
        <v>5</v>
      </c>
      <c r="AA228" s="1" t="s">
        <v>8970</v>
      </c>
      <c r="AB228">
        <v>0</v>
      </c>
      <c r="AC228">
        <v>0</v>
      </c>
      <c r="AD228" s="1" t="s">
        <v>819</v>
      </c>
      <c r="AE228" t="b">
        <v>0</v>
      </c>
      <c r="AF228" t="b">
        <v>0</v>
      </c>
      <c r="AG228" t="b">
        <v>0</v>
      </c>
      <c r="AH228" t="b">
        <v>0</v>
      </c>
      <c r="AI228" t="b">
        <v>1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s="1" t="s">
        <v>53</v>
      </c>
      <c r="AS228" s="1" t="s">
        <v>53</v>
      </c>
      <c r="AT228" s="1" t="s">
        <v>53</v>
      </c>
      <c r="AU228" s="1" t="s">
        <v>51</v>
      </c>
    </row>
    <row r="229" spans="1:47" x14ac:dyDescent="0.25">
      <c r="A229" s="1" t="s">
        <v>711</v>
      </c>
      <c r="B229">
        <v>3</v>
      </c>
      <c r="C229" s="2" t="d">
        <v>2019-12-10T07:06:07.00000008568167375</v>
      </c>
      <c r="D229" s="2" t="d">
        <v>2019-12-10T07:35:29.99999981839210125</v>
      </c>
      <c r="E229">
        <v>39.61985</v>
      </c>
      <c r="F229">
        <v>-104.89914</v>
      </c>
      <c r="G229">
        <v>39.61985</v>
      </c>
      <c r="H229">
        <v>-104.89914</v>
      </c>
      <c r="I229">
        <v>0</v>
      </c>
      <c r="J229" s="1" t="s">
        <v>565</v>
      </c>
      <c r="L229" s="1" t="s">
        <v>266</v>
      </c>
      <c r="M229" s="1" t="s">
        <v>47</v>
      </c>
      <c r="N229" s="1" t="s">
        <v>127</v>
      </c>
      <c r="O229" s="1" t="s">
        <v>202</v>
      </c>
      <c r="P229" s="1" t="s">
        <v>199</v>
      </c>
      <c r="Q229" s="1" t="s">
        <v>428</v>
      </c>
      <c r="R229" s="1" t="s">
        <v>48</v>
      </c>
      <c r="S229" s="1" t="s">
        <v>79</v>
      </c>
      <c r="T229" s="1" t="s">
        <v>201</v>
      </c>
      <c r="U229" s="2" t="d">
        <v>2019-12-10T06:53:00.00000030733644975</v>
      </c>
      <c r="V229">
        <v>22</v>
      </c>
      <c r="W229">
        <v>22</v>
      </c>
      <c r="X229">
        <v>72</v>
      </c>
      <c r="Y229">
        <v>24.19</v>
      </c>
      <c r="Z229">
        <v>10</v>
      </c>
      <c r="AA229" s="1" t="s">
        <v>64</v>
      </c>
      <c r="AB229">
        <v>3</v>
      </c>
      <c r="AC229">
        <v>0</v>
      </c>
      <c r="AD229" s="1" t="s">
        <v>50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s="1" t="s">
        <v>53</v>
      </c>
      <c r="AS229" s="1" t="s">
        <v>51</v>
      </c>
      <c r="AT229" s="1" t="s">
        <v>51</v>
      </c>
      <c r="AU229" s="1" t="s">
        <v>51</v>
      </c>
    </row>
    <row r="230" spans="1:47" x14ac:dyDescent="0.25">
      <c r="A230" s="1" t="s">
        <v>902</v>
      </c>
      <c r="B230">
        <v>3</v>
      </c>
      <c r="C230" s="2" t="d">
        <v>2019-12-10T10:36:07.00000029522925650</v>
      </c>
      <c r="D230" s="2" t="d">
        <v>2019-12-10T11:05:22.00000004377216125</v>
      </c>
      <c r="E230">
        <v>39.11533</v>
      </c>
      <c r="F230">
        <v>-108.54474999999999</v>
      </c>
      <c r="G230">
        <v>39.11533</v>
      </c>
      <c r="H230">
        <v>-108.54474999999999</v>
      </c>
      <c r="I230">
        <v>0</v>
      </c>
      <c r="J230" s="1" t="s">
        <v>489</v>
      </c>
      <c r="L230" s="1" t="s">
        <v>133</v>
      </c>
      <c r="M230" s="1" t="s">
        <v>47</v>
      </c>
      <c r="N230" s="1" t="s">
        <v>490</v>
      </c>
      <c r="O230" s="1" t="s">
        <v>491</v>
      </c>
      <c r="P230" s="1" t="s">
        <v>199</v>
      </c>
      <c r="Q230" s="1" t="s">
        <v>903</v>
      </c>
      <c r="R230" s="1" t="s">
        <v>48</v>
      </c>
      <c r="S230" s="1" t="s">
        <v>79</v>
      </c>
      <c r="T230" s="1" t="s">
        <v>493</v>
      </c>
      <c r="U230" s="2" t="d">
        <v>2019-12-10T10:53:00.000000097788870375</v>
      </c>
      <c r="V230">
        <v>37</v>
      </c>
      <c r="W230">
        <v>32</v>
      </c>
      <c r="X230">
        <v>62</v>
      </c>
      <c r="Y230">
        <v>25.35</v>
      </c>
      <c r="Z230">
        <v>10</v>
      </c>
      <c r="AA230" s="1" t="s">
        <v>64</v>
      </c>
      <c r="AB230">
        <v>7</v>
      </c>
      <c r="AC230">
        <v>0</v>
      </c>
      <c r="AD230" s="1" t="s">
        <v>819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s="1" t="s">
        <v>51</v>
      </c>
      <c r="AS230" s="1" t="s">
        <v>51</v>
      </c>
      <c r="AT230" s="1" t="s">
        <v>51</v>
      </c>
      <c r="AU230" s="1" t="s">
        <v>51</v>
      </c>
    </row>
    <row r="231" spans="1:47" x14ac:dyDescent="0.25">
      <c r="A231" s="1" t="s">
        <v>622</v>
      </c>
      <c r="B231">
        <v>3</v>
      </c>
      <c r="C231" s="2" t="d">
        <v>2019-12-10T08:27:50.99999981001019200</v>
      </c>
      <c r="D231" s="2" t="d">
        <v>2019-12-10T08:57:30.99999974481761400</v>
      </c>
      <c r="E231">
        <v>39.138179999999998</v>
      </c>
      <c r="F231">
        <v>-104.86255</v>
      </c>
      <c r="G231">
        <v>39.138179999999998</v>
      </c>
      <c r="H231">
        <v>-104.86255</v>
      </c>
      <c r="I231">
        <v>0</v>
      </c>
      <c r="J231" s="1" t="s">
        <v>402</v>
      </c>
      <c r="L231" s="1" t="s">
        <v>196</v>
      </c>
      <c r="M231" s="1" t="s">
        <v>47</v>
      </c>
      <c r="N231" s="1" t="s">
        <v>86</v>
      </c>
      <c r="O231" s="1" t="s">
        <v>121</v>
      </c>
      <c r="P231" s="1" t="s">
        <v>199</v>
      </c>
      <c r="Q231" s="1" t="s">
        <v>223</v>
      </c>
      <c r="R231" s="1" t="s">
        <v>48</v>
      </c>
      <c r="S231" s="1" t="s">
        <v>79</v>
      </c>
      <c r="T231" s="1" t="s">
        <v>224</v>
      </c>
      <c r="U231" s="2" t="d">
        <v>2019-12-10T08:29:59.99999979045242400</v>
      </c>
      <c r="V231">
        <v>28</v>
      </c>
      <c r="W231">
        <v>23</v>
      </c>
      <c r="X231">
        <v>59</v>
      </c>
      <c r="Y231">
        <v>23.17</v>
      </c>
      <c r="Z231">
        <v>10</v>
      </c>
      <c r="AA231" s="1" t="s">
        <v>67</v>
      </c>
      <c r="AB231">
        <v>5</v>
      </c>
      <c r="AC231">
        <v>0</v>
      </c>
      <c r="AD231" s="1" t="s">
        <v>50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s="1" t="s">
        <v>51</v>
      </c>
      <c r="AS231" s="1" t="s">
        <v>51</v>
      </c>
      <c r="AT231" s="1" t="s">
        <v>51</v>
      </c>
      <c r="AU231" s="1" t="s">
        <v>51</v>
      </c>
    </row>
    <row r="232" spans="1:47" x14ac:dyDescent="0.25">
      <c r="A232" s="1" t="s">
        <v>623</v>
      </c>
      <c r="B232">
        <v>3</v>
      </c>
      <c r="C232" s="2" t="d">
        <v>2019-12-10T08:55:38.9999999664723900</v>
      </c>
      <c r="D232" s="2" t="d">
        <v>2019-12-10T09:25:29.9999999580904875</v>
      </c>
      <c r="E232">
        <v>39.775060000000003</v>
      </c>
      <c r="F232">
        <v>-104.85718</v>
      </c>
      <c r="G232">
        <v>39.775060000000003</v>
      </c>
      <c r="H232">
        <v>-104.85718</v>
      </c>
      <c r="I232">
        <v>0</v>
      </c>
      <c r="J232" s="1" t="s">
        <v>453</v>
      </c>
      <c r="L232" s="1" t="s">
        <v>137</v>
      </c>
      <c r="M232" s="1" t="s">
        <v>47</v>
      </c>
      <c r="N232" s="1" t="s">
        <v>131</v>
      </c>
      <c r="O232" s="1" t="s">
        <v>131</v>
      </c>
      <c r="P232" s="1" t="s">
        <v>199</v>
      </c>
      <c r="Q232" s="1" t="s">
        <v>300</v>
      </c>
      <c r="R232" s="1" t="s">
        <v>48</v>
      </c>
      <c r="S232" s="1" t="s">
        <v>79</v>
      </c>
      <c r="T232" s="1" t="s">
        <v>204</v>
      </c>
      <c r="U232" s="2" t="d">
        <v>2019-12-10T08:58:00.00000023748725325</v>
      </c>
      <c r="V232">
        <v>28</v>
      </c>
      <c r="W232">
        <v>23</v>
      </c>
      <c r="X232">
        <v>75</v>
      </c>
      <c r="Y232">
        <v>24.44</v>
      </c>
      <c r="Z232">
        <v>10</v>
      </c>
      <c r="AA232" s="1" t="s">
        <v>60</v>
      </c>
      <c r="AB232">
        <v>5</v>
      </c>
      <c r="AC232">
        <v>0</v>
      </c>
      <c r="AD232" s="1" t="s">
        <v>50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s="1" t="s">
        <v>51</v>
      </c>
      <c r="AS232" s="1" t="s">
        <v>51</v>
      </c>
      <c r="AT232" s="1" t="s">
        <v>51</v>
      </c>
      <c r="AU232" s="1" t="s">
        <v>51</v>
      </c>
    </row>
    <row r="233" spans="1:47" x14ac:dyDescent="0.25">
      <c r="A233" s="1" t="s">
        <v>8727</v>
      </c>
      <c r="B233">
        <v>4</v>
      </c>
      <c r="C233" s="2" t="d">
        <v>2019-12-10T10:58:37.99999990034848425</v>
      </c>
      <c r="D233" s="2" t="d">
        <v>2019-12-10T11:28:09.0000002458691625</v>
      </c>
      <c r="E233">
        <v>40.253990000000002</v>
      </c>
      <c r="F233">
        <v>-103.72543</v>
      </c>
      <c r="G233">
        <v>40.253929999999997</v>
      </c>
      <c r="H233">
        <v>-103.69716</v>
      </c>
      <c r="I233">
        <v>1.4910000000000001</v>
      </c>
      <c r="J233" s="1" t="s">
        <v>6688</v>
      </c>
      <c r="K233">
        <v>17502</v>
      </c>
      <c r="L233" s="1" t="s">
        <v>8728</v>
      </c>
      <c r="M233" s="1" t="s">
        <v>47</v>
      </c>
      <c r="N233" s="1" t="s">
        <v>4193</v>
      </c>
      <c r="O233" s="1" t="s">
        <v>165</v>
      </c>
      <c r="P233" s="1" t="s">
        <v>199</v>
      </c>
      <c r="Q233" s="1" t="s">
        <v>4194</v>
      </c>
      <c r="R233" s="1" t="s">
        <v>48</v>
      </c>
      <c r="S233" s="1" t="s">
        <v>79</v>
      </c>
      <c r="T233" s="1" t="s">
        <v>3920</v>
      </c>
      <c r="AA233" s="1" t="s">
        <v>69</v>
      </c>
      <c r="AD233" s="1" t="s">
        <v>69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1</v>
      </c>
      <c r="AO233" t="b">
        <v>0</v>
      </c>
      <c r="AP233" t="b">
        <v>0</v>
      </c>
      <c r="AQ233" t="b">
        <v>0</v>
      </c>
      <c r="AR233" s="1" t="s">
        <v>51</v>
      </c>
      <c r="AS233" s="1" t="s">
        <v>51</v>
      </c>
      <c r="AT233" s="1" t="s">
        <v>51</v>
      </c>
      <c r="AU233" s="1" t="s">
        <v>51</v>
      </c>
    </row>
    <row r="234" spans="1:47" x14ac:dyDescent="0.25">
      <c r="A234" s="1" t="s">
        <v>8729</v>
      </c>
      <c r="B234">
        <v>4</v>
      </c>
      <c r="C234" s="2" t="d">
        <v>2019-12-10T10:58:37.99999990034848425</v>
      </c>
      <c r="D234" s="2" t="d">
        <v>2019-12-10T11:28:09.0000002458691625</v>
      </c>
      <c r="E234">
        <v>40.253929999999997</v>
      </c>
      <c r="F234">
        <v>-103.69716</v>
      </c>
      <c r="G234">
        <v>40.253990000000002</v>
      </c>
      <c r="H234">
        <v>-103.72543</v>
      </c>
      <c r="I234">
        <v>1.4910000000000001</v>
      </c>
      <c r="J234" s="1" t="s">
        <v>8730</v>
      </c>
      <c r="K234">
        <v>17498</v>
      </c>
      <c r="L234" s="1" t="s">
        <v>7221</v>
      </c>
      <c r="M234" s="1" t="s">
        <v>47</v>
      </c>
      <c r="N234" s="1" t="s">
        <v>4193</v>
      </c>
      <c r="O234" s="1" t="s">
        <v>165</v>
      </c>
      <c r="P234" s="1" t="s">
        <v>199</v>
      </c>
      <c r="Q234" s="1" t="s">
        <v>4194</v>
      </c>
      <c r="R234" s="1" t="s">
        <v>48</v>
      </c>
      <c r="S234" s="1" t="s">
        <v>79</v>
      </c>
      <c r="T234" s="1" t="s">
        <v>3920</v>
      </c>
      <c r="AA234" s="1" t="s">
        <v>69</v>
      </c>
      <c r="AD234" s="1" t="s">
        <v>69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1</v>
      </c>
      <c r="AO234" t="b">
        <v>0</v>
      </c>
      <c r="AP234" t="b">
        <v>0</v>
      </c>
      <c r="AQ234" t="b">
        <v>0</v>
      </c>
      <c r="AR234" s="1" t="s">
        <v>51</v>
      </c>
      <c r="AS234" s="1" t="s">
        <v>51</v>
      </c>
      <c r="AT234" s="1" t="s">
        <v>51</v>
      </c>
      <c r="AU234" s="1" t="s">
        <v>51</v>
      </c>
    </row>
    <row r="235" spans="1:47" x14ac:dyDescent="0.25">
      <c r="A235" s="1" t="s">
        <v>8843</v>
      </c>
      <c r="B235">
        <v>3</v>
      </c>
      <c r="C235" s="2" t="d">
        <v>2019-12-10T20:33:50.0000001210719325</v>
      </c>
      <c r="D235" s="2" t="d">
        <v>2019-12-10T21:03:01.99999979697167775</v>
      </c>
      <c r="E235">
        <v>38.477870000000003</v>
      </c>
      <c r="F235">
        <v>-102.78661</v>
      </c>
      <c r="G235">
        <v>38.477870000000003</v>
      </c>
      <c r="H235">
        <v>-102.78661</v>
      </c>
      <c r="I235">
        <v>0</v>
      </c>
      <c r="J235" s="1" t="s">
        <v>8844</v>
      </c>
      <c r="K235">
        <v>513</v>
      </c>
      <c r="L235" s="1" t="s">
        <v>8845</v>
      </c>
      <c r="M235" s="1" t="s">
        <v>97</v>
      </c>
      <c r="N235" s="1" t="s">
        <v>164</v>
      </c>
      <c r="O235" s="1" t="s">
        <v>3095</v>
      </c>
      <c r="P235" s="1" t="s">
        <v>199</v>
      </c>
      <c r="Q235" s="1" t="s">
        <v>8846</v>
      </c>
      <c r="R235" s="1" t="s">
        <v>48</v>
      </c>
      <c r="S235" s="1" t="s">
        <v>79</v>
      </c>
      <c r="T235" s="1" t="s">
        <v>3097</v>
      </c>
      <c r="U235" s="2" t="d">
        <v>2019-12-10T20:52:59.99999988824129100</v>
      </c>
      <c r="V235">
        <v>21</v>
      </c>
      <c r="W235">
        <v>21</v>
      </c>
      <c r="X235">
        <v>74</v>
      </c>
      <c r="Y235">
        <v>26.39</v>
      </c>
      <c r="Z235">
        <v>10</v>
      </c>
      <c r="AA235" s="1" t="s">
        <v>71</v>
      </c>
      <c r="AB235">
        <v>3</v>
      </c>
      <c r="AC235">
        <v>0</v>
      </c>
      <c r="AD235" s="1" t="s">
        <v>1068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s="1" t="s">
        <v>53</v>
      </c>
      <c r="AS235" s="1" t="s">
        <v>53</v>
      </c>
      <c r="AT235" s="1" t="s">
        <v>53</v>
      </c>
      <c r="AU235" s="1" t="s">
        <v>53</v>
      </c>
    </row>
    <row r="236" spans="1:47" x14ac:dyDescent="0.25">
      <c r="A236" s="1" t="s">
        <v>950</v>
      </c>
      <c r="B236">
        <v>3</v>
      </c>
      <c r="C236" s="2" t="d">
        <v>2019-12-10T13:48:07.00000012759119300</v>
      </c>
      <c r="D236" s="2" t="d">
        <v>2019-12-10T14:17:31.00000009406358300</v>
      </c>
      <c r="E236">
        <v>39.884729999999998</v>
      </c>
      <c r="F236">
        <v>-104.98744000000001</v>
      </c>
      <c r="G236">
        <v>39.884729999999998</v>
      </c>
      <c r="H236">
        <v>-104.98744000000001</v>
      </c>
      <c r="I236">
        <v>0</v>
      </c>
      <c r="J236" s="1" t="s">
        <v>442</v>
      </c>
      <c r="L236" s="1" t="s">
        <v>195</v>
      </c>
      <c r="M236" s="1" t="s">
        <v>47</v>
      </c>
      <c r="N236" s="1" t="s">
        <v>131</v>
      </c>
      <c r="O236" s="1" t="s">
        <v>147</v>
      </c>
      <c r="P236" s="1" t="s">
        <v>199</v>
      </c>
      <c r="Q236" s="1" t="s">
        <v>205</v>
      </c>
      <c r="R236" s="1" t="s">
        <v>48</v>
      </c>
      <c r="S236" s="1" t="s">
        <v>79</v>
      </c>
      <c r="T236" s="1" t="s">
        <v>206</v>
      </c>
      <c r="U236" s="2" t="d">
        <v>2019-12-10T13:44:59.99999979045242400</v>
      </c>
      <c r="V236">
        <v>36</v>
      </c>
      <c r="W236">
        <v>32</v>
      </c>
      <c r="X236">
        <v>65</v>
      </c>
      <c r="Y236">
        <v>24.44</v>
      </c>
      <c r="Z236">
        <v>10</v>
      </c>
      <c r="AA236" s="1" t="s">
        <v>54</v>
      </c>
      <c r="AB236">
        <v>5</v>
      </c>
      <c r="AC236">
        <v>0</v>
      </c>
      <c r="AD236" s="1" t="s">
        <v>819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s="1" t="s">
        <v>51</v>
      </c>
      <c r="AS236" s="1" t="s">
        <v>51</v>
      </c>
      <c r="AT236" s="1" t="s">
        <v>51</v>
      </c>
      <c r="AU236" s="1" t="s">
        <v>51</v>
      </c>
    </row>
    <row r="237" spans="1:47" x14ac:dyDescent="0.25">
      <c r="A237" s="1" t="s">
        <v>624</v>
      </c>
      <c r="B237">
        <v>3</v>
      </c>
      <c r="C237" s="2" t="d">
        <v>2019-12-10T14:49:40.000000284053384925</v>
      </c>
      <c r="D237" s="2" t="d">
        <v>2019-12-10T15:19:28.00000020302832225</v>
      </c>
      <c r="E237">
        <v>38.27431</v>
      </c>
      <c r="F237">
        <v>-104.60384999999999</v>
      </c>
      <c r="G237">
        <v>38.27431</v>
      </c>
      <c r="H237">
        <v>-104.60384999999999</v>
      </c>
      <c r="I237">
        <v>0</v>
      </c>
      <c r="J237" s="1" t="s">
        <v>625</v>
      </c>
      <c r="L237" s="1" t="s">
        <v>626</v>
      </c>
      <c r="M237" s="1" t="s">
        <v>47</v>
      </c>
      <c r="N237" s="1" t="s">
        <v>412</v>
      </c>
      <c r="O237" s="1" t="s">
        <v>412</v>
      </c>
      <c r="P237" s="1" t="s">
        <v>199</v>
      </c>
      <c r="Q237" s="1" t="s">
        <v>463</v>
      </c>
      <c r="R237" s="1" t="s">
        <v>48</v>
      </c>
      <c r="S237" s="1" t="s">
        <v>79</v>
      </c>
      <c r="T237" s="1" t="s">
        <v>414</v>
      </c>
      <c r="U237" s="2" t="d">
        <v>2019-12-10T14:52:59.99999988824129100</v>
      </c>
      <c r="V237">
        <v>45</v>
      </c>
      <c r="W237">
        <v>40</v>
      </c>
      <c r="X237">
        <v>33</v>
      </c>
      <c r="Y237">
        <v>25.3</v>
      </c>
      <c r="Z237">
        <v>10</v>
      </c>
      <c r="AA237" s="1" t="s">
        <v>60</v>
      </c>
      <c r="AB237">
        <v>10</v>
      </c>
      <c r="AC237">
        <v>0</v>
      </c>
      <c r="AD237" s="1" t="s">
        <v>50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s="1" t="s">
        <v>51</v>
      </c>
      <c r="AS237" s="1" t="s">
        <v>51</v>
      </c>
      <c r="AT237" s="1" t="s">
        <v>51</v>
      </c>
      <c r="AU237" s="1" t="s">
        <v>51</v>
      </c>
    </row>
    <row r="238" spans="1:47" x14ac:dyDescent="0.25">
      <c r="A238" s="1" t="s">
        <v>904</v>
      </c>
      <c r="B238">
        <v>3</v>
      </c>
      <c r="C238" s="2" t="d">
        <v>2019-12-10T14:39:51.0000002710148700</v>
      </c>
      <c r="D238" s="2" t="d">
        <v>2019-12-10T15:09:31.00000020582229200</v>
      </c>
      <c r="E238">
        <v>39.785530000000001</v>
      </c>
      <c r="F238">
        <v>-105.08371</v>
      </c>
      <c r="G238">
        <v>39.785530000000001</v>
      </c>
      <c r="H238">
        <v>-105.08371</v>
      </c>
      <c r="I238">
        <v>0</v>
      </c>
      <c r="J238" s="1" t="s">
        <v>557</v>
      </c>
      <c r="L238" s="1" t="s">
        <v>137</v>
      </c>
      <c r="M238" s="1" t="s">
        <v>47</v>
      </c>
      <c r="N238" s="1" t="s">
        <v>544</v>
      </c>
      <c r="O238" s="1" t="s">
        <v>115</v>
      </c>
      <c r="P238" s="1" t="s">
        <v>199</v>
      </c>
      <c r="Q238" s="1" t="s">
        <v>545</v>
      </c>
      <c r="R238" s="1" t="s">
        <v>48</v>
      </c>
      <c r="S238" s="1" t="s">
        <v>79</v>
      </c>
      <c r="T238" s="1" t="s">
        <v>206</v>
      </c>
      <c r="U238" s="2" t="d">
        <v>2019-12-10T14:55:00.0000002793967725</v>
      </c>
      <c r="V238">
        <v>36</v>
      </c>
      <c r="W238">
        <v>32</v>
      </c>
      <c r="X238">
        <v>65</v>
      </c>
      <c r="Y238">
        <v>24.46</v>
      </c>
      <c r="Z238">
        <v>10</v>
      </c>
      <c r="AA238" s="1" t="s">
        <v>65</v>
      </c>
      <c r="AB238">
        <v>5</v>
      </c>
      <c r="AC238">
        <v>0</v>
      </c>
      <c r="AD238" s="1" t="s">
        <v>819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s="1" t="s">
        <v>51</v>
      </c>
      <c r="AS238" s="1" t="s">
        <v>51</v>
      </c>
      <c r="AT238" s="1" t="s">
        <v>51</v>
      </c>
      <c r="AU238" s="1" t="s">
        <v>51</v>
      </c>
    </row>
    <row r="239" spans="1:47" x14ac:dyDescent="0.25">
      <c r="A239" s="1" t="s">
        <v>2310</v>
      </c>
      <c r="B239">
        <v>3</v>
      </c>
      <c r="C239" s="2" t="d">
        <v>2019-12-10T15:07:40.00000003259628900</v>
      </c>
      <c r="D239" s="2" t="d">
        <v>2019-12-10T15:37:08.99999991059303550</v>
      </c>
      <c r="E239">
        <v>39.725650000000002</v>
      </c>
      <c r="F239">
        <v>-105.00161</v>
      </c>
      <c r="G239">
        <v>39.72569</v>
      </c>
      <c r="H239">
        <v>-105.00017</v>
      </c>
      <c r="I239">
        <v>7.6999999999999999E-2</v>
      </c>
      <c r="J239" s="1" t="s">
        <v>2311</v>
      </c>
      <c r="L239" s="1" t="s">
        <v>586</v>
      </c>
      <c r="M239" s="1" t="s">
        <v>47</v>
      </c>
      <c r="N239" s="1" t="s">
        <v>131</v>
      </c>
      <c r="O239" s="1" t="s">
        <v>131</v>
      </c>
      <c r="P239" s="1" t="s">
        <v>199</v>
      </c>
      <c r="Q239" s="1" t="s">
        <v>311</v>
      </c>
      <c r="R239" s="1" t="s">
        <v>48</v>
      </c>
      <c r="S239" s="1" t="s">
        <v>79</v>
      </c>
      <c r="T239" s="1" t="s">
        <v>206</v>
      </c>
      <c r="U239" s="2" t="d">
        <v>2019-12-10T14:55:00.0000002793967725</v>
      </c>
      <c r="V239">
        <v>36</v>
      </c>
      <c r="W239">
        <v>32</v>
      </c>
      <c r="X239">
        <v>65</v>
      </c>
      <c r="Y239">
        <v>24.46</v>
      </c>
      <c r="Z239">
        <v>10</v>
      </c>
      <c r="AA239" s="1" t="s">
        <v>65</v>
      </c>
      <c r="AB239">
        <v>5</v>
      </c>
      <c r="AC239">
        <v>0</v>
      </c>
      <c r="AD239" s="1" t="s">
        <v>819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s="1" t="s">
        <v>51</v>
      </c>
      <c r="AS239" s="1" t="s">
        <v>51</v>
      </c>
      <c r="AT239" s="1" t="s">
        <v>51</v>
      </c>
      <c r="AU239" s="1" t="s">
        <v>51</v>
      </c>
    </row>
    <row r="240" spans="1:47" x14ac:dyDescent="0.25">
      <c r="A240" s="1" t="s">
        <v>3745</v>
      </c>
      <c r="B240">
        <v>3</v>
      </c>
      <c r="C240" s="2" t="d">
        <v>2019-12-10T15:10:41.99999982956796675</v>
      </c>
      <c r="D240" s="2" t="d">
        <v>2019-12-10T15:38:23.99999984074383900</v>
      </c>
      <c r="E240">
        <v>38.28969</v>
      </c>
      <c r="F240">
        <v>-104.60688</v>
      </c>
      <c r="G240">
        <v>38.294530000000002</v>
      </c>
      <c r="H240">
        <v>-104.60934</v>
      </c>
      <c r="I240">
        <v>0.36</v>
      </c>
      <c r="J240" s="1" t="s">
        <v>3746</v>
      </c>
      <c r="L240" s="1" t="s">
        <v>195</v>
      </c>
      <c r="M240" s="1" t="s">
        <v>47</v>
      </c>
      <c r="N240" s="1" t="s">
        <v>412</v>
      </c>
      <c r="O240" s="1" t="s">
        <v>412</v>
      </c>
      <c r="P240" s="1" t="s">
        <v>199</v>
      </c>
      <c r="Q240" s="1" t="s">
        <v>463</v>
      </c>
      <c r="R240" s="1" t="s">
        <v>48</v>
      </c>
      <c r="S240" s="1" t="s">
        <v>79</v>
      </c>
      <c r="T240" s="1" t="s">
        <v>414</v>
      </c>
      <c r="U240" s="2" t="d">
        <v>2019-12-10T14:52:59.99999988824129100</v>
      </c>
      <c r="V240">
        <v>45</v>
      </c>
      <c r="W240">
        <v>40</v>
      </c>
      <c r="X240">
        <v>33</v>
      </c>
      <c r="Y240">
        <v>25.3</v>
      </c>
      <c r="Z240">
        <v>10</v>
      </c>
      <c r="AA240" s="1" t="s">
        <v>60</v>
      </c>
      <c r="AB240">
        <v>10</v>
      </c>
      <c r="AC240">
        <v>0</v>
      </c>
      <c r="AD240" s="1" t="s">
        <v>50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s="1" t="s">
        <v>51</v>
      </c>
      <c r="AS240" s="1" t="s">
        <v>51</v>
      </c>
      <c r="AT240" s="1" t="s">
        <v>51</v>
      </c>
      <c r="AU240" s="1" t="s">
        <v>51</v>
      </c>
    </row>
    <row r="241" spans="1:47" x14ac:dyDescent="0.25">
      <c r="A241" s="1" t="s">
        <v>1018</v>
      </c>
      <c r="B241">
        <v>3</v>
      </c>
      <c r="C241" s="2" t="d">
        <v>2019-12-10T17:24:07.99999985843897175</v>
      </c>
      <c r="D241" s="2" t="d">
        <v>2019-12-10T17:53:31.00000021979212725</v>
      </c>
      <c r="E241">
        <v>39.61985</v>
      </c>
      <c r="F241">
        <v>-104.89914</v>
      </c>
      <c r="G241">
        <v>39.61985</v>
      </c>
      <c r="H241">
        <v>-104.89914</v>
      </c>
      <c r="I241">
        <v>0</v>
      </c>
      <c r="J241" s="1" t="s">
        <v>565</v>
      </c>
      <c r="L241" s="1" t="s">
        <v>266</v>
      </c>
      <c r="M241" s="1" t="s">
        <v>47</v>
      </c>
      <c r="N241" s="1" t="s">
        <v>127</v>
      </c>
      <c r="O241" s="1" t="s">
        <v>202</v>
      </c>
      <c r="P241" s="1" t="s">
        <v>199</v>
      </c>
      <c r="Q241" s="1" t="s">
        <v>428</v>
      </c>
      <c r="R241" s="1" t="s">
        <v>48</v>
      </c>
      <c r="S241" s="1" t="s">
        <v>79</v>
      </c>
      <c r="T241" s="1" t="s">
        <v>201</v>
      </c>
      <c r="U241" s="2" t="d">
        <v>2019-12-10T17:52:59.99999988824129100</v>
      </c>
      <c r="V241">
        <v>33</v>
      </c>
      <c r="W241">
        <v>29</v>
      </c>
      <c r="X241">
        <v>61</v>
      </c>
      <c r="Y241">
        <v>24.27</v>
      </c>
      <c r="Z241">
        <v>10</v>
      </c>
      <c r="AA241" s="1" t="s">
        <v>72</v>
      </c>
      <c r="AB241">
        <v>5</v>
      </c>
      <c r="AC241">
        <v>0</v>
      </c>
      <c r="AD241" s="1" t="s">
        <v>966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s="1" t="s">
        <v>53</v>
      </c>
      <c r="AS241" s="1" t="s">
        <v>53</v>
      </c>
      <c r="AT241" s="1" t="s">
        <v>51</v>
      </c>
      <c r="AU241" s="1" t="s">
        <v>51</v>
      </c>
    </row>
    <row r="242" spans="1:47" x14ac:dyDescent="0.25">
      <c r="A242" s="1" t="s">
        <v>8988</v>
      </c>
      <c r="B242">
        <v>2</v>
      </c>
      <c r="C242" s="2" t="d">
        <v>2019-12-10T17:35:24.00000009220093425</v>
      </c>
      <c r="D242" s="2" t="d">
        <v>2019-12-10T18:04:41.99999991338699850</v>
      </c>
      <c r="E242">
        <v>39.620539999999998</v>
      </c>
      <c r="F242">
        <v>-104.89954</v>
      </c>
      <c r="G242">
        <v>39.62256</v>
      </c>
      <c r="H242">
        <v>-104.9007</v>
      </c>
      <c r="I242">
        <v>0.153</v>
      </c>
      <c r="J242" s="1" t="s">
        <v>8989</v>
      </c>
      <c r="L242" s="1" t="s">
        <v>266</v>
      </c>
      <c r="M242" s="1" t="s">
        <v>47</v>
      </c>
      <c r="N242" s="1" t="s">
        <v>127</v>
      </c>
      <c r="O242" s="1" t="s">
        <v>202</v>
      </c>
      <c r="P242" s="1" t="s">
        <v>199</v>
      </c>
      <c r="Q242" s="1" t="s">
        <v>428</v>
      </c>
      <c r="R242" s="1" t="s">
        <v>48</v>
      </c>
      <c r="S242" s="1" t="s">
        <v>79</v>
      </c>
      <c r="T242" s="1" t="s">
        <v>201</v>
      </c>
      <c r="U242" s="2" t="d">
        <v>2019-12-10T17:52:59.99999988824129100</v>
      </c>
      <c r="V242">
        <v>33</v>
      </c>
      <c r="W242">
        <v>29</v>
      </c>
      <c r="X242">
        <v>61</v>
      </c>
      <c r="Y242">
        <v>24.27</v>
      </c>
      <c r="Z242">
        <v>10</v>
      </c>
      <c r="AA242" s="1" t="s">
        <v>72</v>
      </c>
      <c r="AB242">
        <v>5</v>
      </c>
      <c r="AC242">
        <v>0</v>
      </c>
      <c r="AD242" s="1" t="s">
        <v>966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s="1" t="s">
        <v>53</v>
      </c>
      <c r="AS242" s="1" t="s">
        <v>53</v>
      </c>
      <c r="AT242" s="1" t="s">
        <v>51</v>
      </c>
      <c r="AU242" s="1" t="s">
        <v>51</v>
      </c>
    </row>
    <row r="243" spans="1:47" x14ac:dyDescent="0.25">
      <c r="A243" s="1" t="s">
        <v>2136</v>
      </c>
      <c r="B243">
        <v>3</v>
      </c>
      <c r="C243" s="2" t="d">
        <v>2019-12-10T18:33:06.99999991804361025</v>
      </c>
      <c r="D243" s="2" t="d">
        <v>2019-12-10T19:01:39.00000030174851700</v>
      </c>
      <c r="E243">
        <v>39.688740000000003</v>
      </c>
      <c r="F243">
        <v>-104.97125</v>
      </c>
      <c r="G243">
        <v>39.683950000000003</v>
      </c>
      <c r="H243">
        <v>-104.94467</v>
      </c>
      <c r="I243">
        <v>1.452</v>
      </c>
      <c r="J243" s="1" t="s">
        <v>2137</v>
      </c>
      <c r="L243" s="1" t="s">
        <v>173</v>
      </c>
      <c r="M243" s="1" t="s">
        <v>47</v>
      </c>
      <c r="N243" s="1" t="s">
        <v>131</v>
      </c>
      <c r="O243" s="1" t="s">
        <v>131</v>
      </c>
      <c r="P243" s="1" t="s">
        <v>199</v>
      </c>
      <c r="Q243" s="1" t="s">
        <v>423</v>
      </c>
      <c r="R243" s="1" t="s">
        <v>48</v>
      </c>
      <c r="S243" s="1" t="s">
        <v>79</v>
      </c>
      <c r="T243" s="1" t="s">
        <v>201</v>
      </c>
      <c r="U243" s="2" t="d">
        <v>2019-12-10T18:53:00.00000030733644975</v>
      </c>
      <c r="V243">
        <v>32</v>
      </c>
      <c r="W243">
        <v>26</v>
      </c>
      <c r="X243">
        <v>66</v>
      </c>
      <c r="Y243">
        <v>24.27</v>
      </c>
      <c r="Z243">
        <v>10</v>
      </c>
      <c r="AA243" s="1" t="s">
        <v>68</v>
      </c>
      <c r="AB243">
        <v>6</v>
      </c>
      <c r="AC243">
        <v>0</v>
      </c>
      <c r="AD243" s="1" t="s">
        <v>819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s="1" t="s">
        <v>53</v>
      </c>
      <c r="AS243" s="1" t="s">
        <v>53</v>
      </c>
      <c r="AT243" s="1" t="s">
        <v>53</v>
      </c>
      <c r="AU243" s="1" t="s">
        <v>53</v>
      </c>
    </row>
    <row r="244" spans="1:47" x14ac:dyDescent="0.25">
      <c r="A244" s="1" t="s">
        <v>2121</v>
      </c>
      <c r="B244">
        <v>4</v>
      </c>
      <c r="C244" s="2" t="d">
        <v>2019-12-10T18:54:07.00000025331973725</v>
      </c>
      <c r="D244" s="2" t="d">
        <v>2019-12-10T19:23:50.99999986588954650</v>
      </c>
      <c r="E244">
        <v>39.63702</v>
      </c>
      <c r="F244">
        <v>-104.90873000000001</v>
      </c>
      <c r="G244">
        <v>39.649729999999998</v>
      </c>
      <c r="H244">
        <v>-104.91634999999999</v>
      </c>
      <c r="I244">
        <v>0.96699999999999997</v>
      </c>
      <c r="J244" s="1" t="s">
        <v>2122</v>
      </c>
      <c r="L244" s="1" t="s">
        <v>195</v>
      </c>
      <c r="M244" s="1" t="s">
        <v>47</v>
      </c>
      <c r="N244" s="1" t="s">
        <v>131</v>
      </c>
      <c r="O244" s="1" t="s">
        <v>131</v>
      </c>
      <c r="P244" s="1" t="s">
        <v>199</v>
      </c>
      <c r="Q244" s="1" t="s">
        <v>415</v>
      </c>
      <c r="R244" s="1" t="s">
        <v>48</v>
      </c>
      <c r="S244" s="1" t="s">
        <v>79</v>
      </c>
      <c r="T244" s="1" t="s">
        <v>201</v>
      </c>
      <c r="U244" s="2" t="d">
        <v>2019-12-10T18:53:00.00000030733644975</v>
      </c>
      <c r="V244">
        <v>32</v>
      </c>
      <c r="W244">
        <v>26</v>
      </c>
      <c r="X244">
        <v>66</v>
      </c>
      <c r="Y244">
        <v>24.27</v>
      </c>
      <c r="Z244">
        <v>10</v>
      </c>
      <c r="AA244" s="1" t="s">
        <v>68</v>
      </c>
      <c r="AB244">
        <v>6</v>
      </c>
      <c r="AC244">
        <v>0</v>
      </c>
      <c r="AD244" s="1" t="s">
        <v>819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s="1" t="s">
        <v>53</v>
      </c>
      <c r="AS244" s="1" t="s">
        <v>53</v>
      </c>
      <c r="AT244" s="1" t="s">
        <v>53</v>
      </c>
      <c r="AU244" s="1" t="s">
        <v>53</v>
      </c>
    </row>
    <row r="245" spans="1:47" x14ac:dyDescent="0.25">
      <c r="A245" s="1" t="s">
        <v>3112</v>
      </c>
      <c r="B245">
        <v>4</v>
      </c>
      <c r="C245" s="2" t="d">
        <v>2019-12-10T19:04:36.00000018719583825</v>
      </c>
      <c r="D245" s="2" t="d">
        <v>2019-12-10T19:31:51.00000017322599625</v>
      </c>
      <c r="E245">
        <v>37.312660000000001</v>
      </c>
      <c r="F245">
        <v>-106.96536</v>
      </c>
      <c r="G245">
        <v>37.328510000000001</v>
      </c>
      <c r="H245">
        <v>-106.95667</v>
      </c>
      <c r="I245">
        <v>1.1950000000000001</v>
      </c>
      <c r="J245" s="1" t="s">
        <v>3113</v>
      </c>
      <c r="L245" s="1" t="s">
        <v>3114</v>
      </c>
      <c r="M245" s="1" t="s">
        <v>47</v>
      </c>
      <c r="N245" s="1" t="s">
        <v>3115</v>
      </c>
      <c r="O245" s="1" t="s">
        <v>3116</v>
      </c>
      <c r="P245" s="1" t="s">
        <v>199</v>
      </c>
      <c r="Q245" s="1" t="s">
        <v>3117</v>
      </c>
      <c r="R245" s="1" t="s">
        <v>48</v>
      </c>
      <c r="S245" s="1" t="s">
        <v>79</v>
      </c>
      <c r="T245" s="1" t="s">
        <v>3118</v>
      </c>
      <c r="U245" s="2" t="d">
        <v>2019-12-10T18:55:00.00000006984918975</v>
      </c>
      <c r="V245">
        <v>23</v>
      </c>
      <c r="W245">
        <v>23</v>
      </c>
      <c r="X245">
        <v>98</v>
      </c>
      <c r="Y245">
        <v>22.78</v>
      </c>
      <c r="Z245">
        <v>10</v>
      </c>
      <c r="AA245" s="1" t="s">
        <v>8970</v>
      </c>
      <c r="AB245">
        <v>0</v>
      </c>
      <c r="AC245">
        <v>0</v>
      </c>
      <c r="AD245" s="1" t="s">
        <v>50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s="1" t="s">
        <v>53</v>
      </c>
      <c r="AS245" s="1" t="s">
        <v>53</v>
      </c>
      <c r="AT245" s="1" t="s">
        <v>53</v>
      </c>
      <c r="AU245" s="1" t="s">
        <v>53</v>
      </c>
    </row>
    <row r="246" spans="1:47" x14ac:dyDescent="0.25">
      <c r="A246" s="1" t="s">
        <v>7989</v>
      </c>
      <c r="B246">
        <v>4</v>
      </c>
      <c r="C246" s="2" t="d">
        <v>2019-12-10T19:04:36.00000018719583825</v>
      </c>
      <c r="D246" s="2" t="d">
        <v>2019-12-10T19:31:51.00000017322599625</v>
      </c>
      <c r="E246">
        <v>37.328510000000001</v>
      </c>
      <c r="F246">
        <v>-106.95667</v>
      </c>
      <c r="G246">
        <v>37.312660000000001</v>
      </c>
      <c r="H246">
        <v>-106.96536</v>
      </c>
      <c r="I246">
        <v>1.1950000000000001</v>
      </c>
      <c r="J246" s="1" t="s">
        <v>3998</v>
      </c>
      <c r="K246">
        <v>5715</v>
      </c>
      <c r="L246" s="1" t="s">
        <v>6716</v>
      </c>
      <c r="M246" s="1" t="s">
        <v>47</v>
      </c>
      <c r="N246" s="1" t="s">
        <v>3115</v>
      </c>
      <c r="O246" s="1" t="s">
        <v>3116</v>
      </c>
      <c r="P246" s="1" t="s">
        <v>199</v>
      </c>
      <c r="Q246" s="1" t="s">
        <v>3117</v>
      </c>
      <c r="R246" s="1" t="s">
        <v>48</v>
      </c>
      <c r="S246" s="1" t="s">
        <v>79</v>
      </c>
      <c r="T246" s="1" t="s">
        <v>3118</v>
      </c>
      <c r="U246" s="2" t="d">
        <v>2019-12-10T18:55:00.00000006984918975</v>
      </c>
      <c r="V246">
        <v>23</v>
      </c>
      <c r="W246">
        <v>23</v>
      </c>
      <c r="X246">
        <v>98</v>
      </c>
      <c r="Y246">
        <v>22.78</v>
      </c>
      <c r="Z246">
        <v>10</v>
      </c>
      <c r="AA246" s="1" t="s">
        <v>8970</v>
      </c>
      <c r="AB246">
        <v>0</v>
      </c>
      <c r="AC246">
        <v>0</v>
      </c>
      <c r="AD246" s="1" t="s">
        <v>50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s="1" t="s">
        <v>53</v>
      </c>
      <c r="AS246" s="1" t="s">
        <v>53</v>
      </c>
      <c r="AT246" s="1" t="s">
        <v>53</v>
      </c>
      <c r="AU246" s="1" t="s">
        <v>53</v>
      </c>
    </row>
    <row r="247" spans="1:47" x14ac:dyDescent="0.25">
      <c r="A247" s="1" t="s">
        <v>712</v>
      </c>
      <c r="B247">
        <v>3</v>
      </c>
      <c r="C247" s="2" t="d">
        <v>2019-12-11T06:57:07.9999998165294525</v>
      </c>
      <c r="D247" s="2" t="d">
        <v>2019-12-11T07:26:53.00000029150396575</v>
      </c>
      <c r="E247">
        <v>39.61985</v>
      </c>
      <c r="F247">
        <v>-104.89914</v>
      </c>
      <c r="G247">
        <v>39.61985</v>
      </c>
      <c r="H247">
        <v>-104.89914</v>
      </c>
      <c r="I247">
        <v>0</v>
      </c>
      <c r="J247" s="1" t="s">
        <v>565</v>
      </c>
      <c r="L247" s="1" t="s">
        <v>266</v>
      </c>
      <c r="M247" s="1" t="s">
        <v>47</v>
      </c>
      <c r="N247" s="1" t="s">
        <v>127</v>
      </c>
      <c r="O247" s="1" t="s">
        <v>202</v>
      </c>
      <c r="P247" s="1" t="s">
        <v>199</v>
      </c>
      <c r="Q247" s="1" t="s">
        <v>428</v>
      </c>
      <c r="R247" s="1" t="s">
        <v>48</v>
      </c>
      <c r="S247" s="1" t="s">
        <v>79</v>
      </c>
      <c r="T247" s="1" t="s">
        <v>201</v>
      </c>
      <c r="U247" s="2" t="d">
        <v>2019-12-11T06:53:00.00000030733644975</v>
      </c>
      <c r="V247">
        <v>31</v>
      </c>
      <c r="W247">
        <v>23</v>
      </c>
      <c r="X247">
        <v>46</v>
      </c>
      <c r="Y247">
        <v>24.25</v>
      </c>
      <c r="Z247">
        <v>10</v>
      </c>
      <c r="AA247" s="1" t="s">
        <v>68</v>
      </c>
      <c r="AB247">
        <v>9</v>
      </c>
      <c r="AC247">
        <v>0</v>
      </c>
      <c r="AD247" s="1" t="s">
        <v>50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s="1" t="s">
        <v>53</v>
      </c>
      <c r="AS247" s="1" t="s">
        <v>51</v>
      </c>
      <c r="AT247" s="1" t="s">
        <v>51</v>
      </c>
      <c r="AU247" s="1" t="s">
        <v>51</v>
      </c>
    </row>
    <row r="248" spans="1:47" x14ac:dyDescent="0.25">
      <c r="A248" s="1" t="s">
        <v>1165</v>
      </c>
      <c r="B248">
        <v>3</v>
      </c>
      <c r="C248" s="2" t="d">
        <v>2019-12-11T07:47:22.99999990034848425</v>
      </c>
      <c r="D248" s="2" t="d">
        <v>2019-12-11T08:16:51.00000017322599625</v>
      </c>
      <c r="E248">
        <v>39.780200000000001</v>
      </c>
      <c r="F248">
        <v>-104.93225</v>
      </c>
      <c r="G248">
        <v>39.780200000000001</v>
      </c>
      <c r="H248">
        <v>-104.93225</v>
      </c>
      <c r="I248">
        <v>0</v>
      </c>
      <c r="J248" s="1" t="s">
        <v>487</v>
      </c>
      <c r="L248" s="1" t="s">
        <v>137</v>
      </c>
      <c r="M248" s="1" t="s">
        <v>47</v>
      </c>
      <c r="N248" s="1" t="s">
        <v>131</v>
      </c>
      <c r="O248" s="1" t="s">
        <v>131</v>
      </c>
      <c r="P248" s="1" t="s">
        <v>199</v>
      </c>
      <c r="Q248" s="1" t="s">
        <v>247</v>
      </c>
      <c r="R248" s="1" t="s">
        <v>48</v>
      </c>
      <c r="S248" s="1" t="s">
        <v>79</v>
      </c>
      <c r="T248" s="1" t="s">
        <v>206</v>
      </c>
      <c r="U248" s="2" t="d">
        <v>2019-12-11T08:45:00.00000020954757600</v>
      </c>
      <c r="V248">
        <v>39</v>
      </c>
      <c r="W248">
        <v>36</v>
      </c>
      <c r="X248">
        <v>42</v>
      </c>
      <c r="Y248">
        <v>24.44</v>
      </c>
      <c r="Z248">
        <v>10</v>
      </c>
      <c r="AA248" s="1" t="s">
        <v>67</v>
      </c>
      <c r="AB248">
        <v>5</v>
      </c>
      <c r="AC248">
        <v>0</v>
      </c>
      <c r="AD248" s="1" t="s">
        <v>1068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s="1" t="s">
        <v>51</v>
      </c>
      <c r="AS248" s="1" t="s">
        <v>51</v>
      </c>
      <c r="AT248" s="1" t="s">
        <v>51</v>
      </c>
      <c r="AU248" s="1" t="s">
        <v>51</v>
      </c>
    </row>
    <row r="249" spans="1:47" x14ac:dyDescent="0.25">
      <c r="A249" s="1" t="s">
        <v>1166</v>
      </c>
      <c r="B249">
        <v>3</v>
      </c>
      <c r="C249" s="2" t="d">
        <v>2019-12-11T07:27:08.00000002607703525</v>
      </c>
      <c r="D249" s="2" t="d">
        <v>2019-12-11T07:56:52.99999987240880700</v>
      </c>
      <c r="E249">
        <v>39.933520000000001</v>
      </c>
      <c r="F249">
        <v>-105.12464</v>
      </c>
      <c r="G249">
        <v>39.933520000000001</v>
      </c>
      <c r="H249">
        <v>-105.12464</v>
      </c>
      <c r="I249">
        <v>0</v>
      </c>
      <c r="J249" s="1" t="s">
        <v>243</v>
      </c>
      <c r="L249" s="1" t="s">
        <v>244</v>
      </c>
      <c r="M249" s="1" t="s">
        <v>47</v>
      </c>
      <c r="N249" s="1" t="s">
        <v>245</v>
      </c>
      <c r="O249" s="1" t="s">
        <v>245</v>
      </c>
      <c r="P249" s="1" t="s">
        <v>199</v>
      </c>
      <c r="Q249" s="1" t="s">
        <v>257</v>
      </c>
      <c r="R249" s="1" t="s">
        <v>48</v>
      </c>
      <c r="S249" s="1" t="s">
        <v>79</v>
      </c>
      <c r="T249" s="1" t="s">
        <v>206</v>
      </c>
      <c r="U249" s="2" t="d">
        <v>2019-12-11T06:46:59.99999976251274675</v>
      </c>
      <c r="V249">
        <v>28</v>
      </c>
      <c r="W249">
        <v>28</v>
      </c>
      <c r="X249">
        <v>55</v>
      </c>
      <c r="Y249">
        <v>24.46</v>
      </c>
      <c r="Z249">
        <v>10</v>
      </c>
      <c r="AA249" s="1" t="s">
        <v>55</v>
      </c>
      <c r="AB249">
        <v>3</v>
      </c>
      <c r="AC249">
        <v>0</v>
      </c>
      <c r="AD249" s="1" t="s">
        <v>1068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s="1" t="s">
        <v>51</v>
      </c>
      <c r="AS249" s="1" t="s">
        <v>51</v>
      </c>
      <c r="AT249" s="1" t="s">
        <v>51</v>
      </c>
      <c r="AU249" s="1" t="s">
        <v>51</v>
      </c>
    </row>
    <row r="250" spans="1:47" x14ac:dyDescent="0.25">
      <c r="A250" s="1" t="s">
        <v>1167</v>
      </c>
      <c r="B250">
        <v>3</v>
      </c>
      <c r="C250" s="2" t="d">
        <v>2019-12-11T07:55:37.99999994225800350</v>
      </c>
      <c r="D250" s="2" t="d">
        <v>2019-12-11T08:24:52.00000008568167375</v>
      </c>
      <c r="E250">
        <v>39.933520000000001</v>
      </c>
      <c r="F250">
        <v>-105.12464</v>
      </c>
      <c r="G250">
        <v>39.933520000000001</v>
      </c>
      <c r="H250">
        <v>-105.12464</v>
      </c>
      <c r="I250">
        <v>0</v>
      </c>
      <c r="J250" s="1" t="s">
        <v>243</v>
      </c>
      <c r="L250" s="1" t="s">
        <v>244</v>
      </c>
      <c r="M250" s="1" t="s">
        <v>47</v>
      </c>
      <c r="N250" s="1" t="s">
        <v>245</v>
      </c>
      <c r="O250" s="1" t="s">
        <v>245</v>
      </c>
      <c r="P250" s="1" t="s">
        <v>199</v>
      </c>
      <c r="Q250" s="1" t="s">
        <v>257</v>
      </c>
      <c r="R250" s="1" t="s">
        <v>48</v>
      </c>
      <c r="S250" s="1" t="s">
        <v>79</v>
      </c>
      <c r="T250" s="1" t="s">
        <v>206</v>
      </c>
      <c r="U250" s="2" t="d">
        <v>2019-12-11T08:45:00.00000020954757600</v>
      </c>
      <c r="V250">
        <v>39</v>
      </c>
      <c r="W250">
        <v>36</v>
      </c>
      <c r="X250">
        <v>42</v>
      </c>
      <c r="Y250">
        <v>24.44</v>
      </c>
      <c r="Z250">
        <v>10</v>
      </c>
      <c r="AA250" s="1" t="s">
        <v>67</v>
      </c>
      <c r="AB250">
        <v>5</v>
      </c>
      <c r="AC250">
        <v>0</v>
      </c>
      <c r="AD250" s="1" t="s">
        <v>1068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s="1" t="s">
        <v>51</v>
      </c>
      <c r="AS250" s="1" t="s">
        <v>51</v>
      </c>
      <c r="AT250" s="1" t="s">
        <v>51</v>
      </c>
      <c r="AU250" s="1" t="s">
        <v>51</v>
      </c>
    </row>
    <row r="251" spans="1:47" x14ac:dyDescent="0.25">
      <c r="A251" s="1" t="s">
        <v>627</v>
      </c>
      <c r="B251">
        <v>3</v>
      </c>
      <c r="C251" s="2" t="d">
        <v>2019-12-11T09:47:21.99999987613409775</v>
      </c>
      <c r="D251" s="2" t="d">
        <v>2019-12-11T10:16:51.99999998789280675</v>
      </c>
      <c r="E251">
        <v>39.287199999999999</v>
      </c>
      <c r="F251">
        <v>-103.78771999999999</v>
      </c>
      <c r="G251">
        <v>39.287199999999999</v>
      </c>
      <c r="H251">
        <v>-103.78771999999999</v>
      </c>
      <c r="I251">
        <v>0</v>
      </c>
      <c r="J251" s="1" t="s">
        <v>628</v>
      </c>
      <c r="L251" s="1" t="s">
        <v>137</v>
      </c>
      <c r="M251" s="1" t="s">
        <v>47</v>
      </c>
      <c r="N251" s="1" t="s">
        <v>546</v>
      </c>
      <c r="O251" s="1" t="s">
        <v>629</v>
      </c>
      <c r="P251" s="1" t="s">
        <v>199</v>
      </c>
      <c r="Q251" s="1" t="s">
        <v>547</v>
      </c>
      <c r="R251" s="1" t="s">
        <v>48</v>
      </c>
      <c r="S251" s="1" t="s">
        <v>79</v>
      </c>
      <c r="T251" s="1" t="s">
        <v>548</v>
      </c>
      <c r="U251" s="2" t="d">
        <v>2019-12-11T09:55:00.00000006984918975</v>
      </c>
      <c r="V251">
        <v>38</v>
      </c>
      <c r="W251">
        <v>31</v>
      </c>
      <c r="X251">
        <v>57</v>
      </c>
      <c r="Y251">
        <v>24.56</v>
      </c>
      <c r="Z251">
        <v>10</v>
      </c>
      <c r="AA251" s="1" t="s">
        <v>64</v>
      </c>
      <c r="AB251">
        <v>9</v>
      </c>
      <c r="AC251">
        <v>0</v>
      </c>
      <c r="AD251" s="1" t="s">
        <v>50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s="1" t="s">
        <v>51</v>
      </c>
      <c r="AS251" s="1" t="s">
        <v>51</v>
      </c>
      <c r="AT251" s="1" t="s">
        <v>51</v>
      </c>
      <c r="AU251" s="1" t="s">
        <v>51</v>
      </c>
    </row>
    <row r="252" spans="1:47" x14ac:dyDescent="0.25">
      <c r="A252" s="1" t="s">
        <v>1168</v>
      </c>
      <c r="B252">
        <v>3</v>
      </c>
      <c r="C252" s="2" t="d">
        <v>2019-12-11T09:37:37.00000016950070550</v>
      </c>
      <c r="D252" s="2" t="d">
        <v>2019-12-11T10:06:53.00000015180557950</v>
      </c>
      <c r="E252">
        <v>39.72542</v>
      </c>
      <c r="F252">
        <v>-105.02212</v>
      </c>
      <c r="G252">
        <v>39.72542</v>
      </c>
      <c r="H252">
        <v>-105.02212</v>
      </c>
      <c r="I252">
        <v>0</v>
      </c>
      <c r="J252" s="1" t="s">
        <v>594</v>
      </c>
      <c r="L252" s="1" t="s">
        <v>586</v>
      </c>
      <c r="M252" s="1" t="s">
        <v>47</v>
      </c>
      <c r="N252" s="1" t="s">
        <v>131</v>
      </c>
      <c r="O252" s="1" t="s">
        <v>131</v>
      </c>
      <c r="P252" s="1" t="s">
        <v>199</v>
      </c>
      <c r="Q252" s="1" t="s">
        <v>311</v>
      </c>
      <c r="R252" s="1" t="s">
        <v>48</v>
      </c>
      <c r="S252" s="1" t="s">
        <v>79</v>
      </c>
      <c r="T252" s="1" t="s">
        <v>206</v>
      </c>
      <c r="U252" s="2" t="d">
        <v>2019-12-11T09:45:00.000</v>
      </c>
      <c r="V252">
        <v>43</v>
      </c>
      <c r="W252">
        <v>43</v>
      </c>
      <c r="X252">
        <v>36</v>
      </c>
      <c r="Y252">
        <v>24.44</v>
      </c>
      <c r="Z252">
        <v>10</v>
      </c>
      <c r="AA252" s="1" t="s">
        <v>62</v>
      </c>
      <c r="AB252">
        <v>3</v>
      </c>
      <c r="AC252">
        <v>0</v>
      </c>
      <c r="AD252" s="1" t="s">
        <v>1068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s="1" t="s">
        <v>51</v>
      </c>
      <c r="AS252" s="1" t="s">
        <v>51</v>
      </c>
      <c r="AT252" s="1" t="s">
        <v>51</v>
      </c>
      <c r="AU252" s="1" t="s">
        <v>51</v>
      </c>
    </row>
    <row r="253" spans="1:47" x14ac:dyDescent="0.25">
      <c r="A253" s="1" t="s">
        <v>905</v>
      </c>
      <c r="B253">
        <v>3</v>
      </c>
      <c r="C253" s="2" t="d">
        <v>2019-12-11T11:17:23.00000010989606700</v>
      </c>
      <c r="D253" s="2" t="d">
        <v>2019-12-11T11:46:47.00000007636845025</v>
      </c>
      <c r="E253">
        <v>39.61985</v>
      </c>
      <c r="F253">
        <v>-104.89914</v>
      </c>
      <c r="G253">
        <v>39.61985</v>
      </c>
      <c r="H253">
        <v>-104.89914</v>
      </c>
      <c r="I253">
        <v>0</v>
      </c>
      <c r="J253" s="1" t="s">
        <v>565</v>
      </c>
      <c r="L253" s="1" t="s">
        <v>266</v>
      </c>
      <c r="M253" s="1" t="s">
        <v>47</v>
      </c>
      <c r="N253" s="1" t="s">
        <v>127</v>
      </c>
      <c r="O253" s="1" t="s">
        <v>202</v>
      </c>
      <c r="P253" s="1" t="s">
        <v>199</v>
      </c>
      <c r="Q253" s="1" t="s">
        <v>428</v>
      </c>
      <c r="R253" s="1" t="s">
        <v>48</v>
      </c>
      <c r="S253" s="1" t="s">
        <v>79</v>
      </c>
      <c r="T253" s="1" t="s">
        <v>201</v>
      </c>
      <c r="U253" s="2" t="d">
        <v>2019-12-11T10:53:00.000000097788870375</v>
      </c>
      <c r="V253">
        <v>47</v>
      </c>
      <c r="W253">
        <v>47</v>
      </c>
      <c r="X253">
        <v>24</v>
      </c>
      <c r="Y253">
        <v>24.19</v>
      </c>
      <c r="Z253">
        <v>10</v>
      </c>
      <c r="AA253" s="1" t="s">
        <v>8970</v>
      </c>
      <c r="AB253">
        <v>0</v>
      </c>
      <c r="AC253">
        <v>0</v>
      </c>
      <c r="AD253" s="1" t="s">
        <v>819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s="1" t="s">
        <v>51</v>
      </c>
      <c r="AS253" s="1" t="s">
        <v>51</v>
      </c>
      <c r="AT253" s="1" t="s">
        <v>51</v>
      </c>
      <c r="AU253" s="1" t="s">
        <v>51</v>
      </c>
    </row>
    <row r="254" spans="1:47" x14ac:dyDescent="0.25">
      <c r="A254" s="1" t="s">
        <v>8904</v>
      </c>
      <c r="B254">
        <v>3</v>
      </c>
      <c r="C254" s="2" t="d">
        <v>2019-12-11T14:07:39.0000000083819025</v>
      </c>
      <c r="D254" s="2" t="d">
        <v>2019-12-11T14:36:43.99999993387609425</v>
      </c>
      <c r="E254">
        <v>40.368839999999999</v>
      </c>
      <c r="F254">
        <v>-105.48226</v>
      </c>
      <c r="G254">
        <v>40.368839999999999</v>
      </c>
      <c r="H254">
        <v>-105.48226</v>
      </c>
      <c r="I254">
        <v>0</v>
      </c>
      <c r="J254" s="1" t="s">
        <v>186</v>
      </c>
      <c r="K254">
        <v>2341</v>
      </c>
      <c r="L254" s="1" t="s">
        <v>8041</v>
      </c>
      <c r="M254" s="1" t="s">
        <v>97</v>
      </c>
      <c r="N254" s="1" t="s">
        <v>1487</v>
      </c>
      <c r="O254" s="1" t="s">
        <v>229</v>
      </c>
      <c r="P254" s="1" t="s">
        <v>199</v>
      </c>
      <c r="Q254" s="1" t="s">
        <v>8905</v>
      </c>
      <c r="R254" s="1" t="s">
        <v>48</v>
      </c>
      <c r="S254" s="1" t="s">
        <v>79</v>
      </c>
      <c r="T254" s="1" t="s">
        <v>1489</v>
      </c>
      <c r="U254" s="2" t="d">
        <v>2019-12-11T14:12:00.0000000419095125</v>
      </c>
      <c r="V254">
        <v>43</v>
      </c>
      <c r="W254">
        <v>40</v>
      </c>
      <c r="X254">
        <v>57</v>
      </c>
      <c r="Y254">
        <v>24.63</v>
      </c>
      <c r="Z254">
        <v>10</v>
      </c>
      <c r="AA254" s="1" t="s">
        <v>63</v>
      </c>
      <c r="AB254">
        <v>5</v>
      </c>
      <c r="AC254">
        <v>0</v>
      </c>
      <c r="AD254" s="1" t="s">
        <v>50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s="1" t="s">
        <v>51</v>
      </c>
      <c r="AS254" s="1" t="s">
        <v>51</v>
      </c>
      <c r="AT254" s="1" t="s">
        <v>51</v>
      </c>
      <c r="AU254" s="1" t="s">
        <v>51</v>
      </c>
    </row>
    <row r="255" spans="1:47" x14ac:dyDescent="0.25">
      <c r="A255" s="1" t="s">
        <v>8906</v>
      </c>
      <c r="B255">
        <v>3</v>
      </c>
      <c r="C255" s="2" t="d">
        <v>2019-12-11T14:07:39.0000000083819025</v>
      </c>
      <c r="D255" s="2" t="d">
        <v>2019-12-11T14:36:43.99999993387609425</v>
      </c>
      <c r="E255">
        <v>40.368839999999999</v>
      </c>
      <c r="F255">
        <v>-105.48226</v>
      </c>
      <c r="G255">
        <v>40.368839999999999</v>
      </c>
      <c r="H255">
        <v>-105.48226</v>
      </c>
      <c r="I255">
        <v>0</v>
      </c>
      <c r="J255" s="1" t="s">
        <v>6878</v>
      </c>
      <c r="K255">
        <v>2341</v>
      </c>
      <c r="L255" s="1" t="s">
        <v>8041</v>
      </c>
      <c r="M255" s="1" t="s">
        <v>97</v>
      </c>
      <c r="N255" s="1" t="s">
        <v>1487</v>
      </c>
      <c r="O255" s="1" t="s">
        <v>229</v>
      </c>
      <c r="P255" s="1" t="s">
        <v>199</v>
      </c>
      <c r="Q255" s="1" t="s">
        <v>8905</v>
      </c>
      <c r="R255" s="1" t="s">
        <v>48</v>
      </c>
      <c r="S255" s="1" t="s">
        <v>79</v>
      </c>
      <c r="T255" s="1" t="s">
        <v>1489</v>
      </c>
      <c r="U255" s="2" t="d">
        <v>2019-12-11T14:12:00.0000000419095125</v>
      </c>
      <c r="V255">
        <v>43</v>
      </c>
      <c r="W255">
        <v>40</v>
      </c>
      <c r="X255">
        <v>57</v>
      </c>
      <c r="Y255">
        <v>24.63</v>
      </c>
      <c r="Z255">
        <v>10</v>
      </c>
      <c r="AA255" s="1" t="s">
        <v>63</v>
      </c>
      <c r="AB255">
        <v>5</v>
      </c>
      <c r="AC255">
        <v>0</v>
      </c>
      <c r="AD255" s="1" t="s">
        <v>50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s="1" t="s">
        <v>51</v>
      </c>
      <c r="AS255" s="1" t="s">
        <v>51</v>
      </c>
      <c r="AT255" s="1" t="s">
        <v>51</v>
      </c>
      <c r="AU255" s="1" t="s">
        <v>51</v>
      </c>
    </row>
    <row r="256" spans="1:47" x14ac:dyDescent="0.25">
      <c r="A256" s="1" t="s">
        <v>1215</v>
      </c>
      <c r="B256">
        <v>3</v>
      </c>
      <c r="C256" s="2" t="d">
        <v>2019-12-11T18:13:36.99999987613409775</v>
      </c>
      <c r="D256" s="2" t="d">
        <v>2019-12-11T18:42:52.99999985843897175</v>
      </c>
      <c r="E256">
        <v>39.870289999999997</v>
      </c>
      <c r="F256">
        <v>-104.98748000000001</v>
      </c>
      <c r="G256">
        <v>39.870289999999997</v>
      </c>
      <c r="H256">
        <v>-104.98748000000001</v>
      </c>
      <c r="I256">
        <v>0</v>
      </c>
      <c r="J256" s="1" t="s">
        <v>821</v>
      </c>
      <c r="L256" s="1" t="s">
        <v>195</v>
      </c>
      <c r="M256" s="1" t="s">
        <v>47</v>
      </c>
      <c r="N256" s="1" t="s">
        <v>131</v>
      </c>
      <c r="O256" s="1" t="s">
        <v>147</v>
      </c>
      <c r="P256" s="1" t="s">
        <v>199</v>
      </c>
      <c r="Q256" s="1" t="s">
        <v>205</v>
      </c>
      <c r="R256" s="1" t="s">
        <v>48</v>
      </c>
      <c r="S256" s="1" t="s">
        <v>79</v>
      </c>
      <c r="T256" s="1" t="s">
        <v>206</v>
      </c>
      <c r="U256" s="2" t="d">
        <v>2019-12-11T17:45:00.00000020954757600</v>
      </c>
      <c r="V256">
        <v>50</v>
      </c>
      <c r="W256">
        <v>50</v>
      </c>
      <c r="X256">
        <v>15</v>
      </c>
      <c r="Y256">
        <v>24.32</v>
      </c>
      <c r="Z256">
        <v>10</v>
      </c>
      <c r="AA256" s="1" t="s">
        <v>57</v>
      </c>
      <c r="AB256">
        <v>24</v>
      </c>
      <c r="AC256">
        <v>0</v>
      </c>
      <c r="AD256" s="1" t="s">
        <v>1216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s="1" t="s">
        <v>53</v>
      </c>
      <c r="AS256" s="1" t="s">
        <v>53</v>
      </c>
      <c r="AT256" s="1" t="s">
        <v>53</v>
      </c>
      <c r="AU256" s="1" t="s">
        <v>53</v>
      </c>
    </row>
    <row r="257" spans="1:47" x14ac:dyDescent="0.25">
      <c r="A257" s="1" t="s">
        <v>8990</v>
      </c>
      <c r="B257">
        <v>2</v>
      </c>
      <c r="C257" s="2" t="d">
        <v>2019-12-11T19:05:21.00000001955777475</v>
      </c>
      <c r="D257" s="2" t="d">
        <v>2019-12-11T19:34:51.99999973643571150</v>
      </c>
      <c r="E257">
        <v>39.916449999999998</v>
      </c>
      <c r="F257">
        <v>-105.09438</v>
      </c>
      <c r="G257">
        <v>39.916449999999998</v>
      </c>
      <c r="H257">
        <v>-105.09438</v>
      </c>
      <c r="I257">
        <v>0</v>
      </c>
      <c r="J257" s="1" t="s">
        <v>781</v>
      </c>
      <c r="L257" s="1" t="s">
        <v>782</v>
      </c>
      <c r="M257" s="1" t="s">
        <v>47</v>
      </c>
      <c r="N257" s="1" t="s">
        <v>245</v>
      </c>
      <c r="O257" s="1" t="s">
        <v>245</v>
      </c>
      <c r="P257" s="1" t="s">
        <v>199</v>
      </c>
      <c r="Q257" s="1" t="s">
        <v>246</v>
      </c>
      <c r="R257" s="1" t="s">
        <v>48</v>
      </c>
      <c r="S257" s="1" t="s">
        <v>79</v>
      </c>
      <c r="T257" s="1" t="s">
        <v>206</v>
      </c>
      <c r="U257" s="2" t="d">
        <v>2019-12-11T18:45:00.000</v>
      </c>
      <c r="V257">
        <v>46</v>
      </c>
      <c r="W257">
        <v>39</v>
      </c>
      <c r="X257">
        <v>20</v>
      </c>
      <c r="Y257">
        <v>24.34</v>
      </c>
      <c r="Z257">
        <v>10</v>
      </c>
      <c r="AA257" s="1" t="s">
        <v>57</v>
      </c>
      <c r="AB257">
        <v>22</v>
      </c>
      <c r="AC257">
        <v>0</v>
      </c>
      <c r="AD257" s="1" t="s">
        <v>1216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s="1" t="s">
        <v>53</v>
      </c>
      <c r="AS257" s="1" t="s">
        <v>53</v>
      </c>
      <c r="AT257" s="1" t="s">
        <v>53</v>
      </c>
      <c r="AU257" s="1" t="s">
        <v>53</v>
      </c>
    </row>
    <row r="258" spans="1:47" x14ac:dyDescent="0.25">
      <c r="A258" s="1" t="s">
        <v>1235</v>
      </c>
      <c r="B258">
        <v>3</v>
      </c>
      <c r="C258" s="2" t="d">
        <v>2019-12-12T05:57:06.99999979231506600</v>
      </c>
      <c r="D258" s="2" t="d">
        <v>2019-12-12T06:26:59.00000001769512600</v>
      </c>
      <c r="E258">
        <v>39.735970000000002</v>
      </c>
      <c r="F258">
        <v>-105.01439999999999</v>
      </c>
      <c r="G258">
        <v>39.735970000000002</v>
      </c>
      <c r="H258">
        <v>-105.01439999999999</v>
      </c>
      <c r="I258">
        <v>0</v>
      </c>
      <c r="J258" s="1" t="s">
        <v>568</v>
      </c>
      <c r="L258" s="1" t="s">
        <v>195</v>
      </c>
      <c r="M258" s="1" t="s">
        <v>47</v>
      </c>
      <c r="N258" s="1" t="s">
        <v>131</v>
      </c>
      <c r="O258" s="1" t="s">
        <v>131</v>
      </c>
      <c r="P258" s="1" t="s">
        <v>199</v>
      </c>
      <c r="Q258" s="1" t="s">
        <v>311</v>
      </c>
      <c r="R258" s="1" t="s">
        <v>48</v>
      </c>
      <c r="S258" s="1" t="s">
        <v>79</v>
      </c>
      <c r="T258" s="1" t="s">
        <v>206</v>
      </c>
      <c r="U258" s="2" t="d">
        <v>2019-12-12T05:49:59.99999993015081025</v>
      </c>
      <c r="V258">
        <v>45</v>
      </c>
      <c r="W258">
        <v>36</v>
      </c>
      <c r="X258">
        <v>31</v>
      </c>
      <c r="Y258">
        <v>24.35</v>
      </c>
      <c r="Z258">
        <v>10</v>
      </c>
      <c r="AA258" s="1" t="s">
        <v>55</v>
      </c>
      <c r="AB258">
        <v>21</v>
      </c>
      <c r="AC258">
        <v>0</v>
      </c>
      <c r="AD258" s="1" t="s">
        <v>1216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s="1" t="s">
        <v>53</v>
      </c>
      <c r="AS258" s="1" t="s">
        <v>53</v>
      </c>
      <c r="AT258" s="1" t="s">
        <v>53</v>
      </c>
      <c r="AU258" s="1" t="s">
        <v>51</v>
      </c>
    </row>
    <row r="259" spans="1:47" x14ac:dyDescent="0.25">
      <c r="A259" s="1" t="s">
        <v>1237</v>
      </c>
      <c r="B259">
        <v>3</v>
      </c>
      <c r="C259" s="2" t="d">
        <v>2019-12-12T06:23:20.999999977648258200</v>
      </c>
      <c r="D259" s="2" t="d">
        <v>2019-12-12T06:52:51.99999969452619225</v>
      </c>
      <c r="E259">
        <v>39.722790000000003</v>
      </c>
      <c r="F259">
        <v>-105.01065</v>
      </c>
      <c r="G259">
        <v>39.722790000000003</v>
      </c>
      <c r="H259">
        <v>-105.01065</v>
      </c>
      <c r="I259">
        <v>0</v>
      </c>
      <c r="J259" s="1" t="s">
        <v>398</v>
      </c>
      <c r="L259" s="1" t="s">
        <v>196</v>
      </c>
      <c r="M259" s="1" t="s">
        <v>47</v>
      </c>
      <c r="N259" s="1" t="s">
        <v>131</v>
      </c>
      <c r="O259" s="1" t="s">
        <v>131</v>
      </c>
      <c r="P259" s="1" t="s">
        <v>199</v>
      </c>
      <c r="Q259" s="1" t="s">
        <v>311</v>
      </c>
      <c r="R259" s="1" t="s">
        <v>48</v>
      </c>
      <c r="S259" s="1" t="s">
        <v>79</v>
      </c>
      <c r="T259" s="1" t="s">
        <v>206</v>
      </c>
      <c r="U259" s="2" t="d">
        <v>2019-12-12T06:45:00.000</v>
      </c>
      <c r="V259">
        <v>45</v>
      </c>
      <c r="W259">
        <v>36</v>
      </c>
      <c r="X259">
        <v>31</v>
      </c>
      <c r="Y259">
        <v>24.36</v>
      </c>
      <c r="Z259">
        <v>10</v>
      </c>
      <c r="AA259" s="1" t="s">
        <v>55</v>
      </c>
      <c r="AB259">
        <v>24</v>
      </c>
      <c r="AC259">
        <v>0</v>
      </c>
      <c r="AD259" s="1" t="s">
        <v>1216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s="1" t="s">
        <v>53</v>
      </c>
      <c r="AS259" s="1" t="s">
        <v>53</v>
      </c>
      <c r="AT259" s="1" t="s">
        <v>51</v>
      </c>
      <c r="AU259" s="1" t="s">
        <v>51</v>
      </c>
    </row>
    <row r="260" spans="1:47" x14ac:dyDescent="0.25">
      <c r="A260" s="1" t="s">
        <v>5983</v>
      </c>
      <c r="B260">
        <v>4</v>
      </c>
      <c r="C260" s="2" t="d">
        <v>2019-12-12T09:48:52.00000016950070550</v>
      </c>
      <c r="D260" s="2" t="d">
        <v>2019-12-12T10:18:05.0000000791624200</v>
      </c>
      <c r="E260">
        <v>39.523969999999998</v>
      </c>
      <c r="F260">
        <v>-107.777</v>
      </c>
      <c r="G260">
        <v>39.565779999999997</v>
      </c>
      <c r="H260">
        <v>-107.51694999999999</v>
      </c>
      <c r="I260">
        <v>14.153</v>
      </c>
      <c r="J260" s="1" t="s">
        <v>5984</v>
      </c>
      <c r="L260" s="1" t="s">
        <v>133</v>
      </c>
      <c r="M260" s="1" t="s">
        <v>47</v>
      </c>
      <c r="N260" s="1" t="s">
        <v>803</v>
      </c>
      <c r="O260" s="1" t="s">
        <v>188</v>
      </c>
      <c r="P260" s="1" t="s">
        <v>199</v>
      </c>
      <c r="Q260" s="1" t="s">
        <v>804</v>
      </c>
      <c r="R260" s="1" t="s">
        <v>48</v>
      </c>
      <c r="S260" s="1" t="s">
        <v>79</v>
      </c>
      <c r="T260" s="1" t="s">
        <v>529</v>
      </c>
      <c r="U260" s="2" t="d">
        <v>2019-12-12T09:46:00.00000019557774075</v>
      </c>
      <c r="V260">
        <v>28</v>
      </c>
      <c r="W260">
        <v>28</v>
      </c>
      <c r="X260">
        <v>88</v>
      </c>
      <c r="Y260">
        <v>24.67</v>
      </c>
      <c r="Z260">
        <v>2</v>
      </c>
      <c r="AA260" s="1" t="s">
        <v>59</v>
      </c>
      <c r="AB260">
        <v>3</v>
      </c>
      <c r="AC260">
        <v>0</v>
      </c>
      <c r="AD260" s="1" t="s">
        <v>1211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s="1" t="s">
        <v>51</v>
      </c>
      <c r="AS260" s="1" t="s">
        <v>51</v>
      </c>
      <c r="AT260" s="1" t="s">
        <v>51</v>
      </c>
      <c r="AU260" s="1" t="s">
        <v>51</v>
      </c>
    </row>
    <row r="261" spans="1:47" x14ac:dyDescent="0.25">
      <c r="A261" s="1" t="s">
        <v>5985</v>
      </c>
      <c r="B261">
        <v>4</v>
      </c>
      <c r="C261" s="2" t="d">
        <v>2019-12-12T08:55:37.99999973271042075</v>
      </c>
      <c r="D261" s="2" t="d">
        <v>2019-12-12T13:55:23.00000020768493400</v>
      </c>
      <c r="E261">
        <v>39.520229999999998</v>
      </c>
      <c r="F261">
        <v>-107.79051</v>
      </c>
      <c r="G261">
        <v>39.525120000000001</v>
      </c>
      <c r="H261">
        <v>-107.77302</v>
      </c>
      <c r="I261">
        <v>0.99199999999999999</v>
      </c>
      <c r="J261" s="1" t="s">
        <v>5986</v>
      </c>
      <c r="L261" s="1" t="s">
        <v>133</v>
      </c>
      <c r="M261" s="1" t="s">
        <v>47</v>
      </c>
      <c r="N261" s="1" t="s">
        <v>803</v>
      </c>
      <c r="O261" s="1" t="s">
        <v>188</v>
      </c>
      <c r="P261" s="1" t="s">
        <v>199</v>
      </c>
      <c r="Q261" s="1" t="s">
        <v>804</v>
      </c>
      <c r="R261" s="1" t="s">
        <v>48</v>
      </c>
      <c r="S261" s="1" t="s">
        <v>79</v>
      </c>
      <c r="T261" s="1" t="s">
        <v>529</v>
      </c>
      <c r="U261" s="2" t="d">
        <v>2019-12-12T08:52:59.99999988824129100</v>
      </c>
      <c r="V261">
        <v>27</v>
      </c>
      <c r="W261">
        <v>27</v>
      </c>
      <c r="X261">
        <v>89</v>
      </c>
      <c r="Y261">
        <v>24.67</v>
      </c>
      <c r="Z261">
        <v>1</v>
      </c>
      <c r="AA261" s="1" t="s">
        <v>60</v>
      </c>
      <c r="AB261">
        <v>3</v>
      </c>
      <c r="AC261">
        <v>0</v>
      </c>
      <c r="AD261" s="1" t="s">
        <v>1211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s="1" t="s">
        <v>51</v>
      </c>
      <c r="AS261" s="1" t="s">
        <v>51</v>
      </c>
      <c r="AT261" s="1" t="s">
        <v>51</v>
      </c>
      <c r="AU261" s="1" t="s">
        <v>51</v>
      </c>
    </row>
    <row r="262" spans="1:47" x14ac:dyDescent="0.25">
      <c r="A262" s="1" t="s">
        <v>951</v>
      </c>
      <c r="B262">
        <v>3</v>
      </c>
      <c r="C262" s="2" t="d">
        <v>2019-12-12T08:59:23.00000015180557950</v>
      </c>
      <c r="D262" s="2" t="d">
        <v>2019-12-12T09:28:53.00000026356428850</v>
      </c>
      <c r="E262">
        <v>39.629800000000003</v>
      </c>
      <c r="F262">
        <v>-104.90516</v>
      </c>
      <c r="G262">
        <v>39.629800000000003</v>
      </c>
      <c r="H262">
        <v>-104.90516</v>
      </c>
      <c r="I262">
        <v>0</v>
      </c>
      <c r="J262" s="1" t="s">
        <v>221</v>
      </c>
      <c r="L262" s="1" t="s">
        <v>196</v>
      </c>
      <c r="M262" s="1" t="s">
        <v>47</v>
      </c>
      <c r="N262" s="1" t="s">
        <v>131</v>
      </c>
      <c r="O262" s="1" t="s">
        <v>131</v>
      </c>
      <c r="P262" s="1" t="s">
        <v>199</v>
      </c>
      <c r="Q262" s="1" t="s">
        <v>415</v>
      </c>
      <c r="R262" s="1" t="s">
        <v>48</v>
      </c>
      <c r="S262" s="1" t="s">
        <v>79</v>
      </c>
      <c r="T262" s="1" t="s">
        <v>201</v>
      </c>
      <c r="U262" s="2" t="d">
        <v>2019-12-12T08:52:59.99999988824129100</v>
      </c>
      <c r="V262">
        <v>38</v>
      </c>
      <c r="W262">
        <v>31</v>
      </c>
      <c r="X262">
        <v>47</v>
      </c>
      <c r="Y262">
        <v>24.16</v>
      </c>
      <c r="Z262">
        <v>10</v>
      </c>
      <c r="AA262" s="1" t="s">
        <v>68</v>
      </c>
      <c r="AB262">
        <v>10</v>
      </c>
      <c r="AC262">
        <v>0</v>
      </c>
      <c r="AD262" s="1" t="s">
        <v>819</v>
      </c>
      <c r="AE262" t="b">
        <v>0</v>
      </c>
      <c r="AF262" t="b">
        <v>0</v>
      </c>
      <c r="AG262" t="b">
        <v>0</v>
      </c>
      <c r="AH262" t="b">
        <v>0</v>
      </c>
      <c r="AI262" t="b">
        <v>1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s="1" t="s">
        <v>51</v>
      </c>
      <c r="AS262" s="1" t="s">
        <v>51</v>
      </c>
      <c r="AT262" s="1" t="s">
        <v>51</v>
      </c>
      <c r="AU262" s="1" t="s">
        <v>51</v>
      </c>
    </row>
    <row r="263" spans="1:47" x14ac:dyDescent="0.25">
      <c r="A263" s="1" t="s">
        <v>952</v>
      </c>
      <c r="B263">
        <v>3</v>
      </c>
      <c r="C263" s="2" t="d">
        <v>2019-12-12T09:39:06.99999983422457850</v>
      </c>
      <c r="D263" s="2" t="d">
        <v>2019-12-12T10:08:52.00000030919909175</v>
      </c>
      <c r="E263">
        <v>39.780200000000001</v>
      </c>
      <c r="F263">
        <v>-104.93225</v>
      </c>
      <c r="G263">
        <v>39.780200000000001</v>
      </c>
      <c r="H263">
        <v>-104.93225</v>
      </c>
      <c r="I263">
        <v>0</v>
      </c>
      <c r="J263" s="1" t="s">
        <v>487</v>
      </c>
      <c r="L263" s="1" t="s">
        <v>137</v>
      </c>
      <c r="M263" s="1" t="s">
        <v>47</v>
      </c>
      <c r="N263" s="1" t="s">
        <v>131</v>
      </c>
      <c r="O263" s="1" t="s">
        <v>131</v>
      </c>
      <c r="P263" s="1" t="s">
        <v>199</v>
      </c>
      <c r="Q263" s="1" t="s">
        <v>247</v>
      </c>
      <c r="R263" s="1" t="s">
        <v>48</v>
      </c>
      <c r="S263" s="1" t="s">
        <v>79</v>
      </c>
      <c r="T263" s="1" t="s">
        <v>206</v>
      </c>
      <c r="U263" s="2" t="d">
        <v>2019-12-12T09:46:59.99999976251274675</v>
      </c>
      <c r="V263">
        <v>39</v>
      </c>
      <c r="W263">
        <v>33</v>
      </c>
      <c r="X263">
        <v>49</v>
      </c>
      <c r="Y263">
        <v>24.37</v>
      </c>
      <c r="Z263">
        <v>10</v>
      </c>
      <c r="AA263" s="1" t="s">
        <v>58</v>
      </c>
      <c r="AB263">
        <v>9</v>
      </c>
      <c r="AC263">
        <v>0</v>
      </c>
      <c r="AD263" s="1" t="s">
        <v>819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s="1" t="s">
        <v>51</v>
      </c>
      <c r="AS263" s="1" t="s">
        <v>51</v>
      </c>
      <c r="AT263" s="1" t="s">
        <v>51</v>
      </c>
      <c r="AU263" s="1" t="s">
        <v>51</v>
      </c>
    </row>
    <row r="264" spans="1:47" x14ac:dyDescent="0.25">
      <c r="A264" s="1" t="s">
        <v>1169</v>
      </c>
      <c r="B264">
        <v>3</v>
      </c>
      <c r="C264" s="2" t="d">
        <v>2019-12-12T13:01:39.00000030174851700</v>
      </c>
      <c r="D264" s="2" t="d">
        <v>2019-12-12T13:30:50.999999977648258200</v>
      </c>
      <c r="E264">
        <v>39.64528</v>
      </c>
      <c r="F264">
        <v>-104.91378</v>
      </c>
      <c r="G264">
        <v>39.64528</v>
      </c>
      <c r="H264">
        <v>-104.91378</v>
      </c>
      <c r="I264">
        <v>0</v>
      </c>
      <c r="J264" s="1" t="s">
        <v>706</v>
      </c>
      <c r="L264" s="1" t="s">
        <v>195</v>
      </c>
      <c r="M264" s="1" t="s">
        <v>47</v>
      </c>
      <c r="N264" s="1" t="s">
        <v>131</v>
      </c>
      <c r="O264" s="1" t="s">
        <v>131</v>
      </c>
      <c r="P264" s="1" t="s">
        <v>199</v>
      </c>
      <c r="Q264" s="1" t="s">
        <v>415</v>
      </c>
      <c r="R264" s="1" t="s">
        <v>48</v>
      </c>
      <c r="S264" s="1" t="s">
        <v>79</v>
      </c>
      <c r="T264" s="1" t="s">
        <v>201</v>
      </c>
      <c r="U264" s="2" t="d">
        <v>2019-12-12T12:53:00.00000030733644975</v>
      </c>
      <c r="V264">
        <v>53</v>
      </c>
      <c r="W264">
        <v>53</v>
      </c>
      <c r="X264">
        <v>25</v>
      </c>
      <c r="Y264">
        <v>24.1</v>
      </c>
      <c r="Z264">
        <v>10</v>
      </c>
      <c r="AA264" s="1" t="s">
        <v>8970</v>
      </c>
      <c r="AB264">
        <v>0</v>
      </c>
      <c r="AC264">
        <v>0</v>
      </c>
      <c r="AD264" s="1" t="s">
        <v>1068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s="1" t="s">
        <v>51</v>
      </c>
      <c r="AS264" s="1" t="s">
        <v>51</v>
      </c>
      <c r="AT264" s="1" t="s">
        <v>51</v>
      </c>
      <c r="AU264" s="1" t="s">
        <v>51</v>
      </c>
    </row>
    <row r="265" spans="1:47" x14ac:dyDescent="0.25">
      <c r="A265" s="1" t="s">
        <v>3538</v>
      </c>
      <c r="B265">
        <v>4</v>
      </c>
      <c r="C265" s="2" t="d">
        <v>2019-12-12T20:27:05.999999977648258200</v>
      </c>
      <c r="D265" s="2" t="d">
        <v>2019-12-12T20:55:05.99999979604035675</v>
      </c>
      <c r="E265">
        <v>39.68065</v>
      </c>
      <c r="F265">
        <v>-104.11356000000001</v>
      </c>
      <c r="G265">
        <v>39.618600000000001</v>
      </c>
      <c r="H265">
        <v>-104.04340000000001</v>
      </c>
      <c r="I265">
        <v>5.6840000000000002</v>
      </c>
      <c r="J265" s="1" t="s">
        <v>3539</v>
      </c>
      <c r="L265" s="1" t="s">
        <v>133</v>
      </c>
      <c r="M265" s="1" t="s">
        <v>47</v>
      </c>
      <c r="N265" s="1" t="s">
        <v>1536</v>
      </c>
      <c r="O265" s="1" t="s">
        <v>202</v>
      </c>
      <c r="P265" s="1" t="s">
        <v>199</v>
      </c>
      <c r="Q265" s="1" t="s">
        <v>2268</v>
      </c>
      <c r="R265" s="1" t="s">
        <v>48</v>
      </c>
      <c r="S265" s="1" t="s">
        <v>79</v>
      </c>
      <c r="T265" s="1" t="s">
        <v>790</v>
      </c>
      <c r="U265" s="2" t="d">
        <v>2019-12-12T20:29:59.99999979045242400</v>
      </c>
      <c r="V265">
        <v>42</v>
      </c>
      <c r="W265">
        <v>35</v>
      </c>
      <c r="X265">
        <v>52</v>
      </c>
      <c r="Y265">
        <v>24.44</v>
      </c>
      <c r="Z265">
        <v>10</v>
      </c>
      <c r="AA265" s="1" t="s">
        <v>57</v>
      </c>
      <c r="AB265">
        <v>13</v>
      </c>
      <c r="AC265">
        <v>0</v>
      </c>
      <c r="AD265" s="1" t="s">
        <v>50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s="1" t="s">
        <v>53</v>
      </c>
      <c r="AS265" s="1" t="s">
        <v>53</v>
      </c>
      <c r="AT265" s="1" t="s">
        <v>53</v>
      </c>
      <c r="AU265" s="1" t="s">
        <v>53</v>
      </c>
    </row>
    <row r="266" spans="1:47" x14ac:dyDescent="0.25">
      <c r="A266" s="1" t="s">
        <v>3119</v>
      </c>
      <c r="B266">
        <v>4</v>
      </c>
      <c r="C266" s="2" t="d">
        <v>2019-12-12T20:27:05.999999977648258200</v>
      </c>
      <c r="D266" s="2" t="d">
        <v>2019-12-12T20:55:05.99999979604035675</v>
      </c>
      <c r="E266">
        <v>39.618699999999997</v>
      </c>
      <c r="F266">
        <v>-104.04313999999999</v>
      </c>
      <c r="G266">
        <v>39.680340000000001</v>
      </c>
      <c r="H266">
        <v>-104.11254</v>
      </c>
      <c r="I266">
        <v>5.6360000000000001</v>
      </c>
      <c r="J266" s="1" t="s">
        <v>3120</v>
      </c>
      <c r="L266" s="1" t="s">
        <v>137</v>
      </c>
      <c r="M266" s="1" t="s">
        <v>47</v>
      </c>
      <c r="N266" s="1" t="s">
        <v>1761</v>
      </c>
      <c r="O266" s="1" t="s">
        <v>202</v>
      </c>
      <c r="P266" s="1" t="s">
        <v>199</v>
      </c>
      <c r="Q266" s="1" t="s">
        <v>1762</v>
      </c>
      <c r="R266" s="1" t="s">
        <v>48</v>
      </c>
      <c r="S266" s="1" t="s">
        <v>79</v>
      </c>
      <c r="T266" s="1" t="s">
        <v>790</v>
      </c>
      <c r="U266" s="2" t="d">
        <v>2019-12-12T20:29:59.99999979045242400</v>
      </c>
      <c r="V266">
        <v>42</v>
      </c>
      <c r="W266">
        <v>35</v>
      </c>
      <c r="X266">
        <v>52</v>
      </c>
      <c r="Y266">
        <v>24.44</v>
      </c>
      <c r="Z266">
        <v>10</v>
      </c>
      <c r="AA266" s="1" t="s">
        <v>57</v>
      </c>
      <c r="AB266">
        <v>13</v>
      </c>
      <c r="AC266">
        <v>0</v>
      </c>
      <c r="AD266" s="1" t="s">
        <v>50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s="1" t="s">
        <v>53</v>
      </c>
      <c r="AS266" s="1" t="s">
        <v>53</v>
      </c>
      <c r="AT266" s="1" t="s">
        <v>53</v>
      </c>
      <c r="AU266" s="1" t="s">
        <v>53</v>
      </c>
    </row>
    <row r="267" spans="1:47" x14ac:dyDescent="0.25">
      <c r="A267" s="1" t="s">
        <v>1238</v>
      </c>
      <c r="B267">
        <v>3</v>
      </c>
      <c r="C267" s="2" t="d">
        <v>2019-12-12T17:31:39.00000030174851700</v>
      </c>
      <c r="D267" s="2" t="d">
        <v>2019-12-12T18:00:52.9999998165294525</v>
      </c>
      <c r="E267">
        <v>39.820180000000001</v>
      </c>
      <c r="F267">
        <v>-104.97841</v>
      </c>
      <c r="G267">
        <v>39.820180000000001</v>
      </c>
      <c r="H267">
        <v>-104.97841</v>
      </c>
      <c r="I267">
        <v>0</v>
      </c>
      <c r="J267" s="1" t="s">
        <v>752</v>
      </c>
      <c r="L267" s="1" t="s">
        <v>122</v>
      </c>
      <c r="M267" s="1" t="s">
        <v>47</v>
      </c>
      <c r="N267" s="1" t="s">
        <v>131</v>
      </c>
      <c r="O267" s="1" t="s">
        <v>147</v>
      </c>
      <c r="P267" s="1" t="s">
        <v>199</v>
      </c>
      <c r="Q267" s="1" t="s">
        <v>205</v>
      </c>
      <c r="R267" s="1" t="s">
        <v>48</v>
      </c>
      <c r="S267" s="1" t="s">
        <v>79</v>
      </c>
      <c r="T267" s="1" t="s">
        <v>206</v>
      </c>
      <c r="U267" s="2" t="d">
        <v>2019-12-12T17:45:00.00000020954757600</v>
      </c>
      <c r="V267">
        <v>46</v>
      </c>
      <c r="W267">
        <v>39</v>
      </c>
      <c r="X267">
        <v>34</v>
      </c>
      <c r="Y267">
        <v>24.33</v>
      </c>
      <c r="Z267">
        <v>10</v>
      </c>
      <c r="AA267" s="1" t="s">
        <v>57</v>
      </c>
      <c r="AB267">
        <v>22</v>
      </c>
      <c r="AC267">
        <v>0</v>
      </c>
      <c r="AD267" s="1" t="s">
        <v>1216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s="1" t="s">
        <v>53</v>
      </c>
      <c r="AS267" s="1" t="s">
        <v>53</v>
      </c>
      <c r="AT267" s="1" t="s">
        <v>51</v>
      </c>
      <c r="AU267" s="1" t="s">
        <v>51</v>
      </c>
    </row>
    <row r="268" spans="1:47" x14ac:dyDescent="0.25">
      <c r="A268" s="1" t="s">
        <v>1288</v>
      </c>
      <c r="B268">
        <v>3</v>
      </c>
      <c r="C268" s="2" t="d">
        <v>2019-12-12T17:39:10.00000011641532075</v>
      </c>
      <c r="D268" s="2" t="d">
        <v>2019-12-12T18:08:51.00000028498470525</v>
      </c>
      <c r="E268">
        <v>39.818219999999997</v>
      </c>
      <c r="F268">
        <v>-104.98177</v>
      </c>
      <c r="G268">
        <v>39.823300000000003</v>
      </c>
      <c r="H268">
        <v>-104.96593</v>
      </c>
      <c r="I268">
        <v>0.91100000000000003</v>
      </c>
      <c r="J268" s="1" t="s">
        <v>1289</v>
      </c>
      <c r="L268" s="1" t="s">
        <v>122</v>
      </c>
      <c r="M268" s="1" t="s">
        <v>47</v>
      </c>
      <c r="N268" s="1" t="s">
        <v>131</v>
      </c>
      <c r="O268" s="1" t="s">
        <v>147</v>
      </c>
      <c r="P268" s="1" t="s">
        <v>199</v>
      </c>
      <c r="Q268" s="1" t="s">
        <v>205</v>
      </c>
      <c r="R268" s="1" t="s">
        <v>48</v>
      </c>
      <c r="S268" s="1" t="s">
        <v>79</v>
      </c>
      <c r="T268" s="1" t="s">
        <v>206</v>
      </c>
      <c r="U268" s="2" t="d">
        <v>2019-12-12T17:45:00.00000020954757600</v>
      </c>
      <c r="V268">
        <v>46</v>
      </c>
      <c r="W268">
        <v>39</v>
      </c>
      <c r="X268">
        <v>34</v>
      </c>
      <c r="Y268">
        <v>24.33</v>
      </c>
      <c r="Z268">
        <v>10</v>
      </c>
      <c r="AA268" s="1" t="s">
        <v>57</v>
      </c>
      <c r="AB268">
        <v>22</v>
      </c>
      <c r="AC268">
        <v>0</v>
      </c>
      <c r="AD268" s="1" t="s">
        <v>1216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s="1" t="s">
        <v>53</v>
      </c>
      <c r="AS268" s="1" t="s">
        <v>53</v>
      </c>
      <c r="AT268" s="1" t="s">
        <v>53</v>
      </c>
      <c r="AU268" s="1" t="s">
        <v>51</v>
      </c>
    </row>
    <row r="269" spans="1:47" x14ac:dyDescent="0.25">
      <c r="A269" s="1" t="s">
        <v>8991</v>
      </c>
      <c r="B269">
        <v>2</v>
      </c>
      <c r="C269" s="2" t="d">
        <v>2019-12-12T18:07:38.00000019371509875</v>
      </c>
      <c r="D269" s="2" t="d">
        <v>2019-12-12T18:36:40.00000004656613100</v>
      </c>
      <c r="E269">
        <v>38.256320000000002</v>
      </c>
      <c r="F269">
        <v>-104.60663</v>
      </c>
      <c r="G269">
        <v>38.263710000000003</v>
      </c>
      <c r="H269">
        <v>-104.60485</v>
      </c>
      <c r="I269">
        <v>0.52</v>
      </c>
      <c r="J269" s="1" t="s">
        <v>8992</v>
      </c>
      <c r="K269">
        <v>516</v>
      </c>
      <c r="L269" s="1" t="s">
        <v>7304</v>
      </c>
      <c r="M269" s="1" t="s">
        <v>97</v>
      </c>
      <c r="N269" s="1" t="s">
        <v>412</v>
      </c>
      <c r="O269" s="1" t="s">
        <v>412</v>
      </c>
      <c r="P269" s="1" t="s">
        <v>199</v>
      </c>
      <c r="Q269" s="1" t="s">
        <v>8993</v>
      </c>
      <c r="R269" s="1" t="s">
        <v>48</v>
      </c>
      <c r="S269" s="1" t="s">
        <v>79</v>
      </c>
      <c r="T269" s="1" t="s">
        <v>414</v>
      </c>
      <c r="U269" s="2" t="d">
        <v>2019-12-12T17:52:59.99999988824129100</v>
      </c>
      <c r="V269">
        <v>40</v>
      </c>
      <c r="W269">
        <v>40</v>
      </c>
      <c r="X269">
        <v>43</v>
      </c>
      <c r="Y269">
        <v>25.19</v>
      </c>
      <c r="Z269">
        <v>10</v>
      </c>
      <c r="AA269" s="1" t="s">
        <v>8970</v>
      </c>
      <c r="AB269">
        <v>0</v>
      </c>
      <c r="AC269">
        <v>0</v>
      </c>
      <c r="AD269" s="1" t="s">
        <v>1068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s="1" t="s">
        <v>53</v>
      </c>
      <c r="AS269" s="1" t="s">
        <v>53</v>
      </c>
      <c r="AT269" s="1" t="s">
        <v>53</v>
      </c>
      <c r="AU269" s="1" t="s">
        <v>51</v>
      </c>
    </row>
    <row r="270" spans="1:47" x14ac:dyDescent="0.25">
      <c r="A270" s="1" t="s">
        <v>8994</v>
      </c>
      <c r="B270">
        <v>2</v>
      </c>
      <c r="C270" s="2" t="d">
        <v>2019-12-12T17:39:10.00000011641532075</v>
      </c>
      <c r="D270" s="2" t="d">
        <v>2019-12-12T18:08:51.00000028498470525</v>
      </c>
      <c r="E270">
        <v>39.818219999999997</v>
      </c>
      <c r="F270">
        <v>-104.98177</v>
      </c>
      <c r="G270">
        <v>39.823300000000003</v>
      </c>
      <c r="H270">
        <v>-104.96593</v>
      </c>
      <c r="I270">
        <v>0.91100000000000003</v>
      </c>
      <c r="J270" s="1" t="s">
        <v>8995</v>
      </c>
      <c r="L270" s="1" t="s">
        <v>122</v>
      </c>
      <c r="M270" s="1" t="s">
        <v>47</v>
      </c>
      <c r="N270" s="1" t="s">
        <v>131</v>
      </c>
      <c r="O270" s="1" t="s">
        <v>147</v>
      </c>
      <c r="P270" s="1" t="s">
        <v>199</v>
      </c>
      <c r="Q270" s="1" t="s">
        <v>205</v>
      </c>
      <c r="R270" s="1" t="s">
        <v>48</v>
      </c>
      <c r="S270" s="1" t="s">
        <v>79</v>
      </c>
      <c r="T270" s="1" t="s">
        <v>206</v>
      </c>
      <c r="U270" s="2" t="d">
        <v>2019-12-12T17:45:00.00000020954757600</v>
      </c>
      <c r="V270">
        <v>46</v>
      </c>
      <c r="W270">
        <v>39</v>
      </c>
      <c r="X270">
        <v>34</v>
      </c>
      <c r="Y270">
        <v>24.33</v>
      </c>
      <c r="Z270">
        <v>10</v>
      </c>
      <c r="AA270" s="1" t="s">
        <v>57</v>
      </c>
      <c r="AB270">
        <v>22</v>
      </c>
      <c r="AC270">
        <v>0</v>
      </c>
      <c r="AD270" s="1" t="s">
        <v>1216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s="1" t="s">
        <v>53</v>
      </c>
      <c r="AS270" s="1" t="s">
        <v>53</v>
      </c>
      <c r="AT270" s="1" t="s">
        <v>53</v>
      </c>
      <c r="AU270" s="1" t="s">
        <v>51</v>
      </c>
    </row>
    <row r="271" spans="1:47" x14ac:dyDescent="0.25">
      <c r="A271" s="1" t="s">
        <v>1236</v>
      </c>
      <c r="B271">
        <v>3</v>
      </c>
      <c r="C271" s="2" t="d">
        <v>2019-12-12T18:05:23.00000006798654775</v>
      </c>
      <c r="D271" s="2" t="d">
        <v>2019-12-12T18:34:53.99999978486448450</v>
      </c>
      <c r="E271">
        <v>39.797029999999999</v>
      </c>
      <c r="F271">
        <v>-105.04783</v>
      </c>
      <c r="G271">
        <v>39.797029999999999</v>
      </c>
      <c r="H271">
        <v>-105.04783</v>
      </c>
      <c r="I271">
        <v>0</v>
      </c>
      <c r="J271" s="1" t="s">
        <v>1145</v>
      </c>
      <c r="L271" s="1" t="s">
        <v>122</v>
      </c>
      <c r="M271" s="1" t="s">
        <v>47</v>
      </c>
      <c r="N271" s="1" t="s">
        <v>131</v>
      </c>
      <c r="O271" s="1" t="s">
        <v>147</v>
      </c>
      <c r="P271" s="1" t="s">
        <v>199</v>
      </c>
      <c r="Q271" s="1" t="s">
        <v>368</v>
      </c>
      <c r="R271" s="1" t="s">
        <v>48</v>
      </c>
      <c r="S271" s="1" t="s">
        <v>79</v>
      </c>
      <c r="T271" s="1" t="s">
        <v>206</v>
      </c>
      <c r="U271" s="2" t="d">
        <v>2019-12-12T17:45:00.00000020954757600</v>
      </c>
      <c r="V271">
        <v>46</v>
      </c>
      <c r="W271">
        <v>39</v>
      </c>
      <c r="X271">
        <v>34</v>
      </c>
      <c r="Y271">
        <v>24.33</v>
      </c>
      <c r="Z271">
        <v>10</v>
      </c>
      <c r="AA271" s="1" t="s">
        <v>57</v>
      </c>
      <c r="AB271">
        <v>22</v>
      </c>
      <c r="AC271">
        <v>0</v>
      </c>
      <c r="AD271" s="1" t="s">
        <v>1216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s="1" t="s">
        <v>53</v>
      </c>
      <c r="AS271" s="1" t="s">
        <v>53</v>
      </c>
      <c r="AT271" s="1" t="s">
        <v>53</v>
      </c>
      <c r="AU271" s="1" t="s">
        <v>51</v>
      </c>
    </row>
    <row r="272" spans="1:47" x14ac:dyDescent="0.25">
      <c r="A272" s="1" t="s">
        <v>1553</v>
      </c>
      <c r="B272">
        <v>3</v>
      </c>
      <c r="C272" s="2" t="d">
        <v>2019-12-12T19:16:36.00000001955777475</v>
      </c>
      <c r="D272" s="2" t="d">
        <v>2019-12-12T19:44:16.99999979697167775</v>
      </c>
      <c r="E272">
        <v>39.796349999999997</v>
      </c>
      <c r="F272">
        <v>-105.05264</v>
      </c>
      <c r="G272">
        <v>39.798990000000003</v>
      </c>
      <c r="H272">
        <v>-105.04143000000001</v>
      </c>
      <c r="I272">
        <v>0.622</v>
      </c>
      <c r="J272" s="1" t="s">
        <v>1554</v>
      </c>
      <c r="L272" s="1" t="s">
        <v>122</v>
      </c>
      <c r="M272" s="1" t="s">
        <v>47</v>
      </c>
      <c r="N272" s="1" t="s">
        <v>131</v>
      </c>
      <c r="O272" s="1" t="s">
        <v>147</v>
      </c>
      <c r="P272" s="1" t="s">
        <v>199</v>
      </c>
      <c r="Q272" s="1" t="s">
        <v>368</v>
      </c>
      <c r="R272" s="1" t="s">
        <v>48</v>
      </c>
      <c r="S272" s="1" t="s">
        <v>79</v>
      </c>
      <c r="T272" s="1" t="s">
        <v>206</v>
      </c>
      <c r="U272" s="2" t="d">
        <v>2019-12-12T18:45:00.000</v>
      </c>
      <c r="V272">
        <v>46</v>
      </c>
      <c r="W272">
        <v>39</v>
      </c>
      <c r="X272">
        <v>34</v>
      </c>
      <c r="Y272">
        <v>24.32</v>
      </c>
      <c r="Z272">
        <v>10</v>
      </c>
      <c r="AA272" s="1" t="s">
        <v>56</v>
      </c>
      <c r="AB272">
        <v>17</v>
      </c>
      <c r="AC272">
        <v>0</v>
      </c>
      <c r="AD272" s="1" t="s">
        <v>1068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s="1" t="s">
        <v>53</v>
      </c>
      <c r="AS272" s="1" t="s">
        <v>53</v>
      </c>
      <c r="AT272" s="1" t="s">
        <v>53</v>
      </c>
      <c r="AU272" s="1" t="s">
        <v>53</v>
      </c>
    </row>
    <row r="273" spans="1:47" x14ac:dyDescent="0.25">
      <c r="A273" s="1" t="s">
        <v>8996</v>
      </c>
      <c r="B273">
        <v>2</v>
      </c>
      <c r="C273" s="2" t="d">
        <v>2019-12-12T19:34:09.99999997671693450</v>
      </c>
      <c r="D273" s="2" t="d">
        <v>2019-12-12T20:03:25.99999995902180850</v>
      </c>
      <c r="E273">
        <v>39.796349999999997</v>
      </c>
      <c r="F273">
        <v>-105.05264</v>
      </c>
      <c r="G273">
        <v>39.798990000000003</v>
      </c>
      <c r="H273">
        <v>-105.04143000000001</v>
      </c>
      <c r="I273">
        <v>0.622</v>
      </c>
      <c r="J273" s="1" t="s">
        <v>8997</v>
      </c>
      <c r="L273" s="1" t="s">
        <v>122</v>
      </c>
      <c r="M273" s="1" t="s">
        <v>47</v>
      </c>
      <c r="N273" s="1" t="s">
        <v>131</v>
      </c>
      <c r="O273" s="1" t="s">
        <v>147</v>
      </c>
      <c r="P273" s="1" t="s">
        <v>199</v>
      </c>
      <c r="Q273" s="1" t="s">
        <v>368</v>
      </c>
      <c r="R273" s="1" t="s">
        <v>48</v>
      </c>
      <c r="S273" s="1" t="s">
        <v>79</v>
      </c>
      <c r="T273" s="1" t="s">
        <v>206</v>
      </c>
      <c r="U273" s="2" t="d">
        <v>2019-12-12T19:56:00.00000005587935450</v>
      </c>
      <c r="V273">
        <v>45</v>
      </c>
      <c r="W273">
        <v>45</v>
      </c>
      <c r="X273">
        <v>37</v>
      </c>
      <c r="Y273">
        <v>24.32</v>
      </c>
      <c r="Z273">
        <v>10</v>
      </c>
      <c r="AA273" s="1" t="s">
        <v>8970</v>
      </c>
      <c r="AB273">
        <v>0</v>
      </c>
      <c r="AC273">
        <v>0</v>
      </c>
      <c r="AD273" s="1" t="s">
        <v>1068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s="1" t="s">
        <v>53</v>
      </c>
      <c r="AS273" s="1" t="s">
        <v>53</v>
      </c>
      <c r="AT273" s="1" t="s">
        <v>53</v>
      </c>
      <c r="AU273" s="1" t="s">
        <v>53</v>
      </c>
    </row>
    <row r="274" spans="1:47" x14ac:dyDescent="0.25">
      <c r="A274" s="1" t="s">
        <v>3540</v>
      </c>
      <c r="B274">
        <v>4</v>
      </c>
      <c r="C274" s="2" t="d">
        <v>2019-12-12T22:06:24.99999989289790275</v>
      </c>
      <c r="D274" s="2" t="d">
        <v>2019-12-12T22:35:43.99999994784593625</v>
      </c>
      <c r="E274">
        <v>39.68065</v>
      </c>
      <c r="F274">
        <v>-104.11356000000001</v>
      </c>
      <c r="G274">
        <v>39.618600000000001</v>
      </c>
      <c r="H274">
        <v>-104.04340000000001</v>
      </c>
      <c r="I274">
        <v>5.6840000000000002</v>
      </c>
      <c r="J274" s="1" t="s">
        <v>3539</v>
      </c>
      <c r="L274" s="1" t="s">
        <v>133</v>
      </c>
      <c r="M274" s="1" t="s">
        <v>47</v>
      </c>
      <c r="N274" s="1" t="s">
        <v>1536</v>
      </c>
      <c r="O274" s="1" t="s">
        <v>202</v>
      </c>
      <c r="P274" s="1" t="s">
        <v>199</v>
      </c>
      <c r="Q274" s="1" t="s">
        <v>2268</v>
      </c>
      <c r="R274" s="1" t="s">
        <v>48</v>
      </c>
      <c r="S274" s="1" t="s">
        <v>79</v>
      </c>
      <c r="T274" s="1" t="s">
        <v>790</v>
      </c>
      <c r="U274" s="2" t="d">
        <v>2019-12-12T22:12:00.00000025145709525</v>
      </c>
      <c r="V274">
        <v>42</v>
      </c>
      <c r="W274">
        <v>36</v>
      </c>
      <c r="X274">
        <v>55</v>
      </c>
      <c r="Y274">
        <v>24.43</v>
      </c>
      <c r="Z274">
        <v>10</v>
      </c>
      <c r="AA274" s="1" t="s">
        <v>57</v>
      </c>
      <c r="AB274">
        <v>10</v>
      </c>
      <c r="AC274">
        <v>0</v>
      </c>
      <c r="AD274" s="1" t="s">
        <v>50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s="1" t="s">
        <v>53</v>
      </c>
      <c r="AS274" s="1" t="s">
        <v>53</v>
      </c>
      <c r="AT274" s="1" t="s">
        <v>53</v>
      </c>
      <c r="AU274" s="1" t="s">
        <v>53</v>
      </c>
    </row>
    <row r="275" spans="1:47" x14ac:dyDescent="0.25">
      <c r="A275" s="1" t="s">
        <v>3121</v>
      </c>
      <c r="B275">
        <v>4</v>
      </c>
      <c r="C275" s="2" t="d">
        <v>2019-12-12T22:06:24.99999989289790275</v>
      </c>
      <c r="D275" s="2" t="d">
        <v>2019-12-12T22:35:43.99999994784593625</v>
      </c>
      <c r="E275">
        <v>39.618699999999997</v>
      </c>
      <c r="F275">
        <v>-104.04313999999999</v>
      </c>
      <c r="G275">
        <v>39.680340000000001</v>
      </c>
      <c r="H275">
        <v>-104.11254</v>
      </c>
      <c r="I275">
        <v>5.6360000000000001</v>
      </c>
      <c r="J275" s="1" t="s">
        <v>3120</v>
      </c>
      <c r="L275" s="1" t="s">
        <v>137</v>
      </c>
      <c r="M275" s="1" t="s">
        <v>47</v>
      </c>
      <c r="N275" s="1" t="s">
        <v>1761</v>
      </c>
      <c r="O275" s="1" t="s">
        <v>202</v>
      </c>
      <c r="P275" s="1" t="s">
        <v>199</v>
      </c>
      <c r="Q275" s="1" t="s">
        <v>1762</v>
      </c>
      <c r="R275" s="1" t="s">
        <v>48</v>
      </c>
      <c r="S275" s="1" t="s">
        <v>79</v>
      </c>
      <c r="T275" s="1" t="s">
        <v>790</v>
      </c>
      <c r="U275" s="2" t="d">
        <v>2019-12-12T22:12:00.00000025145709525</v>
      </c>
      <c r="V275">
        <v>42</v>
      </c>
      <c r="W275">
        <v>36</v>
      </c>
      <c r="X275">
        <v>55</v>
      </c>
      <c r="Y275">
        <v>24.43</v>
      </c>
      <c r="Z275">
        <v>10</v>
      </c>
      <c r="AA275" s="1" t="s">
        <v>57</v>
      </c>
      <c r="AB275">
        <v>10</v>
      </c>
      <c r="AC275">
        <v>0</v>
      </c>
      <c r="AD275" s="1" t="s">
        <v>50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s="1" t="s">
        <v>53</v>
      </c>
      <c r="AS275" s="1" t="s">
        <v>53</v>
      </c>
      <c r="AT275" s="1" t="s">
        <v>53</v>
      </c>
      <c r="AU275" s="1" t="s">
        <v>53</v>
      </c>
    </row>
    <row r="276" spans="1:47" x14ac:dyDescent="0.25">
      <c r="A276" s="1" t="s">
        <v>630</v>
      </c>
      <c r="B276">
        <v>3</v>
      </c>
      <c r="C276" s="2" t="d">
        <v>2019-12-13T07:15:27.00000023469329025</v>
      </c>
      <c r="D276" s="2" t="d">
        <v>2019-12-13T07:45:26.99999981559813150</v>
      </c>
      <c r="E276">
        <v>40.230319999999999</v>
      </c>
      <c r="F276">
        <v>-104.98026</v>
      </c>
      <c r="G276">
        <v>40.230319999999999</v>
      </c>
      <c r="H276">
        <v>-104.98026</v>
      </c>
      <c r="I276">
        <v>0</v>
      </c>
      <c r="J276" s="1" t="s">
        <v>265</v>
      </c>
      <c r="L276" s="1" t="s">
        <v>196</v>
      </c>
      <c r="M276" s="1" t="s">
        <v>47</v>
      </c>
      <c r="N276" s="1" t="s">
        <v>631</v>
      </c>
      <c r="O276" s="1" t="s">
        <v>210</v>
      </c>
      <c r="P276" s="1" t="s">
        <v>199</v>
      </c>
      <c r="Q276" s="1" t="s">
        <v>632</v>
      </c>
      <c r="R276" s="1" t="s">
        <v>48</v>
      </c>
      <c r="S276" s="1" t="s">
        <v>79</v>
      </c>
      <c r="T276" s="1" t="s">
        <v>212</v>
      </c>
      <c r="U276" s="2" t="d">
        <v>2019-12-13T07:15:00.00000020954757600</v>
      </c>
      <c r="V276">
        <v>29</v>
      </c>
      <c r="W276">
        <v>29</v>
      </c>
      <c r="X276">
        <v>72</v>
      </c>
      <c r="Y276">
        <v>24.84</v>
      </c>
      <c r="Z276">
        <v>10</v>
      </c>
      <c r="AA276" s="1" t="s">
        <v>8970</v>
      </c>
      <c r="AB276">
        <v>0</v>
      </c>
      <c r="AC276">
        <v>0</v>
      </c>
      <c r="AD276" s="1" t="s">
        <v>50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s="1" t="s">
        <v>51</v>
      </c>
      <c r="AS276" s="1" t="s">
        <v>51</v>
      </c>
      <c r="AT276" s="1" t="s">
        <v>51</v>
      </c>
      <c r="AU276" s="1" t="s">
        <v>51</v>
      </c>
    </row>
    <row r="277" spans="1:47" x14ac:dyDescent="0.25">
      <c r="A277" s="1" t="s">
        <v>1170</v>
      </c>
      <c r="B277">
        <v>3</v>
      </c>
      <c r="C277" s="2" t="d">
        <v>2019-12-13T08:37:53.999999952502548675</v>
      </c>
      <c r="D277" s="2" t="d">
        <v>2019-12-13T09:07:24.00000006426125700</v>
      </c>
      <c r="E277">
        <v>39.770209999999999</v>
      </c>
      <c r="F277">
        <v>-104.99169999999999</v>
      </c>
      <c r="G277">
        <v>39.770209999999999</v>
      </c>
      <c r="H277">
        <v>-104.99169999999999</v>
      </c>
      <c r="I277">
        <v>0</v>
      </c>
      <c r="J277" s="1" t="s">
        <v>533</v>
      </c>
      <c r="L277" s="1" t="s">
        <v>195</v>
      </c>
      <c r="M277" s="1" t="s">
        <v>47</v>
      </c>
      <c r="N277" s="1" t="s">
        <v>131</v>
      </c>
      <c r="O277" s="1" t="s">
        <v>131</v>
      </c>
      <c r="P277" s="1" t="s">
        <v>199</v>
      </c>
      <c r="Q277" s="1" t="s">
        <v>247</v>
      </c>
      <c r="R277" s="1" t="s">
        <v>48</v>
      </c>
      <c r="S277" s="1" t="s">
        <v>79</v>
      </c>
      <c r="T277" s="1" t="s">
        <v>206</v>
      </c>
      <c r="U277" s="2" t="d">
        <v>2019-12-13T08:45:00.00000020954757600</v>
      </c>
      <c r="V277">
        <v>43</v>
      </c>
      <c r="W277">
        <v>34</v>
      </c>
      <c r="X277">
        <v>42</v>
      </c>
      <c r="Y277">
        <v>24.31</v>
      </c>
      <c r="Z277">
        <v>10</v>
      </c>
      <c r="AA277" s="1" t="s">
        <v>57</v>
      </c>
      <c r="AB277">
        <v>20</v>
      </c>
      <c r="AC277">
        <v>0</v>
      </c>
      <c r="AD277" s="1" t="s">
        <v>1068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s="1" t="s">
        <v>51</v>
      </c>
      <c r="AS277" s="1" t="s">
        <v>51</v>
      </c>
      <c r="AT277" s="1" t="s">
        <v>51</v>
      </c>
      <c r="AU277" s="1" t="s">
        <v>51</v>
      </c>
    </row>
    <row r="278" spans="1:47" x14ac:dyDescent="0.25">
      <c r="A278" s="1" t="s">
        <v>906</v>
      </c>
      <c r="B278">
        <v>3</v>
      </c>
      <c r="C278" s="2" t="d">
        <v>2019-12-13T08:15:27.000000025145709525</v>
      </c>
      <c r="D278" s="2" t="d">
        <v>2019-12-13T08:45:27.00000023469329025</v>
      </c>
      <c r="E278">
        <v>39.61844</v>
      </c>
      <c r="F278">
        <v>-104.89866000000001</v>
      </c>
      <c r="G278">
        <v>39.61844</v>
      </c>
      <c r="H278">
        <v>-104.89866000000001</v>
      </c>
      <c r="I278">
        <v>0</v>
      </c>
      <c r="J278" s="1" t="s">
        <v>427</v>
      </c>
      <c r="L278" s="1" t="s">
        <v>566</v>
      </c>
      <c r="M278" s="1" t="s">
        <v>47</v>
      </c>
      <c r="N278" s="1" t="s">
        <v>127</v>
      </c>
      <c r="O278" s="1" t="s">
        <v>202</v>
      </c>
      <c r="P278" s="1" t="s">
        <v>199</v>
      </c>
      <c r="Q278" s="1" t="s">
        <v>428</v>
      </c>
      <c r="R278" s="1" t="s">
        <v>48</v>
      </c>
      <c r="S278" s="1" t="s">
        <v>79</v>
      </c>
      <c r="T278" s="1" t="s">
        <v>201</v>
      </c>
      <c r="U278" s="2" t="d">
        <v>2019-12-13T07:53:00.000000097788870375</v>
      </c>
      <c r="V278">
        <v>39</v>
      </c>
      <c r="W278">
        <v>34</v>
      </c>
      <c r="X278">
        <v>49</v>
      </c>
      <c r="Y278">
        <v>24.08</v>
      </c>
      <c r="Z278">
        <v>10</v>
      </c>
      <c r="AA278" s="1" t="s">
        <v>56</v>
      </c>
      <c r="AB278">
        <v>7</v>
      </c>
      <c r="AC278">
        <v>0</v>
      </c>
      <c r="AD278" s="1" t="s">
        <v>819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s="1" t="s">
        <v>51</v>
      </c>
      <c r="AS278" s="1" t="s">
        <v>51</v>
      </c>
      <c r="AT278" s="1" t="s">
        <v>51</v>
      </c>
      <c r="AU278" s="1" t="s">
        <v>51</v>
      </c>
    </row>
    <row r="279" spans="1:47" x14ac:dyDescent="0.25">
      <c r="A279" s="1" t="s">
        <v>4898</v>
      </c>
      <c r="B279">
        <v>4</v>
      </c>
      <c r="C279" s="2" t="d">
        <v>2019-12-13T12:37:13.0000002169981575</v>
      </c>
      <c r="D279" s="2" t="d">
        <v>2019-12-13T14:37:09.00000012014061150</v>
      </c>
      <c r="E279">
        <v>39.645069999999997</v>
      </c>
      <c r="F279">
        <v>-106.38209000000001</v>
      </c>
      <c r="G279">
        <v>39.643599999999999</v>
      </c>
      <c r="H279">
        <v>-106.37557</v>
      </c>
      <c r="I279">
        <v>0.36099999999999999</v>
      </c>
      <c r="J279" s="1" t="s">
        <v>1154</v>
      </c>
      <c r="L279" s="1" t="s">
        <v>133</v>
      </c>
      <c r="M279" s="1" t="s">
        <v>47</v>
      </c>
      <c r="N279" s="1" t="s">
        <v>501</v>
      </c>
      <c r="O279" s="1" t="s">
        <v>502</v>
      </c>
      <c r="P279" s="1" t="s">
        <v>199</v>
      </c>
      <c r="Q279" s="1" t="s">
        <v>503</v>
      </c>
      <c r="R279" s="1" t="s">
        <v>48</v>
      </c>
      <c r="S279" s="1" t="s">
        <v>79</v>
      </c>
      <c r="T279" s="1" t="s">
        <v>504</v>
      </c>
      <c r="U279" s="2" t="d">
        <v>2019-12-13T12:36:59.99999969266355025</v>
      </c>
      <c r="V279">
        <v>20</v>
      </c>
      <c r="W279">
        <v>5</v>
      </c>
      <c r="X279">
        <v>81</v>
      </c>
      <c r="Y279">
        <v>20.67</v>
      </c>
      <c r="Z279">
        <v>0</v>
      </c>
      <c r="AA279" s="1" t="s">
        <v>56</v>
      </c>
      <c r="AB279">
        <v>18</v>
      </c>
      <c r="AC279">
        <v>0.02</v>
      </c>
      <c r="AD279" s="1" t="s">
        <v>4894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s="1" t="s">
        <v>51</v>
      </c>
      <c r="AS279" s="1" t="s">
        <v>51</v>
      </c>
      <c r="AT279" s="1" t="s">
        <v>51</v>
      </c>
      <c r="AU279" s="1" t="s">
        <v>51</v>
      </c>
    </row>
    <row r="280" spans="1:47" x14ac:dyDescent="0.25">
      <c r="A280" s="1" t="s">
        <v>1257</v>
      </c>
      <c r="B280">
        <v>3</v>
      </c>
      <c r="C280" s="2" t="d">
        <v>2019-12-13T13:09:29.99999976251274675</v>
      </c>
      <c r="D280" s="2" t="d">
        <v>2019-12-13T13:39:28.00000013317912575</v>
      </c>
      <c r="E280">
        <v>39.784649999999999</v>
      </c>
      <c r="F280">
        <v>-104.98936999999999</v>
      </c>
      <c r="G280">
        <v>39.784649999999999</v>
      </c>
      <c r="H280">
        <v>-104.98936999999999</v>
      </c>
      <c r="I280">
        <v>0</v>
      </c>
      <c r="J280" s="1" t="s">
        <v>533</v>
      </c>
      <c r="L280" s="1" t="s">
        <v>195</v>
      </c>
      <c r="M280" s="1" t="s">
        <v>47</v>
      </c>
      <c r="N280" s="1" t="s">
        <v>131</v>
      </c>
      <c r="O280" s="1" t="s">
        <v>131</v>
      </c>
      <c r="P280" s="1" t="s">
        <v>199</v>
      </c>
      <c r="Q280" s="1" t="s">
        <v>247</v>
      </c>
      <c r="R280" s="1" t="s">
        <v>48</v>
      </c>
      <c r="S280" s="1" t="s">
        <v>79</v>
      </c>
      <c r="T280" s="1" t="s">
        <v>206</v>
      </c>
      <c r="U280" s="2" t="d">
        <v>2019-12-13T12:50:59.99999991618096825</v>
      </c>
      <c r="V280">
        <v>46</v>
      </c>
      <c r="W280">
        <v>39</v>
      </c>
      <c r="X280">
        <v>25</v>
      </c>
      <c r="Y280">
        <v>24.3</v>
      </c>
      <c r="Z280">
        <v>10</v>
      </c>
      <c r="AA280" s="1" t="s">
        <v>55</v>
      </c>
      <c r="AB280">
        <v>22</v>
      </c>
      <c r="AC280">
        <v>0</v>
      </c>
      <c r="AD280" s="1" t="s">
        <v>1212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s="1" t="s">
        <v>51</v>
      </c>
      <c r="AS280" s="1" t="s">
        <v>51</v>
      </c>
      <c r="AT280" s="1" t="s">
        <v>51</v>
      </c>
      <c r="AU280" s="1" t="s">
        <v>51</v>
      </c>
    </row>
    <row r="281" spans="1:47" x14ac:dyDescent="0.25">
      <c r="A281" s="1" t="s">
        <v>1261</v>
      </c>
      <c r="B281">
        <v>3</v>
      </c>
      <c r="C281" s="2" t="d">
        <v>2019-12-13T13:53:46.00000016391277275</v>
      </c>
      <c r="D281" s="2" t="d">
        <v>2019-12-13T14:23:26.9999997038394225</v>
      </c>
      <c r="E281">
        <v>39.775060000000003</v>
      </c>
      <c r="F281">
        <v>-104.85718</v>
      </c>
      <c r="G281">
        <v>39.775060000000003</v>
      </c>
      <c r="H281">
        <v>-104.85718</v>
      </c>
      <c r="I281">
        <v>0</v>
      </c>
      <c r="J281" s="1" t="s">
        <v>453</v>
      </c>
      <c r="L281" s="1" t="s">
        <v>137</v>
      </c>
      <c r="M281" s="1" t="s">
        <v>47</v>
      </c>
      <c r="N281" s="1" t="s">
        <v>131</v>
      </c>
      <c r="O281" s="1" t="s">
        <v>131</v>
      </c>
      <c r="P281" s="1" t="s">
        <v>199</v>
      </c>
      <c r="Q281" s="1" t="s">
        <v>300</v>
      </c>
      <c r="R281" s="1" t="s">
        <v>48</v>
      </c>
      <c r="S281" s="1" t="s">
        <v>79</v>
      </c>
      <c r="T281" s="1" t="s">
        <v>204</v>
      </c>
      <c r="U281" s="2" t="d">
        <v>2019-12-13T13:57:59.99999981839210125</v>
      </c>
      <c r="V281">
        <v>44</v>
      </c>
      <c r="W281">
        <v>34</v>
      </c>
      <c r="X281">
        <v>27</v>
      </c>
      <c r="Y281">
        <v>24.28</v>
      </c>
      <c r="Z281">
        <v>10</v>
      </c>
      <c r="AA281" s="1" t="s">
        <v>57</v>
      </c>
      <c r="AB281">
        <v>30</v>
      </c>
      <c r="AC281">
        <v>0</v>
      </c>
      <c r="AD281" s="1" t="s">
        <v>1216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s="1" t="s">
        <v>51</v>
      </c>
      <c r="AS281" s="1" t="s">
        <v>51</v>
      </c>
      <c r="AT281" s="1" t="s">
        <v>51</v>
      </c>
      <c r="AU281" s="1" t="s">
        <v>51</v>
      </c>
    </row>
    <row r="282" spans="1:47" x14ac:dyDescent="0.25">
      <c r="A282" s="1" t="s">
        <v>8862</v>
      </c>
      <c r="B282">
        <v>3</v>
      </c>
      <c r="C282" s="2" t="d">
        <v>2019-12-13T15:49:56.00000004284084025</v>
      </c>
      <c r="D282" s="2" t="d">
        <v>2019-12-13T16:19:26.999999759718775650</v>
      </c>
      <c r="E282">
        <v>38.220869999999998</v>
      </c>
      <c r="F282">
        <v>-103.7307</v>
      </c>
      <c r="G282">
        <v>38.220869999999998</v>
      </c>
      <c r="H282">
        <v>-103.7307</v>
      </c>
      <c r="I282">
        <v>0</v>
      </c>
      <c r="J282" s="1" t="s">
        <v>8863</v>
      </c>
      <c r="K282">
        <v>17594</v>
      </c>
      <c r="L282" s="1" t="s">
        <v>6583</v>
      </c>
      <c r="M282" s="1" t="s">
        <v>97</v>
      </c>
      <c r="N282" s="1" t="s">
        <v>7096</v>
      </c>
      <c r="O282" s="1" t="s">
        <v>4545</v>
      </c>
      <c r="P282" s="1" t="s">
        <v>199</v>
      </c>
      <c r="Q282" s="1" t="s">
        <v>8864</v>
      </c>
      <c r="R282" s="1" t="s">
        <v>48</v>
      </c>
      <c r="S282" s="1" t="s">
        <v>79</v>
      </c>
      <c r="T282" s="1" t="s">
        <v>1043</v>
      </c>
      <c r="U282" s="2" t="d">
        <v>2019-12-13T15:53:00.00000030733644975</v>
      </c>
      <c r="V282">
        <v>52</v>
      </c>
      <c r="W282">
        <v>52</v>
      </c>
      <c r="X282">
        <v>23</v>
      </c>
      <c r="Y282">
        <v>25.65</v>
      </c>
      <c r="Z282">
        <v>10</v>
      </c>
      <c r="AA282" s="1" t="s">
        <v>58</v>
      </c>
      <c r="AB282">
        <v>20</v>
      </c>
      <c r="AC282">
        <v>0</v>
      </c>
      <c r="AD282" s="1" t="s">
        <v>819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s="1" t="s">
        <v>51</v>
      </c>
      <c r="AS282" s="1" t="s">
        <v>51</v>
      </c>
      <c r="AT282" s="1" t="s">
        <v>51</v>
      </c>
      <c r="AU282" s="1" t="s">
        <v>51</v>
      </c>
    </row>
    <row r="283" spans="1:47" x14ac:dyDescent="0.25">
      <c r="A283" s="1" t="s">
        <v>907</v>
      </c>
      <c r="B283">
        <v>3</v>
      </c>
      <c r="C283" s="2" t="d">
        <v>2019-12-13T15:31:55.00000006053596625</v>
      </c>
      <c r="D283" s="2" t="d">
        <v>2019-12-13T16:01:28.9999998500570625</v>
      </c>
      <c r="E283">
        <v>39.785530000000001</v>
      </c>
      <c r="F283">
        <v>-105.08371</v>
      </c>
      <c r="G283">
        <v>39.785530000000001</v>
      </c>
      <c r="H283">
        <v>-105.08371</v>
      </c>
      <c r="I283">
        <v>0</v>
      </c>
      <c r="J283" s="1" t="s">
        <v>557</v>
      </c>
      <c r="L283" s="1" t="s">
        <v>137</v>
      </c>
      <c r="M283" s="1" t="s">
        <v>47</v>
      </c>
      <c r="N283" s="1" t="s">
        <v>544</v>
      </c>
      <c r="O283" s="1" t="s">
        <v>115</v>
      </c>
      <c r="P283" s="1" t="s">
        <v>199</v>
      </c>
      <c r="Q283" s="1" t="s">
        <v>545</v>
      </c>
      <c r="R283" s="1" t="s">
        <v>48</v>
      </c>
      <c r="S283" s="1" t="s">
        <v>79</v>
      </c>
      <c r="T283" s="1" t="s">
        <v>206</v>
      </c>
      <c r="U283" s="2" t="d">
        <v>2019-12-13T15:49:59.9999997206032275</v>
      </c>
      <c r="V283">
        <v>41</v>
      </c>
      <c r="W283">
        <v>32</v>
      </c>
      <c r="X283">
        <v>29</v>
      </c>
      <c r="Y283">
        <v>24.32</v>
      </c>
      <c r="Z283">
        <v>10</v>
      </c>
      <c r="AA283" s="1" t="s">
        <v>58</v>
      </c>
      <c r="AB283">
        <v>17</v>
      </c>
      <c r="AC283">
        <v>0</v>
      </c>
      <c r="AD283" s="1" t="s">
        <v>819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s="1" t="s">
        <v>51</v>
      </c>
      <c r="AS283" s="1" t="s">
        <v>51</v>
      </c>
      <c r="AT283" s="1" t="s">
        <v>51</v>
      </c>
      <c r="AU283" s="1" t="s">
        <v>51</v>
      </c>
    </row>
    <row r="284" spans="1:47" x14ac:dyDescent="0.25">
      <c r="A284" s="1" t="s">
        <v>6199</v>
      </c>
      <c r="B284">
        <v>3</v>
      </c>
      <c r="C284" s="2" t="d">
        <v>2019-12-13T16:47:45.00000001396983525</v>
      </c>
      <c r="D284" s="2" t="d">
        <v>2019-12-13T17:17:29.00000025518238600</v>
      </c>
      <c r="E284">
        <v>39.784649999999999</v>
      </c>
      <c r="F284">
        <v>-104.98936999999999</v>
      </c>
      <c r="G284">
        <v>39.784649999999999</v>
      </c>
      <c r="H284">
        <v>-104.98936999999999</v>
      </c>
      <c r="I284">
        <v>0</v>
      </c>
      <c r="J284" s="1" t="s">
        <v>533</v>
      </c>
      <c r="L284" s="1" t="s">
        <v>195</v>
      </c>
      <c r="M284" s="1" t="s">
        <v>47</v>
      </c>
      <c r="N284" s="1" t="s">
        <v>131</v>
      </c>
      <c r="O284" s="1" t="s">
        <v>131</v>
      </c>
      <c r="P284" s="1" t="s">
        <v>199</v>
      </c>
      <c r="Q284" s="1" t="s">
        <v>247</v>
      </c>
      <c r="R284" s="1" t="s">
        <v>48</v>
      </c>
      <c r="S284" s="1" t="s">
        <v>79</v>
      </c>
      <c r="T284" s="1" t="s">
        <v>206</v>
      </c>
      <c r="U284" s="2" t="d">
        <v>2019-12-13T16:50:00.00000013969838625</v>
      </c>
      <c r="V284">
        <v>39</v>
      </c>
      <c r="W284">
        <v>32</v>
      </c>
      <c r="X284">
        <v>33</v>
      </c>
      <c r="Y284">
        <v>24.32</v>
      </c>
      <c r="Z284">
        <v>30</v>
      </c>
      <c r="AA284" s="1" t="s">
        <v>58</v>
      </c>
      <c r="AB284">
        <v>10</v>
      </c>
      <c r="AC284">
        <v>0</v>
      </c>
      <c r="AD284" s="1" t="s">
        <v>966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s="1" t="s">
        <v>53</v>
      </c>
      <c r="AS284" s="1" t="s">
        <v>51</v>
      </c>
      <c r="AT284" s="1" t="s">
        <v>51</v>
      </c>
      <c r="AU284" s="1" t="s">
        <v>51</v>
      </c>
    </row>
    <row r="285" spans="1:47" x14ac:dyDescent="0.25">
      <c r="A285" s="1" t="s">
        <v>8998</v>
      </c>
      <c r="B285">
        <v>2</v>
      </c>
      <c r="C285" s="2" t="d">
        <v>2019-12-13T22:55:10.00000031199306150</v>
      </c>
      <c r="D285" s="2" t="d">
        <v>2019-12-13T23:24:06.00000001955777475</v>
      </c>
      <c r="E285">
        <v>39.621989999999997</v>
      </c>
      <c r="F285">
        <v>-106.0731</v>
      </c>
      <c r="G285">
        <v>39.626660000000001</v>
      </c>
      <c r="H285">
        <v>-106.07053000000001</v>
      </c>
      <c r="I285">
        <v>0.35</v>
      </c>
      <c r="J285" s="1" t="s">
        <v>8999</v>
      </c>
      <c r="L285" s="1" t="s">
        <v>3105</v>
      </c>
      <c r="M285" s="1" t="s">
        <v>47</v>
      </c>
      <c r="N285" s="1" t="s">
        <v>175</v>
      </c>
      <c r="O285" s="1" t="s">
        <v>126</v>
      </c>
      <c r="P285" s="1" t="s">
        <v>199</v>
      </c>
      <c r="Q285" s="1" t="s">
        <v>1664</v>
      </c>
      <c r="R285" s="1" t="s">
        <v>48</v>
      </c>
      <c r="S285" s="1" t="s">
        <v>79</v>
      </c>
      <c r="T285" s="1" t="s">
        <v>504</v>
      </c>
      <c r="U285" s="2" t="d">
        <v>2019-12-13T22:53:00.000000097788870375</v>
      </c>
      <c r="V285">
        <v>18</v>
      </c>
      <c r="W285">
        <v>18</v>
      </c>
      <c r="X285">
        <v>84</v>
      </c>
      <c r="Y285">
        <v>20.59</v>
      </c>
      <c r="Z285">
        <v>2</v>
      </c>
      <c r="AA285" s="1" t="s">
        <v>66</v>
      </c>
      <c r="AB285">
        <v>3</v>
      </c>
      <c r="AC285">
        <v>0.02</v>
      </c>
      <c r="AD285" s="1" t="s">
        <v>1211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s="1" t="s">
        <v>53</v>
      </c>
      <c r="AS285" s="1" t="s">
        <v>53</v>
      </c>
      <c r="AT285" s="1" t="s">
        <v>53</v>
      </c>
      <c r="AU285" s="1" t="s">
        <v>53</v>
      </c>
    </row>
    <row r="286" spans="1:47" x14ac:dyDescent="0.25">
      <c r="A286" s="1" t="s">
        <v>1031</v>
      </c>
      <c r="B286">
        <v>3</v>
      </c>
      <c r="C286" s="2" t="d">
        <v>2019-12-13T18:01:54.99999985098839025</v>
      </c>
      <c r="D286" s="2" t="d">
        <v>2019-12-13T18:27:27.99999988172203050</v>
      </c>
      <c r="E286">
        <v>39.19585</v>
      </c>
      <c r="F286">
        <v>-104.85299999999999</v>
      </c>
      <c r="G286">
        <v>39.19585</v>
      </c>
      <c r="H286">
        <v>-104.85299999999999</v>
      </c>
      <c r="I286">
        <v>0</v>
      </c>
      <c r="J286" s="1" t="s">
        <v>474</v>
      </c>
      <c r="L286" s="1" t="s">
        <v>195</v>
      </c>
      <c r="M286" s="1" t="s">
        <v>47</v>
      </c>
      <c r="N286" s="1" t="s">
        <v>86</v>
      </c>
      <c r="O286" s="1" t="s">
        <v>121</v>
      </c>
      <c r="P286" s="1" t="s">
        <v>199</v>
      </c>
      <c r="Q286" s="1" t="s">
        <v>223</v>
      </c>
      <c r="R286" s="1" t="s">
        <v>48</v>
      </c>
      <c r="S286" s="1" t="s">
        <v>79</v>
      </c>
      <c r="T286" s="1" t="s">
        <v>224</v>
      </c>
      <c r="U286" s="2" t="d">
        <v>2019-12-13T18:11:59.99999983236193650</v>
      </c>
      <c r="V286">
        <v>28</v>
      </c>
      <c r="X286">
        <v>55</v>
      </c>
      <c r="Y286">
        <v>23.08</v>
      </c>
      <c r="Z286">
        <v>10</v>
      </c>
      <c r="AA286" s="1" t="s">
        <v>69</v>
      </c>
      <c r="AC286">
        <v>0</v>
      </c>
      <c r="AD286" s="1" t="s">
        <v>966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s="1" t="s">
        <v>53</v>
      </c>
      <c r="AS286" s="1" t="s">
        <v>53</v>
      </c>
      <c r="AT286" s="1" t="s">
        <v>53</v>
      </c>
      <c r="AU286" s="1" t="s">
        <v>51</v>
      </c>
    </row>
    <row r="287" spans="1:47" x14ac:dyDescent="0.25">
      <c r="A287" s="1" t="s">
        <v>1051</v>
      </c>
      <c r="B287">
        <v>3</v>
      </c>
      <c r="C287" s="2" t="d">
        <v>2019-12-13T18:17:41.99999994132667575</v>
      </c>
      <c r="D287" s="2" t="d">
        <v>2019-12-13T18:47:28.00000002142041675</v>
      </c>
      <c r="E287">
        <v>39.775060000000003</v>
      </c>
      <c r="F287">
        <v>-104.85718</v>
      </c>
      <c r="G287">
        <v>39.775060000000003</v>
      </c>
      <c r="H287">
        <v>-104.85718</v>
      </c>
      <c r="I287">
        <v>0</v>
      </c>
      <c r="J287" s="1" t="s">
        <v>453</v>
      </c>
      <c r="L287" s="1" t="s">
        <v>137</v>
      </c>
      <c r="M287" s="1" t="s">
        <v>47</v>
      </c>
      <c r="N287" s="1" t="s">
        <v>131</v>
      </c>
      <c r="O287" s="1" t="s">
        <v>131</v>
      </c>
      <c r="P287" s="1" t="s">
        <v>199</v>
      </c>
      <c r="Q287" s="1" t="s">
        <v>300</v>
      </c>
      <c r="R287" s="1" t="s">
        <v>48</v>
      </c>
      <c r="S287" s="1" t="s">
        <v>79</v>
      </c>
      <c r="T287" s="1" t="s">
        <v>204</v>
      </c>
      <c r="U287" s="2" t="d">
        <v>2019-12-13T17:58:00.00000023748725325</v>
      </c>
      <c r="V287">
        <v>33</v>
      </c>
      <c r="W287">
        <v>26</v>
      </c>
      <c r="X287">
        <v>40</v>
      </c>
      <c r="Y287">
        <v>24.31</v>
      </c>
      <c r="Z287">
        <v>10</v>
      </c>
      <c r="AA287" s="1" t="s">
        <v>58</v>
      </c>
      <c r="AB287">
        <v>8</v>
      </c>
      <c r="AC287">
        <v>0</v>
      </c>
      <c r="AD287" s="1" t="s">
        <v>966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s="1" t="s">
        <v>53</v>
      </c>
      <c r="AS287" s="1" t="s">
        <v>53</v>
      </c>
      <c r="AT287" s="1" t="s">
        <v>53</v>
      </c>
      <c r="AU287" s="1" t="s">
        <v>53</v>
      </c>
    </row>
    <row r="288" spans="1:47" x14ac:dyDescent="0.25">
      <c r="A288" s="1" t="s">
        <v>6212</v>
      </c>
      <c r="B288">
        <v>3</v>
      </c>
      <c r="C288" s="2" t="d">
        <v>2019-12-13T19:46:09.99999980907887100</v>
      </c>
      <c r="D288" s="2" t="d">
        <v>2019-12-13T20:15:25.000000186264515225</v>
      </c>
      <c r="E288">
        <v>39.77834</v>
      </c>
      <c r="F288">
        <v>-104.89542</v>
      </c>
      <c r="G288">
        <v>39.77834</v>
      </c>
      <c r="H288">
        <v>-104.89542</v>
      </c>
      <c r="I288">
        <v>0</v>
      </c>
      <c r="J288" s="1" t="s">
        <v>417</v>
      </c>
      <c r="L288" s="1" t="s">
        <v>137</v>
      </c>
      <c r="M288" s="1" t="s">
        <v>47</v>
      </c>
      <c r="N288" s="1" t="s">
        <v>131</v>
      </c>
      <c r="O288" s="1" t="s">
        <v>131</v>
      </c>
      <c r="P288" s="1" t="s">
        <v>199</v>
      </c>
      <c r="Q288" s="1" t="s">
        <v>247</v>
      </c>
      <c r="R288" s="1" t="s">
        <v>48</v>
      </c>
      <c r="S288" s="1" t="s">
        <v>79</v>
      </c>
      <c r="T288" s="1" t="s">
        <v>206</v>
      </c>
      <c r="U288" s="2" t="d">
        <v>2019-12-13T19:47:00.00000018160789875</v>
      </c>
      <c r="V288">
        <v>36</v>
      </c>
      <c r="W288">
        <v>28</v>
      </c>
      <c r="X288">
        <v>35</v>
      </c>
      <c r="Y288">
        <v>24.3</v>
      </c>
      <c r="Z288">
        <v>30</v>
      </c>
      <c r="AA288" s="1" t="s">
        <v>60</v>
      </c>
      <c r="AB288">
        <v>10</v>
      </c>
      <c r="AC288">
        <v>0</v>
      </c>
      <c r="AD288" s="1" t="s">
        <v>1068</v>
      </c>
      <c r="AE288" t="b">
        <v>0</v>
      </c>
      <c r="AF288" t="b">
        <v>0</v>
      </c>
      <c r="AG288" t="b">
        <v>0</v>
      </c>
      <c r="AH288" t="b">
        <v>0</v>
      </c>
      <c r="AI288" t="b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s="1" t="s">
        <v>53</v>
      </c>
      <c r="AS288" s="1" t="s">
        <v>53</v>
      </c>
      <c r="AT288" s="1" t="s">
        <v>53</v>
      </c>
      <c r="AU288" s="1" t="s">
        <v>53</v>
      </c>
    </row>
    <row r="289" spans="1:47" x14ac:dyDescent="0.25">
      <c r="A289" s="1" t="s">
        <v>1052</v>
      </c>
      <c r="B289">
        <v>3</v>
      </c>
      <c r="C289" s="2" t="d">
        <v>2019-12-13T22:11:39.99999997671693450</v>
      </c>
      <c r="D289" s="2" t="d">
        <v>2019-12-13T22:41:22.99999998416751600</v>
      </c>
      <c r="E289">
        <v>38.097700000000003</v>
      </c>
      <c r="F289">
        <v>-103.83069999999999</v>
      </c>
      <c r="G289">
        <v>38.097700000000003</v>
      </c>
      <c r="H289">
        <v>-103.83069999999999</v>
      </c>
      <c r="I289">
        <v>0</v>
      </c>
      <c r="J289" s="1" t="s">
        <v>1053</v>
      </c>
      <c r="L289" s="1" t="s">
        <v>1054</v>
      </c>
      <c r="M289" s="1" t="s">
        <v>47</v>
      </c>
      <c r="N289" s="1" t="s">
        <v>1055</v>
      </c>
      <c r="O289" s="1" t="s">
        <v>1056</v>
      </c>
      <c r="P289" s="1" t="s">
        <v>199</v>
      </c>
      <c r="Q289" s="1" t="s">
        <v>1057</v>
      </c>
      <c r="R289" s="1" t="s">
        <v>48</v>
      </c>
      <c r="S289" s="1" t="s">
        <v>79</v>
      </c>
      <c r="T289" s="1" t="s">
        <v>1043</v>
      </c>
      <c r="U289" s="2" t="d">
        <v>2019-12-13T21:53:00.00000030733644975</v>
      </c>
      <c r="V289">
        <v>37</v>
      </c>
      <c r="W289">
        <v>32</v>
      </c>
      <c r="X289">
        <v>36</v>
      </c>
      <c r="Y289">
        <v>25.7</v>
      </c>
      <c r="Z289">
        <v>10</v>
      </c>
      <c r="AA289" s="1" t="s">
        <v>64</v>
      </c>
      <c r="AB289">
        <v>6</v>
      </c>
      <c r="AC289">
        <v>0</v>
      </c>
      <c r="AD289" s="1" t="s">
        <v>966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1</v>
      </c>
      <c r="AO289" t="b">
        <v>0</v>
      </c>
      <c r="AP289" t="b">
        <v>0</v>
      </c>
      <c r="AQ289" t="b">
        <v>0</v>
      </c>
      <c r="AR289" s="1" t="s">
        <v>53</v>
      </c>
      <c r="AS289" s="1" t="s">
        <v>53</v>
      </c>
      <c r="AT289" s="1" t="s">
        <v>53</v>
      </c>
      <c r="AU289" s="1" t="s">
        <v>53</v>
      </c>
    </row>
    <row r="290" spans="1:47" x14ac:dyDescent="0.25">
      <c r="A290" s="1" t="s">
        <v>829</v>
      </c>
      <c r="B290">
        <v>3</v>
      </c>
      <c r="C290" s="2" t="d">
        <v>2019-12-13T22:40:09.000000287778675</v>
      </c>
      <c r="D290" s="2" t="d">
        <v>2019-12-13T23:09:28.99999994784593625</v>
      </c>
      <c r="E290">
        <v>39.722790000000003</v>
      </c>
      <c r="F290">
        <v>-105.01065</v>
      </c>
      <c r="G290">
        <v>39.722790000000003</v>
      </c>
      <c r="H290">
        <v>-105.01065</v>
      </c>
      <c r="I290">
        <v>0</v>
      </c>
      <c r="J290" s="1" t="s">
        <v>398</v>
      </c>
      <c r="L290" s="1" t="s">
        <v>196</v>
      </c>
      <c r="M290" s="1" t="s">
        <v>47</v>
      </c>
      <c r="N290" s="1" t="s">
        <v>131</v>
      </c>
      <c r="O290" s="1" t="s">
        <v>131</v>
      </c>
      <c r="P290" s="1" t="s">
        <v>199</v>
      </c>
      <c r="Q290" s="1" t="s">
        <v>311</v>
      </c>
      <c r="R290" s="1" t="s">
        <v>48</v>
      </c>
      <c r="S290" s="1" t="s">
        <v>79</v>
      </c>
      <c r="T290" s="1" t="s">
        <v>206</v>
      </c>
      <c r="U290" s="2" t="d">
        <v>2019-12-13T22:30:00.000</v>
      </c>
      <c r="V290">
        <v>32</v>
      </c>
      <c r="W290">
        <v>32</v>
      </c>
      <c r="X290">
        <v>48</v>
      </c>
      <c r="Y290">
        <v>24.27</v>
      </c>
      <c r="Z290">
        <v>10</v>
      </c>
      <c r="AA290" s="1" t="s">
        <v>72</v>
      </c>
      <c r="AB290">
        <v>3</v>
      </c>
      <c r="AC290">
        <v>0</v>
      </c>
      <c r="AD290" s="1" t="s">
        <v>819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s="1" t="s">
        <v>53</v>
      </c>
      <c r="AS290" s="1" t="s">
        <v>53</v>
      </c>
      <c r="AT290" s="1" t="s">
        <v>53</v>
      </c>
      <c r="AU290" s="1" t="s">
        <v>53</v>
      </c>
    </row>
    <row r="291" spans="1:47" x14ac:dyDescent="0.25">
      <c r="A291" s="1" t="s">
        <v>5332</v>
      </c>
      <c r="B291">
        <v>3</v>
      </c>
      <c r="C291" s="2" t="d">
        <v>2019-12-14T07:59:39.99999993480742200</v>
      </c>
      <c r="D291" s="2" t="d">
        <v>2019-12-14T08:29:27.00000024866312550</v>
      </c>
      <c r="E291">
        <v>39.76332</v>
      </c>
      <c r="F291">
        <v>-105.58064</v>
      </c>
      <c r="G291">
        <v>39.76332</v>
      </c>
      <c r="H291">
        <v>-105.58064</v>
      </c>
      <c r="I291">
        <v>0</v>
      </c>
      <c r="J291" s="1" t="s">
        <v>523</v>
      </c>
      <c r="L291" s="1" t="s">
        <v>133</v>
      </c>
      <c r="M291" s="1" t="s">
        <v>47</v>
      </c>
      <c r="N291" s="1" t="s">
        <v>524</v>
      </c>
      <c r="O291" s="1" t="s">
        <v>338</v>
      </c>
      <c r="P291" s="1" t="s">
        <v>199</v>
      </c>
      <c r="Q291" s="1" t="s">
        <v>525</v>
      </c>
      <c r="R291" s="1" t="s">
        <v>48</v>
      </c>
      <c r="S291" s="1" t="s">
        <v>79</v>
      </c>
      <c r="T291" s="1" t="s">
        <v>340</v>
      </c>
      <c r="U291" s="2" t="d">
        <v>2019-12-14T07:53:00.000000097788870375</v>
      </c>
      <c r="V291">
        <v>23</v>
      </c>
      <c r="W291">
        <v>12</v>
      </c>
      <c r="X291">
        <v>85</v>
      </c>
      <c r="Y291">
        <v>20.48</v>
      </c>
      <c r="Z291">
        <v>0.75</v>
      </c>
      <c r="AA291" s="1" t="s">
        <v>65</v>
      </c>
      <c r="AB291">
        <v>10</v>
      </c>
      <c r="AC291">
        <v>0.02</v>
      </c>
      <c r="AD291" s="1" t="s">
        <v>1211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s="1" t="s">
        <v>51</v>
      </c>
      <c r="AS291" s="1" t="s">
        <v>51</v>
      </c>
      <c r="AT291" s="1" t="s">
        <v>51</v>
      </c>
      <c r="AU291" s="1" t="s">
        <v>51</v>
      </c>
    </row>
    <row r="292" spans="1:47" x14ac:dyDescent="0.25">
      <c r="A292" s="1" t="s">
        <v>1171</v>
      </c>
      <c r="B292">
        <v>3</v>
      </c>
      <c r="C292" s="2" t="d">
        <v>2019-12-14T12:40:11.99999994132667575</v>
      </c>
      <c r="D292" s="2" t="d">
        <v>2019-12-14T13:09:21.99999977834522400</v>
      </c>
      <c r="E292">
        <v>38.444670000000002</v>
      </c>
      <c r="F292">
        <v>-105.14202</v>
      </c>
      <c r="G292">
        <v>38.444670000000002</v>
      </c>
      <c r="H292">
        <v>-105.14202</v>
      </c>
      <c r="I292">
        <v>0</v>
      </c>
      <c r="J292" s="1" t="s">
        <v>1172</v>
      </c>
      <c r="L292" s="1" t="s">
        <v>968</v>
      </c>
      <c r="M292" s="1" t="s">
        <v>47</v>
      </c>
      <c r="N292" s="1" t="s">
        <v>1173</v>
      </c>
      <c r="O292" s="1" t="s">
        <v>92</v>
      </c>
      <c r="P292" s="1" t="s">
        <v>199</v>
      </c>
      <c r="Q292" s="1" t="s">
        <v>1174</v>
      </c>
      <c r="R292" s="1" t="s">
        <v>48</v>
      </c>
      <c r="S292" s="1" t="s">
        <v>79</v>
      </c>
      <c r="T292" s="1" t="s">
        <v>1175</v>
      </c>
      <c r="U292" s="2" t="d">
        <v>2019-12-14T09:00:00.000</v>
      </c>
      <c r="V292">
        <v>34</v>
      </c>
      <c r="W292">
        <v>34</v>
      </c>
      <c r="X292">
        <v>48</v>
      </c>
      <c r="Y292">
        <v>24.35</v>
      </c>
      <c r="Z292">
        <v>10</v>
      </c>
      <c r="AA292" s="1" t="s">
        <v>57</v>
      </c>
      <c r="AB292">
        <v>3</v>
      </c>
      <c r="AC292">
        <v>0</v>
      </c>
      <c r="AD292" s="1" t="s">
        <v>1068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s="1" t="s">
        <v>51</v>
      </c>
      <c r="AS292" s="1" t="s">
        <v>51</v>
      </c>
      <c r="AT292" s="1" t="s">
        <v>51</v>
      </c>
      <c r="AU292" s="1" t="s">
        <v>51</v>
      </c>
    </row>
    <row r="293" spans="1:47" x14ac:dyDescent="0.25">
      <c r="A293" s="1" t="s">
        <v>1176</v>
      </c>
      <c r="B293">
        <v>3</v>
      </c>
      <c r="C293" s="2" t="d">
        <v>2019-12-14T11:41:41.99999981559813150</v>
      </c>
      <c r="D293" s="2" t="d">
        <v>2019-12-14T12:10:51.00000004749745200</v>
      </c>
      <c r="E293">
        <v>38.435904000000001</v>
      </c>
      <c r="F293">
        <v>-105.10778500000001</v>
      </c>
      <c r="G293">
        <v>38.435904000000001</v>
      </c>
      <c r="H293">
        <v>-105.10778500000001</v>
      </c>
      <c r="I293">
        <v>0</v>
      </c>
      <c r="J293" s="1" t="s">
        <v>1177</v>
      </c>
      <c r="L293" s="1" t="s">
        <v>968</v>
      </c>
      <c r="M293" s="1" t="s">
        <v>47</v>
      </c>
      <c r="N293" s="1" t="s">
        <v>1173</v>
      </c>
      <c r="O293" s="1" t="s">
        <v>92</v>
      </c>
      <c r="P293" s="1" t="s">
        <v>199</v>
      </c>
      <c r="Q293" s="1" t="s">
        <v>1174</v>
      </c>
      <c r="R293" s="1" t="s">
        <v>48</v>
      </c>
      <c r="S293" s="1" t="s">
        <v>79</v>
      </c>
      <c r="T293" s="1" t="s">
        <v>1175</v>
      </c>
      <c r="U293" s="2" t="d">
        <v>2019-12-14T09:00:00.000</v>
      </c>
      <c r="V293">
        <v>34</v>
      </c>
      <c r="W293">
        <v>34</v>
      </c>
      <c r="X293">
        <v>48</v>
      </c>
      <c r="Y293">
        <v>24.35</v>
      </c>
      <c r="Z293">
        <v>10</v>
      </c>
      <c r="AA293" s="1" t="s">
        <v>57</v>
      </c>
      <c r="AB293">
        <v>3</v>
      </c>
      <c r="AC293">
        <v>0</v>
      </c>
      <c r="AD293" s="1" t="s">
        <v>1068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s="1" t="s">
        <v>51</v>
      </c>
      <c r="AS293" s="1" t="s">
        <v>51</v>
      </c>
      <c r="AT293" s="1" t="s">
        <v>51</v>
      </c>
      <c r="AU293" s="1" t="s">
        <v>51</v>
      </c>
    </row>
    <row r="294" spans="1:47" x14ac:dyDescent="0.25">
      <c r="A294" s="1" t="s">
        <v>1178</v>
      </c>
      <c r="B294">
        <v>3</v>
      </c>
      <c r="C294" s="2" t="d">
        <v>2019-12-14T11:22:11.00000016856938450</v>
      </c>
      <c r="D294" s="2" t="d">
        <v>2019-12-14T11:51:27.99999975599348625</v>
      </c>
      <c r="E294">
        <v>39.152180000000001</v>
      </c>
      <c r="F294">
        <v>-104.85794</v>
      </c>
      <c r="G294">
        <v>39.152180000000001</v>
      </c>
      <c r="H294">
        <v>-104.85794</v>
      </c>
      <c r="I294">
        <v>0</v>
      </c>
      <c r="J294" s="1" t="s">
        <v>456</v>
      </c>
      <c r="L294" s="1" t="s">
        <v>195</v>
      </c>
      <c r="M294" s="1" t="s">
        <v>47</v>
      </c>
      <c r="N294" s="1" t="s">
        <v>86</v>
      </c>
      <c r="O294" s="1" t="s">
        <v>121</v>
      </c>
      <c r="P294" s="1" t="s">
        <v>199</v>
      </c>
      <c r="Q294" s="1" t="s">
        <v>223</v>
      </c>
      <c r="R294" s="1" t="s">
        <v>48</v>
      </c>
      <c r="S294" s="1" t="s">
        <v>79</v>
      </c>
      <c r="T294" s="1" t="s">
        <v>224</v>
      </c>
      <c r="U294" s="2" t="d">
        <v>2019-12-14T11:29:59.99999979045242400</v>
      </c>
      <c r="V294">
        <v>36</v>
      </c>
      <c r="W294">
        <v>27</v>
      </c>
      <c r="X294">
        <v>48</v>
      </c>
      <c r="Y294">
        <v>22.82</v>
      </c>
      <c r="Z294">
        <v>10</v>
      </c>
      <c r="AA294" s="1" t="s">
        <v>68</v>
      </c>
      <c r="AB294">
        <v>13</v>
      </c>
      <c r="AC294">
        <v>0</v>
      </c>
      <c r="AD294" s="1" t="s">
        <v>1068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s="1" t="s">
        <v>51</v>
      </c>
      <c r="AS294" s="1" t="s">
        <v>51</v>
      </c>
      <c r="AT294" s="1" t="s">
        <v>51</v>
      </c>
      <c r="AU294" s="1" t="s">
        <v>51</v>
      </c>
    </row>
    <row r="295" spans="1:47" x14ac:dyDescent="0.25">
      <c r="A295" s="1" t="s">
        <v>5953</v>
      </c>
      <c r="B295">
        <v>4</v>
      </c>
      <c r="C295" s="2" t="d">
        <v>2019-12-14T19:26:39.99999976716935850</v>
      </c>
      <c r="D295" s="2" t="d">
        <v>2019-12-14T19:55:01.99999969918281075</v>
      </c>
      <c r="E295">
        <v>39.607970000000002</v>
      </c>
      <c r="F295">
        <v>-106.08053</v>
      </c>
      <c r="G295">
        <v>39.627409999999998</v>
      </c>
      <c r="H295">
        <v>-106.06950999999999</v>
      </c>
      <c r="I295">
        <v>1.466</v>
      </c>
      <c r="J295" s="1" t="s">
        <v>5954</v>
      </c>
      <c r="L295" s="1" t="s">
        <v>3105</v>
      </c>
      <c r="M295" s="1" t="s">
        <v>47</v>
      </c>
      <c r="N295" s="1" t="s">
        <v>175</v>
      </c>
      <c r="O295" s="1" t="s">
        <v>126</v>
      </c>
      <c r="P295" s="1" t="s">
        <v>199</v>
      </c>
      <c r="Q295" s="1" t="s">
        <v>1664</v>
      </c>
      <c r="R295" s="1" t="s">
        <v>48</v>
      </c>
      <c r="S295" s="1" t="s">
        <v>79</v>
      </c>
      <c r="T295" s="1" t="s">
        <v>504</v>
      </c>
      <c r="U295" s="2" t="d">
        <v>2019-12-14T19:25:59.99999984633177850</v>
      </c>
      <c r="V295">
        <v>19</v>
      </c>
      <c r="W295">
        <v>6</v>
      </c>
      <c r="X295">
        <v>77</v>
      </c>
      <c r="Y295">
        <v>20.46</v>
      </c>
      <c r="Z295">
        <v>1</v>
      </c>
      <c r="AA295" s="1" t="s">
        <v>71</v>
      </c>
      <c r="AB295">
        <v>13</v>
      </c>
      <c r="AC295">
        <v>0</v>
      </c>
      <c r="AD295" s="1" t="s">
        <v>1211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s="1" t="s">
        <v>53</v>
      </c>
      <c r="AS295" s="1" t="s">
        <v>53</v>
      </c>
      <c r="AT295" s="1" t="s">
        <v>53</v>
      </c>
      <c r="AU295" s="1" t="s">
        <v>53</v>
      </c>
    </row>
    <row r="296" spans="1:47" x14ac:dyDescent="0.25">
      <c r="A296" s="1" t="s">
        <v>5321</v>
      </c>
      <c r="B296">
        <v>3</v>
      </c>
      <c r="C296" s="2" t="d">
        <v>2019-12-14T14:41:41.99999981559813150</v>
      </c>
      <c r="D296" s="2" t="d">
        <v>2019-12-14T15:11:27.999999895691871825</v>
      </c>
      <c r="E296">
        <v>40.604770000000002</v>
      </c>
      <c r="F296">
        <v>-105.00121</v>
      </c>
      <c r="G296">
        <v>40.604770000000002</v>
      </c>
      <c r="H296">
        <v>-105.00121</v>
      </c>
      <c r="I296">
        <v>0</v>
      </c>
      <c r="J296" s="1" t="s">
        <v>369</v>
      </c>
      <c r="L296" s="1" t="s">
        <v>195</v>
      </c>
      <c r="M296" s="1" t="s">
        <v>47</v>
      </c>
      <c r="N296" s="1" t="s">
        <v>228</v>
      </c>
      <c r="O296" s="1" t="s">
        <v>229</v>
      </c>
      <c r="P296" s="1" t="s">
        <v>199</v>
      </c>
      <c r="Q296" s="1" t="s">
        <v>322</v>
      </c>
      <c r="R296" s="1" t="s">
        <v>48</v>
      </c>
      <c r="S296" s="1" t="s">
        <v>79</v>
      </c>
      <c r="T296" s="1" t="s">
        <v>231</v>
      </c>
      <c r="U296" s="2" t="d">
        <v>2019-12-14T14:38:00.000000097788870375</v>
      </c>
      <c r="V296">
        <v>30</v>
      </c>
      <c r="W296">
        <v>23</v>
      </c>
      <c r="X296">
        <v>93</v>
      </c>
      <c r="Y296">
        <v>24.69</v>
      </c>
      <c r="Z296">
        <v>1</v>
      </c>
      <c r="AA296" s="1" t="s">
        <v>60</v>
      </c>
      <c r="AB296">
        <v>7</v>
      </c>
      <c r="AC296">
        <v>0.01</v>
      </c>
      <c r="AD296" s="1" t="s">
        <v>1211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s="1" t="s">
        <v>51</v>
      </c>
      <c r="AS296" s="1" t="s">
        <v>51</v>
      </c>
      <c r="AT296" s="1" t="s">
        <v>51</v>
      </c>
      <c r="AU296" s="1" t="s">
        <v>51</v>
      </c>
    </row>
    <row r="297" spans="1:47" x14ac:dyDescent="0.25">
      <c r="A297" s="1" t="s">
        <v>992</v>
      </c>
      <c r="B297">
        <v>3</v>
      </c>
      <c r="C297" s="2" t="d">
        <v>2019-12-14T16:13:55.00000010244548550</v>
      </c>
      <c r="D297" s="2" t="d">
        <v>2019-12-14T16:43:28.99999989196658175</v>
      </c>
      <c r="E297">
        <v>39.180439999999997</v>
      </c>
      <c r="F297">
        <v>-104.85028</v>
      </c>
      <c r="G297">
        <v>39.180439999999997</v>
      </c>
      <c r="H297">
        <v>-104.85028</v>
      </c>
      <c r="I297">
        <v>0</v>
      </c>
      <c r="J297" s="1" t="s">
        <v>402</v>
      </c>
      <c r="L297" s="1" t="s">
        <v>196</v>
      </c>
      <c r="M297" s="1" t="s">
        <v>47</v>
      </c>
      <c r="N297" s="1" t="s">
        <v>86</v>
      </c>
      <c r="O297" s="1" t="s">
        <v>121</v>
      </c>
      <c r="P297" s="1" t="s">
        <v>199</v>
      </c>
      <c r="Q297" s="1" t="s">
        <v>223</v>
      </c>
      <c r="R297" s="1" t="s">
        <v>48</v>
      </c>
      <c r="S297" s="1" t="s">
        <v>79</v>
      </c>
      <c r="T297" s="1" t="s">
        <v>224</v>
      </c>
      <c r="U297" s="2" t="d">
        <v>2019-12-14T16:11:00.00000005587935450</v>
      </c>
      <c r="V297">
        <v>32</v>
      </c>
      <c r="W297">
        <v>27</v>
      </c>
      <c r="X297">
        <v>69</v>
      </c>
      <c r="Y297">
        <v>22.83</v>
      </c>
      <c r="Z297">
        <v>10</v>
      </c>
      <c r="AA297" s="1" t="s">
        <v>71</v>
      </c>
      <c r="AB297">
        <v>5</v>
      </c>
      <c r="AC297">
        <v>0</v>
      </c>
      <c r="AD297" s="1" t="s">
        <v>966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s="1" t="s">
        <v>51</v>
      </c>
      <c r="AS297" s="1" t="s">
        <v>51</v>
      </c>
      <c r="AT297" s="1" t="s">
        <v>51</v>
      </c>
      <c r="AU297" s="1" t="s">
        <v>51</v>
      </c>
    </row>
    <row r="298" spans="1:47" x14ac:dyDescent="0.25">
      <c r="A298" s="1" t="s">
        <v>1010</v>
      </c>
      <c r="B298">
        <v>3</v>
      </c>
      <c r="C298" s="2" t="d">
        <v>2019-12-14T17:04:10.999999791383742975</v>
      </c>
      <c r="D298" s="2" t="d">
        <v>2019-12-14T17:33:29.00000024121254400</v>
      </c>
      <c r="E298">
        <v>39.779940000000003</v>
      </c>
      <c r="F298">
        <v>-104.97248</v>
      </c>
      <c r="G298">
        <v>39.779940000000003</v>
      </c>
      <c r="H298">
        <v>-104.97248</v>
      </c>
      <c r="I298">
        <v>0</v>
      </c>
      <c r="J298" s="1" t="s">
        <v>386</v>
      </c>
      <c r="L298" s="1" t="s">
        <v>137</v>
      </c>
      <c r="M298" s="1" t="s">
        <v>47</v>
      </c>
      <c r="N298" s="1" t="s">
        <v>131</v>
      </c>
      <c r="O298" s="1" t="s">
        <v>131</v>
      </c>
      <c r="P298" s="1" t="s">
        <v>199</v>
      </c>
      <c r="Q298" s="1" t="s">
        <v>247</v>
      </c>
      <c r="R298" s="1" t="s">
        <v>48</v>
      </c>
      <c r="S298" s="1" t="s">
        <v>79</v>
      </c>
      <c r="T298" s="1" t="s">
        <v>206</v>
      </c>
      <c r="U298" s="2" t="d">
        <v>2019-12-14T16:44:59.99999979045242400</v>
      </c>
      <c r="V298">
        <v>28</v>
      </c>
      <c r="W298">
        <v>23</v>
      </c>
      <c r="X298">
        <v>100</v>
      </c>
      <c r="Y298">
        <v>24.1</v>
      </c>
      <c r="Z298">
        <v>10</v>
      </c>
      <c r="AA298" s="1" t="s">
        <v>55</v>
      </c>
      <c r="AB298">
        <v>5</v>
      </c>
      <c r="AC298">
        <v>0</v>
      </c>
      <c r="AD298" s="1" t="s">
        <v>966</v>
      </c>
      <c r="AE298" t="b">
        <v>0</v>
      </c>
      <c r="AF298" t="b">
        <v>0</v>
      </c>
      <c r="AG298" t="b">
        <v>1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s="1" t="s">
        <v>53</v>
      </c>
      <c r="AS298" s="1" t="s">
        <v>51</v>
      </c>
      <c r="AT298" s="1" t="s">
        <v>51</v>
      </c>
      <c r="AU298" s="1" t="s">
        <v>51</v>
      </c>
    </row>
    <row r="299" spans="1:47" x14ac:dyDescent="0.25">
      <c r="A299" s="1" t="s">
        <v>5955</v>
      </c>
      <c r="B299">
        <v>4</v>
      </c>
      <c r="C299" s="2" t="d">
        <v>2019-12-14T19:38:40.00000022817402975</v>
      </c>
      <c r="D299" s="2" t="d">
        <v>2019-12-14T20:07:24.9999998789280675</v>
      </c>
      <c r="E299">
        <v>39.677590000000002</v>
      </c>
      <c r="F299">
        <v>-105.93947</v>
      </c>
      <c r="G299">
        <v>39.666069999999998</v>
      </c>
      <c r="H299">
        <v>-105.97767</v>
      </c>
      <c r="I299">
        <v>2.1819999999999999</v>
      </c>
      <c r="J299" s="1" t="s">
        <v>5954</v>
      </c>
      <c r="L299" s="1" t="s">
        <v>137</v>
      </c>
      <c r="M299" s="1" t="s">
        <v>47</v>
      </c>
      <c r="N299" s="1" t="s">
        <v>1482</v>
      </c>
      <c r="O299" s="1" t="s">
        <v>126</v>
      </c>
      <c r="P299" s="1" t="s">
        <v>199</v>
      </c>
      <c r="Q299" s="1" t="s">
        <v>1580</v>
      </c>
      <c r="R299" s="1" t="s">
        <v>48</v>
      </c>
      <c r="S299" s="1" t="s">
        <v>79</v>
      </c>
      <c r="T299" s="1" t="s">
        <v>504</v>
      </c>
      <c r="U299" s="2" t="d">
        <v>2019-12-14T19:34:59.9999997206032275</v>
      </c>
      <c r="V299">
        <v>19</v>
      </c>
      <c r="W299">
        <v>6</v>
      </c>
      <c r="X299">
        <v>77</v>
      </c>
      <c r="Y299">
        <v>20.46</v>
      </c>
      <c r="Z299">
        <v>2</v>
      </c>
      <c r="AA299" s="1" t="s">
        <v>56</v>
      </c>
      <c r="AB299">
        <v>14</v>
      </c>
      <c r="AC299">
        <v>0</v>
      </c>
      <c r="AD299" s="1" t="s">
        <v>1211</v>
      </c>
      <c r="AE299" t="b">
        <v>0</v>
      </c>
      <c r="AF299" t="b">
        <v>0</v>
      </c>
      <c r="AG299" t="b">
        <v>0</v>
      </c>
      <c r="AH299" t="b">
        <v>0</v>
      </c>
      <c r="AI299" t="b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s="1" t="s">
        <v>53</v>
      </c>
      <c r="AS299" s="1" t="s">
        <v>53</v>
      </c>
      <c r="AT299" s="1" t="s">
        <v>53</v>
      </c>
      <c r="AU299" s="1" t="s">
        <v>53</v>
      </c>
    </row>
    <row r="300" spans="1:47" x14ac:dyDescent="0.25">
      <c r="A300" s="1" t="s">
        <v>8821</v>
      </c>
      <c r="B300">
        <v>3</v>
      </c>
      <c r="C300" s="2" t="d">
        <v>2019-12-14T22:31:54.0000002458691625</v>
      </c>
      <c r="D300" s="2" t="d">
        <v>2019-12-14T23:01:12.00000006705522675</v>
      </c>
      <c r="E300">
        <v>39.316240000000001</v>
      </c>
      <c r="F300">
        <v>-106.05716</v>
      </c>
      <c r="G300">
        <v>39.316240000000001</v>
      </c>
      <c r="H300">
        <v>-106.05716</v>
      </c>
      <c r="I300">
        <v>0</v>
      </c>
      <c r="J300" s="1" t="s">
        <v>8818</v>
      </c>
      <c r="K300">
        <v>4000</v>
      </c>
      <c r="L300" s="1" t="s">
        <v>6708</v>
      </c>
      <c r="M300" s="1" t="s">
        <v>47</v>
      </c>
      <c r="N300" s="1" t="s">
        <v>553</v>
      </c>
      <c r="O300" s="1" t="s">
        <v>357</v>
      </c>
      <c r="P300" s="1" t="s">
        <v>199</v>
      </c>
      <c r="Q300" s="1" t="s">
        <v>554</v>
      </c>
      <c r="R300" s="1" t="s">
        <v>48</v>
      </c>
      <c r="S300" s="1" t="s">
        <v>79</v>
      </c>
      <c r="T300" s="1" t="s">
        <v>555</v>
      </c>
      <c r="U300" s="2" t="d">
        <v>2019-12-14T22:32:59.9999999580904875</v>
      </c>
      <c r="V300">
        <v>18</v>
      </c>
      <c r="W300">
        <v>18</v>
      </c>
      <c r="X300">
        <v>81</v>
      </c>
      <c r="Y300">
        <v>20.46</v>
      </c>
      <c r="Z300">
        <v>5</v>
      </c>
      <c r="AA300" s="1" t="s">
        <v>58</v>
      </c>
      <c r="AB300">
        <v>3</v>
      </c>
      <c r="AC300">
        <v>0</v>
      </c>
      <c r="AD300" s="1" t="s">
        <v>1211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s="1" t="s">
        <v>53</v>
      </c>
      <c r="AS300" s="1" t="s">
        <v>53</v>
      </c>
      <c r="AT300" s="1" t="s">
        <v>53</v>
      </c>
      <c r="AU300" s="1" t="s">
        <v>53</v>
      </c>
    </row>
    <row r="301" spans="1:47" x14ac:dyDescent="0.25">
      <c r="A301" s="1" t="s">
        <v>8822</v>
      </c>
      <c r="B301">
        <v>3</v>
      </c>
      <c r="C301" s="2" t="d">
        <v>2019-12-14T20:11:39.99999976716935850</v>
      </c>
      <c r="D301" s="2" t="d">
        <v>2019-12-14T20:41:20.99999993573874300</v>
      </c>
      <c r="E301">
        <v>39.316240000000001</v>
      </c>
      <c r="F301">
        <v>-106.05716</v>
      </c>
      <c r="G301">
        <v>39.316240000000001</v>
      </c>
      <c r="H301">
        <v>-106.05716</v>
      </c>
      <c r="I301">
        <v>0</v>
      </c>
      <c r="J301" s="1" t="s">
        <v>7251</v>
      </c>
      <c r="K301">
        <v>4000</v>
      </c>
      <c r="L301" s="1" t="s">
        <v>6708</v>
      </c>
      <c r="M301" s="1" t="s">
        <v>47</v>
      </c>
      <c r="N301" s="1" t="s">
        <v>553</v>
      </c>
      <c r="O301" s="1" t="s">
        <v>357</v>
      </c>
      <c r="P301" s="1" t="s">
        <v>199</v>
      </c>
      <c r="Q301" s="1" t="s">
        <v>554</v>
      </c>
      <c r="R301" s="1" t="s">
        <v>48</v>
      </c>
      <c r="S301" s="1" t="s">
        <v>79</v>
      </c>
      <c r="T301" s="1" t="s">
        <v>555</v>
      </c>
      <c r="U301" s="2" t="d">
        <v>2019-12-14T20:15:00.000</v>
      </c>
      <c r="V301">
        <v>19</v>
      </c>
      <c r="W301">
        <v>19</v>
      </c>
      <c r="X301">
        <v>77</v>
      </c>
      <c r="Y301">
        <v>20.46</v>
      </c>
      <c r="Z301">
        <v>2</v>
      </c>
      <c r="AA301" s="1" t="s">
        <v>54</v>
      </c>
      <c r="AB301">
        <v>3</v>
      </c>
      <c r="AC301">
        <v>0</v>
      </c>
      <c r="AD301" s="1" t="s">
        <v>1211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s="1" t="s">
        <v>53</v>
      </c>
      <c r="AS301" s="1" t="s">
        <v>53</v>
      </c>
      <c r="AT301" s="1" t="s">
        <v>53</v>
      </c>
      <c r="AU301" s="1" t="s">
        <v>53</v>
      </c>
    </row>
    <row r="302" spans="1:47" x14ac:dyDescent="0.25">
      <c r="A302" s="1" t="s">
        <v>8597</v>
      </c>
      <c r="B302">
        <v>3</v>
      </c>
      <c r="C302" s="2" t="d">
        <v>2019-12-14T18:42:25.9999998332932575</v>
      </c>
      <c r="D302" s="2" t="d">
        <v>2019-12-14T19:09:53.99999971501529475</v>
      </c>
      <c r="E302">
        <v>39.347850000000001</v>
      </c>
      <c r="F302">
        <v>-106.05474</v>
      </c>
      <c r="G302">
        <v>39.312919999999998</v>
      </c>
      <c r="H302">
        <v>-106.05911</v>
      </c>
      <c r="I302">
        <v>2.4249999999999998</v>
      </c>
      <c r="J302" s="1" t="s">
        <v>8598</v>
      </c>
      <c r="K302">
        <v>4565</v>
      </c>
      <c r="L302" s="1" t="s">
        <v>6708</v>
      </c>
      <c r="M302" s="1" t="s">
        <v>97</v>
      </c>
      <c r="N302" s="1" t="s">
        <v>553</v>
      </c>
      <c r="O302" s="1" t="s">
        <v>357</v>
      </c>
      <c r="P302" s="1" t="s">
        <v>199</v>
      </c>
      <c r="Q302" s="1" t="s">
        <v>554</v>
      </c>
      <c r="R302" s="1" t="s">
        <v>48</v>
      </c>
      <c r="S302" s="1" t="s">
        <v>79</v>
      </c>
      <c r="T302" s="1" t="s">
        <v>555</v>
      </c>
      <c r="U302" s="2" t="d">
        <v>2019-12-14T18:49:00.00000015366822150</v>
      </c>
      <c r="V302">
        <v>19</v>
      </c>
      <c r="W302">
        <v>7</v>
      </c>
      <c r="X302">
        <v>86</v>
      </c>
      <c r="Y302">
        <v>20.47</v>
      </c>
      <c r="Z302">
        <v>1</v>
      </c>
      <c r="AA302" s="1" t="s">
        <v>65</v>
      </c>
      <c r="AB302">
        <v>12</v>
      </c>
      <c r="AC302">
        <v>0.03</v>
      </c>
      <c r="AD302" s="1" t="s">
        <v>1211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s="1" t="s">
        <v>53</v>
      </c>
      <c r="AS302" s="1" t="s">
        <v>53</v>
      </c>
      <c r="AT302" s="1" t="s">
        <v>53</v>
      </c>
      <c r="AU302" s="1" t="s">
        <v>53</v>
      </c>
    </row>
    <row r="303" spans="1:47" x14ac:dyDescent="0.25">
      <c r="A303" s="1" t="s">
        <v>8599</v>
      </c>
      <c r="B303">
        <v>3</v>
      </c>
      <c r="C303" s="2" t="d">
        <v>2019-12-14T18:42:25.9999998332932575</v>
      </c>
      <c r="D303" s="2" t="d">
        <v>2019-12-14T19:09:53.99999971501529475</v>
      </c>
      <c r="E303">
        <v>39.312919999999998</v>
      </c>
      <c r="F303">
        <v>-106.05911</v>
      </c>
      <c r="G303">
        <v>39.347850000000001</v>
      </c>
      <c r="H303">
        <v>-106.05474</v>
      </c>
      <c r="I303">
        <v>2.4249999999999998</v>
      </c>
      <c r="J303" s="1" t="s">
        <v>8600</v>
      </c>
      <c r="K303">
        <v>4001</v>
      </c>
      <c r="L303" s="1" t="s">
        <v>6708</v>
      </c>
      <c r="M303" s="1" t="s">
        <v>97</v>
      </c>
      <c r="N303" s="1" t="s">
        <v>553</v>
      </c>
      <c r="O303" s="1" t="s">
        <v>357</v>
      </c>
      <c r="P303" s="1" t="s">
        <v>199</v>
      </c>
      <c r="Q303" s="1" t="s">
        <v>554</v>
      </c>
      <c r="R303" s="1" t="s">
        <v>48</v>
      </c>
      <c r="S303" s="1" t="s">
        <v>79</v>
      </c>
      <c r="T303" s="1" t="s">
        <v>555</v>
      </c>
      <c r="U303" s="2" t="d">
        <v>2019-12-14T18:49:00.00000015366822150</v>
      </c>
      <c r="V303">
        <v>19</v>
      </c>
      <c r="W303">
        <v>7</v>
      </c>
      <c r="X303">
        <v>86</v>
      </c>
      <c r="Y303">
        <v>20.47</v>
      </c>
      <c r="Z303">
        <v>1</v>
      </c>
      <c r="AA303" s="1" t="s">
        <v>65</v>
      </c>
      <c r="AB303">
        <v>12</v>
      </c>
      <c r="AC303">
        <v>0.03</v>
      </c>
      <c r="AD303" s="1" t="s">
        <v>1211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s="1" t="s">
        <v>53</v>
      </c>
      <c r="AS303" s="1" t="s">
        <v>53</v>
      </c>
      <c r="AT303" s="1" t="s">
        <v>53</v>
      </c>
      <c r="AU303" s="1" t="s">
        <v>53</v>
      </c>
    </row>
    <row r="304" spans="1:47" x14ac:dyDescent="0.25">
      <c r="A304" s="1" t="s">
        <v>5956</v>
      </c>
      <c r="B304">
        <v>4</v>
      </c>
      <c r="C304" s="2" t="d">
        <v>2019-12-14T19:06:26.00000012665987200</v>
      </c>
      <c r="D304" s="2" t="d">
        <v>2019-12-14T19:35:02.99999979324638700</v>
      </c>
      <c r="E304">
        <v>39.607970000000002</v>
      </c>
      <c r="F304">
        <v>-106.08053</v>
      </c>
      <c r="G304">
        <v>39.627409999999998</v>
      </c>
      <c r="H304">
        <v>-106.06950999999999</v>
      </c>
      <c r="I304">
        <v>1.466</v>
      </c>
      <c r="J304" s="1" t="s">
        <v>4923</v>
      </c>
      <c r="L304" s="1" t="s">
        <v>3105</v>
      </c>
      <c r="M304" s="1" t="s">
        <v>47</v>
      </c>
      <c r="N304" s="1" t="s">
        <v>175</v>
      </c>
      <c r="O304" s="1" t="s">
        <v>126</v>
      </c>
      <c r="P304" s="1" t="s">
        <v>199</v>
      </c>
      <c r="Q304" s="1" t="s">
        <v>1664</v>
      </c>
      <c r="R304" s="1" t="s">
        <v>48</v>
      </c>
      <c r="S304" s="1" t="s">
        <v>79</v>
      </c>
      <c r="T304" s="1" t="s">
        <v>504</v>
      </c>
      <c r="U304" s="2" t="d">
        <v>2019-12-14T19:08:00.000000097788870375</v>
      </c>
      <c r="V304">
        <v>19</v>
      </c>
      <c r="W304">
        <v>7</v>
      </c>
      <c r="X304">
        <v>81</v>
      </c>
      <c r="Y304">
        <v>20.46</v>
      </c>
      <c r="Z304">
        <v>3</v>
      </c>
      <c r="AA304" s="1" t="s">
        <v>71</v>
      </c>
      <c r="AB304">
        <v>12</v>
      </c>
      <c r="AC304">
        <v>0</v>
      </c>
      <c r="AD304" s="1" t="s">
        <v>1211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s="1" t="s">
        <v>53</v>
      </c>
      <c r="AS304" s="1" t="s">
        <v>53</v>
      </c>
      <c r="AT304" s="1" t="s">
        <v>53</v>
      </c>
      <c r="AU304" s="1" t="s">
        <v>53</v>
      </c>
    </row>
    <row r="305" spans="1:47" x14ac:dyDescent="0.25">
      <c r="A305" s="1" t="s">
        <v>4475</v>
      </c>
      <c r="B305">
        <v>3</v>
      </c>
      <c r="C305" s="2" t="d">
        <v>2019-12-14T21:37:53.99999974295497200</v>
      </c>
      <c r="D305" s="2" t="d">
        <v>2019-12-14T23:53:28.99999975226819550</v>
      </c>
      <c r="E305">
        <v>40.91621</v>
      </c>
      <c r="F305">
        <v>-103.68877000000001</v>
      </c>
      <c r="G305">
        <v>40.91621</v>
      </c>
      <c r="H305">
        <v>-103.68877000000001</v>
      </c>
      <c r="I305">
        <v>0</v>
      </c>
      <c r="J305" s="1" t="s">
        <v>4476</v>
      </c>
      <c r="L305" s="1" t="s">
        <v>742</v>
      </c>
      <c r="M305" s="1" t="s">
        <v>47</v>
      </c>
      <c r="N305" s="1" t="s">
        <v>154</v>
      </c>
      <c r="O305" s="1" t="s">
        <v>210</v>
      </c>
      <c r="P305" s="1" t="s">
        <v>199</v>
      </c>
      <c r="Q305" s="1" t="s">
        <v>4477</v>
      </c>
      <c r="R305" s="1" t="s">
        <v>48</v>
      </c>
      <c r="S305" s="1" t="s">
        <v>79</v>
      </c>
      <c r="T305" s="1" t="s">
        <v>3920</v>
      </c>
      <c r="U305" s="2" t="d">
        <v>2019-12-14T21:34:59.99999993015081025</v>
      </c>
      <c r="V305">
        <v>29</v>
      </c>
      <c r="W305">
        <v>29</v>
      </c>
      <c r="X305">
        <v>94</v>
      </c>
      <c r="Y305">
        <v>25.14</v>
      </c>
      <c r="Z305">
        <v>10</v>
      </c>
      <c r="AA305" s="1" t="s">
        <v>59</v>
      </c>
      <c r="AB305">
        <v>3</v>
      </c>
      <c r="AD305" s="1" t="s">
        <v>966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s="1" t="s">
        <v>53</v>
      </c>
      <c r="AS305" s="1" t="s">
        <v>53</v>
      </c>
      <c r="AT305" s="1" t="s">
        <v>53</v>
      </c>
      <c r="AU305" s="1" t="s">
        <v>53</v>
      </c>
    </row>
    <row r="306" spans="1:47" x14ac:dyDescent="0.25">
      <c r="A306" s="1" t="s">
        <v>4478</v>
      </c>
      <c r="B306">
        <v>3</v>
      </c>
      <c r="C306" s="2" t="d">
        <v>2019-12-14T21:37:53.99999974295497200</v>
      </c>
      <c r="D306" s="2" t="d">
        <v>2019-12-14T23:53:28.99999975226819550</v>
      </c>
      <c r="E306">
        <v>40.91621</v>
      </c>
      <c r="F306">
        <v>-103.68877000000001</v>
      </c>
      <c r="G306">
        <v>40.91621</v>
      </c>
      <c r="H306">
        <v>-103.68877000000001</v>
      </c>
      <c r="I306">
        <v>0</v>
      </c>
      <c r="J306" s="1" t="s">
        <v>4479</v>
      </c>
      <c r="L306" s="1" t="s">
        <v>742</v>
      </c>
      <c r="M306" s="1" t="s">
        <v>47</v>
      </c>
      <c r="N306" s="1" t="s">
        <v>154</v>
      </c>
      <c r="O306" s="1" t="s">
        <v>210</v>
      </c>
      <c r="P306" s="1" t="s">
        <v>199</v>
      </c>
      <c r="Q306" s="1" t="s">
        <v>4477</v>
      </c>
      <c r="R306" s="1" t="s">
        <v>48</v>
      </c>
      <c r="S306" s="1" t="s">
        <v>79</v>
      </c>
      <c r="T306" s="1" t="s">
        <v>3920</v>
      </c>
      <c r="U306" s="2" t="d">
        <v>2019-12-14T21:34:59.99999993015081025</v>
      </c>
      <c r="V306">
        <v>29</v>
      </c>
      <c r="W306">
        <v>29</v>
      </c>
      <c r="X306">
        <v>94</v>
      </c>
      <c r="Y306">
        <v>25.14</v>
      </c>
      <c r="Z306">
        <v>10</v>
      </c>
      <c r="AA306" s="1" t="s">
        <v>59</v>
      </c>
      <c r="AB306">
        <v>3</v>
      </c>
      <c r="AD306" s="1" t="s">
        <v>966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s="1" t="s">
        <v>53</v>
      </c>
      <c r="AS306" s="1" t="s">
        <v>53</v>
      </c>
      <c r="AT306" s="1" t="s">
        <v>53</v>
      </c>
      <c r="AU306" s="1" t="s">
        <v>53</v>
      </c>
    </row>
    <row r="307" spans="1:47" x14ac:dyDescent="0.25">
      <c r="A307" s="1" t="s">
        <v>6965</v>
      </c>
      <c r="B307">
        <v>4</v>
      </c>
      <c r="C307" s="2" t="d">
        <v>2019-12-14T19:01:55.00000027008354900</v>
      </c>
      <c r="D307" s="2" t="d">
        <v>2019-12-14T19:31:30.00000029336660775</v>
      </c>
      <c r="E307">
        <v>40.991819999999997</v>
      </c>
      <c r="F307">
        <v>-103.68776</v>
      </c>
      <c r="G307">
        <v>41.001750000000001</v>
      </c>
      <c r="H307">
        <v>-103.68776</v>
      </c>
      <c r="I307">
        <v>0.68600000000000005</v>
      </c>
      <c r="J307" s="1" t="s">
        <v>6966</v>
      </c>
      <c r="K307">
        <v>66386</v>
      </c>
      <c r="L307" s="1" t="s">
        <v>6932</v>
      </c>
      <c r="M307" s="1" t="s">
        <v>47</v>
      </c>
      <c r="N307" s="1" t="s">
        <v>6967</v>
      </c>
      <c r="O307" s="1" t="s">
        <v>210</v>
      </c>
      <c r="P307" s="1" t="s">
        <v>199</v>
      </c>
      <c r="Q307" s="1" t="s">
        <v>6968</v>
      </c>
      <c r="R307" s="1" t="s">
        <v>48</v>
      </c>
      <c r="S307" s="1" t="s">
        <v>79</v>
      </c>
      <c r="T307" s="1" t="s">
        <v>3920</v>
      </c>
      <c r="U307" s="2" t="d">
        <v>2019-12-14T18:55:00.00000006984918975</v>
      </c>
      <c r="V307">
        <v>29</v>
      </c>
      <c r="W307">
        <v>29</v>
      </c>
      <c r="X307">
        <v>93</v>
      </c>
      <c r="Y307">
        <v>25.11</v>
      </c>
      <c r="Z307">
        <v>10</v>
      </c>
      <c r="AA307" s="1" t="s">
        <v>8970</v>
      </c>
      <c r="AB307">
        <v>0</v>
      </c>
      <c r="AD307" s="1" t="s">
        <v>819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s="1" t="s">
        <v>53</v>
      </c>
      <c r="AS307" s="1" t="s">
        <v>53</v>
      </c>
      <c r="AT307" s="1" t="s">
        <v>53</v>
      </c>
      <c r="AU307" s="1" t="s">
        <v>53</v>
      </c>
    </row>
    <row r="308" spans="1:47" x14ac:dyDescent="0.25">
      <c r="A308" s="1" t="s">
        <v>8601</v>
      </c>
      <c r="B308">
        <v>3</v>
      </c>
      <c r="C308" s="2" t="d">
        <v>2019-12-14T20:06:25.00000031199306150</v>
      </c>
      <c r="D308" s="2" t="d">
        <v>2019-12-14T20:34:36.99999979231506600</v>
      </c>
      <c r="E308">
        <v>40.970230000000001</v>
      </c>
      <c r="F308">
        <v>-103.68731</v>
      </c>
      <c r="G308">
        <v>41.000880000000002</v>
      </c>
      <c r="H308">
        <v>-103.68774999999999</v>
      </c>
      <c r="I308">
        <v>2.1179999999999999</v>
      </c>
      <c r="J308" s="1" t="s">
        <v>6972</v>
      </c>
      <c r="K308">
        <v>65234</v>
      </c>
      <c r="L308" s="1" t="s">
        <v>6932</v>
      </c>
      <c r="M308" s="1" t="s">
        <v>47</v>
      </c>
      <c r="N308" s="1" t="s">
        <v>6967</v>
      </c>
      <c r="O308" s="1" t="s">
        <v>210</v>
      </c>
      <c r="P308" s="1" t="s">
        <v>199</v>
      </c>
      <c r="Q308" s="1" t="s">
        <v>6968</v>
      </c>
      <c r="R308" s="1" t="s">
        <v>48</v>
      </c>
      <c r="S308" s="1" t="s">
        <v>79</v>
      </c>
      <c r="T308" s="1" t="s">
        <v>3920</v>
      </c>
      <c r="U308" s="2" t="d">
        <v>2019-12-14T20:15:00.000</v>
      </c>
      <c r="V308">
        <v>28</v>
      </c>
      <c r="W308">
        <v>28</v>
      </c>
      <c r="X308">
        <v>95</v>
      </c>
      <c r="Y308">
        <v>25.13</v>
      </c>
      <c r="Z308">
        <v>1</v>
      </c>
      <c r="AA308" s="1" t="s">
        <v>8970</v>
      </c>
      <c r="AB308">
        <v>0</v>
      </c>
      <c r="AD308" s="1" t="s">
        <v>1269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s="1" t="s">
        <v>53</v>
      </c>
      <c r="AS308" s="1" t="s">
        <v>53</v>
      </c>
      <c r="AT308" s="1" t="s">
        <v>53</v>
      </c>
      <c r="AU308" s="1" t="s">
        <v>53</v>
      </c>
    </row>
    <row r="309" spans="1:47" x14ac:dyDescent="0.25">
      <c r="A309" s="1" t="s">
        <v>8602</v>
      </c>
      <c r="B309">
        <v>3</v>
      </c>
      <c r="C309" s="2" t="d">
        <v>2019-12-14T20:06:25.00000031199306150</v>
      </c>
      <c r="D309" s="2" t="d">
        <v>2019-12-14T20:34:36.99999979231506600</v>
      </c>
      <c r="E309">
        <v>41.000880000000002</v>
      </c>
      <c r="F309">
        <v>-103.68774999999999</v>
      </c>
      <c r="G309">
        <v>40.970230000000001</v>
      </c>
      <c r="H309">
        <v>-103.68731</v>
      </c>
      <c r="I309">
        <v>2.1179999999999999</v>
      </c>
      <c r="J309" s="1" t="s">
        <v>6970</v>
      </c>
      <c r="K309">
        <v>66913</v>
      </c>
      <c r="L309" s="1" t="s">
        <v>6932</v>
      </c>
      <c r="M309" s="1" t="s">
        <v>97</v>
      </c>
      <c r="N309" s="1" t="s">
        <v>6967</v>
      </c>
      <c r="O309" s="1" t="s">
        <v>210</v>
      </c>
      <c r="P309" s="1" t="s">
        <v>199</v>
      </c>
      <c r="Q309" s="1" t="s">
        <v>6968</v>
      </c>
      <c r="R309" s="1" t="s">
        <v>48</v>
      </c>
      <c r="S309" s="1" t="s">
        <v>79</v>
      </c>
      <c r="T309" s="1" t="s">
        <v>3920</v>
      </c>
      <c r="U309" s="2" t="d">
        <v>2019-12-14T20:15:00.000</v>
      </c>
      <c r="V309">
        <v>28</v>
      </c>
      <c r="W309">
        <v>28</v>
      </c>
      <c r="X309">
        <v>95</v>
      </c>
      <c r="Y309">
        <v>25.13</v>
      </c>
      <c r="Z309">
        <v>1</v>
      </c>
      <c r="AA309" s="1" t="s">
        <v>8970</v>
      </c>
      <c r="AB309">
        <v>0</v>
      </c>
      <c r="AD309" s="1" t="s">
        <v>1269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s="1" t="s">
        <v>53</v>
      </c>
      <c r="AS309" s="1" t="s">
        <v>53</v>
      </c>
      <c r="AT309" s="1" t="s">
        <v>53</v>
      </c>
      <c r="AU309" s="1" t="s">
        <v>53</v>
      </c>
    </row>
    <row r="310" spans="1:47" x14ac:dyDescent="0.25">
      <c r="A310" s="1" t="s">
        <v>8603</v>
      </c>
      <c r="B310">
        <v>4</v>
      </c>
      <c r="C310" s="2" t="d">
        <v>2019-12-14T20:32:40.00000010244548550</v>
      </c>
      <c r="D310" s="2" t="d">
        <v>2019-12-15T01:32:31.00000009406358300</v>
      </c>
      <c r="E310">
        <v>39.384979999999999</v>
      </c>
      <c r="F310">
        <v>-106.05687</v>
      </c>
      <c r="G310">
        <v>39.2911</v>
      </c>
      <c r="H310">
        <v>-106.06659999999999</v>
      </c>
      <c r="I310">
        <v>6.5069999999999997</v>
      </c>
      <c r="J310" s="1" t="s">
        <v>8604</v>
      </c>
      <c r="K310">
        <v>2713</v>
      </c>
      <c r="L310" s="1" t="s">
        <v>6567</v>
      </c>
      <c r="M310" s="1" t="s">
        <v>97</v>
      </c>
      <c r="N310" s="1" t="s">
        <v>3970</v>
      </c>
      <c r="O310" s="1" t="s">
        <v>126</v>
      </c>
      <c r="P310" s="1" t="s">
        <v>199</v>
      </c>
      <c r="Q310" s="1" t="s">
        <v>6817</v>
      </c>
      <c r="R310" s="1" t="s">
        <v>48</v>
      </c>
      <c r="S310" s="1" t="s">
        <v>79</v>
      </c>
      <c r="T310" s="1" t="s">
        <v>504</v>
      </c>
      <c r="U310" s="2" t="d">
        <v>2019-12-14T20:42:59.99999981839210125</v>
      </c>
      <c r="V310">
        <v>19</v>
      </c>
      <c r="W310">
        <v>10</v>
      </c>
      <c r="X310">
        <v>77</v>
      </c>
      <c r="Y310">
        <v>20.46</v>
      </c>
      <c r="Z310">
        <v>4</v>
      </c>
      <c r="AA310" s="1" t="s">
        <v>58</v>
      </c>
      <c r="AB310">
        <v>7</v>
      </c>
      <c r="AC310">
        <v>0.01</v>
      </c>
      <c r="AD310" s="1" t="s">
        <v>1211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s="1" t="s">
        <v>53</v>
      </c>
      <c r="AS310" s="1" t="s">
        <v>53</v>
      </c>
      <c r="AT310" s="1" t="s">
        <v>53</v>
      </c>
      <c r="AU310" s="1" t="s">
        <v>53</v>
      </c>
    </row>
    <row r="311" spans="1:47" x14ac:dyDescent="0.25">
      <c r="A311" s="1" t="s">
        <v>8605</v>
      </c>
      <c r="B311">
        <v>4</v>
      </c>
      <c r="C311" s="2" t="d">
        <v>2019-12-14T20:32:40.00000010244548550</v>
      </c>
      <c r="D311" s="2" t="d">
        <v>2019-12-15T01:32:31.00000009406358300</v>
      </c>
      <c r="E311">
        <v>39.2911</v>
      </c>
      <c r="F311">
        <v>-106.06659999999999</v>
      </c>
      <c r="G311">
        <v>39.384979999999999</v>
      </c>
      <c r="H311">
        <v>-106.05687</v>
      </c>
      <c r="I311">
        <v>6.5069999999999997</v>
      </c>
      <c r="J311" s="1" t="s">
        <v>8606</v>
      </c>
      <c r="K311">
        <v>737</v>
      </c>
      <c r="L311" s="1" t="s">
        <v>6566</v>
      </c>
      <c r="M311" s="1" t="s">
        <v>97</v>
      </c>
      <c r="N311" s="1" t="s">
        <v>553</v>
      </c>
      <c r="O311" s="1" t="s">
        <v>357</v>
      </c>
      <c r="P311" s="1" t="s">
        <v>199</v>
      </c>
      <c r="Q311" s="1" t="s">
        <v>554</v>
      </c>
      <c r="R311" s="1" t="s">
        <v>48</v>
      </c>
      <c r="S311" s="1" t="s">
        <v>79</v>
      </c>
      <c r="T311" s="1" t="s">
        <v>555</v>
      </c>
      <c r="U311" s="2" t="d">
        <v>2019-12-14T20:42:59.99999981839210125</v>
      </c>
      <c r="V311">
        <v>19</v>
      </c>
      <c r="W311">
        <v>10</v>
      </c>
      <c r="X311">
        <v>77</v>
      </c>
      <c r="Y311">
        <v>20.46</v>
      </c>
      <c r="Z311">
        <v>4</v>
      </c>
      <c r="AA311" s="1" t="s">
        <v>58</v>
      </c>
      <c r="AB311">
        <v>7</v>
      </c>
      <c r="AC311">
        <v>0.01</v>
      </c>
      <c r="AD311" s="1" t="s">
        <v>1211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s="1" t="s">
        <v>53</v>
      </c>
      <c r="AS311" s="1" t="s">
        <v>53</v>
      </c>
      <c r="AT311" s="1" t="s">
        <v>53</v>
      </c>
      <c r="AU311" s="1" t="s">
        <v>53</v>
      </c>
    </row>
    <row r="312" spans="1:47" x14ac:dyDescent="0.25">
      <c r="A312" s="1" t="s">
        <v>6969</v>
      </c>
      <c r="B312">
        <v>3</v>
      </c>
      <c r="C312" s="2" t="d">
        <v>2019-12-14T21:55:54.00000012014061150</v>
      </c>
      <c r="D312" s="2" t="d">
        <v>2019-12-14T22:25:43.99999987799673975</v>
      </c>
      <c r="E312">
        <v>41.001570000000001</v>
      </c>
      <c r="F312">
        <v>-103.68774999999999</v>
      </c>
      <c r="G312">
        <v>40.970230000000001</v>
      </c>
      <c r="H312">
        <v>-103.68731</v>
      </c>
      <c r="I312">
        <v>2.1659999999999999</v>
      </c>
      <c r="J312" s="1" t="s">
        <v>6970</v>
      </c>
      <c r="K312">
        <v>66949</v>
      </c>
      <c r="L312" s="1" t="s">
        <v>6932</v>
      </c>
      <c r="M312" s="1" t="s">
        <v>97</v>
      </c>
      <c r="N312" s="1" t="s">
        <v>6967</v>
      </c>
      <c r="O312" s="1" t="s">
        <v>210</v>
      </c>
      <c r="P312" s="1" t="s">
        <v>199</v>
      </c>
      <c r="Q312" s="1" t="s">
        <v>6968</v>
      </c>
      <c r="R312" s="1" t="s">
        <v>48</v>
      </c>
      <c r="S312" s="1" t="s">
        <v>79</v>
      </c>
      <c r="T312" s="1" t="s">
        <v>3920</v>
      </c>
      <c r="U312" s="2" t="d">
        <v>2019-12-14T21:55:00.00000006984918975</v>
      </c>
      <c r="V312">
        <v>28</v>
      </c>
      <c r="W312">
        <v>28</v>
      </c>
      <c r="X312">
        <v>96</v>
      </c>
      <c r="Y312">
        <v>25.15</v>
      </c>
      <c r="Z312">
        <v>10</v>
      </c>
      <c r="AA312" s="1" t="s">
        <v>68</v>
      </c>
      <c r="AB312">
        <v>3</v>
      </c>
      <c r="AD312" s="1" t="s">
        <v>966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s="1" t="s">
        <v>53</v>
      </c>
      <c r="AS312" s="1" t="s">
        <v>53</v>
      </c>
      <c r="AT312" s="1" t="s">
        <v>53</v>
      </c>
      <c r="AU312" s="1" t="s">
        <v>53</v>
      </c>
    </row>
    <row r="313" spans="1:47" x14ac:dyDescent="0.25">
      <c r="A313" s="1" t="s">
        <v>8401</v>
      </c>
      <c r="B313">
        <v>3</v>
      </c>
      <c r="C313" s="2" t="d">
        <v>2019-12-14T22:21:25.00000031199306150</v>
      </c>
      <c r="D313" s="2" t="d">
        <v>2019-12-14T22:48:23.000000095926225</v>
      </c>
      <c r="E313">
        <v>39.2911</v>
      </c>
      <c r="F313">
        <v>-106.06659999999999</v>
      </c>
      <c r="G313">
        <v>39.384979999999999</v>
      </c>
      <c r="H313">
        <v>-106.05687</v>
      </c>
      <c r="I313">
        <v>6.5069999999999997</v>
      </c>
      <c r="J313" s="1" t="s">
        <v>8402</v>
      </c>
      <c r="K313">
        <v>737</v>
      </c>
      <c r="L313" s="1" t="s">
        <v>6566</v>
      </c>
      <c r="M313" s="1" t="s">
        <v>97</v>
      </c>
      <c r="N313" s="1" t="s">
        <v>553</v>
      </c>
      <c r="O313" s="1" t="s">
        <v>357</v>
      </c>
      <c r="P313" s="1" t="s">
        <v>199</v>
      </c>
      <c r="Q313" s="1" t="s">
        <v>554</v>
      </c>
      <c r="R313" s="1" t="s">
        <v>48</v>
      </c>
      <c r="S313" s="1" t="s">
        <v>79</v>
      </c>
      <c r="T313" s="1" t="s">
        <v>555</v>
      </c>
      <c r="U313" s="2" t="d">
        <v>2019-12-14T22:19:59.99999993015081025</v>
      </c>
      <c r="V313">
        <v>18</v>
      </c>
      <c r="W313">
        <v>11</v>
      </c>
      <c r="X313">
        <v>81</v>
      </c>
      <c r="Y313">
        <v>20.46</v>
      </c>
      <c r="Z313">
        <v>3</v>
      </c>
      <c r="AA313" s="1" t="s">
        <v>61</v>
      </c>
      <c r="AB313">
        <v>5</v>
      </c>
      <c r="AC313">
        <v>0</v>
      </c>
      <c r="AD313" s="1" t="s">
        <v>1211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s="1" t="s">
        <v>53</v>
      </c>
      <c r="AS313" s="1" t="s">
        <v>53</v>
      </c>
      <c r="AT313" s="1" t="s">
        <v>53</v>
      </c>
      <c r="AU313" s="1" t="s">
        <v>53</v>
      </c>
    </row>
    <row r="314" spans="1:47" x14ac:dyDescent="0.25">
      <c r="A314" s="1" t="s">
        <v>6971</v>
      </c>
      <c r="B314">
        <v>3</v>
      </c>
      <c r="C314" s="2" t="d">
        <v>2019-12-14T21:55:54.00000012014061150</v>
      </c>
      <c r="D314" s="2" t="d">
        <v>2019-12-14T22:25:43.99999987799673975</v>
      </c>
      <c r="E314">
        <v>40.970230000000001</v>
      </c>
      <c r="F314">
        <v>-103.68731</v>
      </c>
      <c r="G314">
        <v>41.001570000000001</v>
      </c>
      <c r="H314">
        <v>-103.68774999999999</v>
      </c>
      <c r="I314">
        <v>2.1659999999999999</v>
      </c>
      <c r="J314" s="1" t="s">
        <v>6972</v>
      </c>
      <c r="K314">
        <v>65234</v>
      </c>
      <c r="L314" s="1" t="s">
        <v>6932</v>
      </c>
      <c r="M314" s="1" t="s">
        <v>47</v>
      </c>
      <c r="N314" s="1" t="s">
        <v>6967</v>
      </c>
      <c r="O314" s="1" t="s">
        <v>210</v>
      </c>
      <c r="P314" s="1" t="s">
        <v>199</v>
      </c>
      <c r="Q314" s="1" t="s">
        <v>6968</v>
      </c>
      <c r="R314" s="1" t="s">
        <v>48</v>
      </c>
      <c r="S314" s="1" t="s">
        <v>79</v>
      </c>
      <c r="T314" s="1" t="s">
        <v>3920</v>
      </c>
      <c r="U314" s="2" t="d">
        <v>2019-12-14T21:55:00.00000006984918975</v>
      </c>
      <c r="V314">
        <v>28</v>
      </c>
      <c r="W314">
        <v>28</v>
      </c>
      <c r="X314">
        <v>96</v>
      </c>
      <c r="Y314">
        <v>25.15</v>
      </c>
      <c r="Z314">
        <v>10</v>
      </c>
      <c r="AA314" s="1" t="s">
        <v>68</v>
      </c>
      <c r="AB314">
        <v>3</v>
      </c>
      <c r="AD314" s="1" t="s">
        <v>966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s="1" t="s">
        <v>53</v>
      </c>
      <c r="AS314" s="1" t="s">
        <v>53</v>
      </c>
      <c r="AT314" s="1" t="s">
        <v>53</v>
      </c>
      <c r="AU314" s="1" t="s">
        <v>53</v>
      </c>
    </row>
    <row r="315" spans="1:47" x14ac:dyDescent="0.25">
      <c r="A315" s="1" t="s">
        <v>8607</v>
      </c>
      <c r="B315">
        <v>4</v>
      </c>
      <c r="C315" s="2" t="d">
        <v>2019-12-14T22:52:53.999999952502548675</v>
      </c>
      <c r="D315" s="2" t="d">
        <v>2019-12-14T23:22:09.99999993480742200</v>
      </c>
      <c r="E315">
        <v>41.001570000000001</v>
      </c>
      <c r="F315">
        <v>-103.68774999999999</v>
      </c>
      <c r="G315">
        <v>40.996229999999997</v>
      </c>
      <c r="H315">
        <v>-103.68776</v>
      </c>
      <c r="I315">
        <v>0.36899999999999999</v>
      </c>
      <c r="J315" s="1" t="s">
        <v>8608</v>
      </c>
      <c r="K315">
        <v>66949</v>
      </c>
      <c r="L315" s="1" t="s">
        <v>6932</v>
      </c>
      <c r="M315" s="1" t="s">
        <v>97</v>
      </c>
      <c r="N315" s="1" t="s">
        <v>6967</v>
      </c>
      <c r="O315" s="1" t="s">
        <v>210</v>
      </c>
      <c r="P315" s="1" t="s">
        <v>199</v>
      </c>
      <c r="Q315" s="1" t="s">
        <v>6968</v>
      </c>
      <c r="R315" s="1" t="s">
        <v>48</v>
      </c>
      <c r="S315" s="1" t="s">
        <v>79</v>
      </c>
      <c r="T315" s="1" t="s">
        <v>3920</v>
      </c>
      <c r="U315" s="2" t="d">
        <v>2019-12-14T22:54:59.99999986030161375</v>
      </c>
      <c r="V315">
        <v>28</v>
      </c>
      <c r="W315">
        <v>28</v>
      </c>
      <c r="X315">
        <v>95</v>
      </c>
      <c r="Y315">
        <v>25.14</v>
      </c>
      <c r="Z315">
        <v>0.25</v>
      </c>
      <c r="AA315" s="1" t="s">
        <v>66</v>
      </c>
      <c r="AB315">
        <v>3</v>
      </c>
      <c r="AD315" s="1" t="s">
        <v>1269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s="1" t="s">
        <v>53</v>
      </c>
      <c r="AS315" s="1" t="s">
        <v>53</v>
      </c>
      <c r="AT315" s="1" t="s">
        <v>53</v>
      </c>
      <c r="AU315" s="1" t="s">
        <v>53</v>
      </c>
    </row>
    <row r="316" spans="1:47" x14ac:dyDescent="0.25">
      <c r="A316" s="1" t="s">
        <v>8403</v>
      </c>
      <c r="B316">
        <v>3</v>
      </c>
      <c r="C316" s="2" t="d">
        <v>2019-12-14T22:39:23.99999982677400375</v>
      </c>
      <c r="D316" s="2" t="d">
        <v>2019-12-14T23:08:22.00000000186264200</v>
      </c>
      <c r="E316">
        <v>39.2911</v>
      </c>
      <c r="F316">
        <v>-106.06659999999999</v>
      </c>
      <c r="G316">
        <v>39.384979999999999</v>
      </c>
      <c r="H316">
        <v>-106.05687</v>
      </c>
      <c r="I316">
        <v>6.5069999999999997</v>
      </c>
      <c r="J316" s="1" t="s">
        <v>8402</v>
      </c>
      <c r="K316">
        <v>737</v>
      </c>
      <c r="L316" s="1" t="s">
        <v>6566</v>
      </c>
      <c r="M316" s="1" t="s">
        <v>97</v>
      </c>
      <c r="N316" s="1" t="s">
        <v>553</v>
      </c>
      <c r="O316" s="1" t="s">
        <v>357</v>
      </c>
      <c r="P316" s="1" t="s">
        <v>199</v>
      </c>
      <c r="Q316" s="1" t="s">
        <v>554</v>
      </c>
      <c r="R316" s="1" t="s">
        <v>48</v>
      </c>
      <c r="S316" s="1" t="s">
        <v>79</v>
      </c>
      <c r="T316" s="1" t="s">
        <v>555</v>
      </c>
      <c r="U316" s="2" t="d">
        <v>2019-12-14T22:32:59.9999999580904875</v>
      </c>
      <c r="V316">
        <v>18</v>
      </c>
      <c r="W316">
        <v>18</v>
      </c>
      <c r="X316">
        <v>81</v>
      </c>
      <c r="Y316">
        <v>20.46</v>
      </c>
      <c r="Z316">
        <v>5</v>
      </c>
      <c r="AA316" s="1" t="s">
        <v>58</v>
      </c>
      <c r="AB316">
        <v>3</v>
      </c>
      <c r="AC316">
        <v>0</v>
      </c>
      <c r="AD316" s="1" t="s">
        <v>1211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s="1" t="s">
        <v>53</v>
      </c>
      <c r="AS316" s="1" t="s">
        <v>53</v>
      </c>
      <c r="AT316" s="1" t="s">
        <v>53</v>
      </c>
      <c r="AU316" s="1" t="s">
        <v>53</v>
      </c>
    </row>
    <row r="317" spans="1:47" x14ac:dyDescent="0.25">
      <c r="A317" s="1" t="s">
        <v>5317</v>
      </c>
      <c r="B317">
        <v>3</v>
      </c>
      <c r="C317" s="2" t="d">
        <v>2019-12-15T06:28:09.00000003632157975</v>
      </c>
      <c r="D317" s="2" t="d">
        <v>2019-12-15T06:57:25.00000001862645375</v>
      </c>
      <c r="E317">
        <v>37.630940000000002</v>
      </c>
      <c r="F317">
        <v>-104.76767</v>
      </c>
      <c r="G317">
        <v>37.630940000000002</v>
      </c>
      <c r="H317">
        <v>-104.76767</v>
      </c>
      <c r="I317">
        <v>0</v>
      </c>
      <c r="J317" s="1" t="s">
        <v>1268</v>
      </c>
      <c r="L317" s="1" t="s">
        <v>195</v>
      </c>
      <c r="M317" s="1" t="s">
        <v>47</v>
      </c>
      <c r="N317" s="1" t="s">
        <v>677</v>
      </c>
      <c r="O317" s="1" t="s">
        <v>515</v>
      </c>
      <c r="P317" s="1" t="s">
        <v>199</v>
      </c>
      <c r="Q317" s="1" t="s">
        <v>678</v>
      </c>
      <c r="R317" s="1" t="s">
        <v>48</v>
      </c>
      <c r="S317" s="1" t="s">
        <v>79</v>
      </c>
      <c r="T317" s="1" t="s">
        <v>517</v>
      </c>
      <c r="U317" s="2" t="d">
        <v>2019-12-15T06:17:00.00000018160789875</v>
      </c>
      <c r="V317">
        <v>19</v>
      </c>
      <c r="W317">
        <v>19</v>
      </c>
      <c r="X317">
        <v>93</v>
      </c>
      <c r="Y317">
        <v>20.260000000000002</v>
      </c>
      <c r="Z317">
        <v>0</v>
      </c>
      <c r="AA317" s="1" t="s">
        <v>8970</v>
      </c>
      <c r="AB317">
        <v>0</v>
      </c>
      <c r="AC317">
        <v>0.01</v>
      </c>
      <c r="AD317" s="1" t="s">
        <v>1211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s="1" t="s">
        <v>53</v>
      </c>
      <c r="AS317" s="1" t="s">
        <v>53</v>
      </c>
      <c r="AT317" s="1" t="s">
        <v>51</v>
      </c>
      <c r="AU317" s="1" t="s">
        <v>51</v>
      </c>
    </row>
    <row r="318" spans="1:47" x14ac:dyDescent="0.25">
      <c r="A318" s="1" t="s">
        <v>6202</v>
      </c>
      <c r="B318">
        <v>3</v>
      </c>
      <c r="C318" s="2" t="d">
        <v>2019-12-15T09:34:10.000000186264515225</v>
      </c>
      <c r="D318" s="2" t="d">
        <v>2019-12-15T10:03:26.99999977368861225</v>
      </c>
      <c r="E318">
        <v>37.228740000000002</v>
      </c>
      <c r="F318">
        <v>-104.49215</v>
      </c>
      <c r="G318">
        <v>37.228740000000002</v>
      </c>
      <c r="H318">
        <v>-104.49215</v>
      </c>
      <c r="I318">
        <v>0</v>
      </c>
      <c r="J318" s="1" t="s">
        <v>485</v>
      </c>
      <c r="L318" s="1" t="s">
        <v>196</v>
      </c>
      <c r="M318" s="1" t="s">
        <v>47</v>
      </c>
      <c r="N318" s="1" t="s">
        <v>100</v>
      </c>
      <c r="O318" s="1" t="s">
        <v>376</v>
      </c>
      <c r="P318" s="1" t="s">
        <v>199</v>
      </c>
      <c r="Q318" s="1" t="s">
        <v>377</v>
      </c>
      <c r="R318" s="1" t="s">
        <v>48</v>
      </c>
      <c r="S318" s="1" t="s">
        <v>79</v>
      </c>
      <c r="T318" s="1" t="s">
        <v>378</v>
      </c>
      <c r="U318" s="2" t="d">
        <v>2019-12-15T09:33:00.00000016763806350</v>
      </c>
      <c r="V318">
        <v>27</v>
      </c>
      <c r="W318">
        <v>27</v>
      </c>
      <c r="X318">
        <v>89</v>
      </c>
      <c r="Y318">
        <v>24.18</v>
      </c>
      <c r="Z318">
        <v>6</v>
      </c>
      <c r="AA318" s="1" t="s">
        <v>65</v>
      </c>
      <c r="AB318">
        <v>3</v>
      </c>
      <c r="AC318">
        <v>0</v>
      </c>
      <c r="AD318" s="1" t="s">
        <v>966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s="1" t="s">
        <v>51</v>
      </c>
      <c r="AS318" s="1" t="s">
        <v>51</v>
      </c>
      <c r="AT318" s="1" t="s">
        <v>51</v>
      </c>
      <c r="AU318" s="1" t="s">
        <v>51</v>
      </c>
    </row>
    <row r="319" spans="1:47" x14ac:dyDescent="0.25">
      <c r="A319" s="1" t="s">
        <v>6264</v>
      </c>
      <c r="B319">
        <v>3</v>
      </c>
      <c r="C319" s="2" t="d">
        <v>2019-12-15T10:22:10.00000014435499800</v>
      </c>
      <c r="D319" s="2" t="d">
        <v>2019-12-15T10:51:26.00000012665987200</v>
      </c>
      <c r="E319">
        <v>38.06718</v>
      </c>
      <c r="F319">
        <v>-104.71223999999999</v>
      </c>
      <c r="G319">
        <v>38.06718</v>
      </c>
      <c r="H319">
        <v>-104.71223999999999</v>
      </c>
      <c r="I319">
        <v>0</v>
      </c>
      <c r="J319" s="1" t="s">
        <v>1085</v>
      </c>
      <c r="L319" s="1" t="s">
        <v>196</v>
      </c>
      <c r="M319" s="1" t="s">
        <v>47</v>
      </c>
      <c r="N319" s="1" t="s">
        <v>412</v>
      </c>
      <c r="O319" s="1" t="s">
        <v>412</v>
      </c>
      <c r="P319" s="1" t="s">
        <v>199</v>
      </c>
      <c r="Q319" s="1" t="s">
        <v>512</v>
      </c>
      <c r="R319" s="1" t="s">
        <v>48</v>
      </c>
      <c r="S319" s="1" t="s">
        <v>79</v>
      </c>
      <c r="T319" s="1" t="s">
        <v>414</v>
      </c>
      <c r="U319" s="2" t="d">
        <v>2019-12-15T10:06:59.99999990221113300</v>
      </c>
      <c r="V319">
        <v>30</v>
      </c>
      <c r="W319">
        <v>30</v>
      </c>
      <c r="X319">
        <v>82</v>
      </c>
      <c r="Y319">
        <v>25.14</v>
      </c>
      <c r="Z319">
        <v>3</v>
      </c>
      <c r="AA319" s="1" t="s">
        <v>67</v>
      </c>
      <c r="AB319">
        <v>3</v>
      </c>
      <c r="AC319">
        <v>0</v>
      </c>
      <c r="AD319" s="1" t="s">
        <v>1211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s="1" t="s">
        <v>51</v>
      </c>
      <c r="AS319" s="1" t="s">
        <v>51</v>
      </c>
      <c r="AT319" s="1" t="s">
        <v>51</v>
      </c>
      <c r="AU319" s="1" t="s">
        <v>51</v>
      </c>
    </row>
    <row r="320" spans="1:47" x14ac:dyDescent="0.25">
      <c r="A320" s="1" t="s">
        <v>6265</v>
      </c>
      <c r="B320">
        <v>3</v>
      </c>
      <c r="C320" s="2" t="d">
        <v>2019-12-15T10:22:10.00000014435499800</v>
      </c>
      <c r="D320" s="2" t="d">
        <v>2019-12-15T10:51:26.00000012665987200</v>
      </c>
      <c r="E320">
        <v>38.067239999999998</v>
      </c>
      <c r="F320">
        <v>-104.71243</v>
      </c>
      <c r="G320">
        <v>38.067239999999998</v>
      </c>
      <c r="H320">
        <v>-104.71243</v>
      </c>
      <c r="I320">
        <v>0</v>
      </c>
      <c r="J320" s="1" t="s">
        <v>766</v>
      </c>
      <c r="L320" s="1" t="s">
        <v>196</v>
      </c>
      <c r="M320" s="1" t="s">
        <v>47</v>
      </c>
      <c r="N320" s="1" t="s">
        <v>412</v>
      </c>
      <c r="O320" s="1" t="s">
        <v>412</v>
      </c>
      <c r="P320" s="1" t="s">
        <v>199</v>
      </c>
      <c r="Q320" s="1" t="s">
        <v>512</v>
      </c>
      <c r="R320" s="1" t="s">
        <v>48</v>
      </c>
      <c r="S320" s="1" t="s">
        <v>79</v>
      </c>
      <c r="T320" s="1" t="s">
        <v>414</v>
      </c>
      <c r="U320" s="2" t="d">
        <v>2019-12-15T10:06:59.99999990221113300</v>
      </c>
      <c r="V320">
        <v>30</v>
      </c>
      <c r="W320">
        <v>30</v>
      </c>
      <c r="X320">
        <v>82</v>
      </c>
      <c r="Y320">
        <v>25.14</v>
      </c>
      <c r="Z320">
        <v>3</v>
      </c>
      <c r="AA320" s="1" t="s">
        <v>67</v>
      </c>
      <c r="AB320">
        <v>3</v>
      </c>
      <c r="AC320">
        <v>0</v>
      </c>
      <c r="AD320" s="1" t="s">
        <v>1211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s="1" t="s">
        <v>51</v>
      </c>
      <c r="AS320" s="1" t="s">
        <v>51</v>
      </c>
      <c r="AT320" s="1" t="s">
        <v>51</v>
      </c>
      <c r="AU320" s="1" t="s">
        <v>51</v>
      </c>
    </row>
    <row r="321" spans="1:47" x14ac:dyDescent="0.25">
      <c r="A321" s="1" t="s">
        <v>6266</v>
      </c>
      <c r="B321">
        <v>3</v>
      </c>
      <c r="C321" s="2" t="d">
        <v>2019-12-15T11:11:39.99999976716935850</v>
      </c>
      <c r="D321" s="2" t="d">
        <v>2019-12-15T11:41:24.0000000083819025</v>
      </c>
      <c r="E321">
        <v>38.06718</v>
      </c>
      <c r="F321">
        <v>-104.71223999999999</v>
      </c>
      <c r="G321">
        <v>38.06718</v>
      </c>
      <c r="H321">
        <v>-104.71223999999999</v>
      </c>
      <c r="I321">
        <v>0</v>
      </c>
      <c r="J321" s="1" t="s">
        <v>1085</v>
      </c>
      <c r="L321" s="1" t="s">
        <v>196</v>
      </c>
      <c r="M321" s="1" t="s">
        <v>47</v>
      </c>
      <c r="N321" s="1" t="s">
        <v>412</v>
      </c>
      <c r="O321" s="1" t="s">
        <v>412</v>
      </c>
      <c r="P321" s="1" t="s">
        <v>199</v>
      </c>
      <c r="Q321" s="1" t="s">
        <v>512</v>
      </c>
      <c r="R321" s="1" t="s">
        <v>48</v>
      </c>
      <c r="S321" s="1" t="s">
        <v>79</v>
      </c>
      <c r="T321" s="1" t="s">
        <v>414</v>
      </c>
      <c r="U321" s="2" t="d">
        <v>2019-12-15T11:09:00.00000008381903175</v>
      </c>
      <c r="V321">
        <v>31</v>
      </c>
      <c r="W321">
        <v>25</v>
      </c>
      <c r="X321">
        <v>79</v>
      </c>
      <c r="Y321">
        <v>25.14</v>
      </c>
      <c r="Z321">
        <v>2</v>
      </c>
      <c r="AA321" s="1" t="s">
        <v>68</v>
      </c>
      <c r="AB321">
        <v>6</v>
      </c>
      <c r="AC321">
        <v>0</v>
      </c>
      <c r="AD321" s="1" t="s">
        <v>1211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s="1" t="s">
        <v>51</v>
      </c>
      <c r="AS321" s="1" t="s">
        <v>51</v>
      </c>
      <c r="AT321" s="1" t="s">
        <v>51</v>
      </c>
      <c r="AU321" s="1" t="s">
        <v>51</v>
      </c>
    </row>
    <row r="322" spans="1:47" x14ac:dyDescent="0.25">
      <c r="A322" s="1" t="s">
        <v>6552</v>
      </c>
      <c r="B322">
        <v>3</v>
      </c>
      <c r="C322" s="2" t="d">
        <v>2019-12-15T11:41:39.99999997671693450</v>
      </c>
      <c r="D322" s="2" t="d">
        <v>2019-12-15T12:11:24.999999823048710975</v>
      </c>
      <c r="E322">
        <v>37.63082</v>
      </c>
      <c r="F322">
        <v>-104.76795</v>
      </c>
      <c r="G322">
        <v>37.63082</v>
      </c>
      <c r="H322">
        <v>-104.76795</v>
      </c>
      <c r="I322">
        <v>0</v>
      </c>
      <c r="J322" s="1" t="s">
        <v>824</v>
      </c>
      <c r="L322" s="1" t="s">
        <v>196</v>
      </c>
      <c r="M322" s="1" t="s">
        <v>47</v>
      </c>
      <c r="N322" s="1" t="s">
        <v>677</v>
      </c>
      <c r="O322" s="1" t="s">
        <v>515</v>
      </c>
      <c r="P322" s="1" t="s">
        <v>199</v>
      </c>
      <c r="Q322" s="1" t="s">
        <v>678</v>
      </c>
      <c r="R322" s="1" t="s">
        <v>48</v>
      </c>
      <c r="S322" s="1" t="s">
        <v>79</v>
      </c>
      <c r="T322" s="1" t="s">
        <v>517</v>
      </c>
      <c r="U322" s="2" t="d">
        <v>2019-12-15T11:42:00.00000025145709525</v>
      </c>
      <c r="Y322">
        <v>20.28</v>
      </c>
      <c r="Z322">
        <v>0.25</v>
      </c>
      <c r="AA322" s="1" t="s">
        <v>62</v>
      </c>
      <c r="AB322">
        <v>8</v>
      </c>
      <c r="AC322">
        <v>0.01</v>
      </c>
      <c r="AD322" s="1" t="s">
        <v>4895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s="1" t="s">
        <v>51</v>
      </c>
      <c r="AS322" s="1" t="s">
        <v>51</v>
      </c>
      <c r="AT322" s="1" t="s">
        <v>51</v>
      </c>
      <c r="AU322" s="1" t="s">
        <v>51</v>
      </c>
    </row>
    <row r="323" spans="1:47" x14ac:dyDescent="0.25">
      <c r="A323" s="1" t="s">
        <v>6547</v>
      </c>
      <c r="B323">
        <v>3</v>
      </c>
      <c r="C323" s="2" t="d">
        <v>2019-12-15T11:53:39.99999980907887100</v>
      </c>
      <c r="D323" s="2" t="d">
        <v>2019-12-15T12:23:25.999999889172613350</v>
      </c>
      <c r="E323">
        <v>37.721119999999999</v>
      </c>
      <c r="F323">
        <v>-104.82223999999999</v>
      </c>
      <c r="G323">
        <v>37.721119999999999</v>
      </c>
      <c r="H323">
        <v>-104.82223999999999</v>
      </c>
      <c r="I323">
        <v>0</v>
      </c>
      <c r="J323" s="1" t="s">
        <v>6493</v>
      </c>
      <c r="L323" s="1" t="s">
        <v>195</v>
      </c>
      <c r="M323" s="1" t="s">
        <v>47</v>
      </c>
      <c r="N323" s="1" t="s">
        <v>677</v>
      </c>
      <c r="O323" s="1" t="s">
        <v>515</v>
      </c>
      <c r="P323" s="1" t="s">
        <v>199</v>
      </c>
      <c r="Q323" s="1" t="s">
        <v>678</v>
      </c>
      <c r="R323" s="1" t="s">
        <v>48</v>
      </c>
      <c r="S323" s="1" t="s">
        <v>79</v>
      </c>
      <c r="T323" s="1" t="s">
        <v>517</v>
      </c>
      <c r="U323" s="2" t="d">
        <v>2019-12-15T12:00:00.000</v>
      </c>
      <c r="Y323">
        <v>20.260000000000002</v>
      </c>
      <c r="Z323">
        <v>0.25</v>
      </c>
      <c r="AA323" s="1" t="s">
        <v>62</v>
      </c>
      <c r="AB323">
        <v>8</v>
      </c>
      <c r="AC323">
        <v>0</v>
      </c>
      <c r="AD323" s="1" t="s">
        <v>4895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s="1" t="s">
        <v>51</v>
      </c>
      <c r="AS323" s="1" t="s">
        <v>51</v>
      </c>
      <c r="AT323" s="1" t="s">
        <v>51</v>
      </c>
      <c r="AU323" s="1" t="s">
        <v>51</v>
      </c>
    </row>
    <row r="324" spans="1:47" x14ac:dyDescent="0.25">
      <c r="A324" s="1" t="s">
        <v>6548</v>
      </c>
      <c r="B324">
        <v>3</v>
      </c>
      <c r="C324" s="2" t="d">
        <v>2019-12-15T11:55:54.99999993480742200</v>
      </c>
      <c r="D324" s="2" t="d">
        <v>2019-12-15T12:25:26.00000028032809350</v>
      </c>
      <c r="E324">
        <v>37.7211</v>
      </c>
      <c r="F324">
        <v>-104.82223</v>
      </c>
      <c r="G324">
        <v>37.7211</v>
      </c>
      <c r="H324">
        <v>-104.82223</v>
      </c>
      <c r="I324">
        <v>0</v>
      </c>
      <c r="J324" s="1" t="s">
        <v>6493</v>
      </c>
      <c r="L324" s="1" t="s">
        <v>195</v>
      </c>
      <c r="M324" s="1" t="s">
        <v>47</v>
      </c>
      <c r="N324" s="1" t="s">
        <v>677</v>
      </c>
      <c r="O324" s="1" t="s">
        <v>515</v>
      </c>
      <c r="P324" s="1" t="s">
        <v>199</v>
      </c>
      <c r="Q324" s="1" t="s">
        <v>678</v>
      </c>
      <c r="R324" s="1" t="s">
        <v>48</v>
      </c>
      <c r="S324" s="1" t="s">
        <v>79</v>
      </c>
      <c r="T324" s="1" t="s">
        <v>517</v>
      </c>
      <c r="U324" s="2" t="d">
        <v>2019-12-15T12:00:00.000</v>
      </c>
      <c r="Y324">
        <v>20.260000000000002</v>
      </c>
      <c r="Z324">
        <v>0.25</v>
      </c>
      <c r="AA324" s="1" t="s">
        <v>62</v>
      </c>
      <c r="AB324">
        <v>8</v>
      </c>
      <c r="AC324">
        <v>0</v>
      </c>
      <c r="AD324" s="1" t="s">
        <v>4895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s="1" t="s">
        <v>51</v>
      </c>
      <c r="AS324" s="1" t="s">
        <v>51</v>
      </c>
      <c r="AT324" s="1" t="s">
        <v>51</v>
      </c>
      <c r="AU324" s="1" t="s">
        <v>51</v>
      </c>
    </row>
    <row r="325" spans="1:47" x14ac:dyDescent="0.25">
      <c r="A325" s="1" t="s">
        <v>6549</v>
      </c>
      <c r="B325">
        <v>3</v>
      </c>
      <c r="C325" s="2" t="d">
        <v>2019-12-15T11:58:10.00000006053596625</v>
      </c>
      <c r="D325" s="2" t="d">
        <v>2019-12-15T12:27:26.00000004284084025</v>
      </c>
      <c r="E325">
        <v>37.721119999999999</v>
      </c>
      <c r="F325">
        <v>-104.82223999999999</v>
      </c>
      <c r="G325">
        <v>37.721119999999999</v>
      </c>
      <c r="H325">
        <v>-104.82223999999999</v>
      </c>
      <c r="I325">
        <v>0</v>
      </c>
      <c r="J325" s="1" t="s">
        <v>6493</v>
      </c>
      <c r="L325" s="1" t="s">
        <v>195</v>
      </c>
      <c r="M325" s="1" t="s">
        <v>47</v>
      </c>
      <c r="N325" s="1" t="s">
        <v>677</v>
      </c>
      <c r="O325" s="1" t="s">
        <v>515</v>
      </c>
      <c r="P325" s="1" t="s">
        <v>199</v>
      </c>
      <c r="Q325" s="1" t="s">
        <v>678</v>
      </c>
      <c r="R325" s="1" t="s">
        <v>48</v>
      </c>
      <c r="S325" s="1" t="s">
        <v>79</v>
      </c>
      <c r="T325" s="1" t="s">
        <v>517</v>
      </c>
      <c r="U325" s="2" t="d">
        <v>2019-12-15T12:00:00.000</v>
      </c>
      <c r="Y325">
        <v>20.260000000000002</v>
      </c>
      <c r="Z325">
        <v>0.25</v>
      </c>
      <c r="AA325" s="1" t="s">
        <v>62</v>
      </c>
      <c r="AB325">
        <v>8</v>
      </c>
      <c r="AC325">
        <v>0</v>
      </c>
      <c r="AD325" s="1" t="s">
        <v>4895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s="1" t="s">
        <v>51</v>
      </c>
      <c r="AS325" s="1" t="s">
        <v>51</v>
      </c>
      <c r="AT325" s="1" t="s">
        <v>51</v>
      </c>
      <c r="AU325" s="1" t="s">
        <v>51</v>
      </c>
    </row>
    <row r="326" spans="1:47" x14ac:dyDescent="0.25">
      <c r="A326" s="1" t="s">
        <v>6532</v>
      </c>
      <c r="B326">
        <v>3</v>
      </c>
      <c r="C326" s="2" t="d">
        <v>2019-12-15T17:43:53.99999986868351625</v>
      </c>
      <c r="D326" s="2" t="d">
        <v>2019-12-15T18:13:23.99999998044222525</v>
      </c>
      <c r="E326">
        <v>39.36824</v>
      </c>
      <c r="F326">
        <v>-104.86484</v>
      </c>
      <c r="G326">
        <v>39.36824</v>
      </c>
      <c r="H326">
        <v>-104.86484</v>
      </c>
      <c r="I326">
        <v>0</v>
      </c>
      <c r="J326" s="1" t="s">
        <v>399</v>
      </c>
      <c r="L326" s="1" t="s">
        <v>195</v>
      </c>
      <c r="M326" s="1" t="s">
        <v>47</v>
      </c>
      <c r="N326" s="1" t="s">
        <v>192</v>
      </c>
      <c r="O326" s="1" t="s">
        <v>121</v>
      </c>
      <c r="P326" s="1" t="s">
        <v>199</v>
      </c>
      <c r="Q326" s="1" t="s">
        <v>334</v>
      </c>
      <c r="R326" s="1" t="s">
        <v>48</v>
      </c>
      <c r="S326" s="1" t="s">
        <v>79</v>
      </c>
      <c r="T326" s="1" t="s">
        <v>224</v>
      </c>
      <c r="U326" s="2" t="d">
        <v>2019-12-15T17:48:59.999999734573066125</v>
      </c>
      <c r="V326">
        <v>19</v>
      </c>
      <c r="X326">
        <v>86</v>
      </c>
      <c r="Y326">
        <v>22.98</v>
      </c>
      <c r="Z326">
        <v>4</v>
      </c>
      <c r="AA326" s="1" t="s">
        <v>69</v>
      </c>
      <c r="AC326">
        <v>0</v>
      </c>
      <c r="AD326" s="1" t="s">
        <v>1211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s="1" t="s">
        <v>53</v>
      </c>
      <c r="AS326" s="1" t="s">
        <v>53</v>
      </c>
      <c r="AT326" s="1" t="s">
        <v>53</v>
      </c>
      <c r="AU326" s="1" t="s">
        <v>51</v>
      </c>
    </row>
    <row r="327" spans="1:47" x14ac:dyDescent="0.25">
      <c r="A327" s="1" t="s">
        <v>1019</v>
      </c>
      <c r="B327">
        <v>3</v>
      </c>
      <c r="C327" s="2" t="d">
        <v>2019-12-15T17:29:40.00000014435499800</v>
      </c>
      <c r="D327" s="2" t="d">
        <v>2019-12-15T17:59:26.00000022444873900</v>
      </c>
      <c r="E327">
        <v>39.409869999999998</v>
      </c>
      <c r="F327">
        <v>-104.86633</v>
      </c>
      <c r="G327">
        <v>39.409869999999998</v>
      </c>
      <c r="H327">
        <v>-104.86633</v>
      </c>
      <c r="I327">
        <v>0</v>
      </c>
      <c r="J327" s="1" t="s">
        <v>577</v>
      </c>
      <c r="L327" s="1" t="s">
        <v>196</v>
      </c>
      <c r="M327" s="1" t="s">
        <v>47</v>
      </c>
      <c r="N327" s="1" t="s">
        <v>192</v>
      </c>
      <c r="O327" s="1" t="s">
        <v>121</v>
      </c>
      <c r="P327" s="1" t="s">
        <v>199</v>
      </c>
      <c r="Q327" s="1" t="s">
        <v>334</v>
      </c>
      <c r="R327" s="1" t="s">
        <v>48</v>
      </c>
      <c r="S327" s="1" t="s">
        <v>79</v>
      </c>
      <c r="T327" s="1" t="s">
        <v>224</v>
      </c>
      <c r="U327" s="2" t="d">
        <v>2019-12-15T17:30:59.99999998603016475</v>
      </c>
      <c r="V327">
        <v>21</v>
      </c>
      <c r="X327">
        <v>74</v>
      </c>
      <c r="Y327">
        <v>22.98</v>
      </c>
      <c r="Z327">
        <v>10</v>
      </c>
      <c r="AA327" s="1" t="s">
        <v>69</v>
      </c>
      <c r="AC327">
        <v>0</v>
      </c>
      <c r="AD327" s="1" t="s">
        <v>966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s="1" t="s">
        <v>53</v>
      </c>
      <c r="AS327" s="1" t="s">
        <v>53</v>
      </c>
      <c r="AT327" s="1" t="s">
        <v>51</v>
      </c>
      <c r="AU327" s="1" t="s">
        <v>51</v>
      </c>
    </row>
    <row r="328" spans="1:47" x14ac:dyDescent="0.25">
      <c r="A328" s="1" t="s">
        <v>1020</v>
      </c>
      <c r="B328">
        <v>3</v>
      </c>
      <c r="C328" s="2" t="d">
        <v>2019-12-15T17:35:40.00000006053596625</v>
      </c>
      <c r="D328" s="2" t="d">
        <v>2019-12-15T18:05:26.9999997457489350</v>
      </c>
      <c r="E328">
        <v>39.231549999999999</v>
      </c>
      <c r="F328">
        <v>-104.87775000000001</v>
      </c>
      <c r="G328">
        <v>39.231549999999999</v>
      </c>
      <c r="H328">
        <v>-104.87775000000001</v>
      </c>
      <c r="I328">
        <v>0</v>
      </c>
      <c r="J328" s="1" t="s">
        <v>456</v>
      </c>
      <c r="L328" s="1" t="s">
        <v>196</v>
      </c>
      <c r="M328" s="1" t="s">
        <v>47</v>
      </c>
      <c r="N328" s="1" t="s">
        <v>86</v>
      </c>
      <c r="O328" s="1" t="s">
        <v>121</v>
      </c>
      <c r="P328" s="1" t="s">
        <v>199</v>
      </c>
      <c r="Q328" s="1" t="s">
        <v>223</v>
      </c>
      <c r="R328" s="1" t="s">
        <v>48</v>
      </c>
      <c r="S328" s="1" t="s">
        <v>79</v>
      </c>
      <c r="T328" s="1" t="s">
        <v>224</v>
      </c>
      <c r="U328" s="2" t="d">
        <v>2019-12-15T17:30:59.99999998603016475</v>
      </c>
      <c r="V328">
        <v>21</v>
      </c>
      <c r="X328">
        <v>74</v>
      </c>
      <c r="Y328">
        <v>22.98</v>
      </c>
      <c r="Z328">
        <v>10</v>
      </c>
      <c r="AA328" s="1" t="s">
        <v>69</v>
      </c>
      <c r="AC328">
        <v>0</v>
      </c>
      <c r="AD328" s="1" t="s">
        <v>966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s="1" t="s">
        <v>53</v>
      </c>
      <c r="AS328" s="1" t="s">
        <v>53</v>
      </c>
      <c r="AT328" s="1" t="s">
        <v>51</v>
      </c>
      <c r="AU328" s="1" t="s">
        <v>51</v>
      </c>
    </row>
    <row r="329" spans="1:47" x14ac:dyDescent="0.25">
      <c r="A329" s="1" t="s">
        <v>1058</v>
      </c>
      <c r="B329">
        <v>3</v>
      </c>
      <c r="C329" s="2" t="d">
        <v>2019-12-15T18:53:40.00000022817402975</v>
      </c>
      <c r="D329" s="2" t="d">
        <v>2019-12-15T19:23:26.99999991338699850</v>
      </c>
      <c r="E329">
        <v>39.776519999999998</v>
      </c>
      <c r="F329">
        <v>-104.87605000000001</v>
      </c>
      <c r="G329">
        <v>39.776519999999998</v>
      </c>
      <c r="H329">
        <v>-104.87605000000001</v>
      </c>
      <c r="I329">
        <v>0</v>
      </c>
      <c r="J329" s="1" t="s">
        <v>453</v>
      </c>
      <c r="L329" s="1" t="s">
        <v>133</v>
      </c>
      <c r="M329" s="1" t="s">
        <v>47</v>
      </c>
      <c r="N329" s="1" t="s">
        <v>131</v>
      </c>
      <c r="O329" s="1" t="s">
        <v>131</v>
      </c>
      <c r="P329" s="1" t="s">
        <v>199</v>
      </c>
      <c r="Q329" s="1" t="s">
        <v>454</v>
      </c>
      <c r="R329" s="1" t="s">
        <v>48</v>
      </c>
      <c r="S329" s="1" t="s">
        <v>79</v>
      </c>
      <c r="T329" s="1" t="s">
        <v>204</v>
      </c>
      <c r="U329" s="2" t="d">
        <v>2019-12-15T18:58:00.00000002793967725</v>
      </c>
      <c r="V329">
        <v>22</v>
      </c>
      <c r="W329">
        <v>15</v>
      </c>
      <c r="X329">
        <v>74</v>
      </c>
      <c r="Y329">
        <v>24.26</v>
      </c>
      <c r="Z329">
        <v>10</v>
      </c>
      <c r="AA329" s="1" t="s">
        <v>64</v>
      </c>
      <c r="AB329">
        <v>6</v>
      </c>
      <c r="AC329">
        <v>0</v>
      </c>
      <c r="AD329" s="1" t="s">
        <v>966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s="1" t="s">
        <v>53</v>
      </c>
      <c r="AS329" s="1" t="s">
        <v>53</v>
      </c>
      <c r="AT329" s="1" t="s">
        <v>53</v>
      </c>
      <c r="AU329" s="1" t="s">
        <v>53</v>
      </c>
    </row>
    <row r="330" spans="1:47" x14ac:dyDescent="0.25">
      <c r="A330" s="1" t="s">
        <v>5323</v>
      </c>
      <c r="B330">
        <v>3</v>
      </c>
      <c r="C330" s="2" t="d">
        <v>2019-12-15T18:59:40.00000014435499800</v>
      </c>
      <c r="D330" s="2" t="d">
        <v>2019-12-15T19:29:26.00000022444873900</v>
      </c>
      <c r="E330">
        <v>38.232349999999997</v>
      </c>
      <c r="F330">
        <v>-104.61389</v>
      </c>
      <c r="G330">
        <v>38.232349999999997</v>
      </c>
      <c r="H330">
        <v>-104.61389</v>
      </c>
      <c r="I330">
        <v>0</v>
      </c>
      <c r="J330" s="1" t="s">
        <v>1015</v>
      </c>
      <c r="L330" s="1" t="s">
        <v>196</v>
      </c>
      <c r="M330" s="1" t="s">
        <v>47</v>
      </c>
      <c r="N330" s="1" t="s">
        <v>412</v>
      </c>
      <c r="O330" s="1" t="s">
        <v>412</v>
      </c>
      <c r="P330" s="1" t="s">
        <v>199</v>
      </c>
      <c r="Q330" s="1" t="s">
        <v>512</v>
      </c>
      <c r="R330" s="1" t="s">
        <v>48</v>
      </c>
      <c r="S330" s="1" t="s">
        <v>79</v>
      </c>
      <c r="T330" s="1" t="s">
        <v>414</v>
      </c>
      <c r="U330" s="2" t="d">
        <v>2019-12-15T18:53:00.00000030733644975</v>
      </c>
      <c r="V330">
        <v>28</v>
      </c>
      <c r="W330">
        <v>23</v>
      </c>
      <c r="X330">
        <v>92</v>
      </c>
      <c r="Y330">
        <v>25.16</v>
      </c>
      <c r="Z330">
        <v>1</v>
      </c>
      <c r="AA330" s="1" t="s">
        <v>55</v>
      </c>
      <c r="AB330">
        <v>5</v>
      </c>
      <c r="AC330">
        <v>0.03</v>
      </c>
      <c r="AD330" s="1" t="s">
        <v>1211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s="1" t="s">
        <v>53</v>
      </c>
      <c r="AS330" s="1" t="s">
        <v>53</v>
      </c>
      <c r="AT330" s="1" t="s">
        <v>53</v>
      </c>
      <c r="AU330" s="1" t="s">
        <v>53</v>
      </c>
    </row>
    <row r="331" spans="1:47" x14ac:dyDescent="0.25">
      <c r="A331" s="1" t="s">
        <v>1059</v>
      </c>
      <c r="B331">
        <v>3</v>
      </c>
      <c r="C331" s="2" t="d">
        <v>2019-12-15T22:35:39.00000003632157975</v>
      </c>
      <c r="D331" s="2" t="d">
        <v>2019-12-15T23:05:25.99999972153454850</v>
      </c>
      <c r="E331">
        <v>39.820399999999999</v>
      </c>
      <c r="F331">
        <v>-104.97848999999999</v>
      </c>
      <c r="G331">
        <v>39.820399999999999</v>
      </c>
      <c r="H331">
        <v>-104.97848999999999</v>
      </c>
      <c r="I331">
        <v>0</v>
      </c>
      <c r="J331" s="1" t="s">
        <v>752</v>
      </c>
      <c r="L331" s="1" t="s">
        <v>124</v>
      </c>
      <c r="M331" s="1" t="s">
        <v>47</v>
      </c>
      <c r="N331" s="1" t="s">
        <v>131</v>
      </c>
      <c r="O331" s="1" t="s">
        <v>147</v>
      </c>
      <c r="P331" s="1" t="s">
        <v>199</v>
      </c>
      <c r="Q331" s="1" t="s">
        <v>205</v>
      </c>
      <c r="R331" s="1" t="s">
        <v>48</v>
      </c>
      <c r="S331" s="1" t="s">
        <v>79</v>
      </c>
      <c r="T331" s="1" t="s">
        <v>206</v>
      </c>
      <c r="U331" s="2" t="d">
        <v>2019-12-15T22:30:00.000</v>
      </c>
      <c r="V331">
        <v>28</v>
      </c>
      <c r="W331">
        <v>28</v>
      </c>
      <c r="X331">
        <v>64</v>
      </c>
      <c r="Y331">
        <v>24.29</v>
      </c>
      <c r="Z331">
        <v>10</v>
      </c>
      <c r="AA331" s="1" t="s">
        <v>66</v>
      </c>
      <c r="AB331">
        <v>3</v>
      </c>
      <c r="AC331">
        <v>0</v>
      </c>
      <c r="AD331" s="1" t="s">
        <v>966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s="1" t="s">
        <v>53</v>
      </c>
      <c r="AS331" s="1" t="s">
        <v>53</v>
      </c>
      <c r="AT331" s="1" t="s">
        <v>53</v>
      </c>
      <c r="AU331" s="1" t="s">
        <v>53</v>
      </c>
    </row>
    <row r="332" spans="1:47" x14ac:dyDescent="0.25">
      <c r="A332" s="1" t="s">
        <v>8865</v>
      </c>
      <c r="B332">
        <v>3</v>
      </c>
      <c r="C332" s="2" t="d">
        <v>2019-12-16T11:09:27.00000010896473925</v>
      </c>
      <c r="D332" s="2" t="d">
        <v>2019-12-16T11:39:19.99999993946403375</v>
      </c>
      <c r="E332">
        <v>38.178109999999997</v>
      </c>
      <c r="F332">
        <v>-104.10968</v>
      </c>
      <c r="G332">
        <v>38.178109999999997</v>
      </c>
      <c r="H332">
        <v>-104.10968</v>
      </c>
      <c r="I332">
        <v>0</v>
      </c>
      <c r="J332" s="1" t="s">
        <v>8866</v>
      </c>
      <c r="K332">
        <v>2297</v>
      </c>
      <c r="L332" s="1" t="s">
        <v>8867</v>
      </c>
      <c r="M332" s="1" t="s">
        <v>47</v>
      </c>
      <c r="N332" s="1" t="s">
        <v>85</v>
      </c>
      <c r="O332" s="1" t="s">
        <v>412</v>
      </c>
      <c r="P332" s="1" t="s">
        <v>199</v>
      </c>
      <c r="Q332" s="1" t="s">
        <v>8868</v>
      </c>
      <c r="R332" s="1" t="s">
        <v>48</v>
      </c>
      <c r="S332" s="1" t="s">
        <v>79</v>
      </c>
      <c r="T332" s="1" t="s">
        <v>1043</v>
      </c>
      <c r="U332" s="2" t="d">
        <v>2019-12-16T10:53:00.000000097788870375</v>
      </c>
      <c r="V332">
        <v>30</v>
      </c>
      <c r="W332">
        <v>21</v>
      </c>
      <c r="X332">
        <v>79</v>
      </c>
      <c r="Y332">
        <v>25.88</v>
      </c>
      <c r="Z332">
        <v>10</v>
      </c>
      <c r="AA332" s="1" t="s">
        <v>57</v>
      </c>
      <c r="AB332">
        <v>12</v>
      </c>
      <c r="AC332">
        <v>0</v>
      </c>
      <c r="AD332" s="1" t="s">
        <v>966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s="1" t="s">
        <v>51</v>
      </c>
      <c r="AS332" s="1" t="s">
        <v>51</v>
      </c>
      <c r="AT332" s="1" t="s">
        <v>51</v>
      </c>
      <c r="AU332" s="1" t="s">
        <v>51</v>
      </c>
    </row>
    <row r="333" spans="1:47" x14ac:dyDescent="0.25">
      <c r="A333" s="1" t="s">
        <v>1179</v>
      </c>
      <c r="B333">
        <v>3</v>
      </c>
      <c r="C333" s="2" t="d">
        <v>2019-12-16T09:41:41.00000000093132100</v>
      </c>
      <c r="D333" s="2" t="d">
        <v>2019-12-16T10:11:25.99999984726309950</v>
      </c>
      <c r="E333">
        <v>39.725700000000003</v>
      </c>
      <c r="F333">
        <v>-105.06052</v>
      </c>
      <c r="G333">
        <v>39.725700000000003</v>
      </c>
      <c r="H333">
        <v>-105.06052</v>
      </c>
      <c r="I333">
        <v>0</v>
      </c>
      <c r="J333" s="1" t="s">
        <v>584</v>
      </c>
      <c r="L333" s="1" t="s">
        <v>129</v>
      </c>
      <c r="M333" s="1" t="s">
        <v>47</v>
      </c>
      <c r="N333" s="1" t="s">
        <v>131</v>
      </c>
      <c r="O333" s="1" t="s">
        <v>115</v>
      </c>
      <c r="P333" s="1" t="s">
        <v>199</v>
      </c>
      <c r="Q333" s="1" t="s">
        <v>497</v>
      </c>
      <c r="R333" s="1" t="s">
        <v>48</v>
      </c>
      <c r="S333" s="1" t="s">
        <v>79</v>
      </c>
      <c r="T333" s="1" t="s">
        <v>206</v>
      </c>
      <c r="U333" s="2" t="d">
        <v>2019-12-16T09:45:00.000</v>
      </c>
      <c r="V333">
        <v>28</v>
      </c>
      <c r="W333">
        <v>23</v>
      </c>
      <c r="X333">
        <v>51</v>
      </c>
      <c r="Y333">
        <v>24.47</v>
      </c>
      <c r="Z333">
        <v>10</v>
      </c>
      <c r="AA333" s="1" t="s">
        <v>54</v>
      </c>
      <c r="AB333">
        <v>5</v>
      </c>
      <c r="AC333">
        <v>0</v>
      </c>
      <c r="AD333" s="1" t="s">
        <v>1068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s="1" t="s">
        <v>51</v>
      </c>
      <c r="AS333" s="1" t="s">
        <v>51</v>
      </c>
      <c r="AT333" s="1" t="s">
        <v>51</v>
      </c>
      <c r="AU333" s="1" t="s">
        <v>51</v>
      </c>
    </row>
    <row r="334" spans="1:47" x14ac:dyDescent="0.25">
      <c r="A334" s="1" t="s">
        <v>1180</v>
      </c>
      <c r="B334">
        <v>3</v>
      </c>
      <c r="C334" s="2" t="d">
        <v>2019-12-16T14:13:54.000000287778675</v>
      </c>
      <c r="D334" s="2" t="d">
        <v>2019-12-16T14:43:26.00000023841858100</v>
      </c>
      <c r="E334">
        <v>39.659280000000003</v>
      </c>
      <c r="F334">
        <v>-106.63683</v>
      </c>
      <c r="G334">
        <v>39.659280000000003</v>
      </c>
      <c r="H334">
        <v>-106.63683</v>
      </c>
      <c r="I334">
        <v>0</v>
      </c>
      <c r="J334" s="1" t="s">
        <v>1181</v>
      </c>
      <c r="L334" s="1" t="s">
        <v>133</v>
      </c>
      <c r="M334" s="1" t="s">
        <v>47</v>
      </c>
      <c r="N334" s="1" t="s">
        <v>104</v>
      </c>
      <c r="O334" s="1" t="s">
        <v>502</v>
      </c>
      <c r="P334" s="1" t="s">
        <v>199</v>
      </c>
      <c r="Q334" s="1" t="s">
        <v>612</v>
      </c>
      <c r="R334" s="1" t="s">
        <v>48</v>
      </c>
      <c r="S334" s="1" t="s">
        <v>79</v>
      </c>
      <c r="T334" s="1" t="s">
        <v>613</v>
      </c>
      <c r="U334" s="2" t="d">
        <v>2019-12-16T13:56:00.00000005587935450</v>
      </c>
      <c r="V334">
        <v>22</v>
      </c>
      <c r="W334">
        <v>22</v>
      </c>
      <c r="X334">
        <v>48</v>
      </c>
      <c r="Y334">
        <v>23.75</v>
      </c>
      <c r="Z334">
        <v>10</v>
      </c>
      <c r="AA334" s="1" t="s">
        <v>57</v>
      </c>
      <c r="AB334">
        <v>3</v>
      </c>
      <c r="AC334">
        <v>0</v>
      </c>
      <c r="AD334" s="1" t="s">
        <v>1068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s="1" t="s">
        <v>51</v>
      </c>
      <c r="AS334" s="1" t="s">
        <v>51</v>
      </c>
      <c r="AT334" s="1" t="s">
        <v>51</v>
      </c>
      <c r="AU334" s="1" t="s">
        <v>51</v>
      </c>
    </row>
    <row r="335" spans="1:47" x14ac:dyDescent="0.25">
      <c r="A335" s="1" t="s">
        <v>1182</v>
      </c>
      <c r="B335">
        <v>3</v>
      </c>
      <c r="C335" s="2" t="d">
        <v>2019-12-16T14:49:53.99999978486448450</v>
      </c>
      <c r="D335" s="2" t="d">
        <v>2019-12-16T15:19:25.00000013038516275</v>
      </c>
      <c r="E335">
        <v>39.735970000000002</v>
      </c>
      <c r="F335">
        <v>-105.01439999999999</v>
      </c>
      <c r="G335">
        <v>39.735970000000002</v>
      </c>
      <c r="H335">
        <v>-105.01439999999999</v>
      </c>
      <c r="I335">
        <v>0</v>
      </c>
      <c r="J335" s="1" t="s">
        <v>568</v>
      </c>
      <c r="L335" s="1" t="s">
        <v>195</v>
      </c>
      <c r="M335" s="1" t="s">
        <v>47</v>
      </c>
      <c r="N335" s="1" t="s">
        <v>131</v>
      </c>
      <c r="O335" s="1" t="s">
        <v>131</v>
      </c>
      <c r="P335" s="1" t="s">
        <v>199</v>
      </c>
      <c r="Q335" s="1" t="s">
        <v>311</v>
      </c>
      <c r="R335" s="1" t="s">
        <v>48</v>
      </c>
      <c r="S335" s="1" t="s">
        <v>79</v>
      </c>
      <c r="T335" s="1" t="s">
        <v>206</v>
      </c>
      <c r="U335" s="2" t="d">
        <v>2019-12-16T14:45:00.00000020954757600</v>
      </c>
      <c r="V335">
        <v>30</v>
      </c>
      <c r="W335">
        <v>23</v>
      </c>
      <c r="X335">
        <v>34</v>
      </c>
      <c r="Y335">
        <v>24.46</v>
      </c>
      <c r="Z335">
        <v>10</v>
      </c>
      <c r="AA335" s="1" t="s">
        <v>59</v>
      </c>
      <c r="AB335">
        <v>7</v>
      </c>
      <c r="AC335">
        <v>0</v>
      </c>
      <c r="AD335" s="1" t="s">
        <v>1068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s="1" t="s">
        <v>51</v>
      </c>
      <c r="AS335" s="1" t="s">
        <v>51</v>
      </c>
      <c r="AT335" s="1" t="s">
        <v>51</v>
      </c>
      <c r="AU335" s="1" t="s">
        <v>51</v>
      </c>
    </row>
    <row r="336" spans="1:47" x14ac:dyDescent="0.25">
      <c r="A336" s="1" t="s">
        <v>1183</v>
      </c>
      <c r="B336">
        <v>3</v>
      </c>
      <c r="C336" s="2" t="d">
        <v>2019-12-16T14:43:53.99999986868351625</v>
      </c>
      <c r="D336" s="2" t="d">
        <v>2019-12-16T15:13:25.99999981932342225</v>
      </c>
      <c r="E336">
        <v>39.61844</v>
      </c>
      <c r="F336">
        <v>-104.89866000000001</v>
      </c>
      <c r="G336">
        <v>39.61844</v>
      </c>
      <c r="H336">
        <v>-104.89866000000001</v>
      </c>
      <c r="I336">
        <v>0</v>
      </c>
      <c r="J336" s="1" t="s">
        <v>427</v>
      </c>
      <c r="L336" s="1" t="s">
        <v>566</v>
      </c>
      <c r="M336" s="1" t="s">
        <v>47</v>
      </c>
      <c r="N336" s="1" t="s">
        <v>127</v>
      </c>
      <c r="O336" s="1" t="s">
        <v>202</v>
      </c>
      <c r="P336" s="1" t="s">
        <v>199</v>
      </c>
      <c r="Q336" s="1" t="s">
        <v>428</v>
      </c>
      <c r="R336" s="1" t="s">
        <v>48</v>
      </c>
      <c r="S336" s="1" t="s">
        <v>79</v>
      </c>
      <c r="T336" s="1" t="s">
        <v>201</v>
      </c>
      <c r="U336" s="2" t="d">
        <v>2019-12-16T14:52:59.99999988824129100</v>
      </c>
      <c r="V336">
        <v>31</v>
      </c>
      <c r="W336">
        <v>24</v>
      </c>
      <c r="X336">
        <v>32</v>
      </c>
      <c r="Y336">
        <v>24.24</v>
      </c>
      <c r="Z336">
        <v>10</v>
      </c>
      <c r="AA336" s="1" t="s">
        <v>58</v>
      </c>
      <c r="AB336">
        <v>7</v>
      </c>
      <c r="AC336">
        <v>0</v>
      </c>
      <c r="AD336" s="1" t="s">
        <v>1068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s="1" t="s">
        <v>51</v>
      </c>
      <c r="AS336" s="1" t="s">
        <v>51</v>
      </c>
      <c r="AT336" s="1" t="s">
        <v>51</v>
      </c>
      <c r="AU336" s="1" t="s">
        <v>51</v>
      </c>
    </row>
    <row r="337" spans="1:47" x14ac:dyDescent="0.25">
      <c r="A337" s="1" t="s">
        <v>9000</v>
      </c>
      <c r="B337">
        <v>2</v>
      </c>
      <c r="C337" s="2" t="d">
        <v>2019-12-16T17:19:54.99999980907887100</v>
      </c>
      <c r="D337" s="2" t="d">
        <v>2019-12-16T17:49:21.99999984819442050</v>
      </c>
      <c r="E337">
        <v>39.933520000000001</v>
      </c>
      <c r="F337">
        <v>-105.12464</v>
      </c>
      <c r="G337">
        <v>39.933520000000001</v>
      </c>
      <c r="H337">
        <v>-105.12464</v>
      </c>
      <c r="I337">
        <v>0</v>
      </c>
      <c r="J337" s="1" t="s">
        <v>243</v>
      </c>
      <c r="L337" s="1" t="s">
        <v>244</v>
      </c>
      <c r="M337" s="1" t="s">
        <v>47</v>
      </c>
      <c r="N337" s="1" t="s">
        <v>245</v>
      </c>
      <c r="O337" s="1" t="s">
        <v>245</v>
      </c>
      <c r="P337" s="1" t="s">
        <v>199</v>
      </c>
      <c r="Q337" s="1" t="s">
        <v>257</v>
      </c>
      <c r="R337" s="1" t="s">
        <v>48</v>
      </c>
      <c r="S337" s="1" t="s">
        <v>79</v>
      </c>
      <c r="T337" s="1" t="s">
        <v>206</v>
      </c>
      <c r="U337" s="2" t="d">
        <v>2019-12-16T17:49:59.99999993015081025</v>
      </c>
      <c r="V337">
        <v>23</v>
      </c>
      <c r="W337">
        <v>23</v>
      </c>
      <c r="X337">
        <v>43</v>
      </c>
      <c r="Y337">
        <v>24.53</v>
      </c>
      <c r="Z337">
        <v>40</v>
      </c>
      <c r="AA337" s="1" t="s">
        <v>8970</v>
      </c>
      <c r="AB337">
        <v>0</v>
      </c>
      <c r="AC337">
        <v>0</v>
      </c>
      <c r="AD337" s="1" t="s">
        <v>1068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s="1" t="s">
        <v>53</v>
      </c>
      <c r="AS337" s="1" t="s">
        <v>53</v>
      </c>
      <c r="AT337" s="1" t="s">
        <v>51</v>
      </c>
      <c r="AU337" s="1" t="s">
        <v>51</v>
      </c>
    </row>
    <row r="338" spans="1:47" x14ac:dyDescent="0.25">
      <c r="A338" s="1" t="s">
        <v>633</v>
      </c>
      <c r="B338">
        <v>3</v>
      </c>
      <c r="C338" s="2" t="d">
        <v>2019-12-16T16:22:13.0000002169981575</v>
      </c>
      <c r="D338" s="2" t="d">
        <v>2019-12-16T16:51:26.00000012665987200</v>
      </c>
      <c r="E338">
        <v>40.187510000000003</v>
      </c>
      <c r="F338">
        <v>-104.98004</v>
      </c>
      <c r="G338">
        <v>40.187510000000003</v>
      </c>
      <c r="H338">
        <v>-104.98004</v>
      </c>
      <c r="I338">
        <v>0</v>
      </c>
      <c r="J338" s="1" t="s">
        <v>265</v>
      </c>
      <c r="L338" s="1" t="s">
        <v>195</v>
      </c>
      <c r="M338" s="1" t="s">
        <v>47</v>
      </c>
      <c r="N338" s="1" t="s">
        <v>209</v>
      </c>
      <c r="O338" s="1" t="s">
        <v>210</v>
      </c>
      <c r="P338" s="1" t="s">
        <v>199</v>
      </c>
      <c r="Q338" s="1" t="s">
        <v>211</v>
      </c>
      <c r="R338" s="1" t="s">
        <v>48</v>
      </c>
      <c r="S338" s="1" t="s">
        <v>79</v>
      </c>
      <c r="T338" s="1" t="s">
        <v>212</v>
      </c>
      <c r="U338" s="2" t="d">
        <v>2019-12-16T16:15:00.00000020954757600</v>
      </c>
      <c r="V338">
        <v>31</v>
      </c>
      <c r="W338">
        <v>27</v>
      </c>
      <c r="X338">
        <v>36</v>
      </c>
      <c r="Y338">
        <v>25.08</v>
      </c>
      <c r="Z338">
        <v>10</v>
      </c>
      <c r="AA338" s="1" t="s">
        <v>63</v>
      </c>
      <c r="AB338">
        <v>5</v>
      </c>
      <c r="AC338">
        <v>0</v>
      </c>
      <c r="AD338" s="1" t="s">
        <v>50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s="1" t="s">
        <v>51</v>
      </c>
      <c r="AS338" s="1" t="s">
        <v>51</v>
      </c>
      <c r="AT338" s="1" t="s">
        <v>51</v>
      </c>
      <c r="AU338" s="1" t="s">
        <v>51</v>
      </c>
    </row>
    <row r="339" spans="1:47" x14ac:dyDescent="0.25">
      <c r="A339" s="1" t="s">
        <v>713</v>
      </c>
      <c r="B339">
        <v>3</v>
      </c>
      <c r="C339" s="2" t="d">
        <v>2019-12-16T17:05:42.99999992363154975</v>
      </c>
      <c r="D339" s="2" t="d">
        <v>2019-12-16T17:35:24.00000009220093425</v>
      </c>
      <c r="E339">
        <v>39.195770000000003</v>
      </c>
      <c r="F339">
        <v>-104.85321999999999</v>
      </c>
      <c r="G339">
        <v>39.195770000000003</v>
      </c>
      <c r="H339">
        <v>-104.85321999999999</v>
      </c>
      <c r="I339">
        <v>0</v>
      </c>
      <c r="J339" s="1" t="s">
        <v>456</v>
      </c>
      <c r="L339" s="1" t="s">
        <v>196</v>
      </c>
      <c r="M339" s="1" t="s">
        <v>47</v>
      </c>
      <c r="N339" s="1" t="s">
        <v>86</v>
      </c>
      <c r="O339" s="1" t="s">
        <v>121</v>
      </c>
      <c r="P339" s="1" t="s">
        <v>199</v>
      </c>
      <c r="Q339" s="1" t="s">
        <v>223</v>
      </c>
      <c r="R339" s="1" t="s">
        <v>48</v>
      </c>
      <c r="S339" s="1" t="s">
        <v>79</v>
      </c>
      <c r="T339" s="1" t="s">
        <v>224</v>
      </c>
      <c r="U339" s="2" t="d">
        <v>2019-12-16T17:06:59.99999969266355025</v>
      </c>
      <c r="V339">
        <v>12</v>
      </c>
      <c r="W339">
        <v>12</v>
      </c>
      <c r="X339">
        <v>67</v>
      </c>
      <c r="Y339">
        <v>23.22</v>
      </c>
      <c r="Z339">
        <v>10</v>
      </c>
      <c r="AA339" s="1" t="s">
        <v>8970</v>
      </c>
      <c r="AB339">
        <v>0</v>
      </c>
      <c r="AC339">
        <v>0</v>
      </c>
      <c r="AD339" s="1" t="s">
        <v>50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s="1" t="s">
        <v>53</v>
      </c>
      <c r="AS339" s="1" t="s">
        <v>51</v>
      </c>
      <c r="AT339" s="1" t="s">
        <v>51</v>
      </c>
      <c r="AU339" s="1" t="s">
        <v>51</v>
      </c>
    </row>
    <row r="340" spans="1:47" x14ac:dyDescent="0.25">
      <c r="A340" s="1" t="s">
        <v>9001</v>
      </c>
      <c r="B340">
        <v>2</v>
      </c>
      <c r="C340" s="2" t="d">
        <v>2019-12-16T19:10:10.99999991711228925</v>
      </c>
      <c r="D340" s="2" t="d">
        <v>2019-12-16T19:39:23.99999982677400375</v>
      </c>
      <c r="E340">
        <v>39.92445</v>
      </c>
      <c r="F340">
        <v>-105.1112</v>
      </c>
      <c r="G340">
        <v>39.92445</v>
      </c>
      <c r="H340">
        <v>-105.1112</v>
      </c>
      <c r="I340">
        <v>0</v>
      </c>
      <c r="J340" s="1" t="s">
        <v>371</v>
      </c>
      <c r="L340" s="1" t="s">
        <v>244</v>
      </c>
      <c r="M340" s="1" t="s">
        <v>47</v>
      </c>
      <c r="N340" s="1" t="s">
        <v>245</v>
      </c>
      <c r="O340" s="1" t="s">
        <v>245</v>
      </c>
      <c r="P340" s="1" t="s">
        <v>199</v>
      </c>
      <c r="Q340" s="1" t="s">
        <v>257</v>
      </c>
      <c r="R340" s="1" t="s">
        <v>48</v>
      </c>
      <c r="S340" s="1" t="s">
        <v>79</v>
      </c>
      <c r="T340" s="1" t="s">
        <v>206</v>
      </c>
      <c r="U340" s="2" t="d">
        <v>2019-12-16T18:53:59.99999987427145575</v>
      </c>
      <c r="V340">
        <v>25</v>
      </c>
      <c r="W340">
        <v>19</v>
      </c>
      <c r="X340">
        <v>34</v>
      </c>
      <c r="Y340">
        <v>24.54</v>
      </c>
      <c r="Z340">
        <v>40</v>
      </c>
      <c r="AA340" s="1" t="s">
        <v>72</v>
      </c>
      <c r="AB340">
        <v>5</v>
      </c>
      <c r="AC340">
        <v>0</v>
      </c>
      <c r="AD340" s="1" t="s">
        <v>50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s="1" t="s">
        <v>53</v>
      </c>
      <c r="AS340" s="1" t="s">
        <v>53</v>
      </c>
      <c r="AT340" s="1" t="s">
        <v>53</v>
      </c>
      <c r="AU340" s="1" t="s">
        <v>53</v>
      </c>
    </row>
    <row r="341" spans="1:47" x14ac:dyDescent="0.25">
      <c r="A341" s="1" t="s">
        <v>6224</v>
      </c>
      <c r="B341">
        <v>3</v>
      </c>
      <c r="C341" s="2" t="d">
        <v>2019-12-16T19:01:54.00000003632157975</v>
      </c>
      <c r="D341" s="2" t="d">
        <v>2019-12-16T19:31:24.99999975319951650</v>
      </c>
      <c r="E341">
        <v>39.884729999999998</v>
      </c>
      <c r="F341">
        <v>-104.98744000000001</v>
      </c>
      <c r="G341">
        <v>39.884729999999998</v>
      </c>
      <c r="H341">
        <v>-104.98744000000001</v>
      </c>
      <c r="I341">
        <v>0</v>
      </c>
      <c r="J341" s="1" t="s">
        <v>442</v>
      </c>
      <c r="L341" s="1" t="s">
        <v>195</v>
      </c>
      <c r="M341" s="1" t="s">
        <v>47</v>
      </c>
      <c r="N341" s="1" t="s">
        <v>131</v>
      </c>
      <c r="O341" s="1" t="s">
        <v>147</v>
      </c>
      <c r="P341" s="1" t="s">
        <v>199</v>
      </c>
      <c r="Q341" s="1" t="s">
        <v>205</v>
      </c>
      <c r="R341" s="1" t="s">
        <v>48</v>
      </c>
      <c r="S341" s="1" t="s">
        <v>79</v>
      </c>
      <c r="T341" s="1" t="s">
        <v>206</v>
      </c>
      <c r="U341" s="2" t="d">
        <v>2019-12-16T18:53:59.99999987427145575</v>
      </c>
      <c r="V341">
        <v>25</v>
      </c>
      <c r="W341">
        <v>19</v>
      </c>
      <c r="X341">
        <v>34</v>
      </c>
      <c r="Y341">
        <v>24.54</v>
      </c>
      <c r="Z341">
        <v>40</v>
      </c>
      <c r="AA341" s="1" t="s">
        <v>72</v>
      </c>
      <c r="AB341">
        <v>5</v>
      </c>
      <c r="AC341">
        <v>0</v>
      </c>
      <c r="AD341" s="1" t="s">
        <v>50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s="1" t="s">
        <v>53</v>
      </c>
      <c r="AS341" s="1" t="s">
        <v>53</v>
      </c>
      <c r="AT341" s="1" t="s">
        <v>53</v>
      </c>
      <c r="AU341" s="1" t="s">
        <v>53</v>
      </c>
    </row>
    <row r="342" spans="1:47" x14ac:dyDescent="0.25">
      <c r="A342" s="1" t="s">
        <v>1184</v>
      </c>
      <c r="B342">
        <v>3</v>
      </c>
      <c r="C342" s="2" t="d">
        <v>2019-12-17T14:40:15.00000022351741800</v>
      </c>
      <c r="D342" s="2" t="d">
        <v>2019-12-17T15:09:25.00000006053596625</v>
      </c>
      <c r="E342">
        <v>39.563569999999999</v>
      </c>
      <c r="F342">
        <v>-104.88831</v>
      </c>
      <c r="G342">
        <v>39.563569999999999</v>
      </c>
      <c r="H342">
        <v>-104.88831</v>
      </c>
      <c r="I342">
        <v>0</v>
      </c>
      <c r="J342" s="1" t="s">
        <v>318</v>
      </c>
      <c r="L342" s="1" t="s">
        <v>406</v>
      </c>
      <c r="M342" s="1" t="s">
        <v>47</v>
      </c>
      <c r="N342" s="1" t="s">
        <v>704</v>
      </c>
      <c r="O342" s="1" t="s">
        <v>121</v>
      </c>
      <c r="P342" s="1" t="s">
        <v>199</v>
      </c>
      <c r="Q342" s="1" t="s">
        <v>705</v>
      </c>
      <c r="R342" s="1" t="s">
        <v>48</v>
      </c>
      <c r="S342" s="1" t="s">
        <v>79</v>
      </c>
      <c r="T342" s="1" t="s">
        <v>201</v>
      </c>
      <c r="U342" s="2" t="d">
        <v>2019-12-17T14:52:59.99999988824129100</v>
      </c>
      <c r="V342">
        <v>44</v>
      </c>
      <c r="W342">
        <v>44</v>
      </c>
      <c r="X342">
        <v>17</v>
      </c>
      <c r="Y342">
        <v>24.35</v>
      </c>
      <c r="Z342">
        <v>10</v>
      </c>
      <c r="AA342" s="1" t="s">
        <v>59</v>
      </c>
      <c r="AB342">
        <v>3</v>
      </c>
      <c r="AC342">
        <v>0</v>
      </c>
      <c r="AD342" s="1" t="s">
        <v>1068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s="1" t="s">
        <v>51</v>
      </c>
      <c r="AS342" s="1" t="s">
        <v>51</v>
      </c>
      <c r="AT342" s="1" t="s">
        <v>51</v>
      </c>
      <c r="AU342" s="1" t="s">
        <v>51</v>
      </c>
    </row>
    <row r="343" spans="1:47" x14ac:dyDescent="0.25">
      <c r="A343" s="1" t="s">
        <v>993</v>
      </c>
      <c r="B343">
        <v>3</v>
      </c>
      <c r="C343" s="2" t="d">
        <v>2019-12-17T14:37:53.999999952502548675</v>
      </c>
      <c r="D343" s="2" t="d">
        <v>2019-12-17T15:07:27.00000013690441650</v>
      </c>
      <c r="E343">
        <v>39.231549999999999</v>
      </c>
      <c r="F343">
        <v>-104.87775000000001</v>
      </c>
      <c r="G343">
        <v>39.231549999999999</v>
      </c>
      <c r="H343">
        <v>-104.87775000000001</v>
      </c>
      <c r="I343">
        <v>0</v>
      </c>
      <c r="J343" s="1" t="s">
        <v>456</v>
      </c>
      <c r="L343" s="1" t="s">
        <v>196</v>
      </c>
      <c r="M343" s="1" t="s">
        <v>47</v>
      </c>
      <c r="N343" s="1" t="s">
        <v>86</v>
      </c>
      <c r="O343" s="1" t="s">
        <v>121</v>
      </c>
      <c r="P343" s="1" t="s">
        <v>199</v>
      </c>
      <c r="Q343" s="1" t="s">
        <v>223</v>
      </c>
      <c r="R343" s="1" t="s">
        <v>48</v>
      </c>
      <c r="S343" s="1" t="s">
        <v>79</v>
      </c>
      <c r="T343" s="1" t="s">
        <v>224</v>
      </c>
      <c r="U343" s="2" t="d">
        <v>2019-12-17T14:29:59.99999979045242400</v>
      </c>
      <c r="V343">
        <v>34</v>
      </c>
      <c r="W343">
        <v>34</v>
      </c>
      <c r="X343">
        <v>30</v>
      </c>
      <c r="Y343">
        <v>23.29</v>
      </c>
      <c r="Z343">
        <v>10</v>
      </c>
      <c r="AA343" s="1" t="s">
        <v>8970</v>
      </c>
      <c r="AB343">
        <v>0</v>
      </c>
      <c r="AC343">
        <v>0</v>
      </c>
      <c r="AD343" s="1" t="s">
        <v>966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s="1" t="s">
        <v>51</v>
      </c>
      <c r="AS343" s="1" t="s">
        <v>51</v>
      </c>
      <c r="AT343" s="1" t="s">
        <v>51</v>
      </c>
      <c r="AU343" s="1" t="s">
        <v>51</v>
      </c>
    </row>
    <row r="344" spans="1:47" x14ac:dyDescent="0.25">
      <c r="A344" s="1" t="s">
        <v>1185</v>
      </c>
      <c r="B344">
        <v>3</v>
      </c>
      <c r="C344" s="2" t="d">
        <v>2019-12-17T15:05:42.99999971408396700</v>
      </c>
      <c r="D344" s="2" t="d">
        <v>2019-12-17T15:35:25.99999972153454850</v>
      </c>
      <c r="E344">
        <v>39.726030000000002</v>
      </c>
      <c r="F344">
        <v>-104.82459</v>
      </c>
      <c r="G344">
        <v>39.726030000000002</v>
      </c>
      <c r="H344">
        <v>-104.82459</v>
      </c>
      <c r="I344">
        <v>0</v>
      </c>
      <c r="J344" s="1" t="s">
        <v>470</v>
      </c>
      <c r="L344" s="1" t="s">
        <v>309</v>
      </c>
      <c r="M344" s="1" t="s">
        <v>47</v>
      </c>
      <c r="N344" s="1" t="s">
        <v>171</v>
      </c>
      <c r="O344" s="1" t="s">
        <v>202</v>
      </c>
      <c r="P344" s="1" t="s">
        <v>199</v>
      </c>
      <c r="Q344" s="1" t="s">
        <v>241</v>
      </c>
      <c r="R344" s="1" t="s">
        <v>48</v>
      </c>
      <c r="S344" s="1" t="s">
        <v>79</v>
      </c>
      <c r="T344" s="1" t="s">
        <v>204</v>
      </c>
      <c r="U344" s="2" t="d">
        <v>2019-12-17T14:58:00.00000023748725325</v>
      </c>
      <c r="V344">
        <v>42</v>
      </c>
      <c r="W344">
        <v>38</v>
      </c>
      <c r="X344">
        <v>19</v>
      </c>
      <c r="Y344">
        <v>24.55</v>
      </c>
      <c r="Z344">
        <v>10</v>
      </c>
      <c r="AA344" s="1" t="s">
        <v>60</v>
      </c>
      <c r="AB344">
        <v>6</v>
      </c>
      <c r="AC344">
        <v>0</v>
      </c>
      <c r="AD344" s="1" t="s">
        <v>1068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s="1" t="s">
        <v>51</v>
      </c>
      <c r="AS344" s="1" t="s">
        <v>51</v>
      </c>
      <c r="AT344" s="1" t="s">
        <v>51</v>
      </c>
      <c r="AU344" s="1" t="s">
        <v>51</v>
      </c>
    </row>
    <row r="345" spans="1:47" x14ac:dyDescent="0.25">
      <c r="A345" s="1" t="s">
        <v>634</v>
      </c>
      <c r="B345">
        <v>3</v>
      </c>
      <c r="C345" s="2" t="d">
        <v>2019-12-17T15:05:42.99999971408396700</v>
      </c>
      <c r="D345" s="2" t="d">
        <v>2019-12-17T15:35:26.99999995529651775</v>
      </c>
      <c r="E345">
        <v>39.899329999999999</v>
      </c>
      <c r="F345">
        <v>-104.98773</v>
      </c>
      <c r="G345">
        <v>39.899329999999999</v>
      </c>
      <c r="H345">
        <v>-104.98773</v>
      </c>
      <c r="I345">
        <v>0</v>
      </c>
      <c r="J345" s="1" t="s">
        <v>439</v>
      </c>
      <c r="L345" s="1" t="s">
        <v>195</v>
      </c>
      <c r="M345" s="1" t="s">
        <v>47</v>
      </c>
      <c r="N345" s="1" t="s">
        <v>131</v>
      </c>
      <c r="O345" s="1" t="s">
        <v>147</v>
      </c>
      <c r="P345" s="1" t="s">
        <v>199</v>
      </c>
      <c r="Q345" s="1" t="s">
        <v>440</v>
      </c>
      <c r="R345" s="1" t="s">
        <v>48</v>
      </c>
      <c r="S345" s="1" t="s">
        <v>79</v>
      </c>
      <c r="T345" s="1" t="s">
        <v>206</v>
      </c>
      <c r="U345" s="2" t="d">
        <v>2019-12-17T15:55:00.00000006984918975</v>
      </c>
      <c r="V345">
        <v>41</v>
      </c>
      <c r="W345">
        <v>41</v>
      </c>
      <c r="X345">
        <v>19</v>
      </c>
      <c r="Y345">
        <v>24.57</v>
      </c>
      <c r="Z345">
        <v>10</v>
      </c>
      <c r="AA345" s="1" t="s">
        <v>8970</v>
      </c>
      <c r="AB345">
        <v>0</v>
      </c>
      <c r="AC345">
        <v>0</v>
      </c>
      <c r="AD345" s="1" t="s">
        <v>50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s="1" t="s">
        <v>51</v>
      </c>
      <c r="AS345" s="1" t="s">
        <v>51</v>
      </c>
      <c r="AT345" s="1" t="s">
        <v>51</v>
      </c>
      <c r="AU345" s="1" t="s">
        <v>51</v>
      </c>
    </row>
    <row r="346" spans="1:47" x14ac:dyDescent="0.25">
      <c r="A346" s="1" t="s">
        <v>9002</v>
      </c>
      <c r="B346">
        <v>2</v>
      </c>
      <c r="C346" s="2" t="d">
        <v>2019-12-17T16:03:29.00000024121254400</v>
      </c>
      <c r="D346" s="2" t="d">
        <v>2019-12-17T16:33:26.9999999832361950</v>
      </c>
      <c r="E346">
        <v>39.830489999999998</v>
      </c>
      <c r="F346">
        <v>-105.00511</v>
      </c>
      <c r="G346">
        <v>39.830489999999998</v>
      </c>
      <c r="H346">
        <v>-105.00511</v>
      </c>
      <c r="I346">
        <v>0</v>
      </c>
      <c r="J346" s="1" t="s">
        <v>258</v>
      </c>
      <c r="L346" s="1" t="s">
        <v>372</v>
      </c>
      <c r="M346" s="1" t="s">
        <v>47</v>
      </c>
      <c r="N346" s="1" t="s">
        <v>131</v>
      </c>
      <c r="O346" s="1" t="s">
        <v>147</v>
      </c>
      <c r="P346" s="1" t="s">
        <v>199</v>
      </c>
      <c r="Q346" s="1" t="s">
        <v>332</v>
      </c>
      <c r="R346" s="1" t="s">
        <v>48</v>
      </c>
      <c r="S346" s="1" t="s">
        <v>79</v>
      </c>
      <c r="T346" s="1" t="s">
        <v>206</v>
      </c>
      <c r="U346" s="2" t="d">
        <v>2019-12-17T15:55:00.00000006984918975</v>
      </c>
      <c r="V346">
        <v>41</v>
      </c>
      <c r="W346">
        <v>41</v>
      </c>
      <c r="X346">
        <v>19</v>
      </c>
      <c r="Y346">
        <v>24.57</v>
      </c>
      <c r="Z346">
        <v>10</v>
      </c>
      <c r="AA346" s="1" t="s">
        <v>8970</v>
      </c>
      <c r="AB346">
        <v>0</v>
      </c>
      <c r="AC346">
        <v>0</v>
      </c>
      <c r="AD346" s="1" t="s">
        <v>50</v>
      </c>
      <c r="AE346" t="b">
        <v>0</v>
      </c>
      <c r="AF346" t="b">
        <v>0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s="1" t="s">
        <v>51</v>
      </c>
      <c r="AS346" s="1" t="s">
        <v>51</v>
      </c>
      <c r="AT346" s="1" t="s">
        <v>51</v>
      </c>
      <c r="AU346" s="1" t="s">
        <v>51</v>
      </c>
    </row>
    <row r="347" spans="1:47" x14ac:dyDescent="0.25">
      <c r="A347" s="1" t="s">
        <v>714</v>
      </c>
      <c r="B347">
        <v>3</v>
      </c>
      <c r="C347" s="2" t="d">
        <v>2019-12-17T17:03:27.00000019278377100</v>
      </c>
      <c r="D347" s="2" t="d">
        <v>2019-12-17T17:33:24.99999993480742200</v>
      </c>
      <c r="E347">
        <v>39.896610000000003</v>
      </c>
      <c r="F347">
        <v>-104.84735999999999</v>
      </c>
      <c r="G347">
        <v>39.896610000000003</v>
      </c>
      <c r="H347">
        <v>-104.84735999999999</v>
      </c>
      <c r="I347">
        <v>0</v>
      </c>
      <c r="J347" s="1" t="s">
        <v>715</v>
      </c>
      <c r="L347" s="1" t="s">
        <v>122</v>
      </c>
      <c r="M347" s="1" t="s">
        <v>47</v>
      </c>
      <c r="N347" s="1" t="s">
        <v>140</v>
      </c>
      <c r="O347" s="1" t="s">
        <v>147</v>
      </c>
      <c r="P347" s="1" t="s">
        <v>199</v>
      </c>
      <c r="Q347" s="1" t="s">
        <v>591</v>
      </c>
      <c r="R347" s="1" t="s">
        <v>48</v>
      </c>
      <c r="S347" s="1" t="s">
        <v>79</v>
      </c>
      <c r="T347" s="1" t="s">
        <v>220</v>
      </c>
      <c r="U347" s="2" t="d">
        <v>2019-12-17T16:53:00.000000097788870375</v>
      </c>
      <c r="V347">
        <v>29</v>
      </c>
      <c r="W347">
        <v>20</v>
      </c>
      <c r="X347">
        <v>43</v>
      </c>
      <c r="Y347">
        <v>24.77</v>
      </c>
      <c r="Z347">
        <v>10</v>
      </c>
      <c r="AA347" s="1" t="s">
        <v>64</v>
      </c>
      <c r="AB347">
        <v>9</v>
      </c>
      <c r="AC347">
        <v>0</v>
      </c>
      <c r="AD347" s="1" t="s">
        <v>50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s="1" t="s">
        <v>53</v>
      </c>
      <c r="AS347" s="1" t="s">
        <v>51</v>
      </c>
      <c r="AT347" s="1" t="s">
        <v>51</v>
      </c>
      <c r="AU347" s="1" t="s">
        <v>51</v>
      </c>
    </row>
    <row r="348" spans="1:47" x14ac:dyDescent="0.25">
      <c r="A348" s="1" t="s">
        <v>1102</v>
      </c>
      <c r="B348">
        <v>3</v>
      </c>
      <c r="C348" s="2" t="d">
        <v>2019-12-17T18:07:54.99999976716935850</v>
      </c>
      <c r="D348" s="2" t="d">
        <v>2019-12-17T18:37:24.00000027380883975</v>
      </c>
      <c r="E348">
        <v>39.870289999999997</v>
      </c>
      <c r="F348">
        <v>-104.98748000000001</v>
      </c>
      <c r="G348">
        <v>39.870289999999997</v>
      </c>
      <c r="H348">
        <v>-104.98748000000001</v>
      </c>
      <c r="I348">
        <v>0</v>
      </c>
      <c r="J348" s="1" t="s">
        <v>821</v>
      </c>
      <c r="L348" s="1" t="s">
        <v>195</v>
      </c>
      <c r="M348" s="1" t="s">
        <v>47</v>
      </c>
      <c r="N348" s="1" t="s">
        <v>131</v>
      </c>
      <c r="O348" s="1" t="s">
        <v>147</v>
      </c>
      <c r="P348" s="1" t="s">
        <v>199</v>
      </c>
      <c r="Q348" s="1" t="s">
        <v>205</v>
      </c>
      <c r="R348" s="1" t="s">
        <v>48</v>
      </c>
      <c r="S348" s="1" t="s">
        <v>79</v>
      </c>
      <c r="T348" s="1" t="s">
        <v>206</v>
      </c>
      <c r="U348" s="2" t="d">
        <v>2019-12-17T17:55:00.0000002793967725</v>
      </c>
      <c r="V348">
        <v>32</v>
      </c>
      <c r="W348">
        <v>32</v>
      </c>
      <c r="X348">
        <v>38</v>
      </c>
      <c r="Y348">
        <v>24.57</v>
      </c>
      <c r="Z348">
        <v>10</v>
      </c>
      <c r="AA348" s="1" t="s">
        <v>8970</v>
      </c>
      <c r="AB348">
        <v>0</v>
      </c>
      <c r="AC348">
        <v>0</v>
      </c>
      <c r="AD348" s="1" t="s">
        <v>1068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1</v>
      </c>
      <c r="AQ348" t="b">
        <v>0</v>
      </c>
      <c r="AR348" s="1" t="s">
        <v>53</v>
      </c>
      <c r="AS348" s="1" t="s">
        <v>53</v>
      </c>
      <c r="AT348" s="1" t="s">
        <v>53</v>
      </c>
      <c r="AU348" s="1" t="s">
        <v>51</v>
      </c>
    </row>
    <row r="349" spans="1:47" x14ac:dyDescent="0.25">
      <c r="A349" s="1" t="s">
        <v>9003</v>
      </c>
      <c r="B349">
        <v>2</v>
      </c>
      <c r="C349" s="2" t="d">
        <v>2019-12-17T18:49:54.00000020395964325</v>
      </c>
      <c r="D349" s="2" t="d">
        <v>2019-12-17T19:19:23.999999687075614800</v>
      </c>
      <c r="E349">
        <v>39.916449999999998</v>
      </c>
      <c r="F349">
        <v>-105.09438</v>
      </c>
      <c r="G349">
        <v>39.916449999999998</v>
      </c>
      <c r="H349">
        <v>-105.09438</v>
      </c>
      <c r="I349">
        <v>0</v>
      </c>
      <c r="J349" s="1" t="s">
        <v>781</v>
      </c>
      <c r="L349" s="1" t="s">
        <v>782</v>
      </c>
      <c r="M349" s="1" t="s">
        <v>47</v>
      </c>
      <c r="N349" s="1" t="s">
        <v>245</v>
      </c>
      <c r="O349" s="1" t="s">
        <v>245</v>
      </c>
      <c r="P349" s="1" t="s">
        <v>199</v>
      </c>
      <c r="Q349" s="1" t="s">
        <v>246</v>
      </c>
      <c r="R349" s="1" t="s">
        <v>48</v>
      </c>
      <c r="S349" s="1" t="s">
        <v>79</v>
      </c>
      <c r="T349" s="1" t="s">
        <v>206</v>
      </c>
      <c r="U349" s="2" t="d">
        <v>2019-12-17T18:45:00.000</v>
      </c>
      <c r="V349">
        <v>32</v>
      </c>
      <c r="W349">
        <v>32</v>
      </c>
      <c r="X349">
        <v>38</v>
      </c>
      <c r="Y349">
        <v>24.56</v>
      </c>
      <c r="Z349">
        <v>10</v>
      </c>
      <c r="AA349" s="1" t="s">
        <v>57</v>
      </c>
      <c r="AB349">
        <v>3</v>
      </c>
      <c r="AC349">
        <v>0</v>
      </c>
      <c r="AD349" s="1" t="s">
        <v>50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s="1" t="s">
        <v>53</v>
      </c>
      <c r="AS349" s="1" t="s">
        <v>53</v>
      </c>
      <c r="AT349" s="1" t="s">
        <v>53</v>
      </c>
      <c r="AU349" s="1" t="s">
        <v>53</v>
      </c>
    </row>
    <row r="350" spans="1:47" x14ac:dyDescent="0.25">
      <c r="A350" s="1" t="s">
        <v>783</v>
      </c>
      <c r="B350">
        <v>3</v>
      </c>
      <c r="C350" s="2" t="d">
        <v>2019-12-17T19:16:10.00000022817402975</v>
      </c>
      <c r="D350" s="2" t="d">
        <v>2019-12-17T19:45:24.99999997671693450</v>
      </c>
      <c r="E350">
        <v>39.783610000000003</v>
      </c>
      <c r="F350">
        <v>-105.09658</v>
      </c>
      <c r="G350">
        <v>39.783610000000003</v>
      </c>
      <c r="H350">
        <v>-105.09658</v>
      </c>
      <c r="I350">
        <v>0</v>
      </c>
      <c r="J350" s="1" t="s">
        <v>557</v>
      </c>
      <c r="L350" s="1" t="s">
        <v>133</v>
      </c>
      <c r="M350" s="1" t="s">
        <v>47</v>
      </c>
      <c r="N350" s="1" t="s">
        <v>214</v>
      </c>
      <c r="O350" s="1" t="s">
        <v>115</v>
      </c>
      <c r="P350" s="1" t="s">
        <v>199</v>
      </c>
      <c r="Q350" s="1" t="s">
        <v>215</v>
      </c>
      <c r="R350" s="1" t="s">
        <v>48</v>
      </c>
      <c r="S350" s="1" t="s">
        <v>79</v>
      </c>
      <c r="T350" s="1" t="s">
        <v>206</v>
      </c>
      <c r="U350" s="2" t="d">
        <v>2019-12-17T18:45:00.000</v>
      </c>
      <c r="V350">
        <v>32</v>
      </c>
      <c r="W350">
        <v>32</v>
      </c>
      <c r="X350">
        <v>38</v>
      </c>
      <c r="Y350">
        <v>24.56</v>
      </c>
      <c r="Z350">
        <v>10</v>
      </c>
      <c r="AA350" s="1" t="s">
        <v>57</v>
      </c>
      <c r="AB350">
        <v>3</v>
      </c>
      <c r="AC350">
        <v>0</v>
      </c>
      <c r="AD350" s="1" t="s">
        <v>50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s="1" t="s">
        <v>53</v>
      </c>
      <c r="AS350" s="1" t="s">
        <v>53</v>
      </c>
      <c r="AT350" s="1" t="s">
        <v>53</v>
      </c>
      <c r="AU350" s="1" t="s">
        <v>53</v>
      </c>
    </row>
    <row r="351" spans="1:47" x14ac:dyDescent="0.25">
      <c r="A351" s="1" t="s">
        <v>1555</v>
      </c>
      <c r="B351">
        <v>4</v>
      </c>
      <c r="C351" s="2" t="d">
        <v>2019-12-18T03:19:53.99999999441206725</v>
      </c>
      <c r="D351" s="2" t="d">
        <v>2019-12-18T03:48:17.00000016018748200</v>
      </c>
      <c r="E351">
        <v>39.687539999999998</v>
      </c>
      <c r="F351">
        <v>-104.99196000000001</v>
      </c>
      <c r="G351">
        <v>39.689329999999998</v>
      </c>
      <c r="H351">
        <v>-104.99207</v>
      </c>
      <c r="I351">
        <v>0.124</v>
      </c>
      <c r="J351" s="1" t="s">
        <v>1556</v>
      </c>
      <c r="L351" s="1" t="s">
        <v>1557</v>
      </c>
      <c r="M351" s="1" t="s">
        <v>47</v>
      </c>
      <c r="N351" s="1" t="s">
        <v>131</v>
      </c>
      <c r="O351" s="1" t="s">
        <v>131</v>
      </c>
      <c r="P351" s="1" t="s">
        <v>199</v>
      </c>
      <c r="Q351" s="1" t="s">
        <v>361</v>
      </c>
      <c r="R351" s="1" t="s">
        <v>48</v>
      </c>
      <c r="S351" s="1" t="s">
        <v>79</v>
      </c>
      <c r="T351" s="1" t="s">
        <v>201</v>
      </c>
      <c r="U351" s="2" t="d">
        <v>2019-12-18T02:52:59.99999988824129100</v>
      </c>
      <c r="V351">
        <v>30</v>
      </c>
      <c r="W351">
        <v>24</v>
      </c>
      <c r="X351">
        <v>41</v>
      </c>
      <c r="Y351">
        <v>24.28</v>
      </c>
      <c r="Z351">
        <v>10</v>
      </c>
      <c r="AA351" s="1" t="s">
        <v>60</v>
      </c>
      <c r="AB351">
        <v>6</v>
      </c>
      <c r="AC351">
        <v>0</v>
      </c>
      <c r="AD351" s="1" t="s">
        <v>1068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s="1" t="s">
        <v>53</v>
      </c>
      <c r="AS351" s="1" t="s">
        <v>53</v>
      </c>
      <c r="AT351" s="1" t="s">
        <v>53</v>
      </c>
      <c r="AU351" s="1" t="s">
        <v>53</v>
      </c>
    </row>
    <row r="352" spans="1:47" x14ac:dyDescent="0.25">
      <c r="A352" s="1" t="s">
        <v>735</v>
      </c>
      <c r="B352">
        <v>3</v>
      </c>
      <c r="C352" s="2" t="d">
        <v>2019-12-18T06:25:53.99999991059303550</v>
      </c>
      <c r="D352" s="2" t="d">
        <v>2019-12-18T06:55:27.00000009499490400</v>
      </c>
      <c r="E352">
        <v>39.723059999999997</v>
      </c>
      <c r="F352">
        <v>-105.01074</v>
      </c>
      <c r="G352">
        <v>39.723059999999997</v>
      </c>
      <c r="H352">
        <v>-105.01074</v>
      </c>
      <c r="I352">
        <v>0</v>
      </c>
      <c r="J352" s="1" t="s">
        <v>398</v>
      </c>
      <c r="L352" s="1" t="s">
        <v>195</v>
      </c>
      <c r="M352" s="1" t="s">
        <v>47</v>
      </c>
      <c r="N352" s="1" t="s">
        <v>131</v>
      </c>
      <c r="O352" s="1" t="s">
        <v>131</v>
      </c>
      <c r="P352" s="1" t="s">
        <v>199</v>
      </c>
      <c r="Q352" s="1" t="s">
        <v>311</v>
      </c>
      <c r="R352" s="1" t="s">
        <v>48</v>
      </c>
      <c r="S352" s="1" t="s">
        <v>79</v>
      </c>
      <c r="T352" s="1" t="s">
        <v>206</v>
      </c>
      <c r="U352" s="2" t="d">
        <v>2019-12-18T06:46:59.99999976251274675</v>
      </c>
      <c r="V352">
        <v>27</v>
      </c>
      <c r="W352">
        <v>27</v>
      </c>
      <c r="X352">
        <v>47</v>
      </c>
      <c r="Y352">
        <v>24.46</v>
      </c>
      <c r="Z352">
        <v>10</v>
      </c>
      <c r="AA352" s="1" t="s">
        <v>64</v>
      </c>
      <c r="AB352">
        <v>3</v>
      </c>
      <c r="AC352">
        <v>0</v>
      </c>
      <c r="AD352" s="1" t="s">
        <v>50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s="1" t="s">
        <v>53</v>
      </c>
      <c r="AS352" s="1" t="s">
        <v>53</v>
      </c>
      <c r="AT352" s="1" t="s">
        <v>51</v>
      </c>
      <c r="AU352" s="1" t="s">
        <v>51</v>
      </c>
    </row>
    <row r="353" spans="1:47" x14ac:dyDescent="0.25">
      <c r="A353" s="1" t="s">
        <v>736</v>
      </c>
      <c r="B353">
        <v>3</v>
      </c>
      <c r="C353" s="2" t="d">
        <v>2019-12-18T06:25:53.99999991059303550</v>
      </c>
      <c r="D353" s="2" t="d">
        <v>2019-12-18T06:55:27.00000009499490400</v>
      </c>
      <c r="E353">
        <v>39.722790000000003</v>
      </c>
      <c r="F353">
        <v>-105.01065</v>
      </c>
      <c r="G353">
        <v>39.722790000000003</v>
      </c>
      <c r="H353">
        <v>-105.01065</v>
      </c>
      <c r="I353">
        <v>0</v>
      </c>
      <c r="J353" s="1" t="s">
        <v>398</v>
      </c>
      <c r="L353" s="1" t="s">
        <v>196</v>
      </c>
      <c r="M353" s="1" t="s">
        <v>47</v>
      </c>
      <c r="N353" s="1" t="s">
        <v>131</v>
      </c>
      <c r="O353" s="1" t="s">
        <v>131</v>
      </c>
      <c r="P353" s="1" t="s">
        <v>199</v>
      </c>
      <c r="Q353" s="1" t="s">
        <v>311</v>
      </c>
      <c r="R353" s="1" t="s">
        <v>48</v>
      </c>
      <c r="S353" s="1" t="s">
        <v>79</v>
      </c>
      <c r="T353" s="1" t="s">
        <v>206</v>
      </c>
      <c r="U353" s="2" t="d">
        <v>2019-12-18T06:46:59.99999976251274675</v>
      </c>
      <c r="V353">
        <v>27</v>
      </c>
      <c r="W353">
        <v>27</v>
      </c>
      <c r="X353">
        <v>47</v>
      </c>
      <c r="Y353">
        <v>24.46</v>
      </c>
      <c r="Z353">
        <v>10</v>
      </c>
      <c r="AA353" s="1" t="s">
        <v>64</v>
      </c>
      <c r="AB353">
        <v>3</v>
      </c>
      <c r="AC353">
        <v>0</v>
      </c>
      <c r="AD353" s="1" t="s">
        <v>50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s="1" t="s">
        <v>53</v>
      </c>
      <c r="AS353" s="1" t="s">
        <v>53</v>
      </c>
      <c r="AT353" s="1" t="s">
        <v>51</v>
      </c>
      <c r="AU353" s="1" t="s">
        <v>51</v>
      </c>
    </row>
    <row r="354" spans="1:47" x14ac:dyDescent="0.25">
      <c r="A354" s="1" t="s">
        <v>716</v>
      </c>
      <c r="B354">
        <v>3</v>
      </c>
      <c r="C354" s="2" t="d">
        <v>2019-12-18T07:01:57.00000010896473925</v>
      </c>
      <c r="D354" s="2" t="d">
        <v>2019-12-18T07:31:24.99999975319951650</v>
      </c>
      <c r="E354">
        <v>39.725569999999998</v>
      </c>
      <c r="F354">
        <v>-105.06053</v>
      </c>
      <c r="G354">
        <v>39.725569999999998</v>
      </c>
      <c r="H354">
        <v>-105.06053</v>
      </c>
      <c r="I354">
        <v>0</v>
      </c>
      <c r="J354" s="1" t="s">
        <v>496</v>
      </c>
      <c r="L354" s="1" t="s">
        <v>717</v>
      </c>
      <c r="M354" s="1" t="s">
        <v>47</v>
      </c>
      <c r="N354" s="1" t="s">
        <v>131</v>
      </c>
      <c r="O354" s="1" t="s">
        <v>115</v>
      </c>
      <c r="P354" s="1" t="s">
        <v>199</v>
      </c>
      <c r="Q354" s="1" t="s">
        <v>497</v>
      </c>
      <c r="R354" s="1" t="s">
        <v>48</v>
      </c>
      <c r="S354" s="1" t="s">
        <v>79</v>
      </c>
      <c r="T354" s="1" t="s">
        <v>206</v>
      </c>
      <c r="U354" s="2" t="d">
        <v>2019-12-18T06:46:59.99999976251274675</v>
      </c>
      <c r="V354">
        <v>27</v>
      </c>
      <c r="W354">
        <v>27</v>
      </c>
      <c r="X354">
        <v>47</v>
      </c>
      <c r="Y354">
        <v>24.46</v>
      </c>
      <c r="Z354">
        <v>10</v>
      </c>
      <c r="AA354" s="1" t="s">
        <v>64</v>
      </c>
      <c r="AB354">
        <v>3</v>
      </c>
      <c r="AC354">
        <v>0</v>
      </c>
      <c r="AD354" s="1" t="s">
        <v>50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s="1" t="s">
        <v>53</v>
      </c>
      <c r="AS354" s="1" t="s">
        <v>51</v>
      </c>
      <c r="AT354" s="1" t="s">
        <v>51</v>
      </c>
      <c r="AU354" s="1" t="s">
        <v>51</v>
      </c>
    </row>
    <row r="355" spans="1:47" x14ac:dyDescent="0.25">
      <c r="A355" s="1" t="s">
        <v>1116</v>
      </c>
      <c r="B355">
        <v>3</v>
      </c>
      <c r="C355" s="2" t="d">
        <v>2019-12-18T07:01:55.99999987520277675</v>
      </c>
      <c r="D355" s="2" t="d">
        <v>2019-12-18T07:31:25.99999998696148575</v>
      </c>
      <c r="E355">
        <v>39.18045</v>
      </c>
      <c r="F355">
        <v>-104.85008000000001</v>
      </c>
      <c r="G355">
        <v>39.18045</v>
      </c>
      <c r="H355">
        <v>-104.85008000000001</v>
      </c>
      <c r="I355">
        <v>0</v>
      </c>
      <c r="J355" s="1" t="s">
        <v>456</v>
      </c>
      <c r="L355" s="1" t="s">
        <v>195</v>
      </c>
      <c r="M355" s="1" t="s">
        <v>47</v>
      </c>
      <c r="N355" s="1" t="s">
        <v>86</v>
      </c>
      <c r="O355" s="1" t="s">
        <v>121</v>
      </c>
      <c r="P355" s="1" t="s">
        <v>199</v>
      </c>
      <c r="Q355" s="1" t="s">
        <v>223</v>
      </c>
      <c r="R355" s="1" t="s">
        <v>48</v>
      </c>
      <c r="S355" s="1" t="s">
        <v>79</v>
      </c>
      <c r="T355" s="1" t="s">
        <v>224</v>
      </c>
      <c r="U355" s="2" t="d">
        <v>2019-12-18T07:12:00.00000025145709525</v>
      </c>
      <c r="V355">
        <v>21</v>
      </c>
      <c r="W355">
        <v>10</v>
      </c>
      <c r="X355">
        <v>42</v>
      </c>
      <c r="Y355">
        <v>23.24</v>
      </c>
      <c r="Z355">
        <v>10</v>
      </c>
      <c r="AA355" s="1" t="s">
        <v>72</v>
      </c>
      <c r="AB355">
        <v>10</v>
      </c>
      <c r="AC355">
        <v>0</v>
      </c>
      <c r="AD355" s="1" t="s">
        <v>1068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s="1" t="s">
        <v>53</v>
      </c>
      <c r="AS355" s="1" t="s">
        <v>51</v>
      </c>
      <c r="AT355" s="1" t="s">
        <v>51</v>
      </c>
      <c r="AU355" s="1" t="s">
        <v>51</v>
      </c>
    </row>
    <row r="356" spans="1:47" x14ac:dyDescent="0.25">
      <c r="A356" s="1" t="s">
        <v>635</v>
      </c>
      <c r="B356">
        <v>3</v>
      </c>
      <c r="C356" s="2" t="d">
        <v>2019-12-18T08:07:54.99999997671693450</v>
      </c>
      <c r="D356" s="2" t="d">
        <v>2019-12-18T08:37:26.99999992735684050</v>
      </c>
      <c r="E356">
        <v>39.771900000000002</v>
      </c>
      <c r="F356">
        <v>-104.82033</v>
      </c>
      <c r="G356">
        <v>39.771900000000002</v>
      </c>
      <c r="H356">
        <v>-104.82033</v>
      </c>
      <c r="I356">
        <v>0</v>
      </c>
      <c r="J356" s="1" t="s">
        <v>221</v>
      </c>
      <c r="L356" s="1" t="s">
        <v>137</v>
      </c>
      <c r="M356" s="1" t="s">
        <v>47</v>
      </c>
      <c r="N356" s="1" t="s">
        <v>171</v>
      </c>
      <c r="O356" s="1" t="s">
        <v>147</v>
      </c>
      <c r="P356" s="1" t="s">
        <v>199</v>
      </c>
      <c r="Q356" s="1" t="s">
        <v>241</v>
      </c>
      <c r="R356" s="1" t="s">
        <v>48</v>
      </c>
      <c r="S356" s="1" t="s">
        <v>79</v>
      </c>
      <c r="T356" s="1" t="s">
        <v>204</v>
      </c>
      <c r="U356" s="2" t="d">
        <v>2019-12-18T07:57:59.99999981839210125</v>
      </c>
      <c r="V356">
        <v>30</v>
      </c>
      <c r="W356">
        <v>22</v>
      </c>
      <c r="X356">
        <v>35</v>
      </c>
      <c r="Y356">
        <v>24.46</v>
      </c>
      <c r="Z356">
        <v>10</v>
      </c>
      <c r="AA356" s="1" t="s">
        <v>68</v>
      </c>
      <c r="AB356">
        <v>9</v>
      </c>
      <c r="AC356">
        <v>0</v>
      </c>
      <c r="AD356" s="1" t="s">
        <v>50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s="1" t="s">
        <v>51</v>
      </c>
      <c r="AS356" s="1" t="s">
        <v>51</v>
      </c>
      <c r="AT356" s="1" t="s">
        <v>51</v>
      </c>
      <c r="AU356" s="1" t="s">
        <v>51</v>
      </c>
    </row>
    <row r="357" spans="1:47" x14ac:dyDescent="0.25">
      <c r="A357" s="1" t="s">
        <v>636</v>
      </c>
      <c r="B357">
        <v>3</v>
      </c>
      <c r="C357" s="2" t="d">
        <v>2019-12-18T10:01:54.00000003632157975</v>
      </c>
      <c r="D357" s="2" t="d">
        <v>2019-12-18T10:31:22.99999991431832625</v>
      </c>
      <c r="E357">
        <v>39.645180000000003</v>
      </c>
      <c r="F357">
        <v>-104.91407</v>
      </c>
      <c r="G357">
        <v>39.645180000000003</v>
      </c>
      <c r="H357">
        <v>-104.91407</v>
      </c>
      <c r="I357">
        <v>0</v>
      </c>
      <c r="J357" s="1" t="s">
        <v>221</v>
      </c>
      <c r="L357" s="1" t="s">
        <v>196</v>
      </c>
      <c r="M357" s="1" t="s">
        <v>47</v>
      </c>
      <c r="N357" s="1" t="s">
        <v>131</v>
      </c>
      <c r="O357" s="1" t="s">
        <v>131</v>
      </c>
      <c r="P357" s="1" t="s">
        <v>199</v>
      </c>
      <c r="Q357" s="1" t="s">
        <v>415</v>
      </c>
      <c r="R357" s="1" t="s">
        <v>48</v>
      </c>
      <c r="S357" s="1" t="s">
        <v>79</v>
      </c>
      <c r="T357" s="1" t="s">
        <v>201</v>
      </c>
      <c r="U357" s="2" t="d">
        <v>2019-12-18T09:53:00.00000030733644975</v>
      </c>
      <c r="V357">
        <v>49</v>
      </c>
      <c r="W357">
        <v>47</v>
      </c>
      <c r="X357">
        <v>15</v>
      </c>
      <c r="Y357">
        <v>24.27</v>
      </c>
      <c r="Z357">
        <v>10</v>
      </c>
      <c r="AA357" s="1" t="s">
        <v>67</v>
      </c>
      <c r="AB357">
        <v>6</v>
      </c>
      <c r="AC357">
        <v>0</v>
      </c>
      <c r="AD357" s="1" t="s">
        <v>50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s="1" t="s">
        <v>51</v>
      </c>
      <c r="AS357" s="1" t="s">
        <v>51</v>
      </c>
      <c r="AT357" s="1" t="s">
        <v>51</v>
      </c>
      <c r="AU357" s="1" t="s">
        <v>51</v>
      </c>
    </row>
    <row r="358" spans="1:47" x14ac:dyDescent="0.25">
      <c r="A358" s="1" t="s">
        <v>637</v>
      </c>
      <c r="B358">
        <v>3</v>
      </c>
      <c r="C358" s="2" t="d">
        <v>2019-12-18T10:11:41.99999981559813150</v>
      </c>
      <c r="D358" s="2" t="d">
        <v>2019-12-18T10:41:24.000000217929482550</v>
      </c>
      <c r="E358">
        <v>39.632170000000002</v>
      </c>
      <c r="F358">
        <v>-104.90595999999999</v>
      </c>
      <c r="G358">
        <v>39.632170000000002</v>
      </c>
      <c r="H358">
        <v>-104.90595999999999</v>
      </c>
      <c r="I358">
        <v>0</v>
      </c>
      <c r="J358" s="1" t="s">
        <v>221</v>
      </c>
      <c r="L358" s="1" t="s">
        <v>195</v>
      </c>
      <c r="M358" s="1" t="s">
        <v>47</v>
      </c>
      <c r="N358" s="1" t="s">
        <v>131</v>
      </c>
      <c r="O358" s="1" t="s">
        <v>131</v>
      </c>
      <c r="P358" s="1" t="s">
        <v>199</v>
      </c>
      <c r="Q358" s="1" t="s">
        <v>415</v>
      </c>
      <c r="R358" s="1" t="s">
        <v>48</v>
      </c>
      <c r="S358" s="1" t="s">
        <v>79</v>
      </c>
      <c r="T358" s="1" t="s">
        <v>201</v>
      </c>
      <c r="U358" s="2" t="d">
        <v>2019-12-18T09:53:00.00000030733644975</v>
      </c>
      <c r="V358">
        <v>49</v>
      </c>
      <c r="W358">
        <v>47</v>
      </c>
      <c r="X358">
        <v>15</v>
      </c>
      <c r="Y358">
        <v>24.27</v>
      </c>
      <c r="Z358">
        <v>10</v>
      </c>
      <c r="AA358" s="1" t="s">
        <v>67</v>
      </c>
      <c r="AB358">
        <v>6</v>
      </c>
      <c r="AC358">
        <v>0</v>
      </c>
      <c r="AD358" s="1" t="s">
        <v>50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s="1" t="s">
        <v>51</v>
      </c>
      <c r="AS358" s="1" t="s">
        <v>51</v>
      </c>
      <c r="AT358" s="1" t="s">
        <v>51</v>
      </c>
      <c r="AU358" s="1" t="s">
        <v>51</v>
      </c>
    </row>
    <row r="359" spans="1:47" x14ac:dyDescent="0.25">
      <c r="A359" s="1" t="s">
        <v>1186</v>
      </c>
      <c r="B359">
        <v>3</v>
      </c>
      <c r="C359" s="2" t="d">
        <v>2019-12-18T12:07:54.00000016205013075</v>
      </c>
      <c r="D359" s="2" t="d">
        <v>2019-12-18T12:37:24.9999998789280675</v>
      </c>
      <c r="E359">
        <v>39.578670000000002</v>
      </c>
      <c r="F359">
        <v>-104.87544</v>
      </c>
      <c r="G359">
        <v>39.578670000000002</v>
      </c>
      <c r="H359">
        <v>-104.87544</v>
      </c>
      <c r="I359">
        <v>0</v>
      </c>
      <c r="J359" s="1" t="s">
        <v>570</v>
      </c>
      <c r="L359" s="1" t="s">
        <v>195</v>
      </c>
      <c r="M359" s="1" t="s">
        <v>47</v>
      </c>
      <c r="N359" s="1" t="s">
        <v>127</v>
      </c>
      <c r="O359" s="1" t="s">
        <v>202</v>
      </c>
      <c r="P359" s="1" t="s">
        <v>199</v>
      </c>
      <c r="Q359" s="1" t="s">
        <v>348</v>
      </c>
      <c r="R359" s="1" t="s">
        <v>48</v>
      </c>
      <c r="S359" s="1" t="s">
        <v>79</v>
      </c>
      <c r="T359" s="1" t="s">
        <v>201</v>
      </c>
      <c r="U359" s="2" t="d">
        <v>2019-12-18T11:52:59.99999988824129100</v>
      </c>
      <c r="V359">
        <v>55</v>
      </c>
      <c r="W359">
        <v>55</v>
      </c>
      <c r="X359">
        <v>10</v>
      </c>
      <c r="Y359">
        <v>24.23</v>
      </c>
      <c r="Z359">
        <v>10</v>
      </c>
      <c r="AA359" s="1" t="s">
        <v>68</v>
      </c>
      <c r="AB359">
        <v>5</v>
      </c>
      <c r="AC359">
        <v>0</v>
      </c>
      <c r="AD359" s="1" t="s">
        <v>1068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s="1" t="s">
        <v>51</v>
      </c>
      <c r="AS359" s="1" t="s">
        <v>51</v>
      </c>
      <c r="AT359" s="1" t="s">
        <v>51</v>
      </c>
      <c r="AU359" s="1" t="s">
        <v>51</v>
      </c>
    </row>
    <row r="360" spans="1:47" x14ac:dyDescent="0.25">
      <c r="A360" s="1" t="s">
        <v>8869</v>
      </c>
      <c r="B360">
        <v>3</v>
      </c>
      <c r="C360" s="2" t="d">
        <v>2019-12-18T14:17:43.99999998975544875</v>
      </c>
      <c r="D360" s="2" t="d">
        <v>2019-12-18T14:47:26.99999999720603025</v>
      </c>
      <c r="E360">
        <v>38.314500000000002</v>
      </c>
      <c r="F360">
        <v>-104.66463</v>
      </c>
      <c r="G360">
        <v>38.314500000000002</v>
      </c>
      <c r="H360">
        <v>-104.66463</v>
      </c>
      <c r="I360">
        <v>0</v>
      </c>
      <c r="J360" s="1" t="s">
        <v>6713</v>
      </c>
      <c r="K360">
        <v>2998</v>
      </c>
      <c r="L360" s="1" t="s">
        <v>6597</v>
      </c>
      <c r="M360" s="1" t="s">
        <v>47</v>
      </c>
      <c r="N360" s="1" t="s">
        <v>412</v>
      </c>
      <c r="O360" s="1" t="s">
        <v>412</v>
      </c>
      <c r="P360" s="1" t="s">
        <v>199</v>
      </c>
      <c r="Q360" s="1" t="s">
        <v>413</v>
      </c>
      <c r="R360" s="1" t="s">
        <v>48</v>
      </c>
      <c r="S360" s="1" t="s">
        <v>79</v>
      </c>
      <c r="T360" s="1" t="s">
        <v>414</v>
      </c>
      <c r="U360" s="2" t="d">
        <v>2019-12-18T13:53:00.000000097788870375</v>
      </c>
      <c r="V360">
        <v>46</v>
      </c>
      <c r="W360">
        <v>46</v>
      </c>
      <c r="X360">
        <v>37</v>
      </c>
      <c r="Y360">
        <v>25.33</v>
      </c>
      <c r="Z360">
        <v>10</v>
      </c>
      <c r="AA360" s="1" t="s">
        <v>8970</v>
      </c>
      <c r="AB360">
        <v>0</v>
      </c>
      <c r="AC360">
        <v>0</v>
      </c>
      <c r="AD360" s="1" t="s">
        <v>1068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s="1" t="s">
        <v>51</v>
      </c>
      <c r="AS360" s="1" t="s">
        <v>51</v>
      </c>
      <c r="AT360" s="1" t="s">
        <v>51</v>
      </c>
      <c r="AU360" s="1" t="s">
        <v>51</v>
      </c>
    </row>
    <row r="361" spans="1:47" x14ac:dyDescent="0.25">
      <c r="A361" s="1" t="s">
        <v>1187</v>
      </c>
      <c r="B361">
        <v>3</v>
      </c>
      <c r="C361" s="2" t="d">
        <v>2019-12-18T14:25:54.99999972525983925</v>
      </c>
      <c r="D361" s="2" t="d">
        <v>2019-12-18T14:53:26.99999991338699850</v>
      </c>
      <c r="E361">
        <v>39.152180000000001</v>
      </c>
      <c r="F361">
        <v>-104.85794</v>
      </c>
      <c r="G361">
        <v>39.152180000000001</v>
      </c>
      <c r="H361">
        <v>-104.85794</v>
      </c>
      <c r="I361">
        <v>0</v>
      </c>
      <c r="J361" s="1" t="s">
        <v>456</v>
      </c>
      <c r="L361" s="1" t="s">
        <v>195</v>
      </c>
      <c r="M361" s="1" t="s">
        <v>47</v>
      </c>
      <c r="N361" s="1" t="s">
        <v>86</v>
      </c>
      <c r="O361" s="1" t="s">
        <v>121</v>
      </c>
      <c r="P361" s="1" t="s">
        <v>199</v>
      </c>
      <c r="Q361" s="1" t="s">
        <v>223</v>
      </c>
      <c r="R361" s="1" t="s">
        <v>48</v>
      </c>
      <c r="S361" s="1" t="s">
        <v>79</v>
      </c>
      <c r="T361" s="1" t="s">
        <v>224</v>
      </c>
      <c r="U361" s="2" t="d">
        <v>2019-12-18T14:29:59.99999979045242400</v>
      </c>
      <c r="V361">
        <v>45</v>
      </c>
      <c r="W361">
        <v>40</v>
      </c>
      <c r="X361">
        <v>27</v>
      </c>
      <c r="Y361">
        <v>23.21</v>
      </c>
      <c r="Z361">
        <v>10</v>
      </c>
      <c r="AA361" s="1" t="s">
        <v>64</v>
      </c>
      <c r="AB361">
        <v>8</v>
      </c>
      <c r="AC361">
        <v>0</v>
      </c>
      <c r="AD361" s="1" t="s">
        <v>1068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s="1" t="s">
        <v>51</v>
      </c>
      <c r="AS361" s="1" t="s">
        <v>51</v>
      </c>
      <c r="AT361" s="1" t="s">
        <v>51</v>
      </c>
      <c r="AU361" s="1" t="s">
        <v>51</v>
      </c>
    </row>
    <row r="362" spans="1:47" x14ac:dyDescent="0.25">
      <c r="A362" s="1" t="s">
        <v>718</v>
      </c>
      <c r="B362">
        <v>3</v>
      </c>
      <c r="C362" s="2" t="d">
        <v>2019-12-18T16:53:43.99999969638884100</v>
      </c>
      <c r="D362" s="2" t="d">
        <v>2019-12-18T17:23:24.00000025983899775</v>
      </c>
      <c r="E362">
        <v>40.029409999999999</v>
      </c>
      <c r="F362">
        <v>-104.98081999999999</v>
      </c>
      <c r="G362">
        <v>40.029409999999999</v>
      </c>
      <c r="H362">
        <v>-104.98081999999999</v>
      </c>
      <c r="I362">
        <v>0</v>
      </c>
      <c r="J362" s="1" t="s">
        <v>571</v>
      </c>
      <c r="L362" s="1" t="s">
        <v>665</v>
      </c>
      <c r="M362" s="1" t="s">
        <v>47</v>
      </c>
      <c r="N362" s="1" t="s">
        <v>116</v>
      </c>
      <c r="O362" s="1" t="s">
        <v>245</v>
      </c>
      <c r="P362" s="1" t="s">
        <v>199</v>
      </c>
      <c r="Q362" s="1" t="s">
        <v>344</v>
      </c>
      <c r="R362" s="1" t="s">
        <v>48</v>
      </c>
      <c r="S362" s="1" t="s">
        <v>79</v>
      </c>
      <c r="T362" s="1" t="s">
        <v>273</v>
      </c>
      <c r="U362" s="2" t="d">
        <v>2019-12-18T16:57:59.99999981839210125</v>
      </c>
      <c r="V362">
        <v>35</v>
      </c>
      <c r="W362">
        <v>35</v>
      </c>
      <c r="X362">
        <v>47</v>
      </c>
      <c r="Y362">
        <v>24.96</v>
      </c>
      <c r="Z362">
        <v>10</v>
      </c>
      <c r="AA362" s="1" t="s">
        <v>8970</v>
      </c>
      <c r="AB362">
        <v>0</v>
      </c>
      <c r="AC362">
        <v>0</v>
      </c>
      <c r="AD362" s="1" t="s">
        <v>50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s="1" t="s">
        <v>53</v>
      </c>
      <c r="AS362" s="1" t="s">
        <v>51</v>
      </c>
      <c r="AT362" s="1" t="s">
        <v>51</v>
      </c>
      <c r="AU362" s="1" t="s">
        <v>51</v>
      </c>
    </row>
    <row r="363" spans="1:47" x14ac:dyDescent="0.25">
      <c r="A363" s="1" t="s">
        <v>860</v>
      </c>
      <c r="B363">
        <v>3</v>
      </c>
      <c r="C363" s="2" t="d">
        <v>2019-12-18T16:57:29.00000011548399975</v>
      </c>
      <c r="D363" s="2" t="d">
        <v>2019-12-18T17:27:23.99999978486448450</v>
      </c>
      <c r="E363">
        <v>39.785440000000001</v>
      </c>
      <c r="F363">
        <v>-105.08326</v>
      </c>
      <c r="G363">
        <v>39.785440000000001</v>
      </c>
      <c r="H363">
        <v>-105.08326</v>
      </c>
      <c r="I363">
        <v>0</v>
      </c>
      <c r="J363" s="1" t="s">
        <v>557</v>
      </c>
      <c r="L363" s="1" t="s">
        <v>133</v>
      </c>
      <c r="M363" s="1" t="s">
        <v>47</v>
      </c>
      <c r="N363" s="1" t="s">
        <v>544</v>
      </c>
      <c r="O363" s="1" t="s">
        <v>115</v>
      </c>
      <c r="P363" s="1" t="s">
        <v>199</v>
      </c>
      <c r="Q363" s="1" t="s">
        <v>545</v>
      </c>
      <c r="R363" s="1" t="s">
        <v>48</v>
      </c>
      <c r="S363" s="1" t="s">
        <v>79</v>
      </c>
      <c r="T363" s="1" t="s">
        <v>206</v>
      </c>
      <c r="U363" s="2" t="d">
        <v>2019-12-18T16:50:00.00000013969838625</v>
      </c>
      <c r="V363">
        <v>41</v>
      </c>
      <c r="W363">
        <v>36</v>
      </c>
      <c r="X363">
        <v>36</v>
      </c>
      <c r="Y363">
        <v>24.44</v>
      </c>
      <c r="Z363">
        <v>10</v>
      </c>
      <c r="AA363" s="1" t="s">
        <v>65</v>
      </c>
      <c r="AB363">
        <v>8</v>
      </c>
      <c r="AC363">
        <v>0</v>
      </c>
      <c r="AD363" s="1" t="s">
        <v>819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s="1" t="s">
        <v>53</v>
      </c>
      <c r="AS363" s="1" t="s">
        <v>51</v>
      </c>
      <c r="AT363" s="1" t="s">
        <v>51</v>
      </c>
      <c r="AU363" s="1" t="s">
        <v>51</v>
      </c>
    </row>
    <row r="364" spans="1:47" x14ac:dyDescent="0.25">
      <c r="A364" s="1" t="s">
        <v>908</v>
      </c>
      <c r="B364">
        <v>3</v>
      </c>
      <c r="C364" s="2" t="d">
        <v>2019-12-18T16:29:45.00000026542693050</v>
      </c>
      <c r="D364" s="2" t="d">
        <v>2019-12-18T16:59:25.99999980535358025</v>
      </c>
      <c r="E364">
        <v>39.95073</v>
      </c>
      <c r="F364">
        <v>-105.15447</v>
      </c>
      <c r="G364">
        <v>39.95073</v>
      </c>
      <c r="H364">
        <v>-105.15447</v>
      </c>
      <c r="I364">
        <v>0</v>
      </c>
      <c r="J364" s="1" t="s">
        <v>538</v>
      </c>
      <c r="L364" s="1" t="s">
        <v>244</v>
      </c>
      <c r="M364" s="1" t="s">
        <v>47</v>
      </c>
      <c r="N364" s="1" t="s">
        <v>114</v>
      </c>
      <c r="O364" s="1" t="s">
        <v>256</v>
      </c>
      <c r="P364" s="1" t="s">
        <v>199</v>
      </c>
      <c r="Q364" s="1" t="s">
        <v>539</v>
      </c>
      <c r="R364" s="1" t="s">
        <v>48</v>
      </c>
      <c r="S364" s="1" t="s">
        <v>79</v>
      </c>
      <c r="T364" s="1" t="s">
        <v>206</v>
      </c>
      <c r="U364" s="2" t="d">
        <v>2019-12-18T16:50:00.00000013969838625</v>
      </c>
      <c r="V364">
        <v>41</v>
      </c>
      <c r="W364">
        <v>36</v>
      </c>
      <c r="X364">
        <v>36</v>
      </c>
      <c r="Y364">
        <v>24.44</v>
      </c>
      <c r="Z364">
        <v>10</v>
      </c>
      <c r="AA364" s="1" t="s">
        <v>65</v>
      </c>
      <c r="AB364">
        <v>8</v>
      </c>
      <c r="AC364">
        <v>0</v>
      </c>
      <c r="AD364" s="1" t="s">
        <v>819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s="1" t="s">
        <v>51</v>
      </c>
      <c r="AS364" s="1" t="s">
        <v>51</v>
      </c>
      <c r="AT364" s="1" t="s">
        <v>51</v>
      </c>
      <c r="AU364" s="1" t="s">
        <v>51</v>
      </c>
    </row>
    <row r="365" spans="1:47" x14ac:dyDescent="0.25">
      <c r="A365" s="1" t="s">
        <v>1021</v>
      </c>
      <c r="B365">
        <v>3</v>
      </c>
      <c r="C365" s="2" t="d">
        <v>2019-12-18T17:17:42.99999975599348625</v>
      </c>
      <c r="D365" s="2" t="d">
        <v>2019-12-18T17:47:25.99999976344406775</v>
      </c>
      <c r="E365">
        <v>40.401870000000002</v>
      </c>
      <c r="F365">
        <v>-104.99355</v>
      </c>
      <c r="G365">
        <v>40.401870000000002</v>
      </c>
      <c r="H365">
        <v>-104.99355</v>
      </c>
      <c r="I365">
        <v>0</v>
      </c>
      <c r="J365" s="1" t="s">
        <v>522</v>
      </c>
      <c r="L365" s="1" t="s">
        <v>196</v>
      </c>
      <c r="M365" s="1" t="s">
        <v>47</v>
      </c>
      <c r="N365" s="1" t="s">
        <v>306</v>
      </c>
      <c r="O365" s="1" t="s">
        <v>229</v>
      </c>
      <c r="P365" s="1" t="s">
        <v>199</v>
      </c>
      <c r="Q365" s="1" t="s">
        <v>307</v>
      </c>
      <c r="R365" s="1" t="s">
        <v>48</v>
      </c>
      <c r="S365" s="1" t="s">
        <v>79</v>
      </c>
      <c r="T365" s="1" t="s">
        <v>231</v>
      </c>
      <c r="U365" s="2" t="d">
        <v>2019-12-18T16:56:00.00000005587935450</v>
      </c>
      <c r="V365">
        <v>38</v>
      </c>
      <c r="W365">
        <v>34</v>
      </c>
      <c r="X365">
        <v>51</v>
      </c>
      <c r="Y365">
        <v>25.05</v>
      </c>
      <c r="Z365">
        <v>10</v>
      </c>
      <c r="AA365" s="1" t="s">
        <v>66</v>
      </c>
      <c r="AB365">
        <v>5</v>
      </c>
      <c r="AC365">
        <v>0</v>
      </c>
      <c r="AD365" s="1" t="s">
        <v>966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s="1" t="s">
        <v>53</v>
      </c>
      <c r="AS365" s="1" t="s">
        <v>53</v>
      </c>
      <c r="AT365" s="1" t="s">
        <v>51</v>
      </c>
      <c r="AU365" s="1" t="s">
        <v>51</v>
      </c>
    </row>
    <row r="366" spans="1:47" x14ac:dyDescent="0.25">
      <c r="A366" s="1" t="s">
        <v>1032</v>
      </c>
      <c r="B366">
        <v>3</v>
      </c>
      <c r="C366" s="2" t="d">
        <v>2019-12-18T18:01:54.99999985098839025</v>
      </c>
      <c r="D366" s="2" t="d">
        <v>2019-12-18T18:31:23.9999997289851300</v>
      </c>
      <c r="E366">
        <v>39.779989999999998</v>
      </c>
      <c r="F366">
        <v>-104.95189999999999</v>
      </c>
      <c r="G366">
        <v>39.779989999999998</v>
      </c>
      <c r="H366">
        <v>-104.95189999999999</v>
      </c>
      <c r="I366">
        <v>0</v>
      </c>
      <c r="J366" s="1" t="s">
        <v>193</v>
      </c>
      <c r="L366" s="1" t="s">
        <v>133</v>
      </c>
      <c r="M366" s="1" t="s">
        <v>47</v>
      </c>
      <c r="N366" s="1" t="s">
        <v>131</v>
      </c>
      <c r="O366" s="1" t="s">
        <v>131</v>
      </c>
      <c r="P366" s="1" t="s">
        <v>199</v>
      </c>
      <c r="Q366" s="1" t="s">
        <v>247</v>
      </c>
      <c r="R366" s="1" t="s">
        <v>48</v>
      </c>
      <c r="S366" s="1" t="s">
        <v>79</v>
      </c>
      <c r="T366" s="1" t="s">
        <v>206</v>
      </c>
      <c r="U366" s="2" t="d">
        <v>2019-12-18T17:45:00.00000020954757600</v>
      </c>
      <c r="V366">
        <v>41</v>
      </c>
      <c r="W366">
        <v>36</v>
      </c>
      <c r="X366">
        <v>29</v>
      </c>
      <c r="Y366">
        <v>24.43</v>
      </c>
      <c r="Z366">
        <v>10</v>
      </c>
      <c r="AA366" s="1" t="s">
        <v>71</v>
      </c>
      <c r="AB366">
        <v>8</v>
      </c>
      <c r="AC366">
        <v>0</v>
      </c>
      <c r="AD366" s="1" t="s">
        <v>966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s="1" t="s">
        <v>53</v>
      </c>
      <c r="AS366" s="1" t="s">
        <v>53</v>
      </c>
      <c r="AT366" s="1" t="s">
        <v>53</v>
      </c>
      <c r="AU366" s="1" t="s">
        <v>51</v>
      </c>
    </row>
    <row r="367" spans="1:47" x14ac:dyDescent="0.25">
      <c r="A367" s="1" t="s">
        <v>1022</v>
      </c>
      <c r="B367">
        <v>3</v>
      </c>
      <c r="C367" s="2" t="d">
        <v>2019-12-18T17:27:28.00000009126961325</v>
      </c>
      <c r="D367" s="2" t="d">
        <v>2019-12-18T17:57:25.9999998332932575</v>
      </c>
      <c r="E367">
        <v>39.725430000000003</v>
      </c>
      <c r="F367">
        <v>-105.09775999999999</v>
      </c>
      <c r="G367">
        <v>39.725430000000003</v>
      </c>
      <c r="H367">
        <v>-105.09775999999999</v>
      </c>
      <c r="I367">
        <v>0</v>
      </c>
      <c r="J367" s="1" t="s">
        <v>189</v>
      </c>
      <c r="L367" s="1" t="s">
        <v>128</v>
      </c>
      <c r="M367" s="1" t="s">
        <v>47</v>
      </c>
      <c r="N367" s="1" t="s">
        <v>131</v>
      </c>
      <c r="O367" s="1" t="s">
        <v>115</v>
      </c>
      <c r="P367" s="1" t="s">
        <v>199</v>
      </c>
      <c r="Q367" s="1" t="s">
        <v>795</v>
      </c>
      <c r="R367" s="1" t="s">
        <v>48</v>
      </c>
      <c r="S367" s="1" t="s">
        <v>79</v>
      </c>
      <c r="T367" s="1" t="s">
        <v>206</v>
      </c>
      <c r="U367" s="2" t="d">
        <v>2019-12-18T17:45:00.00000020954757600</v>
      </c>
      <c r="V367">
        <v>41</v>
      </c>
      <c r="W367">
        <v>36</v>
      </c>
      <c r="X367">
        <v>29</v>
      </c>
      <c r="Y367">
        <v>24.43</v>
      </c>
      <c r="Z367">
        <v>10</v>
      </c>
      <c r="AA367" s="1" t="s">
        <v>71</v>
      </c>
      <c r="AB367">
        <v>8</v>
      </c>
      <c r="AC367">
        <v>0</v>
      </c>
      <c r="AD367" s="1" t="s">
        <v>966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s="1" t="s">
        <v>53</v>
      </c>
      <c r="AS367" s="1" t="s">
        <v>53</v>
      </c>
      <c r="AT367" s="1" t="s">
        <v>51</v>
      </c>
      <c r="AU367" s="1" t="s">
        <v>51</v>
      </c>
    </row>
    <row r="368" spans="1:47" x14ac:dyDescent="0.25">
      <c r="A368" s="1" t="s">
        <v>1060</v>
      </c>
      <c r="B368">
        <v>3</v>
      </c>
      <c r="C368" s="2" t="d">
        <v>2019-12-18T19:55:53.99999991059303550</v>
      </c>
      <c r="D368" s="2" t="d">
        <v>2019-12-18T20:25:17.99999987706541875</v>
      </c>
      <c r="E368">
        <v>39.797919999999998</v>
      </c>
      <c r="F368">
        <v>-105.05309</v>
      </c>
      <c r="G368">
        <v>39.797919999999998</v>
      </c>
      <c r="H368">
        <v>-105.05309</v>
      </c>
      <c r="I368">
        <v>0</v>
      </c>
      <c r="J368" s="1" t="s">
        <v>1061</v>
      </c>
      <c r="L368" s="1" t="s">
        <v>868</v>
      </c>
      <c r="M368" s="1" t="s">
        <v>47</v>
      </c>
      <c r="N368" s="1" t="s">
        <v>544</v>
      </c>
      <c r="O368" s="1" t="s">
        <v>147</v>
      </c>
      <c r="P368" s="1" t="s">
        <v>199</v>
      </c>
      <c r="Q368" s="1" t="s">
        <v>545</v>
      </c>
      <c r="R368" s="1" t="s">
        <v>48</v>
      </c>
      <c r="S368" s="1" t="s">
        <v>79</v>
      </c>
      <c r="T368" s="1" t="s">
        <v>206</v>
      </c>
      <c r="U368" s="2" t="d">
        <v>2019-12-18T19:44:59.99999979045242400</v>
      </c>
      <c r="V368">
        <v>36</v>
      </c>
      <c r="W368">
        <v>36</v>
      </c>
      <c r="X368">
        <v>35</v>
      </c>
      <c r="Y368">
        <v>24.42</v>
      </c>
      <c r="Z368">
        <v>10</v>
      </c>
      <c r="AA368" s="1" t="s">
        <v>67</v>
      </c>
      <c r="AB368">
        <v>3</v>
      </c>
      <c r="AC368">
        <v>0</v>
      </c>
      <c r="AD368" s="1" t="s">
        <v>966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s="1" t="s">
        <v>53</v>
      </c>
      <c r="AS368" s="1" t="s">
        <v>53</v>
      </c>
      <c r="AT368" s="1" t="s">
        <v>53</v>
      </c>
      <c r="AU368" s="1" t="s">
        <v>53</v>
      </c>
    </row>
    <row r="369" spans="1:47" x14ac:dyDescent="0.25">
      <c r="A369" s="1" t="s">
        <v>2723</v>
      </c>
      <c r="B369">
        <v>3</v>
      </c>
      <c r="C369" s="2" t="d">
        <v>2019-12-18T19:20:41.00000008475035275</v>
      </c>
      <c r="D369" s="2" t="d">
        <v>2019-12-18T19:48:45.99999981466681050</v>
      </c>
      <c r="E369">
        <v>39.779949999999999</v>
      </c>
      <c r="F369">
        <v>-104.94445</v>
      </c>
      <c r="G369">
        <v>39.779960000000003</v>
      </c>
      <c r="H369">
        <v>-104.93986</v>
      </c>
      <c r="I369">
        <v>0.24399999999999999</v>
      </c>
      <c r="J369" s="1" t="s">
        <v>2724</v>
      </c>
      <c r="L369" s="1" t="s">
        <v>133</v>
      </c>
      <c r="M369" s="1" t="s">
        <v>47</v>
      </c>
      <c r="N369" s="1" t="s">
        <v>131</v>
      </c>
      <c r="O369" s="1" t="s">
        <v>131</v>
      </c>
      <c r="P369" s="1" t="s">
        <v>199</v>
      </c>
      <c r="Q369" s="1" t="s">
        <v>247</v>
      </c>
      <c r="R369" s="1" t="s">
        <v>48</v>
      </c>
      <c r="S369" s="1" t="s">
        <v>79</v>
      </c>
      <c r="T369" s="1" t="s">
        <v>206</v>
      </c>
      <c r="U369" s="2" t="d">
        <v>2019-12-18T19:44:59.99999979045242400</v>
      </c>
      <c r="V369">
        <v>36</v>
      </c>
      <c r="W369">
        <v>36</v>
      </c>
      <c r="X369">
        <v>35</v>
      </c>
      <c r="Y369">
        <v>24.42</v>
      </c>
      <c r="Z369">
        <v>10</v>
      </c>
      <c r="AA369" s="1" t="s">
        <v>67</v>
      </c>
      <c r="AB369">
        <v>3</v>
      </c>
      <c r="AC369">
        <v>0</v>
      </c>
      <c r="AD369" s="1" t="s">
        <v>966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s="1" t="s">
        <v>53</v>
      </c>
      <c r="AS369" s="1" t="s">
        <v>53</v>
      </c>
      <c r="AT369" s="1" t="s">
        <v>53</v>
      </c>
      <c r="AU369" s="1" t="s">
        <v>53</v>
      </c>
    </row>
    <row r="370" spans="1:47" x14ac:dyDescent="0.25">
      <c r="A370" s="1" t="s">
        <v>830</v>
      </c>
      <c r="B370">
        <v>3</v>
      </c>
      <c r="C370" s="2" t="d">
        <v>2019-12-18T18:47:40.99999991711228925</v>
      </c>
      <c r="D370" s="2" t="d">
        <v>2019-12-18T19:17:23.99999992456287075</v>
      </c>
      <c r="E370">
        <v>39.785440000000001</v>
      </c>
      <c r="F370">
        <v>-105.08326</v>
      </c>
      <c r="G370">
        <v>39.785440000000001</v>
      </c>
      <c r="H370">
        <v>-105.08326</v>
      </c>
      <c r="I370">
        <v>0</v>
      </c>
      <c r="J370" s="1" t="s">
        <v>557</v>
      </c>
      <c r="L370" s="1" t="s">
        <v>133</v>
      </c>
      <c r="M370" s="1" t="s">
        <v>47</v>
      </c>
      <c r="N370" s="1" t="s">
        <v>544</v>
      </c>
      <c r="O370" s="1" t="s">
        <v>115</v>
      </c>
      <c r="P370" s="1" t="s">
        <v>199</v>
      </c>
      <c r="Q370" s="1" t="s">
        <v>545</v>
      </c>
      <c r="R370" s="1" t="s">
        <v>48</v>
      </c>
      <c r="S370" s="1" t="s">
        <v>79</v>
      </c>
      <c r="T370" s="1" t="s">
        <v>206</v>
      </c>
      <c r="U370" s="2" t="d">
        <v>2019-12-18T18:45:00.000</v>
      </c>
      <c r="V370">
        <v>39</v>
      </c>
      <c r="W370">
        <v>39</v>
      </c>
      <c r="X370">
        <v>31</v>
      </c>
      <c r="Y370">
        <v>24.43</v>
      </c>
      <c r="Z370">
        <v>10</v>
      </c>
      <c r="AA370" s="1" t="s">
        <v>56</v>
      </c>
      <c r="AB370">
        <v>3</v>
      </c>
      <c r="AC370">
        <v>0</v>
      </c>
      <c r="AD370" s="1" t="s">
        <v>819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s="1" t="s">
        <v>53</v>
      </c>
      <c r="AS370" s="1" t="s">
        <v>53</v>
      </c>
      <c r="AT370" s="1" t="s">
        <v>53</v>
      </c>
      <c r="AU370" s="1" t="s">
        <v>53</v>
      </c>
    </row>
    <row r="371" spans="1:47" x14ac:dyDescent="0.25">
      <c r="A371" s="1" t="s">
        <v>1081</v>
      </c>
      <c r="B371">
        <v>3</v>
      </c>
      <c r="C371" s="2" t="d">
        <v>2019-12-18T18:41:41.00000000093132100</v>
      </c>
      <c r="D371" s="2" t="d">
        <v>2019-12-18T19:11:25.00000024214387175</v>
      </c>
      <c r="E371">
        <v>39.645180000000003</v>
      </c>
      <c r="F371">
        <v>-104.91407</v>
      </c>
      <c r="G371">
        <v>39.645180000000003</v>
      </c>
      <c r="H371">
        <v>-104.91407</v>
      </c>
      <c r="I371">
        <v>0</v>
      </c>
      <c r="J371" s="1" t="s">
        <v>221</v>
      </c>
      <c r="L371" s="1" t="s">
        <v>196</v>
      </c>
      <c r="M371" s="1" t="s">
        <v>47</v>
      </c>
      <c r="N371" s="1" t="s">
        <v>131</v>
      </c>
      <c r="O371" s="1" t="s">
        <v>131</v>
      </c>
      <c r="P371" s="1" t="s">
        <v>199</v>
      </c>
      <c r="Q371" s="1" t="s">
        <v>415</v>
      </c>
      <c r="R371" s="1" t="s">
        <v>48</v>
      </c>
      <c r="S371" s="1" t="s">
        <v>79</v>
      </c>
      <c r="T371" s="1" t="s">
        <v>201</v>
      </c>
      <c r="U371" s="2" t="d">
        <v>2019-12-18T18:53:00.00000030733644975</v>
      </c>
      <c r="V371">
        <v>38</v>
      </c>
      <c r="W371">
        <v>34</v>
      </c>
      <c r="X371">
        <v>21</v>
      </c>
      <c r="Y371">
        <v>24.22</v>
      </c>
      <c r="Z371">
        <v>10</v>
      </c>
      <c r="AA371" s="1" t="s">
        <v>67</v>
      </c>
      <c r="AB371">
        <v>5</v>
      </c>
      <c r="AC371">
        <v>0</v>
      </c>
      <c r="AD371" s="1" t="s">
        <v>1068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s="1" t="s">
        <v>53</v>
      </c>
      <c r="AS371" s="1" t="s">
        <v>53</v>
      </c>
      <c r="AT371" s="1" t="s">
        <v>53</v>
      </c>
      <c r="AU371" s="1" t="s">
        <v>53</v>
      </c>
    </row>
    <row r="372" spans="1:47" x14ac:dyDescent="0.25">
      <c r="A372" s="1" t="s">
        <v>831</v>
      </c>
      <c r="B372">
        <v>3</v>
      </c>
      <c r="C372" s="2" t="d">
        <v>2019-12-18T19:10:10.00000031199306150</v>
      </c>
      <c r="D372" s="2" t="d">
        <v>2019-12-18T19:39:23.99999982677400375</v>
      </c>
      <c r="E372">
        <v>39.933520000000001</v>
      </c>
      <c r="F372">
        <v>-105.12464</v>
      </c>
      <c r="G372">
        <v>39.933520000000001</v>
      </c>
      <c r="H372">
        <v>-105.12464</v>
      </c>
      <c r="I372">
        <v>0</v>
      </c>
      <c r="J372" s="1" t="s">
        <v>243</v>
      </c>
      <c r="L372" s="1" t="s">
        <v>244</v>
      </c>
      <c r="M372" s="1" t="s">
        <v>47</v>
      </c>
      <c r="N372" s="1" t="s">
        <v>245</v>
      </c>
      <c r="O372" s="1" t="s">
        <v>245</v>
      </c>
      <c r="P372" s="1" t="s">
        <v>199</v>
      </c>
      <c r="Q372" s="1" t="s">
        <v>257</v>
      </c>
      <c r="R372" s="1" t="s">
        <v>48</v>
      </c>
      <c r="S372" s="1" t="s">
        <v>79</v>
      </c>
      <c r="T372" s="1" t="s">
        <v>206</v>
      </c>
      <c r="U372" s="2" t="d">
        <v>2019-12-18T18:45:00.000</v>
      </c>
      <c r="V372">
        <v>39</v>
      </c>
      <c r="W372">
        <v>39</v>
      </c>
      <c r="X372">
        <v>31</v>
      </c>
      <c r="Y372">
        <v>24.43</v>
      </c>
      <c r="Z372">
        <v>10</v>
      </c>
      <c r="AA372" s="1" t="s">
        <v>56</v>
      </c>
      <c r="AB372">
        <v>3</v>
      </c>
      <c r="AC372">
        <v>0</v>
      </c>
      <c r="AD372" s="1" t="s">
        <v>819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s="1" t="s">
        <v>53</v>
      </c>
      <c r="AS372" s="1" t="s">
        <v>53</v>
      </c>
      <c r="AT372" s="1" t="s">
        <v>53</v>
      </c>
      <c r="AU372" s="1" t="s">
        <v>53</v>
      </c>
    </row>
    <row r="373" spans="1:47" x14ac:dyDescent="0.25">
      <c r="A373" s="1" t="s">
        <v>1062</v>
      </c>
      <c r="B373">
        <v>3</v>
      </c>
      <c r="C373" s="2" t="d">
        <v>2019-12-18T22:35:40.00000027008354900</v>
      </c>
      <c r="D373" s="2" t="d">
        <v>2019-12-18T23:05:26.99999995529651775</v>
      </c>
      <c r="E373">
        <v>37.957729999999998</v>
      </c>
      <c r="F373">
        <v>-104.79961</v>
      </c>
      <c r="G373">
        <v>37.957729999999998</v>
      </c>
      <c r="H373">
        <v>-104.79961</v>
      </c>
      <c r="I373">
        <v>0</v>
      </c>
      <c r="J373" s="1" t="s">
        <v>901</v>
      </c>
      <c r="L373" s="1" t="s">
        <v>195</v>
      </c>
      <c r="M373" s="1" t="s">
        <v>47</v>
      </c>
      <c r="N373" s="1" t="s">
        <v>412</v>
      </c>
      <c r="O373" s="1" t="s">
        <v>412</v>
      </c>
      <c r="P373" s="1" t="s">
        <v>199</v>
      </c>
      <c r="Q373" s="1" t="s">
        <v>512</v>
      </c>
      <c r="R373" s="1" t="s">
        <v>48</v>
      </c>
      <c r="S373" s="1" t="s">
        <v>79</v>
      </c>
      <c r="T373" s="1" t="s">
        <v>414</v>
      </c>
      <c r="U373" s="2" t="d">
        <v>2019-12-18T22:53:00.000000097788870375</v>
      </c>
      <c r="V373">
        <v>22</v>
      </c>
      <c r="W373">
        <v>22</v>
      </c>
      <c r="X373">
        <v>82</v>
      </c>
      <c r="Y373">
        <v>25.28</v>
      </c>
      <c r="Z373">
        <v>10</v>
      </c>
      <c r="AA373" s="1" t="s">
        <v>55</v>
      </c>
      <c r="AB373">
        <v>3</v>
      </c>
      <c r="AC373">
        <v>0</v>
      </c>
      <c r="AD373" s="1" t="s">
        <v>966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s="1" t="s">
        <v>53</v>
      </c>
      <c r="AS373" s="1" t="s">
        <v>53</v>
      </c>
      <c r="AT373" s="1" t="s">
        <v>53</v>
      </c>
      <c r="AU373" s="1" t="s">
        <v>53</v>
      </c>
    </row>
    <row r="374" spans="1:47" x14ac:dyDescent="0.25">
      <c r="A374" s="1" t="s">
        <v>719</v>
      </c>
      <c r="B374">
        <v>3</v>
      </c>
      <c r="C374" s="2" t="d">
        <v>2019-12-19T06:55:54.99999972525983925</v>
      </c>
      <c r="D374" s="2" t="d">
        <v>2019-12-19T07:25:27.0000003045424800</v>
      </c>
      <c r="E374">
        <v>40.302959999999999</v>
      </c>
      <c r="F374">
        <v>-104.98074</v>
      </c>
      <c r="G374">
        <v>40.302959999999999</v>
      </c>
      <c r="H374">
        <v>-104.98074</v>
      </c>
      <c r="I374">
        <v>0</v>
      </c>
      <c r="J374" s="1" t="s">
        <v>341</v>
      </c>
      <c r="L374" s="1" t="s">
        <v>196</v>
      </c>
      <c r="M374" s="1" t="s">
        <v>47</v>
      </c>
      <c r="N374" s="1" t="s">
        <v>304</v>
      </c>
      <c r="O374" s="1" t="s">
        <v>210</v>
      </c>
      <c r="P374" s="1" t="s">
        <v>199</v>
      </c>
      <c r="Q374" s="1" t="s">
        <v>305</v>
      </c>
      <c r="R374" s="1" t="s">
        <v>48</v>
      </c>
      <c r="S374" s="1" t="s">
        <v>79</v>
      </c>
      <c r="T374" s="1" t="s">
        <v>231</v>
      </c>
      <c r="U374" s="2" t="d">
        <v>2019-12-19T06:56:00.00000026542693050</v>
      </c>
      <c r="V374">
        <v>24</v>
      </c>
      <c r="W374">
        <v>24</v>
      </c>
      <c r="X374">
        <v>69</v>
      </c>
      <c r="Y374">
        <v>24.9</v>
      </c>
      <c r="Z374">
        <v>10</v>
      </c>
      <c r="AA374" s="1" t="s">
        <v>8970</v>
      </c>
      <c r="AB374">
        <v>0</v>
      </c>
      <c r="AC374">
        <v>0</v>
      </c>
      <c r="AD374" s="1" t="s">
        <v>50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s="1" t="s">
        <v>53</v>
      </c>
      <c r="AS374" s="1" t="s">
        <v>51</v>
      </c>
      <c r="AT374" s="1" t="s">
        <v>51</v>
      </c>
      <c r="AU374" s="1" t="s">
        <v>51</v>
      </c>
    </row>
    <row r="375" spans="1:47" x14ac:dyDescent="0.25">
      <c r="A375" s="1" t="s">
        <v>6295</v>
      </c>
      <c r="B375">
        <v>3</v>
      </c>
      <c r="C375" s="2" t="d">
        <v>2019-12-19T11:57:27.00000006705522675</v>
      </c>
      <c r="D375" s="2" t="d">
        <v>2019-12-19T12:23:25.999999889172613350</v>
      </c>
      <c r="E375">
        <v>39.855739999999997</v>
      </c>
      <c r="F375">
        <v>-104.98716</v>
      </c>
      <c r="G375">
        <v>39.855739999999997</v>
      </c>
      <c r="H375">
        <v>-104.98716</v>
      </c>
      <c r="I375">
        <v>0</v>
      </c>
      <c r="J375" s="1" t="s">
        <v>518</v>
      </c>
      <c r="L375" s="1" t="s">
        <v>196</v>
      </c>
      <c r="M375" s="1" t="s">
        <v>47</v>
      </c>
      <c r="N375" s="1" t="s">
        <v>131</v>
      </c>
      <c r="O375" s="1" t="s">
        <v>147</v>
      </c>
      <c r="P375" s="1" t="s">
        <v>199</v>
      </c>
      <c r="Q375" s="1" t="s">
        <v>205</v>
      </c>
      <c r="R375" s="1" t="s">
        <v>48</v>
      </c>
      <c r="S375" s="1" t="s">
        <v>79</v>
      </c>
      <c r="T375" s="1" t="s">
        <v>206</v>
      </c>
      <c r="U375" s="2" t="d">
        <v>2019-12-19T11:45:00.00000020954757600</v>
      </c>
      <c r="V375">
        <v>46</v>
      </c>
      <c r="W375">
        <v>46</v>
      </c>
      <c r="X375">
        <v>22</v>
      </c>
      <c r="Y375">
        <v>24.28</v>
      </c>
      <c r="Z375">
        <v>30</v>
      </c>
      <c r="AA375" s="1" t="s">
        <v>8970</v>
      </c>
      <c r="AB375">
        <v>0</v>
      </c>
      <c r="AC375">
        <v>0</v>
      </c>
      <c r="AD375" s="1" t="s">
        <v>819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s="1" t="s">
        <v>51</v>
      </c>
      <c r="AS375" s="1" t="s">
        <v>51</v>
      </c>
      <c r="AT375" s="1" t="s">
        <v>51</v>
      </c>
      <c r="AU375" s="1" t="s">
        <v>51</v>
      </c>
    </row>
    <row r="376" spans="1:47" x14ac:dyDescent="0.25">
      <c r="A376" s="1" t="s">
        <v>953</v>
      </c>
      <c r="B376">
        <v>3</v>
      </c>
      <c r="C376" s="2" t="d">
        <v>2019-12-19T13:37:54.99999976716935850</v>
      </c>
      <c r="D376" s="2" t="d">
        <v>2019-12-19T14:07:24.00000027380883975</v>
      </c>
      <c r="E376">
        <v>39.749850000000002</v>
      </c>
      <c r="F376">
        <v>-105.01742</v>
      </c>
      <c r="G376">
        <v>39.749850000000002</v>
      </c>
      <c r="H376">
        <v>-105.01742</v>
      </c>
      <c r="I376">
        <v>0</v>
      </c>
      <c r="J376" s="1" t="s">
        <v>582</v>
      </c>
      <c r="L376" s="1" t="s">
        <v>196</v>
      </c>
      <c r="M376" s="1" t="s">
        <v>47</v>
      </c>
      <c r="N376" s="1" t="s">
        <v>131</v>
      </c>
      <c r="O376" s="1" t="s">
        <v>131</v>
      </c>
      <c r="P376" s="1" t="s">
        <v>199</v>
      </c>
      <c r="Q376" s="1" t="s">
        <v>353</v>
      </c>
      <c r="R376" s="1" t="s">
        <v>48</v>
      </c>
      <c r="S376" s="1" t="s">
        <v>79</v>
      </c>
      <c r="T376" s="1" t="s">
        <v>206</v>
      </c>
      <c r="U376" s="2" t="d">
        <v>2019-12-19T13:47:00.00000018160789875</v>
      </c>
      <c r="V376">
        <v>46</v>
      </c>
      <c r="W376">
        <v>44</v>
      </c>
      <c r="X376">
        <v>20</v>
      </c>
      <c r="Y376">
        <v>24.28</v>
      </c>
      <c r="Z376">
        <v>10</v>
      </c>
      <c r="AA376" s="1" t="s">
        <v>66</v>
      </c>
      <c r="AB376">
        <v>6</v>
      </c>
      <c r="AC376">
        <v>0</v>
      </c>
      <c r="AD376" s="1" t="s">
        <v>819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s="1" t="s">
        <v>51</v>
      </c>
      <c r="AS376" s="1" t="s">
        <v>51</v>
      </c>
      <c r="AT376" s="1" t="s">
        <v>51</v>
      </c>
      <c r="AU376" s="1" t="s">
        <v>51</v>
      </c>
    </row>
    <row r="377" spans="1:47" x14ac:dyDescent="0.25">
      <c r="A377" s="1" t="s">
        <v>638</v>
      </c>
      <c r="B377">
        <v>3</v>
      </c>
      <c r="C377" s="2" t="d">
        <v>2019-12-19T14:43:55.00000010244548550</v>
      </c>
      <c r="D377" s="2" t="d">
        <v>2019-12-19T15:13:25.99999981932342225</v>
      </c>
      <c r="E377">
        <v>39.231549999999999</v>
      </c>
      <c r="F377">
        <v>-104.87775000000001</v>
      </c>
      <c r="G377">
        <v>39.231549999999999</v>
      </c>
      <c r="H377">
        <v>-104.87775000000001</v>
      </c>
      <c r="I377">
        <v>0</v>
      </c>
      <c r="J377" s="1" t="s">
        <v>456</v>
      </c>
      <c r="L377" s="1" t="s">
        <v>196</v>
      </c>
      <c r="M377" s="1" t="s">
        <v>47</v>
      </c>
      <c r="N377" s="1" t="s">
        <v>86</v>
      </c>
      <c r="O377" s="1" t="s">
        <v>121</v>
      </c>
      <c r="P377" s="1" t="s">
        <v>199</v>
      </c>
      <c r="Q377" s="1" t="s">
        <v>223</v>
      </c>
      <c r="R377" s="1" t="s">
        <v>48</v>
      </c>
      <c r="S377" s="1" t="s">
        <v>79</v>
      </c>
      <c r="T377" s="1" t="s">
        <v>224</v>
      </c>
      <c r="U377" s="2" t="d">
        <v>2019-12-19T14:48:00.00000016763806350</v>
      </c>
      <c r="V377">
        <v>34</v>
      </c>
      <c r="W377">
        <v>26</v>
      </c>
      <c r="X377">
        <v>38</v>
      </c>
      <c r="Y377">
        <v>23.05</v>
      </c>
      <c r="Z377">
        <v>10</v>
      </c>
      <c r="AA377" s="1" t="s">
        <v>59</v>
      </c>
      <c r="AB377">
        <v>9</v>
      </c>
      <c r="AC377">
        <v>0</v>
      </c>
      <c r="AD377" s="1" t="s">
        <v>50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s="1" t="s">
        <v>51</v>
      </c>
      <c r="AS377" s="1" t="s">
        <v>51</v>
      </c>
      <c r="AT377" s="1" t="s">
        <v>51</v>
      </c>
      <c r="AU377" s="1" t="s">
        <v>51</v>
      </c>
    </row>
    <row r="378" spans="1:47" x14ac:dyDescent="0.25">
      <c r="A378" s="1" t="s">
        <v>994</v>
      </c>
      <c r="B378">
        <v>3</v>
      </c>
      <c r="C378" s="2" t="d">
        <v>2019-12-19T15:01:54.99999985098839025</v>
      </c>
      <c r="D378" s="2" t="d">
        <v>2019-12-19T15:31:26.99999980162828950</v>
      </c>
      <c r="E378">
        <v>39.899329999999999</v>
      </c>
      <c r="F378">
        <v>-104.98773</v>
      </c>
      <c r="G378">
        <v>39.899329999999999</v>
      </c>
      <c r="H378">
        <v>-104.98773</v>
      </c>
      <c r="I378">
        <v>0</v>
      </c>
      <c r="J378" s="1" t="s">
        <v>439</v>
      </c>
      <c r="L378" s="1" t="s">
        <v>195</v>
      </c>
      <c r="M378" s="1" t="s">
        <v>47</v>
      </c>
      <c r="N378" s="1" t="s">
        <v>131</v>
      </c>
      <c r="O378" s="1" t="s">
        <v>147</v>
      </c>
      <c r="P378" s="1" t="s">
        <v>199</v>
      </c>
      <c r="Q378" s="1" t="s">
        <v>440</v>
      </c>
      <c r="R378" s="1" t="s">
        <v>48</v>
      </c>
      <c r="S378" s="1" t="s">
        <v>79</v>
      </c>
      <c r="T378" s="1" t="s">
        <v>206</v>
      </c>
      <c r="U378" s="2" t="d">
        <v>2019-12-19T14:45:00.00000020954757600</v>
      </c>
      <c r="V378">
        <v>45</v>
      </c>
      <c r="W378">
        <v>39</v>
      </c>
      <c r="X378">
        <v>23</v>
      </c>
      <c r="Y378">
        <v>24.29</v>
      </c>
      <c r="Z378">
        <v>10</v>
      </c>
      <c r="AA378" s="1" t="s">
        <v>63</v>
      </c>
      <c r="AB378">
        <v>10</v>
      </c>
      <c r="AC378">
        <v>0</v>
      </c>
      <c r="AD378" s="1" t="s">
        <v>966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s="1" t="s">
        <v>51</v>
      </c>
      <c r="AS378" s="1" t="s">
        <v>51</v>
      </c>
      <c r="AT378" s="1" t="s">
        <v>51</v>
      </c>
      <c r="AU378" s="1" t="s">
        <v>51</v>
      </c>
    </row>
    <row r="379" spans="1:47" x14ac:dyDescent="0.25">
      <c r="A379" s="1" t="s">
        <v>639</v>
      </c>
      <c r="B379">
        <v>3</v>
      </c>
      <c r="C379" s="2" t="d">
        <v>2019-12-19T15:15:31.00000012200326025</v>
      </c>
      <c r="D379" s="2" t="d">
        <v>2019-12-19T15:45:27.000000025145709525</v>
      </c>
      <c r="E379">
        <v>39.231549999999999</v>
      </c>
      <c r="F379">
        <v>-104.87775000000001</v>
      </c>
      <c r="G379">
        <v>39.231549999999999</v>
      </c>
      <c r="H379">
        <v>-104.87775000000001</v>
      </c>
      <c r="I379">
        <v>0</v>
      </c>
      <c r="J379" s="1" t="s">
        <v>456</v>
      </c>
      <c r="L379" s="1" t="s">
        <v>196</v>
      </c>
      <c r="M379" s="1" t="s">
        <v>47</v>
      </c>
      <c r="N379" s="1" t="s">
        <v>86</v>
      </c>
      <c r="O379" s="1" t="s">
        <v>121</v>
      </c>
      <c r="P379" s="1" t="s">
        <v>199</v>
      </c>
      <c r="Q379" s="1" t="s">
        <v>223</v>
      </c>
      <c r="R379" s="1" t="s">
        <v>48</v>
      </c>
      <c r="S379" s="1" t="s">
        <v>79</v>
      </c>
      <c r="T379" s="1" t="s">
        <v>224</v>
      </c>
      <c r="U379" s="2" t="d">
        <v>2019-12-19T15:11:59.99999983236193650</v>
      </c>
      <c r="V379">
        <v>34</v>
      </c>
      <c r="W379">
        <v>28</v>
      </c>
      <c r="X379">
        <v>38</v>
      </c>
      <c r="Y379">
        <v>23.06</v>
      </c>
      <c r="Z379">
        <v>10</v>
      </c>
      <c r="AA379" s="1" t="s">
        <v>59</v>
      </c>
      <c r="AB379">
        <v>7</v>
      </c>
      <c r="AC379">
        <v>0</v>
      </c>
      <c r="AD379" s="1" t="s">
        <v>50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s="1" t="s">
        <v>51</v>
      </c>
      <c r="AS379" s="1" t="s">
        <v>51</v>
      </c>
      <c r="AT379" s="1" t="s">
        <v>51</v>
      </c>
      <c r="AU379" s="1" t="s">
        <v>51</v>
      </c>
    </row>
    <row r="380" spans="1:47" x14ac:dyDescent="0.25">
      <c r="A380" s="1" t="s">
        <v>1011</v>
      </c>
      <c r="B380">
        <v>3</v>
      </c>
      <c r="C380" s="2" t="d">
        <v>2019-12-19T17:05:42.99999992363154975</v>
      </c>
      <c r="D380" s="2" t="d">
        <v>2019-12-19T17:35:24.00000009220093425</v>
      </c>
      <c r="E380">
        <v>39.763350000000003</v>
      </c>
      <c r="F380">
        <v>-104.78438</v>
      </c>
      <c r="G380">
        <v>39.763350000000003</v>
      </c>
      <c r="H380">
        <v>-104.78438</v>
      </c>
      <c r="I380">
        <v>0</v>
      </c>
      <c r="J380" s="1" t="s">
        <v>536</v>
      </c>
      <c r="L380" s="1" t="s">
        <v>133</v>
      </c>
      <c r="M380" s="1" t="s">
        <v>47</v>
      </c>
      <c r="N380" s="1" t="s">
        <v>171</v>
      </c>
      <c r="O380" s="1" t="s">
        <v>147</v>
      </c>
      <c r="P380" s="1" t="s">
        <v>199</v>
      </c>
      <c r="Q380" s="1" t="s">
        <v>241</v>
      </c>
      <c r="R380" s="1" t="s">
        <v>48</v>
      </c>
      <c r="S380" s="1" t="s">
        <v>79</v>
      </c>
      <c r="T380" s="1" t="s">
        <v>204</v>
      </c>
      <c r="U380" s="2" t="d">
        <v>2019-12-19T16:57:59.99999981839210125</v>
      </c>
      <c r="V380">
        <v>35</v>
      </c>
      <c r="W380">
        <v>28</v>
      </c>
      <c r="X380">
        <v>40</v>
      </c>
      <c r="Y380">
        <v>24.34</v>
      </c>
      <c r="Z380">
        <v>10</v>
      </c>
      <c r="AA380" s="1" t="s">
        <v>66</v>
      </c>
      <c r="AB380">
        <v>8</v>
      </c>
      <c r="AC380">
        <v>0</v>
      </c>
      <c r="AD380" s="1" t="s">
        <v>966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s="1" t="s">
        <v>53</v>
      </c>
      <c r="AS380" s="1" t="s">
        <v>51</v>
      </c>
      <c r="AT380" s="1" t="s">
        <v>51</v>
      </c>
      <c r="AU380" s="1" t="s">
        <v>51</v>
      </c>
    </row>
    <row r="381" spans="1:47" x14ac:dyDescent="0.25">
      <c r="A381" s="1" t="s">
        <v>1023</v>
      </c>
      <c r="B381">
        <v>3</v>
      </c>
      <c r="C381" s="2" t="d">
        <v>2019-12-19T17:09:27.99999971408396700</v>
      </c>
      <c r="D381" s="2" t="d">
        <v>2019-12-19T17:39:24.0000002458691625</v>
      </c>
      <c r="E381">
        <v>39.339849999999998</v>
      </c>
      <c r="F381">
        <v>-104.87577</v>
      </c>
      <c r="G381">
        <v>39.339849999999998</v>
      </c>
      <c r="H381">
        <v>-104.87577</v>
      </c>
      <c r="I381">
        <v>0</v>
      </c>
      <c r="J381" s="1" t="s">
        <v>450</v>
      </c>
      <c r="L381" s="1" t="s">
        <v>196</v>
      </c>
      <c r="M381" s="1" t="s">
        <v>47</v>
      </c>
      <c r="N381" s="1" t="s">
        <v>192</v>
      </c>
      <c r="O381" s="1" t="s">
        <v>121</v>
      </c>
      <c r="P381" s="1" t="s">
        <v>199</v>
      </c>
      <c r="Q381" s="1" t="s">
        <v>334</v>
      </c>
      <c r="R381" s="1" t="s">
        <v>48</v>
      </c>
      <c r="S381" s="1" t="s">
        <v>79</v>
      </c>
      <c r="T381" s="1" t="s">
        <v>224</v>
      </c>
      <c r="U381" s="2" t="d">
        <v>2019-12-19T17:06:59.99999969266355025</v>
      </c>
      <c r="V381">
        <v>28</v>
      </c>
      <c r="W381">
        <v>28</v>
      </c>
      <c r="X381">
        <v>55</v>
      </c>
      <c r="Y381">
        <v>23.1</v>
      </c>
      <c r="Z381">
        <v>10</v>
      </c>
      <c r="AA381" s="1" t="s">
        <v>8970</v>
      </c>
      <c r="AB381">
        <v>0</v>
      </c>
      <c r="AC381">
        <v>0</v>
      </c>
      <c r="AD381" s="1" t="s">
        <v>966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s="1" t="s">
        <v>53</v>
      </c>
      <c r="AS381" s="1" t="s">
        <v>53</v>
      </c>
      <c r="AT381" s="1" t="s">
        <v>51</v>
      </c>
      <c r="AU381" s="1" t="s">
        <v>51</v>
      </c>
    </row>
    <row r="382" spans="1:47" x14ac:dyDescent="0.25">
      <c r="A382" s="1" t="s">
        <v>1012</v>
      </c>
      <c r="B382">
        <v>3</v>
      </c>
      <c r="C382" s="2" t="d">
        <v>2019-12-19T16:49:55.00000022817402975</v>
      </c>
      <c r="D382" s="2" t="d">
        <v>2019-12-19T17:19:24.99999971129000400</v>
      </c>
      <c r="E382">
        <v>39.711620000000003</v>
      </c>
      <c r="F382">
        <v>-104.99944000000001</v>
      </c>
      <c r="G382">
        <v>39.711620000000003</v>
      </c>
      <c r="H382">
        <v>-104.99944000000001</v>
      </c>
      <c r="I382">
        <v>0</v>
      </c>
      <c r="J382" s="1" t="s">
        <v>486</v>
      </c>
      <c r="L382" s="1" t="s">
        <v>196</v>
      </c>
      <c r="M382" s="1" t="s">
        <v>47</v>
      </c>
      <c r="N382" s="1" t="s">
        <v>131</v>
      </c>
      <c r="O382" s="1" t="s">
        <v>131</v>
      </c>
      <c r="P382" s="1" t="s">
        <v>199</v>
      </c>
      <c r="Q382" s="1" t="s">
        <v>361</v>
      </c>
      <c r="R382" s="1" t="s">
        <v>48</v>
      </c>
      <c r="S382" s="1" t="s">
        <v>79</v>
      </c>
      <c r="T382" s="1" t="s">
        <v>201</v>
      </c>
      <c r="U382" s="2" t="d">
        <v>2019-12-19T16:53:00.000000097788870375</v>
      </c>
      <c r="V382">
        <v>39</v>
      </c>
      <c r="W382">
        <v>35</v>
      </c>
      <c r="X382">
        <v>32</v>
      </c>
      <c r="Y382">
        <v>24.13</v>
      </c>
      <c r="Z382">
        <v>10</v>
      </c>
      <c r="AA382" s="1" t="s">
        <v>64</v>
      </c>
      <c r="AB382">
        <v>6</v>
      </c>
      <c r="AC382">
        <v>0</v>
      </c>
      <c r="AD382" s="1" t="s">
        <v>966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s="1" t="s">
        <v>53</v>
      </c>
      <c r="AS382" s="1" t="s">
        <v>51</v>
      </c>
      <c r="AT382" s="1" t="s">
        <v>51</v>
      </c>
      <c r="AU382" s="1" t="s">
        <v>51</v>
      </c>
    </row>
    <row r="383" spans="1:47" x14ac:dyDescent="0.25">
      <c r="A383" s="1" t="s">
        <v>1024</v>
      </c>
      <c r="B383">
        <v>3</v>
      </c>
      <c r="C383" s="2" t="d">
        <v>2019-12-19T17:17:42.99999975599348625</v>
      </c>
      <c r="D383" s="2" t="d">
        <v>2019-12-19T17:47:25.99999976344406775</v>
      </c>
      <c r="E383">
        <v>39.578600000000002</v>
      </c>
      <c r="F383">
        <v>-104.87571</v>
      </c>
      <c r="G383">
        <v>39.578600000000002</v>
      </c>
      <c r="H383">
        <v>-104.87571</v>
      </c>
      <c r="I383">
        <v>0</v>
      </c>
      <c r="J383" s="1" t="s">
        <v>570</v>
      </c>
      <c r="L383" s="1" t="s">
        <v>196</v>
      </c>
      <c r="M383" s="1" t="s">
        <v>47</v>
      </c>
      <c r="N383" s="1" t="s">
        <v>127</v>
      </c>
      <c r="O383" s="1" t="s">
        <v>202</v>
      </c>
      <c r="P383" s="1" t="s">
        <v>199</v>
      </c>
      <c r="Q383" s="1" t="s">
        <v>348</v>
      </c>
      <c r="R383" s="1" t="s">
        <v>48</v>
      </c>
      <c r="S383" s="1" t="s">
        <v>79</v>
      </c>
      <c r="T383" s="1" t="s">
        <v>201</v>
      </c>
      <c r="U383" s="2" t="d">
        <v>2019-12-19T16:53:00.000000097788870375</v>
      </c>
      <c r="V383">
        <v>39</v>
      </c>
      <c r="W383">
        <v>35</v>
      </c>
      <c r="X383">
        <v>32</v>
      </c>
      <c r="Y383">
        <v>24.13</v>
      </c>
      <c r="Z383">
        <v>10</v>
      </c>
      <c r="AA383" s="1" t="s">
        <v>64</v>
      </c>
      <c r="AB383">
        <v>6</v>
      </c>
      <c r="AC383">
        <v>0</v>
      </c>
      <c r="AD383" s="1" t="s">
        <v>966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s="1" t="s">
        <v>53</v>
      </c>
      <c r="AS383" s="1" t="s">
        <v>53</v>
      </c>
      <c r="AT383" s="1" t="s">
        <v>51</v>
      </c>
      <c r="AU383" s="1" t="s">
        <v>51</v>
      </c>
    </row>
    <row r="384" spans="1:47" x14ac:dyDescent="0.25">
      <c r="A384" s="1" t="s">
        <v>1025</v>
      </c>
      <c r="B384">
        <v>3</v>
      </c>
      <c r="C384" s="2" t="d">
        <v>2019-12-19T17:37:55.000000186264515225</v>
      </c>
      <c r="D384" s="2" t="d">
        <v>2019-12-19T18:07:25.99999990314245400</v>
      </c>
      <c r="E384">
        <v>40.474919999999997</v>
      </c>
      <c r="F384">
        <v>-104.99173999999999</v>
      </c>
      <c r="G384">
        <v>40.474919999999997</v>
      </c>
      <c r="H384">
        <v>-104.99173999999999</v>
      </c>
      <c r="I384">
        <v>0</v>
      </c>
      <c r="J384" s="1" t="s">
        <v>400</v>
      </c>
      <c r="L384" s="1" t="s">
        <v>195</v>
      </c>
      <c r="M384" s="1" t="s">
        <v>47</v>
      </c>
      <c r="N384" s="1" t="s">
        <v>228</v>
      </c>
      <c r="O384" s="1" t="s">
        <v>229</v>
      </c>
      <c r="P384" s="1" t="s">
        <v>199</v>
      </c>
      <c r="Q384" s="1" t="s">
        <v>230</v>
      </c>
      <c r="R384" s="1" t="s">
        <v>48</v>
      </c>
      <c r="S384" s="1" t="s">
        <v>79</v>
      </c>
      <c r="T384" s="1" t="s">
        <v>231</v>
      </c>
      <c r="U384" s="2" t="d">
        <v>2019-12-19T17:55:59.99999984633177850</v>
      </c>
      <c r="V384">
        <v>32</v>
      </c>
      <c r="W384">
        <v>32</v>
      </c>
      <c r="X384">
        <v>61</v>
      </c>
      <c r="Y384">
        <v>24.98</v>
      </c>
      <c r="Z384">
        <v>10</v>
      </c>
      <c r="AA384" s="1" t="s">
        <v>8970</v>
      </c>
      <c r="AB384">
        <v>0</v>
      </c>
      <c r="AC384">
        <v>0</v>
      </c>
      <c r="AD384" s="1" t="s">
        <v>966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s="1" t="s">
        <v>53</v>
      </c>
      <c r="AS384" s="1" t="s">
        <v>53</v>
      </c>
      <c r="AT384" s="1" t="s">
        <v>51</v>
      </c>
      <c r="AU384" s="1" t="s">
        <v>51</v>
      </c>
    </row>
    <row r="385" spans="1:47" x14ac:dyDescent="0.25">
      <c r="A385" s="1" t="s">
        <v>2807</v>
      </c>
      <c r="B385">
        <v>3</v>
      </c>
      <c r="C385" s="2" t="d">
        <v>2019-12-19T18:11:40.999999791383742975</v>
      </c>
      <c r="D385" s="2" t="d">
        <v>2019-12-19T18:40:51.99999986216425575</v>
      </c>
      <c r="E385">
        <v>39.65925</v>
      </c>
      <c r="F385">
        <v>-104.84138</v>
      </c>
      <c r="G385">
        <v>39.66086</v>
      </c>
      <c r="H385">
        <v>-104.83829</v>
      </c>
      <c r="I385">
        <v>0.19800000000000001</v>
      </c>
      <c r="J385" s="1" t="s">
        <v>2808</v>
      </c>
      <c r="L385" s="1" t="s">
        <v>309</v>
      </c>
      <c r="M385" s="1" t="s">
        <v>47</v>
      </c>
      <c r="N385" s="1" t="s">
        <v>171</v>
      </c>
      <c r="O385" s="1" t="s">
        <v>202</v>
      </c>
      <c r="P385" s="1" t="s">
        <v>199</v>
      </c>
      <c r="Q385" s="1" t="s">
        <v>203</v>
      </c>
      <c r="R385" s="1" t="s">
        <v>48</v>
      </c>
      <c r="S385" s="1" t="s">
        <v>79</v>
      </c>
      <c r="T385" s="1" t="s">
        <v>204</v>
      </c>
      <c r="U385" s="2" t="d">
        <v>2019-12-19T17:58:00.00000023748725325</v>
      </c>
      <c r="V385">
        <v>31</v>
      </c>
      <c r="W385">
        <v>23</v>
      </c>
      <c r="X385">
        <v>50</v>
      </c>
      <c r="Y385">
        <v>24.35</v>
      </c>
      <c r="Z385">
        <v>10</v>
      </c>
      <c r="AA385" s="1" t="s">
        <v>68</v>
      </c>
      <c r="AB385">
        <v>8</v>
      </c>
      <c r="AC385">
        <v>0</v>
      </c>
      <c r="AD385" s="1" t="s">
        <v>966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s="1" t="s">
        <v>53</v>
      </c>
      <c r="AS385" s="1" t="s">
        <v>53</v>
      </c>
      <c r="AT385" s="1" t="s">
        <v>53</v>
      </c>
      <c r="AU385" s="1" t="s">
        <v>51</v>
      </c>
    </row>
    <row r="386" spans="1:47" x14ac:dyDescent="0.25">
      <c r="A386" s="1" t="s">
        <v>1033</v>
      </c>
      <c r="B386">
        <v>3</v>
      </c>
      <c r="C386" s="2" t="d">
        <v>2019-12-19T18:10:11.00000012665987200</v>
      </c>
      <c r="D386" s="2" t="d">
        <v>2019-12-19T18:39:25.99999987520277675</v>
      </c>
      <c r="E386">
        <v>39.780239999999999</v>
      </c>
      <c r="F386">
        <v>-104.9905</v>
      </c>
      <c r="G386">
        <v>39.780239999999999</v>
      </c>
      <c r="H386">
        <v>-104.9905</v>
      </c>
      <c r="I386">
        <v>0</v>
      </c>
      <c r="J386" s="1" t="s">
        <v>567</v>
      </c>
      <c r="L386" s="1" t="s">
        <v>133</v>
      </c>
      <c r="M386" s="1" t="s">
        <v>47</v>
      </c>
      <c r="N386" s="1" t="s">
        <v>131</v>
      </c>
      <c r="O386" s="1" t="s">
        <v>131</v>
      </c>
      <c r="P386" s="1" t="s">
        <v>199</v>
      </c>
      <c r="Q386" s="1" t="s">
        <v>247</v>
      </c>
      <c r="R386" s="1" t="s">
        <v>48</v>
      </c>
      <c r="S386" s="1" t="s">
        <v>79</v>
      </c>
      <c r="T386" s="1" t="s">
        <v>206</v>
      </c>
      <c r="U386" s="2" t="d">
        <v>2019-12-19T17:45:00.00000020954757600</v>
      </c>
      <c r="V386">
        <v>39</v>
      </c>
      <c r="W386">
        <v>36</v>
      </c>
      <c r="X386">
        <v>31</v>
      </c>
      <c r="Y386">
        <v>24.35</v>
      </c>
      <c r="Z386">
        <v>10</v>
      </c>
      <c r="AA386" s="1" t="s">
        <v>54</v>
      </c>
      <c r="AB386">
        <v>5</v>
      </c>
      <c r="AC386">
        <v>0</v>
      </c>
      <c r="AD386" s="1" t="s">
        <v>966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s="1" t="s">
        <v>53</v>
      </c>
      <c r="AS386" s="1" t="s">
        <v>53</v>
      </c>
      <c r="AT386" s="1" t="s">
        <v>53</v>
      </c>
      <c r="AU386" s="1" t="s">
        <v>51</v>
      </c>
    </row>
    <row r="387" spans="1:47" x14ac:dyDescent="0.25">
      <c r="A387" s="1" t="s">
        <v>832</v>
      </c>
      <c r="B387">
        <v>3</v>
      </c>
      <c r="C387" s="2" t="d">
        <v>2019-12-19T18:35:41.00000008475035275</v>
      </c>
      <c r="D387" s="2" t="d">
        <v>2019-12-19T19:05:24.99999969732016200</v>
      </c>
      <c r="E387">
        <v>39.78313</v>
      </c>
      <c r="F387">
        <v>-105.00679</v>
      </c>
      <c r="G387">
        <v>39.78313</v>
      </c>
      <c r="H387">
        <v>-105.00679</v>
      </c>
      <c r="I387">
        <v>0</v>
      </c>
      <c r="J387" s="1" t="s">
        <v>352</v>
      </c>
      <c r="L387" s="1" t="s">
        <v>133</v>
      </c>
      <c r="M387" s="1" t="s">
        <v>47</v>
      </c>
      <c r="N387" s="1" t="s">
        <v>131</v>
      </c>
      <c r="O387" s="1" t="s">
        <v>131</v>
      </c>
      <c r="P387" s="1" t="s">
        <v>199</v>
      </c>
      <c r="Q387" s="1" t="s">
        <v>353</v>
      </c>
      <c r="R387" s="1" t="s">
        <v>48</v>
      </c>
      <c r="S387" s="1" t="s">
        <v>79</v>
      </c>
      <c r="T387" s="1" t="s">
        <v>206</v>
      </c>
      <c r="U387" s="2" t="d">
        <v>2019-12-19T18:45:00.000</v>
      </c>
      <c r="V387">
        <v>39</v>
      </c>
      <c r="W387">
        <v>39</v>
      </c>
      <c r="X387">
        <v>31</v>
      </c>
      <c r="Y387">
        <v>24.37</v>
      </c>
      <c r="Z387">
        <v>10</v>
      </c>
      <c r="AA387" s="1" t="s">
        <v>8970</v>
      </c>
      <c r="AB387">
        <v>0</v>
      </c>
      <c r="AC387">
        <v>0</v>
      </c>
      <c r="AD387" s="1" t="s">
        <v>819</v>
      </c>
      <c r="AE387" t="b">
        <v>0</v>
      </c>
      <c r="AF387" t="b">
        <v>0</v>
      </c>
      <c r="AG387" t="b">
        <v>0</v>
      </c>
      <c r="AH387" t="b">
        <v>1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s="1" t="s">
        <v>53</v>
      </c>
      <c r="AS387" s="1" t="s">
        <v>53</v>
      </c>
      <c r="AT387" s="1" t="s">
        <v>53</v>
      </c>
      <c r="AU387" s="1" t="s">
        <v>53</v>
      </c>
    </row>
    <row r="388" spans="1:47" x14ac:dyDescent="0.25">
      <c r="A388" s="1" t="s">
        <v>1082</v>
      </c>
      <c r="B388">
        <v>3</v>
      </c>
      <c r="C388" s="2" t="d">
        <v>2019-12-19T22:49:53.99999999441206725</v>
      </c>
      <c r="D388" s="2" t="d">
        <v>2019-12-19T23:19:25.99999994505196650</v>
      </c>
      <c r="E388">
        <v>39.123840000000001</v>
      </c>
      <c r="F388">
        <v>-104.86494999999999</v>
      </c>
      <c r="G388">
        <v>39.123840000000001</v>
      </c>
      <c r="H388">
        <v>-104.86494999999999</v>
      </c>
      <c r="I388">
        <v>0</v>
      </c>
      <c r="J388" s="1" t="s">
        <v>471</v>
      </c>
      <c r="L388" s="1" t="s">
        <v>196</v>
      </c>
      <c r="M388" s="1" t="s">
        <v>47</v>
      </c>
      <c r="N388" s="1" t="s">
        <v>448</v>
      </c>
      <c r="O388" s="1" t="s">
        <v>194</v>
      </c>
      <c r="P388" s="1" t="s">
        <v>199</v>
      </c>
      <c r="Q388" s="1" t="s">
        <v>449</v>
      </c>
      <c r="R388" s="1" t="s">
        <v>48</v>
      </c>
      <c r="S388" s="1" t="s">
        <v>79</v>
      </c>
      <c r="T388" s="1" t="s">
        <v>235</v>
      </c>
      <c r="U388" s="2" t="d">
        <v>2019-12-19T22:57:59.99999981839210125</v>
      </c>
      <c r="V388">
        <v>22</v>
      </c>
      <c r="W388">
        <v>14</v>
      </c>
      <c r="X388">
        <v>54</v>
      </c>
      <c r="Y388">
        <v>23.6</v>
      </c>
      <c r="Z388">
        <v>10</v>
      </c>
      <c r="AA388" s="1" t="s">
        <v>61</v>
      </c>
      <c r="AB388">
        <v>7</v>
      </c>
      <c r="AC388">
        <v>0</v>
      </c>
      <c r="AD388" s="1" t="s">
        <v>1068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s="1" t="s">
        <v>53</v>
      </c>
      <c r="AS388" s="1" t="s">
        <v>53</v>
      </c>
      <c r="AT388" s="1" t="s">
        <v>53</v>
      </c>
      <c r="AU388" s="1" t="s">
        <v>53</v>
      </c>
    </row>
    <row r="389" spans="1:47" x14ac:dyDescent="0.25">
      <c r="A389" s="1" t="s">
        <v>813</v>
      </c>
      <c r="B389">
        <v>3</v>
      </c>
      <c r="C389" s="2" t="d">
        <v>2019-12-19T23:22:08.99999970104545275</v>
      </c>
      <c r="D389" s="2" t="d">
        <v>2019-12-19T23:51:25.00000031199306150</v>
      </c>
      <c r="E389">
        <v>39.985329999999998</v>
      </c>
      <c r="F389">
        <v>-104.98784000000001</v>
      </c>
      <c r="G389">
        <v>39.985329999999998</v>
      </c>
      <c r="H389">
        <v>-104.98784000000001</v>
      </c>
      <c r="I389">
        <v>0</v>
      </c>
      <c r="J389" s="1" t="s">
        <v>561</v>
      </c>
      <c r="L389" s="1" t="s">
        <v>195</v>
      </c>
      <c r="M389" s="1" t="s">
        <v>47</v>
      </c>
      <c r="N389" s="1" t="s">
        <v>245</v>
      </c>
      <c r="O389" s="1" t="s">
        <v>147</v>
      </c>
      <c r="P389" s="1" t="s">
        <v>199</v>
      </c>
      <c r="Q389" s="1" t="s">
        <v>272</v>
      </c>
      <c r="R389" s="1" t="s">
        <v>48</v>
      </c>
      <c r="S389" s="1" t="s">
        <v>79</v>
      </c>
      <c r="T389" s="1" t="s">
        <v>273</v>
      </c>
      <c r="U389" s="2" t="d">
        <v>2019-12-19T23:17:59.9999999580904875</v>
      </c>
      <c r="V389">
        <v>20</v>
      </c>
      <c r="W389">
        <v>20</v>
      </c>
      <c r="X389">
        <v>79</v>
      </c>
      <c r="Y389">
        <v>24.99</v>
      </c>
      <c r="Z389">
        <v>10</v>
      </c>
      <c r="AA389" s="1" t="s">
        <v>8970</v>
      </c>
      <c r="AB389">
        <v>0</v>
      </c>
      <c r="AC389">
        <v>0</v>
      </c>
      <c r="AD389" s="1" t="s">
        <v>50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s="1" t="s">
        <v>53</v>
      </c>
      <c r="AS389" s="1" t="s">
        <v>53</v>
      </c>
      <c r="AT389" s="1" t="s">
        <v>53</v>
      </c>
      <c r="AU389" s="1" t="s">
        <v>53</v>
      </c>
    </row>
    <row r="390" spans="1:47" x14ac:dyDescent="0.25">
      <c r="A390" s="1" t="s">
        <v>737</v>
      </c>
      <c r="B390">
        <v>3</v>
      </c>
      <c r="C390" s="2" t="d">
        <v>2019-12-20T06:41:41.00000000093132100</v>
      </c>
      <c r="D390" s="2" t="d">
        <v>2019-12-20T07:11:25.99999984726309950</v>
      </c>
      <c r="E390">
        <v>39.899299999999997</v>
      </c>
      <c r="F390">
        <v>-104.98796</v>
      </c>
      <c r="G390">
        <v>39.899299999999997</v>
      </c>
      <c r="H390">
        <v>-104.98796</v>
      </c>
      <c r="I390">
        <v>0</v>
      </c>
      <c r="J390" s="1" t="s">
        <v>442</v>
      </c>
      <c r="L390" s="1" t="s">
        <v>195</v>
      </c>
      <c r="M390" s="1" t="s">
        <v>47</v>
      </c>
      <c r="N390" s="1" t="s">
        <v>131</v>
      </c>
      <c r="O390" s="1" t="s">
        <v>147</v>
      </c>
      <c r="P390" s="1" t="s">
        <v>199</v>
      </c>
      <c r="Q390" s="1" t="s">
        <v>440</v>
      </c>
      <c r="R390" s="1" t="s">
        <v>48</v>
      </c>
      <c r="S390" s="1" t="s">
        <v>79</v>
      </c>
      <c r="T390" s="1" t="s">
        <v>206</v>
      </c>
      <c r="U390" s="2" t="d">
        <v>2019-12-20T06:49:59.9999997206032275</v>
      </c>
      <c r="V390">
        <v>28</v>
      </c>
      <c r="W390">
        <v>28</v>
      </c>
      <c r="X390">
        <v>43</v>
      </c>
      <c r="Y390">
        <v>24.51</v>
      </c>
      <c r="Z390">
        <v>10</v>
      </c>
      <c r="AA390" s="1" t="s">
        <v>8970</v>
      </c>
      <c r="AB390">
        <v>0</v>
      </c>
      <c r="AC390">
        <v>0</v>
      </c>
      <c r="AD390" s="1" t="s">
        <v>50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s="1" t="s">
        <v>53</v>
      </c>
      <c r="AS390" s="1" t="s">
        <v>53</v>
      </c>
      <c r="AT390" s="1" t="s">
        <v>51</v>
      </c>
      <c r="AU390" s="1" t="s">
        <v>51</v>
      </c>
    </row>
    <row r="391" spans="1:47" x14ac:dyDescent="0.25">
      <c r="A391" s="1" t="s">
        <v>640</v>
      </c>
      <c r="B391">
        <v>3</v>
      </c>
      <c r="C391" s="2" t="d">
        <v>2019-12-20T07:16:12.00000006705522675</v>
      </c>
      <c r="D391" s="2" t="d">
        <v>2019-12-20T07:45:26.99999981559813150</v>
      </c>
      <c r="E391">
        <v>39.899299999999997</v>
      </c>
      <c r="F391">
        <v>-104.98796</v>
      </c>
      <c r="G391">
        <v>39.899299999999997</v>
      </c>
      <c r="H391">
        <v>-104.98796</v>
      </c>
      <c r="I391">
        <v>0</v>
      </c>
      <c r="J391" s="1" t="s">
        <v>442</v>
      </c>
      <c r="L391" s="1" t="s">
        <v>195</v>
      </c>
      <c r="M391" s="1" t="s">
        <v>47</v>
      </c>
      <c r="N391" s="1" t="s">
        <v>131</v>
      </c>
      <c r="O391" s="1" t="s">
        <v>147</v>
      </c>
      <c r="P391" s="1" t="s">
        <v>199</v>
      </c>
      <c r="Q391" s="1" t="s">
        <v>440</v>
      </c>
      <c r="R391" s="1" t="s">
        <v>48</v>
      </c>
      <c r="S391" s="1" t="s">
        <v>79</v>
      </c>
      <c r="T391" s="1" t="s">
        <v>206</v>
      </c>
      <c r="U391" s="2" t="d">
        <v>2019-12-20T06:49:59.9999997206032275</v>
      </c>
      <c r="V391">
        <v>28</v>
      </c>
      <c r="W391">
        <v>28</v>
      </c>
      <c r="X391">
        <v>43</v>
      </c>
      <c r="Y391">
        <v>24.51</v>
      </c>
      <c r="Z391">
        <v>10</v>
      </c>
      <c r="AA391" s="1" t="s">
        <v>8970</v>
      </c>
      <c r="AB391">
        <v>0</v>
      </c>
      <c r="AC391">
        <v>0</v>
      </c>
      <c r="AD391" s="1" t="s">
        <v>50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s="1" t="s">
        <v>51</v>
      </c>
      <c r="AS391" s="1" t="s">
        <v>51</v>
      </c>
      <c r="AT391" s="1" t="s">
        <v>51</v>
      </c>
      <c r="AU391" s="1" t="s">
        <v>51</v>
      </c>
    </row>
    <row r="392" spans="1:47" x14ac:dyDescent="0.25">
      <c r="A392" s="1" t="s">
        <v>641</v>
      </c>
      <c r="B392">
        <v>3</v>
      </c>
      <c r="C392" s="2" t="d">
        <v>2019-12-20T08:47:41.99999973177909975</v>
      </c>
      <c r="D392" s="2" t="d">
        <v>2019-12-20T09:17:24.99999973922968125</v>
      </c>
      <c r="E392">
        <v>39.18045</v>
      </c>
      <c r="F392">
        <v>-104.85008000000001</v>
      </c>
      <c r="G392">
        <v>39.18045</v>
      </c>
      <c r="H392">
        <v>-104.85008000000001</v>
      </c>
      <c r="I392">
        <v>0</v>
      </c>
      <c r="J392" s="1" t="s">
        <v>456</v>
      </c>
      <c r="L392" s="1" t="s">
        <v>195</v>
      </c>
      <c r="M392" s="1" t="s">
        <v>47</v>
      </c>
      <c r="N392" s="1" t="s">
        <v>86</v>
      </c>
      <c r="O392" s="1" t="s">
        <v>121</v>
      </c>
      <c r="P392" s="1" t="s">
        <v>199</v>
      </c>
      <c r="Q392" s="1" t="s">
        <v>223</v>
      </c>
      <c r="R392" s="1" t="s">
        <v>48</v>
      </c>
      <c r="S392" s="1" t="s">
        <v>79</v>
      </c>
      <c r="T392" s="1" t="s">
        <v>224</v>
      </c>
      <c r="U392" s="2" t="d">
        <v>2019-12-20T08:48:00.00000016763806350</v>
      </c>
      <c r="V392">
        <v>30</v>
      </c>
      <c r="W392">
        <v>23</v>
      </c>
      <c r="X392">
        <v>40</v>
      </c>
      <c r="Y392">
        <v>23.28</v>
      </c>
      <c r="Z392">
        <v>10</v>
      </c>
      <c r="AA392" s="1" t="s">
        <v>67</v>
      </c>
      <c r="AB392">
        <v>8</v>
      </c>
      <c r="AC392">
        <v>0</v>
      </c>
      <c r="AD392" s="1" t="s">
        <v>50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s="1" t="s">
        <v>51</v>
      </c>
      <c r="AS392" s="1" t="s">
        <v>51</v>
      </c>
      <c r="AT392" s="1" t="s">
        <v>51</v>
      </c>
      <c r="AU392" s="1" t="s">
        <v>51</v>
      </c>
    </row>
    <row r="393" spans="1:47" x14ac:dyDescent="0.25">
      <c r="A393" s="1" t="s">
        <v>431</v>
      </c>
      <c r="B393">
        <v>3</v>
      </c>
      <c r="C393" s="2" t="d">
        <v>2019-12-20T09:29:41.00000016856938450</v>
      </c>
      <c r="D393" s="2" t="d">
        <v>2019-12-20T09:59:27.00000024866312550</v>
      </c>
      <c r="E393">
        <v>39.629800000000003</v>
      </c>
      <c r="F393">
        <v>-104.90516</v>
      </c>
      <c r="G393">
        <v>39.629800000000003</v>
      </c>
      <c r="H393">
        <v>-104.90516</v>
      </c>
      <c r="I393">
        <v>0</v>
      </c>
      <c r="J393" s="1" t="s">
        <v>221</v>
      </c>
      <c r="L393" s="1" t="s">
        <v>196</v>
      </c>
      <c r="M393" s="1" t="s">
        <v>47</v>
      </c>
      <c r="N393" s="1" t="s">
        <v>131</v>
      </c>
      <c r="O393" s="1" t="s">
        <v>131</v>
      </c>
      <c r="P393" s="1" t="s">
        <v>199</v>
      </c>
      <c r="Q393" s="1" t="s">
        <v>415</v>
      </c>
      <c r="R393" s="1" t="s">
        <v>48</v>
      </c>
      <c r="S393" s="1" t="s">
        <v>79</v>
      </c>
      <c r="T393" s="1" t="s">
        <v>201</v>
      </c>
      <c r="U393" s="2" t="d">
        <v>2019-12-20T09:53:00.00000030733644975</v>
      </c>
      <c r="V393">
        <v>43</v>
      </c>
      <c r="W393">
        <v>38</v>
      </c>
      <c r="X393">
        <v>25</v>
      </c>
      <c r="Y393">
        <v>24.34</v>
      </c>
      <c r="Z393">
        <v>10</v>
      </c>
      <c r="AA393" s="1" t="s">
        <v>72</v>
      </c>
      <c r="AB393">
        <v>8</v>
      </c>
      <c r="AC393">
        <v>0</v>
      </c>
      <c r="AD393" s="1" t="s">
        <v>50</v>
      </c>
      <c r="AE393" t="b">
        <v>0</v>
      </c>
      <c r="AF393" t="b">
        <v>0</v>
      </c>
      <c r="AG393" t="b">
        <v>0</v>
      </c>
      <c r="AH393" t="b">
        <v>0</v>
      </c>
      <c r="AI393" t="b">
        <v>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s="1" t="s">
        <v>51</v>
      </c>
      <c r="AS393" s="1" t="s">
        <v>51</v>
      </c>
      <c r="AT393" s="1" t="s">
        <v>51</v>
      </c>
      <c r="AU393" s="1" t="s">
        <v>51</v>
      </c>
    </row>
    <row r="394" spans="1:47" x14ac:dyDescent="0.25">
      <c r="A394" s="1" t="s">
        <v>642</v>
      </c>
      <c r="B394">
        <v>3</v>
      </c>
      <c r="C394" s="2" t="d">
        <v>2019-12-20T12:37:05.00000023283064150</v>
      </c>
      <c r="D394" s="2" t="d">
        <v>2019-12-20T13:06:24.99999989289790275</v>
      </c>
      <c r="E394">
        <v>40.388449999999999</v>
      </c>
      <c r="F394">
        <v>-104.99353000000001</v>
      </c>
      <c r="G394">
        <v>40.388449999999999</v>
      </c>
      <c r="H394">
        <v>-104.99353000000001</v>
      </c>
      <c r="I394">
        <v>0</v>
      </c>
      <c r="J394" s="1" t="s">
        <v>522</v>
      </c>
      <c r="L394" s="1" t="s">
        <v>620</v>
      </c>
      <c r="M394" s="1" t="s">
        <v>47</v>
      </c>
      <c r="N394" s="1" t="s">
        <v>304</v>
      </c>
      <c r="O394" s="1" t="s">
        <v>229</v>
      </c>
      <c r="P394" s="1" t="s">
        <v>199</v>
      </c>
      <c r="Q394" s="1" t="s">
        <v>305</v>
      </c>
      <c r="R394" s="1" t="s">
        <v>48</v>
      </c>
      <c r="S394" s="1" t="s">
        <v>79</v>
      </c>
      <c r="T394" s="1" t="s">
        <v>231</v>
      </c>
      <c r="U394" s="2" t="d">
        <v>2019-12-20T12:56:00.00000026542693050</v>
      </c>
      <c r="V394">
        <v>45</v>
      </c>
      <c r="W394">
        <v>45</v>
      </c>
      <c r="X394">
        <v>37</v>
      </c>
      <c r="Y394">
        <v>25.14</v>
      </c>
      <c r="Z394">
        <v>10</v>
      </c>
      <c r="AA394" s="1" t="s">
        <v>59</v>
      </c>
      <c r="AB394">
        <v>3</v>
      </c>
      <c r="AC394">
        <v>0</v>
      </c>
      <c r="AD394" s="1" t="s">
        <v>50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s="1" t="s">
        <v>51</v>
      </c>
      <c r="AS394" s="1" t="s">
        <v>51</v>
      </c>
      <c r="AT394" s="1" t="s">
        <v>51</v>
      </c>
      <c r="AU394" s="1" t="s">
        <v>51</v>
      </c>
    </row>
    <row r="395" spans="1:47" x14ac:dyDescent="0.25">
      <c r="A395" s="1" t="s">
        <v>643</v>
      </c>
      <c r="B395">
        <v>3</v>
      </c>
      <c r="C395" s="2" t="d">
        <v>2019-12-20T12:37:05.00000023283064150</v>
      </c>
      <c r="D395" s="2" t="d">
        <v>2019-12-20T13:06:24.99999989289790275</v>
      </c>
      <c r="E395">
        <v>39.18045</v>
      </c>
      <c r="F395">
        <v>-104.85008000000001</v>
      </c>
      <c r="G395">
        <v>39.18045</v>
      </c>
      <c r="H395">
        <v>-104.85008000000001</v>
      </c>
      <c r="I395">
        <v>0</v>
      </c>
      <c r="J395" s="1" t="s">
        <v>456</v>
      </c>
      <c r="L395" s="1" t="s">
        <v>195</v>
      </c>
      <c r="M395" s="1" t="s">
        <v>47</v>
      </c>
      <c r="N395" s="1" t="s">
        <v>86</v>
      </c>
      <c r="O395" s="1" t="s">
        <v>121</v>
      </c>
      <c r="P395" s="1" t="s">
        <v>199</v>
      </c>
      <c r="Q395" s="1" t="s">
        <v>223</v>
      </c>
      <c r="R395" s="1" t="s">
        <v>48</v>
      </c>
      <c r="S395" s="1" t="s">
        <v>79</v>
      </c>
      <c r="T395" s="1" t="s">
        <v>224</v>
      </c>
      <c r="U395" s="2" t="d">
        <v>2019-12-20T12:30:00.00000020954757600</v>
      </c>
      <c r="V395">
        <v>43</v>
      </c>
      <c r="W395">
        <v>43</v>
      </c>
      <c r="X395">
        <v>21</v>
      </c>
      <c r="Y395">
        <v>23.28</v>
      </c>
      <c r="Z395">
        <v>10</v>
      </c>
      <c r="AA395" s="1" t="s">
        <v>8970</v>
      </c>
      <c r="AB395">
        <v>0</v>
      </c>
      <c r="AC395">
        <v>0</v>
      </c>
      <c r="AD395" s="1" t="s">
        <v>50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s="1" t="s">
        <v>51</v>
      </c>
      <c r="AS395" s="1" t="s">
        <v>51</v>
      </c>
      <c r="AT395" s="1" t="s">
        <v>51</v>
      </c>
      <c r="AU395" s="1" t="s">
        <v>51</v>
      </c>
    </row>
    <row r="396" spans="1:47" x14ac:dyDescent="0.25">
      <c r="A396" s="1" t="s">
        <v>6280</v>
      </c>
      <c r="B396">
        <v>3</v>
      </c>
      <c r="C396" s="2" t="d">
        <v>2019-12-20T13:32:37.00000023934990200</v>
      </c>
      <c r="D396" s="2" t="d">
        <v>2019-12-20T14:02:25.0000001583248400</v>
      </c>
      <c r="E396">
        <v>39.779940000000003</v>
      </c>
      <c r="F396">
        <v>-104.97248</v>
      </c>
      <c r="G396">
        <v>39.779940000000003</v>
      </c>
      <c r="H396">
        <v>-104.97248</v>
      </c>
      <c r="I396">
        <v>0</v>
      </c>
      <c r="J396" s="1" t="s">
        <v>386</v>
      </c>
      <c r="L396" s="1" t="s">
        <v>137</v>
      </c>
      <c r="M396" s="1" t="s">
        <v>47</v>
      </c>
      <c r="N396" s="1" t="s">
        <v>131</v>
      </c>
      <c r="O396" s="1" t="s">
        <v>131</v>
      </c>
      <c r="P396" s="1" t="s">
        <v>199</v>
      </c>
      <c r="Q396" s="1" t="s">
        <v>247</v>
      </c>
      <c r="R396" s="1" t="s">
        <v>48</v>
      </c>
      <c r="S396" s="1" t="s">
        <v>79</v>
      </c>
      <c r="T396" s="1" t="s">
        <v>206</v>
      </c>
      <c r="U396" s="2" t="d">
        <v>2019-12-20T13:44:59.99999979045242400</v>
      </c>
      <c r="V396">
        <v>52</v>
      </c>
      <c r="W396">
        <v>52</v>
      </c>
      <c r="X396">
        <v>16</v>
      </c>
      <c r="Y396">
        <v>24.51</v>
      </c>
      <c r="Z396">
        <v>20</v>
      </c>
      <c r="AA396" s="1" t="s">
        <v>66</v>
      </c>
      <c r="AB396">
        <v>6</v>
      </c>
      <c r="AC396">
        <v>0</v>
      </c>
      <c r="AD396" s="1" t="s">
        <v>50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s="1" t="s">
        <v>51</v>
      </c>
      <c r="AS396" s="1" t="s">
        <v>51</v>
      </c>
      <c r="AT396" s="1" t="s">
        <v>51</v>
      </c>
      <c r="AU396" s="1" t="s">
        <v>51</v>
      </c>
    </row>
    <row r="397" spans="1:47" x14ac:dyDescent="0.25">
      <c r="A397" s="1" t="s">
        <v>3266</v>
      </c>
      <c r="B397">
        <v>4</v>
      </c>
      <c r="C397" s="2" t="d">
        <v>2019-12-20T13:11:36.00000029895454725</v>
      </c>
      <c r="D397" s="2" t="d">
        <v>2019-12-20T13:38:34.00000008288771075</v>
      </c>
      <c r="E397">
        <v>39.746279999999999</v>
      </c>
      <c r="F397">
        <v>-105.39774</v>
      </c>
      <c r="G397">
        <v>39.754620000000003</v>
      </c>
      <c r="H397">
        <v>-105.2363</v>
      </c>
      <c r="I397">
        <v>8.5950000000000006</v>
      </c>
      <c r="J397" s="1" t="s">
        <v>1709</v>
      </c>
      <c r="L397" s="1" t="s">
        <v>1710</v>
      </c>
      <c r="M397" s="1" t="s">
        <v>47</v>
      </c>
      <c r="N397" s="1" t="s">
        <v>270</v>
      </c>
      <c r="O397" s="1" t="s">
        <v>115</v>
      </c>
      <c r="P397" s="1" t="s">
        <v>199</v>
      </c>
      <c r="Q397" s="1" t="s">
        <v>350</v>
      </c>
      <c r="R397" s="1" t="s">
        <v>48</v>
      </c>
      <c r="S397" s="1" t="s">
        <v>79</v>
      </c>
      <c r="T397" s="1" t="s">
        <v>325</v>
      </c>
      <c r="U397" s="2" t="d">
        <v>2019-12-20T13:12:00.00000025145709525</v>
      </c>
      <c r="V397">
        <v>48</v>
      </c>
      <c r="W397">
        <v>46</v>
      </c>
      <c r="X397">
        <v>30</v>
      </c>
      <c r="Y397">
        <v>24.82</v>
      </c>
      <c r="Z397">
        <v>10</v>
      </c>
      <c r="AA397" s="1" t="s">
        <v>58</v>
      </c>
      <c r="AB397">
        <v>5</v>
      </c>
      <c r="AC397">
        <v>0</v>
      </c>
      <c r="AD397" s="1" t="s">
        <v>50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1</v>
      </c>
      <c r="AQ397" t="b">
        <v>0</v>
      </c>
      <c r="AR397" s="1" t="s">
        <v>51</v>
      </c>
      <c r="AS397" s="1" t="s">
        <v>51</v>
      </c>
      <c r="AT397" s="1" t="s">
        <v>51</v>
      </c>
      <c r="AU397" s="1" t="s">
        <v>51</v>
      </c>
    </row>
    <row r="398" spans="1:47" x14ac:dyDescent="0.25">
      <c r="A398" s="1" t="s">
        <v>1188</v>
      </c>
      <c r="B398">
        <v>3</v>
      </c>
      <c r="C398" s="2" t="d">
        <v>2019-12-20T14:20:35.99999996367842025</v>
      </c>
      <c r="D398" s="2" t="d">
        <v>2019-12-20T14:50:26.99999995529651775</v>
      </c>
      <c r="E398">
        <v>40.401859999999999</v>
      </c>
      <c r="F398">
        <v>-104.99326000000001</v>
      </c>
      <c r="G398">
        <v>40.401859999999999</v>
      </c>
      <c r="H398">
        <v>-104.99326000000001</v>
      </c>
      <c r="I398">
        <v>0</v>
      </c>
      <c r="J398" s="1" t="s">
        <v>445</v>
      </c>
      <c r="L398" s="1" t="s">
        <v>195</v>
      </c>
      <c r="M398" s="1" t="s">
        <v>47</v>
      </c>
      <c r="N398" s="1" t="s">
        <v>304</v>
      </c>
      <c r="O398" s="1" t="s">
        <v>229</v>
      </c>
      <c r="P398" s="1" t="s">
        <v>199</v>
      </c>
      <c r="Q398" s="1" t="s">
        <v>305</v>
      </c>
      <c r="R398" s="1" t="s">
        <v>48</v>
      </c>
      <c r="S398" s="1" t="s">
        <v>79</v>
      </c>
      <c r="T398" s="1" t="s">
        <v>231</v>
      </c>
      <c r="U398" s="2" t="d">
        <v>2019-12-20T13:56:00.00000005587935450</v>
      </c>
      <c r="V398">
        <v>43</v>
      </c>
      <c r="W398">
        <v>43</v>
      </c>
      <c r="X398">
        <v>40</v>
      </c>
      <c r="Y398">
        <v>25.14</v>
      </c>
      <c r="Z398">
        <v>10</v>
      </c>
      <c r="AA398" s="1" t="s">
        <v>8970</v>
      </c>
      <c r="AB398">
        <v>0</v>
      </c>
      <c r="AC398">
        <v>0</v>
      </c>
      <c r="AD398" s="1" t="s">
        <v>1068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s="1" t="s">
        <v>51</v>
      </c>
      <c r="AS398" s="1" t="s">
        <v>51</v>
      </c>
      <c r="AT398" s="1" t="s">
        <v>51</v>
      </c>
      <c r="AU398" s="1" t="s">
        <v>51</v>
      </c>
    </row>
    <row r="399" spans="1:47" x14ac:dyDescent="0.25">
      <c r="A399" s="1" t="s">
        <v>2367</v>
      </c>
      <c r="B399">
        <v>3</v>
      </c>
      <c r="C399" s="2" t="d">
        <v>2019-12-20T15:10:06.99999982025474325</v>
      </c>
      <c r="D399" s="2" t="d">
        <v>2019-12-20T15:38:45.99999995436519675</v>
      </c>
      <c r="E399">
        <v>40.401249999999997</v>
      </c>
      <c r="F399">
        <v>-104.99327</v>
      </c>
      <c r="G399">
        <v>40.41131</v>
      </c>
      <c r="H399">
        <v>-104.99279</v>
      </c>
      <c r="I399">
        <v>0.69599999999999995</v>
      </c>
      <c r="J399" s="1" t="s">
        <v>509</v>
      </c>
      <c r="L399" s="1" t="s">
        <v>195</v>
      </c>
      <c r="M399" s="1" t="s">
        <v>47</v>
      </c>
      <c r="N399" s="1" t="s">
        <v>304</v>
      </c>
      <c r="O399" s="1" t="s">
        <v>229</v>
      </c>
      <c r="P399" s="1" t="s">
        <v>199</v>
      </c>
      <c r="Q399" s="1" t="s">
        <v>305</v>
      </c>
      <c r="R399" s="1" t="s">
        <v>48</v>
      </c>
      <c r="S399" s="1" t="s">
        <v>79</v>
      </c>
      <c r="T399" s="1" t="s">
        <v>231</v>
      </c>
      <c r="U399" s="2" t="d">
        <v>2019-12-20T14:55:59.99999984633177850</v>
      </c>
      <c r="V399">
        <v>45</v>
      </c>
      <c r="W399">
        <v>45</v>
      </c>
      <c r="X399">
        <v>37</v>
      </c>
      <c r="Y399">
        <v>25.15</v>
      </c>
      <c r="Z399">
        <v>10</v>
      </c>
      <c r="AA399" s="1" t="s">
        <v>60</v>
      </c>
      <c r="AB399">
        <v>3</v>
      </c>
      <c r="AC399">
        <v>0</v>
      </c>
      <c r="AD399" s="1" t="s">
        <v>819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s="1" t="s">
        <v>51</v>
      </c>
      <c r="AS399" s="1" t="s">
        <v>51</v>
      </c>
      <c r="AT399" s="1" t="s">
        <v>51</v>
      </c>
      <c r="AU399" s="1" t="s">
        <v>51</v>
      </c>
    </row>
    <row r="400" spans="1:47" x14ac:dyDescent="0.25">
      <c r="A400" s="1" t="s">
        <v>9004</v>
      </c>
      <c r="B400">
        <v>2</v>
      </c>
      <c r="C400" s="2" t="d">
        <v>2019-12-20T15:10:06.99999982025474325</v>
      </c>
      <c r="D400" s="2" t="d">
        <v>2019-12-20T15:38:45.99999995436519675</v>
      </c>
      <c r="E400">
        <v>40.401249999999997</v>
      </c>
      <c r="F400">
        <v>-104.99327</v>
      </c>
      <c r="G400">
        <v>40.41131</v>
      </c>
      <c r="H400">
        <v>-104.99279</v>
      </c>
      <c r="I400">
        <v>0.69599999999999995</v>
      </c>
      <c r="J400" s="1" t="s">
        <v>509</v>
      </c>
      <c r="L400" s="1" t="s">
        <v>195</v>
      </c>
      <c r="M400" s="1" t="s">
        <v>47</v>
      </c>
      <c r="N400" s="1" t="s">
        <v>304</v>
      </c>
      <c r="O400" s="1" t="s">
        <v>229</v>
      </c>
      <c r="P400" s="1" t="s">
        <v>199</v>
      </c>
      <c r="Q400" s="1" t="s">
        <v>305</v>
      </c>
      <c r="R400" s="1" t="s">
        <v>48</v>
      </c>
      <c r="S400" s="1" t="s">
        <v>79</v>
      </c>
      <c r="T400" s="1" t="s">
        <v>231</v>
      </c>
      <c r="U400" s="2" t="d">
        <v>2019-12-20T14:55:59.99999984633177850</v>
      </c>
      <c r="V400">
        <v>45</v>
      </c>
      <c r="W400">
        <v>45</v>
      </c>
      <c r="X400">
        <v>37</v>
      </c>
      <c r="Y400">
        <v>25.15</v>
      </c>
      <c r="Z400">
        <v>10</v>
      </c>
      <c r="AA400" s="1" t="s">
        <v>60</v>
      </c>
      <c r="AB400">
        <v>3</v>
      </c>
      <c r="AC400">
        <v>0</v>
      </c>
      <c r="AD400" s="1" t="s">
        <v>819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s="1" t="s">
        <v>51</v>
      </c>
      <c r="AS400" s="1" t="s">
        <v>51</v>
      </c>
      <c r="AT400" s="1" t="s">
        <v>51</v>
      </c>
      <c r="AU400" s="1" t="s">
        <v>51</v>
      </c>
    </row>
    <row r="401" spans="1:47" x14ac:dyDescent="0.25">
      <c r="A401" s="1" t="s">
        <v>995</v>
      </c>
      <c r="B401">
        <v>3</v>
      </c>
      <c r="C401" s="2" t="d">
        <v>2019-12-20T16:04:50.99999992176890100</v>
      </c>
      <c r="D401" s="2" t="d">
        <v>2019-12-20T16:34:27.99999978393316350</v>
      </c>
      <c r="E401">
        <v>39.754719999999999</v>
      </c>
      <c r="F401">
        <v>-104.82777</v>
      </c>
      <c r="G401">
        <v>39.754719999999999</v>
      </c>
      <c r="H401">
        <v>-104.82777</v>
      </c>
      <c r="I401">
        <v>0</v>
      </c>
      <c r="J401" s="1" t="s">
        <v>560</v>
      </c>
      <c r="L401" s="1" t="s">
        <v>404</v>
      </c>
      <c r="M401" s="1" t="s">
        <v>47</v>
      </c>
      <c r="N401" s="1" t="s">
        <v>171</v>
      </c>
      <c r="O401" s="1" t="s">
        <v>147</v>
      </c>
      <c r="P401" s="1" t="s">
        <v>199</v>
      </c>
      <c r="Q401" s="1" t="s">
        <v>241</v>
      </c>
      <c r="R401" s="1" t="s">
        <v>48</v>
      </c>
      <c r="S401" s="1" t="s">
        <v>79</v>
      </c>
      <c r="T401" s="1" t="s">
        <v>204</v>
      </c>
      <c r="U401" s="2" t="d">
        <v>2019-12-20T15:58:00.00000002793967725</v>
      </c>
      <c r="V401">
        <v>47</v>
      </c>
      <c r="W401">
        <v>46</v>
      </c>
      <c r="X401">
        <v>20</v>
      </c>
      <c r="Y401">
        <v>24.52</v>
      </c>
      <c r="Z401">
        <v>10</v>
      </c>
      <c r="AA401" s="1" t="s">
        <v>60</v>
      </c>
      <c r="AB401">
        <v>5</v>
      </c>
      <c r="AC401">
        <v>0</v>
      </c>
      <c r="AD401" s="1" t="s">
        <v>966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s="1" t="s">
        <v>51</v>
      </c>
      <c r="AS401" s="1" t="s">
        <v>51</v>
      </c>
      <c r="AT401" s="1" t="s">
        <v>51</v>
      </c>
      <c r="AU401" s="1" t="s">
        <v>51</v>
      </c>
    </row>
    <row r="402" spans="1:47" x14ac:dyDescent="0.25">
      <c r="A402" s="1" t="s">
        <v>9005</v>
      </c>
      <c r="B402">
        <v>2</v>
      </c>
      <c r="C402" s="2" t="d">
        <v>2019-12-20T16:38:34.99999968800693850</v>
      </c>
      <c r="D402" s="2" t="d">
        <v>2019-12-20T20:52:29.00000018533318950</v>
      </c>
      <c r="E402">
        <v>40.34637</v>
      </c>
      <c r="F402">
        <v>-104.98083</v>
      </c>
      <c r="G402">
        <v>40.34637</v>
      </c>
      <c r="H402">
        <v>-104.98083</v>
      </c>
      <c r="I402">
        <v>0</v>
      </c>
      <c r="J402" s="1" t="s">
        <v>451</v>
      </c>
      <c r="L402" s="1" t="s">
        <v>196</v>
      </c>
      <c r="M402" s="1" t="s">
        <v>47</v>
      </c>
      <c r="N402" s="1" t="s">
        <v>306</v>
      </c>
      <c r="O402" s="1" t="s">
        <v>210</v>
      </c>
      <c r="P402" s="1" t="s">
        <v>199</v>
      </c>
      <c r="Q402" s="1" t="s">
        <v>307</v>
      </c>
      <c r="R402" s="1" t="s">
        <v>48</v>
      </c>
      <c r="S402" s="1" t="s">
        <v>79</v>
      </c>
      <c r="T402" s="1" t="s">
        <v>231</v>
      </c>
      <c r="U402" s="2" t="d">
        <v>2019-12-20T16:56:00.00000005587935450</v>
      </c>
      <c r="V402">
        <v>40</v>
      </c>
      <c r="W402">
        <v>40</v>
      </c>
      <c r="X402">
        <v>45</v>
      </c>
      <c r="Y402">
        <v>25.15</v>
      </c>
      <c r="Z402">
        <v>10</v>
      </c>
      <c r="AA402" s="1" t="s">
        <v>8970</v>
      </c>
      <c r="AB402">
        <v>0</v>
      </c>
      <c r="AC402">
        <v>0</v>
      </c>
      <c r="AD402" s="1" t="s">
        <v>819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s="1" t="s">
        <v>53</v>
      </c>
      <c r="AS402" s="1" t="s">
        <v>51</v>
      </c>
      <c r="AT402" s="1" t="s">
        <v>51</v>
      </c>
      <c r="AU402" s="1" t="s">
        <v>51</v>
      </c>
    </row>
    <row r="403" spans="1:47" x14ac:dyDescent="0.25">
      <c r="A403" s="1" t="s">
        <v>2249</v>
      </c>
      <c r="B403">
        <v>4</v>
      </c>
      <c r="C403" s="2" t="d">
        <v>2019-12-20T16:32:36.00000000558793275</v>
      </c>
      <c r="D403" s="2" t="d">
        <v>2019-12-20T21:32:31.00000030361115900</v>
      </c>
      <c r="E403">
        <v>40.361600000000003</v>
      </c>
      <c r="F403">
        <v>-104.98493000000001</v>
      </c>
      <c r="G403">
        <v>40.33276</v>
      </c>
      <c r="H403">
        <v>-104.98035</v>
      </c>
      <c r="I403">
        <v>2.0070000000000001</v>
      </c>
      <c r="J403" s="1" t="s">
        <v>2250</v>
      </c>
      <c r="L403" s="1" t="s">
        <v>196</v>
      </c>
      <c r="M403" s="1" t="s">
        <v>47</v>
      </c>
      <c r="N403" s="1" t="s">
        <v>304</v>
      </c>
      <c r="O403" s="1" t="s">
        <v>229</v>
      </c>
      <c r="P403" s="1" t="s">
        <v>199</v>
      </c>
      <c r="Q403" s="1" t="s">
        <v>305</v>
      </c>
      <c r="R403" s="1" t="s">
        <v>48</v>
      </c>
      <c r="S403" s="1" t="s">
        <v>79</v>
      </c>
      <c r="T403" s="1" t="s">
        <v>231</v>
      </c>
      <c r="U403" s="2" t="d">
        <v>2019-12-20T16:56:00.00000005587935450</v>
      </c>
      <c r="V403">
        <v>40</v>
      </c>
      <c r="W403">
        <v>40</v>
      </c>
      <c r="X403">
        <v>45</v>
      </c>
      <c r="Y403">
        <v>25.15</v>
      </c>
      <c r="Z403">
        <v>10</v>
      </c>
      <c r="AA403" s="1" t="s">
        <v>8970</v>
      </c>
      <c r="AB403">
        <v>0</v>
      </c>
      <c r="AC403">
        <v>0</v>
      </c>
      <c r="AD403" s="1" t="s">
        <v>819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s="1" t="s">
        <v>51</v>
      </c>
      <c r="AS403" s="1" t="s">
        <v>51</v>
      </c>
      <c r="AT403" s="1" t="s">
        <v>51</v>
      </c>
      <c r="AU403" s="1" t="s">
        <v>51</v>
      </c>
    </row>
    <row r="404" spans="1:47" x14ac:dyDescent="0.25">
      <c r="A404" s="1" t="s">
        <v>1013</v>
      </c>
      <c r="B404">
        <v>3</v>
      </c>
      <c r="C404" s="2" t="d">
        <v>2019-12-20T17:02:34.99999998137354625</v>
      </c>
      <c r="D404" s="2" t="d">
        <v>2019-12-20T17:32:29.00000004563480325</v>
      </c>
      <c r="E404">
        <v>39.783250000000002</v>
      </c>
      <c r="F404">
        <v>-105.00679</v>
      </c>
      <c r="G404">
        <v>39.783250000000002</v>
      </c>
      <c r="H404">
        <v>-105.00679</v>
      </c>
      <c r="I404">
        <v>0</v>
      </c>
      <c r="J404" s="1" t="s">
        <v>352</v>
      </c>
      <c r="L404" s="1" t="s">
        <v>137</v>
      </c>
      <c r="M404" s="1" t="s">
        <v>47</v>
      </c>
      <c r="N404" s="1" t="s">
        <v>131</v>
      </c>
      <c r="O404" s="1" t="s">
        <v>131</v>
      </c>
      <c r="P404" s="1" t="s">
        <v>199</v>
      </c>
      <c r="Q404" s="1" t="s">
        <v>332</v>
      </c>
      <c r="R404" s="1" t="s">
        <v>48</v>
      </c>
      <c r="S404" s="1" t="s">
        <v>79</v>
      </c>
      <c r="T404" s="1" t="s">
        <v>206</v>
      </c>
      <c r="U404" s="2" t="d">
        <v>2019-12-20T16:48:59.99999994412064550</v>
      </c>
      <c r="V404">
        <v>48</v>
      </c>
      <c r="W404">
        <v>48</v>
      </c>
      <c r="X404">
        <v>20</v>
      </c>
      <c r="Y404">
        <v>24.54</v>
      </c>
      <c r="Z404">
        <v>10</v>
      </c>
      <c r="AA404" s="1" t="s">
        <v>65</v>
      </c>
      <c r="AB404">
        <v>3</v>
      </c>
      <c r="AC404">
        <v>0</v>
      </c>
      <c r="AD404" s="1" t="s">
        <v>966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s="1" t="s">
        <v>53</v>
      </c>
      <c r="AS404" s="1" t="s">
        <v>51</v>
      </c>
      <c r="AT404" s="1" t="s">
        <v>51</v>
      </c>
      <c r="AU404" s="1" t="s">
        <v>51</v>
      </c>
    </row>
    <row r="405" spans="1:47" x14ac:dyDescent="0.25">
      <c r="A405" s="1" t="s">
        <v>1034</v>
      </c>
      <c r="B405">
        <v>3</v>
      </c>
      <c r="C405" s="2" t="d">
        <v>2019-12-20T17:46:48.00000031013041950</v>
      </c>
      <c r="D405" s="2" t="d">
        <v>2019-12-20T18:16:27.00000001117587225</v>
      </c>
      <c r="E405">
        <v>39.870289999999997</v>
      </c>
      <c r="F405">
        <v>-104.98748000000001</v>
      </c>
      <c r="G405">
        <v>39.870289999999997</v>
      </c>
      <c r="H405">
        <v>-104.98748000000001</v>
      </c>
      <c r="I405">
        <v>0</v>
      </c>
      <c r="J405" s="1" t="s">
        <v>821</v>
      </c>
      <c r="L405" s="1" t="s">
        <v>195</v>
      </c>
      <c r="M405" s="1" t="s">
        <v>47</v>
      </c>
      <c r="N405" s="1" t="s">
        <v>131</v>
      </c>
      <c r="O405" s="1" t="s">
        <v>147</v>
      </c>
      <c r="P405" s="1" t="s">
        <v>199</v>
      </c>
      <c r="Q405" s="1" t="s">
        <v>205</v>
      </c>
      <c r="R405" s="1" t="s">
        <v>48</v>
      </c>
      <c r="S405" s="1" t="s">
        <v>79</v>
      </c>
      <c r="T405" s="1" t="s">
        <v>206</v>
      </c>
      <c r="U405" s="2" t="d">
        <v>2019-12-20T17:48:00.00000016763806350</v>
      </c>
      <c r="V405">
        <v>43</v>
      </c>
      <c r="W405">
        <v>40</v>
      </c>
      <c r="X405">
        <v>29</v>
      </c>
      <c r="Y405">
        <v>24.55</v>
      </c>
      <c r="Z405">
        <v>10</v>
      </c>
      <c r="AA405" s="1" t="s">
        <v>61</v>
      </c>
      <c r="AB405">
        <v>5</v>
      </c>
      <c r="AC405">
        <v>0</v>
      </c>
      <c r="AD405" s="1" t="s">
        <v>966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1</v>
      </c>
      <c r="AQ405" t="b">
        <v>0</v>
      </c>
      <c r="AR405" s="1" t="s">
        <v>53</v>
      </c>
      <c r="AS405" s="1" t="s">
        <v>53</v>
      </c>
      <c r="AT405" s="1" t="s">
        <v>53</v>
      </c>
      <c r="AU405" s="1" t="s">
        <v>51</v>
      </c>
    </row>
    <row r="406" spans="1:47" x14ac:dyDescent="0.25">
      <c r="A406" s="1" t="s">
        <v>1026</v>
      </c>
      <c r="B406">
        <v>3</v>
      </c>
      <c r="C406" s="2" t="d">
        <v>2019-12-20T17:38:33.999999873340130025</v>
      </c>
      <c r="D406" s="2" t="d">
        <v>2019-12-20T18:08:29.00000017136335425</v>
      </c>
      <c r="E406">
        <v>39.779940000000003</v>
      </c>
      <c r="F406">
        <v>-104.97248</v>
      </c>
      <c r="G406">
        <v>39.779940000000003</v>
      </c>
      <c r="H406">
        <v>-104.97248</v>
      </c>
      <c r="I406">
        <v>0</v>
      </c>
      <c r="J406" s="1" t="s">
        <v>386</v>
      </c>
      <c r="L406" s="1" t="s">
        <v>137</v>
      </c>
      <c r="M406" s="1" t="s">
        <v>47</v>
      </c>
      <c r="N406" s="1" t="s">
        <v>131</v>
      </c>
      <c r="O406" s="1" t="s">
        <v>131</v>
      </c>
      <c r="P406" s="1" t="s">
        <v>199</v>
      </c>
      <c r="Q406" s="1" t="s">
        <v>247</v>
      </c>
      <c r="R406" s="1" t="s">
        <v>48</v>
      </c>
      <c r="S406" s="1" t="s">
        <v>79</v>
      </c>
      <c r="T406" s="1" t="s">
        <v>206</v>
      </c>
      <c r="U406" s="2" t="d">
        <v>2019-12-20T17:48:00.00000016763806350</v>
      </c>
      <c r="V406">
        <v>43</v>
      </c>
      <c r="W406">
        <v>40</v>
      </c>
      <c r="X406">
        <v>29</v>
      </c>
      <c r="Y406">
        <v>24.55</v>
      </c>
      <c r="Z406">
        <v>10</v>
      </c>
      <c r="AA406" s="1" t="s">
        <v>61</v>
      </c>
      <c r="AB406">
        <v>5</v>
      </c>
      <c r="AC406">
        <v>0</v>
      </c>
      <c r="AD406" s="1" t="s">
        <v>966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s="1" t="s">
        <v>53</v>
      </c>
      <c r="AS406" s="1" t="s">
        <v>53</v>
      </c>
      <c r="AT406" s="1" t="s">
        <v>51</v>
      </c>
      <c r="AU406" s="1" t="s">
        <v>51</v>
      </c>
    </row>
    <row r="407" spans="1:47" x14ac:dyDescent="0.25">
      <c r="A407" s="1" t="s">
        <v>1027</v>
      </c>
      <c r="B407">
        <v>3</v>
      </c>
      <c r="C407" s="2" t="d">
        <v>2019-12-20T17:37:04.0000002086162550</v>
      </c>
      <c r="D407" s="2" t="d">
        <v>2019-12-20T18:06:28.99999978020787275</v>
      </c>
      <c r="E407">
        <v>39.71172</v>
      </c>
      <c r="F407">
        <v>-104.82666999999999</v>
      </c>
      <c r="G407">
        <v>39.71172</v>
      </c>
      <c r="H407">
        <v>-104.82666999999999</v>
      </c>
      <c r="I407">
        <v>0</v>
      </c>
      <c r="J407" s="1" t="s">
        <v>403</v>
      </c>
      <c r="L407" s="1" t="s">
        <v>309</v>
      </c>
      <c r="M407" s="1" t="s">
        <v>47</v>
      </c>
      <c r="N407" s="1" t="s">
        <v>171</v>
      </c>
      <c r="O407" s="1" t="s">
        <v>202</v>
      </c>
      <c r="P407" s="1" t="s">
        <v>199</v>
      </c>
      <c r="Q407" s="1" t="s">
        <v>405</v>
      </c>
      <c r="R407" s="1" t="s">
        <v>48</v>
      </c>
      <c r="S407" s="1" t="s">
        <v>79</v>
      </c>
      <c r="T407" s="1" t="s">
        <v>204</v>
      </c>
      <c r="U407" s="2" t="d">
        <v>2019-12-20T17:58:00.00000023748725325</v>
      </c>
      <c r="V407">
        <v>40</v>
      </c>
      <c r="W407">
        <v>36</v>
      </c>
      <c r="X407">
        <v>28</v>
      </c>
      <c r="Y407">
        <v>24.53</v>
      </c>
      <c r="Z407">
        <v>10</v>
      </c>
      <c r="AA407" s="1" t="s">
        <v>66</v>
      </c>
      <c r="AB407">
        <v>6</v>
      </c>
      <c r="AC407">
        <v>0</v>
      </c>
      <c r="AD407" s="1" t="s">
        <v>966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s="1" t="s">
        <v>53</v>
      </c>
      <c r="AS407" s="1" t="s">
        <v>53</v>
      </c>
      <c r="AT407" s="1" t="s">
        <v>51</v>
      </c>
      <c r="AU407" s="1" t="s">
        <v>51</v>
      </c>
    </row>
    <row r="408" spans="1:47" x14ac:dyDescent="0.25">
      <c r="A408" s="1" t="s">
        <v>1035</v>
      </c>
      <c r="B408">
        <v>3</v>
      </c>
      <c r="C408" s="2" t="d">
        <v>2019-12-20T18:14:32.00000016018748200</v>
      </c>
      <c r="D408" s="2" t="d">
        <v>2019-12-20T18:44:29.00000029709189850</v>
      </c>
      <c r="E408">
        <v>39.899329999999999</v>
      </c>
      <c r="F408">
        <v>-104.98773</v>
      </c>
      <c r="G408">
        <v>39.899329999999999</v>
      </c>
      <c r="H408">
        <v>-104.98773</v>
      </c>
      <c r="I408">
        <v>0</v>
      </c>
      <c r="J408" s="1" t="s">
        <v>439</v>
      </c>
      <c r="L408" s="1" t="s">
        <v>195</v>
      </c>
      <c r="M408" s="1" t="s">
        <v>47</v>
      </c>
      <c r="N408" s="1" t="s">
        <v>131</v>
      </c>
      <c r="O408" s="1" t="s">
        <v>147</v>
      </c>
      <c r="P408" s="1" t="s">
        <v>199</v>
      </c>
      <c r="Q408" s="1" t="s">
        <v>440</v>
      </c>
      <c r="R408" s="1" t="s">
        <v>48</v>
      </c>
      <c r="S408" s="1" t="s">
        <v>79</v>
      </c>
      <c r="T408" s="1" t="s">
        <v>206</v>
      </c>
      <c r="U408" s="2" t="d">
        <v>2019-12-20T17:48:00.00000016763806350</v>
      </c>
      <c r="V408">
        <v>43</v>
      </c>
      <c r="W408">
        <v>40</v>
      </c>
      <c r="X408">
        <v>29</v>
      </c>
      <c r="Y408">
        <v>24.55</v>
      </c>
      <c r="Z408">
        <v>10</v>
      </c>
      <c r="AA408" s="1" t="s">
        <v>61</v>
      </c>
      <c r="AB408">
        <v>5</v>
      </c>
      <c r="AC408">
        <v>0</v>
      </c>
      <c r="AD408" s="1" t="s">
        <v>966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s="1" t="s">
        <v>53</v>
      </c>
      <c r="AS408" s="1" t="s">
        <v>53</v>
      </c>
      <c r="AT408" s="1" t="s">
        <v>53</v>
      </c>
      <c r="AU408" s="1" t="s">
        <v>51</v>
      </c>
    </row>
    <row r="409" spans="1:47" x14ac:dyDescent="0.25">
      <c r="A409" s="1" t="s">
        <v>1036</v>
      </c>
      <c r="B409">
        <v>3</v>
      </c>
      <c r="C409" s="2" t="d">
        <v>2019-12-20T18:14:32.00000016018748200</v>
      </c>
      <c r="D409" s="2" t="d">
        <v>2019-12-20T18:44:29.00000029709189850</v>
      </c>
      <c r="E409">
        <v>39.899299999999997</v>
      </c>
      <c r="F409">
        <v>-104.98796</v>
      </c>
      <c r="G409">
        <v>39.899299999999997</v>
      </c>
      <c r="H409">
        <v>-104.98796</v>
      </c>
      <c r="I409">
        <v>0</v>
      </c>
      <c r="J409" s="1" t="s">
        <v>442</v>
      </c>
      <c r="L409" s="1" t="s">
        <v>195</v>
      </c>
      <c r="M409" s="1" t="s">
        <v>47</v>
      </c>
      <c r="N409" s="1" t="s">
        <v>131</v>
      </c>
      <c r="O409" s="1" t="s">
        <v>147</v>
      </c>
      <c r="P409" s="1" t="s">
        <v>199</v>
      </c>
      <c r="Q409" s="1" t="s">
        <v>440</v>
      </c>
      <c r="R409" s="1" t="s">
        <v>48</v>
      </c>
      <c r="S409" s="1" t="s">
        <v>79</v>
      </c>
      <c r="T409" s="1" t="s">
        <v>206</v>
      </c>
      <c r="U409" s="2" t="d">
        <v>2019-12-20T17:48:00.00000016763806350</v>
      </c>
      <c r="V409">
        <v>43</v>
      </c>
      <c r="W409">
        <v>40</v>
      </c>
      <c r="X409">
        <v>29</v>
      </c>
      <c r="Y409">
        <v>24.55</v>
      </c>
      <c r="Z409">
        <v>10</v>
      </c>
      <c r="AA409" s="1" t="s">
        <v>61</v>
      </c>
      <c r="AB409">
        <v>5</v>
      </c>
      <c r="AC409">
        <v>0</v>
      </c>
      <c r="AD409" s="1" t="s">
        <v>966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s="1" t="s">
        <v>53</v>
      </c>
      <c r="AS409" s="1" t="s">
        <v>53</v>
      </c>
      <c r="AT409" s="1" t="s">
        <v>53</v>
      </c>
      <c r="AU409" s="1" t="s">
        <v>51</v>
      </c>
    </row>
    <row r="410" spans="1:47" x14ac:dyDescent="0.25">
      <c r="A410" s="1" t="s">
        <v>784</v>
      </c>
      <c r="B410">
        <v>3</v>
      </c>
      <c r="C410" s="2" t="d">
        <v>2019-12-20T19:32:31.00000009406358300</v>
      </c>
      <c r="D410" s="2" t="d">
        <v>2019-12-20T20:02:25.99999976344406775</v>
      </c>
      <c r="E410">
        <v>39.25564</v>
      </c>
      <c r="F410">
        <v>-105.96324</v>
      </c>
      <c r="G410">
        <v>39.25564</v>
      </c>
      <c r="H410">
        <v>-105.96324</v>
      </c>
      <c r="I410">
        <v>0</v>
      </c>
      <c r="J410" s="1" t="s">
        <v>785</v>
      </c>
      <c r="L410" s="1" t="s">
        <v>552</v>
      </c>
      <c r="M410" s="1" t="s">
        <v>47</v>
      </c>
      <c r="N410" s="1" t="s">
        <v>553</v>
      </c>
      <c r="O410" s="1" t="s">
        <v>357</v>
      </c>
      <c r="P410" s="1" t="s">
        <v>199</v>
      </c>
      <c r="Q410" s="1" t="s">
        <v>554</v>
      </c>
      <c r="R410" s="1" t="s">
        <v>48</v>
      </c>
      <c r="S410" s="1" t="s">
        <v>79</v>
      </c>
      <c r="T410" s="1" t="s">
        <v>555</v>
      </c>
      <c r="U410" s="2" t="d">
        <v>2019-12-20T19:53:00.000000097788870375</v>
      </c>
      <c r="V410">
        <v>13</v>
      </c>
      <c r="W410">
        <v>1</v>
      </c>
      <c r="X410">
        <v>71</v>
      </c>
      <c r="Y410">
        <v>20.98</v>
      </c>
      <c r="Z410">
        <v>10</v>
      </c>
      <c r="AA410" s="1" t="s">
        <v>62</v>
      </c>
      <c r="AB410">
        <v>9</v>
      </c>
      <c r="AC410">
        <v>0</v>
      </c>
      <c r="AD410" s="1" t="s">
        <v>50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s="1" t="s">
        <v>53</v>
      </c>
      <c r="AS410" s="1" t="s">
        <v>53</v>
      </c>
      <c r="AT410" s="1" t="s">
        <v>53</v>
      </c>
      <c r="AU410" s="1" t="s">
        <v>53</v>
      </c>
    </row>
    <row r="411" spans="1:47" x14ac:dyDescent="0.25">
      <c r="A411" s="1" t="s">
        <v>1092</v>
      </c>
      <c r="B411">
        <v>4</v>
      </c>
      <c r="C411" s="2" t="d">
        <v>2019-12-20T22:02:30.99999988451600025</v>
      </c>
      <c r="D411" s="2" t="d">
        <v>2019-12-21T03:02:26.00000018253922650</v>
      </c>
      <c r="E411">
        <v>39.25564</v>
      </c>
      <c r="F411">
        <v>-105.96324</v>
      </c>
      <c r="G411">
        <v>39.25564</v>
      </c>
      <c r="H411">
        <v>-105.96324</v>
      </c>
      <c r="I411">
        <v>0</v>
      </c>
      <c r="J411" s="1" t="s">
        <v>1093</v>
      </c>
      <c r="L411" s="1" t="s">
        <v>552</v>
      </c>
      <c r="M411" s="1" t="s">
        <v>47</v>
      </c>
      <c r="N411" s="1" t="s">
        <v>553</v>
      </c>
      <c r="O411" s="1" t="s">
        <v>357</v>
      </c>
      <c r="P411" s="1" t="s">
        <v>199</v>
      </c>
      <c r="Q411" s="1" t="s">
        <v>554</v>
      </c>
      <c r="R411" s="1" t="s">
        <v>48</v>
      </c>
      <c r="S411" s="1" t="s">
        <v>79</v>
      </c>
      <c r="T411" s="1" t="s">
        <v>555</v>
      </c>
      <c r="U411" s="2" t="d">
        <v>2019-12-20T21:53:00.00000030733644975</v>
      </c>
      <c r="V411">
        <v>11</v>
      </c>
      <c r="W411">
        <v>3</v>
      </c>
      <c r="X411">
        <v>70</v>
      </c>
      <c r="Y411">
        <v>20.99</v>
      </c>
      <c r="Z411">
        <v>10</v>
      </c>
      <c r="AA411" s="1" t="s">
        <v>61</v>
      </c>
      <c r="AB411">
        <v>5</v>
      </c>
      <c r="AC411">
        <v>0</v>
      </c>
      <c r="AD411" s="1" t="s">
        <v>1068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s="1" t="s">
        <v>53</v>
      </c>
      <c r="AS411" s="1" t="s">
        <v>53</v>
      </c>
      <c r="AT411" s="1" t="s">
        <v>53</v>
      </c>
      <c r="AU411" s="1" t="s">
        <v>53</v>
      </c>
    </row>
    <row r="412" spans="1:47" x14ac:dyDescent="0.25">
      <c r="A412" s="1" t="s">
        <v>786</v>
      </c>
      <c r="B412">
        <v>3</v>
      </c>
      <c r="C412" s="2" t="d">
        <v>2019-12-20T21:28:45.99999988451600025</v>
      </c>
      <c r="D412" s="2" t="d">
        <v>2019-12-20T21:58:27.00000005308538475</v>
      </c>
      <c r="E412">
        <v>39.738639999999997</v>
      </c>
      <c r="F412">
        <v>-104.51475000000001</v>
      </c>
      <c r="G412">
        <v>39.738639999999997</v>
      </c>
      <c r="H412">
        <v>-104.51475000000001</v>
      </c>
      <c r="I412">
        <v>0</v>
      </c>
      <c r="J412" s="1" t="s">
        <v>787</v>
      </c>
      <c r="L412" s="1" t="s">
        <v>137</v>
      </c>
      <c r="M412" s="1" t="s">
        <v>47</v>
      </c>
      <c r="N412" s="1" t="s">
        <v>788</v>
      </c>
      <c r="O412" s="1" t="s">
        <v>147</v>
      </c>
      <c r="P412" s="1" t="s">
        <v>199</v>
      </c>
      <c r="Q412" s="1" t="s">
        <v>789</v>
      </c>
      <c r="R412" s="1" t="s">
        <v>48</v>
      </c>
      <c r="S412" s="1" t="s">
        <v>79</v>
      </c>
      <c r="T412" s="1" t="s">
        <v>790</v>
      </c>
      <c r="U412" s="2" t="d">
        <v>2019-12-20T21:30:00.00000020954757600</v>
      </c>
      <c r="V412">
        <v>31</v>
      </c>
      <c r="W412">
        <v>22</v>
      </c>
      <c r="X412">
        <v>57</v>
      </c>
      <c r="Y412">
        <v>24.7</v>
      </c>
      <c r="Z412">
        <v>10</v>
      </c>
      <c r="AA412" s="1" t="s">
        <v>72</v>
      </c>
      <c r="AB412">
        <v>12</v>
      </c>
      <c r="AC412">
        <v>0</v>
      </c>
      <c r="AD412" s="1" t="s">
        <v>50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s="1" t="s">
        <v>53</v>
      </c>
      <c r="AS412" s="1" t="s">
        <v>53</v>
      </c>
      <c r="AT412" s="1" t="s">
        <v>53</v>
      </c>
      <c r="AU412" s="1" t="s">
        <v>53</v>
      </c>
    </row>
    <row r="413" spans="1:47" x14ac:dyDescent="0.25">
      <c r="A413" s="1" t="s">
        <v>9006</v>
      </c>
      <c r="B413">
        <v>2</v>
      </c>
      <c r="C413" s="2" t="d">
        <v>2019-12-21T00:52:44.99999994412064550</v>
      </c>
      <c r="D413" s="2" t="d">
        <v>2019-12-21T01:22:03.99999999906867900</v>
      </c>
      <c r="E413">
        <v>39.260869999999997</v>
      </c>
      <c r="F413">
        <v>-105.9619</v>
      </c>
      <c r="G413">
        <v>39.250059999999998</v>
      </c>
      <c r="H413">
        <v>-105.96361</v>
      </c>
      <c r="I413">
        <v>0.752</v>
      </c>
      <c r="J413" s="1" t="s">
        <v>785</v>
      </c>
      <c r="L413" s="1" t="s">
        <v>552</v>
      </c>
      <c r="M413" s="1" t="s">
        <v>47</v>
      </c>
      <c r="N413" s="1" t="s">
        <v>553</v>
      </c>
      <c r="O413" s="1" t="s">
        <v>357</v>
      </c>
      <c r="P413" s="1" t="s">
        <v>199</v>
      </c>
      <c r="Q413" s="1" t="s">
        <v>554</v>
      </c>
      <c r="R413" s="1" t="s">
        <v>48</v>
      </c>
      <c r="S413" s="1" t="s">
        <v>79</v>
      </c>
      <c r="T413" s="1" t="s">
        <v>555</v>
      </c>
      <c r="U413" s="2" t="d">
        <v>2019-12-21T00:53:00.00000030733644975</v>
      </c>
      <c r="V413">
        <v>8</v>
      </c>
      <c r="W413">
        <v>8</v>
      </c>
      <c r="X413">
        <v>73</v>
      </c>
      <c r="Y413">
        <v>20.99</v>
      </c>
      <c r="Z413">
        <v>10</v>
      </c>
      <c r="AA413" s="1" t="s">
        <v>8970</v>
      </c>
      <c r="AB413">
        <v>0</v>
      </c>
      <c r="AC413">
        <v>0</v>
      </c>
      <c r="AD413" s="1" t="s">
        <v>50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s="1" t="s">
        <v>53</v>
      </c>
      <c r="AS413" s="1" t="s">
        <v>53</v>
      </c>
      <c r="AT413" s="1" t="s">
        <v>53</v>
      </c>
      <c r="AU413" s="1" t="s">
        <v>53</v>
      </c>
    </row>
    <row r="414" spans="1:47" x14ac:dyDescent="0.25">
      <c r="A414" s="1" t="s">
        <v>750</v>
      </c>
      <c r="B414">
        <v>3</v>
      </c>
      <c r="C414" s="2" t="d">
        <v>2019-12-21T05:56:29.99999994412064550</v>
      </c>
      <c r="D414" s="2" t="d">
        <v>2019-12-21T06:26:22.9999997746199400</v>
      </c>
      <c r="E414">
        <v>39.123840000000001</v>
      </c>
      <c r="F414">
        <v>-104.86494999999999</v>
      </c>
      <c r="G414">
        <v>39.123840000000001</v>
      </c>
      <c r="H414">
        <v>-104.86494999999999</v>
      </c>
      <c r="I414">
        <v>0</v>
      </c>
      <c r="J414" s="1" t="s">
        <v>471</v>
      </c>
      <c r="L414" s="1" t="s">
        <v>196</v>
      </c>
      <c r="M414" s="1" t="s">
        <v>47</v>
      </c>
      <c r="N414" s="1" t="s">
        <v>448</v>
      </c>
      <c r="O414" s="1" t="s">
        <v>194</v>
      </c>
      <c r="P414" s="1" t="s">
        <v>199</v>
      </c>
      <c r="Q414" s="1" t="s">
        <v>449</v>
      </c>
      <c r="R414" s="1" t="s">
        <v>48</v>
      </c>
      <c r="S414" s="1" t="s">
        <v>79</v>
      </c>
      <c r="T414" s="1" t="s">
        <v>235</v>
      </c>
      <c r="U414" s="2" t="d">
        <v>2019-12-21T05:58:00.00000023748725325</v>
      </c>
      <c r="V414">
        <v>20</v>
      </c>
      <c r="W414">
        <v>7</v>
      </c>
      <c r="X414">
        <v>58</v>
      </c>
      <c r="Y414">
        <v>23.73</v>
      </c>
      <c r="Z414">
        <v>10</v>
      </c>
      <c r="AA414" s="1" t="s">
        <v>58</v>
      </c>
      <c r="AB414">
        <v>12</v>
      </c>
      <c r="AC414">
        <v>0</v>
      </c>
      <c r="AD414" s="1" t="s">
        <v>50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s="1" t="s">
        <v>53</v>
      </c>
      <c r="AS414" s="1" t="s">
        <v>53</v>
      </c>
      <c r="AT414" s="1" t="s">
        <v>53</v>
      </c>
      <c r="AU414" s="1" t="s">
        <v>51</v>
      </c>
    </row>
    <row r="415" spans="1:47" x14ac:dyDescent="0.25">
      <c r="A415" s="1" t="s">
        <v>751</v>
      </c>
      <c r="B415">
        <v>3</v>
      </c>
      <c r="C415" s="2" t="d">
        <v>2019-12-21T05:55:00.99999988451600025</v>
      </c>
      <c r="D415" s="2" t="d">
        <v>2019-12-21T06:24:26.00000008475035275</v>
      </c>
      <c r="E415">
        <v>39.820399999999999</v>
      </c>
      <c r="F415">
        <v>-104.97848999999999</v>
      </c>
      <c r="G415">
        <v>39.820399999999999</v>
      </c>
      <c r="H415">
        <v>-104.97848999999999</v>
      </c>
      <c r="I415">
        <v>0</v>
      </c>
      <c r="J415" s="1" t="s">
        <v>752</v>
      </c>
      <c r="L415" s="1" t="s">
        <v>124</v>
      </c>
      <c r="M415" s="1" t="s">
        <v>47</v>
      </c>
      <c r="N415" s="1" t="s">
        <v>131</v>
      </c>
      <c r="O415" s="1" t="s">
        <v>147</v>
      </c>
      <c r="P415" s="1" t="s">
        <v>199</v>
      </c>
      <c r="Q415" s="1" t="s">
        <v>205</v>
      </c>
      <c r="R415" s="1" t="s">
        <v>48</v>
      </c>
      <c r="S415" s="1" t="s">
        <v>79</v>
      </c>
      <c r="T415" s="1" t="s">
        <v>206</v>
      </c>
      <c r="U415" s="2" t="d">
        <v>2019-12-21T05:45:00.00000020954757600</v>
      </c>
      <c r="V415">
        <v>36</v>
      </c>
      <c r="W415">
        <v>31</v>
      </c>
      <c r="X415">
        <v>33</v>
      </c>
      <c r="Y415">
        <v>24.54</v>
      </c>
      <c r="Z415">
        <v>10</v>
      </c>
      <c r="AA415" s="1" t="s">
        <v>55</v>
      </c>
      <c r="AB415">
        <v>6</v>
      </c>
      <c r="AC415">
        <v>0</v>
      </c>
      <c r="AD415" s="1" t="s">
        <v>50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s="1" t="s">
        <v>53</v>
      </c>
      <c r="AS415" s="1" t="s">
        <v>53</v>
      </c>
      <c r="AT415" s="1" t="s">
        <v>53</v>
      </c>
      <c r="AU415" s="1" t="s">
        <v>51</v>
      </c>
    </row>
    <row r="416" spans="1:47" x14ac:dyDescent="0.25">
      <c r="A416" s="1" t="s">
        <v>720</v>
      </c>
      <c r="B416">
        <v>3</v>
      </c>
      <c r="C416" s="2" t="d">
        <v>2019-12-21T07:04:46.00000001024455125</v>
      </c>
      <c r="D416" s="2" t="d">
        <v>2019-12-21T11:30:29.00000028312206325</v>
      </c>
      <c r="E416">
        <v>39.757489999999997</v>
      </c>
      <c r="F416">
        <v>-104.76730000000001</v>
      </c>
      <c r="G416">
        <v>39.757489999999997</v>
      </c>
      <c r="H416">
        <v>-104.76730000000001</v>
      </c>
      <c r="I416">
        <v>0</v>
      </c>
      <c r="J416" s="1" t="s">
        <v>534</v>
      </c>
      <c r="L416" s="1" t="s">
        <v>133</v>
      </c>
      <c r="M416" s="1" t="s">
        <v>47</v>
      </c>
      <c r="N416" s="1" t="s">
        <v>171</v>
      </c>
      <c r="O416" s="1" t="s">
        <v>147</v>
      </c>
      <c r="P416" s="1" t="s">
        <v>199</v>
      </c>
      <c r="Q416" s="1" t="s">
        <v>241</v>
      </c>
      <c r="R416" s="1" t="s">
        <v>48</v>
      </c>
      <c r="S416" s="1" t="s">
        <v>79</v>
      </c>
      <c r="T416" s="1" t="s">
        <v>204</v>
      </c>
      <c r="U416" s="2" t="d">
        <v>2019-12-21T06:58:00.00000002793967725</v>
      </c>
      <c r="V416">
        <v>33</v>
      </c>
      <c r="W416">
        <v>24</v>
      </c>
      <c r="X416">
        <v>34</v>
      </c>
      <c r="Y416">
        <v>24.53</v>
      </c>
      <c r="Z416">
        <v>10</v>
      </c>
      <c r="AA416" s="1" t="s">
        <v>68</v>
      </c>
      <c r="AB416">
        <v>13</v>
      </c>
      <c r="AC416">
        <v>0</v>
      </c>
      <c r="AD416" s="1" t="s">
        <v>50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s="1" t="s">
        <v>53</v>
      </c>
      <c r="AS416" s="1" t="s">
        <v>51</v>
      </c>
      <c r="AT416" s="1" t="s">
        <v>51</v>
      </c>
      <c r="AU416" s="1" t="s">
        <v>51</v>
      </c>
    </row>
    <row r="417" spans="1:47" x14ac:dyDescent="0.25">
      <c r="A417" s="1" t="s">
        <v>8932</v>
      </c>
      <c r="B417">
        <v>3</v>
      </c>
      <c r="C417" s="2" t="d">
        <v>2019-12-21T10:10:47.00000016018748200</v>
      </c>
      <c r="D417" s="2" t="d">
        <v>2019-12-21T10:40:25.99999986123293475</v>
      </c>
      <c r="E417">
        <v>38.761969999999998</v>
      </c>
      <c r="F417">
        <v>-104.75413</v>
      </c>
      <c r="G417">
        <v>38.761969999999998</v>
      </c>
      <c r="H417">
        <v>-104.75413</v>
      </c>
      <c r="I417">
        <v>0</v>
      </c>
      <c r="J417" s="1" t="s">
        <v>295</v>
      </c>
      <c r="K417">
        <v>4851</v>
      </c>
      <c r="L417" s="1" t="s">
        <v>7247</v>
      </c>
      <c r="M417" s="1" t="s">
        <v>47</v>
      </c>
      <c r="N417" s="1" t="s">
        <v>233</v>
      </c>
      <c r="O417" s="1" t="s">
        <v>194</v>
      </c>
      <c r="P417" s="1" t="s">
        <v>199</v>
      </c>
      <c r="Q417" s="1" t="s">
        <v>1722</v>
      </c>
      <c r="R417" s="1" t="s">
        <v>48</v>
      </c>
      <c r="S417" s="1" t="s">
        <v>79</v>
      </c>
      <c r="T417" s="1" t="s">
        <v>250</v>
      </c>
      <c r="U417" s="2" t="d">
        <v>2019-12-21T09:53:59.99999987427145575</v>
      </c>
      <c r="V417">
        <v>51</v>
      </c>
      <c r="W417">
        <v>51</v>
      </c>
      <c r="X417">
        <v>22</v>
      </c>
      <c r="Y417">
        <v>24.12</v>
      </c>
      <c r="Z417">
        <v>10</v>
      </c>
      <c r="AA417" s="1" t="s">
        <v>65</v>
      </c>
      <c r="AB417">
        <v>5</v>
      </c>
      <c r="AC417">
        <v>0</v>
      </c>
      <c r="AD417" s="1" t="s">
        <v>50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s="1" t="s">
        <v>51</v>
      </c>
      <c r="AS417" s="1" t="s">
        <v>51</v>
      </c>
      <c r="AT417" s="1" t="s">
        <v>51</v>
      </c>
      <c r="AU417" s="1" t="s">
        <v>51</v>
      </c>
    </row>
    <row r="418" spans="1:47" x14ac:dyDescent="0.25">
      <c r="A418" s="1" t="s">
        <v>1189</v>
      </c>
      <c r="B418">
        <v>3</v>
      </c>
      <c r="C418" s="2" t="d">
        <v>2019-12-21T11:56:31.9999997830018425</v>
      </c>
      <c r="D418" s="2" t="d">
        <v>2019-12-21T12:26:27.99999968614428975</v>
      </c>
      <c r="E418">
        <v>39.19585</v>
      </c>
      <c r="F418">
        <v>-104.85299999999999</v>
      </c>
      <c r="G418">
        <v>39.19585</v>
      </c>
      <c r="H418">
        <v>-104.85299999999999</v>
      </c>
      <c r="I418">
        <v>0</v>
      </c>
      <c r="J418" s="1" t="s">
        <v>474</v>
      </c>
      <c r="L418" s="1" t="s">
        <v>195</v>
      </c>
      <c r="M418" s="1" t="s">
        <v>47</v>
      </c>
      <c r="N418" s="1" t="s">
        <v>86</v>
      </c>
      <c r="O418" s="1" t="s">
        <v>121</v>
      </c>
      <c r="P418" s="1" t="s">
        <v>199</v>
      </c>
      <c r="Q418" s="1" t="s">
        <v>223</v>
      </c>
      <c r="R418" s="1" t="s">
        <v>48</v>
      </c>
      <c r="S418" s="1" t="s">
        <v>79</v>
      </c>
      <c r="T418" s="1" t="s">
        <v>224</v>
      </c>
      <c r="U418" s="2" t="d">
        <v>2019-12-21T11:48:00.00000016763806350</v>
      </c>
      <c r="V418">
        <v>54</v>
      </c>
      <c r="W418">
        <v>54</v>
      </c>
      <c r="X418">
        <v>11</v>
      </c>
      <c r="Y418">
        <v>23.29</v>
      </c>
      <c r="Z418">
        <v>10</v>
      </c>
      <c r="AA418" s="1" t="s">
        <v>68</v>
      </c>
      <c r="AB418">
        <v>7</v>
      </c>
      <c r="AC418">
        <v>0</v>
      </c>
      <c r="AD418" s="1" t="s">
        <v>1068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s="1" t="s">
        <v>51</v>
      </c>
      <c r="AS418" s="1" t="s">
        <v>51</v>
      </c>
      <c r="AT418" s="1" t="s">
        <v>51</v>
      </c>
      <c r="AU418" s="1" t="s">
        <v>51</v>
      </c>
    </row>
    <row r="419" spans="1:47" x14ac:dyDescent="0.25">
      <c r="A419" s="1" t="s">
        <v>6296</v>
      </c>
      <c r="B419">
        <v>3</v>
      </c>
      <c r="C419" s="2" t="d">
        <v>2019-12-21T12:41:02.99999991897493800</v>
      </c>
      <c r="D419" s="2" t="d">
        <v>2019-12-21T13:10:28.00000011920929050</v>
      </c>
      <c r="E419">
        <v>39.8703</v>
      </c>
      <c r="F419">
        <v>-104.9877</v>
      </c>
      <c r="G419">
        <v>39.8703</v>
      </c>
      <c r="H419">
        <v>-104.9877</v>
      </c>
      <c r="I419">
        <v>0</v>
      </c>
      <c r="J419" s="1" t="s">
        <v>821</v>
      </c>
      <c r="L419" s="1" t="s">
        <v>196</v>
      </c>
      <c r="M419" s="1" t="s">
        <v>47</v>
      </c>
      <c r="N419" s="1" t="s">
        <v>131</v>
      </c>
      <c r="O419" s="1" t="s">
        <v>147</v>
      </c>
      <c r="P419" s="1" t="s">
        <v>199</v>
      </c>
      <c r="Q419" s="1" t="s">
        <v>205</v>
      </c>
      <c r="R419" s="1" t="s">
        <v>48</v>
      </c>
      <c r="S419" s="1" t="s">
        <v>79</v>
      </c>
      <c r="T419" s="1" t="s">
        <v>206</v>
      </c>
      <c r="U419" s="2" t="d">
        <v>2019-12-21T12:46:59.99999976251274675</v>
      </c>
      <c r="V419">
        <v>59</v>
      </c>
      <c r="W419">
        <v>59</v>
      </c>
      <c r="X419">
        <v>14</v>
      </c>
      <c r="Y419">
        <v>24.5</v>
      </c>
      <c r="Z419">
        <v>30</v>
      </c>
      <c r="AA419" s="1" t="s">
        <v>8970</v>
      </c>
      <c r="AB419">
        <v>0</v>
      </c>
      <c r="AC419">
        <v>0</v>
      </c>
      <c r="AD419" s="1" t="s">
        <v>819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s="1" t="s">
        <v>51</v>
      </c>
      <c r="AS419" s="1" t="s">
        <v>51</v>
      </c>
      <c r="AT419" s="1" t="s">
        <v>51</v>
      </c>
      <c r="AU419" s="1" t="s">
        <v>51</v>
      </c>
    </row>
    <row r="420" spans="1:47" x14ac:dyDescent="0.25">
      <c r="A420" s="1" t="s">
        <v>432</v>
      </c>
      <c r="B420">
        <v>3</v>
      </c>
      <c r="C420" s="2" t="d">
        <v>2019-12-21T12:02:32.99999993294477325</v>
      </c>
      <c r="D420" s="2" t="d">
        <v>2019-12-21T12:32:28.99999983608722725</v>
      </c>
      <c r="E420">
        <v>40.474919999999997</v>
      </c>
      <c r="F420">
        <v>-104.99173999999999</v>
      </c>
      <c r="G420">
        <v>40.474919999999997</v>
      </c>
      <c r="H420">
        <v>-104.99173999999999</v>
      </c>
      <c r="I420">
        <v>0</v>
      </c>
      <c r="J420" s="1" t="s">
        <v>400</v>
      </c>
      <c r="L420" s="1" t="s">
        <v>195</v>
      </c>
      <c r="M420" s="1" t="s">
        <v>47</v>
      </c>
      <c r="N420" s="1" t="s">
        <v>228</v>
      </c>
      <c r="O420" s="1" t="s">
        <v>229</v>
      </c>
      <c r="P420" s="1" t="s">
        <v>199</v>
      </c>
      <c r="Q420" s="1" t="s">
        <v>230</v>
      </c>
      <c r="R420" s="1" t="s">
        <v>48</v>
      </c>
      <c r="S420" s="1" t="s">
        <v>79</v>
      </c>
      <c r="T420" s="1" t="s">
        <v>231</v>
      </c>
      <c r="U420" s="2" t="d">
        <v>2019-12-21T11:55:59.99999984633177850</v>
      </c>
      <c r="V420">
        <v>45</v>
      </c>
      <c r="W420">
        <v>43</v>
      </c>
      <c r="X420">
        <v>39</v>
      </c>
      <c r="Y420">
        <v>25.12</v>
      </c>
      <c r="Z420">
        <v>10</v>
      </c>
      <c r="AA420" s="1" t="s">
        <v>66</v>
      </c>
      <c r="AB420">
        <v>5</v>
      </c>
      <c r="AC420">
        <v>0</v>
      </c>
      <c r="AD420" s="1" t="s">
        <v>50</v>
      </c>
      <c r="AE420" t="b">
        <v>0</v>
      </c>
      <c r="AF420" t="b">
        <v>0</v>
      </c>
      <c r="AG420" t="b">
        <v>0</v>
      </c>
      <c r="AH420" t="b">
        <v>0</v>
      </c>
      <c r="AI420" t="b">
        <v>1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s="1" t="s">
        <v>51</v>
      </c>
      <c r="AS420" s="1" t="s">
        <v>51</v>
      </c>
      <c r="AT420" s="1" t="s">
        <v>51</v>
      </c>
      <c r="AU420" s="1" t="s">
        <v>51</v>
      </c>
    </row>
    <row r="421" spans="1:47" x14ac:dyDescent="0.25">
      <c r="A421" s="1" t="s">
        <v>644</v>
      </c>
      <c r="B421">
        <v>3</v>
      </c>
      <c r="C421" s="2" t="d">
        <v>2019-12-21T12:02:32.99999993294477325</v>
      </c>
      <c r="D421" s="2" t="d">
        <v>2019-12-21T12:32:28.99999983608722725</v>
      </c>
      <c r="E421">
        <v>40.474899999999998</v>
      </c>
      <c r="F421">
        <v>-104.99205000000001</v>
      </c>
      <c r="G421">
        <v>40.474899999999998</v>
      </c>
      <c r="H421">
        <v>-104.99205000000001</v>
      </c>
      <c r="I421">
        <v>0</v>
      </c>
      <c r="J421" s="1" t="s">
        <v>510</v>
      </c>
      <c r="L421" s="1" t="s">
        <v>196</v>
      </c>
      <c r="M421" s="1" t="s">
        <v>47</v>
      </c>
      <c r="N421" s="1" t="s">
        <v>228</v>
      </c>
      <c r="O421" s="1" t="s">
        <v>229</v>
      </c>
      <c r="P421" s="1" t="s">
        <v>199</v>
      </c>
      <c r="Q421" s="1" t="s">
        <v>230</v>
      </c>
      <c r="R421" s="1" t="s">
        <v>48</v>
      </c>
      <c r="S421" s="1" t="s">
        <v>79</v>
      </c>
      <c r="T421" s="1" t="s">
        <v>231</v>
      </c>
      <c r="U421" s="2" t="d">
        <v>2019-12-21T11:55:59.99999984633177850</v>
      </c>
      <c r="V421">
        <v>45</v>
      </c>
      <c r="W421">
        <v>43</v>
      </c>
      <c r="X421">
        <v>39</v>
      </c>
      <c r="Y421">
        <v>25.12</v>
      </c>
      <c r="Z421">
        <v>10</v>
      </c>
      <c r="AA421" s="1" t="s">
        <v>66</v>
      </c>
      <c r="AB421">
        <v>5</v>
      </c>
      <c r="AC421">
        <v>0</v>
      </c>
      <c r="AD421" s="1" t="s">
        <v>50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s="1" t="s">
        <v>51</v>
      </c>
      <c r="AS421" s="1" t="s">
        <v>51</v>
      </c>
      <c r="AT421" s="1" t="s">
        <v>51</v>
      </c>
      <c r="AU421" s="1" t="s">
        <v>51</v>
      </c>
    </row>
    <row r="422" spans="1:47" x14ac:dyDescent="0.25">
      <c r="A422" s="1" t="s">
        <v>1190</v>
      </c>
      <c r="B422">
        <v>3</v>
      </c>
      <c r="C422" s="2" t="d">
        <v>2019-12-21T13:36:34.99999992549419175</v>
      </c>
      <c r="D422" s="2" t="d">
        <v>2019-12-21T14:06:25.00000031199306150</v>
      </c>
      <c r="E422">
        <v>39.123820000000002</v>
      </c>
      <c r="F422">
        <v>-104.86469</v>
      </c>
      <c r="G422">
        <v>39.123820000000002</v>
      </c>
      <c r="H422">
        <v>-104.86469</v>
      </c>
      <c r="I422">
        <v>0</v>
      </c>
      <c r="J422" s="1" t="s">
        <v>402</v>
      </c>
      <c r="L422" s="1" t="s">
        <v>195</v>
      </c>
      <c r="M422" s="1" t="s">
        <v>47</v>
      </c>
      <c r="N422" s="1" t="s">
        <v>448</v>
      </c>
      <c r="O422" s="1" t="s">
        <v>194</v>
      </c>
      <c r="P422" s="1" t="s">
        <v>199</v>
      </c>
      <c r="Q422" s="1" t="s">
        <v>449</v>
      </c>
      <c r="R422" s="1" t="s">
        <v>48</v>
      </c>
      <c r="S422" s="1" t="s">
        <v>79</v>
      </c>
      <c r="T422" s="1" t="s">
        <v>235</v>
      </c>
      <c r="U422" s="2" t="d">
        <v>2019-12-21T13:57:59.99999981839210125</v>
      </c>
      <c r="V422">
        <v>53</v>
      </c>
      <c r="W422">
        <v>53</v>
      </c>
      <c r="X422">
        <v>21</v>
      </c>
      <c r="Y422">
        <v>23.68</v>
      </c>
      <c r="Z422">
        <v>10</v>
      </c>
      <c r="AA422" s="1" t="s">
        <v>68</v>
      </c>
      <c r="AB422">
        <v>5</v>
      </c>
      <c r="AC422">
        <v>0</v>
      </c>
      <c r="AD422" s="1" t="s">
        <v>1068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s="1" t="s">
        <v>51</v>
      </c>
      <c r="AS422" s="1" t="s">
        <v>51</v>
      </c>
      <c r="AT422" s="1" t="s">
        <v>51</v>
      </c>
      <c r="AU422" s="1" t="s">
        <v>51</v>
      </c>
    </row>
    <row r="423" spans="1:47" x14ac:dyDescent="0.25">
      <c r="A423" s="1" t="s">
        <v>6297</v>
      </c>
      <c r="B423">
        <v>3</v>
      </c>
      <c r="C423" s="2" t="d">
        <v>2019-12-21T13:23:04.9999997997656475</v>
      </c>
      <c r="D423" s="2" t="d">
        <v>2019-12-21T13:52:28.00000016111880300</v>
      </c>
      <c r="E423">
        <v>39.812860000000001</v>
      </c>
      <c r="F423">
        <v>-104.98305000000001</v>
      </c>
      <c r="G423">
        <v>39.812860000000001</v>
      </c>
      <c r="H423">
        <v>-104.98305000000001</v>
      </c>
      <c r="I423">
        <v>0</v>
      </c>
      <c r="J423" s="1" t="s">
        <v>703</v>
      </c>
      <c r="L423" s="1" t="s">
        <v>195</v>
      </c>
      <c r="M423" s="1" t="s">
        <v>47</v>
      </c>
      <c r="N423" s="1" t="s">
        <v>131</v>
      </c>
      <c r="O423" s="1" t="s">
        <v>147</v>
      </c>
      <c r="P423" s="1" t="s">
        <v>199</v>
      </c>
      <c r="Q423" s="1" t="s">
        <v>332</v>
      </c>
      <c r="R423" s="1" t="s">
        <v>48</v>
      </c>
      <c r="S423" s="1" t="s">
        <v>79</v>
      </c>
      <c r="T423" s="1" t="s">
        <v>206</v>
      </c>
      <c r="U423" s="2" t="d">
        <v>2019-12-21T13:30:00.000</v>
      </c>
      <c r="V423">
        <v>63</v>
      </c>
      <c r="W423">
        <v>63</v>
      </c>
      <c r="X423">
        <v>11</v>
      </c>
      <c r="Y423">
        <v>24.48</v>
      </c>
      <c r="Z423">
        <v>30</v>
      </c>
      <c r="AA423" s="1" t="s">
        <v>68</v>
      </c>
      <c r="AB423">
        <v>6</v>
      </c>
      <c r="AC423">
        <v>0</v>
      </c>
      <c r="AD423" s="1" t="s">
        <v>819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s="1" t="s">
        <v>51</v>
      </c>
      <c r="AS423" s="1" t="s">
        <v>51</v>
      </c>
      <c r="AT423" s="1" t="s">
        <v>51</v>
      </c>
      <c r="AU423" s="1" t="s">
        <v>51</v>
      </c>
    </row>
    <row r="424" spans="1:47" x14ac:dyDescent="0.25">
      <c r="A424" s="1" t="s">
        <v>1191</v>
      </c>
      <c r="B424">
        <v>3</v>
      </c>
      <c r="C424" s="2" t="d">
        <v>2019-12-21T14:12:35.00000005122274275</v>
      </c>
      <c r="D424" s="2" t="d">
        <v>2019-12-21T14:42:27.00000027660280275</v>
      </c>
      <c r="E424">
        <v>39.152180000000001</v>
      </c>
      <c r="F424">
        <v>-104.85794</v>
      </c>
      <c r="G424">
        <v>39.152180000000001</v>
      </c>
      <c r="H424">
        <v>-104.85794</v>
      </c>
      <c r="I424">
        <v>0</v>
      </c>
      <c r="J424" s="1" t="s">
        <v>456</v>
      </c>
      <c r="L424" s="1" t="s">
        <v>195</v>
      </c>
      <c r="M424" s="1" t="s">
        <v>47</v>
      </c>
      <c r="N424" s="1" t="s">
        <v>86</v>
      </c>
      <c r="O424" s="1" t="s">
        <v>121</v>
      </c>
      <c r="P424" s="1" t="s">
        <v>199</v>
      </c>
      <c r="Q424" s="1" t="s">
        <v>223</v>
      </c>
      <c r="R424" s="1" t="s">
        <v>48</v>
      </c>
      <c r="S424" s="1" t="s">
        <v>79</v>
      </c>
      <c r="T424" s="1" t="s">
        <v>224</v>
      </c>
      <c r="U424" s="2" t="d">
        <v>2019-12-21T14:12:00.0000000419095125</v>
      </c>
      <c r="V424">
        <v>54</v>
      </c>
      <c r="W424">
        <v>54</v>
      </c>
      <c r="X424">
        <v>16</v>
      </c>
      <c r="Y424">
        <v>23.28</v>
      </c>
      <c r="Z424">
        <v>10</v>
      </c>
      <c r="AA424" s="1" t="s">
        <v>68</v>
      </c>
      <c r="AB424">
        <v>9</v>
      </c>
      <c r="AC424">
        <v>0</v>
      </c>
      <c r="AD424" s="1" t="s">
        <v>1068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s="1" t="s">
        <v>51</v>
      </c>
      <c r="AS424" s="1" t="s">
        <v>51</v>
      </c>
      <c r="AT424" s="1" t="s">
        <v>51</v>
      </c>
      <c r="AU424" s="1" t="s">
        <v>51</v>
      </c>
    </row>
    <row r="425" spans="1:47" x14ac:dyDescent="0.25">
      <c r="A425" s="1" t="s">
        <v>1192</v>
      </c>
      <c r="B425">
        <v>3</v>
      </c>
      <c r="C425" s="2" t="d">
        <v>2019-12-21T14:59:04.00000011082738800</v>
      </c>
      <c r="D425" s="2" t="d">
        <v>2019-12-21T15:28:23.00000016577542150</v>
      </c>
      <c r="E425">
        <v>39.774900000000002</v>
      </c>
      <c r="F425">
        <v>-104.85720000000001</v>
      </c>
      <c r="G425">
        <v>39.774900000000002</v>
      </c>
      <c r="H425">
        <v>-104.85720000000001</v>
      </c>
      <c r="I425">
        <v>0</v>
      </c>
      <c r="J425" s="1" t="s">
        <v>535</v>
      </c>
      <c r="L425" s="1" t="s">
        <v>133</v>
      </c>
      <c r="M425" s="1" t="s">
        <v>47</v>
      </c>
      <c r="N425" s="1" t="s">
        <v>131</v>
      </c>
      <c r="O425" s="1" t="s">
        <v>131</v>
      </c>
      <c r="P425" s="1" t="s">
        <v>199</v>
      </c>
      <c r="Q425" s="1" t="s">
        <v>300</v>
      </c>
      <c r="R425" s="1" t="s">
        <v>48</v>
      </c>
      <c r="S425" s="1" t="s">
        <v>79</v>
      </c>
      <c r="T425" s="1" t="s">
        <v>204</v>
      </c>
      <c r="U425" s="2" t="d">
        <v>2019-12-21T14:58:00.00000023748725325</v>
      </c>
      <c r="V425">
        <v>65</v>
      </c>
      <c r="W425">
        <v>65</v>
      </c>
      <c r="X425">
        <v>6</v>
      </c>
      <c r="Y425">
        <v>24.47</v>
      </c>
      <c r="Z425">
        <v>10</v>
      </c>
      <c r="AA425" s="1" t="s">
        <v>60</v>
      </c>
      <c r="AB425">
        <v>3</v>
      </c>
      <c r="AC425">
        <v>0</v>
      </c>
      <c r="AD425" s="1" t="s">
        <v>1068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s="1" t="s">
        <v>51</v>
      </c>
      <c r="AS425" s="1" t="s">
        <v>51</v>
      </c>
      <c r="AT425" s="1" t="s">
        <v>51</v>
      </c>
      <c r="AU425" s="1" t="s">
        <v>51</v>
      </c>
    </row>
    <row r="426" spans="1:47" x14ac:dyDescent="0.25">
      <c r="A426" s="1" t="s">
        <v>6246</v>
      </c>
      <c r="B426">
        <v>3</v>
      </c>
      <c r="C426" s="2" t="d">
        <v>2019-12-21T16:38:48.99999981746077350</v>
      </c>
      <c r="D426" s="2" t="d">
        <v>2019-12-21T17:08:20.99999976810067950</v>
      </c>
      <c r="E426">
        <v>39.77834</v>
      </c>
      <c r="F426">
        <v>-104.89542</v>
      </c>
      <c r="G426">
        <v>39.77834</v>
      </c>
      <c r="H426">
        <v>-104.89542</v>
      </c>
      <c r="I426">
        <v>0</v>
      </c>
      <c r="J426" s="1" t="s">
        <v>417</v>
      </c>
      <c r="L426" s="1" t="s">
        <v>137</v>
      </c>
      <c r="M426" s="1" t="s">
        <v>47</v>
      </c>
      <c r="N426" s="1" t="s">
        <v>131</v>
      </c>
      <c r="O426" s="1" t="s">
        <v>131</v>
      </c>
      <c r="P426" s="1" t="s">
        <v>199</v>
      </c>
      <c r="Q426" s="1" t="s">
        <v>247</v>
      </c>
      <c r="R426" s="1" t="s">
        <v>48</v>
      </c>
      <c r="S426" s="1" t="s">
        <v>79</v>
      </c>
      <c r="T426" s="1" t="s">
        <v>206</v>
      </c>
      <c r="U426" s="2" t="d">
        <v>2019-12-21T16:47:00.00000018160789875</v>
      </c>
      <c r="V426">
        <v>50</v>
      </c>
      <c r="W426">
        <v>50</v>
      </c>
      <c r="X426">
        <v>30</v>
      </c>
      <c r="Y426">
        <v>24.5</v>
      </c>
      <c r="Z426">
        <v>30</v>
      </c>
      <c r="AA426" s="1" t="s">
        <v>58</v>
      </c>
      <c r="AB426">
        <v>8</v>
      </c>
      <c r="AC426">
        <v>0</v>
      </c>
      <c r="AD426" s="1" t="s">
        <v>819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s="1" t="s">
        <v>53</v>
      </c>
      <c r="AS426" s="1" t="s">
        <v>51</v>
      </c>
      <c r="AT426" s="1" t="s">
        <v>51</v>
      </c>
      <c r="AU426" s="1" t="s">
        <v>51</v>
      </c>
    </row>
    <row r="427" spans="1:47" x14ac:dyDescent="0.25">
      <c r="A427" s="1" t="s">
        <v>6247</v>
      </c>
      <c r="B427">
        <v>3</v>
      </c>
      <c r="C427" s="2" t="d">
        <v>2019-12-21T16:54:34.00000006891786875</v>
      </c>
      <c r="D427" s="2" t="d">
        <v>2019-12-21T17:24:23.99999982677400375</v>
      </c>
      <c r="E427">
        <v>39.884720000000002</v>
      </c>
      <c r="F427">
        <v>-104.98766000000001</v>
      </c>
      <c r="G427">
        <v>39.884720000000002</v>
      </c>
      <c r="H427">
        <v>-104.98766000000001</v>
      </c>
      <c r="I427">
        <v>0</v>
      </c>
      <c r="J427" s="1" t="s">
        <v>442</v>
      </c>
      <c r="L427" s="1" t="s">
        <v>196</v>
      </c>
      <c r="M427" s="1" t="s">
        <v>47</v>
      </c>
      <c r="N427" s="1" t="s">
        <v>131</v>
      </c>
      <c r="O427" s="1" t="s">
        <v>147</v>
      </c>
      <c r="P427" s="1" t="s">
        <v>199</v>
      </c>
      <c r="Q427" s="1" t="s">
        <v>205</v>
      </c>
      <c r="R427" s="1" t="s">
        <v>48</v>
      </c>
      <c r="S427" s="1" t="s">
        <v>79</v>
      </c>
      <c r="T427" s="1" t="s">
        <v>206</v>
      </c>
      <c r="U427" s="2" t="d">
        <v>2019-12-21T16:47:00.00000018160789875</v>
      </c>
      <c r="V427">
        <v>50</v>
      </c>
      <c r="W427">
        <v>50</v>
      </c>
      <c r="X427">
        <v>30</v>
      </c>
      <c r="Y427">
        <v>24.5</v>
      </c>
      <c r="Z427">
        <v>30</v>
      </c>
      <c r="AA427" s="1" t="s">
        <v>58</v>
      </c>
      <c r="AB427">
        <v>8</v>
      </c>
      <c r="AC427">
        <v>0</v>
      </c>
      <c r="AD427" s="1" t="s">
        <v>819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s="1" t="s">
        <v>53</v>
      </c>
      <c r="AS427" s="1" t="s">
        <v>51</v>
      </c>
      <c r="AT427" s="1" t="s">
        <v>51</v>
      </c>
      <c r="AU427" s="1" t="s">
        <v>51</v>
      </c>
    </row>
    <row r="428" spans="1:47" x14ac:dyDescent="0.25">
      <c r="A428" s="1" t="s">
        <v>2809</v>
      </c>
      <c r="B428">
        <v>3</v>
      </c>
      <c r="C428" s="2" t="d">
        <v>2019-12-21T18:03:33.99999973364174175</v>
      </c>
      <c r="D428" s="2" t="d">
        <v>2019-12-21T18:31:58.00000013317912575</v>
      </c>
      <c r="E428">
        <v>39.851149999999997</v>
      </c>
      <c r="F428">
        <v>-104.98616</v>
      </c>
      <c r="G428">
        <v>39.846609999999998</v>
      </c>
      <c r="H428">
        <v>-104.98518</v>
      </c>
      <c r="I428">
        <v>0.318</v>
      </c>
      <c r="J428" s="1" t="s">
        <v>2810</v>
      </c>
      <c r="L428" s="1" t="s">
        <v>195</v>
      </c>
      <c r="M428" s="1" t="s">
        <v>47</v>
      </c>
      <c r="N428" s="1" t="s">
        <v>131</v>
      </c>
      <c r="O428" s="1" t="s">
        <v>147</v>
      </c>
      <c r="P428" s="1" t="s">
        <v>199</v>
      </c>
      <c r="Q428" s="1" t="s">
        <v>205</v>
      </c>
      <c r="R428" s="1" t="s">
        <v>48</v>
      </c>
      <c r="S428" s="1" t="s">
        <v>79</v>
      </c>
      <c r="T428" s="1" t="s">
        <v>206</v>
      </c>
      <c r="U428" s="2" t="d">
        <v>2019-12-21T17:46:59.99999997206032275</v>
      </c>
      <c r="V428">
        <v>46</v>
      </c>
      <c r="W428">
        <v>41</v>
      </c>
      <c r="X428">
        <v>29</v>
      </c>
      <c r="Y428">
        <v>24.5</v>
      </c>
      <c r="Z428">
        <v>10</v>
      </c>
      <c r="AA428" s="1" t="s">
        <v>71</v>
      </c>
      <c r="AB428">
        <v>13</v>
      </c>
      <c r="AC428">
        <v>0</v>
      </c>
      <c r="AD428" s="1" t="s">
        <v>966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s="1" t="s">
        <v>53</v>
      </c>
      <c r="AS428" s="1" t="s">
        <v>53</v>
      </c>
      <c r="AT428" s="1" t="s">
        <v>53</v>
      </c>
      <c r="AU428" s="1" t="s">
        <v>51</v>
      </c>
    </row>
    <row r="429" spans="1:47" x14ac:dyDescent="0.25">
      <c r="A429" s="1" t="s">
        <v>1037</v>
      </c>
      <c r="B429">
        <v>3</v>
      </c>
      <c r="C429" s="2" t="d">
        <v>2019-12-21T18:05:02.99999979324638700</v>
      </c>
      <c r="D429" s="2" t="d">
        <v>2019-12-21T18:34:23.999999687075614800</v>
      </c>
      <c r="E429">
        <v>39.591949999999997</v>
      </c>
      <c r="F429">
        <v>-104.88308000000001</v>
      </c>
      <c r="G429">
        <v>39.591949999999997</v>
      </c>
      <c r="H429">
        <v>-104.88308000000001</v>
      </c>
      <c r="I429">
        <v>0</v>
      </c>
      <c r="J429" s="1" t="s">
        <v>569</v>
      </c>
      <c r="L429" s="1" t="s">
        <v>195</v>
      </c>
      <c r="M429" s="1" t="s">
        <v>47</v>
      </c>
      <c r="N429" s="1" t="s">
        <v>127</v>
      </c>
      <c r="O429" s="1" t="s">
        <v>202</v>
      </c>
      <c r="P429" s="1" t="s">
        <v>199</v>
      </c>
      <c r="Q429" s="1" t="s">
        <v>348</v>
      </c>
      <c r="R429" s="1" t="s">
        <v>48</v>
      </c>
      <c r="S429" s="1" t="s">
        <v>79</v>
      </c>
      <c r="T429" s="1" t="s">
        <v>201</v>
      </c>
      <c r="U429" s="2" t="d">
        <v>2019-12-21T17:52:59.99999988824129100</v>
      </c>
      <c r="V429">
        <v>45</v>
      </c>
      <c r="W429">
        <v>41</v>
      </c>
      <c r="X429">
        <v>24</v>
      </c>
      <c r="Y429">
        <v>24.3</v>
      </c>
      <c r="Z429">
        <v>10</v>
      </c>
      <c r="AA429" s="1" t="s">
        <v>68</v>
      </c>
      <c r="AB429">
        <v>8</v>
      </c>
      <c r="AC429">
        <v>0</v>
      </c>
      <c r="AD429" s="1" t="s">
        <v>966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s="1" t="s">
        <v>53</v>
      </c>
      <c r="AS429" s="1" t="s">
        <v>53</v>
      </c>
      <c r="AT429" s="1" t="s">
        <v>53</v>
      </c>
      <c r="AU429" s="1" t="s">
        <v>51</v>
      </c>
    </row>
    <row r="430" spans="1:47" x14ac:dyDescent="0.25">
      <c r="A430" s="1" t="s">
        <v>6225</v>
      </c>
      <c r="B430">
        <v>3</v>
      </c>
      <c r="C430" s="2" t="d">
        <v>2019-12-21T19:42:33.00000000279396975</v>
      </c>
      <c r="D430" s="2" t="d">
        <v>2019-12-21T20:12:22.99999976065009800</v>
      </c>
      <c r="E430">
        <v>39.84234</v>
      </c>
      <c r="F430">
        <v>-104.98427</v>
      </c>
      <c r="G430">
        <v>39.84234</v>
      </c>
      <c r="H430">
        <v>-104.98427</v>
      </c>
      <c r="I430">
        <v>0</v>
      </c>
      <c r="J430" s="1" t="s">
        <v>690</v>
      </c>
      <c r="L430" s="1" t="s">
        <v>196</v>
      </c>
      <c r="M430" s="1" t="s">
        <v>47</v>
      </c>
      <c r="N430" s="1" t="s">
        <v>131</v>
      </c>
      <c r="O430" s="1" t="s">
        <v>147</v>
      </c>
      <c r="P430" s="1" t="s">
        <v>199</v>
      </c>
      <c r="Q430" s="1" t="s">
        <v>205</v>
      </c>
      <c r="R430" s="1" t="s">
        <v>48</v>
      </c>
      <c r="S430" s="1" t="s">
        <v>79</v>
      </c>
      <c r="T430" s="1" t="s">
        <v>206</v>
      </c>
      <c r="U430" s="2" t="d">
        <v>2019-12-21T19:47:00.00000018160789875</v>
      </c>
      <c r="V430">
        <v>45</v>
      </c>
      <c r="W430">
        <v>45</v>
      </c>
      <c r="X430">
        <v>21</v>
      </c>
      <c r="Y430">
        <v>24.51</v>
      </c>
      <c r="Z430">
        <v>30</v>
      </c>
      <c r="AA430" s="1" t="s">
        <v>8970</v>
      </c>
      <c r="AB430">
        <v>0</v>
      </c>
      <c r="AC430">
        <v>0</v>
      </c>
      <c r="AD430" s="1" t="s">
        <v>1068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s="1" t="s">
        <v>53</v>
      </c>
      <c r="AS430" s="1" t="s">
        <v>53</v>
      </c>
      <c r="AT430" s="1" t="s">
        <v>53</v>
      </c>
      <c r="AU430" s="1" t="s">
        <v>53</v>
      </c>
    </row>
    <row r="431" spans="1:47" x14ac:dyDescent="0.25">
      <c r="A431" s="1" t="s">
        <v>8907</v>
      </c>
      <c r="B431">
        <v>3</v>
      </c>
      <c r="C431" s="2" t="d">
        <v>2019-12-21T22:30:33.000000170432031225</v>
      </c>
      <c r="D431" s="2" t="d">
        <v>2019-12-21T23:00:19.00000025052577425</v>
      </c>
      <c r="E431">
        <v>38.27458</v>
      </c>
      <c r="F431">
        <v>-104.51872</v>
      </c>
      <c r="G431">
        <v>38.27458</v>
      </c>
      <c r="H431">
        <v>-104.51872</v>
      </c>
      <c r="I431">
        <v>0</v>
      </c>
      <c r="J431" s="1" t="s">
        <v>8255</v>
      </c>
      <c r="K431">
        <v>28275</v>
      </c>
      <c r="L431" s="1" t="s">
        <v>6620</v>
      </c>
      <c r="M431" s="1" t="s">
        <v>97</v>
      </c>
      <c r="N431" s="1" t="s">
        <v>412</v>
      </c>
      <c r="O431" s="1" t="s">
        <v>412</v>
      </c>
      <c r="P431" s="1" t="s">
        <v>199</v>
      </c>
      <c r="Q431" s="1" t="s">
        <v>1533</v>
      </c>
      <c r="R431" s="1" t="s">
        <v>48</v>
      </c>
      <c r="S431" s="1" t="s">
        <v>79</v>
      </c>
      <c r="T431" s="1" t="s">
        <v>414</v>
      </c>
      <c r="U431" s="2" t="d">
        <v>2019-12-21T22:53:00.000000097788870375</v>
      </c>
      <c r="V431">
        <v>29</v>
      </c>
      <c r="W431">
        <v>29</v>
      </c>
      <c r="X431">
        <v>72</v>
      </c>
      <c r="Y431">
        <v>25.39</v>
      </c>
      <c r="Z431">
        <v>10</v>
      </c>
      <c r="AA431" s="1" t="s">
        <v>8970</v>
      </c>
      <c r="AB431">
        <v>0</v>
      </c>
      <c r="AC431">
        <v>0</v>
      </c>
      <c r="AD431" s="1" t="s">
        <v>50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s="1" t="s">
        <v>53</v>
      </c>
      <c r="AS431" s="1" t="s">
        <v>53</v>
      </c>
      <c r="AT431" s="1" t="s">
        <v>53</v>
      </c>
      <c r="AU431" s="1" t="s">
        <v>53</v>
      </c>
    </row>
    <row r="432" spans="1:47" x14ac:dyDescent="0.25">
      <c r="A432" s="1" t="s">
        <v>3122</v>
      </c>
      <c r="B432">
        <v>4</v>
      </c>
      <c r="C432" s="2" t="d">
        <v>2019-12-21T21:25:18.0000002961605775</v>
      </c>
      <c r="D432" s="2" t="d">
        <v>2019-12-21T21:54:20.9999997541308375</v>
      </c>
      <c r="E432">
        <v>38.274389999999997</v>
      </c>
      <c r="F432">
        <v>-104.51998</v>
      </c>
      <c r="G432">
        <v>38.274650000000001</v>
      </c>
      <c r="H432">
        <v>-104.51034</v>
      </c>
      <c r="I432">
        <v>0.52300000000000002</v>
      </c>
      <c r="J432" s="1" t="s">
        <v>3123</v>
      </c>
      <c r="L432" s="1" t="s">
        <v>3124</v>
      </c>
      <c r="M432" s="1" t="s">
        <v>47</v>
      </c>
      <c r="N432" s="1" t="s">
        <v>412</v>
      </c>
      <c r="O432" s="1" t="s">
        <v>412</v>
      </c>
      <c r="P432" s="1" t="s">
        <v>199</v>
      </c>
      <c r="Q432" s="1" t="s">
        <v>1533</v>
      </c>
      <c r="R432" s="1" t="s">
        <v>48</v>
      </c>
      <c r="S432" s="1" t="s">
        <v>79</v>
      </c>
      <c r="T432" s="1" t="s">
        <v>414</v>
      </c>
      <c r="U432" s="2" t="d">
        <v>2019-12-21T21:53:00.00000030733644975</v>
      </c>
      <c r="V432">
        <v>27</v>
      </c>
      <c r="W432">
        <v>20</v>
      </c>
      <c r="X432">
        <v>81</v>
      </c>
      <c r="Y432">
        <v>25.4</v>
      </c>
      <c r="Z432">
        <v>10</v>
      </c>
      <c r="AA432" s="1" t="s">
        <v>56</v>
      </c>
      <c r="AB432">
        <v>6</v>
      </c>
      <c r="AC432">
        <v>0</v>
      </c>
      <c r="AD432" s="1" t="s">
        <v>50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s="1" t="s">
        <v>53</v>
      </c>
      <c r="AS432" s="1" t="s">
        <v>53</v>
      </c>
      <c r="AT432" s="1" t="s">
        <v>53</v>
      </c>
      <c r="AU432" s="1" t="s">
        <v>53</v>
      </c>
    </row>
    <row r="433" spans="1:47" x14ac:dyDescent="0.25">
      <c r="A433" s="1" t="s">
        <v>1083</v>
      </c>
      <c r="B433">
        <v>3</v>
      </c>
      <c r="C433" s="2" t="d">
        <v>2019-12-21T23:35:01.99999997857958325</v>
      </c>
      <c r="D433" s="2" t="d">
        <v>2019-12-22T04:20:25.99999972153454850</v>
      </c>
      <c r="E433">
        <v>39.478870000000001</v>
      </c>
      <c r="F433">
        <v>-104.8724</v>
      </c>
      <c r="G433">
        <v>39.478870000000001</v>
      </c>
      <c r="H433">
        <v>-104.8724</v>
      </c>
      <c r="I433">
        <v>0</v>
      </c>
      <c r="J433" s="1" t="s">
        <v>559</v>
      </c>
      <c r="L433" s="1" t="s">
        <v>195</v>
      </c>
      <c r="M433" s="1" t="s">
        <v>47</v>
      </c>
      <c r="N433" s="1" t="s">
        <v>174</v>
      </c>
      <c r="O433" s="1" t="s">
        <v>121</v>
      </c>
      <c r="P433" s="1" t="s">
        <v>199</v>
      </c>
      <c r="Q433" s="1" t="s">
        <v>312</v>
      </c>
      <c r="R433" s="1" t="s">
        <v>48</v>
      </c>
      <c r="S433" s="1" t="s">
        <v>79</v>
      </c>
      <c r="T433" s="1" t="s">
        <v>201</v>
      </c>
      <c r="U433" s="2" t="d">
        <v>2019-12-21T23:52:59.99999988824129100</v>
      </c>
      <c r="V433">
        <v>36</v>
      </c>
      <c r="W433">
        <v>31</v>
      </c>
      <c r="X433">
        <v>30</v>
      </c>
      <c r="Y433">
        <v>24.27</v>
      </c>
      <c r="Z433">
        <v>10</v>
      </c>
      <c r="AA433" s="1" t="s">
        <v>66</v>
      </c>
      <c r="AB433">
        <v>6</v>
      </c>
      <c r="AC433">
        <v>0</v>
      </c>
      <c r="AD433" s="1" t="s">
        <v>1068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s="1" t="s">
        <v>53</v>
      </c>
      <c r="AS433" s="1" t="s">
        <v>53</v>
      </c>
      <c r="AT433" s="1" t="s">
        <v>53</v>
      </c>
      <c r="AU433" s="1" t="s">
        <v>53</v>
      </c>
    </row>
    <row r="434" spans="1:47" x14ac:dyDescent="0.25">
      <c r="A434" s="1" t="s">
        <v>1084</v>
      </c>
      <c r="B434">
        <v>3</v>
      </c>
      <c r="C434" s="2" t="d">
        <v>2019-12-22T01:08:48.00000000279396975</v>
      </c>
      <c r="D434" s="2" t="d">
        <v>2019-12-22T01:38:19.99999995343386900</v>
      </c>
      <c r="E434">
        <v>38.014699999999998</v>
      </c>
      <c r="F434">
        <v>-104.7436</v>
      </c>
      <c r="G434">
        <v>38.014699999999998</v>
      </c>
      <c r="H434">
        <v>-104.7436</v>
      </c>
      <c r="I434">
        <v>0</v>
      </c>
      <c r="J434" s="1" t="s">
        <v>1085</v>
      </c>
      <c r="L434" s="1" t="s">
        <v>195</v>
      </c>
      <c r="M434" s="1" t="s">
        <v>47</v>
      </c>
      <c r="N434" s="1" t="s">
        <v>412</v>
      </c>
      <c r="O434" s="1" t="s">
        <v>412</v>
      </c>
      <c r="P434" s="1" t="s">
        <v>199</v>
      </c>
      <c r="Q434" s="1" t="s">
        <v>512</v>
      </c>
      <c r="R434" s="1" t="s">
        <v>48</v>
      </c>
      <c r="S434" s="1" t="s">
        <v>79</v>
      </c>
      <c r="T434" s="1" t="s">
        <v>414</v>
      </c>
      <c r="U434" s="2" t="d">
        <v>2019-12-22T00:53:00.00000030733644975</v>
      </c>
      <c r="V434">
        <v>24</v>
      </c>
      <c r="W434">
        <v>24</v>
      </c>
      <c r="X434">
        <v>77</v>
      </c>
      <c r="Y434">
        <v>25.38</v>
      </c>
      <c r="Z434">
        <v>10</v>
      </c>
      <c r="AA434" s="1" t="s">
        <v>57</v>
      </c>
      <c r="AB434">
        <v>3</v>
      </c>
      <c r="AC434">
        <v>0</v>
      </c>
      <c r="AD434" s="1" t="s">
        <v>1068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s="1" t="s">
        <v>53</v>
      </c>
      <c r="AS434" s="1" t="s">
        <v>53</v>
      </c>
      <c r="AT434" s="1" t="s">
        <v>53</v>
      </c>
      <c r="AU434" s="1" t="s">
        <v>53</v>
      </c>
    </row>
    <row r="435" spans="1:47" x14ac:dyDescent="0.25">
      <c r="A435" s="1" t="s">
        <v>3747</v>
      </c>
      <c r="B435">
        <v>4</v>
      </c>
      <c r="C435" s="2" t="d">
        <v>2019-12-22T08:36:32.99999987706541875</v>
      </c>
      <c r="D435" s="2" t="d">
        <v>2019-12-22T09:05:10.99999977741390300</v>
      </c>
      <c r="E435">
        <v>40.095619999999997</v>
      </c>
      <c r="F435">
        <v>-104.98018</v>
      </c>
      <c r="G435">
        <v>40.152670000000001</v>
      </c>
      <c r="H435">
        <v>-104.97909</v>
      </c>
      <c r="I435">
        <v>3.9420000000000002</v>
      </c>
      <c r="J435" s="1" t="s">
        <v>3748</v>
      </c>
      <c r="L435" s="1" t="s">
        <v>195</v>
      </c>
      <c r="M435" s="1" t="s">
        <v>47</v>
      </c>
      <c r="N435" s="1" t="s">
        <v>116</v>
      </c>
      <c r="O435" s="1" t="s">
        <v>210</v>
      </c>
      <c r="P435" s="1" t="s">
        <v>199</v>
      </c>
      <c r="Q435" s="1" t="s">
        <v>344</v>
      </c>
      <c r="R435" s="1" t="s">
        <v>48</v>
      </c>
      <c r="S435" s="1" t="s">
        <v>79</v>
      </c>
      <c r="T435" s="1" t="s">
        <v>273</v>
      </c>
      <c r="U435" s="2" t="d">
        <v>2019-12-22T08:35:59.99999970663339225</v>
      </c>
      <c r="V435">
        <v>29</v>
      </c>
      <c r="W435">
        <v>29</v>
      </c>
      <c r="X435">
        <v>69</v>
      </c>
      <c r="Y435">
        <v>24.97</v>
      </c>
      <c r="Z435">
        <v>10</v>
      </c>
      <c r="AA435" s="1" t="s">
        <v>8970</v>
      </c>
      <c r="AB435">
        <v>0</v>
      </c>
      <c r="AC435">
        <v>0</v>
      </c>
      <c r="AD435" s="1" t="s">
        <v>50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s="1" t="s">
        <v>51</v>
      </c>
      <c r="AS435" s="1" t="s">
        <v>51</v>
      </c>
      <c r="AT435" s="1" t="s">
        <v>51</v>
      </c>
      <c r="AU435" s="1" t="s">
        <v>51</v>
      </c>
    </row>
    <row r="436" spans="1:47" x14ac:dyDescent="0.25">
      <c r="A436" s="1" t="s">
        <v>3749</v>
      </c>
      <c r="B436">
        <v>4</v>
      </c>
      <c r="C436" s="2" t="d">
        <v>2019-12-22T09:17:02.00000002048909575</v>
      </c>
      <c r="D436" s="2" t="d">
        <v>2019-12-22T09:45:07.99999998416751600</v>
      </c>
      <c r="E436">
        <v>40.095619999999997</v>
      </c>
      <c r="F436">
        <v>-104.98018</v>
      </c>
      <c r="G436">
        <v>40.152670000000001</v>
      </c>
      <c r="H436">
        <v>-104.97909</v>
      </c>
      <c r="I436">
        <v>3.9420000000000002</v>
      </c>
      <c r="J436" s="1" t="s">
        <v>3748</v>
      </c>
      <c r="L436" s="1" t="s">
        <v>195</v>
      </c>
      <c r="M436" s="1" t="s">
        <v>47</v>
      </c>
      <c r="N436" s="1" t="s">
        <v>116</v>
      </c>
      <c r="O436" s="1" t="s">
        <v>210</v>
      </c>
      <c r="P436" s="1" t="s">
        <v>199</v>
      </c>
      <c r="Q436" s="1" t="s">
        <v>344</v>
      </c>
      <c r="R436" s="1" t="s">
        <v>48</v>
      </c>
      <c r="S436" s="1" t="s">
        <v>79</v>
      </c>
      <c r="T436" s="1" t="s">
        <v>273</v>
      </c>
      <c r="U436" s="2" t="d">
        <v>2019-12-22T09:17:59.99999974854290475</v>
      </c>
      <c r="V436">
        <v>34</v>
      </c>
      <c r="W436">
        <v>34</v>
      </c>
      <c r="X436">
        <v>63</v>
      </c>
      <c r="Y436">
        <v>24.98</v>
      </c>
      <c r="Z436">
        <v>10</v>
      </c>
      <c r="AA436" s="1" t="s">
        <v>8970</v>
      </c>
      <c r="AB436">
        <v>0</v>
      </c>
      <c r="AC436">
        <v>0</v>
      </c>
      <c r="AD436" s="1" t="s">
        <v>50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s="1" t="s">
        <v>51</v>
      </c>
      <c r="AS436" s="1" t="s">
        <v>51</v>
      </c>
      <c r="AT436" s="1" t="s">
        <v>51</v>
      </c>
      <c r="AU436" s="1" t="s">
        <v>51</v>
      </c>
    </row>
    <row r="437" spans="1:47" x14ac:dyDescent="0.25">
      <c r="A437" s="1" t="s">
        <v>645</v>
      </c>
      <c r="B437">
        <v>3</v>
      </c>
      <c r="C437" s="2" t="d">
        <v>2019-12-22T14:14:48.99999994318932450</v>
      </c>
      <c r="D437" s="2" t="d">
        <v>2019-12-22T14:44:20.99999989382922375</v>
      </c>
      <c r="E437">
        <v>39.312750000000001</v>
      </c>
      <c r="F437">
        <v>-104.88526</v>
      </c>
      <c r="G437">
        <v>39.312750000000001</v>
      </c>
      <c r="H437">
        <v>-104.88526</v>
      </c>
      <c r="I437">
        <v>0</v>
      </c>
      <c r="J437" s="1" t="s">
        <v>399</v>
      </c>
      <c r="L437" s="1" t="s">
        <v>195</v>
      </c>
      <c r="M437" s="1" t="s">
        <v>47</v>
      </c>
      <c r="N437" s="1" t="s">
        <v>192</v>
      </c>
      <c r="O437" s="1" t="s">
        <v>121</v>
      </c>
      <c r="P437" s="1" t="s">
        <v>199</v>
      </c>
      <c r="Q437" s="1" t="s">
        <v>334</v>
      </c>
      <c r="R437" s="1" t="s">
        <v>48</v>
      </c>
      <c r="S437" s="1" t="s">
        <v>79</v>
      </c>
      <c r="T437" s="1" t="s">
        <v>224</v>
      </c>
      <c r="U437" s="2" t="d">
        <v>2019-12-22T14:12:00.0000000419095125</v>
      </c>
      <c r="V437">
        <v>54</v>
      </c>
      <c r="W437">
        <v>54</v>
      </c>
      <c r="X437">
        <v>21</v>
      </c>
      <c r="Y437">
        <v>23.18</v>
      </c>
      <c r="Z437">
        <v>10</v>
      </c>
      <c r="AA437" s="1" t="s">
        <v>8970</v>
      </c>
      <c r="AB437">
        <v>0</v>
      </c>
      <c r="AC437">
        <v>0</v>
      </c>
      <c r="AD437" s="1" t="s">
        <v>50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s="1" t="s">
        <v>51</v>
      </c>
      <c r="AS437" s="1" t="s">
        <v>51</v>
      </c>
      <c r="AT437" s="1" t="s">
        <v>51</v>
      </c>
      <c r="AU437" s="1" t="s">
        <v>51</v>
      </c>
    </row>
    <row r="438" spans="1:47" x14ac:dyDescent="0.25">
      <c r="A438" s="1" t="s">
        <v>954</v>
      </c>
      <c r="B438">
        <v>3</v>
      </c>
      <c r="C438" s="2" t="d">
        <v>2019-12-22T14:06:33.99999990127980525</v>
      </c>
      <c r="D438" s="2" t="d">
        <v>2019-12-22T14:36:23.0000000540167125</v>
      </c>
      <c r="E438">
        <v>39.760210000000001</v>
      </c>
      <c r="F438">
        <v>-105.00605</v>
      </c>
      <c r="G438">
        <v>39.760210000000001</v>
      </c>
      <c r="H438">
        <v>-105.00605</v>
      </c>
      <c r="I438">
        <v>0</v>
      </c>
      <c r="J438" s="1" t="s">
        <v>460</v>
      </c>
      <c r="L438" s="1" t="s">
        <v>196</v>
      </c>
      <c r="M438" s="1" t="s">
        <v>47</v>
      </c>
      <c r="N438" s="1" t="s">
        <v>131</v>
      </c>
      <c r="O438" s="1" t="s">
        <v>131</v>
      </c>
      <c r="P438" s="1" t="s">
        <v>199</v>
      </c>
      <c r="Q438" s="1" t="s">
        <v>248</v>
      </c>
      <c r="R438" s="1" t="s">
        <v>48</v>
      </c>
      <c r="S438" s="1" t="s">
        <v>79</v>
      </c>
      <c r="T438" s="1" t="s">
        <v>206</v>
      </c>
      <c r="U438" s="2" t="d">
        <v>2019-12-22T13:47:00.00000018160789875</v>
      </c>
      <c r="V438">
        <v>64</v>
      </c>
      <c r="W438">
        <v>64</v>
      </c>
      <c r="X438">
        <v>10</v>
      </c>
      <c r="Y438">
        <v>24.4</v>
      </c>
      <c r="Z438">
        <v>10</v>
      </c>
      <c r="AA438" s="1" t="s">
        <v>66</v>
      </c>
      <c r="AB438">
        <v>3</v>
      </c>
      <c r="AC438">
        <v>0</v>
      </c>
      <c r="AD438" s="1" t="s">
        <v>819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s="1" t="s">
        <v>51</v>
      </c>
      <c r="AS438" s="1" t="s">
        <v>51</v>
      </c>
      <c r="AT438" s="1" t="s">
        <v>51</v>
      </c>
      <c r="AU438" s="1" t="s">
        <v>51</v>
      </c>
    </row>
    <row r="439" spans="1:47" x14ac:dyDescent="0.25">
      <c r="A439" s="1" t="s">
        <v>6241</v>
      </c>
      <c r="B439">
        <v>3</v>
      </c>
      <c r="C439" s="2" t="d">
        <v>2019-12-22T17:24:34.00000027846545150</v>
      </c>
      <c r="D439" s="2" t="d">
        <v>2019-12-22T17:54:22.00000019744038275</v>
      </c>
      <c r="E439">
        <v>39.749839999999999</v>
      </c>
      <c r="F439">
        <v>-105.01721999999999</v>
      </c>
      <c r="G439">
        <v>39.749839999999999</v>
      </c>
      <c r="H439">
        <v>-105.01721999999999</v>
      </c>
      <c r="I439">
        <v>0</v>
      </c>
      <c r="J439" s="1" t="s">
        <v>582</v>
      </c>
      <c r="L439" s="1" t="s">
        <v>266</v>
      </c>
      <c r="M439" s="1" t="s">
        <v>47</v>
      </c>
      <c r="N439" s="1" t="s">
        <v>131</v>
      </c>
      <c r="O439" s="1" t="s">
        <v>131</v>
      </c>
      <c r="P439" s="1" t="s">
        <v>199</v>
      </c>
      <c r="Q439" s="1" t="s">
        <v>353</v>
      </c>
      <c r="R439" s="1" t="s">
        <v>48</v>
      </c>
      <c r="S439" s="1" t="s">
        <v>79</v>
      </c>
      <c r="T439" s="1" t="s">
        <v>206</v>
      </c>
      <c r="U439" s="2" t="d">
        <v>2019-12-22T17:51:00.00000012572854425</v>
      </c>
      <c r="V439">
        <v>55</v>
      </c>
      <c r="W439">
        <v>55</v>
      </c>
      <c r="X439">
        <v>18</v>
      </c>
      <c r="Y439">
        <v>24.41</v>
      </c>
      <c r="Z439">
        <v>40</v>
      </c>
      <c r="AA439" s="1" t="s">
        <v>8970</v>
      </c>
      <c r="AB439">
        <v>0</v>
      </c>
      <c r="AC439">
        <v>0</v>
      </c>
      <c r="AD439" s="1" t="s">
        <v>819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s="1" t="s">
        <v>53</v>
      </c>
      <c r="AS439" s="1" t="s">
        <v>53</v>
      </c>
      <c r="AT439" s="1" t="s">
        <v>51</v>
      </c>
      <c r="AU439" s="1" t="s">
        <v>51</v>
      </c>
    </row>
    <row r="440" spans="1:47" x14ac:dyDescent="0.25">
      <c r="A440" s="1" t="s">
        <v>6237</v>
      </c>
      <c r="B440">
        <v>3</v>
      </c>
      <c r="C440" s="2" t="d">
        <v>2019-12-22T17:56:48.99999998509883700</v>
      </c>
      <c r="D440" s="2" t="d">
        <v>2019-12-22T18:26:20.99999993573874300</v>
      </c>
      <c r="E440">
        <v>39.842359999999999</v>
      </c>
      <c r="F440">
        <v>-104.98402</v>
      </c>
      <c r="G440">
        <v>39.842359999999999</v>
      </c>
      <c r="H440">
        <v>-104.98402</v>
      </c>
      <c r="I440">
        <v>0</v>
      </c>
      <c r="J440" s="1" t="s">
        <v>518</v>
      </c>
      <c r="L440" s="1" t="s">
        <v>195</v>
      </c>
      <c r="M440" s="1" t="s">
        <v>47</v>
      </c>
      <c r="N440" s="1" t="s">
        <v>131</v>
      </c>
      <c r="O440" s="1" t="s">
        <v>147</v>
      </c>
      <c r="P440" s="1" t="s">
        <v>199</v>
      </c>
      <c r="Q440" s="1" t="s">
        <v>205</v>
      </c>
      <c r="R440" s="1" t="s">
        <v>48</v>
      </c>
      <c r="S440" s="1" t="s">
        <v>79</v>
      </c>
      <c r="T440" s="1" t="s">
        <v>206</v>
      </c>
      <c r="U440" s="2" t="d">
        <v>2019-12-22T17:51:00.00000012572854425</v>
      </c>
      <c r="V440">
        <v>55</v>
      </c>
      <c r="W440">
        <v>55</v>
      </c>
      <c r="X440">
        <v>18</v>
      </c>
      <c r="Y440">
        <v>24.41</v>
      </c>
      <c r="Z440">
        <v>40</v>
      </c>
      <c r="AA440" s="1" t="s">
        <v>8970</v>
      </c>
      <c r="AB440">
        <v>0</v>
      </c>
      <c r="AC440">
        <v>0</v>
      </c>
      <c r="AD440" s="1" t="s">
        <v>819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s="1" t="s">
        <v>53</v>
      </c>
      <c r="AS440" s="1" t="s">
        <v>53</v>
      </c>
      <c r="AT440" s="1" t="s">
        <v>53</v>
      </c>
      <c r="AU440" s="1" t="s">
        <v>51</v>
      </c>
    </row>
    <row r="441" spans="1:47" x14ac:dyDescent="0.25">
      <c r="A441" s="1" t="s">
        <v>6242</v>
      </c>
      <c r="B441">
        <v>3</v>
      </c>
      <c r="C441" s="2" t="d">
        <v>2019-12-22T17:24:34.00000027846545150</v>
      </c>
      <c r="D441" s="2" t="d">
        <v>2019-12-22T17:54:22.99999980255961725</v>
      </c>
      <c r="E441">
        <v>39.722790000000003</v>
      </c>
      <c r="F441">
        <v>-105.01065</v>
      </c>
      <c r="G441">
        <v>39.722790000000003</v>
      </c>
      <c r="H441">
        <v>-105.01065</v>
      </c>
      <c r="I441">
        <v>0</v>
      </c>
      <c r="J441" s="1" t="s">
        <v>398</v>
      </c>
      <c r="L441" s="1" t="s">
        <v>196</v>
      </c>
      <c r="M441" s="1" t="s">
        <v>47</v>
      </c>
      <c r="N441" s="1" t="s">
        <v>131</v>
      </c>
      <c r="O441" s="1" t="s">
        <v>131</v>
      </c>
      <c r="P441" s="1" t="s">
        <v>199</v>
      </c>
      <c r="Q441" s="1" t="s">
        <v>311</v>
      </c>
      <c r="R441" s="1" t="s">
        <v>48</v>
      </c>
      <c r="S441" s="1" t="s">
        <v>79</v>
      </c>
      <c r="T441" s="1" t="s">
        <v>206</v>
      </c>
      <c r="U441" s="2" t="d">
        <v>2019-12-22T17:51:00.00000012572854425</v>
      </c>
      <c r="V441">
        <v>55</v>
      </c>
      <c r="W441">
        <v>55</v>
      </c>
      <c r="X441">
        <v>18</v>
      </c>
      <c r="Y441">
        <v>24.41</v>
      </c>
      <c r="Z441">
        <v>40</v>
      </c>
      <c r="AA441" s="1" t="s">
        <v>8970</v>
      </c>
      <c r="AB441">
        <v>0</v>
      </c>
      <c r="AC441">
        <v>0</v>
      </c>
      <c r="AD441" s="1" t="s">
        <v>819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s="1" t="s">
        <v>53</v>
      </c>
      <c r="AS441" s="1" t="s">
        <v>53</v>
      </c>
      <c r="AT441" s="1" t="s">
        <v>51</v>
      </c>
      <c r="AU441" s="1" t="s">
        <v>51</v>
      </c>
    </row>
    <row r="442" spans="1:47" x14ac:dyDescent="0.25">
      <c r="A442" s="1" t="s">
        <v>6226</v>
      </c>
      <c r="B442">
        <v>3</v>
      </c>
      <c r="C442" s="2" t="d">
        <v>2019-12-22T19:02:48.00000008661300150</v>
      </c>
      <c r="D442" s="2" t="d">
        <v>2019-12-22T19:32:23.00000010989606700</v>
      </c>
      <c r="E442">
        <v>39.784649999999999</v>
      </c>
      <c r="F442">
        <v>-104.98936999999999</v>
      </c>
      <c r="G442">
        <v>39.784649999999999</v>
      </c>
      <c r="H442">
        <v>-104.98936999999999</v>
      </c>
      <c r="I442">
        <v>0</v>
      </c>
      <c r="J442" s="1" t="s">
        <v>533</v>
      </c>
      <c r="L442" s="1" t="s">
        <v>195</v>
      </c>
      <c r="M442" s="1" t="s">
        <v>47</v>
      </c>
      <c r="N442" s="1" t="s">
        <v>131</v>
      </c>
      <c r="O442" s="1" t="s">
        <v>131</v>
      </c>
      <c r="P442" s="1" t="s">
        <v>199</v>
      </c>
      <c r="Q442" s="1" t="s">
        <v>247</v>
      </c>
      <c r="R442" s="1" t="s">
        <v>48</v>
      </c>
      <c r="S442" s="1" t="s">
        <v>79</v>
      </c>
      <c r="T442" s="1" t="s">
        <v>206</v>
      </c>
      <c r="U442" s="2" t="d">
        <v>2019-12-22T18:55:00.00000006984918975</v>
      </c>
      <c r="V442">
        <v>50</v>
      </c>
      <c r="W442">
        <v>50</v>
      </c>
      <c r="X442">
        <v>17</v>
      </c>
      <c r="Y442">
        <v>24.41</v>
      </c>
      <c r="Z442">
        <v>40</v>
      </c>
      <c r="AA442" s="1" t="s">
        <v>8970</v>
      </c>
      <c r="AB442">
        <v>0</v>
      </c>
      <c r="AC442">
        <v>0</v>
      </c>
      <c r="AD442" s="1" t="s">
        <v>819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s="1" t="s">
        <v>53</v>
      </c>
      <c r="AS442" s="1" t="s">
        <v>53</v>
      </c>
      <c r="AT442" s="1" t="s">
        <v>53</v>
      </c>
      <c r="AU442" s="1" t="s">
        <v>53</v>
      </c>
    </row>
    <row r="443" spans="1:47" x14ac:dyDescent="0.25">
      <c r="A443" s="1" t="s">
        <v>6168</v>
      </c>
      <c r="B443">
        <v>4</v>
      </c>
      <c r="C443" s="2" t="d">
        <v>2019-10-03T10:06:19.99999998137354625</v>
      </c>
      <c r="D443" s="2" t="d">
        <v>2019-10-03T14:45:32.00000014621764675</v>
      </c>
      <c r="E443">
        <v>39.628489999999999</v>
      </c>
      <c r="F443">
        <v>-106.05301</v>
      </c>
      <c r="G443">
        <v>39.631369999999997</v>
      </c>
      <c r="H443">
        <v>-106.04730000000001</v>
      </c>
      <c r="I443">
        <v>0.36299999999999999</v>
      </c>
      <c r="J443" s="1" t="s">
        <v>6169</v>
      </c>
      <c r="L443" s="1" t="s">
        <v>6170</v>
      </c>
      <c r="M443" s="1" t="s">
        <v>47</v>
      </c>
      <c r="N443" s="1" t="s">
        <v>1482</v>
      </c>
      <c r="O443" s="1" t="s">
        <v>126</v>
      </c>
      <c r="P443" s="1" t="s">
        <v>199</v>
      </c>
      <c r="Q443" s="1" t="s">
        <v>1580</v>
      </c>
      <c r="R443" s="1" t="s">
        <v>48</v>
      </c>
      <c r="S443" s="1" t="s">
        <v>79</v>
      </c>
      <c r="T443" s="1" t="s">
        <v>504</v>
      </c>
      <c r="U443" s="2" t="d">
        <v>2019-10-03T10:09:00.00000029336660775</v>
      </c>
      <c r="V443">
        <v>44</v>
      </c>
      <c r="W443">
        <v>44</v>
      </c>
      <c r="X443">
        <v>23</v>
      </c>
      <c r="Y443">
        <v>20.96</v>
      </c>
      <c r="Z443">
        <v>7</v>
      </c>
      <c r="AA443" s="1" t="s">
        <v>8970</v>
      </c>
      <c r="AB443">
        <v>0</v>
      </c>
      <c r="AC443">
        <v>0</v>
      </c>
      <c r="AD443" s="1" t="s">
        <v>50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1</v>
      </c>
      <c r="AQ443" t="b">
        <v>0</v>
      </c>
      <c r="AR443" s="1" t="s">
        <v>51</v>
      </c>
      <c r="AS443" s="1" t="s">
        <v>51</v>
      </c>
      <c r="AT443" s="1" t="s">
        <v>51</v>
      </c>
      <c r="AU443" s="1" t="s">
        <v>51</v>
      </c>
    </row>
    <row r="444" spans="1:47" x14ac:dyDescent="0.25">
      <c r="A444" s="1" t="s">
        <v>8404</v>
      </c>
      <c r="B444">
        <v>4</v>
      </c>
      <c r="C444" s="2" t="d">
        <v>2019-10-03T10:06:19.99999998137354625</v>
      </c>
      <c r="D444" s="2" t="d">
        <v>2019-10-03T14:45:32.00000014621764675</v>
      </c>
      <c r="E444">
        <v>39.631369999999997</v>
      </c>
      <c r="F444">
        <v>-106.04730000000001</v>
      </c>
      <c r="G444">
        <v>39.628489999999999</v>
      </c>
      <c r="H444">
        <v>-106.05301</v>
      </c>
      <c r="I444">
        <v>0.36299999999999999</v>
      </c>
      <c r="J444" s="1" t="s">
        <v>8405</v>
      </c>
      <c r="K444">
        <v>894</v>
      </c>
      <c r="L444" s="1" t="s">
        <v>6569</v>
      </c>
      <c r="M444" s="1" t="s">
        <v>97</v>
      </c>
      <c r="N444" s="1" t="s">
        <v>1482</v>
      </c>
      <c r="O444" s="1" t="s">
        <v>126</v>
      </c>
      <c r="P444" s="1" t="s">
        <v>199</v>
      </c>
      <c r="Q444" s="1" t="s">
        <v>1580</v>
      </c>
      <c r="R444" s="1" t="s">
        <v>48</v>
      </c>
      <c r="S444" s="1" t="s">
        <v>79</v>
      </c>
      <c r="T444" s="1" t="s">
        <v>504</v>
      </c>
      <c r="U444" s="2" t="d">
        <v>2019-10-03T10:09:00.00000029336660775</v>
      </c>
      <c r="V444">
        <v>44</v>
      </c>
      <c r="W444">
        <v>44</v>
      </c>
      <c r="X444">
        <v>23</v>
      </c>
      <c r="Y444">
        <v>20.96</v>
      </c>
      <c r="Z444">
        <v>7</v>
      </c>
      <c r="AA444" s="1" t="s">
        <v>8970</v>
      </c>
      <c r="AB444">
        <v>0</v>
      </c>
      <c r="AC444">
        <v>0</v>
      </c>
      <c r="AD444" s="1" t="s">
        <v>50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s="1" t="s">
        <v>51</v>
      </c>
      <c r="AS444" s="1" t="s">
        <v>51</v>
      </c>
      <c r="AT444" s="1" t="s">
        <v>51</v>
      </c>
      <c r="AU444" s="1" t="s">
        <v>51</v>
      </c>
    </row>
    <row r="445" spans="1:47" x14ac:dyDescent="0.25">
      <c r="A445" s="1" t="s">
        <v>1826</v>
      </c>
      <c r="B445">
        <v>3</v>
      </c>
      <c r="C445" s="2" t="d">
        <v>2019-10-03T12:01:53.00000001210719325</v>
      </c>
      <c r="D445" s="2" t="d">
        <v>2019-10-03T12:31:29.99999987427145575</v>
      </c>
      <c r="E445">
        <v>40.170839999999998</v>
      </c>
      <c r="F445">
        <v>-104.37215999999999</v>
      </c>
      <c r="G445">
        <v>40.170391000000002</v>
      </c>
      <c r="H445">
        <v>-104.377011</v>
      </c>
      <c r="I445">
        <v>0.25800000000000001</v>
      </c>
      <c r="J445" s="1" t="s">
        <v>1827</v>
      </c>
      <c r="L445" s="1" t="s">
        <v>124</v>
      </c>
      <c r="M445" s="1" t="s">
        <v>47</v>
      </c>
      <c r="N445" s="1" t="s">
        <v>1828</v>
      </c>
      <c r="O445" s="1" t="s">
        <v>210</v>
      </c>
      <c r="P445" s="1" t="s">
        <v>199</v>
      </c>
      <c r="Q445" s="1" t="s">
        <v>1829</v>
      </c>
      <c r="R445" s="1" t="s">
        <v>48</v>
      </c>
      <c r="S445" s="1" t="s">
        <v>79</v>
      </c>
      <c r="T445" s="1" t="s">
        <v>254</v>
      </c>
      <c r="U445" s="2" t="d">
        <v>2019-10-03T11:55:59.99999984633177850</v>
      </c>
      <c r="V445">
        <v>63</v>
      </c>
      <c r="W445">
        <v>63</v>
      </c>
      <c r="X445">
        <v>43</v>
      </c>
      <c r="Y445">
        <v>25.51</v>
      </c>
      <c r="Z445">
        <v>10</v>
      </c>
      <c r="AA445" s="1" t="s">
        <v>66</v>
      </c>
      <c r="AB445">
        <v>10</v>
      </c>
      <c r="AC445">
        <v>0</v>
      </c>
      <c r="AD445" s="1" t="s">
        <v>1068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s="1" t="s">
        <v>51</v>
      </c>
      <c r="AS445" s="1" t="s">
        <v>51</v>
      </c>
      <c r="AT445" s="1" t="s">
        <v>51</v>
      </c>
      <c r="AU445" s="1" t="s">
        <v>51</v>
      </c>
    </row>
    <row r="446" spans="1:47" x14ac:dyDescent="0.25">
      <c r="A446" s="1" t="s">
        <v>3271</v>
      </c>
      <c r="B446">
        <v>4</v>
      </c>
      <c r="C446" s="2" t="d">
        <v>2019-10-03T13:11:38.99999974295497200</v>
      </c>
      <c r="D446" s="2" t="d">
        <v>2019-10-03T13:40:30.00000016763806350</v>
      </c>
      <c r="E446">
        <v>39.740313999999998</v>
      </c>
      <c r="F446">
        <v>-104.82522</v>
      </c>
      <c r="G446">
        <v>39.766060000000003</v>
      </c>
      <c r="H446">
        <v>-104.8275</v>
      </c>
      <c r="I446">
        <v>1.7829999999999999</v>
      </c>
      <c r="J446" s="1" t="s">
        <v>3272</v>
      </c>
      <c r="L446" s="1" t="s">
        <v>309</v>
      </c>
      <c r="M446" s="1" t="s">
        <v>47</v>
      </c>
      <c r="N446" s="1" t="s">
        <v>171</v>
      </c>
      <c r="O446" s="1" t="s">
        <v>147</v>
      </c>
      <c r="P446" s="1" t="s">
        <v>199</v>
      </c>
      <c r="Q446" s="1" t="s">
        <v>241</v>
      </c>
      <c r="R446" s="1" t="s">
        <v>48</v>
      </c>
      <c r="S446" s="1" t="s">
        <v>79</v>
      </c>
      <c r="T446" s="1" t="s">
        <v>204</v>
      </c>
      <c r="U446" s="2" t="d">
        <v>2019-10-03T12:58:00.00000002793967725</v>
      </c>
      <c r="V446">
        <v>63</v>
      </c>
      <c r="W446">
        <v>63</v>
      </c>
      <c r="X446">
        <v>38</v>
      </c>
      <c r="Y446">
        <v>24.53</v>
      </c>
      <c r="Z446">
        <v>10</v>
      </c>
      <c r="AA446" s="1" t="s">
        <v>66</v>
      </c>
      <c r="AB446">
        <v>9</v>
      </c>
      <c r="AC446">
        <v>0</v>
      </c>
      <c r="AD446" s="1" t="s">
        <v>50</v>
      </c>
      <c r="AE446" t="b">
        <v>0</v>
      </c>
      <c r="AF446" t="b">
        <v>0</v>
      </c>
      <c r="AG446" t="b">
        <v>0</v>
      </c>
      <c r="AH446" t="b">
        <v>0</v>
      </c>
      <c r="AI446" t="b">
        <v>1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s="1" t="s">
        <v>51</v>
      </c>
      <c r="AS446" s="1" t="s">
        <v>51</v>
      </c>
      <c r="AT446" s="1" t="s">
        <v>51</v>
      </c>
      <c r="AU446" s="1" t="s">
        <v>51</v>
      </c>
    </row>
    <row r="447" spans="1:47" x14ac:dyDescent="0.25">
      <c r="A447" s="1" t="s">
        <v>9007</v>
      </c>
      <c r="B447">
        <v>2</v>
      </c>
      <c r="C447" s="2" t="d">
        <v>2019-10-03T19:07:50.000000274740159400</v>
      </c>
      <c r="D447" s="2" t="d">
        <v>2019-10-03T19:35:21.00000022910535075</v>
      </c>
      <c r="E447">
        <v>39.685727999999997</v>
      </c>
      <c r="F447">
        <v>-104.965136</v>
      </c>
      <c r="G447">
        <v>39.684699999999999</v>
      </c>
      <c r="H447">
        <v>-104.95402</v>
      </c>
      <c r="I447">
        <v>0.59499999999999997</v>
      </c>
      <c r="J447" s="1" t="s">
        <v>1519</v>
      </c>
      <c r="L447" s="1" t="s">
        <v>196</v>
      </c>
      <c r="M447" s="1" t="s">
        <v>47</v>
      </c>
      <c r="N447" s="1" t="s">
        <v>131</v>
      </c>
      <c r="O447" s="1" t="s">
        <v>131</v>
      </c>
      <c r="P447" s="1" t="s">
        <v>199</v>
      </c>
      <c r="Q447" s="1" t="s">
        <v>423</v>
      </c>
      <c r="R447" s="1" t="s">
        <v>48</v>
      </c>
      <c r="S447" s="1" t="s">
        <v>79</v>
      </c>
      <c r="T447" s="1" t="s">
        <v>201</v>
      </c>
      <c r="U447" s="2" t="d">
        <v>2019-10-03T18:53:00.00000030733644975</v>
      </c>
      <c r="V447">
        <v>59</v>
      </c>
      <c r="W447">
        <v>59</v>
      </c>
      <c r="X447">
        <v>44</v>
      </c>
      <c r="Y447">
        <v>24.28</v>
      </c>
      <c r="Z447">
        <v>10</v>
      </c>
      <c r="AA447" s="1" t="s">
        <v>66</v>
      </c>
      <c r="AB447">
        <v>10</v>
      </c>
      <c r="AC447">
        <v>0</v>
      </c>
      <c r="AD447" s="1" t="s">
        <v>50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s="1" t="s">
        <v>53</v>
      </c>
      <c r="AS447" s="1" t="s">
        <v>53</v>
      </c>
      <c r="AT447" s="1" t="s">
        <v>51</v>
      </c>
      <c r="AU447" s="1" t="s">
        <v>51</v>
      </c>
    </row>
    <row r="448" spans="1:47" x14ac:dyDescent="0.25">
      <c r="A448" s="1" t="s">
        <v>9008</v>
      </c>
      <c r="B448">
        <v>2</v>
      </c>
      <c r="C448" s="2" t="d">
        <v>2019-10-03T17:19:08.00000013783574425</v>
      </c>
      <c r="D448" s="2" t="d">
        <v>2019-10-03T17:47:42.99999996554106225</v>
      </c>
      <c r="E448">
        <v>39.72889</v>
      </c>
      <c r="F448">
        <v>-105.01488999999999</v>
      </c>
      <c r="G448">
        <v>39.721249999999998</v>
      </c>
      <c r="H448">
        <v>-105.00869</v>
      </c>
      <c r="I448">
        <v>0.622</v>
      </c>
      <c r="J448" s="1" t="s">
        <v>928</v>
      </c>
      <c r="L448" s="1" t="s">
        <v>129</v>
      </c>
      <c r="M448" s="1" t="s">
        <v>47</v>
      </c>
      <c r="N448" s="1" t="s">
        <v>131</v>
      </c>
      <c r="O448" s="1" t="s">
        <v>131</v>
      </c>
      <c r="P448" s="1" t="s">
        <v>199</v>
      </c>
      <c r="Q448" s="1" t="s">
        <v>311</v>
      </c>
      <c r="R448" s="1" t="s">
        <v>48</v>
      </c>
      <c r="S448" s="1" t="s">
        <v>79</v>
      </c>
      <c r="T448" s="1" t="s">
        <v>206</v>
      </c>
      <c r="U448" s="2" t="d">
        <v>2019-10-03T17:45:00.00000020954757600</v>
      </c>
      <c r="V448">
        <v>64</v>
      </c>
      <c r="W448">
        <v>64</v>
      </c>
      <c r="X448">
        <v>40</v>
      </c>
      <c r="Y448">
        <v>24.49</v>
      </c>
      <c r="Z448">
        <v>10</v>
      </c>
      <c r="AA448" s="1" t="s">
        <v>71</v>
      </c>
      <c r="AB448">
        <v>8</v>
      </c>
      <c r="AC448">
        <v>0</v>
      </c>
      <c r="AD448" s="1" t="s">
        <v>50</v>
      </c>
      <c r="AE448" t="b">
        <v>0</v>
      </c>
      <c r="AF448" t="b">
        <v>0</v>
      </c>
      <c r="AG448" t="b">
        <v>0</v>
      </c>
      <c r="AH448" t="b">
        <v>0</v>
      </c>
      <c r="AI448" t="b">
        <v>1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s="1" t="s">
        <v>51</v>
      </c>
      <c r="AS448" s="1" t="s">
        <v>51</v>
      </c>
      <c r="AT448" s="1" t="s">
        <v>51</v>
      </c>
      <c r="AU448" s="1" t="s">
        <v>51</v>
      </c>
    </row>
    <row r="449" spans="1:47" x14ac:dyDescent="0.25">
      <c r="A449" s="1" t="s">
        <v>3750</v>
      </c>
      <c r="B449">
        <v>3</v>
      </c>
      <c r="C449" s="2" t="d">
        <v>2019-10-03T16:58:05.99999996367842025</v>
      </c>
      <c r="D449" s="2" t="d">
        <v>2019-10-03T17:27:34.9999998416751600</v>
      </c>
      <c r="E449">
        <v>40.083089999999999</v>
      </c>
      <c r="F449">
        <v>-104.98023999999999</v>
      </c>
      <c r="G449">
        <v>40.087175999999999</v>
      </c>
      <c r="H449">
        <v>-104.98022</v>
      </c>
      <c r="I449">
        <v>0.28199999999999997</v>
      </c>
      <c r="J449" s="1" t="s">
        <v>452</v>
      </c>
      <c r="L449" s="1" t="s">
        <v>195</v>
      </c>
      <c r="M449" s="1" t="s">
        <v>47</v>
      </c>
      <c r="N449" s="1" t="s">
        <v>116</v>
      </c>
      <c r="O449" s="1" t="s">
        <v>210</v>
      </c>
      <c r="P449" s="1" t="s">
        <v>199</v>
      </c>
      <c r="Q449" s="1" t="s">
        <v>344</v>
      </c>
      <c r="R449" s="1" t="s">
        <v>48</v>
      </c>
      <c r="S449" s="1" t="s">
        <v>79</v>
      </c>
      <c r="T449" s="1" t="s">
        <v>273</v>
      </c>
      <c r="U449" s="2" t="d">
        <v>2019-10-03T16:47:59.99999974854290475</v>
      </c>
      <c r="V449">
        <v>66</v>
      </c>
      <c r="W449">
        <v>66</v>
      </c>
      <c r="X449">
        <v>35</v>
      </c>
      <c r="Y449">
        <v>25</v>
      </c>
      <c r="Z449">
        <v>10</v>
      </c>
      <c r="AA449" s="1" t="s">
        <v>71</v>
      </c>
      <c r="AB449">
        <v>6</v>
      </c>
      <c r="AC449">
        <v>0</v>
      </c>
      <c r="AD449" s="1" t="s">
        <v>50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s="1" t="s">
        <v>51</v>
      </c>
      <c r="AS449" s="1" t="s">
        <v>51</v>
      </c>
      <c r="AT449" s="1" t="s">
        <v>51</v>
      </c>
      <c r="AU449" s="1" t="s">
        <v>51</v>
      </c>
    </row>
    <row r="450" spans="1:47" x14ac:dyDescent="0.25">
      <c r="A450" s="1" t="s">
        <v>9009</v>
      </c>
      <c r="B450">
        <v>2</v>
      </c>
      <c r="C450" s="2" t="d">
        <v>2019-10-03T19:02:35.00000019092112900</v>
      </c>
      <c r="D450" s="2" t="d">
        <v>2019-10-03T19:32:13.00000028684735400</v>
      </c>
      <c r="E450">
        <v>39.757849</v>
      </c>
      <c r="F450">
        <v>-105.009016</v>
      </c>
      <c r="G450">
        <v>39.760509999999996</v>
      </c>
      <c r="H450">
        <v>-105.00503999999999</v>
      </c>
      <c r="I450">
        <v>0.28000000000000003</v>
      </c>
      <c r="J450" s="1" t="s">
        <v>2722</v>
      </c>
      <c r="L450" s="1" t="s">
        <v>195</v>
      </c>
      <c r="M450" s="1" t="s">
        <v>47</v>
      </c>
      <c r="N450" s="1" t="s">
        <v>131</v>
      </c>
      <c r="O450" s="1" t="s">
        <v>131</v>
      </c>
      <c r="P450" s="1" t="s">
        <v>199</v>
      </c>
      <c r="Q450" s="1" t="s">
        <v>248</v>
      </c>
      <c r="R450" s="1" t="s">
        <v>48</v>
      </c>
      <c r="S450" s="1" t="s">
        <v>79</v>
      </c>
      <c r="T450" s="1" t="s">
        <v>206</v>
      </c>
      <c r="U450" s="2" t="d">
        <v>2019-10-03T18:45:00.000</v>
      </c>
      <c r="V450">
        <v>59</v>
      </c>
      <c r="W450">
        <v>59</v>
      </c>
      <c r="X450">
        <v>48</v>
      </c>
      <c r="Y450">
        <v>24.49</v>
      </c>
      <c r="Z450">
        <v>10</v>
      </c>
      <c r="AA450" s="1" t="s">
        <v>56</v>
      </c>
      <c r="AB450">
        <v>7</v>
      </c>
      <c r="AC450">
        <v>0</v>
      </c>
      <c r="AD450" s="1" t="s">
        <v>50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s="1" t="s">
        <v>53</v>
      </c>
      <c r="AS450" s="1" t="s">
        <v>51</v>
      </c>
      <c r="AT450" s="1" t="s">
        <v>51</v>
      </c>
      <c r="AU450" s="1" t="s">
        <v>51</v>
      </c>
    </row>
    <row r="451" spans="1:47" x14ac:dyDescent="0.25">
      <c r="A451" s="1" t="s">
        <v>3751</v>
      </c>
      <c r="B451">
        <v>3</v>
      </c>
      <c r="C451" s="2" t="d">
        <v>2019-10-03T18:11:37.000000113621354375</v>
      </c>
      <c r="D451" s="2" t="d">
        <v>2019-10-03T18:41:34.00000025052577425</v>
      </c>
      <c r="E451">
        <v>40.083089999999999</v>
      </c>
      <c r="F451">
        <v>-104.98023999999999</v>
      </c>
      <c r="G451">
        <v>40.087175999999999</v>
      </c>
      <c r="H451">
        <v>-104.98022</v>
      </c>
      <c r="I451">
        <v>0.28199999999999997</v>
      </c>
      <c r="J451" s="1" t="s">
        <v>452</v>
      </c>
      <c r="L451" s="1" t="s">
        <v>195</v>
      </c>
      <c r="M451" s="1" t="s">
        <v>47</v>
      </c>
      <c r="N451" s="1" t="s">
        <v>116</v>
      </c>
      <c r="O451" s="1" t="s">
        <v>210</v>
      </c>
      <c r="P451" s="1" t="s">
        <v>199</v>
      </c>
      <c r="Q451" s="1" t="s">
        <v>344</v>
      </c>
      <c r="R451" s="1" t="s">
        <v>48</v>
      </c>
      <c r="S451" s="1" t="s">
        <v>79</v>
      </c>
      <c r="T451" s="1" t="s">
        <v>273</v>
      </c>
      <c r="U451" s="2" t="d">
        <v>2019-10-03T18:13:00.00000002793967725</v>
      </c>
      <c r="V451">
        <v>62</v>
      </c>
      <c r="W451">
        <v>62</v>
      </c>
      <c r="X451">
        <v>42</v>
      </c>
      <c r="Y451">
        <v>24.99</v>
      </c>
      <c r="Z451">
        <v>10</v>
      </c>
      <c r="AA451" s="1" t="s">
        <v>56</v>
      </c>
      <c r="AB451">
        <v>6</v>
      </c>
      <c r="AC451">
        <v>0</v>
      </c>
      <c r="AD451" s="1" t="s">
        <v>50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s="1" t="s">
        <v>51</v>
      </c>
      <c r="AS451" s="1" t="s">
        <v>51</v>
      </c>
      <c r="AT451" s="1" t="s">
        <v>51</v>
      </c>
      <c r="AU451" s="1" t="s">
        <v>51</v>
      </c>
    </row>
    <row r="452" spans="1:47" x14ac:dyDescent="0.25">
      <c r="A452" s="1" t="s">
        <v>3634</v>
      </c>
      <c r="B452">
        <v>3</v>
      </c>
      <c r="C452" s="2" t="d">
        <v>2019-10-03T18:07:51.99999969452619225</v>
      </c>
      <c r="D452" s="2" t="d">
        <v>2019-10-03T18:37:34.00000009685754600</v>
      </c>
      <c r="E452">
        <v>40.087175000000002</v>
      </c>
      <c r="F452">
        <v>-104.98066</v>
      </c>
      <c r="G452">
        <v>40.084736999999997</v>
      </c>
      <c r="H452">
        <v>-104.98065</v>
      </c>
      <c r="I452">
        <v>0.16800000000000001</v>
      </c>
      <c r="J452" s="1" t="s">
        <v>452</v>
      </c>
      <c r="L452" s="1" t="s">
        <v>196</v>
      </c>
      <c r="M452" s="1" t="s">
        <v>47</v>
      </c>
      <c r="N452" s="1" t="s">
        <v>116</v>
      </c>
      <c r="O452" s="1" t="s">
        <v>210</v>
      </c>
      <c r="P452" s="1" t="s">
        <v>199</v>
      </c>
      <c r="Q452" s="1" t="s">
        <v>344</v>
      </c>
      <c r="R452" s="1" t="s">
        <v>48</v>
      </c>
      <c r="S452" s="1" t="s">
        <v>79</v>
      </c>
      <c r="T452" s="1" t="s">
        <v>273</v>
      </c>
      <c r="U452" s="2" t="d">
        <v>2019-10-03T18:13:00.00000002793967725</v>
      </c>
      <c r="V452">
        <v>62</v>
      </c>
      <c r="W452">
        <v>62</v>
      </c>
      <c r="X452">
        <v>42</v>
      </c>
      <c r="Y452">
        <v>24.99</v>
      </c>
      <c r="Z452">
        <v>10</v>
      </c>
      <c r="AA452" s="1" t="s">
        <v>56</v>
      </c>
      <c r="AB452">
        <v>6</v>
      </c>
      <c r="AC452">
        <v>0</v>
      </c>
      <c r="AD452" s="1" t="s">
        <v>50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s="1" t="s">
        <v>51</v>
      </c>
      <c r="AS452" s="1" t="s">
        <v>51</v>
      </c>
      <c r="AT452" s="1" t="s">
        <v>51</v>
      </c>
      <c r="AU452" s="1" t="s">
        <v>51</v>
      </c>
    </row>
    <row r="453" spans="1:47" x14ac:dyDescent="0.25">
      <c r="A453" s="1" t="s">
        <v>3635</v>
      </c>
      <c r="B453">
        <v>3</v>
      </c>
      <c r="C453" s="2" t="d">
        <v>2019-10-03T17:52:08.00000030547380775</v>
      </c>
      <c r="D453" s="2" t="d">
        <v>2019-10-03T18:21:37.0000001834705475</v>
      </c>
      <c r="E453">
        <v>38.345900999999998</v>
      </c>
      <c r="F453">
        <v>-104.62002</v>
      </c>
      <c r="G453">
        <v>38.343130000000002</v>
      </c>
      <c r="H453">
        <v>-104.61996000000001</v>
      </c>
      <c r="I453">
        <v>0.191</v>
      </c>
      <c r="J453" s="1" t="s">
        <v>455</v>
      </c>
      <c r="L453" s="1" t="s">
        <v>196</v>
      </c>
      <c r="M453" s="1" t="s">
        <v>47</v>
      </c>
      <c r="N453" s="1" t="s">
        <v>412</v>
      </c>
      <c r="O453" s="1" t="s">
        <v>412</v>
      </c>
      <c r="P453" s="1" t="s">
        <v>199</v>
      </c>
      <c r="Q453" s="1" t="s">
        <v>413</v>
      </c>
      <c r="R453" s="1" t="s">
        <v>48</v>
      </c>
      <c r="S453" s="1" t="s">
        <v>79</v>
      </c>
      <c r="T453" s="1" t="s">
        <v>414</v>
      </c>
      <c r="U453" s="2" t="d">
        <v>2019-10-03T17:52:59.99999988824129100</v>
      </c>
      <c r="V453">
        <v>67</v>
      </c>
      <c r="W453">
        <v>67</v>
      </c>
      <c r="X453">
        <v>28</v>
      </c>
      <c r="Y453">
        <v>25.36</v>
      </c>
      <c r="Z453">
        <v>10</v>
      </c>
      <c r="AA453" s="1" t="s">
        <v>63</v>
      </c>
      <c r="AB453">
        <v>12</v>
      </c>
      <c r="AC453">
        <v>0</v>
      </c>
      <c r="AD453" s="1" t="s">
        <v>50</v>
      </c>
      <c r="AE453" t="b">
        <v>0</v>
      </c>
      <c r="AF453" t="b">
        <v>0</v>
      </c>
      <c r="AG453" t="b">
        <v>0</v>
      </c>
      <c r="AH453" t="b">
        <v>0</v>
      </c>
      <c r="AI453" t="b">
        <v>1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s="1" t="s">
        <v>51</v>
      </c>
      <c r="AS453" s="1" t="s">
        <v>51</v>
      </c>
      <c r="AT453" s="1" t="s">
        <v>51</v>
      </c>
      <c r="AU453" s="1" t="s">
        <v>51</v>
      </c>
    </row>
    <row r="454" spans="1:47" x14ac:dyDescent="0.25">
      <c r="A454" s="1" t="s">
        <v>3541</v>
      </c>
      <c r="B454">
        <v>3</v>
      </c>
      <c r="C454" s="2" t="d">
        <v>2019-10-03T20:00:19.99999985564500200</v>
      </c>
      <c r="D454" s="2" t="d">
        <v>2019-10-03T20:29:32.00000016018748200</v>
      </c>
      <c r="E454">
        <v>39.771929</v>
      </c>
      <c r="F454">
        <v>-104.822968</v>
      </c>
      <c r="G454">
        <v>39.77158</v>
      </c>
      <c r="H454">
        <v>-104.81887</v>
      </c>
      <c r="I454">
        <v>0.219</v>
      </c>
      <c r="J454" s="1" t="s">
        <v>221</v>
      </c>
      <c r="L454" s="1" t="s">
        <v>133</v>
      </c>
      <c r="M454" s="1" t="s">
        <v>47</v>
      </c>
      <c r="N454" s="1" t="s">
        <v>171</v>
      </c>
      <c r="O454" s="1" t="s">
        <v>147</v>
      </c>
      <c r="P454" s="1" t="s">
        <v>199</v>
      </c>
      <c r="Q454" s="1" t="s">
        <v>241</v>
      </c>
      <c r="R454" s="1" t="s">
        <v>48</v>
      </c>
      <c r="S454" s="1" t="s">
        <v>79</v>
      </c>
      <c r="T454" s="1" t="s">
        <v>204</v>
      </c>
      <c r="U454" s="2" t="d">
        <v>2019-10-03T19:57:59.99999981839210125</v>
      </c>
      <c r="V454">
        <v>56</v>
      </c>
      <c r="W454">
        <v>56</v>
      </c>
      <c r="X454">
        <v>47</v>
      </c>
      <c r="Y454">
        <v>24.48</v>
      </c>
      <c r="Z454">
        <v>10</v>
      </c>
      <c r="AA454" s="1" t="s">
        <v>66</v>
      </c>
      <c r="AB454">
        <v>15</v>
      </c>
      <c r="AC454">
        <v>0</v>
      </c>
      <c r="AD454" s="1" t="s">
        <v>50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s="1" t="s">
        <v>53</v>
      </c>
      <c r="AS454" s="1" t="s">
        <v>53</v>
      </c>
      <c r="AT454" s="1" t="s">
        <v>53</v>
      </c>
      <c r="AU454" s="1" t="s">
        <v>51</v>
      </c>
    </row>
    <row r="455" spans="1:47" x14ac:dyDescent="0.25">
      <c r="A455" s="1" t="s">
        <v>3542</v>
      </c>
      <c r="B455">
        <v>3</v>
      </c>
      <c r="C455" s="2" t="d">
        <v>2019-10-03T19:25:51.00000025704502800</v>
      </c>
      <c r="D455" s="2" t="d">
        <v>2019-10-03T19:55:20.99999974016100225</v>
      </c>
      <c r="E455">
        <v>39.772449000000002</v>
      </c>
      <c r="F455">
        <v>-104.82894400000001</v>
      </c>
      <c r="G455">
        <v>39.77158</v>
      </c>
      <c r="H455">
        <v>-104.81887</v>
      </c>
      <c r="I455">
        <v>0.53800000000000003</v>
      </c>
      <c r="J455" s="1" t="s">
        <v>884</v>
      </c>
      <c r="L455" s="1" t="s">
        <v>133</v>
      </c>
      <c r="M455" s="1" t="s">
        <v>47</v>
      </c>
      <c r="N455" s="1" t="s">
        <v>131</v>
      </c>
      <c r="O455" s="1" t="s">
        <v>131</v>
      </c>
      <c r="P455" s="1" t="s">
        <v>199</v>
      </c>
      <c r="Q455" s="1" t="s">
        <v>300</v>
      </c>
      <c r="R455" s="1" t="s">
        <v>48</v>
      </c>
      <c r="S455" s="1" t="s">
        <v>79</v>
      </c>
      <c r="T455" s="1" t="s">
        <v>204</v>
      </c>
      <c r="U455" s="2" t="d">
        <v>2019-10-03T18:58:00.00000002793967725</v>
      </c>
      <c r="V455">
        <v>59</v>
      </c>
      <c r="W455">
        <v>59</v>
      </c>
      <c r="X455">
        <v>44</v>
      </c>
      <c r="Y455">
        <v>24.48</v>
      </c>
      <c r="Z455">
        <v>10</v>
      </c>
      <c r="AA455" s="1" t="s">
        <v>66</v>
      </c>
      <c r="AB455">
        <v>16</v>
      </c>
      <c r="AC455">
        <v>0</v>
      </c>
      <c r="AD455" s="1" t="s">
        <v>50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s="1" t="s">
        <v>53</v>
      </c>
      <c r="AS455" s="1" t="s">
        <v>53</v>
      </c>
      <c r="AT455" s="1" t="s">
        <v>51</v>
      </c>
      <c r="AU455" s="1" t="s">
        <v>51</v>
      </c>
    </row>
    <row r="456" spans="1:47" x14ac:dyDescent="0.25">
      <c r="A456" s="1" t="s">
        <v>9010</v>
      </c>
      <c r="B456">
        <v>2</v>
      </c>
      <c r="C456" s="2" t="d">
        <v>2019-10-03T21:07:03.99999978952109625</v>
      </c>
      <c r="D456" s="2" t="d">
        <v>2019-10-03T21:35:15.00000029336660775</v>
      </c>
      <c r="E456">
        <v>39.772449000000002</v>
      </c>
      <c r="F456">
        <v>-104.82894400000001</v>
      </c>
      <c r="G456">
        <v>39.77158</v>
      </c>
      <c r="H456">
        <v>-104.81887</v>
      </c>
      <c r="I456">
        <v>0.53800000000000003</v>
      </c>
      <c r="J456" s="1" t="s">
        <v>884</v>
      </c>
      <c r="L456" s="1" t="s">
        <v>133</v>
      </c>
      <c r="M456" s="1" t="s">
        <v>47</v>
      </c>
      <c r="N456" s="1" t="s">
        <v>131</v>
      </c>
      <c r="O456" s="1" t="s">
        <v>131</v>
      </c>
      <c r="P456" s="1" t="s">
        <v>199</v>
      </c>
      <c r="Q456" s="1" t="s">
        <v>300</v>
      </c>
      <c r="R456" s="1" t="s">
        <v>48</v>
      </c>
      <c r="S456" s="1" t="s">
        <v>79</v>
      </c>
      <c r="T456" s="1" t="s">
        <v>204</v>
      </c>
      <c r="U456" s="2" t="d">
        <v>2019-10-03T20:58:00.00000023748725325</v>
      </c>
      <c r="V456">
        <v>55</v>
      </c>
      <c r="W456">
        <v>55</v>
      </c>
      <c r="X456">
        <v>47</v>
      </c>
      <c r="Y456">
        <v>24.48</v>
      </c>
      <c r="Z456">
        <v>10</v>
      </c>
      <c r="AA456" s="1" t="s">
        <v>68</v>
      </c>
      <c r="AB456">
        <v>15</v>
      </c>
      <c r="AC456">
        <v>0</v>
      </c>
      <c r="AD456" s="1" t="s">
        <v>50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s="1" t="s">
        <v>53</v>
      </c>
      <c r="AS456" s="1" t="s">
        <v>53</v>
      </c>
      <c r="AT456" s="1" t="s">
        <v>53</v>
      </c>
      <c r="AU456" s="1" t="s">
        <v>53</v>
      </c>
    </row>
    <row r="457" spans="1:47" x14ac:dyDescent="0.25">
      <c r="A457" s="1" t="s">
        <v>3543</v>
      </c>
      <c r="B457">
        <v>3</v>
      </c>
      <c r="C457" s="2" t="d">
        <v>2019-10-03T20:46:04.99999968800693850</v>
      </c>
      <c r="D457" s="2" t="d">
        <v>2019-10-03T21:15:15.99999975878745600</v>
      </c>
      <c r="E457">
        <v>39.772449000000002</v>
      </c>
      <c r="F457">
        <v>-104.82894400000001</v>
      </c>
      <c r="G457">
        <v>39.77158</v>
      </c>
      <c r="H457">
        <v>-104.81887</v>
      </c>
      <c r="I457">
        <v>0.53800000000000003</v>
      </c>
      <c r="J457" s="1" t="s">
        <v>884</v>
      </c>
      <c r="L457" s="1" t="s">
        <v>133</v>
      </c>
      <c r="M457" s="1" t="s">
        <v>47</v>
      </c>
      <c r="N457" s="1" t="s">
        <v>131</v>
      </c>
      <c r="O457" s="1" t="s">
        <v>131</v>
      </c>
      <c r="P457" s="1" t="s">
        <v>199</v>
      </c>
      <c r="Q457" s="1" t="s">
        <v>300</v>
      </c>
      <c r="R457" s="1" t="s">
        <v>48</v>
      </c>
      <c r="S457" s="1" t="s">
        <v>79</v>
      </c>
      <c r="T457" s="1" t="s">
        <v>204</v>
      </c>
      <c r="U457" s="2" t="d">
        <v>2019-10-03T20:58:00.00000023748725325</v>
      </c>
      <c r="V457">
        <v>55</v>
      </c>
      <c r="W457">
        <v>55</v>
      </c>
      <c r="X457">
        <v>47</v>
      </c>
      <c r="Y457">
        <v>24.48</v>
      </c>
      <c r="Z457">
        <v>10</v>
      </c>
      <c r="AA457" s="1" t="s">
        <v>68</v>
      </c>
      <c r="AB457">
        <v>15</v>
      </c>
      <c r="AC457">
        <v>0</v>
      </c>
      <c r="AD457" s="1" t="s">
        <v>50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s="1" t="s">
        <v>53</v>
      </c>
      <c r="AS457" s="1" t="s">
        <v>53</v>
      </c>
      <c r="AT457" s="1" t="s">
        <v>53</v>
      </c>
      <c r="AU457" s="1" t="s">
        <v>53</v>
      </c>
    </row>
    <row r="458" spans="1:47" x14ac:dyDescent="0.25">
      <c r="A458" s="1" t="s">
        <v>3617</v>
      </c>
      <c r="B458">
        <v>3</v>
      </c>
      <c r="C458" s="2" t="d">
        <v>2019-10-03T22:40:49.99999981373548275</v>
      </c>
      <c r="D458" s="2" t="d">
        <v>2019-10-03T23:08:33.00000005867332425</v>
      </c>
      <c r="E458">
        <v>39.648539999999997</v>
      </c>
      <c r="F458">
        <v>-104.916</v>
      </c>
      <c r="G458">
        <v>39.640590000000003</v>
      </c>
      <c r="H458">
        <v>-104.91137999999999</v>
      </c>
      <c r="I458">
        <v>0.60199999999999998</v>
      </c>
      <c r="J458" s="1" t="s">
        <v>884</v>
      </c>
      <c r="L458" s="1" t="s">
        <v>196</v>
      </c>
      <c r="M458" s="1" t="s">
        <v>47</v>
      </c>
      <c r="N458" s="1" t="s">
        <v>131</v>
      </c>
      <c r="O458" s="1" t="s">
        <v>131</v>
      </c>
      <c r="P458" s="1" t="s">
        <v>199</v>
      </c>
      <c r="Q458" s="1" t="s">
        <v>415</v>
      </c>
      <c r="R458" s="1" t="s">
        <v>48</v>
      </c>
      <c r="S458" s="1" t="s">
        <v>79</v>
      </c>
      <c r="T458" s="1" t="s">
        <v>201</v>
      </c>
      <c r="U458" s="2" t="d">
        <v>2019-10-03T22:53:00.000000097788870375</v>
      </c>
      <c r="V458">
        <v>52</v>
      </c>
      <c r="W458">
        <v>52</v>
      </c>
      <c r="X458">
        <v>50</v>
      </c>
      <c r="Y458">
        <v>24.27</v>
      </c>
      <c r="Z458">
        <v>10</v>
      </c>
      <c r="AA458" s="1" t="s">
        <v>68</v>
      </c>
      <c r="AB458">
        <v>12</v>
      </c>
      <c r="AC458">
        <v>0</v>
      </c>
      <c r="AD458" s="1" t="s">
        <v>50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1</v>
      </c>
      <c r="AL458" t="b">
        <v>0</v>
      </c>
      <c r="AM458" t="b">
        <v>1</v>
      </c>
      <c r="AN458" t="b">
        <v>0</v>
      </c>
      <c r="AO458" t="b">
        <v>0</v>
      </c>
      <c r="AP458" t="b">
        <v>0</v>
      </c>
      <c r="AQ458" t="b">
        <v>0</v>
      </c>
      <c r="AR458" s="1" t="s">
        <v>53</v>
      </c>
      <c r="AS458" s="1" t="s">
        <v>53</v>
      </c>
      <c r="AT458" s="1" t="s">
        <v>53</v>
      </c>
      <c r="AU458" s="1" t="s">
        <v>53</v>
      </c>
    </row>
    <row r="459" spans="1:47" x14ac:dyDescent="0.25">
      <c r="A459" s="1" t="s">
        <v>9011</v>
      </c>
      <c r="B459">
        <v>2</v>
      </c>
      <c r="C459" s="2" t="d">
        <v>2019-10-03T23:19:49.00000029243528675</v>
      </c>
      <c r="D459" s="2" t="d">
        <v>2019-10-03T23:48:30.9999998705461650</v>
      </c>
      <c r="E459">
        <v>39.648539999999997</v>
      </c>
      <c r="F459">
        <v>-104.916</v>
      </c>
      <c r="G459">
        <v>39.640590000000003</v>
      </c>
      <c r="H459">
        <v>-104.91137999999999</v>
      </c>
      <c r="I459">
        <v>0.60199999999999998</v>
      </c>
      <c r="J459" s="1" t="s">
        <v>884</v>
      </c>
      <c r="L459" s="1" t="s">
        <v>196</v>
      </c>
      <c r="M459" s="1" t="s">
        <v>47</v>
      </c>
      <c r="N459" s="1" t="s">
        <v>131</v>
      </c>
      <c r="O459" s="1" t="s">
        <v>131</v>
      </c>
      <c r="P459" s="1" t="s">
        <v>199</v>
      </c>
      <c r="Q459" s="1" t="s">
        <v>415</v>
      </c>
      <c r="R459" s="1" t="s">
        <v>48</v>
      </c>
      <c r="S459" s="1" t="s">
        <v>79</v>
      </c>
      <c r="T459" s="1" t="s">
        <v>201</v>
      </c>
      <c r="U459" s="2" t="d">
        <v>2019-10-03T22:53:00.000000097788870375</v>
      </c>
      <c r="V459">
        <v>52</v>
      </c>
      <c r="W459">
        <v>52</v>
      </c>
      <c r="X459">
        <v>50</v>
      </c>
      <c r="Y459">
        <v>24.27</v>
      </c>
      <c r="Z459">
        <v>10</v>
      </c>
      <c r="AA459" s="1" t="s">
        <v>68</v>
      </c>
      <c r="AB459">
        <v>12</v>
      </c>
      <c r="AC459">
        <v>0</v>
      </c>
      <c r="AD459" s="1" t="s">
        <v>50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1</v>
      </c>
      <c r="AL459" t="b">
        <v>0</v>
      </c>
      <c r="AM459" t="b">
        <v>1</v>
      </c>
      <c r="AN459" t="b">
        <v>0</v>
      </c>
      <c r="AO459" t="b">
        <v>0</v>
      </c>
      <c r="AP459" t="b">
        <v>0</v>
      </c>
      <c r="AQ459" t="b">
        <v>0</v>
      </c>
      <c r="AR459" s="1" t="s">
        <v>53</v>
      </c>
      <c r="AS459" s="1" t="s">
        <v>53</v>
      </c>
      <c r="AT459" s="1" t="s">
        <v>53</v>
      </c>
      <c r="AU459" s="1" t="s">
        <v>53</v>
      </c>
    </row>
    <row r="460" spans="1:47" x14ac:dyDescent="0.25">
      <c r="A460" s="1" t="s">
        <v>3231</v>
      </c>
      <c r="B460">
        <v>3</v>
      </c>
      <c r="C460" s="2" t="d">
        <v>2019-10-04T06:13:52.00000023934990200</v>
      </c>
      <c r="D460" s="2" t="d">
        <v>2019-10-04T06:43:37.00000008568167375</v>
      </c>
      <c r="E460">
        <v>39.734789999999997</v>
      </c>
      <c r="F460">
        <v>-105.01503</v>
      </c>
      <c r="G460">
        <v>39.736386000000003</v>
      </c>
      <c r="H460">
        <v>-105.01424799999999</v>
      </c>
      <c r="I460">
        <v>0.11799999999999999</v>
      </c>
      <c r="J460" s="1" t="s">
        <v>568</v>
      </c>
      <c r="L460" s="1" t="s">
        <v>266</v>
      </c>
      <c r="M460" s="1" t="s">
        <v>47</v>
      </c>
      <c r="N460" s="1" t="s">
        <v>131</v>
      </c>
      <c r="O460" s="1" t="s">
        <v>131</v>
      </c>
      <c r="P460" s="1" t="s">
        <v>199</v>
      </c>
      <c r="Q460" s="1" t="s">
        <v>311</v>
      </c>
      <c r="R460" s="1" t="s">
        <v>48</v>
      </c>
      <c r="S460" s="1" t="s">
        <v>79</v>
      </c>
      <c r="T460" s="1" t="s">
        <v>206</v>
      </c>
      <c r="U460" s="2" t="d">
        <v>2019-10-04T05:48:00.00000016763806350</v>
      </c>
      <c r="V460">
        <v>43</v>
      </c>
      <c r="W460">
        <v>43</v>
      </c>
      <c r="X460">
        <v>76</v>
      </c>
      <c r="Y460">
        <v>24.43</v>
      </c>
      <c r="Z460">
        <v>10</v>
      </c>
      <c r="AA460" s="1" t="s">
        <v>8970</v>
      </c>
      <c r="AB460">
        <v>0</v>
      </c>
      <c r="AC460">
        <v>0</v>
      </c>
      <c r="AD460" s="1" t="s">
        <v>50</v>
      </c>
      <c r="AE460" t="b">
        <v>0</v>
      </c>
      <c r="AF460" t="b">
        <v>0</v>
      </c>
      <c r="AG460" t="b">
        <v>0</v>
      </c>
      <c r="AH460" t="b">
        <v>0</v>
      </c>
      <c r="AI460" t="b">
        <v>1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s="1" t="s">
        <v>53</v>
      </c>
      <c r="AS460" s="1" t="s">
        <v>53</v>
      </c>
      <c r="AT460" s="1" t="s">
        <v>51</v>
      </c>
      <c r="AU460" s="1" t="s">
        <v>51</v>
      </c>
    </row>
    <row r="461" spans="1:47" x14ac:dyDescent="0.25">
      <c r="A461" s="1" t="s">
        <v>8125</v>
      </c>
      <c r="B461">
        <v>3</v>
      </c>
      <c r="C461" s="2" t="d">
        <v>2019-10-04T06:55:52.00000028125941450</v>
      </c>
      <c r="D461" s="2" t="d">
        <v>2019-10-04T07:25:35.00000028870999600</v>
      </c>
      <c r="E461">
        <v>39.766060000000003</v>
      </c>
      <c r="F461">
        <v>-104.8275</v>
      </c>
      <c r="G461">
        <v>39.77158</v>
      </c>
      <c r="H461">
        <v>-104.81887</v>
      </c>
      <c r="I461">
        <v>0.59599999999999997</v>
      </c>
      <c r="J461" s="1" t="s">
        <v>351</v>
      </c>
      <c r="K461">
        <v>13801</v>
      </c>
      <c r="L461" s="1" t="s">
        <v>6668</v>
      </c>
      <c r="M461" s="1" t="s">
        <v>97</v>
      </c>
      <c r="N461" s="1" t="s">
        <v>171</v>
      </c>
      <c r="O461" s="1" t="s">
        <v>202</v>
      </c>
      <c r="P461" s="1" t="s">
        <v>199</v>
      </c>
      <c r="Q461" s="1" t="s">
        <v>6702</v>
      </c>
      <c r="R461" s="1" t="s">
        <v>48</v>
      </c>
      <c r="S461" s="1" t="s">
        <v>79</v>
      </c>
      <c r="T461" s="1" t="s">
        <v>204</v>
      </c>
      <c r="U461" s="2" t="d">
        <v>2019-10-04T06:58:00.00000002793967725</v>
      </c>
      <c r="V461">
        <v>41</v>
      </c>
      <c r="W461">
        <v>41</v>
      </c>
      <c r="X461">
        <v>82</v>
      </c>
      <c r="Y461">
        <v>24.42</v>
      </c>
      <c r="Z461">
        <v>10</v>
      </c>
      <c r="AA461" s="1" t="s">
        <v>67</v>
      </c>
      <c r="AB461">
        <v>3</v>
      </c>
      <c r="AC461">
        <v>0</v>
      </c>
      <c r="AD461" s="1" t="s">
        <v>50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s="1" t="s">
        <v>53</v>
      </c>
      <c r="AS461" s="1" t="s">
        <v>51</v>
      </c>
      <c r="AT461" s="1" t="s">
        <v>51</v>
      </c>
      <c r="AU461" s="1" t="s">
        <v>51</v>
      </c>
    </row>
    <row r="462" spans="1:47" x14ac:dyDescent="0.25">
      <c r="A462" s="1" t="s">
        <v>3544</v>
      </c>
      <c r="B462">
        <v>3</v>
      </c>
      <c r="C462" s="2" t="d">
        <v>2019-10-04T06:52:08.000000095926225</v>
      </c>
      <c r="D462" s="2" t="d">
        <v>2019-10-04T07:21:36.99999997392296475</v>
      </c>
      <c r="E462">
        <v>39.778300000000002</v>
      </c>
      <c r="F462">
        <v>-104.89806900000001</v>
      </c>
      <c r="G462">
        <v>39.778149999999997</v>
      </c>
      <c r="H462">
        <v>-104.89465</v>
      </c>
      <c r="I462">
        <v>0.182</v>
      </c>
      <c r="J462" s="1" t="s">
        <v>418</v>
      </c>
      <c r="L462" s="1" t="s">
        <v>133</v>
      </c>
      <c r="M462" s="1" t="s">
        <v>47</v>
      </c>
      <c r="N462" s="1" t="s">
        <v>131</v>
      </c>
      <c r="O462" s="1" t="s">
        <v>131</v>
      </c>
      <c r="P462" s="1" t="s">
        <v>199</v>
      </c>
      <c r="Q462" s="1" t="s">
        <v>247</v>
      </c>
      <c r="R462" s="1" t="s">
        <v>48</v>
      </c>
      <c r="S462" s="1" t="s">
        <v>79</v>
      </c>
      <c r="T462" s="1" t="s">
        <v>206</v>
      </c>
      <c r="U462" s="2" t="d">
        <v>2019-10-04T06:45:00.000</v>
      </c>
      <c r="V462">
        <v>41</v>
      </c>
      <c r="W462">
        <v>41</v>
      </c>
      <c r="X462">
        <v>81</v>
      </c>
      <c r="Y462">
        <v>24.43</v>
      </c>
      <c r="Z462">
        <v>10</v>
      </c>
      <c r="AA462" s="1" t="s">
        <v>8970</v>
      </c>
      <c r="AB462">
        <v>0</v>
      </c>
      <c r="AC462">
        <v>0</v>
      </c>
      <c r="AD462" s="1" t="s">
        <v>50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s="1" t="s">
        <v>53</v>
      </c>
      <c r="AS462" s="1" t="s">
        <v>51</v>
      </c>
      <c r="AT462" s="1" t="s">
        <v>51</v>
      </c>
      <c r="AU462" s="1" t="s">
        <v>51</v>
      </c>
    </row>
    <row r="463" spans="1:47" x14ac:dyDescent="0.25">
      <c r="A463" s="1" t="s">
        <v>9012</v>
      </c>
      <c r="B463">
        <v>2</v>
      </c>
      <c r="C463" s="2" t="d">
        <v>2019-10-04T08:05:23.99999988265335825</v>
      </c>
      <c r="D463" s="2" t="d">
        <v>2019-10-04T08:34:23.00000029150396575</v>
      </c>
      <c r="E463">
        <v>39.778149999999997</v>
      </c>
      <c r="F463">
        <v>-104.89465</v>
      </c>
      <c r="G463">
        <v>39.77655</v>
      </c>
      <c r="H463">
        <v>-104.87641000000001</v>
      </c>
      <c r="I463">
        <v>0.97499999999999998</v>
      </c>
      <c r="J463" s="1" t="s">
        <v>9013</v>
      </c>
      <c r="L463" s="1" t="s">
        <v>133</v>
      </c>
      <c r="M463" s="1" t="s">
        <v>47</v>
      </c>
      <c r="N463" s="1" t="s">
        <v>131</v>
      </c>
      <c r="O463" s="1" t="s">
        <v>131</v>
      </c>
      <c r="P463" s="1" t="s">
        <v>199</v>
      </c>
      <c r="Q463" s="1" t="s">
        <v>247</v>
      </c>
      <c r="R463" s="1" t="s">
        <v>48</v>
      </c>
      <c r="S463" s="1" t="s">
        <v>79</v>
      </c>
      <c r="T463" s="1" t="s">
        <v>206</v>
      </c>
      <c r="U463" s="2" t="d">
        <v>2019-10-04T07:44:59.99999979045242400</v>
      </c>
      <c r="V463">
        <v>43</v>
      </c>
      <c r="W463">
        <v>43</v>
      </c>
      <c r="X463">
        <v>81</v>
      </c>
      <c r="Y463">
        <v>24.44</v>
      </c>
      <c r="Z463">
        <v>10</v>
      </c>
      <c r="AA463" s="1" t="s">
        <v>8970</v>
      </c>
      <c r="AB463">
        <v>0</v>
      </c>
      <c r="AC463">
        <v>0</v>
      </c>
      <c r="AD463" s="1" t="s">
        <v>50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s="1" t="s">
        <v>51</v>
      </c>
      <c r="AS463" s="1" t="s">
        <v>51</v>
      </c>
      <c r="AT463" s="1" t="s">
        <v>51</v>
      </c>
      <c r="AU463" s="1" t="s">
        <v>51</v>
      </c>
    </row>
    <row r="464" spans="1:47" x14ac:dyDescent="0.25">
      <c r="A464" s="1" t="s">
        <v>9014</v>
      </c>
      <c r="B464">
        <v>2</v>
      </c>
      <c r="C464" s="2" t="d">
        <v>2019-10-04T07:48:53.99999979883432650</v>
      </c>
      <c r="D464" s="2" t="d">
        <v>2019-10-04T08:16:22.00000030919909175</v>
      </c>
      <c r="E464">
        <v>39.76502</v>
      </c>
      <c r="F464">
        <v>-104.82751</v>
      </c>
      <c r="G464">
        <v>39.766060000000003</v>
      </c>
      <c r="H464">
        <v>-104.8275</v>
      </c>
      <c r="I464">
        <v>7.1999999999999995E-2</v>
      </c>
      <c r="J464" s="1" t="s">
        <v>3320</v>
      </c>
      <c r="L464" s="1" t="s">
        <v>309</v>
      </c>
      <c r="M464" s="1" t="s">
        <v>47</v>
      </c>
      <c r="N464" s="1" t="s">
        <v>171</v>
      </c>
      <c r="O464" s="1" t="s">
        <v>147</v>
      </c>
      <c r="P464" s="1" t="s">
        <v>199</v>
      </c>
      <c r="Q464" s="1" t="s">
        <v>241</v>
      </c>
      <c r="R464" s="1" t="s">
        <v>48</v>
      </c>
      <c r="S464" s="1" t="s">
        <v>79</v>
      </c>
      <c r="T464" s="1" t="s">
        <v>204</v>
      </c>
      <c r="U464" s="2" t="d">
        <v>2019-10-04T07:57:59.99999981839210125</v>
      </c>
      <c r="V464">
        <v>44</v>
      </c>
      <c r="W464">
        <v>44</v>
      </c>
      <c r="X464">
        <v>81</v>
      </c>
      <c r="Y464">
        <v>24.43</v>
      </c>
      <c r="Z464">
        <v>10</v>
      </c>
      <c r="AA464" s="1" t="s">
        <v>8970</v>
      </c>
      <c r="AB464">
        <v>0</v>
      </c>
      <c r="AC464">
        <v>0</v>
      </c>
      <c r="AD464" s="1" t="s">
        <v>50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s="1" t="s">
        <v>51</v>
      </c>
      <c r="AS464" s="1" t="s">
        <v>51</v>
      </c>
      <c r="AT464" s="1" t="s">
        <v>51</v>
      </c>
      <c r="AU464" s="1" t="s">
        <v>51</v>
      </c>
    </row>
    <row r="465" spans="1:47" x14ac:dyDescent="0.25">
      <c r="A465" s="1" t="s">
        <v>8406</v>
      </c>
      <c r="B465">
        <v>3</v>
      </c>
      <c r="C465" s="2" t="d">
        <v>2019-10-04T07:52:36.0000001452863216325</v>
      </c>
      <c r="D465" s="2" t="d">
        <v>2019-10-04T08:20:18.00000015646219125</v>
      </c>
      <c r="E465">
        <v>40.00029</v>
      </c>
      <c r="F465">
        <v>-104.98236</v>
      </c>
      <c r="G465">
        <v>40.000239999999998</v>
      </c>
      <c r="H465">
        <v>-104.97974000000001</v>
      </c>
      <c r="I465">
        <v>0.13900000000000001</v>
      </c>
      <c r="J465" s="1" t="s">
        <v>3361</v>
      </c>
      <c r="K465">
        <v>400</v>
      </c>
      <c r="L465" s="1" t="s">
        <v>6958</v>
      </c>
      <c r="M465" s="1" t="s">
        <v>47</v>
      </c>
      <c r="N465" s="1" t="s">
        <v>245</v>
      </c>
      <c r="O465" s="1" t="s">
        <v>245</v>
      </c>
      <c r="P465" s="1" t="s">
        <v>199</v>
      </c>
      <c r="Q465" s="1" t="s">
        <v>272</v>
      </c>
      <c r="R465" s="1" t="s">
        <v>48</v>
      </c>
      <c r="S465" s="1" t="s">
        <v>79</v>
      </c>
      <c r="T465" s="1" t="s">
        <v>273</v>
      </c>
      <c r="U465" s="2" t="d">
        <v>2019-10-04T07:47:59.99999974854290475</v>
      </c>
      <c r="V465">
        <v>37</v>
      </c>
      <c r="W465">
        <v>37</v>
      </c>
      <c r="X465">
        <v>94</v>
      </c>
      <c r="Y465">
        <v>24.96</v>
      </c>
      <c r="Z465">
        <v>7</v>
      </c>
      <c r="AA465" s="1" t="s">
        <v>8970</v>
      </c>
      <c r="AB465">
        <v>0</v>
      </c>
      <c r="AC465">
        <v>0</v>
      </c>
      <c r="AD465" s="1" t="s">
        <v>50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s="1" t="s">
        <v>51</v>
      </c>
      <c r="AS465" s="1" t="s">
        <v>51</v>
      </c>
      <c r="AT465" s="1" t="s">
        <v>51</v>
      </c>
      <c r="AU465" s="1" t="s">
        <v>51</v>
      </c>
    </row>
    <row r="466" spans="1:47" x14ac:dyDescent="0.25">
      <c r="A466" s="1" t="s">
        <v>1830</v>
      </c>
      <c r="B466">
        <v>3</v>
      </c>
      <c r="C466" s="2" t="d">
        <v>2019-10-04T10:52:37.99999998416751600</v>
      </c>
      <c r="D466" s="2" t="d">
        <v>2019-10-04T11:20:45.99999978672713325</v>
      </c>
      <c r="E466">
        <v>39.684910000000002</v>
      </c>
      <c r="F466">
        <v>-104.95385</v>
      </c>
      <c r="G466">
        <v>39.685470000000002</v>
      </c>
      <c r="H466">
        <v>-104.96395</v>
      </c>
      <c r="I466">
        <v>0.53800000000000003</v>
      </c>
      <c r="J466" s="1" t="s">
        <v>1519</v>
      </c>
      <c r="L466" s="1" t="s">
        <v>266</v>
      </c>
      <c r="M466" s="1" t="s">
        <v>47</v>
      </c>
      <c r="N466" s="1" t="s">
        <v>131</v>
      </c>
      <c r="O466" s="1" t="s">
        <v>131</v>
      </c>
      <c r="P466" s="1" t="s">
        <v>199</v>
      </c>
      <c r="Q466" s="1" t="s">
        <v>423</v>
      </c>
      <c r="R466" s="1" t="s">
        <v>48</v>
      </c>
      <c r="S466" s="1" t="s">
        <v>79</v>
      </c>
      <c r="T466" s="1" t="s">
        <v>201</v>
      </c>
      <c r="U466" s="2" t="d">
        <v>2019-10-04T10:53:00.000000097788870375</v>
      </c>
      <c r="V466">
        <v>66</v>
      </c>
      <c r="W466">
        <v>66</v>
      </c>
      <c r="X466">
        <v>40</v>
      </c>
      <c r="Y466">
        <v>24.16</v>
      </c>
      <c r="Z466">
        <v>10</v>
      </c>
      <c r="AA466" s="1" t="s">
        <v>54</v>
      </c>
      <c r="AB466">
        <v>6</v>
      </c>
      <c r="AC466">
        <v>0</v>
      </c>
      <c r="AD466" s="1" t="s">
        <v>1068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s="1" t="s">
        <v>51</v>
      </c>
      <c r="AS466" s="1" t="s">
        <v>51</v>
      </c>
      <c r="AT466" s="1" t="s">
        <v>51</v>
      </c>
      <c r="AU466" s="1" t="s">
        <v>51</v>
      </c>
    </row>
    <row r="467" spans="1:47" x14ac:dyDescent="0.25">
      <c r="A467" s="1" t="s">
        <v>9015</v>
      </c>
      <c r="B467">
        <v>2</v>
      </c>
      <c r="C467" s="2" t="d">
        <v>2019-10-04T11:06:54.00000017601996600</v>
      </c>
      <c r="D467" s="2" t="d">
        <v>2019-10-04T11:36:13.99999983608722725</v>
      </c>
      <c r="E467">
        <v>39.704729999999998</v>
      </c>
      <c r="F467">
        <v>-105.19298999999999</v>
      </c>
      <c r="G467">
        <v>39.719909999999999</v>
      </c>
      <c r="H467">
        <v>-105.19828</v>
      </c>
      <c r="I467">
        <v>1.0860000000000001</v>
      </c>
      <c r="J467" s="1" t="s">
        <v>9016</v>
      </c>
      <c r="L467" s="1" t="s">
        <v>406</v>
      </c>
      <c r="M467" s="1" t="s">
        <v>47</v>
      </c>
      <c r="N467" s="1" t="s">
        <v>270</v>
      </c>
      <c r="O467" s="1" t="s">
        <v>115</v>
      </c>
      <c r="P467" s="1" t="s">
        <v>199</v>
      </c>
      <c r="Q467" s="1" t="s">
        <v>271</v>
      </c>
      <c r="R467" s="1" t="s">
        <v>48</v>
      </c>
      <c r="S467" s="1" t="s">
        <v>79</v>
      </c>
      <c r="T467" s="1" t="s">
        <v>206</v>
      </c>
      <c r="U467" s="2" t="d">
        <v>2019-10-04T10:47:00.00000018160789875</v>
      </c>
      <c r="V467">
        <v>55</v>
      </c>
      <c r="W467">
        <v>55</v>
      </c>
      <c r="X467">
        <v>54</v>
      </c>
      <c r="Y467">
        <v>24.38</v>
      </c>
      <c r="Z467">
        <v>10</v>
      </c>
      <c r="AA467" s="1" t="s">
        <v>8970</v>
      </c>
      <c r="AB467">
        <v>0</v>
      </c>
      <c r="AC467">
        <v>0</v>
      </c>
      <c r="AD467" s="1" t="s">
        <v>1068</v>
      </c>
      <c r="AE467" t="b">
        <v>0</v>
      </c>
      <c r="AF467" t="b">
        <v>0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s="1" t="s">
        <v>51</v>
      </c>
      <c r="AS467" s="1" t="s">
        <v>51</v>
      </c>
      <c r="AT467" s="1" t="s">
        <v>51</v>
      </c>
      <c r="AU467" s="1" t="s">
        <v>51</v>
      </c>
    </row>
    <row r="468" spans="1:47" x14ac:dyDescent="0.25">
      <c r="A468" s="1" t="s">
        <v>1831</v>
      </c>
      <c r="B468">
        <v>3</v>
      </c>
      <c r="C468" s="2" t="d">
        <v>2019-10-04T11:27:55.00000011641532075</v>
      </c>
      <c r="D468" s="2" t="d">
        <v>2019-10-04T11:57:36.00000028498470525</v>
      </c>
      <c r="E468">
        <v>39.165230000000001</v>
      </c>
      <c r="F468">
        <v>-104.85329</v>
      </c>
      <c r="G468">
        <v>39.139389999999999</v>
      </c>
      <c r="H468">
        <v>-104.86235000000001</v>
      </c>
      <c r="I468">
        <v>1.85</v>
      </c>
      <c r="J468" s="1" t="s">
        <v>402</v>
      </c>
      <c r="L468" s="1" t="s">
        <v>196</v>
      </c>
      <c r="M468" s="1" t="s">
        <v>47</v>
      </c>
      <c r="N468" s="1" t="s">
        <v>86</v>
      </c>
      <c r="O468" s="1" t="s">
        <v>121</v>
      </c>
      <c r="P468" s="1" t="s">
        <v>199</v>
      </c>
      <c r="Q468" s="1" t="s">
        <v>223</v>
      </c>
      <c r="R468" s="1" t="s">
        <v>48</v>
      </c>
      <c r="S468" s="1" t="s">
        <v>79</v>
      </c>
      <c r="T468" s="1" t="s">
        <v>224</v>
      </c>
      <c r="U468" s="2" t="d">
        <v>2019-10-04T11:29:59.99999979045242400</v>
      </c>
      <c r="V468">
        <v>66</v>
      </c>
      <c r="W468">
        <v>66</v>
      </c>
      <c r="X468">
        <v>35</v>
      </c>
      <c r="Y468">
        <v>23.18</v>
      </c>
      <c r="Z468">
        <v>10</v>
      </c>
      <c r="AA468" s="1" t="s">
        <v>68</v>
      </c>
      <c r="AB468">
        <v>14</v>
      </c>
      <c r="AC468">
        <v>0</v>
      </c>
      <c r="AD468" s="1" t="s">
        <v>1068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s="1" t="s">
        <v>51</v>
      </c>
      <c r="AS468" s="1" t="s">
        <v>51</v>
      </c>
      <c r="AT468" s="1" t="s">
        <v>51</v>
      </c>
      <c r="AU468" s="1" t="s">
        <v>51</v>
      </c>
    </row>
    <row r="469" spans="1:47" x14ac:dyDescent="0.25">
      <c r="A469" s="1" t="s">
        <v>9017</v>
      </c>
      <c r="B469">
        <v>2</v>
      </c>
      <c r="C469" s="2" t="d">
        <v>2019-10-04T11:57:54.99999969732016200</v>
      </c>
      <c r="D469" s="2" t="d">
        <v>2019-10-04T12:26:25.99999984726309950</v>
      </c>
      <c r="E469">
        <v>38.846159999999998</v>
      </c>
      <c r="F469">
        <v>-104.83101000000001</v>
      </c>
      <c r="G469">
        <v>38.846159999999998</v>
      </c>
      <c r="H469">
        <v>-104.83101000000001</v>
      </c>
      <c r="I469">
        <v>0</v>
      </c>
      <c r="J469" s="1" t="s">
        <v>9018</v>
      </c>
      <c r="K469">
        <v>312</v>
      </c>
      <c r="L469" s="1" t="s">
        <v>6704</v>
      </c>
      <c r="M469" s="1" t="s">
        <v>47</v>
      </c>
      <c r="N469" s="1" t="s">
        <v>233</v>
      </c>
      <c r="O469" s="1" t="s">
        <v>194</v>
      </c>
      <c r="P469" s="1" t="s">
        <v>199</v>
      </c>
      <c r="Q469" s="1" t="s">
        <v>6705</v>
      </c>
      <c r="R469" s="1" t="s">
        <v>48</v>
      </c>
      <c r="S469" s="1" t="s">
        <v>79</v>
      </c>
      <c r="T469" s="1" t="s">
        <v>250</v>
      </c>
      <c r="U469" s="2" t="d">
        <v>2019-10-04T11:54:00.00000008381903175</v>
      </c>
      <c r="V469">
        <v>63</v>
      </c>
      <c r="W469">
        <v>63</v>
      </c>
      <c r="X469">
        <v>41</v>
      </c>
      <c r="Y469">
        <v>23.95</v>
      </c>
      <c r="Z469">
        <v>10</v>
      </c>
      <c r="AA469" s="1" t="s">
        <v>66</v>
      </c>
      <c r="AB469">
        <v>17</v>
      </c>
      <c r="AC469">
        <v>0</v>
      </c>
      <c r="AD469" s="1" t="s">
        <v>50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s="1" t="s">
        <v>51</v>
      </c>
      <c r="AS469" s="1" t="s">
        <v>51</v>
      </c>
      <c r="AT469" s="1" t="s">
        <v>51</v>
      </c>
      <c r="AU469" s="1" t="s">
        <v>51</v>
      </c>
    </row>
    <row r="470" spans="1:47" x14ac:dyDescent="0.25">
      <c r="A470" s="1" t="s">
        <v>3321</v>
      </c>
      <c r="B470">
        <v>3</v>
      </c>
      <c r="C470" s="2" t="d">
        <v>2019-10-04T11:57:54.99999969732016200</v>
      </c>
      <c r="D470" s="2" t="d">
        <v>2019-10-04T12:27:35.99999986588954650</v>
      </c>
      <c r="E470">
        <v>39.492179999999998</v>
      </c>
      <c r="F470">
        <v>-104.87318</v>
      </c>
      <c r="G470">
        <v>39.506950000000003</v>
      </c>
      <c r="H470">
        <v>-104.87260000000001</v>
      </c>
      <c r="I470">
        <v>1.0209999999999999</v>
      </c>
      <c r="J470" s="1" t="s">
        <v>330</v>
      </c>
      <c r="L470" s="1" t="s">
        <v>266</v>
      </c>
      <c r="M470" s="1" t="s">
        <v>47</v>
      </c>
      <c r="N470" s="1" t="s">
        <v>174</v>
      </c>
      <c r="O470" s="1" t="s">
        <v>121</v>
      </c>
      <c r="P470" s="1" t="s">
        <v>199</v>
      </c>
      <c r="Q470" s="1" t="s">
        <v>312</v>
      </c>
      <c r="R470" s="1" t="s">
        <v>48</v>
      </c>
      <c r="S470" s="1" t="s">
        <v>79</v>
      </c>
      <c r="T470" s="1" t="s">
        <v>201</v>
      </c>
      <c r="U470" s="2" t="d">
        <v>2019-10-04T11:52:59.99999988824129100</v>
      </c>
      <c r="V470">
        <v>79</v>
      </c>
      <c r="W470">
        <v>79</v>
      </c>
      <c r="X470">
        <v>23</v>
      </c>
      <c r="Y470">
        <v>24.12</v>
      </c>
      <c r="Z470">
        <v>10</v>
      </c>
      <c r="AA470" s="1" t="s">
        <v>67</v>
      </c>
      <c r="AB470">
        <v>17</v>
      </c>
      <c r="AC470">
        <v>0</v>
      </c>
      <c r="AD470" s="1" t="s">
        <v>50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s="1" t="s">
        <v>51</v>
      </c>
      <c r="AS470" s="1" t="s">
        <v>51</v>
      </c>
      <c r="AT470" s="1" t="s">
        <v>51</v>
      </c>
      <c r="AU470" s="1" t="s">
        <v>51</v>
      </c>
    </row>
    <row r="471" spans="1:47" x14ac:dyDescent="0.25">
      <c r="A471" s="1" t="s">
        <v>9019</v>
      </c>
      <c r="B471">
        <v>2</v>
      </c>
      <c r="C471" s="2" t="d">
        <v>2019-10-04T12:29:25.0000002002343525</v>
      </c>
      <c r="D471" s="2" t="d">
        <v>2019-10-04T12:57:55.00000011641532075</v>
      </c>
      <c r="E471">
        <v>39.517710000000001</v>
      </c>
      <c r="F471">
        <v>-104.8673</v>
      </c>
      <c r="G471">
        <v>39.526130000000002</v>
      </c>
      <c r="H471">
        <v>-104.86744</v>
      </c>
      <c r="I471">
        <v>0.58199999999999996</v>
      </c>
      <c r="J471" s="1" t="s">
        <v>9020</v>
      </c>
      <c r="L471" s="1" t="s">
        <v>195</v>
      </c>
      <c r="M471" s="1" t="s">
        <v>47</v>
      </c>
      <c r="N471" s="1" t="s">
        <v>174</v>
      </c>
      <c r="O471" s="1" t="s">
        <v>121</v>
      </c>
      <c r="P471" s="1" t="s">
        <v>199</v>
      </c>
      <c r="Q471" s="1" t="s">
        <v>312</v>
      </c>
      <c r="R471" s="1" t="s">
        <v>48</v>
      </c>
      <c r="S471" s="1" t="s">
        <v>79</v>
      </c>
      <c r="T471" s="1" t="s">
        <v>201</v>
      </c>
      <c r="U471" s="2" t="d">
        <v>2019-10-04T12:07:00.00000011175870900</v>
      </c>
      <c r="V471">
        <v>77</v>
      </c>
      <c r="W471">
        <v>77</v>
      </c>
      <c r="X471">
        <v>24</v>
      </c>
      <c r="Y471">
        <v>24.11</v>
      </c>
      <c r="Z471">
        <v>10</v>
      </c>
      <c r="AA471" s="1" t="s">
        <v>72</v>
      </c>
      <c r="AB471">
        <v>23</v>
      </c>
      <c r="AC471">
        <v>0</v>
      </c>
      <c r="AD471" s="1" t="s">
        <v>1209</v>
      </c>
      <c r="AE471" t="b">
        <v>0</v>
      </c>
      <c r="AF471" t="b">
        <v>0</v>
      </c>
      <c r="AG471" t="b">
        <v>0</v>
      </c>
      <c r="AH471" t="b">
        <v>0</v>
      </c>
      <c r="AI471" t="b">
        <v>1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s="1" t="s">
        <v>51</v>
      </c>
      <c r="AS471" s="1" t="s">
        <v>51</v>
      </c>
      <c r="AT471" s="1" t="s">
        <v>51</v>
      </c>
      <c r="AU471" s="1" t="s">
        <v>51</v>
      </c>
    </row>
    <row r="472" spans="1:47" x14ac:dyDescent="0.25">
      <c r="A472" s="1" t="s">
        <v>9021</v>
      </c>
      <c r="B472">
        <v>2</v>
      </c>
      <c r="C472" s="2" t="d">
        <v>2019-10-04T12:31:39.00000009220093425</v>
      </c>
      <c r="D472" s="2" t="d">
        <v>2019-10-04T13:00:07.00000016950070550</v>
      </c>
      <c r="E472">
        <v>39.186419999999998</v>
      </c>
      <c r="F472">
        <v>-104.85043</v>
      </c>
      <c r="G472">
        <v>39.127299999999998</v>
      </c>
      <c r="H472">
        <v>-104.86438</v>
      </c>
      <c r="I472">
        <v>4.1529999999999996</v>
      </c>
      <c r="J472" s="1" t="s">
        <v>887</v>
      </c>
      <c r="L472" s="1" t="s">
        <v>196</v>
      </c>
      <c r="M472" s="1" t="s">
        <v>47</v>
      </c>
      <c r="N472" s="1" t="s">
        <v>86</v>
      </c>
      <c r="O472" s="1" t="s">
        <v>121</v>
      </c>
      <c r="P472" s="1" t="s">
        <v>199</v>
      </c>
      <c r="Q472" s="1" t="s">
        <v>223</v>
      </c>
      <c r="R472" s="1" t="s">
        <v>48</v>
      </c>
      <c r="S472" s="1" t="s">
        <v>79</v>
      </c>
      <c r="T472" s="1" t="s">
        <v>224</v>
      </c>
      <c r="U472" s="2" t="d">
        <v>2019-10-04T12:30:00.00000020954757600</v>
      </c>
      <c r="V472">
        <v>70</v>
      </c>
      <c r="W472">
        <v>70</v>
      </c>
      <c r="X472">
        <v>28</v>
      </c>
      <c r="Y472">
        <v>23.15</v>
      </c>
      <c r="Z472">
        <v>10</v>
      </c>
      <c r="AA472" s="1" t="s">
        <v>68</v>
      </c>
      <c r="AB472">
        <v>25</v>
      </c>
      <c r="AC472">
        <v>0</v>
      </c>
      <c r="AD472" s="1" t="s">
        <v>1209</v>
      </c>
      <c r="AE472" t="b">
        <v>0</v>
      </c>
      <c r="AF472" t="b">
        <v>0</v>
      </c>
      <c r="AG472" t="b">
        <v>0</v>
      </c>
      <c r="AH472" t="b">
        <v>0</v>
      </c>
      <c r="AI472" t="b">
        <v>1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s="1" t="s">
        <v>51</v>
      </c>
      <c r="AS472" s="1" t="s">
        <v>51</v>
      </c>
      <c r="AT472" s="1" t="s">
        <v>51</v>
      </c>
      <c r="AU472" s="1" t="s">
        <v>51</v>
      </c>
    </row>
    <row r="473" spans="1:47" x14ac:dyDescent="0.25">
      <c r="A473" s="1" t="s">
        <v>1832</v>
      </c>
      <c r="B473">
        <v>3</v>
      </c>
      <c r="C473" s="2" t="d">
        <v>2019-10-04T12:54:06.00000001955777475</v>
      </c>
      <c r="D473" s="2" t="d">
        <v>2019-10-04T13:23:37.99999997019768075</v>
      </c>
      <c r="E473">
        <v>39.90016</v>
      </c>
      <c r="F473">
        <v>-104.98815999999999</v>
      </c>
      <c r="G473">
        <v>39.897680000000001</v>
      </c>
      <c r="H473">
        <v>-104.98772</v>
      </c>
      <c r="I473">
        <v>0.17299999999999999</v>
      </c>
      <c r="J473" s="1" t="s">
        <v>442</v>
      </c>
      <c r="L473" s="1" t="s">
        <v>196</v>
      </c>
      <c r="M473" s="1" t="s">
        <v>47</v>
      </c>
      <c r="N473" s="1" t="s">
        <v>131</v>
      </c>
      <c r="O473" s="1" t="s">
        <v>147</v>
      </c>
      <c r="P473" s="1" t="s">
        <v>199</v>
      </c>
      <c r="Q473" s="1" t="s">
        <v>440</v>
      </c>
      <c r="R473" s="1" t="s">
        <v>48</v>
      </c>
      <c r="S473" s="1" t="s">
        <v>79</v>
      </c>
      <c r="T473" s="1" t="s">
        <v>206</v>
      </c>
      <c r="U473" s="2" t="d">
        <v>2019-10-04T12:45:00.000</v>
      </c>
      <c r="V473">
        <v>63</v>
      </c>
      <c r="W473">
        <v>63</v>
      </c>
      <c r="X473">
        <v>42</v>
      </c>
      <c r="Y473">
        <v>24.33</v>
      </c>
      <c r="Z473">
        <v>10</v>
      </c>
      <c r="AA473" s="1" t="s">
        <v>61</v>
      </c>
      <c r="AB473">
        <v>7</v>
      </c>
      <c r="AC473">
        <v>0</v>
      </c>
      <c r="AD473" s="1" t="s">
        <v>1068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s="1" t="s">
        <v>51</v>
      </c>
      <c r="AS473" s="1" t="s">
        <v>51</v>
      </c>
      <c r="AT473" s="1" t="s">
        <v>51</v>
      </c>
      <c r="AU473" s="1" t="s">
        <v>51</v>
      </c>
    </row>
    <row r="474" spans="1:47" x14ac:dyDescent="0.25">
      <c r="A474" s="1" t="s">
        <v>1308</v>
      </c>
      <c r="B474">
        <v>3</v>
      </c>
      <c r="C474" s="2" t="d">
        <v>2019-10-04T13:45:58.00000014714896775</v>
      </c>
      <c r="D474" s="2" t="d">
        <v>2019-10-04T14:15:35.000000009313225525</v>
      </c>
      <c r="E474">
        <v>39.183529999999998</v>
      </c>
      <c r="F474">
        <v>-104.85035999999999</v>
      </c>
      <c r="G474">
        <v>39.165219999999998</v>
      </c>
      <c r="H474">
        <v>-104.85329</v>
      </c>
      <c r="I474">
        <v>1.2749999999999999</v>
      </c>
      <c r="J474" s="1" t="s">
        <v>402</v>
      </c>
      <c r="L474" s="1" t="s">
        <v>196</v>
      </c>
      <c r="M474" s="1" t="s">
        <v>47</v>
      </c>
      <c r="N474" s="1" t="s">
        <v>86</v>
      </c>
      <c r="O474" s="1" t="s">
        <v>121</v>
      </c>
      <c r="P474" s="1" t="s">
        <v>199</v>
      </c>
      <c r="Q474" s="1" t="s">
        <v>223</v>
      </c>
      <c r="R474" s="1" t="s">
        <v>48</v>
      </c>
      <c r="S474" s="1" t="s">
        <v>79</v>
      </c>
      <c r="T474" s="1" t="s">
        <v>224</v>
      </c>
      <c r="U474" s="2" t="d">
        <v>2019-10-04T13:47:00.00000018160789875</v>
      </c>
      <c r="V474">
        <v>70</v>
      </c>
      <c r="W474">
        <v>70</v>
      </c>
      <c r="X474">
        <v>31</v>
      </c>
      <c r="Y474">
        <v>23.12</v>
      </c>
      <c r="Z474">
        <v>10</v>
      </c>
      <c r="AA474" s="1" t="s">
        <v>68</v>
      </c>
      <c r="AB474">
        <v>22</v>
      </c>
      <c r="AC474">
        <v>0</v>
      </c>
      <c r="AD474" s="1" t="s">
        <v>1209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s="1" t="s">
        <v>51</v>
      </c>
      <c r="AS474" s="1" t="s">
        <v>51</v>
      </c>
      <c r="AT474" s="1" t="s">
        <v>51</v>
      </c>
      <c r="AU474" s="1" t="s">
        <v>51</v>
      </c>
    </row>
    <row r="475" spans="1:47" x14ac:dyDescent="0.25">
      <c r="A475" s="1" t="s">
        <v>1309</v>
      </c>
      <c r="B475">
        <v>3</v>
      </c>
      <c r="C475" s="2" t="d">
        <v>2019-10-04T15:03:55.99999984726309950</v>
      </c>
      <c r="D475" s="2" t="d">
        <v>2019-10-04T15:33:32.0000001043081275</v>
      </c>
      <c r="E475">
        <v>38.872219999999999</v>
      </c>
      <c r="F475">
        <v>-104.71992</v>
      </c>
      <c r="G475">
        <v>38.872799999999998</v>
      </c>
      <c r="H475">
        <v>-104.71992</v>
      </c>
      <c r="I475">
        <v>0.04</v>
      </c>
      <c r="J475" s="1" t="s">
        <v>394</v>
      </c>
      <c r="L475" s="1" t="s">
        <v>870</v>
      </c>
      <c r="M475" s="1" t="s">
        <v>47</v>
      </c>
      <c r="N475" s="1" t="s">
        <v>233</v>
      </c>
      <c r="O475" s="1" t="s">
        <v>194</v>
      </c>
      <c r="P475" s="1" t="s">
        <v>199</v>
      </c>
      <c r="Q475" s="1" t="s">
        <v>379</v>
      </c>
      <c r="R475" s="1" t="s">
        <v>48</v>
      </c>
      <c r="S475" s="1" t="s">
        <v>79</v>
      </c>
      <c r="T475" s="1" t="s">
        <v>250</v>
      </c>
      <c r="U475" s="2" t="d">
        <v>2019-10-04T14:54:00.00000008381903175</v>
      </c>
      <c r="V475">
        <v>73</v>
      </c>
      <c r="W475">
        <v>73</v>
      </c>
      <c r="X475">
        <v>31</v>
      </c>
      <c r="Y475">
        <v>23.86</v>
      </c>
      <c r="Z475">
        <v>10</v>
      </c>
      <c r="AA475" s="1" t="s">
        <v>66</v>
      </c>
      <c r="AB475">
        <v>23</v>
      </c>
      <c r="AC475">
        <v>0</v>
      </c>
      <c r="AD475" s="1" t="s">
        <v>1209</v>
      </c>
      <c r="AE475" t="b">
        <v>0</v>
      </c>
      <c r="AF475" t="b">
        <v>0</v>
      </c>
      <c r="AG475" t="b">
        <v>1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1</v>
      </c>
      <c r="AQ475" t="b">
        <v>0</v>
      </c>
      <c r="AR475" s="1" t="s">
        <v>51</v>
      </c>
      <c r="AS475" s="1" t="s">
        <v>51</v>
      </c>
      <c r="AT475" s="1" t="s">
        <v>51</v>
      </c>
      <c r="AU475" s="1" t="s">
        <v>51</v>
      </c>
    </row>
    <row r="476" spans="1:47" x14ac:dyDescent="0.25">
      <c r="A476" s="1" t="s">
        <v>1310</v>
      </c>
      <c r="B476">
        <v>3</v>
      </c>
      <c r="C476" s="2" t="d">
        <v>2019-10-04T14:07:42.00000008102506200</v>
      </c>
      <c r="D476" s="2" t="d">
        <v>2019-10-04T14:37:37.99999998416751600</v>
      </c>
      <c r="E476">
        <v>39.16516</v>
      </c>
      <c r="F476">
        <v>-104.85307</v>
      </c>
      <c r="G476">
        <v>39.18515</v>
      </c>
      <c r="H476">
        <v>-104.85021</v>
      </c>
      <c r="I476">
        <v>1.39</v>
      </c>
      <c r="J476" s="1" t="s">
        <v>456</v>
      </c>
      <c r="L476" s="1" t="s">
        <v>195</v>
      </c>
      <c r="M476" s="1" t="s">
        <v>47</v>
      </c>
      <c r="N476" s="1" t="s">
        <v>86</v>
      </c>
      <c r="O476" s="1" t="s">
        <v>121</v>
      </c>
      <c r="P476" s="1" t="s">
        <v>199</v>
      </c>
      <c r="Q476" s="1" t="s">
        <v>223</v>
      </c>
      <c r="R476" s="1" t="s">
        <v>48</v>
      </c>
      <c r="S476" s="1" t="s">
        <v>79</v>
      </c>
      <c r="T476" s="1" t="s">
        <v>224</v>
      </c>
      <c r="U476" s="2" t="d">
        <v>2019-10-04T14:12:00.0000000419095125</v>
      </c>
      <c r="V476">
        <v>70</v>
      </c>
      <c r="W476">
        <v>70</v>
      </c>
      <c r="X476">
        <v>31</v>
      </c>
      <c r="Y476">
        <v>23.11</v>
      </c>
      <c r="Z476">
        <v>10</v>
      </c>
      <c r="AA476" s="1" t="s">
        <v>68</v>
      </c>
      <c r="AB476">
        <v>23</v>
      </c>
      <c r="AC476">
        <v>0</v>
      </c>
      <c r="AD476" s="1" t="s">
        <v>1209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s="1" t="s">
        <v>51</v>
      </c>
      <c r="AS476" s="1" t="s">
        <v>51</v>
      </c>
      <c r="AT476" s="1" t="s">
        <v>51</v>
      </c>
      <c r="AU476" s="1" t="s">
        <v>51</v>
      </c>
    </row>
    <row r="477" spans="1:47" x14ac:dyDescent="0.25">
      <c r="A477" s="1" t="s">
        <v>3575</v>
      </c>
      <c r="B477">
        <v>3</v>
      </c>
      <c r="C477" s="2" t="d">
        <v>2019-10-04T14:06:06.0000002710148700</v>
      </c>
      <c r="D477" s="2" t="d">
        <v>2019-10-04T14:35:36.99999998789280675</v>
      </c>
      <c r="E477">
        <v>39.77657</v>
      </c>
      <c r="F477">
        <v>-104.87665</v>
      </c>
      <c r="G477">
        <v>39.77646</v>
      </c>
      <c r="H477">
        <v>-104.87542000000001</v>
      </c>
      <c r="I477">
        <v>6.6000000000000003E-2</v>
      </c>
      <c r="J477" s="1" t="s">
        <v>453</v>
      </c>
      <c r="L477" s="1" t="s">
        <v>133</v>
      </c>
      <c r="M477" s="1" t="s">
        <v>47</v>
      </c>
      <c r="N477" s="1" t="s">
        <v>131</v>
      </c>
      <c r="O477" s="1" t="s">
        <v>131</v>
      </c>
      <c r="P477" s="1" t="s">
        <v>199</v>
      </c>
      <c r="Q477" s="1" t="s">
        <v>454</v>
      </c>
      <c r="R477" s="1" t="s">
        <v>48</v>
      </c>
      <c r="S477" s="1" t="s">
        <v>79</v>
      </c>
      <c r="T477" s="1" t="s">
        <v>204</v>
      </c>
      <c r="U477" s="2" t="d">
        <v>2019-10-04T13:57:59.99999981839210125</v>
      </c>
      <c r="V477">
        <v>81</v>
      </c>
      <c r="W477">
        <v>81</v>
      </c>
      <c r="X477">
        <v>21</v>
      </c>
      <c r="Y477">
        <v>24.25</v>
      </c>
      <c r="Z477">
        <v>10</v>
      </c>
      <c r="AA477" s="1" t="s">
        <v>55</v>
      </c>
      <c r="AB477">
        <v>12</v>
      </c>
      <c r="AC477">
        <v>0</v>
      </c>
      <c r="AD477" s="1" t="s">
        <v>50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s="1" t="s">
        <v>51</v>
      </c>
      <c r="AS477" s="1" t="s">
        <v>51</v>
      </c>
      <c r="AT477" s="1" t="s">
        <v>51</v>
      </c>
      <c r="AU477" s="1" t="s">
        <v>51</v>
      </c>
    </row>
    <row r="478" spans="1:47" x14ac:dyDescent="0.25">
      <c r="A478" s="1" t="s">
        <v>7134</v>
      </c>
      <c r="B478">
        <v>3</v>
      </c>
      <c r="C478" s="2" t="d">
        <v>2019-10-04T18:09:52.99999969080090825</v>
      </c>
      <c r="D478" s="2" t="d">
        <v>2019-10-04T18:39:24.00000003632157975</v>
      </c>
      <c r="E478">
        <v>38.547739999999997</v>
      </c>
      <c r="F478">
        <v>-106.30479</v>
      </c>
      <c r="G478">
        <v>38.547879999999999</v>
      </c>
      <c r="H478">
        <v>-106.30409</v>
      </c>
      <c r="I478">
        <v>3.9E-2</v>
      </c>
      <c r="J478" s="1" t="s">
        <v>435</v>
      </c>
      <c r="K478">
        <v>22860</v>
      </c>
      <c r="L478" s="1" t="s">
        <v>6572</v>
      </c>
      <c r="M478" s="1" t="s">
        <v>47</v>
      </c>
      <c r="N478" s="1" t="s">
        <v>87</v>
      </c>
      <c r="O478" s="1" t="s">
        <v>467</v>
      </c>
      <c r="P478" s="1" t="s">
        <v>199</v>
      </c>
      <c r="Q478" s="1" t="s">
        <v>6802</v>
      </c>
      <c r="R478" s="1" t="s">
        <v>48</v>
      </c>
      <c r="S478" s="1" t="s">
        <v>79</v>
      </c>
      <c r="T478" s="1" t="s">
        <v>4031</v>
      </c>
      <c r="U478" s="2" t="d">
        <v>2019-10-04T18:14:59.99999979045242400</v>
      </c>
      <c r="V478">
        <v>70</v>
      </c>
      <c r="W478">
        <v>70</v>
      </c>
      <c r="X478">
        <v>12</v>
      </c>
      <c r="Y478">
        <v>22.79</v>
      </c>
      <c r="Z478">
        <v>10</v>
      </c>
      <c r="AA478" s="1" t="s">
        <v>55</v>
      </c>
      <c r="AB478">
        <v>13</v>
      </c>
      <c r="AD478" s="1" t="s">
        <v>50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s="1" t="s">
        <v>51</v>
      </c>
      <c r="AS478" s="1" t="s">
        <v>51</v>
      </c>
      <c r="AT478" s="1" t="s">
        <v>51</v>
      </c>
      <c r="AU478" s="1" t="s">
        <v>51</v>
      </c>
    </row>
    <row r="479" spans="1:47" x14ac:dyDescent="0.25">
      <c r="A479" s="1" t="s">
        <v>1311</v>
      </c>
      <c r="B479">
        <v>3</v>
      </c>
      <c r="C479" s="2" t="d">
        <v>2019-10-04T15:19:41.9999997038394225</v>
      </c>
      <c r="D479" s="2" t="d">
        <v>2019-10-04T15:49:35.99999976810067950</v>
      </c>
      <c r="E479">
        <v>39.114240000000002</v>
      </c>
      <c r="F479">
        <v>-104.8655</v>
      </c>
      <c r="G479">
        <v>39.127049999999997</v>
      </c>
      <c r="H479">
        <v>-104.86415</v>
      </c>
      <c r="I479">
        <v>0.88800000000000001</v>
      </c>
      <c r="J479" s="1" t="s">
        <v>402</v>
      </c>
      <c r="L479" s="1" t="s">
        <v>195</v>
      </c>
      <c r="M479" s="1" t="s">
        <v>47</v>
      </c>
      <c r="N479" s="1" t="s">
        <v>448</v>
      </c>
      <c r="O479" s="1" t="s">
        <v>194</v>
      </c>
      <c r="P479" s="1" t="s">
        <v>199</v>
      </c>
      <c r="Q479" s="1" t="s">
        <v>449</v>
      </c>
      <c r="R479" s="1" t="s">
        <v>48</v>
      </c>
      <c r="S479" s="1" t="s">
        <v>79</v>
      </c>
      <c r="T479" s="1" t="s">
        <v>235</v>
      </c>
      <c r="U479" s="2" t="d">
        <v>2019-10-04T14:58:00.00000023748725325</v>
      </c>
      <c r="V479">
        <v>71</v>
      </c>
      <c r="W479">
        <v>71</v>
      </c>
      <c r="X479">
        <v>31</v>
      </c>
      <c r="Y479">
        <v>23.49</v>
      </c>
      <c r="Z479">
        <v>10</v>
      </c>
      <c r="AA479" s="1" t="s">
        <v>66</v>
      </c>
      <c r="AB479">
        <v>23</v>
      </c>
      <c r="AC479">
        <v>0</v>
      </c>
      <c r="AD479" s="1" t="s">
        <v>1209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s="1" t="s">
        <v>51</v>
      </c>
      <c r="AS479" s="1" t="s">
        <v>51</v>
      </c>
      <c r="AT479" s="1" t="s">
        <v>51</v>
      </c>
      <c r="AU479" s="1" t="s">
        <v>51</v>
      </c>
    </row>
    <row r="480" spans="1:47" x14ac:dyDescent="0.25">
      <c r="A480" s="1" t="s">
        <v>9022</v>
      </c>
      <c r="B480">
        <v>2</v>
      </c>
      <c r="C480" s="2" t="d">
        <v>2019-10-04T18:42:52.00000025331973725</v>
      </c>
      <c r="D480" s="2" t="d">
        <v>2019-10-04T19:12:05.00000016298145175</v>
      </c>
      <c r="E480">
        <v>38.55256</v>
      </c>
      <c r="F480">
        <v>-106.29584</v>
      </c>
      <c r="G480">
        <v>38.549979999999998</v>
      </c>
      <c r="H480">
        <v>-106.30018</v>
      </c>
      <c r="I480">
        <v>0.29499999999999998</v>
      </c>
      <c r="J480" s="1" t="s">
        <v>9023</v>
      </c>
      <c r="K480">
        <v>22749</v>
      </c>
      <c r="L480" s="1" t="s">
        <v>6597</v>
      </c>
      <c r="M480" s="1" t="s">
        <v>97</v>
      </c>
      <c r="N480" s="1" t="s">
        <v>87</v>
      </c>
      <c r="O480" s="1" t="s">
        <v>467</v>
      </c>
      <c r="P480" s="1" t="s">
        <v>199</v>
      </c>
      <c r="Q480" s="1" t="s">
        <v>9024</v>
      </c>
      <c r="R480" s="1" t="s">
        <v>48</v>
      </c>
      <c r="S480" s="1" t="s">
        <v>79</v>
      </c>
      <c r="T480" s="1" t="s">
        <v>4031</v>
      </c>
      <c r="U480" s="2" t="d">
        <v>2019-10-04T18:34:59.99999993015081025</v>
      </c>
      <c r="V480">
        <v>68</v>
      </c>
      <c r="W480">
        <v>68</v>
      </c>
      <c r="X480">
        <v>13</v>
      </c>
      <c r="Y480">
        <v>22.79</v>
      </c>
      <c r="Z480">
        <v>10</v>
      </c>
      <c r="AA480" s="1" t="s">
        <v>57</v>
      </c>
      <c r="AB480">
        <v>16</v>
      </c>
      <c r="AD480" s="1" t="s">
        <v>50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s="1" t="s">
        <v>53</v>
      </c>
      <c r="AS480" s="1" t="s">
        <v>51</v>
      </c>
      <c r="AT480" s="1" t="s">
        <v>51</v>
      </c>
      <c r="AU480" s="1" t="s">
        <v>51</v>
      </c>
    </row>
    <row r="481" spans="1:47" x14ac:dyDescent="0.25">
      <c r="A481" s="1" t="s">
        <v>3752</v>
      </c>
      <c r="B481">
        <v>3</v>
      </c>
      <c r="C481" s="2" t="d">
        <v>2019-10-04T15:43:40.99999976344406775</v>
      </c>
      <c r="D481" s="2" t="d">
        <v>2019-10-04T16:13:05.99999996367842025</v>
      </c>
      <c r="E481">
        <v>39.123150000000003</v>
      </c>
      <c r="F481">
        <v>-104.8648</v>
      </c>
      <c r="G481">
        <v>39.12726</v>
      </c>
      <c r="H481">
        <v>-104.86411</v>
      </c>
      <c r="I481">
        <v>0.28599999999999998</v>
      </c>
      <c r="J481" s="1" t="s">
        <v>402</v>
      </c>
      <c r="L481" s="1" t="s">
        <v>195</v>
      </c>
      <c r="M481" s="1" t="s">
        <v>47</v>
      </c>
      <c r="N481" s="1" t="s">
        <v>448</v>
      </c>
      <c r="O481" s="1" t="s">
        <v>194</v>
      </c>
      <c r="P481" s="1" t="s">
        <v>199</v>
      </c>
      <c r="Q481" s="1" t="s">
        <v>449</v>
      </c>
      <c r="R481" s="1" t="s">
        <v>48</v>
      </c>
      <c r="S481" s="1" t="s">
        <v>79</v>
      </c>
      <c r="T481" s="1" t="s">
        <v>235</v>
      </c>
      <c r="U481" s="2" t="d">
        <v>2019-10-04T15:58:00.00000002793967725</v>
      </c>
      <c r="V481">
        <v>72</v>
      </c>
      <c r="W481">
        <v>72</v>
      </c>
      <c r="X481">
        <v>29</v>
      </c>
      <c r="Y481">
        <v>23.46</v>
      </c>
      <c r="Z481">
        <v>10</v>
      </c>
      <c r="AA481" s="1" t="s">
        <v>66</v>
      </c>
      <c r="AB481">
        <v>20</v>
      </c>
      <c r="AC481">
        <v>0</v>
      </c>
      <c r="AD481" s="1" t="s">
        <v>50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s="1" t="s">
        <v>51</v>
      </c>
      <c r="AS481" s="1" t="s">
        <v>51</v>
      </c>
      <c r="AT481" s="1" t="s">
        <v>51</v>
      </c>
      <c r="AU481" s="1" t="s">
        <v>51</v>
      </c>
    </row>
    <row r="482" spans="1:47" x14ac:dyDescent="0.25">
      <c r="A482" s="1" t="s">
        <v>9025</v>
      </c>
      <c r="B482">
        <v>2</v>
      </c>
      <c r="C482" s="2" t="d">
        <v>2019-10-04T15:43:40.99999976344406775</v>
      </c>
      <c r="D482" s="2" t="d">
        <v>2019-10-04T16:13:05.99999996367842025</v>
      </c>
      <c r="E482">
        <v>39.123150000000003</v>
      </c>
      <c r="F482">
        <v>-104.8648</v>
      </c>
      <c r="G482">
        <v>39.12726</v>
      </c>
      <c r="H482">
        <v>-104.86411</v>
      </c>
      <c r="I482">
        <v>0.28599999999999998</v>
      </c>
      <c r="J482" s="1" t="s">
        <v>402</v>
      </c>
      <c r="L482" s="1" t="s">
        <v>195</v>
      </c>
      <c r="M482" s="1" t="s">
        <v>47</v>
      </c>
      <c r="N482" s="1" t="s">
        <v>448</v>
      </c>
      <c r="O482" s="1" t="s">
        <v>194</v>
      </c>
      <c r="P482" s="1" t="s">
        <v>199</v>
      </c>
      <c r="Q482" s="1" t="s">
        <v>449</v>
      </c>
      <c r="R482" s="1" t="s">
        <v>48</v>
      </c>
      <c r="S482" s="1" t="s">
        <v>79</v>
      </c>
      <c r="T482" s="1" t="s">
        <v>235</v>
      </c>
      <c r="U482" s="2" t="d">
        <v>2019-10-04T15:58:00.00000002793967725</v>
      </c>
      <c r="V482">
        <v>72</v>
      </c>
      <c r="W482">
        <v>72</v>
      </c>
      <c r="X482">
        <v>29</v>
      </c>
      <c r="Y482">
        <v>23.46</v>
      </c>
      <c r="Z482">
        <v>10</v>
      </c>
      <c r="AA482" s="1" t="s">
        <v>66</v>
      </c>
      <c r="AB482">
        <v>20</v>
      </c>
      <c r="AC482">
        <v>0</v>
      </c>
      <c r="AD482" s="1" t="s">
        <v>50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s="1" t="s">
        <v>51</v>
      </c>
      <c r="AS482" s="1" t="s">
        <v>51</v>
      </c>
      <c r="AT482" s="1" t="s">
        <v>51</v>
      </c>
      <c r="AU482" s="1" t="s">
        <v>51</v>
      </c>
    </row>
    <row r="483" spans="1:47" x14ac:dyDescent="0.25">
      <c r="A483" s="1" t="s">
        <v>3636</v>
      </c>
      <c r="B483">
        <v>3</v>
      </c>
      <c r="C483" s="2" t="d">
        <v>2019-10-04T18:00:06.0000001452863216325</v>
      </c>
      <c r="D483" s="2" t="d">
        <v>2019-10-04T18:29:33.00000018440186850</v>
      </c>
      <c r="E483">
        <v>39.633339999999997</v>
      </c>
      <c r="F483">
        <v>-104.90667999999999</v>
      </c>
      <c r="G483">
        <v>39.629829999999998</v>
      </c>
      <c r="H483">
        <v>-104.90518</v>
      </c>
      <c r="I483">
        <v>0.255</v>
      </c>
      <c r="J483" s="1" t="s">
        <v>221</v>
      </c>
      <c r="L483" s="1" t="s">
        <v>196</v>
      </c>
      <c r="M483" s="1" t="s">
        <v>47</v>
      </c>
      <c r="N483" s="1" t="s">
        <v>131</v>
      </c>
      <c r="O483" s="1" t="s">
        <v>131</v>
      </c>
      <c r="P483" s="1" t="s">
        <v>199</v>
      </c>
      <c r="Q483" s="1" t="s">
        <v>415</v>
      </c>
      <c r="R483" s="1" t="s">
        <v>48</v>
      </c>
      <c r="S483" s="1" t="s">
        <v>79</v>
      </c>
      <c r="T483" s="1" t="s">
        <v>201</v>
      </c>
      <c r="U483" s="2" t="d">
        <v>2019-10-04T17:52:59.99999988824129100</v>
      </c>
      <c r="V483">
        <v>74</v>
      </c>
      <c r="W483">
        <v>74</v>
      </c>
      <c r="X483">
        <v>33</v>
      </c>
      <c r="Y483">
        <v>23.99</v>
      </c>
      <c r="Z483">
        <v>10</v>
      </c>
      <c r="AA483" s="1" t="s">
        <v>65</v>
      </c>
      <c r="AB483">
        <v>3</v>
      </c>
      <c r="AC483">
        <v>0</v>
      </c>
      <c r="AD483" s="1" t="s">
        <v>50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s="1" t="s">
        <v>51</v>
      </c>
      <c r="AS483" s="1" t="s">
        <v>51</v>
      </c>
      <c r="AT483" s="1" t="s">
        <v>51</v>
      </c>
      <c r="AU483" s="1" t="s">
        <v>51</v>
      </c>
    </row>
    <row r="484" spans="1:47" x14ac:dyDescent="0.25">
      <c r="A484" s="1" t="s">
        <v>9026</v>
      </c>
      <c r="B484">
        <v>2</v>
      </c>
      <c r="C484" s="2" t="d">
        <v>2019-10-04T18:48:52.00000016950070550</v>
      </c>
      <c r="D484" s="2" t="d">
        <v>2019-10-04T19:17:22.00000008568167375</v>
      </c>
      <c r="E484">
        <v>39.631149999999998</v>
      </c>
      <c r="F484">
        <v>-104.90613999999999</v>
      </c>
      <c r="G484">
        <v>39.627420000000001</v>
      </c>
      <c r="H484">
        <v>-104.90382</v>
      </c>
      <c r="I484">
        <v>0.28599999999999998</v>
      </c>
      <c r="J484" s="1" t="s">
        <v>9027</v>
      </c>
      <c r="L484" s="1" t="s">
        <v>173</v>
      </c>
      <c r="M484" s="1" t="s">
        <v>47</v>
      </c>
      <c r="N484" s="1" t="s">
        <v>131</v>
      </c>
      <c r="O484" s="1" t="s">
        <v>131</v>
      </c>
      <c r="P484" s="1" t="s">
        <v>199</v>
      </c>
      <c r="Q484" s="1" t="s">
        <v>415</v>
      </c>
      <c r="R484" s="1" t="s">
        <v>48</v>
      </c>
      <c r="S484" s="1" t="s">
        <v>79</v>
      </c>
      <c r="T484" s="1" t="s">
        <v>201</v>
      </c>
      <c r="U484" s="2" t="d">
        <v>2019-10-04T18:53:00.00000030733644975</v>
      </c>
      <c r="V484">
        <v>67</v>
      </c>
      <c r="W484">
        <v>67</v>
      </c>
      <c r="X484">
        <v>44</v>
      </c>
      <c r="Y484">
        <v>24</v>
      </c>
      <c r="Z484">
        <v>10</v>
      </c>
      <c r="AA484" s="1" t="s">
        <v>71</v>
      </c>
      <c r="AB484">
        <v>5</v>
      </c>
      <c r="AC484">
        <v>0</v>
      </c>
      <c r="AD484" s="1" t="s">
        <v>1068</v>
      </c>
      <c r="AE484" t="b">
        <v>0</v>
      </c>
      <c r="AF484" t="b">
        <v>0</v>
      </c>
      <c r="AG484" t="b">
        <v>0</v>
      </c>
      <c r="AH484" t="b">
        <v>0</v>
      </c>
      <c r="AI484" t="b">
        <v>1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s="1" t="s">
        <v>53</v>
      </c>
      <c r="AS484" s="1" t="s">
        <v>51</v>
      </c>
      <c r="AT484" s="1" t="s">
        <v>51</v>
      </c>
      <c r="AU484" s="1" t="s">
        <v>51</v>
      </c>
    </row>
    <row r="485" spans="1:47" x14ac:dyDescent="0.25">
      <c r="A485" s="1" t="s">
        <v>9028</v>
      </c>
      <c r="B485">
        <v>2</v>
      </c>
      <c r="C485" s="2" t="d">
        <v>2019-10-04T18:48:52.00000016950070550</v>
      </c>
      <c r="D485" s="2" t="d">
        <v>2019-10-04T19:17:22.00000008568167375</v>
      </c>
      <c r="E485">
        <v>39.63541</v>
      </c>
      <c r="F485">
        <v>-104.90282000000001</v>
      </c>
      <c r="G485">
        <v>39.631149999999998</v>
      </c>
      <c r="H485">
        <v>-104.90613999999999</v>
      </c>
      <c r="I485">
        <v>0.34300000000000003</v>
      </c>
      <c r="J485" s="1" t="s">
        <v>9029</v>
      </c>
      <c r="L485" s="1" t="s">
        <v>404</v>
      </c>
      <c r="M485" s="1" t="s">
        <v>47</v>
      </c>
      <c r="N485" s="1" t="s">
        <v>131</v>
      </c>
      <c r="O485" s="1" t="s">
        <v>131</v>
      </c>
      <c r="P485" s="1" t="s">
        <v>199</v>
      </c>
      <c r="Q485" s="1" t="s">
        <v>415</v>
      </c>
      <c r="R485" s="1" t="s">
        <v>48</v>
      </c>
      <c r="S485" s="1" t="s">
        <v>79</v>
      </c>
      <c r="T485" s="1" t="s">
        <v>201</v>
      </c>
      <c r="U485" s="2" t="d">
        <v>2019-10-04T18:53:00.00000030733644975</v>
      </c>
      <c r="V485">
        <v>67</v>
      </c>
      <c r="W485">
        <v>67</v>
      </c>
      <c r="X485">
        <v>44</v>
      </c>
      <c r="Y485">
        <v>24</v>
      </c>
      <c r="Z485">
        <v>10</v>
      </c>
      <c r="AA485" s="1" t="s">
        <v>71</v>
      </c>
      <c r="AB485">
        <v>5</v>
      </c>
      <c r="AC485">
        <v>0</v>
      </c>
      <c r="AD485" s="1" t="s">
        <v>1068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s="1" t="s">
        <v>53</v>
      </c>
      <c r="AS485" s="1" t="s">
        <v>51</v>
      </c>
      <c r="AT485" s="1" t="s">
        <v>51</v>
      </c>
      <c r="AU485" s="1" t="s">
        <v>51</v>
      </c>
    </row>
    <row r="486" spans="1:47" x14ac:dyDescent="0.25">
      <c r="A486" s="1" t="s">
        <v>9030</v>
      </c>
      <c r="B486">
        <v>2</v>
      </c>
      <c r="C486" s="2" t="d">
        <v>2019-10-04T19:59:22.00000012759119300</v>
      </c>
      <c r="D486" s="2" t="d">
        <v>2019-10-04T20:27:45.99999989848584225</v>
      </c>
      <c r="E486">
        <v>39.855699999999999</v>
      </c>
      <c r="F486">
        <v>-104.91464999999999</v>
      </c>
      <c r="G486">
        <v>39.859630000000003</v>
      </c>
      <c r="H486">
        <v>-104.91105</v>
      </c>
      <c r="I486">
        <v>0.33200000000000002</v>
      </c>
      <c r="J486" s="1" t="s">
        <v>9031</v>
      </c>
      <c r="L486" s="1" t="s">
        <v>122</v>
      </c>
      <c r="M486" s="1" t="s">
        <v>47</v>
      </c>
      <c r="N486" s="1" t="s">
        <v>314</v>
      </c>
      <c r="O486" s="1" t="s">
        <v>147</v>
      </c>
      <c r="P486" s="1" t="s">
        <v>199</v>
      </c>
      <c r="Q486" s="1" t="s">
        <v>315</v>
      </c>
      <c r="R486" s="1" t="s">
        <v>48</v>
      </c>
      <c r="S486" s="1" t="s">
        <v>79</v>
      </c>
      <c r="T486" s="1" t="s">
        <v>204</v>
      </c>
      <c r="U486" s="2" t="d">
        <v>2019-10-04T19:57:59.99999981839210125</v>
      </c>
      <c r="V486">
        <v>62</v>
      </c>
      <c r="W486">
        <v>62</v>
      </c>
      <c r="X486">
        <v>49</v>
      </c>
      <c r="Y486">
        <v>24.22</v>
      </c>
      <c r="Z486">
        <v>10</v>
      </c>
      <c r="AA486" s="1" t="s">
        <v>8970</v>
      </c>
      <c r="AB486">
        <v>0</v>
      </c>
      <c r="AC486">
        <v>0</v>
      </c>
      <c r="AD486" s="1" t="s">
        <v>50</v>
      </c>
      <c r="AE486" t="b">
        <v>0</v>
      </c>
      <c r="AF486" t="b">
        <v>0</v>
      </c>
      <c r="AG486" t="b">
        <v>0</v>
      </c>
      <c r="AH486" t="b">
        <v>0</v>
      </c>
      <c r="AI486" t="b">
        <v>1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s="1" t="s">
        <v>53</v>
      </c>
      <c r="AS486" s="1" t="s">
        <v>53</v>
      </c>
      <c r="AT486" s="1" t="s">
        <v>53</v>
      </c>
      <c r="AU486" s="1" t="s">
        <v>51</v>
      </c>
    </row>
    <row r="487" spans="1:47" x14ac:dyDescent="0.25">
      <c r="A487" s="1" t="s">
        <v>1312</v>
      </c>
      <c r="B487">
        <v>3</v>
      </c>
      <c r="C487" s="2" t="d">
        <v>2019-10-04T18:12:05.999999977648258200</v>
      </c>
      <c r="D487" s="2" t="d">
        <v>2019-10-04T18:41:37.99999992828816150</v>
      </c>
      <c r="E487">
        <v>39.289050000000003</v>
      </c>
      <c r="F487">
        <v>-104.89585</v>
      </c>
      <c r="G487">
        <v>39.282580000000003</v>
      </c>
      <c r="H487">
        <v>-104.89695</v>
      </c>
      <c r="I487">
        <v>0.45100000000000001</v>
      </c>
      <c r="J487" s="1" t="s">
        <v>450</v>
      </c>
      <c r="L487" s="1" t="s">
        <v>196</v>
      </c>
      <c r="M487" s="1" t="s">
        <v>47</v>
      </c>
      <c r="N487" s="1" t="s">
        <v>192</v>
      </c>
      <c r="O487" s="1" t="s">
        <v>121</v>
      </c>
      <c r="P487" s="1" t="s">
        <v>199</v>
      </c>
      <c r="Q487" s="1" t="s">
        <v>334</v>
      </c>
      <c r="R487" s="1" t="s">
        <v>48</v>
      </c>
      <c r="S487" s="1" t="s">
        <v>79</v>
      </c>
      <c r="T487" s="1" t="s">
        <v>224</v>
      </c>
      <c r="U487" s="2" t="d">
        <v>2019-10-04T18:11:00.00000026542693050</v>
      </c>
      <c r="V487">
        <v>64</v>
      </c>
      <c r="W487">
        <v>64</v>
      </c>
      <c r="X487">
        <v>34</v>
      </c>
      <c r="Y487">
        <v>23.06</v>
      </c>
      <c r="Z487">
        <v>10</v>
      </c>
      <c r="AA487" s="1" t="s">
        <v>68</v>
      </c>
      <c r="AB487">
        <v>22</v>
      </c>
      <c r="AC487">
        <v>0</v>
      </c>
      <c r="AD487" s="1" t="s">
        <v>1209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s="1" t="s">
        <v>51</v>
      </c>
      <c r="AS487" s="1" t="s">
        <v>51</v>
      </c>
      <c r="AT487" s="1" t="s">
        <v>51</v>
      </c>
      <c r="AU487" s="1" t="s">
        <v>51</v>
      </c>
    </row>
    <row r="488" spans="1:47" x14ac:dyDescent="0.25">
      <c r="A488" s="1" t="s">
        <v>1689</v>
      </c>
      <c r="B488">
        <v>3</v>
      </c>
      <c r="C488" s="2" t="d">
        <v>2019-10-04T18:45:52.9999998165294525</v>
      </c>
      <c r="D488" s="2" t="d">
        <v>2019-10-04T19:15:38.00000029150396575</v>
      </c>
      <c r="E488">
        <v>39.779890000000002</v>
      </c>
      <c r="F488">
        <v>-104.98547000000001</v>
      </c>
      <c r="G488">
        <v>39.781170000000003</v>
      </c>
      <c r="H488">
        <v>-104.99337</v>
      </c>
      <c r="I488">
        <v>0.42899999999999999</v>
      </c>
      <c r="J488" s="1" t="s">
        <v>567</v>
      </c>
      <c r="L488" s="1" t="s">
        <v>137</v>
      </c>
      <c r="M488" s="1" t="s">
        <v>47</v>
      </c>
      <c r="N488" s="1" t="s">
        <v>131</v>
      </c>
      <c r="O488" s="1" t="s">
        <v>131</v>
      </c>
      <c r="P488" s="1" t="s">
        <v>199</v>
      </c>
      <c r="Q488" s="1" t="s">
        <v>247</v>
      </c>
      <c r="R488" s="1" t="s">
        <v>48</v>
      </c>
      <c r="S488" s="1" t="s">
        <v>79</v>
      </c>
      <c r="T488" s="1" t="s">
        <v>206</v>
      </c>
      <c r="U488" s="2" t="d">
        <v>2019-10-04T18:53:00.00000030733644975</v>
      </c>
      <c r="V488">
        <v>61</v>
      </c>
      <c r="W488">
        <v>61</v>
      </c>
      <c r="X488">
        <v>52</v>
      </c>
      <c r="Y488">
        <v>24.2</v>
      </c>
      <c r="Z488">
        <v>10</v>
      </c>
      <c r="AA488" s="1" t="s">
        <v>8970</v>
      </c>
      <c r="AB488">
        <v>0</v>
      </c>
      <c r="AC488">
        <v>0</v>
      </c>
      <c r="AD488" s="1" t="s">
        <v>1068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s="1" t="s">
        <v>53</v>
      </c>
      <c r="AS488" s="1" t="s">
        <v>51</v>
      </c>
      <c r="AT488" s="1" t="s">
        <v>51</v>
      </c>
      <c r="AU488" s="1" t="s">
        <v>51</v>
      </c>
    </row>
    <row r="489" spans="1:47" x14ac:dyDescent="0.25">
      <c r="A489" s="1" t="s">
        <v>5384</v>
      </c>
      <c r="B489">
        <v>3</v>
      </c>
      <c r="C489" s="2" t="d">
        <v>2019-10-04T19:03:51.99999995995312950</v>
      </c>
      <c r="D489" s="2" t="d">
        <v>2019-10-04T19:33:36.99999980628490125</v>
      </c>
      <c r="E489">
        <v>40.230379999999997</v>
      </c>
      <c r="F489">
        <v>-104.97996999999999</v>
      </c>
      <c r="G489">
        <v>40.230649999999997</v>
      </c>
      <c r="H489">
        <v>-104.97996999999999</v>
      </c>
      <c r="I489">
        <v>1.9E-2</v>
      </c>
      <c r="J489" s="1" t="s">
        <v>341</v>
      </c>
      <c r="L489" s="1" t="s">
        <v>195</v>
      </c>
      <c r="M489" s="1" t="s">
        <v>47</v>
      </c>
      <c r="N489" s="1" t="s">
        <v>631</v>
      </c>
      <c r="O489" s="1" t="s">
        <v>210</v>
      </c>
      <c r="P489" s="1" t="s">
        <v>199</v>
      </c>
      <c r="Q489" s="1" t="s">
        <v>632</v>
      </c>
      <c r="R489" s="1" t="s">
        <v>48</v>
      </c>
      <c r="S489" s="1" t="s">
        <v>79</v>
      </c>
      <c r="T489" s="1" t="s">
        <v>212</v>
      </c>
      <c r="U489" s="2" t="d">
        <v>2019-10-04T18:55:00.00000006984918975</v>
      </c>
      <c r="V489">
        <v>60</v>
      </c>
      <c r="W489">
        <v>60</v>
      </c>
      <c r="X489">
        <v>64</v>
      </c>
      <c r="Y489">
        <v>24.75</v>
      </c>
      <c r="Z489">
        <v>7</v>
      </c>
      <c r="AA489" s="1" t="s">
        <v>57</v>
      </c>
      <c r="AB489">
        <v>5</v>
      </c>
      <c r="AC489">
        <v>0</v>
      </c>
      <c r="AD489" s="1" t="s">
        <v>50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s="1" t="s">
        <v>53</v>
      </c>
      <c r="AS489" s="1" t="s">
        <v>53</v>
      </c>
      <c r="AT489" s="1" t="s">
        <v>51</v>
      </c>
      <c r="AU489" s="1" t="s">
        <v>51</v>
      </c>
    </row>
    <row r="490" spans="1:47" x14ac:dyDescent="0.25">
      <c r="A490" s="1" t="s">
        <v>9032</v>
      </c>
      <c r="B490">
        <v>2</v>
      </c>
      <c r="C490" s="2" t="d">
        <v>2019-10-04T19:36:52.99999973271042075</v>
      </c>
      <c r="D490" s="2" t="d">
        <v>2019-10-04T20:05:07.99999991431832625</v>
      </c>
      <c r="E490">
        <v>39.635440000000003</v>
      </c>
      <c r="F490">
        <v>-104.89564</v>
      </c>
      <c r="G490">
        <v>39.63541</v>
      </c>
      <c r="H490">
        <v>-104.90205</v>
      </c>
      <c r="I490">
        <v>0.34100000000000003</v>
      </c>
      <c r="J490" s="1" t="s">
        <v>3216</v>
      </c>
      <c r="L490" s="1" t="s">
        <v>404</v>
      </c>
      <c r="M490" s="1" t="s">
        <v>47</v>
      </c>
      <c r="N490" s="1" t="s">
        <v>131</v>
      </c>
      <c r="O490" s="1" t="s">
        <v>131</v>
      </c>
      <c r="P490" s="1" t="s">
        <v>199</v>
      </c>
      <c r="Q490" s="1" t="s">
        <v>415</v>
      </c>
      <c r="R490" s="1" t="s">
        <v>48</v>
      </c>
      <c r="S490" s="1" t="s">
        <v>79</v>
      </c>
      <c r="T490" s="1" t="s">
        <v>201</v>
      </c>
      <c r="U490" s="2" t="d">
        <v>2019-10-04T19:53:00.000000097788870375</v>
      </c>
      <c r="V490">
        <v>66</v>
      </c>
      <c r="W490">
        <v>66</v>
      </c>
      <c r="X490">
        <v>33</v>
      </c>
      <c r="Y490">
        <v>24.02</v>
      </c>
      <c r="Z490">
        <v>10</v>
      </c>
      <c r="AA490" s="1" t="s">
        <v>58</v>
      </c>
      <c r="AB490">
        <v>6</v>
      </c>
      <c r="AC490">
        <v>0</v>
      </c>
      <c r="AD490" s="1" t="s">
        <v>50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s="1" t="s">
        <v>53</v>
      </c>
      <c r="AS490" s="1" t="s">
        <v>53</v>
      </c>
      <c r="AT490" s="1" t="s">
        <v>53</v>
      </c>
      <c r="AU490" s="1" t="s">
        <v>51</v>
      </c>
    </row>
    <row r="491" spans="1:47" x14ac:dyDescent="0.25">
      <c r="A491" s="1" t="s">
        <v>3753</v>
      </c>
      <c r="B491">
        <v>3</v>
      </c>
      <c r="C491" s="2" t="d">
        <v>2019-10-04T21:33:51.0000001452863216325</v>
      </c>
      <c r="D491" s="2" t="d">
        <v>2019-10-04T22:03:32.00000031385571025</v>
      </c>
      <c r="E491">
        <v>37.240789999999997</v>
      </c>
      <c r="F491">
        <v>-104.49569</v>
      </c>
      <c r="G491">
        <v>37.271700000000003</v>
      </c>
      <c r="H491">
        <v>-104.50727999999999</v>
      </c>
      <c r="I491">
        <v>2.2290000000000001</v>
      </c>
      <c r="J491" s="1" t="s">
        <v>759</v>
      </c>
      <c r="L491" s="1" t="s">
        <v>195</v>
      </c>
      <c r="M491" s="1" t="s">
        <v>47</v>
      </c>
      <c r="N491" s="1" t="s">
        <v>100</v>
      </c>
      <c r="O491" s="1" t="s">
        <v>376</v>
      </c>
      <c r="P491" s="1" t="s">
        <v>199</v>
      </c>
      <c r="Q491" s="1" t="s">
        <v>377</v>
      </c>
      <c r="R491" s="1" t="s">
        <v>48</v>
      </c>
      <c r="S491" s="1" t="s">
        <v>79</v>
      </c>
      <c r="T491" s="1" t="s">
        <v>378</v>
      </c>
      <c r="U491" s="2" t="d">
        <v>2019-10-04T21:53:59.99999987427145575</v>
      </c>
      <c r="V491">
        <v>60</v>
      </c>
      <c r="W491">
        <v>60</v>
      </c>
      <c r="X491">
        <v>60</v>
      </c>
      <c r="Y491">
        <v>24.28</v>
      </c>
      <c r="Z491">
        <v>10</v>
      </c>
      <c r="AA491" s="1" t="s">
        <v>8970</v>
      </c>
      <c r="AB491">
        <v>0</v>
      </c>
      <c r="AC491">
        <v>0</v>
      </c>
      <c r="AD491" s="1" t="s">
        <v>50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s="1" t="s">
        <v>53</v>
      </c>
      <c r="AS491" s="1" t="s">
        <v>53</v>
      </c>
      <c r="AT491" s="1" t="s">
        <v>53</v>
      </c>
      <c r="AU491" s="1" t="s">
        <v>53</v>
      </c>
    </row>
    <row r="492" spans="1:47" x14ac:dyDescent="0.25">
      <c r="A492" s="1" t="s">
        <v>3754</v>
      </c>
      <c r="B492">
        <v>3</v>
      </c>
      <c r="C492" s="2" t="d">
        <v>2019-10-04T22:52:36.0000001452863216325</v>
      </c>
      <c r="D492" s="2" t="d">
        <v>2019-10-04T23:21:04.99999982770532475</v>
      </c>
      <c r="E492">
        <v>37.246110000000002</v>
      </c>
      <c r="F492">
        <v>-104.49912</v>
      </c>
      <c r="G492">
        <v>37.256259999999997</v>
      </c>
      <c r="H492">
        <v>-104.5013</v>
      </c>
      <c r="I492">
        <v>0.71099999999999997</v>
      </c>
      <c r="J492" s="1" t="s">
        <v>759</v>
      </c>
      <c r="L492" s="1" t="s">
        <v>195</v>
      </c>
      <c r="M492" s="1" t="s">
        <v>47</v>
      </c>
      <c r="N492" s="1" t="s">
        <v>100</v>
      </c>
      <c r="O492" s="1" t="s">
        <v>376</v>
      </c>
      <c r="P492" s="1" t="s">
        <v>199</v>
      </c>
      <c r="Q492" s="1" t="s">
        <v>377</v>
      </c>
      <c r="R492" s="1" t="s">
        <v>48</v>
      </c>
      <c r="S492" s="1" t="s">
        <v>79</v>
      </c>
      <c r="T492" s="1" t="s">
        <v>378</v>
      </c>
      <c r="U492" s="2" t="d">
        <v>2019-10-04T22:54:00.00000029336660775</v>
      </c>
      <c r="V492">
        <v>58</v>
      </c>
      <c r="W492">
        <v>58</v>
      </c>
      <c r="X492">
        <v>65</v>
      </c>
      <c r="Y492">
        <v>24.28</v>
      </c>
      <c r="Z492">
        <v>10</v>
      </c>
      <c r="AA492" s="1" t="s">
        <v>71</v>
      </c>
      <c r="AB492">
        <v>5</v>
      </c>
      <c r="AC492">
        <v>0</v>
      </c>
      <c r="AD492" s="1" t="s">
        <v>50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s="1" t="s">
        <v>53</v>
      </c>
      <c r="AS492" s="1" t="s">
        <v>53</v>
      </c>
      <c r="AT492" s="1" t="s">
        <v>53</v>
      </c>
      <c r="AU492" s="1" t="s">
        <v>53</v>
      </c>
    </row>
    <row r="493" spans="1:47" x14ac:dyDescent="0.25">
      <c r="A493" s="1" t="s">
        <v>2308</v>
      </c>
      <c r="B493">
        <v>3</v>
      </c>
      <c r="C493" s="2" t="d">
        <v>2019-10-05T14:06:52.99999994225800350</v>
      </c>
      <c r="D493" s="2" t="d">
        <v>2019-10-05T14:36:37.99999978858977525</v>
      </c>
      <c r="E493">
        <v>39.660139999999998</v>
      </c>
      <c r="F493">
        <v>-104.84041000000001</v>
      </c>
      <c r="G493">
        <v>39.656550000000003</v>
      </c>
      <c r="H493">
        <v>-104.84769</v>
      </c>
      <c r="I493">
        <v>0.46</v>
      </c>
      <c r="J493" s="1" t="s">
        <v>2309</v>
      </c>
      <c r="L493" s="1" t="s">
        <v>404</v>
      </c>
      <c r="M493" s="1" t="s">
        <v>47</v>
      </c>
      <c r="N493" s="1" t="s">
        <v>171</v>
      </c>
      <c r="O493" s="1" t="s">
        <v>202</v>
      </c>
      <c r="P493" s="1" t="s">
        <v>199</v>
      </c>
      <c r="Q493" s="1" t="s">
        <v>203</v>
      </c>
      <c r="R493" s="1" t="s">
        <v>48</v>
      </c>
      <c r="S493" s="1" t="s">
        <v>79</v>
      </c>
      <c r="T493" s="1" t="s">
        <v>204</v>
      </c>
      <c r="U493" s="2" t="d">
        <v>2019-10-05T13:57:59.99999981839210125</v>
      </c>
      <c r="V493">
        <v>63</v>
      </c>
      <c r="W493">
        <v>63</v>
      </c>
      <c r="X493">
        <v>19</v>
      </c>
      <c r="Y493">
        <v>24.43</v>
      </c>
      <c r="Z493">
        <v>10</v>
      </c>
      <c r="AA493" s="1" t="s">
        <v>60</v>
      </c>
      <c r="AB493">
        <v>13</v>
      </c>
      <c r="AC493">
        <v>0</v>
      </c>
      <c r="AD493" s="1" t="s">
        <v>819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1</v>
      </c>
      <c r="AK493" t="b">
        <v>1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s="1" t="s">
        <v>51</v>
      </c>
      <c r="AS493" s="1" t="s">
        <v>51</v>
      </c>
      <c r="AT493" s="1" t="s">
        <v>51</v>
      </c>
      <c r="AU493" s="1" t="s">
        <v>51</v>
      </c>
    </row>
    <row r="494" spans="1:47" x14ac:dyDescent="0.25">
      <c r="A494" s="1" t="s">
        <v>9033</v>
      </c>
      <c r="B494">
        <v>2</v>
      </c>
      <c r="C494" s="2" t="d">
        <v>2019-10-05T22:51:51.0000003129243825</v>
      </c>
      <c r="D494" s="2" t="d">
        <v>2019-10-05T23:21:07.99999990034848425</v>
      </c>
      <c r="E494">
        <v>38.533029999999997</v>
      </c>
      <c r="F494">
        <v>-104.96521</v>
      </c>
      <c r="G494">
        <v>38.524569999999997</v>
      </c>
      <c r="H494">
        <v>-104.96538</v>
      </c>
      <c r="I494">
        <v>0.58499999999999996</v>
      </c>
      <c r="J494" s="1" t="s">
        <v>7990</v>
      </c>
      <c r="K494">
        <v>1739</v>
      </c>
      <c r="L494" s="1" t="s">
        <v>6960</v>
      </c>
      <c r="M494" s="1" t="s">
        <v>97</v>
      </c>
      <c r="N494" s="1" t="s">
        <v>1173</v>
      </c>
      <c r="O494" s="1" t="s">
        <v>92</v>
      </c>
      <c r="P494" s="1" t="s">
        <v>199</v>
      </c>
      <c r="Q494" s="1" t="s">
        <v>1174</v>
      </c>
      <c r="R494" s="1" t="s">
        <v>48</v>
      </c>
      <c r="S494" s="1" t="s">
        <v>79</v>
      </c>
      <c r="T494" s="1" t="s">
        <v>1175</v>
      </c>
      <c r="U494" s="2" t="d">
        <v>2019-10-05T22:50:00.00000013969838625</v>
      </c>
      <c r="V494">
        <v>50</v>
      </c>
      <c r="W494">
        <v>50</v>
      </c>
      <c r="X494">
        <v>37</v>
      </c>
      <c r="Y494">
        <v>24.64</v>
      </c>
      <c r="Z494">
        <v>10</v>
      </c>
      <c r="AA494" s="1" t="s">
        <v>68</v>
      </c>
      <c r="AB494">
        <v>3</v>
      </c>
      <c r="AC494">
        <v>0</v>
      </c>
      <c r="AD494" s="1" t="s">
        <v>50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s="1" t="s">
        <v>53</v>
      </c>
      <c r="AS494" s="1" t="s">
        <v>53</v>
      </c>
      <c r="AT494" s="1" t="s">
        <v>53</v>
      </c>
      <c r="AU494" s="1" t="s">
        <v>53</v>
      </c>
    </row>
    <row r="495" spans="1:47" x14ac:dyDescent="0.25">
      <c r="A495" s="1" t="s">
        <v>9034</v>
      </c>
      <c r="B495">
        <v>2</v>
      </c>
      <c r="C495" s="2" t="d">
        <v>2019-10-05T19:34:37.00000000186264200</v>
      </c>
      <c r="D495" s="2" t="d">
        <v>2019-10-05T20:02:22.99999969080090825</v>
      </c>
      <c r="E495">
        <v>39.721890000000002</v>
      </c>
      <c r="F495">
        <v>-105.00913</v>
      </c>
      <c r="G495">
        <v>39.730170000000001</v>
      </c>
      <c r="H495">
        <v>-105.01514</v>
      </c>
      <c r="I495">
        <v>0.65500000000000003</v>
      </c>
      <c r="J495" s="1" t="s">
        <v>407</v>
      </c>
      <c r="L495" s="1" t="s">
        <v>195</v>
      </c>
      <c r="M495" s="1" t="s">
        <v>47</v>
      </c>
      <c r="N495" s="1" t="s">
        <v>131</v>
      </c>
      <c r="O495" s="1" t="s">
        <v>131</v>
      </c>
      <c r="P495" s="1" t="s">
        <v>199</v>
      </c>
      <c r="Q495" s="1" t="s">
        <v>311</v>
      </c>
      <c r="R495" s="1" t="s">
        <v>48</v>
      </c>
      <c r="S495" s="1" t="s">
        <v>79</v>
      </c>
      <c r="T495" s="1" t="s">
        <v>206</v>
      </c>
      <c r="U495" s="2" t="d">
        <v>2019-10-05T19:47:00.00000018160789875</v>
      </c>
      <c r="V495">
        <v>55</v>
      </c>
      <c r="W495">
        <v>55</v>
      </c>
      <c r="X495">
        <v>33</v>
      </c>
      <c r="Y495">
        <v>24.41</v>
      </c>
      <c r="Z495">
        <v>25</v>
      </c>
      <c r="AA495" s="1" t="s">
        <v>57</v>
      </c>
      <c r="AB495">
        <v>8</v>
      </c>
      <c r="AC495">
        <v>0</v>
      </c>
      <c r="AD495" s="1" t="s">
        <v>819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s="1" t="s">
        <v>53</v>
      </c>
      <c r="AS495" s="1" t="s">
        <v>53</v>
      </c>
      <c r="AT495" s="1" t="s">
        <v>53</v>
      </c>
      <c r="AU495" s="1" t="s">
        <v>51</v>
      </c>
    </row>
    <row r="496" spans="1:47" x14ac:dyDescent="0.25">
      <c r="A496" s="1" t="s">
        <v>9035</v>
      </c>
      <c r="B496">
        <v>2</v>
      </c>
      <c r="C496" s="2" t="d">
        <v>2019-10-05T20:21:07.00000029522925650</v>
      </c>
      <c r="D496" s="2" t="d">
        <v>2019-10-05T20:50:47.99999983515590625</v>
      </c>
      <c r="E496">
        <v>38.72448</v>
      </c>
      <c r="F496">
        <v>-104.73233</v>
      </c>
      <c r="G496">
        <v>38.730910000000002</v>
      </c>
      <c r="H496">
        <v>-104.73885</v>
      </c>
      <c r="I496">
        <v>0.56599999999999995</v>
      </c>
      <c r="J496" s="1" t="s">
        <v>9036</v>
      </c>
      <c r="L496" s="1" t="s">
        <v>195</v>
      </c>
      <c r="M496" s="1" t="s">
        <v>47</v>
      </c>
      <c r="N496" s="1" t="s">
        <v>328</v>
      </c>
      <c r="O496" s="1" t="s">
        <v>194</v>
      </c>
      <c r="P496" s="1" t="s">
        <v>199</v>
      </c>
      <c r="Q496" s="1" t="s">
        <v>329</v>
      </c>
      <c r="R496" s="1" t="s">
        <v>48</v>
      </c>
      <c r="S496" s="1" t="s">
        <v>79</v>
      </c>
      <c r="T496" s="1" t="s">
        <v>269</v>
      </c>
      <c r="U496" s="2" t="d">
        <v>2019-10-05T19:57:59.99999981839210125</v>
      </c>
      <c r="V496">
        <v>53</v>
      </c>
      <c r="W496">
        <v>53</v>
      </c>
      <c r="X496">
        <v>27</v>
      </c>
      <c r="Y496">
        <v>24.28</v>
      </c>
      <c r="Z496">
        <v>10</v>
      </c>
      <c r="AA496" s="1" t="s">
        <v>72</v>
      </c>
      <c r="AB496">
        <v>8</v>
      </c>
      <c r="AC496">
        <v>0</v>
      </c>
      <c r="AD496" s="1" t="s">
        <v>50</v>
      </c>
      <c r="AE496" t="b">
        <v>0</v>
      </c>
      <c r="AF496" t="b">
        <v>0</v>
      </c>
      <c r="AG496" t="b">
        <v>0</v>
      </c>
      <c r="AH496" t="b">
        <v>0</v>
      </c>
      <c r="AI496" t="b">
        <v>1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s="1" t="s">
        <v>53</v>
      </c>
      <c r="AS496" s="1" t="s">
        <v>53</v>
      </c>
      <c r="AT496" s="1" t="s">
        <v>53</v>
      </c>
      <c r="AU496" s="1" t="s">
        <v>53</v>
      </c>
    </row>
    <row r="497" spans="1:47" x14ac:dyDescent="0.25">
      <c r="A497" s="1" t="s">
        <v>9037</v>
      </c>
      <c r="B497">
        <v>2</v>
      </c>
      <c r="C497" s="2" t="d">
        <v>2019-10-05T22:50:21.00000001955777475</v>
      </c>
      <c r="D497" s="2" t="d">
        <v>2019-10-05T23:18:42.99999995157122700</v>
      </c>
      <c r="E497">
        <v>39.55894</v>
      </c>
      <c r="F497">
        <v>-104.88203</v>
      </c>
      <c r="G497">
        <v>39.5563</v>
      </c>
      <c r="H497">
        <v>-104.8779</v>
      </c>
      <c r="I497">
        <v>0.28599999999999998</v>
      </c>
      <c r="J497" s="1" t="s">
        <v>9038</v>
      </c>
      <c r="L497" s="1" t="s">
        <v>481</v>
      </c>
      <c r="M497" s="1" t="s">
        <v>47</v>
      </c>
      <c r="N497" s="1" t="s">
        <v>704</v>
      </c>
      <c r="O497" s="1" t="s">
        <v>121</v>
      </c>
      <c r="P497" s="1" t="s">
        <v>199</v>
      </c>
      <c r="Q497" s="1" t="s">
        <v>705</v>
      </c>
      <c r="R497" s="1" t="s">
        <v>48</v>
      </c>
      <c r="S497" s="1" t="s">
        <v>79</v>
      </c>
      <c r="T497" s="1" t="s">
        <v>201</v>
      </c>
      <c r="U497" s="2" t="d">
        <v>2019-10-05T22:53:00.000000097788870375</v>
      </c>
      <c r="V497">
        <v>52</v>
      </c>
      <c r="W497">
        <v>52</v>
      </c>
      <c r="X497">
        <v>32</v>
      </c>
      <c r="Y497">
        <v>24.23</v>
      </c>
      <c r="Z497">
        <v>10</v>
      </c>
      <c r="AA497" s="1" t="s">
        <v>72</v>
      </c>
      <c r="AB497">
        <v>8</v>
      </c>
      <c r="AC497">
        <v>0</v>
      </c>
      <c r="AD497" s="1" t="s">
        <v>50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s="1" t="s">
        <v>53</v>
      </c>
      <c r="AS497" s="1" t="s">
        <v>53</v>
      </c>
      <c r="AT497" s="1" t="s">
        <v>53</v>
      </c>
      <c r="AU497" s="1" t="s">
        <v>53</v>
      </c>
    </row>
    <row r="498" spans="1:47" x14ac:dyDescent="0.25">
      <c r="A498" s="1" t="s">
        <v>1271</v>
      </c>
      <c r="B498">
        <v>3</v>
      </c>
      <c r="C498" s="2" t="d">
        <v>2019-10-06T00:39:06.00000022910535075</v>
      </c>
      <c r="D498" s="2" t="d">
        <v>2019-10-06T01:07:36.999999750405550125</v>
      </c>
      <c r="E498">
        <v>39.881920000000001</v>
      </c>
      <c r="F498">
        <v>-104.98746</v>
      </c>
      <c r="G498">
        <v>39.888890000000004</v>
      </c>
      <c r="H498">
        <v>-104.98746</v>
      </c>
      <c r="I498">
        <v>0.48199999999999998</v>
      </c>
      <c r="J498" s="1" t="s">
        <v>1272</v>
      </c>
      <c r="L498" s="1" t="s">
        <v>266</v>
      </c>
      <c r="M498" s="1" t="s">
        <v>47</v>
      </c>
      <c r="N498" s="1" t="s">
        <v>131</v>
      </c>
      <c r="O498" s="1" t="s">
        <v>147</v>
      </c>
      <c r="P498" s="1" t="s">
        <v>199</v>
      </c>
      <c r="Q498" s="1" t="s">
        <v>205</v>
      </c>
      <c r="R498" s="1" t="s">
        <v>48</v>
      </c>
      <c r="S498" s="1" t="s">
        <v>79</v>
      </c>
      <c r="T498" s="1" t="s">
        <v>206</v>
      </c>
      <c r="U498" s="2" t="d">
        <v>2019-10-06T00:29:00.00000001396983525</v>
      </c>
      <c r="V498">
        <v>48</v>
      </c>
      <c r="W498">
        <v>41</v>
      </c>
      <c r="X498">
        <v>34</v>
      </c>
      <c r="Y498">
        <v>24.43</v>
      </c>
      <c r="Z498">
        <v>10</v>
      </c>
      <c r="AA498" s="1" t="s">
        <v>65</v>
      </c>
      <c r="AB498">
        <v>21</v>
      </c>
      <c r="AC498">
        <v>0</v>
      </c>
      <c r="AD498" s="1" t="s">
        <v>1209</v>
      </c>
      <c r="AE498" t="b">
        <v>0</v>
      </c>
      <c r="AF498" t="b">
        <v>0</v>
      </c>
      <c r="AG498" t="b">
        <v>0</v>
      </c>
      <c r="AH498" t="b">
        <v>0</v>
      </c>
      <c r="AI498" t="b">
        <v>1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s="1" t="s">
        <v>53</v>
      </c>
      <c r="AS498" s="1" t="s">
        <v>53</v>
      </c>
      <c r="AT498" s="1" t="s">
        <v>53</v>
      </c>
      <c r="AU498" s="1" t="s">
        <v>53</v>
      </c>
    </row>
    <row r="499" spans="1:47" x14ac:dyDescent="0.25">
      <c r="A499" s="1" t="s">
        <v>2725</v>
      </c>
      <c r="B499">
        <v>4</v>
      </c>
      <c r="C499" s="2" t="d">
        <v>2019-10-06T02:43:36.00000006146728725</v>
      </c>
      <c r="D499" s="2" t="d">
        <v>2019-10-06T03:11:37.000000113621354375</v>
      </c>
      <c r="E499">
        <v>39.108840000000001</v>
      </c>
      <c r="F499">
        <v>-108.53782</v>
      </c>
      <c r="G499">
        <v>39.102820000000001</v>
      </c>
      <c r="H499">
        <v>-108.44987</v>
      </c>
      <c r="I499">
        <v>4.734</v>
      </c>
      <c r="J499" s="1" t="s">
        <v>2726</v>
      </c>
      <c r="L499" s="1" t="s">
        <v>133</v>
      </c>
      <c r="M499" s="1" t="s">
        <v>47</v>
      </c>
      <c r="N499" s="1" t="s">
        <v>490</v>
      </c>
      <c r="O499" s="1" t="s">
        <v>491</v>
      </c>
      <c r="P499" s="1" t="s">
        <v>199</v>
      </c>
      <c r="Q499" s="1" t="s">
        <v>903</v>
      </c>
      <c r="R499" s="1" t="s">
        <v>48</v>
      </c>
      <c r="S499" s="1" t="s">
        <v>79</v>
      </c>
      <c r="T499" s="1" t="s">
        <v>493</v>
      </c>
      <c r="U499" s="2" t="d">
        <v>2019-10-06T02:52:59.99999988824129100</v>
      </c>
      <c r="V499">
        <v>44</v>
      </c>
      <c r="W499">
        <v>44</v>
      </c>
      <c r="X499">
        <v>24</v>
      </c>
      <c r="Y499">
        <v>25.24</v>
      </c>
      <c r="Z499">
        <v>10</v>
      </c>
      <c r="AA499" s="1" t="s">
        <v>8970</v>
      </c>
      <c r="AB499">
        <v>0</v>
      </c>
      <c r="AC499">
        <v>0</v>
      </c>
      <c r="AD499" s="1" t="s">
        <v>966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s="1" t="s">
        <v>53</v>
      </c>
      <c r="AS499" s="1" t="s">
        <v>53</v>
      </c>
      <c r="AT499" s="1" t="s">
        <v>53</v>
      </c>
      <c r="AU499" s="1" t="s">
        <v>53</v>
      </c>
    </row>
    <row r="500" spans="1:47" x14ac:dyDescent="0.25">
      <c r="A500" s="1" t="s">
        <v>9039</v>
      </c>
      <c r="B500">
        <v>2</v>
      </c>
      <c r="C500" s="2" t="d">
        <v>2019-10-06T02:46:36.00000001955777475</v>
      </c>
      <c r="D500" s="2" t="d">
        <v>2019-10-06T03:13:30.99999973084777875</v>
      </c>
      <c r="E500">
        <v>40.701479999999997</v>
      </c>
      <c r="F500">
        <v>-104.99827999999999</v>
      </c>
      <c r="G500">
        <v>40.751649999999998</v>
      </c>
      <c r="H500">
        <v>-104.9924</v>
      </c>
      <c r="I500">
        <v>3.48</v>
      </c>
      <c r="J500" s="1" t="s">
        <v>9040</v>
      </c>
      <c r="L500" s="1" t="s">
        <v>266</v>
      </c>
      <c r="M500" s="1" t="s">
        <v>47</v>
      </c>
      <c r="N500" s="1" t="s">
        <v>152</v>
      </c>
      <c r="O500" s="1" t="s">
        <v>229</v>
      </c>
      <c r="P500" s="1" t="s">
        <v>199</v>
      </c>
      <c r="Q500" s="1" t="s">
        <v>370</v>
      </c>
      <c r="R500" s="1" t="s">
        <v>48</v>
      </c>
      <c r="S500" s="1" t="s">
        <v>79</v>
      </c>
      <c r="T500" s="1" t="s">
        <v>231</v>
      </c>
      <c r="U500" s="2" t="d">
        <v>2019-10-06T02:55:59.99999984633177850</v>
      </c>
      <c r="V500">
        <v>52</v>
      </c>
      <c r="W500">
        <v>52</v>
      </c>
      <c r="X500">
        <v>28</v>
      </c>
      <c r="Y500">
        <v>25.11</v>
      </c>
      <c r="Z500">
        <v>10</v>
      </c>
      <c r="AA500" s="1" t="s">
        <v>61</v>
      </c>
      <c r="AB500">
        <v>17</v>
      </c>
      <c r="AC500">
        <v>0</v>
      </c>
      <c r="AD500" s="1" t="s">
        <v>966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s="1" t="s">
        <v>53</v>
      </c>
      <c r="AS500" s="1" t="s">
        <v>53</v>
      </c>
      <c r="AT500" s="1" t="s">
        <v>53</v>
      </c>
      <c r="AU500" s="1" t="s">
        <v>53</v>
      </c>
    </row>
    <row r="501" spans="1:47" x14ac:dyDescent="0.25">
      <c r="A501" s="1" t="s">
        <v>7991</v>
      </c>
      <c r="B501">
        <v>3</v>
      </c>
      <c r="C501" s="2" t="d">
        <v>2019-10-06T02:52:13.0000002169981575</v>
      </c>
      <c r="D501" s="2" t="d">
        <v>2019-10-06T03:20:33.00000031013041950</v>
      </c>
      <c r="E501">
        <v>38.578200000000002</v>
      </c>
      <c r="F501">
        <v>-104.928</v>
      </c>
      <c r="G501">
        <v>38.478180000000002</v>
      </c>
      <c r="H501">
        <v>-104.97252</v>
      </c>
      <c r="I501">
        <v>7.3179999999999996</v>
      </c>
      <c r="J501" s="1" t="s">
        <v>7990</v>
      </c>
      <c r="K501">
        <v>18719</v>
      </c>
      <c r="L501" s="1" t="s">
        <v>6599</v>
      </c>
      <c r="M501" s="1" t="s">
        <v>47</v>
      </c>
      <c r="N501" s="1" t="s">
        <v>233</v>
      </c>
      <c r="O501" s="1" t="s">
        <v>194</v>
      </c>
      <c r="P501" s="1" t="s">
        <v>199</v>
      </c>
      <c r="Q501" s="1" t="s">
        <v>268</v>
      </c>
      <c r="R501" s="1" t="s">
        <v>48</v>
      </c>
      <c r="S501" s="1" t="s">
        <v>79</v>
      </c>
      <c r="T501" s="1" t="s">
        <v>269</v>
      </c>
      <c r="U501" s="2" t="d">
        <v>2019-10-06T02:58:00.00000023748725325</v>
      </c>
      <c r="V501">
        <v>38</v>
      </c>
      <c r="W501">
        <v>33</v>
      </c>
      <c r="X501">
        <v>56</v>
      </c>
      <c r="Y501">
        <v>24.28</v>
      </c>
      <c r="Z501">
        <v>10</v>
      </c>
      <c r="AA501" s="1" t="s">
        <v>71</v>
      </c>
      <c r="AB501">
        <v>7</v>
      </c>
      <c r="AC501">
        <v>0</v>
      </c>
      <c r="AD501" s="1" t="s">
        <v>50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s="1" t="s">
        <v>53</v>
      </c>
      <c r="AS501" s="1" t="s">
        <v>53</v>
      </c>
      <c r="AT501" s="1" t="s">
        <v>53</v>
      </c>
      <c r="AU501" s="1" t="s">
        <v>53</v>
      </c>
    </row>
    <row r="502" spans="1:47" x14ac:dyDescent="0.25">
      <c r="A502" s="1" t="s">
        <v>7992</v>
      </c>
      <c r="B502">
        <v>4</v>
      </c>
      <c r="C502" s="2" t="d">
        <v>2019-10-07T22:41:21.0000001452863216325</v>
      </c>
      <c r="D502" s="2" t="d">
        <v>2019-10-07T23:09:20.99999996367842025</v>
      </c>
      <c r="E502">
        <v>38.841059999999999</v>
      </c>
      <c r="F502">
        <v>-106.01208</v>
      </c>
      <c r="G502">
        <v>38.857950000000002</v>
      </c>
      <c r="H502">
        <v>-105.98614999999999</v>
      </c>
      <c r="I502">
        <v>1.819</v>
      </c>
      <c r="J502" s="1" t="s">
        <v>4098</v>
      </c>
      <c r="K502">
        <v>29301</v>
      </c>
      <c r="L502" s="1" t="s">
        <v>7993</v>
      </c>
      <c r="M502" s="1" t="s">
        <v>97</v>
      </c>
      <c r="N502" s="1" t="s">
        <v>466</v>
      </c>
      <c r="O502" s="1" t="s">
        <v>467</v>
      </c>
      <c r="P502" s="1" t="s">
        <v>199</v>
      </c>
      <c r="Q502" s="1" t="s">
        <v>468</v>
      </c>
      <c r="R502" s="1" t="s">
        <v>48</v>
      </c>
      <c r="S502" s="1" t="s">
        <v>79</v>
      </c>
      <c r="T502" s="1" t="s">
        <v>469</v>
      </c>
      <c r="U502" s="2" t="d">
        <v>2019-10-07T22:34:59.9999997206032275</v>
      </c>
      <c r="V502">
        <v>42</v>
      </c>
      <c r="W502">
        <v>36</v>
      </c>
      <c r="X502">
        <v>14</v>
      </c>
      <c r="Y502">
        <v>22.52</v>
      </c>
      <c r="Z502">
        <v>10</v>
      </c>
      <c r="AA502" s="1" t="s">
        <v>56</v>
      </c>
      <c r="AB502">
        <v>10</v>
      </c>
      <c r="AC502">
        <v>0</v>
      </c>
      <c r="AD502" s="1" t="s">
        <v>50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s="1" t="s">
        <v>53</v>
      </c>
      <c r="AS502" s="1" t="s">
        <v>53</v>
      </c>
      <c r="AT502" s="1" t="s">
        <v>53</v>
      </c>
      <c r="AU502" s="1" t="s">
        <v>53</v>
      </c>
    </row>
    <row r="503" spans="1:47" x14ac:dyDescent="0.25">
      <c r="A503" s="1" t="s">
        <v>5385</v>
      </c>
      <c r="B503">
        <v>3</v>
      </c>
      <c r="C503" s="2" t="d">
        <v>2019-10-08T06:24:08.99999988265335825</v>
      </c>
      <c r="D503" s="2" t="d">
        <v>2019-10-08T06:53:51.99999989010393300</v>
      </c>
      <c r="E503">
        <v>39.760249999999999</v>
      </c>
      <c r="F503">
        <v>-105.006</v>
      </c>
      <c r="G503">
        <v>39.759639999999997</v>
      </c>
      <c r="H503">
        <v>-105.00685</v>
      </c>
      <c r="I503">
        <v>6.2E-2</v>
      </c>
      <c r="J503" s="1" t="s">
        <v>460</v>
      </c>
      <c r="L503" s="1" t="s">
        <v>196</v>
      </c>
      <c r="M503" s="1" t="s">
        <v>47</v>
      </c>
      <c r="N503" s="1" t="s">
        <v>131</v>
      </c>
      <c r="O503" s="1" t="s">
        <v>131</v>
      </c>
      <c r="P503" s="1" t="s">
        <v>199</v>
      </c>
      <c r="Q503" s="1" t="s">
        <v>248</v>
      </c>
      <c r="R503" s="1" t="s">
        <v>48</v>
      </c>
      <c r="S503" s="1" t="s">
        <v>79</v>
      </c>
      <c r="T503" s="1" t="s">
        <v>206</v>
      </c>
      <c r="U503" s="2" t="d">
        <v>2019-10-08T06:46:59.99999976251274675</v>
      </c>
      <c r="V503">
        <v>66</v>
      </c>
      <c r="W503">
        <v>66</v>
      </c>
      <c r="X503">
        <v>8</v>
      </c>
      <c r="Y503">
        <v>24.33</v>
      </c>
      <c r="Z503">
        <v>40</v>
      </c>
      <c r="AA503" s="1" t="s">
        <v>57</v>
      </c>
      <c r="AB503">
        <v>18</v>
      </c>
      <c r="AC503">
        <v>0</v>
      </c>
      <c r="AD503" s="1" t="s">
        <v>819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s="1" t="s">
        <v>53</v>
      </c>
      <c r="AS503" s="1" t="s">
        <v>53</v>
      </c>
      <c r="AT503" s="1" t="s">
        <v>51</v>
      </c>
      <c r="AU503" s="1" t="s">
        <v>51</v>
      </c>
    </row>
    <row r="504" spans="1:47" x14ac:dyDescent="0.25">
      <c r="A504" s="1" t="s">
        <v>2368</v>
      </c>
      <c r="B504">
        <v>3</v>
      </c>
      <c r="C504" s="2" t="d">
        <v>2019-10-08T07:12:08.00000023562461125</v>
      </c>
      <c r="D504" s="2" t="d">
        <v>2019-10-08T07:41:53.999999687075614800</v>
      </c>
      <c r="E504">
        <v>39.351050000000001</v>
      </c>
      <c r="F504">
        <v>-104.87146</v>
      </c>
      <c r="G504">
        <v>39.361339999999998</v>
      </c>
      <c r="H504">
        <v>-104.867</v>
      </c>
      <c r="I504">
        <v>0.75</v>
      </c>
      <c r="J504" s="1" t="s">
        <v>399</v>
      </c>
      <c r="L504" s="1" t="s">
        <v>195</v>
      </c>
      <c r="M504" s="1" t="s">
        <v>47</v>
      </c>
      <c r="N504" s="1" t="s">
        <v>192</v>
      </c>
      <c r="O504" s="1" t="s">
        <v>121</v>
      </c>
      <c r="P504" s="1" t="s">
        <v>199</v>
      </c>
      <c r="Q504" s="1" t="s">
        <v>334</v>
      </c>
      <c r="R504" s="1" t="s">
        <v>48</v>
      </c>
      <c r="S504" s="1" t="s">
        <v>79</v>
      </c>
      <c r="T504" s="1" t="s">
        <v>224</v>
      </c>
      <c r="U504" s="2" t="d">
        <v>2019-10-08T07:12:00.00000025145709525</v>
      </c>
      <c r="V504">
        <v>52</v>
      </c>
      <c r="W504">
        <v>52</v>
      </c>
      <c r="X504">
        <v>19</v>
      </c>
      <c r="Y504">
        <v>23.14</v>
      </c>
      <c r="Z504">
        <v>10</v>
      </c>
      <c r="AA504" s="1" t="s">
        <v>67</v>
      </c>
      <c r="AB504">
        <v>13</v>
      </c>
      <c r="AC504">
        <v>0</v>
      </c>
      <c r="AD504" s="1" t="s">
        <v>819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s="1" t="s">
        <v>51</v>
      </c>
      <c r="AS504" s="1" t="s">
        <v>51</v>
      </c>
      <c r="AT504" s="1" t="s">
        <v>51</v>
      </c>
      <c r="AU504" s="1" t="s">
        <v>51</v>
      </c>
    </row>
    <row r="505" spans="1:47" x14ac:dyDescent="0.25">
      <c r="A505" s="1" t="s">
        <v>8175</v>
      </c>
      <c r="B505">
        <v>3</v>
      </c>
      <c r="C505" s="2" t="d">
        <v>2019-10-08T09:06:09.00000013411045350</v>
      </c>
      <c r="D505" s="2" t="d">
        <v>2019-10-08T09:35:50.00000030267983800</v>
      </c>
      <c r="E505">
        <v>39.035969999999999</v>
      </c>
      <c r="F505">
        <v>-104.29248</v>
      </c>
      <c r="G505">
        <v>39.035980000000002</v>
      </c>
      <c r="H505">
        <v>-104.29237999999999</v>
      </c>
      <c r="I505">
        <v>5.0000000000000001E-3</v>
      </c>
      <c r="J505" s="1" t="s">
        <v>8176</v>
      </c>
      <c r="K505">
        <v>60</v>
      </c>
      <c r="L505" s="1" t="s">
        <v>6570</v>
      </c>
      <c r="M505" s="1" t="s">
        <v>47</v>
      </c>
      <c r="N505" s="1" t="s">
        <v>2850</v>
      </c>
      <c r="O505" s="1" t="s">
        <v>194</v>
      </c>
      <c r="P505" s="1" t="s">
        <v>199</v>
      </c>
      <c r="Q505" s="1" t="s">
        <v>2851</v>
      </c>
      <c r="R505" s="1" t="s">
        <v>48</v>
      </c>
      <c r="S505" s="1" t="s">
        <v>79</v>
      </c>
      <c r="T505" s="1" t="s">
        <v>2852</v>
      </c>
      <c r="U505" s="2" t="d">
        <v>2019-10-08T09:14:59.99999979045242400</v>
      </c>
      <c r="V505">
        <v>67</v>
      </c>
      <c r="W505">
        <v>67</v>
      </c>
      <c r="X505">
        <v>9</v>
      </c>
      <c r="Y505">
        <v>23.29</v>
      </c>
      <c r="Z505">
        <v>10</v>
      </c>
      <c r="AA505" s="1" t="s">
        <v>57</v>
      </c>
      <c r="AB505">
        <v>18</v>
      </c>
      <c r="AC505">
        <v>0</v>
      </c>
      <c r="AD505" s="1" t="s">
        <v>50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s="1" t="s">
        <v>51</v>
      </c>
      <c r="AS505" s="1" t="s">
        <v>51</v>
      </c>
      <c r="AT505" s="1" t="s">
        <v>51</v>
      </c>
      <c r="AU505" s="1" t="s">
        <v>51</v>
      </c>
    </row>
    <row r="506" spans="1:47" x14ac:dyDescent="0.25">
      <c r="A506" s="1" t="s">
        <v>5419</v>
      </c>
      <c r="B506">
        <v>3</v>
      </c>
      <c r="C506" s="2" t="d">
        <v>2019-10-08T08:26:21.999999750405550125</v>
      </c>
      <c r="D506" s="2" t="d">
        <v>2019-10-08T08:55:51.99999986216425575</v>
      </c>
      <c r="E506">
        <v>39.644500000000001</v>
      </c>
      <c r="F506">
        <v>-105.17841</v>
      </c>
      <c r="G506">
        <v>39.643210000000003</v>
      </c>
      <c r="H506">
        <v>-105.17653</v>
      </c>
      <c r="I506">
        <v>0.13400000000000001</v>
      </c>
      <c r="J506" s="1" t="s">
        <v>1016</v>
      </c>
      <c r="L506" s="1" t="s">
        <v>481</v>
      </c>
      <c r="M506" s="1" t="s">
        <v>47</v>
      </c>
      <c r="N506" s="1" t="s">
        <v>180</v>
      </c>
      <c r="O506" s="1" t="s">
        <v>115</v>
      </c>
      <c r="P506" s="1" t="s">
        <v>199</v>
      </c>
      <c r="Q506" s="1" t="s">
        <v>724</v>
      </c>
      <c r="R506" s="1" t="s">
        <v>48</v>
      </c>
      <c r="S506" s="1" t="s">
        <v>79</v>
      </c>
      <c r="T506" s="1" t="s">
        <v>206</v>
      </c>
      <c r="U506" s="2" t="d">
        <v>2019-10-08T08:45:00.00000020954757600</v>
      </c>
      <c r="V506">
        <v>63</v>
      </c>
      <c r="W506">
        <v>63</v>
      </c>
      <c r="X506">
        <v>13</v>
      </c>
      <c r="Y506">
        <v>24.33</v>
      </c>
      <c r="Z506">
        <v>70</v>
      </c>
      <c r="AA506" s="1" t="s">
        <v>71</v>
      </c>
      <c r="AB506">
        <v>3</v>
      </c>
      <c r="AC506">
        <v>0</v>
      </c>
      <c r="AD506" s="1" t="s">
        <v>819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s="1" t="s">
        <v>51</v>
      </c>
      <c r="AS506" s="1" t="s">
        <v>51</v>
      </c>
      <c r="AT506" s="1" t="s">
        <v>51</v>
      </c>
      <c r="AU506" s="1" t="s">
        <v>51</v>
      </c>
    </row>
    <row r="507" spans="1:47" x14ac:dyDescent="0.25">
      <c r="A507" s="1" t="s">
        <v>3322</v>
      </c>
      <c r="B507">
        <v>3</v>
      </c>
      <c r="C507" s="2" t="d">
        <v>2019-10-08T09:26:20.99999993573874300</v>
      </c>
      <c r="D507" s="2" t="d">
        <v>2019-10-08T09:55:51.00000004749745200</v>
      </c>
      <c r="E507">
        <v>38.246180000000003</v>
      </c>
      <c r="F507">
        <v>-104.61187</v>
      </c>
      <c r="G507">
        <v>38.24644</v>
      </c>
      <c r="H507">
        <v>-104.61187</v>
      </c>
      <c r="I507">
        <v>1.7999999999999999E-2</v>
      </c>
      <c r="J507" s="1" t="s">
        <v>530</v>
      </c>
      <c r="L507" s="1" t="s">
        <v>3323</v>
      </c>
      <c r="M507" s="1" t="s">
        <v>47</v>
      </c>
      <c r="N507" s="1" t="s">
        <v>412</v>
      </c>
      <c r="O507" s="1" t="s">
        <v>412</v>
      </c>
      <c r="P507" s="1" t="s">
        <v>199</v>
      </c>
      <c r="Q507" s="1" t="s">
        <v>512</v>
      </c>
      <c r="R507" s="1" t="s">
        <v>48</v>
      </c>
      <c r="S507" s="1" t="s">
        <v>79</v>
      </c>
      <c r="T507" s="1" t="s">
        <v>414</v>
      </c>
      <c r="U507" s="2" t="d">
        <v>2019-10-08T09:53:00.00000030733644975</v>
      </c>
      <c r="V507">
        <v>69</v>
      </c>
      <c r="W507">
        <v>69</v>
      </c>
      <c r="X507">
        <v>17</v>
      </c>
      <c r="Y507">
        <v>25.16</v>
      </c>
      <c r="Z507">
        <v>10</v>
      </c>
      <c r="AA507" s="1" t="s">
        <v>57</v>
      </c>
      <c r="AB507">
        <v>10</v>
      </c>
      <c r="AC507">
        <v>0</v>
      </c>
      <c r="AD507" s="1" t="s">
        <v>50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s="1" t="s">
        <v>51</v>
      </c>
      <c r="AS507" s="1" t="s">
        <v>51</v>
      </c>
      <c r="AT507" s="1" t="s">
        <v>51</v>
      </c>
      <c r="AU507" s="1" t="s">
        <v>51</v>
      </c>
    </row>
    <row r="508" spans="1:47" x14ac:dyDescent="0.25">
      <c r="A508" s="1" t="s">
        <v>274</v>
      </c>
      <c r="B508">
        <v>4</v>
      </c>
      <c r="C508" s="2" t="d">
        <v>2019-10-08T11:14:21.0000003129243825</v>
      </c>
      <c r="D508" s="2" t="d">
        <v>2019-10-08T11:42:03.9999999292194825</v>
      </c>
      <c r="E508">
        <v>38.124699999999997</v>
      </c>
      <c r="F508">
        <v>-106.35451</v>
      </c>
      <c r="G508">
        <v>38.124699999999997</v>
      </c>
      <c r="H508">
        <v>-106.35451</v>
      </c>
      <c r="I508">
        <v>0</v>
      </c>
      <c r="J508" s="1" t="s">
        <v>275</v>
      </c>
      <c r="L508" s="1" t="s">
        <v>276</v>
      </c>
      <c r="M508" s="1" t="s">
        <v>47</v>
      </c>
      <c r="N508" s="1" t="s">
        <v>277</v>
      </c>
      <c r="O508" s="1" t="s">
        <v>277</v>
      </c>
      <c r="P508" s="1" t="s">
        <v>199</v>
      </c>
      <c r="Q508" s="1" t="s">
        <v>278</v>
      </c>
      <c r="R508" s="1" t="s">
        <v>48</v>
      </c>
      <c r="S508" s="1" t="s">
        <v>79</v>
      </c>
      <c r="T508" s="1" t="s">
        <v>279</v>
      </c>
      <c r="U508" s="2" t="d">
        <v>2019-10-08T11:12:00.0000000419095125</v>
      </c>
      <c r="V508">
        <v>55</v>
      </c>
      <c r="W508">
        <v>55</v>
      </c>
      <c r="X508">
        <v>25</v>
      </c>
      <c r="Y508">
        <v>22.58</v>
      </c>
      <c r="Z508">
        <v>10</v>
      </c>
      <c r="AA508" s="1" t="s">
        <v>8970</v>
      </c>
      <c r="AB508">
        <v>0</v>
      </c>
      <c r="AC508">
        <v>0</v>
      </c>
      <c r="AD508" s="1" t="s">
        <v>50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s="1" t="s">
        <v>51</v>
      </c>
      <c r="AS508" s="1" t="s">
        <v>51</v>
      </c>
      <c r="AT508" s="1" t="s">
        <v>51</v>
      </c>
      <c r="AU508" s="1" t="s">
        <v>51</v>
      </c>
    </row>
    <row r="509" spans="1:47" x14ac:dyDescent="0.25">
      <c r="A509" s="1" t="s">
        <v>280</v>
      </c>
      <c r="B509">
        <v>4</v>
      </c>
      <c r="C509" s="2" t="d">
        <v>2019-10-08T11:14:21.0000003129243825</v>
      </c>
      <c r="D509" s="2" t="d">
        <v>2019-10-08T11:42:03.9999999292194825</v>
      </c>
      <c r="E509">
        <v>38.124699999999997</v>
      </c>
      <c r="F509">
        <v>-106.35451</v>
      </c>
      <c r="G509">
        <v>38.124699999999997</v>
      </c>
      <c r="H509">
        <v>-106.35451</v>
      </c>
      <c r="I509">
        <v>0</v>
      </c>
      <c r="J509" s="1" t="s">
        <v>275</v>
      </c>
      <c r="L509" s="1" t="s">
        <v>276</v>
      </c>
      <c r="M509" s="1" t="s">
        <v>47</v>
      </c>
      <c r="N509" s="1" t="s">
        <v>277</v>
      </c>
      <c r="O509" s="1" t="s">
        <v>277</v>
      </c>
      <c r="P509" s="1" t="s">
        <v>199</v>
      </c>
      <c r="Q509" s="1" t="s">
        <v>278</v>
      </c>
      <c r="R509" s="1" t="s">
        <v>48</v>
      </c>
      <c r="S509" s="1" t="s">
        <v>79</v>
      </c>
      <c r="T509" s="1" t="s">
        <v>279</v>
      </c>
      <c r="U509" s="2" t="d">
        <v>2019-10-08T11:12:00.0000000419095125</v>
      </c>
      <c r="V509">
        <v>55</v>
      </c>
      <c r="W509">
        <v>55</v>
      </c>
      <c r="X509">
        <v>25</v>
      </c>
      <c r="Y509">
        <v>22.58</v>
      </c>
      <c r="Z509">
        <v>10</v>
      </c>
      <c r="AA509" s="1" t="s">
        <v>8970</v>
      </c>
      <c r="AB509">
        <v>0</v>
      </c>
      <c r="AC509">
        <v>0</v>
      </c>
      <c r="AD509" s="1" t="s">
        <v>50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s="1" t="s">
        <v>51</v>
      </c>
      <c r="AS509" s="1" t="s">
        <v>51</v>
      </c>
      <c r="AT509" s="1" t="s">
        <v>51</v>
      </c>
      <c r="AU509" s="1" t="s">
        <v>51</v>
      </c>
    </row>
    <row r="510" spans="1:47" x14ac:dyDescent="0.25">
      <c r="A510" s="1" t="s">
        <v>6131</v>
      </c>
      <c r="B510">
        <v>3</v>
      </c>
      <c r="C510" s="2" t="d">
        <v>2019-10-08T11:00:08.99999979883432650</v>
      </c>
      <c r="D510" s="2" t="d">
        <v>2019-10-08T11:29:54.9999998789280675</v>
      </c>
      <c r="E510">
        <v>39.916060000000002</v>
      </c>
      <c r="F510">
        <v>-105.09352</v>
      </c>
      <c r="G510">
        <v>39.916879999999999</v>
      </c>
      <c r="H510">
        <v>-105.09497</v>
      </c>
      <c r="I510">
        <v>9.5000000000000001E-2</v>
      </c>
      <c r="J510" s="1" t="s">
        <v>371</v>
      </c>
      <c r="L510" s="1" t="s">
        <v>372</v>
      </c>
      <c r="M510" s="1" t="s">
        <v>47</v>
      </c>
      <c r="N510" s="1" t="s">
        <v>245</v>
      </c>
      <c r="O510" s="1" t="s">
        <v>245</v>
      </c>
      <c r="P510" s="1" t="s">
        <v>199</v>
      </c>
      <c r="Q510" s="1" t="s">
        <v>246</v>
      </c>
      <c r="R510" s="1" t="s">
        <v>48</v>
      </c>
      <c r="S510" s="1" t="s">
        <v>79</v>
      </c>
      <c r="T510" s="1" t="s">
        <v>206</v>
      </c>
      <c r="U510" s="2" t="d">
        <v>2019-10-08T10:50:00.00000013969838625</v>
      </c>
      <c r="V510">
        <v>68</v>
      </c>
      <c r="W510">
        <v>68</v>
      </c>
      <c r="X510">
        <v>12</v>
      </c>
      <c r="Y510">
        <v>24.32</v>
      </c>
      <c r="Z510">
        <v>70</v>
      </c>
      <c r="AA510" s="1" t="s">
        <v>8970</v>
      </c>
      <c r="AB510">
        <v>0</v>
      </c>
      <c r="AC510">
        <v>0</v>
      </c>
      <c r="AD510" s="1" t="s">
        <v>819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s="1" t="s">
        <v>51</v>
      </c>
      <c r="AS510" s="1" t="s">
        <v>51</v>
      </c>
      <c r="AT510" s="1" t="s">
        <v>51</v>
      </c>
      <c r="AU510" s="1" t="s">
        <v>51</v>
      </c>
    </row>
    <row r="511" spans="1:47" x14ac:dyDescent="0.25">
      <c r="A511" s="1" t="s">
        <v>3637</v>
      </c>
      <c r="B511">
        <v>3</v>
      </c>
      <c r="C511" s="2" t="d">
        <v>2019-10-08T14:20:21.00000022910535075</v>
      </c>
      <c r="D511" s="2" t="d">
        <v>2019-10-08T14:49:53.99999978486448450</v>
      </c>
      <c r="E511">
        <v>39.22034</v>
      </c>
      <c r="F511">
        <v>-104.87882999999999</v>
      </c>
      <c r="G511">
        <v>39.215829999999997</v>
      </c>
      <c r="H511">
        <v>-104.87573999999999</v>
      </c>
      <c r="I511">
        <v>0.35299999999999998</v>
      </c>
      <c r="J511" s="1" t="s">
        <v>456</v>
      </c>
      <c r="L511" s="1" t="s">
        <v>196</v>
      </c>
      <c r="M511" s="1" t="s">
        <v>47</v>
      </c>
      <c r="N511" s="1" t="s">
        <v>86</v>
      </c>
      <c r="O511" s="1" t="s">
        <v>121</v>
      </c>
      <c r="P511" s="1" t="s">
        <v>199</v>
      </c>
      <c r="Q511" s="1" t="s">
        <v>223</v>
      </c>
      <c r="R511" s="1" t="s">
        <v>48</v>
      </c>
      <c r="S511" s="1" t="s">
        <v>79</v>
      </c>
      <c r="T511" s="1" t="s">
        <v>224</v>
      </c>
      <c r="U511" s="2" t="d">
        <v>2019-10-08T14:12:00.0000000419095125</v>
      </c>
      <c r="V511">
        <v>72</v>
      </c>
      <c r="W511">
        <v>72</v>
      </c>
      <c r="X511">
        <v>7</v>
      </c>
      <c r="Y511">
        <v>23.06</v>
      </c>
      <c r="Z511">
        <v>10</v>
      </c>
      <c r="AA511" s="1" t="s">
        <v>56</v>
      </c>
      <c r="AB511">
        <v>3</v>
      </c>
      <c r="AC511">
        <v>0</v>
      </c>
      <c r="AD511" s="1" t="s">
        <v>50</v>
      </c>
      <c r="AE511" t="b">
        <v>0</v>
      </c>
      <c r="AF511" t="b">
        <v>0</v>
      </c>
      <c r="AG511" t="b">
        <v>0</v>
      </c>
      <c r="AH511" t="b">
        <v>0</v>
      </c>
      <c r="AI511" t="b">
        <v>1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s="1" t="s">
        <v>51</v>
      </c>
      <c r="AS511" s="1" t="s">
        <v>51</v>
      </c>
      <c r="AT511" s="1" t="s">
        <v>51</v>
      </c>
      <c r="AU511" s="1" t="s">
        <v>51</v>
      </c>
    </row>
    <row r="512" spans="1:47" x14ac:dyDescent="0.25">
      <c r="A512" s="1" t="s">
        <v>8407</v>
      </c>
      <c r="B512">
        <v>3</v>
      </c>
      <c r="C512" s="2" t="d">
        <v>2019-10-08T15:40:40.99999980535358025</v>
      </c>
      <c r="D512" s="2" t="d">
        <v>2019-10-08T16:09:53.00000010989606700</v>
      </c>
      <c r="E512">
        <v>38.322780000000002</v>
      </c>
      <c r="F512">
        <v>-104.69676</v>
      </c>
      <c r="G512">
        <v>38.322879999999998</v>
      </c>
      <c r="H512">
        <v>-104.69711</v>
      </c>
      <c r="I512">
        <v>0.02</v>
      </c>
      <c r="J512" s="1" t="s">
        <v>7237</v>
      </c>
      <c r="K512">
        <v>4447</v>
      </c>
      <c r="L512" s="1" t="s">
        <v>6597</v>
      </c>
      <c r="M512" s="1" t="s">
        <v>97</v>
      </c>
      <c r="N512" s="1" t="s">
        <v>412</v>
      </c>
      <c r="O512" s="1" t="s">
        <v>412</v>
      </c>
      <c r="P512" s="1" t="s">
        <v>199</v>
      </c>
      <c r="Q512" s="1" t="s">
        <v>2846</v>
      </c>
      <c r="R512" s="1" t="s">
        <v>48</v>
      </c>
      <c r="S512" s="1" t="s">
        <v>79</v>
      </c>
      <c r="T512" s="1" t="s">
        <v>414</v>
      </c>
      <c r="U512" s="2" t="d">
        <v>2019-10-08T15:53:00.00000030733644975</v>
      </c>
      <c r="V512">
        <v>86</v>
      </c>
      <c r="W512">
        <v>86</v>
      </c>
      <c r="X512">
        <v>6</v>
      </c>
      <c r="Y512">
        <v>25.02</v>
      </c>
      <c r="Z512">
        <v>9</v>
      </c>
      <c r="AA512" s="1" t="s">
        <v>56</v>
      </c>
      <c r="AB512">
        <v>15</v>
      </c>
      <c r="AC512">
        <v>0</v>
      </c>
      <c r="AD512" s="1" t="s">
        <v>50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s="1" t="s">
        <v>51</v>
      </c>
      <c r="AS512" s="1" t="s">
        <v>51</v>
      </c>
      <c r="AT512" s="1" t="s">
        <v>51</v>
      </c>
      <c r="AU512" s="1" t="s">
        <v>51</v>
      </c>
    </row>
    <row r="513" spans="1:47" x14ac:dyDescent="0.25">
      <c r="A513" s="1" t="s">
        <v>9041</v>
      </c>
      <c r="B513">
        <v>2</v>
      </c>
      <c r="C513" s="2" t="d">
        <v>2019-10-08T15:46:40.99999972153454850</v>
      </c>
      <c r="D513" s="2" t="d">
        <v>2019-10-08T16:14:27.00000003911554950</v>
      </c>
      <c r="E513">
        <v>39.755989999999997</v>
      </c>
      <c r="F513">
        <v>-105.14436000000001</v>
      </c>
      <c r="G513">
        <v>39.766210000000001</v>
      </c>
      <c r="H513">
        <v>-105.14297999999999</v>
      </c>
      <c r="I513">
        <v>0.71</v>
      </c>
      <c r="J513" s="1" t="s">
        <v>2115</v>
      </c>
      <c r="L513" s="1" t="s">
        <v>133</v>
      </c>
      <c r="M513" s="1" t="s">
        <v>47</v>
      </c>
      <c r="N513" s="1" t="s">
        <v>270</v>
      </c>
      <c r="O513" s="1" t="s">
        <v>115</v>
      </c>
      <c r="P513" s="1" t="s">
        <v>199</v>
      </c>
      <c r="Q513" s="1" t="s">
        <v>271</v>
      </c>
      <c r="R513" s="1" t="s">
        <v>48</v>
      </c>
      <c r="S513" s="1" t="s">
        <v>79</v>
      </c>
      <c r="T513" s="1" t="s">
        <v>206</v>
      </c>
      <c r="U513" s="2" t="d">
        <v>2019-10-08T14:45:00.00000020954757600</v>
      </c>
      <c r="V513">
        <v>79</v>
      </c>
      <c r="W513">
        <v>79</v>
      </c>
      <c r="X513">
        <v>8</v>
      </c>
      <c r="Y513">
        <v>24.24</v>
      </c>
      <c r="Z513">
        <v>10</v>
      </c>
      <c r="AA513" s="1" t="s">
        <v>62</v>
      </c>
      <c r="AB513">
        <v>7</v>
      </c>
      <c r="AC513">
        <v>0</v>
      </c>
      <c r="AD513" s="1" t="s">
        <v>1068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s="1" t="s">
        <v>51</v>
      </c>
      <c r="AS513" s="1" t="s">
        <v>51</v>
      </c>
      <c r="AT513" s="1" t="s">
        <v>51</v>
      </c>
      <c r="AU513" s="1" t="s">
        <v>51</v>
      </c>
    </row>
    <row r="514" spans="1:47" x14ac:dyDescent="0.25">
      <c r="A514" s="1" t="s">
        <v>1833</v>
      </c>
      <c r="B514">
        <v>3</v>
      </c>
      <c r="C514" s="2" t="d">
        <v>2019-10-08T15:50:21.00000022910535075</v>
      </c>
      <c r="D514" s="2" t="d">
        <v>2019-10-08T16:19:53.00000017974525675</v>
      </c>
      <c r="E514">
        <v>39.780079999999998</v>
      </c>
      <c r="F514">
        <v>-104.93646</v>
      </c>
      <c r="G514">
        <v>39.78004</v>
      </c>
      <c r="H514">
        <v>-104.93171</v>
      </c>
      <c r="I514">
        <v>0.252</v>
      </c>
      <c r="J514" s="1" t="s">
        <v>487</v>
      </c>
      <c r="L514" s="1" t="s">
        <v>137</v>
      </c>
      <c r="M514" s="1" t="s">
        <v>47</v>
      </c>
      <c r="N514" s="1" t="s">
        <v>131</v>
      </c>
      <c r="O514" s="1" t="s">
        <v>131</v>
      </c>
      <c r="P514" s="1" t="s">
        <v>199</v>
      </c>
      <c r="Q514" s="1" t="s">
        <v>247</v>
      </c>
      <c r="R514" s="1" t="s">
        <v>48</v>
      </c>
      <c r="S514" s="1" t="s">
        <v>79</v>
      </c>
      <c r="T514" s="1" t="s">
        <v>206</v>
      </c>
      <c r="U514" s="2" t="d">
        <v>2019-10-08T14:45:00.00000020954757600</v>
      </c>
      <c r="V514">
        <v>79</v>
      </c>
      <c r="W514">
        <v>79</v>
      </c>
      <c r="X514">
        <v>8</v>
      </c>
      <c r="Y514">
        <v>24.24</v>
      </c>
      <c r="Z514">
        <v>10</v>
      </c>
      <c r="AA514" s="1" t="s">
        <v>62</v>
      </c>
      <c r="AB514">
        <v>7</v>
      </c>
      <c r="AC514">
        <v>0</v>
      </c>
      <c r="AD514" s="1" t="s">
        <v>1068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s="1" t="s">
        <v>51</v>
      </c>
      <c r="AS514" s="1" t="s">
        <v>51</v>
      </c>
      <c r="AT514" s="1" t="s">
        <v>51</v>
      </c>
      <c r="AU514" s="1" t="s">
        <v>51</v>
      </c>
    </row>
    <row r="515" spans="1:47" x14ac:dyDescent="0.25">
      <c r="A515" s="1" t="s">
        <v>3755</v>
      </c>
      <c r="B515">
        <v>3</v>
      </c>
      <c r="C515" s="2" t="d">
        <v>2019-10-08T15:42:11.00000009872019475</v>
      </c>
      <c r="D515" s="2" t="d">
        <v>2019-10-08T20:39:53.99999971501529475</v>
      </c>
      <c r="E515">
        <v>39.290080000000003</v>
      </c>
      <c r="F515">
        <v>-104.89512999999999</v>
      </c>
      <c r="G515">
        <v>39.317419999999998</v>
      </c>
      <c r="H515">
        <v>-104.88357000000001</v>
      </c>
      <c r="I515">
        <v>1.988</v>
      </c>
      <c r="J515" s="1" t="s">
        <v>399</v>
      </c>
      <c r="L515" s="1" t="s">
        <v>195</v>
      </c>
      <c r="M515" s="1" t="s">
        <v>47</v>
      </c>
      <c r="N515" s="1" t="s">
        <v>192</v>
      </c>
      <c r="O515" s="1" t="s">
        <v>121</v>
      </c>
      <c r="P515" s="1" t="s">
        <v>199</v>
      </c>
      <c r="Q515" s="1" t="s">
        <v>334</v>
      </c>
      <c r="R515" s="1" t="s">
        <v>48</v>
      </c>
      <c r="S515" s="1" t="s">
        <v>79</v>
      </c>
      <c r="T515" s="1" t="s">
        <v>224</v>
      </c>
      <c r="U515" s="2" t="d">
        <v>2019-10-08T15:46:59.99999976251274675</v>
      </c>
      <c r="V515">
        <v>72</v>
      </c>
      <c r="W515">
        <v>72</v>
      </c>
      <c r="X515">
        <v>7</v>
      </c>
      <c r="Y515">
        <v>23.05</v>
      </c>
      <c r="Z515">
        <v>10</v>
      </c>
      <c r="AA515" s="1" t="s">
        <v>59</v>
      </c>
      <c r="AB515">
        <v>13</v>
      </c>
      <c r="AC515">
        <v>0</v>
      </c>
      <c r="AD515" s="1" t="s">
        <v>50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s="1" t="s">
        <v>51</v>
      </c>
      <c r="AS515" s="1" t="s">
        <v>51</v>
      </c>
      <c r="AT515" s="1" t="s">
        <v>51</v>
      </c>
      <c r="AU515" s="1" t="s">
        <v>51</v>
      </c>
    </row>
    <row r="516" spans="1:47" x14ac:dyDescent="0.25">
      <c r="A516" s="1" t="s">
        <v>9042</v>
      </c>
      <c r="B516">
        <v>2</v>
      </c>
      <c r="C516" s="2" t="d">
        <v>2019-10-08T19:11:20.99999993573874300</v>
      </c>
      <c r="D516" s="2" t="d">
        <v>2019-10-08T19:38:59.00000026915222125</v>
      </c>
      <c r="E516">
        <v>38.675649999999997</v>
      </c>
      <c r="F516">
        <v>-104.71125000000001</v>
      </c>
      <c r="G516">
        <v>38.67062</v>
      </c>
      <c r="H516">
        <v>-104.70733</v>
      </c>
      <c r="I516">
        <v>0.40699999999999997</v>
      </c>
      <c r="J516" s="1" t="s">
        <v>9043</v>
      </c>
      <c r="L516" s="1" t="s">
        <v>196</v>
      </c>
      <c r="M516" s="1" t="s">
        <v>47</v>
      </c>
      <c r="N516" s="1" t="s">
        <v>328</v>
      </c>
      <c r="O516" s="1" t="s">
        <v>194</v>
      </c>
      <c r="P516" s="1" t="s">
        <v>199</v>
      </c>
      <c r="Q516" s="1" t="s">
        <v>329</v>
      </c>
      <c r="R516" s="1" t="s">
        <v>48</v>
      </c>
      <c r="S516" s="1" t="s">
        <v>79</v>
      </c>
      <c r="T516" s="1" t="s">
        <v>269</v>
      </c>
      <c r="U516" s="2" t="d">
        <v>2019-10-08T19:08:00.000000097788870375</v>
      </c>
      <c r="V516">
        <v>70</v>
      </c>
      <c r="W516">
        <v>70</v>
      </c>
      <c r="X516">
        <v>7</v>
      </c>
      <c r="Y516">
        <v>24.05</v>
      </c>
      <c r="Z516">
        <v>10</v>
      </c>
      <c r="AA516" s="1" t="s">
        <v>65</v>
      </c>
      <c r="AB516">
        <v>14</v>
      </c>
      <c r="AC516">
        <v>0</v>
      </c>
      <c r="AD516" s="1" t="s">
        <v>1068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s="1" t="s">
        <v>53</v>
      </c>
      <c r="AS516" s="1" t="s">
        <v>53</v>
      </c>
      <c r="AT516" s="1" t="s">
        <v>51</v>
      </c>
      <c r="AU516" s="1" t="s">
        <v>51</v>
      </c>
    </row>
    <row r="517" spans="1:47" x14ac:dyDescent="0.25">
      <c r="A517" s="1" t="s">
        <v>1834</v>
      </c>
      <c r="B517">
        <v>3</v>
      </c>
      <c r="C517" s="2" t="d">
        <v>2019-10-08T16:57:54.00000030174851700</v>
      </c>
      <c r="D517" s="2" t="d">
        <v>2019-10-08T17:25:24.00000002235174450</v>
      </c>
      <c r="E517">
        <v>39.295870000000001</v>
      </c>
      <c r="F517">
        <v>-104.89184</v>
      </c>
      <c r="G517">
        <v>39.307679999999998</v>
      </c>
      <c r="H517">
        <v>-104.8871</v>
      </c>
      <c r="I517">
        <v>0.85399999999999998</v>
      </c>
      <c r="J517" s="1" t="s">
        <v>1835</v>
      </c>
      <c r="L517" s="1" t="s">
        <v>195</v>
      </c>
      <c r="M517" s="1" t="s">
        <v>47</v>
      </c>
      <c r="N517" s="1" t="s">
        <v>192</v>
      </c>
      <c r="O517" s="1" t="s">
        <v>121</v>
      </c>
      <c r="P517" s="1" t="s">
        <v>199</v>
      </c>
      <c r="Q517" s="1" t="s">
        <v>334</v>
      </c>
      <c r="R517" s="1" t="s">
        <v>48</v>
      </c>
      <c r="S517" s="1" t="s">
        <v>79</v>
      </c>
      <c r="T517" s="1" t="s">
        <v>224</v>
      </c>
      <c r="U517" s="2" t="d">
        <v>2019-10-08T16:47:59.99999974854290475</v>
      </c>
      <c r="V517">
        <v>70</v>
      </c>
      <c r="W517">
        <v>70</v>
      </c>
      <c r="X517">
        <v>7</v>
      </c>
      <c r="Y517">
        <v>23.05</v>
      </c>
      <c r="Z517">
        <v>10</v>
      </c>
      <c r="AA517" s="1" t="s">
        <v>59</v>
      </c>
      <c r="AB517">
        <v>10</v>
      </c>
      <c r="AC517">
        <v>0</v>
      </c>
      <c r="AD517" s="1" t="s">
        <v>1068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s="1" t="s">
        <v>51</v>
      </c>
      <c r="AS517" s="1" t="s">
        <v>51</v>
      </c>
      <c r="AT517" s="1" t="s">
        <v>51</v>
      </c>
      <c r="AU517" s="1" t="s">
        <v>51</v>
      </c>
    </row>
    <row r="518" spans="1:47" x14ac:dyDescent="0.25">
      <c r="A518" s="1" t="s">
        <v>3273</v>
      </c>
      <c r="B518">
        <v>3</v>
      </c>
      <c r="C518" s="2" t="d">
        <v>2019-10-08T17:44:20.99999989382922375</v>
      </c>
      <c r="D518" s="2" t="d">
        <v>2019-10-08T18:13:54.00000007823109900</v>
      </c>
      <c r="E518">
        <v>39.629829999999998</v>
      </c>
      <c r="F518">
        <v>-104.90518</v>
      </c>
      <c r="G518">
        <v>39.629429999999999</v>
      </c>
      <c r="H518">
        <v>-104.90497000000001</v>
      </c>
      <c r="I518">
        <v>0.03</v>
      </c>
      <c r="J518" s="1" t="s">
        <v>221</v>
      </c>
      <c r="L518" s="1" t="s">
        <v>173</v>
      </c>
      <c r="M518" s="1" t="s">
        <v>47</v>
      </c>
      <c r="N518" s="1" t="s">
        <v>131</v>
      </c>
      <c r="O518" s="1" t="s">
        <v>131</v>
      </c>
      <c r="P518" s="1" t="s">
        <v>199</v>
      </c>
      <c r="Q518" s="1" t="s">
        <v>415</v>
      </c>
      <c r="R518" s="1" t="s">
        <v>48</v>
      </c>
      <c r="S518" s="1" t="s">
        <v>79</v>
      </c>
      <c r="T518" s="1" t="s">
        <v>201</v>
      </c>
      <c r="U518" s="2" t="d">
        <v>2019-10-08T17:52:59.99999988824129100</v>
      </c>
      <c r="V518">
        <v>74</v>
      </c>
      <c r="W518">
        <v>74</v>
      </c>
      <c r="X518">
        <v>7</v>
      </c>
      <c r="Y518">
        <v>24.03</v>
      </c>
      <c r="Z518">
        <v>10</v>
      </c>
      <c r="AA518" s="1" t="s">
        <v>62</v>
      </c>
      <c r="AB518">
        <v>7</v>
      </c>
      <c r="AC518">
        <v>0</v>
      </c>
      <c r="AD518" s="1" t="s">
        <v>50</v>
      </c>
      <c r="AE518" t="b">
        <v>0</v>
      </c>
      <c r="AF518" t="b">
        <v>0</v>
      </c>
      <c r="AG518" t="b">
        <v>0</v>
      </c>
      <c r="AH518" t="b">
        <v>0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s="1" t="s">
        <v>51</v>
      </c>
      <c r="AS518" s="1" t="s">
        <v>51</v>
      </c>
      <c r="AT518" s="1" t="s">
        <v>51</v>
      </c>
      <c r="AU518" s="1" t="s">
        <v>51</v>
      </c>
    </row>
    <row r="519" spans="1:47" x14ac:dyDescent="0.25">
      <c r="A519" s="1" t="s">
        <v>5393</v>
      </c>
      <c r="B519">
        <v>3</v>
      </c>
      <c r="C519" s="2" t="d">
        <v>2019-10-08T18:33:51.999999750405550125</v>
      </c>
      <c r="D519" s="2" t="d">
        <v>2019-10-08T19:03:12.00000003911554950</v>
      </c>
      <c r="E519">
        <v>39.72889</v>
      </c>
      <c r="F519">
        <v>-105.01488999999999</v>
      </c>
      <c r="G519">
        <v>39.726030000000002</v>
      </c>
      <c r="H519">
        <v>-105.01369</v>
      </c>
      <c r="I519">
        <v>0.20799999999999999</v>
      </c>
      <c r="J519" s="1" t="s">
        <v>401</v>
      </c>
      <c r="L519" s="1" t="s">
        <v>129</v>
      </c>
      <c r="M519" s="1" t="s">
        <v>47</v>
      </c>
      <c r="N519" s="1" t="s">
        <v>131</v>
      </c>
      <c r="O519" s="1" t="s">
        <v>131</v>
      </c>
      <c r="P519" s="1" t="s">
        <v>199</v>
      </c>
      <c r="Q519" s="1" t="s">
        <v>311</v>
      </c>
      <c r="R519" s="1" t="s">
        <v>48</v>
      </c>
      <c r="S519" s="1" t="s">
        <v>79</v>
      </c>
      <c r="T519" s="1" t="s">
        <v>206</v>
      </c>
      <c r="U519" s="2" t="d">
        <v>2019-10-08T18:46:00.00000019557774075</v>
      </c>
      <c r="V519">
        <v>72</v>
      </c>
      <c r="W519">
        <v>72</v>
      </c>
      <c r="X519">
        <v>11</v>
      </c>
      <c r="Y519">
        <v>24.24</v>
      </c>
      <c r="Z519">
        <v>20</v>
      </c>
      <c r="AA519" s="1" t="s">
        <v>61</v>
      </c>
      <c r="AB519">
        <v>5</v>
      </c>
      <c r="AC519">
        <v>0</v>
      </c>
      <c r="AD519" s="1" t="s">
        <v>1068</v>
      </c>
      <c r="AE519" t="b">
        <v>0</v>
      </c>
      <c r="AF519" t="b">
        <v>0</v>
      </c>
      <c r="AG519" t="b">
        <v>0</v>
      </c>
      <c r="AH519" t="b">
        <v>0</v>
      </c>
      <c r="AI519" t="b">
        <v>1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s="1" t="s">
        <v>53</v>
      </c>
      <c r="AS519" s="1" t="s">
        <v>51</v>
      </c>
      <c r="AT519" s="1" t="s">
        <v>51</v>
      </c>
      <c r="AU519" s="1" t="s">
        <v>51</v>
      </c>
    </row>
    <row r="520" spans="1:47" x14ac:dyDescent="0.25">
      <c r="A520" s="1" t="s">
        <v>3545</v>
      </c>
      <c r="B520">
        <v>4</v>
      </c>
      <c r="C520" s="2" t="d">
        <v>2019-10-08T22:40:36.0000003129243825</v>
      </c>
      <c r="D520" s="2" t="d">
        <v>2019-10-08T23:08:20.99999976810067950</v>
      </c>
      <c r="E520">
        <v>39.783949999999997</v>
      </c>
      <c r="F520">
        <v>-105.02839</v>
      </c>
      <c r="G520">
        <v>39.783380000000001</v>
      </c>
      <c r="H520">
        <v>-105.00958</v>
      </c>
      <c r="I520">
        <v>1</v>
      </c>
      <c r="J520" s="1" t="s">
        <v>3546</v>
      </c>
      <c r="L520" s="1" t="s">
        <v>133</v>
      </c>
      <c r="M520" s="1" t="s">
        <v>47</v>
      </c>
      <c r="N520" s="1" t="s">
        <v>131</v>
      </c>
      <c r="O520" s="1" t="s">
        <v>131</v>
      </c>
      <c r="P520" s="1" t="s">
        <v>199</v>
      </c>
      <c r="Q520" s="1" t="s">
        <v>353</v>
      </c>
      <c r="R520" s="1" t="s">
        <v>48</v>
      </c>
      <c r="S520" s="1" t="s">
        <v>79</v>
      </c>
      <c r="T520" s="1" t="s">
        <v>206</v>
      </c>
      <c r="U520" s="2" t="d">
        <v>2019-10-08T22:47:59.99999974854290475</v>
      </c>
      <c r="V520">
        <v>55</v>
      </c>
      <c r="W520">
        <v>55</v>
      </c>
      <c r="X520">
        <v>18</v>
      </c>
      <c r="Y520">
        <v>24.24</v>
      </c>
      <c r="Z520">
        <v>10</v>
      </c>
      <c r="AA520" s="1" t="s">
        <v>67</v>
      </c>
      <c r="AB520">
        <v>8</v>
      </c>
      <c r="AC520">
        <v>0</v>
      </c>
      <c r="AD520" s="1" t="s">
        <v>50</v>
      </c>
      <c r="AE520" t="b">
        <v>0</v>
      </c>
      <c r="AF520" t="b">
        <v>0</v>
      </c>
      <c r="AG520" t="b">
        <v>0</v>
      </c>
      <c r="AH520" t="b">
        <v>0</v>
      </c>
      <c r="AI520" t="b">
        <v>1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s="1" t="s">
        <v>53</v>
      </c>
      <c r="AS520" s="1" t="s">
        <v>53</v>
      </c>
      <c r="AT520" s="1" t="s">
        <v>53</v>
      </c>
      <c r="AU520" s="1" t="s">
        <v>53</v>
      </c>
    </row>
    <row r="521" spans="1:47" x14ac:dyDescent="0.25">
      <c r="A521" s="1" t="s">
        <v>3125</v>
      </c>
      <c r="B521">
        <v>4</v>
      </c>
      <c r="C521" s="2" t="d">
        <v>2019-10-08T22:40:36.0000003129243825</v>
      </c>
      <c r="D521" s="2" t="d">
        <v>2019-10-08T23:08:20.99999976810067950</v>
      </c>
      <c r="E521">
        <v>39.783520000000003</v>
      </c>
      <c r="F521">
        <v>-105.00957</v>
      </c>
      <c r="G521">
        <v>39.784170000000003</v>
      </c>
      <c r="H521">
        <v>-105.02788</v>
      </c>
      <c r="I521">
        <v>0.97299999999999998</v>
      </c>
      <c r="J521" s="1" t="s">
        <v>3126</v>
      </c>
      <c r="L521" s="1" t="s">
        <v>137</v>
      </c>
      <c r="M521" s="1" t="s">
        <v>47</v>
      </c>
      <c r="N521" s="1" t="s">
        <v>131</v>
      </c>
      <c r="O521" s="1" t="s">
        <v>131</v>
      </c>
      <c r="P521" s="1" t="s">
        <v>199</v>
      </c>
      <c r="Q521" s="1" t="s">
        <v>353</v>
      </c>
      <c r="R521" s="1" t="s">
        <v>48</v>
      </c>
      <c r="S521" s="1" t="s">
        <v>79</v>
      </c>
      <c r="T521" s="1" t="s">
        <v>206</v>
      </c>
      <c r="U521" s="2" t="d">
        <v>2019-10-08T22:47:59.99999974854290475</v>
      </c>
      <c r="V521">
        <v>55</v>
      </c>
      <c r="W521">
        <v>55</v>
      </c>
      <c r="X521">
        <v>18</v>
      </c>
      <c r="Y521">
        <v>24.24</v>
      </c>
      <c r="Z521">
        <v>10</v>
      </c>
      <c r="AA521" s="1" t="s">
        <v>67</v>
      </c>
      <c r="AB521">
        <v>8</v>
      </c>
      <c r="AC521">
        <v>0</v>
      </c>
      <c r="AD521" s="1" t="s">
        <v>50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s="1" t="s">
        <v>53</v>
      </c>
      <c r="AS521" s="1" t="s">
        <v>53</v>
      </c>
      <c r="AT521" s="1" t="s">
        <v>53</v>
      </c>
      <c r="AU521" s="1" t="s">
        <v>53</v>
      </c>
    </row>
    <row r="522" spans="1:47" x14ac:dyDescent="0.25">
      <c r="A522" s="1" t="s">
        <v>7395</v>
      </c>
      <c r="B522">
        <v>4</v>
      </c>
      <c r="C522" s="2" t="d">
        <v>2019-10-09T05:40:36.00000010337680650</v>
      </c>
      <c r="D522" s="2" t="d">
        <v>2019-10-09T06:09:53.99999992456287075</v>
      </c>
      <c r="E522">
        <v>38.162610000000001</v>
      </c>
      <c r="F522">
        <v>-105.24643</v>
      </c>
      <c r="G522">
        <v>38.135950000000001</v>
      </c>
      <c r="H522">
        <v>-105.46374</v>
      </c>
      <c r="I522">
        <v>11.95</v>
      </c>
      <c r="J522" s="1" t="s">
        <v>7396</v>
      </c>
      <c r="K522">
        <v>4368</v>
      </c>
      <c r="L522" s="1" t="s">
        <v>6583</v>
      </c>
      <c r="M522" s="1" t="s">
        <v>47</v>
      </c>
      <c r="N522" s="1" t="s">
        <v>6929</v>
      </c>
      <c r="O522" s="1" t="s">
        <v>754</v>
      </c>
      <c r="P522" s="1" t="s">
        <v>199</v>
      </c>
      <c r="Q522" s="1" t="s">
        <v>6930</v>
      </c>
      <c r="R522" s="1" t="s">
        <v>48</v>
      </c>
      <c r="S522" s="1" t="s">
        <v>79</v>
      </c>
      <c r="T522" s="1" t="s">
        <v>1175</v>
      </c>
      <c r="U522" s="2" t="d">
        <v>2019-10-09T08:29:59.99999979045242400</v>
      </c>
      <c r="V522">
        <v>61</v>
      </c>
      <c r="W522">
        <v>61</v>
      </c>
      <c r="X522">
        <v>22</v>
      </c>
      <c r="Y522">
        <v>24.39</v>
      </c>
      <c r="Z522">
        <v>10</v>
      </c>
      <c r="AA522" s="1" t="s">
        <v>57</v>
      </c>
      <c r="AB522">
        <v>22</v>
      </c>
      <c r="AC522">
        <v>0</v>
      </c>
      <c r="AD522" s="1" t="s">
        <v>1209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s="1" t="s">
        <v>53</v>
      </c>
      <c r="AS522" s="1" t="s">
        <v>53</v>
      </c>
      <c r="AT522" s="1" t="s">
        <v>53</v>
      </c>
      <c r="AU522" s="1" t="s">
        <v>51</v>
      </c>
    </row>
    <row r="523" spans="1:47" x14ac:dyDescent="0.25">
      <c r="A523" s="1" t="s">
        <v>7756</v>
      </c>
      <c r="B523">
        <v>4</v>
      </c>
      <c r="C523" s="2" t="d">
        <v>2019-10-09T00:00:50.999999977648258200</v>
      </c>
      <c r="D523" s="2" t="d">
        <v>2019-10-09T00:30:13.99999971035867625</v>
      </c>
      <c r="E523">
        <v>39.750030000000002</v>
      </c>
      <c r="F523">
        <v>-105.02528</v>
      </c>
      <c r="G523">
        <v>39.748260000000002</v>
      </c>
      <c r="H523">
        <v>-105.02522</v>
      </c>
      <c r="I523">
        <v>0.122</v>
      </c>
      <c r="J523" s="1" t="s">
        <v>7757</v>
      </c>
      <c r="K523">
        <v>2199</v>
      </c>
      <c r="L523" s="1" t="s">
        <v>6650</v>
      </c>
      <c r="M523" s="1" t="s">
        <v>97</v>
      </c>
      <c r="N523" s="1" t="s">
        <v>131</v>
      </c>
      <c r="O523" s="1" t="s">
        <v>131</v>
      </c>
      <c r="P523" s="1" t="s">
        <v>199</v>
      </c>
      <c r="Q523" s="1" t="s">
        <v>7758</v>
      </c>
      <c r="R523" s="1" t="s">
        <v>48</v>
      </c>
      <c r="S523" s="1" t="s">
        <v>79</v>
      </c>
      <c r="T523" s="1" t="s">
        <v>206</v>
      </c>
      <c r="U523" s="2" t="d">
        <v>2019-10-09T00:11:59.99999983236193650</v>
      </c>
      <c r="V523">
        <v>55</v>
      </c>
      <c r="W523">
        <v>55</v>
      </c>
      <c r="X523">
        <v>23</v>
      </c>
      <c r="Y523">
        <v>24.23</v>
      </c>
      <c r="Z523">
        <v>10</v>
      </c>
      <c r="AA523" s="1" t="s">
        <v>57</v>
      </c>
      <c r="AB523">
        <v>7</v>
      </c>
      <c r="AC523">
        <v>0</v>
      </c>
      <c r="AD523" s="1" t="s">
        <v>1068</v>
      </c>
      <c r="AE523" t="b">
        <v>0</v>
      </c>
      <c r="AF523" t="b">
        <v>0</v>
      </c>
      <c r="AG523" t="b">
        <v>1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s="1" t="s">
        <v>53</v>
      </c>
      <c r="AS523" s="1" t="s">
        <v>53</v>
      </c>
      <c r="AT523" s="1" t="s">
        <v>53</v>
      </c>
      <c r="AU523" s="1" t="s">
        <v>53</v>
      </c>
    </row>
    <row r="524" spans="1:47" x14ac:dyDescent="0.25">
      <c r="A524" s="1" t="s">
        <v>7397</v>
      </c>
      <c r="B524">
        <v>4</v>
      </c>
      <c r="C524" s="2" t="d">
        <v>2019-10-09T05:40:36.00000010337680650</v>
      </c>
      <c r="D524" s="2" t="d">
        <v>2019-10-09T06:09:53.99999992456287075</v>
      </c>
      <c r="E524">
        <v>38.135950000000001</v>
      </c>
      <c r="F524">
        <v>-105.46374</v>
      </c>
      <c r="G524">
        <v>38.162610000000001</v>
      </c>
      <c r="H524">
        <v>-105.24643</v>
      </c>
      <c r="I524">
        <v>11.95</v>
      </c>
      <c r="J524" s="1" t="s">
        <v>7398</v>
      </c>
      <c r="K524">
        <v>100</v>
      </c>
      <c r="L524" s="1" t="s">
        <v>6571</v>
      </c>
      <c r="M524" s="1" t="s">
        <v>97</v>
      </c>
      <c r="N524" s="1" t="s">
        <v>6929</v>
      </c>
      <c r="O524" s="1" t="s">
        <v>754</v>
      </c>
      <c r="P524" s="1" t="s">
        <v>199</v>
      </c>
      <c r="Q524" s="1" t="s">
        <v>7399</v>
      </c>
      <c r="R524" s="1" t="s">
        <v>48</v>
      </c>
      <c r="S524" s="1" t="s">
        <v>79</v>
      </c>
      <c r="T524" s="1" t="s">
        <v>1175</v>
      </c>
      <c r="U524" s="2" t="d">
        <v>2019-10-09T08:29:59.99999979045242400</v>
      </c>
      <c r="V524">
        <v>61</v>
      </c>
      <c r="W524">
        <v>61</v>
      </c>
      <c r="X524">
        <v>22</v>
      </c>
      <c r="Y524">
        <v>24.39</v>
      </c>
      <c r="Z524">
        <v>10</v>
      </c>
      <c r="AA524" s="1" t="s">
        <v>57</v>
      </c>
      <c r="AB524">
        <v>22</v>
      </c>
      <c r="AC524">
        <v>0</v>
      </c>
      <c r="AD524" s="1" t="s">
        <v>1209</v>
      </c>
      <c r="AE524" t="b">
        <v>0</v>
      </c>
      <c r="AF524" t="b">
        <v>0</v>
      </c>
      <c r="AG524" t="b">
        <v>1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1</v>
      </c>
      <c r="AO524" t="b">
        <v>0</v>
      </c>
      <c r="AP524" t="b">
        <v>0</v>
      </c>
      <c r="AQ524" t="b">
        <v>0</v>
      </c>
      <c r="AR524" s="1" t="s">
        <v>53</v>
      </c>
      <c r="AS524" s="1" t="s">
        <v>53</v>
      </c>
      <c r="AT524" s="1" t="s">
        <v>53</v>
      </c>
      <c r="AU524" s="1" t="s">
        <v>51</v>
      </c>
    </row>
    <row r="525" spans="1:47" x14ac:dyDescent="0.25">
      <c r="A525" s="1" t="s">
        <v>2369</v>
      </c>
      <c r="B525">
        <v>3</v>
      </c>
      <c r="C525" s="2" t="d">
        <v>2019-10-09T08:54:09.00000030174851700</v>
      </c>
      <c r="D525" s="2" t="d">
        <v>2019-10-09T09:23:49.9999998416751600</v>
      </c>
      <c r="E525">
        <v>38.936889999999998</v>
      </c>
      <c r="F525">
        <v>-104.81286</v>
      </c>
      <c r="G525">
        <v>38.934719999999999</v>
      </c>
      <c r="H525">
        <v>-104.81273</v>
      </c>
      <c r="I525">
        <v>0.15</v>
      </c>
      <c r="J525" s="1" t="s">
        <v>1545</v>
      </c>
      <c r="L525" s="1" t="s">
        <v>196</v>
      </c>
      <c r="M525" s="1" t="s">
        <v>47</v>
      </c>
      <c r="N525" s="1" t="s">
        <v>233</v>
      </c>
      <c r="O525" s="1" t="s">
        <v>194</v>
      </c>
      <c r="P525" s="1" t="s">
        <v>199</v>
      </c>
      <c r="Q525" s="1" t="s">
        <v>240</v>
      </c>
      <c r="R525" s="1" t="s">
        <v>48</v>
      </c>
      <c r="S525" s="1" t="s">
        <v>79</v>
      </c>
      <c r="T525" s="1" t="s">
        <v>235</v>
      </c>
      <c r="U525" s="2" t="d">
        <v>2019-10-09T08:58:00.00000023748725325</v>
      </c>
      <c r="V525">
        <v>64</v>
      </c>
      <c r="W525">
        <v>64</v>
      </c>
      <c r="X525">
        <v>14</v>
      </c>
      <c r="Y525">
        <v>23.39</v>
      </c>
      <c r="Z525">
        <v>10</v>
      </c>
      <c r="AA525" s="1" t="s">
        <v>71</v>
      </c>
      <c r="AB525">
        <v>5</v>
      </c>
      <c r="AC525">
        <v>0</v>
      </c>
      <c r="AD525" s="1" t="s">
        <v>819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s="1" t="s">
        <v>51</v>
      </c>
      <c r="AS525" s="1" t="s">
        <v>51</v>
      </c>
      <c r="AT525" s="1" t="s">
        <v>51</v>
      </c>
      <c r="AU525" s="1" t="s">
        <v>51</v>
      </c>
    </row>
    <row r="526" spans="1:47" x14ac:dyDescent="0.25">
      <c r="A526" s="1" t="s">
        <v>5420</v>
      </c>
      <c r="B526">
        <v>3</v>
      </c>
      <c r="C526" s="2" t="d">
        <v>2019-10-09T08:30:09.0000000083819025</v>
      </c>
      <c r="D526" s="2" t="d">
        <v>2019-10-09T08:59:55.99999969359487125</v>
      </c>
      <c r="E526">
        <v>39.933280000000003</v>
      </c>
      <c r="F526">
        <v>-105.12365</v>
      </c>
      <c r="G526">
        <v>39.93403</v>
      </c>
      <c r="H526">
        <v>-105.12532</v>
      </c>
      <c r="I526">
        <v>0.10299999999999999</v>
      </c>
      <c r="J526" s="1" t="s">
        <v>243</v>
      </c>
      <c r="L526" s="1" t="s">
        <v>372</v>
      </c>
      <c r="M526" s="1" t="s">
        <v>47</v>
      </c>
      <c r="N526" s="1" t="s">
        <v>245</v>
      </c>
      <c r="O526" s="1" t="s">
        <v>245</v>
      </c>
      <c r="P526" s="1" t="s">
        <v>199</v>
      </c>
      <c r="Q526" s="1" t="s">
        <v>257</v>
      </c>
      <c r="R526" s="1" t="s">
        <v>48</v>
      </c>
      <c r="S526" s="1" t="s">
        <v>79</v>
      </c>
      <c r="T526" s="1" t="s">
        <v>206</v>
      </c>
      <c r="U526" s="2" t="d">
        <v>2019-10-09T08:58:59.99999980442225925</v>
      </c>
      <c r="V526">
        <v>57</v>
      </c>
      <c r="W526">
        <v>57</v>
      </c>
      <c r="X526">
        <v>33</v>
      </c>
      <c r="Y526">
        <v>24.18</v>
      </c>
      <c r="Z526">
        <v>40</v>
      </c>
      <c r="AA526" s="1" t="s">
        <v>54</v>
      </c>
      <c r="AB526">
        <v>5</v>
      </c>
      <c r="AC526">
        <v>0</v>
      </c>
      <c r="AD526" s="1" t="s">
        <v>819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s="1" t="s">
        <v>51</v>
      </c>
      <c r="AS526" s="1" t="s">
        <v>51</v>
      </c>
      <c r="AT526" s="1" t="s">
        <v>51</v>
      </c>
      <c r="AU526" s="1" t="s">
        <v>51</v>
      </c>
    </row>
    <row r="527" spans="1:47" x14ac:dyDescent="0.25">
      <c r="A527" s="1" t="s">
        <v>5598</v>
      </c>
      <c r="B527">
        <v>3</v>
      </c>
      <c r="C527" s="2" t="d">
        <v>2019-10-09T12:24:08.00000027753413050</v>
      </c>
      <c r="D527" s="2" t="d">
        <v>2019-10-09T19:24:08.00000006798654775</v>
      </c>
      <c r="E527">
        <v>39.725580000000001</v>
      </c>
      <c r="F527">
        <v>-105.09092</v>
      </c>
      <c r="G527">
        <v>39.725540000000002</v>
      </c>
      <c r="H527">
        <v>-105.10026000000001</v>
      </c>
      <c r="I527">
        <v>0.496</v>
      </c>
      <c r="J527" s="1" t="s">
        <v>794</v>
      </c>
      <c r="L527" s="1" t="s">
        <v>129</v>
      </c>
      <c r="M527" s="1" t="s">
        <v>47</v>
      </c>
      <c r="N527" s="1" t="s">
        <v>131</v>
      </c>
      <c r="O527" s="1" t="s">
        <v>115</v>
      </c>
      <c r="P527" s="1" t="s">
        <v>199</v>
      </c>
      <c r="Q527" s="1" t="s">
        <v>795</v>
      </c>
      <c r="R527" s="1" t="s">
        <v>48</v>
      </c>
      <c r="S527" s="1" t="s">
        <v>79</v>
      </c>
      <c r="T527" s="1" t="s">
        <v>206</v>
      </c>
      <c r="U527" s="2" t="d">
        <v>2019-10-09T12:45:00.000</v>
      </c>
      <c r="V527">
        <v>75</v>
      </c>
      <c r="W527">
        <v>75</v>
      </c>
      <c r="X527">
        <v>11</v>
      </c>
      <c r="Y527">
        <v>24.1</v>
      </c>
      <c r="Z527">
        <v>20</v>
      </c>
      <c r="AA527" s="1" t="s">
        <v>63</v>
      </c>
      <c r="AB527">
        <v>9</v>
      </c>
      <c r="AC527">
        <v>0</v>
      </c>
      <c r="AD527" s="1" t="s">
        <v>1068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s="1" t="s">
        <v>51</v>
      </c>
      <c r="AS527" s="1" t="s">
        <v>51</v>
      </c>
      <c r="AT527" s="1" t="s">
        <v>51</v>
      </c>
      <c r="AU527" s="1" t="s">
        <v>51</v>
      </c>
    </row>
    <row r="528" spans="1:47" x14ac:dyDescent="0.25">
      <c r="A528" s="1" t="s">
        <v>1836</v>
      </c>
      <c r="B528">
        <v>3</v>
      </c>
      <c r="C528" s="2" t="d">
        <v>2019-10-09T14:36:56.00000022444873900</v>
      </c>
      <c r="D528" s="2" t="d">
        <v>2019-10-09T19:22:42.00000008102506200</v>
      </c>
      <c r="E528">
        <v>39.745260000000002</v>
      </c>
      <c r="F528">
        <v>-105.45768</v>
      </c>
      <c r="G528">
        <v>39.746789999999997</v>
      </c>
      <c r="H528">
        <v>-105.46294</v>
      </c>
      <c r="I528">
        <v>0.29899999999999999</v>
      </c>
      <c r="J528" s="1" t="s">
        <v>506</v>
      </c>
      <c r="L528" s="1" t="s">
        <v>133</v>
      </c>
      <c r="M528" s="1" t="s">
        <v>47</v>
      </c>
      <c r="N528" s="1" t="s">
        <v>507</v>
      </c>
      <c r="O528" s="1" t="s">
        <v>338</v>
      </c>
      <c r="P528" s="1" t="s">
        <v>199</v>
      </c>
      <c r="Q528" s="1" t="s">
        <v>508</v>
      </c>
      <c r="R528" s="1" t="s">
        <v>48</v>
      </c>
      <c r="S528" s="1" t="s">
        <v>79</v>
      </c>
      <c r="T528" s="1" t="s">
        <v>340</v>
      </c>
      <c r="U528" s="2" t="d">
        <v>2019-10-09T14:52:59.99999988824129100</v>
      </c>
      <c r="V528">
        <v>57</v>
      </c>
      <c r="W528">
        <v>57</v>
      </c>
      <c r="X528">
        <v>12</v>
      </c>
      <c r="Y528">
        <v>20.61</v>
      </c>
      <c r="Z528">
        <v>10</v>
      </c>
      <c r="AA528" s="1" t="s">
        <v>67</v>
      </c>
      <c r="AB528">
        <v>18</v>
      </c>
      <c r="AC528">
        <v>0</v>
      </c>
      <c r="AD528" s="1" t="s">
        <v>1068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s="1" t="s">
        <v>51</v>
      </c>
      <c r="AS528" s="1" t="s">
        <v>51</v>
      </c>
      <c r="AT528" s="1" t="s">
        <v>51</v>
      </c>
      <c r="AU528" s="1" t="s">
        <v>51</v>
      </c>
    </row>
    <row r="529" spans="1:47" x14ac:dyDescent="0.25">
      <c r="A529" s="1" t="s">
        <v>1780</v>
      </c>
      <c r="B529">
        <v>3</v>
      </c>
      <c r="C529" s="2" t="d">
        <v>2019-10-09T15:17:21.00000006146728725</v>
      </c>
      <c r="D529" s="2" t="d">
        <v>2019-10-09T15:46:40.99999972153454850</v>
      </c>
      <c r="E529">
        <v>40.029539999999997</v>
      </c>
      <c r="F529">
        <v>-104.81823</v>
      </c>
      <c r="G529">
        <v>40.025739999999999</v>
      </c>
      <c r="H529">
        <v>-104.81793999999999</v>
      </c>
      <c r="I529">
        <v>0.26300000000000001</v>
      </c>
      <c r="J529" s="1" t="s">
        <v>1128</v>
      </c>
      <c r="L529" s="1" t="s">
        <v>665</v>
      </c>
      <c r="M529" s="1" t="s">
        <v>47</v>
      </c>
      <c r="N529" s="1" t="s">
        <v>320</v>
      </c>
      <c r="O529" s="1" t="s">
        <v>210</v>
      </c>
      <c r="P529" s="1" t="s">
        <v>199</v>
      </c>
      <c r="Q529" s="1" t="s">
        <v>768</v>
      </c>
      <c r="R529" s="1" t="s">
        <v>48</v>
      </c>
      <c r="S529" s="1" t="s">
        <v>79</v>
      </c>
      <c r="T529" s="1" t="s">
        <v>220</v>
      </c>
      <c r="U529" s="2" t="d">
        <v>2019-10-09T14:52:59.99999988824129100</v>
      </c>
      <c r="V529">
        <v>82</v>
      </c>
      <c r="W529">
        <v>82</v>
      </c>
      <c r="X529">
        <v>7</v>
      </c>
      <c r="Y529">
        <v>24.22</v>
      </c>
      <c r="Z529">
        <v>10</v>
      </c>
      <c r="AA529" s="1" t="s">
        <v>8970</v>
      </c>
      <c r="AB529">
        <v>0</v>
      </c>
      <c r="AC529">
        <v>0</v>
      </c>
      <c r="AD529" s="1" t="s">
        <v>1068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1</v>
      </c>
      <c r="AQ529" t="b">
        <v>0</v>
      </c>
      <c r="AR529" s="1" t="s">
        <v>51</v>
      </c>
      <c r="AS529" s="1" t="s">
        <v>51</v>
      </c>
      <c r="AT529" s="1" t="s">
        <v>51</v>
      </c>
      <c r="AU529" s="1" t="s">
        <v>51</v>
      </c>
    </row>
    <row r="530" spans="1:47" x14ac:dyDescent="0.25">
      <c r="A530" s="1" t="s">
        <v>1837</v>
      </c>
      <c r="B530">
        <v>3</v>
      </c>
      <c r="C530" s="2" t="d">
        <v>2019-10-09T14:41:24.0000000083819025</v>
      </c>
      <c r="D530" s="2" t="d">
        <v>2019-10-09T15:11:21.999999750405550125</v>
      </c>
      <c r="E530">
        <v>39.743969999999997</v>
      </c>
      <c r="F530">
        <v>-105.45527</v>
      </c>
      <c r="G530">
        <v>39.746850000000002</v>
      </c>
      <c r="H530">
        <v>-105.46458</v>
      </c>
      <c r="I530">
        <v>0.53300000000000003</v>
      </c>
      <c r="J530" s="1" t="s">
        <v>1838</v>
      </c>
      <c r="L530" s="1" t="s">
        <v>137</v>
      </c>
      <c r="M530" s="1" t="s">
        <v>47</v>
      </c>
      <c r="N530" s="1" t="s">
        <v>507</v>
      </c>
      <c r="O530" s="1" t="s">
        <v>338</v>
      </c>
      <c r="P530" s="1" t="s">
        <v>199</v>
      </c>
      <c r="Q530" s="1" t="s">
        <v>508</v>
      </c>
      <c r="R530" s="1" t="s">
        <v>48</v>
      </c>
      <c r="S530" s="1" t="s">
        <v>79</v>
      </c>
      <c r="T530" s="1" t="s">
        <v>340</v>
      </c>
      <c r="U530" s="2" t="d">
        <v>2019-10-09T14:52:59.99999988824129100</v>
      </c>
      <c r="V530">
        <v>57</v>
      </c>
      <c r="W530">
        <v>57</v>
      </c>
      <c r="X530">
        <v>12</v>
      </c>
      <c r="Y530">
        <v>20.61</v>
      </c>
      <c r="Z530">
        <v>10</v>
      </c>
      <c r="AA530" s="1" t="s">
        <v>67</v>
      </c>
      <c r="AB530">
        <v>18</v>
      </c>
      <c r="AC530">
        <v>0</v>
      </c>
      <c r="AD530" s="1" t="s">
        <v>1068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s="1" t="s">
        <v>51</v>
      </c>
      <c r="AS530" s="1" t="s">
        <v>51</v>
      </c>
      <c r="AT530" s="1" t="s">
        <v>51</v>
      </c>
      <c r="AU530" s="1" t="s">
        <v>51</v>
      </c>
    </row>
    <row r="531" spans="1:47" x14ac:dyDescent="0.25">
      <c r="A531" s="1" t="s">
        <v>9044</v>
      </c>
      <c r="B531">
        <v>2</v>
      </c>
      <c r="C531" s="2" t="d">
        <v>2019-10-09T15:24:10.99999972153454850</v>
      </c>
      <c r="D531" s="2" t="d">
        <v>2019-10-09T15:51:18.99999995715915975</v>
      </c>
      <c r="E531">
        <v>39.743969999999997</v>
      </c>
      <c r="F531">
        <v>-105.45527</v>
      </c>
      <c r="G531">
        <v>39.746850000000002</v>
      </c>
      <c r="H531">
        <v>-105.46458</v>
      </c>
      <c r="I531">
        <v>0.53300000000000003</v>
      </c>
      <c r="J531" s="1" t="s">
        <v>1838</v>
      </c>
      <c r="L531" s="1" t="s">
        <v>137</v>
      </c>
      <c r="M531" s="1" t="s">
        <v>47</v>
      </c>
      <c r="N531" s="1" t="s">
        <v>507</v>
      </c>
      <c r="O531" s="1" t="s">
        <v>338</v>
      </c>
      <c r="P531" s="1" t="s">
        <v>199</v>
      </c>
      <c r="Q531" s="1" t="s">
        <v>508</v>
      </c>
      <c r="R531" s="1" t="s">
        <v>48</v>
      </c>
      <c r="S531" s="1" t="s">
        <v>79</v>
      </c>
      <c r="T531" s="1" t="s">
        <v>340</v>
      </c>
      <c r="U531" s="2" t="d">
        <v>2019-10-09T15:53:00.00000030733644975</v>
      </c>
      <c r="V531">
        <v>56</v>
      </c>
      <c r="W531">
        <v>56</v>
      </c>
      <c r="X531">
        <v>12</v>
      </c>
      <c r="Y531">
        <v>20.61</v>
      </c>
      <c r="Z531">
        <v>10</v>
      </c>
      <c r="AA531" s="1" t="s">
        <v>72</v>
      </c>
      <c r="AB531">
        <v>13</v>
      </c>
      <c r="AC531">
        <v>0</v>
      </c>
      <c r="AD531" s="1" t="s">
        <v>50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s="1" t="s">
        <v>51</v>
      </c>
      <c r="AS531" s="1" t="s">
        <v>51</v>
      </c>
      <c r="AT531" s="1" t="s">
        <v>51</v>
      </c>
      <c r="AU531" s="1" t="s">
        <v>51</v>
      </c>
    </row>
    <row r="532" spans="1:47" x14ac:dyDescent="0.25">
      <c r="A532" s="1" t="s">
        <v>3756</v>
      </c>
      <c r="B532">
        <v>3</v>
      </c>
      <c r="C532" s="2" t="d">
        <v>2019-10-09T15:29:20.99999989382922375</v>
      </c>
      <c r="D532" s="2" t="d">
        <v>2019-10-09T15:58:43.00000002142041675</v>
      </c>
      <c r="E532">
        <v>40.246720000000003</v>
      </c>
      <c r="F532">
        <v>-104.98005999999999</v>
      </c>
      <c r="G532">
        <v>40.261719999999997</v>
      </c>
      <c r="H532">
        <v>-104.98014000000001</v>
      </c>
      <c r="I532">
        <v>1.036</v>
      </c>
      <c r="J532" s="1" t="s">
        <v>421</v>
      </c>
      <c r="L532" s="1" t="s">
        <v>195</v>
      </c>
      <c r="M532" s="1" t="s">
        <v>47</v>
      </c>
      <c r="N532" s="1" t="s">
        <v>631</v>
      </c>
      <c r="O532" s="1" t="s">
        <v>210</v>
      </c>
      <c r="P532" s="1" t="s">
        <v>199</v>
      </c>
      <c r="Q532" s="1" t="s">
        <v>632</v>
      </c>
      <c r="R532" s="1" t="s">
        <v>48</v>
      </c>
      <c r="S532" s="1" t="s">
        <v>79</v>
      </c>
      <c r="T532" s="1" t="s">
        <v>212</v>
      </c>
      <c r="U532" s="2" t="d">
        <v>2019-10-09T15:34:59.99999993015081025</v>
      </c>
      <c r="V532">
        <v>81</v>
      </c>
      <c r="W532">
        <v>81</v>
      </c>
      <c r="X532">
        <v>10</v>
      </c>
      <c r="Y532">
        <v>24.56</v>
      </c>
      <c r="Z532">
        <v>10</v>
      </c>
      <c r="AA532" s="1" t="s">
        <v>62</v>
      </c>
      <c r="AB532">
        <v>7</v>
      </c>
      <c r="AC532">
        <v>0</v>
      </c>
      <c r="AD532" s="1" t="s">
        <v>50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s="1" t="s">
        <v>51</v>
      </c>
      <c r="AS532" s="1" t="s">
        <v>51</v>
      </c>
      <c r="AT532" s="1" t="s">
        <v>51</v>
      </c>
      <c r="AU532" s="1" t="s">
        <v>51</v>
      </c>
    </row>
    <row r="533" spans="1:47" x14ac:dyDescent="0.25">
      <c r="A533" s="1" t="s">
        <v>8177</v>
      </c>
      <c r="B533">
        <v>3</v>
      </c>
      <c r="C533" s="2" t="d">
        <v>2019-10-09T15:36:11.00000018253922650</v>
      </c>
      <c r="D533" s="2" t="d">
        <v>2019-10-09T16:05:29.00000000372529075</v>
      </c>
      <c r="E533">
        <v>40.035499999999999</v>
      </c>
      <c r="F533">
        <v>-104.81914</v>
      </c>
      <c r="G533">
        <v>40.025550000000003</v>
      </c>
      <c r="H533">
        <v>-104.81795</v>
      </c>
      <c r="I533">
        <v>0.69</v>
      </c>
      <c r="J533" s="1" t="s">
        <v>8178</v>
      </c>
      <c r="K533">
        <v>2457</v>
      </c>
      <c r="L533" s="1" t="s">
        <v>6641</v>
      </c>
      <c r="M533" s="1" t="s">
        <v>47</v>
      </c>
      <c r="N533" s="1" t="s">
        <v>729</v>
      </c>
      <c r="O533" s="1" t="s">
        <v>210</v>
      </c>
      <c r="P533" s="1" t="s">
        <v>199</v>
      </c>
      <c r="Q533" s="1" t="s">
        <v>7093</v>
      </c>
      <c r="R533" s="1" t="s">
        <v>48</v>
      </c>
      <c r="S533" s="1" t="s">
        <v>79</v>
      </c>
      <c r="T533" s="1" t="s">
        <v>273</v>
      </c>
      <c r="U533" s="2" t="d">
        <v>2019-10-09T15:29:00.00000001396983525</v>
      </c>
      <c r="V533">
        <v>81</v>
      </c>
      <c r="W533">
        <v>81</v>
      </c>
      <c r="X533">
        <v>7</v>
      </c>
      <c r="Y533">
        <v>24.51</v>
      </c>
      <c r="Z533">
        <v>10</v>
      </c>
      <c r="AA533" s="1" t="s">
        <v>8970</v>
      </c>
      <c r="AB533">
        <v>0</v>
      </c>
      <c r="AC533">
        <v>0</v>
      </c>
      <c r="AD533" s="1" t="s">
        <v>50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s="1" t="s">
        <v>51</v>
      </c>
      <c r="AS533" s="1" t="s">
        <v>51</v>
      </c>
      <c r="AT533" s="1" t="s">
        <v>51</v>
      </c>
      <c r="AU533" s="1" t="s">
        <v>51</v>
      </c>
    </row>
    <row r="534" spans="1:47" x14ac:dyDescent="0.25">
      <c r="A534" s="1" t="s">
        <v>1839</v>
      </c>
      <c r="B534">
        <v>3</v>
      </c>
      <c r="C534" s="2" t="d">
        <v>2019-10-09T16:21:09.99999994877725725</v>
      </c>
      <c r="D534" s="2" t="d">
        <v>2019-10-09T16:50:41.99999989941716325</v>
      </c>
      <c r="E534">
        <v>39.567610000000002</v>
      </c>
      <c r="F534">
        <v>-105.04993</v>
      </c>
      <c r="G534">
        <v>39.56729</v>
      </c>
      <c r="H534">
        <v>-105.05257</v>
      </c>
      <c r="I534">
        <v>0.14199999999999999</v>
      </c>
      <c r="J534" s="1" t="s">
        <v>1840</v>
      </c>
      <c r="L534" s="1" t="s">
        <v>406</v>
      </c>
      <c r="M534" s="1" t="s">
        <v>47</v>
      </c>
      <c r="N534" s="1" t="s">
        <v>138</v>
      </c>
      <c r="O534" s="1" t="s">
        <v>202</v>
      </c>
      <c r="P534" s="1" t="s">
        <v>199</v>
      </c>
      <c r="Q534" s="1" t="s">
        <v>514</v>
      </c>
      <c r="R534" s="1" t="s">
        <v>48</v>
      </c>
      <c r="S534" s="1" t="s">
        <v>79</v>
      </c>
      <c r="T534" s="1" t="s">
        <v>201</v>
      </c>
      <c r="U534" s="2" t="d">
        <v>2019-10-09T15:53:00.00000030733644975</v>
      </c>
      <c r="V534">
        <v>80</v>
      </c>
      <c r="W534">
        <v>80</v>
      </c>
      <c r="X534">
        <v>8</v>
      </c>
      <c r="Y534">
        <v>23.81</v>
      </c>
      <c r="Z534">
        <v>10</v>
      </c>
      <c r="AA534" s="1" t="s">
        <v>72</v>
      </c>
      <c r="AB534">
        <v>12</v>
      </c>
      <c r="AC534">
        <v>0</v>
      </c>
      <c r="AD534" s="1" t="s">
        <v>1068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s="1" t="s">
        <v>51</v>
      </c>
      <c r="AS534" s="1" t="s">
        <v>51</v>
      </c>
      <c r="AT534" s="1" t="s">
        <v>51</v>
      </c>
      <c r="AU534" s="1" t="s">
        <v>51</v>
      </c>
    </row>
    <row r="535" spans="1:47" x14ac:dyDescent="0.25">
      <c r="A535" s="1" t="s">
        <v>3638</v>
      </c>
      <c r="B535">
        <v>3</v>
      </c>
      <c r="C535" s="2" t="d">
        <v>2019-10-09T18:18:53.00000019371509875</v>
      </c>
      <c r="D535" s="2" t="d">
        <v>2019-10-09T18:48:36.00000020116567350</v>
      </c>
      <c r="E535">
        <v>37.085340000000002</v>
      </c>
      <c r="F535">
        <v>-104.52173999999999</v>
      </c>
      <c r="G535">
        <v>37.063989999999997</v>
      </c>
      <c r="H535">
        <v>-104.52038</v>
      </c>
      <c r="I535">
        <v>1.4770000000000001</v>
      </c>
      <c r="J535" s="1" t="s">
        <v>576</v>
      </c>
      <c r="L535" s="1" t="s">
        <v>196</v>
      </c>
      <c r="M535" s="1" t="s">
        <v>47</v>
      </c>
      <c r="N535" s="1" t="s">
        <v>100</v>
      </c>
      <c r="O535" s="1" t="s">
        <v>376</v>
      </c>
      <c r="P535" s="1" t="s">
        <v>199</v>
      </c>
      <c r="Q535" s="1" t="s">
        <v>377</v>
      </c>
      <c r="R535" s="1" t="s">
        <v>48</v>
      </c>
      <c r="S535" s="1" t="s">
        <v>79</v>
      </c>
      <c r="T535" s="1" t="s">
        <v>378</v>
      </c>
      <c r="U535" s="2" t="d">
        <v>2019-10-09T17:54:00.00000008381903175</v>
      </c>
      <c r="V535">
        <v>75</v>
      </c>
      <c r="W535">
        <v>75</v>
      </c>
      <c r="X535">
        <v>15</v>
      </c>
      <c r="Y535">
        <v>24</v>
      </c>
      <c r="Z535">
        <v>10</v>
      </c>
      <c r="AA535" s="1" t="s">
        <v>55</v>
      </c>
      <c r="AB535">
        <v>15</v>
      </c>
      <c r="AC535">
        <v>0</v>
      </c>
      <c r="AD535" s="1" t="s">
        <v>50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s="1" t="s">
        <v>51</v>
      </c>
      <c r="AS535" s="1" t="s">
        <v>51</v>
      </c>
      <c r="AT535" s="1" t="s">
        <v>51</v>
      </c>
      <c r="AU535" s="1" t="s">
        <v>51</v>
      </c>
    </row>
    <row r="536" spans="1:47" x14ac:dyDescent="0.25">
      <c r="A536" s="1" t="s">
        <v>2370</v>
      </c>
      <c r="B536">
        <v>3</v>
      </c>
      <c r="C536" s="2" t="d">
        <v>2019-10-09T17:53:22.00000000186264200</v>
      </c>
      <c r="D536" s="2" t="d">
        <v>2019-10-09T18:22:42.000000290572643400</v>
      </c>
      <c r="E536">
        <v>39.711620000000003</v>
      </c>
      <c r="F536">
        <v>-104.99944000000001</v>
      </c>
      <c r="G536">
        <v>39.711370000000002</v>
      </c>
      <c r="H536">
        <v>-104.99929</v>
      </c>
      <c r="I536">
        <v>1.9E-2</v>
      </c>
      <c r="J536" s="1" t="s">
        <v>486</v>
      </c>
      <c r="L536" s="1" t="s">
        <v>196</v>
      </c>
      <c r="M536" s="1" t="s">
        <v>47</v>
      </c>
      <c r="N536" s="1" t="s">
        <v>131</v>
      </c>
      <c r="O536" s="1" t="s">
        <v>131</v>
      </c>
      <c r="P536" s="1" t="s">
        <v>199</v>
      </c>
      <c r="Q536" s="1" t="s">
        <v>361</v>
      </c>
      <c r="R536" s="1" t="s">
        <v>48</v>
      </c>
      <c r="S536" s="1" t="s">
        <v>79</v>
      </c>
      <c r="T536" s="1" t="s">
        <v>201</v>
      </c>
      <c r="U536" s="2" t="d">
        <v>2019-10-09T17:52:59.99999988824129100</v>
      </c>
      <c r="V536">
        <v>77</v>
      </c>
      <c r="W536">
        <v>77</v>
      </c>
      <c r="X536">
        <v>10</v>
      </c>
      <c r="Y536">
        <v>23.83</v>
      </c>
      <c r="Z536">
        <v>10</v>
      </c>
      <c r="AA536" s="1" t="s">
        <v>65</v>
      </c>
      <c r="AB536">
        <v>9</v>
      </c>
      <c r="AC536">
        <v>0</v>
      </c>
      <c r="AD536" s="1" t="s">
        <v>819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s="1" t="s">
        <v>51</v>
      </c>
      <c r="AS536" s="1" t="s">
        <v>51</v>
      </c>
      <c r="AT536" s="1" t="s">
        <v>51</v>
      </c>
      <c r="AU536" s="1" t="s">
        <v>51</v>
      </c>
    </row>
    <row r="537" spans="1:47" x14ac:dyDescent="0.25">
      <c r="A537" s="1" t="s">
        <v>2727</v>
      </c>
      <c r="B537">
        <v>3</v>
      </c>
      <c r="C537" s="2" t="d">
        <v>2019-10-09T20:03:06.99999991804361025</v>
      </c>
      <c r="D537" s="2" t="d">
        <v>2019-10-09T20:32:41.99999994132667575</v>
      </c>
      <c r="E537">
        <v>39.78004</v>
      </c>
      <c r="F537">
        <v>-104.93171</v>
      </c>
      <c r="G537">
        <v>39.778289999999998</v>
      </c>
      <c r="H537">
        <v>-104.90927000000001</v>
      </c>
      <c r="I537">
        <v>1.198</v>
      </c>
      <c r="J537" s="1" t="s">
        <v>932</v>
      </c>
      <c r="L537" s="1" t="s">
        <v>1325</v>
      </c>
      <c r="M537" s="1" t="s">
        <v>47</v>
      </c>
      <c r="N537" s="1" t="s">
        <v>131</v>
      </c>
      <c r="O537" s="1" t="s">
        <v>131</v>
      </c>
      <c r="P537" s="1" t="s">
        <v>199</v>
      </c>
      <c r="Q537" s="1" t="s">
        <v>247</v>
      </c>
      <c r="R537" s="1" t="s">
        <v>48</v>
      </c>
      <c r="S537" s="1" t="s">
        <v>79</v>
      </c>
      <c r="T537" s="1" t="s">
        <v>206</v>
      </c>
      <c r="U537" s="2" t="d">
        <v>2019-10-09T19:44:59.99999979045242400</v>
      </c>
      <c r="V537">
        <v>41</v>
      </c>
      <c r="W537">
        <v>33</v>
      </c>
      <c r="X537">
        <v>61</v>
      </c>
      <c r="Y537">
        <v>24.27</v>
      </c>
      <c r="Z537">
        <v>10</v>
      </c>
      <c r="AA537" s="1" t="s">
        <v>58</v>
      </c>
      <c r="AB537">
        <v>15</v>
      </c>
      <c r="AC537">
        <v>0</v>
      </c>
      <c r="AD537" s="1" t="s">
        <v>966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1</v>
      </c>
      <c r="AQ537" t="b">
        <v>0</v>
      </c>
      <c r="AR537" s="1" t="s">
        <v>53</v>
      </c>
      <c r="AS537" s="1" t="s">
        <v>53</v>
      </c>
      <c r="AT537" s="1" t="s">
        <v>53</v>
      </c>
      <c r="AU537" s="1" t="s">
        <v>53</v>
      </c>
    </row>
    <row r="538" spans="1:47" x14ac:dyDescent="0.25">
      <c r="A538" s="1" t="s">
        <v>8609</v>
      </c>
      <c r="B538">
        <v>3</v>
      </c>
      <c r="C538" s="2" t="d">
        <v>2019-10-10T01:24:51.00000006146728725</v>
      </c>
      <c r="D538" s="2" t="d">
        <v>2019-10-10T01:54:37.00000014156102825</v>
      </c>
      <c r="E538">
        <v>40.349139999999998</v>
      </c>
      <c r="F538">
        <v>-106.74924</v>
      </c>
      <c r="G538">
        <v>40.350540000000002</v>
      </c>
      <c r="H538">
        <v>-106.75754999999999</v>
      </c>
      <c r="I538">
        <v>0.44800000000000001</v>
      </c>
      <c r="J538" s="1" t="s">
        <v>8610</v>
      </c>
      <c r="K538">
        <v>30570</v>
      </c>
      <c r="L538" s="1" t="s">
        <v>6649</v>
      </c>
      <c r="M538" s="1" t="s">
        <v>97</v>
      </c>
      <c r="N538" s="1" t="s">
        <v>4608</v>
      </c>
      <c r="O538" s="1" t="s">
        <v>4609</v>
      </c>
      <c r="P538" s="1" t="s">
        <v>199</v>
      </c>
      <c r="Q538" s="1" t="s">
        <v>4610</v>
      </c>
      <c r="R538" s="1" t="s">
        <v>48</v>
      </c>
      <c r="S538" s="1" t="s">
        <v>79</v>
      </c>
      <c r="T538" s="1" t="s">
        <v>4611</v>
      </c>
      <c r="U538" s="2" t="d">
        <v>2019-10-10T01:15:00.00000020954757600</v>
      </c>
      <c r="V538">
        <v>27</v>
      </c>
      <c r="W538">
        <v>18</v>
      </c>
      <c r="X538">
        <v>100</v>
      </c>
      <c r="Y538">
        <v>23.23</v>
      </c>
      <c r="Z538">
        <v>4</v>
      </c>
      <c r="AA538" s="1" t="s">
        <v>67</v>
      </c>
      <c r="AB538">
        <v>8</v>
      </c>
      <c r="AD538" s="1" t="s">
        <v>966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s="1" t="s">
        <v>53</v>
      </c>
      <c r="AS538" s="1" t="s">
        <v>53</v>
      </c>
      <c r="AT538" s="1" t="s">
        <v>53</v>
      </c>
      <c r="AU538" s="1" t="s">
        <v>53</v>
      </c>
    </row>
    <row r="539" spans="1:47" x14ac:dyDescent="0.25">
      <c r="A539" s="1" t="s">
        <v>7326</v>
      </c>
      <c r="B539">
        <v>4</v>
      </c>
      <c r="C539" s="2" t="d">
        <v>2019-10-10T02:06:51.99999970849603425</v>
      </c>
      <c r="D539" s="2" t="d">
        <v>2019-10-10T02:35:43.99999973829835350</v>
      </c>
      <c r="E539">
        <v>40.367339999999999</v>
      </c>
      <c r="F539">
        <v>-106.57586000000001</v>
      </c>
      <c r="G539">
        <v>40.358289999999997</v>
      </c>
      <c r="H539">
        <v>-106.5714</v>
      </c>
      <c r="I539">
        <v>0.66800000000000004</v>
      </c>
      <c r="J539" s="1" t="s">
        <v>7327</v>
      </c>
      <c r="K539">
        <v>5875</v>
      </c>
      <c r="L539" s="1" t="s">
        <v>6649</v>
      </c>
      <c r="M539" s="1" t="s">
        <v>97</v>
      </c>
      <c r="N539" s="1" t="s">
        <v>2853</v>
      </c>
      <c r="O539" s="1" t="s">
        <v>700</v>
      </c>
      <c r="P539" s="1" t="s">
        <v>199</v>
      </c>
      <c r="Q539" s="1" t="s">
        <v>2854</v>
      </c>
      <c r="R539" s="1" t="s">
        <v>48</v>
      </c>
      <c r="S539" s="1" t="s">
        <v>79</v>
      </c>
      <c r="T539" s="1" t="s">
        <v>2855</v>
      </c>
      <c r="U539" s="2" t="d">
        <v>2019-10-10T02:12:00.0000000419095125</v>
      </c>
      <c r="V539">
        <v>34</v>
      </c>
      <c r="W539">
        <v>29</v>
      </c>
      <c r="X539">
        <v>81</v>
      </c>
      <c r="Y539">
        <v>22.73</v>
      </c>
      <c r="Z539">
        <v>10</v>
      </c>
      <c r="AA539" s="1" t="s">
        <v>58</v>
      </c>
      <c r="AB539">
        <v>6</v>
      </c>
      <c r="AC539">
        <v>0</v>
      </c>
      <c r="AD539" s="1" t="s">
        <v>966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s="1" t="s">
        <v>53</v>
      </c>
      <c r="AS539" s="1" t="s">
        <v>53</v>
      </c>
      <c r="AT539" s="1" t="s">
        <v>53</v>
      </c>
      <c r="AU539" s="1" t="s">
        <v>53</v>
      </c>
    </row>
    <row r="540" spans="1:47" x14ac:dyDescent="0.25">
      <c r="A540" s="1" t="s">
        <v>5987</v>
      </c>
      <c r="B540">
        <v>3</v>
      </c>
      <c r="C540" s="2" t="d">
        <v>2019-10-10T06:23:24.000000050291419050</v>
      </c>
      <c r="D540" s="2" t="d">
        <v>2019-10-10T06:52:41.99999987147748600</v>
      </c>
      <c r="E540">
        <v>40.331969999999998</v>
      </c>
      <c r="F540">
        <v>-104.98005000000001</v>
      </c>
      <c r="G540">
        <v>40.3322</v>
      </c>
      <c r="H540">
        <v>-104.98005000000001</v>
      </c>
      <c r="I540">
        <v>1.6E-2</v>
      </c>
      <c r="J540" s="1" t="s">
        <v>451</v>
      </c>
      <c r="L540" s="1" t="s">
        <v>195</v>
      </c>
      <c r="M540" s="1" t="s">
        <v>47</v>
      </c>
      <c r="N540" s="1" t="s">
        <v>304</v>
      </c>
      <c r="O540" s="1" t="s">
        <v>210</v>
      </c>
      <c r="P540" s="1" t="s">
        <v>199</v>
      </c>
      <c r="Q540" s="1" t="s">
        <v>305</v>
      </c>
      <c r="R540" s="1" t="s">
        <v>48</v>
      </c>
      <c r="S540" s="1" t="s">
        <v>79</v>
      </c>
      <c r="T540" s="1" t="s">
        <v>231</v>
      </c>
      <c r="U540" s="2" t="d">
        <v>2019-10-10T06:24:00.00000029336660775</v>
      </c>
      <c r="V540">
        <v>23</v>
      </c>
      <c r="W540">
        <v>9</v>
      </c>
      <c r="X540">
        <v>86</v>
      </c>
      <c r="Y540">
        <v>25.08</v>
      </c>
      <c r="Z540">
        <v>1</v>
      </c>
      <c r="AA540" s="1" t="s">
        <v>58</v>
      </c>
      <c r="AB540">
        <v>17</v>
      </c>
      <c r="AC540">
        <v>0</v>
      </c>
      <c r="AD540" s="1" t="s">
        <v>1211</v>
      </c>
      <c r="AE540" t="b">
        <v>0</v>
      </c>
      <c r="AF540" t="b">
        <v>0</v>
      </c>
      <c r="AG540" t="b">
        <v>0</v>
      </c>
      <c r="AH540" t="b">
        <v>0</v>
      </c>
      <c r="AI540" t="b">
        <v>1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s="1" t="s">
        <v>53</v>
      </c>
      <c r="AS540" s="1" t="s">
        <v>53</v>
      </c>
      <c r="AT540" s="1" t="s">
        <v>51</v>
      </c>
      <c r="AU540" s="1" t="s">
        <v>51</v>
      </c>
    </row>
    <row r="541" spans="1:47" x14ac:dyDescent="0.25">
      <c r="A541" s="1" t="s">
        <v>5421</v>
      </c>
      <c r="B541">
        <v>3</v>
      </c>
      <c r="C541" s="2" t="d">
        <v>2019-10-10T08:27:10.000000284053384925</v>
      </c>
      <c r="D541" s="2" t="d">
        <v>2019-10-10T08:54:33.99999985937029275</v>
      </c>
      <c r="E541">
        <v>39.342140000000001</v>
      </c>
      <c r="F541">
        <v>-103.84536</v>
      </c>
      <c r="G541">
        <v>39.352890000000002</v>
      </c>
      <c r="H541">
        <v>-103.86337</v>
      </c>
      <c r="I541">
        <v>1.216</v>
      </c>
      <c r="J541" s="1" t="s">
        <v>5422</v>
      </c>
      <c r="L541" s="1" t="s">
        <v>137</v>
      </c>
      <c r="M541" s="1" t="s">
        <v>47</v>
      </c>
      <c r="N541" s="1" t="s">
        <v>3214</v>
      </c>
      <c r="O541" s="1" t="s">
        <v>629</v>
      </c>
      <c r="P541" s="1" t="s">
        <v>199</v>
      </c>
      <c r="Q541" s="1" t="s">
        <v>3215</v>
      </c>
      <c r="R541" s="1" t="s">
        <v>48</v>
      </c>
      <c r="S541" s="1" t="s">
        <v>79</v>
      </c>
      <c r="T541" s="1" t="s">
        <v>548</v>
      </c>
      <c r="U541" s="2" t="d">
        <v>2019-10-10T08:55:00.0000002793967725</v>
      </c>
      <c r="V541">
        <v>21</v>
      </c>
      <c r="W541">
        <v>3</v>
      </c>
      <c r="X541">
        <v>96</v>
      </c>
      <c r="Y541">
        <v>24.51</v>
      </c>
      <c r="Z541">
        <v>8</v>
      </c>
      <c r="AA541" s="1" t="s">
        <v>65</v>
      </c>
      <c r="AB541">
        <v>28</v>
      </c>
      <c r="AC541">
        <v>0</v>
      </c>
      <c r="AD541" s="1" t="s">
        <v>1208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s="1" t="s">
        <v>51</v>
      </c>
      <c r="AS541" s="1" t="s">
        <v>51</v>
      </c>
      <c r="AT541" s="1" t="s">
        <v>51</v>
      </c>
      <c r="AU541" s="1" t="s">
        <v>51</v>
      </c>
    </row>
    <row r="542" spans="1:47" x14ac:dyDescent="0.25">
      <c r="A542" s="1" t="s">
        <v>5988</v>
      </c>
      <c r="B542">
        <v>3</v>
      </c>
      <c r="C542" s="2" t="d">
        <v>2019-10-10T06:09:09.99999969732016200</v>
      </c>
      <c r="D542" s="2" t="d">
        <v>2019-10-10T06:38:42.99999988172203050</v>
      </c>
      <c r="E542">
        <v>39.842089999999999</v>
      </c>
      <c r="F542">
        <v>-105.03964999999999</v>
      </c>
      <c r="G542">
        <v>39.838859999999997</v>
      </c>
      <c r="H542">
        <v>-105.03431</v>
      </c>
      <c r="I542">
        <v>0.36099999999999999</v>
      </c>
      <c r="J542" s="1" t="s">
        <v>105</v>
      </c>
      <c r="L542" s="1" t="s">
        <v>143</v>
      </c>
      <c r="M542" s="1" t="s">
        <v>47</v>
      </c>
      <c r="N542" s="1" t="s">
        <v>80</v>
      </c>
      <c r="O542" s="1" t="s">
        <v>147</v>
      </c>
      <c r="P542" s="1" t="s">
        <v>199</v>
      </c>
      <c r="Q542" s="1" t="s">
        <v>261</v>
      </c>
      <c r="R542" s="1" t="s">
        <v>48</v>
      </c>
      <c r="S542" s="1" t="s">
        <v>79</v>
      </c>
      <c r="T542" s="1" t="s">
        <v>206</v>
      </c>
      <c r="U542" s="2" t="d">
        <v>2019-10-10T05:48:00.00000016763806350</v>
      </c>
      <c r="V542">
        <v>23</v>
      </c>
      <c r="W542">
        <v>14</v>
      </c>
      <c r="X542">
        <v>100</v>
      </c>
      <c r="Y542">
        <v>24.45</v>
      </c>
      <c r="Z542">
        <v>4</v>
      </c>
      <c r="AA542" s="1" t="s">
        <v>61</v>
      </c>
      <c r="AB542">
        <v>8</v>
      </c>
      <c r="AC542">
        <v>0</v>
      </c>
      <c r="AD542" s="1" t="s">
        <v>1211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s="1" t="s">
        <v>53</v>
      </c>
      <c r="AS542" s="1" t="s">
        <v>53</v>
      </c>
      <c r="AT542" s="1" t="s">
        <v>51</v>
      </c>
      <c r="AU542" s="1" t="s">
        <v>51</v>
      </c>
    </row>
    <row r="543" spans="1:47" x14ac:dyDescent="0.25">
      <c r="A543" s="1" t="s">
        <v>5989</v>
      </c>
      <c r="B543">
        <v>3</v>
      </c>
      <c r="C543" s="2" t="d">
        <v>2019-10-10T06:41:23.99999979883432650</v>
      </c>
      <c r="D543" s="2" t="d">
        <v>2019-10-10T07:10:42.99999985378235325</v>
      </c>
      <c r="E543">
        <v>39.725270000000002</v>
      </c>
      <c r="F543">
        <v>-105.17192</v>
      </c>
      <c r="G543">
        <v>39.725270000000002</v>
      </c>
      <c r="H543">
        <v>-105.17115</v>
      </c>
      <c r="I543">
        <v>4.1000000000000002E-2</v>
      </c>
      <c r="J543" s="1" t="s">
        <v>1151</v>
      </c>
      <c r="L543" s="1" t="s">
        <v>128</v>
      </c>
      <c r="M543" s="1" t="s">
        <v>47</v>
      </c>
      <c r="N543" s="1" t="s">
        <v>270</v>
      </c>
      <c r="O543" s="1" t="s">
        <v>115</v>
      </c>
      <c r="P543" s="1" t="s">
        <v>199</v>
      </c>
      <c r="Q543" s="1" t="s">
        <v>271</v>
      </c>
      <c r="R543" s="1" t="s">
        <v>48</v>
      </c>
      <c r="S543" s="1" t="s">
        <v>79</v>
      </c>
      <c r="T543" s="1" t="s">
        <v>206</v>
      </c>
      <c r="U543" s="2" t="d">
        <v>2019-10-10T06:53:00.00000030733644975</v>
      </c>
      <c r="V543">
        <v>21</v>
      </c>
      <c r="W543">
        <v>12</v>
      </c>
      <c r="X543">
        <v>100</v>
      </c>
      <c r="Y543">
        <v>24.46</v>
      </c>
      <c r="Z543">
        <v>2</v>
      </c>
      <c r="AA543" s="1" t="s">
        <v>59</v>
      </c>
      <c r="AB543">
        <v>8</v>
      </c>
      <c r="AC543">
        <v>0</v>
      </c>
      <c r="AD543" s="1" t="s">
        <v>1211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s="1" t="s">
        <v>53</v>
      </c>
      <c r="AS543" s="1" t="s">
        <v>51</v>
      </c>
      <c r="AT543" s="1" t="s">
        <v>51</v>
      </c>
      <c r="AU543" s="1" t="s">
        <v>51</v>
      </c>
    </row>
    <row r="544" spans="1:47" x14ac:dyDescent="0.25">
      <c r="A544" s="1" t="s">
        <v>5990</v>
      </c>
      <c r="B544">
        <v>3</v>
      </c>
      <c r="C544" s="2" t="d">
        <v>2019-10-10T07:12:51.00000022910535075</v>
      </c>
      <c r="D544" s="2" t="d">
        <v>2019-10-10T07:42:42.00000022072344825</v>
      </c>
      <c r="E544">
        <v>39.797229999999999</v>
      </c>
      <c r="F544">
        <v>-105.04791</v>
      </c>
      <c r="G544">
        <v>39.79721</v>
      </c>
      <c r="H544">
        <v>-105.05168999999999</v>
      </c>
      <c r="I544">
        <v>0.20100000000000001</v>
      </c>
      <c r="J544" s="1" t="s">
        <v>856</v>
      </c>
      <c r="L544" s="1" t="s">
        <v>124</v>
      </c>
      <c r="M544" s="1" t="s">
        <v>47</v>
      </c>
      <c r="N544" s="1" t="s">
        <v>544</v>
      </c>
      <c r="O544" s="1" t="s">
        <v>147</v>
      </c>
      <c r="P544" s="1" t="s">
        <v>199</v>
      </c>
      <c r="Q544" s="1" t="s">
        <v>545</v>
      </c>
      <c r="R544" s="1" t="s">
        <v>48</v>
      </c>
      <c r="S544" s="1" t="s">
        <v>79</v>
      </c>
      <c r="T544" s="1" t="s">
        <v>206</v>
      </c>
      <c r="U544" s="2" t="d">
        <v>2019-10-10T07:02:59.99999974854290475</v>
      </c>
      <c r="V544">
        <v>21</v>
      </c>
      <c r="W544">
        <v>12</v>
      </c>
      <c r="X544">
        <v>100</v>
      </c>
      <c r="Y544">
        <v>24.46</v>
      </c>
      <c r="Z544">
        <v>1</v>
      </c>
      <c r="AA544" s="1" t="s">
        <v>59</v>
      </c>
      <c r="AB544">
        <v>8</v>
      </c>
      <c r="AC544">
        <v>0</v>
      </c>
      <c r="AD544" s="1" t="s">
        <v>1211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s="1" t="s">
        <v>51</v>
      </c>
      <c r="AS544" s="1" t="s">
        <v>51</v>
      </c>
      <c r="AT544" s="1" t="s">
        <v>51</v>
      </c>
      <c r="AU544" s="1" t="s">
        <v>51</v>
      </c>
    </row>
    <row r="545" spans="1:47" x14ac:dyDescent="0.25">
      <c r="A545" s="1" t="s">
        <v>5991</v>
      </c>
      <c r="B545">
        <v>3</v>
      </c>
      <c r="C545" s="2" t="d">
        <v>2019-10-10T06:33:09.99999999068677650</v>
      </c>
      <c r="D545" s="2" t="d">
        <v>2019-10-10T07:02:45.00000001396983525</v>
      </c>
      <c r="E545">
        <v>39.797229999999999</v>
      </c>
      <c r="F545">
        <v>-105.04791</v>
      </c>
      <c r="G545">
        <v>39.797089999999997</v>
      </c>
      <c r="H545">
        <v>-105.04888</v>
      </c>
      <c r="I545">
        <v>5.1999999999999998E-2</v>
      </c>
      <c r="J545" s="1" t="s">
        <v>1145</v>
      </c>
      <c r="L545" s="1" t="s">
        <v>124</v>
      </c>
      <c r="M545" s="1" t="s">
        <v>47</v>
      </c>
      <c r="N545" s="1" t="s">
        <v>544</v>
      </c>
      <c r="O545" s="1" t="s">
        <v>147</v>
      </c>
      <c r="P545" s="1" t="s">
        <v>199</v>
      </c>
      <c r="Q545" s="1" t="s">
        <v>545</v>
      </c>
      <c r="R545" s="1" t="s">
        <v>48</v>
      </c>
      <c r="S545" s="1" t="s">
        <v>79</v>
      </c>
      <c r="T545" s="1" t="s">
        <v>206</v>
      </c>
      <c r="U545" s="2" t="d">
        <v>2019-10-10T06:53:00.00000030733644975</v>
      </c>
      <c r="V545">
        <v>21</v>
      </c>
      <c r="W545">
        <v>12</v>
      </c>
      <c r="X545">
        <v>100</v>
      </c>
      <c r="Y545">
        <v>24.46</v>
      </c>
      <c r="Z545">
        <v>2</v>
      </c>
      <c r="AA545" s="1" t="s">
        <v>59</v>
      </c>
      <c r="AB545">
        <v>8</v>
      </c>
      <c r="AC545">
        <v>0</v>
      </c>
      <c r="AD545" s="1" t="s">
        <v>1211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s="1" t="s">
        <v>53</v>
      </c>
      <c r="AS545" s="1" t="s">
        <v>53</v>
      </c>
      <c r="AT545" s="1" t="s">
        <v>51</v>
      </c>
      <c r="AU545" s="1" t="s">
        <v>51</v>
      </c>
    </row>
    <row r="546" spans="1:47" x14ac:dyDescent="0.25">
      <c r="A546" s="1" t="s">
        <v>5992</v>
      </c>
      <c r="B546">
        <v>3</v>
      </c>
      <c r="C546" s="2" t="d">
        <v>2019-10-10T06:33:09.99999999068677650</v>
      </c>
      <c r="D546" s="2" t="d">
        <v>2019-10-10T07:02:45.00000001396983525</v>
      </c>
      <c r="E546">
        <v>39.796909999999997</v>
      </c>
      <c r="F546">
        <v>-105.04863</v>
      </c>
      <c r="G546">
        <v>39.797029999999999</v>
      </c>
      <c r="H546">
        <v>-105.04783</v>
      </c>
      <c r="I546">
        <v>4.2999999999999997E-2</v>
      </c>
      <c r="J546" s="1" t="s">
        <v>1145</v>
      </c>
      <c r="L546" s="1" t="s">
        <v>122</v>
      </c>
      <c r="M546" s="1" t="s">
        <v>47</v>
      </c>
      <c r="N546" s="1" t="s">
        <v>131</v>
      </c>
      <c r="O546" s="1" t="s">
        <v>147</v>
      </c>
      <c r="P546" s="1" t="s">
        <v>199</v>
      </c>
      <c r="Q546" s="1" t="s">
        <v>368</v>
      </c>
      <c r="R546" s="1" t="s">
        <v>48</v>
      </c>
      <c r="S546" s="1" t="s">
        <v>79</v>
      </c>
      <c r="T546" s="1" t="s">
        <v>206</v>
      </c>
      <c r="U546" s="2" t="d">
        <v>2019-10-10T06:53:00.00000030733644975</v>
      </c>
      <c r="V546">
        <v>21</v>
      </c>
      <c r="W546">
        <v>12</v>
      </c>
      <c r="X546">
        <v>100</v>
      </c>
      <c r="Y546">
        <v>24.46</v>
      </c>
      <c r="Z546">
        <v>2</v>
      </c>
      <c r="AA546" s="1" t="s">
        <v>59</v>
      </c>
      <c r="AB546">
        <v>8</v>
      </c>
      <c r="AC546">
        <v>0</v>
      </c>
      <c r="AD546" s="1" t="s">
        <v>1211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s="1" t="s">
        <v>53</v>
      </c>
      <c r="AS546" s="1" t="s">
        <v>53</v>
      </c>
      <c r="AT546" s="1" t="s">
        <v>51</v>
      </c>
      <c r="AU546" s="1" t="s">
        <v>51</v>
      </c>
    </row>
    <row r="547" spans="1:47" x14ac:dyDescent="0.25">
      <c r="A547" s="1" t="s">
        <v>5993</v>
      </c>
      <c r="B547">
        <v>3</v>
      </c>
      <c r="C547" s="2" t="d">
        <v>2019-10-10T06:39:09.99999990686774475</v>
      </c>
      <c r="D547" s="2" t="d">
        <v>2019-10-10T07:08:43.00000009126961325</v>
      </c>
      <c r="E547">
        <v>39.835050000000003</v>
      </c>
      <c r="F547">
        <v>-105.02072</v>
      </c>
      <c r="G547">
        <v>39.835610000000003</v>
      </c>
      <c r="H547">
        <v>-105.02262</v>
      </c>
      <c r="I547">
        <v>0.108</v>
      </c>
      <c r="J547" s="1" t="s">
        <v>105</v>
      </c>
      <c r="L547" s="1" t="s">
        <v>365</v>
      </c>
      <c r="M547" s="1" t="s">
        <v>47</v>
      </c>
      <c r="N547" s="1" t="s">
        <v>80</v>
      </c>
      <c r="O547" s="1" t="s">
        <v>147</v>
      </c>
      <c r="P547" s="1" t="s">
        <v>199</v>
      </c>
      <c r="Q547" s="1" t="s">
        <v>549</v>
      </c>
      <c r="R547" s="1" t="s">
        <v>48</v>
      </c>
      <c r="S547" s="1" t="s">
        <v>79</v>
      </c>
      <c r="T547" s="1" t="s">
        <v>206</v>
      </c>
      <c r="U547" s="2" t="d">
        <v>2019-10-10T06:53:00.00000030733644975</v>
      </c>
      <c r="V547">
        <v>21</v>
      </c>
      <c r="W547">
        <v>12</v>
      </c>
      <c r="X547">
        <v>100</v>
      </c>
      <c r="Y547">
        <v>24.46</v>
      </c>
      <c r="Z547">
        <v>2</v>
      </c>
      <c r="AA547" s="1" t="s">
        <v>59</v>
      </c>
      <c r="AB547">
        <v>8</v>
      </c>
      <c r="AC547">
        <v>0</v>
      </c>
      <c r="AD547" s="1" t="s">
        <v>1211</v>
      </c>
      <c r="AE547" t="b">
        <v>0</v>
      </c>
      <c r="AF547" t="b">
        <v>0</v>
      </c>
      <c r="AG547" t="b">
        <v>0</v>
      </c>
      <c r="AH547" t="b">
        <v>0</v>
      </c>
      <c r="AI547" t="b">
        <v>1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s="1" t="s">
        <v>53</v>
      </c>
      <c r="AS547" s="1" t="s">
        <v>51</v>
      </c>
      <c r="AT547" s="1" t="s">
        <v>51</v>
      </c>
      <c r="AU547" s="1" t="s">
        <v>51</v>
      </c>
    </row>
    <row r="548" spans="1:47" x14ac:dyDescent="0.25">
      <c r="A548" s="1" t="s">
        <v>4885</v>
      </c>
      <c r="B548">
        <v>4</v>
      </c>
      <c r="C548" s="2" t="d">
        <v>2019-10-10T07:12:53.00000006798654775</v>
      </c>
      <c r="D548" s="2" t="d">
        <v>2019-10-10T07:42:13.999999961815774200</v>
      </c>
      <c r="E548">
        <v>39.644399999999997</v>
      </c>
      <c r="F548">
        <v>-106.30777</v>
      </c>
      <c r="G548">
        <v>39.529730000000001</v>
      </c>
      <c r="H548">
        <v>-106.21644000000001</v>
      </c>
      <c r="I548">
        <v>9.2959999999999994</v>
      </c>
      <c r="J548" s="1" t="s">
        <v>2769</v>
      </c>
      <c r="L548" s="1" t="s">
        <v>133</v>
      </c>
      <c r="M548" s="1" t="s">
        <v>47</v>
      </c>
      <c r="N548" s="1" t="s">
        <v>501</v>
      </c>
      <c r="O548" s="1" t="s">
        <v>502</v>
      </c>
      <c r="P548" s="1" t="s">
        <v>199</v>
      </c>
      <c r="Q548" s="1" t="s">
        <v>503</v>
      </c>
      <c r="R548" s="1" t="s">
        <v>48</v>
      </c>
      <c r="S548" s="1" t="s">
        <v>79</v>
      </c>
      <c r="T548" s="1" t="s">
        <v>504</v>
      </c>
      <c r="U548" s="2" t="d">
        <v>2019-10-10T07:12:59.99999981839210125</v>
      </c>
      <c r="V548">
        <v>24</v>
      </c>
      <c r="W548">
        <v>15</v>
      </c>
      <c r="X548">
        <v>88</v>
      </c>
      <c r="Y548">
        <v>20.62</v>
      </c>
      <c r="Z548">
        <v>0.75</v>
      </c>
      <c r="AA548" s="1" t="s">
        <v>65</v>
      </c>
      <c r="AB548">
        <v>8</v>
      </c>
      <c r="AC548">
        <v>0.02</v>
      </c>
      <c r="AD548" s="1" t="s">
        <v>1211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s="1" t="s">
        <v>51</v>
      </c>
      <c r="AS548" s="1" t="s">
        <v>51</v>
      </c>
      <c r="AT548" s="1" t="s">
        <v>51</v>
      </c>
      <c r="AU548" s="1" t="s">
        <v>51</v>
      </c>
    </row>
    <row r="549" spans="1:47" x14ac:dyDescent="0.25">
      <c r="A549" s="1" t="s">
        <v>4954</v>
      </c>
      <c r="B549">
        <v>4</v>
      </c>
      <c r="C549" s="2" t="d">
        <v>2019-10-10T06:56:24.999999823048710975</v>
      </c>
      <c r="D549" s="2" t="d">
        <v>2019-10-10T07:22:15.00000005587935450</v>
      </c>
      <c r="E549">
        <v>39.644399999999997</v>
      </c>
      <c r="F549">
        <v>-106.30777</v>
      </c>
      <c r="G549">
        <v>39.529730000000001</v>
      </c>
      <c r="H549">
        <v>-106.21644000000001</v>
      </c>
      <c r="I549">
        <v>9.2959999999999994</v>
      </c>
      <c r="J549" s="1" t="s">
        <v>3537</v>
      </c>
      <c r="L549" s="1" t="s">
        <v>133</v>
      </c>
      <c r="M549" s="1" t="s">
        <v>47</v>
      </c>
      <c r="N549" s="1" t="s">
        <v>501</v>
      </c>
      <c r="O549" s="1" t="s">
        <v>502</v>
      </c>
      <c r="P549" s="1" t="s">
        <v>199</v>
      </c>
      <c r="Q549" s="1" t="s">
        <v>503</v>
      </c>
      <c r="R549" s="1" t="s">
        <v>48</v>
      </c>
      <c r="S549" s="1" t="s">
        <v>79</v>
      </c>
      <c r="T549" s="1" t="s">
        <v>504</v>
      </c>
      <c r="U549" s="2" t="d">
        <v>2019-10-10T06:53:00.00000030733644975</v>
      </c>
      <c r="V549">
        <v>25</v>
      </c>
      <c r="W549">
        <v>17</v>
      </c>
      <c r="X549">
        <v>85</v>
      </c>
      <c r="Y549">
        <v>20.62</v>
      </c>
      <c r="Z549">
        <v>1</v>
      </c>
      <c r="AA549" s="1" t="s">
        <v>58</v>
      </c>
      <c r="AB549">
        <v>7</v>
      </c>
      <c r="AC549">
        <v>0.01</v>
      </c>
      <c r="AD549" s="1" t="s">
        <v>1211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s="1" t="s">
        <v>53</v>
      </c>
      <c r="AS549" s="1" t="s">
        <v>51</v>
      </c>
      <c r="AT549" s="1" t="s">
        <v>51</v>
      </c>
      <c r="AU549" s="1" t="s">
        <v>51</v>
      </c>
    </row>
    <row r="550" spans="1:47" x14ac:dyDescent="0.25">
      <c r="A550" s="1" t="s">
        <v>5994</v>
      </c>
      <c r="B550">
        <v>3</v>
      </c>
      <c r="C550" s="2" t="d">
        <v>2019-10-10T07:15:08.99999979883432650</v>
      </c>
      <c r="D550" s="2" t="d">
        <v>2019-10-10T07:44:43.99999982211738525</v>
      </c>
      <c r="E550">
        <v>39.711109999999998</v>
      </c>
      <c r="F550">
        <v>-104.82666999999999</v>
      </c>
      <c r="G550">
        <v>39.712960000000002</v>
      </c>
      <c r="H550">
        <v>-104.82664</v>
      </c>
      <c r="I550">
        <v>0.128</v>
      </c>
      <c r="J550" s="1" t="s">
        <v>403</v>
      </c>
      <c r="L550" s="1" t="s">
        <v>309</v>
      </c>
      <c r="M550" s="1" t="s">
        <v>47</v>
      </c>
      <c r="N550" s="1" t="s">
        <v>171</v>
      </c>
      <c r="O550" s="1" t="s">
        <v>202</v>
      </c>
      <c r="P550" s="1" t="s">
        <v>199</v>
      </c>
      <c r="Q550" s="1" t="s">
        <v>405</v>
      </c>
      <c r="R550" s="1" t="s">
        <v>48</v>
      </c>
      <c r="S550" s="1" t="s">
        <v>79</v>
      </c>
      <c r="T550" s="1" t="s">
        <v>204</v>
      </c>
      <c r="U550" s="2" t="d">
        <v>2019-10-10T07:09:59.99999986030161375</v>
      </c>
      <c r="V550">
        <v>21</v>
      </c>
      <c r="W550">
        <v>15</v>
      </c>
      <c r="X550">
        <v>93</v>
      </c>
      <c r="Y550">
        <v>24.45</v>
      </c>
      <c r="Z550">
        <v>3</v>
      </c>
      <c r="AA550" s="1" t="s">
        <v>61</v>
      </c>
      <c r="AB550">
        <v>5</v>
      </c>
      <c r="AC550">
        <v>0</v>
      </c>
      <c r="AD550" s="1" t="s">
        <v>1211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s="1" t="s">
        <v>51</v>
      </c>
      <c r="AS550" s="1" t="s">
        <v>51</v>
      </c>
      <c r="AT550" s="1" t="s">
        <v>51</v>
      </c>
      <c r="AU550" s="1" t="s">
        <v>51</v>
      </c>
    </row>
    <row r="551" spans="1:47" x14ac:dyDescent="0.25">
      <c r="A551" s="1" t="s">
        <v>5995</v>
      </c>
      <c r="B551">
        <v>3</v>
      </c>
      <c r="C551" s="2" t="d">
        <v>2019-10-10T07:00:52.00000000186264200</v>
      </c>
      <c r="D551" s="2" t="d">
        <v>2019-10-10T07:30:42.999999993480742200</v>
      </c>
      <c r="E551">
        <v>39.711620000000003</v>
      </c>
      <c r="F551">
        <v>-104.99944000000001</v>
      </c>
      <c r="G551">
        <v>39.711370000000002</v>
      </c>
      <c r="H551">
        <v>-104.99929</v>
      </c>
      <c r="I551">
        <v>1.9E-2</v>
      </c>
      <c r="J551" s="1" t="s">
        <v>486</v>
      </c>
      <c r="L551" s="1" t="s">
        <v>196</v>
      </c>
      <c r="M551" s="1" t="s">
        <v>47</v>
      </c>
      <c r="N551" s="1" t="s">
        <v>131</v>
      </c>
      <c r="O551" s="1" t="s">
        <v>131</v>
      </c>
      <c r="P551" s="1" t="s">
        <v>199</v>
      </c>
      <c r="Q551" s="1" t="s">
        <v>361</v>
      </c>
      <c r="R551" s="1" t="s">
        <v>48</v>
      </c>
      <c r="S551" s="1" t="s">
        <v>79</v>
      </c>
      <c r="T551" s="1" t="s">
        <v>201</v>
      </c>
      <c r="U551" s="2" t="d">
        <v>2019-10-10T06:59:59.99999979045242400</v>
      </c>
      <c r="V551">
        <v>21</v>
      </c>
      <c r="W551">
        <v>9</v>
      </c>
      <c r="X551">
        <v>92</v>
      </c>
      <c r="Y551">
        <v>24.23</v>
      </c>
      <c r="Z551">
        <v>4</v>
      </c>
      <c r="AA551" s="1" t="s">
        <v>61</v>
      </c>
      <c r="AB551">
        <v>12</v>
      </c>
      <c r="AC551">
        <v>0</v>
      </c>
      <c r="AD551" s="1" t="s">
        <v>1211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s="1" t="s">
        <v>53</v>
      </c>
      <c r="AS551" s="1" t="s">
        <v>51</v>
      </c>
      <c r="AT551" s="1" t="s">
        <v>51</v>
      </c>
      <c r="AU551" s="1" t="s">
        <v>51</v>
      </c>
    </row>
    <row r="552" spans="1:47" x14ac:dyDescent="0.25">
      <c r="A552" s="1" t="s">
        <v>8611</v>
      </c>
      <c r="B552">
        <v>3</v>
      </c>
      <c r="C552" s="2" t="d">
        <v>2019-10-10T08:53:26.99999991338699850</v>
      </c>
      <c r="D552" s="2" t="d">
        <v>2019-10-10T09:22:36.999999750405550125</v>
      </c>
      <c r="E552">
        <v>39.655320000000003</v>
      </c>
      <c r="F552">
        <v>-104.83398</v>
      </c>
      <c r="G552">
        <v>39.655619999999999</v>
      </c>
      <c r="H552">
        <v>-104.83432000000001</v>
      </c>
      <c r="I552">
        <v>2.8000000000000001E-2</v>
      </c>
      <c r="J552" s="1" t="s">
        <v>221</v>
      </c>
      <c r="K552">
        <v>3306</v>
      </c>
      <c r="L552" s="1" t="s">
        <v>6640</v>
      </c>
      <c r="M552" s="1" t="s">
        <v>97</v>
      </c>
      <c r="N552" s="1" t="s">
        <v>171</v>
      </c>
      <c r="O552" s="1" t="s">
        <v>202</v>
      </c>
      <c r="P552" s="1" t="s">
        <v>199</v>
      </c>
      <c r="Q552" s="1" t="s">
        <v>8612</v>
      </c>
      <c r="R552" s="1" t="s">
        <v>48</v>
      </c>
      <c r="S552" s="1" t="s">
        <v>79</v>
      </c>
      <c r="T552" s="1" t="s">
        <v>204</v>
      </c>
      <c r="U552" s="2" t="d">
        <v>2019-10-10T08:58:00.00000023748725325</v>
      </c>
      <c r="V552">
        <v>19</v>
      </c>
      <c r="W552">
        <v>12</v>
      </c>
      <c r="X552">
        <v>92</v>
      </c>
      <c r="Y552">
        <v>24.48</v>
      </c>
      <c r="Z552">
        <v>0.5</v>
      </c>
      <c r="AA552" s="1" t="s">
        <v>61</v>
      </c>
      <c r="AB552">
        <v>5</v>
      </c>
      <c r="AC552">
        <v>0.04</v>
      </c>
      <c r="AD552" s="1" t="s">
        <v>4895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s="1" t="s">
        <v>51</v>
      </c>
      <c r="AS552" s="1" t="s">
        <v>51</v>
      </c>
      <c r="AT552" s="1" t="s">
        <v>51</v>
      </c>
      <c r="AU552" s="1" t="s">
        <v>51</v>
      </c>
    </row>
    <row r="553" spans="1:47" x14ac:dyDescent="0.25">
      <c r="A553" s="1" t="s">
        <v>5996</v>
      </c>
      <c r="B553">
        <v>3</v>
      </c>
      <c r="C553" s="2" t="d">
        <v>2019-10-10T07:12:51.00000022910535075</v>
      </c>
      <c r="D553" s="2" t="d">
        <v>2019-10-10T07:42:42.99999982584267600</v>
      </c>
      <c r="E553">
        <v>39.778300000000002</v>
      </c>
      <c r="F553">
        <v>-104.89807</v>
      </c>
      <c r="G553">
        <v>39.778149999999997</v>
      </c>
      <c r="H553">
        <v>-104.89465</v>
      </c>
      <c r="I553">
        <v>0.182</v>
      </c>
      <c r="J553" s="1" t="s">
        <v>418</v>
      </c>
      <c r="L553" s="1" t="s">
        <v>133</v>
      </c>
      <c r="M553" s="1" t="s">
        <v>47</v>
      </c>
      <c r="N553" s="1" t="s">
        <v>131</v>
      </c>
      <c r="O553" s="1" t="s">
        <v>131</v>
      </c>
      <c r="P553" s="1" t="s">
        <v>199</v>
      </c>
      <c r="Q553" s="1" t="s">
        <v>247</v>
      </c>
      <c r="R553" s="1" t="s">
        <v>48</v>
      </c>
      <c r="S553" s="1" t="s">
        <v>79</v>
      </c>
      <c r="T553" s="1" t="s">
        <v>206</v>
      </c>
      <c r="U553" s="2" t="d">
        <v>2019-10-10T07:02:59.99999974854290475</v>
      </c>
      <c r="V553">
        <v>21</v>
      </c>
      <c r="W553">
        <v>12</v>
      </c>
      <c r="X553">
        <v>100</v>
      </c>
      <c r="Y553">
        <v>24.46</v>
      </c>
      <c r="Z553">
        <v>1</v>
      </c>
      <c r="AA553" s="1" t="s">
        <v>59</v>
      </c>
      <c r="AB553">
        <v>8</v>
      </c>
      <c r="AC553">
        <v>0</v>
      </c>
      <c r="AD553" s="1" t="s">
        <v>1211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s="1" t="s">
        <v>51</v>
      </c>
      <c r="AS553" s="1" t="s">
        <v>51</v>
      </c>
      <c r="AT553" s="1" t="s">
        <v>51</v>
      </c>
      <c r="AU553" s="1" t="s">
        <v>51</v>
      </c>
    </row>
    <row r="554" spans="1:47" x14ac:dyDescent="0.25">
      <c r="A554" s="1" t="s">
        <v>5653</v>
      </c>
      <c r="B554">
        <v>3</v>
      </c>
      <c r="C554" s="2" t="d">
        <v>2019-10-10T08:35:24.99999969732016200</v>
      </c>
      <c r="D554" s="2" t="d">
        <v>2019-10-10T09:04:40.00000007450580825</v>
      </c>
      <c r="E554">
        <v>39.823909999999998</v>
      </c>
      <c r="F554">
        <v>-104.96168</v>
      </c>
      <c r="G554">
        <v>39.823970000000003</v>
      </c>
      <c r="H554">
        <v>-104.96131</v>
      </c>
      <c r="I554">
        <v>0.02</v>
      </c>
      <c r="J554" s="1" t="s">
        <v>447</v>
      </c>
      <c r="L554" s="1" t="s">
        <v>122</v>
      </c>
      <c r="M554" s="1" t="s">
        <v>47</v>
      </c>
      <c r="N554" s="1" t="s">
        <v>131</v>
      </c>
      <c r="O554" s="1" t="s">
        <v>147</v>
      </c>
      <c r="P554" s="1" t="s">
        <v>199</v>
      </c>
      <c r="Q554" s="1" t="s">
        <v>205</v>
      </c>
      <c r="R554" s="1" t="s">
        <v>48</v>
      </c>
      <c r="S554" s="1" t="s">
        <v>79</v>
      </c>
      <c r="T554" s="1" t="s">
        <v>206</v>
      </c>
      <c r="U554" s="2" t="d">
        <v>2019-10-10T08:38:00.000000097788870375</v>
      </c>
      <c r="V554">
        <v>21</v>
      </c>
      <c r="W554">
        <v>12</v>
      </c>
      <c r="X554">
        <v>93</v>
      </c>
      <c r="Y554">
        <v>24.47</v>
      </c>
      <c r="Z554">
        <v>0.5</v>
      </c>
      <c r="AA554" s="1" t="s">
        <v>59</v>
      </c>
      <c r="AB554">
        <v>8</v>
      </c>
      <c r="AC554">
        <v>0</v>
      </c>
      <c r="AD554" s="1" t="s">
        <v>4894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s="1" t="s">
        <v>51</v>
      </c>
      <c r="AS554" s="1" t="s">
        <v>51</v>
      </c>
      <c r="AT554" s="1" t="s">
        <v>51</v>
      </c>
      <c r="AU554" s="1" t="s">
        <v>51</v>
      </c>
    </row>
    <row r="555" spans="1:47" x14ac:dyDescent="0.25">
      <c r="A555" s="1" t="s">
        <v>5997</v>
      </c>
      <c r="B555">
        <v>3</v>
      </c>
      <c r="C555" s="2" t="d">
        <v>2019-10-10T07:15:08.99999979883432650</v>
      </c>
      <c r="D555" s="2" t="d">
        <v>2019-10-10T07:44:45.00000005587935450</v>
      </c>
      <c r="E555">
        <v>39.563459999999999</v>
      </c>
      <c r="F555">
        <v>-104.88799</v>
      </c>
      <c r="G555">
        <v>39.563800000000001</v>
      </c>
      <c r="H555">
        <v>-104.88905</v>
      </c>
      <c r="I555">
        <v>6.0999999999999999E-2</v>
      </c>
      <c r="J555" s="1" t="s">
        <v>318</v>
      </c>
      <c r="L555" s="1" t="s">
        <v>406</v>
      </c>
      <c r="M555" s="1" t="s">
        <v>47</v>
      </c>
      <c r="N555" s="1" t="s">
        <v>704</v>
      </c>
      <c r="O555" s="1" t="s">
        <v>121</v>
      </c>
      <c r="P555" s="1" t="s">
        <v>199</v>
      </c>
      <c r="Q555" s="1" t="s">
        <v>705</v>
      </c>
      <c r="R555" s="1" t="s">
        <v>48</v>
      </c>
      <c r="S555" s="1" t="s">
        <v>79</v>
      </c>
      <c r="T555" s="1" t="s">
        <v>201</v>
      </c>
      <c r="U555" s="2" t="d">
        <v>2019-10-10T06:59:59.99999979045242400</v>
      </c>
      <c r="V555">
        <v>21</v>
      </c>
      <c r="W555">
        <v>9</v>
      </c>
      <c r="X555">
        <v>92</v>
      </c>
      <c r="Y555">
        <v>24.23</v>
      </c>
      <c r="Z555">
        <v>4</v>
      </c>
      <c r="AA555" s="1" t="s">
        <v>61</v>
      </c>
      <c r="AB555">
        <v>12</v>
      </c>
      <c r="AC555">
        <v>0</v>
      </c>
      <c r="AD555" s="1" t="s">
        <v>1211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s="1" t="s">
        <v>51</v>
      </c>
      <c r="AS555" s="1" t="s">
        <v>51</v>
      </c>
      <c r="AT555" s="1" t="s">
        <v>51</v>
      </c>
      <c r="AU555" s="1" t="s">
        <v>51</v>
      </c>
    </row>
    <row r="556" spans="1:47" x14ac:dyDescent="0.25">
      <c r="A556" s="1" t="s">
        <v>5423</v>
      </c>
      <c r="B556">
        <v>3</v>
      </c>
      <c r="C556" s="2" t="d">
        <v>2019-10-10T08:39:08.99999988265335825</v>
      </c>
      <c r="D556" s="2" t="d">
        <v>2019-10-10T09:08:37.99999976065009800</v>
      </c>
      <c r="E556">
        <v>39.797229999999999</v>
      </c>
      <c r="F556">
        <v>-105.04791</v>
      </c>
      <c r="G556">
        <v>39.79721</v>
      </c>
      <c r="H556">
        <v>-105.05168999999999</v>
      </c>
      <c r="I556">
        <v>0.20100000000000001</v>
      </c>
      <c r="J556" s="1" t="s">
        <v>856</v>
      </c>
      <c r="L556" s="1" t="s">
        <v>124</v>
      </c>
      <c r="M556" s="1" t="s">
        <v>47</v>
      </c>
      <c r="N556" s="1" t="s">
        <v>544</v>
      </c>
      <c r="O556" s="1" t="s">
        <v>147</v>
      </c>
      <c r="P556" s="1" t="s">
        <v>199</v>
      </c>
      <c r="Q556" s="1" t="s">
        <v>545</v>
      </c>
      <c r="R556" s="1" t="s">
        <v>48</v>
      </c>
      <c r="S556" s="1" t="s">
        <v>79</v>
      </c>
      <c r="T556" s="1" t="s">
        <v>206</v>
      </c>
      <c r="U556" s="2" t="d">
        <v>2019-10-10T08:38:00.000000097788870375</v>
      </c>
      <c r="V556">
        <v>21</v>
      </c>
      <c r="W556">
        <v>12</v>
      </c>
      <c r="X556">
        <v>93</v>
      </c>
      <c r="Y556">
        <v>24.47</v>
      </c>
      <c r="Z556">
        <v>0.5</v>
      </c>
      <c r="AA556" s="1" t="s">
        <v>59</v>
      </c>
      <c r="AB556">
        <v>8</v>
      </c>
      <c r="AC556">
        <v>0</v>
      </c>
      <c r="AD556" s="1" t="s">
        <v>4894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s="1" t="s">
        <v>51</v>
      </c>
      <c r="AS556" s="1" t="s">
        <v>51</v>
      </c>
      <c r="AT556" s="1" t="s">
        <v>51</v>
      </c>
      <c r="AU556" s="1" t="s">
        <v>51</v>
      </c>
    </row>
    <row r="557" spans="1:47" x14ac:dyDescent="0.25">
      <c r="A557" s="1" t="s">
        <v>5998</v>
      </c>
      <c r="B557">
        <v>3</v>
      </c>
      <c r="C557" s="2" t="d">
        <v>2019-10-10T07:36:50.99999989382922375</v>
      </c>
      <c r="D557" s="2" t="d">
        <v>2019-10-10T08:06:44.9999999580904875</v>
      </c>
      <c r="E557">
        <v>39.729680000000002</v>
      </c>
      <c r="F557">
        <v>-104.82517</v>
      </c>
      <c r="G557">
        <v>39.7256</v>
      </c>
      <c r="H557">
        <v>-104.82505999999999</v>
      </c>
      <c r="I557">
        <v>0.28199999999999997</v>
      </c>
      <c r="J557" s="1" t="s">
        <v>470</v>
      </c>
      <c r="L557" s="1" t="s">
        <v>404</v>
      </c>
      <c r="M557" s="1" t="s">
        <v>47</v>
      </c>
      <c r="N557" s="1" t="s">
        <v>171</v>
      </c>
      <c r="O557" s="1" t="s">
        <v>202</v>
      </c>
      <c r="P557" s="1" t="s">
        <v>199</v>
      </c>
      <c r="Q557" s="1" t="s">
        <v>241</v>
      </c>
      <c r="R557" s="1" t="s">
        <v>48</v>
      </c>
      <c r="S557" s="1" t="s">
        <v>79</v>
      </c>
      <c r="T557" s="1" t="s">
        <v>204</v>
      </c>
      <c r="U557" s="2" t="d">
        <v>2019-10-10T07:44:59.99999979045242400</v>
      </c>
      <c r="V557">
        <v>19</v>
      </c>
      <c r="W557">
        <v>10</v>
      </c>
      <c r="X557">
        <v>93</v>
      </c>
      <c r="Y557">
        <v>24.46</v>
      </c>
      <c r="Z557">
        <v>2</v>
      </c>
      <c r="AA557" s="1" t="s">
        <v>61</v>
      </c>
      <c r="AB557">
        <v>7</v>
      </c>
      <c r="AC557">
        <v>0</v>
      </c>
      <c r="AD557" s="1" t="s">
        <v>1211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s="1" t="s">
        <v>51</v>
      </c>
      <c r="AS557" s="1" t="s">
        <v>51</v>
      </c>
      <c r="AT557" s="1" t="s">
        <v>51</v>
      </c>
      <c r="AU557" s="1" t="s">
        <v>51</v>
      </c>
    </row>
    <row r="558" spans="1:47" x14ac:dyDescent="0.25">
      <c r="A558" s="1" t="s">
        <v>5999</v>
      </c>
      <c r="B558">
        <v>3</v>
      </c>
      <c r="C558" s="2" t="d">
        <v>2019-10-10T10:18:29.00000003166496800</v>
      </c>
      <c r="D558" s="2" t="d">
        <v>2019-10-10T10:48:07.99999973271042075</v>
      </c>
      <c r="E558">
        <v>39.90016</v>
      </c>
      <c r="F558">
        <v>-104.98815999999999</v>
      </c>
      <c r="G558">
        <v>39.897680000000001</v>
      </c>
      <c r="H558">
        <v>-104.98772</v>
      </c>
      <c r="I558">
        <v>0.17299999999999999</v>
      </c>
      <c r="J558" s="1" t="s">
        <v>442</v>
      </c>
      <c r="L558" s="1" t="s">
        <v>196</v>
      </c>
      <c r="M558" s="1" t="s">
        <v>47</v>
      </c>
      <c r="N558" s="1" t="s">
        <v>131</v>
      </c>
      <c r="O558" s="1" t="s">
        <v>147</v>
      </c>
      <c r="P558" s="1" t="s">
        <v>199</v>
      </c>
      <c r="Q558" s="1" t="s">
        <v>440</v>
      </c>
      <c r="R558" s="1" t="s">
        <v>48</v>
      </c>
      <c r="S558" s="1" t="s">
        <v>79</v>
      </c>
      <c r="T558" s="1" t="s">
        <v>206</v>
      </c>
      <c r="U558" s="2" t="d">
        <v>2019-10-10T10:53:00.000000097788870375</v>
      </c>
      <c r="V558">
        <v>21</v>
      </c>
      <c r="W558">
        <v>14</v>
      </c>
      <c r="X558">
        <v>93</v>
      </c>
      <c r="Y558">
        <v>24.51</v>
      </c>
      <c r="Z558">
        <v>0.75</v>
      </c>
      <c r="AA558" s="1" t="s">
        <v>61</v>
      </c>
      <c r="AB558">
        <v>6</v>
      </c>
      <c r="AC558">
        <v>0</v>
      </c>
      <c r="AD558" s="1" t="s">
        <v>1211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s="1" t="s">
        <v>51</v>
      </c>
      <c r="AS558" s="1" t="s">
        <v>51</v>
      </c>
      <c r="AT558" s="1" t="s">
        <v>51</v>
      </c>
      <c r="AU558" s="1" t="s">
        <v>51</v>
      </c>
    </row>
    <row r="559" spans="1:47" x14ac:dyDescent="0.25">
      <c r="A559" s="1" t="s">
        <v>8408</v>
      </c>
      <c r="B559">
        <v>4</v>
      </c>
      <c r="C559" s="2" t="d">
        <v>2019-10-10T08:35:24.99999969732016200</v>
      </c>
      <c r="D559" s="2" t="d">
        <v>2019-10-10T09:05:10.00000017229467525</v>
      </c>
      <c r="E559">
        <v>39.779879999999999</v>
      </c>
      <c r="F559">
        <v>-105.13800999999999</v>
      </c>
      <c r="G559">
        <v>39.773539999999997</v>
      </c>
      <c r="H559">
        <v>-105.1434</v>
      </c>
      <c r="I559">
        <v>0.52300000000000002</v>
      </c>
      <c r="J559" s="1" t="s">
        <v>8409</v>
      </c>
      <c r="K559">
        <v>4503</v>
      </c>
      <c r="L559" s="1" t="s">
        <v>8410</v>
      </c>
      <c r="M559" s="1" t="s">
        <v>97</v>
      </c>
      <c r="N559" s="1" t="s">
        <v>214</v>
      </c>
      <c r="O559" s="1" t="s">
        <v>115</v>
      </c>
      <c r="P559" s="1" t="s">
        <v>199</v>
      </c>
      <c r="Q559" s="1" t="s">
        <v>215</v>
      </c>
      <c r="R559" s="1" t="s">
        <v>48</v>
      </c>
      <c r="S559" s="1" t="s">
        <v>79</v>
      </c>
      <c r="T559" s="1" t="s">
        <v>206</v>
      </c>
      <c r="U559" s="2" t="d">
        <v>2019-10-10T08:38:00.000000097788870375</v>
      </c>
      <c r="V559">
        <v>21</v>
      </c>
      <c r="W559">
        <v>12</v>
      </c>
      <c r="X559">
        <v>93</v>
      </c>
      <c r="Y559">
        <v>24.47</v>
      </c>
      <c r="Z559">
        <v>0.5</v>
      </c>
      <c r="AA559" s="1" t="s">
        <v>59</v>
      </c>
      <c r="AB559">
        <v>8</v>
      </c>
      <c r="AC559">
        <v>0</v>
      </c>
      <c r="AD559" s="1" t="s">
        <v>4894</v>
      </c>
      <c r="AE559" t="b">
        <v>0</v>
      </c>
      <c r="AF559" t="b">
        <v>0</v>
      </c>
      <c r="AG559" t="b">
        <v>1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s="1" t="s">
        <v>51</v>
      </c>
      <c r="AS559" s="1" t="s">
        <v>51</v>
      </c>
      <c r="AT559" s="1" t="s">
        <v>51</v>
      </c>
      <c r="AU559" s="1" t="s">
        <v>51</v>
      </c>
    </row>
    <row r="560" spans="1:47" x14ac:dyDescent="0.25">
      <c r="A560" s="1" t="s">
        <v>4899</v>
      </c>
      <c r="B560">
        <v>3</v>
      </c>
      <c r="C560" s="2" t="d">
        <v>2019-10-10T09:52:59.00000007357448050</v>
      </c>
      <c r="D560" s="2" t="d">
        <v>2019-10-10T10:22:11.9999999832361950</v>
      </c>
      <c r="E560">
        <v>39.700429999999997</v>
      </c>
      <c r="F560">
        <v>-104.8292</v>
      </c>
      <c r="G560">
        <v>39.697389999999999</v>
      </c>
      <c r="H560">
        <v>-104.82943</v>
      </c>
      <c r="I560">
        <v>0.21</v>
      </c>
      <c r="J560" s="1" t="s">
        <v>587</v>
      </c>
      <c r="L560" s="1" t="s">
        <v>404</v>
      </c>
      <c r="M560" s="1" t="s">
        <v>47</v>
      </c>
      <c r="N560" s="1" t="s">
        <v>171</v>
      </c>
      <c r="O560" s="1" t="s">
        <v>202</v>
      </c>
      <c r="P560" s="1" t="s">
        <v>199</v>
      </c>
      <c r="Q560" s="1" t="s">
        <v>405</v>
      </c>
      <c r="R560" s="1" t="s">
        <v>48</v>
      </c>
      <c r="S560" s="1" t="s">
        <v>79</v>
      </c>
      <c r="T560" s="1" t="s">
        <v>204</v>
      </c>
      <c r="U560" s="2" t="d">
        <v>2019-10-10T09:58:00.00000002793967725</v>
      </c>
      <c r="V560">
        <v>18</v>
      </c>
      <c r="W560">
        <v>11</v>
      </c>
      <c r="X560">
        <v>92</v>
      </c>
      <c r="Y560">
        <v>24.48</v>
      </c>
      <c r="Z560">
        <v>0.5</v>
      </c>
      <c r="AA560" s="1" t="s">
        <v>61</v>
      </c>
      <c r="AB560">
        <v>5</v>
      </c>
      <c r="AC560">
        <v>0.08</v>
      </c>
      <c r="AD560" s="1" t="s">
        <v>4895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s="1" t="s">
        <v>51</v>
      </c>
      <c r="AS560" s="1" t="s">
        <v>51</v>
      </c>
      <c r="AT560" s="1" t="s">
        <v>51</v>
      </c>
      <c r="AU560" s="1" t="s">
        <v>51</v>
      </c>
    </row>
    <row r="561" spans="1:47" x14ac:dyDescent="0.25">
      <c r="A561" s="1" t="s">
        <v>5654</v>
      </c>
      <c r="B561">
        <v>3</v>
      </c>
      <c r="C561" s="2" t="d">
        <v>2019-10-10T09:27:08.99999984074383900</v>
      </c>
      <c r="D561" s="2" t="d">
        <v>2019-10-10T09:56:43.000000258907676075</v>
      </c>
      <c r="E561">
        <v>39.809629999999999</v>
      </c>
      <c r="F561">
        <v>-104.98308</v>
      </c>
      <c r="G561">
        <v>39.815190000000001</v>
      </c>
      <c r="H561">
        <v>-104.983</v>
      </c>
      <c r="I561">
        <v>0.38400000000000001</v>
      </c>
      <c r="J561" s="1" t="s">
        <v>703</v>
      </c>
      <c r="L561" s="1" t="s">
        <v>195</v>
      </c>
      <c r="M561" s="1" t="s">
        <v>47</v>
      </c>
      <c r="N561" s="1" t="s">
        <v>131</v>
      </c>
      <c r="O561" s="1" t="s">
        <v>147</v>
      </c>
      <c r="P561" s="1" t="s">
        <v>199</v>
      </c>
      <c r="Q561" s="1" t="s">
        <v>247</v>
      </c>
      <c r="R561" s="1" t="s">
        <v>48</v>
      </c>
      <c r="S561" s="1" t="s">
        <v>79</v>
      </c>
      <c r="T561" s="1" t="s">
        <v>206</v>
      </c>
      <c r="U561" s="2" t="d">
        <v>2019-10-10T08:45:00.00000020954757600</v>
      </c>
      <c r="V561">
        <v>21</v>
      </c>
      <c r="W561">
        <v>11</v>
      </c>
      <c r="X561">
        <v>93</v>
      </c>
      <c r="Y561">
        <v>24.5</v>
      </c>
      <c r="Z561">
        <v>0.5</v>
      </c>
      <c r="AA561" s="1" t="s">
        <v>61</v>
      </c>
      <c r="AB561">
        <v>9</v>
      </c>
      <c r="AC561">
        <v>0</v>
      </c>
      <c r="AD561" s="1" t="s">
        <v>4895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s="1" t="s">
        <v>51</v>
      </c>
      <c r="AS561" s="1" t="s">
        <v>51</v>
      </c>
      <c r="AT561" s="1" t="s">
        <v>51</v>
      </c>
      <c r="AU561" s="1" t="s">
        <v>51</v>
      </c>
    </row>
    <row r="562" spans="1:47" x14ac:dyDescent="0.25">
      <c r="A562" s="1" t="s">
        <v>5191</v>
      </c>
      <c r="B562">
        <v>4</v>
      </c>
      <c r="C562" s="2" t="d">
        <v>2019-10-10T10:13:55.00000010244548550</v>
      </c>
      <c r="D562" s="2" t="d">
        <v>2019-10-10T10:43:41.00000018253922650</v>
      </c>
      <c r="E562">
        <v>40.27178</v>
      </c>
      <c r="F562">
        <v>-103.58407</v>
      </c>
      <c r="G562">
        <v>40.268799999999999</v>
      </c>
      <c r="H562">
        <v>-103.62156</v>
      </c>
      <c r="I562">
        <v>1.9870000000000001</v>
      </c>
      <c r="J562" s="1" t="s">
        <v>5192</v>
      </c>
      <c r="L562" s="1" t="s">
        <v>1107</v>
      </c>
      <c r="M562" s="1" t="s">
        <v>47</v>
      </c>
      <c r="N562" s="1" t="s">
        <v>4218</v>
      </c>
      <c r="O562" s="1" t="s">
        <v>165</v>
      </c>
      <c r="P562" s="1" t="s">
        <v>199</v>
      </c>
      <c r="Q562" s="1" t="s">
        <v>4219</v>
      </c>
      <c r="R562" s="1" t="s">
        <v>48</v>
      </c>
      <c r="S562" s="1" t="s">
        <v>79</v>
      </c>
      <c r="T562" s="1" t="s">
        <v>3920</v>
      </c>
      <c r="U562" s="2" t="d">
        <v>2019-10-10T10:15:00.00000020954757600</v>
      </c>
      <c r="V562">
        <v>23</v>
      </c>
      <c r="W562">
        <v>8</v>
      </c>
      <c r="X562">
        <v>80</v>
      </c>
      <c r="Y562">
        <v>25.54</v>
      </c>
      <c r="Z562">
        <v>1</v>
      </c>
      <c r="AA562" s="1" t="s">
        <v>65</v>
      </c>
      <c r="AB562">
        <v>20</v>
      </c>
      <c r="AD562" s="1" t="s">
        <v>1211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s="1" t="s">
        <v>51</v>
      </c>
      <c r="AS562" s="1" t="s">
        <v>51</v>
      </c>
      <c r="AT562" s="1" t="s">
        <v>51</v>
      </c>
      <c r="AU562" s="1" t="s">
        <v>51</v>
      </c>
    </row>
    <row r="563" spans="1:47" x14ac:dyDescent="0.25">
      <c r="A563" s="1" t="s">
        <v>6000</v>
      </c>
      <c r="B563">
        <v>3</v>
      </c>
      <c r="C563" s="2" t="d">
        <v>2019-10-10T10:16:55.00000006053596625</v>
      </c>
      <c r="D563" s="2" t="d">
        <v>2019-10-10T10:46:14.9999997206032275</v>
      </c>
      <c r="E563">
        <v>39.92445</v>
      </c>
      <c r="F563">
        <v>-105.1112</v>
      </c>
      <c r="G563">
        <v>39.92201</v>
      </c>
      <c r="H563">
        <v>-105.10668</v>
      </c>
      <c r="I563">
        <v>0.29299999999999998</v>
      </c>
      <c r="J563" s="1" t="s">
        <v>371</v>
      </c>
      <c r="L563" s="1" t="s">
        <v>244</v>
      </c>
      <c r="M563" s="1" t="s">
        <v>47</v>
      </c>
      <c r="N563" s="1" t="s">
        <v>245</v>
      </c>
      <c r="O563" s="1" t="s">
        <v>245</v>
      </c>
      <c r="P563" s="1" t="s">
        <v>199</v>
      </c>
      <c r="Q563" s="1" t="s">
        <v>257</v>
      </c>
      <c r="R563" s="1" t="s">
        <v>48</v>
      </c>
      <c r="S563" s="1" t="s">
        <v>79</v>
      </c>
      <c r="T563" s="1" t="s">
        <v>206</v>
      </c>
      <c r="U563" s="2" t="d">
        <v>2019-10-10T10:53:00.000000097788870375</v>
      </c>
      <c r="V563">
        <v>21</v>
      </c>
      <c r="W563">
        <v>14</v>
      </c>
      <c r="X563">
        <v>93</v>
      </c>
      <c r="Y563">
        <v>24.51</v>
      </c>
      <c r="Z563">
        <v>0.75</v>
      </c>
      <c r="AA563" s="1" t="s">
        <v>61</v>
      </c>
      <c r="AB563">
        <v>6</v>
      </c>
      <c r="AC563">
        <v>0</v>
      </c>
      <c r="AD563" s="1" t="s">
        <v>1211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s="1" t="s">
        <v>51</v>
      </c>
      <c r="AS563" s="1" t="s">
        <v>51</v>
      </c>
      <c r="AT563" s="1" t="s">
        <v>51</v>
      </c>
      <c r="AU563" s="1" t="s">
        <v>51</v>
      </c>
    </row>
    <row r="564" spans="1:47" x14ac:dyDescent="0.25">
      <c r="A564" s="1" t="s">
        <v>6001</v>
      </c>
      <c r="B564">
        <v>3</v>
      </c>
      <c r="C564" s="2" t="d">
        <v>2019-10-10T10:06:27.99999996554106225</v>
      </c>
      <c r="D564" s="2" t="d">
        <v>2019-10-10T10:36:17.00000011827796950</v>
      </c>
      <c r="E564">
        <v>39.885210000000001</v>
      </c>
      <c r="F564">
        <v>-104.98766000000001</v>
      </c>
      <c r="G564">
        <v>39.882770000000001</v>
      </c>
      <c r="H564">
        <v>-104.98768</v>
      </c>
      <c r="I564">
        <v>0.16900000000000001</v>
      </c>
      <c r="J564" s="1" t="s">
        <v>442</v>
      </c>
      <c r="L564" s="1" t="s">
        <v>173</v>
      </c>
      <c r="M564" s="1" t="s">
        <v>47</v>
      </c>
      <c r="N564" s="1" t="s">
        <v>131</v>
      </c>
      <c r="O564" s="1" t="s">
        <v>147</v>
      </c>
      <c r="P564" s="1" t="s">
        <v>199</v>
      </c>
      <c r="Q564" s="1" t="s">
        <v>205</v>
      </c>
      <c r="R564" s="1" t="s">
        <v>48</v>
      </c>
      <c r="S564" s="1" t="s">
        <v>79</v>
      </c>
      <c r="T564" s="1" t="s">
        <v>206</v>
      </c>
      <c r="U564" s="2" t="d">
        <v>2019-10-10T10:53:00.000000097788870375</v>
      </c>
      <c r="V564">
        <v>21</v>
      </c>
      <c r="W564">
        <v>14</v>
      </c>
      <c r="X564">
        <v>93</v>
      </c>
      <c r="Y564">
        <v>24.51</v>
      </c>
      <c r="Z564">
        <v>0.75</v>
      </c>
      <c r="AA564" s="1" t="s">
        <v>61</v>
      </c>
      <c r="AB564">
        <v>6</v>
      </c>
      <c r="AC564">
        <v>0</v>
      </c>
      <c r="AD564" s="1" t="s">
        <v>1211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s="1" t="s">
        <v>51</v>
      </c>
      <c r="AS564" s="1" t="s">
        <v>51</v>
      </c>
      <c r="AT564" s="1" t="s">
        <v>51</v>
      </c>
      <c r="AU564" s="1" t="s">
        <v>51</v>
      </c>
    </row>
    <row r="565" spans="1:47" x14ac:dyDescent="0.25">
      <c r="A565" s="1" t="s">
        <v>6002</v>
      </c>
      <c r="B565">
        <v>3</v>
      </c>
      <c r="C565" s="2" t="d">
        <v>2019-10-10T11:44:41.99999977368861225</v>
      </c>
      <c r="D565" s="2" t="d">
        <v>2019-10-10T12:12:12.000000122934579900</v>
      </c>
      <c r="E565">
        <v>39.827599999999997</v>
      </c>
      <c r="F565">
        <v>-104.98729</v>
      </c>
      <c r="G565">
        <v>39.827579999999998</v>
      </c>
      <c r="H565">
        <v>-104.99033</v>
      </c>
      <c r="I565">
        <v>0.161</v>
      </c>
      <c r="J565" s="1" t="s">
        <v>52</v>
      </c>
      <c r="L565" s="1" t="s">
        <v>397</v>
      </c>
      <c r="M565" s="1" t="s">
        <v>47</v>
      </c>
      <c r="N565" s="1" t="s">
        <v>131</v>
      </c>
      <c r="O565" s="1" t="s">
        <v>147</v>
      </c>
      <c r="P565" s="1" t="s">
        <v>199</v>
      </c>
      <c r="Q565" s="1" t="s">
        <v>332</v>
      </c>
      <c r="R565" s="1" t="s">
        <v>48</v>
      </c>
      <c r="S565" s="1" t="s">
        <v>79</v>
      </c>
      <c r="T565" s="1" t="s">
        <v>206</v>
      </c>
      <c r="U565" s="2" t="d">
        <v>2019-10-10T11:57:00.0000000419095125</v>
      </c>
      <c r="V565">
        <v>23</v>
      </c>
      <c r="W565">
        <v>15</v>
      </c>
      <c r="X565">
        <v>86</v>
      </c>
      <c r="Y565">
        <v>24.5</v>
      </c>
      <c r="Z565">
        <v>0.75</v>
      </c>
      <c r="AA565" s="1" t="s">
        <v>59</v>
      </c>
      <c r="AB565">
        <v>7</v>
      </c>
      <c r="AC565">
        <v>0</v>
      </c>
      <c r="AD565" s="1" t="s">
        <v>1211</v>
      </c>
      <c r="AE565" t="b">
        <v>0</v>
      </c>
      <c r="AF565" t="b">
        <v>0</v>
      </c>
      <c r="AG565" t="b">
        <v>0</v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1</v>
      </c>
      <c r="AQ565" t="b">
        <v>0</v>
      </c>
      <c r="AR565" s="1" t="s">
        <v>51</v>
      </c>
      <c r="AS565" s="1" t="s">
        <v>51</v>
      </c>
      <c r="AT565" s="1" t="s">
        <v>51</v>
      </c>
      <c r="AU565" s="1" t="s">
        <v>51</v>
      </c>
    </row>
    <row r="566" spans="1:47" x14ac:dyDescent="0.25">
      <c r="A566" s="1" t="s">
        <v>6003</v>
      </c>
      <c r="B566">
        <v>3</v>
      </c>
      <c r="C566" s="2" t="d">
        <v>2019-10-10T10:20:42.99999992363154975</v>
      </c>
      <c r="D566" s="2" t="d">
        <v>2019-10-10T10:40:17.99999987706541875</v>
      </c>
      <c r="E566">
        <v>39.783639999999998</v>
      </c>
      <c r="F566">
        <v>-105.00322</v>
      </c>
      <c r="G566">
        <v>39.783320000000003</v>
      </c>
      <c r="H566">
        <v>-105.00776</v>
      </c>
      <c r="I566">
        <v>0.24199999999999999</v>
      </c>
      <c r="J566" s="1" t="s">
        <v>352</v>
      </c>
      <c r="L566" s="1" t="s">
        <v>137</v>
      </c>
      <c r="M566" s="1" t="s">
        <v>47</v>
      </c>
      <c r="N566" s="1" t="s">
        <v>131</v>
      </c>
      <c r="O566" s="1" t="s">
        <v>131</v>
      </c>
      <c r="P566" s="1" t="s">
        <v>199</v>
      </c>
      <c r="Q566" s="1" t="s">
        <v>332</v>
      </c>
      <c r="R566" s="1" t="s">
        <v>48</v>
      </c>
      <c r="S566" s="1" t="s">
        <v>79</v>
      </c>
      <c r="T566" s="1" t="s">
        <v>206</v>
      </c>
      <c r="U566" s="2" t="d">
        <v>2019-10-10T10:53:00.000000097788870375</v>
      </c>
      <c r="V566">
        <v>21</v>
      </c>
      <c r="W566">
        <v>14</v>
      </c>
      <c r="X566">
        <v>93</v>
      </c>
      <c r="Y566">
        <v>24.51</v>
      </c>
      <c r="Z566">
        <v>0.75</v>
      </c>
      <c r="AA566" s="1" t="s">
        <v>61</v>
      </c>
      <c r="AB566">
        <v>6</v>
      </c>
      <c r="AC566">
        <v>0</v>
      </c>
      <c r="AD566" s="1" t="s">
        <v>1211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s="1" t="s">
        <v>51</v>
      </c>
      <c r="AS566" s="1" t="s">
        <v>51</v>
      </c>
      <c r="AT566" s="1" t="s">
        <v>51</v>
      </c>
      <c r="AU566" s="1" t="s">
        <v>51</v>
      </c>
    </row>
    <row r="567" spans="1:47" x14ac:dyDescent="0.25">
      <c r="A567" s="1" t="s">
        <v>8411</v>
      </c>
      <c r="B567">
        <v>3</v>
      </c>
      <c r="C567" s="2" t="d">
        <v>2019-10-10T10:12:27.99999988172203050</v>
      </c>
      <c r="D567" s="2" t="d">
        <v>2019-10-10T10:42:18.000000268220901600</v>
      </c>
      <c r="E567">
        <v>39.827449999999999</v>
      </c>
      <c r="F567">
        <v>-104.98729</v>
      </c>
      <c r="G567">
        <v>39.827449999999999</v>
      </c>
      <c r="H567">
        <v>-104.98693</v>
      </c>
      <c r="I567">
        <v>1.9E-2</v>
      </c>
      <c r="J567" s="1" t="s">
        <v>302</v>
      </c>
      <c r="K567">
        <v>7190</v>
      </c>
      <c r="L567" s="1" t="s">
        <v>6577</v>
      </c>
      <c r="M567" s="1" t="s">
        <v>97</v>
      </c>
      <c r="N567" s="1" t="s">
        <v>131</v>
      </c>
      <c r="O567" s="1" t="s">
        <v>147</v>
      </c>
      <c r="P567" s="1" t="s">
        <v>199</v>
      </c>
      <c r="Q567" s="1" t="s">
        <v>8412</v>
      </c>
      <c r="R567" s="1" t="s">
        <v>48</v>
      </c>
      <c r="S567" s="1" t="s">
        <v>79</v>
      </c>
      <c r="T567" s="1" t="s">
        <v>206</v>
      </c>
      <c r="U567" s="2" t="d">
        <v>2019-10-10T10:53:00.000000097788870375</v>
      </c>
      <c r="V567">
        <v>21</v>
      </c>
      <c r="W567">
        <v>14</v>
      </c>
      <c r="X567">
        <v>93</v>
      </c>
      <c r="Y567">
        <v>24.51</v>
      </c>
      <c r="Z567">
        <v>0.75</v>
      </c>
      <c r="AA567" s="1" t="s">
        <v>61</v>
      </c>
      <c r="AB567">
        <v>6</v>
      </c>
      <c r="AC567">
        <v>0</v>
      </c>
      <c r="AD567" s="1" t="s">
        <v>1211</v>
      </c>
      <c r="AE567" t="b">
        <v>0</v>
      </c>
      <c r="AF567" t="b">
        <v>0</v>
      </c>
      <c r="AG567" t="b">
        <v>0</v>
      </c>
      <c r="AH567" t="b">
        <v>0</v>
      </c>
      <c r="AI567" t="b">
        <v>1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1</v>
      </c>
      <c r="AQ567" t="b">
        <v>0</v>
      </c>
      <c r="AR567" s="1" t="s">
        <v>51</v>
      </c>
      <c r="AS567" s="1" t="s">
        <v>51</v>
      </c>
      <c r="AT567" s="1" t="s">
        <v>51</v>
      </c>
      <c r="AU567" s="1" t="s">
        <v>51</v>
      </c>
    </row>
    <row r="568" spans="1:47" x14ac:dyDescent="0.25">
      <c r="A568" s="1" t="s">
        <v>6004</v>
      </c>
      <c r="B568">
        <v>3</v>
      </c>
      <c r="C568" s="2" t="d">
        <v>2019-10-10T10:16:55.00000006053596625</v>
      </c>
      <c r="D568" s="2" t="d">
        <v>2019-10-10T10:46:14.9999997206032275</v>
      </c>
      <c r="E568">
        <v>39.923969999999997</v>
      </c>
      <c r="F568">
        <v>-105.11001</v>
      </c>
      <c r="G568">
        <v>39.928150000000002</v>
      </c>
      <c r="H568">
        <v>-105.11555</v>
      </c>
      <c r="I568">
        <v>0.41199999999999998</v>
      </c>
      <c r="J568" s="1" t="s">
        <v>1790</v>
      </c>
      <c r="L568" s="1" t="s">
        <v>365</v>
      </c>
      <c r="M568" s="1" t="s">
        <v>47</v>
      </c>
      <c r="N568" s="1" t="s">
        <v>245</v>
      </c>
      <c r="O568" s="1" t="s">
        <v>245</v>
      </c>
      <c r="P568" s="1" t="s">
        <v>199</v>
      </c>
      <c r="Q568" s="1" t="s">
        <v>257</v>
      </c>
      <c r="R568" s="1" t="s">
        <v>48</v>
      </c>
      <c r="S568" s="1" t="s">
        <v>79</v>
      </c>
      <c r="T568" s="1" t="s">
        <v>206</v>
      </c>
      <c r="U568" s="2" t="d">
        <v>2019-10-10T10:53:00.000000097788870375</v>
      </c>
      <c r="V568">
        <v>21</v>
      </c>
      <c r="W568">
        <v>14</v>
      </c>
      <c r="X568">
        <v>93</v>
      </c>
      <c r="Y568">
        <v>24.51</v>
      </c>
      <c r="Z568">
        <v>0.75</v>
      </c>
      <c r="AA568" s="1" t="s">
        <v>61</v>
      </c>
      <c r="AB568">
        <v>6</v>
      </c>
      <c r="AC568">
        <v>0</v>
      </c>
      <c r="AD568" s="1" t="s">
        <v>1211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s="1" t="s">
        <v>51</v>
      </c>
      <c r="AS568" s="1" t="s">
        <v>51</v>
      </c>
      <c r="AT568" s="1" t="s">
        <v>51</v>
      </c>
      <c r="AU568" s="1" t="s">
        <v>51</v>
      </c>
    </row>
    <row r="569" spans="1:47" x14ac:dyDescent="0.25">
      <c r="A569" s="1" t="s">
        <v>6544</v>
      </c>
      <c r="B569">
        <v>4</v>
      </c>
      <c r="C569" s="2" t="d">
        <v>2019-10-10T13:34:33.9999999292194825</v>
      </c>
      <c r="D569" s="2" t="d">
        <v>2019-10-10T18:23:44.99999993015081025</v>
      </c>
      <c r="E569">
        <v>39.239780000000003</v>
      </c>
      <c r="F569">
        <v>-104.87727</v>
      </c>
      <c r="G569">
        <v>39.271360000000001</v>
      </c>
      <c r="H569">
        <v>-104.89695</v>
      </c>
      <c r="I569">
        <v>2.423</v>
      </c>
      <c r="J569" s="1" t="s">
        <v>6545</v>
      </c>
      <c r="L569" s="1" t="s">
        <v>266</v>
      </c>
      <c r="M569" s="1" t="s">
        <v>47</v>
      </c>
      <c r="N569" s="1" t="s">
        <v>86</v>
      </c>
      <c r="O569" s="1" t="s">
        <v>121</v>
      </c>
      <c r="P569" s="1" t="s">
        <v>199</v>
      </c>
      <c r="Q569" s="1" t="s">
        <v>223</v>
      </c>
      <c r="R569" s="1" t="s">
        <v>48</v>
      </c>
      <c r="S569" s="1" t="s">
        <v>79</v>
      </c>
      <c r="T569" s="1" t="s">
        <v>224</v>
      </c>
      <c r="U569" s="2" t="d">
        <v>2019-10-10T13:28:00.00000023748725325</v>
      </c>
      <c r="V569">
        <v>16</v>
      </c>
      <c r="X569">
        <v>86</v>
      </c>
      <c r="Y569">
        <v>23.16</v>
      </c>
      <c r="AA569" s="1" t="s">
        <v>69</v>
      </c>
      <c r="AC569">
        <v>0</v>
      </c>
      <c r="AD569" s="1" t="s">
        <v>966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s="1" t="s">
        <v>51</v>
      </c>
      <c r="AS569" s="1" t="s">
        <v>51</v>
      </c>
      <c r="AT569" s="1" t="s">
        <v>51</v>
      </c>
      <c r="AU569" s="1" t="s">
        <v>51</v>
      </c>
    </row>
    <row r="570" spans="1:47" x14ac:dyDescent="0.25">
      <c r="A570" s="1" t="s">
        <v>6005</v>
      </c>
      <c r="B570">
        <v>3</v>
      </c>
      <c r="C570" s="2" t="d">
        <v>2019-10-10T10:58:53.99999986868351625</v>
      </c>
      <c r="D570" s="2" t="d">
        <v>2019-10-10T11:28:17.99999983515590625</v>
      </c>
      <c r="E570">
        <v>39.916310000000003</v>
      </c>
      <c r="F570">
        <v>-105.09464</v>
      </c>
      <c r="G570">
        <v>39.917149999999999</v>
      </c>
      <c r="H570">
        <v>-105.09269</v>
      </c>
      <c r="I570">
        <v>0.11899999999999999</v>
      </c>
      <c r="J570" s="1" t="s">
        <v>781</v>
      </c>
      <c r="L570" s="1" t="s">
        <v>244</v>
      </c>
      <c r="M570" s="1" t="s">
        <v>47</v>
      </c>
      <c r="N570" s="1" t="s">
        <v>245</v>
      </c>
      <c r="O570" s="1" t="s">
        <v>245</v>
      </c>
      <c r="P570" s="1" t="s">
        <v>199</v>
      </c>
      <c r="Q570" s="1" t="s">
        <v>246</v>
      </c>
      <c r="R570" s="1" t="s">
        <v>48</v>
      </c>
      <c r="S570" s="1" t="s">
        <v>79</v>
      </c>
      <c r="T570" s="1" t="s">
        <v>206</v>
      </c>
      <c r="U570" s="2" t="d">
        <v>2019-10-10T10:53:00.000000097788870375</v>
      </c>
      <c r="V570">
        <v>21</v>
      </c>
      <c r="W570">
        <v>14</v>
      </c>
      <c r="X570">
        <v>93</v>
      </c>
      <c r="Y570">
        <v>24.51</v>
      </c>
      <c r="Z570">
        <v>0.75</v>
      </c>
      <c r="AA570" s="1" t="s">
        <v>61</v>
      </c>
      <c r="AB570">
        <v>6</v>
      </c>
      <c r="AC570">
        <v>0</v>
      </c>
      <c r="AD570" s="1" t="s">
        <v>1211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s="1" t="s">
        <v>51</v>
      </c>
      <c r="AS570" s="1" t="s">
        <v>51</v>
      </c>
      <c r="AT570" s="1" t="s">
        <v>51</v>
      </c>
      <c r="AU570" s="1" t="s">
        <v>51</v>
      </c>
    </row>
    <row r="571" spans="1:47" x14ac:dyDescent="0.25">
      <c r="A571" s="1" t="s">
        <v>4900</v>
      </c>
      <c r="B571">
        <v>4</v>
      </c>
      <c r="C571" s="2" t="d">
        <v>2019-10-10T10:43:11.99999968986958050</v>
      </c>
      <c r="D571" s="2" t="d">
        <v>2019-10-10T11:12:35.00000005122274275</v>
      </c>
      <c r="E571">
        <v>39.555169999999997</v>
      </c>
      <c r="F571">
        <v>-104.86915</v>
      </c>
      <c r="G571">
        <v>39.551940000000002</v>
      </c>
      <c r="H571">
        <v>-104.83956999999999</v>
      </c>
      <c r="I571">
        <v>1.5920000000000001</v>
      </c>
      <c r="J571" s="1" t="s">
        <v>4901</v>
      </c>
      <c r="L571" s="1" t="s">
        <v>481</v>
      </c>
      <c r="M571" s="1" t="s">
        <v>47</v>
      </c>
      <c r="N571" s="1" t="s">
        <v>127</v>
      </c>
      <c r="O571" s="1" t="s">
        <v>121</v>
      </c>
      <c r="P571" s="1" t="s">
        <v>199</v>
      </c>
      <c r="Q571" s="1" t="s">
        <v>348</v>
      </c>
      <c r="R571" s="1" t="s">
        <v>48</v>
      </c>
      <c r="S571" s="1" t="s">
        <v>79</v>
      </c>
      <c r="T571" s="1" t="s">
        <v>201</v>
      </c>
      <c r="U571" s="2" t="d">
        <v>2019-10-10T10:50:59.99999970663339225</v>
      </c>
      <c r="V571">
        <v>19</v>
      </c>
      <c r="W571">
        <v>7</v>
      </c>
      <c r="X571">
        <v>86</v>
      </c>
      <c r="Y571">
        <v>24.28</v>
      </c>
      <c r="Z571">
        <v>0.5</v>
      </c>
      <c r="AA571" s="1" t="s">
        <v>58</v>
      </c>
      <c r="AB571">
        <v>12</v>
      </c>
      <c r="AC571">
        <v>0.03</v>
      </c>
      <c r="AD571" s="1" t="s">
        <v>4895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s="1" t="s">
        <v>51</v>
      </c>
      <c r="AS571" s="1" t="s">
        <v>51</v>
      </c>
      <c r="AT571" s="1" t="s">
        <v>51</v>
      </c>
      <c r="AU571" s="1" t="s">
        <v>51</v>
      </c>
    </row>
    <row r="572" spans="1:47" x14ac:dyDescent="0.25">
      <c r="A572" s="1" t="s">
        <v>6006</v>
      </c>
      <c r="B572">
        <v>3</v>
      </c>
      <c r="C572" s="2" t="d">
        <v>2019-10-10T12:52:57.99999983981251800</v>
      </c>
      <c r="D572" s="2" t="d">
        <v>2019-10-10T13:22:16.99999989476055150</v>
      </c>
      <c r="E572">
        <v>39.6676</v>
      </c>
      <c r="F572">
        <v>-104.83008</v>
      </c>
      <c r="G572">
        <v>39.669739999999997</v>
      </c>
      <c r="H572">
        <v>-104.82916</v>
      </c>
      <c r="I572">
        <v>0.156</v>
      </c>
      <c r="J572" s="1" t="s">
        <v>650</v>
      </c>
      <c r="L572" s="1" t="s">
        <v>387</v>
      </c>
      <c r="M572" s="1" t="s">
        <v>47</v>
      </c>
      <c r="N572" s="1" t="s">
        <v>171</v>
      </c>
      <c r="O572" s="1" t="s">
        <v>202</v>
      </c>
      <c r="P572" s="1" t="s">
        <v>199</v>
      </c>
      <c r="Q572" s="1" t="s">
        <v>203</v>
      </c>
      <c r="R572" s="1" t="s">
        <v>48</v>
      </c>
      <c r="S572" s="1" t="s">
        <v>79</v>
      </c>
      <c r="T572" s="1" t="s">
        <v>204</v>
      </c>
      <c r="U572" s="2" t="d">
        <v>2019-10-10T12:58:00.00000002793967725</v>
      </c>
      <c r="V572">
        <v>22</v>
      </c>
      <c r="W572">
        <v>15</v>
      </c>
      <c r="X572">
        <v>87</v>
      </c>
      <c r="Y572">
        <v>24.48</v>
      </c>
      <c r="Z572">
        <v>3</v>
      </c>
      <c r="AA572" s="1" t="s">
        <v>61</v>
      </c>
      <c r="AB572">
        <v>6</v>
      </c>
      <c r="AC572">
        <v>0</v>
      </c>
      <c r="AD572" s="1" t="s">
        <v>1211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s="1" t="s">
        <v>51</v>
      </c>
      <c r="AS572" s="1" t="s">
        <v>51</v>
      </c>
      <c r="AT572" s="1" t="s">
        <v>51</v>
      </c>
      <c r="AU572" s="1" t="s">
        <v>51</v>
      </c>
    </row>
    <row r="573" spans="1:47" x14ac:dyDescent="0.25">
      <c r="A573" s="1" t="s">
        <v>6007</v>
      </c>
      <c r="B573">
        <v>3</v>
      </c>
      <c r="C573" s="2" t="d">
        <v>2019-10-10T12:20:43.00000013317912575</v>
      </c>
      <c r="D573" s="2" t="d">
        <v>2019-10-10T12:50:18.00000015646219125</v>
      </c>
      <c r="E573">
        <v>39.77966</v>
      </c>
      <c r="F573">
        <v>-104.97237</v>
      </c>
      <c r="G573">
        <v>39.779710000000001</v>
      </c>
      <c r="H573">
        <v>-104.97150999999999</v>
      </c>
      <c r="I573">
        <v>4.5999999999999999E-2</v>
      </c>
      <c r="J573" s="1" t="s">
        <v>1133</v>
      </c>
      <c r="L573" s="1" t="s">
        <v>133</v>
      </c>
      <c r="M573" s="1" t="s">
        <v>47</v>
      </c>
      <c r="N573" s="1" t="s">
        <v>131</v>
      </c>
      <c r="O573" s="1" t="s">
        <v>131</v>
      </c>
      <c r="P573" s="1" t="s">
        <v>199</v>
      </c>
      <c r="Q573" s="1" t="s">
        <v>247</v>
      </c>
      <c r="R573" s="1" t="s">
        <v>48</v>
      </c>
      <c r="S573" s="1" t="s">
        <v>79</v>
      </c>
      <c r="T573" s="1" t="s">
        <v>206</v>
      </c>
      <c r="U573" s="2" t="d">
        <v>2019-10-10T11:57:00.0000000419095125</v>
      </c>
      <c r="V573">
        <v>23</v>
      </c>
      <c r="W573">
        <v>15</v>
      </c>
      <c r="X573">
        <v>86</v>
      </c>
      <c r="Y573">
        <v>24.5</v>
      </c>
      <c r="Z573">
        <v>0.75</v>
      </c>
      <c r="AA573" s="1" t="s">
        <v>59</v>
      </c>
      <c r="AB573">
        <v>7</v>
      </c>
      <c r="AC573">
        <v>0</v>
      </c>
      <c r="AD573" s="1" t="s">
        <v>1211</v>
      </c>
      <c r="AE573" t="b">
        <v>0</v>
      </c>
      <c r="AF573" t="b">
        <v>0</v>
      </c>
      <c r="AG573" t="b">
        <v>0</v>
      </c>
      <c r="AH573" t="b">
        <v>0</v>
      </c>
      <c r="AI573" t="b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s="1" t="s">
        <v>51</v>
      </c>
      <c r="AS573" s="1" t="s">
        <v>51</v>
      </c>
      <c r="AT573" s="1" t="s">
        <v>51</v>
      </c>
      <c r="AU573" s="1" t="s">
        <v>51</v>
      </c>
    </row>
    <row r="574" spans="1:47" x14ac:dyDescent="0.25">
      <c r="A574" s="1" t="s">
        <v>8413</v>
      </c>
      <c r="B574">
        <v>3</v>
      </c>
      <c r="C574" s="2" t="d">
        <v>2019-10-10T13:38:43.00000030081718925</v>
      </c>
      <c r="D574" s="2" t="d">
        <v>2019-10-10T14:08:17.00000009033829225</v>
      </c>
      <c r="E574">
        <v>38.322780000000002</v>
      </c>
      <c r="F574">
        <v>-104.69676</v>
      </c>
      <c r="G574">
        <v>38.322879999999998</v>
      </c>
      <c r="H574">
        <v>-104.69711</v>
      </c>
      <c r="I574">
        <v>0.02</v>
      </c>
      <c r="J574" s="1" t="s">
        <v>7237</v>
      </c>
      <c r="K574">
        <v>4447</v>
      </c>
      <c r="L574" s="1" t="s">
        <v>6597</v>
      </c>
      <c r="M574" s="1" t="s">
        <v>97</v>
      </c>
      <c r="N574" s="1" t="s">
        <v>412</v>
      </c>
      <c r="O574" s="1" t="s">
        <v>412</v>
      </c>
      <c r="P574" s="1" t="s">
        <v>199</v>
      </c>
      <c r="Q574" s="1" t="s">
        <v>2846</v>
      </c>
      <c r="R574" s="1" t="s">
        <v>48</v>
      </c>
      <c r="S574" s="1" t="s">
        <v>79</v>
      </c>
      <c r="T574" s="1" t="s">
        <v>414</v>
      </c>
      <c r="U574" s="2" t="d">
        <v>2019-10-10T13:37:00.00000011175870900</v>
      </c>
      <c r="V574">
        <v>27</v>
      </c>
      <c r="W574">
        <v>17</v>
      </c>
      <c r="X574">
        <v>81</v>
      </c>
      <c r="Y574">
        <v>25.34</v>
      </c>
      <c r="Z574">
        <v>1</v>
      </c>
      <c r="AA574" s="1" t="s">
        <v>59</v>
      </c>
      <c r="AB574">
        <v>12</v>
      </c>
      <c r="AC574">
        <v>0</v>
      </c>
      <c r="AD574" s="1" t="s">
        <v>1211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s="1" t="s">
        <v>51</v>
      </c>
      <c r="AS574" s="1" t="s">
        <v>51</v>
      </c>
      <c r="AT574" s="1" t="s">
        <v>51</v>
      </c>
      <c r="AU574" s="1" t="s">
        <v>51</v>
      </c>
    </row>
    <row r="575" spans="1:47" x14ac:dyDescent="0.25">
      <c r="A575" s="1" t="s">
        <v>2371</v>
      </c>
      <c r="B575">
        <v>3</v>
      </c>
      <c r="C575" s="2" t="d">
        <v>2019-10-10T16:34:43.00000014714896775</v>
      </c>
      <c r="D575" s="2" t="d">
        <v>2019-10-10T17:03:17.9999999748542925</v>
      </c>
      <c r="E575">
        <v>39.65522</v>
      </c>
      <c r="F575">
        <v>-104.85303999999999</v>
      </c>
      <c r="G575">
        <v>39.649839999999998</v>
      </c>
      <c r="H575">
        <v>-104.86261</v>
      </c>
      <c r="I575">
        <v>0.63</v>
      </c>
      <c r="J575" s="1" t="s">
        <v>2372</v>
      </c>
      <c r="L575" s="1" t="s">
        <v>404</v>
      </c>
      <c r="M575" s="1" t="s">
        <v>47</v>
      </c>
      <c r="N575" s="1" t="s">
        <v>171</v>
      </c>
      <c r="O575" s="1" t="s">
        <v>202</v>
      </c>
      <c r="P575" s="1" t="s">
        <v>199</v>
      </c>
      <c r="Q575" s="1" t="s">
        <v>203</v>
      </c>
      <c r="R575" s="1" t="s">
        <v>48</v>
      </c>
      <c r="S575" s="1" t="s">
        <v>79</v>
      </c>
      <c r="T575" s="1" t="s">
        <v>204</v>
      </c>
      <c r="U575" s="2" t="d">
        <v>2019-10-10T16:57:59.99999981839210125</v>
      </c>
      <c r="V575">
        <v>24</v>
      </c>
      <c r="W575">
        <v>24</v>
      </c>
      <c r="X575">
        <v>76</v>
      </c>
      <c r="Y575">
        <v>24.48</v>
      </c>
      <c r="Z575">
        <v>10</v>
      </c>
      <c r="AA575" s="1" t="s">
        <v>8970</v>
      </c>
      <c r="AB575">
        <v>0</v>
      </c>
      <c r="AC575">
        <v>0</v>
      </c>
      <c r="AD575" s="1" t="s">
        <v>819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s="1" t="s">
        <v>51</v>
      </c>
      <c r="AS575" s="1" t="s">
        <v>51</v>
      </c>
      <c r="AT575" s="1" t="s">
        <v>51</v>
      </c>
      <c r="AU575" s="1" t="s">
        <v>51</v>
      </c>
    </row>
    <row r="576" spans="1:47" x14ac:dyDescent="0.25">
      <c r="A576" s="1" t="s">
        <v>6156</v>
      </c>
      <c r="B576">
        <v>3</v>
      </c>
      <c r="C576" s="2" t="d">
        <v>2019-10-10T17:15:09.000000217929482550</v>
      </c>
      <c r="D576" s="2" t="d">
        <v>2019-10-10T17:44:44.00000024121254400</v>
      </c>
      <c r="E576">
        <v>39.779890000000002</v>
      </c>
      <c r="F576">
        <v>-104.98547000000001</v>
      </c>
      <c r="G576">
        <v>39.781170000000003</v>
      </c>
      <c r="H576">
        <v>-104.99337</v>
      </c>
      <c r="I576">
        <v>0.42899999999999999</v>
      </c>
      <c r="J576" s="1" t="s">
        <v>567</v>
      </c>
      <c r="L576" s="1" t="s">
        <v>137</v>
      </c>
      <c r="M576" s="1" t="s">
        <v>47</v>
      </c>
      <c r="N576" s="1" t="s">
        <v>131</v>
      </c>
      <c r="O576" s="1" t="s">
        <v>131</v>
      </c>
      <c r="P576" s="1" t="s">
        <v>199</v>
      </c>
      <c r="Q576" s="1" t="s">
        <v>247</v>
      </c>
      <c r="R576" s="1" t="s">
        <v>48</v>
      </c>
      <c r="S576" s="1" t="s">
        <v>79</v>
      </c>
      <c r="T576" s="1" t="s">
        <v>206</v>
      </c>
      <c r="U576" s="2" t="d">
        <v>2019-10-10T16:44:59.99999979045242400</v>
      </c>
      <c r="V576">
        <v>27</v>
      </c>
      <c r="W576">
        <v>27</v>
      </c>
      <c r="X576">
        <v>80</v>
      </c>
      <c r="Y576">
        <v>24.5</v>
      </c>
      <c r="Z576">
        <v>5</v>
      </c>
      <c r="AA576" s="1" t="s">
        <v>8970</v>
      </c>
      <c r="AB576">
        <v>0</v>
      </c>
      <c r="AC576">
        <v>0</v>
      </c>
      <c r="AD576" s="1" t="s">
        <v>966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s="1" t="s">
        <v>51</v>
      </c>
      <c r="AS576" s="1" t="s">
        <v>51</v>
      </c>
      <c r="AT576" s="1" t="s">
        <v>51</v>
      </c>
      <c r="AU576" s="1" t="s">
        <v>51</v>
      </c>
    </row>
    <row r="577" spans="1:47" x14ac:dyDescent="0.25">
      <c r="A577" s="1" t="s">
        <v>7430</v>
      </c>
      <c r="B577">
        <v>3</v>
      </c>
      <c r="C577" s="2" t="d">
        <v>2019-10-10T19:05:24.99999969732016200</v>
      </c>
      <c r="D577" s="2" t="d">
        <v>2019-10-10T19:34:46.00000021979212725</v>
      </c>
      <c r="E577">
        <v>39.779969999999999</v>
      </c>
      <c r="F577">
        <v>-104.97195000000001</v>
      </c>
      <c r="G577">
        <v>39.77993</v>
      </c>
      <c r="H577">
        <v>-104.97269</v>
      </c>
      <c r="I577">
        <v>3.9E-2</v>
      </c>
      <c r="J577" s="1" t="s">
        <v>386</v>
      </c>
      <c r="K577">
        <v>1621</v>
      </c>
      <c r="L577" s="1" t="s">
        <v>6792</v>
      </c>
      <c r="M577" s="1" t="s">
        <v>47</v>
      </c>
      <c r="N577" s="1" t="s">
        <v>131</v>
      </c>
      <c r="O577" s="1" t="s">
        <v>131</v>
      </c>
      <c r="P577" s="1" t="s">
        <v>199</v>
      </c>
      <c r="Q577" s="1" t="s">
        <v>247</v>
      </c>
      <c r="R577" s="1" t="s">
        <v>48</v>
      </c>
      <c r="S577" s="1" t="s">
        <v>79</v>
      </c>
      <c r="T577" s="1" t="s">
        <v>206</v>
      </c>
      <c r="U577" s="2" t="d">
        <v>2019-10-10T18:59:00.00000022351741800</v>
      </c>
      <c r="V577">
        <v>25</v>
      </c>
      <c r="W577">
        <v>25</v>
      </c>
      <c r="X577">
        <v>86</v>
      </c>
      <c r="Y577">
        <v>24.54</v>
      </c>
      <c r="Z577">
        <v>10</v>
      </c>
      <c r="AA577" s="1" t="s">
        <v>8970</v>
      </c>
      <c r="AB577">
        <v>0</v>
      </c>
      <c r="AC577">
        <v>0</v>
      </c>
      <c r="AD577" s="1" t="s">
        <v>819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s="1" t="s">
        <v>53</v>
      </c>
      <c r="AS577" s="1" t="s">
        <v>53</v>
      </c>
      <c r="AT577" s="1" t="s">
        <v>51</v>
      </c>
      <c r="AU577" s="1" t="s">
        <v>51</v>
      </c>
    </row>
    <row r="578" spans="1:47" x14ac:dyDescent="0.25">
      <c r="A578" s="1" t="s">
        <v>1558</v>
      </c>
      <c r="B578">
        <v>3</v>
      </c>
      <c r="C578" s="2" t="d">
        <v>2019-10-10T20:05:25.00000011641532075</v>
      </c>
      <c r="D578" s="2" t="d">
        <v>2019-10-10T20:30:45.99999985657632300</v>
      </c>
      <c r="E578">
        <v>39.80003</v>
      </c>
      <c r="F578">
        <v>-104.98559</v>
      </c>
      <c r="G578">
        <v>39.797939999999997</v>
      </c>
      <c r="H578">
        <v>-104.98667</v>
      </c>
      <c r="I578">
        <v>0.155</v>
      </c>
      <c r="J578" s="1" t="s">
        <v>556</v>
      </c>
      <c r="L578" s="1" t="s">
        <v>195</v>
      </c>
      <c r="M578" s="1" t="s">
        <v>47</v>
      </c>
      <c r="N578" s="1" t="s">
        <v>131</v>
      </c>
      <c r="O578" s="1" t="s">
        <v>147</v>
      </c>
      <c r="P578" s="1" t="s">
        <v>199</v>
      </c>
      <c r="Q578" s="1" t="s">
        <v>247</v>
      </c>
      <c r="R578" s="1" t="s">
        <v>48</v>
      </c>
      <c r="S578" s="1" t="s">
        <v>79</v>
      </c>
      <c r="T578" s="1" t="s">
        <v>206</v>
      </c>
      <c r="U578" s="2" t="d">
        <v>2019-10-10T19:50:00.00000013969838625</v>
      </c>
      <c r="V578">
        <v>25</v>
      </c>
      <c r="W578">
        <v>25</v>
      </c>
      <c r="X578">
        <v>86</v>
      </c>
      <c r="Y578">
        <v>24.54</v>
      </c>
      <c r="Z578">
        <v>10</v>
      </c>
      <c r="AA578" s="1" t="s">
        <v>63</v>
      </c>
      <c r="AB578">
        <v>3</v>
      </c>
      <c r="AC578">
        <v>0</v>
      </c>
      <c r="AD578" s="1" t="s">
        <v>1068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s="1" t="s">
        <v>53</v>
      </c>
      <c r="AS578" s="1" t="s">
        <v>53</v>
      </c>
      <c r="AT578" s="1" t="s">
        <v>53</v>
      </c>
      <c r="AU578" s="1" t="s">
        <v>53</v>
      </c>
    </row>
    <row r="579" spans="1:47" x14ac:dyDescent="0.25">
      <c r="A579" s="1" t="s">
        <v>2138</v>
      </c>
      <c r="B579">
        <v>3</v>
      </c>
      <c r="C579" s="2" t="d">
        <v>2019-10-10T20:53:23.99999984074383900</v>
      </c>
      <c r="D579" s="2" t="d">
        <v>2019-10-10T21:22:44.999999734573066125</v>
      </c>
      <c r="E579">
        <v>39.780079999999998</v>
      </c>
      <c r="F579">
        <v>-104.93646</v>
      </c>
      <c r="G579">
        <v>39.78004</v>
      </c>
      <c r="H579">
        <v>-104.93171</v>
      </c>
      <c r="I579">
        <v>0.252</v>
      </c>
      <c r="J579" s="1" t="s">
        <v>487</v>
      </c>
      <c r="L579" s="1" t="s">
        <v>137</v>
      </c>
      <c r="M579" s="1" t="s">
        <v>47</v>
      </c>
      <c r="N579" s="1" t="s">
        <v>131</v>
      </c>
      <c r="O579" s="1" t="s">
        <v>131</v>
      </c>
      <c r="P579" s="1" t="s">
        <v>199</v>
      </c>
      <c r="Q579" s="1" t="s">
        <v>247</v>
      </c>
      <c r="R579" s="1" t="s">
        <v>48</v>
      </c>
      <c r="S579" s="1" t="s">
        <v>79</v>
      </c>
      <c r="T579" s="1" t="s">
        <v>206</v>
      </c>
      <c r="U579" s="2" t="d">
        <v>2019-10-10T20:49:59.99999993015081025</v>
      </c>
      <c r="V579">
        <v>25</v>
      </c>
      <c r="W579">
        <v>25</v>
      </c>
      <c r="X579">
        <v>80</v>
      </c>
      <c r="Y579">
        <v>24.55</v>
      </c>
      <c r="Z579">
        <v>10</v>
      </c>
      <c r="AA579" s="1" t="s">
        <v>64</v>
      </c>
      <c r="AB579">
        <v>3</v>
      </c>
      <c r="AC579">
        <v>0</v>
      </c>
      <c r="AD579" s="1" t="s">
        <v>819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s="1" t="s">
        <v>53</v>
      </c>
      <c r="AS579" s="1" t="s">
        <v>53</v>
      </c>
      <c r="AT579" s="1" t="s">
        <v>53</v>
      </c>
      <c r="AU579" s="1" t="s">
        <v>53</v>
      </c>
    </row>
    <row r="580" spans="1:47" x14ac:dyDescent="0.25">
      <c r="A580" s="1" t="s">
        <v>2139</v>
      </c>
      <c r="B580">
        <v>3</v>
      </c>
      <c r="C580" s="2" t="d">
        <v>2019-10-10T20:53:23.99999984074383900</v>
      </c>
      <c r="D580" s="2" t="d">
        <v>2019-10-10T21:22:45.999999968335032675</v>
      </c>
      <c r="E580">
        <v>39.825119999999998</v>
      </c>
      <c r="F580">
        <v>-104.96671000000001</v>
      </c>
      <c r="G580">
        <v>39.822830000000003</v>
      </c>
      <c r="H580">
        <v>-104.96331000000001</v>
      </c>
      <c r="I580">
        <v>0.24</v>
      </c>
      <c r="J580" s="1" t="s">
        <v>150</v>
      </c>
      <c r="L580" s="1" t="s">
        <v>166</v>
      </c>
      <c r="M580" s="1" t="s">
        <v>47</v>
      </c>
      <c r="N580" s="1" t="s">
        <v>131</v>
      </c>
      <c r="O580" s="1" t="s">
        <v>147</v>
      </c>
      <c r="P580" s="1" t="s">
        <v>199</v>
      </c>
      <c r="Q580" s="1" t="s">
        <v>205</v>
      </c>
      <c r="R580" s="1" t="s">
        <v>48</v>
      </c>
      <c r="S580" s="1" t="s">
        <v>79</v>
      </c>
      <c r="T580" s="1" t="s">
        <v>206</v>
      </c>
      <c r="U580" s="2" t="d">
        <v>2019-10-10T20:49:59.99999993015081025</v>
      </c>
      <c r="V580">
        <v>25</v>
      </c>
      <c r="W580">
        <v>25</v>
      </c>
      <c r="X580">
        <v>80</v>
      </c>
      <c r="Y580">
        <v>24.55</v>
      </c>
      <c r="Z580">
        <v>10</v>
      </c>
      <c r="AA580" s="1" t="s">
        <v>64</v>
      </c>
      <c r="AB580">
        <v>3</v>
      </c>
      <c r="AC580">
        <v>0</v>
      </c>
      <c r="AD580" s="1" t="s">
        <v>819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s="1" t="s">
        <v>53</v>
      </c>
      <c r="AS580" s="1" t="s">
        <v>53</v>
      </c>
      <c r="AT580" s="1" t="s">
        <v>53</v>
      </c>
      <c r="AU580" s="1" t="s">
        <v>53</v>
      </c>
    </row>
    <row r="581" spans="1:47" x14ac:dyDescent="0.25">
      <c r="A581" s="1" t="s">
        <v>1841</v>
      </c>
      <c r="B581">
        <v>3</v>
      </c>
      <c r="C581" s="2" t="d">
        <v>2019-10-11T07:10:53.99999991059303550</v>
      </c>
      <c r="D581" s="2" t="d">
        <v>2019-10-11T07:40:14.99999980442225925</v>
      </c>
      <c r="E581">
        <v>39.10792</v>
      </c>
      <c r="F581">
        <v>-104.86479</v>
      </c>
      <c r="G581">
        <v>39.110639999999997</v>
      </c>
      <c r="H581">
        <v>-104.86509</v>
      </c>
      <c r="I581">
        <v>0.189</v>
      </c>
      <c r="J581" s="1" t="s">
        <v>402</v>
      </c>
      <c r="L581" s="1" t="s">
        <v>195</v>
      </c>
      <c r="M581" s="1" t="s">
        <v>47</v>
      </c>
      <c r="N581" s="1" t="s">
        <v>448</v>
      </c>
      <c r="O581" s="1" t="s">
        <v>194</v>
      </c>
      <c r="P581" s="1" t="s">
        <v>199</v>
      </c>
      <c r="Q581" s="1" t="s">
        <v>449</v>
      </c>
      <c r="R581" s="1" t="s">
        <v>48</v>
      </c>
      <c r="S581" s="1" t="s">
        <v>79</v>
      </c>
      <c r="T581" s="1" t="s">
        <v>235</v>
      </c>
      <c r="U581" s="2" t="d">
        <v>2019-10-11T06:58:00.00000002793967725</v>
      </c>
      <c r="V581">
        <v>7</v>
      </c>
      <c r="W581">
        <v>-2</v>
      </c>
      <c r="X581">
        <v>77</v>
      </c>
      <c r="Y581">
        <v>23.68</v>
      </c>
      <c r="Z581">
        <v>10</v>
      </c>
      <c r="AA581" s="1" t="s">
        <v>58</v>
      </c>
      <c r="AB581">
        <v>5</v>
      </c>
      <c r="AC581">
        <v>0</v>
      </c>
      <c r="AD581" s="1" t="s">
        <v>1068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s="1" t="s">
        <v>51</v>
      </c>
      <c r="AS581" s="1" t="s">
        <v>51</v>
      </c>
      <c r="AT581" s="1" t="s">
        <v>51</v>
      </c>
      <c r="AU581" s="1" t="s">
        <v>51</v>
      </c>
    </row>
    <row r="582" spans="1:47" x14ac:dyDescent="0.25">
      <c r="A582" s="1" t="s">
        <v>3324</v>
      </c>
      <c r="B582">
        <v>3</v>
      </c>
      <c r="C582" s="2" t="d">
        <v>2019-10-11T07:20:41.99999968986958050</v>
      </c>
      <c r="D582" s="2" t="d">
        <v>2019-10-11T07:50:14.00000026915222125</v>
      </c>
      <c r="E582">
        <v>39.773389999999999</v>
      </c>
      <c r="F582">
        <v>-104.83781</v>
      </c>
      <c r="G582">
        <v>39.773569999999999</v>
      </c>
      <c r="H582">
        <v>-104.83974000000001</v>
      </c>
      <c r="I582">
        <v>0.10299999999999999</v>
      </c>
      <c r="J582" s="1" t="s">
        <v>221</v>
      </c>
      <c r="L582" s="1" t="s">
        <v>137</v>
      </c>
      <c r="M582" s="1" t="s">
        <v>47</v>
      </c>
      <c r="N582" s="1" t="s">
        <v>131</v>
      </c>
      <c r="O582" s="1" t="s">
        <v>131</v>
      </c>
      <c r="P582" s="1" t="s">
        <v>199</v>
      </c>
      <c r="Q582" s="1" t="s">
        <v>300</v>
      </c>
      <c r="R582" s="1" t="s">
        <v>48</v>
      </c>
      <c r="S582" s="1" t="s">
        <v>79</v>
      </c>
      <c r="T582" s="1" t="s">
        <v>204</v>
      </c>
      <c r="U582" s="2" t="d">
        <v>2019-10-11T06:58:00.00000002793967725</v>
      </c>
      <c r="V582">
        <v>18</v>
      </c>
      <c r="W582">
        <v>18</v>
      </c>
      <c r="X582">
        <v>71</v>
      </c>
      <c r="Y582">
        <v>24.54</v>
      </c>
      <c r="Z582">
        <v>10</v>
      </c>
      <c r="AA582" s="1" t="s">
        <v>8970</v>
      </c>
      <c r="AB582">
        <v>0</v>
      </c>
      <c r="AC582">
        <v>0</v>
      </c>
      <c r="AD582" s="1" t="s">
        <v>50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s="1" t="s">
        <v>51</v>
      </c>
      <c r="AS582" s="1" t="s">
        <v>51</v>
      </c>
      <c r="AT582" s="1" t="s">
        <v>51</v>
      </c>
      <c r="AU582" s="1" t="s">
        <v>51</v>
      </c>
    </row>
    <row r="583" spans="1:47" x14ac:dyDescent="0.25">
      <c r="A583" s="1" t="s">
        <v>3639</v>
      </c>
      <c r="B583">
        <v>3</v>
      </c>
      <c r="C583" s="2" t="d">
        <v>2019-10-11T09:32:42.99999996554106225</v>
      </c>
      <c r="D583" s="2" t="d">
        <v>2019-10-11T10:02:16.0000001499429375</v>
      </c>
      <c r="E583">
        <v>39.633339999999997</v>
      </c>
      <c r="F583">
        <v>-104.90667999999999</v>
      </c>
      <c r="G583">
        <v>39.629829999999998</v>
      </c>
      <c r="H583">
        <v>-104.90518</v>
      </c>
      <c r="I583">
        <v>0.255</v>
      </c>
      <c r="J583" s="1" t="s">
        <v>221</v>
      </c>
      <c r="L583" s="1" t="s">
        <v>196</v>
      </c>
      <c r="M583" s="1" t="s">
        <v>47</v>
      </c>
      <c r="N583" s="1" t="s">
        <v>131</v>
      </c>
      <c r="O583" s="1" t="s">
        <v>131</v>
      </c>
      <c r="P583" s="1" t="s">
        <v>199</v>
      </c>
      <c r="Q583" s="1" t="s">
        <v>415</v>
      </c>
      <c r="R583" s="1" t="s">
        <v>48</v>
      </c>
      <c r="S583" s="1" t="s">
        <v>79</v>
      </c>
      <c r="T583" s="1" t="s">
        <v>201</v>
      </c>
      <c r="U583" s="2" t="d">
        <v>2019-10-11T09:53:00.00000030733644975</v>
      </c>
      <c r="V583">
        <v>31</v>
      </c>
      <c r="W583">
        <v>24</v>
      </c>
      <c r="X583">
        <v>59</v>
      </c>
      <c r="Y583">
        <v>24.35</v>
      </c>
      <c r="Z583">
        <v>10</v>
      </c>
      <c r="AA583" s="1" t="s">
        <v>68</v>
      </c>
      <c r="AB583">
        <v>7</v>
      </c>
      <c r="AC583">
        <v>0</v>
      </c>
      <c r="AD583" s="1" t="s">
        <v>50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s="1" t="s">
        <v>51</v>
      </c>
      <c r="AS583" s="1" t="s">
        <v>51</v>
      </c>
      <c r="AT583" s="1" t="s">
        <v>51</v>
      </c>
      <c r="AU583" s="1" t="s">
        <v>51</v>
      </c>
    </row>
    <row r="584" spans="1:47" x14ac:dyDescent="0.25">
      <c r="A584" s="1" t="s">
        <v>8179</v>
      </c>
      <c r="B584">
        <v>3</v>
      </c>
      <c r="C584" s="2" t="d">
        <v>2019-10-11T11:56:42.00000023469329025</v>
      </c>
      <c r="D584" s="2" t="d">
        <v>2019-10-11T12:26:14.99999979045242400</v>
      </c>
      <c r="E584">
        <v>38.044580000000003</v>
      </c>
      <c r="F584">
        <v>-103.69908</v>
      </c>
      <c r="G584">
        <v>38.043930000000003</v>
      </c>
      <c r="H584">
        <v>-103.69746000000001</v>
      </c>
      <c r="I584">
        <v>9.9000000000000005E-2</v>
      </c>
      <c r="J584" s="1" t="s">
        <v>7201</v>
      </c>
      <c r="K584">
        <v>20732</v>
      </c>
      <c r="L584" s="1" t="s">
        <v>6572</v>
      </c>
      <c r="M584" s="1" t="s">
        <v>97</v>
      </c>
      <c r="N584" s="1" t="s">
        <v>1055</v>
      </c>
      <c r="O584" s="1" t="s">
        <v>1056</v>
      </c>
      <c r="P584" s="1" t="s">
        <v>199</v>
      </c>
      <c r="Q584" s="1" t="s">
        <v>7780</v>
      </c>
      <c r="R584" s="1" t="s">
        <v>48</v>
      </c>
      <c r="S584" s="1" t="s">
        <v>79</v>
      </c>
      <c r="T584" s="1" t="s">
        <v>1043</v>
      </c>
      <c r="U584" s="2" t="d">
        <v>2019-10-11T11:52:59.99999988824129100</v>
      </c>
      <c r="V584">
        <v>42</v>
      </c>
      <c r="W584">
        <v>38</v>
      </c>
      <c r="X584">
        <v>37</v>
      </c>
      <c r="Y584">
        <v>26.01</v>
      </c>
      <c r="Z584">
        <v>10</v>
      </c>
      <c r="AA584" s="1" t="s">
        <v>55</v>
      </c>
      <c r="AB584">
        <v>7</v>
      </c>
      <c r="AC584">
        <v>0</v>
      </c>
      <c r="AD584" s="1" t="s">
        <v>50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s="1" t="s">
        <v>51</v>
      </c>
      <c r="AS584" s="1" t="s">
        <v>51</v>
      </c>
      <c r="AT584" s="1" t="s">
        <v>51</v>
      </c>
      <c r="AU584" s="1" t="s">
        <v>51</v>
      </c>
    </row>
    <row r="585" spans="1:47" x14ac:dyDescent="0.25">
      <c r="A585" s="1" t="s">
        <v>8414</v>
      </c>
      <c r="B585">
        <v>3</v>
      </c>
      <c r="C585" s="2" t="d">
        <v>2019-10-11T11:38:43.00000009126961325</v>
      </c>
      <c r="D585" s="2" t="d">
        <v>2019-10-11T12:08:16.99999988079070950</v>
      </c>
      <c r="E585">
        <v>39.780119999999997</v>
      </c>
      <c r="F585">
        <v>-104.95157</v>
      </c>
      <c r="G585">
        <v>39.780119999999997</v>
      </c>
      <c r="H585">
        <v>-104.95189999999999</v>
      </c>
      <c r="I585">
        <v>1.7999999999999999E-2</v>
      </c>
      <c r="J585" s="1" t="s">
        <v>193</v>
      </c>
      <c r="K585">
        <v>2823</v>
      </c>
      <c r="L585" s="1" t="s">
        <v>6792</v>
      </c>
      <c r="M585" s="1" t="s">
        <v>47</v>
      </c>
      <c r="N585" s="1" t="s">
        <v>131</v>
      </c>
      <c r="O585" s="1" t="s">
        <v>131</v>
      </c>
      <c r="P585" s="1" t="s">
        <v>199</v>
      </c>
      <c r="Q585" s="1" t="s">
        <v>6793</v>
      </c>
      <c r="R585" s="1" t="s">
        <v>48</v>
      </c>
      <c r="S585" s="1" t="s">
        <v>79</v>
      </c>
      <c r="T585" s="1" t="s">
        <v>206</v>
      </c>
      <c r="U585" s="2" t="d">
        <v>2019-10-11T11:45:00.00000020954757600</v>
      </c>
      <c r="V585">
        <v>43</v>
      </c>
      <c r="W585">
        <v>39</v>
      </c>
      <c r="X585">
        <v>34</v>
      </c>
      <c r="Y585">
        <v>24.55</v>
      </c>
      <c r="Z585">
        <v>30</v>
      </c>
      <c r="AA585" s="1" t="s">
        <v>54</v>
      </c>
      <c r="AB585">
        <v>6</v>
      </c>
      <c r="AC585">
        <v>0</v>
      </c>
      <c r="AD585" s="1" t="s">
        <v>50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s="1" t="s">
        <v>51</v>
      </c>
      <c r="AS585" s="1" t="s">
        <v>51</v>
      </c>
      <c r="AT585" s="1" t="s">
        <v>51</v>
      </c>
      <c r="AU585" s="1" t="s">
        <v>51</v>
      </c>
    </row>
    <row r="586" spans="1:47" x14ac:dyDescent="0.25">
      <c r="A586" s="1" t="s">
        <v>3640</v>
      </c>
      <c r="B586">
        <v>3</v>
      </c>
      <c r="C586" s="2" t="d">
        <v>2019-10-11T12:32:42.99999996554106225</v>
      </c>
      <c r="D586" s="2" t="d">
        <v>2019-10-11T13:02:14.00000031106174050</v>
      </c>
      <c r="E586">
        <v>39.382939999999998</v>
      </c>
      <c r="F586">
        <v>-104.86059</v>
      </c>
      <c r="G586">
        <v>39.382379999999998</v>
      </c>
      <c r="H586">
        <v>-104.86059</v>
      </c>
      <c r="I586">
        <v>3.9E-2</v>
      </c>
      <c r="J586" s="1" t="s">
        <v>519</v>
      </c>
      <c r="L586" s="1" t="s">
        <v>196</v>
      </c>
      <c r="M586" s="1" t="s">
        <v>47</v>
      </c>
      <c r="N586" s="1" t="s">
        <v>192</v>
      </c>
      <c r="O586" s="1" t="s">
        <v>121</v>
      </c>
      <c r="P586" s="1" t="s">
        <v>199</v>
      </c>
      <c r="Q586" s="1" t="s">
        <v>520</v>
      </c>
      <c r="R586" s="1" t="s">
        <v>48</v>
      </c>
      <c r="S586" s="1" t="s">
        <v>79</v>
      </c>
      <c r="T586" s="1" t="s">
        <v>201</v>
      </c>
      <c r="U586" s="2" t="d">
        <v>2019-10-11T12:53:00.00000030733644975</v>
      </c>
      <c r="V586">
        <v>43</v>
      </c>
      <c r="W586">
        <v>43</v>
      </c>
      <c r="X586">
        <v>32</v>
      </c>
      <c r="Y586">
        <v>24.33</v>
      </c>
      <c r="Z586">
        <v>10</v>
      </c>
      <c r="AA586" s="1" t="s">
        <v>66</v>
      </c>
      <c r="AB586">
        <v>3</v>
      </c>
      <c r="AC586">
        <v>0</v>
      </c>
      <c r="AD586" s="1" t="s">
        <v>50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s="1" t="s">
        <v>51</v>
      </c>
      <c r="AS586" s="1" t="s">
        <v>51</v>
      </c>
      <c r="AT586" s="1" t="s">
        <v>51</v>
      </c>
      <c r="AU586" s="1" t="s">
        <v>51</v>
      </c>
    </row>
    <row r="587" spans="1:47" x14ac:dyDescent="0.25">
      <c r="A587" s="1" t="s">
        <v>3757</v>
      </c>
      <c r="B587">
        <v>3</v>
      </c>
      <c r="C587" s="2" t="d">
        <v>2019-10-11T14:18:28.99999982211738525</v>
      </c>
      <c r="D587" s="2" t="d">
        <v>2019-10-11T14:48:14.99999990221113300</v>
      </c>
      <c r="E587">
        <v>39.591949999999997</v>
      </c>
      <c r="F587">
        <v>-104.88308000000001</v>
      </c>
      <c r="G587">
        <v>39.5931</v>
      </c>
      <c r="H587">
        <v>-104.88370999999999</v>
      </c>
      <c r="I587">
        <v>8.5999999999999993E-2</v>
      </c>
      <c r="J587" s="1" t="s">
        <v>569</v>
      </c>
      <c r="L587" s="1" t="s">
        <v>195</v>
      </c>
      <c r="M587" s="1" t="s">
        <v>47</v>
      </c>
      <c r="N587" s="1" t="s">
        <v>127</v>
      </c>
      <c r="O587" s="1" t="s">
        <v>202</v>
      </c>
      <c r="P587" s="1" t="s">
        <v>199</v>
      </c>
      <c r="Q587" s="1" t="s">
        <v>348</v>
      </c>
      <c r="R587" s="1" t="s">
        <v>48</v>
      </c>
      <c r="S587" s="1" t="s">
        <v>79</v>
      </c>
      <c r="T587" s="1" t="s">
        <v>201</v>
      </c>
      <c r="U587" s="2" t="d">
        <v>2019-10-11T13:53:00.000000097788870375</v>
      </c>
      <c r="V587">
        <v>48</v>
      </c>
      <c r="W587">
        <v>48</v>
      </c>
      <c r="X587">
        <v>21</v>
      </c>
      <c r="Y587">
        <v>24.31</v>
      </c>
      <c r="Z587">
        <v>10</v>
      </c>
      <c r="AA587" s="1" t="s">
        <v>54</v>
      </c>
      <c r="AB587">
        <v>3</v>
      </c>
      <c r="AC587">
        <v>0</v>
      </c>
      <c r="AD587" s="1" t="s">
        <v>50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s="1" t="s">
        <v>51</v>
      </c>
      <c r="AS587" s="1" t="s">
        <v>51</v>
      </c>
      <c r="AT587" s="1" t="s">
        <v>51</v>
      </c>
      <c r="AU587" s="1" t="s">
        <v>51</v>
      </c>
    </row>
    <row r="588" spans="1:47" x14ac:dyDescent="0.25">
      <c r="A588" s="1" t="s">
        <v>3325</v>
      </c>
      <c r="B588">
        <v>4</v>
      </c>
      <c r="C588" s="2" t="d">
        <v>2019-10-11T15:29:44.99999984633177850</v>
      </c>
      <c r="D588" s="2" t="d">
        <v>2019-10-11T15:57:05.999999977648258200</v>
      </c>
      <c r="E588">
        <v>39.18777</v>
      </c>
      <c r="F588">
        <v>-104.85028</v>
      </c>
      <c r="G588">
        <v>39.243340000000003</v>
      </c>
      <c r="H588">
        <v>-104.87835</v>
      </c>
      <c r="I588">
        <v>4.1230000000000002</v>
      </c>
      <c r="J588" s="1" t="s">
        <v>2263</v>
      </c>
      <c r="L588" s="1" t="s">
        <v>1097</v>
      </c>
      <c r="M588" s="1" t="s">
        <v>47</v>
      </c>
      <c r="N588" s="1" t="s">
        <v>86</v>
      </c>
      <c r="O588" s="1" t="s">
        <v>121</v>
      </c>
      <c r="P588" s="1" t="s">
        <v>199</v>
      </c>
      <c r="Q588" s="1" t="s">
        <v>223</v>
      </c>
      <c r="R588" s="1" t="s">
        <v>48</v>
      </c>
      <c r="S588" s="1" t="s">
        <v>79</v>
      </c>
      <c r="T588" s="1" t="s">
        <v>224</v>
      </c>
      <c r="U588" s="2" t="d">
        <v>2019-10-11T15:29:00.00000001396983525</v>
      </c>
      <c r="V588">
        <v>43</v>
      </c>
      <c r="W588">
        <v>43</v>
      </c>
      <c r="X588">
        <v>25</v>
      </c>
      <c r="Y588">
        <v>23.26</v>
      </c>
      <c r="Z588">
        <v>10</v>
      </c>
      <c r="AA588" s="1" t="s">
        <v>65</v>
      </c>
      <c r="AB588">
        <v>3</v>
      </c>
      <c r="AC588">
        <v>0</v>
      </c>
      <c r="AD588" s="1" t="s">
        <v>50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s="1" t="s">
        <v>51</v>
      </c>
      <c r="AS588" s="1" t="s">
        <v>51</v>
      </c>
      <c r="AT588" s="1" t="s">
        <v>51</v>
      </c>
      <c r="AU588" s="1" t="s">
        <v>51</v>
      </c>
    </row>
    <row r="589" spans="1:47" x14ac:dyDescent="0.25">
      <c r="A589" s="1" t="s">
        <v>3641</v>
      </c>
      <c r="B589">
        <v>3</v>
      </c>
      <c r="C589" s="2" t="d">
        <v>2019-10-11T14:18:28.99999982211738525</v>
      </c>
      <c r="D589" s="2" t="d">
        <v>2019-10-11T14:46:16.99999997857958325</v>
      </c>
      <c r="E589">
        <v>40.246789999999997</v>
      </c>
      <c r="F589">
        <v>-104.98038</v>
      </c>
      <c r="G589">
        <v>40.242339999999999</v>
      </c>
      <c r="H589">
        <v>-104.98035</v>
      </c>
      <c r="I589">
        <v>0.307</v>
      </c>
      <c r="J589" s="1" t="s">
        <v>341</v>
      </c>
      <c r="L589" s="1" t="s">
        <v>196</v>
      </c>
      <c r="M589" s="1" t="s">
        <v>47</v>
      </c>
      <c r="N589" s="1" t="s">
        <v>631</v>
      </c>
      <c r="O589" s="1" t="s">
        <v>210</v>
      </c>
      <c r="P589" s="1" t="s">
        <v>199</v>
      </c>
      <c r="Q589" s="1" t="s">
        <v>632</v>
      </c>
      <c r="R589" s="1" t="s">
        <v>48</v>
      </c>
      <c r="S589" s="1" t="s">
        <v>79</v>
      </c>
      <c r="T589" s="1" t="s">
        <v>212</v>
      </c>
      <c r="U589" s="2" t="d">
        <v>2019-10-11T14:15:00.000</v>
      </c>
      <c r="V589">
        <v>53</v>
      </c>
      <c r="W589">
        <v>53</v>
      </c>
      <c r="X589">
        <v>24</v>
      </c>
      <c r="Y589">
        <v>25.08</v>
      </c>
      <c r="Z589">
        <v>10</v>
      </c>
      <c r="AA589" s="1" t="s">
        <v>61</v>
      </c>
      <c r="AB589">
        <v>6</v>
      </c>
      <c r="AC589">
        <v>0</v>
      </c>
      <c r="AD589" s="1" t="s">
        <v>50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s="1" t="s">
        <v>51</v>
      </c>
      <c r="AS589" s="1" t="s">
        <v>51</v>
      </c>
      <c r="AT589" s="1" t="s">
        <v>51</v>
      </c>
      <c r="AU589" s="1" t="s">
        <v>51</v>
      </c>
    </row>
    <row r="590" spans="1:47" x14ac:dyDescent="0.25">
      <c r="A590" s="1" t="s">
        <v>3642</v>
      </c>
      <c r="B590">
        <v>3</v>
      </c>
      <c r="C590" s="2" t="d">
        <v>2019-10-11T14:32:00.00000018160789875</v>
      </c>
      <c r="D590" s="2" t="d">
        <v>2019-10-11T15:01:30.00000029336660775</v>
      </c>
      <c r="E590">
        <v>40.24738</v>
      </c>
      <c r="F590">
        <v>-104.98038</v>
      </c>
      <c r="G590">
        <v>40.240259999999999</v>
      </c>
      <c r="H590">
        <v>-104.98034</v>
      </c>
      <c r="I590">
        <v>0.49199999999999999</v>
      </c>
      <c r="J590" s="1" t="s">
        <v>341</v>
      </c>
      <c r="L590" s="1" t="s">
        <v>196</v>
      </c>
      <c r="M590" s="1" t="s">
        <v>47</v>
      </c>
      <c r="N590" s="1" t="s">
        <v>631</v>
      </c>
      <c r="O590" s="1" t="s">
        <v>210</v>
      </c>
      <c r="P590" s="1" t="s">
        <v>199</v>
      </c>
      <c r="Q590" s="1" t="s">
        <v>632</v>
      </c>
      <c r="R590" s="1" t="s">
        <v>48</v>
      </c>
      <c r="S590" s="1" t="s">
        <v>79</v>
      </c>
      <c r="T590" s="1" t="s">
        <v>212</v>
      </c>
      <c r="U590" s="2" t="d">
        <v>2019-10-11T14:35:00.00000013969838625</v>
      </c>
      <c r="V590">
        <v>54</v>
      </c>
      <c r="W590">
        <v>54</v>
      </c>
      <c r="X590">
        <v>21</v>
      </c>
      <c r="Y590">
        <v>25.08</v>
      </c>
      <c r="Z590">
        <v>10</v>
      </c>
      <c r="AA590" s="1" t="s">
        <v>60</v>
      </c>
      <c r="AB590">
        <v>5</v>
      </c>
      <c r="AC590">
        <v>0</v>
      </c>
      <c r="AD590" s="1" t="s">
        <v>50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s="1" t="s">
        <v>51</v>
      </c>
      <c r="AS590" s="1" t="s">
        <v>51</v>
      </c>
      <c r="AT590" s="1" t="s">
        <v>51</v>
      </c>
      <c r="AU590" s="1" t="s">
        <v>51</v>
      </c>
    </row>
    <row r="591" spans="1:47" x14ac:dyDescent="0.25">
      <c r="A591" s="1" t="s">
        <v>9045</v>
      </c>
      <c r="B591">
        <v>2</v>
      </c>
      <c r="C591" s="2" t="d">
        <v>2019-10-11T14:32:00.00000018160789875</v>
      </c>
      <c r="D591" s="2" t="d">
        <v>2019-10-11T15:01:30.00000029336660775</v>
      </c>
      <c r="E591">
        <v>40.24738</v>
      </c>
      <c r="F591">
        <v>-104.98038</v>
      </c>
      <c r="G591">
        <v>40.240259999999999</v>
      </c>
      <c r="H591">
        <v>-104.98034</v>
      </c>
      <c r="I591">
        <v>0.49199999999999999</v>
      </c>
      <c r="J591" s="1" t="s">
        <v>341</v>
      </c>
      <c r="L591" s="1" t="s">
        <v>196</v>
      </c>
      <c r="M591" s="1" t="s">
        <v>47</v>
      </c>
      <c r="N591" s="1" t="s">
        <v>631</v>
      </c>
      <c r="O591" s="1" t="s">
        <v>210</v>
      </c>
      <c r="P591" s="1" t="s">
        <v>199</v>
      </c>
      <c r="Q591" s="1" t="s">
        <v>632</v>
      </c>
      <c r="R591" s="1" t="s">
        <v>48</v>
      </c>
      <c r="S591" s="1" t="s">
        <v>79</v>
      </c>
      <c r="T591" s="1" t="s">
        <v>212</v>
      </c>
      <c r="U591" s="2" t="d">
        <v>2019-10-11T14:35:00.00000013969838625</v>
      </c>
      <c r="V591">
        <v>54</v>
      </c>
      <c r="W591">
        <v>54</v>
      </c>
      <c r="X591">
        <v>21</v>
      </c>
      <c r="Y591">
        <v>25.08</v>
      </c>
      <c r="Z591">
        <v>10</v>
      </c>
      <c r="AA591" s="1" t="s">
        <v>60</v>
      </c>
      <c r="AB591">
        <v>5</v>
      </c>
      <c r="AC591">
        <v>0</v>
      </c>
      <c r="AD591" s="1" t="s">
        <v>50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s="1" t="s">
        <v>51</v>
      </c>
      <c r="AS591" s="1" t="s">
        <v>51</v>
      </c>
      <c r="AT591" s="1" t="s">
        <v>51</v>
      </c>
      <c r="AU591" s="1" t="s">
        <v>51</v>
      </c>
    </row>
    <row r="592" spans="1:47" x14ac:dyDescent="0.25">
      <c r="A592" s="1" t="s">
        <v>3274</v>
      </c>
      <c r="B592">
        <v>4</v>
      </c>
      <c r="C592" s="2" t="d">
        <v>2019-10-11T14:51:30.00000022351741800</v>
      </c>
      <c r="D592" s="2" t="d">
        <v>2019-10-11T19:46:49.00000012479722325</v>
      </c>
      <c r="E592">
        <v>39.18638</v>
      </c>
      <c r="F592">
        <v>-104.85025</v>
      </c>
      <c r="G592">
        <v>39.244810000000001</v>
      </c>
      <c r="H592">
        <v>-104.8796</v>
      </c>
      <c r="I592">
        <v>4.3319999999999999</v>
      </c>
      <c r="J592" s="1" t="s">
        <v>2265</v>
      </c>
      <c r="L592" s="1" t="s">
        <v>266</v>
      </c>
      <c r="M592" s="1" t="s">
        <v>47</v>
      </c>
      <c r="N592" s="1" t="s">
        <v>86</v>
      </c>
      <c r="O592" s="1" t="s">
        <v>121</v>
      </c>
      <c r="P592" s="1" t="s">
        <v>199</v>
      </c>
      <c r="Q592" s="1" t="s">
        <v>223</v>
      </c>
      <c r="R592" s="1" t="s">
        <v>48</v>
      </c>
      <c r="S592" s="1" t="s">
        <v>79</v>
      </c>
      <c r="T592" s="1" t="s">
        <v>224</v>
      </c>
      <c r="U592" s="2" t="d">
        <v>2019-10-11T14:48:00.00000016763806350</v>
      </c>
      <c r="V592">
        <v>43</v>
      </c>
      <c r="W592">
        <v>37</v>
      </c>
      <c r="X592">
        <v>25</v>
      </c>
      <c r="Y592">
        <v>23.26</v>
      </c>
      <c r="Z592">
        <v>10</v>
      </c>
      <c r="AA592" s="1" t="s">
        <v>65</v>
      </c>
      <c r="AB592">
        <v>12</v>
      </c>
      <c r="AC592">
        <v>0</v>
      </c>
      <c r="AD592" s="1" t="s">
        <v>50</v>
      </c>
      <c r="AE592" t="b">
        <v>0</v>
      </c>
      <c r="AF592" t="b">
        <v>0</v>
      </c>
      <c r="AG592" t="b">
        <v>0</v>
      </c>
      <c r="AH592" t="b">
        <v>0</v>
      </c>
      <c r="AI592" t="b">
        <v>1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s="1" t="s">
        <v>51</v>
      </c>
      <c r="AS592" s="1" t="s">
        <v>51</v>
      </c>
      <c r="AT592" s="1" t="s">
        <v>51</v>
      </c>
      <c r="AU592" s="1" t="s">
        <v>51</v>
      </c>
    </row>
    <row r="593" spans="1:47" x14ac:dyDescent="0.25">
      <c r="A593" s="1" t="s">
        <v>3326</v>
      </c>
      <c r="B593">
        <v>3</v>
      </c>
      <c r="C593" s="2" t="d">
        <v>2019-10-11T15:29:01.00000024773180450</v>
      </c>
      <c r="D593" s="2" t="d">
        <v>2019-10-11T15:58:15.99999999627470925</v>
      </c>
      <c r="E593">
        <v>39.725569999999998</v>
      </c>
      <c r="F593">
        <v>-105.06106</v>
      </c>
      <c r="G593">
        <v>39.725580000000001</v>
      </c>
      <c r="H593">
        <v>-105.05895</v>
      </c>
      <c r="I593">
        <v>0.112</v>
      </c>
      <c r="J593" s="1" t="s">
        <v>496</v>
      </c>
      <c r="L593" s="1" t="s">
        <v>586</v>
      </c>
      <c r="M593" s="1" t="s">
        <v>47</v>
      </c>
      <c r="N593" s="1" t="s">
        <v>131</v>
      </c>
      <c r="O593" s="1" t="s">
        <v>115</v>
      </c>
      <c r="P593" s="1" t="s">
        <v>199</v>
      </c>
      <c r="Q593" s="1" t="s">
        <v>497</v>
      </c>
      <c r="R593" s="1" t="s">
        <v>48</v>
      </c>
      <c r="S593" s="1" t="s">
        <v>79</v>
      </c>
      <c r="T593" s="1" t="s">
        <v>206</v>
      </c>
      <c r="U593" s="2" t="d">
        <v>2019-10-11T15:45:00.000</v>
      </c>
      <c r="V593">
        <v>50</v>
      </c>
      <c r="W593">
        <v>50</v>
      </c>
      <c r="X593">
        <v>22</v>
      </c>
      <c r="Y593">
        <v>24.51</v>
      </c>
      <c r="Z593">
        <v>10</v>
      </c>
      <c r="AA593" s="1" t="s">
        <v>60</v>
      </c>
      <c r="AB593">
        <v>7</v>
      </c>
      <c r="AC593">
        <v>0</v>
      </c>
      <c r="AD593" s="1" t="s">
        <v>50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s="1" t="s">
        <v>51</v>
      </c>
      <c r="AS593" s="1" t="s">
        <v>51</v>
      </c>
      <c r="AT593" s="1" t="s">
        <v>51</v>
      </c>
      <c r="AU593" s="1" t="s">
        <v>51</v>
      </c>
    </row>
    <row r="594" spans="1:47" x14ac:dyDescent="0.25">
      <c r="A594" s="1" t="s">
        <v>3758</v>
      </c>
      <c r="B594">
        <v>3</v>
      </c>
      <c r="C594" s="2" t="d">
        <v>2019-10-11T15:29:01.00000024773180450</v>
      </c>
      <c r="D594" s="2" t="d">
        <v>2019-10-11T15:58:15.99999999627470925</v>
      </c>
      <c r="E594">
        <v>39.114240000000002</v>
      </c>
      <c r="F594">
        <v>-104.8655</v>
      </c>
      <c r="G594">
        <v>39.127049999999997</v>
      </c>
      <c r="H594">
        <v>-104.86415</v>
      </c>
      <c r="I594">
        <v>0.88800000000000001</v>
      </c>
      <c r="J594" s="1" t="s">
        <v>402</v>
      </c>
      <c r="L594" s="1" t="s">
        <v>195</v>
      </c>
      <c r="M594" s="1" t="s">
        <v>47</v>
      </c>
      <c r="N594" s="1" t="s">
        <v>448</v>
      </c>
      <c r="O594" s="1" t="s">
        <v>194</v>
      </c>
      <c r="P594" s="1" t="s">
        <v>199</v>
      </c>
      <c r="Q594" s="1" t="s">
        <v>449</v>
      </c>
      <c r="R594" s="1" t="s">
        <v>48</v>
      </c>
      <c r="S594" s="1" t="s">
        <v>79</v>
      </c>
      <c r="T594" s="1" t="s">
        <v>235</v>
      </c>
      <c r="U594" s="2" t="d">
        <v>2019-10-11T15:58:00.00000002793967725</v>
      </c>
      <c r="V594">
        <v>46</v>
      </c>
      <c r="W594">
        <v>42</v>
      </c>
      <c r="X594">
        <v>26</v>
      </c>
      <c r="Y594">
        <v>23.67</v>
      </c>
      <c r="Z594">
        <v>10</v>
      </c>
      <c r="AA594" s="1" t="s">
        <v>64</v>
      </c>
      <c r="AB594">
        <v>7</v>
      </c>
      <c r="AC594">
        <v>0</v>
      </c>
      <c r="AD594" s="1" t="s">
        <v>50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s="1" t="s">
        <v>51</v>
      </c>
      <c r="AS594" s="1" t="s">
        <v>51</v>
      </c>
      <c r="AT594" s="1" t="s">
        <v>51</v>
      </c>
      <c r="AU594" s="1" t="s">
        <v>51</v>
      </c>
    </row>
    <row r="595" spans="1:47" x14ac:dyDescent="0.25">
      <c r="A595" s="1" t="s">
        <v>3327</v>
      </c>
      <c r="B595">
        <v>3</v>
      </c>
      <c r="C595" s="2" t="d">
        <v>2019-10-11T16:16:58.99999973829835350</v>
      </c>
      <c r="D595" s="2" t="d">
        <v>2019-10-11T16:45:15.00000015366822150</v>
      </c>
      <c r="E595">
        <v>39.725549999999998</v>
      </c>
      <c r="F595">
        <v>-105.06448</v>
      </c>
      <c r="G595">
        <v>39.725639999999999</v>
      </c>
      <c r="H595">
        <v>-105.05562</v>
      </c>
      <c r="I595">
        <v>0.47099999999999997</v>
      </c>
      <c r="J595" s="1" t="s">
        <v>1131</v>
      </c>
      <c r="L595" s="1" t="s">
        <v>128</v>
      </c>
      <c r="M595" s="1" t="s">
        <v>47</v>
      </c>
      <c r="N595" s="1" t="s">
        <v>131</v>
      </c>
      <c r="O595" s="1" t="s">
        <v>115</v>
      </c>
      <c r="P595" s="1" t="s">
        <v>199</v>
      </c>
      <c r="Q595" s="1" t="s">
        <v>497</v>
      </c>
      <c r="R595" s="1" t="s">
        <v>48</v>
      </c>
      <c r="S595" s="1" t="s">
        <v>79</v>
      </c>
      <c r="T595" s="1" t="s">
        <v>206</v>
      </c>
      <c r="U595" s="2" t="d">
        <v>2019-10-11T15:45:00.000</v>
      </c>
      <c r="V595">
        <v>50</v>
      </c>
      <c r="W595">
        <v>50</v>
      </c>
      <c r="X595">
        <v>22</v>
      </c>
      <c r="Y595">
        <v>24.51</v>
      </c>
      <c r="Z595">
        <v>10</v>
      </c>
      <c r="AA595" s="1" t="s">
        <v>60</v>
      </c>
      <c r="AB595">
        <v>7</v>
      </c>
      <c r="AC595">
        <v>0</v>
      </c>
      <c r="AD595" s="1" t="s">
        <v>50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s="1" t="s">
        <v>51</v>
      </c>
      <c r="AS595" s="1" t="s">
        <v>51</v>
      </c>
      <c r="AT595" s="1" t="s">
        <v>51</v>
      </c>
      <c r="AU595" s="1" t="s">
        <v>51</v>
      </c>
    </row>
    <row r="596" spans="1:47" x14ac:dyDescent="0.25">
      <c r="A596" s="1" t="s">
        <v>9046</v>
      </c>
      <c r="B596">
        <v>2</v>
      </c>
      <c r="C596" s="2" t="d">
        <v>2019-10-11T16:55:58.0000002169981575</v>
      </c>
      <c r="D596" s="2" t="d">
        <v>2019-10-11T17:25:11.99999973177909975</v>
      </c>
      <c r="E596">
        <v>39.725549999999998</v>
      </c>
      <c r="F596">
        <v>-105.06448</v>
      </c>
      <c r="G596">
        <v>39.725639999999999</v>
      </c>
      <c r="H596">
        <v>-105.05562</v>
      </c>
      <c r="I596">
        <v>0.47099999999999997</v>
      </c>
      <c r="J596" s="1" t="s">
        <v>1131</v>
      </c>
      <c r="L596" s="1" t="s">
        <v>128</v>
      </c>
      <c r="M596" s="1" t="s">
        <v>47</v>
      </c>
      <c r="N596" s="1" t="s">
        <v>131</v>
      </c>
      <c r="O596" s="1" t="s">
        <v>115</v>
      </c>
      <c r="P596" s="1" t="s">
        <v>199</v>
      </c>
      <c r="Q596" s="1" t="s">
        <v>497</v>
      </c>
      <c r="R596" s="1" t="s">
        <v>48</v>
      </c>
      <c r="S596" s="1" t="s">
        <v>79</v>
      </c>
      <c r="T596" s="1" t="s">
        <v>206</v>
      </c>
      <c r="U596" s="2" t="d">
        <v>2019-10-11T16:59:00.00000001396983525</v>
      </c>
      <c r="V596">
        <v>50</v>
      </c>
      <c r="W596">
        <v>50</v>
      </c>
      <c r="X596">
        <v>24</v>
      </c>
      <c r="Y596">
        <v>24.5</v>
      </c>
      <c r="Z596">
        <v>20</v>
      </c>
      <c r="AA596" s="1" t="s">
        <v>64</v>
      </c>
      <c r="AB596">
        <v>7</v>
      </c>
      <c r="AC596">
        <v>0</v>
      </c>
      <c r="AD596" s="1" t="s">
        <v>50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s="1" t="s">
        <v>51</v>
      </c>
      <c r="AS596" s="1" t="s">
        <v>51</v>
      </c>
      <c r="AT596" s="1" t="s">
        <v>51</v>
      </c>
      <c r="AU596" s="1" t="s">
        <v>51</v>
      </c>
    </row>
    <row r="597" spans="1:47" x14ac:dyDescent="0.25">
      <c r="A597" s="1" t="s">
        <v>5655</v>
      </c>
      <c r="B597">
        <v>3</v>
      </c>
      <c r="C597" s="2" t="d">
        <v>2019-10-11T16:56:43.00000004936009400</v>
      </c>
      <c r="D597" s="2" t="d">
        <v>2019-10-11T17:26:18.000000072643160850</v>
      </c>
      <c r="E597">
        <v>39.778410000000001</v>
      </c>
      <c r="F597">
        <v>-104.91289</v>
      </c>
      <c r="G597">
        <v>39.780209999999997</v>
      </c>
      <c r="H597">
        <v>-104.93536</v>
      </c>
      <c r="I597">
        <v>1.2</v>
      </c>
      <c r="J597" s="1" t="s">
        <v>487</v>
      </c>
      <c r="L597" s="1" t="s">
        <v>137</v>
      </c>
      <c r="M597" s="1" t="s">
        <v>47</v>
      </c>
      <c r="N597" s="1" t="s">
        <v>131</v>
      </c>
      <c r="O597" s="1" t="s">
        <v>131</v>
      </c>
      <c r="P597" s="1" t="s">
        <v>199</v>
      </c>
      <c r="Q597" s="1" t="s">
        <v>247</v>
      </c>
      <c r="R597" s="1" t="s">
        <v>48</v>
      </c>
      <c r="S597" s="1" t="s">
        <v>79</v>
      </c>
      <c r="T597" s="1" t="s">
        <v>206</v>
      </c>
      <c r="U597" s="2" t="d">
        <v>2019-10-11T16:59:00.00000001396983525</v>
      </c>
      <c r="V597">
        <v>50</v>
      </c>
      <c r="W597">
        <v>50</v>
      </c>
      <c r="X597">
        <v>24</v>
      </c>
      <c r="Y597">
        <v>24.5</v>
      </c>
      <c r="Z597">
        <v>20</v>
      </c>
      <c r="AA597" s="1" t="s">
        <v>64</v>
      </c>
      <c r="AB597">
        <v>7</v>
      </c>
      <c r="AC597">
        <v>0</v>
      </c>
      <c r="AD597" s="1" t="s">
        <v>50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s="1" t="s">
        <v>51</v>
      </c>
      <c r="AS597" s="1" t="s">
        <v>51</v>
      </c>
      <c r="AT597" s="1" t="s">
        <v>51</v>
      </c>
      <c r="AU597" s="1" t="s">
        <v>51</v>
      </c>
    </row>
    <row r="598" spans="1:47" x14ac:dyDescent="0.25">
      <c r="A598" s="1" t="s">
        <v>5656</v>
      </c>
      <c r="B598">
        <v>3</v>
      </c>
      <c r="C598" s="2" t="d">
        <v>2019-10-11T17:20:42.00000010896473925</v>
      </c>
      <c r="D598" s="2" t="d">
        <v>2019-10-11T17:50:17.00000013224780475</v>
      </c>
      <c r="E598">
        <v>39.863970000000002</v>
      </c>
      <c r="F598">
        <v>-104.98748000000001</v>
      </c>
      <c r="G598">
        <v>39.871749999999999</v>
      </c>
      <c r="H598">
        <v>-104.98748000000001</v>
      </c>
      <c r="I598">
        <v>0.53800000000000003</v>
      </c>
      <c r="J598" s="1" t="s">
        <v>821</v>
      </c>
      <c r="L598" s="1" t="s">
        <v>195</v>
      </c>
      <c r="M598" s="1" t="s">
        <v>47</v>
      </c>
      <c r="N598" s="1" t="s">
        <v>131</v>
      </c>
      <c r="O598" s="1" t="s">
        <v>147</v>
      </c>
      <c r="P598" s="1" t="s">
        <v>199</v>
      </c>
      <c r="Q598" s="1" t="s">
        <v>205</v>
      </c>
      <c r="R598" s="1" t="s">
        <v>48</v>
      </c>
      <c r="S598" s="1" t="s">
        <v>79</v>
      </c>
      <c r="T598" s="1" t="s">
        <v>206</v>
      </c>
      <c r="U598" s="2" t="d">
        <v>2019-10-11T16:59:00.00000001396983525</v>
      </c>
      <c r="V598">
        <v>50</v>
      </c>
      <c r="W598">
        <v>50</v>
      </c>
      <c r="X598">
        <v>24</v>
      </c>
      <c r="Y598">
        <v>24.5</v>
      </c>
      <c r="Z598">
        <v>20</v>
      </c>
      <c r="AA598" s="1" t="s">
        <v>64</v>
      </c>
      <c r="AB598">
        <v>7</v>
      </c>
      <c r="AC598">
        <v>0</v>
      </c>
      <c r="AD598" s="1" t="s">
        <v>50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s="1" t="s">
        <v>51</v>
      </c>
      <c r="AS598" s="1" t="s">
        <v>51</v>
      </c>
      <c r="AT598" s="1" t="s">
        <v>51</v>
      </c>
      <c r="AU598" s="1" t="s">
        <v>51</v>
      </c>
    </row>
    <row r="599" spans="1:47" x14ac:dyDescent="0.25">
      <c r="A599" s="1" t="s">
        <v>9047</v>
      </c>
      <c r="B599">
        <v>2</v>
      </c>
      <c r="C599" s="2" t="d">
        <v>2019-10-11T17:22:08.99999970104545275</v>
      </c>
      <c r="D599" s="2" t="d">
        <v>2019-10-11T17:51:36.99999997392296475</v>
      </c>
      <c r="E599">
        <v>39.779769999999999</v>
      </c>
      <c r="F599">
        <v>-104.92937999999999</v>
      </c>
      <c r="G599">
        <v>39.780209999999997</v>
      </c>
      <c r="H599">
        <v>-104.93473</v>
      </c>
      <c r="I599">
        <v>0.28599999999999998</v>
      </c>
      <c r="J599" s="1" t="s">
        <v>1146</v>
      </c>
      <c r="L599" s="1" t="s">
        <v>137</v>
      </c>
      <c r="M599" s="1" t="s">
        <v>47</v>
      </c>
      <c r="N599" s="1" t="s">
        <v>131</v>
      </c>
      <c r="O599" s="1" t="s">
        <v>131</v>
      </c>
      <c r="P599" s="1" t="s">
        <v>199</v>
      </c>
      <c r="Q599" s="1" t="s">
        <v>247</v>
      </c>
      <c r="R599" s="1" t="s">
        <v>48</v>
      </c>
      <c r="S599" s="1" t="s">
        <v>79</v>
      </c>
      <c r="T599" s="1" t="s">
        <v>206</v>
      </c>
      <c r="U599" s="2" t="d">
        <v>2019-10-11T17:45:00.00000020954757600</v>
      </c>
      <c r="V599">
        <v>50</v>
      </c>
      <c r="W599">
        <v>50</v>
      </c>
      <c r="X599">
        <v>24</v>
      </c>
      <c r="Y599">
        <v>24.5</v>
      </c>
      <c r="Z599">
        <v>10</v>
      </c>
      <c r="AA599" s="1" t="s">
        <v>63</v>
      </c>
      <c r="AB599">
        <v>6</v>
      </c>
      <c r="AC599">
        <v>0</v>
      </c>
      <c r="AD599" s="1" t="s">
        <v>50</v>
      </c>
      <c r="AE599" t="b">
        <v>0</v>
      </c>
      <c r="AF599" t="b">
        <v>0</v>
      </c>
      <c r="AG599" t="b">
        <v>0</v>
      </c>
      <c r="AH599" t="b">
        <v>0</v>
      </c>
      <c r="AI599" t="b">
        <v>1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s="1" t="s">
        <v>51</v>
      </c>
      <c r="AS599" s="1" t="s">
        <v>51</v>
      </c>
      <c r="AT599" s="1" t="s">
        <v>51</v>
      </c>
      <c r="AU599" s="1" t="s">
        <v>51</v>
      </c>
    </row>
    <row r="600" spans="1:47" x14ac:dyDescent="0.25">
      <c r="A600" s="1" t="s">
        <v>3759</v>
      </c>
      <c r="B600">
        <v>3</v>
      </c>
      <c r="C600" s="2" t="d">
        <v>2019-10-11T18:14:40.99999974947422575</v>
      </c>
      <c r="D600" s="2" t="d">
        <v>2019-10-11T18:44:18.00000024028122300</v>
      </c>
      <c r="E600">
        <v>39.368040000000001</v>
      </c>
      <c r="F600">
        <v>-104.86490000000001</v>
      </c>
      <c r="G600">
        <v>39.370919999999998</v>
      </c>
      <c r="H600">
        <v>-104.864</v>
      </c>
      <c r="I600">
        <v>0.20499999999999999</v>
      </c>
      <c r="J600" s="1" t="s">
        <v>399</v>
      </c>
      <c r="L600" s="1" t="s">
        <v>195</v>
      </c>
      <c r="M600" s="1" t="s">
        <v>47</v>
      </c>
      <c r="N600" s="1" t="s">
        <v>192</v>
      </c>
      <c r="O600" s="1" t="s">
        <v>121</v>
      </c>
      <c r="P600" s="1" t="s">
        <v>199</v>
      </c>
      <c r="Q600" s="1" t="s">
        <v>334</v>
      </c>
      <c r="R600" s="1" t="s">
        <v>48</v>
      </c>
      <c r="S600" s="1" t="s">
        <v>79</v>
      </c>
      <c r="T600" s="1" t="s">
        <v>224</v>
      </c>
      <c r="U600" s="2" t="d">
        <v>2019-10-11T18:05:59.99999991618096825</v>
      </c>
      <c r="V600">
        <v>39</v>
      </c>
      <c r="W600">
        <v>35</v>
      </c>
      <c r="X600">
        <v>33</v>
      </c>
      <c r="Y600">
        <v>23.26</v>
      </c>
      <c r="Z600">
        <v>10</v>
      </c>
      <c r="AA600" s="1" t="s">
        <v>62</v>
      </c>
      <c r="AB600">
        <v>6</v>
      </c>
      <c r="AC600">
        <v>0</v>
      </c>
      <c r="AD600" s="1" t="s">
        <v>50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s="1" t="s">
        <v>51</v>
      </c>
      <c r="AS600" s="1" t="s">
        <v>51</v>
      </c>
      <c r="AT600" s="1" t="s">
        <v>51</v>
      </c>
      <c r="AU600" s="1" t="s">
        <v>51</v>
      </c>
    </row>
    <row r="601" spans="1:47" x14ac:dyDescent="0.25">
      <c r="A601" s="1" t="s">
        <v>7994</v>
      </c>
      <c r="B601">
        <v>3</v>
      </c>
      <c r="C601" s="2" t="d">
        <v>2019-10-11T19:58:55.00000010244548550</v>
      </c>
      <c r="D601" s="2" t="d">
        <v>2019-10-11T20:28:14.00000015739351225</v>
      </c>
      <c r="E601">
        <v>38.177019999999999</v>
      </c>
      <c r="F601">
        <v>-104.75865</v>
      </c>
      <c r="G601">
        <v>38.170699999999997</v>
      </c>
      <c r="H601">
        <v>-104.76893</v>
      </c>
      <c r="I601">
        <v>0.70899999999999996</v>
      </c>
      <c r="J601" s="1" t="s">
        <v>7995</v>
      </c>
      <c r="K601">
        <v>6259</v>
      </c>
      <c r="L601" s="1" t="s">
        <v>7996</v>
      </c>
      <c r="M601" s="1" t="s">
        <v>97</v>
      </c>
      <c r="N601" s="1" t="s">
        <v>412</v>
      </c>
      <c r="O601" s="1" t="s">
        <v>412</v>
      </c>
      <c r="P601" s="1" t="s">
        <v>199</v>
      </c>
      <c r="Q601" s="1" t="s">
        <v>7997</v>
      </c>
      <c r="R601" s="1" t="s">
        <v>48</v>
      </c>
      <c r="S601" s="1" t="s">
        <v>79</v>
      </c>
      <c r="T601" s="1" t="s">
        <v>414</v>
      </c>
      <c r="U601" s="2" t="d">
        <v>2019-10-11T19:53:00.000000097788870375</v>
      </c>
      <c r="V601">
        <v>41</v>
      </c>
      <c r="W601">
        <v>35</v>
      </c>
      <c r="X601">
        <v>33</v>
      </c>
      <c r="Y601">
        <v>25.38</v>
      </c>
      <c r="Z601">
        <v>10</v>
      </c>
      <c r="AA601" s="1" t="s">
        <v>60</v>
      </c>
      <c r="AB601">
        <v>9</v>
      </c>
      <c r="AC601">
        <v>0</v>
      </c>
      <c r="AD601" s="1" t="s">
        <v>50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s="1" t="s">
        <v>53</v>
      </c>
      <c r="AS601" s="1" t="s">
        <v>53</v>
      </c>
      <c r="AT601" s="1" t="s">
        <v>53</v>
      </c>
      <c r="AU601" s="1" t="s">
        <v>53</v>
      </c>
    </row>
    <row r="602" spans="1:47" x14ac:dyDescent="0.25">
      <c r="A602" s="1" t="s">
        <v>1666</v>
      </c>
      <c r="B602">
        <v>3</v>
      </c>
      <c r="C602" s="2" t="d">
        <v>2019-10-11T19:06:26.00000012665987200</v>
      </c>
      <c r="D602" s="2" t="d">
        <v>2019-10-11T19:34:17.99999996088445050</v>
      </c>
      <c r="E602">
        <v>39.630049999999997</v>
      </c>
      <c r="F602">
        <v>-104.90501999999999</v>
      </c>
      <c r="G602">
        <v>39.63353</v>
      </c>
      <c r="H602">
        <v>-104.90649000000001</v>
      </c>
      <c r="I602">
        <v>0.253</v>
      </c>
      <c r="J602" s="1" t="s">
        <v>221</v>
      </c>
      <c r="L602" s="1" t="s">
        <v>266</v>
      </c>
      <c r="M602" s="1" t="s">
        <v>47</v>
      </c>
      <c r="N602" s="1" t="s">
        <v>131</v>
      </c>
      <c r="O602" s="1" t="s">
        <v>131</v>
      </c>
      <c r="P602" s="1" t="s">
        <v>199</v>
      </c>
      <c r="Q602" s="1" t="s">
        <v>415</v>
      </c>
      <c r="R602" s="1" t="s">
        <v>48</v>
      </c>
      <c r="S602" s="1" t="s">
        <v>79</v>
      </c>
      <c r="T602" s="1" t="s">
        <v>201</v>
      </c>
      <c r="U602" s="2" t="d">
        <v>2019-10-11T18:53:00.00000030733644975</v>
      </c>
      <c r="V602">
        <v>44</v>
      </c>
      <c r="W602">
        <v>41</v>
      </c>
      <c r="X602">
        <v>32</v>
      </c>
      <c r="Y602">
        <v>24.29</v>
      </c>
      <c r="Z602">
        <v>10</v>
      </c>
      <c r="AA602" s="1" t="s">
        <v>63</v>
      </c>
      <c r="AB602">
        <v>6</v>
      </c>
      <c r="AC602">
        <v>0</v>
      </c>
      <c r="AD602" s="1" t="s">
        <v>1068</v>
      </c>
      <c r="AE602" t="b">
        <v>0</v>
      </c>
      <c r="AF602" t="b">
        <v>0</v>
      </c>
      <c r="AG602" t="b">
        <v>0</v>
      </c>
      <c r="AH602" t="b">
        <v>0</v>
      </c>
      <c r="AI602" t="b">
        <v>1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s="1" t="s">
        <v>53</v>
      </c>
      <c r="AS602" s="1" t="s">
        <v>53</v>
      </c>
      <c r="AT602" s="1" t="s">
        <v>51</v>
      </c>
      <c r="AU602" s="1" t="s">
        <v>51</v>
      </c>
    </row>
    <row r="603" spans="1:47" x14ac:dyDescent="0.25">
      <c r="A603" s="1" t="s">
        <v>3643</v>
      </c>
      <c r="B603">
        <v>3</v>
      </c>
      <c r="C603" s="2" t="d">
        <v>2019-10-11T19:52:55.000000186264515225</v>
      </c>
      <c r="D603" s="2" t="d">
        <v>2019-10-11T20:21:30.00000001396983525</v>
      </c>
      <c r="E603">
        <v>39.629440000000002</v>
      </c>
      <c r="F603">
        <v>-104.90497000000001</v>
      </c>
      <c r="G603">
        <v>39.624580000000002</v>
      </c>
      <c r="H603">
        <v>-104.90219</v>
      </c>
      <c r="I603">
        <v>0.36699999999999999</v>
      </c>
      <c r="J603" s="1" t="s">
        <v>1336</v>
      </c>
      <c r="L603" s="1" t="s">
        <v>196</v>
      </c>
      <c r="M603" s="1" t="s">
        <v>47</v>
      </c>
      <c r="N603" s="1" t="s">
        <v>131</v>
      </c>
      <c r="O603" s="1" t="s">
        <v>131</v>
      </c>
      <c r="P603" s="1" t="s">
        <v>199</v>
      </c>
      <c r="Q603" s="1" t="s">
        <v>415</v>
      </c>
      <c r="R603" s="1" t="s">
        <v>48</v>
      </c>
      <c r="S603" s="1" t="s">
        <v>79</v>
      </c>
      <c r="T603" s="1" t="s">
        <v>201</v>
      </c>
      <c r="U603" s="2" t="d">
        <v>2019-10-11T19:53:00.000000097788870375</v>
      </c>
      <c r="V603">
        <v>41</v>
      </c>
      <c r="W603">
        <v>36</v>
      </c>
      <c r="X603">
        <v>38</v>
      </c>
      <c r="Y603">
        <v>24.28</v>
      </c>
      <c r="Z603">
        <v>10</v>
      </c>
      <c r="AA603" s="1" t="s">
        <v>66</v>
      </c>
      <c r="AB603">
        <v>8</v>
      </c>
      <c r="AC603">
        <v>0</v>
      </c>
      <c r="AD603" s="1" t="s">
        <v>50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s="1" t="s">
        <v>53</v>
      </c>
      <c r="AS603" s="1" t="s">
        <v>53</v>
      </c>
      <c r="AT603" s="1" t="s">
        <v>53</v>
      </c>
      <c r="AU603" s="1" t="s">
        <v>51</v>
      </c>
    </row>
    <row r="604" spans="1:47" x14ac:dyDescent="0.25">
      <c r="A604" s="1" t="s">
        <v>9048</v>
      </c>
      <c r="B604">
        <v>2</v>
      </c>
      <c r="C604" s="2" t="d">
        <v>2019-10-11T19:33:25.00000014435499800</v>
      </c>
      <c r="D604" s="2" t="d">
        <v>2019-10-11T20:02:47.99999987706541875</v>
      </c>
      <c r="E604">
        <v>39.867620000000002</v>
      </c>
      <c r="F604">
        <v>-104.90452000000001</v>
      </c>
      <c r="G604">
        <v>39.861939999999997</v>
      </c>
      <c r="H604">
        <v>-104.90940999999999</v>
      </c>
      <c r="I604">
        <v>0.47</v>
      </c>
      <c r="J604" s="1" t="s">
        <v>9049</v>
      </c>
      <c r="L604" s="1" t="s">
        <v>124</v>
      </c>
      <c r="M604" s="1" t="s">
        <v>47</v>
      </c>
      <c r="N604" s="1" t="s">
        <v>140</v>
      </c>
      <c r="O604" s="1" t="s">
        <v>147</v>
      </c>
      <c r="P604" s="1" t="s">
        <v>199</v>
      </c>
      <c r="Q604" s="1" t="s">
        <v>591</v>
      </c>
      <c r="R604" s="1" t="s">
        <v>48</v>
      </c>
      <c r="S604" s="1" t="s">
        <v>79</v>
      </c>
      <c r="T604" s="1" t="s">
        <v>220</v>
      </c>
      <c r="U604" s="2" t="d">
        <v>2019-10-11T19:53:00.000000097788870375</v>
      </c>
      <c r="V604">
        <v>34</v>
      </c>
      <c r="W604">
        <v>25</v>
      </c>
      <c r="X604">
        <v>67</v>
      </c>
      <c r="Y604">
        <v>24.69</v>
      </c>
      <c r="Z604">
        <v>10</v>
      </c>
      <c r="AA604" s="1" t="s">
        <v>66</v>
      </c>
      <c r="AB604">
        <v>13</v>
      </c>
      <c r="AC604">
        <v>0</v>
      </c>
      <c r="AD604" s="1" t="s">
        <v>50</v>
      </c>
      <c r="AE604" t="b">
        <v>0</v>
      </c>
      <c r="AF604" t="b">
        <v>0</v>
      </c>
      <c r="AG604" t="b">
        <v>0</v>
      </c>
      <c r="AH604" t="b">
        <v>0</v>
      </c>
      <c r="AI604" t="b">
        <v>1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s="1" t="s">
        <v>53</v>
      </c>
      <c r="AS604" s="1" t="s">
        <v>53</v>
      </c>
      <c r="AT604" s="1" t="s">
        <v>53</v>
      </c>
      <c r="AU604" s="1" t="s">
        <v>51</v>
      </c>
    </row>
    <row r="605" spans="1:47" x14ac:dyDescent="0.25">
      <c r="A605" s="1" t="s">
        <v>9050</v>
      </c>
      <c r="B605">
        <v>2</v>
      </c>
      <c r="C605" s="2" t="d">
        <v>2019-10-11T20:11:41.00000000093132100</v>
      </c>
      <c r="D605" s="2" t="d">
        <v>2019-10-11T20:41:27.99999968614428975</v>
      </c>
      <c r="E605">
        <v>39.629440000000002</v>
      </c>
      <c r="F605">
        <v>-104.90497000000001</v>
      </c>
      <c r="G605">
        <v>39.624580000000002</v>
      </c>
      <c r="H605">
        <v>-104.90219</v>
      </c>
      <c r="I605">
        <v>0.36699999999999999</v>
      </c>
      <c r="J605" s="1" t="s">
        <v>9051</v>
      </c>
      <c r="L605" s="1" t="s">
        <v>196</v>
      </c>
      <c r="M605" s="1" t="s">
        <v>47</v>
      </c>
      <c r="N605" s="1" t="s">
        <v>131</v>
      </c>
      <c r="O605" s="1" t="s">
        <v>131</v>
      </c>
      <c r="P605" s="1" t="s">
        <v>199</v>
      </c>
      <c r="Q605" s="1" t="s">
        <v>415</v>
      </c>
      <c r="R605" s="1" t="s">
        <v>48</v>
      </c>
      <c r="S605" s="1" t="s">
        <v>79</v>
      </c>
      <c r="T605" s="1" t="s">
        <v>201</v>
      </c>
      <c r="U605" s="2" t="d">
        <v>2019-10-11T19:53:00.000000097788870375</v>
      </c>
      <c r="V605">
        <v>41</v>
      </c>
      <c r="W605">
        <v>36</v>
      </c>
      <c r="X605">
        <v>38</v>
      </c>
      <c r="Y605">
        <v>24.28</v>
      </c>
      <c r="Z605">
        <v>10</v>
      </c>
      <c r="AA605" s="1" t="s">
        <v>66</v>
      </c>
      <c r="AB605">
        <v>8</v>
      </c>
      <c r="AC605">
        <v>0</v>
      </c>
      <c r="AD605" s="1" t="s">
        <v>50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s="1" t="s">
        <v>53</v>
      </c>
      <c r="AS605" s="1" t="s">
        <v>53</v>
      </c>
      <c r="AT605" s="1" t="s">
        <v>53</v>
      </c>
      <c r="AU605" s="1" t="s">
        <v>53</v>
      </c>
    </row>
    <row r="606" spans="1:47" x14ac:dyDescent="0.25">
      <c r="A606" s="1" t="s">
        <v>3618</v>
      </c>
      <c r="B606">
        <v>3</v>
      </c>
      <c r="C606" s="2" t="d">
        <v>2019-10-11T20:00:26.00000000093132100</v>
      </c>
      <c r="D606" s="2" t="d">
        <v>2019-10-11T20:28:19.00000006891786875</v>
      </c>
      <c r="E606">
        <v>39.723179999999999</v>
      </c>
      <c r="F606">
        <v>-105.0112</v>
      </c>
      <c r="G606">
        <v>39.721690000000002</v>
      </c>
      <c r="H606">
        <v>-105.00917</v>
      </c>
      <c r="I606">
        <v>0.14899999999999999</v>
      </c>
      <c r="J606" s="1" t="s">
        <v>398</v>
      </c>
      <c r="L606" s="1" t="s">
        <v>196</v>
      </c>
      <c r="M606" s="1" t="s">
        <v>47</v>
      </c>
      <c r="N606" s="1" t="s">
        <v>131</v>
      </c>
      <c r="O606" s="1" t="s">
        <v>131</v>
      </c>
      <c r="P606" s="1" t="s">
        <v>199</v>
      </c>
      <c r="Q606" s="1" t="s">
        <v>311</v>
      </c>
      <c r="R606" s="1" t="s">
        <v>48</v>
      </c>
      <c r="S606" s="1" t="s">
        <v>79</v>
      </c>
      <c r="T606" s="1" t="s">
        <v>206</v>
      </c>
      <c r="U606" s="2" t="d">
        <v>2019-10-11T19:47:00.00000018160789875</v>
      </c>
      <c r="V606">
        <v>41</v>
      </c>
      <c r="W606">
        <v>41</v>
      </c>
      <c r="X606">
        <v>36</v>
      </c>
      <c r="Y606">
        <v>24.5</v>
      </c>
      <c r="Z606">
        <v>10</v>
      </c>
      <c r="AA606" s="1" t="s">
        <v>64</v>
      </c>
      <c r="AB606">
        <v>3</v>
      </c>
      <c r="AC606">
        <v>0</v>
      </c>
      <c r="AD606" s="1" t="s">
        <v>50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s="1" t="s">
        <v>53</v>
      </c>
      <c r="AS606" s="1" t="s">
        <v>53</v>
      </c>
      <c r="AT606" s="1" t="s">
        <v>53</v>
      </c>
      <c r="AU606" s="1" t="s">
        <v>53</v>
      </c>
    </row>
    <row r="607" spans="1:47" x14ac:dyDescent="0.25">
      <c r="A607" s="1" t="s">
        <v>5347</v>
      </c>
      <c r="B607">
        <v>3</v>
      </c>
      <c r="C607" s="2" t="d">
        <v>2019-10-11T20:50:39.99999985098839025</v>
      </c>
      <c r="D607" s="2" t="d">
        <v>2019-10-11T21:20:17.99999994691461525</v>
      </c>
      <c r="E607">
        <v>39.723179999999999</v>
      </c>
      <c r="F607">
        <v>-105.0112</v>
      </c>
      <c r="G607">
        <v>39.721690000000002</v>
      </c>
      <c r="H607">
        <v>-105.00917</v>
      </c>
      <c r="I607">
        <v>0.14899999999999999</v>
      </c>
      <c r="J607" s="1" t="s">
        <v>398</v>
      </c>
      <c r="L607" s="1" t="s">
        <v>196</v>
      </c>
      <c r="M607" s="1" t="s">
        <v>47</v>
      </c>
      <c r="N607" s="1" t="s">
        <v>131</v>
      </c>
      <c r="O607" s="1" t="s">
        <v>131</v>
      </c>
      <c r="P607" s="1" t="s">
        <v>199</v>
      </c>
      <c r="Q607" s="1" t="s">
        <v>311</v>
      </c>
      <c r="R607" s="1" t="s">
        <v>48</v>
      </c>
      <c r="S607" s="1" t="s">
        <v>79</v>
      </c>
      <c r="T607" s="1" t="s">
        <v>206</v>
      </c>
      <c r="U607" s="2" t="d">
        <v>2019-10-11T20:46:59.99999997206032275</v>
      </c>
      <c r="V607">
        <v>41</v>
      </c>
      <c r="W607">
        <v>35</v>
      </c>
      <c r="X607">
        <v>39</v>
      </c>
      <c r="Y607">
        <v>24.48</v>
      </c>
      <c r="Z607">
        <v>30</v>
      </c>
      <c r="AA607" s="1" t="s">
        <v>68</v>
      </c>
      <c r="AB607">
        <v>10</v>
      </c>
      <c r="AC607">
        <v>0</v>
      </c>
      <c r="AD607" s="1" t="s">
        <v>50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s="1" t="s">
        <v>53</v>
      </c>
      <c r="AS607" s="1" t="s">
        <v>53</v>
      </c>
      <c r="AT607" s="1" t="s">
        <v>53</v>
      </c>
      <c r="AU607" s="1" t="s">
        <v>53</v>
      </c>
    </row>
    <row r="608" spans="1:47" x14ac:dyDescent="0.25">
      <c r="A608" s="1" t="s">
        <v>3619</v>
      </c>
      <c r="B608">
        <v>3</v>
      </c>
      <c r="C608" s="2" t="d">
        <v>2019-10-11T22:26:39.99999976716935850</v>
      </c>
      <c r="D608" s="2" t="d">
        <v>2019-10-11T22:56:17.00000025797635575</v>
      </c>
      <c r="E608">
        <v>40.150170000000003</v>
      </c>
      <c r="F608">
        <v>-104.9799</v>
      </c>
      <c r="G608">
        <v>40.13505</v>
      </c>
      <c r="H608">
        <v>-104.98056</v>
      </c>
      <c r="I608">
        <v>1.0449999999999999</v>
      </c>
      <c r="J608" s="1" t="s">
        <v>452</v>
      </c>
      <c r="L608" s="1" t="s">
        <v>196</v>
      </c>
      <c r="M608" s="1" t="s">
        <v>47</v>
      </c>
      <c r="N608" s="1" t="s">
        <v>209</v>
      </c>
      <c r="O608" s="1" t="s">
        <v>210</v>
      </c>
      <c r="P608" s="1" t="s">
        <v>199</v>
      </c>
      <c r="Q608" s="1" t="s">
        <v>211</v>
      </c>
      <c r="R608" s="1" t="s">
        <v>48</v>
      </c>
      <c r="S608" s="1" t="s">
        <v>79</v>
      </c>
      <c r="T608" s="1" t="s">
        <v>212</v>
      </c>
      <c r="U608" s="2" t="d">
        <v>2019-10-11T22:34:59.9999997206032275</v>
      </c>
      <c r="V608">
        <v>35</v>
      </c>
      <c r="W608">
        <v>29</v>
      </c>
      <c r="X608">
        <v>70</v>
      </c>
      <c r="Y608">
        <v>25.03</v>
      </c>
      <c r="Z608">
        <v>10</v>
      </c>
      <c r="AA608" s="1" t="s">
        <v>56</v>
      </c>
      <c r="AB608">
        <v>7</v>
      </c>
      <c r="AC608">
        <v>0</v>
      </c>
      <c r="AD608" s="1" t="s">
        <v>50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s="1" t="s">
        <v>53</v>
      </c>
      <c r="AS608" s="1" t="s">
        <v>53</v>
      </c>
      <c r="AT608" s="1" t="s">
        <v>53</v>
      </c>
      <c r="AU608" s="1" t="s">
        <v>53</v>
      </c>
    </row>
    <row r="609" spans="1:47" x14ac:dyDescent="0.25">
      <c r="A609" s="1" t="s">
        <v>3760</v>
      </c>
      <c r="B609">
        <v>3</v>
      </c>
      <c r="C609" s="2" t="d">
        <v>2019-10-12T11:54:24.00000003632157975</v>
      </c>
      <c r="D609" s="2" t="d">
        <v>2019-10-12T12:24:16.99999986682087425</v>
      </c>
      <c r="E609">
        <v>40.387300000000003</v>
      </c>
      <c r="F609">
        <v>-104.99324</v>
      </c>
      <c r="G609">
        <v>40.392620000000001</v>
      </c>
      <c r="H609">
        <v>-104.9932</v>
      </c>
      <c r="I609">
        <v>0.36799999999999999</v>
      </c>
      <c r="J609" s="1" t="s">
        <v>445</v>
      </c>
      <c r="L609" s="1" t="s">
        <v>195</v>
      </c>
      <c r="M609" s="1" t="s">
        <v>47</v>
      </c>
      <c r="N609" s="1" t="s">
        <v>304</v>
      </c>
      <c r="O609" s="1" t="s">
        <v>229</v>
      </c>
      <c r="P609" s="1" t="s">
        <v>199</v>
      </c>
      <c r="Q609" s="1" t="s">
        <v>305</v>
      </c>
      <c r="R609" s="1" t="s">
        <v>48</v>
      </c>
      <c r="S609" s="1" t="s">
        <v>79</v>
      </c>
      <c r="T609" s="1" t="s">
        <v>231</v>
      </c>
      <c r="U609" s="2" t="d">
        <v>2019-10-12T11:55:59.99999984633177850</v>
      </c>
      <c r="V609">
        <v>51</v>
      </c>
      <c r="W609">
        <v>51</v>
      </c>
      <c r="X609">
        <v>36</v>
      </c>
      <c r="Y609">
        <v>25</v>
      </c>
      <c r="Z609">
        <v>10</v>
      </c>
      <c r="AA609" s="1" t="s">
        <v>64</v>
      </c>
      <c r="AB609">
        <v>6</v>
      </c>
      <c r="AC609">
        <v>0</v>
      </c>
      <c r="AD609" s="1" t="s">
        <v>50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s="1" t="s">
        <v>51</v>
      </c>
      <c r="AS609" s="1" t="s">
        <v>51</v>
      </c>
      <c r="AT609" s="1" t="s">
        <v>51</v>
      </c>
      <c r="AU609" s="1" t="s">
        <v>51</v>
      </c>
    </row>
    <row r="610" spans="1:47" x14ac:dyDescent="0.25">
      <c r="A610" s="1" t="s">
        <v>3328</v>
      </c>
      <c r="B610">
        <v>3</v>
      </c>
      <c r="C610" s="2" t="d">
        <v>2019-10-12T12:48:23.99999991059303550</v>
      </c>
      <c r="D610" s="2" t="d">
        <v>2019-10-12T13:04:17.99999975133687450</v>
      </c>
      <c r="E610">
        <v>39.885210000000001</v>
      </c>
      <c r="F610">
        <v>-104.98766000000001</v>
      </c>
      <c r="G610">
        <v>39.882770000000001</v>
      </c>
      <c r="H610">
        <v>-104.98768</v>
      </c>
      <c r="I610">
        <v>0.16900000000000001</v>
      </c>
      <c r="J610" s="1" t="s">
        <v>442</v>
      </c>
      <c r="L610" s="1" t="s">
        <v>173</v>
      </c>
      <c r="M610" s="1" t="s">
        <v>47</v>
      </c>
      <c r="N610" s="1" t="s">
        <v>131</v>
      </c>
      <c r="O610" s="1" t="s">
        <v>147</v>
      </c>
      <c r="P610" s="1" t="s">
        <v>199</v>
      </c>
      <c r="Q610" s="1" t="s">
        <v>205</v>
      </c>
      <c r="R610" s="1" t="s">
        <v>48</v>
      </c>
      <c r="S610" s="1" t="s">
        <v>79</v>
      </c>
      <c r="T610" s="1" t="s">
        <v>206</v>
      </c>
      <c r="U610" s="2" t="d">
        <v>2019-10-12T12:58:00.00000002793967725</v>
      </c>
      <c r="V610">
        <v>59</v>
      </c>
      <c r="W610">
        <v>59</v>
      </c>
      <c r="X610">
        <v>22</v>
      </c>
      <c r="Y610">
        <v>24.35</v>
      </c>
      <c r="Z610">
        <v>10</v>
      </c>
      <c r="AA610" s="1" t="s">
        <v>59</v>
      </c>
      <c r="AB610">
        <v>7</v>
      </c>
      <c r="AC610">
        <v>0</v>
      </c>
      <c r="AD610" s="1" t="s">
        <v>50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s="1" t="s">
        <v>51</v>
      </c>
      <c r="AS610" s="1" t="s">
        <v>51</v>
      </c>
      <c r="AT610" s="1" t="s">
        <v>51</v>
      </c>
      <c r="AU610" s="1" t="s">
        <v>51</v>
      </c>
    </row>
    <row r="611" spans="1:47" x14ac:dyDescent="0.25">
      <c r="A611" s="1" t="s">
        <v>3644</v>
      </c>
      <c r="B611">
        <v>3</v>
      </c>
      <c r="C611" s="2" t="d">
        <v>2019-10-12T13:36:55.99999980535358025</v>
      </c>
      <c r="D611" s="2" t="d">
        <v>2019-10-12T14:06:44.9999999580904875</v>
      </c>
      <c r="E611">
        <v>39.183529999999998</v>
      </c>
      <c r="F611">
        <v>-104.85035999999999</v>
      </c>
      <c r="G611">
        <v>39.165219999999998</v>
      </c>
      <c r="H611">
        <v>-104.85329</v>
      </c>
      <c r="I611">
        <v>1.2749999999999999</v>
      </c>
      <c r="J611" s="1" t="s">
        <v>402</v>
      </c>
      <c r="L611" s="1" t="s">
        <v>196</v>
      </c>
      <c r="M611" s="1" t="s">
        <v>47</v>
      </c>
      <c r="N611" s="1" t="s">
        <v>86</v>
      </c>
      <c r="O611" s="1" t="s">
        <v>121</v>
      </c>
      <c r="P611" s="1" t="s">
        <v>199</v>
      </c>
      <c r="Q611" s="1" t="s">
        <v>223</v>
      </c>
      <c r="R611" s="1" t="s">
        <v>48</v>
      </c>
      <c r="S611" s="1" t="s">
        <v>79</v>
      </c>
      <c r="T611" s="1" t="s">
        <v>224</v>
      </c>
      <c r="U611" s="2" t="d">
        <v>2019-10-12T13:30:00.000</v>
      </c>
      <c r="V611">
        <v>61</v>
      </c>
      <c r="W611">
        <v>61</v>
      </c>
      <c r="X611">
        <v>8</v>
      </c>
      <c r="Y611">
        <v>23.12</v>
      </c>
      <c r="Z611">
        <v>10</v>
      </c>
      <c r="AA611" s="1" t="s">
        <v>57</v>
      </c>
      <c r="AB611">
        <v>3</v>
      </c>
      <c r="AC611">
        <v>0</v>
      </c>
      <c r="AD611" s="1" t="s">
        <v>50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s="1" t="s">
        <v>51</v>
      </c>
      <c r="AS611" s="1" t="s">
        <v>51</v>
      </c>
      <c r="AT611" s="1" t="s">
        <v>51</v>
      </c>
      <c r="AU611" s="1" t="s">
        <v>51</v>
      </c>
    </row>
    <row r="612" spans="1:47" x14ac:dyDescent="0.25">
      <c r="A612" s="1" t="s">
        <v>5657</v>
      </c>
      <c r="B612">
        <v>3</v>
      </c>
      <c r="C612" s="2" t="d">
        <v>2019-10-12T15:18:56.00000026635825825</v>
      </c>
      <c r="D612" s="2" t="d">
        <v>2019-10-12T15:48:47.00000025797635575</v>
      </c>
      <c r="E612">
        <v>39.882770000000001</v>
      </c>
      <c r="F612">
        <v>-104.98746</v>
      </c>
      <c r="G612">
        <v>39.885440000000003</v>
      </c>
      <c r="H612">
        <v>-104.98744000000001</v>
      </c>
      <c r="I612">
        <v>0.184</v>
      </c>
      <c r="J612" s="1" t="s">
        <v>442</v>
      </c>
      <c r="L612" s="1" t="s">
        <v>195</v>
      </c>
      <c r="M612" s="1" t="s">
        <v>47</v>
      </c>
      <c r="N612" s="1" t="s">
        <v>131</v>
      </c>
      <c r="O612" s="1" t="s">
        <v>147</v>
      </c>
      <c r="P612" s="1" t="s">
        <v>199</v>
      </c>
      <c r="Q612" s="1" t="s">
        <v>205</v>
      </c>
      <c r="R612" s="1" t="s">
        <v>48</v>
      </c>
      <c r="S612" s="1" t="s">
        <v>79</v>
      </c>
      <c r="T612" s="1" t="s">
        <v>206</v>
      </c>
      <c r="U612" s="2" t="d">
        <v>2019-10-12T15:14:59.99999979045242400</v>
      </c>
      <c r="V612">
        <v>66</v>
      </c>
      <c r="W612">
        <v>66</v>
      </c>
      <c r="X612">
        <v>14</v>
      </c>
      <c r="Y612">
        <v>24.3</v>
      </c>
      <c r="Z612">
        <v>30</v>
      </c>
      <c r="AA612" s="1" t="s">
        <v>55</v>
      </c>
      <c r="AB612">
        <v>17</v>
      </c>
      <c r="AC612">
        <v>0</v>
      </c>
      <c r="AD612" s="1" t="s">
        <v>50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s="1" t="s">
        <v>51</v>
      </c>
      <c r="AS612" s="1" t="s">
        <v>51</v>
      </c>
      <c r="AT612" s="1" t="s">
        <v>51</v>
      </c>
      <c r="AU612" s="1" t="s">
        <v>51</v>
      </c>
    </row>
    <row r="613" spans="1:47" x14ac:dyDescent="0.25">
      <c r="A613" s="1" t="s">
        <v>7496</v>
      </c>
      <c r="B613">
        <v>3</v>
      </c>
      <c r="C613" s="2" t="d">
        <v>2019-10-12T17:21:09.99999973922968125</v>
      </c>
      <c r="D613" s="2" t="d">
        <v>2019-10-12T17:50:44.99999976251274675</v>
      </c>
      <c r="E613">
        <v>39.725490000000001</v>
      </c>
      <c r="F613">
        <v>-105.04159</v>
      </c>
      <c r="G613">
        <v>39.725490000000001</v>
      </c>
      <c r="H613">
        <v>-105.04055</v>
      </c>
      <c r="I613">
        <v>5.5E-2</v>
      </c>
      <c r="J613" s="1" t="s">
        <v>7497</v>
      </c>
      <c r="K613">
        <v>4116</v>
      </c>
      <c r="L613" s="1" t="s">
        <v>6697</v>
      </c>
      <c r="M613" s="1" t="s">
        <v>97</v>
      </c>
      <c r="N613" s="1" t="s">
        <v>131</v>
      </c>
      <c r="O613" s="1" t="s">
        <v>131</v>
      </c>
      <c r="P613" s="1" t="s">
        <v>199</v>
      </c>
      <c r="Q613" s="1" t="s">
        <v>311</v>
      </c>
      <c r="R613" s="1" t="s">
        <v>48</v>
      </c>
      <c r="S613" s="1" t="s">
        <v>79</v>
      </c>
      <c r="T613" s="1" t="s">
        <v>206</v>
      </c>
      <c r="U613" s="2" t="d">
        <v>2019-10-12T17:48:00.00000016763806350</v>
      </c>
      <c r="V613">
        <v>64</v>
      </c>
      <c r="W613">
        <v>64</v>
      </c>
      <c r="X613">
        <v>11</v>
      </c>
      <c r="Y613">
        <v>24.32</v>
      </c>
      <c r="Z613">
        <v>10</v>
      </c>
      <c r="AA613" s="1" t="s">
        <v>56</v>
      </c>
      <c r="AB613">
        <v>21</v>
      </c>
      <c r="AC613">
        <v>0</v>
      </c>
      <c r="AD613" s="1" t="s">
        <v>1209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s="1" t="s">
        <v>51</v>
      </c>
      <c r="AS613" s="1" t="s">
        <v>51</v>
      </c>
      <c r="AT613" s="1" t="s">
        <v>51</v>
      </c>
      <c r="AU613" s="1" t="s">
        <v>51</v>
      </c>
    </row>
    <row r="614" spans="1:47" x14ac:dyDescent="0.25">
      <c r="A614" s="1" t="s">
        <v>1690</v>
      </c>
      <c r="B614">
        <v>3</v>
      </c>
      <c r="C614" s="2" t="d">
        <v>2019-10-12T18:33:09.99999999068677650</v>
      </c>
      <c r="D614" s="2" t="d">
        <v>2019-10-12T19:02:46.99999985285103225</v>
      </c>
      <c r="E614">
        <v>39.747340000000001</v>
      </c>
      <c r="F614">
        <v>-105.15109</v>
      </c>
      <c r="G614">
        <v>39.743989999999997</v>
      </c>
      <c r="H614">
        <v>-105.15434999999999</v>
      </c>
      <c r="I614">
        <v>0.28899999999999998</v>
      </c>
      <c r="J614" s="1" t="s">
        <v>542</v>
      </c>
      <c r="L614" s="1" t="s">
        <v>137</v>
      </c>
      <c r="M614" s="1" t="s">
        <v>47</v>
      </c>
      <c r="N614" s="1" t="s">
        <v>270</v>
      </c>
      <c r="O614" s="1" t="s">
        <v>115</v>
      </c>
      <c r="P614" s="1" t="s">
        <v>199</v>
      </c>
      <c r="Q614" s="1" t="s">
        <v>271</v>
      </c>
      <c r="R614" s="1" t="s">
        <v>48</v>
      </c>
      <c r="S614" s="1" t="s">
        <v>79</v>
      </c>
      <c r="T614" s="1" t="s">
        <v>206</v>
      </c>
      <c r="U614" s="2" t="d">
        <v>2019-10-12T18:46:59.99999976251274675</v>
      </c>
      <c r="V614">
        <v>59</v>
      </c>
      <c r="W614">
        <v>59</v>
      </c>
      <c r="X614">
        <v>15</v>
      </c>
      <c r="Y614">
        <v>24.33</v>
      </c>
      <c r="Z614">
        <v>10</v>
      </c>
      <c r="AA614" s="1" t="s">
        <v>56</v>
      </c>
      <c r="AB614">
        <v>18</v>
      </c>
      <c r="AC614">
        <v>0</v>
      </c>
      <c r="AD614" s="1" t="s">
        <v>1068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s="1" t="s">
        <v>53</v>
      </c>
      <c r="AS614" s="1" t="s">
        <v>51</v>
      </c>
      <c r="AT614" s="1" t="s">
        <v>51</v>
      </c>
      <c r="AU614" s="1" t="s">
        <v>51</v>
      </c>
    </row>
    <row r="615" spans="1:47" x14ac:dyDescent="0.25">
      <c r="A615" s="1" t="s">
        <v>1691</v>
      </c>
      <c r="B615">
        <v>3</v>
      </c>
      <c r="C615" s="2" t="d">
        <v>2019-10-12T18:33:09.99999999068677650</v>
      </c>
      <c r="D615" s="2" t="d">
        <v>2019-10-12T19:02:46.99999985285103225</v>
      </c>
      <c r="E615">
        <v>39.7438</v>
      </c>
      <c r="F615">
        <v>-105.15412000000001</v>
      </c>
      <c r="G615">
        <v>39.745429999999999</v>
      </c>
      <c r="H615">
        <v>-105.1523</v>
      </c>
      <c r="I615">
        <v>0.14799999999999999</v>
      </c>
      <c r="J615" s="1" t="s">
        <v>1692</v>
      </c>
      <c r="L615" s="1" t="s">
        <v>133</v>
      </c>
      <c r="M615" s="1" t="s">
        <v>47</v>
      </c>
      <c r="N615" s="1" t="s">
        <v>270</v>
      </c>
      <c r="O615" s="1" t="s">
        <v>115</v>
      </c>
      <c r="P615" s="1" t="s">
        <v>199</v>
      </c>
      <c r="Q615" s="1" t="s">
        <v>271</v>
      </c>
      <c r="R615" s="1" t="s">
        <v>48</v>
      </c>
      <c r="S615" s="1" t="s">
        <v>79</v>
      </c>
      <c r="T615" s="1" t="s">
        <v>206</v>
      </c>
      <c r="U615" s="2" t="d">
        <v>2019-10-12T18:46:59.99999976251274675</v>
      </c>
      <c r="V615">
        <v>59</v>
      </c>
      <c r="W615">
        <v>59</v>
      </c>
      <c r="X615">
        <v>15</v>
      </c>
      <c r="Y615">
        <v>24.33</v>
      </c>
      <c r="Z615">
        <v>10</v>
      </c>
      <c r="AA615" s="1" t="s">
        <v>56</v>
      </c>
      <c r="AB615">
        <v>18</v>
      </c>
      <c r="AC615">
        <v>0</v>
      </c>
      <c r="AD615" s="1" t="s">
        <v>1068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s="1" t="s">
        <v>53</v>
      </c>
      <c r="AS615" s="1" t="s">
        <v>51</v>
      </c>
      <c r="AT615" s="1" t="s">
        <v>51</v>
      </c>
      <c r="AU615" s="1" t="s">
        <v>51</v>
      </c>
    </row>
    <row r="616" spans="1:47" x14ac:dyDescent="0.25">
      <c r="A616" s="1" t="s">
        <v>5367</v>
      </c>
      <c r="B616">
        <v>3</v>
      </c>
      <c r="C616" s="2" t="d">
        <v>2019-10-12T19:35:24.99999990686774475</v>
      </c>
      <c r="D616" s="2" t="d">
        <v>2019-10-12T20:04:45.00000019557774075</v>
      </c>
      <c r="E616">
        <v>39.747340000000001</v>
      </c>
      <c r="F616">
        <v>-105.15109</v>
      </c>
      <c r="G616">
        <v>39.743989999999997</v>
      </c>
      <c r="H616">
        <v>-105.15434999999999</v>
      </c>
      <c r="I616">
        <v>0.28899999999999998</v>
      </c>
      <c r="J616" s="1" t="s">
        <v>542</v>
      </c>
      <c r="L616" s="1" t="s">
        <v>137</v>
      </c>
      <c r="M616" s="1" t="s">
        <v>47</v>
      </c>
      <c r="N616" s="1" t="s">
        <v>270</v>
      </c>
      <c r="O616" s="1" t="s">
        <v>115</v>
      </c>
      <c r="P616" s="1" t="s">
        <v>199</v>
      </c>
      <c r="Q616" s="1" t="s">
        <v>271</v>
      </c>
      <c r="R616" s="1" t="s">
        <v>48</v>
      </c>
      <c r="S616" s="1" t="s">
        <v>79</v>
      </c>
      <c r="T616" s="1" t="s">
        <v>206</v>
      </c>
      <c r="U616" s="2" t="d">
        <v>2019-10-12T19:47:00.00000018160789875</v>
      </c>
      <c r="V616">
        <v>57</v>
      </c>
      <c r="W616">
        <v>57</v>
      </c>
      <c r="X616">
        <v>16</v>
      </c>
      <c r="Y616">
        <v>24.33</v>
      </c>
      <c r="Z616">
        <v>30</v>
      </c>
      <c r="AA616" s="1" t="s">
        <v>57</v>
      </c>
      <c r="AB616">
        <v>13</v>
      </c>
      <c r="AC616">
        <v>0</v>
      </c>
      <c r="AD616" s="1" t="s">
        <v>50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s="1" t="s">
        <v>53</v>
      </c>
      <c r="AS616" s="1" t="s">
        <v>53</v>
      </c>
      <c r="AT616" s="1" t="s">
        <v>53</v>
      </c>
      <c r="AU616" s="1" t="s">
        <v>51</v>
      </c>
    </row>
    <row r="617" spans="1:47" x14ac:dyDescent="0.25">
      <c r="A617" s="1" t="s">
        <v>3547</v>
      </c>
      <c r="B617">
        <v>3</v>
      </c>
      <c r="C617" s="2" t="d">
        <v>2019-10-12T20:05:25.00000011641532075</v>
      </c>
      <c r="D617" s="2" t="d">
        <v>2019-10-12T20:34:47.99999984912574150</v>
      </c>
      <c r="E617">
        <v>39.634599999999999</v>
      </c>
      <c r="F617">
        <v>-106.41036</v>
      </c>
      <c r="G617">
        <v>39.642620000000001</v>
      </c>
      <c r="H617">
        <v>-106.39619</v>
      </c>
      <c r="I617">
        <v>0.93600000000000005</v>
      </c>
      <c r="J617" s="1" t="s">
        <v>1154</v>
      </c>
      <c r="L617" s="1" t="s">
        <v>133</v>
      </c>
      <c r="M617" s="1" t="s">
        <v>47</v>
      </c>
      <c r="N617" s="1" t="s">
        <v>501</v>
      </c>
      <c r="O617" s="1" t="s">
        <v>502</v>
      </c>
      <c r="P617" s="1" t="s">
        <v>199</v>
      </c>
      <c r="Q617" s="1" t="s">
        <v>503</v>
      </c>
      <c r="R617" s="1" t="s">
        <v>48</v>
      </c>
      <c r="S617" s="1" t="s">
        <v>79</v>
      </c>
      <c r="T617" s="1" t="s">
        <v>504</v>
      </c>
      <c r="U617" s="2" t="d">
        <v>2019-10-12T19:53:00.000000097788870375</v>
      </c>
      <c r="V617">
        <v>31</v>
      </c>
      <c r="W617">
        <v>23</v>
      </c>
      <c r="X617">
        <v>23</v>
      </c>
      <c r="Y617">
        <v>20.81</v>
      </c>
      <c r="Z617">
        <v>10</v>
      </c>
      <c r="AA617" s="1" t="s">
        <v>62</v>
      </c>
      <c r="AB617">
        <v>8</v>
      </c>
      <c r="AC617">
        <v>0</v>
      </c>
      <c r="AD617" s="1" t="s">
        <v>50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s="1" t="s">
        <v>53</v>
      </c>
      <c r="AS617" s="1" t="s">
        <v>53</v>
      </c>
      <c r="AT617" s="1" t="s">
        <v>53</v>
      </c>
      <c r="AU617" s="1" t="s">
        <v>53</v>
      </c>
    </row>
    <row r="618" spans="1:47" x14ac:dyDescent="0.25">
      <c r="A618" s="1" t="s">
        <v>3127</v>
      </c>
      <c r="B618">
        <v>3</v>
      </c>
      <c r="C618" s="2" t="d">
        <v>2019-10-12T20:23:24.00000025983899775</v>
      </c>
      <c r="D618" s="2" t="d">
        <v>2019-10-12T20:52:48.00000022631138775</v>
      </c>
      <c r="E618">
        <v>39.642829999999996</v>
      </c>
      <c r="F618">
        <v>-106.39626</v>
      </c>
      <c r="G618">
        <v>39.640320000000003</v>
      </c>
      <c r="H618">
        <v>-106.40105</v>
      </c>
      <c r="I618">
        <v>0.308</v>
      </c>
      <c r="J618" s="1" t="s">
        <v>3128</v>
      </c>
      <c r="L618" s="1" t="s">
        <v>137</v>
      </c>
      <c r="M618" s="1" t="s">
        <v>47</v>
      </c>
      <c r="N618" s="1" t="s">
        <v>501</v>
      </c>
      <c r="O618" s="1" t="s">
        <v>502</v>
      </c>
      <c r="P618" s="1" t="s">
        <v>199</v>
      </c>
      <c r="Q618" s="1" t="s">
        <v>503</v>
      </c>
      <c r="R618" s="1" t="s">
        <v>48</v>
      </c>
      <c r="S618" s="1" t="s">
        <v>79</v>
      </c>
      <c r="T618" s="1" t="s">
        <v>504</v>
      </c>
      <c r="U618" s="2" t="d">
        <v>2019-10-12T20:52:59.99999988824129100</v>
      </c>
      <c r="V618">
        <v>29</v>
      </c>
      <c r="W618">
        <v>29</v>
      </c>
      <c r="X618">
        <v>23</v>
      </c>
      <c r="Y618">
        <v>20.82</v>
      </c>
      <c r="Z618">
        <v>10</v>
      </c>
      <c r="AA618" s="1" t="s">
        <v>54</v>
      </c>
      <c r="AB618">
        <v>3</v>
      </c>
      <c r="AC618">
        <v>0</v>
      </c>
      <c r="AD618" s="1" t="s">
        <v>50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s="1" t="s">
        <v>53</v>
      </c>
      <c r="AS618" s="1" t="s">
        <v>53</v>
      </c>
      <c r="AT618" s="1" t="s">
        <v>53</v>
      </c>
      <c r="AU618" s="1" t="s">
        <v>53</v>
      </c>
    </row>
    <row r="619" spans="1:47" x14ac:dyDescent="0.25">
      <c r="A619" s="1" t="s">
        <v>3548</v>
      </c>
      <c r="B619">
        <v>3</v>
      </c>
      <c r="C619" s="2" t="d">
        <v>2019-10-12T20:23:24.00000025983899775</v>
      </c>
      <c r="D619" s="2" t="d">
        <v>2019-10-12T20:52:48.00000022631138775</v>
      </c>
      <c r="E619">
        <v>39.634599999999999</v>
      </c>
      <c r="F619">
        <v>-106.41036</v>
      </c>
      <c r="G619">
        <v>39.642620000000001</v>
      </c>
      <c r="H619">
        <v>-106.39619</v>
      </c>
      <c r="I619">
        <v>0.93600000000000005</v>
      </c>
      <c r="J619" s="1" t="s">
        <v>1154</v>
      </c>
      <c r="L619" s="1" t="s">
        <v>133</v>
      </c>
      <c r="M619" s="1" t="s">
        <v>47</v>
      </c>
      <c r="N619" s="1" t="s">
        <v>501</v>
      </c>
      <c r="O619" s="1" t="s">
        <v>502</v>
      </c>
      <c r="P619" s="1" t="s">
        <v>199</v>
      </c>
      <c r="Q619" s="1" t="s">
        <v>503</v>
      </c>
      <c r="R619" s="1" t="s">
        <v>48</v>
      </c>
      <c r="S619" s="1" t="s">
        <v>79</v>
      </c>
      <c r="T619" s="1" t="s">
        <v>504</v>
      </c>
      <c r="U619" s="2" t="d">
        <v>2019-10-12T20:52:59.99999988824129100</v>
      </c>
      <c r="V619">
        <v>29</v>
      </c>
      <c r="W619">
        <v>29</v>
      </c>
      <c r="X619">
        <v>23</v>
      </c>
      <c r="Y619">
        <v>20.82</v>
      </c>
      <c r="Z619">
        <v>10</v>
      </c>
      <c r="AA619" s="1" t="s">
        <v>54</v>
      </c>
      <c r="AB619">
        <v>3</v>
      </c>
      <c r="AC619">
        <v>0</v>
      </c>
      <c r="AD619" s="1" t="s">
        <v>50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s="1" t="s">
        <v>53</v>
      </c>
      <c r="AS619" s="1" t="s">
        <v>53</v>
      </c>
      <c r="AT619" s="1" t="s">
        <v>53</v>
      </c>
      <c r="AU619" s="1" t="s">
        <v>53</v>
      </c>
    </row>
    <row r="620" spans="1:47" x14ac:dyDescent="0.25">
      <c r="A620" s="1" t="s">
        <v>3761</v>
      </c>
      <c r="B620">
        <v>3</v>
      </c>
      <c r="C620" s="2" t="d">
        <v>2019-10-13T07:59:23.9999999664723900</v>
      </c>
      <c r="D620" s="2" t="d">
        <v>2019-10-13T08:28:38.99999971501529475</v>
      </c>
      <c r="E620">
        <v>38.675400000000003</v>
      </c>
      <c r="F620">
        <v>-104.71073</v>
      </c>
      <c r="G620">
        <v>38.675809999999998</v>
      </c>
      <c r="H620">
        <v>-104.71106</v>
      </c>
      <c r="I620">
        <v>3.3000000000000002E-2</v>
      </c>
      <c r="J620" s="1" t="s">
        <v>267</v>
      </c>
      <c r="L620" s="1" t="s">
        <v>195</v>
      </c>
      <c r="M620" s="1" t="s">
        <v>47</v>
      </c>
      <c r="N620" s="1" t="s">
        <v>328</v>
      </c>
      <c r="O620" s="1" t="s">
        <v>194</v>
      </c>
      <c r="P620" s="1" t="s">
        <v>199</v>
      </c>
      <c r="Q620" s="1" t="s">
        <v>329</v>
      </c>
      <c r="R620" s="1" t="s">
        <v>48</v>
      </c>
      <c r="S620" s="1" t="s">
        <v>79</v>
      </c>
      <c r="T620" s="1" t="s">
        <v>269</v>
      </c>
      <c r="U620" s="2" t="d">
        <v>2019-10-13T07:57:59.99999981839210125</v>
      </c>
      <c r="V620">
        <v>40</v>
      </c>
      <c r="W620">
        <v>33</v>
      </c>
      <c r="X620">
        <v>26</v>
      </c>
      <c r="Y620">
        <v>24.21</v>
      </c>
      <c r="Z620">
        <v>10</v>
      </c>
      <c r="AA620" s="1" t="s">
        <v>65</v>
      </c>
      <c r="AB620">
        <v>12</v>
      </c>
      <c r="AC620">
        <v>0</v>
      </c>
      <c r="AD620" s="1" t="s">
        <v>50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s="1" t="s">
        <v>51</v>
      </c>
      <c r="AS620" s="1" t="s">
        <v>51</v>
      </c>
      <c r="AT620" s="1" t="s">
        <v>51</v>
      </c>
      <c r="AU620" s="1" t="s">
        <v>51</v>
      </c>
    </row>
    <row r="621" spans="1:47" x14ac:dyDescent="0.25">
      <c r="A621" s="1" t="s">
        <v>3243</v>
      </c>
      <c r="B621">
        <v>3</v>
      </c>
      <c r="C621" s="2" t="d">
        <v>2019-10-13T06:57:09.000000050291419050</v>
      </c>
      <c r="D621" s="2" t="d">
        <v>2019-10-13T07:26:44.00000007357448050</v>
      </c>
      <c r="E621">
        <v>39.63391</v>
      </c>
      <c r="F621">
        <v>-105.16243</v>
      </c>
      <c r="G621">
        <v>39.633490000000002</v>
      </c>
      <c r="H621">
        <v>-105.16195</v>
      </c>
      <c r="I621">
        <v>3.9E-2</v>
      </c>
      <c r="J621" s="1" t="s">
        <v>2528</v>
      </c>
      <c r="L621" s="1" t="s">
        <v>481</v>
      </c>
      <c r="M621" s="1" t="s">
        <v>47</v>
      </c>
      <c r="N621" s="1" t="s">
        <v>180</v>
      </c>
      <c r="O621" s="1" t="s">
        <v>115</v>
      </c>
      <c r="P621" s="1" t="s">
        <v>199</v>
      </c>
      <c r="Q621" s="1" t="s">
        <v>724</v>
      </c>
      <c r="R621" s="1" t="s">
        <v>48</v>
      </c>
      <c r="S621" s="1" t="s">
        <v>79</v>
      </c>
      <c r="T621" s="1" t="s">
        <v>206</v>
      </c>
      <c r="U621" s="2" t="d">
        <v>2019-10-13T06:55:00.00000006984918975</v>
      </c>
      <c r="V621">
        <v>41</v>
      </c>
      <c r="W621">
        <v>41</v>
      </c>
      <c r="X621">
        <v>36</v>
      </c>
      <c r="Y621">
        <v>24.36</v>
      </c>
      <c r="Z621">
        <v>10</v>
      </c>
      <c r="AA621" s="1" t="s">
        <v>55</v>
      </c>
      <c r="AB621">
        <v>3</v>
      </c>
      <c r="AC621">
        <v>0</v>
      </c>
      <c r="AD621" s="1" t="s">
        <v>50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s="1" t="s">
        <v>53</v>
      </c>
      <c r="AS621" s="1" t="s">
        <v>51</v>
      </c>
      <c r="AT621" s="1" t="s">
        <v>51</v>
      </c>
      <c r="AU621" s="1" t="s">
        <v>51</v>
      </c>
    </row>
    <row r="622" spans="1:47" x14ac:dyDescent="0.25">
      <c r="A622" s="1" t="s">
        <v>3244</v>
      </c>
      <c r="B622">
        <v>3</v>
      </c>
      <c r="C622" s="2" t="d">
        <v>2019-10-13T06:57:09.000000050291419050</v>
      </c>
      <c r="D622" s="2" t="d">
        <v>2019-10-13T07:26:44.00000007357448050</v>
      </c>
      <c r="E622">
        <v>39.633870000000002</v>
      </c>
      <c r="F622">
        <v>-105.16204</v>
      </c>
      <c r="G622">
        <v>39.634480000000003</v>
      </c>
      <c r="H622">
        <v>-105.16271</v>
      </c>
      <c r="I622">
        <v>5.5E-2</v>
      </c>
      <c r="J622" s="1" t="s">
        <v>1123</v>
      </c>
      <c r="L622" s="1" t="s">
        <v>406</v>
      </c>
      <c r="M622" s="1" t="s">
        <v>47</v>
      </c>
      <c r="N622" s="1" t="s">
        <v>180</v>
      </c>
      <c r="O622" s="1" t="s">
        <v>115</v>
      </c>
      <c r="P622" s="1" t="s">
        <v>199</v>
      </c>
      <c r="Q622" s="1" t="s">
        <v>724</v>
      </c>
      <c r="R622" s="1" t="s">
        <v>48</v>
      </c>
      <c r="S622" s="1" t="s">
        <v>79</v>
      </c>
      <c r="T622" s="1" t="s">
        <v>206</v>
      </c>
      <c r="U622" s="2" t="d">
        <v>2019-10-13T06:55:00.00000006984918975</v>
      </c>
      <c r="V622">
        <v>41</v>
      </c>
      <c r="W622">
        <v>41</v>
      </c>
      <c r="X622">
        <v>36</v>
      </c>
      <c r="Y622">
        <v>24.36</v>
      </c>
      <c r="Z622">
        <v>10</v>
      </c>
      <c r="AA622" s="1" t="s">
        <v>55</v>
      </c>
      <c r="AB622">
        <v>3</v>
      </c>
      <c r="AC622">
        <v>0</v>
      </c>
      <c r="AD622" s="1" t="s">
        <v>50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s="1" t="s">
        <v>53</v>
      </c>
      <c r="AS622" s="1" t="s">
        <v>51</v>
      </c>
      <c r="AT622" s="1" t="s">
        <v>51</v>
      </c>
      <c r="AU622" s="1" t="s">
        <v>51</v>
      </c>
    </row>
    <row r="623" spans="1:47" x14ac:dyDescent="0.25">
      <c r="A623" s="1" t="s">
        <v>3329</v>
      </c>
      <c r="B623">
        <v>3</v>
      </c>
      <c r="C623" s="2" t="d">
        <v>2019-10-13T08:11:25.00000003259628900</v>
      </c>
      <c r="D623" s="2" t="d">
        <v>2019-10-13T08:40:39.99999978113919375</v>
      </c>
      <c r="E623">
        <v>39.042059999999999</v>
      </c>
      <c r="F623">
        <v>-104.84289</v>
      </c>
      <c r="G623">
        <v>39.036239999999999</v>
      </c>
      <c r="H623">
        <v>-104.83989</v>
      </c>
      <c r="I623">
        <v>0.433</v>
      </c>
      <c r="J623" s="1" t="s">
        <v>763</v>
      </c>
      <c r="L623" s="1" t="s">
        <v>173</v>
      </c>
      <c r="M623" s="1" t="s">
        <v>47</v>
      </c>
      <c r="N623" s="1" t="s">
        <v>483</v>
      </c>
      <c r="O623" s="1" t="s">
        <v>194</v>
      </c>
      <c r="P623" s="1" t="s">
        <v>199</v>
      </c>
      <c r="Q623" s="1" t="s">
        <v>484</v>
      </c>
      <c r="R623" s="1" t="s">
        <v>48</v>
      </c>
      <c r="S623" s="1" t="s">
        <v>79</v>
      </c>
      <c r="T623" s="1" t="s">
        <v>235</v>
      </c>
      <c r="U623" s="2" t="d">
        <v>2019-10-13T07:57:59.99999981839210125</v>
      </c>
      <c r="V623">
        <v>35</v>
      </c>
      <c r="W623">
        <v>35</v>
      </c>
      <c r="X623">
        <v>30</v>
      </c>
      <c r="Y623">
        <v>23.56</v>
      </c>
      <c r="Z623">
        <v>10</v>
      </c>
      <c r="AA623" s="1" t="s">
        <v>8970</v>
      </c>
      <c r="AB623">
        <v>0</v>
      </c>
      <c r="AC623">
        <v>0</v>
      </c>
      <c r="AD623" s="1" t="s">
        <v>50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s="1" t="s">
        <v>51</v>
      </c>
      <c r="AS623" s="1" t="s">
        <v>51</v>
      </c>
      <c r="AT623" s="1" t="s">
        <v>51</v>
      </c>
      <c r="AU623" s="1" t="s">
        <v>51</v>
      </c>
    </row>
    <row r="624" spans="1:47" x14ac:dyDescent="0.25">
      <c r="A624" s="1" t="s">
        <v>3645</v>
      </c>
      <c r="B624">
        <v>3</v>
      </c>
      <c r="C624" s="2" t="d">
        <v>2019-10-13T08:21:53.9999999664723900</v>
      </c>
      <c r="D624" s="2" t="d">
        <v>2019-10-13T08:48:35.00000017695128700</v>
      </c>
      <c r="E624">
        <v>39.058959999999999</v>
      </c>
      <c r="F624">
        <v>-104.85298</v>
      </c>
      <c r="G624">
        <v>39.054040000000001</v>
      </c>
      <c r="H624">
        <v>-104.85006</v>
      </c>
      <c r="I624">
        <v>0.374</v>
      </c>
      <c r="J624" s="1" t="s">
        <v>488</v>
      </c>
      <c r="L624" s="1" t="s">
        <v>196</v>
      </c>
      <c r="M624" s="1" t="s">
        <v>47</v>
      </c>
      <c r="N624" s="1" t="s">
        <v>448</v>
      </c>
      <c r="O624" s="1" t="s">
        <v>194</v>
      </c>
      <c r="P624" s="1" t="s">
        <v>199</v>
      </c>
      <c r="Q624" s="1" t="s">
        <v>449</v>
      </c>
      <c r="R624" s="1" t="s">
        <v>48</v>
      </c>
      <c r="S624" s="1" t="s">
        <v>79</v>
      </c>
      <c r="T624" s="1" t="s">
        <v>235</v>
      </c>
      <c r="U624" s="2" t="d">
        <v>2019-10-13T07:57:59.99999981839210125</v>
      </c>
      <c r="V624">
        <v>35</v>
      </c>
      <c r="W624">
        <v>35</v>
      </c>
      <c r="X624">
        <v>30</v>
      </c>
      <c r="Y624">
        <v>23.56</v>
      </c>
      <c r="Z624">
        <v>10</v>
      </c>
      <c r="AA624" s="1" t="s">
        <v>8970</v>
      </c>
      <c r="AB624">
        <v>0</v>
      </c>
      <c r="AC624">
        <v>0</v>
      </c>
      <c r="AD624" s="1" t="s">
        <v>50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s="1" t="s">
        <v>51</v>
      </c>
      <c r="AS624" s="1" t="s">
        <v>51</v>
      </c>
      <c r="AT624" s="1" t="s">
        <v>51</v>
      </c>
      <c r="AU624" s="1" t="s">
        <v>51</v>
      </c>
    </row>
    <row r="625" spans="1:47" x14ac:dyDescent="0.25">
      <c r="A625" s="1" t="s">
        <v>3330</v>
      </c>
      <c r="B625">
        <v>3</v>
      </c>
      <c r="C625" s="2" t="d">
        <v>2019-10-13T10:06:54.99999999068677650</v>
      </c>
      <c r="D625" s="2" t="d">
        <v>2019-10-13T10:36:44.00000014342367700</v>
      </c>
      <c r="E625">
        <v>39.820399999999999</v>
      </c>
      <c r="F625">
        <v>-104.97848999999999</v>
      </c>
      <c r="G625">
        <v>39.813549999999999</v>
      </c>
      <c r="H625">
        <v>-104.99047</v>
      </c>
      <c r="I625">
        <v>0.79300000000000004</v>
      </c>
      <c r="J625" s="1" t="s">
        <v>752</v>
      </c>
      <c r="L625" s="1" t="s">
        <v>124</v>
      </c>
      <c r="M625" s="1" t="s">
        <v>47</v>
      </c>
      <c r="N625" s="1" t="s">
        <v>131</v>
      </c>
      <c r="O625" s="1" t="s">
        <v>147</v>
      </c>
      <c r="P625" s="1" t="s">
        <v>199</v>
      </c>
      <c r="Q625" s="1" t="s">
        <v>205</v>
      </c>
      <c r="R625" s="1" t="s">
        <v>48</v>
      </c>
      <c r="S625" s="1" t="s">
        <v>79</v>
      </c>
      <c r="T625" s="1" t="s">
        <v>206</v>
      </c>
      <c r="U625" s="2" t="d">
        <v>2019-10-13T09:47:59.9999999580904875</v>
      </c>
      <c r="V625">
        <v>55</v>
      </c>
      <c r="W625">
        <v>55</v>
      </c>
      <c r="X625">
        <v>23</v>
      </c>
      <c r="Y625">
        <v>24.39</v>
      </c>
      <c r="Z625">
        <v>10</v>
      </c>
      <c r="AA625" s="1" t="s">
        <v>67</v>
      </c>
      <c r="AB625">
        <v>3</v>
      </c>
      <c r="AC625">
        <v>0</v>
      </c>
      <c r="AD625" s="1" t="s">
        <v>50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s="1" t="s">
        <v>51</v>
      </c>
      <c r="AS625" s="1" t="s">
        <v>51</v>
      </c>
      <c r="AT625" s="1" t="s">
        <v>51</v>
      </c>
      <c r="AU625" s="1" t="s">
        <v>51</v>
      </c>
    </row>
    <row r="626" spans="1:47" x14ac:dyDescent="0.25">
      <c r="A626" s="1" t="s">
        <v>3331</v>
      </c>
      <c r="B626">
        <v>3</v>
      </c>
      <c r="C626" s="2" t="d">
        <v>2019-10-13T10:15:10.00000003259628900</v>
      </c>
      <c r="D626" s="2" t="d">
        <v>2019-10-13T10:44:43.99999982211738525</v>
      </c>
      <c r="E626">
        <v>39.820399999999999</v>
      </c>
      <c r="F626">
        <v>-104.97848999999999</v>
      </c>
      <c r="G626">
        <v>39.813549999999999</v>
      </c>
      <c r="H626">
        <v>-104.99047</v>
      </c>
      <c r="I626">
        <v>0.79300000000000004</v>
      </c>
      <c r="J626" s="1" t="s">
        <v>752</v>
      </c>
      <c r="L626" s="1" t="s">
        <v>124</v>
      </c>
      <c r="M626" s="1" t="s">
        <v>47</v>
      </c>
      <c r="N626" s="1" t="s">
        <v>131</v>
      </c>
      <c r="O626" s="1" t="s">
        <v>147</v>
      </c>
      <c r="P626" s="1" t="s">
        <v>199</v>
      </c>
      <c r="Q626" s="1" t="s">
        <v>205</v>
      </c>
      <c r="R626" s="1" t="s">
        <v>48</v>
      </c>
      <c r="S626" s="1" t="s">
        <v>79</v>
      </c>
      <c r="T626" s="1" t="s">
        <v>206</v>
      </c>
      <c r="U626" s="2" t="d">
        <v>2019-10-13T09:47:59.9999999580904875</v>
      </c>
      <c r="V626">
        <v>55</v>
      </c>
      <c r="W626">
        <v>55</v>
      </c>
      <c r="X626">
        <v>23</v>
      </c>
      <c r="Y626">
        <v>24.39</v>
      </c>
      <c r="Z626">
        <v>10</v>
      </c>
      <c r="AA626" s="1" t="s">
        <v>67</v>
      </c>
      <c r="AB626">
        <v>3</v>
      </c>
      <c r="AC626">
        <v>0</v>
      </c>
      <c r="AD626" s="1" t="s">
        <v>50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s="1" t="s">
        <v>51</v>
      </c>
      <c r="AS626" s="1" t="s">
        <v>51</v>
      </c>
      <c r="AT626" s="1" t="s">
        <v>51</v>
      </c>
      <c r="AU626" s="1" t="s">
        <v>51</v>
      </c>
    </row>
    <row r="627" spans="1:47" x14ac:dyDescent="0.25">
      <c r="A627" s="1" t="s">
        <v>3275</v>
      </c>
      <c r="B627">
        <v>4</v>
      </c>
      <c r="C627" s="2" t="d">
        <v>2019-10-13T11:33:55.00000003259628900</v>
      </c>
      <c r="D627" s="2" t="d">
        <v>2019-10-13T12:02:18.99999980349093825</v>
      </c>
      <c r="E627">
        <v>39.18638</v>
      </c>
      <c r="F627">
        <v>-104.85025</v>
      </c>
      <c r="G627">
        <v>39.226390000000002</v>
      </c>
      <c r="H627">
        <v>-104.87819</v>
      </c>
      <c r="I627">
        <v>3.1429999999999998</v>
      </c>
      <c r="J627" s="1" t="s">
        <v>2263</v>
      </c>
      <c r="L627" s="1" t="s">
        <v>266</v>
      </c>
      <c r="M627" s="1" t="s">
        <v>47</v>
      </c>
      <c r="N627" s="1" t="s">
        <v>86</v>
      </c>
      <c r="O627" s="1" t="s">
        <v>121</v>
      </c>
      <c r="P627" s="1" t="s">
        <v>199</v>
      </c>
      <c r="Q627" s="1" t="s">
        <v>223</v>
      </c>
      <c r="R627" s="1" t="s">
        <v>48</v>
      </c>
      <c r="S627" s="1" t="s">
        <v>79</v>
      </c>
      <c r="T627" s="1" t="s">
        <v>224</v>
      </c>
      <c r="U627" s="2" t="d">
        <v>2019-10-13T11:29:00.00000022351741800</v>
      </c>
      <c r="V627">
        <v>59</v>
      </c>
      <c r="W627">
        <v>59</v>
      </c>
      <c r="X627">
        <v>10</v>
      </c>
      <c r="Y627">
        <v>23.18</v>
      </c>
      <c r="Z627">
        <v>10</v>
      </c>
      <c r="AA627" s="1" t="s">
        <v>8970</v>
      </c>
      <c r="AB627">
        <v>0</v>
      </c>
      <c r="AC627">
        <v>0</v>
      </c>
      <c r="AD627" s="1" t="s">
        <v>50</v>
      </c>
      <c r="AE627" t="b">
        <v>0</v>
      </c>
      <c r="AF627" t="b">
        <v>0</v>
      </c>
      <c r="AG627" t="b">
        <v>0</v>
      </c>
      <c r="AH627" t="b">
        <v>0</v>
      </c>
      <c r="AI627" t="b">
        <v>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s="1" t="s">
        <v>51</v>
      </c>
      <c r="AS627" s="1" t="s">
        <v>51</v>
      </c>
      <c r="AT627" s="1" t="s">
        <v>51</v>
      </c>
      <c r="AU627" s="1" t="s">
        <v>51</v>
      </c>
    </row>
    <row r="628" spans="1:47" x14ac:dyDescent="0.25">
      <c r="A628" s="1" t="s">
        <v>3276</v>
      </c>
      <c r="B628">
        <v>3</v>
      </c>
      <c r="C628" s="2" t="d">
        <v>2019-10-13T12:59:24.99999978113919375</v>
      </c>
      <c r="D628" s="2" t="d">
        <v>2019-10-13T13:28:43.00000023096799950</v>
      </c>
      <c r="E628">
        <v>39.629829999999998</v>
      </c>
      <c r="F628">
        <v>-104.90518</v>
      </c>
      <c r="G628">
        <v>39.629429999999999</v>
      </c>
      <c r="H628">
        <v>-104.90497000000001</v>
      </c>
      <c r="I628">
        <v>0.03</v>
      </c>
      <c r="J628" s="1" t="s">
        <v>221</v>
      </c>
      <c r="L628" s="1" t="s">
        <v>173</v>
      </c>
      <c r="M628" s="1" t="s">
        <v>47</v>
      </c>
      <c r="N628" s="1" t="s">
        <v>131</v>
      </c>
      <c r="O628" s="1" t="s">
        <v>131</v>
      </c>
      <c r="P628" s="1" t="s">
        <v>199</v>
      </c>
      <c r="Q628" s="1" t="s">
        <v>415</v>
      </c>
      <c r="R628" s="1" t="s">
        <v>48</v>
      </c>
      <c r="S628" s="1" t="s">
        <v>79</v>
      </c>
      <c r="T628" s="1" t="s">
        <v>201</v>
      </c>
      <c r="U628" s="2" t="d">
        <v>2019-10-13T12:53:00.00000030733644975</v>
      </c>
      <c r="V628">
        <v>68</v>
      </c>
      <c r="W628">
        <v>68</v>
      </c>
      <c r="X628">
        <v>9</v>
      </c>
      <c r="Y628">
        <v>24.15</v>
      </c>
      <c r="Z628">
        <v>10</v>
      </c>
      <c r="AA628" s="1" t="s">
        <v>58</v>
      </c>
      <c r="AB628">
        <v>5</v>
      </c>
      <c r="AC628">
        <v>0</v>
      </c>
      <c r="AD628" s="1" t="s">
        <v>50</v>
      </c>
      <c r="AE628" t="b">
        <v>0</v>
      </c>
      <c r="AF628" t="b">
        <v>0</v>
      </c>
      <c r="AG628" t="b">
        <v>0</v>
      </c>
      <c r="AH628" t="b">
        <v>0</v>
      </c>
      <c r="AI628" t="b">
        <v>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s="1" t="s">
        <v>51</v>
      </c>
      <c r="AS628" s="1" t="s">
        <v>51</v>
      </c>
      <c r="AT628" s="1" t="s">
        <v>51</v>
      </c>
      <c r="AU628" s="1" t="s">
        <v>51</v>
      </c>
    </row>
    <row r="629" spans="1:47" x14ac:dyDescent="0.25">
      <c r="A629" s="1" t="s">
        <v>3332</v>
      </c>
      <c r="B629">
        <v>3</v>
      </c>
      <c r="C629" s="2" t="d">
        <v>2019-10-13T13:57:10.00000007450580825</v>
      </c>
      <c r="D629" s="2" t="d">
        <v>2019-10-13T14:26:42.000000025145709525</v>
      </c>
      <c r="E629">
        <v>39.51999</v>
      </c>
      <c r="F629">
        <v>-104.86709</v>
      </c>
      <c r="G629">
        <v>39.522559999999999</v>
      </c>
      <c r="H629">
        <v>-104.86722</v>
      </c>
      <c r="I629">
        <v>0.17799999999999999</v>
      </c>
      <c r="J629" s="1" t="s">
        <v>573</v>
      </c>
      <c r="L629" s="1" t="s">
        <v>266</v>
      </c>
      <c r="M629" s="1" t="s">
        <v>47</v>
      </c>
      <c r="N629" s="1" t="s">
        <v>174</v>
      </c>
      <c r="O629" s="1" t="s">
        <v>121</v>
      </c>
      <c r="P629" s="1" t="s">
        <v>199</v>
      </c>
      <c r="Q629" s="1" t="s">
        <v>312</v>
      </c>
      <c r="R629" s="1" t="s">
        <v>48</v>
      </c>
      <c r="S629" s="1" t="s">
        <v>79</v>
      </c>
      <c r="T629" s="1" t="s">
        <v>201</v>
      </c>
      <c r="U629" s="2" t="d">
        <v>2019-10-13T13:53:00.000000097788870375</v>
      </c>
      <c r="V629">
        <v>70</v>
      </c>
      <c r="W629">
        <v>70</v>
      </c>
      <c r="X629">
        <v>8</v>
      </c>
      <c r="Y629">
        <v>24.14</v>
      </c>
      <c r="Z629">
        <v>10</v>
      </c>
      <c r="AA629" s="1" t="s">
        <v>61</v>
      </c>
      <c r="AB629">
        <v>8</v>
      </c>
      <c r="AC629">
        <v>0</v>
      </c>
      <c r="AD629" s="1" t="s">
        <v>50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s="1" t="s">
        <v>51</v>
      </c>
      <c r="AS629" s="1" t="s">
        <v>51</v>
      </c>
      <c r="AT629" s="1" t="s">
        <v>51</v>
      </c>
      <c r="AU629" s="1" t="s">
        <v>51</v>
      </c>
    </row>
    <row r="630" spans="1:47" x14ac:dyDescent="0.25">
      <c r="A630" s="1" t="s">
        <v>5658</v>
      </c>
      <c r="B630">
        <v>3</v>
      </c>
      <c r="C630" s="2" t="d">
        <v>2019-10-13T14:09:11.00000014062970725</v>
      </c>
      <c r="D630" s="2" t="d">
        <v>2019-10-13T14:38:43.00000009126961325</v>
      </c>
      <c r="E630">
        <v>39.885210000000001</v>
      </c>
      <c r="F630">
        <v>-104.98766000000001</v>
      </c>
      <c r="G630">
        <v>39.882770000000001</v>
      </c>
      <c r="H630">
        <v>-104.98768</v>
      </c>
      <c r="I630">
        <v>0.16900000000000001</v>
      </c>
      <c r="J630" s="1" t="s">
        <v>442</v>
      </c>
      <c r="L630" s="1" t="s">
        <v>173</v>
      </c>
      <c r="M630" s="1" t="s">
        <v>47</v>
      </c>
      <c r="N630" s="1" t="s">
        <v>131</v>
      </c>
      <c r="O630" s="1" t="s">
        <v>147</v>
      </c>
      <c r="P630" s="1" t="s">
        <v>199</v>
      </c>
      <c r="Q630" s="1" t="s">
        <v>205</v>
      </c>
      <c r="R630" s="1" t="s">
        <v>48</v>
      </c>
      <c r="S630" s="1" t="s">
        <v>79</v>
      </c>
      <c r="T630" s="1" t="s">
        <v>206</v>
      </c>
      <c r="U630" s="2" t="d">
        <v>2019-10-13T13:47:59.99999974854290475</v>
      </c>
      <c r="V630">
        <v>70</v>
      </c>
      <c r="W630">
        <v>70</v>
      </c>
      <c r="X630">
        <v>9</v>
      </c>
      <c r="Y630">
        <v>24.34</v>
      </c>
      <c r="Z630">
        <v>30</v>
      </c>
      <c r="AA630" s="1" t="s">
        <v>68</v>
      </c>
      <c r="AB630">
        <v>8</v>
      </c>
      <c r="AC630">
        <v>0</v>
      </c>
      <c r="AD630" s="1" t="s">
        <v>50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s="1" t="s">
        <v>51</v>
      </c>
      <c r="AS630" s="1" t="s">
        <v>51</v>
      </c>
      <c r="AT630" s="1" t="s">
        <v>51</v>
      </c>
      <c r="AU630" s="1" t="s">
        <v>51</v>
      </c>
    </row>
    <row r="631" spans="1:47" x14ac:dyDescent="0.25">
      <c r="A631" s="1" t="s">
        <v>5659</v>
      </c>
      <c r="B631">
        <v>3</v>
      </c>
      <c r="C631" s="2" t="d">
        <v>2019-10-13T15:23:25.000000284053384925</v>
      </c>
      <c r="D631" s="2" t="d">
        <v>2019-10-13T15:42:43.00000003539025875</v>
      </c>
      <c r="E631">
        <v>39.725520000000003</v>
      </c>
      <c r="F631">
        <v>-105.07895000000001</v>
      </c>
      <c r="G631">
        <v>39.725569999999998</v>
      </c>
      <c r="H631">
        <v>-105.06107</v>
      </c>
      <c r="I631">
        <v>0.95</v>
      </c>
      <c r="J631" s="1" t="s">
        <v>496</v>
      </c>
      <c r="L631" s="1" t="s">
        <v>129</v>
      </c>
      <c r="M631" s="1" t="s">
        <v>47</v>
      </c>
      <c r="N631" s="1" t="s">
        <v>131</v>
      </c>
      <c r="O631" s="1" t="s">
        <v>115</v>
      </c>
      <c r="P631" s="1" t="s">
        <v>199</v>
      </c>
      <c r="Q631" s="1" t="s">
        <v>497</v>
      </c>
      <c r="R631" s="1" t="s">
        <v>48</v>
      </c>
      <c r="S631" s="1" t="s">
        <v>79</v>
      </c>
      <c r="T631" s="1" t="s">
        <v>206</v>
      </c>
      <c r="U631" s="2" t="d">
        <v>2019-10-13T14:46:59.99999997206032275</v>
      </c>
      <c r="V631">
        <v>72</v>
      </c>
      <c r="W631">
        <v>72</v>
      </c>
      <c r="X631">
        <v>9</v>
      </c>
      <c r="Y631">
        <v>24.33</v>
      </c>
      <c r="Z631">
        <v>60</v>
      </c>
      <c r="AA631" s="1" t="s">
        <v>64</v>
      </c>
      <c r="AB631">
        <v>3</v>
      </c>
      <c r="AC631">
        <v>0</v>
      </c>
      <c r="AD631" s="1" t="s">
        <v>50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s="1" t="s">
        <v>51</v>
      </c>
      <c r="AS631" s="1" t="s">
        <v>51</v>
      </c>
      <c r="AT631" s="1" t="s">
        <v>51</v>
      </c>
      <c r="AU631" s="1" t="s">
        <v>51</v>
      </c>
    </row>
    <row r="632" spans="1:47" x14ac:dyDescent="0.25">
      <c r="A632" s="1" t="s">
        <v>3762</v>
      </c>
      <c r="B632">
        <v>3</v>
      </c>
      <c r="C632" s="2" t="d">
        <v>2019-10-13T15:11:24.999999823048710975</v>
      </c>
      <c r="D632" s="2" t="d">
        <v>2019-10-13T15:40:43.99999987799673975</v>
      </c>
      <c r="E632">
        <v>39.135370000000002</v>
      </c>
      <c r="F632">
        <v>-104.86279</v>
      </c>
      <c r="G632">
        <v>39.139389999999999</v>
      </c>
      <c r="H632">
        <v>-104.86211</v>
      </c>
      <c r="I632">
        <v>0.28000000000000003</v>
      </c>
      <c r="J632" s="1" t="s">
        <v>456</v>
      </c>
      <c r="L632" s="1" t="s">
        <v>195</v>
      </c>
      <c r="M632" s="1" t="s">
        <v>47</v>
      </c>
      <c r="N632" s="1" t="s">
        <v>86</v>
      </c>
      <c r="O632" s="1" t="s">
        <v>121</v>
      </c>
      <c r="P632" s="1" t="s">
        <v>199</v>
      </c>
      <c r="Q632" s="1" t="s">
        <v>223</v>
      </c>
      <c r="R632" s="1" t="s">
        <v>48</v>
      </c>
      <c r="S632" s="1" t="s">
        <v>79</v>
      </c>
      <c r="T632" s="1" t="s">
        <v>224</v>
      </c>
      <c r="U632" s="2" t="d">
        <v>2019-10-13T15:11:59.99999983236193650</v>
      </c>
      <c r="V632">
        <v>64</v>
      </c>
      <c r="W632">
        <v>64</v>
      </c>
      <c r="X632">
        <v>8</v>
      </c>
      <c r="Y632">
        <v>23.12</v>
      </c>
      <c r="Z632">
        <v>10</v>
      </c>
      <c r="AA632" s="1" t="s">
        <v>68</v>
      </c>
      <c r="AB632">
        <v>7</v>
      </c>
      <c r="AC632">
        <v>0</v>
      </c>
      <c r="AD632" s="1" t="s">
        <v>50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s="1" t="s">
        <v>51</v>
      </c>
      <c r="AS632" s="1" t="s">
        <v>51</v>
      </c>
      <c r="AT632" s="1" t="s">
        <v>51</v>
      </c>
      <c r="AU632" s="1" t="s">
        <v>51</v>
      </c>
    </row>
    <row r="633" spans="1:47" x14ac:dyDescent="0.25">
      <c r="A633" s="1" t="s">
        <v>5660</v>
      </c>
      <c r="B633">
        <v>3</v>
      </c>
      <c r="C633" s="2" t="d">
        <v>2019-10-13T15:11:24.999999823048710975</v>
      </c>
      <c r="D633" s="2" t="d">
        <v>2019-10-13T15:40:43.99999987799673975</v>
      </c>
      <c r="E633">
        <v>39.725430000000003</v>
      </c>
      <c r="F633">
        <v>-105.02242</v>
      </c>
      <c r="G633">
        <v>39.7254</v>
      </c>
      <c r="H633">
        <v>-105.02162</v>
      </c>
      <c r="I633">
        <v>4.2999999999999997E-2</v>
      </c>
      <c r="J633" s="1" t="s">
        <v>594</v>
      </c>
      <c r="L633" s="1" t="s">
        <v>586</v>
      </c>
      <c r="M633" s="1" t="s">
        <v>47</v>
      </c>
      <c r="N633" s="1" t="s">
        <v>131</v>
      </c>
      <c r="O633" s="1" t="s">
        <v>131</v>
      </c>
      <c r="P633" s="1" t="s">
        <v>199</v>
      </c>
      <c r="Q633" s="1" t="s">
        <v>311</v>
      </c>
      <c r="R633" s="1" t="s">
        <v>48</v>
      </c>
      <c r="S633" s="1" t="s">
        <v>79</v>
      </c>
      <c r="T633" s="1" t="s">
        <v>206</v>
      </c>
      <c r="U633" s="2" t="d">
        <v>2019-10-13T14:46:59.99999997206032275</v>
      </c>
      <c r="V633">
        <v>72</v>
      </c>
      <c r="W633">
        <v>72</v>
      </c>
      <c r="X633">
        <v>9</v>
      </c>
      <c r="Y633">
        <v>24.33</v>
      </c>
      <c r="Z633">
        <v>60</v>
      </c>
      <c r="AA633" s="1" t="s">
        <v>64</v>
      </c>
      <c r="AB633">
        <v>3</v>
      </c>
      <c r="AC633">
        <v>0</v>
      </c>
      <c r="AD633" s="1" t="s">
        <v>50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s="1" t="s">
        <v>51</v>
      </c>
      <c r="AS633" s="1" t="s">
        <v>51</v>
      </c>
      <c r="AT633" s="1" t="s">
        <v>51</v>
      </c>
      <c r="AU633" s="1" t="s">
        <v>51</v>
      </c>
    </row>
    <row r="634" spans="1:47" x14ac:dyDescent="0.25">
      <c r="A634" s="1" t="s">
        <v>3763</v>
      </c>
      <c r="B634">
        <v>3</v>
      </c>
      <c r="C634" s="2" t="d">
        <v>2019-10-13T15:21:10.0000001583248400</v>
      </c>
      <c r="D634" s="2" t="d">
        <v>2019-10-13T15:50:43.99999994784593625</v>
      </c>
      <c r="E634">
        <v>39.135370000000002</v>
      </c>
      <c r="F634">
        <v>-104.86279</v>
      </c>
      <c r="G634">
        <v>39.139389999999999</v>
      </c>
      <c r="H634">
        <v>-104.86211</v>
      </c>
      <c r="I634">
        <v>0.28000000000000003</v>
      </c>
      <c r="J634" s="1" t="s">
        <v>456</v>
      </c>
      <c r="L634" s="1" t="s">
        <v>195</v>
      </c>
      <c r="M634" s="1" t="s">
        <v>47</v>
      </c>
      <c r="N634" s="1" t="s">
        <v>86</v>
      </c>
      <c r="O634" s="1" t="s">
        <v>121</v>
      </c>
      <c r="P634" s="1" t="s">
        <v>199</v>
      </c>
      <c r="Q634" s="1" t="s">
        <v>223</v>
      </c>
      <c r="R634" s="1" t="s">
        <v>48</v>
      </c>
      <c r="S634" s="1" t="s">
        <v>79</v>
      </c>
      <c r="T634" s="1" t="s">
        <v>224</v>
      </c>
      <c r="U634" s="2" t="d">
        <v>2019-10-13T15:30:00.00000020954757600</v>
      </c>
      <c r="V634">
        <v>64</v>
      </c>
      <c r="W634">
        <v>64</v>
      </c>
      <c r="X634">
        <v>9</v>
      </c>
      <c r="Y634">
        <v>23.12</v>
      </c>
      <c r="Z634">
        <v>10</v>
      </c>
      <c r="AA634" s="1" t="s">
        <v>63</v>
      </c>
      <c r="AB634">
        <v>9</v>
      </c>
      <c r="AC634">
        <v>0</v>
      </c>
      <c r="AD634" s="1" t="s">
        <v>50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s="1" t="s">
        <v>51</v>
      </c>
      <c r="AS634" s="1" t="s">
        <v>51</v>
      </c>
      <c r="AT634" s="1" t="s">
        <v>51</v>
      </c>
      <c r="AU634" s="1" t="s">
        <v>51</v>
      </c>
    </row>
    <row r="635" spans="1:47" x14ac:dyDescent="0.25">
      <c r="A635" s="1" t="s">
        <v>1667</v>
      </c>
      <c r="B635">
        <v>3</v>
      </c>
      <c r="C635" s="2" t="d">
        <v>2019-10-13T19:05:24.99999969732016200</v>
      </c>
      <c r="D635" s="2" t="d">
        <v>2019-10-13T19:34:40.00000007450580825</v>
      </c>
      <c r="E635">
        <v>39.16516</v>
      </c>
      <c r="F635">
        <v>-104.85307</v>
      </c>
      <c r="G635">
        <v>39.18515</v>
      </c>
      <c r="H635">
        <v>-104.85021</v>
      </c>
      <c r="I635">
        <v>1.39</v>
      </c>
      <c r="J635" s="1" t="s">
        <v>456</v>
      </c>
      <c r="L635" s="1" t="s">
        <v>195</v>
      </c>
      <c r="M635" s="1" t="s">
        <v>47</v>
      </c>
      <c r="N635" s="1" t="s">
        <v>86</v>
      </c>
      <c r="O635" s="1" t="s">
        <v>121</v>
      </c>
      <c r="P635" s="1" t="s">
        <v>199</v>
      </c>
      <c r="Q635" s="1" t="s">
        <v>223</v>
      </c>
      <c r="R635" s="1" t="s">
        <v>48</v>
      </c>
      <c r="S635" s="1" t="s">
        <v>79</v>
      </c>
      <c r="T635" s="1" t="s">
        <v>224</v>
      </c>
      <c r="U635" s="2" t="d">
        <v>2019-10-13T19:12:00.00000025145709525</v>
      </c>
      <c r="V635">
        <v>43</v>
      </c>
      <c r="W635">
        <v>38</v>
      </c>
      <c r="X635">
        <v>25</v>
      </c>
      <c r="Y635">
        <v>23.15</v>
      </c>
      <c r="Z635">
        <v>10</v>
      </c>
      <c r="AA635" s="1" t="s">
        <v>64</v>
      </c>
      <c r="AB635">
        <v>8</v>
      </c>
      <c r="AC635">
        <v>0</v>
      </c>
      <c r="AD635" s="1" t="s">
        <v>1068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s="1" t="s">
        <v>53</v>
      </c>
      <c r="AS635" s="1" t="s">
        <v>53</v>
      </c>
      <c r="AT635" s="1" t="s">
        <v>51</v>
      </c>
      <c r="AU635" s="1" t="s">
        <v>51</v>
      </c>
    </row>
    <row r="636" spans="1:47" x14ac:dyDescent="0.25">
      <c r="A636" s="1" t="s">
        <v>5368</v>
      </c>
      <c r="B636">
        <v>3</v>
      </c>
      <c r="C636" s="2" t="d">
        <v>2019-10-13T19:36:55.0000002002343525</v>
      </c>
      <c r="D636" s="2" t="d">
        <v>2019-10-13T20:06:41.00000028032809350</v>
      </c>
      <c r="E636">
        <v>39.90016</v>
      </c>
      <c r="F636">
        <v>-104.98815999999999</v>
      </c>
      <c r="G636">
        <v>39.897680000000001</v>
      </c>
      <c r="H636">
        <v>-104.98772</v>
      </c>
      <c r="I636">
        <v>0.17299999999999999</v>
      </c>
      <c r="J636" s="1" t="s">
        <v>442</v>
      </c>
      <c r="L636" s="1" t="s">
        <v>196</v>
      </c>
      <c r="M636" s="1" t="s">
        <v>47</v>
      </c>
      <c r="N636" s="1" t="s">
        <v>131</v>
      </c>
      <c r="O636" s="1" t="s">
        <v>147</v>
      </c>
      <c r="P636" s="1" t="s">
        <v>199</v>
      </c>
      <c r="Q636" s="1" t="s">
        <v>440</v>
      </c>
      <c r="R636" s="1" t="s">
        <v>48</v>
      </c>
      <c r="S636" s="1" t="s">
        <v>79</v>
      </c>
      <c r="T636" s="1" t="s">
        <v>206</v>
      </c>
      <c r="U636" s="2" t="d">
        <v>2019-10-13T19:47:00.00000018160789875</v>
      </c>
      <c r="V636">
        <v>57</v>
      </c>
      <c r="W636">
        <v>57</v>
      </c>
      <c r="X636">
        <v>16</v>
      </c>
      <c r="Y636">
        <v>24.35</v>
      </c>
      <c r="Z636">
        <v>30</v>
      </c>
      <c r="AA636" s="1" t="s">
        <v>55</v>
      </c>
      <c r="AB636">
        <v>7</v>
      </c>
      <c r="AC636">
        <v>0</v>
      </c>
      <c r="AD636" s="1" t="s">
        <v>50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s="1" t="s">
        <v>53</v>
      </c>
      <c r="AS636" s="1" t="s">
        <v>53</v>
      </c>
      <c r="AT636" s="1" t="s">
        <v>53</v>
      </c>
      <c r="AU636" s="1" t="s">
        <v>51</v>
      </c>
    </row>
    <row r="637" spans="1:47" x14ac:dyDescent="0.25">
      <c r="A637" s="1" t="s">
        <v>3129</v>
      </c>
      <c r="B637">
        <v>3</v>
      </c>
      <c r="C637" s="2" t="d">
        <v>2019-10-13T20:17:24.99999994877725725</v>
      </c>
      <c r="D637" s="2" t="d">
        <v>2019-10-13T20:46:42.00000016484409375</v>
      </c>
      <c r="E637">
        <v>39.682049999999997</v>
      </c>
      <c r="F637">
        <v>-104.82868000000001</v>
      </c>
      <c r="G637">
        <v>39.688079999999999</v>
      </c>
      <c r="H637">
        <v>-104.82874</v>
      </c>
      <c r="I637">
        <v>0.41699999999999998</v>
      </c>
      <c r="J637" s="1" t="s">
        <v>587</v>
      </c>
      <c r="L637" s="1" t="s">
        <v>309</v>
      </c>
      <c r="M637" s="1" t="s">
        <v>47</v>
      </c>
      <c r="N637" s="1" t="s">
        <v>171</v>
      </c>
      <c r="O637" s="1" t="s">
        <v>202</v>
      </c>
      <c r="P637" s="1" t="s">
        <v>199</v>
      </c>
      <c r="Q637" s="1" t="s">
        <v>405</v>
      </c>
      <c r="R637" s="1" t="s">
        <v>48</v>
      </c>
      <c r="S637" s="1" t="s">
        <v>79</v>
      </c>
      <c r="T637" s="1" t="s">
        <v>204</v>
      </c>
      <c r="U637" s="2" t="d">
        <v>2019-10-13T19:57:59.99999981839210125</v>
      </c>
      <c r="V637">
        <v>56</v>
      </c>
      <c r="W637">
        <v>56</v>
      </c>
      <c r="X637">
        <v>15</v>
      </c>
      <c r="Y637">
        <v>24.33</v>
      </c>
      <c r="Z637">
        <v>10</v>
      </c>
      <c r="AA637" s="1" t="s">
        <v>66</v>
      </c>
      <c r="AB637">
        <v>9</v>
      </c>
      <c r="AC637">
        <v>0</v>
      </c>
      <c r="AD637" s="1" t="s">
        <v>50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s="1" t="s">
        <v>53</v>
      </c>
      <c r="AS637" s="1" t="s">
        <v>53</v>
      </c>
      <c r="AT637" s="1" t="s">
        <v>53</v>
      </c>
      <c r="AU637" s="1" t="s">
        <v>53</v>
      </c>
    </row>
    <row r="638" spans="1:47" x14ac:dyDescent="0.25">
      <c r="A638" s="1" t="s">
        <v>5348</v>
      </c>
      <c r="B638">
        <v>3</v>
      </c>
      <c r="C638" s="2" t="d">
        <v>2019-10-13T20:24:55.0000001583248400</v>
      </c>
      <c r="D638" s="2" t="d">
        <v>2019-10-13T20:54:43.00000007729977125</v>
      </c>
      <c r="E638">
        <v>39.78951</v>
      </c>
      <c r="F638">
        <v>-105.06479</v>
      </c>
      <c r="G638">
        <v>39.791080000000001</v>
      </c>
      <c r="H638">
        <v>-105.06247</v>
      </c>
      <c r="I638">
        <v>0.16400000000000001</v>
      </c>
      <c r="J638" s="1" t="s">
        <v>1145</v>
      </c>
      <c r="L638" s="1" t="s">
        <v>122</v>
      </c>
      <c r="M638" s="1" t="s">
        <v>47</v>
      </c>
      <c r="N638" s="1" t="s">
        <v>131</v>
      </c>
      <c r="O638" s="1" t="s">
        <v>131</v>
      </c>
      <c r="P638" s="1" t="s">
        <v>199</v>
      </c>
      <c r="Q638" s="1" t="s">
        <v>368</v>
      </c>
      <c r="R638" s="1" t="s">
        <v>48</v>
      </c>
      <c r="S638" s="1" t="s">
        <v>79</v>
      </c>
      <c r="T638" s="1" t="s">
        <v>206</v>
      </c>
      <c r="U638" s="2" t="d">
        <v>2019-10-13T20:51:59.99999969266355025</v>
      </c>
      <c r="V638">
        <v>54</v>
      </c>
      <c r="W638">
        <v>54</v>
      </c>
      <c r="X638">
        <v>19</v>
      </c>
      <c r="Y638">
        <v>24.35</v>
      </c>
      <c r="Z638">
        <v>30</v>
      </c>
      <c r="AA638" s="1" t="s">
        <v>67</v>
      </c>
      <c r="AB638">
        <v>6</v>
      </c>
      <c r="AC638">
        <v>0</v>
      </c>
      <c r="AD638" s="1" t="s">
        <v>50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s="1" t="s">
        <v>53</v>
      </c>
      <c r="AS638" s="1" t="s">
        <v>53</v>
      </c>
      <c r="AT638" s="1" t="s">
        <v>53</v>
      </c>
      <c r="AU638" s="1" t="s">
        <v>53</v>
      </c>
    </row>
    <row r="639" spans="1:47" x14ac:dyDescent="0.25">
      <c r="A639" s="1" t="s">
        <v>3130</v>
      </c>
      <c r="B639">
        <v>3</v>
      </c>
      <c r="C639" s="2" t="d">
        <v>2019-10-13T20:30:55.00000007450580825</v>
      </c>
      <c r="D639" s="2" t="d">
        <v>2019-10-13T21:00:41.999999759718775650</v>
      </c>
      <c r="E639">
        <v>39.943170000000002</v>
      </c>
      <c r="F639">
        <v>-104.98801</v>
      </c>
      <c r="G639">
        <v>39.939390000000003</v>
      </c>
      <c r="H639">
        <v>-104.98796</v>
      </c>
      <c r="I639">
        <v>0.26100000000000001</v>
      </c>
      <c r="J639" s="1" t="s">
        <v>462</v>
      </c>
      <c r="L639" s="1" t="s">
        <v>3131</v>
      </c>
      <c r="M639" s="1" t="s">
        <v>47</v>
      </c>
      <c r="N639" s="1" t="s">
        <v>245</v>
      </c>
      <c r="O639" s="1" t="s">
        <v>147</v>
      </c>
      <c r="P639" s="1" t="s">
        <v>199</v>
      </c>
      <c r="Q639" s="1" t="s">
        <v>272</v>
      </c>
      <c r="R639" s="1" t="s">
        <v>48</v>
      </c>
      <c r="S639" s="1" t="s">
        <v>79</v>
      </c>
      <c r="T639" s="1" t="s">
        <v>273</v>
      </c>
      <c r="U639" s="2" t="d">
        <v>2019-10-13T20:29:59.99999979045242400</v>
      </c>
      <c r="V639">
        <v>44</v>
      </c>
      <c r="W639">
        <v>44</v>
      </c>
      <c r="X639">
        <v>40</v>
      </c>
      <c r="Y639">
        <v>24.84</v>
      </c>
      <c r="Z639">
        <v>10</v>
      </c>
      <c r="AA639" s="1" t="s">
        <v>67</v>
      </c>
      <c r="AB639">
        <v>3</v>
      </c>
      <c r="AC639">
        <v>0</v>
      </c>
      <c r="AD639" s="1" t="s">
        <v>50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s="1" t="s">
        <v>53</v>
      </c>
      <c r="AS639" s="1" t="s">
        <v>53</v>
      </c>
      <c r="AT639" s="1" t="s">
        <v>53</v>
      </c>
      <c r="AU639" s="1" t="s">
        <v>53</v>
      </c>
    </row>
    <row r="640" spans="1:47" x14ac:dyDescent="0.25">
      <c r="A640" s="1" t="s">
        <v>1559</v>
      </c>
      <c r="B640">
        <v>4</v>
      </c>
      <c r="C640" s="2" t="d">
        <v>2019-10-14T03:37:39.0000000083819025</v>
      </c>
      <c r="D640" s="2" t="d">
        <v>2019-10-14T04:06:18.99999974761158375</v>
      </c>
      <c r="E640">
        <v>38.614019999999996</v>
      </c>
      <c r="F640">
        <v>-104.68617</v>
      </c>
      <c r="G640">
        <v>38.48742</v>
      </c>
      <c r="H640">
        <v>-104.62087</v>
      </c>
      <c r="I640">
        <v>9.4320000000000004</v>
      </c>
      <c r="J640" s="1" t="s">
        <v>1560</v>
      </c>
      <c r="L640" s="1" t="s">
        <v>196</v>
      </c>
      <c r="M640" s="1" t="s">
        <v>47</v>
      </c>
      <c r="N640" s="1" t="s">
        <v>328</v>
      </c>
      <c r="O640" s="1" t="s">
        <v>194</v>
      </c>
      <c r="P640" s="1" t="s">
        <v>199</v>
      </c>
      <c r="Q640" s="1" t="s">
        <v>329</v>
      </c>
      <c r="R640" s="1" t="s">
        <v>48</v>
      </c>
      <c r="S640" s="1" t="s">
        <v>79</v>
      </c>
      <c r="T640" s="1" t="s">
        <v>269</v>
      </c>
      <c r="U640" s="2" t="d">
        <v>2019-10-14T04:57:59.99999981839210125</v>
      </c>
      <c r="V640">
        <v>36</v>
      </c>
      <c r="W640">
        <v>31</v>
      </c>
      <c r="X640">
        <v>33</v>
      </c>
      <c r="Y640">
        <v>24.15</v>
      </c>
      <c r="Z640">
        <v>10</v>
      </c>
      <c r="AA640" s="1" t="s">
        <v>58</v>
      </c>
      <c r="AB640">
        <v>7</v>
      </c>
      <c r="AC640">
        <v>0</v>
      </c>
      <c r="AD640" s="1" t="s">
        <v>1068</v>
      </c>
      <c r="AE640" t="b">
        <v>0</v>
      </c>
      <c r="AF640" t="b">
        <v>0</v>
      </c>
      <c r="AG640" t="b">
        <v>0</v>
      </c>
      <c r="AH640" t="b">
        <v>0</v>
      </c>
      <c r="AI640" t="b">
        <v>1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s="1" t="s">
        <v>53</v>
      </c>
      <c r="AS640" s="1" t="s">
        <v>53</v>
      </c>
      <c r="AT640" s="1" t="s">
        <v>53</v>
      </c>
      <c r="AU640" s="1" t="s">
        <v>53</v>
      </c>
    </row>
    <row r="641" spans="1:47" x14ac:dyDescent="0.25">
      <c r="A641" s="1" t="s">
        <v>3576</v>
      </c>
      <c r="B641">
        <v>4</v>
      </c>
      <c r="C641" s="2" t="d">
        <v>2019-10-14T09:15:10.99999984726309950</v>
      </c>
      <c r="D641" s="2" t="d">
        <v>2019-10-14T09:41:31.00000017788261475</v>
      </c>
      <c r="E641">
        <v>39.456009999999999</v>
      </c>
      <c r="F641">
        <v>-108.04770000000001</v>
      </c>
      <c r="G641">
        <v>39.520189999999999</v>
      </c>
      <c r="H641">
        <v>-107.84379</v>
      </c>
      <c r="I641">
        <v>11.743</v>
      </c>
      <c r="J641" s="1" t="s">
        <v>3577</v>
      </c>
      <c r="L641" s="1" t="s">
        <v>133</v>
      </c>
      <c r="M641" s="1" t="s">
        <v>47</v>
      </c>
      <c r="N641" s="1" t="s">
        <v>803</v>
      </c>
      <c r="O641" s="1" t="s">
        <v>188</v>
      </c>
      <c r="P641" s="1" t="s">
        <v>199</v>
      </c>
      <c r="Q641" s="1" t="s">
        <v>804</v>
      </c>
      <c r="R641" s="1" t="s">
        <v>48</v>
      </c>
      <c r="S641" s="1" t="s">
        <v>79</v>
      </c>
      <c r="T641" s="1" t="s">
        <v>529</v>
      </c>
      <c r="U641" s="2" t="d">
        <v>2019-10-14T08:52:59.99999988824129100</v>
      </c>
      <c r="V641">
        <v>37</v>
      </c>
      <c r="W641">
        <v>37</v>
      </c>
      <c r="X641">
        <v>29</v>
      </c>
      <c r="Y641">
        <v>24.54</v>
      </c>
      <c r="Z641">
        <v>10</v>
      </c>
      <c r="AA641" s="1" t="s">
        <v>8970</v>
      </c>
      <c r="AB641">
        <v>0</v>
      </c>
      <c r="AC641">
        <v>0</v>
      </c>
      <c r="AD641" s="1" t="s">
        <v>50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s="1" t="s">
        <v>51</v>
      </c>
      <c r="AS641" s="1" t="s">
        <v>51</v>
      </c>
      <c r="AT641" s="1" t="s">
        <v>51</v>
      </c>
      <c r="AU641" s="1" t="s">
        <v>51</v>
      </c>
    </row>
    <row r="642" spans="1:47" x14ac:dyDescent="0.25">
      <c r="A642" s="1" t="s">
        <v>3232</v>
      </c>
      <c r="B642">
        <v>3</v>
      </c>
      <c r="C642" s="2" t="d">
        <v>2019-10-14T06:36:54.99999978113919375</v>
      </c>
      <c r="D642" s="2" t="d">
        <v>2019-10-14T07:06:42.99999970011413175</v>
      </c>
      <c r="E642">
        <v>39.787300000000002</v>
      </c>
      <c r="F642">
        <v>-104.98934</v>
      </c>
      <c r="G642">
        <v>39.78407</v>
      </c>
      <c r="H642">
        <v>-104.98936999999999</v>
      </c>
      <c r="I642">
        <v>0.223</v>
      </c>
      <c r="J642" s="1" t="s">
        <v>533</v>
      </c>
      <c r="L642" s="1" t="s">
        <v>173</v>
      </c>
      <c r="M642" s="1" t="s">
        <v>47</v>
      </c>
      <c r="N642" s="1" t="s">
        <v>131</v>
      </c>
      <c r="O642" s="1" t="s">
        <v>131</v>
      </c>
      <c r="P642" s="1" t="s">
        <v>199</v>
      </c>
      <c r="Q642" s="1" t="s">
        <v>247</v>
      </c>
      <c r="R642" s="1" t="s">
        <v>48</v>
      </c>
      <c r="S642" s="1" t="s">
        <v>79</v>
      </c>
      <c r="T642" s="1" t="s">
        <v>206</v>
      </c>
      <c r="U642" s="2" t="d">
        <v>2019-10-14T06:49:59.9999997206032275</v>
      </c>
      <c r="V642">
        <v>46</v>
      </c>
      <c r="W642">
        <v>46</v>
      </c>
      <c r="X642">
        <v>23</v>
      </c>
      <c r="Y642">
        <v>24.33</v>
      </c>
      <c r="Z642">
        <v>10</v>
      </c>
      <c r="AA642" s="1" t="s">
        <v>55</v>
      </c>
      <c r="AB642">
        <v>3</v>
      </c>
      <c r="AC642">
        <v>0</v>
      </c>
      <c r="AD642" s="1" t="s">
        <v>50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s="1" t="s">
        <v>53</v>
      </c>
      <c r="AS642" s="1" t="s">
        <v>53</v>
      </c>
      <c r="AT642" s="1" t="s">
        <v>51</v>
      </c>
      <c r="AU642" s="1" t="s">
        <v>51</v>
      </c>
    </row>
    <row r="643" spans="1:47" x14ac:dyDescent="0.25">
      <c r="A643" s="1" t="s">
        <v>3333</v>
      </c>
      <c r="B643">
        <v>3</v>
      </c>
      <c r="C643" s="2" t="d">
        <v>2019-10-14T07:09:10.99999972153454850</v>
      </c>
      <c r="D643" s="2" t="d">
        <v>2019-10-14T07:38:42.00000006705522675</v>
      </c>
      <c r="E643">
        <v>39.787300000000002</v>
      </c>
      <c r="F643">
        <v>-104.98934</v>
      </c>
      <c r="G643">
        <v>39.78407</v>
      </c>
      <c r="H643">
        <v>-104.98936999999999</v>
      </c>
      <c r="I643">
        <v>0.223</v>
      </c>
      <c r="J643" s="1" t="s">
        <v>533</v>
      </c>
      <c r="L643" s="1" t="s">
        <v>173</v>
      </c>
      <c r="M643" s="1" t="s">
        <v>47</v>
      </c>
      <c r="N643" s="1" t="s">
        <v>131</v>
      </c>
      <c r="O643" s="1" t="s">
        <v>131</v>
      </c>
      <c r="P643" s="1" t="s">
        <v>199</v>
      </c>
      <c r="Q643" s="1" t="s">
        <v>247</v>
      </c>
      <c r="R643" s="1" t="s">
        <v>48</v>
      </c>
      <c r="S643" s="1" t="s">
        <v>79</v>
      </c>
      <c r="T643" s="1" t="s">
        <v>206</v>
      </c>
      <c r="U643" s="2" t="d">
        <v>2019-10-14T06:49:59.9999997206032275</v>
      </c>
      <c r="V643">
        <v>46</v>
      </c>
      <c r="W643">
        <v>46</v>
      </c>
      <c r="X643">
        <v>23</v>
      </c>
      <c r="Y643">
        <v>24.33</v>
      </c>
      <c r="Z643">
        <v>10</v>
      </c>
      <c r="AA643" s="1" t="s">
        <v>55</v>
      </c>
      <c r="AB643">
        <v>3</v>
      </c>
      <c r="AC643">
        <v>0</v>
      </c>
      <c r="AD643" s="1" t="s">
        <v>50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s="1" t="s">
        <v>51</v>
      </c>
      <c r="AS643" s="1" t="s">
        <v>51</v>
      </c>
      <c r="AT643" s="1" t="s">
        <v>51</v>
      </c>
      <c r="AU643" s="1" t="s">
        <v>51</v>
      </c>
    </row>
    <row r="644" spans="1:47" x14ac:dyDescent="0.25">
      <c r="A644" s="1" t="s">
        <v>3334</v>
      </c>
      <c r="B644">
        <v>3</v>
      </c>
      <c r="C644" s="2" t="d">
        <v>2019-10-14T09:35:23.99999988265335825</v>
      </c>
      <c r="D644" s="2" t="d">
        <v>2019-10-14T10:04:36.99999979231506600</v>
      </c>
      <c r="E644">
        <v>39.817360000000001</v>
      </c>
      <c r="F644">
        <v>-104.98321</v>
      </c>
      <c r="G644">
        <v>39.820239999999998</v>
      </c>
      <c r="H644">
        <v>-104.97828</v>
      </c>
      <c r="I644">
        <v>0.32900000000000001</v>
      </c>
      <c r="J644" s="1" t="s">
        <v>752</v>
      </c>
      <c r="L644" s="1" t="s">
        <v>122</v>
      </c>
      <c r="M644" s="1" t="s">
        <v>47</v>
      </c>
      <c r="N644" s="1" t="s">
        <v>131</v>
      </c>
      <c r="O644" s="1" t="s">
        <v>147</v>
      </c>
      <c r="P644" s="1" t="s">
        <v>199</v>
      </c>
      <c r="Q644" s="1" t="s">
        <v>332</v>
      </c>
      <c r="R644" s="1" t="s">
        <v>48</v>
      </c>
      <c r="S644" s="1" t="s">
        <v>79</v>
      </c>
      <c r="T644" s="1" t="s">
        <v>206</v>
      </c>
      <c r="U644" s="2" t="d">
        <v>2019-10-14T09:36:00.00000012572854425</v>
      </c>
      <c r="V644">
        <v>64</v>
      </c>
      <c r="W644">
        <v>64</v>
      </c>
      <c r="X644">
        <v>13</v>
      </c>
      <c r="Y644">
        <v>24.34</v>
      </c>
      <c r="Z644">
        <v>10</v>
      </c>
      <c r="AA644" s="1" t="s">
        <v>68</v>
      </c>
      <c r="AB644">
        <v>3</v>
      </c>
      <c r="AC644">
        <v>0</v>
      </c>
      <c r="AD644" s="1" t="s">
        <v>50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s="1" t="s">
        <v>51</v>
      </c>
      <c r="AS644" s="1" t="s">
        <v>51</v>
      </c>
      <c r="AT644" s="1" t="s">
        <v>51</v>
      </c>
      <c r="AU644" s="1" t="s">
        <v>51</v>
      </c>
    </row>
    <row r="645" spans="1:47" x14ac:dyDescent="0.25">
      <c r="A645" s="1" t="s">
        <v>3335</v>
      </c>
      <c r="B645">
        <v>3</v>
      </c>
      <c r="C645" s="2" t="d">
        <v>2019-10-14T07:41:24.000000217929482550</v>
      </c>
      <c r="D645" s="2" t="d">
        <v>2019-10-14T08:10:42.00000003911554950</v>
      </c>
      <c r="E645">
        <v>39.817360000000001</v>
      </c>
      <c r="F645">
        <v>-104.98321</v>
      </c>
      <c r="G645">
        <v>39.820239999999998</v>
      </c>
      <c r="H645">
        <v>-104.97828</v>
      </c>
      <c r="I645">
        <v>0.32900000000000001</v>
      </c>
      <c r="J645" s="1" t="s">
        <v>752</v>
      </c>
      <c r="L645" s="1" t="s">
        <v>122</v>
      </c>
      <c r="M645" s="1" t="s">
        <v>47</v>
      </c>
      <c r="N645" s="1" t="s">
        <v>131</v>
      </c>
      <c r="O645" s="1" t="s">
        <v>147</v>
      </c>
      <c r="P645" s="1" t="s">
        <v>199</v>
      </c>
      <c r="Q645" s="1" t="s">
        <v>332</v>
      </c>
      <c r="R645" s="1" t="s">
        <v>48</v>
      </c>
      <c r="S645" s="1" t="s">
        <v>79</v>
      </c>
      <c r="T645" s="1" t="s">
        <v>206</v>
      </c>
      <c r="U645" s="2" t="d">
        <v>2019-10-14T07:44:59.99999979045242400</v>
      </c>
      <c r="V645">
        <v>52</v>
      </c>
      <c r="W645">
        <v>52</v>
      </c>
      <c r="X645">
        <v>19</v>
      </c>
      <c r="Y645">
        <v>24.33</v>
      </c>
      <c r="Z645">
        <v>10</v>
      </c>
      <c r="AA645" s="1" t="s">
        <v>55</v>
      </c>
      <c r="AB645">
        <v>6</v>
      </c>
      <c r="AC645">
        <v>0</v>
      </c>
      <c r="AD645" s="1" t="s">
        <v>50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s="1" t="s">
        <v>51</v>
      </c>
      <c r="AS645" s="1" t="s">
        <v>51</v>
      </c>
      <c r="AT645" s="1" t="s">
        <v>51</v>
      </c>
      <c r="AU645" s="1" t="s">
        <v>51</v>
      </c>
    </row>
    <row r="646" spans="1:47" x14ac:dyDescent="0.25">
      <c r="A646" s="1" t="s">
        <v>3336</v>
      </c>
      <c r="B646">
        <v>3</v>
      </c>
      <c r="C646" s="2" t="d">
        <v>2019-10-14T07:41:24.000000217929482550</v>
      </c>
      <c r="D646" s="2" t="d">
        <v>2019-10-14T08:10:42.00000003911554950</v>
      </c>
      <c r="E646">
        <v>39.820399999999999</v>
      </c>
      <c r="F646">
        <v>-104.97848999999999</v>
      </c>
      <c r="G646">
        <v>39.813549999999999</v>
      </c>
      <c r="H646">
        <v>-104.99047</v>
      </c>
      <c r="I646">
        <v>0.79300000000000004</v>
      </c>
      <c r="J646" s="1" t="s">
        <v>752</v>
      </c>
      <c r="L646" s="1" t="s">
        <v>124</v>
      </c>
      <c r="M646" s="1" t="s">
        <v>47</v>
      </c>
      <c r="N646" s="1" t="s">
        <v>131</v>
      </c>
      <c r="O646" s="1" t="s">
        <v>147</v>
      </c>
      <c r="P646" s="1" t="s">
        <v>199</v>
      </c>
      <c r="Q646" s="1" t="s">
        <v>205</v>
      </c>
      <c r="R646" s="1" t="s">
        <v>48</v>
      </c>
      <c r="S646" s="1" t="s">
        <v>79</v>
      </c>
      <c r="T646" s="1" t="s">
        <v>206</v>
      </c>
      <c r="U646" s="2" t="d">
        <v>2019-10-14T07:44:59.99999979045242400</v>
      </c>
      <c r="V646">
        <v>52</v>
      </c>
      <c r="W646">
        <v>52</v>
      </c>
      <c r="X646">
        <v>19</v>
      </c>
      <c r="Y646">
        <v>24.33</v>
      </c>
      <c r="Z646">
        <v>10</v>
      </c>
      <c r="AA646" s="1" t="s">
        <v>55</v>
      </c>
      <c r="AB646">
        <v>6</v>
      </c>
      <c r="AC646">
        <v>0</v>
      </c>
      <c r="AD646" s="1" t="s">
        <v>50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s="1" t="s">
        <v>51</v>
      </c>
      <c r="AS646" s="1" t="s">
        <v>51</v>
      </c>
      <c r="AT646" s="1" t="s">
        <v>51</v>
      </c>
      <c r="AU646" s="1" t="s">
        <v>51</v>
      </c>
    </row>
    <row r="647" spans="1:47" x14ac:dyDescent="0.25">
      <c r="A647" s="1" t="s">
        <v>3646</v>
      </c>
      <c r="B647">
        <v>3</v>
      </c>
      <c r="C647" s="2" t="d">
        <v>2019-10-14T08:47:23.99999992456287075</v>
      </c>
      <c r="D647" s="2" t="d">
        <v>2019-10-14T09:16:39.00000030174851700</v>
      </c>
      <c r="E647">
        <v>39.937179999999998</v>
      </c>
      <c r="F647">
        <v>-104.98793000000001</v>
      </c>
      <c r="G647">
        <v>39.921309999999998</v>
      </c>
      <c r="H647">
        <v>-104.98777</v>
      </c>
      <c r="I647">
        <v>1.097</v>
      </c>
      <c r="J647" s="1" t="s">
        <v>439</v>
      </c>
      <c r="L647" s="1" t="s">
        <v>196</v>
      </c>
      <c r="M647" s="1" t="s">
        <v>47</v>
      </c>
      <c r="N647" s="1" t="s">
        <v>409</v>
      </c>
      <c r="O647" s="1" t="s">
        <v>147</v>
      </c>
      <c r="P647" s="1" t="s">
        <v>199</v>
      </c>
      <c r="Q647" s="1" t="s">
        <v>410</v>
      </c>
      <c r="R647" s="1" t="s">
        <v>48</v>
      </c>
      <c r="S647" s="1" t="s">
        <v>79</v>
      </c>
      <c r="T647" s="1" t="s">
        <v>273</v>
      </c>
      <c r="U647" s="2" t="d">
        <v>2019-10-14T08:51:00.00000012572854425</v>
      </c>
      <c r="V647">
        <v>47</v>
      </c>
      <c r="W647">
        <v>45</v>
      </c>
      <c r="X647">
        <v>40</v>
      </c>
      <c r="Y647">
        <v>24.84</v>
      </c>
      <c r="Z647">
        <v>10</v>
      </c>
      <c r="AA647" s="1" t="s">
        <v>61</v>
      </c>
      <c r="AB647">
        <v>5</v>
      </c>
      <c r="AC647">
        <v>0</v>
      </c>
      <c r="AD647" s="1" t="s">
        <v>50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s="1" t="s">
        <v>51</v>
      </c>
      <c r="AS647" s="1" t="s">
        <v>51</v>
      </c>
      <c r="AT647" s="1" t="s">
        <v>51</v>
      </c>
      <c r="AU647" s="1" t="s">
        <v>51</v>
      </c>
    </row>
    <row r="648" spans="1:47" x14ac:dyDescent="0.25">
      <c r="A648" s="1" t="s">
        <v>3578</v>
      </c>
      <c r="B648">
        <v>3</v>
      </c>
      <c r="C648" s="2" t="d">
        <v>2019-10-14T08:59:23.99999975692480725</v>
      </c>
      <c r="D648" s="2" t="d">
        <v>2019-10-14T09:28:39.99999973922968125</v>
      </c>
      <c r="E648">
        <v>39.773310000000002</v>
      </c>
      <c r="F648">
        <v>-104.83895</v>
      </c>
      <c r="G648">
        <v>39.773020000000002</v>
      </c>
      <c r="H648">
        <v>-104.83557999999999</v>
      </c>
      <c r="I648">
        <v>0.18</v>
      </c>
      <c r="J648" s="1" t="s">
        <v>221</v>
      </c>
      <c r="L648" s="1" t="s">
        <v>133</v>
      </c>
      <c r="M648" s="1" t="s">
        <v>47</v>
      </c>
      <c r="N648" s="1" t="s">
        <v>131</v>
      </c>
      <c r="O648" s="1" t="s">
        <v>131</v>
      </c>
      <c r="P648" s="1" t="s">
        <v>199</v>
      </c>
      <c r="Q648" s="1" t="s">
        <v>300</v>
      </c>
      <c r="R648" s="1" t="s">
        <v>48</v>
      </c>
      <c r="S648" s="1" t="s">
        <v>79</v>
      </c>
      <c r="T648" s="1" t="s">
        <v>204</v>
      </c>
      <c r="U648" s="2" t="d">
        <v>2019-10-14T08:58:00.00000023748725325</v>
      </c>
      <c r="V648">
        <v>56</v>
      </c>
      <c r="W648">
        <v>56</v>
      </c>
      <c r="X648">
        <v>18</v>
      </c>
      <c r="Y648">
        <v>24.33</v>
      </c>
      <c r="Z648">
        <v>10</v>
      </c>
      <c r="AA648" s="1" t="s">
        <v>68</v>
      </c>
      <c r="AB648">
        <v>5</v>
      </c>
      <c r="AC648">
        <v>0</v>
      </c>
      <c r="AD648" s="1" t="s">
        <v>50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s="1" t="s">
        <v>51</v>
      </c>
      <c r="AS648" s="1" t="s">
        <v>51</v>
      </c>
      <c r="AT648" s="1" t="s">
        <v>51</v>
      </c>
      <c r="AU648" s="1" t="s">
        <v>51</v>
      </c>
    </row>
    <row r="649" spans="1:47" x14ac:dyDescent="0.25">
      <c r="A649" s="1" t="s">
        <v>3277</v>
      </c>
      <c r="B649">
        <v>3</v>
      </c>
      <c r="C649" s="2" t="d">
        <v>2019-10-14T10:29:23.99999975692480725</v>
      </c>
      <c r="D649" s="2" t="d">
        <v>2019-10-14T10:58:42.99999981187284075</v>
      </c>
      <c r="E649">
        <v>39.630049999999997</v>
      </c>
      <c r="F649">
        <v>-104.90501999999999</v>
      </c>
      <c r="G649">
        <v>39.63353</v>
      </c>
      <c r="H649">
        <v>-104.90649000000001</v>
      </c>
      <c r="I649">
        <v>0.253</v>
      </c>
      <c r="J649" s="1" t="s">
        <v>221</v>
      </c>
      <c r="L649" s="1" t="s">
        <v>266</v>
      </c>
      <c r="M649" s="1" t="s">
        <v>47</v>
      </c>
      <c r="N649" s="1" t="s">
        <v>131</v>
      </c>
      <c r="O649" s="1" t="s">
        <v>131</v>
      </c>
      <c r="P649" s="1" t="s">
        <v>199</v>
      </c>
      <c r="Q649" s="1" t="s">
        <v>415</v>
      </c>
      <c r="R649" s="1" t="s">
        <v>48</v>
      </c>
      <c r="S649" s="1" t="s">
        <v>79</v>
      </c>
      <c r="T649" s="1" t="s">
        <v>201</v>
      </c>
      <c r="U649" s="2" t="d">
        <v>2019-10-14T10:53:00.000000097788870375</v>
      </c>
      <c r="V649">
        <v>67</v>
      </c>
      <c r="W649">
        <v>67</v>
      </c>
      <c r="X649">
        <v>14</v>
      </c>
      <c r="Y649">
        <v>24.12</v>
      </c>
      <c r="Z649">
        <v>10</v>
      </c>
      <c r="AA649" s="1" t="s">
        <v>8970</v>
      </c>
      <c r="AB649">
        <v>0</v>
      </c>
      <c r="AC649">
        <v>0</v>
      </c>
      <c r="AD649" s="1" t="s">
        <v>50</v>
      </c>
      <c r="AE649" t="b">
        <v>0</v>
      </c>
      <c r="AF649" t="b">
        <v>0</v>
      </c>
      <c r="AG649" t="b">
        <v>0</v>
      </c>
      <c r="AH649" t="b">
        <v>0</v>
      </c>
      <c r="AI649" t="b">
        <v>1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s="1" t="s">
        <v>51</v>
      </c>
      <c r="AS649" s="1" t="s">
        <v>51</v>
      </c>
      <c r="AT649" s="1" t="s">
        <v>51</v>
      </c>
      <c r="AU649" s="1" t="s">
        <v>51</v>
      </c>
    </row>
    <row r="650" spans="1:47" x14ac:dyDescent="0.25">
      <c r="A650" s="1" t="s">
        <v>8180</v>
      </c>
      <c r="B650">
        <v>3</v>
      </c>
      <c r="C650" s="2" t="d">
        <v>2019-10-14T12:14:24.00000017601996600</v>
      </c>
      <c r="D650" s="2" t="d">
        <v>2019-10-14T12:42:38.9999997289851300</v>
      </c>
      <c r="E650">
        <v>37.332929999999998</v>
      </c>
      <c r="F650">
        <v>-105.09284</v>
      </c>
      <c r="G650">
        <v>37.332439999999998</v>
      </c>
      <c r="H650">
        <v>-105.09538000000001</v>
      </c>
      <c r="I650">
        <v>0.14399999999999999</v>
      </c>
      <c r="J650" s="1" t="s">
        <v>8181</v>
      </c>
      <c r="K650">
        <v>19683</v>
      </c>
      <c r="L650" s="1" t="s">
        <v>6887</v>
      </c>
      <c r="M650" s="1" t="s">
        <v>97</v>
      </c>
      <c r="N650" s="1" t="s">
        <v>7341</v>
      </c>
      <c r="O650" s="1" t="s">
        <v>515</v>
      </c>
      <c r="P650" s="1" t="s">
        <v>199</v>
      </c>
      <c r="Q650" s="1" t="s">
        <v>8182</v>
      </c>
      <c r="R650" s="1" t="s">
        <v>48</v>
      </c>
      <c r="S650" s="1" t="s">
        <v>79</v>
      </c>
      <c r="T650" s="1" t="s">
        <v>517</v>
      </c>
      <c r="U650" s="2" t="d">
        <v>2019-10-14T12:11:59.99999983236193650</v>
      </c>
      <c r="V650">
        <v>48</v>
      </c>
      <c r="W650">
        <v>42</v>
      </c>
      <c r="X650">
        <v>25</v>
      </c>
      <c r="Y650">
        <v>20.6</v>
      </c>
      <c r="Z650">
        <v>10</v>
      </c>
      <c r="AA650" s="1" t="s">
        <v>55</v>
      </c>
      <c r="AB650">
        <v>15</v>
      </c>
      <c r="AC650">
        <v>0</v>
      </c>
      <c r="AD650" s="1" t="s">
        <v>50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s="1" t="s">
        <v>51</v>
      </c>
      <c r="AS650" s="1" t="s">
        <v>51</v>
      </c>
      <c r="AT650" s="1" t="s">
        <v>51</v>
      </c>
      <c r="AU650" s="1" t="s">
        <v>51</v>
      </c>
    </row>
    <row r="651" spans="1:47" x14ac:dyDescent="0.25">
      <c r="A651" s="1" t="s">
        <v>8183</v>
      </c>
      <c r="B651">
        <v>3</v>
      </c>
      <c r="C651" s="2" t="d">
        <v>2019-10-14T12:14:24.00000017601996600</v>
      </c>
      <c r="D651" s="2" t="d">
        <v>2019-10-14T12:42:38.9999997289851300</v>
      </c>
      <c r="E651">
        <v>37.332439999999998</v>
      </c>
      <c r="F651">
        <v>-105.09538000000001</v>
      </c>
      <c r="G651">
        <v>37.332929999999998</v>
      </c>
      <c r="H651">
        <v>-105.09284</v>
      </c>
      <c r="I651">
        <v>0.14399999999999999</v>
      </c>
      <c r="J651" s="1" t="s">
        <v>8184</v>
      </c>
      <c r="K651">
        <v>19583</v>
      </c>
      <c r="L651" s="1" t="s">
        <v>6887</v>
      </c>
      <c r="M651" s="1" t="s">
        <v>97</v>
      </c>
      <c r="N651" s="1" t="s">
        <v>7341</v>
      </c>
      <c r="O651" s="1" t="s">
        <v>515</v>
      </c>
      <c r="P651" s="1" t="s">
        <v>199</v>
      </c>
      <c r="Q651" s="1" t="s">
        <v>8182</v>
      </c>
      <c r="R651" s="1" t="s">
        <v>48</v>
      </c>
      <c r="S651" s="1" t="s">
        <v>79</v>
      </c>
      <c r="T651" s="1" t="s">
        <v>517</v>
      </c>
      <c r="U651" s="2" t="d">
        <v>2019-10-14T12:11:59.99999983236193650</v>
      </c>
      <c r="V651">
        <v>48</v>
      </c>
      <c r="W651">
        <v>42</v>
      </c>
      <c r="X651">
        <v>25</v>
      </c>
      <c r="Y651">
        <v>20.6</v>
      </c>
      <c r="Z651">
        <v>10</v>
      </c>
      <c r="AA651" s="1" t="s">
        <v>55</v>
      </c>
      <c r="AB651">
        <v>15</v>
      </c>
      <c r="AC651">
        <v>0</v>
      </c>
      <c r="AD651" s="1" t="s">
        <v>50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s="1" t="s">
        <v>51</v>
      </c>
      <c r="AS651" s="1" t="s">
        <v>51</v>
      </c>
      <c r="AT651" s="1" t="s">
        <v>51</v>
      </c>
      <c r="AU651" s="1" t="s">
        <v>51</v>
      </c>
    </row>
    <row r="652" spans="1:47" x14ac:dyDescent="0.25">
      <c r="A652" s="1" t="s">
        <v>3647</v>
      </c>
      <c r="B652">
        <v>3</v>
      </c>
      <c r="C652" s="2" t="d">
        <v>2019-10-14T14:34:41.9999997038394225</v>
      </c>
      <c r="D652" s="2" t="d">
        <v>2019-10-14T15:04:06.00000029895454725</v>
      </c>
      <c r="E652">
        <v>39.124960000000002</v>
      </c>
      <c r="F652">
        <v>-104.86476999999999</v>
      </c>
      <c r="G652">
        <v>39.118490000000001</v>
      </c>
      <c r="H652">
        <v>-104.86584000000001</v>
      </c>
      <c r="I652">
        <v>0.45100000000000001</v>
      </c>
      <c r="J652" s="1" t="s">
        <v>471</v>
      </c>
      <c r="L652" s="1" t="s">
        <v>196</v>
      </c>
      <c r="M652" s="1" t="s">
        <v>47</v>
      </c>
      <c r="N652" s="1" t="s">
        <v>448</v>
      </c>
      <c r="O652" s="1" t="s">
        <v>194</v>
      </c>
      <c r="P652" s="1" t="s">
        <v>199</v>
      </c>
      <c r="Q652" s="1" t="s">
        <v>449</v>
      </c>
      <c r="R652" s="1" t="s">
        <v>48</v>
      </c>
      <c r="S652" s="1" t="s">
        <v>79</v>
      </c>
      <c r="T652" s="1" t="s">
        <v>235</v>
      </c>
      <c r="U652" s="2" t="d">
        <v>2019-10-14T14:58:00.00000023748725325</v>
      </c>
      <c r="V652">
        <v>69</v>
      </c>
      <c r="W652">
        <v>69</v>
      </c>
      <c r="X652">
        <v>10</v>
      </c>
      <c r="Y652">
        <v>23.46</v>
      </c>
      <c r="Z652">
        <v>10</v>
      </c>
      <c r="AA652" s="1" t="s">
        <v>60</v>
      </c>
      <c r="AB652">
        <v>3</v>
      </c>
      <c r="AC652">
        <v>0</v>
      </c>
      <c r="AD652" s="1" t="s">
        <v>50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s="1" t="s">
        <v>51</v>
      </c>
      <c r="AS652" s="1" t="s">
        <v>51</v>
      </c>
      <c r="AT652" s="1" t="s">
        <v>51</v>
      </c>
      <c r="AU652" s="1" t="s">
        <v>51</v>
      </c>
    </row>
    <row r="653" spans="1:47" x14ac:dyDescent="0.25">
      <c r="A653" s="1" t="s">
        <v>1842</v>
      </c>
      <c r="B653">
        <v>3</v>
      </c>
      <c r="C653" s="2" t="d">
        <v>2019-10-14T15:22:42.999999895691871825</v>
      </c>
      <c r="D653" s="2" t="d">
        <v>2019-10-14T15:51:23.00000026356428850</v>
      </c>
      <c r="E653">
        <v>39.63523</v>
      </c>
      <c r="F653">
        <v>-104.8952</v>
      </c>
      <c r="G653">
        <v>39.635469999999998</v>
      </c>
      <c r="H653">
        <v>-104.89372</v>
      </c>
      <c r="I653">
        <v>0.08</v>
      </c>
      <c r="J653" s="1" t="s">
        <v>1843</v>
      </c>
      <c r="L653" s="1" t="s">
        <v>404</v>
      </c>
      <c r="M653" s="1" t="s">
        <v>47</v>
      </c>
      <c r="N653" s="1" t="s">
        <v>131</v>
      </c>
      <c r="O653" s="1" t="s">
        <v>131</v>
      </c>
      <c r="P653" s="1" t="s">
        <v>199</v>
      </c>
      <c r="Q653" s="1" t="s">
        <v>415</v>
      </c>
      <c r="R653" s="1" t="s">
        <v>48</v>
      </c>
      <c r="S653" s="1" t="s">
        <v>79</v>
      </c>
      <c r="T653" s="1" t="s">
        <v>201</v>
      </c>
      <c r="U653" s="2" t="d">
        <v>2019-10-14T14:52:59.99999988824129100</v>
      </c>
      <c r="V653">
        <v>74</v>
      </c>
      <c r="W653">
        <v>74</v>
      </c>
      <c r="X653">
        <v>10</v>
      </c>
      <c r="Y653">
        <v>24.07</v>
      </c>
      <c r="Z653">
        <v>10</v>
      </c>
      <c r="AA653" s="1" t="s">
        <v>62</v>
      </c>
      <c r="AB653">
        <v>9</v>
      </c>
      <c r="AC653">
        <v>0</v>
      </c>
      <c r="AD653" s="1" t="s">
        <v>1068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s="1" t="s">
        <v>51</v>
      </c>
      <c r="AS653" s="1" t="s">
        <v>51</v>
      </c>
      <c r="AT653" s="1" t="s">
        <v>51</v>
      </c>
      <c r="AU653" s="1" t="s">
        <v>51</v>
      </c>
    </row>
    <row r="654" spans="1:47" x14ac:dyDescent="0.25">
      <c r="A654" s="1" t="s">
        <v>9052</v>
      </c>
      <c r="B654">
        <v>2</v>
      </c>
      <c r="C654" s="2" t="d">
        <v>2019-10-14T14:47:23.99999992456287075</v>
      </c>
      <c r="D654" s="2" t="d">
        <v>2019-10-14T15:17:16.0000001499429375</v>
      </c>
      <c r="E654">
        <v>39.13297</v>
      </c>
      <c r="F654">
        <v>-104.86342999999999</v>
      </c>
      <c r="G654">
        <v>39.127299999999998</v>
      </c>
      <c r="H654">
        <v>-104.86438</v>
      </c>
      <c r="I654">
        <v>0.39500000000000002</v>
      </c>
      <c r="J654" s="1" t="s">
        <v>222</v>
      </c>
      <c r="L654" s="1" t="s">
        <v>327</v>
      </c>
      <c r="M654" s="1" t="s">
        <v>47</v>
      </c>
      <c r="N654" s="1" t="s">
        <v>86</v>
      </c>
      <c r="O654" s="1" t="s">
        <v>121</v>
      </c>
      <c r="P654" s="1" t="s">
        <v>199</v>
      </c>
      <c r="Q654" s="1" t="s">
        <v>223</v>
      </c>
      <c r="R654" s="1" t="s">
        <v>48</v>
      </c>
      <c r="S654" s="1" t="s">
        <v>79</v>
      </c>
      <c r="T654" s="1" t="s">
        <v>224</v>
      </c>
      <c r="U654" s="2" t="d">
        <v>2019-10-14T14:48:00.00000016763806350</v>
      </c>
      <c r="V654">
        <v>68</v>
      </c>
      <c r="W654">
        <v>68</v>
      </c>
      <c r="X654">
        <v>12</v>
      </c>
      <c r="Y654">
        <v>23.08</v>
      </c>
      <c r="Z654">
        <v>10</v>
      </c>
      <c r="AA654" s="1" t="s">
        <v>67</v>
      </c>
      <c r="AB654">
        <v>8</v>
      </c>
      <c r="AC654">
        <v>0</v>
      </c>
      <c r="AD654" s="1" t="s">
        <v>50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s="1" t="s">
        <v>51</v>
      </c>
      <c r="AS654" s="1" t="s">
        <v>51</v>
      </c>
      <c r="AT654" s="1" t="s">
        <v>51</v>
      </c>
      <c r="AU654" s="1" t="s">
        <v>51</v>
      </c>
    </row>
    <row r="655" spans="1:47" x14ac:dyDescent="0.25">
      <c r="A655" s="1" t="s">
        <v>1844</v>
      </c>
      <c r="B655">
        <v>3</v>
      </c>
      <c r="C655" s="2" t="d">
        <v>2019-10-14T14:36:11.99999999720603025</v>
      </c>
      <c r="D655" s="2" t="d">
        <v>2019-10-14T15:06:06.00000006146728725</v>
      </c>
      <c r="E655">
        <v>39.882770000000001</v>
      </c>
      <c r="F655">
        <v>-104.98746</v>
      </c>
      <c r="G655">
        <v>39.885440000000003</v>
      </c>
      <c r="H655">
        <v>-104.98744000000001</v>
      </c>
      <c r="I655">
        <v>0.184</v>
      </c>
      <c r="J655" s="1" t="s">
        <v>442</v>
      </c>
      <c r="L655" s="1" t="s">
        <v>195</v>
      </c>
      <c r="M655" s="1" t="s">
        <v>47</v>
      </c>
      <c r="N655" s="1" t="s">
        <v>131</v>
      </c>
      <c r="O655" s="1" t="s">
        <v>147</v>
      </c>
      <c r="P655" s="1" t="s">
        <v>199</v>
      </c>
      <c r="Q655" s="1" t="s">
        <v>205</v>
      </c>
      <c r="R655" s="1" t="s">
        <v>48</v>
      </c>
      <c r="S655" s="1" t="s">
        <v>79</v>
      </c>
      <c r="T655" s="1" t="s">
        <v>206</v>
      </c>
      <c r="U655" s="2" t="d">
        <v>2019-10-14T14:45:59.99999977648258200</v>
      </c>
      <c r="V655">
        <v>73</v>
      </c>
      <c r="W655">
        <v>73</v>
      </c>
      <c r="X655">
        <v>11</v>
      </c>
      <c r="Y655">
        <v>24.28</v>
      </c>
      <c r="Z655">
        <v>10</v>
      </c>
      <c r="AA655" s="1" t="s">
        <v>66</v>
      </c>
      <c r="AB655">
        <v>6</v>
      </c>
      <c r="AC655">
        <v>0</v>
      </c>
      <c r="AD655" s="1" t="s">
        <v>1068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s="1" t="s">
        <v>51</v>
      </c>
      <c r="AS655" s="1" t="s">
        <v>51</v>
      </c>
      <c r="AT655" s="1" t="s">
        <v>51</v>
      </c>
      <c r="AU655" s="1" t="s">
        <v>51</v>
      </c>
    </row>
    <row r="656" spans="1:47" x14ac:dyDescent="0.25">
      <c r="A656" s="1" t="s">
        <v>1845</v>
      </c>
      <c r="B656">
        <v>3</v>
      </c>
      <c r="C656" s="2" t="d">
        <v>2019-10-14T16:16:42.00000016484409375</v>
      </c>
      <c r="D656" s="2" t="d">
        <v>2019-10-14T16:46:06.00000013131648375</v>
      </c>
      <c r="E656">
        <v>39.139420000000001</v>
      </c>
      <c r="F656">
        <v>-104.86234</v>
      </c>
      <c r="G656">
        <v>39.133450000000003</v>
      </c>
      <c r="H656">
        <v>-104.86335</v>
      </c>
      <c r="I656">
        <v>0.41599999999999998</v>
      </c>
      <c r="J656" s="1" t="s">
        <v>402</v>
      </c>
      <c r="L656" s="1" t="s">
        <v>196</v>
      </c>
      <c r="M656" s="1" t="s">
        <v>47</v>
      </c>
      <c r="N656" s="1" t="s">
        <v>86</v>
      </c>
      <c r="O656" s="1" t="s">
        <v>121</v>
      </c>
      <c r="P656" s="1" t="s">
        <v>199</v>
      </c>
      <c r="Q656" s="1" t="s">
        <v>223</v>
      </c>
      <c r="R656" s="1" t="s">
        <v>48</v>
      </c>
      <c r="S656" s="1" t="s">
        <v>79</v>
      </c>
      <c r="T656" s="1" t="s">
        <v>224</v>
      </c>
      <c r="U656" s="2" t="d">
        <v>2019-10-14T16:12:00.00000025145709525</v>
      </c>
      <c r="V656">
        <v>64</v>
      </c>
      <c r="W656">
        <v>64</v>
      </c>
      <c r="X656">
        <v>14</v>
      </c>
      <c r="Y656">
        <v>23.08</v>
      </c>
      <c r="Z656">
        <v>10</v>
      </c>
      <c r="AA656" s="1" t="s">
        <v>59</v>
      </c>
      <c r="AB656">
        <v>12</v>
      </c>
      <c r="AC656">
        <v>0</v>
      </c>
      <c r="AD656" s="1" t="s">
        <v>1068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s="1" t="s">
        <v>51</v>
      </c>
      <c r="AS656" s="1" t="s">
        <v>51</v>
      </c>
      <c r="AT656" s="1" t="s">
        <v>51</v>
      </c>
      <c r="AU656" s="1" t="s">
        <v>51</v>
      </c>
    </row>
    <row r="657" spans="1:47" x14ac:dyDescent="0.25">
      <c r="A657" s="1" t="s">
        <v>9053</v>
      </c>
      <c r="B657">
        <v>2</v>
      </c>
      <c r="C657" s="2" t="d">
        <v>2019-10-14T16:23:23.99999984074383900</v>
      </c>
      <c r="D657" s="2" t="d">
        <v>2019-10-14T16:53:09.999999920837581350</v>
      </c>
      <c r="E657">
        <v>38.846159999999998</v>
      </c>
      <c r="F657">
        <v>-104.83101000000001</v>
      </c>
      <c r="G657">
        <v>38.846159999999998</v>
      </c>
      <c r="H657">
        <v>-104.83101000000001</v>
      </c>
      <c r="I657">
        <v>0</v>
      </c>
      <c r="J657" s="1" t="s">
        <v>9054</v>
      </c>
      <c r="K657">
        <v>312</v>
      </c>
      <c r="L657" s="1" t="s">
        <v>6704</v>
      </c>
      <c r="M657" s="1" t="s">
        <v>47</v>
      </c>
      <c r="N657" s="1" t="s">
        <v>233</v>
      </c>
      <c r="O657" s="1" t="s">
        <v>194</v>
      </c>
      <c r="P657" s="1" t="s">
        <v>199</v>
      </c>
      <c r="Q657" s="1" t="s">
        <v>6705</v>
      </c>
      <c r="R657" s="1" t="s">
        <v>48</v>
      </c>
      <c r="S657" s="1" t="s">
        <v>79</v>
      </c>
      <c r="T657" s="1" t="s">
        <v>250</v>
      </c>
      <c r="U657" s="2" t="d">
        <v>2019-10-14T15:53:59.99999987427145575</v>
      </c>
      <c r="V657">
        <v>75</v>
      </c>
      <c r="W657">
        <v>75</v>
      </c>
      <c r="X657">
        <v>9</v>
      </c>
      <c r="Y657">
        <v>23.82</v>
      </c>
      <c r="Z657">
        <v>10</v>
      </c>
      <c r="AA657" s="1" t="s">
        <v>54</v>
      </c>
      <c r="AB657">
        <v>7</v>
      </c>
      <c r="AC657">
        <v>0</v>
      </c>
      <c r="AD657" s="1" t="s">
        <v>50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s="1" t="s">
        <v>51</v>
      </c>
      <c r="AS657" s="1" t="s">
        <v>51</v>
      </c>
      <c r="AT657" s="1" t="s">
        <v>51</v>
      </c>
      <c r="AU657" s="1" t="s">
        <v>51</v>
      </c>
    </row>
    <row r="658" spans="1:47" x14ac:dyDescent="0.25">
      <c r="A658" s="1" t="s">
        <v>5661</v>
      </c>
      <c r="B658">
        <v>3</v>
      </c>
      <c r="C658" s="2" t="d">
        <v>2019-10-14T16:36:10.99999997299164375</v>
      </c>
      <c r="D658" s="2" t="d">
        <v>2019-10-14T17:06:06.99999987613409775</v>
      </c>
      <c r="E658">
        <v>39.723179999999999</v>
      </c>
      <c r="F658">
        <v>-105.0112</v>
      </c>
      <c r="G658">
        <v>39.721690000000002</v>
      </c>
      <c r="H658">
        <v>-105.00917</v>
      </c>
      <c r="I658">
        <v>0.14899999999999999</v>
      </c>
      <c r="J658" s="1" t="s">
        <v>398</v>
      </c>
      <c r="L658" s="1" t="s">
        <v>196</v>
      </c>
      <c r="M658" s="1" t="s">
        <v>47</v>
      </c>
      <c r="N658" s="1" t="s">
        <v>131</v>
      </c>
      <c r="O658" s="1" t="s">
        <v>131</v>
      </c>
      <c r="P658" s="1" t="s">
        <v>199</v>
      </c>
      <c r="Q658" s="1" t="s">
        <v>311</v>
      </c>
      <c r="R658" s="1" t="s">
        <v>48</v>
      </c>
      <c r="S658" s="1" t="s">
        <v>79</v>
      </c>
      <c r="T658" s="1" t="s">
        <v>206</v>
      </c>
      <c r="U658" s="2" t="d">
        <v>2019-10-14T16:54:59.99999986030161375</v>
      </c>
      <c r="V658">
        <v>73</v>
      </c>
      <c r="W658">
        <v>73</v>
      </c>
      <c r="X658">
        <v>10</v>
      </c>
      <c r="Y658">
        <v>24.28</v>
      </c>
      <c r="Z658">
        <v>40</v>
      </c>
      <c r="AA658" s="1" t="s">
        <v>67</v>
      </c>
      <c r="AB658">
        <v>7</v>
      </c>
      <c r="AC658">
        <v>0</v>
      </c>
      <c r="AD658" s="1" t="s">
        <v>1068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s="1" t="s">
        <v>51</v>
      </c>
      <c r="AS658" s="1" t="s">
        <v>51</v>
      </c>
      <c r="AT658" s="1" t="s">
        <v>51</v>
      </c>
      <c r="AU658" s="1" t="s">
        <v>51</v>
      </c>
    </row>
    <row r="659" spans="1:47" x14ac:dyDescent="0.25">
      <c r="A659" s="1" t="s">
        <v>5615</v>
      </c>
      <c r="B659">
        <v>3</v>
      </c>
      <c r="C659" s="2" t="d">
        <v>2019-10-14T16:42:12.000000122934579900</v>
      </c>
      <c r="D659" s="2" t="d">
        <v>2019-10-14T17:12:04.99999995343386900</v>
      </c>
      <c r="E659">
        <v>39.72889</v>
      </c>
      <c r="F659">
        <v>-105.01488999999999</v>
      </c>
      <c r="G659">
        <v>39.721249999999998</v>
      </c>
      <c r="H659">
        <v>-105.00869</v>
      </c>
      <c r="I659">
        <v>0.622</v>
      </c>
      <c r="J659" s="1" t="s">
        <v>5616</v>
      </c>
      <c r="L659" s="1" t="s">
        <v>129</v>
      </c>
      <c r="M659" s="1" t="s">
        <v>47</v>
      </c>
      <c r="N659" s="1" t="s">
        <v>131</v>
      </c>
      <c r="O659" s="1" t="s">
        <v>131</v>
      </c>
      <c r="P659" s="1" t="s">
        <v>199</v>
      </c>
      <c r="Q659" s="1" t="s">
        <v>311</v>
      </c>
      <c r="R659" s="1" t="s">
        <v>48</v>
      </c>
      <c r="S659" s="1" t="s">
        <v>79</v>
      </c>
      <c r="T659" s="1" t="s">
        <v>206</v>
      </c>
      <c r="U659" s="2" t="d">
        <v>2019-10-14T16:54:59.99999986030161375</v>
      </c>
      <c r="V659">
        <v>73</v>
      </c>
      <c r="W659">
        <v>73</v>
      </c>
      <c r="X659">
        <v>10</v>
      </c>
      <c r="Y659">
        <v>24.28</v>
      </c>
      <c r="Z659">
        <v>40</v>
      </c>
      <c r="AA659" s="1" t="s">
        <v>67</v>
      </c>
      <c r="AB659">
        <v>7</v>
      </c>
      <c r="AC659">
        <v>0</v>
      </c>
      <c r="AD659" s="1" t="s">
        <v>1068</v>
      </c>
      <c r="AE659" t="b">
        <v>0</v>
      </c>
      <c r="AF659" t="b">
        <v>0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s="1" t="s">
        <v>51</v>
      </c>
      <c r="AS659" s="1" t="s">
        <v>51</v>
      </c>
      <c r="AT659" s="1" t="s">
        <v>51</v>
      </c>
      <c r="AU659" s="1" t="s">
        <v>51</v>
      </c>
    </row>
    <row r="660" spans="1:47" x14ac:dyDescent="0.25">
      <c r="A660" s="1" t="s">
        <v>9055</v>
      </c>
      <c r="B660">
        <v>2</v>
      </c>
      <c r="C660" s="2" t="d">
        <v>2019-10-14T17:42:56.00000014062970725</v>
      </c>
      <c r="D660" s="2" t="d">
        <v>2019-10-14T18:12:01.000000066123903050</v>
      </c>
      <c r="E660">
        <v>39.688740000000003</v>
      </c>
      <c r="F660">
        <v>-104.97125</v>
      </c>
      <c r="G660">
        <v>39.684699999999999</v>
      </c>
      <c r="H660">
        <v>-104.95402</v>
      </c>
      <c r="I660">
        <v>0.95799999999999996</v>
      </c>
      <c r="J660" s="1" t="s">
        <v>1519</v>
      </c>
      <c r="L660" s="1" t="s">
        <v>173</v>
      </c>
      <c r="M660" s="1" t="s">
        <v>47</v>
      </c>
      <c r="N660" s="1" t="s">
        <v>131</v>
      </c>
      <c r="O660" s="1" t="s">
        <v>131</v>
      </c>
      <c r="P660" s="1" t="s">
        <v>199</v>
      </c>
      <c r="Q660" s="1" t="s">
        <v>423</v>
      </c>
      <c r="R660" s="1" t="s">
        <v>48</v>
      </c>
      <c r="S660" s="1" t="s">
        <v>79</v>
      </c>
      <c r="T660" s="1" t="s">
        <v>201</v>
      </c>
      <c r="U660" s="2" t="d">
        <v>2019-10-14T17:52:59.99999988824129100</v>
      </c>
      <c r="V660">
        <v>69</v>
      </c>
      <c r="W660">
        <v>69</v>
      </c>
      <c r="X660">
        <v>13</v>
      </c>
      <c r="Y660">
        <v>24.09</v>
      </c>
      <c r="Z660">
        <v>10</v>
      </c>
      <c r="AA660" s="1" t="s">
        <v>60</v>
      </c>
      <c r="AB660">
        <v>8</v>
      </c>
      <c r="AC660">
        <v>0</v>
      </c>
      <c r="AD660" s="1" t="s">
        <v>1068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s="1" t="s">
        <v>51</v>
      </c>
      <c r="AS660" s="1" t="s">
        <v>51</v>
      </c>
      <c r="AT660" s="1" t="s">
        <v>51</v>
      </c>
      <c r="AU660" s="1" t="s">
        <v>51</v>
      </c>
    </row>
    <row r="661" spans="1:47" x14ac:dyDescent="0.25">
      <c r="A661" s="1" t="s">
        <v>1846</v>
      </c>
      <c r="B661">
        <v>3</v>
      </c>
      <c r="C661" s="2" t="d">
        <v>2019-10-14T17:00:11.00000026635825825</v>
      </c>
      <c r="D661" s="2" t="d">
        <v>2019-10-14T17:30:07.00000016950070550</v>
      </c>
      <c r="E661">
        <v>39.183529999999998</v>
      </c>
      <c r="F661">
        <v>-104.85035999999999</v>
      </c>
      <c r="G661">
        <v>39.165219999999998</v>
      </c>
      <c r="H661">
        <v>-104.85329</v>
      </c>
      <c r="I661">
        <v>1.2749999999999999</v>
      </c>
      <c r="J661" s="1" t="s">
        <v>402</v>
      </c>
      <c r="L661" s="1" t="s">
        <v>196</v>
      </c>
      <c r="M661" s="1" t="s">
        <v>47</v>
      </c>
      <c r="N661" s="1" t="s">
        <v>86</v>
      </c>
      <c r="O661" s="1" t="s">
        <v>121</v>
      </c>
      <c r="P661" s="1" t="s">
        <v>199</v>
      </c>
      <c r="Q661" s="1" t="s">
        <v>223</v>
      </c>
      <c r="R661" s="1" t="s">
        <v>48</v>
      </c>
      <c r="S661" s="1" t="s">
        <v>79</v>
      </c>
      <c r="T661" s="1" t="s">
        <v>224</v>
      </c>
      <c r="U661" s="2" t="d">
        <v>2019-10-14T17:12:00.0000000419095125</v>
      </c>
      <c r="V661">
        <v>61</v>
      </c>
      <c r="W661">
        <v>61</v>
      </c>
      <c r="X661">
        <v>16</v>
      </c>
      <c r="Y661">
        <v>23.1</v>
      </c>
      <c r="Z661">
        <v>10</v>
      </c>
      <c r="AA661" s="1" t="s">
        <v>61</v>
      </c>
      <c r="AB661">
        <v>12</v>
      </c>
      <c r="AC661">
        <v>0</v>
      </c>
      <c r="AD661" s="1" t="s">
        <v>1068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s="1" t="s">
        <v>51</v>
      </c>
      <c r="AS661" s="1" t="s">
        <v>51</v>
      </c>
      <c r="AT661" s="1" t="s">
        <v>51</v>
      </c>
      <c r="AU661" s="1" t="s">
        <v>51</v>
      </c>
    </row>
    <row r="662" spans="1:47" x14ac:dyDescent="0.25">
      <c r="A662" s="1" t="s">
        <v>1847</v>
      </c>
      <c r="B662">
        <v>3</v>
      </c>
      <c r="C662" s="2" t="d">
        <v>2019-10-14T17:22:41.99999987147748600</v>
      </c>
      <c r="D662" s="2" t="d">
        <v>2019-10-14T17:52:05.99999983794986925</v>
      </c>
      <c r="E662">
        <v>39.617899999999999</v>
      </c>
      <c r="F662">
        <v>-104.89806</v>
      </c>
      <c r="G662">
        <v>39.61985</v>
      </c>
      <c r="H662">
        <v>-104.89914</v>
      </c>
      <c r="I662">
        <v>0.14599999999999999</v>
      </c>
      <c r="J662" s="1" t="s">
        <v>565</v>
      </c>
      <c r="L662" s="1" t="s">
        <v>266</v>
      </c>
      <c r="M662" s="1" t="s">
        <v>47</v>
      </c>
      <c r="N662" s="1" t="s">
        <v>127</v>
      </c>
      <c r="O662" s="1" t="s">
        <v>202</v>
      </c>
      <c r="P662" s="1" t="s">
        <v>199</v>
      </c>
      <c r="Q662" s="1" t="s">
        <v>428</v>
      </c>
      <c r="R662" s="1" t="s">
        <v>48</v>
      </c>
      <c r="S662" s="1" t="s">
        <v>79</v>
      </c>
      <c r="T662" s="1" t="s">
        <v>201</v>
      </c>
      <c r="U662" s="2" t="d">
        <v>2019-10-14T16:53:00.000000097788870375</v>
      </c>
      <c r="V662">
        <v>72</v>
      </c>
      <c r="W662">
        <v>72</v>
      </c>
      <c r="X662">
        <v>11</v>
      </c>
      <c r="Y662">
        <v>24.08</v>
      </c>
      <c r="Z662">
        <v>10</v>
      </c>
      <c r="AA662" s="1" t="s">
        <v>59</v>
      </c>
      <c r="AB662">
        <v>9</v>
      </c>
      <c r="AC662">
        <v>0</v>
      </c>
      <c r="AD662" s="1" t="s">
        <v>1068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s="1" t="s">
        <v>51</v>
      </c>
      <c r="AS662" s="1" t="s">
        <v>51</v>
      </c>
      <c r="AT662" s="1" t="s">
        <v>51</v>
      </c>
      <c r="AU662" s="1" t="s">
        <v>51</v>
      </c>
    </row>
    <row r="663" spans="1:47" x14ac:dyDescent="0.25">
      <c r="A663" s="1" t="s">
        <v>9056</v>
      </c>
      <c r="B663">
        <v>2</v>
      </c>
      <c r="C663" s="2" t="d">
        <v>2019-10-14T18:08:24.00000025983899775</v>
      </c>
      <c r="D663" s="2" t="d">
        <v>2019-10-14T18:36:22.00000023934990200</v>
      </c>
      <c r="E663">
        <v>39.620449999999998</v>
      </c>
      <c r="F663">
        <v>-104.89949</v>
      </c>
      <c r="G663">
        <v>39.623899999999999</v>
      </c>
      <c r="H663">
        <v>-104.90151</v>
      </c>
      <c r="I663">
        <v>0.26100000000000001</v>
      </c>
      <c r="J663" s="1" t="s">
        <v>1643</v>
      </c>
      <c r="L663" s="1" t="s">
        <v>444</v>
      </c>
      <c r="M663" s="1" t="s">
        <v>47</v>
      </c>
      <c r="N663" s="1" t="s">
        <v>127</v>
      </c>
      <c r="O663" s="1" t="s">
        <v>202</v>
      </c>
      <c r="P663" s="1" t="s">
        <v>199</v>
      </c>
      <c r="Q663" s="1" t="s">
        <v>428</v>
      </c>
      <c r="R663" s="1" t="s">
        <v>48</v>
      </c>
      <c r="S663" s="1" t="s">
        <v>79</v>
      </c>
      <c r="T663" s="1" t="s">
        <v>201</v>
      </c>
      <c r="U663" s="2" t="d">
        <v>2019-10-14T17:52:59.99999988824129100</v>
      </c>
      <c r="V663">
        <v>69</v>
      </c>
      <c r="W663">
        <v>69</v>
      </c>
      <c r="X663">
        <v>13</v>
      </c>
      <c r="Y663">
        <v>24.09</v>
      </c>
      <c r="Z663">
        <v>10</v>
      </c>
      <c r="AA663" s="1" t="s">
        <v>60</v>
      </c>
      <c r="AB663">
        <v>8</v>
      </c>
      <c r="AC663">
        <v>0</v>
      </c>
      <c r="AD663" s="1" t="s">
        <v>1068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s="1" t="s">
        <v>51</v>
      </c>
      <c r="AS663" s="1" t="s">
        <v>51</v>
      </c>
      <c r="AT663" s="1" t="s">
        <v>51</v>
      </c>
      <c r="AU663" s="1" t="s">
        <v>51</v>
      </c>
    </row>
    <row r="664" spans="1:47" x14ac:dyDescent="0.25">
      <c r="A664" s="1" t="s">
        <v>7759</v>
      </c>
      <c r="B664">
        <v>3</v>
      </c>
      <c r="C664" s="2" t="d">
        <v>2019-10-14T18:10:41.00000022444873900</v>
      </c>
      <c r="D664" s="2" t="d">
        <v>2019-10-14T18:40:05.99999979604035675</v>
      </c>
      <c r="E664">
        <v>39.970419999999997</v>
      </c>
      <c r="F664">
        <v>-104.82724</v>
      </c>
      <c r="G664">
        <v>39.971319999999999</v>
      </c>
      <c r="H664">
        <v>-104.8272</v>
      </c>
      <c r="I664">
        <v>6.2E-2</v>
      </c>
      <c r="J664" s="1" t="s">
        <v>891</v>
      </c>
      <c r="K664">
        <v>15895</v>
      </c>
      <c r="L664" s="1" t="s">
        <v>6641</v>
      </c>
      <c r="M664" s="1" t="s">
        <v>97</v>
      </c>
      <c r="N664" s="1" t="s">
        <v>320</v>
      </c>
      <c r="O664" s="1" t="s">
        <v>147</v>
      </c>
      <c r="P664" s="1" t="s">
        <v>199</v>
      </c>
      <c r="Q664" s="1" t="s">
        <v>354</v>
      </c>
      <c r="R664" s="1" t="s">
        <v>48</v>
      </c>
      <c r="S664" s="1" t="s">
        <v>79</v>
      </c>
      <c r="T664" s="1" t="s">
        <v>220</v>
      </c>
      <c r="U664" s="2" t="d">
        <v>2019-10-14T17:52:59.99999988824129100</v>
      </c>
      <c r="V664">
        <v>67</v>
      </c>
      <c r="W664">
        <v>67</v>
      </c>
      <c r="X664">
        <v>15</v>
      </c>
      <c r="Y664">
        <v>24.48</v>
      </c>
      <c r="Z664">
        <v>10</v>
      </c>
      <c r="AA664" s="1" t="s">
        <v>62</v>
      </c>
      <c r="AB664">
        <v>7</v>
      </c>
      <c r="AC664">
        <v>0</v>
      </c>
      <c r="AD664" s="1" t="s">
        <v>1068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s="1" t="s">
        <v>51</v>
      </c>
      <c r="AS664" s="1" t="s">
        <v>51</v>
      </c>
      <c r="AT664" s="1" t="s">
        <v>51</v>
      </c>
      <c r="AU664" s="1" t="s">
        <v>51</v>
      </c>
    </row>
    <row r="665" spans="1:47" x14ac:dyDescent="0.25">
      <c r="A665" s="1" t="s">
        <v>4188</v>
      </c>
      <c r="B665">
        <v>4</v>
      </c>
      <c r="C665" s="2" t="d">
        <v>2019-10-14T22:42:55.00000011641532075</v>
      </c>
      <c r="D665" s="2" t="d">
        <v>2019-10-14T23:12:09.00000025983899775</v>
      </c>
      <c r="E665">
        <v>40.24897</v>
      </c>
      <c r="F665">
        <v>-104.0046</v>
      </c>
      <c r="G665">
        <v>40.245980000000003</v>
      </c>
      <c r="H665">
        <v>-103.89458999999999</v>
      </c>
      <c r="I665">
        <v>5.8049999999999997</v>
      </c>
      <c r="J665" s="1" t="s">
        <v>4189</v>
      </c>
      <c r="L665" s="1" t="s">
        <v>4190</v>
      </c>
      <c r="M665" s="1" t="s">
        <v>47</v>
      </c>
      <c r="N665" s="1" t="s">
        <v>3896</v>
      </c>
      <c r="O665" s="1" t="s">
        <v>165</v>
      </c>
      <c r="P665" s="1" t="s">
        <v>199</v>
      </c>
      <c r="Q665" s="1" t="s">
        <v>3919</v>
      </c>
      <c r="R665" s="1" t="s">
        <v>48</v>
      </c>
      <c r="S665" s="1" t="s">
        <v>79</v>
      </c>
      <c r="T665" s="1" t="s">
        <v>3920</v>
      </c>
      <c r="U665" s="2" t="d">
        <v>2019-10-14T22:34:59.9999997206032275</v>
      </c>
      <c r="V665">
        <v>52</v>
      </c>
      <c r="W665">
        <v>52</v>
      </c>
      <c r="X665">
        <v>17</v>
      </c>
      <c r="Y665">
        <v>25.34</v>
      </c>
      <c r="Z665">
        <v>10</v>
      </c>
      <c r="AA665" s="1" t="s">
        <v>72</v>
      </c>
      <c r="AB665">
        <v>5</v>
      </c>
      <c r="AD665" s="1" t="s">
        <v>50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s="1" t="s">
        <v>53</v>
      </c>
      <c r="AS665" s="1" t="s">
        <v>53</v>
      </c>
      <c r="AT665" s="1" t="s">
        <v>53</v>
      </c>
      <c r="AU665" s="1" t="s">
        <v>53</v>
      </c>
    </row>
    <row r="666" spans="1:47" x14ac:dyDescent="0.25">
      <c r="A666" s="1" t="s">
        <v>4191</v>
      </c>
      <c r="B666">
        <v>4</v>
      </c>
      <c r="C666" s="2" t="d">
        <v>2019-10-14T22:42:55.00000011641532075</v>
      </c>
      <c r="D666" s="2" t="d">
        <v>2019-10-14T23:12:09.00000025983899775</v>
      </c>
      <c r="E666">
        <v>40.246169999999999</v>
      </c>
      <c r="F666">
        <v>-103.89471</v>
      </c>
      <c r="G666">
        <v>40.249119999999998</v>
      </c>
      <c r="H666">
        <v>-104.00328</v>
      </c>
      <c r="I666">
        <v>5.7290000000000001</v>
      </c>
      <c r="J666" s="1" t="s">
        <v>4192</v>
      </c>
      <c r="L666" s="1" t="s">
        <v>4143</v>
      </c>
      <c r="M666" s="1" t="s">
        <v>47</v>
      </c>
      <c r="N666" s="1" t="s">
        <v>4193</v>
      </c>
      <c r="O666" s="1" t="s">
        <v>165</v>
      </c>
      <c r="P666" s="1" t="s">
        <v>199</v>
      </c>
      <c r="Q666" s="1" t="s">
        <v>4194</v>
      </c>
      <c r="R666" s="1" t="s">
        <v>48</v>
      </c>
      <c r="S666" s="1" t="s">
        <v>79</v>
      </c>
      <c r="T666" s="1" t="s">
        <v>3920</v>
      </c>
      <c r="U666" s="2" t="d">
        <v>2019-10-14T22:34:59.9999997206032275</v>
      </c>
      <c r="V666">
        <v>52</v>
      </c>
      <c r="W666">
        <v>52</v>
      </c>
      <c r="X666">
        <v>17</v>
      </c>
      <c r="Y666">
        <v>25.34</v>
      </c>
      <c r="Z666">
        <v>10</v>
      </c>
      <c r="AA666" s="1" t="s">
        <v>72</v>
      </c>
      <c r="AB666">
        <v>5</v>
      </c>
      <c r="AD666" s="1" t="s">
        <v>50</v>
      </c>
      <c r="AE666" t="b">
        <v>0</v>
      </c>
      <c r="AF666" t="b">
        <v>0</v>
      </c>
      <c r="AG666" t="b">
        <v>0</v>
      </c>
      <c r="AH666" t="b">
        <v>0</v>
      </c>
      <c r="AI666" t="b">
        <v>1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s="1" t="s">
        <v>53</v>
      </c>
      <c r="AS666" s="1" t="s">
        <v>53</v>
      </c>
      <c r="AT666" s="1" t="s">
        <v>53</v>
      </c>
      <c r="AU666" s="1" t="s">
        <v>53</v>
      </c>
    </row>
    <row r="667" spans="1:47" x14ac:dyDescent="0.25">
      <c r="A667" s="1" t="s">
        <v>3764</v>
      </c>
      <c r="B667">
        <v>3</v>
      </c>
      <c r="C667" s="2" t="d">
        <v>2019-10-15T03:24:08.99999988265335825</v>
      </c>
      <c r="D667" s="2" t="d">
        <v>2019-10-15T03:54:04.00000018067657775</v>
      </c>
      <c r="E667">
        <v>40.387300000000003</v>
      </c>
      <c r="F667">
        <v>-104.99324</v>
      </c>
      <c r="G667">
        <v>40.392620000000001</v>
      </c>
      <c r="H667">
        <v>-104.9932</v>
      </c>
      <c r="I667">
        <v>0.36799999999999999</v>
      </c>
      <c r="J667" s="1" t="s">
        <v>445</v>
      </c>
      <c r="L667" s="1" t="s">
        <v>195</v>
      </c>
      <c r="M667" s="1" t="s">
        <v>47</v>
      </c>
      <c r="N667" s="1" t="s">
        <v>304</v>
      </c>
      <c r="O667" s="1" t="s">
        <v>229</v>
      </c>
      <c r="P667" s="1" t="s">
        <v>199</v>
      </c>
      <c r="Q667" s="1" t="s">
        <v>305</v>
      </c>
      <c r="R667" s="1" t="s">
        <v>48</v>
      </c>
      <c r="S667" s="1" t="s">
        <v>79</v>
      </c>
      <c r="T667" s="1" t="s">
        <v>231</v>
      </c>
      <c r="U667" s="2" t="d">
        <v>2019-10-15T02:55:59.99999984633177850</v>
      </c>
      <c r="V667">
        <v>41</v>
      </c>
      <c r="W667">
        <v>36</v>
      </c>
      <c r="X667">
        <v>62</v>
      </c>
      <c r="Y667">
        <v>25.12</v>
      </c>
      <c r="Z667">
        <v>10</v>
      </c>
      <c r="AA667" s="1" t="s">
        <v>63</v>
      </c>
      <c r="AB667">
        <v>7</v>
      </c>
      <c r="AC667">
        <v>0</v>
      </c>
      <c r="AD667" s="1" t="s">
        <v>50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s="1" t="s">
        <v>53</v>
      </c>
      <c r="AS667" s="1" t="s">
        <v>53</v>
      </c>
      <c r="AT667" s="1" t="s">
        <v>53</v>
      </c>
      <c r="AU667" s="1" t="s">
        <v>53</v>
      </c>
    </row>
    <row r="668" spans="1:47" x14ac:dyDescent="0.25">
      <c r="A668" s="1" t="s">
        <v>3549</v>
      </c>
      <c r="B668">
        <v>4</v>
      </c>
      <c r="C668" s="2" t="d">
        <v>2019-10-15T07:07:42.999999895691871825</v>
      </c>
      <c r="D668" s="2" t="d">
        <v>2019-10-15T07:35:05.00000026077031875</v>
      </c>
      <c r="E668">
        <v>39.592640000000003</v>
      </c>
      <c r="F668">
        <v>-106.09627</v>
      </c>
      <c r="G668">
        <v>39.628540000000001</v>
      </c>
      <c r="H668">
        <v>-106.06726</v>
      </c>
      <c r="I668">
        <v>2.9220000000000002</v>
      </c>
      <c r="J668" s="1" t="s">
        <v>3550</v>
      </c>
      <c r="L668" s="1" t="s">
        <v>133</v>
      </c>
      <c r="M668" s="1" t="s">
        <v>47</v>
      </c>
      <c r="N668" s="1" t="s">
        <v>175</v>
      </c>
      <c r="O668" s="1" t="s">
        <v>126</v>
      </c>
      <c r="P668" s="1" t="s">
        <v>199</v>
      </c>
      <c r="Q668" s="1" t="s">
        <v>1664</v>
      </c>
      <c r="R668" s="1" t="s">
        <v>48</v>
      </c>
      <c r="S668" s="1" t="s">
        <v>79</v>
      </c>
      <c r="T668" s="1" t="s">
        <v>504</v>
      </c>
      <c r="U668" s="2" t="d">
        <v>2019-10-15T06:53:00.00000030733644975</v>
      </c>
      <c r="V668">
        <v>20</v>
      </c>
      <c r="W668">
        <v>12</v>
      </c>
      <c r="X668">
        <v>52</v>
      </c>
      <c r="Y668">
        <v>20.91</v>
      </c>
      <c r="Z668">
        <v>10</v>
      </c>
      <c r="AA668" s="1" t="s">
        <v>60</v>
      </c>
      <c r="AB668">
        <v>6</v>
      </c>
      <c r="AC668">
        <v>0</v>
      </c>
      <c r="AD668" s="1" t="s">
        <v>50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s="1" t="s">
        <v>53</v>
      </c>
      <c r="AS668" s="1" t="s">
        <v>51</v>
      </c>
      <c r="AT668" s="1" t="s">
        <v>51</v>
      </c>
      <c r="AU668" s="1" t="s">
        <v>51</v>
      </c>
    </row>
    <row r="669" spans="1:47" x14ac:dyDescent="0.25">
      <c r="A669" s="1" t="s">
        <v>3245</v>
      </c>
      <c r="B669">
        <v>3</v>
      </c>
      <c r="C669" s="2" t="d">
        <v>2019-10-15T06:48:09.00000017601996600</v>
      </c>
      <c r="D669" s="2" t="d">
        <v>2019-10-15T07:18:06.99999991804361025</v>
      </c>
      <c r="E669">
        <v>39.617849999999997</v>
      </c>
      <c r="F669">
        <v>-106.07303</v>
      </c>
      <c r="G669">
        <v>39.608170000000001</v>
      </c>
      <c r="H669">
        <v>-106.08094</v>
      </c>
      <c r="I669">
        <v>0.79</v>
      </c>
      <c r="J669" s="1" t="s">
        <v>3246</v>
      </c>
      <c r="L669" s="1" t="s">
        <v>3247</v>
      </c>
      <c r="M669" s="1" t="s">
        <v>47</v>
      </c>
      <c r="N669" s="1" t="s">
        <v>175</v>
      </c>
      <c r="O669" s="1" t="s">
        <v>126</v>
      </c>
      <c r="P669" s="1" t="s">
        <v>199</v>
      </c>
      <c r="Q669" s="1" t="s">
        <v>1664</v>
      </c>
      <c r="R669" s="1" t="s">
        <v>48</v>
      </c>
      <c r="S669" s="1" t="s">
        <v>79</v>
      </c>
      <c r="T669" s="1" t="s">
        <v>504</v>
      </c>
      <c r="U669" s="2" t="d">
        <v>2019-10-15T06:53:00.00000030733644975</v>
      </c>
      <c r="V669">
        <v>20</v>
      </c>
      <c r="W669">
        <v>12</v>
      </c>
      <c r="X669">
        <v>52</v>
      </c>
      <c r="Y669">
        <v>20.91</v>
      </c>
      <c r="Z669">
        <v>10</v>
      </c>
      <c r="AA669" s="1" t="s">
        <v>60</v>
      </c>
      <c r="AB669">
        <v>6</v>
      </c>
      <c r="AC669">
        <v>0</v>
      </c>
      <c r="AD669" s="1" t="s">
        <v>50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s="1" t="s">
        <v>53</v>
      </c>
      <c r="AS669" s="1" t="s">
        <v>51</v>
      </c>
      <c r="AT669" s="1" t="s">
        <v>51</v>
      </c>
      <c r="AU669" s="1" t="s">
        <v>51</v>
      </c>
    </row>
    <row r="670" spans="1:47" x14ac:dyDescent="0.25">
      <c r="A670" s="1" t="s">
        <v>6171</v>
      </c>
      <c r="B670">
        <v>3</v>
      </c>
      <c r="C670" s="2" t="d">
        <v>2019-10-15T08:14:26.00000022444873900</v>
      </c>
      <c r="D670" s="2" t="d">
        <v>2019-10-15T08:44:01.99999985285103225</v>
      </c>
      <c r="E670">
        <v>39.797229999999999</v>
      </c>
      <c r="F670">
        <v>-105.04791</v>
      </c>
      <c r="G670">
        <v>39.79721</v>
      </c>
      <c r="H670">
        <v>-105.05168999999999</v>
      </c>
      <c r="I670">
        <v>0.20100000000000001</v>
      </c>
      <c r="J670" s="1" t="s">
        <v>856</v>
      </c>
      <c r="L670" s="1" t="s">
        <v>124</v>
      </c>
      <c r="M670" s="1" t="s">
        <v>47</v>
      </c>
      <c r="N670" s="1" t="s">
        <v>544</v>
      </c>
      <c r="O670" s="1" t="s">
        <v>147</v>
      </c>
      <c r="P670" s="1" t="s">
        <v>199</v>
      </c>
      <c r="Q670" s="1" t="s">
        <v>545</v>
      </c>
      <c r="R670" s="1" t="s">
        <v>48</v>
      </c>
      <c r="S670" s="1" t="s">
        <v>79</v>
      </c>
      <c r="T670" s="1" t="s">
        <v>206</v>
      </c>
      <c r="U670" s="2" t="d">
        <v>2019-10-15T07:47:00.00000018160789875</v>
      </c>
      <c r="V670">
        <v>39</v>
      </c>
      <c r="W670">
        <v>39</v>
      </c>
      <c r="X670">
        <v>65</v>
      </c>
      <c r="Y670">
        <v>24.55</v>
      </c>
      <c r="Z670">
        <v>30</v>
      </c>
      <c r="AA670" s="1" t="s">
        <v>8970</v>
      </c>
      <c r="AB670">
        <v>0</v>
      </c>
      <c r="AC670">
        <v>0</v>
      </c>
      <c r="AD670" s="1" t="s">
        <v>50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s="1" t="s">
        <v>51</v>
      </c>
      <c r="AS670" s="1" t="s">
        <v>51</v>
      </c>
      <c r="AT670" s="1" t="s">
        <v>51</v>
      </c>
      <c r="AU670" s="1" t="s">
        <v>51</v>
      </c>
    </row>
    <row r="671" spans="1:47" x14ac:dyDescent="0.25">
      <c r="A671" s="1" t="s">
        <v>6172</v>
      </c>
      <c r="B671">
        <v>3</v>
      </c>
      <c r="C671" s="2" t="d">
        <v>2019-10-15T07:18:08.99999975692480725</v>
      </c>
      <c r="D671" s="2" t="d">
        <v>2019-10-15T07:48:05.99999989382922375</v>
      </c>
      <c r="E671">
        <v>39.90016</v>
      </c>
      <c r="F671">
        <v>-104.98815999999999</v>
      </c>
      <c r="G671">
        <v>39.897680000000001</v>
      </c>
      <c r="H671">
        <v>-104.98772</v>
      </c>
      <c r="I671">
        <v>0.17299999999999999</v>
      </c>
      <c r="J671" s="1" t="s">
        <v>442</v>
      </c>
      <c r="L671" s="1" t="s">
        <v>196</v>
      </c>
      <c r="M671" s="1" t="s">
        <v>47</v>
      </c>
      <c r="N671" s="1" t="s">
        <v>131</v>
      </c>
      <c r="O671" s="1" t="s">
        <v>147</v>
      </c>
      <c r="P671" s="1" t="s">
        <v>199</v>
      </c>
      <c r="Q671" s="1" t="s">
        <v>440</v>
      </c>
      <c r="R671" s="1" t="s">
        <v>48</v>
      </c>
      <c r="S671" s="1" t="s">
        <v>79</v>
      </c>
      <c r="T671" s="1" t="s">
        <v>206</v>
      </c>
      <c r="U671" s="2" t="d">
        <v>2019-10-15T07:47:00.00000018160789875</v>
      </c>
      <c r="V671">
        <v>39</v>
      </c>
      <c r="W671">
        <v>39</v>
      </c>
      <c r="X671">
        <v>65</v>
      </c>
      <c r="Y671">
        <v>24.55</v>
      </c>
      <c r="Z671">
        <v>30</v>
      </c>
      <c r="AA671" s="1" t="s">
        <v>8970</v>
      </c>
      <c r="AB671">
        <v>0</v>
      </c>
      <c r="AC671">
        <v>0</v>
      </c>
      <c r="AD671" s="1" t="s">
        <v>50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s="1" t="s">
        <v>51</v>
      </c>
      <c r="AS671" s="1" t="s">
        <v>51</v>
      </c>
      <c r="AT671" s="1" t="s">
        <v>51</v>
      </c>
      <c r="AU671" s="1" t="s">
        <v>51</v>
      </c>
    </row>
    <row r="672" spans="1:47" x14ac:dyDescent="0.25">
      <c r="A672" s="1" t="s">
        <v>6173</v>
      </c>
      <c r="B672">
        <v>3</v>
      </c>
      <c r="C672" s="2" t="d">
        <v>2019-10-15T07:38:26.9999997038394225</v>
      </c>
      <c r="D672" s="2" t="d">
        <v>2019-10-15T08:08:07.00000026728957925</v>
      </c>
      <c r="E672">
        <v>39.916060000000002</v>
      </c>
      <c r="F672">
        <v>-105.09352</v>
      </c>
      <c r="G672">
        <v>39.916879999999999</v>
      </c>
      <c r="H672">
        <v>-105.09497</v>
      </c>
      <c r="I672">
        <v>9.5000000000000001E-2</v>
      </c>
      <c r="J672" s="1" t="s">
        <v>371</v>
      </c>
      <c r="L672" s="1" t="s">
        <v>372</v>
      </c>
      <c r="M672" s="1" t="s">
        <v>47</v>
      </c>
      <c r="N672" s="1" t="s">
        <v>245</v>
      </c>
      <c r="O672" s="1" t="s">
        <v>245</v>
      </c>
      <c r="P672" s="1" t="s">
        <v>199</v>
      </c>
      <c r="Q672" s="1" t="s">
        <v>246</v>
      </c>
      <c r="R672" s="1" t="s">
        <v>48</v>
      </c>
      <c r="S672" s="1" t="s">
        <v>79</v>
      </c>
      <c r="T672" s="1" t="s">
        <v>206</v>
      </c>
      <c r="U672" s="2" t="d">
        <v>2019-10-15T07:47:00.00000018160789875</v>
      </c>
      <c r="V672">
        <v>39</v>
      </c>
      <c r="W672">
        <v>39</v>
      </c>
      <c r="X672">
        <v>65</v>
      </c>
      <c r="Y672">
        <v>24.55</v>
      </c>
      <c r="Z672">
        <v>30</v>
      </c>
      <c r="AA672" s="1" t="s">
        <v>8970</v>
      </c>
      <c r="AB672">
        <v>0</v>
      </c>
      <c r="AC672">
        <v>0</v>
      </c>
      <c r="AD672" s="1" t="s">
        <v>50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s="1" t="s">
        <v>51</v>
      </c>
      <c r="AS672" s="1" t="s">
        <v>51</v>
      </c>
      <c r="AT672" s="1" t="s">
        <v>51</v>
      </c>
      <c r="AU672" s="1" t="s">
        <v>51</v>
      </c>
    </row>
    <row r="673" spans="1:47" x14ac:dyDescent="0.25">
      <c r="A673" s="1" t="s">
        <v>8185</v>
      </c>
      <c r="B673">
        <v>3</v>
      </c>
      <c r="C673" s="2" t="d">
        <v>2019-10-15T08:30:10.00000024214387175</v>
      </c>
      <c r="D673" s="2" t="d">
        <v>2019-10-15T09:00:04.9999999115243554200</v>
      </c>
      <c r="E673">
        <v>38.275109999999998</v>
      </c>
      <c r="F673">
        <v>-104.46226</v>
      </c>
      <c r="G673">
        <v>38.275680000000001</v>
      </c>
      <c r="H673">
        <v>-104.46919</v>
      </c>
      <c r="I673">
        <v>0.378</v>
      </c>
      <c r="J673" s="1" t="s">
        <v>8186</v>
      </c>
      <c r="K673">
        <v>35594</v>
      </c>
      <c r="L673" s="1" t="s">
        <v>6620</v>
      </c>
      <c r="M673" s="1" t="s">
        <v>97</v>
      </c>
      <c r="N673" s="1" t="s">
        <v>412</v>
      </c>
      <c r="O673" s="1" t="s">
        <v>412</v>
      </c>
      <c r="P673" s="1" t="s">
        <v>199</v>
      </c>
      <c r="Q673" s="1" t="s">
        <v>7596</v>
      </c>
      <c r="R673" s="1" t="s">
        <v>48</v>
      </c>
      <c r="S673" s="1" t="s">
        <v>79</v>
      </c>
      <c r="T673" s="1" t="s">
        <v>414</v>
      </c>
      <c r="U673" s="2" t="d">
        <v>2019-10-15T08:52:59.99999988824129100</v>
      </c>
      <c r="V673">
        <v>47</v>
      </c>
      <c r="W673">
        <v>45</v>
      </c>
      <c r="X673">
        <v>48</v>
      </c>
      <c r="Y673">
        <v>25.43</v>
      </c>
      <c r="Z673">
        <v>10</v>
      </c>
      <c r="AA673" s="1" t="s">
        <v>72</v>
      </c>
      <c r="AB673">
        <v>5</v>
      </c>
      <c r="AC673">
        <v>0</v>
      </c>
      <c r="AD673" s="1" t="s">
        <v>50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s="1" t="s">
        <v>51</v>
      </c>
      <c r="AS673" s="1" t="s">
        <v>51</v>
      </c>
      <c r="AT673" s="1" t="s">
        <v>51</v>
      </c>
      <c r="AU673" s="1" t="s">
        <v>51</v>
      </c>
    </row>
    <row r="674" spans="1:47" x14ac:dyDescent="0.25">
      <c r="A674" s="1" t="s">
        <v>6174</v>
      </c>
      <c r="B674">
        <v>3</v>
      </c>
      <c r="C674" s="2" t="d">
        <v>2019-10-15T09:29:01.99999985285103225</v>
      </c>
      <c r="D674" s="2" t="d">
        <v>2019-10-15T09:58:41.99999978765845425</v>
      </c>
      <c r="E674">
        <v>39.941180000000003</v>
      </c>
      <c r="F674">
        <v>-105.13984000000001</v>
      </c>
      <c r="G674">
        <v>39.942129999999999</v>
      </c>
      <c r="H674">
        <v>-105.1413</v>
      </c>
      <c r="I674">
        <v>0.10100000000000001</v>
      </c>
      <c r="J674" s="1" t="s">
        <v>538</v>
      </c>
      <c r="L674" s="1" t="s">
        <v>372</v>
      </c>
      <c r="M674" s="1" t="s">
        <v>47</v>
      </c>
      <c r="N674" s="1" t="s">
        <v>114</v>
      </c>
      <c r="O674" s="1" t="s">
        <v>256</v>
      </c>
      <c r="P674" s="1" t="s">
        <v>199</v>
      </c>
      <c r="Q674" s="1" t="s">
        <v>539</v>
      </c>
      <c r="R674" s="1" t="s">
        <v>48</v>
      </c>
      <c r="S674" s="1" t="s">
        <v>79</v>
      </c>
      <c r="T674" s="1" t="s">
        <v>206</v>
      </c>
      <c r="U674" s="2" t="d">
        <v>2019-10-15T08:46:59.99999997206032275</v>
      </c>
      <c r="V674">
        <v>43</v>
      </c>
      <c r="W674">
        <v>43</v>
      </c>
      <c r="X674">
        <v>57</v>
      </c>
      <c r="Y674">
        <v>24.57</v>
      </c>
      <c r="Z674">
        <v>30</v>
      </c>
      <c r="AA674" s="1" t="s">
        <v>8970</v>
      </c>
      <c r="AB674">
        <v>0</v>
      </c>
      <c r="AC674">
        <v>0</v>
      </c>
      <c r="AD674" s="1" t="s">
        <v>50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s="1" t="s">
        <v>51</v>
      </c>
      <c r="AS674" s="1" t="s">
        <v>51</v>
      </c>
      <c r="AT674" s="1" t="s">
        <v>51</v>
      </c>
      <c r="AU674" s="1" t="s">
        <v>51</v>
      </c>
    </row>
    <row r="675" spans="1:47" x14ac:dyDescent="0.25">
      <c r="A675" s="1" t="s">
        <v>3765</v>
      </c>
      <c r="B675">
        <v>3</v>
      </c>
      <c r="C675" s="2" t="d">
        <v>2019-10-15T09:20:49.00000027846545150</v>
      </c>
      <c r="D675" s="2" t="d">
        <v>2019-10-15T09:50:40.99999987520277675</v>
      </c>
      <c r="E675">
        <v>39.19229</v>
      </c>
      <c r="F675">
        <v>-104.85108</v>
      </c>
      <c r="G675">
        <v>39.201619999999998</v>
      </c>
      <c r="H675">
        <v>-104.85669</v>
      </c>
      <c r="I675">
        <v>0.71099999999999997</v>
      </c>
      <c r="J675" s="1" t="s">
        <v>474</v>
      </c>
      <c r="L675" s="1" t="s">
        <v>195</v>
      </c>
      <c r="M675" s="1" t="s">
        <v>47</v>
      </c>
      <c r="N675" s="1" t="s">
        <v>86</v>
      </c>
      <c r="O675" s="1" t="s">
        <v>121</v>
      </c>
      <c r="P675" s="1" t="s">
        <v>199</v>
      </c>
      <c r="Q675" s="1" t="s">
        <v>223</v>
      </c>
      <c r="R675" s="1" t="s">
        <v>48</v>
      </c>
      <c r="S675" s="1" t="s">
        <v>79</v>
      </c>
      <c r="T675" s="1" t="s">
        <v>224</v>
      </c>
      <c r="U675" s="2" t="d">
        <v>2019-10-15T09:11:59.99999983236193650</v>
      </c>
      <c r="V675">
        <v>37</v>
      </c>
      <c r="W675">
        <v>34</v>
      </c>
      <c r="X675">
        <v>70</v>
      </c>
      <c r="Y675">
        <v>23.3</v>
      </c>
      <c r="Z675">
        <v>10</v>
      </c>
      <c r="AA675" s="1" t="s">
        <v>62</v>
      </c>
      <c r="AB675">
        <v>5</v>
      </c>
      <c r="AC675">
        <v>0</v>
      </c>
      <c r="AD675" s="1" t="s">
        <v>50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s="1" t="s">
        <v>51</v>
      </c>
      <c r="AS675" s="1" t="s">
        <v>51</v>
      </c>
      <c r="AT675" s="1" t="s">
        <v>51</v>
      </c>
      <c r="AU675" s="1" t="s">
        <v>51</v>
      </c>
    </row>
    <row r="676" spans="1:47" x14ac:dyDescent="0.25">
      <c r="A676" s="1" t="s">
        <v>8415</v>
      </c>
      <c r="B676">
        <v>3</v>
      </c>
      <c r="C676" s="2" t="d">
        <v>2019-10-15T13:07:17.0000001043081275</v>
      </c>
      <c r="D676" s="2" t="d">
        <v>2019-10-15T13:36:42.0000003045424800</v>
      </c>
      <c r="E676">
        <v>39.779969999999999</v>
      </c>
      <c r="F676">
        <v>-104.97195000000001</v>
      </c>
      <c r="G676">
        <v>39.77993</v>
      </c>
      <c r="H676">
        <v>-104.97269</v>
      </c>
      <c r="I676">
        <v>3.9E-2</v>
      </c>
      <c r="J676" s="1" t="s">
        <v>386</v>
      </c>
      <c r="K676">
        <v>1621</v>
      </c>
      <c r="L676" s="1" t="s">
        <v>6792</v>
      </c>
      <c r="M676" s="1" t="s">
        <v>47</v>
      </c>
      <c r="N676" s="1" t="s">
        <v>131</v>
      </c>
      <c r="O676" s="1" t="s">
        <v>131</v>
      </c>
      <c r="P676" s="1" t="s">
        <v>199</v>
      </c>
      <c r="Q676" s="1" t="s">
        <v>247</v>
      </c>
      <c r="R676" s="1" t="s">
        <v>48</v>
      </c>
      <c r="S676" s="1" t="s">
        <v>79</v>
      </c>
      <c r="T676" s="1" t="s">
        <v>206</v>
      </c>
      <c r="U676" s="2" t="d">
        <v>2019-10-15T13:47:00.00000018160789875</v>
      </c>
      <c r="V676">
        <v>55</v>
      </c>
      <c r="W676">
        <v>55</v>
      </c>
      <c r="X676">
        <v>33</v>
      </c>
      <c r="Y676">
        <v>24.54</v>
      </c>
      <c r="Z676">
        <v>30</v>
      </c>
      <c r="AA676" s="1" t="s">
        <v>60</v>
      </c>
      <c r="AB676">
        <v>8</v>
      </c>
      <c r="AC676">
        <v>0</v>
      </c>
      <c r="AD676" s="1" t="s">
        <v>50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s="1" t="s">
        <v>51</v>
      </c>
      <c r="AS676" s="1" t="s">
        <v>51</v>
      </c>
      <c r="AT676" s="1" t="s">
        <v>51</v>
      </c>
      <c r="AU676" s="1" t="s">
        <v>51</v>
      </c>
    </row>
    <row r="677" spans="1:47" x14ac:dyDescent="0.25">
      <c r="A677" s="1" t="s">
        <v>3337</v>
      </c>
      <c r="B677">
        <v>3</v>
      </c>
      <c r="C677" s="2" t="d">
        <v>2019-10-15T13:55:17.0000000623986150</v>
      </c>
      <c r="D677" s="2" t="d">
        <v>2019-10-15T14:24:39.00000018998980800</v>
      </c>
      <c r="E677">
        <v>39.670090000000002</v>
      </c>
      <c r="F677">
        <v>-104.82937</v>
      </c>
      <c r="G677">
        <v>39.668970000000002</v>
      </c>
      <c r="H677">
        <v>-104.82971999999999</v>
      </c>
      <c r="I677">
        <v>0.08</v>
      </c>
      <c r="J677" s="1" t="s">
        <v>575</v>
      </c>
      <c r="L677" s="1" t="s">
        <v>404</v>
      </c>
      <c r="M677" s="1" t="s">
        <v>47</v>
      </c>
      <c r="N677" s="1" t="s">
        <v>171</v>
      </c>
      <c r="O677" s="1" t="s">
        <v>202</v>
      </c>
      <c r="P677" s="1" t="s">
        <v>199</v>
      </c>
      <c r="Q677" s="1" t="s">
        <v>203</v>
      </c>
      <c r="R677" s="1" t="s">
        <v>48</v>
      </c>
      <c r="S677" s="1" t="s">
        <v>79</v>
      </c>
      <c r="T677" s="1" t="s">
        <v>204</v>
      </c>
      <c r="U677" s="2" t="d">
        <v>2019-10-15T13:57:59.99999981839210125</v>
      </c>
      <c r="V677">
        <v>56</v>
      </c>
      <c r="W677">
        <v>56</v>
      </c>
      <c r="X677">
        <v>32</v>
      </c>
      <c r="Y677">
        <v>24.52</v>
      </c>
      <c r="Z677">
        <v>10</v>
      </c>
      <c r="AA677" s="1" t="s">
        <v>60</v>
      </c>
      <c r="AB677">
        <v>10</v>
      </c>
      <c r="AC677">
        <v>0</v>
      </c>
      <c r="AD677" s="1" t="s">
        <v>50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s="1" t="s">
        <v>51</v>
      </c>
      <c r="AS677" s="1" t="s">
        <v>51</v>
      </c>
      <c r="AT677" s="1" t="s">
        <v>51</v>
      </c>
      <c r="AU677" s="1" t="s">
        <v>51</v>
      </c>
    </row>
    <row r="678" spans="1:47" x14ac:dyDescent="0.25">
      <c r="A678" s="1" t="s">
        <v>3766</v>
      </c>
      <c r="B678">
        <v>3</v>
      </c>
      <c r="C678" s="2" t="d">
        <v>2019-10-15T15:02:53.00000020768493400</v>
      </c>
      <c r="D678" s="2" t="d">
        <v>2019-10-15T15:32:39.000000287778675</v>
      </c>
      <c r="E678">
        <v>39.644060000000003</v>
      </c>
      <c r="F678">
        <v>-104.91306</v>
      </c>
      <c r="G678">
        <v>39.647219999999997</v>
      </c>
      <c r="H678">
        <v>-104.91489</v>
      </c>
      <c r="I678">
        <v>0.23899999999999999</v>
      </c>
      <c r="J678" s="1" t="s">
        <v>706</v>
      </c>
      <c r="L678" s="1" t="s">
        <v>195</v>
      </c>
      <c r="M678" s="1" t="s">
        <v>47</v>
      </c>
      <c r="N678" s="1" t="s">
        <v>131</v>
      </c>
      <c r="O678" s="1" t="s">
        <v>131</v>
      </c>
      <c r="P678" s="1" t="s">
        <v>199</v>
      </c>
      <c r="Q678" s="1" t="s">
        <v>415</v>
      </c>
      <c r="R678" s="1" t="s">
        <v>48</v>
      </c>
      <c r="S678" s="1" t="s">
        <v>79</v>
      </c>
      <c r="T678" s="1" t="s">
        <v>201</v>
      </c>
      <c r="U678" s="2" t="d">
        <v>2019-10-15T14:52:59.99999988824129100</v>
      </c>
      <c r="V678">
        <v>61</v>
      </c>
      <c r="W678">
        <v>61</v>
      </c>
      <c r="X678">
        <v>29</v>
      </c>
      <c r="Y678">
        <v>24.31</v>
      </c>
      <c r="Z678">
        <v>10</v>
      </c>
      <c r="AA678" s="1" t="s">
        <v>59</v>
      </c>
      <c r="AB678">
        <v>8</v>
      </c>
      <c r="AC678">
        <v>0</v>
      </c>
      <c r="AD678" s="1" t="s">
        <v>50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s="1" t="s">
        <v>51</v>
      </c>
      <c r="AS678" s="1" t="s">
        <v>51</v>
      </c>
      <c r="AT678" s="1" t="s">
        <v>51</v>
      </c>
      <c r="AU678" s="1" t="s">
        <v>51</v>
      </c>
    </row>
    <row r="679" spans="1:47" x14ac:dyDescent="0.25">
      <c r="A679" s="1" t="s">
        <v>5424</v>
      </c>
      <c r="B679">
        <v>3</v>
      </c>
      <c r="C679" s="2" t="d">
        <v>2019-10-15T17:17:05.00000030267983800</v>
      </c>
      <c r="D679" s="2" t="d">
        <v>2019-10-15T17:46:39.99999969732016200</v>
      </c>
      <c r="E679">
        <v>39.780670000000001</v>
      </c>
      <c r="F679">
        <v>-105.13507</v>
      </c>
      <c r="G679">
        <v>39.78116</v>
      </c>
      <c r="H679">
        <v>-105.13375000000001</v>
      </c>
      <c r="I679">
        <v>7.8E-2</v>
      </c>
      <c r="J679" s="1" t="s">
        <v>848</v>
      </c>
      <c r="L679" s="1" t="s">
        <v>133</v>
      </c>
      <c r="M679" s="1" t="s">
        <v>47</v>
      </c>
      <c r="N679" s="1" t="s">
        <v>214</v>
      </c>
      <c r="O679" s="1" t="s">
        <v>115</v>
      </c>
      <c r="P679" s="1" t="s">
        <v>199</v>
      </c>
      <c r="Q679" s="1" t="s">
        <v>215</v>
      </c>
      <c r="R679" s="1" t="s">
        <v>48</v>
      </c>
      <c r="S679" s="1" t="s">
        <v>79</v>
      </c>
      <c r="T679" s="1" t="s">
        <v>206</v>
      </c>
      <c r="U679" s="2" t="d">
        <v>2019-10-15T17:45:00.00000020954757600</v>
      </c>
      <c r="V679">
        <v>57</v>
      </c>
      <c r="W679">
        <v>57</v>
      </c>
      <c r="X679">
        <v>29</v>
      </c>
      <c r="Y679">
        <v>24.54</v>
      </c>
      <c r="Z679">
        <v>20</v>
      </c>
      <c r="AA679" s="1" t="s">
        <v>54</v>
      </c>
      <c r="AB679">
        <v>3</v>
      </c>
      <c r="AC679">
        <v>0</v>
      </c>
      <c r="AD679" s="1" t="s">
        <v>50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s="1" t="s">
        <v>51</v>
      </c>
      <c r="AS679" s="1" t="s">
        <v>51</v>
      </c>
      <c r="AT679" s="1" t="s">
        <v>51</v>
      </c>
      <c r="AU679" s="1" t="s">
        <v>51</v>
      </c>
    </row>
    <row r="680" spans="1:47" x14ac:dyDescent="0.25">
      <c r="A680" s="1" t="s">
        <v>5425</v>
      </c>
      <c r="B680">
        <v>3</v>
      </c>
      <c r="C680" s="2" t="d">
        <v>2019-10-15T17:29:05.00000013504177450</v>
      </c>
      <c r="D680" s="2" t="d">
        <v>2019-10-15T17:58:41.99999999720603025</v>
      </c>
      <c r="E680">
        <v>39.644500000000001</v>
      </c>
      <c r="F680">
        <v>-105.17841</v>
      </c>
      <c r="G680">
        <v>39.643210000000003</v>
      </c>
      <c r="H680">
        <v>-105.17653</v>
      </c>
      <c r="I680">
        <v>0.13400000000000001</v>
      </c>
      <c r="J680" s="1" t="s">
        <v>1016</v>
      </c>
      <c r="L680" s="1" t="s">
        <v>481</v>
      </c>
      <c r="M680" s="1" t="s">
        <v>47</v>
      </c>
      <c r="N680" s="1" t="s">
        <v>180</v>
      </c>
      <c r="O680" s="1" t="s">
        <v>115</v>
      </c>
      <c r="P680" s="1" t="s">
        <v>199</v>
      </c>
      <c r="Q680" s="1" t="s">
        <v>724</v>
      </c>
      <c r="R680" s="1" t="s">
        <v>48</v>
      </c>
      <c r="S680" s="1" t="s">
        <v>79</v>
      </c>
      <c r="T680" s="1" t="s">
        <v>206</v>
      </c>
      <c r="U680" s="2" t="d">
        <v>2019-10-15T17:45:00.00000020954757600</v>
      </c>
      <c r="V680">
        <v>57</v>
      </c>
      <c r="W680">
        <v>57</v>
      </c>
      <c r="X680">
        <v>29</v>
      </c>
      <c r="Y680">
        <v>24.54</v>
      </c>
      <c r="Z680">
        <v>20</v>
      </c>
      <c r="AA680" s="1" t="s">
        <v>54</v>
      </c>
      <c r="AB680">
        <v>3</v>
      </c>
      <c r="AC680">
        <v>0</v>
      </c>
      <c r="AD680" s="1" t="s">
        <v>50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s="1" t="s">
        <v>51</v>
      </c>
      <c r="AS680" s="1" t="s">
        <v>51</v>
      </c>
      <c r="AT680" s="1" t="s">
        <v>51</v>
      </c>
      <c r="AU680" s="1" t="s">
        <v>51</v>
      </c>
    </row>
    <row r="681" spans="1:47" x14ac:dyDescent="0.25">
      <c r="A681" s="1" t="s">
        <v>3648</v>
      </c>
      <c r="B681">
        <v>3</v>
      </c>
      <c r="C681" s="2" t="d">
        <v>2019-10-16T07:13:20.00000009313225525</v>
      </c>
      <c r="D681" s="2" t="d">
        <v>2019-10-16T07:42:40.99999998696148575</v>
      </c>
      <c r="E681">
        <v>39.751139999999999</v>
      </c>
      <c r="F681">
        <v>-105.01687</v>
      </c>
      <c r="G681">
        <v>39.749850000000002</v>
      </c>
      <c r="H681">
        <v>-105.01742</v>
      </c>
      <c r="I681">
        <v>9.4E-2</v>
      </c>
      <c r="J681" s="1" t="s">
        <v>582</v>
      </c>
      <c r="L681" s="1" t="s">
        <v>196</v>
      </c>
      <c r="M681" s="1" t="s">
        <v>47</v>
      </c>
      <c r="N681" s="1" t="s">
        <v>131</v>
      </c>
      <c r="O681" s="1" t="s">
        <v>131</v>
      </c>
      <c r="P681" s="1" t="s">
        <v>199</v>
      </c>
      <c r="Q681" s="1" t="s">
        <v>353</v>
      </c>
      <c r="R681" s="1" t="s">
        <v>48</v>
      </c>
      <c r="S681" s="1" t="s">
        <v>79</v>
      </c>
      <c r="T681" s="1" t="s">
        <v>206</v>
      </c>
      <c r="U681" s="2" t="d">
        <v>2019-10-16T06:46:59.99999976251274675</v>
      </c>
      <c r="V681">
        <v>41</v>
      </c>
      <c r="W681">
        <v>41</v>
      </c>
      <c r="X681">
        <v>57</v>
      </c>
      <c r="Y681">
        <v>24.5</v>
      </c>
      <c r="Z681">
        <v>10</v>
      </c>
      <c r="AA681" s="1" t="s">
        <v>65</v>
      </c>
      <c r="AB681">
        <v>3</v>
      </c>
      <c r="AC681">
        <v>0</v>
      </c>
      <c r="AD681" s="1" t="s">
        <v>50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s="1" t="s">
        <v>51</v>
      </c>
      <c r="AS681" s="1" t="s">
        <v>51</v>
      </c>
      <c r="AT681" s="1" t="s">
        <v>51</v>
      </c>
      <c r="AU681" s="1" t="s">
        <v>51</v>
      </c>
    </row>
    <row r="682" spans="1:47" x14ac:dyDescent="0.25">
      <c r="A682" s="1" t="s">
        <v>2373</v>
      </c>
      <c r="B682">
        <v>3</v>
      </c>
      <c r="C682" s="2" t="d">
        <v>2019-10-16T07:56:49.9999997997656475</v>
      </c>
      <c r="D682" s="2" t="d">
        <v>2019-10-16T08:26:40.999999791383742975</v>
      </c>
      <c r="E682">
        <v>39.604590000000002</v>
      </c>
      <c r="F682">
        <v>-104.89035</v>
      </c>
      <c r="G682">
        <v>39.605420000000002</v>
      </c>
      <c r="H682">
        <v>-104.89082999999999</v>
      </c>
      <c r="I682">
        <v>6.3E-2</v>
      </c>
      <c r="J682" s="1" t="s">
        <v>427</v>
      </c>
      <c r="L682" s="1" t="s">
        <v>878</v>
      </c>
      <c r="M682" s="1" t="s">
        <v>47</v>
      </c>
      <c r="N682" s="1" t="s">
        <v>127</v>
      </c>
      <c r="O682" s="1" t="s">
        <v>202</v>
      </c>
      <c r="P682" s="1" t="s">
        <v>199</v>
      </c>
      <c r="Q682" s="1" t="s">
        <v>428</v>
      </c>
      <c r="R682" s="1" t="s">
        <v>48</v>
      </c>
      <c r="S682" s="1" t="s">
        <v>79</v>
      </c>
      <c r="T682" s="1" t="s">
        <v>201</v>
      </c>
      <c r="U682" s="2" t="d">
        <v>2019-10-16T07:53:00.000000097788870375</v>
      </c>
      <c r="V682">
        <v>46</v>
      </c>
      <c r="W682">
        <v>44</v>
      </c>
      <c r="X682">
        <v>40</v>
      </c>
      <c r="Y682">
        <v>24.28</v>
      </c>
      <c r="Z682">
        <v>10</v>
      </c>
      <c r="AA682" s="1" t="s">
        <v>66</v>
      </c>
      <c r="AB682">
        <v>5</v>
      </c>
      <c r="AC682">
        <v>0</v>
      </c>
      <c r="AD682" s="1" t="s">
        <v>819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s="1" t="s">
        <v>51</v>
      </c>
      <c r="AS682" s="1" t="s">
        <v>51</v>
      </c>
      <c r="AT682" s="1" t="s">
        <v>51</v>
      </c>
      <c r="AU682" s="1" t="s">
        <v>51</v>
      </c>
    </row>
    <row r="683" spans="1:47" x14ac:dyDescent="0.25">
      <c r="A683" s="1" t="s">
        <v>2374</v>
      </c>
      <c r="B683">
        <v>3</v>
      </c>
      <c r="C683" s="2" t="d">
        <v>2019-10-16T07:44:49.99999996740371100</v>
      </c>
      <c r="D683" s="2" t="d">
        <v>2019-10-16T08:14:44.00000003166496800</v>
      </c>
      <c r="E683">
        <v>39.783790000000003</v>
      </c>
      <c r="F683">
        <v>-105.09465</v>
      </c>
      <c r="G683">
        <v>39.783769999999997</v>
      </c>
      <c r="H683">
        <v>-105.10021</v>
      </c>
      <c r="I683">
        <v>0.29499999999999998</v>
      </c>
      <c r="J683" s="1" t="s">
        <v>848</v>
      </c>
      <c r="L683" s="1" t="s">
        <v>137</v>
      </c>
      <c r="M683" s="1" t="s">
        <v>47</v>
      </c>
      <c r="N683" s="1" t="s">
        <v>544</v>
      </c>
      <c r="O683" s="1" t="s">
        <v>115</v>
      </c>
      <c r="P683" s="1" t="s">
        <v>199</v>
      </c>
      <c r="Q683" s="1" t="s">
        <v>545</v>
      </c>
      <c r="R683" s="1" t="s">
        <v>48</v>
      </c>
      <c r="S683" s="1" t="s">
        <v>79</v>
      </c>
      <c r="T683" s="1" t="s">
        <v>206</v>
      </c>
      <c r="U683" s="2" t="d">
        <v>2019-10-16T07:47:00.00000018160789875</v>
      </c>
      <c r="V683">
        <v>45</v>
      </c>
      <c r="W683">
        <v>45</v>
      </c>
      <c r="X683">
        <v>49</v>
      </c>
      <c r="Y683">
        <v>24.5</v>
      </c>
      <c r="Z683">
        <v>10</v>
      </c>
      <c r="AA683" s="1" t="s">
        <v>65</v>
      </c>
      <c r="AB683">
        <v>3</v>
      </c>
      <c r="AC683">
        <v>0</v>
      </c>
      <c r="AD683" s="1" t="s">
        <v>819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s="1" t="s">
        <v>51</v>
      </c>
      <c r="AS683" s="1" t="s">
        <v>51</v>
      </c>
      <c r="AT683" s="1" t="s">
        <v>51</v>
      </c>
      <c r="AU683" s="1" t="s">
        <v>51</v>
      </c>
    </row>
    <row r="684" spans="1:47" x14ac:dyDescent="0.25">
      <c r="A684" s="1" t="s">
        <v>2251</v>
      </c>
      <c r="B684">
        <v>4</v>
      </c>
      <c r="C684" s="2" t="d">
        <v>2019-10-16T09:38:02.99999996088445050</v>
      </c>
      <c r="D684" s="2" t="d">
        <v>2019-10-16T14:30:32.99999996088445050</v>
      </c>
      <c r="E684">
        <v>38.799939999999999</v>
      </c>
      <c r="F684">
        <v>-104.79953</v>
      </c>
      <c r="G684">
        <v>38.762810000000002</v>
      </c>
      <c r="H684">
        <v>-104.77374</v>
      </c>
      <c r="I684">
        <v>2.9169999999999998</v>
      </c>
      <c r="J684" s="1" t="s">
        <v>2252</v>
      </c>
      <c r="L684" s="1" t="s">
        <v>195</v>
      </c>
      <c r="M684" s="1" t="s">
        <v>47</v>
      </c>
      <c r="N684" s="1" t="s">
        <v>233</v>
      </c>
      <c r="O684" s="1" t="s">
        <v>194</v>
      </c>
      <c r="P684" s="1" t="s">
        <v>199</v>
      </c>
      <c r="Q684" s="1" t="s">
        <v>249</v>
      </c>
      <c r="R684" s="1" t="s">
        <v>48</v>
      </c>
      <c r="S684" s="1" t="s">
        <v>79</v>
      </c>
      <c r="T684" s="1" t="s">
        <v>250</v>
      </c>
      <c r="U684" s="2" t="d">
        <v>2019-10-16T09:53:59.99999987427145575</v>
      </c>
      <c r="V684">
        <v>57</v>
      </c>
      <c r="W684">
        <v>57</v>
      </c>
      <c r="X684">
        <v>27</v>
      </c>
      <c r="Y684">
        <v>24.07</v>
      </c>
      <c r="Z684">
        <v>10</v>
      </c>
      <c r="AA684" s="1" t="s">
        <v>57</v>
      </c>
      <c r="AB684">
        <v>3</v>
      </c>
      <c r="AC684">
        <v>0</v>
      </c>
      <c r="AD684" s="1" t="s">
        <v>819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s="1" t="s">
        <v>51</v>
      </c>
      <c r="AS684" s="1" t="s">
        <v>51</v>
      </c>
      <c r="AT684" s="1" t="s">
        <v>51</v>
      </c>
      <c r="AU684" s="1" t="s">
        <v>51</v>
      </c>
    </row>
    <row r="685" spans="1:47" x14ac:dyDescent="0.25">
      <c r="A685" s="1" t="s">
        <v>3649</v>
      </c>
      <c r="B685">
        <v>3</v>
      </c>
      <c r="C685" s="2" t="d">
        <v>2019-10-16T12:41:02.00000031385571025</v>
      </c>
      <c r="D685" s="2" t="d">
        <v>2019-10-16T13:10:42.00000024866312550</v>
      </c>
      <c r="E685">
        <v>39.410420000000002</v>
      </c>
      <c r="F685">
        <v>-104.86668</v>
      </c>
      <c r="G685">
        <v>39.40934</v>
      </c>
      <c r="H685">
        <v>-104.86601</v>
      </c>
      <c r="I685">
        <v>8.3000000000000004E-2</v>
      </c>
      <c r="J685" s="1" t="s">
        <v>577</v>
      </c>
      <c r="L685" s="1" t="s">
        <v>196</v>
      </c>
      <c r="M685" s="1" t="s">
        <v>47</v>
      </c>
      <c r="N685" s="1" t="s">
        <v>192</v>
      </c>
      <c r="O685" s="1" t="s">
        <v>121</v>
      </c>
      <c r="P685" s="1" t="s">
        <v>199</v>
      </c>
      <c r="Q685" s="1" t="s">
        <v>334</v>
      </c>
      <c r="R685" s="1" t="s">
        <v>48</v>
      </c>
      <c r="S685" s="1" t="s">
        <v>79</v>
      </c>
      <c r="T685" s="1" t="s">
        <v>224</v>
      </c>
      <c r="U685" s="2" t="d">
        <v>2019-10-16T12:47:59.9999999580904875</v>
      </c>
      <c r="V685">
        <v>70</v>
      </c>
      <c r="W685">
        <v>70</v>
      </c>
      <c r="X685">
        <v>12</v>
      </c>
      <c r="Y685">
        <v>23.28</v>
      </c>
      <c r="Z685">
        <v>10</v>
      </c>
      <c r="AA685" s="1" t="s">
        <v>59</v>
      </c>
      <c r="AB685">
        <v>6</v>
      </c>
      <c r="AC685">
        <v>0</v>
      </c>
      <c r="AD685" s="1" t="s">
        <v>50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s="1" t="s">
        <v>51</v>
      </c>
      <c r="AS685" s="1" t="s">
        <v>51</v>
      </c>
      <c r="AT685" s="1" t="s">
        <v>51</v>
      </c>
      <c r="AU685" s="1" t="s">
        <v>51</v>
      </c>
    </row>
    <row r="686" spans="1:47" x14ac:dyDescent="0.25">
      <c r="A686" s="1" t="s">
        <v>2375</v>
      </c>
      <c r="B686">
        <v>3</v>
      </c>
      <c r="C686" s="2" t="d">
        <v>2019-10-16T16:07:20.99999978207051475</v>
      </c>
      <c r="D686" s="2" t="d">
        <v>2019-10-16T16:36:44.00000014342367700</v>
      </c>
      <c r="E686">
        <v>39.797939999999997</v>
      </c>
      <c r="F686">
        <v>-104.98667</v>
      </c>
      <c r="G686">
        <v>39.80003</v>
      </c>
      <c r="H686">
        <v>-104.98559</v>
      </c>
      <c r="I686">
        <v>0.155</v>
      </c>
      <c r="J686" s="1" t="s">
        <v>556</v>
      </c>
      <c r="L686" s="1" t="s">
        <v>195</v>
      </c>
      <c r="M686" s="1" t="s">
        <v>47</v>
      </c>
      <c r="N686" s="1" t="s">
        <v>131</v>
      </c>
      <c r="O686" s="1" t="s">
        <v>147</v>
      </c>
      <c r="P686" s="1" t="s">
        <v>199</v>
      </c>
      <c r="Q686" s="1" t="s">
        <v>247</v>
      </c>
      <c r="R686" s="1" t="s">
        <v>48</v>
      </c>
      <c r="S686" s="1" t="s">
        <v>79</v>
      </c>
      <c r="T686" s="1" t="s">
        <v>206</v>
      </c>
      <c r="U686" s="2" t="d">
        <v>2019-10-16T15:45:00.000</v>
      </c>
      <c r="V686">
        <v>79</v>
      </c>
      <c r="W686">
        <v>79</v>
      </c>
      <c r="X686">
        <v>10</v>
      </c>
      <c r="Y686">
        <v>24.43</v>
      </c>
      <c r="Z686">
        <v>10</v>
      </c>
      <c r="AA686" s="1" t="s">
        <v>65</v>
      </c>
      <c r="AB686">
        <v>7</v>
      </c>
      <c r="AC686">
        <v>0</v>
      </c>
      <c r="AD686" s="1" t="s">
        <v>819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s="1" t="s">
        <v>51</v>
      </c>
      <c r="AS686" s="1" t="s">
        <v>51</v>
      </c>
      <c r="AT686" s="1" t="s">
        <v>51</v>
      </c>
      <c r="AU686" s="1" t="s">
        <v>51</v>
      </c>
    </row>
    <row r="687" spans="1:47" x14ac:dyDescent="0.25">
      <c r="A687" s="1" t="s">
        <v>2376</v>
      </c>
      <c r="B687">
        <v>3</v>
      </c>
      <c r="C687" s="2" t="d">
        <v>2019-10-16T18:01:19.00000023655593225</v>
      </c>
      <c r="D687" s="2" t="d">
        <v>2019-10-16T18:30:41.99999996926635300</v>
      </c>
      <c r="E687">
        <v>39.885210000000001</v>
      </c>
      <c r="F687">
        <v>-104.98766000000001</v>
      </c>
      <c r="G687">
        <v>39.882770000000001</v>
      </c>
      <c r="H687">
        <v>-104.98768</v>
      </c>
      <c r="I687">
        <v>0.16900000000000001</v>
      </c>
      <c r="J687" s="1" t="s">
        <v>442</v>
      </c>
      <c r="L687" s="1" t="s">
        <v>173</v>
      </c>
      <c r="M687" s="1" t="s">
        <v>47</v>
      </c>
      <c r="N687" s="1" t="s">
        <v>131</v>
      </c>
      <c r="O687" s="1" t="s">
        <v>147</v>
      </c>
      <c r="P687" s="1" t="s">
        <v>199</v>
      </c>
      <c r="Q687" s="1" t="s">
        <v>205</v>
      </c>
      <c r="R687" s="1" t="s">
        <v>48</v>
      </c>
      <c r="S687" s="1" t="s">
        <v>79</v>
      </c>
      <c r="T687" s="1" t="s">
        <v>206</v>
      </c>
      <c r="U687" s="2" t="d">
        <v>2019-10-16T17:45:00.00000020954757600</v>
      </c>
      <c r="V687">
        <v>73</v>
      </c>
      <c r="W687">
        <v>73</v>
      </c>
      <c r="X687">
        <v>12</v>
      </c>
      <c r="Y687">
        <v>24.41</v>
      </c>
      <c r="Z687">
        <v>10</v>
      </c>
      <c r="AA687" s="1" t="s">
        <v>56</v>
      </c>
      <c r="AB687">
        <v>12</v>
      </c>
      <c r="AC687">
        <v>0</v>
      </c>
      <c r="AD687" s="1" t="s">
        <v>819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s="1" t="s">
        <v>51</v>
      </c>
      <c r="AS687" s="1" t="s">
        <v>51</v>
      </c>
      <c r="AT687" s="1" t="s">
        <v>51</v>
      </c>
      <c r="AU687" s="1" t="s">
        <v>51</v>
      </c>
    </row>
    <row r="688" spans="1:47" x14ac:dyDescent="0.25">
      <c r="A688" s="1" t="s">
        <v>1644</v>
      </c>
      <c r="B688">
        <v>3</v>
      </c>
      <c r="C688" s="2" t="d">
        <v>2019-10-16T19:19:18.000000170432031225</v>
      </c>
      <c r="D688" s="2" t="d">
        <v>2019-10-16T19:48:42.99999974202364425</v>
      </c>
      <c r="E688">
        <v>39.604590000000002</v>
      </c>
      <c r="F688">
        <v>-104.89035</v>
      </c>
      <c r="G688">
        <v>39.605420000000002</v>
      </c>
      <c r="H688">
        <v>-104.89082999999999</v>
      </c>
      <c r="I688">
        <v>6.3E-2</v>
      </c>
      <c r="J688" s="1" t="s">
        <v>427</v>
      </c>
      <c r="L688" s="1" t="s">
        <v>878</v>
      </c>
      <c r="M688" s="1" t="s">
        <v>47</v>
      </c>
      <c r="N688" s="1" t="s">
        <v>127</v>
      </c>
      <c r="O688" s="1" t="s">
        <v>202</v>
      </c>
      <c r="P688" s="1" t="s">
        <v>199</v>
      </c>
      <c r="Q688" s="1" t="s">
        <v>428</v>
      </c>
      <c r="R688" s="1" t="s">
        <v>48</v>
      </c>
      <c r="S688" s="1" t="s">
        <v>79</v>
      </c>
      <c r="T688" s="1" t="s">
        <v>201</v>
      </c>
      <c r="U688" s="2" t="d">
        <v>2019-10-16T18:53:00.00000030733644975</v>
      </c>
      <c r="V688">
        <v>69</v>
      </c>
      <c r="W688">
        <v>69</v>
      </c>
      <c r="X688">
        <v>13</v>
      </c>
      <c r="Y688">
        <v>24.21</v>
      </c>
      <c r="Z688">
        <v>10</v>
      </c>
      <c r="AA688" s="1" t="s">
        <v>64</v>
      </c>
      <c r="AB688">
        <v>6</v>
      </c>
      <c r="AC688">
        <v>0</v>
      </c>
      <c r="AD688" s="1" t="s">
        <v>1068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s="1" t="s">
        <v>53</v>
      </c>
      <c r="AS688" s="1" t="s">
        <v>53</v>
      </c>
      <c r="AT688" s="1" t="s">
        <v>53</v>
      </c>
      <c r="AU688" s="1" t="s">
        <v>51</v>
      </c>
    </row>
    <row r="689" spans="1:47" x14ac:dyDescent="0.25">
      <c r="A689" s="1" t="s">
        <v>3132</v>
      </c>
      <c r="B689">
        <v>3</v>
      </c>
      <c r="C689" s="2" t="d">
        <v>2019-10-16T19:50:48.00000004470348225</v>
      </c>
      <c r="D689" s="2" t="d">
        <v>2019-10-16T20:20:07.99999970477074350</v>
      </c>
      <c r="E689">
        <v>39.600650000000002</v>
      </c>
      <c r="F689">
        <v>-104.88809999999999</v>
      </c>
      <c r="G689">
        <v>39.605420000000002</v>
      </c>
      <c r="H689">
        <v>-104.89082999999999</v>
      </c>
      <c r="I689">
        <v>0.36</v>
      </c>
      <c r="J689" s="1" t="s">
        <v>3133</v>
      </c>
      <c r="L689" s="1" t="s">
        <v>878</v>
      </c>
      <c r="M689" s="1" t="s">
        <v>47</v>
      </c>
      <c r="N689" s="1" t="s">
        <v>127</v>
      </c>
      <c r="O689" s="1" t="s">
        <v>202</v>
      </c>
      <c r="P689" s="1" t="s">
        <v>199</v>
      </c>
      <c r="Q689" s="1" t="s">
        <v>428</v>
      </c>
      <c r="R689" s="1" t="s">
        <v>48</v>
      </c>
      <c r="S689" s="1" t="s">
        <v>79</v>
      </c>
      <c r="T689" s="1" t="s">
        <v>201</v>
      </c>
      <c r="U689" s="2" t="d">
        <v>2019-10-16T19:53:00.000000097788870375</v>
      </c>
      <c r="V689">
        <v>59</v>
      </c>
      <c r="W689">
        <v>59</v>
      </c>
      <c r="X689">
        <v>21</v>
      </c>
      <c r="Y689">
        <v>24.21</v>
      </c>
      <c r="Z689">
        <v>10</v>
      </c>
      <c r="AA689" s="1" t="s">
        <v>68</v>
      </c>
      <c r="AB689">
        <v>9</v>
      </c>
      <c r="AC689">
        <v>0</v>
      </c>
      <c r="AD689" s="1" t="s">
        <v>50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s="1" t="s">
        <v>53</v>
      </c>
      <c r="AS689" s="1" t="s">
        <v>53</v>
      </c>
      <c r="AT689" s="1" t="s">
        <v>53</v>
      </c>
      <c r="AU689" s="1" t="s">
        <v>53</v>
      </c>
    </row>
    <row r="690" spans="1:47" x14ac:dyDescent="0.25">
      <c r="A690" s="1" t="s">
        <v>9057</v>
      </c>
      <c r="B690">
        <v>2</v>
      </c>
      <c r="C690" s="2" t="d">
        <v>2019-10-16T20:32:02.00000002048909575</v>
      </c>
      <c r="D690" s="2" t="d">
        <v>2019-10-16T21:00:06.0000001452863216325</v>
      </c>
      <c r="E690">
        <v>39.600650000000002</v>
      </c>
      <c r="F690">
        <v>-104.88809999999999</v>
      </c>
      <c r="G690">
        <v>39.605420000000002</v>
      </c>
      <c r="H690">
        <v>-104.89082999999999</v>
      </c>
      <c r="I690">
        <v>0.36</v>
      </c>
      <c r="J690" s="1" t="s">
        <v>3133</v>
      </c>
      <c r="L690" s="1" t="s">
        <v>878</v>
      </c>
      <c r="M690" s="1" t="s">
        <v>47</v>
      </c>
      <c r="N690" s="1" t="s">
        <v>127</v>
      </c>
      <c r="O690" s="1" t="s">
        <v>202</v>
      </c>
      <c r="P690" s="1" t="s">
        <v>199</v>
      </c>
      <c r="Q690" s="1" t="s">
        <v>428</v>
      </c>
      <c r="R690" s="1" t="s">
        <v>48</v>
      </c>
      <c r="S690" s="1" t="s">
        <v>79</v>
      </c>
      <c r="T690" s="1" t="s">
        <v>201</v>
      </c>
      <c r="U690" s="2" t="d">
        <v>2019-10-16T20:52:59.99999988824129100</v>
      </c>
      <c r="V690">
        <v>61</v>
      </c>
      <c r="W690">
        <v>61</v>
      </c>
      <c r="X690">
        <v>20</v>
      </c>
      <c r="Y690">
        <v>24.21</v>
      </c>
      <c r="Z690">
        <v>10</v>
      </c>
      <c r="AA690" s="1" t="s">
        <v>68</v>
      </c>
      <c r="AB690">
        <v>13</v>
      </c>
      <c r="AC690">
        <v>0</v>
      </c>
      <c r="AD690" s="1" t="s">
        <v>50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s="1" t="s">
        <v>53</v>
      </c>
      <c r="AS690" s="1" t="s">
        <v>53</v>
      </c>
      <c r="AT690" s="1" t="s">
        <v>53</v>
      </c>
      <c r="AU690" s="1" t="s">
        <v>53</v>
      </c>
    </row>
    <row r="691" spans="1:47" x14ac:dyDescent="0.25">
      <c r="A691" s="1" t="s">
        <v>5349</v>
      </c>
      <c r="B691">
        <v>3</v>
      </c>
      <c r="C691" s="2" t="d">
        <v>2019-10-16T21:19:17.99999975133687450</v>
      </c>
      <c r="D691" s="2" t="d">
        <v>2019-10-16T21:48:41.99999971780925775</v>
      </c>
      <c r="E691">
        <v>38.718069999999997</v>
      </c>
      <c r="F691">
        <v>-104.72834</v>
      </c>
      <c r="G691">
        <v>38.699190000000002</v>
      </c>
      <c r="H691">
        <v>-104.72177000000001</v>
      </c>
      <c r="I691">
        <v>1.3520000000000001</v>
      </c>
      <c r="J691" s="1" t="s">
        <v>475</v>
      </c>
      <c r="L691" s="1" t="s">
        <v>196</v>
      </c>
      <c r="M691" s="1" t="s">
        <v>47</v>
      </c>
      <c r="N691" s="1" t="s">
        <v>233</v>
      </c>
      <c r="O691" s="1" t="s">
        <v>194</v>
      </c>
      <c r="P691" s="1" t="s">
        <v>199</v>
      </c>
      <c r="Q691" s="1" t="s">
        <v>268</v>
      </c>
      <c r="R691" s="1" t="s">
        <v>48</v>
      </c>
      <c r="S691" s="1" t="s">
        <v>79</v>
      </c>
      <c r="T691" s="1" t="s">
        <v>269</v>
      </c>
      <c r="U691" s="2" t="d">
        <v>2019-10-16T20:58:00.00000023748725325</v>
      </c>
      <c r="V691">
        <v>58</v>
      </c>
      <c r="W691">
        <v>58</v>
      </c>
      <c r="X691">
        <v>21</v>
      </c>
      <c r="Y691">
        <v>24.28</v>
      </c>
      <c r="AA691" s="1" t="s">
        <v>57</v>
      </c>
      <c r="AB691">
        <v>8</v>
      </c>
      <c r="AC691">
        <v>0</v>
      </c>
      <c r="AD691" s="1" t="s">
        <v>50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s="1" t="s">
        <v>53</v>
      </c>
      <c r="AS691" s="1" t="s">
        <v>53</v>
      </c>
      <c r="AT691" s="1" t="s">
        <v>53</v>
      </c>
      <c r="AU691" s="1" t="s">
        <v>53</v>
      </c>
    </row>
    <row r="692" spans="1:47" x14ac:dyDescent="0.25">
      <c r="A692" s="1" t="s">
        <v>3620</v>
      </c>
      <c r="B692">
        <v>3</v>
      </c>
      <c r="C692" s="2" t="d">
        <v>2019-10-16T21:47:02.00000023003667850</v>
      </c>
      <c r="D692" s="2" t="d">
        <v>2019-10-16T22:15:19.99999985564500200</v>
      </c>
      <c r="E692">
        <v>38.709519999999998</v>
      </c>
      <c r="F692">
        <v>-104.72476</v>
      </c>
      <c r="G692">
        <v>38.698560000000001</v>
      </c>
      <c r="H692">
        <v>-104.72161</v>
      </c>
      <c r="I692">
        <v>0.77600000000000002</v>
      </c>
      <c r="J692" s="1" t="s">
        <v>3621</v>
      </c>
      <c r="L692" s="1" t="s">
        <v>196</v>
      </c>
      <c r="M692" s="1" t="s">
        <v>47</v>
      </c>
      <c r="N692" s="1" t="s">
        <v>233</v>
      </c>
      <c r="O692" s="1" t="s">
        <v>194</v>
      </c>
      <c r="P692" s="1" t="s">
        <v>199</v>
      </c>
      <c r="Q692" s="1" t="s">
        <v>268</v>
      </c>
      <c r="R692" s="1" t="s">
        <v>48</v>
      </c>
      <c r="S692" s="1" t="s">
        <v>79</v>
      </c>
      <c r="T692" s="1" t="s">
        <v>269</v>
      </c>
      <c r="U692" s="2" t="d">
        <v>2019-10-16T21:58:00.00000002793967725</v>
      </c>
      <c r="V692">
        <v>48</v>
      </c>
      <c r="W692">
        <v>45</v>
      </c>
      <c r="X692">
        <v>29</v>
      </c>
      <c r="Y692">
        <v>24.27</v>
      </c>
      <c r="Z692">
        <v>10</v>
      </c>
      <c r="AA692" s="1" t="s">
        <v>71</v>
      </c>
      <c r="AB692">
        <v>6</v>
      </c>
      <c r="AC692">
        <v>0</v>
      </c>
      <c r="AD692" s="1" t="s">
        <v>50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s="1" t="s">
        <v>53</v>
      </c>
      <c r="AS692" s="1" t="s">
        <v>53</v>
      </c>
      <c r="AT692" s="1" t="s">
        <v>53</v>
      </c>
      <c r="AU692" s="1" t="s">
        <v>53</v>
      </c>
    </row>
    <row r="693" spans="1:47" x14ac:dyDescent="0.25">
      <c r="A693" s="1" t="s">
        <v>9058</v>
      </c>
      <c r="B693">
        <v>2</v>
      </c>
      <c r="C693" s="2" t="d">
        <v>2019-10-16T22:08:01.999999936670064675</v>
      </c>
      <c r="D693" s="2" t="d">
        <v>2019-10-16T22:36:34.99999992549419175</v>
      </c>
      <c r="E693">
        <v>39.658299999999997</v>
      </c>
      <c r="F693">
        <v>-105.18232999999999</v>
      </c>
      <c r="G693">
        <v>39.654780000000002</v>
      </c>
      <c r="H693">
        <v>-105.18164</v>
      </c>
      <c r="I693">
        <v>0.246</v>
      </c>
      <c r="J693" s="1" t="s">
        <v>9059</v>
      </c>
      <c r="L693" s="1" t="s">
        <v>481</v>
      </c>
      <c r="M693" s="1" t="s">
        <v>47</v>
      </c>
      <c r="N693" s="1" t="s">
        <v>180</v>
      </c>
      <c r="O693" s="1" t="s">
        <v>115</v>
      </c>
      <c r="P693" s="1" t="s">
        <v>199</v>
      </c>
      <c r="Q693" s="1" t="s">
        <v>724</v>
      </c>
      <c r="R693" s="1" t="s">
        <v>48</v>
      </c>
      <c r="S693" s="1" t="s">
        <v>79</v>
      </c>
      <c r="T693" s="1" t="s">
        <v>206</v>
      </c>
      <c r="U693" s="2" t="d">
        <v>2019-10-16T22:12:00.00000025145709525</v>
      </c>
      <c r="V693">
        <v>55</v>
      </c>
      <c r="W693">
        <v>55</v>
      </c>
      <c r="X693">
        <v>23</v>
      </c>
      <c r="Y693">
        <v>24.4</v>
      </c>
      <c r="Z693">
        <v>10</v>
      </c>
      <c r="AA693" s="1" t="s">
        <v>57</v>
      </c>
      <c r="AB693">
        <v>6</v>
      </c>
      <c r="AC693">
        <v>0</v>
      </c>
      <c r="AD693" s="1" t="s">
        <v>50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s="1" t="s">
        <v>53</v>
      </c>
      <c r="AS693" s="1" t="s">
        <v>53</v>
      </c>
      <c r="AT693" s="1" t="s">
        <v>53</v>
      </c>
      <c r="AU693" s="1" t="s">
        <v>53</v>
      </c>
    </row>
    <row r="694" spans="1:47" x14ac:dyDescent="0.25">
      <c r="A694" s="1" t="s">
        <v>9060</v>
      </c>
      <c r="B694">
        <v>2</v>
      </c>
      <c r="C694" s="2" t="d">
        <v>2019-10-16T22:46:17.00000018812715925</v>
      </c>
      <c r="D694" s="2" t="d">
        <v>2019-10-16T23:15:15.999999968335032675</v>
      </c>
      <c r="E694">
        <v>38.709519999999998</v>
      </c>
      <c r="F694">
        <v>-104.72476</v>
      </c>
      <c r="G694">
        <v>38.698560000000001</v>
      </c>
      <c r="H694">
        <v>-104.72161</v>
      </c>
      <c r="I694">
        <v>0.77600000000000002</v>
      </c>
      <c r="J694" s="1" t="s">
        <v>3621</v>
      </c>
      <c r="L694" s="1" t="s">
        <v>196</v>
      </c>
      <c r="M694" s="1" t="s">
        <v>47</v>
      </c>
      <c r="N694" s="1" t="s">
        <v>233</v>
      </c>
      <c r="O694" s="1" t="s">
        <v>194</v>
      </c>
      <c r="P694" s="1" t="s">
        <v>199</v>
      </c>
      <c r="Q694" s="1" t="s">
        <v>268</v>
      </c>
      <c r="R694" s="1" t="s">
        <v>48</v>
      </c>
      <c r="S694" s="1" t="s">
        <v>79</v>
      </c>
      <c r="T694" s="1" t="s">
        <v>269</v>
      </c>
      <c r="U694" s="2" t="d">
        <v>2019-10-16T22:57:59.99999981839210125</v>
      </c>
      <c r="V694">
        <v>45</v>
      </c>
      <c r="W694">
        <v>41</v>
      </c>
      <c r="X694">
        <v>34</v>
      </c>
      <c r="Y694">
        <v>24.27</v>
      </c>
      <c r="Z694">
        <v>10</v>
      </c>
      <c r="AA694" s="1" t="s">
        <v>65</v>
      </c>
      <c r="AB694">
        <v>9</v>
      </c>
      <c r="AC694">
        <v>0</v>
      </c>
      <c r="AD694" s="1" t="s">
        <v>50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s="1" t="s">
        <v>53</v>
      </c>
      <c r="AS694" s="1" t="s">
        <v>53</v>
      </c>
      <c r="AT694" s="1" t="s">
        <v>53</v>
      </c>
      <c r="AU694" s="1" t="s">
        <v>53</v>
      </c>
    </row>
    <row r="695" spans="1:47" x14ac:dyDescent="0.25">
      <c r="A695" s="1" t="s">
        <v>3551</v>
      </c>
      <c r="B695">
        <v>3</v>
      </c>
      <c r="C695" s="2" t="d">
        <v>2019-10-17T02:08:47.00000018812715925</v>
      </c>
      <c r="D695" s="2" t="d">
        <v>2019-10-17T06:40:43.00000027287751200</v>
      </c>
      <c r="E695">
        <v>39.697920000000003</v>
      </c>
      <c r="F695">
        <v>-105.71980000000001</v>
      </c>
      <c r="G695">
        <v>39.696599999999997</v>
      </c>
      <c r="H695">
        <v>-105.72259</v>
      </c>
      <c r="I695">
        <v>0.17399999999999999</v>
      </c>
      <c r="J695" s="1" t="s">
        <v>597</v>
      </c>
      <c r="L695" s="1" t="s">
        <v>133</v>
      </c>
      <c r="M695" s="1" t="s">
        <v>47</v>
      </c>
      <c r="N695" s="1" t="s">
        <v>337</v>
      </c>
      <c r="O695" s="1" t="s">
        <v>338</v>
      </c>
      <c r="P695" s="1" t="s">
        <v>199</v>
      </c>
      <c r="Q695" s="1" t="s">
        <v>339</v>
      </c>
      <c r="R695" s="1" t="s">
        <v>48</v>
      </c>
      <c r="S695" s="1" t="s">
        <v>79</v>
      </c>
      <c r="T695" s="1" t="s">
        <v>340</v>
      </c>
      <c r="U695" s="2" t="d">
        <v>2019-10-17T01:53:00.000000097788870375</v>
      </c>
      <c r="V695">
        <v>27</v>
      </c>
      <c r="W695">
        <v>27</v>
      </c>
      <c r="X695">
        <v>39</v>
      </c>
      <c r="Y695">
        <v>20.89</v>
      </c>
      <c r="Z695">
        <v>10</v>
      </c>
      <c r="AA695" s="1" t="s">
        <v>8970</v>
      </c>
      <c r="AB695">
        <v>0</v>
      </c>
      <c r="AC695">
        <v>0</v>
      </c>
      <c r="AD695" s="1" t="s">
        <v>50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s="1" t="s">
        <v>53</v>
      </c>
      <c r="AS695" s="1" t="s">
        <v>53</v>
      </c>
      <c r="AT695" s="1" t="s">
        <v>53</v>
      </c>
      <c r="AU695" s="1" t="s">
        <v>53</v>
      </c>
    </row>
    <row r="696" spans="1:47" x14ac:dyDescent="0.25">
      <c r="A696" s="1" t="s">
        <v>2211</v>
      </c>
      <c r="B696">
        <v>3</v>
      </c>
      <c r="C696" s="2" t="d">
        <v>2019-10-17T06:25:20.00000013504177450</v>
      </c>
      <c r="D696" s="2" t="d">
        <v>2019-10-17T06:54:42.0000002626329675</v>
      </c>
      <c r="E696">
        <v>39.682049999999997</v>
      </c>
      <c r="F696">
        <v>-104.82868000000001</v>
      </c>
      <c r="G696">
        <v>39.688079999999999</v>
      </c>
      <c r="H696">
        <v>-104.82874</v>
      </c>
      <c r="I696">
        <v>0.41699999999999998</v>
      </c>
      <c r="J696" s="1" t="s">
        <v>587</v>
      </c>
      <c r="L696" s="1" t="s">
        <v>309</v>
      </c>
      <c r="M696" s="1" t="s">
        <v>47</v>
      </c>
      <c r="N696" s="1" t="s">
        <v>171</v>
      </c>
      <c r="O696" s="1" t="s">
        <v>202</v>
      </c>
      <c r="P696" s="1" t="s">
        <v>199</v>
      </c>
      <c r="Q696" s="1" t="s">
        <v>405</v>
      </c>
      <c r="R696" s="1" t="s">
        <v>48</v>
      </c>
      <c r="S696" s="1" t="s">
        <v>79</v>
      </c>
      <c r="T696" s="1" t="s">
        <v>204</v>
      </c>
      <c r="U696" s="2" t="d">
        <v>2019-10-17T05:58:00.00000023748725325</v>
      </c>
      <c r="V696">
        <v>49</v>
      </c>
      <c r="W696">
        <v>45</v>
      </c>
      <c r="X696">
        <v>25</v>
      </c>
      <c r="Y696">
        <v>24.31</v>
      </c>
      <c r="Z696">
        <v>10</v>
      </c>
      <c r="AA696" s="1" t="s">
        <v>68</v>
      </c>
      <c r="AB696">
        <v>8</v>
      </c>
      <c r="AC696">
        <v>0</v>
      </c>
      <c r="AD696" s="1" t="s">
        <v>819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s="1" t="s">
        <v>53</v>
      </c>
      <c r="AS696" s="1" t="s">
        <v>53</v>
      </c>
      <c r="AT696" s="1" t="s">
        <v>51</v>
      </c>
      <c r="AU696" s="1" t="s">
        <v>51</v>
      </c>
    </row>
    <row r="697" spans="1:47" x14ac:dyDescent="0.25">
      <c r="A697" s="1" t="s">
        <v>2224</v>
      </c>
      <c r="B697">
        <v>3</v>
      </c>
      <c r="C697" s="2" t="d">
        <v>2019-10-17T06:44:50.00000017695128700</v>
      </c>
      <c r="D697" s="2" t="d">
        <v>2019-10-17T07:14:43.00000000745058150</v>
      </c>
      <c r="E697">
        <v>39.775010000000002</v>
      </c>
      <c r="F697">
        <v>-104.85657999999999</v>
      </c>
      <c r="G697">
        <v>39.775370000000002</v>
      </c>
      <c r="H697">
        <v>-104.86074000000001</v>
      </c>
      <c r="I697">
        <v>0.222</v>
      </c>
      <c r="J697" s="1" t="s">
        <v>453</v>
      </c>
      <c r="L697" s="1" t="s">
        <v>137</v>
      </c>
      <c r="M697" s="1" t="s">
        <v>47</v>
      </c>
      <c r="N697" s="1" t="s">
        <v>131</v>
      </c>
      <c r="O697" s="1" t="s">
        <v>131</v>
      </c>
      <c r="P697" s="1" t="s">
        <v>199</v>
      </c>
      <c r="Q697" s="1" t="s">
        <v>300</v>
      </c>
      <c r="R697" s="1" t="s">
        <v>48</v>
      </c>
      <c r="S697" s="1" t="s">
        <v>79</v>
      </c>
      <c r="T697" s="1" t="s">
        <v>204</v>
      </c>
      <c r="U697" s="2" t="d">
        <v>2019-10-17T06:58:00.00000002793967725</v>
      </c>
      <c r="V697">
        <v>48</v>
      </c>
      <c r="W697">
        <v>43</v>
      </c>
      <c r="X697">
        <v>25</v>
      </c>
      <c r="Y697">
        <v>24.31</v>
      </c>
      <c r="Z697">
        <v>10</v>
      </c>
      <c r="AA697" s="1" t="s">
        <v>68</v>
      </c>
      <c r="AB697">
        <v>10</v>
      </c>
      <c r="AC697">
        <v>0</v>
      </c>
      <c r="AD697" s="1" t="s">
        <v>819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s="1" t="s">
        <v>53</v>
      </c>
      <c r="AS697" s="1" t="s">
        <v>51</v>
      </c>
      <c r="AT697" s="1" t="s">
        <v>51</v>
      </c>
      <c r="AU697" s="1" t="s">
        <v>51</v>
      </c>
    </row>
    <row r="698" spans="1:47" x14ac:dyDescent="0.25">
      <c r="A698" s="1" t="s">
        <v>6132</v>
      </c>
      <c r="B698">
        <v>3</v>
      </c>
      <c r="C698" s="2" t="d">
        <v>2019-10-17T06:56:51.99999984819442050</v>
      </c>
      <c r="D698" s="2" t="d">
        <v>2019-10-17T07:26:44.00000007357448050</v>
      </c>
      <c r="E698">
        <v>39.885210000000001</v>
      </c>
      <c r="F698">
        <v>-104.98766000000001</v>
      </c>
      <c r="G698">
        <v>39.882770000000001</v>
      </c>
      <c r="H698">
        <v>-104.98768</v>
      </c>
      <c r="I698">
        <v>0.16900000000000001</v>
      </c>
      <c r="J698" s="1" t="s">
        <v>442</v>
      </c>
      <c r="L698" s="1" t="s">
        <v>173</v>
      </c>
      <c r="M698" s="1" t="s">
        <v>47</v>
      </c>
      <c r="N698" s="1" t="s">
        <v>131</v>
      </c>
      <c r="O698" s="1" t="s">
        <v>147</v>
      </c>
      <c r="P698" s="1" t="s">
        <v>199</v>
      </c>
      <c r="Q698" s="1" t="s">
        <v>205</v>
      </c>
      <c r="R698" s="1" t="s">
        <v>48</v>
      </c>
      <c r="S698" s="1" t="s">
        <v>79</v>
      </c>
      <c r="T698" s="1" t="s">
        <v>206</v>
      </c>
      <c r="U698" s="2" t="d">
        <v>2019-10-17T06:46:59.99999976251274675</v>
      </c>
      <c r="V698">
        <v>50</v>
      </c>
      <c r="W698">
        <v>50</v>
      </c>
      <c r="X698">
        <v>28</v>
      </c>
      <c r="Y698">
        <v>24.31</v>
      </c>
      <c r="Z698">
        <v>60</v>
      </c>
      <c r="AA698" s="1" t="s">
        <v>8970</v>
      </c>
      <c r="AB698">
        <v>0</v>
      </c>
      <c r="AC698">
        <v>0</v>
      </c>
      <c r="AD698" s="1" t="s">
        <v>819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s="1" t="s">
        <v>53</v>
      </c>
      <c r="AS698" s="1" t="s">
        <v>51</v>
      </c>
      <c r="AT698" s="1" t="s">
        <v>51</v>
      </c>
      <c r="AU698" s="1" t="s">
        <v>51</v>
      </c>
    </row>
    <row r="699" spans="1:47" x14ac:dyDescent="0.25">
      <c r="A699" s="1" t="s">
        <v>2377</v>
      </c>
      <c r="B699">
        <v>3</v>
      </c>
      <c r="C699" s="2" t="d">
        <v>2019-10-17T08:19:19.9999997997656475</v>
      </c>
      <c r="D699" s="2" t="d">
        <v>2019-10-17T08:44:41.99999977368861225</v>
      </c>
      <c r="E699">
        <v>40.359789999999997</v>
      </c>
      <c r="F699">
        <v>-104.98377000000001</v>
      </c>
      <c r="G699">
        <v>40.361649999999997</v>
      </c>
      <c r="H699">
        <v>-104.98466999999999</v>
      </c>
      <c r="I699">
        <v>0.13700000000000001</v>
      </c>
      <c r="J699" s="1" t="s">
        <v>459</v>
      </c>
      <c r="L699" s="1" t="s">
        <v>195</v>
      </c>
      <c r="M699" s="1" t="s">
        <v>47</v>
      </c>
      <c r="N699" s="1" t="s">
        <v>304</v>
      </c>
      <c r="O699" s="1" t="s">
        <v>229</v>
      </c>
      <c r="P699" s="1" t="s">
        <v>199</v>
      </c>
      <c r="Q699" s="1" t="s">
        <v>305</v>
      </c>
      <c r="R699" s="1" t="s">
        <v>48</v>
      </c>
      <c r="S699" s="1" t="s">
        <v>79</v>
      </c>
      <c r="T699" s="1" t="s">
        <v>231</v>
      </c>
      <c r="U699" s="2" t="d">
        <v>2019-10-17T07:56:00.00000005587935450</v>
      </c>
      <c r="V699">
        <v>40</v>
      </c>
      <c r="W699">
        <v>40</v>
      </c>
      <c r="X699">
        <v>79</v>
      </c>
      <c r="Y699">
        <v>24.9</v>
      </c>
      <c r="Z699">
        <v>10</v>
      </c>
      <c r="AA699" s="1" t="s">
        <v>8970</v>
      </c>
      <c r="AB699">
        <v>0</v>
      </c>
      <c r="AC699">
        <v>0</v>
      </c>
      <c r="AD699" s="1" t="s">
        <v>819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s="1" t="s">
        <v>51</v>
      </c>
      <c r="AS699" s="1" t="s">
        <v>51</v>
      </c>
      <c r="AT699" s="1" t="s">
        <v>51</v>
      </c>
      <c r="AU699" s="1" t="s">
        <v>51</v>
      </c>
    </row>
    <row r="700" spans="1:47" x14ac:dyDescent="0.25">
      <c r="A700" s="1" t="s">
        <v>5662</v>
      </c>
      <c r="B700">
        <v>3</v>
      </c>
      <c r="C700" s="2" t="d">
        <v>2019-10-17T08:49:20.000000009313225525</v>
      </c>
      <c r="D700" s="2" t="d">
        <v>2019-10-17T09:06:42.0000003045424800</v>
      </c>
      <c r="E700">
        <v>39.780079999999998</v>
      </c>
      <c r="F700">
        <v>-104.93646</v>
      </c>
      <c r="G700">
        <v>39.78004</v>
      </c>
      <c r="H700">
        <v>-104.93171</v>
      </c>
      <c r="I700">
        <v>0.252</v>
      </c>
      <c r="J700" s="1" t="s">
        <v>487</v>
      </c>
      <c r="L700" s="1" t="s">
        <v>137</v>
      </c>
      <c r="M700" s="1" t="s">
        <v>47</v>
      </c>
      <c r="N700" s="1" t="s">
        <v>131</v>
      </c>
      <c r="O700" s="1" t="s">
        <v>131</v>
      </c>
      <c r="P700" s="1" t="s">
        <v>199</v>
      </c>
      <c r="Q700" s="1" t="s">
        <v>247</v>
      </c>
      <c r="R700" s="1" t="s">
        <v>48</v>
      </c>
      <c r="S700" s="1" t="s">
        <v>79</v>
      </c>
      <c r="T700" s="1" t="s">
        <v>206</v>
      </c>
      <c r="U700" s="2" t="d">
        <v>2019-10-17T09:45:00.000</v>
      </c>
      <c r="V700">
        <v>63</v>
      </c>
      <c r="W700">
        <v>63</v>
      </c>
      <c r="X700">
        <v>18</v>
      </c>
      <c r="Y700">
        <v>24.28</v>
      </c>
      <c r="Z700">
        <v>60</v>
      </c>
      <c r="AA700" s="1" t="s">
        <v>68</v>
      </c>
      <c r="AB700">
        <v>6</v>
      </c>
      <c r="AC700">
        <v>0</v>
      </c>
      <c r="AD700" s="1" t="s">
        <v>819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s="1" t="s">
        <v>51</v>
      </c>
      <c r="AS700" s="1" t="s">
        <v>51</v>
      </c>
      <c r="AT700" s="1" t="s">
        <v>51</v>
      </c>
      <c r="AU700" s="1" t="s">
        <v>51</v>
      </c>
    </row>
    <row r="701" spans="1:47" x14ac:dyDescent="0.25">
      <c r="A701" s="1" t="s">
        <v>2378</v>
      </c>
      <c r="B701">
        <v>3</v>
      </c>
      <c r="C701" s="2" t="d">
        <v>2019-10-17T12:50:50.99999969825148300</v>
      </c>
      <c r="D701" s="2" t="d">
        <v>2019-10-17T13:10:42.99999985378235325</v>
      </c>
      <c r="E701">
        <v>39.606169999999999</v>
      </c>
      <c r="F701">
        <v>-104.89161</v>
      </c>
      <c r="G701">
        <v>39.604509999999998</v>
      </c>
      <c r="H701">
        <v>-104.89064999999999</v>
      </c>
      <c r="I701">
        <v>0.126</v>
      </c>
      <c r="J701" s="1" t="s">
        <v>569</v>
      </c>
      <c r="L701" s="1" t="s">
        <v>878</v>
      </c>
      <c r="M701" s="1" t="s">
        <v>47</v>
      </c>
      <c r="N701" s="1" t="s">
        <v>127</v>
      </c>
      <c r="O701" s="1" t="s">
        <v>202</v>
      </c>
      <c r="P701" s="1" t="s">
        <v>199</v>
      </c>
      <c r="Q701" s="1" t="s">
        <v>428</v>
      </c>
      <c r="R701" s="1" t="s">
        <v>48</v>
      </c>
      <c r="S701" s="1" t="s">
        <v>79</v>
      </c>
      <c r="T701" s="1" t="s">
        <v>201</v>
      </c>
      <c r="U701" s="2" t="d">
        <v>2019-10-17T12:53:00.00000030733644975</v>
      </c>
      <c r="V701">
        <v>77</v>
      </c>
      <c r="W701">
        <v>77</v>
      </c>
      <c r="X701">
        <v>7</v>
      </c>
      <c r="Y701">
        <v>23.99</v>
      </c>
      <c r="Z701">
        <v>10</v>
      </c>
      <c r="AA701" s="1" t="s">
        <v>55</v>
      </c>
      <c r="AB701">
        <v>13</v>
      </c>
      <c r="AC701">
        <v>0</v>
      </c>
      <c r="AD701" s="1" t="s">
        <v>819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s="1" t="s">
        <v>51</v>
      </c>
      <c r="AS701" s="1" t="s">
        <v>51</v>
      </c>
      <c r="AT701" s="1" t="s">
        <v>51</v>
      </c>
      <c r="AU701" s="1" t="s">
        <v>51</v>
      </c>
    </row>
    <row r="702" spans="1:47" x14ac:dyDescent="0.25">
      <c r="A702" s="1" t="s">
        <v>3650</v>
      </c>
      <c r="B702">
        <v>3</v>
      </c>
      <c r="C702" s="2" t="d">
        <v>2019-10-17T14:00:59.99999977648258200</v>
      </c>
      <c r="D702" s="2" t="d">
        <v>2019-10-17T14:30:39.00000010617077625</v>
      </c>
      <c r="E702">
        <v>39.937179999999998</v>
      </c>
      <c r="F702">
        <v>-104.98793000000001</v>
      </c>
      <c r="G702">
        <v>39.921309999999998</v>
      </c>
      <c r="H702">
        <v>-104.98777</v>
      </c>
      <c r="I702">
        <v>1.097</v>
      </c>
      <c r="J702" s="1" t="s">
        <v>439</v>
      </c>
      <c r="L702" s="1" t="s">
        <v>196</v>
      </c>
      <c r="M702" s="1" t="s">
        <v>47</v>
      </c>
      <c r="N702" s="1" t="s">
        <v>409</v>
      </c>
      <c r="O702" s="1" t="s">
        <v>147</v>
      </c>
      <c r="P702" s="1" t="s">
        <v>199</v>
      </c>
      <c r="Q702" s="1" t="s">
        <v>410</v>
      </c>
      <c r="R702" s="1" t="s">
        <v>48</v>
      </c>
      <c r="S702" s="1" t="s">
        <v>79</v>
      </c>
      <c r="T702" s="1" t="s">
        <v>273</v>
      </c>
      <c r="U702" s="2" t="d">
        <v>2019-10-17T13:51:59.99999990221113300</v>
      </c>
      <c r="V702">
        <v>75</v>
      </c>
      <c r="W702">
        <v>75</v>
      </c>
      <c r="X702">
        <v>12</v>
      </c>
      <c r="Y702">
        <v>24.65</v>
      </c>
      <c r="Z702">
        <v>10</v>
      </c>
      <c r="AA702" s="1" t="s">
        <v>58</v>
      </c>
      <c r="AB702">
        <v>3</v>
      </c>
      <c r="AC702">
        <v>0</v>
      </c>
      <c r="AD702" s="1" t="s">
        <v>50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s="1" t="s">
        <v>51</v>
      </c>
      <c r="AS702" s="1" t="s">
        <v>51</v>
      </c>
      <c r="AT702" s="1" t="s">
        <v>51</v>
      </c>
      <c r="AU702" s="1" t="s">
        <v>51</v>
      </c>
    </row>
    <row r="703" spans="1:47" x14ac:dyDescent="0.25">
      <c r="A703" s="1" t="s">
        <v>9061</v>
      </c>
      <c r="B703">
        <v>2</v>
      </c>
      <c r="C703" s="2" t="d">
        <v>2019-10-17T15:04:43.99999975226819550</v>
      </c>
      <c r="D703" s="2" t="d">
        <v>2019-10-17T15:33:08.00000015180557950</v>
      </c>
      <c r="E703">
        <v>39.947380000000003</v>
      </c>
      <c r="F703">
        <v>-104.78119</v>
      </c>
      <c r="G703">
        <v>39.940289999999997</v>
      </c>
      <c r="H703">
        <v>-104.78693</v>
      </c>
      <c r="I703">
        <v>0.57699999999999996</v>
      </c>
      <c r="J703" s="1" t="s">
        <v>9062</v>
      </c>
      <c r="L703" s="1" t="s">
        <v>129</v>
      </c>
      <c r="M703" s="1" t="s">
        <v>47</v>
      </c>
      <c r="N703" s="1" t="s">
        <v>320</v>
      </c>
      <c r="O703" s="1" t="s">
        <v>147</v>
      </c>
      <c r="P703" s="1" t="s">
        <v>199</v>
      </c>
      <c r="Q703" s="1" t="s">
        <v>354</v>
      </c>
      <c r="R703" s="1" t="s">
        <v>48</v>
      </c>
      <c r="S703" s="1" t="s">
        <v>79</v>
      </c>
      <c r="T703" s="1" t="s">
        <v>220</v>
      </c>
      <c r="U703" s="2" t="d">
        <v>2019-10-17T14:52:59.99999988824129100</v>
      </c>
      <c r="V703">
        <v>81</v>
      </c>
      <c r="W703">
        <v>81</v>
      </c>
      <c r="X703">
        <v>6</v>
      </c>
      <c r="Y703">
        <v>24.31</v>
      </c>
      <c r="Z703">
        <v>10</v>
      </c>
      <c r="AA703" s="1" t="s">
        <v>58</v>
      </c>
      <c r="AB703">
        <v>6</v>
      </c>
      <c r="AC703">
        <v>0</v>
      </c>
      <c r="AD703" s="1" t="s">
        <v>819</v>
      </c>
      <c r="AE703" t="b">
        <v>0</v>
      </c>
      <c r="AF703" t="b">
        <v>0</v>
      </c>
      <c r="AG703" t="b">
        <v>0</v>
      </c>
      <c r="AH703" t="b">
        <v>0</v>
      </c>
      <c r="AI703" t="b">
        <v>1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s="1" t="s">
        <v>51</v>
      </c>
      <c r="AS703" s="1" t="s">
        <v>51</v>
      </c>
      <c r="AT703" s="1" t="s">
        <v>51</v>
      </c>
      <c r="AU703" s="1" t="s">
        <v>51</v>
      </c>
    </row>
    <row r="704" spans="1:47" x14ac:dyDescent="0.25">
      <c r="A704" s="1" t="s">
        <v>3338</v>
      </c>
      <c r="B704">
        <v>3</v>
      </c>
      <c r="C704" s="2" t="d">
        <v>2019-10-17T16:00:55.00000007450580825</v>
      </c>
      <c r="D704" s="2" t="d">
        <v>2019-10-17T16:30:42.999999993480742200</v>
      </c>
      <c r="E704">
        <v>40.34919</v>
      </c>
      <c r="F704">
        <v>-104.98121</v>
      </c>
      <c r="G704">
        <v>40.342379999999999</v>
      </c>
      <c r="H704">
        <v>-104.98035</v>
      </c>
      <c r="I704">
        <v>0.47299999999999998</v>
      </c>
      <c r="J704" s="1" t="s">
        <v>451</v>
      </c>
      <c r="L704" s="1" t="s">
        <v>173</v>
      </c>
      <c r="M704" s="1" t="s">
        <v>47</v>
      </c>
      <c r="N704" s="1" t="s">
        <v>306</v>
      </c>
      <c r="O704" s="1" t="s">
        <v>210</v>
      </c>
      <c r="P704" s="1" t="s">
        <v>199</v>
      </c>
      <c r="Q704" s="1" t="s">
        <v>307</v>
      </c>
      <c r="R704" s="1" t="s">
        <v>48</v>
      </c>
      <c r="S704" s="1" t="s">
        <v>79</v>
      </c>
      <c r="T704" s="1" t="s">
        <v>231</v>
      </c>
      <c r="U704" s="2" t="d">
        <v>2019-10-17T15:56:00.00000026542693050</v>
      </c>
      <c r="V704">
        <v>74</v>
      </c>
      <c r="W704">
        <v>74</v>
      </c>
      <c r="X704">
        <v>13</v>
      </c>
      <c r="Y704">
        <v>24.7</v>
      </c>
      <c r="Z704">
        <v>10</v>
      </c>
      <c r="AA704" s="1" t="s">
        <v>68</v>
      </c>
      <c r="AB704">
        <v>5</v>
      </c>
      <c r="AC704">
        <v>0</v>
      </c>
      <c r="AD704" s="1" t="s">
        <v>50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s="1" t="s">
        <v>51</v>
      </c>
      <c r="AS704" s="1" t="s">
        <v>51</v>
      </c>
      <c r="AT704" s="1" t="s">
        <v>51</v>
      </c>
      <c r="AU704" s="1" t="s">
        <v>51</v>
      </c>
    </row>
    <row r="705" spans="1:47" x14ac:dyDescent="0.25">
      <c r="A705" s="1" t="s">
        <v>9063</v>
      </c>
      <c r="B705">
        <v>2</v>
      </c>
      <c r="C705" s="2" t="d">
        <v>2019-10-17T16:20:28.99999979417770800</v>
      </c>
      <c r="D705" s="2" t="d">
        <v>2019-10-17T16:48:15.99999971687793675</v>
      </c>
      <c r="E705">
        <v>40.376350000000002</v>
      </c>
      <c r="F705">
        <v>-104.99281000000001</v>
      </c>
      <c r="G705">
        <v>40.359720000000003</v>
      </c>
      <c r="H705">
        <v>-104.98401</v>
      </c>
      <c r="I705">
        <v>1.2390000000000001</v>
      </c>
      <c r="J705" s="1" t="s">
        <v>9064</v>
      </c>
      <c r="L705" s="1" t="s">
        <v>196</v>
      </c>
      <c r="M705" s="1" t="s">
        <v>47</v>
      </c>
      <c r="N705" s="1" t="s">
        <v>304</v>
      </c>
      <c r="O705" s="1" t="s">
        <v>229</v>
      </c>
      <c r="P705" s="1" t="s">
        <v>199</v>
      </c>
      <c r="Q705" s="1" t="s">
        <v>305</v>
      </c>
      <c r="R705" s="1" t="s">
        <v>48</v>
      </c>
      <c r="S705" s="1" t="s">
        <v>79</v>
      </c>
      <c r="T705" s="1" t="s">
        <v>231</v>
      </c>
      <c r="U705" s="2" t="d">
        <v>2019-10-17T15:56:00.00000026542693050</v>
      </c>
      <c r="V705">
        <v>74</v>
      </c>
      <c r="W705">
        <v>74</v>
      </c>
      <c r="X705">
        <v>13</v>
      </c>
      <c r="Y705">
        <v>24.7</v>
      </c>
      <c r="Z705">
        <v>10</v>
      </c>
      <c r="AA705" s="1" t="s">
        <v>68</v>
      </c>
      <c r="AB705">
        <v>5</v>
      </c>
      <c r="AC705">
        <v>0</v>
      </c>
      <c r="AD705" s="1" t="s">
        <v>50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s="1" t="s">
        <v>51</v>
      </c>
      <c r="AS705" s="1" t="s">
        <v>51</v>
      </c>
      <c r="AT705" s="1" t="s">
        <v>51</v>
      </c>
      <c r="AU705" s="1" t="s">
        <v>51</v>
      </c>
    </row>
    <row r="706" spans="1:47" x14ac:dyDescent="0.25">
      <c r="A706" s="1" t="s">
        <v>3767</v>
      </c>
      <c r="B706">
        <v>3</v>
      </c>
      <c r="C706" s="2" t="d">
        <v>2019-10-17T16:03:10.99999980535358025</v>
      </c>
      <c r="D706" s="2" t="d">
        <v>2019-10-17T16:32:43.99999998975544875</v>
      </c>
      <c r="E706">
        <v>40.230379999999997</v>
      </c>
      <c r="F706">
        <v>-104.97996999999999</v>
      </c>
      <c r="G706">
        <v>40.230649999999997</v>
      </c>
      <c r="H706">
        <v>-104.97996999999999</v>
      </c>
      <c r="I706">
        <v>1.9E-2</v>
      </c>
      <c r="J706" s="1" t="s">
        <v>341</v>
      </c>
      <c r="L706" s="1" t="s">
        <v>195</v>
      </c>
      <c r="M706" s="1" t="s">
        <v>47</v>
      </c>
      <c r="N706" s="1" t="s">
        <v>631</v>
      </c>
      <c r="O706" s="1" t="s">
        <v>210</v>
      </c>
      <c r="P706" s="1" t="s">
        <v>199</v>
      </c>
      <c r="Q706" s="1" t="s">
        <v>632</v>
      </c>
      <c r="R706" s="1" t="s">
        <v>48</v>
      </c>
      <c r="S706" s="1" t="s">
        <v>79</v>
      </c>
      <c r="T706" s="1" t="s">
        <v>212</v>
      </c>
      <c r="U706" s="2" t="d">
        <v>2019-10-17T15:55:00.00000006984918975</v>
      </c>
      <c r="Y706">
        <v>24.66</v>
      </c>
      <c r="Z706">
        <v>10</v>
      </c>
      <c r="AA706" s="1" t="s">
        <v>71</v>
      </c>
      <c r="AB706">
        <v>5</v>
      </c>
      <c r="AC706">
        <v>0</v>
      </c>
      <c r="AD706" s="1" t="s">
        <v>50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s="1" t="s">
        <v>51</v>
      </c>
      <c r="AS706" s="1" t="s">
        <v>51</v>
      </c>
      <c r="AT706" s="1" t="s">
        <v>51</v>
      </c>
      <c r="AU706" s="1" t="s">
        <v>51</v>
      </c>
    </row>
    <row r="707" spans="1:47" x14ac:dyDescent="0.25">
      <c r="A707" s="1" t="s">
        <v>2379</v>
      </c>
      <c r="B707">
        <v>3</v>
      </c>
      <c r="C707" s="2" t="d">
        <v>2019-10-17T17:17:26.99999978765845425</v>
      </c>
      <c r="D707" s="2" t="d">
        <v>2019-10-17T17:46:42.99999976996332150</v>
      </c>
      <c r="E707">
        <v>39.779989999999998</v>
      </c>
      <c r="F707">
        <v>-104.95189999999999</v>
      </c>
      <c r="G707">
        <v>39.779989999999998</v>
      </c>
      <c r="H707">
        <v>-104.94991</v>
      </c>
      <c r="I707">
        <v>0.106</v>
      </c>
      <c r="J707" s="1" t="s">
        <v>193</v>
      </c>
      <c r="L707" s="1" t="s">
        <v>133</v>
      </c>
      <c r="M707" s="1" t="s">
        <v>47</v>
      </c>
      <c r="N707" s="1" t="s">
        <v>131</v>
      </c>
      <c r="O707" s="1" t="s">
        <v>131</v>
      </c>
      <c r="P707" s="1" t="s">
        <v>199</v>
      </c>
      <c r="Q707" s="1" t="s">
        <v>247</v>
      </c>
      <c r="R707" s="1" t="s">
        <v>48</v>
      </c>
      <c r="S707" s="1" t="s">
        <v>79</v>
      </c>
      <c r="T707" s="1" t="s">
        <v>206</v>
      </c>
      <c r="U707" s="2" t="d">
        <v>2019-10-17T16:54:59.99999986030161375</v>
      </c>
      <c r="V707">
        <v>73</v>
      </c>
      <c r="W707">
        <v>73</v>
      </c>
      <c r="X707">
        <v>13</v>
      </c>
      <c r="Y707">
        <v>24.11</v>
      </c>
      <c r="Z707">
        <v>10</v>
      </c>
      <c r="AA707" s="1" t="s">
        <v>58</v>
      </c>
      <c r="AB707">
        <v>10</v>
      </c>
      <c r="AC707">
        <v>0</v>
      </c>
      <c r="AD707" s="1" t="s">
        <v>819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s="1" t="s">
        <v>51</v>
      </c>
      <c r="AS707" s="1" t="s">
        <v>51</v>
      </c>
      <c r="AT707" s="1" t="s">
        <v>51</v>
      </c>
      <c r="AU707" s="1" t="s">
        <v>51</v>
      </c>
    </row>
    <row r="708" spans="1:47" x14ac:dyDescent="0.25">
      <c r="A708" s="1" t="s">
        <v>9065</v>
      </c>
      <c r="B708">
        <v>2</v>
      </c>
      <c r="C708" s="2" t="d">
        <v>2019-10-17T17:49:42.000000122934579900</v>
      </c>
      <c r="D708" s="2" t="d">
        <v>2019-10-17T18:19:06.00000008940696450</v>
      </c>
      <c r="E708">
        <v>39.78</v>
      </c>
      <c r="F708">
        <v>-104.95549</v>
      </c>
      <c r="G708">
        <v>39.779989999999998</v>
      </c>
      <c r="H708">
        <v>-104.94915</v>
      </c>
      <c r="I708">
        <v>0.33700000000000002</v>
      </c>
      <c r="J708" s="1" t="s">
        <v>6285</v>
      </c>
      <c r="K708">
        <v>2626</v>
      </c>
      <c r="L708" s="1" t="s">
        <v>6792</v>
      </c>
      <c r="M708" s="1" t="s">
        <v>47</v>
      </c>
      <c r="N708" s="1" t="s">
        <v>131</v>
      </c>
      <c r="O708" s="1" t="s">
        <v>131</v>
      </c>
      <c r="P708" s="1" t="s">
        <v>199</v>
      </c>
      <c r="Q708" s="1" t="s">
        <v>9066</v>
      </c>
      <c r="R708" s="1" t="s">
        <v>48</v>
      </c>
      <c r="S708" s="1" t="s">
        <v>79</v>
      </c>
      <c r="T708" s="1" t="s">
        <v>206</v>
      </c>
      <c r="U708" s="2" t="d">
        <v>2019-10-17T17:45:59.99999977648258200</v>
      </c>
      <c r="V708">
        <v>72</v>
      </c>
      <c r="W708">
        <v>72</v>
      </c>
      <c r="X708">
        <v>14</v>
      </c>
      <c r="Y708">
        <v>24.09</v>
      </c>
      <c r="Z708">
        <v>10</v>
      </c>
      <c r="AA708" s="1" t="s">
        <v>65</v>
      </c>
      <c r="AB708">
        <v>8</v>
      </c>
      <c r="AC708">
        <v>0</v>
      </c>
      <c r="AD708" s="1" t="s">
        <v>819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1</v>
      </c>
      <c r="AO708" t="b">
        <v>0</v>
      </c>
      <c r="AP708" t="b">
        <v>0</v>
      </c>
      <c r="AQ708" t="b">
        <v>0</v>
      </c>
      <c r="AR708" s="1" t="s">
        <v>51</v>
      </c>
      <c r="AS708" s="1" t="s">
        <v>51</v>
      </c>
      <c r="AT708" s="1" t="s">
        <v>51</v>
      </c>
      <c r="AU708" s="1" t="s">
        <v>51</v>
      </c>
    </row>
    <row r="709" spans="1:47" x14ac:dyDescent="0.25">
      <c r="A709" s="1" t="s">
        <v>2380</v>
      </c>
      <c r="B709">
        <v>3</v>
      </c>
      <c r="C709" s="2" t="d">
        <v>2019-10-17T17:48:56.000000056810676850</v>
      </c>
      <c r="D709" s="2" t="d">
        <v>2019-10-17T18:18:45.00000020954757600</v>
      </c>
      <c r="E709">
        <v>39.7438</v>
      </c>
      <c r="F709">
        <v>-105.15412000000001</v>
      </c>
      <c r="G709">
        <v>39.745429999999999</v>
      </c>
      <c r="H709">
        <v>-105.1523</v>
      </c>
      <c r="I709">
        <v>0.14799999999999999</v>
      </c>
      <c r="J709" s="1" t="s">
        <v>1692</v>
      </c>
      <c r="L709" s="1" t="s">
        <v>133</v>
      </c>
      <c r="M709" s="1" t="s">
        <v>47</v>
      </c>
      <c r="N709" s="1" t="s">
        <v>270</v>
      </c>
      <c r="O709" s="1" t="s">
        <v>115</v>
      </c>
      <c r="P709" s="1" t="s">
        <v>199</v>
      </c>
      <c r="Q709" s="1" t="s">
        <v>271</v>
      </c>
      <c r="R709" s="1" t="s">
        <v>48</v>
      </c>
      <c r="S709" s="1" t="s">
        <v>79</v>
      </c>
      <c r="T709" s="1" t="s">
        <v>206</v>
      </c>
      <c r="U709" s="2" t="d">
        <v>2019-10-17T17:45:59.99999977648258200</v>
      </c>
      <c r="V709">
        <v>72</v>
      </c>
      <c r="W709">
        <v>72</v>
      </c>
      <c r="X709">
        <v>14</v>
      </c>
      <c r="Y709">
        <v>24.09</v>
      </c>
      <c r="Z709">
        <v>10</v>
      </c>
      <c r="AA709" s="1" t="s">
        <v>65</v>
      </c>
      <c r="AB709">
        <v>8</v>
      </c>
      <c r="AC709">
        <v>0</v>
      </c>
      <c r="AD709" s="1" t="s">
        <v>819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s="1" t="s">
        <v>51</v>
      </c>
      <c r="AS709" s="1" t="s">
        <v>51</v>
      </c>
      <c r="AT709" s="1" t="s">
        <v>51</v>
      </c>
      <c r="AU709" s="1" t="s">
        <v>51</v>
      </c>
    </row>
    <row r="710" spans="1:47" x14ac:dyDescent="0.25">
      <c r="A710" s="1" t="s">
        <v>2856</v>
      </c>
      <c r="B710">
        <v>3</v>
      </c>
      <c r="C710" s="2" t="d">
        <v>2019-10-17T18:09:09.99999969732016200</v>
      </c>
      <c r="D710" s="2" t="d">
        <v>2019-10-17T18:38:44.9999997206032275</v>
      </c>
      <c r="E710">
        <v>38.985370000000003</v>
      </c>
      <c r="F710">
        <v>-104.81258</v>
      </c>
      <c r="G710">
        <v>38.98742</v>
      </c>
      <c r="H710">
        <v>-104.81332</v>
      </c>
      <c r="I710">
        <v>0.14699999999999999</v>
      </c>
      <c r="J710" s="1" t="s">
        <v>482</v>
      </c>
      <c r="L710" s="1" t="s">
        <v>195</v>
      </c>
      <c r="M710" s="1" t="s">
        <v>47</v>
      </c>
      <c r="N710" s="1" t="s">
        <v>483</v>
      </c>
      <c r="O710" s="1" t="s">
        <v>194</v>
      </c>
      <c r="P710" s="1" t="s">
        <v>199</v>
      </c>
      <c r="Q710" s="1" t="s">
        <v>484</v>
      </c>
      <c r="R710" s="1" t="s">
        <v>48</v>
      </c>
      <c r="S710" s="1" t="s">
        <v>79</v>
      </c>
      <c r="T710" s="1" t="s">
        <v>235</v>
      </c>
      <c r="U710" s="2" t="d">
        <v>2019-10-17T17:58:00.00000023748725325</v>
      </c>
      <c r="V710">
        <v>69</v>
      </c>
      <c r="W710">
        <v>69</v>
      </c>
      <c r="X710">
        <v>8</v>
      </c>
      <c r="Y710">
        <v>23.31</v>
      </c>
      <c r="Z710">
        <v>10</v>
      </c>
      <c r="AA710" s="1" t="s">
        <v>66</v>
      </c>
      <c r="AB710">
        <v>15</v>
      </c>
      <c r="AC710">
        <v>0</v>
      </c>
      <c r="AD710" s="1" t="s">
        <v>966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s="1" t="s">
        <v>51</v>
      </c>
      <c r="AS710" s="1" t="s">
        <v>51</v>
      </c>
      <c r="AT710" s="1" t="s">
        <v>51</v>
      </c>
      <c r="AU710" s="1" t="s">
        <v>51</v>
      </c>
    </row>
    <row r="711" spans="1:47" x14ac:dyDescent="0.25">
      <c r="A711" s="1" t="s">
        <v>2820</v>
      </c>
      <c r="B711">
        <v>3</v>
      </c>
      <c r="C711" s="2" t="d">
        <v>2019-10-17T18:48:55.99999984726309950</v>
      </c>
      <c r="D711" s="2" t="d">
        <v>2019-10-17T19:18:41.99999992735684050</v>
      </c>
      <c r="E711">
        <v>38.988059999999997</v>
      </c>
      <c r="F711">
        <v>-104.8139</v>
      </c>
      <c r="G711">
        <v>38.985939999999999</v>
      </c>
      <c r="H711">
        <v>-104.81313</v>
      </c>
      <c r="I711">
        <v>0.152</v>
      </c>
      <c r="J711" s="1" t="s">
        <v>482</v>
      </c>
      <c r="L711" s="1" t="s">
        <v>196</v>
      </c>
      <c r="M711" s="1" t="s">
        <v>47</v>
      </c>
      <c r="N711" s="1" t="s">
        <v>483</v>
      </c>
      <c r="O711" s="1" t="s">
        <v>194</v>
      </c>
      <c r="P711" s="1" t="s">
        <v>199</v>
      </c>
      <c r="Q711" s="1" t="s">
        <v>484</v>
      </c>
      <c r="R711" s="1" t="s">
        <v>48</v>
      </c>
      <c r="S711" s="1" t="s">
        <v>79</v>
      </c>
      <c r="T711" s="1" t="s">
        <v>235</v>
      </c>
      <c r="U711" s="2" t="d">
        <v>2019-10-17T18:58:00.00000002793967725</v>
      </c>
      <c r="V711">
        <v>60</v>
      </c>
      <c r="W711">
        <v>60</v>
      </c>
      <c r="X711">
        <v>13</v>
      </c>
      <c r="Y711">
        <v>23.31</v>
      </c>
      <c r="Z711">
        <v>10</v>
      </c>
      <c r="AA711" s="1" t="s">
        <v>59</v>
      </c>
      <c r="AB711">
        <v>3</v>
      </c>
      <c r="AC711">
        <v>0</v>
      </c>
      <c r="AD711" s="1" t="s">
        <v>966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s="1" t="s">
        <v>53</v>
      </c>
      <c r="AS711" s="1" t="s">
        <v>53</v>
      </c>
      <c r="AT711" s="1" t="s">
        <v>51</v>
      </c>
      <c r="AU711" s="1" t="s">
        <v>51</v>
      </c>
    </row>
    <row r="712" spans="1:47" x14ac:dyDescent="0.25">
      <c r="A712" s="1" t="s">
        <v>2821</v>
      </c>
      <c r="B712">
        <v>3</v>
      </c>
      <c r="C712" s="2" t="d">
        <v>2019-10-17T18:44:26.00000022444873900</v>
      </c>
      <c r="D712" s="2" t="d">
        <v>2019-10-17T19:13:15.00000018160789875</v>
      </c>
      <c r="E712">
        <v>38.982869999999998</v>
      </c>
      <c r="F712">
        <v>-104.81149000000001</v>
      </c>
      <c r="G712">
        <v>38.990499999999997</v>
      </c>
      <c r="H712">
        <v>-104.81444</v>
      </c>
      <c r="I712">
        <v>0.55000000000000004</v>
      </c>
      <c r="J712" s="1" t="s">
        <v>2695</v>
      </c>
      <c r="L712" s="1" t="s">
        <v>195</v>
      </c>
      <c r="M712" s="1" t="s">
        <v>47</v>
      </c>
      <c r="N712" s="1" t="s">
        <v>483</v>
      </c>
      <c r="O712" s="1" t="s">
        <v>194</v>
      </c>
      <c r="P712" s="1" t="s">
        <v>199</v>
      </c>
      <c r="Q712" s="1" t="s">
        <v>484</v>
      </c>
      <c r="R712" s="1" t="s">
        <v>48</v>
      </c>
      <c r="S712" s="1" t="s">
        <v>79</v>
      </c>
      <c r="T712" s="1" t="s">
        <v>235</v>
      </c>
      <c r="U712" s="2" t="d">
        <v>2019-10-17T18:58:00.00000002793967725</v>
      </c>
      <c r="V712">
        <v>60</v>
      </c>
      <c r="W712">
        <v>60</v>
      </c>
      <c r="X712">
        <v>13</v>
      </c>
      <c r="Y712">
        <v>23.31</v>
      </c>
      <c r="Z712">
        <v>10</v>
      </c>
      <c r="AA712" s="1" t="s">
        <v>59</v>
      </c>
      <c r="AB712">
        <v>3</v>
      </c>
      <c r="AC712">
        <v>0</v>
      </c>
      <c r="AD712" s="1" t="s">
        <v>966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s="1" t="s">
        <v>53</v>
      </c>
      <c r="AS712" s="1" t="s">
        <v>53</v>
      </c>
      <c r="AT712" s="1" t="s">
        <v>51</v>
      </c>
      <c r="AU712" s="1" t="s">
        <v>51</v>
      </c>
    </row>
    <row r="713" spans="1:47" x14ac:dyDescent="0.25">
      <c r="A713" s="1" t="s">
        <v>9067</v>
      </c>
      <c r="B713">
        <v>2</v>
      </c>
      <c r="C713" s="2" t="d">
        <v>2019-10-17T20:03:54.999999823048710975</v>
      </c>
      <c r="D713" s="2" t="d">
        <v>2019-10-17T20:33:10.0000002002343525</v>
      </c>
      <c r="E713">
        <v>38.982869999999998</v>
      </c>
      <c r="F713">
        <v>-104.81149000000001</v>
      </c>
      <c r="G713">
        <v>38.990499999999997</v>
      </c>
      <c r="H713">
        <v>-104.81444</v>
      </c>
      <c r="I713">
        <v>0.55000000000000004</v>
      </c>
      <c r="J713" s="1" t="s">
        <v>2695</v>
      </c>
      <c r="L713" s="1" t="s">
        <v>195</v>
      </c>
      <c r="M713" s="1" t="s">
        <v>47</v>
      </c>
      <c r="N713" s="1" t="s">
        <v>483</v>
      </c>
      <c r="O713" s="1" t="s">
        <v>194</v>
      </c>
      <c r="P713" s="1" t="s">
        <v>199</v>
      </c>
      <c r="Q713" s="1" t="s">
        <v>484</v>
      </c>
      <c r="R713" s="1" t="s">
        <v>48</v>
      </c>
      <c r="S713" s="1" t="s">
        <v>79</v>
      </c>
      <c r="T713" s="1" t="s">
        <v>235</v>
      </c>
      <c r="U713" s="2" t="d">
        <v>2019-10-17T19:57:59.99999981839210125</v>
      </c>
      <c r="V713">
        <v>57</v>
      </c>
      <c r="W713">
        <v>57</v>
      </c>
      <c r="X713">
        <v>15</v>
      </c>
      <c r="Y713">
        <v>23.31</v>
      </c>
      <c r="Z713">
        <v>10</v>
      </c>
      <c r="AA713" s="1" t="s">
        <v>62</v>
      </c>
      <c r="AB713">
        <v>3</v>
      </c>
      <c r="AC713">
        <v>0</v>
      </c>
      <c r="AD713" s="1" t="s">
        <v>819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s="1" t="s">
        <v>53</v>
      </c>
      <c r="AS713" s="1" t="s">
        <v>53</v>
      </c>
      <c r="AT713" s="1" t="s">
        <v>53</v>
      </c>
      <c r="AU713" s="1" t="s">
        <v>53</v>
      </c>
    </row>
    <row r="714" spans="1:47" x14ac:dyDescent="0.25">
      <c r="A714" s="1" t="s">
        <v>3217</v>
      </c>
      <c r="B714">
        <v>3</v>
      </c>
      <c r="C714" s="2" t="d">
        <v>2019-10-17T19:36:55.99999980535358025</v>
      </c>
      <c r="D714" s="2" t="d">
        <v>2019-10-17T20:06:41.00000028032809350</v>
      </c>
      <c r="E714">
        <v>39.787300000000002</v>
      </c>
      <c r="F714">
        <v>-104.98934</v>
      </c>
      <c r="G714">
        <v>39.78407</v>
      </c>
      <c r="H714">
        <v>-104.98936999999999</v>
      </c>
      <c r="I714">
        <v>0.223</v>
      </c>
      <c r="J714" s="1" t="s">
        <v>533</v>
      </c>
      <c r="L714" s="1" t="s">
        <v>173</v>
      </c>
      <c r="M714" s="1" t="s">
        <v>47</v>
      </c>
      <c r="N714" s="1" t="s">
        <v>131</v>
      </c>
      <c r="O714" s="1" t="s">
        <v>131</v>
      </c>
      <c r="P714" s="1" t="s">
        <v>199</v>
      </c>
      <c r="Q714" s="1" t="s">
        <v>247</v>
      </c>
      <c r="R714" s="1" t="s">
        <v>48</v>
      </c>
      <c r="S714" s="1" t="s">
        <v>79</v>
      </c>
      <c r="T714" s="1" t="s">
        <v>206</v>
      </c>
      <c r="U714" s="2" t="d">
        <v>2019-10-17T19:50:00.00000013969838625</v>
      </c>
      <c r="V714">
        <v>64</v>
      </c>
      <c r="W714">
        <v>64</v>
      </c>
      <c r="X714">
        <v>16</v>
      </c>
      <c r="Y714">
        <v>24.08</v>
      </c>
      <c r="Z714">
        <v>10</v>
      </c>
      <c r="AA714" s="1" t="s">
        <v>71</v>
      </c>
      <c r="AB714">
        <v>8</v>
      </c>
      <c r="AC714">
        <v>0</v>
      </c>
      <c r="AD714" s="1" t="s">
        <v>50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s="1" t="s">
        <v>53</v>
      </c>
      <c r="AS714" s="1" t="s">
        <v>53</v>
      </c>
      <c r="AT714" s="1" t="s">
        <v>53</v>
      </c>
      <c r="AU714" s="1" t="s">
        <v>51</v>
      </c>
    </row>
    <row r="715" spans="1:47" x14ac:dyDescent="0.25">
      <c r="A715" s="1" t="s">
        <v>3134</v>
      </c>
      <c r="B715">
        <v>3</v>
      </c>
      <c r="C715" s="2" t="d">
        <v>2019-10-17T20:39:08.99999988265335825</v>
      </c>
      <c r="D715" s="2" t="d">
        <v>2019-10-17T21:04:43.00000014714896775</v>
      </c>
      <c r="E715">
        <v>39.617899999999999</v>
      </c>
      <c r="F715">
        <v>-104.89806</v>
      </c>
      <c r="G715">
        <v>39.61985</v>
      </c>
      <c r="H715">
        <v>-104.89914</v>
      </c>
      <c r="I715">
        <v>0.14599999999999999</v>
      </c>
      <c r="J715" s="1" t="s">
        <v>565</v>
      </c>
      <c r="L715" s="1" t="s">
        <v>266</v>
      </c>
      <c r="M715" s="1" t="s">
        <v>47</v>
      </c>
      <c r="N715" s="1" t="s">
        <v>127</v>
      </c>
      <c r="O715" s="1" t="s">
        <v>202</v>
      </c>
      <c r="P715" s="1" t="s">
        <v>199</v>
      </c>
      <c r="Q715" s="1" t="s">
        <v>428</v>
      </c>
      <c r="R715" s="1" t="s">
        <v>48</v>
      </c>
      <c r="S715" s="1" t="s">
        <v>79</v>
      </c>
      <c r="T715" s="1" t="s">
        <v>201</v>
      </c>
      <c r="U715" s="2" t="d">
        <v>2019-10-17T20:52:59.99999988824129100</v>
      </c>
      <c r="V715">
        <v>59</v>
      </c>
      <c r="W715">
        <v>59</v>
      </c>
      <c r="X715">
        <v>22</v>
      </c>
      <c r="Y715">
        <v>23.88</v>
      </c>
      <c r="Z715">
        <v>10</v>
      </c>
      <c r="AA715" s="1" t="s">
        <v>67</v>
      </c>
      <c r="AB715">
        <v>5</v>
      </c>
      <c r="AC715">
        <v>0</v>
      </c>
      <c r="AD715" s="1" t="s">
        <v>50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s="1" t="s">
        <v>53</v>
      </c>
      <c r="AS715" s="1" t="s">
        <v>53</v>
      </c>
      <c r="AT715" s="1" t="s">
        <v>53</v>
      </c>
      <c r="AU715" s="1" t="s">
        <v>53</v>
      </c>
    </row>
    <row r="716" spans="1:47" x14ac:dyDescent="0.25">
      <c r="A716" s="1" t="s">
        <v>3135</v>
      </c>
      <c r="B716">
        <v>3</v>
      </c>
      <c r="C716" s="2" t="d">
        <v>2019-10-17T22:18:54.000000217929482550</v>
      </c>
      <c r="D716" s="2" t="d">
        <v>2019-10-18T00:17:27.00000020675361300</v>
      </c>
      <c r="E716">
        <v>39.617899999999999</v>
      </c>
      <c r="F716">
        <v>-104.89806</v>
      </c>
      <c r="G716">
        <v>39.61891</v>
      </c>
      <c r="H716">
        <v>-104.89861000000001</v>
      </c>
      <c r="I716">
        <v>7.5999999999999998E-2</v>
      </c>
      <c r="J716" s="1" t="s">
        <v>3136</v>
      </c>
      <c r="L716" s="1" t="s">
        <v>266</v>
      </c>
      <c r="M716" s="1" t="s">
        <v>47</v>
      </c>
      <c r="N716" s="1" t="s">
        <v>127</v>
      </c>
      <c r="O716" s="1" t="s">
        <v>202</v>
      </c>
      <c r="P716" s="1" t="s">
        <v>199</v>
      </c>
      <c r="Q716" s="1" t="s">
        <v>428</v>
      </c>
      <c r="R716" s="1" t="s">
        <v>48</v>
      </c>
      <c r="S716" s="1" t="s">
        <v>79</v>
      </c>
      <c r="T716" s="1" t="s">
        <v>201</v>
      </c>
      <c r="U716" s="2" t="d">
        <v>2019-10-17T21:53:00.00000030733644975</v>
      </c>
      <c r="V716">
        <v>55</v>
      </c>
      <c r="W716">
        <v>55</v>
      </c>
      <c r="X716">
        <v>25</v>
      </c>
      <c r="Y716">
        <v>23.87</v>
      </c>
      <c r="Z716">
        <v>10</v>
      </c>
      <c r="AA716" s="1" t="s">
        <v>72</v>
      </c>
      <c r="AB716">
        <v>8</v>
      </c>
      <c r="AC716">
        <v>0</v>
      </c>
      <c r="AD716" s="1" t="s">
        <v>50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s="1" t="s">
        <v>53</v>
      </c>
      <c r="AS716" s="1" t="s">
        <v>53</v>
      </c>
      <c r="AT716" s="1" t="s">
        <v>53</v>
      </c>
      <c r="AU716" s="1" t="s">
        <v>53</v>
      </c>
    </row>
    <row r="717" spans="1:47" x14ac:dyDescent="0.25">
      <c r="A717" s="1" t="s">
        <v>3768</v>
      </c>
      <c r="B717">
        <v>3</v>
      </c>
      <c r="C717" s="2" t="d">
        <v>2019-10-17T22:53:25.000000284053384925</v>
      </c>
      <c r="D717" s="2" t="d">
        <v>2019-10-17T23:22:41.99999987147748600</v>
      </c>
      <c r="E717">
        <v>40.502479999999998</v>
      </c>
      <c r="F717">
        <v>-104.99158</v>
      </c>
      <c r="G717">
        <v>40.519150000000003</v>
      </c>
      <c r="H717">
        <v>-104.99203</v>
      </c>
      <c r="I717">
        <v>1.1519999999999999</v>
      </c>
      <c r="J717" s="1" t="s">
        <v>767</v>
      </c>
      <c r="L717" s="1" t="s">
        <v>195</v>
      </c>
      <c r="M717" s="1" t="s">
        <v>47</v>
      </c>
      <c r="N717" s="1" t="s">
        <v>228</v>
      </c>
      <c r="O717" s="1" t="s">
        <v>229</v>
      </c>
      <c r="P717" s="1" t="s">
        <v>199</v>
      </c>
      <c r="Q717" s="1" t="s">
        <v>230</v>
      </c>
      <c r="R717" s="1" t="s">
        <v>48</v>
      </c>
      <c r="S717" s="1" t="s">
        <v>79</v>
      </c>
      <c r="T717" s="1" t="s">
        <v>231</v>
      </c>
      <c r="U717" s="2" t="d">
        <v>2019-10-17T22:56:00.00000005587935450</v>
      </c>
      <c r="V717">
        <v>51</v>
      </c>
      <c r="W717">
        <v>51</v>
      </c>
      <c r="X717">
        <v>36</v>
      </c>
      <c r="Y717">
        <v>24.65</v>
      </c>
      <c r="Z717">
        <v>10</v>
      </c>
      <c r="AA717" s="1" t="s">
        <v>61</v>
      </c>
      <c r="AB717">
        <v>8</v>
      </c>
      <c r="AC717">
        <v>0</v>
      </c>
      <c r="AD717" s="1" t="s">
        <v>50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s="1" t="s">
        <v>53</v>
      </c>
      <c r="AS717" s="1" t="s">
        <v>53</v>
      </c>
      <c r="AT717" s="1" t="s">
        <v>53</v>
      </c>
      <c r="AU717" s="1" t="s">
        <v>53</v>
      </c>
    </row>
    <row r="718" spans="1:47" x14ac:dyDescent="0.25">
      <c r="A718" s="1" t="s">
        <v>5394</v>
      </c>
      <c r="B718">
        <v>3</v>
      </c>
      <c r="C718" s="2" t="d">
        <v>2019-10-18T06:45:09.999999823048710975</v>
      </c>
      <c r="D718" s="2" t="d">
        <v>2019-10-18T07:14:44.00000024121254400</v>
      </c>
      <c r="E718">
        <v>39.771329999999999</v>
      </c>
      <c r="F718">
        <v>-104.99073</v>
      </c>
      <c r="G718">
        <v>39.770119999999999</v>
      </c>
      <c r="H718">
        <v>-104.99178999999999</v>
      </c>
      <c r="I718">
        <v>0.10100000000000001</v>
      </c>
      <c r="J718" s="1" t="s">
        <v>366</v>
      </c>
      <c r="L718" s="1" t="s">
        <v>195</v>
      </c>
      <c r="M718" s="1" t="s">
        <v>47</v>
      </c>
      <c r="N718" s="1" t="s">
        <v>131</v>
      </c>
      <c r="O718" s="1" t="s">
        <v>131</v>
      </c>
      <c r="P718" s="1" t="s">
        <v>199</v>
      </c>
      <c r="Q718" s="1" t="s">
        <v>247</v>
      </c>
      <c r="R718" s="1" t="s">
        <v>48</v>
      </c>
      <c r="S718" s="1" t="s">
        <v>79</v>
      </c>
      <c r="T718" s="1" t="s">
        <v>206</v>
      </c>
      <c r="U718" s="2" t="d">
        <v>2019-10-18T07:18:00.00000016763806350</v>
      </c>
      <c r="V718">
        <v>55</v>
      </c>
      <c r="W718">
        <v>55</v>
      </c>
      <c r="X718">
        <v>33</v>
      </c>
      <c r="Y718">
        <v>24.03</v>
      </c>
      <c r="Z718">
        <v>30</v>
      </c>
      <c r="AA718" s="1" t="s">
        <v>55</v>
      </c>
      <c r="AB718">
        <v>9</v>
      </c>
      <c r="AC718">
        <v>0</v>
      </c>
      <c r="AD718" s="1" t="s">
        <v>1068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s="1" t="s">
        <v>53</v>
      </c>
      <c r="AS718" s="1" t="s">
        <v>51</v>
      </c>
      <c r="AT718" s="1" t="s">
        <v>51</v>
      </c>
      <c r="AU718" s="1" t="s">
        <v>51</v>
      </c>
    </row>
    <row r="719" spans="1:47" x14ac:dyDescent="0.25">
      <c r="A719" s="1" t="s">
        <v>7498</v>
      </c>
      <c r="B719">
        <v>3</v>
      </c>
      <c r="C719" s="2" t="d">
        <v>2019-10-18T12:20:06.00000028498470525</v>
      </c>
      <c r="D719" s="2" t="d">
        <v>2019-10-18T12:49:11.00000021047890375</v>
      </c>
      <c r="E719">
        <v>37.869779999999999</v>
      </c>
      <c r="F719">
        <v>-104.12734</v>
      </c>
      <c r="G719">
        <v>37.869549999999997</v>
      </c>
      <c r="H719">
        <v>-104.12808</v>
      </c>
      <c r="I719">
        <v>4.2999999999999997E-2</v>
      </c>
      <c r="J719" s="1" t="s">
        <v>744</v>
      </c>
      <c r="K719">
        <v>61540</v>
      </c>
      <c r="L719" s="1" t="s">
        <v>6812</v>
      </c>
      <c r="M719" s="1" t="s">
        <v>47</v>
      </c>
      <c r="N719" s="1" t="s">
        <v>85</v>
      </c>
      <c r="O719" s="1" t="s">
        <v>412</v>
      </c>
      <c r="P719" s="1" t="s">
        <v>199</v>
      </c>
      <c r="Q719" s="1" t="s">
        <v>7499</v>
      </c>
      <c r="R719" s="1" t="s">
        <v>48</v>
      </c>
      <c r="S719" s="1" t="s">
        <v>79</v>
      </c>
      <c r="T719" s="1" t="s">
        <v>1043</v>
      </c>
      <c r="U719" s="2" t="d">
        <v>2019-10-18T11:52:59.99999988824129100</v>
      </c>
      <c r="V719">
        <v>81</v>
      </c>
      <c r="W719">
        <v>81</v>
      </c>
      <c r="X719">
        <v>14</v>
      </c>
      <c r="Y719">
        <v>25.35</v>
      </c>
      <c r="Z719">
        <v>10</v>
      </c>
      <c r="AA719" s="1" t="s">
        <v>55</v>
      </c>
      <c r="AB719">
        <v>26</v>
      </c>
      <c r="AC719">
        <v>0</v>
      </c>
      <c r="AD719" s="1" t="s">
        <v>1209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s="1" t="s">
        <v>51</v>
      </c>
      <c r="AS719" s="1" t="s">
        <v>51</v>
      </c>
      <c r="AT719" s="1" t="s">
        <v>51</v>
      </c>
      <c r="AU719" s="1" t="s">
        <v>51</v>
      </c>
    </row>
    <row r="720" spans="1:47" x14ac:dyDescent="0.25">
      <c r="A720" s="1" t="s">
        <v>4886</v>
      </c>
      <c r="B720">
        <v>4</v>
      </c>
      <c r="C720" s="2" t="d">
        <v>2019-10-18T07:53:25.999999889172613350</v>
      </c>
      <c r="D720" s="2" t="d">
        <v>2019-10-18T08:23:05.00000021886080625</v>
      </c>
      <c r="E720">
        <v>39.644399999999997</v>
      </c>
      <c r="F720">
        <v>-106.30777</v>
      </c>
      <c r="G720">
        <v>39.529730000000001</v>
      </c>
      <c r="H720">
        <v>-106.21644000000001</v>
      </c>
      <c r="I720">
        <v>9.2959999999999994</v>
      </c>
      <c r="J720" s="1" t="s">
        <v>4887</v>
      </c>
      <c r="L720" s="1" t="s">
        <v>133</v>
      </c>
      <c r="M720" s="1" t="s">
        <v>47</v>
      </c>
      <c r="N720" s="1" t="s">
        <v>501</v>
      </c>
      <c r="O720" s="1" t="s">
        <v>502</v>
      </c>
      <c r="P720" s="1" t="s">
        <v>199</v>
      </c>
      <c r="Q720" s="1" t="s">
        <v>503</v>
      </c>
      <c r="R720" s="1" t="s">
        <v>48</v>
      </c>
      <c r="S720" s="1" t="s">
        <v>79</v>
      </c>
      <c r="T720" s="1" t="s">
        <v>504</v>
      </c>
      <c r="U720" s="2" t="d">
        <v>2019-10-18T07:53:00.000000097788870375</v>
      </c>
      <c r="V720">
        <v>33</v>
      </c>
      <c r="W720">
        <v>33</v>
      </c>
      <c r="X720">
        <v>92</v>
      </c>
      <c r="Y720">
        <v>20.6</v>
      </c>
      <c r="Z720">
        <v>6</v>
      </c>
      <c r="AA720" s="1" t="s">
        <v>57</v>
      </c>
      <c r="AB720">
        <v>3</v>
      </c>
      <c r="AC720">
        <v>0.02</v>
      </c>
      <c r="AD720" s="1" t="s">
        <v>1211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s="1" t="s">
        <v>51</v>
      </c>
      <c r="AS720" s="1" t="s">
        <v>51</v>
      </c>
      <c r="AT720" s="1" t="s">
        <v>51</v>
      </c>
      <c r="AU720" s="1" t="s">
        <v>51</v>
      </c>
    </row>
    <row r="721" spans="1:47" x14ac:dyDescent="0.25">
      <c r="A721" s="1" t="s">
        <v>2857</v>
      </c>
      <c r="B721">
        <v>4</v>
      </c>
      <c r="C721" s="2" t="d">
        <v>2019-10-18T08:03:11.00000022444873900</v>
      </c>
      <c r="D721" s="2" t="d">
        <v>2019-10-18T08:33:10.0000002002343525</v>
      </c>
      <c r="E721">
        <v>39.110860000000002</v>
      </c>
      <c r="F721">
        <v>-108.64315000000001</v>
      </c>
      <c r="G721">
        <v>39.163980000000002</v>
      </c>
      <c r="H721">
        <v>-108.75005</v>
      </c>
      <c r="I721">
        <v>6.8040000000000003</v>
      </c>
      <c r="J721" s="1" t="s">
        <v>2858</v>
      </c>
      <c r="L721" s="1" t="s">
        <v>2859</v>
      </c>
      <c r="M721" s="1" t="s">
        <v>47</v>
      </c>
      <c r="N721" s="1" t="s">
        <v>490</v>
      </c>
      <c r="O721" s="1" t="s">
        <v>491</v>
      </c>
      <c r="P721" s="1" t="s">
        <v>199</v>
      </c>
      <c r="Q721" s="1" t="s">
        <v>492</v>
      </c>
      <c r="R721" s="1" t="s">
        <v>48</v>
      </c>
      <c r="S721" s="1" t="s">
        <v>79</v>
      </c>
      <c r="T721" s="1" t="s">
        <v>493</v>
      </c>
      <c r="U721" s="2" t="d">
        <v>2019-10-18T07:53:00.000000097788870375</v>
      </c>
      <c r="V721">
        <v>49</v>
      </c>
      <c r="W721">
        <v>45</v>
      </c>
      <c r="X721">
        <v>61</v>
      </c>
      <c r="Y721">
        <v>24.93</v>
      </c>
      <c r="Z721">
        <v>10</v>
      </c>
      <c r="AA721" s="1" t="s">
        <v>56</v>
      </c>
      <c r="AB721">
        <v>9</v>
      </c>
      <c r="AC721">
        <v>0</v>
      </c>
      <c r="AD721" s="1" t="s">
        <v>966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s="1" t="s">
        <v>51</v>
      </c>
      <c r="AS721" s="1" t="s">
        <v>51</v>
      </c>
      <c r="AT721" s="1" t="s">
        <v>51</v>
      </c>
      <c r="AU721" s="1" t="s">
        <v>51</v>
      </c>
    </row>
    <row r="722" spans="1:47" x14ac:dyDescent="0.25">
      <c r="A722" s="1" t="s">
        <v>2860</v>
      </c>
      <c r="B722">
        <v>4</v>
      </c>
      <c r="C722" s="2" t="d">
        <v>2019-10-18T08:03:11.00000022444873900</v>
      </c>
      <c r="D722" s="2" t="d">
        <v>2019-10-18T08:33:10.0000002002343525</v>
      </c>
      <c r="E722">
        <v>39.153869999999998</v>
      </c>
      <c r="F722">
        <v>-108.73257</v>
      </c>
      <c r="G722">
        <v>39.037649999999999</v>
      </c>
      <c r="H722">
        <v>-109.28337999999999</v>
      </c>
      <c r="I722">
        <v>30.608000000000001</v>
      </c>
      <c r="J722" s="1" t="s">
        <v>2861</v>
      </c>
      <c r="L722" s="1" t="s">
        <v>137</v>
      </c>
      <c r="M722" s="1" t="s">
        <v>47</v>
      </c>
      <c r="N722" s="1" t="s">
        <v>2862</v>
      </c>
      <c r="O722" s="1" t="s">
        <v>491</v>
      </c>
      <c r="P722" s="1" t="s">
        <v>199</v>
      </c>
      <c r="Q722" s="1" t="s">
        <v>2863</v>
      </c>
      <c r="R722" s="1" t="s">
        <v>48</v>
      </c>
      <c r="S722" s="1" t="s">
        <v>79</v>
      </c>
      <c r="T722" s="1" t="s">
        <v>493</v>
      </c>
      <c r="U722" s="2" t="d">
        <v>2019-10-18T07:53:00.000000097788870375</v>
      </c>
      <c r="V722">
        <v>49</v>
      </c>
      <c r="W722">
        <v>45</v>
      </c>
      <c r="X722">
        <v>61</v>
      </c>
      <c r="Y722">
        <v>24.93</v>
      </c>
      <c r="Z722">
        <v>10</v>
      </c>
      <c r="AA722" s="1" t="s">
        <v>56</v>
      </c>
      <c r="AB722">
        <v>9</v>
      </c>
      <c r="AC722">
        <v>0</v>
      </c>
      <c r="AD722" s="1" t="s">
        <v>966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s="1" t="s">
        <v>51</v>
      </c>
      <c r="AS722" s="1" t="s">
        <v>51</v>
      </c>
      <c r="AT722" s="1" t="s">
        <v>51</v>
      </c>
      <c r="AU722" s="1" t="s">
        <v>51</v>
      </c>
    </row>
    <row r="723" spans="1:47" x14ac:dyDescent="0.25">
      <c r="A723" s="1" t="s">
        <v>6087</v>
      </c>
      <c r="B723">
        <v>4</v>
      </c>
      <c r="C723" s="2" t="d">
        <v>2019-10-18T08:03:11.00000022444873900</v>
      </c>
      <c r="D723" s="2" t="d">
        <v>2019-10-18T08:33:10.0000002002343525</v>
      </c>
      <c r="E723">
        <v>39.683100000000003</v>
      </c>
      <c r="F723">
        <v>-105.88791999999999</v>
      </c>
      <c r="G723">
        <v>39.11103</v>
      </c>
      <c r="H723">
        <v>-108.64746</v>
      </c>
      <c r="I723">
        <v>152.54300000000001</v>
      </c>
      <c r="J723" s="1" t="s">
        <v>6088</v>
      </c>
      <c r="L723" s="1" t="s">
        <v>137</v>
      </c>
      <c r="M723" s="1" t="s">
        <v>47</v>
      </c>
      <c r="N723" s="1" t="s">
        <v>337</v>
      </c>
      <c r="O723" s="1" t="s">
        <v>338</v>
      </c>
      <c r="P723" s="1" t="s">
        <v>199</v>
      </c>
      <c r="Q723" s="1" t="s">
        <v>339</v>
      </c>
      <c r="R723" s="1" t="s">
        <v>48</v>
      </c>
      <c r="S723" s="1" t="s">
        <v>79</v>
      </c>
      <c r="T723" s="1" t="s">
        <v>340</v>
      </c>
      <c r="U723" s="2" t="d">
        <v>2019-10-18T08:00:59.99999977648258200</v>
      </c>
      <c r="V723">
        <v>32</v>
      </c>
      <c r="W723">
        <v>32</v>
      </c>
      <c r="X723">
        <v>96</v>
      </c>
      <c r="Y723">
        <v>20.6</v>
      </c>
      <c r="Z723">
        <v>1</v>
      </c>
      <c r="AA723" s="1" t="s">
        <v>8970</v>
      </c>
      <c r="AB723">
        <v>0</v>
      </c>
      <c r="AC723">
        <v>0</v>
      </c>
      <c r="AD723" s="1" t="s">
        <v>1211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s="1" t="s">
        <v>51</v>
      </c>
      <c r="AS723" s="1" t="s">
        <v>51</v>
      </c>
      <c r="AT723" s="1" t="s">
        <v>51</v>
      </c>
      <c r="AU723" s="1" t="s">
        <v>51</v>
      </c>
    </row>
    <row r="724" spans="1:47" x14ac:dyDescent="0.25">
      <c r="A724" s="1" t="s">
        <v>2864</v>
      </c>
      <c r="B724">
        <v>3</v>
      </c>
      <c r="C724" s="2" t="d">
        <v>2019-10-18T11:08:06.0000000335276100</v>
      </c>
      <c r="D724" s="2" t="d">
        <v>2019-10-18T11:37:20.00000017695128700</v>
      </c>
      <c r="E724">
        <v>37.89123</v>
      </c>
      <c r="F724">
        <v>-104.8291</v>
      </c>
      <c r="G724">
        <v>37.863669999999999</v>
      </c>
      <c r="H724">
        <v>-104.82898</v>
      </c>
      <c r="I724">
        <v>1.9039999999999999</v>
      </c>
      <c r="J724" s="1" t="s">
        <v>1276</v>
      </c>
      <c r="L724" s="1" t="s">
        <v>196</v>
      </c>
      <c r="M724" s="1" t="s">
        <v>47</v>
      </c>
      <c r="N724" s="1" t="s">
        <v>134</v>
      </c>
      <c r="O724" s="1" t="s">
        <v>515</v>
      </c>
      <c r="P724" s="1" t="s">
        <v>199</v>
      </c>
      <c r="Q724" s="1" t="s">
        <v>516</v>
      </c>
      <c r="R724" s="1" t="s">
        <v>48</v>
      </c>
      <c r="S724" s="1" t="s">
        <v>79</v>
      </c>
      <c r="T724" s="1" t="s">
        <v>517</v>
      </c>
      <c r="U724" s="2" t="d">
        <v>2019-10-18T11:12:00.0000000419095125</v>
      </c>
      <c r="V724">
        <v>39</v>
      </c>
      <c r="W724">
        <v>31</v>
      </c>
      <c r="X724">
        <v>70</v>
      </c>
      <c r="Y724">
        <v>20.399999999999999</v>
      </c>
      <c r="Z724">
        <v>10</v>
      </c>
      <c r="AA724" s="1" t="s">
        <v>55</v>
      </c>
      <c r="AB724">
        <v>14</v>
      </c>
      <c r="AC724">
        <v>0</v>
      </c>
      <c r="AD724" s="1" t="s">
        <v>966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s="1" t="s">
        <v>51</v>
      </c>
      <c r="AS724" s="1" t="s">
        <v>51</v>
      </c>
      <c r="AT724" s="1" t="s">
        <v>51</v>
      </c>
      <c r="AU724" s="1" t="s">
        <v>51</v>
      </c>
    </row>
    <row r="725" spans="1:47" x14ac:dyDescent="0.25">
      <c r="A725" s="1" t="s">
        <v>2381</v>
      </c>
      <c r="B725">
        <v>3</v>
      </c>
      <c r="C725" s="2" t="d">
        <v>2019-10-18T09:22:42.000000290572643400</v>
      </c>
      <c r="D725" s="2" t="d">
        <v>2019-10-18T09:52:33.9999998873099700</v>
      </c>
      <c r="E725">
        <v>40.392620000000001</v>
      </c>
      <c r="F725">
        <v>-104.9935</v>
      </c>
      <c r="G725">
        <v>40.388509999999997</v>
      </c>
      <c r="H725">
        <v>-104.99353000000001</v>
      </c>
      <c r="I725">
        <v>0.28399999999999997</v>
      </c>
      <c r="J725" s="1" t="s">
        <v>522</v>
      </c>
      <c r="L725" s="1" t="s">
        <v>196</v>
      </c>
      <c r="M725" s="1" t="s">
        <v>47</v>
      </c>
      <c r="N725" s="1" t="s">
        <v>304</v>
      </c>
      <c r="O725" s="1" t="s">
        <v>229</v>
      </c>
      <c r="P725" s="1" t="s">
        <v>199</v>
      </c>
      <c r="Q725" s="1" t="s">
        <v>305</v>
      </c>
      <c r="R725" s="1" t="s">
        <v>48</v>
      </c>
      <c r="S725" s="1" t="s">
        <v>79</v>
      </c>
      <c r="T725" s="1" t="s">
        <v>231</v>
      </c>
      <c r="U725" s="2" t="d">
        <v>2019-10-18T08:55:59.99999984633177850</v>
      </c>
      <c r="V725">
        <v>54</v>
      </c>
      <c r="W725">
        <v>54</v>
      </c>
      <c r="X725">
        <v>45</v>
      </c>
      <c r="Y725">
        <v>24.68</v>
      </c>
      <c r="Z725">
        <v>10</v>
      </c>
      <c r="AA725" s="1" t="s">
        <v>58</v>
      </c>
      <c r="AB725">
        <v>8</v>
      </c>
      <c r="AC725">
        <v>0</v>
      </c>
      <c r="AD725" s="1" t="s">
        <v>819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s="1" t="s">
        <v>51</v>
      </c>
      <c r="AS725" s="1" t="s">
        <v>51</v>
      </c>
      <c r="AT725" s="1" t="s">
        <v>51</v>
      </c>
      <c r="AU725" s="1" t="s">
        <v>51</v>
      </c>
    </row>
    <row r="726" spans="1:47" x14ac:dyDescent="0.25">
      <c r="A726" s="1" t="s">
        <v>5663</v>
      </c>
      <c r="B726">
        <v>3</v>
      </c>
      <c r="C726" s="2" t="d">
        <v>2019-10-18T10:09:11.99999995529651775</v>
      </c>
      <c r="D726" s="2" t="d">
        <v>2019-10-18T10:38:31.00000001024455125</v>
      </c>
      <c r="E726">
        <v>39.90016</v>
      </c>
      <c r="F726">
        <v>-104.98815999999999</v>
      </c>
      <c r="G726">
        <v>39.897680000000001</v>
      </c>
      <c r="H726">
        <v>-104.98772</v>
      </c>
      <c r="I726">
        <v>0.17299999999999999</v>
      </c>
      <c r="J726" s="1" t="s">
        <v>442</v>
      </c>
      <c r="L726" s="1" t="s">
        <v>196</v>
      </c>
      <c r="M726" s="1" t="s">
        <v>47</v>
      </c>
      <c r="N726" s="1" t="s">
        <v>131</v>
      </c>
      <c r="O726" s="1" t="s">
        <v>147</v>
      </c>
      <c r="P726" s="1" t="s">
        <v>199</v>
      </c>
      <c r="Q726" s="1" t="s">
        <v>440</v>
      </c>
      <c r="R726" s="1" t="s">
        <v>48</v>
      </c>
      <c r="S726" s="1" t="s">
        <v>79</v>
      </c>
      <c r="T726" s="1" t="s">
        <v>206</v>
      </c>
      <c r="U726" s="2" t="d">
        <v>2019-10-18T09:49:59.9999997206032275</v>
      </c>
      <c r="V726">
        <v>59</v>
      </c>
      <c r="W726">
        <v>59</v>
      </c>
      <c r="X726">
        <v>31</v>
      </c>
      <c r="Y726">
        <v>24.09</v>
      </c>
      <c r="Z726">
        <v>20</v>
      </c>
      <c r="AA726" s="1" t="s">
        <v>59</v>
      </c>
      <c r="AB726">
        <v>16</v>
      </c>
      <c r="AC726">
        <v>0</v>
      </c>
      <c r="AD726" s="1" t="s">
        <v>1068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s="1" t="s">
        <v>51</v>
      </c>
      <c r="AS726" s="1" t="s">
        <v>51</v>
      </c>
      <c r="AT726" s="1" t="s">
        <v>51</v>
      </c>
      <c r="AU726" s="1" t="s">
        <v>51</v>
      </c>
    </row>
    <row r="727" spans="1:47" x14ac:dyDescent="0.25">
      <c r="A727" s="1" t="s">
        <v>5426</v>
      </c>
      <c r="B727">
        <v>3</v>
      </c>
      <c r="C727" s="2" t="d">
        <v>2019-10-18T13:41:46.999999936670064675</v>
      </c>
      <c r="D727" s="2" t="d">
        <v>2019-10-18T14:11:18.9999998873099700</v>
      </c>
      <c r="E727">
        <v>38.485410000000002</v>
      </c>
      <c r="F727">
        <v>-106.33623</v>
      </c>
      <c r="G727">
        <v>38.485599999999998</v>
      </c>
      <c r="H727">
        <v>-106.33689</v>
      </c>
      <c r="I727">
        <v>3.7999999999999999E-2</v>
      </c>
      <c r="J727" s="1" t="s">
        <v>435</v>
      </c>
      <c r="L727" s="1" t="s">
        <v>111</v>
      </c>
      <c r="M727" s="1" t="s">
        <v>47</v>
      </c>
      <c r="N727" s="1" t="s">
        <v>436</v>
      </c>
      <c r="O727" s="1" t="s">
        <v>436</v>
      </c>
      <c r="P727" s="1" t="s">
        <v>199</v>
      </c>
      <c r="Q727" s="1" t="s">
        <v>437</v>
      </c>
      <c r="R727" s="1" t="s">
        <v>48</v>
      </c>
      <c r="S727" s="1" t="s">
        <v>79</v>
      </c>
      <c r="T727" s="1" t="s">
        <v>438</v>
      </c>
      <c r="U727" s="2" t="d">
        <v>2019-10-18T13:34:00.00000015366822150</v>
      </c>
      <c r="V727">
        <v>50</v>
      </c>
      <c r="W727">
        <v>50</v>
      </c>
      <c r="X727">
        <v>47</v>
      </c>
      <c r="Y727">
        <v>22.47</v>
      </c>
      <c r="Z727">
        <v>1</v>
      </c>
      <c r="AA727" s="1" t="s">
        <v>55</v>
      </c>
      <c r="AB727">
        <v>15</v>
      </c>
      <c r="AC727">
        <v>0</v>
      </c>
      <c r="AD727" s="1" t="s">
        <v>1228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s="1" t="s">
        <v>51</v>
      </c>
      <c r="AS727" s="1" t="s">
        <v>51</v>
      </c>
      <c r="AT727" s="1" t="s">
        <v>51</v>
      </c>
      <c r="AU727" s="1" t="s">
        <v>51</v>
      </c>
    </row>
    <row r="728" spans="1:47" x14ac:dyDescent="0.25">
      <c r="A728" s="1" t="s">
        <v>1848</v>
      </c>
      <c r="B728">
        <v>3</v>
      </c>
      <c r="C728" s="2" t="d">
        <v>2019-10-18T16:49:44.99999977648258200</v>
      </c>
      <c r="D728" s="2" t="d">
        <v>2019-10-18T17:19:29.00000001769512600</v>
      </c>
      <c r="E728">
        <v>38.426909999999999</v>
      </c>
      <c r="F728">
        <v>-106.39981</v>
      </c>
      <c r="G728">
        <v>38.426830000000002</v>
      </c>
      <c r="H728">
        <v>-106.40012</v>
      </c>
      <c r="I728">
        <v>1.7999999999999999E-2</v>
      </c>
      <c r="J728" s="1" t="s">
        <v>435</v>
      </c>
      <c r="L728" s="1" t="s">
        <v>111</v>
      </c>
      <c r="M728" s="1" t="s">
        <v>47</v>
      </c>
      <c r="N728" s="1" t="s">
        <v>436</v>
      </c>
      <c r="O728" s="1" t="s">
        <v>436</v>
      </c>
      <c r="P728" s="1" t="s">
        <v>199</v>
      </c>
      <c r="Q728" s="1" t="s">
        <v>437</v>
      </c>
      <c r="R728" s="1" t="s">
        <v>48</v>
      </c>
      <c r="S728" s="1" t="s">
        <v>79</v>
      </c>
      <c r="T728" s="1" t="s">
        <v>438</v>
      </c>
      <c r="U728" s="2" t="d">
        <v>2019-10-18T16:56:00.00000005587935450</v>
      </c>
      <c r="V728">
        <v>47</v>
      </c>
      <c r="W728">
        <v>41</v>
      </c>
      <c r="X728">
        <v>33</v>
      </c>
      <c r="Y728">
        <v>22.52</v>
      </c>
      <c r="Z728">
        <v>10</v>
      </c>
      <c r="AA728" s="1" t="s">
        <v>57</v>
      </c>
      <c r="AB728">
        <v>14</v>
      </c>
      <c r="AC728">
        <v>0</v>
      </c>
      <c r="AD728" s="1" t="s">
        <v>1068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s="1" t="s">
        <v>51</v>
      </c>
      <c r="AS728" s="1" t="s">
        <v>51</v>
      </c>
      <c r="AT728" s="1" t="s">
        <v>51</v>
      </c>
      <c r="AU728" s="1" t="s">
        <v>51</v>
      </c>
    </row>
    <row r="729" spans="1:47" x14ac:dyDescent="0.25">
      <c r="A729" s="1" t="s">
        <v>2865</v>
      </c>
      <c r="B729">
        <v>3</v>
      </c>
      <c r="C729" s="2" t="d">
        <v>2019-10-18T16:10:12.00000015087425850</v>
      </c>
      <c r="D729" s="2" t="d">
        <v>2019-10-18T16:39:31.00000020582229200</v>
      </c>
      <c r="E729">
        <v>39.578890000000001</v>
      </c>
      <c r="F729">
        <v>-104.87586</v>
      </c>
      <c r="G729">
        <v>39.577210000000001</v>
      </c>
      <c r="H729">
        <v>-104.87518</v>
      </c>
      <c r="I729">
        <v>0.122</v>
      </c>
      <c r="J729" s="1" t="s">
        <v>570</v>
      </c>
      <c r="L729" s="1" t="s">
        <v>196</v>
      </c>
      <c r="M729" s="1" t="s">
        <v>47</v>
      </c>
      <c r="N729" s="1" t="s">
        <v>127</v>
      </c>
      <c r="O729" s="1" t="s">
        <v>202</v>
      </c>
      <c r="P729" s="1" t="s">
        <v>199</v>
      </c>
      <c r="Q729" s="1" t="s">
        <v>348</v>
      </c>
      <c r="R729" s="1" t="s">
        <v>48</v>
      </c>
      <c r="S729" s="1" t="s">
        <v>79</v>
      </c>
      <c r="T729" s="1" t="s">
        <v>201</v>
      </c>
      <c r="U729" s="2" t="d">
        <v>2019-10-18T15:53:00.00000030733644975</v>
      </c>
      <c r="V729">
        <v>58</v>
      </c>
      <c r="W729">
        <v>58</v>
      </c>
      <c r="X729">
        <v>46</v>
      </c>
      <c r="Y729">
        <v>23.94</v>
      </c>
      <c r="Z729">
        <v>10</v>
      </c>
      <c r="AA729" s="1" t="s">
        <v>54</v>
      </c>
      <c r="AB729">
        <v>7</v>
      </c>
      <c r="AC729">
        <v>0</v>
      </c>
      <c r="AD729" s="1" t="s">
        <v>966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s="1" t="s">
        <v>51</v>
      </c>
      <c r="AS729" s="1" t="s">
        <v>51</v>
      </c>
      <c r="AT729" s="1" t="s">
        <v>51</v>
      </c>
      <c r="AU729" s="1" t="s">
        <v>51</v>
      </c>
    </row>
    <row r="730" spans="1:47" x14ac:dyDescent="0.25">
      <c r="A730" s="1" t="s">
        <v>2866</v>
      </c>
      <c r="B730">
        <v>3</v>
      </c>
      <c r="C730" s="2" t="d">
        <v>2019-10-18T15:38:07.00000026728957925</v>
      </c>
      <c r="D730" s="2" t="d">
        <v>2019-10-18T16:07:31.9999998388811945700</v>
      </c>
      <c r="E730">
        <v>39.290080000000003</v>
      </c>
      <c r="F730">
        <v>-104.89512999999999</v>
      </c>
      <c r="G730">
        <v>39.317419999999998</v>
      </c>
      <c r="H730">
        <v>-104.88357000000001</v>
      </c>
      <c r="I730">
        <v>1.988</v>
      </c>
      <c r="J730" s="1" t="s">
        <v>399</v>
      </c>
      <c r="L730" s="1" t="s">
        <v>195</v>
      </c>
      <c r="M730" s="1" t="s">
        <v>47</v>
      </c>
      <c r="N730" s="1" t="s">
        <v>192</v>
      </c>
      <c r="O730" s="1" t="s">
        <v>121</v>
      </c>
      <c r="P730" s="1" t="s">
        <v>199</v>
      </c>
      <c r="Q730" s="1" t="s">
        <v>334</v>
      </c>
      <c r="R730" s="1" t="s">
        <v>48</v>
      </c>
      <c r="S730" s="1" t="s">
        <v>79</v>
      </c>
      <c r="T730" s="1" t="s">
        <v>224</v>
      </c>
      <c r="U730" s="2" t="d">
        <v>2019-10-18T15:30:00.00000020954757600</v>
      </c>
      <c r="V730">
        <v>52</v>
      </c>
      <c r="W730">
        <v>52</v>
      </c>
      <c r="X730">
        <v>44</v>
      </c>
      <c r="Y730">
        <v>22.95</v>
      </c>
      <c r="Z730">
        <v>10</v>
      </c>
      <c r="AA730" s="1" t="s">
        <v>65</v>
      </c>
      <c r="AB730">
        <v>18</v>
      </c>
      <c r="AC730">
        <v>0</v>
      </c>
      <c r="AD730" s="1" t="s">
        <v>966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s="1" t="s">
        <v>51</v>
      </c>
      <c r="AS730" s="1" t="s">
        <v>51</v>
      </c>
      <c r="AT730" s="1" t="s">
        <v>51</v>
      </c>
      <c r="AU730" s="1" t="s">
        <v>51</v>
      </c>
    </row>
    <row r="731" spans="1:47" x14ac:dyDescent="0.25">
      <c r="A731" s="1" t="s">
        <v>2867</v>
      </c>
      <c r="B731">
        <v>3</v>
      </c>
      <c r="C731" s="2" t="d">
        <v>2019-10-18T16:10:10.99999991711228925</v>
      </c>
      <c r="D731" s="2" t="d">
        <v>2019-10-18T16:39:31.00000020582229200</v>
      </c>
      <c r="E731">
        <v>39.644060000000003</v>
      </c>
      <c r="F731">
        <v>-104.91306</v>
      </c>
      <c r="G731">
        <v>39.647219999999997</v>
      </c>
      <c r="H731">
        <v>-104.91489</v>
      </c>
      <c r="I731">
        <v>0.23899999999999999</v>
      </c>
      <c r="J731" s="1" t="s">
        <v>706</v>
      </c>
      <c r="L731" s="1" t="s">
        <v>195</v>
      </c>
      <c r="M731" s="1" t="s">
        <v>47</v>
      </c>
      <c r="N731" s="1" t="s">
        <v>131</v>
      </c>
      <c r="O731" s="1" t="s">
        <v>131</v>
      </c>
      <c r="P731" s="1" t="s">
        <v>199</v>
      </c>
      <c r="Q731" s="1" t="s">
        <v>415</v>
      </c>
      <c r="R731" s="1" t="s">
        <v>48</v>
      </c>
      <c r="S731" s="1" t="s">
        <v>79</v>
      </c>
      <c r="T731" s="1" t="s">
        <v>201</v>
      </c>
      <c r="U731" s="2" t="d">
        <v>2019-10-18T15:53:00.00000030733644975</v>
      </c>
      <c r="V731">
        <v>58</v>
      </c>
      <c r="W731">
        <v>58</v>
      </c>
      <c r="X731">
        <v>46</v>
      </c>
      <c r="Y731">
        <v>23.94</v>
      </c>
      <c r="Z731">
        <v>10</v>
      </c>
      <c r="AA731" s="1" t="s">
        <v>54</v>
      </c>
      <c r="AB731">
        <v>7</v>
      </c>
      <c r="AC731">
        <v>0</v>
      </c>
      <c r="AD731" s="1" t="s">
        <v>966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s="1" t="s">
        <v>51</v>
      </c>
      <c r="AS731" s="1" t="s">
        <v>51</v>
      </c>
      <c r="AT731" s="1" t="s">
        <v>51</v>
      </c>
      <c r="AU731" s="1" t="s">
        <v>51</v>
      </c>
    </row>
    <row r="732" spans="1:47" x14ac:dyDescent="0.25">
      <c r="A732" s="1" t="s">
        <v>1849</v>
      </c>
      <c r="B732">
        <v>3</v>
      </c>
      <c r="C732" s="2" t="d">
        <v>2019-10-18T17:58:02.00000007636845025</v>
      </c>
      <c r="D732" s="2" t="d">
        <v>2019-10-18T18:27:29.9999997206032275</v>
      </c>
      <c r="E732">
        <v>39.284529999999997</v>
      </c>
      <c r="F732">
        <v>-104.89633000000001</v>
      </c>
      <c r="G732">
        <v>39.289009999999998</v>
      </c>
      <c r="H732">
        <v>-104.89555</v>
      </c>
      <c r="I732">
        <v>0.312</v>
      </c>
      <c r="J732" s="1" t="s">
        <v>399</v>
      </c>
      <c r="L732" s="1" t="s">
        <v>195</v>
      </c>
      <c r="M732" s="1" t="s">
        <v>47</v>
      </c>
      <c r="N732" s="1" t="s">
        <v>192</v>
      </c>
      <c r="O732" s="1" t="s">
        <v>121</v>
      </c>
      <c r="P732" s="1" t="s">
        <v>199</v>
      </c>
      <c r="Q732" s="1" t="s">
        <v>334</v>
      </c>
      <c r="R732" s="1" t="s">
        <v>48</v>
      </c>
      <c r="S732" s="1" t="s">
        <v>79</v>
      </c>
      <c r="T732" s="1" t="s">
        <v>224</v>
      </c>
      <c r="U732" s="2" t="d">
        <v>2019-10-18T17:52:59.99999988824129100</v>
      </c>
      <c r="V732">
        <v>45</v>
      </c>
      <c r="W732">
        <v>45</v>
      </c>
      <c r="X732">
        <v>71</v>
      </c>
      <c r="Y732">
        <v>22.98</v>
      </c>
      <c r="Z732">
        <v>10</v>
      </c>
      <c r="AA732" s="1" t="s">
        <v>8970</v>
      </c>
      <c r="AB732">
        <v>0</v>
      </c>
      <c r="AC732">
        <v>0</v>
      </c>
      <c r="AD732" s="1" t="s">
        <v>1068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s="1" t="s">
        <v>51</v>
      </c>
      <c r="AS732" s="1" t="s">
        <v>51</v>
      </c>
      <c r="AT732" s="1" t="s">
        <v>51</v>
      </c>
      <c r="AU732" s="1" t="s">
        <v>51</v>
      </c>
    </row>
    <row r="733" spans="1:47" x14ac:dyDescent="0.25">
      <c r="A733" s="1" t="s">
        <v>1693</v>
      </c>
      <c r="B733">
        <v>3</v>
      </c>
      <c r="C733" s="2" t="d">
        <v>2019-10-18T18:22:01.99999974109232325</v>
      </c>
      <c r="D733" s="2" t="d">
        <v>2019-10-18T20:45:32.00000014621764675</v>
      </c>
      <c r="E733">
        <v>39.7256</v>
      </c>
      <c r="F733">
        <v>-104.82461000000001</v>
      </c>
      <c r="G733">
        <v>39.729610000000001</v>
      </c>
      <c r="H733">
        <v>-104.82489</v>
      </c>
      <c r="I733">
        <v>0.27700000000000002</v>
      </c>
      <c r="J733" s="1" t="s">
        <v>470</v>
      </c>
      <c r="L733" s="1" t="s">
        <v>309</v>
      </c>
      <c r="M733" s="1" t="s">
        <v>47</v>
      </c>
      <c r="N733" s="1" t="s">
        <v>171</v>
      </c>
      <c r="O733" s="1" t="s">
        <v>202</v>
      </c>
      <c r="P733" s="1" t="s">
        <v>199</v>
      </c>
      <c r="Q733" s="1" t="s">
        <v>241</v>
      </c>
      <c r="R733" s="1" t="s">
        <v>48</v>
      </c>
      <c r="S733" s="1" t="s">
        <v>79</v>
      </c>
      <c r="T733" s="1" t="s">
        <v>204</v>
      </c>
      <c r="U733" s="2" t="d">
        <v>2019-10-18T17:58:00.00000023748725325</v>
      </c>
      <c r="V733">
        <v>54</v>
      </c>
      <c r="W733">
        <v>54</v>
      </c>
      <c r="X733">
        <v>39</v>
      </c>
      <c r="Y733">
        <v>24.18</v>
      </c>
      <c r="Z733">
        <v>10</v>
      </c>
      <c r="AA733" s="1" t="s">
        <v>60</v>
      </c>
      <c r="AB733">
        <v>9</v>
      </c>
      <c r="AC733">
        <v>0</v>
      </c>
      <c r="AD733" s="1" t="s">
        <v>1068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s="1" t="s">
        <v>53</v>
      </c>
      <c r="AS733" s="1" t="s">
        <v>51</v>
      </c>
      <c r="AT733" s="1" t="s">
        <v>51</v>
      </c>
      <c r="AU733" s="1" t="s">
        <v>51</v>
      </c>
    </row>
    <row r="734" spans="1:47" x14ac:dyDescent="0.25">
      <c r="A734" s="1" t="s">
        <v>5350</v>
      </c>
      <c r="B734">
        <v>3</v>
      </c>
      <c r="C734" s="2" t="d">
        <v>2019-10-18T20:10:02.00000011827796950</v>
      </c>
      <c r="D734" s="2" t="d">
        <v>2019-10-18T20:39:29.99999976251274675</v>
      </c>
      <c r="E734">
        <v>39.885210000000001</v>
      </c>
      <c r="F734">
        <v>-104.98766000000001</v>
      </c>
      <c r="G734">
        <v>39.882770000000001</v>
      </c>
      <c r="H734">
        <v>-104.98768</v>
      </c>
      <c r="I734">
        <v>0.16900000000000001</v>
      </c>
      <c r="J734" s="1" t="s">
        <v>442</v>
      </c>
      <c r="L734" s="1" t="s">
        <v>173</v>
      </c>
      <c r="M734" s="1" t="s">
        <v>47</v>
      </c>
      <c r="N734" s="1" t="s">
        <v>131</v>
      </c>
      <c r="O734" s="1" t="s">
        <v>147</v>
      </c>
      <c r="P734" s="1" t="s">
        <v>199</v>
      </c>
      <c r="Q734" s="1" t="s">
        <v>205</v>
      </c>
      <c r="R734" s="1" t="s">
        <v>48</v>
      </c>
      <c r="S734" s="1" t="s">
        <v>79</v>
      </c>
      <c r="T734" s="1" t="s">
        <v>206</v>
      </c>
      <c r="U734" s="2" t="d">
        <v>2019-10-18T19:54:59.99999986030161375</v>
      </c>
      <c r="V734">
        <v>50</v>
      </c>
      <c r="W734">
        <v>50</v>
      </c>
      <c r="X734">
        <v>30</v>
      </c>
      <c r="Y734">
        <v>24.24</v>
      </c>
      <c r="Z734">
        <v>30</v>
      </c>
      <c r="AA734" s="1" t="s">
        <v>57</v>
      </c>
      <c r="AB734">
        <v>29</v>
      </c>
      <c r="AC734">
        <v>0</v>
      </c>
      <c r="AD734" s="1" t="s">
        <v>1209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s="1" t="s">
        <v>53</v>
      </c>
      <c r="AS734" s="1" t="s">
        <v>53</v>
      </c>
      <c r="AT734" s="1" t="s">
        <v>53</v>
      </c>
      <c r="AU734" s="1" t="s">
        <v>53</v>
      </c>
    </row>
    <row r="735" spans="1:47" x14ac:dyDescent="0.25">
      <c r="A735" s="1" t="s">
        <v>5386</v>
      </c>
      <c r="B735">
        <v>3</v>
      </c>
      <c r="C735" s="2" t="d">
        <v>2019-10-19T06:25:44.99999969266355025</v>
      </c>
      <c r="D735" s="2" t="d">
        <v>2019-10-19T06:55:28.99999993387609425</v>
      </c>
      <c r="E735">
        <v>39.636229999999998</v>
      </c>
      <c r="F735">
        <v>-105.16812</v>
      </c>
      <c r="G735">
        <v>39.635649999999998</v>
      </c>
      <c r="H735">
        <v>-105.16894000000001</v>
      </c>
      <c r="I735">
        <v>5.8999999999999997E-2</v>
      </c>
      <c r="J735" s="1" t="s">
        <v>217</v>
      </c>
      <c r="L735" s="1" t="s">
        <v>1069</v>
      </c>
      <c r="M735" s="1" t="s">
        <v>47</v>
      </c>
      <c r="N735" s="1" t="s">
        <v>180</v>
      </c>
      <c r="O735" s="1" t="s">
        <v>115</v>
      </c>
      <c r="P735" s="1" t="s">
        <v>199</v>
      </c>
      <c r="Q735" s="1" t="s">
        <v>724</v>
      </c>
      <c r="R735" s="1" t="s">
        <v>48</v>
      </c>
      <c r="S735" s="1" t="s">
        <v>79</v>
      </c>
      <c r="T735" s="1" t="s">
        <v>206</v>
      </c>
      <c r="U735" s="2" t="d">
        <v>2019-10-19T06:45:00.000</v>
      </c>
      <c r="V735">
        <v>48</v>
      </c>
      <c r="W735">
        <v>42</v>
      </c>
      <c r="X735">
        <v>30</v>
      </c>
      <c r="Y735">
        <v>24.32</v>
      </c>
      <c r="Z735">
        <v>30</v>
      </c>
      <c r="AA735" s="1" t="s">
        <v>55</v>
      </c>
      <c r="AB735">
        <v>15</v>
      </c>
      <c r="AC735">
        <v>0</v>
      </c>
      <c r="AD735" s="1" t="s">
        <v>50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s="1" t="s">
        <v>53</v>
      </c>
      <c r="AS735" s="1" t="s">
        <v>53</v>
      </c>
      <c r="AT735" s="1" t="s">
        <v>51</v>
      </c>
      <c r="AU735" s="1" t="s">
        <v>51</v>
      </c>
    </row>
    <row r="736" spans="1:47" x14ac:dyDescent="0.25">
      <c r="A736" s="1" t="s">
        <v>3651</v>
      </c>
      <c r="B736">
        <v>3</v>
      </c>
      <c r="C736" s="2" t="d">
        <v>2019-10-19T07:18:16.00000013597309550</v>
      </c>
      <c r="D736" s="2" t="d">
        <v>2019-10-19T07:45:29.99999988824129100</v>
      </c>
      <c r="E736">
        <v>39.619759999999999</v>
      </c>
      <c r="F736">
        <v>-104.8994</v>
      </c>
      <c r="G736">
        <v>39.618270000000003</v>
      </c>
      <c r="H736">
        <v>-104.89857000000001</v>
      </c>
      <c r="I736">
        <v>0.112</v>
      </c>
      <c r="J736" s="1" t="s">
        <v>427</v>
      </c>
      <c r="L736" s="1" t="s">
        <v>196</v>
      </c>
      <c r="M736" s="1" t="s">
        <v>47</v>
      </c>
      <c r="N736" s="1" t="s">
        <v>127</v>
      </c>
      <c r="O736" s="1" t="s">
        <v>202</v>
      </c>
      <c r="P736" s="1" t="s">
        <v>199</v>
      </c>
      <c r="Q736" s="1" t="s">
        <v>428</v>
      </c>
      <c r="R736" s="1" t="s">
        <v>48</v>
      </c>
      <c r="S736" s="1" t="s">
        <v>79</v>
      </c>
      <c r="T736" s="1" t="s">
        <v>201</v>
      </c>
      <c r="U736" s="2" t="d">
        <v>2019-10-19T06:53:00.00000030733644975</v>
      </c>
      <c r="V736">
        <v>35</v>
      </c>
      <c r="W736">
        <v>30</v>
      </c>
      <c r="X736">
        <v>54</v>
      </c>
      <c r="Y736">
        <v>24.1</v>
      </c>
      <c r="Z736">
        <v>10</v>
      </c>
      <c r="AA736" s="1" t="s">
        <v>68</v>
      </c>
      <c r="AB736">
        <v>6</v>
      </c>
      <c r="AC736">
        <v>0</v>
      </c>
      <c r="AD736" s="1" t="s">
        <v>50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s="1" t="s">
        <v>51</v>
      </c>
      <c r="AS736" s="1" t="s">
        <v>51</v>
      </c>
      <c r="AT736" s="1" t="s">
        <v>51</v>
      </c>
      <c r="AU736" s="1" t="s">
        <v>51</v>
      </c>
    </row>
    <row r="737" spans="1:47" x14ac:dyDescent="0.25">
      <c r="A737" s="1" t="s">
        <v>3579</v>
      </c>
      <c r="B737">
        <v>3</v>
      </c>
      <c r="C737" s="2" t="d">
        <v>2019-10-19T08:52:00.99999992642551950</v>
      </c>
      <c r="D737" s="2" t="d">
        <v>2019-10-19T09:21:27.99999996554106225</v>
      </c>
      <c r="E737">
        <v>39.781190000000002</v>
      </c>
      <c r="F737">
        <v>-104.99408</v>
      </c>
      <c r="G737">
        <v>39.779699999999998</v>
      </c>
      <c r="H737">
        <v>-104.98506999999999</v>
      </c>
      <c r="I737">
        <v>0.48899999999999999</v>
      </c>
      <c r="J737" s="1" t="s">
        <v>567</v>
      </c>
      <c r="L737" s="1" t="s">
        <v>133</v>
      </c>
      <c r="M737" s="1" t="s">
        <v>47</v>
      </c>
      <c r="N737" s="1" t="s">
        <v>131</v>
      </c>
      <c r="O737" s="1" t="s">
        <v>131</v>
      </c>
      <c r="P737" s="1" t="s">
        <v>199</v>
      </c>
      <c r="Q737" s="1" t="s">
        <v>247</v>
      </c>
      <c r="R737" s="1" t="s">
        <v>48</v>
      </c>
      <c r="S737" s="1" t="s">
        <v>79</v>
      </c>
      <c r="T737" s="1" t="s">
        <v>206</v>
      </c>
      <c r="U737" s="2" t="d">
        <v>2019-10-19T08:49:59.99999993015081025</v>
      </c>
      <c r="V737">
        <v>48</v>
      </c>
      <c r="W737">
        <v>46</v>
      </c>
      <c r="X737">
        <v>32</v>
      </c>
      <c r="Y737">
        <v>24.33</v>
      </c>
      <c r="Z737">
        <v>10</v>
      </c>
      <c r="AA737" s="1" t="s">
        <v>72</v>
      </c>
      <c r="AB737">
        <v>6</v>
      </c>
      <c r="AC737">
        <v>0</v>
      </c>
      <c r="AD737" s="1" t="s">
        <v>50</v>
      </c>
      <c r="AE737" t="b">
        <v>0</v>
      </c>
      <c r="AF737" t="b">
        <v>0</v>
      </c>
      <c r="AG737" t="b">
        <v>0</v>
      </c>
      <c r="AH737" t="b">
        <v>0</v>
      </c>
      <c r="AI737" t="b">
        <v>1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s="1" t="s">
        <v>51</v>
      </c>
      <c r="AS737" s="1" t="s">
        <v>51</v>
      </c>
      <c r="AT737" s="1" t="s">
        <v>51</v>
      </c>
      <c r="AU737" s="1" t="s">
        <v>51</v>
      </c>
    </row>
    <row r="738" spans="1:47" x14ac:dyDescent="0.25">
      <c r="A738" s="1" t="s">
        <v>8142</v>
      </c>
      <c r="B738">
        <v>3</v>
      </c>
      <c r="C738" s="2" t="d">
        <v>2019-10-19T09:44:20.0000000791624200</v>
      </c>
      <c r="D738" s="2" t="d">
        <v>2019-10-19T10:13:31.99999975506216525</v>
      </c>
      <c r="E738">
        <v>38.203620000000001</v>
      </c>
      <c r="F738">
        <v>-103.81308</v>
      </c>
      <c r="G738">
        <v>38.201949999999997</v>
      </c>
      <c r="H738">
        <v>-103.82214999999999</v>
      </c>
      <c r="I738">
        <v>0.50600000000000001</v>
      </c>
      <c r="J738" s="1" t="s">
        <v>8143</v>
      </c>
      <c r="K738">
        <v>14490</v>
      </c>
      <c r="L738" s="1" t="s">
        <v>6583</v>
      </c>
      <c r="M738" s="1" t="s">
        <v>97</v>
      </c>
      <c r="N738" s="1" t="s">
        <v>7096</v>
      </c>
      <c r="O738" s="1" t="s">
        <v>4545</v>
      </c>
      <c r="P738" s="1" t="s">
        <v>199</v>
      </c>
      <c r="Q738" s="1" t="s">
        <v>8144</v>
      </c>
      <c r="R738" s="1" t="s">
        <v>48</v>
      </c>
      <c r="S738" s="1" t="s">
        <v>79</v>
      </c>
      <c r="T738" s="1" t="s">
        <v>1043</v>
      </c>
      <c r="U738" s="2" t="d">
        <v>2019-10-19T09:53:00.00000030733644975</v>
      </c>
      <c r="V738">
        <v>54</v>
      </c>
      <c r="W738">
        <v>54</v>
      </c>
      <c r="X738">
        <v>35</v>
      </c>
      <c r="Y738">
        <v>25.72</v>
      </c>
      <c r="Z738">
        <v>10</v>
      </c>
      <c r="AA738" s="1" t="s">
        <v>68</v>
      </c>
      <c r="AB738">
        <v>7</v>
      </c>
      <c r="AC738">
        <v>0</v>
      </c>
      <c r="AD738" s="1" t="s">
        <v>50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1</v>
      </c>
      <c r="AO738" t="b">
        <v>0</v>
      </c>
      <c r="AP738" t="b">
        <v>0</v>
      </c>
      <c r="AQ738" t="b">
        <v>0</v>
      </c>
      <c r="AR738" s="1" t="s">
        <v>51</v>
      </c>
      <c r="AS738" s="1" t="s">
        <v>51</v>
      </c>
      <c r="AT738" s="1" t="s">
        <v>51</v>
      </c>
      <c r="AU738" s="1" t="s">
        <v>51</v>
      </c>
    </row>
    <row r="739" spans="1:47" x14ac:dyDescent="0.25">
      <c r="A739" s="1" t="s">
        <v>3339</v>
      </c>
      <c r="B739">
        <v>3</v>
      </c>
      <c r="C739" s="2" t="d">
        <v>2019-10-19T09:45:44.99999983236193650</v>
      </c>
      <c r="D739" s="2" t="d">
        <v>2019-10-19T10:15:30.00000030733644975</v>
      </c>
      <c r="E739">
        <v>39.780079999999998</v>
      </c>
      <c r="F739">
        <v>-104.93646</v>
      </c>
      <c r="G739">
        <v>39.78004</v>
      </c>
      <c r="H739">
        <v>-104.93171</v>
      </c>
      <c r="I739">
        <v>0.252</v>
      </c>
      <c r="J739" s="1" t="s">
        <v>487</v>
      </c>
      <c r="L739" s="1" t="s">
        <v>137</v>
      </c>
      <c r="M739" s="1" t="s">
        <v>47</v>
      </c>
      <c r="N739" s="1" t="s">
        <v>131</v>
      </c>
      <c r="O739" s="1" t="s">
        <v>131</v>
      </c>
      <c r="P739" s="1" t="s">
        <v>199</v>
      </c>
      <c r="Q739" s="1" t="s">
        <v>247</v>
      </c>
      <c r="R739" s="1" t="s">
        <v>48</v>
      </c>
      <c r="S739" s="1" t="s">
        <v>79</v>
      </c>
      <c r="T739" s="1" t="s">
        <v>206</v>
      </c>
      <c r="U739" s="2" t="d">
        <v>2019-10-19T09:58:00.00000002793967725</v>
      </c>
      <c r="V739">
        <v>52</v>
      </c>
      <c r="W739">
        <v>52</v>
      </c>
      <c r="X739">
        <v>28</v>
      </c>
      <c r="Y739">
        <v>24.33</v>
      </c>
      <c r="Z739">
        <v>10</v>
      </c>
      <c r="AA739" s="1" t="s">
        <v>64</v>
      </c>
      <c r="AB739">
        <v>8</v>
      </c>
      <c r="AC739">
        <v>0</v>
      </c>
      <c r="AD739" s="1" t="s">
        <v>50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s="1" t="s">
        <v>51</v>
      </c>
      <c r="AS739" s="1" t="s">
        <v>51</v>
      </c>
      <c r="AT739" s="1" t="s">
        <v>51</v>
      </c>
      <c r="AU739" s="1" t="s">
        <v>51</v>
      </c>
    </row>
    <row r="740" spans="1:47" x14ac:dyDescent="0.25">
      <c r="A740" s="1" t="s">
        <v>3340</v>
      </c>
      <c r="B740">
        <v>3</v>
      </c>
      <c r="C740" s="2" t="d">
        <v>2019-10-19T12:15:45.00000025145709525</v>
      </c>
      <c r="D740" s="2" t="d">
        <v>2019-10-19T12:45:27.000000025145709525</v>
      </c>
      <c r="E740">
        <v>39.885210000000001</v>
      </c>
      <c r="F740">
        <v>-104.98766000000001</v>
      </c>
      <c r="G740">
        <v>39.882770000000001</v>
      </c>
      <c r="H740">
        <v>-104.98768</v>
      </c>
      <c r="I740">
        <v>0.16900000000000001</v>
      </c>
      <c r="J740" s="1" t="s">
        <v>442</v>
      </c>
      <c r="L740" s="1" t="s">
        <v>173</v>
      </c>
      <c r="M740" s="1" t="s">
        <v>47</v>
      </c>
      <c r="N740" s="1" t="s">
        <v>131</v>
      </c>
      <c r="O740" s="1" t="s">
        <v>147</v>
      </c>
      <c r="P740" s="1" t="s">
        <v>199</v>
      </c>
      <c r="Q740" s="1" t="s">
        <v>205</v>
      </c>
      <c r="R740" s="1" t="s">
        <v>48</v>
      </c>
      <c r="S740" s="1" t="s">
        <v>79</v>
      </c>
      <c r="T740" s="1" t="s">
        <v>206</v>
      </c>
      <c r="U740" s="2" t="d">
        <v>2019-10-19T11:46:59.99999997206032275</v>
      </c>
      <c r="V740">
        <v>57</v>
      </c>
      <c r="W740">
        <v>57</v>
      </c>
      <c r="X740">
        <v>20</v>
      </c>
      <c r="Y740">
        <v>24.29</v>
      </c>
      <c r="Z740">
        <v>10</v>
      </c>
      <c r="AA740" s="1" t="s">
        <v>63</v>
      </c>
      <c r="AB740">
        <v>9</v>
      </c>
      <c r="AC740">
        <v>0</v>
      </c>
      <c r="AD740" s="1" t="s">
        <v>50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s="1" t="s">
        <v>51</v>
      </c>
      <c r="AS740" s="1" t="s">
        <v>51</v>
      </c>
      <c r="AT740" s="1" t="s">
        <v>51</v>
      </c>
      <c r="AU740" s="1" t="s">
        <v>51</v>
      </c>
    </row>
    <row r="741" spans="1:47" x14ac:dyDescent="0.25">
      <c r="A741" s="1" t="s">
        <v>3341</v>
      </c>
      <c r="B741">
        <v>3</v>
      </c>
      <c r="C741" s="2" t="d">
        <v>2019-10-19T12:42:01.99999988079070950</v>
      </c>
      <c r="D741" s="2" t="d">
        <v>2019-10-19T13:09:30.99999999627470925</v>
      </c>
      <c r="E741">
        <v>39.885210000000001</v>
      </c>
      <c r="F741">
        <v>-104.98766000000001</v>
      </c>
      <c r="G741">
        <v>39.882770000000001</v>
      </c>
      <c r="H741">
        <v>-104.98768</v>
      </c>
      <c r="I741">
        <v>0.16900000000000001</v>
      </c>
      <c r="J741" s="1" t="s">
        <v>442</v>
      </c>
      <c r="L741" s="1" t="s">
        <v>173</v>
      </c>
      <c r="M741" s="1" t="s">
        <v>47</v>
      </c>
      <c r="N741" s="1" t="s">
        <v>131</v>
      </c>
      <c r="O741" s="1" t="s">
        <v>147</v>
      </c>
      <c r="P741" s="1" t="s">
        <v>199</v>
      </c>
      <c r="Q741" s="1" t="s">
        <v>205</v>
      </c>
      <c r="R741" s="1" t="s">
        <v>48</v>
      </c>
      <c r="S741" s="1" t="s">
        <v>79</v>
      </c>
      <c r="T741" s="1" t="s">
        <v>206</v>
      </c>
      <c r="U741" s="2" t="d">
        <v>2019-10-19T12:49:59.9999997206032275</v>
      </c>
      <c r="V741">
        <v>59</v>
      </c>
      <c r="W741">
        <v>59</v>
      </c>
      <c r="X741">
        <v>17</v>
      </c>
      <c r="Y741">
        <v>24.24</v>
      </c>
      <c r="Z741">
        <v>10</v>
      </c>
      <c r="AA741" s="1" t="s">
        <v>63</v>
      </c>
      <c r="AB741">
        <v>9</v>
      </c>
      <c r="AC741">
        <v>0</v>
      </c>
      <c r="AD741" s="1" t="s">
        <v>50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s="1" t="s">
        <v>51</v>
      </c>
      <c r="AS741" s="1" t="s">
        <v>51</v>
      </c>
      <c r="AT741" s="1" t="s">
        <v>51</v>
      </c>
      <c r="AU741" s="1" t="s">
        <v>51</v>
      </c>
    </row>
    <row r="742" spans="1:47" x14ac:dyDescent="0.25">
      <c r="A742" s="1" t="s">
        <v>3769</v>
      </c>
      <c r="B742">
        <v>3</v>
      </c>
      <c r="C742" s="2" t="d">
        <v>2019-10-19T14:54:01.99999992270022875</v>
      </c>
      <c r="D742" s="2" t="d">
        <v>2019-10-19T15:23:25.999999889172613350</v>
      </c>
      <c r="E742">
        <v>38.230899999999998</v>
      </c>
      <c r="F742">
        <v>-104.61384</v>
      </c>
      <c r="G742">
        <v>38.233420000000002</v>
      </c>
      <c r="H742">
        <v>-104.61332</v>
      </c>
      <c r="I742">
        <v>0.17599999999999999</v>
      </c>
      <c r="J742" s="1" t="s">
        <v>1015</v>
      </c>
      <c r="L742" s="1" t="s">
        <v>195</v>
      </c>
      <c r="M742" s="1" t="s">
        <v>47</v>
      </c>
      <c r="N742" s="1" t="s">
        <v>412</v>
      </c>
      <c r="O742" s="1" t="s">
        <v>412</v>
      </c>
      <c r="P742" s="1" t="s">
        <v>199</v>
      </c>
      <c r="Q742" s="1" t="s">
        <v>512</v>
      </c>
      <c r="R742" s="1" t="s">
        <v>48</v>
      </c>
      <c r="S742" s="1" t="s">
        <v>79</v>
      </c>
      <c r="T742" s="1" t="s">
        <v>414</v>
      </c>
      <c r="U742" s="2" t="d">
        <v>2019-10-19T14:52:59.99999988824129100</v>
      </c>
      <c r="V742">
        <v>68</v>
      </c>
      <c r="W742">
        <v>68</v>
      </c>
      <c r="X742">
        <v>12</v>
      </c>
      <c r="Y742">
        <v>25.04</v>
      </c>
      <c r="Z742">
        <v>10</v>
      </c>
      <c r="AA742" s="1" t="s">
        <v>68</v>
      </c>
      <c r="AB742">
        <v>12</v>
      </c>
      <c r="AC742">
        <v>0</v>
      </c>
      <c r="AD742" s="1" t="s">
        <v>50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s="1" t="s">
        <v>51</v>
      </c>
      <c r="AS742" s="1" t="s">
        <v>51</v>
      </c>
      <c r="AT742" s="1" t="s">
        <v>51</v>
      </c>
      <c r="AU742" s="1" t="s">
        <v>51</v>
      </c>
    </row>
    <row r="743" spans="1:47" x14ac:dyDescent="0.25">
      <c r="A743" s="1" t="s">
        <v>5664</v>
      </c>
      <c r="B743">
        <v>3</v>
      </c>
      <c r="C743" s="2" t="d">
        <v>2019-10-19T15:08:16.00000027567148175</v>
      </c>
      <c r="D743" s="2" t="d">
        <v>2019-10-19T15:37:26.0000001126900300</v>
      </c>
      <c r="E743">
        <v>39.90016</v>
      </c>
      <c r="F743">
        <v>-104.98815999999999</v>
      </c>
      <c r="G743">
        <v>39.897680000000001</v>
      </c>
      <c r="H743">
        <v>-104.98772</v>
      </c>
      <c r="I743">
        <v>0.17299999999999999</v>
      </c>
      <c r="J743" s="1" t="s">
        <v>442</v>
      </c>
      <c r="L743" s="1" t="s">
        <v>196</v>
      </c>
      <c r="M743" s="1" t="s">
        <v>47</v>
      </c>
      <c r="N743" s="1" t="s">
        <v>131</v>
      </c>
      <c r="O743" s="1" t="s">
        <v>147</v>
      </c>
      <c r="P743" s="1" t="s">
        <v>199</v>
      </c>
      <c r="Q743" s="1" t="s">
        <v>440</v>
      </c>
      <c r="R743" s="1" t="s">
        <v>48</v>
      </c>
      <c r="S743" s="1" t="s">
        <v>79</v>
      </c>
      <c r="T743" s="1" t="s">
        <v>206</v>
      </c>
      <c r="U743" s="2" t="d">
        <v>2019-10-19T14:49:59.99999993015081025</v>
      </c>
      <c r="V743">
        <v>63</v>
      </c>
      <c r="W743">
        <v>63</v>
      </c>
      <c r="X743">
        <v>14</v>
      </c>
      <c r="Y743">
        <v>24.19</v>
      </c>
      <c r="Z743">
        <v>40</v>
      </c>
      <c r="AA743" s="1" t="s">
        <v>66</v>
      </c>
      <c r="AB743">
        <v>7</v>
      </c>
      <c r="AC743">
        <v>0</v>
      </c>
      <c r="AD743" s="1" t="s">
        <v>1068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s="1" t="s">
        <v>51</v>
      </c>
      <c r="AS743" s="1" t="s">
        <v>51</v>
      </c>
      <c r="AT743" s="1" t="s">
        <v>51</v>
      </c>
      <c r="AU743" s="1" t="s">
        <v>51</v>
      </c>
    </row>
    <row r="744" spans="1:47" x14ac:dyDescent="0.25">
      <c r="A744" s="1" t="s">
        <v>3652</v>
      </c>
      <c r="B744">
        <v>3</v>
      </c>
      <c r="C744" s="2" t="d">
        <v>2019-10-19T15:00:01.9999998388811945700</v>
      </c>
      <c r="D744" s="2" t="d">
        <v>2019-10-19T15:29:30.99999971687793675</v>
      </c>
      <c r="E744">
        <v>39.183529999999998</v>
      </c>
      <c r="F744">
        <v>-104.85035999999999</v>
      </c>
      <c r="G744">
        <v>39.165219999999998</v>
      </c>
      <c r="H744">
        <v>-104.85329</v>
      </c>
      <c r="I744">
        <v>1.2749999999999999</v>
      </c>
      <c r="J744" s="1" t="s">
        <v>402</v>
      </c>
      <c r="L744" s="1" t="s">
        <v>196</v>
      </c>
      <c r="M744" s="1" t="s">
        <v>47</v>
      </c>
      <c r="N744" s="1" t="s">
        <v>86</v>
      </c>
      <c r="O744" s="1" t="s">
        <v>121</v>
      </c>
      <c r="P744" s="1" t="s">
        <v>199</v>
      </c>
      <c r="Q744" s="1" t="s">
        <v>223</v>
      </c>
      <c r="R744" s="1" t="s">
        <v>48</v>
      </c>
      <c r="S744" s="1" t="s">
        <v>79</v>
      </c>
      <c r="T744" s="1" t="s">
        <v>224</v>
      </c>
      <c r="U744" s="2" t="d">
        <v>2019-10-19T14:48:00.00000016763806350</v>
      </c>
      <c r="V744">
        <v>54</v>
      </c>
      <c r="W744">
        <v>54</v>
      </c>
      <c r="X744">
        <v>24</v>
      </c>
      <c r="Y744">
        <v>22.98</v>
      </c>
      <c r="Z744">
        <v>10</v>
      </c>
      <c r="AA744" s="1" t="s">
        <v>72</v>
      </c>
      <c r="AB744">
        <v>10</v>
      </c>
      <c r="AC744">
        <v>0</v>
      </c>
      <c r="AD744" s="1" t="s">
        <v>50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s="1" t="s">
        <v>51</v>
      </c>
      <c r="AS744" s="1" t="s">
        <v>51</v>
      </c>
      <c r="AT744" s="1" t="s">
        <v>51</v>
      </c>
      <c r="AU744" s="1" t="s">
        <v>51</v>
      </c>
    </row>
    <row r="745" spans="1:47" x14ac:dyDescent="0.25">
      <c r="A745" s="1" t="s">
        <v>5608</v>
      </c>
      <c r="B745">
        <v>3</v>
      </c>
      <c r="C745" s="2" t="d">
        <v>2019-10-19T16:54:00.99999989848584225</v>
      </c>
      <c r="D745" s="2" t="d">
        <v>2019-10-19T17:23:29.00000017136335425</v>
      </c>
      <c r="E745">
        <v>39.783380000000001</v>
      </c>
      <c r="F745">
        <v>-105.00958</v>
      </c>
      <c r="G745">
        <v>39.78313</v>
      </c>
      <c r="H745">
        <v>-105.00660999999999</v>
      </c>
      <c r="I745">
        <v>0.159</v>
      </c>
      <c r="J745" s="1" t="s">
        <v>352</v>
      </c>
      <c r="L745" s="1" t="s">
        <v>133</v>
      </c>
      <c r="M745" s="1" t="s">
        <v>47</v>
      </c>
      <c r="N745" s="1" t="s">
        <v>131</v>
      </c>
      <c r="O745" s="1" t="s">
        <v>131</v>
      </c>
      <c r="P745" s="1" t="s">
        <v>199</v>
      </c>
      <c r="Q745" s="1" t="s">
        <v>353</v>
      </c>
      <c r="R745" s="1" t="s">
        <v>48</v>
      </c>
      <c r="S745" s="1" t="s">
        <v>79</v>
      </c>
      <c r="T745" s="1" t="s">
        <v>206</v>
      </c>
      <c r="U745" s="2" t="d">
        <v>2019-10-19T16:47:00.00000018160789875</v>
      </c>
      <c r="V745">
        <v>63</v>
      </c>
      <c r="W745">
        <v>63</v>
      </c>
      <c r="X745">
        <v>14</v>
      </c>
      <c r="Y745">
        <v>24.15</v>
      </c>
      <c r="Z745">
        <v>40</v>
      </c>
      <c r="AA745" s="1" t="s">
        <v>63</v>
      </c>
      <c r="AB745">
        <v>9</v>
      </c>
      <c r="AC745">
        <v>0</v>
      </c>
      <c r="AD745" s="1" t="s">
        <v>1068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s="1" t="s">
        <v>51</v>
      </c>
      <c r="AS745" s="1" t="s">
        <v>51</v>
      </c>
      <c r="AT745" s="1" t="s">
        <v>51</v>
      </c>
      <c r="AU745" s="1" t="s">
        <v>51</v>
      </c>
    </row>
    <row r="746" spans="1:47" x14ac:dyDescent="0.25">
      <c r="A746" s="1" t="s">
        <v>1850</v>
      </c>
      <c r="B746">
        <v>3</v>
      </c>
      <c r="C746" s="2" t="d">
        <v>2019-10-19T16:38:16.00000027567148175</v>
      </c>
      <c r="D746" s="2" t="d">
        <v>2019-10-19T17:07:29.99999979045242400</v>
      </c>
      <c r="E746">
        <v>39.77657</v>
      </c>
      <c r="F746">
        <v>-104.87665</v>
      </c>
      <c r="G746">
        <v>39.77646</v>
      </c>
      <c r="H746">
        <v>-104.87542000000001</v>
      </c>
      <c r="I746">
        <v>6.6000000000000003E-2</v>
      </c>
      <c r="J746" s="1" t="s">
        <v>453</v>
      </c>
      <c r="L746" s="1" t="s">
        <v>133</v>
      </c>
      <c r="M746" s="1" t="s">
        <v>47</v>
      </c>
      <c r="N746" s="1" t="s">
        <v>131</v>
      </c>
      <c r="O746" s="1" t="s">
        <v>131</v>
      </c>
      <c r="P746" s="1" t="s">
        <v>199</v>
      </c>
      <c r="Q746" s="1" t="s">
        <v>454</v>
      </c>
      <c r="R746" s="1" t="s">
        <v>48</v>
      </c>
      <c r="S746" s="1" t="s">
        <v>79</v>
      </c>
      <c r="T746" s="1" t="s">
        <v>204</v>
      </c>
      <c r="U746" s="2" t="d">
        <v>2019-10-19T16:57:59.99999981839210125</v>
      </c>
      <c r="V746">
        <v>62</v>
      </c>
      <c r="W746">
        <v>62</v>
      </c>
      <c r="X746">
        <v>15</v>
      </c>
      <c r="Y746">
        <v>24.13</v>
      </c>
      <c r="Z746">
        <v>10</v>
      </c>
      <c r="AA746" s="1" t="s">
        <v>60</v>
      </c>
      <c r="AB746">
        <v>10</v>
      </c>
      <c r="AC746">
        <v>0</v>
      </c>
      <c r="AD746" s="1" t="s">
        <v>1068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s="1" t="s">
        <v>51</v>
      </c>
      <c r="AS746" s="1" t="s">
        <v>51</v>
      </c>
      <c r="AT746" s="1" t="s">
        <v>51</v>
      </c>
      <c r="AU746" s="1" t="s">
        <v>51</v>
      </c>
    </row>
    <row r="747" spans="1:47" x14ac:dyDescent="0.25">
      <c r="A747" s="1" t="s">
        <v>5665</v>
      </c>
      <c r="B747">
        <v>3</v>
      </c>
      <c r="C747" s="2" t="d">
        <v>2019-10-19T17:45:46.00000027567148175</v>
      </c>
      <c r="D747" s="2" t="d">
        <v>2019-10-19T18:15:29.00000028312206325</v>
      </c>
      <c r="E747">
        <v>39.770119999999999</v>
      </c>
      <c r="F747">
        <v>-104.99178999999999</v>
      </c>
      <c r="G747">
        <v>39.771329999999999</v>
      </c>
      <c r="H747">
        <v>-104.99073</v>
      </c>
      <c r="I747">
        <v>0.10100000000000001</v>
      </c>
      <c r="J747" s="1" t="s">
        <v>533</v>
      </c>
      <c r="L747" s="1" t="s">
        <v>266</v>
      </c>
      <c r="M747" s="1" t="s">
        <v>47</v>
      </c>
      <c r="N747" s="1" t="s">
        <v>131</v>
      </c>
      <c r="O747" s="1" t="s">
        <v>131</v>
      </c>
      <c r="P747" s="1" t="s">
        <v>199</v>
      </c>
      <c r="Q747" s="1" t="s">
        <v>247</v>
      </c>
      <c r="R747" s="1" t="s">
        <v>48</v>
      </c>
      <c r="S747" s="1" t="s">
        <v>79</v>
      </c>
      <c r="T747" s="1" t="s">
        <v>206</v>
      </c>
      <c r="U747" s="2" t="d">
        <v>2019-10-19T17:46:59.99999997206032275</v>
      </c>
      <c r="V747">
        <v>59</v>
      </c>
      <c r="W747">
        <v>59</v>
      </c>
      <c r="X747">
        <v>15</v>
      </c>
      <c r="Y747">
        <v>24.14</v>
      </c>
      <c r="Z747">
        <v>40</v>
      </c>
      <c r="AA747" s="1" t="s">
        <v>60</v>
      </c>
      <c r="AB747">
        <v>7</v>
      </c>
      <c r="AC747">
        <v>0</v>
      </c>
      <c r="AD747" s="1" t="s">
        <v>1068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s="1" t="s">
        <v>51</v>
      </c>
      <c r="AS747" s="1" t="s">
        <v>51</v>
      </c>
      <c r="AT747" s="1" t="s">
        <v>51</v>
      </c>
      <c r="AU747" s="1" t="s">
        <v>51</v>
      </c>
    </row>
    <row r="748" spans="1:47" x14ac:dyDescent="0.25">
      <c r="A748" s="1" t="s">
        <v>3770</v>
      </c>
      <c r="B748">
        <v>3</v>
      </c>
      <c r="C748" s="2" t="d">
        <v>2019-10-19T22:03:45.00000020954757600</v>
      </c>
      <c r="D748" s="2" t="d">
        <v>2019-10-19T22:33:26.9999999832361950</v>
      </c>
      <c r="E748">
        <v>38.260980000000004</v>
      </c>
      <c r="F748">
        <v>-104.60522</v>
      </c>
      <c r="G748">
        <v>38.259300000000003</v>
      </c>
      <c r="H748">
        <v>-104.60523000000001</v>
      </c>
      <c r="I748">
        <v>0.11600000000000001</v>
      </c>
      <c r="J748" s="1" t="s">
        <v>1002</v>
      </c>
      <c r="L748" s="1" t="s">
        <v>195</v>
      </c>
      <c r="M748" s="1" t="s">
        <v>47</v>
      </c>
      <c r="N748" s="1" t="s">
        <v>412</v>
      </c>
      <c r="O748" s="1" t="s">
        <v>412</v>
      </c>
      <c r="P748" s="1" t="s">
        <v>199</v>
      </c>
      <c r="Q748" s="1" t="s">
        <v>463</v>
      </c>
      <c r="R748" s="1" t="s">
        <v>48</v>
      </c>
      <c r="S748" s="1" t="s">
        <v>79</v>
      </c>
      <c r="T748" s="1" t="s">
        <v>414</v>
      </c>
      <c r="U748" s="2" t="d">
        <v>2019-10-19T21:53:00.00000030733644975</v>
      </c>
      <c r="V748">
        <v>46</v>
      </c>
      <c r="W748">
        <v>42</v>
      </c>
      <c r="X748">
        <v>29</v>
      </c>
      <c r="Y748">
        <v>24.93</v>
      </c>
      <c r="Z748">
        <v>10</v>
      </c>
      <c r="AA748" s="1" t="s">
        <v>56</v>
      </c>
      <c r="AB748">
        <v>8</v>
      </c>
      <c r="AC748">
        <v>0</v>
      </c>
      <c r="AD748" s="1" t="s">
        <v>50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s="1" t="s">
        <v>53</v>
      </c>
      <c r="AS748" s="1" t="s">
        <v>53</v>
      </c>
      <c r="AT748" s="1" t="s">
        <v>53</v>
      </c>
      <c r="AU748" s="1" t="s">
        <v>53</v>
      </c>
    </row>
    <row r="749" spans="1:47" x14ac:dyDescent="0.25">
      <c r="A749" s="1" t="s">
        <v>1561</v>
      </c>
      <c r="B749">
        <v>3</v>
      </c>
      <c r="C749" s="2" t="d">
        <v>2019-10-19T22:50:59.99999970663339225</v>
      </c>
      <c r="D749" s="2" t="d">
        <v>2019-10-19T23:19:24.00000010617077625</v>
      </c>
      <c r="E749">
        <v>38.262079999999997</v>
      </c>
      <c r="F749">
        <v>-104.60522</v>
      </c>
      <c r="G749">
        <v>38.25508</v>
      </c>
      <c r="H749">
        <v>-104.6079</v>
      </c>
      <c r="I749">
        <v>0.505</v>
      </c>
      <c r="J749" s="1" t="s">
        <v>1562</v>
      </c>
      <c r="L749" s="1" t="s">
        <v>195</v>
      </c>
      <c r="M749" s="1" t="s">
        <v>47</v>
      </c>
      <c r="N749" s="1" t="s">
        <v>412</v>
      </c>
      <c r="O749" s="1" t="s">
        <v>412</v>
      </c>
      <c r="P749" s="1" t="s">
        <v>199</v>
      </c>
      <c r="Q749" s="1" t="s">
        <v>463</v>
      </c>
      <c r="R749" s="1" t="s">
        <v>48</v>
      </c>
      <c r="S749" s="1" t="s">
        <v>79</v>
      </c>
      <c r="T749" s="1" t="s">
        <v>414</v>
      </c>
      <c r="U749" s="2" t="d">
        <v>2019-10-19T22:53:00.000000097788870375</v>
      </c>
      <c r="V749">
        <v>49</v>
      </c>
      <c r="W749">
        <v>46</v>
      </c>
      <c r="X749">
        <v>26</v>
      </c>
      <c r="Y749">
        <v>24.93</v>
      </c>
      <c r="Z749">
        <v>10</v>
      </c>
      <c r="AA749" s="1" t="s">
        <v>57</v>
      </c>
      <c r="AB749">
        <v>7</v>
      </c>
      <c r="AC749">
        <v>0</v>
      </c>
      <c r="AD749" s="1" t="s">
        <v>1068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s="1" t="s">
        <v>53</v>
      </c>
      <c r="AS749" s="1" t="s">
        <v>53</v>
      </c>
      <c r="AT749" s="1" t="s">
        <v>53</v>
      </c>
      <c r="AU749" s="1" t="s">
        <v>53</v>
      </c>
    </row>
    <row r="750" spans="1:47" x14ac:dyDescent="0.25">
      <c r="A750" s="1" t="s">
        <v>7760</v>
      </c>
      <c r="B750">
        <v>3</v>
      </c>
      <c r="C750" s="2" t="d">
        <v>2019-10-20T06:03:44.99999979045242400</v>
      </c>
      <c r="D750" s="2" t="d">
        <v>2019-10-20T06:33:22.00000028125941450</v>
      </c>
      <c r="E750">
        <v>39.625300000000003</v>
      </c>
      <c r="F750">
        <v>-106.50705000000001</v>
      </c>
      <c r="G750">
        <v>39.625109999999999</v>
      </c>
      <c r="H750">
        <v>-106.50658</v>
      </c>
      <c r="I750">
        <v>2.8000000000000001E-2</v>
      </c>
      <c r="J750" s="1" t="s">
        <v>7761</v>
      </c>
      <c r="K750">
        <v>39258</v>
      </c>
      <c r="L750" s="1" t="s">
        <v>6941</v>
      </c>
      <c r="M750" s="1" t="s">
        <v>97</v>
      </c>
      <c r="N750" s="1" t="s">
        <v>145</v>
      </c>
      <c r="O750" s="1" t="s">
        <v>502</v>
      </c>
      <c r="P750" s="1" t="s">
        <v>199</v>
      </c>
      <c r="Q750" s="1" t="s">
        <v>977</v>
      </c>
      <c r="R750" s="1" t="s">
        <v>48</v>
      </c>
      <c r="S750" s="1" t="s">
        <v>79</v>
      </c>
      <c r="T750" s="1" t="s">
        <v>613</v>
      </c>
      <c r="U750" s="2" t="d">
        <v>2019-10-20T05:55:59.99999984633177850</v>
      </c>
      <c r="V750">
        <v>30</v>
      </c>
      <c r="W750">
        <v>25</v>
      </c>
      <c r="X750">
        <v>88</v>
      </c>
      <c r="Y750">
        <v>23.48</v>
      </c>
      <c r="Z750">
        <v>10</v>
      </c>
      <c r="AA750" s="1" t="s">
        <v>65</v>
      </c>
      <c r="AB750">
        <v>5</v>
      </c>
      <c r="AC750">
        <v>0</v>
      </c>
      <c r="AD750" s="1" t="s">
        <v>1068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s="1" t="s">
        <v>53</v>
      </c>
      <c r="AS750" s="1" t="s">
        <v>53</v>
      </c>
      <c r="AT750" s="1" t="s">
        <v>53</v>
      </c>
      <c r="AU750" s="1" t="s">
        <v>51</v>
      </c>
    </row>
    <row r="751" spans="1:47" x14ac:dyDescent="0.25">
      <c r="A751" s="1" t="s">
        <v>7762</v>
      </c>
      <c r="B751">
        <v>3</v>
      </c>
      <c r="C751" s="2" t="d">
        <v>2019-10-20T06:03:44.99999979045242400</v>
      </c>
      <c r="D751" s="2" t="d">
        <v>2019-10-20T06:33:22.00000028125941450</v>
      </c>
      <c r="E751">
        <v>39.625109999999999</v>
      </c>
      <c r="F751">
        <v>-106.50658</v>
      </c>
      <c r="G751">
        <v>39.625300000000003</v>
      </c>
      <c r="H751">
        <v>-106.50705000000001</v>
      </c>
      <c r="I751">
        <v>2.8000000000000001E-2</v>
      </c>
      <c r="J751" s="1" t="s">
        <v>7763</v>
      </c>
      <c r="K751">
        <v>3</v>
      </c>
      <c r="L751" s="1" t="s">
        <v>7764</v>
      </c>
      <c r="M751" s="1" t="s">
        <v>97</v>
      </c>
      <c r="N751" s="1" t="s">
        <v>145</v>
      </c>
      <c r="O751" s="1" t="s">
        <v>502</v>
      </c>
      <c r="P751" s="1" t="s">
        <v>199</v>
      </c>
      <c r="Q751" s="1" t="s">
        <v>977</v>
      </c>
      <c r="R751" s="1" t="s">
        <v>48</v>
      </c>
      <c r="S751" s="1" t="s">
        <v>79</v>
      </c>
      <c r="T751" s="1" t="s">
        <v>613</v>
      </c>
      <c r="U751" s="2" t="d">
        <v>2019-10-20T05:55:59.99999984633177850</v>
      </c>
      <c r="V751">
        <v>30</v>
      </c>
      <c r="W751">
        <v>25</v>
      </c>
      <c r="X751">
        <v>88</v>
      </c>
      <c r="Y751">
        <v>23.48</v>
      </c>
      <c r="Z751">
        <v>10</v>
      </c>
      <c r="AA751" s="1" t="s">
        <v>65</v>
      </c>
      <c r="AB751">
        <v>5</v>
      </c>
      <c r="AC751">
        <v>0</v>
      </c>
      <c r="AD751" s="1" t="s">
        <v>1068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s="1" t="s">
        <v>53</v>
      </c>
      <c r="AS751" s="1" t="s">
        <v>53</v>
      </c>
      <c r="AT751" s="1" t="s">
        <v>53</v>
      </c>
      <c r="AU751" s="1" t="s">
        <v>51</v>
      </c>
    </row>
    <row r="752" spans="1:47" x14ac:dyDescent="0.25">
      <c r="A752" s="1" t="s">
        <v>8416</v>
      </c>
      <c r="B752">
        <v>3</v>
      </c>
      <c r="C752" s="2" t="d">
        <v>2019-10-20T09:21:45.00000016763806350</v>
      </c>
      <c r="D752" s="2" t="d">
        <v>2019-10-20T09:51:23.00000026356428850</v>
      </c>
      <c r="E752">
        <v>39.348419999999997</v>
      </c>
      <c r="F752">
        <v>-105.83638999999999</v>
      </c>
      <c r="G752">
        <v>39.345779999999998</v>
      </c>
      <c r="H752">
        <v>-105.84175999999999</v>
      </c>
      <c r="I752">
        <v>0.34</v>
      </c>
      <c r="J752" s="1" t="s">
        <v>2014</v>
      </c>
      <c r="K752">
        <v>36225</v>
      </c>
      <c r="L752" s="1" t="s">
        <v>6658</v>
      </c>
      <c r="M752" s="1" t="s">
        <v>97</v>
      </c>
      <c r="N752" s="1" t="s">
        <v>115</v>
      </c>
      <c r="O752" s="1" t="s">
        <v>357</v>
      </c>
      <c r="P752" s="1" t="s">
        <v>199</v>
      </c>
      <c r="Q752" s="1" t="s">
        <v>2813</v>
      </c>
      <c r="R752" s="1" t="s">
        <v>48</v>
      </c>
      <c r="S752" s="1" t="s">
        <v>79</v>
      </c>
      <c r="T752" s="1" t="s">
        <v>504</v>
      </c>
      <c r="U752" s="2" t="d">
        <v>2019-10-20T09:15:59.99999998603016475</v>
      </c>
      <c r="V752">
        <v>17</v>
      </c>
      <c r="W752">
        <v>3</v>
      </c>
      <c r="X752">
        <v>68</v>
      </c>
      <c r="Y752">
        <v>20.57</v>
      </c>
      <c r="Z752">
        <v>3</v>
      </c>
      <c r="AA752" s="1" t="s">
        <v>56</v>
      </c>
      <c r="AB752">
        <v>14</v>
      </c>
      <c r="AC752">
        <v>0</v>
      </c>
      <c r="AD752" s="1" t="s">
        <v>1211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s="1" t="s">
        <v>51</v>
      </c>
      <c r="AS752" s="1" t="s">
        <v>51</v>
      </c>
      <c r="AT752" s="1" t="s">
        <v>51</v>
      </c>
      <c r="AU752" s="1" t="s">
        <v>51</v>
      </c>
    </row>
    <row r="753" spans="1:47" x14ac:dyDescent="0.25">
      <c r="A753" s="1" t="s">
        <v>8417</v>
      </c>
      <c r="B753">
        <v>3</v>
      </c>
      <c r="C753" s="2" t="d">
        <v>2019-10-20T09:21:45.00000016763806350</v>
      </c>
      <c r="D753" s="2" t="d">
        <v>2019-10-20T09:51:23.00000026356428850</v>
      </c>
      <c r="E753">
        <v>39.345779999999998</v>
      </c>
      <c r="F753">
        <v>-105.84175999999999</v>
      </c>
      <c r="G753">
        <v>39.348419999999997</v>
      </c>
      <c r="H753">
        <v>-105.83638999999999</v>
      </c>
      <c r="I753">
        <v>0.34</v>
      </c>
      <c r="J753" s="1" t="s">
        <v>8418</v>
      </c>
      <c r="K753">
        <v>35516</v>
      </c>
      <c r="L753" s="1" t="s">
        <v>6658</v>
      </c>
      <c r="M753" s="1" t="s">
        <v>47</v>
      </c>
      <c r="N753" s="1" t="s">
        <v>115</v>
      </c>
      <c r="O753" s="1" t="s">
        <v>357</v>
      </c>
      <c r="P753" s="1" t="s">
        <v>199</v>
      </c>
      <c r="Q753" s="1" t="s">
        <v>2813</v>
      </c>
      <c r="R753" s="1" t="s">
        <v>48</v>
      </c>
      <c r="S753" s="1" t="s">
        <v>79</v>
      </c>
      <c r="T753" s="1" t="s">
        <v>504</v>
      </c>
      <c r="U753" s="2" t="d">
        <v>2019-10-20T09:15:59.99999998603016475</v>
      </c>
      <c r="V753">
        <v>17</v>
      </c>
      <c r="W753">
        <v>3</v>
      </c>
      <c r="X753">
        <v>68</v>
      </c>
      <c r="Y753">
        <v>20.57</v>
      </c>
      <c r="Z753">
        <v>3</v>
      </c>
      <c r="AA753" s="1" t="s">
        <v>56</v>
      </c>
      <c r="AB753">
        <v>14</v>
      </c>
      <c r="AC753">
        <v>0</v>
      </c>
      <c r="AD753" s="1" t="s">
        <v>1211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s="1" t="s">
        <v>51</v>
      </c>
      <c r="AS753" s="1" t="s">
        <v>51</v>
      </c>
      <c r="AT753" s="1" t="s">
        <v>51</v>
      </c>
      <c r="AU753" s="1" t="s">
        <v>51</v>
      </c>
    </row>
    <row r="754" spans="1:47" x14ac:dyDescent="0.25">
      <c r="A754" s="1" t="s">
        <v>1313</v>
      </c>
      <c r="B754">
        <v>3</v>
      </c>
      <c r="C754" s="2" t="d">
        <v>2019-10-20T12:18:00.99999998230487400</v>
      </c>
      <c r="D754" s="2" t="d">
        <v>2019-10-20T12:47:45.99999982863664575</v>
      </c>
      <c r="E754">
        <v>39.856169999999999</v>
      </c>
      <c r="F754">
        <v>-104.98725</v>
      </c>
      <c r="G754">
        <v>39.853580000000001</v>
      </c>
      <c r="H754">
        <v>-104.98669</v>
      </c>
      <c r="I754">
        <v>0.18099999999999999</v>
      </c>
      <c r="J754" s="1" t="s">
        <v>518</v>
      </c>
      <c r="L754" s="1" t="s">
        <v>1314</v>
      </c>
      <c r="M754" s="1" t="s">
        <v>47</v>
      </c>
      <c r="N754" s="1" t="s">
        <v>131</v>
      </c>
      <c r="O754" s="1" t="s">
        <v>147</v>
      </c>
      <c r="P754" s="1" t="s">
        <v>199</v>
      </c>
      <c r="Q754" s="1" t="s">
        <v>205</v>
      </c>
      <c r="R754" s="1" t="s">
        <v>48</v>
      </c>
      <c r="S754" s="1" t="s">
        <v>79</v>
      </c>
      <c r="T754" s="1" t="s">
        <v>206</v>
      </c>
      <c r="U754" s="2" t="d">
        <v>2019-10-20T11:51:00.00000012572854425</v>
      </c>
      <c r="V754">
        <v>45</v>
      </c>
      <c r="W754">
        <v>34</v>
      </c>
      <c r="X754">
        <v>25</v>
      </c>
      <c r="Y754">
        <v>24.09</v>
      </c>
      <c r="Z754">
        <v>10</v>
      </c>
      <c r="AA754" s="1" t="s">
        <v>57</v>
      </c>
      <c r="AB754">
        <v>35</v>
      </c>
      <c r="AC754">
        <v>0</v>
      </c>
      <c r="AD754" s="1" t="s">
        <v>1216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s="1" t="s">
        <v>51</v>
      </c>
      <c r="AS754" s="1" t="s">
        <v>51</v>
      </c>
      <c r="AT754" s="1" t="s">
        <v>51</v>
      </c>
      <c r="AU754" s="1" t="s">
        <v>51</v>
      </c>
    </row>
    <row r="755" spans="1:47" x14ac:dyDescent="0.25">
      <c r="A755" s="1" t="s">
        <v>6008</v>
      </c>
      <c r="B755">
        <v>3</v>
      </c>
      <c r="C755" s="2" t="d">
        <v>2019-10-20T14:58:29.99999970663339225</v>
      </c>
      <c r="D755" s="2" t="d">
        <v>2019-10-20T15:27:46.99999992270022875</v>
      </c>
      <c r="E755">
        <v>39.642850000000003</v>
      </c>
      <c r="F755">
        <v>-106.37219</v>
      </c>
      <c r="G755">
        <v>39.642580000000002</v>
      </c>
      <c r="H755">
        <v>-106.35124999999999</v>
      </c>
      <c r="I755">
        <v>1.1140000000000001</v>
      </c>
      <c r="J755" s="1" t="s">
        <v>599</v>
      </c>
      <c r="L755" s="1" t="s">
        <v>133</v>
      </c>
      <c r="M755" s="1" t="s">
        <v>47</v>
      </c>
      <c r="N755" s="1" t="s">
        <v>501</v>
      </c>
      <c r="O755" s="1" t="s">
        <v>502</v>
      </c>
      <c r="P755" s="1" t="s">
        <v>199</v>
      </c>
      <c r="Q755" s="1" t="s">
        <v>503</v>
      </c>
      <c r="R755" s="1" t="s">
        <v>48</v>
      </c>
      <c r="S755" s="1" t="s">
        <v>79</v>
      </c>
      <c r="T755" s="1" t="s">
        <v>504</v>
      </c>
      <c r="U755" s="2" t="d">
        <v>2019-10-20T14:55:59.99999984633177850</v>
      </c>
      <c r="V755">
        <v>23</v>
      </c>
      <c r="W755">
        <v>11</v>
      </c>
      <c r="X755">
        <v>65</v>
      </c>
      <c r="Y755">
        <v>20.64</v>
      </c>
      <c r="Z755">
        <v>4</v>
      </c>
      <c r="AA755" s="1" t="s">
        <v>56</v>
      </c>
      <c r="AB755">
        <v>14</v>
      </c>
      <c r="AC755">
        <v>0</v>
      </c>
      <c r="AD755" s="1" t="s">
        <v>1211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s="1" t="s">
        <v>51</v>
      </c>
      <c r="AS755" s="1" t="s">
        <v>51</v>
      </c>
      <c r="AT755" s="1" t="s">
        <v>51</v>
      </c>
      <c r="AU755" s="1" t="s">
        <v>51</v>
      </c>
    </row>
    <row r="756" spans="1:47" x14ac:dyDescent="0.25">
      <c r="A756" s="1" t="s">
        <v>1315</v>
      </c>
      <c r="B756">
        <v>3</v>
      </c>
      <c r="C756" s="2" t="d">
        <v>2019-10-20T17:44:15.99999998230487400</v>
      </c>
      <c r="D756" s="2" t="d">
        <v>2019-10-20T18:13:46.00000009406358300</v>
      </c>
      <c r="E756">
        <v>39.809629999999999</v>
      </c>
      <c r="F756">
        <v>-104.98308</v>
      </c>
      <c r="G756">
        <v>39.815190000000001</v>
      </c>
      <c r="H756">
        <v>-104.983</v>
      </c>
      <c r="I756">
        <v>0.38400000000000001</v>
      </c>
      <c r="J756" s="1" t="s">
        <v>703</v>
      </c>
      <c r="L756" s="1" t="s">
        <v>195</v>
      </c>
      <c r="M756" s="1" t="s">
        <v>47</v>
      </c>
      <c r="N756" s="1" t="s">
        <v>131</v>
      </c>
      <c r="O756" s="1" t="s">
        <v>147</v>
      </c>
      <c r="P756" s="1" t="s">
        <v>199</v>
      </c>
      <c r="Q756" s="1" t="s">
        <v>247</v>
      </c>
      <c r="R756" s="1" t="s">
        <v>48</v>
      </c>
      <c r="S756" s="1" t="s">
        <v>79</v>
      </c>
      <c r="T756" s="1" t="s">
        <v>206</v>
      </c>
      <c r="U756" s="2" t="d">
        <v>2019-10-20T17:48:00.00000016763806350</v>
      </c>
      <c r="V756">
        <v>45</v>
      </c>
      <c r="W756">
        <v>36</v>
      </c>
      <c r="X756">
        <v>29</v>
      </c>
      <c r="Y756">
        <v>24.23</v>
      </c>
      <c r="Z756">
        <v>10</v>
      </c>
      <c r="AA756" s="1" t="s">
        <v>57</v>
      </c>
      <c r="AB756">
        <v>23</v>
      </c>
      <c r="AC756">
        <v>0</v>
      </c>
      <c r="AD756" s="1" t="s">
        <v>1216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s="1" t="s">
        <v>51</v>
      </c>
      <c r="AS756" s="1" t="s">
        <v>51</v>
      </c>
      <c r="AT756" s="1" t="s">
        <v>51</v>
      </c>
      <c r="AU756" s="1" t="s">
        <v>51</v>
      </c>
    </row>
    <row r="757" spans="1:47" x14ac:dyDescent="0.25">
      <c r="A757" s="1" t="s">
        <v>2728</v>
      </c>
      <c r="B757">
        <v>3</v>
      </c>
      <c r="C757" s="2" t="d">
        <v>2019-10-20T21:50:15.00000008381903175</v>
      </c>
      <c r="D757" s="2" t="d">
        <v>2019-10-20T22:19:50.000000107102095900</v>
      </c>
      <c r="E757">
        <v>39.697209999999998</v>
      </c>
      <c r="F757">
        <v>-105.87138</v>
      </c>
      <c r="G757">
        <v>39.701509999999999</v>
      </c>
      <c r="H757">
        <v>-105.86109</v>
      </c>
      <c r="I757">
        <v>0.623</v>
      </c>
      <c r="J757" s="1" t="s">
        <v>762</v>
      </c>
      <c r="L757" s="1" t="s">
        <v>133</v>
      </c>
      <c r="M757" s="1" t="s">
        <v>47</v>
      </c>
      <c r="N757" s="1" t="s">
        <v>337</v>
      </c>
      <c r="O757" s="1" t="s">
        <v>338</v>
      </c>
      <c r="P757" s="1" t="s">
        <v>199</v>
      </c>
      <c r="Q757" s="1" t="s">
        <v>339</v>
      </c>
      <c r="R757" s="1" t="s">
        <v>48</v>
      </c>
      <c r="S757" s="1" t="s">
        <v>79</v>
      </c>
      <c r="T757" s="1" t="s">
        <v>340</v>
      </c>
      <c r="U757" s="2" t="d">
        <v>2019-10-20T21:53:00.00000030733644975</v>
      </c>
      <c r="V757">
        <v>17</v>
      </c>
      <c r="W757">
        <v>17</v>
      </c>
      <c r="X757">
        <v>74</v>
      </c>
      <c r="Y757">
        <v>20.7</v>
      </c>
      <c r="Z757">
        <v>10</v>
      </c>
      <c r="AA757" s="1" t="s">
        <v>59</v>
      </c>
      <c r="AB757">
        <v>3</v>
      </c>
      <c r="AC757">
        <v>0</v>
      </c>
      <c r="AD757" s="1" t="s">
        <v>966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s="1" t="s">
        <v>53</v>
      </c>
      <c r="AS757" s="1" t="s">
        <v>53</v>
      </c>
      <c r="AT757" s="1" t="s">
        <v>53</v>
      </c>
      <c r="AU757" s="1" t="s">
        <v>53</v>
      </c>
    </row>
    <row r="758" spans="1:47" x14ac:dyDescent="0.25">
      <c r="A758" s="1" t="s">
        <v>1694</v>
      </c>
      <c r="B758">
        <v>3</v>
      </c>
      <c r="C758" s="2" t="d">
        <v>2019-10-21T07:02:17.99999998882412775</v>
      </c>
      <c r="D758" s="2" t="d">
        <v>2019-10-21T07:31:43.99999979417770800</v>
      </c>
      <c r="E758">
        <v>39.725099999999998</v>
      </c>
      <c r="F758">
        <v>-105.19248</v>
      </c>
      <c r="G758">
        <v>39.725110000000001</v>
      </c>
      <c r="H758">
        <v>-105.19165</v>
      </c>
      <c r="I758">
        <v>4.3999999999999997E-2</v>
      </c>
      <c r="J758" s="1" t="s">
        <v>1137</v>
      </c>
      <c r="L758" s="1" t="s">
        <v>717</v>
      </c>
      <c r="M758" s="1" t="s">
        <v>47</v>
      </c>
      <c r="N758" s="1" t="s">
        <v>270</v>
      </c>
      <c r="O758" s="1" t="s">
        <v>115</v>
      </c>
      <c r="P758" s="1" t="s">
        <v>199</v>
      </c>
      <c r="Q758" s="1" t="s">
        <v>271</v>
      </c>
      <c r="R758" s="1" t="s">
        <v>48</v>
      </c>
      <c r="S758" s="1" t="s">
        <v>79</v>
      </c>
      <c r="T758" s="1" t="s">
        <v>206</v>
      </c>
      <c r="U758" s="2" t="d">
        <v>2019-10-21T07:15:00.00000020954757600</v>
      </c>
      <c r="V758">
        <v>32</v>
      </c>
      <c r="W758">
        <v>25</v>
      </c>
      <c r="X758">
        <v>55</v>
      </c>
      <c r="Y758">
        <v>24.29</v>
      </c>
      <c r="Z758">
        <v>10</v>
      </c>
      <c r="AA758" s="1" t="s">
        <v>62</v>
      </c>
      <c r="AB758">
        <v>8</v>
      </c>
      <c r="AC758">
        <v>0</v>
      </c>
      <c r="AD758" s="1" t="s">
        <v>1068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s="1" t="s">
        <v>53</v>
      </c>
      <c r="AS758" s="1" t="s">
        <v>51</v>
      </c>
      <c r="AT758" s="1" t="s">
        <v>51</v>
      </c>
      <c r="AU758" s="1" t="s">
        <v>51</v>
      </c>
    </row>
    <row r="759" spans="1:47" x14ac:dyDescent="0.25">
      <c r="A759" s="1" t="s">
        <v>1668</v>
      </c>
      <c r="B759">
        <v>3</v>
      </c>
      <c r="C759" s="2" t="d">
        <v>2019-10-21T06:22:31.0000002337619662125</v>
      </c>
      <c r="D759" s="2" t="d">
        <v>2019-10-21T06:51:47.99999982118606425</v>
      </c>
      <c r="E759">
        <v>39.723179999999999</v>
      </c>
      <c r="F759">
        <v>-105.0112</v>
      </c>
      <c r="G759">
        <v>39.721690000000002</v>
      </c>
      <c r="H759">
        <v>-105.00917</v>
      </c>
      <c r="I759">
        <v>0.14899999999999999</v>
      </c>
      <c r="J759" s="1" t="s">
        <v>398</v>
      </c>
      <c r="L759" s="1" t="s">
        <v>196</v>
      </c>
      <c r="M759" s="1" t="s">
        <v>47</v>
      </c>
      <c r="N759" s="1" t="s">
        <v>131</v>
      </c>
      <c r="O759" s="1" t="s">
        <v>131</v>
      </c>
      <c r="P759" s="1" t="s">
        <v>199</v>
      </c>
      <c r="Q759" s="1" t="s">
        <v>311</v>
      </c>
      <c r="R759" s="1" t="s">
        <v>48</v>
      </c>
      <c r="S759" s="1" t="s">
        <v>79</v>
      </c>
      <c r="T759" s="1" t="s">
        <v>206</v>
      </c>
      <c r="U759" s="2" t="d">
        <v>2019-10-21T06:45:00.000</v>
      </c>
      <c r="V759">
        <v>36</v>
      </c>
      <c r="W759">
        <v>36</v>
      </c>
      <c r="X759">
        <v>44</v>
      </c>
      <c r="Y759">
        <v>24.28</v>
      </c>
      <c r="Z759">
        <v>10</v>
      </c>
      <c r="AA759" s="1" t="s">
        <v>8970</v>
      </c>
      <c r="AB759">
        <v>0</v>
      </c>
      <c r="AC759">
        <v>0</v>
      </c>
      <c r="AD759" s="1" t="s">
        <v>1068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s="1" t="s">
        <v>53</v>
      </c>
      <c r="AS759" s="1" t="s">
        <v>53</v>
      </c>
      <c r="AT759" s="1" t="s">
        <v>51</v>
      </c>
      <c r="AU759" s="1" t="s">
        <v>51</v>
      </c>
    </row>
    <row r="760" spans="1:47" x14ac:dyDescent="0.25">
      <c r="A760" s="1" t="s">
        <v>8419</v>
      </c>
      <c r="B760">
        <v>4</v>
      </c>
      <c r="C760" s="2" t="d">
        <v>2019-10-21T08:09:44.99999991618096825</v>
      </c>
      <c r="D760" s="2" t="d">
        <v>2019-10-21T08:36:29.99999980442225925</v>
      </c>
      <c r="E760">
        <v>39.529859999999999</v>
      </c>
      <c r="F760">
        <v>-106.21612</v>
      </c>
      <c r="G760">
        <v>39.644579999999998</v>
      </c>
      <c r="H760">
        <v>-106.30765</v>
      </c>
      <c r="I760">
        <v>9.3049999999999997</v>
      </c>
      <c r="J760" s="1" t="s">
        <v>8420</v>
      </c>
      <c r="K760">
        <v>1237</v>
      </c>
      <c r="L760" s="1" t="s">
        <v>8421</v>
      </c>
      <c r="M760" s="1" t="s">
        <v>97</v>
      </c>
      <c r="N760" s="1" t="s">
        <v>175</v>
      </c>
      <c r="O760" s="1" t="s">
        <v>126</v>
      </c>
      <c r="P760" s="1" t="s">
        <v>199</v>
      </c>
      <c r="Q760" s="1" t="s">
        <v>1664</v>
      </c>
      <c r="R760" s="1" t="s">
        <v>48</v>
      </c>
      <c r="S760" s="1" t="s">
        <v>79</v>
      </c>
      <c r="T760" s="1" t="s">
        <v>504</v>
      </c>
      <c r="U760" s="2" t="d">
        <v>2019-10-21T08:06:00.00000012572854425</v>
      </c>
      <c r="V760">
        <v>17</v>
      </c>
      <c r="W760">
        <v>6</v>
      </c>
      <c r="X760">
        <v>74</v>
      </c>
      <c r="Y760">
        <v>20.68</v>
      </c>
      <c r="Z760">
        <v>2</v>
      </c>
      <c r="AA760" s="1" t="s">
        <v>65</v>
      </c>
      <c r="AB760">
        <v>9</v>
      </c>
      <c r="AC760">
        <v>0</v>
      </c>
      <c r="AD760" s="1" t="s">
        <v>1211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s="1" t="s">
        <v>51</v>
      </c>
      <c r="AS760" s="1" t="s">
        <v>51</v>
      </c>
      <c r="AT760" s="1" t="s">
        <v>51</v>
      </c>
      <c r="AU760" s="1" t="s">
        <v>51</v>
      </c>
    </row>
    <row r="761" spans="1:47" x14ac:dyDescent="0.25">
      <c r="A761" s="1" t="s">
        <v>1776</v>
      </c>
      <c r="B761">
        <v>3</v>
      </c>
      <c r="C761" s="2" t="d">
        <v>2019-10-21T08:40:33.00000003073364700</v>
      </c>
      <c r="D761" s="2" t="d">
        <v>2019-10-21T09:09:47.99999977927655175</v>
      </c>
      <c r="E761">
        <v>39.648710000000001</v>
      </c>
      <c r="F761">
        <v>-104.9161</v>
      </c>
      <c r="G761">
        <v>39.644849999999998</v>
      </c>
      <c r="H761">
        <v>-104.91388000000001</v>
      </c>
      <c r="I761">
        <v>0.29199999999999998</v>
      </c>
      <c r="J761" s="1" t="s">
        <v>221</v>
      </c>
      <c r="L761" s="1" t="s">
        <v>173</v>
      </c>
      <c r="M761" s="1" t="s">
        <v>47</v>
      </c>
      <c r="N761" s="1" t="s">
        <v>131</v>
      </c>
      <c r="O761" s="1" t="s">
        <v>131</v>
      </c>
      <c r="P761" s="1" t="s">
        <v>199</v>
      </c>
      <c r="Q761" s="1" t="s">
        <v>415</v>
      </c>
      <c r="R761" s="1" t="s">
        <v>48</v>
      </c>
      <c r="S761" s="1" t="s">
        <v>79</v>
      </c>
      <c r="T761" s="1" t="s">
        <v>201</v>
      </c>
      <c r="U761" s="2" t="d">
        <v>2019-10-21T08:52:59.99999988824129100</v>
      </c>
      <c r="V761">
        <v>38</v>
      </c>
      <c r="W761">
        <v>34</v>
      </c>
      <c r="X761">
        <v>39</v>
      </c>
      <c r="Y761">
        <v>24.11</v>
      </c>
      <c r="Z761">
        <v>10</v>
      </c>
      <c r="AA761" s="1" t="s">
        <v>61</v>
      </c>
      <c r="AB761">
        <v>5</v>
      </c>
      <c r="AC761">
        <v>0</v>
      </c>
      <c r="AD761" s="1" t="s">
        <v>1068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1</v>
      </c>
      <c r="AL761" t="b">
        <v>0</v>
      </c>
      <c r="AM761" t="b">
        <v>1</v>
      </c>
      <c r="AN761" t="b">
        <v>0</v>
      </c>
      <c r="AO761" t="b">
        <v>0</v>
      </c>
      <c r="AP761" t="b">
        <v>0</v>
      </c>
      <c r="AQ761" t="b">
        <v>0</v>
      </c>
      <c r="AR761" s="1" t="s">
        <v>51</v>
      </c>
      <c r="AS761" s="1" t="s">
        <v>51</v>
      </c>
      <c r="AT761" s="1" t="s">
        <v>51</v>
      </c>
      <c r="AU761" s="1" t="s">
        <v>51</v>
      </c>
    </row>
    <row r="762" spans="1:47" x14ac:dyDescent="0.25">
      <c r="A762" s="1" t="s">
        <v>1851</v>
      </c>
      <c r="B762">
        <v>3</v>
      </c>
      <c r="C762" s="2" t="d">
        <v>2019-10-21T11:10:32.00000021606683650</v>
      </c>
      <c r="D762" s="2" t="d">
        <v>2019-10-21T11:39:40.99999981932342225</v>
      </c>
      <c r="E762">
        <v>40.24241</v>
      </c>
      <c r="F762">
        <v>-104.98003</v>
      </c>
      <c r="G762">
        <v>40.246789999999997</v>
      </c>
      <c r="H762">
        <v>-104.98005999999999</v>
      </c>
      <c r="I762">
        <v>0.30299999999999999</v>
      </c>
      <c r="J762" s="1" t="s">
        <v>421</v>
      </c>
      <c r="L762" s="1" t="s">
        <v>195</v>
      </c>
      <c r="M762" s="1" t="s">
        <v>47</v>
      </c>
      <c r="N762" s="1" t="s">
        <v>631</v>
      </c>
      <c r="O762" s="1" t="s">
        <v>210</v>
      </c>
      <c r="P762" s="1" t="s">
        <v>199</v>
      </c>
      <c r="Q762" s="1" t="s">
        <v>632</v>
      </c>
      <c r="R762" s="1" t="s">
        <v>48</v>
      </c>
      <c r="S762" s="1" t="s">
        <v>79</v>
      </c>
      <c r="T762" s="1" t="s">
        <v>212</v>
      </c>
      <c r="U762" s="2" t="d">
        <v>2019-10-21T11:15:00.000</v>
      </c>
      <c r="V762">
        <v>50</v>
      </c>
      <c r="W762">
        <v>50</v>
      </c>
      <c r="X762">
        <v>22</v>
      </c>
      <c r="Y762">
        <v>24.88</v>
      </c>
      <c r="Z762">
        <v>10</v>
      </c>
      <c r="AA762" s="1" t="s">
        <v>8970</v>
      </c>
      <c r="AB762">
        <v>0</v>
      </c>
      <c r="AC762">
        <v>0</v>
      </c>
      <c r="AD762" s="1" t="s">
        <v>1068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s="1" t="s">
        <v>51</v>
      </c>
      <c r="AS762" s="1" t="s">
        <v>51</v>
      </c>
      <c r="AT762" s="1" t="s">
        <v>51</v>
      </c>
      <c r="AU762" s="1" t="s">
        <v>51</v>
      </c>
    </row>
    <row r="763" spans="1:47" x14ac:dyDescent="0.25">
      <c r="A763" s="1" t="s">
        <v>8422</v>
      </c>
      <c r="B763">
        <v>4</v>
      </c>
      <c r="C763" s="2" t="d">
        <v>2019-10-21T10:02:16.99999975506216525</v>
      </c>
      <c r="D763" s="2" t="d">
        <v>2019-10-21T10:32:07.99999974668026275</v>
      </c>
      <c r="E763">
        <v>39.529899999999998</v>
      </c>
      <c r="F763">
        <v>-106.21611</v>
      </c>
      <c r="G763">
        <v>39.644579999999998</v>
      </c>
      <c r="H763">
        <v>-106.30765</v>
      </c>
      <c r="I763">
        <v>9.3030000000000008</v>
      </c>
      <c r="J763" s="1" t="s">
        <v>8420</v>
      </c>
      <c r="K763">
        <v>1259</v>
      </c>
      <c r="L763" s="1" t="s">
        <v>8421</v>
      </c>
      <c r="M763" s="1" t="s">
        <v>97</v>
      </c>
      <c r="N763" s="1" t="s">
        <v>175</v>
      </c>
      <c r="O763" s="1" t="s">
        <v>126</v>
      </c>
      <c r="P763" s="1" t="s">
        <v>199</v>
      </c>
      <c r="Q763" s="1" t="s">
        <v>1664</v>
      </c>
      <c r="R763" s="1" t="s">
        <v>48</v>
      </c>
      <c r="S763" s="1" t="s">
        <v>79</v>
      </c>
      <c r="T763" s="1" t="s">
        <v>504</v>
      </c>
      <c r="U763" s="2" t="d">
        <v>2019-10-21T10:06:59.99999990221113300</v>
      </c>
      <c r="V763">
        <v>19</v>
      </c>
      <c r="W763">
        <v>10</v>
      </c>
      <c r="X763">
        <v>74</v>
      </c>
      <c r="Y763">
        <v>20.72</v>
      </c>
      <c r="Z763">
        <v>2</v>
      </c>
      <c r="AA763" s="1" t="s">
        <v>54</v>
      </c>
      <c r="AB763">
        <v>7</v>
      </c>
      <c r="AC763">
        <v>0</v>
      </c>
      <c r="AD763" s="1" t="s">
        <v>1211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s="1" t="s">
        <v>51</v>
      </c>
      <c r="AS763" s="1" t="s">
        <v>51</v>
      </c>
      <c r="AT763" s="1" t="s">
        <v>51</v>
      </c>
      <c r="AU763" s="1" t="s">
        <v>51</v>
      </c>
    </row>
    <row r="764" spans="1:47" x14ac:dyDescent="0.25">
      <c r="A764" s="1" t="s">
        <v>1784</v>
      </c>
      <c r="B764">
        <v>3</v>
      </c>
      <c r="C764" s="2" t="d">
        <v>2019-10-21T12:24:00.00000029336660775</v>
      </c>
      <c r="D764" s="2" t="d">
        <v>2019-10-21T12:53:46.99999997857958325</v>
      </c>
      <c r="E764">
        <v>39.630049999999997</v>
      </c>
      <c r="F764">
        <v>-104.90501999999999</v>
      </c>
      <c r="G764">
        <v>39.63353</v>
      </c>
      <c r="H764">
        <v>-104.90649000000001</v>
      </c>
      <c r="I764">
        <v>0.253</v>
      </c>
      <c r="J764" s="1" t="s">
        <v>221</v>
      </c>
      <c r="L764" s="1" t="s">
        <v>266</v>
      </c>
      <c r="M764" s="1" t="s">
        <v>47</v>
      </c>
      <c r="N764" s="1" t="s">
        <v>131</v>
      </c>
      <c r="O764" s="1" t="s">
        <v>131</v>
      </c>
      <c r="P764" s="1" t="s">
        <v>199</v>
      </c>
      <c r="Q764" s="1" t="s">
        <v>415</v>
      </c>
      <c r="R764" s="1" t="s">
        <v>48</v>
      </c>
      <c r="S764" s="1" t="s">
        <v>79</v>
      </c>
      <c r="T764" s="1" t="s">
        <v>201</v>
      </c>
      <c r="U764" s="2" t="d">
        <v>2019-10-21T12:53:00.00000030733644975</v>
      </c>
      <c r="V764">
        <v>50</v>
      </c>
      <c r="W764">
        <v>50</v>
      </c>
      <c r="X764">
        <v>22</v>
      </c>
      <c r="Y764">
        <v>24.11</v>
      </c>
      <c r="Z764">
        <v>10</v>
      </c>
      <c r="AA764" s="1" t="s">
        <v>71</v>
      </c>
      <c r="AB764">
        <v>16</v>
      </c>
      <c r="AC764">
        <v>0</v>
      </c>
      <c r="AD764" s="1" t="s">
        <v>1068</v>
      </c>
      <c r="AE764" t="b">
        <v>0</v>
      </c>
      <c r="AF764" t="b">
        <v>0</v>
      </c>
      <c r="AG764" t="b">
        <v>0</v>
      </c>
      <c r="AH764" t="b">
        <v>0</v>
      </c>
      <c r="AI764" t="b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s="1" t="s">
        <v>51</v>
      </c>
      <c r="AS764" s="1" t="s">
        <v>51</v>
      </c>
      <c r="AT764" s="1" t="s">
        <v>51</v>
      </c>
      <c r="AU764" s="1" t="s">
        <v>51</v>
      </c>
    </row>
    <row r="765" spans="1:47" x14ac:dyDescent="0.25">
      <c r="A765" s="1" t="s">
        <v>2382</v>
      </c>
      <c r="B765">
        <v>3</v>
      </c>
      <c r="C765" s="2" t="d">
        <v>2019-10-21T12:38:17.00000009033829225</v>
      </c>
      <c r="D765" s="2" t="d">
        <v>2019-10-21T13:07:47.999999807216226975</v>
      </c>
      <c r="E765">
        <v>39.776600000000002</v>
      </c>
      <c r="F765">
        <v>-104.8749</v>
      </c>
      <c r="G765">
        <v>39.776730000000001</v>
      </c>
      <c r="H765">
        <v>-104.87621</v>
      </c>
      <c r="I765">
        <v>7.0000000000000007E-2</v>
      </c>
      <c r="J765" s="1" t="s">
        <v>418</v>
      </c>
      <c r="L765" s="1" t="s">
        <v>137</v>
      </c>
      <c r="M765" s="1" t="s">
        <v>47</v>
      </c>
      <c r="N765" s="1" t="s">
        <v>131</v>
      </c>
      <c r="O765" s="1" t="s">
        <v>131</v>
      </c>
      <c r="P765" s="1" t="s">
        <v>199</v>
      </c>
      <c r="Q765" s="1" t="s">
        <v>454</v>
      </c>
      <c r="R765" s="1" t="s">
        <v>48</v>
      </c>
      <c r="S765" s="1" t="s">
        <v>79</v>
      </c>
      <c r="T765" s="1" t="s">
        <v>204</v>
      </c>
      <c r="U765" s="2" t="d">
        <v>2019-10-21T12:58:00.00000002793967725</v>
      </c>
      <c r="V765">
        <v>50</v>
      </c>
      <c r="W765">
        <v>45</v>
      </c>
      <c r="X765">
        <v>20</v>
      </c>
      <c r="Y765">
        <v>24.32</v>
      </c>
      <c r="Z765">
        <v>10</v>
      </c>
      <c r="AA765" s="1" t="s">
        <v>71</v>
      </c>
      <c r="AB765">
        <v>12</v>
      </c>
      <c r="AC765">
        <v>0</v>
      </c>
      <c r="AD765" s="1" t="s">
        <v>819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s="1" t="s">
        <v>51</v>
      </c>
      <c r="AS765" s="1" t="s">
        <v>51</v>
      </c>
      <c r="AT765" s="1" t="s">
        <v>51</v>
      </c>
      <c r="AU765" s="1" t="s">
        <v>51</v>
      </c>
    </row>
    <row r="766" spans="1:47" x14ac:dyDescent="0.25">
      <c r="A766" s="1" t="s">
        <v>2383</v>
      </c>
      <c r="B766">
        <v>3</v>
      </c>
      <c r="C766" s="2" t="d">
        <v>2019-10-21T12:38:17.00000009033829225</v>
      </c>
      <c r="D766" s="2" t="d">
        <v>2019-10-21T13:07:47.999999807216226975</v>
      </c>
      <c r="E766">
        <v>39.77657</v>
      </c>
      <c r="F766">
        <v>-104.87665</v>
      </c>
      <c r="G766">
        <v>39.77646</v>
      </c>
      <c r="H766">
        <v>-104.87542000000001</v>
      </c>
      <c r="I766">
        <v>6.6000000000000003E-2</v>
      </c>
      <c r="J766" s="1" t="s">
        <v>453</v>
      </c>
      <c r="L766" s="1" t="s">
        <v>133</v>
      </c>
      <c r="M766" s="1" t="s">
        <v>47</v>
      </c>
      <c r="N766" s="1" t="s">
        <v>131</v>
      </c>
      <c r="O766" s="1" t="s">
        <v>131</v>
      </c>
      <c r="P766" s="1" t="s">
        <v>199</v>
      </c>
      <c r="Q766" s="1" t="s">
        <v>454</v>
      </c>
      <c r="R766" s="1" t="s">
        <v>48</v>
      </c>
      <c r="S766" s="1" t="s">
        <v>79</v>
      </c>
      <c r="T766" s="1" t="s">
        <v>204</v>
      </c>
      <c r="U766" s="2" t="d">
        <v>2019-10-21T12:58:00.00000002793967725</v>
      </c>
      <c r="V766">
        <v>50</v>
      </c>
      <c r="W766">
        <v>45</v>
      </c>
      <c r="X766">
        <v>20</v>
      </c>
      <c r="Y766">
        <v>24.32</v>
      </c>
      <c r="Z766">
        <v>10</v>
      </c>
      <c r="AA766" s="1" t="s">
        <v>71</v>
      </c>
      <c r="AB766">
        <v>12</v>
      </c>
      <c r="AC766">
        <v>0</v>
      </c>
      <c r="AD766" s="1" t="s">
        <v>819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s="1" t="s">
        <v>51</v>
      </c>
      <c r="AS766" s="1" t="s">
        <v>51</v>
      </c>
      <c r="AT766" s="1" t="s">
        <v>51</v>
      </c>
      <c r="AU766" s="1" t="s">
        <v>51</v>
      </c>
    </row>
    <row r="767" spans="1:47" x14ac:dyDescent="0.25">
      <c r="A767" s="1" t="s">
        <v>2384</v>
      </c>
      <c r="B767">
        <v>3</v>
      </c>
      <c r="C767" s="2" t="d">
        <v>2019-10-21T13:52:33.000000072643160850</v>
      </c>
      <c r="D767" s="2" t="d">
        <v>2019-10-21T14:21:44.99999974854290475</v>
      </c>
      <c r="E767">
        <v>39.77657</v>
      </c>
      <c r="F767">
        <v>-104.87665</v>
      </c>
      <c r="G767">
        <v>39.77646</v>
      </c>
      <c r="H767">
        <v>-104.87542000000001</v>
      </c>
      <c r="I767">
        <v>6.6000000000000003E-2</v>
      </c>
      <c r="J767" s="1" t="s">
        <v>453</v>
      </c>
      <c r="L767" s="1" t="s">
        <v>133</v>
      </c>
      <c r="M767" s="1" t="s">
        <v>47</v>
      </c>
      <c r="N767" s="1" t="s">
        <v>131</v>
      </c>
      <c r="O767" s="1" t="s">
        <v>131</v>
      </c>
      <c r="P767" s="1" t="s">
        <v>199</v>
      </c>
      <c r="Q767" s="1" t="s">
        <v>454</v>
      </c>
      <c r="R767" s="1" t="s">
        <v>48</v>
      </c>
      <c r="S767" s="1" t="s">
        <v>79</v>
      </c>
      <c r="T767" s="1" t="s">
        <v>204</v>
      </c>
      <c r="U767" s="2" t="d">
        <v>2019-10-21T13:57:59.99999981839210125</v>
      </c>
      <c r="V767">
        <v>52</v>
      </c>
      <c r="W767">
        <v>52</v>
      </c>
      <c r="X767">
        <v>19</v>
      </c>
      <c r="Y767">
        <v>24.31</v>
      </c>
      <c r="Z767">
        <v>10</v>
      </c>
      <c r="AA767" s="1" t="s">
        <v>65</v>
      </c>
      <c r="AB767">
        <v>7</v>
      </c>
      <c r="AC767">
        <v>0</v>
      </c>
      <c r="AD767" s="1" t="s">
        <v>819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s="1" t="s">
        <v>51</v>
      </c>
      <c r="AS767" s="1" t="s">
        <v>51</v>
      </c>
      <c r="AT767" s="1" t="s">
        <v>51</v>
      </c>
      <c r="AU767" s="1" t="s">
        <v>51</v>
      </c>
    </row>
    <row r="768" spans="1:47" x14ac:dyDescent="0.25">
      <c r="A768" s="1" t="s">
        <v>8423</v>
      </c>
      <c r="B768">
        <v>3</v>
      </c>
      <c r="C768" s="2" t="d">
        <v>2019-10-21T14:42:00.00000025145709525</v>
      </c>
      <c r="D768" s="2" t="d">
        <v>2019-10-21T15:11:46.999999936670064675</v>
      </c>
      <c r="E768">
        <v>39.725769999999997</v>
      </c>
      <c r="F768">
        <v>-105.04056</v>
      </c>
      <c r="G768">
        <v>39.725769999999997</v>
      </c>
      <c r="H768">
        <v>-105.04161000000001</v>
      </c>
      <c r="I768">
        <v>5.6000000000000001E-2</v>
      </c>
      <c r="J768" s="1" t="s">
        <v>701</v>
      </c>
      <c r="K768">
        <v>601</v>
      </c>
      <c r="L768" s="1" t="s">
        <v>7501</v>
      </c>
      <c r="M768" s="1" t="s">
        <v>97</v>
      </c>
      <c r="N768" s="1" t="s">
        <v>131</v>
      </c>
      <c r="O768" s="1" t="s">
        <v>131</v>
      </c>
      <c r="P768" s="1" t="s">
        <v>199</v>
      </c>
      <c r="Q768" s="1" t="s">
        <v>7502</v>
      </c>
      <c r="R768" s="1" t="s">
        <v>48</v>
      </c>
      <c r="S768" s="1" t="s">
        <v>79</v>
      </c>
      <c r="T768" s="1" t="s">
        <v>206</v>
      </c>
      <c r="U768" s="2" t="d">
        <v>2019-10-21T14:45:00.00000020954757600</v>
      </c>
      <c r="V768">
        <v>52</v>
      </c>
      <c r="W768">
        <v>52</v>
      </c>
      <c r="X768">
        <v>21</v>
      </c>
      <c r="Y768">
        <v>24.33</v>
      </c>
      <c r="Z768">
        <v>40</v>
      </c>
      <c r="AA768" s="1" t="s">
        <v>57</v>
      </c>
      <c r="AB768">
        <v>13</v>
      </c>
      <c r="AC768">
        <v>0</v>
      </c>
      <c r="AD768" s="1" t="s">
        <v>819</v>
      </c>
      <c r="AE768" t="b">
        <v>0</v>
      </c>
      <c r="AF768" t="b">
        <v>0</v>
      </c>
      <c r="AG768" t="b">
        <v>1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s="1" t="s">
        <v>51</v>
      </c>
      <c r="AS768" s="1" t="s">
        <v>51</v>
      </c>
      <c r="AT768" s="1" t="s">
        <v>51</v>
      </c>
      <c r="AU768" s="1" t="s">
        <v>51</v>
      </c>
    </row>
    <row r="769" spans="1:47" x14ac:dyDescent="0.25">
      <c r="A769" s="1" t="s">
        <v>1316</v>
      </c>
      <c r="B769">
        <v>3</v>
      </c>
      <c r="C769" s="2" t="d">
        <v>2019-10-21T14:50:17.9999997373670325</v>
      </c>
      <c r="D769" s="2" t="d">
        <v>2019-10-21T15:19:47.00000024400651375</v>
      </c>
      <c r="E769">
        <v>39.67174</v>
      </c>
      <c r="F769">
        <v>-104.92837</v>
      </c>
      <c r="G769">
        <v>39.672960000000003</v>
      </c>
      <c r="H769">
        <v>-104.92923</v>
      </c>
      <c r="I769">
        <v>9.6000000000000002E-2</v>
      </c>
      <c r="J769" s="1" t="s">
        <v>1109</v>
      </c>
      <c r="L769" s="1" t="s">
        <v>195</v>
      </c>
      <c r="M769" s="1" t="s">
        <v>47</v>
      </c>
      <c r="N769" s="1" t="s">
        <v>131</v>
      </c>
      <c r="O769" s="1" t="s">
        <v>131</v>
      </c>
      <c r="P769" s="1" t="s">
        <v>199</v>
      </c>
      <c r="Q769" s="1" t="s">
        <v>388</v>
      </c>
      <c r="R769" s="1" t="s">
        <v>48</v>
      </c>
      <c r="S769" s="1" t="s">
        <v>79</v>
      </c>
      <c r="T769" s="1" t="s">
        <v>201</v>
      </c>
      <c r="U769" s="2" t="d">
        <v>2019-10-21T14:52:59.99999988824129100</v>
      </c>
      <c r="V769">
        <v>50</v>
      </c>
      <c r="W769">
        <v>50</v>
      </c>
      <c r="X769">
        <v>24</v>
      </c>
      <c r="Y769">
        <v>24.12</v>
      </c>
      <c r="Z769">
        <v>10</v>
      </c>
      <c r="AA769" s="1" t="s">
        <v>56</v>
      </c>
      <c r="AB769">
        <v>24</v>
      </c>
      <c r="AC769">
        <v>0</v>
      </c>
      <c r="AD769" s="1" t="s">
        <v>1216</v>
      </c>
      <c r="AE769" t="b">
        <v>0</v>
      </c>
      <c r="AF769" t="b">
        <v>0</v>
      </c>
      <c r="AG769" t="b">
        <v>0</v>
      </c>
      <c r="AH769" t="b">
        <v>0</v>
      </c>
      <c r="AI769" t="b">
        <v>1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s="1" t="s">
        <v>51</v>
      </c>
      <c r="AS769" s="1" t="s">
        <v>51</v>
      </c>
      <c r="AT769" s="1" t="s">
        <v>51</v>
      </c>
      <c r="AU769" s="1" t="s">
        <v>51</v>
      </c>
    </row>
    <row r="770" spans="1:47" x14ac:dyDescent="0.25">
      <c r="A770" s="1" t="s">
        <v>1317</v>
      </c>
      <c r="B770">
        <v>3</v>
      </c>
      <c r="C770" s="2" t="d">
        <v>2019-10-21T16:02:17.99999998882412775</v>
      </c>
      <c r="D770" s="2" t="d">
        <v>2019-10-21T16:31:46.00000026170164650</v>
      </c>
      <c r="E770">
        <v>39.630049999999997</v>
      </c>
      <c r="F770">
        <v>-104.90501999999999</v>
      </c>
      <c r="G770">
        <v>39.63353</v>
      </c>
      <c r="H770">
        <v>-104.90649000000001</v>
      </c>
      <c r="I770">
        <v>0.253</v>
      </c>
      <c r="J770" s="1" t="s">
        <v>221</v>
      </c>
      <c r="L770" s="1" t="s">
        <v>266</v>
      </c>
      <c r="M770" s="1" t="s">
        <v>47</v>
      </c>
      <c r="N770" s="1" t="s">
        <v>131</v>
      </c>
      <c r="O770" s="1" t="s">
        <v>131</v>
      </c>
      <c r="P770" s="1" t="s">
        <v>199</v>
      </c>
      <c r="Q770" s="1" t="s">
        <v>415</v>
      </c>
      <c r="R770" s="1" t="s">
        <v>48</v>
      </c>
      <c r="S770" s="1" t="s">
        <v>79</v>
      </c>
      <c r="T770" s="1" t="s">
        <v>201</v>
      </c>
      <c r="U770" s="2" t="d">
        <v>2019-10-21T15:53:00.00000030733644975</v>
      </c>
      <c r="V770">
        <v>50</v>
      </c>
      <c r="W770">
        <v>50</v>
      </c>
      <c r="X770">
        <v>26</v>
      </c>
      <c r="Y770">
        <v>24.14</v>
      </c>
      <c r="Z770">
        <v>10</v>
      </c>
      <c r="AA770" s="1" t="s">
        <v>56</v>
      </c>
      <c r="AB770">
        <v>24</v>
      </c>
      <c r="AC770">
        <v>0</v>
      </c>
      <c r="AD770" s="1" t="s">
        <v>1216</v>
      </c>
      <c r="AE770" t="b">
        <v>0</v>
      </c>
      <c r="AF770" t="b">
        <v>0</v>
      </c>
      <c r="AG770" t="b">
        <v>0</v>
      </c>
      <c r="AH770" t="b">
        <v>0</v>
      </c>
      <c r="AI770" t="b">
        <v>1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s="1" t="s">
        <v>51</v>
      </c>
      <c r="AS770" s="1" t="s">
        <v>51</v>
      </c>
      <c r="AT770" s="1" t="s">
        <v>51</v>
      </c>
      <c r="AU770" s="1" t="s">
        <v>51</v>
      </c>
    </row>
    <row r="771" spans="1:47" x14ac:dyDescent="0.25">
      <c r="A771" s="1" t="s">
        <v>8424</v>
      </c>
      <c r="B771">
        <v>3</v>
      </c>
      <c r="C771" s="2" t="d">
        <v>2019-10-21T15:24:00.00000029336660775</v>
      </c>
      <c r="D771" s="2" t="d">
        <v>2019-10-21T15:53:46.99999997857958325</v>
      </c>
      <c r="E771">
        <v>39.780119999999997</v>
      </c>
      <c r="F771">
        <v>-104.95157</v>
      </c>
      <c r="G771">
        <v>39.780119999999997</v>
      </c>
      <c r="H771">
        <v>-104.95189999999999</v>
      </c>
      <c r="I771">
        <v>1.7999999999999999E-2</v>
      </c>
      <c r="J771" s="1" t="s">
        <v>1005</v>
      </c>
      <c r="K771">
        <v>2823</v>
      </c>
      <c r="L771" s="1" t="s">
        <v>6792</v>
      </c>
      <c r="M771" s="1" t="s">
        <v>47</v>
      </c>
      <c r="N771" s="1" t="s">
        <v>131</v>
      </c>
      <c r="O771" s="1" t="s">
        <v>131</v>
      </c>
      <c r="P771" s="1" t="s">
        <v>199</v>
      </c>
      <c r="Q771" s="1" t="s">
        <v>6793</v>
      </c>
      <c r="R771" s="1" t="s">
        <v>48</v>
      </c>
      <c r="S771" s="1" t="s">
        <v>79</v>
      </c>
      <c r="T771" s="1" t="s">
        <v>206</v>
      </c>
      <c r="U771" s="2" t="d">
        <v>2019-10-21T15:49:59.9999997206032275</v>
      </c>
      <c r="V771">
        <v>52</v>
      </c>
      <c r="W771">
        <v>52</v>
      </c>
      <c r="X771">
        <v>22</v>
      </c>
      <c r="Y771">
        <v>24.36</v>
      </c>
      <c r="Z771">
        <v>40</v>
      </c>
      <c r="AA771" s="1" t="s">
        <v>57</v>
      </c>
      <c r="AB771">
        <v>18</v>
      </c>
      <c r="AC771">
        <v>0</v>
      </c>
      <c r="AD771" s="1" t="s">
        <v>819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s="1" t="s">
        <v>51</v>
      </c>
      <c r="AS771" s="1" t="s">
        <v>51</v>
      </c>
      <c r="AT771" s="1" t="s">
        <v>51</v>
      </c>
      <c r="AU771" s="1" t="s">
        <v>51</v>
      </c>
    </row>
    <row r="772" spans="1:47" x14ac:dyDescent="0.25">
      <c r="A772" s="1" t="s">
        <v>9068</v>
      </c>
      <c r="B772">
        <v>2</v>
      </c>
      <c r="C772" s="2" t="d">
        <v>2019-10-21T18:10:30.99999977275729125</v>
      </c>
      <c r="D772" s="2" t="d">
        <v>2019-10-21T18:39:44.99999991618096825</v>
      </c>
      <c r="E772">
        <v>39.835050000000003</v>
      </c>
      <c r="F772">
        <v>-105.02072</v>
      </c>
      <c r="G772">
        <v>39.835610000000003</v>
      </c>
      <c r="H772">
        <v>-105.02262</v>
      </c>
      <c r="I772">
        <v>0.108</v>
      </c>
      <c r="J772" s="1" t="s">
        <v>105</v>
      </c>
      <c r="L772" s="1" t="s">
        <v>365</v>
      </c>
      <c r="M772" s="1" t="s">
        <v>47</v>
      </c>
      <c r="N772" s="1" t="s">
        <v>80</v>
      </c>
      <c r="O772" s="1" t="s">
        <v>147</v>
      </c>
      <c r="P772" s="1" t="s">
        <v>199</v>
      </c>
      <c r="Q772" s="1" t="s">
        <v>549</v>
      </c>
      <c r="R772" s="1" t="s">
        <v>48</v>
      </c>
      <c r="S772" s="1" t="s">
        <v>79</v>
      </c>
      <c r="T772" s="1" t="s">
        <v>206</v>
      </c>
      <c r="U772" s="2" t="d">
        <v>2019-10-21T18:45:00.000</v>
      </c>
      <c r="V772">
        <v>41</v>
      </c>
      <c r="W772">
        <v>37</v>
      </c>
      <c r="X772">
        <v>45</v>
      </c>
      <c r="Y772">
        <v>24.43</v>
      </c>
      <c r="Z772">
        <v>40</v>
      </c>
      <c r="AA772" s="1" t="s">
        <v>57</v>
      </c>
      <c r="AB772">
        <v>6</v>
      </c>
      <c r="AC772">
        <v>0</v>
      </c>
      <c r="AD772" s="1" t="s">
        <v>819</v>
      </c>
      <c r="AE772" t="b">
        <v>0</v>
      </c>
      <c r="AF772" t="b">
        <v>0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s="1" t="s">
        <v>51</v>
      </c>
      <c r="AS772" s="1" t="s">
        <v>51</v>
      </c>
      <c r="AT772" s="1" t="s">
        <v>51</v>
      </c>
      <c r="AU772" s="1" t="s">
        <v>51</v>
      </c>
    </row>
    <row r="773" spans="1:47" x14ac:dyDescent="0.25">
      <c r="A773" s="1" t="s">
        <v>2225</v>
      </c>
      <c r="B773">
        <v>3</v>
      </c>
      <c r="C773" s="2" t="d">
        <v>2019-10-21T18:11:59.99999983236193650</v>
      </c>
      <c r="D773" s="2" t="d">
        <v>2019-10-21T18:41:47.00000014621764675</v>
      </c>
      <c r="E773">
        <v>39.700429999999997</v>
      </c>
      <c r="F773">
        <v>-104.8292</v>
      </c>
      <c r="G773">
        <v>39.697389999999999</v>
      </c>
      <c r="H773">
        <v>-104.82943</v>
      </c>
      <c r="I773">
        <v>0.21</v>
      </c>
      <c r="J773" s="1" t="s">
        <v>587</v>
      </c>
      <c r="L773" s="1" t="s">
        <v>404</v>
      </c>
      <c r="M773" s="1" t="s">
        <v>47</v>
      </c>
      <c r="N773" s="1" t="s">
        <v>171</v>
      </c>
      <c r="O773" s="1" t="s">
        <v>202</v>
      </c>
      <c r="P773" s="1" t="s">
        <v>199</v>
      </c>
      <c r="Q773" s="1" t="s">
        <v>405</v>
      </c>
      <c r="R773" s="1" t="s">
        <v>48</v>
      </c>
      <c r="S773" s="1" t="s">
        <v>79</v>
      </c>
      <c r="T773" s="1" t="s">
        <v>204</v>
      </c>
      <c r="U773" s="2" t="d">
        <v>2019-10-21T17:58:00.00000023748725325</v>
      </c>
      <c r="V773">
        <v>47</v>
      </c>
      <c r="W773">
        <v>40</v>
      </c>
      <c r="X773">
        <v>28</v>
      </c>
      <c r="Y773">
        <v>24.38</v>
      </c>
      <c r="Z773">
        <v>10</v>
      </c>
      <c r="AA773" s="1" t="s">
        <v>57</v>
      </c>
      <c r="AB773">
        <v>17</v>
      </c>
      <c r="AC773">
        <v>0</v>
      </c>
      <c r="AD773" s="1" t="s">
        <v>819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s="1" t="s">
        <v>53</v>
      </c>
      <c r="AS773" s="1" t="s">
        <v>51</v>
      </c>
      <c r="AT773" s="1" t="s">
        <v>51</v>
      </c>
      <c r="AU773" s="1" t="s">
        <v>51</v>
      </c>
    </row>
    <row r="774" spans="1:47" x14ac:dyDescent="0.25">
      <c r="A774" s="1" t="s">
        <v>5369</v>
      </c>
      <c r="B774">
        <v>3</v>
      </c>
      <c r="C774" s="2" t="d">
        <v>2019-10-21T19:16:31.00000010803341825</v>
      </c>
      <c r="D774" s="2" t="d">
        <v>2019-10-21T19:45:48.9999999292194825</v>
      </c>
      <c r="E774">
        <v>39.855550000000001</v>
      </c>
      <c r="F774">
        <v>-104.98690000000001</v>
      </c>
      <c r="G774">
        <v>39.855919999999998</v>
      </c>
      <c r="H774">
        <v>-104.98698</v>
      </c>
      <c r="I774">
        <v>2.5999999999999999E-2</v>
      </c>
      <c r="J774" s="1" t="s">
        <v>821</v>
      </c>
      <c r="L774" s="1" t="s">
        <v>195</v>
      </c>
      <c r="M774" s="1" t="s">
        <v>47</v>
      </c>
      <c r="N774" s="1" t="s">
        <v>131</v>
      </c>
      <c r="O774" s="1" t="s">
        <v>147</v>
      </c>
      <c r="P774" s="1" t="s">
        <v>199</v>
      </c>
      <c r="Q774" s="1" t="s">
        <v>205</v>
      </c>
      <c r="R774" s="1" t="s">
        <v>48</v>
      </c>
      <c r="S774" s="1" t="s">
        <v>79</v>
      </c>
      <c r="T774" s="1" t="s">
        <v>206</v>
      </c>
      <c r="U774" s="2" t="d">
        <v>2019-10-21T18:45:00.000</v>
      </c>
      <c r="V774">
        <v>41</v>
      </c>
      <c r="W774">
        <v>37</v>
      </c>
      <c r="X774">
        <v>45</v>
      </c>
      <c r="Y774">
        <v>24.43</v>
      </c>
      <c r="Z774">
        <v>40</v>
      </c>
      <c r="AA774" s="1" t="s">
        <v>57</v>
      </c>
      <c r="AB774">
        <v>6</v>
      </c>
      <c r="AC774">
        <v>0</v>
      </c>
      <c r="AD774" s="1" t="s">
        <v>819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s="1" t="s">
        <v>53</v>
      </c>
      <c r="AS774" s="1" t="s">
        <v>53</v>
      </c>
      <c r="AT774" s="1" t="s">
        <v>53</v>
      </c>
      <c r="AU774" s="1" t="s">
        <v>51</v>
      </c>
    </row>
    <row r="775" spans="1:47" x14ac:dyDescent="0.25">
      <c r="A775" s="1" t="s">
        <v>3248</v>
      </c>
      <c r="B775">
        <v>3</v>
      </c>
      <c r="C775" s="2" t="d">
        <v>2019-10-22T06:50:18.00000015646219125</v>
      </c>
      <c r="D775" s="2" t="d">
        <v>2019-10-22T07:19:47.000000034458935050</v>
      </c>
      <c r="E775">
        <v>40.375239999999998</v>
      </c>
      <c r="F775">
        <v>-104.99217</v>
      </c>
      <c r="G775">
        <v>40.37444</v>
      </c>
      <c r="H775">
        <v>-104.99169999999999</v>
      </c>
      <c r="I775">
        <v>6.0999999999999999E-2</v>
      </c>
      <c r="J775" s="1" t="s">
        <v>459</v>
      </c>
      <c r="L775" s="1" t="s">
        <v>173</v>
      </c>
      <c r="M775" s="1" t="s">
        <v>47</v>
      </c>
      <c r="N775" s="1" t="s">
        <v>304</v>
      </c>
      <c r="O775" s="1" t="s">
        <v>229</v>
      </c>
      <c r="P775" s="1" t="s">
        <v>199</v>
      </c>
      <c r="Q775" s="1" t="s">
        <v>305</v>
      </c>
      <c r="R775" s="1" t="s">
        <v>48</v>
      </c>
      <c r="S775" s="1" t="s">
        <v>79</v>
      </c>
      <c r="T775" s="1" t="s">
        <v>231</v>
      </c>
      <c r="U775" s="2" t="d">
        <v>2019-10-22T06:56:00.00000026542693050</v>
      </c>
      <c r="V775">
        <v>34</v>
      </c>
      <c r="W775">
        <v>34</v>
      </c>
      <c r="X775">
        <v>67</v>
      </c>
      <c r="Y775">
        <v>25.08</v>
      </c>
      <c r="Z775">
        <v>10</v>
      </c>
      <c r="AA775" s="1" t="s">
        <v>55</v>
      </c>
      <c r="AB775">
        <v>3</v>
      </c>
      <c r="AC775">
        <v>0</v>
      </c>
      <c r="AD775" s="1" t="s">
        <v>50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s="1" t="s">
        <v>53</v>
      </c>
      <c r="AS775" s="1" t="s">
        <v>51</v>
      </c>
      <c r="AT775" s="1" t="s">
        <v>51</v>
      </c>
      <c r="AU775" s="1" t="s">
        <v>51</v>
      </c>
    </row>
    <row r="776" spans="1:47" x14ac:dyDescent="0.25">
      <c r="A776" s="1" t="s">
        <v>3249</v>
      </c>
      <c r="B776">
        <v>3</v>
      </c>
      <c r="C776" s="2" t="d">
        <v>2019-10-22T07:12:00.00000025145709525</v>
      </c>
      <c r="D776" s="2" t="d">
        <v>2019-10-22T07:39:47.99999977927655175</v>
      </c>
      <c r="E776">
        <v>39.711109999999998</v>
      </c>
      <c r="F776">
        <v>-104.82666999999999</v>
      </c>
      <c r="G776">
        <v>39.712960000000002</v>
      </c>
      <c r="H776">
        <v>-104.82664</v>
      </c>
      <c r="I776">
        <v>0.128</v>
      </c>
      <c r="J776" s="1" t="s">
        <v>403</v>
      </c>
      <c r="L776" s="1" t="s">
        <v>309</v>
      </c>
      <c r="M776" s="1" t="s">
        <v>47</v>
      </c>
      <c r="N776" s="1" t="s">
        <v>171</v>
      </c>
      <c r="O776" s="1" t="s">
        <v>202</v>
      </c>
      <c r="P776" s="1" t="s">
        <v>199</v>
      </c>
      <c r="Q776" s="1" t="s">
        <v>405</v>
      </c>
      <c r="R776" s="1" t="s">
        <v>48</v>
      </c>
      <c r="S776" s="1" t="s">
        <v>79</v>
      </c>
      <c r="T776" s="1" t="s">
        <v>204</v>
      </c>
      <c r="U776" s="2" t="d">
        <v>2019-10-22T06:58:00.00000002793967725</v>
      </c>
      <c r="V776">
        <v>31</v>
      </c>
      <c r="W776">
        <v>23</v>
      </c>
      <c r="X776">
        <v>57</v>
      </c>
      <c r="Y776">
        <v>24.46</v>
      </c>
      <c r="Z776">
        <v>10</v>
      </c>
      <c r="AA776" s="1" t="s">
        <v>72</v>
      </c>
      <c r="AB776">
        <v>9</v>
      </c>
      <c r="AC776">
        <v>0</v>
      </c>
      <c r="AD776" s="1" t="s">
        <v>50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s="1" t="s">
        <v>53</v>
      </c>
      <c r="AS776" s="1" t="s">
        <v>51</v>
      </c>
      <c r="AT776" s="1" t="s">
        <v>51</v>
      </c>
      <c r="AU776" s="1" t="s">
        <v>51</v>
      </c>
    </row>
    <row r="777" spans="1:47" x14ac:dyDescent="0.25">
      <c r="A777" s="1" t="s">
        <v>3342</v>
      </c>
      <c r="B777">
        <v>3</v>
      </c>
      <c r="C777" s="2" t="d">
        <v>2019-10-22T08:46:31.99999971315264600</v>
      </c>
      <c r="D777" s="2" t="d">
        <v>2019-10-22T13:43:49.99999977182597025</v>
      </c>
      <c r="E777">
        <v>38.379240000000003</v>
      </c>
      <c r="F777">
        <v>-104.61933000000001</v>
      </c>
      <c r="G777">
        <v>38.346870000000003</v>
      </c>
      <c r="H777">
        <v>-104.62008</v>
      </c>
      <c r="I777">
        <v>2.2370000000000001</v>
      </c>
      <c r="J777" s="1" t="s">
        <v>455</v>
      </c>
      <c r="L777" s="1" t="s">
        <v>327</v>
      </c>
      <c r="M777" s="1" t="s">
        <v>47</v>
      </c>
      <c r="N777" s="1" t="s">
        <v>412</v>
      </c>
      <c r="O777" s="1" t="s">
        <v>412</v>
      </c>
      <c r="P777" s="1" t="s">
        <v>199</v>
      </c>
      <c r="Q777" s="1" t="s">
        <v>413</v>
      </c>
      <c r="R777" s="1" t="s">
        <v>48</v>
      </c>
      <c r="S777" s="1" t="s">
        <v>79</v>
      </c>
      <c r="T777" s="1" t="s">
        <v>414</v>
      </c>
      <c r="U777" s="2" t="d">
        <v>2019-10-22T08:52:59.99999988824129100</v>
      </c>
      <c r="V777">
        <v>35</v>
      </c>
      <c r="W777">
        <v>30</v>
      </c>
      <c r="X777">
        <v>44</v>
      </c>
      <c r="Y777">
        <v>25.41</v>
      </c>
      <c r="Z777">
        <v>10</v>
      </c>
      <c r="AA777" s="1" t="s">
        <v>55</v>
      </c>
      <c r="AB777">
        <v>6</v>
      </c>
      <c r="AC777">
        <v>0</v>
      </c>
      <c r="AD777" s="1" t="s">
        <v>50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s="1" t="s">
        <v>51</v>
      </c>
      <c r="AS777" s="1" t="s">
        <v>51</v>
      </c>
      <c r="AT777" s="1" t="s">
        <v>51</v>
      </c>
      <c r="AU777" s="1" t="s">
        <v>51</v>
      </c>
    </row>
    <row r="778" spans="1:47" x14ac:dyDescent="0.25">
      <c r="A778" s="1" t="s">
        <v>3253</v>
      </c>
      <c r="B778">
        <v>3</v>
      </c>
      <c r="C778" s="2" t="d">
        <v>2019-10-22T09:17:59.99999974854290475</v>
      </c>
      <c r="D778" s="2" t="d">
        <v>2019-10-22T09:47:50.00000013504177450</v>
      </c>
      <c r="E778">
        <v>39.648710000000001</v>
      </c>
      <c r="F778">
        <v>-104.9161</v>
      </c>
      <c r="G778">
        <v>39.644849999999998</v>
      </c>
      <c r="H778">
        <v>-104.91388000000001</v>
      </c>
      <c r="I778">
        <v>0.29199999999999998</v>
      </c>
      <c r="J778" s="1" t="s">
        <v>221</v>
      </c>
      <c r="L778" s="1" t="s">
        <v>173</v>
      </c>
      <c r="M778" s="1" t="s">
        <v>47</v>
      </c>
      <c r="N778" s="1" t="s">
        <v>131</v>
      </c>
      <c r="O778" s="1" t="s">
        <v>131</v>
      </c>
      <c r="P778" s="1" t="s">
        <v>199</v>
      </c>
      <c r="Q778" s="1" t="s">
        <v>415</v>
      </c>
      <c r="R778" s="1" t="s">
        <v>48</v>
      </c>
      <c r="S778" s="1" t="s">
        <v>79</v>
      </c>
      <c r="T778" s="1" t="s">
        <v>201</v>
      </c>
      <c r="U778" s="2" t="d">
        <v>2019-10-22T08:52:59.99999988824129100</v>
      </c>
      <c r="V778">
        <v>43</v>
      </c>
      <c r="W778">
        <v>38</v>
      </c>
      <c r="X778">
        <v>37</v>
      </c>
      <c r="Y778">
        <v>24.28</v>
      </c>
      <c r="Z778">
        <v>10</v>
      </c>
      <c r="AA778" s="1" t="s">
        <v>66</v>
      </c>
      <c r="AB778">
        <v>8</v>
      </c>
      <c r="AC778">
        <v>0</v>
      </c>
      <c r="AD778" s="1" t="s">
        <v>50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1</v>
      </c>
      <c r="AL778" t="b">
        <v>0</v>
      </c>
      <c r="AM778" t="b">
        <v>1</v>
      </c>
      <c r="AN778" t="b">
        <v>0</v>
      </c>
      <c r="AO778" t="b">
        <v>0</v>
      </c>
      <c r="AP778" t="b">
        <v>0</v>
      </c>
      <c r="AQ778" t="b">
        <v>0</v>
      </c>
      <c r="AR778" s="1" t="s">
        <v>51</v>
      </c>
      <c r="AS778" s="1" t="s">
        <v>51</v>
      </c>
      <c r="AT778" s="1" t="s">
        <v>51</v>
      </c>
      <c r="AU778" s="1" t="s">
        <v>51</v>
      </c>
    </row>
    <row r="779" spans="1:47" x14ac:dyDescent="0.25">
      <c r="A779" s="1" t="s">
        <v>8187</v>
      </c>
      <c r="B779">
        <v>3</v>
      </c>
      <c r="C779" s="2" t="d">
        <v>2019-10-22T12:55:41.99999982956796675</v>
      </c>
      <c r="D779" s="2" t="d">
        <v>2019-10-22T13:25:02.00000011827796950</v>
      </c>
      <c r="E779">
        <v>37.405149999999999</v>
      </c>
      <c r="F779">
        <v>-105.07614</v>
      </c>
      <c r="G779">
        <v>37.402830000000002</v>
      </c>
      <c r="H779">
        <v>-105.07852</v>
      </c>
      <c r="I779">
        <v>0.20699999999999999</v>
      </c>
      <c r="J779" s="1" t="s">
        <v>8184</v>
      </c>
      <c r="K779">
        <v>14600</v>
      </c>
      <c r="L779" s="1" t="s">
        <v>6887</v>
      </c>
      <c r="M779" s="1" t="s">
        <v>47</v>
      </c>
      <c r="N779" s="1" t="s">
        <v>7341</v>
      </c>
      <c r="O779" s="1" t="s">
        <v>515</v>
      </c>
      <c r="P779" s="1" t="s">
        <v>199</v>
      </c>
      <c r="Q779" s="1" t="s">
        <v>8188</v>
      </c>
      <c r="R779" s="1" t="s">
        <v>48</v>
      </c>
      <c r="S779" s="1" t="s">
        <v>79</v>
      </c>
      <c r="T779" s="1" t="s">
        <v>517</v>
      </c>
      <c r="U779" s="2" t="d">
        <v>2019-10-22T12:53:59.99999987427145575</v>
      </c>
      <c r="V779">
        <v>36</v>
      </c>
      <c r="W779">
        <v>25</v>
      </c>
      <c r="X779">
        <v>41</v>
      </c>
      <c r="Y779">
        <v>20.65</v>
      </c>
      <c r="Z779">
        <v>10</v>
      </c>
      <c r="AA779" s="1" t="s">
        <v>55</v>
      </c>
      <c r="AB779">
        <v>17</v>
      </c>
      <c r="AC779">
        <v>0</v>
      </c>
      <c r="AD779" s="1" t="s">
        <v>50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s="1" t="s">
        <v>51</v>
      </c>
      <c r="AS779" s="1" t="s">
        <v>51</v>
      </c>
      <c r="AT779" s="1" t="s">
        <v>51</v>
      </c>
      <c r="AU779" s="1" t="s">
        <v>51</v>
      </c>
    </row>
    <row r="780" spans="1:47" x14ac:dyDescent="0.25">
      <c r="A780" s="1" t="s">
        <v>8189</v>
      </c>
      <c r="B780">
        <v>4</v>
      </c>
      <c r="C780" s="2" t="d">
        <v>2019-10-22T14:02:28.99999983608722725</v>
      </c>
      <c r="D780" s="2" t="d">
        <v>2019-10-22T14:32:03.99999985937029275</v>
      </c>
      <c r="E780">
        <v>38.065010000000001</v>
      </c>
      <c r="F780">
        <v>-103.22125</v>
      </c>
      <c r="G780">
        <v>38.069000000000003</v>
      </c>
      <c r="H780">
        <v>-103.21996</v>
      </c>
      <c r="I780">
        <v>0.28399999999999997</v>
      </c>
      <c r="J780" s="1" t="s">
        <v>3899</v>
      </c>
      <c r="K780">
        <v>689</v>
      </c>
      <c r="L780" s="1" t="s">
        <v>8190</v>
      </c>
      <c r="M780" s="1" t="s">
        <v>97</v>
      </c>
      <c r="N780" s="1" t="s">
        <v>376</v>
      </c>
      <c r="O780" s="1" t="s">
        <v>1041</v>
      </c>
      <c r="P780" s="1" t="s">
        <v>199</v>
      </c>
      <c r="Q780" s="1" t="s">
        <v>8191</v>
      </c>
      <c r="R780" s="1" t="s">
        <v>48</v>
      </c>
      <c r="S780" s="1" t="s">
        <v>79</v>
      </c>
      <c r="T780" s="1" t="s">
        <v>1043</v>
      </c>
      <c r="U780" s="2" t="d">
        <v>2019-10-22T13:53:00.000000097788870375</v>
      </c>
      <c r="V780">
        <v>65</v>
      </c>
      <c r="W780">
        <v>65</v>
      </c>
      <c r="X780">
        <v>15</v>
      </c>
      <c r="Y780">
        <v>25.79</v>
      </c>
      <c r="Z780">
        <v>10</v>
      </c>
      <c r="AA780" s="1" t="s">
        <v>57</v>
      </c>
      <c r="AB780">
        <v>13</v>
      </c>
      <c r="AC780">
        <v>0</v>
      </c>
      <c r="AD780" s="1" t="s">
        <v>50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s="1" t="s">
        <v>51</v>
      </c>
      <c r="AS780" s="1" t="s">
        <v>51</v>
      </c>
      <c r="AT780" s="1" t="s">
        <v>51</v>
      </c>
      <c r="AU780" s="1" t="s">
        <v>51</v>
      </c>
    </row>
    <row r="781" spans="1:47" x14ac:dyDescent="0.25">
      <c r="A781" s="1" t="s">
        <v>2385</v>
      </c>
      <c r="B781">
        <v>3</v>
      </c>
      <c r="C781" s="2" t="d">
        <v>2019-10-22T16:43:43.00000002142041675</v>
      </c>
      <c r="D781" s="2" t="d">
        <v>2019-10-22T17:13:05.00000014901160975</v>
      </c>
      <c r="E781">
        <v>39.760249999999999</v>
      </c>
      <c r="F781">
        <v>-105.006</v>
      </c>
      <c r="G781">
        <v>39.759639999999997</v>
      </c>
      <c r="H781">
        <v>-105.00685</v>
      </c>
      <c r="I781">
        <v>6.2E-2</v>
      </c>
      <c r="J781" s="1" t="s">
        <v>460</v>
      </c>
      <c r="L781" s="1" t="s">
        <v>196</v>
      </c>
      <c r="M781" s="1" t="s">
        <v>47</v>
      </c>
      <c r="N781" s="1" t="s">
        <v>131</v>
      </c>
      <c r="O781" s="1" t="s">
        <v>131</v>
      </c>
      <c r="P781" s="1" t="s">
        <v>199</v>
      </c>
      <c r="Q781" s="1" t="s">
        <v>248</v>
      </c>
      <c r="R781" s="1" t="s">
        <v>48</v>
      </c>
      <c r="S781" s="1" t="s">
        <v>79</v>
      </c>
      <c r="T781" s="1" t="s">
        <v>206</v>
      </c>
      <c r="U781" s="2" t="d">
        <v>2019-10-22T16:44:59.99999979045242400</v>
      </c>
      <c r="V781">
        <v>61</v>
      </c>
      <c r="W781">
        <v>61</v>
      </c>
      <c r="X781">
        <v>27</v>
      </c>
      <c r="Y781">
        <v>24.37</v>
      </c>
      <c r="Z781">
        <v>10</v>
      </c>
      <c r="AA781" s="1" t="s">
        <v>57</v>
      </c>
      <c r="AB781">
        <v>18</v>
      </c>
      <c r="AC781">
        <v>0</v>
      </c>
      <c r="AD781" s="1" t="s">
        <v>819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s="1" t="s">
        <v>51</v>
      </c>
      <c r="AS781" s="1" t="s">
        <v>51</v>
      </c>
      <c r="AT781" s="1" t="s">
        <v>51</v>
      </c>
      <c r="AU781" s="1" t="s">
        <v>51</v>
      </c>
    </row>
    <row r="782" spans="1:47" x14ac:dyDescent="0.25">
      <c r="A782" s="1" t="s">
        <v>2386</v>
      </c>
      <c r="B782">
        <v>3</v>
      </c>
      <c r="C782" s="2" t="d">
        <v>2019-10-22T17:13:43.00000023096799950</v>
      </c>
      <c r="D782" s="2" t="d">
        <v>2019-10-22T17:43:05.99999996367842025</v>
      </c>
      <c r="E782">
        <v>40.502479999999998</v>
      </c>
      <c r="F782">
        <v>-104.99158</v>
      </c>
      <c r="G782">
        <v>40.519150000000003</v>
      </c>
      <c r="H782">
        <v>-104.99203</v>
      </c>
      <c r="I782">
        <v>1.1519999999999999</v>
      </c>
      <c r="J782" s="1" t="s">
        <v>767</v>
      </c>
      <c r="L782" s="1" t="s">
        <v>195</v>
      </c>
      <c r="M782" s="1" t="s">
        <v>47</v>
      </c>
      <c r="N782" s="1" t="s">
        <v>228</v>
      </c>
      <c r="O782" s="1" t="s">
        <v>229</v>
      </c>
      <c r="P782" s="1" t="s">
        <v>199</v>
      </c>
      <c r="Q782" s="1" t="s">
        <v>230</v>
      </c>
      <c r="R782" s="1" t="s">
        <v>48</v>
      </c>
      <c r="S782" s="1" t="s">
        <v>79</v>
      </c>
      <c r="T782" s="1" t="s">
        <v>231</v>
      </c>
      <c r="U782" s="2" t="d">
        <v>2019-10-22T16:56:00.00000005587935450</v>
      </c>
      <c r="V782">
        <v>61</v>
      </c>
      <c r="W782">
        <v>61</v>
      </c>
      <c r="X782">
        <v>27</v>
      </c>
      <c r="Y782">
        <v>24.94</v>
      </c>
      <c r="Z782">
        <v>10</v>
      </c>
      <c r="AA782" s="1" t="s">
        <v>8970</v>
      </c>
      <c r="AB782">
        <v>0</v>
      </c>
      <c r="AC782">
        <v>0</v>
      </c>
      <c r="AD782" s="1" t="s">
        <v>819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s="1" t="s">
        <v>51</v>
      </c>
      <c r="AS782" s="1" t="s">
        <v>51</v>
      </c>
      <c r="AT782" s="1" t="s">
        <v>51</v>
      </c>
      <c r="AU782" s="1" t="s">
        <v>51</v>
      </c>
    </row>
    <row r="783" spans="1:47" x14ac:dyDescent="0.25">
      <c r="A783" s="1" t="s">
        <v>1318</v>
      </c>
      <c r="B783">
        <v>3</v>
      </c>
      <c r="C783" s="2" t="d">
        <v>2019-10-22T17:49:42.999999728053808325</v>
      </c>
      <c r="D783" s="2" t="d">
        <v>2019-10-22T18:19:06.99999969452619225</v>
      </c>
      <c r="E783">
        <v>39.617899999999999</v>
      </c>
      <c r="F783">
        <v>-104.89806</v>
      </c>
      <c r="G783">
        <v>39.61985</v>
      </c>
      <c r="H783">
        <v>-104.89914</v>
      </c>
      <c r="I783">
        <v>0.14599999999999999</v>
      </c>
      <c r="J783" s="1" t="s">
        <v>565</v>
      </c>
      <c r="L783" s="1" t="s">
        <v>266</v>
      </c>
      <c r="M783" s="1" t="s">
        <v>47</v>
      </c>
      <c r="N783" s="1" t="s">
        <v>127</v>
      </c>
      <c r="O783" s="1" t="s">
        <v>202</v>
      </c>
      <c r="P783" s="1" t="s">
        <v>199</v>
      </c>
      <c r="Q783" s="1" t="s">
        <v>428</v>
      </c>
      <c r="R783" s="1" t="s">
        <v>48</v>
      </c>
      <c r="S783" s="1" t="s">
        <v>79</v>
      </c>
      <c r="T783" s="1" t="s">
        <v>201</v>
      </c>
      <c r="U783" s="2" t="d">
        <v>2019-10-22T17:52:59.99999988824129100</v>
      </c>
      <c r="V783">
        <v>60</v>
      </c>
      <c r="W783">
        <v>60</v>
      </c>
      <c r="X783">
        <v>26</v>
      </c>
      <c r="Y783">
        <v>24.14</v>
      </c>
      <c r="Z783">
        <v>10</v>
      </c>
      <c r="AA783" s="1" t="s">
        <v>71</v>
      </c>
      <c r="AB783">
        <v>21</v>
      </c>
      <c r="AC783">
        <v>0</v>
      </c>
      <c r="AD783" s="1" t="s">
        <v>1216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s="1" t="s">
        <v>51</v>
      </c>
      <c r="AS783" s="1" t="s">
        <v>51</v>
      </c>
      <c r="AT783" s="1" t="s">
        <v>51</v>
      </c>
      <c r="AU783" s="1" t="s">
        <v>51</v>
      </c>
    </row>
    <row r="784" spans="1:47" x14ac:dyDescent="0.25">
      <c r="A784" s="1" t="s">
        <v>1695</v>
      </c>
      <c r="B784">
        <v>3</v>
      </c>
      <c r="C784" s="2" t="d">
        <v>2019-10-22T18:21:10.99999976344406775</v>
      </c>
      <c r="D784" s="2" t="d">
        <v>2019-10-22T18:51:07.00000029522925650</v>
      </c>
      <c r="E784">
        <v>40.450279999999999</v>
      </c>
      <c r="F784">
        <v>-104.9919</v>
      </c>
      <c r="G784">
        <v>40.475679999999997</v>
      </c>
      <c r="H784">
        <v>-104.99173999999999</v>
      </c>
      <c r="I784">
        <v>1.7549999999999999</v>
      </c>
      <c r="J784" s="1" t="s">
        <v>400</v>
      </c>
      <c r="L784" s="1" t="s">
        <v>195</v>
      </c>
      <c r="M784" s="1" t="s">
        <v>47</v>
      </c>
      <c r="N784" s="1" t="s">
        <v>306</v>
      </c>
      <c r="O784" s="1" t="s">
        <v>229</v>
      </c>
      <c r="P784" s="1" t="s">
        <v>199</v>
      </c>
      <c r="Q784" s="1" t="s">
        <v>446</v>
      </c>
      <c r="R784" s="1" t="s">
        <v>48</v>
      </c>
      <c r="S784" s="1" t="s">
        <v>79</v>
      </c>
      <c r="T784" s="1" t="s">
        <v>231</v>
      </c>
      <c r="U784" s="2" t="d">
        <v>2019-10-22T17:55:59.99999984633177850</v>
      </c>
      <c r="V784">
        <v>57</v>
      </c>
      <c r="W784">
        <v>57</v>
      </c>
      <c r="X784">
        <v>32</v>
      </c>
      <c r="Y784">
        <v>24.93</v>
      </c>
      <c r="Z784">
        <v>10</v>
      </c>
      <c r="AA784" s="1" t="s">
        <v>66</v>
      </c>
      <c r="AB784">
        <v>7</v>
      </c>
      <c r="AC784">
        <v>0</v>
      </c>
      <c r="AD784" s="1" t="s">
        <v>1068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s="1" t="s">
        <v>53</v>
      </c>
      <c r="AS784" s="1" t="s">
        <v>51</v>
      </c>
      <c r="AT784" s="1" t="s">
        <v>51</v>
      </c>
      <c r="AU784" s="1" t="s">
        <v>51</v>
      </c>
    </row>
    <row r="785" spans="1:47" x14ac:dyDescent="0.25">
      <c r="A785" s="1" t="s">
        <v>1290</v>
      </c>
      <c r="B785">
        <v>3</v>
      </c>
      <c r="C785" s="2" t="d">
        <v>2019-10-22T19:15:10.00000003259628900</v>
      </c>
      <c r="D785" s="2" t="d">
        <v>2019-10-22T19:45:04.99999970197677375</v>
      </c>
      <c r="E785">
        <v>39.784320000000001</v>
      </c>
      <c r="F785">
        <v>-105.11509</v>
      </c>
      <c r="G785">
        <v>39.783709999999999</v>
      </c>
      <c r="H785">
        <v>-105.12688</v>
      </c>
      <c r="I785">
        <v>0.627</v>
      </c>
      <c r="J785" s="1" t="s">
        <v>563</v>
      </c>
      <c r="L785" s="1" t="s">
        <v>137</v>
      </c>
      <c r="M785" s="1" t="s">
        <v>47</v>
      </c>
      <c r="N785" s="1" t="s">
        <v>214</v>
      </c>
      <c r="O785" s="1" t="s">
        <v>115</v>
      </c>
      <c r="P785" s="1" t="s">
        <v>199</v>
      </c>
      <c r="Q785" s="1" t="s">
        <v>215</v>
      </c>
      <c r="R785" s="1" t="s">
        <v>48</v>
      </c>
      <c r="S785" s="1" t="s">
        <v>79</v>
      </c>
      <c r="T785" s="1" t="s">
        <v>206</v>
      </c>
      <c r="U785" s="2" t="d">
        <v>2019-10-22T18:49:59.9999997206032275</v>
      </c>
      <c r="V785">
        <v>55</v>
      </c>
      <c r="W785">
        <v>55</v>
      </c>
      <c r="X785">
        <v>33</v>
      </c>
      <c r="Y785">
        <v>24.37</v>
      </c>
      <c r="Z785">
        <v>10</v>
      </c>
      <c r="AA785" s="1" t="s">
        <v>57</v>
      </c>
      <c r="AB785">
        <v>29</v>
      </c>
      <c r="AC785">
        <v>0</v>
      </c>
      <c r="AD785" s="1" t="s">
        <v>1216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s="1" t="s">
        <v>53</v>
      </c>
      <c r="AS785" s="1" t="s">
        <v>53</v>
      </c>
      <c r="AT785" s="1" t="s">
        <v>53</v>
      </c>
      <c r="AU785" s="1" t="s">
        <v>51</v>
      </c>
    </row>
    <row r="786" spans="1:47" x14ac:dyDescent="0.25">
      <c r="A786" s="1" t="s">
        <v>1291</v>
      </c>
      <c r="B786">
        <v>3</v>
      </c>
      <c r="C786" s="2" t="d">
        <v>2019-10-22T19:13:39.99999973922968125</v>
      </c>
      <c r="D786" s="2" t="d">
        <v>2019-10-22T19:41:08.00000024959445325</v>
      </c>
      <c r="E786">
        <v>39.779890000000002</v>
      </c>
      <c r="F786">
        <v>-104.98547000000001</v>
      </c>
      <c r="G786">
        <v>39.781170000000003</v>
      </c>
      <c r="H786">
        <v>-104.99337</v>
      </c>
      <c r="I786">
        <v>0.42899999999999999</v>
      </c>
      <c r="J786" s="1" t="s">
        <v>567</v>
      </c>
      <c r="L786" s="1" t="s">
        <v>137</v>
      </c>
      <c r="M786" s="1" t="s">
        <v>47</v>
      </c>
      <c r="N786" s="1" t="s">
        <v>131</v>
      </c>
      <c r="O786" s="1" t="s">
        <v>131</v>
      </c>
      <c r="P786" s="1" t="s">
        <v>199</v>
      </c>
      <c r="Q786" s="1" t="s">
        <v>247</v>
      </c>
      <c r="R786" s="1" t="s">
        <v>48</v>
      </c>
      <c r="S786" s="1" t="s">
        <v>79</v>
      </c>
      <c r="T786" s="1" t="s">
        <v>206</v>
      </c>
      <c r="U786" s="2" t="d">
        <v>2019-10-22T18:49:59.9999997206032275</v>
      </c>
      <c r="V786">
        <v>55</v>
      </c>
      <c r="W786">
        <v>55</v>
      </c>
      <c r="X786">
        <v>33</v>
      </c>
      <c r="Y786">
        <v>24.37</v>
      </c>
      <c r="Z786">
        <v>10</v>
      </c>
      <c r="AA786" s="1" t="s">
        <v>57</v>
      </c>
      <c r="AB786">
        <v>29</v>
      </c>
      <c r="AC786">
        <v>0</v>
      </c>
      <c r="AD786" s="1" t="s">
        <v>1216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s="1" t="s">
        <v>53</v>
      </c>
      <c r="AS786" s="1" t="s">
        <v>53</v>
      </c>
      <c r="AT786" s="1" t="s">
        <v>53</v>
      </c>
      <c r="AU786" s="1" t="s">
        <v>51</v>
      </c>
    </row>
    <row r="787" spans="1:47" x14ac:dyDescent="0.25">
      <c r="A787" s="1" t="s">
        <v>2183</v>
      </c>
      <c r="B787">
        <v>3</v>
      </c>
      <c r="C787" s="2" t="d">
        <v>2019-10-22T19:31:40.00000011641532075</v>
      </c>
      <c r="D787" s="2" t="d">
        <v>2019-10-22T20:01:07.99999976065009800</v>
      </c>
      <c r="E787">
        <v>39.617899999999999</v>
      </c>
      <c r="F787">
        <v>-104.89806</v>
      </c>
      <c r="G787">
        <v>39.61985</v>
      </c>
      <c r="H787">
        <v>-104.89914</v>
      </c>
      <c r="I787">
        <v>0.14599999999999999</v>
      </c>
      <c r="J787" s="1" t="s">
        <v>565</v>
      </c>
      <c r="L787" s="1" t="s">
        <v>266</v>
      </c>
      <c r="M787" s="1" t="s">
        <v>47</v>
      </c>
      <c r="N787" s="1" t="s">
        <v>127</v>
      </c>
      <c r="O787" s="1" t="s">
        <v>202</v>
      </c>
      <c r="P787" s="1" t="s">
        <v>199</v>
      </c>
      <c r="Q787" s="1" t="s">
        <v>428</v>
      </c>
      <c r="R787" s="1" t="s">
        <v>48</v>
      </c>
      <c r="S787" s="1" t="s">
        <v>79</v>
      </c>
      <c r="T787" s="1" t="s">
        <v>201</v>
      </c>
      <c r="U787" s="2" t="d">
        <v>2019-10-22T19:53:00.000000097788870375</v>
      </c>
      <c r="V787">
        <v>58</v>
      </c>
      <c r="W787">
        <v>58</v>
      </c>
      <c r="X787">
        <v>28</v>
      </c>
      <c r="Y787">
        <v>24.14</v>
      </c>
      <c r="Z787">
        <v>10</v>
      </c>
      <c r="AA787" s="1" t="s">
        <v>57</v>
      </c>
      <c r="AB787">
        <v>16</v>
      </c>
      <c r="AC787">
        <v>0</v>
      </c>
      <c r="AD787" s="1" t="s">
        <v>819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s="1" t="s">
        <v>53</v>
      </c>
      <c r="AS787" s="1" t="s">
        <v>53</v>
      </c>
      <c r="AT787" s="1" t="s">
        <v>53</v>
      </c>
      <c r="AU787" s="1" t="s">
        <v>51</v>
      </c>
    </row>
    <row r="788" spans="1:47" x14ac:dyDescent="0.25">
      <c r="A788" s="1" t="s">
        <v>2729</v>
      </c>
      <c r="B788">
        <v>4</v>
      </c>
      <c r="C788" s="2" t="d">
        <v>2019-10-22T23:21:09.99999973922968125</v>
      </c>
      <c r="D788" s="2" t="d">
        <v>2019-10-22T23:49:02.999999807216226975</v>
      </c>
      <c r="E788">
        <v>39.658909999999999</v>
      </c>
      <c r="F788">
        <v>-106.82924</v>
      </c>
      <c r="G788">
        <v>39.70046</v>
      </c>
      <c r="H788">
        <v>-106.67985</v>
      </c>
      <c r="I788">
        <v>8.4469999999999992</v>
      </c>
      <c r="J788" s="1" t="s">
        <v>2730</v>
      </c>
      <c r="L788" s="1" t="s">
        <v>133</v>
      </c>
      <c r="M788" s="1" t="s">
        <v>47</v>
      </c>
      <c r="N788" s="1" t="s">
        <v>502</v>
      </c>
      <c r="O788" s="1" t="s">
        <v>502</v>
      </c>
      <c r="P788" s="1" t="s">
        <v>199</v>
      </c>
      <c r="Q788" s="1" t="s">
        <v>980</v>
      </c>
      <c r="R788" s="1" t="s">
        <v>48</v>
      </c>
      <c r="S788" s="1" t="s">
        <v>79</v>
      </c>
      <c r="T788" s="1" t="s">
        <v>613</v>
      </c>
      <c r="U788" s="2" t="d">
        <v>2019-10-22T22:56:00.00000005587935450</v>
      </c>
      <c r="V788">
        <v>46</v>
      </c>
      <c r="W788">
        <v>42</v>
      </c>
      <c r="X788">
        <v>47</v>
      </c>
      <c r="Y788">
        <v>23.73</v>
      </c>
      <c r="Z788">
        <v>10</v>
      </c>
      <c r="AA788" s="1" t="s">
        <v>57</v>
      </c>
      <c r="AB788">
        <v>7</v>
      </c>
      <c r="AC788">
        <v>0</v>
      </c>
      <c r="AD788" s="1" t="s">
        <v>966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s="1" t="s">
        <v>53</v>
      </c>
      <c r="AS788" s="1" t="s">
        <v>53</v>
      </c>
      <c r="AT788" s="1" t="s">
        <v>53</v>
      </c>
      <c r="AU788" s="1" t="s">
        <v>53</v>
      </c>
    </row>
    <row r="789" spans="1:47" x14ac:dyDescent="0.25">
      <c r="A789" s="1" t="s">
        <v>2731</v>
      </c>
      <c r="B789">
        <v>4</v>
      </c>
      <c r="C789" s="2" t="d">
        <v>2019-10-22T23:40:39.99999978113919375</v>
      </c>
      <c r="D789" s="2" t="d">
        <v>2019-10-23T00:09:01.99999971315264600</v>
      </c>
      <c r="E789">
        <v>39.658909999999999</v>
      </c>
      <c r="F789">
        <v>-106.82924</v>
      </c>
      <c r="G789">
        <v>39.70046</v>
      </c>
      <c r="H789">
        <v>-106.67985</v>
      </c>
      <c r="I789">
        <v>8.4469999999999992</v>
      </c>
      <c r="J789" s="1" t="s">
        <v>1292</v>
      </c>
      <c r="L789" s="1" t="s">
        <v>133</v>
      </c>
      <c r="M789" s="1" t="s">
        <v>47</v>
      </c>
      <c r="N789" s="1" t="s">
        <v>502</v>
      </c>
      <c r="O789" s="1" t="s">
        <v>502</v>
      </c>
      <c r="P789" s="1" t="s">
        <v>199</v>
      </c>
      <c r="Q789" s="1" t="s">
        <v>980</v>
      </c>
      <c r="R789" s="1" t="s">
        <v>48</v>
      </c>
      <c r="S789" s="1" t="s">
        <v>79</v>
      </c>
      <c r="T789" s="1" t="s">
        <v>613</v>
      </c>
      <c r="U789" s="2" t="d">
        <v>2019-10-22T23:55:59.99999984633177850</v>
      </c>
      <c r="V789">
        <v>47</v>
      </c>
      <c r="W789">
        <v>42</v>
      </c>
      <c r="X789">
        <v>46</v>
      </c>
      <c r="Y789">
        <v>23.73</v>
      </c>
      <c r="Z789">
        <v>10</v>
      </c>
      <c r="AA789" s="1" t="s">
        <v>57</v>
      </c>
      <c r="AB789">
        <v>12</v>
      </c>
      <c r="AC789">
        <v>0</v>
      </c>
      <c r="AD789" s="1" t="s">
        <v>966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s="1" t="s">
        <v>53</v>
      </c>
      <c r="AS789" s="1" t="s">
        <v>53</v>
      </c>
      <c r="AT789" s="1" t="s">
        <v>53</v>
      </c>
      <c r="AU789" s="1" t="s">
        <v>53</v>
      </c>
    </row>
    <row r="790" spans="1:47" x14ac:dyDescent="0.25">
      <c r="A790" s="1" t="s">
        <v>2212</v>
      </c>
      <c r="B790">
        <v>3</v>
      </c>
      <c r="C790" s="2" t="d">
        <v>2019-10-23T06:37:43.99999991990625900</v>
      </c>
      <c r="D790" s="2" t="d">
        <v>2019-10-23T07:07:20.99999978207051475</v>
      </c>
      <c r="E790">
        <v>39.549289999999999</v>
      </c>
      <c r="F790">
        <v>-104.86938000000001</v>
      </c>
      <c r="G790">
        <v>39.551549999999999</v>
      </c>
      <c r="H790">
        <v>-104.86933999999999</v>
      </c>
      <c r="I790">
        <v>0.156</v>
      </c>
      <c r="J790" s="1" t="s">
        <v>425</v>
      </c>
      <c r="L790" s="1" t="s">
        <v>266</v>
      </c>
      <c r="M790" s="1" t="s">
        <v>47</v>
      </c>
      <c r="N790" s="1" t="s">
        <v>127</v>
      </c>
      <c r="O790" s="1" t="s">
        <v>121</v>
      </c>
      <c r="P790" s="1" t="s">
        <v>199</v>
      </c>
      <c r="Q790" s="1" t="s">
        <v>348</v>
      </c>
      <c r="R790" s="1" t="s">
        <v>48</v>
      </c>
      <c r="S790" s="1" t="s">
        <v>79</v>
      </c>
      <c r="T790" s="1" t="s">
        <v>201</v>
      </c>
      <c r="U790" s="2" t="d">
        <v>2019-10-23T06:53:00.00000030733644975</v>
      </c>
      <c r="V790">
        <v>35</v>
      </c>
      <c r="W790">
        <v>27</v>
      </c>
      <c r="X790">
        <v>82</v>
      </c>
      <c r="Y790">
        <v>24.2</v>
      </c>
      <c r="Z790">
        <v>10</v>
      </c>
      <c r="AA790" s="1" t="s">
        <v>60</v>
      </c>
      <c r="AB790">
        <v>12</v>
      </c>
      <c r="AC790">
        <v>0</v>
      </c>
      <c r="AD790" s="1" t="s">
        <v>819</v>
      </c>
      <c r="AE790" t="b">
        <v>0</v>
      </c>
      <c r="AF790" t="b">
        <v>0</v>
      </c>
      <c r="AG790" t="b">
        <v>0</v>
      </c>
      <c r="AH790" t="b">
        <v>0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s="1" t="s">
        <v>53</v>
      </c>
      <c r="AS790" s="1" t="s">
        <v>53</v>
      </c>
      <c r="AT790" s="1" t="s">
        <v>51</v>
      </c>
      <c r="AU790" s="1" t="s">
        <v>51</v>
      </c>
    </row>
    <row r="791" spans="1:47" x14ac:dyDescent="0.25">
      <c r="A791" s="1" t="s">
        <v>2226</v>
      </c>
      <c r="B791">
        <v>3</v>
      </c>
      <c r="C791" s="2" t="d">
        <v>2019-10-23T07:05:27.00000016484409375</v>
      </c>
      <c r="D791" s="2" t="d">
        <v>2019-10-23T07:35:21.00000022910535075</v>
      </c>
      <c r="E791">
        <v>39.629829999999998</v>
      </c>
      <c r="F791">
        <v>-104.90518</v>
      </c>
      <c r="G791">
        <v>39.629429999999999</v>
      </c>
      <c r="H791">
        <v>-104.90497000000001</v>
      </c>
      <c r="I791">
        <v>0.03</v>
      </c>
      <c r="J791" s="1" t="s">
        <v>221</v>
      </c>
      <c r="L791" s="1" t="s">
        <v>173</v>
      </c>
      <c r="M791" s="1" t="s">
        <v>47</v>
      </c>
      <c r="N791" s="1" t="s">
        <v>131</v>
      </c>
      <c r="O791" s="1" t="s">
        <v>131</v>
      </c>
      <c r="P791" s="1" t="s">
        <v>199</v>
      </c>
      <c r="Q791" s="1" t="s">
        <v>415</v>
      </c>
      <c r="R791" s="1" t="s">
        <v>48</v>
      </c>
      <c r="S791" s="1" t="s">
        <v>79</v>
      </c>
      <c r="T791" s="1" t="s">
        <v>201</v>
      </c>
      <c r="U791" s="2" t="d">
        <v>2019-10-23T06:59:59.99999979045242400</v>
      </c>
      <c r="V791">
        <v>36</v>
      </c>
      <c r="W791">
        <v>28</v>
      </c>
      <c r="X791">
        <v>79</v>
      </c>
      <c r="Y791">
        <v>24.21</v>
      </c>
      <c r="Z791">
        <v>10</v>
      </c>
      <c r="AA791" s="1" t="s">
        <v>60</v>
      </c>
      <c r="AB791">
        <v>13</v>
      </c>
      <c r="AC791">
        <v>0</v>
      </c>
      <c r="AD791" s="1" t="s">
        <v>819</v>
      </c>
      <c r="AE791" t="b">
        <v>0</v>
      </c>
      <c r="AF791" t="b">
        <v>0</v>
      </c>
      <c r="AG791" t="b">
        <v>0</v>
      </c>
      <c r="AH791" t="b">
        <v>0</v>
      </c>
      <c r="AI791" t="b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s="1" t="s">
        <v>53</v>
      </c>
      <c r="AS791" s="1" t="s">
        <v>51</v>
      </c>
      <c r="AT791" s="1" t="s">
        <v>51</v>
      </c>
      <c r="AU791" s="1" t="s">
        <v>51</v>
      </c>
    </row>
    <row r="792" spans="1:47" x14ac:dyDescent="0.25">
      <c r="A792" s="1" t="s">
        <v>3233</v>
      </c>
      <c r="B792">
        <v>3</v>
      </c>
      <c r="C792" s="2" t="d">
        <v>2019-10-23T06:49:43.99999975226819550</v>
      </c>
      <c r="D792" s="2" t="d">
        <v>2019-10-23T07:19:23.000000081956386375</v>
      </c>
      <c r="E792">
        <v>39.977469999999997</v>
      </c>
      <c r="F792">
        <v>-105.21471</v>
      </c>
      <c r="G792">
        <v>39.979610000000001</v>
      </c>
      <c r="H792">
        <v>-105.21935000000001</v>
      </c>
      <c r="I792">
        <v>0.28699999999999998</v>
      </c>
      <c r="J792" s="1" t="s">
        <v>373</v>
      </c>
      <c r="L792" s="1" t="s">
        <v>365</v>
      </c>
      <c r="M792" s="1" t="s">
        <v>47</v>
      </c>
      <c r="N792" s="1" t="s">
        <v>256</v>
      </c>
      <c r="O792" s="1" t="s">
        <v>256</v>
      </c>
      <c r="P792" s="1" t="s">
        <v>199</v>
      </c>
      <c r="Q792" s="1" t="s">
        <v>374</v>
      </c>
      <c r="R792" s="1" t="s">
        <v>48</v>
      </c>
      <c r="S792" s="1" t="s">
        <v>79</v>
      </c>
      <c r="T792" s="1" t="s">
        <v>325</v>
      </c>
      <c r="U792" s="2" t="d">
        <v>2019-10-23T06:49:00.00000015366822150</v>
      </c>
      <c r="V792">
        <v>50</v>
      </c>
      <c r="W792">
        <v>50</v>
      </c>
      <c r="X792">
        <v>35</v>
      </c>
      <c r="Y792">
        <v>24.71</v>
      </c>
      <c r="Z792">
        <v>10</v>
      </c>
      <c r="AA792" s="1" t="s">
        <v>56</v>
      </c>
      <c r="AB792">
        <v>12</v>
      </c>
      <c r="AC792">
        <v>0</v>
      </c>
      <c r="AD792" s="1" t="s">
        <v>50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s="1" t="s">
        <v>53</v>
      </c>
      <c r="AS792" s="1" t="s">
        <v>53</v>
      </c>
      <c r="AT792" s="1" t="s">
        <v>51</v>
      </c>
      <c r="AU792" s="1" t="s">
        <v>51</v>
      </c>
    </row>
    <row r="793" spans="1:47" x14ac:dyDescent="0.25">
      <c r="A793" s="1" t="s">
        <v>3771</v>
      </c>
      <c r="B793">
        <v>3</v>
      </c>
      <c r="C793" s="2" t="d">
        <v>2019-10-23T07:09:54.99999994877725725</v>
      </c>
      <c r="D793" s="2" t="d">
        <v>2019-10-23T07:39:21.99999998789280675</v>
      </c>
      <c r="E793">
        <v>38.428780000000003</v>
      </c>
      <c r="F793">
        <v>-104.60741</v>
      </c>
      <c r="G793">
        <v>38.434469999999997</v>
      </c>
      <c r="H793">
        <v>-104.60666999999999</v>
      </c>
      <c r="I793">
        <v>0.39500000000000002</v>
      </c>
      <c r="J793" s="1" t="s">
        <v>498</v>
      </c>
      <c r="L793" s="1" t="s">
        <v>195</v>
      </c>
      <c r="M793" s="1" t="s">
        <v>47</v>
      </c>
      <c r="N793" s="1" t="s">
        <v>412</v>
      </c>
      <c r="O793" s="1" t="s">
        <v>412</v>
      </c>
      <c r="P793" s="1" t="s">
        <v>199</v>
      </c>
      <c r="Q793" s="1" t="s">
        <v>413</v>
      </c>
      <c r="R793" s="1" t="s">
        <v>48</v>
      </c>
      <c r="S793" s="1" t="s">
        <v>79</v>
      </c>
      <c r="T793" s="1" t="s">
        <v>414</v>
      </c>
      <c r="U793" s="2" t="d">
        <v>2019-10-23T06:53:00.00000030733644975</v>
      </c>
      <c r="V793">
        <v>42</v>
      </c>
      <c r="W793">
        <v>39</v>
      </c>
      <c r="X793">
        <v>41</v>
      </c>
      <c r="Y793">
        <v>25.2</v>
      </c>
      <c r="Z793">
        <v>10</v>
      </c>
      <c r="AA793" s="1" t="s">
        <v>54</v>
      </c>
      <c r="AB793">
        <v>5</v>
      </c>
      <c r="AC793">
        <v>0</v>
      </c>
      <c r="AD793" s="1" t="s">
        <v>50</v>
      </c>
      <c r="AE793" t="b">
        <v>0</v>
      </c>
      <c r="AF793" t="b">
        <v>0</v>
      </c>
      <c r="AG793" t="b">
        <v>0</v>
      </c>
      <c r="AH793" t="b">
        <v>0</v>
      </c>
      <c r="AI793" t="b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s="1" t="s">
        <v>53</v>
      </c>
      <c r="AS793" s="1" t="s">
        <v>51</v>
      </c>
      <c r="AT793" s="1" t="s">
        <v>51</v>
      </c>
      <c r="AU793" s="1" t="s">
        <v>51</v>
      </c>
    </row>
    <row r="794" spans="1:47" x14ac:dyDescent="0.25">
      <c r="A794" s="1" t="s">
        <v>2868</v>
      </c>
      <c r="B794">
        <v>3</v>
      </c>
      <c r="C794" s="2" t="d">
        <v>2019-10-23T07:59:28.00000027287751200</v>
      </c>
      <c r="D794" s="2" t="d">
        <v>2019-10-23T08:29:21.00000010337680650</v>
      </c>
      <c r="E794">
        <v>39.633339999999997</v>
      </c>
      <c r="F794">
        <v>-104.90667999999999</v>
      </c>
      <c r="G794">
        <v>39.629829999999998</v>
      </c>
      <c r="H794">
        <v>-104.90518</v>
      </c>
      <c r="I794">
        <v>0.255</v>
      </c>
      <c r="J794" s="1" t="s">
        <v>221</v>
      </c>
      <c r="L794" s="1" t="s">
        <v>196</v>
      </c>
      <c r="M794" s="1" t="s">
        <v>47</v>
      </c>
      <c r="N794" s="1" t="s">
        <v>131</v>
      </c>
      <c r="O794" s="1" t="s">
        <v>131</v>
      </c>
      <c r="P794" s="1" t="s">
        <v>199</v>
      </c>
      <c r="Q794" s="1" t="s">
        <v>415</v>
      </c>
      <c r="R794" s="1" t="s">
        <v>48</v>
      </c>
      <c r="S794" s="1" t="s">
        <v>79</v>
      </c>
      <c r="T794" s="1" t="s">
        <v>201</v>
      </c>
      <c r="U794" s="2" t="d">
        <v>2019-10-23T07:53:00.000000097788870375</v>
      </c>
      <c r="V794">
        <v>36</v>
      </c>
      <c r="W794">
        <v>30</v>
      </c>
      <c r="X794">
        <v>82</v>
      </c>
      <c r="Y794">
        <v>24.23</v>
      </c>
      <c r="Z794">
        <v>10</v>
      </c>
      <c r="AA794" s="1" t="s">
        <v>63</v>
      </c>
      <c r="AB794">
        <v>8</v>
      </c>
      <c r="AC794">
        <v>0</v>
      </c>
      <c r="AD794" s="1" t="s">
        <v>966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s="1" t="s">
        <v>51</v>
      </c>
      <c r="AS794" s="1" t="s">
        <v>51</v>
      </c>
      <c r="AT794" s="1" t="s">
        <v>51</v>
      </c>
      <c r="AU794" s="1" t="s">
        <v>51</v>
      </c>
    </row>
    <row r="795" spans="1:47" x14ac:dyDescent="0.25">
      <c r="A795" s="1" t="s">
        <v>7500</v>
      </c>
      <c r="B795">
        <v>3</v>
      </c>
      <c r="C795" s="2" t="d">
        <v>2019-10-23T07:31:43.00000018905848025</v>
      </c>
      <c r="D795" s="2" t="d">
        <v>2019-10-23T08:01:21.99999989010393300</v>
      </c>
      <c r="E795">
        <v>39.725769999999997</v>
      </c>
      <c r="F795">
        <v>-105.04056</v>
      </c>
      <c r="G795">
        <v>39.725769999999997</v>
      </c>
      <c r="H795">
        <v>-105.04161000000001</v>
      </c>
      <c r="I795">
        <v>5.6000000000000001E-2</v>
      </c>
      <c r="J795" s="1" t="s">
        <v>701</v>
      </c>
      <c r="K795">
        <v>601</v>
      </c>
      <c r="L795" s="1" t="s">
        <v>7501</v>
      </c>
      <c r="M795" s="1" t="s">
        <v>97</v>
      </c>
      <c r="N795" s="1" t="s">
        <v>131</v>
      </c>
      <c r="O795" s="1" t="s">
        <v>131</v>
      </c>
      <c r="P795" s="1" t="s">
        <v>199</v>
      </c>
      <c r="Q795" s="1" t="s">
        <v>7502</v>
      </c>
      <c r="R795" s="1" t="s">
        <v>48</v>
      </c>
      <c r="S795" s="1" t="s">
        <v>79</v>
      </c>
      <c r="T795" s="1" t="s">
        <v>206</v>
      </c>
      <c r="U795" s="2" t="d">
        <v>2019-10-23T07:19:59.99999993015081025</v>
      </c>
      <c r="V795">
        <v>37</v>
      </c>
      <c r="W795">
        <v>37</v>
      </c>
      <c r="X795">
        <v>75</v>
      </c>
      <c r="Y795">
        <v>24.42</v>
      </c>
      <c r="Z795">
        <v>10</v>
      </c>
      <c r="AA795" s="1" t="s">
        <v>8970</v>
      </c>
      <c r="AB795">
        <v>0</v>
      </c>
      <c r="AC795">
        <v>0</v>
      </c>
      <c r="AD795" s="1" t="s">
        <v>819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1</v>
      </c>
      <c r="AO795" t="b">
        <v>0</v>
      </c>
      <c r="AP795" t="b">
        <v>0</v>
      </c>
      <c r="AQ795" t="b">
        <v>0</v>
      </c>
      <c r="AR795" s="1" t="s">
        <v>51</v>
      </c>
      <c r="AS795" s="1" t="s">
        <v>51</v>
      </c>
      <c r="AT795" s="1" t="s">
        <v>51</v>
      </c>
      <c r="AU795" s="1" t="s">
        <v>51</v>
      </c>
    </row>
    <row r="796" spans="1:47" x14ac:dyDescent="0.25">
      <c r="A796" s="1" t="s">
        <v>2322</v>
      </c>
      <c r="B796">
        <v>3</v>
      </c>
      <c r="C796" s="2" t="d">
        <v>2019-10-23T07:57:54.99999990686774475</v>
      </c>
      <c r="D796" s="2" t="d">
        <v>2019-10-23T08:27:23.00000017974525675</v>
      </c>
      <c r="E796">
        <v>39.725630000000002</v>
      </c>
      <c r="F796">
        <v>-105.07845</v>
      </c>
      <c r="G796">
        <v>39.725630000000002</v>
      </c>
      <c r="H796">
        <v>-105.07871</v>
      </c>
      <c r="I796">
        <v>1.4E-2</v>
      </c>
      <c r="J796" s="1" t="s">
        <v>584</v>
      </c>
      <c r="L796" s="1" t="s">
        <v>129</v>
      </c>
      <c r="M796" s="1" t="s">
        <v>47</v>
      </c>
      <c r="N796" s="1" t="s">
        <v>131</v>
      </c>
      <c r="O796" s="1" t="s">
        <v>115</v>
      </c>
      <c r="P796" s="1" t="s">
        <v>199</v>
      </c>
      <c r="Q796" s="1" t="s">
        <v>497</v>
      </c>
      <c r="R796" s="1" t="s">
        <v>48</v>
      </c>
      <c r="S796" s="1" t="s">
        <v>79</v>
      </c>
      <c r="T796" s="1" t="s">
        <v>206</v>
      </c>
      <c r="U796" s="2" t="d">
        <v>2019-10-23T07:19:59.99999993015081025</v>
      </c>
      <c r="V796">
        <v>37</v>
      </c>
      <c r="W796">
        <v>37</v>
      </c>
      <c r="X796">
        <v>75</v>
      </c>
      <c r="Y796">
        <v>24.42</v>
      </c>
      <c r="Z796">
        <v>10</v>
      </c>
      <c r="AA796" s="1" t="s">
        <v>8970</v>
      </c>
      <c r="AB796">
        <v>0</v>
      </c>
      <c r="AC796">
        <v>0</v>
      </c>
      <c r="AD796" s="1" t="s">
        <v>819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s="1" t="s">
        <v>51</v>
      </c>
      <c r="AS796" s="1" t="s">
        <v>51</v>
      </c>
      <c r="AT796" s="1" t="s">
        <v>51</v>
      </c>
      <c r="AU796" s="1" t="s">
        <v>51</v>
      </c>
    </row>
    <row r="797" spans="1:47" x14ac:dyDescent="0.25">
      <c r="A797" s="1" t="s">
        <v>7765</v>
      </c>
      <c r="B797">
        <v>3</v>
      </c>
      <c r="C797" s="2" t="d">
        <v>2019-10-23T11:57:54.99999969732016200</v>
      </c>
      <c r="D797" s="2" t="d">
        <v>2019-10-23T16:01:22.99999970477074350</v>
      </c>
      <c r="E797">
        <v>40.025739999999999</v>
      </c>
      <c r="F797">
        <v>-104.81774</v>
      </c>
      <c r="G797">
        <v>40.029539999999997</v>
      </c>
      <c r="H797">
        <v>-104.81802999999999</v>
      </c>
      <c r="I797">
        <v>0.26300000000000001</v>
      </c>
      <c r="J797" s="1" t="s">
        <v>185</v>
      </c>
      <c r="K797">
        <v>1740</v>
      </c>
      <c r="L797" s="1" t="s">
        <v>6641</v>
      </c>
      <c r="M797" s="1" t="s">
        <v>47</v>
      </c>
      <c r="N797" s="1" t="s">
        <v>320</v>
      </c>
      <c r="O797" s="1" t="s">
        <v>210</v>
      </c>
      <c r="P797" s="1" t="s">
        <v>199</v>
      </c>
      <c r="Q797" s="1" t="s">
        <v>7091</v>
      </c>
      <c r="R797" s="1" t="s">
        <v>48</v>
      </c>
      <c r="S797" s="1" t="s">
        <v>79</v>
      </c>
      <c r="T797" s="1" t="s">
        <v>220</v>
      </c>
      <c r="U797" s="2" t="d">
        <v>2019-10-23T11:52:59.99999988824129100</v>
      </c>
      <c r="V797">
        <v>49</v>
      </c>
      <c r="W797">
        <v>45</v>
      </c>
      <c r="X797">
        <v>44</v>
      </c>
      <c r="Y797">
        <v>24.62</v>
      </c>
      <c r="Z797">
        <v>10</v>
      </c>
      <c r="AA797" s="1" t="s">
        <v>59</v>
      </c>
      <c r="AB797">
        <v>9</v>
      </c>
      <c r="AC797">
        <v>0</v>
      </c>
      <c r="AD797" s="1" t="s">
        <v>1068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s="1" t="s">
        <v>51</v>
      </c>
      <c r="AS797" s="1" t="s">
        <v>51</v>
      </c>
      <c r="AT797" s="1" t="s">
        <v>51</v>
      </c>
      <c r="AU797" s="1" t="s">
        <v>51</v>
      </c>
    </row>
    <row r="798" spans="1:47" x14ac:dyDescent="0.25">
      <c r="A798" s="1" t="s">
        <v>8192</v>
      </c>
      <c r="B798">
        <v>4</v>
      </c>
      <c r="C798" s="2" t="d">
        <v>2019-10-23T12:04:43.00000014714896775</v>
      </c>
      <c r="D798" s="2" t="d">
        <v>2019-10-23T12:34:10.999999791383742975</v>
      </c>
      <c r="E798">
        <v>40.033050000000003</v>
      </c>
      <c r="F798">
        <v>-104.81865999999999</v>
      </c>
      <c r="G798">
        <v>40.043880000000001</v>
      </c>
      <c r="H798">
        <v>-104.81985</v>
      </c>
      <c r="I798">
        <v>0.751</v>
      </c>
      <c r="J798" s="1" t="s">
        <v>7257</v>
      </c>
      <c r="K798">
        <v>2300</v>
      </c>
      <c r="L798" s="1" t="s">
        <v>6641</v>
      </c>
      <c r="M798" s="1" t="s">
        <v>47</v>
      </c>
      <c r="N798" s="1" t="s">
        <v>729</v>
      </c>
      <c r="O798" s="1" t="s">
        <v>210</v>
      </c>
      <c r="P798" s="1" t="s">
        <v>199</v>
      </c>
      <c r="Q798" s="1" t="s">
        <v>730</v>
      </c>
      <c r="R798" s="1" t="s">
        <v>48</v>
      </c>
      <c r="S798" s="1" t="s">
        <v>79</v>
      </c>
      <c r="T798" s="1" t="s">
        <v>273</v>
      </c>
      <c r="U798" s="2" t="d">
        <v>2019-10-23T12:11:59.99999983236193650</v>
      </c>
      <c r="V798">
        <v>51</v>
      </c>
      <c r="W798">
        <v>51</v>
      </c>
      <c r="X798">
        <v>40</v>
      </c>
      <c r="Y798">
        <v>24.94</v>
      </c>
      <c r="Z798">
        <v>10</v>
      </c>
      <c r="AA798" s="1" t="s">
        <v>60</v>
      </c>
      <c r="AB798">
        <v>12</v>
      </c>
      <c r="AC798">
        <v>0</v>
      </c>
      <c r="AD798" s="1" t="s">
        <v>50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s="1" t="s">
        <v>51</v>
      </c>
      <c r="AS798" s="1" t="s">
        <v>51</v>
      </c>
      <c r="AT798" s="1" t="s">
        <v>51</v>
      </c>
      <c r="AU798" s="1" t="s">
        <v>51</v>
      </c>
    </row>
    <row r="799" spans="1:47" x14ac:dyDescent="0.25">
      <c r="A799" s="1" t="s">
        <v>1852</v>
      </c>
      <c r="B799">
        <v>3</v>
      </c>
      <c r="C799" s="2" t="d">
        <v>2019-10-23T09:57:55.00000011641532075</v>
      </c>
      <c r="D799" s="2" t="d">
        <v>2019-10-23T10:27:22.99999976065009800</v>
      </c>
      <c r="E799">
        <v>39.788589999999999</v>
      </c>
      <c r="F799">
        <v>-104.90506000000001</v>
      </c>
      <c r="G799">
        <v>39.797890000000002</v>
      </c>
      <c r="H799">
        <v>-104.93035999999999</v>
      </c>
      <c r="I799">
        <v>1.4890000000000001</v>
      </c>
      <c r="J799" s="1" t="s">
        <v>333</v>
      </c>
      <c r="L799" s="1" t="s">
        <v>168</v>
      </c>
      <c r="M799" s="1" t="s">
        <v>47</v>
      </c>
      <c r="N799" s="1" t="s">
        <v>314</v>
      </c>
      <c r="O799" s="1" t="s">
        <v>147</v>
      </c>
      <c r="P799" s="1" t="s">
        <v>199</v>
      </c>
      <c r="Q799" s="1" t="s">
        <v>315</v>
      </c>
      <c r="R799" s="1" t="s">
        <v>48</v>
      </c>
      <c r="S799" s="1" t="s">
        <v>79</v>
      </c>
      <c r="T799" s="1" t="s">
        <v>204</v>
      </c>
      <c r="U799" s="2" t="d">
        <v>2019-10-23T09:58:00.00000002793967725</v>
      </c>
      <c r="V799">
        <v>42</v>
      </c>
      <c r="W799">
        <v>38</v>
      </c>
      <c r="X799">
        <v>69</v>
      </c>
      <c r="Y799">
        <v>24.43</v>
      </c>
      <c r="Z799">
        <v>10</v>
      </c>
      <c r="AA799" s="1" t="s">
        <v>60</v>
      </c>
      <c r="AB799">
        <v>7</v>
      </c>
      <c r="AC799">
        <v>0</v>
      </c>
      <c r="AD799" s="1" t="s">
        <v>1068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s="1" t="s">
        <v>51</v>
      </c>
      <c r="AS799" s="1" t="s">
        <v>51</v>
      </c>
      <c r="AT799" s="1" t="s">
        <v>51</v>
      </c>
      <c r="AU799" s="1" t="s">
        <v>51</v>
      </c>
    </row>
    <row r="800" spans="1:47" x14ac:dyDescent="0.25">
      <c r="A800" s="1" t="s">
        <v>3772</v>
      </c>
      <c r="B800">
        <v>3</v>
      </c>
      <c r="C800" s="2" t="d">
        <v>2019-10-23T10:27:54.99999969732016200</v>
      </c>
      <c r="D800" s="2" t="d">
        <v>2019-10-23T10:57:21.99999973643571150</v>
      </c>
      <c r="E800">
        <v>39.244810000000001</v>
      </c>
      <c r="F800">
        <v>-104.8796</v>
      </c>
      <c r="G800">
        <v>39.245080000000002</v>
      </c>
      <c r="H800">
        <v>-104.87989</v>
      </c>
      <c r="I800">
        <v>2.4E-2</v>
      </c>
      <c r="J800" s="1" t="s">
        <v>474</v>
      </c>
      <c r="L800" s="1" t="s">
        <v>195</v>
      </c>
      <c r="M800" s="1" t="s">
        <v>47</v>
      </c>
      <c r="N800" s="1" t="s">
        <v>192</v>
      </c>
      <c r="O800" s="1" t="s">
        <v>121</v>
      </c>
      <c r="P800" s="1" t="s">
        <v>199</v>
      </c>
      <c r="Q800" s="1" t="s">
        <v>334</v>
      </c>
      <c r="R800" s="1" t="s">
        <v>48</v>
      </c>
      <c r="S800" s="1" t="s">
        <v>79</v>
      </c>
      <c r="T800" s="1" t="s">
        <v>224</v>
      </c>
      <c r="U800" s="2" t="d">
        <v>2019-10-23T10:28:59.99999980442225925</v>
      </c>
      <c r="V800">
        <v>39</v>
      </c>
      <c r="W800">
        <v>33</v>
      </c>
      <c r="X800">
        <v>65</v>
      </c>
      <c r="Y800">
        <v>23.18</v>
      </c>
      <c r="Z800">
        <v>10</v>
      </c>
      <c r="AA800" s="1" t="s">
        <v>61</v>
      </c>
      <c r="AB800">
        <v>9</v>
      </c>
      <c r="AC800">
        <v>0</v>
      </c>
      <c r="AD800" s="1" t="s">
        <v>50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s="1" t="s">
        <v>51</v>
      </c>
      <c r="AS800" s="1" t="s">
        <v>51</v>
      </c>
      <c r="AT800" s="1" t="s">
        <v>51</v>
      </c>
      <c r="AU800" s="1" t="s">
        <v>51</v>
      </c>
    </row>
    <row r="801" spans="1:47" x14ac:dyDescent="0.25">
      <c r="A801" s="1" t="s">
        <v>6009</v>
      </c>
      <c r="B801">
        <v>3</v>
      </c>
      <c r="C801" s="2" t="d">
        <v>2019-10-23T15:49:44.99999998603016475</v>
      </c>
      <c r="D801" s="2" t="d">
        <v>2019-10-23T16:19:23.000000081956386375</v>
      </c>
      <c r="E801">
        <v>39.604590000000002</v>
      </c>
      <c r="F801">
        <v>-104.89035</v>
      </c>
      <c r="G801">
        <v>39.605420000000002</v>
      </c>
      <c r="H801">
        <v>-104.89082999999999</v>
      </c>
      <c r="I801">
        <v>6.3E-2</v>
      </c>
      <c r="J801" s="1" t="s">
        <v>427</v>
      </c>
      <c r="L801" s="1" t="s">
        <v>878</v>
      </c>
      <c r="M801" s="1" t="s">
        <v>47</v>
      </c>
      <c r="N801" s="1" t="s">
        <v>127</v>
      </c>
      <c r="O801" s="1" t="s">
        <v>202</v>
      </c>
      <c r="P801" s="1" t="s">
        <v>199</v>
      </c>
      <c r="Q801" s="1" t="s">
        <v>428</v>
      </c>
      <c r="R801" s="1" t="s">
        <v>48</v>
      </c>
      <c r="S801" s="1" t="s">
        <v>79</v>
      </c>
      <c r="T801" s="1" t="s">
        <v>201</v>
      </c>
      <c r="U801" s="2" t="d">
        <v>2019-10-23T15:53:00.00000030733644975</v>
      </c>
      <c r="V801">
        <v>40</v>
      </c>
      <c r="W801">
        <v>32</v>
      </c>
      <c r="X801">
        <v>68</v>
      </c>
      <c r="Y801">
        <v>24.25</v>
      </c>
      <c r="Z801">
        <v>4</v>
      </c>
      <c r="AA801" s="1" t="s">
        <v>61</v>
      </c>
      <c r="AB801">
        <v>15</v>
      </c>
      <c r="AC801">
        <v>0</v>
      </c>
      <c r="AD801" s="1" t="s">
        <v>1211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s="1" t="s">
        <v>51</v>
      </c>
      <c r="AS801" s="1" t="s">
        <v>51</v>
      </c>
      <c r="AT801" s="1" t="s">
        <v>51</v>
      </c>
      <c r="AU801" s="1" t="s">
        <v>51</v>
      </c>
    </row>
    <row r="802" spans="1:47" x14ac:dyDescent="0.25">
      <c r="A802" s="1" t="s">
        <v>7503</v>
      </c>
      <c r="B802">
        <v>3</v>
      </c>
      <c r="C802" s="2" t="d">
        <v>2019-10-23T16:43:44.00000025518238600</v>
      </c>
      <c r="D802" s="2" t="d">
        <v>2019-10-23T17:13:19.99999988358467925</v>
      </c>
      <c r="E802">
        <v>38.322780000000002</v>
      </c>
      <c r="F802">
        <v>-104.69676</v>
      </c>
      <c r="G802">
        <v>38.322879999999998</v>
      </c>
      <c r="H802">
        <v>-104.69711</v>
      </c>
      <c r="I802">
        <v>0.02</v>
      </c>
      <c r="J802" s="1" t="s">
        <v>7237</v>
      </c>
      <c r="K802">
        <v>4447</v>
      </c>
      <c r="L802" s="1" t="s">
        <v>6597</v>
      </c>
      <c r="M802" s="1" t="s">
        <v>97</v>
      </c>
      <c r="N802" s="1" t="s">
        <v>412</v>
      </c>
      <c r="O802" s="1" t="s">
        <v>412</v>
      </c>
      <c r="P802" s="1" t="s">
        <v>199</v>
      </c>
      <c r="Q802" s="1" t="s">
        <v>2846</v>
      </c>
      <c r="R802" s="1" t="s">
        <v>48</v>
      </c>
      <c r="S802" s="1" t="s">
        <v>79</v>
      </c>
      <c r="T802" s="1" t="s">
        <v>414</v>
      </c>
      <c r="U802" s="2" t="d">
        <v>2019-10-23T16:53:00.000000097788870375</v>
      </c>
      <c r="V802">
        <v>51</v>
      </c>
      <c r="W802">
        <v>51</v>
      </c>
      <c r="X802">
        <v>44</v>
      </c>
      <c r="Y802">
        <v>25.28</v>
      </c>
      <c r="Z802">
        <v>10</v>
      </c>
      <c r="AA802" s="1" t="s">
        <v>61</v>
      </c>
      <c r="AB802">
        <v>35</v>
      </c>
      <c r="AC802">
        <v>0</v>
      </c>
      <c r="AD802" s="1" t="s">
        <v>1216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s="1" t="s">
        <v>51</v>
      </c>
      <c r="AS802" s="1" t="s">
        <v>51</v>
      </c>
      <c r="AT802" s="1" t="s">
        <v>51</v>
      </c>
      <c r="AU802" s="1" t="s">
        <v>51</v>
      </c>
    </row>
    <row r="803" spans="1:47" x14ac:dyDescent="0.25">
      <c r="A803" s="1" t="s">
        <v>6010</v>
      </c>
      <c r="B803">
        <v>3</v>
      </c>
      <c r="C803" s="2" t="d">
        <v>2019-10-23T16:19:43.999999961815774200</v>
      </c>
      <c r="D803" s="2" t="d">
        <v>2019-10-23T16:49:22.00000005774199650</v>
      </c>
      <c r="E803">
        <v>39.604590000000002</v>
      </c>
      <c r="F803">
        <v>-104.89035</v>
      </c>
      <c r="G803">
        <v>39.605420000000002</v>
      </c>
      <c r="H803">
        <v>-104.89082999999999</v>
      </c>
      <c r="I803">
        <v>6.3E-2</v>
      </c>
      <c r="J803" s="1" t="s">
        <v>427</v>
      </c>
      <c r="L803" s="1" t="s">
        <v>878</v>
      </c>
      <c r="M803" s="1" t="s">
        <v>47</v>
      </c>
      <c r="N803" s="1" t="s">
        <v>127</v>
      </c>
      <c r="O803" s="1" t="s">
        <v>202</v>
      </c>
      <c r="P803" s="1" t="s">
        <v>199</v>
      </c>
      <c r="Q803" s="1" t="s">
        <v>428</v>
      </c>
      <c r="R803" s="1" t="s">
        <v>48</v>
      </c>
      <c r="S803" s="1" t="s">
        <v>79</v>
      </c>
      <c r="T803" s="1" t="s">
        <v>201</v>
      </c>
      <c r="U803" s="2" t="d">
        <v>2019-10-23T16:40:00.00000006984918975</v>
      </c>
      <c r="V803">
        <v>39</v>
      </c>
      <c r="W803">
        <v>30</v>
      </c>
      <c r="X803">
        <v>67</v>
      </c>
      <c r="Y803">
        <v>24.27</v>
      </c>
      <c r="Z803">
        <v>5</v>
      </c>
      <c r="AA803" s="1" t="s">
        <v>61</v>
      </c>
      <c r="AB803">
        <v>18</v>
      </c>
      <c r="AC803">
        <v>0</v>
      </c>
      <c r="AD803" s="1" t="s">
        <v>1211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s="1" t="s">
        <v>51</v>
      </c>
      <c r="AS803" s="1" t="s">
        <v>51</v>
      </c>
      <c r="AT803" s="1" t="s">
        <v>51</v>
      </c>
      <c r="AU803" s="1" t="s">
        <v>51</v>
      </c>
    </row>
    <row r="804" spans="1:47" x14ac:dyDescent="0.25">
      <c r="A804" s="1" t="s">
        <v>1319</v>
      </c>
      <c r="B804">
        <v>3</v>
      </c>
      <c r="C804" s="2" t="d">
        <v>2019-10-23T17:23:24.99999986495822550</v>
      </c>
      <c r="D804" s="2" t="d">
        <v>2019-10-23T17:53:23.99999984074383900</v>
      </c>
      <c r="E804">
        <v>39.863970000000002</v>
      </c>
      <c r="F804">
        <v>-104.98748000000001</v>
      </c>
      <c r="G804">
        <v>39.871749999999999</v>
      </c>
      <c r="H804">
        <v>-104.98748000000001</v>
      </c>
      <c r="I804">
        <v>0.53800000000000003</v>
      </c>
      <c r="J804" s="1" t="s">
        <v>821</v>
      </c>
      <c r="L804" s="1" t="s">
        <v>195</v>
      </c>
      <c r="M804" s="1" t="s">
        <v>47</v>
      </c>
      <c r="N804" s="1" t="s">
        <v>131</v>
      </c>
      <c r="O804" s="1" t="s">
        <v>147</v>
      </c>
      <c r="P804" s="1" t="s">
        <v>199</v>
      </c>
      <c r="Q804" s="1" t="s">
        <v>205</v>
      </c>
      <c r="R804" s="1" t="s">
        <v>48</v>
      </c>
      <c r="S804" s="1" t="s">
        <v>79</v>
      </c>
      <c r="T804" s="1" t="s">
        <v>206</v>
      </c>
      <c r="U804" s="2" t="d">
        <v>2019-10-23T17:06:59.99999969266355025</v>
      </c>
      <c r="V804">
        <v>43</v>
      </c>
      <c r="W804">
        <v>33</v>
      </c>
      <c r="X804">
        <v>39</v>
      </c>
      <c r="Y804">
        <v>24.48</v>
      </c>
      <c r="Z804">
        <v>10</v>
      </c>
      <c r="AA804" s="1" t="s">
        <v>61</v>
      </c>
      <c r="AB804">
        <v>25</v>
      </c>
      <c r="AC804">
        <v>0</v>
      </c>
      <c r="AD804" s="1" t="s">
        <v>1246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s="1" t="s">
        <v>51</v>
      </c>
      <c r="AS804" s="1" t="s">
        <v>51</v>
      </c>
      <c r="AT804" s="1" t="s">
        <v>51</v>
      </c>
      <c r="AU804" s="1" t="s">
        <v>51</v>
      </c>
    </row>
    <row r="805" spans="1:47" x14ac:dyDescent="0.25">
      <c r="A805" s="1" t="s">
        <v>6555</v>
      </c>
      <c r="B805">
        <v>3</v>
      </c>
      <c r="C805" s="2" t="d">
        <v>2019-10-23T19:27:55.99999993108213125</v>
      </c>
      <c r="D805" s="2" t="d">
        <v>2019-10-23T19:57:24.00000020395964325</v>
      </c>
      <c r="E805">
        <v>39.135370000000002</v>
      </c>
      <c r="F805">
        <v>-104.86279</v>
      </c>
      <c r="G805">
        <v>39.139389999999999</v>
      </c>
      <c r="H805">
        <v>-104.86211</v>
      </c>
      <c r="I805">
        <v>0.28000000000000003</v>
      </c>
      <c r="J805" s="1" t="s">
        <v>456</v>
      </c>
      <c r="L805" s="1" t="s">
        <v>195</v>
      </c>
      <c r="M805" s="1" t="s">
        <v>47</v>
      </c>
      <c r="N805" s="1" t="s">
        <v>86</v>
      </c>
      <c r="O805" s="1" t="s">
        <v>121</v>
      </c>
      <c r="P805" s="1" t="s">
        <v>199</v>
      </c>
      <c r="Q805" s="1" t="s">
        <v>223</v>
      </c>
      <c r="R805" s="1" t="s">
        <v>48</v>
      </c>
      <c r="S805" s="1" t="s">
        <v>79</v>
      </c>
      <c r="T805" s="1" t="s">
        <v>224</v>
      </c>
      <c r="U805" s="2" t="d">
        <v>2019-10-23T19:30:00.000</v>
      </c>
      <c r="V805">
        <v>28</v>
      </c>
      <c r="X805">
        <v>100</v>
      </c>
      <c r="Y805">
        <v>23.28</v>
      </c>
      <c r="AA805" s="1" t="s">
        <v>69</v>
      </c>
      <c r="AC805">
        <v>0.01</v>
      </c>
      <c r="AD805" s="1" t="s">
        <v>966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s="1" t="s">
        <v>53</v>
      </c>
      <c r="AS805" s="1" t="s">
        <v>53</v>
      </c>
      <c r="AT805" s="1" t="s">
        <v>53</v>
      </c>
      <c r="AU805" s="1" t="s">
        <v>51</v>
      </c>
    </row>
    <row r="806" spans="1:47" x14ac:dyDescent="0.25">
      <c r="A806" s="1" t="s">
        <v>6089</v>
      </c>
      <c r="B806">
        <v>4</v>
      </c>
      <c r="C806" s="2" t="d">
        <v>2019-10-23T22:37:40.00000003259628900</v>
      </c>
      <c r="D806" s="2" t="d">
        <v>2019-10-23T23:06:54.99999978113919375</v>
      </c>
      <c r="E806">
        <v>39.697800000000001</v>
      </c>
      <c r="F806">
        <v>-105.20628000000001</v>
      </c>
      <c r="G806">
        <v>39.703000000000003</v>
      </c>
      <c r="H806">
        <v>-105.2458</v>
      </c>
      <c r="I806">
        <v>2.1309999999999998</v>
      </c>
      <c r="J806" s="1" t="s">
        <v>6090</v>
      </c>
      <c r="L806" s="1" t="s">
        <v>137</v>
      </c>
      <c r="M806" s="1" t="s">
        <v>47</v>
      </c>
      <c r="N806" s="1" t="s">
        <v>270</v>
      </c>
      <c r="O806" s="1" t="s">
        <v>115</v>
      </c>
      <c r="P806" s="1" t="s">
        <v>199</v>
      </c>
      <c r="Q806" s="1" t="s">
        <v>271</v>
      </c>
      <c r="R806" s="1" t="s">
        <v>48</v>
      </c>
      <c r="S806" s="1" t="s">
        <v>79</v>
      </c>
      <c r="T806" s="1" t="s">
        <v>206</v>
      </c>
      <c r="U806" s="2" t="d">
        <v>2019-10-23T22:30:00.000</v>
      </c>
      <c r="V806">
        <v>32</v>
      </c>
      <c r="W806">
        <v>32</v>
      </c>
      <c r="X806">
        <v>100</v>
      </c>
      <c r="Y806">
        <v>24.64</v>
      </c>
      <c r="Z806">
        <v>1</v>
      </c>
      <c r="AA806" s="1" t="s">
        <v>8970</v>
      </c>
      <c r="AB806">
        <v>0</v>
      </c>
      <c r="AC806">
        <v>0</v>
      </c>
      <c r="AD806" s="1" t="s">
        <v>4895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s="1" t="s">
        <v>53</v>
      </c>
      <c r="AS806" s="1" t="s">
        <v>53</v>
      </c>
      <c r="AT806" s="1" t="s">
        <v>53</v>
      </c>
      <c r="AU806" s="1" t="s">
        <v>53</v>
      </c>
    </row>
    <row r="807" spans="1:47" x14ac:dyDescent="0.25">
      <c r="A807" s="1" t="s">
        <v>4918</v>
      </c>
      <c r="B807">
        <v>4</v>
      </c>
      <c r="C807" s="2" t="d">
        <v>2019-10-23T22:43:39.99999994877725725</v>
      </c>
      <c r="D807" s="2" t="d">
        <v>2019-10-23T23:12:43.00000003539025875</v>
      </c>
      <c r="E807">
        <v>39.272790000000001</v>
      </c>
      <c r="F807">
        <v>-106.3111</v>
      </c>
      <c r="G807">
        <v>39.318579999999997</v>
      </c>
      <c r="H807">
        <v>-106.33507</v>
      </c>
      <c r="I807">
        <v>3.4140000000000001</v>
      </c>
      <c r="J807" s="1" t="s">
        <v>4788</v>
      </c>
      <c r="L807" s="1" t="s">
        <v>465</v>
      </c>
      <c r="M807" s="1" t="s">
        <v>47</v>
      </c>
      <c r="N807" s="1" t="s">
        <v>726</v>
      </c>
      <c r="O807" s="1" t="s">
        <v>101</v>
      </c>
      <c r="P807" s="1" t="s">
        <v>199</v>
      </c>
      <c r="Q807" s="1" t="s">
        <v>727</v>
      </c>
      <c r="R807" s="1" t="s">
        <v>48</v>
      </c>
      <c r="S807" s="1" t="s">
        <v>79</v>
      </c>
      <c r="T807" s="1" t="s">
        <v>555</v>
      </c>
      <c r="U807" s="2" t="d">
        <v>2019-10-23T22:53:00.000000097788870375</v>
      </c>
      <c r="V807">
        <v>20</v>
      </c>
      <c r="W807">
        <v>20</v>
      </c>
      <c r="X807">
        <v>85</v>
      </c>
      <c r="Y807">
        <v>20.81</v>
      </c>
      <c r="Z807">
        <v>0.5</v>
      </c>
      <c r="AA807" s="1" t="s">
        <v>54</v>
      </c>
      <c r="AB807">
        <v>3</v>
      </c>
      <c r="AC807">
        <v>0.19</v>
      </c>
      <c r="AD807" s="1" t="s">
        <v>4895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s="1" t="s">
        <v>53</v>
      </c>
      <c r="AS807" s="1" t="s">
        <v>53</v>
      </c>
      <c r="AT807" s="1" t="s">
        <v>53</v>
      </c>
      <c r="AU807" s="1" t="s">
        <v>53</v>
      </c>
    </row>
    <row r="808" spans="1:47" x14ac:dyDescent="0.25">
      <c r="A808" s="1" t="s">
        <v>4919</v>
      </c>
      <c r="B808">
        <v>4</v>
      </c>
      <c r="C808" s="2" t="d">
        <v>2019-10-23T22:43:39.99999994877725725</v>
      </c>
      <c r="D808" s="2" t="d">
        <v>2019-10-23T23:12:43.00000003539025875</v>
      </c>
      <c r="E808">
        <v>39.318579999999997</v>
      </c>
      <c r="F808">
        <v>-106.33507</v>
      </c>
      <c r="G808">
        <v>39.272790000000001</v>
      </c>
      <c r="H808">
        <v>-106.3111</v>
      </c>
      <c r="I808">
        <v>3.4140000000000001</v>
      </c>
      <c r="J808" s="1" t="s">
        <v>4920</v>
      </c>
      <c r="L808" s="1" t="s">
        <v>465</v>
      </c>
      <c r="M808" s="1" t="s">
        <v>47</v>
      </c>
      <c r="N808" s="1" t="s">
        <v>726</v>
      </c>
      <c r="O808" s="1" t="s">
        <v>101</v>
      </c>
      <c r="P808" s="1" t="s">
        <v>199</v>
      </c>
      <c r="Q808" s="1" t="s">
        <v>727</v>
      </c>
      <c r="R808" s="1" t="s">
        <v>48</v>
      </c>
      <c r="S808" s="1" t="s">
        <v>79</v>
      </c>
      <c r="T808" s="1" t="s">
        <v>555</v>
      </c>
      <c r="U808" s="2" t="d">
        <v>2019-10-23T22:53:00.000000097788870375</v>
      </c>
      <c r="V808">
        <v>20</v>
      </c>
      <c r="W808">
        <v>20</v>
      </c>
      <c r="X808">
        <v>85</v>
      </c>
      <c r="Y808">
        <v>20.81</v>
      </c>
      <c r="Z808">
        <v>0.5</v>
      </c>
      <c r="AA808" s="1" t="s">
        <v>54</v>
      </c>
      <c r="AB808">
        <v>3</v>
      </c>
      <c r="AC808">
        <v>0.19</v>
      </c>
      <c r="AD808" s="1" t="s">
        <v>4895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s="1" t="s">
        <v>53</v>
      </c>
      <c r="AS808" s="1" t="s">
        <v>53</v>
      </c>
      <c r="AT808" s="1" t="s">
        <v>53</v>
      </c>
      <c r="AU808" s="1" t="s">
        <v>53</v>
      </c>
    </row>
    <row r="809" spans="1:47" x14ac:dyDescent="0.25">
      <c r="A809" s="1" t="s">
        <v>4888</v>
      </c>
      <c r="B809">
        <v>3</v>
      </c>
      <c r="C809" s="2" t="d">
        <v>2019-10-23T22:07:41.000000056810676850</v>
      </c>
      <c r="D809" s="2" t="d">
        <v>2019-10-23T22:37:22.0000002253800600</v>
      </c>
      <c r="E809">
        <v>39.566000000000003</v>
      </c>
      <c r="F809">
        <v>-104.87238000000001</v>
      </c>
      <c r="G809">
        <v>39.564070000000001</v>
      </c>
      <c r="H809">
        <v>-104.87203</v>
      </c>
      <c r="I809">
        <v>0.13500000000000001</v>
      </c>
      <c r="J809" s="1" t="s">
        <v>562</v>
      </c>
      <c r="L809" s="1" t="s">
        <v>196</v>
      </c>
      <c r="M809" s="1" t="s">
        <v>47</v>
      </c>
      <c r="N809" s="1" t="s">
        <v>127</v>
      </c>
      <c r="O809" s="1" t="s">
        <v>121</v>
      </c>
      <c r="P809" s="1" t="s">
        <v>199</v>
      </c>
      <c r="Q809" s="1" t="s">
        <v>348</v>
      </c>
      <c r="R809" s="1" t="s">
        <v>48</v>
      </c>
      <c r="S809" s="1" t="s">
        <v>79</v>
      </c>
      <c r="T809" s="1" t="s">
        <v>201</v>
      </c>
      <c r="U809" s="2" t="d">
        <v>2019-10-23T21:53:00.00000030733644975</v>
      </c>
      <c r="V809">
        <v>32</v>
      </c>
      <c r="W809">
        <v>26</v>
      </c>
      <c r="X809">
        <v>92</v>
      </c>
      <c r="Y809">
        <v>24.4</v>
      </c>
      <c r="Z809">
        <v>1</v>
      </c>
      <c r="AA809" s="1" t="s">
        <v>58</v>
      </c>
      <c r="AB809">
        <v>6</v>
      </c>
      <c r="AC809">
        <v>0.02</v>
      </c>
      <c r="AD809" s="1" t="s">
        <v>1211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s="1" t="s">
        <v>53</v>
      </c>
      <c r="AS809" s="1" t="s">
        <v>53</v>
      </c>
      <c r="AT809" s="1" t="s">
        <v>53</v>
      </c>
      <c r="AU809" s="1" t="s">
        <v>53</v>
      </c>
    </row>
    <row r="810" spans="1:47" x14ac:dyDescent="0.25">
      <c r="A810" s="1" t="s">
        <v>5957</v>
      </c>
      <c r="B810">
        <v>4</v>
      </c>
      <c r="C810" s="2" t="d">
        <v>2019-10-24T02:43:39.99999973922968125</v>
      </c>
      <c r="D810" s="2" t="d">
        <v>2019-10-24T03:12:28.99999969638884100</v>
      </c>
      <c r="E810">
        <v>39.318579999999997</v>
      </c>
      <c r="F810">
        <v>-106.33507</v>
      </c>
      <c r="G810">
        <v>39.272790000000001</v>
      </c>
      <c r="H810">
        <v>-106.3111</v>
      </c>
      <c r="I810">
        <v>3.4140000000000001</v>
      </c>
      <c r="J810" s="1" t="s">
        <v>4920</v>
      </c>
      <c r="L810" s="1" t="s">
        <v>465</v>
      </c>
      <c r="M810" s="1" t="s">
        <v>47</v>
      </c>
      <c r="N810" s="1" t="s">
        <v>726</v>
      </c>
      <c r="O810" s="1" t="s">
        <v>101</v>
      </c>
      <c r="P810" s="1" t="s">
        <v>199</v>
      </c>
      <c r="Q810" s="1" t="s">
        <v>727</v>
      </c>
      <c r="R810" s="1" t="s">
        <v>48</v>
      </c>
      <c r="S810" s="1" t="s">
        <v>79</v>
      </c>
      <c r="T810" s="1" t="s">
        <v>555</v>
      </c>
      <c r="U810" s="2" t="d">
        <v>2019-10-24T02:52:59.99999988824129100</v>
      </c>
      <c r="V810">
        <v>16</v>
      </c>
      <c r="W810">
        <v>6</v>
      </c>
      <c r="X810">
        <v>88</v>
      </c>
      <c r="Y810">
        <v>20.82</v>
      </c>
      <c r="Z810">
        <v>4</v>
      </c>
      <c r="AA810" s="1" t="s">
        <v>68</v>
      </c>
      <c r="AB810">
        <v>7</v>
      </c>
      <c r="AC810">
        <v>0</v>
      </c>
      <c r="AD810" s="1" t="s">
        <v>1211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s="1" t="s">
        <v>53</v>
      </c>
      <c r="AS810" s="1" t="s">
        <v>53</v>
      </c>
      <c r="AT810" s="1" t="s">
        <v>53</v>
      </c>
      <c r="AU810" s="1" t="s">
        <v>53</v>
      </c>
    </row>
    <row r="811" spans="1:47" x14ac:dyDescent="0.25">
      <c r="A811" s="1" t="s">
        <v>5958</v>
      </c>
      <c r="B811">
        <v>4</v>
      </c>
      <c r="C811" s="2" t="d">
        <v>2019-10-24T02:43:39.99999973922968125</v>
      </c>
      <c r="D811" s="2" t="d">
        <v>2019-10-24T03:12:28.99999969638884100</v>
      </c>
      <c r="E811">
        <v>39.272790000000001</v>
      </c>
      <c r="F811">
        <v>-106.3111</v>
      </c>
      <c r="G811">
        <v>39.318579999999997</v>
      </c>
      <c r="H811">
        <v>-106.33507</v>
      </c>
      <c r="I811">
        <v>3.4140000000000001</v>
      </c>
      <c r="J811" s="1" t="s">
        <v>4788</v>
      </c>
      <c r="L811" s="1" t="s">
        <v>465</v>
      </c>
      <c r="M811" s="1" t="s">
        <v>47</v>
      </c>
      <c r="N811" s="1" t="s">
        <v>726</v>
      </c>
      <c r="O811" s="1" t="s">
        <v>101</v>
      </c>
      <c r="P811" s="1" t="s">
        <v>199</v>
      </c>
      <c r="Q811" s="1" t="s">
        <v>727</v>
      </c>
      <c r="R811" s="1" t="s">
        <v>48</v>
      </c>
      <c r="S811" s="1" t="s">
        <v>79</v>
      </c>
      <c r="T811" s="1" t="s">
        <v>555</v>
      </c>
      <c r="U811" s="2" t="d">
        <v>2019-10-24T02:52:59.99999988824129100</v>
      </c>
      <c r="V811">
        <v>16</v>
      </c>
      <c r="W811">
        <v>6</v>
      </c>
      <c r="X811">
        <v>88</v>
      </c>
      <c r="Y811">
        <v>20.82</v>
      </c>
      <c r="Z811">
        <v>4</v>
      </c>
      <c r="AA811" s="1" t="s">
        <v>68</v>
      </c>
      <c r="AB811">
        <v>7</v>
      </c>
      <c r="AC811">
        <v>0</v>
      </c>
      <c r="AD811" s="1" t="s">
        <v>1211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s="1" t="s">
        <v>53</v>
      </c>
      <c r="AS811" s="1" t="s">
        <v>53</v>
      </c>
      <c r="AT811" s="1" t="s">
        <v>53</v>
      </c>
      <c r="AU811" s="1" t="s">
        <v>53</v>
      </c>
    </row>
    <row r="812" spans="1:47" x14ac:dyDescent="0.25">
      <c r="A812" s="1" t="s">
        <v>8613</v>
      </c>
      <c r="B812">
        <v>3</v>
      </c>
      <c r="C812" s="2" t="d">
        <v>2019-10-24T05:59:24.99999999068677650</v>
      </c>
      <c r="D812" s="2" t="d">
        <v>2019-10-24T06:29:22.99999973271042075</v>
      </c>
      <c r="E812">
        <v>38.50835</v>
      </c>
      <c r="F812">
        <v>-106.07763</v>
      </c>
      <c r="G812">
        <v>38.507939999999998</v>
      </c>
      <c r="H812">
        <v>-106.07805999999999</v>
      </c>
      <c r="I812">
        <v>3.6999999999999998E-2</v>
      </c>
      <c r="J812" s="1" t="s">
        <v>4211</v>
      </c>
      <c r="K812">
        <v>6168</v>
      </c>
      <c r="L812" s="1" t="s">
        <v>6658</v>
      </c>
      <c r="M812" s="1" t="s">
        <v>97</v>
      </c>
      <c r="N812" s="1" t="s">
        <v>7132</v>
      </c>
      <c r="O812" s="1" t="s">
        <v>467</v>
      </c>
      <c r="P812" s="1" t="s">
        <v>199</v>
      </c>
      <c r="Q812" s="1" t="s">
        <v>7133</v>
      </c>
      <c r="R812" s="1" t="s">
        <v>48</v>
      </c>
      <c r="S812" s="1" t="s">
        <v>79</v>
      </c>
      <c r="T812" s="1" t="s">
        <v>4031</v>
      </c>
      <c r="U812" s="2" t="d">
        <v>2019-10-24T05:55:00.0000002793967725</v>
      </c>
      <c r="V812">
        <v>26</v>
      </c>
      <c r="W812">
        <v>20</v>
      </c>
      <c r="X812">
        <v>89</v>
      </c>
      <c r="Y812">
        <v>23.01</v>
      </c>
      <c r="Z812">
        <v>2</v>
      </c>
      <c r="AA812" s="1" t="s">
        <v>58</v>
      </c>
      <c r="AB812">
        <v>5</v>
      </c>
      <c r="AD812" s="1" t="s">
        <v>966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s="1" t="s">
        <v>53</v>
      </c>
      <c r="AS812" s="1" t="s">
        <v>53</v>
      </c>
      <c r="AT812" s="1" t="s">
        <v>53</v>
      </c>
      <c r="AU812" s="1" t="s">
        <v>51</v>
      </c>
    </row>
    <row r="813" spans="1:47" x14ac:dyDescent="0.25">
      <c r="A813" s="1" t="s">
        <v>6011</v>
      </c>
      <c r="B813">
        <v>3</v>
      </c>
      <c r="C813" s="2" t="d">
        <v>2019-10-24T06:09:58.00000023096799950</v>
      </c>
      <c r="D813" s="2" t="d">
        <v>2019-10-24T06:39:22.99999980255961725</v>
      </c>
      <c r="E813">
        <v>39.114240000000002</v>
      </c>
      <c r="F813">
        <v>-104.8655</v>
      </c>
      <c r="G813">
        <v>39.127049999999997</v>
      </c>
      <c r="H813">
        <v>-104.86415</v>
      </c>
      <c r="I813">
        <v>0.88800000000000001</v>
      </c>
      <c r="J813" s="1" t="s">
        <v>402</v>
      </c>
      <c r="L813" s="1" t="s">
        <v>195</v>
      </c>
      <c r="M813" s="1" t="s">
        <v>47</v>
      </c>
      <c r="N813" s="1" t="s">
        <v>448</v>
      </c>
      <c r="O813" s="1" t="s">
        <v>194</v>
      </c>
      <c r="P813" s="1" t="s">
        <v>199</v>
      </c>
      <c r="Q813" s="1" t="s">
        <v>449</v>
      </c>
      <c r="R813" s="1" t="s">
        <v>48</v>
      </c>
      <c r="S813" s="1" t="s">
        <v>79</v>
      </c>
      <c r="T813" s="1" t="s">
        <v>235</v>
      </c>
      <c r="U813" s="2" t="d">
        <v>2019-10-24T06:13:00.00000002793967725</v>
      </c>
      <c r="V813">
        <v>25</v>
      </c>
      <c r="W813">
        <v>15</v>
      </c>
      <c r="X813">
        <v>86</v>
      </c>
      <c r="Y813">
        <v>23.79</v>
      </c>
      <c r="Z813">
        <v>6</v>
      </c>
      <c r="AA813" s="1" t="s">
        <v>65</v>
      </c>
      <c r="AB813">
        <v>10</v>
      </c>
      <c r="AC813">
        <v>0</v>
      </c>
      <c r="AD813" s="1" t="s">
        <v>1211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s="1" t="s">
        <v>53</v>
      </c>
      <c r="AS813" s="1" t="s">
        <v>53</v>
      </c>
      <c r="AT813" s="1" t="s">
        <v>53</v>
      </c>
      <c r="AU813" s="1" t="s">
        <v>51</v>
      </c>
    </row>
    <row r="814" spans="1:47" x14ac:dyDescent="0.25">
      <c r="A814" s="1" t="s">
        <v>5941</v>
      </c>
      <c r="B814">
        <v>4</v>
      </c>
      <c r="C814" s="2" t="d">
        <v>2019-10-24T06:14:48.99999973364174175</v>
      </c>
      <c r="D814" s="2" t="d">
        <v>2019-10-24T11:14:26.00000022444873900</v>
      </c>
      <c r="E814">
        <v>39.712009999999999</v>
      </c>
      <c r="F814">
        <v>-105.30228</v>
      </c>
      <c r="G814">
        <v>39.703009999999999</v>
      </c>
      <c r="H814">
        <v>-105.247</v>
      </c>
      <c r="I814">
        <v>3.0030000000000001</v>
      </c>
      <c r="J814" s="1" t="s">
        <v>5942</v>
      </c>
      <c r="L814" s="1" t="s">
        <v>133</v>
      </c>
      <c r="M814" s="1" t="s">
        <v>47</v>
      </c>
      <c r="N814" s="1" t="s">
        <v>270</v>
      </c>
      <c r="O814" s="1" t="s">
        <v>115</v>
      </c>
      <c r="P814" s="1" t="s">
        <v>199</v>
      </c>
      <c r="Q814" s="1" t="s">
        <v>271</v>
      </c>
      <c r="R814" s="1" t="s">
        <v>48</v>
      </c>
      <c r="S814" s="1" t="s">
        <v>79</v>
      </c>
      <c r="T814" s="1" t="s">
        <v>206</v>
      </c>
      <c r="U814" s="2" t="d">
        <v>2019-10-24T05:54:00.00000008381903175</v>
      </c>
      <c r="V814">
        <v>30</v>
      </c>
      <c r="W814">
        <v>30</v>
      </c>
      <c r="X814">
        <v>93</v>
      </c>
      <c r="Y814">
        <v>24.68</v>
      </c>
      <c r="Z814">
        <v>8</v>
      </c>
      <c r="AA814" s="1" t="s">
        <v>71</v>
      </c>
      <c r="AB814">
        <v>3</v>
      </c>
      <c r="AC814">
        <v>0</v>
      </c>
      <c r="AD814" s="1" t="s">
        <v>966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s="1" t="s">
        <v>53</v>
      </c>
      <c r="AS814" s="1" t="s">
        <v>53</v>
      </c>
      <c r="AT814" s="1" t="s">
        <v>53</v>
      </c>
      <c r="AU814" s="1" t="s">
        <v>51</v>
      </c>
    </row>
    <row r="815" spans="1:47" x14ac:dyDescent="0.25">
      <c r="A815" s="1" t="s">
        <v>7135</v>
      </c>
      <c r="B815">
        <v>3</v>
      </c>
      <c r="C815" s="2" t="d">
        <v>2019-10-24T07:23:25.00000007450580825</v>
      </c>
      <c r="D815" s="2" t="d">
        <v>2019-10-24T07:53:19.000000138767063900</v>
      </c>
      <c r="E815">
        <v>38.507300000000001</v>
      </c>
      <c r="F815">
        <v>-106.07874</v>
      </c>
      <c r="G815">
        <v>38.507989999999999</v>
      </c>
      <c r="H815">
        <v>-106.07801000000001</v>
      </c>
      <c r="I815">
        <v>6.2E-2</v>
      </c>
      <c r="J815" s="1" t="s">
        <v>108</v>
      </c>
      <c r="K815">
        <v>6106</v>
      </c>
      <c r="L815" s="1" t="s">
        <v>6658</v>
      </c>
      <c r="M815" s="1" t="s">
        <v>97</v>
      </c>
      <c r="N815" s="1" t="s">
        <v>7132</v>
      </c>
      <c r="O815" s="1" t="s">
        <v>467</v>
      </c>
      <c r="P815" s="1" t="s">
        <v>199</v>
      </c>
      <c r="Q815" s="1" t="s">
        <v>7133</v>
      </c>
      <c r="R815" s="1" t="s">
        <v>48</v>
      </c>
      <c r="S815" s="1" t="s">
        <v>79</v>
      </c>
      <c r="T815" s="1" t="s">
        <v>4031</v>
      </c>
      <c r="U815" s="2" t="d">
        <v>2019-10-24T07:15:00.00000020954757600</v>
      </c>
      <c r="V815">
        <v>25</v>
      </c>
      <c r="W815">
        <v>25</v>
      </c>
      <c r="X815">
        <v>84</v>
      </c>
      <c r="Y815">
        <v>23.04</v>
      </c>
      <c r="Z815">
        <v>10</v>
      </c>
      <c r="AA815" s="1" t="s">
        <v>58</v>
      </c>
      <c r="AB815">
        <v>3</v>
      </c>
      <c r="AD815" s="1" t="s">
        <v>966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s="1" t="s">
        <v>51</v>
      </c>
      <c r="AS815" s="1" t="s">
        <v>51</v>
      </c>
      <c r="AT815" s="1" t="s">
        <v>51</v>
      </c>
      <c r="AU815" s="1" t="s">
        <v>51</v>
      </c>
    </row>
    <row r="816" spans="1:47" x14ac:dyDescent="0.25">
      <c r="A816" s="1" t="s">
        <v>7136</v>
      </c>
      <c r="B816">
        <v>3</v>
      </c>
      <c r="C816" s="2" t="d">
        <v>2019-10-24T07:23:25.00000007450580825</v>
      </c>
      <c r="D816" s="2" t="d">
        <v>2019-10-24T07:53:19.000000138767063900</v>
      </c>
      <c r="E816">
        <v>38.507989999999999</v>
      </c>
      <c r="F816">
        <v>-106.07801000000001</v>
      </c>
      <c r="G816">
        <v>38.507300000000001</v>
      </c>
      <c r="H816">
        <v>-106.07874</v>
      </c>
      <c r="I816">
        <v>6.2E-2</v>
      </c>
      <c r="J816" s="1" t="s">
        <v>4211</v>
      </c>
      <c r="K816">
        <v>6116</v>
      </c>
      <c r="L816" s="1" t="s">
        <v>6658</v>
      </c>
      <c r="M816" s="1" t="s">
        <v>97</v>
      </c>
      <c r="N816" s="1" t="s">
        <v>7132</v>
      </c>
      <c r="O816" s="1" t="s">
        <v>467</v>
      </c>
      <c r="P816" s="1" t="s">
        <v>199</v>
      </c>
      <c r="Q816" s="1" t="s">
        <v>7133</v>
      </c>
      <c r="R816" s="1" t="s">
        <v>48</v>
      </c>
      <c r="S816" s="1" t="s">
        <v>79</v>
      </c>
      <c r="T816" s="1" t="s">
        <v>4031</v>
      </c>
      <c r="U816" s="2" t="d">
        <v>2019-10-24T07:15:00.00000020954757600</v>
      </c>
      <c r="V816">
        <v>25</v>
      </c>
      <c r="W816">
        <v>25</v>
      </c>
      <c r="X816">
        <v>84</v>
      </c>
      <c r="Y816">
        <v>23.04</v>
      </c>
      <c r="Z816">
        <v>10</v>
      </c>
      <c r="AA816" s="1" t="s">
        <v>58</v>
      </c>
      <c r="AB816">
        <v>3</v>
      </c>
      <c r="AD816" s="1" t="s">
        <v>966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s="1" t="s">
        <v>51</v>
      </c>
      <c r="AS816" s="1" t="s">
        <v>51</v>
      </c>
      <c r="AT816" s="1" t="s">
        <v>51</v>
      </c>
      <c r="AU816" s="1" t="s">
        <v>51</v>
      </c>
    </row>
    <row r="817" spans="1:47" x14ac:dyDescent="0.25">
      <c r="A817" s="1" t="s">
        <v>1696</v>
      </c>
      <c r="B817">
        <v>3</v>
      </c>
      <c r="C817" s="2" t="d">
        <v>2019-10-24T07:11:25.00000024214387175</v>
      </c>
      <c r="D817" s="2" t="d">
        <v>2019-10-24T07:41:21.999999750405550125</v>
      </c>
      <c r="E817">
        <v>37.13326</v>
      </c>
      <c r="F817">
        <v>-104.52155</v>
      </c>
      <c r="G817">
        <v>37.131250000000001</v>
      </c>
      <c r="H817">
        <v>-104.5213</v>
      </c>
      <c r="I817">
        <v>0.14000000000000001</v>
      </c>
      <c r="J817" s="1" t="s">
        <v>478</v>
      </c>
      <c r="L817" s="1" t="s">
        <v>196</v>
      </c>
      <c r="M817" s="1" t="s">
        <v>47</v>
      </c>
      <c r="N817" s="1" t="s">
        <v>100</v>
      </c>
      <c r="O817" s="1" t="s">
        <v>376</v>
      </c>
      <c r="P817" s="1" t="s">
        <v>199</v>
      </c>
      <c r="Q817" s="1" t="s">
        <v>377</v>
      </c>
      <c r="R817" s="1" t="s">
        <v>48</v>
      </c>
      <c r="S817" s="1" t="s">
        <v>79</v>
      </c>
      <c r="T817" s="1" t="s">
        <v>378</v>
      </c>
      <c r="U817" s="2" t="d">
        <v>2019-10-24T12:53:59.99999987427145575</v>
      </c>
      <c r="V817">
        <v>30</v>
      </c>
      <c r="W817">
        <v>21</v>
      </c>
      <c r="X817">
        <v>75</v>
      </c>
      <c r="Y817">
        <v>24.58</v>
      </c>
      <c r="Z817">
        <v>10</v>
      </c>
      <c r="AA817" s="1" t="s">
        <v>65</v>
      </c>
      <c r="AB817">
        <v>10</v>
      </c>
      <c r="AC817">
        <v>0</v>
      </c>
      <c r="AD817" s="1" t="s">
        <v>1068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s="1" t="s">
        <v>53</v>
      </c>
      <c r="AS817" s="1" t="s">
        <v>51</v>
      </c>
      <c r="AT817" s="1" t="s">
        <v>51</v>
      </c>
      <c r="AU817" s="1" t="s">
        <v>51</v>
      </c>
    </row>
    <row r="818" spans="1:47" x14ac:dyDescent="0.25">
      <c r="A818" s="1" t="s">
        <v>8870</v>
      </c>
      <c r="B818">
        <v>4</v>
      </c>
      <c r="C818" s="2" t="d">
        <v>2019-10-24T07:23:25.00000007450580825</v>
      </c>
      <c r="D818" s="2" t="d">
        <v>2019-10-24T07:53:06.000000243075192075</v>
      </c>
      <c r="E818">
        <v>37.704509999999999</v>
      </c>
      <c r="F818">
        <v>-106.3242</v>
      </c>
      <c r="G818">
        <v>37.704509999999999</v>
      </c>
      <c r="H818">
        <v>-106.3242</v>
      </c>
      <c r="I818">
        <v>0</v>
      </c>
      <c r="J818" s="1" t="s">
        <v>8871</v>
      </c>
      <c r="K818">
        <v>9463</v>
      </c>
      <c r="L818" s="1" t="s">
        <v>7506</v>
      </c>
      <c r="M818" s="1" t="s">
        <v>47</v>
      </c>
      <c r="N818" s="1" t="s">
        <v>103</v>
      </c>
      <c r="O818" s="1" t="s">
        <v>3099</v>
      </c>
      <c r="P818" s="1" t="s">
        <v>199</v>
      </c>
      <c r="Q818" s="1" t="s">
        <v>7507</v>
      </c>
      <c r="R818" s="1" t="s">
        <v>48</v>
      </c>
      <c r="S818" s="1" t="s">
        <v>79</v>
      </c>
      <c r="T818" s="1" t="s">
        <v>3302</v>
      </c>
      <c r="U818" s="2" t="d">
        <v>2019-10-24T07:15:00.00000020954757600</v>
      </c>
      <c r="V818">
        <v>32</v>
      </c>
      <c r="W818">
        <v>23</v>
      </c>
      <c r="X818">
        <v>55</v>
      </c>
      <c r="Y818">
        <v>22.66</v>
      </c>
      <c r="Z818">
        <v>10</v>
      </c>
      <c r="AA818" s="1" t="s">
        <v>59</v>
      </c>
      <c r="AB818">
        <v>13</v>
      </c>
      <c r="AC818">
        <v>0</v>
      </c>
      <c r="AD818" s="1" t="s">
        <v>966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s="1" t="s">
        <v>51</v>
      </c>
      <c r="AS818" s="1" t="s">
        <v>51</v>
      </c>
      <c r="AT818" s="1" t="s">
        <v>51</v>
      </c>
      <c r="AU818" s="1" t="s">
        <v>51</v>
      </c>
    </row>
    <row r="819" spans="1:47" x14ac:dyDescent="0.25">
      <c r="A819" s="1" t="s">
        <v>8872</v>
      </c>
      <c r="B819">
        <v>4</v>
      </c>
      <c r="C819" s="2" t="d">
        <v>2019-10-24T07:23:25.00000007450580825</v>
      </c>
      <c r="D819" s="2" t="d">
        <v>2019-10-24T07:53:06.000000243075192075</v>
      </c>
      <c r="E819">
        <v>37.704509999999999</v>
      </c>
      <c r="F819">
        <v>-106.3242</v>
      </c>
      <c r="G819">
        <v>37.704509999999999</v>
      </c>
      <c r="H819">
        <v>-106.3242</v>
      </c>
      <c r="I819">
        <v>0</v>
      </c>
      <c r="J819" s="1" t="s">
        <v>8871</v>
      </c>
      <c r="K819">
        <v>9463</v>
      </c>
      <c r="L819" s="1" t="s">
        <v>7506</v>
      </c>
      <c r="M819" s="1" t="s">
        <v>47</v>
      </c>
      <c r="N819" s="1" t="s">
        <v>103</v>
      </c>
      <c r="O819" s="1" t="s">
        <v>3099</v>
      </c>
      <c r="P819" s="1" t="s">
        <v>199</v>
      </c>
      <c r="Q819" s="1" t="s">
        <v>7507</v>
      </c>
      <c r="R819" s="1" t="s">
        <v>48</v>
      </c>
      <c r="S819" s="1" t="s">
        <v>79</v>
      </c>
      <c r="T819" s="1" t="s">
        <v>3302</v>
      </c>
      <c r="U819" s="2" t="d">
        <v>2019-10-24T07:15:00.00000020954757600</v>
      </c>
      <c r="V819">
        <v>32</v>
      </c>
      <c r="W819">
        <v>23</v>
      </c>
      <c r="X819">
        <v>55</v>
      </c>
      <c r="Y819">
        <v>22.66</v>
      </c>
      <c r="Z819">
        <v>10</v>
      </c>
      <c r="AA819" s="1" t="s">
        <v>59</v>
      </c>
      <c r="AB819">
        <v>13</v>
      </c>
      <c r="AC819">
        <v>0</v>
      </c>
      <c r="AD819" s="1" t="s">
        <v>966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s="1" t="s">
        <v>51</v>
      </c>
      <c r="AS819" s="1" t="s">
        <v>51</v>
      </c>
      <c r="AT819" s="1" t="s">
        <v>51</v>
      </c>
      <c r="AU819" s="1" t="s">
        <v>51</v>
      </c>
    </row>
    <row r="820" spans="1:47" x14ac:dyDescent="0.25">
      <c r="A820" s="1" t="s">
        <v>7504</v>
      </c>
      <c r="B820">
        <v>4</v>
      </c>
      <c r="C820" s="2" t="d">
        <v>2019-10-24T08:44:25.0000002002343525</v>
      </c>
      <c r="D820" s="2" t="d">
        <v>2019-10-24T09:13:01.99999986682087425</v>
      </c>
      <c r="E820">
        <v>37.704509999999999</v>
      </c>
      <c r="F820">
        <v>-106.3242</v>
      </c>
      <c r="G820">
        <v>37.704349999999998</v>
      </c>
      <c r="H820">
        <v>-106.32443000000001</v>
      </c>
      <c r="I820">
        <v>1.7000000000000001E-2</v>
      </c>
      <c r="J820" s="1" t="s">
        <v>7505</v>
      </c>
      <c r="K820">
        <v>9463</v>
      </c>
      <c r="L820" s="1" t="s">
        <v>7506</v>
      </c>
      <c r="M820" s="1" t="s">
        <v>47</v>
      </c>
      <c r="N820" s="1" t="s">
        <v>103</v>
      </c>
      <c r="O820" s="1" t="s">
        <v>3099</v>
      </c>
      <c r="P820" s="1" t="s">
        <v>199</v>
      </c>
      <c r="Q820" s="1" t="s">
        <v>7507</v>
      </c>
      <c r="R820" s="1" t="s">
        <v>48</v>
      </c>
      <c r="S820" s="1" t="s">
        <v>79</v>
      </c>
      <c r="T820" s="1" t="s">
        <v>3302</v>
      </c>
      <c r="U820" s="2" t="d">
        <v>2019-10-24T08:35:00.00000013969838625</v>
      </c>
      <c r="V820">
        <v>32</v>
      </c>
      <c r="W820">
        <v>22</v>
      </c>
      <c r="X820">
        <v>44</v>
      </c>
      <c r="Y820">
        <v>22.7</v>
      </c>
      <c r="Z820">
        <v>10</v>
      </c>
      <c r="AA820" s="1" t="s">
        <v>59</v>
      </c>
      <c r="AB820">
        <v>15</v>
      </c>
      <c r="AC820">
        <v>0</v>
      </c>
      <c r="AD820" s="1" t="s">
        <v>966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s="1" t="s">
        <v>51</v>
      </c>
      <c r="AS820" s="1" t="s">
        <v>51</v>
      </c>
      <c r="AT820" s="1" t="s">
        <v>51</v>
      </c>
      <c r="AU820" s="1" t="s">
        <v>51</v>
      </c>
    </row>
    <row r="821" spans="1:47" x14ac:dyDescent="0.25">
      <c r="A821" s="1" t="s">
        <v>7508</v>
      </c>
      <c r="B821">
        <v>4</v>
      </c>
      <c r="C821" s="2" t="d">
        <v>2019-10-24T08:44:25.0000002002343525</v>
      </c>
      <c r="D821" s="2" t="d">
        <v>2019-10-24T09:13:01.99999986682087425</v>
      </c>
      <c r="E821">
        <v>37.704349999999998</v>
      </c>
      <c r="F821">
        <v>-106.32443000000001</v>
      </c>
      <c r="G821">
        <v>37.704509999999999</v>
      </c>
      <c r="H821">
        <v>-106.3242</v>
      </c>
      <c r="I821">
        <v>1.7000000000000001E-2</v>
      </c>
      <c r="J821" s="1" t="s">
        <v>7509</v>
      </c>
      <c r="K821">
        <v>8958</v>
      </c>
      <c r="L821" s="1" t="s">
        <v>7510</v>
      </c>
      <c r="M821" s="1" t="s">
        <v>97</v>
      </c>
      <c r="N821" s="1" t="s">
        <v>103</v>
      </c>
      <c r="O821" s="1" t="s">
        <v>3099</v>
      </c>
      <c r="P821" s="1" t="s">
        <v>199</v>
      </c>
      <c r="Q821" s="1" t="s">
        <v>7511</v>
      </c>
      <c r="R821" s="1" t="s">
        <v>48</v>
      </c>
      <c r="S821" s="1" t="s">
        <v>79</v>
      </c>
      <c r="T821" s="1" t="s">
        <v>3302</v>
      </c>
      <c r="U821" s="2" t="d">
        <v>2019-10-24T08:35:00.00000013969838625</v>
      </c>
      <c r="V821">
        <v>32</v>
      </c>
      <c r="W821">
        <v>22</v>
      </c>
      <c r="X821">
        <v>44</v>
      </c>
      <c r="Y821">
        <v>22.7</v>
      </c>
      <c r="Z821">
        <v>10</v>
      </c>
      <c r="AA821" s="1" t="s">
        <v>59</v>
      </c>
      <c r="AB821">
        <v>15</v>
      </c>
      <c r="AC821">
        <v>0</v>
      </c>
      <c r="AD821" s="1" t="s">
        <v>966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s="1" t="s">
        <v>51</v>
      </c>
      <c r="AS821" s="1" t="s">
        <v>51</v>
      </c>
      <c r="AT821" s="1" t="s">
        <v>51</v>
      </c>
      <c r="AU821" s="1" t="s">
        <v>51</v>
      </c>
    </row>
    <row r="822" spans="1:47" x14ac:dyDescent="0.25">
      <c r="A822" s="1" t="s">
        <v>2869</v>
      </c>
      <c r="B822">
        <v>3</v>
      </c>
      <c r="C822" s="2" t="d">
        <v>2019-10-24T08:15:57.999999728053808325</v>
      </c>
      <c r="D822" s="2" t="d">
        <v>2019-10-24T08:45:21.99999969452619225</v>
      </c>
      <c r="E822">
        <v>39.313110000000002</v>
      </c>
      <c r="F822">
        <v>-104.88543</v>
      </c>
      <c r="G822">
        <v>39.296849999999999</v>
      </c>
      <c r="H822">
        <v>-104.8916</v>
      </c>
      <c r="I822">
        <v>1.171</v>
      </c>
      <c r="J822" s="1" t="s">
        <v>450</v>
      </c>
      <c r="L822" s="1" t="s">
        <v>196</v>
      </c>
      <c r="M822" s="1" t="s">
        <v>47</v>
      </c>
      <c r="N822" s="1" t="s">
        <v>192</v>
      </c>
      <c r="O822" s="1" t="s">
        <v>121</v>
      </c>
      <c r="P822" s="1" t="s">
        <v>199</v>
      </c>
      <c r="Q822" s="1" t="s">
        <v>334</v>
      </c>
      <c r="R822" s="1" t="s">
        <v>48</v>
      </c>
      <c r="S822" s="1" t="s">
        <v>79</v>
      </c>
      <c r="T822" s="1" t="s">
        <v>224</v>
      </c>
      <c r="U822" s="2" t="d">
        <v>2019-10-24T08:10:59.99999984633177850</v>
      </c>
      <c r="V822">
        <v>23</v>
      </c>
      <c r="W822">
        <v>16</v>
      </c>
      <c r="X822">
        <v>93</v>
      </c>
      <c r="Y822">
        <v>23.39</v>
      </c>
      <c r="Z822">
        <v>10</v>
      </c>
      <c r="AA822" s="1" t="s">
        <v>71</v>
      </c>
      <c r="AB822">
        <v>6</v>
      </c>
      <c r="AC822">
        <v>0</v>
      </c>
      <c r="AD822" s="1" t="s">
        <v>966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s="1" t="s">
        <v>51</v>
      </c>
      <c r="AS822" s="1" t="s">
        <v>51</v>
      </c>
      <c r="AT822" s="1" t="s">
        <v>51</v>
      </c>
      <c r="AU822" s="1" t="s">
        <v>51</v>
      </c>
    </row>
    <row r="823" spans="1:47" x14ac:dyDescent="0.25">
      <c r="A823" s="1" t="s">
        <v>1724</v>
      </c>
      <c r="B823">
        <v>4</v>
      </c>
      <c r="C823" s="2" t="d">
        <v>2019-10-24T08:23:24.99999986495822550</v>
      </c>
      <c r="D823" s="2" t="d">
        <v>2019-10-24T08:53:17.9999996954575200</v>
      </c>
      <c r="E823">
        <v>39.627800000000001</v>
      </c>
      <c r="F823">
        <v>-106.42057</v>
      </c>
      <c r="G823">
        <v>39.644170000000003</v>
      </c>
      <c r="H823">
        <v>-106.37814</v>
      </c>
      <c r="I823">
        <v>2.5249999999999999</v>
      </c>
      <c r="J823" s="1" t="s">
        <v>1725</v>
      </c>
      <c r="L823" s="1" t="s">
        <v>133</v>
      </c>
      <c r="M823" s="1" t="s">
        <v>47</v>
      </c>
      <c r="N823" s="1" t="s">
        <v>501</v>
      </c>
      <c r="O823" s="1" t="s">
        <v>502</v>
      </c>
      <c r="P823" s="1" t="s">
        <v>199</v>
      </c>
      <c r="Q823" s="1" t="s">
        <v>503</v>
      </c>
      <c r="R823" s="1" t="s">
        <v>48</v>
      </c>
      <c r="S823" s="1" t="s">
        <v>79</v>
      </c>
      <c r="T823" s="1" t="s">
        <v>504</v>
      </c>
      <c r="U823" s="2" t="d">
        <v>2019-10-24T07:53:00.000000097788870375</v>
      </c>
      <c r="V823">
        <v>7</v>
      </c>
      <c r="W823">
        <v>7</v>
      </c>
      <c r="X823">
        <v>84</v>
      </c>
      <c r="Y823">
        <v>20.88</v>
      </c>
      <c r="Z823">
        <v>10</v>
      </c>
      <c r="AA823" s="1" t="s">
        <v>60</v>
      </c>
      <c r="AB823">
        <v>3</v>
      </c>
      <c r="AC823">
        <v>0</v>
      </c>
      <c r="AD823" s="1" t="s">
        <v>1068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s="1" t="s">
        <v>51</v>
      </c>
      <c r="AS823" s="1" t="s">
        <v>51</v>
      </c>
      <c r="AT823" s="1" t="s">
        <v>51</v>
      </c>
      <c r="AU823" s="1" t="s">
        <v>51</v>
      </c>
    </row>
    <row r="824" spans="1:47" x14ac:dyDescent="0.25">
      <c r="A824" s="1" t="s">
        <v>1853</v>
      </c>
      <c r="B824">
        <v>3</v>
      </c>
      <c r="C824" s="2" t="d">
        <v>2019-10-24T11:17:24.99999994877725725</v>
      </c>
      <c r="D824" s="2" t="d">
        <v>2019-10-24T11:47:15.99999994039535475</v>
      </c>
      <c r="E824">
        <v>37.07685</v>
      </c>
      <c r="F824">
        <v>-104.51828</v>
      </c>
      <c r="G824">
        <v>37.084429999999998</v>
      </c>
      <c r="H824">
        <v>-104.52070000000001</v>
      </c>
      <c r="I824">
        <v>0.54</v>
      </c>
      <c r="J824" s="1" t="s">
        <v>1149</v>
      </c>
      <c r="L824" s="1" t="s">
        <v>195</v>
      </c>
      <c r="M824" s="1" t="s">
        <v>47</v>
      </c>
      <c r="N824" s="1" t="s">
        <v>100</v>
      </c>
      <c r="O824" s="1" t="s">
        <v>376</v>
      </c>
      <c r="P824" s="1" t="s">
        <v>199</v>
      </c>
      <c r="Q824" s="1" t="s">
        <v>377</v>
      </c>
      <c r="R824" s="1" t="s">
        <v>48</v>
      </c>
      <c r="S824" s="1" t="s">
        <v>79</v>
      </c>
      <c r="T824" s="1" t="s">
        <v>378</v>
      </c>
      <c r="U824" s="2" t="d">
        <v>2019-10-24T12:53:59.99999987427145575</v>
      </c>
      <c r="V824">
        <v>30</v>
      </c>
      <c r="W824">
        <v>21</v>
      </c>
      <c r="X824">
        <v>75</v>
      </c>
      <c r="Y824">
        <v>24.58</v>
      </c>
      <c r="Z824">
        <v>10</v>
      </c>
      <c r="AA824" s="1" t="s">
        <v>65</v>
      </c>
      <c r="AB824">
        <v>10</v>
      </c>
      <c r="AC824">
        <v>0</v>
      </c>
      <c r="AD824" s="1" t="s">
        <v>1068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s="1" t="s">
        <v>51</v>
      </c>
      <c r="AS824" s="1" t="s">
        <v>51</v>
      </c>
      <c r="AT824" s="1" t="s">
        <v>51</v>
      </c>
      <c r="AU824" s="1" t="s">
        <v>51</v>
      </c>
    </row>
    <row r="825" spans="1:47" x14ac:dyDescent="0.25">
      <c r="A825" s="1" t="s">
        <v>7512</v>
      </c>
      <c r="B825">
        <v>3</v>
      </c>
      <c r="C825" s="2" t="d">
        <v>2019-10-24T08:47:25.0000001583248400</v>
      </c>
      <c r="D825" s="2" t="d">
        <v>2019-10-24T13:33:23.99999991059303550</v>
      </c>
      <c r="E825">
        <v>37.698740000000001</v>
      </c>
      <c r="F825">
        <v>-106.33275</v>
      </c>
      <c r="G825">
        <v>37.704349999999998</v>
      </c>
      <c r="H825">
        <v>-106.32443000000001</v>
      </c>
      <c r="I825">
        <v>0.59799999999999998</v>
      </c>
      <c r="J825" s="1" t="s">
        <v>7513</v>
      </c>
      <c r="K825">
        <v>7586</v>
      </c>
      <c r="L825" s="1" t="s">
        <v>7510</v>
      </c>
      <c r="M825" s="1" t="s">
        <v>97</v>
      </c>
      <c r="N825" s="1" t="s">
        <v>103</v>
      </c>
      <c r="O825" s="1" t="s">
        <v>3099</v>
      </c>
      <c r="P825" s="1" t="s">
        <v>199</v>
      </c>
      <c r="Q825" s="1" t="s">
        <v>7511</v>
      </c>
      <c r="R825" s="1" t="s">
        <v>48</v>
      </c>
      <c r="S825" s="1" t="s">
        <v>79</v>
      </c>
      <c r="T825" s="1" t="s">
        <v>3302</v>
      </c>
      <c r="U825" s="2" t="d">
        <v>2019-10-24T08:55:00.0000002793967725</v>
      </c>
      <c r="V825">
        <v>33</v>
      </c>
      <c r="W825">
        <v>22</v>
      </c>
      <c r="X825">
        <v>40</v>
      </c>
      <c r="Y825">
        <v>22.7</v>
      </c>
      <c r="Z825">
        <v>10</v>
      </c>
      <c r="AA825" s="1" t="s">
        <v>59</v>
      </c>
      <c r="AB825">
        <v>20</v>
      </c>
      <c r="AC825">
        <v>0</v>
      </c>
      <c r="AD825" s="1" t="s">
        <v>966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s="1" t="s">
        <v>51</v>
      </c>
      <c r="AS825" s="1" t="s">
        <v>51</v>
      </c>
      <c r="AT825" s="1" t="s">
        <v>51</v>
      </c>
      <c r="AU825" s="1" t="s">
        <v>51</v>
      </c>
    </row>
    <row r="826" spans="1:47" x14ac:dyDescent="0.25">
      <c r="A826" s="1" t="s">
        <v>7514</v>
      </c>
      <c r="B826">
        <v>3</v>
      </c>
      <c r="C826" s="2" t="d">
        <v>2019-10-24T08:47:25.0000001583248400</v>
      </c>
      <c r="D826" s="2" t="d">
        <v>2019-10-24T13:33:23.99999991059303550</v>
      </c>
      <c r="E826">
        <v>37.704349999999998</v>
      </c>
      <c r="F826">
        <v>-106.32443000000001</v>
      </c>
      <c r="G826">
        <v>37.698740000000001</v>
      </c>
      <c r="H826">
        <v>-106.33275</v>
      </c>
      <c r="I826">
        <v>0.59799999999999998</v>
      </c>
      <c r="J826" s="1" t="s">
        <v>7515</v>
      </c>
      <c r="K826">
        <v>8958</v>
      </c>
      <c r="L826" s="1" t="s">
        <v>7510</v>
      </c>
      <c r="M826" s="1" t="s">
        <v>97</v>
      </c>
      <c r="N826" s="1" t="s">
        <v>103</v>
      </c>
      <c r="O826" s="1" t="s">
        <v>3099</v>
      </c>
      <c r="P826" s="1" t="s">
        <v>199</v>
      </c>
      <c r="Q826" s="1" t="s">
        <v>7511</v>
      </c>
      <c r="R826" s="1" t="s">
        <v>48</v>
      </c>
      <c r="S826" s="1" t="s">
        <v>79</v>
      </c>
      <c r="T826" s="1" t="s">
        <v>3302</v>
      </c>
      <c r="U826" s="2" t="d">
        <v>2019-10-24T08:55:00.0000002793967725</v>
      </c>
      <c r="V826">
        <v>33</v>
      </c>
      <c r="W826">
        <v>22</v>
      </c>
      <c r="X826">
        <v>40</v>
      </c>
      <c r="Y826">
        <v>22.7</v>
      </c>
      <c r="Z826">
        <v>10</v>
      </c>
      <c r="AA826" s="1" t="s">
        <v>59</v>
      </c>
      <c r="AB826">
        <v>20</v>
      </c>
      <c r="AC826">
        <v>0</v>
      </c>
      <c r="AD826" s="1" t="s">
        <v>966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s="1" t="s">
        <v>51</v>
      </c>
      <c r="AS826" s="1" t="s">
        <v>51</v>
      </c>
      <c r="AT826" s="1" t="s">
        <v>51</v>
      </c>
      <c r="AU826" s="1" t="s">
        <v>51</v>
      </c>
    </row>
    <row r="827" spans="1:47" x14ac:dyDescent="0.25">
      <c r="A827" s="1" t="s">
        <v>1854</v>
      </c>
      <c r="B827">
        <v>3</v>
      </c>
      <c r="C827" s="2" t="d">
        <v>2019-10-24T09:13:43.00000002142041675</v>
      </c>
      <c r="D827" s="2" t="d">
        <v>2019-10-24T09:43:24.00000018998980800</v>
      </c>
      <c r="E827">
        <v>39.78566</v>
      </c>
      <c r="F827">
        <v>-105.08320000000001</v>
      </c>
      <c r="G827">
        <v>39.78546</v>
      </c>
      <c r="H827">
        <v>-105.084</v>
      </c>
      <c r="I827">
        <v>4.4999999999999998E-2</v>
      </c>
      <c r="J827" s="1" t="s">
        <v>557</v>
      </c>
      <c r="L827" s="1" t="s">
        <v>137</v>
      </c>
      <c r="M827" s="1" t="s">
        <v>47</v>
      </c>
      <c r="N827" s="1" t="s">
        <v>544</v>
      </c>
      <c r="O827" s="1" t="s">
        <v>115</v>
      </c>
      <c r="P827" s="1" t="s">
        <v>199</v>
      </c>
      <c r="Q827" s="1" t="s">
        <v>545</v>
      </c>
      <c r="R827" s="1" t="s">
        <v>48</v>
      </c>
      <c r="S827" s="1" t="s">
        <v>79</v>
      </c>
      <c r="T827" s="1" t="s">
        <v>206</v>
      </c>
      <c r="U827" s="2" t="d">
        <v>2019-10-24T08:45:00.00000020954757600</v>
      </c>
      <c r="V827">
        <v>30</v>
      </c>
      <c r="W827">
        <v>30</v>
      </c>
      <c r="X827">
        <v>86</v>
      </c>
      <c r="Y827">
        <v>24.71</v>
      </c>
      <c r="Z827">
        <v>10</v>
      </c>
      <c r="AA827" s="1" t="s">
        <v>8970</v>
      </c>
      <c r="AB827">
        <v>0</v>
      </c>
      <c r="AC827">
        <v>0</v>
      </c>
      <c r="AD827" s="1" t="s">
        <v>1068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s="1" t="s">
        <v>51</v>
      </c>
      <c r="AS827" s="1" t="s">
        <v>51</v>
      </c>
      <c r="AT827" s="1" t="s">
        <v>51</v>
      </c>
      <c r="AU827" s="1" t="s">
        <v>51</v>
      </c>
    </row>
    <row r="828" spans="1:47" x14ac:dyDescent="0.25">
      <c r="A828" s="1" t="s">
        <v>1855</v>
      </c>
      <c r="B828">
        <v>3</v>
      </c>
      <c r="C828" s="2" t="d">
        <v>2019-10-24T09:27:57.99999997951090425</v>
      </c>
      <c r="D828" s="2" t="d">
        <v>2019-10-24T09:57:23.99999978486448450</v>
      </c>
      <c r="E828">
        <v>37.380229999999997</v>
      </c>
      <c r="F828">
        <v>-104.60056</v>
      </c>
      <c r="G828">
        <v>37.368400000000001</v>
      </c>
      <c r="H828">
        <v>-104.58972</v>
      </c>
      <c r="I828">
        <v>1.0109999999999999</v>
      </c>
      <c r="J828" s="1" t="s">
        <v>1856</v>
      </c>
      <c r="L828" s="1" t="s">
        <v>196</v>
      </c>
      <c r="M828" s="1" t="s">
        <v>47</v>
      </c>
      <c r="N828" s="1" t="s">
        <v>1857</v>
      </c>
      <c r="O828" s="1" t="s">
        <v>376</v>
      </c>
      <c r="P828" s="1" t="s">
        <v>199</v>
      </c>
      <c r="Q828" s="1" t="s">
        <v>1858</v>
      </c>
      <c r="R828" s="1" t="s">
        <v>48</v>
      </c>
      <c r="S828" s="1" t="s">
        <v>79</v>
      </c>
      <c r="T828" s="1" t="s">
        <v>378</v>
      </c>
      <c r="U828" s="2" t="d">
        <v>2019-10-24T12:53:59.99999987427145575</v>
      </c>
      <c r="V828">
        <v>30</v>
      </c>
      <c r="W828">
        <v>21</v>
      </c>
      <c r="X828">
        <v>75</v>
      </c>
      <c r="Y828">
        <v>24.58</v>
      </c>
      <c r="Z828">
        <v>10</v>
      </c>
      <c r="AA828" s="1" t="s">
        <v>65</v>
      </c>
      <c r="AB828">
        <v>10</v>
      </c>
      <c r="AC828">
        <v>0</v>
      </c>
      <c r="AD828" s="1" t="s">
        <v>1068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s="1" t="s">
        <v>51</v>
      </c>
      <c r="AS828" s="1" t="s">
        <v>51</v>
      </c>
      <c r="AT828" s="1" t="s">
        <v>51</v>
      </c>
      <c r="AU828" s="1" t="s">
        <v>51</v>
      </c>
    </row>
    <row r="829" spans="1:47" x14ac:dyDescent="0.25">
      <c r="A829" s="1" t="s">
        <v>1859</v>
      </c>
      <c r="B829">
        <v>3</v>
      </c>
      <c r="C829" s="2" t="d">
        <v>2019-10-24T09:27:57.99999997951090425</v>
      </c>
      <c r="D829" s="2" t="d">
        <v>2019-10-24T09:57:23.99999978486448450</v>
      </c>
      <c r="E829">
        <v>37.353580000000001</v>
      </c>
      <c r="F829">
        <v>-104.5758</v>
      </c>
      <c r="G829">
        <v>37.379829999999998</v>
      </c>
      <c r="H829">
        <v>-104.59984</v>
      </c>
      <c r="I829">
        <v>2.2429999999999999</v>
      </c>
      <c r="J829" s="1" t="s">
        <v>1860</v>
      </c>
      <c r="L829" s="1" t="s">
        <v>195</v>
      </c>
      <c r="M829" s="1" t="s">
        <v>47</v>
      </c>
      <c r="N829" s="1" t="s">
        <v>1857</v>
      </c>
      <c r="O829" s="1" t="s">
        <v>376</v>
      </c>
      <c r="P829" s="1" t="s">
        <v>199</v>
      </c>
      <c r="Q829" s="1" t="s">
        <v>1858</v>
      </c>
      <c r="R829" s="1" t="s">
        <v>48</v>
      </c>
      <c r="S829" s="1" t="s">
        <v>79</v>
      </c>
      <c r="T829" s="1" t="s">
        <v>378</v>
      </c>
      <c r="U829" s="2" t="d">
        <v>2019-10-24T12:53:59.99999987427145575</v>
      </c>
      <c r="V829">
        <v>30</v>
      </c>
      <c r="W829">
        <v>21</v>
      </c>
      <c r="X829">
        <v>75</v>
      </c>
      <c r="Y829">
        <v>24.58</v>
      </c>
      <c r="Z829">
        <v>10</v>
      </c>
      <c r="AA829" s="1" t="s">
        <v>65</v>
      </c>
      <c r="AB829">
        <v>10</v>
      </c>
      <c r="AC829">
        <v>0</v>
      </c>
      <c r="AD829" s="1" t="s">
        <v>1068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s="1" t="s">
        <v>51</v>
      </c>
      <c r="AS829" s="1" t="s">
        <v>51</v>
      </c>
      <c r="AT829" s="1" t="s">
        <v>51</v>
      </c>
      <c r="AU829" s="1" t="s">
        <v>51</v>
      </c>
    </row>
    <row r="830" spans="1:47" x14ac:dyDescent="0.25">
      <c r="A830" s="1" t="s">
        <v>1861</v>
      </c>
      <c r="B830">
        <v>3</v>
      </c>
      <c r="C830" s="2" t="d">
        <v>2019-10-24T10:39:58.00000023096799950</v>
      </c>
      <c r="D830" s="2" t="d">
        <v>2019-10-24T11:09:22.99999980255961725</v>
      </c>
      <c r="E830">
        <v>37.13326</v>
      </c>
      <c r="F830">
        <v>-104.52155</v>
      </c>
      <c r="G830">
        <v>37.131250000000001</v>
      </c>
      <c r="H830">
        <v>-104.5213</v>
      </c>
      <c r="I830">
        <v>0.14000000000000001</v>
      </c>
      <c r="J830" s="1" t="s">
        <v>478</v>
      </c>
      <c r="L830" s="1" t="s">
        <v>196</v>
      </c>
      <c r="M830" s="1" t="s">
        <v>47</v>
      </c>
      <c r="N830" s="1" t="s">
        <v>100</v>
      </c>
      <c r="O830" s="1" t="s">
        <v>376</v>
      </c>
      <c r="P830" s="1" t="s">
        <v>199</v>
      </c>
      <c r="Q830" s="1" t="s">
        <v>377</v>
      </c>
      <c r="R830" s="1" t="s">
        <v>48</v>
      </c>
      <c r="S830" s="1" t="s">
        <v>79</v>
      </c>
      <c r="T830" s="1" t="s">
        <v>378</v>
      </c>
      <c r="U830" s="2" t="d">
        <v>2019-10-24T12:53:59.99999987427145575</v>
      </c>
      <c r="V830">
        <v>30</v>
      </c>
      <c r="W830">
        <v>21</v>
      </c>
      <c r="X830">
        <v>75</v>
      </c>
      <c r="Y830">
        <v>24.58</v>
      </c>
      <c r="Z830">
        <v>10</v>
      </c>
      <c r="AA830" s="1" t="s">
        <v>65</v>
      </c>
      <c r="AB830">
        <v>10</v>
      </c>
      <c r="AC830">
        <v>0</v>
      </c>
      <c r="AD830" s="1" t="s">
        <v>1068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s="1" t="s">
        <v>51</v>
      </c>
      <c r="AS830" s="1" t="s">
        <v>51</v>
      </c>
      <c r="AT830" s="1" t="s">
        <v>51</v>
      </c>
      <c r="AU830" s="1" t="s">
        <v>51</v>
      </c>
    </row>
    <row r="831" spans="1:47" x14ac:dyDescent="0.25">
      <c r="A831" s="1" t="s">
        <v>1726</v>
      </c>
      <c r="B831">
        <v>4</v>
      </c>
      <c r="C831" s="2" t="d">
        <v>2019-10-24T11:45:57.9999999376013850</v>
      </c>
      <c r="D831" s="2" t="d">
        <v>2019-10-24T16:33:06.00000010337680650</v>
      </c>
      <c r="E831">
        <v>37.133929999999999</v>
      </c>
      <c r="F831">
        <v>-104.52149</v>
      </c>
      <c r="G831">
        <v>36.993839999999999</v>
      </c>
      <c r="H831">
        <v>-104.48058</v>
      </c>
      <c r="I831">
        <v>9.9390000000000001</v>
      </c>
      <c r="J831" s="1" t="s">
        <v>1727</v>
      </c>
      <c r="L831" s="1" t="s">
        <v>196</v>
      </c>
      <c r="M831" s="1" t="s">
        <v>47</v>
      </c>
      <c r="N831" s="1" t="s">
        <v>100</v>
      </c>
      <c r="O831" s="1" t="s">
        <v>376</v>
      </c>
      <c r="P831" s="1" t="s">
        <v>199</v>
      </c>
      <c r="Q831" s="1" t="s">
        <v>377</v>
      </c>
      <c r="R831" s="1" t="s">
        <v>48</v>
      </c>
      <c r="S831" s="1" t="s">
        <v>79</v>
      </c>
      <c r="T831" s="1" t="s">
        <v>378</v>
      </c>
      <c r="U831" s="2" t="d">
        <v>2019-10-24T12:53:59.99999987427145575</v>
      </c>
      <c r="V831">
        <v>30</v>
      </c>
      <c r="W831">
        <v>21</v>
      </c>
      <c r="X831">
        <v>75</v>
      </c>
      <c r="Y831">
        <v>24.58</v>
      </c>
      <c r="Z831">
        <v>10</v>
      </c>
      <c r="AA831" s="1" t="s">
        <v>65</v>
      </c>
      <c r="AB831">
        <v>10</v>
      </c>
      <c r="AC831">
        <v>0</v>
      </c>
      <c r="AD831" s="1" t="s">
        <v>1068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s="1" t="s">
        <v>51</v>
      </c>
      <c r="AS831" s="1" t="s">
        <v>51</v>
      </c>
      <c r="AT831" s="1" t="s">
        <v>51</v>
      </c>
      <c r="AU831" s="1" t="s">
        <v>51</v>
      </c>
    </row>
    <row r="832" spans="1:47" x14ac:dyDescent="0.25">
      <c r="A832" s="1" t="s">
        <v>8193</v>
      </c>
      <c r="B832">
        <v>3</v>
      </c>
      <c r="C832" s="2" t="d">
        <v>2019-10-24T16:42:13.999999961815774200</v>
      </c>
      <c r="D832" s="2" t="d">
        <v>2019-10-24T17:11:04.99999975785612825</v>
      </c>
      <c r="E832">
        <v>39.726179999999999</v>
      </c>
      <c r="F832">
        <v>-104.94085</v>
      </c>
      <c r="G832">
        <v>39.725540000000002</v>
      </c>
      <c r="H832">
        <v>-104.9408</v>
      </c>
      <c r="I832">
        <v>4.3999999999999997E-2</v>
      </c>
      <c r="J832" s="1" t="s">
        <v>6772</v>
      </c>
      <c r="K832">
        <v>659</v>
      </c>
      <c r="L832" s="1" t="s">
        <v>6771</v>
      </c>
      <c r="M832" s="1" t="s">
        <v>97</v>
      </c>
      <c r="N832" s="1" t="s">
        <v>131</v>
      </c>
      <c r="O832" s="1" t="s">
        <v>131</v>
      </c>
      <c r="P832" s="1" t="s">
        <v>199</v>
      </c>
      <c r="Q832" s="1" t="s">
        <v>8194</v>
      </c>
      <c r="R832" s="1" t="s">
        <v>48</v>
      </c>
      <c r="S832" s="1" t="s">
        <v>79</v>
      </c>
      <c r="T832" s="1" t="s">
        <v>204</v>
      </c>
      <c r="U832" s="2" t="d">
        <v>2019-10-24T16:57:59.99999981839210125</v>
      </c>
      <c r="V832">
        <v>40</v>
      </c>
      <c r="W832">
        <v>40</v>
      </c>
      <c r="X832">
        <v>38</v>
      </c>
      <c r="Y832">
        <v>24.58</v>
      </c>
      <c r="Z832">
        <v>10</v>
      </c>
      <c r="AA832" s="1" t="s">
        <v>72</v>
      </c>
      <c r="AB832">
        <v>3</v>
      </c>
      <c r="AC832">
        <v>0</v>
      </c>
      <c r="AD832" s="1" t="s">
        <v>50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s="1" t="s">
        <v>51</v>
      </c>
      <c r="AS832" s="1" t="s">
        <v>51</v>
      </c>
      <c r="AT832" s="1" t="s">
        <v>51</v>
      </c>
      <c r="AU832" s="1" t="s">
        <v>51</v>
      </c>
    </row>
    <row r="833" spans="1:47" x14ac:dyDescent="0.25">
      <c r="A833" s="1" t="s">
        <v>281</v>
      </c>
      <c r="B833">
        <v>4</v>
      </c>
      <c r="C833" s="2" t="d">
        <v>2019-10-24T16:55:44.0000000875443225</v>
      </c>
      <c r="D833" s="2" t="d">
        <v>2019-10-24T17:21:10.99999997299164375</v>
      </c>
      <c r="E833">
        <v>39.717799999999997</v>
      </c>
      <c r="F833">
        <v>-104.94081</v>
      </c>
      <c r="G833">
        <v>39.717799999999997</v>
      </c>
      <c r="H833">
        <v>-104.94081</v>
      </c>
      <c r="I833">
        <v>0</v>
      </c>
      <c r="J833" s="1" t="s">
        <v>282</v>
      </c>
      <c r="L833" s="1" t="s">
        <v>283</v>
      </c>
      <c r="M833" s="1" t="s">
        <v>47</v>
      </c>
      <c r="N833" s="1" t="s">
        <v>131</v>
      </c>
      <c r="O833" s="1" t="s">
        <v>131</v>
      </c>
      <c r="P833" s="1" t="s">
        <v>199</v>
      </c>
      <c r="Q833" s="1" t="s">
        <v>284</v>
      </c>
      <c r="R833" s="1" t="s">
        <v>48</v>
      </c>
      <c r="S833" s="1" t="s">
        <v>79</v>
      </c>
      <c r="T833" s="1" t="s">
        <v>204</v>
      </c>
      <c r="U833" s="2" t="d">
        <v>2019-10-24T16:57:59.99999981839210125</v>
      </c>
      <c r="V833">
        <v>40</v>
      </c>
      <c r="W833">
        <v>40</v>
      </c>
      <c r="X833">
        <v>38</v>
      </c>
      <c r="Y833">
        <v>24.58</v>
      </c>
      <c r="Z833">
        <v>10</v>
      </c>
      <c r="AA833" s="1" t="s">
        <v>72</v>
      </c>
      <c r="AB833">
        <v>3</v>
      </c>
      <c r="AC833">
        <v>0</v>
      </c>
      <c r="AD833" s="1" t="s">
        <v>50</v>
      </c>
      <c r="AE833" t="b">
        <v>0</v>
      </c>
      <c r="AF833" t="b">
        <v>0</v>
      </c>
      <c r="AG833" t="b">
        <v>1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1</v>
      </c>
      <c r="AQ833" t="b">
        <v>0</v>
      </c>
      <c r="AR833" s="1" t="s">
        <v>51</v>
      </c>
      <c r="AS833" s="1" t="s">
        <v>51</v>
      </c>
      <c r="AT833" s="1" t="s">
        <v>51</v>
      </c>
      <c r="AU833" s="1" t="s">
        <v>51</v>
      </c>
    </row>
    <row r="834" spans="1:47" x14ac:dyDescent="0.25">
      <c r="A834" s="1" t="s">
        <v>3773</v>
      </c>
      <c r="B834">
        <v>3</v>
      </c>
      <c r="C834" s="2" t="d">
        <v>2019-10-24T16:42:13.999999961815774200</v>
      </c>
      <c r="D834" s="2" t="d">
        <v>2019-10-24T17:11:10.00000029802322625</v>
      </c>
      <c r="E834">
        <v>37.07685</v>
      </c>
      <c r="F834">
        <v>-104.51828</v>
      </c>
      <c r="G834">
        <v>37.084429999999998</v>
      </c>
      <c r="H834">
        <v>-104.52070000000001</v>
      </c>
      <c r="I834">
        <v>0.54</v>
      </c>
      <c r="J834" s="1" t="s">
        <v>1149</v>
      </c>
      <c r="L834" s="1" t="s">
        <v>195</v>
      </c>
      <c r="M834" s="1" t="s">
        <v>47</v>
      </c>
      <c r="N834" s="1" t="s">
        <v>100</v>
      </c>
      <c r="O834" s="1" t="s">
        <v>376</v>
      </c>
      <c r="P834" s="1" t="s">
        <v>199</v>
      </c>
      <c r="Q834" s="1" t="s">
        <v>377</v>
      </c>
      <c r="R834" s="1" t="s">
        <v>48</v>
      </c>
      <c r="S834" s="1" t="s">
        <v>79</v>
      </c>
      <c r="T834" s="1" t="s">
        <v>378</v>
      </c>
      <c r="U834" s="2" t="d">
        <v>2019-10-24T16:54:00.00000029336660775</v>
      </c>
      <c r="V834">
        <v>28</v>
      </c>
      <c r="W834">
        <v>28</v>
      </c>
      <c r="X834">
        <v>85</v>
      </c>
      <c r="Y834">
        <v>24.56</v>
      </c>
      <c r="Z834">
        <v>10</v>
      </c>
      <c r="AA834" s="1" t="s">
        <v>8970</v>
      </c>
      <c r="AB834">
        <v>0</v>
      </c>
      <c r="AC834">
        <v>0</v>
      </c>
      <c r="AD834" s="1" t="s">
        <v>50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s="1" t="s">
        <v>51</v>
      </c>
      <c r="AS834" s="1" t="s">
        <v>51</v>
      </c>
      <c r="AT834" s="1" t="s">
        <v>51</v>
      </c>
      <c r="AU834" s="1" t="s">
        <v>51</v>
      </c>
    </row>
    <row r="835" spans="1:47" x14ac:dyDescent="0.25">
      <c r="A835" s="1" t="s">
        <v>1862</v>
      </c>
      <c r="B835">
        <v>3</v>
      </c>
      <c r="C835" s="2" t="d">
        <v>2019-10-24T13:05:24.99999969732016200</v>
      </c>
      <c r="D835" s="2" t="d">
        <v>2019-10-24T13:35:24.00000030174851700</v>
      </c>
      <c r="E835">
        <v>39.736640000000001</v>
      </c>
      <c r="F835">
        <v>-105.01436</v>
      </c>
      <c r="G835">
        <v>39.735840000000003</v>
      </c>
      <c r="H835">
        <v>-105.01466000000001</v>
      </c>
      <c r="I835">
        <v>5.8000000000000003E-2</v>
      </c>
      <c r="J835" s="1" t="s">
        <v>310</v>
      </c>
      <c r="L835" s="1" t="s">
        <v>129</v>
      </c>
      <c r="M835" s="1" t="s">
        <v>47</v>
      </c>
      <c r="N835" s="1" t="s">
        <v>131</v>
      </c>
      <c r="O835" s="1" t="s">
        <v>131</v>
      </c>
      <c r="P835" s="1" t="s">
        <v>199</v>
      </c>
      <c r="Q835" s="1" t="s">
        <v>311</v>
      </c>
      <c r="R835" s="1" t="s">
        <v>48</v>
      </c>
      <c r="S835" s="1" t="s">
        <v>79</v>
      </c>
      <c r="T835" s="1" t="s">
        <v>206</v>
      </c>
      <c r="U835" s="2" t="d">
        <v>2019-10-24T12:55:00.00000006984918975</v>
      </c>
      <c r="V835">
        <v>36</v>
      </c>
      <c r="W835">
        <v>31</v>
      </c>
      <c r="X835">
        <v>70</v>
      </c>
      <c r="Y835">
        <v>24.67</v>
      </c>
      <c r="Z835">
        <v>10</v>
      </c>
      <c r="AA835" s="1" t="s">
        <v>63</v>
      </c>
      <c r="AB835">
        <v>6</v>
      </c>
      <c r="AC835">
        <v>0</v>
      </c>
      <c r="AD835" s="1" t="s">
        <v>1068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s="1" t="s">
        <v>51</v>
      </c>
      <c r="AS835" s="1" t="s">
        <v>51</v>
      </c>
      <c r="AT835" s="1" t="s">
        <v>51</v>
      </c>
      <c r="AU835" s="1" t="s">
        <v>51</v>
      </c>
    </row>
    <row r="836" spans="1:47" x14ac:dyDescent="0.25">
      <c r="A836" s="1" t="s">
        <v>1781</v>
      </c>
      <c r="B836">
        <v>3</v>
      </c>
      <c r="C836" s="2" t="d">
        <v>2019-10-24T16:09:59.99999986030161375</v>
      </c>
      <c r="D836" s="2" t="d">
        <v>2019-10-24T16:35:26.00000014062970725</v>
      </c>
      <c r="E836">
        <v>39.78004</v>
      </c>
      <c r="F836">
        <v>-104.93171</v>
      </c>
      <c r="G836">
        <v>39.778289999999998</v>
      </c>
      <c r="H836">
        <v>-104.90927000000001</v>
      </c>
      <c r="I836">
        <v>1.198</v>
      </c>
      <c r="J836" s="1" t="s">
        <v>932</v>
      </c>
      <c r="L836" s="1" t="s">
        <v>1325</v>
      </c>
      <c r="M836" s="1" t="s">
        <v>47</v>
      </c>
      <c r="N836" s="1" t="s">
        <v>131</v>
      </c>
      <c r="O836" s="1" t="s">
        <v>131</v>
      </c>
      <c r="P836" s="1" t="s">
        <v>199</v>
      </c>
      <c r="Q836" s="1" t="s">
        <v>247</v>
      </c>
      <c r="R836" s="1" t="s">
        <v>48</v>
      </c>
      <c r="S836" s="1" t="s">
        <v>79</v>
      </c>
      <c r="T836" s="1" t="s">
        <v>206</v>
      </c>
      <c r="U836" s="2" t="d">
        <v>2019-10-24T15:49:59.9999997206032275</v>
      </c>
      <c r="V836">
        <v>39</v>
      </c>
      <c r="W836">
        <v>34</v>
      </c>
      <c r="X836">
        <v>52</v>
      </c>
      <c r="Y836">
        <v>24.6</v>
      </c>
      <c r="Z836">
        <v>10</v>
      </c>
      <c r="AA836" s="1" t="s">
        <v>66</v>
      </c>
      <c r="AB836">
        <v>8</v>
      </c>
      <c r="AC836">
        <v>0</v>
      </c>
      <c r="AD836" s="1" t="s">
        <v>1068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1</v>
      </c>
      <c r="AQ836" t="b">
        <v>0</v>
      </c>
      <c r="AR836" s="1" t="s">
        <v>51</v>
      </c>
      <c r="AS836" s="1" t="s">
        <v>51</v>
      </c>
      <c r="AT836" s="1" t="s">
        <v>51</v>
      </c>
      <c r="AU836" s="1" t="s">
        <v>51</v>
      </c>
    </row>
    <row r="837" spans="1:47" x14ac:dyDescent="0.25">
      <c r="A837" s="1" t="s">
        <v>3137</v>
      </c>
      <c r="B837">
        <v>3</v>
      </c>
      <c r="C837" s="2" t="d">
        <v>2019-10-24T22:15:54.99999986495822550</v>
      </c>
      <c r="D837" s="2" t="d">
        <v>2019-10-25T02:45:26.00000000093132100</v>
      </c>
      <c r="E837">
        <v>39.76605</v>
      </c>
      <c r="F837">
        <v>-105.6168</v>
      </c>
      <c r="G837">
        <v>39.766419999999997</v>
      </c>
      <c r="H837">
        <v>-105.61924999999999</v>
      </c>
      <c r="I837">
        <v>0.13300000000000001</v>
      </c>
      <c r="J837" s="1" t="s">
        <v>695</v>
      </c>
      <c r="L837" s="1" t="s">
        <v>137</v>
      </c>
      <c r="M837" s="1" t="s">
        <v>47</v>
      </c>
      <c r="N837" s="1" t="s">
        <v>524</v>
      </c>
      <c r="O837" s="1" t="s">
        <v>338</v>
      </c>
      <c r="P837" s="1" t="s">
        <v>199</v>
      </c>
      <c r="Q837" s="1" t="s">
        <v>525</v>
      </c>
      <c r="R837" s="1" t="s">
        <v>48</v>
      </c>
      <c r="S837" s="1" t="s">
        <v>79</v>
      </c>
      <c r="T837" s="1" t="s">
        <v>340</v>
      </c>
      <c r="U837" s="2" t="d">
        <v>2019-10-24T21:53:00.00000030733644975</v>
      </c>
      <c r="V837">
        <v>13</v>
      </c>
      <c r="W837">
        <v>4</v>
      </c>
      <c r="X837">
        <v>81</v>
      </c>
      <c r="Y837">
        <v>20.95</v>
      </c>
      <c r="Z837">
        <v>10</v>
      </c>
      <c r="AA837" s="1" t="s">
        <v>58</v>
      </c>
      <c r="AB837">
        <v>6</v>
      </c>
      <c r="AC837">
        <v>0</v>
      </c>
      <c r="AD837" s="1" t="s">
        <v>50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s="1" t="s">
        <v>53</v>
      </c>
      <c r="AS837" s="1" t="s">
        <v>53</v>
      </c>
      <c r="AT837" s="1" t="s">
        <v>53</v>
      </c>
      <c r="AU837" s="1" t="s">
        <v>53</v>
      </c>
    </row>
    <row r="838" spans="1:47" x14ac:dyDescent="0.25">
      <c r="A838" s="1" t="s">
        <v>3138</v>
      </c>
      <c r="B838">
        <v>3</v>
      </c>
      <c r="C838" s="2" t="d">
        <v>2019-10-24T21:18:10.99999980535358025</v>
      </c>
      <c r="D838" s="2" t="d">
        <v>2019-10-24T21:47:26.99999978765845425</v>
      </c>
      <c r="E838">
        <v>39.779890000000002</v>
      </c>
      <c r="F838">
        <v>-104.98547000000001</v>
      </c>
      <c r="G838">
        <v>39.781170000000003</v>
      </c>
      <c r="H838">
        <v>-104.99337</v>
      </c>
      <c r="I838">
        <v>0.42899999999999999</v>
      </c>
      <c r="J838" s="1" t="s">
        <v>567</v>
      </c>
      <c r="L838" s="1" t="s">
        <v>137</v>
      </c>
      <c r="M838" s="1" t="s">
        <v>47</v>
      </c>
      <c r="N838" s="1" t="s">
        <v>131</v>
      </c>
      <c r="O838" s="1" t="s">
        <v>131</v>
      </c>
      <c r="P838" s="1" t="s">
        <v>199</v>
      </c>
      <c r="Q838" s="1" t="s">
        <v>247</v>
      </c>
      <c r="R838" s="1" t="s">
        <v>48</v>
      </c>
      <c r="S838" s="1" t="s">
        <v>79</v>
      </c>
      <c r="T838" s="1" t="s">
        <v>206</v>
      </c>
      <c r="U838" s="2" t="d">
        <v>2019-10-24T22:12:00.00000025145709525</v>
      </c>
      <c r="V838">
        <v>32</v>
      </c>
      <c r="W838">
        <v>32</v>
      </c>
      <c r="X838">
        <v>69</v>
      </c>
      <c r="Y838">
        <v>24.64</v>
      </c>
      <c r="Z838">
        <v>10</v>
      </c>
      <c r="AA838" s="1" t="s">
        <v>57</v>
      </c>
      <c r="AB838">
        <v>3</v>
      </c>
      <c r="AC838">
        <v>0</v>
      </c>
      <c r="AD838" s="1" t="s">
        <v>50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s="1" t="s">
        <v>53</v>
      </c>
      <c r="AS838" s="1" t="s">
        <v>53</v>
      </c>
      <c r="AT838" s="1" t="s">
        <v>53</v>
      </c>
      <c r="AU838" s="1" t="s">
        <v>53</v>
      </c>
    </row>
    <row r="839" spans="1:47" x14ac:dyDescent="0.25">
      <c r="A839" s="1" t="s">
        <v>3653</v>
      </c>
      <c r="B839">
        <v>3</v>
      </c>
      <c r="C839" s="2" t="d">
        <v>2019-10-25T07:19:42.000000122934579900</v>
      </c>
      <c r="D839" s="2" t="d">
        <v>2019-10-25T07:47:25.99999997299164375</v>
      </c>
      <c r="E839">
        <v>39.90016</v>
      </c>
      <c r="F839">
        <v>-104.98815999999999</v>
      </c>
      <c r="G839">
        <v>39.897680000000001</v>
      </c>
      <c r="H839">
        <v>-104.98772</v>
      </c>
      <c r="I839">
        <v>0.17299999999999999</v>
      </c>
      <c r="J839" s="1" t="s">
        <v>442</v>
      </c>
      <c r="L839" s="1" t="s">
        <v>196</v>
      </c>
      <c r="M839" s="1" t="s">
        <v>47</v>
      </c>
      <c r="N839" s="1" t="s">
        <v>131</v>
      </c>
      <c r="O839" s="1" t="s">
        <v>147</v>
      </c>
      <c r="P839" s="1" t="s">
        <v>199</v>
      </c>
      <c r="Q839" s="1" t="s">
        <v>440</v>
      </c>
      <c r="R839" s="1" t="s">
        <v>48</v>
      </c>
      <c r="S839" s="1" t="s">
        <v>79</v>
      </c>
      <c r="T839" s="1" t="s">
        <v>206</v>
      </c>
      <c r="U839" s="2" t="d">
        <v>2019-10-25T07:47:00.00000018160789875</v>
      </c>
      <c r="V839">
        <v>34</v>
      </c>
      <c r="W839">
        <v>34</v>
      </c>
      <c r="X839">
        <v>65</v>
      </c>
      <c r="Y839">
        <v>24.6</v>
      </c>
      <c r="Z839">
        <v>10</v>
      </c>
      <c r="AA839" s="1" t="s">
        <v>55</v>
      </c>
      <c r="AB839">
        <v>3</v>
      </c>
      <c r="AC839">
        <v>0</v>
      </c>
      <c r="AD839" s="1" t="s">
        <v>50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s="1" t="s">
        <v>53</v>
      </c>
      <c r="AS839" s="1" t="s">
        <v>51</v>
      </c>
      <c r="AT839" s="1" t="s">
        <v>51</v>
      </c>
      <c r="AU839" s="1" t="s">
        <v>51</v>
      </c>
    </row>
    <row r="840" spans="1:47" x14ac:dyDescent="0.25">
      <c r="A840" s="1" t="s">
        <v>3343</v>
      </c>
      <c r="B840">
        <v>3</v>
      </c>
      <c r="C840" s="2" t="d">
        <v>2019-10-25T09:24:11.99999995529651775</v>
      </c>
      <c r="D840" s="2" t="d">
        <v>2019-10-25T09:53:27.9999999376013850</v>
      </c>
      <c r="E840">
        <v>39.788589999999999</v>
      </c>
      <c r="F840">
        <v>-104.90506000000001</v>
      </c>
      <c r="G840">
        <v>39.797890000000002</v>
      </c>
      <c r="H840">
        <v>-104.93035999999999</v>
      </c>
      <c r="I840">
        <v>1.4890000000000001</v>
      </c>
      <c r="J840" s="1" t="s">
        <v>333</v>
      </c>
      <c r="L840" s="1" t="s">
        <v>168</v>
      </c>
      <c r="M840" s="1" t="s">
        <v>47</v>
      </c>
      <c r="N840" s="1" t="s">
        <v>314</v>
      </c>
      <c r="O840" s="1" t="s">
        <v>147</v>
      </c>
      <c r="P840" s="1" t="s">
        <v>199</v>
      </c>
      <c r="Q840" s="1" t="s">
        <v>315</v>
      </c>
      <c r="R840" s="1" t="s">
        <v>48</v>
      </c>
      <c r="S840" s="1" t="s">
        <v>79</v>
      </c>
      <c r="T840" s="1" t="s">
        <v>204</v>
      </c>
      <c r="U840" s="2" t="d">
        <v>2019-10-25T08:58:00.00000023748725325</v>
      </c>
      <c r="V840">
        <v>38</v>
      </c>
      <c r="W840">
        <v>31</v>
      </c>
      <c r="X840">
        <v>53</v>
      </c>
      <c r="Y840">
        <v>24.61</v>
      </c>
      <c r="Z840">
        <v>10</v>
      </c>
      <c r="AA840" s="1" t="s">
        <v>68</v>
      </c>
      <c r="AB840">
        <v>10</v>
      </c>
      <c r="AC840">
        <v>0</v>
      </c>
      <c r="AD840" s="1" t="s">
        <v>50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s="1" t="s">
        <v>51</v>
      </c>
      <c r="AS840" s="1" t="s">
        <v>51</v>
      </c>
      <c r="AT840" s="1" t="s">
        <v>51</v>
      </c>
      <c r="AU840" s="1" t="s">
        <v>51</v>
      </c>
    </row>
    <row r="841" spans="1:47" x14ac:dyDescent="0.25">
      <c r="A841" s="1" t="s">
        <v>3278</v>
      </c>
      <c r="B841">
        <v>3</v>
      </c>
      <c r="C841" s="2" t="d">
        <v>2019-10-25T12:12:10.000000284053384925</v>
      </c>
      <c r="D841" s="2" t="d">
        <v>2019-10-25T12:41:26.00000026635825825</v>
      </c>
      <c r="E841">
        <v>39.830399999999997</v>
      </c>
      <c r="F841">
        <v>-105.00535000000001</v>
      </c>
      <c r="G841">
        <v>39.829059999999998</v>
      </c>
      <c r="H841">
        <v>-105.00019</v>
      </c>
      <c r="I841">
        <v>0.28899999999999998</v>
      </c>
      <c r="J841" s="1" t="s">
        <v>258</v>
      </c>
      <c r="L841" s="1" t="s">
        <v>244</v>
      </c>
      <c r="M841" s="1" t="s">
        <v>47</v>
      </c>
      <c r="N841" s="1" t="s">
        <v>131</v>
      </c>
      <c r="O841" s="1" t="s">
        <v>147</v>
      </c>
      <c r="P841" s="1" t="s">
        <v>199</v>
      </c>
      <c r="Q841" s="1" t="s">
        <v>332</v>
      </c>
      <c r="R841" s="1" t="s">
        <v>48</v>
      </c>
      <c r="S841" s="1" t="s">
        <v>79</v>
      </c>
      <c r="T841" s="1" t="s">
        <v>206</v>
      </c>
      <c r="U841" s="2" t="d">
        <v>2019-10-25T12:20:00.00000013969838625</v>
      </c>
      <c r="V841">
        <v>54</v>
      </c>
      <c r="W841">
        <v>54</v>
      </c>
      <c r="X841">
        <v>38</v>
      </c>
      <c r="Y841">
        <v>24.57</v>
      </c>
      <c r="Z841">
        <v>10</v>
      </c>
      <c r="AA841" s="1" t="s">
        <v>66</v>
      </c>
      <c r="AB841">
        <v>6</v>
      </c>
      <c r="AC841">
        <v>0</v>
      </c>
      <c r="AD841" s="1" t="s">
        <v>50</v>
      </c>
      <c r="AE841" t="b">
        <v>0</v>
      </c>
      <c r="AF841" t="b">
        <v>0</v>
      </c>
      <c r="AG841" t="b">
        <v>0</v>
      </c>
      <c r="AH841" t="b">
        <v>0</v>
      </c>
      <c r="AI841" t="b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s="1" t="s">
        <v>51</v>
      </c>
      <c r="AS841" s="1" t="s">
        <v>51</v>
      </c>
      <c r="AT841" s="1" t="s">
        <v>51</v>
      </c>
      <c r="AU841" s="1" t="s">
        <v>51</v>
      </c>
    </row>
    <row r="842" spans="1:47" x14ac:dyDescent="0.25">
      <c r="A842" s="1" t="s">
        <v>3654</v>
      </c>
      <c r="B842">
        <v>3</v>
      </c>
      <c r="C842" s="2" t="d">
        <v>2019-10-25T13:23:29.99999998603016475</v>
      </c>
      <c r="D842" s="2" t="d">
        <v>2019-10-25T13:53:25.000000284053384925</v>
      </c>
      <c r="E842">
        <v>39.90016</v>
      </c>
      <c r="F842">
        <v>-104.98815999999999</v>
      </c>
      <c r="G842">
        <v>39.897680000000001</v>
      </c>
      <c r="H842">
        <v>-104.98772</v>
      </c>
      <c r="I842">
        <v>0.17299999999999999</v>
      </c>
      <c r="J842" s="1" t="s">
        <v>442</v>
      </c>
      <c r="L842" s="1" t="s">
        <v>196</v>
      </c>
      <c r="M842" s="1" t="s">
        <v>47</v>
      </c>
      <c r="N842" s="1" t="s">
        <v>131</v>
      </c>
      <c r="O842" s="1" t="s">
        <v>147</v>
      </c>
      <c r="P842" s="1" t="s">
        <v>199</v>
      </c>
      <c r="Q842" s="1" t="s">
        <v>440</v>
      </c>
      <c r="R842" s="1" t="s">
        <v>48</v>
      </c>
      <c r="S842" s="1" t="s">
        <v>79</v>
      </c>
      <c r="T842" s="1" t="s">
        <v>206</v>
      </c>
      <c r="U842" s="2" t="d">
        <v>2019-10-25T13:56:00.00000005587935450</v>
      </c>
      <c r="V842">
        <v>59</v>
      </c>
      <c r="W842">
        <v>59</v>
      </c>
      <c r="X842">
        <v>27</v>
      </c>
      <c r="Y842">
        <v>24.52</v>
      </c>
      <c r="Z842">
        <v>10</v>
      </c>
      <c r="AA842" s="1" t="s">
        <v>68</v>
      </c>
      <c r="AB842">
        <v>10</v>
      </c>
      <c r="AC842">
        <v>0</v>
      </c>
      <c r="AD842" s="1" t="s">
        <v>50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s="1" t="s">
        <v>51</v>
      </c>
      <c r="AS842" s="1" t="s">
        <v>51</v>
      </c>
      <c r="AT842" s="1" t="s">
        <v>51</v>
      </c>
      <c r="AU842" s="1" t="s">
        <v>51</v>
      </c>
    </row>
    <row r="843" spans="1:47" x14ac:dyDescent="0.25">
      <c r="A843" s="1" t="s">
        <v>3344</v>
      </c>
      <c r="B843">
        <v>3</v>
      </c>
      <c r="C843" s="2" t="d">
        <v>2019-10-25T13:39:58.99999983608722725</v>
      </c>
      <c r="D843" s="2" t="d">
        <v>2019-10-25T14:09:27.00000010896473925</v>
      </c>
      <c r="E843">
        <v>39.617899999999999</v>
      </c>
      <c r="F843">
        <v>-104.89806</v>
      </c>
      <c r="G843">
        <v>39.61985</v>
      </c>
      <c r="H843">
        <v>-104.89914</v>
      </c>
      <c r="I843">
        <v>0.14599999999999999</v>
      </c>
      <c r="J843" s="1" t="s">
        <v>565</v>
      </c>
      <c r="L843" s="1" t="s">
        <v>266</v>
      </c>
      <c r="M843" s="1" t="s">
        <v>47</v>
      </c>
      <c r="N843" s="1" t="s">
        <v>127</v>
      </c>
      <c r="O843" s="1" t="s">
        <v>202</v>
      </c>
      <c r="P843" s="1" t="s">
        <v>199</v>
      </c>
      <c r="Q843" s="1" t="s">
        <v>428</v>
      </c>
      <c r="R843" s="1" t="s">
        <v>48</v>
      </c>
      <c r="S843" s="1" t="s">
        <v>79</v>
      </c>
      <c r="T843" s="1" t="s">
        <v>201</v>
      </c>
      <c r="U843" s="2" t="d">
        <v>2019-10-25T13:53:00.000000097788870375</v>
      </c>
      <c r="V843">
        <v>59</v>
      </c>
      <c r="W843">
        <v>59</v>
      </c>
      <c r="X843">
        <v>31</v>
      </c>
      <c r="Y843">
        <v>24.31</v>
      </c>
      <c r="Z843">
        <v>10</v>
      </c>
      <c r="AA843" s="1" t="s">
        <v>62</v>
      </c>
      <c r="AB843">
        <v>5</v>
      </c>
      <c r="AC843">
        <v>0</v>
      </c>
      <c r="AD843" s="1" t="s">
        <v>50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s="1" t="s">
        <v>51</v>
      </c>
      <c r="AS843" s="1" t="s">
        <v>51</v>
      </c>
      <c r="AT843" s="1" t="s">
        <v>51</v>
      </c>
      <c r="AU843" s="1" t="s">
        <v>51</v>
      </c>
    </row>
    <row r="844" spans="1:47" x14ac:dyDescent="0.25">
      <c r="A844" s="1" t="s">
        <v>3345</v>
      </c>
      <c r="B844">
        <v>3</v>
      </c>
      <c r="C844" s="2" t="d">
        <v>2019-10-25T16:07:44.999999734573066125</v>
      </c>
      <c r="D844" s="2" t="d">
        <v>2019-10-25T16:37:22.99999983049929450</v>
      </c>
      <c r="E844">
        <v>39.787300000000002</v>
      </c>
      <c r="F844">
        <v>-104.98934</v>
      </c>
      <c r="G844">
        <v>39.78407</v>
      </c>
      <c r="H844">
        <v>-104.98936999999999</v>
      </c>
      <c r="I844">
        <v>0.223</v>
      </c>
      <c r="J844" s="1" t="s">
        <v>533</v>
      </c>
      <c r="L844" s="1" t="s">
        <v>173</v>
      </c>
      <c r="M844" s="1" t="s">
        <v>47</v>
      </c>
      <c r="N844" s="1" t="s">
        <v>131</v>
      </c>
      <c r="O844" s="1" t="s">
        <v>131</v>
      </c>
      <c r="P844" s="1" t="s">
        <v>199</v>
      </c>
      <c r="Q844" s="1" t="s">
        <v>247</v>
      </c>
      <c r="R844" s="1" t="s">
        <v>48</v>
      </c>
      <c r="S844" s="1" t="s">
        <v>79</v>
      </c>
      <c r="T844" s="1" t="s">
        <v>206</v>
      </c>
      <c r="U844" s="2" t="d">
        <v>2019-10-25T15:45:00.000</v>
      </c>
      <c r="V844">
        <v>63</v>
      </c>
      <c r="W844">
        <v>63</v>
      </c>
      <c r="X844">
        <v>24</v>
      </c>
      <c r="Y844">
        <v>24.48</v>
      </c>
      <c r="Z844">
        <v>10</v>
      </c>
      <c r="AA844" s="1" t="s">
        <v>66</v>
      </c>
      <c r="AB844">
        <v>10</v>
      </c>
      <c r="AC844">
        <v>0</v>
      </c>
      <c r="AD844" s="1" t="s">
        <v>50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s="1" t="s">
        <v>51</v>
      </c>
      <c r="AS844" s="1" t="s">
        <v>51</v>
      </c>
      <c r="AT844" s="1" t="s">
        <v>51</v>
      </c>
      <c r="AU844" s="1" t="s">
        <v>51</v>
      </c>
    </row>
    <row r="845" spans="1:47" x14ac:dyDescent="0.25">
      <c r="A845" s="1" t="s">
        <v>3279</v>
      </c>
      <c r="B845">
        <v>3</v>
      </c>
      <c r="C845" s="2" t="d">
        <v>2019-10-25T15:47:29.99999986030161375</v>
      </c>
      <c r="D845" s="2" t="d">
        <v>2019-10-25T16:17:25.0000001583248400</v>
      </c>
      <c r="E845">
        <v>39.82414</v>
      </c>
      <c r="F845">
        <v>-104.96176</v>
      </c>
      <c r="G845">
        <v>39.823720000000002</v>
      </c>
      <c r="H845">
        <v>-104.96472</v>
      </c>
      <c r="I845">
        <v>0.16</v>
      </c>
      <c r="J845" s="1" t="s">
        <v>447</v>
      </c>
      <c r="L845" s="1" t="s">
        <v>124</v>
      </c>
      <c r="M845" s="1" t="s">
        <v>47</v>
      </c>
      <c r="N845" s="1" t="s">
        <v>131</v>
      </c>
      <c r="O845" s="1" t="s">
        <v>147</v>
      </c>
      <c r="P845" s="1" t="s">
        <v>199</v>
      </c>
      <c r="Q845" s="1" t="s">
        <v>205</v>
      </c>
      <c r="R845" s="1" t="s">
        <v>48</v>
      </c>
      <c r="S845" s="1" t="s">
        <v>79</v>
      </c>
      <c r="T845" s="1" t="s">
        <v>206</v>
      </c>
      <c r="U845" s="2" t="d">
        <v>2019-10-25T15:45:00.000</v>
      </c>
      <c r="V845">
        <v>63</v>
      </c>
      <c r="W845">
        <v>63</v>
      </c>
      <c r="X845">
        <v>24</v>
      </c>
      <c r="Y845">
        <v>24.48</v>
      </c>
      <c r="Z845">
        <v>10</v>
      </c>
      <c r="AA845" s="1" t="s">
        <v>66</v>
      </c>
      <c r="AB845">
        <v>10</v>
      </c>
      <c r="AC845">
        <v>0</v>
      </c>
      <c r="AD845" s="1" t="s">
        <v>50</v>
      </c>
      <c r="AE845" t="b">
        <v>0</v>
      </c>
      <c r="AF845" t="b">
        <v>0</v>
      </c>
      <c r="AG845" t="b">
        <v>0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s="1" t="s">
        <v>51</v>
      </c>
      <c r="AS845" s="1" t="s">
        <v>51</v>
      </c>
      <c r="AT845" s="1" t="s">
        <v>51</v>
      </c>
      <c r="AU845" s="1" t="s">
        <v>51</v>
      </c>
    </row>
    <row r="846" spans="1:47" x14ac:dyDescent="0.25">
      <c r="A846" s="1" t="s">
        <v>3774</v>
      </c>
      <c r="B846">
        <v>3</v>
      </c>
      <c r="C846" s="2" t="d">
        <v>2019-10-25T17:15:57.999999728053808325</v>
      </c>
      <c r="D846" s="2" t="d">
        <v>2019-10-25T17:45:27.00000023469329025</v>
      </c>
      <c r="E846">
        <v>39.882770000000001</v>
      </c>
      <c r="F846">
        <v>-104.98746</v>
      </c>
      <c r="G846">
        <v>39.885440000000003</v>
      </c>
      <c r="H846">
        <v>-104.98744000000001</v>
      </c>
      <c r="I846">
        <v>0.184</v>
      </c>
      <c r="J846" s="1" t="s">
        <v>442</v>
      </c>
      <c r="L846" s="1" t="s">
        <v>195</v>
      </c>
      <c r="M846" s="1" t="s">
        <v>47</v>
      </c>
      <c r="N846" s="1" t="s">
        <v>131</v>
      </c>
      <c r="O846" s="1" t="s">
        <v>147</v>
      </c>
      <c r="P846" s="1" t="s">
        <v>199</v>
      </c>
      <c r="Q846" s="1" t="s">
        <v>205</v>
      </c>
      <c r="R846" s="1" t="s">
        <v>48</v>
      </c>
      <c r="S846" s="1" t="s">
        <v>79</v>
      </c>
      <c r="T846" s="1" t="s">
        <v>206</v>
      </c>
      <c r="U846" s="2" t="d">
        <v>2019-10-25T16:44:59.99999979045242400</v>
      </c>
      <c r="V846">
        <v>63</v>
      </c>
      <c r="W846">
        <v>63</v>
      </c>
      <c r="X846">
        <v>26</v>
      </c>
      <c r="Y846">
        <v>24.47</v>
      </c>
      <c r="Z846">
        <v>10</v>
      </c>
      <c r="AA846" s="1" t="s">
        <v>68</v>
      </c>
      <c r="AB846">
        <v>8</v>
      </c>
      <c r="AC846">
        <v>0</v>
      </c>
      <c r="AD846" s="1" t="s">
        <v>50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s="1" t="s">
        <v>51</v>
      </c>
      <c r="AS846" s="1" t="s">
        <v>51</v>
      </c>
      <c r="AT846" s="1" t="s">
        <v>51</v>
      </c>
      <c r="AU846" s="1" t="s">
        <v>51</v>
      </c>
    </row>
    <row r="847" spans="1:47" x14ac:dyDescent="0.25">
      <c r="A847" s="1" t="s">
        <v>1697</v>
      </c>
      <c r="B847">
        <v>3</v>
      </c>
      <c r="C847" s="2" t="d">
        <v>2019-10-25T18:31:40.99999993108213125</v>
      </c>
      <c r="D847" s="2" t="d">
        <v>2019-10-25T19:01:28.00000024493783475</v>
      </c>
      <c r="E847">
        <v>40.450279999999999</v>
      </c>
      <c r="F847">
        <v>-104.99221</v>
      </c>
      <c r="G847">
        <v>40.440429999999999</v>
      </c>
      <c r="H847">
        <v>-104.9924</v>
      </c>
      <c r="I847">
        <v>0.68100000000000005</v>
      </c>
      <c r="J847" s="1" t="s">
        <v>510</v>
      </c>
      <c r="L847" s="1" t="s">
        <v>173</v>
      </c>
      <c r="M847" s="1" t="s">
        <v>47</v>
      </c>
      <c r="N847" s="1" t="s">
        <v>306</v>
      </c>
      <c r="O847" s="1" t="s">
        <v>229</v>
      </c>
      <c r="P847" s="1" t="s">
        <v>199</v>
      </c>
      <c r="Q847" s="1" t="s">
        <v>446</v>
      </c>
      <c r="R847" s="1" t="s">
        <v>48</v>
      </c>
      <c r="S847" s="1" t="s">
        <v>79</v>
      </c>
      <c r="T847" s="1" t="s">
        <v>231</v>
      </c>
      <c r="U847" s="2" t="d">
        <v>2019-10-25T18:56:00.00000026542693050</v>
      </c>
      <c r="V847">
        <v>54</v>
      </c>
      <c r="W847">
        <v>54</v>
      </c>
      <c r="X847">
        <v>35</v>
      </c>
      <c r="Y847">
        <v>25.03</v>
      </c>
      <c r="Z847">
        <v>10</v>
      </c>
      <c r="AA847" s="1" t="s">
        <v>72</v>
      </c>
      <c r="AB847">
        <v>6</v>
      </c>
      <c r="AC847">
        <v>0</v>
      </c>
      <c r="AD847" s="1" t="s">
        <v>1068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s="1" t="s">
        <v>53</v>
      </c>
      <c r="AS847" s="1" t="s">
        <v>51</v>
      </c>
      <c r="AT847" s="1" t="s">
        <v>51</v>
      </c>
      <c r="AU847" s="1" t="s">
        <v>51</v>
      </c>
    </row>
    <row r="848" spans="1:47" x14ac:dyDescent="0.25">
      <c r="A848" s="1" t="s">
        <v>5351</v>
      </c>
      <c r="B848">
        <v>3</v>
      </c>
      <c r="C848" s="2" t="d">
        <v>2019-10-25T20:24:09.99999969732016200</v>
      </c>
      <c r="D848" s="2" t="d">
        <v>2019-10-25T20:53:22.00000000186264200</v>
      </c>
      <c r="E848">
        <v>39.882770000000001</v>
      </c>
      <c r="F848">
        <v>-104.98746</v>
      </c>
      <c r="G848">
        <v>39.885440000000003</v>
      </c>
      <c r="H848">
        <v>-104.98744000000001</v>
      </c>
      <c r="I848">
        <v>0.184</v>
      </c>
      <c r="J848" s="1" t="s">
        <v>442</v>
      </c>
      <c r="L848" s="1" t="s">
        <v>195</v>
      </c>
      <c r="M848" s="1" t="s">
        <v>47</v>
      </c>
      <c r="N848" s="1" t="s">
        <v>131</v>
      </c>
      <c r="O848" s="1" t="s">
        <v>147</v>
      </c>
      <c r="P848" s="1" t="s">
        <v>199</v>
      </c>
      <c r="Q848" s="1" t="s">
        <v>205</v>
      </c>
      <c r="R848" s="1" t="s">
        <v>48</v>
      </c>
      <c r="S848" s="1" t="s">
        <v>79</v>
      </c>
      <c r="T848" s="1" t="s">
        <v>206</v>
      </c>
      <c r="U848" s="2" t="d">
        <v>2019-10-25T20:46:59.99999997206032275</v>
      </c>
      <c r="V848">
        <v>50</v>
      </c>
      <c r="W848">
        <v>50</v>
      </c>
      <c r="X848">
        <v>47</v>
      </c>
      <c r="Y848">
        <v>24.41</v>
      </c>
      <c r="Z848">
        <v>30</v>
      </c>
      <c r="AA848" s="1" t="s">
        <v>67</v>
      </c>
      <c r="AB848">
        <v>7</v>
      </c>
      <c r="AC848">
        <v>0</v>
      </c>
      <c r="AD848" s="1" t="s">
        <v>50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s="1" t="s">
        <v>53</v>
      </c>
      <c r="AS848" s="1" t="s">
        <v>53</v>
      </c>
      <c r="AT848" s="1" t="s">
        <v>53</v>
      </c>
      <c r="AU848" s="1" t="s">
        <v>53</v>
      </c>
    </row>
    <row r="849" spans="1:47" x14ac:dyDescent="0.25">
      <c r="A849" s="1" t="s">
        <v>3139</v>
      </c>
      <c r="B849">
        <v>3</v>
      </c>
      <c r="C849" s="2" t="d">
        <v>2019-10-26T00:49:40.00000007450580825</v>
      </c>
      <c r="D849" s="2" t="d">
        <v>2019-10-26T01:19:26.000000154599547225</v>
      </c>
      <c r="E849">
        <v>39.78407</v>
      </c>
      <c r="F849">
        <v>-104.98936999999999</v>
      </c>
      <c r="G849">
        <v>39.787300000000002</v>
      </c>
      <c r="H849">
        <v>-104.98934</v>
      </c>
      <c r="I849">
        <v>0.223</v>
      </c>
      <c r="J849" s="1" t="s">
        <v>533</v>
      </c>
      <c r="L849" s="1" t="s">
        <v>2422</v>
      </c>
      <c r="M849" s="1" t="s">
        <v>47</v>
      </c>
      <c r="N849" s="1" t="s">
        <v>131</v>
      </c>
      <c r="O849" s="1" t="s">
        <v>131</v>
      </c>
      <c r="P849" s="1" t="s">
        <v>199</v>
      </c>
      <c r="Q849" s="1" t="s">
        <v>247</v>
      </c>
      <c r="R849" s="1" t="s">
        <v>48</v>
      </c>
      <c r="S849" s="1" t="s">
        <v>79</v>
      </c>
      <c r="T849" s="1" t="s">
        <v>206</v>
      </c>
      <c r="U849" s="2" t="d">
        <v>2019-10-26T00:53:59.99999987427145575</v>
      </c>
      <c r="V849">
        <v>43</v>
      </c>
      <c r="W849">
        <v>43</v>
      </c>
      <c r="X849">
        <v>66</v>
      </c>
      <c r="Y849">
        <v>24.34</v>
      </c>
      <c r="Z849">
        <v>10</v>
      </c>
      <c r="AA849" s="1" t="s">
        <v>8970</v>
      </c>
      <c r="AB849">
        <v>0</v>
      </c>
      <c r="AC849">
        <v>0</v>
      </c>
      <c r="AD849" s="1" t="s">
        <v>50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s="1" t="s">
        <v>53</v>
      </c>
      <c r="AS849" s="1" t="s">
        <v>53</v>
      </c>
      <c r="AT849" s="1" t="s">
        <v>53</v>
      </c>
      <c r="AU849" s="1" t="s">
        <v>53</v>
      </c>
    </row>
    <row r="850" spans="1:47" x14ac:dyDescent="0.25">
      <c r="A850" s="1" t="s">
        <v>3775</v>
      </c>
      <c r="B850">
        <v>3</v>
      </c>
      <c r="C850" s="2" t="d">
        <v>2019-10-26T10:59:25.99999980535358025</v>
      </c>
      <c r="D850" s="2" t="d">
        <v>2019-10-26T11:29:24.00000017601996600</v>
      </c>
      <c r="E850">
        <v>38.985370000000003</v>
      </c>
      <c r="F850">
        <v>-104.81258</v>
      </c>
      <c r="G850">
        <v>38.98742</v>
      </c>
      <c r="H850">
        <v>-104.81332</v>
      </c>
      <c r="I850">
        <v>0.14699999999999999</v>
      </c>
      <c r="J850" s="1" t="s">
        <v>482</v>
      </c>
      <c r="L850" s="1" t="s">
        <v>195</v>
      </c>
      <c r="M850" s="1" t="s">
        <v>47</v>
      </c>
      <c r="N850" s="1" t="s">
        <v>483</v>
      </c>
      <c r="O850" s="1" t="s">
        <v>194</v>
      </c>
      <c r="P850" s="1" t="s">
        <v>199</v>
      </c>
      <c r="Q850" s="1" t="s">
        <v>484</v>
      </c>
      <c r="R850" s="1" t="s">
        <v>48</v>
      </c>
      <c r="S850" s="1" t="s">
        <v>79</v>
      </c>
      <c r="T850" s="1" t="s">
        <v>235</v>
      </c>
      <c r="U850" s="2" t="d">
        <v>2019-10-26T10:57:59.99999981839210125</v>
      </c>
      <c r="V850">
        <v>66</v>
      </c>
      <c r="W850">
        <v>66</v>
      </c>
      <c r="X850">
        <v>13</v>
      </c>
      <c r="Y850">
        <v>23.4</v>
      </c>
      <c r="Z850">
        <v>10</v>
      </c>
      <c r="AA850" s="1" t="s">
        <v>68</v>
      </c>
      <c r="AB850">
        <v>13</v>
      </c>
      <c r="AC850">
        <v>0</v>
      </c>
      <c r="AD850" s="1" t="s">
        <v>50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s="1" t="s">
        <v>51</v>
      </c>
      <c r="AS850" s="1" t="s">
        <v>51</v>
      </c>
      <c r="AT850" s="1" t="s">
        <v>51</v>
      </c>
      <c r="AU850" s="1" t="s">
        <v>51</v>
      </c>
    </row>
    <row r="851" spans="1:47" x14ac:dyDescent="0.25">
      <c r="A851" s="1" t="s">
        <v>1785</v>
      </c>
      <c r="B851">
        <v>3</v>
      </c>
      <c r="C851" s="2" t="d">
        <v>2019-10-26T11:39:54.99999994877725725</v>
      </c>
      <c r="D851" s="2" t="d">
        <v>2019-10-26T12:09:26.99999989941716325</v>
      </c>
      <c r="E851">
        <v>39.871679999999998</v>
      </c>
      <c r="F851">
        <v>-104.9877</v>
      </c>
      <c r="G851">
        <v>39.862769999999998</v>
      </c>
      <c r="H851">
        <v>-104.98771000000001</v>
      </c>
      <c r="I851">
        <v>0.61599999999999999</v>
      </c>
      <c r="J851" s="1" t="s">
        <v>821</v>
      </c>
      <c r="L851" s="1" t="s">
        <v>173</v>
      </c>
      <c r="M851" s="1" t="s">
        <v>47</v>
      </c>
      <c r="N851" s="1" t="s">
        <v>131</v>
      </c>
      <c r="O851" s="1" t="s">
        <v>147</v>
      </c>
      <c r="P851" s="1" t="s">
        <v>199</v>
      </c>
      <c r="Q851" s="1" t="s">
        <v>205</v>
      </c>
      <c r="R851" s="1" t="s">
        <v>48</v>
      </c>
      <c r="S851" s="1" t="s">
        <v>79</v>
      </c>
      <c r="T851" s="1" t="s">
        <v>206</v>
      </c>
      <c r="U851" s="2" t="d">
        <v>2019-10-26T11:45:00.00000020954757600</v>
      </c>
      <c r="V851">
        <v>64</v>
      </c>
      <c r="W851">
        <v>64</v>
      </c>
      <c r="X851">
        <v>19</v>
      </c>
      <c r="Y851">
        <v>24.2</v>
      </c>
      <c r="Z851">
        <v>10</v>
      </c>
      <c r="AA851" s="1" t="s">
        <v>68</v>
      </c>
      <c r="AB851">
        <v>6</v>
      </c>
      <c r="AC851">
        <v>0</v>
      </c>
      <c r="AD851" s="1" t="s">
        <v>1068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s="1" t="s">
        <v>51</v>
      </c>
      <c r="AS851" s="1" t="s">
        <v>51</v>
      </c>
      <c r="AT851" s="1" t="s">
        <v>51</v>
      </c>
      <c r="AU851" s="1" t="s">
        <v>51</v>
      </c>
    </row>
    <row r="852" spans="1:47" x14ac:dyDescent="0.25">
      <c r="A852" s="1" t="s">
        <v>3346</v>
      </c>
      <c r="B852">
        <v>4</v>
      </c>
      <c r="C852" s="2" t="d">
        <v>2019-10-26T16:54:54.99999994877725725</v>
      </c>
      <c r="D852" s="2" t="d">
        <v>2019-10-26T17:24:12.99999976996332150</v>
      </c>
      <c r="E852">
        <v>39.748269999999998</v>
      </c>
      <c r="F852">
        <v>-105.39859</v>
      </c>
      <c r="G852">
        <v>39.748220000000003</v>
      </c>
      <c r="H852">
        <v>-105.39852</v>
      </c>
      <c r="I852">
        <v>5.0000000000000001E-3</v>
      </c>
      <c r="J852" s="1" t="s">
        <v>3347</v>
      </c>
      <c r="L852" s="1" t="s">
        <v>3348</v>
      </c>
      <c r="M852" s="1" t="s">
        <v>47</v>
      </c>
      <c r="N852" s="1" t="s">
        <v>270</v>
      </c>
      <c r="O852" s="1" t="s">
        <v>3349</v>
      </c>
      <c r="P852" s="1" t="s">
        <v>199</v>
      </c>
      <c r="Q852" s="1" t="s">
        <v>350</v>
      </c>
      <c r="R852" s="1" t="s">
        <v>48</v>
      </c>
      <c r="S852" s="1" t="s">
        <v>79</v>
      </c>
      <c r="T852" s="1" t="s">
        <v>325</v>
      </c>
      <c r="U852" s="2" t="d">
        <v>2019-10-26T16:47:59.99999974854290475</v>
      </c>
      <c r="V852">
        <v>72</v>
      </c>
      <c r="W852">
        <v>72</v>
      </c>
      <c r="X852">
        <v>16</v>
      </c>
      <c r="Y852">
        <v>24.42</v>
      </c>
      <c r="Z852">
        <v>10</v>
      </c>
      <c r="AA852" s="1" t="s">
        <v>72</v>
      </c>
      <c r="AB852">
        <v>9</v>
      </c>
      <c r="AC852">
        <v>0</v>
      </c>
      <c r="AD852" s="1" t="s">
        <v>50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s="1" t="s">
        <v>51</v>
      </c>
      <c r="AS852" s="1" t="s">
        <v>51</v>
      </c>
      <c r="AT852" s="1" t="s">
        <v>51</v>
      </c>
      <c r="AU852" s="1" t="s">
        <v>51</v>
      </c>
    </row>
    <row r="853" spans="1:47" x14ac:dyDescent="0.25">
      <c r="A853" s="1" t="s">
        <v>5666</v>
      </c>
      <c r="B853">
        <v>3</v>
      </c>
      <c r="C853" s="2" t="d">
        <v>2019-10-26T13:49:41.9999997038394225</v>
      </c>
      <c r="D853" s="2" t="d">
        <v>2019-10-26T14:19:27.00000017881393575</v>
      </c>
      <c r="E853">
        <v>39.863970000000002</v>
      </c>
      <c r="F853">
        <v>-104.98748000000001</v>
      </c>
      <c r="G853">
        <v>39.871749999999999</v>
      </c>
      <c r="H853">
        <v>-104.98748000000001</v>
      </c>
      <c r="I853">
        <v>0.53800000000000003</v>
      </c>
      <c r="J853" s="1" t="s">
        <v>821</v>
      </c>
      <c r="L853" s="1" t="s">
        <v>195</v>
      </c>
      <c r="M853" s="1" t="s">
        <v>47</v>
      </c>
      <c r="N853" s="1" t="s">
        <v>131</v>
      </c>
      <c r="O853" s="1" t="s">
        <v>147</v>
      </c>
      <c r="P853" s="1" t="s">
        <v>199</v>
      </c>
      <c r="Q853" s="1" t="s">
        <v>205</v>
      </c>
      <c r="R853" s="1" t="s">
        <v>48</v>
      </c>
      <c r="S853" s="1" t="s">
        <v>79</v>
      </c>
      <c r="T853" s="1" t="s">
        <v>206</v>
      </c>
      <c r="U853" s="2" t="d">
        <v>2019-10-26T13:44:59.99999979045242400</v>
      </c>
      <c r="V853">
        <v>70</v>
      </c>
      <c r="W853">
        <v>70</v>
      </c>
      <c r="X853">
        <v>14</v>
      </c>
      <c r="Y853">
        <v>24.14</v>
      </c>
      <c r="Z853">
        <v>20</v>
      </c>
      <c r="AA853" s="1" t="s">
        <v>68</v>
      </c>
      <c r="AB853">
        <v>5</v>
      </c>
      <c r="AC853">
        <v>0</v>
      </c>
      <c r="AD853" s="1" t="s">
        <v>50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s="1" t="s">
        <v>51</v>
      </c>
      <c r="AS853" s="1" t="s">
        <v>51</v>
      </c>
      <c r="AT853" s="1" t="s">
        <v>51</v>
      </c>
      <c r="AU853" s="1" t="s">
        <v>51</v>
      </c>
    </row>
    <row r="854" spans="1:47" x14ac:dyDescent="0.25">
      <c r="A854" s="1" t="s">
        <v>1863</v>
      </c>
      <c r="B854">
        <v>3</v>
      </c>
      <c r="C854" s="2" t="d">
        <v>2019-10-26T14:03:54.999999823048710975</v>
      </c>
      <c r="D854" s="2" t="d">
        <v>2019-10-26T14:33:26.00000016856938450</v>
      </c>
      <c r="E854">
        <v>39.284529999999997</v>
      </c>
      <c r="F854">
        <v>-104.89633000000001</v>
      </c>
      <c r="G854">
        <v>39.289009999999998</v>
      </c>
      <c r="H854">
        <v>-104.89555</v>
      </c>
      <c r="I854">
        <v>0.312</v>
      </c>
      <c r="J854" s="1" t="s">
        <v>399</v>
      </c>
      <c r="L854" s="1" t="s">
        <v>195</v>
      </c>
      <c r="M854" s="1" t="s">
        <v>47</v>
      </c>
      <c r="N854" s="1" t="s">
        <v>192</v>
      </c>
      <c r="O854" s="1" t="s">
        <v>121</v>
      </c>
      <c r="P854" s="1" t="s">
        <v>199</v>
      </c>
      <c r="Q854" s="1" t="s">
        <v>334</v>
      </c>
      <c r="R854" s="1" t="s">
        <v>48</v>
      </c>
      <c r="S854" s="1" t="s">
        <v>79</v>
      </c>
      <c r="T854" s="1" t="s">
        <v>224</v>
      </c>
      <c r="U854" s="2" t="d">
        <v>2019-10-26T14:12:00.0000000419095125</v>
      </c>
      <c r="V854">
        <v>68</v>
      </c>
      <c r="W854">
        <v>68</v>
      </c>
      <c r="X854">
        <v>15</v>
      </c>
      <c r="Y854">
        <v>22.94</v>
      </c>
      <c r="Z854">
        <v>10</v>
      </c>
      <c r="AA854" s="1" t="s">
        <v>57</v>
      </c>
      <c r="AB854">
        <v>16</v>
      </c>
      <c r="AC854">
        <v>0</v>
      </c>
      <c r="AD854" s="1" t="s">
        <v>1068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s="1" t="s">
        <v>51</v>
      </c>
      <c r="AS854" s="1" t="s">
        <v>51</v>
      </c>
      <c r="AT854" s="1" t="s">
        <v>51</v>
      </c>
      <c r="AU854" s="1" t="s">
        <v>51</v>
      </c>
    </row>
    <row r="855" spans="1:47" x14ac:dyDescent="0.25">
      <c r="A855" s="1" t="s">
        <v>2387</v>
      </c>
      <c r="B855">
        <v>3</v>
      </c>
      <c r="C855" s="2" t="d">
        <v>2019-10-26T14:48:11.99999982956796675</v>
      </c>
      <c r="D855" s="2" t="d">
        <v>2019-10-26T19:33:25.99999974947422575</v>
      </c>
      <c r="E855">
        <v>39.7256</v>
      </c>
      <c r="F855">
        <v>-104.82461000000001</v>
      </c>
      <c r="G855">
        <v>39.729610000000001</v>
      </c>
      <c r="H855">
        <v>-104.82489</v>
      </c>
      <c r="I855">
        <v>0.27700000000000002</v>
      </c>
      <c r="J855" s="1" t="s">
        <v>470</v>
      </c>
      <c r="L855" s="1" t="s">
        <v>309</v>
      </c>
      <c r="M855" s="1" t="s">
        <v>47</v>
      </c>
      <c r="N855" s="1" t="s">
        <v>171</v>
      </c>
      <c r="O855" s="1" t="s">
        <v>202</v>
      </c>
      <c r="P855" s="1" t="s">
        <v>199</v>
      </c>
      <c r="Q855" s="1" t="s">
        <v>241</v>
      </c>
      <c r="R855" s="1" t="s">
        <v>48</v>
      </c>
      <c r="S855" s="1" t="s">
        <v>79</v>
      </c>
      <c r="T855" s="1" t="s">
        <v>204</v>
      </c>
      <c r="U855" s="2" t="d">
        <v>2019-10-26T14:58:00.00000023748725325</v>
      </c>
      <c r="V855">
        <v>74</v>
      </c>
      <c r="W855">
        <v>74</v>
      </c>
      <c r="X855">
        <v>10</v>
      </c>
      <c r="Y855">
        <v>24.09</v>
      </c>
      <c r="Z855">
        <v>10</v>
      </c>
      <c r="AA855" s="1" t="s">
        <v>71</v>
      </c>
      <c r="AB855">
        <v>6</v>
      </c>
      <c r="AC855">
        <v>0</v>
      </c>
      <c r="AD855" s="1" t="s">
        <v>819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s="1" t="s">
        <v>51</v>
      </c>
      <c r="AS855" s="1" t="s">
        <v>51</v>
      </c>
      <c r="AT855" s="1" t="s">
        <v>51</v>
      </c>
      <c r="AU855" s="1" t="s">
        <v>51</v>
      </c>
    </row>
    <row r="856" spans="1:47" x14ac:dyDescent="0.25">
      <c r="A856" s="1" t="s">
        <v>3655</v>
      </c>
      <c r="B856">
        <v>3</v>
      </c>
      <c r="C856" s="2" t="d">
        <v>2019-10-26T14:51:54.99999978113919375</v>
      </c>
      <c r="D856" s="2" t="d">
        <v>2019-10-26T15:21:27.99999996554106225</v>
      </c>
      <c r="E856">
        <v>39.245240000000003</v>
      </c>
      <c r="F856">
        <v>-104.88037</v>
      </c>
      <c r="G856">
        <v>39.244669999999999</v>
      </c>
      <c r="H856">
        <v>-104.87973</v>
      </c>
      <c r="I856">
        <v>5.1999999999999998E-2</v>
      </c>
      <c r="J856" s="1" t="s">
        <v>474</v>
      </c>
      <c r="L856" s="1" t="s">
        <v>196</v>
      </c>
      <c r="M856" s="1" t="s">
        <v>47</v>
      </c>
      <c r="N856" s="1" t="s">
        <v>86</v>
      </c>
      <c r="O856" s="1" t="s">
        <v>121</v>
      </c>
      <c r="P856" s="1" t="s">
        <v>199</v>
      </c>
      <c r="Q856" s="1" t="s">
        <v>223</v>
      </c>
      <c r="R856" s="1" t="s">
        <v>48</v>
      </c>
      <c r="S856" s="1" t="s">
        <v>79</v>
      </c>
      <c r="T856" s="1" t="s">
        <v>224</v>
      </c>
      <c r="U856" s="2" t="d">
        <v>2019-10-26T14:48:00.00000016763806350</v>
      </c>
      <c r="V856">
        <v>68</v>
      </c>
      <c r="W856">
        <v>68</v>
      </c>
      <c r="X856">
        <v>16</v>
      </c>
      <c r="Y856">
        <v>22.93</v>
      </c>
      <c r="Z856">
        <v>10</v>
      </c>
      <c r="AA856" s="1" t="s">
        <v>55</v>
      </c>
      <c r="AB856">
        <v>16</v>
      </c>
      <c r="AC856">
        <v>0</v>
      </c>
      <c r="AD856" s="1" t="s">
        <v>50</v>
      </c>
      <c r="AE856" t="b">
        <v>0</v>
      </c>
      <c r="AF856" t="b">
        <v>0</v>
      </c>
      <c r="AG856" t="b">
        <v>0</v>
      </c>
      <c r="AH856" t="b">
        <v>0</v>
      </c>
      <c r="AI856" t="b">
        <v>1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s="1" t="s">
        <v>51</v>
      </c>
      <c r="AS856" s="1" t="s">
        <v>51</v>
      </c>
      <c r="AT856" s="1" t="s">
        <v>51</v>
      </c>
      <c r="AU856" s="1" t="s">
        <v>51</v>
      </c>
    </row>
    <row r="857" spans="1:47" x14ac:dyDescent="0.25">
      <c r="A857" s="1" t="s">
        <v>3776</v>
      </c>
      <c r="B857">
        <v>3</v>
      </c>
      <c r="C857" s="2" t="d">
        <v>2019-10-26T14:57:54.99999969732016200</v>
      </c>
      <c r="D857" s="2" t="d">
        <v>2019-10-26T15:27:27.99999988172203050</v>
      </c>
      <c r="E857">
        <v>39.290080000000003</v>
      </c>
      <c r="F857">
        <v>-104.89512999999999</v>
      </c>
      <c r="G857">
        <v>39.317419999999998</v>
      </c>
      <c r="H857">
        <v>-104.88357000000001</v>
      </c>
      <c r="I857">
        <v>1.988</v>
      </c>
      <c r="J857" s="1" t="s">
        <v>399</v>
      </c>
      <c r="L857" s="1" t="s">
        <v>195</v>
      </c>
      <c r="M857" s="1" t="s">
        <v>47</v>
      </c>
      <c r="N857" s="1" t="s">
        <v>192</v>
      </c>
      <c r="O857" s="1" t="s">
        <v>121</v>
      </c>
      <c r="P857" s="1" t="s">
        <v>199</v>
      </c>
      <c r="Q857" s="1" t="s">
        <v>334</v>
      </c>
      <c r="R857" s="1" t="s">
        <v>48</v>
      </c>
      <c r="S857" s="1" t="s">
        <v>79</v>
      </c>
      <c r="T857" s="1" t="s">
        <v>224</v>
      </c>
      <c r="U857" s="2" t="d">
        <v>2019-10-26T14:48:00.00000016763806350</v>
      </c>
      <c r="V857">
        <v>68</v>
      </c>
      <c r="W857">
        <v>68</v>
      </c>
      <c r="X857">
        <v>16</v>
      </c>
      <c r="Y857">
        <v>22.93</v>
      </c>
      <c r="Z857">
        <v>10</v>
      </c>
      <c r="AA857" s="1" t="s">
        <v>55</v>
      </c>
      <c r="AB857">
        <v>16</v>
      </c>
      <c r="AC857">
        <v>0</v>
      </c>
      <c r="AD857" s="1" t="s">
        <v>50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s="1" t="s">
        <v>51</v>
      </c>
      <c r="AS857" s="1" t="s">
        <v>51</v>
      </c>
      <c r="AT857" s="1" t="s">
        <v>51</v>
      </c>
      <c r="AU857" s="1" t="s">
        <v>51</v>
      </c>
    </row>
    <row r="858" spans="1:47" x14ac:dyDescent="0.25">
      <c r="A858" s="1" t="s">
        <v>3350</v>
      </c>
      <c r="B858">
        <v>3</v>
      </c>
      <c r="C858" s="2" t="d">
        <v>2019-10-26T15:37:40.99999984726309950</v>
      </c>
      <c r="D858" s="2" t="d">
        <v>2019-10-26T16:07:25.00000008847564350</v>
      </c>
      <c r="E858">
        <v>39.696599999999997</v>
      </c>
      <c r="F858">
        <v>-104.82921</v>
      </c>
      <c r="G858">
        <v>39.699100000000001</v>
      </c>
      <c r="H858">
        <v>-104.82908</v>
      </c>
      <c r="I858">
        <v>0.17299999999999999</v>
      </c>
      <c r="J858" s="1" t="s">
        <v>587</v>
      </c>
      <c r="L858" s="1" t="s">
        <v>309</v>
      </c>
      <c r="M858" s="1" t="s">
        <v>47</v>
      </c>
      <c r="N858" s="1" t="s">
        <v>171</v>
      </c>
      <c r="O858" s="1" t="s">
        <v>202</v>
      </c>
      <c r="P858" s="1" t="s">
        <v>199</v>
      </c>
      <c r="Q858" s="1" t="s">
        <v>405</v>
      </c>
      <c r="R858" s="1" t="s">
        <v>48</v>
      </c>
      <c r="S858" s="1" t="s">
        <v>79</v>
      </c>
      <c r="T858" s="1" t="s">
        <v>204</v>
      </c>
      <c r="U858" s="2" t="d">
        <v>2019-10-26T15:58:00.00000002793967725</v>
      </c>
      <c r="V858">
        <v>74</v>
      </c>
      <c r="W858">
        <v>74</v>
      </c>
      <c r="X858">
        <v>10</v>
      </c>
      <c r="Y858">
        <v>24.09</v>
      </c>
      <c r="Z858">
        <v>10</v>
      </c>
      <c r="AA858" s="1" t="s">
        <v>65</v>
      </c>
      <c r="AB858">
        <v>10</v>
      </c>
      <c r="AC858">
        <v>0</v>
      </c>
      <c r="AD858" s="1" t="s">
        <v>50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s="1" t="s">
        <v>51</v>
      </c>
      <c r="AS858" s="1" t="s">
        <v>51</v>
      </c>
      <c r="AT858" s="1" t="s">
        <v>51</v>
      </c>
      <c r="AU858" s="1" t="s">
        <v>51</v>
      </c>
    </row>
    <row r="859" spans="1:47" x14ac:dyDescent="0.25">
      <c r="A859" s="1" t="s">
        <v>3777</v>
      </c>
      <c r="B859">
        <v>3</v>
      </c>
      <c r="C859" s="2" t="d">
        <v>2019-10-26T15:25:41.00000001490116300</v>
      </c>
      <c r="D859" s="2" t="d">
        <v>2019-10-26T15:55:27.00000009499490400</v>
      </c>
      <c r="E859">
        <v>39.114240000000002</v>
      </c>
      <c r="F859">
        <v>-104.8655</v>
      </c>
      <c r="G859">
        <v>39.127049999999997</v>
      </c>
      <c r="H859">
        <v>-104.86415</v>
      </c>
      <c r="I859">
        <v>0.88800000000000001</v>
      </c>
      <c r="J859" s="1" t="s">
        <v>402</v>
      </c>
      <c r="L859" s="1" t="s">
        <v>195</v>
      </c>
      <c r="M859" s="1" t="s">
        <v>47</v>
      </c>
      <c r="N859" s="1" t="s">
        <v>448</v>
      </c>
      <c r="O859" s="1" t="s">
        <v>194</v>
      </c>
      <c r="P859" s="1" t="s">
        <v>199</v>
      </c>
      <c r="Q859" s="1" t="s">
        <v>449</v>
      </c>
      <c r="R859" s="1" t="s">
        <v>48</v>
      </c>
      <c r="S859" s="1" t="s">
        <v>79</v>
      </c>
      <c r="T859" s="1" t="s">
        <v>235</v>
      </c>
      <c r="U859" s="2" t="d">
        <v>2019-10-26T14:58:00.00000023748725325</v>
      </c>
      <c r="V859">
        <v>70</v>
      </c>
      <c r="W859">
        <v>70</v>
      </c>
      <c r="X859">
        <v>9</v>
      </c>
      <c r="Y859">
        <v>23.32</v>
      </c>
      <c r="Z859">
        <v>10</v>
      </c>
      <c r="AA859" s="1" t="s">
        <v>68</v>
      </c>
      <c r="AB859">
        <v>10</v>
      </c>
      <c r="AC859">
        <v>0</v>
      </c>
      <c r="AD859" s="1" t="s">
        <v>50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s="1" t="s">
        <v>51</v>
      </c>
      <c r="AS859" s="1" t="s">
        <v>51</v>
      </c>
      <c r="AT859" s="1" t="s">
        <v>51</v>
      </c>
      <c r="AU859" s="1" t="s">
        <v>51</v>
      </c>
    </row>
    <row r="860" spans="1:47" x14ac:dyDescent="0.25">
      <c r="A860" s="1" t="s">
        <v>3351</v>
      </c>
      <c r="B860">
        <v>3</v>
      </c>
      <c r="C860" s="2" t="d">
        <v>2019-10-26T16:27:54.99999969732016200</v>
      </c>
      <c r="D860" s="2" t="d">
        <v>2019-10-26T16:57:26.00000004284084025</v>
      </c>
      <c r="E860">
        <v>39.670090000000002</v>
      </c>
      <c r="F860">
        <v>-104.82937</v>
      </c>
      <c r="G860">
        <v>39.668970000000002</v>
      </c>
      <c r="H860">
        <v>-104.82971999999999</v>
      </c>
      <c r="I860">
        <v>0.08</v>
      </c>
      <c r="J860" s="1" t="s">
        <v>575</v>
      </c>
      <c r="L860" s="1" t="s">
        <v>404</v>
      </c>
      <c r="M860" s="1" t="s">
        <v>47</v>
      </c>
      <c r="N860" s="1" t="s">
        <v>171</v>
      </c>
      <c r="O860" s="1" t="s">
        <v>202</v>
      </c>
      <c r="P860" s="1" t="s">
        <v>199</v>
      </c>
      <c r="Q860" s="1" t="s">
        <v>203</v>
      </c>
      <c r="R860" s="1" t="s">
        <v>48</v>
      </c>
      <c r="S860" s="1" t="s">
        <v>79</v>
      </c>
      <c r="T860" s="1" t="s">
        <v>204</v>
      </c>
      <c r="U860" s="2" t="d">
        <v>2019-10-26T15:58:00.00000002793967725</v>
      </c>
      <c r="V860">
        <v>74</v>
      </c>
      <c r="W860">
        <v>74</v>
      </c>
      <c r="X860">
        <v>10</v>
      </c>
      <c r="Y860">
        <v>24.09</v>
      </c>
      <c r="Z860">
        <v>10</v>
      </c>
      <c r="AA860" s="1" t="s">
        <v>65</v>
      </c>
      <c r="AB860">
        <v>10</v>
      </c>
      <c r="AC860">
        <v>0</v>
      </c>
      <c r="AD860" s="1" t="s">
        <v>50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s="1" t="s">
        <v>51</v>
      </c>
      <c r="AS860" s="1" t="s">
        <v>51</v>
      </c>
      <c r="AT860" s="1" t="s">
        <v>51</v>
      </c>
      <c r="AU860" s="1" t="s">
        <v>51</v>
      </c>
    </row>
    <row r="861" spans="1:47" x14ac:dyDescent="0.25">
      <c r="A861" s="1" t="s">
        <v>5427</v>
      </c>
      <c r="B861">
        <v>3</v>
      </c>
      <c r="C861" s="2" t="d">
        <v>2019-10-26T17:45:54.99999986495822550</v>
      </c>
      <c r="D861" s="2" t="d">
        <v>2019-10-26T18:15:26.00000021047890375</v>
      </c>
      <c r="E861">
        <v>39.78302</v>
      </c>
      <c r="F861">
        <v>-105.12855999999999</v>
      </c>
      <c r="G861">
        <v>39.784129999999998</v>
      </c>
      <c r="H861">
        <v>-105.11468000000001</v>
      </c>
      <c r="I861">
        <v>0.74099999999999999</v>
      </c>
      <c r="J861" s="1" t="s">
        <v>848</v>
      </c>
      <c r="L861" s="1" t="s">
        <v>133</v>
      </c>
      <c r="M861" s="1" t="s">
        <v>47</v>
      </c>
      <c r="N861" s="1" t="s">
        <v>214</v>
      </c>
      <c r="O861" s="1" t="s">
        <v>115</v>
      </c>
      <c r="P861" s="1" t="s">
        <v>199</v>
      </c>
      <c r="Q861" s="1" t="s">
        <v>215</v>
      </c>
      <c r="R861" s="1" t="s">
        <v>48</v>
      </c>
      <c r="S861" s="1" t="s">
        <v>79</v>
      </c>
      <c r="T861" s="1" t="s">
        <v>206</v>
      </c>
      <c r="U861" s="2" t="d">
        <v>2019-10-26T17:46:59.99999997206032275</v>
      </c>
      <c r="V861">
        <v>66</v>
      </c>
      <c r="W861">
        <v>66</v>
      </c>
      <c r="X861">
        <v>19</v>
      </c>
      <c r="Y861">
        <v>24.11</v>
      </c>
      <c r="Z861">
        <v>50</v>
      </c>
      <c r="AA861" s="1" t="s">
        <v>71</v>
      </c>
      <c r="AB861">
        <v>12</v>
      </c>
      <c r="AC861">
        <v>0</v>
      </c>
      <c r="AD861" s="1" t="s">
        <v>50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s="1" t="s">
        <v>51</v>
      </c>
      <c r="AS861" s="1" t="s">
        <v>51</v>
      </c>
      <c r="AT861" s="1" t="s">
        <v>51</v>
      </c>
      <c r="AU861" s="1" t="s">
        <v>51</v>
      </c>
    </row>
    <row r="862" spans="1:47" x14ac:dyDescent="0.25">
      <c r="A862" s="1" t="s">
        <v>1645</v>
      </c>
      <c r="B862">
        <v>3</v>
      </c>
      <c r="C862" s="2" t="d">
        <v>2019-10-26T19:07:41.000000056810676850</v>
      </c>
      <c r="D862" s="2" t="d">
        <v>2019-10-26T19:37:25.99999990314245400</v>
      </c>
      <c r="E862">
        <v>39.135370000000002</v>
      </c>
      <c r="F862">
        <v>-104.86279</v>
      </c>
      <c r="G862">
        <v>39.139389999999999</v>
      </c>
      <c r="H862">
        <v>-104.86211</v>
      </c>
      <c r="I862">
        <v>0.28000000000000003</v>
      </c>
      <c r="J862" s="1" t="s">
        <v>456</v>
      </c>
      <c r="L862" s="1" t="s">
        <v>195</v>
      </c>
      <c r="M862" s="1" t="s">
        <v>47</v>
      </c>
      <c r="N862" s="1" t="s">
        <v>86</v>
      </c>
      <c r="O862" s="1" t="s">
        <v>121</v>
      </c>
      <c r="P862" s="1" t="s">
        <v>199</v>
      </c>
      <c r="Q862" s="1" t="s">
        <v>223</v>
      </c>
      <c r="R862" s="1" t="s">
        <v>48</v>
      </c>
      <c r="S862" s="1" t="s">
        <v>79</v>
      </c>
      <c r="T862" s="1" t="s">
        <v>224</v>
      </c>
      <c r="U862" s="2" t="d">
        <v>2019-10-26T19:12:00.00000025145709525</v>
      </c>
      <c r="V862">
        <v>54</v>
      </c>
      <c r="W862">
        <v>54</v>
      </c>
      <c r="X862">
        <v>26</v>
      </c>
      <c r="Y862">
        <v>22.94</v>
      </c>
      <c r="Z862">
        <v>10</v>
      </c>
      <c r="AA862" s="1" t="s">
        <v>61</v>
      </c>
      <c r="AB862">
        <v>9</v>
      </c>
      <c r="AC862">
        <v>0</v>
      </c>
      <c r="AD862" s="1" t="s">
        <v>1068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s="1" t="s">
        <v>53</v>
      </c>
      <c r="AS862" s="1" t="s">
        <v>53</v>
      </c>
      <c r="AT862" s="1" t="s">
        <v>53</v>
      </c>
      <c r="AU862" s="1" t="s">
        <v>51</v>
      </c>
    </row>
    <row r="863" spans="1:47" x14ac:dyDescent="0.25">
      <c r="A863" s="1" t="s">
        <v>3218</v>
      </c>
      <c r="B863">
        <v>3</v>
      </c>
      <c r="C863" s="2" t="d">
        <v>2019-10-26T19:19:40.999999889172613350</v>
      </c>
      <c r="D863" s="2" t="d">
        <v>2019-10-26T19:49:25.99999973550439050</v>
      </c>
      <c r="E863">
        <v>39.749839999999999</v>
      </c>
      <c r="F863">
        <v>-105.01721999999999</v>
      </c>
      <c r="G863">
        <v>39.751159999999999</v>
      </c>
      <c r="H863">
        <v>-105.01666</v>
      </c>
      <c r="I863">
        <v>9.6000000000000002E-2</v>
      </c>
      <c r="J863" s="1" t="s">
        <v>582</v>
      </c>
      <c r="L863" s="1" t="s">
        <v>266</v>
      </c>
      <c r="M863" s="1" t="s">
        <v>47</v>
      </c>
      <c r="N863" s="1" t="s">
        <v>131</v>
      </c>
      <c r="O863" s="1" t="s">
        <v>131</v>
      </c>
      <c r="P863" s="1" t="s">
        <v>199</v>
      </c>
      <c r="Q863" s="1" t="s">
        <v>353</v>
      </c>
      <c r="R863" s="1" t="s">
        <v>48</v>
      </c>
      <c r="S863" s="1" t="s">
        <v>79</v>
      </c>
      <c r="T863" s="1" t="s">
        <v>206</v>
      </c>
      <c r="U863" s="2" t="d">
        <v>2019-10-26T19:47:59.99999974854290475</v>
      </c>
      <c r="V863">
        <v>43</v>
      </c>
      <c r="W863">
        <v>35</v>
      </c>
      <c r="X863">
        <v>61</v>
      </c>
      <c r="Y863">
        <v>24.25</v>
      </c>
      <c r="Z863">
        <v>10</v>
      </c>
      <c r="AA863" s="1" t="s">
        <v>61</v>
      </c>
      <c r="AB863">
        <v>18</v>
      </c>
      <c r="AC863">
        <v>0</v>
      </c>
      <c r="AD863" s="1" t="s">
        <v>50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s="1" t="s">
        <v>53</v>
      </c>
      <c r="AS863" s="1" t="s">
        <v>53</v>
      </c>
      <c r="AT863" s="1" t="s">
        <v>53</v>
      </c>
      <c r="AU863" s="1" t="s">
        <v>51</v>
      </c>
    </row>
    <row r="864" spans="1:47" x14ac:dyDescent="0.25">
      <c r="A864" s="1" t="s">
        <v>1273</v>
      </c>
      <c r="B864">
        <v>3</v>
      </c>
      <c r="C864" s="2" t="d">
        <v>2019-10-26T22:51:54.99999999068677650</v>
      </c>
      <c r="D864" s="2" t="d">
        <v>2019-10-26T23:21:17.00000011827796950</v>
      </c>
      <c r="E864">
        <v>38.824359999999999</v>
      </c>
      <c r="F864">
        <v>-104.83602999999999</v>
      </c>
      <c r="G864">
        <v>38.827629999999999</v>
      </c>
      <c r="H864">
        <v>-104.8353</v>
      </c>
      <c r="I864">
        <v>0.22900000000000001</v>
      </c>
      <c r="J864" s="1" t="s">
        <v>894</v>
      </c>
      <c r="L864" s="1" t="s">
        <v>195</v>
      </c>
      <c r="M864" s="1" t="s">
        <v>47</v>
      </c>
      <c r="N864" s="1" t="s">
        <v>233</v>
      </c>
      <c r="O864" s="1" t="s">
        <v>194</v>
      </c>
      <c r="P864" s="1" t="s">
        <v>199</v>
      </c>
      <c r="Q864" s="1" t="s">
        <v>390</v>
      </c>
      <c r="R864" s="1" t="s">
        <v>48</v>
      </c>
      <c r="S864" s="1" t="s">
        <v>79</v>
      </c>
      <c r="T864" s="1" t="s">
        <v>250</v>
      </c>
      <c r="U864" s="2" t="d">
        <v>2019-10-26T22:54:00.00000029336660775</v>
      </c>
      <c r="V864">
        <v>38</v>
      </c>
      <c r="W864">
        <v>27</v>
      </c>
      <c r="X864">
        <v>68</v>
      </c>
      <c r="Y864">
        <v>23.77</v>
      </c>
      <c r="Z864">
        <v>10</v>
      </c>
      <c r="AA864" s="1" t="s">
        <v>58</v>
      </c>
      <c r="AB864">
        <v>23</v>
      </c>
      <c r="AC864">
        <v>0</v>
      </c>
      <c r="AD864" s="1" t="s">
        <v>1209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s="1" t="s">
        <v>53</v>
      </c>
      <c r="AS864" s="1" t="s">
        <v>53</v>
      </c>
      <c r="AT864" s="1" t="s">
        <v>53</v>
      </c>
      <c r="AU864" s="1" t="s">
        <v>53</v>
      </c>
    </row>
    <row r="865" spans="1:47" x14ac:dyDescent="0.25">
      <c r="A865" s="1" t="s">
        <v>3140</v>
      </c>
      <c r="B865">
        <v>3</v>
      </c>
      <c r="C865" s="2" t="d">
        <v>2019-10-26T21:31:39.99999969732016200</v>
      </c>
      <c r="D865" s="2" t="d">
        <v>2019-10-26T22:01:25.99999977741390300</v>
      </c>
      <c r="E865">
        <v>39.749839999999999</v>
      </c>
      <c r="F865">
        <v>-105.01721999999999</v>
      </c>
      <c r="G865">
        <v>39.751159999999999</v>
      </c>
      <c r="H865">
        <v>-105.01666</v>
      </c>
      <c r="I865">
        <v>9.6000000000000002E-2</v>
      </c>
      <c r="J865" s="1" t="s">
        <v>582</v>
      </c>
      <c r="L865" s="1" t="s">
        <v>266</v>
      </c>
      <c r="M865" s="1" t="s">
        <v>47</v>
      </c>
      <c r="N865" s="1" t="s">
        <v>131</v>
      </c>
      <c r="O865" s="1" t="s">
        <v>131</v>
      </c>
      <c r="P865" s="1" t="s">
        <v>199</v>
      </c>
      <c r="Q865" s="1" t="s">
        <v>353</v>
      </c>
      <c r="R865" s="1" t="s">
        <v>48</v>
      </c>
      <c r="S865" s="1" t="s">
        <v>79</v>
      </c>
      <c r="T865" s="1" t="s">
        <v>206</v>
      </c>
      <c r="U865" s="2" t="d">
        <v>2019-10-26T21:46:59.99999976251274675</v>
      </c>
      <c r="V865">
        <v>37</v>
      </c>
      <c r="W865">
        <v>31</v>
      </c>
      <c r="X865">
        <v>65</v>
      </c>
      <c r="Y865">
        <v>24.32</v>
      </c>
      <c r="Z865">
        <v>10</v>
      </c>
      <c r="AA865" s="1" t="s">
        <v>61</v>
      </c>
      <c r="AB865">
        <v>8</v>
      </c>
      <c r="AC865">
        <v>0</v>
      </c>
      <c r="AD865" s="1" t="s">
        <v>50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s="1" t="s">
        <v>53</v>
      </c>
      <c r="AS865" s="1" t="s">
        <v>53</v>
      </c>
      <c r="AT865" s="1" t="s">
        <v>53</v>
      </c>
      <c r="AU865" s="1" t="s">
        <v>53</v>
      </c>
    </row>
    <row r="866" spans="1:47" x14ac:dyDescent="0.25">
      <c r="A866" s="1" t="s">
        <v>1864</v>
      </c>
      <c r="B866">
        <v>3</v>
      </c>
      <c r="C866" s="2" t="d">
        <v>2019-10-27T07:49:39.99999986495822550</v>
      </c>
      <c r="D866" s="2" t="d">
        <v>2019-10-27T08:19:11.99999981559813150</v>
      </c>
      <c r="E866">
        <v>37.596670000000003</v>
      </c>
      <c r="F866">
        <v>-104.7462</v>
      </c>
      <c r="G866">
        <v>37.550490000000003</v>
      </c>
      <c r="H866">
        <v>-104.71687</v>
      </c>
      <c r="I866">
        <v>3.5720000000000001</v>
      </c>
      <c r="J866" s="1" t="s">
        <v>676</v>
      </c>
      <c r="L866" s="1" t="s">
        <v>196</v>
      </c>
      <c r="M866" s="1" t="s">
        <v>47</v>
      </c>
      <c r="N866" s="1" t="s">
        <v>677</v>
      </c>
      <c r="O866" s="1" t="s">
        <v>515</v>
      </c>
      <c r="P866" s="1" t="s">
        <v>199</v>
      </c>
      <c r="Q866" s="1" t="s">
        <v>678</v>
      </c>
      <c r="R866" s="1" t="s">
        <v>48</v>
      </c>
      <c r="S866" s="1" t="s">
        <v>79</v>
      </c>
      <c r="T866" s="1" t="s">
        <v>517</v>
      </c>
      <c r="U866" s="2" t="d">
        <v>2019-10-27T07:54:00.00000029336660775</v>
      </c>
      <c r="V866">
        <v>32</v>
      </c>
      <c r="W866">
        <v>26</v>
      </c>
      <c r="X866">
        <v>55</v>
      </c>
      <c r="Y866">
        <v>20.420000000000002</v>
      </c>
      <c r="Z866">
        <v>10</v>
      </c>
      <c r="AA866" s="1" t="s">
        <v>72</v>
      </c>
      <c r="AB866">
        <v>6</v>
      </c>
      <c r="AC866">
        <v>0</v>
      </c>
      <c r="AD866" s="1" t="s">
        <v>1068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s="1" t="s">
        <v>51</v>
      </c>
      <c r="AS866" s="1" t="s">
        <v>51</v>
      </c>
      <c r="AT866" s="1" t="s">
        <v>51</v>
      </c>
      <c r="AU866" s="1" t="s">
        <v>51</v>
      </c>
    </row>
    <row r="867" spans="1:47" x14ac:dyDescent="0.25">
      <c r="A867" s="1" t="s">
        <v>2870</v>
      </c>
      <c r="B867">
        <v>3</v>
      </c>
      <c r="C867" s="2" t="d">
        <v>2019-10-27T07:43:39.99999994877725725</v>
      </c>
      <c r="D867" s="2" t="d">
        <v>2019-10-27T08:13:24.00000018998980800</v>
      </c>
      <c r="E867">
        <v>39.0685</v>
      </c>
      <c r="F867">
        <v>-104.85691</v>
      </c>
      <c r="G867">
        <v>39.083599999999997</v>
      </c>
      <c r="H867">
        <v>-104.86051999999999</v>
      </c>
      <c r="I867">
        <v>1.0609999999999999</v>
      </c>
      <c r="J867" s="1" t="s">
        <v>471</v>
      </c>
      <c r="L867" s="1" t="s">
        <v>195</v>
      </c>
      <c r="M867" s="1" t="s">
        <v>47</v>
      </c>
      <c r="N867" s="1" t="s">
        <v>448</v>
      </c>
      <c r="O867" s="1" t="s">
        <v>194</v>
      </c>
      <c r="P867" s="1" t="s">
        <v>199</v>
      </c>
      <c r="Q867" s="1" t="s">
        <v>449</v>
      </c>
      <c r="R867" s="1" t="s">
        <v>48</v>
      </c>
      <c r="S867" s="1" t="s">
        <v>79</v>
      </c>
      <c r="T867" s="1" t="s">
        <v>235</v>
      </c>
      <c r="U867" s="2" t="d">
        <v>2019-10-27T07:57:59.99999981839210125</v>
      </c>
      <c r="V867">
        <v>24</v>
      </c>
      <c r="W867">
        <v>10</v>
      </c>
      <c r="X867">
        <v>80</v>
      </c>
      <c r="Y867">
        <v>23.51</v>
      </c>
      <c r="Z867">
        <v>10</v>
      </c>
      <c r="AA867" s="1" t="s">
        <v>58</v>
      </c>
      <c r="AB867">
        <v>16</v>
      </c>
      <c r="AC867">
        <v>0</v>
      </c>
      <c r="AD867" s="1" t="s">
        <v>966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s="1" t="s">
        <v>51</v>
      </c>
      <c r="AS867" s="1" t="s">
        <v>51</v>
      </c>
      <c r="AT867" s="1" t="s">
        <v>51</v>
      </c>
      <c r="AU867" s="1" t="s">
        <v>51</v>
      </c>
    </row>
    <row r="868" spans="1:47" x14ac:dyDescent="0.25">
      <c r="A868" s="1" t="s">
        <v>4955</v>
      </c>
      <c r="B868">
        <v>3</v>
      </c>
      <c r="C868" s="2" t="d">
        <v>2019-10-27T08:55:40.99999980535358025</v>
      </c>
      <c r="D868" s="2" t="d">
        <v>2019-10-27T09:25:20.99999974016100225</v>
      </c>
      <c r="E868">
        <v>39.478870000000001</v>
      </c>
      <c r="F868">
        <v>-104.8724</v>
      </c>
      <c r="G868">
        <v>39.492179999999998</v>
      </c>
      <c r="H868">
        <v>-104.87318</v>
      </c>
      <c r="I868">
        <v>0.92100000000000004</v>
      </c>
      <c r="J868" s="1" t="s">
        <v>559</v>
      </c>
      <c r="L868" s="1" t="s">
        <v>195</v>
      </c>
      <c r="M868" s="1" t="s">
        <v>47</v>
      </c>
      <c r="N868" s="1" t="s">
        <v>174</v>
      </c>
      <c r="O868" s="1" t="s">
        <v>121</v>
      </c>
      <c r="P868" s="1" t="s">
        <v>199</v>
      </c>
      <c r="Q868" s="1" t="s">
        <v>312</v>
      </c>
      <c r="R868" s="1" t="s">
        <v>48</v>
      </c>
      <c r="S868" s="1" t="s">
        <v>79</v>
      </c>
      <c r="T868" s="1" t="s">
        <v>201</v>
      </c>
      <c r="U868" s="2" t="d">
        <v>2019-10-27T08:52:59.99999988824129100</v>
      </c>
      <c r="V868">
        <v>23</v>
      </c>
      <c r="W868">
        <v>13</v>
      </c>
      <c r="X868">
        <v>88</v>
      </c>
      <c r="Y868">
        <v>24.21</v>
      </c>
      <c r="Z868">
        <v>1</v>
      </c>
      <c r="AA868" s="1" t="s">
        <v>58</v>
      </c>
      <c r="AB868">
        <v>9</v>
      </c>
      <c r="AC868">
        <v>0.01</v>
      </c>
      <c r="AD868" s="1" t="s">
        <v>1211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s="1" t="s">
        <v>51</v>
      </c>
      <c r="AS868" s="1" t="s">
        <v>51</v>
      </c>
      <c r="AT868" s="1" t="s">
        <v>51</v>
      </c>
      <c r="AU868" s="1" t="s">
        <v>51</v>
      </c>
    </row>
    <row r="869" spans="1:47" x14ac:dyDescent="0.25">
      <c r="A869" s="1" t="s">
        <v>6012</v>
      </c>
      <c r="B869">
        <v>3</v>
      </c>
      <c r="C869" s="2" t="d">
        <v>2019-10-27T08:25:39.99999999068677650</v>
      </c>
      <c r="D869" s="2" t="d">
        <v>2019-10-27T08:55:21.99999976437538875</v>
      </c>
      <c r="E869">
        <v>39.784320000000001</v>
      </c>
      <c r="F869">
        <v>-105.11509</v>
      </c>
      <c r="G869">
        <v>39.783709999999999</v>
      </c>
      <c r="H869">
        <v>-105.12688</v>
      </c>
      <c r="I869">
        <v>0.627</v>
      </c>
      <c r="J869" s="1" t="s">
        <v>563</v>
      </c>
      <c r="L869" s="1" t="s">
        <v>137</v>
      </c>
      <c r="M869" s="1" t="s">
        <v>47</v>
      </c>
      <c r="N869" s="1" t="s">
        <v>214</v>
      </c>
      <c r="O869" s="1" t="s">
        <v>115</v>
      </c>
      <c r="P869" s="1" t="s">
        <v>199</v>
      </c>
      <c r="Q869" s="1" t="s">
        <v>215</v>
      </c>
      <c r="R869" s="1" t="s">
        <v>48</v>
      </c>
      <c r="S869" s="1" t="s">
        <v>79</v>
      </c>
      <c r="T869" s="1" t="s">
        <v>206</v>
      </c>
      <c r="U869" s="2" t="d">
        <v>2019-10-27T08:55:00.0000002793967725</v>
      </c>
      <c r="V869">
        <v>23</v>
      </c>
      <c r="W869">
        <v>15</v>
      </c>
      <c r="X869">
        <v>93</v>
      </c>
      <c r="Y869">
        <v>24.45</v>
      </c>
      <c r="Z869">
        <v>2</v>
      </c>
      <c r="AA869" s="1" t="s">
        <v>65</v>
      </c>
      <c r="AB869">
        <v>7</v>
      </c>
      <c r="AC869">
        <v>0</v>
      </c>
      <c r="AD869" s="1" t="s">
        <v>1211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s="1" t="s">
        <v>51</v>
      </c>
      <c r="AS869" s="1" t="s">
        <v>51</v>
      </c>
      <c r="AT869" s="1" t="s">
        <v>51</v>
      </c>
      <c r="AU869" s="1" t="s">
        <v>51</v>
      </c>
    </row>
    <row r="870" spans="1:47" x14ac:dyDescent="0.25">
      <c r="A870" s="1" t="s">
        <v>6013</v>
      </c>
      <c r="B870">
        <v>3</v>
      </c>
      <c r="C870" s="2" t="d">
        <v>2019-10-27T09:35:25.99999972153454850</v>
      </c>
      <c r="D870" s="2" t="d">
        <v>2019-10-27T10:05:21.00000001955777475</v>
      </c>
      <c r="E870">
        <v>39.797939999999997</v>
      </c>
      <c r="F870">
        <v>-104.98667</v>
      </c>
      <c r="G870">
        <v>39.80003</v>
      </c>
      <c r="H870">
        <v>-104.98559</v>
      </c>
      <c r="I870">
        <v>0.155</v>
      </c>
      <c r="J870" s="1" t="s">
        <v>556</v>
      </c>
      <c r="L870" s="1" t="s">
        <v>195</v>
      </c>
      <c r="M870" s="1" t="s">
        <v>47</v>
      </c>
      <c r="N870" s="1" t="s">
        <v>131</v>
      </c>
      <c r="O870" s="1" t="s">
        <v>147</v>
      </c>
      <c r="P870" s="1" t="s">
        <v>199</v>
      </c>
      <c r="Q870" s="1" t="s">
        <v>247</v>
      </c>
      <c r="R870" s="1" t="s">
        <v>48</v>
      </c>
      <c r="S870" s="1" t="s">
        <v>79</v>
      </c>
      <c r="T870" s="1" t="s">
        <v>206</v>
      </c>
      <c r="U870" s="2" t="d">
        <v>2019-10-27T09:26:00.00000005587935450</v>
      </c>
      <c r="V870">
        <v>25</v>
      </c>
      <c r="W870">
        <v>16</v>
      </c>
      <c r="X870">
        <v>86</v>
      </c>
      <c r="Y870">
        <v>24.45</v>
      </c>
      <c r="Z870">
        <v>1</v>
      </c>
      <c r="AA870" s="1" t="s">
        <v>65</v>
      </c>
      <c r="AB870">
        <v>8</v>
      </c>
      <c r="AC870">
        <v>0</v>
      </c>
      <c r="AD870" s="1" t="s">
        <v>1211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s="1" t="s">
        <v>51</v>
      </c>
      <c r="AS870" s="1" t="s">
        <v>51</v>
      </c>
      <c r="AT870" s="1" t="s">
        <v>51</v>
      </c>
      <c r="AU870" s="1" t="s">
        <v>51</v>
      </c>
    </row>
    <row r="871" spans="1:47" x14ac:dyDescent="0.25">
      <c r="A871" s="1" t="s">
        <v>7516</v>
      </c>
      <c r="B871">
        <v>3</v>
      </c>
      <c r="C871" s="2" t="d">
        <v>2019-10-27T09:39:54.99999973922968125</v>
      </c>
      <c r="D871" s="2" t="d">
        <v>2019-10-27T10:09:23.00000001210719325</v>
      </c>
      <c r="E871">
        <v>38.879570000000001</v>
      </c>
      <c r="F871">
        <v>-104.94656000000001</v>
      </c>
      <c r="G871">
        <v>38.876719999999999</v>
      </c>
      <c r="H871">
        <v>-104.93788000000001</v>
      </c>
      <c r="I871">
        <v>0.50700000000000001</v>
      </c>
      <c r="J871" s="1" t="s">
        <v>7203</v>
      </c>
      <c r="K871">
        <v>6657</v>
      </c>
      <c r="L871" s="1" t="s">
        <v>6766</v>
      </c>
      <c r="M871" s="1" t="s">
        <v>47</v>
      </c>
      <c r="N871" s="1" t="s">
        <v>238</v>
      </c>
      <c r="O871" s="1" t="s">
        <v>194</v>
      </c>
      <c r="P871" s="1" t="s">
        <v>199</v>
      </c>
      <c r="Q871" s="1" t="s">
        <v>239</v>
      </c>
      <c r="R871" s="1" t="s">
        <v>48</v>
      </c>
      <c r="S871" s="1" t="s">
        <v>79</v>
      </c>
      <c r="T871" s="1" t="s">
        <v>235</v>
      </c>
      <c r="U871" s="2" t="d">
        <v>2019-10-27T09:58:00.00000002793967725</v>
      </c>
      <c r="V871">
        <v>24</v>
      </c>
      <c r="W871">
        <v>13</v>
      </c>
      <c r="X871">
        <v>78</v>
      </c>
      <c r="Y871">
        <v>23.52</v>
      </c>
      <c r="Z871">
        <v>10</v>
      </c>
      <c r="AA871" s="1" t="s">
        <v>58</v>
      </c>
      <c r="AB871">
        <v>12</v>
      </c>
      <c r="AC871">
        <v>0</v>
      </c>
      <c r="AD871" s="1" t="s">
        <v>1259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s="1" t="s">
        <v>51</v>
      </c>
      <c r="AS871" s="1" t="s">
        <v>51</v>
      </c>
      <c r="AT871" s="1" t="s">
        <v>51</v>
      </c>
      <c r="AU871" s="1" t="s">
        <v>51</v>
      </c>
    </row>
    <row r="872" spans="1:47" x14ac:dyDescent="0.25">
      <c r="A872" s="1" t="s">
        <v>6014</v>
      </c>
      <c r="B872">
        <v>3</v>
      </c>
      <c r="C872" s="2" t="d">
        <v>2019-10-27T09:53:24.99999986495822550</v>
      </c>
      <c r="D872" s="2" t="d">
        <v>2019-10-27T10:23:22.00000000186264200</v>
      </c>
      <c r="E872">
        <v>39.939419999999998</v>
      </c>
      <c r="F872">
        <v>-104.98779</v>
      </c>
      <c r="G872">
        <v>39.942970000000003</v>
      </c>
      <c r="H872">
        <v>-104.98782</v>
      </c>
      <c r="I872">
        <v>0.245</v>
      </c>
      <c r="J872" s="1" t="s">
        <v>462</v>
      </c>
      <c r="L872" s="1" t="s">
        <v>173</v>
      </c>
      <c r="M872" s="1" t="s">
        <v>47</v>
      </c>
      <c r="N872" s="1" t="s">
        <v>409</v>
      </c>
      <c r="O872" s="1" t="s">
        <v>147</v>
      </c>
      <c r="P872" s="1" t="s">
        <v>199</v>
      </c>
      <c r="Q872" s="1" t="s">
        <v>410</v>
      </c>
      <c r="R872" s="1" t="s">
        <v>48</v>
      </c>
      <c r="S872" s="1" t="s">
        <v>79</v>
      </c>
      <c r="T872" s="1" t="s">
        <v>273</v>
      </c>
      <c r="U872" s="2" t="d">
        <v>2019-10-27T09:53:59.99999987427145575</v>
      </c>
      <c r="V872">
        <v>25</v>
      </c>
      <c r="W872">
        <v>16</v>
      </c>
      <c r="X872">
        <v>89</v>
      </c>
      <c r="Y872">
        <v>24.99</v>
      </c>
      <c r="Z872">
        <v>2</v>
      </c>
      <c r="AA872" s="1" t="s">
        <v>58</v>
      </c>
      <c r="AB872">
        <v>9</v>
      </c>
      <c r="AC872">
        <v>0</v>
      </c>
      <c r="AD872" s="1" t="s">
        <v>1211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s="1" t="s">
        <v>51</v>
      </c>
      <c r="AS872" s="1" t="s">
        <v>51</v>
      </c>
      <c r="AT872" s="1" t="s">
        <v>51</v>
      </c>
      <c r="AU872" s="1" t="s">
        <v>51</v>
      </c>
    </row>
    <row r="873" spans="1:47" x14ac:dyDescent="0.25">
      <c r="A873" s="1" t="s">
        <v>6015</v>
      </c>
      <c r="B873">
        <v>3</v>
      </c>
      <c r="C873" s="2" t="d">
        <v>2019-10-27T17:53:26.00000030826777075</v>
      </c>
      <c r="D873" s="2" t="d">
        <v>2019-10-27T18:23:19.999999743886291650</v>
      </c>
      <c r="E873">
        <v>40.11692</v>
      </c>
      <c r="F873">
        <v>-104.98021</v>
      </c>
      <c r="G873">
        <v>40.098790000000001</v>
      </c>
      <c r="H873">
        <v>-104.98065</v>
      </c>
      <c r="I873">
        <v>1.2529999999999999</v>
      </c>
      <c r="J873" s="1" t="s">
        <v>452</v>
      </c>
      <c r="L873" s="1" t="s">
        <v>196</v>
      </c>
      <c r="M873" s="1" t="s">
        <v>47</v>
      </c>
      <c r="N873" s="1" t="s">
        <v>209</v>
      </c>
      <c r="O873" s="1" t="s">
        <v>210</v>
      </c>
      <c r="P873" s="1" t="s">
        <v>199</v>
      </c>
      <c r="Q873" s="1" t="s">
        <v>211</v>
      </c>
      <c r="R873" s="1" t="s">
        <v>48</v>
      </c>
      <c r="S873" s="1" t="s">
        <v>79</v>
      </c>
      <c r="T873" s="1" t="s">
        <v>212</v>
      </c>
      <c r="U873" s="2" t="d">
        <v>2019-10-27T17:55:00.0000002793967725</v>
      </c>
      <c r="V873">
        <v>24</v>
      </c>
      <c r="W873">
        <v>15</v>
      </c>
      <c r="X873">
        <v>83</v>
      </c>
      <c r="Y873">
        <v>25.02</v>
      </c>
      <c r="Z873">
        <v>4</v>
      </c>
      <c r="AA873" s="1" t="s">
        <v>61</v>
      </c>
      <c r="AB873">
        <v>8</v>
      </c>
      <c r="AC873">
        <v>0</v>
      </c>
      <c r="AD873" s="1" t="s">
        <v>1211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s="1" t="s">
        <v>51</v>
      </c>
      <c r="AS873" s="1" t="s">
        <v>51</v>
      </c>
      <c r="AT873" s="1" t="s">
        <v>51</v>
      </c>
      <c r="AU873" s="1" t="s">
        <v>51</v>
      </c>
    </row>
    <row r="874" spans="1:47" x14ac:dyDescent="0.25">
      <c r="A874" s="1" t="s">
        <v>5387</v>
      </c>
      <c r="B874">
        <v>3</v>
      </c>
      <c r="C874" s="2" t="d">
        <v>2019-10-27T18:35:25.99999972153454850</v>
      </c>
      <c r="D874" s="2" t="d">
        <v>2019-10-27T19:05:17.99999994691461525</v>
      </c>
      <c r="E874">
        <v>39.977469999999997</v>
      </c>
      <c r="F874">
        <v>-105.21471</v>
      </c>
      <c r="G874">
        <v>39.979610000000001</v>
      </c>
      <c r="H874">
        <v>-105.21935000000001</v>
      </c>
      <c r="I874">
        <v>0.28699999999999998</v>
      </c>
      <c r="J874" s="1" t="s">
        <v>373</v>
      </c>
      <c r="L874" s="1" t="s">
        <v>365</v>
      </c>
      <c r="M874" s="1" t="s">
        <v>47</v>
      </c>
      <c r="N874" s="1" t="s">
        <v>256</v>
      </c>
      <c r="O874" s="1" t="s">
        <v>256</v>
      </c>
      <c r="P874" s="1" t="s">
        <v>199</v>
      </c>
      <c r="Q874" s="1" t="s">
        <v>374</v>
      </c>
      <c r="R874" s="1" t="s">
        <v>48</v>
      </c>
      <c r="S874" s="1" t="s">
        <v>79</v>
      </c>
      <c r="T874" s="1" t="s">
        <v>325</v>
      </c>
      <c r="U874" s="2" t="d">
        <v>2019-10-27T18:30:59.99999977648258200</v>
      </c>
      <c r="V874">
        <v>21</v>
      </c>
      <c r="W874">
        <v>15</v>
      </c>
      <c r="X874">
        <v>93</v>
      </c>
      <c r="Y874">
        <v>24.78</v>
      </c>
      <c r="AA874" s="1" t="s">
        <v>61</v>
      </c>
      <c r="AB874">
        <v>5</v>
      </c>
      <c r="AC874">
        <v>0</v>
      </c>
      <c r="AD874" s="1" t="s">
        <v>69</v>
      </c>
      <c r="AE874" t="b">
        <v>0</v>
      </c>
      <c r="AF874" t="b">
        <v>0</v>
      </c>
      <c r="AG874" t="b">
        <v>0</v>
      </c>
      <c r="AH874" t="b">
        <v>0</v>
      </c>
      <c r="AI874" t="b">
        <v>1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s="1" t="s">
        <v>53</v>
      </c>
      <c r="AS874" s="1" t="s">
        <v>53</v>
      </c>
      <c r="AT874" s="1" t="s">
        <v>51</v>
      </c>
      <c r="AU874" s="1" t="s">
        <v>51</v>
      </c>
    </row>
    <row r="875" spans="1:47" x14ac:dyDescent="0.25">
      <c r="A875" s="1" t="s">
        <v>8614</v>
      </c>
      <c r="B875">
        <v>3</v>
      </c>
      <c r="C875" s="2" t="d">
        <v>2019-10-27T17:53:26.00000030826777075</v>
      </c>
      <c r="D875" s="2" t="d">
        <v>2019-10-27T18:09:21.99999998789280675</v>
      </c>
      <c r="E875">
        <v>40.365139999999997</v>
      </c>
      <c r="F875">
        <v>-106.7482</v>
      </c>
      <c r="G875">
        <v>40.362189999999998</v>
      </c>
      <c r="H875">
        <v>-106.75145999999999</v>
      </c>
      <c r="I875">
        <v>0.26600000000000001</v>
      </c>
      <c r="J875" s="1" t="s">
        <v>8610</v>
      </c>
      <c r="K875">
        <v>30358</v>
      </c>
      <c r="L875" s="1" t="s">
        <v>6649</v>
      </c>
      <c r="M875" s="1" t="s">
        <v>97</v>
      </c>
      <c r="N875" s="1" t="s">
        <v>4608</v>
      </c>
      <c r="O875" s="1" t="s">
        <v>4609</v>
      </c>
      <c r="P875" s="1" t="s">
        <v>199</v>
      </c>
      <c r="Q875" s="1" t="s">
        <v>4610</v>
      </c>
      <c r="R875" s="1" t="s">
        <v>48</v>
      </c>
      <c r="S875" s="1" t="s">
        <v>79</v>
      </c>
      <c r="T875" s="1" t="s">
        <v>4611</v>
      </c>
      <c r="U875" s="2" t="d">
        <v>2019-10-27T17:55:00.0000002793967725</v>
      </c>
      <c r="V875">
        <v>20</v>
      </c>
      <c r="W875">
        <v>11</v>
      </c>
      <c r="X875">
        <v>100</v>
      </c>
      <c r="Y875">
        <v>23.18</v>
      </c>
      <c r="Z875">
        <v>0.25</v>
      </c>
      <c r="AA875" s="1" t="s">
        <v>67</v>
      </c>
      <c r="AB875">
        <v>8</v>
      </c>
      <c r="AD875" s="1" t="s">
        <v>966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s="1" t="s">
        <v>51</v>
      </c>
      <c r="AS875" s="1" t="s">
        <v>51</v>
      </c>
      <c r="AT875" s="1" t="s">
        <v>51</v>
      </c>
      <c r="AU875" s="1" t="s">
        <v>51</v>
      </c>
    </row>
    <row r="876" spans="1:47" x14ac:dyDescent="0.25">
      <c r="A876" s="1" t="s">
        <v>5959</v>
      </c>
      <c r="B876">
        <v>3</v>
      </c>
      <c r="C876" s="2" t="d">
        <v>2019-10-27T20:19:41.00000030826777075</v>
      </c>
      <c r="D876" s="2" t="d">
        <v>2019-10-27T20:49:21.000000243075192075</v>
      </c>
      <c r="E876">
        <v>39.78407</v>
      </c>
      <c r="F876">
        <v>-104.98936999999999</v>
      </c>
      <c r="G876">
        <v>39.787300000000002</v>
      </c>
      <c r="H876">
        <v>-104.98934</v>
      </c>
      <c r="I876">
        <v>0.223</v>
      </c>
      <c r="J876" s="1" t="s">
        <v>533</v>
      </c>
      <c r="L876" s="1" t="s">
        <v>2422</v>
      </c>
      <c r="M876" s="1" t="s">
        <v>47</v>
      </c>
      <c r="N876" s="1" t="s">
        <v>131</v>
      </c>
      <c r="O876" s="1" t="s">
        <v>131</v>
      </c>
      <c r="P876" s="1" t="s">
        <v>199</v>
      </c>
      <c r="Q876" s="1" t="s">
        <v>247</v>
      </c>
      <c r="R876" s="1" t="s">
        <v>48</v>
      </c>
      <c r="S876" s="1" t="s">
        <v>79</v>
      </c>
      <c r="T876" s="1" t="s">
        <v>206</v>
      </c>
      <c r="U876" s="2" t="d">
        <v>2019-10-27T20:45:00.00000020954757600</v>
      </c>
      <c r="V876">
        <v>18</v>
      </c>
      <c r="W876">
        <v>7</v>
      </c>
      <c r="X876">
        <v>93</v>
      </c>
      <c r="Y876">
        <v>24.46</v>
      </c>
      <c r="Z876">
        <v>1</v>
      </c>
      <c r="AA876" s="1" t="s">
        <v>58</v>
      </c>
      <c r="AB876">
        <v>8</v>
      </c>
      <c r="AC876">
        <v>0</v>
      </c>
      <c r="AD876" s="1" t="s">
        <v>1211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s="1" t="s">
        <v>53</v>
      </c>
      <c r="AS876" s="1" t="s">
        <v>53</v>
      </c>
      <c r="AT876" s="1" t="s">
        <v>53</v>
      </c>
      <c r="AU876" s="1" t="s">
        <v>53</v>
      </c>
    </row>
    <row r="877" spans="1:47" x14ac:dyDescent="0.25">
      <c r="A877" s="1" t="s">
        <v>5960</v>
      </c>
      <c r="B877">
        <v>3</v>
      </c>
      <c r="C877" s="2" t="d">
        <v>2019-10-27T20:43:39.99999973922968125</v>
      </c>
      <c r="D877" s="2" t="d">
        <v>2019-10-27T21:13:22.99999974668026275</v>
      </c>
      <c r="E877">
        <v>39.659500000000001</v>
      </c>
      <c r="F877">
        <v>-106.63679999999999</v>
      </c>
      <c r="G877">
        <v>39.663240000000002</v>
      </c>
      <c r="H877">
        <v>-106.64173</v>
      </c>
      <c r="I877">
        <v>0.36799999999999999</v>
      </c>
      <c r="J877" s="1" t="s">
        <v>615</v>
      </c>
      <c r="L877" s="1" t="s">
        <v>137</v>
      </c>
      <c r="M877" s="1" t="s">
        <v>47</v>
      </c>
      <c r="N877" s="1" t="s">
        <v>104</v>
      </c>
      <c r="O877" s="1" t="s">
        <v>502</v>
      </c>
      <c r="P877" s="1" t="s">
        <v>199</v>
      </c>
      <c r="Q877" s="1" t="s">
        <v>612</v>
      </c>
      <c r="R877" s="1" t="s">
        <v>48</v>
      </c>
      <c r="S877" s="1" t="s">
        <v>79</v>
      </c>
      <c r="T877" s="1" t="s">
        <v>613</v>
      </c>
      <c r="U877" s="2" t="d">
        <v>2019-10-27T20:32:59.99999974854290475</v>
      </c>
      <c r="V877">
        <v>28</v>
      </c>
      <c r="W877">
        <v>20</v>
      </c>
      <c r="X877">
        <v>86</v>
      </c>
      <c r="Y877">
        <v>23.5</v>
      </c>
      <c r="Z877">
        <v>1</v>
      </c>
      <c r="AA877" s="1" t="s">
        <v>57</v>
      </c>
      <c r="AB877">
        <v>9</v>
      </c>
      <c r="AC877">
        <v>0</v>
      </c>
      <c r="AD877" s="1" t="s">
        <v>1211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s="1" t="s">
        <v>53</v>
      </c>
      <c r="AS877" s="1" t="s">
        <v>53</v>
      </c>
      <c r="AT877" s="1" t="s">
        <v>53</v>
      </c>
      <c r="AU877" s="1" t="s">
        <v>53</v>
      </c>
    </row>
    <row r="878" spans="1:47" x14ac:dyDescent="0.25">
      <c r="A878" s="1" t="s">
        <v>5961</v>
      </c>
      <c r="B878">
        <v>3</v>
      </c>
      <c r="C878" s="2" t="d">
        <v>2019-10-27T23:13:40.0000001583248400</v>
      </c>
      <c r="D878" s="2" t="d">
        <v>2019-10-27T23:43:21.99999993201345225</v>
      </c>
      <c r="E878">
        <v>39.566000000000003</v>
      </c>
      <c r="F878">
        <v>-104.87238000000001</v>
      </c>
      <c r="G878">
        <v>39.564070000000001</v>
      </c>
      <c r="H878">
        <v>-104.87203</v>
      </c>
      <c r="I878">
        <v>0.13500000000000001</v>
      </c>
      <c r="J878" s="1" t="s">
        <v>562</v>
      </c>
      <c r="L878" s="1" t="s">
        <v>196</v>
      </c>
      <c r="M878" s="1" t="s">
        <v>47</v>
      </c>
      <c r="N878" s="1" t="s">
        <v>127</v>
      </c>
      <c r="O878" s="1" t="s">
        <v>121</v>
      </c>
      <c r="P878" s="1" t="s">
        <v>199</v>
      </c>
      <c r="Q878" s="1" t="s">
        <v>348</v>
      </c>
      <c r="R878" s="1" t="s">
        <v>48</v>
      </c>
      <c r="S878" s="1" t="s">
        <v>79</v>
      </c>
      <c r="T878" s="1" t="s">
        <v>201</v>
      </c>
      <c r="U878" s="2" t="d">
        <v>2019-10-27T23:15:00.000</v>
      </c>
      <c r="V878">
        <v>17</v>
      </c>
      <c r="W878">
        <v>7</v>
      </c>
      <c r="X878">
        <v>88</v>
      </c>
      <c r="Y878">
        <v>24.23</v>
      </c>
      <c r="Z878">
        <v>0.5</v>
      </c>
      <c r="AA878" s="1" t="s">
        <v>58</v>
      </c>
      <c r="AB878">
        <v>8</v>
      </c>
      <c r="AC878">
        <v>0</v>
      </c>
      <c r="AD878" s="1" t="s">
        <v>1211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s="1" t="s">
        <v>53</v>
      </c>
      <c r="AS878" s="1" t="s">
        <v>53</v>
      </c>
      <c r="AT878" s="1" t="s">
        <v>53</v>
      </c>
      <c r="AU878" s="1" t="s">
        <v>53</v>
      </c>
    </row>
    <row r="879" spans="1:47" x14ac:dyDescent="0.25">
      <c r="A879" s="1" t="s">
        <v>5962</v>
      </c>
      <c r="B879">
        <v>4</v>
      </c>
      <c r="C879" s="2" t="d">
        <v>2019-10-28T04:13:39.99999973922968125</v>
      </c>
      <c r="D879" s="2" t="d">
        <v>2019-10-28T04:41:46.999999936670064675</v>
      </c>
      <c r="E879">
        <v>39.62303</v>
      </c>
      <c r="F879">
        <v>-105.19423999999999</v>
      </c>
      <c r="G879">
        <v>39.618859999999998</v>
      </c>
      <c r="H879">
        <v>-105.22149</v>
      </c>
      <c r="I879">
        <v>1.4790000000000001</v>
      </c>
      <c r="J879" s="1" t="s">
        <v>5963</v>
      </c>
      <c r="L879" s="1" t="s">
        <v>552</v>
      </c>
      <c r="M879" s="1" t="s">
        <v>47</v>
      </c>
      <c r="N879" s="1" t="s">
        <v>180</v>
      </c>
      <c r="O879" s="1" t="s">
        <v>115</v>
      </c>
      <c r="P879" s="1" t="s">
        <v>199</v>
      </c>
      <c r="Q879" s="1" t="s">
        <v>724</v>
      </c>
      <c r="R879" s="1" t="s">
        <v>48</v>
      </c>
      <c r="S879" s="1" t="s">
        <v>79</v>
      </c>
      <c r="T879" s="1" t="s">
        <v>206</v>
      </c>
      <c r="U879" s="2" t="d">
        <v>2019-10-28T04:11:00.00000005587935450</v>
      </c>
      <c r="V879">
        <v>18</v>
      </c>
      <c r="W879">
        <v>18</v>
      </c>
      <c r="X879">
        <v>93</v>
      </c>
      <c r="Y879">
        <v>24.4</v>
      </c>
      <c r="Z879">
        <v>1</v>
      </c>
      <c r="AA879" s="1" t="s">
        <v>60</v>
      </c>
      <c r="AB879">
        <v>3</v>
      </c>
      <c r="AC879">
        <v>0</v>
      </c>
      <c r="AD879" s="1" t="s">
        <v>1211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s="1" t="s">
        <v>53</v>
      </c>
      <c r="AS879" s="1" t="s">
        <v>53</v>
      </c>
      <c r="AT879" s="1" t="s">
        <v>53</v>
      </c>
      <c r="AU879" s="1" t="s">
        <v>53</v>
      </c>
    </row>
    <row r="880" spans="1:47" x14ac:dyDescent="0.25">
      <c r="A880" s="1" t="s">
        <v>5388</v>
      </c>
      <c r="B880">
        <v>3</v>
      </c>
      <c r="C880" s="2" t="d">
        <v>2019-10-28T06:39:54.99999973922968125</v>
      </c>
      <c r="D880" s="2" t="d">
        <v>2019-10-28T07:09:13.00000018905848025</v>
      </c>
      <c r="E880">
        <v>37.645690000000002</v>
      </c>
      <c r="F880">
        <v>-104.78106</v>
      </c>
      <c r="G880">
        <v>37.638939999999998</v>
      </c>
      <c r="H880">
        <v>-104.77387</v>
      </c>
      <c r="I880">
        <v>0.61</v>
      </c>
      <c r="J880" s="1" t="s">
        <v>824</v>
      </c>
      <c r="L880" s="1" t="s">
        <v>196</v>
      </c>
      <c r="M880" s="1" t="s">
        <v>47</v>
      </c>
      <c r="N880" s="1" t="s">
        <v>677</v>
      </c>
      <c r="O880" s="1" t="s">
        <v>515</v>
      </c>
      <c r="P880" s="1" t="s">
        <v>199</v>
      </c>
      <c r="Q880" s="1" t="s">
        <v>678</v>
      </c>
      <c r="R880" s="1" t="s">
        <v>48</v>
      </c>
      <c r="S880" s="1" t="s">
        <v>79</v>
      </c>
      <c r="T880" s="1" t="s">
        <v>517</v>
      </c>
      <c r="U880" s="2" t="d">
        <v>2019-10-28T06:33:00.00000016763806350</v>
      </c>
      <c r="V880">
        <v>9</v>
      </c>
      <c r="W880">
        <v>-3</v>
      </c>
      <c r="X880">
        <v>85</v>
      </c>
      <c r="Y880">
        <v>20.3</v>
      </c>
      <c r="Z880">
        <v>0.5</v>
      </c>
      <c r="AA880" s="1" t="s">
        <v>62</v>
      </c>
      <c r="AB880">
        <v>7</v>
      </c>
      <c r="AC880">
        <v>0</v>
      </c>
      <c r="AD880" s="1" t="s">
        <v>4894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s="1" t="s">
        <v>53</v>
      </c>
      <c r="AS880" s="1" t="s">
        <v>53</v>
      </c>
      <c r="AT880" s="1" t="s">
        <v>51</v>
      </c>
      <c r="AU880" s="1" t="s">
        <v>51</v>
      </c>
    </row>
    <row r="881" spans="1:47" x14ac:dyDescent="0.25">
      <c r="A881" s="1" t="s">
        <v>6542</v>
      </c>
      <c r="B881">
        <v>3</v>
      </c>
      <c r="C881" s="2" t="d">
        <v>2019-10-28T05:40:42.00000024866312550</v>
      </c>
      <c r="D881" s="2" t="d">
        <v>2019-10-28T06:10:08.0000000540167125</v>
      </c>
      <c r="E881">
        <v>37.660409999999999</v>
      </c>
      <c r="F881">
        <v>-104.79633</v>
      </c>
      <c r="G881">
        <v>37.63008</v>
      </c>
      <c r="H881">
        <v>-104.76748000000001</v>
      </c>
      <c r="I881">
        <v>2.6230000000000002</v>
      </c>
      <c r="J881" s="1" t="s">
        <v>6543</v>
      </c>
      <c r="L881" s="1" t="s">
        <v>2720</v>
      </c>
      <c r="M881" s="1" t="s">
        <v>47</v>
      </c>
      <c r="N881" s="1" t="s">
        <v>677</v>
      </c>
      <c r="O881" s="1" t="s">
        <v>515</v>
      </c>
      <c r="P881" s="1" t="s">
        <v>199</v>
      </c>
      <c r="Q881" s="1" t="s">
        <v>678</v>
      </c>
      <c r="R881" s="1" t="s">
        <v>48</v>
      </c>
      <c r="S881" s="1" t="s">
        <v>79</v>
      </c>
      <c r="T881" s="1" t="s">
        <v>517</v>
      </c>
      <c r="U881" s="2" t="d">
        <v>2019-10-28T05:36:59.99999990221113300</v>
      </c>
      <c r="V881">
        <v>9</v>
      </c>
      <c r="X881">
        <v>85</v>
      </c>
      <c r="Y881">
        <v>20.32</v>
      </c>
      <c r="Z881">
        <v>0.5</v>
      </c>
      <c r="AA881" s="1" t="s">
        <v>69</v>
      </c>
      <c r="AC881">
        <v>0</v>
      </c>
      <c r="AD881" s="1" t="s">
        <v>4894</v>
      </c>
      <c r="AE881" t="b">
        <v>0</v>
      </c>
      <c r="AF881" t="b">
        <v>0</v>
      </c>
      <c r="AG881" t="b">
        <v>0</v>
      </c>
      <c r="AH881" t="b">
        <v>0</v>
      </c>
      <c r="AI881" t="b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s="1" t="s">
        <v>53</v>
      </c>
      <c r="AS881" s="1" t="s">
        <v>53</v>
      </c>
      <c r="AT881" s="1" t="s">
        <v>53</v>
      </c>
      <c r="AU881" s="1" t="s">
        <v>53</v>
      </c>
    </row>
    <row r="882" spans="1:47" x14ac:dyDescent="0.25">
      <c r="A882" s="1" t="s">
        <v>8615</v>
      </c>
      <c r="B882">
        <v>3</v>
      </c>
      <c r="C882" s="2" t="d">
        <v>2019-10-28T06:47:28.00000002142041675</v>
      </c>
      <c r="D882" s="2" t="d">
        <v>2019-10-28T07:17:25.0000001583248400</v>
      </c>
      <c r="E882">
        <v>39.766060000000003</v>
      </c>
      <c r="F882">
        <v>-104.8275</v>
      </c>
      <c r="G882">
        <v>39.773449999999997</v>
      </c>
      <c r="H882">
        <v>-104.83529</v>
      </c>
      <c r="I882">
        <v>0.65700000000000003</v>
      </c>
      <c r="J882" s="1" t="s">
        <v>938</v>
      </c>
      <c r="K882">
        <v>13801</v>
      </c>
      <c r="L882" s="1" t="s">
        <v>6668</v>
      </c>
      <c r="M882" s="1" t="s">
        <v>97</v>
      </c>
      <c r="N882" s="1" t="s">
        <v>171</v>
      </c>
      <c r="O882" s="1" t="s">
        <v>202</v>
      </c>
      <c r="P882" s="1" t="s">
        <v>199</v>
      </c>
      <c r="Q882" s="1" t="s">
        <v>6702</v>
      </c>
      <c r="R882" s="1" t="s">
        <v>48</v>
      </c>
      <c r="S882" s="1" t="s">
        <v>79</v>
      </c>
      <c r="T882" s="1" t="s">
        <v>204</v>
      </c>
      <c r="U882" s="2" t="d">
        <v>2019-10-28T06:58:00.00000002793967725</v>
      </c>
      <c r="V882">
        <v>15</v>
      </c>
      <c r="W882">
        <v>15</v>
      </c>
      <c r="X882">
        <v>90</v>
      </c>
      <c r="Y882">
        <v>24.35</v>
      </c>
      <c r="Z882">
        <v>0.75</v>
      </c>
      <c r="AA882" s="1" t="s">
        <v>8970</v>
      </c>
      <c r="AB882">
        <v>0</v>
      </c>
      <c r="AC882">
        <v>0.08</v>
      </c>
      <c r="AD882" s="1" t="s">
        <v>1211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s="1" t="s">
        <v>53</v>
      </c>
      <c r="AS882" s="1" t="s">
        <v>53</v>
      </c>
      <c r="AT882" s="1" t="s">
        <v>51</v>
      </c>
      <c r="AU882" s="1" t="s">
        <v>51</v>
      </c>
    </row>
    <row r="883" spans="1:47" x14ac:dyDescent="0.25">
      <c r="A883" s="1" t="s">
        <v>8801</v>
      </c>
      <c r="B883">
        <v>4</v>
      </c>
      <c r="C883" s="2" t="d">
        <v>2019-10-28T08:41:27.99999968614428975</v>
      </c>
      <c r="D883" s="2" t="d">
        <v>2019-10-28T09:10:57.99999979790299875</v>
      </c>
      <c r="E883">
        <v>38.635150000000003</v>
      </c>
      <c r="F883">
        <v>-107.98675</v>
      </c>
      <c r="G883">
        <v>38.635150000000003</v>
      </c>
      <c r="H883">
        <v>-107.98675</v>
      </c>
      <c r="I883">
        <v>0</v>
      </c>
      <c r="J883" s="1" t="s">
        <v>8802</v>
      </c>
      <c r="K883">
        <v>58998</v>
      </c>
      <c r="L883" s="1" t="s">
        <v>8803</v>
      </c>
      <c r="M883" s="1" t="s">
        <v>47</v>
      </c>
      <c r="N883" s="1" t="s">
        <v>161</v>
      </c>
      <c r="O883" s="1" t="s">
        <v>76</v>
      </c>
      <c r="P883" s="1" t="s">
        <v>199</v>
      </c>
      <c r="Q883" s="1" t="s">
        <v>1618</v>
      </c>
      <c r="R883" s="1" t="s">
        <v>48</v>
      </c>
      <c r="S883" s="1" t="s">
        <v>79</v>
      </c>
      <c r="T883" s="1" t="s">
        <v>1619</v>
      </c>
      <c r="U883" s="2" t="d">
        <v>2019-10-28T08:35:00.00000013969838625</v>
      </c>
      <c r="V883">
        <v>22</v>
      </c>
      <c r="W883">
        <v>16</v>
      </c>
      <c r="X883">
        <v>85</v>
      </c>
      <c r="Y883">
        <v>24.3</v>
      </c>
      <c r="Z883">
        <v>0.75</v>
      </c>
      <c r="AA883" s="1" t="s">
        <v>68</v>
      </c>
      <c r="AB883">
        <v>5</v>
      </c>
      <c r="AC883">
        <v>0.01</v>
      </c>
      <c r="AD883" s="1" t="s">
        <v>1211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s="1" t="s">
        <v>51</v>
      </c>
      <c r="AS883" s="1" t="s">
        <v>51</v>
      </c>
      <c r="AT883" s="1" t="s">
        <v>51</v>
      </c>
      <c r="AU883" s="1" t="s">
        <v>51</v>
      </c>
    </row>
    <row r="884" spans="1:47" x14ac:dyDescent="0.25">
      <c r="A884" s="1" t="s">
        <v>8804</v>
      </c>
      <c r="B884">
        <v>4</v>
      </c>
      <c r="C884" s="2" t="d">
        <v>2019-10-28T08:41:27.99999968614428975</v>
      </c>
      <c r="D884" s="2" t="d">
        <v>2019-10-28T09:10:57.99999979790299875</v>
      </c>
      <c r="E884">
        <v>38.635150000000003</v>
      </c>
      <c r="F884">
        <v>-107.98675</v>
      </c>
      <c r="G884">
        <v>38.635150000000003</v>
      </c>
      <c r="H884">
        <v>-107.98675</v>
      </c>
      <c r="I884">
        <v>0</v>
      </c>
      <c r="J884" s="1" t="s">
        <v>8802</v>
      </c>
      <c r="K884">
        <v>58998</v>
      </c>
      <c r="L884" s="1" t="s">
        <v>8803</v>
      </c>
      <c r="M884" s="1" t="s">
        <v>47</v>
      </c>
      <c r="N884" s="1" t="s">
        <v>161</v>
      </c>
      <c r="O884" s="1" t="s">
        <v>76</v>
      </c>
      <c r="P884" s="1" t="s">
        <v>199</v>
      </c>
      <c r="Q884" s="1" t="s">
        <v>1618</v>
      </c>
      <c r="R884" s="1" t="s">
        <v>48</v>
      </c>
      <c r="S884" s="1" t="s">
        <v>79</v>
      </c>
      <c r="T884" s="1" t="s">
        <v>1619</v>
      </c>
      <c r="U884" s="2" t="d">
        <v>2019-10-28T08:35:00.00000013969838625</v>
      </c>
      <c r="V884">
        <v>22</v>
      </c>
      <c r="W884">
        <v>16</v>
      </c>
      <c r="X884">
        <v>85</v>
      </c>
      <c r="Y884">
        <v>24.3</v>
      </c>
      <c r="Z884">
        <v>0.75</v>
      </c>
      <c r="AA884" s="1" t="s">
        <v>68</v>
      </c>
      <c r="AB884">
        <v>5</v>
      </c>
      <c r="AC884">
        <v>0.01</v>
      </c>
      <c r="AD884" s="1" t="s">
        <v>1211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s="1" t="s">
        <v>51</v>
      </c>
      <c r="AS884" s="1" t="s">
        <v>51</v>
      </c>
      <c r="AT884" s="1" t="s">
        <v>51</v>
      </c>
      <c r="AU884" s="1" t="s">
        <v>51</v>
      </c>
    </row>
    <row r="885" spans="1:47" x14ac:dyDescent="0.25">
      <c r="A885" s="1" t="s">
        <v>4933</v>
      </c>
      <c r="B885">
        <v>3</v>
      </c>
      <c r="C885" s="2" t="d">
        <v>2019-10-28T08:17:28.00000002142041675</v>
      </c>
      <c r="D885" s="2" t="d">
        <v>2019-10-28T08:47:19.00000001303851425</v>
      </c>
      <c r="E885">
        <v>38.246180000000003</v>
      </c>
      <c r="F885">
        <v>-104.61187</v>
      </c>
      <c r="G885">
        <v>38.24644</v>
      </c>
      <c r="H885">
        <v>-104.61187</v>
      </c>
      <c r="I885">
        <v>1.7999999999999999E-2</v>
      </c>
      <c r="J885" s="1" t="s">
        <v>530</v>
      </c>
      <c r="L885" s="1" t="s">
        <v>3323</v>
      </c>
      <c r="M885" s="1" t="s">
        <v>47</v>
      </c>
      <c r="N885" s="1" t="s">
        <v>412</v>
      </c>
      <c r="O885" s="1" t="s">
        <v>412</v>
      </c>
      <c r="P885" s="1" t="s">
        <v>199</v>
      </c>
      <c r="Q885" s="1" t="s">
        <v>512</v>
      </c>
      <c r="R885" s="1" t="s">
        <v>48</v>
      </c>
      <c r="S885" s="1" t="s">
        <v>79</v>
      </c>
      <c r="T885" s="1" t="s">
        <v>414</v>
      </c>
      <c r="U885" s="2" t="d">
        <v>2019-10-28T08:23:59.99999987427145575</v>
      </c>
      <c r="V885">
        <v>23</v>
      </c>
      <c r="W885">
        <v>15</v>
      </c>
      <c r="X885">
        <v>92</v>
      </c>
      <c r="Y885">
        <v>25.25</v>
      </c>
      <c r="Z885">
        <v>0.5</v>
      </c>
      <c r="AA885" s="1" t="s">
        <v>60</v>
      </c>
      <c r="AB885">
        <v>7</v>
      </c>
      <c r="AC885">
        <v>0.01</v>
      </c>
      <c r="AD885" s="1" t="s">
        <v>1211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s="1" t="s">
        <v>51</v>
      </c>
      <c r="AS885" s="1" t="s">
        <v>51</v>
      </c>
      <c r="AT885" s="1" t="s">
        <v>51</v>
      </c>
      <c r="AU885" s="1" t="s">
        <v>51</v>
      </c>
    </row>
    <row r="886" spans="1:47" x14ac:dyDescent="0.25">
      <c r="A886" s="1" t="s">
        <v>6016</v>
      </c>
      <c r="B886">
        <v>3</v>
      </c>
      <c r="C886" s="2" t="d">
        <v>2019-10-28T08:09:54.99999973922968125</v>
      </c>
      <c r="D886" s="2" t="d">
        <v>2019-10-28T08:39:24.0000002458691625</v>
      </c>
      <c r="E886">
        <v>39.838479999999997</v>
      </c>
      <c r="F886">
        <v>-104.98352</v>
      </c>
      <c r="G886">
        <v>39.842919999999999</v>
      </c>
      <c r="H886">
        <v>-104.98414</v>
      </c>
      <c r="I886">
        <v>0.309</v>
      </c>
      <c r="J886" s="1" t="s">
        <v>518</v>
      </c>
      <c r="L886" s="1" t="s">
        <v>195</v>
      </c>
      <c r="M886" s="1" t="s">
        <v>47</v>
      </c>
      <c r="N886" s="1" t="s">
        <v>131</v>
      </c>
      <c r="O886" s="1" t="s">
        <v>147</v>
      </c>
      <c r="P886" s="1" t="s">
        <v>199</v>
      </c>
      <c r="Q886" s="1" t="s">
        <v>205</v>
      </c>
      <c r="R886" s="1" t="s">
        <v>48</v>
      </c>
      <c r="S886" s="1" t="s">
        <v>79</v>
      </c>
      <c r="T886" s="1" t="s">
        <v>206</v>
      </c>
      <c r="U886" s="2" t="d">
        <v>2019-10-28T08:19:59.9999997206032275</v>
      </c>
      <c r="V886">
        <v>18</v>
      </c>
      <c r="W886">
        <v>9</v>
      </c>
      <c r="X886">
        <v>93</v>
      </c>
      <c r="Y886">
        <v>24.37</v>
      </c>
      <c r="Z886">
        <v>2</v>
      </c>
      <c r="AA886" s="1" t="s">
        <v>60</v>
      </c>
      <c r="AB886">
        <v>6</v>
      </c>
      <c r="AC886">
        <v>0</v>
      </c>
      <c r="AD886" s="1" t="s">
        <v>1211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s="1" t="s">
        <v>51</v>
      </c>
      <c r="AS886" s="1" t="s">
        <v>51</v>
      </c>
      <c r="AT886" s="1" t="s">
        <v>51</v>
      </c>
      <c r="AU886" s="1" t="s">
        <v>51</v>
      </c>
    </row>
    <row r="887" spans="1:47" x14ac:dyDescent="0.25">
      <c r="A887" s="1" t="s">
        <v>6017</v>
      </c>
      <c r="B887">
        <v>3</v>
      </c>
      <c r="C887" s="2" t="d">
        <v>2019-10-28T08:45:54.99999986495822550</v>
      </c>
      <c r="D887" s="2" t="d">
        <v>2019-10-28T09:13:23.99999998044222525</v>
      </c>
      <c r="E887">
        <v>39.734789999999997</v>
      </c>
      <c r="F887">
        <v>-105.01503</v>
      </c>
      <c r="G887">
        <v>39.73639</v>
      </c>
      <c r="H887">
        <v>-105.01425</v>
      </c>
      <c r="I887">
        <v>0.11799999999999999</v>
      </c>
      <c r="J887" s="1" t="s">
        <v>568</v>
      </c>
      <c r="L887" s="1" t="s">
        <v>266</v>
      </c>
      <c r="M887" s="1" t="s">
        <v>47</v>
      </c>
      <c r="N887" s="1" t="s">
        <v>131</v>
      </c>
      <c r="O887" s="1" t="s">
        <v>131</v>
      </c>
      <c r="P887" s="1" t="s">
        <v>199</v>
      </c>
      <c r="Q887" s="1" t="s">
        <v>311</v>
      </c>
      <c r="R887" s="1" t="s">
        <v>48</v>
      </c>
      <c r="S887" s="1" t="s">
        <v>79</v>
      </c>
      <c r="T887" s="1" t="s">
        <v>206</v>
      </c>
      <c r="U887" s="2" t="d">
        <v>2019-10-28T08:49:59.99999993015081025</v>
      </c>
      <c r="V887">
        <v>18</v>
      </c>
      <c r="W887">
        <v>9</v>
      </c>
      <c r="X887">
        <v>93</v>
      </c>
      <c r="Y887">
        <v>24.37</v>
      </c>
      <c r="Z887">
        <v>1</v>
      </c>
      <c r="AA887" s="1" t="s">
        <v>60</v>
      </c>
      <c r="AB887">
        <v>6</v>
      </c>
      <c r="AC887">
        <v>0</v>
      </c>
      <c r="AD887" s="1" t="s">
        <v>1211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s="1" t="s">
        <v>51</v>
      </c>
      <c r="AS887" s="1" t="s">
        <v>51</v>
      </c>
      <c r="AT887" s="1" t="s">
        <v>51</v>
      </c>
      <c r="AU887" s="1" t="s">
        <v>51</v>
      </c>
    </row>
    <row r="888" spans="1:47" x14ac:dyDescent="0.25">
      <c r="A888" s="1" t="s">
        <v>6018</v>
      </c>
      <c r="B888">
        <v>4</v>
      </c>
      <c r="C888" s="2" t="d">
        <v>2019-10-28T08:49:42.999999728053808325</v>
      </c>
      <c r="D888" s="2" t="d">
        <v>2019-10-28T09:18:02.00000021606683650</v>
      </c>
      <c r="E888">
        <v>39.738079999999997</v>
      </c>
      <c r="F888">
        <v>-105.01387</v>
      </c>
      <c r="G888">
        <v>39.741500000000002</v>
      </c>
      <c r="H888">
        <v>-105.01394000000001</v>
      </c>
      <c r="I888">
        <v>0.23599999999999999</v>
      </c>
      <c r="J888" s="1" t="s">
        <v>6019</v>
      </c>
      <c r="L888" s="1" t="s">
        <v>266</v>
      </c>
      <c r="M888" s="1" t="s">
        <v>47</v>
      </c>
      <c r="N888" s="1" t="s">
        <v>131</v>
      </c>
      <c r="O888" s="1" t="s">
        <v>131</v>
      </c>
      <c r="P888" s="1" t="s">
        <v>199</v>
      </c>
      <c r="Q888" s="1" t="s">
        <v>311</v>
      </c>
      <c r="R888" s="1" t="s">
        <v>48</v>
      </c>
      <c r="S888" s="1" t="s">
        <v>79</v>
      </c>
      <c r="T888" s="1" t="s">
        <v>206</v>
      </c>
      <c r="U888" s="2" t="d">
        <v>2019-10-28T08:49:59.99999993015081025</v>
      </c>
      <c r="V888">
        <v>18</v>
      </c>
      <c r="W888">
        <v>9</v>
      </c>
      <c r="X888">
        <v>93</v>
      </c>
      <c r="Y888">
        <v>24.37</v>
      </c>
      <c r="Z888">
        <v>1</v>
      </c>
      <c r="AA888" s="1" t="s">
        <v>60</v>
      </c>
      <c r="AB888">
        <v>6</v>
      </c>
      <c r="AC888">
        <v>0</v>
      </c>
      <c r="AD888" s="1" t="s">
        <v>1211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s="1" t="s">
        <v>51</v>
      </c>
      <c r="AS888" s="1" t="s">
        <v>51</v>
      </c>
      <c r="AT888" s="1" t="s">
        <v>51</v>
      </c>
      <c r="AU888" s="1" t="s">
        <v>51</v>
      </c>
    </row>
    <row r="889" spans="1:47" x14ac:dyDescent="0.25">
      <c r="A889" s="1" t="s">
        <v>6091</v>
      </c>
      <c r="B889">
        <v>3</v>
      </c>
      <c r="C889" s="2" t="d">
        <v>2019-10-28T10:29:28.00000006332993600</v>
      </c>
      <c r="D889" s="2" t="d">
        <v>2019-10-28T10:59:20.99999989382922375</v>
      </c>
      <c r="E889">
        <v>39.830289999999998</v>
      </c>
      <c r="F889">
        <v>-105.0044</v>
      </c>
      <c r="G889">
        <v>39.83081</v>
      </c>
      <c r="H889">
        <v>-105.00618</v>
      </c>
      <c r="I889">
        <v>0.10100000000000001</v>
      </c>
      <c r="J889" s="1" t="s">
        <v>258</v>
      </c>
      <c r="L889" s="1" t="s">
        <v>397</v>
      </c>
      <c r="M889" s="1" t="s">
        <v>47</v>
      </c>
      <c r="N889" s="1" t="s">
        <v>131</v>
      </c>
      <c r="O889" s="1" t="s">
        <v>147</v>
      </c>
      <c r="P889" s="1" t="s">
        <v>199</v>
      </c>
      <c r="Q889" s="1" t="s">
        <v>332</v>
      </c>
      <c r="R889" s="1" t="s">
        <v>48</v>
      </c>
      <c r="S889" s="1" t="s">
        <v>79</v>
      </c>
      <c r="T889" s="1" t="s">
        <v>206</v>
      </c>
      <c r="U889" s="2" t="d">
        <v>2019-10-28T10:54:59.99999986030161375</v>
      </c>
      <c r="V889">
        <v>19</v>
      </c>
      <c r="W889">
        <v>19</v>
      </c>
      <c r="X889">
        <v>86</v>
      </c>
      <c r="Y889">
        <v>24.37</v>
      </c>
      <c r="Z889">
        <v>6</v>
      </c>
      <c r="AA889" s="1" t="s">
        <v>8970</v>
      </c>
      <c r="AB889">
        <v>0</v>
      </c>
      <c r="AC889">
        <v>0</v>
      </c>
      <c r="AD889" s="1" t="s">
        <v>1211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s="1" t="s">
        <v>51</v>
      </c>
      <c r="AS889" s="1" t="s">
        <v>51</v>
      </c>
      <c r="AT889" s="1" t="s">
        <v>51</v>
      </c>
      <c r="AU889" s="1" t="s">
        <v>51</v>
      </c>
    </row>
    <row r="890" spans="1:47" x14ac:dyDescent="0.25">
      <c r="A890" s="1" t="s">
        <v>4956</v>
      </c>
      <c r="B890">
        <v>3</v>
      </c>
      <c r="C890" s="2" t="d">
        <v>2019-10-28T10:07:42.999999895691871825</v>
      </c>
      <c r="D890" s="2" t="d">
        <v>2019-10-28T10:35:24.00000030174851700</v>
      </c>
      <c r="E890">
        <v>39.533160000000002</v>
      </c>
      <c r="F890">
        <v>-104.86805</v>
      </c>
      <c r="G890">
        <v>39.536850000000001</v>
      </c>
      <c r="H890">
        <v>-104.86837</v>
      </c>
      <c r="I890">
        <v>0.25600000000000001</v>
      </c>
      <c r="J890" s="1" t="s">
        <v>573</v>
      </c>
      <c r="L890" s="1" t="s">
        <v>266</v>
      </c>
      <c r="M890" s="1" t="s">
        <v>47</v>
      </c>
      <c r="N890" s="1" t="s">
        <v>174</v>
      </c>
      <c r="O890" s="1" t="s">
        <v>121</v>
      </c>
      <c r="P890" s="1" t="s">
        <v>199</v>
      </c>
      <c r="Q890" s="1" t="s">
        <v>312</v>
      </c>
      <c r="R890" s="1" t="s">
        <v>48</v>
      </c>
      <c r="S890" s="1" t="s">
        <v>79</v>
      </c>
      <c r="T890" s="1" t="s">
        <v>201</v>
      </c>
      <c r="U890" s="2" t="d">
        <v>2019-10-28T10:08:00.000000097788870375</v>
      </c>
      <c r="V890">
        <v>17</v>
      </c>
      <c r="W890">
        <v>17</v>
      </c>
      <c r="X890">
        <v>84</v>
      </c>
      <c r="Y890">
        <v>24.14</v>
      </c>
      <c r="Z890">
        <v>1</v>
      </c>
      <c r="AA890" s="1" t="s">
        <v>60</v>
      </c>
      <c r="AB890">
        <v>3</v>
      </c>
      <c r="AC890">
        <v>0.01</v>
      </c>
      <c r="AD890" s="1" t="s">
        <v>1211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s="1" t="s">
        <v>51</v>
      </c>
      <c r="AS890" s="1" t="s">
        <v>51</v>
      </c>
      <c r="AT890" s="1" t="s">
        <v>51</v>
      </c>
      <c r="AU890" s="1" t="s">
        <v>51</v>
      </c>
    </row>
    <row r="891" spans="1:47" x14ac:dyDescent="0.25">
      <c r="A891" s="1" t="s">
        <v>4878</v>
      </c>
      <c r="B891">
        <v>3</v>
      </c>
      <c r="C891" s="2" t="d">
        <v>2019-10-28T12:37:42.00000008102506200</v>
      </c>
      <c r="D891" s="2" t="d">
        <v>2019-10-28T13:07:12.99999979790299875</v>
      </c>
      <c r="E891">
        <v>37.920999999999999</v>
      </c>
      <c r="F891">
        <v>-104.82395</v>
      </c>
      <c r="G891">
        <v>37.923209999999997</v>
      </c>
      <c r="H891">
        <v>-104.82292</v>
      </c>
      <c r="I891">
        <v>0.16300000000000001</v>
      </c>
      <c r="J891" s="1" t="s">
        <v>901</v>
      </c>
      <c r="L891" s="1" t="s">
        <v>195</v>
      </c>
      <c r="M891" s="1" t="s">
        <v>47</v>
      </c>
      <c r="N891" s="1" t="s">
        <v>1298</v>
      </c>
      <c r="O891" s="1" t="s">
        <v>412</v>
      </c>
      <c r="P891" s="1" t="s">
        <v>199</v>
      </c>
      <c r="Q891" s="1" t="s">
        <v>1299</v>
      </c>
      <c r="R891" s="1" t="s">
        <v>48</v>
      </c>
      <c r="S891" s="1" t="s">
        <v>79</v>
      </c>
      <c r="T891" s="1" t="s">
        <v>414</v>
      </c>
      <c r="U891" s="2" t="d">
        <v>2019-10-28T12:53:00.00000030733644975</v>
      </c>
      <c r="V891">
        <v>25</v>
      </c>
      <c r="W891">
        <v>17</v>
      </c>
      <c r="X891">
        <v>88</v>
      </c>
      <c r="Y891">
        <v>25.24</v>
      </c>
      <c r="Z891">
        <v>0.75</v>
      </c>
      <c r="AA891" s="1" t="s">
        <v>60</v>
      </c>
      <c r="AB891">
        <v>7</v>
      </c>
      <c r="AC891">
        <v>0.03</v>
      </c>
      <c r="AD891" s="1" t="s">
        <v>1211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s="1" t="s">
        <v>51</v>
      </c>
      <c r="AS891" s="1" t="s">
        <v>51</v>
      </c>
      <c r="AT891" s="1" t="s">
        <v>51</v>
      </c>
      <c r="AU891" s="1" t="s">
        <v>51</v>
      </c>
    </row>
    <row r="892" spans="1:47" x14ac:dyDescent="0.25">
      <c r="A892" s="1" t="s">
        <v>6092</v>
      </c>
      <c r="B892">
        <v>3</v>
      </c>
      <c r="C892" s="2" t="d">
        <v>2019-10-28T11:21:55.0000002002343525</v>
      </c>
      <c r="D892" s="2" t="d">
        <v>2019-10-28T11:51:19.0000001667067425</v>
      </c>
      <c r="E892">
        <v>39.885210000000001</v>
      </c>
      <c r="F892">
        <v>-104.98766000000001</v>
      </c>
      <c r="G892">
        <v>39.882770000000001</v>
      </c>
      <c r="H892">
        <v>-104.98768</v>
      </c>
      <c r="I892">
        <v>0.16900000000000001</v>
      </c>
      <c r="J892" s="1" t="s">
        <v>442</v>
      </c>
      <c r="L892" s="1" t="s">
        <v>173</v>
      </c>
      <c r="M892" s="1" t="s">
        <v>47</v>
      </c>
      <c r="N892" s="1" t="s">
        <v>131</v>
      </c>
      <c r="O892" s="1" t="s">
        <v>147</v>
      </c>
      <c r="P892" s="1" t="s">
        <v>199</v>
      </c>
      <c r="Q892" s="1" t="s">
        <v>205</v>
      </c>
      <c r="R892" s="1" t="s">
        <v>48</v>
      </c>
      <c r="S892" s="1" t="s">
        <v>79</v>
      </c>
      <c r="T892" s="1" t="s">
        <v>206</v>
      </c>
      <c r="U892" s="2" t="d">
        <v>2019-10-28T10:54:59.99999986030161375</v>
      </c>
      <c r="V892">
        <v>19</v>
      </c>
      <c r="W892">
        <v>19</v>
      </c>
      <c r="X892">
        <v>86</v>
      </c>
      <c r="Y892">
        <v>24.37</v>
      </c>
      <c r="Z892">
        <v>6</v>
      </c>
      <c r="AA892" s="1" t="s">
        <v>8970</v>
      </c>
      <c r="AB892">
        <v>0</v>
      </c>
      <c r="AC892">
        <v>0</v>
      </c>
      <c r="AD892" s="1" t="s">
        <v>1211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s="1" t="s">
        <v>51</v>
      </c>
      <c r="AS892" s="1" t="s">
        <v>51</v>
      </c>
      <c r="AT892" s="1" t="s">
        <v>51</v>
      </c>
      <c r="AU892" s="1" t="s">
        <v>51</v>
      </c>
    </row>
    <row r="893" spans="1:47" x14ac:dyDescent="0.25">
      <c r="A893" s="1" t="s">
        <v>5428</v>
      </c>
      <c r="B893">
        <v>3</v>
      </c>
      <c r="C893" s="2" t="d">
        <v>2019-10-28T11:21:55.0000002002343525</v>
      </c>
      <c r="D893" s="2" t="d">
        <v>2019-10-28T11:49:23.999999687075614800</v>
      </c>
      <c r="E893">
        <v>39.584220000000002</v>
      </c>
      <c r="F893">
        <v>-106.24668</v>
      </c>
      <c r="G893">
        <v>39.573900000000002</v>
      </c>
      <c r="H893">
        <v>-106.24587</v>
      </c>
      <c r="I893">
        <v>0.71399999999999997</v>
      </c>
      <c r="J893" s="1" t="s">
        <v>2936</v>
      </c>
      <c r="L893" s="1" t="s">
        <v>137</v>
      </c>
      <c r="M893" s="1" t="s">
        <v>47</v>
      </c>
      <c r="N893" s="1" t="s">
        <v>501</v>
      </c>
      <c r="O893" s="1" t="s">
        <v>502</v>
      </c>
      <c r="P893" s="1" t="s">
        <v>199</v>
      </c>
      <c r="Q893" s="1" t="s">
        <v>503</v>
      </c>
      <c r="R893" s="1" t="s">
        <v>48</v>
      </c>
      <c r="S893" s="1" t="s">
        <v>79</v>
      </c>
      <c r="T893" s="1" t="s">
        <v>504</v>
      </c>
      <c r="U893" s="2" t="d">
        <v>2019-10-28T11:52:59.99999988824129100</v>
      </c>
      <c r="V893">
        <v>17</v>
      </c>
      <c r="W893">
        <v>2</v>
      </c>
      <c r="X893">
        <v>62</v>
      </c>
      <c r="Y893">
        <v>20.56</v>
      </c>
      <c r="AA893" s="1" t="s">
        <v>56</v>
      </c>
      <c r="AB893">
        <v>16</v>
      </c>
      <c r="AC893">
        <v>0</v>
      </c>
      <c r="AD893" s="1" t="s">
        <v>1068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s="1" t="s">
        <v>51</v>
      </c>
      <c r="AS893" s="1" t="s">
        <v>51</v>
      </c>
      <c r="AT893" s="1" t="s">
        <v>51</v>
      </c>
      <c r="AU893" s="1" t="s">
        <v>51</v>
      </c>
    </row>
    <row r="894" spans="1:47" x14ac:dyDescent="0.25">
      <c r="A894" s="1" t="s">
        <v>5429</v>
      </c>
      <c r="B894">
        <v>3</v>
      </c>
      <c r="C894" s="2" t="d">
        <v>2019-10-28T11:21:55.0000002002343525</v>
      </c>
      <c r="D894" s="2" t="d">
        <v>2019-10-28T11:49:23.999999687075614800</v>
      </c>
      <c r="E894">
        <v>39.581110000000002</v>
      </c>
      <c r="F894">
        <v>-106.24835</v>
      </c>
      <c r="G894">
        <v>39.581650000000003</v>
      </c>
      <c r="H894">
        <v>-106.24785</v>
      </c>
      <c r="I894">
        <v>4.5999999999999999E-2</v>
      </c>
      <c r="J894" s="1" t="s">
        <v>599</v>
      </c>
      <c r="L894" s="1" t="s">
        <v>137</v>
      </c>
      <c r="M894" s="1" t="s">
        <v>47</v>
      </c>
      <c r="N894" s="1" t="s">
        <v>501</v>
      </c>
      <c r="O894" s="1" t="s">
        <v>502</v>
      </c>
      <c r="P894" s="1" t="s">
        <v>199</v>
      </c>
      <c r="Q894" s="1" t="s">
        <v>503</v>
      </c>
      <c r="R894" s="1" t="s">
        <v>48</v>
      </c>
      <c r="S894" s="1" t="s">
        <v>79</v>
      </c>
      <c r="T894" s="1" t="s">
        <v>504</v>
      </c>
      <c r="U894" s="2" t="d">
        <v>2019-10-28T11:52:59.99999988824129100</v>
      </c>
      <c r="V894">
        <v>17</v>
      </c>
      <c r="W894">
        <v>2</v>
      </c>
      <c r="X894">
        <v>62</v>
      </c>
      <c r="Y894">
        <v>20.56</v>
      </c>
      <c r="AA894" s="1" t="s">
        <v>56</v>
      </c>
      <c r="AB894">
        <v>16</v>
      </c>
      <c r="AC894">
        <v>0</v>
      </c>
      <c r="AD894" s="1" t="s">
        <v>1068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s="1" t="s">
        <v>51</v>
      </c>
      <c r="AS894" s="1" t="s">
        <v>51</v>
      </c>
      <c r="AT894" s="1" t="s">
        <v>51</v>
      </c>
      <c r="AU894" s="1" t="s">
        <v>51</v>
      </c>
    </row>
    <row r="895" spans="1:47" x14ac:dyDescent="0.25">
      <c r="A895" s="1" t="s">
        <v>6556</v>
      </c>
      <c r="B895">
        <v>3</v>
      </c>
      <c r="C895" s="2" t="d">
        <v>2019-10-28T11:17:26.99999978765845425</v>
      </c>
      <c r="D895" s="2" t="d">
        <v>2019-10-28T11:47:23.99999992456287075</v>
      </c>
      <c r="E895">
        <v>39.289050000000003</v>
      </c>
      <c r="F895">
        <v>-104.89585</v>
      </c>
      <c r="G895">
        <v>39.282580000000003</v>
      </c>
      <c r="H895">
        <v>-104.89695</v>
      </c>
      <c r="I895">
        <v>0.45100000000000001</v>
      </c>
      <c r="J895" s="1" t="s">
        <v>450</v>
      </c>
      <c r="L895" s="1" t="s">
        <v>196</v>
      </c>
      <c r="M895" s="1" t="s">
        <v>47</v>
      </c>
      <c r="N895" s="1" t="s">
        <v>192</v>
      </c>
      <c r="O895" s="1" t="s">
        <v>121</v>
      </c>
      <c r="P895" s="1" t="s">
        <v>199</v>
      </c>
      <c r="Q895" s="1" t="s">
        <v>334</v>
      </c>
      <c r="R895" s="1" t="s">
        <v>48</v>
      </c>
      <c r="S895" s="1" t="s">
        <v>79</v>
      </c>
      <c r="T895" s="1" t="s">
        <v>224</v>
      </c>
      <c r="U895" s="2" t="d">
        <v>2019-10-28T11:12:00.0000000419095125</v>
      </c>
      <c r="V895">
        <v>14</v>
      </c>
      <c r="X895">
        <v>86</v>
      </c>
      <c r="Y895">
        <v>23.05</v>
      </c>
      <c r="Z895">
        <v>1</v>
      </c>
      <c r="AA895" s="1" t="s">
        <v>69</v>
      </c>
      <c r="AC895">
        <v>0.02</v>
      </c>
      <c r="AD895" s="1" t="s">
        <v>1211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s="1" t="s">
        <v>51</v>
      </c>
      <c r="AS895" s="1" t="s">
        <v>51</v>
      </c>
      <c r="AT895" s="1" t="s">
        <v>51</v>
      </c>
      <c r="AU895" s="1" t="s">
        <v>51</v>
      </c>
    </row>
    <row r="896" spans="1:47" x14ac:dyDescent="0.25">
      <c r="A896" s="1" t="s">
        <v>8425</v>
      </c>
      <c r="B896">
        <v>4</v>
      </c>
      <c r="C896" s="2" t="d">
        <v>2019-10-28T12:06:55.0000002002343525</v>
      </c>
      <c r="D896" s="2" t="d">
        <v>2019-10-28T12:35:09.00000014808028875</v>
      </c>
      <c r="E896">
        <v>39.529769999999999</v>
      </c>
      <c r="F896">
        <v>-106.21614</v>
      </c>
      <c r="G896">
        <v>39.644309999999997</v>
      </c>
      <c r="H896">
        <v>-106.37779</v>
      </c>
      <c r="I896">
        <v>11.693</v>
      </c>
      <c r="J896" s="1" t="s">
        <v>8426</v>
      </c>
      <c r="K896">
        <v>1217</v>
      </c>
      <c r="L896" s="1" t="s">
        <v>8421</v>
      </c>
      <c r="M896" s="1" t="s">
        <v>97</v>
      </c>
      <c r="N896" s="1" t="s">
        <v>175</v>
      </c>
      <c r="O896" s="1" t="s">
        <v>126</v>
      </c>
      <c r="P896" s="1" t="s">
        <v>199</v>
      </c>
      <c r="Q896" s="1" t="s">
        <v>1664</v>
      </c>
      <c r="R896" s="1" t="s">
        <v>48</v>
      </c>
      <c r="S896" s="1" t="s">
        <v>79</v>
      </c>
      <c r="T896" s="1" t="s">
        <v>504</v>
      </c>
      <c r="U896" s="2" t="d">
        <v>2019-10-28T11:52:59.99999988824129100</v>
      </c>
      <c r="V896">
        <v>17</v>
      </c>
      <c r="W896">
        <v>2</v>
      </c>
      <c r="X896">
        <v>62</v>
      </c>
      <c r="Y896">
        <v>20.56</v>
      </c>
      <c r="AA896" s="1" t="s">
        <v>56</v>
      </c>
      <c r="AB896">
        <v>16</v>
      </c>
      <c r="AC896">
        <v>0</v>
      </c>
      <c r="AD896" s="1" t="s">
        <v>1068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s="1" t="s">
        <v>51</v>
      </c>
      <c r="AS896" s="1" t="s">
        <v>51</v>
      </c>
      <c r="AT896" s="1" t="s">
        <v>51</v>
      </c>
      <c r="AU896" s="1" t="s">
        <v>51</v>
      </c>
    </row>
    <row r="897" spans="1:47" x14ac:dyDescent="0.25">
      <c r="A897" s="1" t="s">
        <v>5430</v>
      </c>
      <c r="B897">
        <v>4</v>
      </c>
      <c r="C897" s="2" t="d">
        <v>2019-10-28T12:06:55.0000002002343525</v>
      </c>
      <c r="D897" s="2" t="d">
        <v>2019-10-28T12:35:09.00000014808028875</v>
      </c>
      <c r="E897">
        <v>39.644109999999998</v>
      </c>
      <c r="F897">
        <v>-106.37787</v>
      </c>
      <c r="G897">
        <v>39.529730000000001</v>
      </c>
      <c r="H897">
        <v>-106.21644000000001</v>
      </c>
      <c r="I897">
        <v>11.677</v>
      </c>
      <c r="J897" s="1" t="s">
        <v>5431</v>
      </c>
      <c r="L897" s="1" t="s">
        <v>133</v>
      </c>
      <c r="M897" s="1" t="s">
        <v>47</v>
      </c>
      <c r="N897" s="1" t="s">
        <v>501</v>
      </c>
      <c r="O897" s="1" t="s">
        <v>502</v>
      </c>
      <c r="P897" s="1" t="s">
        <v>199</v>
      </c>
      <c r="Q897" s="1" t="s">
        <v>503</v>
      </c>
      <c r="R897" s="1" t="s">
        <v>48</v>
      </c>
      <c r="S897" s="1" t="s">
        <v>79</v>
      </c>
      <c r="T897" s="1" t="s">
        <v>504</v>
      </c>
      <c r="U897" s="2" t="d">
        <v>2019-10-28T11:52:59.99999988824129100</v>
      </c>
      <c r="V897">
        <v>17</v>
      </c>
      <c r="W897">
        <v>2</v>
      </c>
      <c r="X897">
        <v>62</v>
      </c>
      <c r="Y897">
        <v>20.56</v>
      </c>
      <c r="AA897" s="1" t="s">
        <v>56</v>
      </c>
      <c r="AB897">
        <v>16</v>
      </c>
      <c r="AC897">
        <v>0</v>
      </c>
      <c r="AD897" s="1" t="s">
        <v>1068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s="1" t="s">
        <v>51</v>
      </c>
      <c r="AS897" s="1" t="s">
        <v>51</v>
      </c>
      <c r="AT897" s="1" t="s">
        <v>51</v>
      </c>
      <c r="AU897" s="1" t="s">
        <v>51</v>
      </c>
    </row>
    <row r="898" spans="1:47" x14ac:dyDescent="0.25">
      <c r="A898" s="1" t="s">
        <v>5888</v>
      </c>
      <c r="B898">
        <v>3</v>
      </c>
      <c r="C898" s="2" t="d">
        <v>2019-10-28T12:11:26.000000056810676850</v>
      </c>
      <c r="D898" s="2" t="d">
        <v>2019-10-28T12:41:20.0000001210719325</v>
      </c>
      <c r="E898">
        <v>39.885210000000001</v>
      </c>
      <c r="F898">
        <v>-104.98766000000001</v>
      </c>
      <c r="G898">
        <v>39.882770000000001</v>
      </c>
      <c r="H898">
        <v>-104.98768</v>
      </c>
      <c r="I898">
        <v>0.16900000000000001</v>
      </c>
      <c r="J898" s="1" t="s">
        <v>442</v>
      </c>
      <c r="L898" s="1" t="s">
        <v>173</v>
      </c>
      <c r="M898" s="1" t="s">
        <v>47</v>
      </c>
      <c r="N898" s="1" t="s">
        <v>131</v>
      </c>
      <c r="O898" s="1" t="s">
        <v>147</v>
      </c>
      <c r="P898" s="1" t="s">
        <v>199</v>
      </c>
      <c r="Q898" s="1" t="s">
        <v>205</v>
      </c>
      <c r="R898" s="1" t="s">
        <v>48</v>
      </c>
      <c r="S898" s="1" t="s">
        <v>79</v>
      </c>
      <c r="T898" s="1" t="s">
        <v>206</v>
      </c>
      <c r="U898" s="2" t="d">
        <v>2019-10-28T11:55:00.0000002793967725</v>
      </c>
      <c r="V898">
        <v>21</v>
      </c>
      <c r="W898">
        <v>15</v>
      </c>
      <c r="X898">
        <v>86</v>
      </c>
      <c r="Y898">
        <v>24.35</v>
      </c>
      <c r="Z898">
        <v>6</v>
      </c>
      <c r="AA898" s="1" t="s">
        <v>60</v>
      </c>
      <c r="AB898">
        <v>5</v>
      </c>
      <c r="AC898">
        <v>0</v>
      </c>
      <c r="AD898" s="1" t="s">
        <v>966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s="1" t="s">
        <v>51</v>
      </c>
      <c r="AS898" s="1" t="s">
        <v>51</v>
      </c>
      <c r="AT898" s="1" t="s">
        <v>51</v>
      </c>
      <c r="AU898" s="1" t="s">
        <v>51</v>
      </c>
    </row>
    <row r="899" spans="1:47" x14ac:dyDescent="0.25">
      <c r="A899" s="1" t="s">
        <v>1120</v>
      </c>
      <c r="B899">
        <v>4</v>
      </c>
      <c r="C899" s="2" t="d">
        <v>2019-10-28T13:10:42.00000024866312550</v>
      </c>
      <c r="D899" s="2" t="d">
        <v>2019-10-28T13:38:21.99999979231506600</v>
      </c>
      <c r="E899">
        <v>39.86589</v>
      </c>
      <c r="F899">
        <v>-105.24029</v>
      </c>
      <c r="G899">
        <v>39.86589</v>
      </c>
      <c r="H899">
        <v>-105.24029</v>
      </c>
      <c r="I899">
        <v>0</v>
      </c>
      <c r="J899" s="1" t="s">
        <v>1121</v>
      </c>
      <c r="L899" s="1" t="s">
        <v>1122</v>
      </c>
      <c r="M899" s="1" t="s">
        <v>47</v>
      </c>
      <c r="N899" s="1" t="s">
        <v>270</v>
      </c>
      <c r="O899" s="1" t="s">
        <v>115</v>
      </c>
      <c r="P899" s="1" t="s">
        <v>199</v>
      </c>
      <c r="Q899" s="1" t="s">
        <v>350</v>
      </c>
      <c r="R899" s="1" t="s">
        <v>48</v>
      </c>
      <c r="S899" s="1" t="s">
        <v>79</v>
      </c>
      <c r="T899" s="1" t="s">
        <v>325</v>
      </c>
      <c r="U899" s="2" t="d">
        <v>2019-10-28T13:12:00.00000025145709525</v>
      </c>
      <c r="V899">
        <v>27</v>
      </c>
      <c r="W899">
        <v>19</v>
      </c>
      <c r="X899">
        <v>64</v>
      </c>
      <c r="Y899">
        <v>24.65</v>
      </c>
      <c r="Z899">
        <v>10</v>
      </c>
      <c r="AA899" s="1" t="s">
        <v>66</v>
      </c>
      <c r="AB899">
        <v>7</v>
      </c>
      <c r="AC899">
        <v>0</v>
      </c>
      <c r="AD899" s="1" t="s">
        <v>1068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1</v>
      </c>
      <c r="AQ899" t="b">
        <v>0</v>
      </c>
      <c r="AR899" s="1" t="s">
        <v>51</v>
      </c>
      <c r="AS899" s="1" t="s">
        <v>51</v>
      </c>
      <c r="AT899" s="1" t="s">
        <v>51</v>
      </c>
      <c r="AU899" s="1" t="s">
        <v>51</v>
      </c>
    </row>
    <row r="900" spans="1:47" x14ac:dyDescent="0.25">
      <c r="A900" s="1" t="s">
        <v>7766</v>
      </c>
      <c r="B900">
        <v>3</v>
      </c>
      <c r="C900" s="2" t="d">
        <v>2019-10-28T13:43:43.00000002142041675</v>
      </c>
      <c r="D900" s="2" t="d">
        <v>2019-10-28T14:13:18.00000004470348225</v>
      </c>
      <c r="E900">
        <v>39.387599999999999</v>
      </c>
      <c r="F900">
        <v>-105.7893</v>
      </c>
      <c r="G900">
        <v>39.391539999999999</v>
      </c>
      <c r="H900">
        <v>-105.78691000000001</v>
      </c>
      <c r="I900">
        <v>0.30099999999999999</v>
      </c>
      <c r="J900" s="1" t="s">
        <v>851</v>
      </c>
      <c r="K900">
        <v>39624</v>
      </c>
      <c r="L900" s="1" t="s">
        <v>6658</v>
      </c>
      <c r="M900" s="1" t="s">
        <v>47</v>
      </c>
      <c r="N900" s="1" t="s">
        <v>115</v>
      </c>
      <c r="O900" s="1" t="s">
        <v>357</v>
      </c>
      <c r="P900" s="1" t="s">
        <v>199</v>
      </c>
      <c r="Q900" s="1" t="s">
        <v>2813</v>
      </c>
      <c r="R900" s="1" t="s">
        <v>48</v>
      </c>
      <c r="S900" s="1" t="s">
        <v>79</v>
      </c>
      <c r="T900" s="1" t="s">
        <v>504</v>
      </c>
      <c r="U900" s="2" t="d">
        <v>2019-10-28T13:53:00.000000097788870375</v>
      </c>
      <c r="V900">
        <v>19</v>
      </c>
      <c r="W900">
        <v>8</v>
      </c>
      <c r="X900">
        <v>54</v>
      </c>
      <c r="Y900">
        <v>20.57</v>
      </c>
      <c r="Z900">
        <v>10</v>
      </c>
      <c r="AA900" s="1" t="s">
        <v>71</v>
      </c>
      <c r="AB900">
        <v>9</v>
      </c>
      <c r="AC900">
        <v>0</v>
      </c>
      <c r="AD900" s="1" t="s">
        <v>1068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s="1" t="s">
        <v>51</v>
      </c>
      <c r="AS900" s="1" t="s">
        <v>51</v>
      </c>
      <c r="AT900" s="1" t="s">
        <v>51</v>
      </c>
      <c r="AU900" s="1" t="s">
        <v>51</v>
      </c>
    </row>
    <row r="901" spans="1:47" x14ac:dyDescent="0.25">
      <c r="A901" s="1" t="s">
        <v>2871</v>
      </c>
      <c r="B901">
        <v>3</v>
      </c>
      <c r="C901" s="2" t="d">
        <v>2019-10-28T14:45:54.99999986495822550</v>
      </c>
      <c r="D901" s="2" t="d">
        <v>2019-10-28T15:15:16.99999999254941850</v>
      </c>
      <c r="E901">
        <v>38.497700000000002</v>
      </c>
      <c r="F901">
        <v>-104.62537</v>
      </c>
      <c r="G901">
        <v>38.500439999999998</v>
      </c>
      <c r="H901">
        <v>-104.62635</v>
      </c>
      <c r="I901">
        <v>0.19700000000000001</v>
      </c>
      <c r="J901" s="1" t="s">
        <v>411</v>
      </c>
      <c r="L901" s="1" t="s">
        <v>195</v>
      </c>
      <c r="M901" s="1" t="s">
        <v>47</v>
      </c>
      <c r="N901" s="1" t="s">
        <v>412</v>
      </c>
      <c r="O901" s="1" t="s">
        <v>412</v>
      </c>
      <c r="P901" s="1" t="s">
        <v>199</v>
      </c>
      <c r="Q901" s="1" t="s">
        <v>413</v>
      </c>
      <c r="R901" s="1" t="s">
        <v>48</v>
      </c>
      <c r="S901" s="1" t="s">
        <v>79</v>
      </c>
      <c r="T901" s="1" t="s">
        <v>414</v>
      </c>
      <c r="U901" s="2" t="d">
        <v>2019-10-28T14:52:59.99999988824129100</v>
      </c>
      <c r="V901">
        <v>26</v>
      </c>
      <c r="W901">
        <v>18</v>
      </c>
      <c r="X901">
        <v>81</v>
      </c>
      <c r="Y901">
        <v>25.21</v>
      </c>
      <c r="Z901">
        <v>10</v>
      </c>
      <c r="AA901" s="1" t="s">
        <v>66</v>
      </c>
      <c r="AB901">
        <v>7</v>
      </c>
      <c r="AC901">
        <v>0</v>
      </c>
      <c r="AD901" s="1" t="s">
        <v>966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s="1" t="s">
        <v>51</v>
      </c>
      <c r="AS901" s="1" t="s">
        <v>51</v>
      </c>
      <c r="AT901" s="1" t="s">
        <v>51</v>
      </c>
      <c r="AU901" s="1" t="s">
        <v>51</v>
      </c>
    </row>
    <row r="902" spans="1:47" x14ac:dyDescent="0.25">
      <c r="A902" s="1" t="s">
        <v>6557</v>
      </c>
      <c r="B902">
        <v>4</v>
      </c>
      <c r="C902" s="2" t="d">
        <v>2019-10-28T13:01:42.99999997951090425</v>
      </c>
      <c r="D902" s="2" t="d">
        <v>2019-10-28T13:31:19.00000023655593225</v>
      </c>
      <c r="E902">
        <v>37.860419999999998</v>
      </c>
      <c r="F902">
        <v>-104.82897</v>
      </c>
      <c r="G902">
        <v>37.821420000000003</v>
      </c>
      <c r="H902">
        <v>-104.82881999999999</v>
      </c>
      <c r="I902">
        <v>2.6949999999999998</v>
      </c>
      <c r="J902" s="1" t="s">
        <v>6558</v>
      </c>
      <c r="L902" s="1" t="s">
        <v>196</v>
      </c>
      <c r="M902" s="1" t="s">
        <v>47</v>
      </c>
      <c r="N902" s="1" t="s">
        <v>134</v>
      </c>
      <c r="O902" s="1" t="s">
        <v>515</v>
      </c>
      <c r="P902" s="1" t="s">
        <v>199</v>
      </c>
      <c r="Q902" s="1" t="s">
        <v>516</v>
      </c>
      <c r="R902" s="1" t="s">
        <v>48</v>
      </c>
      <c r="S902" s="1" t="s">
        <v>79</v>
      </c>
      <c r="T902" s="1" t="s">
        <v>517</v>
      </c>
      <c r="U902" s="2" t="d">
        <v>2019-10-28T12:53:59.99999987427145575</v>
      </c>
      <c r="V902">
        <v>10</v>
      </c>
      <c r="X902">
        <v>92</v>
      </c>
      <c r="Y902">
        <v>20.329999999999998</v>
      </c>
      <c r="Z902">
        <v>0.75</v>
      </c>
      <c r="AA902" s="1" t="s">
        <v>69</v>
      </c>
      <c r="AC902">
        <v>0.02</v>
      </c>
      <c r="AD902" s="1" t="s">
        <v>1211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s="1" t="s">
        <v>51</v>
      </c>
      <c r="AS902" s="1" t="s">
        <v>51</v>
      </c>
      <c r="AT902" s="1" t="s">
        <v>51</v>
      </c>
      <c r="AU902" s="1" t="s">
        <v>51</v>
      </c>
    </row>
    <row r="903" spans="1:47" x14ac:dyDescent="0.25">
      <c r="A903" s="1" t="s">
        <v>1865</v>
      </c>
      <c r="B903">
        <v>3</v>
      </c>
      <c r="C903" s="2" t="d">
        <v>2019-10-28T14:17:29.00000025518238600</v>
      </c>
      <c r="D903" s="2" t="d">
        <v>2019-10-28T14:45:22.99999992828816150</v>
      </c>
      <c r="E903">
        <v>39.633339999999997</v>
      </c>
      <c r="F903">
        <v>-104.90667999999999</v>
      </c>
      <c r="G903">
        <v>39.629829999999998</v>
      </c>
      <c r="H903">
        <v>-104.90518</v>
      </c>
      <c r="I903">
        <v>0.255</v>
      </c>
      <c r="J903" s="1" t="s">
        <v>221</v>
      </c>
      <c r="L903" s="1" t="s">
        <v>196</v>
      </c>
      <c r="M903" s="1" t="s">
        <v>47</v>
      </c>
      <c r="N903" s="1" t="s">
        <v>131</v>
      </c>
      <c r="O903" s="1" t="s">
        <v>131</v>
      </c>
      <c r="P903" s="1" t="s">
        <v>199</v>
      </c>
      <c r="Q903" s="1" t="s">
        <v>415</v>
      </c>
      <c r="R903" s="1" t="s">
        <v>48</v>
      </c>
      <c r="S903" s="1" t="s">
        <v>79</v>
      </c>
      <c r="T903" s="1" t="s">
        <v>201</v>
      </c>
      <c r="U903" s="2" t="d">
        <v>2019-10-28T13:53:00.000000097788870375</v>
      </c>
      <c r="V903">
        <v>22</v>
      </c>
      <c r="W903">
        <v>16</v>
      </c>
      <c r="X903">
        <v>75</v>
      </c>
      <c r="Y903">
        <v>24.07</v>
      </c>
      <c r="Z903">
        <v>10</v>
      </c>
      <c r="AA903" s="1" t="s">
        <v>63</v>
      </c>
      <c r="AB903">
        <v>5</v>
      </c>
      <c r="AC903">
        <v>0</v>
      </c>
      <c r="AD903" s="1" t="s">
        <v>1068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s="1" t="s">
        <v>51</v>
      </c>
      <c r="AS903" s="1" t="s">
        <v>51</v>
      </c>
      <c r="AT903" s="1" t="s">
        <v>51</v>
      </c>
      <c r="AU903" s="1" t="s">
        <v>51</v>
      </c>
    </row>
    <row r="904" spans="1:47" x14ac:dyDescent="0.25">
      <c r="A904" s="1" t="s">
        <v>8427</v>
      </c>
      <c r="B904">
        <v>3</v>
      </c>
      <c r="C904" s="2" t="d">
        <v>2019-10-28T17:53:26.00000030826777075</v>
      </c>
      <c r="D904" s="2" t="d">
        <v>2019-10-28T18:23:17.999999905005097350</v>
      </c>
      <c r="E904">
        <v>38.908560000000001</v>
      </c>
      <c r="F904">
        <v>-104.71977</v>
      </c>
      <c r="G904">
        <v>38.898519999999998</v>
      </c>
      <c r="H904">
        <v>-104.7199</v>
      </c>
      <c r="I904">
        <v>0.69399999999999995</v>
      </c>
      <c r="J904" s="1" t="s">
        <v>1129</v>
      </c>
      <c r="K904">
        <v>4894</v>
      </c>
      <c r="L904" s="1" t="s">
        <v>6720</v>
      </c>
      <c r="M904" s="1" t="s">
        <v>47</v>
      </c>
      <c r="N904" s="1" t="s">
        <v>233</v>
      </c>
      <c r="O904" s="1" t="s">
        <v>194</v>
      </c>
      <c r="P904" s="1" t="s">
        <v>199</v>
      </c>
      <c r="Q904" s="1" t="s">
        <v>886</v>
      </c>
      <c r="R904" s="1" t="s">
        <v>48</v>
      </c>
      <c r="S904" s="1" t="s">
        <v>79</v>
      </c>
      <c r="T904" s="1" t="s">
        <v>250</v>
      </c>
      <c r="U904" s="2" t="d">
        <v>2019-10-28T17:54:00.00000008381903175</v>
      </c>
      <c r="V904">
        <v>19</v>
      </c>
      <c r="W904">
        <v>8</v>
      </c>
      <c r="X904">
        <v>85</v>
      </c>
      <c r="Y904">
        <v>23.83</v>
      </c>
      <c r="Z904">
        <v>4</v>
      </c>
      <c r="AA904" s="1" t="s">
        <v>66</v>
      </c>
      <c r="AB904">
        <v>9</v>
      </c>
      <c r="AC904">
        <v>0</v>
      </c>
      <c r="AD904" s="1" t="s">
        <v>966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s="1" t="s">
        <v>51</v>
      </c>
      <c r="AS904" s="1" t="s">
        <v>51</v>
      </c>
      <c r="AT904" s="1" t="s">
        <v>51</v>
      </c>
      <c r="AU904" s="1" t="s">
        <v>51</v>
      </c>
    </row>
    <row r="905" spans="1:47" x14ac:dyDescent="0.25">
      <c r="A905" s="1" t="s">
        <v>2140</v>
      </c>
      <c r="B905">
        <v>3</v>
      </c>
      <c r="C905" s="2" t="d">
        <v>2019-10-28T20:51:54.99999978113919375</v>
      </c>
      <c r="D905" s="2" t="d">
        <v>2019-10-28T21:21:11.99999999720603025</v>
      </c>
      <c r="E905">
        <v>39.882770000000001</v>
      </c>
      <c r="F905">
        <v>-104.98746</v>
      </c>
      <c r="G905">
        <v>39.885440000000003</v>
      </c>
      <c r="H905">
        <v>-104.98744000000001</v>
      </c>
      <c r="I905">
        <v>0.184</v>
      </c>
      <c r="J905" s="1" t="s">
        <v>442</v>
      </c>
      <c r="L905" s="1" t="s">
        <v>195</v>
      </c>
      <c r="M905" s="1" t="s">
        <v>47</v>
      </c>
      <c r="N905" s="1" t="s">
        <v>131</v>
      </c>
      <c r="O905" s="1" t="s">
        <v>147</v>
      </c>
      <c r="P905" s="1" t="s">
        <v>199</v>
      </c>
      <c r="Q905" s="1" t="s">
        <v>205</v>
      </c>
      <c r="R905" s="1" t="s">
        <v>48</v>
      </c>
      <c r="S905" s="1" t="s">
        <v>79</v>
      </c>
      <c r="T905" s="1" t="s">
        <v>206</v>
      </c>
      <c r="U905" s="2" t="d">
        <v>2019-10-28T20:55:00.0000002793967725</v>
      </c>
      <c r="V905">
        <v>19</v>
      </c>
      <c r="W905">
        <v>19</v>
      </c>
      <c r="X905">
        <v>93</v>
      </c>
      <c r="Y905">
        <v>24.31</v>
      </c>
      <c r="Z905">
        <v>10</v>
      </c>
      <c r="AA905" s="1" t="s">
        <v>8970</v>
      </c>
      <c r="AB905">
        <v>0</v>
      </c>
      <c r="AC905">
        <v>0</v>
      </c>
      <c r="AD905" s="1" t="s">
        <v>819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s="1" t="s">
        <v>53</v>
      </c>
      <c r="AS905" s="1" t="s">
        <v>53</v>
      </c>
      <c r="AT905" s="1" t="s">
        <v>53</v>
      </c>
      <c r="AU905" s="1" t="s">
        <v>53</v>
      </c>
    </row>
    <row r="906" spans="1:47" x14ac:dyDescent="0.25">
      <c r="A906" s="1" t="s">
        <v>8428</v>
      </c>
      <c r="B906">
        <v>3</v>
      </c>
      <c r="C906" s="2" t="d">
        <v>2019-10-28T22:47:14.99999991618096825</v>
      </c>
      <c r="D906" s="2" t="d">
        <v>2019-10-28T23:17:10.00000021420419450</v>
      </c>
      <c r="E906">
        <v>38.838450000000002</v>
      </c>
      <c r="F906">
        <v>-104.66616</v>
      </c>
      <c r="G906">
        <v>38.835090000000001</v>
      </c>
      <c r="H906">
        <v>-104.64567</v>
      </c>
      <c r="I906">
        <v>1.127</v>
      </c>
      <c r="J906" s="1" t="s">
        <v>8014</v>
      </c>
      <c r="K906">
        <v>8516</v>
      </c>
      <c r="L906" s="1" t="s">
        <v>6647</v>
      </c>
      <c r="M906" s="1" t="s">
        <v>47</v>
      </c>
      <c r="N906" s="1" t="s">
        <v>233</v>
      </c>
      <c r="O906" s="1" t="s">
        <v>194</v>
      </c>
      <c r="P906" s="1" t="s">
        <v>199</v>
      </c>
      <c r="Q906" s="1" t="s">
        <v>6648</v>
      </c>
      <c r="R906" s="1" t="s">
        <v>48</v>
      </c>
      <c r="S906" s="1" t="s">
        <v>79</v>
      </c>
      <c r="T906" s="1" t="s">
        <v>250</v>
      </c>
      <c r="U906" s="2" t="d">
        <v>2019-10-28T22:54:00.00000029336660775</v>
      </c>
      <c r="V906">
        <v>18</v>
      </c>
      <c r="W906">
        <v>18</v>
      </c>
      <c r="X906">
        <v>92</v>
      </c>
      <c r="Y906">
        <v>23.86</v>
      </c>
      <c r="Z906">
        <v>6</v>
      </c>
      <c r="AA906" s="1" t="s">
        <v>8970</v>
      </c>
      <c r="AB906">
        <v>0</v>
      </c>
      <c r="AC906">
        <v>0</v>
      </c>
      <c r="AD906" s="1" t="s">
        <v>966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s="1" t="s">
        <v>53</v>
      </c>
      <c r="AS906" s="1" t="s">
        <v>53</v>
      </c>
      <c r="AT906" s="1" t="s">
        <v>53</v>
      </c>
      <c r="AU906" s="1" t="s">
        <v>53</v>
      </c>
    </row>
    <row r="907" spans="1:47" x14ac:dyDescent="0.25">
      <c r="A907" s="1" t="s">
        <v>6020</v>
      </c>
      <c r="B907">
        <v>3</v>
      </c>
      <c r="C907" s="2" t="d">
        <v>2019-10-28T09:11:27.999999895691871825</v>
      </c>
      <c r="D907" s="2" t="d">
        <v>2019-10-28T09:41:20.0000001210719325</v>
      </c>
      <c r="E907">
        <v>37.06382</v>
      </c>
      <c r="F907">
        <v>-104.52030999999999</v>
      </c>
      <c r="G907">
        <v>37.075360000000003</v>
      </c>
      <c r="H907">
        <v>-104.51783</v>
      </c>
      <c r="I907">
        <v>0.80900000000000005</v>
      </c>
      <c r="J907" s="1" t="s">
        <v>1149</v>
      </c>
      <c r="L907" s="1" t="s">
        <v>195</v>
      </c>
      <c r="M907" s="1" t="s">
        <v>47</v>
      </c>
      <c r="N907" s="1" t="s">
        <v>100</v>
      </c>
      <c r="O907" s="1" t="s">
        <v>376</v>
      </c>
      <c r="P907" s="1" t="s">
        <v>199</v>
      </c>
      <c r="Q907" s="1" t="s">
        <v>377</v>
      </c>
      <c r="R907" s="1" t="s">
        <v>48</v>
      </c>
      <c r="S907" s="1" t="s">
        <v>79</v>
      </c>
      <c r="T907" s="1" t="s">
        <v>378</v>
      </c>
      <c r="U907" s="2" t="d">
        <v>2019-10-28T09:21:59.99999990221113300</v>
      </c>
      <c r="V907">
        <v>25</v>
      </c>
      <c r="W907">
        <v>14</v>
      </c>
      <c r="X907">
        <v>92</v>
      </c>
      <c r="Y907">
        <v>24.21</v>
      </c>
      <c r="Z907">
        <v>1</v>
      </c>
      <c r="AA907" s="1" t="s">
        <v>59</v>
      </c>
      <c r="AB907">
        <v>13</v>
      </c>
      <c r="AC907">
        <v>0</v>
      </c>
      <c r="AD907" s="1" t="s">
        <v>1211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s="1" t="s">
        <v>51</v>
      </c>
      <c r="AS907" s="1" t="s">
        <v>51</v>
      </c>
      <c r="AT907" s="1" t="s">
        <v>51</v>
      </c>
      <c r="AU907" s="1" t="s">
        <v>51</v>
      </c>
    </row>
    <row r="908" spans="1:47" x14ac:dyDescent="0.25">
      <c r="A908" s="1" t="s">
        <v>6021</v>
      </c>
      <c r="B908">
        <v>3</v>
      </c>
      <c r="C908" s="2" t="d">
        <v>2019-10-29T06:07:33.00000028219074225</v>
      </c>
      <c r="D908" s="2" t="d">
        <v>2019-10-29T06:37:13.0000002169981575</v>
      </c>
      <c r="E908">
        <v>39.648710000000001</v>
      </c>
      <c r="F908">
        <v>-104.9161</v>
      </c>
      <c r="G908">
        <v>39.644849999999998</v>
      </c>
      <c r="H908">
        <v>-104.91388000000001</v>
      </c>
      <c r="I908">
        <v>0.29199999999999998</v>
      </c>
      <c r="J908" s="1" t="s">
        <v>221</v>
      </c>
      <c r="L908" s="1" t="s">
        <v>173</v>
      </c>
      <c r="M908" s="1" t="s">
        <v>47</v>
      </c>
      <c r="N908" s="1" t="s">
        <v>131</v>
      </c>
      <c r="O908" s="1" t="s">
        <v>131</v>
      </c>
      <c r="P908" s="1" t="s">
        <v>199</v>
      </c>
      <c r="Q908" s="1" t="s">
        <v>415</v>
      </c>
      <c r="R908" s="1" t="s">
        <v>48</v>
      </c>
      <c r="S908" s="1" t="s">
        <v>79</v>
      </c>
      <c r="T908" s="1" t="s">
        <v>201</v>
      </c>
      <c r="U908" s="2" t="d">
        <v>2019-10-29T05:52:59.99999988824129100</v>
      </c>
      <c r="V908">
        <v>18</v>
      </c>
      <c r="W908">
        <v>5</v>
      </c>
      <c r="X908">
        <v>88</v>
      </c>
      <c r="Y908">
        <v>24.11</v>
      </c>
      <c r="Z908">
        <v>0.75</v>
      </c>
      <c r="AA908" s="1" t="s">
        <v>58</v>
      </c>
      <c r="AB908">
        <v>13</v>
      </c>
      <c r="AC908">
        <v>0</v>
      </c>
      <c r="AD908" s="1" t="s">
        <v>1211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1</v>
      </c>
      <c r="AN908" t="b">
        <v>0</v>
      </c>
      <c r="AO908" t="b">
        <v>0</v>
      </c>
      <c r="AP908" t="b">
        <v>0</v>
      </c>
      <c r="AQ908" t="b">
        <v>0</v>
      </c>
      <c r="AR908" s="1" t="s">
        <v>53</v>
      </c>
      <c r="AS908" s="1" t="s">
        <v>53</v>
      </c>
      <c r="AT908" s="1" t="s">
        <v>53</v>
      </c>
      <c r="AU908" s="1" t="s">
        <v>51</v>
      </c>
    </row>
    <row r="909" spans="1:47" x14ac:dyDescent="0.25">
      <c r="A909" s="1" t="s">
        <v>2872</v>
      </c>
      <c r="B909">
        <v>3</v>
      </c>
      <c r="C909" s="2" t="d">
        <v>2019-10-29T09:13:31.99999996460974125</v>
      </c>
      <c r="D909" s="2" t="d">
        <v>2019-10-29T09:43:08.99999982677400375</v>
      </c>
      <c r="E909">
        <v>37.975819999999999</v>
      </c>
      <c r="F909">
        <v>-104.78028</v>
      </c>
      <c r="G909">
        <v>37.965049999999998</v>
      </c>
      <c r="H909">
        <v>-104.79237999999999</v>
      </c>
      <c r="I909">
        <v>0.99399999999999999</v>
      </c>
      <c r="J909" s="1" t="s">
        <v>1252</v>
      </c>
      <c r="L909" s="1" t="s">
        <v>196</v>
      </c>
      <c r="M909" s="1" t="s">
        <v>47</v>
      </c>
      <c r="N909" s="1" t="s">
        <v>1298</v>
      </c>
      <c r="O909" s="1" t="s">
        <v>412</v>
      </c>
      <c r="P909" s="1" t="s">
        <v>199</v>
      </c>
      <c r="Q909" s="1" t="s">
        <v>1299</v>
      </c>
      <c r="R909" s="1" t="s">
        <v>48</v>
      </c>
      <c r="S909" s="1" t="s">
        <v>79</v>
      </c>
      <c r="T909" s="1" t="s">
        <v>414</v>
      </c>
      <c r="U909" s="2" t="d">
        <v>2019-10-29T09:30:00.00000020954757600</v>
      </c>
      <c r="V909">
        <v>26</v>
      </c>
      <c r="W909">
        <v>17</v>
      </c>
      <c r="X909">
        <v>81</v>
      </c>
      <c r="Y909">
        <v>25.26</v>
      </c>
      <c r="Z909">
        <v>10</v>
      </c>
      <c r="AA909" s="1" t="s">
        <v>61</v>
      </c>
      <c r="AB909">
        <v>9</v>
      </c>
      <c r="AC909">
        <v>0</v>
      </c>
      <c r="AD909" s="1" t="s">
        <v>966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s="1" t="s">
        <v>51</v>
      </c>
      <c r="AS909" s="1" t="s">
        <v>51</v>
      </c>
      <c r="AT909" s="1" t="s">
        <v>51</v>
      </c>
      <c r="AU909" s="1" t="s">
        <v>51</v>
      </c>
    </row>
    <row r="910" spans="1:47" x14ac:dyDescent="0.25">
      <c r="A910" s="1" t="s">
        <v>6022</v>
      </c>
      <c r="B910">
        <v>3</v>
      </c>
      <c r="C910" s="2" t="d">
        <v>2019-10-29T11:15:47.999999905005097350</v>
      </c>
      <c r="D910" s="2" t="d">
        <v>2019-10-29T11:45:11.99999987147748600</v>
      </c>
      <c r="E910">
        <v>39.630049999999997</v>
      </c>
      <c r="F910">
        <v>-104.90501999999999</v>
      </c>
      <c r="G910">
        <v>39.63353</v>
      </c>
      <c r="H910">
        <v>-104.90649000000001</v>
      </c>
      <c r="I910">
        <v>0.253</v>
      </c>
      <c r="J910" s="1" t="s">
        <v>221</v>
      </c>
      <c r="L910" s="1" t="s">
        <v>266</v>
      </c>
      <c r="M910" s="1" t="s">
        <v>47</v>
      </c>
      <c r="N910" s="1" t="s">
        <v>131</v>
      </c>
      <c r="O910" s="1" t="s">
        <v>131</v>
      </c>
      <c r="P910" s="1" t="s">
        <v>199</v>
      </c>
      <c r="Q910" s="1" t="s">
        <v>415</v>
      </c>
      <c r="R910" s="1" t="s">
        <v>48</v>
      </c>
      <c r="S910" s="1" t="s">
        <v>79</v>
      </c>
      <c r="T910" s="1" t="s">
        <v>201</v>
      </c>
      <c r="U910" s="2" t="d">
        <v>2019-10-29T11:23:00.00000030733644975</v>
      </c>
      <c r="V910">
        <v>13</v>
      </c>
      <c r="W910">
        <v>-2</v>
      </c>
      <c r="X910">
        <v>74</v>
      </c>
      <c r="Y910">
        <v>24.23</v>
      </c>
      <c r="Z910">
        <v>0.5</v>
      </c>
      <c r="AA910" s="1" t="s">
        <v>58</v>
      </c>
      <c r="AB910">
        <v>14</v>
      </c>
      <c r="AC910">
        <v>0</v>
      </c>
      <c r="AD910" s="1" t="s">
        <v>1211</v>
      </c>
      <c r="AE910" t="b">
        <v>0</v>
      </c>
      <c r="AF910" t="b">
        <v>0</v>
      </c>
      <c r="AG910" t="b">
        <v>0</v>
      </c>
      <c r="AH910" t="b">
        <v>0</v>
      </c>
      <c r="AI910" t="b">
        <v>1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s="1" t="s">
        <v>51</v>
      </c>
      <c r="AS910" s="1" t="s">
        <v>51</v>
      </c>
      <c r="AT910" s="1" t="s">
        <v>51</v>
      </c>
      <c r="AU910" s="1" t="s">
        <v>51</v>
      </c>
    </row>
    <row r="911" spans="1:47" x14ac:dyDescent="0.25">
      <c r="A911" s="1" t="s">
        <v>6023</v>
      </c>
      <c r="B911">
        <v>4</v>
      </c>
      <c r="C911" s="2" t="d">
        <v>2019-10-29T12:39:00.00000008381903175</v>
      </c>
      <c r="D911" s="2" t="d">
        <v>2019-10-29T17:12:41.99999980162828950</v>
      </c>
      <c r="E911">
        <v>39.273490000000002</v>
      </c>
      <c r="F911">
        <v>-103.70317</v>
      </c>
      <c r="G911">
        <v>39.740279999999998</v>
      </c>
      <c r="H911">
        <v>-104.71198</v>
      </c>
      <c r="I911">
        <v>62.707999999999998</v>
      </c>
      <c r="J911" s="1" t="s">
        <v>6024</v>
      </c>
      <c r="L911" s="1" t="s">
        <v>137</v>
      </c>
      <c r="M911" s="1" t="s">
        <v>47</v>
      </c>
      <c r="N911" s="1" t="s">
        <v>546</v>
      </c>
      <c r="O911" s="1" t="s">
        <v>82</v>
      </c>
      <c r="P911" s="1" t="s">
        <v>199</v>
      </c>
      <c r="Q911" s="1" t="s">
        <v>547</v>
      </c>
      <c r="R911" s="1" t="s">
        <v>48</v>
      </c>
      <c r="S911" s="1" t="s">
        <v>79</v>
      </c>
      <c r="T911" s="1" t="s">
        <v>548</v>
      </c>
      <c r="U911" s="2" t="d">
        <v>2019-10-29T12:55:00.00000006984918975</v>
      </c>
      <c r="V911">
        <v>18</v>
      </c>
      <c r="W911">
        <v>3</v>
      </c>
      <c r="X911">
        <v>84</v>
      </c>
      <c r="Y911">
        <v>24.5</v>
      </c>
      <c r="Z911">
        <v>8</v>
      </c>
      <c r="AA911" s="1" t="s">
        <v>61</v>
      </c>
      <c r="AB911">
        <v>16</v>
      </c>
      <c r="AC911">
        <v>0</v>
      </c>
      <c r="AD911" s="1" t="s">
        <v>1211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s="1" t="s">
        <v>51</v>
      </c>
      <c r="AS911" s="1" t="s">
        <v>51</v>
      </c>
      <c r="AT911" s="1" t="s">
        <v>51</v>
      </c>
      <c r="AU911" s="1" t="s">
        <v>51</v>
      </c>
    </row>
    <row r="912" spans="1:47" x14ac:dyDescent="0.25">
      <c r="A912" s="1" t="s">
        <v>2873</v>
      </c>
      <c r="B912">
        <v>4</v>
      </c>
      <c r="C912" s="2" t="d">
        <v>2019-10-29T12:56:18.000000072643160850</v>
      </c>
      <c r="D912" s="2" t="d">
        <v>2019-10-29T13:25:58.00000000745058150</v>
      </c>
      <c r="E912">
        <v>39.628790000000002</v>
      </c>
      <c r="F912">
        <v>-106.06667</v>
      </c>
      <c r="G912">
        <v>39.679000000000002</v>
      </c>
      <c r="H912">
        <v>-105.90326</v>
      </c>
      <c r="I912">
        <v>9.359</v>
      </c>
      <c r="J912" s="1" t="s">
        <v>2874</v>
      </c>
      <c r="L912" s="1" t="s">
        <v>133</v>
      </c>
      <c r="M912" s="1" t="s">
        <v>47</v>
      </c>
      <c r="N912" s="1" t="s">
        <v>1482</v>
      </c>
      <c r="O912" s="1" t="s">
        <v>126</v>
      </c>
      <c r="P912" s="1" t="s">
        <v>199</v>
      </c>
      <c r="Q912" s="1" t="s">
        <v>1580</v>
      </c>
      <c r="R912" s="1" t="s">
        <v>48</v>
      </c>
      <c r="S912" s="1" t="s">
        <v>79</v>
      </c>
      <c r="T912" s="1" t="s">
        <v>504</v>
      </c>
      <c r="U912" s="2" t="d">
        <v>2019-10-29T12:53:00.00000030733644975</v>
      </c>
      <c r="V912">
        <v>17</v>
      </c>
      <c r="W912">
        <v>2</v>
      </c>
      <c r="X912">
        <v>84</v>
      </c>
      <c r="Y912">
        <v>20.48</v>
      </c>
      <c r="Z912">
        <v>10</v>
      </c>
      <c r="AA912" s="1" t="s">
        <v>68</v>
      </c>
      <c r="AB912">
        <v>16</v>
      </c>
      <c r="AC912">
        <v>0</v>
      </c>
      <c r="AD912" s="1" t="s">
        <v>966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s="1" t="s">
        <v>51</v>
      </c>
      <c r="AS912" s="1" t="s">
        <v>51</v>
      </c>
      <c r="AT912" s="1" t="s">
        <v>51</v>
      </c>
      <c r="AU912" s="1" t="s">
        <v>51</v>
      </c>
    </row>
    <row r="913" spans="1:47" x14ac:dyDescent="0.25">
      <c r="A913" s="1" t="s">
        <v>5432</v>
      </c>
      <c r="B913">
        <v>3</v>
      </c>
      <c r="C913" s="2" t="d">
        <v>2019-10-29T14:25:32.00000000651926050</v>
      </c>
      <c r="D913" s="2" t="d">
        <v>2019-10-29T14:55:10.00000010244548550</v>
      </c>
      <c r="E913">
        <v>38.289070000000002</v>
      </c>
      <c r="F913">
        <v>-104.60679</v>
      </c>
      <c r="G913">
        <v>38.28792</v>
      </c>
      <c r="H913">
        <v>-104.60637</v>
      </c>
      <c r="I913">
        <v>8.3000000000000004E-2</v>
      </c>
      <c r="J913" s="1" t="s">
        <v>1428</v>
      </c>
      <c r="L913" s="1" t="s">
        <v>196</v>
      </c>
      <c r="M913" s="1" t="s">
        <v>47</v>
      </c>
      <c r="N913" s="1" t="s">
        <v>412</v>
      </c>
      <c r="O913" s="1" t="s">
        <v>412</v>
      </c>
      <c r="P913" s="1" t="s">
        <v>199</v>
      </c>
      <c r="Q913" s="1" t="s">
        <v>463</v>
      </c>
      <c r="R913" s="1" t="s">
        <v>48</v>
      </c>
      <c r="S913" s="1" t="s">
        <v>79</v>
      </c>
      <c r="T913" s="1" t="s">
        <v>414</v>
      </c>
      <c r="U913" s="2" t="d">
        <v>2019-10-29T14:32:00.00000018160789875</v>
      </c>
      <c r="V913">
        <v>22</v>
      </c>
      <c r="W913">
        <v>5</v>
      </c>
      <c r="X913">
        <v>78</v>
      </c>
      <c r="Y913">
        <v>25.26</v>
      </c>
      <c r="Z913">
        <v>1</v>
      </c>
      <c r="AA913" s="1" t="s">
        <v>61</v>
      </c>
      <c r="AB913">
        <v>25</v>
      </c>
      <c r="AC913">
        <v>0</v>
      </c>
      <c r="AD913" s="1" t="s">
        <v>1224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s="1" t="s">
        <v>51</v>
      </c>
      <c r="AS913" s="1" t="s">
        <v>51</v>
      </c>
      <c r="AT913" s="1" t="s">
        <v>51</v>
      </c>
      <c r="AU913" s="1" t="s">
        <v>51</v>
      </c>
    </row>
    <row r="914" spans="1:47" x14ac:dyDescent="0.25">
      <c r="A914" s="1" t="s">
        <v>6025</v>
      </c>
      <c r="B914">
        <v>3</v>
      </c>
      <c r="C914" s="2" t="d">
        <v>2019-10-29T13:43:30.99999973084777875</v>
      </c>
      <c r="D914" s="2" t="d">
        <v>2019-10-29T14:13:11.99999989941716325</v>
      </c>
      <c r="E914">
        <v>39.51999</v>
      </c>
      <c r="F914">
        <v>-104.86709</v>
      </c>
      <c r="G914">
        <v>39.522559999999999</v>
      </c>
      <c r="H914">
        <v>-104.86722</v>
      </c>
      <c r="I914">
        <v>0.17799999999999999</v>
      </c>
      <c r="J914" s="1" t="s">
        <v>573</v>
      </c>
      <c r="L914" s="1" t="s">
        <v>266</v>
      </c>
      <c r="M914" s="1" t="s">
        <v>47</v>
      </c>
      <c r="N914" s="1" t="s">
        <v>174</v>
      </c>
      <c r="O914" s="1" t="s">
        <v>121</v>
      </c>
      <c r="P914" s="1" t="s">
        <v>199</v>
      </c>
      <c r="Q914" s="1" t="s">
        <v>312</v>
      </c>
      <c r="R914" s="1" t="s">
        <v>48</v>
      </c>
      <c r="S914" s="1" t="s">
        <v>79</v>
      </c>
      <c r="T914" s="1" t="s">
        <v>201</v>
      </c>
      <c r="U914" s="2" t="d">
        <v>2019-10-29T13:53:00.000000097788870375</v>
      </c>
      <c r="V914">
        <v>12</v>
      </c>
      <c r="W914">
        <v>-1</v>
      </c>
      <c r="X914">
        <v>77</v>
      </c>
      <c r="Y914">
        <v>24.23</v>
      </c>
      <c r="Z914">
        <v>0.75</v>
      </c>
      <c r="AA914" s="1" t="s">
        <v>58</v>
      </c>
      <c r="AB914">
        <v>10</v>
      </c>
      <c r="AC914">
        <v>0</v>
      </c>
      <c r="AD914" s="1" t="s">
        <v>1211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s="1" t="s">
        <v>51</v>
      </c>
      <c r="AS914" s="1" t="s">
        <v>51</v>
      </c>
      <c r="AT914" s="1" t="s">
        <v>51</v>
      </c>
      <c r="AU914" s="1" t="s">
        <v>51</v>
      </c>
    </row>
    <row r="915" spans="1:47" x14ac:dyDescent="0.25">
      <c r="A915" s="1" t="s">
        <v>4962</v>
      </c>
      <c r="B915">
        <v>3</v>
      </c>
      <c r="C915" s="2" t="d">
        <v>2019-10-29T15:33:49.9999999115243554200</v>
      </c>
      <c r="D915" s="2" t="d">
        <v>2019-10-29T16:03:10.0000002002343525</v>
      </c>
      <c r="E915">
        <v>38.230899999999998</v>
      </c>
      <c r="F915">
        <v>-104.61384</v>
      </c>
      <c r="G915">
        <v>38.233420000000002</v>
      </c>
      <c r="H915">
        <v>-104.61332</v>
      </c>
      <c r="I915">
        <v>0.17599999999999999</v>
      </c>
      <c r="J915" s="1" t="s">
        <v>1015</v>
      </c>
      <c r="L915" s="1" t="s">
        <v>195</v>
      </c>
      <c r="M915" s="1" t="s">
        <v>47</v>
      </c>
      <c r="N915" s="1" t="s">
        <v>412</v>
      </c>
      <c r="O915" s="1" t="s">
        <v>412</v>
      </c>
      <c r="P915" s="1" t="s">
        <v>199</v>
      </c>
      <c r="Q915" s="1" t="s">
        <v>512</v>
      </c>
      <c r="R915" s="1" t="s">
        <v>48</v>
      </c>
      <c r="S915" s="1" t="s">
        <v>79</v>
      </c>
      <c r="T915" s="1" t="s">
        <v>414</v>
      </c>
      <c r="U915" s="2" t="d">
        <v>2019-10-29T15:53:00.00000030733644975</v>
      </c>
      <c r="V915">
        <v>20</v>
      </c>
      <c r="W915">
        <v>3</v>
      </c>
      <c r="X915">
        <v>81</v>
      </c>
      <c r="Y915">
        <v>25.28</v>
      </c>
      <c r="Z915">
        <v>0.75</v>
      </c>
      <c r="AA915" s="1" t="s">
        <v>61</v>
      </c>
      <c r="AB915">
        <v>24</v>
      </c>
      <c r="AC915">
        <v>0.01</v>
      </c>
      <c r="AD915" s="1" t="s">
        <v>1224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s="1" t="s">
        <v>51</v>
      </c>
      <c r="AS915" s="1" t="s">
        <v>51</v>
      </c>
      <c r="AT915" s="1" t="s">
        <v>51</v>
      </c>
      <c r="AU915" s="1" t="s">
        <v>51</v>
      </c>
    </row>
    <row r="916" spans="1:47" x14ac:dyDescent="0.25">
      <c r="A916" s="1" t="s">
        <v>6026</v>
      </c>
      <c r="B916">
        <v>3</v>
      </c>
      <c r="C916" s="2" t="d">
        <v>2019-10-29T15:51:47.99999982118606425</v>
      </c>
      <c r="D916" s="2" t="d">
        <v>2019-10-29T16:19:13.000000258907676075</v>
      </c>
      <c r="E916">
        <v>39.6676</v>
      </c>
      <c r="F916">
        <v>-104.83008</v>
      </c>
      <c r="G916">
        <v>39.669739999999997</v>
      </c>
      <c r="H916">
        <v>-104.82916</v>
      </c>
      <c r="I916">
        <v>0.156</v>
      </c>
      <c r="J916" s="1" t="s">
        <v>650</v>
      </c>
      <c r="L916" s="1" t="s">
        <v>387</v>
      </c>
      <c r="M916" s="1" t="s">
        <v>47</v>
      </c>
      <c r="N916" s="1" t="s">
        <v>171</v>
      </c>
      <c r="O916" s="1" t="s">
        <v>202</v>
      </c>
      <c r="P916" s="1" t="s">
        <v>199</v>
      </c>
      <c r="Q916" s="1" t="s">
        <v>203</v>
      </c>
      <c r="R916" s="1" t="s">
        <v>48</v>
      </c>
      <c r="S916" s="1" t="s">
        <v>79</v>
      </c>
      <c r="T916" s="1" t="s">
        <v>204</v>
      </c>
      <c r="U916" s="2" t="d">
        <v>2019-10-29T15:58:00.00000002793967725</v>
      </c>
      <c r="V916">
        <v>11</v>
      </c>
      <c r="W916">
        <v>-4</v>
      </c>
      <c r="X916">
        <v>82</v>
      </c>
      <c r="Y916">
        <v>24.43</v>
      </c>
      <c r="Z916">
        <v>2</v>
      </c>
      <c r="AA916" s="1" t="s">
        <v>61</v>
      </c>
      <c r="AB916">
        <v>13</v>
      </c>
      <c r="AC916">
        <v>0</v>
      </c>
      <c r="AD916" s="1" t="s">
        <v>1211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s="1" t="s">
        <v>51</v>
      </c>
      <c r="AS916" s="1" t="s">
        <v>51</v>
      </c>
      <c r="AT916" s="1" t="s">
        <v>51</v>
      </c>
      <c r="AU916" s="1" t="s">
        <v>51</v>
      </c>
    </row>
    <row r="917" spans="1:47" x14ac:dyDescent="0.25">
      <c r="A917" s="1" t="s">
        <v>5433</v>
      </c>
      <c r="B917">
        <v>3</v>
      </c>
      <c r="C917" s="2" t="d">
        <v>2019-10-29T17:01:31.99999971315264600</v>
      </c>
      <c r="D917" s="2" t="d">
        <v>2019-10-29T17:31:09.99999980907887100</v>
      </c>
      <c r="E917">
        <v>38.343130000000002</v>
      </c>
      <c r="F917">
        <v>-104.61977</v>
      </c>
      <c r="G917">
        <v>38.345320000000001</v>
      </c>
      <c r="H917">
        <v>-104.6198</v>
      </c>
      <c r="I917">
        <v>0.151</v>
      </c>
      <c r="J917" s="1" t="s">
        <v>455</v>
      </c>
      <c r="L917" s="1" t="s">
        <v>91</v>
      </c>
      <c r="M917" s="1" t="s">
        <v>47</v>
      </c>
      <c r="N917" s="1" t="s">
        <v>412</v>
      </c>
      <c r="O917" s="1" t="s">
        <v>412</v>
      </c>
      <c r="P917" s="1" t="s">
        <v>199</v>
      </c>
      <c r="Q917" s="1" t="s">
        <v>413</v>
      </c>
      <c r="R917" s="1" t="s">
        <v>48</v>
      </c>
      <c r="S917" s="1" t="s">
        <v>79</v>
      </c>
      <c r="T917" s="1" t="s">
        <v>414</v>
      </c>
      <c r="U917" s="2" t="d">
        <v>2019-10-29T17:03:59.999999734573066125</v>
      </c>
      <c r="V917">
        <v>18</v>
      </c>
      <c r="W917">
        <v>-1</v>
      </c>
      <c r="X917">
        <v>84</v>
      </c>
      <c r="Y917">
        <v>25.29</v>
      </c>
      <c r="Z917">
        <v>0.25</v>
      </c>
      <c r="AA917" s="1" t="s">
        <v>61</v>
      </c>
      <c r="AB917">
        <v>28</v>
      </c>
      <c r="AC917">
        <v>0</v>
      </c>
      <c r="AD917" s="1" t="s">
        <v>4896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s="1" t="s">
        <v>51</v>
      </c>
      <c r="AS917" s="1" t="s">
        <v>51</v>
      </c>
      <c r="AT917" s="1" t="s">
        <v>51</v>
      </c>
      <c r="AU917" s="1" t="s">
        <v>51</v>
      </c>
    </row>
    <row r="918" spans="1:47" x14ac:dyDescent="0.25">
      <c r="A918" s="1" t="s">
        <v>6027</v>
      </c>
      <c r="B918">
        <v>3</v>
      </c>
      <c r="C918" s="2" t="d">
        <v>2019-10-29T16:03:48.9999998873099700</v>
      </c>
      <c r="D918" s="2" t="d">
        <v>2019-10-29T16:33:12.99999985378235325</v>
      </c>
      <c r="E918">
        <v>39.734789999999997</v>
      </c>
      <c r="F918">
        <v>-105.01503</v>
      </c>
      <c r="G918">
        <v>39.73639</v>
      </c>
      <c r="H918">
        <v>-105.01425</v>
      </c>
      <c r="I918">
        <v>0.11799999999999999</v>
      </c>
      <c r="J918" s="1" t="s">
        <v>568</v>
      </c>
      <c r="L918" s="1" t="s">
        <v>266</v>
      </c>
      <c r="M918" s="1" t="s">
        <v>47</v>
      </c>
      <c r="N918" s="1" t="s">
        <v>131</v>
      </c>
      <c r="O918" s="1" t="s">
        <v>131</v>
      </c>
      <c r="P918" s="1" t="s">
        <v>199</v>
      </c>
      <c r="Q918" s="1" t="s">
        <v>311</v>
      </c>
      <c r="R918" s="1" t="s">
        <v>48</v>
      </c>
      <c r="S918" s="1" t="s">
        <v>79</v>
      </c>
      <c r="T918" s="1" t="s">
        <v>206</v>
      </c>
      <c r="U918" s="2" t="d">
        <v>2019-10-29T15:45:00.000</v>
      </c>
      <c r="V918">
        <v>12</v>
      </c>
      <c r="W918">
        <v>-1</v>
      </c>
      <c r="X918">
        <v>79</v>
      </c>
      <c r="Y918">
        <v>24.46</v>
      </c>
      <c r="Z918">
        <v>1</v>
      </c>
      <c r="AA918" s="1" t="s">
        <v>58</v>
      </c>
      <c r="AB918">
        <v>10</v>
      </c>
      <c r="AC918">
        <v>0</v>
      </c>
      <c r="AD918" s="1" t="s">
        <v>1211</v>
      </c>
      <c r="AE918" t="b">
        <v>0</v>
      </c>
      <c r="AF918" t="b">
        <v>0</v>
      </c>
      <c r="AG918" t="b">
        <v>0</v>
      </c>
      <c r="AH918" t="b">
        <v>0</v>
      </c>
      <c r="AI918" t="b">
        <v>1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s="1" t="s">
        <v>51</v>
      </c>
      <c r="AS918" s="1" t="s">
        <v>51</v>
      </c>
      <c r="AT918" s="1" t="s">
        <v>51</v>
      </c>
      <c r="AU918" s="1" t="s">
        <v>51</v>
      </c>
    </row>
    <row r="919" spans="1:47" x14ac:dyDescent="0.25">
      <c r="A919" s="1" t="s">
        <v>5434</v>
      </c>
      <c r="B919">
        <v>3</v>
      </c>
      <c r="C919" s="2" t="d">
        <v>2019-10-29T17:39:45.99999973084777875</v>
      </c>
      <c r="D919" s="2" t="d">
        <v>2019-10-29T18:09:12.00000016484409375</v>
      </c>
      <c r="E919">
        <v>38.343130000000002</v>
      </c>
      <c r="F919">
        <v>-104.61977</v>
      </c>
      <c r="G919">
        <v>38.345320000000001</v>
      </c>
      <c r="H919">
        <v>-104.6198</v>
      </c>
      <c r="I919">
        <v>0.151</v>
      </c>
      <c r="J919" s="1" t="s">
        <v>455</v>
      </c>
      <c r="L919" s="1" t="s">
        <v>91</v>
      </c>
      <c r="M919" s="1" t="s">
        <v>47</v>
      </c>
      <c r="N919" s="1" t="s">
        <v>412</v>
      </c>
      <c r="O919" s="1" t="s">
        <v>412</v>
      </c>
      <c r="P919" s="1" t="s">
        <v>199</v>
      </c>
      <c r="Q919" s="1" t="s">
        <v>413</v>
      </c>
      <c r="R919" s="1" t="s">
        <v>48</v>
      </c>
      <c r="S919" s="1" t="s">
        <v>79</v>
      </c>
      <c r="T919" s="1" t="s">
        <v>414</v>
      </c>
      <c r="U919" s="2" t="d">
        <v>2019-10-29T17:35:59.99999970663339225</v>
      </c>
      <c r="V919">
        <v>17</v>
      </c>
      <c r="W919">
        <v>-1</v>
      </c>
      <c r="X919">
        <v>88</v>
      </c>
      <c r="Y919">
        <v>25.31</v>
      </c>
      <c r="Z919">
        <v>0.5</v>
      </c>
      <c r="AA919" s="1" t="s">
        <v>61</v>
      </c>
      <c r="AB919">
        <v>24</v>
      </c>
      <c r="AC919">
        <v>0</v>
      </c>
      <c r="AD919" s="1" t="s">
        <v>4926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s="1" t="s">
        <v>51</v>
      </c>
      <c r="AS919" s="1" t="s">
        <v>51</v>
      </c>
      <c r="AT919" s="1" t="s">
        <v>51</v>
      </c>
      <c r="AU919" s="1" t="s">
        <v>51</v>
      </c>
    </row>
    <row r="920" spans="1:47" x14ac:dyDescent="0.25">
      <c r="A920" s="1" t="s">
        <v>8616</v>
      </c>
      <c r="B920">
        <v>3</v>
      </c>
      <c r="C920" s="2" t="d">
        <v>2019-10-29T19:23:15.99999985657632300</v>
      </c>
      <c r="D920" s="2" t="d">
        <v>2019-10-29T19:53:11.000000154599547225</v>
      </c>
      <c r="E920">
        <v>39.107619999999997</v>
      </c>
      <c r="F920">
        <v>-105.89023</v>
      </c>
      <c r="G920">
        <v>39.058610000000002</v>
      </c>
      <c r="H920">
        <v>-105.85265</v>
      </c>
      <c r="I920">
        <v>3.9409999999999998</v>
      </c>
      <c r="J920" s="1" t="s">
        <v>4055</v>
      </c>
      <c r="K920">
        <v>37623</v>
      </c>
      <c r="L920" s="1" t="s">
        <v>6567</v>
      </c>
      <c r="M920" s="1" t="s">
        <v>97</v>
      </c>
      <c r="N920" s="1" t="s">
        <v>553</v>
      </c>
      <c r="O920" s="1" t="s">
        <v>357</v>
      </c>
      <c r="P920" s="1" t="s">
        <v>199</v>
      </c>
      <c r="Q920" s="1" t="s">
        <v>7153</v>
      </c>
      <c r="R920" s="1" t="s">
        <v>48</v>
      </c>
      <c r="S920" s="1" t="s">
        <v>79</v>
      </c>
      <c r="T920" s="1" t="s">
        <v>555</v>
      </c>
      <c r="U920" s="2" t="d">
        <v>2019-10-29T19:41:59.99999983236193650</v>
      </c>
      <c r="V920">
        <v>5</v>
      </c>
      <c r="W920">
        <v>-8</v>
      </c>
      <c r="X920">
        <v>87</v>
      </c>
      <c r="Y920">
        <v>20.53</v>
      </c>
      <c r="Z920">
        <v>1</v>
      </c>
      <c r="AA920" s="1" t="s">
        <v>72</v>
      </c>
      <c r="AB920">
        <v>8</v>
      </c>
      <c r="AC920">
        <v>0.01</v>
      </c>
      <c r="AD920" s="1" t="s">
        <v>1211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s="1" t="s">
        <v>53</v>
      </c>
      <c r="AS920" s="1" t="s">
        <v>53</v>
      </c>
      <c r="AT920" s="1" t="s">
        <v>53</v>
      </c>
      <c r="AU920" s="1" t="s">
        <v>51</v>
      </c>
    </row>
    <row r="921" spans="1:47" x14ac:dyDescent="0.25">
      <c r="A921" s="1" t="s">
        <v>8617</v>
      </c>
      <c r="B921">
        <v>3</v>
      </c>
      <c r="C921" s="2" t="d">
        <v>2019-10-29T19:23:15.99999985657632300</v>
      </c>
      <c r="D921" s="2" t="d">
        <v>2019-10-29T19:53:11.000000154599547225</v>
      </c>
      <c r="E921">
        <v>39.058610000000002</v>
      </c>
      <c r="F921">
        <v>-105.85265</v>
      </c>
      <c r="G921">
        <v>39.107619999999997</v>
      </c>
      <c r="H921">
        <v>-105.89023</v>
      </c>
      <c r="I921">
        <v>3.9409999999999998</v>
      </c>
      <c r="J921" s="1" t="s">
        <v>743</v>
      </c>
      <c r="K921">
        <v>33237</v>
      </c>
      <c r="L921" s="1" t="s">
        <v>6567</v>
      </c>
      <c r="M921" s="1" t="s">
        <v>97</v>
      </c>
      <c r="N921" s="1" t="s">
        <v>553</v>
      </c>
      <c r="O921" s="1" t="s">
        <v>357</v>
      </c>
      <c r="P921" s="1" t="s">
        <v>199</v>
      </c>
      <c r="Q921" s="1" t="s">
        <v>7153</v>
      </c>
      <c r="R921" s="1" t="s">
        <v>48</v>
      </c>
      <c r="S921" s="1" t="s">
        <v>79</v>
      </c>
      <c r="T921" s="1" t="s">
        <v>555</v>
      </c>
      <c r="U921" s="2" t="d">
        <v>2019-10-29T19:41:59.99999983236193650</v>
      </c>
      <c r="V921">
        <v>5</v>
      </c>
      <c r="W921">
        <v>-8</v>
      </c>
      <c r="X921">
        <v>87</v>
      </c>
      <c r="Y921">
        <v>20.53</v>
      </c>
      <c r="Z921">
        <v>1</v>
      </c>
      <c r="AA921" s="1" t="s">
        <v>72</v>
      </c>
      <c r="AB921">
        <v>8</v>
      </c>
      <c r="AC921">
        <v>0.01</v>
      </c>
      <c r="AD921" s="1" t="s">
        <v>1211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s="1" t="s">
        <v>53</v>
      </c>
      <c r="AS921" s="1" t="s">
        <v>53</v>
      </c>
      <c r="AT921" s="1" t="s">
        <v>53</v>
      </c>
      <c r="AU921" s="1" t="s">
        <v>51</v>
      </c>
    </row>
    <row r="922" spans="1:47" x14ac:dyDescent="0.25">
      <c r="A922" s="1" t="s">
        <v>5964</v>
      </c>
      <c r="B922">
        <v>3</v>
      </c>
      <c r="C922" s="2" t="d">
        <v>2019-10-30T00:51:44.99999974854290475</v>
      </c>
      <c r="D922" s="2" t="d">
        <v>2019-10-30T01:21:08.99999971501529475</v>
      </c>
      <c r="E922">
        <v>39.913930000000001</v>
      </c>
      <c r="F922">
        <v>-104.98993</v>
      </c>
      <c r="G922">
        <v>39.912109999999998</v>
      </c>
      <c r="H922">
        <v>-104.99054</v>
      </c>
      <c r="I922">
        <v>0.13</v>
      </c>
      <c r="J922" s="1" t="s">
        <v>439</v>
      </c>
      <c r="L922" s="1" t="s">
        <v>173</v>
      </c>
      <c r="M922" s="1" t="s">
        <v>47</v>
      </c>
      <c r="N922" s="1" t="s">
        <v>131</v>
      </c>
      <c r="O922" s="1" t="s">
        <v>147</v>
      </c>
      <c r="P922" s="1" t="s">
        <v>199</v>
      </c>
      <c r="Q922" s="1" t="s">
        <v>440</v>
      </c>
      <c r="R922" s="1" t="s">
        <v>48</v>
      </c>
      <c r="S922" s="1" t="s">
        <v>79</v>
      </c>
      <c r="T922" s="1" t="s">
        <v>206</v>
      </c>
      <c r="U922" s="2" t="d">
        <v>2019-10-30T00:53:00.00000030733644975</v>
      </c>
      <c r="V922">
        <v>9</v>
      </c>
      <c r="W922">
        <v>0</v>
      </c>
      <c r="X922">
        <v>85</v>
      </c>
      <c r="Y922">
        <v>24.55</v>
      </c>
      <c r="Z922">
        <v>2</v>
      </c>
      <c r="AA922" s="1" t="s">
        <v>58</v>
      </c>
      <c r="AB922">
        <v>5</v>
      </c>
      <c r="AC922">
        <v>0</v>
      </c>
      <c r="AD922" s="1" t="s">
        <v>1211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s="1" t="s">
        <v>53</v>
      </c>
      <c r="AS922" s="1" t="s">
        <v>53</v>
      </c>
      <c r="AT922" s="1" t="s">
        <v>53</v>
      </c>
      <c r="AU922" s="1" t="s">
        <v>53</v>
      </c>
    </row>
    <row r="923" spans="1:47" x14ac:dyDescent="0.25">
      <c r="A923" s="1" t="s">
        <v>5965</v>
      </c>
      <c r="B923">
        <v>3</v>
      </c>
      <c r="C923" s="2" t="d">
        <v>2019-10-30T00:25:29.9999999580904875</v>
      </c>
      <c r="D923" s="2" t="d">
        <v>2019-10-30T00:55:11.00000012665987200</v>
      </c>
      <c r="E923">
        <v>39.80003</v>
      </c>
      <c r="F923">
        <v>-104.98559</v>
      </c>
      <c r="G923">
        <v>39.797939999999997</v>
      </c>
      <c r="H923">
        <v>-104.98667</v>
      </c>
      <c r="I923">
        <v>0.155</v>
      </c>
      <c r="J923" s="1" t="s">
        <v>556</v>
      </c>
      <c r="L923" s="1" t="s">
        <v>195</v>
      </c>
      <c r="M923" s="1" t="s">
        <v>47</v>
      </c>
      <c r="N923" s="1" t="s">
        <v>131</v>
      </c>
      <c r="O923" s="1" t="s">
        <v>147</v>
      </c>
      <c r="P923" s="1" t="s">
        <v>199</v>
      </c>
      <c r="Q923" s="1" t="s">
        <v>247</v>
      </c>
      <c r="R923" s="1" t="s">
        <v>48</v>
      </c>
      <c r="S923" s="1" t="s">
        <v>79</v>
      </c>
      <c r="T923" s="1" t="s">
        <v>206</v>
      </c>
      <c r="U923" s="2" t="d">
        <v>2019-10-30T00:30:00.00000020954757600</v>
      </c>
      <c r="V923">
        <v>9</v>
      </c>
      <c r="W923">
        <v>-1</v>
      </c>
      <c r="X923">
        <v>85</v>
      </c>
      <c r="Y923">
        <v>24.54</v>
      </c>
      <c r="Z923">
        <v>3</v>
      </c>
      <c r="AA923" s="1" t="s">
        <v>58</v>
      </c>
      <c r="AB923">
        <v>6</v>
      </c>
      <c r="AC923">
        <v>0</v>
      </c>
      <c r="AD923" s="1" t="s">
        <v>1211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s="1" t="s">
        <v>53</v>
      </c>
      <c r="AS923" s="1" t="s">
        <v>53</v>
      </c>
      <c r="AT923" s="1" t="s">
        <v>53</v>
      </c>
      <c r="AU923" s="1" t="s">
        <v>53</v>
      </c>
    </row>
    <row r="924" spans="1:47" x14ac:dyDescent="0.25">
      <c r="A924" s="1" t="s">
        <v>5966</v>
      </c>
      <c r="B924">
        <v>4</v>
      </c>
      <c r="C924" s="2" t="d">
        <v>2019-10-30T02:20:15.00000008381903175</v>
      </c>
      <c r="D924" s="2" t="d">
        <v>2019-10-30T02:47:17.00000017415732400</v>
      </c>
      <c r="E924">
        <v>39.911270000000002</v>
      </c>
      <c r="F924">
        <v>-104.99075000000001</v>
      </c>
      <c r="G924">
        <v>39.882770000000001</v>
      </c>
      <c r="H924">
        <v>-104.98768</v>
      </c>
      <c r="I924">
        <v>1.976</v>
      </c>
      <c r="J924" s="1" t="s">
        <v>5967</v>
      </c>
      <c r="L924" s="1" t="s">
        <v>173</v>
      </c>
      <c r="M924" s="1" t="s">
        <v>47</v>
      </c>
      <c r="N924" s="1" t="s">
        <v>131</v>
      </c>
      <c r="O924" s="1" t="s">
        <v>147</v>
      </c>
      <c r="P924" s="1" t="s">
        <v>199</v>
      </c>
      <c r="Q924" s="1" t="s">
        <v>440</v>
      </c>
      <c r="R924" s="1" t="s">
        <v>48</v>
      </c>
      <c r="S924" s="1" t="s">
        <v>79</v>
      </c>
      <c r="T924" s="1" t="s">
        <v>206</v>
      </c>
      <c r="U924" s="2" t="d">
        <v>2019-10-30T02:12:00.0000000419095125</v>
      </c>
      <c r="V924">
        <v>9</v>
      </c>
      <c r="W924">
        <v>-1</v>
      </c>
      <c r="X924">
        <v>85</v>
      </c>
      <c r="Y924">
        <v>24.55</v>
      </c>
      <c r="Z924">
        <v>3</v>
      </c>
      <c r="AA924" s="1" t="s">
        <v>58</v>
      </c>
      <c r="AB924">
        <v>6</v>
      </c>
      <c r="AC924">
        <v>0</v>
      </c>
      <c r="AD924" s="1" t="s">
        <v>1211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s="1" t="s">
        <v>53</v>
      </c>
      <c r="AS924" s="1" t="s">
        <v>53</v>
      </c>
      <c r="AT924" s="1" t="s">
        <v>53</v>
      </c>
      <c r="AU924" s="1" t="s">
        <v>53</v>
      </c>
    </row>
    <row r="925" spans="1:47" x14ac:dyDescent="0.25">
      <c r="A925" s="1" t="s">
        <v>2732</v>
      </c>
      <c r="B925">
        <v>3</v>
      </c>
      <c r="C925" s="2" t="d">
        <v>2019-10-30T04:49:30.0000000419095125</v>
      </c>
      <c r="D925" s="2" t="d">
        <v>2019-10-30T05:19:06.00000029895454725</v>
      </c>
      <c r="E925">
        <v>39.703620000000001</v>
      </c>
      <c r="F925">
        <v>-105.24884</v>
      </c>
      <c r="G925">
        <v>39.704360000000001</v>
      </c>
      <c r="H925">
        <v>-105.25245</v>
      </c>
      <c r="I925">
        <v>0.19900000000000001</v>
      </c>
      <c r="J925" s="1" t="s">
        <v>892</v>
      </c>
      <c r="L925" s="1" t="s">
        <v>137</v>
      </c>
      <c r="M925" s="1" t="s">
        <v>47</v>
      </c>
      <c r="N925" s="1" t="s">
        <v>270</v>
      </c>
      <c r="O925" s="1" t="s">
        <v>115</v>
      </c>
      <c r="P925" s="1" t="s">
        <v>199</v>
      </c>
      <c r="Q925" s="1" t="s">
        <v>271</v>
      </c>
      <c r="R925" s="1" t="s">
        <v>48</v>
      </c>
      <c r="S925" s="1" t="s">
        <v>79</v>
      </c>
      <c r="T925" s="1" t="s">
        <v>206</v>
      </c>
      <c r="U925" s="2" t="d">
        <v>2019-10-30T04:53:00.000000097788870375</v>
      </c>
      <c r="V925">
        <v>9</v>
      </c>
      <c r="W925">
        <v>9</v>
      </c>
      <c r="X925">
        <v>85</v>
      </c>
      <c r="Y925">
        <v>24.54</v>
      </c>
      <c r="Z925">
        <v>10</v>
      </c>
      <c r="AA925" s="1" t="s">
        <v>61</v>
      </c>
      <c r="AB925">
        <v>3</v>
      </c>
      <c r="AC925">
        <v>0</v>
      </c>
      <c r="AD925" s="1" t="s">
        <v>966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s="1" t="s">
        <v>53</v>
      </c>
      <c r="AS925" s="1" t="s">
        <v>53</v>
      </c>
      <c r="AT925" s="1" t="s">
        <v>53</v>
      </c>
      <c r="AU925" s="1" t="s">
        <v>53</v>
      </c>
    </row>
    <row r="926" spans="1:47" x14ac:dyDescent="0.25">
      <c r="A926" s="1" t="s">
        <v>6028</v>
      </c>
      <c r="B926">
        <v>3</v>
      </c>
      <c r="C926" s="2" t="d">
        <v>2019-10-30T06:17:17.99999998882412775</v>
      </c>
      <c r="D926" s="2" t="d">
        <v>2019-10-30T06:47:12.00000005308538475</v>
      </c>
      <c r="E926">
        <v>39.51999</v>
      </c>
      <c r="F926">
        <v>-104.86709</v>
      </c>
      <c r="G926">
        <v>39.522559999999999</v>
      </c>
      <c r="H926">
        <v>-104.86722</v>
      </c>
      <c r="I926">
        <v>0.17799999999999999</v>
      </c>
      <c r="J926" s="1" t="s">
        <v>573</v>
      </c>
      <c r="L926" s="1" t="s">
        <v>266</v>
      </c>
      <c r="M926" s="1" t="s">
        <v>47</v>
      </c>
      <c r="N926" s="1" t="s">
        <v>174</v>
      </c>
      <c r="O926" s="1" t="s">
        <v>121</v>
      </c>
      <c r="P926" s="1" t="s">
        <v>199</v>
      </c>
      <c r="Q926" s="1" t="s">
        <v>312</v>
      </c>
      <c r="R926" s="1" t="s">
        <v>48</v>
      </c>
      <c r="S926" s="1" t="s">
        <v>79</v>
      </c>
      <c r="T926" s="1" t="s">
        <v>201</v>
      </c>
      <c r="U926" s="2" t="d">
        <v>2019-10-30T05:52:59.99999988824129100</v>
      </c>
      <c r="V926">
        <v>6</v>
      </c>
      <c r="W926">
        <v>-3</v>
      </c>
      <c r="X926">
        <v>80</v>
      </c>
      <c r="Y926">
        <v>24.31</v>
      </c>
      <c r="Z926">
        <v>6</v>
      </c>
      <c r="AA926" s="1" t="s">
        <v>61</v>
      </c>
      <c r="AB926">
        <v>5</v>
      </c>
      <c r="AC926">
        <v>0</v>
      </c>
      <c r="AD926" s="1" t="s">
        <v>1211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s="1" t="s">
        <v>53</v>
      </c>
      <c r="AS926" s="1" t="s">
        <v>53</v>
      </c>
      <c r="AT926" s="1" t="s">
        <v>53</v>
      </c>
      <c r="AU926" s="1" t="s">
        <v>51</v>
      </c>
    </row>
    <row r="927" spans="1:47" x14ac:dyDescent="0.25">
      <c r="A927" s="1" t="s">
        <v>6541</v>
      </c>
      <c r="B927">
        <v>3</v>
      </c>
      <c r="C927" s="2" t="d">
        <v>2019-10-30T06:55:32.00000000651926050</v>
      </c>
      <c r="D927" s="2" t="d">
        <v>2019-10-30T07:25:13.0000001750886450</v>
      </c>
      <c r="E927">
        <v>39.183529999999998</v>
      </c>
      <c r="F927">
        <v>-104.85035999999999</v>
      </c>
      <c r="G927">
        <v>39.165219999999998</v>
      </c>
      <c r="H927">
        <v>-104.85329</v>
      </c>
      <c r="I927">
        <v>1.2749999999999999</v>
      </c>
      <c r="J927" s="1" t="s">
        <v>402</v>
      </c>
      <c r="L927" s="1" t="s">
        <v>196</v>
      </c>
      <c r="M927" s="1" t="s">
        <v>47</v>
      </c>
      <c r="N927" s="1" t="s">
        <v>86</v>
      </c>
      <c r="O927" s="1" t="s">
        <v>121</v>
      </c>
      <c r="P927" s="1" t="s">
        <v>199</v>
      </c>
      <c r="Q927" s="1" t="s">
        <v>223</v>
      </c>
      <c r="R927" s="1" t="s">
        <v>48</v>
      </c>
      <c r="S927" s="1" t="s">
        <v>79</v>
      </c>
      <c r="T927" s="1" t="s">
        <v>224</v>
      </c>
      <c r="U927" s="2" t="d">
        <v>2019-10-30T06:47:59.9999999580904875</v>
      </c>
      <c r="V927">
        <v>0</v>
      </c>
      <c r="X927">
        <v>78</v>
      </c>
      <c r="Y927">
        <v>23.19</v>
      </c>
      <c r="Z927">
        <v>4</v>
      </c>
      <c r="AA927" s="1" t="s">
        <v>69</v>
      </c>
      <c r="AC927">
        <v>0</v>
      </c>
      <c r="AD927" s="1" t="s">
        <v>1211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s="1" t="s">
        <v>53</v>
      </c>
      <c r="AS927" s="1" t="s">
        <v>53</v>
      </c>
      <c r="AT927" s="1" t="s">
        <v>51</v>
      </c>
      <c r="AU927" s="1" t="s">
        <v>51</v>
      </c>
    </row>
    <row r="928" spans="1:47" x14ac:dyDescent="0.25">
      <c r="A928" s="1" t="s">
        <v>5395</v>
      </c>
      <c r="B928">
        <v>3</v>
      </c>
      <c r="C928" s="2" t="d">
        <v>2019-10-30T07:19:32.000000299885868925</v>
      </c>
      <c r="D928" s="2" t="d">
        <v>2019-10-30T07:49:12.00000023469329025</v>
      </c>
      <c r="E928">
        <v>39.78407</v>
      </c>
      <c r="F928">
        <v>-104.98936999999999</v>
      </c>
      <c r="G928">
        <v>39.787300000000002</v>
      </c>
      <c r="H928">
        <v>-104.98934</v>
      </c>
      <c r="I928">
        <v>0.223</v>
      </c>
      <c r="J928" s="1" t="s">
        <v>533</v>
      </c>
      <c r="L928" s="1" t="s">
        <v>2422</v>
      </c>
      <c r="M928" s="1" t="s">
        <v>47</v>
      </c>
      <c r="N928" s="1" t="s">
        <v>131</v>
      </c>
      <c r="O928" s="1" t="s">
        <v>131</v>
      </c>
      <c r="P928" s="1" t="s">
        <v>199</v>
      </c>
      <c r="Q928" s="1" t="s">
        <v>247</v>
      </c>
      <c r="R928" s="1" t="s">
        <v>48</v>
      </c>
      <c r="S928" s="1" t="s">
        <v>79</v>
      </c>
      <c r="T928" s="1" t="s">
        <v>206</v>
      </c>
      <c r="U928" s="2" t="d">
        <v>2019-10-30T07:47:00.00000018160789875</v>
      </c>
      <c r="V928">
        <v>5</v>
      </c>
      <c r="W928">
        <v>-4</v>
      </c>
      <c r="X928">
        <v>85</v>
      </c>
      <c r="Y928">
        <v>24.57</v>
      </c>
      <c r="Z928">
        <v>4</v>
      </c>
      <c r="AA928" s="1" t="s">
        <v>58</v>
      </c>
      <c r="AB928">
        <v>5</v>
      </c>
      <c r="AC928">
        <v>0</v>
      </c>
      <c r="AD928" s="1" t="s">
        <v>819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s="1" t="s">
        <v>53</v>
      </c>
      <c r="AS928" s="1" t="s">
        <v>51</v>
      </c>
      <c r="AT928" s="1" t="s">
        <v>51</v>
      </c>
      <c r="AU928" s="1" t="s">
        <v>51</v>
      </c>
    </row>
    <row r="929" spans="1:47" x14ac:dyDescent="0.25">
      <c r="A929" s="1" t="s">
        <v>8429</v>
      </c>
      <c r="B929">
        <v>4</v>
      </c>
      <c r="C929" s="2" t="d">
        <v>2019-10-30T07:50:16.99999971315264600</v>
      </c>
      <c r="D929" s="2" t="d">
        <v>2019-10-30T08:18:23.99999991059303550</v>
      </c>
      <c r="E929">
        <v>39.529899999999998</v>
      </c>
      <c r="F929">
        <v>-106.21611</v>
      </c>
      <c r="G929">
        <v>39.644579999999998</v>
      </c>
      <c r="H929">
        <v>-106.30765</v>
      </c>
      <c r="I929">
        <v>9.3030000000000008</v>
      </c>
      <c r="J929" s="1" t="s">
        <v>8420</v>
      </c>
      <c r="K929">
        <v>1259</v>
      </c>
      <c r="L929" s="1" t="s">
        <v>8421</v>
      </c>
      <c r="M929" s="1" t="s">
        <v>97</v>
      </c>
      <c r="N929" s="1" t="s">
        <v>175</v>
      </c>
      <c r="O929" s="1" t="s">
        <v>126</v>
      </c>
      <c r="P929" s="1" t="s">
        <v>199</v>
      </c>
      <c r="Q929" s="1" t="s">
        <v>1664</v>
      </c>
      <c r="R929" s="1" t="s">
        <v>48</v>
      </c>
      <c r="S929" s="1" t="s">
        <v>79</v>
      </c>
      <c r="T929" s="1" t="s">
        <v>504</v>
      </c>
      <c r="U929" s="2" t="d">
        <v>2019-10-30T07:53:00.000000097788870375</v>
      </c>
      <c r="V929">
        <v>-6</v>
      </c>
      <c r="W929">
        <v>-20</v>
      </c>
      <c r="X929">
        <v>75</v>
      </c>
      <c r="Y929">
        <v>20.64</v>
      </c>
      <c r="Z929">
        <v>6</v>
      </c>
      <c r="AA929" s="1" t="s">
        <v>59</v>
      </c>
      <c r="AB929">
        <v>7</v>
      </c>
      <c r="AC929">
        <v>0</v>
      </c>
      <c r="AD929" s="1" t="s">
        <v>1211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s="1" t="s">
        <v>51</v>
      </c>
      <c r="AS929" s="1" t="s">
        <v>51</v>
      </c>
      <c r="AT929" s="1" t="s">
        <v>51</v>
      </c>
      <c r="AU929" s="1" t="s">
        <v>51</v>
      </c>
    </row>
    <row r="930" spans="1:47" x14ac:dyDescent="0.25">
      <c r="A930" s="1" t="s">
        <v>6029</v>
      </c>
      <c r="B930">
        <v>3</v>
      </c>
      <c r="C930" s="2" t="d">
        <v>2019-10-30T07:29:17.00000000651926050</v>
      </c>
      <c r="D930" s="2" t="d">
        <v>2019-10-30T07:59:12.99999990966170775</v>
      </c>
      <c r="E930">
        <v>39.747410000000002</v>
      </c>
      <c r="F930">
        <v>-104.74411000000001</v>
      </c>
      <c r="G930">
        <v>39.75235</v>
      </c>
      <c r="H930">
        <v>-104.75246</v>
      </c>
      <c r="I930">
        <v>0.56000000000000005</v>
      </c>
      <c r="J930" s="1" t="s">
        <v>536</v>
      </c>
      <c r="L930" s="1" t="s">
        <v>137</v>
      </c>
      <c r="M930" s="1" t="s">
        <v>47</v>
      </c>
      <c r="N930" s="1" t="s">
        <v>171</v>
      </c>
      <c r="O930" s="1" t="s">
        <v>147</v>
      </c>
      <c r="P930" s="1" t="s">
        <v>199</v>
      </c>
      <c r="Q930" s="1" t="s">
        <v>241</v>
      </c>
      <c r="R930" s="1" t="s">
        <v>48</v>
      </c>
      <c r="S930" s="1" t="s">
        <v>79</v>
      </c>
      <c r="T930" s="1" t="s">
        <v>204</v>
      </c>
      <c r="U930" s="2" t="d">
        <v>2019-10-30T07:31:00.00000019557774075</v>
      </c>
      <c r="V930">
        <v>3</v>
      </c>
      <c r="W930">
        <v>-6</v>
      </c>
      <c r="X930">
        <v>92</v>
      </c>
      <c r="Y930">
        <v>24.55</v>
      </c>
      <c r="Z930">
        <v>6</v>
      </c>
      <c r="AA930" s="1" t="s">
        <v>61</v>
      </c>
      <c r="AB930">
        <v>5</v>
      </c>
      <c r="AC930">
        <v>0</v>
      </c>
      <c r="AD930" s="1" t="s">
        <v>1211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s="1" t="s">
        <v>51</v>
      </c>
      <c r="AS930" s="1" t="s">
        <v>51</v>
      </c>
      <c r="AT930" s="1" t="s">
        <v>51</v>
      </c>
      <c r="AU930" s="1" t="s">
        <v>51</v>
      </c>
    </row>
    <row r="931" spans="1:47" x14ac:dyDescent="0.25">
      <c r="A931" s="1" t="s">
        <v>5667</v>
      </c>
      <c r="B931">
        <v>3</v>
      </c>
      <c r="C931" s="2" t="d">
        <v>2019-10-30T08:15:47.000000299885868925</v>
      </c>
      <c r="D931" s="2" t="d">
        <v>2019-10-30T08:45:13.99999971035867625</v>
      </c>
      <c r="E931">
        <v>39.80003</v>
      </c>
      <c r="F931">
        <v>-104.98559</v>
      </c>
      <c r="G931">
        <v>39.797939999999997</v>
      </c>
      <c r="H931">
        <v>-104.98667</v>
      </c>
      <c r="I931">
        <v>0.155</v>
      </c>
      <c r="J931" s="1" t="s">
        <v>556</v>
      </c>
      <c r="L931" s="1" t="s">
        <v>195</v>
      </c>
      <c r="M931" s="1" t="s">
        <v>47</v>
      </c>
      <c r="N931" s="1" t="s">
        <v>131</v>
      </c>
      <c r="O931" s="1" t="s">
        <v>147</v>
      </c>
      <c r="P931" s="1" t="s">
        <v>199</v>
      </c>
      <c r="Q931" s="1" t="s">
        <v>247</v>
      </c>
      <c r="R931" s="1" t="s">
        <v>48</v>
      </c>
      <c r="S931" s="1" t="s">
        <v>79</v>
      </c>
      <c r="T931" s="1" t="s">
        <v>206</v>
      </c>
      <c r="U931" s="2" t="d">
        <v>2019-10-30T07:47:00.00000018160789875</v>
      </c>
      <c r="V931">
        <v>5</v>
      </c>
      <c r="W931">
        <v>-4</v>
      </c>
      <c r="X931">
        <v>85</v>
      </c>
      <c r="Y931">
        <v>24.57</v>
      </c>
      <c r="Z931">
        <v>4</v>
      </c>
      <c r="AA931" s="1" t="s">
        <v>58</v>
      </c>
      <c r="AB931">
        <v>5</v>
      </c>
      <c r="AC931">
        <v>0</v>
      </c>
      <c r="AD931" s="1" t="s">
        <v>819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s="1" t="s">
        <v>51</v>
      </c>
      <c r="AS931" s="1" t="s">
        <v>51</v>
      </c>
      <c r="AT931" s="1" t="s">
        <v>51</v>
      </c>
      <c r="AU931" s="1" t="s">
        <v>51</v>
      </c>
    </row>
    <row r="932" spans="1:47" x14ac:dyDescent="0.25">
      <c r="A932" s="1" t="s">
        <v>6030</v>
      </c>
      <c r="B932">
        <v>3</v>
      </c>
      <c r="C932" s="2" t="d">
        <v>2019-10-30T09:13:33.00000019837171050</v>
      </c>
      <c r="D932" s="2" t="d">
        <v>2019-10-30T09:43:11.00000029429793550</v>
      </c>
      <c r="E932">
        <v>39.77514</v>
      </c>
      <c r="F932">
        <v>-104.86001</v>
      </c>
      <c r="G932">
        <v>39.774549999999998</v>
      </c>
      <c r="H932">
        <v>-104.85323</v>
      </c>
      <c r="I932">
        <v>0.36199999999999999</v>
      </c>
      <c r="J932" s="1" t="s">
        <v>535</v>
      </c>
      <c r="L932" s="1" t="s">
        <v>133</v>
      </c>
      <c r="M932" s="1" t="s">
        <v>47</v>
      </c>
      <c r="N932" s="1" t="s">
        <v>131</v>
      </c>
      <c r="O932" s="1" t="s">
        <v>131</v>
      </c>
      <c r="P932" s="1" t="s">
        <v>199</v>
      </c>
      <c r="Q932" s="1" t="s">
        <v>300</v>
      </c>
      <c r="R932" s="1" t="s">
        <v>48</v>
      </c>
      <c r="S932" s="1" t="s">
        <v>79</v>
      </c>
      <c r="T932" s="1" t="s">
        <v>204</v>
      </c>
      <c r="U932" s="2" t="d">
        <v>2019-10-30T09:21:59.99999990221113300</v>
      </c>
      <c r="V932">
        <v>5</v>
      </c>
      <c r="W932">
        <v>-4</v>
      </c>
      <c r="X932">
        <v>85</v>
      </c>
      <c r="Y932">
        <v>24.58</v>
      </c>
      <c r="Z932">
        <v>3</v>
      </c>
      <c r="AA932" s="1" t="s">
        <v>65</v>
      </c>
      <c r="AB932">
        <v>5</v>
      </c>
      <c r="AC932">
        <v>0</v>
      </c>
      <c r="AD932" s="1" t="s">
        <v>1211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s="1" t="s">
        <v>51</v>
      </c>
      <c r="AS932" s="1" t="s">
        <v>51</v>
      </c>
      <c r="AT932" s="1" t="s">
        <v>51</v>
      </c>
      <c r="AU932" s="1" t="s">
        <v>51</v>
      </c>
    </row>
    <row r="933" spans="1:47" x14ac:dyDescent="0.25">
      <c r="A933" s="1" t="s">
        <v>2253</v>
      </c>
      <c r="B933">
        <v>4</v>
      </c>
      <c r="C933" s="2" t="d">
        <v>2019-10-30T10:07:31.9999998388811945700</v>
      </c>
      <c r="D933" s="2" t="d">
        <v>2019-10-30T10:36:50.00000028870999600</v>
      </c>
      <c r="E933">
        <v>39.697040000000001</v>
      </c>
      <c r="F933">
        <v>-106.67148</v>
      </c>
      <c r="G933">
        <v>39.649360000000001</v>
      </c>
      <c r="H933">
        <v>-106.58759999999999</v>
      </c>
      <c r="I933">
        <v>5.5449999999999999</v>
      </c>
      <c r="J933" s="1" t="s">
        <v>2254</v>
      </c>
      <c r="L933" s="1" t="s">
        <v>2255</v>
      </c>
      <c r="M933" s="1" t="s">
        <v>47</v>
      </c>
      <c r="N933" s="1" t="s">
        <v>1352</v>
      </c>
      <c r="O933" s="1" t="s">
        <v>502</v>
      </c>
      <c r="P933" s="1" t="s">
        <v>199</v>
      </c>
      <c r="Q933" s="1" t="s">
        <v>1353</v>
      </c>
      <c r="R933" s="1" t="s">
        <v>48</v>
      </c>
      <c r="S933" s="1" t="s">
        <v>79</v>
      </c>
      <c r="T933" s="1" t="s">
        <v>613</v>
      </c>
      <c r="U933" s="2" t="d">
        <v>2019-10-30T09:56:00.00000026542693050</v>
      </c>
      <c r="V933">
        <v>10</v>
      </c>
      <c r="W933">
        <v>-1</v>
      </c>
      <c r="X933">
        <v>61</v>
      </c>
      <c r="Y933">
        <v>23.84</v>
      </c>
      <c r="Z933">
        <v>10</v>
      </c>
      <c r="AA933" s="1" t="s">
        <v>57</v>
      </c>
      <c r="AB933">
        <v>7</v>
      </c>
      <c r="AC933">
        <v>0</v>
      </c>
      <c r="AD933" s="1" t="s">
        <v>819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s="1" t="s">
        <v>51</v>
      </c>
      <c r="AS933" s="1" t="s">
        <v>51</v>
      </c>
      <c r="AT933" s="1" t="s">
        <v>51</v>
      </c>
      <c r="AU933" s="1" t="s">
        <v>51</v>
      </c>
    </row>
    <row r="934" spans="1:47" x14ac:dyDescent="0.25">
      <c r="A934" s="1" t="s">
        <v>6031</v>
      </c>
      <c r="B934">
        <v>3</v>
      </c>
      <c r="C934" s="2" t="d">
        <v>2019-10-30T09:23:17.000000299885868925</v>
      </c>
      <c r="D934" s="2" t="d">
        <v>2019-10-30T09:53:13.00000020302832225</v>
      </c>
      <c r="E934">
        <v>39.6676</v>
      </c>
      <c r="F934">
        <v>-104.83008</v>
      </c>
      <c r="G934">
        <v>39.669739999999997</v>
      </c>
      <c r="H934">
        <v>-104.82916</v>
      </c>
      <c r="I934">
        <v>0.156</v>
      </c>
      <c r="J934" s="1" t="s">
        <v>650</v>
      </c>
      <c r="L934" s="1" t="s">
        <v>387</v>
      </c>
      <c r="M934" s="1" t="s">
        <v>47</v>
      </c>
      <c r="N934" s="1" t="s">
        <v>171</v>
      </c>
      <c r="O934" s="1" t="s">
        <v>202</v>
      </c>
      <c r="P934" s="1" t="s">
        <v>199</v>
      </c>
      <c r="Q934" s="1" t="s">
        <v>203</v>
      </c>
      <c r="R934" s="1" t="s">
        <v>48</v>
      </c>
      <c r="S934" s="1" t="s">
        <v>79</v>
      </c>
      <c r="T934" s="1" t="s">
        <v>204</v>
      </c>
      <c r="U934" s="2" t="d">
        <v>2019-10-30T09:21:59.99999990221113300</v>
      </c>
      <c r="V934">
        <v>5</v>
      </c>
      <c r="W934">
        <v>-4</v>
      </c>
      <c r="X934">
        <v>85</v>
      </c>
      <c r="Y934">
        <v>24.58</v>
      </c>
      <c r="Z934">
        <v>3</v>
      </c>
      <c r="AA934" s="1" t="s">
        <v>65</v>
      </c>
      <c r="AB934">
        <v>5</v>
      </c>
      <c r="AC934">
        <v>0</v>
      </c>
      <c r="AD934" s="1" t="s">
        <v>1211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s="1" t="s">
        <v>51</v>
      </c>
      <c r="AS934" s="1" t="s">
        <v>51</v>
      </c>
      <c r="AT934" s="1" t="s">
        <v>51</v>
      </c>
      <c r="AU934" s="1" t="s">
        <v>51</v>
      </c>
    </row>
    <row r="935" spans="1:47" x14ac:dyDescent="0.25">
      <c r="A935" s="1" t="s">
        <v>6032</v>
      </c>
      <c r="B935">
        <v>3</v>
      </c>
      <c r="C935" s="2" t="d">
        <v>2019-10-30T10:03:47.00000004842877300</v>
      </c>
      <c r="D935" s="2" t="d">
        <v>2019-10-30T10:33:12.00000024866312550</v>
      </c>
      <c r="E935">
        <v>39.95073</v>
      </c>
      <c r="F935">
        <v>-105.15447</v>
      </c>
      <c r="G935">
        <v>39.950310000000002</v>
      </c>
      <c r="H935">
        <v>-105.15393</v>
      </c>
      <c r="I935">
        <v>4.1000000000000002E-2</v>
      </c>
      <c r="J935" s="1" t="s">
        <v>538</v>
      </c>
      <c r="L935" s="1" t="s">
        <v>244</v>
      </c>
      <c r="M935" s="1" t="s">
        <v>47</v>
      </c>
      <c r="N935" s="1" t="s">
        <v>114</v>
      </c>
      <c r="O935" s="1" t="s">
        <v>256</v>
      </c>
      <c r="P935" s="1" t="s">
        <v>199</v>
      </c>
      <c r="Q935" s="1" t="s">
        <v>539</v>
      </c>
      <c r="R935" s="1" t="s">
        <v>48</v>
      </c>
      <c r="S935" s="1" t="s">
        <v>79</v>
      </c>
      <c r="T935" s="1" t="s">
        <v>206</v>
      </c>
      <c r="U935" s="2" t="d">
        <v>2019-10-30T09:49:59.9999997206032275</v>
      </c>
      <c r="V935">
        <v>9</v>
      </c>
      <c r="W935">
        <v>-4</v>
      </c>
      <c r="X935">
        <v>85</v>
      </c>
      <c r="Y935">
        <v>24.59</v>
      </c>
      <c r="Z935">
        <v>3</v>
      </c>
      <c r="AA935" s="1" t="s">
        <v>72</v>
      </c>
      <c r="AB935">
        <v>8</v>
      </c>
      <c r="AC935">
        <v>0</v>
      </c>
      <c r="AD935" s="1" t="s">
        <v>1211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s="1" t="s">
        <v>51</v>
      </c>
      <c r="AS935" s="1" t="s">
        <v>51</v>
      </c>
      <c r="AT935" s="1" t="s">
        <v>51</v>
      </c>
      <c r="AU935" s="1" t="s">
        <v>51</v>
      </c>
    </row>
    <row r="936" spans="1:47" x14ac:dyDescent="0.25">
      <c r="A936" s="1" t="s">
        <v>4868</v>
      </c>
      <c r="B936">
        <v>3</v>
      </c>
      <c r="C936" s="2" t="d">
        <v>2019-10-30T10:53:16.000000066123903050</v>
      </c>
      <c r="D936" s="2" t="d">
        <v>2019-10-30T11:23:11.99999996926635300</v>
      </c>
      <c r="E936">
        <v>40.402509999999999</v>
      </c>
      <c r="F936">
        <v>-104.99352</v>
      </c>
      <c r="G936">
        <v>40.400089999999999</v>
      </c>
      <c r="H936">
        <v>-104.99357999999999</v>
      </c>
      <c r="I936">
        <v>0.16700000000000001</v>
      </c>
      <c r="J936" s="1" t="s">
        <v>522</v>
      </c>
      <c r="L936" s="1" t="s">
        <v>196</v>
      </c>
      <c r="M936" s="1" t="s">
        <v>47</v>
      </c>
      <c r="N936" s="1" t="s">
        <v>306</v>
      </c>
      <c r="O936" s="1" t="s">
        <v>229</v>
      </c>
      <c r="P936" s="1" t="s">
        <v>199</v>
      </c>
      <c r="Q936" s="1" t="s">
        <v>307</v>
      </c>
      <c r="R936" s="1" t="s">
        <v>48</v>
      </c>
      <c r="S936" s="1" t="s">
        <v>79</v>
      </c>
      <c r="T936" s="1" t="s">
        <v>231</v>
      </c>
      <c r="U936" s="2" t="d">
        <v>2019-10-30T10:56:00.00000005587935450</v>
      </c>
      <c r="V936">
        <v>16</v>
      </c>
      <c r="W936">
        <v>6</v>
      </c>
      <c r="X936">
        <v>84</v>
      </c>
      <c r="Y936">
        <v>25.24</v>
      </c>
      <c r="Z936">
        <v>10</v>
      </c>
      <c r="AA936" s="1" t="s">
        <v>68</v>
      </c>
      <c r="AB936">
        <v>7</v>
      </c>
      <c r="AC936">
        <v>0.01</v>
      </c>
      <c r="AD936" s="1" t="s">
        <v>50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s="1" t="s">
        <v>51</v>
      </c>
      <c r="AS936" s="1" t="s">
        <v>51</v>
      </c>
      <c r="AT936" s="1" t="s">
        <v>51</v>
      </c>
      <c r="AU936" s="1" t="s">
        <v>51</v>
      </c>
    </row>
    <row r="937" spans="1:47" x14ac:dyDescent="0.25">
      <c r="A937" s="1" t="s">
        <v>5435</v>
      </c>
      <c r="B937">
        <v>3</v>
      </c>
      <c r="C937" s="2" t="d">
        <v>2019-10-30T11:35:16.99999971315264600</v>
      </c>
      <c r="D937" s="2" t="d">
        <v>2019-10-30T12:05:10.99999977741390300</v>
      </c>
      <c r="E937">
        <v>39.78566</v>
      </c>
      <c r="F937">
        <v>-105.08320000000001</v>
      </c>
      <c r="G937">
        <v>39.78546</v>
      </c>
      <c r="H937">
        <v>-105.084</v>
      </c>
      <c r="I937">
        <v>4.4999999999999998E-2</v>
      </c>
      <c r="J937" s="1" t="s">
        <v>557</v>
      </c>
      <c r="L937" s="1" t="s">
        <v>137</v>
      </c>
      <c r="M937" s="1" t="s">
        <v>47</v>
      </c>
      <c r="N937" s="1" t="s">
        <v>544</v>
      </c>
      <c r="O937" s="1" t="s">
        <v>115</v>
      </c>
      <c r="P937" s="1" t="s">
        <v>199</v>
      </c>
      <c r="Q937" s="1" t="s">
        <v>545</v>
      </c>
      <c r="R937" s="1" t="s">
        <v>48</v>
      </c>
      <c r="S937" s="1" t="s">
        <v>79</v>
      </c>
      <c r="T937" s="1" t="s">
        <v>206</v>
      </c>
      <c r="U937" s="2" t="d">
        <v>2019-10-30T11:46:59.99999997206032275</v>
      </c>
      <c r="V937">
        <v>16</v>
      </c>
      <c r="W937">
        <v>5</v>
      </c>
      <c r="X937">
        <v>62</v>
      </c>
      <c r="Y937">
        <v>24.58</v>
      </c>
      <c r="Z937">
        <v>15</v>
      </c>
      <c r="AA937" s="1" t="s">
        <v>67</v>
      </c>
      <c r="AB937">
        <v>8</v>
      </c>
      <c r="AC937">
        <v>0</v>
      </c>
      <c r="AD937" s="1" t="s">
        <v>50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s="1" t="s">
        <v>51</v>
      </c>
      <c r="AS937" s="1" t="s">
        <v>51</v>
      </c>
      <c r="AT937" s="1" t="s">
        <v>51</v>
      </c>
      <c r="AU937" s="1" t="s">
        <v>51</v>
      </c>
    </row>
    <row r="938" spans="1:47" x14ac:dyDescent="0.25">
      <c r="A938" s="1" t="s">
        <v>3778</v>
      </c>
      <c r="B938">
        <v>3</v>
      </c>
      <c r="C938" s="2" t="d">
        <v>2019-10-30T10:45:47.00000009033829225</v>
      </c>
      <c r="D938" s="2" t="d">
        <v>2019-10-30T11:15:14.000000129453837700</v>
      </c>
      <c r="E938">
        <v>40.230379999999997</v>
      </c>
      <c r="F938">
        <v>-104.97996999999999</v>
      </c>
      <c r="G938">
        <v>40.230649999999997</v>
      </c>
      <c r="H938">
        <v>-104.97996999999999</v>
      </c>
      <c r="I938">
        <v>1.9E-2</v>
      </c>
      <c r="J938" s="1" t="s">
        <v>341</v>
      </c>
      <c r="L938" s="1" t="s">
        <v>195</v>
      </c>
      <c r="M938" s="1" t="s">
        <v>47</v>
      </c>
      <c r="N938" s="1" t="s">
        <v>631</v>
      </c>
      <c r="O938" s="1" t="s">
        <v>210</v>
      </c>
      <c r="P938" s="1" t="s">
        <v>199</v>
      </c>
      <c r="Q938" s="1" t="s">
        <v>632</v>
      </c>
      <c r="R938" s="1" t="s">
        <v>48</v>
      </c>
      <c r="S938" s="1" t="s">
        <v>79</v>
      </c>
      <c r="T938" s="1" t="s">
        <v>212</v>
      </c>
      <c r="U938" s="2" t="d">
        <v>2019-10-30T10:34:59.9999997206032275</v>
      </c>
      <c r="V938">
        <v>19</v>
      </c>
      <c r="W938">
        <v>12</v>
      </c>
      <c r="X938">
        <v>62</v>
      </c>
      <c r="Y938">
        <v>25.18</v>
      </c>
      <c r="Z938">
        <v>10</v>
      </c>
      <c r="AA938" s="1" t="s">
        <v>68</v>
      </c>
      <c r="AB938">
        <v>5</v>
      </c>
      <c r="AC938">
        <v>0</v>
      </c>
      <c r="AD938" s="1" t="s">
        <v>50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s="1" t="s">
        <v>51</v>
      </c>
      <c r="AS938" s="1" t="s">
        <v>51</v>
      </c>
      <c r="AT938" s="1" t="s">
        <v>51</v>
      </c>
      <c r="AU938" s="1" t="s">
        <v>51</v>
      </c>
    </row>
    <row r="939" spans="1:47" x14ac:dyDescent="0.25">
      <c r="A939" s="1" t="s">
        <v>2875</v>
      </c>
      <c r="B939">
        <v>3</v>
      </c>
      <c r="C939" s="2" t="d">
        <v>2019-10-30T11:37:31.9999998388811945700</v>
      </c>
      <c r="D939" s="2" t="d">
        <v>2019-10-30T12:07:11.00000016856938450</v>
      </c>
      <c r="E939">
        <v>39.290080000000003</v>
      </c>
      <c r="F939">
        <v>-104.89512999999999</v>
      </c>
      <c r="G939">
        <v>39.317419999999998</v>
      </c>
      <c r="H939">
        <v>-104.88357000000001</v>
      </c>
      <c r="I939">
        <v>1.988</v>
      </c>
      <c r="J939" s="1" t="s">
        <v>399</v>
      </c>
      <c r="L939" s="1" t="s">
        <v>195</v>
      </c>
      <c r="M939" s="1" t="s">
        <v>47</v>
      </c>
      <c r="N939" s="1" t="s">
        <v>192</v>
      </c>
      <c r="O939" s="1" t="s">
        <v>121</v>
      </c>
      <c r="P939" s="1" t="s">
        <v>199</v>
      </c>
      <c r="Q939" s="1" t="s">
        <v>334</v>
      </c>
      <c r="R939" s="1" t="s">
        <v>48</v>
      </c>
      <c r="S939" s="1" t="s">
        <v>79</v>
      </c>
      <c r="T939" s="1" t="s">
        <v>224</v>
      </c>
      <c r="U939" s="2" t="d">
        <v>2019-10-30T11:29:00.00000022351741800</v>
      </c>
      <c r="V939">
        <v>5</v>
      </c>
      <c r="X939">
        <v>78</v>
      </c>
      <c r="Y939">
        <v>23.25</v>
      </c>
      <c r="Z939">
        <v>10</v>
      </c>
      <c r="AA939" s="1" t="s">
        <v>69</v>
      </c>
      <c r="AC939">
        <v>0</v>
      </c>
      <c r="AD939" s="1" t="s">
        <v>966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s="1" t="s">
        <v>51</v>
      </c>
      <c r="AS939" s="1" t="s">
        <v>51</v>
      </c>
      <c r="AT939" s="1" t="s">
        <v>51</v>
      </c>
      <c r="AU939" s="1" t="s">
        <v>51</v>
      </c>
    </row>
    <row r="940" spans="1:47" x14ac:dyDescent="0.25">
      <c r="A940" s="1" t="s">
        <v>5436</v>
      </c>
      <c r="B940">
        <v>3</v>
      </c>
      <c r="C940" s="2" t="d">
        <v>2019-10-30T13:17:17.99999977927655175</v>
      </c>
      <c r="D940" s="2" t="d">
        <v>2019-10-30T13:47:11.00000023841858100</v>
      </c>
      <c r="E940">
        <v>39.78566</v>
      </c>
      <c r="F940">
        <v>-105.08320000000001</v>
      </c>
      <c r="G940">
        <v>39.78546</v>
      </c>
      <c r="H940">
        <v>-105.084</v>
      </c>
      <c r="I940">
        <v>4.4999999999999998E-2</v>
      </c>
      <c r="J940" s="1" t="s">
        <v>557</v>
      </c>
      <c r="L940" s="1" t="s">
        <v>137</v>
      </c>
      <c r="M940" s="1" t="s">
        <v>47</v>
      </c>
      <c r="N940" s="1" t="s">
        <v>544</v>
      </c>
      <c r="O940" s="1" t="s">
        <v>115</v>
      </c>
      <c r="P940" s="1" t="s">
        <v>199</v>
      </c>
      <c r="Q940" s="1" t="s">
        <v>545</v>
      </c>
      <c r="R940" s="1" t="s">
        <v>48</v>
      </c>
      <c r="S940" s="1" t="s">
        <v>79</v>
      </c>
      <c r="T940" s="1" t="s">
        <v>206</v>
      </c>
      <c r="U940" s="2" t="d">
        <v>2019-10-30T12:46:00.00000019557774075</v>
      </c>
      <c r="V940">
        <v>18</v>
      </c>
      <c r="W940">
        <v>11</v>
      </c>
      <c r="X940">
        <v>53</v>
      </c>
      <c r="Y940">
        <v>24.56</v>
      </c>
      <c r="Z940">
        <v>15</v>
      </c>
      <c r="AA940" s="1" t="s">
        <v>55</v>
      </c>
      <c r="AB940">
        <v>5</v>
      </c>
      <c r="AC940">
        <v>0</v>
      </c>
      <c r="AD940" s="1" t="s">
        <v>50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s="1" t="s">
        <v>51</v>
      </c>
      <c r="AS940" s="1" t="s">
        <v>51</v>
      </c>
      <c r="AT940" s="1" t="s">
        <v>51</v>
      </c>
      <c r="AU940" s="1" t="s">
        <v>51</v>
      </c>
    </row>
    <row r="941" spans="1:47" x14ac:dyDescent="0.25">
      <c r="A941" s="1" t="s">
        <v>9069</v>
      </c>
      <c r="B941">
        <v>2</v>
      </c>
      <c r="C941" s="2" t="d">
        <v>2019-10-30T15:11:59.99999983236193650</v>
      </c>
      <c r="D941" s="2" t="d">
        <v>2019-10-30T15:41:45.9999999124556775</v>
      </c>
      <c r="E941">
        <v>39.801270000000002</v>
      </c>
      <c r="F941">
        <v>-104.98521</v>
      </c>
      <c r="G941">
        <v>39.794429999999998</v>
      </c>
      <c r="H941">
        <v>-104.98806999999999</v>
      </c>
      <c r="I941">
        <v>0.496</v>
      </c>
      <c r="J941" s="1" t="s">
        <v>9070</v>
      </c>
      <c r="L941" s="1" t="s">
        <v>196</v>
      </c>
      <c r="M941" s="1" t="s">
        <v>47</v>
      </c>
      <c r="N941" s="1" t="s">
        <v>131</v>
      </c>
      <c r="O941" s="1" t="s">
        <v>147</v>
      </c>
      <c r="P941" s="1" t="s">
        <v>199</v>
      </c>
      <c r="Q941" s="1" t="s">
        <v>247</v>
      </c>
      <c r="R941" s="1" t="s">
        <v>48</v>
      </c>
      <c r="S941" s="1" t="s">
        <v>79</v>
      </c>
      <c r="T941" s="1" t="s">
        <v>206</v>
      </c>
      <c r="U941" s="2" t="d">
        <v>2019-10-30T15:49:59.9999997206032275</v>
      </c>
      <c r="V941">
        <v>21</v>
      </c>
      <c r="W941">
        <v>15</v>
      </c>
      <c r="X941">
        <v>46</v>
      </c>
      <c r="Y941">
        <v>24.53</v>
      </c>
      <c r="Z941">
        <v>15</v>
      </c>
      <c r="AA941" s="1" t="s">
        <v>66</v>
      </c>
      <c r="AB941">
        <v>5</v>
      </c>
      <c r="AC941">
        <v>0</v>
      </c>
      <c r="AD941" s="1" t="s">
        <v>50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s="1" t="s">
        <v>51</v>
      </c>
      <c r="AS941" s="1" t="s">
        <v>51</v>
      </c>
      <c r="AT941" s="1" t="s">
        <v>51</v>
      </c>
      <c r="AU941" s="1" t="s">
        <v>51</v>
      </c>
    </row>
    <row r="942" spans="1:47" x14ac:dyDescent="0.25">
      <c r="A942" s="1" t="s">
        <v>9071</v>
      </c>
      <c r="B942">
        <v>2</v>
      </c>
      <c r="C942" s="2" t="d">
        <v>2019-10-30T15:39:49.00000022258609700</v>
      </c>
      <c r="D942" s="2" t="d">
        <v>2019-10-30T20:19:14.00000028312206325</v>
      </c>
      <c r="E942">
        <v>39.29824</v>
      </c>
      <c r="F942">
        <v>-106.92613</v>
      </c>
      <c r="G942">
        <v>39.29842</v>
      </c>
      <c r="H942">
        <v>-106.92667</v>
      </c>
      <c r="I942">
        <v>3.1E-2</v>
      </c>
      <c r="J942" s="1" t="s">
        <v>9072</v>
      </c>
      <c r="K942">
        <v>30967</v>
      </c>
      <c r="L942" s="1" t="s">
        <v>6711</v>
      </c>
      <c r="M942" s="1" t="s">
        <v>47</v>
      </c>
      <c r="N942" s="1" t="s">
        <v>9073</v>
      </c>
      <c r="O942" s="1" t="s">
        <v>3257</v>
      </c>
      <c r="P942" s="1" t="s">
        <v>199</v>
      </c>
      <c r="Q942" s="1" t="s">
        <v>9074</v>
      </c>
      <c r="R942" s="1" t="s">
        <v>48</v>
      </c>
      <c r="S942" s="1" t="s">
        <v>79</v>
      </c>
      <c r="T942" s="1" t="s">
        <v>3258</v>
      </c>
      <c r="U942" s="2" t="d">
        <v>2019-10-30T15:53:00.00000030733644975</v>
      </c>
      <c r="V942">
        <v>17</v>
      </c>
      <c r="W942">
        <v>10</v>
      </c>
      <c r="X942">
        <v>45</v>
      </c>
      <c r="Y942">
        <v>22.63</v>
      </c>
      <c r="Z942">
        <v>10</v>
      </c>
      <c r="AA942" s="1" t="s">
        <v>58</v>
      </c>
      <c r="AB942">
        <v>5</v>
      </c>
      <c r="AC942">
        <v>0</v>
      </c>
      <c r="AD942" s="1" t="s">
        <v>50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s="1" t="s">
        <v>51</v>
      </c>
      <c r="AS942" s="1" t="s">
        <v>51</v>
      </c>
      <c r="AT942" s="1" t="s">
        <v>51</v>
      </c>
      <c r="AU942" s="1" t="s">
        <v>51</v>
      </c>
    </row>
    <row r="943" spans="1:47" x14ac:dyDescent="0.25">
      <c r="A943" s="1" t="s">
        <v>9075</v>
      </c>
      <c r="B943">
        <v>2</v>
      </c>
      <c r="C943" s="2" t="d">
        <v>2019-10-30T21:47:59.9999999580904875</v>
      </c>
      <c r="D943" s="2" t="d">
        <v>2019-10-30T22:16:13.00000030081718925</v>
      </c>
      <c r="E943">
        <v>38.256830000000001</v>
      </c>
      <c r="F943">
        <v>-104.60617000000001</v>
      </c>
      <c r="G943">
        <v>38.264719999999997</v>
      </c>
      <c r="H943">
        <v>-104.60478000000001</v>
      </c>
      <c r="I943">
        <v>0.55000000000000004</v>
      </c>
      <c r="J943" s="1" t="s">
        <v>9076</v>
      </c>
      <c r="L943" s="1" t="s">
        <v>195</v>
      </c>
      <c r="M943" s="1" t="s">
        <v>47</v>
      </c>
      <c r="N943" s="1" t="s">
        <v>412</v>
      </c>
      <c r="O943" s="1" t="s">
        <v>412</v>
      </c>
      <c r="P943" s="1" t="s">
        <v>199</v>
      </c>
      <c r="Q943" s="1" t="s">
        <v>463</v>
      </c>
      <c r="R943" s="1" t="s">
        <v>48</v>
      </c>
      <c r="S943" s="1" t="s">
        <v>79</v>
      </c>
      <c r="T943" s="1" t="s">
        <v>414</v>
      </c>
      <c r="U943" s="2" t="d">
        <v>2019-10-30T21:53:00.00000030733644975</v>
      </c>
      <c r="V943">
        <v>2</v>
      </c>
      <c r="W943">
        <v>-9</v>
      </c>
      <c r="X943">
        <v>88</v>
      </c>
      <c r="Y943">
        <v>25.49</v>
      </c>
      <c r="Z943">
        <v>2</v>
      </c>
      <c r="AA943" s="1" t="s">
        <v>55</v>
      </c>
      <c r="AB943">
        <v>6</v>
      </c>
      <c r="AC943">
        <v>0</v>
      </c>
      <c r="AD943" s="1" t="s">
        <v>1269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s="1" t="s">
        <v>53</v>
      </c>
      <c r="AS943" s="1" t="s">
        <v>53</v>
      </c>
      <c r="AT943" s="1" t="s">
        <v>53</v>
      </c>
      <c r="AU943" s="1" t="s">
        <v>53</v>
      </c>
    </row>
    <row r="944" spans="1:47" x14ac:dyDescent="0.25">
      <c r="A944" s="1" t="s">
        <v>3352</v>
      </c>
      <c r="B944">
        <v>3</v>
      </c>
      <c r="C944" s="2" t="d">
        <v>2019-10-30T16:27:49.00000018067657775</v>
      </c>
      <c r="D944" s="2" t="d">
        <v>2019-10-30T16:57:13.99999975226819550</v>
      </c>
      <c r="E944">
        <v>39.779890000000002</v>
      </c>
      <c r="F944">
        <v>-104.98547000000001</v>
      </c>
      <c r="G944">
        <v>39.781170000000003</v>
      </c>
      <c r="H944">
        <v>-104.99337</v>
      </c>
      <c r="I944">
        <v>0.42899999999999999</v>
      </c>
      <c r="J944" s="1" t="s">
        <v>567</v>
      </c>
      <c r="L944" s="1" t="s">
        <v>137</v>
      </c>
      <c r="M944" s="1" t="s">
        <v>47</v>
      </c>
      <c r="N944" s="1" t="s">
        <v>131</v>
      </c>
      <c r="O944" s="1" t="s">
        <v>131</v>
      </c>
      <c r="P944" s="1" t="s">
        <v>199</v>
      </c>
      <c r="Q944" s="1" t="s">
        <v>247</v>
      </c>
      <c r="R944" s="1" t="s">
        <v>48</v>
      </c>
      <c r="S944" s="1" t="s">
        <v>79</v>
      </c>
      <c r="T944" s="1" t="s">
        <v>206</v>
      </c>
      <c r="U944" s="2" t="d">
        <v>2019-10-30T16:57:00.00000025145709525</v>
      </c>
      <c r="V944">
        <v>21</v>
      </c>
      <c r="W944">
        <v>13</v>
      </c>
      <c r="X944">
        <v>50</v>
      </c>
      <c r="Y944">
        <v>24.53</v>
      </c>
      <c r="Z944">
        <v>10</v>
      </c>
      <c r="AA944" s="1" t="s">
        <v>64</v>
      </c>
      <c r="AB944">
        <v>7</v>
      </c>
      <c r="AC944">
        <v>0</v>
      </c>
      <c r="AD944" s="1" t="s">
        <v>50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s="1" t="s">
        <v>51</v>
      </c>
      <c r="AS944" s="1" t="s">
        <v>51</v>
      </c>
      <c r="AT944" s="1" t="s">
        <v>51</v>
      </c>
      <c r="AU944" s="1" t="s">
        <v>51</v>
      </c>
    </row>
    <row r="945" spans="1:47" x14ac:dyDescent="0.25">
      <c r="A945" s="1" t="s">
        <v>3353</v>
      </c>
      <c r="B945">
        <v>3</v>
      </c>
      <c r="C945" s="2" t="d">
        <v>2019-10-30T16:31:35.00000020489096425</v>
      </c>
      <c r="D945" s="2" t="d">
        <v>2019-10-30T17:01:02.99999984912574150</v>
      </c>
      <c r="E945">
        <v>39.779879999999999</v>
      </c>
      <c r="F945">
        <v>-104.9828</v>
      </c>
      <c r="G945">
        <v>39.781590000000001</v>
      </c>
      <c r="H945">
        <v>-104.99487000000001</v>
      </c>
      <c r="I945">
        <v>0.65200000000000002</v>
      </c>
      <c r="J945" s="1" t="s">
        <v>3354</v>
      </c>
      <c r="L945" s="1" t="s">
        <v>137</v>
      </c>
      <c r="M945" s="1" t="s">
        <v>47</v>
      </c>
      <c r="N945" s="1" t="s">
        <v>131</v>
      </c>
      <c r="O945" s="1" t="s">
        <v>131</v>
      </c>
      <c r="P945" s="1" t="s">
        <v>199</v>
      </c>
      <c r="Q945" s="1" t="s">
        <v>247</v>
      </c>
      <c r="R945" s="1" t="s">
        <v>48</v>
      </c>
      <c r="S945" s="1" t="s">
        <v>79</v>
      </c>
      <c r="T945" s="1" t="s">
        <v>206</v>
      </c>
      <c r="U945" s="2" t="d">
        <v>2019-10-30T16:57:00.00000025145709525</v>
      </c>
      <c r="V945">
        <v>21</v>
      </c>
      <c r="W945">
        <v>13</v>
      </c>
      <c r="X945">
        <v>50</v>
      </c>
      <c r="Y945">
        <v>24.53</v>
      </c>
      <c r="Z945">
        <v>10</v>
      </c>
      <c r="AA945" s="1" t="s">
        <v>64</v>
      </c>
      <c r="AB945">
        <v>7</v>
      </c>
      <c r="AC945">
        <v>0</v>
      </c>
      <c r="AD945" s="1" t="s">
        <v>50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s="1" t="s">
        <v>51</v>
      </c>
      <c r="AS945" s="1" t="s">
        <v>51</v>
      </c>
      <c r="AT945" s="1" t="s">
        <v>51</v>
      </c>
      <c r="AU945" s="1" t="s">
        <v>51</v>
      </c>
    </row>
    <row r="946" spans="1:47" x14ac:dyDescent="0.25">
      <c r="A946" s="1" t="s">
        <v>9077</v>
      </c>
      <c r="B946">
        <v>2</v>
      </c>
      <c r="C946" s="2" t="d">
        <v>2019-10-30T18:14:14.9999999580904875</v>
      </c>
      <c r="D946" s="2" t="d">
        <v>2019-10-30T18:43:16.99999981094151975</v>
      </c>
      <c r="E946">
        <v>39.757669999999997</v>
      </c>
      <c r="F946">
        <v>-105.00927</v>
      </c>
      <c r="G946">
        <v>39.760509999999996</v>
      </c>
      <c r="H946">
        <v>-105.00503999999999</v>
      </c>
      <c r="I946">
        <v>0.29799999999999999</v>
      </c>
      <c r="J946" s="1" t="s">
        <v>9078</v>
      </c>
      <c r="L946" s="1" t="s">
        <v>266</v>
      </c>
      <c r="M946" s="1" t="s">
        <v>47</v>
      </c>
      <c r="N946" s="1" t="s">
        <v>131</v>
      </c>
      <c r="O946" s="1" t="s">
        <v>131</v>
      </c>
      <c r="P946" s="1" t="s">
        <v>199</v>
      </c>
      <c r="Q946" s="1" t="s">
        <v>248</v>
      </c>
      <c r="R946" s="1" t="s">
        <v>48</v>
      </c>
      <c r="S946" s="1" t="s">
        <v>79</v>
      </c>
      <c r="T946" s="1" t="s">
        <v>206</v>
      </c>
      <c r="U946" s="2" t="d">
        <v>2019-10-30T17:52:59.99999988824129100</v>
      </c>
      <c r="V946">
        <v>19</v>
      </c>
      <c r="W946">
        <v>11</v>
      </c>
      <c r="X946">
        <v>58</v>
      </c>
      <c r="Y946">
        <v>24.53</v>
      </c>
      <c r="Z946">
        <v>10</v>
      </c>
      <c r="AA946" s="1" t="s">
        <v>68</v>
      </c>
      <c r="AB946">
        <v>6</v>
      </c>
      <c r="AC946">
        <v>0</v>
      </c>
      <c r="AD946" s="1" t="s">
        <v>50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s="1" t="s">
        <v>53</v>
      </c>
      <c r="AS946" s="1" t="s">
        <v>51</v>
      </c>
      <c r="AT946" s="1" t="s">
        <v>51</v>
      </c>
      <c r="AU946" s="1" t="s">
        <v>51</v>
      </c>
    </row>
    <row r="947" spans="1:47" x14ac:dyDescent="0.25">
      <c r="A947" s="1" t="s">
        <v>3141</v>
      </c>
      <c r="B947">
        <v>3</v>
      </c>
      <c r="C947" s="2" t="d">
        <v>2019-10-30T19:51:45.00000016763806350</v>
      </c>
      <c r="D947" s="2" t="d">
        <v>2019-10-30T20:21:12.00000020675361300</v>
      </c>
      <c r="E947">
        <v>39.770119999999999</v>
      </c>
      <c r="F947">
        <v>-104.99178999999999</v>
      </c>
      <c r="G947">
        <v>39.771329999999999</v>
      </c>
      <c r="H947">
        <v>-104.99073</v>
      </c>
      <c r="I947">
        <v>0.10100000000000001</v>
      </c>
      <c r="J947" s="1" t="s">
        <v>533</v>
      </c>
      <c r="L947" s="1" t="s">
        <v>266</v>
      </c>
      <c r="M947" s="1" t="s">
        <v>47</v>
      </c>
      <c r="N947" s="1" t="s">
        <v>131</v>
      </c>
      <c r="O947" s="1" t="s">
        <v>131</v>
      </c>
      <c r="P947" s="1" t="s">
        <v>199</v>
      </c>
      <c r="Q947" s="1" t="s">
        <v>247</v>
      </c>
      <c r="R947" s="1" t="s">
        <v>48</v>
      </c>
      <c r="S947" s="1" t="s">
        <v>79</v>
      </c>
      <c r="T947" s="1" t="s">
        <v>206</v>
      </c>
      <c r="U947" s="2" t="d">
        <v>2019-10-30T19:44:59.99999979045242400</v>
      </c>
      <c r="V947">
        <v>16</v>
      </c>
      <c r="W947">
        <v>16</v>
      </c>
      <c r="X947">
        <v>68</v>
      </c>
      <c r="Y947">
        <v>24.53</v>
      </c>
      <c r="Z947">
        <v>10</v>
      </c>
      <c r="AA947" s="1" t="s">
        <v>72</v>
      </c>
      <c r="AB947">
        <v>3</v>
      </c>
      <c r="AC947">
        <v>0</v>
      </c>
      <c r="AD947" s="1" t="s">
        <v>50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s="1" t="s">
        <v>53</v>
      </c>
      <c r="AS947" s="1" t="s">
        <v>53</v>
      </c>
      <c r="AT947" s="1" t="s">
        <v>53</v>
      </c>
      <c r="AU947" s="1" t="s">
        <v>53</v>
      </c>
    </row>
    <row r="948" spans="1:47" x14ac:dyDescent="0.25">
      <c r="A948" s="1" t="s">
        <v>1563</v>
      </c>
      <c r="B948">
        <v>3</v>
      </c>
      <c r="C948" s="2" t="d">
        <v>2019-10-31T04:11:14.99999979045242400</v>
      </c>
      <c r="D948" s="2" t="d">
        <v>2019-10-31T04:41:00.00000026542693050</v>
      </c>
      <c r="E948">
        <v>39.882770000000001</v>
      </c>
      <c r="F948">
        <v>-104.98746</v>
      </c>
      <c r="G948">
        <v>39.885440000000003</v>
      </c>
      <c r="H948">
        <v>-104.98744000000001</v>
      </c>
      <c r="I948">
        <v>0.184</v>
      </c>
      <c r="J948" s="1" t="s">
        <v>442</v>
      </c>
      <c r="L948" s="1" t="s">
        <v>195</v>
      </c>
      <c r="M948" s="1" t="s">
        <v>47</v>
      </c>
      <c r="N948" s="1" t="s">
        <v>131</v>
      </c>
      <c r="O948" s="1" t="s">
        <v>147</v>
      </c>
      <c r="P948" s="1" t="s">
        <v>199</v>
      </c>
      <c r="Q948" s="1" t="s">
        <v>205</v>
      </c>
      <c r="R948" s="1" t="s">
        <v>48</v>
      </c>
      <c r="S948" s="1" t="s">
        <v>79</v>
      </c>
      <c r="T948" s="1" t="s">
        <v>206</v>
      </c>
      <c r="U948" s="2" t="d">
        <v>2019-10-31T04:11:00.00000005587935450</v>
      </c>
      <c r="V948">
        <v>19</v>
      </c>
      <c r="W948">
        <v>11</v>
      </c>
      <c r="X948">
        <v>46</v>
      </c>
      <c r="Y948">
        <v>24.46</v>
      </c>
      <c r="Z948">
        <v>10</v>
      </c>
      <c r="AA948" s="1" t="s">
        <v>57</v>
      </c>
      <c r="AB948">
        <v>6</v>
      </c>
      <c r="AC948">
        <v>0</v>
      </c>
      <c r="AD948" s="1" t="s">
        <v>1068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s="1" t="s">
        <v>53</v>
      </c>
      <c r="AS948" s="1" t="s">
        <v>53</v>
      </c>
      <c r="AT948" s="1" t="s">
        <v>53</v>
      </c>
      <c r="AU948" s="1" t="s">
        <v>53</v>
      </c>
    </row>
    <row r="949" spans="1:47" x14ac:dyDescent="0.25">
      <c r="A949" s="1" t="s">
        <v>7998</v>
      </c>
      <c r="B949">
        <v>4</v>
      </c>
      <c r="C949" s="2" t="d">
        <v>2019-10-31T05:36:45.00000016763806350</v>
      </c>
      <c r="D949" s="2" t="d">
        <v>2019-10-31T06:02:59.9999999580904875</v>
      </c>
      <c r="E949">
        <v>39.634070000000001</v>
      </c>
      <c r="F949">
        <v>-105.89655999999999</v>
      </c>
      <c r="G949">
        <v>39.681319999999999</v>
      </c>
      <c r="H949">
        <v>-105.88952</v>
      </c>
      <c r="I949">
        <v>3.286</v>
      </c>
      <c r="J949" s="1" t="s">
        <v>7999</v>
      </c>
      <c r="K949">
        <v>23733</v>
      </c>
      <c r="L949" s="1" t="s">
        <v>6569</v>
      </c>
      <c r="M949" s="1" t="s">
        <v>97</v>
      </c>
      <c r="N949" s="1" t="s">
        <v>1482</v>
      </c>
      <c r="O949" s="1" t="s">
        <v>126</v>
      </c>
      <c r="P949" s="1" t="s">
        <v>199</v>
      </c>
      <c r="Q949" s="1" t="s">
        <v>1580</v>
      </c>
      <c r="R949" s="1" t="s">
        <v>48</v>
      </c>
      <c r="S949" s="1" t="s">
        <v>79</v>
      </c>
      <c r="T949" s="1" t="s">
        <v>504</v>
      </c>
      <c r="U949" s="2" t="d">
        <v>2019-10-31T05:52:59.99999988824129100</v>
      </c>
      <c r="V949">
        <v>1</v>
      </c>
      <c r="W949">
        <v>-13</v>
      </c>
      <c r="X949">
        <v>66</v>
      </c>
      <c r="Y949">
        <v>20.88</v>
      </c>
      <c r="Z949">
        <v>10</v>
      </c>
      <c r="AA949" s="1" t="s">
        <v>61</v>
      </c>
      <c r="AB949">
        <v>8</v>
      </c>
      <c r="AC949">
        <v>0</v>
      </c>
      <c r="AD949" s="1" t="s">
        <v>50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s="1" t="s">
        <v>53</v>
      </c>
      <c r="AS949" s="1" t="s">
        <v>53</v>
      </c>
      <c r="AT949" s="1" t="s">
        <v>53</v>
      </c>
      <c r="AU949" s="1" t="s">
        <v>53</v>
      </c>
    </row>
    <row r="950" spans="1:47" x14ac:dyDescent="0.25">
      <c r="A950" s="1" t="s">
        <v>1564</v>
      </c>
      <c r="B950">
        <v>4</v>
      </c>
      <c r="C950" s="2" t="d">
        <v>2019-10-31T05:02:14.99999970663339225</v>
      </c>
      <c r="D950" s="2" t="d">
        <v>2019-10-31T05:30:26.00000021047890375</v>
      </c>
      <c r="E950">
        <v>39.883740000000003</v>
      </c>
      <c r="F950">
        <v>-104.98745</v>
      </c>
      <c r="G950">
        <v>39.908180000000002</v>
      </c>
      <c r="H950">
        <v>-104.99056</v>
      </c>
      <c r="I950">
        <v>1.6970000000000001</v>
      </c>
      <c r="J950" s="1" t="s">
        <v>1565</v>
      </c>
      <c r="L950" s="1" t="s">
        <v>195</v>
      </c>
      <c r="M950" s="1" t="s">
        <v>47</v>
      </c>
      <c r="N950" s="1" t="s">
        <v>131</v>
      </c>
      <c r="O950" s="1" t="s">
        <v>147</v>
      </c>
      <c r="P950" s="1" t="s">
        <v>199</v>
      </c>
      <c r="Q950" s="1" t="s">
        <v>205</v>
      </c>
      <c r="R950" s="1" t="s">
        <v>48</v>
      </c>
      <c r="S950" s="1" t="s">
        <v>79</v>
      </c>
      <c r="T950" s="1" t="s">
        <v>206</v>
      </c>
      <c r="U950" s="2" t="d">
        <v>2019-10-31T04:53:00.000000097788870375</v>
      </c>
      <c r="V950">
        <v>19</v>
      </c>
      <c r="W950">
        <v>19</v>
      </c>
      <c r="X950">
        <v>42</v>
      </c>
      <c r="Y950">
        <v>24.46</v>
      </c>
      <c r="Z950">
        <v>10</v>
      </c>
      <c r="AA950" s="1" t="s">
        <v>68</v>
      </c>
      <c r="AB950">
        <v>3</v>
      </c>
      <c r="AC950">
        <v>0</v>
      </c>
      <c r="AD950" s="1" t="s">
        <v>1068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s="1" t="s">
        <v>53</v>
      </c>
      <c r="AS950" s="1" t="s">
        <v>53</v>
      </c>
      <c r="AT950" s="1" t="s">
        <v>53</v>
      </c>
      <c r="AU950" s="1" t="s">
        <v>53</v>
      </c>
    </row>
    <row r="951" spans="1:47" x14ac:dyDescent="0.25">
      <c r="A951" s="1" t="s">
        <v>3250</v>
      </c>
      <c r="B951">
        <v>3</v>
      </c>
      <c r="C951" s="2" t="d">
        <v>2019-10-31T07:01:30.99999968893825950</v>
      </c>
      <c r="D951" s="2" t="d">
        <v>2019-10-31T07:31:11.00000025238841625</v>
      </c>
      <c r="E951">
        <v>39.77178</v>
      </c>
      <c r="F951">
        <v>-104.81892000000001</v>
      </c>
      <c r="G951">
        <v>39.772190000000002</v>
      </c>
      <c r="H951">
        <v>-104.82359</v>
      </c>
      <c r="I951">
        <v>0.25</v>
      </c>
      <c r="J951" s="1" t="s">
        <v>221</v>
      </c>
      <c r="L951" s="1" t="s">
        <v>365</v>
      </c>
      <c r="M951" s="1" t="s">
        <v>47</v>
      </c>
      <c r="N951" s="1" t="s">
        <v>171</v>
      </c>
      <c r="O951" s="1" t="s">
        <v>147</v>
      </c>
      <c r="P951" s="1" t="s">
        <v>199</v>
      </c>
      <c r="Q951" s="1" t="s">
        <v>241</v>
      </c>
      <c r="R951" s="1" t="s">
        <v>48</v>
      </c>
      <c r="S951" s="1" t="s">
        <v>79</v>
      </c>
      <c r="T951" s="1" t="s">
        <v>204</v>
      </c>
      <c r="U951" s="2" t="d">
        <v>2019-10-31T06:58:00.00000002793967725</v>
      </c>
      <c r="V951">
        <v>20</v>
      </c>
      <c r="W951">
        <v>9</v>
      </c>
      <c r="X951">
        <v>53</v>
      </c>
      <c r="Y951">
        <v>24.46</v>
      </c>
      <c r="Z951">
        <v>10</v>
      </c>
      <c r="AA951" s="1" t="s">
        <v>68</v>
      </c>
      <c r="AB951">
        <v>12</v>
      </c>
      <c r="AC951">
        <v>0</v>
      </c>
      <c r="AD951" s="1" t="s">
        <v>50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s="1" t="s">
        <v>53</v>
      </c>
      <c r="AS951" s="1" t="s">
        <v>51</v>
      </c>
      <c r="AT951" s="1" t="s">
        <v>51</v>
      </c>
      <c r="AU951" s="1" t="s">
        <v>51</v>
      </c>
    </row>
    <row r="952" spans="1:47" x14ac:dyDescent="0.25">
      <c r="A952" s="1" t="s">
        <v>1646</v>
      </c>
      <c r="B952">
        <v>3</v>
      </c>
      <c r="C952" s="2" t="d">
        <v>2019-10-31T06:25:29.9999999580904875</v>
      </c>
      <c r="D952" s="2" t="d">
        <v>2019-10-31T06:55:14.00000019930303150</v>
      </c>
      <c r="E952">
        <v>39.885210000000001</v>
      </c>
      <c r="F952">
        <v>-104.98766000000001</v>
      </c>
      <c r="G952">
        <v>39.882770000000001</v>
      </c>
      <c r="H952">
        <v>-104.98768</v>
      </c>
      <c r="I952">
        <v>0.16900000000000001</v>
      </c>
      <c r="J952" s="1" t="s">
        <v>442</v>
      </c>
      <c r="L952" s="1" t="s">
        <v>173</v>
      </c>
      <c r="M952" s="1" t="s">
        <v>47</v>
      </c>
      <c r="N952" s="1" t="s">
        <v>131</v>
      </c>
      <c r="O952" s="1" t="s">
        <v>147</v>
      </c>
      <c r="P952" s="1" t="s">
        <v>199</v>
      </c>
      <c r="Q952" s="1" t="s">
        <v>205</v>
      </c>
      <c r="R952" s="1" t="s">
        <v>48</v>
      </c>
      <c r="S952" s="1" t="s">
        <v>79</v>
      </c>
      <c r="T952" s="1" t="s">
        <v>206</v>
      </c>
      <c r="U952" s="2" t="d">
        <v>2019-10-31T05:54:00.00000008381903175</v>
      </c>
      <c r="V952">
        <v>18</v>
      </c>
      <c r="W952">
        <v>8</v>
      </c>
      <c r="X952">
        <v>63</v>
      </c>
      <c r="Y952">
        <v>24.46</v>
      </c>
      <c r="Z952">
        <v>10</v>
      </c>
      <c r="AA952" s="1" t="s">
        <v>65</v>
      </c>
      <c r="AB952">
        <v>7</v>
      </c>
      <c r="AC952">
        <v>0</v>
      </c>
      <c r="AD952" s="1" t="s">
        <v>1068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s="1" t="s">
        <v>53</v>
      </c>
      <c r="AS952" s="1" t="s">
        <v>53</v>
      </c>
      <c r="AT952" s="1" t="s">
        <v>53</v>
      </c>
      <c r="AU952" s="1" t="s">
        <v>51</v>
      </c>
    </row>
    <row r="953" spans="1:47" x14ac:dyDescent="0.25">
      <c r="A953" s="1" t="s">
        <v>6117</v>
      </c>
      <c r="B953">
        <v>3</v>
      </c>
      <c r="C953" s="2" t="d">
        <v>2019-10-31T07:15:46.00000027567148175</v>
      </c>
      <c r="D953" s="2" t="d">
        <v>2019-10-31T07:45:13.99999991990625900</v>
      </c>
      <c r="E953">
        <v>39.842089999999999</v>
      </c>
      <c r="F953">
        <v>-105.03964999999999</v>
      </c>
      <c r="G953">
        <v>39.838859999999997</v>
      </c>
      <c r="H953">
        <v>-105.03431</v>
      </c>
      <c r="I953">
        <v>0.36099999999999999</v>
      </c>
      <c r="J953" s="1" t="s">
        <v>105</v>
      </c>
      <c r="L953" s="1" t="s">
        <v>143</v>
      </c>
      <c r="M953" s="1" t="s">
        <v>47</v>
      </c>
      <c r="N953" s="1" t="s">
        <v>80</v>
      </c>
      <c r="O953" s="1" t="s">
        <v>147</v>
      </c>
      <c r="P953" s="1" t="s">
        <v>199</v>
      </c>
      <c r="Q953" s="1" t="s">
        <v>261</v>
      </c>
      <c r="R953" s="1" t="s">
        <v>48</v>
      </c>
      <c r="S953" s="1" t="s">
        <v>79</v>
      </c>
      <c r="T953" s="1" t="s">
        <v>206</v>
      </c>
      <c r="U953" s="2" t="d">
        <v>2019-10-31T06:58:00.00000002793967725</v>
      </c>
      <c r="V953">
        <v>16</v>
      </c>
      <c r="W953">
        <v>16</v>
      </c>
      <c r="X953">
        <v>68</v>
      </c>
      <c r="Y953">
        <v>24.48</v>
      </c>
      <c r="Z953">
        <v>30</v>
      </c>
      <c r="AA953" s="1" t="s">
        <v>8970</v>
      </c>
      <c r="AB953">
        <v>0</v>
      </c>
      <c r="AC953">
        <v>0</v>
      </c>
      <c r="AD953" s="1" t="s">
        <v>1068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s="1" t="s">
        <v>53</v>
      </c>
      <c r="AS953" s="1" t="s">
        <v>51</v>
      </c>
      <c r="AT953" s="1" t="s">
        <v>51</v>
      </c>
      <c r="AU953" s="1" t="s">
        <v>51</v>
      </c>
    </row>
    <row r="954" spans="1:47" x14ac:dyDescent="0.25">
      <c r="A954" s="1" t="s">
        <v>3355</v>
      </c>
      <c r="B954">
        <v>3</v>
      </c>
      <c r="C954" s="2" t="d">
        <v>2019-10-31T09:15:45.00000025145709525</v>
      </c>
      <c r="D954" s="2" t="d">
        <v>2019-10-31T09:45:09.999999823048710975</v>
      </c>
      <c r="E954">
        <v>39.563920000000003</v>
      </c>
      <c r="F954">
        <v>-104.87177</v>
      </c>
      <c r="G954">
        <v>39.566249999999997</v>
      </c>
      <c r="H954">
        <v>-104.87215999999999</v>
      </c>
      <c r="I954">
        <v>0.16200000000000001</v>
      </c>
      <c r="J954" s="1" t="s">
        <v>562</v>
      </c>
      <c r="L954" s="1" t="s">
        <v>266</v>
      </c>
      <c r="M954" s="1" t="s">
        <v>47</v>
      </c>
      <c r="N954" s="1" t="s">
        <v>127</v>
      </c>
      <c r="O954" s="1" t="s">
        <v>121</v>
      </c>
      <c r="P954" s="1" t="s">
        <v>199</v>
      </c>
      <c r="Q954" s="1" t="s">
        <v>348</v>
      </c>
      <c r="R954" s="1" t="s">
        <v>48</v>
      </c>
      <c r="S954" s="1" t="s">
        <v>79</v>
      </c>
      <c r="T954" s="1" t="s">
        <v>201</v>
      </c>
      <c r="U954" s="2" t="d">
        <v>2019-10-31T08:52:59.99999988824129100</v>
      </c>
      <c r="V954">
        <v>27</v>
      </c>
      <c r="W954">
        <v>19</v>
      </c>
      <c r="X954">
        <v>56</v>
      </c>
      <c r="Y954">
        <v>24.27</v>
      </c>
      <c r="Z954">
        <v>10</v>
      </c>
      <c r="AA954" s="1" t="s">
        <v>66</v>
      </c>
      <c r="AB954">
        <v>7</v>
      </c>
      <c r="AC954">
        <v>0</v>
      </c>
      <c r="AD954" s="1" t="s">
        <v>50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s="1" t="s">
        <v>51</v>
      </c>
      <c r="AS954" s="1" t="s">
        <v>51</v>
      </c>
      <c r="AT954" s="1" t="s">
        <v>51</v>
      </c>
      <c r="AU954" s="1" t="s">
        <v>51</v>
      </c>
    </row>
    <row r="955" spans="1:47" x14ac:dyDescent="0.25">
      <c r="A955" s="1" t="s">
        <v>8430</v>
      </c>
      <c r="B955">
        <v>3</v>
      </c>
      <c r="C955" s="2" t="d">
        <v>2019-10-31T08:29:16.99999979697167775</v>
      </c>
      <c r="D955" s="2" t="d">
        <v>2019-10-31T08:59:13.99999993387609425</v>
      </c>
      <c r="E955">
        <v>39.827449999999999</v>
      </c>
      <c r="F955">
        <v>-104.98744000000001</v>
      </c>
      <c r="G955">
        <v>39.827449999999999</v>
      </c>
      <c r="H955">
        <v>-104.98729</v>
      </c>
      <c r="I955">
        <v>8.0000000000000002E-3</v>
      </c>
      <c r="J955" s="1" t="s">
        <v>52</v>
      </c>
      <c r="K955">
        <v>7189</v>
      </c>
      <c r="L955" s="1" t="s">
        <v>6577</v>
      </c>
      <c r="M955" s="1" t="s">
        <v>97</v>
      </c>
      <c r="N955" s="1" t="s">
        <v>131</v>
      </c>
      <c r="O955" s="1" t="s">
        <v>147</v>
      </c>
      <c r="P955" s="1" t="s">
        <v>199</v>
      </c>
      <c r="Q955" s="1" t="s">
        <v>332</v>
      </c>
      <c r="R955" s="1" t="s">
        <v>48</v>
      </c>
      <c r="S955" s="1" t="s">
        <v>79</v>
      </c>
      <c r="T955" s="1" t="s">
        <v>206</v>
      </c>
      <c r="U955" s="2" t="d">
        <v>2019-10-31T08:52:59.99999988824129100</v>
      </c>
      <c r="V955">
        <v>18</v>
      </c>
      <c r="W955">
        <v>18</v>
      </c>
      <c r="X955">
        <v>63</v>
      </c>
      <c r="Y955">
        <v>24.48</v>
      </c>
      <c r="Z955">
        <v>30</v>
      </c>
      <c r="AA955" s="1" t="s">
        <v>57</v>
      </c>
      <c r="AB955">
        <v>3</v>
      </c>
      <c r="AC955">
        <v>0</v>
      </c>
      <c r="AD955" s="1" t="s">
        <v>50</v>
      </c>
      <c r="AE955" t="b">
        <v>0</v>
      </c>
      <c r="AF955" t="b">
        <v>0</v>
      </c>
      <c r="AG955" t="b">
        <v>0</v>
      </c>
      <c r="AH955" t="b">
        <v>0</v>
      </c>
      <c r="AI955" t="b">
        <v>1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1</v>
      </c>
      <c r="AQ955" t="b">
        <v>0</v>
      </c>
      <c r="AR955" s="1" t="s">
        <v>51</v>
      </c>
      <c r="AS955" s="1" t="s">
        <v>51</v>
      </c>
      <c r="AT955" s="1" t="s">
        <v>51</v>
      </c>
      <c r="AU955" s="1" t="s">
        <v>51</v>
      </c>
    </row>
    <row r="956" spans="1:47" x14ac:dyDescent="0.25">
      <c r="A956" s="1" t="s">
        <v>3656</v>
      </c>
      <c r="B956">
        <v>3</v>
      </c>
      <c r="C956" s="2" t="d">
        <v>2019-10-31T10:17:17.00000017415732400</v>
      </c>
      <c r="D956" s="2" t="d">
        <v>2019-10-31T10:47:14.00000031106174050</v>
      </c>
      <c r="E956">
        <v>39.633339999999997</v>
      </c>
      <c r="F956">
        <v>-104.90667999999999</v>
      </c>
      <c r="G956">
        <v>39.629829999999998</v>
      </c>
      <c r="H956">
        <v>-104.90518</v>
      </c>
      <c r="I956">
        <v>0.255</v>
      </c>
      <c r="J956" s="1" t="s">
        <v>221</v>
      </c>
      <c r="L956" s="1" t="s">
        <v>196</v>
      </c>
      <c r="M956" s="1" t="s">
        <v>47</v>
      </c>
      <c r="N956" s="1" t="s">
        <v>131</v>
      </c>
      <c r="O956" s="1" t="s">
        <v>131</v>
      </c>
      <c r="P956" s="1" t="s">
        <v>199</v>
      </c>
      <c r="Q956" s="1" t="s">
        <v>415</v>
      </c>
      <c r="R956" s="1" t="s">
        <v>48</v>
      </c>
      <c r="S956" s="1" t="s">
        <v>79</v>
      </c>
      <c r="T956" s="1" t="s">
        <v>201</v>
      </c>
      <c r="U956" s="2" t="d">
        <v>2019-10-31T09:53:00.00000030733644975</v>
      </c>
      <c r="V956">
        <v>33</v>
      </c>
      <c r="W956">
        <v>25</v>
      </c>
      <c r="X956">
        <v>52</v>
      </c>
      <c r="Y956">
        <v>24.26</v>
      </c>
      <c r="Z956">
        <v>10</v>
      </c>
      <c r="AA956" s="1" t="s">
        <v>68</v>
      </c>
      <c r="AB956">
        <v>9</v>
      </c>
      <c r="AC956">
        <v>0</v>
      </c>
      <c r="AD956" s="1" t="s">
        <v>50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s="1" t="s">
        <v>51</v>
      </c>
      <c r="AS956" s="1" t="s">
        <v>51</v>
      </c>
      <c r="AT956" s="1" t="s">
        <v>51</v>
      </c>
      <c r="AU956" s="1" t="s">
        <v>51</v>
      </c>
    </row>
    <row r="957" spans="1:47" x14ac:dyDescent="0.25">
      <c r="A957" s="1" t="s">
        <v>8195</v>
      </c>
      <c r="B957">
        <v>3</v>
      </c>
      <c r="C957" s="2" t="d">
        <v>2019-10-31T14:41:19.00000009685754600</v>
      </c>
      <c r="D957" s="2" t="d">
        <v>2019-10-31T15:11:05.00000017695128700</v>
      </c>
      <c r="E957">
        <v>39.883130000000001</v>
      </c>
      <c r="F957">
        <v>-105.47409</v>
      </c>
      <c r="G957">
        <v>39.882339999999999</v>
      </c>
      <c r="H957">
        <v>-105.47404</v>
      </c>
      <c r="I957">
        <v>5.5E-2</v>
      </c>
      <c r="J957" s="1" t="s">
        <v>8196</v>
      </c>
      <c r="K957">
        <v>17057</v>
      </c>
      <c r="L957" s="1" t="s">
        <v>6706</v>
      </c>
      <c r="M957" s="1" t="s">
        <v>97</v>
      </c>
      <c r="N957" s="1" t="s">
        <v>2111</v>
      </c>
      <c r="O957" s="1" t="s">
        <v>3349</v>
      </c>
      <c r="P957" s="1" t="s">
        <v>199</v>
      </c>
      <c r="Q957" s="1" t="s">
        <v>6707</v>
      </c>
      <c r="R957" s="1" t="s">
        <v>48</v>
      </c>
      <c r="S957" s="1" t="s">
        <v>79</v>
      </c>
      <c r="T957" s="1" t="s">
        <v>340</v>
      </c>
      <c r="U957" s="2" t="d">
        <v>2019-10-31T14:52:59.99999988824129100</v>
      </c>
      <c r="V957">
        <v>38</v>
      </c>
      <c r="W957">
        <v>31</v>
      </c>
      <c r="X957">
        <v>32</v>
      </c>
      <c r="Y957">
        <v>20.86</v>
      </c>
      <c r="Z957">
        <v>10</v>
      </c>
      <c r="AA957" s="1" t="s">
        <v>65</v>
      </c>
      <c r="AB957">
        <v>9</v>
      </c>
      <c r="AC957">
        <v>0</v>
      </c>
      <c r="AD957" s="1" t="s">
        <v>50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s="1" t="s">
        <v>51</v>
      </c>
      <c r="AS957" s="1" t="s">
        <v>51</v>
      </c>
      <c r="AT957" s="1" t="s">
        <v>51</v>
      </c>
      <c r="AU957" s="1" t="s">
        <v>51</v>
      </c>
    </row>
    <row r="958" spans="1:47" x14ac:dyDescent="0.25">
      <c r="A958" s="1" t="s">
        <v>8908</v>
      </c>
      <c r="B958">
        <v>4</v>
      </c>
      <c r="C958" s="2" t="d">
        <v>2019-10-31T12:01:32.00000013224780475</v>
      </c>
      <c r="D958" s="2" t="d">
        <v>2019-10-31T12:29:20.99999989382922375</v>
      </c>
      <c r="E958">
        <v>39.883809999999997</v>
      </c>
      <c r="F958">
        <v>-105.47414000000001</v>
      </c>
      <c r="G958">
        <v>39.883809999999997</v>
      </c>
      <c r="H958">
        <v>-105.47414000000001</v>
      </c>
      <c r="I958">
        <v>0</v>
      </c>
      <c r="J958" s="1" t="s">
        <v>8909</v>
      </c>
      <c r="K958">
        <v>5</v>
      </c>
      <c r="L958" s="1" t="s">
        <v>8910</v>
      </c>
      <c r="M958" s="1" t="s">
        <v>97</v>
      </c>
      <c r="N958" s="1" t="s">
        <v>2111</v>
      </c>
      <c r="O958" s="1" t="s">
        <v>3349</v>
      </c>
      <c r="P958" s="1" t="s">
        <v>199</v>
      </c>
      <c r="Q958" s="1" t="s">
        <v>8911</v>
      </c>
      <c r="R958" s="1" t="s">
        <v>48</v>
      </c>
      <c r="S958" s="1" t="s">
        <v>79</v>
      </c>
      <c r="T958" s="1" t="s">
        <v>340</v>
      </c>
      <c r="U958" s="2" t="d">
        <v>2019-10-31T11:52:59.99999988824129100</v>
      </c>
      <c r="V958">
        <v>33</v>
      </c>
      <c r="W958">
        <v>27</v>
      </c>
      <c r="X958">
        <v>29</v>
      </c>
      <c r="Y958">
        <v>20.9</v>
      </c>
      <c r="Z958">
        <v>10</v>
      </c>
      <c r="AA958" s="1" t="s">
        <v>71</v>
      </c>
      <c r="AB958">
        <v>7</v>
      </c>
      <c r="AC958">
        <v>0</v>
      </c>
      <c r="AD958" s="1" t="s">
        <v>50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s="1" t="s">
        <v>51</v>
      </c>
      <c r="AS958" s="1" t="s">
        <v>51</v>
      </c>
      <c r="AT958" s="1" t="s">
        <v>51</v>
      </c>
      <c r="AU958" s="1" t="s">
        <v>51</v>
      </c>
    </row>
    <row r="959" spans="1:47" x14ac:dyDescent="0.25">
      <c r="A959" s="1" t="s">
        <v>3779</v>
      </c>
      <c r="B959">
        <v>3</v>
      </c>
      <c r="C959" s="2" t="d">
        <v>2019-10-31T13:23:17.9999996954575200</v>
      </c>
      <c r="D959" s="2" t="d">
        <v>2019-10-31T13:53:08.000000081956386375</v>
      </c>
      <c r="E959">
        <v>39.644060000000003</v>
      </c>
      <c r="F959">
        <v>-104.91306</v>
      </c>
      <c r="G959">
        <v>39.647219999999997</v>
      </c>
      <c r="H959">
        <v>-104.91489</v>
      </c>
      <c r="I959">
        <v>0.23899999999999999</v>
      </c>
      <c r="J959" s="1" t="s">
        <v>706</v>
      </c>
      <c r="L959" s="1" t="s">
        <v>195</v>
      </c>
      <c r="M959" s="1" t="s">
        <v>47</v>
      </c>
      <c r="N959" s="1" t="s">
        <v>131</v>
      </c>
      <c r="O959" s="1" t="s">
        <v>131</v>
      </c>
      <c r="P959" s="1" t="s">
        <v>199</v>
      </c>
      <c r="Q959" s="1" t="s">
        <v>415</v>
      </c>
      <c r="R959" s="1" t="s">
        <v>48</v>
      </c>
      <c r="S959" s="1" t="s">
        <v>79</v>
      </c>
      <c r="T959" s="1" t="s">
        <v>201</v>
      </c>
      <c r="U959" s="2" t="d">
        <v>2019-10-31T12:53:00.00000030733644975</v>
      </c>
      <c r="V959">
        <v>43</v>
      </c>
      <c r="W959">
        <v>39</v>
      </c>
      <c r="X959">
        <v>51</v>
      </c>
      <c r="Y959">
        <v>24.23</v>
      </c>
      <c r="Z959">
        <v>10</v>
      </c>
      <c r="AA959" s="1" t="s">
        <v>64</v>
      </c>
      <c r="AB959">
        <v>6</v>
      </c>
      <c r="AC959">
        <v>0</v>
      </c>
      <c r="AD959" s="1" t="s">
        <v>50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s="1" t="s">
        <v>51</v>
      </c>
      <c r="AS959" s="1" t="s">
        <v>51</v>
      </c>
      <c r="AT959" s="1" t="s">
        <v>51</v>
      </c>
      <c r="AU959" s="1" t="s">
        <v>51</v>
      </c>
    </row>
    <row r="960" spans="1:47" x14ac:dyDescent="0.25">
      <c r="A960" s="1" t="s">
        <v>3657</v>
      </c>
      <c r="B960">
        <v>3</v>
      </c>
      <c r="C960" s="2" t="d">
        <v>2019-10-31T15:09:50.00000024680048350</v>
      </c>
      <c r="D960" s="2" t="d">
        <v>2019-10-31T15:39:12.99999997951090425</v>
      </c>
      <c r="E960">
        <v>39.536819999999999</v>
      </c>
      <c r="F960">
        <v>-104.86859</v>
      </c>
      <c r="G960">
        <v>39.535319999999999</v>
      </c>
      <c r="H960">
        <v>-104.86846</v>
      </c>
      <c r="I960">
        <v>0.104</v>
      </c>
      <c r="J960" s="1" t="s">
        <v>573</v>
      </c>
      <c r="L960" s="1" t="s">
        <v>196</v>
      </c>
      <c r="M960" s="1" t="s">
        <v>47</v>
      </c>
      <c r="N960" s="1" t="s">
        <v>127</v>
      </c>
      <c r="O960" s="1" t="s">
        <v>121</v>
      </c>
      <c r="P960" s="1" t="s">
        <v>199</v>
      </c>
      <c r="Q960" s="1" t="s">
        <v>348</v>
      </c>
      <c r="R960" s="1" t="s">
        <v>48</v>
      </c>
      <c r="S960" s="1" t="s">
        <v>79</v>
      </c>
      <c r="T960" s="1" t="s">
        <v>201</v>
      </c>
      <c r="U960" s="2" t="d">
        <v>2019-10-31T14:52:59.99999988824129100</v>
      </c>
      <c r="V960">
        <v>50</v>
      </c>
      <c r="W960">
        <v>50</v>
      </c>
      <c r="X960">
        <v>41</v>
      </c>
      <c r="Y960">
        <v>24.21</v>
      </c>
      <c r="Z960">
        <v>10</v>
      </c>
      <c r="AA960" s="1" t="s">
        <v>59</v>
      </c>
      <c r="AB960">
        <v>3</v>
      </c>
      <c r="AC960">
        <v>0</v>
      </c>
      <c r="AD960" s="1" t="s">
        <v>50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s="1" t="s">
        <v>51</v>
      </c>
      <c r="AS960" s="1" t="s">
        <v>51</v>
      </c>
      <c r="AT960" s="1" t="s">
        <v>51</v>
      </c>
      <c r="AU960" s="1" t="s">
        <v>51</v>
      </c>
    </row>
    <row r="961" spans="1:47" x14ac:dyDescent="0.25">
      <c r="A961" s="1" t="s">
        <v>9079</v>
      </c>
      <c r="B961">
        <v>2</v>
      </c>
      <c r="C961" s="2" t="d">
        <v>2019-10-31T14:47:20.00000024680048350</v>
      </c>
      <c r="D961" s="2" t="d">
        <v>2019-10-31T15:16:38.00000006798654775</v>
      </c>
      <c r="E961">
        <v>39.88467</v>
      </c>
      <c r="F961">
        <v>-105.4742</v>
      </c>
      <c r="G961">
        <v>39.883629999999997</v>
      </c>
      <c r="H961">
        <v>-105.47413</v>
      </c>
      <c r="I961">
        <v>7.1999999999999995E-2</v>
      </c>
      <c r="J961" s="1" t="s">
        <v>8168</v>
      </c>
      <c r="K961">
        <v>17155</v>
      </c>
      <c r="L961" s="1" t="s">
        <v>6706</v>
      </c>
      <c r="M961" s="1" t="s">
        <v>47</v>
      </c>
      <c r="N961" s="1" t="s">
        <v>2111</v>
      </c>
      <c r="O961" s="1" t="s">
        <v>3349</v>
      </c>
      <c r="P961" s="1" t="s">
        <v>199</v>
      </c>
      <c r="Q961" s="1" t="s">
        <v>6707</v>
      </c>
      <c r="R961" s="1" t="s">
        <v>48</v>
      </c>
      <c r="S961" s="1" t="s">
        <v>79</v>
      </c>
      <c r="T961" s="1" t="s">
        <v>340</v>
      </c>
      <c r="U961" s="2" t="d">
        <v>2019-10-31T14:52:59.99999988824129100</v>
      </c>
      <c r="V961">
        <v>38</v>
      </c>
      <c r="W961">
        <v>31</v>
      </c>
      <c r="X961">
        <v>32</v>
      </c>
      <c r="Y961">
        <v>20.86</v>
      </c>
      <c r="Z961">
        <v>10</v>
      </c>
      <c r="AA961" s="1" t="s">
        <v>65</v>
      </c>
      <c r="AB961">
        <v>9</v>
      </c>
      <c r="AC961">
        <v>0</v>
      </c>
      <c r="AD961" s="1" t="s">
        <v>50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s="1" t="s">
        <v>51</v>
      </c>
      <c r="AS961" s="1" t="s">
        <v>51</v>
      </c>
      <c r="AT961" s="1" t="s">
        <v>51</v>
      </c>
      <c r="AU961" s="1" t="s">
        <v>51</v>
      </c>
    </row>
    <row r="962" spans="1:47" x14ac:dyDescent="0.25">
      <c r="A962" s="1" t="s">
        <v>9080</v>
      </c>
      <c r="B962">
        <v>2</v>
      </c>
      <c r="C962" s="2" t="d">
        <v>2019-10-31T15:09:04.99999978579580550</v>
      </c>
      <c r="D962" s="2" t="d">
        <v>2019-10-31T15:36:35.99999974016100225</v>
      </c>
      <c r="E962">
        <v>39.88467</v>
      </c>
      <c r="F962">
        <v>-105.4742</v>
      </c>
      <c r="G962">
        <v>39.883629999999997</v>
      </c>
      <c r="H962">
        <v>-105.47413</v>
      </c>
      <c r="I962">
        <v>7.1999999999999995E-2</v>
      </c>
      <c r="J962" s="1" t="s">
        <v>8196</v>
      </c>
      <c r="K962">
        <v>17155</v>
      </c>
      <c r="L962" s="1" t="s">
        <v>6706</v>
      </c>
      <c r="M962" s="1" t="s">
        <v>47</v>
      </c>
      <c r="N962" s="1" t="s">
        <v>2111</v>
      </c>
      <c r="O962" s="1" t="s">
        <v>3349</v>
      </c>
      <c r="P962" s="1" t="s">
        <v>199</v>
      </c>
      <c r="Q962" s="1" t="s">
        <v>6707</v>
      </c>
      <c r="R962" s="1" t="s">
        <v>48</v>
      </c>
      <c r="S962" s="1" t="s">
        <v>79</v>
      </c>
      <c r="T962" s="1" t="s">
        <v>340</v>
      </c>
      <c r="U962" s="2" t="d">
        <v>2019-10-31T14:52:59.99999988824129100</v>
      </c>
      <c r="V962">
        <v>38</v>
      </c>
      <c r="W962">
        <v>31</v>
      </c>
      <c r="X962">
        <v>32</v>
      </c>
      <c r="Y962">
        <v>20.86</v>
      </c>
      <c r="Z962">
        <v>10</v>
      </c>
      <c r="AA962" s="1" t="s">
        <v>65</v>
      </c>
      <c r="AB962">
        <v>9</v>
      </c>
      <c r="AC962">
        <v>0</v>
      </c>
      <c r="AD962" s="1" t="s">
        <v>50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s="1" t="s">
        <v>51</v>
      </c>
      <c r="AS962" s="1" t="s">
        <v>51</v>
      </c>
      <c r="AT962" s="1" t="s">
        <v>51</v>
      </c>
      <c r="AU962" s="1" t="s">
        <v>51</v>
      </c>
    </row>
    <row r="963" spans="1:47" x14ac:dyDescent="0.25">
      <c r="A963" s="1" t="s">
        <v>3780</v>
      </c>
      <c r="B963">
        <v>3</v>
      </c>
      <c r="C963" s="2" t="d">
        <v>2019-10-31T15:21:48.99999984540045075</v>
      </c>
      <c r="D963" s="2" t="d">
        <v>2019-10-31T15:51:14.00000004563480325</v>
      </c>
      <c r="E963">
        <v>39.284529999999997</v>
      </c>
      <c r="F963">
        <v>-104.89633000000001</v>
      </c>
      <c r="G963">
        <v>39.289009999999998</v>
      </c>
      <c r="H963">
        <v>-104.89555</v>
      </c>
      <c r="I963">
        <v>0.312</v>
      </c>
      <c r="J963" s="1" t="s">
        <v>399</v>
      </c>
      <c r="L963" s="1" t="s">
        <v>195</v>
      </c>
      <c r="M963" s="1" t="s">
        <v>47</v>
      </c>
      <c r="N963" s="1" t="s">
        <v>192</v>
      </c>
      <c r="O963" s="1" t="s">
        <v>121</v>
      </c>
      <c r="P963" s="1" t="s">
        <v>199</v>
      </c>
      <c r="Q963" s="1" t="s">
        <v>334</v>
      </c>
      <c r="R963" s="1" t="s">
        <v>48</v>
      </c>
      <c r="S963" s="1" t="s">
        <v>79</v>
      </c>
      <c r="T963" s="1" t="s">
        <v>224</v>
      </c>
      <c r="U963" s="2" t="d">
        <v>2019-10-31T15:30:00.00000020954757600</v>
      </c>
      <c r="V963">
        <v>41</v>
      </c>
      <c r="W963">
        <v>36</v>
      </c>
      <c r="X963">
        <v>39</v>
      </c>
      <c r="Y963">
        <v>23.18</v>
      </c>
      <c r="Z963">
        <v>10</v>
      </c>
      <c r="AA963" s="1" t="s">
        <v>64</v>
      </c>
      <c r="AB963">
        <v>7</v>
      </c>
      <c r="AC963">
        <v>0</v>
      </c>
      <c r="AD963" s="1" t="s">
        <v>50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s="1" t="s">
        <v>51</v>
      </c>
      <c r="AS963" s="1" t="s">
        <v>51</v>
      </c>
      <c r="AT963" s="1" t="s">
        <v>51</v>
      </c>
      <c r="AU963" s="1" t="s">
        <v>51</v>
      </c>
    </row>
    <row r="964" spans="1:47" x14ac:dyDescent="0.25">
      <c r="A964" s="1" t="s">
        <v>3356</v>
      </c>
      <c r="B964">
        <v>4</v>
      </c>
      <c r="C964" s="2" t="d">
        <v>2019-10-31T15:03:49.00000009685754600</v>
      </c>
      <c r="D964" s="2" t="d">
        <v>2019-10-31T17:03:06.99999991804361025</v>
      </c>
      <c r="E964">
        <v>40.166980000000002</v>
      </c>
      <c r="F964">
        <v>-104.40558</v>
      </c>
      <c r="G964">
        <v>40.168190000000003</v>
      </c>
      <c r="H964">
        <v>-104.38375000000001</v>
      </c>
      <c r="I964">
        <v>1.1559999999999999</v>
      </c>
      <c r="J964" s="1" t="s">
        <v>1827</v>
      </c>
      <c r="L964" s="1" t="s">
        <v>122</v>
      </c>
      <c r="M964" s="1" t="s">
        <v>47</v>
      </c>
      <c r="N964" s="1" t="s">
        <v>1828</v>
      </c>
      <c r="O964" s="1" t="s">
        <v>210</v>
      </c>
      <c r="P964" s="1" t="s">
        <v>199</v>
      </c>
      <c r="Q964" s="1" t="s">
        <v>1829</v>
      </c>
      <c r="R964" s="1" t="s">
        <v>48</v>
      </c>
      <c r="S964" s="1" t="s">
        <v>79</v>
      </c>
      <c r="T964" s="1" t="s">
        <v>254</v>
      </c>
      <c r="U964" s="2" t="d">
        <v>2019-10-31T14:55:59.99999984633177850</v>
      </c>
      <c r="V964">
        <v>32</v>
      </c>
      <c r="W964">
        <v>32</v>
      </c>
      <c r="X964">
        <v>48</v>
      </c>
      <c r="Y964">
        <v>25.37</v>
      </c>
      <c r="Z964">
        <v>10</v>
      </c>
      <c r="AA964" s="1" t="s">
        <v>8970</v>
      </c>
      <c r="AB964">
        <v>0</v>
      </c>
      <c r="AC964">
        <v>0</v>
      </c>
      <c r="AD964" s="1" t="s">
        <v>50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s="1" t="s">
        <v>51</v>
      </c>
      <c r="AS964" s="1" t="s">
        <v>51</v>
      </c>
      <c r="AT964" s="1" t="s">
        <v>51</v>
      </c>
      <c r="AU964" s="1" t="s">
        <v>51</v>
      </c>
    </row>
    <row r="965" spans="1:47" x14ac:dyDescent="0.25">
      <c r="A965" s="1" t="s">
        <v>3357</v>
      </c>
      <c r="B965">
        <v>3</v>
      </c>
      <c r="C965" s="2" t="d">
        <v>2019-10-31T15:21:48.99999984540045075</v>
      </c>
      <c r="D965" s="2" t="d">
        <v>2019-10-31T19:51:13.99999983608722725</v>
      </c>
      <c r="E965">
        <v>40.166980000000002</v>
      </c>
      <c r="F965">
        <v>-104.40558</v>
      </c>
      <c r="G965">
        <v>40.168190000000003</v>
      </c>
      <c r="H965">
        <v>-104.38375000000001</v>
      </c>
      <c r="I965">
        <v>1.1559999999999999</v>
      </c>
      <c r="J965" s="1" t="s">
        <v>1827</v>
      </c>
      <c r="L965" s="1" t="s">
        <v>122</v>
      </c>
      <c r="M965" s="1" t="s">
        <v>47</v>
      </c>
      <c r="N965" s="1" t="s">
        <v>1828</v>
      </c>
      <c r="O965" s="1" t="s">
        <v>210</v>
      </c>
      <c r="P965" s="1" t="s">
        <v>199</v>
      </c>
      <c r="Q965" s="1" t="s">
        <v>1829</v>
      </c>
      <c r="R965" s="1" t="s">
        <v>48</v>
      </c>
      <c r="S965" s="1" t="s">
        <v>79</v>
      </c>
      <c r="T965" s="1" t="s">
        <v>254</v>
      </c>
      <c r="U965" s="2" t="d">
        <v>2019-10-31T14:55:59.99999984633177850</v>
      </c>
      <c r="V965">
        <v>32</v>
      </c>
      <c r="W965">
        <v>32</v>
      </c>
      <c r="X965">
        <v>48</v>
      </c>
      <c r="Y965">
        <v>25.37</v>
      </c>
      <c r="Z965">
        <v>10</v>
      </c>
      <c r="AA965" s="1" t="s">
        <v>8970</v>
      </c>
      <c r="AB965">
        <v>0</v>
      </c>
      <c r="AC965">
        <v>0</v>
      </c>
      <c r="AD965" s="1" t="s">
        <v>50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s="1" t="s">
        <v>51</v>
      </c>
      <c r="AS965" s="1" t="s">
        <v>51</v>
      </c>
      <c r="AT965" s="1" t="s">
        <v>51</v>
      </c>
      <c r="AU965" s="1" t="s">
        <v>51</v>
      </c>
    </row>
    <row r="966" spans="1:47" x14ac:dyDescent="0.25">
      <c r="A966" s="1" t="s">
        <v>1866</v>
      </c>
      <c r="B966">
        <v>3</v>
      </c>
      <c r="C966" s="2" t="d">
        <v>2019-10-31T15:29:20.00000028870999600</v>
      </c>
      <c r="D966" s="2" t="d">
        <v>2019-10-31T15:59:13.99999972432851825</v>
      </c>
      <c r="E966">
        <v>39.783639999999998</v>
      </c>
      <c r="F966">
        <v>-105.00322</v>
      </c>
      <c r="G966">
        <v>39.783320000000003</v>
      </c>
      <c r="H966">
        <v>-105.00776</v>
      </c>
      <c r="I966">
        <v>0.24199999999999999</v>
      </c>
      <c r="J966" s="1" t="s">
        <v>352</v>
      </c>
      <c r="L966" s="1" t="s">
        <v>137</v>
      </c>
      <c r="M966" s="1" t="s">
        <v>47</v>
      </c>
      <c r="N966" s="1" t="s">
        <v>131</v>
      </c>
      <c r="O966" s="1" t="s">
        <v>131</v>
      </c>
      <c r="P966" s="1" t="s">
        <v>199</v>
      </c>
      <c r="Q966" s="1" t="s">
        <v>332</v>
      </c>
      <c r="R966" s="1" t="s">
        <v>48</v>
      </c>
      <c r="S966" s="1" t="s">
        <v>79</v>
      </c>
      <c r="T966" s="1" t="s">
        <v>206</v>
      </c>
      <c r="U966" s="2" t="d">
        <v>2019-10-31T15:45:00.000</v>
      </c>
      <c r="V966">
        <v>37</v>
      </c>
      <c r="W966">
        <v>37</v>
      </c>
      <c r="X966">
        <v>45</v>
      </c>
      <c r="Y966">
        <v>24.42</v>
      </c>
      <c r="Z966">
        <v>10</v>
      </c>
      <c r="AA966" s="1" t="s">
        <v>8970</v>
      </c>
      <c r="AB966">
        <v>0</v>
      </c>
      <c r="AC966">
        <v>0</v>
      </c>
      <c r="AD966" s="1" t="s">
        <v>1068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s="1" t="s">
        <v>51</v>
      </c>
      <c r="AS966" s="1" t="s">
        <v>51</v>
      </c>
      <c r="AT966" s="1" t="s">
        <v>51</v>
      </c>
      <c r="AU966" s="1" t="s">
        <v>51</v>
      </c>
    </row>
    <row r="967" spans="1:47" x14ac:dyDescent="0.25">
      <c r="A967" s="1" t="s">
        <v>1867</v>
      </c>
      <c r="B967">
        <v>3</v>
      </c>
      <c r="C967" s="2" t="d">
        <v>2019-10-31T15:55:30.00000016763806350</v>
      </c>
      <c r="D967" s="2" t="d">
        <v>2019-10-31T16:24:04.99999999534338825</v>
      </c>
      <c r="E967">
        <v>39.783250000000002</v>
      </c>
      <c r="F967">
        <v>-105.00072</v>
      </c>
      <c r="G967">
        <v>39.783499999999997</v>
      </c>
      <c r="H967">
        <v>-105.00937</v>
      </c>
      <c r="I967">
        <v>0.46</v>
      </c>
      <c r="J967" s="1" t="s">
        <v>1868</v>
      </c>
      <c r="L967" s="1" t="s">
        <v>137</v>
      </c>
      <c r="M967" s="1" t="s">
        <v>47</v>
      </c>
      <c r="N967" s="1" t="s">
        <v>131</v>
      </c>
      <c r="O967" s="1" t="s">
        <v>131</v>
      </c>
      <c r="P967" s="1" t="s">
        <v>199</v>
      </c>
      <c r="Q967" s="1" t="s">
        <v>332</v>
      </c>
      <c r="R967" s="1" t="s">
        <v>48</v>
      </c>
      <c r="S967" s="1" t="s">
        <v>79</v>
      </c>
      <c r="T967" s="1" t="s">
        <v>206</v>
      </c>
      <c r="U967" s="2" t="d">
        <v>2019-10-31T15:45:00.000</v>
      </c>
      <c r="V967">
        <v>37</v>
      </c>
      <c r="W967">
        <v>37</v>
      </c>
      <c r="X967">
        <v>45</v>
      </c>
      <c r="Y967">
        <v>24.42</v>
      </c>
      <c r="Z967">
        <v>10</v>
      </c>
      <c r="AA967" s="1" t="s">
        <v>8970</v>
      </c>
      <c r="AB967">
        <v>0</v>
      </c>
      <c r="AC967">
        <v>0</v>
      </c>
      <c r="AD967" s="1" t="s">
        <v>1068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s="1" t="s">
        <v>51</v>
      </c>
      <c r="AS967" s="1" t="s">
        <v>51</v>
      </c>
      <c r="AT967" s="1" t="s">
        <v>51</v>
      </c>
      <c r="AU967" s="1" t="s">
        <v>51</v>
      </c>
    </row>
    <row r="968" spans="1:47" x14ac:dyDescent="0.25">
      <c r="A968" s="1" t="s">
        <v>1869</v>
      </c>
      <c r="B968">
        <v>3</v>
      </c>
      <c r="C968" s="2" t="d">
        <v>2019-10-31T17:18:47.00000025797635575</v>
      </c>
      <c r="D968" s="2" t="d">
        <v>2019-10-31T17:47:20.99999985191971125</v>
      </c>
      <c r="E968">
        <v>40.166849999999997</v>
      </c>
      <c r="F968">
        <v>-104.40893</v>
      </c>
      <c r="G968">
        <v>40.167459999999998</v>
      </c>
      <c r="H968">
        <v>-104.39293000000001</v>
      </c>
      <c r="I968">
        <v>0.84599999999999997</v>
      </c>
      <c r="J968" s="1" t="s">
        <v>1870</v>
      </c>
      <c r="L968" s="1" t="s">
        <v>122</v>
      </c>
      <c r="M968" s="1" t="s">
        <v>47</v>
      </c>
      <c r="N968" s="1" t="s">
        <v>1828</v>
      </c>
      <c r="O968" s="1" t="s">
        <v>210</v>
      </c>
      <c r="P968" s="1" t="s">
        <v>199</v>
      </c>
      <c r="Q968" s="1" t="s">
        <v>1829</v>
      </c>
      <c r="R968" s="1" t="s">
        <v>48</v>
      </c>
      <c r="S968" s="1" t="s">
        <v>79</v>
      </c>
      <c r="T968" s="1" t="s">
        <v>254</v>
      </c>
      <c r="U968" s="2" t="d">
        <v>2019-10-31T16:56:00.00000005587935450</v>
      </c>
      <c r="V968">
        <v>39</v>
      </c>
      <c r="W968">
        <v>39</v>
      </c>
      <c r="X968">
        <v>43</v>
      </c>
      <c r="Y968">
        <v>25.36</v>
      </c>
      <c r="Z968">
        <v>10</v>
      </c>
      <c r="AA968" s="1" t="s">
        <v>64</v>
      </c>
      <c r="AB968">
        <v>3</v>
      </c>
      <c r="AC968">
        <v>0</v>
      </c>
      <c r="AD968" s="1" t="s">
        <v>1068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s="1" t="s">
        <v>51</v>
      </c>
      <c r="AS968" s="1" t="s">
        <v>51</v>
      </c>
      <c r="AT968" s="1" t="s">
        <v>51</v>
      </c>
      <c r="AU968" s="1" t="s">
        <v>51</v>
      </c>
    </row>
    <row r="969" spans="1:47" x14ac:dyDescent="0.25">
      <c r="A969" s="1" t="s">
        <v>3781</v>
      </c>
      <c r="B969">
        <v>3</v>
      </c>
      <c r="C969" s="2" t="d">
        <v>2019-10-31T15:37:29.99999979045242400</v>
      </c>
      <c r="D969" s="2" t="d">
        <v>2019-10-31T16:07:26.99999992735684050</v>
      </c>
      <c r="E969">
        <v>39.276389999999999</v>
      </c>
      <c r="F969">
        <v>-104.89754000000001</v>
      </c>
      <c r="G969">
        <v>39.289180000000002</v>
      </c>
      <c r="H969">
        <v>-104.89549</v>
      </c>
      <c r="I969">
        <v>0.89</v>
      </c>
      <c r="J969" s="1" t="s">
        <v>1835</v>
      </c>
      <c r="L969" s="1" t="s">
        <v>195</v>
      </c>
      <c r="M969" s="1" t="s">
        <v>47</v>
      </c>
      <c r="N969" s="1" t="s">
        <v>192</v>
      </c>
      <c r="O969" s="1" t="s">
        <v>121</v>
      </c>
      <c r="P969" s="1" t="s">
        <v>199</v>
      </c>
      <c r="Q969" s="1" t="s">
        <v>334</v>
      </c>
      <c r="R969" s="1" t="s">
        <v>48</v>
      </c>
      <c r="S969" s="1" t="s">
        <v>79</v>
      </c>
      <c r="T969" s="1" t="s">
        <v>224</v>
      </c>
      <c r="U969" s="2" t="d">
        <v>2019-10-31T15:30:00.00000020954757600</v>
      </c>
      <c r="V969">
        <v>41</v>
      </c>
      <c r="W969">
        <v>36</v>
      </c>
      <c r="X969">
        <v>39</v>
      </c>
      <c r="Y969">
        <v>23.18</v>
      </c>
      <c r="Z969">
        <v>10</v>
      </c>
      <c r="AA969" s="1" t="s">
        <v>64</v>
      </c>
      <c r="AB969">
        <v>7</v>
      </c>
      <c r="AC969">
        <v>0</v>
      </c>
      <c r="AD969" s="1" t="s">
        <v>50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s="1" t="s">
        <v>51</v>
      </c>
      <c r="AS969" s="1" t="s">
        <v>51</v>
      </c>
      <c r="AT969" s="1" t="s">
        <v>51</v>
      </c>
      <c r="AU969" s="1" t="s">
        <v>51</v>
      </c>
    </row>
    <row r="970" spans="1:47" x14ac:dyDescent="0.25">
      <c r="A970" s="1" t="s">
        <v>9081</v>
      </c>
      <c r="B970">
        <v>2</v>
      </c>
      <c r="C970" s="2" t="d">
        <v>2019-10-31T15:37:29.99999979045242400</v>
      </c>
      <c r="D970" s="2" t="d">
        <v>2019-10-31T16:07:26.99999992735684050</v>
      </c>
      <c r="E970">
        <v>39.276389999999999</v>
      </c>
      <c r="F970">
        <v>-104.89754000000001</v>
      </c>
      <c r="G970">
        <v>39.289180000000002</v>
      </c>
      <c r="H970">
        <v>-104.89549</v>
      </c>
      <c r="I970">
        <v>0.89</v>
      </c>
      <c r="J970" s="1" t="s">
        <v>1835</v>
      </c>
      <c r="L970" s="1" t="s">
        <v>195</v>
      </c>
      <c r="M970" s="1" t="s">
        <v>47</v>
      </c>
      <c r="N970" s="1" t="s">
        <v>192</v>
      </c>
      <c r="O970" s="1" t="s">
        <v>121</v>
      </c>
      <c r="P970" s="1" t="s">
        <v>199</v>
      </c>
      <c r="Q970" s="1" t="s">
        <v>334</v>
      </c>
      <c r="R970" s="1" t="s">
        <v>48</v>
      </c>
      <c r="S970" s="1" t="s">
        <v>79</v>
      </c>
      <c r="T970" s="1" t="s">
        <v>224</v>
      </c>
      <c r="U970" s="2" t="d">
        <v>2019-10-31T15:30:00.00000020954757600</v>
      </c>
      <c r="V970">
        <v>41</v>
      </c>
      <c r="W970">
        <v>36</v>
      </c>
      <c r="X970">
        <v>39</v>
      </c>
      <c r="Y970">
        <v>23.18</v>
      </c>
      <c r="Z970">
        <v>10</v>
      </c>
      <c r="AA970" s="1" t="s">
        <v>64</v>
      </c>
      <c r="AB970">
        <v>7</v>
      </c>
      <c r="AC970">
        <v>0</v>
      </c>
      <c r="AD970" s="1" t="s">
        <v>50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s="1" t="s">
        <v>51</v>
      </c>
      <c r="AS970" s="1" t="s">
        <v>51</v>
      </c>
      <c r="AT970" s="1" t="s">
        <v>51</v>
      </c>
      <c r="AU970" s="1" t="s">
        <v>51</v>
      </c>
    </row>
    <row r="971" spans="1:47" x14ac:dyDescent="0.25">
      <c r="A971" s="1" t="s">
        <v>9082</v>
      </c>
      <c r="B971">
        <v>2</v>
      </c>
      <c r="C971" s="2" t="d">
        <v>2019-10-31T16:15:03.00000028219074225</v>
      </c>
      <c r="D971" s="2" t="d">
        <v>2019-10-31T16:44:03.99999990127980525</v>
      </c>
      <c r="E971">
        <v>39.783250000000002</v>
      </c>
      <c r="F971">
        <v>-105.00072</v>
      </c>
      <c r="G971">
        <v>39.783499999999997</v>
      </c>
      <c r="H971">
        <v>-105.00937</v>
      </c>
      <c r="I971">
        <v>0.46</v>
      </c>
      <c r="J971" s="1" t="s">
        <v>1868</v>
      </c>
      <c r="L971" s="1" t="s">
        <v>137</v>
      </c>
      <c r="M971" s="1" t="s">
        <v>47</v>
      </c>
      <c r="N971" s="1" t="s">
        <v>131</v>
      </c>
      <c r="O971" s="1" t="s">
        <v>131</v>
      </c>
      <c r="P971" s="1" t="s">
        <v>199</v>
      </c>
      <c r="Q971" s="1" t="s">
        <v>332</v>
      </c>
      <c r="R971" s="1" t="s">
        <v>48</v>
      </c>
      <c r="S971" s="1" t="s">
        <v>79</v>
      </c>
      <c r="T971" s="1" t="s">
        <v>206</v>
      </c>
      <c r="U971" s="2" t="d">
        <v>2019-10-31T16:44:59.99999979045242400</v>
      </c>
      <c r="V971">
        <v>39</v>
      </c>
      <c r="W971">
        <v>33</v>
      </c>
      <c r="X971">
        <v>42</v>
      </c>
      <c r="Y971">
        <v>24.41</v>
      </c>
      <c r="Z971">
        <v>10</v>
      </c>
      <c r="AA971" s="1" t="s">
        <v>61</v>
      </c>
      <c r="AB971">
        <v>9</v>
      </c>
      <c r="AC971">
        <v>0</v>
      </c>
      <c r="AD971" s="1" t="s">
        <v>1068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s="1" t="s">
        <v>51</v>
      </c>
      <c r="AS971" s="1" t="s">
        <v>51</v>
      </c>
      <c r="AT971" s="1" t="s">
        <v>51</v>
      </c>
      <c r="AU971" s="1" t="s">
        <v>51</v>
      </c>
    </row>
    <row r="972" spans="1:47" x14ac:dyDescent="0.25">
      <c r="A972" s="1" t="s">
        <v>9083</v>
      </c>
      <c r="B972">
        <v>2</v>
      </c>
      <c r="C972" s="2" t="d">
        <v>2019-10-31T17:38:17.999999905005097350</v>
      </c>
      <c r="D972" s="2" t="d">
        <v>2019-10-31T18:07:19.99999975785612825</v>
      </c>
      <c r="E972">
        <v>40.166849999999997</v>
      </c>
      <c r="F972">
        <v>-104.40893</v>
      </c>
      <c r="G972">
        <v>40.167459999999998</v>
      </c>
      <c r="H972">
        <v>-104.39293000000001</v>
      </c>
      <c r="I972">
        <v>0.84599999999999997</v>
      </c>
      <c r="J972" s="1" t="s">
        <v>1870</v>
      </c>
      <c r="L972" s="1" t="s">
        <v>122</v>
      </c>
      <c r="M972" s="1" t="s">
        <v>47</v>
      </c>
      <c r="N972" s="1" t="s">
        <v>1828</v>
      </c>
      <c r="O972" s="1" t="s">
        <v>210</v>
      </c>
      <c r="P972" s="1" t="s">
        <v>199</v>
      </c>
      <c r="Q972" s="1" t="s">
        <v>1829</v>
      </c>
      <c r="R972" s="1" t="s">
        <v>48</v>
      </c>
      <c r="S972" s="1" t="s">
        <v>79</v>
      </c>
      <c r="T972" s="1" t="s">
        <v>254</v>
      </c>
      <c r="U972" s="2" t="d">
        <v>2019-10-31T17:55:59.99999984633177850</v>
      </c>
      <c r="V972">
        <v>32</v>
      </c>
      <c r="W972">
        <v>32</v>
      </c>
      <c r="X972">
        <v>54</v>
      </c>
      <c r="Y972">
        <v>25.36</v>
      </c>
      <c r="Z972">
        <v>10</v>
      </c>
      <c r="AA972" s="1" t="s">
        <v>8970</v>
      </c>
      <c r="AB972">
        <v>0</v>
      </c>
      <c r="AC972">
        <v>0</v>
      </c>
      <c r="AD972" s="1" t="s">
        <v>1068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s="1" t="s">
        <v>51</v>
      </c>
      <c r="AS972" s="1" t="s">
        <v>51</v>
      </c>
      <c r="AT972" s="1" t="s">
        <v>51</v>
      </c>
      <c r="AU972" s="1" t="s">
        <v>51</v>
      </c>
    </row>
    <row r="973" spans="1:47" x14ac:dyDescent="0.25">
      <c r="A973" s="1" t="s">
        <v>1871</v>
      </c>
      <c r="B973">
        <v>3</v>
      </c>
      <c r="C973" s="2" t="d">
        <v>2019-10-31T17:37:30.000</v>
      </c>
      <c r="D973" s="2" t="d">
        <v>2019-10-31T18:07:14.00000024121254400</v>
      </c>
      <c r="E973">
        <v>39.882770000000001</v>
      </c>
      <c r="F973">
        <v>-104.98746</v>
      </c>
      <c r="G973">
        <v>39.885440000000003</v>
      </c>
      <c r="H973">
        <v>-104.98744000000001</v>
      </c>
      <c r="I973">
        <v>0.184</v>
      </c>
      <c r="J973" s="1" t="s">
        <v>442</v>
      </c>
      <c r="L973" s="1" t="s">
        <v>195</v>
      </c>
      <c r="M973" s="1" t="s">
        <v>47</v>
      </c>
      <c r="N973" s="1" t="s">
        <v>131</v>
      </c>
      <c r="O973" s="1" t="s">
        <v>147</v>
      </c>
      <c r="P973" s="1" t="s">
        <v>199</v>
      </c>
      <c r="Q973" s="1" t="s">
        <v>205</v>
      </c>
      <c r="R973" s="1" t="s">
        <v>48</v>
      </c>
      <c r="S973" s="1" t="s">
        <v>79</v>
      </c>
      <c r="T973" s="1" t="s">
        <v>206</v>
      </c>
      <c r="U973" s="2" t="d">
        <v>2019-10-31T17:51:00.00000012572854425</v>
      </c>
      <c r="V973">
        <v>37</v>
      </c>
      <c r="W973">
        <v>29</v>
      </c>
      <c r="X973">
        <v>41</v>
      </c>
      <c r="Y973">
        <v>24.41</v>
      </c>
      <c r="Z973">
        <v>10</v>
      </c>
      <c r="AA973" s="1" t="s">
        <v>65</v>
      </c>
      <c r="AB973">
        <v>13</v>
      </c>
      <c r="AC973">
        <v>0</v>
      </c>
      <c r="AD973" s="1" t="s">
        <v>1068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s="1" t="s">
        <v>51</v>
      </c>
      <c r="AS973" s="1" t="s">
        <v>51</v>
      </c>
      <c r="AT973" s="1" t="s">
        <v>51</v>
      </c>
      <c r="AU973" s="1" t="s">
        <v>51</v>
      </c>
    </row>
    <row r="974" spans="1:47" x14ac:dyDescent="0.25">
      <c r="A974" s="1" t="s">
        <v>3782</v>
      </c>
      <c r="B974">
        <v>4</v>
      </c>
      <c r="C974" s="2" t="d">
        <v>2019-10-31T22:44:14.9999999580904875</v>
      </c>
      <c r="D974" s="2" t="d">
        <v>2019-10-31T23:12:19.00000008288771075</v>
      </c>
      <c r="E974">
        <v>39.653660000000002</v>
      </c>
      <c r="F974">
        <v>-104.91806</v>
      </c>
      <c r="G974">
        <v>39.657850000000003</v>
      </c>
      <c r="H974">
        <v>-104.92039</v>
      </c>
      <c r="I974">
        <v>0.315</v>
      </c>
      <c r="J974" s="1" t="s">
        <v>1304</v>
      </c>
      <c r="L974" s="1" t="s">
        <v>195</v>
      </c>
      <c r="M974" s="1" t="s">
        <v>47</v>
      </c>
      <c r="N974" s="1" t="s">
        <v>131</v>
      </c>
      <c r="O974" s="1" t="s">
        <v>131</v>
      </c>
      <c r="P974" s="1" t="s">
        <v>199</v>
      </c>
      <c r="Q974" s="1" t="s">
        <v>388</v>
      </c>
      <c r="R974" s="1" t="s">
        <v>48</v>
      </c>
      <c r="S974" s="1" t="s">
        <v>79</v>
      </c>
      <c r="T974" s="1" t="s">
        <v>201</v>
      </c>
      <c r="U974" s="2" t="d">
        <v>2019-10-31T22:53:00.000000097788870375</v>
      </c>
      <c r="V974">
        <v>30</v>
      </c>
      <c r="W974">
        <v>24</v>
      </c>
      <c r="X974">
        <v>72</v>
      </c>
      <c r="Y974">
        <v>24.19</v>
      </c>
      <c r="Z974">
        <v>10</v>
      </c>
      <c r="AA974" s="1" t="s">
        <v>60</v>
      </c>
      <c r="AB974">
        <v>6</v>
      </c>
      <c r="AC974">
        <v>0</v>
      </c>
      <c r="AD974" s="1" t="s">
        <v>50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s="1" t="s">
        <v>53</v>
      </c>
      <c r="AS974" s="1" t="s">
        <v>53</v>
      </c>
      <c r="AT974" s="1" t="s">
        <v>53</v>
      </c>
      <c r="AU974" s="1" t="s">
        <v>53</v>
      </c>
    </row>
    <row r="975" spans="1:47" x14ac:dyDescent="0.25">
      <c r="A975" s="1" t="s">
        <v>8000</v>
      </c>
      <c r="B975">
        <v>4</v>
      </c>
      <c r="C975" s="2" t="d">
        <v>2019-10-31T22:44:14.9999999580904875</v>
      </c>
      <c r="D975" s="2" t="d">
        <v>2019-10-31T23:12:19.00000008288771075</v>
      </c>
      <c r="E975">
        <v>39.653219999999997</v>
      </c>
      <c r="F975">
        <v>-104.91692</v>
      </c>
      <c r="G975">
        <v>39.653660000000002</v>
      </c>
      <c r="H975">
        <v>-104.91806</v>
      </c>
      <c r="I975">
        <v>6.8000000000000005E-2</v>
      </c>
      <c r="J975" s="1" t="s">
        <v>7958</v>
      </c>
      <c r="K975">
        <v>6137</v>
      </c>
      <c r="L975" s="1" t="s">
        <v>8001</v>
      </c>
      <c r="M975" s="1" t="s">
        <v>97</v>
      </c>
      <c r="N975" s="1" t="s">
        <v>131</v>
      </c>
      <c r="O975" s="1" t="s">
        <v>131</v>
      </c>
      <c r="P975" s="1" t="s">
        <v>199</v>
      </c>
      <c r="Q975" s="1" t="s">
        <v>388</v>
      </c>
      <c r="R975" s="1" t="s">
        <v>48</v>
      </c>
      <c r="S975" s="1" t="s">
        <v>79</v>
      </c>
      <c r="T975" s="1" t="s">
        <v>201</v>
      </c>
      <c r="U975" s="2" t="d">
        <v>2019-10-31T22:53:00.000000097788870375</v>
      </c>
      <c r="V975">
        <v>30</v>
      </c>
      <c r="W975">
        <v>24</v>
      </c>
      <c r="X975">
        <v>72</v>
      </c>
      <c r="Y975">
        <v>24.19</v>
      </c>
      <c r="Z975">
        <v>10</v>
      </c>
      <c r="AA975" s="1" t="s">
        <v>60</v>
      </c>
      <c r="AB975">
        <v>6</v>
      </c>
      <c r="AC975">
        <v>0</v>
      </c>
      <c r="AD975" s="1" t="s">
        <v>50</v>
      </c>
      <c r="AE975" t="b">
        <v>0</v>
      </c>
      <c r="AF975" t="b">
        <v>0</v>
      </c>
      <c r="AG975" t="b">
        <v>1</v>
      </c>
      <c r="AH975" t="b">
        <v>1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1</v>
      </c>
      <c r="AO975" t="b">
        <v>0</v>
      </c>
      <c r="AP975" t="b">
        <v>0</v>
      </c>
      <c r="AQ975" t="b">
        <v>0</v>
      </c>
      <c r="AR975" s="1" t="s">
        <v>53</v>
      </c>
      <c r="AS975" s="1" t="s">
        <v>53</v>
      </c>
      <c r="AT975" s="1" t="s">
        <v>53</v>
      </c>
      <c r="AU975" s="1" t="s">
        <v>53</v>
      </c>
    </row>
    <row r="976" spans="1:47" x14ac:dyDescent="0.25">
      <c r="A976" s="1" t="s">
        <v>2388</v>
      </c>
      <c r="B976">
        <v>3</v>
      </c>
      <c r="C976" s="2" t="d">
        <v>2019-11-01T07:41:16.9999998388811945700</v>
      </c>
      <c r="D976" s="2" t="d">
        <v>2019-11-01T08:11:09.00000006426125700</v>
      </c>
      <c r="E976">
        <v>39.430030000000002</v>
      </c>
      <c r="F976">
        <v>-104.87907</v>
      </c>
      <c r="G976">
        <v>39.445129999999999</v>
      </c>
      <c r="H976">
        <v>-104.8755</v>
      </c>
      <c r="I976">
        <v>1.0609999999999999</v>
      </c>
      <c r="J976" s="1" t="s">
        <v>479</v>
      </c>
      <c r="L976" s="1" t="s">
        <v>195</v>
      </c>
      <c r="M976" s="1" t="s">
        <v>47</v>
      </c>
      <c r="N976" s="1" t="s">
        <v>192</v>
      </c>
      <c r="O976" s="1" t="s">
        <v>121</v>
      </c>
      <c r="P976" s="1" t="s">
        <v>199</v>
      </c>
      <c r="Q976" s="1" t="s">
        <v>480</v>
      </c>
      <c r="R976" s="1" t="s">
        <v>48</v>
      </c>
      <c r="S976" s="1" t="s">
        <v>79</v>
      </c>
      <c r="T976" s="1" t="s">
        <v>201</v>
      </c>
      <c r="U976" s="2" t="d">
        <v>2019-11-01T07:53:00.000000097788870375</v>
      </c>
      <c r="V976">
        <v>22</v>
      </c>
      <c r="W976">
        <v>16</v>
      </c>
      <c r="X976">
        <v>66</v>
      </c>
      <c r="Y976">
        <v>24.34</v>
      </c>
      <c r="Z976">
        <v>10</v>
      </c>
      <c r="AA976" s="1" t="s">
        <v>66</v>
      </c>
      <c r="AB976">
        <v>5</v>
      </c>
      <c r="AC976">
        <v>0</v>
      </c>
      <c r="AD976" s="1" t="s">
        <v>819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s="1" t="s">
        <v>51</v>
      </c>
      <c r="AS976" s="1" t="s">
        <v>51</v>
      </c>
      <c r="AT976" s="1" t="s">
        <v>51</v>
      </c>
      <c r="AU976" s="1" t="s">
        <v>51</v>
      </c>
    </row>
    <row r="977" spans="1:47" x14ac:dyDescent="0.25">
      <c r="A977" s="1" t="s">
        <v>8873</v>
      </c>
      <c r="B977">
        <v>4</v>
      </c>
      <c r="C977" s="2" t="d">
        <v>2019-11-01T13:38:21.00000018719583825</v>
      </c>
      <c r="D977" s="2" t="d">
        <v>2019-11-01T14:07:11.9999999832361950</v>
      </c>
      <c r="E977">
        <v>40.408450000000002</v>
      </c>
      <c r="F977">
        <v>-103.00774</v>
      </c>
      <c r="G977">
        <v>40.408450000000002</v>
      </c>
      <c r="H977">
        <v>-103.00774</v>
      </c>
      <c r="I977">
        <v>0</v>
      </c>
      <c r="J977" s="1" t="s">
        <v>8874</v>
      </c>
      <c r="K977">
        <v>36000</v>
      </c>
      <c r="L977" s="1" t="s">
        <v>8875</v>
      </c>
      <c r="M977" s="1" t="s">
        <v>97</v>
      </c>
      <c r="N977" s="1" t="s">
        <v>191</v>
      </c>
      <c r="O977" s="1" t="s">
        <v>118</v>
      </c>
      <c r="P977" s="1" t="s">
        <v>199</v>
      </c>
      <c r="Q977" s="1" t="s">
        <v>8800</v>
      </c>
      <c r="R977" s="1" t="s">
        <v>48</v>
      </c>
      <c r="S977" s="1" t="s">
        <v>79</v>
      </c>
      <c r="T977" s="1" t="s">
        <v>4041</v>
      </c>
      <c r="U977" s="2" t="d">
        <v>2019-11-01T13:53:00.000000097788870375</v>
      </c>
      <c r="V977">
        <v>35</v>
      </c>
      <c r="W977">
        <v>23</v>
      </c>
      <c r="X977">
        <v>67</v>
      </c>
      <c r="Y977">
        <v>25.55</v>
      </c>
      <c r="Z977">
        <v>10</v>
      </c>
      <c r="AA977" s="1" t="s">
        <v>58</v>
      </c>
      <c r="AB977">
        <v>25</v>
      </c>
      <c r="AC977">
        <v>0</v>
      </c>
      <c r="AD977" s="1" t="s">
        <v>1216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s="1" t="s">
        <v>51</v>
      </c>
      <c r="AS977" s="1" t="s">
        <v>51</v>
      </c>
      <c r="AT977" s="1" t="s">
        <v>51</v>
      </c>
      <c r="AU977" s="1" t="s">
        <v>51</v>
      </c>
    </row>
    <row r="978" spans="1:47" x14ac:dyDescent="0.25">
      <c r="A978" s="1" t="s">
        <v>2389</v>
      </c>
      <c r="B978">
        <v>3</v>
      </c>
      <c r="C978" s="2" t="d">
        <v>2019-11-01T12:07:33.00000028219074225</v>
      </c>
      <c r="D978" s="2" t="d">
        <v>2019-11-01T12:37:08.99999991059303550</v>
      </c>
      <c r="E978">
        <v>39.563920000000003</v>
      </c>
      <c r="F978">
        <v>-104.87177</v>
      </c>
      <c r="G978">
        <v>39.566249999999997</v>
      </c>
      <c r="H978">
        <v>-104.87215999999999</v>
      </c>
      <c r="I978">
        <v>0.16200000000000001</v>
      </c>
      <c r="J978" s="1" t="s">
        <v>562</v>
      </c>
      <c r="L978" s="1" t="s">
        <v>266</v>
      </c>
      <c r="M978" s="1" t="s">
        <v>47</v>
      </c>
      <c r="N978" s="1" t="s">
        <v>127</v>
      </c>
      <c r="O978" s="1" t="s">
        <v>121</v>
      </c>
      <c r="P978" s="1" t="s">
        <v>199</v>
      </c>
      <c r="Q978" s="1" t="s">
        <v>348</v>
      </c>
      <c r="R978" s="1" t="s">
        <v>48</v>
      </c>
      <c r="S978" s="1" t="s">
        <v>79</v>
      </c>
      <c r="T978" s="1" t="s">
        <v>201</v>
      </c>
      <c r="U978" s="2" t="d">
        <v>2019-11-01T12:10:00.00000006984918975</v>
      </c>
      <c r="V978">
        <v>32</v>
      </c>
      <c r="W978">
        <v>24</v>
      </c>
      <c r="X978">
        <v>69</v>
      </c>
      <c r="Y978">
        <v>24.42</v>
      </c>
      <c r="Z978">
        <v>10</v>
      </c>
      <c r="AA978" s="1" t="s">
        <v>59</v>
      </c>
      <c r="AB978">
        <v>9</v>
      </c>
      <c r="AC978">
        <v>0</v>
      </c>
      <c r="AD978" s="1" t="s">
        <v>819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s="1" t="s">
        <v>51</v>
      </c>
      <c r="AS978" s="1" t="s">
        <v>51</v>
      </c>
      <c r="AT978" s="1" t="s">
        <v>51</v>
      </c>
      <c r="AU978" s="1" t="s">
        <v>51</v>
      </c>
    </row>
    <row r="979" spans="1:47" x14ac:dyDescent="0.25">
      <c r="A979" s="1" t="s">
        <v>8197</v>
      </c>
      <c r="B979">
        <v>4</v>
      </c>
      <c r="C979" s="2" t="d">
        <v>2019-11-01T13:21:49.00000026449560950</v>
      </c>
      <c r="D979" s="2" t="d">
        <v>2019-11-01T13:49:36.00000018719583825</v>
      </c>
      <c r="E979">
        <v>38.404730000000001</v>
      </c>
      <c r="F979">
        <v>-105.15604999999999</v>
      </c>
      <c r="G979">
        <v>38.404760000000003</v>
      </c>
      <c r="H979">
        <v>-105.15613</v>
      </c>
      <c r="I979">
        <v>5.0000000000000001E-3</v>
      </c>
      <c r="J979" s="1" t="s">
        <v>8198</v>
      </c>
      <c r="K979">
        <v>100</v>
      </c>
      <c r="L979" s="1" t="s">
        <v>8199</v>
      </c>
      <c r="M979" s="1" t="s">
        <v>47</v>
      </c>
      <c r="N979" s="1" t="s">
        <v>141</v>
      </c>
      <c r="O979" s="1" t="s">
        <v>92</v>
      </c>
      <c r="P979" s="1" t="s">
        <v>199</v>
      </c>
      <c r="Q979" s="1" t="s">
        <v>5019</v>
      </c>
      <c r="R979" s="1" t="s">
        <v>48</v>
      </c>
      <c r="S979" s="1" t="s">
        <v>79</v>
      </c>
      <c r="T979" s="1" t="s">
        <v>1175</v>
      </c>
      <c r="U979" s="2" t="d">
        <v>2019-11-01T13:30:00.000</v>
      </c>
      <c r="V979">
        <v>41</v>
      </c>
      <c r="W979">
        <v>35</v>
      </c>
      <c r="X979">
        <v>49</v>
      </c>
      <c r="Y979">
        <v>24.82</v>
      </c>
      <c r="Z979">
        <v>10</v>
      </c>
      <c r="AA979" s="1" t="s">
        <v>60</v>
      </c>
      <c r="AB979">
        <v>10</v>
      </c>
      <c r="AC979">
        <v>0</v>
      </c>
      <c r="AD979" s="1" t="s">
        <v>50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s="1" t="s">
        <v>51</v>
      </c>
      <c r="AS979" s="1" t="s">
        <v>51</v>
      </c>
      <c r="AT979" s="1" t="s">
        <v>51</v>
      </c>
      <c r="AU979" s="1" t="s">
        <v>51</v>
      </c>
    </row>
    <row r="980" spans="1:47" x14ac:dyDescent="0.25">
      <c r="A980" s="1" t="s">
        <v>1872</v>
      </c>
      <c r="B980">
        <v>3</v>
      </c>
      <c r="C980" s="2" t="d">
        <v>2019-11-01T13:49:33.99999971967190650</v>
      </c>
      <c r="D980" s="2" t="d">
        <v>2019-11-01T14:19:08.99999974295497200</v>
      </c>
      <c r="E980">
        <v>38.343130000000002</v>
      </c>
      <c r="F980">
        <v>-104.61977</v>
      </c>
      <c r="G980">
        <v>38.345320000000001</v>
      </c>
      <c r="H980">
        <v>-104.6198</v>
      </c>
      <c r="I980">
        <v>0.151</v>
      </c>
      <c r="J980" s="1" t="s">
        <v>455</v>
      </c>
      <c r="L980" s="1" t="s">
        <v>91</v>
      </c>
      <c r="M980" s="1" t="s">
        <v>47</v>
      </c>
      <c r="N980" s="1" t="s">
        <v>412</v>
      </c>
      <c r="O980" s="1" t="s">
        <v>412</v>
      </c>
      <c r="P980" s="1" t="s">
        <v>199</v>
      </c>
      <c r="Q980" s="1" t="s">
        <v>413</v>
      </c>
      <c r="R980" s="1" t="s">
        <v>48</v>
      </c>
      <c r="S980" s="1" t="s">
        <v>79</v>
      </c>
      <c r="T980" s="1" t="s">
        <v>414</v>
      </c>
      <c r="U980" s="2" t="d">
        <v>2019-11-01T13:53:00.000000097788870375</v>
      </c>
      <c r="V980">
        <v>41</v>
      </c>
      <c r="W980">
        <v>41</v>
      </c>
      <c r="X980">
        <v>51</v>
      </c>
      <c r="Y980">
        <v>25.5</v>
      </c>
      <c r="Z980">
        <v>10</v>
      </c>
      <c r="AA980" s="1" t="s">
        <v>62</v>
      </c>
      <c r="AB980">
        <v>3</v>
      </c>
      <c r="AC980">
        <v>0</v>
      </c>
      <c r="AD980" s="1" t="s">
        <v>1068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s="1" t="s">
        <v>51</v>
      </c>
      <c r="AS980" s="1" t="s">
        <v>51</v>
      </c>
      <c r="AT980" s="1" t="s">
        <v>51</v>
      </c>
      <c r="AU980" s="1" t="s">
        <v>51</v>
      </c>
    </row>
    <row r="981" spans="1:47" x14ac:dyDescent="0.25">
      <c r="A981" s="1" t="s">
        <v>8912</v>
      </c>
      <c r="B981">
        <v>4</v>
      </c>
      <c r="C981" s="2" t="d">
        <v>2019-11-01T13:21:49.00000026449560950</v>
      </c>
      <c r="D981" s="2" t="d">
        <v>2019-11-01T13:49:36.00000018719583825</v>
      </c>
      <c r="E981">
        <v>38.404739999999997</v>
      </c>
      <c r="F981">
        <v>-105.15608</v>
      </c>
      <c r="G981">
        <v>38.404739999999997</v>
      </c>
      <c r="H981">
        <v>-105.15608</v>
      </c>
      <c r="I981">
        <v>0</v>
      </c>
      <c r="J981" s="1" t="s">
        <v>7947</v>
      </c>
      <c r="K981">
        <v>101</v>
      </c>
      <c r="L981" s="1" t="s">
        <v>8199</v>
      </c>
      <c r="M981" s="1" t="s">
        <v>97</v>
      </c>
      <c r="N981" s="1" t="s">
        <v>141</v>
      </c>
      <c r="O981" s="1" t="s">
        <v>92</v>
      </c>
      <c r="P981" s="1" t="s">
        <v>199</v>
      </c>
      <c r="Q981" s="1" t="s">
        <v>5019</v>
      </c>
      <c r="R981" s="1" t="s">
        <v>48</v>
      </c>
      <c r="S981" s="1" t="s">
        <v>79</v>
      </c>
      <c r="T981" s="1" t="s">
        <v>1175</v>
      </c>
      <c r="U981" s="2" t="d">
        <v>2019-11-01T13:30:00.000</v>
      </c>
      <c r="V981">
        <v>41</v>
      </c>
      <c r="W981">
        <v>35</v>
      </c>
      <c r="X981">
        <v>49</v>
      </c>
      <c r="Y981">
        <v>24.82</v>
      </c>
      <c r="Z981">
        <v>10</v>
      </c>
      <c r="AA981" s="1" t="s">
        <v>60</v>
      </c>
      <c r="AB981">
        <v>10</v>
      </c>
      <c r="AC981">
        <v>0</v>
      </c>
      <c r="AD981" s="1" t="s">
        <v>50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s="1" t="s">
        <v>51</v>
      </c>
      <c r="AS981" s="1" t="s">
        <v>51</v>
      </c>
      <c r="AT981" s="1" t="s">
        <v>51</v>
      </c>
      <c r="AU981" s="1" t="s">
        <v>51</v>
      </c>
    </row>
    <row r="982" spans="1:47" x14ac:dyDescent="0.25">
      <c r="A982" s="1" t="s">
        <v>8876</v>
      </c>
      <c r="B982">
        <v>4</v>
      </c>
      <c r="C982" s="2" t="d">
        <v>2019-11-01T14:38:19.999999743886291650</v>
      </c>
      <c r="D982" s="2" t="d">
        <v>2019-11-01T15:07:08.000000095926225</v>
      </c>
      <c r="E982">
        <v>40.408450000000002</v>
      </c>
      <c r="F982">
        <v>-103.00774</v>
      </c>
      <c r="G982">
        <v>40.408450000000002</v>
      </c>
      <c r="H982">
        <v>-103.00774</v>
      </c>
      <c r="I982">
        <v>0</v>
      </c>
      <c r="J982" s="1" t="s">
        <v>8874</v>
      </c>
      <c r="K982">
        <v>36000</v>
      </c>
      <c r="L982" s="1" t="s">
        <v>8875</v>
      </c>
      <c r="M982" s="1" t="s">
        <v>97</v>
      </c>
      <c r="N982" s="1" t="s">
        <v>191</v>
      </c>
      <c r="O982" s="1" t="s">
        <v>118</v>
      </c>
      <c r="P982" s="1" t="s">
        <v>199</v>
      </c>
      <c r="Q982" s="1" t="s">
        <v>8800</v>
      </c>
      <c r="R982" s="1" t="s">
        <v>48</v>
      </c>
      <c r="S982" s="1" t="s">
        <v>79</v>
      </c>
      <c r="T982" s="1" t="s">
        <v>4041</v>
      </c>
      <c r="U982" s="2" t="d">
        <v>2019-11-01T14:52:59.99999988824129100</v>
      </c>
      <c r="V982">
        <v>36</v>
      </c>
      <c r="W982">
        <v>24</v>
      </c>
      <c r="X982">
        <v>62</v>
      </c>
      <c r="Y982">
        <v>25.55</v>
      </c>
      <c r="Z982">
        <v>10</v>
      </c>
      <c r="AA982" s="1" t="s">
        <v>65</v>
      </c>
      <c r="AB982">
        <v>23</v>
      </c>
      <c r="AC982">
        <v>0</v>
      </c>
      <c r="AD982" s="1" t="s">
        <v>1212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s="1" t="s">
        <v>51</v>
      </c>
      <c r="AS982" s="1" t="s">
        <v>51</v>
      </c>
      <c r="AT982" s="1" t="s">
        <v>51</v>
      </c>
      <c r="AU982" s="1" t="s">
        <v>51</v>
      </c>
    </row>
    <row r="983" spans="1:47" x14ac:dyDescent="0.25">
      <c r="A983" s="1" t="s">
        <v>2876</v>
      </c>
      <c r="B983">
        <v>3</v>
      </c>
      <c r="C983" s="2" t="d">
        <v>2019-11-01T14:43:34.99999982770532475</v>
      </c>
      <c r="D983" s="2" t="d">
        <v>2019-11-01T15:13:08.00000001210719325</v>
      </c>
      <c r="E983">
        <v>39.617899999999999</v>
      </c>
      <c r="F983">
        <v>-104.89806</v>
      </c>
      <c r="G983">
        <v>39.61985</v>
      </c>
      <c r="H983">
        <v>-104.89914</v>
      </c>
      <c r="I983">
        <v>0.14599999999999999</v>
      </c>
      <c r="J983" s="1" t="s">
        <v>565</v>
      </c>
      <c r="L983" s="1" t="s">
        <v>266</v>
      </c>
      <c r="M983" s="1" t="s">
        <v>47</v>
      </c>
      <c r="N983" s="1" t="s">
        <v>127</v>
      </c>
      <c r="O983" s="1" t="s">
        <v>202</v>
      </c>
      <c r="P983" s="1" t="s">
        <v>199</v>
      </c>
      <c r="Q983" s="1" t="s">
        <v>428</v>
      </c>
      <c r="R983" s="1" t="s">
        <v>48</v>
      </c>
      <c r="S983" s="1" t="s">
        <v>79</v>
      </c>
      <c r="T983" s="1" t="s">
        <v>201</v>
      </c>
      <c r="U983" s="2" t="d">
        <v>2019-11-01T14:52:59.99999988824129100</v>
      </c>
      <c r="V983">
        <v>32</v>
      </c>
      <c r="W983">
        <v>26</v>
      </c>
      <c r="X983">
        <v>66</v>
      </c>
      <c r="Y983">
        <v>24.42</v>
      </c>
      <c r="Z983">
        <v>10</v>
      </c>
      <c r="AA983" s="1" t="s">
        <v>60</v>
      </c>
      <c r="AB983">
        <v>7</v>
      </c>
      <c r="AC983">
        <v>0</v>
      </c>
      <c r="AD983" s="1" t="s">
        <v>966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s="1" t="s">
        <v>51</v>
      </c>
      <c r="AS983" s="1" t="s">
        <v>51</v>
      </c>
      <c r="AT983" s="1" t="s">
        <v>51</v>
      </c>
      <c r="AU983" s="1" t="s">
        <v>51</v>
      </c>
    </row>
    <row r="984" spans="1:47" x14ac:dyDescent="0.25">
      <c r="A984" s="1" t="s">
        <v>8877</v>
      </c>
      <c r="B984">
        <v>4</v>
      </c>
      <c r="C984" s="2" t="d">
        <v>2019-11-01T16:19:32.999999905005097350</v>
      </c>
      <c r="D984" s="2" t="d">
        <v>2019-11-01T16:47:02.00000002048909575</v>
      </c>
      <c r="E984">
        <v>40.408450000000002</v>
      </c>
      <c r="F984">
        <v>-103.00774</v>
      </c>
      <c r="G984">
        <v>40.408450000000002</v>
      </c>
      <c r="H984">
        <v>-103.00774</v>
      </c>
      <c r="I984">
        <v>0</v>
      </c>
      <c r="J984" s="1" t="s">
        <v>8878</v>
      </c>
      <c r="K984">
        <v>36000</v>
      </c>
      <c r="L984" s="1" t="s">
        <v>8875</v>
      </c>
      <c r="M984" s="1" t="s">
        <v>97</v>
      </c>
      <c r="N984" s="1" t="s">
        <v>191</v>
      </c>
      <c r="O984" s="1" t="s">
        <v>118</v>
      </c>
      <c r="P984" s="1" t="s">
        <v>199</v>
      </c>
      <c r="Q984" s="1" t="s">
        <v>8800</v>
      </c>
      <c r="R984" s="1" t="s">
        <v>48</v>
      </c>
      <c r="S984" s="1" t="s">
        <v>79</v>
      </c>
      <c r="T984" s="1" t="s">
        <v>4041</v>
      </c>
      <c r="U984" s="2" t="d">
        <v>2019-11-01T15:53:00.00000030733644975</v>
      </c>
      <c r="V984">
        <v>36</v>
      </c>
      <c r="W984">
        <v>26</v>
      </c>
      <c r="X984">
        <v>59</v>
      </c>
      <c r="Y984">
        <v>25.56</v>
      </c>
      <c r="Z984">
        <v>10</v>
      </c>
      <c r="AA984" s="1" t="s">
        <v>58</v>
      </c>
      <c r="AB984">
        <v>18</v>
      </c>
      <c r="AC984">
        <v>0</v>
      </c>
      <c r="AD984" s="1" t="s">
        <v>1068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s="1" t="s">
        <v>51</v>
      </c>
      <c r="AS984" s="1" t="s">
        <v>51</v>
      </c>
      <c r="AT984" s="1" t="s">
        <v>51</v>
      </c>
      <c r="AU984" s="1" t="s">
        <v>51</v>
      </c>
    </row>
    <row r="985" spans="1:47" x14ac:dyDescent="0.25">
      <c r="A985" s="1" t="s">
        <v>8431</v>
      </c>
      <c r="B985">
        <v>3</v>
      </c>
      <c r="C985" s="2" t="d">
        <v>2019-11-01T15:57:48.99999997112900175</v>
      </c>
      <c r="D985" s="2" t="d">
        <v>2019-11-01T16:27:12.9999999376013850</v>
      </c>
      <c r="E985">
        <v>39.668489999999998</v>
      </c>
      <c r="F985">
        <v>-105.25655</v>
      </c>
      <c r="G985">
        <v>39.668860000000002</v>
      </c>
      <c r="H985">
        <v>-105.26170999999999</v>
      </c>
      <c r="I985">
        <v>0.27600000000000002</v>
      </c>
      <c r="J985" s="1" t="s">
        <v>8432</v>
      </c>
      <c r="K985">
        <v>22869</v>
      </c>
      <c r="L985" s="1" t="s">
        <v>7070</v>
      </c>
      <c r="M985" s="1" t="s">
        <v>47</v>
      </c>
      <c r="N985" s="1" t="s">
        <v>270</v>
      </c>
      <c r="O985" s="1" t="s">
        <v>115</v>
      </c>
      <c r="P985" s="1" t="s">
        <v>199</v>
      </c>
      <c r="Q985" s="1" t="s">
        <v>271</v>
      </c>
      <c r="R985" s="1" t="s">
        <v>48</v>
      </c>
      <c r="S985" s="1" t="s">
        <v>79</v>
      </c>
      <c r="T985" s="1" t="s">
        <v>206</v>
      </c>
      <c r="U985" s="2" t="d">
        <v>2019-11-01T15:49:59.9999997206032275</v>
      </c>
      <c r="V985">
        <v>36</v>
      </c>
      <c r="W985">
        <v>31</v>
      </c>
      <c r="X985">
        <v>60</v>
      </c>
      <c r="Y985">
        <v>24.64</v>
      </c>
      <c r="Z985">
        <v>20</v>
      </c>
      <c r="AA985" s="1" t="s">
        <v>64</v>
      </c>
      <c r="AB985">
        <v>6</v>
      </c>
      <c r="AC985">
        <v>0</v>
      </c>
      <c r="AD985" s="1" t="s">
        <v>819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s="1" t="s">
        <v>51</v>
      </c>
      <c r="AS985" s="1" t="s">
        <v>51</v>
      </c>
      <c r="AT985" s="1" t="s">
        <v>51</v>
      </c>
      <c r="AU985" s="1" t="s">
        <v>51</v>
      </c>
    </row>
    <row r="986" spans="1:47" x14ac:dyDescent="0.25">
      <c r="A986" s="1" t="s">
        <v>1669</v>
      </c>
      <c r="B986">
        <v>3</v>
      </c>
      <c r="C986" s="2" t="d">
        <v>2019-11-01T18:37:31.00000002421438650</v>
      </c>
      <c r="D986" s="2" t="d">
        <v>2019-11-01T19:07:15.00000026542693050</v>
      </c>
      <c r="E986">
        <v>40.400730000000003</v>
      </c>
      <c r="F986">
        <v>-104.99328</v>
      </c>
      <c r="G986">
        <v>40.40249</v>
      </c>
      <c r="H986">
        <v>-104.99324</v>
      </c>
      <c r="I986">
        <v>0.122</v>
      </c>
      <c r="J986" s="1" t="s">
        <v>445</v>
      </c>
      <c r="L986" s="1" t="s">
        <v>195</v>
      </c>
      <c r="M986" s="1" t="s">
        <v>47</v>
      </c>
      <c r="N986" s="1" t="s">
        <v>304</v>
      </c>
      <c r="O986" s="1" t="s">
        <v>229</v>
      </c>
      <c r="P986" s="1" t="s">
        <v>199</v>
      </c>
      <c r="Q986" s="1" t="s">
        <v>305</v>
      </c>
      <c r="R986" s="1" t="s">
        <v>48</v>
      </c>
      <c r="S986" s="1" t="s">
        <v>79</v>
      </c>
      <c r="T986" s="1" t="s">
        <v>231</v>
      </c>
      <c r="U986" s="2" t="d">
        <v>2019-11-01T18:56:00.00000026542693050</v>
      </c>
      <c r="V986">
        <v>30</v>
      </c>
      <c r="W986">
        <v>22</v>
      </c>
      <c r="X986">
        <v>82</v>
      </c>
      <c r="Y986">
        <v>25.3</v>
      </c>
      <c r="Z986">
        <v>10</v>
      </c>
      <c r="AA986" s="1" t="s">
        <v>68</v>
      </c>
      <c r="AB986">
        <v>8</v>
      </c>
      <c r="AC986">
        <v>0</v>
      </c>
      <c r="AD986" s="1" t="s">
        <v>1068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s="1" t="s">
        <v>53</v>
      </c>
      <c r="AS986" s="1" t="s">
        <v>53</v>
      </c>
      <c r="AT986" s="1" t="s">
        <v>51</v>
      </c>
      <c r="AU986" s="1" t="s">
        <v>51</v>
      </c>
    </row>
    <row r="987" spans="1:47" x14ac:dyDescent="0.25">
      <c r="A987" s="1" t="s">
        <v>3783</v>
      </c>
      <c r="B987">
        <v>3</v>
      </c>
      <c r="C987" s="2" t="d">
        <v>2019-11-01T21:03:44.99999979045242400</v>
      </c>
      <c r="D987" s="2" t="d">
        <v>2019-11-02T01:53:14.000000227242708075</v>
      </c>
      <c r="E987">
        <v>39.16516</v>
      </c>
      <c r="F987">
        <v>-104.85307</v>
      </c>
      <c r="G987">
        <v>39.18515</v>
      </c>
      <c r="H987">
        <v>-104.85021</v>
      </c>
      <c r="I987">
        <v>1.39</v>
      </c>
      <c r="J987" s="1" t="s">
        <v>456</v>
      </c>
      <c r="L987" s="1" t="s">
        <v>195</v>
      </c>
      <c r="M987" s="1" t="s">
        <v>47</v>
      </c>
      <c r="N987" s="1" t="s">
        <v>86</v>
      </c>
      <c r="O987" s="1" t="s">
        <v>121</v>
      </c>
      <c r="P987" s="1" t="s">
        <v>199</v>
      </c>
      <c r="Q987" s="1" t="s">
        <v>223</v>
      </c>
      <c r="R987" s="1" t="s">
        <v>48</v>
      </c>
      <c r="S987" s="1" t="s">
        <v>79</v>
      </c>
      <c r="T987" s="1" t="s">
        <v>224</v>
      </c>
      <c r="U987" s="2" t="d">
        <v>2019-11-01T21:11:59.99999983236193650</v>
      </c>
      <c r="V987">
        <v>14</v>
      </c>
      <c r="X987">
        <v>86</v>
      </c>
      <c r="Y987">
        <v>23.4</v>
      </c>
      <c r="Z987">
        <v>10</v>
      </c>
      <c r="AA987" s="1" t="s">
        <v>69</v>
      </c>
      <c r="AC987">
        <v>0</v>
      </c>
      <c r="AD987" s="1" t="s">
        <v>50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s="1" t="s">
        <v>53</v>
      </c>
      <c r="AS987" s="1" t="s">
        <v>53</v>
      </c>
      <c r="AT987" s="1" t="s">
        <v>53</v>
      </c>
      <c r="AU987" s="1" t="s">
        <v>53</v>
      </c>
    </row>
    <row r="988" spans="1:47" x14ac:dyDescent="0.25">
      <c r="A988" s="1" t="s">
        <v>3784</v>
      </c>
      <c r="B988">
        <v>4</v>
      </c>
      <c r="C988" s="2" t="d">
        <v>2019-11-01T20:58:29.99999970663339225</v>
      </c>
      <c r="D988" s="2" t="d">
        <v>2019-11-02T01:58:29.00000031106174050</v>
      </c>
      <c r="E988">
        <v>39.16516</v>
      </c>
      <c r="F988">
        <v>-104.85307</v>
      </c>
      <c r="G988">
        <v>39.189720000000001</v>
      </c>
      <c r="H988">
        <v>-104.85042</v>
      </c>
      <c r="I988">
        <v>1.7030000000000001</v>
      </c>
      <c r="J988" s="1" t="s">
        <v>2245</v>
      </c>
      <c r="L988" s="1" t="s">
        <v>195</v>
      </c>
      <c r="M988" s="1" t="s">
        <v>47</v>
      </c>
      <c r="N988" s="1" t="s">
        <v>86</v>
      </c>
      <c r="O988" s="1" t="s">
        <v>121</v>
      </c>
      <c r="P988" s="1" t="s">
        <v>199</v>
      </c>
      <c r="Q988" s="1" t="s">
        <v>223</v>
      </c>
      <c r="R988" s="1" t="s">
        <v>48</v>
      </c>
      <c r="S988" s="1" t="s">
        <v>79</v>
      </c>
      <c r="T988" s="1" t="s">
        <v>224</v>
      </c>
      <c r="U988" s="2" t="d">
        <v>2019-11-01T20:48:59.999999734573066125</v>
      </c>
      <c r="V988">
        <v>14</v>
      </c>
      <c r="X988">
        <v>93</v>
      </c>
      <c r="Y988">
        <v>23.4</v>
      </c>
      <c r="Z988">
        <v>10</v>
      </c>
      <c r="AA988" s="1" t="s">
        <v>69</v>
      </c>
      <c r="AC988">
        <v>0</v>
      </c>
      <c r="AD988" s="1" t="s">
        <v>50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s="1" t="s">
        <v>53</v>
      </c>
      <c r="AS988" s="1" t="s">
        <v>53</v>
      </c>
      <c r="AT988" s="1" t="s">
        <v>53</v>
      </c>
      <c r="AU988" s="1" t="s">
        <v>53</v>
      </c>
    </row>
    <row r="989" spans="1:47" x14ac:dyDescent="0.25">
      <c r="A989" s="1" t="s">
        <v>1873</v>
      </c>
      <c r="B989">
        <v>3</v>
      </c>
      <c r="C989" s="2" t="d">
        <v>2019-11-02T15:29:17.00000021606683650</v>
      </c>
      <c r="D989" s="2" t="d">
        <v>2019-11-02T15:59:08.99999981280416175</v>
      </c>
      <c r="E989">
        <v>39.787300000000002</v>
      </c>
      <c r="F989">
        <v>-104.98934</v>
      </c>
      <c r="G989">
        <v>39.78407</v>
      </c>
      <c r="H989">
        <v>-104.98936999999999</v>
      </c>
      <c r="I989">
        <v>0.223</v>
      </c>
      <c r="J989" s="1" t="s">
        <v>533</v>
      </c>
      <c r="L989" s="1" t="s">
        <v>173</v>
      </c>
      <c r="M989" s="1" t="s">
        <v>47</v>
      </c>
      <c r="N989" s="1" t="s">
        <v>131</v>
      </c>
      <c r="O989" s="1" t="s">
        <v>131</v>
      </c>
      <c r="P989" s="1" t="s">
        <v>199</v>
      </c>
      <c r="Q989" s="1" t="s">
        <v>247</v>
      </c>
      <c r="R989" s="1" t="s">
        <v>48</v>
      </c>
      <c r="S989" s="1" t="s">
        <v>79</v>
      </c>
      <c r="T989" s="1" t="s">
        <v>206</v>
      </c>
      <c r="U989" s="2" t="d">
        <v>2019-11-02T15:46:59.99999976251274675</v>
      </c>
      <c r="V989">
        <v>41</v>
      </c>
      <c r="W989">
        <v>35</v>
      </c>
      <c r="X989">
        <v>49</v>
      </c>
      <c r="Y989">
        <v>24.48</v>
      </c>
      <c r="Z989">
        <v>10</v>
      </c>
      <c r="AA989" s="1" t="s">
        <v>58</v>
      </c>
      <c r="AB989">
        <v>9</v>
      </c>
      <c r="AC989">
        <v>0</v>
      </c>
      <c r="AD989" s="1" t="s">
        <v>1068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s="1" t="s">
        <v>51</v>
      </c>
      <c r="AS989" s="1" t="s">
        <v>51</v>
      </c>
      <c r="AT989" s="1" t="s">
        <v>51</v>
      </c>
      <c r="AU989" s="1" t="s">
        <v>51</v>
      </c>
    </row>
    <row r="990" spans="1:47" x14ac:dyDescent="0.25">
      <c r="A990" s="1" t="s">
        <v>1874</v>
      </c>
      <c r="B990">
        <v>3</v>
      </c>
      <c r="C990" s="2" t="d">
        <v>2019-11-02T14:31:31.99999992270022875</v>
      </c>
      <c r="D990" s="2" t="d">
        <v>2019-11-02T15:01:13.99999969638884100</v>
      </c>
      <c r="E990">
        <v>39.094349999999999</v>
      </c>
      <c r="F990">
        <v>-104.86304</v>
      </c>
      <c r="G990">
        <v>39.095230000000001</v>
      </c>
      <c r="H990">
        <v>-104.86324999999999</v>
      </c>
      <c r="I990">
        <v>6.2E-2</v>
      </c>
      <c r="J990" s="1" t="s">
        <v>402</v>
      </c>
      <c r="L990" s="1" t="s">
        <v>195</v>
      </c>
      <c r="M990" s="1" t="s">
        <v>47</v>
      </c>
      <c r="N990" s="1" t="s">
        <v>448</v>
      </c>
      <c r="O990" s="1" t="s">
        <v>194</v>
      </c>
      <c r="P990" s="1" t="s">
        <v>199</v>
      </c>
      <c r="Q990" s="1" t="s">
        <v>449</v>
      </c>
      <c r="R990" s="1" t="s">
        <v>48</v>
      </c>
      <c r="S990" s="1" t="s">
        <v>79</v>
      </c>
      <c r="T990" s="1" t="s">
        <v>235</v>
      </c>
      <c r="U990" s="2" t="d">
        <v>2019-11-02T14:58:00.00000023748725325</v>
      </c>
      <c r="V990">
        <v>50</v>
      </c>
      <c r="W990">
        <v>50</v>
      </c>
      <c r="X990">
        <v>23</v>
      </c>
      <c r="Y990">
        <v>23.65</v>
      </c>
      <c r="Z990">
        <v>10</v>
      </c>
      <c r="AA990" s="1" t="s">
        <v>68</v>
      </c>
      <c r="AB990">
        <v>5</v>
      </c>
      <c r="AC990">
        <v>0</v>
      </c>
      <c r="AD990" s="1" t="s">
        <v>1068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s="1" t="s">
        <v>51</v>
      </c>
      <c r="AS990" s="1" t="s">
        <v>51</v>
      </c>
      <c r="AT990" s="1" t="s">
        <v>51</v>
      </c>
      <c r="AU990" s="1" t="s">
        <v>51</v>
      </c>
    </row>
    <row r="991" spans="1:47" x14ac:dyDescent="0.25">
      <c r="A991" s="1" t="s">
        <v>1875</v>
      </c>
      <c r="B991">
        <v>3</v>
      </c>
      <c r="C991" s="2" t="d">
        <v>2019-11-02T15:39:46.0000001499429375</v>
      </c>
      <c r="D991" s="2" t="d">
        <v>2019-11-02T16:09:13.00000018905848025</v>
      </c>
      <c r="E991">
        <v>39.797229999999999</v>
      </c>
      <c r="F991">
        <v>-105.04791</v>
      </c>
      <c r="G991">
        <v>39.79721</v>
      </c>
      <c r="H991">
        <v>-105.05168999999999</v>
      </c>
      <c r="I991">
        <v>0.20100000000000001</v>
      </c>
      <c r="J991" s="1" t="s">
        <v>856</v>
      </c>
      <c r="L991" s="1" t="s">
        <v>124</v>
      </c>
      <c r="M991" s="1" t="s">
        <v>47</v>
      </c>
      <c r="N991" s="1" t="s">
        <v>544</v>
      </c>
      <c r="O991" s="1" t="s">
        <v>147</v>
      </c>
      <c r="P991" s="1" t="s">
        <v>199</v>
      </c>
      <c r="Q991" s="1" t="s">
        <v>545</v>
      </c>
      <c r="R991" s="1" t="s">
        <v>48</v>
      </c>
      <c r="S991" s="1" t="s">
        <v>79</v>
      </c>
      <c r="T991" s="1" t="s">
        <v>206</v>
      </c>
      <c r="U991" s="2" t="d">
        <v>2019-11-02T15:46:59.99999976251274675</v>
      </c>
      <c r="V991">
        <v>41</v>
      </c>
      <c r="W991">
        <v>35</v>
      </c>
      <c r="X991">
        <v>49</v>
      </c>
      <c r="Y991">
        <v>24.48</v>
      </c>
      <c r="Z991">
        <v>10</v>
      </c>
      <c r="AA991" s="1" t="s">
        <v>58</v>
      </c>
      <c r="AB991">
        <v>9</v>
      </c>
      <c r="AC991">
        <v>0</v>
      </c>
      <c r="AD991" s="1" t="s">
        <v>1068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s="1" t="s">
        <v>51</v>
      </c>
      <c r="AS991" s="1" t="s">
        <v>51</v>
      </c>
      <c r="AT991" s="1" t="s">
        <v>51</v>
      </c>
      <c r="AU991" s="1" t="s">
        <v>51</v>
      </c>
    </row>
    <row r="992" spans="1:47" x14ac:dyDescent="0.25">
      <c r="A992" s="1" t="s">
        <v>1876</v>
      </c>
      <c r="B992">
        <v>3</v>
      </c>
      <c r="C992" s="2" t="d">
        <v>2019-11-02T15:07:30.00000020954757600</v>
      </c>
      <c r="D992" s="2" t="d">
        <v>2019-11-02T15:37:13.0000002169981575</v>
      </c>
      <c r="E992">
        <v>39.797229999999999</v>
      </c>
      <c r="F992">
        <v>-105.04791</v>
      </c>
      <c r="G992">
        <v>39.797089999999997</v>
      </c>
      <c r="H992">
        <v>-105.04888</v>
      </c>
      <c r="I992">
        <v>5.1999999999999998E-2</v>
      </c>
      <c r="J992" s="1" t="s">
        <v>1145</v>
      </c>
      <c r="L992" s="1" t="s">
        <v>124</v>
      </c>
      <c r="M992" s="1" t="s">
        <v>47</v>
      </c>
      <c r="N992" s="1" t="s">
        <v>544</v>
      </c>
      <c r="O992" s="1" t="s">
        <v>147</v>
      </c>
      <c r="P992" s="1" t="s">
        <v>199</v>
      </c>
      <c r="Q992" s="1" t="s">
        <v>545</v>
      </c>
      <c r="R992" s="1" t="s">
        <v>48</v>
      </c>
      <c r="S992" s="1" t="s">
        <v>79</v>
      </c>
      <c r="T992" s="1" t="s">
        <v>206</v>
      </c>
      <c r="U992" s="2" t="d">
        <v>2019-11-02T14:46:59.99999997206032275</v>
      </c>
      <c r="V992">
        <v>37</v>
      </c>
      <c r="W992">
        <v>30</v>
      </c>
      <c r="X992">
        <v>60</v>
      </c>
      <c r="Y992">
        <v>24.49</v>
      </c>
      <c r="Z992">
        <v>10</v>
      </c>
      <c r="AA992" s="1" t="s">
        <v>65</v>
      </c>
      <c r="AB992">
        <v>12</v>
      </c>
      <c r="AC992">
        <v>0</v>
      </c>
      <c r="AD992" s="1" t="s">
        <v>1068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s="1" t="s">
        <v>51</v>
      </c>
      <c r="AS992" s="1" t="s">
        <v>51</v>
      </c>
      <c r="AT992" s="1" t="s">
        <v>51</v>
      </c>
      <c r="AU992" s="1" t="s">
        <v>51</v>
      </c>
    </row>
    <row r="993" spans="1:47" x14ac:dyDescent="0.25">
      <c r="A993" s="1" t="s">
        <v>1877</v>
      </c>
      <c r="B993">
        <v>3</v>
      </c>
      <c r="C993" s="2" t="d">
        <v>2019-11-02T15:07:30.00000020954757600</v>
      </c>
      <c r="D993" s="2" t="d">
        <v>2019-11-02T15:37:13.0000002169981575</v>
      </c>
      <c r="E993">
        <v>39.796909999999997</v>
      </c>
      <c r="F993">
        <v>-105.04863</v>
      </c>
      <c r="G993">
        <v>39.797029999999999</v>
      </c>
      <c r="H993">
        <v>-105.04783</v>
      </c>
      <c r="I993">
        <v>4.2999999999999997E-2</v>
      </c>
      <c r="J993" s="1" t="s">
        <v>1145</v>
      </c>
      <c r="L993" s="1" t="s">
        <v>122</v>
      </c>
      <c r="M993" s="1" t="s">
        <v>47</v>
      </c>
      <c r="N993" s="1" t="s">
        <v>131</v>
      </c>
      <c r="O993" s="1" t="s">
        <v>147</v>
      </c>
      <c r="P993" s="1" t="s">
        <v>199</v>
      </c>
      <c r="Q993" s="1" t="s">
        <v>368</v>
      </c>
      <c r="R993" s="1" t="s">
        <v>48</v>
      </c>
      <c r="S993" s="1" t="s">
        <v>79</v>
      </c>
      <c r="T993" s="1" t="s">
        <v>206</v>
      </c>
      <c r="U993" s="2" t="d">
        <v>2019-11-02T14:46:59.99999997206032275</v>
      </c>
      <c r="V993">
        <v>37</v>
      </c>
      <c r="W993">
        <v>30</v>
      </c>
      <c r="X993">
        <v>60</v>
      </c>
      <c r="Y993">
        <v>24.49</v>
      </c>
      <c r="Z993">
        <v>10</v>
      </c>
      <c r="AA993" s="1" t="s">
        <v>65</v>
      </c>
      <c r="AB993">
        <v>12</v>
      </c>
      <c r="AC993">
        <v>0</v>
      </c>
      <c r="AD993" s="1" t="s">
        <v>1068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s="1" t="s">
        <v>51</v>
      </c>
      <c r="AS993" s="1" t="s">
        <v>51</v>
      </c>
      <c r="AT993" s="1" t="s">
        <v>51</v>
      </c>
      <c r="AU993" s="1" t="s">
        <v>51</v>
      </c>
    </row>
    <row r="994" spans="1:47" x14ac:dyDescent="0.25">
      <c r="A994" s="1" t="s">
        <v>3358</v>
      </c>
      <c r="B994">
        <v>3</v>
      </c>
      <c r="C994" s="2" t="d">
        <v>2019-11-02T16:21:46.000000191852450</v>
      </c>
      <c r="D994" s="2" t="d">
        <v>2019-11-02T16:51:13.00000023096799950</v>
      </c>
      <c r="E994">
        <v>39.957689999999999</v>
      </c>
      <c r="F994">
        <v>-104.98814</v>
      </c>
      <c r="G994">
        <v>39.952379999999998</v>
      </c>
      <c r="H994">
        <v>-104.98809</v>
      </c>
      <c r="I994">
        <v>0.36699999999999999</v>
      </c>
      <c r="J994" s="1" t="s">
        <v>457</v>
      </c>
      <c r="L994" s="1" t="s">
        <v>3359</v>
      </c>
      <c r="M994" s="1" t="s">
        <v>47</v>
      </c>
      <c r="N994" s="1" t="s">
        <v>245</v>
      </c>
      <c r="O994" s="1" t="s">
        <v>147</v>
      </c>
      <c r="P994" s="1" t="s">
        <v>199</v>
      </c>
      <c r="Q994" s="1" t="s">
        <v>272</v>
      </c>
      <c r="R994" s="1" t="s">
        <v>48</v>
      </c>
      <c r="S994" s="1" t="s">
        <v>79</v>
      </c>
      <c r="T994" s="1" t="s">
        <v>273</v>
      </c>
      <c r="U994" s="2" t="d">
        <v>2019-11-02T16:12:00.00000025145709525</v>
      </c>
      <c r="V994">
        <v>43</v>
      </c>
      <c r="W994">
        <v>43</v>
      </c>
      <c r="X994">
        <v>46</v>
      </c>
      <c r="Y994">
        <v>25.01</v>
      </c>
      <c r="Z994">
        <v>10</v>
      </c>
      <c r="AA994" s="1" t="s">
        <v>62</v>
      </c>
      <c r="AB994">
        <v>3</v>
      </c>
      <c r="AC994">
        <v>0</v>
      </c>
      <c r="AD994" s="1" t="s">
        <v>50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s="1" t="s">
        <v>51</v>
      </c>
      <c r="AS994" s="1" t="s">
        <v>51</v>
      </c>
      <c r="AT994" s="1" t="s">
        <v>51</v>
      </c>
      <c r="AU994" s="1" t="s">
        <v>51</v>
      </c>
    </row>
    <row r="995" spans="1:47" x14ac:dyDescent="0.25">
      <c r="A995" s="1" t="s">
        <v>1647</v>
      </c>
      <c r="B995">
        <v>3</v>
      </c>
      <c r="C995" s="2" t="d">
        <v>2019-11-02T19:07:30.000</v>
      </c>
      <c r="D995" s="2" t="d">
        <v>2019-11-02T19:37:11.00000016856938450</v>
      </c>
      <c r="E995">
        <v>39.19229</v>
      </c>
      <c r="F995">
        <v>-104.85108</v>
      </c>
      <c r="G995">
        <v>39.201619999999998</v>
      </c>
      <c r="H995">
        <v>-104.85669</v>
      </c>
      <c r="I995">
        <v>0.71099999999999997</v>
      </c>
      <c r="J995" s="1" t="s">
        <v>474</v>
      </c>
      <c r="L995" s="1" t="s">
        <v>195</v>
      </c>
      <c r="M995" s="1" t="s">
        <v>47</v>
      </c>
      <c r="N995" s="1" t="s">
        <v>86</v>
      </c>
      <c r="O995" s="1" t="s">
        <v>121</v>
      </c>
      <c r="P995" s="1" t="s">
        <v>199</v>
      </c>
      <c r="Q995" s="1" t="s">
        <v>223</v>
      </c>
      <c r="R995" s="1" t="s">
        <v>48</v>
      </c>
      <c r="S995" s="1" t="s">
        <v>79</v>
      </c>
      <c r="T995" s="1" t="s">
        <v>224</v>
      </c>
      <c r="U995" s="2" t="d">
        <v>2019-11-02T19:12:00.00000025145709525</v>
      </c>
      <c r="V995">
        <v>32</v>
      </c>
      <c r="W995">
        <v>32</v>
      </c>
      <c r="X995">
        <v>60</v>
      </c>
      <c r="Y995">
        <v>23.23</v>
      </c>
      <c r="Z995">
        <v>10</v>
      </c>
      <c r="AA995" s="1" t="s">
        <v>64</v>
      </c>
      <c r="AB995">
        <v>3</v>
      </c>
      <c r="AC995">
        <v>0</v>
      </c>
      <c r="AD995" s="1" t="s">
        <v>1068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s="1" t="s">
        <v>53</v>
      </c>
      <c r="AS995" s="1" t="s">
        <v>53</v>
      </c>
      <c r="AT995" s="1" t="s">
        <v>53</v>
      </c>
      <c r="AU995" s="1" t="s">
        <v>51</v>
      </c>
    </row>
    <row r="996" spans="1:47" x14ac:dyDescent="0.25">
      <c r="A996" s="1" t="s">
        <v>3785</v>
      </c>
      <c r="B996">
        <v>3</v>
      </c>
      <c r="C996" s="2" t="d">
        <v>2019-11-02T20:33:45.00000020954757600</v>
      </c>
      <c r="D996" s="2" t="d">
        <v>2019-11-02T21:03:14.0000000875443225</v>
      </c>
      <c r="E996">
        <v>39.797939999999997</v>
      </c>
      <c r="F996">
        <v>-104.98667</v>
      </c>
      <c r="G996">
        <v>39.80003</v>
      </c>
      <c r="H996">
        <v>-104.98559</v>
      </c>
      <c r="I996">
        <v>0.155</v>
      </c>
      <c r="J996" s="1" t="s">
        <v>556</v>
      </c>
      <c r="L996" s="1" t="s">
        <v>195</v>
      </c>
      <c r="M996" s="1" t="s">
        <v>47</v>
      </c>
      <c r="N996" s="1" t="s">
        <v>131</v>
      </c>
      <c r="O996" s="1" t="s">
        <v>147</v>
      </c>
      <c r="P996" s="1" t="s">
        <v>199</v>
      </c>
      <c r="Q996" s="1" t="s">
        <v>247</v>
      </c>
      <c r="R996" s="1" t="s">
        <v>48</v>
      </c>
      <c r="S996" s="1" t="s">
        <v>79</v>
      </c>
      <c r="T996" s="1" t="s">
        <v>206</v>
      </c>
      <c r="U996" s="2" t="d">
        <v>2019-11-02T20:46:59.99999997206032275</v>
      </c>
      <c r="V996">
        <v>34</v>
      </c>
      <c r="W996">
        <v>29</v>
      </c>
      <c r="X996">
        <v>60</v>
      </c>
      <c r="Y996">
        <v>24.47</v>
      </c>
      <c r="Z996">
        <v>10</v>
      </c>
      <c r="AA996" s="1" t="s">
        <v>57</v>
      </c>
      <c r="AB996">
        <v>6</v>
      </c>
      <c r="AC996">
        <v>0</v>
      </c>
      <c r="AD996" s="1" t="s">
        <v>50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s="1" t="s">
        <v>53</v>
      </c>
      <c r="AS996" s="1" t="s">
        <v>53</v>
      </c>
      <c r="AT996" s="1" t="s">
        <v>53</v>
      </c>
      <c r="AU996" s="1" t="s">
        <v>53</v>
      </c>
    </row>
    <row r="997" spans="1:47" x14ac:dyDescent="0.25">
      <c r="A997" s="1" t="s">
        <v>3622</v>
      </c>
      <c r="B997">
        <v>3</v>
      </c>
      <c r="C997" s="2" t="d">
        <v>2019-11-03T02:55:29.99999974854290475</v>
      </c>
      <c r="D997" s="2" t="d">
        <v>2019-11-03T03:25:09.00000007823109900</v>
      </c>
      <c r="E997">
        <v>40.550739999999998</v>
      </c>
      <c r="F997">
        <v>-104.99927</v>
      </c>
      <c r="G997">
        <v>40.541229999999999</v>
      </c>
      <c r="H997">
        <v>-104.99651</v>
      </c>
      <c r="I997">
        <v>0.67300000000000004</v>
      </c>
      <c r="J997" s="1" t="s">
        <v>767</v>
      </c>
      <c r="L997" s="1" t="s">
        <v>196</v>
      </c>
      <c r="M997" s="1" t="s">
        <v>47</v>
      </c>
      <c r="N997" s="1" t="s">
        <v>228</v>
      </c>
      <c r="O997" s="1" t="s">
        <v>229</v>
      </c>
      <c r="P997" s="1" t="s">
        <v>199</v>
      </c>
      <c r="Q997" s="1" t="s">
        <v>301</v>
      </c>
      <c r="R997" s="1" t="s">
        <v>48</v>
      </c>
      <c r="S997" s="1" t="s">
        <v>79</v>
      </c>
      <c r="T997" s="1" t="s">
        <v>231</v>
      </c>
      <c r="U997" s="2" t="d">
        <v>2019-11-03T02:55:59.99999984633177850</v>
      </c>
      <c r="V997">
        <v>29</v>
      </c>
      <c r="W997">
        <v>29</v>
      </c>
      <c r="X997">
        <v>78</v>
      </c>
      <c r="Y997">
        <v>25</v>
      </c>
      <c r="Z997">
        <v>10</v>
      </c>
      <c r="AA997" s="1" t="s">
        <v>67</v>
      </c>
      <c r="AB997">
        <v>3</v>
      </c>
      <c r="AC997">
        <v>0</v>
      </c>
      <c r="AD997" s="1" t="s">
        <v>50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s="1" t="s">
        <v>53</v>
      </c>
      <c r="AS997" s="1" t="s">
        <v>53</v>
      </c>
      <c r="AT997" s="1" t="s">
        <v>53</v>
      </c>
      <c r="AU997" s="1" t="s">
        <v>53</v>
      </c>
    </row>
    <row r="998" spans="1:47" x14ac:dyDescent="0.25">
      <c r="A998" s="1" t="s">
        <v>3142</v>
      </c>
      <c r="B998">
        <v>3</v>
      </c>
      <c r="C998" s="2" t="d">
        <v>2019-11-03T04:15:45.0000000419095125</v>
      </c>
      <c r="D998" s="2" t="d">
        <v>2019-11-03T04:44:49.99999996740371100</v>
      </c>
      <c r="E998">
        <v>40.563560000000003</v>
      </c>
      <c r="F998">
        <v>-105.00154000000001</v>
      </c>
      <c r="G998">
        <v>40.519829999999999</v>
      </c>
      <c r="H998">
        <v>-104.99235</v>
      </c>
      <c r="I998">
        <v>3.06</v>
      </c>
      <c r="J998" s="1" t="s">
        <v>767</v>
      </c>
      <c r="L998" s="1" t="s">
        <v>173</v>
      </c>
      <c r="M998" s="1" t="s">
        <v>47</v>
      </c>
      <c r="N998" s="1" t="s">
        <v>228</v>
      </c>
      <c r="O998" s="1" t="s">
        <v>229</v>
      </c>
      <c r="P998" s="1" t="s">
        <v>199</v>
      </c>
      <c r="Q998" s="1" t="s">
        <v>301</v>
      </c>
      <c r="R998" s="1" t="s">
        <v>48</v>
      </c>
      <c r="S998" s="1" t="s">
        <v>79</v>
      </c>
      <c r="T998" s="1" t="s">
        <v>231</v>
      </c>
      <c r="U998" s="2" t="d">
        <v>2019-11-03T03:56:00.00000026542693050</v>
      </c>
      <c r="V998">
        <v>30</v>
      </c>
      <c r="W998">
        <v>30</v>
      </c>
      <c r="X998">
        <v>69</v>
      </c>
      <c r="Y998">
        <v>24.98</v>
      </c>
      <c r="Z998">
        <v>10</v>
      </c>
      <c r="AA998" s="1" t="s">
        <v>60</v>
      </c>
      <c r="AB998">
        <v>3</v>
      </c>
      <c r="AC998">
        <v>0</v>
      </c>
      <c r="AD998" s="1" t="s">
        <v>50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s="1" t="s">
        <v>53</v>
      </c>
      <c r="AS998" s="1" t="s">
        <v>53</v>
      </c>
      <c r="AT998" s="1" t="s">
        <v>53</v>
      </c>
      <c r="AU998" s="1" t="s">
        <v>53</v>
      </c>
    </row>
    <row r="999" spans="1:47" x14ac:dyDescent="0.25">
      <c r="A999" s="1" t="s">
        <v>3219</v>
      </c>
      <c r="B999">
        <v>3</v>
      </c>
      <c r="C999" s="2" t="d">
        <v>2019-11-03T05:19:30.00000025145709525</v>
      </c>
      <c r="D999" s="2" t="d">
        <v>2019-11-03T05:49:05.000000274740159400</v>
      </c>
      <c r="E999">
        <v>39.802169999999997</v>
      </c>
      <c r="F999">
        <v>-104.93567</v>
      </c>
      <c r="G999">
        <v>39.802970000000002</v>
      </c>
      <c r="H999">
        <v>-104.93668</v>
      </c>
      <c r="I999">
        <v>7.6999999999999999E-2</v>
      </c>
      <c r="J999" s="1" t="s">
        <v>532</v>
      </c>
      <c r="L999" s="1" t="s">
        <v>168</v>
      </c>
      <c r="M999" s="1" t="s">
        <v>47</v>
      </c>
      <c r="N999" s="1" t="s">
        <v>314</v>
      </c>
      <c r="O999" s="1" t="s">
        <v>147</v>
      </c>
      <c r="P999" s="1" t="s">
        <v>199</v>
      </c>
      <c r="Q999" s="1" t="s">
        <v>315</v>
      </c>
      <c r="R999" s="1" t="s">
        <v>48</v>
      </c>
      <c r="S999" s="1" t="s">
        <v>79</v>
      </c>
      <c r="T999" s="1" t="s">
        <v>204</v>
      </c>
      <c r="U999" s="2" t="d">
        <v>2019-11-03T04:57:59.99999981839210125</v>
      </c>
      <c r="V999">
        <v>30</v>
      </c>
      <c r="W999">
        <v>22</v>
      </c>
      <c r="X999">
        <v>49</v>
      </c>
      <c r="Y999">
        <v>24.34</v>
      </c>
      <c r="Z999">
        <v>10</v>
      </c>
      <c r="AA999" s="1" t="s">
        <v>68</v>
      </c>
      <c r="AB999">
        <v>9</v>
      </c>
      <c r="AC999">
        <v>0</v>
      </c>
      <c r="AD999" s="1" t="s">
        <v>50</v>
      </c>
      <c r="AE999" t="b">
        <v>0</v>
      </c>
      <c r="AF999" t="b">
        <v>0</v>
      </c>
      <c r="AG999" t="b">
        <v>0</v>
      </c>
      <c r="AH999" t="b">
        <v>0</v>
      </c>
      <c r="AI999" t="b">
        <v>1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s="1" t="s">
        <v>53</v>
      </c>
      <c r="AS999" s="1" t="s">
        <v>53</v>
      </c>
      <c r="AT999" s="1" t="s">
        <v>53</v>
      </c>
      <c r="AU999" s="1" t="s">
        <v>51</v>
      </c>
    </row>
    <row r="1000" spans="1:47" x14ac:dyDescent="0.25">
      <c r="A1000" s="1" t="s">
        <v>1566</v>
      </c>
      <c r="B1000">
        <v>3</v>
      </c>
      <c r="C1000" s="2" t="d">
        <v>2019-11-03T04:35:15.00000008381903175</v>
      </c>
      <c r="D1000" s="2" t="d">
        <v>2019-11-03T05:04:48.999999873340130025</v>
      </c>
      <c r="E1000">
        <v>40.563560000000003</v>
      </c>
      <c r="F1000">
        <v>-105.00154000000001</v>
      </c>
      <c r="G1000">
        <v>40.519829999999999</v>
      </c>
      <c r="H1000">
        <v>-104.99235</v>
      </c>
      <c r="I1000">
        <v>3.06</v>
      </c>
      <c r="J1000" s="1" t="s">
        <v>767</v>
      </c>
      <c r="L1000" s="1" t="s">
        <v>173</v>
      </c>
      <c r="M1000" s="1" t="s">
        <v>47</v>
      </c>
      <c r="N1000" s="1" t="s">
        <v>228</v>
      </c>
      <c r="O1000" s="1" t="s">
        <v>229</v>
      </c>
      <c r="P1000" s="1" t="s">
        <v>199</v>
      </c>
      <c r="Q1000" s="1" t="s">
        <v>301</v>
      </c>
      <c r="R1000" s="1" t="s">
        <v>48</v>
      </c>
      <c r="S1000" s="1" t="s">
        <v>79</v>
      </c>
      <c r="T1000" s="1" t="s">
        <v>231</v>
      </c>
      <c r="U1000" s="2" t="d">
        <v>2019-11-03T04:56:00.00000005587935450</v>
      </c>
      <c r="V1000">
        <v>28</v>
      </c>
      <c r="W1000">
        <v>23</v>
      </c>
      <c r="X1000">
        <v>75</v>
      </c>
      <c r="Y1000">
        <v>24.97</v>
      </c>
      <c r="Z1000">
        <v>10</v>
      </c>
      <c r="AA1000" s="1" t="s">
        <v>58</v>
      </c>
      <c r="AB1000">
        <v>5</v>
      </c>
      <c r="AC1000">
        <v>0</v>
      </c>
      <c r="AD1000" s="1" t="s">
        <v>1068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s="1" t="s">
        <v>53</v>
      </c>
      <c r="AS1000" s="1" t="s">
        <v>53</v>
      </c>
      <c r="AT1000" s="1" t="s">
        <v>53</v>
      </c>
      <c r="AU1000" s="1" t="s">
        <v>53</v>
      </c>
    </row>
    <row r="1001" spans="1:47" x14ac:dyDescent="0.25">
      <c r="A1001" s="1" t="s">
        <v>1728</v>
      </c>
      <c r="B1001">
        <v>4</v>
      </c>
      <c r="C1001" s="2" t="d">
        <v>2019-11-03T12:21:45.00000016763806350</v>
      </c>
      <c r="D1001" s="2" t="d">
        <v>2019-11-03T12:50:32.00000028591603300</v>
      </c>
      <c r="E1001">
        <v>39.798340000000003</v>
      </c>
      <c r="F1001">
        <v>-104.93092</v>
      </c>
      <c r="G1001">
        <v>39.802039999999998</v>
      </c>
      <c r="H1001">
        <v>-104.93195</v>
      </c>
      <c r="I1001">
        <v>0.26100000000000001</v>
      </c>
      <c r="J1001" s="1" t="s">
        <v>1729</v>
      </c>
      <c r="L1001" s="1" t="s">
        <v>168</v>
      </c>
      <c r="M1001" s="1" t="s">
        <v>47</v>
      </c>
      <c r="N1001" s="1" t="s">
        <v>314</v>
      </c>
      <c r="O1001" s="1" t="s">
        <v>147</v>
      </c>
      <c r="P1001" s="1" t="s">
        <v>199</v>
      </c>
      <c r="Q1001" s="1" t="s">
        <v>315</v>
      </c>
      <c r="R1001" s="1" t="s">
        <v>48</v>
      </c>
      <c r="S1001" s="1" t="s">
        <v>79</v>
      </c>
      <c r="T1001" s="1" t="s">
        <v>204</v>
      </c>
      <c r="U1001" s="2" t="d">
        <v>2019-11-03T11:58:00.00000023748725325</v>
      </c>
      <c r="V1001">
        <v>54</v>
      </c>
      <c r="W1001">
        <v>54</v>
      </c>
      <c r="X1001">
        <v>29</v>
      </c>
      <c r="Y1001">
        <v>24.33</v>
      </c>
      <c r="Z1001">
        <v>10</v>
      </c>
      <c r="AA1001" s="1" t="s">
        <v>60</v>
      </c>
      <c r="AB1001">
        <v>6</v>
      </c>
      <c r="AC1001">
        <v>0</v>
      </c>
      <c r="AD1001" s="1" t="s">
        <v>1068</v>
      </c>
      <c r="AE1001" t="b">
        <v>0</v>
      </c>
      <c r="AF1001" t="b">
        <v>0</v>
      </c>
      <c r="AG1001" t="b">
        <v>0</v>
      </c>
      <c r="AH1001" t="b">
        <v>0</v>
      </c>
      <c r="AI1001" t="b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s="1" t="s">
        <v>51</v>
      </c>
      <c r="AS1001" s="1" t="s">
        <v>51</v>
      </c>
      <c r="AT1001" s="1" t="s">
        <v>51</v>
      </c>
      <c r="AU1001" s="1" t="s">
        <v>51</v>
      </c>
    </row>
    <row r="1002" spans="1:47" x14ac:dyDescent="0.25">
      <c r="A1002" s="1" t="s">
        <v>1878</v>
      </c>
      <c r="B1002">
        <v>3</v>
      </c>
      <c r="C1002" s="2" t="d">
        <v>2019-11-03T11:05:15.99999989848584225</v>
      </c>
      <c r="D1002" s="2" t="d">
        <v>2019-11-03T11:35:09.99999996274709925</v>
      </c>
      <c r="E1002">
        <v>39.16516</v>
      </c>
      <c r="F1002">
        <v>-104.85307</v>
      </c>
      <c r="G1002">
        <v>39.18515</v>
      </c>
      <c r="H1002">
        <v>-104.85021</v>
      </c>
      <c r="I1002">
        <v>1.39</v>
      </c>
      <c r="J1002" s="1" t="s">
        <v>456</v>
      </c>
      <c r="L1002" s="1" t="s">
        <v>195</v>
      </c>
      <c r="M1002" s="1" t="s">
        <v>47</v>
      </c>
      <c r="N1002" s="1" t="s">
        <v>86</v>
      </c>
      <c r="O1002" s="1" t="s">
        <v>121</v>
      </c>
      <c r="P1002" s="1" t="s">
        <v>199</v>
      </c>
      <c r="Q1002" s="1" t="s">
        <v>223</v>
      </c>
      <c r="R1002" s="1" t="s">
        <v>48</v>
      </c>
      <c r="S1002" s="1" t="s">
        <v>79</v>
      </c>
      <c r="T1002" s="1" t="s">
        <v>224</v>
      </c>
      <c r="U1002" s="2" t="d">
        <v>2019-11-03T11:12:00.0000000419095125</v>
      </c>
      <c r="V1002">
        <v>46</v>
      </c>
      <c r="W1002">
        <v>44</v>
      </c>
      <c r="X1002">
        <v>32</v>
      </c>
      <c r="Y1002">
        <v>23.14</v>
      </c>
      <c r="Z1002">
        <v>10</v>
      </c>
      <c r="AA1002" s="1" t="s">
        <v>60</v>
      </c>
      <c r="AB1002">
        <v>5</v>
      </c>
      <c r="AC1002">
        <v>0</v>
      </c>
      <c r="AD1002" s="1" t="s">
        <v>1068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s="1" t="s">
        <v>51</v>
      </c>
      <c r="AS1002" s="1" t="s">
        <v>51</v>
      </c>
      <c r="AT1002" s="1" t="s">
        <v>51</v>
      </c>
      <c r="AU1002" s="1" t="s">
        <v>51</v>
      </c>
    </row>
    <row r="1003" spans="1:47" x14ac:dyDescent="0.25">
      <c r="A1003" s="1" t="s">
        <v>3658</v>
      </c>
      <c r="B1003">
        <v>3</v>
      </c>
      <c r="C1003" s="2" t="d">
        <v>2019-11-03T14:53:15.99999985657632300</v>
      </c>
      <c r="D1003" s="2" t="d">
        <v>2019-11-03T15:23:08.000000081956386375</v>
      </c>
      <c r="E1003">
        <v>38.3459</v>
      </c>
      <c r="F1003">
        <v>-104.62002</v>
      </c>
      <c r="G1003">
        <v>38.343130000000002</v>
      </c>
      <c r="H1003">
        <v>-104.61996000000001</v>
      </c>
      <c r="I1003">
        <v>0.191</v>
      </c>
      <c r="J1003" s="1" t="s">
        <v>455</v>
      </c>
      <c r="L1003" s="1" t="s">
        <v>196</v>
      </c>
      <c r="M1003" s="1" t="s">
        <v>47</v>
      </c>
      <c r="N1003" s="1" t="s">
        <v>412</v>
      </c>
      <c r="O1003" s="1" t="s">
        <v>412</v>
      </c>
      <c r="P1003" s="1" t="s">
        <v>199</v>
      </c>
      <c r="Q1003" s="1" t="s">
        <v>413</v>
      </c>
      <c r="R1003" s="1" t="s">
        <v>48</v>
      </c>
      <c r="S1003" s="1" t="s">
        <v>79</v>
      </c>
      <c r="T1003" s="1" t="s">
        <v>414</v>
      </c>
      <c r="U1003" s="2" t="d">
        <v>2019-11-03T14:52:59.99999988824129100</v>
      </c>
      <c r="V1003">
        <v>62</v>
      </c>
      <c r="W1003">
        <v>62</v>
      </c>
      <c r="X1003">
        <v>32</v>
      </c>
      <c r="Y1003">
        <v>25.13</v>
      </c>
      <c r="Z1003">
        <v>10</v>
      </c>
      <c r="AA1003" s="1" t="s">
        <v>63</v>
      </c>
      <c r="AB1003">
        <v>7</v>
      </c>
      <c r="AC1003">
        <v>0</v>
      </c>
      <c r="AD1003" s="1" t="s">
        <v>50</v>
      </c>
      <c r="AE1003" t="b">
        <v>0</v>
      </c>
      <c r="AF1003" t="b">
        <v>0</v>
      </c>
      <c r="AG1003" t="b">
        <v>0</v>
      </c>
      <c r="AH1003" t="b">
        <v>0</v>
      </c>
      <c r="AI1003" t="b">
        <v>1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s="1" t="s">
        <v>51</v>
      </c>
      <c r="AS1003" s="1" t="s">
        <v>51</v>
      </c>
      <c r="AT1003" s="1" t="s">
        <v>51</v>
      </c>
      <c r="AU1003" s="1" t="s">
        <v>51</v>
      </c>
    </row>
    <row r="1004" spans="1:47" x14ac:dyDescent="0.25">
      <c r="A1004" s="1" t="s">
        <v>2390</v>
      </c>
      <c r="B1004">
        <v>3</v>
      </c>
      <c r="C1004" s="2" t="d">
        <v>2019-11-03T15:33:45.000</v>
      </c>
      <c r="D1004" s="2" t="d">
        <v>2019-11-03T16:03:08.9999999664723900</v>
      </c>
      <c r="E1004">
        <v>39.77657</v>
      </c>
      <c r="F1004">
        <v>-104.87665</v>
      </c>
      <c r="G1004">
        <v>39.77646</v>
      </c>
      <c r="H1004">
        <v>-104.87542000000001</v>
      </c>
      <c r="I1004">
        <v>6.6000000000000003E-2</v>
      </c>
      <c r="J1004" s="1" t="s">
        <v>453</v>
      </c>
      <c r="L1004" s="1" t="s">
        <v>133</v>
      </c>
      <c r="M1004" s="1" t="s">
        <v>47</v>
      </c>
      <c r="N1004" s="1" t="s">
        <v>131</v>
      </c>
      <c r="O1004" s="1" t="s">
        <v>131</v>
      </c>
      <c r="P1004" s="1" t="s">
        <v>199</v>
      </c>
      <c r="Q1004" s="1" t="s">
        <v>454</v>
      </c>
      <c r="R1004" s="1" t="s">
        <v>48</v>
      </c>
      <c r="S1004" s="1" t="s">
        <v>79</v>
      </c>
      <c r="T1004" s="1" t="s">
        <v>204</v>
      </c>
      <c r="U1004" s="2" t="d">
        <v>2019-11-03T15:58:00.00000002793967725</v>
      </c>
      <c r="V1004">
        <v>47</v>
      </c>
      <c r="W1004">
        <v>42</v>
      </c>
      <c r="X1004">
        <v>49</v>
      </c>
      <c r="Y1004">
        <v>24.32</v>
      </c>
      <c r="Z1004">
        <v>10</v>
      </c>
      <c r="AA1004" s="1" t="s">
        <v>64</v>
      </c>
      <c r="AB1004">
        <v>12</v>
      </c>
      <c r="AC1004">
        <v>0</v>
      </c>
      <c r="AD1004" s="1" t="s">
        <v>819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s="1" t="s">
        <v>51</v>
      </c>
      <c r="AS1004" s="1" t="s">
        <v>51</v>
      </c>
      <c r="AT1004" s="1" t="s">
        <v>51</v>
      </c>
      <c r="AU1004" s="1" t="s">
        <v>51</v>
      </c>
    </row>
    <row r="1005" spans="1:47" x14ac:dyDescent="0.25">
      <c r="A1005" s="1" t="s">
        <v>3580</v>
      </c>
      <c r="B1005">
        <v>3</v>
      </c>
      <c r="C1005" s="2" t="d">
        <v>2019-11-03T15:15:45.00000025145709525</v>
      </c>
      <c r="D1005" s="2" t="d">
        <v>2019-11-03T15:45:09.999999823048710975</v>
      </c>
      <c r="E1005">
        <v>39.764240000000001</v>
      </c>
      <c r="F1005">
        <v>-105.58986</v>
      </c>
      <c r="G1005">
        <v>39.757269999999998</v>
      </c>
      <c r="H1005">
        <v>-105.56649</v>
      </c>
      <c r="I1005">
        <v>1.331</v>
      </c>
      <c r="J1005" s="1" t="s">
        <v>523</v>
      </c>
      <c r="L1005" s="1" t="s">
        <v>133</v>
      </c>
      <c r="M1005" s="1" t="s">
        <v>47</v>
      </c>
      <c r="N1005" s="1" t="s">
        <v>524</v>
      </c>
      <c r="O1005" s="1" t="s">
        <v>338</v>
      </c>
      <c r="P1005" s="1" t="s">
        <v>199</v>
      </c>
      <c r="Q1005" s="1" t="s">
        <v>525</v>
      </c>
      <c r="R1005" s="1" t="s">
        <v>48</v>
      </c>
      <c r="S1005" s="1" t="s">
        <v>79</v>
      </c>
      <c r="T1005" s="1" t="s">
        <v>340</v>
      </c>
      <c r="U1005" s="2" t="d">
        <v>2019-11-03T14:52:59.99999988824129100</v>
      </c>
      <c r="V1005">
        <v>41</v>
      </c>
      <c r="W1005">
        <v>36</v>
      </c>
      <c r="X1005">
        <v>26</v>
      </c>
      <c r="Y1005">
        <v>20.77</v>
      </c>
      <c r="Z1005">
        <v>10</v>
      </c>
      <c r="AA1005" s="1" t="s">
        <v>54</v>
      </c>
      <c r="AB1005">
        <v>7</v>
      </c>
      <c r="AC1005">
        <v>0</v>
      </c>
      <c r="AD1005" s="1" t="s">
        <v>50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s="1" t="s">
        <v>51</v>
      </c>
      <c r="AS1005" s="1" t="s">
        <v>51</v>
      </c>
      <c r="AT1005" s="1" t="s">
        <v>51</v>
      </c>
      <c r="AU1005" s="1" t="s">
        <v>51</v>
      </c>
    </row>
    <row r="1006" spans="1:47" x14ac:dyDescent="0.25">
      <c r="A1006" s="1" t="s">
        <v>5949</v>
      </c>
      <c r="B1006">
        <v>3</v>
      </c>
      <c r="C1006" s="2" t="d">
        <v>2019-11-03T19:29:15.00000016763806350</v>
      </c>
      <c r="D1006" s="2" t="d">
        <v>2019-11-03T19:59:07.99999999813735800</v>
      </c>
      <c r="E1006">
        <v>39.882770000000001</v>
      </c>
      <c r="F1006">
        <v>-104.98746</v>
      </c>
      <c r="G1006">
        <v>39.885440000000003</v>
      </c>
      <c r="H1006">
        <v>-104.98744000000001</v>
      </c>
      <c r="I1006">
        <v>0.184</v>
      </c>
      <c r="J1006" s="1" t="s">
        <v>442</v>
      </c>
      <c r="L1006" s="1" t="s">
        <v>195</v>
      </c>
      <c r="M1006" s="1" t="s">
        <v>47</v>
      </c>
      <c r="N1006" s="1" t="s">
        <v>131</v>
      </c>
      <c r="O1006" s="1" t="s">
        <v>147</v>
      </c>
      <c r="P1006" s="1" t="s">
        <v>199</v>
      </c>
      <c r="Q1006" s="1" t="s">
        <v>205</v>
      </c>
      <c r="R1006" s="1" t="s">
        <v>48</v>
      </c>
      <c r="S1006" s="1" t="s">
        <v>79</v>
      </c>
      <c r="T1006" s="1" t="s">
        <v>206</v>
      </c>
      <c r="U1006" s="2" t="d">
        <v>2019-11-03T19:59:00.00000001396983525</v>
      </c>
      <c r="V1006">
        <v>45</v>
      </c>
      <c r="W1006">
        <v>39</v>
      </c>
      <c r="X1006">
        <v>49</v>
      </c>
      <c r="Y1006">
        <v>24.36</v>
      </c>
      <c r="Z1006">
        <v>40</v>
      </c>
      <c r="AA1006" s="1" t="s">
        <v>56</v>
      </c>
      <c r="AB1006">
        <v>10</v>
      </c>
      <c r="AC1006">
        <v>0</v>
      </c>
      <c r="AD1006" s="1" t="s">
        <v>966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s="1" t="s">
        <v>53</v>
      </c>
      <c r="AS1006" s="1" t="s">
        <v>53</v>
      </c>
      <c r="AT1006" s="1" t="s">
        <v>53</v>
      </c>
      <c r="AU1006" s="1" t="s">
        <v>53</v>
      </c>
    </row>
    <row r="1007" spans="1:47" x14ac:dyDescent="0.25">
      <c r="A1007" s="1" t="s">
        <v>2733</v>
      </c>
      <c r="B1007">
        <v>3</v>
      </c>
      <c r="C1007" s="2" t="d">
        <v>2019-11-03T19:15:45.0000000419095125</v>
      </c>
      <c r="D1007" s="2" t="d">
        <v>2019-11-03T19:45:09.0000000083819025</v>
      </c>
      <c r="E1007">
        <v>40.302950000000003</v>
      </c>
      <c r="F1007">
        <v>-104.98044</v>
      </c>
      <c r="G1007">
        <v>40.303139999999999</v>
      </c>
      <c r="H1007">
        <v>-104.98049</v>
      </c>
      <c r="I1007">
        <v>1.2999999999999999E-2</v>
      </c>
      <c r="J1007" s="1" t="s">
        <v>421</v>
      </c>
      <c r="L1007" s="1" t="s">
        <v>266</v>
      </c>
      <c r="M1007" s="1" t="s">
        <v>47</v>
      </c>
      <c r="N1007" s="1" t="s">
        <v>304</v>
      </c>
      <c r="O1007" s="1" t="s">
        <v>210</v>
      </c>
      <c r="P1007" s="1" t="s">
        <v>199</v>
      </c>
      <c r="Q1007" s="1" t="s">
        <v>305</v>
      </c>
      <c r="R1007" s="1" t="s">
        <v>48</v>
      </c>
      <c r="S1007" s="1" t="s">
        <v>79</v>
      </c>
      <c r="T1007" s="1" t="s">
        <v>231</v>
      </c>
      <c r="U1007" s="2" t="d">
        <v>2019-11-03T18:56:00.00000026542693050</v>
      </c>
      <c r="V1007">
        <v>46</v>
      </c>
      <c r="W1007">
        <v>44</v>
      </c>
      <c r="X1007">
        <v>44</v>
      </c>
      <c r="Y1007">
        <v>24.97</v>
      </c>
      <c r="Z1007">
        <v>10</v>
      </c>
      <c r="AA1007" s="1" t="s">
        <v>63</v>
      </c>
      <c r="AB1007">
        <v>5</v>
      </c>
      <c r="AC1007">
        <v>0</v>
      </c>
      <c r="AD1007" s="1" t="s">
        <v>966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s="1" t="s">
        <v>53</v>
      </c>
      <c r="AS1007" s="1" t="s">
        <v>53</v>
      </c>
      <c r="AT1007" s="1" t="s">
        <v>53</v>
      </c>
      <c r="AU1007" s="1" t="s">
        <v>53</v>
      </c>
    </row>
    <row r="1008" spans="1:47" x14ac:dyDescent="0.25">
      <c r="A1008" s="1" t="s">
        <v>8002</v>
      </c>
      <c r="B1008">
        <v>4</v>
      </c>
      <c r="C1008" s="2" t="d">
        <v>2019-11-03T22:19:29.99999983236193650</v>
      </c>
      <c r="D1008" s="2" t="d">
        <v>2019-11-03T22:48:31.00000008009374100</v>
      </c>
      <c r="E1008">
        <v>38.873399999999997</v>
      </c>
      <c r="F1008">
        <v>-107.60888</v>
      </c>
      <c r="G1008">
        <v>38.87012</v>
      </c>
      <c r="H1008">
        <v>-107.61100999999999</v>
      </c>
      <c r="I1008">
        <v>0.254</v>
      </c>
      <c r="J1008" s="1" t="s">
        <v>8003</v>
      </c>
      <c r="K1008">
        <v>718</v>
      </c>
      <c r="L1008" s="1" t="s">
        <v>8004</v>
      </c>
      <c r="M1008" s="1" t="s">
        <v>97</v>
      </c>
      <c r="N1008" s="1" t="s">
        <v>8005</v>
      </c>
      <c r="O1008" s="1" t="s">
        <v>2710</v>
      </c>
      <c r="P1008" s="1" t="s">
        <v>199</v>
      </c>
      <c r="Q1008" s="1" t="s">
        <v>8006</v>
      </c>
      <c r="R1008" s="1" t="s">
        <v>48</v>
      </c>
      <c r="S1008" s="1" t="s">
        <v>79</v>
      </c>
      <c r="T1008" s="1" t="s">
        <v>3106</v>
      </c>
      <c r="U1008" s="2" t="d">
        <v>2019-11-03T22:15:00.00000020954757600</v>
      </c>
      <c r="V1008">
        <v>33</v>
      </c>
      <c r="W1008">
        <v>28</v>
      </c>
      <c r="X1008">
        <v>48</v>
      </c>
      <c r="Y1008">
        <v>24.89</v>
      </c>
      <c r="Z1008">
        <v>10</v>
      </c>
      <c r="AA1008" s="1" t="s">
        <v>60</v>
      </c>
      <c r="AB1008">
        <v>5</v>
      </c>
      <c r="AC1008">
        <v>0</v>
      </c>
      <c r="AD1008" s="1" t="s">
        <v>50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s="1" t="s">
        <v>53</v>
      </c>
      <c r="AS1008" s="1" t="s">
        <v>53</v>
      </c>
      <c r="AT1008" s="1" t="s">
        <v>53</v>
      </c>
      <c r="AU1008" s="1" t="s">
        <v>53</v>
      </c>
    </row>
    <row r="1009" spans="1:47" x14ac:dyDescent="0.25">
      <c r="A1009" s="1" t="s">
        <v>2734</v>
      </c>
      <c r="B1009">
        <v>3</v>
      </c>
      <c r="C1009" s="2" t="d">
        <v>2019-11-03T20:27:45.00000029336660775</v>
      </c>
      <c r="D1009" s="2" t="d">
        <v>2019-11-03T20:57:09.00000025983899775</v>
      </c>
      <c r="E1009">
        <v>39.829439999999998</v>
      </c>
      <c r="F1009">
        <v>-104.9432</v>
      </c>
      <c r="G1009">
        <v>39.83081</v>
      </c>
      <c r="H1009">
        <v>-104.94154</v>
      </c>
      <c r="I1009">
        <v>0.129</v>
      </c>
      <c r="J1009" s="1" t="s">
        <v>590</v>
      </c>
      <c r="L1009" s="1" t="s">
        <v>122</v>
      </c>
      <c r="M1009" s="1" t="s">
        <v>47</v>
      </c>
      <c r="N1009" s="1" t="s">
        <v>314</v>
      </c>
      <c r="O1009" s="1" t="s">
        <v>147</v>
      </c>
      <c r="P1009" s="1" t="s">
        <v>199</v>
      </c>
      <c r="Q1009" s="1" t="s">
        <v>315</v>
      </c>
      <c r="R1009" s="1" t="s">
        <v>48</v>
      </c>
      <c r="S1009" s="1" t="s">
        <v>79</v>
      </c>
      <c r="T1009" s="1" t="s">
        <v>204</v>
      </c>
      <c r="U1009" s="2" t="d">
        <v>2019-11-03T19:57:59.99999981839210125</v>
      </c>
      <c r="V1009">
        <v>42</v>
      </c>
      <c r="W1009">
        <v>36</v>
      </c>
      <c r="X1009">
        <v>58</v>
      </c>
      <c r="Y1009">
        <v>24.35</v>
      </c>
      <c r="Z1009">
        <v>10</v>
      </c>
      <c r="AA1009" s="1" t="s">
        <v>63</v>
      </c>
      <c r="AB1009">
        <v>9</v>
      </c>
      <c r="AC1009">
        <v>0</v>
      </c>
      <c r="AD1009" s="1" t="s">
        <v>966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s="1" t="s">
        <v>53</v>
      </c>
      <c r="AS1009" s="1" t="s">
        <v>53</v>
      </c>
      <c r="AT1009" s="1" t="s">
        <v>53</v>
      </c>
      <c r="AU1009" s="1" t="s">
        <v>53</v>
      </c>
    </row>
    <row r="1010" spans="1:47" x14ac:dyDescent="0.25">
      <c r="A1010" s="1" t="s">
        <v>2141</v>
      </c>
      <c r="B1010">
        <v>3</v>
      </c>
      <c r="C1010" s="2" t="d">
        <v>2019-11-03T22:03:45.00000020954757600</v>
      </c>
      <c r="D1010" s="2" t="d">
        <v>2019-11-03T22:33:09.99999978113919375</v>
      </c>
      <c r="E1010">
        <v>39.79954</v>
      </c>
      <c r="F1010">
        <v>-105.03024000000001</v>
      </c>
      <c r="G1010">
        <v>39.799689999999998</v>
      </c>
      <c r="H1010">
        <v>-105.02629</v>
      </c>
      <c r="I1010">
        <v>0.21</v>
      </c>
      <c r="J1010" s="1" t="s">
        <v>2029</v>
      </c>
      <c r="L1010" s="1" t="s">
        <v>122</v>
      </c>
      <c r="M1010" s="1" t="s">
        <v>47</v>
      </c>
      <c r="N1010" s="1" t="s">
        <v>131</v>
      </c>
      <c r="O1010" s="1" t="s">
        <v>147</v>
      </c>
      <c r="P1010" s="1" t="s">
        <v>199</v>
      </c>
      <c r="Q1010" s="1" t="s">
        <v>332</v>
      </c>
      <c r="R1010" s="1" t="s">
        <v>48</v>
      </c>
      <c r="S1010" s="1" t="s">
        <v>79</v>
      </c>
      <c r="T1010" s="1" t="s">
        <v>206</v>
      </c>
      <c r="U1010" s="2" t="d">
        <v>2019-11-03T22:12:00.00000025145709525</v>
      </c>
      <c r="V1010">
        <v>41</v>
      </c>
      <c r="W1010">
        <v>38</v>
      </c>
      <c r="X1010">
        <v>53</v>
      </c>
      <c r="Y1010">
        <v>24.38</v>
      </c>
      <c r="Z1010">
        <v>10</v>
      </c>
      <c r="AA1010" s="1" t="s">
        <v>61</v>
      </c>
      <c r="AB1010">
        <v>5</v>
      </c>
      <c r="AC1010">
        <v>0</v>
      </c>
      <c r="AD1010" s="1" t="s">
        <v>819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s="1" t="s">
        <v>53</v>
      </c>
      <c r="AS1010" s="1" t="s">
        <v>53</v>
      </c>
      <c r="AT1010" s="1" t="s">
        <v>53</v>
      </c>
      <c r="AU1010" s="1" t="s">
        <v>53</v>
      </c>
    </row>
    <row r="1011" spans="1:47" x14ac:dyDescent="0.25">
      <c r="A1011" s="1" t="s">
        <v>8007</v>
      </c>
      <c r="B1011">
        <v>4</v>
      </c>
      <c r="C1011" s="2" t="d">
        <v>2019-11-03T22:40:30.00000016763806350</v>
      </c>
      <c r="D1011" s="2" t="d">
        <v>2019-11-03T23:08:29.99999998603016475</v>
      </c>
      <c r="E1011">
        <v>38.873399999999997</v>
      </c>
      <c r="F1011">
        <v>-107.60888</v>
      </c>
      <c r="G1011">
        <v>38.87012</v>
      </c>
      <c r="H1011">
        <v>-107.61100999999999</v>
      </c>
      <c r="I1011">
        <v>0.254</v>
      </c>
      <c r="J1011" s="1" t="s">
        <v>8008</v>
      </c>
      <c r="K1011">
        <v>718</v>
      </c>
      <c r="L1011" s="1" t="s">
        <v>8004</v>
      </c>
      <c r="M1011" s="1" t="s">
        <v>97</v>
      </c>
      <c r="N1011" s="1" t="s">
        <v>8005</v>
      </c>
      <c r="O1011" s="1" t="s">
        <v>2710</v>
      </c>
      <c r="P1011" s="1" t="s">
        <v>199</v>
      </c>
      <c r="Q1011" s="1" t="s">
        <v>8006</v>
      </c>
      <c r="R1011" s="1" t="s">
        <v>48</v>
      </c>
      <c r="S1011" s="1" t="s">
        <v>79</v>
      </c>
      <c r="T1011" s="1" t="s">
        <v>3106</v>
      </c>
      <c r="U1011" s="2" t="d">
        <v>2019-11-03T22:34:59.9999997206032275</v>
      </c>
      <c r="V1011">
        <v>32</v>
      </c>
      <c r="W1011">
        <v>28</v>
      </c>
      <c r="X1011">
        <v>49</v>
      </c>
      <c r="Y1011">
        <v>24.89</v>
      </c>
      <c r="Z1011">
        <v>10</v>
      </c>
      <c r="AA1011" s="1" t="s">
        <v>60</v>
      </c>
      <c r="AB1011">
        <v>5</v>
      </c>
      <c r="AC1011">
        <v>0</v>
      </c>
      <c r="AD1011" s="1" t="s">
        <v>50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1</v>
      </c>
      <c r="AO1011" t="b">
        <v>0</v>
      </c>
      <c r="AP1011" t="b">
        <v>0</v>
      </c>
      <c r="AQ1011" t="b">
        <v>0</v>
      </c>
      <c r="AR1011" s="1" t="s">
        <v>53</v>
      </c>
      <c r="AS1011" s="1" t="s">
        <v>53</v>
      </c>
      <c r="AT1011" s="1" t="s">
        <v>53</v>
      </c>
      <c r="AU1011" s="1" t="s">
        <v>53</v>
      </c>
    </row>
    <row r="1012" spans="1:47" x14ac:dyDescent="0.25">
      <c r="A1012" s="1" t="s">
        <v>1786</v>
      </c>
      <c r="B1012">
        <v>3</v>
      </c>
      <c r="C1012" s="2" t="d">
        <v>2019-11-04T07:05:17.99999994691461525</v>
      </c>
      <c r="D1012" s="2" t="d">
        <v>2019-11-04T07:35:10.00000017229467525</v>
      </c>
      <c r="E1012">
        <v>39.835050000000003</v>
      </c>
      <c r="F1012">
        <v>-105.02072</v>
      </c>
      <c r="G1012">
        <v>39.835610000000003</v>
      </c>
      <c r="H1012">
        <v>-105.02262</v>
      </c>
      <c r="I1012">
        <v>0.108</v>
      </c>
      <c r="J1012" s="1" t="s">
        <v>105</v>
      </c>
      <c r="L1012" s="1" t="s">
        <v>365</v>
      </c>
      <c r="M1012" s="1" t="s">
        <v>47</v>
      </c>
      <c r="N1012" s="1" t="s">
        <v>80</v>
      </c>
      <c r="O1012" s="1" t="s">
        <v>147</v>
      </c>
      <c r="P1012" s="1" t="s">
        <v>199</v>
      </c>
      <c r="Q1012" s="1" t="s">
        <v>549</v>
      </c>
      <c r="R1012" s="1" t="s">
        <v>48</v>
      </c>
      <c r="S1012" s="1" t="s">
        <v>79</v>
      </c>
      <c r="T1012" s="1" t="s">
        <v>206</v>
      </c>
      <c r="U1012" s="2" t="d">
        <v>2019-11-04T07:50:00.00000013969838625</v>
      </c>
      <c r="V1012">
        <v>36</v>
      </c>
      <c r="W1012">
        <v>30</v>
      </c>
      <c r="X1012">
        <v>81</v>
      </c>
      <c r="Y1012">
        <v>24.41</v>
      </c>
      <c r="Z1012">
        <v>10</v>
      </c>
      <c r="AA1012" s="1" t="s">
        <v>55</v>
      </c>
      <c r="AB1012">
        <v>7</v>
      </c>
      <c r="AC1012">
        <v>0</v>
      </c>
      <c r="AD1012" s="1" t="s">
        <v>1068</v>
      </c>
      <c r="AE1012" t="b">
        <v>0</v>
      </c>
      <c r="AF1012" t="b">
        <v>0</v>
      </c>
      <c r="AG1012" t="b">
        <v>0</v>
      </c>
      <c r="AH1012" t="b">
        <v>0</v>
      </c>
      <c r="AI1012" t="b">
        <v>1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s="1" t="s">
        <v>51</v>
      </c>
      <c r="AS1012" s="1" t="s">
        <v>51</v>
      </c>
      <c r="AT1012" s="1" t="s">
        <v>51</v>
      </c>
      <c r="AU1012" s="1" t="s">
        <v>51</v>
      </c>
    </row>
    <row r="1013" spans="1:47" x14ac:dyDescent="0.25">
      <c r="A1013" s="1" t="s">
        <v>7517</v>
      </c>
      <c r="B1013">
        <v>3</v>
      </c>
      <c r="C1013" s="2" t="d">
        <v>2019-11-04T13:15:45.0000000419095125</v>
      </c>
      <c r="D1013" s="2" t="d">
        <v>2019-11-04T13:45:09.0000000083819025</v>
      </c>
      <c r="E1013">
        <v>40.805759999999999</v>
      </c>
      <c r="F1013">
        <v>-105.23545</v>
      </c>
      <c r="G1013">
        <v>40.800449999999998</v>
      </c>
      <c r="H1013">
        <v>-105.22838</v>
      </c>
      <c r="I1013">
        <v>0.52100000000000002</v>
      </c>
      <c r="J1013" s="1" t="s">
        <v>7518</v>
      </c>
      <c r="K1013">
        <v>19023</v>
      </c>
      <c r="L1013" s="1" t="s">
        <v>6609</v>
      </c>
      <c r="M1013" s="1" t="s">
        <v>97</v>
      </c>
      <c r="N1013" s="1" t="s">
        <v>90</v>
      </c>
      <c r="O1013" s="1" t="s">
        <v>229</v>
      </c>
      <c r="P1013" s="1" t="s">
        <v>199</v>
      </c>
      <c r="Q1013" s="1" t="s">
        <v>7519</v>
      </c>
      <c r="R1013" s="1" t="s">
        <v>48</v>
      </c>
      <c r="S1013" s="1" t="s">
        <v>79</v>
      </c>
      <c r="T1013" s="1" t="s">
        <v>2719</v>
      </c>
      <c r="U1013" s="2" t="d">
        <v>2019-11-04T12:53:00.00000030733644975</v>
      </c>
      <c r="V1013">
        <v>41</v>
      </c>
      <c r="W1013">
        <v>34</v>
      </c>
      <c r="X1013">
        <v>51</v>
      </c>
      <c r="Y1013">
        <v>22.94</v>
      </c>
      <c r="Z1013">
        <v>10</v>
      </c>
      <c r="AA1013" s="1" t="s">
        <v>71</v>
      </c>
      <c r="AB1013">
        <v>13</v>
      </c>
      <c r="AC1013">
        <v>0</v>
      </c>
      <c r="AD1013" s="1" t="s">
        <v>966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s="1" t="s">
        <v>51</v>
      </c>
      <c r="AS1013" s="1" t="s">
        <v>51</v>
      </c>
      <c r="AT1013" s="1" t="s">
        <v>51</v>
      </c>
      <c r="AU1013" s="1" t="s">
        <v>51</v>
      </c>
    </row>
    <row r="1014" spans="1:47" x14ac:dyDescent="0.25">
      <c r="A1014" s="1" t="s">
        <v>5668</v>
      </c>
      <c r="B1014">
        <v>3</v>
      </c>
      <c r="C1014" s="2" t="d">
        <v>2019-11-04T12:09:44.99999970663339225</v>
      </c>
      <c r="D1014" s="2" t="d">
        <v>2019-11-04T12:39:09.00000030174851700</v>
      </c>
      <c r="E1014">
        <v>39.725549999999998</v>
      </c>
      <c r="F1014">
        <v>-105.02159</v>
      </c>
      <c r="G1014">
        <v>39.725610000000003</v>
      </c>
      <c r="H1014">
        <v>-105.02414</v>
      </c>
      <c r="I1014">
        <v>0.13600000000000001</v>
      </c>
      <c r="J1014" s="1" t="s">
        <v>585</v>
      </c>
      <c r="L1014" s="1" t="s">
        <v>586</v>
      </c>
      <c r="M1014" s="1" t="s">
        <v>47</v>
      </c>
      <c r="N1014" s="1" t="s">
        <v>131</v>
      </c>
      <c r="O1014" s="1" t="s">
        <v>131</v>
      </c>
      <c r="P1014" s="1" t="s">
        <v>199</v>
      </c>
      <c r="Q1014" s="1" t="s">
        <v>311</v>
      </c>
      <c r="R1014" s="1" t="s">
        <v>48</v>
      </c>
      <c r="S1014" s="1" t="s">
        <v>79</v>
      </c>
      <c r="T1014" s="1" t="s">
        <v>206</v>
      </c>
      <c r="U1014" s="2" t="d">
        <v>2019-11-04T11:49:59.99999993015081025</v>
      </c>
      <c r="V1014">
        <v>46</v>
      </c>
      <c r="W1014">
        <v>42</v>
      </c>
      <c r="X1014">
        <v>57</v>
      </c>
      <c r="Y1014">
        <v>24.41</v>
      </c>
      <c r="Z1014">
        <v>20</v>
      </c>
      <c r="AA1014" s="1" t="s">
        <v>58</v>
      </c>
      <c r="AB1014">
        <v>8</v>
      </c>
      <c r="AC1014">
        <v>0</v>
      </c>
      <c r="AD1014" s="1" t="s">
        <v>819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s="1" t="s">
        <v>51</v>
      </c>
      <c r="AS1014" s="1" t="s">
        <v>51</v>
      </c>
      <c r="AT1014" s="1" t="s">
        <v>51</v>
      </c>
      <c r="AU1014" s="1" t="s">
        <v>51</v>
      </c>
    </row>
    <row r="1015" spans="1:47" x14ac:dyDescent="0.25">
      <c r="A1015" s="1" t="s">
        <v>7767</v>
      </c>
      <c r="B1015">
        <v>4</v>
      </c>
      <c r="C1015" s="2" t="d">
        <v>2019-11-04T12:38:17.9999996954575200</v>
      </c>
      <c r="D1015" s="2" t="d">
        <v>2019-11-04T13:07:15.00000026542693050</v>
      </c>
      <c r="E1015">
        <v>40.731079999999999</v>
      </c>
      <c r="F1015">
        <v>-105.17133</v>
      </c>
      <c r="G1015">
        <v>40.761240000000001</v>
      </c>
      <c r="H1015">
        <v>-105.17653</v>
      </c>
      <c r="I1015">
        <v>2.1019999999999999</v>
      </c>
      <c r="J1015" s="1" t="s">
        <v>6761</v>
      </c>
      <c r="K1015">
        <v>9950</v>
      </c>
      <c r="L1015" s="1" t="s">
        <v>6762</v>
      </c>
      <c r="M1015" s="1" t="s">
        <v>47</v>
      </c>
      <c r="N1015" s="1" t="s">
        <v>1203</v>
      </c>
      <c r="O1015" s="1" t="s">
        <v>229</v>
      </c>
      <c r="P1015" s="1" t="s">
        <v>199</v>
      </c>
      <c r="Q1015" s="1" t="s">
        <v>7768</v>
      </c>
      <c r="R1015" s="1" t="s">
        <v>48</v>
      </c>
      <c r="S1015" s="1" t="s">
        <v>79</v>
      </c>
      <c r="T1015" s="1" t="s">
        <v>231</v>
      </c>
      <c r="U1015" s="2" t="d">
        <v>2019-11-04T12:56:00.00000026542693050</v>
      </c>
      <c r="V1015">
        <v>47</v>
      </c>
      <c r="W1015">
        <v>44</v>
      </c>
      <c r="X1015">
        <v>56</v>
      </c>
      <c r="Y1015">
        <v>25.04</v>
      </c>
      <c r="Z1015">
        <v>10</v>
      </c>
      <c r="AA1015" s="1" t="s">
        <v>59</v>
      </c>
      <c r="AB1015">
        <v>7</v>
      </c>
      <c r="AC1015">
        <v>0</v>
      </c>
      <c r="AD1015" s="1" t="s">
        <v>1068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s="1" t="s">
        <v>51</v>
      </c>
      <c r="AS1015" s="1" t="s">
        <v>51</v>
      </c>
      <c r="AT1015" s="1" t="s">
        <v>51</v>
      </c>
      <c r="AU1015" s="1" t="s">
        <v>51</v>
      </c>
    </row>
    <row r="1016" spans="1:47" x14ac:dyDescent="0.25">
      <c r="A1016" s="1" t="s">
        <v>7769</v>
      </c>
      <c r="B1016">
        <v>4</v>
      </c>
      <c r="C1016" s="2" t="d">
        <v>2019-11-04T12:38:17.9999996954575200</v>
      </c>
      <c r="D1016" s="2" t="d">
        <v>2019-11-04T13:07:15.00000026542693050</v>
      </c>
      <c r="E1016">
        <v>40.761240000000001</v>
      </c>
      <c r="F1016">
        <v>-105.17653</v>
      </c>
      <c r="G1016">
        <v>40.731079999999999</v>
      </c>
      <c r="H1016">
        <v>-105.17133</v>
      </c>
      <c r="I1016">
        <v>2.1019999999999999</v>
      </c>
      <c r="J1016" s="1" t="s">
        <v>4708</v>
      </c>
      <c r="K1016">
        <v>5199</v>
      </c>
      <c r="L1016" s="1" t="s">
        <v>6764</v>
      </c>
      <c r="M1016" s="1" t="s">
        <v>47</v>
      </c>
      <c r="N1016" s="1" t="s">
        <v>1203</v>
      </c>
      <c r="O1016" s="1" t="s">
        <v>229</v>
      </c>
      <c r="P1016" s="1" t="s">
        <v>199</v>
      </c>
      <c r="Q1016" s="1" t="s">
        <v>6765</v>
      </c>
      <c r="R1016" s="1" t="s">
        <v>48</v>
      </c>
      <c r="S1016" s="1" t="s">
        <v>79</v>
      </c>
      <c r="T1016" s="1" t="s">
        <v>231</v>
      </c>
      <c r="U1016" s="2" t="d">
        <v>2019-11-04T12:56:00.00000026542693050</v>
      </c>
      <c r="V1016">
        <v>47</v>
      </c>
      <c r="W1016">
        <v>44</v>
      </c>
      <c r="X1016">
        <v>56</v>
      </c>
      <c r="Y1016">
        <v>25.04</v>
      </c>
      <c r="Z1016">
        <v>10</v>
      </c>
      <c r="AA1016" s="1" t="s">
        <v>59</v>
      </c>
      <c r="AB1016">
        <v>7</v>
      </c>
      <c r="AC1016">
        <v>0</v>
      </c>
      <c r="AD1016" s="1" t="s">
        <v>1068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s="1" t="s">
        <v>51</v>
      </c>
      <c r="AS1016" s="1" t="s">
        <v>51</v>
      </c>
      <c r="AT1016" s="1" t="s">
        <v>51</v>
      </c>
      <c r="AU1016" s="1" t="s">
        <v>51</v>
      </c>
    </row>
    <row r="1017" spans="1:47" x14ac:dyDescent="0.25">
      <c r="A1017" s="1" t="s">
        <v>7770</v>
      </c>
      <c r="B1017">
        <v>4</v>
      </c>
      <c r="C1017" s="2" t="d">
        <v>2019-11-04T15:38:18.9999999292194825</v>
      </c>
      <c r="D1017" s="2" t="d">
        <v>2019-11-04T16:05:43.00000013317912575</v>
      </c>
      <c r="E1017">
        <v>40.761240000000001</v>
      </c>
      <c r="F1017">
        <v>-105.17653</v>
      </c>
      <c r="G1017">
        <v>40.731079999999999</v>
      </c>
      <c r="H1017">
        <v>-105.17133</v>
      </c>
      <c r="I1017">
        <v>2.1019999999999999</v>
      </c>
      <c r="J1017" s="1" t="s">
        <v>7771</v>
      </c>
      <c r="K1017">
        <v>5199</v>
      </c>
      <c r="L1017" s="1" t="s">
        <v>6764</v>
      </c>
      <c r="M1017" s="1" t="s">
        <v>47</v>
      </c>
      <c r="N1017" s="1" t="s">
        <v>1203</v>
      </c>
      <c r="O1017" s="1" t="s">
        <v>229</v>
      </c>
      <c r="P1017" s="1" t="s">
        <v>199</v>
      </c>
      <c r="Q1017" s="1" t="s">
        <v>6765</v>
      </c>
      <c r="R1017" s="1" t="s">
        <v>48</v>
      </c>
      <c r="S1017" s="1" t="s">
        <v>79</v>
      </c>
      <c r="T1017" s="1" t="s">
        <v>231</v>
      </c>
      <c r="U1017" s="2" t="d">
        <v>2019-11-04T15:56:00.00000026542693050</v>
      </c>
      <c r="V1017">
        <v>47</v>
      </c>
      <c r="W1017">
        <v>43</v>
      </c>
      <c r="X1017">
        <v>59</v>
      </c>
      <c r="Y1017">
        <v>25.06</v>
      </c>
      <c r="Z1017">
        <v>10</v>
      </c>
      <c r="AA1017" s="1" t="s">
        <v>60</v>
      </c>
      <c r="AB1017">
        <v>8</v>
      </c>
      <c r="AC1017">
        <v>0</v>
      </c>
      <c r="AD1017" s="1" t="s">
        <v>1068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s="1" t="s">
        <v>51</v>
      </c>
      <c r="AS1017" s="1" t="s">
        <v>51</v>
      </c>
      <c r="AT1017" s="1" t="s">
        <v>51</v>
      </c>
      <c r="AU1017" s="1" t="s">
        <v>51</v>
      </c>
    </row>
    <row r="1018" spans="1:47" x14ac:dyDescent="0.25">
      <c r="A1018" s="1" t="s">
        <v>7772</v>
      </c>
      <c r="B1018">
        <v>4</v>
      </c>
      <c r="C1018" s="2" t="d">
        <v>2019-11-04T15:38:18.9999999292194825</v>
      </c>
      <c r="D1018" s="2" t="d">
        <v>2019-11-04T16:05:43.00000013317912575</v>
      </c>
      <c r="E1018">
        <v>40.731079999999999</v>
      </c>
      <c r="F1018">
        <v>-105.17133</v>
      </c>
      <c r="G1018">
        <v>40.761240000000001</v>
      </c>
      <c r="H1018">
        <v>-105.17653</v>
      </c>
      <c r="I1018">
        <v>2.1019999999999999</v>
      </c>
      <c r="J1018" s="1" t="s">
        <v>7773</v>
      </c>
      <c r="K1018">
        <v>9950</v>
      </c>
      <c r="L1018" s="1" t="s">
        <v>6762</v>
      </c>
      <c r="M1018" s="1" t="s">
        <v>47</v>
      </c>
      <c r="N1018" s="1" t="s">
        <v>1203</v>
      </c>
      <c r="O1018" s="1" t="s">
        <v>229</v>
      </c>
      <c r="P1018" s="1" t="s">
        <v>199</v>
      </c>
      <c r="Q1018" s="1" t="s">
        <v>7768</v>
      </c>
      <c r="R1018" s="1" t="s">
        <v>48</v>
      </c>
      <c r="S1018" s="1" t="s">
        <v>79</v>
      </c>
      <c r="T1018" s="1" t="s">
        <v>231</v>
      </c>
      <c r="U1018" s="2" t="d">
        <v>2019-11-04T15:56:00.00000026542693050</v>
      </c>
      <c r="V1018">
        <v>47</v>
      </c>
      <c r="W1018">
        <v>43</v>
      </c>
      <c r="X1018">
        <v>59</v>
      </c>
      <c r="Y1018">
        <v>25.06</v>
      </c>
      <c r="Z1018">
        <v>10</v>
      </c>
      <c r="AA1018" s="1" t="s">
        <v>60</v>
      </c>
      <c r="AB1018">
        <v>8</v>
      </c>
      <c r="AC1018">
        <v>0</v>
      </c>
      <c r="AD1018" s="1" t="s">
        <v>1068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s="1" t="s">
        <v>51</v>
      </c>
      <c r="AS1018" s="1" t="s">
        <v>51</v>
      </c>
      <c r="AT1018" s="1" t="s">
        <v>51</v>
      </c>
      <c r="AU1018" s="1" t="s">
        <v>51</v>
      </c>
    </row>
    <row r="1019" spans="1:47" x14ac:dyDescent="0.25">
      <c r="A1019" s="1" t="s">
        <v>7774</v>
      </c>
      <c r="B1019">
        <v>4</v>
      </c>
      <c r="C1019" s="2" t="d">
        <v>2019-11-04T13:24:03.00000015646219125</v>
      </c>
      <c r="D1019" s="2" t="d">
        <v>2019-11-04T13:53:43.00000009126961325</v>
      </c>
      <c r="E1019">
        <v>40.761240000000001</v>
      </c>
      <c r="F1019">
        <v>-105.17653</v>
      </c>
      <c r="G1019">
        <v>40.731079999999999</v>
      </c>
      <c r="H1019">
        <v>-105.17133</v>
      </c>
      <c r="I1019">
        <v>2.1019999999999999</v>
      </c>
      <c r="J1019" s="1" t="s">
        <v>7771</v>
      </c>
      <c r="K1019">
        <v>5199</v>
      </c>
      <c r="L1019" s="1" t="s">
        <v>6764</v>
      </c>
      <c r="M1019" s="1" t="s">
        <v>47</v>
      </c>
      <c r="N1019" s="1" t="s">
        <v>1203</v>
      </c>
      <c r="O1019" s="1" t="s">
        <v>229</v>
      </c>
      <c r="P1019" s="1" t="s">
        <v>199</v>
      </c>
      <c r="Q1019" s="1" t="s">
        <v>6765</v>
      </c>
      <c r="R1019" s="1" t="s">
        <v>48</v>
      </c>
      <c r="S1019" s="1" t="s">
        <v>79</v>
      </c>
      <c r="T1019" s="1" t="s">
        <v>231</v>
      </c>
      <c r="U1019" s="2" t="d">
        <v>2019-11-04T12:56:00.00000026542693050</v>
      </c>
      <c r="V1019">
        <v>47</v>
      </c>
      <c r="W1019">
        <v>44</v>
      </c>
      <c r="X1019">
        <v>56</v>
      </c>
      <c r="Y1019">
        <v>25.04</v>
      </c>
      <c r="Z1019">
        <v>10</v>
      </c>
      <c r="AA1019" s="1" t="s">
        <v>59</v>
      </c>
      <c r="AB1019">
        <v>7</v>
      </c>
      <c r="AC1019">
        <v>0</v>
      </c>
      <c r="AD1019" s="1" t="s">
        <v>1068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s="1" t="s">
        <v>51</v>
      </c>
      <c r="AS1019" s="1" t="s">
        <v>51</v>
      </c>
      <c r="AT1019" s="1" t="s">
        <v>51</v>
      </c>
      <c r="AU1019" s="1" t="s">
        <v>51</v>
      </c>
    </row>
    <row r="1020" spans="1:47" x14ac:dyDescent="0.25">
      <c r="A1020" s="1" t="s">
        <v>7520</v>
      </c>
      <c r="B1020">
        <v>3</v>
      </c>
      <c r="C1020" s="2" t="d">
        <v>2019-11-04T13:31:32.9999997373670325</v>
      </c>
      <c r="D1020" s="2" t="d">
        <v>2019-11-04T14:01:10.00000022817402975</v>
      </c>
      <c r="E1020">
        <v>40.805759999999999</v>
      </c>
      <c r="F1020">
        <v>-105.23545</v>
      </c>
      <c r="G1020">
        <v>40.663690000000003</v>
      </c>
      <c r="H1020">
        <v>-105.18861</v>
      </c>
      <c r="I1020">
        <v>10.118</v>
      </c>
      <c r="J1020" s="1" t="s">
        <v>7481</v>
      </c>
      <c r="K1020">
        <v>19023</v>
      </c>
      <c r="L1020" s="1" t="s">
        <v>6609</v>
      </c>
      <c r="M1020" s="1" t="s">
        <v>97</v>
      </c>
      <c r="N1020" s="1" t="s">
        <v>90</v>
      </c>
      <c r="O1020" s="1" t="s">
        <v>229</v>
      </c>
      <c r="P1020" s="1" t="s">
        <v>199</v>
      </c>
      <c r="Q1020" s="1" t="s">
        <v>7519</v>
      </c>
      <c r="R1020" s="1" t="s">
        <v>48</v>
      </c>
      <c r="S1020" s="1" t="s">
        <v>79</v>
      </c>
      <c r="T1020" s="1" t="s">
        <v>2719</v>
      </c>
      <c r="U1020" s="2" t="d">
        <v>2019-11-04T13:53:00.000000097788870375</v>
      </c>
      <c r="V1020">
        <v>40</v>
      </c>
      <c r="W1020">
        <v>31</v>
      </c>
      <c r="X1020">
        <v>51</v>
      </c>
      <c r="Y1020">
        <v>22.94</v>
      </c>
      <c r="Z1020">
        <v>10</v>
      </c>
      <c r="AA1020" s="1" t="s">
        <v>65</v>
      </c>
      <c r="AB1020">
        <v>16</v>
      </c>
      <c r="AC1020">
        <v>0</v>
      </c>
      <c r="AD1020" s="1" t="s">
        <v>966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s="1" t="s">
        <v>51</v>
      </c>
      <c r="AS1020" s="1" t="s">
        <v>51</v>
      </c>
      <c r="AT1020" s="1" t="s">
        <v>51</v>
      </c>
      <c r="AU1020" s="1" t="s">
        <v>51</v>
      </c>
    </row>
    <row r="1021" spans="1:47" x14ac:dyDescent="0.25">
      <c r="A1021" s="1" t="s">
        <v>7775</v>
      </c>
      <c r="B1021">
        <v>3</v>
      </c>
      <c r="C1021" s="2" t="d">
        <v>2019-11-04T13:31:32.9999997373670325</v>
      </c>
      <c r="D1021" s="2" t="d">
        <v>2019-11-04T14:01:10.00000022817402975</v>
      </c>
      <c r="E1021">
        <v>40.663719999999998</v>
      </c>
      <c r="F1021">
        <v>-105.1884</v>
      </c>
      <c r="G1021">
        <v>40.805759999999999</v>
      </c>
      <c r="H1021">
        <v>-105.23545</v>
      </c>
      <c r="I1021">
        <v>10.118</v>
      </c>
      <c r="J1021" s="1" t="s">
        <v>7480</v>
      </c>
      <c r="K1021">
        <v>6499</v>
      </c>
      <c r="L1021" s="1" t="s">
        <v>6762</v>
      </c>
      <c r="M1021" s="1" t="s">
        <v>97</v>
      </c>
      <c r="N1021" s="1" t="s">
        <v>1203</v>
      </c>
      <c r="O1021" s="1" t="s">
        <v>229</v>
      </c>
      <c r="P1021" s="1" t="s">
        <v>199</v>
      </c>
      <c r="Q1021" s="1" t="s">
        <v>6763</v>
      </c>
      <c r="R1021" s="1" t="s">
        <v>48</v>
      </c>
      <c r="S1021" s="1" t="s">
        <v>79</v>
      </c>
      <c r="T1021" s="1" t="s">
        <v>231</v>
      </c>
      <c r="U1021" s="2" t="d">
        <v>2019-11-04T13:56:00.00000005587935450</v>
      </c>
      <c r="V1021">
        <v>48</v>
      </c>
      <c r="W1021">
        <v>45</v>
      </c>
      <c r="X1021">
        <v>52</v>
      </c>
      <c r="Y1021">
        <v>25.03</v>
      </c>
      <c r="Z1021">
        <v>10</v>
      </c>
      <c r="AA1021" s="1" t="s">
        <v>59</v>
      </c>
      <c r="AB1021">
        <v>7</v>
      </c>
      <c r="AC1021">
        <v>0</v>
      </c>
      <c r="AD1021" s="1" t="s">
        <v>1068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s="1" t="s">
        <v>51</v>
      </c>
      <c r="AS1021" s="1" t="s">
        <v>51</v>
      </c>
      <c r="AT1021" s="1" t="s">
        <v>51</v>
      </c>
      <c r="AU1021" s="1" t="s">
        <v>51</v>
      </c>
    </row>
    <row r="1022" spans="1:47" x14ac:dyDescent="0.25">
      <c r="A1022" s="1" t="s">
        <v>7776</v>
      </c>
      <c r="B1022">
        <v>4</v>
      </c>
      <c r="C1022" s="2" t="d">
        <v>2019-11-04T14:36:02.99999977927655175</v>
      </c>
      <c r="D1022" s="2" t="d">
        <v>2019-11-04T15:05:45.99999978672713325</v>
      </c>
      <c r="E1022">
        <v>40.761240000000001</v>
      </c>
      <c r="F1022">
        <v>-105.17653</v>
      </c>
      <c r="G1022">
        <v>40.731079999999999</v>
      </c>
      <c r="H1022">
        <v>-105.17133</v>
      </c>
      <c r="I1022">
        <v>2.1019999999999999</v>
      </c>
      <c r="J1022" s="1" t="s">
        <v>4708</v>
      </c>
      <c r="K1022">
        <v>5199</v>
      </c>
      <c r="L1022" s="1" t="s">
        <v>6764</v>
      </c>
      <c r="M1022" s="1" t="s">
        <v>47</v>
      </c>
      <c r="N1022" s="1" t="s">
        <v>1203</v>
      </c>
      <c r="O1022" s="1" t="s">
        <v>229</v>
      </c>
      <c r="P1022" s="1" t="s">
        <v>199</v>
      </c>
      <c r="Q1022" s="1" t="s">
        <v>6765</v>
      </c>
      <c r="R1022" s="1" t="s">
        <v>48</v>
      </c>
      <c r="S1022" s="1" t="s">
        <v>79</v>
      </c>
      <c r="T1022" s="1" t="s">
        <v>231</v>
      </c>
      <c r="U1022" s="2" t="d">
        <v>2019-11-04T14:55:59.99999984633177850</v>
      </c>
      <c r="V1022">
        <v>48</v>
      </c>
      <c r="W1022">
        <v>44</v>
      </c>
      <c r="X1022">
        <v>56</v>
      </c>
      <c r="Y1022">
        <v>25.05</v>
      </c>
      <c r="Z1022">
        <v>10</v>
      </c>
      <c r="AA1022" s="1" t="s">
        <v>63</v>
      </c>
      <c r="AB1022">
        <v>8</v>
      </c>
      <c r="AC1022">
        <v>0</v>
      </c>
      <c r="AD1022" s="1" t="s">
        <v>1068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s="1" t="s">
        <v>51</v>
      </c>
      <c r="AS1022" s="1" t="s">
        <v>51</v>
      </c>
      <c r="AT1022" s="1" t="s">
        <v>51</v>
      </c>
      <c r="AU1022" s="1" t="s">
        <v>51</v>
      </c>
    </row>
    <row r="1023" spans="1:47" x14ac:dyDescent="0.25">
      <c r="A1023" s="1" t="s">
        <v>7777</v>
      </c>
      <c r="B1023">
        <v>4</v>
      </c>
      <c r="C1023" s="2" t="d">
        <v>2019-11-04T14:36:02.99999977927655175</v>
      </c>
      <c r="D1023" s="2" t="d">
        <v>2019-11-04T15:05:45.99999978672713325</v>
      </c>
      <c r="E1023">
        <v>40.731079999999999</v>
      </c>
      <c r="F1023">
        <v>-105.17133</v>
      </c>
      <c r="G1023">
        <v>40.761240000000001</v>
      </c>
      <c r="H1023">
        <v>-105.17653</v>
      </c>
      <c r="I1023">
        <v>2.1019999999999999</v>
      </c>
      <c r="J1023" s="1" t="s">
        <v>6761</v>
      </c>
      <c r="K1023">
        <v>9950</v>
      </c>
      <c r="L1023" s="1" t="s">
        <v>6762</v>
      </c>
      <c r="M1023" s="1" t="s">
        <v>47</v>
      </c>
      <c r="N1023" s="1" t="s">
        <v>1203</v>
      </c>
      <c r="O1023" s="1" t="s">
        <v>229</v>
      </c>
      <c r="P1023" s="1" t="s">
        <v>199</v>
      </c>
      <c r="Q1023" s="1" t="s">
        <v>7768</v>
      </c>
      <c r="R1023" s="1" t="s">
        <v>48</v>
      </c>
      <c r="S1023" s="1" t="s">
        <v>79</v>
      </c>
      <c r="T1023" s="1" t="s">
        <v>231</v>
      </c>
      <c r="U1023" s="2" t="d">
        <v>2019-11-04T14:55:59.99999984633177850</v>
      </c>
      <c r="V1023">
        <v>48</v>
      </c>
      <c r="W1023">
        <v>44</v>
      </c>
      <c r="X1023">
        <v>56</v>
      </c>
      <c r="Y1023">
        <v>25.05</v>
      </c>
      <c r="Z1023">
        <v>10</v>
      </c>
      <c r="AA1023" s="1" t="s">
        <v>63</v>
      </c>
      <c r="AB1023">
        <v>8</v>
      </c>
      <c r="AC1023">
        <v>0</v>
      </c>
      <c r="AD1023" s="1" t="s">
        <v>1068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s="1" t="s">
        <v>51</v>
      </c>
      <c r="AS1023" s="1" t="s">
        <v>51</v>
      </c>
      <c r="AT1023" s="1" t="s">
        <v>51</v>
      </c>
      <c r="AU1023" s="1" t="s">
        <v>51</v>
      </c>
    </row>
    <row r="1024" spans="1:47" x14ac:dyDescent="0.25">
      <c r="A1024" s="1" t="s">
        <v>7778</v>
      </c>
      <c r="B1024">
        <v>3</v>
      </c>
      <c r="C1024" s="2" t="d">
        <v>2019-11-04T16:15:45.0000000419095125</v>
      </c>
      <c r="D1024" s="2" t="d">
        <v>2019-11-04T16:45:10.00000024214387175</v>
      </c>
      <c r="E1024">
        <v>40.407350000000001</v>
      </c>
      <c r="F1024">
        <v>-104.97833</v>
      </c>
      <c r="G1024">
        <v>40.407339999999998</v>
      </c>
      <c r="H1024">
        <v>-104.97991</v>
      </c>
      <c r="I1024">
        <v>8.3000000000000004E-2</v>
      </c>
      <c r="J1024" s="1" t="s">
        <v>302</v>
      </c>
      <c r="K1024">
        <v>6828</v>
      </c>
      <c r="L1024" s="1" t="s">
        <v>6733</v>
      </c>
      <c r="M1024" s="1" t="s">
        <v>47</v>
      </c>
      <c r="N1024" s="1" t="s">
        <v>304</v>
      </c>
      <c r="O1024" s="1" t="s">
        <v>229</v>
      </c>
      <c r="P1024" s="1" t="s">
        <v>199</v>
      </c>
      <c r="Q1024" s="1" t="s">
        <v>305</v>
      </c>
      <c r="R1024" s="1" t="s">
        <v>48</v>
      </c>
      <c r="S1024" s="1" t="s">
        <v>79</v>
      </c>
      <c r="T1024" s="1" t="s">
        <v>231</v>
      </c>
      <c r="U1024" s="2" t="d">
        <v>2019-11-04T15:56:00.00000026542693050</v>
      </c>
      <c r="V1024">
        <v>47</v>
      </c>
      <c r="W1024">
        <v>43</v>
      </c>
      <c r="X1024">
        <v>59</v>
      </c>
      <c r="Y1024">
        <v>25.06</v>
      </c>
      <c r="Z1024">
        <v>10</v>
      </c>
      <c r="AA1024" s="1" t="s">
        <v>60</v>
      </c>
      <c r="AB1024">
        <v>8</v>
      </c>
      <c r="AC1024">
        <v>0</v>
      </c>
      <c r="AD1024" s="1" t="s">
        <v>1068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s="1" t="s">
        <v>51</v>
      </c>
      <c r="AS1024" s="1" t="s">
        <v>51</v>
      </c>
      <c r="AT1024" s="1" t="s">
        <v>51</v>
      </c>
      <c r="AU1024" s="1" t="s">
        <v>51</v>
      </c>
    </row>
    <row r="1025" spans="1:47" x14ac:dyDescent="0.25">
      <c r="A1025" s="1" t="s">
        <v>3360</v>
      </c>
      <c r="B1025">
        <v>3</v>
      </c>
      <c r="C1025" s="2" t="d">
        <v>2019-11-04T16:35:18.00000015646219125</v>
      </c>
      <c r="D1025" s="2" t="d">
        <v>2019-11-04T17:05:09.00000014808028875</v>
      </c>
      <c r="E1025">
        <v>40.407589999999999</v>
      </c>
      <c r="F1025">
        <v>-104.96436</v>
      </c>
      <c r="G1025">
        <v>40.407330000000002</v>
      </c>
      <c r="H1025">
        <v>-104.98062</v>
      </c>
      <c r="I1025">
        <v>0.85599999999999998</v>
      </c>
      <c r="J1025" s="1" t="s">
        <v>3361</v>
      </c>
      <c r="L1025" s="1" t="s">
        <v>3362</v>
      </c>
      <c r="M1025" s="1" t="s">
        <v>47</v>
      </c>
      <c r="N1025" s="1" t="s">
        <v>304</v>
      </c>
      <c r="O1025" s="1" t="s">
        <v>229</v>
      </c>
      <c r="P1025" s="1" t="s">
        <v>199</v>
      </c>
      <c r="Q1025" s="1" t="s">
        <v>305</v>
      </c>
      <c r="R1025" s="1" t="s">
        <v>48</v>
      </c>
      <c r="S1025" s="1" t="s">
        <v>79</v>
      </c>
      <c r="T1025" s="1" t="s">
        <v>231</v>
      </c>
      <c r="U1025" s="2" t="d">
        <v>2019-11-04T16:56:00.00000005587935450</v>
      </c>
      <c r="V1025">
        <v>42</v>
      </c>
      <c r="W1025">
        <v>38</v>
      </c>
      <c r="X1025">
        <v>65</v>
      </c>
      <c r="Y1025">
        <v>25.08</v>
      </c>
      <c r="Z1025">
        <v>10</v>
      </c>
      <c r="AA1025" s="1" t="s">
        <v>66</v>
      </c>
      <c r="AB1025">
        <v>6</v>
      </c>
      <c r="AC1025">
        <v>0</v>
      </c>
      <c r="AD1025" s="1" t="s">
        <v>50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s="1" t="s">
        <v>51</v>
      </c>
      <c r="AS1025" s="1" t="s">
        <v>51</v>
      </c>
      <c r="AT1025" s="1" t="s">
        <v>51</v>
      </c>
      <c r="AU1025" s="1" t="s">
        <v>51</v>
      </c>
    </row>
    <row r="1026" spans="1:47" x14ac:dyDescent="0.25">
      <c r="A1026" s="1" t="s">
        <v>9084</v>
      </c>
      <c r="B1026">
        <v>2</v>
      </c>
      <c r="C1026" s="2" t="d">
        <v>2019-11-04T16:42:02.999999905005097350</v>
      </c>
      <c r="D1026" s="2" t="d">
        <v>2019-11-04T17:09:12.99999997951090425</v>
      </c>
      <c r="E1026">
        <v>40.407589999999999</v>
      </c>
      <c r="F1026">
        <v>-104.96436</v>
      </c>
      <c r="G1026">
        <v>40.407330000000002</v>
      </c>
      <c r="H1026">
        <v>-104.98062</v>
      </c>
      <c r="I1026">
        <v>0.85599999999999998</v>
      </c>
      <c r="J1026" s="1" t="s">
        <v>9085</v>
      </c>
      <c r="L1026" s="1" t="s">
        <v>3362</v>
      </c>
      <c r="M1026" s="1" t="s">
        <v>47</v>
      </c>
      <c r="N1026" s="1" t="s">
        <v>304</v>
      </c>
      <c r="O1026" s="1" t="s">
        <v>229</v>
      </c>
      <c r="P1026" s="1" t="s">
        <v>199</v>
      </c>
      <c r="Q1026" s="1" t="s">
        <v>305</v>
      </c>
      <c r="R1026" s="1" t="s">
        <v>48</v>
      </c>
      <c r="S1026" s="1" t="s">
        <v>79</v>
      </c>
      <c r="T1026" s="1" t="s">
        <v>231</v>
      </c>
      <c r="U1026" s="2" t="d">
        <v>2019-11-04T16:56:00.00000005587935450</v>
      </c>
      <c r="V1026">
        <v>42</v>
      </c>
      <c r="W1026">
        <v>38</v>
      </c>
      <c r="X1026">
        <v>65</v>
      </c>
      <c r="Y1026">
        <v>25.08</v>
      </c>
      <c r="Z1026">
        <v>10</v>
      </c>
      <c r="AA1026" s="1" t="s">
        <v>66</v>
      </c>
      <c r="AB1026">
        <v>6</v>
      </c>
      <c r="AC1026">
        <v>0</v>
      </c>
      <c r="AD1026" s="1" t="s">
        <v>50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s="1" t="s">
        <v>51</v>
      </c>
      <c r="AS1026" s="1" t="s">
        <v>51</v>
      </c>
      <c r="AT1026" s="1" t="s">
        <v>51</v>
      </c>
      <c r="AU1026" s="1" t="s">
        <v>51</v>
      </c>
    </row>
    <row r="1027" spans="1:47" x14ac:dyDescent="0.25">
      <c r="A1027" s="1" t="s">
        <v>5396</v>
      </c>
      <c r="B1027">
        <v>3</v>
      </c>
      <c r="C1027" s="2" t="d">
        <v>2019-11-04T17:13:32.00000017415732400</v>
      </c>
      <c r="D1027" s="2" t="d">
        <v>2019-11-04T17:43:10.00000027008354900</v>
      </c>
      <c r="E1027">
        <v>39.643470000000001</v>
      </c>
      <c r="F1027">
        <v>-105.17650999999999</v>
      </c>
      <c r="G1027">
        <v>39.645040000000002</v>
      </c>
      <c r="H1027">
        <v>-105.17865</v>
      </c>
      <c r="I1027">
        <v>0.157</v>
      </c>
      <c r="J1027" s="1" t="s">
        <v>1464</v>
      </c>
      <c r="L1027" s="1" t="s">
        <v>406</v>
      </c>
      <c r="M1027" s="1" t="s">
        <v>47</v>
      </c>
      <c r="N1027" s="1" t="s">
        <v>180</v>
      </c>
      <c r="O1027" s="1" t="s">
        <v>115</v>
      </c>
      <c r="P1027" s="1" t="s">
        <v>199</v>
      </c>
      <c r="Q1027" s="1" t="s">
        <v>724</v>
      </c>
      <c r="R1027" s="1" t="s">
        <v>48</v>
      </c>
      <c r="S1027" s="1" t="s">
        <v>79</v>
      </c>
      <c r="T1027" s="1" t="s">
        <v>206</v>
      </c>
      <c r="U1027" s="2" t="d">
        <v>2019-11-04T16:47:00.00000018160789875</v>
      </c>
      <c r="V1027">
        <v>41</v>
      </c>
      <c r="W1027">
        <v>37</v>
      </c>
      <c r="X1027">
        <v>76</v>
      </c>
      <c r="Y1027">
        <v>24.47</v>
      </c>
      <c r="Z1027">
        <v>30</v>
      </c>
      <c r="AA1027" s="1" t="s">
        <v>58</v>
      </c>
      <c r="AB1027">
        <v>6</v>
      </c>
      <c r="AC1027">
        <v>0</v>
      </c>
      <c r="AD1027" s="1" t="s">
        <v>819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s="1" t="s">
        <v>53</v>
      </c>
      <c r="AS1027" s="1" t="s">
        <v>51</v>
      </c>
      <c r="AT1027" s="1" t="s">
        <v>51</v>
      </c>
      <c r="AU1027" s="1" t="s">
        <v>51</v>
      </c>
    </row>
    <row r="1028" spans="1:47" x14ac:dyDescent="0.25">
      <c r="A1028" s="1" t="s">
        <v>3143</v>
      </c>
      <c r="B1028">
        <v>3</v>
      </c>
      <c r="C1028" s="2" t="d">
        <v>2019-11-04T19:57:45.00000008381903175</v>
      </c>
      <c r="D1028" s="2" t="d">
        <v>2019-11-04T20:27:02.000000299885868925</v>
      </c>
      <c r="E1028">
        <v>39.711109999999998</v>
      </c>
      <c r="F1028">
        <v>-104.82666999999999</v>
      </c>
      <c r="G1028">
        <v>39.712960000000002</v>
      </c>
      <c r="H1028">
        <v>-104.82664</v>
      </c>
      <c r="I1028">
        <v>0.128</v>
      </c>
      <c r="J1028" s="1" t="s">
        <v>403</v>
      </c>
      <c r="L1028" s="1" t="s">
        <v>309</v>
      </c>
      <c r="M1028" s="1" t="s">
        <v>47</v>
      </c>
      <c r="N1028" s="1" t="s">
        <v>171</v>
      </c>
      <c r="O1028" s="1" t="s">
        <v>202</v>
      </c>
      <c r="P1028" s="1" t="s">
        <v>199</v>
      </c>
      <c r="Q1028" s="1" t="s">
        <v>405</v>
      </c>
      <c r="R1028" s="1" t="s">
        <v>48</v>
      </c>
      <c r="S1028" s="1" t="s">
        <v>79</v>
      </c>
      <c r="T1028" s="1" t="s">
        <v>204</v>
      </c>
      <c r="U1028" s="2" t="d">
        <v>2019-11-04T19:57:59.99999981839210125</v>
      </c>
      <c r="V1028">
        <v>33</v>
      </c>
      <c r="W1028">
        <v>28</v>
      </c>
      <c r="X1028">
        <v>98</v>
      </c>
      <c r="Y1028">
        <v>24.48</v>
      </c>
      <c r="Z1028">
        <v>10</v>
      </c>
      <c r="AA1028" s="1" t="s">
        <v>72</v>
      </c>
      <c r="AB1028">
        <v>6</v>
      </c>
      <c r="AC1028">
        <v>0</v>
      </c>
      <c r="AD1028" s="1" t="s">
        <v>50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s="1" t="s">
        <v>53</v>
      </c>
      <c r="AS1028" s="1" t="s">
        <v>53</v>
      </c>
      <c r="AT1028" s="1" t="s">
        <v>53</v>
      </c>
      <c r="AU1028" s="1" t="s">
        <v>53</v>
      </c>
    </row>
    <row r="1029" spans="1:47" x14ac:dyDescent="0.25">
      <c r="A1029" s="1" t="s">
        <v>5370</v>
      </c>
      <c r="B1029">
        <v>3</v>
      </c>
      <c r="C1029" s="2" t="d">
        <v>2019-11-04T18:03:44.99999979045242400</v>
      </c>
      <c r="D1029" s="2" t="d">
        <v>2019-11-04T18:33:08.99999975692480725</v>
      </c>
      <c r="E1029">
        <v>39.817360000000001</v>
      </c>
      <c r="F1029">
        <v>-104.98321</v>
      </c>
      <c r="G1029">
        <v>39.820239999999998</v>
      </c>
      <c r="H1029">
        <v>-104.97828</v>
      </c>
      <c r="I1029">
        <v>0.32900000000000001</v>
      </c>
      <c r="J1029" s="1" t="s">
        <v>752</v>
      </c>
      <c r="L1029" s="1" t="s">
        <v>122</v>
      </c>
      <c r="M1029" s="1" t="s">
        <v>47</v>
      </c>
      <c r="N1029" s="1" t="s">
        <v>131</v>
      </c>
      <c r="O1029" s="1" t="s">
        <v>147</v>
      </c>
      <c r="P1029" s="1" t="s">
        <v>199</v>
      </c>
      <c r="Q1029" s="1" t="s">
        <v>332</v>
      </c>
      <c r="R1029" s="1" t="s">
        <v>48</v>
      </c>
      <c r="S1029" s="1" t="s">
        <v>79</v>
      </c>
      <c r="T1029" s="1" t="s">
        <v>206</v>
      </c>
      <c r="U1029" s="2" t="d">
        <v>2019-11-04T17:45:00.00000020954757600</v>
      </c>
      <c r="V1029">
        <v>39</v>
      </c>
      <c r="W1029">
        <v>39</v>
      </c>
      <c r="X1029">
        <v>81</v>
      </c>
      <c r="Y1029">
        <v>24.48</v>
      </c>
      <c r="Z1029">
        <v>30</v>
      </c>
      <c r="AA1029" s="1" t="s">
        <v>58</v>
      </c>
      <c r="AB1029">
        <v>3</v>
      </c>
      <c r="AC1029">
        <v>0</v>
      </c>
      <c r="AD1029" s="1" t="s">
        <v>1068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s="1" t="s">
        <v>53</v>
      </c>
      <c r="AS1029" s="1" t="s">
        <v>53</v>
      </c>
      <c r="AT1029" s="1" t="s">
        <v>53</v>
      </c>
      <c r="AU1029" s="1" t="s">
        <v>51</v>
      </c>
    </row>
    <row r="1030" spans="1:47" x14ac:dyDescent="0.25">
      <c r="A1030" s="1" t="s">
        <v>5389</v>
      </c>
      <c r="B1030">
        <v>3</v>
      </c>
      <c r="C1030" s="2" t="d">
        <v>2019-11-04T17:47:15.99999994039535475</v>
      </c>
      <c r="D1030" s="2" t="d">
        <v>2019-11-04T18:17:10.00000000465661175</v>
      </c>
      <c r="E1030">
        <v>39.78951</v>
      </c>
      <c r="F1030">
        <v>-105.06479</v>
      </c>
      <c r="G1030">
        <v>39.791080000000001</v>
      </c>
      <c r="H1030">
        <v>-105.06247</v>
      </c>
      <c r="I1030">
        <v>0.16400000000000001</v>
      </c>
      <c r="J1030" s="1" t="s">
        <v>1145</v>
      </c>
      <c r="L1030" s="1" t="s">
        <v>122</v>
      </c>
      <c r="M1030" s="1" t="s">
        <v>47</v>
      </c>
      <c r="N1030" s="1" t="s">
        <v>131</v>
      </c>
      <c r="O1030" s="1" t="s">
        <v>131</v>
      </c>
      <c r="P1030" s="1" t="s">
        <v>199</v>
      </c>
      <c r="Q1030" s="1" t="s">
        <v>368</v>
      </c>
      <c r="R1030" s="1" t="s">
        <v>48</v>
      </c>
      <c r="S1030" s="1" t="s">
        <v>79</v>
      </c>
      <c r="T1030" s="1" t="s">
        <v>206</v>
      </c>
      <c r="U1030" s="2" t="d">
        <v>2019-11-04T17:45:00.00000020954757600</v>
      </c>
      <c r="V1030">
        <v>39</v>
      </c>
      <c r="W1030">
        <v>39</v>
      </c>
      <c r="X1030">
        <v>81</v>
      </c>
      <c r="Y1030">
        <v>24.48</v>
      </c>
      <c r="Z1030">
        <v>30</v>
      </c>
      <c r="AA1030" s="1" t="s">
        <v>58</v>
      </c>
      <c r="AB1030">
        <v>3</v>
      </c>
      <c r="AC1030">
        <v>0</v>
      </c>
      <c r="AD1030" s="1" t="s">
        <v>1068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s="1" t="s">
        <v>53</v>
      </c>
      <c r="AS1030" s="1" t="s">
        <v>53</v>
      </c>
      <c r="AT1030" s="1" t="s">
        <v>51</v>
      </c>
      <c r="AU1030" s="1" t="s">
        <v>51</v>
      </c>
    </row>
    <row r="1031" spans="1:47" x14ac:dyDescent="0.25">
      <c r="A1031" s="1" t="s">
        <v>6167</v>
      </c>
      <c r="B1031">
        <v>3</v>
      </c>
      <c r="C1031" s="2" t="d">
        <v>2019-11-04T18:41:15.99999981466681050</v>
      </c>
      <c r="D1031" s="2" t="d">
        <v>2019-11-04T19:11:09.00000027380883975</v>
      </c>
      <c r="E1031">
        <v>39.802410000000002</v>
      </c>
      <c r="F1031">
        <v>-105.02003999999999</v>
      </c>
      <c r="G1031">
        <v>39.806660000000001</v>
      </c>
      <c r="H1031">
        <v>-105.01233000000001</v>
      </c>
      <c r="I1031">
        <v>0.504</v>
      </c>
      <c r="J1031" s="1" t="s">
        <v>477</v>
      </c>
      <c r="L1031" s="1" t="s">
        <v>122</v>
      </c>
      <c r="M1031" s="1" t="s">
        <v>47</v>
      </c>
      <c r="N1031" s="1" t="s">
        <v>131</v>
      </c>
      <c r="O1031" s="1" t="s">
        <v>147</v>
      </c>
      <c r="P1031" s="1" t="s">
        <v>199</v>
      </c>
      <c r="Q1031" s="1" t="s">
        <v>332</v>
      </c>
      <c r="R1031" s="1" t="s">
        <v>48</v>
      </c>
      <c r="S1031" s="1" t="s">
        <v>79</v>
      </c>
      <c r="T1031" s="1" t="s">
        <v>206</v>
      </c>
      <c r="U1031" s="2" t="d">
        <v>2019-11-04T18:45:00.000</v>
      </c>
      <c r="V1031">
        <v>37</v>
      </c>
      <c r="W1031">
        <v>37</v>
      </c>
      <c r="X1031">
        <v>87</v>
      </c>
      <c r="Y1031">
        <v>24.49</v>
      </c>
      <c r="Z1031">
        <v>30</v>
      </c>
      <c r="AA1031" s="1" t="s">
        <v>8970</v>
      </c>
      <c r="AB1031">
        <v>0</v>
      </c>
      <c r="AC1031">
        <v>0</v>
      </c>
      <c r="AD1031" s="1" t="s">
        <v>50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s="1" t="s">
        <v>53</v>
      </c>
      <c r="AS1031" s="1" t="s">
        <v>53</v>
      </c>
      <c r="AT1031" s="1" t="s">
        <v>53</v>
      </c>
      <c r="AU1031" s="1" t="s">
        <v>53</v>
      </c>
    </row>
    <row r="1032" spans="1:47" x14ac:dyDescent="0.25">
      <c r="A1032" s="1" t="s">
        <v>9086</v>
      </c>
      <c r="B1032">
        <v>2</v>
      </c>
      <c r="C1032" s="2" t="d">
        <v>2019-11-04T20:42:45.00000008381903175</v>
      </c>
      <c r="D1032" s="2" t="d">
        <v>2019-11-04T21:11:46.999999936670064675</v>
      </c>
      <c r="E1032">
        <v>39.66075</v>
      </c>
      <c r="F1032">
        <v>-104.83926</v>
      </c>
      <c r="G1032">
        <v>39.6556</v>
      </c>
      <c r="H1032">
        <v>-104.85174000000001</v>
      </c>
      <c r="I1032">
        <v>0.753</v>
      </c>
      <c r="J1032" s="1" t="s">
        <v>9087</v>
      </c>
      <c r="L1032" s="1" t="s">
        <v>404</v>
      </c>
      <c r="M1032" s="1" t="s">
        <v>47</v>
      </c>
      <c r="N1032" s="1" t="s">
        <v>171</v>
      </c>
      <c r="O1032" s="1" t="s">
        <v>202</v>
      </c>
      <c r="P1032" s="1" t="s">
        <v>199</v>
      </c>
      <c r="Q1032" s="1" t="s">
        <v>203</v>
      </c>
      <c r="R1032" s="1" t="s">
        <v>48</v>
      </c>
      <c r="S1032" s="1" t="s">
        <v>79</v>
      </c>
      <c r="T1032" s="1" t="s">
        <v>204</v>
      </c>
      <c r="U1032" s="2" t="d">
        <v>2019-11-04T20:58:00.00000023748725325</v>
      </c>
      <c r="V1032">
        <v>34</v>
      </c>
      <c r="W1032">
        <v>29</v>
      </c>
      <c r="X1032">
        <v>96</v>
      </c>
      <c r="Y1032">
        <v>24.49</v>
      </c>
      <c r="Z1032">
        <v>10</v>
      </c>
      <c r="AA1032" s="1" t="s">
        <v>72</v>
      </c>
      <c r="AB1032">
        <v>5</v>
      </c>
      <c r="AC1032">
        <v>0</v>
      </c>
      <c r="AD1032" s="1" t="s">
        <v>50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s="1" t="s">
        <v>53</v>
      </c>
      <c r="AS1032" s="1" t="s">
        <v>53</v>
      </c>
      <c r="AT1032" s="1" t="s">
        <v>53</v>
      </c>
      <c r="AU1032" s="1" t="s">
        <v>53</v>
      </c>
    </row>
    <row r="1033" spans="1:47" x14ac:dyDescent="0.25">
      <c r="A1033" s="1" t="s">
        <v>9088</v>
      </c>
      <c r="B1033">
        <v>2</v>
      </c>
      <c r="C1033" s="2" t="d">
        <v>2019-11-04T20:42:45.00000008381903175</v>
      </c>
      <c r="D1033" s="2" t="d">
        <v>2019-11-04T21:11:46.999999936670064675</v>
      </c>
      <c r="E1033">
        <v>39.72213</v>
      </c>
      <c r="F1033">
        <v>-104.82541000000001</v>
      </c>
      <c r="G1033">
        <v>39.729610000000001</v>
      </c>
      <c r="H1033">
        <v>-104.82489</v>
      </c>
      <c r="I1033">
        <v>0.51800000000000002</v>
      </c>
      <c r="J1033" s="1" t="s">
        <v>879</v>
      </c>
      <c r="L1033" s="1" t="s">
        <v>309</v>
      </c>
      <c r="M1033" s="1" t="s">
        <v>47</v>
      </c>
      <c r="N1033" s="1" t="s">
        <v>171</v>
      </c>
      <c r="O1033" s="1" t="s">
        <v>202</v>
      </c>
      <c r="P1033" s="1" t="s">
        <v>199</v>
      </c>
      <c r="Q1033" s="1" t="s">
        <v>241</v>
      </c>
      <c r="R1033" s="1" t="s">
        <v>48</v>
      </c>
      <c r="S1033" s="1" t="s">
        <v>79</v>
      </c>
      <c r="T1033" s="1" t="s">
        <v>204</v>
      </c>
      <c r="U1033" s="2" t="d">
        <v>2019-11-04T20:58:00.00000023748725325</v>
      </c>
      <c r="V1033">
        <v>34</v>
      </c>
      <c r="W1033">
        <v>29</v>
      </c>
      <c r="X1033">
        <v>96</v>
      </c>
      <c r="Y1033">
        <v>24.49</v>
      </c>
      <c r="Z1033">
        <v>10</v>
      </c>
      <c r="AA1033" s="1" t="s">
        <v>72</v>
      </c>
      <c r="AB1033">
        <v>5</v>
      </c>
      <c r="AC1033">
        <v>0</v>
      </c>
      <c r="AD1033" s="1" t="s">
        <v>50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s="1" t="s">
        <v>53</v>
      </c>
      <c r="AS1033" s="1" t="s">
        <v>53</v>
      </c>
      <c r="AT1033" s="1" t="s">
        <v>53</v>
      </c>
      <c r="AU1033" s="1" t="s">
        <v>53</v>
      </c>
    </row>
    <row r="1034" spans="1:47" x14ac:dyDescent="0.25">
      <c r="A1034" s="1" t="s">
        <v>8009</v>
      </c>
      <c r="B1034">
        <v>3</v>
      </c>
      <c r="C1034" s="2" t="d">
        <v>2019-11-04T20:35:14.99999987427145575</v>
      </c>
      <c r="D1034" s="2" t="d">
        <v>2019-11-04T21:05:07.99999970477074350</v>
      </c>
      <c r="E1034">
        <v>39.701520000000002</v>
      </c>
      <c r="F1034">
        <v>-104.98753000000001</v>
      </c>
      <c r="G1034">
        <v>39.701230000000002</v>
      </c>
      <c r="H1034">
        <v>-104.98754</v>
      </c>
      <c r="I1034">
        <v>0.02</v>
      </c>
      <c r="J1034" s="1" t="s">
        <v>198</v>
      </c>
      <c r="K1034">
        <v>826</v>
      </c>
      <c r="L1034" s="1" t="s">
        <v>7061</v>
      </c>
      <c r="M1034" s="1" t="s">
        <v>97</v>
      </c>
      <c r="N1034" s="1" t="s">
        <v>131</v>
      </c>
      <c r="O1034" s="1" t="s">
        <v>131</v>
      </c>
      <c r="P1034" s="1" t="s">
        <v>199</v>
      </c>
      <c r="Q1034" s="1" t="s">
        <v>7062</v>
      </c>
      <c r="R1034" s="1" t="s">
        <v>48</v>
      </c>
      <c r="S1034" s="1" t="s">
        <v>79</v>
      </c>
      <c r="T1034" s="1" t="s">
        <v>201</v>
      </c>
      <c r="U1034" s="2" t="d">
        <v>2019-11-04T20:52:59.99999988824129100</v>
      </c>
      <c r="V1034">
        <v>34</v>
      </c>
      <c r="W1034">
        <v>29</v>
      </c>
      <c r="X1034">
        <v>89</v>
      </c>
      <c r="Y1034">
        <v>24.29</v>
      </c>
      <c r="Z1034">
        <v>10</v>
      </c>
      <c r="AA1034" s="1" t="s">
        <v>68</v>
      </c>
      <c r="AB1034">
        <v>6</v>
      </c>
      <c r="AC1034">
        <v>0</v>
      </c>
      <c r="AD1034" s="1" t="s">
        <v>50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s="1" t="s">
        <v>53</v>
      </c>
      <c r="AS1034" s="1" t="s">
        <v>53</v>
      </c>
      <c r="AT1034" s="1" t="s">
        <v>53</v>
      </c>
      <c r="AU1034" s="1" t="s">
        <v>53</v>
      </c>
    </row>
    <row r="1035" spans="1:47" x14ac:dyDescent="0.25">
      <c r="A1035" s="1" t="s">
        <v>9089</v>
      </c>
      <c r="B1035">
        <v>2</v>
      </c>
      <c r="C1035" s="2" t="d">
        <v>2019-11-05T08:51:44.9999999580904875</v>
      </c>
      <c r="D1035" s="2" t="d">
        <v>2019-11-05T09:21:19.99999998137354625</v>
      </c>
      <c r="E1035">
        <v>40.402509999999999</v>
      </c>
      <c r="F1035">
        <v>-104.99352</v>
      </c>
      <c r="G1035">
        <v>39.997900000000001</v>
      </c>
      <c r="H1035">
        <v>-104.98213</v>
      </c>
      <c r="I1035">
        <v>27.962</v>
      </c>
      <c r="J1035" s="1" t="s">
        <v>9090</v>
      </c>
      <c r="L1035" s="1" t="s">
        <v>196</v>
      </c>
      <c r="M1035" s="1" t="s">
        <v>47</v>
      </c>
      <c r="N1035" s="1" t="s">
        <v>306</v>
      </c>
      <c r="O1035" s="1" t="s">
        <v>229</v>
      </c>
      <c r="P1035" s="1" t="s">
        <v>199</v>
      </c>
      <c r="Q1035" s="1" t="s">
        <v>307</v>
      </c>
      <c r="R1035" s="1" t="s">
        <v>48</v>
      </c>
      <c r="S1035" s="1" t="s">
        <v>79</v>
      </c>
      <c r="T1035" s="1" t="s">
        <v>231</v>
      </c>
      <c r="U1035" s="2" t="d">
        <v>2019-11-05T08:55:59.99999984633177850</v>
      </c>
      <c r="V1035">
        <v>34</v>
      </c>
      <c r="W1035">
        <v>34</v>
      </c>
      <c r="X1035">
        <v>96</v>
      </c>
      <c r="Y1035">
        <v>25.14</v>
      </c>
      <c r="Z1035">
        <v>10</v>
      </c>
      <c r="AA1035" s="1" t="s">
        <v>8970</v>
      </c>
      <c r="AB1035">
        <v>0</v>
      </c>
      <c r="AC1035">
        <v>0</v>
      </c>
      <c r="AD1035" s="1" t="s">
        <v>50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s="1" t="s">
        <v>51</v>
      </c>
      <c r="AS1035" s="1" t="s">
        <v>51</v>
      </c>
      <c r="AT1035" s="1" t="s">
        <v>51</v>
      </c>
      <c r="AU1035" s="1" t="s">
        <v>51</v>
      </c>
    </row>
    <row r="1036" spans="1:47" x14ac:dyDescent="0.25">
      <c r="A1036" s="1" t="s">
        <v>9091</v>
      </c>
      <c r="B1036">
        <v>2</v>
      </c>
      <c r="C1036" s="2" t="d">
        <v>2019-11-05T08:51:44.9999999580904875</v>
      </c>
      <c r="D1036" s="2" t="d">
        <v>2019-11-05T09:21:19.99999998137354625</v>
      </c>
      <c r="E1036">
        <v>39.997340000000001</v>
      </c>
      <c r="F1036">
        <v>-104.98218</v>
      </c>
      <c r="G1036">
        <v>40.40249</v>
      </c>
      <c r="H1036">
        <v>-104.99324</v>
      </c>
      <c r="I1036">
        <v>27.998999999999999</v>
      </c>
      <c r="J1036" s="1" t="s">
        <v>9092</v>
      </c>
      <c r="L1036" s="1" t="s">
        <v>195</v>
      </c>
      <c r="M1036" s="1" t="s">
        <v>47</v>
      </c>
      <c r="N1036" s="1" t="s">
        <v>245</v>
      </c>
      <c r="O1036" s="1" t="s">
        <v>147</v>
      </c>
      <c r="P1036" s="1" t="s">
        <v>199</v>
      </c>
      <c r="Q1036" s="1" t="s">
        <v>272</v>
      </c>
      <c r="R1036" s="1" t="s">
        <v>48</v>
      </c>
      <c r="S1036" s="1" t="s">
        <v>79</v>
      </c>
      <c r="T1036" s="1" t="s">
        <v>273</v>
      </c>
      <c r="U1036" s="2" t="d">
        <v>2019-11-05T08:52:59.99999988824129100</v>
      </c>
      <c r="V1036">
        <v>37</v>
      </c>
      <c r="W1036">
        <v>37</v>
      </c>
      <c r="X1036">
        <v>83</v>
      </c>
      <c r="Y1036">
        <v>25.05</v>
      </c>
      <c r="Z1036">
        <v>7</v>
      </c>
      <c r="AA1036" s="1" t="s">
        <v>8970</v>
      </c>
      <c r="AB1036">
        <v>0</v>
      </c>
      <c r="AC1036">
        <v>0</v>
      </c>
      <c r="AD1036" s="1" t="s">
        <v>50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s="1" t="s">
        <v>51</v>
      </c>
      <c r="AS1036" s="1" t="s">
        <v>51</v>
      </c>
      <c r="AT1036" s="1" t="s">
        <v>51</v>
      </c>
      <c r="AU1036" s="1" t="s">
        <v>51</v>
      </c>
    </row>
    <row r="1037" spans="1:47" x14ac:dyDescent="0.25">
      <c r="A1037" s="1" t="s">
        <v>1879</v>
      </c>
      <c r="B1037">
        <v>3</v>
      </c>
      <c r="C1037" s="2" t="d">
        <v>2019-11-05T07:50:17.99999994691461525</v>
      </c>
      <c r="D1037" s="2" t="d">
        <v>2019-11-05T08:19:38.00000023562461125</v>
      </c>
      <c r="E1037">
        <v>38.772190000000002</v>
      </c>
      <c r="F1037">
        <v>-104.78091000000001</v>
      </c>
      <c r="G1037">
        <v>38.776009999999999</v>
      </c>
      <c r="H1037">
        <v>-104.7826</v>
      </c>
      <c r="I1037">
        <v>0.27900000000000003</v>
      </c>
      <c r="J1037" s="1" t="s">
        <v>979</v>
      </c>
      <c r="L1037" s="1" t="s">
        <v>195</v>
      </c>
      <c r="M1037" s="1" t="s">
        <v>47</v>
      </c>
      <c r="N1037" s="1" t="s">
        <v>233</v>
      </c>
      <c r="O1037" s="1" t="s">
        <v>194</v>
      </c>
      <c r="P1037" s="1" t="s">
        <v>199</v>
      </c>
      <c r="Q1037" s="1" t="s">
        <v>249</v>
      </c>
      <c r="R1037" s="1" t="s">
        <v>48</v>
      </c>
      <c r="S1037" s="1" t="s">
        <v>79</v>
      </c>
      <c r="T1037" s="1" t="s">
        <v>250</v>
      </c>
      <c r="U1037" s="2" t="d">
        <v>2019-11-05T07:54:00.00000029336660775</v>
      </c>
      <c r="V1037">
        <v>37</v>
      </c>
      <c r="W1037">
        <v>32</v>
      </c>
      <c r="X1037">
        <v>73</v>
      </c>
      <c r="Y1037">
        <v>24.04</v>
      </c>
      <c r="Z1037">
        <v>10</v>
      </c>
      <c r="AA1037" s="1" t="s">
        <v>71</v>
      </c>
      <c r="AB1037">
        <v>6</v>
      </c>
      <c r="AC1037">
        <v>0</v>
      </c>
      <c r="AD1037" s="1" t="s">
        <v>1068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s="1" t="s">
        <v>51</v>
      </c>
      <c r="AS1037" s="1" t="s">
        <v>51</v>
      </c>
      <c r="AT1037" s="1" t="s">
        <v>51</v>
      </c>
      <c r="AU1037" s="1" t="s">
        <v>51</v>
      </c>
    </row>
    <row r="1038" spans="1:47" x14ac:dyDescent="0.25">
      <c r="A1038" s="1" t="s">
        <v>3363</v>
      </c>
      <c r="B1038">
        <v>4</v>
      </c>
      <c r="C1038" s="2" t="d">
        <v>2019-11-05T08:12:01.99999988079070950</v>
      </c>
      <c r="D1038" s="2" t="d">
        <v>2019-11-05T08:41:25.99999984726309950</v>
      </c>
      <c r="E1038">
        <v>38.673050000000003</v>
      </c>
      <c r="F1038">
        <v>-104.7089</v>
      </c>
      <c r="G1038">
        <v>38.764569999999999</v>
      </c>
      <c r="H1038">
        <v>-104.77528</v>
      </c>
      <c r="I1038">
        <v>7.266</v>
      </c>
      <c r="J1038" s="1" t="s">
        <v>3364</v>
      </c>
      <c r="L1038" s="1" t="s">
        <v>78</v>
      </c>
      <c r="M1038" s="1" t="s">
        <v>47</v>
      </c>
      <c r="N1038" s="1" t="s">
        <v>328</v>
      </c>
      <c r="O1038" s="1" t="s">
        <v>194</v>
      </c>
      <c r="P1038" s="1" t="s">
        <v>199</v>
      </c>
      <c r="Q1038" s="1" t="s">
        <v>329</v>
      </c>
      <c r="R1038" s="1" t="s">
        <v>48</v>
      </c>
      <c r="S1038" s="1" t="s">
        <v>79</v>
      </c>
      <c r="T1038" s="1" t="s">
        <v>269</v>
      </c>
      <c r="U1038" s="2" t="d">
        <v>2019-11-05T07:57:59.99999981839210125</v>
      </c>
      <c r="V1038">
        <v>32</v>
      </c>
      <c r="W1038">
        <v>25</v>
      </c>
      <c r="X1038">
        <v>82</v>
      </c>
      <c r="Y1038">
        <v>24.33</v>
      </c>
      <c r="Z1038">
        <v>10</v>
      </c>
      <c r="AA1038" s="1" t="s">
        <v>65</v>
      </c>
      <c r="AB1038">
        <v>8</v>
      </c>
      <c r="AC1038">
        <v>0</v>
      </c>
      <c r="AD1038" s="1" t="s">
        <v>50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s="1" t="s">
        <v>51</v>
      </c>
      <c r="AS1038" s="1" t="s">
        <v>51</v>
      </c>
      <c r="AT1038" s="1" t="s">
        <v>51</v>
      </c>
      <c r="AU1038" s="1" t="s">
        <v>51</v>
      </c>
    </row>
    <row r="1039" spans="1:47" x14ac:dyDescent="0.25">
      <c r="A1039" s="1" t="s">
        <v>6175</v>
      </c>
      <c r="B1039">
        <v>3</v>
      </c>
      <c r="C1039" s="2" t="d">
        <v>2019-11-05T08:27:45.00000029336660775</v>
      </c>
      <c r="D1039" s="2" t="d">
        <v>2019-11-05T08:57:38.00000012386590225</v>
      </c>
      <c r="E1039">
        <v>39.809629999999999</v>
      </c>
      <c r="F1039">
        <v>-104.98308</v>
      </c>
      <c r="G1039">
        <v>39.815190000000001</v>
      </c>
      <c r="H1039">
        <v>-104.983</v>
      </c>
      <c r="I1039">
        <v>0.38400000000000001</v>
      </c>
      <c r="J1039" s="1" t="s">
        <v>703</v>
      </c>
      <c r="L1039" s="1" t="s">
        <v>195</v>
      </c>
      <c r="M1039" s="1" t="s">
        <v>47</v>
      </c>
      <c r="N1039" s="1" t="s">
        <v>131</v>
      </c>
      <c r="O1039" s="1" t="s">
        <v>147</v>
      </c>
      <c r="P1039" s="1" t="s">
        <v>199</v>
      </c>
      <c r="Q1039" s="1" t="s">
        <v>247</v>
      </c>
      <c r="R1039" s="1" t="s">
        <v>48</v>
      </c>
      <c r="S1039" s="1" t="s">
        <v>79</v>
      </c>
      <c r="T1039" s="1" t="s">
        <v>206</v>
      </c>
      <c r="U1039" s="2" t="d">
        <v>2019-11-05T08:48:00.00000016763806350</v>
      </c>
      <c r="V1039">
        <v>39</v>
      </c>
      <c r="W1039">
        <v>39</v>
      </c>
      <c r="X1039">
        <v>81</v>
      </c>
      <c r="Y1039">
        <v>24.53</v>
      </c>
      <c r="Z1039">
        <v>20</v>
      </c>
      <c r="AA1039" s="1" t="s">
        <v>8970</v>
      </c>
      <c r="AB1039">
        <v>0</v>
      </c>
      <c r="AC1039">
        <v>0</v>
      </c>
      <c r="AD1039" s="1" t="s">
        <v>50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s="1" t="s">
        <v>51</v>
      </c>
      <c r="AS1039" s="1" t="s">
        <v>51</v>
      </c>
      <c r="AT1039" s="1" t="s">
        <v>51</v>
      </c>
      <c r="AU1039" s="1" t="s">
        <v>51</v>
      </c>
    </row>
    <row r="1040" spans="1:47" x14ac:dyDescent="0.25">
      <c r="A1040" s="1" t="s">
        <v>3659</v>
      </c>
      <c r="B1040">
        <v>4</v>
      </c>
      <c r="C1040" s="2" t="d">
        <v>2019-11-05T10:24:44.99999991618096825</v>
      </c>
      <c r="D1040" s="2" t="d">
        <v>2019-11-05T10:45:12.00000008102506200</v>
      </c>
      <c r="E1040">
        <v>37.133899999999997</v>
      </c>
      <c r="F1040">
        <v>-104.52149</v>
      </c>
      <c r="G1040">
        <v>37.020499999999998</v>
      </c>
      <c r="H1040">
        <v>-104.49145</v>
      </c>
      <c r="I1040">
        <v>8.0079999999999991</v>
      </c>
      <c r="J1040" s="1" t="s">
        <v>3660</v>
      </c>
      <c r="L1040" s="1" t="s">
        <v>196</v>
      </c>
      <c r="M1040" s="1" t="s">
        <v>47</v>
      </c>
      <c r="N1040" s="1" t="s">
        <v>100</v>
      </c>
      <c r="O1040" s="1" t="s">
        <v>376</v>
      </c>
      <c r="P1040" s="1" t="s">
        <v>199</v>
      </c>
      <c r="Q1040" s="1" t="s">
        <v>377</v>
      </c>
      <c r="R1040" s="1" t="s">
        <v>48</v>
      </c>
      <c r="S1040" s="1" t="s">
        <v>79</v>
      </c>
      <c r="T1040" s="1" t="s">
        <v>378</v>
      </c>
      <c r="U1040" s="2" t="d">
        <v>2019-11-05T10:54:00.00000029336660775</v>
      </c>
      <c r="V1040">
        <v>56</v>
      </c>
      <c r="W1040">
        <v>56</v>
      </c>
      <c r="X1040">
        <v>36</v>
      </c>
      <c r="Y1040">
        <v>24.42</v>
      </c>
      <c r="Z1040">
        <v>10</v>
      </c>
      <c r="AA1040" s="1" t="s">
        <v>60</v>
      </c>
      <c r="AB1040">
        <v>5</v>
      </c>
      <c r="AC1040">
        <v>0</v>
      </c>
      <c r="AD1040" s="1" t="s">
        <v>50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s="1" t="s">
        <v>51</v>
      </c>
      <c r="AS1040" s="1" t="s">
        <v>51</v>
      </c>
      <c r="AT1040" s="1" t="s">
        <v>51</v>
      </c>
      <c r="AU1040" s="1" t="s">
        <v>51</v>
      </c>
    </row>
    <row r="1041" spans="1:47" x14ac:dyDescent="0.25">
      <c r="A1041" s="1" t="s">
        <v>5437</v>
      </c>
      <c r="B1041">
        <v>3</v>
      </c>
      <c r="C1041" s="2" t="d">
        <v>2019-11-05T10:50:16.99999971315264600</v>
      </c>
      <c r="D1041" s="2" t="d">
        <v>2019-11-05T11:19:37.00000000186264200</v>
      </c>
      <c r="E1041">
        <v>39.704619999999998</v>
      </c>
      <c r="F1041">
        <v>-105.26621</v>
      </c>
      <c r="G1041">
        <v>39.709209999999999</v>
      </c>
      <c r="H1041">
        <v>-105.28556</v>
      </c>
      <c r="I1041">
        <v>1.0760000000000001</v>
      </c>
      <c r="J1041" s="1" t="s">
        <v>424</v>
      </c>
      <c r="L1041" s="1" t="s">
        <v>137</v>
      </c>
      <c r="M1041" s="1" t="s">
        <v>47</v>
      </c>
      <c r="N1041" s="1" t="s">
        <v>270</v>
      </c>
      <c r="O1041" s="1" t="s">
        <v>115</v>
      </c>
      <c r="P1041" s="1" t="s">
        <v>199</v>
      </c>
      <c r="Q1041" s="1" t="s">
        <v>271</v>
      </c>
      <c r="R1041" s="1" t="s">
        <v>48</v>
      </c>
      <c r="S1041" s="1" t="s">
        <v>79</v>
      </c>
      <c r="T1041" s="1" t="s">
        <v>206</v>
      </c>
      <c r="U1041" s="2" t="d">
        <v>2019-11-05T10:47:00.00000018160789875</v>
      </c>
      <c r="V1041">
        <v>46</v>
      </c>
      <c r="W1041">
        <v>44</v>
      </c>
      <c r="X1041">
        <v>66</v>
      </c>
      <c r="Y1041">
        <v>24.52</v>
      </c>
      <c r="Z1041">
        <v>20</v>
      </c>
      <c r="AA1041" s="1" t="s">
        <v>62</v>
      </c>
      <c r="AB1041">
        <v>5</v>
      </c>
      <c r="AC1041">
        <v>0</v>
      </c>
      <c r="AD1041" s="1" t="s">
        <v>50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s="1" t="s">
        <v>51</v>
      </c>
      <c r="AS1041" s="1" t="s">
        <v>51</v>
      </c>
      <c r="AT1041" s="1" t="s">
        <v>51</v>
      </c>
      <c r="AU1041" s="1" t="s">
        <v>51</v>
      </c>
    </row>
    <row r="1042" spans="1:47" x14ac:dyDescent="0.25">
      <c r="A1042" s="1" t="s">
        <v>3661</v>
      </c>
      <c r="B1042">
        <v>4</v>
      </c>
      <c r="C1042" s="2" t="d">
        <v>2019-11-05T10:15:45.0000000419095125</v>
      </c>
      <c r="D1042" s="2" t="d">
        <v>2019-11-05T10:45:12.00000008102506200</v>
      </c>
      <c r="E1042">
        <v>37.05997</v>
      </c>
      <c r="F1042">
        <v>-104.52339000000001</v>
      </c>
      <c r="G1042">
        <v>37.020499999999998</v>
      </c>
      <c r="H1042">
        <v>-104.49145</v>
      </c>
      <c r="I1042">
        <v>3.2469999999999999</v>
      </c>
      <c r="J1042" s="1" t="s">
        <v>3662</v>
      </c>
      <c r="L1042" s="1" t="s">
        <v>196</v>
      </c>
      <c r="M1042" s="1" t="s">
        <v>47</v>
      </c>
      <c r="N1042" s="1" t="s">
        <v>100</v>
      </c>
      <c r="O1042" s="1" t="s">
        <v>376</v>
      </c>
      <c r="P1042" s="1" t="s">
        <v>199</v>
      </c>
      <c r="Q1042" s="1" t="s">
        <v>377</v>
      </c>
      <c r="R1042" s="1" t="s">
        <v>48</v>
      </c>
      <c r="S1042" s="1" t="s">
        <v>79</v>
      </c>
      <c r="T1042" s="1" t="s">
        <v>378</v>
      </c>
      <c r="U1042" s="2" t="d">
        <v>2019-11-05T09:53:59.99999987427145575</v>
      </c>
      <c r="V1042">
        <v>53</v>
      </c>
      <c r="W1042">
        <v>53</v>
      </c>
      <c r="X1042">
        <v>41</v>
      </c>
      <c r="Y1042">
        <v>24.42</v>
      </c>
      <c r="Z1042">
        <v>10</v>
      </c>
      <c r="AA1042" s="1" t="s">
        <v>68</v>
      </c>
      <c r="AB1042">
        <v>7</v>
      </c>
      <c r="AC1042">
        <v>0</v>
      </c>
      <c r="AD1042" s="1" t="s">
        <v>50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s="1" t="s">
        <v>51</v>
      </c>
      <c r="AS1042" s="1" t="s">
        <v>51</v>
      </c>
      <c r="AT1042" s="1" t="s">
        <v>51</v>
      </c>
      <c r="AU1042" s="1" t="s">
        <v>51</v>
      </c>
    </row>
    <row r="1043" spans="1:47" x14ac:dyDescent="0.25">
      <c r="A1043" s="1" t="s">
        <v>3786</v>
      </c>
      <c r="B1043">
        <v>4</v>
      </c>
      <c r="C1043" s="2" t="d">
        <v>2019-11-05T11:51:01.99999996460974125</v>
      </c>
      <c r="D1043" s="2" t="d">
        <v>2019-11-05T16:50:14.99999987427145575</v>
      </c>
      <c r="E1043">
        <v>37.02129</v>
      </c>
      <c r="F1043">
        <v>-104.49471</v>
      </c>
      <c r="G1043">
        <v>37.0184</v>
      </c>
      <c r="H1043">
        <v>-104.48511999999999</v>
      </c>
      <c r="I1043">
        <v>0.56499999999999995</v>
      </c>
      <c r="J1043" s="1" t="s">
        <v>3787</v>
      </c>
      <c r="L1043" s="1" t="s">
        <v>195</v>
      </c>
      <c r="M1043" s="1" t="s">
        <v>47</v>
      </c>
      <c r="N1043" s="1" t="s">
        <v>100</v>
      </c>
      <c r="O1043" s="1" t="s">
        <v>376</v>
      </c>
      <c r="P1043" s="1" t="s">
        <v>199</v>
      </c>
      <c r="Q1043" s="1" t="s">
        <v>377</v>
      </c>
      <c r="R1043" s="1" t="s">
        <v>48</v>
      </c>
      <c r="S1043" s="1" t="s">
        <v>79</v>
      </c>
      <c r="T1043" s="1" t="s">
        <v>378</v>
      </c>
      <c r="U1043" s="2" t="d">
        <v>2019-11-05T11:54:00.00000008381903175</v>
      </c>
      <c r="V1043">
        <v>60</v>
      </c>
      <c r="W1043">
        <v>60</v>
      </c>
      <c r="X1043">
        <v>28</v>
      </c>
      <c r="Y1043">
        <v>24.39</v>
      </c>
      <c r="Z1043">
        <v>10</v>
      </c>
      <c r="AA1043" s="1" t="s">
        <v>64</v>
      </c>
      <c r="AB1043">
        <v>5</v>
      </c>
      <c r="AC1043">
        <v>0</v>
      </c>
      <c r="AD1043" s="1" t="s">
        <v>50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s="1" t="s">
        <v>51</v>
      </c>
      <c r="AS1043" s="1" t="s">
        <v>51</v>
      </c>
      <c r="AT1043" s="1" t="s">
        <v>51</v>
      </c>
      <c r="AU1043" s="1" t="s">
        <v>51</v>
      </c>
    </row>
    <row r="1044" spans="1:47" x14ac:dyDescent="0.25">
      <c r="A1044" s="1" t="s">
        <v>3365</v>
      </c>
      <c r="B1044">
        <v>3</v>
      </c>
      <c r="C1044" s="2" t="d">
        <v>2019-11-05T13:08:17.999999905005097350</v>
      </c>
      <c r="D1044" s="2" t="d">
        <v>2019-11-05T13:37:30.99999981466681050</v>
      </c>
      <c r="E1044">
        <v>39.744979999999998</v>
      </c>
      <c r="F1044">
        <v>-105.44096999999999</v>
      </c>
      <c r="G1044">
        <v>39.744669999999999</v>
      </c>
      <c r="H1044">
        <v>-105.44157</v>
      </c>
      <c r="I1044">
        <v>3.7999999999999999E-2</v>
      </c>
      <c r="J1044" s="1" t="s">
        <v>3246</v>
      </c>
      <c r="L1044" s="1" t="s">
        <v>137</v>
      </c>
      <c r="M1044" s="1" t="s">
        <v>47</v>
      </c>
      <c r="N1044" s="1" t="s">
        <v>507</v>
      </c>
      <c r="O1044" s="1" t="s">
        <v>338</v>
      </c>
      <c r="P1044" s="1" t="s">
        <v>199</v>
      </c>
      <c r="Q1044" s="1" t="s">
        <v>508</v>
      </c>
      <c r="R1044" s="1" t="s">
        <v>48</v>
      </c>
      <c r="S1044" s="1" t="s">
        <v>79</v>
      </c>
      <c r="T1044" s="1" t="s">
        <v>340</v>
      </c>
      <c r="U1044" s="2" t="d">
        <v>2019-11-05T12:53:00.00000030733644975</v>
      </c>
      <c r="V1044">
        <v>45</v>
      </c>
      <c r="W1044">
        <v>38</v>
      </c>
      <c r="X1044">
        <v>30</v>
      </c>
      <c r="Y1044">
        <v>20.88</v>
      </c>
      <c r="Z1044">
        <v>10</v>
      </c>
      <c r="AA1044" s="1" t="s">
        <v>65</v>
      </c>
      <c r="AB1044">
        <v>15</v>
      </c>
      <c r="AC1044">
        <v>0</v>
      </c>
      <c r="AD1044" s="1" t="s">
        <v>50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s="1" t="s">
        <v>51</v>
      </c>
      <c r="AS1044" s="1" t="s">
        <v>51</v>
      </c>
      <c r="AT1044" s="1" t="s">
        <v>51</v>
      </c>
      <c r="AU1044" s="1" t="s">
        <v>51</v>
      </c>
    </row>
    <row r="1045" spans="1:47" x14ac:dyDescent="0.25">
      <c r="A1045" s="1" t="s">
        <v>3663</v>
      </c>
      <c r="B1045">
        <v>3</v>
      </c>
      <c r="C1045" s="2" t="d">
        <v>2019-11-05T13:06:02.99999977927655175</v>
      </c>
      <c r="D1045" s="2" t="d">
        <v>2019-11-05T13:35:32.99999989103526075</v>
      </c>
      <c r="E1045">
        <v>37.654969999999999</v>
      </c>
      <c r="F1045">
        <v>-104.79096</v>
      </c>
      <c r="G1045">
        <v>37.645679999999999</v>
      </c>
      <c r="H1045">
        <v>-104.78104999999999</v>
      </c>
      <c r="I1045">
        <v>0.84</v>
      </c>
      <c r="J1045" s="1" t="s">
        <v>824</v>
      </c>
      <c r="L1045" s="1" t="s">
        <v>196</v>
      </c>
      <c r="M1045" s="1" t="s">
        <v>47</v>
      </c>
      <c r="N1045" s="1" t="s">
        <v>677</v>
      </c>
      <c r="O1045" s="1" t="s">
        <v>515</v>
      </c>
      <c r="P1045" s="1" t="s">
        <v>199</v>
      </c>
      <c r="Q1045" s="1" t="s">
        <v>678</v>
      </c>
      <c r="R1045" s="1" t="s">
        <v>48</v>
      </c>
      <c r="S1045" s="1" t="s">
        <v>79</v>
      </c>
      <c r="T1045" s="1" t="s">
        <v>517</v>
      </c>
      <c r="U1045" s="2" t="d">
        <v>2019-11-05T13:18:00.00000016763806350</v>
      </c>
      <c r="V1045">
        <v>43</v>
      </c>
      <c r="W1045">
        <v>38</v>
      </c>
      <c r="X1045">
        <v>29</v>
      </c>
      <c r="Y1045">
        <v>20.67</v>
      </c>
      <c r="Z1045">
        <v>10</v>
      </c>
      <c r="AA1045" s="1" t="s">
        <v>55</v>
      </c>
      <c r="AB1045">
        <v>8</v>
      </c>
      <c r="AC1045">
        <v>0</v>
      </c>
      <c r="AD1045" s="1" t="s">
        <v>50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s="1" t="s">
        <v>51</v>
      </c>
      <c r="AS1045" s="1" t="s">
        <v>51</v>
      </c>
      <c r="AT1045" s="1" t="s">
        <v>51</v>
      </c>
      <c r="AU1045" s="1" t="s">
        <v>51</v>
      </c>
    </row>
    <row r="1046" spans="1:47" x14ac:dyDescent="0.25">
      <c r="A1046" s="1" t="s">
        <v>1778</v>
      </c>
      <c r="B1046">
        <v>3</v>
      </c>
      <c r="C1046" s="2" t="d">
        <v>2019-11-05T13:41:59.99999983236193650</v>
      </c>
      <c r="D1046" s="2" t="d">
        <v>2019-11-05T14:11:37.99999992828816150</v>
      </c>
      <c r="E1046">
        <v>39.725580000000001</v>
      </c>
      <c r="F1046">
        <v>-105.09092</v>
      </c>
      <c r="G1046">
        <v>39.725540000000002</v>
      </c>
      <c r="H1046">
        <v>-105.10026000000001</v>
      </c>
      <c r="I1046">
        <v>0.496</v>
      </c>
      <c r="J1046" s="1" t="s">
        <v>794</v>
      </c>
      <c r="L1046" s="1" t="s">
        <v>129</v>
      </c>
      <c r="M1046" s="1" t="s">
        <v>47</v>
      </c>
      <c r="N1046" s="1" t="s">
        <v>131</v>
      </c>
      <c r="O1046" s="1" t="s">
        <v>115</v>
      </c>
      <c r="P1046" s="1" t="s">
        <v>199</v>
      </c>
      <c r="Q1046" s="1" t="s">
        <v>795</v>
      </c>
      <c r="R1046" s="1" t="s">
        <v>48</v>
      </c>
      <c r="S1046" s="1" t="s">
        <v>79</v>
      </c>
      <c r="T1046" s="1" t="s">
        <v>206</v>
      </c>
      <c r="U1046" s="2" t="d">
        <v>2019-11-05T13:51:59.99999990221113300</v>
      </c>
      <c r="V1046">
        <v>55</v>
      </c>
      <c r="W1046">
        <v>55</v>
      </c>
      <c r="X1046">
        <v>41</v>
      </c>
      <c r="Y1046">
        <v>24.47</v>
      </c>
      <c r="Z1046">
        <v>10</v>
      </c>
      <c r="AA1046" s="1" t="s">
        <v>54</v>
      </c>
      <c r="AB1046">
        <v>3</v>
      </c>
      <c r="AC1046">
        <v>0</v>
      </c>
      <c r="AD1046" s="1" t="s">
        <v>1068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1</v>
      </c>
      <c r="AO1046" t="b">
        <v>0</v>
      </c>
      <c r="AP1046" t="b">
        <v>0</v>
      </c>
      <c r="AQ1046" t="b">
        <v>0</v>
      </c>
      <c r="AR1046" s="1" t="s">
        <v>51</v>
      </c>
      <c r="AS1046" s="1" t="s">
        <v>51</v>
      </c>
      <c r="AT1046" s="1" t="s">
        <v>51</v>
      </c>
      <c r="AU1046" s="1" t="s">
        <v>51</v>
      </c>
    </row>
    <row r="1047" spans="1:47" x14ac:dyDescent="0.25">
      <c r="A1047" s="1" t="s">
        <v>9093</v>
      </c>
      <c r="B1047">
        <v>2</v>
      </c>
      <c r="C1047" s="2" t="d">
        <v>2019-11-05T15:12:58.99999979417770800</v>
      </c>
      <c r="D1047" s="2" t="d">
        <v>2019-11-05T15:42:33.99999981746077350</v>
      </c>
      <c r="E1047">
        <v>39.827750000000002</v>
      </c>
      <c r="F1047">
        <v>-104.98653</v>
      </c>
      <c r="G1047">
        <v>39.827719999999999</v>
      </c>
      <c r="H1047">
        <v>-104.98729</v>
      </c>
      <c r="I1047">
        <v>0.04</v>
      </c>
      <c r="J1047" s="1" t="s">
        <v>52</v>
      </c>
      <c r="L1047" s="1" t="s">
        <v>372</v>
      </c>
      <c r="M1047" s="1" t="s">
        <v>47</v>
      </c>
      <c r="N1047" s="1" t="s">
        <v>131</v>
      </c>
      <c r="O1047" s="1" t="s">
        <v>147</v>
      </c>
      <c r="P1047" s="1" t="s">
        <v>199</v>
      </c>
      <c r="Q1047" s="1" t="s">
        <v>332</v>
      </c>
      <c r="R1047" s="1" t="s">
        <v>48</v>
      </c>
      <c r="S1047" s="1" t="s">
        <v>79</v>
      </c>
      <c r="T1047" s="1" t="s">
        <v>206</v>
      </c>
      <c r="U1047" s="2" t="d">
        <v>2019-11-05T15:55:00.00000006984918975</v>
      </c>
      <c r="V1047">
        <v>57</v>
      </c>
      <c r="W1047">
        <v>57</v>
      </c>
      <c r="X1047">
        <v>31</v>
      </c>
      <c r="Y1047">
        <v>24.47</v>
      </c>
      <c r="Z1047">
        <v>20</v>
      </c>
      <c r="AA1047" s="1" t="s">
        <v>54</v>
      </c>
      <c r="AB1047">
        <v>3</v>
      </c>
      <c r="AC1047">
        <v>0</v>
      </c>
      <c r="AD1047" s="1" t="s">
        <v>1068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s="1" t="s">
        <v>51</v>
      </c>
      <c r="AS1047" s="1" t="s">
        <v>51</v>
      </c>
      <c r="AT1047" s="1" t="s">
        <v>51</v>
      </c>
      <c r="AU1047" s="1" t="s">
        <v>51</v>
      </c>
    </row>
    <row r="1048" spans="1:47" x14ac:dyDescent="0.25">
      <c r="A1048" s="1" t="s">
        <v>8433</v>
      </c>
      <c r="B1048">
        <v>3</v>
      </c>
      <c r="C1048" s="2" t="d">
        <v>2019-11-05T16:16:48.00000031013041950</v>
      </c>
      <c r="D1048" s="2" t="d">
        <v>2019-11-05T16:46:33.99999976158141900</v>
      </c>
      <c r="E1048">
        <v>39.725769999999997</v>
      </c>
      <c r="F1048">
        <v>-105.04056</v>
      </c>
      <c r="G1048">
        <v>39.725769999999997</v>
      </c>
      <c r="H1048">
        <v>-105.04161000000001</v>
      </c>
      <c r="I1048">
        <v>5.6000000000000001E-2</v>
      </c>
      <c r="J1048" s="1" t="s">
        <v>701</v>
      </c>
      <c r="K1048">
        <v>601</v>
      </c>
      <c r="L1048" s="1" t="s">
        <v>7501</v>
      </c>
      <c r="M1048" s="1" t="s">
        <v>97</v>
      </c>
      <c r="N1048" s="1" t="s">
        <v>131</v>
      </c>
      <c r="O1048" s="1" t="s">
        <v>131</v>
      </c>
      <c r="P1048" s="1" t="s">
        <v>199</v>
      </c>
      <c r="Q1048" s="1" t="s">
        <v>7502</v>
      </c>
      <c r="R1048" s="1" t="s">
        <v>48</v>
      </c>
      <c r="S1048" s="1" t="s">
        <v>79</v>
      </c>
      <c r="T1048" s="1" t="s">
        <v>206</v>
      </c>
      <c r="U1048" s="2" t="d">
        <v>2019-11-05T15:55:00.00000006984918975</v>
      </c>
      <c r="V1048">
        <v>57</v>
      </c>
      <c r="W1048">
        <v>57</v>
      </c>
      <c r="X1048">
        <v>31</v>
      </c>
      <c r="Y1048">
        <v>24.47</v>
      </c>
      <c r="Z1048">
        <v>20</v>
      </c>
      <c r="AA1048" s="1" t="s">
        <v>54</v>
      </c>
      <c r="AB1048">
        <v>3</v>
      </c>
      <c r="AC1048">
        <v>0</v>
      </c>
      <c r="AD1048" s="1" t="s">
        <v>1068</v>
      </c>
      <c r="AE1048" t="b">
        <v>0</v>
      </c>
      <c r="AF1048" t="b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1</v>
      </c>
      <c r="AO1048" t="b">
        <v>0</v>
      </c>
      <c r="AP1048" t="b">
        <v>0</v>
      </c>
      <c r="AQ1048" t="b">
        <v>0</v>
      </c>
      <c r="AR1048" s="1" t="s">
        <v>51</v>
      </c>
      <c r="AS1048" s="1" t="s">
        <v>51</v>
      </c>
      <c r="AT1048" s="1" t="s">
        <v>51</v>
      </c>
      <c r="AU1048" s="1" t="s">
        <v>51</v>
      </c>
    </row>
    <row r="1049" spans="1:47" x14ac:dyDescent="0.25">
      <c r="A1049" s="1" t="s">
        <v>3280</v>
      </c>
      <c r="B1049">
        <v>3</v>
      </c>
      <c r="C1049" s="2" t="d">
        <v>2019-11-05T16:21:17.99999993294477325</v>
      </c>
      <c r="D1049" s="2" t="d">
        <v>2019-11-05T16:50:33.99999991524964725</v>
      </c>
      <c r="E1049">
        <v>39.802169999999997</v>
      </c>
      <c r="F1049">
        <v>-104.93567</v>
      </c>
      <c r="G1049">
        <v>39.802970000000002</v>
      </c>
      <c r="H1049">
        <v>-104.93668</v>
      </c>
      <c r="I1049">
        <v>7.6999999999999999E-2</v>
      </c>
      <c r="J1049" s="1" t="s">
        <v>532</v>
      </c>
      <c r="L1049" s="1" t="s">
        <v>168</v>
      </c>
      <c r="M1049" s="1" t="s">
        <v>47</v>
      </c>
      <c r="N1049" s="1" t="s">
        <v>314</v>
      </c>
      <c r="O1049" s="1" t="s">
        <v>147</v>
      </c>
      <c r="P1049" s="1" t="s">
        <v>199</v>
      </c>
      <c r="Q1049" s="1" t="s">
        <v>315</v>
      </c>
      <c r="R1049" s="1" t="s">
        <v>48</v>
      </c>
      <c r="S1049" s="1" t="s">
        <v>79</v>
      </c>
      <c r="T1049" s="1" t="s">
        <v>204</v>
      </c>
      <c r="U1049" s="2" t="d">
        <v>2019-11-05T15:58:00.00000002793967725</v>
      </c>
      <c r="V1049">
        <v>58</v>
      </c>
      <c r="W1049">
        <v>58</v>
      </c>
      <c r="X1049">
        <v>31</v>
      </c>
      <c r="Y1049">
        <v>24.45</v>
      </c>
      <c r="Z1049">
        <v>10</v>
      </c>
      <c r="AA1049" s="1" t="s">
        <v>66</v>
      </c>
      <c r="AB1049">
        <v>7</v>
      </c>
      <c r="AC1049">
        <v>0</v>
      </c>
      <c r="AD1049" s="1" t="s">
        <v>50</v>
      </c>
      <c r="AE1049" t="b">
        <v>0</v>
      </c>
      <c r="AF1049" t="b">
        <v>0</v>
      </c>
      <c r="AG1049" t="b">
        <v>0</v>
      </c>
      <c r="AH1049" t="b">
        <v>0</v>
      </c>
      <c r="AI1049" t="b">
        <v>1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s="1" t="s">
        <v>51</v>
      </c>
      <c r="AS1049" s="1" t="s">
        <v>51</v>
      </c>
      <c r="AT1049" s="1" t="s">
        <v>51</v>
      </c>
      <c r="AU1049" s="1" t="s">
        <v>51</v>
      </c>
    </row>
    <row r="1050" spans="1:47" x14ac:dyDescent="0.25">
      <c r="A1050" s="1" t="s">
        <v>3664</v>
      </c>
      <c r="B1050">
        <v>3</v>
      </c>
      <c r="C1050" s="2" t="d">
        <v>2019-11-05T17:06:59.0000000875443225</v>
      </c>
      <c r="D1050" s="2" t="d">
        <v>2019-11-05T21:14:33.99999999906867900</v>
      </c>
      <c r="E1050">
        <v>38.545850000000002</v>
      </c>
      <c r="F1050">
        <v>-104.64464</v>
      </c>
      <c r="G1050">
        <v>38.520879999999998</v>
      </c>
      <c r="H1050">
        <v>-104.63193</v>
      </c>
      <c r="I1050">
        <v>1.857</v>
      </c>
      <c r="J1050" s="1" t="s">
        <v>505</v>
      </c>
      <c r="L1050" s="1" t="s">
        <v>196</v>
      </c>
      <c r="M1050" s="1" t="s">
        <v>47</v>
      </c>
      <c r="N1050" s="1" t="s">
        <v>328</v>
      </c>
      <c r="O1050" s="1" t="s">
        <v>194</v>
      </c>
      <c r="P1050" s="1" t="s">
        <v>199</v>
      </c>
      <c r="Q1050" s="1" t="s">
        <v>329</v>
      </c>
      <c r="R1050" s="1" t="s">
        <v>48</v>
      </c>
      <c r="S1050" s="1" t="s">
        <v>79</v>
      </c>
      <c r="T1050" s="1" t="s">
        <v>269</v>
      </c>
      <c r="U1050" s="2" t="d">
        <v>2019-11-05T16:57:59.99999981839210125</v>
      </c>
      <c r="V1050">
        <v>50</v>
      </c>
      <c r="W1050">
        <v>48</v>
      </c>
      <c r="X1050">
        <v>50</v>
      </c>
      <c r="Y1050">
        <v>24.31</v>
      </c>
      <c r="Z1050">
        <v>10</v>
      </c>
      <c r="AA1050" s="1" t="s">
        <v>68</v>
      </c>
      <c r="AB1050">
        <v>6</v>
      </c>
      <c r="AC1050">
        <v>0</v>
      </c>
      <c r="AD1050" s="1" t="s">
        <v>50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s="1" t="s">
        <v>53</v>
      </c>
      <c r="AS1050" s="1" t="s">
        <v>51</v>
      </c>
      <c r="AT1050" s="1" t="s">
        <v>51</v>
      </c>
      <c r="AU1050" s="1" t="s">
        <v>51</v>
      </c>
    </row>
    <row r="1051" spans="1:47" x14ac:dyDescent="0.25">
      <c r="A1051" s="1" t="s">
        <v>3144</v>
      </c>
      <c r="B1051">
        <v>3</v>
      </c>
      <c r="C1051" s="2" t="d">
        <v>2019-11-05T19:51:15.00000006984918975</v>
      </c>
      <c r="D1051" s="2" t="d">
        <v>2019-11-05T20:20:26.00000014062970725</v>
      </c>
      <c r="E1051">
        <v>39.682049999999997</v>
      </c>
      <c r="F1051">
        <v>-104.82868000000001</v>
      </c>
      <c r="G1051">
        <v>39.688079999999999</v>
      </c>
      <c r="H1051">
        <v>-104.82874</v>
      </c>
      <c r="I1051">
        <v>0.41699999999999998</v>
      </c>
      <c r="J1051" s="1" t="s">
        <v>587</v>
      </c>
      <c r="L1051" s="1" t="s">
        <v>309</v>
      </c>
      <c r="M1051" s="1" t="s">
        <v>47</v>
      </c>
      <c r="N1051" s="1" t="s">
        <v>171</v>
      </c>
      <c r="O1051" s="1" t="s">
        <v>202</v>
      </c>
      <c r="P1051" s="1" t="s">
        <v>199</v>
      </c>
      <c r="Q1051" s="1" t="s">
        <v>405</v>
      </c>
      <c r="R1051" s="1" t="s">
        <v>48</v>
      </c>
      <c r="S1051" s="1" t="s">
        <v>79</v>
      </c>
      <c r="T1051" s="1" t="s">
        <v>204</v>
      </c>
      <c r="U1051" s="2" t="d">
        <v>2019-11-05T19:57:59.99999981839210125</v>
      </c>
      <c r="V1051">
        <v>41</v>
      </c>
      <c r="W1051">
        <v>35</v>
      </c>
      <c r="X1051">
        <v>60</v>
      </c>
      <c r="Y1051">
        <v>24.47</v>
      </c>
      <c r="Z1051">
        <v>10</v>
      </c>
      <c r="AA1051" s="1" t="s">
        <v>68</v>
      </c>
      <c r="AB1051">
        <v>12</v>
      </c>
      <c r="AC1051">
        <v>0</v>
      </c>
      <c r="AD1051" s="1" t="s">
        <v>50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s="1" t="s">
        <v>53</v>
      </c>
      <c r="AS1051" s="1" t="s">
        <v>53</v>
      </c>
      <c r="AT1051" s="1" t="s">
        <v>53</v>
      </c>
      <c r="AU1051" s="1" t="s">
        <v>53</v>
      </c>
    </row>
    <row r="1052" spans="1:47" x14ac:dyDescent="0.25">
      <c r="A1052" s="1" t="s">
        <v>3623</v>
      </c>
      <c r="B1052">
        <v>3</v>
      </c>
      <c r="C1052" s="2" t="d">
        <v>2019-11-05T18:33:14.99999990221113300</v>
      </c>
      <c r="D1052" s="2" t="d">
        <v>2019-11-05T19:02:30.99999988451600025</v>
      </c>
      <c r="E1052">
        <v>39.633339999999997</v>
      </c>
      <c r="F1052">
        <v>-104.90667999999999</v>
      </c>
      <c r="G1052">
        <v>39.629829999999998</v>
      </c>
      <c r="H1052">
        <v>-104.90518</v>
      </c>
      <c r="I1052">
        <v>0.255</v>
      </c>
      <c r="J1052" s="1" t="s">
        <v>221</v>
      </c>
      <c r="L1052" s="1" t="s">
        <v>196</v>
      </c>
      <c r="M1052" s="1" t="s">
        <v>47</v>
      </c>
      <c r="N1052" s="1" t="s">
        <v>131</v>
      </c>
      <c r="O1052" s="1" t="s">
        <v>131</v>
      </c>
      <c r="P1052" s="1" t="s">
        <v>199</v>
      </c>
      <c r="Q1052" s="1" t="s">
        <v>415</v>
      </c>
      <c r="R1052" s="1" t="s">
        <v>48</v>
      </c>
      <c r="S1052" s="1" t="s">
        <v>79</v>
      </c>
      <c r="T1052" s="1" t="s">
        <v>201</v>
      </c>
      <c r="U1052" s="2" t="d">
        <v>2019-11-05T18:53:00.00000030733644975</v>
      </c>
      <c r="V1052">
        <v>47</v>
      </c>
      <c r="W1052">
        <v>45</v>
      </c>
      <c r="X1052">
        <v>48</v>
      </c>
      <c r="Y1052">
        <v>24.27</v>
      </c>
      <c r="Z1052">
        <v>10</v>
      </c>
      <c r="AA1052" s="1" t="s">
        <v>63</v>
      </c>
      <c r="AB1052">
        <v>5</v>
      </c>
      <c r="AC1052">
        <v>0</v>
      </c>
      <c r="AD1052" s="1" t="s">
        <v>50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s="1" t="s">
        <v>53</v>
      </c>
      <c r="AS1052" s="1" t="s">
        <v>53</v>
      </c>
      <c r="AT1052" s="1" t="s">
        <v>53</v>
      </c>
      <c r="AU1052" s="1" t="s">
        <v>53</v>
      </c>
    </row>
    <row r="1053" spans="1:47" x14ac:dyDescent="0.25">
      <c r="A1053" s="1" t="s">
        <v>6118</v>
      </c>
      <c r="B1053">
        <v>3</v>
      </c>
      <c r="C1053" s="2" t="d">
        <v>2019-11-05T18:46:45.00000002793967725</v>
      </c>
      <c r="D1053" s="2" t="d">
        <v>2019-11-05T19:16:31.00000010803341825</v>
      </c>
      <c r="E1053">
        <v>39.749839999999999</v>
      </c>
      <c r="F1053">
        <v>-105.01721999999999</v>
      </c>
      <c r="G1053">
        <v>39.751159999999999</v>
      </c>
      <c r="H1053">
        <v>-105.01666</v>
      </c>
      <c r="I1053">
        <v>9.6000000000000002E-2</v>
      </c>
      <c r="J1053" s="1" t="s">
        <v>582</v>
      </c>
      <c r="L1053" s="1" t="s">
        <v>266</v>
      </c>
      <c r="M1053" s="1" t="s">
        <v>47</v>
      </c>
      <c r="N1053" s="1" t="s">
        <v>131</v>
      </c>
      <c r="O1053" s="1" t="s">
        <v>131</v>
      </c>
      <c r="P1053" s="1" t="s">
        <v>199</v>
      </c>
      <c r="Q1053" s="1" t="s">
        <v>353</v>
      </c>
      <c r="R1053" s="1" t="s">
        <v>48</v>
      </c>
      <c r="S1053" s="1" t="s">
        <v>79</v>
      </c>
      <c r="T1053" s="1" t="s">
        <v>206</v>
      </c>
      <c r="U1053" s="2" t="d">
        <v>2019-11-05T17:49:59.99999993015081025</v>
      </c>
      <c r="V1053">
        <v>52</v>
      </c>
      <c r="W1053">
        <v>52</v>
      </c>
      <c r="X1053">
        <v>41</v>
      </c>
      <c r="Y1053">
        <v>24.47</v>
      </c>
      <c r="Z1053">
        <v>20</v>
      </c>
      <c r="AA1053" s="1" t="s">
        <v>8970</v>
      </c>
      <c r="AB1053">
        <v>0</v>
      </c>
      <c r="AC1053">
        <v>0</v>
      </c>
      <c r="AD1053" s="1" t="s">
        <v>1068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s="1" t="s">
        <v>53</v>
      </c>
      <c r="AS1053" s="1" t="s">
        <v>53</v>
      </c>
      <c r="AT1053" s="1" t="s">
        <v>53</v>
      </c>
      <c r="AU1053" s="1" t="s">
        <v>53</v>
      </c>
    </row>
    <row r="1054" spans="1:47" x14ac:dyDescent="0.25">
      <c r="A1054" s="1" t="s">
        <v>8010</v>
      </c>
      <c r="B1054">
        <v>3</v>
      </c>
      <c r="C1054" s="2" t="d">
        <v>2019-11-05T20:21:14.00000004563480325</v>
      </c>
      <c r="D1054" s="2" t="d">
        <v>2019-11-05T20:50:31.99999986682087425</v>
      </c>
      <c r="E1054">
        <v>39.780119999999997</v>
      </c>
      <c r="F1054">
        <v>-104.95157</v>
      </c>
      <c r="G1054">
        <v>39.780119999999997</v>
      </c>
      <c r="H1054">
        <v>-104.95189999999999</v>
      </c>
      <c r="I1054">
        <v>1.7999999999999999E-2</v>
      </c>
      <c r="J1054" s="1" t="s">
        <v>1005</v>
      </c>
      <c r="K1054">
        <v>2823</v>
      </c>
      <c r="L1054" s="1" t="s">
        <v>6792</v>
      </c>
      <c r="M1054" s="1" t="s">
        <v>47</v>
      </c>
      <c r="N1054" s="1" t="s">
        <v>131</v>
      </c>
      <c r="O1054" s="1" t="s">
        <v>131</v>
      </c>
      <c r="P1054" s="1" t="s">
        <v>199</v>
      </c>
      <c r="Q1054" s="1" t="s">
        <v>6793</v>
      </c>
      <c r="R1054" s="1" t="s">
        <v>48</v>
      </c>
      <c r="S1054" s="1" t="s">
        <v>79</v>
      </c>
      <c r="T1054" s="1" t="s">
        <v>206</v>
      </c>
      <c r="U1054" s="2" t="d">
        <v>2019-11-05T20:45:00.00000020954757600</v>
      </c>
      <c r="V1054">
        <v>43</v>
      </c>
      <c r="W1054">
        <v>39</v>
      </c>
      <c r="X1054">
        <v>66</v>
      </c>
      <c r="Y1054">
        <v>24.49</v>
      </c>
      <c r="Z1054">
        <v>10</v>
      </c>
      <c r="AA1054" s="1" t="s">
        <v>65</v>
      </c>
      <c r="AB1054">
        <v>7</v>
      </c>
      <c r="AC1054">
        <v>0</v>
      </c>
      <c r="AD1054" s="1" t="s">
        <v>50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s="1" t="s">
        <v>53</v>
      </c>
      <c r="AS1054" s="1" t="s">
        <v>53</v>
      </c>
      <c r="AT1054" s="1" t="s">
        <v>53</v>
      </c>
      <c r="AU1054" s="1" t="s">
        <v>53</v>
      </c>
    </row>
    <row r="1055" spans="1:47" x14ac:dyDescent="0.25">
      <c r="A1055" s="1" t="s">
        <v>5352</v>
      </c>
      <c r="B1055">
        <v>3</v>
      </c>
      <c r="C1055" s="2" t="d">
        <v>2019-11-05T19:45:15.00000015366822150</v>
      </c>
      <c r="D1055" s="2" t="d">
        <v>2019-11-05T20:14:34.0000002086162550</v>
      </c>
      <c r="E1055">
        <v>39.856169999999999</v>
      </c>
      <c r="F1055">
        <v>-104.98725</v>
      </c>
      <c r="G1055">
        <v>39.853580000000001</v>
      </c>
      <c r="H1055">
        <v>-104.98669</v>
      </c>
      <c r="I1055">
        <v>0.18099999999999999</v>
      </c>
      <c r="J1055" s="1" t="s">
        <v>518</v>
      </c>
      <c r="L1055" s="1" t="s">
        <v>1314</v>
      </c>
      <c r="M1055" s="1" t="s">
        <v>47</v>
      </c>
      <c r="N1055" s="1" t="s">
        <v>131</v>
      </c>
      <c r="O1055" s="1" t="s">
        <v>147</v>
      </c>
      <c r="P1055" s="1" t="s">
        <v>199</v>
      </c>
      <c r="Q1055" s="1" t="s">
        <v>205</v>
      </c>
      <c r="R1055" s="1" t="s">
        <v>48</v>
      </c>
      <c r="S1055" s="1" t="s">
        <v>79</v>
      </c>
      <c r="T1055" s="1" t="s">
        <v>206</v>
      </c>
      <c r="U1055" s="2" t="d">
        <v>2019-11-05T19:47:59.99999974854290475</v>
      </c>
      <c r="V1055">
        <v>48</v>
      </c>
      <c r="W1055">
        <v>46</v>
      </c>
      <c r="X1055">
        <v>50</v>
      </c>
      <c r="Y1055">
        <v>24.48</v>
      </c>
      <c r="Z1055">
        <v>20</v>
      </c>
      <c r="AA1055" s="1" t="s">
        <v>65</v>
      </c>
      <c r="AB1055">
        <v>5</v>
      </c>
      <c r="AC1055">
        <v>0</v>
      </c>
      <c r="AD1055" s="1" t="s">
        <v>50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s="1" t="s">
        <v>53</v>
      </c>
      <c r="AS1055" s="1" t="s">
        <v>53</v>
      </c>
      <c r="AT1055" s="1" t="s">
        <v>53</v>
      </c>
      <c r="AU1055" s="1" t="s">
        <v>53</v>
      </c>
    </row>
    <row r="1056" spans="1:47" x14ac:dyDescent="0.25">
      <c r="A1056" s="1" t="s">
        <v>3788</v>
      </c>
      <c r="B1056">
        <v>4</v>
      </c>
      <c r="C1056" s="2" t="d">
        <v>2019-11-05T12:16:33.00000015646219125</v>
      </c>
      <c r="D1056" s="2" t="d">
        <v>2019-11-05T12:45:04.0000003064051270625</v>
      </c>
      <c r="E1056">
        <v>37.020609999999998</v>
      </c>
      <c r="F1056">
        <v>-104.49141</v>
      </c>
      <c r="G1056">
        <v>37.134010000000004</v>
      </c>
      <c r="H1056">
        <v>-104.52128</v>
      </c>
      <c r="I1056">
        <v>8.0060000000000002</v>
      </c>
      <c r="J1056" s="1" t="s">
        <v>3789</v>
      </c>
      <c r="L1056" s="1" t="s">
        <v>195</v>
      </c>
      <c r="M1056" s="1" t="s">
        <v>47</v>
      </c>
      <c r="N1056" s="1" t="s">
        <v>100</v>
      </c>
      <c r="O1056" s="1" t="s">
        <v>376</v>
      </c>
      <c r="P1056" s="1" t="s">
        <v>199</v>
      </c>
      <c r="Q1056" s="1" t="s">
        <v>377</v>
      </c>
      <c r="R1056" s="1" t="s">
        <v>48</v>
      </c>
      <c r="S1056" s="1" t="s">
        <v>79</v>
      </c>
      <c r="T1056" s="1" t="s">
        <v>378</v>
      </c>
      <c r="U1056" s="2" t="d">
        <v>2019-11-05T11:54:00.00000008381903175</v>
      </c>
      <c r="V1056">
        <v>60</v>
      </c>
      <c r="W1056">
        <v>60</v>
      </c>
      <c r="X1056">
        <v>28</v>
      </c>
      <c r="Y1056">
        <v>24.39</v>
      </c>
      <c r="Z1056">
        <v>10</v>
      </c>
      <c r="AA1056" s="1" t="s">
        <v>64</v>
      </c>
      <c r="AB1056">
        <v>5</v>
      </c>
      <c r="AC1056">
        <v>0</v>
      </c>
      <c r="AD1056" s="1" t="s">
        <v>50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s="1" t="s">
        <v>51</v>
      </c>
      <c r="AS1056" s="1" t="s">
        <v>51</v>
      </c>
      <c r="AT1056" s="1" t="s">
        <v>51</v>
      </c>
      <c r="AU1056" s="1" t="s">
        <v>51</v>
      </c>
    </row>
    <row r="1057" spans="1:47" x14ac:dyDescent="0.25">
      <c r="A1057" s="1" t="s">
        <v>3790</v>
      </c>
      <c r="B1057">
        <v>4</v>
      </c>
      <c r="C1057" s="2" t="d">
        <v>2019-11-05T10:24:44.99999991618096825</v>
      </c>
      <c r="D1057" s="2" t="d">
        <v>2019-11-05T10:45:12.00000008102506200</v>
      </c>
      <c r="E1057">
        <v>37.020609999999998</v>
      </c>
      <c r="F1057">
        <v>-104.49141</v>
      </c>
      <c r="G1057">
        <v>37.134010000000004</v>
      </c>
      <c r="H1057">
        <v>-104.52128</v>
      </c>
      <c r="I1057">
        <v>8.0060000000000002</v>
      </c>
      <c r="J1057" s="1" t="s">
        <v>3791</v>
      </c>
      <c r="L1057" s="1" t="s">
        <v>195</v>
      </c>
      <c r="M1057" s="1" t="s">
        <v>47</v>
      </c>
      <c r="N1057" s="1" t="s">
        <v>100</v>
      </c>
      <c r="O1057" s="1" t="s">
        <v>376</v>
      </c>
      <c r="P1057" s="1" t="s">
        <v>199</v>
      </c>
      <c r="Q1057" s="1" t="s">
        <v>377</v>
      </c>
      <c r="R1057" s="1" t="s">
        <v>48</v>
      </c>
      <c r="S1057" s="1" t="s">
        <v>79</v>
      </c>
      <c r="T1057" s="1" t="s">
        <v>378</v>
      </c>
      <c r="U1057" s="2" t="d">
        <v>2019-11-05T10:54:00.00000029336660775</v>
      </c>
      <c r="V1057">
        <v>56</v>
      </c>
      <c r="W1057">
        <v>56</v>
      </c>
      <c r="X1057">
        <v>36</v>
      </c>
      <c r="Y1057">
        <v>24.42</v>
      </c>
      <c r="Z1057">
        <v>10</v>
      </c>
      <c r="AA1057" s="1" t="s">
        <v>60</v>
      </c>
      <c r="AB1057">
        <v>5</v>
      </c>
      <c r="AC1057">
        <v>0</v>
      </c>
      <c r="AD1057" s="1" t="s">
        <v>50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s="1" t="s">
        <v>51</v>
      </c>
      <c r="AS1057" s="1" t="s">
        <v>51</v>
      </c>
      <c r="AT1057" s="1" t="s">
        <v>51</v>
      </c>
      <c r="AU1057" s="1" t="s">
        <v>51</v>
      </c>
    </row>
    <row r="1058" spans="1:47" x14ac:dyDescent="0.25">
      <c r="A1058" s="1" t="s">
        <v>3665</v>
      </c>
      <c r="B1058">
        <v>4</v>
      </c>
      <c r="C1058" s="2" t="d">
        <v>2019-11-05T12:00:44.99999983236193650</v>
      </c>
      <c r="D1058" s="2" t="d">
        <v>2019-11-05T17:00:14.99999994412064550</v>
      </c>
      <c r="E1058">
        <v>37.018520000000002</v>
      </c>
      <c r="F1058">
        <v>-104.48502000000001</v>
      </c>
      <c r="G1058">
        <v>37.0214</v>
      </c>
      <c r="H1058">
        <v>-104.49458</v>
      </c>
      <c r="I1058">
        <v>0.56399999999999995</v>
      </c>
      <c r="J1058" s="1" t="s">
        <v>3666</v>
      </c>
      <c r="L1058" s="1" t="s">
        <v>196</v>
      </c>
      <c r="M1058" s="1" t="s">
        <v>47</v>
      </c>
      <c r="N1058" s="1" t="s">
        <v>100</v>
      </c>
      <c r="O1058" s="1" t="s">
        <v>376</v>
      </c>
      <c r="P1058" s="1" t="s">
        <v>199</v>
      </c>
      <c r="Q1058" s="1" t="s">
        <v>377</v>
      </c>
      <c r="R1058" s="1" t="s">
        <v>48</v>
      </c>
      <c r="S1058" s="1" t="s">
        <v>79</v>
      </c>
      <c r="T1058" s="1" t="s">
        <v>378</v>
      </c>
      <c r="U1058" s="2" t="d">
        <v>2019-11-05T11:54:00.00000008381903175</v>
      </c>
      <c r="V1058">
        <v>60</v>
      </c>
      <c r="W1058">
        <v>60</v>
      </c>
      <c r="X1058">
        <v>28</v>
      </c>
      <c r="Y1058">
        <v>24.39</v>
      </c>
      <c r="Z1058">
        <v>10</v>
      </c>
      <c r="AA1058" s="1" t="s">
        <v>64</v>
      </c>
      <c r="AB1058">
        <v>5</v>
      </c>
      <c r="AC1058">
        <v>0</v>
      </c>
      <c r="AD1058" s="1" t="s">
        <v>50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s="1" t="s">
        <v>51</v>
      </c>
      <c r="AS1058" s="1" t="s">
        <v>51</v>
      </c>
      <c r="AT1058" s="1" t="s">
        <v>51</v>
      </c>
      <c r="AU1058" s="1" t="s">
        <v>51</v>
      </c>
    </row>
    <row r="1059" spans="1:47" x14ac:dyDescent="0.25">
      <c r="A1059" s="1" t="s">
        <v>3792</v>
      </c>
      <c r="B1059">
        <v>3</v>
      </c>
      <c r="C1059" s="2" t="d">
        <v>2019-11-05T13:22:46.99999999254941850</v>
      </c>
      <c r="D1059" s="2" t="d">
        <v>2019-11-05T18:08:34.00000008288771075</v>
      </c>
      <c r="E1059">
        <v>37.007429999999999</v>
      </c>
      <c r="F1059">
        <v>-104.48003</v>
      </c>
      <c r="G1059">
        <v>37.00996</v>
      </c>
      <c r="H1059">
        <v>-104.48042</v>
      </c>
      <c r="I1059">
        <v>0.17599999999999999</v>
      </c>
      <c r="J1059" s="1" t="s">
        <v>375</v>
      </c>
      <c r="L1059" s="1" t="s">
        <v>195</v>
      </c>
      <c r="M1059" s="1" t="s">
        <v>47</v>
      </c>
      <c r="N1059" s="1" t="s">
        <v>100</v>
      </c>
      <c r="O1059" s="1" t="s">
        <v>376</v>
      </c>
      <c r="P1059" s="1" t="s">
        <v>199</v>
      </c>
      <c r="Q1059" s="1" t="s">
        <v>377</v>
      </c>
      <c r="R1059" s="1" t="s">
        <v>48</v>
      </c>
      <c r="S1059" s="1" t="s">
        <v>79</v>
      </c>
      <c r="T1059" s="1" t="s">
        <v>378</v>
      </c>
      <c r="U1059" s="2" t="d">
        <v>2019-11-05T12:53:59.99999987427145575</v>
      </c>
      <c r="V1059">
        <v>61</v>
      </c>
      <c r="W1059">
        <v>61</v>
      </c>
      <c r="X1059">
        <v>29</v>
      </c>
      <c r="Y1059">
        <v>24.37</v>
      </c>
      <c r="Z1059">
        <v>10</v>
      </c>
      <c r="AA1059" s="1" t="s">
        <v>64</v>
      </c>
      <c r="AB1059">
        <v>9</v>
      </c>
      <c r="AC1059">
        <v>0</v>
      </c>
      <c r="AD1059" s="1" t="s">
        <v>50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s="1" t="s">
        <v>51</v>
      </c>
      <c r="AS1059" s="1" t="s">
        <v>51</v>
      </c>
      <c r="AT1059" s="1" t="s">
        <v>51</v>
      </c>
      <c r="AU1059" s="1" t="s">
        <v>51</v>
      </c>
    </row>
    <row r="1060" spans="1:47" x14ac:dyDescent="0.25">
      <c r="A1060" s="1" t="s">
        <v>9094</v>
      </c>
      <c r="B1060">
        <v>2</v>
      </c>
      <c r="C1060" s="2" t="d">
        <v>2019-11-06T00:02:29.00000025518238600</v>
      </c>
      <c r="D1060" s="2" t="d">
        <v>2019-11-06T00:30:11.00000026635825825</v>
      </c>
      <c r="E1060">
        <v>39.656550000000003</v>
      </c>
      <c r="F1060">
        <v>-104.84672999999999</v>
      </c>
      <c r="G1060">
        <v>39.660530000000001</v>
      </c>
      <c r="H1060">
        <v>-104.83889000000001</v>
      </c>
      <c r="I1060">
        <v>0.5</v>
      </c>
      <c r="J1060" s="1" t="s">
        <v>9087</v>
      </c>
      <c r="L1060" s="1" t="s">
        <v>309</v>
      </c>
      <c r="M1060" s="1" t="s">
        <v>47</v>
      </c>
      <c r="N1060" s="1" t="s">
        <v>171</v>
      </c>
      <c r="O1060" s="1" t="s">
        <v>202</v>
      </c>
      <c r="P1060" s="1" t="s">
        <v>199</v>
      </c>
      <c r="Q1060" s="1" t="s">
        <v>203</v>
      </c>
      <c r="R1060" s="1" t="s">
        <v>48</v>
      </c>
      <c r="S1060" s="1" t="s">
        <v>79</v>
      </c>
      <c r="T1060" s="1" t="s">
        <v>204</v>
      </c>
      <c r="U1060" s="2" t="d">
        <v>2019-11-06T00:58:00.00000002793967725</v>
      </c>
      <c r="V1060">
        <v>39</v>
      </c>
      <c r="W1060">
        <v>33</v>
      </c>
      <c r="X1060">
        <v>71</v>
      </c>
      <c r="Y1060">
        <v>24.45</v>
      </c>
      <c r="Z1060">
        <v>10</v>
      </c>
      <c r="AA1060" s="1" t="s">
        <v>68</v>
      </c>
      <c r="AB1060">
        <v>8</v>
      </c>
      <c r="AC1060">
        <v>0</v>
      </c>
      <c r="AD1060" s="1" t="s">
        <v>50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s="1" t="s">
        <v>53</v>
      </c>
      <c r="AS1060" s="1" t="s">
        <v>53</v>
      </c>
      <c r="AT1060" s="1" t="s">
        <v>53</v>
      </c>
      <c r="AU1060" s="1" t="s">
        <v>53</v>
      </c>
    </row>
    <row r="1061" spans="1:47" x14ac:dyDescent="0.25">
      <c r="A1061" s="1" t="s">
        <v>3145</v>
      </c>
      <c r="B1061">
        <v>4</v>
      </c>
      <c r="C1061" s="2" t="d">
        <v>2019-11-06T03:35:28.99999979417770800</v>
      </c>
      <c r="D1061" s="2" t="d">
        <v>2019-11-06T04:04:41.9999997038394225</v>
      </c>
      <c r="E1061">
        <v>39.023009999999999</v>
      </c>
      <c r="F1061">
        <v>-104.83326</v>
      </c>
      <c r="G1061">
        <v>38.985939999999999</v>
      </c>
      <c r="H1061">
        <v>-104.81313</v>
      </c>
      <c r="I1061">
        <v>2.78</v>
      </c>
      <c r="J1061" s="1" t="s">
        <v>3146</v>
      </c>
      <c r="L1061" s="1" t="s">
        <v>327</v>
      </c>
      <c r="M1061" s="1" t="s">
        <v>47</v>
      </c>
      <c r="N1061" s="1" t="s">
        <v>483</v>
      </c>
      <c r="O1061" s="1" t="s">
        <v>194</v>
      </c>
      <c r="P1061" s="1" t="s">
        <v>199</v>
      </c>
      <c r="Q1061" s="1" t="s">
        <v>484</v>
      </c>
      <c r="R1061" s="1" t="s">
        <v>48</v>
      </c>
      <c r="S1061" s="1" t="s">
        <v>79</v>
      </c>
      <c r="T1061" s="1" t="s">
        <v>235</v>
      </c>
      <c r="U1061" s="2" t="d">
        <v>2019-11-06T03:58:00.00000002793967725</v>
      </c>
      <c r="V1061">
        <v>33</v>
      </c>
      <c r="W1061">
        <v>33</v>
      </c>
      <c r="X1061">
        <v>58</v>
      </c>
      <c r="Y1061">
        <v>23.63</v>
      </c>
      <c r="Z1061">
        <v>10</v>
      </c>
      <c r="AA1061" s="1" t="s">
        <v>8970</v>
      </c>
      <c r="AB1061">
        <v>0</v>
      </c>
      <c r="AC1061">
        <v>0</v>
      </c>
      <c r="AD1061" s="1" t="s">
        <v>50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s="1" t="s">
        <v>53</v>
      </c>
      <c r="AS1061" s="1" t="s">
        <v>53</v>
      </c>
      <c r="AT1061" s="1" t="s">
        <v>53</v>
      </c>
      <c r="AU1061" s="1" t="s">
        <v>53</v>
      </c>
    </row>
    <row r="1062" spans="1:47" x14ac:dyDescent="0.25">
      <c r="A1062" s="1" t="s">
        <v>3793</v>
      </c>
      <c r="B1062">
        <v>3</v>
      </c>
      <c r="C1062" s="2" t="d">
        <v>2019-11-06T07:00:58.99999975226819550</v>
      </c>
      <c r="D1062" s="2" t="d">
        <v>2019-11-06T07:30:30.000000097788870375</v>
      </c>
      <c r="E1062">
        <v>38.315489999999997</v>
      </c>
      <c r="F1062">
        <v>-104.61515</v>
      </c>
      <c r="G1062">
        <v>38.316229999999997</v>
      </c>
      <c r="H1062">
        <v>-104.61521999999999</v>
      </c>
      <c r="I1062">
        <v>5.0999999999999997E-2</v>
      </c>
      <c r="J1062" s="1" t="s">
        <v>3794</v>
      </c>
      <c r="L1062" s="1" t="s">
        <v>195</v>
      </c>
      <c r="M1062" s="1" t="s">
        <v>47</v>
      </c>
      <c r="N1062" s="1" t="s">
        <v>412</v>
      </c>
      <c r="O1062" s="1" t="s">
        <v>412</v>
      </c>
      <c r="P1062" s="1" t="s">
        <v>199</v>
      </c>
      <c r="Q1062" s="1" t="s">
        <v>413</v>
      </c>
      <c r="R1062" s="1" t="s">
        <v>48</v>
      </c>
      <c r="S1062" s="1" t="s">
        <v>79</v>
      </c>
      <c r="T1062" s="1" t="s">
        <v>414</v>
      </c>
      <c r="U1062" s="2" t="d">
        <v>2019-11-06T06:53:00.00000030733644975</v>
      </c>
      <c r="V1062">
        <v>29</v>
      </c>
      <c r="W1062">
        <v>29</v>
      </c>
      <c r="X1062">
        <v>89</v>
      </c>
      <c r="Y1062">
        <v>25.34</v>
      </c>
      <c r="Z1062">
        <v>10</v>
      </c>
      <c r="AA1062" s="1" t="s">
        <v>57</v>
      </c>
      <c r="AB1062">
        <v>3</v>
      </c>
      <c r="AC1062">
        <v>0</v>
      </c>
      <c r="AD1062" s="1" t="s">
        <v>50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s="1" t="s">
        <v>51</v>
      </c>
      <c r="AS1062" s="1" t="s">
        <v>51</v>
      </c>
      <c r="AT1062" s="1" t="s">
        <v>51</v>
      </c>
      <c r="AU1062" s="1" t="s">
        <v>51</v>
      </c>
    </row>
    <row r="1063" spans="1:47" x14ac:dyDescent="0.25">
      <c r="A1063" s="1" t="s">
        <v>1880</v>
      </c>
      <c r="B1063">
        <v>3</v>
      </c>
      <c r="C1063" s="2" t="d">
        <v>2019-11-06T07:00:58.99999975226819550</v>
      </c>
      <c r="D1063" s="2" t="d">
        <v>2019-11-06T07:30:30.000000097788870375</v>
      </c>
      <c r="E1063">
        <v>39.026760000000003</v>
      </c>
      <c r="F1063">
        <v>-104.83346</v>
      </c>
      <c r="G1063">
        <v>39.02711</v>
      </c>
      <c r="H1063">
        <v>-104.83367</v>
      </c>
      <c r="I1063">
        <v>2.7E-2</v>
      </c>
      <c r="J1063" s="1" t="s">
        <v>763</v>
      </c>
      <c r="L1063" s="1" t="s">
        <v>195</v>
      </c>
      <c r="M1063" s="1" t="s">
        <v>47</v>
      </c>
      <c r="N1063" s="1" t="s">
        <v>483</v>
      </c>
      <c r="O1063" s="1" t="s">
        <v>194</v>
      </c>
      <c r="P1063" s="1" t="s">
        <v>199</v>
      </c>
      <c r="Q1063" s="1" t="s">
        <v>484</v>
      </c>
      <c r="R1063" s="1" t="s">
        <v>48</v>
      </c>
      <c r="S1063" s="1" t="s">
        <v>79</v>
      </c>
      <c r="T1063" s="1" t="s">
        <v>235</v>
      </c>
      <c r="U1063" s="2" t="d">
        <v>2019-11-06T06:58:00.00000002793967725</v>
      </c>
      <c r="V1063">
        <v>30</v>
      </c>
      <c r="W1063">
        <v>22</v>
      </c>
      <c r="X1063">
        <v>60</v>
      </c>
      <c r="Y1063">
        <v>23.65</v>
      </c>
      <c r="Z1063">
        <v>10</v>
      </c>
      <c r="AA1063" s="1" t="s">
        <v>61</v>
      </c>
      <c r="AB1063">
        <v>8</v>
      </c>
      <c r="AC1063">
        <v>0</v>
      </c>
      <c r="AD1063" s="1" t="s">
        <v>1068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s="1" t="s">
        <v>51</v>
      </c>
      <c r="AS1063" s="1" t="s">
        <v>51</v>
      </c>
      <c r="AT1063" s="1" t="s">
        <v>51</v>
      </c>
      <c r="AU1063" s="1" t="s">
        <v>51</v>
      </c>
    </row>
    <row r="1064" spans="1:47" x14ac:dyDescent="0.25">
      <c r="A1064" s="1" t="s">
        <v>3281</v>
      </c>
      <c r="B1064">
        <v>3</v>
      </c>
      <c r="C1064" s="2" t="d">
        <v>2019-11-06T06:39:17.99999989103526075</v>
      </c>
      <c r="D1064" s="2" t="d">
        <v>2019-11-06T07:08:33.999999873340130025</v>
      </c>
      <c r="E1064">
        <v>39.923969999999997</v>
      </c>
      <c r="F1064">
        <v>-105.11001</v>
      </c>
      <c r="G1064">
        <v>39.928150000000002</v>
      </c>
      <c r="H1064">
        <v>-105.11555</v>
      </c>
      <c r="I1064">
        <v>0.41199999999999998</v>
      </c>
      <c r="J1064" s="1" t="s">
        <v>1790</v>
      </c>
      <c r="L1064" s="1" t="s">
        <v>365</v>
      </c>
      <c r="M1064" s="1" t="s">
        <v>47</v>
      </c>
      <c r="N1064" s="1" t="s">
        <v>245</v>
      </c>
      <c r="O1064" s="1" t="s">
        <v>245</v>
      </c>
      <c r="P1064" s="1" t="s">
        <v>199</v>
      </c>
      <c r="Q1064" s="1" t="s">
        <v>257</v>
      </c>
      <c r="R1064" s="1" t="s">
        <v>48</v>
      </c>
      <c r="S1064" s="1" t="s">
        <v>79</v>
      </c>
      <c r="T1064" s="1" t="s">
        <v>206</v>
      </c>
      <c r="U1064" s="2" t="d">
        <v>2019-11-06T06:46:59.99999976251274675</v>
      </c>
      <c r="V1064">
        <v>41</v>
      </c>
      <c r="W1064">
        <v>41</v>
      </c>
      <c r="X1064">
        <v>39</v>
      </c>
      <c r="Y1064">
        <v>24.47</v>
      </c>
      <c r="Z1064">
        <v>10</v>
      </c>
      <c r="AA1064" s="1" t="s">
        <v>8970</v>
      </c>
      <c r="AB1064">
        <v>0</v>
      </c>
      <c r="AC1064">
        <v>0</v>
      </c>
      <c r="AD1064" s="1" t="s">
        <v>50</v>
      </c>
      <c r="AE1064" t="b">
        <v>0</v>
      </c>
      <c r="AF1064" t="b">
        <v>0</v>
      </c>
      <c r="AG1064" t="b">
        <v>0</v>
      </c>
      <c r="AH1064" t="b">
        <v>0</v>
      </c>
      <c r="AI1064" t="b">
        <v>1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s="1" t="s">
        <v>51</v>
      </c>
      <c r="AS1064" s="1" t="s">
        <v>51</v>
      </c>
      <c r="AT1064" s="1" t="s">
        <v>51</v>
      </c>
      <c r="AU1064" s="1" t="s">
        <v>51</v>
      </c>
    </row>
    <row r="1065" spans="1:47" x14ac:dyDescent="0.25">
      <c r="A1065" s="1" t="s">
        <v>1787</v>
      </c>
      <c r="B1065">
        <v>3</v>
      </c>
      <c r="C1065" s="2" t="d">
        <v>2019-11-06T07:27:17.00000024400651375</v>
      </c>
      <c r="D1065" s="2" t="d">
        <v>2019-11-06T07:56:33.99999983143061550</v>
      </c>
      <c r="E1065">
        <v>39.630049999999997</v>
      </c>
      <c r="F1065">
        <v>-104.90501999999999</v>
      </c>
      <c r="G1065">
        <v>39.63353</v>
      </c>
      <c r="H1065">
        <v>-104.90649000000001</v>
      </c>
      <c r="I1065">
        <v>0.253</v>
      </c>
      <c r="J1065" s="1" t="s">
        <v>221</v>
      </c>
      <c r="L1065" s="1" t="s">
        <v>266</v>
      </c>
      <c r="M1065" s="1" t="s">
        <v>47</v>
      </c>
      <c r="N1065" s="1" t="s">
        <v>131</v>
      </c>
      <c r="O1065" s="1" t="s">
        <v>131</v>
      </c>
      <c r="P1065" s="1" t="s">
        <v>199</v>
      </c>
      <c r="Q1065" s="1" t="s">
        <v>415</v>
      </c>
      <c r="R1065" s="1" t="s">
        <v>48</v>
      </c>
      <c r="S1065" s="1" t="s">
        <v>79</v>
      </c>
      <c r="T1065" s="1" t="s">
        <v>201</v>
      </c>
      <c r="U1065" s="2" t="d">
        <v>2019-11-06T07:53:00.000000097788870375</v>
      </c>
      <c r="V1065">
        <v>37</v>
      </c>
      <c r="W1065">
        <v>33</v>
      </c>
      <c r="X1065">
        <v>59</v>
      </c>
      <c r="Y1065">
        <v>24.28</v>
      </c>
      <c r="Z1065">
        <v>10</v>
      </c>
      <c r="AA1065" s="1" t="s">
        <v>63</v>
      </c>
      <c r="AB1065">
        <v>5</v>
      </c>
      <c r="AC1065">
        <v>0</v>
      </c>
      <c r="AD1065" s="1" t="s">
        <v>1068</v>
      </c>
      <c r="AE1065" t="b">
        <v>0</v>
      </c>
      <c r="AF1065" t="b">
        <v>0</v>
      </c>
      <c r="AG1065" t="b">
        <v>0</v>
      </c>
      <c r="AH1065" t="b">
        <v>0</v>
      </c>
      <c r="AI1065" t="b">
        <v>1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s="1" t="s">
        <v>51</v>
      </c>
      <c r="AS1065" s="1" t="s">
        <v>51</v>
      </c>
      <c r="AT1065" s="1" t="s">
        <v>51</v>
      </c>
      <c r="AU1065" s="1" t="s">
        <v>51</v>
      </c>
    </row>
    <row r="1066" spans="1:47" x14ac:dyDescent="0.25">
      <c r="A1066" s="1" t="s">
        <v>3366</v>
      </c>
      <c r="B1066">
        <v>3</v>
      </c>
      <c r="C1066" s="2" t="d">
        <v>2019-11-06T07:24:59.00000004563480325</v>
      </c>
      <c r="D1066" s="2" t="d">
        <v>2019-11-06T07:54:34.00000006891786875</v>
      </c>
      <c r="E1066">
        <v>39.839080000000003</v>
      </c>
      <c r="F1066">
        <v>-105.0343</v>
      </c>
      <c r="G1066">
        <v>39.842129999999997</v>
      </c>
      <c r="H1066">
        <v>-105.03935</v>
      </c>
      <c r="I1066">
        <v>0.34100000000000003</v>
      </c>
      <c r="J1066" s="1" t="s">
        <v>572</v>
      </c>
      <c r="L1066" s="1" t="s">
        <v>372</v>
      </c>
      <c r="M1066" s="1" t="s">
        <v>47</v>
      </c>
      <c r="N1066" s="1" t="s">
        <v>80</v>
      </c>
      <c r="O1066" s="1" t="s">
        <v>147</v>
      </c>
      <c r="P1066" s="1" t="s">
        <v>199</v>
      </c>
      <c r="Q1066" s="1" t="s">
        <v>549</v>
      </c>
      <c r="R1066" s="1" t="s">
        <v>48</v>
      </c>
      <c r="S1066" s="1" t="s">
        <v>79</v>
      </c>
      <c r="T1066" s="1" t="s">
        <v>206</v>
      </c>
      <c r="U1066" s="2" t="d">
        <v>2019-11-06T07:47:00.00000018160789875</v>
      </c>
      <c r="V1066">
        <v>45</v>
      </c>
      <c r="W1066">
        <v>45</v>
      </c>
      <c r="X1066">
        <v>37</v>
      </c>
      <c r="Y1066">
        <v>24.49</v>
      </c>
      <c r="Z1066">
        <v>10</v>
      </c>
      <c r="AA1066" s="1" t="s">
        <v>8970</v>
      </c>
      <c r="AB1066">
        <v>0</v>
      </c>
      <c r="AC1066">
        <v>0</v>
      </c>
      <c r="AD1066" s="1" t="s">
        <v>50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s="1" t="s">
        <v>51</v>
      </c>
      <c r="AS1066" s="1" t="s">
        <v>51</v>
      </c>
      <c r="AT1066" s="1" t="s">
        <v>51</v>
      </c>
      <c r="AU1066" s="1" t="s">
        <v>51</v>
      </c>
    </row>
    <row r="1067" spans="1:47" x14ac:dyDescent="0.25">
      <c r="A1067" s="1" t="s">
        <v>7779</v>
      </c>
      <c r="B1067">
        <v>3</v>
      </c>
      <c r="C1067" s="2" t="d">
        <v>2019-11-06T08:33:15.99999971687793675</v>
      </c>
      <c r="D1067" s="2" t="d">
        <v>2019-11-06T09:02:31.99999969918281075</v>
      </c>
      <c r="E1067">
        <v>38.043999999999997</v>
      </c>
      <c r="F1067">
        <v>-103.69719000000001</v>
      </c>
      <c r="G1067">
        <v>38.044550000000001</v>
      </c>
      <c r="H1067">
        <v>-103.69856</v>
      </c>
      <c r="I1067">
        <v>8.4000000000000005E-2</v>
      </c>
      <c r="J1067" s="1" t="s">
        <v>7647</v>
      </c>
      <c r="K1067">
        <v>20881</v>
      </c>
      <c r="L1067" s="1" t="s">
        <v>6572</v>
      </c>
      <c r="M1067" s="1" t="s">
        <v>97</v>
      </c>
      <c r="N1067" s="1" t="s">
        <v>1055</v>
      </c>
      <c r="O1067" s="1" t="s">
        <v>1056</v>
      </c>
      <c r="P1067" s="1" t="s">
        <v>199</v>
      </c>
      <c r="Q1067" s="1" t="s">
        <v>7780</v>
      </c>
      <c r="R1067" s="1" t="s">
        <v>48</v>
      </c>
      <c r="S1067" s="1" t="s">
        <v>79</v>
      </c>
      <c r="T1067" s="1" t="s">
        <v>1043</v>
      </c>
      <c r="U1067" s="2" t="d">
        <v>2019-11-06T08:52:59.99999988824129100</v>
      </c>
      <c r="V1067">
        <v>42</v>
      </c>
      <c r="W1067">
        <v>37</v>
      </c>
      <c r="X1067">
        <v>67</v>
      </c>
      <c r="Y1067">
        <v>25.85</v>
      </c>
      <c r="Z1067">
        <v>10</v>
      </c>
      <c r="AA1067" s="1" t="s">
        <v>57</v>
      </c>
      <c r="AB1067">
        <v>8</v>
      </c>
      <c r="AC1067">
        <v>0</v>
      </c>
      <c r="AD1067" s="1" t="s">
        <v>1068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s="1" t="s">
        <v>51</v>
      </c>
      <c r="AS1067" s="1" t="s">
        <v>51</v>
      </c>
      <c r="AT1067" s="1" t="s">
        <v>51</v>
      </c>
      <c r="AU1067" s="1" t="s">
        <v>51</v>
      </c>
    </row>
    <row r="1068" spans="1:47" x14ac:dyDescent="0.25">
      <c r="A1068" s="1" t="s">
        <v>8145</v>
      </c>
      <c r="B1068">
        <v>4</v>
      </c>
      <c r="C1068" s="2" t="d">
        <v>2019-11-06T10:03:16.99999995063990600</v>
      </c>
      <c r="D1068" s="2" t="d">
        <v>2019-11-06T10:32:56.99999988544732125</v>
      </c>
      <c r="E1068">
        <v>38.042209999999997</v>
      </c>
      <c r="F1068">
        <v>-103.69275</v>
      </c>
      <c r="G1068">
        <v>38.045729999999999</v>
      </c>
      <c r="H1068">
        <v>-103.70149000000001</v>
      </c>
      <c r="I1068">
        <v>0.53400000000000003</v>
      </c>
      <c r="J1068" s="1" t="s">
        <v>8146</v>
      </c>
      <c r="K1068">
        <v>28757</v>
      </c>
      <c r="L1068" s="1" t="s">
        <v>7415</v>
      </c>
      <c r="M1068" s="1" t="s">
        <v>97</v>
      </c>
      <c r="N1068" s="1" t="s">
        <v>1055</v>
      </c>
      <c r="O1068" s="1" t="s">
        <v>1056</v>
      </c>
      <c r="P1068" s="1" t="s">
        <v>199</v>
      </c>
      <c r="Q1068" s="1" t="s">
        <v>8147</v>
      </c>
      <c r="R1068" s="1" t="s">
        <v>48</v>
      </c>
      <c r="S1068" s="1" t="s">
        <v>79</v>
      </c>
      <c r="T1068" s="1" t="s">
        <v>1043</v>
      </c>
      <c r="U1068" s="2" t="d">
        <v>2019-11-06T09:53:00.00000030733644975</v>
      </c>
      <c r="V1068">
        <v>47</v>
      </c>
      <c r="W1068">
        <v>44</v>
      </c>
      <c r="X1068">
        <v>59</v>
      </c>
      <c r="Y1068">
        <v>25.83</v>
      </c>
      <c r="Z1068">
        <v>10</v>
      </c>
      <c r="AA1068" s="1" t="s">
        <v>57</v>
      </c>
      <c r="AB1068">
        <v>7</v>
      </c>
      <c r="AC1068">
        <v>0</v>
      </c>
      <c r="AD1068" s="1" t="s">
        <v>50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1</v>
      </c>
      <c r="AO1068" t="b">
        <v>0</v>
      </c>
      <c r="AP1068" t="b">
        <v>0</v>
      </c>
      <c r="AQ1068" t="b">
        <v>0</v>
      </c>
      <c r="AR1068" s="1" t="s">
        <v>51</v>
      </c>
      <c r="AS1068" s="1" t="s">
        <v>51</v>
      </c>
      <c r="AT1068" s="1" t="s">
        <v>51</v>
      </c>
      <c r="AU1068" s="1" t="s">
        <v>51</v>
      </c>
    </row>
    <row r="1069" spans="1:47" x14ac:dyDescent="0.25">
      <c r="A1069" s="1" t="s">
        <v>8148</v>
      </c>
      <c r="B1069">
        <v>4</v>
      </c>
      <c r="C1069" s="2" t="d">
        <v>2019-11-06T10:25:46.99999995063990600</v>
      </c>
      <c r="D1069" s="2" t="d">
        <v>2019-11-06T10:52:55.000000186264515225</v>
      </c>
      <c r="E1069">
        <v>38.042209999999997</v>
      </c>
      <c r="F1069">
        <v>-103.69275</v>
      </c>
      <c r="G1069">
        <v>38.045729999999999</v>
      </c>
      <c r="H1069">
        <v>-103.70149000000001</v>
      </c>
      <c r="I1069">
        <v>0.53400000000000003</v>
      </c>
      <c r="J1069" s="1" t="s">
        <v>8149</v>
      </c>
      <c r="K1069">
        <v>28757</v>
      </c>
      <c r="L1069" s="1" t="s">
        <v>7415</v>
      </c>
      <c r="M1069" s="1" t="s">
        <v>97</v>
      </c>
      <c r="N1069" s="1" t="s">
        <v>1055</v>
      </c>
      <c r="O1069" s="1" t="s">
        <v>1056</v>
      </c>
      <c r="P1069" s="1" t="s">
        <v>199</v>
      </c>
      <c r="Q1069" s="1" t="s">
        <v>8147</v>
      </c>
      <c r="R1069" s="1" t="s">
        <v>48</v>
      </c>
      <c r="S1069" s="1" t="s">
        <v>79</v>
      </c>
      <c r="T1069" s="1" t="s">
        <v>1043</v>
      </c>
      <c r="U1069" s="2" t="d">
        <v>2019-11-06T10:53:00.000000097788870375</v>
      </c>
      <c r="V1069">
        <v>54</v>
      </c>
      <c r="W1069">
        <v>54</v>
      </c>
      <c r="X1069">
        <v>47</v>
      </c>
      <c r="Y1069">
        <v>25.83</v>
      </c>
      <c r="Z1069">
        <v>10</v>
      </c>
      <c r="AA1069" s="1" t="s">
        <v>57</v>
      </c>
      <c r="AB1069">
        <v>5</v>
      </c>
      <c r="AC1069">
        <v>0</v>
      </c>
      <c r="AD1069" s="1" t="s">
        <v>50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1</v>
      </c>
      <c r="AO1069" t="b">
        <v>0</v>
      </c>
      <c r="AP1069" t="b">
        <v>0</v>
      </c>
      <c r="AQ1069" t="b">
        <v>0</v>
      </c>
      <c r="AR1069" s="1" t="s">
        <v>51</v>
      </c>
      <c r="AS1069" s="1" t="s">
        <v>51</v>
      </c>
      <c r="AT1069" s="1" t="s">
        <v>51</v>
      </c>
      <c r="AU1069" s="1" t="s">
        <v>51</v>
      </c>
    </row>
    <row r="1070" spans="1:47" x14ac:dyDescent="0.25">
      <c r="A1070" s="1" t="s">
        <v>7521</v>
      </c>
      <c r="B1070">
        <v>4</v>
      </c>
      <c r="C1070" s="2" t="d">
        <v>2019-11-06T11:43:45.99999988451600025</v>
      </c>
      <c r="D1070" s="2" t="d">
        <v>2019-11-06T12:11:27.999999895691871825</v>
      </c>
      <c r="E1070">
        <v>39.741340000000001</v>
      </c>
      <c r="F1070">
        <v>-104.62177</v>
      </c>
      <c r="G1070">
        <v>39.738129999999998</v>
      </c>
      <c r="H1070">
        <v>-104.37745</v>
      </c>
      <c r="I1070">
        <v>12.983000000000001</v>
      </c>
      <c r="J1070" s="1" t="s">
        <v>7522</v>
      </c>
      <c r="K1070">
        <v>31802</v>
      </c>
      <c r="L1070" s="1" t="s">
        <v>6727</v>
      </c>
      <c r="M1070" s="1" t="s">
        <v>47</v>
      </c>
      <c r="N1070" s="1" t="s">
        <v>1046</v>
      </c>
      <c r="O1070" s="1" t="s">
        <v>147</v>
      </c>
      <c r="P1070" s="1" t="s">
        <v>199</v>
      </c>
      <c r="Q1070" s="1" t="s">
        <v>1047</v>
      </c>
      <c r="R1070" s="1" t="s">
        <v>48</v>
      </c>
      <c r="S1070" s="1" t="s">
        <v>79</v>
      </c>
      <c r="T1070" s="1" t="s">
        <v>790</v>
      </c>
      <c r="U1070" s="2" t="d">
        <v>2019-11-06T11:48:00.00000016763806350</v>
      </c>
      <c r="V1070">
        <v>46</v>
      </c>
      <c r="W1070">
        <v>38</v>
      </c>
      <c r="X1070">
        <v>66</v>
      </c>
      <c r="Y1070">
        <v>24.65</v>
      </c>
      <c r="Z1070">
        <v>10</v>
      </c>
      <c r="AA1070" s="1" t="s">
        <v>59</v>
      </c>
      <c r="AB1070">
        <v>23</v>
      </c>
      <c r="AC1070">
        <v>0</v>
      </c>
      <c r="AD1070" s="1" t="s">
        <v>1212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1</v>
      </c>
      <c r="AO1070" t="b">
        <v>0</v>
      </c>
      <c r="AP1070" t="b">
        <v>0</v>
      </c>
      <c r="AQ1070" t="b">
        <v>0</v>
      </c>
      <c r="AR1070" s="1" t="s">
        <v>51</v>
      </c>
      <c r="AS1070" s="1" t="s">
        <v>51</v>
      </c>
      <c r="AT1070" s="1" t="s">
        <v>51</v>
      </c>
      <c r="AU1070" s="1" t="s">
        <v>51</v>
      </c>
    </row>
    <row r="1071" spans="1:47" x14ac:dyDescent="0.25">
      <c r="A1071" s="1" t="s">
        <v>7523</v>
      </c>
      <c r="B1071">
        <v>4</v>
      </c>
      <c r="C1071" s="2" t="d">
        <v>2019-11-06T11:43:45.99999988451600025</v>
      </c>
      <c r="D1071" s="2" t="d">
        <v>2019-11-06T12:11:27.999999895691871825</v>
      </c>
      <c r="E1071">
        <v>39.738129999999998</v>
      </c>
      <c r="F1071">
        <v>-104.37745</v>
      </c>
      <c r="G1071">
        <v>39.741340000000001</v>
      </c>
      <c r="H1071">
        <v>-104.62177</v>
      </c>
      <c r="I1071">
        <v>12.983000000000001</v>
      </c>
      <c r="J1071" s="1" t="s">
        <v>7524</v>
      </c>
      <c r="K1071">
        <v>2101</v>
      </c>
      <c r="L1071" s="1" t="s">
        <v>7525</v>
      </c>
      <c r="M1071" s="1" t="s">
        <v>97</v>
      </c>
      <c r="N1071" s="1" t="s">
        <v>788</v>
      </c>
      <c r="O1071" s="1" t="s">
        <v>147</v>
      </c>
      <c r="P1071" s="1" t="s">
        <v>199</v>
      </c>
      <c r="Q1071" s="1" t="s">
        <v>789</v>
      </c>
      <c r="R1071" s="1" t="s">
        <v>48</v>
      </c>
      <c r="S1071" s="1" t="s">
        <v>79</v>
      </c>
      <c r="T1071" s="1" t="s">
        <v>790</v>
      </c>
      <c r="U1071" s="2" t="d">
        <v>2019-11-06T11:48:00.00000016763806350</v>
      </c>
      <c r="V1071">
        <v>46</v>
      </c>
      <c r="W1071">
        <v>38</v>
      </c>
      <c r="X1071">
        <v>66</v>
      </c>
      <c r="Y1071">
        <v>24.65</v>
      </c>
      <c r="Z1071">
        <v>10</v>
      </c>
      <c r="AA1071" s="1" t="s">
        <v>59</v>
      </c>
      <c r="AB1071">
        <v>23</v>
      </c>
      <c r="AC1071">
        <v>0</v>
      </c>
      <c r="AD1071" s="1" t="s">
        <v>1212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1</v>
      </c>
      <c r="AO1071" t="b">
        <v>0</v>
      </c>
      <c r="AP1071" t="b">
        <v>0</v>
      </c>
      <c r="AQ1071" t="b">
        <v>0</v>
      </c>
      <c r="AR1071" s="1" t="s">
        <v>51</v>
      </c>
      <c r="AS1071" s="1" t="s">
        <v>51</v>
      </c>
      <c r="AT1071" s="1" t="s">
        <v>51</v>
      </c>
      <c r="AU1071" s="1" t="s">
        <v>51</v>
      </c>
    </row>
    <row r="1072" spans="1:47" x14ac:dyDescent="0.25">
      <c r="A1072" s="1" t="s">
        <v>1881</v>
      </c>
      <c r="B1072">
        <v>3</v>
      </c>
      <c r="C1072" s="2" t="d">
        <v>2019-11-06T12:39:17.00000028591603300</v>
      </c>
      <c r="D1072" s="2" t="d">
        <v>2019-11-06T13:08:30.999999800696969175</v>
      </c>
      <c r="E1072">
        <v>38.649389999999997</v>
      </c>
      <c r="F1072">
        <v>-104.69619</v>
      </c>
      <c r="G1072">
        <v>38.633249999999997</v>
      </c>
      <c r="H1072">
        <v>-104.69182000000001</v>
      </c>
      <c r="I1072">
        <v>1.1399999999999999</v>
      </c>
      <c r="J1072" s="1" t="s">
        <v>1882</v>
      </c>
      <c r="L1072" s="1" t="s">
        <v>196</v>
      </c>
      <c r="M1072" s="1" t="s">
        <v>47</v>
      </c>
      <c r="N1072" s="1" t="s">
        <v>328</v>
      </c>
      <c r="O1072" s="1" t="s">
        <v>194</v>
      </c>
      <c r="P1072" s="1" t="s">
        <v>199</v>
      </c>
      <c r="Q1072" s="1" t="s">
        <v>329</v>
      </c>
      <c r="R1072" s="1" t="s">
        <v>48</v>
      </c>
      <c r="S1072" s="1" t="s">
        <v>79</v>
      </c>
      <c r="T1072" s="1" t="s">
        <v>269</v>
      </c>
      <c r="U1072" s="2" t="d">
        <v>2019-11-06T12:58:00.00000002793967725</v>
      </c>
      <c r="V1072">
        <v>62</v>
      </c>
      <c r="W1072">
        <v>62</v>
      </c>
      <c r="X1072">
        <v>17</v>
      </c>
      <c r="Y1072">
        <v>24.28</v>
      </c>
      <c r="Z1072">
        <v>10</v>
      </c>
      <c r="AA1072" s="1" t="s">
        <v>64</v>
      </c>
      <c r="AB1072">
        <v>9</v>
      </c>
      <c r="AC1072">
        <v>0</v>
      </c>
      <c r="AD1072" s="1" t="s">
        <v>1068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s="1" t="s">
        <v>51</v>
      </c>
      <c r="AS1072" s="1" t="s">
        <v>51</v>
      </c>
      <c r="AT1072" s="1" t="s">
        <v>51</v>
      </c>
      <c r="AU1072" s="1" t="s">
        <v>51</v>
      </c>
    </row>
    <row r="1073" spans="1:47" x14ac:dyDescent="0.25">
      <c r="A1073" s="1" t="s">
        <v>8434</v>
      </c>
      <c r="B1073">
        <v>4</v>
      </c>
      <c r="C1073" s="2" t="d">
        <v>2019-11-06T15:24:18.99999970570206450</v>
      </c>
      <c r="D1073" s="2" t="d">
        <v>2019-11-06T15:51:15.0000002793967725</v>
      </c>
      <c r="E1073">
        <v>39.741340000000001</v>
      </c>
      <c r="F1073">
        <v>-104.62177</v>
      </c>
      <c r="G1073">
        <v>39.738129999999998</v>
      </c>
      <c r="H1073">
        <v>-104.37745</v>
      </c>
      <c r="I1073">
        <v>12.983000000000001</v>
      </c>
      <c r="J1073" s="1" t="s">
        <v>8435</v>
      </c>
      <c r="K1073">
        <v>31802</v>
      </c>
      <c r="L1073" s="1" t="s">
        <v>6727</v>
      </c>
      <c r="M1073" s="1" t="s">
        <v>47</v>
      </c>
      <c r="N1073" s="1" t="s">
        <v>1046</v>
      </c>
      <c r="O1073" s="1" t="s">
        <v>147</v>
      </c>
      <c r="P1073" s="1" t="s">
        <v>199</v>
      </c>
      <c r="Q1073" s="1" t="s">
        <v>1047</v>
      </c>
      <c r="R1073" s="1" t="s">
        <v>48</v>
      </c>
      <c r="S1073" s="1" t="s">
        <v>79</v>
      </c>
      <c r="T1073" s="1" t="s">
        <v>790</v>
      </c>
      <c r="U1073" s="2" t="d">
        <v>2019-11-06T15:52:00.00000011175870900</v>
      </c>
      <c r="V1073">
        <v>30</v>
      </c>
      <c r="W1073">
        <v>22</v>
      </c>
      <c r="X1073">
        <v>100</v>
      </c>
      <c r="Y1073">
        <v>24.75</v>
      </c>
      <c r="Z1073">
        <v>0.5</v>
      </c>
      <c r="AA1073" s="1" t="s">
        <v>62</v>
      </c>
      <c r="AB1073">
        <v>9</v>
      </c>
      <c r="AC1073">
        <v>0</v>
      </c>
      <c r="AD1073" s="1" t="s">
        <v>1269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1</v>
      </c>
      <c r="AO1073" t="b">
        <v>0</v>
      </c>
      <c r="AP1073" t="b">
        <v>0</v>
      </c>
      <c r="AQ1073" t="b">
        <v>0</v>
      </c>
      <c r="AR1073" s="1" t="s">
        <v>51</v>
      </c>
      <c r="AS1073" s="1" t="s">
        <v>51</v>
      </c>
      <c r="AT1073" s="1" t="s">
        <v>51</v>
      </c>
      <c r="AU1073" s="1" t="s">
        <v>51</v>
      </c>
    </row>
    <row r="1074" spans="1:47" x14ac:dyDescent="0.25">
      <c r="A1074" s="1" t="s">
        <v>8436</v>
      </c>
      <c r="B1074">
        <v>4</v>
      </c>
      <c r="C1074" s="2" t="d">
        <v>2019-11-06T15:24:18.99999970570206450</v>
      </c>
      <c r="D1074" s="2" t="d">
        <v>2019-11-06T15:51:15.0000002793967725</v>
      </c>
      <c r="E1074">
        <v>39.738129999999998</v>
      </c>
      <c r="F1074">
        <v>-104.37745</v>
      </c>
      <c r="G1074">
        <v>39.741340000000001</v>
      </c>
      <c r="H1074">
        <v>-104.62177</v>
      </c>
      <c r="I1074">
        <v>12.983000000000001</v>
      </c>
      <c r="J1074" s="1" t="s">
        <v>8437</v>
      </c>
      <c r="K1074">
        <v>2101</v>
      </c>
      <c r="L1074" s="1" t="s">
        <v>7525</v>
      </c>
      <c r="M1074" s="1" t="s">
        <v>97</v>
      </c>
      <c r="N1074" s="1" t="s">
        <v>788</v>
      </c>
      <c r="O1074" s="1" t="s">
        <v>147</v>
      </c>
      <c r="P1074" s="1" t="s">
        <v>199</v>
      </c>
      <c r="Q1074" s="1" t="s">
        <v>789</v>
      </c>
      <c r="R1074" s="1" t="s">
        <v>48</v>
      </c>
      <c r="S1074" s="1" t="s">
        <v>79</v>
      </c>
      <c r="T1074" s="1" t="s">
        <v>790</v>
      </c>
      <c r="U1074" s="2" t="d">
        <v>2019-11-06T15:52:00.00000011175870900</v>
      </c>
      <c r="V1074">
        <v>30</v>
      </c>
      <c r="W1074">
        <v>22</v>
      </c>
      <c r="X1074">
        <v>100</v>
      </c>
      <c r="Y1074">
        <v>24.75</v>
      </c>
      <c r="Z1074">
        <v>0.5</v>
      </c>
      <c r="AA1074" s="1" t="s">
        <v>62</v>
      </c>
      <c r="AB1074">
        <v>9</v>
      </c>
      <c r="AC1074">
        <v>0</v>
      </c>
      <c r="AD1074" s="1" t="s">
        <v>1269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 t="b">
        <v>0</v>
      </c>
      <c r="AQ1074" t="b">
        <v>0</v>
      </c>
      <c r="AR1074" s="1" t="s">
        <v>51</v>
      </c>
      <c r="AS1074" s="1" t="s">
        <v>51</v>
      </c>
      <c r="AT1074" s="1" t="s">
        <v>51</v>
      </c>
      <c r="AU1074" s="1" t="s">
        <v>51</v>
      </c>
    </row>
    <row r="1075" spans="1:47" x14ac:dyDescent="0.25">
      <c r="A1075" s="1" t="s">
        <v>8438</v>
      </c>
      <c r="B1075">
        <v>4</v>
      </c>
      <c r="C1075" s="2" t="d">
        <v>2019-11-06T12:45:58.999999961815774200</v>
      </c>
      <c r="D1075" s="2" t="d">
        <v>2019-11-06T13:11:25.00000024214387175</v>
      </c>
      <c r="E1075">
        <v>39.738129999999998</v>
      </c>
      <c r="F1075">
        <v>-104.37745</v>
      </c>
      <c r="G1075">
        <v>39.741340000000001</v>
      </c>
      <c r="H1075">
        <v>-104.62177</v>
      </c>
      <c r="I1075">
        <v>12.983000000000001</v>
      </c>
      <c r="J1075" s="1" t="s">
        <v>7524</v>
      </c>
      <c r="K1075">
        <v>2101</v>
      </c>
      <c r="L1075" s="1" t="s">
        <v>7525</v>
      </c>
      <c r="M1075" s="1" t="s">
        <v>97</v>
      </c>
      <c r="N1075" s="1" t="s">
        <v>788</v>
      </c>
      <c r="O1075" s="1" t="s">
        <v>147</v>
      </c>
      <c r="P1075" s="1" t="s">
        <v>199</v>
      </c>
      <c r="Q1075" s="1" t="s">
        <v>789</v>
      </c>
      <c r="R1075" s="1" t="s">
        <v>48</v>
      </c>
      <c r="S1075" s="1" t="s">
        <v>79</v>
      </c>
      <c r="T1075" s="1" t="s">
        <v>790</v>
      </c>
      <c r="U1075" s="2" t="d">
        <v>2019-11-06T12:47:59.9999999580904875</v>
      </c>
      <c r="V1075">
        <v>32</v>
      </c>
      <c r="W1075">
        <v>22</v>
      </c>
      <c r="X1075">
        <v>100</v>
      </c>
      <c r="Y1075">
        <v>24.68</v>
      </c>
      <c r="Z1075">
        <v>0.25</v>
      </c>
      <c r="AA1075" s="1" t="s">
        <v>59</v>
      </c>
      <c r="AB1075">
        <v>15</v>
      </c>
      <c r="AC1075">
        <v>0</v>
      </c>
      <c r="AD1075" s="1" t="s">
        <v>1269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1</v>
      </c>
      <c r="AO1075" t="b">
        <v>0</v>
      </c>
      <c r="AP1075" t="b">
        <v>0</v>
      </c>
      <c r="AQ1075" t="b">
        <v>0</v>
      </c>
      <c r="AR1075" s="1" t="s">
        <v>51</v>
      </c>
      <c r="AS1075" s="1" t="s">
        <v>51</v>
      </c>
      <c r="AT1075" s="1" t="s">
        <v>51</v>
      </c>
      <c r="AU1075" s="1" t="s">
        <v>51</v>
      </c>
    </row>
    <row r="1076" spans="1:47" x14ac:dyDescent="0.25">
      <c r="A1076" s="1" t="s">
        <v>8439</v>
      </c>
      <c r="B1076">
        <v>4</v>
      </c>
      <c r="C1076" s="2" t="d">
        <v>2019-11-06T12:45:58.999999961815774200</v>
      </c>
      <c r="D1076" s="2" t="d">
        <v>2019-11-06T13:11:25.00000024214387175</v>
      </c>
      <c r="E1076">
        <v>39.741340000000001</v>
      </c>
      <c r="F1076">
        <v>-104.62177</v>
      </c>
      <c r="G1076">
        <v>39.738129999999998</v>
      </c>
      <c r="H1076">
        <v>-104.37745</v>
      </c>
      <c r="I1076">
        <v>12.983000000000001</v>
      </c>
      <c r="J1076" s="1" t="s">
        <v>7522</v>
      </c>
      <c r="K1076">
        <v>31802</v>
      </c>
      <c r="L1076" s="1" t="s">
        <v>6727</v>
      </c>
      <c r="M1076" s="1" t="s">
        <v>47</v>
      </c>
      <c r="N1076" s="1" t="s">
        <v>1046</v>
      </c>
      <c r="O1076" s="1" t="s">
        <v>147</v>
      </c>
      <c r="P1076" s="1" t="s">
        <v>199</v>
      </c>
      <c r="Q1076" s="1" t="s">
        <v>1047</v>
      </c>
      <c r="R1076" s="1" t="s">
        <v>48</v>
      </c>
      <c r="S1076" s="1" t="s">
        <v>79</v>
      </c>
      <c r="T1076" s="1" t="s">
        <v>790</v>
      </c>
      <c r="U1076" s="2" t="d">
        <v>2019-11-06T12:47:59.9999999580904875</v>
      </c>
      <c r="V1076">
        <v>32</v>
      </c>
      <c r="W1076">
        <v>22</v>
      </c>
      <c r="X1076">
        <v>100</v>
      </c>
      <c r="Y1076">
        <v>24.68</v>
      </c>
      <c r="Z1076">
        <v>0.25</v>
      </c>
      <c r="AA1076" s="1" t="s">
        <v>59</v>
      </c>
      <c r="AB1076">
        <v>15</v>
      </c>
      <c r="AC1076">
        <v>0</v>
      </c>
      <c r="AD1076" s="1" t="s">
        <v>1269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1</v>
      </c>
      <c r="AO1076" t="b">
        <v>0</v>
      </c>
      <c r="AP1076" t="b">
        <v>0</v>
      </c>
      <c r="AQ1076" t="b">
        <v>0</v>
      </c>
      <c r="AR1076" s="1" t="s">
        <v>51</v>
      </c>
      <c r="AS1076" s="1" t="s">
        <v>51</v>
      </c>
      <c r="AT1076" s="1" t="s">
        <v>51</v>
      </c>
      <c r="AU1076" s="1" t="s">
        <v>51</v>
      </c>
    </row>
    <row r="1077" spans="1:47" x14ac:dyDescent="0.25">
      <c r="A1077" s="1" t="s">
        <v>1883</v>
      </c>
      <c r="B1077">
        <v>3</v>
      </c>
      <c r="C1077" s="2" t="d">
        <v>2019-11-06T12:54:58.99999983608722725</v>
      </c>
      <c r="D1077" s="2" t="d">
        <v>2019-11-06T13:24:33.0000002542510650</v>
      </c>
      <c r="E1077">
        <v>39.284529999999997</v>
      </c>
      <c r="F1077">
        <v>-104.89633000000001</v>
      </c>
      <c r="G1077">
        <v>39.289009999999998</v>
      </c>
      <c r="H1077">
        <v>-104.89555</v>
      </c>
      <c r="I1077">
        <v>0.312</v>
      </c>
      <c r="J1077" s="1" t="s">
        <v>399</v>
      </c>
      <c r="L1077" s="1" t="s">
        <v>195</v>
      </c>
      <c r="M1077" s="1" t="s">
        <v>47</v>
      </c>
      <c r="N1077" s="1" t="s">
        <v>192</v>
      </c>
      <c r="O1077" s="1" t="s">
        <v>121</v>
      </c>
      <c r="P1077" s="1" t="s">
        <v>199</v>
      </c>
      <c r="Q1077" s="1" t="s">
        <v>334</v>
      </c>
      <c r="R1077" s="1" t="s">
        <v>48</v>
      </c>
      <c r="S1077" s="1" t="s">
        <v>79</v>
      </c>
      <c r="T1077" s="1" t="s">
        <v>224</v>
      </c>
      <c r="U1077" s="2" t="d">
        <v>2019-11-06T12:53:00.00000030733644975</v>
      </c>
      <c r="V1077">
        <v>52</v>
      </c>
      <c r="W1077">
        <v>52</v>
      </c>
      <c r="X1077">
        <v>47</v>
      </c>
      <c r="Y1077">
        <v>23.24</v>
      </c>
      <c r="Z1077">
        <v>10</v>
      </c>
      <c r="AA1077" s="1" t="s">
        <v>61</v>
      </c>
      <c r="AB1077">
        <v>17</v>
      </c>
      <c r="AC1077">
        <v>0</v>
      </c>
      <c r="AD1077" s="1" t="s">
        <v>1068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s="1" t="s">
        <v>51</v>
      </c>
      <c r="AS1077" s="1" t="s">
        <v>51</v>
      </c>
      <c r="AT1077" s="1" t="s">
        <v>51</v>
      </c>
      <c r="AU1077" s="1" t="s">
        <v>51</v>
      </c>
    </row>
    <row r="1078" spans="1:47" x14ac:dyDescent="0.25">
      <c r="A1078" s="1" t="s">
        <v>8440</v>
      </c>
      <c r="B1078">
        <v>4</v>
      </c>
      <c r="C1078" s="2" t="d">
        <v>2019-11-06T13:41:32.999999807216226975</v>
      </c>
      <c r="D1078" s="2" t="d">
        <v>2019-11-06T14:11:20.99999972619116025</v>
      </c>
      <c r="E1078">
        <v>39.738129999999998</v>
      </c>
      <c r="F1078">
        <v>-104.37745</v>
      </c>
      <c r="G1078">
        <v>39.741340000000001</v>
      </c>
      <c r="H1078">
        <v>-104.62177</v>
      </c>
      <c r="I1078">
        <v>12.983000000000001</v>
      </c>
      <c r="J1078" s="1" t="s">
        <v>7524</v>
      </c>
      <c r="K1078">
        <v>2101</v>
      </c>
      <c r="L1078" s="1" t="s">
        <v>7525</v>
      </c>
      <c r="M1078" s="1" t="s">
        <v>97</v>
      </c>
      <c r="N1078" s="1" t="s">
        <v>788</v>
      </c>
      <c r="O1078" s="1" t="s">
        <v>147</v>
      </c>
      <c r="P1078" s="1" t="s">
        <v>199</v>
      </c>
      <c r="Q1078" s="1" t="s">
        <v>789</v>
      </c>
      <c r="R1078" s="1" t="s">
        <v>48</v>
      </c>
      <c r="S1078" s="1" t="s">
        <v>79</v>
      </c>
      <c r="T1078" s="1" t="s">
        <v>790</v>
      </c>
      <c r="U1078" s="2" t="d">
        <v>2019-11-06T13:50:00.00000013969838625</v>
      </c>
      <c r="V1078">
        <v>32</v>
      </c>
      <c r="W1078">
        <v>22</v>
      </c>
      <c r="X1078">
        <v>100</v>
      </c>
      <c r="Y1078">
        <v>24.7</v>
      </c>
      <c r="Z1078">
        <v>0.25</v>
      </c>
      <c r="AA1078" s="1" t="s">
        <v>59</v>
      </c>
      <c r="AB1078">
        <v>14</v>
      </c>
      <c r="AC1078">
        <v>0</v>
      </c>
      <c r="AD1078" s="1" t="s">
        <v>4895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1</v>
      </c>
      <c r="AO1078" t="b">
        <v>0</v>
      </c>
      <c r="AP1078" t="b">
        <v>0</v>
      </c>
      <c r="AQ1078" t="b">
        <v>0</v>
      </c>
      <c r="AR1078" s="1" t="s">
        <v>51</v>
      </c>
      <c r="AS1078" s="1" t="s">
        <v>51</v>
      </c>
      <c r="AT1078" s="1" t="s">
        <v>51</v>
      </c>
      <c r="AU1078" s="1" t="s">
        <v>51</v>
      </c>
    </row>
    <row r="1079" spans="1:47" x14ac:dyDescent="0.25">
      <c r="A1079" s="1" t="s">
        <v>8441</v>
      </c>
      <c r="B1079">
        <v>4</v>
      </c>
      <c r="C1079" s="2" t="d">
        <v>2019-11-06T13:41:32.999999807216226975</v>
      </c>
      <c r="D1079" s="2" t="d">
        <v>2019-11-06T14:11:20.99999972619116025</v>
      </c>
      <c r="E1079">
        <v>39.741340000000001</v>
      </c>
      <c r="F1079">
        <v>-104.62177</v>
      </c>
      <c r="G1079">
        <v>39.738129999999998</v>
      </c>
      <c r="H1079">
        <v>-104.37745</v>
      </c>
      <c r="I1079">
        <v>12.983000000000001</v>
      </c>
      <c r="J1079" s="1" t="s">
        <v>7522</v>
      </c>
      <c r="K1079">
        <v>31802</v>
      </c>
      <c r="L1079" s="1" t="s">
        <v>6727</v>
      </c>
      <c r="M1079" s="1" t="s">
        <v>47</v>
      </c>
      <c r="N1079" s="1" t="s">
        <v>1046</v>
      </c>
      <c r="O1079" s="1" t="s">
        <v>147</v>
      </c>
      <c r="P1079" s="1" t="s">
        <v>199</v>
      </c>
      <c r="Q1079" s="1" t="s">
        <v>1047</v>
      </c>
      <c r="R1079" s="1" t="s">
        <v>48</v>
      </c>
      <c r="S1079" s="1" t="s">
        <v>79</v>
      </c>
      <c r="T1079" s="1" t="s">
        <v>790</v>
      </c>
      <c r="U1079" s="2" t="d">
        <v>2019-11-06T13:50:00.00000013969838625</v>
      </c>
      <c r="V1079">
        <v>32</v>
      </c>
      <c r="W1079">
        <v>22</v>
      </c>
      <c r="X1079">
        <v>100</v>
      </c>
      <c r="Y1079">
        <v>24.7</v>
      </c>
      <c r="Z1079">
        <v>0.25</v>
      </c>
      <c r="AA1079" s="1" t="s">
        <v>59</v>
      </c>
      <c r="AB1079">
        <v>14</v>
      </c>
      <c r="AC1079">
        <v>0</v>
      </c>
      <c r="AD1079" s="1" t="s">
        <v>4895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0</v>
      </c>
      <c r="AR1079" s="1" t="s">
        <v>51</v>
      </c>
      <c r="AS1079" s="1" t="s">
        <v>51</v>
      </c>
      <c r="AT1079" s="1" t="s">
        <v>51</v>
      </c>
      <c r="AU1079" s="1" t="s">
        <v>51</v>
      </c>
    </row>
    <row r="1080" spans="1:47" x14ac:dyDescent="0.25">
      <c r="A1080" s="1" t="s">
        <v>8442</v>
      </c>
      <c r="B1080">
        <v>4</v>
      </c>
      <c r="C1080" s="2" t="d">
        <v>2019-11-06T14:42:59.00000021327286675</v>
      </c>
      <c r="D1080" s="2" t="d">
        <v>2019-11-06T15:11:16.9999998388811945700</v>
      </c>
      <c r="E1080">
        <v>39.741340000000001</v>
      </c>
      <c r="F1080">
        <v>-104.62177</v>
      </c>
      <c r="G1080">
        <v>39.738129999999998</v>
      </c>
      <c r="H1080">
        <v>-104.37745</v>
      </c>
      <c r="I1080">
        <v>12.983000000000001</v>
      </c>
      <c r="J1080" s="1" t="s">
        <v>7522</v>
      </c>
      <c r="K1080">
        <v>31802</v>
      </c>
      <c r="L1080" s="1" t="s">
        <v>6727</v>
      </c>
      <c r="M1080" s="1" t="s">
        <v>47</v>
      </c>
      <c r="N1080" s="1" t="s">
        <v>1046</v>
      </c>
      <c r="O1080" s="1" t="s">
        <v>147</v>
      </c>
      <c r="P1080" s="1" t="s">
        <v>199</v>
      </c>
      <c r="Q1080" s="1" t="s">
        <v>1047</v>
      </c>
      <c r="R1080" s="1" t="s">
        <v>48</v>
      </c>
      <c r="S1080" s="1" t="s">
        <v>79</v>
      </c>
      <c r="T1080" s="1" t="s">
        <v>790</v>
      </c>
      <c r="U1080" s="2" t="d">
        <v>2019-11-06T14:49:59.99999993015081025</v>
      </c>
      <c r="V1080">
        <v>32</v>
      </c>
      <c r="W1080">
        <v>25</v>
      </c>
      <c r="X1080">
        <v>93</v>
      </c>
      <c r="Y1080">
        <v>24.73</v>
      </c>
      <c r="Z1080">
        <v>0.25</v>
      </c>
      <c r="AA1080" s="1" t="s">
        <v>59</v>
      </c>
      <c r="AB1080">
        <v>8</v>
      </c>
      <c r="AC1080">
        <v>0</v>
      </c>
      <c r="AD1080" s="1" t="s">
        <v>1269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1</v>
      </c>
      <c r="AO1080" t="b">
        <v>0</v>
      </c>
      <c r="AP1080" t="b">
        <v>0</v>
      </c>
      <c r="AQ1080" t="b">
        <v>0</v>
      </c>
      <c r="AR1080" s="1" t="s">
        <v>51</v>
      </c>
      <c r="AS1080" s="1" t="s">
        <v>51</v>
      </c>
      <c r="AT1080" s="1" t="s">
        <v>51</v>
      </c>
      <c r="AU1080" s="1" t="s">
        <v>51</v>
      </c>
    </row>
    <row r="1081" spans="1:47" x14ac:dyDescent="0.25">
      <c r="A1081" s="1" t="s">
        <v>8443</v>
      </c>
      <c r="B1081">
        <v>4</v>
      </c>
      <c r="C1081" s="2" t="d">
        <v>2019-11-06T14:42:59.00000021327286675</v>
      </c>
      <c r="D1081" s="2" t="d">
        <v>2019-11-06T15:11:16.9999998388811945700</v>
      </c>
      <c r="E1081">
        <v>39.738129999999998</v>
      </c>
      <c r="F1081">
        <v>-104.37745</v>
      </c>
      <c r="G1081">
        <v>39.741340000000001</v>
      </c>
      <c r="H1081">
        <v>-104.62177</v>
      </c>
      <c r="I1081">
        <v>12.983000000000001</v>
      </c>
      <c r="J1081" s="1" t="s">
        <v>7524</v>
      </c>
      <c r="K1081">
        <v>2101</v>
      </c>
      <c r="L1081" s="1" t="s">
        <v>7525</v>
      </c>
      <c r="M1081" s="1" t="s">
        <v>97</v>
      </c>
      <c r="N1081" s="1" t="s">
        <v>788</v>
      </c>
      <c r="O1081" s="1" t="s">
        <v>147</v>
      </c>
      <c r="P1081" s="1" t="s">
        <v>199</v>
      </c>
      <c r="Q1081" s="1" t="s">
        <v>789</v>
      </c>
      <c r="R1081" s="1" t="s">
        <v>48</v>
      </c>
      <c r="S1081" s="1" t="s">
        <v>79</v>
      </c>
      <c r="T1081" s="1" t="s">
        <v>790</v>
      </c>
      <c r="U1081" s="2" t="d">
        <v>2019-11-06T14:49:59.99999993015081025</v>
      </c>
      <c r="V1081">
        <v>32</v>
      </c>
      <c r="W1081">
        <v>25</v>
      </c>
      <c r="X1081">
        <v>93</v>
      </c>
      <c r="Y1081">
        <v>24.73</v>
      </c>
      <c r="Z1081">
        <v>0.25</v>
      </c>
      <c r="AA1081" s="1" t="s">
        <v>59</v>
      </c>
      <c r="AB1081">
        <v>8</v>
      </c>
      <c r="AC1081">
        <v>0</v>
      </c>
      <c r="AD1081" s="1" t="s">
        <v>1269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1</v>
      </c>
      <c r="AO1081" t="b">
        <v>0</v>
      </c>
      <c r="AP1081" t="b">
        <v>0</v>
      </c>
      <c r="AQ1081" t="b">
        <v>0</v>
      </c>
      <c r="AR1081" s="1" t="s">
        <v>51</v>
      </c>
      <c r="AS1081" s="1" t="s">
        <v>51</v>
      </c>
      <c r="AT1081" s="1" t="s">
        <v>51</v>
      </c>
      <c r="AU1081" s="1" t="s">
        <v>51</v>
      </c>
    </row>
    <row r="1082" spans="1:47" x14ac:dyDescent="0.25">
      <c r="A1082" s="1" t="s">
        <v>5438</v>
      </c>
      <c r="B1082">
        <v>3</v>
      </c>
      <c r="C1082" s="2" t="d">
        <v>2019-11-06T16:04:49.00000008288771075</v>
      </c>
      <c r="D1082" s="2" t="d">
        <v>2019-11-06T16:34:32.00000009033829225</v>
      </c>
      <c r="E1082">
        <v>38.729410000000001</v>
      </c>
      <c r="F1082">
        <v>-104.73733</v>
      </c>
      <c r="G1082">
        <v>38.740479999999998</v>
      </c>
      <c r="H1082">
        <v>-104.74854999999999</v>
      </c>
      <c r="I1082">
        <v>0.97499999999999998</v>
      </c>
      <c r="J1082" s="1" t="s">
        <v>441</v>
      </c>
      <c r="L1082" s="1" t="s">
        <v>195</v>
      </c>
      <c r="M1082" s="1" t="s">
        <v>47</v>
      </c>
      <c r="N1082" s="1" t="s">
        <v>328</v>
      </c>
      <c r="O1082" s="1" t="s">
        <v>194</v>
      </c>
      <c r="P1082" s="1" t="s">
        <v>199</v>
      </c>
      <c r="Q1082" s="1" t="s">
        <v>329</v>
      </c>
      <c r="R1082" s="1" t="s">
        <v>48</v>
      </c>
      <c r="S1082" s="1" t="s">
        <v>79</v>
      </c>
      <c r="T1082" s="1" t="s">
        <v>269</v>
      </c>
      <c r="U1082" s="2" t="d">
        <v>2019-11-06T15:59:59.99999979045242400</v>
      </c>
      <c r="V1082">
        <v>46</v>
      </c>
      <c r="W1082">
        <v>39</v>
      </c>
      <c r="X1082">
        <v>62</v>
      </c>
      <c r="Y1082">
        <v>24.33</v>
      </c>
      <c r="Z1082">
        <v>6</v>
      </c>
      <c r="AA1082" s="1" t="s">
        <v>58</v>
      </c>
      <c r="AB1082">
        <v>17</v>
      </c>
      <c r="AC1082">
        <v>0</v>
      </c>
      <c r="AD1082" s="1" t="s">
        <v>1228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s="1" t="s">
        <v>51</v>
      </c>
      <c r="AS1082" s="1" t="s">
        <v>51</v>
      </c>
      <c r="AT1082" s="1" t="s">
        <v>51</v>
      </c>
      <c r="AU1082" s="1" t="s">
        <v>51</v>
      </c>
    </row>
    <row r="1083" spans="1:47" x14ac:dyDescent="0.25">
      <c r="A1083" s="1" t="s">
        <v>1567</v>
      </c>
      <c r="B1083">
        <v>3</v>
      </c>
      <c r="C1083" s="2" t="d">
        <v>2019-11-06T18:43:45.00000006984918975</v>
      </c>
      <c r="D1083" s="2" t="d">
        <v>2019-11-06T19:11:27.00000008102506200</v>
      </c>
      <c r="E1083">
        <v>38.735720000000001</v>
      </c>
      <c r="F1083">
        <v>-104.74372</v>
      </c>
      <c r="G1083">
        <v>38.745040000000003</v>
      </c>
      <c r="H1083">
        <v>-104.75315999999999</v>
      </c>
      <c r="I1083">
        <v>0.82099999999999995</v>
      </c>
      <c r="J1083" s="1" t="s">
        <v>1568</v>
      </c>
      <c r="L1083" s="1" t="s">
        <v>195</v>
      </c>
      <c r="M1083" s="1" t="s">
        <v>47</v>
      </c>
      <c r="N1083" s="1" t="s">
        <v>328</v>
      </c>
      <c r="O1083" s="1" t="s">
        <v>194</v>
      </c>
      <c r="P1083" s="1" t="s">
        <v>199</v>
      </c>
      <c r="Q1083" s="1" t="s">
        <v>329</v>
      </c>
      <c r="R1083" s="1" t="s">
        <v>48</v>
      </c>
      <c r="S1083" s="1" t="s">
        <v>79</v>
      </c>
      <c r="T1083" s="1" t="s">
        <v>269</v>
      </c>
      <c r="U1083" s="2" t="d">
        <v>2019-11-06T18:58:00.00000002793967725</v>
      </c>
      <c r="V1083">
        <v>33</v>
      </c>
      <c r="W1083">
        <v>24</v>
      </c>
      <c r="X1083">
        <v>81</v>
      </c>
      <c r="Y1083">
        <v>24.42</v>
      </c>
      <c r="Z1083">
        <v>10</v>
      </c>
      <c r="AA1083" s="1" t="s">
        <v>58</v>
      </c>
      <c r="AB1083">
        <v>10</v>
      </c>
      <c r="AC1083">
        <v>0</v>
      </c>
      <c r="AD1083" s="1" t="s">
        <v>1068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s="1" t="s">
        <v>53</v>
      </c>
      <c r="AS1083" s="1" t="s">
        <v>53</v>
      </c>
      <c r="AT1083" s="1" t="s">
        <v>53</v>
      </c>
      <c r="AU1083" s="1" t="s">
        <v>53</v>
      </c>
    </row>
    <row r="1084" spans="1:47" x14ac:dyDescent="0.25">
      <c r="A1084" s="1" t="s">
        <v>7446</v>
      </c>
      <c r="B1084">
        <v>3</v>
      </c>
      <c r="C1084" s="2" t="d">
        <v>2019-11-06T17:15:17.000000202096998550</v>
      </c>
      <c r="D1084" s="2" t="d">
        <v>2019-11-06T21:54:34.00000027846545150</v>
      </c>
      <c r="E1084">
        <v>39.071669999999997</v>
      </c>
      <c r="F1084">
        <v>-104.76165</v>
      </c>
      <c r="G1084">
        <v>39.074420000000003</v>
      </c>
      <c r="H1084">
        <v>-104.76315</v>
      </c>
      <c r="I1084">
        <v>0.20599999999999999</v>
      </c>
      <c r="J1084" s="1" t="s">
        <v>7447</v>
      </c>
      <c r="K1084">
        <v>16455</v>
      </c>
      <c r="L1084" s="1" t="s">
        <v>6645</v>
      </c>
      <c r="M1084" s="1" t="s">
        <v>97</v>
      </c>
      <c r="N1084" s="1" t="s">
        <v>233</v>
      </c>
      <c r="O1084" s="1" t="s">
        <v>194</v>
      </c>
      <c r="P1084" s="1" t="s">
        <v>199</v>
      </c>
      <c r="Q1084" s="1" t="s">
        <v>346</v>
      </c>
      <c r="R1084" s="1" t="s">
        <v>48</v>
      </c>
      <c r="S1084" s="1" t="s">
        <v>79</v>
      </c>
      <c r="T1084" s="1" t="s">
        <v>235</v>
      </c>
      <c r="U1084" s="2" t="d">
        <v>2019-11-06T16:57:59.99999981839210125</v>
      </c>
      <c r="V1084">
        <v>31</v>
      </c>
      <c r="W1084">
        <v>20</v>
      </c>
      <c r="X1084">
        <v>90</v>
      </c>
      <c r="Y1084">
        <v>23.7</v>
      </c>
      <c r="Z1084">
        <v>10</v>
      </c>
      <c r="AA1084" s="1" t="s">
        <v>58</v>
      </c>
      <c r="AB1084">
        <v>17</v>
      </c>
      <c r="AC1084">
        <v>0</v>
      </c>
      <c r="AD1084" s="1" t="s">
        <v>966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s="1" t="s">
        <v>53</v>
      </c>
      <c r="AS1084" s="1" t="s">
        <v>51</v>
      </c>
      <c r="AT1084" s="1" t="s">
        <v>51</v>
      </c>
      <c r="AU1084" s="1" t="s">
        <v>51</v>
      </c>
    </row>
    <row r="1085" spans="1:47" x14ac:dyDescent="0.25">
      <c r="A1085" s="1" t="s">
        <v>7328</v>
      </c>
      <c r="B1085">
        <v>3</v>
      </c>
      <c r="C1085" s="2" t="d">
        <v>2019-11-06T18:53:29.99999977648258200</v>
      </c>
      <c r="D1085" s="2" t="d">
        <v>2019-11-06T19:22:56.99999981559813150</v>
      </c>
      <c r="E1085">
        <v>39.066899999999997</v>
      </c>
      <c r="F1085">
        <v>-104.76145</v>
      </c>
      <c r="G1085">
        <v>39.073300000000003</v>
      </c>
      <c r="H1085">
        <v>-104.76215000000001</v>
      </c>
      <c r="I1085">
        <v>0.44400000000000001</v>
      </c>
      <c r="J1085" s="1" t="s">
        <v>7329</v>
      </c>
      <c r="K1085">
        <v>16254</v>
      </c>
      <c r="L1085" s="1" t="s">
        <v>6645</v>
      </c>
      <c r="M1085" s="1" t="s">
        <v>47</v>
      </c>
      <c r="N1085" s="1" t="s">
        <v>233</v>
      </c>
      <c r="O1085" s="1" t="s">
        <v>194</v>
      </c>
      <c r="P1085" s="1" t="s">
        <v>199</v>
      </c>
      <c r="Q1085" s="1" t="s">
        <v>263</v>
      </c>
      <c r="R1085" s="1" t="s">
        <v>48</v>
      </c>
      <c r="S1085" s="1" t="s">
        <v>79</v>
      </c>
      <c r="T1085" s="1" t="s">
        <v>235</v>
      </c>
      <c r="U1085" s="2" t="d">
        <v>2019-11-06T18:58:00.00000002793967725</v>
      </c>
      <c r="V1085">
        <v>31</v>
      </c>
      <c r="W1085">
        <v>19</v>
      </c>
      <c r="X1085">
        <v>85</v>
      </c>
      <c r="Y1085">
        <v>23.74</v>
      </c>
      <c r="Z1085">
        <v>10</v>
      </c>
      <c r="AA1085" s="1" t="s">
        <v>58</v>
      </c>
      <c r="AB1085">
        <v>20</v>
      </c>
      <c r="AC1085">
        <v>0</v>
      </c>
      <c r="AD1085" s="1" t="s">
        <v>966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s="1" t="s">
        <v>53</v>
      </c>
      <c r="AS1085" s="1" t="s">
        <v>53</v>
      </c>
      <c r="AT1085" s="1" t="s">
        <v>53</v>
      </c>
      <c r="AU1085" s="1" t="s">
        <v>53</v>
      </c>
    </row>
    <row r="1086" spans="1:47" x14ac:dyDescent="0.25">
      <c r="A1086" s="1" t="s">
        <v>5353</v>
      </c>
      <c r="B1086">
        <v>3</v>
      </c>
      <c r="C1086" s="2" t="d">
        <v>2019-11-06T19:09:15.00000002793967725</v>
      </c>
      <c r="D1086" s="2" t="d">
        <v>2019-11-06T19:38:31.00000001024455125</v>
      </c>
      <c r="E1086">
        <v>39.725430000000003</v>
      </c>
      <c r="F1086">
        <v>-105.02242</v>
      </c>
      <c r="G1086">
        <v>39.7254</v>
      </c>
      <c r="H1086">
        <v>-105.02162</v>
      </c>
      <c r="I1086">
        <v>4.2999999999999997E-2</v>
      </c>
      <c r="J1086" s="1" t="s">
        <v>594</v>
      </c>
      <c r="L1086" s="1" t="s">
        <v>586</v>
      </c>
      <c r="M1086" s="1" t="s">
        <v>47</v>
      </c>
      <c r="N1086" s="1" t="s">
        <v>131</v>
      </c>
      <c r="O1086" s="1" t="s">
        <v>131</v>
      </c>
      <c r="P1086" s="1" t="s">
        <v>199</v>
      </c>
      <c r="Q1086" s="1" t="s">
        <v>311</v>
      </c>
      <c r="R1086" s="1" t="s">
        <v>48</v>
      </c>
      <c r="S1086" s="1" t="s">
        <v>79</v>
      </c>
      <c r="T1086" s="1" t="s">
        <v>206</v>
      </c>
      <c r="U1086" s="2" t="d">
        <v>2019-11-06T19:44:59.99999979045242400</v>
      </c>
      <c r="V1086">
        <v>30</v>
      </c>
      <c r="W1086">
        <v>23</v>
      </c>
      <c r="X1086">
        <v>100</v>
      </c>
      <c r="Y1086">
        <v>24.65</v>
      </c>
      <c r="Z1086">
        <v>2</v>
      </c>
      <c r="AA1086" s="1" t="s">
        <v>60</v>
      </c>
      <c r="AB1086">
        <v>7</v>
      </c>
      <c r="AC1086">
        <v>0</v>
      </c>
      <c r="AD1086" s="1" t="s">
        <v>1214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s="1" t="s">
        <v>53</v>
      </c>
      <c r="AS1086" s="1" t="s">
        <v>53</v>
      </c>
      <c r="AT1086" s="1" t="s">
        <v>53</v>
      </c>
      <c r="AU1086" s="1" t="s">
        <v>53</v>
      </c>
    </row>
    <row r="1087" spans="1:47" x14ac:dyDescent="0.25">
      <c r="A1087" s="1" t="s">
        <v>4195</v>
      </c>
      <c r="B1087">
        <v>3</v>
      </c>
      <c r="C1087" s="2" t="d">
        <v>2019-11-06T19:40:44.99999990221113300</v>
      </c>
      <c r="D1087" s="2" t="d">
        <v>2019-11-06T20:10:29.99999974854290475</v>
      </c>
      <c r="E1087">
        <v>39.560360000000003</v>
      </c>
      <c r="F1087">
        <v>-107.34717999999999</v>
      </c>
      <c r="G1087">
        <v>39.560839999999999</v>
      </c>
      <c r="H1087">
        <v>-107.35123</v>
      </c>
      <c r="I1087">
        <v>0.218</v>
      </c>
      <c r="J1087" s="1" t="s">
        <v>4196</v>
      </c>
      <c r="L1087" s="1" t="s">
        <v>137</v>
      </c>
      <c r="M1087" s="1" t="s">
        <v>47</v>
      </c>
      <c r="N1087" s="1" t="s">
        <v>3912</v>
      </c>
      <c r="O1087" s="1" t="s">
        <v>188</v>
      </c>
      <c r="P1087" s="1" t="s">
        <v>199</v>
      </c>
      <c r="Q1087" s="1" t="s">
        <v>3913</v>
      </c>
      <c r="R1087" s="1" t="s">
        <v>48</v>
      </c>
      <c r="S1087" s="1" t="s">
        <v>79</v>
      </c>
      <c r="T1087" s="1" t="s">
        <v>3914</v>
      </c>
      <c r="U1087" s="2" t="d">
        <v>2019-11-06T19:47:00.00000018160789875</v>
      </c>
      <c r="V1087">
        <v>32</v>
      </c>
      <c r="W1087">
        <v>27</v>
      </c>
      <c r="X1087">
        <v>41</v>
      </c>
      <c r="Y1087">
        <v>20.41</v>
      </c>
      <c r="Z1087">
        <v>10</v>
      </c>
      <c r="AA1087" s="1" t="s">
        <v>56</v>
      </c>
      <c r="AB1087">
        <v>5</v>
      </c>
      <c r="AD1087" s="1" t="s">
        <v>50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s="1" t="s">
        <v>53</v>
      </c>
      <c r="AS1087" s="1" t="s">
        <v>53</v>
      </c>
      <c r="AT1087" s="1" t="s">
        <v>53</v>
      </c>
      <c r="AU1087" s="1" t="s">
        <v>53</v>
      </c>
    </row>
    <row r="1088" spans="1:47" x14ac:dyDescent="0.25">
      <c r="A1088" s="1" t="s">
        <v>9095</v>
      </c>
      <c r="B1088">
        <v>2</v>
      </c>
      <c r="C1088" s="2" t="d">
        <v>2019-11-06T19:02:30.0000002793967725</v>
      </c>
      <c r="D1088" s="2" t="d">
        <v>2019-11-06T19:31:25.99999998696148575</v>
      </c>
      <c r="E1088">
        <v>38.735720000000001</v>
      </c>
      <c r="F1088">
        <v>-104.74372</v>
      </c>
      <c r="G1088">
        <v>38.745040000000003</v>
      </c>
      <c r="H1088">
        <v>-104.75315999999999</v>
      </c>
      <c r="I1088">
        <v>0.82099999999999995</v>
      </c>
      <c r="J1088" s="1" t="s">
        <v>1568</v>
      </c>
      <c r="L1088" s="1" t="s">
        <v>195</v>
      </c>
      <c r="M1088" s="1" t="s">
        <v>47</v>
      </c>
      <c r="N1088" s="1" t="s">
        <v>328</v>
      </c>
      <c r="O1088" s="1" t="s">
        <v>194</v>
      </c>
      <c r="P1088" s="1" t="s">
        <v>199</v>
      </c>
      <c r="Q1088" s="1" t="s">
        <v>329</v>
      </c>
      <c r="R1088" s="1" t="s">
        <v>48</v>
      </c>
      <c r="S1088" s="1" t="s">
        <v>79</v>
      </c>
      <c r="T1088" s="1" t="s">
        <v>269</v>
      </c>
      <c r="U1088" s="2" t="d">
        <v>2019-11-06T18:58:00.00000002793967725</v>
      </c>
      <c r="V1088">
        <v>33</v>
      </c>
      <c r="W1088">
        <v>24</v>
      </c>
      <c r="X1088">
        <v>81</v>
      </c>
      <c r="Y1088">
        <v>24.42</v>
      </c>
      <c r="Z1088">
        <v>10</v>
      </c>
      <c r="AA1088" s="1" t="s">
        <v>58</v>
      </c>
      <c r="AB1088">
        <v>10</v>
      </c>
      <c r="AC1088">
        <v>0</v>
      </c>
      <c r="AD1088" s="1" t="s">
        <v>1068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s="1" t="s">
        <v>53</v>
      </c>
      <c r="AS1088" s="1" t="s">
        <v>53</v>
      </c>
      <c r="AT1088" s="1" t="s">
        <v>53</v>
      </c>
      <c r="AU1088" s="1" t="s">
        <v>53</v>
      </c>
    </row>
    <row r="1089" spans="1:47" x14ac:dyDescent="0.25">
      <c r="A1089" s="1" t="s">
        <v>9096</v>
      </c>
      <c r="B1089">
        <v>2</v>
      </c>
      <c r="C1089" s="2" t="d">
        <v>2019-11-06T19:13:45.0000002793967725</v>
      </c>
      <c r="D1089" s="2" t="d">
        <v>2019-11-06T19:42:55.99999972153454850</v>
      </c>
      <c r="E1089">
        <v>39.066899999999997</v>
      </c>
      <c r="F1089">
        <v>-104.76145</v>
      </c>
      <c r="G1089">
        <v>39.073300000000003</v>
      </c>
      <c r="H1089">
        <v>-104.76215000000001</v>
      </c>
      <c r="I1089">
        <v>0.44400000000000001</v>
      </c>
      <c r="J1089" s="1" t="s">
        <v>9097</v>
      </c>
      <c r="K1089">
        <v>16254</v>
      </c>
      <c r="L1089" s="1" t="s">
        <v>6645</v>
      </c>
      <c r="M1089" s="1" t="s">
        <v>47</v>
      </c>
      <c r="N1089" s="1" t="s">
        <v>233</v>
      </c>
      <c r="O1089" s="1" t="s">
        <v>194</v>
      </c>
      <c r="P1089" s="1" t="s">
        <v>199</v>
      </c>
      <c r="Q1089" s="1" t="s">
        <v>263</v>
      </c>
      <c r="R1089" s="1" t="s">
        <v>48</v>
      </c>
      <c r="S1089" s="1" t="s">
        <v>79</v>
      </c>
      <c r="T1089" s="1" t="s">
        <v>235</v>
      </c>
      <c r="U1089" s="2" t="d">
        <v>2019-11-06T18:58:00.00000002793967725</v>
      </c>
      <c r="V1089">
        <v>31</v>
      </c>
      <c r="W1089">
        <v>19</v>
      </c>
      <c r="X1089">
        <v>85</v>
      </c>
      <c r="Y1089">
        <v>23.74</v>
      </c>
      <c r="Z1089">
        <v>10</v>
      </c>
      <c r="AA1089" s="1" t="s">
        <v>58</v>
      </c>
      <c r="AB1089">
        <v>20</v>
      </c>
      <c r="AC1089">
        <v>0</v>
      </c>
      <c r="AD1089" s="1" t="s">
        <v>966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s="1" t="s">
        <v>53</v>
      </c>
      <c r="AS1089" s="1" t="s">
        <v>53</v>
      </c>
      <c r="AT1089" s="1" t="s">
        <v>53</v>
      </c>
      <c r="AU1089" s="1" t="s">
        <v>53</v>
      </c>
    </row>
    <row r="1090" spans="1:47" x14ac:dyDescent="0.25">
      <c r="A1090" s="1" t="s">
        <v>5950</v>
      </c>
      <c r="B1090">
        <v>3</v>
      </c>
      <c r="C1090" s="2" t="d">
        <v>2019-11-06T19:09:15.00000002793967725</v>
      </c>
      <c r="D1090" s="2" t="d">
        <v>2019-11-06T19:38:34.00000008288771075</v>
      </c>
      <c r="E1090">
        <v>40.199539999999999</v>
      </c>
      <c r="F1090">
        <v>-104.97993</v>
      </c>
      <c r="G1090">
        <v>40.205289999999998</v>
      </c>
      <c r="H1090">
        <v>-104.97989</v>
      </c>
      <c r="I1090">
        <v>0.39700000000000002</v>
      </c>
      <c r="J1090" s="1" t="s">
        <v>265</v>
      </c>
      <c r="L1090" s="1" t="s">
        <v>266</v>
      </c>
      <c r="M1090" s="1" t="s">
        <v>47</v>
      </c>
      <c r="N1090" s="1" t="s">
        <v>209</v>
      </c>
      <c r="O1090" s="1" t="s">
        <v>210</v>
      </c>
      <c r="P1090" s="1" t="s">
        <v>199</v>
      </c>
      <c r="Q1090" s="1" t="s">
        <v>211</v>
      </c>
      <c r="R1090" s="1" t="s">
        <v>48</v>
      </c>
      <c r="S1090" s="1" t="s">
        <v>79</v>
      </c>
      <c r="T1090" s="1" t="s">
        <v>212</v>
      </c>
      <c r="U1090" s="2" t="d">
        <v>2019-11-06T19:15:00.00000020954757600</v>
      </c>
      <c r="V1090">
        <v>32</v>
      </c>
      <c r="W1090">
        <v>26</v>
      </c>
      <c r="X1090">
        <v>93</v>
      </c>
      <c r="Y1090">
        <v>25.24</v>
      </c>
      <c r="Z1090">
        <v>4</v>
      </c>
      <c r="AA1090" s="1" t="s">
        <v>60</v>
      </c>
      <c r="AB1090">
        <v>7</v>
      </c>
      <c r="AC1090">
        <v>0</v>
      </c>
      <c r="AD1090" s="1" t="s">
        <v>966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s="1" t="s">
        <v>53</v>
      </c>
      <c r="AS1090" s="1" t="s">
        <v>53</v>
      </c>
      <c r="AT1090" s="1" t="s">
        <v>53</v>
      </c>
      <c r="AU1090" s="1" t="s">
        <v>53</v>
      </c>
    </row>
    <row r="1091" spans="1:47" x14ac:dyDescent="0.25">
      <c r="A1091" s="1" t="s">
        <v>5946</v>
      </c>
      <c r="B1091">
        <v>3</v>
      </c>
      <c r="C1091" s="2" t="d">
        <v>2019-11-06T19:19:45.00000019557774075</v>
      </c>
      <c r="D1091" s="2" t="d">
        <v>2019-11-06T19:48:59.99999994412064550</v>
      </c>
      <c r="E1091">
        <v>40.19885</v>
      </c>
      <c r="F1091">
        <v>-104.97994</v>
      </c>
      <c r="G1091">
        <v>40.209299999999999</v>
      </c>
      <c r="H1091">
        <v>-104.9799</v>
      </c>
      <c r="I1091">
        <v>0.72199999999999998</v>
      </c>
      <c r="J1091" s="1" t="s">
        <v>973</v>
      </c>
      <c r="L1091" s="1" t="s">
        <v>266</v>
      </c>
      <c r="M1091" s="1" t="s">
        <v>47</v>
      </c>
      <c r="N1091" s="1" t="s">
        <v>209</v>
      </c>
      <c r="O1091" s="1" t="s">
        <v>210</v>
      </c>
      <c r="P1091" s="1" t="s">
        <v>199</v>
      </c>
      <c r="Q1091" s="1" t="s">
        <v>211</v>
      </c>
      <c r="R1091" s="1" t="s">
        <v>48</v>
      </c>
      <c r="S1091" s="1" t="s">
        <v>79</v>
      </c>
      <c r="T1091" s="1" t="s">
        <v>212</v>
      </c>
      <c r="U1091" s="2" t="d">
        <v>2019-11-06T19:15:00.00000020954757600</v>
      </c>
      <c r="V1091">
        <v>32</v>
      </c>
      <c r="W1091">
        <v>26</v>
      </c>
      <c r="X1091">
        <v>93</v>
      </c>
      <c r="Y1091">
        <v>25.24</v>
      </c>
      <c r="Z1091">
        <v>4</v>
      </c>
      <c r="AA1091" s="1" t="s">
        <v>60</v>
      </c>
      <c r="AB1091">
        <v>7</v>
      </c>
      <c r="AC1091">
        <v>0</v>
      </c>
      <c r="AD1091" s="1" t="s">
        <v>966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s="1" t="s">
        <v>53</v>
      </c>
      <c r="AS1091" s="1" t="s">
        <v>53</v>
      </c>
      <c r="AT1091" s="1" t="s">
        <v>53</v>
      </c>
      <c r="AU1091" s="1" t="s">
        <v>53</v>
      </c>
    </row>
    <row r="1092" spans="1:47" x14ac:dyDescent="0.25">
      <c r="A1092" s="1" t="s">
        <v>9098</v>
      </c>
      <c r="B1092">
        <v>2</v>
      </c>
      <c r="C1092" s="2" t="d">
        <v>2019-11-06T19:59:30.00000011175870900</v>
      </c>
      <c r="D1092" s="2" t="d">
        <v>2019-11-06T20:28:57.99999975599348625</v>
      </c>
      <c r="E1092">
        <v>40.19885</v>
      </c>
      <c r="F1092">
        <v>-104.97994</v>
      </c>
      <c r="G1092">
        <v>40.209299999999999</v>
      </c>
      <c r="H1092">
        <v>-104.9799</v>
      </c>
      <c r="I1092">
        <v>0.72199999999999998</v>
      </c>
      <c r="J1092" s="1" t="s">
        <v>973</v>
      </c>
      <c r="L1092" s="1" t="s">
        <v>266</v>
      </c>
      <c r="M1092" s="1" t="s">
        <v>47</v>
      </c>
      <c r="N1092" s="1" t="s">
        <v>209</v>
      </c>
      <c r="O1092" s="1" t="s">
        <v>210</v>
      </c>
      <c r="P1092" s="1" t="s">
        <v>199</v>
      </c>
      <c r="Q1092" s="1" t="s">
        <v>211</v>
      </c>
      <c r="R1092" s="1" t="s">
        <v>48</v>
      </c>
      <c r="S1092" s="1" t="s">
        <v>79</v>
      </c>
      <c r="T1092" s="1" t="s">
        <v>212</v>
      </c>
      <c r="U1092" s="2" t="d">
        <v>2019-11-06T19:54:59.99999986030161375</v>
      </c>
      <c r="V1092">
        <v>32</v>
      </c>
      <c r="W1092">
        <v>27</v>
      </c>
      <c r="X1092">
        <v>92</v>
      </c>
      <c r="Y1092">
        <v>25.25</v>
      </c>
      <c r="Z1092">
        <v>4</v>
      </c>
      <c r="AA1092" s="1" t="s">
        <v>60</v>
      </c>
      <c r="AB1092">
        <v>6</v>
      </c>
      <c r="AC1092">
        <v>0</v>
      </c>
      <c r="AD1092" s="1" t="s">
        <v>966</v>
      </c>
      <c r="AE1092" t="b">
        <v>0</v>
      </c>
      <c r="AF1092" t="b">
        <v>0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s="1" t="s">
        <v>53</v>
      </c>
      <c r="AS1092" s="1" t="s">
        <v>53</v>
      </c>
      <c r="AT1092" s="1" t="s">
        <v>53</v>
      </c>
      <c r="AU1092" s="1" t="s">
        <v>53</v>
      </c>
    </row>
    <row r="1093" spans="1:47" x14ac:dyDescent="0.25">
      <c r="A1093" s="1" t="s">
        <v>5354</v>
      </c>
      <c r="B1093">
        <v>3</v>
      </c>
      <c r="C1093" s="2" t="d">
        <v>2019-11-06T20:27:13.999999961815774200</v>
      </c>
      <c r="D1093" s="2" t="d">
        <v>2019-11-06T20:56:33.0000000167638050</v>
      </c>
      <c r="E1093">
        <v>39.778300000000002</v>
      </c>
      <c r="F1093">
        <v>-104.89807</v>
      </c>
      <c r="G1093">
        <v>39.778149999999997</v>
      </c>
      <c r="H1093">
        <v>-104.89465</v>
      </c>
      <c r="I1093">
        <v>0.182</v>
      </c>
      <c r="J1093" s="1" t="s">
        <v>418</v>
      </c>
      <c r="L1093" s="1" t="s">
        <v>133</v>
      </c>
      <c r="M1093" s="1" t="s">
        <v>47</v>
      </c>
      <c r="N1093" s="1" t="s">
        <v>131</v>
      </c>
      <c r="O1093" s="1" t="s">
        <v>131</v>
      </c>
      <c r="P1093" s="1" t="s">
        <v>199</v>
      </c>
      <c r="Q1093" s="1" t="s">
        <v>247</v>
      </c>
      <c r="R1093" s="1" t="s">
        <v>48</v>
      </c>
      <c r="S1093" s="1" t="s">
        <v>79</v>
      </c>
      <c r="T1093" s="1" t="s">
        <v>206</v>
      </c>
      <c r="U1093" s="2" t="d">
        <v>2019-11-06T20:45:00.00000020954757600</v>
      </c>
      <c r="V1093">
        <v>28</v>
      </c>
      <c r="W1093">
        <v>20</v>
      </c>
      <c r="X1093">
        <v>100</v>
      </c>
      <c r="Y1093">
        <v>24.67</v>
      </c>
      <c r="Z1093">
        <v>2</v>
      </c>
      <c r="AA1093" s="1" t="s">
        <v>62</v>
      </c>
      <c r="AB1093">
        <v>9</v>
      </c>
      <c r="AC1093">
        <v>0</v>
      </c>
      <c r="AD1093" s="1" t="s">
        <v>1269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s="1" t="s">
        <v>53</v>
      </c>
      <c r="AS1093" s="1" t="s">
        <v>53</v>
      </c>
      <c r="AT1093" s="1" t="s">
        <v>53</v>
      </c>
      <c r="AU1093" s="1" t="s">
        <v>53</v>
      </c>
    </row>
    <row r="1094" spans="1:47" x14ac:dyDescent="0.25">
      <c r="A1094" s="1" t="s">
        <v>9099</v>
      </c>
      <c r="B1094">
        <v>2</v>
      </c>
      <c r="C1094" s="2" t="d">
        <v>2019-11-06T20:17:29.99999986030161375</v>
      </c>
      <c r="D1094" s="2" t="d">
        <v>2019-11-06T20:47:09.00000018998980800</v>
      </c>
      <c r="E1094">
        <v>39.777119999999996</v>
      </c>
      <c r="F1094">
        <v>-104.88257</v>
      </c>
      <c r="G1094">
        <v>39.776260000000001</v>
      </c>
      <c r="H1094">
        <v>-104.87303</v>
      </c>
      <c r="I1094">
        <v>0.51</v>
      </c>
      <c r="J1094" s="1" t="s">
        <v>9100</v>
      </c>
      <c r="L1094" s="1" t="s">
        <v>9101</v>
      </c>
      <c r="M1094" s="1" t="s">
        <v>47</v>
      </c>
      <c r="N1094" s="1" t="s">
        <v>131</v>
      </c>
      <c r="O1094" s="1" t="s">
        <v>131</v>
      </c>
      <c r="P1094" s="1" t="s">
        <v>199</v>
      </c>
      <c r="Q1094" s="1" t="s">
        <v>454</v>
      </c>
      <c r="R1094" s="1" t="s">
        <v>48</v>
      </c>
      <c r="S1094" s="1" t="s">
        <v>79</v>
      </c>
      <c r="T1094" s="1" t="s">
        <v>204</v>
      </c>
      <c r="U1094" s="2" t="d">
        <v>2019-11-06T19:57:59.99999981839210125</v>
      </c>
      <c r="V1094">
        <v>28</v>
      </c>
      <c r="W1094">
        <v>20</v>
      </c>
      <c r="X1094">
        <v>93</v>
      </c>
      <c r="Y1094">
        <v>24.64</v>
      </c>
      <c r="Z1094">
        <v>7</v>
      </c>
      <c r="AA1094" s="1" t="s">
        <v>60</v>
      </c>
      <c r="AB1094">
        <v>9</v>
      </c>
      <c r="AC1094">
        <v>0</v>
      </c>
      <c r="AD1094" s="1" t="s">
        <v>1259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s="1" t="s">
        <v>53</v>
      </c>
      <c r="AS1094" s="1" t="s">
        <v>53</v>
      </c>
      <c r="AT1094" s="1" t="s">
        <v>53</v>
      </c>
      <c r="AU1094" s="1" t="s">
        <v>53</v>
      </c>
    </row>
    <row r="1095" spans="1:47" x14ac:dyDescent="0.25">
      <c r="A1095" s="1" t="s">
        <v>5355</v>
      </c>
      <c r="B1095">
        <v>3</v>
      </c>
      <c r="C1095" s="2" t="d">
        <v>2019-11-06T21:06:58.99999987799673975</v>
      </c>
      <c r="D1095" s="2" t="d">
        <v>2019-11-06T21:36:30.99999982863664575</v>
      </c>
      <c r="E1095">
        <v>37.009920000000001</v>
      </c>
      <c r="F1095">
        <v>-104.48071</v>
      </c>
      <c r="G1095">
        <v>37.005510000000001</v>
      </c>
      <c r="H1095">
        <v>-104.48085</v>
      </c>
      <c r="I1095">
        <v>0.30499999999999999</v>
      </c>
      <c r="J1095" s="1" t="s">
        <v>472</v>
      </c>
      <c r="L1095" s="1" t="s">
        <v>196</v>
      </c>
      <c r="M1095" s="1" t="s">
        <v>47</v>
      </c>
      <c r="N1095" s="1" t="s">
        <v>100</v>
      </c>
      <c r="O1095" s="1" t="s">
        <v>376</v>
      </c>
      <c r="P1095" s="1" t="s">
        <v>199</v>
      </c>
      <c r="Q1095" s="1" t="s">
        <v>377</v>
      </c>
      <c r="R1095" s="1" t="s">
        <v>48</v>
      </c>
      <c r="S1095" s="1" t="s">
        <v>79</v>
      </c>
      <c r="T1095" s="1" t="s">
        <v>378</v>
      </c>
      <c r="U1095" s="2" t="d">
        <v>2019-11-06T21:02:59.9999999580904875</v>
      </c>
      <c r="V1095">
        <v>30</v>
      </c>
      <c r="W1095">
        <v>22</v>
      </c>
      <c r="X1095">
        <v>96</v>
      </c>
      <c r="Y1095">
        <v>24.58</v>
      </c>
      <c r="Z1095">
        <v>3</v>
      </c>
      <c r="AA1095" s="1" t="s">
        <v>61</v>
      </c>
      <c r="AB1095">
        <v>9</v>
      </c>
      <c r="AC1095">
        <v>0</v>
      </c>
      <c r="AD1095" s="1" t="s">
        <v>1227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s="1" t="s">
        <v>53</v>
      </c>
      <c r="AS1095" s="1" t="s">
        <v>53</v>
      </c>
      <c r="AT1095" s="1" t="s">
        <v>53</v>
      </c>
      <c r="AU1095" s="1" t="s">
        <v>53</v>
      </c>
    </row>
    <row r="1096" spans="1:47" x14ac:dyDescent="0.25">
      <c r="A1096" s="1" t="s">
        <v>2877</v>
      </c>
      <c r="B1096">
        <v>3</v>
      </c>
      <c r="C1096" s="2" t="d">
        <v>2019-11-07T06:39:17.00000028591603300</v>
      </c>
      <c r="D1096" s="2" t="d">
        <v>2019-11-07T07:08:30.00000019557774075</v>
      </c>
      <c r="E1096">
        <v>39.478870000000001</v>
      </c>
      <c r="F1096">
        <v>-104.8724</v>
      </c>
      <c r="G1096">
        <v>39.492179999999998</v>
      </c>
      <c r="H1096">
        <v>-104.87318</v>
      </c>
      <c r="I1096">
        <v>0.92100000000000004</v>
      </c>
      <c r="J1096" s="1" t="s">
        <v>559</v>
      </c>
      <c r="L1096" s="1" t="s">
        <v>195</v>
      </c>
      <c r="M1096" s="1" t="s">
        <v>47</v>
      </c>
      <c r="N1096" s="1" t="s">
        <v>174</v>
      </c>
      <c r="O1096" s="1" t="s">
        <v>121</v>
      </c>
      <c r="P1096" s="1" t="s">
        <v>199</v>
      </c>
      <c r="Q1096" s="1" t="s">
        <v>312</v>
      </c>
      <c r="R1096" s="1" t="s">
        <v>48</v>
      </c>
      <c r="S1096" s="1" t="s">
        <v>79</v>
      </c>
      <c r="T1096" s="1" t="s">
        <v>201</v>
      </c>
      <c r="U1096" s="2" t="d">
        <v>2019-11-07T06:53:00.00000030733644975</v>
      </c>
      <c r="V1096">
        <v>32</v>
      </c>
      <c r="W1096">
        <v>32</v>
      </c>
      <c r="X1096">
        <v>82</v>
      </c>
      <c r="Y1096">
        <v>24.46</v>
      </c>
      <c r="Z1096">
        <v>10</v>
      </c>
      <c r="AA1096" s="1" t="s">
        <v>8970</v>
      </c>
      <c r="AB1096">
        <v>0</v>
      </c>
      <c r="AC1096">
        <v>0</v>
      </c>
      <c r="AD1096" s="1" t="s">
        <v>966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s="1" t="s">
        <v>51</v>
      </c>
      <c r="AS1096" s="1" t="s">
        <v>51</v>
      </c>
      <c r="AT1096" s="1" t="s">
        <v>51</v>
      </c>
      <c r="AU1096" s="1" t="s">
        <v>51</v>
      </c>
    </row>
    <row r="1097" spans="1:47" x14ac:dyDescent="0.25">
      <c r="A1097" s="1" t="s">
        <v>2840</v>
      </c>
      <c r="B1097">
        <v>4</v>
      </c>
      <c r="C1097" s="2" t="d">
        <v>2019-11-07T07:07:47.000000202096998550</v>
      </c>
      <c r="D1097" s="2" t="d">
        <v>2019-11-07T07:35:29.99999981839210125</v>
      </c>
      <c r="E1097">
        <v>39.746279999999999</v>
      </c>
      <c r="F1097">
        <v>-105.39774</v>
      </c>
      <c r="G1097">
        <v>39.754530000000003</v>
      </c>
      <c r="H1097">
        <v>-105.23671</v>
      </c>
      <c r="I1097">
        <v>8.5730000000000004</v>
      </c>
      <c r="J1097" s="1" t="s">
        <v>1709</v>
      </c>
      <c r="L1097" s="1" t="s">
        <v>1710</v>
      </c>
      <c r="M1097" s="1" t="s">
        <v>47</v>
      </c>
      <c r="N1097" s="1" t="s">
        <v>270</v>
      </c>
      <c r="O1097" s="1" t="s">
        <v>115</v>
      </c>
      <c r="P1097" s="1" t="s">
        <v>199</v>
      </c>
      <c r="Q1097" s="1" t="s">
        <v>350</v>
      </c>
      <c r="R1097" s="1" t="s">
        <v>48</v>
      </c>
      <c r="S1097" s="1" t="s">
        <v>79</v>
      </c>
      <c r="T1097" s="1" t="s">
        <v>325</v>
      </c>
      <c r="U1097" s="2" t="d">
        <v>2019-11-07T07:12:00.00000025145709525</v>
      </c>
      <c r="V1097">
        <v>30</v>
      </c>
      <c r="W1097">
        <v>30</v>
      </c>
      <c r="X1097">
        <v>100</v>
      </c>
      <c r="Y1097">
        <v>25.03</v>
      </c>
      <c r="Z1097">
        <v>10</v>
      </c>
      <c r="AA1097" s="1" t="s">
        <v>8970</v>
      </c>
      <c r="AB1097">
        <v>0</v>
      </c>
      <c r="AC1097">
        <v>0</v>
      </c>
      <c r="AD1097" s="1" t="s">
        <v>966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1</v>
      </c>
      <c r="AQ1097" t="b">
        <v>0</v>
      </c>
      <c r="AR1097" s="1" t="s">
        <v>51</v>
      </c>
      <c r="AS1097" s="1" t="s">
        <v>51</v>
      </c>
      <c r="AT1097" s="1" t="s">
        <v>51</v>
      </c>
      <c r="AU1097" s="1" t="s">
        <v>51</v>
      </c>
    </row>
    <row r="1098" spans="1:47" x14ac:dyDescent="0.25">
      <c r="A1098" s="1" t="s">
        <v>7526</v>
      </c>
      <c r="B1098">
        <v>4</v>
      </c>
      <c r="C1098" s="2" t="d">
        <v>2019-11-07T07:27:59.00000000372529075</v>
      </c>
      <c r="D1098" s="2" t="d">
        <v>2019-11-07T07:57:18.00000005867332425</v>
      </c>
      <c r="E1098">
        <v>39.915349999999997</v>
      </c>
      <c r="F1098">
        <v>-104.85665</v>
      </c>
      <c r="G1098">
        <v>39.914389999999997</v>
      </c>
      <c r="H1098">
        <v>-104.85724</v>
      </c>
      <c r="I1098">
        <v>7.2999999999999995E-2</v>
      </c>
      <c r="J1098" s="1" t="s">
        <v>4763</v>
      </c>
      <c r="K1098">
        <v>12037</v>
      </c>
      <c r="L1098" s="1" t="s">
        <v>6641</v>
      </c>
      <c r="M1098" s="1" t="s">
        <v>97</v>
      </c>
      <c r="N1098" s="1" t="s">
        <v>320</v>
      </c>
      <c r="O1098" s="1" t="s">
        <v>147</v>
      </c>
      <c r="P1098" s="1" t="s">
        <v>199</v>
      </c>
      <c r="Q1098" s="1" t="s">
        <v>354</v>
      </c>
      <c r="R1098" s="1" t="s">
        <v>48</v>
      </c>
      <c r="S1098" s="1" t="s">
        <v>79</v>
      </c>
      <c r="T1098" s="1" t="s">
        <v>220</v>
      </c>
      <c r="U1098" s="2" t="d">
        <v>2019-11-07T07:53:00.000000097788870375</v>
      </c>
      <c r="V1098">
        <v>31</v>
      </c>
      <c r="W1098">
        <v>31</v>
      </c>
      <c r="X1098">
        <v>89</v>
      </c>
      <c r="Y1098">
        <v>24.89</v>
      </c>
      <c r="Z1098">
        <v>10</v>
      </c>
      <c r="AA1098" s="1" t="s">
        <v>8970</v>
      </c>
      <c r="AB1098">
        <v>0</v>
      </c>
      <c r="AC1098">
        <v>0</v>
      </c>
      <c r="AD1098" s="1" t="s">
        <v>819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s="1" t="s">
        <v>51</v>
      </c>
      <c r="AS1098" s="1" t="s">
        <v>51</v>
      </c>
      <c r="AT1098" s="1" t="s">
        <v>51</v>
      </c>
      <c r="AU1098" s="1" t="s">
        <v>51</v>
      </c>
    </row>
    <row r="1099" spans="1:47" x14ac:dyDescent="0.25">
      <c r="A1099" s="1" t="s">
        <v>2878</v>
      </c>
      <c r="B1099">
        <v>3</v>
      </c>
      <c r="C1099" s="2" t="d">
        <v>2019-11-07T07:09:16.99999986682087425</v>
      </c>
      <c r="D1099" s="2" t="d">
        <v>2019-11-07T07:37:20.9999999916180975</v>
      </c>
      <c r="E1099">
        <v>39.501869999999997</v>
      </c>
      <c r="F1099">
        <v>-104.87441</v>
      </c>
      <c r="G1099">
        <v>39.505670000000002</v>
      </c>
      <c r="H1099">
        <v>-104.87326</v>
      </c>
      <c r="I1099">
        <v>0.27</v>
      </c>
      <c r="J1099" s="1" t="s">
        <v>2879</v>
      </c>
      <c r="L1099" s="1" t="s">
        <v>195</v>
      </c>
      <c r="M1099" s="1" t="s">
        <v>47</v>
      </c>
      <c r="N1099" s="1" t="s">
        <v>174</v>
      </c>
      <c r="O1099" s="1" t="s">
        <v>121</v>
      </c>
      <c r="P1099" s="1" t="s">
        <v>199</v>
      </c>
      <c r="Q1099" s="1" t="s">
        <v>312</v>
      </c>
      <c r="R1099" s="1" t="s">
        <v>48</v>
      </c>
      <c r="S1099" s="1" t="s">
        <v>79</v>
      </c>
      <c r="T1099" s="1" t="s">
        <v>201</v>
      </c>
      <c r="U1099" s="2" t="d">
        <v>2019-11-07T06:53:00.00000030733644975</v>
      </c>
      <c r="V1099">
        <v>32</v>
      </c>
      <c r="W1099">
        <v>32</v>
      </c>
      <c r="X1099">
        <v>82</v>
      </c>
      <c r="Y1099">
        <v>24.46</v>
      </c>
      <c r="Z1099">
        <v>10</v>
      </c>
      <c r="AA1099" s="1" t="s">
        <v>8970</v>
      </c>
      <c r="AB1099">
        <v>0</v>
      </c>
      <c r="AC1099">
        <v>0</v>
      </c>
      <c r="AD1099" s="1" t="s">
        <v>966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s="1" t="s">
        <v>51</v>
      </c>
      <c r="AS1099" s="1" t="s">
        <v>51</v>
      </c>
      <c r="AT1099" s="1" t="s">
        <v>51</v>
      </c>
      <c r="AU1099" s="1" t="s">
        <v>51</v>
      </c>
    </row>
    <row r="1100" spans="1:47" x14ac:dyDescent="0.25">
      <c r="A1100" s="1" t="s">
        <v>2841</v>
      </c>
      <c r="B1100">
        <v>4</v>
      </c>
      <c r="C1100" s="2" t="d">
        <v>2019-11-07T10:27:17.00000024400651375</v>
      </c>
      <c r="D1100" s="2" t="d">
        <v>2019-11-07T10:55:18.0000002961605775</v>
      </c>
      <c r="E1100">
        <v>39.746279999999999</v>
      </c>
      <c r="F1100">
        <v>-105.39774</v>
      </c>
      <c r="G1100">
        <v>39.754530000000003</v>
      </c>
      <c r="H1100">
        <v>-105.23671</v>
      </c>
      <c r="I1100">
        <v>8.5730000000000004</v>
      </c>
      <c r="J1100" s="1" t="s">
        <v>1709</v>
      </c>
      <c r="L1100" s="1" t="s">
        <v>1710</v>
      </c>
      <c r="M1100" s="1" t="s">
        <v>47</v>
      </c>
      <c r="N1100" s="1" t="s">
        <v>270</v>
      </c>
      <c r="O1100" s="1" t="s">
        <v>115</v>
      </c>
      <c r="P1100" s="1" t="s">
        <v>199</v>
      </c>
      <c r="Q1100" s="1" t="s">
        <v>350</v>
      </c>
      <c r="R1100" s="1" t="s">
        <v>48</v>
      </c>
      <c r="S1100" s="1" t="s">
        <v>79</v>
      </c>
      <c r="T1100" s="1" t="s">
        <v>325</v>
      </c>
      <c r="U1100" s="2" t="d">
        <v>2019-11-07T10:28:59.99999980442225925</v>
      </c>
      <c r="V1100">
        <v>34</v>
      </c>
      <c r="W1100">
        <v>34</v>
      </c>
      <c r="X1100">
        <v>93</v>
      </c>
      <c r="Y1100">
        <v>25</v>
      </c>
      <c r="Z1100">
        <v>10</v>
      </c>
      <c r="AA1100" s="1" t="s">
        <v>63</v>
      </c>
      <c r="AB1100">
        <v>3</v>
      </c>
      <c r="AC1100">
        <v>0</v>
      </c>
      <c r="AD1100" s="1" t="s">
        <v>966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1</v>
      </c>
      <c r="AQ1100" t="b">
        <v>0</v>
      </c>
      <c r="AR1100" s="1" t="s">
        <v>51</v>
      </c>
      <c r="AS1100" s="1" t="s">
        <v>51</v>
      </c>
      <c r="AT1100" s="1" t="s">
        <v>51</v>
      </c>
      <c r="AU1100" s="1" t="s">
        <v>51</v>
      </c>
    </row>
    <row r="1101" spans="1:47" x14ac:dyDescent="0.25">
      <c r="A1101" s="1" t="s">
        <v>1884</v>
      </c>
      <c r="B1101">
        <v>3</v>
      </c>
      <c r="C1101" s="2" t="d">
        <v>2019-11-07T08:40:47.00000016018748200</v>
      </c>
      <c r="D1101" s="2" t="d">
        <v>2019-11-07T09:10:32.00000000651926050</v>
      </c>
      <c r="E1101">
        <v>39.430030000000002</v>
      </c>
      <c r="F1101">
        <v>-104.87907</v>
      </c>
      <c r="G1101">
        <v>39.445129999999999</v>
      </c>
      <c r="H1101">
        <v>-104.8755</v>
      </c>
      <c r="I1101">
        <v>1.0609999999999999</v>
      </c>
      <c r="J1101" s="1" t="s">
        <v>479</v>
      </c>
      <c r="L1101" s="1" t="s">
        <v>195</v>
      </c>
      <c r="M1101" s="1" t="s">
        <v>47</v>
      </c>
      <c r="N1101" s="1" t="s">
        <v>192</v>
      </c>
      <c r="O1101" s="1" t="s">
        <v>121</v>
      </c>
      <c r="P1101" s="1" t="s">
        <v>199</v>
      </c>
      <c r="Q1101" s="1" t="s">
        <v>480</v>
      </c>
      <c r="R1101" s="1" t="s">
        <v>48</v>
      </c>
      <c r="S1101" s="1" t="s">
        <v>79</v>
      </c>
      <c r="T1101" s="1" t="s">
        <v>201</v>
      </c>
      <c r="U1101" s="2" t="d">
        <v>2019-11-07T08:52:59.99999988824129100</v>
      </c>
      <c r="V1101">
        <v>35</v>
      </c>
      <c r="W1101">
        <v>35</v>
      </c>
      <c r="X1101">
        <v>78</v>
      </c>
      <c r="Y1101">
        <v>24.46</v>
      </c>
      <c r="Z1101">
        <v>10</v>
      </c>
      <c r="AA1101" s="1" t="s">
        <v>55</v>
      </c>
      <c r="AB1101">
        <v>3</v>
      </c>
      <c r="AC1101">
        <v>0</v>
      </c>
      <c r="AD1101" s="1" t="s">
        <v>1068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s="1" t="s">
        <v>51</v>
      </c>
      <c r="AS1101" s="1" t="s">
        <v>51</v>
      </c>
      <c r="AT1101" s="1" t="s">
        <v>51</v>
      </c>
      <c r="AU1101" s="1" t="s">
        <v>51</v>
      </c>
    </row>
    <row r="1102" spans="1:47" x14ac:dyDescent="0.25">
      <c r="A1102" s="1" t="s">
        <v>1885</v>
      </c>
      <c r="B1102">
        <v>3</v>
      </c>
      <c r="C1102" s="2" t="d">
        <v>2019-11-07T08:52:46.99999999254941850</v>
      </c>
      <c r="D1102" s="2" t="d">
        <v>2019-11-07T09:22:33.000000072643160850</v>
      </c>
      <c r="E1102">
        <v>39.533160000000002</v>
      </c>
      <c r="F1102">
        <v>-104.86805</v>
      </c>
      <c r="G1102">
        <v>39.536850000000001</v>
      </c>
      <c r="H1102">
        <v>-104.86837</v>
      </c>
      <c r="I1102">
        <v>0.25600000000000001</v>
      </c>
      <c r="J1102" s="1" t="s">
        <v>573</v>
      </c>
      <c r="L1102" s="1" t="s">
        <v>266</v>
      </c>
      <c r="M1102" s="1" t="s">
        <v>47</v>
      </c>
      <c r="N1102" s="1" t="s">
        <v>174</v>
      </c>
      <c r="O1102" s="1" t="s">
        <v>121</v>
      </c>
      <c r="P1102" s="1" t="s">
        <v>199</v>
      </c>
      <c r="Q1102" s="1" t="s">
        <v>312</v>
      </c>
      <c r="R1102" s="1" t="s">
        <v>48</v>
      </c>
      <c r="S1102" s="1" t="s">
        <v>79</v>
      </c>
      <c r="T1102" s="1" t="s">
        <v>201</v>
      </c>
      <c r="U1102" s="2" t="d">
        <v>2019-11-07T08:52:59.99999988824129100</v>
      </c>
      <c r="V1102">
        <v>35</v>
      </c>
      <c r="W1102">
        <v>35</v>
      </c>
      <c r="X1102">
        <v>78</v>
      </c>
      <c r="Y1102">
        <v>24.46</v>
      </c>
      <c r="Z1102">
        <v>10</v>
      </c>
      <c r="AA1102" s="1" t="s">
        <v>55</v>
      </c>
      <c r="AB1102">
        <v>3</v>
      </c>
      <c r="AC1102">
        <v>0</v>
      </c>
      <c r="AD1102" s="1" t="s">
        <v>1068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s="1" t="s">
        <v>51</v>
      </c>
      <c r="AS1102" s="1" t="s">
        <v>51</v>
      </c>
      <c r="AT1102" s="1" t="s">
        <v>51</v>
      </c>
      <c r="AU1102" s="1" t="s">
        <v>51</v>
      </c>
    </row>
    <row r="1103" spans="1:47" x14ac:dyDescent="0.25">
      <c r="A1103" s="1" t="s">
        <v>6093</v>
      </c>
      <c r="B1103">
        <v>3</v>
      </c>
      <c r="C1103" s="2" t="d">
        <v>2019-11-07T11:54:59.00000004563480325</v>
      </c>
      <c r="D1103" s="2" t="d">
        <v>2019-11-07T12:24:34.00000006891786875</v>
      </c>
      <c r="E1103">
        <v>39.90016</v>
      </c>
      <c r="F1103">
        <v>-104.98815999999999</v>
      </c>
      <c r="G1103">
        <v>39.897680000000001</v>
      </c>
      <c r="H1103">
        <v>-104.98772</v>
      </c>
      <c r="I1103">
        <v>0.17299999999999999</v>
      </c>
      <c r="J1103" s="1" t="s">
        <v>442</v>
      </c>
      <c r="L1103" s="1" t="s">
        <v>196</v>
      </c>
      <c r="M1103" s="1" t="s">
        <v>47</v>
      </c>
      <c r="N1103" s="1" t="s">
        <v>131</v>
      </c>
      <c r="O1103" s="1" t="s">
        <v>147</v>
      </c>
      <c r="P1103" s="1" t="s">
        <v>199</v>
      </c>
      <c r="Q1103" s="1" t="s">
        <v>440</v>
      </c>
      <c r="R1103" s="1" t="s">
        <v>48</v>
      </c>
      <c r="S1103" s="1" t="s">
        <v>79</v>
      </c>
      <c r="T1103" s="1" t="s">
        <v>206</v>
      </c>
      <c r="U1103" s="2" t="d">
        <v>2019-11-07T11:54:00.00000008381903175</v>
      </c>
      <c r="V1103">
        <v>41</v>
      </c>
      <c r="W1103">
        <v>41</v>
      </c>
      <c r="X1103">
        <v>70</v>
      </c>
      <c r="Y1103">
        <v>24.64</v>
      </c>
      <c r="Z1103">
        <v>8</v>
      </c>
      <c r="AA1103" s="1" t="s">
        <v>8970</v>
      </c>
      <c r="AB1103">
        <v>0</v>
      </c>
      <c r="AC1103">
        <v>0</v>
      </c>
      <c r="AD1103" s="1" t="s">
        <v>1241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s="1" t="s">
        <v>51</v>
      </c>
      <c r="AS1103" s="1" t="s">
        <v>51</v>
      </c>
      <c r="AT1103" s="1" t="s">
        <v>51</v>
      </c>
      <c r="AU1103" s="1" t="s">
        <v>51</v>
      </c>
    </row>
    <row r="1104" spans="1:47" x14ac:dyDescent="0.25">
      <c r="A1104" s="1" t="s">
        <v>646</v>
      </c>
      <c r="B1104">
        <v>3</v>
      </c>
      <c r="C1104" s="2" t="d">
        <v>2019-11-07T16:50:06.00000028498470525</v>
      </c>
      <c r="D1104" s="2" t="d">
        <v>2019-11-07T17:19:24.99999971129000400</v>
      </c>
      <c r="E1104">
        <v>39.776730000000001</v>
      </c>
      <c r="F1104">
        <v>-104.87621</v>
      </c>
      <c r="G1104">
        <v>39.776730000000001</v>
      </c>
      <c r="H1104">
        <v>-104.87621</v>
      </c>
      <c r="I1104">
        <v>0</v>
      </c>
      <c r="J1104" s="1" t="s">
        <v>418</v>
      </c>
      <c r="L1104" s="1" t="s">
        <v>137</v>
      </c>
      <c r="M1104" s="1" t="s">
        <v>47</v>
      </c>
      <c r="N1104" s="1" t="s">
        <v>131</v>
      </c>
      <c r="O1104" s="1" t="s">
        <v>131</v>
      </c>
      <c r="P1104" s="1" t="s">
        <v>199</v>
      </c>
      <c r="Q1104" s="1" t="s">
        <v>454</v>
      </c>
      <c r="R1104" s="1" t="s">
        <v>48</v>
      </c>
      <c r="S1104" s="1" t="s">
        <v>79</v>
      </c>
      <c r="T1104" s="1" t="s">
        <v>204</v>
      </c>
      <c r="U1104" s="2" t="d">
        <v>2019-11-07T16:57:59.99999981839210125</v>
      </c>
      <c r="V1104">
        <v>41</v>
      </c>
      <c r="W1104">
        <v>36</v>
      </c>
      <c r="X1104">
        <v>67</v>
      </c>
      <c r="Y1104">
        <v>24.58</v>
      </c>
      <c r="Z1104">
        <v>10</v>
      </c>
      <c r="AA1104" s="1" t="s">
        <v>59</v>
      </c>
      <c r="AB1104">
        <v>8</v>
      </c>
      <c r="AC1104">
        <v>0</v>
      </c>
      <c r="AD1104" s="1" t="s">
        <v>50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s="1" t="s">
        <v>51</v>
      </c>
      <c r="AS1104" s="1" t="s">
        <v>51</v>
      </c>
      <c r="AT1104" s="1" t="s">
        <v>51</v>
      </c>
      <c r="AU1104" s="1" t="s">
        <v>51</v>
      </c>
    </row>
    <row r="1105" spans="1:47" x14ac:dyDescent="0.25">
      <c r="A1105" s="1" t="s">
        <v>1086</v>
      </c>
      <c r="B1105">
        <v>3</v>
      </c>
      <c r="C1105" s="2" t="d">
        <v>2019-11-07T18:51:33.99999969173222925</v>
      </c>
      <c r="D1105" s="2" t="d">
        <v>2019-11-07T19:21:19.99999977182597025</v>
      </c>
      <c r="E1105">
        <v>40.474919999999997</v>
      </c>
      <c r="F1105">
        <v>-104.99173999999999</v>
      </c>
      <c r="G1105">
        <v>40.474919999999997</v>
      </c>
      <c r="H1105">
        <v>-104.99173999999999</v>
      </c>
      <c r="I1105">
        <v>0</v>
      </c>
      <c r="J1105" s="1" t="s">
        <v>400</v>
      </c>
      <c r="L1105" s="1" t="s">
        <v>195</v>
      </c>
      <c r="M1105" s="1" t="s">
        <v>47</v>
      </c>
      <c r="N1105" s="1" t="s">
        <v>228</v>
      </c>
      <c r="O1105" s="1" t="s">
        <v>229</v>
      </c>
      <c r="P1105" s="1" t="s">
        <v>199</v>
      </c>
      <c r="Q1105" s="1" t="s">
        <v>230</v>
      </c>
      <c r="R1105" s="1" t="s">
        <v>48</v>
      </c>
      <c r="S1105" s="1" t="s">
        <v>79</v>
      </c>
      <c r="T1105" s="1" t="s">
        <v>231</v>
      </c>
      <c r="U1105" s="2" t="d">
        <v>2019-11-07T18:56:00.00000026542693050</v>
      </c>
      <c r="V1105">
        <v>35</v>
      </c>
      <c r="W1105">
        <v>31</v>
      </c>
      <c r="X1105">
        <v>85</v>
      </c>
      <c r="Y1105">
        <v>25.24</v>
      </c>
      <c r="Z1105">
        <v>10</v>
      </c>
      <c r="AA1105" s="1" t="s">
        <v>61</v>
      </c>
      <c r="AB1105">
        <v>5</v>
      </c>
      <c r="AC1105">
        <v>0</v>
      </c>
      <c r="AD1105" s="1" t="s">
        <v>1068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s="1" t="s">
        <v>53</v>
      </c>
      <c r="AS1105" s="1" t="s">
        <v>53</v>
      </c>
      <c r="AT1105" s="1" t="s">
        <v>53</v>
      </c>
      <c r="AU1105" s="1" t="s">
        <v>53</v>
      </c>
    </row>
    <row r="1106" spans="1:47" x14ac:dyDescent="0.25">
      <c r="A1106" s="1" t="s">
        <v>814</v>
      </c>
      <c r="B1106">
        <v>3</v>
      </c>
      <c r="C1106" s="2" t="d">
        <v>2019-11-07T20:08:02.99999996088445050</v>
      </c>
      <c r="D1106" s="2" t="d">
        <v>2019-11-07T20:37:17.99999970942735525</v>
      </c>
      <c r="E1106">
        <v>39.554740000000002</v>
      </c>
      <c r="F1106">
        <v>-105.08338000000001</v>
      </c>
      <c r="G1106">
        <v>39.554740000000002</v>
      </c>
      <c r="H1106">
        <v>-105.08338000000001</v>
      </c>
      <c r="I1106">
        <v>0</v>
      </c>
      <c r="J1106" s="1" t="s">
        <v>584</v>
      </c>
      <c r="L1106" s="1" t="s">
        <v>406</v>
      </c>
      <c r="M1106" s="1" t="s">
        <v>47</v>
      </c>
      <c r="N1106" s="1" t="s">
        <v>138</v>
      </c>
      <c r="O1106" s="1" t="s">
        <v>115</v>
      </c>
      <c r="P1106" s="1" t="s">
        <v>199</v>
      </c>
      <c r="Q1106" s="1" t="s">
        <v>514</v>
      </c>
      <c r="R1106" s="1" t="s">
        <v>48</v>
      </c>
      <c r="S1106" s="1" t="s">
        <v>79</v>
      </c>
      <c r="T1106" s="1" t="s">
        <v>201</v>
      </c>
      <c r="U1106" s="2" t="d">
        <v>2019-11-07T19:53:00.000000097788870375</v>
      </c>
      <c r="V1106">
        <v>37</v>
      </c>
      <c r="W1106">
        <v>37</v>
      </c>
      <c r="X1106">
        <v>79</v>
      </c>
      <c r="Y1106">
        <v>24.39</v>
      </c>
      <c r="Z1106">
        <v>10</v>
      </c>
      <c r="AA1106" s="1" t="s">
        <v>8970</v>
      </c>
      <c r="AB1106">
        <v>0</v>
      </c>
      <c r="AC1106">
        <v>0</v>
      </c>
      <c r="AD1106" s="1" t="s">
        <v>50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s="1" t="s">
        <v>53</v>
      </c>
      <c r="AS1106" s="1" t="s">
        <v>53</v>
      </c>
      <c r="AT1106" s="1" t="s">
        <v>53</v>
      </c>
      <c r="AU1106" s="1" t="s">
        <v>53</v>
      </c>
    </row>
    <row r="1107" spans="1:47" x14ac:dyDescent="0.25">
      <c r="A1107" s="1" t="s">
        <v>833</v>
      </c>
      <c r="B1107">
        <v>3</v>
      </c>
      <c r="C1107" s="2" t="d">
        <v>2019-11-07T22:39:33.00000004470348225</v>
      </c>
      <c r="D1107" s="2" t="d">
        <v>2019-11-07T23:09:14.99999981839210125</v>
      </c>
      <c r="E1107">
        <v>39.72542</v>
      </c>
      <c r="F1107">
        <v>-105.02212</v>
      </c>
      <c r="G1107">
        <v>39.72542</v>
      </c>
      <c r="H1107">
        <v>-105.02212</v>
      </c>
      <c r="I1107">
        <v>0</v>
      </c>
      <c r="J1107" s="1" t="s">
        <v>594</v>
      </c>
      <c r="L1107" s="1" t="s">
        <v>586</v>
      </c>
      <c r="M1107" s="1" t="s">
        <v>47</v>
      </c>
      <c r="N1107" s="1" t="s">
        <v>131</v>
      </c>
      <c r="O1107" s="1" t="s">
        <v>131</v>
      </c>
      <c r="P1107" s="1" t="s">
        <v>199</v>
      </c>
      <c r="Q1107" s="1" t="s">
        <v>311</v>
      </c>
      <c r="R1107" s="1" t="s">
        <v>48</v>
      </c>
      <c r="S1107" s="1" t="s">
        <v>79</v>
      </c>
      <c r="T1107" s="1" t="s">
        <v>206</v>
      </c>
      <c r="U1107" s="2" t="d">
        <v>2019-11-07T22:30:00.000</v>
      </c>
      <c r="V1107">
        <v>36</v>
      </c>
      <c r="W1107">
        <v>36</v>
      </c>
      <c r="X1107">
        <v>87</v>
      </c>
      <c r="Y1107">
        <v>24.58</v>
      </c>
      <c r="Z1107">
        <v>10</v>
      </c>
      <c r="AA1107" s="1" t="s">
        <v>56</v>
      </c>
      <c r="AB1107">
        <v>3</v>
      </c>
      <c r="AC1107">
        <v>0</v>
      </c>
      <c r="AD1107" s="1" t="s">
        <v>819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s="1" t="s">
        <v>53</v>
      </c>
      <c r="AS1107" s="1" t="s">
        <v>53</v>
      </c>
      <c r="AT1107" s="1" t="s">
        <v>53</v>
      </c>
      <c r="AU1107" s="1" t="s">
        <v>53</v>
      </c>
    </row>
    <row r="1108" spans="1:47" x14ac:dyDescent="0.25">
      <c r="A1108" s="1" t="s">
        <v>834</v>
      </c>
      <c r="B1108">
        <v>3</v>
      </c>
      <c r="C1108" s="2" t="d">
        <v>2019-11-07T20:29:48.99999973364174175</v>
      </c>
      <c r="D1108" s="2" t="d">
        <v>2019-11-07T20:59:23.99999975692480725</v>
      </c>
      <c r="E1108">
        <v>39.783610000000003</v>
      </c>
      <c r="F1108">
        <v>-105.09658</v>
      </c>
      <c r="G1108">
        <v>39.783610000000003</v>
      </c>
      <c r="H1108">
        <v>-105.09658</v>
      </c>
      <c r="I1108">
        <v>0</v>
      </c>
      <c r="J1108" s="1" t="s">
        <v>557</v>
      </c>
      <c r="L1108" s="1" t="s">
        <v>133</v>
      </c>
      <c r="M1108" s="1" t="s">
        <v>47</v>
      </c>
      <c r="N1108" s="1" t="s">
        <v>214</v>
      </c>
      <c r="O1108" s="1" t="s">
        <v>115</v>
      </c>
      <c r="P1108" s="1" t="s">
        <v>199</v>
      </c>
      <c r="Q1108" s="1" t="s">
        <v>215</v>
      </c>
      <c r="R1108" s="1" t="s">
        <v>48</v>
      </c>
      <c r="S1108" s="1" t="s">
        <v>79</v>
      </c>
      <c r="T1108" s="1" t="s">
        <v>206</v>
      </c>
      <c r="U1108" s="2" t="d">
        <v>2019-11-07T20:55:00.0000002793967725</v>
      </c>
      <c r="V1108">
        <v>37</v>
      </c>
      <c r="W1108">
        <v>34</v>
      </c>
      <c r="X1108">
        <v>81</v>
      </c>
      <c r="Y1108">
        <v>24.61</v>
      </c>
      <c r="Z1108">
        <v>10</v>
      </c>
      <c r="AA1108" s="1" t="s">
        <v>58</v>
      </c>
      <c r="AB1108">
        <v>5</v>
      </c>
      <c r="AC1108">
        <v>0</v>
      </c>
      <c r="AD1108" s="1" t="s">
        <v>819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s="1" t="s">
        <v>53</v>
      </c>
      <c r="AS1108" s="1" t="s">
        <v>53</v>
      </c>
      <c r="AT1108" s="1" t="s">
        <v>53</v>
      </c>
      <c r="AU1108" s="1" t="s">
        <v>53</v>
      </c>
    </row>
    <row r="1109" spans="1:47" x14ac:dyDescent="0.25">
      <c r="A1109" s="1" t="s">
        <v>835</v>
      </c>
      <c r="B1109">
        <v>3</v>
      </c>
      <c r="C1109" s="2" t="d">
        <v>2019-11-07T22:14:03.00000008661300150</v>
      </c>
      <c r="D1109" s="2" t="d">
        <v>2019-11-07T22:43:22.99999974668026275</v>
      </c>
      <c r="E1109">
        <v>39.802930000000003</v>
      </c>
      <c r="F1109">
        <v>-104.93702</v>
      </c>
      <c r="G1109">
        <v>39.802930000000003</v>
      </c>
      <c r="H1109">
        <v>-104.93702</v>
      </c>
      <c r="I1109">
        <v>0</v>
      </c>
      <c r="J1109" s="1" t="s">
        <v>333</v>
      </c>
      <c r="L1109" s="1" t="s">
        <v>166</v>
      </c>
      <c r="M1109" s="1" t="s">
        <v>47</v>
      </c>
      <c r="N1109" s="1" t="s">
        <v>314</v>
      </c>
      <c r="O1109" s="1" t="s">
        <v>147</v>
      </c>
      <c r="P1109" s="1" t="s">
        <v>199</v>
      </c>
      <c r="Q1109" s="1" t="s">
        <v>315</v>
      </c>
      <c r="R1109" s="1" t="s">
        <v>48</v>
      </c>
      <c r="S1109" s="1" t="s">
        <v>79</v>
      </c>
      <c r="T1109" s="1" t="s">
        <v>204</v>
      </c>
      <c r="U1109" s="2" t="d">
        <v>2019-11-07T21:58:00.00000002793967725</v>
      </c>
      <c r="V1109">
        <v>33</v>
      </c>
      <c r="W1109">
        <v>28</v>
      </c>
      <c r="X1109">
        <v>92</v>
      </c>
      <c r="Y1109">
        <v>24.58</v>
      </c>
      <c r="Z1109">
        <v>10</v>
      </c>
      <c r="AA1109" s="1" t="s">
        <v>68</v>
      </c>
      <c r="AB1109">
        <v>5</v>
      </c>
      <c r="AC1109">
        <v>0</v>
      </c>
      <c r="AD1109" s="1" t="s">
        <v>819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s="1" t="s">
        <v>53</v>
      </c>
      <c r="AS1109" s="1" t="s">
        <v>53</v>
      </c>
      <c r="AT1109" s="1" t="s">
        <v>53</v>
      </c>
      <c r="AU1109" s="1" t="s">
        <v>53</v>
      </c>
    </row>
    <row r="1110" spans="1:47" x14ac:dyDescent="0.25">
      <c r="A1110" s="1" t="s">
        <v>738</v>
      </c>
      <c r="B1110">
        <v>3</v>
      </c>
      <c r="C1110" s="2" t="d">
        <v>2019-11-08T05:47:47.99999987706541875</v>
      </c>
      <c r="D1110" s="2" t="d">
        <v>2019-11-08T06:17:24.00000013411045350</v>
      </c>
      <c r="E1110">
        <v>39.775060000000003</v>
      </c>
      <c r="F1110">
        <v>-104.85718</v>
      </c>
      <c r="G1110">
        <v>39.775060000000003</v>
      </c>
      <c r="H1110">
        <v>-104.85718</v>
      </c>
      <c r="I1110">
        <v>0</v>
      </c>
      <c r="J1110" s="1" t="s">
        <v>453</v>
      </c>
      <c r="L1110" s="1" t="s">
        <v>137</v>
      </c>
      <c r="M1110" s="1" t="s">
        <v>47</v>
      </c>
      <c r="N1110" s="1" t="s">
        <v>131</v>
      </c>
      <c r="O1110" s="1" t="s">
        <v>131</v>
      </c>
      <c r="P1110" s="1" t="s">
        <v>199</v>
      </c>
      <c r="Q1110" s="1" t="s">
        <v>300</v>
      </c>
      <c r="R1110" s="1" t="s">
        <v>48</v>
      </c>
      <c r="S1110" s="1" t="s">
        <v>79</v>
      </c>
      <c r="T1110" s="1" t="s">
        <v>204</v>
      </c>
      <c r="U1110" s="2" t="d">
        <v>2019-11-08T05:58:00.00000023748725325</v>
      </c>
      <c r="V1110">
        <v>32</v>
      </c>
      <c r="W1110">
        <v>24</v>
      </c>
      <c r="X1110">
        <v>63</v>
      </c>
      <c r="Y1110">
        <v>24.53</v>
      </c>
      <c r="Z1110">
        <v>10</v>
      </c>
      <c r="AA1110" s="1" t="s">
        <v>68</v>
      </c>
      <c r="AB1110">
        <v>10</v>
      </c>
      <c r="AC1110">
        <v>0</v>
      </c>
      <c r="AD1110" s="1" t="s">
        <v>50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s="1" t="s">
        <v>53</v>
      </c>
      <c r="AS1110" s="1" t="s">
        <v>53</v>
      </c>
      <c r="AT1110" s="1" t="s">
        <v>51</v>
      </c>
      <c r="AU1110" s="1" t="s">
        <v>51</v>
      </c>
    </row>
    <row r="1111" spans="1:47" x14ac:dyDescent="0.25">
      <c r="A1111" s="1" t="s">
        <v>3234</v>
      </c>
      <c r="B1111">
        <v>3</v>
      </c>
      <c r="C1111" s="2" t="d">
        <v>2019-11-08T05:56:02.99999991897493800</v>
      </c>
      <c r="D1111" s="2" t="d">
        <v>2019-11-08T06:25:28.00000011920929050</v>
      </c>
      <c r="E1111">
        <v>39.773820000000001</v>
      </c>
      <c r="F1111">
        <v>-104.84260999999999</v>
      </c>
      <c r="G1111">
        <v>39.774590000000003</v>
      </c>
      <c r="H1111">
        <v>-104.85149</v>
      </c>
      <c r="I1111">
        <v>0.47499999999999998</v>
      </c>
      <c r="J1111" s="1" t="s">
        <v>3235</v>
      </c>
      <c r="L1111" s="1" t="s">
        <v>365</v>
      </c>
      <c r="M1111" s="1" t="s">
        <v>47</v>
      </c>
      <c r="N1111" s="1" t="s">
        <v>131</v>
      </c>
      <c r="O1111" s="1" t="s">
        <v>131</v>
      </c>
      <c r="P1111" s="1" t="s">
        <v>199</v>
      </c>
      <c r="Q1111" s="1" t="s">
        <v>300</v>
      </c>
      <c r="R1111" s="1" t="s">
        <v>48</v>
      </c>
      <c r="S1111" s="1" t="s">
        <v>79</v>
      </c>
      <c r="T1111" s="1" t="s">
        <v>204</v>
      </c>
      <c r="U1111" s="2" t="d">
        <v>2019-11-08T05:58:00.00000023748725325</v>
      </c>
      <c r="V1111">
        <v>32</v>
      </c>
      <c r="W1111">
        <v>24</v>
      </c>
      <c r="X1111">
        <v>63</v>
      </c>
      <c r="Y1111">
        <v>24.53</v>
      </c>
      <c r="Z1111">
        <v>10</v>
      </c>
      <c r="AA1111" s="1" t="s">
        <v>68</v>
      </c>
      <c r="AB1111">
        <v>10</v>
      </c>
      <c r="AC1111">
        <v>0</v>
      </c>
      <c r="AD1111" s="1" t="s">
        <v>50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s="1" t="s">
        <v>53</v>
      </c>
      <c r="AS1111" s="1" t="s">
        <v>53</v>
      </c>
      <c r="AT1111" s="1" t="s">
        <v>51</v>
      </c>
      <c r="AU1111" s="1" t="s">
        <v>51</v>
      </c>
    </row>
    <row r="1112" spans="1:47" x14ac:dyDescent="0.25">
      <c r="A1112" s="1" t="s">
        <v>647</v>
      </c>
      <c r="B1112">
        <v>3</v>
      </c>
      <c r="C1112" s="2" t="d">
        <v>2019-11-08T07:23:49.00000002700835625</v>
      </c>
      <c r="D1112" s="2" t="d">
        <v>2019-11-08T07:53:22.00000021141022475</v>
      </c>
      <c r="E1112">
        <v>39.72542</v>
      </c>
      <c r="F1112">
        <v>-105.02212</v>
      </c>
      <c r="G1112">
        <v>39.72542</v>
      </c>
      <c r="H1112">
        <v>-105.02212</v>
      </c>
      <c r="I1112">
        <v>0</v>
      </c>
      <c r="J1112" s="1" t="s">
        <v>594</v>
      </c>
      <c r="L1112" s="1" t="s">
        <v>586</v>
      </c>
      <c r="M1112" s="1" t="s">
        <v>47</v>
      </c>
      <c r="N1112" s="1" t="s">
        <v>131</v>
      </c>
      <c r="O1112" s="1" t="s">
        <v>131</v>
      </c>
      <c r="P1112" s="1" t="s">
        <v>199</v>
      </c>
      <c r="Q1112" s="1" t="s">
        <v>311</v>
      </c>
      <c r="R1112" s="1" t="s">
        <v>48</v>
      </c>
      <c r="S1112" s="1" t="s">
        <v>79</v>
      </c>
      <c r="T1112" s="1" t="s">
        <v>206</v>
      </c>
      <c r="U1112" s="2" t="d">
        <v>2019-11-08T07:47:59.99999974854290475</v>
      </c>
      <c r="V1112">
        <v>41</v>
      </c>
      <c r="W1112">
        <v>36</v>
      </c>
      <c r="X1112">
        <v>53</v>
      </c>
      <c r="Y1112">
        <v>24.57</v>
      </c>
      <c r="Z1112">
        <v>10</v>
      </c>
      <c r="AA1112" s="1" t="s">
        <v>71</v>
      </c>
      <c r="AB1112">
        <v>7</v>
      </c>
      <c r="AC1112">
        <v>0</v>
      </c>
      <c r="AD1112" s="1" t="s">
        <v>50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s="1" t="s">
        <v>51</v>
      </c>
      <c r="AS1112" s="1" t="s">
        <v>51</v>
      </c>
      <c r="AT1112" s="1" t="s">
        <v>51</v>
      </c>
      <c r="AU1112" s="1" t="s">
        <v>51</v>
      </c>
    </row>
    <row r="1113" spans="1:47" x14ac:dyDescent="0.25">
      <c r="A1113" s="1" t="s">
        <v>5133</v>
      </c>
      <c r="B1113">
        <v>4</v>
      </c>
      <c r="C1113" s="2" t="d">
        <v>2019-11-08T08:04:21.99999984819442050</v>
      </c>
      <c r="D1113" s="2" t="d">
        <v>2019-11-08T08:33:31.00000008009374100</v>
      </c>
      <c r="E1113">
        <v>40.254190000000001</v>
      </c>
      <c r="F1113">
        <v>-103.88059</v>
      </c>
      <c r="G1113">
        <v>40.265300000000003</v>
      </c>
      <c r="H1113">
        <v>-103.82556</v>
      </c>
      <c r="I1113">
        <v>3.0009999999999999</v>
      </c>
      <c r="J1113" s="1" t="s">
        <v>5134</v>
      </c>
      <c r="L1113" s="1" t="s">
        <v>1486</v>
      </c>
      <c r="M1113" s="1" t="s">
        <v>47</v>
      </c>
      <c r="N1113" s="1" t="s">
        <v>4193</v>
      </c>
      <c r="O1113" s="1" t="s">
        <v>165</v>
      </c>
      <c r="P1113" s="1" t="s">
        <v>199</v>
      </c>
      <c r="Q1113" s="1" t="s">
        <v>4194</v>
      </c>
      <c r="R1113" s="1" t="s">
        <v>48</v>
      </c>
      <c r="S1113" s="1" t="s">
        <v>79</v>
      </c>
      <c r="T1113" s="1" t="s">
        <v>3920</v>
      </c>
      <c r="U1113" s="2" t="d">
        <v>2019-11-08T07:54:59.99999986030161375</v>
      </c>
      <c r="V1113">
        <v>28</v>
      </c>
      <c r="W1113">
        <v>19</v>
      </c>
      <c r="X1113">
        <v>92</v>
      </c>
      <c r="Y1113">
        <v>25.59</v>
      </c>
      <c r="Z1113">
        <v>5</v>
      </c>
      <c r="AA1113" s="1" t="s">
        <v>55</v>
      </c>
      <c r="AB1113">
        <v>9</v>
      </c>
      <c r="AD1113" s="1" t="s">
        <v>50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s="1" t="s">
        <v>51</v>
      </c>
      <c r="AS1113" s="1" t="s">
        <v>51</v>
      </c>
      <c r="AT1113" s="1" t="s">
        <v>51</v>
      </c>
      <c r="AU1113" s="1" t="s">
        <v>51</v>
      </c>
    </row>
    <row r="1114" spans="1:47" x14ac:dyDescent="0.25">
      <c r="A1114" s="1" t="s">
        <v>5135</v>
      </c>
      <c r="B1114">
        <v>4</v>
      </c>
      <c r="C1114" s="2" t="d">
        <v>2019-11-08T07:41:03.99999994318932450</v>
      </c>
      <c r="D1114" s="2" t="d">
        <v>2019-11-08T12:40:22.99999999813735800</v>
      </c>
      <c r="E1114">
        <v>40.24615</v>
      </c>
      <c r="F1114">
        <v>-103.89415</v>
      </c>
      <c r="G1114">
        <v>40.257170000000002</v>
      </c>
      <c r="H1114">
        <v>-103.87635</v>
      </c>
      <c r="I1114">
        <v>1.2090000000000001</v>
      </c>
      <c r="J1114" s="1" t="s">
        <v>4463</v>
      </c>
      <c r="L1114" s="1" t="s">
        <v>4190</v>
      </c>
      <c r="M1114" s="1" t="s">
        <v>47</v>
      </c>
      <c r="N1114" s="1" t="s">
        <v>4193</v>
      </c>
      <c r="O1114" s="1" t="s">
        <v>165</v>
      </c>
      <c r="P1114" s="1" t="s">
        <v>199</v>
      </c>
      <c r="Q1114" s="1" t="s">
        <v>4194</v>
      </c>
      <c r="R1114" s="1" t="s">
        <v>48</v>
      </c>
      <c r="S1114" s="1" t="s">
        <v>79</v>
      </c>
      <c r="T1114" s="1" t="s">
        <v>3920</v>
      </c>
      <c r="U1114" s="2" t="d">
        <v>2019-11-08T07:34:59.9999997206032275</v>
      </c>
      <c r="V1114">
        <v>26</v>
      </c>
      <c r="W1114">
        <v>16</v>
      </c>
      <c r="X1114">
        <v>92</v>
      </c>
      <c r="Y1114">
        <v>25.59</v>
      </c>
      <c r="Z1114">
        <v>5</v>
      </c>
      <c r="AA1114" s="1" t="s">
        <v>55</v>
      </c>
      <c r="AB1114">
        <v>10</v>
      </c>
      <c r="AD1114" s="1" t="s">
        <v>50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s="1" t="s">
        <v>51</v>
      </c>
      <c r="AS1114" s="1" t="s">
        <v>51</v>
      </c>
      <c r="AT1114" s="1" t="s">
        <v>51</v>
      </c>
      <c r="AU1114" s="1" t="s">
        <v>51</v>
      </c>
    </row>
    <row r="1115" spans="1:47" x14ac:dyDescent="0.25">
      <c r="A1115" s="1" t="s">
        <v>648</v>
      </c>
      <c r="B1115">
        <v>3</v>
      </c>
      <c r="C1115" s="2" t="d">
        <v>2019-11-08T08:21:34.99999992549419175</v>
      </c>
      <c r="D1115" s="2" t="d">
        <v>2019-11-08T08:37:23.99999985471368100</v>
      </c>
      <c r="E1115">
        <v>39.71172</v>
      </c>
      <c r="F1115">
        <v>-104.82666999999999</v>
      </c>
      <c r="G1115">
        <v>39.71172</v>
      </c>
      <c r="H1115">
        <v>-104.82666999999999</v>
      </c>
      <c r="I1115">
        <v>0</v>
      </c>
      <c r="J1115" s="1" t="s">
        <v>403</v>
      </c>
      <c r="L1115" s="1" t="s">
        <v>309</v>
      </c>
      <c r="M1115" s="1" t="s">
        <v>47</v>
      </c>
      <c r="N1115" s="1" t="s">
        <v>171</v>
      </c>
      <c r="O1115" s="1" t="s">
        <v>202</v>
      </c>
      <c r="P1115" s="1" t="s">
        <v>199</v>
      </c>
      <c r="Q1115" s="1" t="s">
        <v>405</v>
      </c>
      <c r="R1115" s="1" t="s">
        <v>48</v>
      </c>
      <c r="S1115" s="1" t="s">
        <v>79</v>
      </c>
      <c r="T1115" s="1" t="s">
        <v>204</v>
      </c>
      <c r="U1115" s="2" t="d">
        <v>2019-11-08T07:57:59.99999981839210125</v>
      </c>
      <c r="V1115">
        <v>41</v>
      </c>
      <c r="W1115">
        <v>35</v>
      </c>
      <c r="X1115">
        <v>46</v>
      </c>
      <c r="Y1115">
        <v>24.56</v>
      </c>
      <c r="Z1115">
        <v>10</v>
      </c>
      <c r="AA1115" s="1" t="s">
        <v>68</v>
      </c>
      <c r="AB1115">
        <v>9</v>
      </c>
      <c r="AC1115">
        <v>0</v>
      </c>
      <c r="AD1115" s="1" t="s">
        <v>50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s="1" t="s">
        <v>51</v>
      </c>
      <c r="AS1115" s="1" t="s">
        <v>51</v>
      </c>
      <c r="AT1115" s="1" t="s">
        <v>51</v>
      </c>
      <c r="AU1115" s="1" t="s">
        <v>51</v>
      </c>
    </row>
    <row r="1116" spans="1:47" x14ac:dyDescent="0.25">
      <c r="A1116" s="1" t="s">
        <v>3667</v>
      </c>
      <c r="B1116">
        <v>4</v>
      </c>
      <c r="C1116" s="2" t="d">
        <v>2019-11-08T09:07:19.99999975785612825</v>
      </c>
      <c r="D1116" s="2" t="d">
        <v>2019-11-08T09:37:15.00000005587935450</v>
      </c>
      <c r="E1116">
        <v>39.248390000000001</v>
      </c>
      <c r="F1116">
        <v>-104.88383</v>
      </c>
      <c r="G1116">
        <v>39.243310000000001</v>
      </c>
      <c r="H1116">
        <v>-104.87859</v>
      </c>
      <c r="I1116">
        <v>0.44900000000000001</v>
      </c>
      <c r="J1116" s="1" t="s">
        <v>2243</v>
      </c>
      <c r="L1116" s="1" t="s">
        <v>196</v>
      </c>
      <c r="M1116" s="1" t="s">
        <v>47</v>
      </c>
      <c r="N1116" s="1" t="s">
        <v>86</v>
      </c>
      <c r="O1116" s="1" t="s">
        <v>121</v>
      </c>
      <c r="P1116" s="1" t="s">
        <v>199</v>
      </c>
      <c r="Q1116" s="1" t="s">
        <v>223</v>
      </c>
      <c r="R1116" s="1" t="s">
        <v>48</v>
      </c>
      <c r="S1116" s="1" t="s">
        <v>79</v>
      </c>
      <c r="T1116" s="1" t="s">
        <v>224</v>
      </c>
      <c r="U1116" s="2" t="d">
        <v>2019-11-08T09:11:59.99999983236193650</v>
      </c>
      <c r="V1116">
        <v>50</v>
      </c>
      <c r="W1116">
        <v>50</v>
      </c>
      <c r="X1116">
        <v>30</v>
      </c>
      <c r="Y1116">
        <v>23.35</v>
      </c>
      <c r="Z1116">
        <v>10</v>
      </c>
      <c r="AA1116" s="1" t="s">
        <v>67</v>
      </c>
      <c r="AB1116">
        <v>5</v>
      </c>
      <c r="AC1116">
        <v>0</v>
      </c>
      <c r="AD1116" s="1" t="s">
        <v>50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s="1" t="s">
        <v>51</v>
      </c>
      <c r="AS1116" s="1" t="s">
        <v>51</v>
      </c>
      <c r="AT1116" s="1" t="s">
        <v>51</v>
      </c>
      <c r="AU1116" s="1" t="s">
        <v>51</v>
      </c>
    </row>
    <row r="1117" spans="1:47" x14ac:dyDescent="0.25">
      <c r="A1117" s="1" t="s">
        <v>1266</v>
      </c>
      <c r="B1117">
        <v>3</v>
      </c>
      <c r="C1117" s="2" t="d">
        <v>2019-11-08T11:56:04.00000015273690050</v>
      </c>
      <c r="D1117" s="2" t="d">
        <v>2019-11-08T12:25:26.99999988544732125</v>
      </c>
      <c r="E1117">
        <v>39.779940000000003</v>
      </c>
      <c r="F1117">
        <v>-104.97248</v>
      </c>
      <c r="G1117">
        <v>39.779940000000003</v>
      </c>
      <c r="H1117">
        <v>-104.97248</v>
      </c>
      <c r="I1117">
        <v>0</v>
      </c>
      <c r="J1117" s="1" t="s">
        <v>386</v>
      </c>
      <c r="L1117" s="1" t="s">
        <v>137</v>
      </c>
      <c r="M1117" s="1" t="s">
        <v>47</v>
      </c>
      <c r="N1117" s="1" t="s">
        <v>131</v>
      </c>
      <c r="O1117" s="1" t="s">
        <v>131</v>
      </c>
      <c r="P1117" s="1" t="s">
        <v>199</v>
      </c>
      <c r="Q1117" s="1" t="s">
        <v>247</v>
      </c>
      <c r="R1117" s="1" t="s">
        <v>48</v>
      </c>
      <c r="S1117" s="1" t="s">
        <v>79</v>
      </c>
      <c r="T1117" s="1" t="s">
        <v>206</v>
      </c>
      <c r="U1117" s="2" t="d">
        <v>2019-11-08T10:51:59.99999990221113300</v>
      </c>
      <c r="V1117">
        <v>64</v>
      </c>
      <c r="W1117">
        <v>64</v>
      </c>
      <c r="X1117">
        <v>12</v>
      </c>
      <c r="Y1117">
        <v>24.55</v>
      </c>
      <c r="Z1117">
        <v>10</v>
      </c>
      <c r="AA1117" s="1" t="s">
        <v>57</v>
      </c>
      <c r="AB1117">
        <v>24</v>
      </c>
      <c r="AC1117">
        <v>0</v>
      </c>
      <c r="AD1117" s="1" t="s">
        <v>1209</v>
      </c>
      <c r="AE1117" t="b">
        <v>0</v>
      </c>
      <c r="AF1117" t="b">
        <v>0</v>
      </c>
      <c r="AG1117" t="b">
        <v>1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s="1" t="s">
        <v>51</v>
      </c>
      <c r="AS1117" s="1" t="s">
        <v>51</v>
      </c>
      <c r="AT1117" s="1" t="s">
        <v>51</v>
      </c>
      <c r="AU1117" s="1" t="s">
        <v>51</v>
      </c>
    </row>
    <row r="1118" spans="1:47" x14ac:dyDescent="0.25">
      <c r="A1118" s="1" t="s">
        <v>649</v>
      </c>
      <c r="B1118">
        <v>3</v>
      </c>
      <c r="C1118" s="2" t="d">
        <v>2019-11-08T12:32:04.00000027846545150</v>
      </c>
      <c r="D1118" s="2" t="d">
        <v>2019-11-08T12:53:26.00000009872019475</v>
      </c>
      <c r="E1118">
        <v>39.684260000000002</v>
      </c>
      <c r="F1118">
        <v>-104.82898</v>
      </c>
      <c r="G1118">
        <v>39.684260000000002</v>
      </c>
      <c r="H1118">
        <v>-104.82898</v>
      </c>
      <c r="I1118">
        <v>0</v>
      </c>
      <c r="J1118" s="1" t="s">
        <v>650</v>
      </c>
      <c r="L1118" s="1" t="s">
        <v>404</v>
      </c>
      <c r="M1118" s="1" t="s">
        <v>47</v>
      </c>
      <c r="N1118" s="1" t="s">
        <v>171</v>
      </c>
      <c r="O1118" s="1" t="s">
        <v>202</v>
      </c>
      <c r="P1118" s="1" t="s">
        <v>199</v>
      </c>
      <c r="Q1118" s="1" t="s">
        <v>405</v>
      </c>
      <c r="R1118" s="1" t="s">
        <v>48</v>
      </c>
      <c r="S1118" s="1" t="s">
        <v>79</v>
      </c>
      <c r="T1118" s="1" t="s">
        <v>204</v>
      </c>
      <c r="U1118" s="2" t="d">
        <v>2019-11-08T12:58:00.00000002793967725</v>
      </c>
      <c r="V1118">
        <v>67</v>
      </c>
      <c r="W1118">
        <v>67</v>
      </c>
      <c r="X1118">
        <v>11</v>
      </c>
      <c r="Y1118">
        <v>24.51</v>
      </c>
      <c r="Z1118">
        <v>10</v>
      </c>
      <c r="AA1118" s="1" t="s">
        <v>57</v>
      </c>
      <c r="AB1118">
        <v>12</v>
      </c>
      <c r="AC1118">
        <v>0</v>
      </c>
      <c r="AD1118" s="1" t="s">
        <v>50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s="1" t="s">
        <v>51</v>
      </c>
      <c r="AS1118" s="1" t="s">
        <v>51</v>
      </c>
      <c r="AT1118" s="1" t="s">
        <v>51</v>
      </c>
      <c r="AU1118" s="1" t="s">
        <v>51</v>
      </c>
    </row>
    <row r="1119" spans="1:47" x14ac:dyDescent="0.25">
      <c r="A1119" s="1" t="s">
        <v>433</v>
      </c>
      <c r="B1119">
        <v>3</v>
      </c>
      <c r="C1119" s="2" t="d">
        <v>2019-11-08T12:32:04.00000027846545150</v>
      </c>
      <c r="D1119" s="2" t="d">
        <v>2019-11-08T13:01:28.00000024493783475</v>
      </c>
      <c r="E1119">
        <v>39.629800000000003</v>
      </c>
      <c r="F1119">
        <v>-104.90516</v>
      </c>
      <c r="G1119">
        <v>39.629800000000003</v>
      </c>
      <c r="H1119">
        <v>-104.90516</v>
      </c>
      <c r="I1119">
        <v>0</v>
      </c>
      <c r="J1119" s="1" t="s">
        <v>221</v>
      </c>
      <c r="L1119" s="1" t="s">
        <v>196</v>
      </c>
      <c r="M1119" s="1" t="s">
        <v>47</v>
      </c>
      <c r="N1119" s="1" t="s">
        <v>131</v>
      </c>
      <c r="O1119" s="1" t="s">
        <v>131</v>
      </c>
      <c r="P1119" s="1" t="s">
        <v>199</v>
      </c>
      <c r="Q1119" s="1" t="s">
        <v>415</v>
      </c>
      <c r="R1119" s="1" t="s">
        <v>48</v>
      </c>
      <c r="S1119" s="1" t="s">
        <v>79</v>
      </c>
      <c r="T1119" s="1" t="s">
        <v>201</v>
      </c>
      <c r="U1119" s="2" t="d">
        <v>2019-11-08T12:53:00.00000030733644975</v>
      </c>
      <c r="V1119">
        <v>67</v>
      </c>
      <c r="W1119">
        <v>67</v>
      </c>
      <c r="X1119">
        <v>10</v>
      </c>
      <c r="Y1119">
        <v>24.31</v>
      </c>
      <c r="Z1119">
        <v>10</v>
      </c>
      <c r="AA1119" s="1" t="s">
        <v>57</v>
      </c>
      <c r="AB1119">
        <v>9</v>
      </c>
      <c r="AC1119">
        <v>0</v>
      </c>
      <c r="AD1119" s="1" t="s">
        <v>50</v>
      </c>
      <c r="AE1119" t="b">
        <v>0</v>
      </c>
      <c r="AF1119" t="b">
        <v>0</v>
      </c>
      <c r="AG1119" t="b">
        <v>0</v>
      </c>
      <c r="AH1119" t="b">
        <v>0</v>
      </c>
      <c r="AI1119" t="b">
        <v>1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s="1" t="s">
        <v>51</v>
      </c>
      <c r="AS1119" s="1" t="s">
        <v>51</v>
      </c>
      <c r="AT1119" s="1" t="s">
        <v>51</v>
      </c>
      <c r="AU1119" s="1" t="s">
        <v>51</v>
      </c>
    </row>
    <row r="1120" spans="1:47" x14ac:dyDescent="0.25">
      <c r="A1120" s="1" t="s">
        <v>651</v>
      </c>
      <c r="B1120">
        <v>3</v>
      </c>
      <c r="C1120" s="2" t="d">
        <v>2019-11-08T13:15:38.00000029150396575</v>
      </c>
      <c r="D1120" s="2" t="d">
        <v>2019-11-08T13:45:26.99999981559813150</v>
      </c>
      <c r="E1120">
        <v>40.575870000000002</v>
      </c>
      <c r="F1120">
        <v>-105.00118000000001</v>
      </c>
      <c r="G1120">
        <v>40.575870000000002</v>
      </c>
      <c r="H1120">
        <v>-105.00118000000001</v>
      </c>
      <c r="I1120">
        <v>0</v>
      </c>
      <c r="J1120" s="1" t="s">
        <v>652</v>
      </c>
      <c r="L1120" s="1" t="s">
        <v>195</v>
      </c>
      <c r="M1120" s="1" t="s">
        <v>47</v>
      </c>
      <c r="N1120" s="1" t="s">
        <v>228</v>
      </c>
      <c r="O1120" s="1" t="s">
        <v>229</v>
      </c>
      <c r="P1120" s="1" t="s">
        <v>199</v>
      </c>
      <c r="Q1120" s="1" t="s">
        <v>322</v>
      </c>
      <c r="R1120" s="1" t="s">
        <v>48</v>
      </c>
      <c r="S1120" s="1" t="s">
        <v>79</v>
      </c>
      <c r="T1120" s="1" t="s">
        <v>231</v>
      </c>
      <c r="U1120" s="2" t="d">
        <v>2019-11-08T12:56:00.00000026542693050</v>
      </c>
      <c r="V1120">
        <v>64</v>
      </c>
      <c r="W1120">
        <v>64</v>
      </c>
      <c r="X1120">
        <v>23</v>
      </c>
      <c r="Y1120">
        <v>25.11</v>
      </c>
      <c r="Z1120">
        <v>10</v>
      </c>
      <c r="AA1120" s="1" t="s">
        <v>68</v>
      </c>
      <c r="AB1120">
        <v>7</v>
      </c>
      <c r="AC1120">
        <v>0</v>
      </c>
      <c r="AD1120" s="1" t="s">
        <v>50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s="1" t="s">
        <v>51</v>
      </c>
      <c r="AS1120" s="1" t="s">
        <v>51</v>
      </c>
      <c r="AT1120" s="1" t="s">
        <v>51</v>
      </c>
      <c r="AU1120" s="1" t="s">
        <v>51</v>
      </c>
    </row>
    <row r="1121" spans="1:47" x14ac:dyDescent="0.25">
      <c r="A1121" s="1" t="s">
        <v>653</v>
      </c>
      <c r="B1121">
        <v>3</v>
      </c>
      <c r="C1121" s="2" t="d">
        <v>2019-11-08T14:45:38.00000029150396575</v>
      </c>
      <c r="D1121" s="2" t="d">
        <v>2019-11-08T15:15:26.00000021047890375</v>
      </c>
      <c r="E1121">
        <v>40.374760000000002</v>
      </c>
      <c r="F1121">
        <v>-104.99155</v>
      </c>
      <c r="G1121">
        <v>40.374760000000002</v>
      </c>
      <c r="H1121">
        <v>-104.99155</v>
      </c>
      <c r="I1121">
        <v>0</v>
      </c>
      <c r="J1121" s="1" t="s">
        <v>522</v>
      </c>
      <c r="L1121" s="1" t="s">
        <v>195</v>
      </c>
      <c r="M1121" s="1" t="s">
        <v>47</v>
      </c>
      <c r="N1121" s="1" t="s">
        <v>304</v>
      </c>
      <c r="O1121" s="1" t="s">
        <v>229</v>
      </c>
      <c r="P1121" s="1" t="s">
        <v>199</v>
      </c>
      <c r="Q1121" s="1" t="s">
        <v>305</v>
      </c>
      <c r="R1121" s="1" t="s">
        <v>48</v>
      </c>
      <c r="S1121" s="1" t="s">
        <v>79</v>
      </c>
      <c r="T1121" s="1" t="s">
        <v>231</v>
      </c>
      <c r="U1121" s="2" t="d">
        <v>2019-11-08T14:55:59.99999984633177850</v>
      </c>
      <c r="V1121">
        <v>67</v>
      </c>
      <c r="W1121">
        <v>67</v>
      </c>
      <c r="X1121">
        <v>19</v>
      </c>
      <c r="Y1121">
        <v>25.11</v>
      </c>
      <c r="Z1121">
        <v>10</v>
      </c>
      <c r="AA1121" s="1" t="s">
        <v>68</v>
      </c>
      <c r="AB1121">
        <v>8</v>
      </c>
      <c r="AC1121">
        <v>0</v>
      </c>
      <c r="AD1121" s="1" t="s">
        <v>50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s="1" t="s">
        <v>51</v>
      </c>
      <c r="AS1121" s="1" t="s">
        <v>51</v>
      </c>
      <c r="AT1121" s="1" t="s">
        <v>51</v>
      </c>
      <c r="AU1121" s="1" t="s">
        <v>51</v>
      </c>
    </row>
    <row r="1122" spans="1:47" x14ac:dyDescent="0.25">
      <c r="A1122" s="1" t="s">
        <v>654</v>
      </c>
      <c r="B1122">
        <v>3</v>
      </c>
      <c r="C1122" s="2" t="d">
        <v>2019-11-08T14:45:38.00000029150396575</v>
      </c>
      <c r="D1122" s="2" t="d">
        <v>2019-11-08T15:15:26.00000021047890375</v>
      </c>
      <c r="E1122">
        <v>40.374670000000002</v>
      </c>
      <c r="F1122">
        <v>-104.99182999999999</v>
      </c>
      <c r="G1122">
        <v>40.374670000000002</v>
      </c>
      <c r="H1122">
        <v>-104.99182999999999</v>
      </c>
      <c r="I1122">
        <v>0</v>
      </c>
      <c r="J1122" s="1" t="s">
        <v>459</v>
      </c>
      <c r="L1122" s="1" t="s">
        <v>196</v>
      </c>
      <c r="M1122" s="1" t="s">
        <v>47</v>
      </c>
      <c r="N1122" s="1" t="s">
        <v>304</v>
      </c>
      <c r="O1122" s="1" t="s">
        <v>229</v>
      </c>
      <c r="P1122" s="1" t="s">
        <v>199</v>
      </c>
      <c r="Q1122" s="1" t="s">
        <v>305</v>
      </c>
      <c r="R1122" s="1" t="s">
        <v>48</v>
      </c>
      <c r="S1122" s="1" t="s">
        <v>79</v>
      </c>
      <c r="T1122" s="1" t="s">
        <v>231</v>
      </c>
      <c r="U1122" s="2" t="d">
        <v>2019-11-08T14:55:59.99999984633177850</v>
      </c>
      <c r="V1122">
        <v>67</v>
      </c>
      <c r="W1122">
        <v>67</v>
      </c>
      <c r="X1122">
        <v>19</v>
      </c>
      <c r="Y1122">
        <v>25.11</v>
      </c>
      <c r="Z1122">
        <v>10</v>
      </c>
      <c r="AA1122" s="1" t="s">
        <v>68</v>
      </c>
      <c r="AB1122">
        <v>8</v>
      </c>
      <c r="AC1122">
        <v>0</v>
      </c>
      <c r="AD1122" s="1" t="s">
        <v>50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s="1" t="s">
        <v>51</v>
      </c>
      <c r="AS1122" s="1" t="s">
        <v>51</v>
      </c>
      <c r="AT1122" s="1" t="s">
        <v>51</v>
      </c>
      <c r="AU1122" s="1" t="s">
        <v>51</v>
      </c>
    </row>
    <row r="1123" spans="1:47" x14ac:dyDescent="0.25">
      <c r="A1123" s="1" t="s">
        <v>3795</v>
      </c>
      <c r="B1123">
        <v>3</v>
      </c>
      <c r="C1123" s="2" t="d">
        <v>2019-11-08T15:07:24.00000006426125700</v>
      </c>
      <c r="D1123" s="2" t="d">
        <v>2019-11-08T15:37:10.99999974947422575</v>
      </c>
      <c r="E1123">
        <v>40.375340000000001</v>
      </c>
      <c r="F1123">
        <v>-104.99189</v>
      </c>
      <c r="G1123">
        <v>40.381270000000001</v>
      </c>
      <c r="H1123">
        <v>-104.99329</v>
      </c>
      <c r="I1123">
        <v>0.41599999999999998</v>
      </c>
      <c r="J1123" s="1" t="s">
        <v>1125</v>
      </c>
      <c r="L1123" s="1" t="s">
        <v>195</v>
      </c>
      <c r="M1123" s="1" t="s">
        <v>47</v>
      </c>
      <c r="N1123" s="1" t="s">
        <v>304</v>
      </c>
      <c r="O1123" s="1" t="s">
        <v>229</v>
      </c>
      <c r="P1123" s="1" t="s">
        <v>199</v>
      </c>
      <c r="Q1123" s="1" t="s">
        <v>305</v>
      </c>
      <c r="R1123" s="1" t="s">
        <v>48</v>
      </c>
      <c r="S1123" s="1" t="s">
        <v>79</v>
      </c>
      <c r="T1123" s="1" t="s">
        <v>231</v>
      </c>
      <c r="U1123" s="2" t="d">
        <v>2019-11-08T14:55:59.99999984633177850</v>
      </c>
      <c r="V1123">
        <v>67</v>
      </c>
      <c r="W1123">
        <v>67</v>
      </c>
      <c r="X1123">
        <v>19</v>
      </c>
      <c r="Y1123">
        <v>25.11</v>
      </c>
      <c r="Z1123">
        <v>10</v>
      </c>
      <c r="AA1123" s="1" t="s">
        <v>68</v>
      </c>
      <c r="AB1123">
        <v>8</v>
      </c>
      <c r="AC1123">
        <v>0</v>
      </c>
      <c r="AD1123" s="1" t="s">
        <v>50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s="1" t="s">
        <v>51</v>
      </c>
      <c r="AS1123" s="1" t="s">
        <v>51</v>
      </c>
      <c r="AT1123" s="1" t="s">
        <v>51</v>
      </c>
      <c r="AU1123" s="1" t="s">
        <v>51</v>
      </c>
    </row>
    <row r="1124" spans="1:47" x14ac:dyDescent="0.25">
      <c r="A1124" s="1" t="s">
        <v>3367</v>
      </c>
      <c r="B1124">
        <v>3</v>
      </c>
      <c r="C1124" s="2" t="d">
        <v>2019-11-08T15:07:24.00000006426125700</v>
      </c>
      <c r="D1124" s="2" t="d">
        <v>2019-11-08T15:37:10.99999974947422575</v>
      </c>
      <c r="E1124">
        <v>40.381270000000001</v>
      </c>
      <c r="F1124">
        <v>-104.9936</v>
      </c>
      <c r="G1124">
        <v>40.375239999999998</v>
      </c>
      <c r="H1124">
        <v>-104.99217</v>
      </c>
      <c r="I1124">
        <v>0.42299999999999999</v>
      </c>
      <c r="J1124" s="1" t="s">
        <v>1125</v>
      </c>
      <c r="L1124" s="1" t="s">
        <v>173</v>
      </c>
      <c r="M1124" s="1" t="s">
        <v>47</v>
      </c>
      <c r="N1124" s="1" t="s">
        <v>304</v>
      </c>
      <c r="O1124" s="1" t="s">
        <v>229</v>
      </c>
      <c r="P1124" s="1" t="s">
        <v>199</v>
      </c>
      <c r="Q1124" s="1" t="s">
        <v>305</v>
      </c>
      <c r="R1124" s="1" t="s">
        <v>48</v>
      </c>
      <c r="S1124" s="1" t="s">
        <v>79</v>
      </c>
      <c r="T1124" s="1" t="s">
        <v>231</v>
      </c>
      <c r="U1124" s="2" t="d">
        <v>2019-11-08T14:55:59.99999984633177850</v>
      </c>
      <c r="V1124">
        <v>67</v>
      </c>
      <c r="W1124">
        <v>67</v>
      </c>
      <c r="X1124">
        <v>19</v>
      </c>
      <c r="Y1124">
        <v>25.11</v>
      </c>
      <c r="Z1124">
        <v>10</v>
      </c>
      <c r="AA1124" s="1" t="s">
        <v>68</v>
      </c>
      <c r="AB1124">
        <v>8</v>
      </c>
      <c r="AC1124">
        <v>0</v>
      </c>
      <c r="AD1124" s="1" t="s">
        <v>50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s="1" t="s">
        <v>51</v>
      </c>
      <c r="AS1124" s="1" t="s">
        <v>51</v>
      </c>
      <c r="AT1124" s="1" t="s">
        <v>51</v>
      </c>
      <c r="AU1124" s="1" t="s">
        <v>51</v>
      </c>
    </row>
    <row r="1125" spans="1:47" x14ac:dyDescent="0.25">
      <c r="A1125" s="1" t="s">
        <v>3796</v>
      </c>
      <c r="B1125">
        <v>3</v>
      </c>
      <c r="C1125" s="2" t="d">
        <v>2019-11-08T15:29:06.99999976437538875</v>
      </c>
      <c r="D1125" s="2" t="d">
        <v>2019-11-08T15:57:10.000000284053384925</v>
      </c>
      <c r="E1125">
        <v>40.375340000000001</v>
      </c>
      <c r="F1125">
        <v>-104.99189</v>
      </c>
      <c r="G1125">
        <v>40.381270000000001</v>
      </c>
      <c r="H1125">
        <v>-104.99329</v>
      </c>
      <c r="I1125">
        <v>0.41599999999999998</v>
      </c>
      <c r="J1125" s="1" t="s">
        <v>1125</v>
      </c>
      <c r="L1125" s="1" t="s">
        <v>195</v>
      </c>
      <c r="M1125" s="1" t="s">
        <v>47</v>
      </c>
      <c r="N1125" s="1" t="s">
        <v>304</v>
      </c>
      <c r="O1125" s="1" t="s">
        <v>229</v>
      </c>
      <c r="P1125" s="1" t="s">
        <v>199</v>
      </c>
      <c r="Q1125" s="1" t="s">
        <v>305</v>
      </c>
      <c r="R1125" s="1" t="s">
        <v>48</v>
      </c>
      <c r="S1125" s="1" t="s">
        <v>79</v>
      </c>
      <c r="T1125" s="1" t="s">
        <v>231</v>
      </c>
      <c r="U1125" s="2" t="d">
        <v>2019-11-08T15:56:00.00000026542693050</v>
      </c>
      <c r="V1125">
        <v>65</v>
      </c>
      <c r="W1125">
        <v>65</v>
      </c>
      <c r="X1125">
        <v>20</v>
      </c>
      <c r="Y1125">
        <v>25.13</v>
      </c>
      <c r="Z1125">
        <v>10</v>
      </c>
      <c r="AA1125" s="1" t="s">
        <v>68</v>
      </c>
      <c r="AB1125">
        <v>6</v>
      </c>
      <c r="AC1125">
        <v>0</v>
      </c>
      <c r="AD1125" s="1" t="s">
        <v>50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s="1" t="s">
        <v>51</v>
      </c>
      <c r="AS1125" s="1" t="s">
        <v>51</v>
      </c>
      <c r="AT1125" s="1" t="s">
        <v>51</v>
      </c>
      <c r="AU1125" s="1" t="s">
        <v>51</v>
      </c>
    </row>
    <row r="1126" spans="1:47" x14ac:dyDescent="0.25">
      <c r="A1126" s="1" t="s">
        <v>3368</v>
      </c>
      <c r="B1126">
        <v>3</v>
      </c>
      <c r="C1126" s="2" t="d">
        <v>2019-11-08T15:29:06.99999976437538875</v>
      </c>
      <c r="D1126" s="2" t="d">
        <v>2019-11-08T15:57:10.000000284053384925</v>
      </c>
      <c r="E1126">
        <v>40.381270000000001</v>
      </c>
      <c r="F1126">
        <v>-104.9936</v>
      </c>
      <c r="G1126">
        <v>40.375239999999998</v>
      </c>
      <c r="H1126">
        <v>-104.99217</v>
      </c>
      <c r="I1126">
        <v>0.42299999999999999</v>
      </c>
      <c r="J1126" s="1" t="s">
        <v>1125</v>
      </c>
      <c r="L1126" s="1" t="s">
        <v>173</v>
      </c>
      <c r="M1126" s="1" t="s">
        <v>47</v>
      </c>
      <c r="N1126" s="1" t="s">
        <v>304</v>
      </c>
      <c r="O1126" s="1" t="s">
        <v>229</v>
      </c>
      <c r="P1126" s="1" t="s">
        <v>199</v>
      </c>
      <c r="Q1126" s="1" t="s">
        <v>305</v>
      </c>
      <c r="R1126" s="1" t="s">
        <v>48</v>
      </c>
      <c r="S1126" s="1" t="s">
        <v>79</v>
      </c>
      <c r="T1126" s="1" t="s">
        <v>231</v>
      </c>
      <c r="U1126" s="2" t="d">
        <v>2019-11-08T15:56:00.00000026542693050</v>
      </c>
      <c r="V1126">
        <v>65</v>
      </c>
      <c r="W1126">
        <v>65</v>
      </c>
      <c r="X1126">
        <v>20</v>
      </c>
      <c r="Y1126">
        <v>25.13</v>
      </c>
      <c r="Z1126">
        <v>10</v>
      </c>
      <c r="AA1126" s="1" t="s">
        <v>68</v>
      </c>
      <c r="AB1126">
        <v>6</v>
      </c>
      <c r="AC1126">
        <v>0</v>
      </c>
      <c r="AD1126" s="1" t="s">
        <v>50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s="1" t="s">
        <v>51</v>
      </c>
      <c r="AS1126" s="1" t="s">
        <v>51</v>
      </c>
      <c r="AT1126" s="1" t="s">
        <v>51</v>
      </c>
      <c r="AU1126" s="1" t="s">
        <v>51</v>
      </c>
    </row>
    <row r="1127" spans="1:47" x14ac:dyDescent="0.25">
      <c r="A1127" s="1" t="s">
        <v>434</v>
      </c>
      <c r="B1127">
        <v>3</v>
      </c>
      <c r="C1127" s="2" t="d">
        <v>2019-11-08T15:51:39.99999983701854825</v>
      </c>
      <c r="D1127" s="2" t="d">
        <v>2019-11-08T16:21:25.99999991711228925</v>
      </c>
      <c r="E1127">
        <v>40.303060000000002</v>
      </c>
      <c r="F1127">
        <v>-104.98047</v>
      </c>
      <c r="G1127">
        <v>40.303060000000002</v>
      </c>
      <c r="H1127">
        <v>-104.98047</v>
      </c>
      <c r="I1127">
        <v>0</v>
      </c>
      <c r="J1127" s="1" t="s">
        <v>421</v>
      </c>
      <c r="L1127" s="1" t="s">
        <v>195</v>
      </c>
      <c r="M1127" s="1" t="s">
        <v>47</v>
      </c>
      <c r="N1127" s="1" t="s">
        <v>304</v>
      </c>
      <c r="O1127" s="1" t="s">
        <v>210</v>
      </c>
      <c r="P1127" s="1" t="s">
        <v>199</v>
      </c>
      <c r="Q1127" s="1" t="s">
        <v>305</v>
      </c>
      <c r="R1127" s="1" t="s">
        <v>48</v>
      </c>
      <c r="S1127" s="1" t="s">
        <v>79</v>
      </c>
      <c r="T1127" s="1" t="s">
        <v>231</v>
      </c>
      <c r="U1127" s="2" t="d">
        <v>2019-11-08T15:56:00.00000026542693050</v>
      </c>
      <c r="V1127">
        <v>65</v>
      </c>
      <c r="W1127">
        <v>65</v>
      </c>
      <c r="X1127">
        <v>20</v>
      </c>
      <c r="Y1127">
        <v>25.13</v>
      </c>
      <c r="Z1127">
        <v>10</v>
      </c>
      <c r="AA1127" s="1" t="s">
        <v>68</v>
      </c>
      <c r="AB1127">
        <v>6</v>
      </c>
      <c r="AC1127">
        <v>0</v>
      </c>
      <c r="AD1127" s="1" t="s">
        <v>50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s="1" t="s">
        <v>51</v>
      </c>
      <c r="AS1127" s="1" t="s">
        <v>51</v>
      </c>
      <c r="AT1127" s="1" t="s">
        <v>51</v>
      </c>
      <c r="AU1127" s="1" t="s">
        <v>51</v>
      </c>
    </row>
    <row r="1128" spans="1:47" x14ac:dyDescent="0.25">
      <c r="A1128" s="1" t="s">
        <v>850</v>
      </c>
      <c r="B1128">
        <v>3</v>
      </c>
      <c r="C1128" s="2" t="d">
        <v>2019-11-08T17:39:35.99999990779906575</v>
      </c>
      <c r="D1128" s="2" t="d">
        <v>2019-11-08T18:09:26.99999989941716325</v>
      </c>
      <c r="E1128">
        <v>39.408729999999998</v>
      </c>
      <c r="F1128">
        <v>-105.75605</v>
      </c>
      <c r="G1128">
        <v>39.408729999999998</v>
      </c>
      <c r="H1128">
        <v>-105.75605</v>
      </c>
      <c r="I1128">
        <v>0</v>
      </c>
      <c r="J1128" s="1" t="s">
        <v>851</v>
      </c>
      <c r="L1128" s="1" t="s">
        <v>552</v>
      </c>
      <c r="M1128" s="1" t="s">
        <v>47</v>
      </c>
      <c r="N1128" s="1" t="s">
        <v>852</v>
      </c>
      <c r="O1128" s="1" t="s">
        <v>357</v>
      </c>
      <c r="P1128" s="1" t="s">
        <v>199</v>
      </c>
      <c r="Q1128" s="1" t="s">
        <v>853</v>
      </c>
      <c r="R1128" s="1" t="s">
        <v>48</v>
      </c>
      <c r="S1128" s="1" t="s">
        <v>79</v>
      </c>
      <c r="T1128" s="1" t="s">
        <v>359</v>
      </c>
      <c r="U1128" s="2" t="d">
        <v>2019-11-08T17:48:00.00000016763806350</v>
      </c>
      <c r="V1128">
        <v>43</v>
      </c>
      <c r="W1128">
        <v>39</v>
      </c>
      <c r="X1128">
        <v>21</v>
      </c>
      <c r="Y1128">
        <v>21.1</v>
      </c>
      <c r="Z1128">
        <v>10</v>
      </c>
      <c r="AA1128" s="1" t="s">
        <v>65</v>
      </c>
      <c r="AB1128">
        <v>7</v>
      </c>
      <c r="AC1128">
        <v>0</v>
      </c>
      <c r="AD1128" s="1" t="s">
        <v>819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s="1" t="s">
        <v>53</v>
      </c>
      <c r="AS1128" s="1" t="s">
        <v>53</v>
      </c>
      <c r="AT1128" s="1" t="s">
        <v>51</v>
      </c>
      <c r="AU1128" s="1" t="s">
        <v>51</v>
      </c>
    </row>
    <row r="1129" spans="1:47" x14ac:dyDescent="0.25">
      <c r="A1129" s="1" t="s">
        <v>9102</v>
      </c>
      <c r="B1129">
        <v>2</v>
      </c>
      <c r="C1129" s="2" t="d">
        <v>2019-11-08T17:41:49.00000019464641975</v>
      </c>
      <c r="D1129" s="2" t="d">
        <v>2019-11-08T18:11:27.000000290572643400</v>
      </c>
      <c r="E1129">
        <v>39.933520000000001</v>
      </c>
      <c r="F1129">
        <v>-105.12464</v>
      </c>
      <c r="G1129">
        <v>39.933520000000001</v>
      </c>
      <c r="H1129">
        <v>-105.12464</v>
      </c>
      <c r="I1129">
        <v>0</v>
      </c>
      <c r="J1129" s="1" t="s">
        <v>243</v>
      </c>
      <c r="L1129" s="1" t="s">
        <v>244</v>
      </c>
      <c r="M1129" s="1" t="s">
        <v>47</v>
      </c>
      <c r="N1129" s="1" t="s">
        <v>245</v>
      </c>
      <c r="O1129" s="1" t="s">
        <v>245</v>
      </c>
      <c r="P1129" s="1" t="s">
        <v>199</v>
      </c>
      <c r="Q1129" s="1" t="s">
        <v>257</v>
      </c>
      <c r="R1129" s="1" t="s">
        <v>48</v>
      </c>
      <c r="S1129" s="1" t="s">
        <v>79</v>
      </c>
      <c r="T1129" s="1" t="s">
        <v>206</v>
      </c>
      <c r="U1129" s="2" t="d">
        <v>2019-11-08T17:46:59.99999997206032275</v>
      </c>
      <c r="V1129">
        <v>57</v>
      </c>
      <c r="W1129">
        <v>57</v>
      </c>
      <c r="X1129">
        <v>17</v>
      </c>
      <c r="Y1129">
        <v>24.56</v>
      </c>
      <c r="Z1129">
        <v>10</v>
      </c>
      <c r="AA1129" s="1" t="s">
        <v>57</v>
      </c>
      <c r="AB1129">
        <v>15</v>
      </c>
      <c r="AC1129">
        <v>0</v>
      </c>
      <c r="AD1129" s="1" t="s">
        <v>50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s="1" t="s">
        <v>53</v>
      </c>
      <c r="AS1129" s="1" t="s">
        <v>53</v>
      </c>
      <c r="AT1129" s="1" t="s">
        <v>51</v>
      </c>
      <c r="AU1129" s="1" t="s">
        <v>51</v>
      </c>
    </row>
    <row r="1130" spans="1:47" x14ac:dyDescent="0.25">
      <c r="A1130" s="1" t="s">
        <v>2811</v>
      </c>
      <c r="B1130">
        <v>4</v>
      </c>
      <c r="C1130" s="2" t="d">
        <v>2019-11-08T18:05:50.00000009313225525</v>
      </c>
      <c r="D1130" s="2" t="d">
        <v>2019-11-08T18:34:21.99999984819442050</v>
      </c>
      <c r="E1130">
        <v>39.41292</v>
      </c>
      <c r="F1130">
        <v>-105.75863</v>
      </c>
      <c r="G1130">
        <v>39.391559999999998</v>
      </c>
      <c r="H1130">
        <v>-105.7869</v>
      </c>
      <c r="I1130">
        <v>2.1110000000000002</v>
      </c>
      <c r="J1130" s="1" t="s">
        <v>2812</v>
      </c>
      <c r="L1130" s="1" t="s">
        <v>552</v>
      </c>
      <c r="M1130" s="1" t="s">
        <v>47</v>
      </c>
      <c r="N1130" s="1" t="s">
        <v>115</v>
      </c>
      <c r="O1130" s="1" t="s">
        <v>357</v>
      </c>
      <c r="P1130" s="1" t="s">
        <v>199</v>
      </c>
      <c r="Q1130" s="1" t="s">
        <v>2813</v>
      </c>
      <c r="R1130" s="1" t="s">
        <v>48</v>
      </c>
      <c r="S1130" s="1" t="s">
        <v>79</v>
      </c>
      <c r="T1130" s="1" t="s">
        <v>504</v>
      </c>
      <c r="U1130" s="2" t="d">
        <v>2019-11-08T17:52:59.99999988824129100</v>
      </c>
      <c r="V1130">
        <v>31</v>
      </c>
      <c r="W1130">
        <v>25</v>
      </c>
      <c r="X1130">
        <v>38</v>
      </c>
      <c r="Y1130">
        <v>21.03</v>
      </c>
      <c r="Z1130">
        <v>10</v>
      </c>
      <c r="AA1130" s="1" t="s">
        <v>61</v>
      </c>
      <c r="AB1130">
        <v>6</v>
      </c>
      <c r="AC1130">
        <v>0</v>
      </c>
      <c r="AD1130" s="1" t="s">
        <v>966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s="1" t="s">
        <v>53</v>
      </c>
      <c r="AS1130" s="1" t="s">
        <v>53</v>
      </c>
      <c r="AT1130" s="1" t="s">
        <v>53</v>
      </c>
      <c r="AU1130" s="1" t="s">
        <v>51</v>
      </c>
    </row>
    <row r="1131" spans="1:47" x14ac:dyDescent="0.25">
      <c r="A1131" s="1" t="s">
        <v>2822</v>
      </c>
      <c r="B1131">
        <v>4</v>
      </c>
      <c r="C1131" s="2" t="d">
        <v>2019-11-08T17:44:49.99999975785612825</v>
      </c>
      <c r="D1131" s="2" t="d">
        <v>2019-11-08T18:14:22.99999994225800350</v>
      </c>
      <c r="E1131">
        <v>39.41292</v>
      </c>
      <c r="F1131">
        <v>-105.75863</v>
      </c>
      <c r="G1131">
        <v>39.391559999999998</v>
      </c>
      <c r="H1131">
        <v>-105.7869</v>
      </c>
      <c r="I1131">
        <v>2.1110000000000002</v>
      </c>
      <c r="J1131" s="1" t="s">
        <v>2823</v>
      </c>
      <c r="L1131" s="1" t="s">
        <v>552</v>
      </c>
      <c r="M1131" s="1" t="s">
        <v>47</v>
      </c>
      <c r="N1131" s="1" t="s">
        <v>115</v>
      </c>
      <c r="O1131" s="1" t="s">
        <v>357</v>
      </c>
      <c r="P1131" s="1" t="s">
        <v>199</v>
      </c>
      <c r="Q1131" s="1" t="s">
        <v>2813</v>
      </c>
      <c r="R1131" s="1" t="s">
        <v>48</v>
      </c>
      <c r="S1131" s="1" t="s">
        <v>79</v>
      </c>
      <c r="T1131" s="1" t="s">
        <v>504</v>
      </c>
      <c r="U1131" s="2" t="d">
        <v>2019-11-08T17:52:59.99999988824129100</v>
      </c>
      <c r="V1131">
        <v>31</v>
      </c>
      <c r="W1131">
        <v>25</v>
      </c>
      <c r="X1131">
        <v>38</v>
      </c>
      <c r="Y1131">
        <v>21.03</v>
      </c>
      <c r="Z1131">
        <v>10</v>
      </c>
      <c r="AA1131" s="1" t="s">
        <v>61</v>
      </c>
      <c r="AB1131">
        <v>6</v>
      </c>
      <c r="AC1131">
        <v>0</v>
      </c>
      <c r="AD1131" s="1" t="s">
        <v>966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s="1" t="s">
        <v>53</v>
      </c>
      <c r="AS1131" s="1" t="s">
        <v>53</v>
      </c>
      <c r="AT1131" s="1" t="s">
        <v>51</v>
      </c>
      <c r="AU1131" s="1" t="s">
        <v>51</v>
      </c>
    </row>
    <row r="1132" spans="1:47" x14ac:dyDescent="0.25">
      <c r="A1132" s="1" t="s">
        <v>791</v>
      </c>
      <c r="B1132">
        <v>3</v>
      </c>
      <c r="C1132" s="2" t="d">
        <v>2019-11-08T19:23:47.99999979324638700</v>
      </c>
      <c r="D1132" s="2" t="d">
        <v>2019-11-08T19:53:22.9999998165294525</v>
      </c>
      <c r="E1132">
        <v>38.687719999999999</v>
      </c>
      <c r="F1132">
        <v>-104.71735</v>
      </c>
      <c r="G1132">
        <v>38.687719999999999</v>
      </c>
      <c r="H1132">
        <v>-104.71735</v>
      </c>
      <c r="I1132">
        <v>0</v>
      </c>
      <c r="J1132" s="1" t="s">
        <v>267</v>
      </c>
      <c r="L1132" s="1" t="s">
        <v>195</v>
      </c>
      <c r="M1132" s="1" t="s">
        <v>47</v>
      </c>
      <c r="N1132" s="1" t="s">
        <v>328</v>
      </c>
      <c r="O1132" s="1" t="s">
        <v>194</v>
      </c>
      <c r="P1132" s="1" t="s">
        <v>199</v>
      </c>
      <c r="Q1132" s="1" t="s">
        <v>329</v>
      </c>
      <c r="R1132" s="1" t="s">
        <v>48</v>
      </c>
      <c r="S1132" s="1" t="s">
        <v>79</v>
      </c>
      <c r="T1132" s="1" t="s">
        <v>269</v>
      </c>
      <c r="U1132" s="2" t="d">
        <v>2019-11-08T18:58:00.00000002793967725</v>
      </c>
      <c r="V1132">
        <v>40</v>
      </c>
      <c r="W1132">
        <v>36</v>
      </c>
      <c r="X1132">
        <v>48</v>
      </c>
      <c r="Y1132">
        <v>24.4</v>
      </c>
      <c r="Z1132">
        <v>10</v>
      </c>
      <c r="AA1132" s="1" t="s">
        <v>65</v>
      </c>
      <c r="AB1132">
        <v>7</v>
      </c>
      <c r="AC1132">
        <v>0</v>
      </c>
      <c r="AD1132" s="1" t="s">
        <v>50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s="1" t="s">
        <v>53</v>
      </c>
      <c r="AS1132" s="1" t="s">
        <v>53</v>
      </c>
      <c r="AT1132" s="1" t="s">
        <v>53</v>
      </c>
      <c r="AU1132" s="1" t="s">
        <v>53</v>
      </c>
    </row>
    <row r="1133" spans="1:47" x14ac:dyDescent="0.25">
      <c r="A1133" s="1" t="s">
        <v>9103</v>
      </c>
      <c r="B1133">
        <v>2</v>
      </c>
      <c r="C1133" s="2" t="d">
        <v>2019-11-08T18:54:34.99999988358467925</v>
      </c>
      <c r="D1133" s="2" t="d">
        <v>2019-11-08T19:23:23.00000023562461125</v>
      </c>
      <c r="E1133">
        <v>39.881920000000001</v>
      </c>
      <c r="F1133">
        <v>-104.98746</v>
      </c>
      <c r="G1133">
        <v>39.888890000000004</v>
      </c>
      <c r="H1133">
        <v>-104.98746</v>
      </c>
      <c r="I1133">
        <v>0.48199999999999998</v>
      </c>
      <c r="J1133" s="1" t="s">
        <v>9104</v>
      </c>
      <c r="L1133" s="1" t="s">
        <v>266</v>
      </c>
      <c r="M1133" s="1" t="s">
        <v>47</v>
      </c>
      <c r="N1133" s="1" t="s">
        <v>131</v>
      </c>
      <c r="O1133" s="1" t="s">
        <v>147</v>
      </c>
      <c r="P1133" s="1" t="s">
        <v>199</v>
      </c>
      <c r="Q1133" s="1" t="s">
        <v>205</v>
      </c>
      <c r="R1133" s="1" t="s">
        <v>48</v>
      </c>
      <c r="S1133" s="1" t="s">
        <v>79</v>
      </c>
      <c r="T1133" s="1" t="s">
        <v>206</v>
      </c>
      <c r="U1133" s="2" t="d">
        <v>2019-11-08T18:46:59.99999976251274675</v>
      </c>
      <c r="V1133">
        <v>57</v>
      </c>
      <c r="W1133">
        <v>57</v>
      </c>
      <c r="X1133">
        <v>18</v>
      </c>
      <c r="Y1133">
        <v>24.56</v>
      </c>
      <c r="Z1133">
        <v>10</v>
      </c>
      <c r="AA1133" s="1" t="s">
        <v>57</v>
      </c>
      <c r="AB1133">
        <v>17</v>
      </c>
      <c r="AC1133">
        <v>0</v>
      </c>
      <c r="AD1133" s="1" t="s">
        <v>50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s="1" t="s">
        <v>53</v>
      </c>
      <c r="AS1133" s="1" t="s">
        <v>53</v>
      </c>
      <c r="AT1133" s="1" t="s">
        <v>53</v>
      </c>
      <c r="AU1133" s="1" t="s">
        <v>53</v>
      </c>
    </row>
    <row r="1134" spans="1:47" x14ac:dyDescent="0.25">
      <c r="A1134" s="1" t="s">
        <v>792</v>
      </c>
      <c r="B1134">
        <v>3</v>
      </c>
      <c r="C1134" s="2" t="d">
        <v>2019-11-08T19:29:47.99999970942735525</v>
      </c>
      <c r="D1134" s="2" t="d">
        <v>2019-11-08T19:59:25.0000002002343525</v>
      </c>
      <c r="E1134">
        <v>39.842359999999999</v>
      </c>
      <c r="F1134">
        <v>-104.98402</v>
      </c>
      <c r="G1134">
        <v>39.842359999999999</v>
      </c>
      <c r="H1134">
        <v>-104.98402</v>
      </c>
      <c r="I1134">
        <v>0</v>
      </c>
      <c r="J1134" s="1" t="s">
        <v>518</v>
      </c>
      <c r="L1134" s="1" t="s">
        <v>195</v>
      </c>
      <c r="M1134" s="1" t="s">
        <v>47</v>
      </c>
      <c r="N1134" s="1" t="s">
        <v>131</v>
      </c>
      <c r="O1134" s="1" t="s">
        <v>147</v>
      </c>
      <c r="P1134" s="1" t="s">
        <v>199</v>
      </c>
      <c r="Q1134" s="1" t="s">
        <v>205</v>
      </c>
      <c r="R1134" s="1" t="s">
        <v>48</v>
      </c>
      <c r="S1134" s="1" t="s">
        <v>79</v>
      </c>
      <c r="T1134" s="1" t="s">
        <v>206</v>
      </c>
      <c r="U1134" s="2" t="d">
        <v>2019-11-08T19:54:59.99999986030161375</v>
      </c>
      <c r="V1134">
        <v>52</v>
      </c>
      <c r="W1134">
        <v>52</v>
      </c>
      <c r="X1134">
        <v>26</v>
      </c>
      <c r="Y1134">
        <v>24.58</v>
      </c>
      <c r="Z1134">
        <v>10</v>
      </c>
      <c r="AA1134" s="1" t="s">
        <v>57</v>
      </c>
      <c r="AB1134">
        <v>13</v>
      </c>
      <c r="AC1134">
        <v>0</v>
      </c>
      <c r="AD1134" s="1" t="s">
        <v>50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s="1" t="s">
        <v>53</v>
      </c>
      <c r="AS1134" s="1" t="s">
        <v>53</v>
      </c>
      <c r="AT1134" s="1" t="s">
        <v>53</v>
      </c>
      <c r="AU1134" s="1" t="s">
        <v>53</v>
      </c>
    </row>
    <row r="1135" spans="1:47" x14ac:dyDescent="0.25">
      <c r="A1135" s="1" t="s">
        <v>755</v>
      </c>
      <c r="B1135">
        <v>3</v>
      </c>
      <c r="C1135" s="2" t="d">
        <v>2019-11-08T19:17:49.00000011082738800</v>
      </c>
      <c r="D1135" s="2" t="d">
        <v>2019-11-08T19:47:25.99999997299164375</v>
      </c>
      <c r="E1135">
        <v>39.605420000000002</v>
      </c>
      <c r="F1135">
        <v>-104.89082999999999</v>
      </c>
      <c r="G1135">
        <v>39.605420000000002</v>
      </c>
      <c r="H1135">
        <v>-104.89082999999999</v>
      </c>
      <c r="I1135">
        <v>0</v>
      </c>
      <c r="J1135" s="1" t="s">
        <v>427</v>
      </c>
      <c r="L1135" s="1" t="s">
        <v>266</v>
      </c>
      <c r="M1135" s="1" t="s">
        <v>47</v>
      </c>
      <c r="N1135" s="1" t="s">
        <v>127</v>
      </c>
      <c r="O1135" s="1" t="s">
        <v>202</v>
      </c>
      <c r="P1135" s="1" t="s">
        <v>199</v>
      </c>
      <c r="Q1135" s="1" t="s">
        <v>428</v>
      </c>
      <c r="R1135" s="1" t="s">
        <v>48</v>
      </c>
      <c r="S1135" s="1" t="s">
        <v>79</v>
      </c>
      <c r="T1135" s="1" t="s">
        <v>201</v>
      </c>
      <c r="U1135" s="2" t="d">
        <v>2019-11-08T18:53:00.00000030733644975</v>
      </c>
      <c r="V1135">
        <v>50</v>
      </c>
      <c r="W1135">
        <v>50</v>
      </c>
      <c r="X1135">
        <v>28</v>
      </c>
      <c r="Y1135">
        <v>24.36</v>
      </c>
      <c r="Z1135">
        <v>10</v>
      </c>
      <c r="AA1135" s="1" t="s">
        <v>54</v>
      </c>
      <c r="AB1135">
        <v>3</v>
      </c>
      <c r="AC1135">
        <v>0</v>
      </c>
      <c r="AD1135" s="1" t="s">
        <v>50</v>
      </c>
      <c r="AE1135" t="b">
        <v>0</v>
      </c>
      <c r="AF1135" t="b">
        <v>0</v>
      </c>
      <c r="AG1135" t="b">
        <v>0</v>
      </c>
      <c r="AH1135" t="b">
        <v>0</v>
      </c>
      <c r="AI1135" t="b">
        <v>1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s="1" t="s">
        <v>53</v>
      </c>
      <c r="AS1135" s="1" t="s">
        <v>53</v>
      </c>
      <c r="AT1135" s="1" t="s">
        <v>53</v>
      </c>
      <c r="AU1135" s="1" t="s">
        <v>53</v>
      </c>
    </row>
    <row r="1136" spans="1:47" x14ac:dyDescent="0.25">
      <c r="A1136" s="1" t="s">
        <v>793</v>
      </c>
      <c r="B1136">
        <v>3</v>
      </c>
      <c r="C1136" s="2" t="d">
        <v>2019-11-08T19:03:34.99999975785612825</v>
      </c>
      <c r="D1136" s="2" t="d">
        <v>2019-11-08T19:33:26.9999999832361950</v>
      </c>
      <c r="E1136">
        <v>39.725549999999998</v>
      </c>
      <c r="F1136">
        <v>-105.09775999999999</v>
      </c>
      <c r="G1136">
        <v>39.725549999999998</v>
      </c>
      <c r="H1136">
        <v>-105.09775999999999</v>
      </c>
      <c r="I1136">
        <v>0</v>
      </c>
      <c r="J1136" s="1" t="s">
        <v>794</v>
      </c>
      <c r="L1136" s="1" t="s">
        <v>128</v>
      </c>
      <c r="M1136" s="1" t="s">
        <v>47</v>
      </c>
      <c r="N1136" s="1" t="s">
        <v>131</v>
      </c>
      <c r="O1136" s="1" t="s">
        <v>115</v>
      </c>
      <c r="P1136" s="1" t="s">
        <v>199</v>
      </c>
      <c r="Q1136" s="1" t="s">
        <v>795</v>
      </c>
      <c r="R1136" s="1" t="s">
        <v>48</v>
      </c>
      <c r="S1136" s="1" t="s">
        <v>79</v>
      </c>
      <c r="T1136" s="1" t="s">
        <v>206</v>
      </c>
      <c r="U1136" s="2" t="d">
        <v>2019-11-08T18:46:59.99999976251274675</v>
      </c>
      <c r="V1136">
        <v>57</v>
      </c>
      <c r="W1136">
        <v>57</v>
      </c>
      <c r="X1136">
        <v>18</v>
      </c>
      <c r="Y1136">
        <v>24.56</v>
      </c>
      <c r="Z1136">
        <v>10</v>
      </c>
      <c r="AA1136" s="1" t="s">
        <v>57</v>
      </c>
      <c r="AB1136">
        <v>17</v>
      </c>
      <c r="AC1136">
        <v>0</v>
      </c>
      <c r="AD1136" s="1" t="s">
        <v>50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s="1" t="s">
        <v>53</v>
      </c>
      <c r="AS1136" s="1" t="s">
        <v>53</v>
      </c>
      <c r="AT1136" s="1" t="s">
        <v>53</v>
      </c>
      <c r="AU1136" s="1" t="s">
        <v>53</v>
      </c>
    </row>
    <row r="1137" spans="1:47" x14ac:dyDescent="0.25">
      <c r="A1137" s="1" t="s">
        <v>3147</v>
      </c>
      <c r="B1137">
        <v>4</v>
      </c>
      <c r="C1137" s="2" t="d">
        <v>2019-11-08T22:11:47.99999996088445050</v>
      </c>
      <c r="D1137" s="2" t="d">
        <v>2019-11-09T03:11:22.99999998416751600</v>
      </c>
      <c r="E1137">
        <v>39.725630000000002</v>
      </c>
      <c r="F1137">
        <v>-105.07871</v>
      </c>
      <c r="G1137">
        <v>39.725540000000002</v>
      </c>
      <c r="H1137">
        <v>-105.10026000000001</v>
      </c>
      <c r="I1137">
        <v>1.145</v>
      </c>
      <c r="J1137" s="1" t="s">
        <v>3148</v>
      </c>
      <c r="L1137" s="1" t="s">
        <v>129</v>
      </c>
      <c r="M1137" s="1" t="s">
        <v>47</v>
      </c>
      <c r="N1137" s="1" t="s">
        <v>131</v>
      </c>
      <c r="O1137" s="1" t="s">
        <v>115</v>
      </c>
      <c r="P1137" s="1" t="s">
        <v>199</v>
      </c>
      <c r="Q1137" s="1" t="s">
        <v>497</v>
      </c>
      <c r="R1137" s="1" t="s">
        <v>48</v>
      </c>
      <c r="S1137" s="1" t="s">
        <v>79</v>
      </c>
      <c r="T1137" s="1" t="s">
        <v>206</v>
      </c>
      <c r="U1137" s="2" t="d">
        <v>2019-11-08T22:12:00.00000025145709525</v>
      </c>
      <c r="V1137">
        <v>50</v>
      </c>
      <c r="W1137">
        <v>50</v>
      </c>
      <c r="X1137">
        <v>30</v>
      </c>
      <c r="Y1137">
        <v>24.58</v>
      </c>
      <c r="Z1137">
        <v>10</v>
      </c>
      <c r="AA1137" s="1" t="s">
        <v>66</v>
      </c>
      <c r="AB1137">
        <v>5</v>
      </c>
      <c r="AC1137">
        <v>0</v>
      </c>
      <c r="AD1137" s="1" t="s">
        <v>50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s="1" t="s">
        <v>53</v>
      </c>
      <c r="AS1137" s="1" t="s">
        <v>53</v>
      </c>
      <c r="AT1137" s="1" t="s">
        <v>53</v>
      </c>
      <c r="AU1137" s="1" t="s">
        <v>53</v>
      </c>
    </row>
    <row r="1138" spans="1:47" x14ac:dyDescent="0.25">
      <c r="A1138" s="1" t="s">
        <v>655</v>
      </c>
      <c r="B1138">
        <v>3</v>
      </c>
      <c r="C1138" s="2" t="d">
        <v>2019-11-09T10:03:34.99999975785612825</v>
      </c>
      <c r="D1138" s="2" t="d">
        <v>2019-11-09T10:33:25.00000014435499800</v>
      </c>
      <c r="E1138">
        <v>39.123820000000002</v>
      </c>
      <c r="F1138">
        <v>-104.86469</v>
      </c>
      <c r="G1138">
        <v>39.123820000000002</v>
      </c>
      <c r="H1138">
        <v>-104.86469</v>
      </c>
      <c r="I1138">
        <v>0</v>
      </c>
      <c r="J1138" s="1" t="s">
        <v>402</v>
      </c>
      <c r="L1138" s="1" t="s">
        <v>195</v>
      </c>
      <c r="M1138" s="1" t="s">
        <v>47</v>
      </c>
      <c r="N1138" s="1" t="s">
        <v>448</v>
      </c>
      <c r="O1138" s="1" t="s">
        <v>194</v>
      </c>
      <c r="P1138" s="1" t="s">
        <v>199</v>
      </c>
      <c r="Q1138" s="1" t="s">
        <v>449</v>
      </c>
      <c r="R1138" s="1" t="s">
        <v>48</v>
      </c>
      <c r="S1138" s="1" t="s">
        <v>79</v>
      </c>
      <c r="T1138" s="1" t="s">
        <v>235</v>
      </c>
      <c r="U1138" s="2" t="d">
        <v>2019-11-09T09:58:00.00000002793967725</v>
      </c>
      <c r="V1138">
        <v>60</v>
      </c>
      <c r="W1138">
        <v>60</v>
      </c>
      <c r="X1138">
        <v>20</v>
      </c>
      <c r="Y1138">
        <v>23.69</v>
      </c>
      <c r="Z1138">
        <v>10</v>
      </c>
      <c r="AA1138" s="1" t="s">
        <v>8970</v>
      </c>
      <c r="AB1138">
        <v>0</v>
      </c>
      <c r="AC1138">
        <v>0</v>
      </c>
      <c r="AD1138" s="1" t="s">
        <v>50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s="1" t="s">
        <v>51</v>
      </c>
      <c r="AS1138" s="1" t="s">
        <v>51</v>
      </c>
      <c r="AT1138" s="1" t="s">
        <v>51</v>
      </c>
      <c r="AU1138" s="1" t="s">
        <v>51</v>
      </c>
    </row>
    <row r="1139" spans="1:47" x14ac:dyDescent="0.25">
      <c r="A1139" s="1" t="s">
        <v>656</v>
      </c>
      <c r="B1139">
        <v>3</v>
      </c>
      <c r="C1139" s="2" t="d">
        <v>2019-11-09T10:11:49.9999997997656475</v>
      </c>
      <c r="D1139" s="2" t="d">
        <v>2019-11-09T10:41:26.000000056810676850</v>
      </c>
      <c r="E1139">
        <v>39.956339999999997</v>
      </c>
      <c r="F1139">
        <v>-104.98795</v>
      </c>
      <c r="G1139">
        <v>39.956339999999997</v>
      </c>
      <c r="H1139">
        <v>-104.98795</v>
      </c>
      <c r="I1139">
        <v>0</v>
      </c>
      <c r="J1139" s="1" t="s">
        <v>457</v>
      </c>
      <c r="L1139" s="1" t="s">
        <v>195</v>
      </c>
      <c r="M1139" s="1" t="s">
        <v>47</v>
      </c>
      <c r="N1139" s="1" t="s">
        <v>245</v>
      </c>
      <c r="O1139" s="1" t="s">
        <v>147</v>
      </c>
      <c r="P1139" s="1" t="s">
        <v>199</v>
      </c>
      <c r="Q1139" s="1" t="s">
        <v>272</v>
      </c>
      <c r="R1139" s="1" t="s">
        <v>48</v>
      </c>
      <c r="S1139" s="1" t="s">
        <v>79</v>
      </c>
      <c r="T1139" s="1" t="s">
        <v>273</v>
      </c>
      <c r="U1139" s="2" t="d">
        <v>2019-11-09T10:15:59.99999977648258200</v>
      </c>
      <c r="V1139">
        <v>70</v>
      </c>
      <c r="W1139">
        <v>70</v>
      </c>
      <c r="X1139">
        <v>14</v>
      </c>
      <c r="Y1139">
        <v>24.96</v>
      </c>
      <c r="Z1139">
        <v>10</v>
      </c>
      <c r="AA1139" s="1" t="s">
        <v>68</v>
      </c>
      <c r="AB1139">
        <v>5</v>
      </c>
      <c r="AC1139">
        <v>0</v>
      </c>
      <c r="AD1139" s="1" t="s">
        <v>50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s="1" t="s">
        <v>51</v>
      </c>
      <c r="AS1139" s="1" t="s">
        <v>51</v>
      </c>
      <c r="AT1139" s="1" t="s">
        <v>51</v>
      </c>
      <c r="AU1139" s="1" t="s">
        <v>51</v>
      </c>
    </row>
    <row r="1140" spans="1:47" x14ac:dyDescent="0.25">
      <c r="A1140" s="1" t="s">
        <v>9105</v>
      </c>
      <c r="B1140">
        <v>2</v>
      </c>
      <c r="C1140" s="2" t="d">
        <v>2019-11-09T12:05:48.0000002542510650</v>
      </c>
      <c r="D1140" s="2" t="d">
        <v>2019-11-09T12:35:28.00000018905848025</v>
      </c>
      <c r="E1140">
        <v>40.20073</v>
      </c>
      <c r="F1140">
        <v>-104.98036</v>
      </c>
      <c r="G1140">
        <v>40.20073</v>
      </c>
      <c r="H1140">
        <v>-104.98036</v>
      </c>
      <c r="I1140">
        <v>0</v>
      </c>
      <c r="J1140" s="1" t="s">
        <v>265</v>
      </c>
      <c r="L1140" s="1" t="s">
        <v>196</v>
      </c>
      <c r="M1140" s="1" t="s">
        <v>47</v>
      </c>
      <c r="N1140" s="1" t="s">
        <v>209</v>
      </c>
      <c r="O1140" s="1" t="s">
        <v>210</v>
      </c>
      <c r="P1140" s="1" t="s">
        <v>199</v>
      </c>
      <c r="Q1140" s="1" t="s">
        <v>211</v>
      </c>
      <c r="R1140" s="1" t="s">
        <v>48</v>
      </c>
      <c r="S1140" s="1" t="s">
        <v>79</v>
      </c>
      <c r="T1140" s="1" t="s">
        <v>212</v>
      </c>
      <c r="U1140" s="2" t="d">
        <v>2019-11-09T12:14:59.99999979045242400</v>
      </c>
      <c r="Y1140">
        <v>24.96</v>
      </c>
      <c r="Z1140">
        <v>10</v>
      </c>
      <c r="AA1140" s="1" t="s">
        <v>62</v>
      </c>
      <c r="AB1140">
        <v>3</v>
      </c>
      <c r="AC1140">
        <v>0</v>
      </c>
      <c r="AD1140" s="1" t="s">
        <v>50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s="1" t="s">
        <v>51</v>
      </c>
      <c r="AS1140" s="1" t="s">
        <v>51</v>
      </c>
      <c r="AT1140" s="1" t="s">
        <v>51</v>
      </c>
      <c r="AU1140" s="1" t="s">
        <v>51</v>
      </c>
    </row>
    <row r="1141" spans="1:47" x14ac:dyDescent="0.25">
      <c r="A1141" s="1" t="s">
        <v>9106</v>
      </c>
      <c r="B1141">
        <v>2</v>
      </c>
      <c r="C1141" s="2" t="d">
        <v>2019-11-09T12:05:48.0000002542510650</v>
      </c>
      <c r="D1141" s="2" t="d">
        <v>2019-11-09T12:35:28.00000018905848025</v>
      </c>
      <c r="E1141">
        <v>40.201529999999998</v>
      </c>
      <c r="F1141">
        <v>-104.97992000000001</v>
      </c>
      <c r="G1141">
        <v>40.201529999999998</v>
      </c>
      <c r="H1141">
        <v>-104.97992000000001</v>
      </c>
      <c r="I1141">
        <v>0</v>
      </c>
      <c r="J1141" s="1" t="s">
        <v>265</v>
      </c>
      <c r="L1141" s="1" t="s">
        <v>195</v>
      </c>
      <c r="M1141" s="1" t="s">
        <v>47</v>
      </c>
      <c r="N1141" s="1" t="s">
        <v>209</v>
      </c>
      <c r="O1141" s="1" t="s">
        <v>210</v>
      </c>
      <c r="P1141" s="1" t="s">
        <v>199</v>
      </c>
      <c r="Q1141" s="1" t="s">
        <v>211</v>
      </c>
      <c r="R1141" s="1" t="s">
        <v>48</v>
      </c>
      <c r="S1141" s="1" t="s">
        <v>79</v>
      </c>
      <c r="T1141" s="1" t="s">
        <v>212</v>
      </c>
      <c r="U1141" s="2" t="d">
        <v>2019-11-09T12:14:59.99999979045242400</v>
      </c>
      <c r="Y1141">
        <v>24.96</v>
      </c>
      <c r="Z1141">
        <v>10</v>
      </c>
      <c r="AA1141" s="1" t="s">
        <v>62</v>
      </c>
      <c r="AB1141">
        <v>3</v>
      </c>
      <c r="AC1141">
        <v>0</v>
      </c>
      <c r="AD1141" s="1" t="s">
        <v>50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s="1" t="s">
        <v>51</v>
      </c>
      <c r="AS1141" s="1" t="s">
        <v>51</v>
      </c>
      <c r="AT1141" s="1" t="s">
        <v>51</v>
      </c>
      <c r="AU1141" s="1" t="s">
        <v>51</v>
      </c>
    </row>
    <row r="1142" spans="1:47" x14ac:dyDescent="0.25">
      <c r="A1142" s="1" t="s">
        <v>6298</v>
      </c>
      <c r="B1142">
        <v>3</v>
      </c>
      <c r="C1142" s="2" t="d">
        <v>2019-11-09T12:50:05.00000026077031875</v>
      </c>
      <c r="D1142" s="2" t="d">
        <v>2019-11-09T13:19:27.999999993480742200</v>
      </c>
      <c r="E1142">
        <v>39.797939999999997</v>
      </c>
      <c r="F1142">
        <v>-104.98667</v>
      </c>
      <c r="G1142">
        <v>39.797939999999997</v>
      </c>
      <c r="H1142">
        <v>-104.98667</v>
      </c>
      <c r="I1142">
        <v>0</v>
      </c>
      <c r="J1142" s="1" t="s">
        <v>556</v>
      </c>
      <c r="L1142" s="1" t="s">
        <v>195</v>
      </c>
      <c r="M1142" s="1" t="s">
        <v>47</v>
      </c>
      <c r="N1142" s="1" t="s">
        <v>131</v>
      </c>
      <c r="O1142" s="1" t="s">
        <v>147</v>
      </c>
      <c r="P1142" s="1" t="s">
        <v>199</v>
      </c>
      <c r="Q1142" s="1" t="s">
        <v>247</v>
      </c>
      <c r="R1142" s="1" t="s">
        <v>48</v>
      </c>
      <c r="S1142" s="1" t="s">
        <v>79</v>
      </c>
      <c r="T1142" s="1" t="s">
        <v>206</v>
      </c>
      <c r="U1142" s="2" t="d">
        <v>2019-11-09T13:44:59.99999979045242400</v>
      </c>
      <c r="V1142">
        <v>77</v>
      </c>
      <c r="W1142">
        <v>77</v>
      </c>
      <c r="X1142">
        <v>10</v>
      </c>
      <c r="Y1142">
        <v>24.41</v>
      </c>
      <c r="Z1142">
        <v>40</v>
      </c>
      <c r="AA1142" s="1" t="s">
        <v>57</v>
      </c>
      <c r="AB1142">
        <v>10</v>
      </c>
      <c r="AC1142">
        <v>0</v>
      </c>
      <c r="AD1142" s="1" t="s">
        <v>50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s="1" t="s">
        <v>51</v>
      </c>
      <c r="AS1142" s="1" t="s">
        <v>51</v>
      </c>
      <c r="AT1142" s="1" t="s">
        <v>51</v>
      </c>
      <c r="AU1142" s="1" t="s">
        <v>51</v>
      </c>
    </row>
    <row r="1143" spans="1:47" x14ac:dyDescent="0.25">
      <c r="A1143" s="1" t="s">
        <v>3369</v>
      </c>
      <c r="B1143">
        <v>4</v>
      </c>
      <c r="C1143" s="2" t="d">
        <v>2019-11-09T15:28:20.00000009313225525</v>
      </c>
      <c r="D1143" s="2" t="d">
        <v>2019-11-09T15:56:53.000000081956386375</v>
      </c>
      <c r="E1143">
        <v>39.213760000000001</v>
      </c>
      <c r="F1143">
        <v>-108.86707</v>
      </c>
      <c r="G1143">
        <v>39.191519999999997</v>
      </c>
      <c r="H1143">
        <v>-109.01649999999999</v>
      </c>
      <c r="I1143">
        <v>8.1470000000000002</v>
      </c>
      <c r="J1143" s="1" t="s">
        <v>3370</v>
      </c>
      <c r="L1143" s="1" t="s">
        <v>137</v>
      </c>
      <c r="M1143" s="1" t="s">
        <v>47</v>
      </c>
      <c r="N1143" s="1" t="s">
        <v>3371</v>
      </c>
      <c r="O1143" s="1" t="s">
        <v>491</v>
      </c>
      <c r="P1143" s="1" t="s">
        <v>199</v>
      </c>
      <c r="Q1143" s="1" t="s">
        <v>3372</v>
      </c>
      <c r="R1143" s="1" t="s">
        <v>48</v>
      </c>
      <c r="S1143" s="1" t="s">
        <v>79</v>
      </c>
      <c r="T1143" s="1" t="s">
        <v>493</v>
      </c>
      <c r="U1143" s="2" t="d">
        <v>2019-11-09T15:53:00.00000030733644975</v>
      </c>
      <c r="V1143">
        <v>63</v>
      </c>
      <c r="W1143">
        <v>63</v>
      </c>
      <c r="X1143">
        <v>16</v>
      </c>
      <c r="Y1143">
        <v>25.25</v>
      </c>
      <c r="Z1143">
        <v>10</v>
      </c>
      <c r="AA1143" s="1" t="s">
        <v>56</v>
      </c>
      <c r="AB1143">
        <v>6</v>
      </c>
      <c r="AC1143">
        <v>0</v>
      </c>
      <c r="AD1143" s="1" t="s">
        <v>50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s="1" t="s">
        <v>51</v>
      </c>
      <c r="AS1143" s="1" t="s">
        <v>51</v>
      </c>
      <c r="AT1143" s="1" t="s">
        <v>51</v>
      </c>
      <c r="AU1143" s="1" t="s">
        <v>51</v>
      </c>
    </row>
    <row r="1144" spans="1:47" x14ac:dyDescent="0.25">
      <c r="A1144" s="1" t="s">
        <v>6227</v>
      </c>
      <c r="B1144">
        <v>3</v>
      </c>
      <c r="C1144" s="2" t="d">
        <v>2019-11-09T18:56:03.99999994318932450</v>
      </c>
      <c r="D1144" s="2" t="d">
        <v>2019-11-09T19:25:27.0000003045424800</v>
      </c>
      <c r="E1144">
        <v>39.780239999999999</v>
      </c>
      <c r="F1144">
        <v>-104.9905</v>
      </c>
      <c r="G1144">
        <v>39.780239999999999</v>
      </c>
      <c r="H1144">
        <v>-104.9905</v>
      </c>
      <c r="I1144">
        <v>0</v>
      </c>
      <c r="J1144" s="1" t="s">
        <v>567</v>
      </c>
      <c r="L1144" s="1" t="s">
        <v>133</v>
      </c>
      <c r="M1144" s="1" t="s">
        <v>47</v>
      </c>
      <c r="N1144" s="1" t="s">
        <v>131</v>
      </c>
      <c r="O1144" s="1" t="s">
        <v>131</v>
      </c>
      <c r="P1144" s="1" t="s">
        <v>199</v>
      </c>
      <c r="Q1144" s="1" t="s">
        <v>247</v>
      </c>
      <c r="R1144" s="1" t="s">
        <v>48</v>
      </c>
      <c r="S1144" s="1" t="s">
        <v>79</v>
      </c>
      <c r="T1144" s="1" t="s">
        <v>206</v>
      </c>
      <c r="U1144" s="2" t="d">
        <v>2019-11-09T18:46:59.99999976251274675</v>
      </c>
      <c r="V1144">
        <v>61</v>
      </c>
      <c r="W1144">
        <v>61</v>
      </c>
      <c r="X1144">
        <v>15</v>
      </c>
      <c r="Y1144">
        <v>24.44</v>
      </c>
      <c r="Z1144">
        <v>30</v>
      </c>
      <c r="AA1144" s="1" t="s">
        <v>65</v>
      </c>
      <c r="AB1144">
        <v>5</v>
      </c>
      <c r="AC1144">
        <v>0</v>
      </c>
      <c r="AD1144" s="1" t="s">
        <v>50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s="1" t="s">
        <v>53</v>
      </c>
      <c r="AS1144" s="1" t="s">
        <v>53</v>
      </c>
      <c r="AT1144" s="1" t="s">
        <v>53</v>
      </c>
      <c r="AU1144" s="1" t="s">
        <v>53</v>
      </c>
    </row>
    <row r="1145" spans="1:47" x14ac:dyDescent="0.25">
      <c r="A1145" s="1" t="s">
        <v>6228</v>
      </c>
      <c r="B1145">
        <v>3</v>
      </c>
      <c r="C1145" s="2" t="d">
        <v>2019-11-09T19:23:47.99999979324638700</v>
      </c>
      <c r="D1145" s="2" t="d">
        <v>2019-11-09T19:53:25.999999889172613350</v>
      </c>
      <c r="E1145">
        <v>39.941180000000003</v>
      </c>
      <c r="F1145">
        <v>-105.13984000000001</v>
      </c>
      <c r="G1145">
        <v>39.941180000000003</v>
      </c>
      <c r="H1145">
        <v>-105.13984000000001</v>
      </c>
      <c r="I1145">
        <v>0</v>
      </c>
      <c r="J1145" s="1" t="s">
        <v>538</v>
      </c>
      <c r="L1145" s="1" t="s">
        <v>372</v>
      </c>
      <c r="M1145" s="1" t="s">
        <v>47</v>
      </c>
      <c r="N1145" s="1" t="s">
        <v>114</v>
      </c>
      <c r="O1145" s="1" t="s">
        <v>256</v>
      </c>
      <c r="P1145" s="1" t="s">
        <v>199</v>
      </c>
      <c r="Q1145" s="1" t="s">
        <v>539</v>
      </c>
      <c r="R1145" s="1" t="s">
        <v>48</v>
      </c>
      <c r="S1145" s="1" t="s">
        <v>79</v>
      </c>
      <c r="T1145" s="1" t="s">
        <v>206</v>
      </c>
      <c r="U1145" s="2" t="d">
        <v>2019-11-09T19:47:00.00000018160789875</v>
      </c>
      <c r="V1145">
        <v>57</v>
      </c>
      <c r="W1145">
        <v>57</v>
      </c>
      <c r="X1145">
        <v>17</v>
      </c>
      <c r="Y1145">
        <v>24.45</v>
      </c>
      <c r="Z1145">
        <v>30</v>
      </c>
      <c r="AA1145" s="1" t="s">
        <v>56</v>
      </c>
      <c r="AB1145">
        <v>3</v>
      </c>
      <c r="AC1145">
        <v>0</v>
      </c>
      <c r="AD1145" s="1" t="s">
        <v>50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s="1" t="s">
        <v>53</v>
      </c>
      <c r="AS1145" s="1" t="s">
        <v>53</v>
      </c>
      <c r="AT1145" s="1" t="s">
        <v>53</v>
      </c>
      <c r="AU1145" s="1" t="s">
        <v>53</v>
      </c>
    </row>
    <row r="1146" spans="1:47" x14ac:dyDescent="0.25">
      <c r="A1146" s="1" t="s">
        <v>6229</v>
      </c>
      <c r="B1146">
        <v>3</v>
      </c>
      <c r="C1146" s="2" t="d">
        <v>2019-11-09T19:23:47.99999979324638700</v>
      </c>
      <c r="D1146" s="2" t="d">
        <v>2019-11-09T19:53:25.999999889172613350</v>
      </c>
      <c r="E1146">
        <v>39.941160000000004</v>
      </c>
      <c r="F1146">
        <v>-105.14018</v>
      </c>
      <c r="G1146">
        <v>39.941160000000004</v>
      </c>
      <c r="H1146">
        <v>-105.14018</v>
      </c>
      <c r="I1146">
        <v>0</v>
      </c>
      <c r="J1146" s="1" t="s">
        <v>538</v>
      </c>
      <c r="L1146" s="1" t="s">
        <v>143</v>
      </c>
      <c r="M1146" s="1" t="s">
        <v>47</v>
      </c>
      <c r="N1146" s="1" t="s">
        <v>114</v>
      </c>
      <c r="O1146" s="1" t="s">
        <v>256</v>
      </c>
      <c r="P1146" s="1" t="s">
        <v>199</v>
      </c>
      <c r="Q1146" s="1" t="s">
        <v>539</v>
      </c>
      <c r="R1146" s="1" t="s">
        <v>48</v>
      </c>
      <c r="S1146" s="1" t="s">
        <v>79</v>
      </c>
      <c r="T1146" s="1" t="s">
        <v>206</v>
      </c>
      <c r="U1146" s="2" t="d">
        <v>2019-11-09T19:47:00.00000018160789875</v>
      </c>
      <c r="V1146">
        <v>57</v>
      </c>
      <c r="W1146">
        <v>57</v>
      </c>
      <c r="X1146">
        <v>17</v>
      </c>
      <c r="Y1146">
        <v>24.45</v>
      </c>
      <c r="Z1146">
        <v>30</v>
      </c>
      <c r="AA1146" s="1" t="s">
        <v>56</v>
      </c>
      <c r="AB1146">
        <v>3</v>
      </c>
      <c r="AC1146">
        <v>0</v>
      </c>
      <c r="AD1146" s="1" t="s">
        <v>50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s="1" t="s">
        <v>53</v>
      </c>
      <c r="AS1146" s="1" t="s">
        <v>53</v>
      </c>
      <c r="AT1146" s="1" t="s">
        <v>53</v>
      </c>
      <c r="AU1146" s="1" t="s">
        <v>53</v>
      </c>
    </row>
    <row r="1147" spans="1:47" x14ac:dyDescent="0.25">
      <c r="A1147" s="1" t="s">
        <v>796</v>
      </c>
      <c r="B1147">
        <v>3</v>
      </c>
      <c r="C1147" s="2" t="d">
        <v>2019-11-09T21:39:33.0000002542510650</v>
      </c>
      <c r="D1147" s="2" t="d">
        <v>2019-11-09T22:09:23.00000001210719325</v>
      </c>
      <c r="E1147">
        <v>39.138150000000003</v>
      </c>
      <c r="F1147">
        <v>-104.86232</v>
      </c>
      <c r="G1147">
        <v>39.138150000000003</v>
      </c>
      <c r="H1147">
        <v>-104.86232</v>
      </c>
      <c r="I1147">
        <v>0</v>
      </c>
      <c r="J1147" s="1" t="s">
        <v>456</v>
      </c>
      <c r="L1147" s="1" t="s">
        <v>195</v>
      </c>
      <c r="M1147" s="1" t="s">
        <v>47</v>
      </c>
      <c r="N1147" s="1" t="s">
        <v>86</v>
      </c>
      <c r="O1147" s="1" t="s">
        <v>121</v>
      </c>
      <c r="P1147" s="1" t="s">
        <v>199</v>
      </c>
      <c r="Q1147" s="1" t="s">
        <v>223</v>
      </c>
      <c r="R1147" s="1" t="s">
        <v>48</v>
      </c>
      <c r="S1147" s="1" t="s">
        <v>79</v>
      </c>
      <c r="T1147" s="1" t="s">
        <v>224</v>
      </c>
      <c r="U1147" s="2" t="d">
        <v>2019-11-09T21:30:00.00000020954757600</v>
      </c>
      <c r="V1147">
        <v>36</v>
      </c>
      <c r="W1147">
        <v>32</v>
      </c>
      <c r="X1147">
        <v>56</v>
      </c>
      <c r="Y1147">
        <v>23.25</v>
      </c>
      <c r="Z1147">
        <v>10</v>
      </c>
      <c r="AA1147" s="1" t="s">
        <v>67</v>
      </c>
      <c r="AB1147">
        <v>5</v>
      </c>
      <c r="AC1147">
        <v>0</v>
      </c>
      <c r="AD1147" s="1" t="s">
        <v>50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s="1" t="s">
        <v>53</v>
      </c>
      <c r="AS1147" s="1" t="s">
        <v>53</v>
      </c>
      <c r="AT1147" s="1" t="s">
        <v>53</v>
      </c>
      <c r="AU1147" s="1" t="s">
        <v>53</v>
      </c>
    </row>
    <row r="1148" spans="1:47" x14ac:dyDescent="0.25">
      <c r="A1148" s="1" t="s">
        <v>8879</v>
      </c>
      <c r="B1148">
        <v>3</v>
      </c>
      <c r="C1148" s="2" t="d">
        <v>2019-11-10T09:39:33.99999985937029275</v>
      </c>
      <c r="D1148" s="2" t="d">
        <v>2019-11-10T10:09:19.99999993946403375</v>
      </c>
      <c r="E1148">
        <v>39.590409999999999</v>
      </c>
      <c r="F1148">
        <v>-105.09139</v>
      </c>
      <c r="G1148">
        <v>39.590409999999999</v>
      </c>
      <c r="H1148">
        <v>-105.09139</v>
      </c>
      <c r="I1148">
        <v>0</v>
      </c>
      <c r="J1148" s="1" t="s">
        <v>8880</v>
      </c>
      <c r="K1148">
        <v>7107</v>
      </c>
      <c r="L1148" s="1" t="s">
        <v>7317</v>
      </c>
      <c r="M1148" s="1" t="s">
        <v>47</v>
      </c>
      <c r="N1148" s="1" t="s">
        <v>138</v>
      </c>
      <c r="O1148" s="1" t="s">
        <v>115</v>
      </c>
      <c r="P1148" s="1" t="s">
        <v>199</v>
      </c>
      <c r="Q1148" s="1" t="s">
        <v>514</v>
      </c>
      <c r="R1148" s="1" t="s">
        <v>48</v>
      </c>
      <c r="S1148" s="1" t="s">
        <v>79</v>
      </c>
      <c r="T1148" s="1" t="s">
        <v>201</v>
      </c>
      <c r="U1148" s="2" t="d">
        <v>2019-11-10T09:53:00.00000030733644975</v>
      </c>
      <c r="V1148">
        <v>62</v>
      </c>
      <c r="W1148">
        <v>62</v>
      </c>
      <c r="X1148">
        <v>18</v>
      </c>
      <c r="Y1148">
        <v>24.17</v>
      </c>
      <c r="Z1148">
        <v>10</v>
      </c>
      <c r="AA1148" s="1" t="s">
        <v>57</v>
      </c>
      <c r="AB1148">
        <v>8</v>
      </c>
      <c r="AC1148">
        <v>0</v>
      </c>
      <c r="AD1148" s="1" t="s">
        <v>819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s="1" t="s">
        <v>51</v>
      </c>
      <c r="AS1148" s="1" t="s">
        <v>51</v>
      </c>
      <c r="AT1148" s="1" t="s">
        <v>51</v>
      </c>
      <c r="AU1148" s="1" t="s">
        <v>51</v>
      </c>
    </row>
    <row r="1149" spans="1:47" x14ac:dyDescent="0.25">
      <c r="A1149" s="1" t="s">
        <v>8881</v>
      </c>
      <c r="B1149">
        <v>3</v>
      </c>
      <c r="C1149" s="2" t="d">
        <v>2019-11-10T08:26:02.99999970942735525</v>
      </c>
      <c r="D1149" s="2" t="d">
        <v>2019-11-10T08:55:16.99999985285103225</v>
      </c>
      <c r="E1149">
        <v>39.590409999999999</v>
      </c>
      <c r="F1149">
        <v>-105.09139</v>
      </c>
      <c r="G1149">
        <v>39.590409999999999</v>
      </c>
      <c r="H1149">
        <v>-105.09139</v>
      </c>
      <c r="I1149">
        <v>0</v>
      </c>
      <c r="J1149" s="1" t="s">
        <v>8880</v>
      </c>
      <c r="K1149">
        <v>7107</v>
      </c>
      <c r="L1149" s="1" t="s">
        <v>7317</v>
      </c>
      <c r="M1149" s="1" t="s">
        <v>47</v>
      </c>
      <c r="N1149" s="1" t="s">
        <v>138</v>
      </c>
      <c r="O1149" s="1" t="s">
        <v>115</v>
      </c>
      <c r="P1149" s="1" t="s">
        <v>199</v>
      </c>
      <c r="Q1149" s="1" t="s">
        <v>514</v>
      </c>
      <c r="R1149" s="1" t="s">
        <v>48</v>
      </c>
      <c r="S1149" s="1" t="s">
        <v>79</v>
      </c>
      <c r="T1149" s="1" t="s">
        <v>201</v>
      </c>
      <c r="U1149" s="2" t="d">
        <v>2019-11-10T08:52:59.99999988824129100</v>
      </c>
      <c r="V1149">
        <v>55</v>
      </c>
      <c r="W1149">
        <v>55</v>
      </c>
      <c r="X1149">
        <v>31</v>
      </c>
      <c r="Y1149">
        <v>24.19</v>
      </c>
      <c r="Z1149">
        <v>10</v>
      </c>
      <c r="AA1149" s="1" t="s">
        <v>8970</v>
      </c>
      <c r="AB1149">
        <v>0</v>
      </c>
      <c r="AC1149">
        <v>0</v>
      </c>
      <c r="AD1149" s="1" t="s">
        <v>1068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s="1" t="s">
        <v>51</v>
      </c>
      <c r="AS1149" s="1" t="s">
        <v>51</v>
      </c>
      <c r="AT1149" s="1" t="s">
        <v>51</v>
      </c>
      <c r="AU1149" s="1" t="s">
        <v>51</v>
      </c>
    </row>
    <row r="1150" spans="1:47" x14ac:dyDescent="0.25">
      <c r="A1150" s="1" t="s">
        <v>8882</v>
      </c>
      <c r="B1150">
        <v>3</v>
      </c>
      <c r="C1150" s="2" t="d">
        <v>2019-11-10T08:26:02.99999970942735525</v>
      </c>
      <c r="D1150" s="2" t="d">
        <v>2019-11-10T08:55:16.99999985285103225</v>
      </c>
      <c r="E1150">
        <v>39.590429999999998</v>
      </c>
      <c r="F1150">
        <v>-105.09116</v>
      </c>
      <c r="G1150">
        <v>39.590429999999998</v>
      </c>
      <c r="H1150">
        <v>-105.09116</v>
      </c>
      <c r="I1150">
        <v>0</v>
      </c>
      <c r="J1150" s="1" t="s">
        <v>8857</v>
      </c>
      <c r="K1150">
        <v>7102</v>
      </c>
      <c r="L1150" s="1" t="s">
        <v>7317</v>
      </c>
      <c r="M1150" s="1" t="s">
        <v>97</v>
      </c>
      <c r="N1150" s="1" t="s">
        <v>138</v>
      </c>
      <c r="O1150" s="1" t="s">
        <v>115</v>
      </c>
      <c r="P1150" s="1" t="s">
        <v>199</v>
      </c>
      <c r="Q1150" s="1" t="s">
        <v>514</v>
      </c>
      <c r="R1150" s="1" t="s">
        <v>48</v>
      </c>
      <c r="S1150" s="1" t="s">
        <v>79</v>
      </c>
      <c r="T1150" s="1" t="s">
        <v>201</v>
      </c>
      <c r="U1150" s="2" t="d">
        <v>2019-11-10T08:52:59.99999988824129100</v>
      </c>
      <c r="V1150">
        <v>55</v>
      </c>
      <c r="W1150">
        <v>55</v>
      </c>
      <c r="X1150">
        <v>31</v>
      </c>
      <c r="Y1150">
        <v>24.19</v>
      </c>
      <c r="Z1150">
        <v>10</v>
      </c>
      <c r="AA1150" s="1" t="s">
        <v>8970</v>
      </c>
      <c r="AB1150">
        <v>0</v>
      </c>
      <c r="AC1150">
        <v>0</v>
      </c>
      <c r="AD1150" s="1" t="s">
        <v>1068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s="1" t="s">
        <v>51</v>
      </c>
      <c r="AS1150" s="1" t="s">
        <v>51</v>
      </c>
      <c r="AT1150" s="1" t="s">
        <v>51</v>
      </c>
      <c r="AU1150" s="1" t="s">
        <v>51</v>
      </c>
    </row>
    <row r="1151" spans="1:47" x14ac:dyDescent="0.25">
      <c r="A1151" s="1" t="s">
        <v>6279</v>
      </c>
      <c r="B1151">
        <v>3</v>
      </c>
      <c r="C1151" s="2" t="d">
        <v>2019-11-10T16:02:03.99999985937029275</v>
      </c>
      <c r="D1151" s="2" t="d">
        <v>2019-11-10T16:31:22.99999991431832625</v>
      </c>
      <c r="E1151">
        <v>39.870289999999997</v>
      </c>
      <c r="F1151">
        <v>-104.98748000000001</v>
      </c>
      <c r="G1151">
        <v>39.870289999999997</v>
      </c>
      <c r="H1151">
        <v>-104.98748000000001</v>
      </c>
      <c r="I1151">
        <v>0</v>
      </c>
      <c r="J1151" s="1" t="s">
        <v>821</v>
      </c>
      <c r="L1151" s="1" t="s">
        <v>195</v>
      </c>
      <c r="M1151" s="1" t="s">
        <v>47</v>
      </c>
      <c r="N1151" s="1" t="s">
        <v>131</v>
      </c>
      <c r="O1151" s="1" t="s">
        <v>147</v>
      </c>
      <c r="P1151" s="1" t="s">
        <v>199</v>
      </c>
      <c r="Q1151" s="1" t="s">
        <v>205</v>
      </c>
      <c r="R1151" s="1" t="s">
        <v>48</v>
      </c>
      <c r="S1151" s="1" t="s">
        <v>79</v>
      </c>
      <c r="T1151" s="1" t="s">
        <v>206</v>
      </c>
      <c r="U1151" s="2" t="d">
        <v>2019-11-10T15:47:59.9999999580904875</v>
      </c>
      <c r="V1151">
        <v>63</v>
      </c>
      <c r="W1151">
        <v>63</v>
      </c>
      <c r="X1151">
        <v>18</v>
      </c>
      <c r="Y1151">
        <v>24.33</v>
      </c>
      <c r="Z1151">
        <v>40</v>
      </c>
      <c r="AA1151" s="1" t="s">
        <v>60</v>
      </c>
      <c r="AB1151">
        <v>9</v>
      </c>
      <c r="AC1151">
        <v>0</v>
      </c>
      <c r="AD1151" s="1" t="s">
        <v>819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1</v>
      </c>
      <c r="AQ1151" t="b">
        <v>0</v>
      </c>
      <c r="AR1151" s="1" t="s">
        <v>51</v>
      </c>
      <c r="AS1151" s="1" t="s">
        <v>51</v>
      </c>
      <c r="AT1151" s="1" t="s">
        <v>51</v>
      </c>
      <c r="AU1151" s="1" t="s">
        <v>51</v>
      </c>
    </row>
    <row r="1152" spans="1:47" x14ac:dyDescent="0.25">
      <c r="A1152" s="1" t="s">
        <v>6197</v>
      </c>
      <c r="B1152">
        <v>3</v>
      </c>
      <c r="C1152" s="2" t="d">
        <v>2019-11-10T17:44:03.99999969173222925</v>
      </c>
      <c r="D1152" s="2" t="d">
        <v>2019-11-10T18:13:22.00000014156102825</v>
      </c>
      <c r="E1152">
        <v>39.884720000000002</v>
      </c>
      <c r="F1152">
        <v>-104.98766000000001</v>
      </c>
      <c r="G1152">
        <v>39.884720000000002</v>
      </c>
      <c r="H1152">
        <v>-104.98766000000001</v>
      </c>
      <c r="I1152">
        <v>0</v>
      </c>
      <c r="J1152" s="1" t="s">
        <v>442</v>
      </c>
      <c r="L1152" s="1" t="s">
        <v>196</v>
      </c>
      <c r="M1152" s="1" t="s">
        <v>47</v>
      </c>
      <c r="N1152" s="1" t="s">
        <v>131</v>
      </c>
      <c r="O1152" s="1" t="s">
        <v>147</v>
      </c>
      <c r="P1152" s="1" t="s">
        <v>199</v>
      </c>
      <c r="Q1152" s="1" t="s">
        <v>205</v>
      </c>
      <c r="R1152" s="1" t="s">
        <v>48</v>
      </c>
      <c r="S1152" s="1" t="s">
        <v>79</v>
      </c>
      <c r="T1152" s="1" t="s">
        <v>206</v>
      </c>
      <c r="U1152" s="2" t="d">
        <v>2019-11-10T17:46:59.99999997206032275</v>
      </c>
      <c r="V1152">
        <v>57</v>
      </c>
      <c r="W1152">
        <v>57</v>
      </c>
      <c r="X1152">
        <v>23</v>
      </c>
      <c r="Y1152">
        <v>24.35</v>
      </c>
      <c r="Z1152">
        <v>40</v>
      </c>
      <c r="AA1152" s="1" t="s">
        <v>63</v>
      </c>
      <c r="AB1152">
        <v>5</v>
      </c>
      <c r="AC1152">
        <v>0</v>
      </c>
      <c r="AD1152" s="1" t="s">
        <v>966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s="1" t="s">
        <v>53</v>
      </c>
      <c r="AS1152" s="1" t="s">
        <v>53</v>
      </c>
      <c r="AT1152" s="1" t="s">
        <v>51</v>
      </c>
      <c r="AU1152" s="1" t="s">
        <v>51</v>
      </c>
    </row>
    <row r="1153" spans="1:47" x14ac:dyDescent="0.25">
      <c r="A1153" s="1" t="s">
        <v>1038</v>
      </c>
      <c r="B1153">
        <v>3</v>
      </c>
      <c r="C1153" s="2" t="d">
        <v>2019-11-10T17:56:04.00000015273690050</v>
      </c>
      <c r="D1153" s="2" t="d">
        <v>2019-11-10T18:25:21.99999997392296475</v>
      </c>
      <c r="E1153">
        <v>39.270530000000001</v>
      </c>
      <c r="F1153">
        <v>-104.8968</v>
      </c>
      <c r="G1153">
        <v>39.270530000000001</v>
      </c>
      <c r="H1153">
        <v>-104.8968</v>
      </c>
      <c r="I1153">
        <v>0</v>
      </c>
      <c r="J1153" s="1" t="s">
        <v>450</v>
      </c>
      <c r="L1153" s="1" t="s">
        <v>195</v>
      </c>
      <c r="M1153" s="1" t="s">
        <v>47</v>
      </c>
      <c r="N1153" s="1" t="s">
        <v>192</v>
      </c>
      <c r="O1153" s="1" t="s">
        <v>121</v>
      </c>
      <c r="P1153" s="1" t="s">
        <v>199</v>
      </c>
      <c r="Q1153" s="1" t="s">
        <v>334</v>
      </c>
      <c r="R1153" s="1" t="s">
        <v>48</v>
      </c>
      <c r="S1153" s="1" t="s">
        <v>79</v>
      </c>
      <c r="T1153" s="1" t="s">
        <v>224</v>
      </c>
      <c r="U1153" s="2" t="d">
        <v>2019-11-10T17:54:00.00000008381903175</v>
      </c>
      <c r="V1153">
        <v>43</v>
      </c>
      <c r="W1153">
        <v>43</v>
      </c>
      <c r="X1153">
        <v>42</v>
      </c>
      <c r="Y1153">
        <v>23.14</v>
      </c>
      <c r="Z1153">
        <v>10</v>
      </c>
      <c r="AA1153" s="1" t="s">
        <v>60</v>
      </c>
      <c r="AB1153">
        <v>3</v>
      </c>
      <c r="AC1153">
        <v>0</v>
      </c>
      <c r="AD1153" s="1" t="s">
        <v>966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s="1" t="s">
        <v>53</v>
      </c>
      <c r="AS1153" s="1" t="s">
        <v>53</v>
      </c>
      <c r="AT1153" s="1" t="s">
        <v>53</v>
      </c>
      <c r="AU1153" s="1" t="s">
        <v>51</v>
      </c>
    </row>
    <row r="1154" spans="1:47" x14ac:dyDescent="0.25">
      <c r="A1154" s="1" t="s">
        <v>6195</v>
      </c>
      <c r="B1154">
        <v>3</v>
      </c>
      <c r="C1154" s="2" t="d">
        <v>2019-11-10T18:09:34.00000027846545150</v>
      </c>
      <c r="D1154" s="2" t="d">
        <v>2019-11-10T18:39:22.00000019744038275</v>
      </c>
      <c r="E1154">
        <v>39.770209999999999</v>
      </c>
      <c r="F1154">
        <v>-104.99169999999999</v>
      </c>
      <c r="G1154">
        <v>39.770209999999999</v>
      </c>
      <c r="H1154">
        <v>-104.99169999999999</v>
      </c>
      <c r="I1154">
        <v>0</v>
      </c>
      <c r="J1154" s="1" t="s">
        <v>366</v>
      </c>
      <c r="L1154" s="1" t="s">
        <v>195</v>
      </c>
      <c r="M1154" s="1" t="s">
        <v>47</v>
      </c>
      <c r="N1154" s="1" t="s">
        <v>131</v>
      </c>
      <c r="O1154" s="1" t="s">
        <v>131</v>
      </c>
      <c r="P1154" s="1" t="s">
        <v>199</v>
      </c>
      <c r="Q1154" s="1" t="s">
        <v>247</v>
      </c>
      <c r="R1154" s="1" t="s">
        <v>48</v>
      </c>
      <c r="S1154" s="1" t="s">
        <v>79</v>
      </c>
      <c r="T1154" s="1" t="s">
        <v>206</v>
      </c>
      <c r="U1154" s="2" t="d">
        <v>2019-11-10T17:46:59.99999997206032275</v>
      </c>
      <c r="V1154">
        <v>57</v>
      </c>
      <c r="W1154">
        <v>57</v>
      </c>
      <c r="X1154">
        <v>23</v>
      </c>
      <c r="Y1154">
        <v>24.35</v>
      </c>
      <c r="Z1154">
        <v>40</v>
      </c>
      <c r="AA1154" s="1" t="s">
        <v>63</v>
      </c>
      <c r="AB1154">
        <v>5</v>
      </c>
      <c r="AC1154">
        <v>0</v>
      </c>
      <c r="AD1154" s="1" t="s">
        <v>966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s="1" t="s">
        <v>53</v>
      </c>
      <c r="AS1154" s="1" t="s">
        <v>53</v>
      </c>
      <c r="AT1154" s="1" t="s">
        <v>53</v>
      </c>
      <c r="AU1154" s="1" t="s">
        <v>51</v>
      </c>
    </row>
    <row r="1155" spans="1:47" x14ac:dyDescent="0.25">
      <c r="A1155" s="1" t="s">
        <v>8913</v>
      </c>
      <c r="B1155">
        <v>3</v>
      </c>
      <c r="C1155" s="2" t="d">
        <v>2019-11-10T18:27:34.00000002700835625</v>
      </c>
      <c r="D1155" s="2" t="d">
        <v>2019-11-10T18:57:21.999999945983290875</v>
      </c>
      <c r="E1155">
        <v>38.817010000000003</v>
      </c>
      <c r="F1155">
        <v>-106.07877000000001</v>
      </c>
      <c r="G1155">
        <v>38.817010000000003</v>
      </c>
      <c r="H1155">
        <v>-106.07877000000001</v>
      </c>
      <c r="I1155">
        <v>0</v>
      </c>
      <c r="J1155" s="1" t="s">
        <v>464</v>
      </c>
      <c r="K1155">
        <v>12142</v>
      </c>
      <c r="L1155" s="1" t="s">
        <v>7613</v>
      </c>
      <c r="M1155" s="1" t="s">
        <v>97</v>
      </c>
      <c r="N1155" s="1" t="s">
        <v>466</v>
      </c>
      <c r="O1155" s="1" t="s">
        <v>467</v>
      </c>
      <c r="P1155" s="1" t="s">
        <v>199</v>
      </c>
      <c r="Q1155" s="1" t="s">
        <v>468</v>
      </c>
      <c r="R1155" s="1" t="s">
        <v>48</v>
      </c>
      <c r="S1155" s="1" t="s">
        <v>79</v>
      </c>
      <c r="T1155" s="1" t="s">
        <v>469</v>
      </c>
      <c r="U1155" s="2" t="d">
        <v>2019-11-10T18:34:59.99999993015081025</v>
      </c>
      <c r="V1155">
        <v>46</v>
      </c>
      <c r="W1155">
        <v>46</v>
      </c>
      <c r="X1155">
        <v>30</v>
      </c>
      <c r="Y1155">
        <v>22.41</v>
      </c>
      <c r="Z1155">
        <v>10</v>
      </c>
      <c r="AA1155" s="1" t="s">
        <v>58</v>
      </c>
      <c r="AB1155">
        <v>3</v>
      </c>
      <c r="AC1155">
        <v>0</v>
      </c>
      <c r="AD1155" s="1" t="s">
        <v>50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s="1" t="s">
        <v>53</v>
      </c>
      <c r="AS1155" s="1" t="s">
        <v>53</v>
      </c>
      <c r="AT1155" s="1" t="s">
        <v>53</v>
      </c>
      <c r="AU1155" s="1" t="s">
        <v>53</v>
      </c>
    </row>
    <row r="1156" spans="1:47" x14ac:dyDescent="0.25">
      <c r="A1156" s="1" t="s">
        <v>6193</v>
      </c>
      <c r="B1156">
        <v>3</v>
      </c>
      <c r="C1156" s="2" t="d">
        <v>2019-11-10T19:51:32.99999987706541875</v>
      </c>
      <c r="D1156" s="2" t="d">
        <v>2019-11-10T20:21:18.99999995715915975</v>
      </c>
      <c r="E1156">
        <v>39.884729999999998</v>
      </c>
      <c r="F1156">
        <v>-104.98744000000001</v>
      </c>
      <c r="G1156">
        <v>39.884729999999998</v>
      </c>
      <c r="H1156">
        <v>-104.98744000000001</v>
      </c>
      <c r="I1156">
        <v>0</v>
      </c>
      <c r="J1156" s="1" t="s">
        <v>442</v>
      </c>
      <c r="L1156" s="1" t="s">
        <v>195</v>
      </c>
      <c r="M1156" s="1" t="s">
        <v>47</v>
      </c>
      <c r="N1156" s="1" t="s">
        <v>131</v>
      </c>
      <c r="O1156" s="1" t="s">
        <v>147</v>
      </c>
      <c r="P1156" s="1" t="s">
        <v>199</v>
      </c>
      <c r="Q1156" s="1" t="s">
        <v>205</v>
      </c>
      <c r="R1156" s="1" t="s">
        <v>48</v>
      </c>
      <c r="S1156" s="1" t="s">
        <v>79</v>
      </c>
      <c r="T1156" s="1" t="s">
        <v>206</v>
      </c>
      <c r="U1156" s="2" t="d">
        <v>2019-11-10T20:55:00.0000002793967725</v>
      </c>
      <c r="V1156">
        <v>32</v>
      </c>
      <c r="W1156">
        <v>23</v>
      </c>
      <c r="X1156">
        <v>93</v>
      </c>
      <c r="Y1156">
        <v>24.53</v>
      </c>
      <c r="Z1156">
        <v>40</v>
      </c>
      <c r="AA1156" s="1" t="s">
        <v>58</v>
      </c>
      <c r="AB1156">
        <v>12</v>
      </c>
      <c r="AC1156">
        <v>0</v>
      </c>
      <c r="AD1156" s="1" t="s">
        <v>966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s="1" t="s">
        <v>53</v>
      </c>
      <c r="AS1156" s="1" t="s">
        <v>53</v>
      </c>
      <c r="AT1156" s="1" t="s">
        <v>53</v>
      </c>
      <c r="AU1156" s="1" t="s">
        <v>53</v>
      </c>
    </row>
    <row r="1157" spans="1:47" x14ac:dyDescent="0.25">
      <c r="A1157" s="1" t="s">
        <v>6194</v>
      </c>
      <c r="B1157">
        <v>3</v>
      </c>
      <c r="C1157" s="2" t="d">
        <v>2019-11-10T19:33:33.99999973364174175</v>
      </c>
      <c r="D1157" s="2" t="d">
        <v>2019-11-10T20:03:22.00000028125941450</v>
      </c>
      <c r="E1157">
        <v>39.725239999999999</v>
      </c>
      <c r="F1157">
        <v>-105.19173000000001</v>
      </c>
      <c r="G1157">
        <v>39.725239999999999</v>
      </c>
      <c r="H1157">
        <v>-105.19173000000001</v>
      </c>
      <c r="I1157">
        <v>0</v>
      </c>
      <c r="J1157" s="1" t="s">
        <v>1250</v>
      </c>
      <c r="L1157" s="1" t="s">
        <v>717</v>
      </c>
      <c r="M1157" s="1" t="s">
        <v>47</v>
      </c>
      <c r="N1157" s="1" t="s">
        <v>270</v>
      </c>
      <c r="O1157" s="1" t="s">
        <v>115</v>
      </c>
      <c r="P1157" s="1" t="s">
        <v>199</v>
      </c>
      <c r="Q1157" s="1" t="s">
        <v>271</v>
      </c>
      <c r="R1157" s="1" t="s">
        <v>48</v>
      </c>
      <c r="S1157" s="1" t="s">
        <v>79</v>
      </c>
      <c r="T1157" s="1" t="s">
        <v>206</v>
      </c>
      <c r="U1157" s="2" t="d">
        <v>2019-11-10T18:45:00.000</v>
      </c>
      <c r="V1157">
        <v>55</v>
      </c>
      <c r="W1157">
        <v>55</v>
      </c>
      <c r="X1157">
        <v>26</v>
      </c>
      <c r="Y1157">
        <v>24.39</v>
      </c>
      <c r="Z1157">
        <v>40</v>
      </c>
      <c r="AA1157" s="1" t="s">
        <v>58</v>
      </c>
      <c r="AB1157">
        <v>13</v>
      </c>
      <c r="AC1157">
        <v>0</v>
      </c>
      <c r="AD1157" s="1" t="s">
        <v>966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s="1" t="s">
        <v>53</v>
      </c>
      <c r="AS1157" s="1" t="s">
        <v>53</v>
      </c>
      <c r="AT1157" s="1" t="s">
        <v>53</v>
      </c>
      <c r="AU1157" s="1" t="s">
        <v>53</v>
      </c>
    </row>
    <row r="1158" spans="1:47" x14ac:dyDescent="0.25">
      <c r="A1158" s="1" t="s">
        <v>6230</v>
      </c>
      <c r="B1158">
        <v>3</v>
      </c>
      <c r="C1158" s="2" t="d">
        <v>2019-11-10T23:33:32.99999991897493800</v>
      </c>
      <c r="D1158" s="2" t="d">
        <v>2019-11-11T00:03:20.99999983794986925</v>
      </c>
      <c r="E1158">
        <v>39.536850000000001</v>
      </c>
      <c r="F1158">
        <v>-104.86837</v>
      </c>
      <c r="G1158">
        <v>39.536850000000001</v>
      </c>
      <c r="H1158">
        <v>-104.86837</v>
      </c>
      <c r="I1158">
        <v>0</v>
      </c>
      <c r="J1158" s="1" t="s">
        <v>573</v>
      </c>
      <c r="L1158" s="1" t="s">
        <v>195</v>
      </c>
      <c r="M1158" s="1" t="s">
        <v>47</v>
      </c>
      <c r="N1158" s="1" t="s">
        <v>127</v>
      </c>
      <c r="O1158" s="1" t="s">
        <v>121</v>
      </c>
      <c r="P1158" s="1" t="s">
        <v>199</v>
      </c>
      <c r="Q1158" s="1" t="s">
        <v>348</v>
      </c>
      <c r="R1158" s="1" t="s">
        <v>48</v>
      </c>
      <c r="S1158" s="1" t="s">
        <v>79</v>
      </c>
      <c r="T1158" s="1" t="s">
        <v>201</v>
      </c>
      <c r="U1158" s="2" t="d">
        <v>2019-11-10T23:52:59.99999988824129100</v>
      </c>
      <c r="V1158">
        <v>25</v>
      </c>
      <c r="W1158">
        <v>16</v>
      </c>
      <c r="X1158">
        <v>88</v>
      </c>
      <c r="Y1158">
        <v>24.37</v>
      </c>
      <c r="Z1158">
        <v>1</v>
      </c>
      <c r="AA1158" s="1" t="s">
        <v>59</v>
      </c>
      <c r="AB1158">
        <v>9</v>
      </c>
      <c r="AC1158">
        <v>0</v>
      </c>
      <c r="AD1158" s="1" t="s">
        <v>1227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s="1" t="s">
        <v>53</v>
      </c>
      <c r="AS1158" s="1" t="s">
        <v>53</v>
      </c>
      <c r="AT1158" s="1" t="s">
        <v>53</v>
      </c>
      <c r="AU1158" s="1" t="s">
        <v>53</v>
      </c>
    </row>
    <row r="1159" spans="1:47" x14ac:dyDescent="0.25">
      <c r="A1159" s="1" t="s">
        <v>5318</v>
      </c>
      <c r="B1159">
        <v>3</v>
      </c>
      <c r="C1159" s="2" t="d">
        <v>2019-11-11T04:57:34.00000002700835625</v>
      </c>
      <c r="D1159" s="2" t="d">
        <v>2019-11-11T05:27:20.000000107102095900</v>
      </c>
      <c r="E1159">
        <v>40.401870000000002</v>
      </c>
      <c r="F1159">
        <v>-104.99355</v>
      </c>
      <c r="G1159">
        <v>40.401870000000002</v>
      </c>
      <c r="H1159">
        <v>-104.99355</v>
      </c>
      <c r="I1159">
        <v>0</v>
      </c>
      <c r="J1159" s="1" t="s">
        <v>522</v>
      </c>
      <c r="L1159" s="1" t="s">
        <v>196</v>
      </c>
      <c r="M1159" s="1" t="s">
        <v>47</v>
      </c>
      <c r="N1159" s="1" t="s">
        <v>306</v>
      </c>
      <c r="O1159" s="1" t="s">
        <v>229</v>
      </c>
      <c r="P1159" s="1" t="s">
        <v>199</v>
      </c>
      <c r="Q1159" s="1" t="s">
        <v>307</v>
      </c>
      <c r="R1159" s="1" t="s">
        <v>48</v>
      </c>
      <c r="S1159" s="1" t="s">
        <v>79</v>
      </c>
      <c r="T1159" s="1" t="s">
        <v>231</v>
      </c>
      <c r="U1159" s="2" t="d">
        <v>2019-11-11T04:56:00.00000005587935450</v>
      </c>
      <c r="V1159">
        <v>13</v>
      </c>
      <c r="W1159">
        <v>3</v>
      </c>
      <c r="X1159">
        <v>84</v>
      </c>
      <c r="Y1159">
        <v>25.38</v>
      </c>
      <c r="Z1159">
        <v>3</v>
      </c>
      <c r="AA1159" s="1" t="s">
        <v>59</v>
      </c>
      <c r="AB1159">
        <v>7</v>
      </c>
      <c r="AC1159">
        <v>0.01</v>
      </c>
      <c r="AD1159" s="1" t="s">
        <v>1211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s="1" t="s">
        <v>53</v>
      </c>
      <c r="AS1159" s="1" t="s">
        <v>53</v>
      </c>
      <c r="AT1159" s="1" t="s">
        <v>53</v>
      </c>
      <c r="AU1159" s="1" t="s">
        <v>53</v>
      </c>
    </row>
    <row r="1160" spans="1:47" x14ac:dyDescent="0.25">
      <c r="A1160" s="1" t="s">
        <v>5322</v>
      </c>
      <c r="B1160">
        <v>3</v>
      </c>
      <c r="C1160" s="2" t="d">
        <v>2019-11-11T05:45:35.00000021886080625</v>
      </c>
      <c r="D1160" s="2" t="d">
        <v>2019-11-11T06:15:21.999999904073775</v>
      </c>
      <c r="E1160">
        <v>39.536850000000001</v>
      </c>
      <c r="F1160">
        <v>-104.86837</v>
      </c>
      <c r="G1160">
        <v>39.536850000000001</v>
      </c>
      <c r="H1160">
        <v>-104.86837</v>
      </c>
      <c r="I1160">
        <v>0</v>
      </c>
      <c r="J1160" s="1" t="s">
        <v>573</v>
      </c>
      <c r="L1160" s="1" t="s">
        <v>195</v>
      </c>
      <c r="M1160" s="1" t="s">
        <v>47</v>
      </c>
      <c r="N1160" s="1" t="s">
        <v>127</v>
      </c>
      <c r="O1160" s="1" t="s">
        <v>121</v>
      </c>
      <c r="P1160" s="1" t="s">
        <v>199</v>
      </c>
      <c r="Q1160" s="1" t="s">
        <v>348</v>
      </c>
      <c r="R1160" s="1" t="s">
        <v>48</v>
      </c>
      <c r="S1160" s="1" t="s">
        <v>79</v>
      </c>
      <c r="T1160" s="1" t="s">
        <v>201</v>
      </c>
      <c r="U1160" s="2" t="d">
        <v>2019-11-11T05:52:59.99999988824129100</v>
      </c>
      <c r="V1160">
        <v>15</v>
      </c>
      <c r="W1160">
        <v>4</v>
      </c>
      <c r="X1160">
        <v>80</v>
      </c>
      <c r="Y1160">
        <v>24.49</v>
      </c>
      <c r="Z1160">
        <v>1</v>
      </c>
      <c r="AA1160" s="1" t="s">
        <v>61</v>
      </c>
      <c r="AB1160">
        <v>8</v>
      </c>
      <c r="AC1160">
        <v>0.01</v>
      </c>
      <c r="AD1160" s="1" t="s">
        <v>1211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s="1" t="s">
        <v>53</v>
      </c>
      <c r="AS1160" s="1" t="s">
        <v>53</v>
      </c>
      <c r="AT1160" s="1" t="s">
        <v>51</v>
      </c>
      <c r="AU1160" s="1" t="s">
        <v>51</v>
      </c>
    </row>
    <row r="1161" spans="1:47" x14ac:dyDescent="0.25">
      <c r="A1161" s="1" t="s">
        <v>8933</v>
      </c>
      <c r="B1161">
        <v>3</v>
      </c>
      <c r="C1161" s="2" t="d">
        <v>2019-11-11T08:53:50.00000026077031875</v>
      </c>
      <c r="D1161" s="2" t="d">
        <v>2019-11-11T09:23:11.000000154599547225</v>
      </c>
      <c r="E1161">
        <v>38.679499999999997</v>
      </c>
      <c r="F1161">
        <v>-104.84752</v>
      </c>
      <c r="G1161">
        <v>38.679499999999997</v>
      </c>
      <c r="H1161">
        <v>-104.84752</v>
      </c>
      <c r="I1161">
        <v>0</v>
      </c>
      <c r="J1161" s="1" t="s">
        <v>7173</v>
      </c>
      <c r="K1161">
        <v>10378</v>
      </c>
      <c r="L1161" s="1" t="s">
        <v>6599</v>
      </c>
      <c r="M1161" s="1" t="s">
        <v>47</v>
      </c>
      <c r="N1161" s="1" t="s">
        <v>233</v>
      </c>
      <c r="O1161" s="1" t="s">
        <v>194</v>
      </c>
      <c r="P1161" s="1" t="s">
        <v>199</v>
      </c>
      <c r="Q1161" s="1" t="s">
        <v>8934</v>
      </c>
      <c r="R1161" s="1" t="s">
        <v>48</v>
      </c>
      <c r="S1161" s="1" t="s">
        <v>79</v>
      </c>
      <c r="T1161" s="1" t="s">
        <v>269</v>
      </c>
      <c r="U1161" s="2" t="d">
        <v>2019-11-11T08:58:00.00000023748725325</v>
      </c>
      <c r="V1161">
        <v>21</v>
      </c>
      <c r="W1161">
        <v>9</v>
      </c>
      <c r="X1161">
        <v>67</v>
      </c>
      <c r="Y1161">
        <v>24.55</v>
      </c>
      <c r="Z1161">
        <v>10</v>
      </c>
      <c r="AA1161" s="1" t="s">
        <v>72</v>
      </c>
      <c r="AB1161">
        <v>14</v>
      </c>
      <c r="AC1161">
        <v>0</v>
      </c>
      <c r="AD1161" s="1" t="s">
        <v>966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s="1" t="s">
        <v>51</v>
      </c>
      <c r="AS1161" s="1" t="s">
        <v>51</v>
      </c>
      <c r="AT1161" s="1" t="s">
        <v>51</v>
      </c>
      <c r="AU1161" s="1" t="s">
        <v>51</v>
      </c>
    </row>
    <row r="1162" spans="1:47" x14ac:dyDescent="0.25">
      <c r="A1162" s="1" t="s">
        <v>6198</v>
      </c>
      <c r="B1162">
        <v>3</v>
      </c>
      <c r="C1162" s="2" t="d">
        <v>2019-11-11T05:53:49.00000002700835625</v>
      </c>
      <c r="D1162" s="2" t="d">
        <v>2019-11-11T06:23:22.9999998165294525</v>
      </c>
      <c r="E1162">
        <v>39.824469999999998</v>
      </c>
      <c r="F1162">
        <v>-104.96561</v>
      </c>
      <c r="G1162">
        <v>39.824469999999998</v>
      </c>
      <c r="H1162">
        <v>-104.96561</v>
      </c>
      <c r="I1162">
        <v>0</v>
      </c>
      <c r="J1162" s="1" t="s">
        <v>150</v>
      </c>
      <c r="L1162" s="1" t="s">
        <v>166</v>
      </c>
      <c r="M1162" s="1" t="s">
        <v>47</v>
      </c>
      <c r="N1162" s="1" t="s">
        <v>131</v>
      </c>
      <c r="O1162" s="1" t="s">
        <v>147</v>
      </c>
      <c r="P1162" s="1" t="s">
        <v>199</v>
      </c>
      <c r="Q1162" s="1" t="s">
        <v>205</v>
      </c>
      <c r="R1162" s="1" t="s">
        <v>48</v>
      </c>
      <c r="S1162" s="1" t="s">
        <v>79</v>
      </c>
      <c r="T1162" s="1" t="s">
        <v>206</v>
      </c>
      <c r="U1162" s="2" t="d">
        <v>2019-11-11T05:45:00.00000020954757600</v>
      </c>
      <c r="V1162">
        <v>16</v>
      </c>
      <c r="W1162">
        <v>6</v>
      </c>
      <c r="X1162">
        <v>86</v>
      </c>
      <c r="Y1162">
        <v>24.73</v>
      </c>
      <c r="Z1162">
        <v>2</v>
      </c>
      <c r="AA1162" s="1" t="s">
        <v>61</v>
      </c>
      <c r="AB1162">
        <v>7</v>
      </c>
      <c r="AC1162">
        <v>0</v>
      </c>
      <c r="AD1162" s="1" t="s">
        <v>966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s="1" t="s">
        <v>53</v>
      </c>
      <c r="AS1162" s="1" t="s">
        <v>53</v>
      </c>
      <c r="AT1162" s="1" t="s">
        <v>51</v>
      </c>
      <c r="AU1162" s="1" t="s">
        <v>51</v>
      </c>
    </row>
    <row r="1163" spans="1:47" x14ac:dyDescent="0.25">
      <c r="A1163" s="1" t="s">
        <v>6267</v>
      </c>
      <c r="B1163">
        <v>3</v>
      </c>
      <c r="C1163" s="2" t="d">
        <v>2019-11-11T07:05:49.99999988358467925</v>
      </c>
      <c r="D1163" s="2" t="d">
        <v>2019-11-11T07:35:21.00000022910535075</v>
      </c>
      <c r="E1163">
        <v>39.536819999999999</v>
      </c>
      <c r="F1163">
        <v>-104.86859</v>
      </c>
      <c r="G1163">
        <v>39.536819999999999</v>
      </c>
      <c r="H1163">
        <v>-104.86859</v>
      </c>
      <c r="I1163">
        <v>0</v>
      </c>
      <c r="J1163" s="1" t="s">
        <v>573</v>
      </c>
      <c r="L1163" s="1" t="s">
        <v>196</v>
      </c>
      <c r="M1163" s="1" t="s">
        <v>47</v>
      </c>
      <c r="N1163" s="1" t="s">
        <v>127</v>
      </c>
      <c r="O1163" s="1" t="s">
        <v>121</v>
      </c>
      <c r="P1163" s="1" t="s">
        <v>199</v>
      </c>
      <c r="Q1163" s="1" t="s">
        <v>348</v>
      </c>
      <c r="R1163" s="1" t="s">
        <v>48</v>
      </c>
      <c r="S1163" s="1" t="s">
        <v>79</v>
      </c>
      <c r="T1163" s="1" t="s">
        <v>201</v>
      </c>
      <c r="U1163" s="2" t="d">
        <v>2019-11-11T06:53:00.00000030733644975</v>
      </c>
      <c r="V1163">
        <v>13</v>
      </c>
      <c r="W1163">
        <v>4</v>
      </c>
      <c r="X1163">
        <v>88</v>
      </c>
      <c r="Y1163">
        <v>24.51</v>
      </c>
      <c r="Z1163">
        <v>2</v>
      </c>
      <c r="AA1163" s="1" t="s">
        <v>61</v>
      </c>
      <c r="AB1163">
        <v>6</v>
      </c>
      <c r="AC1163">
        <v>0</v>
      </c>
      <c r="AD1163" s="1" t="s">
        <v>1211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s="1" t="s">
        <v>51</v>
      </c>
      <c r="AS1163" s="1" t="s">
        <v>51</v>
      </c>
      <c r="AT1163" s="1" t="s">
        <v>51</v>
      </c>
      <c r="AU1163" s="1" t="s">
        <v>51</v>
      </c>
    </row>
    <row r="1164" spans="1:47" x14ac:dyDescent="0.25">
      <c r="A1164" s="1" t="s">
        <v>6268</v>
      </c>
      <c r="B1164">
        <v>3</v>
      </c>
      <c r="C1164" s="2" t="d">
        <v>2019-11-11T07:15:35.99999982398003400</v>
      </c>
      <c r="D1164" s="2" t="d">
        <v>2019-11-11T07:45:21.999999904073775</v>
      </c>
      <c r="E1164">
        <v>39.506619999999998</v>
      </c>
      <c r="F1164">
        <v>-106.20242</v>
      </c>
      <c r="G1164">
        <v>39.506619999999998</v>
      </c>
      <c r="H1164">
        <v>-106.20242</v>
      </c>
      <c r="I1164">
        <v>0</v>
      </c>
      <c r="J1164" s="1" t="s">
        <v>4034</v>
      </c>
      <c r="L1164" s="1" t="s">
        <v>133</v>
      </c>
      <c r="M1164" s="1" t="s">
        <v>47</v>
      </c>
      <c r="N1164" s="1" t="s">
        <v>175</v>
      </c>
      <c r="O1164" s="1" t="s">
        <v>126</v>
      </c>
      <c r="P1164" s="1" t="s">
        <v>199</v>
      </c>
      <c r="Q1164" s="1" t="s">
        <v>1664</v>
      </c>
      <c r="R1164" s="1" t="s">
        <v>48</v>
      </c>
      <c r="S1164" s="1" t="s">
        <v>79</v>
      </c>
      <c r="T1164" s="1" t="s">
        <v>504</v>
      </c>
      <c r="U1164" s="2" t="d">
        <v>2019-11-11T06:53:00.00000030733644975</v>
      </c>
      <c r="V1164">
        <v>28</v>
      </c>
      <c r="W1164">
        <v>21</v>
      </c>
      <c r="X1164">
        <v>78</v>
      </c>
      <c r="Y1164">
        <v>20.84</v>
      </c>
      <c r="Z1164">
        <v>1</v>
      </c>
      <c r="AA1164" s="1" t="s">
        <v>58</v>
      </c>
      <c r="AB1164">
        <v>7</v>
      </c>
      <c r="AC1164">
        <v>0</v>
      </c>
      <c r="AD1164" s="1" t="s">
        <v>1211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s="1" t="s">
        <v>51</v>
      </c>
      <c r="AS1164" s="1" t="s">
        <v>51</v>
      </c>
      <c r="AT1164" s="1" t="s">
        <v>51</v>
      </c>
      <c r="AU1164" s="1" t="s">
        <v>51</v>
      </c>
    </row>
    <row r="1165" spans="1:47" x14ac:dyDescent="0.25">
      <c r="A1165" s="1" t="s">
        <v>8823</v>
      </c>
      <c r="B1165">
        <v>3</v>
      </c>
      <c r="C1165" s="2" t="d">
        <v>2019-11-11T07:57:35.99999986588954650</v>
      </c>
      <c r="D1165" s="2" t="d">
        <v>2019-11-11T08:27:20.000000107102095900</v>
      </c>
      <c r="E1165">
        <v>38.257309999999997</v>
      </c>
      <c r="F1165">
        <v>-104.93246000000001</v>
      </c>
      <c r="G1165">
        <v>38.257309999999997</v>
      </c>
      <c r="H1165">
        <v>-104.93246000000001</v>
      </c>
      <c r="I1165">
        <v>0</v>
      </c>
      <c r="J1165" s="1" t="s">
        <v>8824</v>
      </c>
      <c r="K1165">
        <v>8120</v>
      </c>
      <c r="L1165" s="1" t="s">
        <v>6626</v>
      </c>
      <c r="M1165" s="1" t="s">
        <v>47</v>
      </c>
      <c r="N1165" s="1" t="s">
        <v>412</v>
      </c>
      <c r="O1165" s="1" t="s">
        <v>412</v>
      </c>
      <c r="P1165" s="1" t="s">
        <v>199</v>
      </c>
      <c r="Q1165" s="1" t="s">
        <v>8825</v>
      </c>
      <c r="R1165" s="1" t="s">
        <v>48</v>
      </c>
      <c r="S1165" s="1" t="s">
        <v>79</v>
      </c>
      <c r="T1165" s="1" t="s">
        <v>414</v>
      </c>
      <c r="U1165" s="2" t="d">
        <v>2019-11-11T07:53:00.000000097788870375</v>
      </c>
      <c r="V1165">
        <v>23</v>
      </c>
      <c r="W1165">
        <v>13</v>
      </c>
      <c r="X1165">
        <v>68</v>
      </c>
      <c r="Y1165">
        <v>25.65</v>
      </c>
      <c r="Z1165">
        <v>9</v>
      </c>
      <c r="AA1165" s="1" t="s">
        <v>64</v>
      </c>
      <c r="AB1165">
        <v>9</v>
      </c>
      <c r="AC1165">
        <v>0</v>
      </c>
      <c r="AD1165" s="1" t="s">
        <v>1211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s="1" t="s">
        <v>51</v>
      </c>
      <c r="AS1165" s="1" t="s">
        <v>51</v>
      </c>
      <c r="AT1165" s="1" t="s">
        <v>51</v>
      </c>
      <c r="AU1165" s="1" t="s">
        <v>51</v>
      </c>
    </row>
    <row r="1166" spans="1:47" x14ac:dyDescent="0.25">
      <c r="A1166" s="1" t="s">
        <v>4934</v>
      </c>
      <c r="B1166">
        <v>4</v>
      </c>
      <c r="C1166" s="2" t="d">
        <v>2019-11-11T07:31:22.00000030919909175</v>
      </c>
      <c r="D1166" s="2" t="d">
        <v>2019-11-11T08:00:40.00000013038516275</v>
      </c>
      <c r="E1166">
        <v>39.529730000000001</v>
      </c>
      <c r="F1166">
        <v>-106.21644000000001</v>
      </c>
      <c r="G1166">
        <v>39.506509999999999</v>
      </c>
      <c r="H1166">
        <v>-106.14376</v>
      </c>
      <c r="I1166">
        <v>4.1929999999999996</v>
      </c>
      <c r="J1166" s="1" t="s">
        <v>4935</v>
      </c>
      <c r="L1166" s="1" t="s">
        <v>133</v>
      </c>
      <c r="M1166" s="1" t="s">
        <v>47</v>
      </c>
      <c r="N1166" s="1" t="s">
        <v>175</v>
      </c>
      <c r="O1166" s="1" t="s">
        <v>126</v>
      </c>
      <c r="P1166" s="1" t="s">
        <v>199</v>
      </c>
      <c r="Q1166" s="1" t="s">
        <v>1664</v>
      </c>
      <c r="R1166" s="1" t="s">
        <v>48</v>
      </c>
      <c r="S1166" s="1" t="s">
        <v>79</v>
      </c>
      <c r="T1166" s="1" t="s">
        <v>504</v>
      </c>
      <c r="U1166" s="2" t="d">
        <v>2019-11-11T07:48:59.99999994412064550</v>
      </c>
      <c r="V1166">
        <v>27</v>
      </c>
      <c r="W1166">
        <v>17</v>
      </c>
      <c r="X1166">
        <v>80</v>
      </c>
      <c r="Y1166">
        <v>20.86</v>
      </c>
      <c r="Z1166">
        <v>2</v>
      </c>
      <c r="AA1166" s="1" t="s">
        <v>65</v>
      </c>
      <c r="AB1166">
        <v>9</v>
      </c>
      <c r="AC1166">
        <v>0.01</v>
      </c>
      <c r="AD1166" s="1" t="s">
        <v>1211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s="1" t="s">
        <v>51</v>
      </c>
      <c r="AS1166" s="1" t="s">
        <v>51</v>
      </c>
      <c r="AT1166" s="1" t="s">
        <v>51</v>
      </c>
      <c r="AU1166" s="1" t="s">
        <v>51</v>
      </c>
    </row>
    <row r="1167" spans="1:47" x14ac:dyDescent="0.25">
      <c r="A1167" s="1" t="s">
        <v>6269</v>
      </c>
      <c r="B1167">
        <v>3</v>
      </c>
      <c r="C1167" s="2" t="d">
        <v>2019-11-11T09:45:33.999999775551259650</v>
      </c>
      <c r="D1167" s="2" t="d">
        <v>2019-11-11T10:15:18.0000000167638050</v>
      </c>
      <c r="E1167">
        <v>37.493989999999997</v>
      </c>
      <c r="F1167">
        <v>-104.66965</v>
      </c>
      <c r="G1167">
        <v>37.493989999999997</v>
      </c>
      <c r="H1167">
        <v>-104.66965</v>
      </c>
      <c r="I1167">
        <v>0</v>
      </c>
      <c r="J1167" s="1" t="s">
        <v>2044</v>
      </c>
      <c r="L1167" s="1" t="s">
        <v>195</v>
      </c>
      <c r="M1167" s="1" t="s">
        <v>47</v>
      </c>
      <c r="N1167" s="1" t="s">
        <v>745</v>
      </c>
      <c r="O1167" s="1" t="s">
        <v>376</v>
      </c>
      <c r="P1167" s="1" t="s">
        <v>199</v>
      </c>
      <c r="Q1167" s="1" t="s">
        <v>746</v>
      </c>
      <c r="R1167" s="1" t="s">
        <v>48</v>
      </c>
      <c r="S1167" s="1" t="s">
        <v>79</v>
      </c>
      <c r="T1167" s="1" t="s">
        <v>378</v>
      </c>
      <c r="U1167" s="2" t="d">
        <v>2019-11-11T09:46:59.99999976251274675</v>
      </c>
      <c r="V1167">
        <v>19</v>
      </c>
      <c r="W1167">
        <v>10</v>
      </c>
      <c r="X1167">
        <v>92</v>
      </c>
      <c r="Y1167">
        <v>24.65</v>
      </c>
      <c r="Z1167">
        <v>5</v>
      </c>
      <c r="AA1167" s="1" t="s">
        <v>59</v>
      </c>
      <c r="AB1167">
        <v>7</v>
      </c>
      <c r="AC1167">
        <v>0</v>
      </c>
      <c r="AD1167" s="1" t="s">
        <v>1211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s="1" t="s">
        <v>51</v>
      </c>
      <c r="AS1167" s="1" t="s">
        <v>51</v>
      </c>
      <c r="AT1167" s="1" t="s">
        <v>51</v>
      </c>
      <c r="AU1167" s="1" t="s">
        <v>51</v>
      </c>
    </row>
    <row r="1168" spans="1:47" x14ac:dyDescent="0.25">
      <c r="A1168" s="1" t="s">
        <v>996</v>
      </c>
      <c r="B1168">
        <v>3</v>
      </c>
      <c r="C1168" s="2" t="d">
        <v>2019-11-11T08:51:35.99999974016100225</v>
      </c>
      <c r="D1168" s="2" t="d">
        <v>2019-11-11T09:21:23.0000000540167125</v>
      </c>
      <c r="E1168">
        <v>37.146329999999999</v>
      </c>
      <c r="F1168">
        <v>-104.51949999999999</v>
      </c>
      <c r="G1168">
        <v>37.146329999999999</v>
      </c>
      <c r="H1168">
        <v>-104.51949999999999</v>
      </c>
      <c r="I1168">
        <v>0</v>
      </c>
      <c r="J1168" s="1" t="s">
        <v>997</v>
      </c>
      <c r="L1168" s="1" t="s">
        <v>195</v>
      </c>
      <c r="M1168" s="1" t="s">
        <v>47</v>
      </c>
      <c r="N1168" s="1" t="s">
        <v>100</v>
      </c>
      <c r="O1168" s="1" t="s">
        <v>376</v>
      </c>
      <c r="P1168" s="1" t="s">
        <v>199</v>
      </c>
      <c r="Q1168" s="1" t="s">
        <v>377</v>
      </c>
      <c r="R1168" s="1" t="s">
        <v>48</v>
      </c>
      <c r="S1168" s="1" t="s">
        <v>79</v>
      </c>
      <c r="T1168" s="1" t="s">
        <v>378</v>
      </c>
      <c r="U1168" s="2" t="d">
        <v>2019-11-11T08:54:00.00000008381903175</v>
      </c>
      <c r="V1168">
        <v>19</v>
      </c>
      <c r="W1168">
        <v>8</v>
      </c>
      <c r="X1168">
        <v>88</v>
      </c>
      <c r="Y1168">
        <v>24.65</v>
      </c>
      <c r="Z1168">
        <v>10</v>
      </c>
      <c r="AA1168" s="1" t="s">
        <v>59</v>
      </c>
      <c r="AB1168">
        <v>9</v>
      </c>
      <c r="AC1168">
        <v>0</v>
      </c>
      <c r="AD1168" s="1" t="s">
        <v>966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s="1" t="s">
        <v>51</v>
      </c>
      <c r="AS1168" s="1" t="s">
        <v>51</v>
      </c>
      <c r="AT1168" s="1" t="s">
        <v>51</v>
      </c>
      <c r="AU1168" s="1" t="s">
        <v>51</v>
      </c>
    </row>
    <row r="1169" spans="1:47" x14ac:dyDescent="0.25">
      <c r="A1169" s="1" t="s">
        <v>6094</v>
      </c>
      <c r="B1169">
        <v>4</v>
      </c>
      <c r="C1169" s="2" t="d">
        <v>2019-11-11T09:35:04.00000023655593225</v>
      </c>
      <c r="D1169" s="2" t="d">
        <v>2019-11-11T10:03:58.99999971035867625</v>
      </c>
      <c r="E1169">
        <v>39.772869999999998</v>
      </c>
      <c r="F1169">
        <v>-105.17474</v>
      </c>
      <c r="G1169">
        <v>39.77516</v>
      </c>
      <c r="H1169">
        <v>-105.15045000000001</v>
      </c>
      <c r="I1169">
        <v>1.3</v>
      </c>
      <c r="J1169" s="1" t="s">
        <v>3307</v>
      </c>
      <c r="L1169" s="1" t="s">
        <v>6095</v>
      </c>
      <c r="M1169" s="1" t="s">
        <v>47</v>
      </c>
      <c r="N1169" s="1" t="s">
        <v>270</v>
      </c>
      <c r="O1169" s="1" t="s">
        <v>115</v>
      </c>
      <c r="P1169" s="1" t="s">
        <v>199</v>
      </c>
      <c r="Q1169" s="1" t="s">
        <v>350</v>
      </c>
      <c r="R1169" s="1" t="s">
        <v>48</v>
      </c>
      <c r="S1169" s="1" t="s">
        <v>79</v>
      </c>
      <c r="T1169" s="1" t="s">
        <v>325</v>
      </c>
      <c r="U1169" s="2" t="d">
        <v>2019-11-11T09:30:00.00000020954757600</v>
      </c>
      <c r="V1169">
        <v>16</v>
      </c>
      <c r="W1169">
        <v>16</v>
      </c>
      <c r="X1169">
        <v>79</v>
      </c>
      <c r="Y1169">
        <v>25.13</v>
      </c>
      <c r="Z1169">
        <v>4</v>
      </c>
      <c r="AA1169" s="1" t="s">
        <v>8970</v>
      </c>
      <c r="AB1169">
        <v>0</v>
      </c>
      <c r="AC1169">
        <v>0</v>
      </c>
      <c r="AD1169" s="1" t="s">
        <v>1211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s="1" t="s">
        <v>51</v>
      </c>
      <c r="AS1169" s="1" t="s">
        <v>51</v>
      </c>
      <c r="AT1169" s="1" t="s">
        <v>51</v>
      </c>
      <c r="AU1169" s="1" t="s">
        <v>51</v>
      </c>
    </row>
    <row r="1170" spans="1:47" x14ac:dyDescent="0.25">
      <c r="A1170" s="1" t="s">
        <v>8444</v>
      </c>
      <c r="B1170">
        <v>4</v>
      </c>
      <c r="C1170" s="2" t="d">
        <v>2019-11-11T09:35:04.00000023655593225</v>
      </c>
      <c r="D1170" s="2" t="d">
        <v>2019-11-11T10:03:58.99999971035867625</v>
      </c>
      <c r="E1170">
        <v>39.77516</v>
      </c>
      <c r="F1170">
        <v>-105.15045000000001</v>
      </c>
      <c r="G1170">
        <v>39.77825</v>
      </c>
      <c r="H1170">
        <v>-105.14111</v>
      </c>
      <c r="I1170">
        <v>0.54</v>
      </c>
      <c r="J1170" s="1" t="s">
        <v>8445</v>
      </c>
      <c r="K1170">
        <v>13350</v>
      </c>
      <c r="L1170" s="1" t="s">
        <v>8446</v>
      </c>
      <c r="M1170" s="1" t="s">
        <v>97</v>
      </c>
      <c r="N1170" s="1" t="s">
        <v>270</v>
      </c>
      <c r="O1170" s="1" t="s">
        <v>115</v>
      </c>
      <c r="P1170" s="1" t="s">
        <v>199</v>
      </c>
      <c r="Q1170" s="1" t="s">
        <v>8447</v>
      </c>
      <c r="R1170" s="1" t="s">
        <v>48</v>
      </c>
      <c r="S1170" s="1" t="s">
        <v>79</v>
      </c>
      <c r="T1170" s="1" t="s">
        <v>325</v>
      </c>
      <c r="U1170" s="2" t="d">
        <v>2019-11-11T09:30:00.00000020954757600</v>
      </c>
      <c r="V1170">
        <v>16</v>
      </c>
      <c r="W1170">
        <v>16</v>
      </c>
      <c r="X1170">
        <v>79</v>
      </c>
      <c r="Y1170">
        <v>25.13</v>
      </c>
      <c r="Z1170">
        <v>4</v>
      </c>
      <c r="AA1170" s="1" t="s">
        <v>8970</v>
      </c>
      <c r="AB1170">
        <v>0</v>
      </c>
      <c r="AC1170">
        <v>0</v>
      </c>
      <c r="AD1170" s="1" t="s">
        <v>1211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s="1" t="s">
        <v>51</v>
      </c>
      <c r="AS1170" s="1" t="s">
        <v>51</v>
      </c>
      <c r="AT1170" s="1" t="s">
        <v>51</v>
      </c>
      <c r="AU1170" s="1" t="s">
        <v>51</v>
      </c>
    </row>
    <row r="1171" spans="1:47" x14ac:dyDescent="0.25">
      <c r="A1171" s="1" t="s">
        <v>6203</v>
      </c>
      <c r="B1171">
        <v>3</v>
      </c>
      <c r="C1171" s="2" t="d">
        <v>2019-11-11T09:44:04.00000011082738800</v>
      </c>
      <c r="D1171" s="2" t="d">
        <v>2019-11-11T10:13:23.00000016577542150</v>
      </c>
      <c r="E1171">
        <v>39.725569999999998</v>
      </c>
      <c r="F1171">
        <v>-105.06053</v>
      </c>
      <c r="G1171">
        <v>39.725569999999998</v>
      </c>
      <c r="H1171">
        <v>-105.06053</v>
      </c>
      <c r="I1171">
        <v>0</v>
      </c>
      <c r="J1171" s="1" t="s">
        <v>496</v>
      </c>
      <c r="L1171" s="1" t="s">
        <v>717</v>
      </c>
      <c r="M1171" s="1" t="s">
        <v>47</v>
      </c>
      <c r="N1171" s="1" t="s">
        <v>131</v>
      </c>
      <c r="O1171" s="1" t="s">
        <v>115</v>
      </c>
      <c r="P1171" s="1" t="s">
        <v>199</v>
      </c>
      <c r="Q1171" s="1" t="s">
        <v>497</v>
      </c>
      <c r="R1171" s="1" t="s">
        <v>48</v>
      </c>
      <c r="S1171" s="1" t="s">
        <v>79</v>
      </c>
      <c r="T1171" s="1" t="s">
        <v>206</v>
      </c>
      <c r="U1171" s="2" t="d">
        <v>2019-11-11T09:47:59.9999999580904875</v>
      </c>
      <c r="V1171">
        <v>16</v>
      </c>
      <c r="W1171">
        <v>16</v>
      </c>
      <c r="X1171">
        <v>79</v>
      </c>
      <c r="Y1171">
        <v>24.78</v>
      </c>
      <c r="Z1171">
        <v>5</v>
      </c>
      <c r="AA1171" s="1" t="s">
        <v>60</v>
      </c>
      <c r="AB1171">
        <v>3</v>
      </c>
      <c r="AC1171">
        <v>0</v>
      </c>
      <c r="AD1171" s="1" t="s">
        <v>966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s="1" t="s">
        <v>51</v>
      </c>
      <c r="AS1171" s="1" t="s">
        <v>51</v>
      </c>
      <c r="AT1171" s="1" t="s">
        <v>51</v>
      </c>
      <c r="AU1171" s="1" t="s">
        <v>51</v>
      </c>
    </row>
    <row r="1172" spans="1:47" x14ac:dyDescent="0.25">
      <c r="A1172" s="1" t="s">
        <v>6299</v>
      </c>
      <c r="B1172">
        <v>3</v>
      </c>
      <c r="C1172" s="2" t="d">
        <v>2019-11-11T10:51:34.99999971594661575</v>
      </c>
      <c r="D1172" s="2" t="d">
        <v>2019-11-11T11:21:22.00000002980231925</v>
      </c>
      <c r="E1172">
        <v>39.780200000000001</v>
      </c>
      <c r="F1172">
        <v>-104.93225</v>
      </c>
      <c r="G1172">
        <v>39.780200000000001</v>
      </c>
      <c r="H1172">
        <v>-104.93225</v>
      </c>
      <c r="I1172">
        <v>0</v>
      </c>
      <c r="J1172" s="1" t="s">
        <v>487</v>
      </c>
      <c r="L1172" s="1" t="s">
        <v>137</v>
      </c>
      <c r="M1172" s="1" t="s">
        <v>47</v>
      </c>
      <c r="N1172" s="1" t="s">
        <v>131</v>
      </c>
      <c r="O1172" s="1" t="s">
        <v>131</v>
      </c>
      <c r="P1172" s="1" t="s">
        <v>199</v>
      </c>
      <c r="Q1172" s="1" t="s">
        <v>247</v>
      </c>
      <c r="R1172" s="1" t="s">
        <v>48</v>
      </c>
      <c r="S1172" s="1" t="s">
        <v>79</v>
      </c>
      <c r="T1172" s="1" t="s">
        <v>206</v>
      </c>
      <c r="U1172" s="2" t="d">
        <v>2019-11-11T10:54:59.99999986030161375</v>
      </c>
      <c r="V1172">
        <v>18</v>
      </c>
      <c r="W1172">
        <v>11</v>
      </c>
      <c r="X1172">
        <v>79</v>
      </c>
      <c r="Y1172">
        <v>24.76</v>
      </c>
      <c r="Z1172">
        <v>8</v>
      </c>
      <c r="AA1172" s="1" t="s">
        <v>60</v>
      </c>
      <c r="AB1172">
        <v>5</v>
      </c>
      <c r="AC1172">
        <v>0</v>
      </c>
      <c r="AD1172" s="1" t="s">
        <v>819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s="1" t="s">
        <v>51</v>
      </c>
      <c r="AS1172" s="1" t="s">
        <v>51</v>
      </c>
      <c r="AT1172" s="1" t="s">
        <v>51</v>
      </c>
      <c r="AU1172" s="1" t="s">
        <v>51</v>
      </c>
    </row>
    <row r="1173" spans="1:47" x14ac:dyDescent="0.25">
      <c r="A1173" s="1" t="s">
        <v>909</v>
      </c>
      <c r="B1173">
        <v>3</v>
      </c>
      <c r="C1173" s="2" t="d">
        <v>2019-11-11T11:56:02.99999991897493800</v>
      </c>
      <c r="D1173" s="2" t="d">
        <v>2019-11-11T12:25:23.00000020768493400</v>
      </c>
      <c r="E1173">
        <v>39.80283</v>
      </c>
      <c r="F1173">
        <v>-104.9365</v>
      </c>
      <c r="G1173">
        <v>39.80283</v>
      </c>
      <c r="H1173">
        <v>-104.9365</v>
      </c>
      <c r="I1173">
        <v>0</v>
      </c>
      <c r="J1173" s="1" t="s">
        <v>532</v>
      </c>
      <c r="L1173" s="1" t="s">
        <v>168</v>
      </c>
      <c r="M1173" s="1" t="s">
        <v>47</v>
      </c>
      <c r="N1173" s="1" t="s">
        <v>314</v>
      </c>
      <c r="O1173" s="1" t="s">
        <v>147</v>
      </c>
      <c r="P1173" s="1" t="s">
        <v>199</v>
      </c>
      <c r="Q1173" s="1" t="s">
        <v>315</v>
      </c>
      <c r="R1173" s="1" t="s">
        <v>48</v>
      </c>
      <c r="S1173" s="1" t="s">
        <v>79</v>
      </c>
      <c r="T1173" s="1" t="s">
        <v>204</v>
      </c>
      <c r="U1173" s="2" t="d">
        <v>2019-11-11T11:58:00.00000023748725325</v>
      </c>
      <c r="V1173">
        <v>17</v>
      </c>
      <c r="W1173">
        <v>17</v>
      </c>
      <c r="X1173">
        <v>75</v>
      </c>
      <c r="Y1173">
        <v>24.74</v>
      </c>
      <c r="Z1173">
        <v>10</v>
      </c>
      <c r="AA1173" s="1" t="s">
        <v>8970</v>
      </c>
      <c r="AB1173">
        <v>0</v>
      </c>
      <c r="AC1173">
        <v>0</v>
      </c>
      <c r="AD1173" s="1" t="s">
        <v>819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s="1" t="s">
        <v>51</v>
      </c>
      <c r="AS1173" s="1" t="s">
        <v>51</v>
      </c>
      <c r="AT1173" s="1" t="s">
        <v>51</v>
      </c>
      <c r="AU1173" s="1" t="s">
        <v>51</v>
      </c>
    </row>
    <row r="1174" spans="1:47" x14ac:dyDescent="0.25">
      <c r="A1174" s="1" t="s">
        <v>998</v>
      </c>
      <c r="B1174">
        <v>3</v>
      </c>
      <c r="C1174" s="2" t="d">
        <v>2019-11-11T12:26:03.99999973364174175</v>
      </c>
      <c r="D1174" s="2" t="d">
        <v>2019-11-11T12:55:22.99999978858977525</v>
      </c>
      <c r="E1174">
        <v>39.855739999999997</v>
      </c>
      <c r="F1174">
        <v>-104.98716</v>
      </c>
      <c r="G1174">
        <v>39.855739999999997</v>
      </c>
      <c r="H1174">
        <v>-104.98716</v>
      </c>
      <c r="I1174">
        <v>0</v>
      </c>
      <c r="J1174" s="1" t="s">
        <v>518</v>
      </c>
      <c r="L1174" s="1" t="s">
        <v>196</v>
      </c>
      <c r="M1174" s="1" t="s">
        <v>47</v>
      </c>
      <c r="N1174" s="1" t="s">
        <v>131</v>
      </c>
      <c r="O1174" s="1" t="s">
        <v>147</v>
      </c>
      <c r="P1174" s="1" t="s">
        <v>199</v>
      </c>
      <c r="Q1174" s="1" t="s">
        <v>205</v>
      </c>
      <c r="R1174" s="1" t="s">
        <v>48</v>
      </c>
      <c r="S1174" s="1" t="s">
        <v>79</v>
      </c>
      <c r="T1174" s="1" t="s">
        <v>206</v>
      </c>
      <c r="U1174" s="2" t="d">
        <v>2019-11-11T12:49:59.9999997206032275</v>
      </c>
      <c r="V1174">
        <v>19</v>
      </c>
      <c r="W1174">
        <v>19</v>
      </c>
      <c r="X1174">
        <v>86</v>
      </c>
      <c r="Y1174">
        <v>24.73</v>
      </c>
      <c r="Z1174">
        <v>10</v>
      </c>
      <c r="AA1174" s="1" t="s">
        <v>8970</v>
      </c>
      <c r="AB1174">
        <v>0</v>
      </c>
      <c r="AC1174">
        <v>0</v>
      </c>
      <c r="AD1174" s="1" t="s">
        <v>966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s="1" t="s">
        <v>51</v>
      </c>
      <c r="AS1174" s="1" t="s">
        <v>51</v>
      </c>
      <c r="AT1174" s="1" t="s">
        <v>51</v>
      </c>
      <c r="AU1174" s="1" t="s">
        <v>51</v>
      </c>
    </row>
    <row r="1175" spans="1:47" x14ac:dyDescent="0.25">
      <c r="A1175" s="1" t="s">
        <v>1730</v>
      </c>
      <c r="B1175">
        <v>4</v>
      </c>
      <c r="C1175" s="2" t="d">
        <v>2019-11-11T14:11:02.99999991897493800</v>
      </c>
      <c r="D1175" s="2" t="d">
        <v>2019-11-11T14:39:56.00000018253922650</v>
      </c>
      <c r="E1175">
        <v>39.551830000000002</v>
      </c>
      <c r="F1175">
        <v>-104.87029</v>
      </c>
      <c r="G1175">
        <v>39.548369999999998</v>
      </c>
      <c r="H1175">
        <v>-104.86951999999999</v>
      </c>
      <c r="I1175">
        <v>0.24299999999999999</v>
      </c>
      <c r="J1175" s="1" t="s">
        <v>1731</v>
      </c>
      <c r="L1175" s="1" t="s">
        <v>173</v>
      </c>
      <c r="M1175" s="1" t="s">
        <v>47</v>
      </c>
      <c r="N1175" s="1" t="s">
        <v>127</v>
      </c>
      <c r="O1175" s="1" t="s">
        <v>121</v>
      </c>
      <c r="P1175" s="1" t="s">
        <v>199</v>
      </c>
      <c r="Q1175" s="1" t="s">
        <v>348</v>
      </c>
      <c r="R1175" s="1" t="s">
        <v>48</v>
      </c>
      <c r="S1175" s="1" t="s">
        <v>79</v>
      </c>
      <c r="T1175" s="1" t="s">
        <v>201</v>
      </c>
      <c r="U1175" s="2" t="d">
        <v>2019-11-11T13:53:00.000000097788870375</v>
      </c>
      <c r="V1175">
        <v>22</v>
      </c>
      <c r="W1175">
        <v>22</v>
      </c>
      <c r="X1175">
        <v>78</v>
      </c>
      <c r="Y1175">
        <v>24.49</v>
      </c>
      <c r="Z1175">
        <v>10</v>
      </c>
      <c r="AA1175" s="1" t="s">
        <v>54</v>
      </c>
      <c r="AB1175">
        <v>3</v>
      </c>
      <c r="AC1175">
        <v>0</v>
      </c>
      <c r="AD1175" s="1" t="s">
        <v>1068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s="1" t="s">
        <v>51</v>
      </c>
      <c r="AS1175" s="1" t="s">
        <v>51</v>
      </c>
      <c r="AT1175" s="1" t="s">
        <v>51</v>
      </c>
      <c r="AU1175" s="1" t="s">
        <v>51</v>
      </c>
    </row>
    <row r="1176" spans="1:47" x14ac:dyDescent="0.25">
      <c r="A1176" s="1" t="s">
        <v>1732</v>
      </c>
      <c r="B1176">
        <v>4</v>
      </c>
      <c r="C1176" s="2" t="d">
        <v>2019-11-11T14:11:02.99999991897493800</v>
      </c>
      <c r="D1176" s="2" t="d">
        <v>2019-11-11T14:39:56.00000018253922650</v>
      </c>
      <c r="E1176">
        <v>39.555239999999998</v>
      </c>
      <c r="F1176">
        <v>-104.87501</v>
      </c>
      <c r="G1176">
        <v>39.551830000000002</v>
      </c>
      <c r="H1176">
        <v>-104.87029</v>
      </c>
      <c r="I1176">
        <v>0.34499999999999997</v>
      </c>
      <c r="J1176" s="1" t="s">
        <v>1733</v>
      </c>
      <c r="L1176" s="1" t="s">
        <v>481</v>
      </c>
      <c r="M1176" s="1" t="s">
        <v>47</v>
      </c>
      <c r="N1176" s="1" t="s">
        <v>704</v>
      </c>
      <c r="O1176" s="1" t="s">
        <v>121</v>
      </c>
      <c r="P1176" s="1" t="s">
        <v>199</v>
      </c>
      <c r="Q1176" s="1" t="s">
        <v>705</v>
      </c>
      <c r="R1176" s="1" t="s">
        <v>48</v>
      </c>
      <c r="S1176" s="1" t="s">
        <v>79</v>
      </c>
      <c r="T1176" s="1" t="s">
        <v>201</v>
      </c>
      <c r="U1176" s="2" t="d">
        <v>2019-11-11T13:53:00.000000097788870375</v>
      </c>
      <c r="V1176">
        <v>22</v>
      </c>
      <c r="W1176">
        <v>22</v>
      </c>
      <c r="X1176">
        <v>78</v>
      </c>
      <c r="Y1176">
        <v>24.49</v>
      </c>
      <c r="Z1176">
        <v>10</v>
      </c>
      <c r="AA1176" s="1" t="s">
        <v>54</v>
      </c>
      <c r="AB1176">
        <v>3</v>
      </c>
      <c r="AC1176">
        <v>0</v>
      </c>
      <c r="AD1176" s="1" t="s">
        <v>1068</v>
      </c>
      <c r="AE1176" t="b">
        <v>0</v>
      </c>
      <c r="AF1176" t="b">
        <v>0</v>
      </c>
      <c r="AG1176" t="b">
        <v>0</v>
      </c>
      <c r="AH1176" t="b">
        <v>0</v>
      </c>
      <c r="AI1176" t="b">
        <v>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s="1" t="s">
        <v>51</v>
      </c>
      <c r="AS1176" s="1" t="s">
        <v>51</v>
      </c>
      <c r="AT1176" s="1" t="s">
        <v>51</v>
      </c>
      <c r="AU1176" s="1" t="s">
        <v>51</v>
      </c>
    </row>
    <row r="1177" spans="1:47" x14ac:dyDescent="0.25">
      <c r="A1177" s="1" t="s">
        <v>1734</v>
      </c>
      <c r="B1177">
        <v>4</v>
      </c>
      <c r="C1177" s="2" t="d">
        <v>2019-11-11T14:11:02.99999991897493800</v>
      </c>
      <c r="D1177" s="2" t="d">
        <v>2019-11-11T14:39:56.00000018253922650</v>
      </c>
      <c r="E1177">
        <v>39.556319999999999</v>
      </c>
      <c r="F1177">
        <v>-104.87795</v>
      </c>
      <c r="G1177">
        <v>39.555239999999998</v>
      </c>
      <c r="H1177">
        <v>-104.87501</v>
      </c>
      <c r="I1177">
        <v>0.17299999999999999</v>
      </c>
      <c r="J1177" s="1" t="s">
        <v>1735</v>
      </c>
      <c r="L1177" s="1" t="s">
        <v>481</v>
      </c>
      <c r="M1177" s="1" t="s">
        <v>47</v>
      </c>
      <c r="N1177" s="1" t="s">
        <v>704</v>
      </c>
      <c r="O1177" s="1" t="s">
        <v>121</v>
      </c>
      <c r="P1177" s="1" t="s">
        <v>199</v>
      </c>
      <c r="Q1177" s="1" t="s">
        <v>705</v>
      </c>
      <c r="R1177" s="1" t="s">
        <v>48</v>
      </c>
      <c r="S1177" s="1" t="s">
        <v>79</v>
      </c>
      <c r="T1177" s="1" t="s">
        <v>201</v>
      </c>
      <c r="U1177" s="2" t="d">
        <v>2019-11-11T13:53:00.000000097788870375</v>
      </c>
      <c r="V1177">
        <v>22</v>
      </c>
      <c r="W1177">
        <v>22</v>
      </c>
      <c r="X1177">
        <v>78</v>
      </c>
      <c r="Y1177">
        <v>24.49</v>
      </c>
      <c r="Z1177">
        <v>10</v>
      </c>
      <c r="AA1177" s="1" t="s">
        <v>54</v>
      </c>
      <c r="AB1177">
        <v>3</v>
      </c>
      <c r="AC1177">
        <v>0</v>
      </c>
      <c r="AD1177" s="1" t="s">
        <v>1068</v>
      </c>
      <c r="AE1177" t="b">
        <v>0</v>
      </c>
      <c r="AF1177" t="b">
        <v>0</v>
      </c>
      <c r="AG1177" t="b">
        <v>0</v>
      </c>
      <c r="AH1177" t="b">
        <v>0</v>
      </c>
      <c r="AI1177" t="b">
        <v>1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s="1" t="s">
        <v>51</v>
      </c>
      <c r="AS1177" s="1" t="s">
        <v>51</v>
      </c>
      <c r="AT1177" s="1" t="s">
        <v>51</v>
      </c>
      <c r="AU1177" s="1" t="s">
        <v>51</v>
      </c>
    </row>
    <row r="1178" spans="1:47" x14ac:dyDescent="0.25">
      <c r="A1178" s="1" t="s">
        <v>657</v>
      </c>
      <c r="B1178">
        <v>3</v>
      </c>
      <c r="C1178" s="2" t="d">
        <v>2019-11-11T16:08:05.000000009313225525</v>
      </c>
      <c r="D1178" s="2" t="d">
        <v>2019-11-11T16:37:22.0000002253800600</v>
      </c>
      <c r="E1178">
        <v>39.811489999999999</v>
      </c>
      <c r="F1178">
        <v>-104.99563000000001</v>
      </c>
      <c r="G1178">
        <v>39.811489999999999</v>
      </c>
      <c r="H1178">
        <v>-104.99563000000001</v>
      </c>
      <c r="I1178">
        <v>0</v>
      </c>
      <c r="J1178" s="1" t="s">
        <v>477</v>
      </c>
      <c r="L1178" s="1" t="s">
        <v>124</v>
      </c>
      <c r="M1178" s="1" t="s">
        <v>47</v>
      </c>
      <c r="N1178" s="1" t="s">
        <v>131</v>
      </c>
      <c r="O1178" s="1" t="s">
        <v>147</v>
      </c>
      <c r="P1178" s="1" t="s">
        <v>199</v>
      </c>
      <c r="Q1178" s="1" t="s">
        <v>332</v>
      </c>
      <c r="R1178" s="1" t="s">
        <v>48</v>
      </c>
      <c r="S1178" s="1" t="s">
        <v>79</v>
      </c>
      <c r="T1178" s="1" t="s">
        <v>206</v>
      </c>
      <c r="U1178" s="2" t="d">
        <v>2019-11-11T16:44:59.99999979045242400</v>
      </c>
      <c r="V1178">
        <v>25</v>
      </c>
      <c r="W1178">
        <v>25</v>
      </c>
      <c r="X1178">
        <v>74</v>
      </c>
      <c r="Y1178">
        <v>24.71</v>
      </c>
      <c r="Z1178">
        <v>10</v>
      </c>
      <c r="AA1178" s="1" t="s">
        <v>64</v>
      </c>
      <c r="AB1178">
        <v>3</v>
      </c>
      <c r="AC1178">
        <v>0</v>
      </c>
      <c r="AD1178" s="1" t="s">
        <v>50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s="1" t="s">
        <v>51</v>
      </c>
      <c r="AS1178" s="1" t="s">
        <v>51</v>
      </c>
      <c r="AT1178" s="1" t="s">
        <v>51</v>
      </c>
      <c r="AU1178" s="1" t="s">
        <v>51</v>
      </c>
    </row>
    <row r="1179" spans="1:47" x14ac:dyDescent="0.25">
      <c r="A1179" s="1" t="s">
        <v>658</v>
      </c>
      <c r="B1179">
        <v>3</v>
      </c>
      <c r="C1179" s="2" t="d">
        <v>2019-11-11T15:59:48.99999973364174175</v>
      </c>
      <c r="D1179" s="2" t="d">
        <v>2019-11-11T16:29:23.00000015180557950</v>
      </c>
      <c r="E1179">
        <v>39.823790000000002</v>
      </c>
      <c r="F1179">
        <v>-104.96419</v>
      </c>
      <c r="G1179">
        <v>39.823790000000002</v>
      </c>
      <c r="H1179">
        <v>-104.96419</v>
      </c>
      <c r="I1179">
        <v>0</v>
      </c>
      <c r="J1179" s="1" t="s">
        <v>447</v>
      </c>
      <c r="L1179" s="1" t="s">
        <v>168</v>
      </c>
      <c r="M1179" s="1" t="s">
        <v>47</v>
      </c>
      <c r="N1179" s="1" t="s">
        <v>131</v>
      </c>
      <c r="O1179" s="1" t="s">
        <v>147</v>
      </c>
      <c r="P1179" s="1" t="s">
        <v>199</v>
      </c>
      <c r="Q1179" s="1" t="s">
        <v>205</v>
      </c>
      <c r="R1179" s="1" t="s">
        <v>48</v>
      </c>
      <c r="S1179" s="1" t="s">
        <v>79</v>
      </c>
      <c r="T1179" s="1" t="s">
        <v>206</v>
      </c>
      <c r="U1179" s="2" t="d">
        <v>2019-11-11T16:44:59.99999979045242400</v>
      </c>
      <c r="V1179">
        <v>25</v>
      </c>
      <c r="W1179">
        <v>25</v>
      </c>
      <c r="X1179">
        <v>74</v>
      </c>
      <c r="Y1179">
        <v>24.71</v>
      </c>
      <c r="Z1179">
        <v>10</v>
      </c>
      <c r="AA1179" s="1" t="s">
        <v>64</v>
      </c>
      <c r="AB1179">
        <v>3</v>
      </c>
      <c r="AC1179">
        <v>0</v>
      </c>
      <c r="AD1179" s="1" t="s">
        <v>50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s="1" t="s">
        <v>51</v>
      </c>
      <c r="AS1179" s="1" t="s">
        <v>51</v>
      </c>
      <c r="AT1179" s="1" t="s">
        <v>51</v>
      </c>
      <c r="AU1179" s="1" t="s">
        <v>51</v>
      </c>
    </row>
    <row r="1180" spans="1:47" x14ac:dyDescent="0.25">
      <c r="A1180" s="1" t="s">
        <v>797</v>
      </c>
      <c r="B1180">
        <v>3</v>
      </c>
      <c r="C1180" s="2" t="d">
        <v>2019-11-11T19:53:48.00000000279396975</v>
      </c>
      <c r="D1180" s="2" t="d">
        <v>2019-11-11T20:23:24.00000025983899775</v>
      </c>
      <c r="E1180">
        <v>39.789079999999998</v>
      </c>
      <c r="F1180">
        <v>-104.90633</v>
      </c>
      <c r="G1180">
        <v>39.789079999999998</v>
      </c>
      <c r="H1180">
        <v>-104.90633</v>
      </c>
      <c r="I1180">
        <v>0</v>
      </c>
      <c r="J1180" s="1" t="s">
        <v>592</v>
      </c>
      <c r="L1180" s="1" t="s">
        <v>166</v>
      </c>
      <c r="M1180" s="1" t="s">
        <v>47</v>
      </c>
      <c r="N1180" s="1" t="s">
        <v>314</v>
      </c>
      <c r="O1180" s="1" t="s">
        <v>147</v>
      </c>
      <c r="P1180" s="1" t="s">
        <v>199</v>
      </c>
      <c r="Q1180" s="1" t="s">
        <v>315</v>
      </c>
      <c r="R1180" s="1" t="s">
        <v>48</v>
      </c>
      <c r="S1180" s="1" t="s">
        <v>79</v>
      </c>
      <c r="T1180" s="1" t="s">
        <v>204</v>
      </c>
      <c r="U1180" s="2" t="d">
        <v>2019-11-11T19:57:59.99999981839210125</v>
      </c>
      <c r="V1180">
        <v>20</v>
      </c>
      <c r="W1180">
        <v>20</v>
      </c>
      <c r="X1180">
        <v>77</v>
      </c>
      <c r="Y1180">
        <v>24.69</v>
      </c>
      <c r="Z1180">
        <v>10</v>
      </c>
      <c r="AA1180" s="1" t="s">
        <v>68</v>
      </c>
      <c r="AB1180">
        <v>3</v>
      </c>
      <c r="AC1180">
        <v>0</v>
      </c>
      <c r="AD1180" s="1" t="s">
        <v>50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s="1" t="s">
        <v>53</v>
      </c>
      <c r="AS1180" s="1" t="s">
        <v>53</v>
      </c>
      <c r="AT1180" s="1" t="s">
        <v>53</v>
      </c>
      <c r="AU1180" s="1" t="s">
        <v>53</v>
      </c>
    </row>
    <row r="1181" spans="1:47" x14ac:dyDescent="0.25">
      <c r="A1181" s="1" t="s">
        <v>3149</v>
      </c>
      <c r="B1181">
        <v>3</v>
      </c>
      <c r="C1181" s="2" t="d">
        <v>2019-11-11T22:51:32.99999987706541875</v>
      </c>
      <c r="D1181" s="2" t="d">
        <v>2019-11-12T03:01:22.99999991431832625</v>
      </c>
      <c r="E1181">
        <v>39.700429999999997</v>
      </c>
      <c r="F1181">
        <v>-104.8292</v>
      </c>
      <c r="G1181">
        <v>39.682070000000003</v>
      </c>
      <c r="H1181">
        <v>-104.82895000000001</v>
      </c>
      <c r="I1181">
        <v>1.2689999999999999</v>
      </c>
      <c r="J1181" s="1" t="s">
        <v>3150</v>
      </c>
      <c r="L1181" s="1" t="s">
        <v>404</v>
      </c>
      <c r="M1181" s="1" t="s">
        <v>47</v>
      </c>
      <c r="N1181" s="1" t="s">
        <v>171</v>
      </c>
      <c r="O1181" s="1" t="s">
        <v>202</v>
      </c>
      <c r="P1181" s="1" t="s">
        <v>199</v>
      </c>
      <c r="Q1181" s="1" t="s">
        <v>405</v>
      </c>
      <c r="R1181" s="1" t="s">
        <v>48</v>
      </c>
      <c r="S1181" s="1" t="s">
        <v>79</v>
      </c>
      <c r="T1181" s="1" t="s">
        <v>204</v>
      </c>
      <c r="U1181" s="2" t="d">
        <v>2019-11-11T22:57:59.99999981839210125</v>
      </c>
      <c r="V1181">
        <v>20</v>
      </c>
      <c r="W1181">
        <v>10</v>
      </c>
      <c r="X1181">
        <v>80</v>
      </c>
      <c r="Y1181">
        <v>24.66</v>
      </c>
      <c r="Z1181">
        <v>10</v>
      </c>
      <c r="AA1181" s="1" t="s">
        <v>68</v>
      </c>
      <c r="AB1181">
        <v>9</v>
      </c>
      <c r="AC1181">
        <v>0</v>
      </c>
      <c r="AD1181" s="1" t="s">
        <v>50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s="1" t="s">
        <v>53</v>
      </c>
      <c r="AS1181" s="1" t="s">
        <v>53</v>
      </c>
      <c r="AT1181" s="1" t="s">
        <v>53</v>
      </c>
      <c r="AU1181" s="1" t="s">
        <v>53</v>
      </c>
    </row>
    <row r="1182" spans="1:47" x14ac:dyDescent="0.25">
      <c r="A1182" s="1" t="s">
        <v>1569</v>
      </c>
      <c r="B1182">
        <v>3</v>
      </c>
      <c r="C1182" s="2" t="d">
        <v>2019-11-12T02:54:33.0000002542510650</v>
      </c>
      <c r="D1182" s="2" t="d">
        <v>2019-11-12T03:22:57.000000025145709525</v>
      </c>
      <c r="E1182">
        <v>39.656550000000003</v>
      </c>
      <c r="F1182">
        <v>-104.84672999999999</v>
      </c>
      <c r="G1182">
        <v>39.660530000000001</v>
      </c>
      <c r="H1182">
        <v>-104.83889000000001</v>
      </c>
      <c r="I1182">
        <v>0.5</v>
      </c>
      <c r="J1182" s="1" t="s">
        <v>1570</v>
      </c>
      <c r="L1182" s="1" t="s">
        <v>309</v>
      </c>
      <c r="M1182" s="1" t="s">
        <v>47</v>
      </c>
      <c r="N1182" s="1" t="s">
        <v>171</v>
      </c>
      <c r="O1182" s="1" t="s">
        <v>202</v>
      </c>
      <c r="P1182" s="1" t="s">
        <v>199</v>
      </c>
      <c r="Q1182" s="1" t="s">
        <v>203</v>
      </c>
      <c r="R1182" s="1" t="s">
        <v>48</v>
      </c>
      <c r="S1182" s="1" t="s">
        <v>79</v>
      </c>
      <c r="T1182" s="1" t="s">
        <v>204</v>
      </c>
      <c r="U1182" s="2" t="d">
        <v>2019-11-12T02:58:00.00000023748725325</v>
      </c>
      <c r="V1182">
        <v>24</v>
      </c>
      <c r="W1182">
        <v>13</v>
      </c>
      <c r="X1182">
        <v>73</v>
      </c>
      <c r="Y1182">
        <v>24.6</v>
      </c>
      <c r="Z1182">
        <v>10</v>
      </c>
      <c r="AA1182" s="1" t="s">
        <v>68</v>
      </c>
      <c r="AB1182">
        <v>12</v>
      </c>
      <c r="AC1182">
        <v>0</v>
      </c>
      <c r="AD1182" s="1" t="s">
        <v>1068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s="1" t="s">
        <v>53</v>
      </c>
      <c r="AS1182" s="1" t="s">
        <v>53</v>
      </c>
      <c r="AT1182" s="1" t="s">
        <v>53</v>
      </c>
      <c r="AU1182" s="1" t="s">
        <v>53</v>
      </c>
    </row>
    <row r="1183" spans="1:47" x14ac:dyDescent="0.25">
      <c r="A1183" s="1" t="s">
        <v>6300</v>
      </c>
      <c r="B1183">
        <v>3</v>
      </c>
      <c r="C1183" s="2" t="d">
        <v>2019-11-12T06:50:04.00000002700835625</v>
      </c>
      <c r="D1183" s="2" t="d">
        <v>2019-11-12T07:19:20.000000009313225525</v>
      </c>
      <c r="E1183">
        <v>39.722790000000003</v>
      </c>
      <c r="F1183">
        <v>-105.01065</v>
      </c>
      <c r="G1183">
        <v>39.722790000000003</v>
      </c>
      <c r="H1183">
        <v>-105.01065</v>
      </c>
      <c r="I1183">
        <v>0</v>
      </c>
      <c r="J1183" s="1" t="s">
        <v>398</v>
      </c>
      <c r="L1183" s="1" t="s">
        <v>196</v>
      </c>
      <c r="M1183" s="1" t="s">
        <v>47</v>
      </c>
      <c r="N1183" s="1" t="s">
        <v>131</v>
      </c>
      <c r="O1183" s="1" t="s">
        <v>131</v>
      </c>
      <c r="P1183" s="1" t="s">
        <v>199</v>
      </c>
      <c r="Q1183" s="1" t="s">
        <v>311</v>
      </c>
      <c r="R1183" s="1" t="s">
        <v>48</v>
      </c>
      <c r="S1183" s="1" t="s">
        <v>79</v>
      </c>
      <c r="T1183" s="1" t="s">
        <v>206</v>
      </c>
      <c r="U1183" s="2" t="d">
        <v>2019-11-12T06:59:00.00000022351741800</v>
      </c>
      <c r="V1183">
        <v>23</v>
      </c>
      <c r="W1183">
        <v>23</v>
      </c>
      <c r="X1183">
        <v>74</v>
      </c>
      <c r="Y1183">
        <v>24.51</v>
      </c>
      <c r="Z1183">
        <v>40</v>
      </c>
      <c r="AA1183" s="1" t="s">
        <v>68</v>
      </c>
      <c r="AB1183">
        <v>3</v>
      </c>
      <c r="AC1183">
        <v>0</v>
      </c>
      <c r="AD1183" s="1" t="s">
        <v>50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s="1" t="s">
        <v>51</v>
      </c>
      <c r="AS1183" s="1" t="s">
        <v>51</v>
      </c>
      <c r="AT1183" s="1" t="s">
        <v>51</v>
      </c>
      <c r="AU1183" s="1" t="s">
        <v>51</v>
      </c>
    </row>
    <row r="1184" spans="1:47" x14ac:dyDescent="0.25">
      <c r="A1184" s="1" t="s">
        <v>8448</v>
      </c>
      <c r="B1184">
        <v>4</v>
      </c>
      <c r="C1184" s="2" t="d">
        <v>2019-11-12T06:58:22.00000014156102825</v>
      </c>
      <c r="D1184" s="2" t="d">
        <v>2019-11-12T07:27:25.9999998332932575</v>
      </c>
      <c r="E1184">
        <v>39.725650000000002</v>
      </c>
      <c r="F1184">
        <v>-105.02054</v>
      </c>
      <c r="G1184">
        <v>39.725670000000001</v>
      </c>
      <c r="H1184">
        <v>-105.03442</v>
      </c>
      <c r="I1184">
        <v>0.73799999999999999</v>
      </c>
      <c r="J1184" s="1" t="s">
        <v>3909</v>
      </c>
      <c r="K1184">
        <v>2698</v>
      </c>
      <c r="L1184" s="1" t="s">
        <v>6697</v>
      </c>
      <c r="M1184" s="1" t="s">
        <v>97</v>
      </c>
      <c r="N1184" s="1" t="s">
        <v>131</v>
      </c>
      <c r="O1184" s="1" t="s">
        <v>131</v>
      </c>
      <c r="P1184" s="1" t="s">
        <v>199</v>
      </c>
      <c r="Q1184" s="1" t="s">
        <v>6755</v>
      </c>
      <c r="R1184" s="1" t="s">
        <v>48</v>
      </c>
      <c r="S1184" s="1" t="s">
        <v>79</v>
      </c>
      <c r="T1184" s="1" t="s">
        <v>206</v>
      </c>
      <c r="U1184" s="2" t="d">
        <v>2019-11-12T06:59:00.00000022351741800</v>
      </c>
      <c r="V1184">
        <v>23</v>
      </c>
      <c r="W1184">
        <v>23</v>
      </c>
      <c r="X1184">
        <v>74</v>
      </c>
      <c r="Y1184">
        <v>24.51</v>
      </c>
      <c r="Z1184">
        <v>40</v>
      </c>
      <c r="AA1184" s="1" t="s">
        <v>68</v>
      </c>
      <c r="AB1184">
        <v>3</v>
      </c>
      <c r="AC1184">
        <v>0</v>
      </c>
      <c r="AD1184" s="1" t="s">
        <v>50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s="1" t="s">
        <v>51</v>
      </c>
      <c r="AS1184" s="1" t="s">
        <v>51</v>
      </c>
      <c r="AT1184" s="1" t="s">
        <v>51</v>
      </c>
      <c r="AU1184" s="1" t="s">
        <v>51</v>
      </c>
    </row>
    <row r="1185" spans="1:47" x14ac:dyDescent="0.25">
      <c r="A1185" s="1" t="s">
        <v>5563</v>
      </c>
      <c r="B1185">
        <v>4</v>
      </c>
      <c r="C1185" s="2" t="d">
        <v>2019-11-12T06:58:22.00000014156102825</v>
      </c>
      <c r="D1185" s="2" t="d">
        <v>2019-11-12T07:27:25.9999998332932575</v>
      </c>
      <c r="E1185">
        <v>39.725580000000001</v>
      </c>
      <c r="F1185">
        <v>-105.01723</v>
      </c>
      <c r="G1185">
        <v>39.725650000000002</v>
      </c>
      <c r="H1185">
        <v>-105.02054</v>
      </c>
      <c r="I1185">
        <v>0.17599999999999999</v>
      </c>
      <c r="J1185" s="1" t="s">
        <v>4636</v>
      </c>
      <c r="L1185" s="1" t="s">
        <v>129</v>
      </c>
      <c r="M1185" s="1" t="s">
        <v>47</v>
      </c>
      <c r="N1185" s="1" t="s">
        <v>131</v>
      </c>
      <c r="O1185" s="1" t="s">
        <v>131</v>
      </c>
      <c r="P1185" s="1" t="s">
        <v>199</v>
      </c>
      <c r="Q1185" s="1" t="s">
        <v>311</v>
      </c>
      <c r="R1185" s="1" t="s">
        <v>48</v>
      </c>
      <c r="S1185" s="1" t="s">
        <v>79</v>
      </c>
      <c r="T1185" s="1" t="s">
        <v>206</v>
      </c>
      <c r="U1185" s="2" t="d">
        <v>2019-11-12T06:59:00.00000022351741800</v>
      </c>
      <c r="V1185">
        <v>23</v>
      </c>
      <c r="W1185">
        <v>23</v>
      </c>
      <c r="X1185">
        <v>74</v>
      </c>
      <c r="Y1185">
        <v>24.51</v>
      </c>
      <c r="Z1185">
        <v>40</v>
      </c>
      <c r="AA1185" s="1" t="s">
        <v>68</v>
      </c>
      <c r="AB1185">
        <v>3</v>
      </c>
      <c r="AC1185">
        <v>0</v>
      </c>
      <c r="AD1185" s="1" t="s">
        <v>50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s="1" t="s">
        <v>51</v>
      </c>
      <c r="AS1185" s="1" t="s">
        <v>51</v>
      </c>
      <c r="AT1185" s="1" t="s">
        <v>51</v>
      </c>
      <c r="AU1185" s="1" t="s">
        <v>51</v>
      </c>
    </row>
    <row r="1186" spans="1:47" x14ac:dyDescent="0.25">
      <c r="A1186" s="1" t="s">
        <v>5564</v>
      </c>
      <c r="B1186">
        <v>4</v>
      </c>
      <c r="C1186" s="2" t="d">
        <v>2019-11-12T06:58:22.00000014156102825</v>
      </c>
      <c r="D1186" s="2" t="d">
        <v>2019-11-12T07:27:25.9999998332932575</v>
      </c>
      <c r="E1186">
        <v>39.725659999999998</v>
      </c>
      <c r="F1186">
        <v>-105.01531</v>
      </c>
      <c r="G1186">
        <v>39.725580000000001</v>
      </c>
      <c r="H1186">
        <v>-105.01723</v>
      </c>
      <c r="I1186">
        <v>0.10199999999999999</v>
      </c>
      <c r="J1186" s="1" t="s">
        <v>4638</v>
      </c>
      <c r="L1186" s="1" t="s">
        <v>4413</v>
      </c>
      <c r="M1186" s="1" t="s">
        <v>47</v>
      </c>
      <c r="N1186" s="1" t="s">
        <v>131</v>
      </c>
      <c r="O1186" s="1" t="s">
        <v>131</v>
      </c>
      <c r="P1186" s="1" t="s">
        <v>199</v>
      </c>
      <c r="Q1186" s="1" t="s">
        <v>311</v>
      </c>
      <c r="R1186" s="1" t="s">
        <v>48</v>
      </c>
      <c r="S1186" s="1" t="s">
        <v>79</v>
      </c>
      <c r="T1186" s="1" t="s">
        <v>206</v>
      </c>
      <c r="U1186" s="2" t="d">
        <v>2019-11-12T06:59:00.00000022351741800</v>
      </c>
      <c r="V1186">
        <v>23</v>
      </c>
      <c r="W1186">
        <v>23</v>
      </c>
      <c r="X1186">
        <v>74</v>
      </c>
      <c r="Y1186">
        <v>24.51</v>
      </c>
      <c r="Z1186">
        <v>40</v>
      </c>
      <c r="AA1186" s="1" t="s">
        <v>68</v>
      </c>
      <c r="AB1186">
        <v>3</v>
      </c>
      <c r="AC1186">
        <v>0</v>
      </c>
      <c r="AD1186" s="1" t="s">
        <v>50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s="1" t="s">
        <v>51</v>
      </c>
      <c r="AS1186" s="1" t="s">
        <v>51</v>
      </c>
      <c r="AT1186" s="1" t="s">
        <v>51</v>
      </c>
      <c r="AU1186" s="1" t="s">
        <v>51</v>
      </c>
    </row>
    <row r="1187" spans="1:47" x14ac:dyDescent="0.25">
      <c r="A1187" s="1" t="s">
        <v>659</v>
      </c>
      <c r="B1187">
        <v>3</v>
      </c>
      <c r="C1187" s="2" t="d">
        <v>2019-11-12T07:14:04.99999992549419175</v>
      </c>
      <c r="D1187" s="2" t="d">
        <v>2019-11-12T07:43:22.99999974668026275</v>
      </c>
      <c r="E1187">
        <v>39.578600000000002</v>
      </c>
      <c r="F1187">
        <v>-104.87571</v>
      </c>
      <c r="G1187">
        <v>39.578600000000002</v>
      </c>
      <c r="H1187">
        <v>-104.87571</v>
      </c>
      <c r="I1187">
        <v>0</v>
      </c>
      <c r="J1187" s="1" t="s">
        <v>570</v>
      </c>
      <c r="L1187" s="1" t="s">
        <v>196</v>
      </c>
      <c r="M1187" s="1" t="s">
        <v>47</v>
      </c>
      <c r="N1187" s="1" t="s">
        <v>127</v>
      </c>
      <c r="O1187" s="1" t="s">
        <v>202</v>
      </c>
      <c r="P1187" s="1" t="s">
        <v>199</v>
      </c>
      <c r="Q1187" s="1" t="s">
        <v>348</v>
      </c>
      <c r="R1187" s="1" t="s">
        <v>48</v>
      </c>
      <c r="S1187" s="1" t="s">
        <v>79</v>
      </c>
      <c r="T1187" s="1" t="s">
        <v>201</v>
      </c>
      <c r="U1187" s="2" t="d">
        <v>2019-11-12T06:53:00.00000030733644975</v>
      </c>
      <c r="V1187">
        <v>26</v>
      </c>
      <c r="W1187">
        <v>16</v>
      </c>
      <c r="X1187">
        <v>58</v>
      </c>
      <c r="Y1187">
        <v>24.31</v>
      </c>
      <c r="Z1187">
        <v>10</v>
      </c>
      <c r="AA1187" s="1" t="s">
        <v>68</v>
      </c>
      <c r="AB1187">
        <v>10</v>
      </c>
      <c r="AC1187">
        <v>0</v>
      </c>
      <c r="AD1187" s="1" t="s">
        <v>50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s="1" t="s">
        <v>51</v>
      </c>
      <c r="AS1187" s="1" t="s">
        <v>51</v>
      </c>
      <c r="AT1187" s="1" t="s">
        <v>51</v>
      </c>
      <c r="AU1187" s="1" t="s">
        <v>51</v>
      </c>
    </row>
    <row r="1188" spans="1:47" x14ac:dyDescent="0.25">
      <c r="A1188" s="1" t="s">
        <v>8914</v>
      </c>
      <c r="B1188">
        <v>3</v>
      </c>
      <c r="C1188" s="2" t="d">
        <v>2019-11-12T07:32:05.00000030267983800</v>
      </c>
      <c r="D1188" s="2" t="d">
        <v>2019-11-12T08:01:23.00000012386590225</v>
      </c>
      <c r="E1188">
        <v>38.169400000000003</v>
      </c>
      <c r="F1188">
        <v>-104.07555000000001</v>
      </c>
      <c r="G1188">
        <v>38.169400000000003</v>
      </c>
      <c r="H1188">
        <v>-104.07555000000001</v>
      </c>
      <c r="I1188">
        <v>0</v>
      </c>
      <c r="J1188" s="1" t="s">
        <v>8915</v>
      </c>
      <c r="K1188">
        <v>3380</v>
      </c>
      <c r="L1188" s="1" t="s">
        <v>8867</v>
      </c>
      <c r="M1188" s="1" t="s">
        <v>97</v>
      </c>
      <c r="N1188" s="1" t="s">
        <v>85</v>
      </c>
      <c r="O1188" s="1" t="s">
        <v>412</v>
      </c>
      <c r="P1188" s="1" t="s">
        <v>199</v>
      </c>
      <c r="Q1188" s="1" t="s">
        <v>8916</v>
      </c>
      <c r="R1188" s="1" t="s">
        <v>48</v>
      </c>
      <c r="S1188" s="1" t="s">
        <v>79</v>
      </c>
      <c r="T1188" s="1" t="s">
        <v>1043</v>
      </c>
      <c r="U1188" s="2" t="d">
        <v>2019-11-12T07:53:00.000000097788870375</v>
      </c>
      <c r="V1188">
        <v>20</v>
      </c>
      <c r="W1188">
        <v>12</v>
      </c>
      <c r="X1188">
        <v>78</v>
      </c>
      <c r="Y1188">
        <v>26.01</v>
      </c>
      <c r="Z1188">
        <v>10</v>
      </c>
      <c r="AA1188" s="1" t="s">
        <v>55</v>
      </c>
      <c r="AB1188">
        <v>6</v>
      </c>
      <c r="AC1188">
        <v>0</v>
      </c>
      <c r="AD1188" s="1" t="s">
        <v>50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s="1" t="s">
        <v>51</v>
      </c>
      <c r="AS1188" s="1" t="s">
        <v>51</v>
      </c>
      <c r="AT1188" s="1" t="s">
        <v>51</v>
      </c>
      <c r="AU1188" s="1" t="s">
        <v>51</v>
      </c>
    </row>
    <row r="1189" spans="1:47" x14ac:dyDescent="0.25">
      <c r="A1189" s="1" t="s">
        <v>8917</v>
      </c>
      <c r="B1189">
        <v>3</v>
      </c>
      <c r="C1189" s="2" t="d">
        <v>2019-11-12T09:39:35.00000009313225525</v>
      </c>
      <c r="D1189" s="2" t="d">
        <v>2019-11-12T10:09:16.00000026170164650</v>
      </c>
      <c r="E1189">
        <v>38.169400000000003</v>
      </c>
      <c r="F1189">
        <v>-104.07555000000001</v>
      </c>
      <c r="G1189">
        <v>38.169400000000003</v>
      </c>
      <c r="H1189">
        <v>-104.07555000000001</v>
      </c>
      <c r="I1189">
        <v>0</v>
      </c>
      <c r="J1189" s="1" t="s">
        <v>8866</v>
      </c>
      <c r="K1189">
        <v>3380</v>
      </c>
      <c r="L1189" s="1" t="s">
        <v>8867</v>
      </c>
      <c r="M1189" s="1" t="s">
        <v>97</v>
      </c>
      <c r="N1189" s="1" t="s">
        <v>85</v>
      </c>
      <c r="O1189" s="1" t="s">
        <v>412</v>
      </c>
      <c r="P1189" s="1" t="s">
        <v>199</v>
      </c>
      <c r="Q1189" s="1" t="s">
        <v>8916</v>
      </c>
      <c r="R1189" s="1" t="s">
        <v>48</v>
      </c>
      <c r="S1189" s="1" t="s">
        <v>79</v>
      </c>
      <c r="T1189" s="1" t="s">
        <v>1043</v>
      </c>
      <c r="U1189" s="2" t="d">
        <v>2019-11-12T09:53:00.00000030733644975</v>
      </c>
      <c r="V1189">
        <v>31</v>
      </c>
      <c r="W1189">
        <v>26</v>
      </c>
      <c r="X1189">
        <v>59</v>
      </c>
      <c r="Y1189">
        <v>25.97</v>
      </c>
      <c r="Z1189">
        <v>10</v>
      </c>
      <c r="AA1189" s="1" t="s">
        <v>54</v>
      </c>
      <c r="AB1189">
        <v>5</v>
      </c>
      <c r="AC1189">
        <v>0</v>
      </c>
      <c r="AD1189" s="1" t="s">
        <v>50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s="1" t="s">
        <v>51</v>
      </c>
      <c r="AS1189" s="1" t="s">
        <v>51</v>
      </c>
      <c r="AT1189" s="1" t="s">
        <v>51</v>
      </c>
      <c r="AU1189" s="1" t="s">
        <v>51</v>
      </c>
    </row>
    <row r="1190" spans="1:47" x14ac:dyDescent="0.25">
      <c r="A1190" s="1" t="s">
        <v>8918</v>
      </c>
      <c r="B1190">
        <v>3</v>
      </c>
      <c r="C1190" s="2" t="d">
        <v>2019-11-12T09:39:35.00000009313225525</v>
      </c>
      <c r="D1190" s="2" t="d">
        <v>2019-11-12T10:09:16.00000026170164650</v>
      </c>
      <c r="E1190">
        <v>38.169400000000003</v>
      </c>
      <c r="F1190">
        <v>-104.07555000000001</v>
      </c>
      <c r="G1190">
        <v>38.169400000000003</v>
      </c>
      <c r="H1190">
        <v>-104.07555000000001</v>
      </c>
      <c r="I1190">
        <v>0</v>
      </c>
      <c r="J1190" s="1" t="s">
        <v>8915</v>
      </c>
      <c r="K1190">
        <v>3380</v>
      </c>
      <c r="L1190" s="1" t="s">
        <v>8867</v>
      </c>
      <c r="M1190" s="1" t="s">
        <v>97</v>
      </c>
      <c r="N1190" s="1" t="s">
        <v>85</v>
      </c>
      <c r="O1190" s="1" t="s">
        <v>412</v>
      </c>
      <c r="P1190" s="1" t="s">
        <v>199</v>
      </c>
      <c r="Q1190" s="1" t="s">
        <v>8916</v>
      </c>
      <c r="R1190" s="1" t="s">
        <v>48</v>
      </c>
      <c r="S1190" s="1" t="s">
        <v>79</v>
      </c>
      <c r="T1190" s="1" t="s">
        <v>1043</v>
      </c>
      <c r="U1190" s="2" t="d">
        <v>2019-11-12T09:53:00.00000030733644975</v>
      </c>
      <c r="V1190">
        <v>31</v>
      </c>
      <c r="W1190">
        <v>26</v>
      </c>
      <c r="X1190">
        <v>59</v>
      </c>
      <c r="Y1190">
        <v>25.97</v>
      </c>
      <c r="Z1190">
        <v>10</v>
      </c>
      <c r="AA1190" s="1" t="s">
        <v>54</v>
      </c>
      <c r="AB1190">
        <v>5</v>
      </c>
      <c r="AC1190">
        <v>0</v>
      </c>
      <c r="AD1190" s="1" t="s">
        <v>50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s="1" t="s">
        <v>51</v>
      </c>
      <c r="AS1190" s="1" t="s">
        <v>51</v>
      </c>
      <c r="AT1190" s="1" t="s">
        <v>51</v>
      </c>
      <c r="AU1190" s="1" t="s">
        <v>51</v>
      </c>
    </row>
    <row r="1191" spans="1:47" x14ac:dyDescent="0.25">
      <c r="A1191" s="1" t="s">
        <v>660</v>
      </c>
      <c r="B1191">
        <v>3</v>
      </c>
      <c r="C1191" s="2" t="d">
        <v>2019-11-12T08:09:35.99999969825148300</v>
      </c>
      <c r="D1191" s="2" t="d">
        <v>2019-11-12T08:39:23.00000001210719325</v>
      </c>
      <c r="E1191">
        <v>39.979430000000001</v>
      </c>
      <c r="F1191">
        <v>-105.21897</v>
      </c>
      <c r="G1191">
        <v>39.979430000000001</v>
      </c>
      <c r="H1191">
        <v>-105.21897</v>
      </c>
      <c r="I1191">
        <v>0</v>
      </c>
      <c r="J1191" s="1" t="s">
        <v>373</v>
      </c>
      <c r="L1191" s="1" t="s">
        <v>372</v>
      </c>
      <c r="M1191" s="1" t="s">
        <v>47</v>
      </c>
      <c r="N1191" s="1" t="s">
        <v>256</v>
      </c>
      <c r="O1191" s="1" t="s">
        <v>256</v>
      </c>
      <c r="P1191" s="1" t="s">
        <v>199</v>
      </c>
      <c r="Q1191" s="1" t="s">
        <v>374</v>
      </c>
      <c r="R1191" s="1" t="s">
        <v>48</v>
      </c>
      <c r="S1191" s="1" t="s">
        <v>79</v>
      </c>
      <c r="T1191" s="1" t="s">
        <v>325</v>
      </c>
      <c r="U1191" s="2" t="d">
        <v>2019-11-12T08:12:00.0000000419095125</v>
      </c>
      <c r="V1191">
        <v>27</v>
      </c>
      <c r="W1191">
        <v>27</v>
      </c>
      <c r="X1191">
        <v>80</v>
      </c>
      <c r="Y1191">
        <v>24.85</v>
      </c>
      <c r="Z1191">
        <v>10</v>
      </c>
      <c r="AA1191" s="1" t="s">
        <v>8970</v>
      </c>
      <c r="AB1191">
        <v>0</v>
      </c>
      <c r="AC1191">
        <v>0</v>
      </c>
      <c r="AD1191" s="1" t="s">
        <v>50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s="1" t="s">
        <v>51</v>
      </c>
      <c r="AS1191" s="1" t="s">
        <v>51</v>
      </c>
      <c r="AT1191" s="1" t="s">
        <v>51</v>
      </c>
      <c r="AU1191" s="1" t="s">
        <v>51</v>
      </c>
    </row>
    <row r="1192" spans="1:47" x14ac:dyDescent="0.25">
      <c r="A1192" s="1" t="s">
        <v>1267</v>
      </c>
      <c r="B1192">
        <v>3</v>
      </c>
      <c r="C1192" s="2" t="d">
        <v>2019-11-12T08:17:48.99999990127980525</v>
      </c>
      <c r="D1192" s="2" t="d">
        <v>2019-11-12T08:47:22.99999969080090825</v>
      </c>
      <c r="E1192">
        <v>37.630940000000002</v>
      </c>
      <c r="F1192">
        <v>-104.76767</v>
      </c>
      <c r="G1192">
        <v>37.630940000000002</v>
      </c>
      <c r="H1192">
        <v>-104.76767</v>
      </c>
      <c r="I1192">
        <v>0</v>
      </c>
      <c r="J1192" s="1" t="s">
        <v>1268</v>
      </c>
      <c r="L1192" s="1" t="s">
        <v>195</v>
      </c>
      <c r="M1192" s="1" t="s">
        <v>47</v>
      </c>
      <c r="N1192" s="1" t="s">
        <v>677</v>
      </c>
      <c r="O1192" s="1" t="s">
        <v>515</v>
      </c>
      <c r="P1192" s="1" t="s">
        <v>199</v>
      </c>
      <c r="Q1192" s="1" t="s">
        <v>678</v>
      </c>
      <c r="R1192" s="1" t="s">
        <v>48</v>
      </c>
      <c r="S1192" s="1" t="s">
        <v>79</v>
      </c>
      <c r="T1192" s="1" t="s">
        <v>517</v>
      </c>
      <c r="U1192" s="2" t="d">
        <v>2019-11-12T08:17:59.9999999580904875</v>
      </c>
      <c r="V1192">
        <v>18</v>
      </c>
      <c r="W1192">
        <v>0</v>
      </c>
      <c r="X1192">
        <v>79</v>
      </c>
      <c r="Y1192">
        <v>20.67</v>
      </c>
      <c r="Z1192">
        <v>10</v>
      </c>
      <c r="AA1192" s="1" t="s">
        <v>57</v>
      </c>
      <c r="AB1192">
        <v>22</v>
      </c>
      <c r="AC1192">
        <v>0</v>
      </c>
      <c r="AD1192" s="1" t="s">
        <v>1209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s="1" t="s">
        <v>51</v>
      </c>
      <c r="AS1192" s="1" t="s">
        <v>51</v>
      </c>
      <c r="AT1192" s="1" t="s">
        <v>51</v>
      </c>
      <c r="AU1192" s="1" t="s">
        <v>51</v>
      </c>
    </row>
    <row r="1193" spans="1:47" x14ac:dyDescent="0.25">
      <c r="A1193" s="1" t="s">
        <v>1320</v>
      </c>
      <c r="B1193">
        <v>4</v>
      </c>
      <c r="C1193" s="2" t="d">
        <v>2019-11-12T09:47:50.00000013504177450</v>
      </c>
      <c r="D1193" s="2" t="d">
        <v>2019-11-12T10:16:47.00000007636845025</v>
      </c>
      <c r="E1193">
        <v>37.617840000000001</v>
      </c>
      <c r="F1193">
        <v>-104.75937999999999</v>
      </c>
      <c r="G1193">
        <v>37.631709999999998</v>
      </c>
      <c r="H1193">
        <v>-104.76817</v>
      </c>
      <c r="I1193">
        <v>1.0720000000000001</v>
      </c>
      <c r="J1193" s="1" t="s">
        <v>1321</v>
      </c>
      <c r="L1193" s="1" t="s">
        <v>195</v>
      </c>
      <c r="M1193" s="1" t="s">
        <v>47</v>
      </c>
      <c r="N1193" s="1" t="s">
        <v>677</v>
      </c>
      <c r="O1193" s="1" t="s">
        <v>515</v>
      </c>
      <c r="P1193" s="1" t="s">
        <v>199</v>
      </c>
      <c r="Q1193" s="1" t="s">
        <v>678</v>
      </c>
      <c r="R1193" s="1" t="s">
        <v>48</v>
      </c>
      <c r="S1193" s="1" t="s">
        <v>79</v>
      </c>
      <c r="T1193" s="1" t="s">
        <v>517</v>
      </c>
      <c r="U1193" s="2" t="d">
        <v>2019-11-12T09:36:00.00000012572854425</v>
      </c>
      <c r="V1193">
        <v>21</v>
      </c>
      <c r="W1193">
        <v>6</v>
      </c>
      <c r="X1193">
        <v>74</v>
      </c>
      <c r="Y1193">
        <v>20.68</v>
      </c>
      <c r="Z1193">
        <v>10</v>
      </c>
      <c r="AA1193" s="1" t="s">
        <v>57</v>
      </c>
      <c r="AB1193">
        <v>21</v>
      </c>
      <c r="AC1193">
        <v>0</v>
      </c>
      <c r="AD1193" s="1" t="s">
        <v>1209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s="1" t="s">
        <v>51</v>
      </c>
      <c r="AS1193" s="1" t="s">
        <v>51</v>
      </c>
      <c r="AT1193" s="1" t="s">
        <v>51</v>
      </c>
      <c r="AU1193" s="1" t="s">
        <v>51</v>
      </c>
    </row>
    <row r="1194" spans="1:47" x14ac:dyDescent="0.25">
      <c r="A1194" s="1" t="s">
        <v>661</v>
      </c>
      <c r="B1194">
        <v>3</v>
      </c>
      <c r="C1194" s="2" t="d">
        <v>2019-11-12T08:45:35.00000021886080625</v>
      </c>
      <c r="D1194" s="2" t="d">
        <v>2019-11-12T13:23:23.00000023562461125</v>
      </c>
      <c r="E1194">
        <v>38.98265</v>
      </c>
      <c r="F1194">
        <v>-105.95889</v>
      </c>
      <c r="G1194">
        <v>38.98265</v>
      </c>
      <c r="H1194">
        <v>-105.95889</v>
      </c>
      <c r="I1194">
        <v>0</v>
      </c>
      <c r="J1194" s="1" t="s">
        <v>662</v>
      </c>
      <c r="L1194" s="1" t="s">
        <v>552</v>
      </c>
      <c r="M1194" s="1" t="s">
        <v>47</v>
      </c>
      <c r="N1194" s="1" t="s">
        <v>553</v>
      </c>
      <c r="O1194" s="1" t="s">
        <v>357</v>
      </c>
      <c r="P1194" s="1" t="s">
        <v>199</v>
      </c>
      <c r="Q1194" s="1" t="s">
        <v>554</v>
      </c>
      <c r="R1194" s="1" t="s">
        <v>48</v>
      </c>
      <c r="S1194" s="1" t="s">
        <v>79</v>
      </c>
      <c r="T1194" s="1" t="s">
        <v>555</v>
      </c>
      <c r="U1194" s="2" t="d">
        <v>2019-11-12T08:52:59.99999988824129100</v>
      </c>
      <c r="V1194">
        <v>30</v>
      </c>
      <c r="W1194">
        <v>25</v>
      </c>
      <c r="X1194">
        <v>17</v>
      </c>
      <c r="Y1194">
        <v>20.92</v>
      </c>
      <c r="Z1194">
        <v>10</v>
      </c>
      <c r="AA1194" s="1" t="s">
        <v>59</v>
      </c>
      <c r="AB1194">
        <v>5</v>
      </c>
      <c r="AC1194">
        <v>0</v>
      </c>
      <c r="AD1194" s="1" t="s">
        <v>50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s="1" t="s">
        <v>51</v>
      </c>
      <c r="AS1194" s="1" t="s">
        <v>51</v>
      </c>
      <c r="AT1194" s="1" t="s">
        <v>51</v>
      </c>
      <c r="AU1194" s="1" t="s">
        <v>51</v>
      </c>
    </row>
    <row r="1195" spans="1:47" x14ac:dyDescent="0.25">
      <c r="A1195" s="1" t="s">
        <v>663</v>
      </c>
      <c r="B1195">
        <v>3</v>
      </c>
      <c r="C1195" s="2" t="d">
        <v>2019-11-12T09:32:04.00000027846545150</v>
      </c>
      <c r="D1195" s="2" t="d">
        <v>2019-11-12T10:01:22.00000009965151575</v>
      </c>
      <c r="E1195">
        <v>40.416989999999998</v>
      </c>
      <c r="F1195">
        <v>-104.99289</v>
      </c>
      <c r="G1195">
        <v>40.416989999999998</v>
      </c>
      <c r="H1195">
        <v>-104.99289</v>
      </c>
      <c r="I1195">
        <v>0</v>
      </c>
      <c r="J1195" s="1" t="s">
        <v>445</v>
      </c>
      <c r="L1195" s="1" t="s">
        <v>196</v>
      </c>
      <c r="M1195" s="1" t="s">
        <v>47</v>
      </c>
      <c r="N1195" s="1" t="s">
        <v>306</v>
      </c>
      <c r="O1195" s="1" t="s">
        <v>229</v>
      </c>
      <c r="P1195" s="1" t="s">
        <v>199</v>
      </c>
      <c r="Q1195" s="1" t="s">
        <v>446</v>
      </c>
      <c r="R1195" s="1" t="s">
        <v>48</v>
      </c>
      <c r="S1195" s="1" t="s">
        <v>79</v>
      </c>
      <c r="T1195" s="1" t="s">
        <v>231</v>
      </c>
      <c r="U1195" s="2" t="d">
        <v>2019-11-12T09:56:00.00000026542693050</v>
      </c>
      <c r="V1195">
        <v>31</v>
      </c>
      <c r="W1195">
        <v>31</v>
      </c>
      <c r="X1195">
        <v>89</v>
      </c>
      <c r="Y1195">
        <v>25.11</v>
      </c>
      <c r="Z1195">
        <v>10</v>
      </c>
      <c r="AA1195" s="1" t="s">
        <v>8970</v>
      </c>
      <c r="AB1195">
        <v>0</v>
      </c>
      <c r="AC1195">
        <v>0</v>
      </c>
      <c r="AD1195" s="1" t="s">
        <v>50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s="1" t="s">
        <v>51</v>
      </c>
      <c r="AS1195" s="1" t="s">
        <v>51</v>
      </c>
      <c r="AT1195" s="1" t="s">
        <v>51</v>
      </c>
      <c r="AU1195" s="1" t="s">
        <v>51</v>
      </c>
    </row>
    <row r="1196" spans="1:47" x14ac:dyDescent="0.25">
      <c r="A1196" s="1" t="s">
        <v>1322</v>
      </c>
      <c r="B1196">
        <v>4</v>
      </c>
      <c r="C1196" s="2" t="d">
        <v>2019-11-12T10:07:18.99999994318932450</v>
      </c>
      <c r="D1196" s="2" t="d">
        <v>2019-11-12T10:36:45.99999998230487400</v>
      </c>
      <c r="E1196">
        <v>37.617840000000001</v>
      </c>
      <c r="F1196">
        <v>-104.75937999999999</v>
      </c>
      <c r="G1196">
        <v>37.631709999999998</v>
      </c>
      <c r="H1196">
        <v>-104.76817</v>
      </c>
      <c r="I1196">
        <v>1.0720000000000001</v>
      </c>
      <c r="J1196" s="1" t="s">
        <v>1323</v>
      </c>
      <c r="L1196" s="1" t="s">
        <v>195</v>
      </c>
      <c r="M1196" s="1" t="s">
        <v>47</v>
      </c>
      <c r="N1196" s="1" t="s">
        <v>677</v>
      </c>
      <c r="O1196" s="1" t="s">
        <v>515</v>
      </c>
      <c r="P1196" s="1" t="s">
        <v>199</v>
      </c>
      <c r="Q1196" s="1" t="s">
        <v>678</v>
      </c>
      <c r="R1196" s="1" t="s">
        <v>48</v>
      </c>
      <c r="S1196" s="1" t="s">
        <v>79</v>
      </c>
      <c r="T1196" s="1" t="s">
        <v>517</v>
      </c>
      <c r="U1196" s="2" t="d">
        <v>2019-11-12T09:59:00.00000022351741800</v>
      </c>
      <c r="V1196">
        <v>23</v>
      </c>
      <c r="W1196">
        <v>8</v>
      </c>
      <c r="X1196">
        <v>68</v>
      </c>
      <c r="Y1196">
        <v>20.69</v>
      </c>
      <c r="Z1196">
        <v>10</v>
      </c>
      <c r="AA1196" s="1" t="s">
        <v>55</v>
      </c>
      <c r="AB1196">
        <v>21</v>
      </c>
      <c r="AC1196">
        <v>0</v>
      </c>
      <c r="AD1196" s="1" t="s">
        <v>1209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s="1" t="s">
        <v>51</v>
      </c>
      <c r="AS1196" s="1" t="s">
        <v>51</v>
      </c>
      <c r="AT1196" s="1" t="s">
        <v>51</v>
      </c>
      <c r="AU1196" s="1" t="s">
        <v>51</v>
      </c>
    </row>
    <row r="1197" spans="1:47" x14ac:dyDescent="0.25">
      <c r="A1197" s="1" t="s">
        <v>664</v>
      </c>
      <c r="B1197">
        <v>3</v>
      </c>
      <c r="C1197" s="2" t="d">
        <v>2019-11-12T14:20:05.00000026077031875</v>
      </c>
      <c r="D1197" s="2" t="d">
        <v>2019-11-12T14:49:21.000000243075192075</v>
      </c>
      <c r="E1197">
        <v>40.029409999999999</v>
      </c>
      <c r="F1197">
        <v>-104.98081999999999</v>
      </c>
      <c r="G1197">
        <v>40.029409999999999</v>
      </c>
      <c r="H1197">
        <v>-104.98081999999999</v>
      </c>
      <c r="I1197">
        <v>0</v>
      </c>
      <c r="J1197" s="1" t="s">
        <v>571</v>
      </c>
      <c r="L1197" s="1" t="s">
        <v>665</v>
      </c>
      <c r="M1197" s="1" t="s">
        <v>47</v>
      </c>
      <c r="N1197" s="1" t="s">
        <v>116</v>
      </c>
      <c r="O1197" s="1" t="s">
        <v>245</v>
      </c>
      <c r="P1197" s="1" t="s">
        <v>199</v>
      </c>
      <c r="Q1197" s="1" t="s">
        <v>344</v>
      </c>
      <c r="R1197" s="1" t="s">
        <v>48</v>
      </c>
      <c r="S1197" s="1" t="s">
        <v>79</v>
      </c>
      <c r="T1197" s="1" t="s">
        <v>273</v>
      </c>
      <c r="U1197" s="2" t="d">
        <v>2019-11-12T14:12:00.0000000419095125</v>
      </c>
      <c r="V1197">
        <v>55</v>
      </c>
      <c r="W1197">
        <v>55</v>
      </c>
      <c r="X1197">
        <v>29</v>
      </c>
      <c r="Y1197">
        <v>24.9</v>
      </c>
      <c r="Z1197">
        <v>10</v>
      </c>
      <c r="AA1197" s="1" t="s">
        <v>58</v>
      </c>
      <c r="AB1197">
        <v>8</v>
      </c>
      <c r="AC1197">
        <v>0</v>
      </c>
      <c r="AD1197" s="1" t="s">
        <v>50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s="1" t="s">
        <v>51</v>
      </c>
      <c r="AS1197" s="1" t="s">
        <v>51</v>
      </c>
      <c r="AT1197" s="1" t="s">
        <v>51</v>
      </c>
      <c r="AU1197" s="1" t="s">
        <v>51</v>
      </c>
    </row>
    <row r="1198" spans="1:47" x14ac:dyDescent="0.25">
      <c r="A1198" s="1" t="s">
        <v>739</v>
      </c>
      <c r="B1198">
        <v>3</v>
      </c>
      <c r="C1198" s="2" t="d">
        <v>2019-11-12T17:27:36.00000007543712925</v>
      </c>
      <c r="D1198" s="2" t="d">
        <v>2019-11-12T17:57:20.99999992176890100</v>
      </c>
      <c r="E1198">
        <v>40.071330000000003</v>
      </c>
      <c r="F1198">
        <v>-104.98071</v>
      </c>
      <c r="G1198">
        <v>40.071330000000003</v>
      </c>
      <c r="H1198">
        <v>-104.98071</v>
      </c>
      <c r="I1198">
        <v>0</v>
      </c>
      <c r="J1198" s="1" t="s">
        <v>343</v>
      </c>
      <c r="L1198" s="1" t="s">
        <v>196</v>
      </c>
      <c r="M1198" s="1" t="s">
        <v>47</v>
      </c>
      <c r="N1198" s="1" t="s">
        <v>116</v>
      </c>
      <c r="O1198" s="1" t="s">
        <v>210</v>
      </c>
      <c r="P1198" s="1" t="s">
        <v>199</v>
      </c>
      <c r="Q1198" s="1" t="s">
        <v>344</v>
      </c>
      <c r="R1198" s="1" t="s">
        <v>48</v>
      </c>
      <c r="S1198" s="1" t="s">
        <v>79</v>
      </c>
      <c r="T1198" s="1" t="s">
        <v>273</v>
      </c>
      <c r="U1198" s="2" t="d">
        <v>2019-11-12T17:32:59.99999974854290475</v>
      </c>
      <c r="V1198">
        <v>38</v>
      </c>
      <c r="W1198">
        <v>38</v>
      </c>
      <c r="X1198">
        <v>59</v>
      </c>
      <c r="Y1198">
        <v>24.87</v>
      </c>
      <c r="Z1198">
        <v>10</v>
      </c>
      <c r="AA1198" s="1" t="s">
        <v>8970</v>
      </c>
      <c r="AB1198">
        <v>0</v>
      </c>
      <c r="AC1198">
        <v>0</v>
      </c>
      <c r="AD1198" s="1" t="s">
        <v>50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s="1" t="s">
        <v>53</v>
      </c>
      <c r="AS1198" s="1" t="s">
        <v>53</v>
      </c>
      <c r="AT1198" s="1" t="s">
        <v>51</v>
      </c>
      <c r="AU1198" s="1" t="s">
        <v>51</v>
      </c>
    </row>
    <row r="1199" spans="1:47" x14ac:dyDescent="0.25">
      <c r="A1199" s="1" t="s">
        <v>9107</v>
      </c>
      <c r="B1199">
        <v>2</v>
      </c>
      <c r="C1199" s="2" t="d">
        <v>2019-11-12T18:39:35.00000009313225525</v>
      </c>
      <c r="D1199" s="2" t="d">
        <v>2019-11-12T19:09:21.99999977834522400</v>
      </c>
      <c r="E1199">
        <v>39.972320000000003</v>
      </c>
      <c r="F1199">
        <v>-105.20264</v>
      </c>
      <c r="G1199">
        <v>39.972320000000003</v>
      </c>
      <c r="H1199">
        <v>-105.20264</v>
      </c>
      <c r="I1199">
        <v>0</v>
      </c>
      <c r="J1199" s="1" t="s">
        <v>373</v>
      </c>
      <c r="L1199" s="1" t="s">
        <v>372</v>
      </c>
      <c r="M1199" s="1" t="s">
        <v>47</v>
      </c>
      <c r="N1199" s="1" t="s">
        <v>256</v>
      </c>
      <c r="O1199" s="1" t="s">
        <v>256</v>
      </c>
      <c r="P1199" s="1" t="s">
        <v>199</v>
      </c>
      <c r="Q1199" s="1" t="s">
        <v>374</v>
      </c>
      <c r="R1199" s="1" t="s">
        <v>48</v>
      </c>
      <c r="S1199" s="1" t="s">
        <v>79</v>
      </c>
      <c r="T1199" s="1" t="s">
        <v>325</v>
      </c>
      <c r="U1199" s="2" t="d">
        <v>2019-11-12T18:30:00.00000020954757600</v>
      </c>
      <c r="V1199">
        <v>43</v>
      </c>
      <c r="W1199">
        <v>43</v>
      </c>
      <c r="X1199">
        <v>49</v>
      </c>
      <c r="Y1199">
        <v>24.67</v>
      </c>
      <c r="Z1199">
        <v>10</v>
      </c>
      <c r="AA1199" s="1" t="s">
        <v>8970</v>
      </c>
      <c r="AB1199">
        <v>0</v>
      </c>
      <c r="AC1199">
        <v>0</v>
      </c>
      <c r="AD1199" s="1" t="s">
        <v>50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s="1" t="s">
        <v>53</v>
      </c>
      <c r="AS1199" s="1" t="s">
        <v>53</v>
      </c>
      <c r="AT1199" s="1" t="s">
        <v>53</v>
      </c>
      <c r="AU1199" s="1" t="s">
        <v>53</v>
      </c>
    </row>
    <row r="1200" spans="1:47" x14ac:dyDescent="0.25">
      <c r="A1200" s="1" t="s">
        <v>836</v>
      </c>
      <c r="B1200">
        <v>3</v>
      </c>
      <c r="C1200" s="2" t="d">
        <v>2019-11-12T19:29:47.99999970942735525</v>
      </c>
      <c r="D1200" s="2" t="d">
        <v>2019-11-12T19:59:20.99999989382922375</v>
      </c>
      <c r="E1200">
        <v>39.785440000000001</v>
      </c>
      <c r="F1200">
        <v>-105.08326</v>
      </c>
      <c r="G1200">
        <v>39.785440000000001</v>
      </c>
      <c r="H1200">
        <v>-105.08326</v>
      </c>
      <c r="I1200">
        <v>0</v>
      </c>
      <c r="J1200" s="1" t="s">
        <v>557</v>
      </c>
      <c r="L1200" s="1" t="s">
        <v>133</v>
      </c>
      <c r="M1200" s="1" t="s">
        <v>47</v>
      </c>
      <c r="N1200" s="1" t="s">
        <v>544</v>
      </c>
      <c r="O1200" s="1" t="s">
        <v>115</v>
      </c>
      <c r="P1200" s="1" t="s">
        <v>199</v>
      </c>
      <c r="Q1200" s="1" t="s">
        <v>545</v>
      </c>
      <c r="R1200" s="1" t="s">
        <v>48</v>
      </c>
      <c r="S1200" s="1" t="s">
        <v>79</v>
      </c>
      <c r="T1200" s="1" t="s">
        <v>206</v>
      </c>
      <c r="U1200" s="2" t="d">
        <v>2019-11-12T19:44:59.99999979045242400</v>
      </c>
      <c r="V1200">
        <v>45</v>
      </c>
      <c r="W1200">
        <v>45</v>
      </c>
      <c r="X1200">
        <v>39</v>
      </c>
      <c r="Y1200">
        <v>24.33</v>
      </c>
      <c r="Z1200">
        <v>10</v>
      </c>
      <c r="AA1200" s="1" t="s">
        <v>8970</v>
      </c>
      <c r="AB1200">
        <v>0</v>
      </c>
      <c r="AC1200">
        <v>0</v>
      </c>
      <c r="AD1200" s="1" t="s">
        <v>819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s="1" t="s">
        <v>53</v>
      </c>
      <c r="AS1200" s="1" t="s">
        <v>53</v>
      </c>
      <c r="AT1200" s="1" t="s">
        <v>53</v>
      </c>
      <c r="AU1200" s="1" t="s">
        <v>53</v>
      </c>
    </row>
    <row r="1201" spans="1:47" x14ac:dyDescent="0.25">
      <c r="A1201" s="1" t="s">
        <v>837</v>
      </c>
      <c r="B1201">
        <v>3</v>
      </c>
      <c r="C1201" s="2" t="d">
        <v>2019-11-12T19:50:03.99999981746077350</v>
      </c>
      <c r="D1201" s="2" t="d">
        <v>2019-11-12T20:19:22.00000026728957925</v>
      </c>
      <c r="E1201">
        <v>39.632170000000002</v>
      </c>
      <c r="F1201">
        <v>-104.90595999999999</v>
      </c>
      <c r="G1201">
        <v>39.632170000000002</v>
      </c>
      <c r="H1201">
        <v>-104.90595999999999</v>
      </c>
      <c r="I1201">
        <v>0</v>
      </c>
      <c r="J1201" s="1" t="s">
        <v>221</v>
      </c>
      <c r="L1201" s="1" t="s">
        <v>195</v>
      </c>
      <c r="M1201" s="1" t="s">
        <v>47</v>
      </c>
      <c r="N1201" s="1" t="s">
        <v>131</v>
      </c>
      <c r="O1201" s="1" t="s">
        <v>131</v>
      </c>
      <c r="P1201" s="1" t="s">
        <v>199</v>
      </c>
      <c r="Q1201" s="1" t="s">
        <v>415</v>
      </c>
      <c r="R1201" s="1" t="s">
        <v>48</v>
      </c>
      <c r="S1201" s="1" t="s">
        <v>79</v>
      </c>
      <c r="T1201" s="1" t="s">
        <v>201</v>
      </c>
      <c r="U1201" s="2" t="d">
        <v>2019-11-12T19:53:00.000000097788870375</v>
      </c>
      <c r="V1201">
        <v>44</v>
      </c>
      <c r="W1201">
        <v>42</v>
      </c>
      <c r="X1201">
        <v>27</v>
      </c>
      <c r="Y1201">
        <v>24.13</v>
      </c>
      <c r="Z1201">
        <v>10</v>
      </c>
      <c r="AA1201" s="1" t="s">
        <v>72</v>
      </c>
      <c r="AB1201">
        <v>5</v>
      </c>
      <c r="AC1201">
        <v>0</v>
      </c>
      <c r="AD1201" s="1" t="s">
        <v>819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s="1" t="s">
        <v>53</v>
      </c>
      <c r="AS1201" s="1" t="s">
        <v>53</v>
      </c>
      <c r="AT1201" s="1" t="s">
        <v>53</v>
      </c>
      <c r="AU1201" s="1" t="s">
        <v>53</v>
      </c>
    </row>
    <row r="1202" spans="1:47" x14ac:dyDescent="0.25">
      <c r="A1202" s="1" t="s">
        <v>8919</v>
      </c>
      <c r="B1202">
        <v>3</v>
      </c>
      <c r="C1202" s="2" t="d">
        <v>2019-11-12T20:23:48.00000021234154575</v>
      </c>
      <c r="D1202" s="2" t="d">
        <v>2019-11-12T20:53:22.00000000186264200</v>
      </c>
      <c r="E1202">
        <v>38.327449999999999</v>
      </c>
      <c r="F1202">
        <v>-104.71442</v>
      </c>
      <c r="G1202">
        <v>38.327449999999999</v>
      </c>
      <c r="H1202">
        <v>-104.71442</v>
      </c>
      <c r="I1202">
        <v>0</v>
      </c>
      <c r="J1202" s="1" t="s">
        <v>7237</v>
      </c>
      <c r="K1202">
        <v>5182</v>
      </c>
      <c r="L1202" s="1" t="s">
        <v>6597</v>
      </c>
      <c r="M1202" s="1" t="s">
        <v>47</v>
      </c>
      <c r="N1202" s="1" t="s">
        <v>412</v>
      </c>
      <c r="O1202" s="1" t="s">
        <v>412</v>
      </c>
      <c r="P1202" s="1" t="s">
        <v>199</v>
      </c>
      <c r="Q1202" s="1" t="s">
        <v>2846</v>
      </c>
      <c r="R1202" s="1" t="s">
        <v>48</v>
      </c>
      <c r="S1202" s="1" t="s">
        <v>79</v>
      </c>
      <c r="T1202" s="1" t="s">
        <v>414</v>
      </c>
      <c r="U1202" s="2" t="d">
        <v>2019-11-12T20:52:59.99999988824129100</v>
      </c>
      <c r="V1202">
        <v>35</v>
      </c>
      <c r="W1202">
        <v>35</v>
      </c>
      <c r="X1202">
        <v>57</v>
      </c>
      <c r="Y1202">
        <v>25.2</v>
      </c>
      <c r="Z1202">
        <v>10</v>
      </c>
      <c r="AA1202" s="1" t="s">
        <v>57</v>
      </c>
      <c r="AB1202">
        <v>3</v>
      </c>
      <c r="AC1202">
        <v>0</v>
      </c>
      <c r="AD1202" s="1" t="s">
        <v>50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s="1" t="s">
        <v>53</v>
      </c>
      <c r="AS1202" s="1" t="s">
        <v>53</v>
      </c>
      <c r="AT1202" s="1" t="s">
        <v>53</v>
      </c>
      <c r="AU1202" s="1" t="s">
        <v>53</v>
      </c>
    </row>
    <row r="1203" spans="1:47" x14ac:dyDescent="0.25">
      <c r="A1203" s="1" t="s">
        <v>1670</v>
      </c>
      <c r="B1203">
        <v>4</v>
      </c>
      <c r="C1203" s="2" t="d">
        <v>2019-11-13T05:56:04.00000015273690050</v>
      </c>
      <c r="D1203" s="2" t="d">
        <v>2019-11-13T06:25:28.99999972432851825</v>
      </c>
      <c r="E1203">
        <v>39.128270000000001</v>
      </c>
      <c r="F1203">
        <v>-104.86391999999999</v>
      </c>
      <c r="G1203">
        <v>39.132190000000001</v>
      </c>
      <c r="H1203">
        <v>-104.86331</v>
      </c>
      <c r="I1203">
        <v>0.27300000000000002</v>
      </c>
      <c r="J1203" s="1" t="s">
        <v>1671</v>
      </c>
      <c r="L1203" s="1" t="s">
        <v>266</v>
      </c>
      <c r="M1203" s="1" t="s">
        <v>47</v>
      </c>
      <c r="N1203" s="1" t="s">
        <v>448</v>
      </c>
      <c r="O1203" s="1" t="s">
        <v>194</v>
      </c>
      <c r="P1203" s="1" t="s">
        <v>199</v>
      </c>
      <c r="Q1203" s="1" t="s">
        <v>449</v>
      </c>
      <c r="R1203" s="1" t="s">
        <v>48</v>
      </c>
      <c r="S1203" s="1" t="s">
        <v>79</v>
      </c>
      <c r="T1203" s="1" t="s">
        <v>235</v>
      </c>
      <c r="U1203" s="2" t="d">
        <v>2019-11-13T05:58:00.00000023748725325</v>
      </c>
      <c r="V1203">
        <v>43</v>
      </c>
      <c r="W1203">
        <v>43</v>
      </c>
      <c r="X1203">
        <v>20</v>
      </c>
      <c r="Y1203">
        <v>23.48</v>
      </c>
      <c r="Z1203">
        <v>10</v>
      </c>
      <c r="AA1203" s="1" t="s">
        <v>8970</v>
      </c>
      <c r="AB1203">
        <v>0</v>
      </c>
      <c r="AC1203">
        <v>0</v>
      </c>
      <c r="AD1203" s="1" t="s">
        <v>1068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s="1" t="s">
        <v>53</v>
      </c>
      <c r="AS1203" s="1" t="s">
        <v>53</v>
      </c>
      <c r="AT1203" s="1" t="s">
        <v>51</v>
      </c>
      <c r="AU1203" s="1" t="s">
        <v>51</v>
      </c>
    </row>
    <row r="1204" spans="1:47" x14ac:dyDescent="0.25">
      <c r="A1204" s="1" t="s">
        <v>861</v>
      </c>
      <c r="B1204">
        <v>3</v>
      </c>
      <c r="C1204" s="2" t="d">
        <v>2019-11-13T06:38:04.00000019464641975</v>
      </c>
      <c r="D1204" s="2" t="d">
        <v>2019-11-13T07:07:20.99999978207051475</v>
      </c>
      <c r="E1204">
        <v>39.760210000000001</v>
      </c>
      <c r="F1204">
        <v>-105.00605</v>
      </c>
      <c r="G1204">
        <v>39.760210000000001</v>
      </c>
      <c r="H1204">
        <v>-105.00605</v>
      </c>
      <c r="I1204">
        <v>0</v>
      </c>
      <c r="J1204" s="1" t="s">
        <v>460</v>
      </c>
      <c r="L1204" s="1" t="s">
        <v>196</v>
      </c>
      <c r="M1204" s="1" t="s">
        <v>47</v>
      </c>
      <c r="N1204" s="1" t="s">
        <v>131</v>
      </c>
      <c r="O1204" s="1" t="s">
        <v>131</v>
      </c>
      <c r="P1204" s="1" t="s">
        <v>199</v>
      </c>
      <c r="Q1204" s="1" t="s">
        <v>248</v>
      </c>
      <c r="R1204" s="1" t="s">
        <v>48</v>
      </c>
      <c r="S1204" s="1" t="s">
        <v>79</v>
      </c>
      <c r="T1204" s="1" t="s">
        <v>206</v>
      </c>
      <c r="U1204" s="2" t="d">
        <v>2019-11-13T06:46:59.99999976251274675</v>
      </c>
      <c r="V1204">
        <v>50</v>
      </c>
      <c r="W1204">
        <v>50</v>
      </c>
      <c r="X1204">
        <v>20</v>
      </c>
      <c r="Y1204">
        <v>24.33</v>
      </c>
      <c r="Z1204">
        <v>10</v>
      </c>
      <c r="AA1204" s="1" t="s">
        <v>71</v>
      </c>
      <c r="AB1204">
        <v>17</v>
      </c>
      <c r="AC1204">
        <v>0</v>
      </c>
      <c r="AD1204" s="1" t="s">
        <v>819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s="1" t="s">
        <v>53</v>
      </c>
      <c r="AS1204" s="1" t="s">
        <v>51</v>
      </c>
      <c r="AT1204" s="1" t="s">
        <v>51</v>
      </c>
      <c r="AU1204" s="1" t="s">
        <v>51</v>
      </c>
    </row>
    <row r="1205" spans="1:47" x14ac:dyDescent="0.25">
      <c r="A1205" s="1" t="s">
        <v>910</v>
      </c>
      <c r="B1205">
        <v>3</v>
      </c>
      <c r="C1205" s="2" t="d">
        <v>2019-11-13T07:57:35.99999986588954650</v>
      </c>
      <c r="D1205" s="2" t="d">
        <v>2019-11-13T08:21:23.99999986868351625</v>
      </c>
      <c r="E1205">
        <v>39.565219999999997</v>
      </c>
      <c r="F1205">
        <v>-104.87199</v>
      </c>
      <c r="G1205">
        <v>39.565219999999997</v>
      </c>
      <c r="H1205">
        <v>-104.87199</v>
      </c>
      <c r="I1205">
        <v>0</v>
      </c>
      <c r="J1205" s="1" t="s">
        <v>562</v>
      </c>
      <c r="L1205" s="1" t="s">
        <v>195</v>
      </c>
      <c r="M1205" s="1" t="s">
        <v>47</v>
      </c>
      <c r="N1205" s="1" t="s">
        <v>127</v>
      </c>
      <c r="O1205" s="1" t="s">
        <v>121</v>
      </c>
      <c r="P1205" s="1" t="s">
        <v>199</v>
      </c>
      <c r="Q1205" s="1" t="s">
        <v>348</v>
      </c>
      <c r="R1205" s="1" t="s">
        <v>48</v>
      </c>
      <c r="S1205" s="1" t="s">
        <v>79</v>
      </c>
      <c r="T1205" s="1" t="s">
        <v>201</v>
      </c>
      <c r="U1205" s="2" t="d">
        <v>2019-11-13T07:53:00.000000097788870375</v>
      </c>
      <c r="V1205">
        <v>54</v>
      </c>
      <c r="W1205">
        <v>54</v>
      </c>
      <c r="X1205">
        <v>22</v>
      </c>
      <c r="Y1205">
        <v>24.14</v>
      </c>
      <c r="Z1205">
        <v>10</v>
      </c>
      <c r="AA1205" s="1" t="s">
        <v>58</v>
      </c>
      <c r="AB1205">
        <v>13</v>
      </c>
      <c r="AC1205">
        <v>0</v>
      </c>
      <c r="AD1205" s="1" t="s">
        <v>819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s="1" t="s">
        <v>51</v>
      </c>
      <c r="AS1205" s="1" t="s">
        <v>51</v>
      </c>
      <c r="AT1205" s="1" t="s">
        <v>51</v>
      </c>
      <c r="AU1205" s="1" t="s">
        <v>51</v>
      </c>
    </row>
    <row r="1206" spans="1:47" x14ac:dyDescent="0.25">
      <c r="A1206" s="1" t="s">
        <v>955</v>
      </c>
      <c r="B1206">
        <v>3</v>
      </c>
      <c r="C1206" s="2" t="d">
        <v>2019-11-13T08:05:49.00000006891786875</v>
      </c>
      <c r="D1206" s="2" t="d">
        <v>2019-11-13T08:35:24.00000009220093425</v>
      </c>
      <c r="E1206">
        <v>39.776519999999998</v>
      </c>
      <c r="F1206">
        <v>-104.87605000000001</v>
      </c>
      <c r="G1206">
        <v>39.776519999999998</v>
      </c>
      <c r="H1206">
        <v>-104.87605000000001</v>
      </c>
      <c r="I1206">
        <v>0</v>
      </c>
      <c r="J1206" s="1" t="s">
        <v>453</v>
      </c>
      <c r="L1206" s="1" t="s">
        <v>133</v>
      </c>
      <c r="M1206" s="1" t="s">
        <v>47</v>
      </c>
      <c r="N1206" s="1" t="s">
        <v>131</v>
      </c>
      <c r="O1206" s="1" t="s">
        <v>131</v>
      </c>
      <c r="P1206" s="1" t="s">
        <v>199</v>
      </c>
      <c r="Q1206" s="1" t="s">
        <v>454</v>
      </c>
      <c r="R1206" s="1" t="s">
        <v>48</v>
      </c>
      <c r="S1206" s="1" t="s">
        <v>79</v>
      </c>
      <c r="T1206" s="1" t="s">
        <v>204</v>
      </c>
      <c r="U1206" s="2" t="d">
        <v>2019-11-13T07:57:59.99999981839210125</v>
      </c>
      <c r="V1206">
        <v>54</v>
      </c>
      <c r="W1206">
        <v>54</v>
      </c>
      <c r="X1206">
        <v>21</v>
      </c>
      <c r="Y1206">
        <v>24.35</v>
      </c>
      <c r="Z1206">
        <v>10</v>
      </c>
      <c r="AA1206" s="1" t="s">
        <v>58</v>
      </c>
      <c r="AB1206">
        <v>10</v>
      </c>
      <c r="AC1206">
        <v>0</v>
      </c>
      <c r="AD1206" s="1" t="s">
        <v>819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s="1" t="s">
        <v>51</v>
      </c>
      <c r="AS1206" s="1" t="s">
        <v>51</v>
      </c>
      <c r="AT1206" s="1" t="s">
        <v>51</v>
      </c>
      <c r="AU1206" s="1" t="s">
        <v>51</v>
      </c>
    </row>
    <row r="1207" spans="1:47" x14ac:dyDescent="0.25">
      <c r="A1207" s="1" t="s">
        <v>956</v>
      </c>
      <c r="B1207">
        <v>3</v>
      </c>
      <c r="C1207" s="2" t="d">
        <v>2019-11-13T10:39:36.99999972246586950</v>
      </c>
      <c r="D1207" s="2" t="d">
        <v>2019-11-13T11:09:22.99999980255961725</v>
      </c>
      <c r="E1207">
        <v>39.760210000000001</v>
      </c>
      <c r="F1207">
        <v>-105.00605</v>
      </c>
      <c r="G1207">
        <v>39.760210000000001</v>
      </c>
      <c r="H1207">
        <v>-105.00605</v>
      </c>
      <c r="I1207">
        <v>0</v>
      </c>
      <c r="J1207" s="1" t="s">
        <v>460</v>
      </c>
      <c r="L1207" s="1" t="s">
        <v>196</v>
      </c>
      <c r="M1207" s="1" t="s">
        <v>47</v>
      </c>
      <c r="N1207" s="1" t="s">
        <v>131</v>
      </c>
      <c r="O1207" s="1" t="s">
        <v>131</v>
      </c>
      <c r="P1207" s="1" t="s">
        <v>199</v>
      </c>
      <c r="Q1207" s="1" t="s">
        <v>248</v>
      </c>
      <c r="R1207" s="1" t="s">
        <v>48</v>
      </c>
      <c r="S1207" s="1" t="s">
        <v>79</v>
      </c>
      <c r="T1207" s="1" t="s">
        <v>206</v>
      </c>
      <c r="U1207" s="2" t="d">
        <v>2019-11-13T10:45:59.99999998603016475</v>
      </c>
      <c r="V1207">
        <v>55</v>
      </c>
      <c r="W1207">
        <v>55</v>
      </c>
      <c r="X1207">
        <v>25</v>
      </c>
      <c r="Y1207">
        <v>24.4</v>
      </c>
      <c r="Z1207">
        <v>10</v>
      </c>
      <c r="AA1207" s="1" t="s">
        <v>59</v>
      </c>
      <c r="AB1207">
        <v>7</v>
      </c>
      <c r="AC1207">
        <v>0</v>
      </c>
      <c r="AD1207" s="1" t="s">
        <v>819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s="1" t="s">
        <v>51</v>
      </c>
      <c r="AS1207" s="1" t="s">
        <v>51</v>
      </c>
      <c r="AT1207" s="1" t="s">
        <v>51</v>
      </c>
      <c r="AU1207" s="1" t="s">
        <v>51</v>
      </c>
    </row>
    <row r="1208" spans="1:47" x14ac:dyDescent="0.25">
      <c r="A1208" s="1" t="s">
        <v>8883</v>
      </c>
      <c r="B1208">
        <v>3</v>
      </c>
      <c r="C1208" s="2" t="d">
        <v>2019-11-13T11:50:04.00000023655593225</v>
      </c>
      <c r="D1208" s="2" t="d">
        <v>2019-11-13T16:03:23.99999970104545275</v>
      </c>
      <c r="E1208">
        <v>39.879370000000002</v>
      </c>
      <c r="F1208">
        <v>-105.75312</v>
      </c>
      <c r="G1208">
        <v>39.879370000000002</v>
      </c>
      <c r="H1208">
        <v>-105.75312</v>
      </c>
      <c r="I1208">
        <v>0</v>
      </c>
      <c r="J1208" s="1" t="s">
        <v>3488</v>
      </c>
      <c r="K1208">
        <v>82686</v>
      </c>
      <c r="L1208" s="1" t="s">
        <v>6649</v>
      </c>
      <c r="M1208" s="1" t="s">
        <v>97</v>
      </c>
      <c r="N1208" s="1" t="s">
        <v>156</v>
      </c>
      <c r="O1208" s="1" t="s">
        <v>700</v>
      </c>
      <c r="P1208" s="1" t="s">
        <v>199</v>
      </c>
      <c r="Q1208" s="1" t="s">
        <v>6651</v>
      </c>
      <c r="R1208" s="1" t="s">
        <v>48</v>
      </c>
      <c r="S1208" s="1" t="s">
        <v>79</v>
      </c>
      <c r="T1208" s="1" t="s">
        <v>340</v>
      </c>
      <c r="U1208" s="2" t="d">
        <v>2019-11-13T11:52:59.99999988824129100</v>
      </c>
      <c r="V1208">
        <v>37</v>
      </c>
      <c r="W1208">
        <v>28</v>
      </c>
      <c r="X1208">
        <v>41</v>
      </c>
      <c r="Y1208">
        <v>20.8</v>
      </c>
      <c r="Z1208">
        <v>10</v>
      </c>
      <c r="AA1208" s="1" t="s">
        <v>56</v>
      </c>
      <c r="AB1208">
        <v>16</v>
      </c>
      <c r="AC1208">
        <v>0</v>
      </c>
      <c r="AD1208" s="1" t="s">
        <v>1068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s="1" t="s">
        <v>51</v>
      </c>
      <c r="AS1208" s="1" t="s">
        <v>51</v>
      </c>
      <c r="AT1208" s="1" t="s">
        <v>51</v>
      </c>
      <c r="AU1208" s="1" t="s">
        <v>51</v>
      </c>
    </row>
    <row r="1209" spans="1:47" x14ac:dyDescent="0.25">
      <c r="A1209" s="1" t="s">
        <v>8884</v>
      </c>
      <c r="B1209">
        <v>3</v>
      </c>
      <c r="C1209" s="2" t="d">
        <v>2019-11-13T11:50:04.00000023655593225</v>
      </c>
      <c r="D1209" s="2" t="d">
        <v>2019-11-13T16:03:23.99999970104545275</v>
      </c>
      <c r="E1209">
        <v>39.879370000000002</v>
      </c>
      <c r="F1209">
        <v>-105.75312</v>
      </c>
      <c r="G1209">
        <v>39.879370000000002</v>
      </c>
      <c r="H1209">
        <v>-105.75312</v>
      </c>
      <c r="I1209">
        <v>0</v>
      </c>
      <c r="J1209" s="1" t="s">
        <v>8232</v>
      </c>
      <c r="K1209">
        <v>82686</v>
      </c>
      <c r="L1209" s="1" t="s">
        <v>6649</v>
      </c>
      <c r="M1209" s="1" t="s">
        <v>97</v>
      </c>
      <c r="N1209" s="1" t="s">
        <v>156</v>
      </c>
      <c r="O1209" s="1" t="s">
        <v>700</v>
      </c>
      <c r="P1209" s="1" t="s">
        <v>199</v>
      </c>
      <c r="Q1209" s="1" t="s">
        <v>6651</v>
      </c>
      <c r="R1209" s="1" t="s">
        <v>48</v>
      </c>
      <c r="S1209" s="1" t="s">
        <v>79</v>
      </c>
      <c r="T1209" s="1" t="s">
        <v>340</v>
      </c>
      <c r="U1209" s="2" t="d">
        <v>2019-11-13T11:52:59.99999988824129100</v>
      </c>
      <c r="V1209">
        <v>37</v>
      </c>
      <c r="W1209">
        <v>28</v>
      </c>
      <c r="X1209">
        <v>41</v>
      </c>
      <c r="Y1209">
        <v>20.8</v>
      </c>
      <c r="Z1209">
        <v>10</v>
      </c>
      <c r="AA1209" s="1" t="s">
        <v>56</v>
      </c>
      <c r="AB1209">
        <v>16</v>
      </c>
      <c r="AC1209">
        <v>0</v>
      </c>
      <c r="AD1209" s="1" t="s">
        <v>1068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s="1" t="s">
        <v>51</v>
      </c>
      <c r="AS1209" s="1" t="s">
        <v>51</v>
      </c>
      <c r="AT1209" s="1" t="s">
        <v>51</v>
      </c>
      <c r="AU1209" s="1" t="s">
        <v>51</v>
      </c>
    </row>
    <row r="1210" spans="1:47" x14ac:dyDescent="0.25">
      <c r="A1210" s="1" t="s">
        <v>7781</v>
      </c>
      <c r="B1210">
        <v>4</v>
      </c>
      <c r="C1210" s="2" t="d">
        <v>2019-11-13T11:44:49.99999975785612825</v>
      </c>
      <c r="D1210" s="2" t="d">
        <v>2019-11-13T12:12:29.99999993015081025</v>
      </c>
      <c r="E1210">
        <v>39.900570000000002</v>
      </c>
      <c r="F1210">
        <v>-105.77802</v>
      </c>
      <c r="G1210">
        <v>39.917490000000001</v>
      </c>
      <c r="H1210">
        <v>-105.78406</v>
      </c>
      <c r="I1210">
        <v>1.212</v>
      </c>
      <c r="J1210" s="1" t="s">
        <v>7782</v>
      </c>
      <c r="K1210">
        <v>80389</v>
      </c>
      <c r="L1210" s="1" t="s">
        <v>6649</v>
      </c>
      <c r="M1210" s="1" t="s">
        <v>47</v>
      </c>
      <c r="N1210" s="1" t="s">
        <v>156</v>
      </c>
      <c r="O1210" s="1" t="s">
        <v>700</v>
      </c>
      <c r="P1210" s="1" t="s">
        <v>199</v>
      </c>
      <c r="Q1210" s="1" t="s">
        <v>6651</v>
      </c>
      <c r="R1210" s="1" t="s">
        <v>48</v>
      </c>
      <c r="S1210" s="1" t="s">
        <v>79</v>
      </c>
      <c r="T1210" s="1" t="s">
        <v>340</v>
      </c>
      <c r="U1210" s="2" t="d">
        <v>2019-11-13T11:52:59.99999988824129100</v>
      </c>
      <c r="V1210">
        <v>37</v>
      </c>
      <c r="W1210">
        <v>28</v>
      </c>
      <c r="X1210">
        <v>41</v>
      </c>
      <c r="Y1210">
        <v>20.8</v>
      </c>
      <c r="Z1210">
        <v>10</v>
      </c>
      <c r="AA1210" s="1" t="s">
        <v>56</v>
      </c>
      <c r="AB1210">
        <v>16</v>
      </c>
      <c r="AC1210">
        <v>0</v>
      </c>
      <c r="AD1210" s="1" t="s">
        <v>1068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s="1" t="s">
        <v>51</v>
      </c>
      <c r="AS1210" s="1" t="s">
        <v>51</v>
      </c>
      <c r="AT1210" s="1" t="s">
        <v>51</v>
      </c>
      <c r="AU1210" s="1" t="s">
        <v>51</v>
      </c>
    </row>
    <row r="1211" spans="1:47" x14ac:dyDescent="0.25">
      <c r="A1211" s="1" t="s">
        <v>7783</v>
      </c>
      <c r="B1211">
        <v>4</v>
      </c>
      <c r="C1211" s="2" t="d">
        <v>2019-11-13T11:44:49.99999975785612825</v>
      </c>
      <c r="D1211" s="2" t="d">
        <v>2019-11-13T12:12:29.99999993015081025</v>
      </c>
      <c r="E1211">
        <v>39.917490000000001</v>
      </c>
      <c r="F1211">
        <v>-105.78406</v>
      </c>
      <c r="G1211">
        <v>39.900570000000002</v>
      </c>
      <c r="H1211">
        <v>-105.77802</v>
      </c>
      <c r="I1211">
        <v>1.212</v>
      </c>
      <c r="J1211" s="1" t="s">
        <v>7784</v>
      </c>
      <c r="K1211">
        <v>78960</v>
      </c>
      <c r="L1211" s="1" t="s">
        <v>6649</v>
      </c>
      <c r="M1211" s="1" t="s">
        <v>97</v>
      </c>
      <c r="N1211" s="1" t="s">
        <v>156</v>
      </c>
      <c r="O1211" s="1" t="s">
        <v>700</v>
      </c>
      <c r="P1211" s="1" t="s">
        <v>199</v>
      </c>
      <c r="Q1211" s="1" t="s">
        <v>6651</v>
      </c>
      <c r="R1211" s="1" t="s">
        <v>48</v>
      </c>
      <c r="S1211" s="1" t="s">
        <v>79</v>
      </c>
      <c r="T1211" s="1" t="s">
        <v>340</v>
      </c>
      <c r="U1211" s="2" t="d">
        <v>2019-11-13T11:52:59.99999988824129100</v>
      </c>
      <c r="V1211">
        <v>37</v>
      </c>
      <c r="W1211">
        <v>28</v>
      </c>
      <c r="X1211">
        <v>41</v>
      </c>
      <c r="Y1211">
        <v>20.8</v>
      </c>
      <c r="Z1211">
        <v>10</v>
      </c>
      <c r="AA1211" s="1" t="s">
        <v>56</v>
      </c>
      <c r="AB1211">
        <v>16</v>
      </c>
      <c r="AC1211">
        <v>0</v>
      </c>
      <c r="AD1211" s="1" t="s">
        <v>1068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s="1" t="s">
        <v>51</v>
      </c>
      <c r="AS1211" s="1" t="s">
        <v>51</v>
      </c>
      <c r="AT1211" s="1" t="s">
        <v>51</v>
      </c>
      <c r="AU1211" s="1" t="s">
        <v>51</v>
      </c>
    </row>
    <row r="1212" spans="1:47" x14ac:dyDescent="0.25">
      <c r="A1212" s="1" t="s">
        <v>666</v>
      </c>
      <c r="B1212">
        <v>3</v>
      </c>
      <c r="C1212" s="2" t="d">
        <v>2019-11-13T13:32:04.00000006891786875</v>
      </c>
      <c r="D1212" s="2" t="d">
        <v>2019-11-13T14:01:21.00000028498470525</v>
      </c>
      <c r="E1212">
        <v>39.797939999999997</v>
      </c>
      <c r="F1212">
        <v>-104.98667</v>
      </c>
      <c r="G1212">
        <v>39.797939999999997</v>
      </c>
      <c r="H1212">
        <v>-104.98667</v>
      </c>
      <c r="I1212">
        <v>0</v>
      </c>
      <c r="J1212" s="1" t="s">
        <v>556</v>
      </c>
      <c r="L1212" s="1" t="s">
        <v>195</v>
      </c>
      <c r="M1212" s="1" t="s">
        <v>47</v>
      </c>
      <c r="N1212" s="1" t="s">
        <v>131</v>
      </c>
      <c r="O1212" s="1" t="s">
        <v>147</v>
      </c>
      <c r="P1212" s="1" t="s">
        <v>199</v>
      </c>
      <c r="Q1212" s="1" t="s">
        <v>247</v>
      </c>
      <c r="R1212" s="1" t="s">
        <v>48</v>
      </c>
      <c r="S1212" s="1" t="s">
        <v>79</v>
      </c>
      <c r="T1212" s="1" t="s">
        <v>206</v>
      </c>
      <c r="U1212" s="2" t="d">
        <v>2019-11-13T13:53:00.000000097788870375</v>
      </c>
      <c r="V1212">
        <v>57</v>
      </c>
      <c r="W1212">
        <v>57</v>
      </c>
      <c r="X1212">
        <v>27</v>
      </c>
      <c r="Y1212">
        <v>24.37</v>
      </c>
      <c r="Z1212">
        <v>10</v>
      </c>
      <c r="AA1212" s="1" t="s">
        <v>60</v>
      </c>
      <c r="AB1212">
        <v>13</v>
      </c>
      <c r="AC1212">
        <v>0</v>
      </c>
      <c r="AD1212" s="1" t="s">
        <v>50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s="1" t="s">
        <v>51</v>
      </c>
      <c r="AS1212" s="1" t="s">
        <v>51</v>
      </c>
      <c r="AT1212" s="1" t="s">
        <v>51</v>
      </c>
      <c r="AU1212" s="1" t="s">
        <v>51</v>
      </c>
    </row>
    <row r="1213" spans="1:47" x14ac:dyDescent="0.25">
      <c r="A1213" s="1" t="s">
        <v>8920</v>
      </c>
      <c r="B1213">
        <v>3</v>
      </c>
      <c r="C1213" s="2" t="d">
        <v>2019-11-13T13:17:49.00000011082738800</v>
      </c>
      <c r="D1213" s="2" t="d">
        <v>2019-11-13T13:47:24.00000013411045350</v>
      </c>
      <c r="E1213">
        <v>39.8994</v>
      </c>
      <c r="F1213">
        <v>-105.77589</v>
      </c>
      <c r="G1213">
        <v>39.8994</v>
      </c>
      <c r="H1213">
        <v>-105.77589</v>
      </c>
      <c r="I1213">
        <v>0</v>
      </c>
      <c r="J1213" s="1" t="s">
        <v>8032</v>
      </c>
      <c r="K1213">
        <v>80474</v>
      </c>
      <c r="L1213" s="1" t="s">
        <v>6649</v>
      </c>
      <c r="M1213" s="1" t="s">
        <v>97</v>
      </c>
      <c r="N1213" s="1" t="s">
        <v>156</v>
      </c>
      <c r="O1213" s="1" t="s">
        <v>700</v>
      </c>
      <c r="P1213" s="1" t="s">
        <v>199</v>
      </c>
      <c r="Q1213" s="1" t="s">
        <v>6651</v>
      </c>
      <c r="R1213" s="1" t="s">
        <v>48</v>
      </c>
      <c r="S1213" s="1" t="s">
        <v>79</v>
      </c>
      <c r="T1213" s="1" t="s">
        <v>340</v>
      </c>
      <c r="U1213" s="2" t="d">
        <v>2019-11-13T12:53:00.00000030733644975</v>
      </c>
      <c r="V1213">
        <v>38</v>
      </c>
      <c r="X1213">
        <v>39</v>
      </c>
      <c r="Y1213">
        <v>20.78</v>
      </c>
      <c r="Z1213">
        <v>10</v>
      </c>
      <c r="AA1213" s="1" t="s">
        <v>69</v>
      </c>
      <c r="AC1213">
        <v>0</v>
      </c>
      <c r="AD1213" s="1" t="s">
        <v>50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s="1" t="s">
        <v>51</v>
      </c>
      <c r="AS1213" s="1" t="s">
        <v>51</v>
      </c>
      <c r="AT1213" s="1" t="s">
        <v>51</v>
      </c>
      <c r="AU1213" s="1" t="s">
        <v>51</v>
      </c>
    </row>
    <row r="1214" spans="1:47" x14ac:dyDescent="0.25">
      <c r="A1214" s="1" t="s">
        <v>667</v>
      </c>
      <c r="B1214">
        <v>3</v>
      </c>
      <c r="C1214" s="2" t="d">
        <v>2019-11-13T13:59:49.00000015273690050</v>
      </c>
      <c r="D1214" s="2" t="d">
        <v>2019-11-13T14:23:24.00000025983899775</v>
      </c>
      <c r="E1214">
        <v>39.770209999999999</v>
      </c>
      <c r="F1214">
        <v>-104.99169999999999</v>
      </c>
      <c r="G1214">
        <v>39.770209999999999</v>
      </c>
      <c r="H1214">
        <v>-104.99169999999999</v>
      </c>
      <c r="I1214">
        <v>0</v>
      </c>
      <c r="J1214" s="1" t="s">
        <v>533</v>
      </c>
      <c r="L1214" s="1" t="s">
        <v>195</v>
      </c>
      <c r="M1214" s="1" t="s">
        <v>47</v>
      </c>
      <c r="N1214" s="1" t="s">
        <v>131</v>
      </c>
      <c r="O1214" s="1" t="s">
        <v>131</v>
      </c>
      <c r="P1214" s="1" t="s">
        <v>199</v>
      </c>
      <c r="Q1214" s="1" t="s">
        <v>247</v>
      </c>
      <c r="R1214" s="1" t="s">
        <v>48</v>
      </c>
      <c r="S1214" s="1" t="s">
        <v>79</v>
      </c>
      <c r="T1214" s="1" t="s">
        <v>206</v>
      </c>
      <c r="U1214" s="2" t="d">
        <v>2019-11-13T13:53:00.000000097788870375</v>
      </c>
      <c r="V1214">
        <v>57</v>
      </c>
      <c r="W1214">
        <v>57</v>
      </c>
      <c r="X1214">
        <v>27</v>
      </c>
      <c r="Y1214">
        <v>24.37</v>
      </c>
      <c r="Z1214">
        <v>10</v>
      </c>
      <c r="AA1214" s="1" t="s">
        <v>60</v>
      </c>
      <c r="AB1214">
        <v>13</v>
      </c>
      <c r="AC1214">
        <v>0</v>
      </c>
      <c r="AD1214" s="1" t="s">
        <v>50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s="1" t="s">
        <v>51</v>
      </c>
      <c r="AS1214" s="1" t="s">
        <v>51</v>
      </c>
      <c r="AT1214" s="1" t="s">
        <v>51</v>
      </c>
      <c r="AU1214" s="1" t="s">
        <v>51</v>
      </c>
    </row>
    <row r="1215" spans="1:47" x14ac:dyDescent="0.25">
      <c r="A1215" s="1" t="s">
        <v>9108</v>
      </c>
      <c r="B1215">
        <v>2</v>
      </c>
      <c r="C1215" s="2" t="d">
        <v>2019-11-13T17:00:37.00000005774199650</v>
      </c>
      <c r="D1215" s="2" t="d">
        <v>2019-11-13T17:29:10.00000004656613100</v>
      </c>
      <c r="E1215">
        <v>39.629510000000003</v>
      </c>
      <c r="F1215">
        <v>-104.90470999999999</v>
      </c>
      <c r="G1215">
        <v>39.637970000000003</v>
      </c>
      <c r="H1215">
        <v>-104.90944</v>
      </c>
      <c r="I1215">
        <v>0.63600000000000001</v>
      </c>
      <c r="J1215" s="1" t="s">
        <v>2086</v>
      </c>
      <c r="L1215" s="1" t="s">
        <v>266</v>
      </c>
      <c r="M1215" s="1" t="s">
        <v>47</v>
      </c>
      <c r="N1215" s="1" t="s">
        <v>131</v>
      </c>
      <c r="O1215" s="1" t="s">
        <v>131</v>
      </c>
      <c r="P1215" s="1" t="s">
        <v>199</v>
      </c>
      <c r="Q1215" s="1" t="s">
        <v>415</v>
      </c>
      <c r="R1215" s="1" t="s">
        <v>48</v>
      </c>
      <c r="S1215" s="1" t="s">
        <v>79</v>
      </c>
      <c r="T1215" s="1" t="s">
        <v>201</v>
      </c>
      <c r="U1215" s="2" t="d">
        <v>2019-11-13T16:53:00.000000097788870375</v>
      </c>
      <c r="V1215">
        <v>46</v>
      </c>
      <c r="W1215">
        <v>41</v>
      </c>
      <c r="X1215">
        <v>46</v>
      </c>
      <c r="Y1215">
        <v>24.21</v>
      </c>
      <c r="Z1215">
        <v>10</v>
      </c>
      <c r="AA1215" s="1" t="s">
        <v>60</v>
      </c>
      <c r="AB1215">
        <v>10</v>
      </c>
      <c r="AC1215">
        <v>0</v>
      </c>
      <c r="AD1215" s="1" t="s">
        <v>50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s="1" t="s">
        <v>53</v>
      </c>
      <c r="AS1215" s="1" t="s">
        <v>51</v>
      </c>
      <c r="AT1215" s="1" t="s">
        <v>51</v>
      </c>
      <c r="AU1215" s="1" t="s">
        <v>51</v>
      </c>
    </row>
    <row r="1216" spans="1:47" x14ac:dyDescent="0.25">
      <c r="A1216" s="1" t="s">
        <v>1103</v>
      </c>
      <c r="B1216">
        <v>3</v>
      </c>
      <c r="C1216" s="2" t="d">
        <v>2019-11-13T17:48:35.00000017695128700</v>
      </c>
      <c r="D1216" s="2" t="d">
        <v>2019-11-13T18:18:02.00000021606683650</v>
      </c>
      <c r="E1216">
        <v>39.604990000000001</v>
      </c>
      <c r="F1216">
        <v>-104.89093</v>
      </c>
      <c r="G1216">
        <v>39.604990000000001</v>
      </c>
      <c r="H1216">
        <v>-104.89093</v>
      </c>
      <c r="I1216">
        <v>0</v>
      </c>
      <c r="J1216" s="1" t="s">
        <v>569</v>
      </c>
      <c r="L1216" s="1" t="s">
        <v>566</v>
      </c>
      <c r="M1216" s="1" t="s">
        <v>47</v>
      </c>
      <c r="N1216" s="1" t="s">
        <v>127</v>
      </c>
      <c r="O1216" s="1" t="s">
        <v>202</v>
      </c>
      <c r="P1216" s="1" t="s">
        <v>199</v>
      </c>
      <c r="Q1216" s="1" t="s">
        <v>428</v>
      </c>
      <c r="R1216" s="1" t="s">
        <v>48</v>
      </c>
      <c r="S1216" s="1" t="s">
        <v>79</v>
      </c>
      <c r="T1216" s="1" t="s">
        <v>201</v>
      </c>
      <c r="U1216" s="2" t="d">
        <v>2019-11-13T17:52:59.99999988824129100</v>
      </c>
      <c r="V1216">
        <v>40</v>
      </c>
      <c r="W1216">
        <v>35</v>
      </c>
      <c r="X1216">
        <v>58</v>
      </c>
      <c r="Y1216">
        <v>24.23</v>
      </c>
      <c r="Z1216">
        <v>10</v>
      </c>
      <c r="AA1216" s="1" t="s">
        <v>63</v>
      </c>
      <c r="AB1216">
        <v>7</v>
      </c>
      <c r="AC1216">
        <v>0</v>
      </c>
      <c r="AD1216" s="1" t="s">
        <v>1068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s="1" t="s">
        <v>53</v>
      </c>
      <c r="AS1216" s="1" t="s">
        <v>53</v>
      </c>
      <c r="AT1216" s="1" t="s">
        <v>53</v>
      </c>
      <c r="AU1216" s="1" t="s">
        <v>51</v>
      </c>
    </row>
    <row r="1217" spans="1:47" x14ac:dyDescent="0.25">
      <c r="A1217" s="1" t="s">
        <v>9109</v>
      </c>
      <c r="B1217">
        <v>2</v>
      </c>
      <c r="C1217" s="2" t="d">
        <v>2019-11-13T18:48:34.99999996740371100</v>
      </c>
      <c r="D1217" s="2" t="d">
        <v>2019-11-13T19:17:20.99999985191971125</v>
      </c>
      <c r="E1217">
        <v>39.639380000000003</v>
      </c>
      <c r="F1217">
        <v>-104.88557</v>
      </c>
      <c r="G1217">
        <v>39.635449999999999</v>
      </c>
      <c r="H1217">
        <v>-104.89552999999999</v>
      </c>
      <c r="I1217">
        <v>0.59499999999999997</v>
      </c>
      <c r="J1217" s="1" t="s">
        <v>9110</v>
      </c>
      <c r="L1217" s="1" t="s">
        <v>404</v>
      </c>
      <c r="M1217" s="1" t="s">
        <v>47</v>
      </c>
      <c r="N1217" s="1" t="s">
        <v>131</v>
      </c>
      <c r="O1217" s="1" t="s">
        <v>131</v>
      </c>
      <c r="P1217" s="1" t="s">
        <v>199</v>
      </c>
      <c r="Q1217" s="1" t="s">
        <v>415</v>
      </c>
      <c r="R1217" s="1" t="s">
        <v>48</v>
      </c>
      <c r="S1217" s="1" t="s">
        <v>79</v>
      </c>
      <c r="T1217" s="1" t="s">
        <v>201</v>
      </c>
      <c r="U1217" s="2" t="d">
        <v>2019-11-13T18:53:00.00000030733644975</v>
      </c>
      <c r="V1217">
        <v>39</v>
      </c>
      <c r="W1217">
        <v>35</v>
      </c>
      <c r="X1217">
        <v>62</v>
      </c>
      <c r="Y1217">
        <v>24.25</v>
      </c>
      <c r="Z1217">
        <v>10</v>
      </c>
      <c r="AA1217" s="1" t="s">
        <v>63</v>
      </c>
      <c r="AB1217">
        <v>6</v>
      </c>
      <c r="AC1217">
        <v>0</v>
      </c>
      <c r="AD1217" s="1" t="s">
        <v>50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s="1" t="s">
        <v>53</v>
      </c>
      <c r="AS1217" s="1" t="s">
        <v>53</v>
      </c>
      <c r="AT1217" s="1" t="s">
        <v>53</v>
      </c>
      <c r="AU1217" s="1" t="s">
        <v>53</v>
      </c>
    </row>
    <row r="1218" spans="1:47" x14ac:dyDescent="0.25">
      <c r="A1218" s="1" t="s">
        <v>1063</v>
      </c>
      <c r="B1218">
        <v>3</v>
      </c>
      <c r="C1218" s="2" t="d">
        <v>2019-11-13T18:38:04.00000019464641975</v>
      </c>
      <c r="D1218" s="2" t="d">
        <v>2019-11-13T19:08:00.999999702908098800</v>
      </c>
      <c r="E1218">
        <v>40.474919999999997</v>
      </c>
      <c r="F1218">
        <v>-104.99173999999999</v>
      </c>
      <c r="G1218">
        <v>40.474919999999997</v>
      </c>
      <c r="H1218">
        <v>-104.99173999999999</v>
      </c>
      <c r="I1218">
        <v>0</v>
      </c>
      <c r="J1218" s="1" t="s">
        <v>400</v>
      </c>
      <c r="L1218" s="1" t="s">
        <v>195</v>
      </c>
      <c r="M1218" s="1" t="s">
        <v>47</v>
      </c>
      <c r="N1218" s="1" t="s">
        <v>228</v>
      </c>
      <c r="O1218" s="1" t="s">
        <v>229</v>
      </c>
      <c r="P1218" s="1" t="s">
        <v>199</v>
      </c>
      <c r="Q1218" s="1" t="s">
        <v>230</v>
      </c>
      <c r="R1218" s="1" t="s">
        <v>48</v>
      </c>
      <c r="S1218" s="1" t="s">
        <v>79</v>
      </c>
      <c r="T1218" s="1" t="s">
        <v>231</v>
      </c>
      <c r="U1218" s="2" t="d">
        <v>2019-11-13T18:56:00.00000026542693050</v>
      </c>
      <c r="V1218">
        <v>41</v>
      </c>
      <c r="W1218">
        <v>36</v>
      </c>
      <c r="X1218">
        <v>62</v>
      </c>
      <c r="Y1218">
        <v>25.1</v>
      </c>
      <c r="Z1218">
        <v>10</v>
      </c>
      <c r="AA1218" s="1" t="s">
        <v>64</v>
      </c>
      <c r="AB1218">
        <v>7</v>
      </c>
      <c r="AC1218">
        <v>0</v>
      </c>
      <c r="AD1218" s="1" t="s">
        <v>966</v>
      </c>
      <c r="AE1218" t="b">
        <v>0</v>
      </c>
      <c r="AF1218" t="b">
        <v>0</v>
      </c>
      <c r="AG1218" t="b">
        <v>0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s="1" t="s">
        <v>53</v>
      </c>
      <c r="AS1218" s="1" t="s">
        <v>53</v>
      </c>
      <c r="AT1218" s="1" t="s">
        <v>53</v>
      </c>
      <c r="AU1218" s="1" t="s">
        <v>53</v>
      </c>
    </row>
    <row r="1219" spans="1:47" x14ac:dyDescent="0.25">
      <c r="A1219" s="1" t="s">
        <v>9111</v>
      </c>
      <c r="B1219">
        <v>2</v>
      </c>
      <c r="C1219" s="2" t="d">
        <v>2019-11-13T19:20:03.00000000279396975</v>
      </c>
      <c r="D1219" s="2" t="d">
        <v>2019-11-13T19:50:00.00000013969838625</v>
      </c>
      <c r="E1219">
        <v>39.835520000000002</v>
      </c>
      <c r="F1219">
        <v>-105.02235</v>
      </c>
      <c r="G1219">
        <v>39.835520000000002</v>
      </c>
      <c r="H1219">
        <v>-105.02235</v>
      </c>
      <c r="I1219">
        <v>0</v>
      </c>
      <c r="J1219" s="1" t="s">
        <v>105</v>
      </c>
      <c r="L1219" s="1" t="s">
        <v>365</v>
      </c>
      <c r="M1219" s="1" t="s">
        <v>47</v>
      </c>
      <c r="N1219" s="1" t="s">
        <v>80</v>
      </c>
      <c r="O1219" s="1" t="s">
        <v>147</v>
      </c>
      <c r="P1219" s="1" t="s">
        <v>199</v>
      </c>
      <c r="Q1219" s="1" t="s">
        <v>549</v>
      </c>
      <c r="R1219" s="1" t="s">
        <v>48</v>
      </c>
      <c r="S1219" s="1" t="s">
        <v>79</v>
      </c>
      <c r="T1219" s="1" t="s">
        <v>206</v>
      </c>
      <c r="U1219" s="2" t="d">
        <v>2019-11-13T19:44:59.99999979045242400</v>
      </c>
      <c r="V1219">
        <v>43</v>
      </c>
      <c r="W1219">
        <v>39</v>
      </c>
      <c r="X1219">
        <v>57</v>
      </c>
      <c r="Y1219">
        <v>24.5</v>
      </c>
      <c r="Z1219">
        <v>10</v>
      </c>
      <c r="AA1219" s="1" t="s">
        <v>62</v>
      </c>
      <c r="AB1219">
        <v>6</v>
      </c>
      <c r="AC1219">
        <v>0</v>
      </c>
      <c r="AD1219" s="1" t="s">
        <v>819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s="1" t="s">
        <v>53</v>
      </c>
      <c r="AS1219" s="1" t="s">
        <v>53</v>
      </c>
      <c r="AT1219" s="1" t="s">
        <v>53</v>
      </c>
      <c r="AU1219" s="1" t="s">
        <v>53</v>
      </c>
    </row>
    <row r="1220" spans="1:47" x14ac:dyDescent="0.25">
      <c r="A1220" s="1" t="s">
        <v>2735</v>
      </c>
      <c r="B1220">
        <v>3</v>
      </c>
      <c r="C1220" s="2" t="d">
        <v>2019-11-13T18:56:02.99999970942735525</v>
      </c>
      <c r="D1220" s="2" t="d">
        <v>2019-11-13T19:25:56.99999977368861225</v>
      </c>
      <c r="E1220">
        <v>40.471249999999998</v>
      </c>
      <c r="F1220">
        <v>-104.99177</v>
      </c>
      <c r="G1220">
        <v>40.482019999999999</v>
      </c>
      <c r="H1220">
        <v>-104.99169999999999</v>
      </c>
      <c r="I1220">
        <v>0.74399999999999999</v>
      </c>
      <c r="J1220" s="1" t="s">
        <v>2736</v>
      </c>
      <c r="L1220" s="1" t="s">
        <v>195</v>
      </c>
      <c r="M1220" s="1" t="s">
        <v>47</v>
      </c>
      <c r="N1220" s="1" t="s">
        <v>228</v>
      </c>
      <c r="O1220" s="1" t="s">
        <v>229</v>
      </c>
      <c r="P1220" s="1" t="s">
        <v>199</v>
      </c>
      <c r="Q1220" s="1" t="s">
        <v>230</v>
      </c>
      <c r="R1220" s="1" t="s">
        <v>48</v>
      </c>
      <c r="S1220" s="1" t="s">
        <v>79</v>
      </c>
      <c r="T1220" s="1" t="s">
        <v>231</v>
      </c>
      <c r="U1220" s="2" t="d">
        <v>2019-11-13T18:56:00.00000026542693050</v>
      </c>
      <c r="V1220">
        <v>41</v>
      </c>
      <c r="W1220">
        <v>36</v>
      </c>
      <c r="X1220">
        <v>62</v>
      </c>
      <c r="Y1220">
        <v>25.1</v>
      </c>
      <c r="Z1220">
        <v>10</v>
      </c>
      <c r="AA1220" s="1" t="s">
        <v>64</v>
      </c>
      <c r="AB1220">
        <v>7</v>
      </c>
      <c r="AC1220">
        <v>0</v>
      </c>
      <c r="AD1220" s="1" t="s">
        <v>966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s="1" t="s">
        <v>53</v>
      </c>
      <c r="AS1220" s="1" t="s">
        <v>53</v>
      </c>
      <c r="AT1220" s="1" t="s">
        <v>53</v>
      </c>
      <c r="AU1220" s="1" t="s">
        <v>53</v>
      </c>
    </row>
    <row r="1221" spans="1:47" x14ac:dyDescent="0.25">
      <c r="A1221" s="1" t="s">
        <v>9112</v>
      </c>
      <c r="B1221">
        <v>2</v>
      </c>
      <c r="C1221" s="2" t="d">
        <v>2019-11-13T19:17:47.99999987706541875</v>
      </c>
      <c r="D1221" s="2" t="d">
        <v>2019-11-13T19:45:55.00000007450580825</v>
      </c>
      <c r="E1221">
        <v>40.471249999999998</v>
      </c>
      <c r="F1221">
        <v>-104.99177</v>
      </c>
      <c r="G1221">
        <v>40.482019999999999</v>
      </c>
      <c r="H1221">
        <v>-104.99169999999999</v>
      </c>
      <c r="I1221">
        <v>0.74399999999999999</v>
      </c>
      <c r="J1221" s="1" t="s">
        <v>2736</v>
      </c>
      <c r="L1221" s="1" t="s">
        <v>195</v>
      </c>
      <c r="M1221" s="1" t="s">
        <v>47</v>
      </c>
      <c r="N1221" s="1" t="s">
        <v>228</v>
      </c>
      <c r="O1221" s="1" t="s">
        <v>229</v>
      </c>
      <c r="P1221" s="1" t="s">
        <v>199</v>
      </c>
      <c r="Q1221" s="1" t="s">
        <v>230</v>
      </c>
      <c r="R1221" s="1" t="s">
        <v>48</v>
      </c>
      <c r="S1221" s="1" t="s">
        <v>79</v>
      </c>
      <c r="T1221" s="1" t="s">
        <v>231</v>
      </c>
      <c r="U1221" s="2" t="d">
        <v>2019-11-13T18:56:00.00000026542693050</v>
      </c>
      <c r="V1221">
        <v>41</v>
      </c>
      <c r="W1221">
        <v>36</v>
      </c>
      <c r="X1221">
        <v>62</v>
      </c>
      <c r="Y1221">
        <v>25.1</v>
      </c>
      <c r="Z1221">
        <v>10</v>
      </c>
      <c r="AA1221" s="1" t="s">
        <v>64</v>
      </c>
      <c r="AB1221">
        <v>7</v>
      </c>
      <c r="AC1221">
        <v>0</v>
      </c>
      <c r="AD1221" s="1" t="s">
        <v>966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s="1" t="s">
        <v>53</v>
      </c>
      <c r="AS1221" s="1" t="s">
        <v>53</v>
      </c>
      <c r="AT1221" s="1" t="s">
        <v>53</v>
      </c>
      <c r="AU1221" s="1" t="s">
        <v>53</v>
      </c>
    </row>
    <row r="1222" spans="1:47" x14ac:dyDescent="0.25">
      <c r="A1222" s="1" t="s">
        <v>815</v>
      </c>
      <c r="B1222">
        <v>3</v>
      </c>
      <c r="C1222" s="2" t="d">
        <v>2019-11-13T19:46:17.99999979324638700</v>
      </c>
      <c r="D1222" s="2" t="d">
        <v>2019-11-13T20:10:02.00000011827796950</v>
      </c>
      <c r="E1222">
        <v>39.645180000000003</v>
      </c>
      <c r="F1222">
        <v>-104.91407</v>
      </c>
      <c r="G1222">
        <v>39.645180000000003</v>
      </c>
      <c r="H1222">
        <v>-104.91407</v>
      </c>
      <c r="I1222">
        <v>0</v>
      </c>
      <c r="J1222" s="1" t="s">
        <v>221</v>
      </c>
      <c r="L1222" s="1" t="s">
        <v>196</v>
      </c>
      <c r="M1222" s="1" t="s">
        <v>47</v>
      </c>
      <c r="N1222" s="1" t="s">
        <v>131</v>
      </c>
      <c r="O1222" s="1" t="s">
        <v>131</v>
      </c>
      <c r="P1222" s="1" t="s">
        <v>199</v>
      </c>
      <c r="Q1222" s="1" t="s">
        <v>415</v>
      </c>
      <c r="R1222" s="1" t="s">
        <v>48</v>
      </c>
      <c r="S1222" s="1" t="s">
        <v>79</v>
      </c>
      <c r="T1222" s="1" t="s">
        <v>201</v>
      </c>
      <c r="U1222" s="2" t="d">
        <v>2019-11-13T19:53:00.000000097788870375</v>
      </c>
      <c r="V1222">
        <v>39</v>
      </c>
      <c r="W1222">
        <v>39</v>
      </c>
      <c r="X1222">
        <v>62</v>
      </c>
      <c r="Y1222">
        <v>24.27</v>
      </c>
      <c r="Z1222">
        <v>10</v>
      </c>
      <c r="AA1222" s="1" t="s">
        <v>8970</v>
      </c>
      <c r="AB1222">
        <v>0</v>
      </c>
      <c r="AC1222">
        <v>0</v>
      </c>
      <c r="AD1222" s="1" t="s">
        <v>50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s="1" t="s">
        <v>53</v>
      </c>
      <c r="AS1222" s="1" t="s">
        <v>53</v>
      </c>
      <c r="AT1222" s="1" t="s">
        <v>53</v>
      </c>
      <c r="AU1222" s="1" t="s">
        <v>53</v>
      </c>
    </row>
    <row r="1223" spans="1:47" x14ac:dyDescent="0.25">
      <c r="A1223" s="1" t="s">
        <v>668</v>
      </c>
      <c r="B1223">
        <v>3</v>
      </c>
      <c r="C1223" s="2" t="d">
        <v>2019-11-14T07:48:35.9999999916180975</v>
      </c>
      <c r="D1223" s="2" t="d">
        <v>2019-11-14T08:17:58.00000011920929050</v>
      </c>
      <c r="E1223">
        <v>39.775060000000003</v>
      </c>
      <c r="F1223">
        <v>-104.85718</v>
      </c>
      <c r="G1223">
        <v>39.775060000000003</v>
      </c>
      <c r="H1223">
        <v>-104.85718</v>
      </c>
      <c r="I1223">
        <v>0</v>
      </c>
      <c r="J1223" s="1" t="s">
        <v>453</v>
      </c>
      <c r="L1223" s="1" t="s">
        <v>137</v>
      </c>
      <c r="M1223" s="1" t="s">
        <v>47</v>
      </c>
      <c r="N1223" s="1" t="s">
        <v>131</v>
      </c>
      <c r="O1223" s="1" t="s">
        <v>131</v>
      </c>
      <c r="P1223" s="1" t="s">
        <v>199</v>
      </c>
      <c r="Q1223" s="1" t="s">
        <v>300</v>
      </c>
      <c r="R1223" s="1" t="s">
        <v>48</v>
      </c>
      <c r="S1223" s="1" t="s">
        <v>79</v>
      </c>
      <c r="T1223" s="1" t="s">
        <v>204</v>
      </c>
      <c r="U1223" s="2" t="d">
        <v>2019-11-14T07:57:59.99999981839210125</v>
      </c>
      <c r="V1223">
        <v>32</v>
      </c>
      <c r="W1223">
        <v>25</v>
      </c>
      <c r="X1223">
        <v>92</v>
      </c>
      <c r="Y1223">
        <v>24.61</v>
      </c>
      <c r="Z1223">
        <v>10</v>
      </c>
      <c r="AA1223" s="1" t="s">
        <v>72</v>
      </c>
      <c r="AB1223">
        <v>7</v>
      </c>
      <c r="AC1223">
        <v>0</v>
      </c>
      <c r="AD1223" s="1" t="s">
        <v>50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s="1" t="s">
        <v>51</v>
      </c>
      <c r="AS1223" s="1" t="s">
        <v>51</v>
      </c>
      <c r="AT1223" s="1" t="s">
        <v>51</v>
      </c>
      <c r="AU1223" s="1" t="s">
        <v>51</v>
      </c>
    </row>
    <row r="1224" spans="1:47" x14ac:dyDescent="0.25">
      <c r="A1224" s="1" t="s">
        <v>1193</v>
      </c>
      <c r="B1224">
        <v>3</v>
      </c>
      <c r="C1224" s="2" t="d">
        <v>2019-11-14T07:40:20.99999994970857825</v>
      </c>
      <c r="D1224" s="2" t="d">
        <v>2019-11-14T08:10:02.99999972339719725</v>
      </c>
      <c r="E1224">
        <v>39.841790000000003</v>
      </c>
      <c r="F1224">
        <v>-105.03891</v>
      </c>
      <c r="G1224">
        <v>39.841790000000003</v>
      </c>
      <c r="H1224">
        <v>-105.03891</v>
      </c>
      <c r="I1224">
        <v>0</v>
      </c>
      <c r="J1224" s="1" t="s">
        <v>572</v>
      </c>
      <c r="L1224" s="1" t="s">
        <v>372</v>
      </c>
      <c r="M1224" s="1" t="s">
        <v>47</v>
      </c>
      <c r="N1224" s="1" t="s">
        <v>80</v>
      </c>
      <c r="O1224" s="1" t="s">
        <v>147</v>
      </c>
      <c r="P1224" s="1" t="s">
        <v>199</v>
      </c>
      <c r="Q1224" s="1" t="s">
        <v>549</v>
      </c>
      <c r="R1224" s="1" t="s">
        <v>48</v>
      </c>
      <c r="S1224" s="1" t="s">
        <v>79</v>
      </c>
      <c r="T1224" s="1" t="s">
        <v>206</v>
      </c>
      <c r="U1224" s="2" t="d">
        <v>2019-11-14T07:44:59.99999979045242400</v>
      </c>
      <c r="V1224">
        <v>36</v>
      </c>
      <c r="W1224">
        <v>32</v>
      </c>
      <c r="X1224">
        <v>87</v>
      </c>
      <c r="Y1224">
        <v>24.62</v>
      </c>
      <c r="Z1224">
        <v>10</v>
      </c>
      <c r="AA1224" s="1" t="s">
        <v>64</v>
      </c>
      <c r="AB1224">
        <v>5</v>
      </c>
      <c r="AC1224">
        <v>0</v>
      </c>
      <c r="AD1224" s="1" t="s">
        <v>1068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s="1" t="s">
        <v>51</v>
      </c>
      <c r="AS1224" s="1" t="s">
        <v>51</v>
      </c>
      <c r="AT1224" s="1" t="s">
        <v>51</v>
      </c>
      <c r="AU1224" s="1" t="s">
        <v>51</v>
      </c>
    </row>
    <row r="1225" spans="1:47" x14ac:dyDescent="0.25">
      <c r="A1225" s="1" t="s">
        <v>669</v>
      </c>
      <c r="B1225">
        <v>3</v>
      </c>
      <c r="C1225" s="2" t="d">
        <v>2019-11-14T10:21:24.00000007823109900</v>
      </c>
      <c r="D1225" s="2" t="d">
        <v>2019-11-14T10:51:10.0000001583248400</v>
      </c>
      <c r="E1225">
        <v>39.760210000000001</v>
      </c>
      <c r="F1225">
        <v>-105.00605</v>
      </c>
      <c r="G1225">
        <v>39.760210000000001</v>
      </c>
      <c r="H1225">
        <v>-105.00605</v>
      </c>
      <c r="I1225">
        <v>0</v>
      </c>
      <c r="J1225" s="1" t="s">
        <v>460</v>
      </c>
      <c r="L1225" s="1" t="s">
        <v>196</v>
      </c>
      <c r="M1225" s="1" t="s">
        <v>47</v>
      </c>
      <c r="N1225" s="1" t="s">
        <v>131</v>
      </c>
      <c r="O1225" s="1" t="s">
        <v>131</v>
      </c>
      <c r="P1225" s="1" t="s">
        <v>199</v>
      </c>
      <c r="Q1225" s="1" t="s">
        <v>248</v>
      </c>
      <c r="R1225" s="1" t="s">
        <v>48</v>
      </c>
      <c r="S1225" s="1" t="s">
        <v>79</v>
      </c>
      <c r="T1225" s="1" t="s">
        <v>206</v>
      </c>
      <c r="U1225" s="2" t="d">
        <v>2019-11-14T10:50:59.99999970663339225</v>
      </c>
      <c r="V1225">
        <v>46</v>
      </c>
      <c r="W1225">
        <v>46</v>
      </c>
      <c r="X1225">
        <v>53</v>
      </c>
      <c r="Y1225">
        <v>24.61</v>
      </c>
      <c r="Z1225">
        <v>10</v>
      </c>
      <c r="AA1225" s="1" t="s">
        <v>64</v>
      </c>
      <c r="AB1225">
        <v>3</v>
      </c>
      <c r="AC1225">
        <v>0</v>
      </c>
      <c r="AD1225" s="1" t="s">
        <v>50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s="1" t="s">
        <v>51</v>
      </c>
      <c r="AS1225" s="1" t="s">
        <v>51</v>
      </c>
      <c r="AT1225" s="1" t="s">
        <v>51</v>
      </c>
      <c r="AU1225" s="1" t="s">
        <v>51</v>
      </c>
    </row>
    <row r="1226" spans="1:47" x14ac:dyDescent="0.25">
      <c r="A1226" s="1" t="s">
        <v>670</v>
      </c>
      <c r="B1226">
        <v>3</v>
      </c>
      <c r="C1226" s="2" t="d">
        <v>2019-11-14T11:11:39.99999976716935850</v>
      </c>
      <c r="D1226" s="2" t="d">
        <v>2019-11-14T11:41:11.0000001126900300</v>
      </c>
      <c r="E1226">
        <v>39.742890000000003</v>
      </c>
      <c r="F1226">
        <v>-104.73654999999999</v>
      </c>
      <c r="G1226">
        <v>39.742890000000003</v>
      </c>
      <c r="H1226">
        <v>-104.73654999999999</v>
      </c>
      <c r="I1226">
        <v>0</v>
      </c>
      <c r="J1226" s="1" t="s">
        <v>536</v>
      </c>
      <c r="L1226" s="1" t="s">
        <v>137</v>
      </c>
      <c r="M1226" s="1" t="s">
        <v>47</v>
      </c>
      <c r="N1226" s="1" t="s">
        <v>171</v>
      </c>
      <c r="O1226" s="1" t="s">
        <v>147</v>
      </c>
      <c r="P1226" s="1" t="s">
        <v>199</v>
      </c>
      <c r="Q1226" s="1" t="s">
        <v>241</v>
      </c>
      <c r="R1226" s="1" t="s">
        <v>48</v>
      </c>
      <c r="S1226" s="1" t="s">
        <v>79</v>
      </c>
      <c r="T1226" s="1" t="s">
        <v>204</v>
      </c>
      <c r="U1226" s="2" t="d">
        <v>2019-11-14T10:57:59.99999981839210125</v>
      </c>
      <c r="V1226">
        <v>48</v>
      </c>
      <c r="W1226">
        <v>46</v>
      </c>
      <c r="X1226">
        <v>49</v>
      </c>
      <c r="Y1226">
        <v>24.6</v>
      </c>
      <c r="Z1226">
        <v>10</v>
      </c>
      <c r="AA1226" s="1" t="s">
        <v>68</v>
      </c>
      <c r="AB1226">
        <v>5</v>
      </c>
      <c r="AC1226">
        <v>0</v>
      </c>
      <c r="AD1226" s="1" t="s">
        <v>50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s="1" t="s">
        <v>51</v>
      </c>
      <c r="AS1226" s="1" t="s">
        <v>51</v>
      </c>
      <c r="AT1226" s="1" t="s">
        <v>51</v>
      </c>
      <c r="AU1226" s="1" t="s">
        <v>51</v>
      </c>
    </row>
    <row r="1227" spans="1:47" x14ac:dyDescent="0.25">
      <c r="A1227" s="1" t="s">
        <v>671</v>
      </c>
      <c r="B1227">
        <v>3</v>
      </c>
      <c r="C1227" s="2" t="d">
        <v>2019-11-14T13:55:58.0000002169981575</v>
      </c>
      <c r="D1227" s="2" t="d">
        <v>2019-11-14T14:19:16.00000012200326025</v>
      </c>
      <c r="E1227">
        <v>39.152180000000001</v>
      </c>
      <c r="F1227">
        <v>-104.85794</v>
      </c>
      <c r="G1227">
        <v>39.152180000000001</v>
      </c>
      <c r="H1227">
        <v>-104.85794</v>
      </c>
      <c r="I1227">
        <v>0</v>
      </c>
      <c r="J1227" s="1" t="s">
        <v>456</v>
      </c>
      <c r="L1227" s="1" t="s">
        <v>195</v>
      </c>
      <c r="M1227" s="1" t="s">
        <v>47</v>
      </c>
      <c r="N1227" s="1" t="s">
        <v>86</v>
      </c>
      <c r="O1227" s="1" t="s">
        <v>121</v>
      </c>
      <c r="P1227" s="1" t="s">
        <v>199</v>
      </c>
      <c r="Q1227" s="1" t="s">
        <v>223</v>
      </c>
      <c r="R1227" s="1" t="s">
        <v>48</v>
      </c>
      <c r="S1227" s="1" t="s">
        <v>79</v>
      </c>
      <c r="T1227" s="1" t="s">
        <v>224</v>
      </c>
      <c r="U1227" s="2" t="d">
        <v>2019-11-14T13:47:59.99999974854290475</v>
      </c>
      <c r="V1227">
        <v>45</v>
      </c>
      <c r="W1227">
        <v>39</v>
      </c>
      <c r="X1227">
        <v>46</v>
      </c>
      <c r="Y1227">
        <v>23.31</v>
      </c>
      <c r="Z1227">
        <v>10</v>
      </c>
      <c r="AA1227" s="1" t="s">
        <v>68</v>
      </c>
      <c r="AB1227">
        <v>12</v>
      </c>
      <c r="AC1227">
        <v>0</v>
      </c>
      <c r="AD1227" s="1" t="s">
        <v>50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s="1" t="s">
        <v>51</v>
      </c>
      <c r="AS1227" s="1" t="s">
        <v>51</v>
      </c>
      <c r="AT1227" s="1" t="s">
        <v>51</v>
      </c>
      <c r="AU1227" s="1" t="s">
        <v>51</v>
      </c>
    </row>
    <row r="1228" spans="1:47" x14ac:dyDescent="0.25">
      <c r="A1228" s="1" t="s">
        <v>1135</v>
      </c>
      <c r="B1228">
        <v>3</v>
      </c>
      <c r="C1228" s="2" t="d">
        <v>2019-11-14T13:53:43.99999969638884100</v>
      </c>
      <c r="D1228" s="2" t="d">
        <v>2019-11-14T14:23:16.00000027567148175</v>
      </c>
      <c r="E1228">
        <v>39.629800000000003</v>
      </c>
      <c r="F1228">
        <v>-104.90516</v>
      </c>
      <c r="G1228">
        <v>39.629800000000003</v>
      </c>
      <c r="H1228">
        <v>-104.90516</v>
      </c>
      <c r="I1228">
        <v>0</v>
      </c>
      <c r="J1228" s="1" t="s">
        <v>221</v>
      </c>
      <c r="L1228" s="1" t="s">
        <v>196</v>
      </c>
      <c r="M1228" s="1" t="s">
        <v>47</v>
      </c>
      <c r="N1228" s="1" t="s">
        <v>131</v>
      </c>
      <c r="O1228" s="1" t="s">
        <v>131</v>
      </c>
      <c r="P1228" s="1" t="s">
        <v>199</v>
      </c>
      <c r="Q1228" s="1" t="s">
        <v>415</v>
      </c>
      <c r="R1228" s="1" t="s">
        <v>48</v>
      </c>
      <c r="S1228" s="1" t="s">
        <v>79</v>
      </c>
      <c r="T1228" s="1" t="s">
        <v>201</v>
      </c>
      <c r="U1228" s="2" t="d">
        <v>2019-11-14T13:53:00.000000097788870375</v>
      </c>
      <c r="V1228">
        <v>54</v>
      </c>
      <c r="W1228">
        <v>54</v>
      </c>
      <c r="X1228">
        <v>33</v>
      </c>
      <c r="Y1228">
        <v>24.33</v>
      </c>
      <c r="Z1228">
        <v>10</v>
      </c>
      <c r="AA1228" s="1" t="s">
        <v>66</v>
      </c>
      <c r="AB1228">
        <v>7</v>
      </c>
      <c r="AC1228">
        <v>0</v>
      </c>
      <c r="AD1228" s="1" t="s">
        <v>1068</v>
      </c>
      <c r="AE1228" t="b">
        <v>0</v>
      </c>
      <c r="AF1228" t="b">
        <v>0</v>
      </c>
      <c r="AG1228" t="b">
        <v>0</v>
      </c>
      <c r="AH1228" t="b">
        <v>0</v>
      </c>
      <c r="AI1228" t="b">
        <v>1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s="1" t="s">
        <v>51</v>
      </c>
      <c r="AS1228" s="1" t="s">
        <v>51</v>
      </c>
      <c r="AT1228" s="1" t="s">
        <v>51</v>
      </c>
      <c r="AU1228" s="1" t="s">
        <v>51</v>
      </c>
    </row>
    <row r="1229" spans="1:47" x14ac:dyDescent="0.25">
      <c r="A1229" s="1" t="s">
        <v>1194</v>
      </c>
      <c r="B1229">
        <v>3</v>
      </c>
      <c r="C1229" s="2" t="d">
        <v>2019-11-14T15:05:43.99999994784593625</v>
      </c>
      <c r="D1229" s="2" t="d">
        <v>2019-11-14T15:35:14.00000005960464525</v>
      </c>
      <c r="E1229">
        <v>39.797939999999997</v>
      </c>
      <c r="F1229">
        <v>-104.98667</v>
      </c>
      <c r="G1229">
        <v>39.797939999999997</v>
      </c>
      <c r="H1229">
        <v>-104.98667</v>
      </c>
      <c r="I1229">
        <v>0</v>
      </c>
      <c r="J1229" s="1" t="s">
        <v>556</v>
      </c>
      <c r="L1229" s="1" t="s">
        <v>195</v>
      </c>
      <c r="M1229" s="1" t="s">
        <v>47</v>
      </c>
      <c r="N1229" s="1" t="s">
        <v>131</v>
      </c>
      <c r="O1229" s="1" t="s">
        <v>147</v>
      </c>
      <c r="P1229" s="1" t="s">
        <v>199</v>
      </c>
      <c r="Q1229" s="1" t="s">
        <v>247</v>
      </c>
      <c r="R1229" s="1" t="s">
        <v>48</v>
      </c>
      <c r="S1229" s="1" t="s">
        <v>79</v>
      </c>
      <c r="T1229" s="1" t="s">
        <v>206</v>
      </c>
      <c r="U1229" s="2" t="d">
        <v>2019-11-14T14:49:59.99999993015081025</v>
      </c>
      <c r="V1229">
        <v>54</v>
      </c>
      <c r="W1229">
        <v>54</v>
      </c>
      <c r="X1229">
        <v>30</v>
      </c>
      <c r="Y1229">
        <v>24.54</v>
      </c>
      <c r="Z1229">
        <v>10</v>
      </c>
      <c r="AA1229" s="1" t="s">
        <v>8970</v>
      </c>
      <c r="AB1229">
        <v>0</v>
      </c>
      <c r="AC1229">
        <v>0</v>
      </c>
      <c r="AD1229" s="1" t="s">
        <v>1068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s="1" t="s">
        <v>51</v>
      </c>
      <c r="AS1229" s="1" t="s">
        <v>51</v>
      </c>
      <c r="AT1229" s="1" t="s">
        <v>51</v>
      </c>
      <c r="AU1229" s="1" t="s">
        <v>51</v>
      </c>
    </row>
    <row r="1230" spans="1:47" x14ac:dyDescent="0.25">
      <c r="A1230" s="1" t="s">
        <v>9113</v>
      </c>
      <c r="B1230">
        <v>2</v>
      </c>
      <c r="C1230" s="2" t="d">
        <v>2019-11-14T16:14:44.99999984633177850</v>
      </c>
      <c r="D1230" s="2" t="d">
        <v>2019-11-14T16:43:57.00000015087425850</v>
      </c>
      <c r="E1230">
        <v>39.8048</v>
      </c>
      <c r="F1230">
        <v>-104.98363000000001</v>
      </c>
      <c r="G1230">
        <v>39.797400000000003</v>
      </c>
      <c r="H1230">
        <v>-104.98718</v>
      </c>
      <c r="I1230">
        <v>0.54500000000000004</v>
      </c>
      <c r="J1230" s="1" t="s">
        <v>9114</v>
      </c>
      <c r="L1230" s="1" t="s">
        <v>173</v>
      </c>
      <c r="M1230" s="1" t="s">
        <v>47</v>
      </c>
      <c r="N1230" s="1" t="s">
        <v>131</v>
      </c>
      <c r="O1230" s="1" t="s">
        <v>147</v>
      </c>
      <c r="P1230" s="1" t="s">
        <v>199</v>
      </c>
      <c r="Q1230" s="1" t="s">
        <v>247</v>
      </c>
      <c r="R1230" s="1" t="s">
        <v>48</v>
      </c>
      <c r="S1230" s="1" t="s">
        <v>79</v>
      </c>
      <c r="T1230" s="1" t="s">
        <v>206</v>
      </c>
      <c r="U1230" s="2" t="d">
        <v>2019-11-14T15:55:00.00000006984918975</v>
      </c>
      <c r="V1230">
        <v>54</v>
      </c>
      <c r="W1230">
        <v>54</v>
      </c>
      <c r="X1230">
        <v>30</v>
      </c>
      <c r="Y1230">
        <v>24.54</v>
      </c>
      <c r="Z1230">
        <v>10</v>
      </c>
      <c r="AA1230" s="1" t="s">
        <v>8970</v>
      </c>
      <c r="AB1230">
        <v>0</v>
      </c>
      <c r="AC1230">
        <v>0</v>
      </c>
      <c r="AD1230" s="1" t="s">
        <v>819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s="1" t="s">
        <v>51</v>
      </c>
      <c r="AS1230" s="1" t="s">
        <v>51</v>
      </c>
      <c r="AT1230" s="1" t="s">
        <v>51</v>
      </c>
      <c r="AU1230" s="1" t="s">
        <v>51</v>
      </c>
    </row>
    <row r="1231" spans="1:47" x14ac:dyDescent="0.25">
      <c r="A1231" s="1" t="s">
        <v>1195</v>
      </c>
      <c r="B1231">
        <v>3</v>
      </c>
      <c r="C1231" s="2" t="d">
        <v>2019-11-14T14:55:58.00000000745058150</v>
      </c>
      <c r="D1231" s="2" t="d">
        <v>2019-11-14T15:25:15.99999982863664575</v>
      </c>
      <c r="E1231">
        <v>39.723059999999997</v>
      </c>
      <c r="F1231">
        <v>-105.01074</v>
      </c>
      <c r="G1231">
        <v>39.723059999999997</v>
      </c>
      <c r="H1231">
        <v>-105.01074</v>
      </c>
      <c r="I1231">
        <v>0</v>
      </c>
      <c r="J1231" s="1" t="s">
        <v>398</v>
      </c>
      <c r="L1231" s="1" t="s">
        <v>195</v>
      </c>
      <c r="M1231" s="1" t="s">
        <v>47</v>
      </c>
      <c r="N1231" s="1" t="s">
        <v>131</v>
      </c>
      <c r="O1231" s="1" t="s">
        <v>131</v>
      </c>
      <c r="P1231" s="1" t="s">
        <v>199</v>
      </c>
      <c r="Q1231" s="1" t="s">
        <v>311</v>
      </c>
      <c r="R1231" s="1" t="s">
        <v>48</v>
      </c>
      <c r="S1231" s="1" t="s">
        <v>79</v>
      </c>
      <c r="T1231" s="1" t="s">
        <v>206</v>
      </c>
      <c r="U1231" s="2" t="d">
        <v>2019-11-14T14:49:59.99999993015081025</v>
      </c>
      <c r="V1231">
        <v>54</v>
      </c>
      <c r="W1231">
        <v>54</v>
      </c>
      <c r="X1231">
        <v>30</v>
      </c>
      <c r="Y1231">
        <v>24.54</v>
      </c>
      <c r="Z1231">
        <v>10</v>
      </c>
      <c r="AA1231" s="1" t="s">
        <v>8970</v>
      </c>
      <c r="AB1231">
        <v>0</v>
      </c>
      <c r="AC1231">
        <v>0</v>
      </c>
      <c r="AD1231" s="1" t="s">
        <v>1068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s="1" t="s">
        <v>51</v>
      </c>
      <c r="AS1231" s="1" t="s">
        <v>51</v>
      </c>
      <c r="AT1231" s="1" t="s">
        <v>51</v>
      </c>
      <c r="AU1231" s="1" t="s">
        <v>51</v>
      </c>
    </row>
    <row r="1232" spans="1:47" x14ac:dyDescent="0.25">
      <c r="A1232" s="1" t="s">
        <v>1196</v>
      </c>
      <c r="B1232">
        <v>3</v>
      </c>
      <c r="C1232" s="2" t="d">
        <v>2019-11-14T14:55:58.00000000745058150</v>
      </c>
      <c r="D1232" s="2" t="d">
        <v>2019-11-14T15:25:15.99999982863664575</v>
      </c>
      <c r="E1232">
        <v>39.722790000000003</v>
      </c>
      <c r="F1232">
        <v>-105.01065</v>
      </c>
      <c r="G1232">
        <v>39.722790000000003</v>
      </c>
      <c r="H1232">
        <v>-105.01065</v>
      </c>
      <c r="I1232">
        <v>0</v>
      </c>
      <c r="J1232" s="1" t="s">
        <v>398</v>
      </c>
      <c r="L1232" s="1" t="s">
        <v>196</v>
      </c>
      <c r="M1232" s="1" t="s">
        <v>47</v>
      </c>
      <c r="N1232" s="1" t="s">
        <v>131</v>
      </c>
      <c r="O1232" s="1" t="s">
        <v>131</v>
      </c>
      <c r="P1232" s="1" t="s">
        <v>199</v>
      </c>
      <c r="Q1232" s="1" t="s">
        <v>311</v>
      </c>
      <c r="R1232" s="1" t="s">
        <v>48</v>
      </c>
      <c r="S1232" s="1" t="s">
        <v>79</v>
      </c>
      <c r="T1232" s="1" t="s">
        <v>206</v>
      </c>
      <c r="U1232" s="2" t="d">
        <v>2019-11-14T14:49:59.99999993015081025</v>
      </c>
      <c r="V1232">
        <v>54</v>
      </c>
      <c r="W1232">
        <v>54</v>
      </c>
      <c r="X1232">
        <v>30</v>
      </c>
      <c r="Y1232">
        <v>24.54</v>
      </c>
      <c r="Z1232">
        <v>10</v>
      </c>
      <c r="AA1232" s="1" t="s">
        <v>8970</v>
      </c>
      <c r="AB1232">
        <v>0</v>
      </c>
      <c r="AC1232">
        <v>0</v>
      </c>
      <c r="AD1232" s="1" t="s">
        <v>1068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s="1" t="s">
        <v>51</v>
      </c>
      <c r="AS1232" s="1" t="s">
        <v>51</v>
      </c>
      <c r="AT1232" s="1" t="s">
        <v>51</v>
      </c>
      <c r="AU1232" s="1" t="s">
        <v>51</v>
      </c>
    </row>
    <row r="1233" spans="1:47" x14ac:dyDescent="0.25">
      <c r="A1233" s="1" t="s">
        <v>911</v>
      </c>
      <c r="B1233">
        <v>3</v>
      </c>
      <c r="C1233" s="2" t="d">
        <v>2019-11-14T15:45:25.000000186264515225</v>
      </c>
      <c r="D1233" s="2" t="d">
        <v>2019-11-14T16:11:17.99999986309558350</v>
      </c>
      <c r="E1233">
        <v>39.726030000000002</v>
      </c>
      <c r="F1233">
        <v>-104.82459</v>
      </c>
      <c r="G1233">
        <v>39.726030000000002</v>
      </c>
      <c r="H1233">
        <v>-104.82459</v>
      </c>
      <c r="I1233">
        <v>0</v>
      </c>
      <c r="J1233" s="1" t="s">
        <v>470</v>
      </c>
      <c r="L1233" s="1" t="s">
        <v>309</v>
      </c>
      <c r="M1233" s="1" t="s">
        <v>47</v>
      </c>
      <c r="N1233" s="1" t="s">
        <v>171</v>
      </c>
      <c r="O1233" s="1" t="s">
        <v>202</v>
      </c>
      <c r="P1233" s="1" t="s">
        <v>199</v>
      </c>
      <c r="Q1233" s="1" t="s">
        <v>241</v>
      </c>
      <c r="R1233" s="1" t="s">
        <v>48</v>
      </c>
      <c r="S1233" s="1" t="s">
        <v>79</v>
      </c>
      <c r="T1233" s="1" t="s">
        <v>204</v>
      </c>
      <c r="U1233" s="2" t="d">
        <v>2019-11-14T15:58:00.00000002793967725</v>
      </c>
      <c r="V1233">
        <v>50</v>
      </c>
      <c r="W1233">
        <v>50</v>
      </c>
      <c r="X1233">
        <v>36</v>
      </c>
      <c r="Y1233">
        <v>24.52</v>
      </c>
      <c r="Z1233">
        <v>10</v>
      </c>
      <c r="AA1233" s="1" t="s">
        <v>64</v>
      </c>
      <c r="AB1233">
        <v>7</v>
      </c>
      <c r="AC1233">
        <v>0</v>
      </c>
      <c r="AD1233" s="1" t="s">
        <v>819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s="1" t="s">
        <v>51</v>
      </c>
      <c r="AS1233" s="1" t="s">
        <v>51</v>
      </c>
      <c r="AT1233" s="1" t="s">
        <v>51</v>
      </c>
      <c r="AU1233" s="1" t="s">
        <v>51</v>
      </c>
    </row>
    <row r="1234" spans="1:47" x14ac:dyDescent="0.25">
      <c r="A1234" s="1" t="s">
        <v>2391</v>
      </c>
      <c r="B1234">
        <v>3</v>
      </c>
      <c r="C1234" s="2" t="d">
        <v>2019-11-14T16:11:44.99999988824129100</v>
      </c>
      <c r="D1234" s="2" t="d">
        <v>2019-11-14T16:40:55.99999995902180850</v>
      </c>
      <c r="E1234">
        <v>39.72213</v>
      </c>
      <c r="F1234">
        <v>-104.82541000000001</v>
      </c>
      <c r="G1234">
        <v>39.729610000000001</v>
      </c>
      <c r="H1234">
        <v>-104.82489</v>
      </c>
      <c r="I1234">
        <v>0.51800000000000002</v>
      </c>
      <c r="J1234" s="1" t="s">
        <v>2392</v>
      </c>
      <c r="L1234" s="1" t="s">
        <v>309</v>
      </c>
      <c r="M1234" s="1" t="s">
        <v>47</v>
      </c>
      <c r="N1234" s="1" t="s">
        <v>171</v>
      </c>
      <c r="O1234" s="1" t="s">
        <v>202</v>
      </c>
      <c r="P1234" s="1" t="s">
        <v>199</v>
      </c>
      <c r="Q1234" s="1" t="s">
        <v>241</v>
      </c>
      <c r="R1234" s="1" t="s">
        <v>48</v>
      </c>
      <c r="S1234" s="1" t="s">
        <v>79</v>
      </c>
      <c r="T1234" s="1" t="s">
        <v>204</v>
      </c>
      <c r="U1234" s="2" t="d">
        <v>2019-11-14T15:58:00.00000002793967725</v>
      </c>
      <c r="V1234">
        <v>50</v>
      </c>
      <c r="W1234">
        <v>50</v>
      </c>
      <c r="X1234">
        <v>36</v>
      </c>
      <c r="Y1234">
        <v>24.52</v>
      </c>
      <c r="Z1234">
        <v>10</v>
      </c>
      <c r="AA1234" s="1" t="s">
        <v>64</v>
      </c>
      <c r="AB1234">
        <v>7</v>
      </c>
      <c r="AC1234">
        <v>0</v>
      </c>
      <c r="AD1234" s="1" t="s">
        <v>819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s="1" t="s">
        <v>51</v>
      </c>
      <c r="AS1234" s="1" t="s">
        <v>51</v>
      </c>
      <c r="AT1234" s="1" t="s">
        <v>51</v>
      </c>
      <c r="AU1234" s="1" t="s">
        <v>51</v>
      </c>
    </row>
    <row r="1235" spans="1:47" x14ac:dyDescent="0.25">
      <c r="A1235" s="1" t="s">
        <v>672</v>
      </c>
      <c r="B1235">
        <v>3</v>
      </c>
      <c r="C1235" s="2" t="d">
        <v>2019-11-14T16:19:58.99999969638884100</v>
      </c>
      <c r="D1235" s="2" t="d">
        <v>2019-11-14T16:49:17.99999975133687450</v>
      </c>
      <c r="E1235">
        <v>40.085740000000001</v>
      </c>
      <c r="F1235">
        <v>-104.98065</v>
      </c>
      <c r="G1235">
        <v>40.085740000000001</v>
      </c>
      <c r="H1235">
        <v>-104.98065</v>
      </c>
      <c r="I1235">
        <v>0</v>
      </c>
      <c r="J1235" s="1" t="s">
        <v>452</v>
      </c>
      <c r="L1235" s="1" t="s">
        <v>196</v>
      </c>
      <c r="M1235" s="1" t="s">
        <v>47</v>
      </c>
      <c r="N1235" s="1" t="s">
        <v>116</v>
      </c>
      <c r="O1235" s="1" t="s">
        <v>210</v>
      </c>
      <c r="P1235" s="1" t="s">
        <v>199</v>
      </c>
      <c r="Q1235" s="1" t="s">
        <v>344</v>
      </c>
      <c r="R1235" s="1" t="s">
        <v>48</v>
      </c>
      <c r="S1235" s="1" t="s">
        <v>79</v>
      </c>
      <c r="T1235" s="1" t="s">
        <v>273</v>
      </c>
      <c r="U1235" s="2" t="d">
        <v>2019-11-14T16:12:00.00000025145709525</v>
      </c>
      <c r="V1235">
        <v>53</v>
      </c>
      <c r="W1235">
        <v>53</v>
      </c>
      <c r="X1235">
        <v>29</v>
      </c>
      <c r="Y1235">
        <v>25.05</v>
      </c>
      <c r="Z1235">
        <v>10</v>
      </c>
      <c r="AA1235" s="1" t="s">
        <v>8970</v>
      </c>
      <c r="AB1235">
        <v>0</v>
      </c>
      <c r="AC1235">
        <v>0</v>
      </c>
      <c r="AD1235" s="1" t="s">
        <v>50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s="1" t="s">
        <v>51</v>
      </c>
      <c r="AS1235" s="1" t="s">
        <v>51</v>
      </c>
      <c r="AT1235" s="1" t="s">
        <v>51</v>
      </c>
      <c r="AU1235" s="1" t="s">
        <v>51</v>
      </c>
    </row>
    <row r="1236" spans="1:47" x14ac:dyDescent="0.25">
      <c r="A1236" s="1" t="s">
        <v>9115</v>
      </c>
      <c r="B1236">
        <v>2</v>
      </c>
      <c r="C1236" s="2" t="d">
        <v>2019-11-14T16:11:44.99999988824129100</v>
      </c>
      <c r="D1236" s="2" t="d">
        <v>2019-11-14T16:40:55.99999995902180850</v>
      </c>
      <c r="E1236">
        <v>39.72213</v>
      </c>
      <c r="F1236">
        <v>-104.82541000000001</v>
      </c>
      <c r="G1236">
        <v>39.729610000000001</v>
      </c>
      <c r="H1236">
        <v>-104.82489</v>
      </c>
      <c r="I1236">
        <v>0.51800000000000002</v>
      </c>
      <c r="J1236" s="1" t="s">
        <v>2392</v>
      </c>
      <c r="L1236" s="1" t="s">
        <v>309</v>
      </c>
      <c r="M1236" s="1" t="s">
        <v>47</v>
      </c>
      <c r="N1236" s="1" t="s">
        <v>171</v>
      </c>
      <c r="O1236" s="1" t="s">
        <v>202</v>
      </c>
      <c r="P1236" s="1" t="s">
        <v>199</v>
      </c>
      <c r="Q1236" s="1" t="s">
        <v>241</v>
      </c>
      <c r="R1236" s="1" t="s">
        <v>48</v>
      </c>
      <c r="S1236" s="1" t="s">
        <v>79</v>
      </c>
      <c r="T1236" s="1" t="s">
        <v>204</v>
      </c>
      <c r="U1236" s="2" t="d">
        <v>2019-11-14T15:58:00.00000002793967725</v>
      </c>
      <c r="V1236">
        <v>50</v>
      </c>
      <c r="W1236">
        <v>50</v>
      </c>
      <c r="X1236">
        <v>36</v>
      </c>
      <c r="Y1236">
        <v>24.52</v>
      </c>
      <c r="Z1236">
        <v>10</v>
      </c>
      <c r="AA1236" s="1" t="s">
        <v>64</v>
      </c>
      <c r="AB1236">
        <v>7</v>
      </c>
      <c r="AC1236">
        <v>0</v>
      </c>
      <c r="AD1236" s="1" t="s">
        <v>819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s="1" t="s">
        <v>51</v>
      </c>
      <c r="AS1236" s="1" t="s">
        <v>51</v>
      </c>
      <c r="AT1236" s="1" t="s">
        <v>51</v>
      </c>
      <c r="AU1236" s="1" t="s">
        <v>51</v>
      </c>
    </row>
    <row r="1237" spans="1:47" x14ac:dyDescent="0.25">
      <c r="A1237" s="1" t="s">
        <v>3373</v>
      </c>
      <c r="B1237">
        <v>3</v>
      </c>
      <c r="C1237" s="2" t="d">
        <v>2019-11-14T16:29:45.00000026542693050</v>
      </c>
      <c r="D1237" s="2" t="d">
        <v>2019-11-14T16:59:41.00000016856938450</v>
      </c>
      <c r="E1237">
        <v>40.091700000000003</v>
      </c>
      <c r="F1237">
        <v>-104.98065</v>
      </c>
      <c r="G1237">
        <v>40.08081</v>
      </c>
      <c r="H1237">
        <v>-104.98067</v>
      </c>
      <c r="I1237">
        <v>0.752</v>
      </c>
      <c r="J1237" s="1" t="s">
        <v>3374</v>
      </c>
      <c r="L1237" s="1" t="s">
        <v>173</v>
      </c>
      <c r="M1237" s="1" t="s">
        <v>47</v>
      </c>
      <c r="N1237" s="1" t="s">
        <v>116</v>
      </c>
      <c r="O1237" s="1" t="s">
        <v>210</v>
      </c>
      <c r="P1237" s="1" t="s">
        <v>199</v>
      </c>
      <c r="Q1237" s="1" t="s">
        <v>344</v>
      </c>
      <c r="R1237" s="1" t="s">
        <v>48</v>
      </c>
      <c r="S1237" s="1" t="s">
        <v>79</v>
      </c>
      <c r="T1237" s="1" t="s">
        <v>273</v>
      </c>
      <c r="U1237" s="2" t="d">
        <v>2019-11-14T16:35:59.99999991618096825</v>
      </c>
      <c r="V1237">
        <v>51</v>
      </c>
      <c r="W1237">
        <v>51</v>
      </c>
      <c r="X1237">
        <v>33</v>
      </c>
      <c r="Y1237">
        <v>25.05</v>
      </c>
      <c r="Z1237">
        <v>10</v>
      </c>
      <c r="AA1237" s="1" t="s">
        <v>8970</v>
      </c>
      <c r="AB1237">
        <v>0</v>
      </c>
      <c r="AC1237">
        <v>0</v>
      </c>
      <c r="AD1237" s="1" t="s">
        <v>50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s="1" t="s">
        <v>51</v>
      </c>
      <c r="AS1237" s="1" t="s">
        <v>51</v>
      </c>
      <c r="AT1237" s="1" t="s">
        <v>51</v>
      </c>
      <c r="AU1237" s="1" t="s">
        <v>51</v>
      </c>
    </row>
    <row r="1238" spans="1:47" x14ac:dyDescent="0.25">
      <c r="A1238" s="1" t="s">
        <v>8885</v>
      </c>
      <c r="B1238">
        <v>3</v>
      </c>
      <c r="C1238" s="2" t="d">
        <v>2019-11-14T16:35:43.99999994784593625</v>
      </c>
      <c r="D1238" s="2" t="d">
        <v>2019-11-14T17:05:17.9999997373670325</v>
      </c>
      <c r="E1238">
        <v>38.722839999999998</v>
      </c>
      <c r="F1238">
        <v>-104.71726</v>
      </c>
      <c r="G1238">
        <v>38.722839999999998</v>
      </c>
      <c r="H1238">
        <v>-104.71726</v>
      </c>
      <c r="I1238">
        <v>0</v>
      </c>
      <c r="J1238" s="1" t="s">
        <v>8886</v>
      </c>
      <c r="K1238">
        <v>5012</v>
      </c>
      <c r="L1238" s="1" t="s">
        <v>7402</v>
      </c>
      <c r="M1238" s="1" t="s">
        <v>97</v>
      </c>
      <c r="N1238" s="1" t="s">
        <v>328</v>
      </c>
      <c r="O1238" s="1" t="s">
        <v>194</v>
      </c>
      <c r="P1238" s="1" t="s">
        <v>199</v>
      </c>
      <c r="Q1238" s="1" t="s">
        <v>329</v>
      </c>
      <c r="R1238" s="1" t="s">
        <v>48</v>
      </c>
      <c r="S1238" s="1" t="s">
        <v>79</v>
      </c>
      <c r="T1238" s="1" t="s">
        <v>269</v>
      </c>
      <c r="U1238" s="2" t="d">
        <v>2019-11-14T16:57:59.99999981839210125</v>
      </c>
      <c r="V1238">
        <v>41</v>
      </c>
      <c r="W1238">
        <v>35</v>
      </c>
      <c r="X1238">
        <v>56</v>
      </c>
      <c r="Y1238">
        <v>24.4</v>
      </c>
      <c r="Z1238">
        <v>10</v>
      </c>
      <c r="AA1238" s="1" t="s">
        <v>66</v>
      </c>
      <c r="AB1238">
        <v>9</v>
      </c>
      <c r="AC1238">
        <v>0</v>
      </c>
      <c r="AD1238" s="1" t="s">
        <v>1068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s="1" t="s">
        <v>51</v>
      </c>
      <c r="AS1238" s="1" t="s">
        <v>51</v>
      </c>
      <c r="AT1238" s="1" t="s">
        <v>51</v>
      </c>
      <c r="AU1238" s="1" t="s">
        <v>51</v>
      </c>
    </row>
    <row r="1239" spans="1:47" x14ac:dyDescent="0.25">
      <c r="A1239" s="1" t="s">
        <v>8935</v>
      </c>
      <c r="B1239">
        <v>3</v>
      </c>
      <c r="C1239" s="2" t="d">
        <v>2019-11-14T16:35:43.99999994784593625</v>
      </c>
      <c r="D1239" s="2" t="d">
        <v>2019-11-14T17:05:17.9999997373670325</v>
      </c>
      <c r="E1239">
        <v>38.722969999999997</v>
      </c>
      <c r="F1239">
        <v>-104.71732</v>
      </c>
      <c r="G1239">
        <v>38.722969999999997</v>
      </c>
      <c r="H1239">
        <v>-104.71732</v>
      </c>
      <c r="I1239">
        <v>0</v>
      </c>
      <c r="J1239" s="1" t="s">
        <v>1126</v>
      </c>
      <c r="K1239">
        <v>5011</v>
      </c>
      <c r="L1239" s="1" t="s">
        <v>7402</v>
      </c>
      <c r="M1239" s="1" t="s">
        <v>97</v>
      </c>
      <c r="N1239" s="1" t="s">
        <v>233</v>
      </c>
      <c r="O1239" s="1" t="s">
        <v>194</v>
      </c>
      <c r="P1239" s="1" t="s">
        <v>199</v>
      </c>
      <c r="Q1239" s="1" t="s">
        <v>1722</v>
      </c>
      <c r="R1239" s="1" t="s">
        <v>48</v>
      </c>
      <c r="S1239" s="1" t="s">
        <v>79</v>
      </c>
      <c r="T1239" s="1" t="s">
        <v>250</v>
      </c>
      <c r="U1239" s="2" t="d">
        <v>2019-11-14T16:54:00.00000029336660775</v>
      </c>
      <c r="V1239">
        <v>41</v>
      </c>
      <c r="W1239">
        <v>35</v>
      </c>
      <c r="X1239">
        <v>53</v>
      </c>
      <c r="Y1239">
        <v>24.1</v>
      </c>
      <c r="Z1239">
        <v>10</v>
      </c>
      <c r="AA1239" s="1" t="s">
        <v>66</v>
      </c>
      <c r="AB1239">
        <v>9</v>
      </c>
      <c r="AC1239">
        <v>0</v>
      </c>
      <c r="AD1239" s="1" t="s">
        <v>819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s="1" t="s">
        <v>51</v>
      </c>
      <c r="AS1239" s="1" t="s">
        <v>51</v>
      </c>
      <c r="AT1239" s="1" t="s">
        <v>51</v>
      </c>
      <c r="AU1239" s="1" t="s">
        <v>51</v>
      </c>
    </row>
    <row r="1240" spans="1:47" x14ac:dyDescent="0.25">
      <c r="A1240" s="1" t="s">
        <v>9116</v>
      </c>
      <c r="B1240">
        <v>2</v>
      </c>
      <c r="C1240" s="2" t="d">
        <v>2019-11-14T16:29:45.00000026542693050</v>
      </c>
      <c r="D1240" s="2" t="d">
        <v>2019-11-14T16:59:41.00000016856938450</v>
      </c>
      <c r="E1240">
        <v>40.091700000000003</v>
      </c>
      <c r="F1240">
        <v>-104.98065</v>
      </c>
      <c r="G1240">
        <v>40.08081</v>
      </c>
      <c r="H1240">
        <v>-104.98067</v>
      </c>
      <c r="I1240">
        <v>0.752</v>
      </c>
      <c r="J1240" s="1" t="s">
        <v>3374</v>
      </c>
      <c r="L1240" s="1" t="s">
        <v>173</v>
      </c>
      <c r="M1240" s="1" t="s">
        <v>47</v>
      </c>
      <c r="N1240" s="1" t="s">
        <v>116</v>
      </c>
      <c r="O1240" s="1" t="s">
        <v>210</v>
      </c>
      <c r="P1240" s="1" t="s">
        <v>199</v>
      </c>
      <c r="Q1240" s="1" t="s">
        <v>344</v>
      </c>
      <c r="R1240" s="1" t="s">
        <v>48</v>
      </c>
      <c r="S1240" s="1" t="s">
        <v>79</v>
      </c>
      <c r="T1240" s="1" t="s">
        <v>273</v>
      </c>
      <c r="U1240" s="2" t="d">
        <v>2019-11-14T16:35:59.99999991618096825</v>
      </c>
      <c r="V1240">
        <v>51</v>
      </c>
      <c r="W1240">
        <v>51</v>
      </c>
      <c r="X1240">
        <v>33</v>
      </c>
      <c r="Y1240">
        <v>25.05</v>
      </c>
      <c r="Z1240">
        <v>10</v>
      </c>
      <c r="AA1240" s="1" t="s">
        <v>8970</v>
      </c>
      <c r="AB1240">
        <v>0</v>
      </c>
      <c r="AC1240">
        <v>0</v>
      </c>
      <c r="AD1240" s="1" t="s">
        <v>50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s="1" t="s">
        <v>51</v>
      </c>
      <c r="AS1240" s="1" t="s">
        <v>51</v>
      </c>
      <c r="AT1240" s="1" t="s">
        <v>51</v>
      </c>
      <c r="AU1240" s="1" t="s">
        <v>51</v>
      </c>
    </row>
    <row r="1241" spans="1:47" x14ac:dyDescent="0.25">
      <c r="A1241" s="1" t="s">
        <v>2184</v>
      </c>
      <c r="B1241">
        <v>3</v>
      </c>
      <c r="C1241" s="2" t="d">
        <v>2019-11-14T18:15:23.99999974295497200</v>
      </c>
      <c r="D1241" s="2" t="d">
        <v>2019-11-14T18:45:12.000000290572643400</v>
      </c>
      <c r="E1241">
        <v>38.722929999999998</v>
      </c>
      <c r="F1241">
        <v>-104.72158</v>
      </c>
      <c r="G1241">
        <v>38.722099999999998</v>
      </c>
      <c r="H1241">
        <v>-104.71338</v>
      </c>
      <c r="I1241">
        <v>0.44600000000000001</v>
      </c>
      <c r="J1241" s="1" t="s">
        <v>2185</v>
      </c>
      <c r="L1241" s="1" t="s">
        <v>1721</v>
      </c>
      <c r="M1241" s="1" t="s">
        <v>47</v>
      </c>
      <c r="N1241" s="1" t="s">
        <v>328</v>
      </c>
      <c r="O1241" s="1" t="s">
        <v>194</v>
      </c>
      <c r="P1241" s="1" t="s">
        <v>199</v>
      </c>
      <c r="Q1241" s="1" t="s">
        <v>329</v>
      </c>
      <c r="R1241" s="1" t="s">
        <v>48</v>
      </c>
      <c r="S1241" s="1" t="s">
        <v>79</v>
      </c>
      <c r="T1241" s="1" t="s">
        <v>269</v>
      </c>
      <c r="U1241" s="2" t="d">
        <v>2019-11-14T17:58:00.00000023748725325</v>
      </c>
      <c r="V1241">
        <v>38</v>
      </c>
      <c r="W1241">
        <v>38</v>
      </c>
      <c r="X1241">
        <v>62</v>
      </c>
      <c r="Y1241">
        <v>24.4</v>
      </c>
      <c r="Z1241">
        <v>10</v>
      </c>
      <c r="AA1241" s="1" t="s">
        <v>68</v>
      </c>
      <c r="AB1241">
        <v>3</v>
      </c>
      <c r="AC1241">
        <v>0</v>
      </c>
      <c r="AD1241" s="1" t="s">
        <v>819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s="1" t="s">
        <v>53</v>
      </c>
      <c r="AS1241" s="1" t="s">
        <v>53</v>
      </c>
      <c r="AT1241" s="1" t="s">
        <v>53</v>
      </c>
      <c r="AU1241" s="1" t="s">
        <v>51</v>
      </c>
    </row>
    <row r="1242" spans="1:47" x14ac:dyDescent="0.25">
      <c r="A1242" s="1" t="s">
        <v>7400</v>
      </c>
      <c r="B1242">
        <v>3</v>
      </c>
      <c r="C1242" s="2" t="d">
        <v>2019-11-14T18:15:23.99999974295497200</v>
      </c>
      <c r="D1242" s="2" t="d">
        <v>2019-11-14T18:45:12.000000290572643400</v>
      </c>
      <c r="E1242">
        <v>38.722200000000001</v>
      </c>
      <c r="F1242">
        <v>-104.71326999999999</v>
      </c>
      <c r="G1242">
        <v>38.723030000000001</v>
      </c>
      <c r="H1242">
        <v>-104.72154999999999</v>
      </c>
      <c r="I1242">
        <v>0.45</v>
      </c>
      <c r="J1242" s="1" t="s">
        <v>7401</v>
      </c>
      <c r="K1242">
        <v>5489</v>
      </c>
      <c r="L1242" s="1" t="s">
        <v>7402</v>
      </c>
      <c r="M1242" s="1" t="s">
        <v>47</v>
      </c>
      <c r="N1242" s="1" t="s">
        <v>233</v>
      </c>
      <c r="O1242" s="1" t="s">
        <v>194</v>
      </c>
      <c r="P1242" s="1" t="s">
        <v>199</v>
      </c>
      <c r="Q1242" s="1" t="s">
        <v>1722</v>
      </c>
      <c r="R1242" s="1" t="s">
        <v>48</v>
      </c>
      <c r="S1242" s="1" t="s">
        <v>79</v>
      </c>
      <c r="T1242" s="1" t="s">
        <v>250</v>
      </c>
      <c r="U1242" s="2" t="d">
        <v>2019-11-14T17:54:00.00000008381903175</v>
      </c>
      <c r="V1242">
        <v>38</v>
      </c>
      <c r="W1242">
        <v>33</v>
      </c>
      <c r="X1242">
        <v>60</v>
      </c>
      <c r="Y1242">
        <v>24.11</v>
      </c>
      <c r="Z1242">
        <v>10</v>
      </c>
      <c r="AA1242" s="1" t="s">
        <v>64</v>
      </c>
      <c r="AB1242">
        <v>7</v>
      </c>
      <c r="AC1242">
        <v>0</v>
      </c>
      <c r="AD1242" s="1" t="s">
        <v>819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s="1" t="s">
        <v>53</v>
      </c>
      <c r="AS1242" s="1" t="s">
        <v>53</v>
      </c>
      <c r="AT1242" s="1" t="s">
        <v>53</v>
      </c>
      <c r="AU1242" s="1" t="s">
        <v>51</v>
      </c>
    </row>
    <row r="1243" spans="1:47" x14ac:dyDescent="0.25">
      <c r="A1243" s="1" t="s">
        <v>846</v>
      </c>
      <c r="B1243">
        <v>3</v>
      </c>
      <c r="C1243" s="2" t="d">
        <v>2019-11-14T18:15:23.99999974295497200</v>
      </c>
      <c r="D1243" s="2" t="d">
        <v>2019-11-14T18:45:17.999999807216226975</v>
      </c>
      <c r="E1243">
        <v>38.701329999999999</v>
      </c>
      <c r="F1243">
        <v>-104.72199000000001</v>
      </c>
      <c r="G1243">
        <v>38.701329999999999</v>
      </c>
      <c r="H1243">
        <v>-104.72199000000001</v>
      </c>
      <c r="I1243">
        <v>0</v>
      </c>
      <c r="J1243" s="1" t="s">
        <v>267</v>
      </c>
      <c r="L1243" s="1" t="s">
        <v>195</v>
      </c>
      <c r="M1243" s="1" t="s">
        <v>47</v>
      </c>
      <c r="N1243" s="1" t="s">
        <v>328</v>
      </c>
      <c r="O1243" s="1" t="s">
        <v>194</v>
      </c>
      <c r="P1243" s="1" t="s">
        <v>199</v>
      </c>
      <c r="Q1243" s="1" t="s">
        <v>329</v>
      </c>
      <c r="R1243" s="1" t="s">
        <v>48</v>
      </c>
      <c r="S1243" s="1" t="s">
        <v>79</v>
      </c>
      <c r="T1243" s="1" t="s">
        <v>269</v>
      </c>
      <c r="U1243" s="2" t="d">
        <v>2019-11-14T17:58:00.00000023748725325</v>
      </c>
      <c r="V1243">
        <v>38</v>
      </c>
      <c r="W1243">
        <v>38</v>
      </c>
      <c r="X1243">
        <v>62</v>
      </c>
      <c r="Y1243">
        <v>24.4</v>
      </c>
      <c r="Z1243">
        <v>10</v>
      </c>
      <c r="AA1243" s="1" t="s">
        <v>68</v>
      </c>
      <c r="AB1243">
        <v>3</v>
      </c>
      <c r="AC1243">
        <v>0</v>
      </c>
      <c r="AD1243" s="1" t="s">
        <v>819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s="1" t="s">
        <v>53</v>
      </c>
      <c r="AS1243" s="1" t="s">
        <v>53</v>
      </c>
      <c r="AT1243" s="1" t="s">
        <v>53</v>
      </c>
      <c r="AU1243" s="1" t="s">
        <v>51</v>
      </c>
    </row>
    <row r="1244" spans="1:47" x14ac:dyDescent="0.25">
      <c r="A1244" s="1" t="s">
        <v>9117</v>
      </c>
      <c r="B1244">
        <v>2</v>
      </c>
      <c r="C1244" s="2" t="d">
        <v>2019-11-14T18:43:10.00000006053596625</v>
      </c>
      <c r="D1244" s="2" t="d">
        <v>2019-11-14T19:11:46.00000012200326025</v>
      </c>
      <c r="E1244">
        <v>38.722929999999998</v>
      </c>
      <c r="F1244">
        <v>-104.72158</v>
      </c>
      <c r="G1244">
        <v>38.722099999999998</v>
      </c>
      <c r="H1244">
        <v>-104.71338</v>
      </c>
      <c r="I1244">
        <v>0.44600000000000001</v>
      </c>
      <c r="J1244" s="1" t="s">
        <v>9118</v>
      </c>
      <c r="L1244" s="1" t="s">
        <v>1721</v>
      </c>
      <c r="M1244" s="1" t="s">
        <v>47</v>
      </c>
      <c r="N1244" s="1" t="s">
        <v>328</v>
      </c>
      <c r="O1244" s="1" t="s">
        <v>194</v>
      </c>
      <c r="P1244" s="1" t="s">
        <v>199</v>
      </c>
      <c r="Q1244" s="1" t="s">
        <v>329</v>
      </c>
      <c r="R1244" s="1" t="s">
        <v>48</v>
      </c>
      <c r="S1244" s="1" t="s">
        <v>79</v>
      </c>
      <c r="T1244" s="1" t="s">
        <v>269</v>
      </c>
      <c r="U1244" s="2" t="d">
        <v>2019-11-14T18:58:00.00000002793967725</v>
      </c>
      <c r="V1244">
        <v>34</v>
      </c>
      <c r="W1244">
        <v>29</v>
      </c>
      <c r="X1244">
        <v>71</v>
      </c>
      <c r="Y1244">
        <v>24.4</v>
      </c>
      <c r="Z1244">
        <v>10</v>
      </c>
      <c r="AA1244" s="1" t="s">
        <v>68</v>
      </c>
      <c r="AB1244">
        <v>6</v>
      </c>
      <c r="AC1244">
        <v>0</v>
      </c>
      <c r="AD1244" s="1" t="s">
        <v>50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s="1" t="s">
        <v>53</v>
      </c>
      <c r="AS1244" s="1" t="s">
        <v>53</v>
      </c>
      <c r="AT1244" s="1" t="s">
        <v>53</v>
      </c>
      <c r="AU1244" s="1" t="s">
        <v>53</v>
      </c>
    </row>
    <row r="1245" spans="1:47" x14ac:dyDescent="0.25">
      <c r="A1245" s="1" t="s">
        <v>9119</v>
      </c>
      <c r="B1245">
        <v>2</v>
      </c>
      <c r="C1245" s="2" t="d">
        <v>2019-11-14T18:43:10.00000006053596625</v>
      </c>
      <c r="D1245" s="2" t="d">
        <v>2019-11-14T19:11:46.00000012200326025</v>
      </c>
      <c r="E1245">
        <v>38.722200000000001</v>
      </c>
      <c r="F1245">
        <v>-104.71326999999999</v>
      </c>
      <c r="G1245">
        <v>38.723030000000001</v>
      </c>
      <c r="H1245">
        <v>-104.72154999999999</v>
      </c>
      <c r="I1245">
        <v>0.45</v>
      </c>
      <c r="J1245" s="1" t="s">
        <v>1126</v>
      </c>
      <c r="K1245">
        <v>5489</v>
      </c>
      <c r="L1245" s="1" t="s">
        <v>7402</v>
      </c>
      <c r="M1245" s="1" t="s">
        <v>47</v>
      </c>
      <c r="N1245" s="1" t="s">
        <v>233</v>
      </c>
      <c r="O1245" s="1" t="s">
        <v>194</v>
      </c>
      <c r="P1245" s="1" t="s">
        <v>199</v>
      </c>
      <c r="Q1245" s="1" t="s">
        <v>1722</v>
      </c>
      <c r="R1245" s="1" t="s">
        <v>48</v>
      </c>
      <c r="S1245" s="1" t="s">
        <v>79</v>
      </c>
      <c r="T1245" s="1" t="s">
        <v>250</v>
      </c>
      <c r="U1245" s="2" t="d">
        <v>2019-11-14T18:53:59.99999987427145575</v>
      </c>
      <c r="V1245">
        <v>36</v>
      </c>
      <c r="W1245">
        <v>30</v>
      </c>
      <c r="X1245">
        <v>64</v>
      </c>
      <c r="Y1245">
        <v>24.11</v>
      </c>
      <c r="Z1245">
        <v>10</v>
      </c>
      <c r="AA1245" s="1" t="s">
        <v>60</v>
      </c>
      <c r="AB1245">
        <v>7</v>
      </c>
      <c r="AC1245">
        <v>0</v>
      </c>
      <c r="AD1245" s="1" t="s">
        <v>50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s="1" t="s">
        <v>53</v>
      </c>
      <c r="AS1245" s="1" t="s">
        <v>53</v>
      </c>
      <c r="AT1245" s="1" t="s">
        <v>53</v>
      </c>
      <c r="AU1245" s="1" t="s">
        <v>53</v>
      </c>
    </row>
    <row r="1246" spans="1:47" x14ac:dyDescent="0.25">
      <c r="A1246" s="1" t="s">
        <v>816</v>
      </c>
      <c r="B1246">
        <v>3</v>
      </c>
      <c r="C1246" s="2" t="d">
        <v>2019-11-14T18:21:24.000000287778675</v>
      </c>
      <c r="D1246" s="2" t="d">
        <v>2019-11-14T18:51:17.99999972339719725</v>
      </c>
      <c r="E1246">
        <v>39.998910000000002</v>
      </c>
      <c r="F1246">
        <v>-104.98134</v>
      </c>
      <c r="G1246">
        <v>39.998910000000002</v>
      </c>
      <c r="H1246">
        <v>-104.98134</v>
      </c>
      <c r="I1246">
        <v>0</v>
      </c>
      <c r="J1246" s="1" t="s">
        <v>571</v>
      </c>
      <c r="L1246" s="1" t="s">
        <v>195</v>
      </c>
      <c r="M1246" s="1" t="s">
        <v>47</v>
      </c>
      <c r="N1246" s="1" t="s">
        <v>245</v>
      </c>
      <c r="O1246" s="1" t="s">
        <v>147</v>
      </c>
      <c r="P1246" s="1" t="s">
        <v>199</v>
      </c>
      <c r="Q1246" s="1" t="s">
        <v>272</v>
      </c>
      <c r="R1246" s="1" t="s">
        <v>48</v>
      </c>
      <c r="S1246" s="1" t="s">
        <v>79</v>
      </c>
      <c r="T1246" s="1" t="s">
        <v>273</v>
      </c>
      <c r="U1246" s="2" t="d">
        <v>2019-11-14T18:11:59.99999983236193650</v>
      </c>
      <c r="V1246">
        <v>42</v>
      </c>
      <c r="W1246">
        <v>42</v>
      </c>
      <c r="X1246">
        <v>51</v>
      </c>
      <c r="Y1246">
        <v>25.06</v>
      </c>
      <c r="Z1246">
        <v>10</v>
      </c>
      <c r="AA1246" s="1" t="s">
        <v>8970</v>
      </c>
      <c r="AB1246">
        <v>0</v>
      </c>
      <c r="AC1246">
        <v>0</v>
      </c>
      <c r="AD1246" s="1" t="s">
        <v>50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s="1" t="s">
        <v>53</v>
      </c>
      <c r="AS1246" s="1" t="s">
        <v>53</v>
      </c>
      <c r="AT1246" s="1" t="s">
        <v>53</v>
      </c>
      <c r="AU1246" s="1" t="s">
        <v>53</v>
      </c>
    </row>
    <row r="1247" spans="1:47" x14ac:dyDescent="0.25">
      <c r="A1247" s="1" t="s">
        <v>817</v>
      </c>
      <c r="B1247">
        <v>3</v>
      </c>
      <c r="C1247" s="2" t="d">
        <v>2019-11-14T18:21:24.000000287778675</v>
      </c>
      <c r="D1247" s="2" t="d">
        <v>2019-11-14T18:51:17.99999972339719725</v>
      </c>
      <c r="E1247">
        <v>39.998950000000001</v>
      </c>
      <c r="F1247">
        <v>-104.98157999999999</v>
      </c>
      <c r="G1247">
        <v>39.998950000000001</v>
      </c>
      <c r="H1247">
        <v>-104.98157999999999</v>
      </c>
      <c r="I1247">
        <v>0</v>
      </c>
      <c r="J1247" s="1" t="s">
        <v>571</v>
      </c>
      <c r="L1247" s="1" t="s">
        <v>196</v>
      </c>
      <c r="M1247" s="1" t="s">
        <v>47</v>
      </c>
      <c r="N1247" s="1" t="s">
        <v>245</v>
      </c>
      <c r="O1247" s="1" t="s">
        <v>245</v>
      </c>
      <c r="P1247" s="1" t="s">
        <v>199</v>
      </c>
      <c r="Q1247" s="1" t="s">
        <v>272</v>
      </c>
      <c r="R1247" s="1" t="s">
        <v>48</v>
      </c>
      <c r="S1247" s="1" t="s">
        <v>79</v>
      </c>
      <c r="T1247" s="1" t="s">
        <v>273</v>
      </c>
      <c r="U1247" s="2" t="d">
        <v>2019-11-14T18:11:59.99999983236193650</v>
      </c>
      <c r="V1247">
        <v>42</v>
      </c>
      <c r="W1247">
        <v>42</v>
      </c>
      <c r="X1247">
        <v>51</v>
      </c>
      <c r="Y1247">
        <v>25.06</v>
      </c>
      <c r="Z1247">
        <v>10</v>
      </c>
      <c r="AA1247" s="1" t="s">
        <v>8970</v>
      </c>
      <c r="AB1247">
        <v>0</v>
      </c>
      <c r="AC1247">
        <v>0</v>
      </c>
      <c r="AD1247" s="1" t="s">
        <v>50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s="1" t="s">
        <v>53</v>
      </c>
      <c r="AS1247" s="1" t="s">
        <v>53</v>
      </c>
      <c r="AT1247" s="1" t="s">
        <v>53</v>
      </c>
      <c r="AU1247" s="1" t="s">
        <v>53</v>
      </c>
    </row>
    <row r="1248" spans="1:47" x14ac:dyDescent="0.25">
      <c r="A1248" s="1" t="s">
        <v>818</v>
      </c>
      <c r="B1248">
        <v>3</v>
      </c>
      <c r="C1248" s="2" t="d">
        <v>2019-11-14T20:54:00.00000008381903175</v>
      </c>
      <c r="D1248" s="2" t="d">
        <v>2019-11-14T21:23:16.000000066123903050</v>
      </c>
      <c r="E1248">
        <v>39.998950000000001</v>
      </c>
      <c r="F1248">
        <v>-104.98157999999999</v>
      </c>
      <c r="G1248">
        <v>39.998950000000001</v>
      </c>
      <c r="H1248">
        <v>-104.98157999999999</v>
      </c>
      <c r="I1248">
        <v>0</v>
      </c>
      <c r="J1248" s="1" t="s">
        <v>571</v>
      </c>
      <c r="L1248" s="1" t="s">
        <v>196</v>
      </c>
      <c r="M1248" s="1" t="s">
        <v>47</v>
      </c>
      <c r="N1248" s="1" t="s">
        <v>245</v>
      </c>
      <c r="O1248" s="1" t="s">
        <v>245</v>
      </c>
      <c r="P1248" s="1" t="s">
        <v>199</v>
      </c>
      <c r="Q1248" s="1" t="s">
        <v>272</v>
      </c>
      <c r="R1248" s="1" t="s">
        <v>48</v>
      </c>
      <c r="S1248" s="1" t="s">
        <v>79</v>
      </c>
      <c r="T1248" s="1" t="s">
        <v>273</v>
      </c>
      <c r="U1248" s="2" t="d">
        <v>2019-11-14T20:52:59.99999988824129100</v>
      </c>
      <c r="V1248">
        <v>32</v>
      </c>
      <c r="W1248">
        <v>32</v>
      </c>
      <c r="X1248">
        <v>79</v>
      </c>
      <c r="Y1248">
        <v>25.05</v>
      </c>
      <c r="Z1248">
        <v>10</v>
      </c>
      <c r="AA1248" s="1" t="s">
        <v>8970</v>
      </c>
      <c r="AB1248">
        <v>0</v>
      </c>
      <c r="AC1248">
        <v>0</v>
      </c>
      <c r="AD1248" s="1" t="s">
        <v>50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s="1" t="s">
        <v>53</v>
      </c>
      <c r="AS1248" s="1" t="s">
        <v>53</v>
      </c>
      <c r="AT1248" s="1" t="s">
        <v>53</v>
      </c>
      <c r="AU1248" s="1" t="s">
        <v>53</v>
      </c>
    </row>
    <row r="1249" spans="1:47" x14ac:dyDescent="0.25">
      <c r="A1249" s="1" t="s">
        <v>9120</v>
      </c>
      <c r="B1249">
        <v>2</v>
      </c>
      <c r="C1249" s="2" t="d">
        <v>2019-11-14T21:12:45.00000029336660775</v>
      </c>
      <c r="D1249" s="2" t="d">
        <v>2019-11-14T21:42:33.99999981746077350</v>
      </c>
      <c r="E1249">
        <v>40.00873</v>
      </c>
      <c r="F1249">
        <v>-104.98090999999999</v>
      </c>
      <c r="G1249">
        <v>39.995939999999997</v>
      </c>
      <c r="H1249">
        <v>-104.98318999999999</v>
      </c>
      <c r="I1249">
        <v>0.89200000000000002</v>
      </c>
      <c r="J1249" s="1" t="s">
        <v>9121</v>
      </c>
      <c r="L1249" s="1" t="s">
        <v>196</v>
      </c>
      <c r="M1249" s="1" t="s">
        <v>47</v>
      </c>
      <c r="N1249" s="1" t="s">
        <v>116</v>
      </c>
      <c r="O1249" s="1" t="s">
        <v>245</v>
      </c>
      <c r="P1249" s="1" t="s">
        <v>199</v>
      </c>
      <c r="Q1249" s="1" t="s">
        <v>344</v>
      </c>
      <c r="R1249" s="1" t="s">
        <v>48</v>
      </c>
      <c r="S1249" s="1" t="s">
        <v>79</v>
      </c>
      <c r="T1249" s="1" t="s">
        <v>273</v>
      </c>
      <c r="U1249" s="2" t="d">
        <v>2019-11-14T21:11:00.00000026542693050</v>
      </c>
      <c r="V1249">
        <v>32</v>
      </c>
      <c r="W1249">
        <v>32</v>
      </c>
      <c r="X1249">
        <v>79</v>
      </c>
      <c r="Y1249">
        <v>25.05</v>
      </c>
      <c r="Z1249">
        <v>10</v>
      </c>
      <c r="AA1249" s="1" t="s">
        <v>68</v>
      </c>
      <c r="AB1249">
        <v>3</v>
      </c>
      <c r="AC1249">
        <v>0</v>
      </c>
      <c r="AD1249" s="1" t="s">
        <v>50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s="1" t="s">
        <v>53</v>
      </c>
      <c r="AS1249" s="1" t="s">
        <v>53</v>
      </c>
      <c r="AT1249" s="1" t="s">
        <v>53</v>
      </c>
      <c r="AU1249" s="1" t="s">
        <v>53</v>
      </c>
    </row>
    <row r="1250" spans="1:47" x14ac:dyDescent="0.25">
      <c r="A1250" s="1" t="s">
        <v>9122</v>
      </c>
      <c r="B1250">
        <v>2</v>
      </c>
      <c r="C1250" s="2" t="d">
        <v>2019-11-15T06:37:29.99999979045242400</v>
      </c>
      <c r="D1250" s="2" t="d">
        <v>2019-11-15T07:07:25.99999969359487125</v>
      </c>
      <c r="E1250">
        <v>39.916960000000003</v>
      </c>
      <c r="F1250">
        <v>-104.98860999999999</v>
      </c>
      <c r="G1250">
        <v>39.882770000000001</v>
      </c>
      <c r="H1250">
        <v>-104.98768</v>
      </c>
      <c r="I1250">
        <v>2.363</v>
      </c>
      <c r="J1250" s="1" t="s">
        <v>9123</v>
      </c>
      <c r="L1250" s="1" t="s">
        <v>173</v>
      </c>
      <c r="M1250" s="1" t="s">
        <v>47</v>
      </c>
      <c r="N1250" s="1" t="s">
        <v>409</v>
      </c>
      <c r="O1250" s="1" t="s">
        <v>147</v>
      </c>
      <c r="P1250" s="1" t="s">
        <v>199</v>
      </c>
      <c r="Q1250" s="1" t="s">
        <v>410</v>
      </c>
      <c r="R1250" s="1" t="s">
        <v>48</v>
      </c>
      <c r="S1250" s="1" t="s">
        <v>79</v>
      </c>
      <c r="T1250" s="1" t="s">
        <v>273</v>
      </c>
      <c r="U1250" s="2" t="d">
        <v>2019-11-15T06:34:59.99999993015081025</v>
      </c>
      <c r="V1250">
        <v>33</v>
      </c>
      <c r="W1250">
        <v>33</v>
      </c>
      <c r="X1250">
        <v>86</v>
      </c>
      <c r="Y1250">
        <v>25.01</v>
      </c>
      <c r="Z1250">
        <v>10</v>
      </c>
      <c r="AA1250" s="1" t="s">
        <v>8970</v>
      </c>
      <c r="AB1250">
        <v>0</v>
      </c>
      <c r="AC1250">
        <v>0</v>
      </c>
      <c r="AD1250" s="1" t="s">
        <v>50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s="1" t="s">
        <v>53</v>
      </c>
      <c r="AS1250" s="1" t="s">
        <v>51</v>
      </c>
      <c r="AT1250" s="1" t="s">
        <v>51</v>
      </c>
      <c r="AU1250" s="1" t="s">
        <v>51</v>
      </c>
    </row>
    <row r="1251" spans="1:47" x14ac:dyDescent="0.25">
      <c r="A1251" s="1" t="s">
        <v>1197</v>
      </c>
      <c r="B1251">
        <v>3</v>
      </c>
      <c r="C1251" s="2" t="d">
        <v>2019-11-15T07:03:47.00000004842877300</v>
      </c>
      <c r="D1251" s="2" t="d">
        <v>2019-11-15T07:33:17.99999976530670975</v>
      </c>
      <c r="E1251">
        <v>39.824469999999998</v>
      </c>
      <c r="F1251">
        <v>-104.96561</v>
      </c>
      <c r="G1251">
        <v>39.824469999999998</v>
      </c>
      <c r="H1251">
        <v>-104.96561</v>
      </c>
      <c r="I1251">
        <v>0</v>
      </c>
      <c r="J1251" s="1" t="s">
        <v>150</v>
      </c>
      <c r="L1251" s="1" t="s">
        <v>166</v>
      </c>
      <c r="M1251" s="1" t="s">
        <v>47</v>
      </c>
      <c r="N1251" s="1" t="s">
        <v>131</v>
      </c>
      <c r="O1251" s="1" t="s">
        <v>147</v>
      </c>
      <c r="P1251" s="1" t="s">
        <v>199</v>
      </c>
      <c r="Q1251" s="1" t="s">
        <v>205</v>
      </c>
      <c r="R1251" s="1" t="s">
        <v>48</v>
      </c>
      <c r="S1251" s="1" t="s">
        <v>79</v>
      </c>
      <c r="T1251" s="1" t="s">
        <v>206</v>
      </c>
      <c r="U1251" s="2" t="d">
        <v>2019-11-15T06:49:59.9999997206032275</v>
      </c>
      <c r="V1251">
        <v>43</v>
      </c>
      <c r="W1251">
        <v>39</v>
      </c>
      <c r="X1251">
        <v>49</v>
      </c>
      <c r="Y1251">
        <v>24.48</v>
      </c>
      <c r="Z1251">
        <v>10</v>
      </c>
      <c r="AA1251" s="1" t="s">
        <v>67</v>
      </c>
      <c r="AB1251">
        <v>6</v>
      </c>
      <c r="AC1251">
        <v>0</v>
      </c>
      <c r="AD1251" s="1" t="s">
        <v>1068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s="1" t="s">
        <v>51</v>
      </c>
      <c r="AS1251" s="1" t="s">
        <v>51</v>
      </c>
      <c r="AT1251" s="1" t="s">
        <v>51</v>
      </c>
      <c r="AU1251" s="1" t="s">
        <v>51</v>
      </c>
    </row>
    <row r="1252" spans="1:47" x14ac:dyDescent="0.25">
      <c r="A1252" s="1" t="s">
        <v>673</v>
      </c>
      <c r="B1252">
        <v>3</v>
      </c>
      <c r="C1252" s="2" t="d">
        <v>2019-11-15T07:21:46.000000191852450</v>
      </c>
      <c r="D1252" s="2" t="d">
        <v>2019-11-15T07:51:18.00000014249235600</v>
      </c>
      <c r="E1252">
        <v>40.374670000000002</v>
      </c>
      <c r="F1252">
        <v>-104.99182999999999</v>
      </c>
      <c r="G1252">
        <v>40.374670000000002</v>
      </c>
      <c r="H1252">
        <v>-104.99182999999999</v>
      </c>
      <c r="I1252">
        <v>0</v>
      </c>
      <c r="J1252" s="1" t="s">
        <v>459</v>
      </c>
      <c r="L1252" s="1" t="s">
        <v>196</v>
      </c>
      <c r="M1252" s="1" t="s">
        <v>47</v>
      </c>
      <c r="N1252" s="1" t="s">
        <v>304</v>
      </c>
      <c r="O1252" s="1" t="s">
        <v>229</v>
      </c>
      <c r="P1252" s="1" t="s">
        <v>199</v>
      </c>
      <c r="Q1252" s="1" t="s">
        <v>305</v>
      </c>
      <c r="R1252" s="1" t="s">
        <v>48</v>
      </c>
      <c r="S1252" s="1" t="s">
        <v>79</v>
      </c>
      <c r="T1252" s="1" t="s">
        <v>231</v>
      </c>
      <c r="U1252" s="2" t="d">
        <v>2019-11-15T06:56:00.00000026542693050</v>
      </c>
      <c r="V1252">
        <v>31</v>
      </c>
      <c r="W1252">
        <v>26</v>
      </c>
      <c r="X1252">
        <v>89</v>
      </c>
      <c r="Y1252">
        <v>25.1</v>
      </c>
      <c r="Z1252">
        <v>10</v>
      </c>
      <c r="AA1252" s="1" t="s">
        <v>60</v>
      </c>
      <c r="AB1252">
        <v>5</v>
      </c>
      <c r="AC1252">
        <v>0</v>
      </c>
      <c r="AD1252" s="1" t="s">
        <v>50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s="1" t="s">
        <v>51</v>
      </c>
      <c r="AS1252" s="1" t="s">
        <v>51</v>
      </c>
      <c r="AT1252" s="1" t="s">
        <v>51</v>
      </c>
      <c r="AU1252" s="1" t="s">
        <v>51</v>
      </c>
    </row>
    <row r="1253" spans="1:47" x14ac:dyDescent="0.25">
      <c r="A1253" s="1" t="s">
        <v>674</v>
      </c>
      <c r="B1253">
        <v>3</v>
      </c>
      <c r="C1253" s="2" t="d">
        <v>2019-11-15T07:21:46.000000191852450</v>
      </c>
      <c r="D1253" s="2" t="d">
        <v>2019-11-15T07:51:18.00000014249235600</v>
      </c>
      <c r="E1253">
        <v>40.374760000000002</v>
      </c>
      <c r="F1253">
        <v>-104.99155</v>
      </c>
      <c r="G1253">
        <v>40.374760000000002</v>
      </c>
      <c r="H1253">
        <v>-104.99155</v>
      </c>
      <c r="I1253">
        <v>0</v>
      </c>
      <c r="J1253" s="1" t="s">
        <v>522</v>
      </c>
      <c r="L1253" s="1" t="s">
        <v>195</v>
      </c>
      <c r="M1253" s="1" t="s">
        <v>47</v>
      </c>
      <c r="N1253" s="1" t="s">
        <v>304</v>
      </c>
      <c r="O1253" s="1" t="s">
        <v>229</v>
      </c>
      <c r="P1253" s="1" t="s">
        <v>199</v>
      </c>
      <c r="Q1253" s="1" t="s">
        <v>305</v>
      </c>
      <c r="R1253" s="1" t="s">
        <v>48</v>
      </c>
      <c r="S1253" s="1" t="s">
        <v>79</v>
      </c>
      <c r="T1253" s="1" t="s">
        <v>231</v>
      </c>
      <c r="U1253" s="2" t="d">
        <v>2019-11-15T06:56:00.00000026542693050</v>
      </c>
      <c r="V1253">
        <v>31</v>
      </c>
      <c r="W1253">
        <v>26</v>
      </c>
      <c r="X1253">
        <v>89</v>
      </c>
      <c r="Y1253">
        <v>25.1</v>
      </c>
      <c r="Z1253">
        <v>10</v>
      </c>
      <c r="AA1253" s="1" t="s">
        <v>60</v>
      </c>
      <c r="AB1253">
        <v>5</v>
      </c>
      <c r="AC1253">
        <v>0</v>
      </c>
      <c r="AD1253" s="1" t="s">
        <v>50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s="1" t="s">
        <v>51</v>
      </c>
      <c r="AS1253" s="1" t="s">
        <v>51</v>
      </c>
      <c r="AT1253" s="1" t="s">
        <v>51</v>
      </c>
      <c r="AU1253" s="1" t="s">
        <v>51</v>
      </c>
    </row>
    <row r="1254" spans="1:47" x14ac:dyDescent="0.25">
      <c r="A1254" s="1" t="s">
        <v>9124</v>
      </c>
      <c r="B1254">
        <v>2</v>
      </c>
      <c r="C1254" s="2" t="d">
        <v>2019-11-15T08:30:02.00000025797635575</v>
      </c>
      <c r="D1254" s="2" t="d">
        <v>2019-11-15T08:57:57.99999976996332150</v>
      </c>
      <c r="E1254">
        <v>39.731459999999998</v>
      </c>
      <c r="F1254">
        <v>-105.01573999999999</v>
      </c>
      <c r="G1254">
        <v>39.73028</v>
      </c>
      <c r="H1254">
        <v>-105.01537999999999</v>
      </c>
      <c r="I1254">
        <v>8.4000000000000005E-2</v>
      </c>
      <c r="J1254" s="1" t="s">
        <v>9125</v>
      </c>
      <c r="L1254" s="1" t="s">
        <v>196</v>
      </c>
      <c r="M1254" s="1" t="s">
        <v>47</v>
      </c>
      <c r="N1254" s="1" t="s">
        <v>131</v>
      </c>
      <c r="O1254" s="1" t="s">
        <v>131</v>
      </c>
      <c r="P1254" s="1" t="s">
        <v>199</v>
      </c>
      <c r="Q1254" s="1" t="s">
        <v>311</v>
      </c>
      <c r="R1254" s="1" t="s">
        <v>48</v>
      </c>
      <c r="S1254" s="1" t="s">
        <v>79</v>
      </c>
      <c r="T1254" s="1" t="s">
        <v>206</v>
      </c>
      <c r="U1254" s="2" t="d">
        <v>2019-11-15T08:49:59.99999993015081025</v>
      </c>
      <c r="V1254">
        <v>48</v>
      </c>
      <c r="W1254">
        <v>45</v>
      </c>
      <c r="X1254">
        <v>40</v>
      </c>
      <c r="Y1254">
        <v>24.5</v>
      </c>
      <c r="Z1254">
        <v>10</v>
      </c>
      <c r="AA1254" s="1" t="s">
        <v>60</v>
      </c>
      <c r="AB1254">
        <v>7</v>
      </c>
      <c r="AC1254">
        <v>0</v>
      </c>
      <c r="AD1254" s="1" t="s">
        <v>819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s="1" t="s">
        <v>51</v>
      </c>
      <c r="AS1254" s="1" t="s">
        <v>51</v>
      </c>
      <c r="AT1254" s="1" t="s">
        <v>51</v>
      </c>
      <c r="AU1254" s="1" t="s">
        <v>51</v>
      </c>
    </row>
    <row r="1255" spans="1:47" x14ac:dyDescent="0.25">
      <c r="A1255" s="1" t="s">
        <v>912</v>
      </c>
      <c r="B1255">
        <v>3</v>
      </c>
      <c r="C1255" s="2" t="d">
        <v>2019-11-15T07:54:02.00000013224780475</v>
      </c>
      <c r="D1255" s="2" t="d">
        <v>2019-11-15T08:23:18.00000011455267875</v>
      </c>
      <c r="E1255">
        <v>40.605179999999997</v>
      </c>
      <c r="F1255">
        <v>-105.00158</v>
      </c>
      <c r="G1255">
        <v>40.605179999999997</v>
      </c>
      <c r="H1255">
        <v>-105.00158</v>
      </c>
      <c r="I1255">
        <v>0</v>
      </c>
      <c r="J1255" s="1" t="s">
        <v>652</v>
      </c>
      <c r="L1255" s="1" t="s">
        <v>196</v>
      </c>
      <c r="M1255" s="1" t="s">
        <v>47</v>
      </c>
      <c r="N1255" s="1" t="s">
        <v>228</v>
      </c>
      <c r="O1255" s="1" t="s">
        <v>229</v>
      </c>
      <c r="P1255" s="1" t="s">
        <v>199</v>
      </c>
      <c r="Q1255" s="1" t="s">
        <v>322</v>
      </c>
      <c r="R1255" s="1" t="s">
        <v>48</v>
      </c>
      <c r="S1255" s="1" t="s">
        <v>79</v>
      </c>
      <c r="T1255" s="1" t="s">
        <v>231</v>
      </c>
      <c r="U1255" s="2" t="d">
        <v>2019-11-15T07:56:00.00000005587935450</v>
      </c>
      <c r="V1255">
        <v>33</v>
      </c>
      <c r="W1255">
        <v>33</v>
      </c>
      <c r="X1255">
        <v>92</v>
      </c>
      <c r="Y1255">
        <v>25.11</v>
      </c>
      <c r="Z1255">
        <v>10</v>
      </c>
      <c r="AA1255" s="1" t="s">
        <v>8970</v>
      </c>
      <c r="AB1255">
        <v>0</v>
      </c>
      <c r="AC1255">
        <v>0</v>
      </c>
      <c r="AD1255" s="1" t="s">
        <v>819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s="1" t="s">
        <v>51</v>
      </c>
      <c r="AS1255" s="1" t="s">
        <v>51</v>
      </c>
      <c r="AT1255" s="1" t="s">
        <v>51</v>
      </c>
      <c r="AU1255" s="1" t="s">
        <v>51</v>
      </c>
    </row>
    <row r="1256" spans="1:47" x14ac:dyDescent="0.25">
      <c r="A1256" s="1" t="s">
        <v>9126</v>
      </c>
      <c r="B1256">
        <v>2</v>
      </c>
      <c r="C1256" s="2" t="d">
        <v>2019-11-15T16:08:22.00000021141022475</v>
      </c>
      <c r="D1256" s="2" t="d">
        <v>2019-11-15T16:36:31.99999985285103225</v>
      </c>
      <c r="E1256">
        <v>38.292160000000003</v>
      </c>
      <c r="F1256">
        <v>-104.66334000000001</v>
      </c>
      <c r="G1256">
        <v>38.307699999999997</v>
      </c>
      <c r="H1256">
        <v>-104.66339000000001</v>
      </c>
      <c r="I1256">
        <v>1.0740000000000001</v>
      </c>
      <c r="J1256" s="1" t="s">
        <v>9127</v>
      </c>
      <c r="K1256">
        <v>2720</v>
      </c>
      <c r="L1256" s="1" t="s">
        <v>7543</v>
      </c>
      <c r="M1256" s="1" t="s">
        <v>47</v>
      </c>
      <c r="N1256" s="1" t="s">
        <v>412</v>
      </c>
      <c r="O1256" s="1" t="s">
        <v>412</v>
      </c>
      <c r="P1256" s="1" t="s">
        <v>199</v>
      </c>
      <c r="Q1256" s="1" t="s">
        <v>463</v>
      </c>
      <c r="R1256" s="1" t="s">
        <v>48</v>
      </c>
      <c r="S1256" s="1" t="s">
        <v>79</v>
      </c>
      <c r="T1256" s="1" t="s">
        <v>414</v>
      </c>
      <c r="U1256" s="2" t="d">
        <v>2019-11-15T15:53:00.00000030733644975</v>
      </c>
      <c r="V1256">
        <v>54</v>
      </c>
      <c r="W1256">
        <v>54</v>
      </c>
      <c r="X1256">
        <v>45</v>
      </c>
      <c r="Y1256">
        <v>25.28</v>
      </c>
      <c r="Z1256">
        <v>10</v>
      </c>
      <c r="AA1256" s="1" t="s">
        <v>72</v>
      </c>
      <c r="AB1256">
        <v>3</v>
      </c>
      <c r="AC1256">
        <v>0</v>
      </c>
      <c r="AD1256" s="1" t="s">
        <v>50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s="1" t="s">
        <v>51</v>
      </c>
      <c r="AS1256" s="1" t="s">
        <v>51</v>
      </c>
      <c r="AT1256" s="1" t="s">
        <v>51</v>
      </c>
      <c r="AU1256" s="1" t="s">
        <v>51</v>
      </c>
    </row>
    <row r="1257" spans="1:47" x14ac:dyDescent="0.25">
      <c r="A1257" s="1" t="s">
        <v>957</v>
      </c>
      <c r="B1257">
        <v>3</v>
      </c>
      <c r="C1257" s="2" t="d">
        <v>2019-11-15T11:13:29.99999970663339225</v>
      </c>
      <c r="D1257" s="2" t="d">
        <v>2019-11-15T11:43:15.00000018160789875</v>
      </c>
      <c r="E1257">
        <v>39.629800000000003</v>
      </c>
      <c r="F1257">
        <v>-104.90516</v>
      </c>
      <c r="G1257">
        <v>39.629800000000003</v>
      </c>
      <c r="H1257">
        <v>-104.90516</v>
      </c>
      <c r="I1257">
        <v>0</v>
      </c>
      <c r="J1257" s="1" t="s">
        <v>221</v>
      </c>
      <c r="L1257" s="1" t="s">
        <v>196</v>
      </c>
      <c r="M1257" s="1" t="s">
        <v>47</v>
      </c>
      <c r="N1257" s="1" t="s">
        <v>131</v>
      </c>
      <c r="O1257" s="1" t="s">
        <v>131</v>
      </c>
      <c r="P1257" s="1" t="s">
        <v>199</v>
      </c>
      <c r="Q1257" s="1" t="s">
        <v>415</v>
      </c>
      <c r="R1257" s="1" t="s">
        <v>48</v>
      </c>
      <c r="S1257" s="1" t="s">
        <v>79</v>
      </c>
      <c r="T1257" s="1" t="s">
        <v>201</v>
      </c>
      <c r="U1257" s="2" t="d">
        <v>2019-11-15T10:53:00.000000097788870375</v>
      </c>
      <c r="V1257">
        <v>64</v>
      </c>
      <c r="W1257">
        <v>64</v>
      </c>
      <c r="X1257">
        <v>17</v>
      </c>
      <c r="Y1257">
        <v>24.28</v>
      </c>
      <c r="Z1257">
        <v>10</v>
      </c>
      <c r="AA1257" s="1" t="s">
        <v>55</v>
      </c>
      <c r="AB1257">
        <v>10</v>
      </c>
      <c r="AC1257">
        <v>0</v>
      </c>
      <c r="AD1257" s="1" t="s">
        <v>819</v>
      </c>
      <c r="AE1257" t="b">
        <v>0</v>
      </c>
      <c r="AF1257" t="b">
        <v>0</v>
      </c>
      <c r="AG1257" t="b">
        <v>0</v>
      </c>
      <c r="AH1257" t="b">
        <v>0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s="1" t="s">
        <v>51</v>
      </c>
      <c r="AS1257" s="1" t="s">
        <v>51</v>
      </c>
      <c r="AT1257" s="1" t="s">
        <v>51</v>
      </c>
      <c r="AU1257" s="1" t="s">
        <v>51</v>
      </c>
    </row>
    <row r="1258" spans="1:47" x14ac:dyDescent="0.25">
      <c r="A1258" s="1" t="s">
        <v>9128</v>
      </c>
      <c r="B1258">
        <v>2</v>
      </c>
      <c r="C1258" s="2" t="d">
        <v>2019-11-15T11:40:29.9999999580904875</v>
      </c>
      <c r="D1258" s="2" t="d">
        <v>2019-11-15T12:08:59.99999987427145575</v>
      </c>
      <c r="E1258">
        <v>39.63749</v>
      </c>
      <c r="F1258">
        <v>-104.88939000000001</v>
      </c>
      <c r="G1258">
        <v>39.635420000000003</v>
      </c>
      <c r="H1258">
        <v>-104.89608</v>
      </c>
      <c r="I1258">
        <v>0.38400000000000001</v>
      </c>
      <c r="J1258" s="1" t="s">
        <v>9110</v>
      </c>
      <c r="L1258" s="1" t="s">
        <v>404</v>
      </c>
      <c r="M1258" s="1" t="s">
        <v>47</v>
      </c>
      <c r="N1258" s="1" t="s">
        <v>131</v>
      </c>
      <c r="O1258" s="1" t="s">
        <v>131</v>
      </c>
      <c r="P1258" s="1" t="s">
        <v>199</v>
      </c>
      <c r="Q1258" s="1" t="s">
        <v>415</v>
      </c>
      <c r="R1258" s="1" t="s">
        <v>48</v>
      </c>
      <c r="S1258" s="1" t="s">
        <v>79</v>
      </c>
      <c r="T1258" s="1" t="s">
        <v>201</v>
      </c>
      <c r="U1258" s="2" t="d">
        <v>2019-11-15T11:52:59.99999988824129100</v>
      </c>
      <c r="V1258">
        <v>65</v>
      </c>
      <c r="W1258">
        <v>65</v>
      </c>
      <c r="X1258">
        <v>16</v>
      </c>
      <c r="Y1258">
        <v>24.26</v>
      </c>
      <c r="Z1258">
        <v>10</v>
      </c>
      <c r="AA1258" s="1" t="s">
        <v>57</v>
      </c>
      <c r="AB1258">
        <v>7</v>
      </c>
      <c r="AC1258">
        <v>0</v>
      </c>
      <c r="AD1258" s="1" t="s">
        <v>819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s="1" t="s">
        <v>51</v>
      </c>
      <c r="AS1258" s="1" t="s">
        <v>51</v>
      </c>
      <c r="AT1258" s="1" t="s">
        <v>51</v>
      </c>
      <c r="AU1258" s="1" t="s">
        <v>51</v>
      </c>
    </row>
    <row r="1259" spans="1:47" x14ac:dyDescent="0.25">
      <c r="A1259" s="1" t="s">
        <v>862</v>
      </c>
      <c r="B1259">
        <v>3</v>
      </c>
      <c r="C1259" s="2" t="d">
        <v>2019-11-15T17:06:03.00000019837171050</v>
      </c>
      <c r="D1259" s="2" t="d">
        <v>2019-11-15T17:35:16.99999971315264600</v>
      </c>
      <c r="E1259">
        <v>39.783250000000002</v>
      </c>
      <c r="F1259">
        <v>-105.00679</v>
      </c>
      <c r="G1259">
        <v>39.783250000000002</v>
      </c>
      <c r="H1259">
        <v>-105.00679</v>
      </c>
      <c r="I1259">
        <v>0</v>
      </c>
      <c r="J1259" s="1" t="s">
        <v>352</v>
      </c>
      <c r="L1259" s="1" t="s">
        <v>137</v>
      </c>
      <c r="M1259" s="1" t="s">
        <v>47</v>
      </c>
      <c r="N1259" s="1" t="s">
        <v>131</v>
      </c>
      <c r="O1259" s="1" t="s">
        <v>131</v>
      </c>
      <c r="P1259" s="1" t="s">
        <v>199</v>
      </c>
      <c r="Q1259" s="1" t="s">
        <v>332</v>
      </c>
      <c r="R1259" s="1" t="s">
        <v>48</v>
      </c>
      <c r="S1259" s="1" t="s">
        <v>79</v>
      </c>
      <c r="T1259" s="1" t="s">
        <v>206</v>
      </c>
      <c r="U1259" s="2" t="d">
        <v>2019-11-15T16:47:00.00000018160789875</v>
      </c>
      <c r="V1259">
        <v>57</v>
      </c>
      <c r="W1259">
        <v>57</v>
      </c>
      <c r="X1259">
        <v>36</v>
      </c>
      <c r="Y1259">
        <v>24.43</v>
      </c>
      <c r="Z1259">
        <v>10</v>
      </c>
      <c r="AA1259" s="1" t="s">
        <v>61</v>
      </c>
      <c r="AB1259">
        <v>7</v>
      </c>
      <c r="AC1259">
        <v>0</v>
      </c>
      <c r="AD1259" s="1" t="s">
        <v>819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s="1" t="s">
        <v>53</v>
      </c>
      <c r="AS1259" s="1" t="s">
        <v>51</v>
      </c>
      <c r="AT1259" s="1" t="s">
        <v>51</v>
      </c>
      <c r="AU1259" s="1" t="s">
        <v>51</v>
      </c>
    </row>
    <row r="1260" spans="1:47" x14ac:dyDescent="0.25">
      <c r="A1260" s="1" t="s">
        <v>1028</v>
      </c>
      <c r="B1260">
        <v>3</v>
      </c>
      <c r="C1260" s="2" t="d">
        <v>2019-11-15T17:24:01.99999971315264600</v>
      </c>
      <c r="D1260" s="2" t="d">
        <v>2019-11-15T17:53:17.00000009033829225</v>
      </c>
      <c r="E1260">
        <v>39.913400000000003</v>
      </c>
      <c r="F1260">
        <v>-104.99014</v>
      </c>
      <c r="G1260">
        <v>39.913400000000003</v>
      </c>
      <c r="H1260">
        <v>-104.99014</v>
      </c>
      <c r="I1260">
        <v>0</v>
      </c>
      <c r="J1260" s="1" t="s">
        <v>439</v>
      </c>
      <c r="L1260" s="1" t="s">
        <v>195</v>
      </c>
      <c r="M1260" s="1" t="s">
        <v>47</v>
      </c>
      <c r="N1260" s="1" t="s">
        <v>131</v>
      </c>
      <c r="O1260" s="1" t="s">
        <v>147</v>
      </c>
      <c r="P1260" s="1" t="s">
        <v>199</v>
      </c>
      <c r="Q1260" s="1" t="s">
        <v>440</v>
      </c>
      <c r="R1260" s="1" t="s">
        <v>48</v>
      </c>
      <c r="S1260" s="1" t="s">
        <v>79</v>
      </c>
      <c r="T1260" s="1" t="s">
        <v>206</v>
      </c>
      <c r="U1260" s="2" t="d">
        <v>2019-11-15T17:55:00.0000002793967725</v>
      </c>
      <c r="V1260">
        <v>54</v>
      </c>
      <c r="W1260">
        <v>54</v>
      </c>
      <c r="X1260">
        <v>41</v>
      </c>
      <c r="Y1260">
        <v>24.44</v>
      </c>
      <c r="Z1260">
        <v>10</v>
      </c>
      <c r="AA1260" s="1" t="s">
        <v>72</v>
      </c>
      <c r="AB1260">
        <v>3</v>
      </c>
      <c r="AC1260">
        <v>0</v>
      </c>
      <c r="AD1260" s="1" t="s">
        <v>966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s="1" t="s">
        <v>53</v>
      </c>
      <c r="AS1260" s="1" t="s">
        <v>53</v>
      </c>
      <c r="AT1260" s="1" t="s">
        <v>51</v>
      </c>
      <c r="AU1260" s="1" t="s">
        <v>51</v>
      </c>
    </row>
    <row r="1261" spans="1:47" x14ac:dyDescent="0.25">
      <c r="A1261" s="1" t="s">
        <v>8011</v>
      </c>
      <c r="B1261">
        <v>3</v>
      </c>
      <c r="C1261" s="2" t="d">
        <v>2019-11-15T18:31:29.00000026915222125</v>
      </c>
      <c r="D1261" s="2" t="d">
        <v>2019-11-15T22:29:18.99999984540045075</v>
      </c>
      <c r="E1261">
        <v>38.838590000000003</v>
      </c>
      <c r="F1261">
        <v>-104.51877</v>
      </c>
      <c r="G1261">
        <v>38.8386</v>
      </c>
      <c r="H1261">
        <v>-104.49823000000001</v>
      </c>
      <c r="I1261">
        <v>1.105</v>
      </c>
      <c r="J1261" s="1" t="s">
        <v>6745</v>
      </c>
      <c r="K1261">
        <v>16666</v>
      </c>
      <c r="L1261" s="1" t="s">
        <v>6647</v>
      </c>
      <c r="M1261" s="1" t="s">
        <v>97</v>
      </c>
      <c r="N1261" s="1" t="s">
        <v>233</v>
      </c>
      <c r="O1261" s="1" t="s">
        <v>194</v>
      </c>
      <c r="P1261" s="1" t="s">
        <v>199</v>
      </c>
      <c r="Q1261" s="1" t="s">
        <v>8012</v>
      </c>
      <c r="R1261" s="1" t="s">
        <v>48</v>
      </c>
      <c r="S1261" s="1" t="s">
        <v>79</v>
      </c>
      <c r="T1261" s="1" t="s">
        <v>2852</v>
      </c>
      <c r="U1261" s="2" t="d">
        <v>2019-11-15T18:34:59.99999993015081025</v>
      </c>
      <c r="V1261">
        <v>43</v>
      </c>
      <c r="W1261">
        <v>40</v>
      </c>
      <c r="X1261">
        <v>33</v>
      </c>
      <c r="Y1261">
        <v>23.4</v>
      </c>
      <c r="Z1261">
        <v>10</v>
      </c>
      <c r="AA1261" s="1" t="s">
        <v>71</v>
      </c>
      <c r="AB1261">
        <v>6</v>
      </c>
      <c r="AC1261">
        <v>0</v>
      </c>
      <c r="AD1261" s="1" t="s">
        <v>50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s="1" t="s">
        <v>53</v>
      </c>
      <c r="AS1261" s="1" t="s">
        <v>53</v>
      </c>
      <c r="AT1261" s="1" t="s">
        <v>53</v>
      </c>
      <c r="AU1261" s="1" t="s">
        <v>53</v>
      </c>
    </row>
    <row r="1262" spans="1:47" x14ac:dyDescent="0.25">
      <c r="A1262" s="1" t="s">
        <v>8013</v>
      </c>
      <c r="B1262">
        <v>3</v>
      </c>
      <c r="C1262" s="2" t="d">
        <v>2019-11-15T18:31:29.00000026915222125</v>
      </c>
      <c r="D1262" s="2" t="d">
        <v>2019-11-15T22:29:18.99999984540045075</v>
      </c>
      <c r="E1262">
        <v>38.8386</v>
      </c>
      <c r="F1262">
        <v>-104.49823000000001</v>
      </c>
      <c r="G1262">
        <v>38.838590000000003</v>
      </c>
      <c r="H1262">
        <v>-104.51877</v>
      </c>
      <c r="I1262">
        <v>1.105</v>
      </c>
      <c r="J1262" s="1" t="s">
        <v>8014</v>
      </c>
      <c r="K1262">
        <v>500</v>
      </c>
      <c r="L1262" s="1" t="s">
        <v>8015</v>
      </c>
      <c r="M1262" s="1" t="s">
        <v>97</v>
      </c>
      <c r="N1262" s="1" t="s">
        <v>233</v>
      </c>
      <c r="O1262" s="1" t="s">
        <v>194</v>
      </c>
      <c r="P1262" s="1" t="s">
        <v>199</v>
      </c>
      <c r="Q1262" s="1" t="s">
        <v>8016</v>
      </c>
      <c r="R1262" s="1" t="s">
        <v>48</v>
      </c>
      <c r="S1262" s="1" t="s">
        <v>79</v>
      </c>
      <c r="T1262" s="1" t="s">
        <v>2852</v>
      </c>
      <c r="U1262" s="2" t="d">
        <v>2019-11-15T18:34:59.99999993015081025</v>
      </c>
      <c r="V1262">
        <v>43</v>
      </c>
      <c r="W1262">
        <v>40</v>
      </c>
      <c r="X1262">
        <v>33</v>
      </c>
      <c r="Y1262">
        <v>23.4</v>
      </c>
      <c r="Z1262">
        <v>10</v>
      </c>
      <c r="AA1262" s="1" t="s">
        <v>71</v>
      </c>
      <c r="AB1262">
        <v>6</v>
      </c>
      <c r="AC1262">
        <v>0</v>
      </c>
      <c r="AD1262" s="1" t="s">
        <v>50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s="1" t="s">
        <v>53</v>
      </c>
      <c r="AS1262" s="1" t="s">
        <v>53</v>
      </c>
      <c r="AT1262" s="1" t="s">
        <v>53</v>
      </c>
      <c r="AU1262" s="1" t="s">
        <v>53</v>
      </c>
    </row>
    <row r="1263" spans="1:47" x14ac:dyDescent="0.25">
      <c r="A1263" s="1" t="s">
        <v>6231</v>
      </c>
      <c r="B1263">
        <v>3</v>
      </c>
      <c r="C1263" s="2" t="d">
        <v>2019-11-15T22:49:28.999999808147550</v>
      </c>
      <c r="D1263" s="2" t="d">
        <v>2019-11-15T23:19:03.99999983143061550</v>
      </c>
      <c r="E1263">
        <v>37.210259999999998</v>
      </c>
      <c r="F1263">
        <v>-103.63890000000001</v>
      </c>
      <c r="G1263">
        <v>37.210259999999998</v>
      </c>
      <c r="H1263">
        <v>-103.63890000000001</v>
      </c>
      <c r="I1263">
        <v>0</v>
      </c>
      <c r="J1263" s="1" t="s">
        <v>6232</v>
      </c>
      <c r="L1263" s="1" t="s">
        <v>3301</v>
      </c>
      <c r="M1263" s="1" t="s">
        <v>47</v>
      </c>
      <c r="N1263" s="1" t="s">
        <v>6233</v>
      </c>
      <c r="O1263" s="1" t="s">
        <v>376</v>
      </c>
      <c r="P1263" s="1" t="s">
        <v>199</v>
      </c>
      <c r="Q1263" s="1" t="s">
        <v>6234</v>
      </c>
      <c r="R1263" s="1" t="s">
        <v>48</v>
      </c>
      <c r="S1263" s="1" t="s">
        <v>79</v>
      </c>
      <c r="T1263" s="1" t="s">
        <v>5536</v>
      </c>
      <c r="U1263" s="2" t="d">
        <v>2019-11-15T22:56:00.00000005587935450</v>
      </c>
      <c r="V1263">
        <v>40</v>
      </c>
      <c r="W1263">
        <v>35</v>
      </c>
      <c r="X1263">
        <v>55</v>
      </c>
      <c r="Y1263">
        <v>25.57</v>
      </c>
      <c r="AA1263" s="1" t="s">
        <v>67</v>
      </c>
      <c r="AB1263">
        <v>7</v>
      </c>
      <c r="AC1263">
        <v>0</v>
      </c>
      <c r="AD1263" s="1" t="s">
        <v>69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s="1" t="s">
        <v>53</v>
      </c>
      <c r="AS1263" s="1" t="s">
        <v>53</v>
      </c>
      <c r="AT1263" s="1" t="s">
        <v>53</v>
      </c>
      <c r="AU1263" s="1" t="s">
        <v>53</v>
      </c>
    </row>
    <row r="1264" spans="1:47" x14ac:dyDescent="0.25">
      <c r="A1264" s="1" t="s">
        <v>838</v>
      </c>
      <c r="B1264">
        <v>3</v>
      </c>
      <c r="C1264" s="2" t="d">
        <v>2019-11-15T19:39:44.99999970663339225</v>
      </c>
      <c r="D1264" s="2" t="d">
        <v>2019-11-15T20:09:16.00000005215406375</v>
      </c>
      <c r="E1264">
        <v>39.770209999999999</v>
      </c>
      <c r="F1264">
        <v>-104.99169999999999</v>
      </c>
      <c r="G1264">
        <v>39.770209999999999</v>
      </c>
      <c r="H1264">
        <v>-104.99169999999999</v>
      </c>
      <c r="I1264">
        <v>0</v>
      </c>
      <c r="J1264" s="1" t="s">
        <v>366</v>
      </c>
      <c r="L1264" s="1" t="s">
        <v>195</v>
      </c>
      <c r="M1264" s="1" t="s">
        <v>47</v>
      </c>
      <c r="N1264" s="1" t="s">
        <v>131</v>
      </c>
      <c r="O1264" s="1" t="s">
        <v>131</v>
      </c>
      <c r="P1264" s="1" t="s">
        <v>199</v>
      </c>
      <c r="Q1264" s="1" t="s">
        <v>247</v>
      </c>
      <c r="R1264" s="1" t="s">
        <v>48</v>
      </c>
      <c r="S1264" s="1" t="s">
        <v>79</v>
      </c>
      <c r="T1264" s="1" t="s">
        <v>206</v>
      </c>
      <c r="U1264" s="2" t="d">
        <v>2019-11-15T19:44:59.99999979045242400</v>
      </c>
      <c r="V1264">
        <v>54</v>
      </c>
      <c r="W1264">
        <v>54</v>
      </c>
      <c r="X1264">
        <v>35</v>
      </c>
      <c r="Y1264">
        <v>24.43</v>
      </c>
      <c r="Z1264">
        <v>10</v>
      </c>
      <c r="AA1264" s="1" t="s">
        <v>56</v>
      </c>
      <c r="AB1264">
        <v>5</v>
      </c>
      <c r="AC1264">
        <v>0</v>
      </c>
      <c r="AD1264" s="1" t="s">
        <v>819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s="1" t="s">
        <v>53</v>
      </c>
      <c r="AS1264" s="1" t="s">
        <v>53</v>
      </c>
      <c r="AT1264" s="1" t="s">
        <v>53</v>
      </c>
      <c r="AU1264" s="1" t="s">
        <v>53</v>
      </c>
    </row>
    <row r="1265" spans="1:47" x14ac:dyDescent="0.25">
      <c r="A1265" s="1" t="s">
        <v>999</v>
      </c>
      <c r="B1265">
        <v>3</v>
      </c>
      <c r="C1265" s="2" t="d">
        <v>2019-11-16T08:51:44.9999999580904875</v>
      </c>
      <c r="D1265" s="2" t="d">
        <v>2019-11-16T09:21:18.99999974761158375</v>
      </c>
      <c r="E1265">
        <v>39.312820000000002</v>
      </c>
      <c r="F1265">
        <v>-104.88554000000001</v>
      </c>
      <c r="G1265">
        <v>39.312820000000002</v>
      </c>
      <c r="H1265">
        <v>-104.88554000000001</v>
      </c>
      <c r="I1265">
        <v>0</v>
      </c>
      <c r="J1265" s="1" t="s">
        <v>450</v>
      </c>
      <c r="L1265" s="1" t="s">
        <v>196</v>
      </c>
      <c r="M1265" s="1" t="s">
        <v>47</v>
      </c>
      <c r="N1265" s="1" t="s">
        <v>192</v>
      </c>
      <c r="O1265" s="1" t="s">
        <v>121</v>
      </c>
      <c r="P1265" s="1" t="s">
        <v>199</v>
      </c>
      <c r="Q1265" s="1" t="s">
        <v>334</v>
      </c>
      <c r="R1265" s="1" t="s">
        <v>48</v>
      </c>
      <c r="S1265" s="1" t="s">
        <v>79</v>
      </c>
      <c r="T1265" s="1" t="s">
        <v>224</v>
      </c>
      <c r="U1265" s="2" t="d">
        <v>2019-11-16T08:52:59.99999988824129100</v>
      </c>
      <c r="V1265">
        <v>45</v>
      </c>
      <c r="W1265">
        <v>41</v>
      </c>
      <c r="X1265">
        <v>37</v>
      </c>
      <c r="Y1265">
        <v>23.2</v>
      </c>
      <c r="Z1265">
        <v>10</v>
      </c>
      <c r="AA1265" s="1" t="s">
        <v>67</v>
      </c>
      <c r="AB1265">
        <v>6</v>
      </c>
      <c r="AC1265">
        <v>0</v>
      </c>
      <c r="AD1265" s="1" t="s">
        <v>966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s="1" t="s">
        <v>51</v>
      </c>
      <c r="AS1265" s="1" t="s">
        <v>51</v>
      </c>
      <c r="AT1265" s="1" t="s">
        <v>51</v>
      </c>
      <c r="AU1265" s="1" t="s">
        <v>51</v>
      </c>
    </row>
    <row r="1266" spans="1:47" x14ac:dyDescent="0.25">
      <c r="A1266" s="1" t="s">
        <v>913</v>
      </c>
      <c r="B1266">
        <v>3</v>
      </c>
      <c r="C1266" s="2" t="d">
        <v>2019-11-16T10:48:00.99999998230487400</v>
      </c>
      <c r="D1266" s="2" t="d">
        <v>2019-11-16T11:17:16.99999996460974125</v>
      </c>
      <c r="E1266">
        <v>39.109650000000002</v>
      </c>
      <c r="F1266">
        <v>-104.86498</v>
      </c>
      <c r="G1266">
        <v>39.109650000000002</v>
      </c>
      <c r="H1266">
        <v>-104.86498</v>
      </c>
      <c r="I1266">
        <v>0</v>
      </c>
      <c r="J1266" s="1" t="s">
        <v>402</v>
      </c>
      <c r="L1266" s="1" t="s">
        <v>195</v>
      </c>
      <c r="M1266" s="1" t="s">
        <v>47</v>
      </c>
      <c r="N1266" s="1" t="s">
        <v>448</v>
      </c>
      <c r="O1266" s="1" t="s">
        <v>194</v>
      </c>
      <c r="P1266" s="1" t="s">
        <v>199</v>
      </c>
      <c r="Q1266" s="1" t="s">
        <v>449</v>
      </c>
      <c r="R1266" s="1" t="s">
        <v>48</v>
      </c>
      <c r="S1266" s="1" t="s">
        <v>79</v>
      </c>
      <c r="T1266" s="1" t="s">
        <v>235</v>
      </c>
      <c r="U1266" s="2" t="d">
        <v>2019-11-16T10:57:59.99999981839210125</v>
      </c>
      <c r="V1266">
        <v>60</v>
      </c>
      <c r="W1266">
        <v>60</v>
      </c>
      <c r="X1266">
        <v>18</v>
      </c>
      <c r="Y1266">
        <v>23.59</v>
      </c>
      <c r="Z1266">
        <v>10</v>
      </c>
      <c r="AA1266" s="1" t="s">
        <v>65</v>
      </c>
      <c r="AB1266">
        <v>9</v>
      </c>
      <c r="AC1266">
        <v>0</v>
      </c>
      <c r="AD1266" s="1" t="s">
        <v>819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s="1" t="s">
        <v>51</v>
      </c>
      <c r="AS1266" s="1" t="s">
        <v>51</v>
      </c>
      <c r="AT1266" s="1" t="s">
        <v>51</v>
      </c>
      <c r="AU1266" s="1" t="s">
        <v>51</v>
      </c>
    </row>
    <row r="1267" spans="1:47" x14ac:dyDescent="0.25">
      <c r="A1267" s="1" t="s">
        <v>914</v>
      </c>
      <c r="B1267">
        <v>3</v>
      </c>
      <c r="C1267" s="2" t="d">
        <v>2019-11-16T11:00:02.00000004842877300</v>
      </c>
      <c r="D1267" s="2" t="d">
        <v>2019-11-16T11:29:16.99999979697167775</v>
      </c>
      <c r="E1267">
        <v>39.123840000000001</v>
      </c>
      <c r="F1267">
        <v>-104.86494999999999</v>
      </c>
      <c r="G1267">
        <v>39.123840000000001</v>
      </c>
      <c r="H1267">
        <v>-104.86494999999999</v>
      </c>
      <c r="I1267">
        <v>0</v>
      </c>
      <c r="J1267" s="1" t="s">
        <v>471</v>
      </c>
      <c r="L1267" s="1" t="s">
        <v>196</v>
      </c>
      <c r="M1267" s="1" t="s">
        <v>47</v>
      </c>
      <c r="N1267" s="1" t="s">
        <v>448</v>
      </c>
      <c r="O1267" s="1" t="s">
        <v>194</v>
      </c>
      <c r="P1267" s="1" t="s">
        <v>199</v>
      </c>
      <c r="Q1267" s="1" t="s">
        <v>449</v>
      </c>
      <c r="R1267" s="1" t="s">
        <v>48</v>
      </c>
      <c r="S1267" s="1" t="s">
        <v>79</v>
      </c>
      <c r="T1267" s="1" t="s">
        <v>235</v>
      </c>
      <c r="U1267" s="2" t="d">
        <v>2019-11-16T10:57:59.99999981839210125</v>
      </c>
      <c r="V1267">
        <v>60</v>
      </c>
      <c r="W1267">
        <v>60</v>
      </c>
      <c r="X1267">
        <v>18</v>
      </c>
      <c r="Y1267">
        <v>23.59</v>
      </c>
      <c r="Z1267">
        <v>10</v>
      </c>
      <c r="AA1267" s="1" t="s">
        <v>65</v>
      </c>
      <c r="AB1267">
        <v>9</v>
      </c>
      <c r="AC1267">
        <v>0</v>
      </c>
      <c r="AD1267" s="1" t="s">
        <v>819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s="1" t="s">
        <v>51</v>
      </c>
      <c r="AS1267" s="1" t="s">
        <v>51</v>
      </c>
      <c r="AT1267" s="1" t="s">
        <v>51</v>
      </c>
      <c r="AU1267" s="1" t="s">
        <v>51</v>
      </c>
    </row>
    <row r="1268" spans="1:47" x14ac:dyDescent="0.25">
      <c r="A1268" s="1" t="s">
        <v>9129</v>
      </c>
      <c r="B1268">
        <v>2</v>
      </c>
      <c r="C1268" s="2" t="d">
        <v>2019-11-16T11:21:45.99999998230487400</v>
      </c>
      <c r="D1268" s="2" t="d">
        <v>2019-11-16T11:51:03.00000019837171050</v>
      </c>
      <c r="E1268">
        <v>39.128270000000001</v>
      </c>
      <c r="F1268">
        <v>-104.86391999999999</v>
      </c>
      <c r="G1268">
        <v>39.132269999999998</v>
      </c>
      <c r="H1268">
        <v>-104.8633</v>
      </c>
      <c r="I1268">
        <v>0.27800000000000002</v>
      </c>
      <c r="J1268" s="1" t="s">
        <v>887</v>
      </c>
      <c r="L1268" s="1" t="s">
        <v>266</v>
      </c>
      <c r="M1268" s="1" t="s">
        <v>47</v>
      </c>
      <c r="N1268" s="1" t="s">
        <v>448</v>
      </c>
      <c r="O1268" s="1" t="s">
        <v>194</v>
      </c>
      <c r="P1268" s="1" t="s">
        <v>199</v>
      </c>
      <c r="Q1268" s="1" t="s">
        <v>449</v>
      </c>
      <c r="R1268" s="1" t="s">
        <v>48</v>
      </c>
      <c r="S1268" s="1" t="s">
        <v>79</v>
      </c>
      <c r="T1268" s="1" t="s">
        <v>235</v>
      </c>
      <c r="U1268" s="2" t="d">
        <v>2019-11-16T10:57:59.99999981839210125</v>
      </c>
      <c r="V1268">
        <v>60</v>
      </c>
      <c r="W1268">
        <v>60</v>
      </c>
      <c r="X1268">
        <v>18</v>
      </c>
      <c r="Y1268">
        <v>23.59</v>
      </c>
      <c r="Z1268">
        <v>10</v>
      </c>
      <c r="AA1268" s="1" t="s">
        <v>65</v>
      </c>
      <c r="AB1268">
        <v>9</v>
      </c>
      <c r="AC1268">
        <v>0</v>
      </c>
      <c r="AD1268" s="1" t="s">
        <v>819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s="1" t="s">
        <v>51</v>
      </c>
      <c r="AS1268" s="1" t="s">
        <v>51</v>
      </c>
      <c r="AT1268" s="1" t="s">
        <v>51</v>
      </c>
      <c r="AU1268" s="1" t="s">
        <v>51</v>
      </c>
    </row>
    <row r="1269" spans="1:47" x14ac:dyDescent="0.25">
      <c r="A1269" s="1" t="s">
        <v>6301</v>
      </c>
      <c r="B1269">
        <v>3</v>
      </c>
      <c r="C1269" s="2" t="d">
        <v>2019-11-16T12:21:45.99999977275729125</v>
      </c>
      <c r="D1269" s="2" t="d">
        <v>2019-11-16T12:51:15.99999988451600025</v>
      </c>
      <c r="E1269">
        <v>39.899299999999997</v>
      </c>
      <c r="F1269">
        <v>-104.98796</v>
      </c>
      <c r="G1269">
        <v>39.899299999999997</v>
      </c>
      <c r="H1269">
        <v>-104.98796</v>
      </c>
      <c r="I1269">
        <v>0</v>
      </c>
      <c r="J1269" s="1" t="s">
        <v>442</v>
      </c>
      <c r="L1269" s="1" t="s">
        <v>195</v>
      </c>
      <c r="M1269" s="1" t="s">
        <v>47</v>
      </c>
      <c r="N1269" s="1" t="s">
        <v>131</v>
      </c>
      <c r="O1269" s="1" t="s">
        <v>147</v>
      </c>
      <c r="P1269" s="1" t="s">
        <v>199</v>
      </c>
      <c r="Q1269" s="1" t="s">
        <v>440</v>
      </c>
      <c r="R1269" s="1" t="s">
        <v>48</v>
      </c>
      <c r="S1269" s="1" t="s">
        <v>79</v>
      </c>
      <c r="T1269" s="1" t="s">
        <v>206</v>
      </c>
      <c r="U1269" s="2" t="d">
        <v>2019-11-16T12:45:00.000</v>
      </c>
      <c r="V1269">
        <v>63</v>
      </c>
      <c r="W1269">
        <v>63</v>
      </c>
      <c r="X1269">
        <v>20</v>
      </c>
      <c r="Y1269">
        <v>24.37</v>
      </c>
      <c r="Z1269">
        <v>30</v>
      </c>
      <c r="AA1269" s="1" t="s">
        <v>57</v>
      </c>
      <c r="AB1269">
        <v>20</v>
      </c>
      <c r="AC1269">
        <v>0</v>
      </c>
      <c r="AD1269" s="1" t="s">
        <v>1068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s="1" t="s">
        <v>51</v>
      </c>
      <c r="AS1269" s="1" t="s">
        <v>51</v>
      </c>
      <c r="AT1269" s="1" t="s">
        <v>51</v>
      </c>
      <c r="AU1269" s="1" t="s">
        <v>51</v>
      </c>
    </row>
    <row r="1270" spans="1:47" x14ac:dyDescent="0.25">
      <c r="A1270" s="1" t="s">
        <v>1198</v>
      </c>
      <c r="B1270">
        <v>3</v>
      </c>
      <c r="C1270" s="2" t="d">
        <v>2019-11-16T11:42:00.99999985657632300</v>
      </c>
      <c r="D1270" s="2" t="d">
        <v>2019-11-16T12:11:18.000000072643160850</v>
      </c>
      <c r="E1270">
        <v>40.230319999999999</v>
      </c>
      <c r="F1270">
        <v>-104.98026</v>
      </c>
      <c r="G1270">
        <v>40.230319999999999</v>
      </c>
      <c r="H1270">
        <v>-104.98026</v>
      </c>
      <c r="I1270">
        <v>0</v>
      </c>
      <c r="J1270" s="1" t="s">
        <v>265</v>
      </c>
      <c r="L1270" s="1" t="s">
        <v>196</v>
      </c>
      <c r="M1270" s="1" t="s">
        <v>47</v>
      </c>
      <c r="N1270" s="1" t="s">
        <v>631</v>
      </c>
      <c r="O1270" s="1" t="s">
        <v>210</v>
      </c>
      <c r="P1270" s="1" t="s">
        <v>199</v>
      </c>
      <c r="Q1270" s="1" t="s">
        <v>632</v>
      </c>
      <c r="R1270" s="1" t="s">
        <v>48</v>
      </c>
      <c r="S1270" s="1" t="s">
        <v>79</v>
      </c>
      <c r="T1270" s="1" t="s">
        <v>212</v>
      </c>
      <c r="U1270" s="2" t="d">
        <v>2019-11-16T11:35:00.00000013969838625</v>
      </c>
      <c r="V1270">
        <v>67</v>
      </c>
      <c r="W1270">
        <v>67</v>
      </c>
      <c r="X1270">
        <v>20</v>
      </c>
      <c r="Y1270">
        <v>24.94</v>
      </c>
      <c r="Z1270">
        <v>10</v>
      </c>
      <c r="AA1270" s="1" t="s">
        <v>60</v>
      </c>
      <c r="AB1270">
        <v>7</v>
      </c>
      <c r="AC1270">
        <v>0</v>
      </c>
      <c r="AD1270" s="1" t="s">
        <v>1068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s="1" t="s">
        <v>51</v>
      </c>
      <c r="AS1270" s="1" t="s">
        <v>51</v>
      </c>
      <c r="AT1270" s="1" t="s">
        <v>51</v>
      </c>
      <c r="AU1270" s="1" t="s">
        <v>51</v>
      </c>
    </row>
    <row r="1271" spans="1:47" x14ac:dyDescent="0.25">
      <c r="A1271" s="1" t="s">
        <v>9130</v>
      </c>
      <c r="B1271">
        <v>2</v>
      </c>
      <c r="C1271" s="2" t="d">
        <v>2019-11-16T12:23:16.000000066123903050</v>
      </c>
      <c r="D1271" s="2" t="d">
        <v>2019-11-16T12:53:05.99999982398003400</v>
      </c>
      <c r="E1271">
        <v>39.871859999999998</v>
      </c>
      <c r="F1271">
        <v>-104.9877</v>
      </c>
      <c r="G1271">
        <v>39.862769999999998</v>
      </c>
      <c r="H1271">
        <v>-104.98771000000001</v>
      </c>
      <c r="I1271">
        <v>0.628</v>
      </c>
      <c r="J1271" s="1" t="s">
        <v>934</v>
      </c>
      <c r="L1271" s="1" t="s">
        <v>196</v>
      </c>
      <c r="M1271" s="1" t="s">
        <v>47</v>
      </c>
      <c r="N1271" s="1" t="s">
        <v>131</v>
      </c>
      <c r="O1271" s="1" t="s">
        <v>147</v>
      </c>
      <c r="P1271" s="1" t="s">
        <v>199</v>
      </c>
      <c r="Q1271" s="1" t="s">
        <v>205</v>
      </c>
      <c r="R1271" s="1" t="s">
        <v>48</v>
      </c>
      <c r="S1271" s="1" t="s">
        <v>79</v>
      </c>
      <c r="T1271" s="1" t="s">
        <v>206</v>
      </c>
      <c r="U1271" s="2" t="d">
        <v>2019-11-16T12:45:00.000</v>
      </c>
      <c r="V1271">
        <v>63</v>
      </c>
      <c r="W1271">
        <v>63</v>
      </c>
      <c r="X1271">
        <v>20</v>
      </c>
      <c r="Y1271">
        <v>24.37</v>
      </c>
      <c r="Z1271">
        <v>30</v>
      </c>
      <c r="AA1271" s="1" t="s">
        <v>57</v>
      </c>
      <c r="AB1271">
        <v>20</v>
      </c>
      <c r="AC1271">
        <v>0</v>
      </c>
      <c r="AD1271" s="1" t="s">
        <v>1068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s="1" t="s">
        <v>51</v>
      </c>
      <c r="AS1271" s="1" t="s">
        <v>51</v>
      </c>
      <c r="AT1271" s="1" t="s">
        <v>51</v>
      </c>
      <c r="AU1271" s="1" t="s">
        <v>51</v>
      </c>
    </row>
    <row r="1272" spans="1:47" x14ac:dyDescent="0.25">
      <c r="A1272" s="1" t="s">
        <v>915</v>
      </c>
      <c r="B1272">
        <v>3</v>
      </c>
      <c r="C1272" s="2" t="d">
        <v>2019-11-16T12:49:29.00000001769512600</v>
      </c>
      <c r="D1272" s="2" t="d">
        <v>2019-11-16T13:19:16.999999936670064675</v>
      </c>
      <c r="E1272">
        <v>39.256929999999997</v>
      </c>
      <c r="F1272">
        <v>-104.88999</v>
      </c>
      <c r="G1272">
        <v>39.256929999999997</v>
      </c>
      <c r="H1272">
        <v>-104.88999</v>
      </c>
      <c r="I1272">
        <v>0</v>
      </c>
      <c r="J1272" s="1" t="s">
        <v>450</v>
      </c>
      <c r="L1272" s="1" t="s">
        <v>195</v>
      </c>
      <c r="M1272" s="1" t="s">
        <v>47</v>
      </c>
      <c r="N1272" s="1" t="s">
        <v>192</v>
      </c>
      <c r="O1272" s="1" t="s">
        <v>121</v>
      </c>
      <c r="P1272" s="1" t="s">
        <v>199</v>
      </c>
      <c r="Q1272" s="1" t="s">
        <v>334</v>
      </c>
      <c r="R1272" s="1" t="s">
        <v>48</v>
      </c>
      <c r="S1272" s="1" t="s">
        <v>79</v>
      </c>
      <c r="T1272" s="1" t="s">
        <v>224</v>
      </c>
      <c r="U1272" s="2" t="d">
        <v>2019-11-16T12:47:59.9999999580904875</v>
      </c>
      <c r="V1272">
        <v>54</v>
      </c>
      <c r="W1272">
        <v>54</v>
      </c>
      <c r="X1272">
        <v>28</v>
      </c>
      <c r="Y1272">
        <v>23.15</v>
      </c>
      <c r="Z1272">
        <v>10</v>
      </c>
      <c r="AA1272" s="1" t="s">
        <v>61</v>
      </c>
      <c r="AB1272">
        <v>9</v>
      </c>
      <c r="AC1272">
        <v>0</v>
      </c>
      <c r="AD1272" s="1" t="s">
        <v>819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s="1" t="s">
        <v>51</v>
      </c>
      <c r="AS1272" s="1" t="s">
        <v>51</v>
      </c>
      <c r="AT1272" s="1" t="s">
        <v>51</v>
      </c>
      <c r="AU1272" s="1" t="s">
        <v>51</v>
      </c>
    </row>
    <row r="1273" spans="1:47" x14ac:dyDescent="0.25">
      <c r="A1273" s="1" t="s">
        <v>9131</v>
      </c>
      <c r="B1273">
        <v>2</v>
      </c>
      <c r="C1273" s="2" t="d">
        <v>2019-11-16T14:10:29.99999974854290475</v>
      </c>
      <c r="D1273" s="2" t="d">
        <v>2019-11-16T14:39:15.00000002793967725</v>
      </c>
      <c r="E1273">
        <v>39.248330000000003</v>
      </c>
      <c r="F1273">
        <v>-104.8835</v>
      </c>
      <c r="G1273">
        <v>39.251139999999999</v>
      </c>
      <c r="H1273">
        <v>-104.88571</v>
      </c>
      <c r="I1273">
        <v>0.22700000000000001</v>
      </c>
      <c r="J1273" s="1" t="s">
        <v>2116</v>
      </c>
      <c r="L1273" s="1" t="s">
        <v>266</v>
      </c>
      <c r="M1273" s="1" t="s">
        <v>47</v>
      </c>
      <c r="N1273" s="1" t="s">
        <v>192</v>
      </c>
      <c r="O1273" s="1" t="s">
        <v>121</v>
      </c>
      <c r="P1273" s="1" t="s">
        <v>199</v>
      </c>
      <c r="Q1273" s="1" t="s">
        <v>334</v>
      </c>
      <c r="R1273" s="1" t="s">
        <v>48</v>
      </c>
      <c r="S1273" s="1" t="s">
        <v>79</v>
      </c>
      <c r="T1273" s="1" t="s">
        <v>224</v>
      </c>
      <c r="U1273" s="2" t="d">
        <v>2019-11-16T14:12:00.0000000419095125</v>
      </c>
      <c r="V1273">
        <v>54</v>
      </c>
      <c r="W1273">
        <v>54</v>
      </c>
      <c r="X1273">
        <v>28</v>
      </c>
      <c r="Y1273">
        <v>23.14</v>
      </c>
      <c r="Z1273">
        <v>10</v>
      </c>
      <c r="AA1273" s="1" t="s">
        <v>65</v>
      </c>
      <c r="AB1273">
        <v>8</v>
      </c>
      <c r="AC1273">
        <v>0</v>
      </c>
      <c r="AD1273" s="1" t="s">
        <v>1068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s="1" t="s">
        <v>51</v>
      </c>
      <c r="AS1273" s="1" t="s">
        <v>51</v>
      </c>
      <c r="AT1273" s="1" t="s">
        <v>51</v>
      </c>
      <c r="AU1273" s="1" t="s">
        <v>51</v>
      </c>
    </row>
    <row r="1274" spans="1:47" x14ac:dyDescent="0.25">
      <c r="A1274" s="1" t="s">
        <v>6302</v>
      </c>
      <c r="B1274">
        <v>3</v>
      </c>
      <c r="C1274" s="2" t="d">
        <v>2019-11-16T14:39:45.99999973084777875</v>
      </c>
      <c r="D1274" s="2" t="d">
        <v>2019-11-16T15:09:15.99999984260648775</v>
      </c>
      <c r="E1274">
        <v>39.797939999999997</v>
      </c>
      <c r="F1274">
        <v>-104.98667</v>
      </c>
      <c r="G1274">
        <v>39.797939999999997</v>
      </c>
      <c r="H1274">
        <v>-104.98667</v>
      </c>
      <c r="I1274">
        <v>0</v>
      </c>
      <c r="J1274" s="1" t="s">
        <v>556</v>
      </c>
      <c r="L1274" s="1" t="s">
        <v>195</v>
      </c>
      <c r="M1274" s="1" t="s">
        <v>47</v>
      </c>
      <c r="N1274" s="1" t="s">
        <v>131</v>
      </c>
      <c r="O1274" s="1" t="s">
        <v>147</v>
      </c>
      <c r="P1274" s="1" t="s">
        <v>199</v>
      </c>
      <c r="Q1274" s="1" t="s">
        <v>247</v>
      </c>
      <c r="R1274" s="1" t="s">
        <v>48</v>
      </c>
      <c r="S1274" s="1" t="s">
        <v>79</v>
      </c>
      <c r="T1274" s="1" t="s">
        <v>206</v>
      </c>
      <c r="U1274" s="2" t="d">
        <v>2019-11-16T14:49:59.99999993015081025</v>
      </c>
      <c r="V1274">
        <v>63</v>
      </c>
      <c r="W1274">
        <v>63</v>
      </c>
      <c r="X1274">
        <v>20</v>
      </c>
      <c r="Y1274">
        <v>24.37</v>
      </c>
      <c r="Z1274">
        <v>30</v>
      </c>
      <c r="AA1274" s="1" t="s">
        <v>57</v>
      </c>
      <c r="AB1274">
        <v>21</v>
      </c>
      <c r="AC1274">
        <v>0</v>
      </c>
      <c r="AD1274" s="1" t="s">
        <v>1216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s="1" t="s">
        <v>51</v>
      </c>
      <c r="AS1274" s="1" t="s">
        <v>51</v>
      </c>
      <c r="AT1274" s="1" t="s">
        <v>51</v>
      </c>
      <c r="AU1274" s="1" t="s">
        <v>51</v>
      </c>
    </row>
    <row r="1275" spans="1:47" x14ac:dyDescent="0.25">
      <c r="A1275" s="1" t="s">
        <v>6303</v>
      </c>
      <c r="B1275">
        <v>3</v>
      </c>
      <c r="C1275" s="2" t="d">
        <v>2019-11-16T14:39:45.99999973084777875</v>
      </c>
      <c r="D1275" s="2" t="d">
        <v>2019-11-16T15:09:15.99999984260648775</v>
      </c>
      <c r="E1275">
        <v>39.797939999999997</v>
      </c>
      <c r="F1275">
        <v>-104.98667</v>
      </c>
      <c r="G1275">
        <v>39.797939999999997</v>
      </c>
      <c r="H1275">
        <v>-104.98667</v>
      </c>
      <c r="I1275">
        <v>0</v>
      </c>
      <c r="J1275" s="1" t="s">
        <v>556</v>
      </c>
      <c r="L1275" s="1" t="s">
        <v>195</v>
      </c>
      <c r="M1275" s="1" t="s">
        <v>47</v>
      </c>
      <c r="N1275" s="1" t="s">
        <v>131</v>
      </c>
      <c r="O1275" s="1" t="s">
        <v>147</v>
      </c>
      <c r="P1275" s="1" t="s">
        <v>199</v>
      </c>
      <c r="Q1275" s="1" t="s">
        <v>247</v>
      </c>
      <c r="R1275" s="1" t="s">
        <v>48</v>
      </c>
      <c r="S1275" s="1" t="s">
        <v>79</v>
      </c>
      <c r="T1275" s="1" t="s">
        <v>206</v>
      </c>
      <c r="U1275" s="2" t="d">
        <v>2019-11-16T14:49:59.99999993015081025</v>
      </c>
      <c r="V1275">
        <v>63</v>
      </c>
      <c r="W1275">
        <v>63</v>
      </c>
      <c r="X1275">
        <v>20</v>
      </c>
      <c r="Y1275">
        <v>24.37</v>
      </c>
      <c r="Z1275">
        <v>30</v>
      </c>
      <c r="AA1275" s="1" t="s">
        <v>57</v>
      </c>
      <c r="AB1275">
        <v>21</v>
      </c>
      <c r="AC1275">
        <v>0</v>
      </c>
      <c r="AD1275" s="1" t="s">
        <v>1216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s="1" t="s">
        <v>51</v>
      </c>
      <c r="AS1275" s="1" t="s">
        <v>51</v>
      </c>
      <c r="AT1275" s="1" t="s">
        <v>51</v>
      </c>
      <c r="AU1275" s="1" t="s">
        <v>51</v>
      </c>
    </row>
    <row r="1276" spans="1:47" x14ac:dyDescent="0.25">
      <c r="A1276" s="1" t="s">
        <v>1000</v>
      </c>
      <c r="B1276">
        <v>3</v>
      </c>
      <c r="C1276" s="2" t="d">
        <v>2019-11-16T15:49:29.00000001769512600</v>
      </c>
      <c r="D1276" s="2" t="d">
        <v>2019-11-16T16:19:15.999999702908098800</v>
      </c>
      <c r="E1276">
        <v>39.61985</v>
      </c>
      <c r="F1276">
        <v>-104.89914</v>
      </c>
      <c r="G1276">
        <v>39.61985</v>
      </c>
      <c r="H1276">
        <v>-104.89914</v>
      </c>
      <c r="I1276">
        <v>0</v>
      </c>
      <c r="J1276" s="1" t="s">
        <v>565</v>
      </c>
      <c r="L1276" s="1" t="s">
        <v>266</v>
      </c>
      <c r="M1276" s="1" t="s">
        <v>47</v>
      </c>
      <c r="N1276" s="1" t="s">
        <v>127</v>
      </c>
      <c r="O1276" s="1" t="s">
        <v>202</v>
      </c>
      <c r="P1276" s="1" t="s">
        <v>199</v>
      </c>
      <c r="Q1276" s="1" t="s">
        <v>428</v>
      </c>
      <c r="R1276" s="1" t="s">
        <v>48</v>
      </c>
      <c r="S1276" s="1" t="s">
        <v>79</v>
      </c>
      <c r="T1276" s="1" t="s">
        <v>201</v>
      </c>
      <c r="U1276" s="2" t="d">
        <v>2019-11-16T15:53:00.00000030733644975</v>
      </c>
      <c r="V1276">
        <v>58</v>
      </c>
      <c r="W1276">
        <v>58</v>
      </c>
      <c r="X1276">
        <v>26</v>
      </c>
      <c r="Y1276">
        <v>24.18</v>
      </c>
      <c r="Z1276">
        <v>10</v>
      </c>
      <c r="AA1276" s="1" t="s">
        <v>61</v>
      </c>
      <c r="AB1276">
        <v>12</v>
      </c>
      <c r="AC1276">
        <v>0</v>
      </c>
      <c r="AD1276" s="1" t="s">
        <v>966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s="1" t="s">
        <v>51</v>
      </c>
      <c r="AS1276" s="1" t="s">
        <v>51</v>
      </c>
      <c r="AT1276" s="1" t="s">
        <v>51</v>
      </c>
      <c r="AU1276" s="1" t="s">
        <v>51</v>
      </c>
    </row>
    <row r="1277" spans="1:47" x14ac:dyDescent="0.25">
      <c r="A1277" s="1" t="s">
        <v>2824</v>
      </c>
      <c r="B1277">
        <v>4</v>
      </c>
      <c r="C1277" s="2" t="d">
        <v>2019-11-16T17:26:16.0000002337619662125</v>
      </c>
      <c r="D1277" s="2" t="d">
        <v>2019-11-16T17:53:57.00000001117587225</v>
      </c>
      <c r="E1277">
        <v>39.628619999999998</v>
      </c>
      <c r="F1277">
        <v>-106.41938</v>
      </c>
      <c r="G1277">
        <v>39.6447</v>
      </c>
      <c r="H1277">
        <v>-106.38046</v>
      </c>
      <c r="I1277">
        <v>2.35</v>
      </c>
      <c r="J1277" s="1" t="s">
        <v>2825</v>
      </c>
      <c r="L1277" s="1" t="s">
        <v>133</v>
      </c>
      <c r="M1277" s="1" t="s">
        <v>47</v>
      </c>
      <c r="N1277" s="1" t="s">
        <v>501</v>
      </c>
      <c r="O1277" s="1" t="s">
        <v>502</v>
      </c>
      <c r="P1277" s="1" t="s">
        <v>199</v>
      </c>
      <c r="Q1277" s="1" t="s">
        <v>503</v>
      </c>
      <c r="R1277" s="1" t="s">
        <v>48</v>
      </c>
      <c r="S1277" s="1" t="s">
        <v>79</v>
      </c>
      <c r="T1277" s="1" t="s">
        <v>504</v>
      </c>
      <c r="U1277" s="2" t="d">
        <v>2019-11-16T17:52:59.99999988824129100</v>
      </c>
      <c r="V1277">
        <v>32</v>
      </c>
      <c r="W1277">
        <v>25</v>
      </c>
      <c r="X1277">
        <v>56</v>
      </c>
      <c r="Y1277">
        <v>20.84</v>
      </c>
      <c r="Z1277">
        <v>10</v>
      </c>
      <c r="AA1277" s="1" t="s">
        <v>65</v>
      </c>
      <c r="AB1277">
        <v>8</v>
      </c>
      <c r="AC1277">
        <v>0</v>
      </c>
      <c r="AD1277" s="1" t="s">
        <v>966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s="1" t="s">
        <v>53</v>
      </c>
      <c r="AS1277" s="1" t="s">
        <v>53</v>
      </c>
      <c r="AT1277" s="1" t="s">
        <v>51</v>
      </c>
      <c r="AU1277" s="1" t="s">
        <v>51</v>
      </c>
    </row>
    <row r="1278" spans="1:47" x14ac:dyDescent="0.25">
      <c r="A1278" s="1" t="s">
        <v>2880</v>
      </c>
      <c r="B1278">
        <v>4</v>
      </c>
      <c r="C1278" s="2" t="d">
        <v>2019-11-16T17:00:00.00000020954757600</v>
      </c>
      <c r="D1278" s="2" t="d">
        <v>2019-11-16T21:59:43.99999982211738525</v>
      </c>
      <c r="E1278">
        <v>39.643450000000001</v>
      </c>
      <c r="F1278">
        <v>-106.37394999999999</v>
      </c>
      <c r="G1278">
        <v>39.629820000000002</v>
      </c>
      <c r="H1278">
        <v>-106.41783</v>
      </c>
      <c r="I1278">
        <v>2.5179999999999998</v>
      </c>
      <c r="J1278" s="1" t="s">
        <v>2881</v>
      </c>
      <c r="L1278" s="1" t="s">
        <v>129</v>
      </c>
      <c r="M1278" s="1" t="s">
        <v>47</v>
      </c>
      <c r="N1278" s="1" t="s">
        <v>501</v>
      </c>
      <c r="O1278" s="1" t="s">
        <v>502</v>
      </c>
      <c r="P1278" s="1" t="s">
        <v>199</v>
      </c>
      <c r="Q1278" s="1" t="s">
        <v>503</v>
      </c>
      <c r="R1278" s="1" t="s">
        <v>48</v>
      </c>
      <c r="S1278" s="1" t="s">
        <v>79</v>
      </c>
      <c r="T1278" s="1" t="s">
        <v>504</v>
      </c>
      <c r="U1278" s="2" t="d">
        <v>2019-11-16T16:53:00.000000097788870375</v>
      </c>
      <c r="V1278">
        <v>36</v>
      </c>
      <c r="W1278">
        <v>26</v>
      </c>
      <c r="X1278">
        <v>46</v>
      </c>
      <c r="Y1278">
        <v>20.82</v>
      </c>
      <c r="Z1278">
        <v>10</v>
      </c>
      <c r="AA1278" s="1" t="s">
        <v>71</v>
      </c>
      <c r="AB1278">
        <v>16</v>
      </c>
      <c r="AC1278">
        <v>0</v>
      </c>
      <c r="AD1278" s="1" t="s">
        <v>966</v>
      </c>
      <c r="AE1278" t="b">
        <v>0</v>
      </c>
      <c r="AF1278" t="b">
        <v>0</v>
      </c>
      <c r="AG1278" t="b">
        <v>0</v>
      </c>
      <c r="AH1278" t="b">
        <v>0</v>
      </c>
      <c r="AI1278" t="b">
        <v>1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s="1" t="s">
        <v>53</v>
      </c>
      <c r="AS1278" s="1" t="s">
        <v>51</v>
      </c>
      <c r="AT1278" s="1" t="s">
        <v>51</v>
      </c>
      <c r="AU1278" s="1" t="s">
        <v>51</v>
      </c>
    </row>
    <row r="1279" spans="1:47" x14ac:dyDescent="0.25">
      <c r="A1279" s="1" t="s">
        <v>1029</v>
      </c>
      <c r="B1279">
        <v>3</v>
      </c>
      <c r="C1279" s="2" t="d">
        <v>2019-11-16T17:25:28.99999993387609425</v>
      </c>
      <c r="D1279" s="2" t="d">
        <v>2019-11-16T17:55:18.00000008661300150</v>
      </c>
      <c r="E1279">
        <v>39.18045</v>
      </c>
      <c r="F1279">
        <v>-104.85008000000001</v>
      </c>
      <c r="G1279">
        <v>39.18045</v>
      </c>
      <c r="H1279">
        <v>-104.85008000000001</v>
      </c>
      <c r="I1279">
        <v>0</v>
      </c>
      <c r="J1279" s="1" t="s">
        <v>456</v>
      </c>
      <c r="L1279" s="1" t="s">
        <v>195</v>
      </c>
      <c r="M1279" s="1" t="s">
        <v>47</v>
      </c>
      <c r="N1279" s="1" t="s">
        <v>86</v>
      </c>
      <c r="O1279" s="1" t="s">
        <v>121</v>
      </c>
      <c r="P1279" s="1" t="s">
        <v>199</v>
      </c>
      <c r="Q1279" s="1" t="s">
        <v>223</v>
      </c>
      <c r="R1279" s="1" t="s">
        <v>48</v>
      </c>
      <c r="S1279" s="1" t="s">
        <v>79</v>
      </c>
      <c r="T1279" s="1" t="s">
        <v>224</v>
      </c>
      <c r="U1279" s="2" t="d">
        <v>2019-11-16T17:29:00.00000022351741800</v>
      </c>
      <c r="V1279">
        <v>45</v>
      </c>
      <c r="W1279">
        <v>38</v>
      </c>
      <c r="X1279">
        <v>49</v>
      </c>
      <c r="Y1279">
        <v>23.22</v>
      </c>
      <c r="Z1279">
        <v>10</v>
      </c>
      <c r="AA1279" s="1" t="s">
        <v>61</v>
      </c>
      <c r="AB1279">
        <v>13</v>
      </c>
      <c r="AC1279">
        <v>0</v>
      </c>
      <c r="AD1279" s="1" t="s">
        <v>966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s="1" t="s">
        <v>53</v>
      </c>
      <c r="AS1279" s="1" t="s">
        <v>53</v>
      </c>
      <c r="AT1279" s="1" t="s">
        <v>51</v>
      </c>
      <c r="AU1279" s="1" t="s">
        <v>51</v>
      </c>
    </row>
    <row r="1280" spans="1:47" x14ac:dyDescent="0.25">
      <c r="A1280" s="1" t="s">
        <v>2826</v>
      </c>
      <c r="B1280">
        <v>4</v>
      </c>
      <c r="C1280" s="2" t="d">
        <v>2019-11-16T17:26:16.0000002337619662125</v>
      </c>
      <c r="D1280" s="2" t="d">
        <v>2019-11-16T17:53:57.00000001117587225</v>
      </c>
      <c r="E1280">
        <v>39.644939999999998</v>
      </c>
      <c r="F1280">
        <v>-106.38055</v>
      </c>
      <c r="G1280">
        <v>39.628959999999999</v>
      </c>
      <c r="H1280">
        <v>-106.41923</v>
      </c>
      <c r="I1280">
        <v>2.3359999999999999</v>
      </c>
      <c r="J1280" s="1" t="s">
        <v>2827</v>
      </c>
      <c r="L1280" s="1" t="s">
        <v>137</v>
      </c>
      <c r="M1280" s="1" t="s">
        <v>47</v>
      </c>
      <c r="N1280" s="1" t="s">
        <v>501</v>
      </c>
      <c r="O1280" s="1" t="s">
        <v>502</v>
      </c>
      <c r="P1280" s="1" t="s">
        <v>199</v>
      </c>
      <c r="Q1280" s="1" t="s">
        <v>503</v>
      </c>
      <c r="R1280" s="1" t="s">
        <v>48</v>
      </c>
      <c r="S1280" s="1" t="s">
        <v>79</v>
      </c>
      <c r="T1280" s="1" t="s">
        <v>504</v>
      </c>
      <c r="U1280" s="2" t="d">
        <v>2019-11-16T17:52:59.99999988824129100</v>
      </c>
      <c r="V1280">
        <v>32</v>
      </c>
      <c r="W1280">
        <v>25</v>
      </c>
      <c r="X1280">
        <v>56</v>
      </c>
      <c r="Y1280">
        <v>20.84</v>
      </c>
      <c r="Z1280">
        <v>10</v>
      </c>
      <c r="AA1280" s="1" t="s">
        <v>65</v>
      </c>
      <c r="AB1280">
        <v>8</v>
      </c>
      <c r="AC1280">
        <v>0</v>
      </c>
      <c r="AD1280" s="1" t="s">
        <v>966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s="1" t="s">
        <v>53</v>
      </c>
      <c r="AS1280" s="1" t="s">
        <v>53</v>
      </c>
      <c r="AT1280" s="1" t="s">
        <v>51</v>
      </c>
      <c r="AU1280" s="1" t="s">
        <v>51</v>
      </c>
    </row>
    <row r="1281" spans="1:47" x14ac:dyDescent="0.25">
      <c r="A1281" s="1" t="s">
        <v>1232</v>
      </c>
      <c r="B1281">
        <v>3</v>
      </c>
      <c r="C1281" s="2" t="d">
        <v>2019-11-16T18:39:44.99999991618096825</v>
      </c>
      <c r="D1281" s="2" t="d">
        <v>2019-11-16T19:09:16.99999986682087425</v>
      </c>
      <c r="E1281">
        <v>39.138179999999998</v>
      </c>
      <c r="F1281">
        <v>-104.86255</v>
      </c>
      <c r="G1281">
        <v>39.138179999999998</v>
      </c>
      <c r="H1281">
        <v>-104.86255</v>
      </c>
      <c r="I1281">
        <v>0</v>
      </c>
      <c r="J1281" s="1" t="s">
        <v>402</v>
      </c>
      <c r="L1281" s="1" t="s">
        <v>196</v>
      </c>
      <c r="M1281" s="1" t="s">
        <v>47</v>
      </c>
      <c r="N1281" s="1" t="s">
        <v>86</v>
      </c>
      <c r="O1281" s="1" t="s">
        <v>121</v>
      </c>
      <c r="P1281" s="1" t="s">
        <v>199</v>
      </c>
      <c r="Q1281" s="1" t="s">
        <v>223</v>
      </c>
      <c r="R1281" s="1" t="s">
        <v>48</v>
      </c>
      <c r="S1281" s="1" t="s">
        <v>79</v>
      </c>
      <c r="T1281" s="1" t="s">
        <v>224</v>
      </c>
      <c r="U1281" s="2" t="d">
        <v>2019-11-16T18:30:59.99999977648258200</v>
      </c>
      <c r="V1281">
        <v>34</v>
      </c>
      <c r="W1281">
        <v>22</v>
      </c>
      <c r="X1281">
        <v>93</v>
      </c>
      <c r="Y1281">
        <v>23.27</v>
      </c>
      <c r="Z1281">
        <v>10</v>
      </c>
      <c r="AA1281" s="1" t="s">
        <v>58</v>
      </c>
      <c r="AB1281">
        <v>21</v>
      </c>
      <c r="AC1281">
        <v>0</v>
      </c>
      <c r="AD1281" s="1" t="s">
        <v>1233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s="1" t="s">
        <v>53</v>
      </c>
      <c r="AS1281" s="1" t="s">
        <v>53</v>
      </c>
      <c r="AT1281" s="1" t="s">
        <v>53</v>
      </c>
      <c r="AU1281" s="1" t="s">
        <v>53</v>
      </c>
    </row>
    <row r="1282" spans="1:47" x14ac:dyDescent="0.25">
      <c r="A1282" s="1" t="s">
        <v>2737</v>
      </c>
      <c r="B1282">
        <v>4</v>
      </c>
      <c r="C1282" s="2" t="d">
        <v>2019-11-16T22:07:28.99999976623803075</v>
      </c>
      <c r="D1282" s="2" t="d">
        <v>2019-11-16T22:36:07.00000029522925650</v>
      </c>
      <c r="E1282">
        <v>39.628619999999998</v>
      </c>
      <c r="F1282">
        <v>-106.41938</v>
      </c>
      <c r="G1282">
        <v>39.644550000000002</v>
      </c>
      <c r="H1282">
        <v>-106.37979</v>
      </c>
      <c r="I1282">
        <v>2.3769999999999998</v>
      </c>
      <c r="J1282" s="1" t="s">
        <v>2721</v>
      </c>
      <c r="L1282" s="1" t="s">
        <v>133</v>
      </c>
      <c r="M1282" s="1" t="s">
        <v>47</v>
      </c>
      <c r="N1282" s="1" t="s">
        <v>501</v>
      </c>
      <c r="O1282" s="1" t="s">
        <v>502</v>
      </c>
      <c r="P1282" s="1" t="s">
        <v>199</v>
      </c>
      <c r="Q1282" s="1" t="s">
        <v>503</v>
      </c>
      <c r="R1282" s="1" t="s">
        <v>48</v>
      </c>
      <c r="S1282" s="1" t="s">
        <v>79</v>
      </c>
      <c r="T1282" s="1" t="s">
        <v>504</v>
      </c>
      <c r="U1282" s="2" t="d">
        <v>2019-11-16T21:53:00.00000030733644975</v>
      </c>
      <c r="V1282">
        <v>26</v>
      </c>
      <c r="W1282">
        <v>19</v>
      </c>
      <c r="X1282">
        <v>81</v>
      </c>
      <c r="Y1282">
        <v>20.88</v>
      </c>
      <c r="Z1282">
        <v>10</v>
      </c>
      <c r="AA1282" s="1" t="s">
        <v>58</v>
      </c>
      <c r="AB1282">
        <v>6</v>
      </c>
      <c r="AC1282">
        <v>0</v>
      </c>
      <c r="AD1282" s="1" t="s">
        <v>966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s="1" t="s">
        <v>53</v>
      </c>
      <c r="AS1282" s="1" t="s">
        <v>53</v>
      </c>
      <c r="AT1282" s="1" t="s">
        <v>53</v>
      </c>
      <c r="AU1282" s="1" t="s">
        <v>53</v>
      </c>
    </row>
    <row r="1283" spans="1:47" x14ac:dyDescent="0.25">
      <c r="A1283" s="1" t="s">
        <v>798</v>
      </c>
      <c r="B1283">
        <v>3</v>
      </c>
      <c r="C1283" s="2" t="d">
        <v>2019-11-17T01:15:43.999999808147550</v>
      </c>
      <c r="D1283" s="2" t="d">
        <v>2019-11-17T01:45:12.00000008102506200</v>
      </c>
      <c r="E1283">
        <v>39.632170000000002</v>
      </c>
      <c r="F1283">
        <v>-104.90595999999999</v>
      </c>
      <c r="G1283">
        <v>39.632170000000002</v>
      </c>
      <c r="H1283">
        <v>-104.90595999999999</v>
      </c>
      <c r="I1283">
        <v>0</v>
      </c>
      <c r="J1283" s="1" t="s">
        <v>221</v>
      </c>
      <c r="L1283" s="1" t="s">
        <v>195</v>
      </c>
      <c r="M1283" s="1" t="s">
        <v>47</v>
      </c>
      <c r="N1283" s="1" t="s">
        <v>131</v>
      </c>
      <c r="O1283" s="1" t="s">
        <v>131</v>
      </c>
      <c r="P1283" s="1" t="s">
        <v>199</v>
      </c>
      <c r="Q1283" s="1" t="s">
        <v>415</v>
      </c>
      <c r="R1283" s="1" t="s">
        <v>48</v>
      </c>
      <c r="S1283" s="1" t="s">
        <v>79</v>
      </c>
      <c r="T1283" s="1" t="s">
        <v>201</v>
      </c>
      <c r="U1283" s="2" t="d">
        <v>2019-11-17T00:53:00.00000030733644975</v>
      </c>
      <c r="V1283">
        <v>30</v>
      </c>
      <c r="W1283">
        <v>25</v>
      </c>
      <c r="X1283">
        <v>85</v>
      </c>
      <c r="Y1283">
        <v>24.33</v>
      </c>
      <c r="Z1283">
        <v>10</v>
      </c>
      <c r="AA1283" s="1" t="s">
        <v>68</v>
      </c>
      <c r="AB1283">
        <v>5</v>
      </c>
      <c r="AC1283">
        <v>0</v>
      </c>
      <c r="AD1283" s="1" t="s">
        <v>50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s="1" t="s">
        <v>53</v>
      </c>
      <c r="AS1283" s="1" t="s">
        <v>53</v>
      </c>
      <c r="AT1283" s="1" t="s">
        <v>53</v>
      </c>
      <c r="AU1283" s="1" t="s">
        <v>53</v>
      </c>
    </row>
    <row r="1284" spans="1:47" x14ac:dyDescent="0.25">
      <c r="A1284" s="1" t="s">
        <v>1104</v>
      </c>
      <c r="B1284">
        <v>3</v>
      </c>
      <c r="C1284" s="2" t="d">
        <v>2019-11-17T05:15:44.000000227242708075</v>
      </c>
      <c r="D1284" s="2" t="d">
        <v>2019-11-17T05:45:05.99999972619116025</v>
      </c>
      <c r="E1284">
        <v>39.63212</v>
      </c>
      <c r="F1284">
        <v>-104.9062</v>
      </c>
      <c r="G1284">
        <v>39.63212</v>
      </c>
      <c r="H1284">
        <v>-104.9062</v>
      </c>
      <c r="I1284">
        <v>0</v>
      </c>
      <c r="J1284" s="1" t="s">
        <v>221</v>
      </c>
      <c r="L1284" s="1" t="s">
        <v>196</v>
      </c>
      <c r="M1284" s="1" t="s">
        <v>47</v>
      </c>
      <c r="N1284" s="1" t="s">
        <v>131</v>
      </c>
      <c r="O1284" s="1" t="s">
        <v>131</v>
      </c>
      <c r="P1284" s="1" t="s">
        <v>199</v>
      </c>
      <c r="Q1284" s="1" t="s">
        <v>415</v>
      </c>
      <c r="R1284" s="1" t="s">
        <v>48</v>
      </c>
      <c r="S1284" s="1" t="s">
        <v>79</v>
      </c>
      <c r="T1284" s="1" t="s">
        <v>201</v>
      </c>
      <c r="U1284" s="2" t="d">
        <v>2019-11-17T04:53:00.000000097788870375</v>
      </c>
      <c r="V1284">
        <v>30</v>
      </c>
      <c r="W1284">
        <v>24</v>
      </c>
      <c r="X1284">
        <v>79</v>
      </c>
      <c r="Y1284">
        <v>24.28</v>
      </c>
      <c r="Z1284">
        <v>10</v>
      </c>
      <c r="AA1284" s="1" t="s">
        <v>68</v>
      </c>
      <c r="AB1284">
        <v>6</v>
      </c>
      <c r="AC1284">
        <v>0</v>
      </c>
      <c r="AD1284" s="1" t="s">
        <v>1068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s="1" t="s">
        <v>53</v>
      </c>
      <c r="AS1284" s="1" t="s">
        <v>53</v>
      </c>
      <c r="AT1284" s="1" t="s">
        <v>53</v>
      </c>
      <c r="AU1284" s="1" t="s">
        <v>51</v>
      </c>
    </row>
    <row r="1285" spans="1:47" x14ac:dyDescent="0.25">
      <c r="A1285" s="1" t="s">
        <v>675</v>
      </c>
      <c r="B1285">
        <v>3</v>
      </c>
      <c r="C1285" s="2" t="d">
        <v>2019-11-17T10:47:14.99999991618096825</v>
      </c>
      <c r="D1285" s="2" t="d">
        <v>2019-11-17T11:17:13.99999989196658175</v>
      </c>
      <c r="E1285">
        <v>37.51567</v>
      </c>
      <c r="F1285">
        <v>-104.69278</v>
      </c>
      <c r="G1285">
        <v>37.51567</v>
      </c>
      <c r="H1285">
        <v>-104.69278</v>
      </c>
      <c r="I1285">
        <v>0</v>
      </c>
      <c r="J1285" s="1" t="s">
        <v>676</v>
      </c>
      <c r="L1285" s="1" t="s">
        <v>195</v>
      </c>
      <c r="M1285" s="1" t="s">
        <v>47</v>
      </c>
      <c r="N1285" s="1" t="s">
        <v>677</v>
      </c>
      <c r="O1285" s="1" t="s">
        <v>515</v>
      </c>
      <c r="P1285" s="1" t="s">
        <v>199</v>
      </c>
      <c r="Q1285" s="1" t="s">
        <v>678</v>
      </c>
      <c r="R1285" s="1" t="s">
        <v>48</v>
      </c>
      <c r="S1285" s="1" t="s">
        <v>79</v>
      </c>
      <c r="T1285" s="1" t="s">
        <v>517</v>
      </c>
      <c r="U1285" s="2" t="d">
        <v>2019-11-17T10:35:59.99999991618096825</v>
      </c>
      <c r="V1285">
        <v>34</v>
      </c>
      <c r="W1285">
        <v>23</v>
      </c>
      <c r="X1285">
        <v>32</v>
      </c>
      <c r="Y1285">
        <v>20.63</v>
      </c>
      <c r="Z1285">
        <v>10</v>
      </c>
      <c r="AA1285" s="1" t="s">
        <v>55</v>
      </c>
      <c r="AB1285">
        <v>18</v>
      </c>
      <c r="AC1285">
        <v>0</v>
      </c>
      <c r="AD1285" s="1" t="s">
        <v>50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s="1" t="s">
        <v>51</v>
      </c>
      <c r="AS1285" s="1" t="s">
        <v>51</v>
      </c>
      <c r="AT1285" s="1" t="s">
        <v>51</v>
      </c>
      <c r="AU1285" s="1" t="s">
        <v>51</v>
      </c>
    </row>
    <row r="1286" spans="1:47" x14ac:dyDescent="0.25">
      <c r="A1286" s="1" t="s">
        <v>6304</v>
      </c>
      <c r="B1286">
        <v>3</v>
      </c>
      <c r="C1286" s="2" t="d">
        <v>2019-11-17T12:21:45.00000016763806350</v>
      </c>
      <c r="D1286" s="2" t="d">
        <v>2019-11-17T12:51:14.00000004563480325</v>
      </c>
      <c r="E1286">
        <v>39.842359999999999</v>
      </c>
      <c r="F1286">
        <v>-104.98402</v>
      </c>
      <c r="G1286">
        <v>39.842359999999999</v>
      </c>
      <c r="H1286">
        <v>-104.98402</v>
      </c>
      <c r="I1286">
        <v>0</v>
      </c>
      <c r="J1286" s="1" t="s">
        <v>518</v>
      </c>
      <c r="L1286" s="1" t="s">
        <v>195</v>
      </c>
      <c r="M1286" s="1" t="s">
        <v>47</v>
      </c>
      <c r="N1286" s="1" t="s">
        <v>131</v>
      </c>
      <c r="O1286" s="1" t="s">
        <v>147</v>
      </c>
      <c r="P1286" s="1" t="s">
        <v>199</v>
      </c>
      <c r="Q1286" s="1" t="s">
        <v>205</v>
      </c>
      <c r="R1286" s="1" t="s">
        <v>48</v>
      </c>
      <c r="S1286" s="1" t="s">
        <v>79</v>
      </c>
      <c r="T1286" s="1" t="s">
        <v>206</v>
      </c>
      <c r="U1286" s="2" t="d">
        <v>2019-11-17T12:47:59.9999999580904875</v>
      </c>
      <c r="V1286">
        <v>54</v>
      </c>
      <c r="W1286">
        <v>54</v>
      </c>
      <c r="X1286">
        <v>33</v>
      </c>
      <c r="Y1286">
        <v>24.39</v>
      </c>
      <c r="Z1286">
        <v>40</v>
      </c>
      <c r="AA1286" s="1" t="s">
        <v>54</v>
      </c>
      <c r="AB1286">
        <v>3</v>
      </c>
      <c r="AC1286">
        <v>0</v>
      </c>
      <c r="AD1286" s="1" t="s">
        <v>819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s="1" t="s">
        <v>51</v>
      </c>
      <c r="AS1286" s="1" t="s">
        <v>51</v>
      </c>
      <c r="AT1286" s="1" t="s">
        <v>51</v>
      </c>
      <c r="AU1286" s="1" t="s">
        <v>51</v>
      </c>
    </row>
    <row r="1287" spans="1:47" x14ac:dyDescent="0.25">
      <c r="A1287" s="1" t="s">
        <v>8805</v>
      </c>
      <c r="B1287">
        <v>3</v>
      </c>
      <c r="C1287" s="2" t="d">
        <v>2019-11-17T14:49:29.000000227242708075</v>
      </c>
      <c r="D1287" s="2" t="d">
        <v>2019-11-17T15:19:09.00000016205013075</v>
      </c>
      <c r="E1287">
        <v>38.473329999999997</v>
      </c>
      <c r="F1287">
        <v>-105.87951</v>
      </c>
      <c r="G1287">
        <v>38.473329999999997</v>
      </c>
      <c r="H1287">
        <v>-105.87951</v>
      </c>
      <c r="I1287">
        <v>0</v>
      </c>
      <c r="J1287" s="1" t="s">
        <v>4028</v>
      </c>
      <c r="K1287">
        <v>4835</v>
      </c>
      <c r="L1287" s="1" t="s">
        <v>6572</v>
      </c>
      <c r="M1287" s="1" t="s">
        <v>47</v>
      </c>
      <c r="N1287" s="1" t="s">
        <v>142</v>
      </c>
      <c r="O1287" s="1" t="s">
        <v>92</v>
      </c>
      <c r="P1287" s="1" t="s">
        <v>199</v>
      </c>
      <c r="Q1287" s="1" t="s">
        <v>4223</v>
      </c>
      <c r="R1287" s="1" t="s">
        <v>48</v>
      </c>
      <c r="S1287" s="1" t="s">
        <v>79</v>
      </c>
      <c r="T1287" s="1" t="s">
        <v>4031</v>
      </c>
      <c r="U1287" s="2" t="d">
        <v>2019-11-17T14:55:00.0000002793967725</v>
      </c>
      <c r="V1287">
        <v>60</v>
      </c>
      <c r="W1287">
        <v>60</v>
      </c>
      <c r="X1287">
        <v>19</v>
      </c>
      <c r="Y1287">
        <v>22.87</v>
      </c>
      <c r="Z1287">
        <v>10</v>
      </c>
      <c r="AA1287" s="1" t="s">
        <v>55</v>
      </c>
      <c r="AB1287">
        <v>7</v>
      </c>
      <c r="AD1287" s="1" t="s">
        <v>50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s="1" t="s">
        <v>51</v>
      </c>
      <c r="AS1287" s="1" t="s">
        <v>51</v>
      </c>
      <c r="AT1287" s="1" t="s">
        <v>51</v>
      </c>
      <c r="AU1287" s="1" t="s">
        <v>51</v>
      </c>
    </row>
    <row r="1288" spans="1:47" x14ac:dyDescent="0.25">
      <c r="A1288" s="1" t="s">
        <v>8806</v>
      </c>
      <c r="B1288">
        <v>3</v>
      </c>
      <c r="C1288" s="2" t="d">
        <v>2019-11-17T14:49:29.000000227242708075</v>
      </c>
      <c r="D1288" s="2" t="d">
        <v>2019-11-17T15:19:09.00000016205013075</v>
      </c>
      <c r="E1288">
        <v>38.473329999999997</v>
      </c>
      <c r="F1288">
        <v>-105.87951</v>
      </c>
      <c r="G1288">
        <v>38.473329999999997</v>
      </c>
      <c r="H1288">
        <v>-105.87951</v>
      </c>
      <c r="I1288">
        <v>0</v>
      </c>
      <c r="J1288" s="1" t="s">
        <v>4461</v>
      </c>
      <c r="K1288">
        <v>4835</v>
      </c>
      <c r="L1288" s="1" t="s">
        <v>6572</v>
      </c>
      <c r="M1288" s="1" t="s">
        <v>47</v>
      </c>
      <c r="N1288" s="1" t="s">
        <v>142</v>
      </c>
      <c r="O1288" s="1" t="s">
        <v>92</v>
      </c>
      <c r="P1288" s="1" t="s">
        <v>199</v>
      </c>
      <c r="Q1288" s="1" t="s">
        <v>4223</v>
      </c>
      <c r="R1288" s="1" t="s">
        <v>48</v>
      </c>
      <c r="S1288" s="1" t="s">
        <v>79</v>
      </c>
      <c r="T1288" s="1" t="s">
        <v>4031</v>
      </c>
      <c r="U1288" s="2" t="d">
        <v>2019-11-17T14:55:00.0000002793967725</v>
      </c>
      <c r="V1288">
        <v>60</v>
      </c>
      <c r="W1288">
        <v>60</v>
      </c>
      <c r="X1288">
        <v>19</v>
      </c>
      <c r="Y1288">
        <v>22.87</v>
      </c>
      <c r="Z1288">
        <v>10</v>
      </c>
      <c r="AA1288" s="1" t="s">
        <v>55</v>
      </c>
      <c r="AB1288">
        <v>7</v>
      </c>
      <c r="AD1288" s="1" t="s">
        <v>50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s="1" t="s">
        <v>51</v>
      </c>
      <c r="AS1288" s="1" t="s">
        <v>51</v>
      </c>
      <c r="AT1288" s="1" t="s">
        <v>51</v>
      </c>
      <c r="AU1288" s="1" t="s">
        <v>51</v>
      </c>
    </row>
    <row r="1289" spans="1:47" x14ac:dyDescent="0.25">
      <c r="A1289" s="1" t="s">
        <v>6281</v>
      </c>
      <c r="B1289">
        <v>3</v>
      </c>
      <c r="C1289" s="2" t="d">
        <v>2019-11-17T14:13:29.00000010151415775</v>
      </c>
      <c r="D1289" s="2" t="d">
        <v>2019-11-17T14:43:12.99999971408396700</v>
      </c>
      <c r="E1289">
        <v>39.783430000000003</v>
      </c>
      <c r="F1289">
        <v>-105.06261000000001</v>
      </c>
      <c r="G1289">
        <v>39.783430000000003</v>
      </c>
      <c r="H1289">
        <v>-105.06261000000001</v>
      </c>
      <c r="I1289">
        <v>0</v>
      </c>
      <c r="J1289" s="1" t="s">
        <v>367</v>
      </c>
      <c r="L1289" s="1" t="s">
        <v>137</v>
      </c>
      <c r="M1289" s="1" t="s">
        <v>47</v>
      </c>
      <c r="N1289" s="1" t="s">
        <v>131</v>
      </c>
      <c r="O1289" s="1" t="s">
        <v>115</v>
      </c>
      <c r="P1289" s="1" t="s">
        <v>199</v>
      </c>
      <c r="Q1289" s="1" t="s">
        <v>368</v>
      </c>
      <c r="R1289" s="1" t="s">
        <v>48</v>
      </c>
      <c r="S1289" s="1" t="s">
        <v>79</v>
      </c>
      <c r="T1289" s="1" t="s">
        <v>206</v>
      </c>
      <c r="U1289" s="2" t="d">
        <v>2019-11-17T13:47:59.99999974854290475</v>
      </c>
      <c r="V1289">
        <v>55</v>
      </c>
      <c r="W1289">
        <v>55</v>
      </c>
      <c r="X1289">
        <v>29</v>
      </c>
      <c r="Y1289">
        <v>24.38</v>
      </c>
      <c r="Z1289">
        <v>40</v>
      </c>
      <c r="AA1289" s="1" t="s">
        <v>8970</v>
      </c>
      <c r="AB1289">
        <v>0</v>
      </c>
      <c r="AC1289">
        <v>0</v>
      </c>
      <c r="AD1289" s="1" t="s">
        <v>1068</v>
      </c>
      <c r="AE1289" t="b">
        <v>0</v>
      </c>
      <c r="AF1289" t="b">
        <v>0</v>
      </c>
      <c r="AG1289" t="b">
        <v>1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s="1" t="s">
        <v>51</v>
      </c>
      <c r="AS1289" s="1" t="s">
        <v>51</v>
      </c>
      <c r="AT1289" s="1" t="s">
        <v>51</v>
      </c>
      <c r="AU1289" s="1" t="s">
        <v>51</v>
      </c>
    </row>
    <row r="1290" spans="1:47" x14ac:dyDescent="0.25">
      <c r="A1290" s="1" t="s">
        <v>6305</v>
      </c>
      <c r="B1290">
        <v>3</v>
      </c>
      <c r="C1290" s="2" t="d">
        <v>2019-11-17T14:39:45.00000012572854425</v>
      </c>
      <c r="D1290" s="2" t="d">
        <v>2019-11-17T15:09:12.99999976996332150</v>
      </c>
      <c r="E1290">
        <v>39.760210000000001</v>
      </c>
      <c r="F1290">
        <v>-105.00605</v>
      </c>
      <c r="G1290">
        <v>39.760210000000001</v>
      </c>
      <c r="H1290">
        <v>-105.00605</v>
      </c>
      <c r="I1290">
        <v>0</v>
      </c>
      <c r="J1290" s="1" t="s">
        <v>460</v>
      </c>
      <c r="L1290" s="1" t="s">
        <v>196</v>
      </c>
      <c r="M1290" s="1" t="s">
        <v>47</v>
      </c>
      <c r="N1290" s="1" t="s">
        <v>131</v>
      </c>
      <c r="O1290" s="1" t="s">
        <v>131</v>
      </c>
      <c r="P1290" s="1" t="s">
        <v>199</v>
      </c>
      <c r="Q1290" s="1" t="s">
        <v>248</v>
      </c>
      <c r="R1290" s="1" t="s">
        <v>48</v>
      </c>
      <c r="S1290" s="1" t="s">
        <v>79</v>
      </c>
      <c r="T1290" s="1" t="s">
        <v>206</v>
      </c>
      <c r="U1290" s="2" t="d">
        <v>2019-11-17T14:54:00.00000008381903175</v>
      </c>
      <c r="V1290">
        <v>57</v>
      </c>
      <c r="W1290">
        <v>57</v>
      </c>
      <c r="X1290">
        <v>27</v>
      </c>
      <c r="Y1290">
        <v>24.38</v>
      </c>
      <c r="Z1290">
        <v>40</v>
      </c>
      <c r="AA1290" s="1" t="s">
        <v>8970</v>
      </c>
      <c r="AB1290">
        <v>0</v>
      </c>
      <c r="AC1290">
        <v>0</v>
      </c>
      <c r="AD1290" s="1" t="s">
        <v>1068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s="1" t="s">
        <v>51</v>
      </c>
      <c r="AS1290" s="1" t="s">
        <v>51</v>
      </c>
      <c r="AT1290" s="1" t="s">
        <v>51</v>
      </c>
      <c r="AU1290" s="1" t="s">
        <v>51</v>
      </c>
    </row>
    <row r="1291" spans="1:47" x14ac:dyDescent="0.25">
      <c r="A1291" s="1" t="s">
        <v>679</v>
      </c>
      <c r="B1291">
        <v>3</v>
      </c>
      <c r="C1291" s="2" t="d">
        <v>2019-11-17T14:51:44.9999999580904875</v>
      </c>
      <c r="D1291" s="2" t="d">
        <v>2019-11-17T15:21:13.99999983608722725</v>
      </c>
      <c r="E1291">
        <v>40.401870000000002</v>
      </c>
      <c r="F1291">
        <v>-104.99355</v>
      </c>
      <c r="G1291">
        <v>40.401870000000002</v>
      </c>
      <c r="H1291">
        <v>-104.99355</v>
      </c>
      <c r="I1291">
        <v>0</v>
      </c>
      <c r="J1291" s="1" t="s">
        <v>522</v>
      </c>
      <c r="L1291" s="1" t="s">
        <v>196</v>
      </c>
      <c r="M1291" s="1" t="s">
        <v>47</v>
      </c>
      <c r="N1291" s="1" t="s">
        <v>306</v>
      </c>
      <c r="O1291" s="1" t="s">
        <v>229</v>
      </c>
      <c r="P1291" s="1" t="s">
        <v>199</v>
      </c>
      <c r="Q1291" s="1" t="s">
        <v>307</v>
      </c>
      <c r="R1291" s="1" t="s">
        <v>48</v>
      </c>
      <c r="S1291" s="1" t="s">
        <v>79</v>
      </c>
      <c r="T1291" s="1" t="s">
        <v>231</v>
      </c>
      <c r="U1291" s="2" t="d">
        <v>2019-11-17T14:55:59.99999984633177850</v>
      </c>
      <c r="V1291">
        <v>55</v>
      </c>
      <c r="W1291">
        <v>55</v>
      </c>
      <c r="X1291">
        <v>31</v>
      </c>
      <c r="Y1291">
        <v>24.99</v>
      </c>
      <c r="Z1291">
        <v>10</v>
      </c>
      <c r="AA1291" s="1" t="s">
        <v>64</v>
      </c>
      <c r="AB1291">
        <v>5</v>
      </c>
      <c r="AC1291">
        <v>0</v>
      </c>
      <c r="AD1291" s="1" t="s">
        <v>50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s="1" t="s">
        <v>51</v>
      </c>
      <c r="AS1291" s="1" t="s">
        <v>51</v>
      </c>
      <c r="AT1291" s="1" t="s">
        <v>51</v>
      </c>
      <c r="AU1291" s="1" t="s">
        <v>51</v>
      </c>
    </row>
    <row r="1292" spans="1:47" x14ac:dyDescent="0.25">
      <c r="A1292" s="1" t="s">
        <v>799</v>
      </c>
      <c r="B1292">
        <v>3</v>
      </c>
      <c r="C1292" s="2" t="d">
        <v>2019-11-17T21:29:14.00000014342367700</v>
      </c>
      <c r="D1292" s="2" t="d">
        <v>2019-11-17T21:59:08.99999981280416175</v>
      </c>
      <c r="E1292">
        <v>39.138179999999998</v>
      </c>
      <c r="F1292">
        <v>-104.86255</v>
      </c>
      <c r="G1292">
        <v>39.138179999999998</v>
      </c>
      <c r="H1292">
        <v>-104.86255</v>
      </c>
      <c r="I1292">
        <v>0</v>
      </c>
      <c r="J1292" s="1" t="s">
        <v>402</v>
      </c>
      <c r="L1292" s="1" t="s">
        <v>196</v>
      </c>
      <c r="M1292" s="1" t="s">
        <v>47</v>
      </c>
      <c r="N1292" s="1" t="s">
        <v>86</v>
      </c>
      <c r="O1292" s="1" t="s">
        <v>121</v>
      </c>
      <c r="P1292" s="1" t="s">
        <v>199</v>
      </c>
      <c r="Q1292" s="1" t="s">
        <v>223</v>
      </c>
      <c r="R1292" s="1" t="s">
        <v>48</v>
      </c>
      <c r="S1292" s="1" t="s">
        <v>79</v>
      </c>
      <c r="T1292" s="1" t="s">
        <v>224</v>
      </c>
      <c r="U1292" s="2" t="d">
        <v>2019-11-17T21:30:00.00000020954757600</v>
      </c>
      <c r="V1292">
        <v>37</v>
      </c>
      <c r="W1292">
        <v>30</v>
      </c>
      <c r="X1292">
        <v>65</v>
      </c>
      <c r="Y1292">
        <v>23.15</v>
      </c>
      <c r="Z1292">
        <v>10</v>
      </c>
      <c r="AA1292" s="1" t="s">
        <v>67</v>
      </c>
      <c r="AB1292">
        <v>10</v>
      </c>
      <c r="AC1292">
        <v>0</v>
      </c>
      <c r="AD1292" s="1" t="s">
        <v>50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s="1" t="s">
        <v>53</v>
      </c>
      <c r="AS1292" s="1" t="s">
        <v>53</v>
      </c>
      <c r="AT1292" s="1" t="s">
        <v>53</v>
      </c>
      <c r="AU1292" s="1" t="s">
        <v>53</v>
      </c>
    </row>
    <row r="1293" spans="1:47" x14ac:dyDescent="0.25">
      <c r="A1293" s="1" t="s">
        <v>3220</v>
      </c>
      <c r="B1293">
        <v>3</v>
      </c>
      <c r="C1293" s="2" t="d">
        <v>2019-11-18T05:42:00.00000025145709525</v>
      </c>
      <c r="D1293" s="2" t="d">
        <v>2019-11-18T06:09:58.99999983608722725</v>
      </c>
      <c r="E1293">
        <v>39.635469999999998</v>
      </c>
      <c r="F1293">
        <v>-104.89372</v>
      </c>
      <c r="G1293">
        <v>39.641469999999998</v>
      </c>
      <c r="H1293">
        <v>-104.88064</v>
      </c>
      <c r="I1293">
        <v>0.81</v>
      </c>
      <c r="J1293" s="1" t="s">
        <v>3221</v>
      </c>
      <c r="L1293" s="1" t="s">
        <v>309</v>
      </c>
      <c r="M1293" s="1" t="s">
        <v>47</v>
      </c>
      <c r="N1293" s="1" t="s">
        <v>131</v>
      </c>
      <c r="O1293" s="1" t="s">
        <v>131</v>
      </c>
      <c r="P1293" s="1" t="s">
        <v>199</v>
      </c>
      <c r="Q1293" s="1" t="s">
        <v>415</v>
      </c>
      <c r="R1293" s="1" t="s">
        <v>48</v>
      </c>
      <c r="S1293" s="1" t="s">
        <v>79</v>
      </c>
      <c r="T1293" s="1" t="s">
        <v>201</v>
      </c>
      <c r="U1293" s="2" t="d">
        <v>2019-11-18T05:52:59.99999988824129100</v>
      </c>
      <c r="V1293">
        <v>50</v>
      </c>
      <c r="W1293">
        <v>50</v>
      </c>
      <c r="X1293">
        <v>46</v>
      </c>
      <c r="Y1293">
        <v>24.14</v>
      </c>
      <c r="Z1293">
        <v>10</v>
      </c>
      <c r="AA1293" s="1" t="s">
        <v>56</v>
      </c>
      <c r="AB1293">
        <v>7</v>
      </c>
      <c r="AC1293">
        <v>0</v>
      </c>
      <c r="AD1293" s="1" t="s">
        <v>50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s="1" t="s">
        <v>53</v>
      </c>
      <c r="AS1293" s="1" t="s">
        <v>53</v>
      </c>
      <c r="AT1293" s="1" t="s">
        <v>53</v>
      </c>
      <c r="AU1293" s="1" t="s">
        <v>51</v>
      </c>
    </row>
    <row r="1294" spans="1:47" x14ac:dyDescent="0.25">
      <c r="A1294" s="1" t="s">
        <v>1217</v>
      </c>
      <c r="B1294">
        <v>3</v>
      </c>
      <c r="C1294" s="2" t="d">
        <v>2019-11-18T04:39:44.00000010151415775</v>
      </c>
      <c r="D1294" s="2" t="d">
        <v>2019-11-18T05:09:11.9999997457489350</v>
      </c>
      <c r="E1294">
        <v>39.870289999999997</v>
      </c>
      <c r="F1294">
        <v>-104.98748000000001</v>
      </c>
      <c r="G1294">
        <v>39.870289999999997</v>
      </c>
      <c r="H1294">
        <v>-104.98748000000001</v>
      </c>
      <c r="I1294">
        <v>0</v>
      </c>
      <c r="J1294" s="1" t="s">
        <v>821</v>
      </c>
      <c r="L1294" s="1" t="s">
        <v>195</v>
      </c>
      <c r="M1294" s="1" t="s">
        <v>47</v>
      </c>
      <c r="N1294" s="1" t="s">
        <v>131</v>
      </c>
      <c r="O1294" s="1" t="s">
        <v>147</v>
      </c>
      <c r="P1294" s="1" t="s">
        <v>199</v>
      </c>
      <c r="Q1294" s="1" t="s">
        <v>205</v>
      </c>
      <c r="R1294" s="1" t="s">
        <v>48</v>
      </c>
      <c r="S1294" s="1" t="s">
        <v>79</v>
      </c>
      <c r="T1294" s="1" t="s">
        <v>206</v>
      </c>
      <c r="U1294" s="2" t="d">
        <v>2019-11-18T04:30:00.000</v>
      </c>
      <c r="V1294">
        <v>54</v>
      </c>
      <c r="W1294">
        <v>54</v>
      </c>
      <c r="X1294">
        <v>41</v>
      </c>
      <c r="Y1294">
        <v>24.33</v>
      </c>
      <c r="Z1294">
        <v>10</v>
      </c>
      <c r="AA1294" s="1" t="s">
        <v>57</v>
      </c>
      <c r="AB1294">
        <v>22</v>
      </c>
      <c r="AC1294">
        <v>0</v>
      </c>
      <c r="AD1294" s="1" t="s">
        <v>1212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s="1" t="s">
        <v>53</v>
      </c>
      <c r="AS1294" s="1" t="s">
        <v>53</v>
      </c>
      <c r="AT1294" s="1" t="s">
        <v>53</v>
      </c>
      <c r="AU1294" s="1" t="s">
        <v>53</v>
      </c>
    </row>
    <row r="1295" spans="1:47" x14ac:dyDescent="0.25">
      <c r="A1295" s="1" t="s">
        <v>721</v>
      </c>
      <c r="B1295">
        <v>3</v>
      </c>
      <c r="C1295" s="2" t="d">
        <v>2019-11-18T06:29:15.99999998230487400</v>
      </c>
      <c r="D1295" s="2" t="d">
        <v>2019-11-18T06:59:13.00000011920929050</v>
      </c>
      <c r="E1295">
        <v>39.437199999999997</v>
      </c>
      <c r="F1295">
        <v>-104.87823</v>
      </c>
      <c r="G1295">
        <v>39.437199999999997</v>
      </c>
      <c r="H1295">
        <v>-104.87823</v>
      </c>
      <c r="I1295">
        <v>0</v>
      </c>
      <c r="J1295" s="1" t="s">
        <v>722</v>
      </c>
      <c r="L1295" s="1" t="s">
        <v>196</v>
      </c>
      <c r="M1295" s="1" t="s">
        <v>47</v>
      </c>
      <c r="N1295" s="1" t="s">
        <v>192</v>
      </c>
      <c r="O1295" s="1" t="s">
        <v>121</v>
      </c>
      <c r="P1295" s="1" t="s">
        <v>199</v>
      </c>
      <c r="Q1295" s="1" t="s">
        <v>480</v>
      </c>
      <c r="R1295" s="1" t="s">
        <v>48</v>
      </c>
      <c r="S1295" s="1" t="s">
        <v>79</v>
      </c>
      <c r="T1295" s="1" t="s">
        <v>201</v>
      </c>
      <c r="U1295" s="2" t="d">
        <v>2019-11-18T06:53:00.00000030733644975</v>
      </c>
      <c r="V1295">
        <v>47</v>
      </c>
      <c r="W1295">
        <v>43</v>
      </c>
      <c r="X1295">
        <v>50</v>
      </c>
      <c r="Y1295">
        <v>24.14</v>
      </c>
      <c r="Z1295">
        <v>10</v>
      </c>
      <c r="AA1295" s="1" t="s">
        <v>57</v>
      </c>
      <c r="AB1295">
        <v>8</v>
      </c>
      <c r="AC1295">
        <v>0</v>
      </c>
      <c r="AD1295" s="1" t="s">
        <v>50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s="1" t="s">
        <v>53</v>
      </c>
      <c r="AS1295" s="1" t="s">
        <v>51</v>
      </c>
      <c r="AT1295" s="1" t="s">
        <v>51</v>
      </c>
      <c r="AU1295" s="1" t="s">
        <v>51</v>
      </c>
    </row>
    <row r="1296" spans="1:47" x14ac:dyDescent="0.25">
      <c r="A1296" s="1" t="s">
        <v>680</v>
      </c>
      <c r="B1296">
        <v>3</v>
      </c>
      <c r="C1296" s="2" t="d">
        <v>2019-11-18T07:39:47.00000017415732400</v>
      </c>
      <c r="D1296" s="2" t="d">
        <v>2019-11-18T08:09:12.99999997951090425</v>
      </c>
      <c r="E1296">
        <v>39.884729999999998</v>
      </c>
      <c r="F1296">
        <v>-104.98744000000001</v>
      </c>
      <c r="G1296">
        <v>39.884729999999998</v>
      </c>
      <c r="H1296">
        <v>-104.98744000000001</v>
      </c>
      <c r="I1296">
        <v>0</v>
      </c>
      <c r="J1296" s="1" t="s">
        <v>442</v>
      </c>
      <c r="L1296" s="1" t="s">
        <v>195</v>
      </c>
      <c r="M1296" s="1" t="s">
        <v>47</v>
      </c>
      <c r="N1296" s="1" t="s">
        <v>131</v>
      </c>
      <c r="O1296" s="1" t="s">
        <v>147</v>
      </c>
      <c r="P1296" s="1" t="s">
        <v>199</v>
      </c>
      <c r="Q1296" s="1" t="s">
        <v>205</v>
      </c>
      <c r="R1296" s="1" t="s">
        <v>48</v>
      </c>
      <c r="S1296" s="1" t="s">
        <v>79</v>
      </c>
      <c r="T1296" s="1" t="s">
        <v>206</v>
      </c>
      <c r="U1296" s="2" t="d">
        <v>2019-11-18T07:45:59.99999998603016475</v>
      </c>
      <c r="V1296">
        <v>57</v>
      </c>
      <c r="W1296">
        <v>57</v>
      </c>
      <c r="X1296">
        <v>31</v>
      </c>
      <c r="Y1296">
        <v>24.37</v>
      </c>
      <c r="Z1296">
        <v>10</v>
      </c>
      <c r="AA1296" s="1" t="s">
        <v>56</v>
      </c>
      <c r="AB1296">
        <v>18</v>
      </c>
      <c r="AC1296">
        <v>0</v>
      </c>
      <c r="AD1296" s="1" t="s">
        <v>50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s="1" t="s">
        <v>51</v>
      </c>
      <c r="AS1296" s="1" t="s">
        <v>51</v>
      </c>
      <c r="AT1296" s="1" t="s">
        <v>51</v>
      </c>
      <c r="AU1296" s="1" t="s">
        <v>51</v>
      </c>
    </row>
    <row r="1297" spans="1:47" x14ac:dyDescent="0.25">
      <c r="A1297" s="1" t="s">
        <v>8200</v>
      </c>
      <c r="B1297">
        <v>4</v>
      </c>
      <c r="C1297" s="2" t="d">
        <v>2019-11-18T11:56:15.99999981466681050</v>
      </c>
      <c r="D1297" s="2" t="d">
        <v>2019-11-18T12:24:29.99999976251274675</v>
      </c>
      <c r="E1297">
        <v>40.203310000000002</v>
      </c>
      <c r="F1297">
        <v>-105.10196999999999</v>
      </c>
      <c r="G1297">
        <v>40.203319999999998</v>
      </c>
      <c r="H1297">
        <v>-105.10316</v>
      </c>
      <c r="I1297">
        <v>6.3E-2</v>
      </c>
      <c r="J1297" s="1" t="s">
        <v>8201</v>
      </c>
      <c r="K1297">
        <v>10700</v>
      </c>
      <c r="L1297" s="1" t="s">
        <v>6799</v>
      </c>
      <c r="M1297" s="1" t="s">
        <v>47</v>
      </c>
      <c r="N1297" s="1" t="s">
        <v>209</v>
      </c>
      <c r="O1297" s="1" t="s">
        <v>256</v>
      </c>
      <c r="P1297" s="1" t="s">
        <v>199</v>
      </c>
      <c r="Q1297" s="1" t="s">
        <v>7982</v>
      </c>
      <c r="R1297" s="1" t="s">
        <v>48</v>
      </c>
      <c r="S1297" s="1" t="s">
        <v>79</v>
      </c>
      <c r="T1297" s="1" t="s">
        <v>212</v>
      </c>
      <c r="U1297" s="2" t="d">
        <v>2019-11-18T11:55:00.0000002793967725</v>
      </c>
      <c r="V1297">
        <v>69</v>
      </c>
      <c r="W1297">
        <v>69</v>
      </c>
      <c r="X1297">
        <v>22</v>
      </c>
      <c r="Y1297">
        <v>24.9</v>
      </c>
      <c r="Z1297">
        <v>10</v>
      </c>
      <c r="AA1297" s="1" t="s">
        <v>62</v>
      </c>
      <c r="AB1297">
        <v>6</v>
      </c>
      <c r="AC1297">
        <v>0</v>
      </c>
      <c r="AD1297" s="1" t="s">
        <v>50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s="1" t="s">
        <v>51</v>
      </c>
      <c r="AS1297" s="1" t="s">
        <v>51</v>
      </c>
      <c r="AT1297" s="1" t="s">
        <v>51</v>
      </c>
      <c r="AU1297" s="1" t="s">
        <v>51</v>
      </c>
    </row>
    <row r="1298" spans="1:47" x14ac:dyDescent="0.25">
      <c r="A1298" s="1" t="s">
        <v>8202</v>
      </c>
      <c r="B1298">
        <v>4</v>
      </c>
      <c r="C1298" s="2" t="d">
        <v>2019-11-18T11:56:15.99999981466681050</v>
      </c>
      <c r="D1298" s="2" t="d">
        <v>2019-11-18T12:24:29.99999976251274675</v>
      </c>
      <c r="E1298">
        <v>40.203319999999998</v>
      </c>
      <c r="F1298">
        <v>-105.10316</v>
      </c>
      <c r="G1298">
        <v>40.203310000000002</v>
      </c>
      <c r="H1298">
        <v>-105.10196999999999</v>
      </c>
      <c r="I1298">
        <v>6.3E-2</v>
      </c>
      <c r="J1298" s="1" t="s">
        <v>8201</v>
      </c>
      <c r="K1298">
        <v>10696</v>
      </c>
      <c r="L1298" s="1" t="s">
        <v>6799</v>
      </c>
      <c r="M1298" s="1" t="s">
        <v>47</v>
      </c>
      <c r="N1298" s="1" t="s">
        <v>209</v>
      </c>
      <c r="O1298" s="1" t="s">
        <v>256</v>
      </c>
      <c r="P1298" s="1" t="s">
        <v>199</v>
      </c>
      <c r="Q1298" s="1" t="s">
        <v>8203</v>
      </c>
      <c r="R1298" s="1" t="s">
        <v>48</v>
      </c>
      <c r="S1298" s="1" t="s">
        <v>79</v>
      </c>
      <c r="T1298" s="1" t="s">
        <v>212</v>
      </c>
      <c r="U1298" s="2" t="d">
        <v>2019-11-18T11:55:00.0000002793967725</v>
      </c>
      <c r="V1298">
        <v>69</v>
      </c>
      <c r="W1298">
        <v>69</v>
      </c>
      <c r="X1298">
        <v>22</v>
      </c>
      <c r="Y1298">
        <v>24.9</v>
      </c>
      <c r="Z1298">
        <v>10</v>
      </c>
      <c r="AA1298" s="1" t="s">
        <v>62</v>
      </c>
      <c r="AB1298">
        <v>6</v>
      </c>
      <c r="AC1298">
        <v>0</v>
      </c>
      <c r="AD1298" s="1" t="s">
        <v>50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s="1" t="s">
        <v>51</v>
      </c>
      <c r="AS1298" s="1" t="s">
        <v>51</v>
      </c>
      <c r="AT1298" s="1" t="s">
        <v>51</v>
      </c>
      <c r="AU1298" s="1" t="s">
        <v>51</v>
      </c>
    </row>
    <row r="1299" spans="1:47" x14ac:dyDescent="0.25">
      <c r="A1299" s="1" t="s">
        <v>6306</v>
      </c>
      <c r="B1299">
        <v>3</v>
      </c>
      <c r="C1299" s="2" t="d">
        <v>2019-11-18T10:01:28.9999998500570625</v>
      </c>
      <c r="D1299" s="2" t="d">
        <v>2019-11-18T10:31:10.00000001862645375</v>
      </c>
      <c r="E1299">
        <v>39.899299999999997</v>
      </c>
      <c r="F1299">
        <v>-104.98796</v>
      </c>
      <c r="G1299">
        <v>39.899299999999997</v>
      </c>
      <c r="H1299">
        <v>-104.98796</v>
      </c>
      <c r="I1299">
        <v>0</v>
      </c>
      <c r="J1299" s="1" t="s">
        <v>442</v>
      </c>
      <c r="L1299" s="1" t="s">
        <v>195</v>
      </c>
      <c r="M1299" s="1" t="s">
        <v>47</v>
      </c>
      <c r="N1299" s="1" t="s">
        <v>131</v>
      </c>
      <c r="O1299" s="1" t="s">
        <v>147</v>
      </c>
      <c r="P1299" s="1" t="s">
        <v>199</v>
      </c>
      <c r="Q1299" s="1" t="s">
        <v>440</v>
      </c>
      <c r="R1299" s="1" t="s">
        <v>48</v>
      </c>
      <c r="S1299" s="1" t="s">
        <v>79</v>
      </c>
      <c r="T1299" s="1" t="s">
        <v>206</v>
      </c>
      <c r="U1299" s="2" t="d">
        <v>2019-11-18T09:47:59.9999999580904875</v>
      </c>
      <c r="V1299">
        <v>63</v>
      </c>
      <c r="W1299">
        <v>63</v>
      </c>
      <c r="X1299">
        <v>26</v>
      </c>
      <c r="Y1299">
        <v>24.4</v>
      </c>
      <c r="Z1299">
        <v>40</v>
      </c>
      <c r="AA1299" s="1" t="s">
        <v>57</v>
      </c>
      <c r="AB1299">
        <v>25</v>
      </c>
      <c r="AC1299">
        <v>0</v>
      </c>
      <c r="AD1299" s="1" t="s">
        <v>1212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s="1" t="s">
        <v>51</v>
      </c>
      <c r="AS1299" s="1" t="s">
        <v>51</v>
      </c>
      <c r="AT1299" s="1" t="s">
        <v>51</v>
      </c>
      <c r="AU1299" s="1" t="s">
        <v>51</v>
      </c>
    </row>
    <row r="1300" spans="1:47" x14ac:dyDescent="0.25">
      <c r="A1300" s="1" t="s">
        <v>8921</v>
      </c>
      <c r="B1300">
        <v>3</v>
      </c>
      <c r="C1300" s="2" t="d">
        <v>2019-11-18T14:25:28.99999993387609425</v>
      </c>
      <c r="D1300" s="2" t="d">
        <v>2019-11-18T14:55:11.99999994132667575</v>
      </c>
      <c r="E1300">
        <v>38.11448</v>
      </c>
      <c r="F1300">
        <v>-102.62949</v>
      </c>
      <c r="G1300">
        <v>38.11448</v>
      </c>
      <c r="H1300">
        <v>-102.62949</v>
      </c>
      <c r="I1300">
        <v>0</v>
      </c>
      <c r="J1300" s="1" t="s">
        <v>1044</v>
      </c>
      <c r="K1300">
        <v>7083</v>
      </c>
      <c r="L1300" s="1" t="s">
        <v>6572</v>
      </c>
      <c r="M1300" s="1" t="s">
        <v>97</v>
      </c>
      <c r="N1300" s="1" t="s">
        <v>158</v>
      </c>
      <c r="O1300" s="1" t="s">
        <v>4231</v>
      </c>
      <c r="P1300" s="1" t="s">
        <v>199</v>
      </c>
      <c r="Q1300" s="1" t="s">
        <v>6604</v>
      </c>
      <c r="R1300" s="1" t="s">
        <v>48</v>
      </c>
      <c r="S1300" s="1" t="s">
        <v>79</v>
      </c>
      <c r="T1300" s="1" t="s">
        <v>3097</v>
      </c>
      <c r="U1300" s="2" t="d">
        <v>2019-11-18T14:52:59.99999988824129100</v>
      </c>
      <c r="V1300">
        <v>69</v>
      </c>
      <c r="W1300">
        <v>69</v>
      </c>
      <c r="X1300">
        <v>24</v>
      </c>
      <c r="Y1300">
        <v>26.12</v>
      </c>
      <c r="Z1300">
        <v>10</v>
      </c>
      <c r="AA1300" s="1" t="s">
        <v>58</v>
      </c>
      <c r="AB1300">
        <v>6</v>
      </c>
      <c r="AC1300">
        <v>0</v>
      </c>
      <c r="AD1300" s="1" t="s">
        <v>50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s="1" t="s">
        <v>51</v>
      </c>
      <c r="AS1300" s="1" t="s">
        <v>51</v>
      </c>
      <c r="AT1300" s="1" t="s">
        <v>51</v>
      </c>
      <c r="AU1300" s="1" t="s">
        <v>51</v>
      </c>
    </row>
    <row r="1301" spans="1:47" x14ac:dyDescent="0.25">
      <c r="A1301" s="1" t="s">
        <v>6307</v>
      </c>
      <c r="B1301">
        <v>3</v>
      </c>
      <c r="C1301" s="2" t="d">
        <v>2019-11-18T16:13:29.99999991618096825</v>
      </c>
      <c r="D1301" s="2" t="d">
        <v>2019-11-18T16:43:12.99999992363154975</v>
      </c>
      <c r="E1301">
        <v>39.783760000000001</v>
      </c>
      <c r="F1301">
        <v>-105.04456999999999</v>
      </c>
      <c r="G1301">
        <v>39.783760000000001</v>
      </c>
      <c r="H1301">
        <v>-105.04456999999999</v>
      </c>
      <c r="I1301">
        <v>0</v>
      </c>
      <c r="J1301" s="1" t="s">
        <v>943</v>
      </c>
      <c r="L1301" s="1" t="s">
        <v>137</v>
      </c>
      <c r="M1301" s="1" t="s">
        <v>47</v>
      </c>
      <c r="N1301" s="1" t="s">
        <v>131</v>
      </c>
      <c r="O1301" s="1" t="s">
        <v>131</v>
      </c>
      <c r="P1301" s="1" t="s">
        <v>199</v>
      </c>
      <c r="Q1301" s="1" t="s">
        <v>368</v>
      </c>
      <c r="R1301" s="1" t="s">
        <v>48</v>
      </c>
      <c r="S1301" s="1" t="s">
        <v>79</v>
      </c>
      <c r="T1301" s="1" t="s">
        <v>206</v>
      </c>
      <c r="U1301" s="2" t="d">
        <v>2019-11-18T15:49:59.9999997206032275</v>
      </c>
      <c r="V1301">
        <v>63</v>
      </c>
      <c r="W1301">
        <v>63</v>
      </c>
      <c r="X1301">
        <v>19</v>
      </c>
      <c r="Y1301">
        <v>24.33</v>
      </c>
      <c r="Z1301">
        <v>40</v>
      </c>
      <c r="AA1301" s="1" t="s">
        <v>56</v>
      </c>
      <c r="AB1301">
        <v>20</v>
      </c>
      <c r="AC1301">
        <v>0</v>
      </c>
      <c r="AD1301" s="1" t="s">
        <v>819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s="1" t="s">
        <v>51</v>
      </c>
      <c r="AS1301" s="1" t="s">
        <v>51</v>
      </c>
      <c r="AT1301" s="1" t="s">
        <v>51</v>
      </c>
      <c r="AU1301" s="1" t="s">
        <v>51</v>
      </c>
    </row>
    <row r="1302" spans="1:47" x14ac:dyDescent="0.25">
      <c r="A1302" s="1" t="s">
        <v>6308</v>
      </c>
      <c r="B1302">
        <v>3</v>
      </c>
      <c r="C1302" s="2" t="d">
        <v>2019-11-18T16:13:29.99999991618096825</v>
      </c>
      <c r="D1302" s="2" t="d">
        <v>2019-11-18T16:43:12.99999992363154975</v>
      </c>
      <c r="E1302">
        <v>39.783639999999998</v>
      </c>
      <c r="F1302">
        <v>-105.04461999999999</v>
      </c>
      <c r="G1302">
        <v>39.783639999999998</v>
      </c>
      <c r="H1302">
        <v>-105.04461999999999</v>
      </c>
      <c r="I1302">
        <v>0</v>
      </c>
      <c r="J1302" s="1" t="s">
        <v>543</v>
      </c>
      <c r="L1302" s="1" t="s">
        <v>133</v>
      </c>
      <c r="M1302" s="1" t="s">
        <v>47</v>
      </c>
      <c r="N1302" s="1" t="s">
        <v>131</v>
      </c>
      <c r="O1302" s="1" t="s">
        <v>131</v>
      </c>
      <c r="P1302" s="1" t="s">
        <v>199</v>
      </c>
      <c r="Q1302" s="1" t="s">
        <v>368</v>
      </c>
      <c r="R1302" s="1" t="s">
        <v>48</v>
      </c>
      <c r="S1302" s="1" t="s">
        <v>79</v>
      </c>
      <c r="T1302" s="1" t="s">
        <v>206</v>
      </c>
      <c r="U1302" s="2" t="d">
        <v>2019-11-18T15:49:59.9999997206032275</v>
      </c>
      <c r="V1302">
        <v>63</v>
      </c>
      <c r="W1302">
        <v>63</v>
      </c>
      <c r="X1302">
        <v>19</v>
      </c>
      <c r="Y1302">
        <v>24.33</v>
      </c>
      <c r="Z1302">
        <v>40</v>
      </c>
      <c r="AA1302" s="1" t="s">
        <v>56</v>
      </c>
      <c r="AB1302">
        <v>20</v>
      </c>
      <c r="AC1302">
        <v>0</v>
      </c>
      <c r="AD1302" s="1" t="s">
        <v>819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s="1" t="s">
        <v>51</v>
      </c>
      <c r="AS1302" s="1" t="s">
        <v>51</v>
      </c>
      <c r="AT1302" s="1" t="s">
        <v>51</v>
      </c>
      <c r="AU1302" s="1" t="s">
        <v>51</v>
      </c>
    </row>
    <row r="1303" spans="1:47" x14ac:dyDescent="0.25">
      <c r="A1303" s="1" t="s">
        <v>6248</v>
      </c>
      <c r="B1303">
        <v>3</v>
      </c>
      <c r="C1303" s="2" t="d">
        <v>2019-11-18T17:03:46.0000002337619662125</v>
      </c>
      <c r="D1303" s="2" t="d">
        <v>2019-11-18T17:33:12.00000003911554950</v>
      </c>
      <c r="E1303">
        <v>39.783639999999998</v>
      </c>
      <c r="F1303">
        <v>-105.04461999999999</v>
      </c>
      <c r="G1303">
        <v>39.783639999999998</v>
      </c>
      <c r="H1303">
        <v>-105.04461999999999</v>
      </c>
      <c r="I1303">
        <v>0</v>
      </c>
      <c r="J1303" s="1" t="s">
        <v>543</v>
      </c>
      <c r="L1303" s="1" t="s">
        <v>133</v>
      </c>
      <c r="M1303" s="1" t="s">
        <v>47</v>
      </c>
      <c r="N1303" s="1" t="s">
        <v>131</v>
      </c>
      <c r="O1303" s="1" t="s">
        <v>131</v>
      </c>
      <c r="P1303" s="1" t="s">
        <v>199</v>
      </c>
      <c r="Q1303" s="1" t="s">
        <v>368</v>
      </c>
      <c r="R1303" s="1" t="s">
        <v>48</v>
      </c>
      <c r="S1303" s="1" t="s">
        <v>79</v>
      </c>
      <c r="T1303" s="1" t="s">
        <v>206</v>
      </c>
      <c r="U1303" s="2" t="d">
        <v>2019-11-18T16:45:59.99999998603016475</v>
      </c>
      <c r="V1303">
        <v>63</v>
      </c>
      <c r="W1303">
        <v>63</v>
      </c>
      <c r="X1303">
        <v>18</v>
      </c>
      <c r="Y1303">
        <v>24.33</v>
      </c>
      <c r="Z1303">
        <v>40</v>
      </c>
      <c r="AA1303" s="1" t="s">
        <v>57</v>
      </c>
      <c r="AB1303">
        <v>17</v>
      </c>
      <c r="AC1303">
        <v>0</v>
      </c>
      <c r="AD1303" s="1" t="s">
        <v>819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s="1" t="s">
        <v>53</v>
      </c>
      <c r="AS1303" s="1" t="s">
        <v>51</v>
      </c>
      <c r="AT1303" s="1" t="s">
        <v>51</v>
      </c>
      <c r="AU1303" s="1" t="s">
        <v>51</v>
      </c>
    </row>
    <row r="1304" spans="1:47" x14ac:dyDescent="0.25">
      <c r="A1304" s="1" t="s">
        <v>1039</v>
      </c>
      <c r="B1304">
        <v>3</v>
      </c>
      <c r="C1304" s="2" t="d">
        <v>2019-11-18T17:51:46.99999979697167775</v>
      </c>
      <c r="D1304" s="2" t="d">
        <v>2019-11-18T19:19:13.000000258907676075</v>
      </c>
      <c r="E1304">
        <v>39.629800000000003</v>
      </c>
      <c r="F1304">
        <v>-104.90516</v>
      </c>
      <c r="G1304">
        <v>39.629800000000003</v>
      </c>
      <c r="H1304">
        <v>-104.90516</v>
      </c>
      <c r="I1304">
        <v>0</v>
      </c>
      <c r="J1304" s="1" t="s">
        <v>221</v>
      </c>
      <c r="L1304" s="1" t="s">
        <v>196</v>
      </c>
      <c r="M1304" s="1" t="s">
        <v>47</v>
      </c>
      <c r="N1304" s="1" t="s">
        <v>131</v>
      </c>
      <c r="O1304" s="1" t="s">
        <v>131</v>
      </c>
      <c r="P1304" s="1" t="s">
        <v>199</v>
      </c>
      <c r="Q1304" s="1" t="s">
        <v>415</v>
      </c>
      <c r="R1304" s="1" t="s">
        <v>48</v>
      </c>
      <c r="S1304" s="1" t="s">
        <v>79</v>
      </c>
      <c r="T1304" s="1" t="s">
        <v>201</v>
      </c>
      <c r="U1304" s="2" t="d">
        <v>2019-11-18T17:52:59.99999988824129100</v>
      </c>
      <c r="V1304">
        <v>54</v>
      </c>
      <c r="W1304">
        <v>54</v>
      </c>
      <c r="X1304">
        <v>38</v>
      </c>
      <c r="Y1304">
        <v>24.15</v>
      </c>
      <c r="Z1304">
        <v>10</v>
      </c>
      <c r="AA1304" s="1" t="s">
        <v>66</v>
      </c>
      <c r="AB1304">
        <v>9</v>
      </c>
      <c r="AC1304">
        <v>0</v>
      </c>
      <c r="AD1304" s="1" t="s">
        <v>966</v>
      </c>
      <c r="AE1304" t="b">
        <v>0</v>
      </c>
      <c r="AF1304" t="b">
        <v>0</v>
      </c>
      <c r="AG1304" t="b">
        <v>0</v>
      </c>
      <c r="AH1304" t="b">
        <v>0</v>
      </c>
      <c r="AI1304" t="b">
        <v>1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s="1" t="s">
        <v>53</v>
      </c>
      <c r="AS1304" s="1" t="s">
        <v>53</v>
      </c>
      <c r="AT1304" s="1" t="s">
        <v>53</v>
      </c>
      <c r="AU1304" s="1" t="s">
        <v>51</v>
      </c>
    </row>
    <row r="1305" spans="1:47" x14ac:dyDescent="0.25">
      <c r="A1305" s="1" t="s">
        <v>839</v>
      </c>
      <c r="B1305">
        <v>3</v>
      </c>
      <c r="C1305" s="2" t="d">
        <v>2019-11-18T18:35:15.00000029336660775</v>
      </c>
      <c r="D1305" s="2" t="d">
        <v>2019-11-18T19:05:13.00000003539025875</v>
      </c>
      <c r="E1305">
        <v>39.632170000000002</v>
      </c>
      <c r="F1305">
        <v>-104.90595999999999</v>
      </c>
      <c r="G1305">
        <v>39.632170000000002</v>
      </c>
      <c r="H1305">
        <v>-104.90595999999999</v>
      </c>
      <c r="I1305">
        <v>0</v>
      </c>
      <c r="J1305" s="1" t="s">
        <v>221</v>
      </c>
      <c r="L1305" s="1" t="s">
        <v>195</v>
      </c>
      <c r="M1305" s="1" t="s">
        <v>47</v>
      </c>
      <c r="N1305" s="1" t="s">
        <v>131</v>
      </c>
      <c r="O1305" s="1" t="s">
        <v>131</v>
      </c>
      <c r="P1305" s="1" t="s">
        <v>199</v>
      </c>
      <c r="Q1305" s="1" t="s">
        <v>415</v>
      </c>
      <c r="R1305" s="1" t="s">
        <v>48</v>
      </c>
      <c r="S1305" s="1" t="s">
        <v>79</v>
      </c>
      <c r="T1305" s="1" t="s">
        <v>201</v>
      </c>
      <c r="U1305" s="2" t="d">
        <v>2019-11-18T18:53:00.00000030733644975</v>
      </c>
      <c r="V1305">
        <v>51</v>
      </c>
      <c r="W1305">
        <v>51</v>
      </c>
      <c r="X1305">
        <v>43</v>
      </c>
      <c r="Y1305">
        <v>24.15</v>
      </c>
      <c r="Z1305">
        <v>10</v>
      </c>
      <c r="AA1305" s="1" t="s">
        <v>66</v>
      </c>
      <c r="AB1305">
        <v>8</v>
      </c>
      <c r="AC1305">
        <v>0</v>
      </c>
      <c r="AD1305" s="1" t="s">
        <v>819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s="1" t="s">
        <v>53</v>
      </c>
      <c r="AS1305" s="1" t="s">
        <v>53</v>
      </c>
      <c r="AT1305" s="1" t="s">
        <v>53</v>
      </c>
      <c r="AU1305" s="1" t="s">
        <v>53</v>
      </c>
    </row>
    <row r="1306" spans="1:47" x14ac:dyDescent="0.25">
      <c r="A1306" s="1" t="s">
        <v>6309</v>
      </c>
      <c r="B1306">
        <v>3</v>
      </c>
      <c r="C1306" s="2" t="d">
        <v>2019-11-19T07:11:17.00000025797635575</v>
      </c>
      <c r="D1306" s="2" t="d">
        <v>2019-11-19T07:41:11.99999992735684050</v>
      </c>
      <c r="E1306">
        <v>39.735970000000002</v>
      </c>
      <c r="F1306">
        <v>-105.01439999999999</v>
      </c>
      <c r="G1306">
        <v>39.735970000000002</v>
      </c>
      <c r="H1306">
        <v>-105.01439999999999</v>
      </c>
      <c r="I1306">
        <v>0</v>
      </c>
      <c r="J1306" s="1" t="s">
        <v>568</v>
      </c>
      <c r="L1306" s="1" t="s">
        <v>195</v>
      </c>
      <c r="M1306" s="1" t="s">
        <v>47</v>
      </c>
      <c r="N1306" s="1" t="s">
        <v>131</v>
      </c>
      <c r="O1306" s="1" t="s">
        <v>131</v>
      </c>
      <c r="P1306" s="1" t="s">
        <v>199</v>
      </c>
      <c r="Q1306" s="1" t="s">
        <v>311</v>
      </c>
      <c r="R1306" s="1" t="s">
        <v>48</v>
      </c>
      <c r="S1306" s="1" t="s">
        <v>79</v>
      </c>
      <c r="T1306" s="1" t="s">
        <v>206</v>
      </c>
      <c r="U1306" s="2" t="d">
        <v>2019-11-19T06:58:00.00000002793967725</v>
      </c>
      <c r="V1306">
        <v>39</v>
      </c>
      <c r="W1306">
        <v>39</v>
      </c>
      <c r="X1306">
        <v>56</v>
      </c>
      <c r="Y1306">
        <v>24.26</v>
      </c>
      <c r="Z1306">
        <v>40</v>
      </c>
      <c r="AA1306" s="1" t="s">
        <v>71</v>
      </c>
      <c r="AB1306">
        <v>3</v>
      </c>
      <c r="AC1306">
        <v>0</v>
      </c>
      <c r="AD1306" s="1" t="s">
        <v>1068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s="1" t="s">
        <v>51</v>
      </c>
      <c r="AS1306" s="1" t="s">
        <v>51</v>
      </c>
      <c r="AT1306" s="1" t="s">
        <v>51</v>
      </c>
      <c r="AU1306" s="1" t="s">
        <v>51</v>
      </c>
    </row>
    <row r="1307" spans="1:47" x14ac:dyDescent="0.25">
      <c r="A1307" s="1" t="s">
        <v>916</v>
      </c>
      <c r="B1307">
        <v>3</v>
      </c>
      <c r="C1307" s="2" t="d">
        <v>2019-11-19T06:51:47.99999982118606425</v>
      </c>
      <c r="D1307" s="2" t="d">
        <v>2019-11-19T07:21:14.00000025518238600</v>
      </c>
      <c r="E1307">
        <v>39.578670000000002</v>
      </c>
      <c r="F1307">
        <v>-104.87544</v>
      </c>
      <c r="G1307">
        <v>39.578670000000002</v>
      </c>
      <c r="H1307">
        <v>-104.87544</v>
      </c>
      <c r="I1307">
        <v>0</v>
      </c>
      <c r="J1307" s="1" t="s">
        <v>570</v>
      </c>
      <c r="L1307" s="1" t="s">
        <v>195</v>
      </c>
      <c r="M1307" s="1" t="s">
        <v>47</v>
      </c>
      <c r="N1307" s="1" t="s">
        <v>127</v>
      </c>
      <c r="O1307" s="1" t="s">
        <v>202</v>
      </c>
      <c r="P1307" s="1" t="s">
        <v>199</v>
      </c>
      <c r="Q1307" s="1" t="s">
        <v>348</v>
      </c>
      <c r="R1307" s="1" t="s">
        <v>48</v>
      </c>
      <c r="S1307" s="1" t="s">
        <v>79</v>
      </c>
      <c r="T1307" s="1" t="s">
        <v>201</v>
      </c>
      <c r="U1307" s="2" t="d">
        <v>2019-11-19T06:53:00.00000030733644975</v>
      </c>
      <c r="V1307">
        <v>36</v>
      </c>
      <c r="W1307">
        <v>36</v>
      </c>
      <c r="X1307">
        <v>57</v>
      </c>
      <c r="Y1307">
        <v>24.05</v>
      </c>
      <c r="Z1307">
        <v>10</v>
      </c>
      <c r="AA1307" s="1" t="s">
        <v>68</v>
      </c>
      <c r="AB1307">
        <v>3</v>
      </c>
      <c r="AC1307">
        <v>0</v>
      </c>
      <c r="AD1307" s="1" t="s">
        <v>819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s="1" t="s">
        <v>51</v>
      </c>
      <c r="AS1307" s="1" t="s">
        <v>51</v>
      </c>
      <c r="AT1307" s="1" t="s">
        <v>51</v>
      </c>
      <c r="AU1307" s="1" t="s">
        <v>51</v>
      </c>
    </row>
    <row r="1308" spans="1:47" x14ac:dyDescent="0.25">
      <c r="A1308" s="1" t="s">
        <v>681</v>
      </c>
      <c r="B1308">
        <v>3</v>
      </c>
      <c r="C1308" s="2" t="d">
        <v>2019-11-19T07:43:30.00000012572854425</v>
      </c>
      <c r="D1308" s="2" t="d">
        <v>2019-11-19T08:13:13.99999973829835350</v>
      </c>
      <c r="E1308">
        <v>39.123840000000001</v>
      </c>
      <c r="F1308">
        <v>-104.86494999999999</v>
      </c>
      <c r="G1308">
        <v>39.123840000000001</v>
      </c>
      <c r="H1308">
        <v>-104.86494999999999</v>
      </c>
      <c r="I1308">
        <v>0</v>
      </c>
      <c r="J1308" s="1" t="s">
        <v>471</v>
      </c>
      <c r="L1308" s="1" t="s">
        <v>196</v>
      </c>
      <c r="M1308" s="1" t="s">
        <v>47</v>
      </c>
      <c r="N1308" s="1" t="s">
        <v>448</v>
      </c>
      <c r="O1308" s="1" t="s">
        <v>194</v>
      </c>
      <c r="P1308" s="1" t="s">
        <v>199</v>
      </c>
      <c r="Q1308" s="1" t="s">
        <v>449</v>
      </c>
      <c r="R1308" s="1" t="s">
        <v>48</v>
      </c>
      <c r="S1308" s="1" t="s">
        <v>79</v>
      </c>
      <c r="T1308" s="1" t="s">
        <v>235</v>
      </c>
      <c r="U1308" s="2" t="d">
        <v>2019-11-19T07:57:59.99999981839210125</v>
      </c>
      <c r="V1308">
        <v>37</v>
      </c>
      <c r="W1308">
        <v>37</v>
      </c>
      <c r="X1308">
        <v>52</v>
      </c>
      <c r="Y1308">
        <v>23.42</v>
      </c>
      <c r="Z1308">
        <v>10</v>
      </c>
      <c r="AA1308" s="1" t="s">
        <v>55</v>
      </c>
      <c r="AB1308">
        <v>3</v>
      </c>
      <c r="AC1308">
        <v>0</v>
      </c>
      <c r="AD1308" s="1" t="s">
        <v>50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s="1" t="s">
        <v>51</v>
      </c>
      <c r="AS1308" s="1" t="s">
        <v>51</v>
      </c>
      <c r="AT1308" s="1" t="s">
        <v>51</v>
      </c>
      <c r="AU1308" s="1" t="s">
        <v>51</v>
      </c>
    </row>
    <row r="1309" spans="1:47" x14ac:dyDescent="0.25">
      <c r="A1309" s="1" t="s">
        <v>6310</v>
      </c>
      <c r="B1309">
        <v>3</v>
      </c>
      <c r="C1309" s="2" t="d">
        <v>2019-11-19T10:45:45.99999985657632300</v>
      </c>
      <c r="D1309" s="2" t="d">
        <v>2019-11-19T11:15:06.0000001452863216325</v>
      </c>
      <c r="E1309">
        <v>39.780090000000001</v>
      </c>
      <c r="F1309">
        <v>-104.93226</v>
      </c>
      <c r="G1309">
        <v>39.780090000000001</v>
      </c>
      <c r="H1309">
        <v>-104.93226</v>
      </c>
      <c r="I1309">
        <v>0</v>
      </c>
      <c r="J1309" s="1" t="s">
        <v>487</v>
      </c>
      <c r="L1309" s="1" t="s">
        <v>137</v>
      </c>
      <c r="M1309" s="1" t="s">
        <v>47</v>
      </c>
      <c r="N1309" s="1" t="s">
        <v>131</v>
      </c>
      <c r="O1309" s="1" t="s">
        <v>131</v>
      </c>
      <c r="P1309" s="1" t="s">
        <v>199</v>
      </c>
      <c r="Q1309" s="1" t="s">
        <v>247</v>
      </c>
      <c r="R1309" s="1" t="s">
        <v>48</v>
      </c>
      <c r="S1309" s="1" t="s">
        <v>79</v>
      </c>
      <c r="T1309" s="1" t="s">
        <v>206</v>
      </c>
      <c r="U1309" s="2" t="d">
        <v>2019-11-19T10:51:59.99999990221113300</v>
      </c>
      <c r="V1309">
        <v>57</v>
      </c>
      <c r="W1309">
        <v>57</v>
      </c>
      <c r="X1309">
        <v>27</v>
      </c>
      <c r="Y1309">
        <v>24.24</v>
      </c>
      <c r="Z1309">
        <v>50</v>
      </c>
      <c r="AA1309" s="1" t="s">
        <v>68</v>
      </c>
      <c r="AB1309">
        <v>10</v>
      </c>
      <c r="AC1309">
        <v>0</v>
      </c>
      <c r="AD1309" s="1" t="s">
        <v>819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s="1" t="s">
        <v>51</v>
      </c>
      <c r="AS1309" s="1" t="s">
        <v>51</v>
      </c>
      <c r="AT1309" s="1" t="s">
        <v>51</v>
      </c>
      <c r="AU1309" s="1" t="s">
        <v>51</v>
      </c>
    </row>
    <row r="1310" spans="1:47" x14ac:dyDescent="0.25">
      <c r="A1310" s="1" t="s">
        <v>6311</v>
      </c>
      <c r="B1310">
        <v>3</v>
      </c>
      <c r="C1310" s="2" t="d">
        <v>2019-11-19T10:13:29.99999991618096825</v>
      </c>
      <c r="D1310" s="2" t="d">
        <v>2019-11-19T10:39:15.00000023748725325</v>
      </c>
      <c r="E1310">
        <v>39.779989999999998</v>
      </c>
      <c r="F1310">
        <v>-104.95189999999999</v>
      </c>
      <c r="G1310">
        <v>39.779989999999998</v>
      </c>
      <c r="H1310">
        <v>-104.95189999999999</v>
      </c>
      <c r="I1310">
        <v>0</v>
      </c>
      <c r="J1310" s="1" t="s">
        <v>1005</v>
      </c>
      <c r="L1310" s="1" t="s">
        <v>133</v>
      </c>
      <c r="M1310" s="1" t="s">
        <v>47</v>
      </c>
      <c r="N1310" s="1" t="s">
        <v>131</v>
      </c>
      <c r="O1310" s="1" t="s">
        <v>131</v>
      </c>
      <c r="P1310" s="1" t="s">
        <v>199</v>
      </c>
      <c r="Q1310" s="1" t="s">
        <v>247</v>
      </c>
      <c r="R1310" s="1" t="s">
        <v>48</v>
      </c>
      <c r="S1310" s="1" t="s">
        <v>79</v>
      </c>
      <c r="T1310" s="1" t="s">
        <v>206</v>
      </c>
      <c r="U1310" s="2" t="d">
        <v>2019-11-19T09:46:59.99999976251274675</v>
      </c>
      <c r="V1310">
        <v>55</v>
      </c>
      <c r="W1310">
        <v>55</v>
      </c>
      <c r="X1310">
        <v>33</v>
      </c>
      <c r="Y1310">
        <v>24.25</v>
      </c>
      <c r="Z1310">
        <v>50</v>
      </c>
      <c r="AA1310" s="1" t="s">
        <v>68</v>
      </c>
      <c r="AB1310">
        <v>8</v>
      </c>
      <c r="AC1310">
        <v>0</v>
      </c>
      <c r="AD1310" s="1" t="s">
        <v>819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s="1" t="s">
        <v>51</v>
      </c>
      <c r="AS1310" s="1" t="s">
        <v>51</v>
      </c>
      <c r="AT1310" s="1" t="s">
        <v>51</v>
      </c>
      <c r="AU1310" s="1" t="s">
        <v>51</v>
      </c>
    </row>
    <row r="1311" spans="1:47" x14ac:dyDescent="0.25">
      <c r="A1311" s="1" t="s">
        <v>8922</v>
      </c>
      <c r="B1311">
        <v>3</v>
      </c>
      <c r="C1311" s="2" t="d">
        <v>2019-11-19T15:15:48.9999999292194825</v>
      </c>
      <c r="D1311" s="2" t="d">
        <v>2019-11-19T15:45:11.000000056810676850</v>
      </c>
      <c r="E1311">
        <v>38.449129999999997</v>
      </c>
      <c r="F1311">
        <v>-105.15946</v>
      </c>
      <c r="G1311">
        <v>38.449129999999997</v>
      </c>
      <c r="H1311">
        <v>-105.15946</v>
      </c>
      <c r="I1311">
        <v>0</v>
      </c>
      <c r="J1311" s="1" t="s">
        <v>1172</v>
      </c>
      <c r="K1311">
        <v>6261</v>
      </c>
      <c r="L1311" s="1" t="s">
        <v>6588</v>
      </c>
      <c r="M1311" s="1" t="s">
        <v>97</v>
      </c>
      <c r="N1311" s="1" t="s">
        <v>1173</v>
      </c>
      <c r="O1311" s="1" t="s">
        <v>92</v>
      </c>
      <c r="P1311" s="1" t="s">
        <v>199</v>
      </c>
      <c r="Q1311" s="1" t="s">
        <v>1174</v>
      </c>
      <c r="R1311" s="1" t="s">
        <v>48</v>
      </c>
      <c r="S1311" s="1" t="s">
        <v>79</v>
      </c>
      <c r="T1311" s="1" t="s">
        <v>1175</v>
      </c>
      <c r="U1311" s="2" t="d">
        <v>2019-11-19T15:10:00.00000006984918975</v>
      </c>
      <c r="V1311">
        <v>72</v>
      </c>
      <c r="W1311">
        <v>72</v>
      </c>
      <c r="X1311">
        <v>13</v>
      </c>
      <c r="Y1311">
        <v>24.35</v>
      </c>
      <c r="Z1311">
        <v>10</v>
      </c>
      <c r="AA1311" s="1" t="s">
        <v>57</v>
      </c>
      <c r="AB1311">
        <v>6</v>
      </c>
      <c r="AC1311">
        <v>0</v>
      </c>
      <c r="AD1311" s="1" t="s">
        <v>50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s="1" t="s">
        <v>51</v>
      </c>
      <c r="AS1311" s="1" t="s">
        <v>51</v>
      </c>
      <c r="AT1311" s="1" t="s">
        <v>51</v>
      </c>
      <c r="AU1311" s="1" t="s">
        <v>51</v>
      </c>
    </row>
    <row r="1312" spans="1:47" x14ac:dyDescent="0.25">
      <c r="A1312" s="1" t="s">
        <v>8923</v>
      </c>
      <c r="B1312">
        <v>3</v>
      </c>
      <c r="C1312" s="2" t="d">
        <v>2019-11-19T15:41:18.9999998873099700</v>
      </c>
      <c r="D1312" s="2" t="d">
        <v>2019-11-19T16:11:14.00000018533318950</v>
      </c>
      <c r="E1312">
        <v>39.7408</v>
      </c>
      <c r="F1312">
        <v>-105.34294</v>
      </c>
      <c r="G1312">
        <v>39.7408</v>
      </c>
      <c r="H1312">
        <v>-105.34294</v>
      </c>
      <c r="I1312">
        <v>0</v>
      </c>
      <c r="J1312" s="1" t="s">
        <v>6794</v>
      </c>
      <c r="K1312">
        <v>30100</v>
      </c>
      <c r="L1312" s="1" t="s">
        <v>6569</v>
      </c>
      <c r="M1312" s="1" t="s">
        <v>97</v>
      </c>
      <c r="N1312" s="1" t="s">
        <v>270</v>
      </c>
      <c r="O1312" s="1" t="s">
        <v>115</v>
      </c>
      <c r="P1312" s="1" t="s">
        <v>199</v>
      </c>
      <c r="Q1312" s="1" t="s">
        <v>350</v>
      </c>
      <c r="R1312" s="1" t="s">
        <v>48</v>
      </c>
      <c r="S1312" s="1" t="s">
        <v>79</v>
      </c>
      <c r="T1312" s="1" t="s">
        <v>325</v>
      </c>
      <c r="U1312" s="2" t="d">
        <v>2019-11-19T15:47:59.9999999580904875</v>
      </c>
      <c r="V1312">
        <v>61</v>
      </c>
      <c r="W1312">
        <v>61</v>
      </c>
      <c r="X1312">
        <v>22</v>
      </c>
      <c r="Y1312">
        <v>24.46</v>
      </c>
      <c r="Z1312">
        <v>10</v>
      </c>
      <c r="AA1312" s="1" t="s">
        <v>72</v>
      </c>
      <c r="AB1312">
        <v>3</v>
      </c>
      <c r="AC1312">
        <v>0</v>
      </c>
      <c r="AD1312" s="1" t="s">
        <v>50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s="1" t="s">
        <v>51</v>
      </c>
      <c r="AS1312" s="1" t="s">
        <v>51</v>
      </c>
      <c r="AT1312" s="1" t="s">
        <v>51</v>
      </c>
      <c r="AU1312" s="1" t="s">
        <v>51</v>
      </c>
    </row>
    <row r="1313" spans="1:47" x14ac:dyDescent="0.25">
      <c r="A1313" s="1" t="s">
        <v>8924</v>
      </c>
      <c r="B1313">
        <v>3</v>
      </c>
      <c r="C1313" s="2" t="d">
        <v>2019-11-19T15:41:18.9999998873099700</v>
      </c>
      <c r="D1313" s="2" t="d">
        <v>2019-11-19T16:11:14.00000018533318950</v>
      </c>
      <c r="E1313">
        <v>39.7408</v>
      </c>
      <c r="F1313">
        <v>-105.34294</v>
      </c>
      <c r="G1313">
        <v>39.7408</v>
      </c>
      <c r="H1313">
        <v>-105.34294</v>
      </c>
      <c r="I1313">
        <v>0</v>
      </c>
      <c r="J1313" s="1" t="s">
        <v>4741</v>
      </c>
      <c r="K1313">
        <v>30100</v>
      </c>
      <c r="L1313" s="1" t="s">
        <v>6569</v>
      </c>
      <c r="M1313" s="1" t="s">
        <v>97</v>
      </c>
      <c r="N1313" s="1" t="s">
        <v>270</v>
      </c>
      <c r="O1313" s="1" t="s">
        <v>115</v>
      </c>
      <c r="P1313" s="1" t="s">
        <v>199</v>
      </c>
      <c r="Q1313" s="1" t="s">
        <v>350</v>
      </c>
      <c r="R1313" s="1" t="s">
        <v>48</v>
      </c>
      <c r="S1313" s="1" t="s">
        <v>79</v>
      </c>
      <c r="T1313" s="1" t="s">
        <v>325</v>
      </c>
      <c r="U1313" s="2" t="d">
        <v>2019-11-19T15:47:59.9999999580904875</v>
      </c>
      <c r="V1313">
        <v>61</v>
      </c>
      <c r="W1313">
        <v>61</v>
      </c>
      <c r="X1313">
        <v>22</v>
      </c>
      <c r="Y1313">
        <v>24.46</v>
      </c>
      <c r="Z1313">
        <v>10</v>
      </c>
      <c r="AA1313" s="1" t="s">
        <v>72</v>
      </c>
      <c r="AB1313">
        <v>3</v>
      </c>
      <c r="AC1313">
        <v>0</v>
      </c>
      <c r="AD1313" s="1" t="s">
        <v>50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s="1" t="s">
        <v>51</v>
      </c>
      <c r="AS1313" s="1" t="s">
        <v>51</v>
      </c>
      <c r="AT1313" s="1" t="s">
        <v>51</v>
      </c>
      <c r="AU1313" s="1" t="s">
        <v>51</v>
      </c>
    </row>
    <row r="1314" spans="1:47" x14ac:dyDescent="0.25">
      <c r="A1314" s="1" t="s">
        <v>723</v>
      </c>
      <c r="B1314">
        <v>3</v>
      </c>
      <c r="C1314" s="2" t="d">
        <v>2019-11-19T17:03:48.000000072643160850</v>
      </c>
      <c r="D1314" s="2" t="d">
        <v>2019-11-19T17:33:13.00000027287751200</v>
      </c>
      <c r="E1314">
        <v>40.474919999999997</v>
      </c>
      <c r="F1314">
        <v>-104.99173999999999</v>
      </c>
      <c r="G1314">
        <v>40.474919999999997</v>
      </c>
      <c r="H1314">
        <v>-104.99173999999999</v>
      </c>
      <c r="I1314">
        <v>0</v>
      </c>
      <c r="J1314" s="1" t="s">
        <v>400</v>
      </c>
      <c r="L1314" s="1" t="s">
        <v>195</v>
      </c>
      <c r="M1314" s="1" t="s">
        <v>47</v>
      </c>
      <c r="N1314" s="1" t="s">
        <v>228</v>
      </c>
      <c r="O1314" s="1" t="s">
        <v>229</v>
      </c>
      <c r="P1314" s="1" t="s">
        <v>199</v>
      </c>
      <c r="Q1314" s="1" t="s">
        <v>230</v>
      </c>
      <c r="R1314" s="1" t="s">
        <v>48</v>
      </c>
      <c r="S1314" s="1" t="s">
        <v>79</v>
      </c>
      <c r="T1314" s="1" t="s">
        <v>231</v>
      </c>
      <c r="U1314" s="2" t="d">
        <v>2019-11-19T16:56:00.00000005587935450</v>
      </c>
      <c r="V1314">
        <v>51</v>
      </c>
      <c r="W1314">
        <v>51</v>
      </c>
      <c r="X1314">
        <v>52</v>
      </c>
      <c r="Y1314">
        <v>24.74</v>
      </c>
      <c r="Z1314">
        <v>10</v>
      </c>
      <c r="AA1314" s="1" t="s">
        <v>8970</v>
      </c>
      <c r="AB1314">
        <v>0</v>
      </c>
      <c r="AC1314">
        <v>0</v>
      </c>
      <c r="AD1314" s="1" t="s">
        <v>50</v>
      </c>
      <c r="AE1314" t="b">
        <v>0</v>
      </c>
      <c r="AF1314" t="b">
        <v>0</v>
      </c>
      <c r="AG1314" t="b">
        <v>0</v>
      </c>
      <c r="AH1314" t="b">
        <v>0</v>
      </c>
      <c r="AI1314" t="b">
        <v>1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s="1" t="s">
        <v>53</v>
      </c>
      <c r="AS1314" s="1" t="s">
        <v>51</v>
      </c>
      <c r="AT1314" s="1" t="s">
        <v>51</v>
      </c>
      <c r="AU1314" s="1" t="s">
        <v>51</v>
      </c>
    </row>
    <row r="1315" spans="1:47" x14ac:dyDescent="0.25">
      <c r="A1315" s="1" t="s">
        <v>854</v>
      </c>
      <c r="B1315">
        <v>3</v>
      </c>
      <c r="C1315" s="2" t="d">
        <v>2019-11-19T17:41:17.00000025797635575</v>
      </c>
      <c r="D1315" s="2" t="d">
        <v>2019-11-19T18:11:13.99999976623803075</v>
      </c>
      <c r="E1315">
        <v>39.78313</v>
      </c>
      <c r="F1315">
        <v>-105.00679</v>
      </c>
      <c r="G1315">
        <v>39.78313</v>
      </c>
      <c r="H1315">
        <v>-105.00679</v>
      </c>
      <c r="I1315">
        <v>0</v>
      </c>
      <c r="J1315" s="1" t="s">
        <v>352</v>
      </c>
      <c r="L1315" s="1" t="s">
        <v>133</v>
      </c>
      <c r="M1315" s="1" t="s">
        <v>47</v>
      </c>
      <c r="N1315" s="1" t="s">
        <v>131</v>
      </c>
      <c r="O1315" s="1" t="s">
        <v>131</v>
      </c>
      <c r="P1315" s="1" t="s">
        <v>199</v>
      </c>
      <c r="Q1315" s="1" t="s">
        <v>353</v>
      </c>
      <c r="R1315" s="1" t="s">
        <v>48</v>
      </c>
      <c r="S1315" s="1" t="s">
        <v>79</v>
      </c>
      <c r="T1315" s="1" t="s">
        <v>206</v>
      </c>
      <c r="U1315" s="2" t="d">
        <v>2019-11-19T17:48:00.00000016763806350</v>
      </c>
      <c r="V1315">
        <v>55</v>
      </c>
      <c r="W1315">
        <v>55</v>
      </c>
      <c r="X1315">
        <v>25</v>
      </c>
      <c r="Y1315">
        <v>24.14</v>
      </c>
      <c r="Z1315">
        <v>10</v>
      </c>
      <c r="AA1315" s="1" t="s">
        <v>71</v>
      </c>
      <c r="AB1315">
        <v>7</v>
      </c>
      <c r="AC1315">
        <v>0</v>
      </c>
      <c r="AD1315" s="1" t="s">
        <v>819</v>
      </c>
      <c r="AE1315" t="b">
        <v>0</v>
      </c>
      <c r="AF1315" t="b">
        <v>0</v>
      </c>
      <c r="AG1315" t="b">
        <v>0</v>
      </c>
      <c r="AH1315" t="b">
        <v>1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s="1" t="s">
        <v>53</v>
      </c>
      <c r="AS1315" s="1" t="s">
        <v>53</v>
      </c>
      <c r="AT1315" s="1" t="s">
        <v>51</v>
      </c>
      <c r="AU1315" s="1" t="s">
        <v>51</v>
      </c>
    </row>
    <row r="1316" spans="1:47" x14ac:dyDescent="0.25">
      <c r="A1316" s="1" t="s">
        <v>9132</v>
      </c>
      <c r="B1316">
        <v>2</v>
      </c>
      <c r="C1316" s="2" t="d">
        <v>2019-11-19T18:29:15.99999998230487400</v>
      </c>
      <c r="D1316" s="2" t="d">
        <v>2019-11-19T18:57:25.00000001862645375</v>
      </c>
      <c r="E1316">
        <v>39.590809999999998</v>
      </c>
      <c r="F1316">
        <v>-104.88243</v>
      </c>
      <c r="G1316">
        <v>39.599119999999999</v>
      </c>
      <c r="H1316">
        <v>-104.88724999999999</v>
      </c>
      <c r="I1316">
        <v>0.629</v>
      </c>
      <c r="J1316" s="1" t="s">
        <v>2113</v>
      </c>
      <c r="L1316" s="1" t="s">
        <v>266</v>
      </c>
      <c r="M1316" s="1" t="s">
        <v>47</v>
      </c>
      <c r="N1316" s="1" t="s">
        <v>127</v>
      </c>
      <c r="O1316" s="1" t="s">
        <v>202</v>
      </c>
      <c r="P1316" s="1" t="s">
        <v>199</v>
      </c>
      <c r="Q1316" s="1" t="s">
        <v>348</v>
      </c>
      <c r="R1316" s="1" t="s">
        <v>48</v>
      </c>
      <c r="S1316" s="1" t="s">
        <v>79</v>
      </c>
      <c r="T1316" s="1" t="s">
        <v>201</v>
      </c>
      <c r="U1316" s="2" t="d">
        <v>2019-11-19T18:53:00.00000030733644975</v>
      </c>
      <c r="V1316">
        <v>55</v>
      </c>
      <c r="W1316">
        <v>55</v>
      </c>
      <c r="X1316">
        <v>27</v>
      </c>
      <c r="Y1316">
        <v>23.94</v>
      </c>
      <c r="Z1316">
        <v>10</v>
      </c>
      <c r="AA1316" s="1" t="s">
        <v>68</v>
      </c>
      <c r="AB1316">
        <v>3</v>
      </c>
      <c r="AC1316">
        <v>0</v>
      </c>
      <c r="AD1316" s="1" t="s">
        <v>1068</v>
      </c>
      <c r="AE1316" t="b">
        <v>0</v>
      </c>
      <c r="AF1316" t="b">
        <v>0</v>
      </c>
      <c r="AG1316" t="b">
        <v>0</v>
      </c>
      <c r="AH1316" t="b">
        <v>0</v>
      </c>
      <c r="AI1316" t="b">
        <v>1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s="1" t="s">
        <v>53</v>
      </c>
      <c r="AS1316" s="1" t="s">
        <v>53</v>
      </c>
      <c r="AT1316" s="1" t="s">
        <v>53</v>
      </c>
      <c r="AU1316" s="1" t="s">
        <v>53</v>
      </c>
    </row>
    <row r="1317" spans="1:47" x14ac:dyDescent="0.25">
      <c r="A1317" s="1" t="s">
        <v>1087</v>
      </c>
      <c r="B1317">
        <v>3</v>
      </c>
      <c r="C1317" s="2" t="d">
        <v>2019-11-19T18:37:29.00000018533318950</v>
      </c>
      <c r="D1317" s="2" t="d">
        <v>2019-11-19T19:07:12.99999979790299875</v>
      </c>
      <c r="E1317">
        <v>39.827309999999997</v>
      </c>
      <c r="F1317">
        <v>-104.98285</v>
      </c>
      <c r="G1317">
        <v>39.827309999999997</v>
      </c>
      <c r="H1317">
        <v>-104.98285</v>
      </c>
      <c r="I1317">
        <v>0</v>
      </c>
      <c r="J1317" s="1" t="s">
        <v>733</v>
      </c>
      <c r="L1317" s="1" t="s">
        <v>195</v>
      </c>
      <c r="M1317" s="1" t="s">
        <v>47</v>
      </c>
      <c r="N1317" s="1" t="s">
        <v>131</v>
      </c>
      <c r="O1317" s="1" t="s">
        <v>147</v>
      </c>
      <c r="P1317" s="1" t="s">
        <v>199</v>
      </c>
      <c r="Q1317" s="1" t="s">
        <v>205</v>
      </c>
      <c r="R1317" s="1" t="s">
        <v>48</v>
      </c>
      <c r="S1317" s="1" t="s">
        <v>79</v>
      </c>
      <c r="T1317" s="1" t="s">
        <v>206</v>
      </c>
      <c r="U1317" s="2" t="d">
        <v>2019-11-19T18:45:00.000</v>
      </c>
      <c r="V1317">
        <v>54</v>
      </c>
      <c r="W1317">
        <v>54</v>
      </c>
      <c r="X1317">
        <v>26</v>
      </c>
      <c r="Y1317">
        <v>24.13</v>
      </c>
      <c r="Z1317">
        <v>10</v>
      </c>
      <c r="AA1317" s="1" t="s">
        <v>71</v>
      </c>
      <c r="AB1317">
        <v>8</v>
      </c>
      <c r="AC1317">
        <v>0</v>
      </c>
      <c r="AD1317" s="1" t="s">
        <v>1068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s="1" t="s">
        <v>53</v>
      </c>
      <c r="AS1317" s="1" t="s">
        <v>53</v>
      </c>
      <c r="AT1317" s="1" t="s">
        <v>53</v>
      </c>
      <c r="AU1317" s="1" t="s">
        <v>53</v>
      </c>
    </row>
    <row r="1318" spans="1:47" x14ac:dyDescent="0.25">
      <c r="A1318" s="1" t="s">
        <v>1571</v>
      </c>
      <c r="B1318">
        <v>3</v>
      </c>
      <c r="C1318" s="2" t="d">
        <v>2019-11-19T18:51:45.99999998230487400</v>
      </c>
      <c r="D1318" s="2" t="d">
        <v>2019-11-19T19:21:30.00000022351741800</v>
      </c>
      <c r="E1318">
        <v>39.824590000000001</v>
      </c>
      <c r="F1318">
        <v>-104.98285</v>
      </c>
      <c r="G1318">
        <v>39.831420000000001</v>
      </c>
      <c r="H1318">
        <v>-104.98267</v>
      </c>
      <c r="I1318">
        <v>0.47199999999999998</v>
      </c>
      <c r="J1318" s="1" t="s">
        <v>1572</v>
      </c>
      <c r="L1318" s="1" t="s">
        <v>195</v>
      </c>
      <c r="M1318" s="1" t="s">
        <v>47</v>
      </c>
      <c r="N1318" s="1" t="s">
        <v>131</v>
      </c>
      <c r="O1318" s="1" t="s">
        <v>147</v>
      </c>
      <c r="P1318" s="1" t="s">
        <v>199</v>
      </c>
      <c r="Q1318" s="1" t="s">
        <v>205</v>
      </c>
      <c r="R1318" s="1" t="s">
        <v>48</v>
      </c>
      <c r="S1318" s="1" t="s">
        <v>79</v>
      </c>
      <c r="T1318" s="1" t="s">
        <v>206</v>
      </c>
      <c r="U1318" s="2" t="d">
        <v>2019-11-19T18:45:00.000</v>
      </c>
      <c r="V1318">
        <v>54</v>
      </c>
      <c r="W1318">
        <v>54</v>
      </c>
      <c r="X1318">
        <v>26</v>
      </c>
      <c r="Y1318">
        <v>24.13</v>
      </c>
      <c r="Z1318">
        <v>10</v>
      </c>
      <c r="AA1318" s="1" t="s">
        <v>71</v>
      </c>
      <c r="AB1318">
        <v>8</v>
      </c>
      <c r="AC1318">
        <v>0</v>
      </c>
      <c r="AD1318" s="1" t="s">
        <v>1068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s="1" t="s">
        <v>53</v>
      </c>
      <c r="AS1318" s="1" t="s">
        <v>53</v>
      </c>
      <c r="AT1318" s="1" t="s">
        <v>53</v>
      </c>
      <c r="AU1318" s="1" t="s">
        <v>53</v>
      </c>
    </row>
    <row r="1319" spans="1:47" x14ac:dyDescent="0.25">
      <c r="A1319" s="1" t="s">
        <v>9133</v>
      </c>
      <c r="B1319">
        <v>2</v>
      </c>
      <c r="C1319" s="2" t="d">
        <v>2019-11-19T19:32:15.00000012572854425</v>
      </c>
      <c r="D1319" s="2" t="d">
        <v>2019-11-19T20:01:28.00000003539025875</v>
      </c>
      <c r="E1319">
        <v>39.824590000000001</v>
      </c>
      <c r="F1319">
        <v>-104.98285</v>
      </c>
      <c r="G1319">
        <v>39.831420000000001</v>
      </c>
      <c r="H1319">
        <v>-104.98267</v>
      </c>
      <c r="I1319">
        <v>0.47199999999999998</v>
      </c>
      <c r="J1319" s="1" t="s">
        <v>1138</v>
      </c>
      <c r="L1319" s="1" t="s">
        <v>195</v>
      </c>
      <c r="M1319" s="1" t="s">
        <v>47</v>
      </c>
      <c r="N1319" s="1" t="s">
        <v>131</v>
      </c>
      <c r="O1319" s="1" t="s">
        <v>147</v>
      </c>
      <c r="P1319" s="1" t="s">
        <v>199</v>
      </c>
      <c r="Q1319" s="1" t="s">
        <v>205</v>
      </c>
      <c r="R1319" s="1" t="s">
        <v>48</v>
      </c>
      <c r="S1319" s="1" t="s">
        <v>79</v>
      </c>
      <c r="T1319" s="1" t="s">
        <v>206</v>
      </c>
      <c r="U1319" s="2" t="d">
        <v>2019-11-19T19:44:59.99999979045242400</v>
      </c>
      <c r="V1319">
        <v>54</v>
      </c>
      <c r="W1319">
        <v>54</v>
      </c>
      <c r="X1319">
        <v>26</v>
      </c>
      <c r="Y1319">
        <v>24.14</v>
      </c>
      <c r="Z1319">
        <v>10</v>
      </c>
      <c r="AA1319" s="1" t="s">
        <v>68</v>
      </c>
      <c r="AB1319">
        <v>5</v>
      </c>
      <c r="AC1319">
        <v>0</v>
      </c>
      <c r="AD1319" s="1" t="s">
        <v>1068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s="1" t="s">
        <v>53</v>
      </c>
      <c r="AS1319" s="1" t="s">
        <v>53</v>
      </c>
      <c r="AT1319" s="1" t="s">
        <v>53</v>
      </c>
      <c r="AU1319" s="1" t="s">
        <v>53</v>
      </c>
    </row>
    <row r="1320" spans="1:47" x14ac:dyDescent="0.25">
      <c r="A1320" s="1" t="s">
        <v>1088</v>
      </c>
      <c r="B1320">
        <v>3</v>
      </c>
      <c r="C1320" s="2" t="d">
        <v>2019-11-19T19:15:45.0000000419095125</v>
      </c>
      <c r="D1320" s="2" t="d">
        <v>2019-11-19T19:45:12.99999968614428975</v>
      </c>
      <c r="E1320">
        <v>39.722790000000003</v>
      </c>
      <c r="F1320">
        <v>-105.01065</v>
      </c>
      <c r="G1320">
        <v>39.722790000000003</v>
      </c>
      <c r="H1320">
        <v>-105.01065</v>
      </c>
      <c r="I1320">
        <v>0</v>
      </c>
      <c r="J1320" s="1" t="s">
        <v>398</v>
      </c>
      <c r="L1320" s="1" t="s">
        <v>196</v>
      </c>
      <c r="M1320" s="1" t="s">
        <v>47</v>
      </c>
      <c r="N1320" s="1" t="s">
        <v>131</v>
      </c>
      <c r="O1320" s="1" t="s">
        <v>131</v>
      </c>
      <c r="P1320" s="1" t="s">
        <v>199</v>
      </c>
      <c r="Q1320" s="1" t="s">
        <v>311</v>
      </c>
      <c r="R1320" s="1" t="s">
        <v>48</v>
      </c>
      <c r="S1320" s="1" t="s">
        <v>79</v>
      </c>
      <c r="T1320" s="1" t="s">
        <v>206</v>
      </c>
      <c r="U1320" s="2" t="d">
        <v>2019-11-19T18:45:00.000</v>
      </c>
      <c r="V1320">
        <v>54</v>
      </c>
      <c r="W1320">
        <v>54</v>
      </c>
      <c r="X1320">
        <v>26</v>
      </c>
      <c r="Y1320">
        <v>24.13</v>
      </c>
      <c r="Z1320">
        <v>10</v>
      </c>
      <c r="AA1320" s="1" t="s">
        <v>71</v>
      </c>
      <c r="AB1320">
        <v>8</v>
      </c>
      <c r="AC1320">
        <v>0</v>
      </c>
      <c r="AD1320" s="1" t="s">
        <v>1068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s="1" t="s">
        <v>53</v>
      </c>
      <c r="AS1320" s="1" t="s">
        <v>53</v>
      </c>
      <c r="AT1320" s="1" t="s">
        <v>53</v>
      </c>
      <c r="AU1320" s="1" t="s">
        <v>53</v>
      </c>
    </row>
    <row r="1321" spans="1:47" x14ac:dyDescent="0.25">
      <c r="A1321" s="1" t="s">
        <v>7330</v>
      </c>
      <c r="B1321">
        <v>4</v>
      </c>
      <c r="C1321" s="2" t="d">
        <v>2019-11-20T02:47:58.99999993387609425</v>
      </c>
      <c r="D1321" s="2" t="d">
        <v>2019-11-20T03:16:39.00000030174851700</v>
      </c>
      <c r="E1321">
        <v>39.74362</v>
      </c>
      <c r="F1321">
        <v>-104.82572999999999</v>
      </c>
      <c r="G1321">
        <v>39.740609999999997</v>
      </c>
      <c r="H1321">
        <v>-104.82550000000001</v>
      </c>
      <c r="I1321">
        <v>0.20799999999999999</v>
      </c>
      <c r="J1321" s="1" t="s">
        <v>2743</v>
      </c>
      <c r="K1321">
        <v>13880</v>
      </c>
      <c r="L1321" s="1" t="s">
        <v>7331</v>
      </c>
      <c r="M1321" s="1" t="s">
        <v>47</v>
      </c>
      <c r="N1321" s="1" t="s">
        <v>171</v>
      </c>
      <c r="O1321" s="1" t="s">
        <v>147</v>
      </c>
      <c r="P1321" s="1" t="s">
        <v>199</v>
      </c>
      <c r="Q1321" s="1" t="s">
        <v>7332</v>
      </c>
      <c r="R1321" s="1" t="s">
        <v>48</v>
      </c>
      <c r="S1321" s="1" t="s">
        <v>79</v>
      </c>
      <c r="T1321" s="1" t="s">
        <v>204</v>
      </c>
      <c r="U1321" s="2" t="d">
        <v>2019-11-20T02:58:00.00000023748725325</v>
      </c>
      <c r="V1321">
        <v>45</v>
      </c>
      <c r="W1321">
        <v>42</v>
      </c>
      <c r="X1321">
        <v>40</v>
      </c>
      <c r="Y1321">
        <v>24.07</v>
      </c>
      <c r="Z1321">
        <v>10</v>
      </c>
      <c r="AA1321" s="1" t="s">
        <v>65</v>
      </c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1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s="1" t="s">
        <v>53</v>
      </c>
      <c r="AS1321" s="1" t="s">
        <v>53</v>
      </c>
      <c r="AT1321" s="1" t="s">
        <v>53</v>
      </c>
      <c r="AU1321" s="1" t="s">
        <v>53</v>
      </c>
    </row>
    <row r="1322" spans="1:47" x14ac:dyDescent="0.25">
      <c r="A1322" s="1" t="s">
        <v>2738</v>
      </c>
      <c r="B1322">
        <v>4</v>
      </c>
      <c r="C1322" s="2" t="d">
        <v>2019-11-20T02:47:58.99999993387609425</v>
      </c>
      <c r="D1322" s="2" t="d">
        <v>2019-11-20T03:16:39.00000030174851700</v>
      </c>
      <c r="E1322">
        <v>39.749339999999997</v>
      </c>
      <c r="F1322">
        <v>-104.82607</v>
      </c>
      <c r="G1322">
        <v>39.740319999999997</v>
      </c>
      <c r="H1322">
        <v>-104.82597</v>
      </c>
      <c r="I1322">
        <v>0.623</v>
      </c>
      <c r="J1322" s="1" t="s">
        <v>2739</v>
      </c>
      <c r="L1322" s="1" t="s">
        <v>404</v>
      </c>
      <c r="M1322" s="1" t="s">
        <v>47</v>
      </c>
      <c r="N1322" s="1" t="s">
        <v>171</v>
      </c>
      <c r="O1322" s="1" t="s">
        <v>147</v>
      </c>
      <c r="P1322" s="1" t="s">
        <v>199</v>
      </c>
      <c r="Q1322" s="1" t="s">
        <v>241</v>
      </c>
      <c r="R1322" s="1" t="s">
        <v>48</v>
      </c>
      <c r="S1322" s="1" t="s">
        <v>79</v>
      </c>
      <c r="T1322" s="1" t="s">
        <v>204</v>
      </c>
      <c r="U1322" s="2" t="d">
        <v>2019-11-20T02:58:00.00000023748725325</v>
      </c>
      <c r="V1322">
        <v>45</v>
      </c>
      <c r="W1322">
        <v>42</v>
      </c>
      <c r="X1322">
        <v>40</v>
      </c>
      <c r="Y1322">
        <v>24.07</v>
      </c>
      <c r="Z1322">
        <v>10</v>
      </c>
      <c r="AA1322" s="1" t="s">
        <v>65</v>
      </c>
      <c r="AB1322">
        <v>6</v>
      </c>
      <c r="AC1322">
        <v>0</v>
      </c>
      <c r="AD1322" s="1" t="s">
        <v>966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s="1" t="s">
        <v>53</v>
      </c>
      <c r="AS1322" s="1" t="s">
        <v>53</v>
      </c>
      <c r="AT1322" s="1" t="s">
        <v>53</v>
      </c>
      <c r="AU1322" s="1" t="s">
        <v>53</v>
      </c>
    </row>
    <row r="1323" spans="1:47" x14ac:dyDescent="0.25">
      <c r="A1323" s="1" t="s">
        <v>2740</v>
      </c>
      <c r="B1323">
        <v>4</v>
      </c>
      <c r="C1323" s="2" t="d">
        <v>2019-11-20T02:47:58.99999993387609425</v>
      </c>
      <c r="D1323" s="2" t="d">
        <v>2019-11-20T03:16:39.00000030174851700</v>
      </c>
      <c r="E1323">
        <v>39.762979999999999</v>
      </c>
      <c r="F1323">
        <v>-104.82776</v>
      </c>
      <c r="G1323">
        <v>39.73603</v>
      </c>
      <c r="H1323">
        <v>-104.82549</v>
      </c>
      <c r="I1323">
        <v>1.8660000000000001</v>
      </c>
      <c r="J1323" s="1" t="s">
        <v>2741</v>
      </c>
      <c r="L1323" s="1" t="s">
        <v>404</v>
      </c>
      <c r="M1323" s="1" t="s">
        <v>47</v>
      </c>
      <c r="N1323" s="1" t="s">
        <v>171</v>
      </c>
      <c r="O1323" s="1" t="s">
        <v>147</v>
      </c>
      <c r="P1323" s="1" t="s">
        <v>199</v>
      </c>
      <c r="Q1323" s="1" t="s">
        <v>241</v>
      </c>
      <c r="R1323" s="1" t="s">
        <v>48</v>
      </c>
      <c r="S1323" s="1" t="s">
        <v>79</v>
      </c>
      <c r="T1323" s="1" t="s">
        <v>204</v>
      </c>
      <c r="U1323" s="2" t="d">
        <v>2019-11-20T02:58:00.00000023748725325</v>
      </c>
      <c r="V1323">
        <v>45</v>
      </c>
      <c r="W1323">
        <v>42</v>
      </c>
      <c r="X1323">
        <v>40</v>
      </c>
      <c r="Y1323">
        <v>24.07</v>
      </c>
      <c r="Z1323">
        <v>10</v>
      </c>
      <c r="AA1323" s="1" t="s">
        <v>65</v>
      </c>
      <c r="AB1323">
        <v>6</v>
      </c>
      <c r="AC1323">
        <v>0</v>
      </c>
      <c r="AD1323" s="1" t="s">
        <v>966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s="1" t="s">
        <v>53</v>
      </c>
      <c r="AS1323" s="1" t="s">
        <v>53</v>
      </c>
      <c r="AT1323" s="1" t="s">
        <v>53</v>
      </c>
      <c r="AU1323" s="1" t="s">
        <v>53</v>
      </c>
    </row>
    <row r="1324" spans="1:47" x14ac:dyDescent="0.25">
      <c r="A1324" s="1" t="s">
        <v>2742</v>
      </c>
      <c r="B1324">
        <v>4</v>
      </c>
      <c r="C1324" s="2" t="d">
        <v>2019-11-20T02:47:58.99999993387609425</v>
      </c>
      <c r="D1324" s="2" t="d">
        <v>2019-11-20T03:16:39.00000030174851700</v>
      </c>
      <c r="E1324">
        <v>39.771819999999998</v>
      </c>
      <c r="F1324">
        <v>-104.81749000000001</v>
      </c>
      <c r="G1324">
        <v>39.762979999999999</v>
      </c>
      <c r="H1324">
        <v>-104.82776</v>
      </c>
      <c r="I1324">
        <v>0.81899999999999995</v>
      </c>
      <c r="J1324" s="1" t="s">
        <v>2743</v>
      </c>
      <c r="L1324" s="1" t="s">
        <v>365</v>
      </c>
      <c r="M1324" s="1" t="s">
        <v>47</v>
      </c>
      <c r="N1324" s="1" t="s">
        <v>171</v>
      </c>
      <c r="O1324" s="1" t="s">
        <v>147</v>
      </c>
      <c r="P1324" s="1" t="s">
        <v>199</v>
      </c>
      <c r="Q1324" s="1" t="s">
        <v>241</v>
      </c>
      <c r="R1324" s="1" t="s">
        <v>48</v>
      </c>
      <c r="S1324" s="1" t="s">
        <v>79</v>
      </c>
      <c r="T1324" s="1" t="s">
        <v>204</v>
      </c>
      <c r="U1324" s="2" t="d">
        <v>2019-11-20T02:58:00.00000023748725325</v>
      </c>
      <c r="V1324">
        <v>45</v>
      </c>
      <c r="W1324">
        <v>42</v>
      </c>
      <c r="X1324">
        <v>40</v>
      </c>
      <c r="Y1324">
        <v>24.07</v>
      </c>
      <c r="Z1324">
        <v>10</v>
      </c>
      <c r="AA1324" s="1" t="s">
        <v>65</v>
      </c>
      <c r="AB1324">
        <v>6</v>
      </c>
      <c r="AC1324">
        <v>0</v>
      </c>
      <c r="AD1324" s="1" t="s">
        <v>966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s="1" t="s">
        <v>53</v>
      </c>
      <c r="AS1324" s="1" t="s">
        <v>53</v>
      </c>
      <c r="AT1324" s="1" t="s">
        <v>53</v>
      </c>
      <c r="AU1324" s="1" t="s">
        <v>53</v>
      </c>
    </row>
    <row r="1325" spans="1:47" x14ac:dyDescent="0.25">
      <c r="A1325" s="1" t="s">
        <v>1001</v>
      </c>
      <c r="B1325">
        <v>3</v>
      </c>
      <c r="C1325" s="2" t="d">
        <v>2019-11-20T10:34:29.00000001769512600</v>
      </c>
      <c r="D1325" s="2" t="d">
        <v>2019-11-20T11:03:43.99999976623803075</v>
      </c>
      <c r="E1325">
        <v>38.259300000000003</v>
      </c>
      <c r="F1325">
        <v>-104.60523000000001</v>
      </c>
      <c r="G1325">
        <v>38.259300000000003</v>
      </c>
      <c r="H1325">
        <v>-104.60523000000001</v>
      </c>
      <c r="I1325">
        <v>0</v>
      </c>
      <c r="J1325" s="1" t="s">
        <v>1002</v>
      </c>
      <c r="L1325" s="1" t="s">
        <v>1003</v>
      </c>
      <c r="M1325" s="1" t="s">
        <v>47</v>
      </c>
      <c r="N1325" s="1" t="s">
        <v>412</v>
      </c>
      <c r="O1325" s="1" t="s">
        <v>412</v>
      </c>
      <c r="P1325" s="1" t="s">
        <v>199</v>
      </c>
      <c r="Q1325" s="1" t="s">
        <v>463</v>
      </c>
      <c r="R1325" s="1" t="s">
        <v>48</v>
      </c>
      <c r="S1325" s="1" t="s">
        <v>79</v>
      </c>
      <c r="T1325" s="1" t="s">
        <v>414</v>
      </c>
      <c r="U1325" s="2" t="d">
        <v>2019-11-20T10:53:00.000000097788870375</v>
      </c>
      <c r="V1325">
        <v>51</v>
      </c>
      <c r="W1325">
        <v>51</v>
      </c>
      <c r="X1325">
        <v>46</v>
      </c>
      <c r="Y1325">
        <v>24.91</v>
      </c>
      <c r="Z1325">
        <v>10</v>
      </c>
      <c r="AA1325" s="1" t="s">
        <v>57</v>
      </c>
      <c r="AB1325">
        <v>8</v>
      </c>
      <c r="AC1325">
        <v>0</v>
      </c>
      <c r="AD1325" s="1" t="s">
        <v>966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s="1" t="s">
        <v>51</v>
      </c>
      <c r="AS1325" s="1" t="s">
        <v>51</v>
      </c>
      <c r="AT1325" s="1" t="s">
        <v>51</v>
      </c>
      <c r="AU1325" s="1" t="s">
        <v>51</v>
      </c>
    </row>
    <row r="1326" spans="1:47" x14ac:dyDescent="0.25">
      <c r="A1326" s="1" t="s">
        <v>958</v>
      </c>
      <c r="B1326">
        <v>3</v>
      </c>
      <c r="C1326" s="2" t="d">
        <v>2019-11-20T08:44:15.99999998230487400</v>
      </c>
      <c r="D1326" s="2" t="d">
        <v>2019-11-20T09:14:00.99999982863664575</v>
      </c>
      <c r="E1326">
        <v>39.778289999999998</v>
      </c>
      <c r="F1326">
        <v>-104.91383</v>
      </c>
      <c r="G1326">
        <v>39.778289999999998</v>
      </c>
      <c r="H1326">
        <v>-104.91383</v>
      </c>
      <c r="I1326">
        <v>0</v>
      </c>
      <c r="J1326" s="1" t="s">
        <v>932</v>
      </c>
      <c r="L1326" s="1" t="s">
        <v>133</v>
      </c>
      <c r="M1326" s="1" t="s">
        <v>47</v>
      </c>
      <c r="N1326" s="1" t="s">
        <v>131</v>
      </c>
      <c r="O1326" s="1" t="s">
        <v>131</v>
      </c>
      <c r="P1326" s="1" t="s">
        <v>199</v>
      </c>
      <c r="Q1326" s="1" t="s">
        <v>247</v>
      </c>
      <c r="R1326" s="1" t="s">
        <v>48</v>
      </c>
      <c r="S1326" s="1" t="s">
        <v>79</v>
      </c>
      <c r="T1326" s="1" t="s">
        <v>206</v>
      </c>
      <c r="U1326" s="2" t="d">
        <v>2019-11-20T08:45:00.00000020954757600</v>
      </c>
      <c r="V1326">
        <v>50</v>
      </c>
      <c r="W1326">
        <v>50</v>
      </c>
      <c r="X1326">
        <v>47</v>
      </c>
      <c r="Y1326">
        <v>24.15</v>
      </c>
      <c r="Z1326">
        <v>10</v>
      </c>
      <c r="AA1326" s="1" t="s">
        <v>8970</v>
      </c>
      <c r="AB1326">
        <v>0</v>
      </c>
      <c r="AC1326">
        <v>0</v>
      </c>
      <c r="AD1326" s="1" t="s">
        <v>819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s="1" t="s">
        <v>51</v>
      </c>
      <c r="AS1326" s="1" t="s">
        <v>51</v>
      </c>
      <c r="AT1326" s="1" t="s">
        <v>51</v>
      </c>
      <c r="AU1326" s="1" t="s">
        <v>51</v>
      </c>
    </row>
    <row r="1327" spans="1:47" x14ac:dyDescent="0.25">
      <c r="A1327" s="1" t="s">
        <v>1004</v>
      </c>
      <c r="B1327">
        <v>3</v>
      </c>
      <c r="C1327" s="2" t="d">
        <v>2019-11-20T11:40:28.99999972432851825</v>
      </c>
      <c r="D1327" s="2" t="d">
        <v>2019-11-20T12:10:03.00000014249235600</v>
      </c>
      <c r="E1327">
        <v>39.779989999999998</v>
      </c>
      <c r="F1327">
        <v>-104.95189999999999</v>
      </c>
      <c r="G1327">
        <v>39.779989999999998</v>
      </c>
      <c r="H1327">
        <v>-104.95189999999999</v>
      </c>
      <c r="I1327">
        <v>0</v>
      </c>
      <c r="J1327" s="1" t="s">
        <v>1005</v>
      </c>
      <c r="L1327" s="1" t="s">
        <v>133</v>
      </c>
      <c r="M1327" s="1" t="s">
        <v>47</v>
      </c>
      <c r="N1327" s="1" t="s">
        <v>131</v>
      </c>
      <c r="O1327" s="1" t="s">
        <v>131</v>
      </c>
      <c r="P1327" s="1" t="s">
        <v>199</v>
      </c>
      <c r="Q1327" s="1" t="s">
        <v>247</v>
      </c>
      <c r="R1327" s="1" t="s">
        <v>48</v>
      </c>
      <c r="S1327" s="1" t="s">
        <v>79</v>
      </c>
      <c r="T1327" s="1" t="s">
        <v>206</v>
      </c>
      <c r="U1327" s="2" t="d">
        <v>2019-11-20T11:46:59.99999997206032275</v>
      </c>
      <c r="V1327">
        <v>50</v>
      </c>
      <c r="W1327">
        <v>50</v>
      </c>
      <c r="X1327">
        <v>47</v>
      </c>
      <c r="Y1327">
        <v>24.16</v>
      </c>
      <c r="Z1327">
        <v>10</v>
      </c>
      <c r="AA1327" s="1" t="s">
        <v>58</v>
      </c>
      <c r="AB1327">
        <v>9</v>
      </c>
      <c r="AC1327">
        <v>0</v>
      </c>
      <c r="AD1327" s="1" t="s">
        <v>966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s="1" t="s">
        <v>51</v>
      </c>
      <c r="AS1327" s="1" t="s">
        <v>51</v>
      </c>
      <c r="AT1327" s="1" t="s">
        <v>51</v>
      </c>
      <c r="AU1327" s="1" t="s">
        <v>51</v>
      </c>
    </row>
    <row r="1328" spans="1:47" x14ac:dyDescent="0.25">
      <c r="A1328" s="1" t="s">
        <v>8850</v>
      </c>
      <c r="B1328">
        <v>3</v>
      </c>
      <c r="C1328" s="2" t="d">
        <v>2019-11-20T17:38:17.000000299885868925</v>
      </c>
      <c r="D1328" s="2" t="d">
        <v>2019-11-20T18:07:43.99999971035867625</v>
      </c>
      <c r="E1328">
        <v>39.393360000000001</v>
      </c>
      <c r="F1328">
        <v>-106.05282</v>
      </c>
      <c r="G1328">
        <v>39.393360000000001</v>
      </c>
      <c r="H1328">
        <v>-106.05282</v>
      </c>
      <c r="I1328">
        <v>0</v>
      </c>
      <c r="J1328" s="1" t="s">
        <v>7251</v>
      </c>
      <c r="K1328">
        <v>3641</v>
      </c>
      <c r="L1328" s="1" t="s">
        <v>6567</v>
      </c>
      <c r="M1328" s="1" t="s">
        <v>97</v>
      </c>
      <c r="N1328" s="1" t="s">
        <v>3970</v>
      </c>
      <c r="O1328" s="1" t="s">
        <v>126</v>
      </c>
      <c r="P1328" s="1" t="s">
        <v>199</v>
      </c>
      <c r="Q1328" s="1" t="s">
        <v>6817</v>
      </c>
      <c r="R1328" s="1" t="s">
        <v>48</v>
      </c>
      <c r="S1328" s="1" t="s">
        <v>79</v>
      </c>
      <c r="T1328" s="1" t="s">
        <v>504</v>
      </c>
      <c r="U1328" s="2" t="d">
        <v>2019-11-20T17:52:59.99999988824129100</v>
      </c>
      <c r="V1328">
        <v>30</v>
      </c>
      <c r="W1328">
        <v>25</v>
      </c>
      <c r="X1328">
        <v>92</v>
      </c>
      <c r="Y1328">
        <v>20.59</v>
      </c>
      <c r="Z1328">
        <v>10</v>
      </c>
      <c r="AA1328" s="1" t="s">
        <v>68</v>
      </c>
      <c r="AB1328">
        <v>5</v>
      </c>
      <c r="AC1328">
        <v>0</v>
      </c>
      <c r="AD1328" s="1" t="s">
        <v>966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s="1" t="s">
        <v>53</v>
      </c>
      <c r="AS1328" s="1" t="s">
        <v>53</v>
      </c>
      <c r="AT1328" s="1" t="s">
        <v>51</v>
      </c>
      <c r="AU1328" s="1" t="s">
        <v>51</v>
      </c>
    </row>
    <row r="1329" spans="1:47" x14ac:dyDescent="0.25">
      <c r="A1329" s="1" t="s">
        <v>5889</v>
      </c>
      <c r="B1329">
        <v>3</v>
      </c>
      <c r="C1329" s="2" t="d">
        <v>2019-11-20T16:39:04.00000018067657775</v>
      </c>
      <c r="D1329" s="2" t="d">
        <v>2019-11-20T21:03:44.00000018533318950</v>
      </c>
      <c r="E1329">
        <v>39.727269999999997</v>
      </c>
      <c r="F1329">
        <v>-105.69392999999999</v>
      </c>
      <c r="G1329">
        <v>39.71275</v>
      </c>
      <c r="H1329">
        <v>-105.69711</v>
      </c>
      <c r="I1329">
        <v>1.0169999999999999</v>
      </c>
      <c r="J1329" s="1" t="s">
        <v>5890</v>
      </c>
      <c r="L1329" s="1" t="s">
        <v>137</v>
      </c>
      <c r="M1329" s="1" t="s">
        <v>47</v>
      </c>
      <c r="N1329" s="1" t="s">
        <v>153</v>
      </c>
      <c r="O1329" s="1" t="s">
        <v>338</v>
      </c>
      <c r="P1329" s="1" t="s">
        <v>199</v>
      </c>
      <c r="Q1329" s="1" t="s">
        <v>1454</v>
      </c>
      <c r="R1329" s="1" t="s">
        <v>48</v>
      </c>
      <c r="S1329" s="1" t="s">
        <v>79</v>
      </c>
      <c r="T1329" s="1" t="s">
        <v>340</v>
      </c>
      <c r="U1329" s="2" t="d">
        <v>2019-11-20T16:27:00.0000000419095125</v>
      </c>
      <c r="V1329">
        <v>29</v>
      </c>
      <c r="W1329">
        <v>24</v>
      </c>
      <c r="X1329">
        <v>92</v>
      </c>
      <c r="Y1329">
        <v>20.57</v>
      </c>
      <c r="Z1329">
        <v>4</v>
      </c>
      <c r="AA1329" s="1" t="s">
        <v>55</v>
      </c>
      <c r="AB1329">
        <v>5</v>
      </c>
      <c r="AC1329">
        <v>0</v>
      </c>
      <c r="AD1329" s="1" t="s">
        <v>966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s="1" t="s">
        <v>51</v>
      </c>
      <c r="AS1329" s="1" t="s">
        <v>51</v>
      </c>
      <c r="AT1329" s="1" t="s">
        <v>51</v>
      </c>
      <c r="AU1329" s="1" t="s">
        <v>51</v>
      </c>
    </row>
    <row r="1330" spans="1:47" x14ac:dyDescent="0.25">
      <c r="A1330" s="1" t="s">
        <v>1239</v>
      </c>
      <c r="B1330">
        <v>3</v>
      </c>
      <c r="C1330" s="2" t="d">
        <v>2019-11-20T17:08:18.9999999292194825</v>
      </c>
      <c r="D1330" s="2" t="d">
        <v>2019-11-20T17:38:03.000000170432031225</v>
      </c>
      <c r="E1330">
        <v>38.274299999999997</v>
      </c>
      <c r="F1330">
        <v>-104.60401</v>
      </c>
      <c r="G1330">
        <v>38.274299999999997</v>
      </c>
      <c r="H1330">
        <v>-104.60401</v>
      </c>
      <c r="I1330">
        <v>0</v>
      </c>
      <c r="J1330" s="1" t="s">
        <v>1240</v>
      </c>
      <c r="L1330" s="1" t="s">
        <v>196</v>
      </c>
      <c r="M1330" s="1" t="s">
        <v>47</v>
      </c>
      <c r="N1330" s="1" t="s">
        <v>412</v>
      </c>
      <c r="O1330" s="1" t="s">
        <v>412</v>
      </c>
      <c r="P1330" s="1" t="s">
        <v>199</v>
      </c>
      <c r="Q1330" s="1" t="s">
        <v>463</v>
      </c>
      <c r="R1330" s="1" t="s">
        <v>48</v>
      </c>
      <c r="S1330" s="1" t="s">
        <v>79</v>
      </c>
      <c r="T1330" s="1" t="s">
        <v>414</v>
      </c>
      <c r="U1330" s="2" t="d">
        <v>2019-11-20T16:53:00.000000097788870375</v>
      </c>
      <c r="V1330">
        <v>47</v>
      </c>
      <c r="W1330">
        <v>39</v>
      </c>
      <c r="X1330">
        <v>63</v>
      </c>
      <c r="Y1330">
        <v>25.02</v>
      </c>
      <c r="Z1330">
        <v>10</v>
      </c>
      <c r="AA1330" s="1" t="s">
        <v>61</v>
      </c>
      <c r="AB1330">
        <v>21</v>
      </c>
      <c r="AC1330">
        <v>0</v>
      </c>
      <c r="AD1330" s="1" t="s">
        <v>1212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s="1" t="s">
        <v>53</v>
      </c>
      <c r="AS1330" s="1" t="s">
        <v>51</v>
      </c>
      <c r="AT1330" s="1" t="s">
        <v>51</v>
      </c>
      <c r="AU1330" s="1" t="s">
        <v>51</v>
      </c>
    </row>
    <row r="1331" spans="1:47" x14ac:dyDescent="0.25">
      <c r="A1331" s="1" t="s">
        <v>2744</v>
      </c>
      <c r="B1331">
        <v>3</v>
      </c>
      <c r="C1331" s="2" t="d">
        <v>2019-11-20T18:28:29.99999991618096825</v>
      </c>
      <c r="D1331" s="2" t="d">
        <v>2019-11-20T18:54:18.99999991524964725</v>
      </c>
      <c r="E1331">
        <v>38.277180000000001</v>
      </c>
      <c r="F1331">
        <v>-104.60441</v>
      </c>
      <c r="G1331">
        <v>38.272460000000002</v>
      </c>
      <c r="H1331">
        <v>-104.60448</v>
      </c>
      <c r="I1331">
        <v>0.32600000000000001</v>
      </c>
      <c r="J1331" s="1" t="s">
        <v>2745</v>
      </c>
      <c r="L1331" s="1" t="s">
        <v>195</v>
      </c>
      <c r="M1331" s="1" t="s">
        <v>47</v>
      </c>
      <c r="N1331" s="1" t="s">
        <v>412</v>
      </c>
      <c r="O1331" s="1" t="s">
        <v>412</v>
      </c>
      <c r="P1331" s="1" t="s">
        <v>199</v>
      </c>
      <c r="Q1331" s="1" t="s">
        <v>463</v>
      </c>
      <c r="R1331" s="1" t="s">
        <v>48</v>
      </c>
      <c r="S1331" s="1" t="s">
        <v>79</v>
      </c>
      <c r="T1331" s="1" t="s">
        <v>414</v>
      </c>
      <c r="U1331" s="2" t="d">
        <v>2019-11-20T18:53:00.00000030733644975</v>
      </c>
      <c r="V1331">
        <v>43</v>
      </c>
      <c r="W1331">
        <v>39</v>
      </c>
      <c r="X1331">
        <v>71</v>
      </c>
      <c r="Y1331">
        <v>25.1</v>
      </c>
      <c r="Z1331">
        <v>10</v>
      </c>
      <c r="AA1331" s="1" t="s">
        <v>60</v>
      </c>
      <c r="AB1331">
        <v>6</v>
      </c>
      <c r="AC1331">
        <v>0</v>
      </c>
      <c r="AD1331" s="1" t="s">
        <v>966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s="1" t="s">
        <v>53</v>
      </c>
      <c r="AS1331" s="1" t="s">
        <v>53</v>
      </c>
      <c r="AT1331" s="1" t="s">
        <v>53</v>
      </c>
      <c r="AU1331" s="1" t="s">
        <v>53</v>
      </c>
    </row>
    <row r="1332" spans="1:47" x14ac:dyDescent="0.25">
      <c r="A1332" s="1" t="s">
        <v>1064</v>
      </c>
      <c r="B1332">
        <v>3</v>
      </c>
      <c r="C1332" s="2" t="d">
        <v>2019-11-20T18:42:46.00000010803341825</v>
      </c>
      <c r="D1332" s="2" t="d">
        <v>2019-11-20T19:12:03.9999999292194825</v>
      </c>
      <c r="E1332">
        <v>38.24644</v>
      </c>
      <c r="F1332">
        <v>-104.61187</v>
      </c>
      <c r="G1332">
        <v>38.24644</v>
      </c>
      <c r="H1332">
        <v>-104.61187</v>
      </c>
      <c r="I1332">
        <v>0</v>
      </c>
      <c r="J1332" s="1" t="s">
        <v>530</v>
      </c>
      <c r="L1332" s="1" t="s">
        <v>195</v>
      </c>
      <c r="M1332" s="1" t="s">
        <v>47</v>
      </c>
      <c r="N1332" s="1" t="s">
        <v>412</v>
      </c>
      <c r="O1332" s="1" t="s">
        <v>412</v>
      </c>
      <c r="P1332" s="1" t="s">
        <v>199</v>
      </c>
      <c r="Q1332" s="1" t="s">
        <v>512</v>
      </c>
      <c r="R1332" s="1" t="s">
        <v>48</v>
      </c>
      <c r="S1332" s="1" t="s">
        <v>79</v>
      </c>
      <c r="T1332" s="1" t="s">
        <v>414</v>
      </c>
      <c r="U1332" s="2" t="d">
        <v>2019-11-20T18:53:00.00000030733644975</v>
      </c>
      <c r="V1332">
        <v>43</v>
      </c>
      <c r="W1332">
        <v>39</v>
      </c>
      <c r="X1332">
        <v>71</v>
      </c>
      <c r="Y1332">
        <v>25.1</v>
      </c>
      <c r="Z1332">
        <v>10</v>
      </c>
      <c r="AA1332" s="1" t="s">
        <v>60</v>
      </c>
      <c r="AB1332">
        <v>6</v>
      </c>
      <c r="AC1332">
        <v>0</v>
      </c>
      <c r="AD1332" s="1" t="s">
        <v>966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s="1" t="s">
        <v>53</v>
      </c>
      <c r="AS1332" s="1" t="s">
        <v>53</v>
      </c>
      <c r="AT1332" s="1" t="s">
        <v>53</v>
      </c>
      <c r="AU1332" s="1" t="s">
        <v>53</v>
      </c>
    </row>
    <row r="1333" spans="1:47" x14ac:dyDescent="0.25">
      <c r="A1333" s="1" t="s">
        <v>9134</v>
      </c>
      <c r="B1333">
        <v>2</v>
      </c>
      <c r="C1333" s="2" t="d">
        <v>2019-11-20T19:05:14.99999987427145575</v>
      </c>
      <c r="D1333" s="2" t="d">
        <v>2019-11-20T19:34:16.99999972712248800</v>
      </c>
      <c r="E1333">
        <v>38.277459999999998</v>
      </c>
      <c r="F1333">
        <v>-104.60454</v>
      </c>
      <c r="G1333">
        <v>38.272460000000002</v>
      </c>
      <c r="H1333">
        <v>-104.60448</v>
      </c>
      <c r="I1333">
        <v>0.34499999999999997</v>
      </c>
      <c r="J1333" s="1" t="s">
        <v>9135</v>
      </c>
      <c r="L1333" s="1" t="s">
        <v>195</v>
      </c>
      <c r="M1333" s="1" t="s">
        <v>47</v>
      </c>
      <c r="N1333" s="1" t="s">
        <v>412</v>
      </c>
      <c r="O1333" s="1" t="s">
        <v>412</v>
      </c>
      <c r="P1333" s="1" t="s">
        <v>199</v>
      </c>
      <c r="Q1333" s="1" t="s">
        <v>463</v>
      </c>
      <c r="R1333" s="1" t="s">
        <v>48</v>
      </c>
      <c r="S1333" s="1" t="s">
        <v>79</v>
      </c>
      <c r="T1333" s="1" t="s">
        <v>414</v>
      </c>
      <c r="U1333" s="2" t="d">
        <v>2019-11-20T18:53:00.00000030733644975</v>
      </c>
      <c r="V1333">
        <v>43</v>
      </c>
      <c r="W1333">
        <v>39</v>
      </c>
      <c r="X1333">
        <v>71</v>
      </c>
      <c r="Y1333">
        <v>25.1</v>
      </c>
      <c r="Z1333">
        <v>10</v>
      </c>
      <c r="AA1333" s="1" t="s">
        <v>60</v>
      </c>
      <c r="AB1333">
        <v>6</v>
      </c>
      <c r="AC1333">
        <v>0</v>
      </c>
      <c r="AD1333" s="1" t="s">
        <v>966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s="1" t="s">
        <v>53</v>
      </c>
      <c r="AS1333" s="1" t="s">
        <v>53</v>
      </c>
      <c r="AT1333" s="1" t="s">
        <v>53</v>
      </c>
      <c r="AU1333" s="1" t="s">
        <v>53</v>
      </c>
    </row>
    <row r="1334" spans="1:47" x14ac:dyDescent="0.25">
      <c r="A1334" s="1" t="s">
        <v>1065</v>
      </c>
      <c r="B1334">
        <v>3</v>
      </c>
      <c r="C1334" s="2" t="d">
        <v>2019-11-20T20:58:29.00000010151415775</v>
      </c>
      <c r="D1334" s="2" t="d">
        <v>2019-11-20T21:28:01.00000005215406375</v>
      </c>
      <c r="E1334">
        <v>38.90596</v>
      </c>
      <c r="F1334">
        <v>-105.98457999999999</v>
      </c>
      <c r="G1334">
        <v>38.90596</v>
      </c>
      <c r="H1334">
        <v>-105.98457999999999</v>
      </c>
      <c r="I1334">
        <v>0</v>
      </c>
      <c r="J1334" s="1" t="s">
        <v>464</v>
      </c>
      <c r="L1334" s="1" t="s">
        <v>465</v>
      </c>
      <c r="M1334" s="1" t="s">
        <v>47</v>
      </c>
      <c r="N1334" s="1" t="s">
        <v>466</v>
      </c>
      <c r="O1334" s="1" t="s">
        <v>467</v>
      </c>
      <c r="P1334" s="1" t="s">
        <v>199</v>
      </c>
      <c r="Q1334" s="1" t="s">
        <v>468</v>
      </c>
      <c r="R1334" s="1" t="s">
        <v>48</v>
      </c>
      <c r="S1334" s="1" t="s">
        <v>79</v>
      </c>
      <c r="T1334" s="1" t="s">
        <v>469</v>
      </c>
      <c r="U1334" s="2" t="d">
        <v>2019-11-20T20:55:00.0000002793967725</v>
      </c>
      <c r="V1334">
        <v>34</v>
      </c>
      <c r="W1334">
        <v>34</v>
      </c>
      <c r="X1334">
        <v>94</v>
      </c>
      <c r="Y1334">
        <v>22.24</v>
      </c>
      <c r="Z1334">
        <v>10</v>
      </c>
      <c r="AA1334" s="1" t="s">
        <v>8970</v>
      </c>
      <c r="AB1334">
        <v>0</v>
      </c>
      <c r="AC1334">
        <v>0</v>
      </c>
      <c r="AD1334" s="1" t="s">
        <v>966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s="1" t="s">
        <v>53</v>
      </c>
      <c r="AS1334" s="1" t="s">
        <v>53</v>
      </c>
      <c r="AT1334" s="1" t="s">
        <v>53</v>
      </c>
      <c r="AU1334" s="1" t="s">
        <v>53</v>
      </c>
    </row>
    <row r="1335" spans="1:47" x14ac:dyDescent="0.25">
      <c r="A1335" s="1" t="s">
        <v>2142</v>
      </c>
      <c r="B1335">
        <v>3</v>
      </c>
      <c r="C1335" s="2" t="d">
        <v>2019-11-20T21:10:28.99999993387609425</v>
      </c>
      <c r="D1335" s="2" t="d">
        <v>2019-11-20T21:40:02.99999972339719725</v>
      </c>
      <c r="E1335">
        <v>38.90596</v>
      </c>
      <c r="F1335">
        <v>-105.98457999999999</v>
      </c>
      <c r="G1335">
        <v>38.89376</v>
      </c>
      <c r="H1335">
        <v>-105.99136</v>
      </c>
      <c r="I1335">
        <v>0.91800000000000004</v>
      </c>
      <c r="J1335" s="1" t="s">
        <v>464</v>
      </c>
      <c r="L1335" s="1" t="s">
        <v>465</v>
      </c>
      <c r="M1335" s="1" t="s">
        <v>47</v>
      </c>
      <c r="N1335" s="1" t="s">
        <v>466</v>
      </c>
      <c r="O1335" s="1" t="s">
        <v>467</v>
      </c>
      <c r="P1335" s="1" t="s">
        <v>199</v>
      </c>
      <c r="Q1335" s="1" t="s">
        <v>468</v>
      </c>
      <c r="R1335" s="1" t="s">
        <v>48</v>
      </c>
      <c r="S1335" s="1" t="s">
        <v>79</v>
      </c>
      <c r="T1335" s="1" t="s">
        <v>469</v>
      </c>
      <c r="U1335" s="2" t="d">
        <v>2019-11-20T21:14:59.99999979045242400</v>
      </c>
      <c r="V1335">
        <v>33</v>
      </c>
      <c r="W1335">
        <v>33</v>
      </c>
      <c r="X1335">
        <v>94</v>
      </c>
      <c r="Y1335">
        <v>22.24</v>
      </c>
      <c r="Z1335">
        <v>10</v>
      </c>
      <c r="AA1335" s="1" t="s">
        <v>8970</v>
      </c>
      <c r="AB1335">
        <v>0</v>
      </c>
      <c r="AC1335">
        <v>0</v>
      </c>
      <c r="AD1335" s="1" t="s">
        <v>819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s="1" t="s">
        <v>53</v>
      </c>
      <c r="AS1335" s="1" t="s">
        <v>53</v>
      </c>
      <c r="AT1335" s="1" t="s">
        <v>53</v>
      </c>
      <c r="AU1335" s="1" t="s">
        <v>53</v>
      </c>
    </row>
    <row r="1336" spans="1:47" x14ac:dyDescent="0.25">
      <c r="A1336" s="1" t="s">
        <v>5356</v>
      </c>
      <c r="B1336">
        <v>3</v>
      </c>
      <c r="C1336" s="2" t="d">
        <v>2019-11-20T21:30:45.0000000419095125</v>
      </c>
      <c r="D1336" s="2" t="d">
        <v>2019-11-20T22:00:02.00000025797635575</v>
      </c>
      <c r="E1336">
        <v>38.89376</v>
      </c>
      <c r="F1336">
        <v>-105.99136</v>
      </c>
      <c r="G1336">
        <v>38.90596</v>
      </c>
      <c r="H1336">
        <v>-105.98457999999999</v>
      </c>
      <c r="I1336">
        <v>0.91800000000000004</v>
      </c>
      <c r="J1336" s="1" t="s">
        <v>3402</v>
      </c>
      <c r="L1336" s="1" t="s">
        <v>465</v>
      </c>
      <c r="M1336" s="1" t="s">
        <v>47</v>
      </c>
      <c r="N1336" s="1" t="s">
        <v>466</v>
      </c>
      <c r="O1336" s="1" t="s">
        <v>467</v>
      </c>
      <c r="P1336" s="1" t="s">
        <v>199</v>
      </c>
      <c r="Q1336" s="1" t="s">
        <v>468</v>
      </c>
      <c r="R1336" s="1" t="s">
        <v>48</v>
      </c>
      <c r="S1336" s="1" t="s">
        <v>79</v>
      </c>
      <c r="T1336" s="1" t="s">
        <v>469</v>
      </c>
      <c r="U1336" s="2" t="d">
        <v>2019-11-20T21:34:59.99999993015081025</v>
      </c>
      <c r="V1336">
        <v>32</v>
      </c>
      <c r="W1336">
        <v>32</v>
      </c>
      <c r="X1336">
        <v>95</v>
      </c>
      <c r="Y1336">
        <v>22.24</v>
      </c>
      <c r="Z1336">
        <v>7</v>
      </c>
      <c r="AA1336" s="1" t="s">
        <v>64</v>
      </c>
      <c r="AB1336">
        <v>3</v>
      </c>
      <c r="AC1336">
        <v>0</v>
      </c>
      <c r="AD1336" s="1" t="s">
        <v>1068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s="1" t="s">
        <v>53</v>
      </c>
      <c r="AS1336" s="1" t="s">
        <v>53</v>
      </c>
      <c r="AT1336" s="1" t="s">
        <v>53</v>
      </c>
      <c r="AU1336" s="1" t="s">
        <v>53</v>
      </c>
    </row>
    <row r="1337" spans="1:47" x14ac:dyDescent="0.25">
      <c r="A1337" s="1" t="s">
        <v>5357</v>
      </c>
      <c r="B1337">
        <v>3</v>
      </c>
      <c r="C1337" s="2" t="d">
        <v>2019-11-20T21:25:28.99999972432851825</v>
      </c>
      <c r="D1337" s="2" t="d">
        <v>2019-11-20T21:55:11.00000012665987200</v>
      </c>
      <c r="E1337">
        <v>38.905819999999999</v>
      </c>
      <c r="F1337">
        <v>-105.985</v>
      </c>
      <c r="G1337">
        <v>38.892980000000001</v>
      </c>
      <c r="H1337">
        <v>-105.99145</v>
      </c>
      <c r="I1337">
        <v>0.95299999999999996</v>
      </c>
      <c r="J1337" s="1" t="s">
        <v>464</v>
      </c>
      <c r="L1337" s="1" t="s">
        <v>465</v>
      </c>
      <c r="M1337" s="1" t="s">
        <v>47</v>
      </c>
      <c r="N1337" s="1" t="s">
        <v>466</v>
      </c>
      <c r="O1337" s="1" t="s">
        <v>467</v>
      </c>
      <c r="P1337" s="1" t="s">
        <v>199</v>
      </c>
      <c r="Q1337" s="1" t="s">
        <v>468</v>
      </c>
      <c r="R1337" s="1" t="s">
        <v>48</v>
      </c>
      <c r="S1337" s="1" t="s">
        <v>79</v>
      </c>
      <c r="T1337" s="1" t="s">
        <v>469</v>
      </c>
      <c r="U1337" s="2" t="d">
        <v>2019-11-20T21:34:59.99999993015081025</v>
      </c>
      <c r="V1337">
        <v>32</v>
      </c>
      <c r="W1337">
        <v>32</v>
      </c>
      <c r="X1337">
        <v>95</v>
      </c>
      <c r="Y1337">
        <v>22.24</v>
      </c>
      <c r="Z1337">
        <v>7</v>
      </c>
      <c r="AA1337" s="1" t="s">
        <v>64</v>
      </c>
      <c r="AB1337">
        <v>3</v>
      </c>
      <c r="AC1337">
        <v>0</v>
      </c>
      <c r="AD1337" s="1" t="s">
        <v>1068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s="1" t="s">
        <v>53</v>
      </c>
      <c r="AS1337" s="1" t="s">
        <v>53</v>
      </c>
      <c r="AT1337" s="1" t="s">
        <v>53</v>
      </c>
      <c r="AU1337" s="1" t="s">
        <v>53</v>
      </c>
    </row>
    <row r="1338" spans="1:47" x14ac:dyDescent="0.25">
      <c r="A1338" s="1" t="s">
        <v>9136</v>
      </c>
      <c r="B1338">
        <v>2</v>
      </c>
      <c r="C1338" s="2" t="d">
        <v>2019-11-20T21:45:44.000000227242708075</v>
      </c>
      <c r="D1338" s="2" t="d">
        <v>2019-11-20T22:15:10.00000003259628900</v>
      </c>
      <c r="E1338">
        <v>38.905819999999999</v>
      </c>
      <c r="F1338">
        <v>-105.985</v>
      </c>
      <c r="G1338">
        <v>38.892980000000001</v>
      </c>
      <c r="H1338">
        <v>-105.99145</v>
      </c>
      <c r="I1338">
        <v>0.95299999999999996</v>
      </c>
      <c r="J1338" s="1" t="s">
        <v>9137</v>
      </c>
      <c r="L1338" s="1" t="s">
        <v>465</v>
      </c>
      <c r="M1338" s="1" t="s">
        <v>47</v>
      </c>
      <c r="N1338" s="1" t="s">
        <v>466</v>
      </c>
      <c r="O1338" s="1" t="s">
        <v>467</v>
      </c>
      <c r="P1338" s="1" t="s">
        <v>199</v>
      </c>
      <c r="Q1338" s="1" t="s">
        <v>468</v>
      </c>
      <c r="R1338" s="1" t="s">
        <v>48</v>
      </c>
      <c r="S1338" s="1" t="s">
        <v>79</v>
      </c>
      <c r="T1338" s="1" t="s">
        <v>469</v>
      </c>
      <c r="U1338" s="2" t="d">
        <v>2019-11-20T21:55:00.00000006984918975</v>
      </c>
      <c r="V1338">
        <v>32</v>
      </c>
      <c r="W1338">
        <v>32</v>
      </c>
      <c r="X1338">
        <v>94</v>
      </c>
      <c r="Y1338">
        <v>22.24</v>
      </c>
      <c r="Z1338">
        <v>10</v>
      </c>
      <c r="AA1338" s="1" t="s">
        <v>8970</v>
      </c>
      <c r="AB1338">
        <v>0</v>
      </c>
      <c r="AC1338">
        <v>0</v>
      </c>
      <c r="AD1338" s="1" t="s">
        <v>50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s="1" t="s">
        <v>53</v>
      </c>
      <c r="AS1338" s="1" t="s">
        <v>53</v>
      </c>
      <c r="AT1338" s="1" t="s">
        <v>53</v>
      </c>
      <c r="AU1338" s="1" t="s">
        <v>53</v>
      </c>
    </row>
    <row r="1339" spans="1:47" x14ac:dyDescent="0.25">
      <c r="A1339" s="1" t="s">
        <v>6249</v>
      </c>
      <c r="B1339">
        <v>3</v>
      </c>
      <c r="C1339" s="2" t="d">
        <v>2019-11-21T06:40:29.99999974854290475</v>
      </c>
      <c r="D1339" s="2" t="d">
        <v>2019-11-21T07:02:00.00000018160789875</v>
      </c>
      <c r="E1339">
        <v>39.658560000000001</v>
      </c>
      <c r="F1339">
        <v>-104.92068999999999</v>
      </c>
      <c r="G1339">
        <v>39.658560000000001</v>
      </c>
      <c r="H1339">
        <v>-104.92068999999999</v>
      </c>
      <c r="I1339">
        <v>0</v>
      </c>
      <c r="J1339" s="1" t="s">
        <v>605</v>
      </c>
      <c r="L1339" s="1" t="s">
        <v>195</v>
      </c>
      <c r="M1339" s="1" t="s">
        <v>47</v>
      </c>
      <c r="N1339" s="1" t="s">
        <v>131</v>
      </c>
      <c r="O1339" s="1" t="s">
        <v>131</v>
      </c>
      <c r="P1339" s="1" t="s">
        <v>199</v>
      </c>
      <c r="Q1339" s="1" t="s">
        <v>388</v>
      </c>
      <c r="R1339" s="1" t="s">
        <v>48</v>
      </c>
      <c r="S1339" s="1" t="s">
        <v>79</v>
      </c>
      <c r="T1339" s="1" t="s">
        <v>201</v>
      </c>
      <c r="U1339" s="2" t="d">
        <v>2019-11-21T06:37:59.99999988824129100</v>
      </c>
      <c r="V1339">
        <v>27</v>
      </c>
      <c r="W1339">
        <v>20</v>
      </c>
      <c r="X1339">
        <v>92</v>
      </c>
      <c r="Y1339">
        <v>24.19</v>
      </c>
      <c r="Z1339">
        <v>3</v>
      </c>
      <c r="AA1339" s="1" t="s">
        <v>59</v>
      </c>
      <c r="AB1339">
        <v>6</v>
      </c>
      <c r="AC1339">
        <v>0</v>
      </c>
      <c r="AD1339" s="1" t="s">
        <v>1227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s="1" t="s">
        <v>53</v>
      </c>
      <c r="AS1339" s="1" t="s">
        <v>51</v>
      </c>
      <c r="AT1339" s="1" t="s">
        <v>51</v>
      </c>
      <c r="AU1339" s="1" t="s">
        <v>51</v>
      </c>
    </row>
    <row r="1340" spans="1:47" x14ac:dyDescent="0.25">
      <c r="A1340" s="1" t="s">
        <v>4963</v>
      </c>
      <c r="B1340">
        <v>4</v>
      </c>
      <c r="C1340" s="2" t="d">
        <v>2019-11-21T07:16:29.99999987427145575</v>
      </c>
      <c r="D1340" s="2" t="d">
        <v>2019-11-21T07:45:26.99999981559813150</v>
      </c>
      <c r="E1340">
        <v>38.673160000000003</v>
      </c>
      <c r="F1340">
        <v>-104.70899</v>
      </c>
      <c r="G1340">
        <v>38.724939999999997</v>
      </c>
      <c r="H1340">
        <v>-104.7328</v>
      </c>
      <c r="I1340">
        <v>3.8010000000000002</v>
      </c>
      <c r="J1340" s="1" t="s">
        <v>4964</v>
      </c>
      <c r="L1340" s="1" t="s">
        <v>195</v>
      </c>
      <c r="M1340" s="1" t="s">
        <v>47</v>
      </c>
      <c r="N1340" s="1" t="s">
        <v>328</v>
      </c>
      <c r="O1340" s="1" t="s">
        <v>194</v>
      </c>
      <c r="P1340" s="1" t="s">
        <v>199</v>
      </c>
      <c r="Q1340" s="1" t="s">
        <v>329</v>
      </c>
      <c r="R1340" s="1" t="s">
        <v>48</v>
      </c>
      <c r="S1340" s="1" t="s">
        <v>79</v>
      </c>
      <c r="T1340" s="1" t="s">
        <v>269</v>
      </c>
      <c r="U1340" s="2" t="d">
        <v>2019-11-21T06:49:00.00000015366822150</v>
      </c>
      <c r="V1340">
        <v>29</v>
      </c>
      <c r="W1340">
        <v>23</v>
      </c>
      <c r="X1340">
        <v>99</v>
      </c>
      <c r="Y1340">
        <v>24.21</v>
      </c>
      <c r="Z1340">
        <v>1</v>
      </c>
      <c r="AA1340" s="1" t="s">
        <v>63</v>
      </c>
      <c r="AB1340">
        <v>6</v>
      </c>
      <c r="AC1340">
        <v>0.01</v>
      </c>
      <c r="AD1340" s="1" t="s">
        <v>1227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s="1" t="s">
        <v>51</v>
      </c>
      <c r="AS1340" s="1" t="s">
        <v>51</v>
      </c>
      <c r="AT1340" s="1" t="s">
        <v>51</v>
      </c>
      <c r="AU1340" s="1" t="s">
        <v>51</v>
      </c>
    </row>
    <row r="1341" spans="1:47" x14ac:dyDescent="0.25">
      <c r="A1341" s="1" t="s">
        <v>8826</v>
      </c>
      <c r="B1341">
        <v>3</v>
      </c>
      <c r="C1341" s="2" t="d">
        <v>2019-11-21T07:52:28.99999976623803075</v>
      </c>
      <c r="D1341" s="2" t="d">
        <v>2019-11-21T08:21:58.99999987799673975</v>
      </c>
      <c r="E1341">
        <v>39.041330000000002</v>
      </c>
      <c r="F1341">
        <v>-104.27498</v>
      </c>
      <c r="G1341">
        <v>39.041330000000002</v>
      </c>
      <c r="H1341">
        <v>-104.27498</v>
      </c>
      <c r="I1341">
        <v>0</v>
      </c>
      <c r="J1341" s="1" t="s">
        <v>6937</v>
      </c>
      <c r="K1341">
        <v>14000</v>
      </c>
      <c r="L1341" s="1" t="s">
        <v>8827</v>
      </c>
      <c r="M1341" s="1" t="s">
        <v>97</v>
      </c>
      <c r="N1341" s="1" t="s">
        <v>2850</v>
      </c>
      <c r="O1341" s="1" t="s">
        <v>194</v>
      </c>
      <c r="P1341" s="1" t="s">
        <v>199</v>
      </c>
      <c r="Q1341" s="1" t="s">
        <v>8828</v>
      </c>
      <c r="R1341" s="1" t="s">
        <v>48</v>
      </c>
      <c r="S1341" s="1" t="s">
        <v>79</v>
      </c>
      <c r="T1341" s="1" t="s">
        <v>2852</v>
      </c>
      <c r="U1341" s="2" t="d">
        <v>2019-11-21T07:54:59.99999986030161375</v>
      </c>
      <c r="V1341">
        <v>26</v>
      </c>
      <c r="W1341">
        <v>17</v>
      </c>
      <c r="X1341">
        <v>97</v>
      </c>
      <c r="Y1341">
        <v>23.3</v>
      </c>
      <c r="Z1341">
        <v>1</v>
      </c>
      <c r="AA1341" s="1" t="s">
        <v>62</v>
      </c>
      <c r="AB1341">
        <v>8</v>
      </c>
      <c r="AC1341">
        <v>0</v>
      </c>
      <c r="AD1341" s="1" t="s">
        <v>1269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s="1" t="s">
        <v>51</v>
      </c>
      <c r="AS1341" s="1" t="s">
        <v>51</v>
      </c>
      <c r="AT1341" s="1" t="s">
        <v>51</v>
      </c>
      <c r="AU1341" s="1" t="s">
        <v>51</v>
      </c>
    </row>
    <row r="1342" spans="1:47" x14ac:dyDescent="0.25">
      <c r="A1342" s="1" t="s">
        <v>6274</v>
      </c>
      <c r="B1342">
        <v>3</v>
      </c>
      <c r="C1342" s="2" t="d">
        <v>2019-11-21T07:24:46.99999975506216525</v>
      </c>
      <c r="D1342" s="2" t="d">
        <v>2019-11-21T07:40:03.00000014249235600</v>
      </c>
      <c r="E1342">
        <v>39.658560000000001</v>
      </c>
      <c r="F1342">
        <v>-104.92068999999999</v>
      </c>
      <c r="G1342">
        <v>39.658560000000001</v>
      </c>
      <c r="H1342">
        <v>-104.92068999999999</v>
      </c>
      <c r="I1342">
        <v>0</v>
      </c>
      <c r="J1342" s="1" t="s">
        <v>605</v>
      </c>
      <c r="L1342" s="1" t="s">
        <v>195</v>
      </c>
      <c r="M1342" s="1" t="s">
        <v>47</v>
      </c>
      <c r="N1342" s="1" t="s">
        <v>131</v>
      </c>
      <c r="O1342" s="1" t="s">
        <v>131</v>
      </c>
      <c r="P1342" s="1" t="s">
        <v>199</v>
      </c>
      <c r="Q1342" s="1" t="s">
        <v>388</v>
      </c>
      <c r="R1342" s="1" t="s">
        <v>48</v>
      </c>
      <c r="S1342" s="1" t="s">
        <v>79</v>
      </c>
      <c r="T1342" s="1" t="s">
        <v>201</v>
      </c>
      <c r="U1342" s="2" t="d">
        <v>2019-11-21T07:08:00.000000097788870375</v>
      </c>
      <c r="V1342">
        <v>26</v>
      </c>
      <c r="W1342">
        <v>21</v>
      </c>
      <c r="X1342">
        <v>92</v>
      </c>
      <c r="Y1342">
        <v>24.2</v>
      </c>
      <c r="Z1342">
        <v>0.75</v>
      </c>
      <c r="AA1342" s="1" t="s">
        <v>59</v>
      </c>
      <c r="AB1342">
        <v>5</v>
      </c>
      <c r="AC1342">
        <v>0</v>
      </c>
      <c r="AD1342" s="1" t="s">
        <v>1227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s="1" t="s">
        <v>51</v>
      </c>
      <c r="AS1342" s="1" t="s">
        <v>51</v>
      </c>
      <c r="AT1342" s="1" t="s">
        <v>51</v>
      </c>
      <c r="AU1342" s="1" t="s">
        <v>51</v>
      </c>
    </row>
    <row r="1343" spans="1:47" x14ac:dyDescent="0.25">
      <c r="A1343" s="1" t="s">
        <v>8829</v>
      </c>
      <c r="B1343">
        <v>3</v>
      </c>
      <c r="C1343" s="2" t="d">
        <v>2019-11-21T09:00:47.000000299885868925</v>
      </c>
      <c r="D1343" s="2" t="d">
        <v>2019-11-21T09:30:00.00000020954757600</v>
      </c>
      <c r="E1343">
        <v>38.931379999999997</v>
      </c>
      <c r="F1343">
        <v>-104.61152</v>
      </c>
      <c r="G1343">
        <v>38.931379999999997</v>
      </c>
      <c r="H1343">
        <v>-104.61152</v>
      </c>
      <c r="I1343">
        <v>0</v>
      </c>
      <c r="J1343" s="1" t="s">
        <v>232</v>
      </c>
      <c r="K1343">
        <v>11713</v>
      </c>
      <c r="L1343" s="1" t="s">
        <v>6797</v>
      </c>
      <c r="M1343" s="1" t="s">
        <v>47</v>
      </c>
      <c r="N1343" s="1" t="s">
        <v>5327</v>
      </c>
      <c r="O1343" s="1" t="s">
        <v>194</v>
      </c>
      <c r="P1343" s="1" t="s">
        <v>199</v>
      </c>
      <c r="Q1343" s="1" t="s">
        <v>8830</v>
      </c>
      <c r="R1343" s="1" t="s">
        <v>48</v>
      </c>
      <c r="S1343" s="1" t="s">
        <v>79</v>
      </c>
      <c r="T1343" s="1" t="s">
        <v>2852</v>
      </c>
      <c r="U1343" s="2" t="d">
        <v>2019-11-21T08:55:00.0000002793967725</v>
      </c>
      <c r="V1343">
        <v>26</v>
      </c>
      <c r="W1343">
        <v>17</v>
      </c>
      <c r="X1343">
        <v>95</v>
      </c>
      <c r="Y1343">
        <v>23.3</v>
      </c>
      <c r="Z1343">
        <v>4</v>
      </c>
      <c r="AA1343" s="1" t="s">
        <v>59</v>
      </c>
      <c r="AB1343">
        <v>9</v>
      </c>
      <c r="AC1343">
        <v>0</v>
      </c>
      <c r="AD1343" s="1" t="s">
        <v>966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s="1" t="s">
        <v>51</v>
      </c>
      <c r="AS1343" s="1" t="s">
        <v>51</v>
      </c>
      <c r="AT1343" s="1" t="s">
        <v>51</v>
      </c>
      <c r="AU1343" s="1" t="s">
        <v>51</v>
      </c>
    </row>
    <row r="1344" spans="1:47" x14ac:dyDescent="0.25">
      <c r="A1344" s="1" t="s">
        <v>6275</v>
      </c>
      <c r="B1344">
        <v>3</v>
      </c>
      <c r="C1344" s="2" t="d">
        <v>2019-11-21T08:14:17.00000000651926050</v>
      </c>
      <c r="D1344" s="2" t="d">
        <v>2019-11-21T08:44:03.00000008661300150</v>
      </c>
      <c r="E1344">
        <v>39.658560000000001</v>
      </c>
      <c r="F1344">
        <v>-104.92068999999999</v>
      </c>
      <c r="G1344">
        <v>39.658560000000001</v>
      </c>
      <c r="H1344">
        <v>-104.92068999999999</v>
      </c>
      <c r="I1344">
        <v>0</v>
      </c>
      <c r="J1344" s="1" t="s">
        <v>605</v>
      </c>
      <c r="L1344" s="1" t="s">
        <v>195</v>
      </c>
      <c r="M1344" s="1" t="s">
        <v>47</v>
      </c>
      <c r="N1344" s="1" t="s">
        <v>131</v>
      </c>
      <c r="O1344" s="1" t="s">
        <v>131</v>
      </c>
      <c r="P1344" s="1" t="s">
        <v>199</v>
      </c>
      <c r="Q1344" s="1" t="s">
        <v>388</v>
      </c>
      <c r="R1344" s="1" t="s">
        <v>48</v>
      </c>
      <c r="S1344" s="1" t="s">
        <v>79</v>
      </c>
      <c r="T1344" s="1" t="s">
        <v>201</v>
      </c>
      <c r="U1344" s="2" t="d">
        <v>2019-11-21T07:53:00.000000097788870375</v>
      </c>
      <c r="V1344">
        <v>26</v>
      </c>
      <c r="W1344">
        <v>18</v>
      </c>
      <c r="X1344">
        <v>92</v>
      </c>
      <c r="Y1344">
        <v>24.2</v>
      </c>
      <c r="Z1344">
        <v>1</v>
      </c>
      <c r="AA1344" s="1" t="s">
        <v>61</v>
      </c>
      <c r="AB1344">
        <v>8</v>
      </c>
      <c r="AC1344">
        <v>0</v>
      </c>
      <c r="AD1344" s="1" t="s">
        <v>1227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s="1" t="s">
        <v>51</v>
      </c>
      <c r="AS1344" s="1" t="s">
        <v>51</v>
      </c>
      <c r="AT1344" s="1" t="s">
        <v>51</v>
      </c>
      <c r="AU1344" s="1" t="s">
        <v>51</v>
      </c>
    </row>
    <row r="1345" spans="1:47" x14ac:dyDescent="0.25">
      <c r="A1345" s="1" t="s">
        <v>8449</v>
      </c>
      <c r="B1345">
        <v>4</v>
      </c>
      <c r="C1345" s="2" t="d">
        <v>2019-11-21T08:37:30.000</v>
      </c>
      <c r="D1345" s="2" t="d">
        <v>2019-11-21T09:03:14.99999969266355025</v>
      </c>
      <c r="E1345">
        <v>38.937980000000003</v>
      </c>
      <c r="F1345">
        <v>-104.6014</v>
      </c>
      <c r="G1345">
        <v>38.955089999999998</v>
      </c>
      <c r="H1345">
        <v>-104.57823</v>
      </c>
      <c r="I1345">
        <v>1.7170000000000001</v>
      </c>
      <c r="J1345" s="1" t="s">
        <v>8450</v>
      </c>
      <c r="K1345">
        <v>12394</v>
      </c>
      <c r="L1345" s="1" t="s">
        <v>6797</v>
      </c>
      <c r="M1345" s="1" t="s">
        <v>97</v>
      </c>
      <c r="N1345" s="1" t="s">
        <v>5327</v>
      </c>
      <c r="O1345" s="1" t="s">
        <v>194</v>
      </c>
      <c r="P1345" s="1" t="s">
        <v>199</v>
      </c>
      <c r="Q1345" s="1" t="s">
        <v>5328</v>
      </c>
      <c r="R1345" s="1" t="s">
        <v>48</v>
      </c>
      <c r="S1345" s="1" t="s">
        <v>79</v>
      </c>
      <c r="T1345" s="1" t="s">
        <v>2852</v>
      </c>
      <c r="U1345" s="2" t="d">
        <v>2019-11-21T08:35:00.00000013969838625</v>
      </c>
      <c r="V1345">
        <v>26</v>
      </c>
      <c r="W1345">
        <v>17</v>
      </c>
      <c r="X1345">
        <v>96</v>
      </c>
      <c r="Y1345">
        <v>23.3</v>
      </c>
      <c r="Z1345">
        <v>3</v>
      </c>
      <c r="AA1345" s="1" t="s">
        <v>59</v>
      </c>
      <c r="AB1345">
        <v>9</v>
      </c>
      <c r="AC1345">
        <v>0</v>
      </c>
      <c r="AD1345" s="1" t="s">
        <v>966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1</v>
      </c>
      <c r="AQ1345" t="b">
        <v>0</v>
      </c>
      <c r="AR1345" s="1" t="s">
        <v>51</v>
      </c>
      <c r="AS1345" s="1" t="s">
        <v>51</v>
      </c>
      <c r="AT1345" s="1" t="s">
        <v>51</v>
      </c>
      <c r="AU1345" s="1" t="s">
        <v>51</v>
      </c>
    </row>
    <row r="1346" spans="1:47" x14ac:dyDescent="0.25">
      <c r="A1346" s="1" t="s">
        <v>6256</v>
      </c>
      <c r="B1346">
        <v>3</v>
      </c>
      <c r="C1346" s="2" t="d">
        <v>2019-11-21T08:26:16.0000002337619662125</v>
      </c>
      <c r="D1346" s="2" t="d">
        <v>2019-11-21T08:56:04.00000015273690050</v>
      </c>
      <c r="E1346">
        <v>39.734850000000002</v>
      </c>
      <c r="F1346">
        <v>-105.16585000000001</v>
      </c>
      <c r="G1346">
        <v>39.734850000000002</v>
      </c>
      <c r="H1346">
        <v>-105.16585000000001</v>
      </c>
      <c r="I1346">
        <v>0</v>
      </c>
      <c r="J1346" s="1" t="s">
        <v>331</v>
      </c>
      <c r="L1346" s="1" t="s">
        <v>137</v>
      </c>
      <c r="M1346" s="1" t="s">
        <v>47</v>
      </c>
      <c r="N1346" s="1" t="s">
        <v>270</v>
      </c>
      <c r="O1346" s="1" t="s">
        <v>115</v>
      </c>
      <c r="P1346" s="1" t="s">
        <v>199</v>
      </c>
      <c r="Q1346" s="1" t="s">
        <v>271</v>
      </c>
      <c r="R1346" s="1" t="s">
        <v>48</v>
      </c>
      <c r="S1346" s="1" t="s">
        <v>79</v>
      </c>
      <c r="T1346" s="1" t="s">
        <v>206</v>
      </c>
      <c r="U1346" s="2" t="d">
        <v>2019-11-21T08:45:00.00000020954757600</v>
      </c>
      <c r="V1346">
        <v>27</v>
      </c>
      <c r="W1346">
        <v>21</v>
      </c>
      <c r="X1346">
        <v>100</v>
      </c>
      <c r="Y1346">
        <v>24.45</v>
      </c>
      <c r="Z1346">
        <v>1</v>
      </c>
      <c r="AA1346" s="1" t="s">
        <v>59</v>
      </c>
      <c r="AB1346">
        <v>5</v>
      </c>
      <c r="AC1346">
        <v>0</v>
      </c>
      <c r="AD1346" s="1" t="s">
        <v>1269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s="1" t="s">
        <v>51</v>
      </c>
      <c r="AS1346" s="1" t="s">
        <v>51</v>
      </c>
      <c r="AT1346" s="1" t="s">
        <v>51</v>
      </c>
      <c r="AU1346" s="1" t="s">
        <v>51</v>
      </c>
    </row>
    <row r="1347" spans="1:47" x14ac:dyDescent="0.25">
      <c r="A1347" s="1" t="s">
        <v>8831</v>
      </c>
      <c r="B1347">
        <v>3</v>
      </c>
      <c r="C1347" s="2" t="d">
        <v>2019-11-21T10:31:56.99999968986958050</v>
      </c>
      <c r="D1347" s="2" t="d">
        <v>2019-11-21T11:01:34.00000018067657775</v>
      </c>
      <c r="E1347">
        <v>39.658990000000003</v>
      </c>
      <c r="F1347">
        <v>-105.08145</v>
      </c>
      <c r="G1347">
        <v>39.658990000000003</v>
      </c>
      <c r="H1347">
        <v>-105.08145</v>
      </c>
      <c r="I1347">
        <v>0</v>
      </c>
      <c r="J1347" s="1" t="s">
        <v>1123</v>
      </c>
      <c r="K1347">
        <v>3188</v>
      </c>
      <c r="L1347" s="1" t="s">
        <v>7317</v>
      </c>
      <c r="M1347" s="1" t="s">
        <v>97</v>
      </c>
      <c r="N1347" s="1" t="s">
        <v>74</v>
      </c>
      <c r="O1347" s="1" t="s">
        <v>115</v>
      </c>
      <c r="P1347" s="1" t="s">
        <v>199</v>
      </c>
      <c r="Q1347" s="1" t="s">
        <v>8832</v>
      </c>
      <c r="R1347" s="1" t="s">
        <v>48</v>
      </c>
      <c r="S1347" s="1" t="s">
        <v>79</v>
      </c>
      <c r="T1347" s="1" t="s">
        <v>201</v>
      </c>
      <c r="U1347" s="2" t="d">
        <v>2019-11-21T10:18:59.999999734573066125</v>
      </c>
      <c r="V1347">
        <v>27</v>
      </c>
      <c r="W1347">
        <v>20</v>
      </c>
      <c r="X1347">
        <v>92</v>
      </c>
      <c r="Y1347">
        <v>24.22</v>
      </c>
      <c r="Z1347">
        <v>2</v>
      </c>
      <c r="AA1347" s="1" t="s">
        <v>59</v>
      </c>
      <c r="AB1347">
        <v>6</v>
      </c>
      <c r="AC1347">
        <v>0</v>
      </c>
      <c r="AD1347" s="1" t="s">
        <v>1227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s="1" t="s">
        <v>51</v>
      </c>
      <c r="AS1347" s="1" t="s">
        <v>51</v>
      </c>
      <c r="AT1347" s="1" t="s">
        <v>51</v>
      </c>
      <c r="AU1347" s="1" t="s">
        <v>51</v>
      </c>
    </row>
    <row r="1348" spans="1:47" x14ac:dyDescent="0.25">
      <c r="A1348" s="1" t="s">
        <v>6550</v>
      </c>
      <c r="B1348">
        <v>3</v>
      </c>
      <c r="C1348" s="2" t="d">
        <v>2019-11-21T09:16:30.00000008381903175</v>
      </c>
      <c r="D1348" s="2" t="d">
        <v>2019-11-21T09:46:03.999999873340130025</v>
      </c>
      <c r="E1348">
        <v>39.256929999999997</v>
      </c>
      <c r="F1348">
        <v>-104.88999</v>
      </c>
      <c r="G1348">
        <v>39.256929999999997</v>
      </c>
      <c r="H1348">
        <v>-104.88999</v>
      </c>
      <c r="I1348">
        <v>0</v>
      </c>
      <c r="J1348" s="1" t="s">
        <v>450</v>
      </c>
      <c r="L1348" s="1" t="s">
        <v>195</v>
      </c>
      <c r="M1348" s="1" t="s">
        <v>47</v>
      </c>
      <c r="N1348" s="1" t="s">
        <v>192</v>
      </c>
      <c r="O1348" s="1" t="s">
        <v>121</v>
      </c>
      <c r="P1348" s="1" t="s">
        <v>199</v>
      </c>
      <c r="Q1348" s="1" t="s">
        <v>334</v>
      </c>
      <c r="R1348" s="1" t="s">
        <v>48</v>
      </c>
      <c r="S1348" s="1" t="s">
        <v>79</v>
      </c>
      <c r="T1348" s="1" t="s">
        <v>224</v>
      </c>
      <c r="U1348" s="2" t="d">
        <v>2019-11-21T09:11:59.99999983236193650</v>
      </c>
      <c r="Y1348">
        <v>23.15</v>
      </c>
      <c r="Z1348">
        <v>2</v>
      </c>
      <c r="AA1348" s="1" t="s">
        <v>8970</v>
      </c>
      <c r="AB1348">
        <v>0</v>
      </c>
      <c r="AC1348">
        <v>0</v>
      </c>
      <c r="AD1348" s="1" t="s">
        <v>1269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s="1" t="s">
        <v>51</v>
      </c>
      <c r="AS1348" s="1" t="s">
        <v>51</v>
      </c>
      <c r="AT1348" s="1" t="s">
        <v>51</v>
      </c>
      <c r="AU1348" s="1" t="s">
        <v>51</v>
      </c>
    </row>
    <row r="1349" spans="1:47" x14ac:dyDescent="0.25">
      <c r="A1349" s="1" t="s">
        <v>6276</v>
      </c>
      <c r="B1349">
        <v>3</v>
      </c>
      <c r="C1349" s="2" t="d">
        <v>2019-11-21T12:17:43.99999978020787275</v>
      </c>
      <c r="D1349" s="2" t="d">
        <v>2019-11-21T12:47:34.99999977182597025</v>
      </c>
      <c r="E1349">
        <v>39.6584</v>
      </c>
      <c r="F1349">
        <v>-104.9209</v>
      </c>
      <c r="G1349">
        <v>39.6584</v>
      </c>
      <c r="H1349">
        <v>-104.9209</v>
      </c>
      <c r="I1349">
        <v>0</v>
      </c>
      <c r="J1349" s="1" t="s">
        <v>706</v>
      </c>
      <c r="L1349" s="1" t="s">
        <v>196</v>
      </c>
      <c r="M1349" s="1" t="s">
        <v>47</v>
      </c>
      <c r="N1349" s="1" t="s">
        <v>131</v>
      </c>
      <c r="O1349" s="1" t="s">
        <v>131</v>
      </c>
      <c r="P1349" s="1" t="s">
        <v>199</v>
      </c>
      <c r="Q1349" s="1" t="s">
        <v>388</v>
      </c>
      <c r="R1349" s="1" t="s">
        <v>48</v>
      </c>
      <c r="S1349" s="1" t="s">
        <v>79</v>
      </c>
      <c r="T1349" s="1" t="s">
        <v>201</v>
      </c>
      <c r="U1349" s="2" t="d">
        <v>2019-11-21T11:52:59.99999988824129100</v>
      </c>
      <c r="V1349">
        <v>28</v>
      </c>
      <c r="W1349">
        <v>28</v>
      </c>
      <c r="X1349">
        <v>88</v>
      </c>
      <c r="Y1349">
        <v>24.19</v>
      </c>
      <c r="Z1349">
        <v>2</v>
      </c>
      <c r="AA1349" s="1" t="s">
        <v>59</v>
      </c>
      <c r="AB1349">
        <v>3</v>
      </c>
      <c r="AC1349">
        <v>0</v>
      </c>
      <c r="AD1349" s="1" t="s">
        <v>1211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s="1" t="s">
        <v>51</v>
      </c>
      <c r="AS1349" s="1" t="s">
        <v>51</v>
      </c>
      <c r="AT1349" s="1" t="s">
        <v>51</v>
      </c>
      <c r="AU1349" s="1" t="s">
        <v>51</v>
      </c>
    </row>
    <row r="1350" spans="1:47" x14ac:dyDescent="0.25">
      <c r="A1350" s="1" t="s">
        <v>8833</v>
      </c>
      <c r="B1350">
        <v>3</v>
      </c>
      <c r="C1350" s="2" t="d">
        <v>2019-11-21T14:29:46.00000028964132375</v>
      </c>
      <c r="D1350" s="2" t="d">
        <v>2019-11-21T14:59:29.99999990221113300</v>
      </c>
      <c r="E1350">
        <v>39.602080000000001</v>
      </c>
      <c r="F1350">
        <v>-105.99068</v>
      </c>
      <c r="G1350">
        <v>39.602080000000001</v>
      </c>
      <c r="H1350">
        <v>-105.99068</v>
      </c>
      <c r="I1350">
        <v>0</v>
      </c>
      <c r="J1350" s="1" t="s">
        <v>8834</v>
      </c>
      <c r="K1350">
        <v>21267</v>
      </c>
      <c r="L1350" s="1" t="s">
        <v>6569</v>
      </c>
      <c r="M1350" s="1" t="s">
        <v>97</v>
      </c>
      <c r="N1350" s="1" t="s">
        <v>1482</v>
      </c>
      <c r="O1350" s="1" t="s">
        <v>126</v>
      </c>
      <c r="P1350" s="1" t="s">
        <v>199</v>
      </c>
      <c r="Q1350" s="1" t="s">
        <v>1580</v>
      </c>
      <c r="R1350" s="1" t="s">
        <v>48</v>
      </c>
      <c r="S1350" s="1" t="s">
        <v>79</v>
      </c>
      <c r="T1350" s="1" t="s">
        <v>504</v>
      </c>
      <c r="U1350" s="2" t="d">
        <v>2019-11-21T14:29:00.00000022351741800</v>
      </c>
      <c r="V1350">
        <v>26</v>
      </c>
      <c r="W1350">
        <v>18</v>
      </c>
      <c r="X1350">
        <v>96</v>
      </c>
      <c r="Y1350">
        <v>20.63</v>
      </c>
      <c r="Z1350">
        <v>8</v>
      </c>
      <c r="AA1350" s="1" t="s">
        <v>68</v>
      </c>
      <c r="AB1350">
        <v>7</v>
      </c>
      <c r="AC1350">
        <v>0</v>
      </c>
      <c r="AD1350" s="1" t="s">
        <v>1068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s="1" t="s">
        <v>51</v>
      </c>
      <c r="AS1350" s="1" t="s">
        <v>51</v>
      </c>
      <c r="AT1350" s="1" t="s">
        <v>51</v>
      </c>
      <c r="AU1350" s="1" t="s">
        <v>51</v>
      </c>
    </row>
    <row r="1351" spans="1:47" x14ac:dyDescent="0.25">
      <c r="A1351" s="1" t="s">
        <v>8835</v>
      </c>
      <c r="B1351">
        <v>3</v>
      </c>
      <c r="C1351" s="2" t="d">
        <v>2019-11-21T14:29:46.00000028964132375</v>
      </c>
      <c r="D1351" s="2" t="d">
        <v>2019-11-21T14:59:29.99999990221113300</v>
      </c>
      <c r="E1351">
        <v>39.602080000000001</v>
      </c>
      <c r="F1351">
        <v>-105.99068</v>
      </c>
      <c r="G1351">
        <v>39.602080000000001</v>
      </c>
      <c r="H1351">
        <v>-105.99068</v>
      </c>
      <c r="I1351">
        <v>0</v>
      </c>
      <c r="J1351" s="1" t="s">
        <v>8836</v>
      </c>
      <c r="K1351">
        <v>21267</v>
      </c>
      <c r="L1351" s="1" t="s">
        <v>6569</v>
      </c>
      <c r="M1351" s="1" t="s">
        <v>97</v>
      </c>
      <c r="N1351" s="1" t="s">
        <v>1482</v>
      </c>
      <c r="O1351" s="1" t="s">
        <v>126</v>
      </c>
      <c r="P1351" s="1" t="s">
        <v>199</v>
      </c>
      <c r="Q1351" s="1" t="s">
        <v>1580</v>
      </c>
      <c r="R1351" s="1" t="s">
        <v>48</v>
      </c>
      <c r="S1351" s="1" t="s">
        <v>79</v>
      </c>
      <c r="T1351" s="1" t="s">
        <v>504</v>
      </c>
      <c r="U1351" s="2" t="d">
        <v>2019-11-21T14:29:00.00000022351741800</v>
      </c>
      <c r="V1351">
        <v>26</v>
      </c>
      <c r="W1351">
        <v>18</v>
      </c>
      <c r="X1351">
        <v>96</v>
      </c>
      <c r="Y1351">
        <v>20.63</v>
      </c>
      <c r="Z1351">
        <v>8</v>
      </c>
      <c r="AA1351" s="1" t="s">
        <v>68</v>
      </c>
      <c r="AB1351">
        <v>7</v>
      </c>
      <c r="AC1351">
        <v>0</v>
      </c>
      <c r="AD1351" s="1" t="s">
        <v>1068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s="1" t="s">
        <v>51</v>
      </c>
      <c r="AS1351" s="1" t="s">
        <v>51</v>
      </c>
      <c r="AT1351" s="1" t="s">
        <v>51</v>
      </c>
      <c r="AU1351" s="1" t="s">
        <v>51</v>
      </c>
    </row>
    <row r="1352" spans="1:47" x14ac:dyDescent="0.25">
      <c r="A1352" s="1" t="s">
        <v>6312</v>
      </c>
      <c r="B1352">
        <v>3</v>
      </c>
      <c r="C1352" s="2" t="d">
        <v>2019-11-21T13:34:16.00000012200326025</v>
      </c>
      <c r="D1352" s="2" t="d">
        <v>2019-11-21T14:01:42.99999976996332150</v>
      </c>
      <c r="E1352">
        <v>39.812860000000001</v>
      </c>
      <c r="F1352">
        <v>-104.98305000000001</v>
      </c>
      <c r="G1352">
        <v>39.812860000000001</v>
      </c>
      <c r="H1352">
        <v>-104.98305000000001</v>
      </c>
      <c r="I1352">
        <v>0</v>
      </c>
      <c r="J1352" s="1" t="s">
        <v>703</v>
      </c>
      <c r="L1352" s="1" t="s">
        <v>195</v>
      </c>
      <c r="M1352" s="1" t="s">
        <v>47</v>
      </c>
      <c r="N1352" s="1" t="s">
        <v>131</v>
      </c>
      <c r="O1352" s="1" t="s">
        <v>147</v>
      </c>
      <c r="P1352" s="1" t="s">
        <v>199</v>
      </c>
      <c r="Q1352" s="1" t="s">
        <v>332</v>
      </c>
      <c r="R1352" s="1" t="s">
        <v>48</v>
      </c>
      <c r="S1352" s="1" t="s">
        <v>79</v>
      </c>
      <c r="T1352" s="1" t="s">
        <v>206</v>
      </c>
      <c r="U1352" s="2" t="d">
        <v>2019-11-21T13:44:59.99999979045242400</v>
      </c>
      <c r="V1352">
        <v>27</v>
      </c>
      <c r="W1352">
        <v>27</v>
      </c>
      <c r="X1352">
        <v>100</v>
      </c>
      <c r="Y1352">
        <v>24.41</v>
      </c>
      <c r="Z1352">
        <v>1</v>
      </c>
      <c r="AA1352" s="1" t="s">
        <v>8970</v>
      </c>
      <c r="AB1352">
        <v>0</v>
      </c>
      <c r="AC1352">
        <v>0</v>
      </c>
      <c r="AD1352" s="1" t="s">
        <v>1211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s="1" t="s">
        <v>51</v>
      </c>
      <c r="AS1352" s="1" t="s">
        <v>51</v>
      </c>
      <c r="AT1352" s="1" t="s">
        <v>51</v>
      </c>
      <c r="AU1352" s="1" t="s">
        <v>51</v>
      </c>
    </row>
    <row r="1353" spans="1:47" x14ac:dyDescent="0.25">
      <c r="A1353" s="1" t="s">
        <v>1006</v>
      </c>
      <c r="B1353">
        <v>3</v>
      </c>
      <c r="C1353" s="2" t="d">
        <v>2019-11-21T16:24:09.00000030174851700</v>
      </c>
      <c r="D1353" s="2" t="d">
        <v>2019-11-21T16:41:45.000000097788870375</v>
      </c>
      <c r="E1353">
        <v>37.293340000000001</v>
      </c>
      <c r="F1353">
        <v>-104.52642</v>
      </c>
      <c r="G1353">
        <v>37.293340000000001</v>
      </c>
      <c r="H1353">
        <v>-104.52642</v>
      </c>
      <c r="I1353">
        <v>0</v>
      </c>
      <c r="J1353" s="1" t="s">
        <v>759</v>
      </c>
      <c r="L1353" s="1" t="s">
        <v>1007</v>
      </c>
      <c r="M1353" s="1" t="s">
        <v>47</v>
      </c>
      <c r="N1353" s="1" t="s">
        <v>100</v>
      </c>
      <c r="O1353" s="1" t="s">
        <v>376</v>
      </c>
      <c r="P1353" s="1" t="s">
        <v>199</v>
      </c>
      <c r="Q1353" s="1" t="s">
        <v>377</v>
      </c>
      <c r="R1353" s="1" t="s">
        <v>48</v>
      </c>
      <c r="S1353" s="1" t="s">
        <v>79</v>
      </c>
      <c r="T1353" s="1" t="s">
        <v>378</v>
      </c>
      <c r="U1353" s="2" t="d">
        <v>2019-11-21T16:21:00.00000012572854425</v>
      </c>
      <c r="V1353">
        <v>27</v>
      </c>
      <c r="W1353">
        <v>20</v>
      </c>
      <c r="X1353">
        <v>96</v>
      </c>
      <c r="Y1353">
        <v>24.31</v>
      </c>
      <c r="Z1353">
        <v>10</v>
      </c>
      <c r="AA1353" s="1" t="s">
        <v>60</v>
      </c>
      <c r="AB1353">
        <v>6</v>
      </c>
      <c r="AC1353">
        <v>0</v>
      </c>
      <c r="AD1353" s="1" t="s">
        <v>966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s="1" t="s">
        <v>51</v>
      </c>
      <c r="AS1353" s="1" t="s">
        <v>51</v>
      </c>
      <c r="AT1353" s="1" t="s">
        <v>51</v>
      </c>
      <c r="AU1353" s="1" t="s">
        <v>51</v>
      </c>
    </row>
    <row r="1354" spans="1:47" x14ac:dyDescent="0.25">
      <c r="A1354" s="1" t="s">
        <v>6313</v>
      </c>
      <c r="B1354">
        <v>3</v>
      </c>
      <c r="C1354" s="2" t="d">
        <v>2019-11-21T16:12:16.00000021979212725</v>
      </c>
      <c r="D1354" s="2" t="d">
        <v>2019-11-21T16:41:45.000000097788870375</v>
      </c>
      <c r="E1354">
        <v>39.735970000000002</v>
      </c>
      <c r="F1354">
        <v>-105.01439999999999</v>
      </c>
      <c r="G1354">
        <v>39.735970000000002</v>
      </c>
      <c r="H1354">
        <v>-105.01439999999999</v>
      </c>
      <c r="I1354">
        <v>0</v>
      </c>
      <c r="J1354" s="1" t="s">
        <v>568</v>
      </c>
      <c r="L1354" s="1" t="s">
        <v>195</v>
      </c>
      <c r="M1354" s="1" t="s">
        <v>47</v>
      </c>
      <c r="N1354" s="1" t="s">
        <v>131</v>
      </c>
      <c r="O1354" s="1" t="s">
        <v>131</v>
      </c>
      <c r="P1354" s="1" t="s">
        <v>199</v>
      </c>
      <c r="Q1354" s="1" t="s">
        <v>311</v>
      </c>
      <c r="R1354" s="1" t="s">
        <v>48</v>
      </c>
      <c r="S1354" s="1" t="s">
        <v>79</v>
      </c>
      <c r="T1354" s="1" t="s">
        <v>206</v>
      </c>
      <c r="U1354" s="2" t="d">
        <v>2019-11-21T15:45:00.000</v>
      </c>
      <c r="V1354">
        <v>28</v>
      </c>
      <c r="W1354">
        <v>22</v>
      </c>
      <c r="X1354">
        <v>93</v>
      </c>
      <c r="Y1354">
        <v>24.43</v>
      </c>
      <c r="Z1354">
        <v>3</v>
      </c>
      <c r="AA1354" s="1" t="s">
        <v>61</v>
      </c>
      <c r="AB1354">
        <v>6</v>
      </c>
      <c r="AC1354">
        <v>0</v>
      </c>
      <c r="AD1354" s="1" t="s">
        <v>1211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s="1" t="s">
        <v>51</v>
      </c>
      <c r="AS1354" s="1" t="s">
        <v>51</v>
      </c>
      <c r="AT1354" s="1" t="s">
        <v>51</v>
      </c>
      <c r="AU1354" s="1" t="s">
        <v>51</v>
      </c>
    </row>
    <row r="1355" spans="1:47" x14ac:dyDescent="0.25">
      <c r="A1355" s="1" t="s">
        <v>6235</v>
      </c>
      <c r="B1355">
        <v>3</v>
      </c>
      <c r="C1355" s="2" t="d">
        <v>2019-11-21T19:30:06.0000001452863216325</v>
      </c>
      <c r="D1355" s="2" t="d">
        <v>2019-11-21T19:59:36.99999986216425575</v>
      </c>
      <c r="E1355">
        <v>39.508389999999999</v>
      </c>
      <c r="F1355">
        <v>-104.87186</v>
      </c>
      <c r="G1355">
        <v>39.508389999999999</v>
      </c>
      <c r="H1355">
        <v>-104.87186</v>
      </c>
      <c r="I1355">
        <v>0</v>
      </c>
      <c r="J1355" s="1" t="s">
        <v>330</v>
      </c>
      <c r="L1355" s="1" t="s">
        <v>195</v>
      </c>
      <c r="M1355" s="1" t="s">
        <v>47</v>
      </c>
      <c r="N1355" s="1" t="s">
        <v>174</v>
      </c>
      <c r="O1355" s="1" t="s">
        <v>121</v>
      </c>
      <c r="P1355" s="1" t="s">
        <v>199</v>
      </c>
      <c r="Q1355" s="1" t="s">
        <v>312</v>
      </c>
      <c r="R1355" s="1" t="s">
        <v>48</v>
      </c>
      <c r="S1355" s="1" t="s">
        <v>79</v>
      </c>
      <c r="T1355" s="1" t="s">
        <v>201</v>
      </c>
      <c r="U1355" s="2" t="d">
        <v>2019-11-21T19:12:00.00000025145709525</v>
      </c>
      <c r="V1355">
        <v>28</v>
      </c>
      <c r="W1355">
        <v>23</v>
      </c>
      <c r="X1355">
        <v>92</v>
      </c>
      <c r="Y1355">
        <v>24.21</v>
      </c>
      <c r="Z1355">
        <v>2</v>
      </c>
      <c r="AA1355" s="1" t="s">
        <v>62</v>
      </c>
      <c r="AB1355">
        <v>5</v>
      </c>
      <c r="AC1355">
        <v>0</v>
      </c>
      <c r="AD1355" s="1" t="s">
        <v>1227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s="1" t="s">
        <v>53</v>
      </c>
      <c r="AS1355" s="1" t="s">
        <v>53</v>
      </c>
      <c r="AT1355" s="1" t="s">
        <v>53</v>
      </c>
      <c r="AU1355" s="1" t="s">
        <v>53</v>
      </c>
    </row>
    <row r="1356" spans="1:47" x14ac:dyDescent="0.25">
      <c r="A1356" s="1" t="s">
        <v>1040</v>
      </c>
      <c r="B1356">
        <v>3</v>
      </c>
      <c r="C1356" s="2" t="d">
        <v>2019-11-21T17:50:23.00000027753413050</v>
      </c>
      <c r="D1356" s="2" t="d">
        <v>2019-11-21T18:19:42.9999999376013850</v>
      </c>
      <c r="E1356">
        <v>40.460929999999998</v>
      </c>
      <c r="F1356">
        <v>-104.99214000000001</v>
      </c>
      <c r="G1356">
        <v>40.460929999999998</v>
      </c>
      <c r="H1356">
        <v>-104.99214000000001</v>
      </c>
      <c r="I1356">
        <v>0</v>
      </c>
      <c r="J1356" s="1" t="s">
        <v>510</v>
      </c>
      <c r="L1356" s="1" t="s">
        <v>196</v>
      </c>
      <c r="M1356" s="1" t="s">
        <v>47</v>
      </c>
      <c r="N1356" s="1" t="s">
        <v>306</v>
      </c>
      <c r="O1356" s="1" t="s">
        <v>229</v>
      </c>
      <c r="P1356" s="1" t="s">
        <v>199</v>
      </c>
      <c r="Q1356" s="1" t="s">
        <v>446</v>
      </c>
      <c r="R1356" s="1" t="s">
        <v>48</v>
      </c>
      <c r="S1356" s="1" t="s">
        <v>79</v>
      </c>
      <c r="T1356" s="1" t="s">
        <v>231</v>
      </c>
      <c r="U1356" s="2" t="d">
        <v>2019-11-21T17:55:59.99999984633177850</v>
      </c>
      <c r="V1356">
        <v>28</v>
      </c>
      <c r="W1356">
        <v>23</v>
      </c>
      <c r="X1356">
        <v>81</v>
      </c>
      <c r="Y1356">
        <v>25.07</v>
      </c>
      <c r="Z1356">
        <v>10</v>
      </c>
      <c r="AA1356" s="1" t="s">
        <v>68</v>
      </c>
      <c r="AB1356">
        <v>5</v>
      </c>
      <c r="AC1356">
        <v>0</v>
      </c>
      <c r="AD1356" s="1" t="s">
        <v>966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s="1" t="s">
        <v>53</v>
      </c>
      <c r="AS1356" s="1" t="s">
        <v>53</v>
      </c>
      <c r="AT1356" s="1" t="s">
        <v>53</v>
      </c>
      <c r="AU1356" s="1" t="s">
        <v>51</v>
      </c>
    </row>
    <row r="1357" spans="1:47" x14ac:dyDescent="0.25">
      <c r="A1357" s="1" t="s">
        <v>6530</v>
      </c>
      <c r="B1357">
        <v>3</v>
      </c>
      <c r="C1357" s="2" t="d">
        <v>2019-11-21T17:39:50.00000003725290075</v>
      </c>
      <c r="D1357" s="2" t="d">
        <v>2019-11-21T18:09:39.00000018998980800</v>
      </c>
      <c r="E1357">
        <v>39.285049999999998</v>
      </c>
      <c r="F1357">
        <v>-104.89624999999999</v>
      </c>
      <c r="G1357">
        <v>39.285049999999998</v>
      </c>
      <c r="H1357">
        <v>-104.89624999999999</v>
      </c>
      <c r="I1357">
        <v>0</v>
      </c>
      <c r="J1357" s="1" t="s">
        <v>399</v>
      </c>
      <c r="L1357" s="1" t="s">
        <v>195</v>
      </c>
      <c r="M1357" s="1" t="s">
        <v>47</v>
      </c>
      <c r="N1357" s="1" t="s">
        <v>192</v>
      </c>
      <c r="O1357" s="1" t="s">
        <v>121</v>
      </c>
      <c r="P1357" s="1" t="s">
        <v>199</v>
      </c>
      <c r="Q1357" s="1" t="s">
        <v>334</v>
      </c>
      <c r="R1357" s="1" t="s">
        <v>48</v>
      </c>
      <c r="S1357" s="1" t="s">
        <v>79</v>
      </c>
      <c r="T1357" s="1" t="s">
        <v>224</v>
      </c>
      <c r="U1357" s="2" t="d">
        <v>2019-11-21T17:30:59.99999998603016475</v>
      </c>
      <c r="Y1357">
        <v>23.13</v>
      </c>
      <c r="Z1357">
        <v>3</v>
      </c>
      <c r="AA1357" s="1" t="s">
        <v>69</v>
      </c>
      <c r="AC1357">
        <v>0</v>
      </c>
      <c r="AD1357" s="1" t="s">
        <v>966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s="1" t="s">
        <v>53</v>
      </c>
      <c r="AS1357" s="1" t="s">
        <v>53</v>
      </c>
      <c r="AT1357" s="1" t="s">
        <v>51</v>
      </c>
      <c r="AU1357" s="1" t="s">
        <v>51</v>
      </c>
    </row>
    <row r="1358" spans="1:47" x14ac:dyDescent="0.25">
      <c r="A1358" s="1" t="s">
        <v>5968</v>
      </c>
      <c r="B1358">
        <v>3</v>
      </c>
      <c r="C1358" s="2" t="d">
        <v>2019-11-21T22:38:19.99999995343386900</v>
      </c>
      <c r="D1358" s="2" t="d">
        <v>2019-11-21T23:07:34.99999970197677375</v>
      </c>
      <c r="E1358">
        <v>39.70185</v>
      </c>
      <c r="F1358">
        <v>-105.20201</v>
      </c>
      <c r="G1358">
        <v>39.714320000000001</v>
      </c>
      <c r="H1358">
        <v>-105.19240000000001</v>
      </c>
      <c r="I1358">
        <v>1.002</v>
      </c>
      <c r="J1358" s="1" t="s">
        <v>5118</v>
      </c>
      <c r="L1358" s="1" t="s">
        <v>133</v>
      </c>
      <c r="M1358" s="1" t="s">
        <v>47</v>
      </c>
      <c r="N1358" s="1" t="s">
        <v>270</v>
      </c>
      <c r="O1358" s="1" t="s">
        <v>115</v>
      </c>
      <c r="P1358" s="1" t="s">
        <v>199</v>
      </c>
      <c r="Q1358" s="1" t="s">
        <v>271</v>
      </c>
      <c r="R1358" s="1" t="s">
        <v>48</v>
      </c>
      <c r="S1358" s="1" t="s">
        <v>79</v>
      </c>
      <c r="T1358" s="1" t="s">
        <v>206</v>
      </c>
      <c r="U1358" s="2" t="d">
        <v>2019-11-21T22:30:00.000</v>
      </c>
      <c r="V1358">
        <v>28</v>
      </c>
      <c r="W1358">
        <v>28</v>
      </c>
      <c r="X1358">
        <v>100</v>
      </c>
      <c r="Y1358">
        <v>24.44</v>
      </c>
      <c r="Z1358">
        <v>4</v>
      </c>
      <c r="AA1358" s="1" t="s">
        <v>60</v>
      </c>
      <c r="AB1358">
        <v>3</v>
      </c>
      <c r="AC1358">
        <v>0</v>
      </c>
      <c r="AD1358" s="1" t="s">
        <v>1211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s="1" t="s">
        <v>53</v>
      </c>
      <c r="AS1358" s="1" t="s">
        <v>53</v>
      </c>
      <c r="AT1358" s="1" t="s">
        <v>53</v>
      </c>
      <c r="AU1358" s="1" t="s">
        <v>53</v>
      </c>
    </row>
    <row r="1359" spans="1:47" x14ac:dyDescent="0.25">
      <c r="A1359" s="1" t="s">
        <v>5969</v>
      </c>
      <c r="B1359">
        <v>3</v>
      </c>
      <c r="C1359" s="2" t="d">
        <v>2019-11-21T22:38:19.99999995343386900</v>
      </c>
      <c r="D1359" s="2" t="d">
        <v>2019-11-21T23:07:34.99999970197677375</v>
      </c>
      <c r="E1359">
        <v>39.714460000000003</v>
      </c>
      <c r="F1359">
        <v>-105.1927</v>
      </c>
      <c r="G1359">
        <v>39.701990000000002</v>
      </c>
      <c r="H1359">
        <v>-105.20232</v>
      </c>
      <c r="I1359">
        <v>1.002</v>
      </c>
      <c r="J1359" s="1" t="s">
        <v>5970</v>
      </c>
      <c r="L1359" s="1" t="s">
        <v>137</v>
      </c>
      <c r="M1359" s="1" t="s">
        <v>47</v>
      </c>
      <c r="N1359" s="1" t="s">
        <v>270</v>
      </c>
      <c r="O1359" s="1" t="s">
        <v>115</v>
      </c>
      <c r="P1359" s="1" t="s">
        <v>199</v>
      </c>
      <c r="Q1359" s="1" t="s">
        <v>271</v>
      </c>
      <c r="R1359" s="1" t="s">
        <v>48</v>
      </c>
      <c r="S1359" s="1" t="s">
        <v>79</v>
      </c>
      <c r="T1359" s="1" t="s">
        <v>206</v>
      </c>
      <c r="U1359" s="2" t="d">
        <v>2019-11-21T22:30:00.000</v>
      </c>
      <c r="V1359">
        <v>28</v>
      </c>
      <c r="W1359">
        <v>28</v>
      </c>
      <c r="X1359">
        <v>100</v>
      </c>
      <c r="Y1359">
        <v>24.44</v>
      </c>
      <c r="Z1359">
        <v>4</v>
      </c>
      <c r="AA1359" s="1" t="s">
        <v>60</v>
      </c>
      <c r="AB1359">
        <v>3</v>
      </c>
      <c r="AC1359">
        <v>0</v>
      </c>
      <c r="AD1359" s="1" t="s">
        <v>1211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s="1" t="s">
        <v>53</v>
      </c>
      <c r="AS1359" s="1" t="s">
        <v>53</v>
      </c>
      <c r="AT1359" s="1" t="s">
        <v>53</v>
      </c>
      <c r="AU1359" s="1" t="s">
        <v>53</v>
      </c>
    </row>
    <row r="1360" spans="1:47" x14ac:dyDescent="0.25">
      <c r="A1360" s="1" t="s">
        <v>6551</v>
      </c>
      <c r="B1360">
        <v>3</v>
      </c>
      <c r="C1360" s="2" t="d">
        <v>2019-11-22T03:42:04.99999995343386900</v>
      </c>
      <c r="D1360" s="2" t="d">
        <v>2019-11-22T04:11:35.00000006519257800</v>
      </c>
      <c r="E1360">
        <v>37.653619999999997</v>
      </c>
      <c r="F1360">
        <v>-104.7895</v>
      </c>
      <c r="G1360">
        <v>37.653619999999997</v>
      </c>
      <c r="H1360">
        <v>-104.7895</v>
      </c>
      <c r="I1360">
        <v>0</v>
      </c>
      <c r="J1360" s="1" t="s">
        <v>824</v>
      </c>
      <c r="L1360" s="1" t="s">
        <v>196</v>
      </c>
      <c r="M1360" s="1" t="s">
        <v>47</v>
      </c>
      <c r="N1360" s="1" t="s">
        <v>677</v>
      </c>
      <c r="O1360" s="1" t="s">
        <v>515</v>
      </c>
      <c r="P1360" s="1" t="s">
        <v>199</v>
      </c>
      <c r="Q1360" s="1" t="s">
        <v>678</v>
      </c>
      <c r="R1360" s="1" t="s">
        <v>48</v>
      </c>
      <c r="S1360" s="1" t="s">
        <v>79</v>
      </c>
      <c r="T1360" s="1" t="s">
        <v>517</v>
      </c>
      <c r="U1360" s="2" t="d">
        <v>2019-11-22T03:34:59.99999993015081025</v>
      </c>
      <c r="Y1360">
        <v>20.43</v>
      </c>
      <c r="Z1360">
        <v>7</v>
      </c>
      <c r="AA1360" s="1" t="s">
        <v>55</v>
      </c>
      <c r="AB1360">
        <v>10</v>
      </c>
      <c r="AC1360">
        <v>0</v>
      </c>
      <c r="AD1360" s="1" t="s">
        <v>1211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s="1" t="s">
        <v>53</v>
      </c>
      <c r="AS1360" s="1" t="s">
        <v>53</v>
      </c>
      <c r="AT1360" s="1" t="s">
        <v>53</v>
      </c>
      <c r="AU1360" s="1" t="s">
        <v>53</v>
      </c>
    </row>
    <row r="1361" spans="1:47" x14ac:dyDescent="0.25">
      <c r="A1361" s="1" t="s">
        <v>6270</v>
      </c>
      <c r="B1361">
        <v>3</v>
      </c>
      <c r="C1361" s="2" t="d">
        <v>2019-11-22T07:09:51.99999987613409775</v>
      </c>
      <c r="D1361" s="2" t="d">
        <v>2019-11-22T07:39:33.00000004470348225</v>
      </c>
      <c r="E1361">
        <v>38.881529999999998</v>
      </c>
      <c r="F1361">
        <v>-104.83611000000001</v>
      </c>
      <c r="G1361">
        <v>38.881529999999998</v>
      </c>
      <c r="H1361">
        <v>-104.83611000000001</v>
      </c>
      <c r="I1361">
        <v>0</v>
      </c>
      <c r="J1361" s="1" t="s">
        <v>1136</v>
      </c>
      <c r="L1361" s="1" t="s">
        <v>196</v>
      </c>
      <c r="M1361" s="1" t="s">
        <v>47</v>
      </c>
      <c r="N1361" s="1" t="s">
        <v>233</v>
      </c>
      <c r="O1361" s="1" t="s">
        <v>194</v>
      </c>
      <c r="P1361" s="1" t="s">
        <v>199</v>
      </c>
      <c r="Q1361" s="1" t="s">
        <v>326</v>
      </c>
      <c r="R1361" s="1" t="s">
        <v>48</v>
      </c>
      <c r="S1361" s="1" t="s">
        <v>79</v>
      </c>
      <c r="T1361" s="1" t="s">
        <v>235</v>
      </c>
      <c r="U1361" s="2" t="d">
        <v>2019-11-22T06:58:00.00000002793967725</v>
      </c>
      <c r="V1361">
        <v>22</v>
      </c>
      <c r="W1361">
        <v>22</v>
      </c>
      <c r="X1361">
        <v>99</v>
      </c>
      <c r="Y1361">
        <v>23.53</v>
      </c>
      <c r="Z1361">
        <v>0.75</v>
      </c>
      <c r="AA1361" s="1" t="s">
        <v>72</v>
      </c>
      <c r="AB1361">
        <v>3</v>
      </c>
      <c r="AC1361">
        <v>0</v>
      </c>
      <c r="AD1361" s="1" t="s">
        <v>1211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s="1" t="s">
        <v>51</v>
      </c>
      <c r="AS1361" s="1" t="s">
        <v>51</v>
      </c>
      <c r="AT1361" s="1" t="s">
        <v>51</v>
      </c>
      <c r="AU1361" s="1" t="s">
        <v>51</v>
      </c>
    </row>
    <row r="1362" spans="1:47" x14ac:dyDescent="0.25">
      <c r="A1362" s="1" t="s">
        <v>9138</v>
      </c>
      <c r="B1362">
        <v>2</v>
      </c>
      <c r="C1362" s="2" t="d">
        <v>2019-11-22T05:35:22.00000025331973725</v>
      </c>
      <c r="D1362" s="2" t="d">
        <v>2019-11-22T06:04:27.00000017881393575</v>
      </c>
      <c r="E1362">
        <v>38.873240000000003</v>
      </c>
      <c r="F1362">
        <v>-104.83453</v>
      </c>
      <c r="G1362">
        <v>38.868209999999998</v>
      </c>
      <c r="H1362">
        <v>-104.83363</v>
      </c>
      <c r="I1362">
        <v>0.35099999999999998</v>
      </c>
      <c r="J1362" s="1" t="s">
        <v>9139</v>
      </c>
      <c r="L1362" s="1" t="s">
        <v>196</v>
      </c>
      <c r="M1362" s="1" t="s">
        <v>47</v>
      </c>
      <c r="N1362" s="1" t="s">
        <v>233</v>
      </c>
      <c r="O1362" s="1" t="s">
        <v>194</v>
      </c>
      <c r="P1362" s="1" t="s">
        <v>199</v>
      </c>
      <c r="Q1362" s="1" t="s">
        <v>326</v>
      </c>
      <c r="R1362" s="1" t="s">
        <v>48</v>
      </c>
      <c r="S1362" s="1" t="s">
        <v>79</v>
      </c>
      <c r="T1362" s="1" t="s">
        <v>235</v>
      </c>
      <c r="U1362" s="2" t="d">
        <v>2019-11-22T05:58:00.00000023748725325</v>
      </c>
      <c r="V1362">
        <v>22</v>
      </c>
      <c r="W1362">
        <v>22</v>
      </c>
      <c r="X1362">
        <v>99</v>
      </c>
      <c r="Y1362">
        <v>23.52</v>
      </c>
      <c r="Z1362">
        <v>1</v>
      </c>
      <c r="AA1362" s="1" t="s">
        <v>8970</v>
      </c>
      <c r="AB1362">
        <v>0</v>
      </c>
      <c r="AC1362">
        <v>0</v>
      </c>
      <c r="AD1362" s="1" t="s">
        <v>1211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s="1" t="s">
        <v>53</v>
      </c>
      <c r="AS1362" s="1" t="s">
        <v>53</v>
      </c>
      <c r="AT1362" s="1" t="s">
        <v>53</v>
      </c>
      <c r="AU1362" s="1" t="s">
        <v>51</v>
      </c>
    </row>
    <row r="1363" spans="1:47" x14ac:dyDescent="0.25">
      <c r="A1363" s="1" t="s">
        <v>5324</v>
      </c>
      <c r="B1363">
        <v>3</v>
      </c>
      <c r="C1363" s="2" t="d">
        <v>2019-11-22T05:39:50.00000003725290075</v>
      </c>
      <c r="D1363" s="2" t="d">
        <v>2019-11-22T06:09:39.99999979510903575</v>
      </c>
      <c r="E1363">
        <v>39.63212</v>
      </c>
      <c r="F1363">
        <v>-104.9062</v>
      </c>
      <c r="G1363">
        <v>39.63212</v>
      </c>
      <c r="H1363">
        <v>-104.9062</v>
      </c>
      <c r="I1363">
        <v>0</v>
      </c>
      <c r="J1363" s="1" t="s">
        <v>221</v>
      </c>
      <c r="L1363" s="1" t="s">
        <v>196</v>
      </c>
      <c r="M1363" s="1" t="s">
        <v>47</v>
      </c>
      <c r="N1363" s="1" t="s">
        <v>131</v>
      </c>
      <c r="O1363" s="1" t="s">
        <v>131</v>
      </c>
      <c r="P1363" s="1" t="s">
        <v>199</v>
      </c>
      <c r="Q1363" s="1" t="s">
        <v>415</v>
      </c>
      <c r="R1363" s="1" t="s">
        <v>48</v>
      </c>
      <c r="S1363" s="1" t="s">
        <v>79</v>
      </c>
      <c r="T1363" s="1" t="s">
        <v>201</v>
      </c>
      <c r="U1363" s="2" t="d">
        <v>2019-11-22T05:52:59.99999988824129100</v>
      </c>
      <c r="V1363">
        <v>27</v>
      </c>
      <c r="W1363">
        <v>19</v>
      </c>
      <c r="X1363">
        <v>92</v>
      </c>
      <c r="Y1363">
        <v>24.16</v>
      </c>
      <c r="Z1363">
        <v>1</v>
      </c>
      <c r="AA1363" s="1" t="s">
        <v>71</v>
      </c>
      <c r="AB1363">
        <v>7</v>
      </c>
      <c r="AC1363">
        <v>0.02</v>
      </c>
      <c r="AD1363" s="1" t="s">
        <v>1211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s="1" t="s">
        <v>53</v>
      </c>
      <c r="AS1363" s="1" t="s">
        <v>53</v>
      </c>
      <c r="AT1363" s="1" t="s">
        <v>53</v>
      </c>
      <c r="AU1363" s="1" t="s">
        <v>51</v>
      </c>
    </row>
    <row r="1364" spans="1:47" x14ac:dyDescent="0.25">
      <c r="A1364" s="1" t="s">
        <v>6096</v>
      </c>
      <c r="B1364">
        <v>3</v>
      </c>
      <c r="C1364" s="2" t="d">
        <v>2019-11-22T05:35:22.00000025331973725</v>
      </c>
      <c r="D1364" s="2" t="d">
        <v>2019-11-22T06:04:27.00000017881393575</v>
      </c>
      <c r="E1364">
        <v>38.873240000000003</v>
      </c>
      <c r="F1364">
        <v>-104.83453</v>
      </c>
      <c r="G1364">
        <v>38.868209999999998</v>
      </c>
      <c r="H1364">
        <v>-104.83363</v>
      </c>
      <c r="I1364">
        <v>0.35099999999999998</v>
      </c>
      <c r="J1364" s="1" t="s">
        <v>6097</v>
      </c>
      <c r="L1364" s="1" t="s">
        <v>196</v>
      </c>
      <c r="M1364" s="1" t="s">
        <v>47</v>
      </c>
      <c r="N1364" s="1" t="s">
        <v>233</v>
      </c>
      <c r="O1364" s="1" t="s">
        <v>194</v>
      </c>
      <c r="P1364" s="1" t="s">
        <v>199</v>
      </c>
      <c r="Q1364" s="1" t="s">
        <v>326</v>
      </c>
      <c r="R1364" s="1" t="s">
        <v>48</v>
      </c>
      <c r="S1364" s="1" t="s">
        <v>79</v>
      </c>
      <c r="T1364" s="1" t="s">
        <v>235</v>
      </c>
      <c r="U1364" s="2" t="d">
        <v>2019-11-22T05:58:00.00000023748725325</v>
      </c>
      <c r="V1364">
        <v>22</v>
      </c>
      <c r="W1364">
        <v>22</v>
      </c>
      <c r="X1364">
        <v>99</v>
      </c>
      <c r="Y1364">
        <v>23.52</v>
      </c>
      <c r="Z1364">
        <v>1</v>
      </c>
      <c r="AA1364" s="1" t="s">
        <v>8970</v>
      </c>
      <c r="AB1364">
        <v>0</v>
      </c>
      <c r="AC1364">
        <v>0</v>
      </c>
      <c r="AD1364" s="1" t="s">
        <v>1211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s="1" t="s">
        <v>53</v>
      </c>
      <c r="AS1364" s="1" t="s">
        <v>53</v>
      </c>
      <c r="AT1364" s="1" t="s">
        <v>53</v>
      </c>
      <c r="AU1364" s="1" t="s">
        <v>51</v>
      </c>
    </row>
    <row r="1365" spans="1:47" x14ac:dyDescent="0.25">
      <c r="A1365" s="1" t="s">
        <v>9140</v>
      </c>
      <c r="B1365">
        <v>2</v>
      </c>
      <c r="C1365" s="2" t="d">
        <v>2019-11-22T05:45:05.99999972619116025</v>
      </c>
      <c r="D1365" s="2" t="d">
        <v>2019-11-22T06:14:48.99999973364174175</v>
      </c>
      <c r="E1365">
        <v>39.561869999999999</v>
      </c>
      <c r="F1365">
        <v>-104.87165</v>
      </c>
      <c r="G1365">
        <v>39.549259999999997</v>
      </c>
      <c r="H1365">
        <v>-104.86960999999999</v>
      </c>
      <c r="I1365">
        <v>0.878</v>
      </c>
      <c r="J1365" s="1" t="s">
        <v>893</v>
      </c>
      <c r="L1365" s="1" t="s">
        <v>196</v>
      </c>
      <c r="M1365" s="1" t="s">
        <v>47</v>
      </c>
      <c r="N1365" s="1" t="s">
        <v>127</v>
      </c>
      <c r="O1365" s="1" t="s">
        <v>121</v>
      </c>
      <c r="P1365" s="1" t="s">
        <v>199</v>
      </c>
      <c r="Q1365" s="1" t="s">
        <v>348</v>
      </c>
      <c r="R1365" s="1" t="s">
        <v>48</v>
      </c>
      <c r="S1365" s="1" t="s">
        <v>79</v>
      </c>
      <c r="T1365" s="1" t="s">
        <v>201</v>
      </c>
      <c r="U1365" s="2" t="d">
        <v>2019-11-22T05:52:59.99999988824129100</v>
      </c>
      <c r="V1365">
        <v>27</v>
      </c>
      <c r="W1365">
        <v>19</v>
      </c>
      <c r="X1365">
        <v>92</v>
      </c>
      <c r="Y1365">
        <v>24.16</v>
      </c>
      <c r="Z1365">
        <v>1</v>
      </c>
      <c r="AA1365" s="1" t="s">
        <v>71</v>
      </c>
      <c r="AB1365">
        <v>7</v>
      </c>
      <c r="AC1365">
        <v>0.02</v>
      </c>
      <c r="AD1365" s="1" t="s">
        <v>1211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s="1" t="s">
        <v>53</v>
      </c>
      <c r="AS1365" s="1" t="s">
        <v>53</v>
      </c>
      <c r="AT1365" s="1" t="s">
        <v>53</v>
      </c>
      <c r="AU1365" s="1" t="s">
        <v>51</v>
      </c>
    </row>
    <row r="1366" spans="1:47" x14ac:dyDescent="0.25">
      <c r="A1366" s="1" t="s">
        <v>6098</v>
      </c>
      <c r="B1366">
        <v>3</v>
      </c>
      <c r="C1366" s="2" t="d">
        <v>2019-11-22T05:55:38.9999999664723900</v>
      </c>
      <c r="D1366" s="2" t="d">
        <v>2019-11-22T06:24:26.00000008475035275</v>
      </c>
      <c r="E1366">
        <v>38.873240000000003</v>
      </c>
      <c r="F1366">
        <v>-104.83453</v>
      </c>
      <c r="G1366">
        <v>38.868209999999998</v>
      </c>
      <c r="H1366">
        <v>-104.83363</v>
      </c>
      <c r="I1366">
        <v>0.35099999999999998</v>
      </c>
      <c r="J1366" s="1" t="s">
        <v>6097</v>
      </c>
      <c r="L1366" s="1" t="s">
        <v>196</v>
      </c>
      <c r="M1366" s="1" t="s">
        <v>47</v>
      </c>
      <c r="N1366" s="1" t="s">
        <v>233</v>
      </c>
      <c r="O1366" s="1" t="s">
        <v>194</v>
      </c>
      <c r="P1366" s="1" t="s">
        <v>199</v>
      </c>
      <c r="Q1366" s="1" t="s">
        <v>326</v>
      </c>
      <c r="R1366" s="1" t="s">
        <v>48</v>
      </c>
      <c r="S1366" s="1" t="s">
        <v>79</v>
      </c>
      <c r="T1366" s="1" t="s">
        <v>235</v>
      </c>
      <c r="U1366" s="2" t="d">
        <v>2019-11-22T05:58:00.00000023748725325</v>
      </c>
      <c r="V1366">
        <v>22</v>
      </c>
      <c r="W1366">
        <v>22</v>
      </c>
      <c r="X1366">
        <v>99</v>
      </c>
      <c r="Y1366">
        <v>23.52</v>
      </c>
      <c r="Z1366">
        <v>1</v>
      </c>
      <c r="AA1366" s="1" t="s">
        <v>8970</v>
      </c>
      <c r="AB1366">
        <v>0</v>
      </c>
      <c r="AC1366">
        <v>0</v>
      </c>
      <c r="AD1366" s="1" t="s">
        <v>1211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s="1" t="s">
        <v>53</v>
      </c>
      <c r="AS1366" s="1" t="s">
        <v>53</v>
      </c>
      <c r="AT1366" s="1" t="s">
        <v>51</v>
      </c>
      <c r="AU1366" s="1" t="s">
        <v>51</v>
      </c>
    </row>
    <row r="1367" spans="1:47" x14ac:dyDescent="0.25">
      <c r="A1367" s="1" t="s">
        <v>6243</v>
      </c>
      <c r="B1367">
        <v>3</v>
      </c>
      <c r="C1367" s="2" t="d">
        <v>2019-11-22T06:09:50.99999985191971125</v>
      </c>
      <c r="D1367" s="2" t="d">
        <v>2019-11-22T06:39:40.00000000465661175</v>
      </c>
      <c r="E1367">
        <v>39.72542</v>
      </c>
      <c r="F1367">
        <v>-105.02212</v>
      </c>
      <c r="G1367">
        <v>39.72542</v>
      </c>
      <c r="H1367">
        <v>-105.02212</v>
      </c>
      <c r="I1367">
        <v>0</v>
      </c>
      <c r="J1367" s="1" t="s">
        <v>594</v>
      </c>
      <c r="L1367" s="1" t="s">
        <v>586</v>
      </c>
      <c r="M1367" s="1" t="s">
        <v>47</v>
      </c>
      <c r="N1367" s="1" t="s">
        <v>131</v>
      </c>
      <c r="O1367" s="1" t="s">
        <v>131</v>
      </c>
      <c r="P1367" s="1" t="s">
        <v>199</v>
      </c>
      <c r="Q1367" s="1" t="s">
        <v>311</v>
      </c>
      <c r="R1367" s="1" t="s">
        <v>48</v>
      </c>
      <c r="S1367" s="1" t="s">
        <v>79</v>
      </c>
      <c r="T1367" s="1" t="s">
        <v>206</v>
      </c>
      <c r="U1367" s="2" t="d">
        <v>2019-11-22T05:49:59.99999993015081025</v>
      </c>
      <c r="V1367">
        <v>27</v>
      </c>
      <c r="W1367">
        <v>21</v>
      </c>
      <c r="X1367">
        <v>100</v>
      </c>
      <c r="Y1367">
        <v>24.39</v>
      </c>
      <c r="Z1367">
        <v>0.75</v>
      </c>
      <c r="AA1367" s="1" t="s">
        <v>65</v>
      </c>
      <c r="AB1367">
        <v>5</v>
      </c>
      <c r="AC1367">
        <v>0</v>
      </c>
      <c r="AD1367" s="1" t="s">
        <v>4895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s="1" t="s">
        <v>53</v>
      </c>
      <c r="AS1367" s="1" t="s">
        <v>53</v>
      </c>
      <c r="AT1367" s="1" t="s">
        <v>51</v>
      </c>
      <c r="AU1367" s="1" t="s">
        <v>51</v>
      </c>
    </row>
    <row r="1368" spans="1:47" x14ac:dyDescent="0.25">
      <c r="A1368" s="1" t="s">
        <v>5333</v>
      </c>
      <c r="B1368">
        <v>3</v>
      </c>
      <c r="C1368" s="2" t="d">
        <v>2019-11-22T07:44:24.00000017601996600</v>
      </c>
      <c r="D1368" s="2" t="d">
        <v>2019-11-22T08:13:35.00000024680048350</v>
      </c>
      <c r="E1368">
        <v>39.550890000000003</v>
      </c>
      <c r="F1368">
        <v>-104.86982</v>
      </c>
      <c r="G1368">
        <v>39.550890000000003</v>
      </c>
      <c r="H1368">
        <v>-104.86982</v>
      </c>
      <c r="I1368">
        <v>0</v>
      </c>
      <c r="J1368" s="1" t="s">
        <v>893</v>
      </c>
      <c r="L1368" s="1" t="s">
        <v>196</v>
      </c>
      <c r="M1368" s="1" t="s">
        <v>47</v>
      </c>
      <c r="N1368" s="1" t="s">
        <v>127</v>
      </c>
      <c r="O1368" s="1" t="s">
        <v>121</v>
      </c>
      <c r="P1368" s="1" t="s">
        <v>199</v>
      </c>
      <c r="Q1368" s="1" t="s">
        <v>348</v>
      </c>
      <c r="R1368" s="1" t="s">
        <v>48</v>
      </c>
      <c r="S1368" s="1" t="s">
        <v>79</v>
      </c>
      <c r="T1368" s="1" t="s">
        <v>201</v>
      </c>
      <c r="U1368" s="2" t="d">
        <v>2019-11-22T07:53:00.000000097788870375</v>
      </c>
      <c r="V1368">
        <v>27</v>
      </c>
      <c r="W1368">
        <v>27</v>
      </c>
      <c r="X1368">
        <v>92</v>
      </c>
      <c r="Y1368">
        <v>24.16</v>
      </c>
      <c r="Z1368">
        <v>1</v>
      </c>
      <c r="AA1368" s="1" t="s">
        <v>56</v>
      </c>
      <c r="AB1368">
        <v>3</v>
      </c>
      <c r="AC1368">
        <v>0.02</v>
      </c>
      <c r="AD1368" s="1" t="s">
        <v>1211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s="1" t="s">
        <v>51</v>
      </c>
      <c r="AS1368" s="1" t="s">
        <v>51</v>
      </c>
      <c r="AT1368" s="1" t="s">
        <v>51</v>
      </c>
      <c r="AU1368" s="1" t="s">
        <v>51</v>
      </c>
    </row>
    <row r="1369" spans="1:47" x14ac:dyDescent="0.25">
      <c r="A1369" s="1" t="s">
        <v>6257</v>
      </c>
      <c r="B1369">
        <v>3</v>
      </c>
      <c r="C1369" s="2" t="d">
        <v>2019-11-22T06:57:50.99999981001019200</v>
      </c>
      <c r="D1369" s="2" t="d">
        <v>2019-11-22T07:27:41.99999980162828950</v>
      </c>
      <c r="E1369">
        <v>39.7254</v>
      </c>
      <c r="F1369">
        <v>-105.15401</v>
      </c>
      <c r="G1369">
        <v>39.7254</v>
      </c>
      <c r="H1369">
        <v>-105.15401</v>
      </c>
      <c r="I1369">
        <v>0</v>
      </c>
      <c r="J1369" s="1" t="s">
        <v>1151</v>
      </c>
      <c r="L1369" s="1" t="s">
        <v>129</v>
      </c>
      <c r="M1369" s="1" t="s">
        <v>47</v>
      </c>
      <c r="N1369" s="1" t="s">
        <v>270</v>
      </c>
      <c r="O1369" s="1" t="s">
        <v>115</v>
      </c>
      <c r="P1369" s="1" t="s">
        <v>199</v>
      </c>
      <c r="Q1369" s="1" t="s">
        <v>271</v>
      </c>
      <c r="R1369" s="1" t="s">
        <v>48</v>
      </c>
      <c r="S1369" s="1" t="s">
        <v>79</v>
      </c>
      <c r="T1369" s="1" t="s">
        <v>206</v>
      </c>
      <c r="U1369" s="2" t="d">
        <v>2019-11-22T06:46:59.99999976251274675</v>
      </c>
      <c r="V1369">
        <v>27</v>
      </c>
      <c r="W1369">
        <v>21</v>
      </c>
      <c r="X1369">
        <v>100</v>
      </c>
      <c r="Y1369">
        <v>24.39</v>
      </c>
      <c r="Z1369">
        <v>0.75</v>
      </c>
      <c r="AA1369" s="1" t="s">
        <v>65</v>
      </c>
      <c r="AB1369">
        <v>5</v>
      </c>
      <c r="AC1369">
        <v>0</v>
      </c>
      <c r="AD1369" s="1" t="s">
        <v>4895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s="1" t="s">
        <v>51</v>
      </c>
      <c r="AS1369" s="1" t="s">
        <v>51</v>
      </c>
      <c r="AT1369" s="1" t="s">
        <v>51</v>
      </c>
      <c r="AU1369" s="1" t="s">
        <v>51</v>
      </c>
    </row>
    <row r="1370" spans="1:47" x14ac:dyDescent="0.25">
      <c r="A1370" s="1" t="s">
        <v>5334</v>
      </c>
      <c r="B1370">
        <v>3</v>
      </c>
      <c r="C1370" s="2" t="d">
        <v>2019-11-22T07:48:07.00000012759119300</v>
      </c>
      <c r="D1370" s="2" t="d">
        <v>2019-11-22T08:17:40.00000031199306150</v>
      </c>
      <c r="E1370">
        <v>39.450560000000003</v>
      </c>
      <c r="F1370">
        <v>-104.87576</v>
      </c>
      <c r="G1370">
        <v>39.450560000000003</v>
      </c>
      <c r="H1370">
        <v>-104.87576</v>
      </c>
      <c r="I1370">
        <v>0</v>
      </c>
      <c r="J1370" s="1" t="s">
        <v>479</v>
      </c>
      <c r="L1370" s="1" t="s">
        <v>195</v>
      </c>
      <c r="M1370" s="1" t="s">
        <v>47</v>
      </c>
      <c r="N1370" s="1" t="s">
        <v>192</v>
      </c>
      <c r="O1370" s="1" t="s">
        <v>121</v>
      </c>
      <c r="P1370" s="1" t="s">
        <v>199</v>
      </c>
      <c r="Q1370" s="1" t="s">
        <v>480</v>
      </c>
      <c r="R1370" s="1" t="s">
        <v>48</v>
      </c>
      <c r="S1370" s="1" t="s">
        <v>79</v>
      </c>
      <c r="T1370" s="1" t="s">
        <v>201</v>
      </c>
      <c r="U1370" s="2" t="d">
        <v>2019-11-22T07:53:00.000000097788870375</v>
      </c>
      <c r="V1370">
        <v>27</v>
      </c>
      <c r="W1370">
        <v>27</v>
      </c>
      <c r="X1370">
        <v>92</v>
      </c>
      <c r="Y1370">
        <v>24.16</v>
      </c>
      <c r="Z1370">
        <v>1</v>
      </c>
      <c r="AA1370" s="1" t="s">
        <v>56</v>
      </c>
      <c r="AB1370">
        <v>3</v>
      </c>
      <c r="AC1370">
        <v>0.02</v>
      </c>
      <c r="AD1370" s="1" t="s">
        <v>1211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s="1" t="s">
        <v>51</v>
      </c>
      <c r="AS1370" s="1" t="s">
        <v>51</v>
      </c>
      <c r="AT1370" s="1" t="s">
        <v>51</v>
      </c>
      <c r="AU1370" s="1" t="s">
        <v>51</v>
      </c>
    </row>
    <row r="1371" spans="1:47" x14ac:dyDescent="0.25">
      <c r="A1371" s="1" t="s">
        <v>6271</v>
      </c>
      <c r="B1371">
        <v>3</v>
      </c>
      <c r="C1371" s="2" t="d">
        <v>2019-11-22T08:30:07.00000016950070550</v>
      </c>
      <c r="D1371" s="2" t="d">
        <v>2019-11-22T08:59:39.99999972525983925</v>
      </c>
      <c r="E1371">
        <v>39.277349999999998</v>
      </c>
      <c r="F1371">
        <v>-103.75256</v>
      </c>
      <c r="G1371">
        <v>39.277349999999998</v>
      </c>
      <c r="H1371">
        <v>-103.75256</v>
      </c>
      <c r="I1371">
        <v>0</v>
      </c>
      <c r="J1371" s="1" t="s">
        <v>628</v>
      </c>
      <c r="L1371" s="1" t="s">
        <v>137</v>
      </c>
      <c r="M1371" s="1" t="s">
        <v>47</v>
      </c>
      <c r="N1371" s="1" t="s">
        <v>546</v>
      </c>
      <c r="O1371" s="1" t="s">
        <v>629</v>
      </c>
      <c r="P1371" s="1" t="s">
        <v>199</v>
      </c>
      <c r="Q1371" s="1" t="s">
        <v>547</v>
      </c>
      <c r="R1371" s="1" t="s">
        <v>48</v>
      </c>
      <c r="S1371" s="1" t="s">
        <v>79</v>
      </c>
      <c r="T1371" s="1" t="s">
        <v>548</v>
      </c>
      <c r="U1371" s="2" t="d">
        <v>2019-11-22T08:19:59.9999997206032275</v>
      </c>
      <c r="V1371">
        <v>24</v>
      </c>
      <c r="W1371">
        <v>15</v>
      </c>
      <c r="X1371">
        <v>91</v>
      </c>
      <c r="Y1371">
        <v>24.5</v>
      </c>
      <c r="Z1371">
        <v>6</v>
      </c>
      <c r="AA1371" s="1" t="s">
        <v>66</v>
      </c>
      <c r="AB1371">
        <v>8</v>
      </c>
      <c r="AC1371">
        <v>0</v>
      </c>
      <c r="AD1371" s="1" t="s">
        <v>1211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s="1" t="s">
        <v>51</v>
      </c>
      <c r="AS1371" s="1" t="s">
        <v>51</v>
      </c>
      <c r="AT1371" s="1" t="s">
        <v>51</v>
      </c>
      <c r="AU1371" s="1" t="s">
        <v>51</v>
      </c>
    </row>
    <row r="1372" spans="1:47" x14ac:dyDescent="0.25">
      <c r="A1372" s="1" t="s">
        <v>5319</v>
      </c>
      <c r="B1372">
        <v>3</v>
      </c>
      <c r="C1372" s="2" t="d">
        <v>2019-11-22T08:24:07.00000025331973725</v>
      </c>
      <c r="D1372" s="2" t="d">
        <v>2019-11-22T08:53:39.99999980907887100</v>
      </c>
      <c r="E1372">
        <v>38.24644</v>
      </c>
      <c r="F1372">
        <v>-104.61187</v>
      </c>
      <c r="G1372">
        <v>38.24644</v>
      </c>
      <c r="H1372">
        <v>-104.61187</v>
      </c>
      <c r="I1372">
        <v>0</v>
      </c>
      <c r="J1372" s="1" t="s">
        <v>530</v>
      </c>
      <c r="L1372" s="1" t="s">
        <v>195</v>
      </c>
      <c r="M1372" s="1" t="s">
        <v>47</v>
      </c>
      <c r="N1372" s="1" t="s">
        <v>412</v>
      </c>
      <c r="O1372" s="1" t="s">
        <v>412</v>
      </c>
      <c r="P1372" s="1" t="s">
        <v>199</v>
      </c>
      <c r="Q1372" s="1" t="s">
        <v>512</v>
      </c>
      <c r="R1372" s="1" t="s">
        <v>48</v>
      </c>
      <c r="S1372" s="1" t="s">
        <v>79</v>
      </c>
      <c r="T1372" s="1" t="s">
        <v>414</v>
      </c>
      <c r="U1372" s="2" t="d">
        <v>2019-11-22T08:04:59.99999993015081025</v>
      </c>
      <c r="V1372">
        <v>27</v>
      </c>
      <c r="W1372">
        <v>22</v>
      </c>
      <c r="X1372">
        <v>92</v>
      </c>
      <c r="Y1372">
        <v>25.29</v>
      </c>
      <c r="Z1372">
        <v>0.5</v>
      </c>
      <c r="AA1372" s="1" t="s">
        <v>62</v>
      </c>
      <c r="AB1372">
        <v>5</v>
      </c>
      <c r="AC1372">
        <v>0.01</v>
      </c>
      <c r="AD1372" s="1" t="s">
        <v>1211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s="1" t="s">
        <v>51</v>
      </c>
      <c r="AS1372" s="1" t="s">
        <v>51</v>
      </c>
      <c r="AT1372" s="1" t="s">
        <v>51</v>
      </c>
      <c r="AU1372" s="1" t="s">
        <v>51</v>
      </c>
    </row>
    <row r="1373" spans="1:47" x14ac:dyDescent="0.25">
      <c r="A1373" s="1" t="s">
        <v>4957</v>
      </c>
      <c r="B1373">
        <v>4</v>
      </c>
      <c r="C1373" s="2" t="d">
        <v>2019-11-22T08:32:24.00000013411045350</v>
      </c>
      <c r="D1373" s="2" t="d">
        <v>2019-11-22T09:01:43.00000018905848025</v>
      </c>
      <c r="E1373">
        <v>39.679209999999998</v>
      </c>
      <c r="F1373">
        <v>-105.90351</v>
      </c>
      <c r="G1373">
        <v>39.678939999999997</v>
      </c>
      <c r="H1373">
        <v>-105.93550999999999</v>
      </c>
      <c r="I1373">
        <v>1.702</v>
      </c>
      <c r="J1373" s="1" t="s">
        <v>3310</v>
      </c>
      <c r="L1373" s="1" t="s">
        <v>137</v>
      </c>
      <c r="M1373" s="1" t="s">
        <v>47</v>
      </c>
      <c r="N1373" s="1" t="s">
        <v>337</v>
      </c>
      <c r="O1373" s="1" t="s">
        <v>338</v>
      </c>
      <c r="P1373" s="1" t="s">
        <v>199</v>
      </c>
      <c r="Q1373" s="1" t="s">
        <v>339</v>
      </c>
      <c r="R1373" s="1" t="s">
        <v>48</v>
      </c>
      <c r="S1373" s="1" t="s">
        <v>79</v>
      </c>
      <c r="T1373" s="1" t="s">
        <v>340</v>
      </c>
      <c r="U1373" s="2" t="d">
        <v>2019-11-22T08:52:59.99999988824129100</v>
      </c>
      <c r="V1373">
        <v>23</v>
      </c>
      <c r="W1373">
        <v>14</v>
      </c>
      <c r="X1373">
        <v>88</v>
      </c>
      <c r="Y1373">
        <v>20.7</v>
      </c>
      <c r="Z1373">
        <v>1</v>
      </c>
      <c r="AA1373" s="1" t="s">
        <v>58</v>
      </c>
      <c r="AB1373">
        <v>8</v>
      </c>
      <c r="AC1373">
        <v>0.01</v>
      </c>
      <c r="AD1373" s="1" t="s">
        <v>1211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s="1" t="s">
        <v>51</v>
      </c>
      <c r="AS1373" s="1" t="s">
        <v>51</v>
      </c>
      <c r="AT1373" s="1" t="s">
        <v>51</v>
      </c>
      <c r="AU1373" s="1" t="s">
        <v>51</v>
      </c>
    </row>
    <row r="1374" spans="1:47" x14ac:dyDescent="0.25">
      <c r="A1374" s="1" t="s">
        <v>6559</v>
      </c>
      <c r="B1374">
        <v>3</v>
      </c>
      <c r="C1374" s="2" t="d">
        <v>2019-11-22T09:32:22.99999969080090825</v>
      </c>
      <c r="D1374" s="2" t="d">
        <v>2019-11-22T10:01:39.99999990686774475</v>
      </c>
      <c r="E1374">
        <v>39.409869999999998</v>
      </c>
      <c r="F1374">
        <v>-104.86633</v>
      </c>
      <c r="G1374">
        <v>39.409869999999998</v>
      </c>
      <c r="H1374">
        <v>-104.86633</v>
      </c>
      <c r="I1374">
        <v>0</v>
      </c>
      <c r="J1374" s="1" t="s">
        <v>577</v>
      </c>
      <c r="L1374" s="1" t="s">
        <v>196</v>
      </c>
      <c r="M1374" s="1" t="s">
        <v>47</v>
      </c>
      <c r="N1374" s="1" t="s">
        <v>192</v>
      </c>
      <c r="O1374" s="1" t="s">
        <v>121</v>
      </c>
      <c r="P1374" s="1" t="s">
        <v>199</v>
      </c>
      <c r="Q1374" s="1" t="s">
        <v>334</v>
      </c>
      <c r="R1374" s="1" t="s">
        <v>48</v>
      </c>
      <c r="S1374" s="1" t="s">
        <v>79</v>
      </c>
      <c r="T1374" s="1" t="s">
        <v>224</v>
      </c>
      <c r="U1374" s="2" t="d">
        <v>2019-11-22T09:30:00.00000020954757600</v>
      </c>
      <c r="V1374">
        <v>23</v>
      </c>
      <c r="X1374">
        <v>93</v>
      </c>
      <c r="Y1374">
        <v>23.12</v>
      </c>
      <c r="Z1374">
        <v>1</v>
      </c>
      <c r="AA1374" s="1" t="s">
        <v>69</v>
      </c>
      <c r="AC1374">
        <v>0.01</v>
      </c>
      <c r="AD1374" s="1" t="s">
        <v>1211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s="1" t="s">
        <v>51</v>
      </c>
      <c r="AS1374" s="1" t="s">
        <v>51</v>
      </c>
      <c r="AT1374" s="1" t="s">
        <v>51</v>
      </c>
      <c r="AU1374" s="1" t="s">
        <v>51</v>
      </c>
    </row>
    <row r="1375" spans="1:47" x14ac:dyDescent="0.25">
      <c r="A1375" s="1" t="s">
        <v>6099</v>
      </c>
      <c r="B1375">
        <v>4</v>
      </c>
      <c r="C1375" s="2" t="d">
        <v>2019-11-22T09:41:23.99999979883432650</v>
      </c>
      <c r="D1375" s="2" t="d">
        <v>2019-11-22T14:41:16.00000002421438650</v>
      </c>
      <c r="E1375">
        <v>38.725119999999997</v>
      </c>
      <c r="F1375">
        <v>-104.73299</v>
      </c>
      <c r="G1375">
        <v>38.764760000000003</v>
      </c>
      <c r="H1375">
        <v>-104.77548</v>
      </c>
      <c r="I1375">
        <v>3.57</v>
      </c>
      <c r="J1375" s="1" t="s">
        <v>6100</v>
      </c>
      <c r="L1375" s="1" t="s">
        <v>6101</v>
      </c>
      <c r="M1375" s="1" t="s">
        <v>47</v>
      </c>
      <c r="N1375" s="1" t="s">
        <v>328</v>
      </c>
      <c r="O1375" s="1" t="s">
        <v>194</v>
      </c>
      <c r="P1375" s="1" t="s">
        <v>199</v>
      </c>
      <c r="Q1375" s="1" t="s">
        <v>329</v>
      </c>
      <c r="R1375" s="1" t="s">
        <v>48</v>
      </c>
      <c r="S1375" s="1" t="s">
        <v>79</v>
      </c>
      <c r="T1375" s="1" t="s">
        <v>269</v>
      </c>
      <c r="U1375" s="2" t="d">
        <v>2019-11-22T09:58:00.00000002793967725</v>
      </c>
      <c r="V1375">
        <v>23</v>
      </c>
      <c r="W1375">
        <v>23</v>
      </c>
      <c r="X1375">
        <v>92</v>
      </c>
      <c r="Y1375">
        <v>24.24</v>
      </c>
      <c r="Z1375">
        <v>4</v>
      </c>
      <c r="AA1375" s="1" t="s">
        <v>8970</v>
      </c>
      <c r="AB1375">
        <v>0</v>
      </c>
      <c r="AC1375">
        <v>0</v>
      </c>
      <c r="AD1375" s="1" t="s">
        <v>1211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s="1" t="s">
        <v>51</v>
      </c>
      <c r="AS1375" s="1" t="s">
        <v>51</v>
      </c>
      <c r="AT1375" s="1" t="s">
        <v>51</v>
      </c>
      <c r="AU1375" s="1" t="s">
        <v>51</v>
      </c>
    </row>
    <row r="1376" spans="1:47" x14ac:dyDescent="0.25">
      <c r="A1376" s="1" t="s">
        <v>6204</v>
      </c>
      <c r="B1376">
        <v>3</v>
      </c>
      <c r="C1376" s="2" t="d">
        <v>2019-11-22T09:44:23.00000015180557950</v>
      </c>
      <c r="D1376" s="2" t="d">
        <v>2019-11-22T10:13:39.00000013411045350</v>
      </c>
      <c r="E1376">
        <v>39.7254</v>
      </c>
      <c r="F1376">
        <v>-105.17166</v>
      </c>
      <c r="G1376">
        <v>39.7254</v>
      </c>
      <c r="H1376">
        <v>-105.17166</v>
      </c>
      <c r="I1376">
        <v>0</v>
      </c>
      <c r="J1376" s="1" t="s">
        <v>144</v>
      </c>
      <c r="L1376" s="1" t="s">
        <v>128</v>
      </c>
      <c r="M1376" s="1" t="s">
        <v>47</v>
      </c>
      <c r="N1376" s="1" t="s">
        <v>270</v>
      </c>
      <c r="O1376" s="1" t="s">
        <v>115</v>
      </c>
      <c r="P1376" s="1" t="s">
        <v>199</v>
      </c>
      <c r="Q1376" s="1" t="s">
        <v>271</v>
      </c>
      <c r="R1376" s="1" t="s">
        <v>48</v>
      </c>
      <c r="S1376" s="1" t="s">
        <v>79</v>
      </c>
      <c r="T1376" s="1" t="s">
        <v>206</v>
      </c>
      <c r="U1376" s="2" t="d">
        <v>2019-11-22T09:47:59.9999999580904875</v>
      </c>
      <c r="V1376">
        <v>30</v>
      </c>
      <c r="W1376">
        <v>30</v>
      </c>
      <c r="X1376">
        <v>93</v>
      </c>
      <c r="Y1376">
        <v>24.41</v>
      </c>
      <c r="Z1376">
        <v>5</v>
      </c>
      <c r="AA1376" s="1" t="s">
        <v>61</v>
      </c>
      <c r="AB1376">
        <v>3</v>
      </c>
      <c r="AC1376">
        <v>0</v>
      </c>
      <c r="AD1376" s="1" t="s">
        <v>966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s="1" t="s">
        <v>51</v>
      </c>
      <c r="AS1376" s="1" t="s">
        <v>51</v>
      </c>
      <c r="AT1376" s="1" t="s">
        <v>51</v>
      </c>
      <c r="AU1376" s="1" t="s">
        <v>51</v>
      </c>
    </row>
    <row r="1377" spans="1:47" x14ac:dyDescent="0.25">
      <c r="A1377" s="1" t="s">
        <v>6272</v>
      </c>
      <c r="B1377">
        <v>3</v>
      </c>
      <c r="C1377" s="2" t="d">
        <v>2019-11-22T09:48:06.00000010337680650</v>
      </c>
      <c r="D1377" s="2" t="d">
        <v>2019-11-22T14:27:39.99999975319951650</v>
      </c>
      <c r="E1377">
        <v>38.728009999999998</v>
      </c>
      <c r="F1377">
        <v>-104.73591999999999</v>
      </c>
      <c r="G1377">
        <v>38.728009999999998</v>
      </c>
      <c r="H1377">
        <v>-104.73591999999999</v>
      </c>
      <c r="I1377">
        <v>0</v>
      </c>
      <c r="J1377" s="1" t="s">
        <v>441</v>
      </c>
      <c r="L1377" s="1" t="s">
        <v>195</v>
      </c>
      <c r="M1377" s="1" t="s">
        <v>47</v>
      </c>
      <c r="N1377" s="1" t="s">
        <v>328</v>
      </c>
      <c r="O1377" s="1" t="s">
        <v>194</v>
      </c>
      <c r="P1377" s="1" t="s">
        <v>199</v>
      </c>
      <c r="Q1377" s="1" t="s">
        <v>329</v>
      </c>
      <c r="R1377" s="1" t="s">
        <v>48</v>
      </c>
      <c r="S1377" s="1" t="s">
        <v>79</v>
      </c>
      <c r="T1377" s="1" t="s">
        <v>269</v>
      </c>
      <c r="U1377" s="2" t="d">
        <v>2019-11-22T09:58:00.00000002793967725</v>
      </c>
      <c r="V1377">
        <v>23</v>
      </c>
      <c r="W1377">
        <v>23</v>
      </c>
      <c r="X1377">
        <v>92</v>
      </c>
      <c r="Y1377">
        <v>24.24</v>
      </c>
      <c r="Z1377">
        <v>4</v>
      </c>
      <c r="AA1377" s="1" t="s">
        <v>8970</v>
      </c>
      <c r="AB1377">
        <v>0</v>
      </c>
      <c r="AC1377">
        <v>0</v>
      </c>
      <c r="AD1377" s="1" t="s">
        <v>1211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s="1" t="s">
        <v>51</v>
      </c>
      <c r="AS1377" s="1" t="s">
        <v>51</v>
      </c>
      <c r="AT1377" s="1" t="s">
        <v>51</v>
      </c>
      <c r="AU1377" s="1" t="s">
        <v>51</v>
      </c>
    </row>
    <row r="1378" spans="1:47" x14ac:dyDescent="0.25">
      <c r="A1378" s="1" t="s">
        <v>4965</v>
      </c>
      <c r="B1378">
        <v>4</v>
      </c>
      <c r="C1378" s="2" t="d">
        <v>2019-11-22T09:19:39.00000025983899775</v>
      </c>
      <c r="D1378" s="2" t="d">
        <v>2019-11-22T09:49:01.99999999254941850</v>
      </c>
      <c r="E1378">
        <v>38.271630000000002</v>
      </c>
      <c r="F1378">
        <v>-104.60469000000001</v>
      </c>
      <c r="G1378">
        <v>38.281460000000003</v>
      </c>
      <c r="H1378">
        <v>-104.60516</v>
      </c>
      <c r="I1378">
        <v>0.68</v>
      </c>
      <c r="J1378" s="1" t="s">
        <v>4966</v>
      </c>
      <c r="L1378" s="1" t="s">
        <v>266</v>
      </c>
      <c r="M1378" s="1" t="s">
        <v>47</v>
      </c>
      <c r="N1378" s="1" t="s">
        <v>412</v>
      </c>
      <c r="O1378" s="1" t="s">
        <v>412</v>
      </c>
      <c r="P1378" s="1" t="s">
        <v>199</v>
      </c>
      <c r="Q1378" s="1" t="s">
        <v>463</v>
      </c>
      <c r="R1378" s="1" t="s">
        <v>48</v>
      </c>
      <c r="S1378" s="1" t="s">
        <v>79</v>
      </c>
      <c r="T1378" s="1" t="s">
        <v>414</v>
      </c>
      <c r="U1378" s="2" t="d">
        <v>2019-11-22T09:20:00.00000013969838625</v>
      </c>
      <c r="V1378">
        <v>27</v>
      </c>
      <c r="W1378">
        <v>20</v>
      </c>
      <c r="X1378">
        <v>92</v>
      </c>
      <c r="Y1378">
        <v>25.3</v>
      </c>
      <c r="Z1378">
        <v>0.75</v>
      </c>
      <c r="AA1378" s="1" t="s">
        <v>60</v>
      </c>
      <c r="AB1378">
        <v>6</v>
      </c>
      <c r="AC1378">
        <v>0.01</v>
      </c>
      <c r="AD1378" s="1" t="s">
        <v>4895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s="1" t="s">
        <v>51</v>
      </c>
      <c r="AS1378" s="1" t="s">
        <v>51</v>
      </c>
      <c r="AT1378" s="1" t="s">
        <v>51</v>
      </c>
      <c r="AU1378" s="1" t="s">
        <v>51</v>
      </c>
    </row>
    <row r="1379" spans="1:47" x14ac:dyDescent="0.25">
      <c r="A1379" s="1" t="s">
        <v>4902</v>
      </c>
      <c r="B1379">
        <v>4</v>
      </c>
      <c r="C1379" s="2" t="d">
        <v>2019-11-22T09:41:23.99999979883432650</v>
      </c>
      <c r="D1379" s="2" t="d">
        <v>2019-11-22T10:09:00.00000029336660775</v>
      </c>
      <c r="E1379">
        <v>38.271630000000002</v>
      </c>
      <c r="F1379">
        <v>-104.60469000000001</v>
      </c>
      <c r="G1379">
        <v>38.281460000000003</v>
      </c>
      <c r="H1379">
        <v>-104.60516</v>
      </c>
      <c r="I1379">
        <v>0.68</v>
      </c>
      <c r="J1379" s="1" t="s">
        <v>3242</v>
      </c>
      <c r="L1379" s="1" t="s">
        <v>266</v>
      </c>
      <c r="M1379" s="1" t="s">
        <v>47</v>
      </c>
      <c r="N1379" s="1" t="s">
        <v>412</v>
      </c>
      <c r="O1379" s="1" t="s">
        <v>412</v>
      </c>
      <c r="P1379" s="1" t="s">
        <v>199</v>
      </c>
      <c r="Q1379" s="1" t="s">
        <v>463</v>
      </c>
      <c r="R1379" s="1" t="s">
        <v>48</v>
      </c>
      <c r="S1379" s="1" t="s">
        <v>79</v>
      </c>
      <c r="T1379" s="1" t="s">
        <v>414</v>
      </c>
      <c r="U1379" s="2" t="d">
        <v>2019-11-22T09:53:00.00000030733644975</v>
      </c>
      <c r="V1379">
        <v>28</v>
      </c>
      <c r="W1379">
        <v>22</v>
      </c>
      <c r="X1379">
        <v>88</v>
      </c>
      <c r="Y1379">
        <v>25.3</v>
      </c>
      <c r="Z1379">
        <v>0.5</v>
      </c>
      <c r="AA1379" s="1" t="s">
        <v>60</v>
      </c>
      <c r="AB1379">
        <v>6</v>
      </c>
      <c r="AC1379">
        <v>0.03</v>
      </c>
      <c r="AD1379" s="1" t="s">
        <v>4895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s="1" t="s">
        <v>51</v>
      </c>
      <c r="AS1379" s="1" t="s">
        <v>51</v>
      </c>
      <c r="AT1379" s="1" t="s">
        <v>51</v>
      </c>
      <c r="AU1379" s="1" t="s">
        <v>51</v>
      </c>
    </row>
    <row r="1380" spans="1:47" x14ac:dyDescent="0.25">
      <c r="A1380" s="1" t="s">
        <v>5331</v>
      </c>
      <c r="B1380">
        <v>3</v>
      </c>
      <c r="C1380" s="2" t="d">
        <v>2019-11-22T09:39:51.00000006146728725</v>
      </c>
      <c r="D1380" s="2" t="d">
        <v>2019-11-22T10:09:40.99999981932342225</v>
      </c>
      <c r="E1380">
        <v>38.315919999999998</v>
      </c>
      <c r="F1380">
        <v>-104.61543</v>
      </c>
      <c r="G1380">
        <v>38.315919999999998</v>
      </c>
      <c r="H1380">
        <v>-104.61543</v>
      </c>
      <c r="I1380">
        <v>0</v>
      </c>
      <c r="J1380" s="1" t="s">
        <v>601</v>
      </c>
      <c r="L1380" s="1" t="s">
        <v>196</v>
      </c>
      <c r="M1380" s="1" t="s">
        <v>47</v>
      </c>
      <c r="N1380" s="1" t="s">
        <v>412</v>
      </c>
      <c r="O1380" s="1" t="s">
        <v>412</v>
      </c>
      <c r="P1380" s="1" t="s">
        <v>199</v>
      </c>
      <c r="Q1380" s="1" t="s">
        <v>413</v>
      </c>
      <c r="R1380" s="1" t="s">
        <v>48</v>
      </c>
      <c r="S1380" s="1" t="s">
        <v>79</v>
      </c>
      <c r="T1380" s="1" t="s">
        <v>414</v>
      </c>
      <c r="U1380" s="2" t="d">
        <v>2019-11-22T09:53:00.00000030733644975</v>
      </c>
      <c r="V1380">
        <v>28</v>
      </c>
      <c r="W1380">
        <v>22</v>
      </c>
      <c r="X1380">
        <v>88</v>
      </c>
      <c r="Y1380">
        <v>25.3</v>
      </c>
      <c r="Z1380">
        <v>0.5</v>
      </c>
      <c r="AA1380" s="1" t="s">
        <v>60</v>
      </c>
      <c r="AB1380">
        <v>6</v>
      </c>
      <c r="AC1380">
        <v>0.03</v>
      </c>
      <c r="AD1380" s="1" t="s">
        <v>4895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s="1" t="s">
        <v>51</v>
      </c>
      <c r="AS1380" s="1" t="s">
        <v>51</v>
      </c>
      <c r="AT1380" s="1" t="s">
        <v>51</v>
      </c>
      <c r="AU1380" s="1" t="s">
        <v>51</v>
      </c>
    </row>
    <row r="1381" spans="1:47" x14ac:dyDescent="0.25">
      <c r="A1381" s="1" t="s">
        <v>6560</v>
      </c>
      <c r="B1381">
        <v>3</v>
      </c>
      <c r="C1381" s="2" t="d">
        <v>2019-11-22T10:06:05.99999985191971125</v>
      </c>
      <c r="D1381" s="2" t="d">
        <v>2019-11-22T10:35:40.00000027008354900</v>
      </c>
      <c r="E1381">
        <v>39.409869999999998</v>
      </c>
      <c r="F1381">
        <v>-104.86633</v>
      </c>
      <c r="G1381">
        <v>39.409869999999998</v>
      </c>
      <c r="H1381">
        <v>-104.86633</v>
      </c>
      <c r="I1381">
        <v>0</v>
      </c>
      <c r="J1381" s="1" t="s">
        <v>577</v>
      </c>
      <c r="L1381" s="1" t="s">
        <v>196</v>
      </c>
      <c r="M1381" s="1" t="s">
        <v>47</v>
      </c>
      <c r="N1381" s="1" t="s">
        <v>192</v>
      </c>
      <c r="O1381" s="1" t="s">
        <v>121</v>
      </c>
      <c r="P1381" s="1" t="s">
        <v>199</v>
      </c>
      <c r="Q1381" s="1" t="s">
        <v>334</v>
      </c>
      <c r="R1381" s="1" t="s">
        <v>48</v>
      </c>
      <c r="S1381" s="1" t="s">
        <v>79</v>
      </c>
      <c r="T1381" s="1" t="s">
        <v>224</v>
      </c>
      <c r="U1381" s="2" t="d">
        <v>2019-11-22T10:12:00.00000025145709525</v>
      </c>
      <c r="V1381">
        <v>23</v>
      </c>
      <c r="X1381">
        <v>93</v>
      </c>
      <c r="Y1381">
        <v>23.12</v>
      </c>
      <c r="Z1381">
        <v>2</v>
      </c>
      <c r="AA1381" s="1" t="s">
        <v>69</v>
      </c>
      <c r="AC1381">
        <v>0.01</v>
      </c>
      <c r="AD1381" s="1" t="s">
        <v>1211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s="1" t="s">
        <v>51</v>
      </c>
      <c r="AS1381" s="1" t="s">
        <v>51</v>
      </c>
      <c r="AT1381" s="1" t="s">
        <v>51</v>
      </c>
      <c r="AU1381" s="1" t="s">
        <v>51</v>
      </c>
    </row>
    <row r="1382" spans="1:47" x14ac:dyDescent="0.25">
      <c r="A1382" s="1" t="s">
        <v>5335</v>
      </c>
      <c r="B1382">
        <v>3</v>
      </c>
      <c r="C1382" s="2" t="d">
        <v>2019-11-22T09:54:07.99999985843897175</v>
      </c>
      <c r="D1382" s="2" t="d">
        <v>2019-11-22T10:23:41.00000004284084025</v>
      </c>
      <c r="E1382">
        <v>39.382559999999998</v>
      </c>
      <c r="F1382">
        <v>-104.86037</v>
      </c>
      <c r="G1382">
        <v>39.382559999999998</v>
      </c>
      <c r="H1382">
        <v>-104.86037</v>
      </c>
      <c r="I1382">
        <v>0</v>
      </c>
      <c r="J1382" s="1" t="s">
        <v>521</v>
      </c>
      <c r="L1382" s="1" t="s">
        <v>195</v>
      </c>
      <c r="M1382" s="1" t="s">
        <v>47</v>
      </c>
      <c r="N1382" s="1" t="s">
        <v>192</v>
      </c>
      <c r="O1382" s="1" t="s">
        <v>121</v>
      </c>
      <c r="P1382" s="1" t="s">
        <v>199</v>
      </c>
      <c r="Q1382" s="1" t="s">
        <v>520</v>
      </c>
      <c r="R1382" s="1" t="s">
        <v>48</v>
      </c>
      <c r="S1382" s="1" t="s">
        <v>79</v>
      </c>
      <c r="T1382" s="1" t="s">
        <v>201</v>
      </c>
      <c r="U1382" s="2" t="d">
        <v>2019-11-22T09:53:00.00000030733644975</v>
      </c>
      <c r="V1382">
        <v>29</v>
      </c>
      <c r="W1382">
        <v>29</v>
      </c>
      <c r="X1382">
        <v>92</v>
      </c>
      <c r="Y1382">
        <v>24.18</v>
      </c>
      <c r="Z1382">
        <v>1</v>
      </c>
      <c r="AA1382" s="1" t="s">
        <v>8970</v>
      </c>
      <c r="AB1382">
        <v>0</v>
      </c>
      <c r="AC1382">
        <v>0.02</v>
      </c>
      <c r="AD1382" s="1" t="s">
        <v>1211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s="1" t="s">
        <v>51</v>
      </c>
      <c r="AS1382" s="1" t="s">
        <v>51</v>
      </c>
      <c r="AT1382" s="1" t="s">
        <v>51</v>
      </c>
      <c r="AU1382" s="1" t="s">
        <v>51</v>
      </c>
    </row>
    <row r="1383" spans="1:47" x14ac:dyDescent="0.25">
      <c r="A1383" s="1" t="s">
        <v>1258</v>
      </c>
      <c r="B1383">
        <v>3</v>
      </c>
      <c r="C1383" s="2" t="d">
        <v>2019-11-22T13:06:08.99999992456287075</v>
      </c>
      <c r="D1383" s="2" t="d">
        <v>2019-11-22T13:35:35.99999996367842025</v>
      </c>
      <c r="E1383">
        <v>38.568539999999999</v>
      </c>
      <c r="F1383">
        <v>-104.65515000000001</v>
      </c>
      <c r="G1383">
        <v>38.568539999999999</v>
      </c>
      <c r="H1383">
        <v>-104.65515000000001</v>
      </c>
      <c r="I1383">
        <v>0</v>
      </c>
      <c r="J1383" s="1" t="s">
        <v>531</v>
      </c>
      <c r="L1383" s="1" t="s">
        <v>196</v>
      </c>
      <c r="M1383" s="1" t="s">
        <v>47</v>
      </c>
      <c r="N1383" s="1" t="s">
        <v>328</v>
      </c>
      <c r="O1383" s="1" t="s">
        <v>194</v>
      </c>
      <c r="P1383" s="1" t="s">
        <v>199</v>
      </c>
      <c r="Q1383" s="1" t="s">
        <v>329</v>
      </c>
      <c r="R1383" s="1" t="s">
        <v>48</v>
      </c>
      <c r="S1383" s="1" t="s">
        <v>79</v>
      </c>
      <c r="T1383" s="1" t="s">
        <v>269</v>
      </c>
      <c r="U1383" s="2" t="d">
        <v>2019-11-22T13:12:59.99999981839210125</v>
      </c>
      <c r="V1383">
        <v>25</v>
      </c>
      <c r="W1383">
        <v>25</v>
      </c>
      <c r="X1383">
        <v>93</v>
      </c>
      <c r="Y1383">
        <v>24.17</v>
      </c>
      <c r="Z1383">
        <v>10</v>
      </c>
      <c r="AA1383" s="1" t="s">
        <v>64</v>
      </c>
      <c r="AB1383">
        <v>3</v>
      </c>
      <c r="AC1383">
        <v>0</v>
      </c>
      <c r="AD1383" s="1" t="s">
        <v>1211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s="1" t="s">
        <v>51</v>
      </c>
      <c r="AS1383" s="1" t="s">
        <v>51</v>
      </c>
      <c r="AT1383" s="1" t="s">
        <v>51</v>
      </c>
      <c r="AU1383" s="1" t="s">
        <v>51</v>
      </c>
    </row>
    <row r="1384" spans="1:47" x14ac:dyDescent="0.25">
      <c r="A1384" s="1" t="s">
        <v>6207</v>
      </c>
      <c r="B1384">
        <v>3</v>
      </c>
      <c r="C1384" s="2" t="d">
        <v>2019-11-22T13:06:08.99999992456287075</v>
      </c>
      <c r="D1384" s="2" t="d">
        <v>2019-11-22T13:35:42.00000010896473925</v>
      </c>
      <c r="E1384">
        <v>39.75459</v>
      </c>
      <c r="F1384">
        <v>-104.82753</v>
      </c>
      <c r="G1384">
        <v>39.75459</v>
      </c>
      <c r="H1384">
        <v>-104.82753</v>
      </c>
      <c r="I1384">
        <v>0</v>
      </c>
      <c r="J1384" s="1" t="s">
        <v>308</v>
      </c>
      <c r="L1384" s="1" t="s">
        <v>309</v>
      </c>
      <c r="M1384" s="1" t="s">
        <v>47</v>
      </c>
      <c r="N1384" s="1" t="s">
        <v>171</v>
      </c>
      <c r="O1384" s="1" t="s">
        <v>147</v>
      </c>
      <c r="P1384" s="1" t="s">
        <v>199</v>
      </c>
      <c r="Q1384" s="1" t="s">
        <v>241</v>
      </c>
      <c r="R1384" s="1" t="s">
        <v>48</v>
      </c>
      <c r="S1384" s="1" t="s">
        <v>79</v>
      </c>
      <c r="T1384" s="1" t="s">
        <v>204</v>
      </c>
      <c r="U1384" s="2" t="d">
        <v>2019-11-22T12:58:00.00000002793967725</v>
      </c>
      <c r="V1384">
        <v>30</v>
      </c>
      <c r="W1384">
        <v>30</v>
      </c>
      <c r="X1384">
        <v>96</v>
      </c>
      <c r="Y1384">
        <v>24.33</v>
      </c>
      <c r="Z1384">
        <v>7</v>
      </c>
      <c r="AA1384" s="1" t="s">
        <v>8970</v>
      </c>
      <c r="AB1384">
        <v>0</v>
      </c>
      <c r="AC1384">
        <v>0</v>
      </c>
      <c r="AD1384" s="1" t="s">
        <v>966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s="1" t="s">
        <v>51</v>
      </c>
      <c r="AS1384" s="1" t="s">
        <v>51</v>
      </c>
      <c r="AT1384" s="1" t="s">
        <v>51</v>
      </c>
      <c r="AU1384" s="1" t="s">
        <v>51</v>
      </c>
    </row>
    <row r="1385" spans="1:47" x14ac:dyDescent="0.25">
      <c r="A1385" s="1" t="s">
        <v>959</v>
      </c>
      <c r="B1385">
        <v>3</v>
      </c>
      <c r="C1385" s="2" t="d">
        <v>2019-11-22T14:24:09.00000009220093425</v>
      </c>
      <c r="D1385" s="2" t="d">
        <v>2019-11-22T14:53:39.99999980907887100</v>
      </c>
      <c r="E1385">
        <v>39.775060000000003</v>
      </c>
      <c r="F1385">
        <v>-104.85718</v>
      </c>
      <c r="G1385">
        <v>39.775060000000003</v>
      </c>
      <c r="H1385">
        <v>-104.85718</v>
      </c>
      <c r="I1385">
        <v>0</v>
      </c>
      <c r="J1385" s="1" t="s">
        <v>453</v>
      </c>
      <c r="L1385" s="1" t="s">
        <v>137</v>
      </c>
      <c r="M1385" s="1" t="s">
        <v>47</v>
      </c>
      <c r="N1385" s="1" t="s">
        <v>131</v>
      </c>
      <c r="O1385" s="1" t="s">
        <v>131</v>
      </c>
      <c r="P1385" s="1" t="s">
        <v>199</v>
      </c>
      <c r="Q1385" s="1" t="s">
        <v>300</v>
      </c>
      <c r="R1385" s="1" t="s">
        <v>48</v>
      </c>
      <c r="S1385" s="1" t="s">
        <v>79</v>
      </c>
      <c r="T1385" s="1" t="s">
        <v>204</v>
      </c>
      <c r="U1385" s="2" t="d">
        <v>2019-11-22T13:57:59.99999981839210125</v>
      </c>
      <c r="V1385">
        <v>31</v>
      </c>
      <c r="W1385">
        <v>31</v>
      </c>
      <c r="X1385">
        <v>92</v>
      </c>
      <c r="Y1385">
        <v>24.32</v>
      </c>
      <c r="Z1385">
        <v>10</v>
      </c>
      <c r="AA1385" s="1" t="s">
        <v>8970</v>
      </c>
      <c r="AB1385">
        <v>0</v>
      </c>
      <c r="AC1385">
        <v>0</v>
      </c>
      <c r="AD1385" s="1" t="s">
        <v>819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s="1" t="s">
        <v>51</v>
      </c>
      <c r="AS1385" s="1" t="s">
        <v>51</v>
      </c>
      <c r="AT1385" s="1" t="s">
        <v>51</v>
      </c>
      <c r="AU1385" s="1" t="s">
        <v>51</v>
      </c>
    </row>
    <row r="1386" spans="1:47" x14ac:dyDescent="0.25">
      <c r="A1386" s="1" t="s">
        <v>682</v>
      </c>
      <c r="B1386">
        <v>3</v>
      </c>
      <c r="C1386" s="2" t="d">
        <v>2019-11-22T16:03:50.0000001210719325</v>
      </c>
      <c r="D1386" s="2" t="d">
        <v>2019-11-22T16:33:39.00000027380883975</v>
      </c>
      <c r="E1386">
        <v>40.445970000000003</v>
      </c>
      <c r="F1386">
        <v>-104.99227999999999</v>
      </c>
      <c r="G1386">
        <v>40.445970000000003</v>
      </c>
      <c r="H1386">
        <v>-104.99227999999999</v>
      </c>
      <c r="I1386">
        <v>0</v>
      </c>
      <c r="J1386" s="1" t="s">
        <v>510</v>
      </c>
      <c r="L1386" s="1" t="s">
        <v>196</v>
      </c>
      <c r="M1386" s="1" t="s">
        <v>47</v>
      </c>
      <c r="N1386" s="1" t="s">
        <v>306</v>
      </c>
      <c r="O1386" s="1" t="s">
        <v>229</v>
      </c>
      <c r="P1386" s="1" t="s">
        <v>199</v>
      </c>
      <c r="Q1386" s="1" t="s">
        <v>446</v>
      </c>
      <c r="R1386" s="1" t="s">
        <v>48</v>
      </c>
      <c r="S1386" s="1" t="s">
        <v>79</v>
      </c>
      <c r="T1386" s="1" t="s">
        <v>231</v>
      </c>
      <c r="U1386" s="2" t="d">
        <v>2019-11-22T15:56:00.00000026542693050</v>
      </c>
      <c r="V1386">
        <v>35</v>
      </c>
      <c r="W1386">
        <v>31</v>
      </c>
      <c r="X1386">
        <v>78</v>
      </c>
      <c r="Y1386">
        <v>24.95</v>
      </c>
      <c r="Z1386">
        <v>10</v>
      </c>
      <c r="AA1386" s="1" t="s">
        <v>68</v>
      </c>
      <c r="AB1386">
        <v>5</v>
      </c>
      <c r="AC1386">
        <v>0</v>
      </c>
      <c r="AD1386" s="1" t="s">
        <v>50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s="1" t="s">
        <v>51</v>
      </c>
      <c r="AS1386" s="1" t="s">
        <v>51</v>
      </c>
      <c r="AT1386" s="1" t="s">
        <v>51</v>
      </c>
      <c r="AU1386" s="1" t="s">
        <v>51</v>
      </c>
    </row>
    <row r="1387" spans="1:47" x14ac:dyDescent="0.25">
      <c r="A1387" s="1" t="s">
        <v>1014</v>
      </c>
      <c r="B1387">
        <v>3</v>
      </c>
      <c r="C1387" s="2" t="d">
        <v>2019-11-22T16:45:50.00000016298145175</v>
      </c>
      <c r="D1387" s="2" t="d">
        <v>2019-11-22T17:15:41.000000154599547225</v>
      </c>
      <c r="E1387">
        <v>38.232329999999997</v>
      </c>
      <c r="F1387">
        <v>-104.61371</v>
      </c>
      <c r="G1387">
        <v>38.232329999999997</v>
      </c>
      <c r="H1387">
        <v>-104.61371</v>
      </c>
      <c r="I1387">
        <v>0</v>
      </c>
      <c r="J1387" s="1" t="s">
        <v>1015</v>
      </c>
      <c r="L1387" s="1" t="s">
        <v>196</v>
      </c>
      <c r="M1387" s="1" t="s">
        <v>47</v>
      </c>
      <c r="N1387" s="1" t="s">
        <v>412</v>
      </c>
      <c r="O1387" s="1" t="s">
        <v>412</v>
      </c>
      <c r="P1387" s="1" t="s">
        <v>199</v>
      </c>
      <c r="Q1387" s="1" t="s">
        <v>512</v>
      </c>
      <c r="R1387" s="1" t="s">
        <v>48</v>
      </c>
      <c r="S1387" s="1" t="s">
        <v>79</v>
      </c>
      <c r="T1387" s="1" t="s">
        <v>414</v>
      </c>
      <c r="U1387" s="2" t="d">
        <v>2019-11-22T16:53:00.000000097788870375</v>
      </c>
      <c r="V1387">
        <v>29</v>
      </c>
      <c r="W1387">
        <v>29</v>
      </c>
      <c r="X1387">
        <v>89</v>
      </c>
      <c r="Y1387">
        <v>25.23</v>
      </c>
      <c r="Z1387">
        <v>10</v>
      </c>
      <c r="AA1387" s="1" t="s">
        <v>8970</v>
      </c>
      <c r="AB1387">
        <v>0</v>
      </c>
      <c r="AC1387">
        <v>0</v>
      </c>
      <c r="AD1387" s="1" t="s">
        <v>966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s="1" t="s">
        <v>53</v>
      </c>
      <c r="AS1387" s="1" t="s">
        <v>51</v>
      </c>
      <c r="AT1387" s="1" t="s">
        <v>51</v>
      </c>
      <c r="AU1387" s="1" t="s">
        <v>51</v>
      </c>
    </row>
    <row r="1388" spans="1:47" x14ac:dyDescent="0.25">
      <c r="A1388" s="1" t="s">
        <v>1066</v>
      </c>
      <c r="B1388">
        <v>3</v>
      </c>
      <c r="C1388" s="2" t="d">
        <v>2019-11-22T18:42:04.99999995343386900</v>
      </c>
      <c r="D1388" s="2" t="d">
        <v>2019-11-22T19:11:36.00000029895454725</v>
      </c>
      <c r="E1388">
        <v>38.232349999999997</v>
      </c>
      <c r="F1388">
        <v>-104.61389</v>
      </c>
      <c r="G1388">
        <v>38.232349999999997</v>
      </c>
      <c r="H1388">
        <v>-104.61389</v>
      </c>
      <c r="I1388">
        <v>0</v>
      </c>
      <c r="J1388" s="1" t="s">
        <v>1015</v>
      </c>
      <c r="L1388" s="1" t="s">
        <v>196</v>
      </c>
      <c r="M1388" s="1" t="s">
        <v>47</v>
      </c>
      <c r="N1388" s="1" t="s">
        <v>412</v>
      </c>
      <c r="O1388" s="1" t="s">
        <v>412</v>
      </c>
      <c r="P1388" s="1" t="s">
        <v>199</v>
      </c>
      <c r="Q1388" s="1" t="s">
        <v>512</v>
      </c>
      <c r="R1388" s="1" t="s">
        <v>48</v>
      </c>
      <c r="S1388" s="1" t="s">
        <v>79</v>
      </c>
      <c r="T1388" s="1" t="s">
        <v>414</v>
      </c>
      <c r="U1388" s="2" t="d">
        <v>2019-11-22T18:53:00.00000030733644975</v>
      </c>
      <c r="V1388">
        <v>27</v>
      </c>
      <c r="W1388">
        <v>27</v>
      </c>
      <c r="X1388">
        <v>92</v>
      </c>
      <c r="Y1388">
        <v>25.23</v>
      </c>
      <c r="Z1388">
        <v>10</v>
      </c>
      <c r="AA1388" s="1" t="s">
        <v>71</v>
      </c>
      <c r="AB1388">
        <v>3</v>
      </c>
      <c r="AC1388">
        <v>0</v>
      </c>
      <c r="AD1388" s="1" t="s">
        <v>966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s="1" t="s">
        <v>53</v>
      </c>
      <c r="AS1388" s="1" t="s">
        <v>53</v>
      </c>
      <c r="AT1388" s="1" t="s">
        <v>53</v>
      </c>
      <c r="AU1388" s="1" t="s">
        <v>53</v>
      </c>
    </row>
    <row r="1389" spans="1:47" x14ac:dyDescent="0.25">
      <c r="A1389" s="1" t="s">
        <v>1067</v>
      </c>
      <c r="B1389">
        <v>3</v>
      </c>
      <c r="C1389" s="2" t="d">
        <v>2019-11-22T18:42:04.99999995343386900</v>
      </c>
      <c r="D1389" s="2" t="d">
        <v>2019-11-22T19:11:36.00000029895454725</v>
      </c>
      <c r="E1389">
        <v>38.232329999999997</v>
      </c>
      <c r="F1389">
        <v>-104.61371</v>
      </c>
      <c r="G1389">
        <v>38.232329999999997</v>
      </c>
      <c r="H1389">
        <v>-104.61371</v>
      </c>
      <c r="I1389">
        <v>0</v>
      </c>
      <c r="J1389" s="1" t="s">
        <v>1015</v>
      </c>
      <c r="L1389" s="1" t="s">
        <v>196</v>
      </c>
      <c r="M1389" s="1" t="s">
        <v>47</v>
      </c>
      <c r="N1389" s="1" t="s">
        <v>412</v>
      </c>
      <c r="O1389" s="1" t="s">
        <v>412</v>
      </c>
      <c r="P1389" s="1" t="s">
        <v>199</v>
      </c>
      <c r="Q1389" s="1" t="s">
        <v>512</v>
      </c>
      <c r="R1389" s="1" t="s">
        <v>48</v>
      </c>
      <c r="S1389" s="1" t="s">
        <v>79</v>
      </c>
      <c r="T1389" s="1" t="s">
        <v>414</v>
      </c>
      <c r="U1389" s="2" t="d">
        <v>2019-11-22T18:53:00.00000030733644975</v>
      </c>
      <c r="V1389">
        <v>27</v>
      </c>
      <c r="W1389">
        <v>27</v>
      </c>
      <c r="X1389">
        <v>92</v>
      </c>
      <c r="Y1389">
        <v>25.23</v>
      </c>
      <c r="Z1389">
        <v>10</v>
      </c>
      <c r="AA1389" s="1" t="s">
        <v>71</v>
      </c>
      <c r="AB1389">
        <v>3</v>
      </c>
      <c r="AC1389">
        <v>0</v>
      </c>
      <c r="AD1389" s="1" t="s">
        <v>966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s="1" t="s">
        <v>53</v>
      </c>
      <c r="AS1389" s="1" t="s">
        <v>53</v>
      </c>
      <c r="AT1389" s="1" t="s">
        <v>53</v>
      </c>
      <c r="AU1389" s="1" t="s">
        <v>53</v>
      </c>
    </row>
    <row r="1390" spans="1:47" x14ac:dyDescent="0.25">
      <c r="A1390" s="1" t="s">
        <v>1089</v>
      </c>
      <c r="B1390">
        <v>3</v>
      </c>
      <c r="C1390" s="2" t="d">
        <v>2019-11-22T18:18:05.99999989382922375</v>
      </c>
      <c r="D1390" s="2" t="d">
        <v>2019-11-22T18:47:39.00000007823109900</v>
      </c>
      <c r="E1390">
        <v>40.474899999999998</v>
      </c>
      <c r="F1390">
        <v>-104.99205000000001</v>
      </c>
      <c r="G1390">
        <v>40.474899999999998</v>
      </c>
      <c r="H1390">
        <v>-104.99205000000001</v>
      </c>
      <c r="I1390">
        <v>0</v>
      </c>
      <c r="J1390" s="1" t="s">
        <v>510</v>
      </c>
      <c r="L1390" s="1" t="s">
        <v>196</v>
      </c>
      <c r="M1390" s="1" t="s">
        <v>47</v>
      </c>
      <c r="N1390" s="1" t="s">
        <v>228</v>
      </c>
      <c r="O1390" s="1" t="s">
        <v>229</v>
      </c>
      <c r="P1390" s="1" t="s">
        <v>199</v>
      </c>
      <c r="Q1390" s="1" t="s">
        <v>230</v>
      </c>
      <c r="R1390" s="1" t="s">
        <v>48</v>
      </c>
      <c r="S1390" s="1" t="s">
        <v>79</v>
      </c>
      <c r="T1390" s="1" t="s">
        <v>231</v>
      </c>
      <c r="U1390" s="2" t="d">
        <v>2019-11-22T17:55:59.99999984633177850</v>
      </c>
      <c r="V1390">
        <v>31</v>
      </c>
      <c r="W1390">
        <v>26</v>
      </c>
      <c r="X1390">
        <v>89</v>
      </c>
      <c r="Y1390">
        <v>24.95</v>
      </c>
      <c r="Z1390">
        <v>10</v>
      </c>
      <c r="AA1390" s="1" t="s">
        <v>55</v>
      </c>
      <c r="AB1390">
        <v>5</v>
      </c>
      <c r="AC1390">
        <v>0</v>
      </c>
      <c r="AD1390" s="1" t="s">
        <v>1068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s="1" t="s">
        <v>53</v>
      </c>
      <c r="AS1390" s="1" t="s">
        <v>53</v>
      </c>
      <c r="AT1390" s="1" t="s">
        <v>53</v>
      </c>
      <c r="AU1390" s="1" t="s">
        <v>53</v>
      </c>
    </row>
    <row r="1391" spans="1:47" x14ac:dyDescent="0.25">
      <c r="A1391" s="1" t="s">
        <v>9141</v>
      </c>
      <c r="B1391">
        <v>2</v>
      </c>
      <c r="C1391" s="2" t="d">
        <v>2019-11-22T18:32:20.00000024680048350</v>
      </c>
      <c r="D1391" s="2" t="d">
        <v>2019-11-22T19:01:39.00000030174851700</v>
      </c>
      <c r="E1391">
        <v>39.916449999999998</v>
      </c>
      <c r="F1391">
        <v>-105.09438</v>
      </c>
      <c r="G1391">
        <v>39.916449999999998</v>
      </c>
      <c r="H1391">
        <v>-105.09438</v>
      </c>
      <c r="I1391">
        <v>0</v>
      </c>
      <c r="J1391" s="1" t="s">
        <v>781</v>
      </c>
      <c r="L1391" s="1" t="s">
        <v>782</v>
      </c>
      <c r="M1391" s="1" t="s">
        <v>47</v>
      </c>
      <c r="N1391" s="1" t="s">
        <v>245</v>
      </c>
      <c r="O1391" s="1" t="s">
        <v>245</v>
      </c>
      <c r="P1391" s="1" t="s">
        <v>199</v>
      </c>
      <c r="Q1391" s="1" t="s">
        <v>246</v>
      </c>
      <c r="R1391" s="1" t="s">
        <v>48</v>
      </c>
      <c r="S1391" s="1" t="s">
        <v>79</v>
      </c>
      <c r="T1391" s="1" t="s">
        <v>206</v>
      </c>
      <c r="U1391" s="2" t="d">
        <v>2019-11-22T18:49:00.00000015366822150</v>
      </c>
      <c r="V1391">
        <v>30</v>
      </c>
      <c r="W1391">
        <v>25</v>
      </c>
      <c r="X1391">
        <v>93</v>
      </c>
      <c r="Y1391">
        <v>24.34</v>
      </c>
      <c r="Z1391">
        <v>10</v>
      </c>
      <c r="AA1391" s="1" t="s">
        <v>55</v>
      </c>
      <c r="AB1391">
        <v>5</v>
      </c>
      <c r="AC1391">
        <v>0</v>
      </c>
      <c r="AD1391" s="1" t="s">
        <v>819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s="1" t="s">
        <v>53</v>
      </c>
      <c r="AS1391" s="1" t="s">
        <v>53</v>
      </c>
      <c r="AT1391" s="1" t="s">
        <v>53</v>
      </c>
      <c r="AU1391" s="1" t="s">
        <v>53</v>
      </c>
    </row>
    <row r="1392" spans="1:47" x14ac:dyDescent="0.25">
      <c r="A1392" s="1" t="s">
        <v>6238</v>
      </c>
      <c r="B1392">
        <v>3</v>
      </c>
      <c r="C1392" s="2" t="d">
        <v>2019-11-22T18:02:21.99999987613409775</v>
      </c>
      <c r="D1392" s="2" t="d">
        <v>2019-11-22T18:31:42.00000016484409375</v>
      </c>
      <c r="E1392">
        <v>39.899299999999997</v>
      </c>
      <c r="F1392">
        <v>-104.98796</v>
      </c>
      <c r="G1392">
        <v>39.899299999999997</v>
      </c>
      <c r="H1392">
        <v>-104.98796</v>
      </c>
      <c r="I1392">
        <v>0</v>
      </c>
      <c r="J1392" s="1" t="s">
        <v>442</v>
      </c>
      <c r="L1392" s="1" t="s">
        <v>195</v>
      </c>
      <c r="M1392" s="1" t="s">
        <v>47</v>
      </c>
      <c r="N1392" s="1" t="s">
        <v>131</v>
      </c>
      <c r="O1392" s="1" t="s">
        <v>147</v>
      </c>
      <c r="P1392" s="1" t="s">
        <v>199</v>
      </c>
      <c r="Q1392" s="1" t="s">
        <v>440</v>
      </c>
      <c r="R1392" s="1" t="s">
        <v>48</v>
      </c>
      <c r="S1392" s="1" t="s">
        <v>79</v>
      </c>
      <c r="T1392" s="1" t="s">
        <v>206</v>
      </c>
      <c r="U1392" s="2" t="d">
        <v>2019-11-22T17:46:59.99999997206032275</v>
      </c>
      <c r="V1392">
        <v>30</v>
      </c>
      <c r="W1392">
        <v>30</v>
      </c>
      <c r="X1392">
        <v>93</v>
      </c>
      <c r="Y1392">
        <v>24.33</v>
      </c>
      <c r="Z1392">
        <v>7</v>
      </c>
      <c r="AA1392" s="1" t="s">
        <v>8970</v>
      </c>
      <c r="AB1392">
        <v>0</v>
      </c>
      <c r="AC1392">
        <v>0</v>
      </c>
      <c r="AD1392" s="1" t="s">
        <v>819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s="1" t="s">
        <v>53</v>
      </c>
      <c r="AS1392" s="1" t="s">
        <v>53</v>
      </c>
      <c r="AT1392" s="1" t="s">
        <v>53</v>
      </c>
      <c r="AU1392" s="1" t="s">
        <v>51</v>
      </c>
    </row>
    <row r="1393" spans="1:47" x14ac:dyDescent="0.25">
      <c r="A1393" s="1" t="s">
        <v>800</v>
      </c>
      <c r="B1393">
        <v>3</v>
      </c>
      <c r="C1393" s="2" t="d">
        <v>2019-11-22T19:44:21.00000010337680650</v>
      </c>
      <c r="D1393" s="2" t="d">
        <v>2019-11-22T19:59:39.99999993480742200</v>
      </c>
      <c r="E1393">
        <v>39.326949999999997</v>
      </c>
      <c r="F1393">
        <v>-104.88043</v>
      </c>
      <c r="G1393">
        <v>39.326949999999997</v>
      </c>
      <c r="H1393">
        <v>-104.88043</v>
      </c>
      <c r="I1393">
        <v>0</v>
      </c>
      <c r="J1393" s="1" t="s">
        <v>450</v>
      </c>
      <c r="L1393" s="1" t="s">
        <v>196</v>
      </c>
      <c r="M1393" s="1" t="s">
        <v>47</v>
      </c>
      <c r="N1393" s="1" t="s">
        <v>192</v>
      </c>
      <c r="O1393" s="1" t="s">
        <v>121</v>
      </c>
      <c r="P1393" s="1" t="s">
        <v>199</v>
      </c>
      <c r="Q1393" s="1" t="s">
        <v>334</v>
      </c>
      <c r="R1393" s="1" t="s">
        <v>48</v>
      </c>
      <c r="S1393" s="1" t="s">
        <v>79</v>
      </c>
      <c r="T1393" s="1" t="s">
        <v>224</v>
      </c>
      <c r="U1393" s="2" t="d">
        <v>2019-11-22T19:47:59.99999974854290475</v>
      </c>
      <c r="V1393">
        <v>21</v>
      </c>
      <c r="X1393">
        <v>93</v>
      </c>
      <c r="Y1393">
        <v>23.09</v>
      </c>
      <c r="Z1393">
        <v>10</v>
      </c>
      <c r="AA1393" s="1" t="s">
        <v>69</v>
      </c>
      <c r="AC1393">
        <v>0</v>
      </c>
      <c r="AD1393" s="1" t="s">
        <v>50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s="1" t="s">
        <v>53</v>
      </c>
      <c r="AS1393" s="1" t="s">
        <v>53</v>
      </c>
      <c r="AT1393" s="1" t="s">
        <v>53</v>
      </c>
      <c r="AU1393" s="1" t="s">
        <v>53</v>
      </c>
    </row>
    <row r="1394" spans="1:47" x14ac:dyDescent="0.25">
      <c r="A1394" s="1" t="s">
        <v>683</v>
      </c>
      <c r="B1394">
        <v>3</v>
      </c>
      <c r="C1394" s="2" t="d">
        <v>2019-11-23T11:52:10.99999974947422575</v>
      </c>
      <c r="D1394" s="2" t="d">
        <v>2019-11-23T15:57:40.99999998696148575</v>
      </c>
      <c r="E1394">
        <v>39.326949999999997</v>
      </c>
      <c r="F1394">
        <v>-104.88043</v>
      </c>
      <c r="G1394">
        <v>39.326949999999997</v>
      </c>
      <c r="H1394">
        <v>-104.88043</v>
      </c>
      <c r="I1394">
        <v>0</v>
      </c>
      <c r="J1394" s="1" t="s">
        <v>450</v>
      </c>
      <c r="L1394" s="1" t="s">
        <v>196</v>
      </c>
      <c r="M1394" s="1" t="s">
        <v>47</v>
      </c>
      <c r="N1394" s="1" t="s">
        <v>192</v>
      </c>
      <c r="O1394" s="1" t="s">
        <v>121</v>
      </c>
      <c r="P1394" s="1" t="s">
        <v>199</v>
      </c>
      <c r="Q1394" s="1" t="s">
        <v>334</v>
      </c>
      <c r="R1394" s="1" t="s">
        <v>48</v>
      </c>
      <c r="S1394" s="1" t="s">
        <v>79</v>
      </c>
      <c r="T1394" s="1" t="s">
        <v>224</v>
      </c>
      <c r="U1394" s="2" t="d">
        <v>2019-11-23T11:48:00.00000016763806350</v>
      </c>
      <c r="V1394">
        <v>39</v>
      </c>
      <c r="W1394">
        <v>34</v>
      </c>
      <c r="X1394">
        <v>65</v>
      </c>
      <c r="Y1394">
        <v>23.19</v>
      </c>
      <c r="Z1394">
        <v>10</v>
      </c>
      <c r="AA1394" s="1" t="s">
        <v>68</v>
      </c>
      <c r="AB1394">
        <v>7</v>
      </c>
      <c r="AC1394">
        <v>0</v>
      </c>
      <c r="AD1394" s="1" t="s">
        <v>50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s="1" t="s">
        <v>51</v>
      </c>
      <c r="AS1394" s="1" t="s">
        <v>51</v>
      </c>
      <c r="AT1394" s="1" t="s">
        <v>51</v>
      </c>
      <c r="AU1394" s="1" t="s">
        <v>51</v>
      </c>
    </row>
    <row r="1395" spans="1:47" x14ac:dyDescent="0.25">
      <c r="A1395" s="1" t="s">
        <v>684</v>
      </c>
      <c r="B1395">
        <v>3</v>
      </c>
      <c r="C1395" s="2" t="d">
        <v>2019-11-23T11:55:53.99999970104545275</v>
      </c>
      <c r="D1395" s="2" t="d">
        <v>2019-11-23T12:25:39.99999978113919375</v>
      </c>
      <c r="E1395">
        <v>40.187519999999999</v>
      </c>
      <c r="F1395">
        <v>-104.98048</v>
      </c>
      <c r="G1395">
        <v>40.187519999999999</v>
      </c>
      <c r="H1395">
        <v>-104.98048</v>
      </c>
      <c r="I1395">
        <v>0</v>
      </c>
      <c r="J1395" s="1" t="s">
        <v>537</v>
      </c>
      <c r="L1395" s="1" t="s">
        <v>196</v>
      </c>
      <c r="M1395" s="1" t="s">
        <v>47</v>
      </c>
      <c r="N1395" s="1" t="s">
        <v>209</v>
      </c>
      <c r="O1395" s="1" t="s">
        <v>210</v>
      </c>
      <c r="P1395" s="1" t="s">
        <v>199</v>
      </c>
      <c r="Q1395" s="1" t="s">
        <v>211</v>
      </c>
      <c r="R1395" s="1" t="s">
        <v>48</v>
      </c>
      <c r="S1395" s="1" t="s">
        <v>79</v>
      </c>
      <c r="T1395" s="1" t="s">
        <v>212</v>
      </c>
      <c r="U1395" s="2" t="d">
        <v>2019-11-23T11:55:00.0000002793967725</v>
      </c>
      <c r="V1395">
        <v>52</v>
      </c>
      <c r="W1395">
        <v>52</v>
      </c>
      <c r="X1395">
        <v>42</v>
      </c>
      <c r="Y1395">
        <v>24.96</v>
      </c>
      <c r="Z1395">
        <v>10</v>
      </c>
      <c r="AA1395" s="1" t="s">
        <v>62</v>
      </c>
      <c r="AB1395">
        <v>5</v>
      </c>
      <c r="AC1395">
        <v>0</v>
      </c>
      <c r="AD1395" s="1" t="s">
        <v>50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s="1" t="s">
        <v>51</v>
      </c>
      <c r="AS1395" s="1" t="s">
        <v>51</v>
      </c>
      <c r="AT1395" s="1" t="s">
        <v>51</v>
      </c>
      <c r="AU1395" s="1" t="s">
        <v>51</v>
      </c>
    </row>
    <row r="1396" spans="1:47" x14ac:dyDescent="0.25">
      <c r="A1396" s="1" t="s">
        <v>3375</v>
      </c>
      <c r="B1396">
        <v>4</v>
      </c>
      <c r="C1396" s="2" t="d">
        <v>2019-11-23T11:47:41.00000012665987200</v>
      </c>
      <c r="D1396" s="2" t="d">
        <v>2019-11-23T16:47:22.99999990034848425</v>
      </c>
      <c r="E1396">
        <v>39.370379999999997</v>
      </c>
      <c r="F1396">
        <v>-104.86441000000001</v>
      </c>
      <c r="G1396">
        <v>39.317439999999998</v>
      </c>
      <c r="H1396">
        <v>-104.88387</v>
      </c>
      <c r="I1396">
        <v>3.8029999999999999</v>
      </c>
      <c r="J1396" s="1" t="s">
        <v>3376</v>
      </c>
      <c r="L1396" s="1" t="s">
        <v>327</v>
      </c>
      <c r="M1396" s="1" t="s">
        <v>47</v>
      </c>
      <c r="N1396" s="1" t="s">
        <v>192</v>
      </c>
      <c r="O1396" s="1" t="s">
        <v>121</v>
      </c>
      <c r="P1396" s="1" t="s">
        <v>199</v>
      </c>
      <c r="Q1396" s="1" t="s">
        <v>334</v>
      </c>
      <c r="R1396" s="1" t="s">
        <v>48</v>
      </c>
      <c r="S1396" s="1" t="s">
        <v>79</v>
      </c>
      <c r="T1396" s="1" t="s">
        <v>224</v>
      </c>
      <c r="U1396" s="2" t="d">
        <v>2019-11-23T11:48:00.00000016763806350</v>
      </c>
      <c r="V1396">
        <v>39</v>
      </c>
      <c r="W1396">
        <v>34</v>
      </c>
      <c r="X1396">
        <v>65</v>
      </c>
      <c r="Y1396">
        <v>23.19</v>
      </c>
      <c r="Z1396">
        <v>10</v>
      </c>
      <c r="AA1396" s="1" t="s">
        <v>68</v>
      </c>
      <c r="AB1396">
        <v>7</v>
      </c>
      <c r="AC1396">
        <v>0</v>
      </c>
      <c r="AD1396" s="1" t="s">
        <v>50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s="1" t="s">
        <v>51</v>
      </c>
      <c r="AS1396" s="1" t="s">
        <v>51</v>
      </c>
      <c r="AT1396" s="1" t="s">
        <v>51</v>
      </c>
      <c r="AU1396" s="1" t="s">
        <v>51</v>
      </c>
    </row>
    <row r="1397" spans="1:47" x14ac:dyDescent="0.25">
      <c r="A1397" s="1" t="s">
        <v>3377</v>
      </c>
      <c r="B1397">
        <v>4</v>
      </c>
      <c r="C1397" s="2" t="d">
        <v>2019-11-23T12:17:40.99999970756471325</v>
      </c>
      <c r="D1397" s="2" t="d">
        <v>2019-11-23T16:57:22.99999997019768075</v>
      </c>
      <c r="E1397">
        <v>39.370379999999997</v>
      </c>
      <c r="F1397">
        <v>-104.86441000000001</v>
      </c>
      <c r="G1397">
        <v>39.317439999999998</v>
      </c>
      <c r="H1397">
        <v>-104.88387</v>
      </c>
      <c r="I1397">
        <v>3.8029999999999999</v>
      </c>
      <c r="J1397" s="1" t="s">
        <v>3376</v>
      </c>
      <c r="L1397" s="1" t="s">
        <v>327</v>
      </c>
      <c r="M1397" s="1" t="s">
        <v>47</v>
      </c>
      <c r="N1397" s="1" t="s">
        <v>192</v>
      </c>
      <c r="O1397" s="1" t="s">
        <v>121</v>
      </c>
      <c r="P1397" s="1" t="s">
        <v>199</v>
      </c>
      <c r="Q1397" s="1" t="s">
        <v>334</v>
      </c>
      <c r="R1397" s="1" t="s">
        <v>48</v>
      </c>
      <c r="S1397" s="1" t="s">
        <v>79</v>
      </c>
      <c r="T1397" s="1" t="s">
        <v>224</v>
      </c>
      <c r="U1397" s="2" t="d">
        <v>2019-11-23T12:11:59.99999983236193650</v>
      </c>
      <c r="V1397">
        <v>41</v>
      </c>
      <c r="W1397">
        <v>37</v>
      </c>
      <c r="X1397">
        <v>49</v>
      </c>
      <c r="Y1397">
        <v>23.18</v>
      </c>
      <c r="Z1397">
        <v>10</v>
      </c>
      <c r="AA1397" s="1" t="s">
        <v>72</v>
      </c>
      <c r="AB1397">
        <v>6</v>
      </c>
      <c r="AC1397">
        <v>0</v>
      </c>
      <c r="AD1397" s="1" t="s">
        <v>50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s="1" t="s">
        <v>51</v>
      </c>
      <c r="AS1397" s="1" t="s">
        <v>51</v>
      </c>
      <c r="AT1397" s="1" t="s">
        <v>51</v>
      </c>
      <c r="AU1397" s="1" t="s">
        <v>51</v>
      </c>
    </row>
    <row r="1398" spans="1:47" x14ac:dyDescent="0.25">
      <c r="A1398" s="1" t="s">
        <v>685</v>
      </c>
      <c r="B1398">
        <v>3</v>
      </c>
      <c r="C1398" s="2" t="d">
        <v>2019-11-23T12:34:10.999999791383742975</v>
      </c>
      <c r="D1398" s="2" t="d">
        <v>2019-11-23T13:03:39.00000006426125700</v>
      </c>
      <c r="E1398">
        <v>39.123820000000002</v>
      </c>
      <c r="F1398">
        <v>-104.86469</v>
      </c>
      <c r="G1398">
        <v>39.123820000000002</v>
      </c>
      <c r="H1398">
        <v>-104.86469</v>
      </c>
      <c r="I1398">
        <v>0</v>
      </c>
      <c r="J1398" s="1" t="s">
        <v>402</v>
      </c>
      <c r="L1398" s="1" t="s">
        <v>195</v>
      </c>
      <c r="M1398" s="1" t="s">
        <v>47</v>
      </c>
      <c r="N1398" s="1" t="s">
        <v>448</v>
      </c>
      <c r="O1398" s="1" t="s">
        <v>194</v>
      </c>
      <c r="P1398" s="1" t="s">
        <v>199</v>
      </c>
      <c r="Q1398" s="1" t="s">
        <v>449</v>
      </c>
      <c r="R1398" s="1" t="s">
        <v>48</v>
      </c>
      <c r="S1398" s="1" t="s">
        <v>79</v>
      </c>
      <c r="T1398" s="1" t="s">
        <v>235</v>
      </c>
      <c r="U1398" s="2" t="d">
        <v>2019-11-23T12:58:00.00000002793967725</v>
      </c>
      <c r="V1398">
        <v>46</v>
      </c>
      <c r="W1398">
        <v>44</v>
      </c>
      <c r="X1398">
        <v>30</v>
      </c>
      <c r="Y1398">
        <v>23.6</v>
      </c>
      <c r="Z1398">
        <v>10</v>
      </c>
      <c r="AA1398" s="1" t="s">
        <v>66</v>
      </c>
      <c r="AB1398">
        <v>5</v>
      </c>
      <c r="AC1398">
        <v>0</v>
      </c>
      <c r="AD1398" s="1" t="s">
        <v>50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s="1" t="s">
        <v>51</v>
      </c>
      <c r="AS1398" s="1" t="s">
        <v>51</v>
      </c>
      <c r="AT1398" s="1" t="s">
        <v>51</v>
      </c>
      <c r="AU1398" s="1" t="s">
        <v>51</v>
      </c>
    </row>
    <row r="1399" spans="1:47" x14ac:dyDescent="0.25">
      <c r="A1399" s="1" t="s">
        <v>686</v>
      </c>
      <c r="B1399">
        <v>3</v>
      </c>
      <c r="C1399" s="2" t="d">
        <v>2019-11-23T13:43:54.00000007823109900</v>
      </c>
      <c r="D1399" s="2" t="d">
        <v>2019-11-23T14:13:40.0000001583248400</v>
      </c>
      <c r="E1399">
        <v>39.855739999999997</v>
      </c>
      <c r="F1399">
        <v>-104.98716</v>
      </c>
      <c r="G1399">
        <v>39.855739999999997</v>
      </c>
      <c r="H1399">
        <v>-104.98716</v>
      </c>
      <c r="I1399">
        <v>0</v>
      </c>
      <c r="J1399" s="1" t="s">
        <v>518</v>
      </c>
      <c r="L1399" s="1" t="s">
        <v>196</v>
      </c>
      <c r="M1399" s="1" t="s">
        <v>47</v>
      </c>
      <c r="N1399" s="1" t="s">
        <v>131</v>
      </c>
      <c r="O1399" s="1" t="s">
        <v>147</v>
      </c>
      <c r="P1399" s="1" t="s">
        <v>199</v>
      </c>
      <c r="Q1399" s="1" t="s">
        <v>205</v>
      </c>
      <c r="R1399" s="1" t="s">
        <v>48</v>
      </c>
      <c r="S1399" s="1" t="s">
        <v>79</v>
      </c>
      <c r="T1399" s="1" t="s">
        <v>206</v>
      </c>
      <c r="U1399" s="2" t="d">
        <v>2019-11-23T13:45:59.99999998603016475</v>
      </c>
      <c r="V1399">
        <v>55</v>
      </c>
      <c r="W1399">
        <v>55</v>
      </c>
      <c r="X1399">
        <v>33</v>
      </c>
      <c r="Y1399">
        <v>24.38</v>
      </c>
      <c r="Z1399">
        <v>10</v>
      </c>
      <c r="AA1399" s="1" t="s">
        <v>72</v>
      </c>
      <c r="AB1399">
        <v>7</v>
      </c>
      <c r="AC1399">
        <v>0</v>
      </c>
      <c r="AD1399" s="1" t="s">
        <v>50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s="1" t="s">
        <v>51</v>
      </c>
      <c r="AS1399" s="1" t="s">
        <v>51</v>
      </c>
      <c r="AT1399" s="1" t="s">
        <v>51</v>
      </c>
      <c r="AU1399" s="1" t="s">
        <v>51</v>
      </c>
    </row>
    <row r="1400" spans="1:47" x14ac:dyDescent="0.25">
      <c r="A1400" s="1" t="s">
        <v>687</v>
      </c>
      <c r="B1400">
        <v>3</v>
      </c>
      <c r="C1400" s="2" t="d">
        <v>2019-11-23T14:19:54.00000020395964325</v>
      </c>
      <c r="D1400" s="2" t="d">
        <v>2019-11-23T14:49:39.000000050291419050</v>
      </c>
      <c r="E1400">
        <v>39.735970000000002</v>
      </c>
      <c r="F1400">
        <v>-105.01439999999999</v>
      </c>
      <c r="G1400">
        <v>39.735970000000002</v>
      </c>
      <c r="H1400">
        <v>-105.01439999999999</v>
      </c>
      <c r="I1400">
        <v>0</v>
      </c>
      <c r="J1400" s="1" t="s">
        <v>568</v>
      </c>
      <c r="L1400" s="1" t="s">
        <v>195</v>
      </c>
      <c r="M1400" s="1" t="s">
        <v>47</v>
      </c>
      <c r="N1400" s="1" t="s">
        <v>131</v>
      </c>
      <c r="O1400" s="1" t="s">
        <v>131</v>
      </c>
      <c r="P1400" s="1" t="s">
        <v>199</v>
      </c>
      <c r="Q1400" s="1" t="s">
        <v>311</v>
      </c>
      <c r="R1400" s="1" t="s">
        <v>48</v>
      </c>
      <c r="S1400" s="1" t="s">
        <v>79</v>
      </c>
      <c r="T1400" s="1" t="s">
        <v>206</v>
      </c>
      <c r="U1400" s="2" t="d">
        <v>2019-11-23T14:45:00.00000020954757600</v>
      </c>
      <c r="V1400">
        <v>55</v>
      </c>
      <c r="W1400">
        <v>55</v>
      </c>
      <c r="X1400">
        <v>31</v>
      </c>
      <c r="Y1400">
        <v>24.38</v>
      </c>
      <c r="Z1400">
        <v>10</v>
      </c>
      <c r="AA1400" s="1" t="s">
        <v>72</v>
      </c>
      <c r="AB1400">
        <v>6</v>
      </c>
      <c r="AC1400">
        <v>0</v>
      </c>
      <c r="AD1400" s="1" t="s">
        <v>50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s="1" t="s">
        <v>51</v>
      </c>
      <c r="AS1400" s="1" t="s">
        <v>51</v>
      </c>
      <c r="AT1400" s="1" t="s">
        <v>51</v>
      </c>
      <c r="AU1400" s="1" t="s">
        <v>51</v>
      </c>
    </row>
    <row r="1401" spans="1:47" x14ac:dyDescent="0.25">
      <c r="A1401" s="1" t="s">
        <v>688</v>
      </c>
      <c r="B1401">
        <v>3</v>
      </c>
      <c r="C1401" s="2" t="d">
        <v>2019-11-23T14:10:10.00000010244548550</v>
      </c>
      <c r="D1401" s="2" t="d">
        <v>2019-11-23T14:39:40.00000021420419450</v>
      </c>
      <c r="E1401">
        <v>39.138150000000003</v>
      </c>
      <c r="F1401">
        <v>-104.86232</v>
      </c>
      <c r="G1401">
        <v>39.138150000000003</v>
      </c>
      <c r="H1401">
        <v>-104.86232</v>
      </c>
      <c r="I1401">
        <v>0</v>
      </c>
      <c r="J1401" s="1" t="s">
        <v>456</v>
      </c>
      <c r="L1401" s="1" t="s">
        <v>195</v>
      </c>
      <c r="M1401" s="1" t="s">
        <v>47</v>
      </c>
      <c r="N1401" s="1" t="s">
        <v>86</v>
      </c>
      <c r="O1401" s="1" t="s">
        <v>121</v>
      </c>
      <c r="P1401" s="1" t="s">
        <v>199</v>
      </c>
      <c r="Q1401" s="1" t="s">
        <v>223</v>
      </c>
      <c r="R1401" s="1" t="s">
        <v>48</v>
      </c>
      <c r="S1401" s="1" t="s">
        <v>79</v>
      </c>
      <c r="T1401" s="1" t="s">
        <v>224</v>
      </c>
      <c r="U1401" s="2" t="d">
        <v>2019-11-23T14:12:00.0000000419095125</v>
      </c>
      <c r="V1401">
        <v>43</v>
      </c>
      <c r="W1401">
        <v>43</v>
      </c>
      <c r="X1401">
        <v>61</v>
      </c>
      <c r="Y1401">
        <v>23.17</v>
      </c>
      <c r="Z1401">
        <v>10</v>
      </c>
      <c r="AA1401" s="1" t="s">
        <v>8970</v>
      </c>
      <c r="AB1401">
        <v>0</v>
      </c>
      <c r="AC1401">
        <v>0</v>
      </c>
      <c r="AD1401" s="1" t="s">
        <v>50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s="1" t="s">
        <v>51</v>
      </c>
      <c r="AS1401" s="1" t="s">
        <v>51</v>
      </c>
      <c r="AT1401" s="1" t="s">
        <v>51</v>
      </c>
      <c r="AU1401" s="1" t="s">
        <v>51</v>
      </c>
    </row>
    <row r="1402" spans="1:47" x14ac:dyDescent="0.25">
      <c r="A1402" s="1" t="s">
        <v>689</v>
      </c>
      <c r="B1402">
        <v>3</v>
      </c>
      <c r="C1402" s="2" t="d">
        <v>2019-11-23T14:19:54.00000020395964325</v>
      </c>
      <c r="D1402" s="2" t="d">
        <v>2019-11-23T14:49:40.000000284053384925</v>
      </c>
      <c r="E1402">
        <v>39.84234</v>
      </c>
      <c r="F1402">
        <v>-104.98427</v>
      </c>
      <c r="G1402">
        <v>39.84234</v>
      </c>
      <c r="H1402">
        <v>-104.98427</v>
      </c>
      <c r="I1402">
        <v>0</v>
      </c>
      <c r="J1402" s="1" t="s">
        <v>690</v>
      </c>
      <c r="L1402" s="1" t="s">
        <v>196</v>
      </c>
      <c r="M1402" s="1" t="s">
        <v>47</v>
      </c>
      <c r="N1402" s="1" t="s">
        <v>131</v>
      </c>
      <c r="O1402" s="1" t="s">
        <v>147</v>
      </c>
      <c r="P1402" s="1" t="s">
        <v>199</v>
      </c>
      <c r="Q1402" s="1" t="s">
        <v>205</v>
      </c>
      <c r="R1402" s="1" t="s">
        <v>48</v>
      </c>
      <c r="S1402" s="1" t="s">
        <v>79</v>
      </c>
      <c r="T1402" s="1" t="s">
        <v>206</v>
      </c>
      <c r="U1402" s="2" t="d">
        <v>2019-11-23T14:45:00.00000020954757600</v>
      </c>
      <c r="V1402">
        <v>55</v>
      </c>
      <c r="W1402">
        <v>55</v>
      </c>
      <c r="X1402">
        <v>31</v>
      </c>
      <c r="Y1402">
        <v>24.38</v>
      </c>
      <c r="Z1402">
        <v>10</v>
      </c>
      <c r="AA1402" s="1" t="s">
        <v>72</v>
      </c>
      <c r="AB1402">
        <v>6</v>
      </c>
      <c r="AC1402">
        <v>0</v>
      </c>
      <c r="AD1402" s="1" t="s">
        <v>50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s="1" t="s">
        <v>51</v>
      </c>
      <c r="AS1402" s="1" t="s">
        <v>51</v>
      </c>
      <c r="AT1402" s="1" t="s">
        <v>51</v>
      </c>
      <c r="AU1402" s="1" t="s">
        <v>51</v>
      </c>
    </row>
    <row r="1403" spans="1:47" x14ac:dyDescent="0.25">
      <c r="A1403" s="1" t="s">
        <v>691</v>
      </c>
      <c r="B1403">
        <v>3</v>
      </c>
      <c r="C1403" s="2" t="d">
        <v>2019-11-23T14:58:11.00000029429793550</v>
      </c>
      <c r="D1403" s="2" t="d">
        <v>2019-11-23T15:27:40.00000017229467525</v>
      </c>
      <c r="E1403">
        <v>39.842359999999999</v>
      </c>
      <c r="F1403">
        <v>-104.98402</v>
      </c>
      <c r="G1403">
        <v>39.842359999999999</v>
      </c>
      <c r="H1403">
        <v>-104.98402</v>
      </c>
      <c r="I1403">
        <v>0</v>
      </c>
      <c r="J1403" s="1" t="s">
        <v>518</v>
      </c>
      <c r="L1403" s="1" t="s">
        <v>195</v>
      </c>
      <c r="M1403" s="1" t="s">
        <v>47</v>
      </c>
      <c r="N1403" s="1" t="s">
        <v>131</v>
      </c>
      <c r="O1403" s="1" t="s">
        <v>147</v>
      </c>
      <c r="P1403" s="1" t="s">
        <v>199</v>
      </c>
      <c r="Q1403" s="1" t="s">
        <v>205</v>
      </c>
      <c r="R1403" s="1" t="s">
        <v>48</v>
      </c>
      <c r="S1403" s="1" t="s">
        <v>79</v>
      </c>
      <c r="T1403" s="1" t="s">
        <v>206</v>
      </c>
      <c r="U1403" s="2" t="d">
        <v>2019-11-23T14:45:00.00000020954757600</v>
      </c>
      <c r="V1403">
        <v>55</v>
      </c>
      <c r="W1403">
        <v>55</v>
      </c>
      <c r="X1403">
        <v>31</v>
      </c>
      <c r="Y1403">
        <v>24.38</v>
      </c>
      <c r="Z1403">
        <v>10</v>
      </c>
      <c r="AA1403" s="1" t="s">
        <v>72</v>
      </c>
      <c r="AB1403">
        <v>6</v>
      </c>
      <c r="AC1403">
        <v>0</v>
      </c>
      <c r="AD1403" s="1" t="s">
        <v>50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s="1" t="s">
        <v>51</v>
      </c>
      <c r="AS1403" s="1" t="s">
        <v>51</v>
      </c>
      <c r="AT1403" s="1" t="s">
        <v>51</v>
      </c>
      <c r="AU1403" s="1" t="s">
        <v>51</v>
      </c>
    </row>
    <row r="1404" spans="1:47" x14ac:dyDescent="0.25">
      <c r="A1404" s="1" t="s">
        <v>692</v>
      </c>
      <c r="B1404">
        <v>3</v>
      </c>
      <c r="C1404" s="2" t="d">
        <v>2019-11-23T15:16:09.99999980907887100</v>
      </c>
      <c r="D1404" s="2" t="d">
        <v>2019-11-23T15:45:41.000000154599547225</v>
      </c>
      <c r="E1404">
        <v>39.152180000000001</v>
      </c>
      <c r="F1404">
        <v>-104.85794</v>
      </c>
      <c r="G1404">
        <v>39.152180000000001</v>
      </c>
      <c r="H1404">
        <v>-104.85794</v>
      </c>
      <c r="I1404">
        <v>0</v>
      </c>
      <c r="J1404" s="1" t="s">
        <v>456</v>
      </c>
      <c r="L1404" s="1" t="s">
        <v>195</v>
      </c>
      <c r="M1404" s="1" t="s">
        <v>47</v>
      </c>
      <c r="N1404" s="1" t="s">
        <v>86</v>
      </c>
      <c r="O1404" s="1" t="s">
        <v>121</v>
      </c>
      <c r="P1404" s="1" t="s">
        <v>199</v>
      </c>
      <c r="Q1404" s="1" t="s">
        <v>223</v>
      </c>
      <c r="R1404" s="1" t="s">
        <v>48</v>
      </c>
      <c r="S1404" s="1" t="s">
        <v>79</v>
      </c>
      <c r="T1404" s="1" t="s">
        <v>224</v>
      </c>
      <c r="U1404" s="2" t="d">
        <v>2019-11-23T15:11:59.99999983236193650</v>
      </c>
      <c r="V1404">
        <v>43</v>
      </c>
      <c r="W1404">
        <v>38</v>
      </c>
      <c r="X1404">
        <v>61</v>
      </c>
      <c r="Y1404">
        <v>23.16</v>
      </c>
      <c r="Z1404">
        <v>10</v>
      </c>
      <c r="AA1404" s="1" t="s">
        <v>72</v>
      </c>
      <c r="AB1404">
        <v>8</v>
      </c>
      <c r="AC1404">
        <v>0</v>
      </c>
      <c r="AD1404" s="1" t="s">
        <v>50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s="1" t="s">
        <v>51</v>
      </c>
      <c r="AS1404" s="1" t="s">
        <v>51</v>
      </c>
      <c r="AT1404" s="1" t="s">
        <v>51</v>
      </c>
      <c r="AU1404" s="1" t="s">
        <v>51</v>
      </c>
    </row>
    <row r="1405" spans="1:47" x14ac:dyDescent="0.25">
      <c r="A1405" s="1" t="s">
        <v>693</v>
      </c>
      <c r="B1405">
        <v>3</v>
      </c>
      <c r="C1405" s="2" t="d">
        <v>2019-11-23T16:40:11.00000012665987200</v>
      </c>
      <c r="D1405" s="2" t="d">
        <v>2019-11-23T17:09:40.00000000465661175</v>
      </c>
      <c r="E1405">
        <v>38.246519999999997</v>
      </c>
      <c r="F1405">
        <v>-104.61206</v>
      </c>
      <c r="G1405">
        <v>38.246519999999997</v>
      </c>
      <c r="H1405">
        <v>-104.61206</v>
      </c>
      <c r="I1405">
        <v>0</v>
      </c>
      <c r="J1405" s="1" t="s">
        <v>589</v>
      </c>
      <c r="L1405" s="1" t="s">
        <v>196</v>
      </c>
      <c r="M1405" s="1" t="s">
        <v>47</v>
      </c>
      <c r="N1405" s="1" t="s">
        <v>412</v>
      </c>
      <c r="O1405" s="1" t="s">
        <v>412</v>
      </c>
      <c r="P1405" s="1" t="s">
        <v>199</v>
      </c>
      <c r="Q1405" s="1" t="s">
        <v>512</v>
      </c>
      <c r="R1405" s="1" t="s">
        <v>48</v>
      </c>
      <c r="S1405" s="1" t="s">
        <v>79</v>
      </c>
      <c r="T1405" s="1" t="s">
        <v>414</v>
      </c>
      <c r="U1405" s="2" t="d">
        <v>2019-11-23T16:53:00.000000097788870375</v>
      </c>
      <c r="V1405">
        <v>37</v>
      </c>
      <c r="W1405">
        <v>31</v>
      </c>
      <c r="X1405">
        <v>76</v>
      </c>
      <c r="Y1405">
        <v>25.26</v>
      </c>
      <c r="Z1405">
        <v>10</v>
      </c>
      <c r="AA1405" s="1" t="s">
        <v>58</v>
      </c>
      <c r="AB1405">
        <v>8</v>
      </c>
      <c r="AC1405">
        <v>0</v>
      </c>
      <c r="AD1405" s="1" t="s">
        <v>50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s="1" t="s">
        <v>51</v>
      </c>
      <c r="AS1405" s="1" t="s">
        <v>51</v>
      </c>
      <c r="AT1405" s="1" t="s">
        <v>51</v>
      </c>
      <c r="AU1405" s="1" t="s">
        <v>51</v>
      </c>
    </row>
    <row r="1406" spans="1:47" x14ac:dyDescent="0.25">
      <c r="A1406" s="1" t="s">
        <v>1648</v>
      </c>
      <c r="B1406">
        <v>3</v>
      </c>
      <c r="C1406" s="2" t="d">
        <v>2019-11-23T18:01:10.00000001862645375</v>
      </c>
      <c r="D1406" s="2" t="d">
        <v>2019-11-23T18:29:00.00000001396983525</v>
      </c>
      <c r="E1406">
        <v>38.249630000000003</v>
      </c>
      <c r="F1406">
        <v>-104.61054</v>
      </c>
      <c r="G1406">
        <v>38.244120000000002</v>
      </c>
      <c r="H1406">
        <v>-104.61203999999999</v>
      </c>
      <c r="I1406">
        <v>0.38900000000000001</v>
      </c>
      <c r="J1406" s="1" t="s">
        <v>1649</v>
      </c>
      <c r="L1406" s="1" t="s">
        <v>196</v>
      </c>
      <c r="M1406" s="1" t="s">
        <v>47</v>
      </c>
      <c r="N1406" s="1" t="s">
        <v>412</v>
      </c>
      <c r="O1406" s="1" t="s">
        <v>412</v>
      </c>
      <c r="P1406" s="1" t="s">
        <v>199</v>
      </c>
      <c r="Q1406" s="1" t="s">
        <v>512</v>
      </c>
      <c r="R1406" s="1" t="s">
        <v>48</v>
      </c>
      <c r="S1406" s="1" t="s">
        <v>79</v>
      </c>
      <c r="T1406" s="1" t="s">
        <v>414</v>
      </c>
      <c r="U1406" s="2" t="d">
        <v>2019-11-23T17:52:59.99999988824129100</v>
      </c>
      <c r="V1406">
        <v>33</v>
      </c>
      <c r="W1406">
        <v>33</v>
      </c>
      <c r="X1406">
        <v>85</v>
      </c>
      <c r="Y1406">
        <v>25.26</v>
      </c>
      <c r="Z1406">
        <v>10</v>
      </c>
      <c r="AA1406" s="1" t="s">
        <v>8970</v>
      </c>
      <c r="AB1406">
        <v>0</v>
      </c>
      <c r="AC1406">
        <v>0</v>
      </c>
      <c r="AD1406" s="1" t="s">
        <v>1068</v>
      </c>
      <c r="AE1406" t="b">
        <v>0</v>
      </c>
      <c r="AF1406" t="b">
        <v>0</v>
      </c>
      <c r="AG1406" t="b">
        <v>0</v>
      </c>
      <c r="AH1406" t="b">
        <v>0</v>
      </c>
      <c r="AI1406" t="b">
        <v>1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s="1" t="s">
        <v>53</v>
      </c>
      <c r="AS1406" s="1" t="s">
        <v>53</v>
      </c>
      <c r="AT1406" s="1" t="s">
        <v>53</v>
      </c>
      <c r="AU1406" s="1" t="s">
        <v>51</v>
      </c>
    </row>
    <row r="1407" spans="1:47" x14ac:dyDescent="0.25">
      <c r="A1407" s="1" t="s">
        <v>1112</v>
      </c>
      <c r="B1407">
        <v>3</v>
      </c>
      <c r="C1407" s="2" t="d">
        <v>2019-11-23T17:22:09.99999993480742200</v>
      </c>
      <c r="D1407" s="2" t="d">
        <v>2019-11-23T17:51:40.00000004656613100</v>
      </c>
      <c r="E1407">
        <v>39.760210000000001</v>
      </c>
      <c r="F1407">
        <v>-105.00605</v>
      </c>
      <c r="G1407">
        <v>39.760210000000001</v>
      </c>
      <c r="H1407">
        <v>-105.00605</v>
      </c>
      <c r="I1407">
        <v>0</v>
      </c>
      <c r="J1407" s="1" t="s">
        <v>460</v>
      </c>
      <c r="L1407" s="1" t="s">
        <v>196</v>
      </c>
      <c r="M1407" s="1" t="s">
        <v>47</v>
      </c>
      <c r="N1407" s="1" t="s">
        <v>131</v>
      </c>
      <c r="O1407" s="1" t="s">
        <v>131</v>
      </c>
      <c r="P1407" s="1" t="s">
        <v>199</v>
      </c>
      <c r="Q1407" s="1" t="s">
        <v>248</v>
      </c>
      <c r="R1407" s="1" t="s">
        <v>48</v>
      </c>
      <c r="S1407" s="1" t="s">
        <v>79</v>
      </c>
      <c r="T1407" s="1" t="s">
        <v>206</v>
      </c>
      <c r="U1407" s="2" t="d">
        <v>2019-11-23T17:46:59.99999997206032275</v>
      </c>
      <c r="V1407">
        <v>41</v>
      </c>
      <c r="W1407">
        <v>37</v>
      </c>
      <c r="X1407">
        <v>70</v>
      </c>
      <c r="Y1407">
        <v>24.41</v>
      </c>
      <c r="Z1407">
        <v>10</v>
      </c>
      <c r="AA1407" s="1" t="s">
        <v>71</v>
      </c>
      <c r="AB1407">
        <v>6</v>
      </c>
      <c r="AC1407">
        <v>0</v>
      </c>
      <c r="AD1407" s="1" t="s">
        <v>1068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s="1" t="s">
        <v>53</v>
      </c>
      <c r="AS1407" s="1" t="s">
        <v>53</v>
      </c>
      <c r="AT1407" s="1" t="s">
        <v>51</v>
      </c>
      <c r="AU1407" s="1" t="s">
        <v>51</v>
      </c>
    </row>
    <row r="1408" spans="1:47" x14ac:dyDescent="0.25">
      <c r="A1408" s="1" t="s">
        <v>1672</v>
      </c>
      <c r="B1408">
        <v>3</v>
      </c>
      <c r="C1408" s="2" t="d">
        <v>2019-11-23T17:31:54.00000003632157975</v>
      </c>
      <c r="D1408" s="2" t="d">
        <v>2019-11-23T18:01:41.99999995529651775</v>
      </c>
      <c r="E1408">
        <v>39.76455</v>
      </c>
      <c r="F1408">
        <v>-105.00165</v>
      </c>
      <c r="G1408">
        <v>39.758740000000003</v>
      </c>
      <c r="H1408">
        <v>-105.0081</v>
      </c>
      <c r="I1408">
        <v>0.52800000000000002</v>
      </c>
      <c r="J1408" s="1" t="s">
        <v>1665</v>
      </c>
      <c r="L1408" s="1" t="s">
        <v>266</v>
      </c>
      <c r="M1408" s="1" t="s">
        <v>47</v>
      </c>
      <c r="N1408" s="1" t="s">
        <v>131</v>
      </c>
      <c r="O1408" s="1" t="s">
        <v>131</v>
      </c>
      <c r="P1408" s="1" t="s">
        <v>199</v>
      </c>
      <c r="Q1408" s="1" t="s">
        <v>248</v>
      </c>
      <c r="R1408" s="1" t="s">
        <v>48</v>
      </c>
      <c r="S1408" s="1" t="s">
        <v>79</v>
      </c>
      <c r="T1408" s="1" t="s">
        <v>206</v>
      </c>
      <c r="U1408" s="2" t="d">
        <v>2019-11-23T17:46:59.99999997206032275</v>
      </c>
      <c r="V1408">
        <v>41</v>
      </c>
      <c r="W1408">
        <v>37</v>
      </c>
      <c r="X1408">
        <v>70</v>
      </c>
      <c r="Y1408">
        <v>24.41</v>
      </c>
      <c r="Z1408">
        <v>10</v>
      </c>
      <c r="AA1408" s="1" t="s">
        <v>71</v>
      </c>
      <c r="AB1408">
        <v>6</v>
      </c>
      <c r="AC1408">
        <v>0</v>
      </c>
      <c r="AD1408" s="1" t="s">
        <v>1068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s="1" t="s">
        <v>53</v>
      </c>
      <c r="AS1408" s="1" t="s">
        <v>53</v>
      </c>
      <c r="AT1408" s="1" t="s">
        <v>51</v>
      </c>
      <c r="AU1408" s="1" t="s">
        <v>51</v>
      </c>
    </row>
    <row r="1409" spans="1:47" x14ac:dyDescent="0.25">
      <c r="A1409" s="1" t="s">
        <v>9142</v>
      </c>
      <c r="B1409">
        <v>2</v>
      </c>
      <c r="C1409" s="2" t="d">
        <v>2019-11-23T17:54:25.00000027008354900</v>
      </c>
      <c r="D1409" s="2" t="d">
        <v>2019-11-23T18:21:40.99999986123293475</v>
      </c>
      <c r="E1409">
        <v>39.76455</v>
      </c>
      <c r="F1409">
        <v>-105.00165</v>
      </c>
      <c r="G1409">
        <v>39.758740000000003</v>
      </c>
      <c r="H1409">
        <v>-105.0081</v>
      </c>
      <c r="I1409">
        <v>0.52800000000000002</v>
      </c>
      <c r="J1409" s="1" t="s">
        <v>1665</v>
      </c>
      <c r="L1409" s="1" t="s">
        <v>266</v>
      </c>
      <c r="M1409" s="1" t="s">
        <v>47</v>
      </c>
      <c r="N1409" s="1" t="s">
        <v>131</v>
      </c>
      <c r="O1409" s="1" t="s">
        <v>131</v>
      </c>
      <c r="P1409" s="1" t="s">
        <v>199</v>
      </c>
      <c r="Q1409" s="1" t="s">
        <v>248</v>
      </c>
      <c r="R1409" s="1" t="s">
        <v>48</v>
      </c>
      <c r="S1409" s="1" t="s">
        <v>79</v>
      </c>
      <c r="T1409" s="1" t="s">
        <v>206</v>
      </c>
      <c r="U1409" s="2" t="d">
        <v>2019-11-23T17:46:59.99999997206032275</v>
      </c>
      <c r="V1409">
        <v>41</v>
      </c>
      <c r="W1409">
        <v>37</v>
      </c>
      <c r="X1409">
        <v>70</v>
      </c>
      <c r="Y1409">
        <v>24.41</v>
      </c>
      <c r="Z1409">
        <v>10</v>
      </c>
      <c r="AA1409" s="1" t="s">
        <v>71</v>
      </c>
      <c r="AB1409">
        <v>6</v>
      </c>
      <c r="AC1409">
        <v>0</v>
      </c>
      <c r="AD1409" s="1" t="s">
        <v>1068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s="1" t="s">
        <v>53</v>
      </c>
      <c r="AS1409" s="1" t="s">
        <v>53</v>
      </c>
      <c r="AT1409" s="1" t="s">
        <v>53</v>
      </c>
      <c r="AU1409" s="1" t="s">
        <v>51</v>
      </c>
    </row>
    <row r="1410" spans="1:47" x14ac:dyDescent="0.25">
      <c r="A1410" s="1" t="s">
        <v>9143</v>
      </c>
      <c r="B1410">
        <v>2</v>
      </c>
      <c r="C1410" s="2" t="d">
        <v>2019-11-23T18:19:53.99999999441206725</v>
      </c>
      <c r="D1410" s="2" t="d">
        <v>2019-11-23T18:48:57.99999968614428975</v>
      </c>
      <c r="E1410">
        <v>38.249630000000003</v>
      </c>
      <c r="F1410">
        <v>-104.61054</v>
      </c>
      <c r="G1410">
        <v>38.244120000000002</v>
      </c>
      <c r="H1410">
        <v>-104.61203999999999</v>
      </c>
      <c r="I1410">
        <v>0.38900000000000001</v>
      </c>
      <c r="J1410" s="1" t="s">
        <v>1649</v>
      </c>
      <c r="L1410" s="1" t="s">
        <v>196</v>
      </c>
      <c r="M1410" s="1" t="s">
        <v>47</v>
      </c>
      <c r="N1410" s="1" t="s">
        <v>412</v>
      </c>
      <c r="O1410" s="1" t="s">
        <v>412</v>
      </c>
      <c r="P1410" s="1" t="s">
        <v>199</v>
      </c>
      <c r="Q1410" s="1" t="s">
        <v>512</v>
      </c>
      <c r="R1410" s="1" t="s">
        <v>48</v>
      </c>
      <c r="S1410" s="1" t="s">
        <v>79</v>
      </c>
      <c r="T1410" s="1" t="s">
        <v>414</v>
      </c>
      <c r="U1410" s="2" t="d">
        <v>2019-11-23T17:52:59.99999988824129100</v>
      </c>
      <c r="V1410">
        <v>33</v>
      </c>
      <c r="W1410">
        <v>33</v>
      </c>
      <c r="X1410">
        <v>85</v>
      </c>
      <c r="Y1410">
        <v>25.26</v>
      </c>
      <c r="Z1410">
        <v>10</v>
      </c>
      <c r="AA1410" s="1" t="s">
        <v>8970</v>
      </c>
      <c r="AB1410">
        <v>0</v>
      </c>
      <c r="AC1410">
        <v>0</v>
      </c>
      <c r="AD1410" s="1" t="s">
        <v>1068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s="1" t="s">
        <v>53</v>
      </c>
      <c r="AS1410" s="1" t="s">
        <v>53</v>
      </c>
      <c r="AT1410" s="1" t="s">
        <v>53</v>
      </c>
      <c r="AU1410" s="1" t="s">
        <v>53</v>
      </c>
    </row>
    <row r="1411" spans="1:47" x14ac:dyDescent="0.25">
      <c r="A1411" s="1" t="s">
        <v>801</v>
      </c>
      <c r="B1411">
        <v>3</v>
      </c>
      <c r="C1411" s="2" t="d">
        <v>2019-11-24T01:07:58.000000258907676075</v>
      </c>
      <c r="D1411" s="2" t="d">
        <v>2019-11-24T01:37:35.0000001210719325</v>
      </c>
      <c r="E1411">
        <v>39.520420000000001</v>
      </c>
      <c r="F1411">
        <v>-107.82192000000001</v>
      </c>
      <c r="G1411">
        <v>39.520420000000001</v>
      </c>
      <c r="H1411">
        <v>-107.82192000000001</v>
      </c>
      <c r="I1411">
        <v>0</v>
      </c>
      <c r="J1411" s="1" t="s">
        <v>802</v>
      </c>
      <c r="L1411" s="1" t="s">
        <v>137</v>
      </c>
      <c r="M1411" s="1" t="s">
        <v>47</v>
      </c>
      <c r="N1411" s="1" t="s">
        <v>803</v>
      </c>
      <c r="O1411" s="1" t="s">
        <v>188</v>
      </c>
      <c r="P1411" s="1" t="s">
        <v>199</v>
      </c>
      <c r="Q1411" s="1" t="s">
        <v>804</v>
      </c>
      <c r="R1411" s="1" t="s">
        <v>48</v>
      </c>
      <c r="S1411" s="1" t="s">
        <v>79</v>
      </c>
      <c r="T1411" s="1" t="s">
        <v>529</v>
      </c>
      <c r="U1411" s="2" t="d">
        <v>2019-11-24T00:53:00.00000030733644975</v>
      </c>
      <c r="V1411">
        <v>25</v>
      </c>
      <c r="W1411">
        <v>25</v>
      </c>
      <c r="X1411">
        <v>81</v>
      </c>
      <c r="Y1411">
        <v>24.71</v>
      </c>
      <c r="Z1411">
        <v>10</v>
      </c>
      <c r="AA1411" s="1" t="s">
        <v>68</v>
      </c>
      <c r="AB1411">
        <v>3</v>
      </c>
      <c r="AC1411">
        <v>0</v>
      </c>
      <c r="AD1411" s="1" t="s">
        <v>50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s="1" t="s">
        <v>53</v>
      </c>
      <c r="AS1411" s="1" t="s">
        <v>53</v>
      </c>
      <c r="AT1411" s="1" t="s">
        <v>53</v>
      </c>
      <c r="AU1411" s="1" t="s">
        <v>53</v>
      </c>
    </row>
    <row r="1412" spans="1:47" x14ac:dyDescent="0.25">
      <c r="A1412" s="1" t="s">
        <v>805</v>
      </c>
      <c r="B1412">
        <v>3</v>
      </c>
      <c r="C1412" s="2" t="d">
        <v>2019-11-24T01:07:58.000000258907676075</v>
      </c>
      <c r="D1412" s="2" t="d">
        <v>2019-11-24T01:37:35.0000001210719325</v>
      </c>
      <c r="E1412">
        <v>39.520069999999997</v>
      </c>
      <c r="F1412">
        <v>-107.82192000000001</v>
      </c>
      <c r="G1412">
        <v>39.520069999999997</v>
      </c>
      <c r="H1412">
        <v>-107.82192000000001</v>
      </c>
      <c r="I1412">
        <v>0</v>
      </c>
      <c r="J1412" s="1" t="s">
        <v>806</v>
      </c>
      <c r="L1412" s="1" t="s">
        <v>133</v>
      </c>
      <c r="M1412" s="1" t="s">
        <v>47</v>
      </c>
      <c r="N1412" s="1" t="s">
        <v>803</v>
      </c>
      <c r="O1412" s="1" t="s">
        <v>188</v>
      </c>
      <c r="P1412" s="1" t="s">
        <v>199</v>
      </c>
      <c r="Q1412" s="1" t="s">
        <v>804</v>
      </c>
      <c r="R1412" s="1" t="s">
        <v>48</v>
      </c>
      <c r="S1412" s="1" t="s">
        <v>79</v>
      </c>
      <c r="T1412" s="1" t="s">
        <v>529</v>
      </c>
      <c r="U1412" s="2" t="d">
        <v>2019-11-24T00:53:00.00000030733644975</v>
      </c>
      <c r="V1412">
        <v>25</v>
      </c>
      <c r="W1412">
        <v>25</v>
      </c>
      <c r="X1412">
        <v>81</v>
      </c>
      <c r="Y1412">
        <v>24.71</v>
      </c>
      <c r="Z1412">
        <v>10</v>
      </c>
      <c r="AA1412" s="1" t="s">
        <v>68</v>
      </c>
      <c r="AB1412">
        <v>3</v>
      </c>
      <c r="AC1412">
        <v>0</v>
      </c>
      <c r="AD1412" s="1" t="s">
        <v>50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s="1" t="s">
        <v>53</v>
      </c>
      <c r="AS1412" s="1" t="s">
        <v>53</v>
      </c>
      <c r="AT1412" s="1" t="s">
        <v>53</v>
      </c>
      <c r="AU1412" s="1" t="s">
        <v>53</v>
      </c>
    </row>
    <row r="1413" spans="1:47" x14ac:dyDescent="0.25">
      <c r="A1413" s="1" t="s">
        <v>807</v>
      </c>
      <c r="B1413">
        <v>3</v>
      </c>
      <c r="C1413" s="2" t="d">
        <v>2019-11-24T02:05:42.99999992363154975</v>
      </c>
      <c r="D1413" s="2" t="d">
        <v>2019-11-24T02:35:35.00000014901160975</v>
      </c>
      <c r="E1413">
        <v>39.520420000000001</v>
      </c>
      <c r="F1413">
        <v>-107.82192000000001</v>
      </c>
      <c r="G1413">
        <v>39.520420000000001</v>
      </c>
      <c r="H1413">
        <v>-107.82192000000001</v>
      </c>
      <c r="I1413">
        <v>0</v>
      </c>
      <c r="J1413" s="1" t="s">
        <v>802</v>
      </c>
      <c r="L1413" s="1" t="s">
        <v>137</v>
      </c>
      <c r="M1413" s="1" t="s">
        <v>47</v>
      </c>
      <c r="N1413" s="1" t="s">
        <v>803</v>
      </c>
      <c r="O1413" s="1" t="s">
        <v>188</v>
      </c>
      <c r="P1413" s="1" t="s">
        <v>199</v>
      </c>
      <c r="Q1413" s="1" t="s">
        <v>804</v>
      </c>
      <c r="R1413" s="1" t="s">
        <v>48</v>
      </c>
      <c r="S1413" s="1" t="s">
        <v>79</v>
      </c>
      <c r="T1413" s="1" t="s">
        <v>529</v>
      </c>
      <c r="U1413" s="2" t="d">
        <v>2019-11-24T01:53:00.000000097788870375</v>
      </c>
      <c r="V1413">
        <v>24</v>
      </c>
      <c r="W1413">
        <v>24</v>
      </c>
      <c r="X1413">
        <v>84</v>
      </c>
      <c r="Y1413">
        <v>24.7</v>
      </c>
      <c r="Z1413">
        <v>10</v>
      </c>
      <c r="AA1413" s="1" t="s">
        <v>64</v>
      </c>
      <c r="AB1413">
        <v>3</v>
      </c>
      <c r="AC1413">
        <v>0</v>
      </c>
      <c r="AD1413" s="1" t="s">
        <v>50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s="1" t="s">
        <v>53</v>
      </c>
      <c r="AS1413" s="1" t="s">
        <v>53</v>
      </c>
      <c r="AT1413" s="1" t="s">
        <v>53</v>
      </c>
      <c r="AU1413" s="1" t="s">
        <v>53</v>
      </c>
    </row>
    <row r="1414" spans="1:47" x14ac:dyDescent="0.25">
      <c r="A1414" s="1" t="s">
        <v>694</v>
      </c>
      <c r="B1414">
        <v>3</v>
      </c>
      <c r="C1414" s="2" t="d">
        <v>2019-11-24T13:16:13.99999990593641700</v>
      </c>
      <c r="D1414" s="2" t="d">
        <v>2019-11-24T13:41:37.000000113621354375</v>
      </c>
      <c r="E1414">
        <v>39.763820000000003</v>
      </c>
      <c r="F1414">
        <v>-105.63596</v>
      </c>
      <c r="G1414">
        <v>39.763820000000003</v>
      </c>
      <c r="H1414">
        <v>-105.63596</v>
      </c>
      <c r="I1414">
        <v>0</v>
      </c>
      <c r="J1414" s="1" t="s">
        <v>695</v>
      </c>
      <c r="L1414" s="1" t="s">
        <v>133</v>
      </c>
      <c r="M1414" s="1" t="s">
        <v>47</v>
      </c>
      <c r="N1414" s="1" t="s">
        <v>524</v>
      </c>
      <c r="O1414" s="1" t="s">
        <v>338</v>
      </c>
      <c r="P1414" s="1" t="s">
        <v>199</v>
      </c>
      <c r="Q1414" s="1" t="s">
        <v>525</v>
      </c>
      <c r="R1414" s="1" t="s">
        <v>48</v>
      </c>
      <c r="S1414" s="1" t="s">
        <v>79</v>
      </c>
      <c r="T1414" s="1" t="s">
        <v>340</v>
      </c>
      <c r="U1414" s="2" t="d">
        <v>2019-11-24T12:53:00.00000030733644975</v>
      </c>
      <c r="V1414">
        <v>39</v>
      </c>
      <c r="W1414">
        <v>33</v>
      </c>
      <c r="X1414">
        <v>21</v>
      </c>
      <c r="Y1414">
        <v>20.75</v>
      </c>
      <c r="Z1414">
        <v>10</v>
      </c>
      <c r="AA1414" s="1" t="s">
        <v>65</v>
      </c>
      <c r="AB1414">
        <v>9</v>
      </c>
      <c r="AC1414">
        <v>0</v>
      </c>
      <c r="AD1414" s="1" t="s">
        <v>50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s="1" t="s">
        <v>51</v>
      </c>
      <c r="AS1414" s="1" t="s">
        <v>51</v>
      </c>
      <c r="AT1414" s="1" t="s">
        <v>51</v>
      </c>
      <c r="AU1414" s="1" t="s">
        <v>51</v>
      </c>
    </row>
    <row r="1415" spans="1:47" x14ac:dyDescent="0.25">
      <c r="A1415" s="1" t="s">
        <v>1262</v>
      </c>
      <c r="B1415">
        <v>3</v>
      </c>
      <c r="C1415" s="2" t="d">
        <v>2019-11-24T14:25:57.99999979790299875</v>
      </c>
      <c r="D1415" s="2" t="d">
        <v>2019-11-24T14:55:37.00000012759119300</v>
      </c>
      <c r="E1415">
        <v>39.855759999999997</v>
      </c>
      <c r="F1415">
        <v>-104.98694999999999</v>
      </c>
      <c r="G1415">
        <v>39.855759999999997</v>
      </c>
      <c r="H1415">
        <v>-104.98694999999999</v>
      </c>
      <c r="I1415">
        <v>0</v>
      </c>
      <c r="J1415" s="1" t="s">
        <v>821</v>
      </c>
      <c r="L1415" s="1" t="s">
        <v>195</v>
      </c>
      <c r="M1415" s="1" t="s">
        <v>47</v>
      </c>
      <c r="N1415" s="1" t="s">
        <v>131</v>
      </c>
      <c r="O1415" s="1" t="s">
        <v>147</v>
      </c>
      <c r="P1415" s="1" t="s">
        <v>199</v>
      </c>
      <c r="Q1415" s="1" t="s">
        <v>205</v>
      </c>
      <c r="R1415" s="1" t="s">
        <v>48</v>
      </c>
      <c r="S1415" s="1" t="s">
        <v>79</v>
      </c>
      <c r="T1415" s="1" t="s">
        <v>206</v>
      </c>
      <c r="U1415" s="2" t="d">
        <v>2019-11-24T14:55:00.0000002793967725</v>
      </c>
      <c r="V1415">
        <v>57</v>
      </c>
      <c r="W1415">
        <v>57</v>
      </c>
      <c r="X1415">
        <v>13</v>
      </c>
      <c r="Y1415">
        <v>24.17</v>
      </c>
      <c r="Z1415">
        <v>10</v>
      </c>
      <c r="AA1415" s="1" t="s">
        <v>57</v>
      </c>
      <c r="AB1415">
        <v>30</v>
      </c>
      <c r="AC1415">
        <v>0</v>
      </c>
      <c r="AD1415" s="1" t="s">
        <v>1216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s="1" t="s">
        <v>51</v>
      </c>
      <c r="AS1415" s="1" t="s">
        <v>51</v>
      </c>
      <c r="AT1415" s="1" t="s">
        <v>51</v>
      </c>
      <c r="AU1415" s="1" t="s">
        <v>51</v>
      </c>
    </row>
    <row r="1416" spans="1:47" x14ac:dyDescent="0.25">
      <c r="A1416" s="1" t="s">
        <v>696</v>
      </c>
      <c r="B1416">
        <v>3</v>
      </c>
      <c r="C1416" s="2" t="d">
        <v>2019-11-24T15:13:57.99999975599348625</v>
      </c>
      <c r="D1416" s="2" t="d">
        <v>2019-11-24T15:43:35.99999985191971125</v>
      </c>
      <c r="E1416">
        <v>39.756369999999997</v>
      </c>
      <c r="F1416">
        <v>-105.56444</v>
      </c>
      <c r="G1416">
        <v>39.756369999999997</v>
      </c>
      <c r="H1416">
        <v>-105.56444</v>
      </c>
      <c r="I1416">
        <v>0</v>
      </c>
      <c r="J1416" s="1" t="s">
        <v>523</v>
      </c>
      <c r="L1416" s="1" t="s">
        <v>133</v>
      </c>
      <c r="M1416" s="1" t="s">
        <v>47</v>
      </c>
      <c r="N1416" s="1" t="s">
        <v>524</v>
      </c>
      <c r="O1416" s="1" t="s">
        <v>338</v>
      </c>
      <c r="P1416" s="1" t="s">
        <v>199</v>
      </c>
      <c r="Q1416" s="1" t="s">
        <v>525</v>
      </c>
      <c r="R1416" s="1" t="s">
        <v>48</v>
      </c>
      <c r="S1416" s="1" t="s">
        <v>79</v>
      </c>
      <c r="T1416" s="1" t="s">
        <v>340</v>
      </c>
      <c r="U1416" s="2" t="d">
        <v>2019-11-24T14:52:59.99999988824129100</v>
      </c>
      <c r="V1416">
        <v>38</v>
      </c>
      <c r="W1416">
        <v>31</v>
      </c>
      <c r="X1416">
        <v>19</v>
      </c>
      <c r="Y1416">
        <v>20.72</v>
      </c>
      <c r="Z1416">
        <v>10</v>
      </c>
      <c r="AA1416" s="1" t="s">
        <v>65</v>
      </c>
      <c r="AB1416">
        <v>9</v>
      </c>
      <c r="AC1416">
        <v>0</v>
      </c>
      <c r="AD1416" s="1" t="s">
        <v>50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s="1" t="s">
        <v>51</v>
      </c>
      <c r="AS1416" s="1" t="s">
        <v>51</v>
      </c>
      <c r="AT1416" s="1" t="s">
        <v>51</v>
      </c>
      <c r="AU1416" s="1" t="s">
        <v>51</v>
      </c>
    </row>
    <row r="1417" spans="1:47" x14ac:dyDescent="0.25">
      <c r="A1417" s="1" t="s">
        <v>1090</v>
      </c>
      <c r="B1417">
        <v>3</v>
      </c>
      <c r="C1417" s="2" t="d">
        <v>2019-11-24T19:04:12.99999983981251800</v>
      </c>
      <c r="D1417" s="2" t="d">
        <v>2019-11-24T19:33:36.00000020116567350</v>
      </c>
      <c r="E1417">
        <v>39.244959999999999</v>
      </c>
      <c r="F1417">
        <v>-104.88003999999999</v>
      </c>
      <c r="G1417">
        <v>39.244959999999999</v>
      </c>
      <c r="H1417">
        <v>-104.88003999999999</v>
      </c>
      <c r="I1417">
        <v>0</v>
      </c>
      <c r="J1417" s="1" t="s">
        <v>474</v>
      </c>
      <c r="L1417" s="1" t="s">
        <v>196</v>
      </c>
      <c r="M1417" s="1" t="s">
        <v>47</v>
      </c>
      <c r="N1417" s="1" t="s">
        <v>86</v>
      </c>
      <c r="O1417" s="1" t="s">
        <v>121</v>
      </c>
      <c r="P1417" s="1" t="s">
        <v>199</v>
      </c>
      <c r="Q1417" s="1" t="s">
        <v>223</v>
      </c>
      <c r="R1417" s="1" t="s">
        <v>48</v>
      </c>
      <c r="S1417" s="1" t="s">
        <v>79</v>
      </c>
      <c r="T1417" s="1" t="s">
        <v>224</v>
      </c>
      <c r="U1417" s="2" t="d">
        <v>2019-11-24T19:12:00.00000025145709525</v>
      </c>
      <c r="V1417">
        <v>34</v>
      </c>
      <c r="W1417">
        <v>28</v>
      </c>
      <c r="X1417">
        <v>41</v>
      </c>
      <c r="Y1417">
        <v>22.98</v>
      </c>
      <c r="Z1417">
        <v>10</v>
      </c>
      <c r="AA1417" s="1" t="s">
        <v>55</v>
      </c>
      <c r="AB1417">
        <v>7</v>
      </c>
      <c r="AC1417">
        <v>0</v>
      </c>
      <c r="AD1417" s="1" t="s">
        <v>1068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s="1" t="s">
        <v>53</v>
      </c>
      <c r="AS1417" s="1" t="s">
        <v>53</v>
      </c>
      <c r="AT1417" s="1" t="s">
        <v>53</v>
      </c>
      <c r="AU1417" s="1" t="s">
        <v>53</v>
      </c>
    </row>
    <row r="1418" spans="1:47" x14ac:dyDescent="0.25">
      <c r="A1418" s="1" t="s">
        <v>1091</v>
      </c>
      <c r="B1418">
        <v>3</v>
      </c>
      <c r="C1418" s="2" t="d">
        <v>2019-11-24T20:34:12.99999983981251800</v>
      </c>
      <c r="D1418" s="2" t="d">
        <v>2019-11-24T21:03:33.99999973364174175</v>
      </c>
      <c r="E1418">
        <v>40.274079999999998</v>
      </c>
      <c r="F1418">
        <v>-104.98034</v>
      </c>
      <c r="G1418">
        <v>40.274079999999998</v>
      </c>
      <c r="H1418">
        <v>-104.98034</v>
      </c>
      <c r="I1418">
        <v>0</v>
      </c>
      <c r="J1418" s="1" t="s">
        <v>341</v>
      </c>
      <c r="L1418" s="1" t="s">
        <v>196</v>
      </c>
      <c r="M1418" s="1" t="s">
        <v>47</v>
      </c>
      <c r="N1418" s="1" t="s">
        <v>304</v>
      </c>
      <c r="O1418" s="1" t="s">
        <v>210</v>
      </c>
      <c r="P1418" s="1" t="s">
        <v>199</v>
      </c>
      <c r="Q1418" s="1" t="s">
        <v>305</v>
      </c>
      <c r="R1418" s="1" t="s">
        <v>48</v>
      </c>
      <c r="S1418" s="1" t="s">
        <v>79</v>
      </c>
      <c r="T1418" s="1" t="s">
        <v>231</v>
      </c>
      <c r="U1418" s="2" t="d">
        <v>2019-11-24T20:55:59.99999984633177850</v>
      </c>
      <c r="V1418">
        <v>51</v>
      </c>
      <c r="W1418">
        <v>51</v>
      </c>
      <c r="X1418">
        <v>27</v>
      </c>
      <c r="Y1418">
        <v>24.75</v>
      </c>
      <c r="Z1418">
        <v>10</v>
      </c>
      <c r="AA1418" s="1" t="s">
        <v>72</v>
      </c>
      <c r="AB1418">
        <v>10</v>
      </c>
      <c r="AC1418">
        <v>0</v>
      </c>
      <c r="AD1418" s="1" t="s">
        <v>1068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s="1" t="s">
        <v>53</v>
      </c>
      <c r="AS1418" s="1" t="s">
        <v>53</v>
      </c>
      <c r="AT1418" s="1" t="s">
        <v>53</v>
      </c>
      <c r="AU1418" s="1" t="s">
        <v>53</v>
      </c>
    </row>
    <row r="1419" spans="1:47" x14ac:dyDescent="0.25">
      <c r="A1419" s="1" t="s">
        <v>2746</v>
      </c>
      <c r="B1419">
        <v>3</v>
      </c>
      <c r="C1419" s="2" t="d">
        <v>2019-09-30T22:47:57.0000003045424800</v>
      </c>
      <c r="D1419" s="2" t="d">
        <v>2019-09-30T23:16:06.999999945983290875</v>
      </c>
      <c r="E1419">
        <v>39.245238999999998</v>
      </c>
      <c r="F1419">
        <v>-104.880369</v>
      </c>
      <c r="G1419">
        <v>39.244669999999999</v>
      </c>
      <c r="H1419">
        <v>-104.87973</v>
      </c>
      <c r="I1419">
        <v>5.1999999999999998E-2</v>
      </c>
      <c r="J1419" s="1" t="s">
        <v>474</v>
      </c>
      <c r="L1419" s="1" t="s">
        <v>196</v>
      </c>
      <c r="M1419" s="1" t="s">
        <v>47</v>
      </c>
      <c r="N1419" s="1" t="s">
        <v>86</v>
      </c>
      <c r="O1419" s="1" t="s">
        <v>121</v>
      </c>
      <c r="P1419" s="1" t="s">
        <v>199</v>
      </c>
      <c r="Q1419" s="1" t="s">
        <v>223</v>
      </c>
      <c r="R1419" s="1" t="s">
        <v>48</v>
      </c>
      <c r="S1419" s="1" t="s">
        <v>79</v>
      </c>
      <c r="T1419" s="1" t="s">
        <v>224</v>
      </c>
      <c r="U1419" s="2" t="d">
        <v>2019-09-30T22:47:59.99999974854290475</v>
      </c>
      <c r="V1419">
        <v>46</v>
      </c>
      <c r="W1419">
        <v>41</v>
      </c>
      <c r="X1419">
        <v>93</v>
      </c>
      <c r="Y1419">
        <v>23.14</v>
      </c>
      <c r="Z1419">
        <v>10</v>
      </c>
      <c r="AA1419" s="1" t="s">
        <v>59</v>
      </c>
      <c r="AB1419">
        <v>10</v>
      </c>
      <c r="AC1419">
        <v>0</v>
      </c>
      <c r="AD1419" s="1" t="s">
        <v>966</v>
      </c>
      <c r="AE1419" t="b">
        <v>0</v>
      </c>
      <c r="AF1419" t="b">
        <v>0</v>
      </c>
      <c r="AG1419" t="b">
        <v>0</v>
      </c>
      <c r="AH1419" t="b">
        <v>0</v>
      </c>
      <c r="AI1419" t="b">
        <v>1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s="1" t="s">
        <v>53</v>
      </c>
      <c r="AS1419" s="1" t="s">
        <v>53</v>
      </c>
      <c r="AT1419" s="1" t="s">
        <v>53</v>
      </c>
      <c r="AU1419" s="1" t="s">
        <v>53</v>
      </c>
    </row>
    <row r="1420" spans="1:47" x14ac:dyDescent="0.25">
      <c r="A1420" s="1" t="s">
        <v>3668</v>
      </c>
      <c r="B1420">
        <v>4</v>
      </c>
      <c r="C1420" s="2" t="d">
        <v>2019-09-30T07:10:29.9999999580904875</v>
      </c>
      <c r="D1420" s="2" t="d">
        <v>2019-09-30T07:38:23.00000002607703525</v>
      </c>
      <c r="E1420">
        <v>39.731459999999998</v>
      </c>
      <c r="F1420">
        <v>-105.01573999999999</v>
      </c>
      <c r="G1420">
        <v>39.73068</v>
      </c>
      <c r="H1420">
        <v>-105.01607</v>
      </c>
      <c r="I1420">
        <v>5.7000000000000002E-2</v>
      </c>
      <c r="J1420" s="1" t="s">
        <v>3669</v>
      </c>
      <c r="L1420" s="1" t="s">
        <v>196</v>
      </c>
      <c r="M1420" s="1" t="s">
        <v>47</v>
      </c>
      <c r="N1420" s="1" t="s">
        <v>131</v>
      </c>
      <c r="O1420" s="1" t="s">
        <v>131</v>
      </c>
      <c r="P1420" s="1" t="s">
        <v>199</v>
      </c>
      <c r="Q1420" s="1" t="s">
        <v>311</v>
      </c>
      <c r="R1420" s="1" t="s">
        <v>48</v>
      </c>
      <c r="S1420" s="1" t="s">
        <v>79</v>
      </c>
      <c r="T1420" s="1" t="s">
        <v>206</v>
      </c>
      <c r="U1420" s="2" t="d">
        <v>2019-09-30T05:48:00.00000016763806350</v>
      </c>
      <c r="V1420">
        <v>52</v>
      </c>
      <c r="W1420">
        <v>52</v>
      </c>
      <c r="X1420">
        <v>67</v>
      </c>
      <c r="Y1420">
        <v>24.24</v>
      </c>
      <c r="Z1420">
        <v>10</v>
      </c>
      <c r="AA1420" s="1" t="s">
        <v>58</v>
      </c>
      <c r="AB1420">
        <v>7</v>
      </c>
      <c r="AC1420">
        <v>0</v>
      </c>
      <c r="AD1420" s="1" t="s">
        <v>50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s="1" t="s">
        <v>51</v>
      </c>
      <c r="AS1420" s="1" t="s">
        <v>51</v>
      </c>
      <c r="AT1420" s="1" t="s">
        <v>51</v>
      </c>
      <c r="AU1420" s="1" t="s">
        <v>51</v>
      </c>
    </row>
    <row r="1421" spans="1:47" x14ac:dyDescent="0.25">
      <c r="A1421" s="1" t="s">
        <v>8150</v>
      </c>
      <c r="B1421">
        <v>4</v>
      </c>
      <c r="C1421" s="2" t="d">
        <v>2019-09-30T07:10:29.9999999580904875</v>
      </c>
      <c r="D1421" s="2" t="d">
        <v>2019-09-30T07:38:23.00000002607703525</v>
      </c>
      <c r="E1421">
        <v>39.73068</v>
      </c>
      <c r="F1421">
        <v>-105.01607</v>
      </c>
      <c r="G1421">
        <v>39.730589999999999</v>
      </c>
      <c r="H1421">
        <v>-105.01640999999999</v>
      </c>
      <c r="I1421">
        <v>1.9E-2</v>
      </c>
      <c r="J1421" s="1" t="s">
        <v>8151</v>
      </c>
      <c r="K1421">
        <v>861</v>
      </c>
      <c r="L1421" s="1" t="s">
        <v>8152</v>
      </c>
      <c r="M1421" s="1" t="s">
        <v>97</v>
      </c>
      <c r="N1421" s="1" t="s">
        <v>131</v>
      </c>
      <c r="O1421" s="1" t="s">
        <v>131</v>
      </c>
      <c r="P1421" s="1" t="s">
        <v>199</v>
      </c>
      <c r="Q1421" s="1" t="s">
        <v>8153</v>
      </c>
      <c r="R1421" s="1" t="s">
        <v>48</v>
      </c>
      <c r="S1421" s="1" t="s">
        <v>79</v>
      </c>
      <c r="T1421" s="1" t="s">
        <v>206</v>
      </c>
      <c r="U1421" s="2" t="d">
        <v>2019-09-30T05:48:00.00000016763806350</v>
      </c>
      <c r="V1421">
        <v>52</v>
      </c>
      <c r="W1421">
        <v>52</v>
      </c>
      <c r="X1421">
        <v>67</v>
      </c>
      <c r="Y1421">
        <v>24.24</v>
      </c>
      <c r="Z1421">
        <v>10</v>
      </c>
      <c r="AA1421" s="1" t="s">
        <v>58</v>
      </c>
      <c r="AB1421">
        <v>7</v>
      </c>
      <c r="AC1421">
        <v>0</v>
      </c>
      <c r="AD1421" s="1" t="s">
        <v>50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1</v>
      </c>
      <c r="AO1421" t="b">
        <v>0</v>
      </c>
      <c r="AP1421" t="b">
        <v>0</v>
      </c>
      <c r="AQ1421" t="b">
        <v>0</v>
      </c>
      <c r="AR1421" s="1" t="s">
        <v>51</v>
      </c>
      <c r="AS1421" s="1" t="s">
        <v>51</v>
      </c>
      <c r="AT1421" s="1" t="s">
        <v>51</v>
      </c>
      <c r="AU1421" s="1" t="s">
        <v>51</v>
      </c>
    </row>
    <row r="1422" spans="1:47" x14ac:dyDescent="0.25">
      <c r="A1422" s="1" t="s">
        <v>3797</v>
      </c>
      <c r="B1422">
        <v>4</v>
      </c>
      <c r="C1422" s="2" t="d">
        <v>2019-09-30T12:46:30.00000029336660775</v>
      </c>
      <c r="D1422" s="2" t="d">
        <v>2019-09-30T13:15:45.0000000419095125</v>
      </c>
      <c r="E1422">
        <v>40.378245</v>
      </c>
      <c r="F1422">
        <v>-104.993188</v>
      </c>
      <c r="G1422">
        <v>40.407006000000003</v>
      </c>
      <c r="H1422">
        <v>-104.99299999999999</v>
      </c>
      <c r="I1422">
        <v>1.9870000000000001</v>
      </c>
      <c r="J1422" s="1" t="s">
        <v>3798</v>
      </c>
      <c r="L1422" s="1" t="s">
        <v>195</v>
      </c>
      <c r="M1422" s="1" t="s">
        <v>47</v>
      </c>
      <c r="N1422" s="1" t="s">
        <v>304</v>
      </c>
      <c r="O1422" s="1" t="s">
        <v>229</v>
      </c>
      <c r="P1422" s="1" t="s">
        <v>199</v>
      </c>
      <c r="Q1422" s="1" t="s">
        <v>305</v>
      </c>
      <c r="R1422" s="1" t="s">
        <v>48</v>
      </c>
      <c r="S1422" s="1" t="s">
        <v>79</v>
      </c>
      <c r="T1422" s="1" t="s">
        <v>231</v>
      </c>
      <c r="U1422" s="2" t="d">
        <v>2019-09-30T12:56:00.00000026542693050</v>
      </c>
      <c r="V1422">
        <v>67</v>
      </c>
      <c r="W1422">
        <v>67</v>
      </c>
      <c r="X1422">
        <v>51</v>
      </c>
      <c r="Y1422">
        <v>24.88</v>
      </c>
      <c r="Z1422">
        <v>10</v>
      </c>
      <c r="AA1422" s="1" t="s">
        <v>63</v>
      </c>
      <c r="AB1422">
        <v>7</v>
      </c>
      <c r="AC1422">
        <v>0</v>
      </c>
      <c r="AD1422" s="1" t="s">
        <v>50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s="1" t="s">
        <v>51</v>
      </c>
      <c r="AS1422" s="1" t="s">
        <v>51</v>
      </c>
      <c r="AT1422" s="1" t="s">
        <v>51</v>
      </c>
      <c r="AU1422" s="1" t="s">
        <v>51</v>
      </c>
    </row>
    <row r="1423" spans="1:47" x14ac:dyDescent="0.25">
      <c r="A1423" s="1" t="s">
        <v>7333</v>
      </c>
      <c r="B1423">
        <v>4</v>
      </c>
      <c r="C1423" s="2" t="d">
        <v>2019-09-30T20:53:12.99999978393316350</v>
      </c>
      <c r="D1423" s="2" t="d">
        <v>2019-09-30T21:22:09.99999972525983925</v>
      </c>
      <c r="E1423">
        <v>40.64011</v>
      </c>
      <c r="F1423">
        <v>-104.75418000000001</v>
      </c>
      <c r="G1423">
        <v>40.682583999999999</v>
      </c>
      <c r="H1423">
        <v>-104.77084499999999</v>
      </c>
      <c r="I1423">
        <v>3.0619999999999998</v>
      </c>
      <c r="J1423" s="1" t="s">
        <v>7334</v>
      </c>
      <c r="K1423">
        <v>44001</v>
      </c>
      <c r="L1423" s="1" t="s">
        <v>7335</v>
      </c>
      <c r="M1423" s="1" t="s">
        <v>97</v>
      </c>
      <c r="N1423" s="1" t="s">
        <v>157</v>
      </c>
      <c r="O1423" s="1" t="s">
        <v>210</v>
      </c>
      <c r="P1423" s="1" t="s">
        <v>199</v>
      </c>
      <c r="Q1423" s="1" t="s">
        <v>7336</v>
      </c>
      <c r="R1423" s="1" t="s">
        <v>48</v>
      </c>
      <c r="S1423" s="1" t="s">
        <v>79</v>
      </c>
      <c r="T1423" s="1" t="s">
        <v>254</v>
      </c>
      <c r="U1423" s="2" t="d">
        <v>2019-09-30T20:55:59.99999984633177850</v>
      </c>
      <c r="V1423">
        <v>55</v>
      </c>
      <c r="W1423">
        <v>55</v>
      </c>
      <c r="X1423">
        <v>74</v>
      </c>
      <c r="Y1423">
        <v>25.27</v>
      </c>
      <c r="Z1423">
        <v>10</v>
      </c>
      <c r="AA1423" s="1" t="s">
        <v>59</v>
      </c>
      <c r="AB1423">
        <v>7</v>
      </c>
      <c r="AC1423">
        <v>0</v>
      </c>
      <c r="AD1423" s="1" t="s">
        <v>966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s="1" t="s">
        <v>53</v>
      </c>
      <c r="AS1423" s="1" t="s">
        <v>53</v>
      </c>
      <c r="AT1423" s="1" t="s">
        <v>53</v>
      </c>
      <c r="AU1423" s="1" t="s">
        <v>53</v>
      </c>
    </row>
    <row r="1424" spans="1:47" x14ac:dyDescent="0.25">
      <c r="A1424" s="1" t="s">
        <v>7337</v>
      </c>
      <c r="B1424">
        <v>4</v>
      </c>
      <c r="C1424" s="2" t="d">
        <v>2019-09-30T20:53:12.99999978393316350</v>
      </c>
      <c r="D1424" s="2" t="d">
        <v>2019-09-30T21:22:09.99999972525983925</v>
      </c>
      <c r="E1424">
        <v>40.682583999999999</v>
      </c>
      <c r="F1424">
        <v>-104.77084499999999</v>
      </c>
      <c r="G1424">
        <v>40.64011</v>
      </c>
      <c r="H1424">
        <v>-104.75418000000001</v>
      </c>
      <c r="I1424">
        <v>3.0619999999999998</v>
      </c>
      <c r="J1424" s="1" t="s">
        <v>7338</v>
      </c>
      <c r="K1424">
        <v>46999</v>
      </c>
      <c r="L1424" s="1" t="s">
        <v>7335</v>
      </c>
      <c r="M1424" s="1" t="s">
        <v>97</v>
      </c>
      <c r="N1424" s="1" t="s">
        <v>157</v>
      </c>
      <c r="O1424" s="1" t="s">
        <v>210</v>
      </c>
      <c r="P1424" s="1" t="s">
        <v>199</v>
      </c>
      <c r="Q1424" s="1" t="s">
        <v>7336</v>
      </c>
      <c r="R1424" s="1" t="s">
        <v>48</v>
      </c>
      <c r="S1424" s="1" t="s">
        <v>79</v>
      </c>
      <c r="T1424" s="1" t="s">
        <v>254</v>
      </c>
      <c r="U1424" s="2" t="d">
        <v>2019-09-30T20:55:59.99999984633177850</v>
      </c>
      <c r="V1424">
        <v>55</v>
      </c>
      <c r="W1424">
        <v>55</v>
      </c>
      <c r="X1424">
        <v>74</v>
      </c>
      <c r="Y1424">
        <v>25.27</v>
      </c>
      <c r="Z1424">
        <v>10</v>
      </c>
      <c r="AA1424" s="1" t="s">
        <v>59</v>
      </c>
      <c r="AB1424">
        <v>7</v>
      </c>
      <c r="AC1424">
        <v>0</v>
      </c>
      <c r="AD1424" s="1" t="s">
        <v>966</v>
      </c>
      <c r="AE1424" t="b">
        <v>0</v>
      </c>
      <c r="AF1424" t="b">
        <v>0</v>
      </c>
      <c r="AG1424" t="b">
        <v>1</v>
      </c>
      <c r="AH1424" t="b">
        <v>0</v>
      </c>
      <c r="AI1424" t="b">
        <v>0</v>
      </c>
      <c r="AJ1424" t="b">
        <v>0</v>
      </c>
      <c r="AK1424" t="b">
        <v>1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s="1" t="s">
        <v>53</v>
      </c>
      <c r="AS1424" s="1" t="s">
        <v>53</v>
      </c>
      <c r="AT1424" s="1" t="s">
        <v>53</v>
      </c>
      <c r="AU1424" s="1" t="s">
        <v>53</v>
      </c>
    </row>
    <row r="1425" spans="1:47" x14ac:dyDescent="0.25">
      <c r="A1425" s="1" t="s">
        <v>2882</v>
      </c>
      <c r="B1425">
        <v>4</v>
      </c>
      <c r="C1425" s="2" t="d">
        <v>2019-09-30T15:50:59.99999991618096825</v>
      </c>
      <c r="D1425" s="2" t="d">
        <v>2019-09-30T16:20:14.00000005960464525</v>
      </c>
      <c r="E1425">
        <v>40.374490000000002</v>
      </c>
      <c r="F1425">
        <v>-104.99138000000001</v>
      </c>
      <c r="G1425">
        <v>40.381659999999997</v>
      </c>
      <c r="H1425">
        <v>-104.99329</v>
      </c>
      <c r="I1425">
        <v>0.505</v>
      </c>
      <c r="J1425" s="1" t="s">
        <v>2883</v>
      </c>
      <c r="L1425" s="1" t="s">
        <v>266</v>
      </c>
      <c r="M1425" s="1" t="s">
        <v>47</v>
      </c>
      <c r="N1425" s="1" t="s">
        <v>304</v>
      </c>
      <c r="O1425" s="1" t="s">
        <v>229</v>
      </c>
      <c r="P1425" s="1" t="s">
        <v>199</v>
      </c>
      <c r="Q1425" s="1" t="s">
        <v>305</v>
      </c>
      <c r="R1425" s="1" t="s">
        <v>48</v>
      </c>
      <c r="S1425" s="1" t="s">
        <v>79</v>
      </c>
      <c r="T1425" s="1" t="s">
        <v>231</v>
      </c>
      <c r="U1425" s="2" t="d">
        <v>2019-09-30T15:56:00.00000026542693050</v>
      </c>
      <c r="V1425">
        <v>68</v>
      </c>
      <c r="W1425">
        <v>68</v>
      </c>
      <c r="X1425">
        <v>50</v>
      </c>
      <c r="Y1425">
        <v>24.86</v>
      </c>
      <c r="Z1425">
        <v>10</v>
      </c>
      <c r="AA1425" s="1" t="s">
        <v>59</v>
      </c>
      <c r="AB1425">
        <v>12</v>
      </c>
      <c r="AC1425">
        <v>0</v>
      </c>
      <c r="AD1425" s="1" t="s">
        <v>966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s="1" t="s">
        <v>51</v>
      </c>
      <c r="AS1425" s="1" t="s">
        <v>51</v>
      </c>
      <c r="AT1425" s="1" t="s">
        <v>51</v>
      </c>
      <c r="AU1425" s="1" t="s">
        <v>51</v>
      </c>
    </row>
    <row r="1426" spans="1:47" x14ac:dyDescent="0.25">
      <c r="A1426" s="1" t="s">
        <v>3378</v>
      </c>
      <c r="B1426">
        <v>3</v>
      </c>
      <c r="C1426" s="2" t="d">
        <v>2019-09-30T17:17:58.99999972432851825</v>
      </c>
      <c r="D1426" s="2" t="d">
        <v>2019-09-30T17:46:20.00000005122274275</v>
      </c>
      <c r="E1426">
        <v>39.754440000000002</v>
      </c>
      <c r="F1426">
        <v>-105.237031</v>
      </c>
      <c r="G1426">
        <v>39.745928999999997</v>
      </c>
      <c r="H1426">
        <v>-105.39765</v>
      </c>
      <c r="I1426">
        <v>8.5530000000000008</v>
      </c>
      <c r="J1426" s="1" t="s">
        <v>3379</v>
      </c>
      <c r="L1426" s="1" t="s">
        <v>128</v>
      </c>
      <c r="M1426" s="1" t="s">
        <v>47</v>
      </c>
      <c r="N1426" s="1" t="s">
        <v>270</v>
      </c>
      <c r="O1426" s="1" t="s">
        <v>115</v>
      </c>
      <c r="P1426" s="1" t="s">
        <v>199</v>
      </c>
      <c r="Q1426" s="1" t="s">
        <v>350</v>
      </c>
      <c r="R1426" s="1" t="s">
        <v>48</v>
      </c>
      <c r="S1426" s="1" t="s">
        <v>79</v>
      </c>
      <c r="T1426" s="1" t="s">
        <v>325</v>
      </c>
      <c r="U1426" s="2" t="d">
        <v>2019-09-30T17:12:00.0000000419095125</v>
      </c>
      <c r="V1426">
        <v>70</v>
      </c>
      <c r="W1426">
        <v>70</v>
      </c>
      <c r="X1426">
        <v>40</v>
      </c>
      <c r="Y1426">
        <v>24.58</v>
      </c>
      <c r="Z1426">
        <v>10</v>
      </c>
      <c r="AA1426" s="1" t="s">
        <v>56</v>
      </c>
      <c r="AB1426">
        <v>7</v>
      </c>
      <c r="AC1426">
        <v>0</v>
      </c>
      <c r="AD1426" s="1" t="s">
        <v>50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s="1" t="s">
        <v>51</v>
      </c>
      <c r="AS1426" s="1" t="s">
        <v>51</v>
      </c>
      <c r="AT1426" s="1" t="s">
        <v>51</v>
      </c>
      <c r="AU1426" s="1" t="s">
        <v>51</v>
      </c>
    </row>
    <row r="1427" spans="1:47" x14ac:dyDescent="0.25">
      <c r="A1427" s="1" t="s">
        <v>5439</v>
      </c>
      <c r="B1427">
        <v>3</v>
      </c>
      <c r="C1427" s="2" t="d">
        <v>2019-09-30T17:17:58.99999972432851825</v>
      </c>
      <c r="D1427" s="2" t="d">
        <v>2019-09-30T17:46:20.00000005122274275</v>
      </c>
      <c r="E1427">
        <v>39.745928999999997</v>
      </c>
      <c r="F1427">
        <v>-105.39765</v>
      </c>
      <c r="G1427">
        <v>39.754440000000002</v>
      </c>
      <c r="H1427">
        <v>-105.237031</v>
      </c>
      <c r="I1427">
        <v>8.5530000000000008</v>
      </c>
      <c r="J1427" s="1" t="s">
        <v>5440</v>
      </c>
      <c r="L1427" s="1" t="s">
        <v>128</v>
      </c>
      <c r="M1427" s="1" t="s">
        <v>47</v>
      </c>
      <c r="N1427" s="1" t="s">
        <v>507</v>
      </c>
      <c r="O1427" s="1" t="s">
        <v>115</v>
      </c>
      <c r="P1427" s="1" t="s">
        <v>199</v>
      </c>
      <c r="Q1427" s="1" t="s">
        <v>508</v>
      </c>
      <c r="R1427" s="1" t="s">
        <v>48</v>
      </c>
      <c r="S1427" s="1" t="s">
        <v>79</v>
      </c>
      <c r="T1427" s="1" t="s">
        <v>340</v>
      </c>
      <c r="U1427" s="2" t="d">
        <v>2019-09-30T16:53:00.000000097788870375</v>
      </c>
      <c r="V1427">
        <v>64</v>
      </c>
      <c r="W1427">
        <v>64</v>
      </c>
      <c r="X1427">
        <v>9</v>
      </c>
      <c r="Y1427">
        <v>20.73</v>
      </c>
      <c r="Z1427">
        <v>9</v>
      </c>
      <c r="AA1427" s="1" t="s">
        <v>68</v>
      </c>
      <c r="AB1427">
        <v>23</v>
      </c>
      <c r="AC1427">
        <v>0</v>
      </c>
      <c r="AD1427" s="1" t="s">
        <v>1209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s="1" t="s">
        <v>51</v>
      </c>
      <c r="AS1427" s="1" t="s">
        <v>51</v>
      </c>
      <c r="AT1427" s="1" t="s">
        <v>51</v>
      </c>
      <c r="AU1427" s="1" t="s">
        <v>51</v>
      </c>
    </row>
    <row r="1428" spans="1:47" x14ac:dyDescent="0.25">
      <c r="A1428" s="1" t="s">
        <v>5565</v>
      </c>
      <c r="B1428">
        <v>4</v>
      </c>
      <c r="C1428" s="2" t="d">
        <v>2019-09-30T18:00:41.999999759718775650</v>
      </c>
      <c r="D1428" s="2" t="d">
        <v>2019-09-30T18:28:37.00000029522925650</v>
      </c>
      <c r="E1428">
        <v>39.758949999999999</v>
      </c>
      <c r="F1428">
        <v>-105.00748</v>
      </c>
      <c r="G1428">
        <v>39.760840000000002</v>
      </c>
      <c r="H1428">
        <v>-105.00411</v>
      </c>
      <c r="I1428">
        <v>0.222</v>
      </c>
      <c r="J1428" s="1" t="s">
        <v>5566</v>
      </c>
      <c r="L1428" s="1" t="s">
        <v>266</v>
      </c>
      <c r="M1428" s="1" t="s">
        <v>47</v>
      </c>
      <c r="N1428" s="1" t="s">
        <v>131</v>
      </c>
      <c r="O1428" s="1" t="s">
        <v>131</v>
      </c>
      <c r="P1428" s="1" t="s">
        <v>199</v>
      </c>
      <c r="Q1428" s="1" t="s">
        <v>248</v>
      </c>
      <c r="R1428" s="1" t="s">
        <v>48</v>
      </c>
      <c r="S1428" s="1" t="s">
        <v>79</v>
      </c>
      <c r="T1428" s="1" t="s">
        <v>206</v>
      </c>
      <c r="U1428" s="2" t="d">
        <v>2019-09-30T17:45:00.00000020954757600</v>
      </c>
      <c r="V1428">
        <v>70</v>
      </c>
      <c r="W1428">
        <v>70</v>
      </c>
      <c r="X1428">
        <v>40</v>
      </c>
      <c r="Y1428">
        <v>24.28</v>
      </c>
      <c r="Z1428">
        <v>35</v>
      </c>
      <c r="AA1428" s="1" t="s">
        <v>65</v>
      </c>
      <c r="AB1428">
        <v>14</v>
      </c>
      <c r="AC1428">
        <v>0</v>
      </c>
      <c r="AD1428" s="1" t="s">
        <v>1068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1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s="1" t="s">
        <v>51</v>
      </c>
      <c r="AS1428" s="1" t="s">
        <v>51</v>
      </c>
      <c r="AT1428" s="1" t="s">
        <v>51</v>
      </c>
      <c r="AU1428" s="1" t="s">
        <v>51</v>
      </c>
    </row>
    <row r="1429" spans="1:47" x14ac:dyDescent="0.25">
      <c r="A1429" s="1" t="s">
        <v>1573</v>
      </c>
      <c r="B1429">
        <v>4</v>
      </c>
      <c r="C1429" s="2" t="d">
        <v>2019-10-01T03:24:42.00000005308538475</v>
      </c>
      <c r="D1429" s="2" t="d">
        <v>2019-10-01T03:53:43.00000030081718925</v>
      </c>
      <c r="E1429">
        <v>39.70402</v>
      </c>
      <c r="F1429">
        <v>-105.34186</v>
      </c>
      <c r="G1429">
        <v>39.715560000000004</v>
      </c>
      <c r="H1429">
        <v>-105.39164</v>
      </c>
      <c r="I1429">
        <v>2.7629999999999999</v>
      </c>
      <c r="J1429" s="1" t="s">
        <v>1574</v>
      </c>
      <c r="L1429" s="1" t="s">
        <v>137</v>
      </c>
      <c r="M1429" s="1" t="s">
        <v>47</v>
      </c>
      <c r="N1429" s="1" t="s">
        <v>507</v>
      </c>
      <c r="O1429" s="1" t="s">
        <v>115</v>
      </c>
      <c r="P1429" s="1" t="s">
        <v>199</v>
      </c>
      <c r="Q1429" s="1" t="s">
        <v>508</v>
      </c>
      <c r="R1429" s="1" t="s">
        <v>48</v>
      </c>
      <c r="S1429" s="1" t="s">
        <v>79</v>
      </c>
      <c r="T1429" s="1" t="s">
        <v>340</v>
      </c>
      <c r="U1429" s="2" t="d">
        <v>2019-10-01T03:53:00.00000030733644975</v>
      </c>
      <c r="V1429">
        <v>49</v>
      </c>
      <c r="W1429">
        <v>44</v>
      </c>
      <c r="X1429">
        <v>22</v>
      </c>
      <c r="Y1429">
        <v>20.73</v>
      </c>
      <c r="Z1429">
        <v>10</v>
      </c>
      <c r="AA1429" s="1" t="s">
        <v>68</v>
      </c>
      <c r="AB1429">
        <v>12</v>
      </c>
      <c r="AC1429">
        <v>0</v>
      </c>
      <c r="AD1429" s="1" t="s">
        <v>1068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s="1" t="s">
        <v>53</v>
      </c>
      <c r="AS1429" s="1" t="s">
        <v>53</v>
      </c>
      <c r="AT1429" s="1" t="s">
        <v>53</v>
      </c>
      <c r="AU1429" s="1" t="s">
        <v>53</v>
      </c>
    </row>
    <row r="1430" spans="1:47" x14ac:dyDescent="0.25">
      <c r="A1430" s="1" t="s">
        <v>5943</v>
      </c>
      <c r="B1430">
        <v>4</v>
      </c>
      <c r="C1430" s="2" t="d">
        <v>2019-10-01T05:43:29.99999991618096825</v>
      </c>
      <c r="D1430" s="2" t="d">
        <v>2019-10-01T06:13:03.00000010058283675</v>
      </c>
      <c r="E1430">
        <v>39.738329999999998</v>
      </c>
      <c r="F1430">
        <v>-104.42928000000001</v>
      </c>
      <c r="G1430">
        <v>39.738379999999999</v>
      </c>
      <c r="H1430">
        <v>-104.43722</v>
      </c>
      <c r="I1430">
        <v>0.42199999999999999</v>
      </c>
      <c r="J1430" s="1" t="s">
        <v>5944</v>
      </c>
      <c r="L1430" s="1" t="s">
        <v>167</v>
      </c>
      <c r="M1430" s="1" t="s">
        <v>47</v>
      </c>
      <c r="N1430" s="1" t="s">
        <v>788</v>
      </c>
      <c r="O1430" s="1" t="s">
        <v>147</v>
      </c>
      <c r="P1430" s="1" t="s">
        <v>199</v>
      </c>
      <c r="Q1430" s="1" t="s">
        <v>789</v>
      </c>
      <c r="R1430" s="1" t="s">
        <v>48</v>
      </c>
      <c r="S1430" s="1" t="s">
        <v>79</v>
      </c>
      <c r="T1430" s="1" t="s">
        <v>790</v>
      </c>
      <c r="U1430" s="2" t="d">
        <v>2019-10-01T05:48:00.00000016763806350</v>
      </c>
      <c r="V1430">
        <v>49</v>
      </c>
      <c r="W1430">
        <v>44</v>
      </c>
      <c r="X1430">
        <v>95</v>
      </c>
      <c r="Y1430">
        <v>24.48</v>
      </c>
      <c r="Z1430">
        <v>3</v>
      </c>
      <c r="AA1430" s="1" t="s">
        <v>60</v>
      </c>
      <c r="AB1430">
        <v>12</v>
      </c>
      <c r="AC1430">
        <v>0</v>
      </c>
      <c r="AD1430" s="1" t="s">
        <v>966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s="1" t="s">
        <v>53</v>
      </c>
      <c r="AS1430" s="1" t="s">
        <v>53</v>
      </c>
      <c r="AT1430" s="1" t="s">
        <v>53</v>
      </c>
      <c r="AU1430" s="1" t="s">
        <v>51</v>
      </c>
    </row>
    <row r="1431" spans="1:47" x14ac:dyDescent="0.25">
      <c r="A1431" s="1" t="s">
        <v>9144</v>
      </c>
      <c r="B1431">
        <v>2</v>
      </c>
      <c r="C1431" s="2" t="d">
        <v>2019-10-01T05:45:41.99999996926635300</v>
      </c>
      <c r="D1431" s="2" t="d">
        <v>2019-10-01T06:14:59.00000018533318950</v>
      </c>
      <c r="E1431">
        <v>39.909570000000002</v>
      </c>
      <c r="F1431">
        <v>-104.9906</v>
      </c>
      <c r="G1431">
        <v>39.918570000000003</v>
      </c>
      <c r="H1431">
        <v>-104.98788999999999</v>
      </c>
      <c r="I1431">
        <v>0.63800000000000001</v>
      </c>
      <c r="J1431" s="1" t="s">
        <v>3997</v>
      </c>
      <c r="L1431" s="1" t="s">
        <v>266</v>
      </c>
      <c r="M1431" s="1" t="s">
        <v>47</v>
      </c>
      <c r="N1431" s="1" t="s">
        <v>131</v>
      </c>
      <c r="O1431" s="1" t="s">
        <v>147</v>
      </c>
      <c r="P1431" s="1" t="s">
        <v>199</v>
      </c>
      <c r="Q1431" s="1" t="s">
        <v>440</v>
      </c>
      <c r="R1431" s="1" t="s">
        <v>48</v>
      </c>
      <c r="S1431" s="1" t="s">
        <v>79</v>
      </c>
      <c r="T1431" s="1" t="s">
        <v>206</v>
      </c>
      <c r="U1431" s="2" t="d">
        <v>2019-10-01T05:46:59.99999997206032275</v>
      </c>
      <c r="V1431">
        <v>50</v>
      </c>
      <c r="W1431">
        <v>50</v>
      </c>
      <c r="X1431">
        <v>100</v>
      </c>
      <c r="Y1431">
        <v>24.34</v>
      </c>
      <c r="Z1431">
        <v>1</v>
      </c>
      <c r="AA1431" s="1" t="s">
        <v>8970</v>
      </c>
      <c r="AB1431">
        <v>0</v>
      </c>
      <c r="AC1431">
        <v>0</v>
      </c>
      <c r="AD1431" s="1" t="s">
        <v>1214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s="1" t="s">
        <v>53</v>
      </c>
      <c r="AS1431" s="1" t="s">
        <v>53</v>
      </c>
      <c r="AT1431" s="1" t="s">
        <v>53</v>
      </c>
      <c r="AU1431" s="1" t="s">
        <v>51</v>
      </c>
    </row>
    <row r="1432" spans="1:47" x14ac:dyDescent="0.25">
      <c r="A1432" s="1" t="s">
        <v>7527</v>
      </c>
      <c r="B1432">
        <v>3</v>
      </c>
      <c r="C1432" s="2" t="d">
        <v>2019-10-01T16:01:49.00000012479722325</v>
      </c>
      <c r="D1432" s="2" t="d">
        <v>2019-10-01T16:30:49.000000138767063900</v>
      </c>
      <c r="E1432">
        <v>39.663184999999999</v>
      </c>
      <c r="F1432">
        <v>-105.355063</v>
      </c>
      <c r="G1432">
        <v>39.671342000000003</v>
      </c>
      <c r="H1432">
        <v>-105.36052100000001</v>
      </c>
      <c r="I1432">
        <v>0.63400000000000001</v>
      </c>
      <c r="J1432" s="1" t="s">
        <v>7528</v>
      </c>
      <c r="K1432">
        <v>31298</v>
      </c>
      <c r="L1432" s="1" t="s">
        <v>7529</v>
      </c>
      <c r="M1432" s="1" t="s">
        <v>97</v>
      </c>
      <c r="N1432" s="1" t="s">
        <v>507</v>
      </c>
      <c r="O1432" s="1" t="s">
        <v>115</v>
      </c>
      <c r="P1432" s="1" t="s">
        <v>199</v>
      </c>
      <c r="Q1432" s="1" t="s">
        <v>7530</v>
      </c>
      <c r="R1432" s="1" t="s">
        <v>48</v>
      </c>
      <c r="S1432" s="1" t="s">
        <v>79</v>
      </c>
      <c r="T1432" s="1" t="s">
        <v>340</v>
      </c>
      <c r="U1432" s="2" t="d">
        <v>2019-10-01T15:53:00.00000030733644975</v>
      </c>
      <c r="V1432">
        <v>63</v>
      </c>
      <c r="W1432">
        <v>63</v>
      </c>
      <c r="X1432">
        <v>10</v>
      </c>
      <c r="Y1432">
        <v>20.71</v>
      </c>
      <c r="Z1432">
        <v>10</v>
      </c>
      <c r="AA1432" s="1" t="s">
        <v>72</v>
      </c>
      <c r="AB1432">
        <v>21</v>
      </c>
      <c r="AC1432">
        <v>0</v>
      </c>
      <c r="AD1432" s="1" t="s">
        <v>1209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1</v>
      </c>
      <c r="AQ1432" t="b">
        <v>0</v>
      </c>
      <c r="AR1432" s="1" t="s">
        <v>51</v>
      </c>
      <c r="AS1432" s="1" t="s">
        <v>51</v>
      </c>
      <c r="AT1432" s="1" t="s">
        <v>51</v>
      </c>
      <c r="AU1432" s="1" t="s">
        <v>51</v>
      </c>
    </row>
    <row r="1433" spans="1:47" x14ac:dyDescent="0.25">
      <c r="A1433" s="1" t="s">
        <v>2747</v>
      </c>
      <c r="B1433">
        <v>3</v>
      </c>
      <c r="C1433" s="2" t="d">
        <v>2019-10-01T22:50:33.99999991524964725</v>
      </c>
      <c r="D1433" s="2" t="d">
        <v>2019-10-01T23:19:32.9999996954575200</v>
      </c>
      <c r="E1433">
        <v>38.811149999999998</v>
      </c>
      <c r="F1433">
        <v>-104.81059999999999</v>
      </c>
      <c r="G1433">
        <v>38.809399999999997</v>
      </c>
      <c r="H1433">
        <v>-104.80816</v>
      </c>
      <c r="I1433">
        <v>0.17899999999999999</v>
      </c>
      <c r="J1433" s="1" t="s">
        <v>2748</v>
      </c>
      <c r="L1433" s="1" t="s">
        <v>196</v>
      </c>
      <c r="M1433" s="1" t="s">
        <v>47</v>
      </c>
      <c r="N1433" s="1" t="s">
        <v>233</v>
      </c>
      <c r="O1433" s="1" t="s">
        <v>194</v>
      </c>
      <c r="P1433" s="1" t="s">
        <v>199</v>
      </c>
      <c r="Q1433" s="1" t="s">
        <v>249</v>
      </c>
      <c r="R1433" s="1" t="s">
        <v>48</v>
      </c>
      <c r="S1433" s="1" t="s">
        <v>79</v>
      </c>
      <c r="T1433" s="1" t="s">
        <v>250</v>
      </c>
      <c r="U1433" s="2" t="d">
        <v>2019-10-01T22:54:00.00000029336660775</v>
      </c>
      <c r="V1433">
        <v>53</v>
      </c>
      <c r="W1433">
        <v>53</v>
      </c>
      <c r="X1433">
        <v>69</v>
      </c>
      <c r="Y1433">
        <v>23.89</v>
      </c>
      <c r="Z1433">
        <v>10</v>
      </c>
      <c r="AA1433" s="1" t="s">
        <v>59</v>
      </c>
      <c r="AB1433">
        <v>10</v>
      </c>
      <c r="AC1433">
        <v>0</v>
      </c>
      <c r="AD1433" s="1" t="s">
        <v>966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s="1" t="s">
        <v>53</v>
      </c>
      <c r="AS1433" s="1" t="s">
        <v>53</v>
      </c>
      <c r="AT1433" s="1" t="s">
        <v>53</v>
      </c>
      <c r="AU1433" s="1" t="s">
        <v>53</v>
      </c>
    </row>
    <row r="1434" spans="1:47" x14ac:dyDescent="0.25">
      <c r="A1434" s="1" t="s">
        <v>7339</v>
      </c>
      <c r="B1434">
        <v>4</v>
      </c>
      <c r="C1434" s="2" t="d">
        <v>2019-10-01T23:55:48.99999978952109625</v>
      </c>
      <c r="D1434" s="2" t="d">
        <v>2019-10-02T00:25:25.00000004656613100</v>
      </c>
      <c r="E1434">
        <v>37.572237999999999</v>
      </c>
      <c r="F1434">
        <v>-105.165237</v>
      </c>
      <c r="G1434">
        <v>37.602840999999998</v>
      </c>
      <c r="H1434">
        <v>-105.23026400000001</v>
      </c>
      <c r="I1434">
        <v>4.141</v>
      </c>
      <c r="J1434" s="1" t="s">
        <v>7340</v>
      </c>
      <c r="K1434">
        <v>3500</v>
      </c>
      <c r="L1434" s="1" t="s">
        <v>6667</v>
      </c>
      <c r="M1434" s="1" t="s">
        <v>47</v>
      </c>
      <c r="N1434" s="1" t="s">
        <v>7341</v>
      </c>
      <c r="O1434" s="1" t="s">
        <v>515</v>
      </c>
      <c r="P1434" s="1" t="s">
        <v>199</v>
      </c>
      <c r="Q1434" s="1" t="s">
        <v>7342</v>
      </c>
      <c r="R1434" s="1" t="s">
        <v>48</v>
      </c>
      <c r="S1434" s="1" t="s">
        <v>79</v>
      </c>
      <c r="T1434" s="1" t="s">
        <v>517</v>
      </c>
      <c r="U1434" s="2" t="d">
        <v>2019-10-01T23:52:59.99999988824129100</v>
      </c>
      <c r="V1434">
        <v>46</v>
      </c>
      <c r="W1434">
        <v>43</v>
      </c>
      <c r="X1434">
        <v>53</v>
      </c>
      <c r="Y1434">
        <v>20.6</v>
      </c>
      <c r="Z1434">
        <v>10</v>
      </c>
      <c r="AA1434" s="1" t="s">
        <v>72</v>
      </c>
      <c r="AB1434">
        <v>7</v>
      </c>
      <c r="AC1434">
        <v>0</v>
      </c>
      <c r="AD1434" s="1" t="s">
        <v>966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s="1" t="s">
        <v>53</v>
      </c>
      <c r="AS1434" s="1" t="s">
        <v>53</v>
      </c>
      <c r="AT1434" s="1" t="s">
        <v>53</v>
      </c>
      <c r="AU1434" s="1" t="s">
        <v>53</v>
      </c>
    </row>
    <row r="1435" spans="1:47" x14ac:dyDescent="0.25">
      <c r="A1435" s="1" t="s">
        <v>2749</v>
      </c>
      <c r="B1435">
        <v>4</v>
      </c>
      <c r="C1435" s="2" t="d">
        <v>2019-10-01T23:55:48.99999978952109625</v>
      </c>
      <c r="D1435" s="2" t="d">
        <v>2019-10-02T00:25:25.00000004656613100</v>
      </c>
      <c r="E1435">
        <v>37.602840999999998</v>
      </c>
      <c r="F1435">
        <v>-105.23026400000001</v>
      </c>
      <c r="G1435">
        <v>37.572237999999999</v>
      </c>
      <c r="H1435">
        <v>-105.165237</v>
      </c>
      <c r="I1435">
        <v>4.141</v>
      </c>
      <c r="J1435" s="1" t="s">
        <v>2750</v>
      </c>
      <c r="L1435" s="1" t="s">
        <v>2751</v>
      </c>
      <c r="M1435" s="1" t="s">
        <v>47</v>
      </c>
      <c r="N1435" s="1" t="s">
        <v>1355</v>
      </c>
      <c r="O1435" s="1" t="s">
        <v>1356</v>
      </c>
      <c r="P1435" s="1" t="s">
        <v>199</v>
      </c>
      <c r="Q1435" s="1" t="s">
        <v>1357</v>
      </c>
      <c r="R1435" s="1" t="s">
        <v>48</v>
      </c>
      <c r="S1435" s="1" t="s">
        <v>79</v>
      </c>
      <c r="T1435" s="1" t="s">
        <v>517</v>
      </c>
      <c r="U1435" s="2" t="d">
        <v>2019-10-01T23:52:59.99999988824129100</v>
      </c>
      <c r="V1435">
        <v>46</v>
      </c>
      <c r="W1435">
        <v>43</v>
      </c>
      <c r="X1435">
        <v>53</v>
      </c>
      <c r="Y1435">
        <v>20.6</v>
      </c>
      <c r="Z1435">
        <v>10</v>
      </c>
      <c r="AA1435" s="1" t="s">
        <v>72</v>
      </c>
      <c r="AB1435">
        <v>7</v>
      </c>
      <c r="AC1435">
        <v>0</v>
      </c>
      <c r="AD1435" s="1" t="s">
        <v>966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s="1" t="s">
        <v>53</v>
      </c>
      <c r="AS1435" s="1" t="s">
        <v>53</v>
      </c>
      <c r="AT1435" s="1" t="s">
        <v>53</v>
      </c>
      <c r="AU1435" s="1" t="s">
        <v>53</v>
      </c>
    </row>
    <row r="1436" spans="1:47" x14ac:dyDescent="0.25">
      <c r="A1436" s="1" t="s">
        <v>5358</v>
      </c>
      <c r="B1436">
        <v>3</v>
      </c>
      <c r="C1436" s="2" t="d">
        <v>2019-10-02T03:52:49.00000025052577425</v>
      </c>
      <c r="D1436" s="2" t="d">
        <v>2019-10-02T04:22:26.99999971780925775</v>
      </c>
      <c r="E1436">
        <v>38.785277999999998</v>
      </c>
      <c r="F1436">
        <v>-104.78968</v>
      </c>
      <c r="G1436">
        <v>38.788271000000002</v>
      </c>
      <c r="H1436">
        <v>-104.79221099999999</v>
      </c>
      <c r="I1436">
        <v>0.248</v>
      </c>
      <c r="J1436" s="1" t="s">
        <v>979</v>
      </c>
      <c r="L1436" s="1" t="s">
        <v>195</v>
      </c>
      <c r="M1436" s="1" t="s">
        <v>47</v>
      </c>
      <c r="N1436" s="1" t="s">
        <v>233</v>
      </c>
      <c r="O1436" s="1" t="s">
        <v>194</v>
      </c>
      <c r="P1436" s="1" t="s">
        <v>199</v>
      </c>
      <c r="Q1436" s="1" t="s">
        <v>249</v>
      </c>
      <c r="R1436" s="1" t="s">
        <v>48</v>
      </c>
      <c r="S1436" s="1" t="s">
        <v>79</v>
      </c>
      <c r="T1436" s="1" t="s">
        <v>250</v>
      </c>
      <c r="U1436" s="2" t="d">
        <v>2019-10-02T03:53:59.99999987427145575</v>
      </c>
      <c r="V1436">
        <v>47</v>
      </c>
      <c r="W1436">
        <v>44</v>
      </c>
      <c r="X1436">
        <v>90</v>
      </c>
      <c r="Y1436">
        <v>23.9</v>
      </c>
      <c r="Z1436">
        <v>3</v>
      </c>
      <c r="AA1436" s="1" t="s">
        <v>60</v>
      </c>
      <c r="AB1436">
        <v>6</v>
      </c>
      <c r="AC1436">
        <v>0</v>
      </c>
      <c r="AD1436" s="1" t="s">
        <v>1214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s="1" t="s">
        <v>53</v>
      </c>
      <c r="AS1436" s="1" t="s">
        <v>53</v>
      </c>
      <c r="AT1436" s="1" t="s">
        <v>53</v>
      </c>
      <c r="AU1436" s="1" t="s">
        <v>53</v>
      </c>
    </row>
    <row r="1437" spans="1:47" x14ac:dyDescent="0.25">
      <c r="A1437" s="1" t="s">
        <v>5397</v>
      </c>
      <c r="B1437">
        <v>3</v>
      </c>
      <c r="C1437" s="2" t="d">
        <v>2019-10-02T06:43:06.99999998789280675</v>
      </c>
      <c r="D1437" s="2" t="d">
        <v>2019-10-02T07:08:27.000000122934579900</v>
      </c>
      <c r="E1437">
        <v>39.825116999999999</v>
      </c>
      <c r="F1437">
        <v>-104.966714</v>
      </c>
      <c r="G1437">
        <v>39.822831000000001</v>
      </c>
      <c r="H1437">
        <v>-104.963311</v>
      </c>
      <c r="I1437">
        <v>0.24</v>
      </c>
      <c r="J1437" s="1" t="s">
        <v>150</v>
      </c>
      <c r="L1437" s="1" t="s">
        <v>166</v>
      </c>
      <c r="M1437" s="1" t="s">
        <v>47</v>
      </c>
      <c r="N1437" s="1" t="s">
        <v>131</v>
      </c>
      <c r="O1437" s="1" t="s">
        <v>147</v>
      </c>
      <c r="P1437" s="1" t="s">
        <v>199</v>
      </c>
      <c r="Q1437" s="1" t="s">
        <v>205</v>
      </c>
      <c r="R1437" s="1" t="s">
        <v>48</v>
      </c>
      <c r="S1437" s="1" t="s">
        <v>79</v>
      </c>
      <c r="T1437" s="1" t="s">
        <v>206</v>
      </c>
      <c r="U1437" s="2" t="d">
        <v>2019-10-02T06:45:00.000</v>
      </c>
      <c r="V1437">
        <v>41</v>
      </c>
      <c r="W1437">
        <v>38</v>
      </c>
      <c r="X1437">
        <v>100</v>
      </c>
      <c r="Y1437">
        <v>24.38</v>
      </c>
      <c r="Z1437">
        <v>0.5</v>
      </c>
      <c r="AA1437" s="1" t="s">
        <v>62</v>
      </c>
      <c r="AB1437">
        <v>5</v>
      </c>
      <c r="AC1437">
        <v>0</v>
      </c>
      <c r="AD1437" s="1" t="s">
        <v>1269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s="1" t="s">
        <v>53</v>
      </c>
      <c r="AS1437" s="1" t="s">
        <v>51</v>
      </c>
      <c r="AT1437" s="1" t="s">
        <v>51</v>
      </c>
      <c r="AU1437" s="1" t="s">
        <v>51</v>
      </c>
    </row>
    <row r="1438" spans="1:47" x14ac:dyDescent="0.25">
      <c r="A1438" s="1" t="s">
        <v>5441</v>
      </c>
      <c r="B1438">
        <v>3</v>
      </c>
      <c r="C1438" s="2" t="d">
        <v>2019-10-02T07:50:38.00000022165477600</v>
      </c>
      <c r="D1438" s="2" t="d">
        <v>2019-10-02T08:20:24.00000030174851700</v>
      </c>
      <c r="E1438">
        <v>38.584983000000001</v>
      </c>
      <c r="F1438">
        <v>-104.668482</v>
      </c>
      <c r="G1438">
        <v>38.578361999999998</v>
      </c>
      <c r="H1438">
        <v>-104.66306299999999</v>
      </c>
      <c r="I1438">
        <v>0.54300000000000004</v>
      </c>
      <c r="J1438" s="1" t="s">
        <v>531</v>
      </c>
      <c r="L1438" s="1" t="s">
        <v>196</v>
      </c>
      <c r="M1438" s="1" t="s">
        <v>47</v>
      </c>
      <c r="N1438" s="1" t="s">
        <v>328</v>
      </c>
      <c r="O1438" s="1" t="s">
        <v>194</v>
      </c>
      <c r="P1438" s="1" t="s">
        <v>199</v>
      </c>
      <c r="Q1438" s="1" t="s">
        <v>329</v>
      </c>
      <c r="R1438" s="1" t="s">
        <v>48</v>
      </c>
      <c r="S1438" s="1" t="s">
        <v>79</v>
      </c>
      <c r="T1438" s="1" t="s">
        <v>269</v>
      </c>
      <c r="U1438" s="2" t="d">
        <v>2019-10-02T07:44:59.99999979045242400</v>
      </c>
      <c r="V1438">
        <v>46</v>
      </c>
      <c r="W1438">
        <v>41</v>
      </c>
      <c r="X1438">
        <v>93</v>
      </c>
      <c r="Y1438">
        <v>24.21</v>
      </c>
      <c r="Z1438">
        <v>0.88</v>
      </c>
      <c r="AA1438" s="1" t="s">
        <v>66</v>
      </c>
      <c r="AB1438">
        <v>12</v>
      </c>
      <c r="AC1438">
        <v>0</v>
      </c>
      <c r="AD1438" s="1" t="s">
        <v>1269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s="1" t="s">
        <v>51</v>
      </c>
      <c r="AS1438" s="1" t="s">
        <v>51</v>
      </c>
      <c r="AT1438" s="1" t="s">
        <v>51</v>
      </c>
      <c r="AU1438" s="1" t="s">
        <v>51</v>
      </c>
    </row>
    <row r="1439" spans="1:47" x14ac:dyDescent="0.25">
      <c r="A1439" s="1" t="s">
        <v>5442</v>
      </c>
      <c r="B1439">
        <v>3</v>
      </c>
      <c r="C1439" s="2" t="d">
        <v>2019-10-02T07:10:53.00000030547380775</v>
      </c>
      <c r="D1439" s="2" t="d">
        <v>2019-10-02T07:40:27.99999970011413175</v>
      </c>
      <c r="E1439">
        <v>39.987659999999998</v>
      </c>
      <c r="F1439">
        <v>-105.23703999999999</v>
      </c>
      <c r="G1439">
        <v>39.987332000000002</v>
      </c>
      <c r="H1439">
        <v>-105.236395</v>
      </c>
      <c r="I1439">
        <v>4.1000000000000002E-2</v>
      </c>
      <c r="J1439" s="1" t="s">
        <v>323</v>
      </c>
      <c r="L1439" s="1" t="s">
        <v>244</v>
      </c>
      <c r="M1439" s="1" t="s">
        <v>47</v>
      </c>
      <c r="N1439" s="1" t="s">
        <v>256</v>
      </c>
      <c r="O1439" s="1" t="s">
        <v>256</v>
      </c>
      <c r="P1439" s="1" t="s">
        <v>199</v>
      </c>
      <c r="Q1439" s="1" t="s">
        <v>324</v>
      </c>
      <c r="R1439" s="1" t="s">
        <v>48</v>
      </c>
      <c r="S1439" s="1" t="s">
        <v>79</v>
      </c>
      <c r="T1439" s="1" t="s">
        <v>325</v>
      </c>
      <c r="U1439" s="2" t="d">
        <v>2019-10-02T07:12:00.00000025145709525</v>
      </c>
      <c r="V1439">
        <v>41</v>
      </c>
      <c r="W1439">
        <v>41</v>
      </c>
      <c r="X1439">
        <v>100</v>
      </c>
      <c r="Y1439">
        <v>24.71</v>
      </c>
      <c r="Z1439">
        <v>1</v>
      </c>
      <c r="AA1439" s="1" t="s">
        <v>59</v>
      </c>
      <c r="AB1439">
        <v>3</v>
      </c>
      <c r="AC1439">
        <v>0</v>
      </c>
      <c r="AD1439" s="1" t="s">
        <v>1269</v>
      </c>
      <c r="AE1439" t="b">
        <v>0</v>
      </c>
      <c r="AF1439" t="b">
        <v>0</v>
      </c>
      <c r="AG1439" t="b">
        <v>0</v>
      </c>
      <c r="AH1439" t="b">
        <v>0</v>
      </c>
      <c r="AI1439" t="b">
        <v>1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s="1" t="s">
        <v>51</v>
      </c>
      <c r="AS1439" s="1" t="s">
        <v>51</v>
      </c>
      <c r="AT1439" s="1" t="s">
        <v>51</v>
      </c>
      <c r="AU1439" s="1" t="s">
        <v>51</v>
      </c>
    </row>
    <row r="1440" spans="1:47" x14ac:dyDescent="0.25">
      <c r="A1440" s="1" t="s">
        <v>5443</v>
      </c>
      <c r="B1440">
        <v>3</v>
      </c>
      <c r="C1440" s="2" t="d">
        <v>2019-10-02T07:31:08.00000017974525675</v>
      </c>
      <c r="D1440" s="2" t="d">
        <v>2019-10-02T08:00:30.00000030733644975</v>
      </c>
      <c r="E1440">
        <v>40.559381000000002</v>
      </c>
      <c r="F1440">
        <v>-105.001115</v>
      </c>
      <c r="G1440">
        <v>40.563029999999998</v>
      </c>
      <c r="H1440">
        <v>-105.00124</v>
      </c>
      <c r="I1440">
        <v>0.252</v>
      </c>
      <c r="J1440" s="1" t="s">
        <v>984</v>
      </c>
      <c r="L1440" s="1" t="s">
        <v>195</v>
      </c>
      <c r="M1440" s="1" t="s">
        <v>47</v>
      </c>
      <c r="N1440" s="1" t="s">
        <v>228</v>
      </c>
      <c r="O1440" s="1" t="s">
        <v>229</v>
      </c>
      <c r="P1440" s="1" t="s">
        <v>199</v>
      </c>
      <c r="Q1440" s="1" t="s">
        <v>301</v>
      </c>
      <c r="R1440" s="1" t="s">
        <v>48</v>
      </c>
      <c r="S1440" s="1" t="s">
        <v>79</v>
      </c>
      <c r="T1440" s="1" t="s">
        <v>231</v>
      </c>
      <c r="U1440" s="2" t="d">
        <v>2019-10-02T07:56:00.00000005587935450</v>
      </c>
      <c r="V1440">
        <v>40</v>
      </c>
      <c r="W1440">
        <v>36</v>
      </c>
      <c r="X1440">
        <v>100</v>
      </c>
      <c r="Y1440">
        <v>25.03</v>
      </c>
      <c r="Z1440">
        <v>2</v>
      </c>
      <c r="AA1440" s="1" t="s">
        <v>60</v>
      </c>
      <c r="AB1440">
        <v>6</v>
      </c>
      <c r="AC1440">
        <v>0</v>
      </c>
      <c r="AD1440" s="1" t="s">
        <v>1269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s="1" t="s">
        <v>51</v>
      </c>
      <c r="AS1440" s="1" t="s">
        <v>51</v>
      </c>
      <c r="AT1440" s="1" t="s">
        <v>51</v>
      </c>
      <c r="AU1440" s="1" t="s">
        <v>51</v>
      </c>
    </row>
    <row r="1441" spans="1:47" x14ac:dyDescent="0.25">
      <c r="A1441" s="1" t="s">
        <v>2752</v>
      </c>
      <c r="B1441">
        <v>3</v>
      </c>
      <c r="C1441" s="2" t="d">
        <v>2019-10-02T21:55:03.99999974761158375</v>
      </c>
      <c r="D1441" s="2" t="d">
        <v>2019-10-03T03:55:03.99999974761158375</v>
      </c>
      <c r="E1441">
        <v>39.630049999999997</v>
      </c>
      <c r="F1441">
        <v>-104.90501999999999</v>
      </c>
      <c r="G1441">
        <v>39.633532000000002</v>
      </c>
      <c r="H1441">
        <v>-104.906491</v>
      </c>
      <c r="I1441">
        <v>0.253</v>
      </c>
      <c r="J1441" s="1" t="s">
        <v>221</v>
      </c>
      <c r="L1441" s="1" t="s">
        <v>266</v>
      </c>
      <c r="M1441" s="1" t="s">
        <v>47</v>
      </c>
      <c r="N1441" s="1" t="s">
        <v>131</v>
      </c>
      <c r="O1441" s="1" t="s">
        <v>131</v>
      </c>
      <c r="P1441" s="1" t="s">
        <v>199</v>
      </c>
      <c r="Q1441" s="1" t="s">
        <v>415</v>
      </c>
      <c r="R1441" s="1" t="s">
        <v>48</v>
      </c>
      <c r="S1441" s="1" t="s">
        <v>79</v>
      </c>
      <c r="T1441" s="1" t="s">
        <v>201</v>
      </c>
      <c r="U1441" s="2" t="d">
        <v>2019-10-02T21:53:00.00000030733644975</v>
      </c>
      <c r="V1441">
        <v>51</v>
      </c>
      <c r="W1441">
        <v>51</v>
      </c>
      <c r="X1441">
        <v>66</v>
      </c>
      <c r="Y1441">
        <v>24.35</v>
      </c>
      <c r="Z1441">
        <v>10</v>
      </c>
      <c r="AA1441" s="1" t="s">
        <v>8970</v>
      </c>
      <c r="AB1441">
        <v>0</v>
      </c>
      <c r="AC1441">
        <v>0</v>
      </c>
      <c r="AD1441" s="1" t="s">
        <v>966</v>
      </c>
      <c r="AE1441" t="b">
        <v>0</v>
      </c>
      <c r="AF1441" t="b">
        <v>0</v>
      </c>
      <c r="AG1441" t="b">
        <v>0</v>
      </c>
      <c r="AH1441" t="b">
        <v>0</v>
      </c>
      <c r="AI1441" t="b">
        <v>1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s="1" t="s">
        <v>53</v>
      </c>
      <c r="AS1441" s="1" t="s">
        <v>53</v>
      </c>
      <c r="AT1441" s="1" t="s">
        <v>53</v>
      </c>
      <c r="AU1441" s="1" t="s">
        <v>53</v>
      </c>
    </row>
    <row r="1442" spans="1:47" x14ac:dyDescent="0.25">
      <c r="A1442" s="1" t="s">
        <v>8451</v>
      </c>
      <c r="B1442">
        <v>3</v>
      </c>
      <c r="C1442" s="2" t="d">
        <v>2019-10-02T21:52:49.99999985564500200</v>
      </c>
      <c r="D1442" s="2" t="d">
        <v>2019-10-03T03:52:49.99999985564500200</v>
      </c>
      <c r="E1442">
        <v>37.236092999999997</v>
      </c>
      <c r="F1442">
        <v>-102.61543</v>
      </c>
      <c r="G1442">
        <v>37.223424999999999</v>
      </c>
      <c r="H1442">
        <v>-102.61542</v>
      </c>
      <c r="I1442">
        <v>0.875</v>
      </c>
      <c r="J1442" s="1" t="s">
        <v>8452</v>
      </c>
      <c r="K1442">
        <v>7229</v>
      </c>
      <c r="L1442" s="1" t="s">
        <v>6762</v>
      </c>
      <c r="M1442" s="1" t="s">
        <v>47</v>
      </c>
      <c r="N1442" s="1" t="s">
        <v>6317</v>
      </c>
      <c r="O1442" s="1" t="s">
        <v>5534</v>
      </c>
      <c r="P1442" s="1" t="s">
        <v>199</v>
      </c>
      <c r="Q1442" s="1" t="s">
        <v>8453</v>
      </c>
      <c r="R1442" s="1" t="s">
        <v>48</v>
      </c>
      <c r="S1442" s="1" t="s">
        <v>79</v>
      </c>
      <c r="T1442" s="1" t="s">
        <v>5536</v>
      </c>
      <c r="U1442" s="2" t="d">
        <v>2019-10-02T21:56:00.00000026542693050</v>
      </c>
      <c r="V1442">
        <v>50</v>
      </c>
      <c r="W1442">
        <v>50</v>
      </c>
      <c r="X1442">
        <v>100</v>
      </c>
      <c r="Y1442">
        <v>25.65</v>
      </c>
      <c r="AA1442" s="1" t="s">
        <v>60</v>
      </c>
      <c r="AB1442">
        <v>14</v>
      </c>
      <c r="AC1442">
        <v>0</v>
      </c>
      <c r="AD1442" s="1" t="s">
        <v>1068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s="1" t="s">
        <v>53</v>
      </c>
      <c r="AS1442" s="1" t="s">
        <v>53</v>
      </c>
      <c r="AT1442" s="1" t="s">
        <v>53</v>
      </c>
      <c r="AU1442" s="1" t="s">
        <v>53</v>
      </c>
    </row>
    <row r="1443" spans="1:47" x14ac:dyDescent="0.25">
      <c r="A1443" s="1" t="s">
        <v>5891</v>
      </c>
      <c r="B1443">
        <v>3</v>
      </c>
      <c r="C1443" s="2" t="d">
        <v>2019-10-02T08:39:18.99999970570206450</v>
      </c>
      <c r="D1443" s="2" t="d">
        <v>2019-10-02T09:06:45.99999998230487400</v>
      </c>
      <c r="E1443">
        <v>39.629510000000003</v>
      </c>
      <c r="F1443">
        <v>-104.90470999999999</v>
      </c>
      <c r="G1443">
        <v>39.637970000000003</v>
      </c>
      <c r="H1443">
        <v>-104.90944</v>
      </c>
      <c r="I1443">
        <v>0.63600000000000001</v>
      </c>
      <c r="J1443" s="1" t="s">
        <v>2086</v>
      </c>
      <c r="L1443" s="1" t="s">
        <v>266</v>
      </c>
      <c r="M1443" s="1" t="s">
        <v>47</v>
      </c>
      <c r="N1443" s="1" t="s">
        <v>131</v>
      </c>
      <c r="O1443" s="1" t="s">
        <v>131</v>
      </c>
      <c r="P1443" s="1" t="s">
        <v>199</v>
      </c>
      <c r="Q1443" s="1" t="s">
        <v>415</v>
      </c>
      <c r="R1443" s="1" t="s">
        <v>48</v>
      </c>
      <c r="S1443" s="1" t="s">
        <v>79</v>
      </c>
      <c r="T1443" s="1" t="s">
        <v>201</v>
      </c>
      <c r="U1443" s="2" t="d">
        <v>2019-10-02T08:42:00.00000025145709525</v>
      </c>
      <c r="V1443">
        <v>45</v>
      </c>
      <c r="W1443">
        <v>43</v>
      </c>
      <c r="X1443">
        <v>90</v>
      </c>
      <c r="Y1443">
        <v>24.19</v>
      </c>
      <c r="Z1443">
        <v>3</v>
      </c>
      <c r="AA1443" s="1" t="s">
        <v>61</v>
      </c>
      <c r="AB1443">
        <v>5</v>
      </c>
      <c r="AC1443">
        <v>0</v>
      </c>
      <c r="AD1443" s="1" t="s">
        <v>966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s="1" t="s">
        <v>51</v>
      </c>
      <c r="AS1443" s="1" t="s">
        <v>51</v>
      </c>
      <c r="AT1443" s="1" t="s">
        <v>51</v>
      </c>
      <c r="AU1443" s="1" t="s">
        <v>51</v>
      </c>
    </row>
    <row r="1444" spans="1:47" x14ac:dyDescent="0.25">
      <c r="A1444" s="1" t="s">
        <v>9145</v>
      </c>
      <c r="B1444">
        <v>2</v>
      </c>
      <c r="C1444" s="2" t="d">
        <v>2019-10-02T14:04:53.00000017974525675</v>
      </c>
      <c r="D1444" s="2" t="d">
        <v>2019-10-02T14:32:16.0000001499429375</v>
      </c>
      <c r="E1444">
        <v>39.967359999999999</v>
      </c>
      <c r="F1444">
        <v>-105.09011</v>
      </c>
      <c r="G1444">
        <v>39.967359999999999</v>
      </c>
      <c r="H1444">
        <v>-105.09011</v>
      </c>
      <c r="I1444">
        <v>0</v>
      </c>
      <c r="J1444" s="1" t="s">
        <v>9146</v>
      </c>
      <c r="L1444" s="1" t="s">
        <v>9147</v>
      </c>
      <c r="M1444" s="1" t="s">
        <v>47</v>
      </c>
      <c r="N1444" s="1" t="s">
        <v>89</v>
      </c>
      <c r="O1444" s="1" t="s">
        <v>256</v>
      </c>
      <c r="P1444" s="1" t="s">
        <v>199</v>
      </c>
      <c r="Q1444" s="1" t="s">
        <v>1127</v>
      </c>
      <c r="R1444" s="1" t="s">
        <v>48</v>
      </c>
      <c r="S1444" s="1" t="s">
        <v>79</v>
      </c>
      <c r="T1444" s="1" t="s">
        <v>273</v>
      </c>
      <c r="U1444" s="2" t="d">
        <v>2019-10-02T14:12:00.0000000419095125</v>
      </c>
      <c r="V1444">
        <v>56</v>
      </c>
      <c r="W1444">
        <v>56</v>
      </c>
      <c r="X1444">
        <v>58</v>
      </c>
      <c r="Y1444">
        <v>24.89</v>
      </c>
      <c r="Z1444">
        <v>10</v>
      </c>
      <c r="AA1444" s="1" t="s">
        <v>8970</v>
      </c>
      <c r="AB1444">
        <v>0</v>
      </c>
      <c r="AC1444">
        <v>0</v>
      </c>
      <c r="AD1444" s="1" t="s">
        <v>1068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1</v>
      </c>
      <c r="AQ1444" t="b">
        <v>0</v>
      </c>
      <c r="AR1444" s="1" t="s">
        <v>51</v>
      </c>
      <c r="AS1444" s="1" t="s">
        <v>51</v>
      </c>
      <c r="AT1444" s="1" t="s">
        <v>51</v>
      </c>
      <c r="AU1444" s="1" t="s">
        <v>51</v>
      </c>
    </row>
    <row r="1445" spans="1:47" x14ac:dyDescent="0.25">
      <c r="A1445" s="1" t="s">
        <v>9148</v>
      </c>
      <c r="B1445">
        <v>2</v>
      </c>
      <c r="C1445" s="2" t="d">
        <v>2019-10-02T11:04:51.999999945983290875</v>
      </c>
      <c r="D1445" s="2" t="d">
        <v>2019-10-02T11:34:23.00000029150396575</v>
      </c>
      <c r="E1445">
        <v>39.771239999999999</v>
      </c>
      <c r="F1445">
        <v>-104.99057000000001</v>
      </c>
      <c r="G1445">
        <v>39.787410000000001</v>
      </c>
      <c r="H1445">
        <v>-104.98913</v>
      </c>
      <c r="I1445">
        <v>1.1200000000000001</v>
      </c>
      <c r="J1445" s="1" t="s">
        <v>9149</v>
      </c>
      <c r="L1445" s="1" t="s">
        <v>195</v>
      </c>
      <c r="M1445" s="1" t="s">
        <v>47</v>
      </c>
      <c r="N1445" s="1" t="s">
        <v>131</v>
      </c>
      <c r="O1445" s="1" t="s">
        <v>131</v>
      </c>
      <c r="P1445" s="1" t="s">
        <v>199</v>
      </c>
      <c r="Q1445" s="1" t="s">
        <v>247</v>
      </c>
      <c r="R1445" s="1" t="s">
        <v>48</v>
      </c>
      <c r="S1445" s="1" t="s">
        <v>79</v>
      </c>
      <c r="T1445" s="1" t="s">
        <v>206</v>
      </c>
      <c r="U1445" s="2" t="d">
        <v>2019-10-02T10:54:59.99999986030161375</v>
      </c>
      <c r="V1445">
        <v>46</v>
      </c>
      <c r="W1445">
        <v>46</v>
      </c>
      <c r="X1445">
        <v>81</v>
      </c>
      <c r="Y1445">
        <v>24.41</v>
      </c>
      <c r="Z1445">
        <v>4</v>
      </c>
      <c r="AA1445" s="1" t="s">
        <v>63</v>
      </c>
      <c r="AB1445">
        <v>3</v>
      </c>
      <c r="AC1445">
        <v>0</v>
      </c>
      <c r="AD1445" s="1" t="s">
        <v>966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s="1" t="s">
        <v>51</v>
      </c>
      <c r="AS1445" s="1" t="s">
        <v>51</v>
      </c>
      <c r="AT1445" s="1" t="s">
        <v>51</v>
      </c>
      <c r="AU1445" s="1" t="s">
        <v>51</v>
      </c>
    </row>
    <row r="1446" spans="1:47" x14ac:dyDescent="0.25">
      <c r="A1446" s="1" t="s">
        <v>5892</v>
      </c>
      <c r="B1446">
        <v>3</v>
      </c>
      <c r="C1446" s="2" t="d">
        <v>2019-10-02T11:08:36.99999973643571150</v>
      </c>
      <c r="D1446" s="2" t="d">
        <v>2019-10-02T11:36:40.00000025611370700</v>
      </c>
      <c r="E1446">
        <v>39.909570000000002</v>
      </c>
      <c r="F1446">
        <v>-104.9906</v>
      </c>
      <c r="G1446">
        <v>39.918570000000003</v>
      </c>
      <c r="H1446">
        <v>-104.98788999999999</v>
      </c>
      <c r="I1446">
        <v>0.63800000000000001</v>
      </c>
      <c r="J1446" s="1" t="s">
        <v>3997</v>
      </c>
      <c r="L1446" s="1" t="s">
        <v>266</v>
      </c>
      <c r="M1446" s="1" t="s">
        <v>47</v>
      </c>
      <c r="N1446" s="1" t="s">
        <v>131</v>
      </c>
      <c r="O1446" s="1" t="s">
        <v>147</v>
      </c>
      <c r="P1446" s="1" t="s">
        <v>199</v>
      </c>
      <c r="Q1446" s="1" t="s">
        <v>440</v>
      </c>
      <c r="R1446" s="1" t="s">
        <v>48</v>
      </c>
      <c r="S1446" s="1" t="s">
        <v>79</v>
      </c>
      <c r="T1446" s="1" t="s">
        <v>206</v>
      </c>
      <c r="U1446" s="2" t="d">
        <v>2019-10-02T10:54:59.99999986030161375</v>
      </c>
      <c r="V1446">
        <v>46</v>
      </c>
      <c r="W1446">
        <v>46</v>
      </c>
      <c r="X1446">
        <v>81</v>
      </c>
      <c r="Y1446">
        <v>24.41</v>
      </c>
      <c r="Z1446">
        <v>4</v>
      </c>
      <c r="AA1446" s="1" t="s">
        <v>63</v>
      </c>
      <c r="AB1446">
        <v>3</v>
      </c>
      <c r="AC1446">
        <v>0</v>
      </c>
      <c r="AD1446" s="1" t="s">
        <v>966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s="1" t="s">
        <v>51</v>
      </c>
      <c r="AS1446" s="1" t="s">
        <v>51</v>
      </c>
      <c r="AT1446" s="1" t="s">
        <v>51</v>
      </c>
      <c r="AU1446" s="1" t="s">
        <v>51</v>
      </c>
    </row>
    <row r="1447" spans="1:47" x14ac:dyDescent="0.25">
      <c r="A1447" s="1" t="s">
        <v>9150</v>
      </c>
      <c r="B1447">
        <v>2</v>
      </c>
      <c r="C1447" s="2" t="d">
        <v>2019-10-02T19:05:35.9999997541308375</v>
      </c>
      <c r="D1447" s="2" t="d">
        <v>2019-10-02T19:33:03.00000003073364700</v>
      </c>
      <c r="E1447">
        <v>38.441006000000002</v>
      </c>
      <c r="F1447">
        <v>-107.362951</v>
      </c>
      <c r="G1447">
        <v>38.440196999999998</v>
      </c>
      <c r="H1447">
        <v>-107.373171</v>
      </c>
      <c r="I1447">
        <v>0.55600000000000005</v>
      </c>
      <c r="J1447" s="1" t="s">
        <v>9151</v>
      </c>
      <c r="K1447">
        <v>13243</v>
      </c>
      <c r="L1447" s="1" t="s">
        <v>6572</v>
      </c>
      <c r="M1447" s="1" t="s">
        <v>97</v>
      </c>
      <c r="N1447" s="1" t="s">
        <v>436</v>
      </c>
      <c r="O1447" s="1" t="s">
        <v>436</v>
      </c>
      <c r="P1447" s="1" t="s">
        <v>199</v>
      </c>
      <c r="Q1447" s="1" t="s">
        <v>6776</v>
      </c>
      <c r="R1447" s="1" t="s">
        <v>48</v>
      </c>
      <c r="S1447" s="1" t="s">
        <v>79</v>
      </c>
      <c r="T1447" s="1" t="s">
        <v>438</v>
      </c>
      <c r="U1447" s="2" t="d">
        <v>2019-10-02T18:56:00.00000026542693050</v>
      </c>
      <c r="V1447">
        <v>55</v>
      </c>
      <c r="W1447">
        <v>55</v>
      </c>
      <c r="X1447">
        <v>14</v>
      </c>
      <c r="Y1447">
        <v>22.73</v>
      </c>
      <c r="Z1447">
        <v>10</v>
      </c>
      <c r="AA1447" s="1" t="s">
        <v>65</v>
      </c>
      <c r="AB1447">
        <v>9</v>
      </c>
      <c r="AC1447">
        <v>0</v>
      </c>
      <c r="AD1447" s="1" t="s">
        <v>1068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s="1" t="s">
        <v>53</v>
      </c>
      <c r="AS1447" s="1" t="s">
        <v>51</v>
      </c>
      <c r="AT1447" s="1" t="s">
        <v>51</v>
      </c>
      <c r="AU1447" s="1" t="s">
        <v>51</v>
      </c>
    </row>
    <row r="1448" spans="1:47" x14ac:dyDescent="0.25">
      <c r="A1448" s="1" t="s">
        <v>1274</v>
      </c>
      <c r="B1448">
        <v>4</v>
      </c>
      <c r="C1448" s="2" t="d">
        <v>2019-09-20T02:40:04.0000001667067425</v>
      </c>
      <c r="D1448" s="2" t="d">
        <v>2019-09-20T03:07:41.00000026635825825</v>
      </c>
      <c r="E1448">
        <v>39.738309999999998</v>
      </c>
      <c r="F1448">
        <v>-104.41222</v>
      </c>
      <c r="G1448">
        <v>39.738970000000002</v>
      </c>
      <c r="H1448">
        <v>-104.53055000000001</v>
      </c>
      <c r="I1448">
        <v>6.2869999999999999</v>
      </c>
      <c r="J1448" s="1" t="s">
        <v>1275</v>
      </c>
      <c r="L1448" s="1" t="s">
        <v>187</v>
      </c>
      <c r="M1448" s="1" t="s">
        <v>47</v>
      </c>
      <c r="N1448" s="1" t="s">
        <v>788</v>
      </c>
      <c r="O1448" s="1" t="s">
        <v>147</v>
      </c>
      <c r="P1448" s="1" t="s">
        <v>199</v>
      </c>
      <c r="Q1448" s="1" t="s">
        <v>789</v>
      </c>
      <c r="R1448" s="1" t="s">
        <v>48</v>
      </c>
      <c r="S1448" s="1" t="s">
        <v>79</v>
      </c>
      <c r="T1448" s="1" t="s">
        <v>790</v>
      </c>
      <c r="U1448" s="2" t="d">
        <v>2019-09-20T02:32:00.00000018160789875</v>
      </c>
      <c r="V1448">
        <v>65</v>
      </c>
      <c r="W1448">
        <v>65</v>
      </c>
      <c r="X1448">
        <v>66</v>
      </c>
      <c r="Y1448">
        <v>24.39</v>
      </c>
      <c r="Z1448">
        <v>10</v>
      </c>
      <c r="AA1448" s="1" t="s">
        <v>68</v>
      </c>
      <c r="AB1448">
        <v>23</v>
      </c>
      <c r="AC1448">
        <v>0</v>
      </c>
      <c r="AD1448" s="1" t="s">
        <v>1209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s="1" t="s">
        <v>53</v>
      </c>
      <c r="AS1448" s="1" t="s">
        <v>53</v>
      </c>
      <c r="AT1448" s="1" t="s">
        <v>53</v>
      </c>
      <c r="AU1448" s="1" t="s">
        <v>53</v>
      </c>
    </row>
    <row r="1449" spans="1:47" x14ac:dyDescent="0.25">
      <c r="A1449" s="1" t="s">
        <v>5444</v>
      </c>
      <c r="B1449">
        <v>4</v>
      </c>
      <c r="C1449" s="2" t="d">
        <v>2019-09-20T11:17:56.99999988544732125</v>
      </c>
      <c r="D1449" s="2" t="d">
        <v>2019-09-20T11:45:21.00000008940696450</v>
      </c>
      <c r="E1449">
        <v>39.628830999999998</v>
      </c>
      <c r="F1449">
        <v>-106.06655000000001</v>
      </c>
      <c r="G1449">
        <v>39.685299999999998</v>
      </c>
      <c r="H1449">
        <v>-105.88552</v>
      </c>
      <c r="I1449">
        <v>10.39</v>
      </c>
      <c r="J1449" s="1" t="s">
        <v>5445</v>
      </c>
      <c r="L1449" s="1" t="s">
        <v>133</v>
      </c>
      <c r="M1449" s="1" t="s">
        <v>47</v>
      </c>
      <c r="N1449" s="1" t="s">
        <v>1482</v>
      </c>
      <c r="O1449" s="1" t="s">
        <v>126</v>
      </c>
      <c r="P1449" s="1" t="s">
        <v>199</v>
      </c>
      <c r="Q1449" s="1" t="s">
        <v>1580</v>
      </c>
      <c r="R1449" s="1" t="s">
        <v>48</v>
      </c>
      <c r="S1449" s="1" t="s">
        <v>79</v>
      </c>
      <c r="T1449" s="1" t="s">
        <v>504</v>
      </c>
      <c r="U1449" s="2" t="d">
        <v>2019-09-20T10:53:00.000000097788870375</v>
      </c>
      <c r="V1449">
        <v>57</v>
      </c>
      <c r="W1449">
        <v>57</v>
      </c>
      <c r="X1449">
        <v>24</v>
      </c>
      <c r="Y1449">
        <v>20.79</v>
      </c>
      <c r="AA1449" s="1" t="s">
        <v>72</v>
      </c>
      <c r="AB1449">
        <v>13</v>
      </c>
      <c r="AC1449">
        <v>0</v>
      </c>
      <c r="AD1449" s="1" t="s">
        <v>50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s="1" t="s">
        <v>51</v>
      </c>
      <c r="AS1449" s="1" t="s">
        <v>51</v>
      </c>
      <c r="AT1449" s="1" t="s">
        <v>51</v>
      </c>
      <c r="AU1449" s="1" t="s">
        <v>51</v>
      </c>
    </row>
    <row r="1450" spans="1:47" x14ac:dyDescent="0.25">
      <c r="A1450" s="1" t="s">
        <v>5567</v>
      </c>
      <c r="B1450">
        <v>4</v>
      </c>
      <c r="C1450" s="2" t="d">
        <v>2019-09-20T13:53:17.000000299885868925</v>
      </c>
      <c r="D1450" s="2" t="d">
        <v>2019-09-20T14:21:12.99999981187284075</v>
      </c>
      <c r="E1450">
        <v>39.743040000000001</v>
      </c>
      <c r="F1450">
        <v>-105.01587000000001</v>
      </c>
      <c r="G1450">
        <v>39.740470000000002</v>
      </c>
      <c r="H1450">
        <v>-105.01537</v>
      </c>
      <c r="I1450">
        <v>0.18</v>
      </c>
      <c r="J1450" s="1" t="s">
        <v>5568</v>
      </c>
      <c r="L1450" s="1" t="s">
        <v>129</v>
      </c>
      <c r="M1450" s="1" t="s">
        <v>47</v>
      </c>
      <c r="N1450" s="1" t="s">
        <v>131</v>
      </c>
      <c r="O1450" s="1" t="s">
        <v>131</v>
      </c>
      <c r="P1450" s="1" t="s">
        <v>199</v>
      </c>
      <c r="Q1450" s="1" t="s">
        <v>311</v>
      </c>
      <c r="R1450" s="1" t="s">
        <v>48</v>
      </c>
      <c r="S1450" s="1" t="s">
        <v>79</v>
      </c>
      <c r="T1450" s="1" t="s">
        <v>206</v>
      </c>
      <c r="U1450" s="2" t="d">
        <v>2019-09-20T13:51:59.99999990221113300</v>
      </c>
      <c r="V1450">
        <v>86</v>
      </c>
      <c r="W1450">
        <v>86</v>
      </c>
      <c r="X1450">
        <v>12</v>
      </c>
      <c r="Y1450">
        <v>24.19</v>
      </c>
      <c r="Z1450">
        <v>30</v>
      </c>
      <c r="AA1450" s="1" t="s">
        <v>72</v>
      </c>
      <c r="AB1450">
        <v>17</v>
      </c>
      <c r="AC1450">
        <v>0</v>
      </c>
      <c r="AD1450" s="1" t="s">
        <v>1068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s="1" t="s">
        <v>51</v>
      </c>
      <c r="AS1450" s="1" t="s">
        <v>51</v>
      </c>
      <c r="AT1450" s="1" t="s">
        <v>51</v>
      </c>
      <c r="AU1450" s="1" t="s">
        <v>51</v>
      </c>
    </row>
    <row r="1451" spans="1:47" x14ac:dyDescent="0.25">
      <c r="A1451" s="1" t="s">
        <v>3380</v>
      </c>
      <c r="B1451">
        <v>3</v>
      </c>
      <c r="C1451" s="2" t="d">
        <v>2019-09-21T09:08:13.999999808147550</v>
      </c>
      <c r="D1451" s="2" t="d">
        <v>2019-09-21T09:36:14.00000025518238600</v>
      </c>
      <c r="E1451">
        <v>39.67841</v>
      </c>
      <c r="F1451">
        <v>-104.82897</v>
      </c>
      <c r="G1451">
        <v>39.671140000000001</v>
      </c>
      <c r="H1451">
        <v>-104.82915</v>
      </c>
      <c r="I1451">
        <v>0.502</v>
      </c>
      <c r="J1451" s="1" t="s">
        <v>650</v>
      </c>
      <c r="L1451" s="1" t="s">
        <v>404</v>
      </c>
      <c r="M1451" s="1" t="s">
        <v>47</v>
      </c>
      <c r="N1451" s="1" t="s">
        <v>171</v>
      </c>
      <c r="O1451" s="1" t="s">
        <v>202</v>
      </c>
      <c r="P1451" s="1" t="s">
        <v>199</v>
      </c>
      <c r="Q1451" s="1" t="s">
        <v>203</v>
      </c>
      <c r="R1451" s="1" t="s">
        <v>48</v>
      </c>
      <c r="S1451" s="1" t="s">
        <v>79</v>
      </c>
      <c r="T1451" s="1" t="s">
        <v>204</v>
      </c>
      <c r="U1451" s="2" t="d">
        <v>2019-09-21T08:58:00.00000023748725325</v>
      </c>
      <c r="V1451">
        <v>64</v>
      </c>
      <c r="W1451">
        <v>64</v>
      </c>
      <c r="X1451">
        <v>26</v>
      </c>
      <c r="Y1451">
        <v>24.39</v>
      </c>
      <c r="Z1451">
        <v>10</v>
      </c>
      <c r="AA1451" s="1" t="s">
        <v>68</v>
      </c>
      <c r="AB1451">
        <v>12</v>
      </c>
      <c r="AC1451">
        <v>0</v>
      </c>
      <c r="AD1451" s="1" t="s">
        <v>50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s="1" t="s">
        <v>51</v>
      </c>
      <c r="AS1451" s="1" t="s">
        <v>51</v>
      </c>
      <c r="AT1451" s="1" t="s">
        <v>51</v>
      </c>
      <c r="AU1451" s="1" t="s">
        <v>51</v>
      </c>
    </row>
    <row r="1452" spans="1:47" x14ac:dyDescent="0.25">
      <c r="A1452" s="1" t="s">
        <v>8017</v>
      </c>
      <c r="B1452">
        <v>4</v>
      </c>
      <c r="C1452" s="2" t="d">
        <v>2019-09-21T22:09:42.00000005308538475</v>
      </c>
      <c r="D1452" s="2" t="d">
        <v>2019-09-21T22:39:04.99999978579580550</v>
      </c>
      <c r="E1452">
        <v>39.646911000000003</v>
      </c>
      <c r="F1452">
        <v>-106.60456600000001</v>
      </c>
      <c r="G1452">
        <v>39.647492</v>
      </c>
      <c r="H1452">
        <v>-106.607984</v>
      </c>
      <c r="I1452">
        <v>0.186</v>
      </c>
      <c r="J1452" s="1" t="s">
        <v>3892</v>
      </c>
      <c r="K1452">
        <v>33609</v>
      </c>
      <c r="L1452" s="1" t="s">
        <v>6941</v>
      </c>
      <c r="M1452" s="1" t="s">
        <v>47</v>
      </c>
      <c r="N1452" s="1" t="s">
        <v>104</v>
      </c>
      <c r="O1452" s="1" t="s">
        <v>502</v>
      </c>
      <c r="P1452" s="1" t="s">
        <v>199</v>
      </c>
      <c r="Q1452" s="1" t="s">
        <v>8018</v>
      </c>
      <c r="R1452" s="1" t="s">
        <v>48</v>
      </c>
      <c r="S1452" s="1" t="s">
        <v>79</v>
      </c>
      <c r="T1452" s="1" t="s">
        <v>613</v>
      </c>
      <c r="U1452" s="2" t="d">
        <v>2019-09-21T21:56:00.00000026542693050</v>
      </c>
      <c r="V1452">
        <v>50</v>
      </c>
      <c r="W1452">
        <v>50</v>
      </c>
      <c r="X1452">
        <v>35</v>
      </c>
      <c r="Y1452">
        <v>23.7</v>
      </c>
      <c r="Z1452">
        <v>10</v>
      </c>
      <c r="AA1452" s="1" t="s">
        <v>8970</v>
      </c>
      <c r="AB1452">
        <v>0</v>
      </c>
      <c r="AC1452">
        <v>0</v>
      </c>
      <c r="AD1452" s="1" t="s">
        <v>50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s="1" t="s">
        <v>53</v>
      </c>
      <c r="AS1452" s="1" t="s">
        <v>53</v>
      </c>
      <c r="AT1452" s="1" t="s">
        <v>53</v>
      </c>
      <c r="AU1452" s="1" t="s">
        <v>53</v>
      </c>
    </row>
    <row r="1453" spans="1:47" x14ac:dyDescent="0.25">
      <c r="A1453" s="1" t="s">
        <v>8019</v>
      </c>
      <c r="B1453">
        <v>4</v>
      </c>
      <c r="C1453" s="2" t="d">
        <v>2019-09-21T22:29:56.99999992735684050</v>
      </c>
      <c r="D1453" s="2" t="d">
        <v>2019-09-21T22:59:03.99999969173222925</v>
      </c>
      <c r="E1453">
        <v>39.647492</v>
      </c>
      <c r="F1453">
        <v>-106.607984</v>
      </c>
      <c r="G1453">
        <v>39.646911000000003</v>
      </c>
      <c r="H1453">
        <v>-106.60456600000001</v>
      </c>
      <c r="I1453">
        <v>0.186</v>
      </c>
      <c r="J1453" s="1" t="s">
        <v>8020</v>
      </c>
      <c r="K1453">
        <v>33429</v>
      </c>
      <c r="L1453" s="1" t="s">
        <v>6941</v>
      </c>
      <c r="M1453" s="1" t="s">
        <v>47</v>
      </c>
      <c r="N1453" s="1" t="s">
        <v>104</v>
      </c>
      <c r="O1453" s="1" t="s">
        <v>502</v>
      </c>
      <c r="P1453" s="1" t="s">
        <v>199</v>
      </c>
      <c r="Q1453" s="1" t="s">
        <v>8018</v>
      </c>
      <c r="R1453" s="1" t="s">
        <v>48</v>
      </c>
      <c r="S1453" s="1" t="s">
        <v>79</v>
      </c>
      <c r="T1453" s="1" t="s">
        <v>613</v>
      </c>
      <c r="U1453" s="2" t="d">
        <v>2019-09-21T22:56:00.00000005587935450</v>
      </c>
      <c r="V1453">
        <v>45</v>
      </c>
      <c r="W1453">
        <v>45</v>
      </c>
      <c r="X1453">
        <v>42</v>
      </c>
      <c r="Y1453">
        <v>23.7</v>
      </c>
      <c r="Z1453">
        <v>10</v>
      </c>
      <c r="AA1453" s="1" t="s">
        <v>64</v>
      </c>
      <c r="AB1453">
        <v>3</v>
      </c>
      <c r="AC1453">
        <v>0</v>
      </c>
      <c r="AD1453" s="1" t="s">
        <v>50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s="1" t="s">
        <v>53</v>
      </c>
      <c r="AS1453" s="1" t="s">
        <v>53</v>
      </c>
      <c r="AT1453" s="1" t="s">
        <v>53</v>
      </c>
      <c r="AU1453" s="1" t="s">
        <v>53</v>
      </c>
    </row>
    <row r="1454" spans="1:47" x14ac:dyDescent="0.25">
      <c r="A1454" s="1" t="s">
        <v>3151</v>
      </c>
      <c r="B1454">
        <v>3</v>
      </c>
      <c r="C1454" s="2" t="d">
        <v>2019-09-22T22:41:56.999999759718775650</v>
      </c>
      <c r="D1454" s="2" t="d">
        <v>2019-09-22T23:09:25.00000027008354900</v>
      </c>
      <c r="E1454">
        <v>39.226365000000001</v>
      </c>
      <c r="F1454">
        <v>-104.878191</v>
      </c>
      <c r="G1454">
        <v>39.245080000000002</v>
      </c>
      <c r="H1454">
        <v>-104.87989</v>
      </c>
      <c r="I1454">
        <v>1.296</v>
      </c>
      <c r="J1454" s="1" t="s">
        <v>474</v>
      </c>
      <c r="L1454" s="1" t="s">
        <v>3152</v>
      </c>
      <c r="M1454" s="1" t="s">
        <v>47</v>
      </c>
      <c r="N1454" s="1" t="s">
        <v>86</v>
      </c>
      <c r="O1454" s="1" t="s">
        <v>121</v>
      </c>
      <c r="P1454" s="1" t="s">
        <v>199</v>
      </c>
      <c r="Q1454" s="1" t="s">
        <v>223</v>
      </c>
      <c r="R1454" s="1" t="s">
        <v>48</v>
      </c>
      <c r="S1454" s="1" t="s">
        <v>79</v>
      </c>
      <c r="T1454" s="1" t="s">
        <v>224</v>
      </c>
      <c r="U1454" s="2" t="d">
        <v>2019-09-22T22:47:59.99999974854290475</v>
      </c>
      <c r="V1454">
        <v>48</v>
      </c>
      <c r="W1454">
        <v>43</v>
      </c>
      <c r="X1454">
        <v>46</v>
      </c>
      <c r="Y1454">
        <v>23.29</v>
      </c>
      <c r="Z1454">
        <v>10</v>
      </c>
      <c r="AA1454" s="1" t="s">
        <v>68</v>
      </c>
      <c r="AB1454">
        <v>12</v>
      </c>
      <c r="AC1454">
        <v>0</v>
      </c>
      <c r="AD1454" s="1" t="s">
        <v>50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s="1" t="s">
        <v>53</v>
      </c>
      <c r="AS1454" s="1" t="s">
        <v>53</v>
      </c>
      <c r="AT1454" s="1" t="s">
        <v>53</v>
      </c>
      <c r="AU1454" s="1" t="s">
        <v>53</v>
      </c>
    </row>
    <row r="1455" spans="1:47" x14ac:dyDescent="0.25">
      <c r="A1455" s="1" t="s">
        <v>1575</v>
      </c>
      <c r="B1455">
        <v>4</v>
      </c>
      <c r="C1455" s="2" t="d">
        <v>2019-09-23T04:26:12.00000013690441650</v>
      </c>
      <c r="D1455" s="2" t="d">
        <v>2019-09-23T04:56:03.99999973364174175</v>
      </c>
      <c r="E1455">
        <v>39.740780000000001</v>
      </c>
      <c r="F1455">
        <v>-104.73011</v>
      </c>
      <c r="G1455">
        <v>39.741809000000003</v>
      </c>
      <c r="H1455">
        <v>-104.734562</v>
      </c>
      <c r="I1455">
        <v>0.247</v>
      </c>
      <c r="J1455" s="1" t="s">
        <v>1576</v>
      </c>
      <c r="L1455" s="1" t="s">
        <v>137</v>
      </c>
      <c r="M1455" s="1" t="s">
        <v>47</v>
      </c>
      <c r="N1455" s="1" t="s">
        <v>171</v>
      </c>
      <c r="O1455" s="1" t="s">
        <v>147</v>
      </c>
      <c r="P1455" s="1" t="s">
        <v>199</v>
      </c>
      <c r="Q1455" s="1" t="s">
        <v>1577</v>
      </c>
      <c r="R1455" s="1" t="s">
        <v>48</v>
      </c>
      <c r="S1455" s="1" t="s">
        <v>79</v>
      </c>
      <c r="T1455" s="1" t="s">
        <v>220</v>
      </c>
      <c r="U1455" s="2" t="d">
        <v>2019-09-23T04:53:00.000000097788870375</v>
      </c>
      <c r="V1455">
        <v>52</v>
      </c>
      <c r="W1455">
        <v>52</v>
      </c>
      <c r="X1455">
        <v>47</v>
      </c>
      <c r="Y1455">
        <v>24.65</v>
      </c>
      <c r="Z1455">
        <v>10</v>
      </c>
      <c r="AA1455" s="1" t="s">
        <v>55</v>
      </c>
      <c r="AB1455">
        <v>8</v>
      </c>
      <c r="AC1455">
        <v>0</v>
      </c>
      <c r="AD1455" s="1" t="s">
        <v>1068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s="1" t="s">
        <v>53</v>
      </c>
      <c r="AS1455" s="1" t="s">
        <v>53</v>
      </c>
      <c r="AT1455" s="1" t="s">
        <v>53</v>
      </c>
      <c r="AU1455" s="1" t="s">
        <v>53</v>
      </c>
    </row>
    <row r="1456" spans="1:47" x14ac:dyDescent="0.25">
      <c r="A1456" s="1" t="s">
        <v>3153</v>
      </c>
      <c r="B1456">
        <v>4</v>
      </c>
      <c r="C1456" s="2" t="d">
        <v>2019-09-23T04:26:12.00000013690441650</v>
      </c>
      <c r="D1456" s="2" t="d">
        <v>2019-09-23T04:56:03.99999973364174175</v>
      </c>
      <c r="E1456">
        <v>39.741849999999999</v>
      </c>
      <c r="F1456">
        <v>-104.73533999999999</v>
      </c>
      <c r="G1456">
        <v>39.740119999999997</v>
      </c>
      <c r="H1456">
        <v>-104.73011</v>
      </c>
      <c r="I1456">
        <v>0.30199999999999999</v>
      </c>
      <c r="J1456" s="1" t="s">
        <v>3154</v>
      </c>
      <c r="L1456" s="1" t="s">
        <v>143</v>
      </c>
      <c r="M1456" s="1" t="s">
        <v>47</v>
      </c>
      <c r="N1456" s="1" t="s">
        <v>171</v>
      </c>
      <c r="O1456" s="1" t="s">
        <v>147</v>
      </c>
      <c r="P1456" s="1" t="s">
        <v>199</v>
      </c>
      <c r="Q1456" s="1" t="s">
        <v>241</v>
      </c>
      <c r="R1456" s="1" t="s">
        <v>48</v>
      </c>
      <c r="S1456" s="1" t="s">
        <v>79</v>
      </c>
      <c r="T1456" s="1" t="s">
        <v>204</v>
      </c>
      <c r="U1456" s="2" t="d">
        <v>2019-09-23T03:58:00.00000002793967725</v>
      </c>
      <c r="V1456">
        <v>50</v>
      </c>
      <c r="W1456">
        <v>50</v>
      </c>
      <c r="X1456">
        <v>50</v>
      </c>
      <c r="Y1456">
        <v>24.45</v>
      </c>
      <c r="Z1456">
        <v>10</v>
      </c>
      <c r="AA1456" s="1" t="s">
        <v>68</v>
      </c>
      <c r="AB1456">
        <v>6</v>
      </c>
      <c r="AC1456">
        <v>0</v>
      </c>
      <c r="AD1456" s="1" t="s">
        <v>50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s="1" t="s">
        <v>53</v>
      </c>
      <c r="AS1456" s="1" t="s">
        <v>53</v>
      </c>
      <c r="AT1456" s="1" t="s">
        <v>53</v>
      </c>
      <c r="AU1456" s="1" t="s">
        <v>53</v>
      </c>
    </row>
    <row r="1457" spans="1:47" x14ac:dyDescent="0.25">
      <c r="A1457" s="1" t="s">
        <v>2884</v>
      </c>
      <c r="B1457">
        <v>4</v>
      </c>
      <c r="C1457" s="2" t="d">
        <v>2019-09-23T15:29:39.99999993480742200</v>
      </c>
      <c r="D1457" s="2" t="d">
        <v>2019-09-23T15:59:16.000000191852450</v>
      </c>
      <c r="E1457">
        <v>37.438440999999997</v>
      </c>
      <c r="F1457">
        <v>-105.523205</v>
      </c>
      <c r="G1457">
        <v>37.446544000000003</v>
      </c>
      <c r="H1457">
        <v>-105.53665700000001</v>
      </c>
      <c r="I1457">
        <v>0.92600000000000005</v>
      </c>
      <c r="J1457" s="1" t="s">
        <v>2885</v>
      </c>
      <c r="L1457" s="1" t="s">
        <v>2886</v>
      </c>
      <c r="M1457" s="1" t="s">
        <v>47</v>
      </c>
      <c r="N1457" s="1" t="s">
        <v>2887</v>
      </c>
      <c r="O1457" s="1" t="s">
        <v>1356</v>
      </c>
      <c r="P1457" s="1" t="s">
        <v>199</v>
      </c>
      <c r="Q1457" s="1" t="s">
        <v>2888</v>
      </c>
      <c r="R1457" s="1" t="s">
        <v>48</v>
      </c>
      <c r="S1457" s="1" t="s">
        <v>79</v>
      </c>
      <c r="T1457" s="1" t="s">
        <v>2889</v>
      </c>
      <c r="U1457" s="2" t="d">
        <v>2019-09-23T15:52:00.00000011175870900</v>
      </c>
      <c r="V1457">
        <v>68</v>
      </c>
      <c r="W1457">
        <v>68</v>
      </c>
      <c r="X1457">
        <v>16</v>
      </c>
      <c r="Y1457">
        <v>22.87</v>
      </c>
      <c r="Z1457">
        <v>10</v>
      </c>
      <c r="AA1457" s="1" t="s">
        <v>68</v>
      </c>
      <c r="AB1457">
        <v>3</v>
      </c>
      <c r="AC1457">
        <v>0</v>
      </c>
      <c r="AD1457" s="1" t="s">
        <v>966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s="1" t="s">
        <v>51</v>
      </c>
      <c r="AS1457" s="1" t="s">
        <v>51</v>
      </c>
      <c r="AT1457" s="1" t="s">
        <v>51</v>
      </c>
      <c r="AU1457" s="1" t="s">
        <v>51</v>
      </c>
    </row>
    <row r="1458" spans="1:47" x14ac:dyDescent="0.25">
      <c r="A1458" s="1" t="s">
        <v>2890</v>
      </c>
      <c r="B1458">
        <v>4</v>
      </c>
      <c r="C1458" s="2" t="d">
        <v>2019-09-23T16:52:52.000000113621354375</v>
      </c>
      <c r="D1458" s="2" t="d">
        <v>2019-09-23T17:21:17.99999972339719725</v>
      </c>
      <c r="E1458">
        <v>37.438440999999997</v>
      </c>
      <c r="F1458">
        <v>-105.523205</v>
      </c>
      <c r="G1458">
        <v>37.446544000000003</v>
      </c>
      <c r="H1458">
        <v>-105.53665700000001</v>
      </c>
      <c r="I1458">
        <v>0.92600000000000005</v>
      </c>
      <c r="J1458" s="1" t="s">
        <v>2885</v>
      </c>
      <c r="L1458" s="1" t="s">
        <v>2886</v>
      </c>
      <c r="M1458" s="1" t="s">
        <v>47</v>
      </c>
      <c r="N1458" s="1" t="s">
        <v>2887</v>
      </c>
      <c r="O1458" s="1" t="s">
        <v>1356</v>
      </c>
      <c r="P1458" s="1" t="s">
        <v>199</v>
      </c>
      <c r="Q1458" s="1" t="s">
        <v>2888</v>
      </c>
      <c r="R1458" s="1" t="s">
        <v>48</v>
      </c>
      <c r="S1458" s="1" t="s">
        <v>79</v>
      </c>
      <c r="T1458" s="1" t="s">
        <v>2889</v>
      </c>
      <c r="U1458" s="2" t="d">
        <v>2019-09-23T16:51:59.99999990221113300</v>
      </c>
      <c r="V1458">
        <v>65</v>
      </c>
      <c r="W1458">
        <v>65</v>
      </c>
      <c r="X1458">
        <v>33</v>
      </c>
      <c r="Y1458">
        <v>22.87</v>
      </c>
      <c r="Z1458">
        <v>10</v>
      </c>
      <c r="AA1458" s="1" t="s">
        <v>68</v>
      </c>
      <c r="AB1458">
        <v>17</v>
      </c>
      <c r="AC1458">
        <v>0</v>
      </c>
      <c r="AD1458" s="1" t="s">
        <v>966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s="1" t="s">
        <v>51</v>
      </c>
      <c r="AS1458" s="1" t="s">
        <v>51</v>
      </c>
      <c r="AT1458" s="1" t="s">
        <v>51</v>
      </c>
      <c r="AU1458" s="1" t="s">
        <v>51</v>
      </c>
    </row>
    <row r="1459" spans="1:47" x14ac:dyDescent="0.25">
      <c r="A1459" s="1" t="s">
        <v>7531</v>
      </c>
      <c r="B1459">
        <v>4</v>
      </c>
      <c r="C1459" s="2" t="d">
        <v>2019-09-23T16:52:52.000000113621354375</v>
      </c>
      <c r="D1459" s="2" t="d">
        <v>2019-09-23T17:21:17.99999972339719725</v>
      </c>
      <c r="E1459">
        <v>37.446544000000003</v>
      </c>
      <c r="F1459">
        <v>-105.53665700000001</v>
      </c>
      <c r="G1459">
        <v>37.438440999999997</v>
      </c>
      <c r="H1459">
        <v>-105.523205</v>
      </c>
      <c r="I1459">
        <v>0.92600000000000005</v>
      </c>
      <c r="J1459" s="1" t="s">
        <v>7532</v>
      </c>
      <c r="K1459">
        <v>13839</v>
      </c>
      <c r="L1459" s="1" t="s">
        <v>6716</v>
      </c>
      <c r="M1459" s="1" t="s">
        <v>47</v>
      </c>
      <c r="N1459" s="1" t="s">
        <v>2887</v>
      </c>
      <c r="O1459" s="1" t="s">
        <v>1356</v>
      </c>
      <c r="P1459" s="1" t="s">
        <v>199</v>
      </c>
      <c r="Q1459" s="1" t="s">
        <v>2888</v>
      </c>
      <c r="R1459" s="1" t="s">
        <v>48</v>
      </c>
      <c r="S1459" s="1" t="s">
        <v>79</v>
      </c>
      <c r="T1459" s="1" t="s">
        <v>2889</v>
      </c>
      <c r="U1459" s="2" t="d">
        <v>2019-09-23T16:51:59.99999990221113300</v>
      </c>
      <c r="V1459">
        <v>65</v>
      </c>
      <c r="W1459">
        <v>65</v>
      </c>
      <c r="X1459">
        <v>33</v>
      </c>
      <c r="Y1459">
        <v>22.87</v>
      </c>
      <c r="Z1459">
        <v>10</v>
      </c>
      <c r="AA1459" s="1" t="s">
        <v>68</v>
      </c>
      <c r="AB1459">
        <v>17</v>
      </c>
      <c r="AC1459">
        <v>0</v>
      </c>
      <c r="AD1459" s="1" t="s">
        <v>966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s="1" t="s">
        <v>51</v>
      </c>
      <c r="AS1459" s="1" t="s">
        <v>51</v>
      </c>
      <c r="AT1459" s="1" t="s">
        <v>51</v>
      </c>
      <c r="AU1459" s="1" t="s">
        <v>51</v>
      </c>
    </row>
    <row r="1460" spans="1:47" x14ac:dyDescent="0.25">
      <c r="A1460" s="1" t="s">
        <v>7343</v>
      </c>
      <c r="B1460">
        <v>4</v>
      </c>
      <c r="C1460" s="2" t="d">
        <v>2019-09-23T20:27:20.000000107102095900</v>
      </c>
      <c r="D1460" s="2" t="d">
        <v>2019-09-23T20:54:51.00000006146728725</v>
      </c>
      <c r="E1460">
        <v>40.407311999999997</v>
      </c>
      <c r="F1460">
        <v>-105.137266</v>
      </c>
      <c r="G1460">
        <v>40.406747000000003</v>
      </c>
      <c r="H1460">
        <v>-105.14439299999999</v>
      </c>
      <c r="I1460">
        <v>0.377</v>
      </c>
      <c r="J1460" s="1" t="s">
        <v>6815</v>
      </c>
      <c r="K1460">
        <v>4400</v>
      </c>
      <c r="L1460" s="1" t="s">
        <v>6816</v>
      </c>
      <c r="M1460" s="1" t="s">
        <v>47</v>
      </c>
      <c r="N1460" s="1" t="s">
        <v>306</v>
      </c>
      <c r="O1460" s="1" t="s">
        <v>229</v>
      </c>
      <c r="P1460" s="1" t="s">
        <v>199</v>
      </c>
      <c r="Q1460" s="1" t="s">
        <v>7344</v>
      </c>
      <c r="R1460" s="1" t="s">
        <v>48</v>
      </c>
      <c r="S1460" s="1" t="s">
        <v>79</v>
      </c>
      <c r="T1460" s="1" t="s">
        <v>231</v>
      </c>
      <c r="U1460" s="2" t="d">
        <v>2019-09-23T20:55:59.99999984633177850</v>
      </c>
      <c r="V1460">
        <v>67</v>
      </c>
      <c r="W1460">
        <v>67</v>
      </c>
      <c r="X1460">
        <v>44</v>
      </c>
      <c r="Y1460">
        <v>25.04</v>
      </c>
      <c r="Z1460">
        <v>10</v>
      </c>
      <c r="AA1460" s="1" t="s">
        <v>55</v>
      </c>
      <c r="AB1460">
        <v>3</v>
      </c>
      <c r="AC1460">
        <v>0</v>
      </c>
      <c r="AD1460" s="1" t="s">
        <v>819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s="1" t="s">
        <v>53</v>
      </c>
      <c r="AS1460" s="1" t="s">
        <v>53</v>
      </c>
      <c r="AT1460" s="1" t="s">
        <v>53</v>
      </c>
      <c r="AU1460" s="1" t="s">
        <v>53</v>
      </c>
    </row>
    <row r="1461" spans="1:47" x14ac:dyDescent="0.25">
      <c r="A1461" s="1" t="s">
        <v>2186</v>
      </c>
      <c r="B1461">
        <v>3</v>
      </c>
      <c r="C1461" s="2" t="d">
        <v>2019-09-24T05:38:35.000000107102095900</v>
      </c>
      <c r="D1461" s="2" t="d">
        <v>2019-09-24T06:08:27.9999999376013850</v>
      </c>
      <c r="E1461">
        <v>39.776400000000002</v>
      </c>
      <c r="F1461">
        <v>-104.872624</v>
      </c>
      <c r="G1461">
        <v>39.777467000000001</v>
      </c>
      <c r="H1461">
        <v>-104.885161</v>
      </c>
      <c r="I1461">
        <v>0.67</v>
      </c>
      <c r="J1461" s="1" t="s">
        <v>418</v>
      </c>
      <c r="L1461" s="1" t="s">
        <v>137</v>
      </c>
      <c r="M1461" s="1" t="s">
        <v>47</v>
      </c>
      <c r="N1461" s="1" t="s">
        <v>131</v>
      </c>
      <c r="O1461" s="1" t="s">
        <v>131</v>
      </c>
      <c r="P1461" s="1" t="s">
        <v>199</v>
      </c>
      <c r="Q1461" s="1" t="s">
        <v>454</v>
      </c>
      <c r="R1461" s="1" t="s">
        <v>48</v>
      </c>
      <c r="S1461" s="1" t="s">
        <v>79</v>
      </c>
      <c r="T1461" s="1" t="s">
        <v>204</v>
      </c>
      <c r="U1461" s="2" t="d">
        <v>2019-09-24T05:58:00.00000023748725325</v>
      </c>
      <c r="V1461">
        <v>54</v>
      </c>
      <c r="W1461">
        <v>54</v>
      </c>
      <c r="X1461">
        <v>36</v>
      </c>
      <c r="Y1461">
        <v>24.43</v>
      </c>
      <c r="Z1461">
        <v>10</v>
      </c>
      <c r="AA1461" s="1" t="s">
        <v>68</v>
      </c>
      <c r="AB1461">
        <v>7</v>
      </c>
      <c r="AC1461">
        <v>0</v>
      </c>
      <c r="AD1461" s="1" t="s">
        <v>819</v>
      </c>
      <c r="AE1461" t="b">
        <v>0</v>
      </c>
      <c r="AF1461" t="b">
        <v>0</v>
      </c>
      <c r="AG1461" t="b">
        <v>0</v>
      </c>
      <c r="AH1461" t="b">
        <v>0</v>
      </c>
      <c r="AI1461" t="b">
        <v>1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s="1" t="s">
        <v>53</v>
      </c>
      <c r="AS1461" s="1" t="s">
        <v>53</v>
      </c>
      <c r="AT1461" s="1" t="s">
        <v>53</v>
      </c>
      <c r="AU1461" s="1" t="s">
        <v>51</v>
      </c>
    </row>
    <row r="1462" spans="1:47" x14ac:dyDescent="0.25">
      <c r="A1462" s="1" t="s">
        <v>2187</v>
      </c>
      <c r="B1462">
        <v>3</v>
      </c>
      <c r="C1462" s="2" t="d">
        <v>2019-09-24T05:38:35.000000107102095900</v>
      </c>
      <c r="D1462" s="2" t="d">
        <v>2019-09-24T06:08:27.9999999376013850</v>
      </c>
      <c r="E1462">
        <v>39.777169999999998</v>
      </c>
      <c r="F1462">
        <v>-104.88171</v>
      </c>
      <c r="G1462">
        <v>39.777847000000001</v>
      </c>
      <c r="H1462">
        <v>-104.885108</v>
      </c>
      <c r="I1462">
        <v>0.186</v>
      </c>
      <c r="J1462" s="1" t="s">
        <v>2188</v>
      </c>
      <c r="L1462" s="1" t="s">
        <v>137</v>
      </c>
      <c r="M1462" s="1" t="s">
        <v>47</v>
      </c>
      <c r="N1462" s="1" t="s">
        <v>131</v>
      </c>
      <c r="O1462" s="1" t="s">
        <v>131</v>
      </c>
      <c r="P1462" s="1" t="s">
        <v>199</v>
      </c>
      <c r="Q1462" s="1" t="s">
        <v>454</v>
      </c>
      <c r="R1462" s="1" t="s">
        <v>48</v>
      </c>
      <c r="S1462" s="1" t="s">
        <v>79</v>
      </c>
      <c r="T1462" s="1" t="s">
        <v>204</v>
      </c>
      <c r="U1462" s="2" t="d">
        <v>2019-09-24T05:58:00.00000023748725325</v>
      </c>
      <c r="V1462">
        <v>54</v>
      </c>
      <c r="W1462">
        <v>54</v>
      </c>
      <c r="X1462">
        <v>36</v>
      </c>
      <c r="Y1462">
        <v>24.43</v>
      </c>
      <c r="Z1462">
        <v>10</v>
      </c>
      <c r="AA1462" s="1" t="s">
        <v>68</v>
      </c>
      <c r="AB1462">
        <v>7</v>
      </c>
      <c r="AC1462">
        <v>0</v>
      </c>
      <c r="AD1462" s="1" t="s">
        <v>819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s="1" t="s">
        <v>53</v>
      </c>
      <c r="AS1462" s="1" t="s">
        <v>53</v>
      </c>
      <c r="AT1462" s="1" t="s">
        <v>53</v>
      </c>
      <c r="AU1462" s="1" t="s">
        <v>51</v>
      </c>
    </row>
    <row r="1463" spans="1:47" x14ac:dyDescent="0.25">
      <c r="A1463" s="1" t="s">
        <v>2189</v>
      </c>
      <c r="B1463">
        <v>4</v>
      </c>
      <c r="C1463" s="2" t="d">
        <v>2019-09-24T05:46:50.9999997541308375</v>
      </c>
      <c r="D1463" s="2" t="d">
        <v>2019-09-24T06:16:47.99999989103526075</v>
      </c>
      <c r="E1463">
        <v>39.777169999999998</v>
      </c>
      <c r="F1463">
        <v>-104.88171</v>
      </c>
      <c r="G1463">
        <v>39.77852</v>
      </c>
      <c r="H1463">
        <v>-104.88948000000001</v>
      </c>
      <c r="I1463">
        <v>0.42299999999999999</v>
      </c>
      <c r="J1463" s="1" t="s">
        <v>2190</v>
      </c>
      <c r="L1463" s="1" t="s">
        <v>137</v>
      </c>
      <c r="M1463" s="1" t="s">
        <v>47</v>
      </c>
      <c r="N1463" s="1" t="s">
        <v>131</v>
      </c>
      <c r="O1463" s="1" t="s">
        <v>131</v>
      </c>
      <c r="P1463" s="1" t="s">
        <v>199</v>
      </c>
      <c r="Q1463" s="1" t="s">
        <v>454</v>
      </c>
      <c r="R1463" s="1" t="s">
        <v>48</v>
      </c>
      <c r="S1463" s="1" t="s">
        <v>79</v>
      </c>
      <c r="T1463" s="1" t="s">
        <v>204</v>
      </c>
      <c r="U1463" s="2" t="d">
        <v>2019-09-24T05:58:00.00000023748725325</v>
      </c>
      <c r="V1463">
        <v>54</v>
      </c>
      <c r="W1463">
        <v>54</v>
      </c>
      <c r="X1463">
        <v>36</v>
      </c>
      <c r="Y1463">
        <v>24.43</v>
      </c>
      <c r="Z1463">
        <v>10</v>
      </c>
      <c r="AA1463" s="1" t="s">
        <v>68</v>
      </c>
      <c r="AB1463">
        <v>7</v>
      </c>
      <c r="AC1463">
        <v>0</v>
      </c>
      <c r="AD1463" s="1" t="s">
        <v>819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s="1" t="s">
        <v>53</v>
      </c>
      <c r="AS1463" s="1" t="s">
        <v>53</v>
      </c>
      <c r="AT1463" s="1" t="s">
        <v>53</v>
      </c>
      <c r="AU1463" s="1" t="s">
        <v>51</v>
      </c>
    </row>
    <row r="1464" spans="1:47" x14ac:dyDescent="0.25">
      <c r="A1464" s="1" t="s">
        <v>3381</v>
      </c>
      <c r="B1464">
        <v>4</v>
      </c>
      <c r="C1464" s="2" t="d">
        <v>2019-09-24T12:57:01.000000066123903050</v>
      </c>
      <c r="D1464" s="2" t="d">
        <v>2019-09-24T13:26:33.0000000167638050</v>
      </c>
      <c r="E1464">
        <v>38.705916999999999</v>
      </c>
      <c r="F1464">
        <v>-102.77581600000001</v>
      </c>
      <c r="G1464">
        <v>38.749927999999997</v>
      </c>
      <c r="H1464">
        <v>-102.77685</v>
      </c>
      <c r="I1464">
        <v>3.0409999999999999</v>
      </c>
      <c r="J1464" s="1" t="s">
        <v>3382</v>
      </c>
      <c r="L1464" s="1" t="s">
        <v>3101</v>
      </c>
      <c r="M1464" s="1" t="s">
        <v>47</v>
      </c>
      <c r="N1464" s="1" t="s">
        <v>1306</v>
      </c>
      <c r="O1464" s="1" t="s">
        <v>197</v>
      </c>
      <c r="P1464" s="1" t="s">
        <v>199</v>
      </c>
      <c r="Q1464" s="1" t="s">
        <v>3230</v>
      </c>
      <c r="R1464" s="1" t="s">
        <v>48</v>
      </c>
      <c r="S1464" s="1" t="s">
        <v>79</v>
      </c>
      <c r="T1464" s="1" t="s">
        <v>1496</v>
      </c>
      <c r="U1464" s="2" t="d">
        <v>2019-09-24T12:53:00.00000030733644975</v>
      </c>
      <c r="V1464">
        <v>87</v>
      </c>
      <c r="W1464">
        <v>87</v>
      </c>
      <c r="X1464">
        <v>14</v>
      </c>
      <c r="Y1464">
        <v>25.68</v>
      </c>
      <c r="Z1464">
        <v>10</v>
      </c>
      <c r="AA1464" s="1" t="s">
        <v>61</v>
      </c>
      <c r="AB1464">
        <v>13</v>
      </c>
      <c r="AC1464">
        <v>0</v>
      </c>
      <c r="AD1464" s="1" t="s">
        <v>50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s="1" t="s">
        <v>51</v>
      </c>
      <c r="AS1464" s="1" t="s">
        <v>51</v>
      </c>
      <c r="AT1464" s="1" t="s">
        <v>51</v>
      </c>
      <c r="AU1464" s="1" t="s">
        <v>51</v>
      </c>
    </row>
    <row r="1465" spans="1:47" x14ac:dyDescent="0.25">
      <c r="A1465" s="1" t="s">
        <v>8204</v>
      </c>
      <c r="B1465">
        <v>4</v>
      </c>
      <c r="C1465" s="2" t="d">
        <v>2019-09-24T14:18:46.00000002421438650</v>
      </c>
      <c r="D1465" s="2" t="d">
        <v>2019-09-24T14:47:01.99999981094151975</v>
      </c>
      <c r="E1465">
        <v>37.716192999999997</v>
      </c>
      <c r="F1465">
        <v>-102.604392</v>
      </c>
      <c r="G1465">
        <v>37.717024000000002</v>
      </c>
      <c r="H1465">
        <v>-102.604117</v>
      </c>
      <c r="I1465">
        <v>5.8999999999999997E-2</v>
      </c>
      <c r="J1465" s="1" t="s">
        <v>8205</v>
      </c>
      <c r="K1465">
        <v>5982</v>
      </c>
      <c r="L1465" s="1" t="s">
        <v>6762</v>
      </c>
      <c r="M1465" s="1" t="s">
        <v>47</v>
      </c>
      <c r="N1465" s="1" t="s">
        <v>158</v>
      </c>
      <c r="O1465" s="1" t="s">
        <v>4231</v>
      </c>
      <c r="P1465" s="1" t="s">
        <v>199</v>
      </c>
      <c r="Q1465" s="1" t="s">
        <v>4698</v>
      </c>
      <c r="R1465" s="1" t="s">
        <v>48</v>
      </c>
      <c r="S1465" s="1" t="s">
        <v>79</v>
      </c>
      <c r="T1465" s="1" t="s">
        <v>3097</v>
      </c>
      <c r="U1465" s="2" t="d">
        <v>2019-09-24T13:53:00.000000097788870375</v>
      </c>
      <c r="V1465">
        <v>90</v>
      </c>
      <c r="W1465">
        <v>90</v>
      </c>
      <c r="X1465">
        <v>17</v>
      </c>
      <c r="Y1465">
        <v>26.09</v>
      </c>
      <c r="Z1465">
        <v>10</v>
      </c>
      <c r="AA1465" s="1" t="s">
        <v>8970</v>
      </c>
      <c r="AB1465">
        <v>0</v>
      </c>
      <c r="AC1465">
        <v>0</v>
      </c>
      <c r="AD1465" s="1" t="s">
        <v>50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s="1" t="s">
        <v>51</v>
      </c>
      <c r="AS1465" s="1" t="s">
        <v>51</v>
      </c>
      <c r="AT1465" s="1" t="s">
        <v>51</v>
      </c>
      <c r="AU1465" s="1" t="s">
        <v>51</v>
      </c>
    </row>
    <row r="1466" spans="1:47" x14ac:dyDescent="0.25">
      <c r="A1466" s="1" t="s">
        <v>8206</v>
      </c>
      <c r="B1466">
        <v>3</v>
      </c>
      <c r="C1466" s="2" t="d">
        <v>2019-09-24T17:46:26.99999980162828950</v>
      </c>
      <c r="D1466" s="2" t="d">
        <v>2019-09-24T18:15:10.00000024214387175</v>
      </c>
      <c r="E1466">
        <v>37.745963000000003</v>
      </c>
      <c r="F1466">
        <v>-102.60245999999999</v>
      </c>
      <c r="G1466">
        <v>37.701675999999999</v>
      </c>
      <c r="H1466">
        <v>-102.609195</v>
      </c>
      <c r="I1466">
        <v>3.0819999999999999</v>
      </c>
      <c r="J1466" s="1" t="s">
        <v>8207</v>
      </c>
      <c r="K1466">
        <v>8009</v>
      </c>
      <c r="L1466" s="1" t="s">
        <v>6762</v>
      </c>
      <c r="M1466" s="1" t="s">
        <v>97</v>
      </c>
      <c r="N1466" s="1" t="s">
        <v>158</v>
      </c>
      <c r="O1466" s="1" t="s">
        <v>4231</v>
      </c>
      <c r="P1466" s="1" t="s">
        <v>199</v>
      </c>
      <c r="Q1466" s="1" t="s">
        <v>6604</v>
      </c>
      <c r="R1466" s="1" t="s">
        <v>48</v>
      </c>
      <c r="S1466" s="1" t="s">
        <v>79</v>
      </c>
      <c r="T1466" s="1" t="s">
        <v>3097</v>
      </c>
      <c r="U1466" s="2" t="d">
        <v>2019-09-24T17:52:59.99999988824129100</v>
      </c>
      <c r="V1466">
        <v>88</v>
      </c>
      <c r="W1466">
        <v>88</v>
      </c>
      <c r="X1466">
        <v>18</v>
      </c>
      <c r="Y1466">
        <v>26.05</v>
      </c>
      <c r="Z1466">
        <v>10</v>
      </c>
      <c r="AA1466" s="1" t="s">
        <v>58</v>
      </c>
      <c r="AB1466">
        <v>5</v>
      </c>
      <c r="AC1466">
        <v>0</v>
      </c>
      <c r="AD1466" s="1" t="s">
        <v>50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s="1" t="s">
        <v>51</v>
      </c>
      <c r="AS1466" s="1" t="s">
        <v>51</v>
      </c>
      <c r="AT1466" s="1" t="s">
        <v>51</v>
      </c>
      <c r="AU1466" s="1" t="s">
        <v>51</v>
      </c>
    </row>
    <row r="1467" spans="1:47" x14ac:dyDescent="0.25">
      <c r="A1467" s="1" t="s">
        <v>8208</v>
      </c>
      <c r="B1467">
        <v>3</v>
      </c>
      <c r="C1467" s="2" t="d">
        <v>2019-09-24T17:46:26.99999980162828950</v>
      </c>
      <c r="D1467" s="2" t="d">
        <v>2019-09-24T18:15:10.00000024214387175</v>
      </c>
      <c r="E1467">
        <v>37.701675999999999</v>
      </c>
      <c r="F1467">
        <v>-102.609195</v>
      </c>
      <c r="G1467">
        <v>37.745963000000003</v>
      </c>
      <c r="H1467">
        <v>-102.60245999999999</v>
      </c>
      <c r="I1467">
        <v>3.0819999999999999</v>
      </c>
      <c r="J1467" s="1" t="s">
        <v>8209</v>
      </c>
      <c r="K1467">
        <v>4987</v>
      </c>
      <c r="L1467" s="1" t="s">
        <v>6762</v>
      </c>
      <c r="M1467" s="1" t="s">
        <v>97</v>
      </c>
      <c r="N1467" s="1" t="s">
        <v>158</v>
      </c>
      <c r="O1467" s="1" t="s">
        <v>4231</v>
      </c>
      <c r="P1467" s="1" t="s">
        <v>199</v>
      </c>
      <c r="Q1467" s="1" t="s">
        <v>4698</v>
      </c>
      <c r="R1467" s="1" t="s">
        <v>48</v>
      </c>
      <c r="S1467" s="1" t="s">
        <v>79</v>
      </c>
      <c r="T1467" s="1" t="s">
        <v>3097</v>
      </c>
      <c r="U1467" s="2" t="d">
        <v>2019-09-24T17:52:59.99999988824129100</v>
      </c>
      <c r="V1467">
        <v>88</v>
      </c>
      <c r="W1467">
        <v>88</v>
      </c>
      <c r="X1467">
        <v>18</v>
      </c>
      <c r="Y1467">
        <v>26.05</v>
      </c>
      <c r="Z1467">
        <v>10</v>
      </c>
      <c r="AA1467" s="1" t="s">
        <v>58</v>
      </c>
      <c r="AB1467">
        <v>5</v>
      </c>
      <c r="AC1467">
        <v>0</v>
      </c>
      <c r="AD1467" s="1" t="s">
        <v>50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s="1" t="s">
        <v>51</v>
      </c>
      <c r="AS1467" s="1" t="s">
        <v>51</v>
      </c>
      <c r="AT1467" s="1" t="s">
        <v>51</v>
      </c>
      <c r="AU1467" s="1" t="s">
        <v>51</v>
      </c>
    </row>
    <row r="1468" spans="1:47" x14ac:dyDescent="0.25">
      <c r="A1468" s="1" t="s">
        <v>5359</v>
      </c>
      <c r="B1468">
        <v>4</v>
      </c>
      <c r="C1468" s="2" t="d">
        <v>2019-09-24T21:02:13.00000028684735400</v>
      </c>
      <c r="D1468" s="2" t="d">
        <v>2019-09-25T01:57:03.9999999292194825</v>
      </c>
      <c r="E1468">
        <v>39.721249999999998</v>
      </c>
      <c r="F1468">
        <v>-105.00869</v>
      </c>
      <c r="G1468">
        <v>39.711210000000001</v>
      </c>
      <c r="H1468">
        <v>-104.99919</v>
      </c>
      <c r="I1468">
        <v>0.85799999999999998</v>
      </c>
      <c r="J1468" s="1" t="s">
        <v>5360</v>
      </c>
      <c r="L1468" s="1" t="s">
        <v>327</v>
      </c>
      <c r="M1468" s="1" t="s">
        <v>47</v>
      </c>
      <c r="N1468" s="1" t="s">
        <v>131</v>
      </c>
      <c r="O1468" s="1" t="s">
        <v>131</v>
      </c>
      <c r="P1468" s="1" t="s">
        <v>199</v>
      </c>
      <c r="Q1468" s="1" t="s">
        <v>311</v>
      </c>
      <c r="R1468" s="1" t="s">
        <v>48</v>
      </c>
      <c r="S1468" s="1" t="s">
        <v>79</v>
      </c>
      <c r="T1468" s="1" t="s">
        <v>206</v>
      </c>
      <c r="U1468" s="2" t="d">
        <v>2019-09-24T20:45:00.00000020954757600</v>
      </c>
      <c r="V1468">
        <v>72</v>
      </c>
      <c r="W1468">
        <v>72</v>
      </c>
      <c r="X1468">
        <v>19</v>
      </c>
      <c r="Y1468">
        <v>24.34</v>
      </c>
      <c r="Z1468">
        <v>30</v>
      </c>
      <c r="AA1468" s="1" t="s">
        <v>57</v>
      </c>
      <c r="AB1468">
        <v>15</v>
      </c>
      <c r="AC1468">
        <v>0</v>
      </c>
      <c r="AD1468" s="1" t="s">
        <v>1068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s="1" t="s">
        <v>53</v>
      </c>
      <c r="AS1468" s="1" t="s">
        <v>53</v>
      </c>
      <c r="AT1468" s="1" t="s">
        <v>53</v>
      </c>
      <c r="AU1468" s="1" t="s">
        <v>53</v>
      </c>
    </row>
    <row r="1469" spans="1:47" x14ac:dyDescent="0.25">
      <c r="A1469" s="1" t="s">
        <v>8210</v>
      </c>
      <c r="B1469">
        <v>4</v>
      </c>
      <c r="C1469" s="2" t="d">
        <v>2019-09-25T15:20:19.00000018067657775</v>
      </c>
      <c r="D1469" s="2" t="d">
        <v>2019-09-25T15:47:37.00000023934990200</v>
      </c>
      <c r="E1469">
        <v>39.74015</v>
      </c>
      <c r="F1469">
        <v>-105.10476800000001</v>
      </c>
      <c r="G1469">
        <v>39.740160000000003</v>
      </c>
      <c r="H1469">
        <v>-105.10018700000001</v>
      </c>
      <c r="I1469">
        <v>0.24299999999999999</v>
      </c>
      <c r="J1469" s="1" t="s">
        <v>8211</v>
      </c>
      <c r="K1469">
        <v>1498</v>
      </c>
      <c r="L1469" s="1" t="s">
        <v>8212</v>
      </c>
      <c r="M1469" s="1" t="s">
        <v>47</v>
      </c>
      <c r="N1469" s="1" t="s">
        <v>74</v>
      </c>
      <c r="O1469" s="1" t="s">
        <v>115</v>
      </c>
      <c r="P1469" s="1" t="s">
        <v>199</v>
      </c>
      <c r="Q1469" s="1" t="s">
        <v>8213</v>
      </c>
      <c r="R1469" s="1" t="s">
        <v>48</v>
      </c>
      <c r="S1469" s="1" t="s">
        <v>79</v>
      </c>
      <c r="T1469" s="1" t="s">
        <v>206</v>
      </c>
      <c r="U1469" s="2" t="d">
        <v>2019-09-25T15:47:59.9999999580904875</v>
      </c>
      <c r="V1469">
        <v>81</v>
      </c>
      <c r="W1469">
        <v>81</v>
      </c>
      <c r="X1469">
        <v>18</v>
      </c>
      <c r="Y1469">
        <v>24.37</v>
      </c>
      <c r="Z1469">
        <v>10</v>
      </c>
      <c r="AA1469" s="1" t="s">
        <v>60</v>
      </c>
      <c r="AB1469">
        <v>3</v>
      </c>
      <c r="AC1469">
        <v>0</v>
      </c>
      <c r="AD1469" s="1" t="s">
        <v>50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s="1" t="s">
        <v>51</v>
      </c>
      <c r="AS1469" s="1" t="s">
        <v>51</v>
      </c>
      <c r="AT1469" s="1" t="s">
        <v>51</v>
      </c>
      <c r="AU1469" s="1" t="s">
        <v>51</v>
      </c>
    </row>
    <row r="1470" spans="1:47" x14ac:dyDescent="0.25">
      <c r="A1470" s="1" t="s">
        <v>3383</v>
      </c>
      <c r="B1470">
        <v>4</v>
      </c>
      <c r="C1470" s="2" t="d">
        <v>2019-09-25T17:28:27.00000005308538475</v>
      </c>
      <c r="D1470" s="2" t="d">
        <v>2019-09-25T17:58:21.99999972246586950</v>
      </c>
      <c r="E1470">
        <v>39.520499999999998</v>
      </c>
      <c r="F1470">
        <v>-107.83919</v>
      </c>
      <c r="G1470">
        <v>39.520180000000003</v>
      </c>
      <c r="H1470">
        <v>-107.84837</v>
      </c>
      <c r="I1470">
        <v>0.49</v>
      </c>
      <c r="J1470" s="1" t="s">
        <v>3384</v>
      </c>
      <c r="L1470" s="1" t="s">
        <v>137</v>
      </c>
      <c r="M1470" s="1" t="s">
        <v>47</v>
      </c>
      <c r="N1470" s="1" t="s">
        <v>803</v>
      </c>
      <c r="O1470" s="1" t="s">
        <v>188</v>
      </c>
      <c r="P1470" s="1" t="s">
        <v>199</v>
      </c>
      <c r="Q1470" s="1" t="s">
        <v>804</v>
      </c>
      <c r="R1470" s="1" t="s">
        <v>48</v>
      </c>
      <c r="S1470" s="1" t="s">
        <v>79</v>
      </c>
      <c r="T1470" s="1" t="s">
        <v>529</v>
      </c>
      <c r="U1470" s="2" t="d">
        <v>2019-09-25T17:52:59.99999988824129100</v>
      </c>
      <c r="V1470">
        <v>82</v>
      </c>
      <c r="W1470">
        <v>82</v>
      </c>
      <c r="X1470">
        <v>18</v>
      </c>
      <c r="Y1470">
        <v>24.46</v>
      </c>
      <c r="Z1470">
        <v>10</v>
      </c>
      <c r="AA1470" s="1" t="s">
        <v>57</v>
      </c>
      <c r="AB1470">
        <v>12</v>
      </c>
      <c r="AC1470">
        <v>0</v>
      </c>
      <c r="AD1470" s="1" t="s">
        <v>50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s="1" t="s">
        <v>51</v>
      </c>
      <c r="AS1470" s="1" t="s">
        <v>51</v>
      </c>
      <c r="AT1470" s="1" t="s">
        <v>51</v>
      </c>
      <c r="AU1470" s="1" t="s">
        <v>51</v>
      </c>
    </row>
    <row r="1471" spans="1:47" x14ac:dyDescent="0.25">
      <c r="A1471" s="1" t="s">
        <v>3799</v>
      </c>
      <c r="B1471">
        <v>3</v>
      </c>
      <c r="C1471" s="2" t="d">
        <v>2019-09-26T17:45:00.00000020954757600</v>
      </c>
      <c r="D1471" s="2" t="d">
        <v>2019-09-26T18:14:56.0000001126900300</v>
      </c>
      <c r="E1471">
        <v>40.450277999999997</v>
      </c>
      <c r="F1471">
        <v>-104.9919</v>
      </c>
      <c r="G1471">
        <v>40.475679999999997</v>
      </c>
      <c r="H1471">
        <v>-104.99173999999999</v>
      </c>
      <c r="I1471">
        <v>1.7549999999999999</v>
      </c>
      <c r="J1471" s="1" t="s">
        <v>400</v>
      </c>
      <c r="L1471" s="1" t="s">
        <v>195</v>
      </c>
      <c r="M1471" s="1" t="s">
        <v>47</v>
      </c>
      <c r="N1471" s="1" t="s">
        <v>306</v>
      </c>
      <c r="O1471" s="1" t="s">
        <v>229</v>
      </c>
      <c r="P1471" s="1" t="s">
        <v>199</v>
      </c>
      <c r="Q1471" s="1" t="s">
        <v>446</v>
      </c>
      <c r="R1471" s="1" t="s">
        <v>48</v>
      </c>
      <c r="S1471" s="1" t="s">
        <v>79</v>
      </c>
      <c r="T1471" s="1" t="s">
        <v>231</v>
      </c>
      <c r="U1471" s="2" t="d">
        <v>2019-09-26T17:55:59.99999984633177850</v>
      </c>
      <c r="V1471">
        <v>78</v>
      </c>
      <c r="W1471">
        <v>78</v>
      </c>
      <c r="X1471">
        <v>33</v>
      </c>
      <c r="Y1471">
        <v>24.76</v>
      </c>
      <c r="Z1471">
        <v>10</v>
      </c>
      <c r="AA1471" s="1" t="s">
        <v>65</v>
      </c>
      <c r="AB1471">
        <v>5</v>
      </c>
      <c r="AC1471">
        <v>0</v>
      </c>
      <c r="AD1471" s="1" t="s">
        <v>50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s="1" t="s">
        <v>51</v>
      </c>
      <c r="AS1471" s="1" t="s">
        <v>51</v>
      </c>
      <c r="AT1471" s="1" t="s">
        <v>51</v>
      </c>
      <c r="AU1471" s="1" t="s">
        <v>51</v>
      </c>
    </row>
    <row r="1472" spans="1:47" x14ac:dyDescent="0.25">
      <c r="A1472" s="1" t="s">
        <v>5398</v>
      </c>
      <c r="B1472">
        <v>3</v>
      </c>
      <c r="C1472" s="2" t="d">
        <v>2019-09-26T18:55:27.99999970011413175</v>
      </c>
      <c r="D1472" s="2" t="d">
        <v>2019-09-26T19:24:54.99999973922968125</v>
      </c>
      <c r="E1472">
        <v>39.835051</v>
      </c>
      <c r="F1472">
        <v>-105.020723</v>
      </c>
      <c r="G1472">
        <v>39.835605000000001</v>
      </c>
      <c r="H1472">
        <v>-105.02262399999999</v>
      </c>
      <c r="I1472">
        <v>0.108</v>
      </c>
      <c r="J1472" s="1" t="s">
        <v>105</v>
      </c>
      <c r="L1472" s="1" t="s">
        <v>365</v>
      </c>
      <c r="M1472" s="1" t="s">
        <v>47</v>
      </c>
      <c r="N1472" s="1" t="s">
        <v>80</v>
      </c>
      <c r="O1472" s="1" t="s">
        <v>147</v>
      </c>
      <c r="P1472" s="1" t="s">
        <v>199</v>
      </c>
      <c r="Q1472" s="1" t="s">
        <v>549</v>
      </c>
      <c r="R1472" s="1" t="s">
        <v>48</v>
      </c>
      <c r="S1472" s="1" t="s">
        <v>79</v>
      </c>
      <c r="T1472" s="1" t="s">
        <v>206</v>
      </c>
      <c r="U1472" s="2" t="d">
        <v>2019-09-26T19:44:59.99999979045242400</v>
      </c>
      <c r="V1472">
        <v>73</v>
      </c>
      <c r="W1472">
        <v>73</v>
      </c>
      <c r="X1472">
        <v>18</v>
      </c>
      <c r="Y1472">
        <v>24.22</v>
      </c>
      <c r="Z1472">
        <v>20</v>
      </c>
      <c r="AA1472" s="1" t="s">
        <v>57</v>
      </c>
      <c r="AB1472">
        <v>14</v>
      </c>
      <c r="AC1472">
        <v>0</v>
      </c>
      <c r="AD1472" s="1" t="s">
        <v>819</v>
      </c>
      <c r="AE1472" t="b">
        <v>0</v>
      </c>
      <c r="AF1472" t="b">
        <v>0</v>
      </c>
      <c r="AG1472" t="b">
        <v>0</v>
      </c>
      <c r="AH1472" t="b">
        <v>0</v>
      </c>
      <c r="AI1472" t="b">
        <v>1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s="1" t="s">
        <v>53</v>
      </c>
      <c r="AS1472" s="1" t="s">
        <v>51</v>
      </c>
      <c r="AT1472" s="1" t="s">
        <v>51</v>
      </c>
      <c r="AU1472" s="1" t="s">
        <v>51</v>
      </c>
    </row>
    <row r="1473" spans="1:47" x14ac:dyDescent="0.25">
      <c r="A1473" s="1" t="s">
        <v>3800</v>
      </c>
      <c r="B1473">
        <v>3</v>
      </c>
      <c r="C1473" s="2" t="d">
        <v>2019-09-26T20:11:12.99999974202364425</v>
      </c>
      <c r="D1473" s="2" t="d">
        <v>2019-09-26T20:40:53.00000030547380775</v>
      </c>
      <c r="E1473">
        <v>38.799939999999999</v>
      </c>
      <c r="F1473">
        <v>-104.79953</v>
      </c>
      <c r="G1473">
        <v>38.796176000000003</v>
      </c>
      <c r="H1473">
        <v>-104.797588</v>
      </c>
      <c r="I1473">
        <v>0.28000000000000003</v>
      </c>
      <c r="J1473" s="1" t="s">
        <v>979</v>
      </c>
      <c r="L1473" s="1" t="s">
        <v>195</v>
      </c>
      <c r="M1473" s="1" t="s">
        <v>47</v>
      </c>
      <c r="N1473" s="1" t="s">
        <v>233</v>
      </c>
      <c r="O1473" s="1" t="s">
        <v>194</v>
      </c>
      <c r="P1473" s="1" t="s">
        <v>199</v>
      </c>
      <c r="Q1473" s="1" t="s">
        <v>249</v>
      </c>
      <c r="R1473" s="1" t="s">
        <v>48</v>
      </c>
      <c r="S1473" s="1" t="s">
        <v>79</v>
      </c>
      <c r="T1473" s="1" t="s">
        <v>250</v>
      </c>
      <c r="U1473" s="2" t="d">
        <v>2019-09-26T19:54:00.00000029336660775</v>
      </c>
      <c r="V1473">
        <v>74</v>
      </c>
      <c r="W1473">
        <v>74</v>
      </c>
      <c r="X1473">
        <v>19</v>
      </c>
      <c r="Y1473">
        <v>23.78</v>
      </c>
      <c r="Z1473">
        <v>10</v>
      </c>
      <c r="AA1473" s="1" t="s">
        <v>71</v>
      </c>
      <c r="AB1473">
        <v>7</v>
      </c>
      <c r="AC1473">
        <v>0</v>
      </c>
      <c r="AD1473" s="1" t="s">
        <v>50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s="1" t="s">
        <v>53</v>
      </c>
      <c r="AS1473" s="1" t="s">
        <v>53</v>
      </c>
      <c r="AT1473" s="1" t="s">
        <v>53</v>
      </c>
      <c r="AU1473" s="1" t="s">
        <v>51</v>
      </c>
    </row>
    <row r="1474" spans="1:47" x14ac:dyDescent="0.25">
      <c r="A1474" s="1" t="s">
        <v>3155</v>
      </c>
      <c r="B1474">
        <v>3</v>
      </c>
      <c r="C1474" s="2" t="d">
        <v>2019-09-26T21:31:28.00000003539025875</v>
      </c>
      <c r="D1474" s="2" t="d">
        <v>2019-09-26T22:00:52.00000000186264200</v>
      </c>
      <c r="E1474">
        <v>39.324658999999997</v>
      </c>
      <c r="F1474">
        <v>-102.108107</v>
      </c>
      <c r="G1474">
        <v>39.322799000000003</v>
      </c>
      <c r="H1474">
        <v>-102.12508</v>
      </c>
      <c r="I1474">
        <v>0.91600000000000004</v>
      </c>
      <c r="J1474" s="1" t="s">
        <v>3156</v>
      </c>
      <c r="L1474" s="1" t="s">
        <v>137</v>
      </c>
      <c r="M1474" s="1" t="s">
        <v>47</v>
      </c>
      <c r="N1474" s="1" t="s">
        <v>135</v>
      </c>
      <c r="O1474" s="1" t="s">
        <v>1306</v>
      </c>
      <c r="P1474" s="1" t="s">
        <v>199</v>
      </c>
      <c r="Q1474" s="1" t="s">
        <v>3157</v>
      </c>
      <c r="R1474" s="1" t="s">
        <v>48</v>
      </c>
      <c r="S1474" s="1" t="s">
        <v>79</v>
      </c>
      <c r="T1474" s="1" t="s">
        <v>1496</v>
      </c>
      <c r="U1474" s="2" t="d">
        <v>2019-09-26T21:53:00.00000030733644975</v>
      </c>
      <c r="V1474">
        <v>60</v>
      </c>
      <c r="W1474">
        <v>60</v>
      </c>
      <c r="X1474">
        <v>78</v>
      </c>
      <c r="Y1474">
        <v>25.5</v>
      </c>
      <c r="Z1474">
        <v>10</v>
      </c>
      <c r="AA1474" s="1" t="s">
        <v>64</v>
      </c>
      <c r="AB1474">
        <v>8</v>
      </c>
      <c r="AC1474">
        <v>0</v>
      </c>
      <c r="AD1474" s="1" t="s">
        <v>50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s="1" t="s">
        <v>53</v>
      </c>
      <c r="AS1474" s="1" t="s">
        <v>53</v>
      </c>
      <c r="AT1474" s="1" t="s">
        <v>53</v>
      </c>
      <c r="AU1474" s="1" t="s">
        <v>53</v>
      </c>
    </row>
    <row r="1475" spans="1:47" x14ac:dyDescent="0.25">
      <c r="A1475" s="1" t="s">
        <v>3158</v>
      </c>
      <c r="B1475">
        <v>3</v>
      </c>
      <c r="C1475" s="2" t="d">
        <v>2019-09-26T22:47:11.99999984353780875</v>
      </c>
      <c r="D1475" s="2" t="d">
        <v>2019-09-26T23:16:16.00000016391277275</v>
      </c>
      <c r="E1475">
        <v>39.324244999999998</v>
      </c>
      <c r="F1475">
        <v>-102.11191700000001</v>
      </c>
      <c r="G1475">
        <v>39.323112999999999</v>
      </c>
      <c r="H1475">
        <v>-102.122231</v>
      </c>
      <c r="I1475">
        <v>0.55700000000000005</v>
      </c>
      <c r="J1475" s="1" t="s">
        <v>3159</v>
      </c>
      <c r="L1475" s="1" t="s">
        <v>137</v>
      </c>
      <c r="M1475" s="1" t="s">
        <v>47</v>
      </c>
      <c r="N1475" s="1" t="s">
        <v>135</v>
      </c>
      <c r="O1475" s="1" t="s">
        <v>1306</v>
      </c>
      <c r="P1475" s="1" t="s">
        <v>199</v>
      </c>
      <c r="Q1475" s="1" t="s">
        <v>3157</v>
      </c>
      <c r="R1475" s="1" t="s">
        <v>48</v>
      </c>
      <c r="S1475" s="1" t="s">
        <v>79</v>
      </c>
      <c r="T1475" s="1" t="s">
        <v>1496</v>
      </c>
      <c r="U1475" s="2" t="d">
        <v>2019-09-26T22:53:00.000000097788870375</v>
      </c>
      <c r="V1475">
        <v>59</v>
      </c>
      <c r="W1475">
        <v>59</v>
      </c>
      <c r="X1475">
        <v>81</v>
      </c>
      <c r="Y1475">
        <v>25.47</v>
      </c>
      <c r="Z1475">
        <v>10</v>
      </c>
      <c r="AA1475" s="1" t="s">
        <v>66</v>
      </c>
      <c r="AB1475">
        <v>8</v>
      </c>
      <c r="AC1475">
        <v>0</v>
      </c>
      <c r="AD1475" s="1" t="s">
        <v>50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s="1" t="s">
        <v>53</v>
      </c>
      <c r="AS1475" s="1" t="s">
        <v>53</v>
      </c>
      <c r="AT1475" s="1" t="s">
        <v>53</v>
      </c>
      <c r="AU1475" s="1" t="s">
        <v>53</v>
      </c>
    </row>
    <row r="1476" spans="1:47" x14ac:dyDescent="0.25">
      <c r="A1476" s="1" t="s">
        <v>3801</v>
      </c>
      <c r="B1476">
        <v>3</v>
      </c>
      <c r="C1476" s="2" t="d">
        <v>2019-09-26T22:41:11.99999992735684050</v>
      </c>
      <c r="D1476" s="2" t="d">
        <v>2019-09-26T23:10:54.99999993480742200</v>
      </c>
      <c r="E1476">
        <v>39.230502999999999</v>
      </c>
      <c r="F1476">
        <v>-104.877652</v>
      </c>
      <c r="G1476">
        <v>39.237273000000002</v>
      </c>
      <c r="H1476">
        <v>-104.87725</v>
      </c>
      <c r="I1476">
        <v>0.46800000000000003</v>
      </c>
      <c r="J1476" s="1" t="s">
        <v>474</v>
      </c>
      <c r="L1476" s="1" t="s">
        <v>195</v>
      </c>
      <c r="M1476" s="1" t="s">
        <v>47</v>
      </c>
      <c r="N1476" s="1" t="s">
        <v>86</v>
      </c>
      <c r="O1476" s="1" t="s">
        <v>121</v>
      </c>
      <c r="P1476" s="1" t="s">
        <v>199</v>
      </c>
      <c r="Q1476" s="1" t="s">
        <v>223</v>
      </c>
      <c r="R1476" s="1" t="s">
        <v>48</v>
      </c>
      <c r="S1476" s="1" t="s">
        <v>79</v>
      </c>
      <c r="T1476" s="1" t="s">
        <v>224</v>
      </c>
      <c r="U1476" s="2" t="d">
        <v>2019-09-26T22:47:59.99999974854290475</v>
      </c>
      <c r="V1476">
        <v>57</v>
      </c>
      <c r="W1476">
        <v>57</v>
      </c>
      <c r="X1476">
        <v>33</v>
      </c>
      <c r="Y1476">
        <v>23.06</v>
      </c>
      <c r="Z1476">
        <v>10</v>
      </c>
      <c r="AA1476" s="1" t="s">
        <v>72</v>
      </c>
      <c r="AB1476">
        <v>7</v>
      </c>
      <c r="AC1476">
        <v>0</v>
      </c>
      <c r="AD1476" s="1" t="s">
        <v>50</v>
      </c>
      <c r="AE1476" t="b">
        <v>0</v>
      </c>
      <c r="AF1476" t="b">
        <v>0</v>
      </c>
      <c r="AG1476" t="b">
        <v>0</v>
      </c>
      <c r="AH1476" t="b">
        <v>0</v>
      </c>
      <c r="AI1476" t="b">
        <v>1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s="1" t="s">
        <v>53</v>
      </c>
      <c r="AS1476" s="1" t="s">
        <v>53</v>
      </c>
      <c r="AT1476" s="1" t="s">
        <v>53</v>
      </c>
      <c r="AU1476" s="1" t="s">
        <v>53</v>
      </c>
    </row>
    <row r="1477" spans="1:47" x14ac:dyDescent="0.25">
      <c r="A1477" s="1" t="s">
        <v>3160</v>
      </c>
      <c r="B1477">
        <v>4</v>
      </c>
      <c r="C1477" s="2" t="d">
        <v>2019-09-26T23:56:56.99999996926635300</v>
      </c>
      <c r="D1477" s="2" t="d">
        <v>2019-09-27T00:26:43.00000004936009400</v>
      </c>
      <c r="E1477">
        <v>39.239780000000003</v>
      </c>
      <c r="F1477">
        <v>-104.87727</v>
      </c>
      <c r="G1477">
        <v>39.245080000000002</v>
      </c>
      <c r="H1477">
        <v>-104.87989</v>
      </c>
      <c r="I1477">
        <v>0.39200000000000002</v>
      </c>
      <c r="J1477" s="1" t="s">
        <v>474</v>
      </c>
      <c r="L1477" s="1" t="s">
        <v>266</v>
      </c>
      <c r="M1477" s="1" t="s">
        <v>47</v>
      </c>
      <c r="N1477" s="1" t="s">
        <v>86</v>
      </c>
      <c r="O1477" s="1" t="s">
        <v>121</v>
      </c>
      <c r="P1477" s="1" t="s">
        <v>199</v>
      </c>
      <c r="Q1477" s="1" t="s">
        <v>223</v>
      </c>
      <c r="R1477" s="1" t="s">
        <v>48</v>
      </c>
      <c r="S1477" s="1" t="s">
        <v>79</v>
      </c>
      <c r="T1477" s="1" t="s">
        <v>224</v>
      </c>
      <c r="U1477" s="2" t="d">
        <v>2019-09-26T23:48:00.00000016763806350</v>
      </c>
      <c r="V1477">
        <v>59</v>
      </c>
      <c r="W1477">
        <v>59</v>
      </c>
      <c r="X1477">
        <v>31</v>
      </c>
      <c r="Y1477">
        <v>23.05</v>
      </c>
      <c r="Z1477">
        <v>10</v>
      </c>
      <c r="AA1477" s="1" t="s">
        <v>67</v>
      </c>
      <c r="AB1477">
        <v>10</v>
      </c>
      <c r="AC1477">
        <v>0</v>
      </c>
      <c r="AD1477" s="1" t="s">
        <v>50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s="1" t="s">
        <v>53</v>
      </c>
      <c r="AS1477" s="1" t="s">
        <v>53</v>
      </c>
      <c r="AT1477" s="1" t="s">
        <v>53</v>
      </c>
      <c r="AU1477" s="1" t="s">
        <v>53</v>
      </c>
    </row>
    <row r="1478" spans="1:47" x14ac:dyDescent="0.25">
      <c r="A1478" s="1" t="s">
        <v>1886</v>
      </c>
      <c r="B1478">
        <v>3</v>
      </c>
      <c r="C1478" s="2" t="d">
        <v>2019-09-27T06:57:45.99999989848584225</v>
      </c>
      <c r="D1478" s="2" t="d">
        <v>2019-09-27T07:26:56.99999996926635300</v>
      </c>
      <c r="E1478">
        <v>39.900159000000002</v>
      </c>
      <c r="F1478">
        <v>-104.988162</v>
      </c>
      <c r="G1478">
        <v>39.897677999999999</v>
      </c>
      <c r="H1478">
        <v>-104.987719</v>
      </c>
      <c r="I1478">
        <v>0.17299999999999999</v>
      </c>
      <c r="J1478" s="1" t="s">
        <v>442</v>
      </c>
      <c r="L1478" s="1" t="s">
        <v>196</v>
      </c>
      <c r="M1478" s="1" t="s">
        <v>47</v>
      </c>
      <c r="N1478" s="1" t="s">
        <v>131</v>
      </c>
      <c r="O1478" s="1" t="s">
        <v>147</v>
      </c>
      <c r="P1478" s="1" t="s">
        <v>199</v>
      </c>
      <c r="Q1478" s="1" t="s">
        <v>440</v>
      </c>
      <c r="R1478" s="1" t="s">
        <v>48</v>
      </c>
      <c r="S1478" s="1" t="s">
        <v>79</v>
      </c>
      <c r="T1478" s="1" t="s">
        <v>206</v>
      </c>
      <c r="U1478" s="2" t="d">
        <v>2019-09-27T06:45:00.000</v>
      </c>
      <c r="V1478">
        <v>48</v>
      </c>
      <c r="W1478">
        <v>46</v>
      </c>
      <c r="X1478">
        <v>66</v>
      </c>
      <c r="Y1478">
        <v>24.23</v>
      </c>
      <c r="Z1478">
        <v>10</v>
      </c>
      <c r="AA1478" s="1" t="s">
        <v>57</v>
      </c>
      <c r="AB1478">
        <v>5</v>
      </c>
      <c r="AC1478">
        <v>0</v>
      </c>
      <c r="AD1478" s="1" t="s">
        <v>1068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s="1" t="s">
        <v>51</v>
      </c>
      <c r="AS1478" s="1" t="s">
        <v>51</v>
      </c>
      <c r="AT1478" s="1" t="s">
        <v>51</v>
      </c>
      <c r="AU1478" s="1" t="s">
        <v>51</v>
      </c>
    </row>
    <row r="1479" spans="1:47" x14ac:dyDescent="0.25">
      <c r="A1479" s="1" t="s">
        <v>5669</v>
      </c>
      <c r="B1479">
        <v>3</v>
      </c>
      <c r="C1479" s="2" t="d">
        <v>2019-09-27T09:44:56.99999992735684050</v>
      </c>
      <c r="D1479" s="2" t="d">
        <v>2019-09-27T10:14:55.00000029802322625</v>
      </c>
      <c r="E1479">
        <v>39.725569999999998</v>
      </c>
      <c r="F1479">
        <v>-105.061058</v>
      </c>
      <c r="G1479">
        <v>39.725580000000001</v>
      </c>
      <c r="H1479">
        <v>-105.05895</v>
      </c>
      <c r="I1479">
        <v>0.112</v>
      </c>
      <c r="J1479" s="1" t="s">
        <v>496</v>
      </c>
      <c r="L1479" s="1" t="s">
        <v>128</v>
      </c>
      <c r="M1479" s="1" t="s">
        <v>47</v>
      </c>
      <c r="N1479" s="1" t="s">
        <v>131</v>
      </c>
      <c r="O1479" s="1" t="s">
        <v>115</v>
      </c>
      <c r="P1479" s="1" t="s">
        <v>199</v>
      </c>
      <c r="Q1479" s="1" t="s">
        <v>497</v>
      </c>
      <c r="R1479" s="1" t="s">
        <v>48</v>
      </c>
      <c r="S1479" s="1" t="s">
        <v>79</v>
      </c>
      <c r="T1479" s="1" t="s">
        <v>206</v>
      </c>
      <c r="U1479" s="2" t="d">
        <v>2019-09-27T09:45:00.000</v>
      </c>
      <c r="V1479">
        <v>59</v>
      </c>
      <c r="W1479">
        <v>59</v>
      </c>
      <c r="X1479">
        <v>45</v>
      </c>
      <c r="Y1479">
        <v>24.3</v>
      </c>
      <c r="Z1479">
        <v>30</v>
      </c>
      <c r="AA1479" s="1" t="s">
        <v>66</v>
      </c>
      <c r="AB1479">
        <v>8</v>
      </c>
      <c r="AC1479">
        <v>0</v>
      </c>
      <c r="AD1479" s="1" t="s">
        <v>1068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s="1" t="s">
        <v>51</v>
      </c>
      <c r="AS1479" s="1" t="s">
        <v>51</v>
      </c>
      <c r="AT1479" s="1" t="s">
        <v>51</v>
      </c>
      <c r="AU1479" s="1" t="s">
        <v>51</v>
      </c>
    </row>
    <row r="1480" spans="1:47" x14ac:dyDescent="0.25">
      <c r="A1480" s="1" t="s">
        <v>5446</v>
      </c>
      <c r="B1480">
        <v>3</v>
      </c>
      <c r="C1480" s="2" t="d">
        <v>2019-09-27T12:47:16.99999996460974125</v>
      </c>
      <c r="D1480" s="2" t="d">
        <v>2019-09-27T13:16:53.99999982677400375</v>
      </c>
      <c r="E1480">
        <v>40.1569</v>
      </c>
      <c r="F1480">
        <v>-104.97871000000001</v>
      </c>
      <c r="G1480">
        <v>40.160592000000001</v>
      </c>
      <c r="H1480">
        <v>-104.97872</v>
      </c>
      <c r="I1480">
        <v>0.255</v>
      </c>
      <c r="J1480" s="1" t="s">
        <v>537</v>
      </c>
      <c r="L1480" s="1" t="s">
        <v>266</v>
      </c>
      <c r="M1480" s="1" t="s">
        <v>47</v>
      </c>
      <c r="N1480" s="1" t="s">
        <v>209</v>
      </c>
      <c r="O1480" s="1" t="s">
        <v>210</v>
      </c>
      <c r="P1480" s="1" t="s">
        <v>199</v>
      </c>
      <c r="Q1480" s="1" t="s">
        <v>211</v>
      </c>
      <c r="R1480" s="1" t="s">
        <v>48</v>
      </c>
      <c r="S1480" s="1" t="s">
        <v>79</v>
      </c>
      <c r="T1480" s="1" t="s">
        <v>212</v>
      </c>
      <c r="U1480" s="2" t="d">
        <v>2019-09-27T12:55:00.00000006984918975</v>
      </c>
      <c r="V1480">
        <v>70</v>
      </c>
      <c r="W1480">
        <v>70</v>
      </c>
      <c r="X1480">
        <v>32</v>
      </c>
      <c r="Y1480">
        <v>24.78</v>
      </c>
      <c r="Z1480">
        <v>5</v>
      </c>
      <c r="AA1480" s="1" t="s">
        <v>64</v>
      </c>
      <c r="AB1480">
        <v>7</v>
      </c>
      <c r="AC1480">
        <v>0</v>
      </c>
      <c r="AD1480" s="1" t="s">
        <v>50</v>
      </c>
      <c r="AE1480" t="b">
        <v>0</v>
      </c>
      <c r="AF1480" t="b">
        <v>0</v>
      </c>
      <c r="AG1480" t="b">
        <v>0</v>
      </c>
      <c r="AH1480" t="b">
        <v>0</v>
      </c>
      <c r="AI1480" t="b">
        <v>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s="1" t="s">
        <v>51</v>
      </c>
      <c r="AS1480" s="1" t="s">
        <v>51</v>
      </c>
      <c r="AT1480" s="1" t="s">
        <v>51</v>
      </c>
      <c r="AU1480" s="1" t="s">
        <v>51</v>
      </c>
    </row>
    <row r="1481" spans="1:47" x14ac:dyDescent="0.25">
      <c r="A1481" s="1" t="s">
        <v>3670</v>
      </c>
      <c r="B1481">
        <v>3</v>
      </c>
      <c r="C1481" s="2" t="d">
        <v>2019-09-27T13:15:46.99999988079070950</v>
      </c>
      <c r="D1481" s="2" t="d">
        <v>2019-09-27T13:45:01.00000002421438650</v>
      </c>
      <c r="E1481">
        <v>38.606059999999999</v>
      </c>
      <c r="F1481">
        <v>-104.68029</v>
      </c>
      <c r="G1481">
        <v>38.59131</v>
      </c>
      <c r="H1481">
        <v>-104.67193</v>
      </c>
      <c r="I1481">
        <v>1.115</v>
      </c>
      <c r="J1481" s="1" t="s">
        <v>1459</v>
      </c>
      <c r="L1481" s="1" t="s">
        <v>196</v>
      </c>
      <c r="M1481" s="1" t="s">
        <v>47</v>
      </c>
      <c r="N1481" s="1" t="s">
        <v>328</v>
      </c>
      <c r="O1481" s="1" t="s">
        <v>194</v>
      </c>
      <c r="P1481" s="1" t="s">
        <v>199</v>
      </c>
      <c r="Q1481" s="1" t="s">
        <v>329</v>
      </c>
      <c r="R1481" s="1" t="s">
        <v>48</v>
      </c>
      <c r="S1481" s="1" t="s">
        <v>79</v>
      </c>
      <c r="T1481" s="1" t="s">
        <v>269</v>
      </c>
      <c r="U1481" s="2" t="d">
        <v>2019-09-27T12:58:00.00000002793967725</v>
      </c>
      <c r="V1481">
        <v>71</v>
      </c>
      <c r="W1481">
        <v>71</v>
      </c>
      <c r="X1481">
        <v>27</v>
      </c>
      <c r="Y1481">
        <v>24.09</v>
      </c>
      <c r="Z1481">
        <v>10</v>
      </c>
      <c r="AA1481" s="1" t="s">
        <v>64</v>
      </c>
      <c r="AB1481">
        <v>15</v>
      </c>
      <c r="AC1481">
        <v>0</v>
      </c>
      <c r="AD1481" s="1" t="s">
        <v>50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s="1" t="s">
        <v>51</v>
      </c>
      <c r="AS1481" s="1" t="s">
        <v>51</v>
      </c>
      <c r="AT1481" s="1" t="s">
        <v>51</v>
      </c>
      <c r="AU1481" s="1" t="s">
        <v>51</v>
      </c>
    </row>
    <row r="1482" spans="1:47" x14ac:dyDescent="0.25">
      <c r="A1482" s="1" t="s">
        <v>3671</v>
      </c>
      <c r="B1482">
        <v>3</v>
      </c>
      <c r="C1482" s="2" t="d">
        <v>2019-09-27T14:37:31.9999998388811945700</v>
      </c>
      <c r="D1482" s="2" t="d">
        <v>2019-09-27T15:06:55.99999980535358025</v>
      </c>
      <c r="E1482">
        <v>39.998967</v>
      </c>
      <c r="F1482">
        <v>-104.981577</v>
      </c>
      <c r="G1482">
        <v>39.997900000000001</v>
      </c>
      <c r="H1482">
        <v>-104.98213</v>
      </c>
      <c r="I1482">
        <v>7.9000000000000001E-2</v>
      </c>
      <c r="J1482" s="1" t="s">
        <v>571</v>
      </c>
      <c r="L1482" s="1" t="s">
        <v>196</v>
      </c>
      <c r="M1482" s="1" t="s">
        <v>47</v>
      </c>
      <c r="N1482" s="1" t="s">
        <v>245</v>
      </c>
      <c r="O1482" s="1" t="s">
        <v>245</v>
      </c>
      <c r="P1482" s="1" t="s">
        <v>199</v>
      </c>
      <c r="Q1482" s="1" t="s">
        <v>272</v>
      </c>
      <c r="R1482" s="1" t="s">
        <v>48</v>
      </c>
      <c r="S1482" s="1" t="s">
        <v>79</v>
      </c>
      <c r="T1482" s="1" t="s">
        <v>273</v>
      </c>
      <c r="U1482" s="2" t="d">
        <v>2019-09-27T14:12:00.0000000419095125</v>
      </c>
      <c r="V1482">
        <v>74</v>
      </c>
      <c r="W1482">
        <v>74</v>
      </c>
      <c r="X1482">
        <v>23</v>
      </c>
      <c r="Y1482">
        <v>24.71</v>
      </c>
      <c r="Z1482">
        <v>10</v>
      </c>
      <c r="AA1482" s="1" t="s">
        <v>66</v>
      </c>
      <c r="AB1482">
        <v>7</v>
      </c>
      <c r="AC1482">
        <v>0</v>
      </c>
      <c r="AD1482" s="1" t="s">
        <v>50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s="1" t="s">
        <v>51</v>
      </c>
      <c r="AS1482" s="1" t="s">
        <v>51</v>
      </c>
      <c r="AT1482" s="1" t="s">
        <v>51</v>
      </c>
      <c r="AU1482" s="1" t="s">
        <v>51</v>
      </c>
    </row>
    <row r="1483" spans="1:47" x14ac:dyDescent="0.25">
      <c r="A1483" s="1" t="s">
        <v>1324</v>
      </c>
      <c r="B1483">
        <v>3</v>
      </c>
      <c r="C1483" s="2" t="d">
        <v>2019-09-27T15:37:32.99999986309558350</v>
      </c>
      <c r="D1483" s="2" t="d">
        <v>2019-09-27T16:06:54.99999999068677650</v>
      </c>
      <c r="E1483">
        <v>39.78004</v>
      </c>
      <c r="F1483">
        <v>-104.93171</v>
      </c>
      <c r="G1483">
        <v>39.778289999999998</v>
      </c>
      <c r="H1483">
        <v>-104.90927000000001</v>
      </c>
      <c r="I1483">
        <v>1.198</v>
      </c>
      <c r="J1483" s="1" t="s">
        <v>932</v>
      </c>
      <c r="L1483" s="1" t="s">
        <v>1325</v>
      </c>
      <c r="M1483" s="1" t="s">
        <v>47</v>
      </c>
      <c r="N1483" s="1" t="s">
        <v>131</v>
      </c>
      <c r="O1483" s="1" t="s">
        <v>131</v>
      </c>
      <c r="P1483" s="1" t="s">
        <v>199</v>
      </c>
      <c r="Q1483" s="1" t="s">
        <v>247</v>
      </c>
      <c r="R1483" s="1" t="s">
        <v>48</v>
      </c>
      <c r="S1483" s="1" t="s">
        <v>79</v>
      </c>
      <c r="T1483" s="1" t="s">
        <v>206</v>
      </c>
      <c r="U1483" s="2" t="d">
        <v>2019-09-27T15:45:00.000</v>
      </c>
      <c r="V1483">
        <v>72</v>
      </c>
      <c r="W1483">
        <v>72</v>
      </c>
      <c r="X1483">
        <v>29</v>
      </c>
      <c r="Y1483">
        <v>24.2</v>
      </c>
      <c r="Z1483">
        <v>10</v>
      </c>
      <c r="AA1483" s="1" t="s">
        <v>65</v>
      </c>
      <c r="AB1483">
        <v>17</v>
      </c>
      <c r="AC1483">
        <v>0</v>
      </c>
      <c r="AD1483" s="1" t="s">
        <v>1246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s="1" t="s">
        <v>51</v>
      </c>
      <c r="AS1483" s="1" t="s">
        <v>51</v>
      </c>
      <c r="AT1483" s="1" t="s">
        <v>51</v>
      </c>
      <c r="AU1483" s="1" t="s">
        <v>51</v>
      </c>
    </row>
    <row r="1484" spans="1:47" x14ac:dyDescent="0.25">
      <c r="A1484" s="1" t="s">
        <v>2891</v>
      </c>
      <c r="B1484">
        <v>3</v>
      </c>
      <c r="C1484" s="2" t="d">
        <v>2019-09-27T15:37:32.99999986309558350</v>
      </c>
      <c r="D1484" s="2" t="d">
        <v>2019-09-27T16:06:54.99999999068677650</v>
      </c>
      <c r="E1484">
        <v>40.450277999999997</v>
      </c>
      <c r="F1484">
        <v>-104.9919</v>
      </c>
      <c r="G1484">
        <v>40.475679999999997</v>
      </c>
      <c r="H1484">
        <v>-104.99173999999999</v>
      </c>
      <c r="I1484">
        <v>1.7549999999999999</v>
      </c>
      <c r="J1484" s="1" t="s">
        <v>400</v>
      </c>
      <c r="L1484" s="1" t="s">
        <v>195</v>
      </c>
      <c r="M1484" s="1" t="s">
        <v>47</v>
      </c>
      <c r="N1484" s="1" t="s">
        <v>306</v>
      </c>
      <c r="O1484" s="1" t="s">
        <v>229</v>
      </c>
      <c r="P1484" s="1" t="s">
        <v>199</v>
      </c>
      <c r="Q1484" s="1" t="s">
        <v>446</v>
      </c>
      <c r="R1484" s="1" t="s">
        <v>48</v>
      </c>
      <c r="S1484" s="1" t="s">
        <v>79</v>
      </c>
      <c r="T1484" s="1" t="s">
        <v>231</v>
      </c>
      <c r="U1484" s="2" t="d">
        <v>2019-09-27T15:56:00.00000026542693050</v>
      </c>
      <c r="V1484">
        <v>66</v>
      </c>
      <c r="W1484">
        <v>66</v>
      </c>
      <c r="X1484">
        <v>38</v>
      </c>
      <c r="Y1484">
        <v>24.85</v>
      </c>
      <c r="Z1484">
        <v>10</v>
      </c>
      <c r="AA1484" s="1" t="s">
        <v>62</v>
      </c>
      <c r="AB1484">
        <v>12</v>
      </c>
      <c r="AC1484">
        <v>0</v>
      </c>
      <c r="AD1484" s="1" t="s">
        <v>966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s="1" t="s">
        <v>51</v>
      </c>
      <c r="AS1484" s="1" t="s">
        <v>51</v>
      </c>
      <c r="AT1484" s="1" t="s">
        <v>51</v>
      </c>
      <c r="AU1484" s="1" t="s">
        <v>51</v>
      </c>
    </row>
    <row r="1485" spans="1:47" x14ac:dyDescent="0.25">
      <c r="A1485" s="1" t="s">
        <v>1326</v>
      </c>
      <c r="B1485">
        <v>3</v>
      </c>
      <c r="C1485" s="2" t="d">
        <v>2019-09-27T15:04:32.9999996954575200</v>
      </c>
      <c r="D1485" s="2" t="d">
        <v>2019-09-27T15:34:18.999999775551259650</v>
      </c>
      <c r="E1485">
        <v>39.778280000000002</v>
      </c>
      <c r="F1485">
        <v>-104.91709</v>
      </c>
      <c r="G1485">
        <v>39.778289999999998</v>
      </c>
      <c r="H1485">
        <v>-104.90703600000001</v>
      </c>
      <c r="I1485">
        <v>0.53400000000000003</v>
      </c>
      <c r="J1485" s="1" t="s">
        <v>1327</v>
      </c>
      <c r="L1485" s="1" t="s">
        <v>137</v>
      </c>
      <c r="M1485" s="1" t="s">
        <v>47</v>
      </c>
      <c r="N1485" s="1" t="s">
        <v>131</v>
      </c>
      <c r="O1485" s="1" t="s">
        <v>131</v>
      </c>
      <c r="P1485" s="1" t="s">
        <v>199</v>
      </c>
      <c r="Q1485" s="1" t="s">
        <v>247</v>
      </c>
      <c r="R1485" s="1" t="s">
        <v>48</v>
      </c>
      <c r="S1485" s="1" t="s">
        <v>79</v>
      </c>
      <c r="T1485" s="1" t="s">
        <v>206</v>
      </c>
      <c r="U1485" s="2" t="d">
        <v>2019-09-27T14:55:00.0000002793967725</v>
      </c>
      <c r="V1485">
        <v>75</v>
      </c>
      <c r="W1485">
        <v>75</v>
      </c>
      <c r="X1485">
        <v>25</v>
      </c>
      <c r="Y1485">
        <v>24.2</v>
      </c>
      <c r="Z1485">
        <v>10</v>
      </c>
      <c r="AA1485" s="1" t="s">
        <v>65</v>
      </c>
      <c r="AB1485">
        <v>8</v>
      </c>
      <c r="AC1485">
        <v>0</v>
      </c>
      <c r="AD1485" s="1" t="s">
        <v>1246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s="1" t="s">
        <v>51</v>
      </c>
      <c r="AS1485" s="1" t="s">
        <v>51</v>
      </c>
      <c r="AT1485" s="1" t="s">
        <v>51</v>
      </c>
      <c r="AU1485" s="1" t="s">
        <v>51</v>
      </c>
    </row>
    <row r="1486" spans="1:47" x14ac:dyDescent="0.25">
      <c r="A1486" s="1" t="s">
        <v>9152</v>
      </c>
      <c r="B1486">
        <v>2</v>
      </c>
      <c r="C1486" s="2" t="d">
        <v>2019-09-27T15:59:18.00000003073364700</v>
      </c>
      <c r="D1486" s="2" t="d">
        <v>2019-09-27T16:28:54.000000287778675</v>
      </c>
      <c r="E1486">
        <v>39.933585999999998</v>
      </c>
      <c r="F1486">
        <v>-105.124781</v>
      </c>
      <c r="G1486">
        <v>39.932751000000003</v>
      </c>
      <c r="H1486">
        <v>-105.122952</v>
      </c>
      <c r="I1486">
        <v>0.113</v>
      </c>
      <c r="J1486" s="1" t="s">
        <v>243</v>
      </c>
      <c r="L1486" s="1" t="s">
        <v>143</v>
      </c>
      <c r="M1486" s="1" t="s">
        <v>47</v>
      </c>
      <c r="N1486" s="1" t="s">
        <v>245</v>
      </c>
      <c r="O1486" s="1" t="s">
        <v>245</v>
      </c>
      <c r="P1486" s="1" t="s">
        <v>199</v>
      </c>
      <c r="Q1486" s="1" t="s">
        <v>257</v>
      </c>
      <c r="R1486" s="1" t="s">
        <v>48</v>
      </c>
      <c r="S1486" s="1" t="s">
        <v>79</v>
      </c>
      <c r="T1486" s="1" t="s">
        <v>206</v>
      </c>
      <c r="U1486" s="2" t="d">
        <v>2019-09-27T15:45:00.000</v>
      </c>
      <c r="V1486">
        <v>72</v>
      </c>
      <c r="W1486">
        <v>72</v>
      </c>
      <c r="X1486">
        <v>29</v>
      </c>
      <c r="Y1486">
        <v>24.2</v>
      </c>
      <c r="Z1486">
        <v>10</v>
      </c>
      <c r="AA1486" s="1" t="s">
        <v>65</v>
      </c>
      <c r="AB1486">
        <v>17</v>
      </c>
      <c r="AC1486">
        <v>0</v>
      </c>
      <c r="AD1486" s="1" t="s">
        <v>1246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s="1" t="s">
        <v>51</v>
      </c>
      <c r="AS1486" s="1" t="s">
        <v>51</v>
      </c>
      <c r="AT1486" s="1" t="s">
        <v>51</v>
      </c>
      <c r="AU1486" s="1" t="s">
        <v>51</v>
      </c>
    </row>
    <row r="1487" spans="1:47" x14ac:dyDescent="0.25">
      <c r="A1487" s="1" t="s">
        <v>2892</v>
      </c>
      <c r="B1487">
        <v>4</v>
      </c>
      <c r="C1487" s="2" t="d">
        <v>2019-09-27T17:11:56.99999996926635300</v>
      </c>
      <c r="D1487" s="2" t="d">
        <v>2019-09-27T17:40:34.00000026449560950</v>
      </c>
      <c r="E1487">
        <v>39.243997999999998</v>
      </c>
      <c r="F1487">
        <v>-104.878828</v>
      </c>
      <c r="G1487">
        <v>39.249281000000003</v>
      </c>
      <c r="H1487">
        <v>-104.884321</v>
      </c>
      <c r="I1487">
        <v>0.46899999999999997</v>
      </c>
      <c r="J1487" s="1" t="s">
        <v>2305</v>
      </c>
      <c r="L1487" s="1" t="s">
        <v>195</v>
      </c>
      <c r="M1487" s="1" t="s">
        <v>47</v>
      </c>
      <c r="N1487" s="1" t="s">
        <v>192</v>
      </c>
      <c r="O1487" s="1" t="s">
        <v>121</v>
      </c>
      <c r="P1487" s="1" t="s">
        <v>199</v>
      </c>
      <c r="Q1487" s="1" t="s">
        <v>334</v>
      </c>
      <c r="R1487" s="1" t="s">
        <v>48</v>
      </c>
      <c r="S1487" s="1" t="s">
        <v>79</v>
      </c>
      <c r="T1487" s="1" t="s">
        <v>224</v>
      </c>
      <c r="U1487" s="2" t="d">
        <v>2019-09-27T17:12:00.0000000419095125</v>
      </c>
      <c r="V1487">
        <v>64</v>
      </c>
      <c r="W1487">
        <v>64</v>
      </c>
      <c r="X1487">
        <v>40</v>
      </c>
      <c r="Y1487">
        <v>23.01</v>
      </c>
      <c r="Z1487">
        <v>10</v>
      </c>
      <c r="AA1487" s="1" t="s">
        <v>66</v>
      </c>
      <c r="AB1487">
        <v>20</v>
      </c>
      <c r="AC1487">
        <v>0</v>
      </c>
      <c r="AD1487" s="1" t="s">
        <v>966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s="1" t="s">
        <v>51</v>
      </c>
      <c r="AS1487" s="1" t="s">
        <v>51</v>
      </c>
      <c r="AT1487" s="1" t="s">
        <v>51</v>
      </c>
      <c r="AU1487" s="1" t="s">
        <v>51</v>
      </c>
    </row>
    <row r="1488" spans="1:47" x14ac:dyDescent="0.25">
      <c r="A1488" s="1" t="s">
        <v>1698</v>
      </c>
      <c r="B1488">
        <v>3</v>
      </c>
      <c r="C1488" s="2" t="d">
        <v>2019-09-27T19:01:28.00000024493783475</v>
      </c>
      <c r="D1488" s="2" t="d">
        <v>2019-09-27T23:46:58.99999973829835350</v>
      </c>
      <c r="E1488">
        <v>37.658473000000001</v>
      </c>
      <c r="F1488">
        <v>-103.38948000000001</v>
      </c>
      <c r="G1488">
        <v>37.619391</v>
      </c>
      <c r="H1488">
        <v>-103.337461</v>
      </c>
      <c r="I1488">
        <v>3.923</v>
      </c>
      <c r="J1488" s="1" t="s">
        <v>1699</v>
      </c>
      <c r="L1488" s="1" t="s">
        <v>1700</v>
      </c>
      <c r="M1488" s="1" t="s">
        <v>47</v>
      </c>
      <c r="N1488" s="1" t="s">
        <v>376</v>
      </c>
      <c r="O1488" s="1" t="s">
        <v>1041</v>
      </c>
      <c r="P1488" s="1" t="s">
        <v>199</v>
      </c>
      <c r="Q1488" s="1" t="s">
        <v>1042</v>
      </c>
      <c r="R1488" s="1" t="s">
        <v>48</v>
      </c>
      <c r="S1488" s="1" t="s">
        <v>79</v>
      </c>
      <c r="T1488" s="1" t="s">
        <v>1043</v>
      </c>
      <c r="U1488" s="2" t="d">
        <v>2019-09-27T18:53:00.00000030733644975</v>
      </c>
      <c r="V1488">
        <v>72</v>
      </c>
      <c r="W1488">
        <v>72</v>
      </c>
      <c r="X1488">
        <v>35</v>
      </c>
      <c r="Y1488">
        <v>25.51</v>
      </c>
      <c r="Z1488">
        <v>10</v>
      </c>
      <c r="AA1488" s="1" t="s">
        <v>60</v>
      </c>
      <c r="AB1488">
        <v>10</v>
      </c>
      <c r="AC1488">
        <v>0</v>
      </c>
      <c r="AD1488" s="1" t="s">
        <v>1068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s="1" t="s">
        <v>53</v>
      </c>
      <c r="AS1488" s="1" t="s">
        <v>51</v>
      </c>
      <c r="AT1488" s="1" t="s">
        <v>51</v>
      </c>
      <c r="AU1488" s="1" t="s">
        <v>51</v>
      </c>
    </row>
    <row r="1489" spans="1:47" x14ac:dyDescent="0.25">
      <c r="A1489" s="1" t="s">
        <v>8454</v>
      </c>
      <c r="B1489">
        <v>3</v>
      </c>
      <c r="C1489" s="2" t="d">
        <v>2019-09-27T19:01:28.00000024493783475</v>
      </c>
      <c r="D1489" s="2" t="d">
        <v>2019-09-27T23:46:58.99999973829835350</v>
      </c>
      <c r="E1489">
        <v>37.619391</v>
      </c>
      <c r="F1489">
        <v>-103.337461</v>
      </c>
      <c r="G1489">
        <v>37.658473000000001</v>
      </c>
      <c r="H1489">
        <v>-103.38948000000001</v>
      </c>
      <c r="I1489">
        <v>3.923</v>
      </c>
      <c r="J1489" s="1" t="s">
        <v>3897</v>
      </c>
      <c r="K1489">
        <v>41198</v>
      </c>
      <c r="L1489" s="1" t="s">
        <v>6830</v>
      </c>
      <c r="M1489" s="1" t="s">
        <v>47</v>
      </c>
      <c r="N1489" s="1" t="s">
        <v>6233</v>
      </c>
      <c r="O1489" s="1" t="s">
        <v>376</v>
      </c>
      <c r="P1489" s="1" t="s">
        <v>199</v>
      </c>
      <c r="Q1489" s="1" t="s">
        <v>8455</v>
      </c>
      <c r="R1489" s="1" t="s">
        <v>48</v>
      </c>
      <c r="S1489" s="1" t="s">
        <v>79</v>
      </c>
      <c r="T1489" s="1" t="s">
        <v>5536</v>
      </c>
      <c r="U1489" s="2" t="d">
        <v>2019-09-27T18:56:00.00000026542693050</v>
      </c>
      <c r="V1489">
        <v>68</v>
      </c>
      <c r="W1489">
        <v>68</v>
      </c>
      <c r="X1489">
        <v>47</v>
      </c>
      <c r="Y1489">
        <v>25.36</v>
      </c>
      <c r="AA1489" s="1" t="s">
        <v>60</v>
      </c>
      <c r="AB1489">
        <v>7</v>
      </c>
      <c r="AC1489">
        <v>0</v>
      </c>
      <c r="AD1489" s="1" t="s">
        <v>69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s="1" t="s">
        <v>53</v>
      </c>
      <c r="AS1489" s="1" t="s">
        <v>51</v>
      </c>
      <c r="AT1489" s="1" t="s">
        <v>51</v>
      </c>
      <c r="AU1489" s="1" t="s">
        <v>51</v>
      </c>
    </row>
    <row r="1490" spans="1:47" x14ac:dyDescent="0.25">
      <c r="A1490" s="1" t="s">
        <v>2893</v>
      </c>
      <c r="B1490">
        <v>4</v>
      </c>
      <c r="C1490" s="2" t="d">
        <v>2019-09-27T17:11:56.99999996926635300</v>
      </c>
      <c r="D1490" s="2" t="d">
        <v>2019-09-27T17:40:34.00000026449560950</v>
      </c>
      <c r="E1490">
        <v>39.249198</v>
      </c>
      <c r="F1490">
        <v>-104.884501</v>
      </c>
      <c r="G1490">
        <v>39.243842999999998</v>
      </c>
      <c r="H1490">
        <v>-104.878963</v>
      </c>
      <c r="I1490">
        <v>0.47399999999999998</v>
      </c>
      <c r="J1490" s="1" t="s">
        <v>2894</v>
      </c>
      <c r="L1490" s="1" t="s">
        <v>196</v>
      </c>
      <c r="M1490" s="1" t="s">
        <v>47</v>
      </c>
      <c r="N1490" s="1" t="s">
        <v>86</v>
      </c>
      <c r="O1490" s="1" t="s">
        <v>121</v>
      </c>
      <c r="P1490" s="1" t="s">
        <v>199</v>
      </c>
      <c r="Q1490" s="1" t="s">
        <v>223</v>
      </c>
      <c r="R1490" s="1" t="s">
        <v>48</v>
      </c>
      <c r="S1490" s="1" t="s">
        <v>79</v>
      </c>
      <c r="T1490" s="1" t="s">
        <v>224</v>
      </c>
      <c r="U1490" s="2" t="d">
        <v>2019-09-27T17:12:00.0000000419095125</v>
      </c>
      <c r="V1490">
        <v>64</v>
      </c>
      <c r="W1490">
        <v>64</v>
      </c>
      <c r="X1490">
        <v>40</v>
      </c>
      <c r="Y1490">
        <v>23.01</v>
      </c>
      <c r="Z1490">
        <v>10</v>
      </c>
      <c r="AA1490" s="1" t="s">
        <v>66</v>
      </c>
      <c r="AB1490">
        <v>20</v>
      </c>
      <c r="AC1490">
        <v>0</v>
      </c>
      <c r="AD1490" s="1" t="s">
        <v>966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s="1" t="s">
        <v>51</v>
      </c>
      <c r="AS1490" s="1" t="s">
        <v>51</v>
      </c>
      <c r="AT1490" s="1" t="s">
        <v>51</v>
      </c>
      <c r="AU1490" s="1" t="s">
        <v>51</v>
      </c>
    </row>
    <row r="1491" spans="1:47" x14ac:dyDescent="0.25">
      <c r="A1491" s="1" t="s">
        <v>8456</v>
      </c>
      <c r="B1491">
        <v>4</v>
      </c>
      <c r="C1491" s="2" t="d">
        <v>2019-09-27T17:41:16.00000002421438650</v>
      </c>
      <c r="D1491" s="2" t="d">
        <v>2019-09-27T18:11:08.99999985471368100</v>
      </c>
      <c r="E1491">
        <v>37.643242999999998</v>
      </c>
      <c r="F1491">
        <v>-103.361512</v>
      </c>
      <c r="G1491">
        <v>37.658324</v>
      </c>
      <c r="H1491">
        <v>-103.389285</v>
      </c>
      <c r="I1491">
        <v>1.8420000000000001</v>
      </c>
      <c r="J1491" s="1" t="s">
        <v>8457</v>
      </c>
      <c r="K1491">
        <v>44489</v>
      </c>
      <c r="L1491" s="1" t="s">
        <v>6830</v>
      </c>
      <c r="M1491" s="1" t="s">
        <v>97</v>
      </c>
      <c r="N1491" s="1" t="s">
        <v>6233</v>
      </c>
      <c r="O1491" s="1" t="s">
        <v>376</v>
      </c>
      <c r="P1491" s="1" t="s">
        <v>199</v>
      </c>
      <c r="Q1491" s="1" t="s">
        <v>8458</v>
      </c>
      <c r="R1491" s="1" t="s">
        <v>48</v>
      </c>
      <c r="S1491" s="1" t="s">
        <v>79</v>
      </c>
      <c r="T1491" s="1" t="s">
        <v>5536</v>
      </c>
      <c r="U1491" s="2" t="d">
        <v>2019-09-27T17:55:59.99999984633177850</v>
      </c>
      <c r="V1491">
        <v>76</v>
      </c>
      <c r="W1491">
        <v>76</v>
      </c>
      <c r="X1491">
        <v>35</v>
      </c>
      <c r="Y1491">
        <v>25.34</v>
      </c>
      <c r="AA1491" s="1" t="s">
        <v>60</v>
      </c>
      <c r="AB1491">
        <v>14</v>
      </c>
      <c r="AC1491">
        <v>0</v>
      </c>
      <c r="AD1491" s="1" t="s">
        <v>69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1</v>
      </c>
      <c r="AO1491" t="b">
        <v>0</v>
      </c>
      <c r="AP1491" t="b">
        <v>0</v>
      </c>
      <c r="AQ1491" t="b">
        <v>0</v>
      </c>
      <c r="AR1491" s="1" t="s">
        <v>51</v>
      </c>
      <c r="AS1491" s="1" t="s">
        <v>51</v>
      </c>
      <c r="AT1491" s="1" t="s">
        <v>51</v>
      </c>
      <c r="AU1491" s="1" t="s">
        <v>51</v>
      </c>
    </row>
    <row r="1492" spans="1:47" x14ac:dyDescent="0.25">
      <c r="A1492" s="1" t="s">
        <v>1701</v>
      </c>
      <c r="B1492">
        <v>4</v>
      </c>
      <c r="C1492" s="2" t="d">
        <v>2019-09-27T18:43:27.99999986775219525</v>
      </c>
      <c r="D1492" s="2" t="d">
        <v>2019-09-27T19:12:07.00000000186264200</v>
      </c>
      <c r="E1492">
        <v>37.658324</v>
      </c>
      <c r="F1492">
        <v>-103.389285</v>
      </c>
      <c r="G1492">
        <v>37.643242999999998</v>
      </c>
      <c r="H1492">
        <v>-103.361512</v>
      </c>
      <c r="I1492">
        <v>1.8420000000000001</v>
      </c>
      <c r="J1492" s="1" t="s">
        <v>1702</v>
      </c>
      <c r="L1492" s="1" t="s">
        <v>1700</v>
      </c>
      <c r="M1492" s="1" t="s">
        <v>47</v>
      </c>
      <c r="N1492" s="1" t="s">
        <v>376</v>
      </c>
      <c r="O1492" s="1" t="s">
        <v>1041</v>
      </c>
      <c r="P1492" s="1" t="s">
        <v>199</v>
      </c>
      <c r="Q1492" s="1" t="s">
        <v>1042</v>
      </c>
      <c r="R1492" s="1" t="s">
        <v>48</v>
      </c>
      <c r="S1492" s="1" t="s">
        <v>79</v>
      </c>
      <c r="T1492" s="1" t="s">
        <v>1043</v>
      </c>
      <c r="U1492" s="2" t="d">
        <v>2019-09-27T18:53:00.00000030733644975</v>
      </c>
      <c r="V1492">
        <v>72</v>
      </c>
      <c r="W1492">
        <v>72</v>
      </c>
      <c r="X1492">
        <v>35</v>
      </c>
      <c r="Y1492">
        <v>25.51</v>
      </c>
      <c r="Z1492">
        <v>10</v>
      </c>
      <c r="AA1492" s="1" t="s">
        <v>60</v>
      </c>
      <c r="AB1492">
        <v>10</v>
      </c>
      <c r="AC1492">
        <v>0</v>
      </c>
      <c r="AD1492" s="1" t="s">
        <v>1068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s="1" t="s">
        <v>53</v>
      </c>
      <c r="AS1492" s="1" t="s">
        <v>51</v>
      </c>
      <c r="AT1492" s="1" t="s">
        <v>51</v>
      </c>
      <c r="AU1492" s="1" t="s">
        <v>51</v>
      </c>
    </row>
    <row r="1493" spans="1:47" x14ac:dyDescent="0.25">
      <c r="A1493" s="1" t="s">
        <v>8459</v>
      </c>
      <c r="B1493">
        <v>4</v>
      </c>
      <c r="C1493" s="2" t="d">
        <v>2019-09-27T18:43:27.99999986775219525</v>
      </c>
      <c r="D1493" s="2" t="d">
        <v>2019-09-27T19:12:07.00000000186264200</v>
      </c>
      <c r="E1493">
        <v>37.643242999999998</v>
      </c>
      <c r="F1493">
        <v>-103.361512</v>
      </c>
      <c r="G1493">
        <v>37.658324</v>
      </c>
      <c r="H1493">
        <v>-103.389285</v>
      </c>
      <c r="I1493">
        <v>1.8420000000000001</v>
      </c>
      <c r="J1493" s="1" t="s">
        <v>8457</v>
      </c>
      <c r="K1493">
        <v>44489</v>
      </c>
      <c r="L1493" s="1" t="s">
        <v>6830</v>
      </c>
      <c r="M1493" s="1" t="s">
        <v>97</v>
      </c>
      <c r="N1493" s="1" t="s">
        <v>6233</v>
      </c>
      <c r="O1493" s="1" t="s">
        <v>376</v>
      </c>
      <c r="P1493" s="1" t="s">
        <v>199</v>
      </c>
      <c r="Q1493" s="1" t="s">
        <v>8458</v>
      </c>
      <c r="R1493" s="1" t="s">
        <v>48</v>
      </c>
      <c r="S1493" s="1" t="s">
        <v>79</v>
      </c>
      <c r="T1493" s="1" t="s">
        <v>5536</v>
      </c>
      <c r="U1493" s="2" t="d">
        <v>2019-09-27T18:56:00.00000026542693050</v>
      </c>
      <c r="V1493">
        <v>68</v>
      </c>
      <c r="W1493">
        <v>68</v>
      </c>
      <c r="X1493">
        <v>47</v>
      </c>
      <c r="Y1493">
        <v>25.36</v>
      </c>
      <c r="AA1493" s="1" t="s">
        <v>60</v>
      </c>
      <c r="AB1493">
        <v>7</v>
      </c>
      <c r="AC1493">
        <v>0</v>
      </c>
      <c r="AD1493" s="1" t="s">
        <v>69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1</v>
      </c>
      <c r="AO1493" t="b">
        <v>0</v>
      </c>
      <c r="AP1493" t="b">
        <v>0</v>
      </c>
      <c r="AQ1493" t="b">
        <v>0</v>
      </c>
      <c r="AR1493" s="1" t="s">
        <v>53</v>
      </c>
      <c r="AS1493" s="1" t="s">
        <v>51</v>
      </c>
      <c r="AT1493" s="1" t="s">
        <v>51</v>
      </c>
      <c r="AU1493" s="1" t="s">
        <v>51</v>
      </c>
    </row>
    <row r="1494" spans="1:47" x14ac:dyDescent="0.25">
      <c r="A1494" s="1" t="s">
        <v>2191</v>
      </c>
      <c r="B1494">
        <v>3</v>
      </c>
      <c r="C1494" s="2" t="d">
        <v>2019-09-27T20:11:12.00000013690441650</v>
      </c>
      <c r="D1494" s="2" t="d">
        <v>2019-09-27T20:38:59.00000005960464525</v>
      </c>
      <c r="E1494">
        <v>39.124963000000001</v>
      </c>
      <c r="F1494">
        <v>-104.86476999999999</v>
      </c>
      <c r="G1494">
        <v>39.118492000000003</v>
      </c>
      <c r="H1494">
        <v>-104.865844</v>
      </c>
      <c r="I1494">
        <v>0.45100000000000001</v>
      </c>
      <c r="J1494" s="1" t="s">
        <v>471</v>
      </c>
      <c r="L1494" s="1" t="s">
        <v>196</v>
      </c>
      <c r="M1494" s="1" t="s">
        <v>47</v>
      </c>
      <c r="N1494" s="1" t="s">
        <v>448</v>
      </c>
      <c r="O1494" s="1" t="s">
        <v>194</v>
      </c>
      <c r="P1494" s="1" t="s">
        <v>199</v>
      </c>
      <c r="Q1494" s="1" t="s">
        <v>449</v>
      </c>
      <c r="R1494" s="1" t="s">
        <v>48</v>
      </c>
      <c r="S1494" s="1" t="s">
        <v>79</v>
      </c>
      <c r="T1494" s="1" t="s">
        <v>235</v>
      </c>
      <c r="U1494" s="2" t="d">
        <v>2019-09-27T20:19:00.00000015366822150</v>
      </c>
      <c r="V1494">
        <v>57</v>
      </c>
      <c r="W1494">
        <v>57</v>
      </c>
      <c r="X1494">
        <v>51</v>
      </c>
      <c r="Y1494">
        <v>23.51</v>
      </c>
      <c r="Z1494">
        <v>10</v>
      </c>
      <c r="AA1494" s="1" t="s">
        <v>58</v>
      </c>
      <c r="AB1494">
        <v>18</v>
      </c>
      <c r="AC1494">
        <v>0</v>
      </c>
      <c r="AD1494" s="1" t="s">
        <v>819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s="1" t="s">
        <v>53</v>
      </c>
      <c r="AS1494" s="1" t="s">
        <v>53</v>
      </c>
      <c r="AT1494" s="1" t="s">
        <v>53</v>
      </c>
      <c r="AU1494" s="1" t="s">
        <v>51</v>
      </c>
    </row>
    <row r="1495" spans="1:47" x14ac:dyDescent="0.25">
      <c r="A1495" s="1" t="s">
        <v>2143</v>
      </c>
      <c r="B1495">
        <v>3</v>
      </c>
      <c r="C1495" s="2" t="d">
        <v>2019-09-27T20:15:44.000000227242708075</v>
      </c>
      <c r="D1495" s="2" t="d">
        <v>2019-09-27T20:44:57.99999974202364425</v>
      </c>
      <c r="E1495">
        <v>38.289071</v>
      </c>
      <c r="F1495">
        <v>-104.60679</v>
      </c>
      <c r="G1495">
        <v>38.28792</v>
      </c>
      <c r="H1495">
        <v>-104.60637</v>
      </c>
      <c r="I1495">
        <v>8.3000000000000004E-2</v>
      </c>
      <c r="J1495" s="1" t="s">
        <v>1428</v>
      </c>
      <c r="L1495" s="1" t="s">
        <v>196</v>
      </c>
      <c r="M1495" s="1" t="s">
        <v>47</v>
      </c>
      <c r="N1495" s="1" t="s">
        <v>412</v>
      </c>
      <c r="O1495" s="1" t="s">
        <v>412</v>
      </c>
      <c r="P1495" s="1" t="s">
        <v>199</v>
      </c>
      <c r="Q1495" s="1" t="s">
        <v>463</v>
      </c>
      <c r="R1495" s="1" t="s">
        <v>48</v>
      </c>
      <c r="S1495" s="1" t="s">
        <v>79</v>
      </c>
      <c r="T1495" s="1" t="s">
        <v>414</v>
      </c>
      <c r="U1495" s="2" t="d">
        <v>2019-09-27T19:53:00.000000097788870375</v>
      </c>
      <c r="V1495">
        <v>72</v>
      </c>
      <c r="W1495">
        <v>72</v>
      </c>
      <c r="X1495">
        <v>33</v>
      </c>
      <c r="Y1495">
        <v>25.05</v>
      </c>
      <c r="Z1495">
        <v>10</v>
      </c>
      <c r="AA1495" s="1" t="s">
        <v>59</v>
      </c>
      <c r="AB1495">
        <v>12</v>
      </c>
      <c r="AC1495">
        <v>0</v>
      </c>
      <c r="AD1495" s="1" t="s">
        <v>819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s="1" t="s">
        <v>53</v>
      </c>
      <c r="AS1495" s="1" t="s">
        <v>53</v>
      </c>
      <c r="AT1495" s="1" t="s">
        <v>53</v>
      </c>
      <c r="AU1495" s="1" t="s">
        <v>53</v>
      </c>
    </row>
    <row r="1496" spans="1:47" x14ac:dyDescent="0.25">
      <c r="A1496" s="1" t="s">
        <v>2192</v>
      </c>
      <c r="B1496">
        <v>3</v>
      </c>
      <c r="C1496" s="2" t="d">
        <v>2019-09-28T05:43:26.99999984353780875</v>
      </c>
      <c r="D1496" s="2" t="d">
        <v>2019-09-28T06:12:53.00000027753413050</v>
      </c>
      <c r="E1496">
        <v>39.617896999999999</v>
      </c>
      <c r="F1496">
        <v>-104.89805800000001</v>
      </c>
      <c r="G1496">
        <v>39.61985</v>
      </c>
      <c r="H1496">
        <v>-104.89914</v>
      </c>
      <c r="I1496">
        <v>0.14699999999999999</v>
      </c>
      <c r="J1496" s="1" t="s">
        <v>565</v>
      </c>
      <c r="L1496" s="1" t="s">
        <v>878</v>
      </c>
      <c r="M1496" s="1" t="s">
        <v>47</v>
      </c>
      <c r="N1496" s="1" t="s">
        <v>127</v>
      </c>
      <c r="O1496" s="1" t="s">
        <v>202</v>
      </c>
      <c r="P1496" s="1" t="s">
        <v>199</v>
      </c>
      <c r="Q1496" s="1" t="s">
        <v>428</v>
      </c>
      <c r="R1496" s="1" t="s">
        <v>48</v>
      </c>
      <c r="S1496" s="1" t="s">
        <v>79</v>
      </c>
      <c r="T1496" s="1" t="s">
        <v>201</v>
      </c>
      <c r="U1496" s="2" t="d">
        <v>2019-09-28T05:52:59.99999988824129100</v>
      </c>
      <c r="V1496">
        <v>50</v>
      </c>
      <c r="W1496">
        <v>50</v>
      </c>
      <c r="X1496">
        <v>68</v>
      </c>
      <c r="Y1496">
        <v>24.13</v>
      </c>
      <c r="Z1496">
        <v>10</v>
      </c>
      <c r="AA1496" s="1" t="s">
        <v>66</v>
      </c>
      <c r="AB1496">
        <v>20</v>
      </c>
      <c r="AC1496">
        <v>0</v>
      </c>
      <c r="AD1496" s="1" t="s">
        <v>819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s="1" t="s">
        <v>53</v>
      </c>
      <c r="AS1496" s="1" t="s">
        <v>53</v>
      </c>
      <c r="AT1496" s="1" t="s">
        <v>53</v>
      </c>
      <c r="AU1496" s="1" t="s">
        <v>51</v>
      </c>
    </row>
    <row r="1497" spans="1:47" x14ac:dyDescent="0.25">
      <c r="A1497" s="1" t="s">
        <v>8214</v>
      </c>
      <c r="B1497">
        <v>4</v>
      </c>
      <c r="C1497" s="2" t="d">
        <v>2019-09-28T09:50:59.00000031106174050</v>
      </c>
      <c r="D1497" s="2" t="d">
        <v>2019-09-28T10:20:31.99999986682087425</v>
      </c>
      <c r="E1497">
        <v>40.041288999999999</v>
      </c>
      <c r="F1497">
        <v>-106.37319599999999</v>
      </c>
      <c r="G1497">
        <v>39.969991</v>
      </c>
      <c r="H1497">
        <v>-106.35129499999999</v>
      </c>
      <c r="I1497">
        <v>5.0609999999999999</v>
      </c>
      <c r="J1497" s="1" t="s">
        <v>8215</v>
      </c>
      <c r="K1497">
        <v>9533</v>
      </c>
      <c r="L1497" s="1" t="s">
        <v>6567</v>
      </c>
      <c r="M1497" s="1" t="s">
        <v>97</v>
      </c>
      <c r="N1497" s="1" t="s">
        <v>2853</v>
      </c>
      <c r="O1497" s="1" t="s">
        <v>700</v>
      </c>
      <c r="P1497" s="1" t="s">
        <v>199</v>
      </c>
      <c r="Q1497" s="1" t="s">
        <v>2854</v>
      </c>
      <c r="R1497" s="1" t="s">
        <v>48</v>
      </c>
      <c r="S1497" s="1" t="s">
        <v>79</v>
      </c>
      <c r="T1497" s="1" t="s">
        <v>2855</v>
      </c>
      <c r="U1497" s="2" t="d">
        <v>2019-09-28T09:47:59.9999999580904875</v>
      </c>
      <c r="V1497">
        <v>54</v>
      </c>
      <c r="W1497">
        <v>54</v>
      </c>
      <c r="X1497">
        <v>67</v>
      </c>
      <c r="Y1497">
        <v>22.76</v>
      </c>
      <c r="Z1497">
        <v>10</v>
      </c>
      <c r="AA1497" s="1" t="s">
        <v>8970</v>
      </c>
      <c r="AB1497">
        <v>0</v>
      </c>
      <c r="AC1497">
        <v>0</v>
      </c>
      <c r="AD1497" s="1" t="s">
        <v>50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s="1" t="s">
        <v>51</v>
      </c>
      <c r="AS1497" s="1" t="s">
        <v>51</v>
      </c>
      <c r="AT1497" s="1" t="s">
        <v>51</v>
      </c>
      <c r="AU1497" s="1" t="s">
        <v>51</v>
      </c>
    </row>
    <row r="1498" spans="1:47" x14ac:dyDescent="0.25">
      <c r="A1498" s="1" t="s">
        <v>7533</v>
      </c>
      <c r="B1498">
        <v>3</v>
      </c>
      <c r="C1498" s="2" t="d">
        <v>2019-09-28T08:27:42.99999982584267600</v>
      </c>
      <c r="D1498" s="2" t="d">
        <v>2019-09-28T12:46:59.99999976251274675</v>
      </c>
      <c r="E1498">
        <v>39.932695000000002</v>
      </c>
      <c r="F1498">
        <v>-106.34181599999999</v>
      </c>
      <c r="G1498">
        <v>39.939473</v>
      </c>
      <c r="H1498">
        <v>-106.344571</v>
      </c>
      <c r="I1498">
        <v>0.49099999999999999</v>
      </c>
      <c r="J1498" s="1" t="s">
        <v>963</v>
      </c>
      <c r="K1498">
        <v>3586</v>
      </c>
      <c r="L1498" s="1" t="s">
        <v>6567</v>
      </c>
      <c r="M1498" s="1" t="s">
        <v>47</v>
      </c>
      <c r="N1498" s="1" t="s">
        <v>4646</v>
      </c>
      <c r="O1498" s="1" t="s">
        <v>700</v>
      </c>
      <c r="P1498" s="1" t="s">
        <v>199</v>
      </c>
      <c r="Q1498" s="1" t="s">
        <v>4647</v>
      </c>
      <c r="R1498" s="1" t="s">
        <v>48</v>
      </c>
      <c r="S1498" s="1" t="s">
        <v>79</v>
      </c>
      <c r="T1498" s="1" t="s">
        <v>504</v>
      </c>
      <c r="U1498" s="2" t="d">
        <v>2019-09-28T08:41:00.00000005587935450</v>
      </c>
      <c r="V1498">
        <v>40</v>
      </c>
      <c r="W1498">
        <v>40</v>
      </c>
      <c r="X1498">
        <v>79</v>
      </c>
      <c r="Y1498">
        <v>20.77</v>
      </c>
      <c r="Z1498">
        <v>10</v>
      </c>
      <c r="AA1498" s="1" t="s">
        <v>8970</v>
      </c>
      <c r="AB1498">
        <v>0</v>
      </c>
      <c r="AC1498">
        <v>0</v>
      </c>
      <c r="AD1498" s="1" t="s">
        <v>819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s="1" t="s">
        <v>51</v>
      </c>
      <c r="AS1498" s="1" t="s">
        <v>51</v>
      </c>
      <c r="AT1498" s="1" t="s">
        <v>51</v>
      </c>
      <c r="AU1498" s="1" t="s">
        <v>51</v>
      </c>
    </row>
    <row r="1499" spans="1:47" x14ac:dyDescent="0.25">
      <c r="A1499" s="1" t="s">
        <v>7534</v>
      </c>
      <c r="B1499">
        <v>3</v>
      </c>
      <c r="C1499" s="2" t="d">
        <v>2019-09-28T08:27:42.99999982584267600</v>
      </c>
      <c r="D1499" s="2" t="d">
        <v>2019-09-28T12:46:59.99999976251274675</v>
      </c>
      <c r="E1499">
        <v>39.939473</v>
      </c>
      <c r="F1499">
        <v>-106.344571</v>
      </c>
      <c r="G1499">
        <v>39.932695000000002</v>
      </c>
      <c r="H1499">
        <v>-106.34181599999999</v>
      </c>
      <c r="I1499">
        <v>0.49099999999999999</v>
      </c>
      <c r="J1499" s="1" t="s">
        <v>7535</v>
      </c>
      <c r="K1499">
        <v>4560</v>
      </c>
      <c r="L1499" s="1" t="s">
        <v>6567</v>
      </c>
      <c r="M1499" s="1" t="s">
        <v>47</v>
      </c>
      <c r="N1499" s="1" t="s">
        <v>4646</v>
      </c>
      <c r="O1499" s="1" t="s">
        <v>700</v>
      </c>
      <c r="P1499" s="1" t="s">
        <v>199</v>
      </c>
      <c r="Q1499" s="1" t="s">
        <v>4647</v>
      </c>
      <c r="R1499" s="1" t="s">
        <v>48</v>
      </c>
      <c r="S1499" s="1" t="s">
        <v>79</v>
      </c>
      <c r="T1499" s="1" t="s">
        <v>504</v>
      </c>
      <c r="U1499" s="2" t="d">
        <v>2019-09-28T08:41:00.00000005587935450</v>
      </c>
      <c r="V1499">
        <v>40</v>
      </c>
      <c r="W1499">
        <v>40</v>
      </c>
      <c r="X1499">
        <v>79</v>
      </c>
      <c r="Y1499">
        <v>20.77</v>
      </c>
      <c r="Z1499">
        <v>10</v>
      </c>
      <c r="AA1499" s="1" t="s">
        <v>8970</v>
      </c>
      <c r="AB1499">
        <v>0</v>
      </c>
      <c r="AC1499">
        <v>0</v>
      </c>
      <c r="AD1499" s="1" t="s">
        <v>819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s="1" t="s">
        <v>51</v>
      </c>
      <c r="AS1499" s="1" t="s">
        <v>51</v>
      </c>
      <c r="AT1499" s="1" t="s">
        <v>51</v>
      </c>
      <c r="AU1499" s="1" t="s">
        <v>51</v>
      </c>
    </row>
    <row r="1500" spans="1:47" x14ac:dyDescent="0.25">
      <c r="A1500" s="1" t="s">
        <v>3802</v>
      </c>
      <c r="B1500">
        <v>3</v>
      </c>
      <c r="C1500" s="2" t="d">
        <v>2019-09-28T12:11:11.99999992735684050</v>
      </c>
      <c r="D1500" s="2" t="d">
        <v>2019-09-28T12:40:58.00000000745058150</v>
      </c>
      <c r="E1500">
        <v>39.591949999999997</v>
      </c>
      <c r="F1500">
        <v>-104.88308000000001</v>
      </c>
      <c r="G1500">
        <v>39.593102999999999</v>
      </c>
      <c r="H1500">
        <v>-104.883712</v>
      </c>
      <c r="I1500">
        <v>8.5999999999999993E-2</v>
      </c>
      <c r="J1500" s="1" t="s">
        <v>569</v>
      </c>
      <c r="L1500" s="1" t="s">
        <v>195</v>
      </c>
      <c r="M1500" s="1" t="s">
        <v>47</v>
      </c>
      <c r="N1500" s="1" t="s">
        <v>127</v>
      </c>
      <c r="O1500" s="1" t="s">
        <v>202</v>
      </c>
      <c r="P1500" s="1" t="s">
        <v>199</v>
      </c>
      <c r="Q1500" s="1" t="s">
        <v>348</v>
      </c>
      <c r="R1500" s="1" t="s">
        <v>48</v>
      </c>
      <c r="S1500" s="1" t="s">
        <v>79</v>
      </c>
      <c r="T1500" s="1" t="s">
        <v>201</v>
      </c>
      <c r="U1500" s="2" t="d">
        <v>2019-09-28T11:52:59.99999988824129100</v>
      </c>
      <c r="V1500">
        <v>68</v>
      </c>
      <c r="W1500">
        <v>68</v>
      </c>
      <c r="X1500">
        <v>43</v>
      </c>
      <c r="Y1500">
        <v>24.07</v>
      </c>
      <c r="Z1500">
        <v>10</v>
      </c>
      <c r="AA1500" s="1" t="s">
        <v>68</v>
      </c>
      <c r="AB1500">
        <v>17</v>
      </c>
      <c r="AC1500">
        <v>0</v>
      </c>
      <c r="AD1500" s="1" t="s">
        <v>50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s="1" t="s">
        <v>51</v>
      </c>
      <c r="AS1500" s="1" t="s">
        <v>51</v>
      </c>
      <c r="AT1500" s="1" t="s">
        <v>51</v>
      </c>
      <c r="AU1500" s="1" t="s">
        <v>51</v>
      </c>
    </row>
    <row r="1501" spans="1:47" x14ac:dyDescent="0.25">
      <c r="A1501" s="1" t="s">
        <v>1328</v>
      </c>
      <c r="B1501">
        <v>3</v>
      </c>
      <c r="C1501" s="2" t="d">
        <v>2019-09-28T12:28:29.00000031106174050</v>
      </c>
      <c r="D1501" s="2" t="d">
        <v>2019-09-28T12:58:14.00000015739351225</v>
      </c>
      <c r="E1501">
        <v>39.590809999999998</v>
      </c>
      <c r="F1501">
        <v>-104.88243</v>
      </c>
      <c r="G1501">
        <v>39.599116000000002</v>
      </c>
      <c r="H1501">
        <v>-104.887254</v>
      </c>
      <c r="I1501">
        <v>0.629</v>
      </c>
      <c r="J1501" s="1" t="s">
        <v>1329</v>
      </c>
      <c r="L1501" s="1" t="s">
        <v>266</v>
      </c>
      <c r="M1501" s="1" t="s">
        <v>47</v>
      </c>
      <c r="N1501" s="1" t="s">
        <v>127</v>
      </c>
      <c r="O1501" s="1" t="s">
        <v>202</v>
      </c>
      <c r="P1501" s="1" t="s">
        <v>199</v>
      </c>
      <c r="Q1501" s="1" t="s">
        <v>348</v>
      </c>
      <c r="R1501" s="1" t="s">
        <v>48</v>
      </c>
      <c r="S1501" s="1" t="s">
        <v>79</v>
      </c>
      <c r="T1501" s="1" t="s">
        <v>201</v>
      </c>
      <c r="U1501" s="2" t="d">
        <v>2019-09-28T12:53:00.00000030733644975</v>
      </c>
      <c r="V1501">
        <v>70</v>
      </c>
      <c r="W1501">
        <v>70</v>
      </c>
      <c r="X1501">
        <v>41</v>
      </c>
      <c r="Y1501">
        <v>24.02</v>
      </c>
      <c r="Z1501">
        <v>10</v>
      </c>
      <c r="AA1501" s="1" t="s">
        <v>66</v>
      </c>
      <c r="AB1501">
        <v>23</v>
      </c>
      <c r="AC1501">
        <v>0</v>
      </c>
      <c r="AD1501" s="1" t="s">
        <v>1209</v>
      </c>
      <c r="AE1501" t="b">
        <v>0</v>
      </c>
      <c r="AF1501" t="b">
        <v>0</v>
      </c>
      <c r="AG1501" t="b">
        <v>0</v>
      </c>
      <c r="AH1501" t="b">
        <v>0</v>
      </c>
      <c r="AI1501" t="b">
        <v>1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s="1" t="s">
        <v>51</v>
      </c>
      <c r="AS1501" s="1" t="s">
        <v>51</v>
      </c>
      <c r="AT1501" s="1" t="s">
        <v>51</v>
      </c>
      <c r="AU1501" s="1" t="s">
        <v>51</v>
      </c>
    </row>
    <row r="1502" spans="1:47" x14ac:dyDescent="0.25">
      <c r="A1502" s="1" t="s">
        <v>1330</v>
      </c>
      <c r="B1502">
        <v>3</v>
      </c>
      <c r="C1502" s="2" t="d">
        <v>2019-09-28T14:49:29.99999983236193650</v>
      </c>
      <c r="D1502" s="2" t="d">
        <v>2019-09-28T15:18:05.99999989382922375</v>
      </c>
      <c r="E1502">
        <v>39.590809999999998</v>
      </c>
      <c r="F1502">
        <v>-104.88243</v>
      </c>
      <c r="G1502">
        <v>39.599116000000002</v>
      </c>
      <c r="H1502">
        <v>-104.887254</v>
      </c>
      <c r="I1502">
        <v>0.629</v>
      </c>
      <c r="J1502" s="1" t="s">
        <v>569</v>
      </c>
      <c r="L1502" s="1" t="s">
        <v>266</v>
      </c>
      <c r="M1502" s="1" t="s">
        <v>47</v>
      </c>
      <c r="N1502" s="1" t="s">
        <v>127</v>
      </c>
      <c r="O1502" s="1" t="s">
        <v>202</v>
      </c>
      <c r="P1502" s="1" t="s">
        <v>199</v>
      </c>
      <c r="Q1502" s="1" t="s">
        <v>348</v>
      </c>
      <c r="R1502" s="1" t="s">
        <v>48</v>
      </c>
      <c r="S1502" s="1" t="s">
        <v>79</v>
      </c>
      <c r="T1502" s="1" t="s">
        <v>201</v>
      </c>
      <c r="U1502" s="2" t="d">
        <v>2019-09-28T14:52:59.99999988824129100</v>
      </c>
      <c r="V1502">
        <v>74</v>
      </c>
      <c r="W1502">
        <v>74</v>
      </c>
      <c r="X1502">
        <v>35</v>
      </c>
      <c r="Y1502">
        <v>23.96</v>
      </c>
      <c r="Z1502">
        <v>10</v>
      </c>
      <c r="AA1502" s="1" t="s">
        <v>68</v>
      </c>
      <c r="AB1502">
        <v>24</v>
      </c>
      <c r="AC1502">
        <v>0</v>
      </c>
      <c r="AD1502" s="1" t="s">
        <v>1209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s="1" t="s">
        <v>51</v>
      </c>
      <c r="AS1502" s="1" t="s">
        <v>51</v>
      </c>
      <c r="AT1502" s="1" t="s">
        <v>51</v>
      </c>
      <c r="AU1502" s="1" t="s">
        <v>51</v>
      </c>
    </row>
    <row r="1503" spans="1:47" x14ac:dyDescent="0.25">
      <c r="A1503" s="1" t="s">
        <v>3385</v>
      </c>
      <c r="B1503">
        <v>3</v>
      </c>
      <c r="C1503" s="2" t="d">
        <v>2019-09-28T13:11:11.99999971780925775</v>
      </c>
      <c r="D1503" s="2" t="d">
        <v>2019-09-28T13:40:57.00000019278377100</v>
      </c>
      <c r="E1503">
        <v>39.784320000000001</v>
      </c>
      <c r="F1503">
        <v>-105.11509</v>
      </c>
      <c r="G1503">
        <v>39.783710999999997</v>
      </c>
      <c r="H1503">
        <v>-105.126885</v>
      </c>
      <c r="I1503">
        <v>0.628</v>
      </c>
      <c r="J1503" s="1" t="s">
        <v>563</v>
      </c>
      <c r="L1503" s="1" t="s">
        <v>137</v>
      </c>
      <c r="M1503" s="1" t="s">
        <v>47</v>
      </c>
      <c r="N1503" s="1" t="s">
        <v>214</v>
      </c>
      <c r="O1503" s="1" t="s">
        <v>115</v>
      </c>
      <c r="P1503" s="1" t="s">
        <v>199</v>
      </c>
      <c r="Q1503" s="1" t="s">
        <v>215</v>
      </c>
      <c r="R1503" s="1" t="s">
        <v>48</v>
      </c>
      <c r="S1503" s="1" t="s">
        <v>79</v>
      </c>
      <c r="T1503" s="1" t="s">
        <v>206</v>
      </c>
      <c r="U1503" s="2" t="d">
        <v>2019-09-28T12:55:00.00000006984918975</v>
      </c>
      <c r="V1503">
        <v>64</v>
      </c>
      <c r="W1503">
        <v>64</v>
      </c>
      <c r="X1503">
        <v>49</v>
      </c>
      <c r="Y1503">
        <v>24.26</v>
      </c>
      <c r="Z1503">
        <v>10</v>
      </c>
      <c r="AA1503" s="1" t="s">
        <v>61</v>
      </c>
      <c r="AB1503">
        <v>3</v>
      </c>
      <c r="AC1503">
        <v>0</v>
      </c>
      <c r="AD1503" s="1" t="s">
        <v>50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s="1" t="s">
        <v>51</v>
      </c>
      <c r="AS1503" s="1" t="s">
        <v>51</v>
      </c>
      <c r="AT1503" s="1" t="s">
        <v>51</v>
      </c>
      <c r="AU1503" s="1" t="s">
        <v>51</v>
      </c>
    </row>
    <row r="1504" spans="1:47" x14ac:dyDescent="0.25">
      <c r="A1504" s="1" t="s">
        <v>3386</v>
      </c>
      <c r="B1504">
        <v>3</v>
      </c>
      <c r="C1504" s="2" t="d">
        <v>2019-09-28T14:40:28.99999972432851825</v>
      </c>
      <c r="D1504" s="2" t="d">
        <v>2019-09-28T15:09:04.99999978579580550</v>
      </c>
      <c r="E1504">
        <v>39.784439999999996</v>
      </c>
      <c r="F1504">
        <v>-105.0701</v>
      </c>
      <c r="G1504">
        <v>39.784320000000001</v>
      </c>
      <c r="H1504">
        <v>-105.11468000000001</v>
      </c>
      <c r="I1504">
        <v>2.367</v>
      </c>
      <c r="J1504" s="1" t="s">
        <v>3387</v>
      </c>
      <c r="L1504" s="1" t="s">
        <v>137</v>
      </c>
      <c r="M1504" s="1" t="s">
        <v>47</v>
      </c>
      <c r="N1504" s="1" t="s">
        <v>214</v>
      </c>
      <c r="O1504" s="1" t="s">
        <v>115</v>
      </c>
      <c r="P1504" s="1" t="s">
        <v>199</v>
      </c>
      <c r="Q1504" s="1" t="s">
        <v>215</v>
      </c>
      <c r="R1504" s="1" t="s">
        <v>48</v>
      </c>
      <c r="S1504" s="1" t="s">
        <v>79</v>
      </c>
      <c r="T1504" s="1" t="s">
        <v>206</v>
      </c>
      <c r="U1504" s="2" t="d">
        <v>2019-09-28T14:35:00.00000013969838625</v>
      </c>
      <c r="V1504">
        <v>70</v>
      </c>
      <c r="W1504">
        <v>70</v>
      </c>
      <c r="X1504">
        <v>40</v>
      </c>
      <c r="Y1504">
        <v>24.2</v>
      </c>
      <c r="Z1504">
        <v>10</v>
      </c>
      <c r="AA1504" s="1" t="s">
        <v>65</v>
      </c>
      <c r="AB1504">
        <v>8</v>
      </c>
      <c r="AC1504">
        <v>0</v>
      </c>
      <c r="AD1504" s="1" t="s">
        <v>50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s="1" t="s">
        <v>51</v>
      </c>
      <c r="AS1504" s="1" t="s">
        <v>51</v>
      </c>
      <c r="AT1504" s="1" t="s">
        <v>51</v>
      </c>
      <c r="AU1504" s="1" t="s">
        <v>51</v>
      </c>
    </row>
    <row r="1505" spans="1:47" x14ac:dyDescent="0.25">
      <c r="A1505" s="1" t="s">
        <v>1331</v>
      </c>
      <c r="B1505">
        <v>3</v>
      </c>
      <c r="C1505" s="2" t="d">
        <v>2019-09-28T16:32:58.99999972432851825</v>
      </c>
      <c r="D1505" s="2" t="d">
        <v>2019-09-28T16:54:58.00000002142041675</v>
      </c>
      <c r="E1505">
        <v>39.65813</v>
      </c>
      <c r="F1505">
        <v>-104.92050999999999</v>
      </c>
      <c r="G1505">
        <v>39.658575999999996</v>
      </c>
      <c r="H1505">
        <v>-104.920692</v>
      </c>
      <c r="I1505">
        <v>3.2000000000000001E-2</v>
      </c>
      <c r="J1505" s="1" t="s">
        <v>605</v>
      </c>
      <c r="L1505" s="1" t="s">
        <v>195</v>
      </c>
      <c r="M1505" s="1" t="s">
        <v>47</v>
      </c>
      <c r="N1505" s="1" t="s">
        <v>131</v>
      </c>
      <c r="O1505" s="1" t="s">
        <v>131</v>
      </c>
      <c r="P1505" s="1" t="s">
        <v>199</v>
      </c>
      <c r="Q1505" s="1" t="s">
        <v>388</v>
      </c>
      <c r="R1505" s="1" t="s">
        <v>48</v>
      </c>
      <c r="S1505" s="1" t="s">
        <v>79</v>
      </c>
      <c r="T1505" s="1" t="s">
        <v>201</v>
      </c>
      <c r="U1505" s="2" t="d">
        <v>2019-09-28T16:53:00.000000097788870375</v>
      </c>
      <c r="V1505">
        <v>72</v>
      </c>
      <c r="W1505">
        <v>72</v>
      </c>
      <c r="X1505">
        <v>38</v>
      </c>
      <c r="Y1505">
        <v>23.94</v>
      </c>
      <c r="Z1505">
        <v>10</v>
      </c>
      <c r="AA1505" s="1" t="s">
        <v>68</v>
      </c>
      <c r="AB1505">
        <v>29</v>
      </c>
      <c r="AC1505">
        <v>0</v>
      </c>
      <c r="AD1505" s="1" t="s">
        <v>1209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s="1" t="s">
        <v>51</v>
      </c>
      <c r="AS1505" s="1" t="s">
        <v>51</v>
      </c>
      <c r="AT1505" s="1" t="s">
        <v>51</v>
      </c>
      <c r="AU1505" s="1" t="s">
        <v>51</v>
      </c>
    </row>
    <row r="1506" spans="1:47" x14ac:dyDescent="0.25">
      <c r="A1506" s="1" t="s">
        <v>5447</v>
      </c>
      <c r="B1506">
        <v>3</v>
      </c>
      <c r="C1506" s="2" t="d">
        <v>2019-09-28T16:23:12.00000017881393575</v>
      </c>
      <c r="D1506" s="2" t="d">
        <v>2019-09-28T16:53:00.000000097788870375</v>
      </c>
      <c r="E1506">
        <v>39.703620000000001</v>
      </c>
      <c r="F1506">
        <v>-105.24884</v>
      </c>
      <c r="G1506">
        <v>39.704358999999997</v>
      </c>
      <c r="H1506">
        <v>-105.252447</v>
      </c>
      <c r="I1506">
        <v>0.19800000000000001</v>
      </c>
      <c r="J1506" s="1" t="s">
        <v>892</v>
      </c>
      <c r="L1506" s="1" t="s">
        <v>137</v>
      </c>
      <c r="M1506" s="1" t="s">
        <v>47</v>
      </c>
      <c r="N1506" s="1" t="s">
        <v>270</v>
      </c>
      <c r="O1506" s="1" t="s">
        <v>115</v>
      </c>
      <c r="P1506" s="1" t="s">
        <v>199</v>
      </c>
      <c r="Q1506" s="1" t="s">
        <v>271</v>
      </c>
      <c r="R1506" s="1" t="s">
        <v>48</v>
      </c>
      <c r="S1506" s="1" t="s">
        <v>79</v>
      </c>
      <c r="T1506" s="1" t="s">
        <v>206</v>
      </c>
      <c r="U1506" s="2" t="d">
        <v>2019-09-28T16:47:00.00000018160789875</v>
      </c>
      <c r="V1506">
        <v>70</v>
      </c>
      <c r="W1506">
        <v>70</v>
      </c>
      <c r="X1506">
        <v>40</v>
      </c>
      <c r="Y1506">
        <v>24.16</v>
      </c>
      <c r="Z1506">
        <v>15</v>
      </c>
      <c r="AA1506" s="1" t="s">
        <v>65</v>
      </c>
      <c r="AB1506">
        <v>8</v>
      </c>
      <c r="AC1506">
        <v>0</v>
      </c>
      <c r="AD1506" s="1" t="s">
        <v>50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s="1" t="s">
        <v>51</v>
      </c>
      <c r="AS1506" s="1" t="s">
        <v>51</v>
      </c>
      <c r="AT1506" s="1" t="s">
        <v>51</v>
      </c>
      <c r="AU1506" s="1" t="s">
        <v>51</v>
      </c>
    </row>
    <row r="1507" spans="1:47" x14ac:dyDescent="0.25">
      <c r="A1507" s="1" t="s">
        <v>1332</v>
      </c>
      <c r="B1507">
        <v>3</v>
      </c>
      <c r="C1507" s="2" t="d">
        <v>2019-09-28T17:25:27.99999970011413175</v>
      </c>
      <c r="D1507" s="2" t="d">
        <v>2019-09-28T17:54:54.99999973922968125</v>
      </c>
      <c r="E1507">
        <v>39.591949999999997</v>
      </c>
      <c r="F1507">
        <v>-104.88308000000001</v>
      </c>
      <c r="G1507">
        <v>39.593102999999999</v>
      </c>
      <c r="H1507">
        <v>-104.883712</v>
      </c>
      <c r="I1507">
        <v>8.5999999999999993E-2</v>
      </c>
      <c r="J1507" s="1" t="s">
        <v>569</v>
      </c>
      <c r="L1507" s="1" t="s">
        <v>195</v>
      </c>
      <c r="M1507" s="1" t="s">
        <v>47</v>
      </c>
      <c r="N1507" s="1" t="s">
        <v>127</v>
      </c>
      <c r="O1507" s="1" t="s">
        <v>202</v>
      </c>
      <c r="P1507" s="1" t="s">
        <v>199</v>
      </c>
      <c r="Q1507" s="1" t="s">
        <v>348</v>
      </c>
      <c r="R1507" s="1" t="s">
        <v>48</v>
      </c>
      <c r="S1507" s="1" t="s">
        <v>79</v>
      </c>
      <c r="T1507" s="1" t="s">
        <v>201</v>
      </c>
      <c r="U1507" s="2" t="d">
        <v>2019-09-28T17:52:59.99999988824129100</v>
      </c>
      <c r="V1507">
        <v>69</v>
      </c>
      <c r="W1507">
        <v>69</v>
      </c>
      <c r="X1507">
        <v>44</v>
      </c>
      <c r="Y1507">
        <v>23.94</v>
      </c>
      <c r="Z1507">
        <v>10</v>
      </c>
      <c r="AA1507" s="1" t="s">
        <v>68</v>
      </c>
      <c r="AB1507">
        <v>29</v>
      </c>
      <c r="AC1507">
        <v>0</v>
      </c>
      <c r="AD1507" s="1" t="s">
        <v>1209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s="1" t="s">
        <v>51</v>
      </c>
      <c r="AS1507" s="1" t="s">
        <v>51</v>
      </c>
      <c r="AT1507" s="1" t="s">
        <v>51</v>
      </c>
      <c r="AU1507" s="1" t="s">
        <v>51</v>
      </c>
    </row>
    <row r="1508" spans="1:47" x14ac:dyDescent="0.25">
      <c r="A1508" s="1" t="s">
        <v>5399</v>
      </c>
      <c r="B1508">
        <v>3</v>
      </c>
      <c r="C1508" s="2" t="d">
        <v>2019-09-28T18:53:11.99999996926635300</v>
      </c>
      <c r="D1508" s="2" t="d">
        <v>2019-09-28T19:22:53.99999974295497200</v>
      </c>
      <c r="E1508">
        <v>39.723739999999999</v>
      </c>
      <c r="F1508">
        <v>-105.18149</v>
      </c>
      <c r="G1508">
        <v>39.725020000000001</v>
      </c>
      <c r="H1508">
        <v>-105.17955000000001</v>
      </c>
      <c r="I1508">
        <v>0.13600000000000001</v>
      </c>
      <c r="J1508" s="1" t="s">
        <v>581</v>
      </c>
      <c r="L1508" s="1" t="s">
        <v>133</v>
      </c>
      <c r="M1508" s="1" t="s">
        <v>47</v>
      </c>
      <c r="N1508" s="1" t="s">
        <v>270</v>
      </c>
      <c r="O1508" s="1" t="s">
        <v>115</v>
      </c>
      <c r="P1508" s="1" t="s">
        <v>199</v>
      </c>
      <c r="Q1508" s="1" t="s">
        <v>271</v>
      </c>
      <c r="R1508" s="1" t="s">
        <v>48</v>
      </c>
      <c r="S1508" s="1" t="s">
        <v>79</v>
      </c>
      <c r="T1508" s="1" t="s">
        <v>206</v>
      </c>
      <c r="U1508" s="2" t="d">
        <v>2019-09-28T18:52:00.00000011175870900</v>
      </c>
      <c r="V1508">
        <v>66</v>
      </c>
      <c r="W1508">
        <v>66</v>
      </c>
      <c r="X1508">
        <v>46</v>
      </c>
      <c r="Y1508">
        <v>24.16</v>
      </c>
      <c r="Z1508">
        <v>15</v>
      </c>
      <c r="AA1508" s="1" t="s">
        <v>58</v>
      </c>
      <c r="AB1508">
        <v>3</v>
      </c>
      <c r="AC1508">
        <v>0</v>
      </c>
      <c r="AD1508" s="1" t="s">
        <v>50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s="1" t="s">
        <v>53</v>
      </c>
      <c r="AS1508" s="1" t="s">
        <v>51</v>
      </c>
      <c r="AT1508" s="1" t="s">
        <v>51</v>
      </c>
      <c r="AU1508" s="1" t="s">
        <v>51</v>
      </c>
    </row>
    <row r="1509" spans="1:47" x14ac:dyDescent="0.25">
      <c r="A1509" s="1" t="s">
        <v>1333</v>
      </c>
      <c r="B1509">
        <v>3</v>
      </c>
      <c r="C1509" s="2" t="d">
        <v>2019-09-28T17:38:57.99999982584267600</v>
      </c>
      <c r="D1509" s="2" t="d">
        <v>2019-09-28T18:08:56.99999980162828950</v>
      </c>
      <c r="E1509">
        <v>39.629835</v>
      </c>
      <c r="F1509">
        <v>-104.905182</v>
      </c>
      <c r="G1509">
        <v>39.629429000000002</v>
      </c>
      <c r="H1509">
        <v>-104.90496899999999</v>
      </c>
      <c r="I1509">
        <v>0.03</v>
      </c>
      <c r="J1509" s="1" t="s">
        <v>221</v>
      </c>
      <c r="L1509" s="1" t="s">
        <v>196</v>
      </c>
      <c r="M1509" s="1" t="s">
        <v>47</v>
      </c>
      <c r="N1509" s="1" t="s">
        <v>131</v>
      </c>
      <c r="O1509" s="1" t="s">
        <v>131</v>
      </c>
      <c r="P1509" s="1" t="s">
        <v>199</v>
      </c>
      <c r="Q1509" s="1" t="s">
        <v>415</v>
      </c>
      <c r="R1509" s="1" t="s">
        <v>48</v>
      </c>
      <c r="S1509" s="1" t="s">
        <v>79</v>
      </c>
      <c r="T1509" s="1" t="s">
        <v>201</v>
      </c>
      <c r="U1509" s="2" t="d">
        <v>2019-09-28T17:52:59.99999988824129100</v>
      </c>
      <c r="V1509">
        <v>69</v>
      </c>
      <c r="W1509">
        <v>69</v>
      </c>
      <c r="X1509">
        <v>44</v>
      </c>
      <c r="Y1509">
        <v>23.94</v>
      </c>
      <c r="Z1509">
        <v>10</v>
      </c>
      <c r="AA1509" s="1" t="s">
        <v>68</v>
      </c>
      <c r="AB1509">
        <v>29</v>
      </c>
      <c r="AC1509">
        <v>0</v>
      </c>
      <c r="AD1509" s="1" t="s">
        <v>1209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s="1" t="s">
        <v>51</v>
      </c>
      <c r="AS1509" s="1" t="s">
        <v>51</v>
      </c>
      <c r="AT1509" s="1" t="s">
        <v>51</v>
      </c>
      <c r="AU1509" s="1" t="s">
        <v>51</v>
      </c>
    </row>
    <row r="1510" spans="1:47" x14ac:dyDescent="0.25">
      <c r="A1510" s="1" t="s">
        <v>1334</v>
      </c>
      <c r="B1510">
        <v>3</v>
      </c>
      <c r="C1510" s="2" t="d">
        <v>2019-09-28T18:07:27.99999974202364425</v>
      </c>
      <c r="D1510" s="2" t="d">
        <v>2019-09-28T18:34:58.99999969638884100</v>
      </c>
      <c r="E1510">
        <v>39.284526</v>
      </c>
      <c r="F1510">
        <v>-104.896331</v>
      </c>
      <c r="G1510">
        <v>39.289008000000003</v>
      </c>
      <c r="H1510">
        <v>-104.895546</v>
      </c>
      <c r="I1510">
        <v>0.313</v>
      </c>
      <c r="J1510" s="1" t="s">
        <v>399</v>
      </c>
      <c r="L1510" s="1" t="s">
        <v>195</v>
      </c>
      <c r="M1510" s="1" t="s">
        <v>47</v>
      </c>
      <c r="N1510" s="1" t="s">
        <v>192</v>
      </c>
      <c r="O1510" s="1" t="s">
        <v>121</v>
      </c>
      <c r="P1510" s="1" t="s">
        <v>199</v>
      </c>
      <c r="Q1510" s="1" t="s">
        <v>334</v>
      </c>
      <c r="R1510" s="1" t="s">
        <v>48</v>
      </c>
      <c r="S1510" s="1" t="s">
        <v>79</v>
      </c>
      <c r="T1510" s="1" t="s">
        <v>224</v>
      </c>
      <c r="U1510" s="2" t="d">
        <v>2019-09-28T18:11:59.99999983236193650</v>
      </c>
      <c r="V1510">
        <v>55</v>
      </c>
      <c r="W1510">
        <v>55</v>
      </c>
      <c r="X1510">
        <v>67</v>
      </c>
      <c r="Y1510">
        <v>23.02</v>
      </c>
      <c r="Z1510">
        <v>10</v>
      </c>
      <c r="AA1510" s="1" t="s">
        <v>66</v>
      </c>
      <c r="AB1510">
        <v>25</v>
      </c>
      <c r="AC1510">
        <v>0</v>
      </c>
      <c r="AD1510" s="1" t="s">
        <v>1209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s="1" t="s">
        <v>51</v>
      </c>
      <c r="AS1510" s="1" t="s">
        <v>51</v>
      </c>
      <c r="AT1510" s="1" t="s">
        <v>51</v>
      </c>
      <c r="AU1510" s="1" t="s">
        <v>51</v>
      </c>
    </row>
    <row r="1511" spans="1:47" x14ac:dyDescent="0.25">
      <c r="A1511" s="1" t="s">
        <v>9153</v>
      </c>
      <c r="B1511">
        <v>2</v>
      </c>
      <c r="C1511" s="2" t="d">
        <v>2019-09-28T18:53:11.99999996926635300</v>
      </c>
      <c r="D1511" s="2" t="d">
        <v>2019-09-28T19:21:59.99999969266355025</v>
      </c>
      <c r="E1511">
        <v>39.725259999999999</v>
      </c>
      <c r="F1511">
        <v>-105.182515</v>
      </c>
      <c r="G1511">
        <v>39.725279999999998</v>
      </c>
      <c r="H1511">
        <v>-105.17643</v>
      </c>
      <c r="I1511">
        <v>0.32300000000000001</v>
      </c>
      <c r="J1511" s="1" t="s">
        <v>5208</v>
      </c>
      <c r="L1511" s="1" t="s">
        <v>128</v>
      </c>
      <c r="M1511" s="1" t="s">
        <v>47</v>
      </c>
      <c r="N1511" s="1" t="s">
        <v>270</v>
      </c>
      <c r="O1511" s="1" t="s">
        <v>115</v>
      </c>
      <c r="P1511" s="1" t="s">
        <v>199</v>
      </c>
      <c r="Q1511" s="1" t="s">
        <v>271</v>
      </c>
      <c r="R1511" s="1" t="s">
        <v>48</v>
      </c>
      <c r="S1511" s="1" t="s">
        <v>79</v>
      </c>
      <c r="T1511" s="1" t="s">
        <v>206</v>
      </c>
      <c r="U1511" s="2" t="d">
        <v>2019-09-28T18:52:00.00000011175870900</v>
      </c>
      <c r="V1511">
        <v>66</v>
      </c>
      <c r="W1511">
        <v>66</v>
      </c>
      <c r="X1511">
        <v>46</v>
      </c>
      <c r="Y1511">
        <v>24.16</v>
      </c>
      <c r="Z1511">
        <v>15</v>
      </c>
      <c r="AA1511" s="1" t="s">
        <v>58</v>
      </c>
      <c r="AB1511">
        <v>3</v>
      </c>
      <c r="AC1511">
        <v>0</v>
      </c>
      <c r="AD1511" s="1" t="s">
        <v>50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s="1" t="s">
        <v>53</v>
      </c>
      <c r="AS1511" s="1" t="s">
        <v>51</v>
      </c>
      <c r="AT1511" s="1" t="s">
        <v>51</v>
      </c>
      <c r="AU1511" s="1" t="s">
        <v>51</v>
      </c>
    </row>
    <row r="1512" spans="1:47" x14ac:dyDescent="0.25">
      <c r="A1512" s="1" t="s">
        <v>1335</v>
      </c>
      <c r="B1512">
        <v>3</v>
      </c>
      <c r="C1512" s="2" t="d">
        <v>2019-09-28T17:54:43.00000007729977125</v>
      </c>
      <c r="D1512" s="2" t="d">
        <v>2019-09-28T18:24:08.00000027753413050</v>
      </c>
      <c r="E1512">
        <v>39.635601000000001</v>
      </c>
      <c r="F1512">
        <v>-104.907931</v>
      </c>
      <c r="G1512">
        <v>39.626365</v>
      </c>
      <c r="H1512">
        <v>-104.903211</v>
      </c>
      <c r="I1512">
        <v>0.68600000000000005</v>
      </c>
      <c r="J1512" s="1" t="s">
        <v>1336</v>
      </c>
      <c r="L1512" s="1" t="s">
        <v>196</v>
      </c>
      <c r="M1512" s="1" t="s">
        <v>47</v>
      </c>
      <c r="N1512" s="1" t="s">
        <v>131</v>
      </c>
      <c r="O1512" s="1" t="s">
        <v>131</v>
      </c>
      <c r="P1512" s="1" t="s">
        <v>199</v>
      </c>
      <c r="Q1512" s="1" t="s">
        <v>415</v>
      </c>
      <c r="R1512" s="1" t="s">
        <v>48</v>
      </c>
      <c r="S1512" s="1" t="s">
        <v>79</v>
      </c>
      <c r="T1512" s="1" t="s">
        <v>201</v>
      </c>
      <c r="U1512" s="2" t="d">
        <v>2019-09-28T17:52:59.99999988824129100</v>
      </c>
      <c r="V1512">
        <v>69</v>
      </c>
      <c r="W1512">
        <v>69</v>
      </c>
      <c r="X1512">
        <v>44</v>
      </c>
      <c r="Y1512">
        <v>23.94</v>
      </c>
      <c r="Z1512">
        <v>10</v>
      </c>
      <c r="AA1512" s="1" t="s">
        <v>68</v>
      </c>
      <c r="AB1512">
        <v>29</v>
      </c>
      <c r="AC1512">
        <v>0</v>
      </c>
      <c r="AD1512" s="1" t="s">
        <v>1209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s="1" t="s">
        <v>51</v>
      </c>
      <c r="AS1512" s="1" t="s">
        <v>51</v>
      </c>
      <c r="AT1512" s="1" t="s">
        <v>51</v>
      </c>
      <c r="AU1512" s="1" t="s">
        <v>51</v>
      </c>
    </row>
    <row r="1513" spans="1:47" x14ac:dyDescent="0.25">
      <c r="A1513" s="1" t="s">
        <v>9154</v>
      </c>
      <c r="B1513">
        <v>2</v>
      </c>
      <c r="C1513" s="2" t="d">
        <v>2019-09-28T18:15:42.99999978393316350</v>
      </c>
      <c r="D1513" s="2" t="d">
        <v>2019-09-28T18:44:07.0000001834705475</v>
      </c>
      <c r="E1513">
        <v>39.635601000000001</v>
      </c>
      <c r="F1513">
        <v>-104.907931</v>
      </c>
      <c r="G1513">
        <v>39.626365</v>
      </c>
      <c r="H1513">
        <v>-104.903211</v>
      </c>
      <c r="I1513">
        <v>0.68600000000000005</v>
      </c>
      <c r="J1513" s="1" t="s">
        <v>9051</v>
      </c>
      <c r="L1513" s="1" t="s">
        <v>196</v>
      </c>
      <c r="M1513" s="1" t="s">
        <v>47</v>
      </c>
      <c r="N1513" s="1" t="s">
        <v>131</v>
      </c>
      <c r="O1513" s="1" t="s">
        <v>131</v>
      </c>
      <c r="P1513" s="1" t="s">
        <v>199</v>
      </c>
      <c r="Q1513" s="1" t="s">
        <v>415</v>
      </c>
      <c r="R1513" s="1" t="s">
        <v>48</v>
      </c>
      <c r="S1513" s="1" t="s">
        <v>79</v>
      </c>
      <c r="T1513" s="1" t="s">
        <v>201</v>
      </c>
      <c r="U1513" s="2" t="d">
        <v>2019-09-28T17:52:59.99999988824129100</v>
      </c>
      <c r="V1513">
        <v>69</v>
      </c>
      <c r="W1513">
        <v>69</v>
      </c>
      <c r="X1513">
        <v>44</v>
      </c>
      <c r="Y1513">
        <v>23.94</v>
      </c>
      <c r="Z1513">
        <v>10</v>
      </c>
      <c r="AA1513" s="1" t="s">
        <v>68</v>
      </c>
      <c r="AB1513">
        <v>29</v>
      </c>
      <c r="AC1513">
        <v>0</v>
      </c>
      <c r="AD1513" s="1" t="s">
        <v>1209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s="1" t="s">
        <v>51</v>
      </c>
      <c r="AS1513" s="1" t="s">
        <v>51</v>
      </c>
      <c r="AT1513" s="1" t="s">
        <v>51</v>
      </c>
      <c r="AU1513" s="1" t="s">
        <v>51</v>
      </c>
    </row>
    <row r="1514" spans="1:47" x14ac:dyDescent="0.25">
      <c r="A1514" s="1" t="s">
        <v>3236</v>
      </c>
      <c r="B1514">
        <v>3</v>
      </c>
      <c r="C1514" s="2" t="d">
        <v>2019-09-28T19:29:12.00000009499490400</v>
      </c>
      <c r="D1514" s="2" t="d">
        <v>2019-09-28T19:58:53.99999986868351625</v>
      </c>
      <c r="E1514">
        <v>38.854484999999997</v>
      </c>
      <c r="F1514">
        <v>-104.87994399999999</v>
      </c>
      <c r="G1514">
        <v>38.85322</v>
      </c>
      <c r="H1514">
        <v>-104.87508099999999</v>
      </c>
      <c r="I1514">
        <v>0.27600000000000002</v>
      </c>
      <c r="J1514" s="1" t="s">
        <v>2838</v>
      </c>
      <c r="L1514" s="1" t="s">
        <v>237</v>
      </c>
      <c r="M1514" s="1" t="s">
        <v>47</v>
      </c>
      <c r="N1514" s="1" t="s">
        <v>233</v>
      </c>
      <c r="O1514" s="1" t="s">
        <v>194</v>
      </c>
      <c r="P1514" s="1" t="s">
        <v>199</v>
      </c>
      <c r="Q1514" s="1" t="s">
        <v>381</v>
      </c>
      <c r="R1514" s="1" t="s">
        <v>48</v>
      </c>
      <c r="S1514" s="1" t="s">
        <v>79</v>
      </c>
      <c r="T1514" s="1" t="s">
        <v>235</v>
      </c>
      <c r="U1514" s="2" t="d">
        <v>2019-09-28T19:57:59.99999981839210125</v>
      </c>
      <c r="V1514">
        <v>56</v>
      </c>
      <c r="W1514">
        <v>56</v>
      </c>
      <c r="X1514">
        <v>71</v>
      </c>
      <c r="Y1514">
        <v>23.43</v>
      </c>
      <c r="Z1514">
        <v>10</v>
      </c>
      <c r="AA1514" s="1" t="s">
        <v>8970</v>
      </c>
      <c r="AB1514">
        <v>0</v>
      </c>
      <c r="AC1514">
        <v>0</v>
      </c>
      <c r="AD1514" s="1" t="s">
        <v>50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s="1" t="s">
        <v>53</v>
      </c>
      <c r="AS1514" s="1" t="s">
        <v>53</v>
      </c>
      <c r="AT1514" s="1" t="s">
        <v>51</v>
      </c>
      <c r="AU1514" s="1" t="s">
        <v>51</v>
      </c>
    </row>
    <row r="1515" spans="1:47" x14ac:dyDescent="0.25">
      <c r="A1515" s="1" t="s">
        <v>5400</v>
      </c>
      <c r="B1515">
        <v>3</v>
      </c>
      <c r="C1515" s="2" t="d">
        <v>2019-09-28T19:01:28.00000024493783475</v>
      </c>
      <c r="D1515" s="2" t="d">
        <v>2019-09-28T19:30:57.000000122934579900</v>
      </c>
      <c r="E1515">
        <v>39.797939999999997</v>
      </c>
      <c r="F1515">
        <v>-104.98667</v>
      </c>
      <c r="G1515">
        <v>39.800035000000001</v>
      </c>
      <c r="H1515">
        <v>-104.98558800000001</v>
      </c>
      <c r="I1515">
        <v>0.156</v>
      </c>
      <c r="J1515" s="1" t="s">
        <v>556</v>
      </c>
      <c r="L1515" s="1" t="s">
        <v>195</v>
      </c>
      <c r="M1515" s="1" t="s">
        <v>47</v>
      </c>
      <c r="N1515" s="1" t="s">
        <v>131</v>
      </c>
      <c r="O1515" s="1" t="s">
        <v>147</v>
      </c>
      <c r="P1515" s="1" t="s">
        <v>199</v>
      </c>
      <c r="Q1515" s="1" t="s">
        <v>247</v>
      </c>
      <c r="R1515" s="1" t="s">
        <v>48</v>
      </c>
      <c r="S1515" s="1" t="s">
        <v>79</v>
      </c>
      <c r="T1515" s="1" t="s">
        <v>206</v>
      </c>
      <c r="U1515" s="2" t="d">
        <v>2019-09-28T18:52:00.00000011175870900</v>
      </c>
      <c r="V1515">
        <v>66</v>
      </c>
      <c r="W1515">
        <v>66</v>
      </c>
      <c r="X1515">
        <v>46</v>
      </c>
      <c r="Y1515">
        <v>24.16</v>
      </c>
      <c r="Z1515">
        <v>15</v>
      </c>
      <c r="AA1515" s="1" t="s">
        <v>58</v>
      </c>
      <c r="AB1515">
        <v>3</v>
      </c>
      <c r="AC1515">
        <v>0</v>
      </c>
      <c r="AD1515" s="1" t="s">
        <v>50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s="1" t="s">
        <v>53</v>
      </c>
      <c r="AS1515" s="1" t="s">
        <v>51</v>
      </c>
      <c r="AT1515" s="1" t="s">
        <v>51</v>
      </c>
      <c r="AU1515" s="1" t="s">
        <v>51</v>
      </c>
    </row>
    <row r="1516" spans="1:47" x14ac:dyDescent="0.25">
      <c r="A1516" s="1" t="s">
        <v>5401</v>
      </c>
      <c r="B1516">
        <v>3</v>
      </c>
      <c r="C1516" s="2" t="d">
        <v>2019-09-28T19:05:11.99999980162828950</v>
      </c>
      <c r="D1516" s="2" t="d">
        <v>2019-09-28T19:34:56.00000004284084025</v>
      </c>
      <c r="E1516">
        <v>39.77834</v>
      </c>
      <c r="F1516">
        <v>-104.89541699999999</v>
      </c>
      <c r="G1516">
        <v>39.778460000000003</v>
      </c>
      <c r="H1516">
        <v>-104.898066</v>
      </c>
      <c r="I1516">
        <v>0.14099999999999999</v>
      </c>
      <c r="J1516" s="1" t="s">
        <v>417</v>
      </c>
      <c r="L1516" s="1" t="s">
        <v>137</v>
      </c>
      <c r="M1516" s="1" t="s">
        <v>47</v>
      </c>
      <c r="N1516" s="1" t="s">
        <v>131</v>
      </c>
      <c r="O1516" s="1" t="s">
        <v>131</v>
      </c>
      <c r="P1516" s="1" t="s">
        <v>199</v>
      </c>
      <c r="Q1516" s="1" t="s">
        <v>247</v>
      </c>
      <c r="R1516" s="1" t="s">
        <v>48</v>
      </c>
      <c r="S1516" s="1" t="s">
        <v>79</v>
      </c>
      <c r="T1516" s="1" t="s">
        <v>206</v>
      </c>
      <c r="U1516" s="2" t="d">
        <v>2019-09-28T18:52:00.00000011175870900</v>
      </c>
      <c r="V1516">
        <v>66</v>
      </c>
      <c r="W1516">
        <v>66</v>
      </c>
      <c r="X1516">
        <v>46</v>
      </c>
      <c r="Y1516">
        <v>24.16</v>
      </c>
      <c r="Z1516">
        <v>15</v>
      </c>
      <c r="AA1516" s="1" t="s">
        <v>58</v>
      </c>
      <c r="AB1516">
        <v>3</v>
      </c>
      <c r="AC1516">
        <v>0</v>
      </c>
      <c r="AD1516" s="1" t="s">
        <v>50</v>
      </c>
      <c r="AE1516" t="b">
        <v>0</v>
      </c>
      <c r="AF1516" t="b">
        <v>0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s="1" t="s">
        <v>53</v>
      </c>
      <c r="AS1516" s="1" t="s">
        <v>51</v>
      </c>
      <c r="AT1516" s="1" t="s">
        <v>51</v>
      </c>
      <c r="AU1516" s="1" t="s">
        <v>51</v>
      </c>
    </row>
    <row r="1517" spans="1:47" x14ac:dyDescent="0.25">
      <c r="A1517" s="1" t="s">
        <v>9155</v>
      </c>
      <c r="B1517">
        <v>2</v>
      </c>
      <c r="C1517" s="2" t="d">
        <v>2019-09-28T19:50:11.99999980162828950</v>
      </c>
      <c r="D1517" s="2" t="d">
        <v>2019-09-28T20:20:04.00000002700835625</v>
      </c>
      <c r="E1517">
        <v>39.776429999999998</v>
      </c>
      <c r="F1517">
        <v>-104.87299</v>
      </c>
      <c r="G1517">
        <v>39.77825</v>
      </c>
      <c r="H1517">
        <v>-104.88273</v>
      </c>
      <c r="I1517">
        <v>0.53200000000000003</v>
      </c>
      <c r="J1517" s="1" t="s">
        <v>9156</v>
      </c>
      <c r="L1517" s="1" t="s">
        <v>137</v>
      </c>
      <c r="M1517" s="1" t="s">
        <v>47</v>
      </c>
      <c r="N1517" s="1" t="s">
        <v>131</v>
      </c>
      <c r="O1517" s="1" t="s">
        <v>131</v>
      </c>
      <c r="P1517" s="1" t="s">
        <v>199</v>
      </c>
      <c r="Q1517" s="1" t="s">
        <v>454</v>
      </c>
      <c r="R1517" s="1" t="s">
        <v>48</v>
      </c>
      <c r="S1517" s="1" t="s">
        <v>79</v>
      </c>
      <c r="T1517" s="1" t="s">
        <v>204</v>
      </c>
      <c r="U1517" s="2" t="d">
        <v>2019-09-28T19:57:59.99999981839210125</v>
      </c>
      <c r="V1517">
        <v>64</v>
      </c>
      <c r="W1517">
        <v>64</v>
      </c>
      <c r="X1517">
        <v>55</v>
      </c>
      <c r="Y1517">
        <v>24.15</v>
      </c>
      <c r="Z1517">
        <v>10</v>
      </c>
      <c r="AA1517" s="1" t="s">
        <v>68</v>
      </c>
      <c r="AB1517">
        <v>23</v>
      </c>
      <c r="AC1517">
        <v>0</v>
      </c>
      <c r="AD1517" s="1" t="s">
        <v>1209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s="1" t="s">
        <v>53</v>
      </c>
      <c r="AS1517" s="1" t="s">
        <v>53</v>
      </c>
      <c r="AT1517" s="1" t="s">
        <v>53</v>
      </c>
      <c r="AU1517" s="1" t="s">
        <v>51</v>
      </c>
    </row>
    <row r="1518" spans="1:47" x14ac:dyDescent="0.25">
      <c r="A1518" s="1" t="s">
        <v>9157</v>
      </c>
      <c r="B1518">
        <v>2</v>
      </c>
      <c r="C1518" s="2" t="d">
        <v>2019-09-28T22:06:42.00000009499490400</v>
      </c>
      <c r="D1518" s="2" t="d">
        <v>2019-09-28T22:34:22.99999987240880700</v>
      </c>
      <c r="E1518">
        <v>39.760509999999996</v>
      </c>
      <c r="F1518">
        <v>-105.00503999999999</v>
      </c>
      <c r="G1518">
        <v>39.761009999999999</v>
      </c>
      <c r="H1518">
        <v>-105.00445000000001</v>
      </c>
      <c r="I1518">
        <v>4.7E-2</v>
      </c>
      <c r="J1518" s="1" t="s">
        <v>9158</v>
      </c>
      <c r="L1518" s="1" t="s">
        <v>266</v>
      </c>
      <c r="M1518" s="1" t="s">
        <v>47</v>
      </c>
      <c r="N1518" s="1" t="s">
        <v>131</v>
      </c>
      <c r="O1518" s="1" t="s">
        <v>131</v>
      </c>
      <c r="P1518" s="1" t="s">
        <v>199</v>
      </c>
      <c r="Q1518" s="1" t="s">
        <v>248</v>
      </c>
      <c r="R1518" s="1" t="s">
        <v>48</v>
      </c>
      <c r="S1518" s="1" t="s">
        <v>79</v>
      </c>
      <c r="T1518" s="1" t="s">
        <v>206</v>
      </c>
      <c r="U1518" s="2" t="d">
        <v>2019-09-28T22:12:00.00000025145709525</v>
      </c>
      <c r="V1518">
        <v>59</v>
      </c>
      <c r="W1518">
        <v>59</v>
      </c>
      <c r="X1518">
        <v>63</v>
      </c>
      <c r="Y1518">
        <v>24.18</v>
      </c>
      <c r="Z1518">
        <v>10</v>
      </c>
      <c r="AA1518" s="1" t="s">
        <v>58</v>
      </c>
      <c r="AB1518">
        <v>13</v>
      </c>
      <c r="AC1518">
        <v>0</v>
      </c>
      <c r="AD1518" s="1" t="s">
        <v>50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s="1" t="s">
        <v>53</v>
      </c>
      <c r="AS1518" s="1" t="s">
        <v>53</v>
      </c>
      <c r="AT1518" s="1" t="s">
        <v>53</v>
      </c>
      <c r="AU1518" s="1" t="s">
        <v>53</v>
      </c>
    </row>
    <row r="1519" spans="1:47" x14ac:dyDescent="0.25">
      <c r="A1519" s="1" t="s">
        <v>9159</v>
      </c>
      <c r="B1519">
        <v>2</v>
      </c>
      <c r="C1519" s="2" t="d">
        <v>2019-09-28T22:06:42.00000009499490400</v>
      </c>
      <c r="D1519" s="2" t="d">
        <v>2019-09-28T22:34:22.99999987240880700</v>
      </c>
      <c r="E1519">
        <v>39.758949999999999</v>
      </c>
      <c r="F1519">
        <v>-105.00748</v>
      </c>
      <c r="G1519">
        <v>39.760970999999998</v>
      </c>
      <c r="H1519">
        <v>-105.00432499999999</v>
      </c>
      <c r="I1519">
        <v>0.218</v>
      </c>
      <c r="J1519" s="1" t="s">
        <v>2722</v>
      </c>
      <c r="L1519" s="1" t="s">
        <v>266</v>
      </c>
      <c r="M1519" s="1" t="s">
        <v>47</v>
      </c>
      <c r="N1519" s="1" t="s">
        <v>131</v>
      </c>
      <c r="O1519" s="1" t="s">
        <v>131</v>
      </c>
      <c r="P1519" s="1" t="s">
        <v>199</v>
      </c>
      <c r="Q1519" s="1" t="s">
        <v>248</v>
      </c>
      <c r="R1519" s="1" t="s">
        <v>48</v>
      </c>
      <c r="S1519" s="1" t="s">
        <v>79</v>
      </c>
      <c r="T1519" s="1" t="s">
        <v>206</v>
      </c>
      <c r="U1519" s="2" t="d">
        <v>2019-09-28T22:12:00.00000025145709525</v>
      </c>
      <c r="V1519">
        <v>59</v>
      </c>
      <c r="W1519">
        <v>59</v>
      </c>
      <c r="X1519">
        <v>63</v>
      </c>
      <c r="Y1519">
        <v>24.18</v>
      </c>
      <c r="Z1519">
        <v>10</v>
      </c>
      <c r="AA1519" s="1" t="s">
        <v>58</v>
      </c>
      <c r="AB1519">
        <v>13</v>
      </c>
      <c r="AC1519">
        <v>0</v>
      </c>
      <c r="AD1519" s="1" t="s">
        <v>50</v>
      </c>
      <c r="AE1519" t="b">
        <v>0</v>
      </c>
      <c r="AF1519" t="b">
        <v>0</v>
      </c>
      <c r="AG1519" t="b">
        <v>0</v>
      </c>
      <c r="AH1519" t="b">
        <v>0</v>
      </c>
      <c r="AI1519" t="b">
        <v>1</v>
      </c>
      <c r="AJ1519" t="b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s="1" t="s">
        <v>53</v>
      </c>
      <c r="AS1519" s="1" t="s">
        <v>53</v>
      </c>
      <c r="AT1519" s="1" t="s">
        <v>53</v>
      </c>
      <c r="AU1519" s="1" t="s">
        <v>53</v>
      </c>
    </row>
    <row r="1520" spans="1:47" x14ac:dyDescent="0.25">
      <c r="A1520" s="1" t="s">
        <v>3161</v>
      </c>
      <c r="B1520">
        <v>4</v>
      </c>
      <c r="C1520" s="2" t="d">
        <v>2019-09-28T21:57:42.00000022072344825</v>
      </c>
      <c r="D1520" s="2" t="d">
        <v>2019-09-29T02:56:58.00000020302832225</v>
      </c>
      <c r="E1520">
        <v>39.569388000000004</v>
      </c>
      <c r="F1520">
        <v>-107.485387</v>
      </c>
      <c r="G1520">
        <v>39.569232</v>
      </c>
      <c r="H1520">
        <v>-107.485617</v>
      </c>
      <c r="I1520">
        <v>1.6E-2</v>
      </c>
      <c r="J1520" s="1" t="s">
        <v>3162</v>
      </c>
      <c r="L1520" s="1" t="s">
        <v>137</v>
      </c>
      <c r="M1520" s="1" t="s">
        <v>47</v>
      </c>
      <c r="N1520" s="1" t="s">
        <v>132</v>
      </c>
      <c r="O1520" s="1" t="s">
        <v>188</v>
      </c>
      <c r="P1520" s="1" t="s">
        <v>199</v>
      </c>
      <c r="Q1520" s="1" t="s">
        <v>528</v>
      </c>
      <c r="R1520" s="1" t="s">
        <v>48</v>
      </c>
      <c r="S1520" s="1" t="s">
        <v>79</v>
      </c>
      <c r="T1520" s="1" t="s">
        <v>529</v>
      </c>
      <c r="U1520" s="2" t="d">
        <v>2019-09-28T21:53:00.00000030733644975</v>
      </c>
      <c r="V1520">
        <v>72</v>
      </c>
      <c r="W1520">
        <v>72</v>
      </c>
      <c r="X1520">
        <v>23</v>
      </c>
      <c r="Y1520">
        <v>24.19</v>
      </c>
      <c r="Z1520">
        <v>10</v>
      </c>
      <c r="AA1520" s="1" t="s">
        <v>54</v>
      </c>
      <c r="AB1520">
        <v>7</v>
      </c>
      <c r="AC1520">
        <v>0</v>
      </c>
      <c r="AD1520" s="1" t="s">
        <v>50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s="1" t="s">
        <v>53</v>
      </c>
      <c r="AS1520" s="1" t="s">
        <v>53</v>
      </c>
      <c r="AT1520" s="1" t="s">
        <v>53</v>
      </c>
      <c r="AU1520" s="1" t="s">
        <v>53</v>
      </c>
    </row>
    <row r="1521" spans="1:47" x14ac:dyDescent="0.25">
      <c r="A1521" s="1" t="s">
        <v>8021</v>
      </c>
      <c r="B1521">
        <v>4</v>
      </c>
      <c r="C1521" s="2" t="d">
        <v>2019-08-31T00:24:18.00000010058283675</v>
      </c>
      <c r="D1521" s="2" t="d">
        <v>2019-08-31T00:53:37.99999976065009800</v>
      </c>
      <c r="E1521">
        <v>39.471212000000001</v>
      </c>
      <c r="F1521">
        <v>-106.04180100000001</v>
      </c>
      <c r="G1521">
        <v>39.312133000000003</v>
      </c>
      <c r="H1521">
        <v>-106.05956999999999</v>
      </c>
      <c r="I1521">
        <v>11.032</v>
      </c>
      <c r="J1521" s="1" t="s">
        <v>6924</v>
      </c>
      <c r="K1521">
        <v>9298</v>
      </c>
      <c r="L1521" s="1" t="s">
        <v>6567</v>
      </c>
      <c r="M1521" s="1" t="s">
        <v>47</v>
      </c>
      <c r="N1521" s="1" t="s">
        <v>3970</v>
      </c>
      <c r="O1521" s="1" t="s">
        <v>126</v>
      </c>
      <c r="P1521" s="1" t="s">
        <v>199</v>
      </c>
      <c r="Q1521" s="1" t="s">
        <v>6817</v>
      </c>
      <c r="R1521" s="1" t="s">
        <v>48</v>
      </c>
      <c r="S1521" s="1" t="s">
        <v>79</v>
      </c>
      <c r="T1521" s="1" t="s">
        <v>504</v>
      </c>
      <c r="U1521" s="2" t="d">
        <v>2019-08-31T00:53:00.00000030733644975</v>
      </c>
      <c r="V1521">
        <v>43</v>
      </c>
      <c r="W1521">
        <v>40</v>
      </c>
      <c r="X1521">
        <v>60</v>
      </c>
      <c r="Y1521">
        <v>21.06</v>
      </c>
      <c r="Z1521">
        <v>10</v>
      </c>
      <c r="AA1521" s="1" t="s">
        <v>62</v>
      </c>
      <c r="AB1521">
        <v>5</v>
      </c>
      <c r="AC1521">
        <v>0</v>
      </c>
      <c r="AD1521" s="1" t="s">
        <v>50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s="1" t="s">
        <v>53</v>
      </c>
      <c r="AS1521" s="1" t="s">
        <v>53</v>
      </c>
      <c r="AT1521" s="1" t="s">
        <v>53</v>
      </c>
      <c r="AU1521" s="1" t="s">
        <v>53</v>
      </c>
    </row>
    <row r="1522" spans="1:47" x14ac:dyDescent="0.25">
      <c r="A1522" s="1" t="s">
        <v>8022</v>
      </c>
      <c r="B1522">
        <v>4</v>
      </c>
      <c r="C1522" s="2" t="d">
        <v>2019-08-31T00:24:18.00000010058283675</v>
      </c>
      <c r="D1522" s="2" t="d">
        <v>2019-08-31T00:53:37.99999976065009800</v>
      </c>
      <c r="E1522">
        <v>39.312133000000003</v>
      </c>
      <c r="F1522">
        <v>-106.05956999999999</v>
      </c>
      <c r="G1522">
        <v>39.471212000000001</v>
      </c>
      <c r="H1522">
        <v>-106.04180100000001</v>
      </c>
      <c r="I1522">
        <v>11.032</v>
      </c>
      <c r="J1522" s="1" t="s">
        <v>6923</v>
      </c>
      <c r="K1522">
        <v>1</v>
      </c>
      <c r="L1522" s="1" t="s">
        <v>8023</v>
      </c>
      <c r="M1522" s="1" t="s">
        <v>97</v>
      </c>
      <c r="N1522" s="1" t="s">
        <v>553</v>
      </c>
      <c r="O1522" s="1" t="s">
        <v>357</v>
      </c>
      <c r="P1522" s="1" t="s">
        <v>199</v>
      </c>
      <c r="Q1522" s="1" t="s">
        <v>554</v>
      </c>
      <c r="R1522" s="1" t="s">
        <v>48</v>
      </c>
      <c r="S1522" s="1" t="s">
        <v>79</v>
      </c>
      <c r="T1522" s="1" t="s">
        <v>555</v>
      </c>
      <c r="U1522" s="2" t="d">
        <v>2019-08-31T00:53:00.00000030733644975</v>
      </c>
      <c r="V1522">
        <v>43</v>
      </c>
      <c r="W1522">
        <v>40</v>
      </c>
      <c r="X1522">
        <v>60</v>
      </c>
      <c r="Y1522">
        <v>21.06</v>
      </c>
      <c r="Z1522">
        <v>10</v>
      </c>
      <c r="AA1522" s="1" t="s">
        <v>62</v>
      </c>
      <c r="AB1522">
        <v>5</v>
      </c>
      <c r="AC1522">
        <v>0</v>
      </c>
      <c r="AD1522" s="1" t="s">
        <v>50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s="1" t="s">
        <v>53</v>
      </c>
      <c r="AS1522" s="1" t="s">
        <v>53</v>
      </c>
      <c r="AT1522" s="1" t="s">
        <v>53</v>
      </c>
      <c r="AU1522" s="1" t="s">
        <v>53</v>
      </c>
    </row>
    <row r="1523" spans="1:47" x14ac:dyDescent="0.25">
      <c r="A1523" s="1" t="s">
        <v>6119</v>
      </c>
      <c r="B1523">
        <v>3</v>
      </c>
      <c r="C1523" s="2" t="d">
        <v>2019-08-31T06:48:17.99999976530670975</v>
      </c>
      <c r="D1523" s="2" t="d">
        <v>2019-08-31T07:18:06.99999991804361025</v>
      </c>
      <c r="E1523">
        <v>39.882769000000003</v>
      </c>
      <c r="F1523">
        <v>-104.98746</v>
      </c>
      <c r="G1523">
        <v>39.885440000000003</v>
      </c>
      <c r="H1523">
        <v>-104.98744000000001</v>
      </c>
      <c r="I1523">
        <v>0.185</v>
      </c>
      <c r="J1523" s="1" t="s">
        <v>442</v>
      </c>
      <c r="L1523" s="1" t="s">
        <v>195</v>
      </c>
      <c r="M1523" s="1" t="s">
        <v>47</v>
      </c>
      <c r="N1523" s="1" t="s">
        <v>131</v>
      </c>
      <c r="O1523" s="1" t="s">
        <v>147</v>
      </c>
      <c r="P1523" s="1" t="s">
        <v>199</v>
      </c>
      <c r="Q1523" s="1" t="s">
        <v>205</v>
      </c>
      <c r="R1523" s="1" t="s">
        <v>48</v>
      </c>
      <c r="S1523" s="1" t="s">
        <v>79</v>
      </c>
      <c r="T1523" s="1" t="s">
        <v>206</v>
      </c>
      <c r="U1523" s="2" t="d">
        <v>2019-08-31T06:45:00.000</v>
      </c>
      <c r="V1523">
        <v>59</v>
      </c>
      <c r="W1523">
        <v>59</v>
      </c>
      <c r="X1523">
        <v>94</v>
      </c>
      <c r="Y1523">
        <v>24.55</v>
      </c>
      <c r="Z1523">
        <v>15</v>
      </c>
      <c r="AA1523" s="1" t="s">
        <v>8970</v>
      </c>
      <c r="AB1523">
        <v>0</v>
      </c>
      <c r="AC1523">
        <v>0</v>
      </c>
      <c r="AD1523" s="1" t="s">
        <v>1068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s="1" t="s">
        <v>51</v>
      </c>
      <c r="AS1523" s="1" t="s">
        <v>51</v>
      </c>
      <c r="AT1523" s="1" t="s">
        <v>51</v>
      </c>
      <c r="AU1523" s="1" t="s">
        <v>51</v>
      </c>
    </row>
    <row r="1524" spans="1:47" x14ac:dyDescent="0.25">
      <c r="A1524" s="1" t="s">
        <v>1887</v>
      </c>
      <c r="B1524">
        <v>3</v>
      </c>
      <c r="C1524" s="2" t="d">
        <v>2019-08-31T10:14:36.99999986216425575</v>
      </c>
      <c r="D1524" s="2" t="d">
        <v>2019-08-31T10:28:05.00000014901160975</v>
      </c>
      <c r="E1524">
        <v>39.725099999999998</v>
      </c>
      <c r="F1524">
        <v>-105.19248</v>
      </c>
      <c r="G1524">
        <v>39.725110000000001</v>
      </c>
      <c r="H1524">
        <v>-105.191649</v>
      </c>
      <c r="I1524">
        <v>4.3999999999999997E-2</v>
      </c>
      <c r="J1524" s="1" t="s">
        <v>1137</v>
      </c>
      <c r="L1524" s="1" t="s">
        <v>717</v>
      </c>
      <c r="M1524" s="1" t="s">
        <v>47</v>
      </c>
      <c r="N1524" s="1" t="s">
        <v>270</v>
      </c>
      <c r="O1524" s="1" t="s">
        <v>115</v>
      </c>
      <c r="P1524" s="1" t="s">
        <v>199</v>
      </c>
      <c r="Q1524" s="1" t="s">
        <v>271</v>
      </c>
      <c r="R1524" s="1" t="s">
        <v>48</v>
      </c>
      <c r="S1524" s="1" t="s">
        <v>79</v>
      </c>
      <c r="T1524" s="1" t="s">
        <v>206</v>
      </c>
      <c r="U1524" s="2" t="d">
        <v>2019-08-31T09:45:00.000</v>
      </c>
      <c r="V1524">
        <v>72</v>
      </c>
      <c r="W1524">
        <v>72</v>
      </c>
      <c r="X1524">
        <v>60</v>
      </c>
      <c r="Y1524">
        <v>24.56</v>
      </c>
      <c r="Z1524">
        <v>10</v>
      </c>
      <c r="AA1524" s="1" t="s">
        <v>63</v>
      </c>
      <c r="AB1524">
        <v>3</v>
      </c>
      <c r="AC1524">
        <v>0</v>
      </c>
      <c r="AD1524" s="1" t="s">
        <v>1068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s="1" t="s">
        <v>51</v>
      </c>
      <c r="AS1524" s="1" t="s">
        <v>51</v>
      </c>
      <c r="AT1524" s="1" t="s">
        <v>51</v>
      </c>
      <c r="AU1524" s="1" t="s">
        <v>51</v>
      </c>
    </row>
    <row r="1525" spans="1:47" x14ac:dyDescent="0.25">
      <c r="A1525" s="1" t="s">
        <v>1888</v>
      </c>
      <c r="B1525">
        <v>3</v>
      </c>
      <c r="C1525" s="2" t="d">
        <v>2019-08-31T10:14:36.99999986216425575</v>
      </c>
      <c r="D1525" s="2" t="d">
        <v>2019-08-31T10:28:05.00000014901160975</v>
      </c>
      <c r="E1525">
        <v>39.725250000000003</v>
      </c>
      <c r="F1525">
        <v>-105.19116</v>
      </c>
      <c r="G1525">
        <v>39.72522</v>
      </c>
      <c r="H1525">
        <v>-105.192617</v>
      </c>
      <c r="I1525">
        <v>7.6999999999999999E-2</v>
      </c>
      <c r="J1525" s="1" t="s">
        <v>1250</v>
      </c>
      <c r="L1525" s="1" t="s">
        <v>717</v>
      </c>
      <c r="M1525" s="1" t="s">
        <v>47</v>
      </c>
      <c r="N1525" s="1" t="s">
        <v>270</v>
      </c>
      <c r="O1525" s="1" t="s">
        <v>115</v>
      </c>
      <c r="P1525" s="1" t="s">
        <v>199</v>
      </c>
      <c r="Q1525" s="1" t="s">
        <v>271</v>
      </c>
      <c r="R1525" s="1" t="s">
        <v>48</v>
      </c>
      <c r="S1525" s="1" t="s">
        <v>79</v>
      </c>
      <c r="T1525" s="1" t="s">
        <v>206</v>
      </c>
      <c r="U1525" s="2" t="d">
        <v>2019-08-31T09:45:00.000</v>
      </c>
      <c r="V1525">
        <v>72</v>
      </c>
      <c r="W1525">
        <v>72</v>
      </c>
      <c r="X1525">
        <v>60</v>
      </c>
      <c r="Y1525">
        <v>24.56</v>
      </c>
      <c r="Z1525">
        <v>10</v>
      </c>
      <c r="AA1525" s="1" t="s">
        <v>63</v>
      </c>
      <c r="AB1525">
        <v>3</v>
      </c>
      <c r="AC1525">
        <v>0</v>
      </c>
      <c r="AD1525" s="1" t="s">
        <v>1068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s="1" t="s">
        <v>51</v>
      </c>
      <c r="AS1525" s="1" t="s">
        <v>51</v>
      </c>
      <c r="AT1525" s="1" t="s">
        <v>51</v>
      </c>
      <c r="AU1525" s="1" t="s">
        <v>51</v>
      </c>
    </row>
    <row r="1526" spans="1:47" x14ac:dyDescent="0.25">
      <c r="A1526" s="1" t="s">
        <v>1889</v>
      </c>
      <c r="B1526">
        <v>3</v>
      </c>
      <c r="C1526" s="2" t="d">
        <v>2019-08-31T10:40:08.0000000540167125</v>
      </c>
      <c r="D1526" s="2" t="d">
        <v>2019-08-31T11:10:05.00000019092112900</v>
      </c>
      <c r="E1526">
        <v>39.725250000000003</v>
      </c>
      <c r="F1526">
        <v>-105.19116</v>
      </c>
      <c r="G1526">
        <v>39.72522</v>
      </c>
      <c r="H1526">
        <v>-105.192617</v>
      </c>
      <c r="I1526">
        <v>7.6999999999999999E-2</v>
      </c>
      <c r="J1526" s="1" t="s">
        <v>1250</v>
      </c>
      <c r="L1526" s="1" t="s">
        <v>717</v>
      </c>
      <c r="M1526" s="1" t="s">
        <v>47</v>
      </c>
      <c r="N1526" s="1" t="s">
        <v>270</v>
      </c>
      <c r="O1526" s="1" t="s">
        <v>115</v>
      </c>
      <c r="P1526" s="1" t="s">
        <v>199</v>
      </c>
      <c r="Q1526" s="1" t="s">
        <v>271</v>
      </c>
      <c r="R1526" s="1" t="s">
        <v>48</v>
      </c>
      <c r="S1526" s="1" t="s">
        <v>79</v>
      </c>
      <c r="T1526" s="1" t="s">
        <v>206</v>
      </c>
      <c r="U1526" s="2" t="d">
        <v>2019-08-31T10:47:59.99999974854290475</v>
      </c>
      <c r="V1526">
        <v>75</v>
      </c>
      <c r="W1526">
        <v>75</v>
      </c>
      <c r="X1526">
        <v>47</v>
      </c>
      <c r="Y1526">
        <v>24.56</v>
      </c>
      <c r="Z1526">
        <v>10</v>
      </c>
      <c r="AA1526" s="1" t="s">
        <v>61</v>
      </c>
      <c r="AB1526">
        <v>3</v>
      </c>
      <c r="AC1526">
        <v>0</v>
      </c>
      <c r="AD1526" s="1" t="s">
        <v>1068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s="1" t="s">
        <v>51</v>
      </c>
      <c r="AS1526" s="1" t="s">
        <v>51</v>
      </c>
      <c r="AT1526" s="1" t="s">
        <v>51</v>
      </c>
      <c r="AU1526" s="1" t="s">
        <v>51</v>
      </c>
    </row>
    <row r="1527" spans="1:47" x14ac:dyDescent="0.25">
      <c r="A1527" s="1" t="s">
        <v>7536</v>
      </c>
      <c r="B1527">
        <v>4</v>
      </c>
      <c r="C1527" s="2" t="d">
        <v>2019-08-31T13:54:24.0000002458691625</v>
      </c>
      <c r="D1527" s="2" t="d">
        <v>2019-08-31T14:23:26.9999997038394225</v>
      </c>
      <c r="E1527">
        <v>40.073210000000003</v>
      </c>
      <c r="F1527">
        <v>-104.206993</v>
      </c>
      <c r="G1527">
        <v>40.073248999999997</v>
      </c>
      <c r="H1527">
        <v>-104.188401</v>
      </c>
      <c r="I1527">
        <v>0.98299999999999998</v>
      </c>
      <c r="J1527" s="1" t="s">
        <v>7537</v>
      </c>
      <c r="K1527">
        <v>5001</v>
      </c>
      <c r="L1527" s="1" t="s">
        <v>7538</v>
      </c>
      <c r="M1527" s="1" t="s">
        <v>97</v>
      </c>
      <c r="N1527" s="1" t="s">
        <v>1828</v>
      </c>
      <c r="O1527" s="1" t="s">
        <v>210</v>
      </c>
      <c r="P1527" s="1" t="s">
        <v>199</v>
      </c>
      <c r="Q1527" s="1" t="s">
        <v>1829</v>
      </c>
      <c r="R1527" s="1" t="s">
        <v>48</v>
      </c>
      <c r="S1527" s="1" t="s">
        <v>79</v>
      </c>
      <c r="T1527" s="1" t="s">
        <v>254</v>
      </c>
      <c r="U1527" s="2" t="d">
        <v>2019-08-31T13:56:00.00000005587935450</v>
      </c>
      <c r="V1527">
        <v>86</v>
      </c>
      <c r="W1527">
        <v>86</v>
      </c>
      <c r="X1527">
        <v>38</v>
      </c>
      <c r="Y1527">
        <v>25.41</v>
      </c>
      <c r="Z1527">
        <v>10</v>
      </c>
      <c r="AA1527" s="1" t="s">
        <v>60</v>
      </c>
      <c r="AB1527">
        <v>8</v>
      </c>
      <c r="AC1527">
        <v>0</v>
      </c>
      <c r="AD1527" s="1" t="s">
        <v>69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s="1" t="s">
        <v>51</v>
      </c>
      <c r="AS1527" s="1" t="s">
        <v>51</v>
      </c>
      <c r="AT1527" s="1" t="s">
        <v>51</v>
      </c>
      <c r="AU1527" s="1" t="s">
        <v>51</v>
      </c>
    </row>
    <row r="1528" spans="1:47" x14ac:dyDescent="0.25">
      <c r="A1528" s="1" t="s">
        <v>1788</v>
      </c>
      <c r="B1528">
        <v>3</v>
      </c>
      <c r="C1528" s="2" t="d">
        <v>2019-08-31T14:00:22.99999992828816150</v>
      </c>
      <c r="D1528" s="2" t="d">
        <v>2019-08-31T14:30:02.99999986309558350</v>
      </c>
      <c r="E1528">
        <v>39.783949999999997</v>
      </c>
      <c r="F1528">
        <v>-105.02839</v>
      </c>
      <c r="G1528">
        <v>39.784199999999998</v>
      </c>
      <c r="H1528">
        <v>-105.025104</v>
      </c>
      <c r="I1528">
        <v>0.17499999999999999</v>
      </c>
      <c r="J1528" s="1" t="s">
        <v>1152</v>
      </c>
      <c r="L1528" s="1" t="s">
        <v>133</v>
      </c>
      <c r="M1528" s="1" t="s">
        <v>47</v>
      </c>
      <c r="N1528" s="1" t="s">
        <v>131</v>
      </c>
      <c r="O1528" s="1" t="s">
        <v>131</v>
      </c>
      <c r="P1528" s="1" t="s">
        <v>199</v>
      </c>
      <c r="Q1528" s="1" t="s">
        <v>353</v>
      </c>
      <c r="R1528" s="1" t="s">
        <v>48</v>
      </c>
      <c r="S1528" s="1" t="s">
        <v>79</v>
      </c>
      <c r="T1528" s="1" t="s">
        <v>206</v>
      </c>
      <c r="U1528" s="2" t="d">
        <v>2019-08-31T14:46:59.99999997206032275</v>
      </c>
      <c r="V1528">
        <v>88</v>
      </c>
      <c r="W1528">
        <v>88</v>
      </c>
      <c r="X1528">
        <v>22</v>
      </c>
      <c r="Y1528">
        <v>24.51</v>
      </c>
      <c r="Z1528">
        <v>10</v>
      </c>
      <c r="AA1528" s="1" t="s">
        <v>64</v>
      </c>
      <c r="AB1528">
        <v>3</v>
      </c>
      <c r="AC1528">
        <v>0</v>
      </c>
      <c r="AD1528" s="1" t="s">
        <v>1068</v>
      </c>
      <c r="AE1528" t="b">
        <v>0</v>
      </c>
      <c r="AF1528" t="b">
        <v>0</v>
      </c>
      <c r="AG1528" t="b">
        <v>0</v>
      </c>
      <c r="AH1528" t="b">
        <v>0</v>
      </c>
      <c r="AI1528" t="b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s="1" t="s">
        <v>51</v>
      </c>
      <c r="AS1528" s="1" t="s">
        <v>51</v>
      </c>
      <c r="AT1528" s="1" t="s">
        <v>51</v>
      </c>
      <c r="AU1528" s="1" t="s">
        <v>51</v>
      </c>
    </row>
    <row r="1529" spans="1:47" x14ac:dyDescent="0.25">
      <c r="A1529" s="1" t="s">
        <v>1890</v>
      </c>
      <c r="B1529">
        <v>3</v>
      </c>
      <c r="C1529" s="2" t="d">
        <v>2019-08-31T14:06:22.99999984446912975</v>
      </c>
      <c r="D1529" s="2" t="d">
        <v>2019-08-31T14:36:05.00000024680048350</v>
      </c>
      <c r="E1529">
        <v>39.913933</v>
      </c>
      <c r="F1529">
        <v>-104.989929</v>
      </c>
      <c r="G1529">
        <v>39.912109999999998</v>
      </c>
      <c r="H1529">
        <v>-104.99054</v>
      </c>
      <c r="I1529">
        <v>0.13</v>
      </c>
      <c r="J1529" s="1" t="s">
        <v>439</v>
      </c>
      <c r="L1529" s="1" t="s">
        <v>173</v>
      </c>
      <c r="M1529" s="1" t="s">
        <v>47</v>
      </c>
      <c r="N1529" s="1" t="s">
        <v>131</v>
      </c>
      <c r="O1529" s="1" t="s">
        <v>147</v>
      </c>
      <c r="P1529" s="1" t="s">
        <v>199</v>
      </c>
      <c r="Q1529" s="1" t="s">
        <v>440</v>
      </c>
      <c r="R1529" s="1" t="s">
        <v>48</v>
      </c>
      <c r="S1529" s="1" t="s">
        <v>79</v>
      </c>
      <c r="T1529" s="1" t="s">
        <v>206</v>
      </c>
      <c r="U1529" s="2" t="d">
        <v>2019-08-31T14:46:59.99999997206032275</v>
      </c>
      <c r="V1529">
        <v>88</v>
      </c>
      <c r="W1529">
        <v>88</v>
      </c>
      <c r="X1529">
        <v>22</v>
      </c>
      <c r="Y1529">
        <v>24.51</v>
      </c>
      <c r="Z1529">
        <v>10</v>
      </c>
      <c r="AA1529" s="1" t="s">
        <v>64</v>
      </c>
      <c r="AB1529">
        <v>3</v>
      </c>
      <c r="AC1529">
        <v>0</v>
      </c>
      <c r="AD1529" s="1" t="s">
        <v>1068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s="1" t="s">
        <v>51</v>
      </c>
      <c r="AS1529" s="1" t="s">
        <v>51</v>
      </c>
      <c r="AT1529" s="1" t="s">
        <v>51</v>
      </c>
      <c r="AU1529" s="1" t="s">
        <v>51</v>
      </c>
    </row>
    <row r="1530" spans="1:47" x14ac:dyDescent="0.25">
      <c r="A1530" s="1" t="s">
        <v>1337</v>
      </c>
      <c r="B1530">
        <v>3</v>
      </c>
      <c r="C1530" s="2" t="d">
        <v>2019-08-31T14:56:31.9999997830018425</v>
      </c>
      <c r="D1530" s="2" t="d">
        <v>2019-08-31T15:26:03.00000012852251400</v>
      </c>
      <c r="E1530">
        <v>39.026758000000001</v>
      </c>
      <c r="F1530">
        <v>-104.833459</v>
      </c>
      <c r="G1530">
        <v>39.02711</v>
      </c>
      <c r="H1530">
        <v>-104.83367</v>
      </c>
      <c r="I1530">
        <v>2.7E-2</v>
      </c>
      <c r="J1530" s="1" t="s">
        <v>763</v>
      </c>
      <c r="L1530" s="1" t="s">
        <v>195</v>
      </c>
      <c r="M1530" s="1" t="s">
        <v>47</v>
      </c>
      <c r="N1530" s="1" t="s">
        <v>483</v>
      </c>
      <c r="O1530" s="1" t="s">
        <v>194</v>
      </c>
      <c r="P1530" s="1" t="s">
        <v>199</v>
      </c>
      <c r="Q1530" s="1" t="s">
        <v>484</v>
      </c>
      <c r="R1530" s="1" t="s">
        <v>48</v>
      </c>
      <c r="S1530" s="1" t="s">
        <v>79</v>
      </c>
      <c r="T1530" s="1" t="s">
        <v>235</v>
      </c>
      <c r="U1530" s="2" t="d">
        <v>2019-08-31T14:58:00.00000023748725325</v>
      </c>
      <c r="V1530">
        <v>83</v>
      </c>
      <c r="W1530">
        <v>83</v>
      </c>
      <c r="X1530">
        <v>30</v>
      </c>
      <c r="Y1530">
        <v>23.71</v>
      </c>
      <c r="Z1530">
        <v>10</v>
      </c>
      <c r="AA1530" s="1" t="s">
        <v>66</v>
      </c>
      <c r="AB1530">
        <v>13</v>
      </c>
      <c r="AC1530">
        <v>0</v>
      </c>
      <c r="AD1530" s="1" t="s">
        <v>1218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s="1" t="s">
        <v>51</v>
      </c>
      <c r="AS1530" s="1" t="s">
        <v>51</v>
      </c>
      <c r="AT1530" s="1" t="s">
        <v>51</v>
      </c>
      <c r="AU1530" s="1" t="s">
        <v>51</v>
      </c>
    </row>
    <row r="1531" spans="1:47" x14ac:dyDescent="0.25">
      <c r="A1531" s="1" t="s">
        <v>7539</v>
      </c>
      <c r="B1531">
        <v>4</v>
      </c>
      <c r="C1531" s="2" t="d">
        <v>2019-08-31T13:54:24.0000002458691625</v>
      </c>
      <c r="D1531" s="2" t="d">
        <v>2019-08-31T14:23:26.9999997038394225</v>
      </c>
      <c r="E1531">
        <v>40.073210000000003</v>
      </c>
      <c r="F1531">
        <v>-104.206993</v>
      </c>
      <c r="G1531">
        <v>40.073248999999997</v>
      </c>
      <c r="H1531">
        <v>-104.188401</v>
      </c>
      <c r="I1531">
        <v>0.98299999999999998</v>
      </c>
      <c r="J1531" s="1" t="s">
        <v>7540</v>
      </c>
      <c r="K1531">
        <v>5001</v>
      </c>
      <c r="L1531" s="1" t="s">
        <v>7538</v>
      </c>
      <c r="M1531" s="1" t="s">
        <v>97</v>
      </c>
      <c r="N1531" s="1" t="s">
        <v>1828</v>
      </c>
      <c r="O1531" s="1" t="s">
        <v>210</v>
      </c>
      <c r="P1531" s="1" t="s">
        <v>199</v>
      </c>
      <c r="Q1531" s="1" t="s">
        <v>1829</v>
      </c>
      <c r="R1531" s="1" t="s">
        <v>48</v>
      </c>
      <c r="S1531" s="1" t="s">
        <v>79</v>
      </c>
      <c r="T1531" s="1" t="s">
        <v>254</v>
      </c>
      <c r="U1531" s="2" t="d">
        <v>2019-08-31T13:56:00.00000005587935450</v>
      </c>
      <c r="V1531">
        <v>86</v>
      </c>
      <c r="W1531">
        <v>86</v>
      </c>
      <c r="X1531">
        <v>38</v>
      </c>
      <c r="Y1531">
        <v>25.41</v>
      </c>
      <c r="Z1531">
        <v>10</v>
      </c>
      <c r="AA1531" s="1" t="s">
        <v>60</v>
      </c>
      <c r="AB1531">
        <v>8</v>
      </c>
      <c r="AC1531">
        <v>0</v>
      </c>
      <c r="AD1531" s="1" t="s">
        <v>69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s="1" t="s">
        <v>51</v>
      </c>
      <c r="AS1531" s="1" t="s">
        <v>51</v>
      </c>
      <c r="AT1531" s="1" t="s">
        <v>51</v>
      </c>
      <c r="AU1531" s="1" t="s">
        <v>51</v>
      </c>
    </row>
    <row r="1532" spans="1:47" x14ac:dyDescent="0.25">
      <c r="A1532" s="1" t="s">
        <v>1891</v>
      </c>
      <c r="B1532">
        <v>3</v>
      </c>
      <c r="C1532" s="2" t="d">
        <v>2019-08-31T16:24:22.00000019744038275</v>
      </c>
      <c r="D1532" s="2" t="d">
        <v>2019-08-31T16:54:02.9999997373670325</v>
      </c>
      <c r="E1532">
        <v>39.265450000000001</v>
      </c>
      <c r="F1532">
        <v>-104.8952</v>
      </c>
      <c r="G1532">
        <v>39.271360000000001</v>
      </c>
      <c r="H1532">
        <v>-104.89695</v>
      </c>
      <c r="I1532">
        <v>0.41899999999999998</v>
      </c>
      <c r="J1532" s="1" t="s">
        <v>450</v>
      </c>
      <c r="L1532" s="1" t="s">
        <v>195</v>
      </c>
      <c r="M1532" s="1" t="s">
        <v>47</v>
      </c>
      <c r="N1532" s="1" t="s">
        <v>192</v>
      </c>
      <c r="O1532" s="1" t="s">
        <v>121</v>
      </c>
      <c r="P1532" s="1" t="s">
        <v>199</v>
      </c>
      <c r="Q1532" s="1" t="s">
        <v>334</v>
      </c>
      <c r="R1532" s="1" t="s">
        <v>48</v>
      </c>
      <c r="S1532" s="1" t="s">
        <v>79</v>
      </c>
      <c r="T1532" s="1" t="s">
        <v>224</v>
      </c>
      <c r="U1532" s="2" t="d">
        <v>2019-08-31T16:24:00.00000008381903175</v>
      </c>
      <c r="V1532">
        <v>81</v>
      </c>
      <c r="W1532">
        <v>81</v>
      </c>
      <c r="X1532">
        <v>32</v>
      </c>
      <c r="Y1532">
        <v>23.32</v>
      </c>
      <c r="Z1532">
        <v>10</v>
      </c>
      <c r="AA1532" s="1" t="s">
        <v>66</v>
      </c>
      <c r="AB1532">
        <v>18</v>
      </c>
      <c r="AC1532">
        <v>0</v>
      </c>
      <c r="AD1532" s="1" t="s">
        <v>1068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s="1" t="s">
        <v>51</v>
      </c>
      <c r="AS1532" s="1" t="s">
        <v>51</v>
      </c>
      <c r="AT1532" s="1" t="s">
        <v>51</v>
      </c>
      <c r="AU1532" s="1" t="s">
        <v>51</v>
      </c>
    </row>
    <row r="1533" spans="1:47" x14ac:dyDescent="0.25">
      <c r="A1533" s="1" t="s">
        <v>1892</v>
      </c>
      <c r="B1533">
        <v>3</v>
      </c>
      <c r="C1533" s="2" t="d">
        <v>2019-08-31T19:18:19.99999981373548275</v>
      </c>
      <c r="D1533" s="2" t="d">
        <v>2019-08-31T19:48:04.00000005494803350</v>
      </c>
      <c r="E1533">
        <v>39.564571999999998</v>
      </c>
      <c r="F1533">
        <v>-105.033314</v>
      </c>
      <c r="G1533">
        <v>39.564880000000002</v>
      </c>
      <c r="H1533">
        <v>-105.03583999999999</v>
      </c>
      <c r="I1533">
        <v>0.13600000000000001</v>
      </c>
      <c r="J1533" s="1" t="s">
        <v>513</v>
      </c>
      <c r="L1533" s="1" t="s">
        <v>406</v>
      </c>
      <c r="M1533" s="1" t="s">
        <v>47</v>
      </c>
      <c r="N1533" s="1" t="s">
        <v>138</v>
      </c>
      <c r="O1533" s="1" t="s">
        <v>121</v>
      </c>
      <c r="P1533" s="1" t="s">
        <v>199</v>
      </c>
      <c r="Q1533" s="1" t="s">
        <v>1474</v>
      </c>
      <c r="R1533" s="1" t="s">
        <v>48</v>
      </c>
      <c r="S1533" s="1" t="s">
        <v>79</v>
      </c>
      <c r="T1533" s="1" t="s">
        <v>201</v>
      </c>
      <c r="U1533" s="2" t="d">
        <v>2019-08-31T18:53:00.00000030733644975</v>
      </c>
      <c r="V1533">
        <v>83</v>
      </c>
      <c r="W1533">
        <v>83</v>
      </c>
      <c r="X1533">
        <v>32</v>
      </c>
      <c r="Y1533">
        <v>24.29</v>
      </c>
      <c r="Z1533">
        <v>10</v>
      </c>
      <c r="AA1533" s="1" t="s">
        <v>66</v>
      </c>
      <c r="AB1533">
        <v>12</v>
      </c>
      <c r="AC1533">
        <v>0</v>
      </c>
      <c r="AD1533" s="1" t="s">
        <v>1068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s="1" t="s">
        <v>51</v>
      </c>
      <c r="AS1533" s="1" t="s">
        <v>51</v>
      </c>
      <c r="AT1533" s="1" t="s">
        <v>51</v>
      </c>
      <c r="AU1533" s="1" t="s">
        <v>51</v>
      </c>
    </row>
    <row r="1534" spans="1:47" x14ac:dyDescent="0.25">
      <c r="A1534" s="1" t="s">
        <v>3222</v>
      </c>
      <c r="B1534">
        <v>3</v>
      </c>
      <c r="C1534" s="2" t="d">
        <v>2019-08-31T20:50:31.99999986682087425</v>
      </c>
      <c r="D1534" s="2" t="d">
        <v>2019-08-31T21:20:03.99999981746077350</v>
      </c>
      <c r="E1534">
        <v>39.802169999999997</v>
      </c>
      <c r="F1534">
        <v>-104.93567</v>
      </c>
      <c r="G1534">
        <v>39.802968999999997</v>
      </c>
      <c r="H1534">
        <v>-104.936679</v>
      </c>
      <c r="I1534">
        <v>7.6999999999999999E-2</v>
      </c>
      <c r="J1534" s="1" t="s">
        <v>532</v>
      </c>
      <c r="L1534" s="1" t="s">
        <v>168</v>
      </c>
      <c r="M1534" s="1" t="s">
        <v>47</v>
      </c>
      <c r="N1534" s="1" t="s">
        <v>314</v>
      </c>
      <c r="O1534" s="1" t="s">
        <v>147</v>
      </c>
      <c r="P1534" s="1" t="s">
        <v>199</v>
      </c>
      <c r="Q1534" s="1" t="s">
        <v>315</v>
      </c>
      <c r="R1534" s="1" t="s">
        <v>48</v>
      </c>
      <c r="S1534" s="1" t="s">
        <v>79</v>
      </c>
      <c r="T1534" s="1" t="s">
        <v>204</v>
      </c>
      <c r="U1534" s="2" t="d">
        <v>2019-08-31T20:58:00.00000023748725325</v>
      </c>
      <c r="V1534">
        <v>76</v>
      </c>
      <c r="W1534">
        <v>76</v>
      </c>
      <c r="X1534">
        <v>43</v>
      </c>
      <c r="Y1534">
        <v>24.5</v>
      </c>
      <c r="Z1534">
        <v>10</v>
      </c>
      <c r="AA1534" s="1" t="s">
        <v>66</v>
      </c>
      <c r="AB1534">
        <v>14</v>
      </c>
      <c r="AC1534">
        <v>0</v>
      </c>
      <c r="AD1534" s="1" t="s">
        <v>50</v>
      </c>
      <c r="AE1534" t="b">
        <v>0</v>
      </c>
      <c r="AF1534" t="b">
        <v>0</v>
      </c>
      <c r="AG1534" t="b">
        <v>0</v>
      </c>
      <c r="AH1534" t="b">
        <v>0</v>
      </c>
      <c r="AI1534" t="b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s="1" t="s">
        <v>53</v>
      </c>
      <c r="AS1534" s="1" t="s">
        <v>53</v>
      </c>
      <c r="AT1534" s="1" t="s">
        <v>53</v>
      </c>
      <c r="AU1534" s="1" t="s">
        <v>51</v>
      </c>
    </row>
    <row r="1535" spans="1:47" x14ac:dyDescent="0.25">
      <c r="A1535" s="1" t="s">
        <v>3223</v>
      </c>
      <c r="B1535">
        <v>3</v>
      </c>
      <c r="C1535" s="2" t="d">
        <v>2019-08-31T20:56:34.00000025052577425</v>
      </c>
      <c r="D1535" s="2" t="d">
        <v>2019-08-31T21:26:16.00000002421438650</v>
      </c>
      <c r="E1535">
        <v>39.798340000000003</v>
      </c>
      <c r="F1535">
        <v>-104.93092</v>
      </c>
      <c r="G1535">
        <v>39.802169999999997</v>
      </c>
      <c r="H1535">
        <v>-104.93567</v>
      </c>
      <c r="I1535">
        <v>0.36599999999999999</v>
      </c>
      <c r="J1535" s="1" t="s">
        <v>333</v>
      </c>
      <c r="L1535" s="1" t="s">
        <v>168</v>
      </c>
      <c r="M1535" s="1" t="s">
        <v>47</v>
      </c>
      <c r="N1535" s="1" t="s">
        <v>314</v>
      </c>
      <c r="O1535" s="1" t="s">
        <v>147</v>
      </c>
      <c r="P1535" s="1" t="s">
        <v>199</v>
      </c>
      <c r="Q1535" s="1" t="s">
        <v>315</v>
      </c>
      <c r="R1535" s="1" t="s">
        <v>48</v>
      </c>
      <c r="S1535" s="1" t="s">
        <v>79</v>
      </c>
      <c r="T1535" s="1" t="s">
        <v>204</v>
      </c>
      <c r="U1535" s="2" t="d">
        <v>2019-08-31T20:58:00.00000023748725325</v>
      </c>
      <c r="V1535">
        <v>76</v>
      </c>
      <c r="W1535">
        <v>76</v>
      </c>
      <c r="X1535">
        <v>43</v>
      </c>
      <c r="Y1535">
        <v>24.5</v>
      </c>
      <c r="Z1535">
        <v>10</v>
      </c>
      <c r="AA1535" s="1" t="s">
        <v>66</v>
      </c>
      <c r="AB1535">
        <v>14</v>
      </c>
      <c r="AC1535">
        <v>0</v>
      </c>
      <c r="AD1535" s="1" t="s">
        <v>50</v>
      </c>
      <c r="AE1535" t="b">
        <v>0</v>
      </c>
      <c r="AF1535" t="b">
        <v>0</v>
      </c>
      <c r="AG1535" t="b">
        <v>0</v>
      </c>
      <c r="AH1535" t="b">
        <v>0</v>
      </c>
      <c r="AI1535" t="b">
        <v>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s="1" t="s">
        <v>53</v>
      </c>
      <c r="AS1535" s="1" t="s">
        <v>53</v>
      </c>
      <c r="AT1535" s="1" t="s">
        <v>53</v>
      </c>
      <c r="AU1535" s="1" t="s">
        <v>51</v>
      </c>
    </row>
    <row r="1536" spans="1:47" x14ac:dyDescent="0.25">
      <c r="A1536" s="1" t="s">
        <v>3163</v>
      </c>
      <c r="B1536">
        <v>3</v>
      </c>
      <c r="C1536" s="2" t="d">
        <v>2019-08-31T21:37:46.99999999254941850</v>
      </c>
      <c r="D1536" s="2" t="d">
        <v>2019-08-31T22:06:13.99999983608722725</v>
      </c>
      <c r="E1536">
        <v>39.798340000000003</v>
      </c>
      <c r="F1536">
        <v>-104.93092</v>
      </c>
      <c r="G1536">
        <v>39.802169999999997</v>
      </c>
      <c r="H1536">
        <v>-104.93567</v>
      </c>
      <c r="I1536">
        <v>0.36599999999999999</v>
      </c>
      <c r="J1536" s="1" t="s">
        <v>333</v>
      </c>
      <c r="L1536" s="1" t="s">
        <v>168</v>
      </c>
      <c r="M1536" s="1" t="s">
        <v>47</v>
      </c>
      <c r="N1536" s="1" t="s">
        <v>314</v>
      </c>
      <c r="O1536" s="1" t="s">
        <v>147</v>
      </c>
      <c r="P1536" s="1" t="s">
        <v>199</v>
      </c>
      <c r="Q1536" s="1" t="s">
        <v>315</v>
      </c>
      <c r="R1536" s="1" t="s">
        <v>48</v>
      </c>
      <c r="S1536" s="1" t="s">
        <v>79</v>
      </c>
      <c r="T1536" s="1" t="s">
        <v>204</v>
      </c>
      <c r="U1536" s="2" t="d">
        <v>2019-08-31T21:58:00.00000002793967725</v>
      </c>
      <c r="V1536">
        <v>72</v>
      </c>
      <c r="W1536">
        <v>72</v>
      </c>
      <c r="X1536">
        <v>52</v>
      </c>
      <c r="Y1536">
        <v>24.52</v>
      </c>
      <c r="Z1536">
        <v>10</v>
      </c>
      <c r="AA1536" s="1" t="s">
        <v>68</v>
      </c>
      <c r="AB1536">
        <v>9</v>
      </c>
      <c r="AC1536">
        <v>0</v>
      </c>
      <c r="AD1536" s="1" t="s">
        <v>50</v>
      </c>
      <c r="AE1536" t="b">
        <v>0</v>
      </c>
      <c r="AF1536" t="b">
        <v>0</v>
      </c>
      <c r="AG1536" t="b">
        <v>0</v>
      </c>
      <c r="AH1536" t="b">
        <v>0</v>
      </c>
      <c r="AI1536" t="b">
        <v>1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s="1" t="s">
        <v>53</v>
      </c>
      <c r="AS1536" s="1" t="s">
        <v>53</v>
      </c>
      <c r="AT1536" s="1" t="s">
        <v>53</v>
      </c>
      <c r="AU1536" s="1" t="s">
        <v>53</v>
      </c>
    </row>
    <row r="1537" spans="1:47" x14ac:dyDescent="0.25">
      <c r="A1537" s="1" t="s">
        <v>3164</v>
      </c>
      <c r="B1537">
        <v>3</v>
      </c>
      <c r="C1537" s="2" t="d">
        <v>2019-08-31T22:02:32.00000011827796950</v>
      </c>
      <c r="D1537" s="2" t="d">
        <v>2019-08-31T22:32:05.00000030267983800</v>
      </c>
      <c r="E1537">
        <v>39.725430000000003</v>
      </c>
      <c r="F1537">
        <v>-105.02241600000001</v>
      </c>
      <c r="G1537">
        <v>39.7254</v>
      </c>
      <c r="H1537">
        <v>-105.02162</v>
      </c>
      <c r="I1537">
        <v>4.2000000000000003E-2</v>
      </c>
      <c r="J1537" s="1" t="s">
        <v>594</v>
      </c>
      <c r="L1537" s="1" t="s">
        <v>586</v>
      </c>
      <c r="M1537" s="1" t="s">
        <v>47</v>
      </c>
      <c r="N1537" s="1" t="s">
        <v>131</v>
      </c>
      <c r="O1537" s="1" t="s">
        <v>131</v>
      </c>
      <c r="P1537" s="1" t="s">
        <v>199</v>
      </c>
      <c r="Q1537" s="1" t="s">
        <v>311</v>
      </c>
      <c r="R1537" s="1" t="s">
        <v>48</v>
      </c>
      <c r="S1537" s="1" t="s">
        <v>79</v>
      </c>
      <c r="T1537" s="1" t="s">
        <v>206</v>
      </c>
      <c r="U1537" s="2" t="d">
        <v>2019-08-31T22:12:00.00000025145709525</v>
      </c>
      <c r="V1537">
        <v>75</v>
      </c>
      <c r="W1537">
        <v>75</v>
      </c>
      <c r="X1537">
        <v>41</v>
      </c>
      <c r="Y1537">
        <v>24.53</v>
      </c>
      <c r="Z1537">
        <v>10</v>
      </c>
      <c r="AA1537" s="1" t="s">
        <v>65</v>
      </c>
      <c r="AB1537">
        <v>10</v>
      </c>
      <c r="AC1537">
        <v>0</v>
      </c>
      <c r="AD1537" s="1" t="s">
        <v>50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s="1" t="s">
        <v>53</v>
      </c>
      <c r="AS1537" s="1" t="s">
        <v>53</v>
      </c>
      <c r="AT1537" s="1" t="s">
        <v>53</v>
      </c>
      <c r="AU1537" s="1" t="s">
        <v>53</v>
      </c>
    </row>
    <row r="1538" spans="1:47" x14ac:dyDescent="0.25">
      <c r="A1538" s="1" t="s">
        <v>3581</v>
      </c>
      <c r="B1538">
        <v>3</v>
      </c>
      <c r="C1538" s="2" t="d">
        <v>2019-09-01T06:34:47.000000034458935050</v>
      </c>
      <c r="D1538" s="2" t="d">
        <v>2019-09-01T08:34:18.99999998509883700</v>
      </c>
      <c r="E1538">
        <v>39.780670000000001</v>
      </c>
      <c r="F1538">
        <v>-105.13507</v>
      </c>
      <c r="G1538">
        <v>39.781154999999998</v>
      </c>
      <c r="H1538">
        <v>-105.13374899999999</v>
      </c>
      <c r="I1538">
        <v>7.8E-2</v>
      </c>
      <c r="J1538" s="1" t="s">
        <v>3582</v>
      </c>
      <c r="L1538" s="1" t="s">
        <v>133</v>
      </c>
      <c r="M1538" s="1" t="s">
        <v>47</v>
      </c>
      <c r="N1538" s="1" t="s">
        <v>214</v>
      </c>
      <c r="O1538" s="1" t="s">
        <v>115</v>
      </c>
      <c r="P1538" s="1" t="s">
        <v>199</v>
      </c>
      <c r="Q1538" s="1" t="s">
        <v>215</v>
      </c>
      <c r="R1538" s="1" t="s">
        <v>48</v>
      </c>
      <c r="S1538" s="1" t="s">
        <v>79</v>
      </c>
      <c r="T1538" s="1" t="s">
        <v>206</v>
      </c>
      <c r="U1538" s="2" t="d">
        <v>2019-09-01T06:45:00.000</v>
      </c>
      <c r="V1538">
        <v>64</v>
      </c>
      <c r="W1538">
        <v>64</v>
      </c>
      <c r="X1538">
        <v>77</v>
      </c>
      <c r="Y1538">
        <v>24.51</v>
      </c>
      <c r="Z1538">
        <v>10</v>
      </c>
      <c r="AA1538" s="1" t="s">
        <v>58</v>
      </c>
      <c r="AB1538">
        <v>3</v>
      </c>
      <c r="AC1538">
        <v>0</v>
      </c>
      <c r="AD1538" s="1" t="s">
        <v>50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s="1" t="s">
        <v>51</v>
      </c>
      <c r="AS1538" s="1" t="s">
        <v>51</v>
      </c>
      <c r="AT1538" s="1" t="s">
        <v>51</v>
      </c>
      <c r="AU1538" s="1" t="s">
        <v>51</v>
      </c>
    </row>
    <row r="1539" spans="1:47" x14ac:dyDescent="0.25">
      <c r="A1539" s="1" t="s">
        <v>3583</v>
      </c>
      <c r="B1539">
        <v>3</v>
      </c>
      <c r="C1539" s="2" t="d">
        <v>2019-09-01T06:48:17.99999976530670975</v>
      </c>
      <c r="D1539" s="2" t="d">
        <v>2019-09-01T11:02:01.99999981094151975</v>
      </c>
      <c r="E1539">
        <v>39.780670000000001</v>
      </c>
      <c r="F1539">
        <v>-105.13507</v>
      </c>
      <c r="G1539">
        <v>39.781154999999998</v>
      </c>
      <c r="H1539">
        <v>-105.13374899999999</v>
      </c>
      <c r="I1539">
        <v>7.8E-2</v>
      </c>
      <c r="J1539" s="1" t="s">
        <v>848</v>
      </c>
      <c r="L1539" s="1" t="s">
        <v>133</v>
      </c>
      <c r="M1539" s="1" t="s">
        <v>47</v>
      </c>
      <c r="N1539" s="1" t="s">
        <v>214</v>
      </c>
      <c r="O1539" s="1" t="s">
        <v>115</v>
      </c>
      <c r="P1539" s="1" t="s">
        <v>199</v>
      </c>
      <c r="Q1539" s="1" t="s">
        <v>215</v>
      </c>
      <c r="R1539" s="1" t="s">
        <v>48</v>
      </c>
      <c r="S1539" s="1" t="s">
        <v>79</v>
      </c>
      <c r="T1539" s="1" t="s">
        <v>206</v>
      </c>
      <c r="U1539" s="2" t="d">
        <v>2019-09-01T06:45:00.000</v>
      </c>
      <c r="V1539">
        <v>64</v>
      </c>
      <c r="W1539">
        <v>64</v>
      </c>
      <c r="X1539">
        <v>77</v>
      </c>
      <c r="Y1539">
        <v>24.51</v>
      </c>
      <c r="Z1539">
        <v>10</v>
      </c>
      <c r="AA1539" s="1" t="s">
        <v>58</v>
      </c>
      <c r="AB1539">
        <v>3</v>
      </c>
      <c r="AC1539">
        <v>0</v>
      </c>
      <c r="AD1539" s="1" t="s">
        <v>50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s="1" t="s">
        <v>51</v>
      </c>
      <c r="AS1539" s="1" t="s">
        <v>51</v>
      </c>
      <c r="AT1539" s="1" t="s">
        <v>51</v>
      </c>
      <c r="AU1539" s="1" t="s">
        <v>51</v>
      </c>
    </row>
    <row r="1540" spans="1:47" x14ac:dyDescent="0.25">
      <c r="A1540" s="1" t="s">
        <v>7785</v>
      </c>
      <c r="B1540">
        <v>3</v>
      </c>
      <c r="C1540" s="2" t="d">
        <v>2019-09-01T12:40:02.00000011827796950</v>
      </c>
      <c r="D1540" s="2" t="d">
        <v>2019-09-01T13:09:48.99999980349093825</v>
      </c>
      <c r="E1540">
        <v>39.455056999999996</v>
      </c>
      <c r="F1540">
        <v>-105.64172600000001</v>
      </c>
      <c r="G1540">
        <v>39.455489</v>
      </c>
      <c r="H1540">
        <v>-105.64505</v>
      </c>
      <c r="I1540">
        <v>0.18</v>
      </c>
      <c r="J1540" s="1" t="s">
        <v>4974</v>
      </c>
      <c r="K1540">
        <v>50663</v>
      </c>
      <c r="L1540" s="1" t="s">
        <v>6658</v>
      </c>
      <c r="M1540" s="1" t="s">
        <v>47</v>
      </c>
      <c r="N1540" s="1" t="s">
        <v>852</v>
      </c>
      <c r="O1540" s="1" t="s">
        <v>357</v>
      </c>
      <c r="P1540" s="1" t="s">
        <v>199</v>
      </c>
      <c r="Q1540" s="1" t="s">
        <v>853</v>
      </c>
      <c r="R1540" s="1" t="s">
        <v>48</v>
      </c>
      <c r="S1540" s="1" t="s">
        <v>79</v>
      </c>
      <c r="T1540" s="1" t="s">
        <v>359</v>
      </c>
      <c r="U1540" s="2" t="d">
        <v>2019-09-01T12:31:59.99999997206032275</v>
      </c>
      <c r="V1540">
        <v>79</v>
      </c>
      <c r="W1540">
        <v>79</v>
      </c>
      <c r="X1540">
        <v>13</v>
      </c>
      <c r="Y1540">
        <v>21.16</v>
      </c>
      <c r="Z1540">
        <v>10</v>
      </c>
      <c r="AA1540" s="1" t="s">
        <v>56</v>
      </c>
      <c r="AB1540">
        <v>3</v>
      </c>
      <c r="AC1540">
        <v>0</v>
      </c>
      <c r="AD1540" s="1" t="s">
        <v>1068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s="1" t="s">
        <v>51</v>
      </c>
      <c r="AS1540" s="1" t="s">
        <v>51</v>
      </c>
      <c r="AT1540" s="1" t="s">
        <v>51</v>
      </c>
      <c r="AU1540" s="1" t="s">
        <v>51</v>
      </c>
    </row>
    <row r="1541" spans="1:47" x14ac:dyDescent="0.25">
      <c r="A1541" s="1" t="s">
        <v>7786</v>
      </c>
      <c r="B1541">
        <v>3</v>
      </c>
      <c r="C1541" s="2" t="d">
        <v>2019-09-01T12:40:02.00000011827796950</v>
      </c>
      <c r="D1541" s="2" t="d">
        <v>2019-09-01T13:09:48.99999980349093825</v>
      </c>
      <c r="E1541">
        <v>39.455489</v>
      </c>
      <c r="F1541">
        <v>-105.64505</v>
      </c>
      <c r="G1541">
        <v>39.455056999999996</v>
      </c>
      <c r="H1541">
        <v>-105.64172499999999</v>
      </c>
      <c r="I1541">
        <v>0.18</v>
      </c>
      <c r="J1541" s="1" t="s">
        <v>7131</v>
      </c>
      <c r="K1541">
        <v>50377</v>
      </c>
      <c r="L1541" s="1" t="s">
        <v>6658</v>
      </c>
      <c r="M1541" s="1" t="s">
        <v>47</v>
      </c>
      <c r="N1541" s="1" t="s">
        <v>852</v>
      </c>
      <c r="O1541" s="1" t="s">
        <v>357</v>
      </c>
      <c r="P1541" s="1" t="s">
        <v>199</v>
      </c>
      <c r="Q1541" s="1" t="s">
        <v>853</v>
      </c>
      <c r="R1541" s="1" t="s">
        <v>48</v>
      </c>
      <c r="S1541" s="1" t="s">
        <v>79</v>
      </c>
      <c r="T1541" s="1" t="s">
        <v>359</v>
      </c>
      <c r="U1541" s="2" t="d">
        <v>2019-09-01T12:31:59.99999997206032275</v>
      </c>
      <c r="V1541">
        <v>79</v>
      </c>
      <c r="W1541">
        <v>79</v>
      </c>
      <c r="X1541">
        <v>13</v>
      </c>
      <c r="Y1541">
        <v>21.16</v>
      </c>
      <c r="Z1541">
        <v>10</v>
      </c>
      <c r="AA1541" s="1" t="s">
        <v>56</v>
      </c>
      <c r="AB1541">
        <v>3</v>
      </c>
      <c r="AC1541">
        <v>0</v>
      </c>
      <c r="AD1541" s="1" t="s">
        <v>1068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s="1" t="s">
        <v>51</v>
      </c>
      <c r="AS1541" s="1" t="s">
        <v>51</v>
      </c>
      <c r="AT1541" s="1" t="s">
        <v>51</v>
      </c>
      <c r="AU1541" s="1" t="s">
        <v>51</v>
      </c>
    </row>
    <row r="1542" spans="1:47" x14ac:dyDescent="0.25">
      <c r="A1542" s="1" t="s">
        <v>1893</v>
      </c>
      <c r="B1542">
        <v>3</v>
      </c>
      <c r="C1542" s="2" t="d">
        <v>2019-09-01T11:18:20.00000023283064150</v>
      </c>
      <c r="D1542" s="2" t="d">
        <v>2019-09-01T11:47:58.99999993387609425</v>
      </c>
      <c r="E1542">
        <v>39.7254</v>
      </c>
      <c r="F1542">
        <v>-105.17131999999999</v>
      </c>
      <c r="G1542">
        <v>39.7254</v>
      </c>
      <c r="H1542">
        <v>-105.17173</v>
      </c>
      <c r="I1542">
        <v>2.1999999999999999E-2</v>
      </c>
      <c r="J1542" s="1" t="s">
        <v>144</v>
      </c>
      <c r="L1542" s="1" t="s">
        <v>129</v>
      </c>
      <c r="M1542" s="1" t="s">
        <v>47</v>
      </c>
      <c r="N1542" s="1" t="s">
        <v>270</v>
      </c>
      <c r="O1542" s="1" t="s">
        <v>115</v>
      </c>
      <c r="P1542" s="1" t="s">
        <v>199</v>
      </c>
      <c r="Q1542" s="1" t="s">
        <v>271</v>
      </c>
      <c r="R1542" s="1" t="s">
        <v>48</v>
      </c>
      <c r="S1542" s="1" t="s">
        <v>79</v>
      </c>
      <c r="T1542" s="1" t="s">
        <v>206</v>
      </c>
      <c r="U1542" s="2" t="d">
        <v>2019-09-01T11:45:00.00000020954757600</v>
      </c>
      <c r="V1542">
        <v>90</v>
      </c>
      <c r="W1542">
        <v>90</v>
      </c>
      <c r="X1542">
        <v>20</v>
      </c>
      <c r="Y1542">
        <v>24.51</v>
      </c>
      <c r="Z1542">
        <v>10</v>
      </c>
      <c r="AA1542" s="1" t="s">
        <v>60</v>
      </c>
      <c r="AB1542">
        <v>6</v>
      </c>
      <c r="AC1542">
        <v>0</v>
      </c>
      <c r="AD1542" s="1" t="s">
        <v>1068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s="1" t="s">
        <v>51</v>
      </c>
      <c r="AS1542" s="1" t="s">
        <v>51</v>
      </c>
      <c r="AT1542" s="1" t="s">
        <v>51</v>
      </c>
      <c r="AU1542" s="1" t="s">
        <v>51</v>
      </c>
    </row>
    <row r="1543" spans="1:47" x14ac:dyDescent="0.25">
      <c r="A1543" s="1" t="s">
        <v>1894</v>
      </c>
      <c r="B1543">
        <v>3</v>
      </c>
      <c r="C1543" s="2" t="d">
        <v>2019-09-01T11:26:35.999999879859387825</v>
      </c>
      <c r="D1543" s="2" t="d">
        <v>2019-09-01T11:55:59.99999984633177850</v>
      </c>
      <c r="E1543">
        <v>39.749839999999999</v>
      </c>
      <c r="F1543">
        <v>-105.01721999999999</v>
      </c>
      <c r="G1543">
        <v>39.751161000000003</v>
      </c>
      <c r="H1543">
        <v>-105.01666</v>
      </c>
      <c r="I1543">
        <v>9.6000000000000002E-2</v>
      </c>
      <c r="J1543" s="1" t="s">
        <v>582</v>
      </c>
      <c r="L1543" s="1" t="s">
        <v>266</v>
      </c>
      <c r="M1543" s="1" t="s">
        <v>47</v>
      </c>
      <c r="N1543" s="1" t="s">
        <v>131</v>
      </c>
      <c r="O1543" s="1" t="s">
        <v>131</v>
      </c>
      <c r="P1543" s="1" t="s">
        <v>199</v>
      </c>
      <c r="Q1543" s="1" t="s">
        <v>353</v>
      </c>
      <c r="R1543" s="1" t="s">
        <v>48</v>
      </c>
      <c r="S1543" s="1" t="s">
        <v>79</v>
      </c>
      <c r="T1543" s="1" t="s">
        <v>206</v>
      </c>
      <c r="U1543" s="2" t="d">
        <v>2019-09-01T11:45:00.00000020954757600</v>
      </c>
      <c r="V1543">
        <v>90</v>
      </c>
      <c r="W1543">
        <v>90</v>
      </c>
      <c r="X1543">
        <v>20</v>
      </c>
      <c r="Y1543">
        <v>24.51</v>
      </c>
      <c r="Z1543">
        <v>10</v>
      </c>
      <c r="AA1543" s="1" t="s">
        <v>60</v>
      </c>
      <c r="AB1543">
        <v>6</v>
      </c>
      <c r="AC1543">
        <v>0</v>
      </c>
      <c r="AD1543" s="1" t="s">
        <v>1068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s="1" t="s">
        <v>51</v>
      </c>
      <c r="AS1543" s="1" t="s">
        <v>51</v>
      </c>
      <c r="AT1543" s="1" t="s">
        <v>51</v>
      </c>
      <c r="AU1543" s="1" t="s">
        <v>51</v>
      </c>
    </row>
    <row r="1544" spans="1:47" x14ac:dyDescent="0.25">
      <c r="A1544" s="1" t="s">
        <v>1895</v>
      </c>
      <c r="B1544">
        <v>3</v>
      </c>
      <c r="C1544" s="2" t="d">
        <v>2019-09-01T11:36:21.00000021513551550</v>
      </c>
      <c r="D1544" s="2" t="d">
        <v>2019-09-01T12:06:01.0000001499429375</v>
      </c>
      <c r="E1544">
        <v>39.139420999999999</v>
      </c>
      <c r="F1544">
        <v>-104.86234399999999</v>
      </c>
      <c r="G1544">
        <v>39.133450000000003</v>
      </c>
      <c r="H1544">
        <v>-104.86335</v>
      </c>
      <c r="I1544">
        <v>0.41599999999999998</v>
      </c>
      <c r="J1544" s="1" t="s">
        <v>402</v>
      </c>
      <c r="L1544" s="1" t="s">
        <v>196</v>
      </c>
      <c r="M1544" s="1" t="s">
        <v>47</v>
      </c>
      <c r="N1544" s="1" t="s">
        <v>86</v>
      </c>
      <c r="O1544" s="1" t="s">
        <v>121</v>
      </c>
      <c r="P1544" s="1" t="s">
        <v>199</v>
      </c>
      <c r="Q1544" s="1" t="s">
        <v>223</v>
      </c>
      <c r="R1544" s="1" t="s">
        <v>48</v>
      </c>
      <c r="S1544" s="1" t="s">
        <v>79</v>
      </c>
      <c r="T1544" s="1" t="s">
        <v>224</v>
      </c>
      <c r="U1544" s="2" t="d">
        <v>2019-09-01T11:23:59.99999987427145575</v>
      </c>
      <c r="V1544">
        <v>84</v>
      </c>
      <c r="W1544">
        <v>84</v>
      </c>
      <c r="X1544">
        <v>15</v>
      </c>
      <c r="Y1544">
        <v>23.35</v>
      </c>
      <c r="Z1544">
        <v>10</v>
      </c>
      <c r="AA1544" s="1" t="s">
        <v>60</v>
      </c>
      <c r="AB1544">
        <v>3</v>
      </c>
      <c r="AC1544">
        <v>0</v>
      </c>
      <c r="AD1544" s="1" t="s">
        <v>1068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s="1" t="s">
        <v>51</v>
      </c>
      <c r="AS1544" s="1" t="s">
        <v>51</v>
      </c>
      <c r="AT1544" s="1" t="s">
        <v>51</v>
      </c>
      <c r="AU1544" s="1" t="s">
        <v>51</v>
      </c>
    </row>
    <row r="1545" spans="1:47" x14ac:dyDescent="0.25">
      <c r="A1545" s="1" t="s">
        <v>1896</v>
      </c>
      <c r="B1545">
        <v>3</v>
      </c>
      <c r="C1545" s="2" t="d">
        <v>2019-09-01T12:18:21.99999986216425575</v>
      </c>
      <c r="D1545" s="2" t="d">
        <v>2019-09-01T12:48:01.000000191852450</v>
      </c>
      <c r="E1545">
        <v>39.135365999999998</v>
      </c>
      <c r="F1545">
        <v>-104.862791</v>
      </c>
      <c r="G1545">
        <v>39.139392000000001</v>
      </c>
      <c r="H1545">
        <v>-104.86211400000001</v>
      </c>
      <c r="I1545">
        <v>0.28100000000000003</v>
      </c>
      <c r="J1545" s="1" t="s">
        <v>456</v>
      </c>
      <c r="L1545" s="1" t="s">
        <v>195</v>
      </c>
      <c r="M1545" s="1" t="s">
        <v>47</v>
      </c>
      <c r="N1545" s="1" t="s">
        <v>86</v>
      </c>
      <c r="O1545" s="1" t="s">
        <v>121</v>
      </c>
      <c r="P1545" s="1" t="s">
        <v>199</v>
      </c>
      <c r="Q1545" s="1" t="s">
        <v>223</v>
      </c>
      <c r="R1545" s="1" t="s">
        <v>48</v>
      </c>
      <c r="S1545" s="1" t="s">
        <v>79</v>
      </c>
      <c r="T1545" s="1" t="s">
        <v>224</v>
      </c>
      <c r="U1545" s="2" t="d">
        <v>2019-09-01T12:24:00.00000029336660775</v>
      </c>
      <c r="V1545">
        <v>82</v>
      </c>
      <c r="W1545">
        <v>82</v>
      </c>
      <c r="X1545">
        <v>17</v>
      </c>
      <c r="Y1545">
        <v>23.34</v>
      </c>
      <c r="Z1545">
        <v>10</v>
      </c>
      <c r="AA1545" s="1" t="s">
        <v>71</v>
      </c>
      <c r="AB1545">
        <v>7</v>
      </c>
      <c r="AC1545">
        <v>0</v>
      </c>
      <c r="AD1545" s="1" t="s">
        <v>1068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s="1" t="s">
        <v>51</v>
      </c>
      <c r="AS1545" s="1" t="s">
        <v>51</v>
      </c>
      <c r="AT1545" s="1" t="s">
        <v>51</v>
      </c>
      <c r="AU1545" s="1" t="s">
        <v>51</v>
      </c>
    </row>
    <row r="1546" spans="1:47" x14ac:dyDescent="0.25">
      <c r="A1546" s="1" t="s">
        <v>2393</v>
      </c>
      <c r="B1546">
        <v>3</v>
      </c>
      <c r="C1546" s="2" t="d">
        <v>2019-09-01T15:56:35.000000274740159400</v>
      </c>
      <c r="D1546" s="2" t="d">
        <v>2019-09-01T16:26:01.00000008009374100</v>
      </c>
      <c r="E1546">
        <v>39.763280000000002</v>
      </c>
      <c r="F1546">
        <v>-105.63873</v>
      </c>
      <c r="G1546">
        <v>39.763979999999997</v>
      </c>
      <c r="H1546">
        <v>-105.63512</v>
      </c>
      <c r="I1546">
        <v>0.19800000000000001</v>
      </c>
      <c r="J1546" s="1" t="s">
        <v>695</v>
      </c>
      <c r="L1546" s="1" t="s">
        <v>133</v>
      </c>
      <c r="M1546" s="1" t="s">
        <v>47</v>
      </c>
      <c r="N1546" s="1" t="s">
        <v>524</v>
      </c>
      <c r="O1546" s="1" t="s">
        <v>338</v>
      </c>
      <c r="P1546" s="1" t="s">
        <v>199</v>
      </c>
      <c r="Q1546" s="1" t="s">
        <v>525</v>
      </c>
      <c r="R1546" s="1" t="s">
        <v>48</v>
      </c>
      <c r="S1546" s="1" t="s">
        <v>79</v>
      </c>
      <c r="T1546" s="1" t="s">
        <v>340</v>
      </c>
      <c r="U1546" s="2" t="d">
        <v>2019-09-01T15:53:00.00000030733644975</v>
      </c>
      <c r="V1546">
        <v>76</v>
      </c>
      <c r="X1546">
        <v>15</v>
      </c>
      <c r="Y1546">
        <v>21.06</v>
      </c>
      <c r="Z1546">
        <v>10</v>
      </c>
      <c r="AA1546" s="1" t="s">
        <v>69</v>
      </c>
      <c r="AC1546">
        <v>0</v>
      </c>
      <c r="AD1546" s="1" t="s">
        <v>819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s="1" t="s">
        <v>51</v>
      </c>
      <c r="AS1546" s="1" t="s">
        <v>51</v>
      </c>
      <c r="AT1546" s="1" t="s">
        <v>51</v>
      </c>
      <c r="AU1546" s="1" t="s">
        <v>51</v>
      </c>
    </row>
    <row r="1547" spans="1:47" x14ac:dyDescent="0.25">
      <c r="A1547" s="1" t="s">
        <v>2394</v>
      </c>
      <c r="B1547">
        <v>3</v>
      </c>
      <c r="C1547" s="2" t="d">
        <v>2019-09-01T16:16:02.00000024400651375</v>
      </c>
      <c r="D1547" s="2" t="d">
        <v>2019-09-01T16:46:01.9999998249113550</v>
      </c>
      <c r="E1547">
        <v>38.85436</v>
      </c>
      <c r="F1547">
        <v>-104.878462</v>
      </c>
      <c r="G1547">
        <v>38.854683999999999</v>
      </c>
      <c r="H1547">
        <v>-104.88036700000001</v>
      </c>
      <c r="I1547">
        <v>0.105</v>
      </c>
      <c r="J1547" s="1" t="s">
        <v>1141</v>
      </c>
      <c r="L1547" s="1" t="s">
        <v>1142</v>
      </c>
      <c r="M1547" s="1" t="s">
        <v>47</v>
      </c>
      <c r="N1547" s="1" t="s">
        <v>233</v>
      </c>
      <c r="O1547" s="1" t="s">
        <v>194</v>
      </c>
      <c r="P1547" s="1" t="s">
        <v>199</v>
      </c>
      <c r="Q1547" s="1" t="s">
        <v>381</v>
      </c>
      <c r="R1547" s="1" t="s">
        <v>48</v>
      </c>
      <c r="S1547" s="1" t="s">
        <v>79</v>
      </c>
      <c r="T1547" s="1" t="s">
        <v>235</v>
      </c>
      <c r="U1547" s="2" t="d">
        <v>2019-09-01T16:18:00.00000016763806350</v>
      </c>
      <c r="V1547">
        <v>88</v>
      </c>
      <c r="W1547">
        <v>88</v>
      </c>
      <c r="X1547">
        <v>16</v>
      </c>
      <c r="Y1547">
        <v>23.68</v>
      </c>
      <c r="Z1547">
        <v>10</v>
      </c>
      <c r="AA1547" s="1" t="s">
        <v>62</v>
      </c>
      <c r="AB1547">
        <v>20</v>
      </c>
      <c r="AC1547">
        <v>0</v>
      </c>
      <c r="AD1547" s="1" t="s">
        <v>819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s="1" t="s">
        <v>51</v>
      </c>
      <c r="AS1547" s="1" t="s">
        <v>51</v>
      </c>
      <c r="AT1547" s="1" t="s">
        <v>51</v>
      </c>
      <c r="AU1547" s="1" t="s">
        <v>51</v>
      </c>
    </row>
    <row r="1548" spans="1:47" x14ac:dyDescent="0.25">
      <c r="A1548" s="1" t="s">
        <v>4903</v>
      </c>
      <c r="B1548">
        <v>3</v>
      </c>
      <c r="C1548" s="2" t="d">
        <v>2019-09-01T18:18:16.99999995063990600</v>
      </c>
      <c r="D1548" s="2" t="d">
        <v>2019-09-01T18:47:58.99999972432851825</v>
      </c>
      <c r="E1548">
        <v>38.276150000000001</v>
      </c>
      <c r="F1548">
        <v>-104.60406999999999</v>
      </c>
      <c r="G1548">
        <v>38.273589999999999</v>
      </c>
      <c r="H1548">
        <v>-104.60406</v>
      </c>
      <c r="I1548">
        <v>0.17699999999999999</v>
      </c>
      <c r="J1548" s="1" t="s">
        <v>1240</v>
      </c>
      <c r="L1548" s="1" t="s">
        <v>196</v>
      </c>
      <c r="M1548" s="1" t="s">
        <v>47</v>
      </c>
      <c r="N1548" s="1" t="s">
        <v>412</v>
      </c>
      <c r="O1548" s="1" t="s">
        <v>412</v>
      </c>
      <c r="P1548" s="1" t="s">
        <v>199</v>
      </c>
      <c r="Q1548" s="1" t="s">
        <v>463</v>
      </c>
      <c r="R1548" s="1" t="s">
        <v>48</v>
      </c>
      <c r="S1548" s="1" t="s">
        <v>79</v>
      </c>
      <c r="T1548" s="1" t="s">
        <v>414</v>
      </c>
      <c r="U1548" s="2" t="d">
        <v>2019-09-01T18:24:59.99999986030161375</v>
      </c>
      <c r="V1548">
        <v>85</v>
      </c>
      <c r="W1548">
        <v>85</v>
      </c>
      <c r="X1548">
        <v>28</v>
      </c>
      <c r="Y1548">
        <v>25.27</v>
      </c>
      <c r="Z1548">
        <v>4</v>
      </c>
      <c r="AA1548" s="1" t="s">
        <v>59</v>
      </c>
      <c r="AB1548">
        <v>23</v>
      </c>
      <c r="AC1548">
        <v>0.02</v>
      </c>
      <c r="AD1548" s="1" t="s">
        <v>1248</v>
      </c>
      <c r="AE1548" t="b">
        <v>0</v>
      </c>
      <c r="AF1548" t="b">
        <v>0</v>
      </c>
      <c r="AG1548" t="b">
        <v>0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s="1" t="s">
        <v>51</v>
      </c>
      <c r="AS1548" s="1" t="s">
        <v>51</v>
      </c>
      <c r="AT1548" s="1" t="s">
        <v>51</v>
      </c>
      <c r="AU1548" s="1" t="s">
        <v>51</v>
      </c>
    </row>
    <row r="1549" spans="1:47" x14ac:dyDescent="0.25">
      <c r="A1549" s="1" t="s">
        <v>1897</v>
      </c>
      <c r="B1549">
        <v>3</v>
      </c>
      <c r="C1549" s="2" t="d">
        <v>2019-09-01T17:38:35.000000107102095900</v>
      </c>
      <c r="D1549" s="2" t="d">
        <v>2019-09-01T18:08:02.00000014621764675</v>
      </c>
      <c r="E1549">
        <v>40.518369999999997</v>
      </c>
      <c r="F1549">
        <v>-104.99227999999999</v>
      </c>
      <c r="G1549">
        <v>40.517175999999999</v>
      </c>
      <c r="H1549">
        <v>-104.99222899999999</v>
      </c>
      <c r="I1549">
        <v>8.3000000000000004E-2</v>
      </c>
      <c r="J1549" s="1" t="s">
        <v>400</v>
      </c>
      <c r="L1549" s="1" t="s">
        <v>196</v>
      </c>
      <c r="M1549" s="1" t="s">
        <v>47</v>
      </c>
      <c r="N1549" s="1" t="s">
        <v>228</v>
      </c>
      <c r="O1549" s="1" t="s">
        <v>229</v>
      </c>
      <c r="P1549" s="1" t="s">
        <v>199</v>
      </c>
      <c r="Q1549" s="1" t="s">
        <v>230</v>
      </c>
      <c r="R1549" s="1" t="s">
        <v>48</v>
      </c>
      <c r="S1549" s="1" t="s">
        <v>79</v>
      </c>
      <c r="T1549" s="1" t="s">
        <v>231</v>
      </c>
      <c r="U1549" s="2" t="d">
        <v>2019-09-01T17:55:59.99999984633177850</v>
      </c>
      <c r="V1549">
        <v>95</v>
      </c>
      <c r="W1549">
        <v>95</v>
      </c>
      <c r="X1549">
        <v>14</v>
      </c>
      <c r="Y1549">
        <v>25.04</v>
      </c>
      <c r="Z1549">
        <v>10</v>
      </c>
      <c r="AA1549" s="1" t="s">
        <v>63</v>
      </c>
      <c r="AB1549">
        <v>7</v>
      </c>
      <c r="AC1549">
        <v>0</v>
      </c>
      <c r="AD1549" s="1" t="s">
        <v>1068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s="1" t="s">
        <v>51</v>
      </c>
      <c r="AS1549" s="1" t="s">
        <v>51</v>
      </c>
      <c r="AT1549" s="1" t="s">
        <v>51</v>
      </c>
      <c r="AU1549" s="1" t="s">
        <v>51</v>
      </c>
    </row>
    <row r="1550" spans="1:47" x14ac:dyDescent="0.25">
      <c r="A1550" s="1" t="s">
        <v>1898</v>
      </c>
      <c r="B1550">
        <v>3</v>
      </c>
      <c r="C1550" s="2" t="d">
        <v>2019-09-01T17:48:16.99999974109232325</v>
      </c>
      <c r="D1550" s="2" t="d">
        <v>2019-09-01T18:18:02.00000021606683650</v>
      </c>
      <c r="E1550">
        <v>39.856169000000001</v>
      </c>
      <c r="F1550">
        <v>-104.987252</v>
      </c>
      <c r="G1550">
        <v>39.853580000000001</v>
      </c>
      <c r="H1550">
        <v>-104.98669</v>
      </c>
      <c r="I1550">
        <v>0.18099999999999999</v>
      </c>
      <c r="J1550" s="1" t="s">
        <v>518</v>
      </c>
      <c r="L1550" s="1" t="s">
        <v>1314</v>
      </c>
      <c r="M1550" s="1" t="s">
        <v>47</v>
      </c>
      <c r="N1550" s="1" t="s">
        <v>131</v>
      </c>
      <c r="O1550" s="1" t="s">
        <v>147</v>
      </c>
      <c r="P1550" s="1" t="s">
        <v>199</v>
      </c>
      <c r="Q1550" s="1" t="s">
        <v>205</v>
      </c>
      <c r="R1550" s="1" t="s">
        <v>48</v>
      </c>
      <c r="S1550" s="1" t="s">
        <v>79</v>
      </c>
      <c r="T1550" s="1" t="s">
        <v>206</v>
      </c>
      <c r="U1550" s="2" t="d">
        <v>2019-09-01T17:45:00.00000020954757600</v>
      </c>
      <c r="V1550">
        <v>91</v>
      </c>
      <c r="W1550">
        <v>91</v>
      </c>
      <c r="X1550">
        <v>12</v>
      </c>
      <c r="Y1550">
        <v>24.47</v>
      </c>
      <c r="Z1550">
        <v>10</v>
      </c>
      <c r="AA1550" s="1" t="s">
        <v>60</v>
      </c>
      <c r="AB1550">
        <v>8</v>
      </c>
      <c r="AC1550">
        <v>0</v>
      </c>
      <c r="AD1550" s="1" t="s">
        <v>1068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s="1" t="s">
        <v>51</v>
      </c>
      <c r="AS1550" s="1" t="s">
        <v>51</v>
      </c>
      <c r="AT1550" s="1" t="s">
        <v>51</v>
      </c>
      <c r="AU1550" s="1" t="s">
        <v>51</v>
      </c>
    </row>
    <row r="1551" spans="1:47" x14ac:dyDescent="0.25">
      <c r="A1551" s="1" t="s">
        <v>1650</v>
      </c>
      <c r="B1551">
        <v>3</v>
      </c>
      <c r="C1551" s="2" t="d">
        <v>2019-09-01T20:42:16.9999998249113550</v>
      </c>
      <c r="D1551" s="2" t="d">
        <v>2019-09-01T21:12:01.000000066123903050</v>
      </c>
      <c r="E1551">
        <v>39.751140999999997</v>
      </c>
      <c r="F1551">
        <v>-105.01687</v>
      </c>
      <c r="G1551">
        <v>39.749850000000002</v>
      </c>
      <c r="H1551">
        <v>-105.01742</v>
      </c>
      <c r="I1551">
        <v>9.4E-2</v>
      </c>
      <c r="J1551" s="1" t="s">
        <v>582</v>
      </c>
      <c r="L1551" s="1" t="s">
        <v>196</v>
      </c>
      <c r="M1551" s="1" t="s">
        <v>47</v>
      </c>
      <c r="N1551" s="1" t="s">
        <v>131</v>
      </c>
      <c r="O1551" s="1" t="s">
        <v>131</v>
      </c>
      <c r="P1551" s="1" t="s">
        <v>199</v>
      </c>
      <c r="Q1551" s="1" t="s">
        <v>353</v>
      </c>
      <c r="R1551" s="1" t="s">
        <v>48</v>
      </c>
      <c r="S1551" s="1" t="s">
        <v>79</v>
      </c>
      <c r="T1551" s="1" t="s">
        <v>206</v>
      </c>
      <c r="U1551" s="2" t="d">
        <v>2019-09-01T20:45:00.00000020954757600</v>
      </c>
      <c r="V1551">
        <v>81</v>
      </c>
      <c r="W1551">
        <v>81</v>
      </c>
      <c r="X1551">
        <v>21</v>
      </c>
      <c r="Y1551">
        <v>24.49</v>
      </c>
      <c r="Z1551">
        <v>10</v>
      </c>
      <c r="AA1551" s="1" t="s">
        <v>57</v>
      </c>
      <c r="AB1551">
        <v>3</v>
      </c>
      <c r="AC1551">
        <v>0</v>
      </c>
      <c r="AD1551" s="1" t="s">
        <v>1068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s="1" t="s">
        <v>53</v>
      </c>
      <c r="AS1551" s="1" t="s">
        <v>53</v>
      </c>
      <c r="AT1551" s="1" t="s">
        <v>53</v>
      </c>
      <c r="AU1551" s="1" t="s">
        <v>51</v>
      </c>
    </row>
    <row r="1552" spans="1:47" x14ac:dyDescent="0.25">
      <c r="A1552" s="1" t="s">
        <v>2144</v>
      </c>
      <c r="B1552">
        <v>3</v>
      </c>
      <c r="C1552" s="2" t="d">
        <v>2019-09-01T21:30:16.9999997830018425</v>
      </c>
      <c r="D1552" s="2" t="d">
        <v>2019-09-01T22:00:02.00000025797635575</v>
      </c>
      <c r="E1552">
        <v>39.700429999999997</v>
      </c>
      <c r="F1552">
        <v>-104.8292</v>
      </c>
      <c r="G1552">
        <v>39.697394000000003</v>
      </c>
      <c r="H1552">
        <v>-104.82943</v>
      </c>
      <c r="I1552">
        <v>0.21</v>
      </c>
      <c r="J1552" s="1" t="s">
        <v>587</v>
      </c>
      <c r="L1552" s="1" t="s">
        <v>404</v>
      </c>
      <c r="M1552" s="1" t="s">
        <v>47</v>
      </c>
      <c r="N1552" s="1" t="s">
        <v>171</v>
      </c>
      <c r="O1552" s="1" t="s">
        <v>202</v>
      </c>
      <c r="P1552" s="1" t="s">
        <v>199</v>
      </c>
      <c r="Q1552" s="1" t="s">
        <v>405</v>
      </c>
      <c r="R1552" s="1" t="s">
        <v>48</v>
      </c>
      <c r="S1552" s="1" t="s">
        <v>79</v>
      </c>
      <c r="T1552" s="1" t="s">
        <v>204</v>
      </c>
      <c r="U1552" s="2" t="d">
        <v>2019-09-01T21:58:00.00000002793967725</v>
      </c>
      <c r="V1552">
        <v>77</v>
      </c>
      <c r="W1552">
        <v>77</v>
      </c>
      <c r="X1552">
        <v>28</v>
      </c>
      <c r="Y1552">
        <v>24.48</v>
      </c>
      <c r="Z1552">
        <v>10</v>
      </c>
      <c r="AA1552" s="1" t="s">
        <v>68</v>
      </c>
      <c r="AB1552">
        <v>9</v>
      </c>
      <c r="AC1552">
        <v>0</v>
      </c>
      <c r="AD1552" s="1" t="s">
        <v>819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s="1" t="s">
        <v>53</v>
      </c>
      <c r="AS1552" s="1" t="s">
        <v>53</v>
      </c>
      <c r="AT1552" s="1" t="s">
        <v>53</v>
      </c>
      <c r="AU1552" s="1" t="s">
        <v>53</v>
      </c>
    </row>
    <row r="1553" spans="1:47" x14ac:dyDescent="0.25">
      <c r="A1553" s="1" t="s">
        <v>3165</v>
      </c>
      <c r="B1553">
        <v>4</v>
      </c>
      <c r="C1553" s="2" t="d">
        <v>2019-09-02T04:03:16.99999995063990600</v>
      </c>
      <c r="D1553" s="2" t="d">
        <v>2019-09-02T09:02:50.00000013504177450</v>
      </c>
      <c r="E1553">
        <v>39.743040000000001</v>
      </c>
      <c r="F1553">
        <v>-105.01587000000001</v>
      </c>
      <c r="G1553">
        <v>39.731605000000002</v>
      </c>
      <c r="H1553">
        <v>-105.015766</v>
      </c>
      <c r="I1553">
        <v>0.79</v>
      </c>
      <c r="J1553" s="1" t="s">
        <v>3166</v>
      </c>
      <c r="L1553" s="1" t="s">
        <v>129</v>
      </c>
      <c r="M1553" s="1" t="s">
        <v>47</v>
      </c>
      <c r="N1553" s="1" t="s">
        <v>131</v>
      </c>
      <c r="O1553" s="1" t="s">
        <v>131</v>
      </c>
      <c r="P1553" s="1" t="s">
        <v>199</v>
      </c>
      <c r="Q1553" s="1" t="s">
        <v>311</v>
      </c>
      <c r="R1553" s="1" t="s">
        <v>48</v>
      </c>
      <c r="S1553" s="1" t="s">
        <v>79</v>
      </c>
      <c r="T1553" s="1" t="s">
        <v>206</v>
      </c>
      <c r="U1553" s="2" t="d">
        <v>2019-09-02T04:12:00.00000025145709525</v>
      </c>
      <c r="V1553">
        <v>70</v>
      </c>
      <c r="W1553">
        <v>70</v>
      </c>
      <c r="X1553">
        <v>25</v>
      </c>
      <c r="Y1553">
        <v>24.5</v>
      </c>
      <c r="Z1553">
        <v>10</v>
      </c>
      <c r="AA1553" s="1" t="s">
        <v>72</v>
      </c>
      <c r="AB1553">
        <v>3</v>
      </c>
      <c r="AC1553">
        <v>0</v>
      </c>
      <c r="AD1553" s="1" t="s">
        <v>50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s="1" t="s">
        <v>53</v>
      </c>
      <c r="AS1553" s="1" t="s">
        <v>53</v>
      </c>
      <c r="AT1553" s="1" t="s">
        <v>53</v>
      </c>
      <c r="AU1553" s="1" t="s">
        <v>53</v>
      </c>
    </row>
    <row r="1554" spans="1:47" x14ac:dyDescent="0.25">
      <c r="A1554" s="1" t="s">
        <v>3624</v>
      </c>
      <c r="B1554">
        <v>4</v>
      </c>
      <c r="C1554" s="2" t="d">
        <v>2019-09-02T04:04:47.99999984912574150</v>
      </c>
      <c r="D1554" s="2" t="d">
        <v>2019-09-02T04:32:42.99999975599348625</v>
      </c>
      <c r="E1554">
        <v>39.625787000000003</v>
      </c>
      <c r="F1554">
        <v>-104.90287600000001</v>
      </c>
      <c r="G1554">
        <v>39.621077</v>
      </c>
      <c r="H1554">
        <v>-104.90016199999999</v>
      </c>
      <c r="I1554">
        <v>0.35599999999999998</v>
      </c>
      <c r="J1554" s="1" t="s">
        <v>3625</v>
      </c>
      <c r="L1554" s="1" t="s">
        <v>196</v>
      </c>
      <c r="M1554" s="1" t="s">
        <v>47</v>
      </c>
      <c r="N1554" s="1" t="s">
        <v>131</v>
      </c>
      <c r="O1554" s="1" t="s">
        <v>131</v>
      </c>
      <c r="P1554" s="1" t="s">
        <v>199</v>
      </c>
      <c r="Q1554" s="1" t="s">
        <v>415</v>
      </c>
      <c r="R1554" s="1" t="s">
        <v>48</v>
      </c>
      <c r="S1554" s="1" t="s">
        <v>79</v>
      </c>
      <c r="T1554" s="1" t="s">
        <v>201</v>
      </c>
      <c r="U1554" s="2" t="d">
        <v>2019-09-02T03:53:00.00000030733644975</v>
      </c>
      <c r="V1554">
        <v>70</v>
      </c>
      <c r="W1554">
        <v>70</v>
      </c>
      <c r="X1554">
        <v>33</v>
      </c>
      <c r="Y1554">
        <v>24.29</v>
      </c>
      <c r="Z1554">
        <v>10</v>
      </c>
      <c r="AA1554" s="1" t="s">
        <v>66</v>
      </c>
      <c r="AB1554">
        <v>3</v>
      </c>
      <c r="AC1554">
        <v>0</v>
      </c>
      <c r="AD1554" s="1" t="s">
        <v>50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s="1" t="s">
        <v>53</v>
      </c>
      <c r="AS1554" s="1" t="s">
        <v>53</v>
      </c>
      <c r="AT1554" s="1" t="s">
        <v>53</v>
      </c>
      <c r="AU1554" s="1" t="s">
        <v>53</v>
      </c>
    </row>
    <row r="1555" spans="1:47" x14ac:dyDescent="0.25">
      <c r="A1555" s="1" t="s">
        <v>3626</v>
      </c>
      <c r="B1555">
        <v>4</v>
      </c>
      <c r="C1555" s="2" t="d">
        <v>2019-09-02T04:08:33.000000268220901600</v>
      </c>
      <c r="D1555" s="2" t="d">
        <v>2019-09-02T04:36:26.99999994132667575</v>
      </c>
      <c r="E1555">
        <v>39.639650000000003</v>
      </c>
      <c r="F1555">
        <v>-104.91083</v>
      </c>
      <c r="G1555">
        <v>39.634709999999998</v>
      </c>
      <c r="H1555">
        <v>-104.90129</v>
      </c>
      <c r="I1555">
        <v>0.61199999999999999</v>
      </c>
      <c r="J1555" s="1" t="s">
        <v>3627</v>
      </c>
      <c r="L1555" s="1" t="s">
        <v>196</v>
      </c>
      <c r="M1555" s="1" t="s">
        <v>47</v>
      </c>
      <c r="N1555" s="1" t="s">
        <v>131</v>
      </c>
      <c r="O1555" s="1" t="s">
        <v>131</v>
      </c>
      <c r="P1555" s="1" t="s">
        <v>199</v>
      </c>
      <c r="Q1555" s="1" t="s">
        <v>415</v>
      </c>
      <c r="R1555" s="1" t="s">
        <v>48</v>
      </c>
      <c r="S1555" s="1" t="s">
        <v>79</v>
      </c>
      <c r="T1555" s="1" t="s">
        <v>201</v>
      </c>
      <c r="U1555" s="2" t="d">
        <v>2019-09-02T03:53:00.00000030733644975</v>
      </c>
      <c r="V1555">
        <v>70</v>
      </c>
      <c r="W1555">
        <v>70</v>
      </c>
      <c r="X1555">
        <v>33</v>
      </c>
      <c r="Y1555">
        <v>24.29</v>
      </c>
      <c r="Z1555">
        <v>10</v>
      </c>
      <c r="AA1555" s="1" t="s">
        <v>66</v>
      </c>
      <c r="AB1555">
        <v>3</v>
      </c>
      <c r="AC1555">
        <v>0</v>
      </c>
      <c r="AD1555" s="1" t="s">
        <v>50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s="1" t="s">
        <v>53</v>
      </c>
      <c r="AS1555" s="1" t="s">
        <v>53</v>
      </c>
      <c r="AT1555" s="1" t="s">
        <v>53</v>
      </c>
      <c r="AU1555" s="1" t="s">
        <v>53</v>
      </c>
    </row>
    <row r="1556" spans="1:47" x14ac:dyDescent="0.25">
      <c r="A1556" s="1" t="s">
        <v>3628</v>
      </c>
      <c r="B1556">
        <v>4</v>
      </c>
      <c r="C1556" s="2" t="d">
        <v>2019-09-02T04:38:32.99999984912574150</v>
      </c>
      <c r="D1556" s="2" t="d">
        <v>2019-09-02T05:06:01.99999996460974125</v>
      </c>
      <c r="E1556">
        <v>39.745080999999999</v>
      </c>
      <c r="F1556">
        <v>-105.017831</v>
      </c>
      <c r="G1556">
        <v>39.731605999999999</v>
      </c>
      <c r="H1556">
        <v>-105.015766</v>
      </c>
      <c r="I1556">
        <v>0.93700000000000006</v>
      </c>
      <c r="J1556" s="1" t="s">
        <v>3166</v>
      </c>
      <c r="L1556" s="1" t="s">
        <v>196</v>
      </c>
      <c r="M1556" s="1" t="s">
        <v>47</v>
      </c>
      <c r="N1556" s="1" t="s">
        <v>131</v>
      </c>
      <c r="O1556" s="1" t="s">
        <v>131</v>
      </c>
      <c r="P1556" s="1" t="s">
        <v>199</v>
      </c>
      <c r="Q1556" s="1" t="s">
        <v>353</v>
      </c>
      <c r="R1556" s="1" t="s">
        <v>48</v>
      </c>
      <c r="S1556" s="1" t="s">
        <v>79</v>
      </c>
      <c r="T1556" s="1" t="s">
        <v>206</v>
      </c>
      <c r="U1556" s="2" t="d">
        <v>2019-09-02T04:28:59.99999980442225925</v>
      </c>
      <c r="V1556">
        <v>70</v>
      </c>
      <c r="W1556">
        <v>70</v>
      </c>
      <c r="X1556">
        <v>23</v>
      </c>
      <c r="Y1556">
        <v>24.5</v>
      </c>
      <c r="Z1556">
        <v>10</v>
      </c>
      <c r="AA1556" s="1" t="s">
        <v>57</v>
      </c>
      <c r="AB1556">
        <v>3</v>
      </c>
      <c r="AC1556">
        <v>0</v>
      </c>
      <c r="AD1556" s="1" t="s">
        <v>50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s="1" t="s">
        <v>53</v>
      </c>
      <c r="AS1556" s="1" t="s">
        <v>53</v>
      </c>
      <c r="AT1556" s="1" t="s">
        <v>53</v>
      </c>
      <c r="AU1556" s="1" t="s">
        <v>53</v>
      </c>
    </row>
    <row r="1557" spans="1:47" x14ac:dyDescent="0.25">
      <c r="A1557" s="1" t="s">
        <v>1899</v>
      </c>
      <c r="B1557">
        <v>3</v>
      </c>
      <c r="C1557" s="2" t="d">
        <v>2019-09-02T10:08:36.999999945983290875</v>
      </c>
      <c r="D1557" s="2" t="d">
        <v>2019-09-02T10:38:02.99999975133687450</v>
      </c>
      <c r="E1557">
        <v>38.606059999999999</v>
      </c>
      <c r="F1557">
        <v>-104.68029</v>
      </c>
      <c r="G1557">
        <v>38.59131</v>
      </c>
      <c r="H1557">
        <v>-104.67193</v>
      </c>
      <c r="I1557">
        <v>1.115</v>
      </c>
      <c r="J1557" s="1" t="s">
        <v>1459</v>
      </c>
      <c r="L1557" s="1" t="s">
        <v>196</v>
      </c>
      <c r="M1557" s="1" t="s">
        <v>47</v>
      </c>
      <c r="N1557" s="1" t="s">
        <v>328</v>
      </c>
      <c r="O1557" s="1" t="s">
        <v>194</v>
      </c>
      <c r="P1557" s="1" t="s">
        <v>199</v>
      </c>
      <c r="Q1557" s="1" t="s">
        <v>329</v>
      </c>
      <c r="R1557" s="1" t="s">
        <v>48</v>
      </c>
      <c r="S1557" s="1" t="s">
        <v>79</v>
      </c>
      <c r="T1557" s="1" t="s">
        <v>269</v>
      </c>
      <c r="U1557" s="2" t="d">
        <v>2019-09-02T09:58:00.00000002793967725</v>
      </c>
      <c r="V1557">
        <v>85</v>
      </c>
      <c r="W1557">
        <v>85</v>
      </c>
      <c r="X1557">
        <v>20</v>
      </c>
      <c r="Y1557">
        <v>24.36</v>
      </c>
      <c r="Z1557">
        <v>10</v>
      </c>
      <c r="AA1557" s="1" t="s">
        <v>64</v>
      </c>
      <c r="AB1557">
        <v>3</v>
      </c>
      <c r="AC1557">
        <v>0</v>
      </c>
      <c r="AD1557" s="1" t="s">
        <v>1068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s="1" t="s">
        <v>51</v>
      </c>
      <c r="AS1557" s="1" t="s">
        <v>51</v>
      </c>
      <c r="AT1557" s="1" t="s">
        <v>51</v>
      </c>
      <c r="AU1557" s="1" t="s">
        <v>51</v>
      </c>
    </row>
    <row r="1558" spans="1:47" x14ac:dyDescent="0.25">
      <c r="A1558" s="1" t="s">
        <v>3388</v>
      </c>
      <c r="B1558">
        <v>4</v>
      </c>
      <c r="C1558" s="2" t="d">
        <v>2019-09-02T12:43:51.99999982025474325</v>
      </c>
      <c r="D1558" s="2" t="d">
        <v>2019-09-02T13:12:11.00000030826777075</v>
      </c>
      <c r="E1558">
        <v>40.620764000000001</v>
      </c>
      <c r="F1558">
        <v>-103.173661</v>
      </c>
      <c r="G1558">
        <v>40.500805999999997</v>
      </c>
      <c r="H1558">
        <v>-103.260721</v>
      </c>
      <c r="I1558">
        <v>9.4649999999999999</v>
      </c>
      <c r="J1558" s="1" t="s">
        <v>3389</v>
      </c>
      <c r="L1558" s="1" t="s">
        <v>124</v>
      </c>
      <c r="M1558" s="1" t="s">
        <v>47</v>
      </c>
      <c r="N1558" s="1" t="s">
        <v>130</v>
      </c>
      <c r="O1558" s="1" t="s">
        <v>159</v>
      </c>
      <c r="P1558" s="1" t="s">
        <v>199</v>
      </c>
      <c r="Q1558" s="1" t="s">
        <v>3107</v>
      </c>
      <c r="R1558" s="1" t="s">
        <v>48</v>
      </c>
      <c r="S1558" s="1" t="s">
        <v>79</v>
      </c>
      <c r="T1558" s="1" t="s">
        <v>1720</v>
      </c>
      <c r="U1558" s="2" t="d">
        <v>2019-09-02T12:40:00.0000002793967725</v>
      </c>
      <c r="V1558">
        <v>90</v>
      </c>
      <c r="W1558">
        <v>90</v>
      </c>
      <c r="X1558">
        <v>40</v>
      </c>
      <c r="Y1558">
        <v>25.9</v>
      </c>
      <c r="Z1558">
        <v>10</v>
      </c>
      <c r="AA1558" s="1" t="s">
        <v>64</v>
      </c>
      <c r="AB1558">
        <v>6</v>
      </c>
      <c r="AC1558">
        <v>0</v>
      </c>
      <c r="AD1558" s="1" t="s">
        <v>50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s="1" t="s">
        <v>51</v>
      </c>
      <c r="AS1558" s="1" t="s">
        <v>51</v>
      </c>
      <c r="AT1558" s="1" t="s">
        <v>51</v>
      </c>
      <c r="AU1558" s="1" t="s">
        <v>51</v>
      </c>
    </row>
    <row r="1559" spans="1:47" x14ac:dyDescent="0.25">
      <c r="A1559" s="1" t="s">
        <v>8216</v>
      </c>
      <c r="B1559">
        <v>4</v>
      </c>
      <c r="C1559" s="2" t="d">
        <v>2019-09-02T14:11:36.99999969452619225</v>
      </c>
      <c r="D1559" s="2" t="d">
        <v>2019-09-02T14:41:01.99999989476055150</v>
      </c>
      <c r="E1559">
        <v>40.203200000000002</v>
      </c>
      <c r="F1559">
        <v>-105.095023</v>
      </c>
      <c r="G1559">
        <v>40.203249999999997</v>
      </c>
      <c r="H1559">
        <v>-105.08360999999999</v>
      </c>
      <c r="I1559">
        <v>0.60199999999999998</v>
      </c>
      <c r="J1559" s="1" t="s">
        <v>8217</v>
      </c>
      <c r="K1559">
        <v>11028</v>
      </c>
      <c r="L1559" s="1" t="s">
        <v>6799</v>
      </c>
      <c r="M1559" s="1" t="s">
        <v>47</v>
      </c>
      <c r="N1559" s="1" t="s">
        <v>209</v>
      </c>
      <c r="O1559" s="1" t="s">
        <v>256</v>
      </c>
      <c r="P1559" s="1" t="s">
        <v>199</v>
      </c>
      <c r="Q1559" s="1" t="s">
        <v>7982</v>
      </c>
      <c r="R1559" s="1" t="s">
        <v>48</v>
      </c>
      <c r="S1559" s="1" t="s">
        <v>79</v>
      </c>
      <c r="T1559" s="1" t="s">
        <v>212</v>
      </c>
      <c r="U1559" s="2" t="d">
        <v>2019-09-02T14:15:00.000</v>
      </c>
      <c r="V1559">
        <v>99</v>
      </c>
      <c r="W1559">
        <v>99</v>
      </c>
      <c r="X1559">
        <v>9</v>
      </c>
      <c r="Y1559">
        <v>24.99</v>
      </c>
      <c r="Z1559">
        <v>10</v>
      </c>
      <c r="AA1559" s="1" t="s">
        <v>64</v>
      </c>
      <c r="AB1559">
        <v>6</v>
      </c>
      <c r="AC1559">
        <v>0</v>
      </c>
      <c r="AD1559" s="1" t="s">
        <v>50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s="1" t="s">
        <v>51</v>
      </c>
      <c r="AS1559" s="1" t="s">
        <v>51</v>
      </c>
      <c r="AT1559" s="1" t="s">
        <v>51</v>
      </c>
      <c r="AU1559" s="1" t="s">
        <v>51</v>
      </c>
    </row>
    <row r="1560" spans="1:47" x14ac:dyDescent="0.25">
      <c r="A1560" s="1" t="s">
        <v>3672</v>
      </c>
      <c r="B1560">
        <v>3</v>
      </c>
      <c r="C1560" s="2" t="d">
        <v>2019-09-02T13:30:17.000000202096998550</v>
      </c>
      <c r="D1560" s="2" t="d">
        <v>2019-09-02T14:00:00.99999981466681050</v>
      </c>
      <c r="E1560">
        <v>37.928109999999997</v>
      </c>
      <c r="F1560">
        <v>-104.82087</v>
      </c>
      <c r="G1560">
        <v>37.922069999999998</v>
      </c>
      <c r="H1560">
        <v>-104.8237</v>
      </c>
      <c r="I1560">
        <v>0.44500000000000001</v>
      </c>
      <c r="J1560" s="1" t="s">
        <v>901</v>
      </c>
      <c r="L1560" s="1" t="s">
        <v>196</v>
      </c>
      <c r="M1560" s="1" t="s">
        <v>47</v>
      </c>
      <c r="N1560" s="1" t="s">
        <v>412</v>
      </c>
      <c r="O1560" s="1" t="s">
        <v>412</v>
      </c>
      <c r="P1560" s="1" t="s">
        <v>199</v>
      </c>
      <c r="Q1560" s="1" t="s">
        <v>512</v>
      </c>
      <c r="R1560" s="1" t="s">
        <v>48</v>
      </c>
      <c r="S1560" s="1" t="s">
        <v>79</v>
      </c>
      <c r="T1560" s="1" t="s">
        <v>414</v>
      </c>
      <c r="U1560" s="2" t="d">
        <v>2019-09-02T13:53:00.000000097788870375</v>
      </c>
      <c r="V1560">
        <v>99</v>
      </c>
      <c r="W1560">
        <v>99</v>
      </c>
      <c r="X1560">
        <v>11</v>
      </c>
      <c r="Y1560">
        <v>25.28</v>
      </c>
      <c r="Z1560">
        <v>10</v>
      </c>
      <c r="AA1560" s="1" t="s">
        <v>66</v>
      </c>
      <c r="AB1560">
        <v>9</v>
      </c>
      <c r="AC1560">
        <v>0</v>
      </c>
      <c r="AD1560" s="1" t="s">
        <v>50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s="1" t="s">
        <v>51</v>
      </c>
      <c r="AS1560" s="1" t="s">
        <v>51</v>
      </c>
      <c r="AT1560" s="1" t="s">
        <v>51</v>
      </c>
      <c r="AU1560" s="1" t="s">
        <v>51</v>
      </c>
    </row>
    <row r="1561" spans="1:47" x14ac:dyDescent="0.25">
      <c r="A1561" s="1" t="s">
        <v>8218</v>
      </c>
      <c r="B1561">
        <v>3</v>
      </c>
      <c r="C1561" s="2" t="d">
        <v>2019-09-02T13:28:08.00000022165477600</v>
      </c>
      <c r="D1561" s="2" t="d">
        <v>2019-09-02T13:58:02.00000028591603300</v>
      </c>
      <c r="E1561">
        <v>39.177419999999998</v>
      </c>
      <c r="F1561">
        <v>-108.8134</v>
      </c>
      <c r="G1561">
        <v>39.497343000000001</v>
      </c>
      <c r="H1561">
        <v>-108.750427</v>
      </c>
      <c r="I1561">
        <v>22.359000000000002</v>
      </c>
      <c r="J1561" s="1" t="s">
        <v>8219</v>
      </c>
      <c r="K1561">
        <v>1172</v>
      </c>
      <c r="L1561" s="1" t="s">
        <v>7050</v>
      </c>
      <c r="M1561" s="1" t="s">
        <v>97</v>
      </c>
      <c r="N1561" s="1" t="s">
        <v>3371</v>
      </c>
      <c r="O1561" s="1" t="s">
        <v>491</v>
      </c>
      <c r="P1561" s="1" t="s">
        <v>199</v>
      </c>
      <c r="Q1561" s="1" t="s">
        <v>8220</v>
      </c>
      <c r="R1561" s="1" t="s">
        <v>48</v>
      </c>
      <c r="S1561" s="1" t="s">
        <v>79</v>
      </c>
      <c r="T1561" s="1" t="s">
        <v>493</v>
      </c>
      <c r="U1561" s="2" t="d">
        <v>2019-09-02T13:53:00.000000097788870375</v>
      </c>
      <c r="V1561">
        <v>93</v>
      </c>
      <c r="W1561">
        <v>93</v>
      </c>
      <c r="X1561">
        <v>16</v>
      </c>
      <c r="Y1561">
        <v>25.22</v>
      </c>
      <c r="Z1561">
        <v>10</v>
      </c>
      <c r="AA1561" s="1" t="s">
        <v>57</v>
      </c>
      <c r="AB1561">
        <v>12</v>
      </c>
      <c r="AC1561">
        <v>0</v>
      </c>
      <c r="AD1561" s="1" t="s">
        <v>50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s="1" t="s">
        <v>51</v>
      </c>
      <c r="AS1561" s="1" t="s">
        <v>51</v>
      </c>
      <c r="AT1561" s="1" t="s">
        <v>51</v>
      </c>
      <c r="AU1561" s="1" t="s">
        <v>51</v>
      </c>
    </row>
    <row r="1562" spans="1:47" x14ac:dyDescent="0.25">
      <c r="A1562" s="1" t="s">
        <v>7787</v>
      </c>
      <c r="B1562">
        <v>4</v>
      </c>
      <c r="C1562" s="2" t="d">
        <v>2019-09-02T20:53:33.00000005867332425</v>
      </c>
      <c r="D1562" s="2" t="d">
        <v>2019-09-02T21:21:48.99999984540045075</v>
      </c>
      <c r="E1562">
        <v>40.087890000000002</v>
      </c>
      <c r="F1562">
        <v>-108.77701999999999</v>
      </c>
      <c r="G1562">
        <v>39.193247999999997</v>
      </c>
      <c r="H1562">
        <v>-108.812849</v>
      </c>
      <c r="I1562">
        <v>61.843000000000004</v>
      </c>
      <c r="J1562" s="1" t="s">
        <v>7788</v>
      </c>
      <c r="K1562">
        <v>1762</v>
      </c>
      <c r="L1562" s="1" t="s">
        <v>6568</v>
      </c>
      <c r="M1562" s="1" t="s">
        <v>97</v>
      </c>
      <c r="N1562" s="1" t="s">
        <v>6845</v>
      </c>
      <c r="O1562" s="1" t="s">
        <v>4705</v>
      </c>
      <c r="P1562" s="1" t="s">
        <v>199</v>
      </c>
      <c r="Q1562" s="1" t="s">
        <v>6945</v>
      </c>
      <c r="R1562" s="1" t="s">
        <v>48</v>
      </c>
      <c r="S1562" s="1" t="s">
        <v>79</v>
      </c>
      <c r="T1562" s="1" t="s">
        <v>699</v>
      </c>
      <c r="U1562" s="2" t="d">
        <v>2019-09-02T20:52:59.99999988824129100</v>
      </c>
      <c r="V1562">
        <v>79</v>
      </c>
      <c r="W1562">
        <v>79</v>
      </c>
      <c r="X1562">
        <v>15</v>
      </c>
      <c r="Y1562">
        <v>24.79</v>
      </c>
      <c r="Z1562">
        <v>10</v>
      </c>
      <c r="AA1562" s="1" t="s">
        <v>61</v>
      </c>
      <c r="AB1562">
        <v>5</v>
      </c>
      <c r="AC1562">
        <v>0</v>
      </c>
      <c r="AD1562" s="1" t="s">
        <v>1068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s="1" t="s">
        <v>53</v>
      </c>
      <c r="AS1562" s="1" t="s">
        <v>53</v>
      </c>
      <c r="AT1562" s="1" t="s">
        <v>53</v>
      </c>
      <c r="AU1562" s="1" t="s">
        <v>51</v>
      </c>
    </row>
    <row r="1563" spans="1:47" x14ac:dyDescent="0.25">
      <c r="A1563" s="1" t="s">
        <v>7789</v>
      </c>
      <c r="B1563">
        <v>4</v>
      </c>
      <c r="C1563" s="2" t="d">
        <v>2019-09-02T20:34:47.99999984912574150</v>
      </c>
      <c r="D1563" s="2" t="d">
        <v>2019-09-02T21:01:51.00000017322599625</v>
      </c>
      <c r="E1563">
        <v>39.193247999999997</v>
      </c>
      <c r="F1563">
        <v>-108.812849</v>
      </c>
      <c r="G1563">
        <v>40.087890000000002</v>
      </c>
      <c r="H1563">
        <v>-108.77701999999999</v>
      </c>
      <c r="I1563">
        <v>61.843000000000004</v>
      </c>
      <c r="J1563" s="1" t="s">
        <v>7790</v>
      </c>
      <c r="K1563">
        <v>1300</v>
      </c>
      <c r="L1563" s="1" t="s">
        <v>7791</v>
      </c>
      <c r="M1563" s="1" t="s">
        <v>97</v>
      </c>
      <c r="N1563" s="1" t="s">
        <v>3371</v>
      </c>
      <c r="O1563" s="1" t="s">
        <v>491</v>
      </c>
      <c r="P1563" s="1" t="s">
        <v>199</v>
      </c>
      <c r="Q1563" s="1" t="s">
        <v>7792</v>
      </c>
      <c r="R1563" s="1" t="s">
        <v>48</v>
      </c>
      <c r="S1563" s="1" t="s">
        <v>79</v>
      </c>
      <c r="T1563" s="1" t="s">
        <v>493</v>
      </c>
      <c r="U1563" s="2" t="d">
        <v>2019-09-02T20:52:59.99999988824129100</v>
      </c>
      <c r="V1563">
        <v>83</v>
      </c>
      <c r="W1563">
        <v>83</v>
      </c>
      <c r="X1563">
        <v>13</v>
      </c>
      <c r="Y1563">
        <v>25.14</v>
      </c>
      <c r="Z1563">
        <v>10</v>
      </c>
      <c r="AA1563" s="1" t="s">
        <v>61</v>
      </c>
      <c r="AB1563">
        <v>8</v>
      </c>
      <c r="AC1563">
        <v>0</v>
      </c>
      <c r="AD1563" s="1" t="s">
        <v>1068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1</v>
      </c>
      <c r="AO1563" t="b">
        <v>0</v>
      </c>
      <c r="AP1563" t="b">
        <v>0</v>
      </c>
      <c r="AQ1563" t="b">
        <v>0</v>
      </c>
      <c r="AR1563" s="1" t="s">
        <v>53</v>
      </c>
      <c r="AS1563" s="1" t="s">
        <v>53</v>
      </c>
      <c r="AT1563" s="1" t="s">
        <v>51</v>
      </c>
      <c r="AU1563" s="1" t="s">
        <v>51</v>
      </c>
    </row>
    <row r="1564" spans="1:47" x14ac:dyDescent="0.25">
      <c r="A1564" s="1" t="s">
        <v>1900</v>
      </c>
      <c r="B1564">
        <v>3</v>
      </c>
      <c r="C1564" s="2" t="d">
        <v>2019-09-02T14:32:37.00000002980231925</v>
      </c>
      <c r="D1564" s="2" t="d">
        <v>2019-09-02T15:02:00.99999999627470925</v>
      </c>
      <c r="E1564">
        <v>39.16516</v>
      </c>
      <c r="F1564">
        <v>-104.85307400000001</v>
      </c>
      <c r="G1564">
        <v>39.18515</v>
      </c>
      <c r="H1564">
        <v>-104.85021</v>
      </c>
      <c r="I1564">
        <v>1.39</v>
      </c>
      <c r="J1564" s="1" t="s">
        <v>456</v>
      </c>
      <c r="L1564" s="1" t="s">
        <v>195</v>
      </c>
      <c r="M1564" s="1" t="s">
        <v>47</v>
      </c>
      <c r="N1564" s="1" t="s">
        <v>86</v>
      </c>
      <c r="O1564" s="1" t="s">
        <v>121</v>
      </c>
      <c r="P1564" s="1" t="s">
        <v>199</v>
      </c>
      <c r="Q1564" s="1" t="s">
        <v>223</v>
      </c>
      <c r="R1564" s="1" t="s">
        <v>48</v>
      </c>
      <c r="S1564" s="1" t="s">
        <v>79</v>
      </c>
      <c r="T1564" s="1" t="s">
        <v>224</v>
      </c>
      <c r="U1564" s="2" t="d">
        <v>2019-09-02T14:23:59.99999987427145575</v>
      </c>
      <c r="V1564">
        <v>88</v>
      </c>
      <c r="W1564">
        <v>88</v>
      </c>
      <c r="X1564">
        <v>12</v>
      </c>
      <c r="Y1564">
        <v>23.32</v>
      </c>
      <c r="Z1564">
        <v>10</v>
      </c>
      <c r="AA1564" s="1" t="s">
        <v>58</v>
      </c>
      <c r="AB1564">
        <v>7</v>
      </c>
      <c r="AC1564">
        <v>0</v>
      </c>
      <c r="AD1564" s="1" t="s">
        <v>1068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s="1" t="s">
        <v>51</v>
      </c>
      <c r="AS1564" s="1" t="s">
        <v>51</v>
      </c>
      <c r="AT1564" s="1" t="s">
        <v>51</v>
      </c>
      <c r="AU1564" s="1" t="s">
        <v>51</v>
      </c>
    </row>
    <row r="1565" spans="1:47" x14ac:dyDescent="0.25">
      <c r="A1565" s="1" t="s">
        <v>5448</v>
      </c>
      <c r="B1565">
        <v>3</v>
      </c>
      <c r="C1565" s="2" t="d">
        <v>2019-09-02T14:34:06.99999969452619225</v>
      </c>
      <c r="D1565" s="2" t="d">
        <v>2019-09-02T15:04:00.99999975878745600</v>
      </c>
      <c r="E1565">
        <v>40.474403000000002</v>
      </c>
      <c r="F1565">
        <v>-104.99205000000001</v>
      </c>
      <c r="G1565">
        <v>40.450279000000002</v>
      </c>
      <c r="H1565">
        <v>-104.99221</v>
      </c>
      <c r="I1565">
        <v>1.667</v>
      </c>
      <c r="J1565" s="1" t="s">
        <v>510</v>
      </c>
      <c r="L1565" s="1" t="s">
        <v>196</v>
      </c>
      <c r="M1565" s="1" t="s">
        <v>47</v>
      </c>
      <c r="N1565" s="1" t="s">
        <v>228</v>
      </c>
      <c r="O1565" s="1" t="s">
        <v>229</v>
      </c>
      <c r="P1565" s="1" t="s">
        <v>199</v>
      </c>
      <c r="Q1565" s="1" t="s">
        <v>230</v>
      </c>
      <c r="R1565" s="1" t="s">
        <v>48</v>
      </c>
      <c r="S1565" s="1" t="s">
        <v>79</v>
      </c>
      <c r="T1565" s="1" t="s">
        <v>231</v>
      </c>
      <c r="U1565" s="2" t="d">
        <v>2019-09-02T14:55:59.99999984633177850</v>
      </c>
      <c r="V1565">
        <v>101</v>
      </c>
      <c r="W1565">
        <v>101</v>
      </c>
      <c r="X1565">
        <v>9</v>
      </c>
      <c r="Y1565">
        <v>25.02</v>
      </c>
      <c r="Z1565">
        <v>8</v>
      </c>
      <c r="AA1565" s="1" t="s">
        <v>62</v>
      </c>
      <c r="AB1565">
        <v>8</v>
      </c>
      <c r="AC1565">
        <v>0</v>
      </c>
      <c r="AD1565" s="1" t="s">
        <v>1068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s="1" t="s">
        <v>51</v>
      </c>
      <c r="AS1565" s="1" t="s">
        <v>51</v>
      </c>
      <c r="AT1565" s="1" t="s">
        <v>51</v>
      </c>
      <c r="AU1565" s="1" t="s">
        <v>51</v>
      </c>
    </row>
    <row r="1566" spans="1:47" x14ac:dyDescent="0.25">
      <c r="A1566" s="1" t="s">
        <v>2395</v>
      </c>
      <c r="B1566">
        <v>3</v>
      </c>
      <c r="C1566" s="2" t="d">
        <v>2019-09-02T16:42:17.000000034458935050</v>
      </c>
      <c r="D1566" s="2" t="d">
        <v>2019-09-02T17:11:58.999999808147550</v>
      </c>
      <c r="E1566">
        <v>39.734810000000003</v>
      </c>
      <c r="F1566">
        <v>-104.335185</v>
      </c>
      <c r="G1566">
        <v>39.734918999999998</v>
      </c>
      <c r="H1566">
        <v>-104.389245</v>
      </c>
      <c r="I1566">
        <v>2.8719999999999999</v>
      </c>
      <c r="J1566" s="1" t="s">
        <v>2396</v>
      </c>
      <c r="L1566" s="1" t="s">
        <v>137</v>
      </c>
      <c r="M1566" s="1" t="s">
        <v>47</v>
      </c>
      <c r="N1566" s="1" t="s">
        <v>1478</v>
      </c>
      <c r="O1566" s="1" t="s">
        <v>202</v>
      </c>
      <c r="P1566" s="1" t="s">
        <v>199</v>
      </c>
      <c r="Q1566" s="1" t="s">
        <v>2397</v>
      </c>
      <c r="R1566" s="1" t="s">
        <v>48</v>
      </c>
      <c r="S1566" s="1" t="s">
        <v>79</v>
      </c>
      <c r="T1566" s="1" t="s">
        <v>790</v>
      </c>
      <c r="U1566" s="2" t="d">
        <v>2019-09-02T16:50:00.00000013969838625</v>
      </c>
      <c r="V1566">
        <v>97</v>
      </c>
      <c r="W1566">
        <v>97</v>
      </c>
      <c r="X1566">
        <v>8</v>
      </c>
      <c r="Y1566">
        <v>24.57</v>
      </c>
      <c r="Z1566">
        <v>10</v>
      </c>
      <c r="AA1566" s="1" t="s">
        <v>58</v>
      </c>
      <c r="AB1566">
        <v>12</v>
      </c>
      <c r="AC1566">
        <v>0</v>
      </c>
      <c r="AD1566" s="1" t="s">
        <v>819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s="1" t="s">
        <v>51</v>
      </c>
      <c r="AS1566" s="1" t="s">
        <v>51</v>
      </c>
      <c r="AT1566" s="1" t="s">
        <v>51</v>
      </c>
      <c r="AU1566" s="1" t="s">
        <v>51</v>
      </c>
    </row>
    <row r="1567" spans="1:47" x14ac:dyDescent="0.25">
      <c r="A1567" s="1" t="s">
        <v>2398</v>
      </c>
      <c r="B1567">
        <v>3</v>
      </c>
      <c r="C1567" s="2" t="d">
        <v>2019-09-02T17:30:16.99999999254941850</v>
      </c>
      <c r="D1567" s="2" t="d">
        <v>2019-09-02T17:58:02.00000007636845025</v>
      </c>
      <c r="E1567">
        <v>38.718071999999999</v>
      </c>
      <c r="F1567">
        <v>-104.728341</v>
      </c>
      <c r="G1567">
        <v>38.699193000000001</v>
      </c>
      <c r="H1567">
        <v>-104.721766</v>
      </c>
      <c r="I1567">
        <v>1.3520000000000001</v>
      </c>
      <c r="J1567" s="1" t="s">
        <v>475</v>
      </c>
      <c r="L1567" s="1" t="s">
        <v>196</v>
      </c>
      <c r="M1567" s="1" t="s">
        <v>47</v>
      </c>
      <c r="N1567" s="1" t="s">
        <v>233</v>
      </c>
      <c r="O1567" s="1" t="s">
        <v>194</v>
      </c>
      <c r="P1567" s="1" t="s">
        <v>199</v>
      </c>
      <c r="Q1567" s="1" t="s">
        <v>268</v>
      </c>
      <c r="R1567" s="1" t="s">
        <v>48</v>
      </c>
      <c r="S1567" s="1" t="s">
        <v>79</v>
      </c>
      <c r="T1567" s="1" t="s">
        <v>269</v>
      </c>
      <c r="U1567" s="2" t="d">
        <v>2019-09-02T17:58:00.00000023748725325</v>
      </c>
      <c r="V1567">
        <v>92</v>
      </c>
      <c r="W1567">
        <v>92</v>
      </c>
      <c r="X1567">
        <v>9</v>
      </c>
      <c r="Y1567">
        <v>24.28</v>
      </c>
      <c r="Z1567">
        <v>10</v>
      </c>
      <c r="AA1567" s="1" t="s">
        <v>63</v>
      </c>
      <c r="AB1567">
        <v>8</v>
      </c>
      <c r="AC1567">
        <v>0</v>
      </c>
      <c r="AD1567" s="1" t="s">
        <v>819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s="1" t="s">
        <v>51</v>
      </c>
      <c r="AS1567" s="1" t="s">
        <v>51</v>
      </c>
      <c r="AT1567" s="1" t="s">
        <v>51</v>
      </c>
      <c r="AU1567" s="1" t="s">
        <v>51</v>
      </c>
    </row>
    <row r="1568" spans="1:47" x14ac:dyDescent="0.25">
      <c r="A1568" s="1" t="s">
        <v>2399</v>
      </c>
      <c r="B1568">
        <v>3</v>
      </c>
      <c r="C1568" s="2" t="d">
        <v>2019-09-02T17:30:16.99999999254941850</v>
      </c>
      <c r="D1568" s="2" t="d">
        <v>2019-09-02T17:58:02.00000007636845025</v>
      </c>
      <c r="E1568">
        <v>38.699243000000003</v>
      </c>
      <c r="F1568">
        <v>-104.721496</v>
      </c>
      <c r="G1568">
        <v>38.720230999999998</v>
      </c>
      <c r="H1568">
        <v>-104.72902000000001</v>
      </c>
      <c r="I1568">
        <v>1.506</v>
      </c>
      <c r="J1568" s="1" t="s">
        <v>267</v>
      </c>
      <c r="L1568" s="1" t="s">
        <v>195</v>
      </c>
      <c r="M1568" s="1" t="s">
        <v>47</v>
      </c>
      <c r="N1568" s="1" t="s">
        <v>328</v>
      </c>
      <c r="O1568" s="1" t="s">
        <v>194</v>
      </c>
      <c r="P1568" s="1" t="s">
        <v>199</v>
      </c>
      <c r="Q1568" s="1" t="s">
        <v>329</v>
      </c>
      <c r="R1568" s="1" t="s">
        <v>48</v>
      </c>
      <c r="S1568" s="1" t="s">
        <v>79</v>
      </c>
      <c r="T1568" s="1" t="s">
        <v>269</v>
      </c>
      <c r="U1568" s="2" t="d">
        <v>2019-09-02T17:58:00.00000023748725325</v>
      </c>
      <c r="V1568">
        <v>92</v>
      </c>
      <c r="W1568">
        <v>92</v>
      </c>
      <c r="X1568">
        <v>9</v>
      </c>
      <c r="Y1568">
        <v>24.28</v>
      </c>
      <c r="Z1568">
        <v>10</v>
      </c>
      <c r="AA1568" s="1" t="s">
        <v>63</v>
      </c>
      <c r="AB1568">
        <v>8</v>
      </c>
      <c r="AC1568">
        <v>0</v>
      </c>
      <c r="AD1568" s="1" t="s">
        <v>819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s="1" t="s">
        <v>51</v>
      </c>
      <c r="AS1568" s="1" t="s">
        <v>51</v>
      </c>
      <c r="AT1568" s="1" t="s">
        <v>51</v>
      </c>
      <c r="AU1568" s="1" t="s">
        <v>51</v>
      </c>
    </row>
    <row r="1569" spans="1:47" x14ac:dyDescent="0.25">
      <c r="A1569" s="1" t="s">
        <v>2400</v>
      </c>
      <c r="B1569">
        <v>3</v>
      </c>
      <c r="C1569" s="2" t="d">
        <v>2019-09-02T17:58:05.00000014901160975</v>
      </c>
      <c r="D1569" s="2" t="d">
        <v>2019-09-02T18:28:01.00000005215406375</v>
      </c>
      <c r="E1569">
        <v>38.718071999999999</v>
      </c>
      <c r="F1569">
        <v>-104.728341</v>
      </c>
      <c r="G1569">
        <v>38.699193000000001</v>
      </c>
      <c r="H1569">
        <v>-104.721766</v>
      </c>
      <c r="I1569">
        <v>1.3520000000000001</v>
      </c>
      <c r="J1569" s="1" t="s">
        <v>475</v>
      </c>
      <c r="L1569" s="1" t="s">
        <v>196</v>
      </c>
      <c r="M1569" s="1" t="s">
        <v>47</v>
      </c>
      <c r="N1569" s="1" t="s">
        <v>233</v>
      </c>
      <c r="O1569" s="1" t="s">
        <v>194</v>
      </c>
      <c r="P1569" s="1" t="s">
        <v>199</v>
      </c>
      <c r="Q1569" s="1" t="s">
        <v>268</v>
      </c>
      <c r="R1569" s="1" t="s">
        <v>48</v>
      </c>
      <c r="S1569" s="1" t="s">
        <v>79</v>
      </c>
      <c r="T1569" s="1" t="s">
        <v>269</v>
      </c>
      <c r="U1569" s="2" t="d">
        <v>2019-09-02T17:58:00.00000023748725325</v>
      </c>
      <c r="V1569">
        <v>92</v>
      </c>
      <c r="W1569">
        <v>92</v>
      </c>
      <c r="X1569">
        <v>9</v>
      </c>
      <c r="Y1569">
        <v>24.28</v>
      </c>
      <c r="Z1569">
        <v>10</v>
      </c>
      <c r="AA1569" s="1" t="s">
        <v>63</v>
      </c>
      <c r="AB1569">
        <v>8</v>
      </c>
      <c r="AC1569">
        <v>0</v>
      </c>
      <c r="AD1569" s="1" t="s">
        <v>819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s="1" t="s">
        <v>51</v>
      </c>
      <c r="AS1569" s="1" t="s">
        <v>51</v>
      </c>
      <c r="AT1569" s="1" t="s">
        <v>51</v>
      </c>
      <c r="AU1569" s="1" t="s">
        <v>51</v>
      </c>
    </row>
    <row r="1570" spans="1:47" x14ac:dyDescent="0.25">
      <c r="A1570" s="1" t="s">
        <v>1901</v>
      </c>
      <c r="B1570">
        <v>3</v>
      </c>
      <c r="C1570" s="2" t="d">
        <v>2019-09-02T19:10:04.99999977182597025</v>
      </c>
      <c r="D1570" s="2" t="d">
        <v>2019-09-02T19:40:01.00000030361115900</v>
      </c>
      <c r="E1570">
        <v>39.606169999999999</v>
      </c>
      <c r="F1570">
        <v>-104.89161</v>
      </c>
      <c r="G1570">
        <v>39.604506000000001</v>
      </c>
      <c r="H1570">
        <v>-104.890648</v>
      </c>
      <c r="I1570">
        <v>0.126</v>
      </c>
      <c r="J1570" s="1" t="s">
        <v>569</v>
      </c>
      <c r="L1570" s="1" t="s">
        <v>878</v>
      </c>
      <c r="M1570" s="1" t="s">
        <v>47</v>
      </c>
      <c r="N1570" s="1" t="s">
        <v>127</v>
      </c>
      <c r="O1570" s="1" t="s">
        <v>202</v>
      </c>
      <c r="P1570" s="1" t="s">
        <v>199</v>
      </c>
      <c r="Q1570" s="1" t="s">
        <v>428</v>
      </c>
      <c r="R1570" s="1" t="s">
        <v>48</v>
      </c>
      <c r="S1570" s="1" t="s">
        <v>79</v>
      </c>
      <c r="T1570" s="1" t="s">
        <v>201</v>
      </c>
      <c r="U1570" s="2" t="d">
        <v>2019-09-02T18:53:00.00000030733644975</v>
      </c>
      <c r="V1570">
        <v>91</v>
      </c>
      <c r="W1570">
        <v>91</v>
      </c>
      <c r="X1570">
        <v>9</v>
      </c>
      <c r="Y1570">
        <v>24.23</v>
      </c>
      <c r="Z1570">
        <v>10</v>
      </c>
      <c r="AA1570" s="1" t="s">
        <v>66</v>
      </c>
      <c r="AB1570">
        <v>5</v>
      </c>
      <c r="AC1570">
        <v>0</v>
      </c>
      <c r="AD1570" s="1" t="s">
        <v>1068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s="1" t="s">
        <v>51</v>
      </c>
      <c r="AS1570" s="1" t="s">
        <v>51</v>
      </c>
      <c r="AT1570" s="1" t="s">
        <v>51</v>
      </c>
      <c r="AU1570" s="1" t="s">
        <v>51</v>
      </c>
    </row>
    <row r="1571" spans="1:47" x14ac:dyDescent="0.25">
      <c r="A1571" s="1" t="s">
        <v>2401</v>
      </c>
      <c r="B1571">
        <v>3</v>
      </c>
      <c r="C1571" s="2" t="d">
        <v>2019-09-02T19:08:35.000000107102095900</v>
      </c>
      <c r="D1571" s="2" t="d">
        <v>2019-09-02T19:38:02.00000014621764675</v>
      </c>
      <c r="E1571">
        <v>39.885210999999998</v>
      </c>
      <c r="F1571">
        <v>-104.98766000000001</v>
      </c>
      <c r="G1571">
        <v>39.882770000000001</v>
      </c>
      <c r="H1571">
        <v>-104.98768</v>
      </c>
      <c r="I1571">
        <v>0.16900000000000001</v>
      </c>
      <c r="J1571" s="1" t="s">
        <v>442</v>
      </c>
      <c r="L1571" s="1" t="s">
        <v>196</v>
      </c>
      <c r="M1571" s="1" t="s">
        <v>47</v>
      </c>
      <c r="N1571" s="1" t="s">
        <v>131</v>
      </c>
      <c r="O1571" s="1" t="s">
        <v>147</v>
      </c>
      <c r="P1571" s="1" t="s">
        <v>199</v>
      </c>
      <c r="Q1571" s="1" t="s">
        <v>205</v>
      </c>
      <c r="R1571" s="1" t="s">
        <v>48</v>
      </c>
      <c r="S1571" s="1" t="s">
        <v>79</v>
      </c>
      <c r="T1571" s="1" t="s">
        <v>206</v>
      </c>
      <c r="U1571" s="2" t="d">
        <v>2019-09-02T18:45:00.000</v>
      </c>
      <c r="V1571">
        <v>91</v>
      </c>
      <c r="W1571">
        <v>91</v>
      </c>
      <c r="X1571">
        <v>10</v>
      </c>
      <c r="Y1571">
        <v>24.43</v>
      </c>
      <c r="Z1571">
        <v>10</v>
      </c>
      <c r="AA1571" s="1" t="s">
        <v>59</v>
      </c>
      <c r="AB1571">
        <v>5</v>
      </c>
      <c r="AC1571">
        <v>0</v>
      </c>
      <c r="AD1571" s="1" t="s">
        <v>819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s="1" t="s">
        <v>51</v>
      </c>
      <c r="AS1571" s="1" t="s">
        <v>51</v>
      </c>
      <c r="AT1571" s="1" t="s">
        <v>51</v>
      </c>
      <c r="AU1571" s="1" t="s">
        <v>51</v>
      </c>
    </row>
    <row r="1572" spans="1:47" x14ac:dyDescent="0.25">
      <c r="A1572" s="1" t="s">
        <v>7793</v>
      </c>
      <c r="B1572">
        <v>4</v>
      </c>
      <c r="C1572" s="2" t="d">
        <v>2019-09-02T20:53:33.00000005867332425</v>
      </c>
      <c r="D1572" s="2" t="d">
        <v>2019-09-02T21:21:48.99999984540045075</v>
      </c>
      <c r="E1572">
        <v>39.193247999999997</v>
      </c>
      <c r="F1572">
        <v>-108.812849</v>
      </c>
      <c r="G1572">
        <v>40.087890000000002</v>
      </c>
      <c r="H1572">
        <v>-108.77701999999999</v>
      </c>
      <c r="I1572">
        <v>61.843000000000004</v>
      </c>
      <c r="J1572" s="1" t="s">
        <v>7794</v>
      </c>
      <c r="K1572">
        <v>1300</v>
      </c>
      <c r="L1572" s="1" t="s">
        <v>7791</v>
      </c>
      <c r="M1572" s="1" t="s">
        <v>97</v>
      </c>
      <c r="N1572" s="1" t="s">
        <v>3371</v>
      </c>
      <c r="O1572" s="1" t="s">
        <v>491</v>
      </c>
      <c r="P1572" s="1" t="s">
        <v>199</v>
      </c>
      <c r="Q1572" s="1" t="s">
        <v>7792</v>
      </c>
      <c r="R1572" s="1" t="s">
        <v>48</v>
      </c>
      <c r="S1572" s="1" t="s">
        <v>79</v>
      </c>
      <c r="T1572" s="1" t="s">
        <v>493</v>
      </c>
      <c r="U1572" s="2" t="d">
        <v>2019-09-02T20:52:59.99999988824129100</v>
      </c>
      <c r="V1572">
        <v>83</v>
      </c>
      <c r="W1572">
        <v>83</v>
      </c>
      <c r="X1572">
        <v>13</v>
      </c>
      <c r="Y1572">
        <v>25.14</v>
      </c>
      <c r="Z1572">
        <v>10</v>
      </c>
      <c r="AA1572" s="1" t="s">
        <v>61</v>
      </c>
      <c r="AB1572">
        <v>8</v>
      </c>
      <c r="AC1572">
        <v>0</v>
      </c>
      <c r="AD1572" s="1" t="s">
        <v>1068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1</v>
      </c>
      <c r="AO1572" t="b">
        <v>0</v>
      </c>
      <c r="AP1572" t="b">
        <v>0</v>
      </c>
      <c r="AQ1572" t="b">
        <v>0</v>
      </c>
      <c r="AR1572" s="1" t="s">
        <v>53</v>
      </c>
      <c r="AS1572" s="1" t="s">
        <v>53</v>
      </c>
      <c r="AT1572" s="1" t="s">
        <v>53</v>
      </c>
      <c r="AU1572" s="1" t="s">
        <v>51</v>
      </c>
    </row>
    <row r="1573" spans="1:47" x14ac:dyDescent="0.25">
      <c r="A1573" s="1" t="s">
        <v>3673</v>
      </c>
      <c r="B1573">
        <v>3</v>
      </c>
      <c r="C1573" s="2" t="d">
        <v>2019-09-03T05:42:16.9999998249113550</v>
      </c>
      <c r="D1573" s="2" t="d">
        <v>2019-09-03T06:12:02.000000299885868925</v>
      </c>
      <c r="E1573">
        <v>39.900159000000002</v>
      </c>
      <c r="F1573">
        <v>-104.988162</v>
      </c>
      <c r="G1573">
        <v>39.897677999999999</v>
      </c>
      <c r="H1573">
        <v>-104.987719</v>
      </c>
      <c r="I1573">
        <v>0.17299999999999999</v>
      </c>
      <c r="J1573" s="1" t="s">
        <v>442</v>
      </c>
      <c r="L1573" s="1" t="s">
        <v>196</v>
      </c>
      <c r="M1573" s="1" t="s">
        <v>47</v>
      </c>
      <c r="N1573" s="1" t="s">
        <v>131</v>
      </c>
      <c r="O1573" s="1" t="s">
        <v>147</v>
      </c>
      <c r="P1573" s="1" t="s">
        <v>199</v>
      </c>
      <c r="Q1573" s="1" t="s">
        <v>440</v>
      </c>
      <c r="R1573" s="1" t="s">
        <v>48</v>
      </c>
      <c r="S1573" s="1" t="s">
        <v>79</v>
      </c>
      <c r="T1573" s="1" t="s">
        <v>206</v>
      </c>
      <c r="U1573" s="2" t="d">
        <v>2019-09-03T05:46:59.99999997206032275</v>
      </c>
      <c r="V1573">
        <v>73</v>
      </c>
      <c r="W1573">
        <v>73</v>
      </c>
      <c r="X1573">
        <v>14</v>
      </c>
      <c r="Y1573">
        <v>24.5</v>
      </c>
      <c r="Z1573">
        <v>10</v>
      </c>
      <c r="AA1573" s="1" t="s">
        <v>56</v>
      </c>
      <c r="AB1573">
        <v>10</v>
      </c>
      <c r="AC1573">
        <v>0</v>
      </c>
      <c r="AD1573" s="1" t="s">
        <v>50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s="1" t="s">
        <v>53</v>
      </c>
      <c r="AS1573" s="1" t="s">
        <v>53</v>
      </c>
      <c r="AT1573" s="1" t="s">
        <v>51</v>
      </c>
      <c r="AU1573" s="1" t="s">
        <v>51</v>
      </c>
    </row>
    <row r="1574" spans="1:47" x14ac:dyDescent="0.25">
      <c r="A1574" s="1" t="s">
        <v>3674</v>
      </c>
      <c r="B1574">
        <v>3</v>
      </c>
      <c r="C1574" s="2" t="d">
        <v>2019-09-03T05:52:05.00000023283064150</v>
      </c>
      <c r="D1574" s="2" t="d">
        <v>2019-09-03T06:22:01.99999974109232325</v>
      </c>
      <c r="E1574">
        <v>39.900159000000002</v>
      </c>
      <c r="F1574">
        <v>-104.988162</v>
      </c>
      <c r="G1574">
        <v>39.897677999999999</v>
      </c>
      <c r="H1574">
        <v>-104.987719</v>
      </c>
      <c r="I1574">
        <v>0.17299999999999999</v>
      </c>
      <c r="J1574" s="1" t="s">
        <v>442</v>
      </c>
      <c r="L1574" s="1" t="s">
        <v>196</v>
      </c>
      <c r="M1574" s="1" t="s">
        <v>47</v>
      </c>
      <c r="N1574" s="1" t="s">
        <v>131</v>
      </c>
      <c r="O1574" s="1" t="s">
        <v>147</v>
      </c>
      <c r="P1574" s="1" t="s">
        <v>199</v>
      </c>
      <c r="Q1574" s="1" t="s">
        <v>440</v>
      </c>
      <c r="R1574" s="1" t="s">
        <v>48</v>
      </c>
      <c r="S1574" s="1" t="s">
        <v>79</v>
      </c>
      <c r="T1574" s="1" t="s">
        <v>206</v>
      </c>
      <c r="U1574" s="2" t="d">
        <v>2019-09-03T05:52:59.99999988824129100</v>
      </c>
      <c r="V1574">
        <v>70</v>
      </c>
      <c r="W1574">
        <v>70</v>
      </c>
      <c r="X1574">
        <v>17</v>
      </c>
      <c r="Y1574">
        <v>24.5</v>
      </c>
      <c r="Z1574">
        <v>10</v>
      </c>
      <c r="AA1574" s="1" t="s">
        <v>56</v>
      </c>
      <c r="AB1574">
        <v>7</v>
      </c>
      <c r="AC1574">
        <v>0</v>
      </c>
      <c r="AD1574" s="1" t="s">
        <v>50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s="1" t="s">
        <v>53</v>
      </c>
      <c r="AS1574" s="1" t="s">
        <v>53</v>
      </c>
      <c r="AT1574" s="1" t="s">
        <v>51</v>
      </c>
      <c r="AU1574" s="1" t="s">
        <v>51</v>
      </c>
    </row>
    <row r="1575" spans="1:47" x14ac:dyDescent="0.25">
      <c r="A1575" s="1" t="s">
        <v>3675</v>
      </c>
      <c r="B1575">
        <v>3</v>
      </c>
      <c r="C1575" s="2" t="d">
        <v>2019-09-03T05:56:34.00000025052577425</v>
      </c>
      <c r="D1575" s="2" t="d">
        <v>2019-09-03T06:26:01.99999989476055150</v>
      </c>
      <c r="E1575">
        <v>39.900159000000002</v>
      </c>
      <c r="F1575">
        <v>-104.988162</v>
      </c>
      <c r="G1575">
        <v>39.897677999999999</v>
      </c>
      <c r="H1575">
        <v>-104.987719</v>
      </c>
      <c r="I1575">
        <v>0.17299999999999999</v>
      </c>
      <c r="J1575" s="1" t="s">
        <v>442</v>
      </c>
      <c r="L1575" s="1" t="s">
        <v>196</v>
      </c>
      <c r="M1575" s="1" t="s">
        <v>47</v>
      </c>
      <c r="N1575" s="1" t="s">
        <v>131</v>
      </c>
      <c r="O1575" s="1" t="s">
        <v>147</v>
      </c>
      <c r="P1575" s="1" t="s">
        <v>199</v>
      </c>
      <c r="Q1575" s="1" t="s">
        <v>440</v>
      </c>
      <c r="R1575" s="1" t="s">
        <v>48</v>
      </c>
      <c r="S1575" s="1" t="s">
        <v>79</v>
      </c>
      <c r="T1575" s="1" t="s">
        <v>206</v>
      </c>
      <c r="U1575" s="2" t="d">
        <v>2019-09-03T05:52:59.99999988824129100</v>
      </c>
      <c r="V1575">
        <v>70</v>
      </c>
      <c r="W1575">
        <v>70</v>
      </c>
      <c r="X1575">
        <v>17</v>
      </c>
      <c r="Y1575">
        <v>24.5</v>
      </c>
      <c r="Z1575">
        <v>10</v>
      </c>
      <c r="AA1575" s="1" t="s">
        <v>56</v>
      </c>
      <c r="AB1575">
        <v>7</v>
      </c>
      <c r="AC1575">
        <v>0</v>
      </c>
      <c r="AD1575" s="1" t="s">
        <v>50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s="1" t="s">
        <v>53</v>
      </c>
      <c r="AS1575" s="1" t="s">
        <v>53</v>
      </c>
      <c r="AT1575" s="1" t="s">
        <v>51</v>
      </c>
      <c r="AU1575" s="1" t="s">
        <v>51</v>
      </c>
    </row>
    <row r="1576" spans="1:47" x14ac:dyDescent="0.25">
      <c r="A1576" s="1" t="s">
        <v>1338</v>
      </c>
      <c r="B1576">
        <v>3</v>
      </c>
      <c r="C1576" s="2" t="d">
        <v>2019-09-03T08:38:41.99999985750764400</v>
      </c>
      <c r="D1576" s="2" t="d">
        <v>2019-09-03T09:07:57.99999983981251800</v>
      </c>
      <c r="E1576">
        <v>39.097496</v>
      </c>
      <c r="F1576">
        <v>-104.863884</v>
      </c>
      <c r="G1576">
        <v>39.093074999999999</v>
      </c>
      <c r="H1576">
        <v>-104.862959</v>
      </c>
      <c r="I1576">
        <v>0.309</v>
      </c>
      <c r="J1576" s="1" t="s">
        <v>471</v>
      </c>
      <c r="L1576" s="1" t="s">
        <v>173</v>
      </c>
      <c r="M1576" s="1" t="s">
        <v>47</v>
      </c>
      <c r="N1576" s="1" t="s">
        <v>448</v>
      </c>
      <c r="O1576" s="1" t="s">
        <v>194</v>
      </c>
      <c r="P1576" s="1" t="s">
        <v>199</v>
      </c>
      <c r="Q1576" s="1" t="s">
        <v>449</v>
      </c>
      <c r="R1576" s="1" t="s">
        <v>48</v>
      </c>
      <c r="S1576" s="1" t="s">
        <v>79</v>
      </c>
      <c r="T1576" s="1" t="s">
        <v>235</v>
      </c>
      <c r="U1576" s="2" t="d">
        <v>2019-09-03T08:58:00.00000023748725325</v>
      </c>
      <c r="V1576">
        <v>74</v>
      </c>
      <c r="W1576">
        <v>74</v>
      </c>
      <c r="X1576">
        <v>18</v>
      </c>
      <c r="Y1576">
        <v>23.78</v>
      </c>
      <c r="Z1576">
        <v>10</v>
      </c>
      <c r="AA1576" s="1" t="s">
        <v>58</v>
      </c>
      <c r="AB1576">
        <v>23</v>
      </c>
      <c r="AC1576">
        <v>0</v>
      </c>
      <c r="AD1576" s="1" t="s">
        <v>1209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s="1" t="s">
        <v>51</v>
      </c>
      <c r="AS1576" s="1" t="s">
        <v>51</v>
      </c>
      <c r="AT1576" s="1" t="s">
        <v>51</v>
      </c>
      <c r="AU1576" s="1" t="s">
        <v>51</v>
      </c>
    </row>
    <row r="1577" spans="1:47" x14ac:dyDescent="0.25">
      <c r="A1577" s="1" t="s">
        <v>2402</v>
      </c>
      <c r="B1577">
        <v>3</v>
      </c>
      <c r="C1577" s="2" t="d">
        <v>2019-09-03T07:42:17.000000034458935050</v>
      </c>
      <c r="D1577" s="2" t="d">
        <v>2019-09-03T08:12:01.99999988079070950</v>
      </c>
      <c r="E1577">
        <v>39.461238999999999</v>
      </c>
      <c r="F1577">
        <v>-104.87424</v>
      </c>
      <c r="G1577">
        <v>39.466059999999999</v>
      </c>
      <c r="H1577">
        <v>-104.87342</v>
      </c>
      <c r="I1577">
        <v>0.33600000000000002</v>
      </c>
      <c r="J1577" s="1" t="s">
        <v>461</v>
      </c>
      <c r="L1577" s="1" t="s">
        <v>195</v>
      </c>
      <c r="M1577" s="1" t="s">
        <v>47</v>
      </c>
      <c r="N1577" s="1" t="s">
        <v>174</v>
      </c>
      <c r="O1577" s="1" t="s">
        <v>121</v>
      </c>
      <c r="P1577" s="1" t="s">
        <v>199</v>
      </c>
      <c r="Q1577" s="1" t="s">
        <v>312</v>
      </c>
      <c r="R1577" s="1" t="s">
        <v>48</v>
      </c>
      <c r="S1577" s="1" t="s">
        <v>79</v>
      </c>
      <c r="T1577" s="1" t="s">
        <v>201</v>
      </c>
      <c r="U1577" s="2" t="d">
        <v>2019-09-03T07:53:00.000000097788870375</v>
      </c>
      <c r="V1577">
        <v>70</v>
      </c>
      <c r="W1577">
        <v>70</v>
      </c>
      <c r="X1577">
        <v>39</v>
      </c>
      <c r="Y1577">
        <v>24.39</v>
      </c>
      <c r="Z1577">
        <v>10</v>
      </c>
      <c r="AA1577" s="1" t="s">
        <v>58</v>
      </c>
      <c r="AB1577">
        <v>13</v>
      </c>
      <c r="AC1577">
        <v>0</v>
      </c>
      <c r="AD1577" s="1" t="s">
        <v>819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s="1" t="s">
        <v>51</v>
      </c>
      <c r="AS1577" s="1" t="s">
        <v>51</v>
      </c>
      <c r="AT1577" s="1" t="s">
        <v>51</v>
      </c>
      <c r="AU1577" s="1" t="s">
        <v>51</v>
      </c>
    </row>
    <row r="1578" spans="1:47" x14ac:dyDescent="0.25">
      <c r="A1578" s="1" t="s">
        <v>1789</v>
      </c>
      <c r="B1578">
        <v>3</v>
      </c>
      <c r="C1578" s="2" t="d">
        <v>2019-09-03T08:14:42.99999979790299875</v>
      </c>
      <c r="D1578" s="2" t="d">
        <v>2019-09-03T08:44:01.00000024773180450</v>
      </c>
      <c r="E1578">
        <v>39.923968000000002</v>
      </c>
      <c r="F1578">
        <v>-105.110012</v>
      </c>
      <c r="G1578">
        <v>39.928150000000002</v>
      </c>
      <c r="H1578">
        <v>-105.11555</v>
      </c>
      <c r="I1578">
        <v>0.41199999999999998</v>
      </c>
      <c r="J1578" s="1" t="s">
        <v>1790</v>
      </c>
      <c r="L1578" s="1" t="s">
        <v>365</v>
      </c>
      <c r="M1578" s="1" t="s">
        <v>47</v>
      </c>
      <c r="N1578" s="1" t="s">
        <v>245</v>
      </c>
      <c r="O1578" s="1" t="s">
        <v>245</v>
      </c>
      <c r="P1578" s="1" t="s">
        <v>199</v>
      </c>
      <c r="Q1578" s="1" t="s">
        <v>257</v>
      </c>
      <c r="R1578" s="1" t="s">
        <v>48</v>
      </c>
      <c r="S1578" s="1" t="s">
        <v>79</v>
      </c>
      <c r="T1578" s="1" t="s">
        <v>206</v>
      </c>
      <c r="U1578" s="2" t="d">
        <v>2019-09-03T07:47:59.99999974854290475</v>
      </c>
      <c r="V1578">
        <v>68</v>
      </c>
      <c r="W1578">
        <v>68</v>
      </c>
      <c r="X1578">
        <v>43</v>
      </c>
      <c r="Y1578">
        <v>24.59</v>
      </c>
      <c r="Z1578">
        <v>10</v>
      </c>
      <c r="AA1578" s="1" t="s">
        <v>71</v>
      </c>
      <c r="AB1578">
        <v>17</v>
      </c>
      <c r="AC1578">
        <v>0</v>
      </c>
      <c r="AD1578" s="1" t="s">
        <v>1068</v>
      </c>
      <c r="AE1578" t="b">
        <v>0</v>
      </c>
      <c r="AF1578" t="b">
        <v>0</v>
      </c>
      <c r="AG1578" t="b">
        <v>0</v>
      </c>
      <c r="AH1578" t="b">
        <v>0</v>
      </c>
      <c r="AI1578" t="b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s="1" t="s">
        <v>51</v>
      </c>
      <c r="AS1578" s="1" t="s">
        <v>51</v>
      </c>
      <c r="AT1578" s="1" t="s">
        <v>51</v>
      </c>
      <c r="AU1578" s="1" t="s">
        <v>51</v>
      </c>
    </row>
    <row r="1579" spans="1:47" x14ac:dyDescent="0.25">
      <c r="A1579" s="1" t="s">
        <v>4197</v>
      </c>
      <c r="B1579">
        <v>3</v>
      </c>
      <c r="C1579" s="2" t="d">
        <v>2019-09-03T08:18:17.00000016018748200</v>
      </c>
      <c r="D1579" s="2" t="d">
        <v>2019-09-03T08:48:00.99999977275729125</v>
      </c>
      <c r="E1579">
        <v>39.572839999999999</v>
      </c>
      <c r="F1579">
        <v>-107.45388</v>
      </c>
      <c r="G1579">
        <v>39.574489999999997</v>
      </c>
      <c r="H1579">
        <v>-107.450091</v>
      </c>
      <c r="I1579">
        <v>0.23200000000000001</v>
      </c>
      <c r="J1579" s="1" t="s">
        <v>725</v>
      </c>
      <c r="L1579" s="1" t="s">
        <v>133</v>
      </c>
      <c r="M1579" s="1" t="s">
        <v>47</v>
      </c>
      <c r="N1579" s="1" t="s">
        <v>3912</v>
      </c>
      <c r="O1579" s="1" t="s">
        <v>188</v>
      </c>
      <c r="P1579" s="1" t="s">
        <v>199</v>
      </c>
      <c r="Q1579" s="1" t="s">
        <v>3913</v>
      </c>
      <c r="R1579" s="1" t="s">
        <v>48</v>
      </c>
      <c r="S1579" s="1" t="s">
        <v>79</v>
      </c>
      <c r="T1579" s="1" t="s">
        <v>3914</v>
      </c>
      <c r="U1579" s="2" t="d">
        <v>2019-09-03T08:25:00.00000006984918975</v>
      </c>
      <c r="V1579">
        <v>55</v>
      </c>
      <c r="W1579">
        <v>55</v>
      </c>
      <c r="X1579">
        <v>26</v>
      </c>
      <c r="Y1579">
        <v>20.6</v>
      </c>
      <c r="Z1579">
        <v>10</v>
      </c>
      <c r="AA1579" s="1" t="s">
        <v>62</v>
      </c>
      <c r="AB1579">
        <v>6</v>
      </c>
      <c r="AD1579" s="1" t="s">
        <v>50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s="1" t="s">
        <v>51</v>
      </c>
      <c r="AS1579" s="1" t="s">
        <v>51</v>
      </c>
      <c r="AT1579" s="1" t="s">
        <v>51</v>
      </c>
      <c r="AU1579" s="1" t="s">
        <v>51</v>
      </c>
    </row>
    <row r="1580" spans="1:47" x14ac:dyDescent="0.25">
      <c r="A1580" s="1" t="s">
        <v>3390</v>
      </c>
      <c r="B1580">
        <v>3</v>
      </c>
      <c r="C1580" s="2" t="d">
        <v>2019-09-03T08:58:11.99999989941716325</v>
      </c>
      <c r="D1580" s="2" t="d">
        <v>2019-09-03T09:28:01.00000005215406375</v>
      </c>
      <c r="E1580">
        <v>38.104702000000003</v>
      </c>
      <c r="F1580">
        <v>-107.29321899999999</v>
      </c>
      <c r="G1580">
        <v>38.103402000000003</v>
      </c>
      <c r="H1580">
        <v>-107.292877</v>
      </c>
      <c r="I1580">
        <v>9.1999999999999998E-2</v>
      </c>
      <c r="J1580" s="1" t="s">
        <v>3391</v>
      </c>
      <c r="L1580" s="1" t="s">
        <v>287</v>
      </c>
      <c r="M1580" s="1" t="s">
        <v>47</v>
      </c>
      <c r="N1580" s="1" t="s">
        <v>151</v>
      </c>
      <c r="O1580" s="1" t="s">
        <v>172</v>
      </c>
      <c r="P1580" s="1" t="s">
        <v>199</v>
      </c>
      <c r="Q1580" s="1" t="s">
        <v>288</v>
      </c>
      <c r="R1580" s="1" t="s">
        <v>48</v>
      </c>
      <c r="S1580" s="1" t="s">
        <v>79</v>
      </c>
      <c r="T1580" s="1" t="s">
        <v>289</v>
      </c>
      <c r="U1580" s="2" t="d">
        <v>2019-09-03T08:55:00.0000002793967725</v>
      </c>
      <c r="V1580">
        <v>63</v>
      </c>
      <c r="W1580">
        <v>63</v>
      </c>
      <c r="X1580">
        <v>34</v>
      </c>
      <c r="Y1580">
        <v>21.75</v>
      </c>
      <c r="Z1580">
        <v>10</v>
      </c>
      <c r="AA1580" s="1" t="s">
        <v>60</v>
      </c>
      <c r="AB1580">
        <v>3</v>
      </c>
      <c r="AC1580">
        <v>0</v>
      </c>
      <c r="AD1580" s="1" t="s">
        <v>50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s="1" t="s">
        <v>51</v>
      </c>
      <c r="AS1580" s="1" t="s">
        <v>51</v>
      </c>
      <c r="AT1580" s="1" t="s">
        <v>51</v>
      </c>
      <c r="AU1580" s="1" t="s">
        <v>51</v>
      </c>
    </row>
    <row r="1581" spans="1:47" x14ac:dyDescent="0.25">
      <c r="A1581" s="1" t="s">
        <v>285</v>
      </c>
      <c r="B1581">
        <v>4</v>
      </c>
      <c r="C1581" s="2" t="d">
        <v>2019-09-03T08:43:12.00000010896473925</v>
      </c>
      <c r="D1581" s="2" t="d">
        <v>2019-09-03T09:12:20.999999712221324325</v>
      </c>
      <c r="E1581">
        <v>38.056339999999999</v>
      </c>
      <c r="F1581">
        <v>-107.30296</v>
      </c>
      <c r="G1581">
        <v>38.056339999999999</v>
      </c>
      <c r="H1581">
        <v>-107.30296</v>
      </c>
      <c r="I1581">
        <v>0</v>
      </c>
      <c r="J1581" s="1" t="s">
        <v>286</v>
      </c>
      <c r="L1581" s="1" t="s">
        <v>287</v>
      </c>
      <c r="M1581" s="1" t="s">
        <v>47</v>
      </c>
      <c r="N1581" s="1" t="s">
        <v>151</v>
      </c>
      <c r="O1581" s="1" t="s">
        <v>172</v>
      </c>
      <c r="P1581" s="1" t="s">
        <v>199</v>
      </c>
      <c r="Q1581" s="1" t="s">
        <v>288</v>
      </c>
      <c r="R1581" s="1" t="s">
        <v>48</v>
      </c>
      <c r="S1581" s="1" t="s">
        <v>79</v>
      </c>
      <c r="T1581" s="1" t="s">
        <v>289</v>
      </c>
      <c r="U1581" s="2" t="d">
        <v>2019-09-03T08:35:00.00000013969838625</v>
      </c>
      <c r="V1581">
        <v>61</v>
      </c>
      <c r="W1581">
        <v>61</v>
      </c>
      <c r="X1581">
        <v>36</v>
      </c>
      <c r="Y1581">
        <v>21.75</v>
      </c>
      <c r="Z1581">
        <v>10</v>
      </c>
      <c r="AA1581" s="1" t="s">
        <v>8970</v>
      </c>
      <c r="AB1581">
        <v>0</v>
      </c>
      <c r="AC1581">
        <v>0</v>
      </c>
      <c r="AD1581" s="1" t="s">
        <v>50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s="1" t="s">
        <v>51</v>
      </c>
      <c r="AS1581" s="1" t="s">
        <v>51</v>
      </c>
      <c r="AT1581" s="1" t="s">
        <v>51</v>
      </c>
      <c r="AU1581" s="1" t="s">
        <v>51</v>
      </c>
    </row>
    <row r="1582" spans="1:47" x14ac:dyDescent="0.25">
      <c r="A1582" s="1" t="s">
        <v>290</v>
      </c>
      <c r="B1582">
        <v>4</v>
      </c>
      <c r="C1582" s="2" t="d">
        <v>2019-09-03T08:43:12.00000010896473925</v>
      </c>
      <c r="D1582" s="2" t="d">
        <v>2019-09-03T09:12:20.999999712221324325</v>
      </c>
      <c r="E1582">
        <v>38.056339999999999</v>
      </c>
      <c r="F1582">
        <v>-107.30296</v>
      </c>
      <c r="G1582">
        <v>38.056339999999999</v>
      </c>
      <c r="H1582">
        <v>-107.30296</v>
      </c>
      <c r="I1582">
        <v>0</v>
      </c>
      <c r="J1582" s="1" t="s">
        <v>286</v>
      </c>
      <c r="L1582" s="1" t="s">
        <v>287</v>
      </c>
      <c r="M1582" s="1" t="s">
        <v>47</v>
      </c>
      <c r="N1582" s="1" t="s">
        <v>151</v>
      </c>
      <c r="O1582" s="1" t="s">
        <v>172</v>
      </c>
      <c r="P1582" s="1" t="s">
        <v>199</v>
      </c>
      <c r="Q1582" s="1" t="s">
        <v>288</v>
      </c>
      <c r="R1582" s="1" t="s">
        <v>48</v>
      </c>
      <c r="S1582" s="1" t="s">
        <v>79</v>
      </c>
      <c r="T1582" s="1" t="s">
        <v>289</v>
      </c>
      <c r="U1582" s="2" t="d">
        <v>2019-09-03T08:35:00.00000013969838625</v>
      </c>
      <c r="V1582">
        <v>61</v>
      </c>
      <c r="W1582">
        <v>61</v>
      </c>
      <c r="X1582">
        <v>36</v>
      </c>
      <c r="Y1582">
        <v>21.75</v>
      </c>
      <c r="Z1582">
        <v>10</v>
      </c>
      <c r="AA1582" s="1" t="s">
        <v>8970</v>
      </c>
      <c r="AB1582">
        <v>0</v>
      </c>
      <c r="AC1582">
        <v>0</v>
      </c>
      <c r="AD1582" s="1" t="s">
        <v>50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s="1" t="s">
        <v>51</v>
      </c>
      <c r="AS1582" s="1" t="s">
        <v>51</v>
      </c>
      <c r="AT1582" s="1" t="s">
        <v>51</v>
      </c>
      <c r="AU1582" s="1" t="s">
        <v>51</v>
      </c>
    </row>
    <row r="1583" spans="1:47" x14ac:dyDescent="0.25">
      <c r="A1583" s="1" t="s">
        <v>7795</v>
      </c>
      <c r="B1583">
        <v>3</v>
      </c>
      <c r="C1583" s="2" t="d">
        <v>2019-09-03T09:34:10.000000186264515225</v>
      </c>
      <c r="D1583" s="2" t="d">
        <v>2019-09-03T10:04:01.9999997830018425</v>
      </c>
      <c r="E1583">
        <v>39.780119999999997</v>
      </c>
      <c r="F1583">
        <v>-104.951571</v>
      </c>
      <c r="G1583">
        <v>39.780119999999997</v>
      </c>
      <c r="H1583">
        <v>-104.95189999999999</v>
      </c>
      <c r="I1583">
        <v>1.7000000000000001E-2</v>
      </c>
      <c r="J1583" s="1" t="s">
        <v>193</v>
      </c>
      <c r="K1583">
        <v>2823</v>
      </c>
      <c r="L1583" s="1" t="s">
        <v>6792</v>
      </c>
      <c r="M1583" s="1" t="s">
        <v>47</v>
      </c>
      <c r="N1583" s="1" t="s">
        <v>131</v>
      </c>
      <c r="O1583" s="1" t="s">
        <v>131</v>
      </c>
      <c r="P1583" s="1" t="s">
        <v>199</v>
      </c>
      <c r="Q1583" s="1" t="s">
        <v>6793</v>
      </c>
      <c r="R1583" s="1" t="s">
        <v>48</v>
      </c>
      <c r="S1583" s="1" t="s">
        <v>79</v>
      </c>
      <c r="T1583" s="1" t="s">
        <v>206</v>
      </c>
      <c r="U1583" s="2" t="d">
        <v>2019-09-03T09:52:00.00000011175870900</v>
      </c>
      <c r="V1583">
        <v>75</v>
      </c>
      <c r="W1583">
        <v>75</v>
      </c>
      <c r="X1583">
        <v>36</v>
      </c>
      <c r="Y1583">
        <v>24.65</v>
      </c>
      <c r="Z1583">
        <v>10</v>
      </c>
      <c r="AA1583" s="1" t="s">
        <v>58</v>
      </c>
      <c r="AB1583">
        <v>7</v>
      </c>
      <c r="AC1583">
        <v>0</v>
      </c>
      <c r="AD1583" s="1" t="s">
        <v>1068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s="1" t="s">
        <v>51</v>
      </c>
      <c r="AS1583" s="1" t="s">
        <v>51</v>
      </c>
      <c r="AT1583" s="1" t="s">
        <v>51</v>
      </c>
      <c r="AU1583" s="1" t="s">
        <v>51</v>
      </c>
    </row>
    <row r="1584" spans="1:47" x14ac:dyDescent="0.25">
      <c r="A1584" s="1" t="s">
        <v>1902</v>
      </c>
      <c r="B1584">
        <v>3</v>
      </c>
      <c r="C1584" s="2" t="d">
        <v>2019-09-03T11:04:10.000000186264515225</v>
      </c>
      <c r="D1584" s="2" t="d">
        <v>2019-09-03T11:34:01.00000017788261475</v>
      </c>
      <c r="E1584">
        <v>39.778410000000001</v>
      </c>
      <c r="F1584">
        <v>-104.91289</v>
      </c>
      <c r="G1584">
        <v>39.780209999999997</v>
      </c>
      <c r="H1584">
        <v>-104.93536</v>
      </c>
      <c r="I1584">
        <v>1.2</v>
      </c>
      <c r="J1584" s="1" t="s">
        <v>487</v>
      </c>
      <c r="L1584" s="1" t="s">
        <v>137</v>
      </c>
      <c r="M1584" s="1" t="s">
        <v>47</v>
      </c>
      <c r="N1584" s="1" t="s">
        <v>131</v>
      </c>
      <c r="O1584" s="1" t="s">
        <v>131</v>
      </c>
      <c r="P1584" s="1" t="s">
        <v>199</v>
      </c>
      <c r="Q1584" s="1" t="s">
        <v>247</v>
      </c>
      <c r="R1584" s="1" t="s">
        <v>48</v>
      </c>
      <c r="S1584" s="1" t="s">
        <v>79</v>
      </c>
      <c r="T1584" s="1" t="s">
        <v>206</v>
      </c>
      <c r="U1584" s="2" t="d">
        <v>2019-09-03T10:51:59.99999990221113300</v>
      </c>
      <c r="V1584">
        <v>77</v>
      </c>
      <c r="W1584">
        <v>77</v>
      </c>
      <c r="X1584">
        <v>41</v>
      </c>
      <c r="Y1584">
        <v>24.65</v>
      </c>
      <c r="Z1584">
        <v>10</v>
      </c>
      <c r="AA1584" s="1" t="s">
        <v>61</v>
      </c>
      <c r="AB1584">
        <v>9</v>
      </c>
      <c r="AC1584">
        <v>0</v>
      </c>
      <c r="AD1584" s="1" t="s">
        <v>1068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s="1" t="s">
        <v>51</v>
      </c>
      <c r="AS1584" s="1" t="s">
        <v>51</v>
      </c>
      <c r="AT1584" s="1" t="s">
        <v>51</v>
      </c>
      <c r="AU1584" s="1" t="s">
        <v>51</v>
      </c>
    </row>
    <row r="1585" spans="1:47" x14ac:dyDescent="0.25">
      <c r="A1585" s="1" t="s">
        <v>1903</v>
      </c>
      <c r="B1585">
        <v>3</v>
      </c>
      <c r="C1585" s="2" t="d">
        <v>2019-09-03T13:32:42.99999975599348625</v>
      </c>
      <c r="D1585" s="2" t="d">
        <v>2019-09-03T14:02:01.99999981094151975</v>
      </c>
      <c r="E1585">
        <v>39.097496</v>
      </c>
      <c r="F1585">
        <v>-104.863884</v>
      </c>
      <c r="G1585">
        <v>39.093074999999999</v>
      </c>
      <c r="H1585">
        <v>-104.862959</v>
      </c>
      <c r="I1585">
        <v>0.309</v>
      </c>
      <c r="J1585" s="1" t="s">
        <v>471</v>
      </c>
      <c r="L1585" s="1" t="s">
        <v>173</v>
      </c>
      <c r="M1585" s="1" t="s">
        <v>47</v>
      </c>
      <c r="N1585" s="1" t="s">
        <v>448</v>
      </c>
      <c r="O1585" s="1" t="s">
        <v>194</v>
      </c>
      <c r="P1585" s="1" t="s">
        <v>199</v>
      </c>
      <c r="Q1585" s="1" t="s">
        <v>449</v>
      </c>
      <c r="R1585" s="1" t="s">
        <v>48</v>
      </c>
      <c r="S1585" s="1" t="s">
        <v>79</v>
      </c>
      <c r="T1585" s="1" t="s">
        <v>235</v>
      </c>
      <c r="U1585" s="2" t="d">
        <v>2019-09-03T13:57:59.99999981839210125</v>
      </c>
      <c r="V1585">
        <v>80</v>
      </c>
      <c r="W1585">
        <v>80</v>
      </c>
      <c r="X1585">
        <v>33</v>
      </c>
      <c r="Y1585">
        <v>23.78</v>
      </c>
      <c r="Z1585">
        <v>10</v>
      </c>
      <c r="AA1585" s="1" t="s">
        <v>61</v>
      </c>
      <c r="AB1585">
        <v>20</v>
      </c>
      <c r="AC1585">
        <v>0</v>
      </c>
      <c r="AD1585" s="1" t="s">
        <v>1068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s="1" t="s">
        <v>51</v>
      </c>
      <c r="AS1585" s="1" t="s">
        <v>51</v>
      </c>
      <c r="AT1585" s="1" t="s">
        <v>51</v>
      </c>
      <c r="AU1585" s="1" t="s">
        <v>51</v>
      </c>
    </row>
    <row r="1586" spans="1:47" x14ac:dyDescent="0.25">
      <c r="A1586" s="1" t="s">
        <v>5449</v>
      </c>
      <c r="B1586">
        <v>3</v>
      </c>
      <c r="C1586" s="2" t="d">
        <v>2019-09-03T13:38:43.00000030081718925</v>
      </c>
      <c r="D1586" s="2" t="d">
        <v>2019-09-03T14:08:01.99999972712248800</v>
      </c>
      <c r="E1586">
        <v>40.450277999999997</v>
      </c>
      <c r="F1586">
        <v>-104.9919</v>
      </c>
      <c r="G1586">
        <v>40.475679999999997</v>
      </c>
      <c r="H1586">
        <v>-104.99173999999999</v>
      </c>
      <c r="I1586">
        <v>1.7549999999999999</v>
      </c>
      <c r="J1586" s="1" t="s">
        <v>400</v>
      </c>
      <c r="L1586" s="1" t="s">
        <v>195</v>
      </c>
      <c r="M1586" s="1" t="s">
        <v>47</v>
      </c>
      <c r="N1586" s="1" t="s">
        <v>306</v>
      </c>
      <c r="O1586" s="1" t="s">
        <v>229</v>
      </c>
      <c r="P1586" s="1" t="s">
        <v>199</v>
      </c>
      <c r="Q1586" s="1" t="s">
        <v>446</v>
      </c>
      <c r="R1586" s="1" t="s">
        <v>48</v>
      </c>
      <c r="S1586" s="1" t="s">
        <v>79</v>
      </c>
      <c r="T1586" s="1" t="s">
        <v>231</v>
      </c>
      <c r="U1586" s="2" t="d">
        <v>2019-09-03T13:56:00.00000005587935450</v>
      </c>
      <c r="V1586">
        <v>83</v>
      </c>
      <c r="W1586">
        <v>83</v>
      </c>
      <c r="X1586">
        <v>42</v>
      </c>
      <c r="Y1586">
        <v>25.2</v>
      </c>
      <c r="Z1586">
        <v>5</v>
      </c>
      <c r="AA1586" s="1" t="s">
        <v>64</v>
      </c>
      <c r="AB1586">
        <v>12</v>
      </c>
      <c r="AC1586">
        <v>0</v>
      </c>
      <c r="AD1586" s="1" t="s">
        <v>50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s="1" t="s">
        <v>51</v>
      </c>
      <c r="AS1586" s="1" t="s">
        <v>51</v>
      </c>
      <c r="AT1586" s="1" t="s">
        <v>51</v>
      </c>
      <c r="AU1586" s="1" t="s">
        <v>51</v>
      </c>
    </row>
    <row r="1587" spans="1:47" x14ac:dyDescent="0.25">
      <c r="A1587" s="1" t="s">
        <v>2403</v>
      </c>
      <c r="B1587">
        <v>3</v>
      </c>
      <c r="C1587" s="2" t="d">
        <v>2019-09-03T14:30:16.99999999254941850</v>
      </c>
      <c r="D1587" s="2" t="d">
        <v>2019-09-03T15:00:01.9999998388811945700</v>
      </c>
      <c r="E1587">
        <v>39.826205000000002</v>
      </c>
      <c r="F1587">
        <v>-104.98286</v>
      </c>
      <c r="G1587">
        <v>39.831229999999998</v>
      </c>
      <c r="H1587">
        <v>-104.98262</v>
      </c>
      <c r="I1587">
        <v>0.34699999999999998</v>
      </c>
      <c r="J1587" s="1" t="s">
        <v>733</v>
      </c>
      <c r="L1587" s="1" t="s">
        <v>195</v>
      </c>
      <c r="M1587" s="1" t="s">
        <v>47</v>
      </c>
      <c r="N1587" s="1" t="s">
        <v>131</v>
      </c>
      <c r="O1587" s="1" t="s">
        <v>147</v>
      </c>
      <c r="P1587" s="1" t="s">
        <v>199</v>
      </c>
      <c r="Q1587" s="1" t="s">
        <v>205</v>
      </c>
      <c r="R1587" s="1" t="s">
        <v>48</v>
      </c>
      <c r="S1587" s="1" t="s">
        <v>79</v>
      </c>
      <c r="T1587" s="1" t="s">
        <v>206</v>
      </c>
      <c r="U1587" s="2" t="d">
        <v>2019-09-03T14:45:00.00000020954757600</v>
      </c>
      <c r="V1587">
        <v>81</v>
      </c>
      <c r="W1587">
        <v>81</v>
      </c>
      <c r="X1587">
        <v>39</v>
      </c>
      <c r="Y1587">
        <v>24.59</v>
      </c>
      <c r="Z1587">
        <v>10</v>
      </c>
      <c r="AA1587" s="1" t="s">
        <v>62</v>
      </c>
      <c r="AB1587">
        <v>3</v>
      </c>
      <c r="AC1587">
        <v>0</v>
      </c>
      <c r="AD1587" s="1" t="s">
        <v>819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s="1" t="s">
        <v>51</v>
      </c>
      <c r="AS1587" s="1" t="s">
        <v>51</v>
      </c>
      <c r="AT1587" s="1" t="s">
        <v>51</v>
      </c>
      <c r="AU1587" s="1" t="s">
        <v>51</v>
      </c>
    </row>
    <row r="1588" spans="1:47" x14ac:dyDescent="0.25">
      <c r="A1588" s="1" t="s">
        <v>7104</v>
      </c>
      <c r="B1588">
        <v>4</v>
      </c>
      <c r="C1588" s="2" t="d">
        <v>2019-09-03T15:50:05.99999986588954650</v>
      </c>
      <c r="D1588" s="2" t="d">
        <v>2019-09-03T16:16:39.99999969732016200</v>
      </c>
      <c r="E1588">
        <v>37.65316</v>
      </c>
      <c r="F1588">
        <v>-104.793081</v>
      </c>
      <c r="G1588">
        <v>37.647447999999997</v>
      </c>
      <c r="H1588">
        <v>-104.81553599999999</v>
      </c>
      <c r="I1588">
        <v>1.29</v>
      </c>
      <c r="J1588" s="1" t="s">
        <v>7105</v>
      </c>
      <c r="K1588">
        <v>17</v>
      </c>
      <c r="L1588" s="1" t="s">
        <v>6928</v>
      </c>
      <c r="M1588" s="1" t="s">
        <v>47</v>
      </c>
      <c r="N1588" s="1" t="s">
        <v>677</v>
      </c>
      <c r="O1588" s="1" t="s">
        <v>515</v>
      </c>
      <c r="P1588" s="1" t="s">
        <v>199</v>
      </c>
      <c r="Q1588" s="1" t="s">
        <v>678</v>
      </c>
      <c r="R1588" s="1" t="s">
        <v>48</v>
      </c>
      <c r="S1588" s="1" t="s">
        <v>79</v>
      </c>
      <c r="T1588" s="1" t="s">
        <v>517</v>
      </c>
      <c r="U1588" s="2" t="d">
        <v>2019-09-03T15:53:59.99999987427145575</v>
      </c>
      <c r="V1588">
        <v>68</v>
      </c>
      <c r="W1588">
        <v>68</v>
      </c>
      <c r="X1588">
        <v>37</v>
      </c>
      <c r="Y1588">
        <v>20.84</v>
      </c>
      <c r="Z1588">
        <v>10</v>
      </c>
      <c r="AA1588" s="1" t="s">
        <v>60</v>
      </c>
      <c r="AB1588">
        <v>12</v>
      </c>
      <c r="AD1588" s="1" t="s">
        <v>1068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s="1" t="s">
        <v>51</v>
      </c>
      <c r="AS1588" s="1" t="s">
        <v>51</v>
      </c>
      <c r="AT1588" s="1" t="s">
        <v>51</v>
      </c>
      <c r="AU1588" s="1" t="s">
        <v>51</v>
      </c>
    </row>
    <row r="1589" spans="1:47" x14ac:dyDescent="0.25">
      <c r="A1589" s="1" t="s">
        <v>7137</v>
      </c>
      <c r="B1589">
        <v>4</v>
      </c>
      <c r="C1589" s="2" t="d">
        <v>2019-09-03T15:50:05.99999986588954650</v>
      </c>
      <c r="D1589" s="2" t="d">
        <v>2019-09-03T16:16:39.99999969732016200</v>
      </c>
      <c r="E1589">
        <v>37.647447999999997</v>
      </c>
      <c r="F1589">
        <v>-104.81553599999999</v>
      </c>
      <c r="G1589">
        <v>37.65316</v>
      </c>
      <c r="H1589">
        <v>-104.793081</v>
      </c>
      <c r="I1589">
        <v>1.29</v>
      </c>
      <c r="J1589" s="1" t="s">
        <v>7138</v>
      </c>
      <c r="K1589">
        <v>1172</v>
      </c>
      <c r="L1589" s="1" t="s">
        <v>6928</v>
      </c>
      <c r="M1589" s="1" t="s">
        <v>47</v>
      </c>
      <c r="N1589" s="1" t="s">
        <v>677</v>
      </c>
      <c r="O1589" s="1" t="s">
        <v>515</v>
      </c>
      <c r="P1589" s="1" t="s">
        <v>199</v>
      </c>
      <c r="Q1589" s="1" t="s">
        <v>678</v>
      </c>
      <c r="R1589" s="1" t="s">
        <v>48</v>
      </c>
      <c r="S1589" s="1" t="s">
        <v>79</v>
      </c>
      <c r="T1589" s="1" t="s">
        <v>517</v>
      </c>
      <c r="U1589" s="2" t="d">
        <v>2019-09-03T15:53:59.99999987427145575</v>
      </c>
      <c r="V1589">
        <v>68</v>
      </c>
      <c r="W1589">
        <v>68</v>
      </c>
      <c r="X1589">
        <v>37</v>
      </c>
      <c r="Y1589">
        <v>20.84</v>
      </c>
      <c r="Z1589">
        <v>10</v>
      </c>
      <c r="AA1589" s="1" t="s">
        <v>60</v>
      </c>
      <c r="AB1589">
        <v>12</v>
      </c>
      <c r="AD1589" s="1" t="s">
        <v>1068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s="1" t="s">
        <v>51</v>
      </c>
      <c r="AS1589" s="1" t="s">
        <v>51</v>
      </c>
      <c r="AT1589" s="1" t="s">
        <v>51</v>
      </c>
      <c r="AU1589" s="1" t="s">
        <v>51</v>
      </c>
    </row>
    <row r="1590" spans="1:47" x14ac:dyDescent="0.25">
      <c r="A1590" s="1" t="s">
        <v>1904</v>
      </c>
      <c r="B1590">
        <v>3</v>
      </c>
      <c r="C1590" s="2" t="d">
        <v>2019-09-03T14:48:16.99999974109232325</v>
      </c>
      <c r="D1590" s="2" t="d">
        <v>2019-09-03T15:18:02.00000021606683650</v>
      </c>
      <c r="E1590">
        <v>39.700429999999997</v>
      </c>
      <c r="F1590">
        <v>-104.8292</v>
      </c>
      <c r="G1590">
        <v>39.697394000000003</v>
      </c>
      <c r="H1590">
        <v>-104.82943</v>
      </c>
      <c r="I1590">
        <v>0.21</v>
      </c>
      <c r="J1590" s="1" t="s">
        <v>587</v>
      </c>
      <c r="L1590" s="1" t="s">
        <v>404</v>
      </c>
      <c r="M1590" s="1" t="s">
        <v>47</v>
      </c>
      <c r="N1590" s="1" t="s">
        <v>171</v>
      </c>
      <c r="O1590" s="1" t="s">
        <v>202</v>
      </c>
      <c r="P1590" s="1" t="s">
        <v>199</v>
      </c>
      <c r="Q1590" s="1" t="s">
        <v>405</v>
      </c>
      <c r="R1590" s="1" t="s">
        <v>48</v>
      </c>
      <c r="S1590" s="1" t="s">
        <v>79</v>
      </c>
      <c r="T1590" s="1" t="s">
        <v>204</v>
      </c>
      <c r="U1590" s="2" t="d">
        <v>2019-09-03T14:58:00.00000023748725325</v>
      </c>
      <c r="V1590">
        <v>83</v>
      </c>
      <c r="W1590">
        <v>83</v>
      </c>
      <c r="X1590">
        <v>39</v>
      </c>
      <c r="Y1590">
        <v>24.57</v>
      </c>
      <c r="Z1590">
        <v>10</v>
      </c>
      <c r="AA1590" s="1" t="s">
        <v>59</v>
      </c>
      <c r="AB1590">
        <v>10</v>
      </c>
      <c r="AC1590">
        <v>0</v>
      </c>
      <c r="AD1590" s="1" t="s">
        <v>1068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s="1" t="s">
        <v>51</v>
      </c>
      <c r="AS1590" s="1" t="s">
        <v>51</v>
      </c>
      <c r="AT1590" s="1" t="s">
        <v>51</v>
      </c>
      <c r="AU1590" s="1" t="s">
        <v>51</v>
      </c>
    </row>
    <row r="1591" spans="1:47" x14ac:dyDescent="0.25">
      <c r="A1591" s="1" t="s">
        <v>1905</v>
      </c>
      <c r="B1591">
        <v>3</v>
      </c>
      <c r="C1591" s="2" t="d">
        <v>2019-09-03T15:20:46.00000020582229200</v>
      </c>
      <c r="D1591" s="2" t="d">
        <v>2019-09-03T15:38:01.99999972712248800</v>
      </c>
      <c r="E1591">
        <v>39.617896999999999</v>
      </c>
      <c r="F1591">
        <v>-104.89805800000001</v>
      </c>
      <c r="G1591">
        <v>39.61985</v>
      </c>
      <c r="H1591">
        <v>-104.89914</v>
      </c>
      <c r="I1591">
        <v>0.14699999999999999</v>
      </c>
      <c r="J1591" s="1" t="s">
        <v>565</v>
      </c>
      <c r="L1591" s="1" t="s">
        <v>878</v>
      </c>
      <c r="M1591" s="1" t="s">
        <v>47</v>
      </c>
      <c r="N1591" s="1" t="s">
        <v>127</v>
      </c>
      <c r="O1591" s="1" t="s">
        <v>202</v>
      </c>
      <c r="P1591" s="1" t="s">
        <v>199</v>
      </c>
      <c r="Q1591" s="1" t="s">
        <v>428</v>
      </c>
      <c r="R1591" s="1" t="s">
        <v>48</v>
      </c>
      <c r="S1591" s="1" t="s">
        <v>79</v>
      </c>
      <c r="T1591" s="1" t="s">
        <v>201</v>
      </c>
      <c r="U1591" s="2" t="d">
        <v>2019-09-03T14:52:59.99999988824129100</v>
      </c>
      <c r="V1591">
        <v>81</v>
      </c>
      <c r="W1591">
        <v>81</v>
      </c>
      <c r="X1591">
        <v>39</v>
      </c>
      <c r="Y1591">
        <v>24.38</v>
      </c>
      <c r="Z1591">
        <v>10</v>
      </c>
      <c r="AA1591" s="1" t="s">
        <v>54</v>
      </c>
      <c r="AB1591">
        <v>7</v>
      </c>
      <c r="AC1591">
        <v>0</v>
      </c>
      <c r="AD1591" s="1" t="s">
        <v>1068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s="1" t="s">
        <v>51</v>
      </c>
      <c r="AS1591" s="1" t="s">
        <v>51</v>
      </c>
      <c r="AT1591" s="1" t="s">
        <v>51</v>
      </c>
      <c r="AU1591" s="1" t="s">
        <v>51</v>
      </c>
    </row>
    <row r="1592" spans="1:47" x14ac:dyDescent="0.25">
      <c r="A1592" s="1" t="s">
        <v>2404</v>
      </c>
      <c r="B1592">
        <v>3</v>
      </c>
      <c r="C1592" s="2" t="d">
        <v>2019-09-03T15:36:17.99999993294477325</v>
      </c>
      <c r="D1592" s="2" t="d">
        <v>2019-09-03T16:06:00.99999994039535475</v>
      </c>
      <c r="E1592">
        <v>39.760249999999999</v>
      </c>
      <c r="F1592">
        <v>-105.006</v>
      </c>
      <c r="G1592">
        <v>39.759639999999997</v>
      </c>
      <c r="H1592">
        <v>-105.006849</v>
      </c>
      <c r="I1592">
        <v>6.2E-2</v>
      </c>
      <c r="J1592" s="1" t="s">
        <v>460</v>
      </c>
      <c r="L1592" s="1" t="s">
        <v>196</v>
      </c>
      <c r="M1592" s="1" t="s">
        <v>47</v>
      </c>
      <c r="N1592" s="1" t="s">
        <v>131</v>
      </c>
      <c r="O1592" s="1" t="s">
        <v>131</v>
      </c>
      <c r="P1592" s="1" t="s">
        <v>199</v>
      </c>
      <c r="Q1592" s="1" t="s">
        <v>248</v>
      </c>
      <c r="R1592" s="1" t="s">
        <v>48</v>
      </c>
      <c r="S1592" s="1" t="s">
        <v>79</v>
      </c>
      <c r="T1592" s="1" t="s">
        <v>206</v>
      </c>
      <c r="U1592" s="2" t="d">
        <v>2019-09-03T15:45:00.000</v>
      </c>
      <c r="V1592">
        <v>79</v>
      </c>
      <c r="W1592">
        <v>79</v>
      </c>
      <c r="X1592">
        <v>42</v>
      </c>
      <c r="Y1592">
        <v>24.58</v>
      </c>
      <c r="Z1592">
        <v>10</v>
      </c>
      <c r="AA1592" s="1" t="s">
        <v>64</v>
      </c>
      <c r="AB1592">
        <v>5</v>
      </c>
      <c r="AC1592">
        <v>0</v>
      </c>
      <c r="AD1592" s="1" t="s">
        <v>819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s="1" t="s">
        <v>51</v>
      </c>
      <c r="AS1592" s="1" t="s">
        <v>51</v>
      </c>
      <c r="AT1592" s="1" t="s">
        <v>51</v>
      </c>
      <c r="AU1592" s="1" t="s">
        <v>51</v>
      </c>
    </row>
    <row r="1593" spans="1:47" x14ac:dyDescent="0.25">
      <c r="A1593" s="1" t="s">
        <v>7106</v>
      </c>
      <c r="B1593">
        <v>4</v>
      </c>
      <c r="C1593" s="2" t="d">
        <v>2019-09-03T16:08:48.00000000279396975</v>
      </c>
      <c r="D1593" s="2" t="d">
        <v>2019-09-03T16:36:39.00000023189932050</v>
      </c>
      <c r="E1593">
        <v>37.65316</v>
      </c>
      <c r="F1593">
        <v>-104.793081</v>
      </c>
      <c r="G1593">
        <v>37.647447999999997</v>
      </c>
      <c r="H1593">
        <v>-104.81553599999999</v>
      </c>
      <c r="I1593">
        <v>1.29</v>
      </c>
      <c r="J1593" s="1" t="s">
        <v>7107</v>
      </c>
      <c r="K1593">
        <v>17</v>
      </c>
      <c r="L1593" s="1" t="s">
        <v>6928</v>
      </c>
      <c r="M1593" s="1" t="s">
        <v>47</v>
      </c>
      <c r="N1593" s="1" t="s">
        <v>677</v>
      </c>
      <c r="O1593" s="1" t="s">
        <v>515</v>
      </c>
      <c r="P1593" s="1" t="s">
        <v>199</v>
      </c>
      <c r="Q1593" s="1" t="s">
        <v>678</v>
      </c>
      <c r="R1593" s="1" t="s">
        <v>48</v>
      </c>
      <c r="S1593" s="1" t="s">
        <v>79</v>
      </c>
      <c r="T1593" s="1" t="s">
        <v>517</v>
      </c>
      <c r="U1593" s="2" t="d">
        <v>2019-09-03T16:12:00.00000025145709525</v>
      </c>
      <c r="V1593">
        <v>66</v>
      </c>
      <c r="W1593">
        <v>66</v>
      </c>
      <c r="X1593">
        <v>40</v>
      </c>
      <c r="Y1593">
        <v>20.84</v>
      </c>
      <c r="Z1593">
        <v>10</v>
      </c>
      <c r="AA1593" s="1" t="s">
        <v>60</v>
      </c>
      <c r="AB1593">
        <v>9</v>
      </c>
      <c r="AD1593" s="1" t="s">
        <v>1068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0</v>
      </c>
      <c r="AR1593" s="1" t="s">
        <v>51</v>
      </c>
      <c r="AS1593" s="1" t="s">
        <v>51</v>
      </c>
      <c r="AT1593" s="1" t="s">
        <v>51</v>
      </c>
      <c r="AU1593" s="1" t="s">
        <v>51</v>
      </c>
    </row>
    <row r="1594" spans="1:47" x14ac:dyDescent="0.25">
      <c r="A1594" s="1" t="s">
        <v>7139</v>
      </c>
      <c r="B1594">
        <v>4</v>
      </c>
      <c r="C1594" s="2" t="d">
        <v>2019-09-03T16:08:48.00000000279396975</v>
      </c>
      <c r="D1594" s="2" t="d">
        <v>2019-09-03T16:36:39.00000023189932050</v>
      </c>
      <c r="E1594">
        <v>37.647447999999997</v>
      </c>
      <c r="F1594">
        <v>-104.81553599999999</v>
      </c>
      <c r="G1594">
        <v>37.65316</v>
      </c>
      <c r="H1594">
        <v>-104.793081</v>
      </c>
      <c r="I1594">
        <v>1.29</v>
      </c>
      <c r="J1594" s="1" t="s">
        <v>7140</v>
      </c>
      <c r="K1594">
        <v>1172</v>
      </c>
      <c r="L1594" s="1" t="s">
        <v>6928</v>
      </c>
      <c r="M1594" s="1" t="s">
        <v>47</v>
      </c>
      <c r="N1594" s="1" t="s">
        <v>677</v>
      </c>
      <c r="O1594" s="1" t="s">
        <v>515</v>
      </c>
      <c r="P1594" s="1" t="s">
        <v>199</v>
      </c>
      <c r="Q1594" s="1" t="s">
        <v>678</v>
      </c>
      <c r="R1594" s="1" t="s">
        <v>48</v>
      </c>
      <c r="S1594" s="1" t="s">
        <v>79</v>
      </c>
      <c r="T1594" s="1" t="s">
        <v>517</v>
      </c>
      <c r="U1594" s="2" t="d">
        <v>2019-09-03T16:12:00.00000025145709525</v>
      </c>
      <c r="V1594">
        <v>66</v>
      </c>
      <c r="W1594">
        <v>66</v>
      </c>
      <c r="X1594">
        <v>40</v>
      </c>
      <c r="Y1594">
        <v>20.84</v>
      </c>
      <c r="Z1594">
        <v>10</v>
      </c>
      <c r="AA1594" s="1" t="s">
        <v>60</v>
      </c>
      <c r="AB1594">
        <v>9</v>
      </c>
      <c r="AD1594" s="1" t="s">
        <v>1068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s="1" t="s">
        <v>51</v>
      </c>
      <c r="AS1594" s="1" t="s">
        <v>51</v>
      </c>
      <c r="AT1594" s="1" t="s">
        <v>51</v>
      </c>
      <c r="AU1594" s="1" t="s">
        <v>51</v>
      </c>
    </row>
    <row r="1595" spans="1:47" x14ac:dyDescent="0.25">
      <c r="A1595" s="1" t="s">
        <v>2405</v>
      </c>
      <c r="B1595">
        <v>3</v>
      </c>
      <c r="C1595" s="2" t="d">
        <v>2019-09-03T18:06:17.00000011827796950</v>
      </c>
      <c r="D1595" s="2" t="d">
        <v>2019-09-03T18:36:01.99999996460974125</v>
      </c>
      <c r="E1595">
        <v>39.882769000000003</v>
      </c>
      <c r="F1595">
        <v>-104.98746</v>
      </c>
      <c r="G1595">
        <v>39.885440000000003</v>
      </c>
      <c r="H1595">
        <v>-104.98744000000001</v>
      </c>
      <c r="I1595">
        <v>0.185</v>
      </c>
      <c r="J1595" s="1" t="s">
        <v>442</v>
      </c>
      <c r="L1595" s="1" t="s">
        <v>195</v>
      </c>
      <c r="M1595" s="1" t="s">
        <v>47</v>
      </c>
      <c r="N1595" s="1" t="s">
        <v>131</v>
      </c>
      <c r="O1595" s="1" t="s">
        <v>147</v>
      </c>
      <c r="P1595" s="1" t="s">
        <v>199</v>
      </c>
      <c r="Q1595" s="1" t="s">
        <v>205</v>
      </c>
      <c r="R1595" s="1" t="s">
        <v>48</v>
      </c>
      <c r="S1595" s="1" t="s">
        <v>79</v>
      </c>
      <c r="T1595" s="1" t="s">
        <v>206</v>
      </c>
      <c r="U1595" s="2" t="d">
        <v>2019-09-03T17:58:59.99999980442225925</v>
      </c>
      <c r="V1595">
        <v>79</v>
      </c>
      <c r="W1595">
        <v>79</v>
      </c>
      <c r="X1595">
        <v>39</v>
      </c>
      <c r="Y1595">
        <v>24.58</v>
      </c>
      <c r="Z1595">
        <v>10</v>
      </c>
      <c r="AA1595" s="1" t="s">
        <v>63</v>
      </c>
      <c r="AB1595">
        <v>3</v>
      </c>
      <c r="AC1595">
        <v>0</v>
      </c>
      <c r="AD1595" s="1" t="s">
        <v>819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s="1" t="s">
        <v>51</v>
      </c>
      <c r="AS1595" s="1" t="s">
        <v>51</v>
      </c>
      <c r="AT1595" s="1" t="s">
        <v>51</v>
      </c>
      <c r="AU1595" s="1" t="s">
        <v>51</v>
      </c>
    </row>
    <row r="1596" spans="1:47" x14ac:dyDescent="0.25">
      <c r="A1596" s="1" t="s">
        <v>2406</v>
      </c>
      <c r="B1596">
        <v>3</v>
      </c>
      <c r="C1596" s="2" t="d">
        <v>2019-09-03T18:06:17.00000011827796950</v>
      </c>
      <c r="D1596" s="2" t="d">
        <v>2019-09-03T18:36:01.99999996460974125</v>
      </c>
      <c r="E1596">
        <v>39.711106999999998</v>
      </c>
      <c r="F1596">
        <v>-104.82666999999999</v>
      </c>
      <c r="G1596">
        <v>39.712960000000002</v>
      </c>
      <c r="H1596">
        <v>-104.82664</v>
      </c>
      <c r="I1596">
        <v>0.128</v>
      </c>
      <c r="J1596" s="1" t="s">
        <v>403</v>
      </c>
      <c r="L1596" s="1" t="s">
        <v>309</v>
      </c>
      <c r="M1596" s="1" t="s">
        <v>47</v>
      </c>
      <c r="N1596" s="1" t="s">
        <v>171</v>
      </c>
      <c r="O1596" s="1" t="s">
        <v>202</v>
      </c>
      <c r="P1596" s="1" t="s">
        <v>199</v>
      </c>
      <c r="Q1596" s="1" t="s">
        <v>405</v>
      </c>
      <c r="R1596" s="1" t="s">
        <v>48</v>
      </c>
      <c r="S1596" s="1" t="s">
        <v>79</v>
      </c>
      <c r="T1596" s="1" t="s">
        <v>204</v>
      </c>
      <c r="U1596" s="2" t="d">
        <v>2019-09-03T17:58:00.00000023748725325</v>
      </c>
      <c r="V1596">
        <v>79</v>
      </c>
      <c r="W1596">
        <v>79</v>
      </c>
      <c r="X1596">
        <v>42</v>
      </c>
      <c r="Y1596">
        <v>24.56</v>
      </c>
      <c r="Z1596">
        <v>10</v>
      </c>
      <c r="AA1596" s="1" t="s">
        <v>62</v>
      </c>
      <c r="AB1596">
        <v>7</v>
      </c>
      <c r="AC1596">
        <v>0</v>
      </c>
      <c r="AD1596" s="1" t="s">
        <v>819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s="1" t="s">
        <v>51</v>
      </c>
      <c r="AS1596" s="1" t="s">
        <v>51</v>
      </c>
      <c r="AT1596" s="1" t="s">
        <v>51</v>
      </c>
      <c r="AU1596" s="1" t="s">
        <v>51</v>
      </c>
    </row>
    <row r="1597" spans="1:47" x14ac:dyDescent="0.25">
      <c r="A1597" s="1" t="s">
        <v>8024</v>
      </c>
      <c r="B1597">
        <v>4</v>
      </c>
      <c r="C1597" s="2" t="d">
        <v>2019-09-03T22:08:33.999999873340130025</v>
      </c>
      <c r="D1597" s="2" t="d">
        <v>2019-09-03T22:37:00.00000011175870900</v>
      </c>
      <c r="E1597">
        <v>39.025337999999998</v>
      </c>
      <c r="F1597">
        <v>-104.483493</v>
      </c>
      <c r="G1597">
        <v>39.020049999999998</v>
      </c>
      <c r="H1597">
        <v>-104.490692</v>
      </c>
      <c r="I1597">
        <v>0.53200000000000003</v>
      </c>
      <c r="J1597" s="1" t="s">
        <v>6801</v>
      </c>
      <c r="K1597">
        <v>18492</v>
      </c>
      <c r="L1597" s="1" t="s">
        <v>6797</v>
      </c>
      <c r="M1597" s="1" t="s">
        <v>97</v>
      </c>
      <c r="N1597" s="1" t="s">
        <v>5327</v>
      </c>
      <c r="O1597" s="1" t="s">
        <v>194</v>
      </c>
      <c r="P1597" s="1" t="s">
        <v>199</v>
      </c>
      <c r="Q1597" s="1" t="s">
        <v>5328</v>
      </c>
      <c r="R1597" s="1" t="s">
        <v>48</v>
      </c>
      <c r="S1597" s="1" t="s">
        <v>79</v>
      </c>
      <c r="T1597" s="1" t="s">
        <v>2852</v>
      </c>
      <c r="U1597" s="2" t="d">
        <v>2019-09-03T22:15:00.00000020954757600</v>
      </c>
      <c r="V1597">
        <v>64</v>
      </c>
      <c r="W1597">
        <v>64</v>
      </c>
      <c r="X1597">
        <v>61</v>
      </c>
      <c r="Y1597">
        <v>23.6</v>
      </c>
      <c r="Z1597">
        <v>10</v>
      </c>
      <c r="AA1597" s="1" t="s">
        <v>61</v>
      </c>
      <c r="AB1597">
        <v>6</v>
      </c>
      <c r="AC1597">
        <v>0</v>
      </c>
      <c r="AD1597" s="1" t="s">
        <v>50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s="1" t="s">
        <v>53</v>
      </c>
      <c r="AS1597" s="1" t="s">
        <v>53</v>
      </c>
      <c r="AT1597" s="1" t="s">
        <v>53</v>
      </c>
      <c r="AU1597" s="1" t="s">
        <v>53</v>
      </c>
    </row>
    <row r="1598" spans="1:47" x14ac:dyDescent="0.25">
      <c r="A1598" s="1" t="s">
        <v>3803</v>
      </c>
      <c r="B1598">
        <v>3</v>
      </c>
      <c r="C1598" s="2" t="d">
        <v>2019-09-03T21:16:04.99999989755451450</v>
      </c>
      <c r="D1598" s="2" t="d">
        <v>2019-09-03T21:46:02.000000034458935050</v>
      </c>
      <c r="E1598">
        <v>39.912067999999998</v>
      </c>
      <c r="F1598">
        <v>-104.99029</v>
      </c>
      <c r="G1598">
        <v>39.913944999999998</v>
      </c>
      <c r="H1598">
        <v>-104.98966799999999</v>
      </c>
      <c r="I1598">
        <v>0.13400000000000001</v>
      </c>
      <c r="J1598" s="1" t="s">
        <v>439</v>
      </c>
      <c r="L1598" s="1" t="s">
        <v>195</v>
      </c>
      <c r="M1598" s="1" t="s">
        <v>47</v>
      </c>
      <c r="N1598" s="1" t="s">
        <v>131</v>
      </c>
      <c r="O1598" s="1" t="s">
        <v>147</v>
      </c>
      <c r="P1598" s="1" t="s">
        <v>199</v>
      </c>
      <c r="Q1598" s="1" t="s">
        <v>440</v>
      </c>
      <c r="R1598" s="1" t="s">
        <v>48</v>
      </c>
      <c r="S1598" s="1" t="s">
        <v>79</v>
      </c>
      <c r="T1598" s="1" t="s">
        <v>206</v>
      </c>
      <c r="U1598" s="2" t="d">
        <v>2019-09-03T21:45:00.000</v>
      </c>
      <c r="V1598">
        <v>73</v>
      </c>
      <c r="W1598">
        <v>73</v>
      </c>
      <c r="X1598">
        <v>44</v>
      </c>
      <c r="Y1598">
        <v>24.62</v>
      </c>
      <c r="Z1598">
        <v>10</v>
      </c>
      <c r="AA1598" s="1" t="s">
        <v>62</v>
      </c>
      <c r="AB1598">
        <v>6</v>
      </c>
      <c r="AC1598">
        <v>0</v>
      </c>
      <c r="AD1598" s="1" t="s">
        <v>50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s="1" t="s">
        <v>53</v>
      </c>
      <c r="AS1598" s="1" t="s">
        <v>53</v>
      </c>
      <c r="AT1598" s="1" t="s">
        <v>53</v>
      </c>
      <c r="AU1598" s="1" t="s">
        <v>53</v>
      </c>
    </row>
    <row r="1599" spans="1:47" x14ac:dyDescent="0.25">
      <c r="A1599" s="1" t="s">
        <v>7345</v>
      </c>
      <c r="B1599">
        <v>3</v>
      </c>
      <c r="C1599" s="2" t="d">
        <v>2019-09-03T22:16:04.00000008288771075</v>
      </c>
      <c r="D1599" s="2" t="d">
        <v>2019-09-03T22:45:04.99999970197677375</v>
      </c>
      <c r="E1599">
        <v>39.382216</v>
      </c>
      <c r="F1599">
        <v>-106.062403</v>
      </c>
      <c r="G1599">
        <v>39.387068999999997</v>
      </c>
      <c r="H1599">
        <v>-106.05510099999999</v>
      </c>
      <c r="I1599">
        <v>0.51400000000000001</v>
      </c>
      <c r="J1599" s="1" t="s">
        <v>7346</v>
      </c>
      <c r="K1599">
        <v>101</v>
      </c>
      <c r="L1599" s="1" t="s">
        <v>7347</v>
      </c>
      <c r="M1599" s="1" t="s">
        <v>47</v>
      </c>
      <c r="N1599" s="1" t="s">
        <v>3970</v>
      </c>
      <c r="O1599" s="1" t="s">
        <v>126</v>
      </c>
      <c r="P1599" s="1" t="s">
        <v>199</v>
      </c>
      <c r="Q1599" s="1" t="s">
        <v>6817</v>
      </c>
      <c r="R1599" s="1" t="s">
        <v>48</v>
      </c>
      <c r="S1599" s="1" t="s">
        <v>79</v>
      </c>
      <c r="T1599" s="1" t="s">
        <v>504</v>
      </c>
      <c r="U1599" s="2" t="d">
        <v>2019-09-03T21:53:00.00000030733644975</v>
      </c>
      <c r="V1599">
        <v>56</v>
      </c>
      <c r="W1599">
        <v>56</v>
      </c>
      <c r="X1599">
        <v>53</v>
      </c>
      <c r="Y1599">
        <v>21.09</v>
      </c>
      <c r="Z1599">
        <v>10</v>
      </c>
      <c r="AA1599" s="1" t="s">
        <v>68</v>
      </c>
      <c r="AB1599">
        <v>6</v>
      </c>
      <c r="AC1599">
        <v>0</v>
      </c>
      <c r="AD1599" s="1" t="s">
        <v>966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s="1" t="s">
        <v>53</v>
      </c>
      <c r="AS1599" s="1" t="s">
        <v>53</v>
      </c>
      <c r="AT1599" s="1" t="s">
        <v>53</v>
      </c>
      <c r="AU1599" s="1" t="s">
        <v>53</v>
      </c>
    </row>
    <row r="1600" spans="1:47" x14ac:dyDescent="0.25">
      <c r="A1600" s="1" t="s">
        <v>7348</v>
      </c>
      <c r="B1600">
        <v>3</v>
      </c>
      <c r="C1600" s="2" t="d">
        <v>2019-09-03T22:16:04.00000008288771075</v>
      </c>
      <c r="D1600" s="2" t="d">
        <v>2019-09-03T22:45:04.99999970197677375</v>
      </c>
      <c r="E1600">
        <v>39.387068999999997</v>
      </c>
      <c r="F1600">
        <v>-106.05510099999999</v>
      </c>
      <c r="G1600">
        <v>39.382216</v>
      </c>
      <c r="H1600">
        <v>-106.062403</v>
      </c>
      <c r="I1600">
        <v>0.51400000000000001</v>
      </c>
      <c r="J1600" s="1" t="s">
        <v>7349</v>
      </c>
      <c r="K1600">
        <v>2899</v>
      </c>
      <c r="L1600" s="1" t="s">
        <v>6567</v>
      </c>
      <c r="M1600" s="1" t="s">
        <v>97</v>
      </c>
      <c r="N1600" s="1" t="s">
        <v>3970</v>
      </c>
      <c r="O1600" s="1" t="s">
        <v>126</v>
      </c>
      <c r="P1600" s="1" t="s">
        <v>199</v>
      </c>
      <c r="Q1600" s="1" t="s">
        <v>6817</v>
      </c>
      <c r="R1600" s="1" t="s">
        <v>48</v>
      </c>
      <c r="S1600" s="1" t="s">
        <v>79</v>
      </c>
      <c r="T1600" s="1" t="s">
        <v>504</v>
      </c>
      <c r="U1600" s="2" t="d">
        <v>2019-09-03T21:53:00.00000030733644975</v>
      </c>
      <c r="V1600">
        <v>56</v>
      </c>
      <c r="W1600">
        <v>56</v>
      </c>
      <c r="X1600">
        <v>53</v>
      </c>
      <c r="Y1600">
        <v>21.09</v>
      </c>
      <c r="Z1600">
        <v>10</v>
      </c>
      <c r="AA1600" s="1" t="s">
        <v>68</v>
      </c>
      <c r="AB1600">
        <v>6</v>
      </c>
      <c r="AC1600">
        <v>0</v>
      </c>
      <c r="AD1600" s="1" t="s">
        <v>966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s="1" t="s">
        <v>53</v>
      </c>
      <c r="AS1600" s="1" t="s">
        <v>53</v>
      </c>
      <c r="AT1600" s="1" t="s">
        <v>53</v>
      </c>
      <c r="AU1600" s="1" t="s">
        <v>53</v>
      </c>
    </row>
    <row r="1601" spans="1:47" x14ac:dyDescent="0.25">
      <c r="A1601" s="1" t="s">
        <v>1906</v>
      </c>
      <c r="B1601">
        <v>3</v>
      </c>
      <c r="C1601" s="2" t="d">
        <v>2019-09-04T06:58:11.99999968986958050</v>
      </c>
      <c r="D1601" s="2" t="d">
        <v>2019-09-04T07:28:00.00000023748725325</v>
      </c>
      <c r="E1601">
        <v>39.348343</v>
      </c>
      <c r="F1601">
        <v>-104.87264500000001</v>
      </c>
      <c r="G1601">
        <v>39.339750000000002</v>
      </c>
      <c r="H1601">
        <v>-104.875805</v>
      </c>
      <c r="I1601">
        <v>0.61699999999999999</v>
      </c>
      <c r="J1601" s="1" t="s">
        <v>450</v>
      </c>
      <c r="L1601" s="1" t="s">
        <v>196</v>
      </c>
      <c r="M1601" s="1" t="s">
        <v>47</v>
      </c>
      <c r="N1601" s="1" t="s">
        <v>192</v>
      </c>
      <c r="O1601" s="1" t="s">
        <v>121</v>
      </c>
      <c r="P1601" s="1" t="s">
        <v>199</v>
      </c>
      <c r="Q1601" s="1" t="s">
        <v>334</v>
      </c>
      <c r="R1601" s="1" t="s">
        <v>48</v>
      </c>
      <c r="S1601" s="1" t="s">
        <v>79</v>
      </c>
      <c r="T1601" s="1" t="s">
        <v>224</v>
      </c>
      <c r="U1601" s="2" t="d">
        <v>2019-09-04T07:05:59.99999970663339225</v>
      </c>
      <c r="V1601">
        <v>59</v>
      </c>
      <c r="W1601">
        <v>59</v>
      </c>
      <c r="X1601">
        <v>72</v>
      </c>
      <c r="Y1601">
        <v>23.38</v>
      </c>
      <c r="Z1601">
        <v>10</v>
      </c>
      <c r="AA1601" s="1" t="s">
        <v>68</v>
      </c>
      <c r="AB1601">
        <v>13</v>
      </c>
      <c r="AC1601">
        <v>0</v>
      </c>
      <c r="AD1601" s="1" t="s">
        <v>1068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s="1" t="s">
        <v>51</v>
      </c>
      <c r="AS1601" s="1" t="s">
        <v>51</v>
      </c>
      <c r="AT1601" s="1" t="s">
        <v>51</v>
      </c>
      <c r="AU1601" s="1" t="s">
        <v>51</v>
      </c>
    </row>
    <row r="1602" spans="1:47" x14ac:dyDescent="0.25">
      <c r="A1602" s="1" t="s">
        <v>2407</v>
      </c>
      <c r="B1602">
        <v>3</v>
      </c>
      <c r="C1602" s="2" t="d">
        <v>2019-09-04T06:52:13.00000000745058150</v>
      </c>
      <c r="D1602" s="2" t="d">
        <v>2019-09-04T07:21:59.99999969266355025</v>
      </c>
      <c r="E1602">
        <v>39.751140999999997</v>
      </c>
      <c r="F1602">
        <v>-105.01687</v>
      </c>
      <c r="G1602">
        <v>39.749850000000002</v>
      </c>
      <c r="H1602">
        <v>-105.01742</v>
      </c>
      <c r="I1602">
        <v>9.4E-2</v>
      </c>
      <c r="J1602" s="1" t="s">
        <v>582</v>
      </c>
      <c r="L1602" s="1" t="s">
        <v>196</v>
      </c>
      <c r="M1602" s="1" t="s">
        <v>47</v>
      </c>
      <c r="N1602" s="1" t="s">
        <v>131</v>
      </c>
      <c r="O1602" s="1" t="s">
        <v>131</v>
      </c>
      <c r="P1602" s="1" t="s">
        <v>199</v>
      </c>
      <c r="Q1602" s="1" t="s">
        <v>353</v>
      </c>
      <c r="R1602" s="1" t="s">
        <v>48</v>
      </c>
      <c r="S1602" s="1" t="s">
        <v>79</v>
      </c>
      <c r="T1602" s="1" t="s">
        <v>206</v>
      </c>
      <c r="U1602" s="2" t="d">
        <v>2019-09-04T06:46:59.99999976251274675</v>
      </c>
      <c r="V1602">
        <v>64</v>
      </c>
      <c r="W1602">
        <v>64</v>
      </c>
      <c r="X1602">
        <v>64</v>
      </c>
      <c r="Y1602">
        <v>24.57</v>
      </c>
      <c r="Z1602">
        <v>10</v>
      </c>
      <c r="AA1602" s="1" t="s">
        <v>8970</v>
      </c>
      <c r="AB1602">
        <v>0</v>
      </c>
      <c r="AC1602">
        <v>0</v>
      </c>
      <c r="AD1602" s="1" t="s">
        <v>819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s="1" t="s">
        <v>51</v>
      </c>
      <c r="AS1602" s="1" t="s">
        <v>51</v>
      </c>
      <c r="AT1602" s="1" t="s">
        <v>51</v>
      </c>
      <c r="AU1602" s="1" t="s">
        <v>51</v>
      </c>
    </row>
    <row r="1603" spans="1:47" x14ac:dyDescent="0.25">
      <c r="A1603" s="1" t="s">
        <v>1736</v>
      </c>
      <c r="B1603">
        <v>4</v>
      </c>
      <c r="C1603" s="2" t="d">
        <v>2019-09-04T07:07:12.00000019278377100</v>
      </c>
      <c r="D1603" s="2" t="d">
        <v>2019-09-04T07:37:09.99999993480742200</v>
      </c>
      <c r="E1603">
        <v>39.267828999999999</v>
      </c>
      <c r="F1603">
        <v>-104.89609</v>
      </c>
      <c r="G1603">
        <v>39.366163999999998</v>
      </c>
      <c r="H1603">
        <v>-104.865539</v>
      </c>
      <c r="I1603">
        <v>6.9880000000000004</v>
      </c>
      <c r="J1603" s="1" t="s">
        <v>1737</v>
      </c>
      <c r="L1603" s="1" t="s">
        <v>195</v>
      </c>
      <c r="M1603" s="1" t="s">
        <v>47</v>
      </c>
      <c r="N1603" s="1" t="s">
        <v>192</v>
      </c>
      <c r="O1603" s="1" t="s">
        <v>121</v>
      </c>
      <c r="P1603" s="1" t="s">
        <v>199</v>
      </c>
      <c r="Q1603" s="1" t="s">
        <v>334</v>
      </c>
      <c r="R1603" s="1" t="s">
        <v>48</v>
      </c>
      <c r="S1603" s="1" t="s">
        <v>79</v>
      </c>
      <c r="T1603" s="1" t="s">
        <v>224</v>
      </c>
      <c r="U1603" s="2" t="d">
        <v>2019-09-04T07:05:59.99999970663339225</v>
      </c>
      <c r="V1603">
        <v>59</v>
      </c>
      <c r="W1603">
        <v>59</v>
      </c>
      <c r="X1603">
        <v>72</v>
      </c>
      <c r="Y1603">
        <v>23.38</v>
      </c>
      <c r="Z1603">
        <v>10</v>
      </c>
      <c r="AA1603" s="1" t="s">
        <v>68</v>
      </c>
      <c r="AB1603">
        <v>13</v>
      </c>
      <c r="AC1603">
        <v>0</v>
      </c>
      <c r="AD1603" s="1" t="s">
        <v>1068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s="1" t="s">
        <v>51</v>
      </c>
      <c r="AS1603" s="1" t="s">
        <v>51</v>
      </c>
      <c r="AT1603" s="1" t="s">
        <v>51</v>
      </c>
      <c r="AU1603" s="1" t="s">
        <v>51</v>
      </c>
    </row>
    <row r="1604" spans="1:47" x14ac:dyDescent="0.25">
      <c r="A1604" s="1" t="s">
        <v>9160</v>
      </c>
      <c r="B1604">
        <v>2</v>
      </c>
      <c r="C1604" s="2" t="d">
        <v>2019-09-04T07:32:42.99999975599348625</v>
      </c>
      <c r="D1604" s="2" t="d">
        <v>2019-09-04T11:36:02.99999977927655175</v>
      </c>
      <c r="E1604">
        <v>39.265450000000001</v>
      </c>
      <c r="F1604">
        <v>-104.8952</v>
      </c>
      <c r="G1604">
        <v>39.271360000000001</v>
      </c>
      <c r="H1604">
        <v>-104.89695</v>
      </c>
      <c r="I1604">
        <v>0.41899999999999998</v>
      </c>
      <c r="J1604" s="1" t="s">
        <v>450</v>
      </c>
      <c r="L1604" s="1" t="s">
        <v>195</v>
      </c>
      <c r="M1604" s="1" t="s">
        <v>47</v>
      </c>
      <c r="N1604" s="1" t="s">
        <v>192</v>
      </c>
      <c r="O1604" s="1" t="s">
        <v>121</v>
      </c>
      <c r="P1604" s="1" t="s">
        <v>199</v>
      </c>
      <c r="Q1604" s="1" t="s">
        <v>334</v>
      </c>
      <c r="R1604" s="1" t="s">
        <v>48</v>
      </c>
      <c r="S1604" s="1" t="s">
        <v>79</v>
      </c>
      <c r="T1604" s="1" t="s">
        <v>224</v>
      </c>
      <c r="U1604" s="2" t="d">
        <v>2019-09-04T07:24:00.00000008381903175</v>
      </c>
      <c r="V1604">
        <v>59</v>
      </c>
      <c r="W1604">
        <v>59</v>
      </c>
      <c r="X1604">
        <v>67</v>
      </c>
      <c r="Y1604">
        <v>23.39</v>
      </c>
      <c r="Z1604">
        <v>10</v>
      </c>
      <c r="AA1604" s="1" t="s">
        <v>68</v>
      </c>
      <c r="AB1604">
        <v>13</v>
      </c>
      <c r="AC1604">
        <v>0</v>
      </c>
      <c r="AD1604" s="1" t="s">
        <v>1068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s="1" t="s">
        <v>51</v>
      </c>
      <c r="AS1604" s="1" t="s">
        <v>51</v>
      </c>
      <c r="AT1604" s="1" t="s">
        <v>51</v>
      </c>
      <c r="AU1604" s="1" t="s">
        <v>51</v>
      </c>
    </row>
    <row r="1605" spans="1:47" x14ac:dyDescent="0.25">
      <c r="A1605" s="1" t="s">
        <v>2256</v>
      </c>
      <c r="B1605">
        <v>4</v>
      </c>
      <c r="C1605" s="2" t="d">
        <v>2019-09-04T07:38:00.9999999124556775</v>
      </c>
      <c r="D1605" s="2" t="d">
        <v>2019-09-04T12:37:50.00000006519257800</v>
      </c>
      <c r="E1605">
        <v>39.264319999999998</v>
      </c>
      <c r="F1605">
        <v>-104.89469</v>
      </c>
      <c r="G1605">
        <v>39.271360000000001</v>
      </c>
      <c r="H1605">
        <v>-104.89695</v>
      </c>
      <c r="I1605">
        <v>0.501</v>
      </c>
      <c r="J1605" s="1" t="s">
        <v>2257</v>
      </c>
      <c r="L1605" s="1" t="s">
        <v>266</v>
      </c>
      <c r="M1605" s="1" t="s">
        <v>47</v>
      </c>
      <c r="N1605" s="1" t="s">
        <v>192</v>
      </c>
      <c r="O1605" s="1" t="s">
        <v>121</v>
      </c>
      <c r="P1605" s="1" t="s">
        <v>199</v>
      </c>
      <c r="Q1605" s="1" t="s">
        <v>334</v>
      </c>
      <c r="R1605" s="1" t="s">
        <v>48</v>
      </c>
      <c r="S1605" s="1" t="s">
        <v>79</v>
      </c>
      <c r="T1605" s="1" t="s">
        <v>224</v>
      </c>
      <c r="U1605" s="2" t="d">
        <v>2019-09-04T07:47:59.99999974854290475</v>
      </c>
      <c r="V1605">
        <v>61</v>
      </c>
      <c r="W1605">
        <v>61</v>
      </c>
      <c r="X1605">
        <v>59</v>
      </c>
      <c r="Y1605">
        <v>23.39</v>
      </c>
      <c r="Z1605">
        <v>10</v>
      </c>
      <c r="AA1605" s="1" t="s">
        <v>68</v>
      </c>
      <c r="AB1605">
        <v>9</v>
      </c>
      <c r="AC1605">
        <v>0</v>
      </c>
      <c r="AD1605" s="1" t="s">
        <v>819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s="1" t="s">
        <v>51</v>
      </c>
      <c r="AS1605" s="1" t="s">
        <v>51</v>
      </c>
      <c r="AT1605" s="1" t="s">
        <v>51</v>
      </c>
      <c r="AU1605" s="1" t="s">
        <v>51</v>
      </c>
    </row>
    <row r="1606" spans="1:47" x14ac:dyDescent="0.25">
      <c r="A1606" s="1" t="s">
        <v>2408</v>
      </c>
      <c r="B1606">
        <v>3</v>
      </c>
      <c r="C1606" s="2" t="d">
        <v>2019-09-04T08:42:16.9999998249113550</v>
      </c>
      <c r="D1606" s="2" t="d">
        <v>2019-09-04T09:12:01.000000066123903050</v>
      </c>
      <c r="E1606">
        <v>39.563960000000002</v>
      </c>
      <c r="F1606">
        <v>-104.904544</v>
      </c>
      <c r="G1606">
        <v>39.564279999999997</v>
      </c>
      <c r="H1606">
        <v>-104.91007</v>
      </c>
      <c r="I1606">
        <v>0.29499999999999998</v>
      </c>
      <c r="J1606" s="1" t="s">
        <v>318</v>
      </c>
      <c r="L1606" s="1" t="s">
        <v>218</v>
      </c>
      <c r="M1606" s="1" t="s">
        <v>47</v>
      </c>
      <c r="N1606" s="1" t="s">
        <v>138</v>
      </c>
      <c r="O1606" s="1" t="s">
        <v>121</v>
      </c>
      <c r="P1606" s="1" t="s">
        <v>199</v>
      </c>
      <c r="Q1606" s="1" t="s">
        <v>219</v>
      </c>
      <c r="R1606" s="1" t="s">
        <v>48</v>
      </c>
      <c r="S1606" s="1" t="s">
        <v>79</v>
      </c>
      <c r="T1606" s="1" t="s">
        <v>201</v>
      </c>
      <c r="U1606" s="2" t="d">
        <v>2019-09-04T08:52:59.99999988824129100</v>
      </c>
      <c r="V1606">
        <v>78</v>
      </c>
      <c r="W1606">
        <v>78</v>
      </c>
      <c r="X1606">
        <v>32</v>
      </c>
      <c r="Y1606">
        <v>24.35</v>
      </c>
      <c r="Z1606">
        <v>10</v>
      </c>
      <c r="AA1606" s="1" t="s">
        <v>72</v>
      </c>
      <c r="AB1606">
        <v>8</v>
      </c>
      <c r="AC1606">
        <v>0</v>
      </c>
      <c r="AD1606" s="1" t="s">
        <v>819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s="1" t="s">
        <v>51</v>
      </c>
      <c r="AS1606" s="1" t="s">
        <v>51</v>
      </c>
      <c r="AT1606" s="1" t="s">
        <v>51</v>
      </c>
      <c r="AU1606" s="1" t="s">
        <v>51</v>
      </c>
    </row>
    <row r="1607" spans="1:47" x14ac:dyDescent="0.25">
      <c r="A1607" s="1" t="s">
        <v>2409</v>
      </c>
      <c r="B1607">
        <v>3</v>
      </c>
      <c r="C1607" s="2" t="d">
        <v>2019-09-04T09:26:41.00000021047890375</v>
      </c>
      <c r="D1607" s="2" t="d">
        <v>2019-09-04T09:56:00.00000026542693050</v>
      </c>
      <c r="E1607">
        <v>39.65813</v>
      </c>
      <c r="F1607">
        <v>-104.92050999999999</v>
      </c>
      <c r="G1607">
        <v>39.658575999999996</v>
      </c>
      <c r="H1607">
        <v>-104.920692</v>
      </c>
      <c r="I1607">
        <v>3.2000000000000001E-2</v>
      </c>
      <c r="J1607" s="1" t="s">
        <v>605</v>
      </c>
      <c r="L1607" s="1" t="s">
        <v>195</v>
      </c>
      <c r="M1607" s="1" t="s">
        <v>47</v>
      </c>
      <c r="N1607" s="1" t="s">
        <v>131</v>
      </c>
      <c r="O1607" s="1" t="s">
        <v>131</v>
      </c>
      <c r="P1607" s="1" t="s">
        <v>199</v>
      </c>
      <c r="Q1607" s="1" t="s">
        <v>388</v>
      </c>
      <c r="R1607" s="1" t="s">
        <v>48</v>
      </c>
      <c r="S1607" s="1" t="s">
        <v>79</v>
      </c>
      <c r="T1607" s="1" t="s">
        <v>201</v>
      </c>
      <c r="U1607" s="2" t="d">
        <v>2019-09-04T09:53:00.00000030733644975</v>
      </c>
      <c r="V1607">
        <v>85</v>
      </c>
      <c r="W1607">
        <v>85</v>
      </c>
      <c r="X1607">
        <v>25</v>
      </c>
      <c r="Y1607">
        <v>24.35</v>
      </c>
      <c r="Z1607">
        <v>10</v>
      </c>
      <c r="AA1607" s="1" t="s">
        <v>67</v>
      </c>
      <c r="AB1607">
        <v>16</v>
      </c>
      <c r="AC1607">
        <v>0</v>
      </c>
      <c r="AD1607" s="1" t="s">
        <v>819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s="1" t="s">
        <v>51</v>
      </c>
      <c r="AS1607" s="1" t="s">
        <v>51</v>
      </c>
      <c r="AT1607" s="1" t="s">
        <v>51</v>
      </c>
      <c r="AU1607" s="1" t="s">
        <v>51</v>
      </c>
    </row>
    <row r="1608" spans="1:47" x14ac:dyDescent="0.25">
      <c r="A1608" s="1" t="s">
        <v>2258</v>
      </c>
      <c r="B1608">
        <v>4</v>
      </c>
      <c r="C1608" s="2" t="d">
        <v>2019-09-04T09:08:42.00000006705522675</v>
      </c>
      <c r="D1608" s="2" t="d">
        <v>2019-09-04T09:38:12.99999978393316350</v>
      </c>
      <c r="E1608">
        <v>39.667580000000001</v>
      </c>
      <c r="F1608">
        <v>-104.92509</v>
      </c>
      <c r="G1608">
        <v>39.670180000000002</v>
      </c>
      <c r="H1608">
        <v>-104.92731999999999</v>
      </c>
      <c r="I1608">
        <v>0.215</v>
      </c>
      <c r="J1608" s="1" t="s">
        <v>2259</v>
      </c>
      <c r="L1608" s="1" t="s">
        <v>387</v>
      </c>
      <c r="M1608" s="1" t="s">
        <v>47</v>
      </c>
      <c r="N1608" s="1" t="s">
        <v>131</v>
      </c>
      <c r="O1608" s="1" t="s">
        <v>131</v>
      </c>
      <c r="P1608" s="1" t="s">
        <v>199</v>
      </c>
      <c r="Q1608" s="1" t="s">
        <v>388</v>
      </c>
      <c r="R1608" s="1" t="s">
        <v>48</v>
      </c>
      <c r="S1608" s="1" t="s">
        <v>79</v>
      </c>
      <c r="T1608" s="1" t="s">
        <v>201</v>
      </c>
      <c r="U1608" s="2" t="d">
        <v>2019-09-04T08:52:59.99999988824129100</v>
      </c>
      <c r="V1608">
        <v>78</v>
      </c>
      <c r="W1608">
        <v>78</v>
      </c>
      <c r="X1608">
        <v>32</v>
      </c>
      <c r="Y1608">
        <v>24.35</v>
      </c>
      <c r="Z1608">
        <v>10</v>
      </c>
      <c r="AA1608" s="1" t="s">
        <v>72</v>
      </c>
      <c r="AB1608">
        <v>8</v>
      </c>
      <c r="AC1608">
        <v>0</v>
      </c>
      <c r="AD1608" s="1" t="s">
        <v>819</v>
      </c>
      <c r="AE1608" t="b">
        <v>0</v>
      </c>
      <c r="AF1608" t="b">
        <v>0</v>
      </c>
      <c r="AG1608" t="b">
        <v>1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0</v>
      </c>
      <c r="AR1608" s="1" t="s">
        <v>51</v>
      </c>
      <c r="AS1608" s="1" t="s">
        <v>51</v>
      </c>
      <c r="AT1608" s="1" t="s">
        <v>51</v>
      </c>
      <c r="AU1608" s="1" t="s">
        <v>51</v>
      </c>
    </row>
    <row r="1609" spans="1:47" x14ac:dyDescent="0.25">
      <c r="A1609" s="1" t="s">
        <v>1907</v>
      </c>
      <c r="B1609">
        <v>3</v>
      </c>
      <c r="C1609" s="2" t="d">
        <v>2019-09-04T11:24:26.00000029429793550</v>
      </c>
      <c r="D1609" s="2" t="d">
        <v>2019-09-04T11:54:00.99999968893825950</v>
      </c>
      <c r="E1609">
        <v>39.820399999999999</v>
      </c>
      <c r="F1609">
        <v>-104.97848999999999</v>
      </c>
      <c r="G1609">
        <v>39.813549999999999</v>
      </c>
      <c r="H1609">
        <v>-104.99047</v>
      </c>
      <c r="I1609">
        <v>0.79300000000000004</v>
      </c>
      <c r="J1609" s="1" t="s">
        <v>752</v>
      </c>
      <c r="L1609" s="1" t="s">
        <v>124</v>
      </c>
      <c r="M1609" s="1" t="s">
        <v>47</v>
      </c>
      <c r="N1609" s="1" t="s">
        <v>131</v>
      </c>
      <c r="O1609" s="1" t="s">
        <v>147</v>
      </c>
      <c r="P1609" s="1" t="s">
        <v>199</v>
      </c>
      <c r="Q1609" s="1" t="s">
        <v>205</v>
      </c>
      <c r="R1609" s="1" t="s">
        <v>48</v>
      </c>
      <c r="S1609" s="1" t="s">
        <v>79</v>
      </c>
      <c r="T1609" s="1" t="s">
        <v>206</v>
      </c>
      <c r="U1609" s="2" t="d">
        <v>2019-09-04T11:00:00.00000020954757600</v>
      </c>
      <c r="V1609">
        <v>75</v>
      </c>
      <c r="W1609">
        <v>75</v>
      </c>
      <c r="X1609">
        <v>44</v>
      </c>
      <c r="Y1609">
        <v>24.57</v>
      </c>
      <c r="Z1609">
        <v>10</v>
      </c>
      <c r="AA1609" s="1" t="s">
        <v>54</v>
      </c>
      <c r="AB1609">
        <v>6</v>
      </c>
      <c r="AC1609">
        <v>0</v>
      </c>
      <c r="AD1609" s="1" t="s">
        <v>1068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s="1" t="s">
        <v>51</v>
      </c>
      <c r="AS1609" s="1" t="s">
        <v>51</v>
      </c>
      <c r="AT1609" s="1" t="s">
        <v>51</v>
      </c>
      <c r="AU1609" s="1" t="s">
        <v>51</v>
      </c>
    </row>
    <row r="1610" spans="1:47" x14ac:dyDescent="0.25">
      <c r="A1610" s="1" t="s">
        <v>8618</v>
      </c>
      <c r="B1610">
        <v>4</v>
      </c>
      <c r="C1610" s="2" t="d">
        <v>2019-09-04T16:05:32.00000007636845025</v>
      </c>
      <c r="D1610" s="2" t="d">
        <v>2019-09-04T16:34:21.0000000335276100</v>
      </c>
      <c r="E1610">
        <v>39.346649999999997</v>
      </c>
      <c r="F1610">
        <v>-104.47362</v>
      </c>
      <c r="G1610">
        <v>39.348205999999998</v>
      </c>
      <c r="H1610">
        <v>-104.478078</v>
      </c>
      <c r="I1610">
        <v>0.26100000000000001</v>
      </c>
      <c r="J1610" s="1" t="s">
        <v>8619</v>
      </c>
      <c r="K1610">
        <v>5325</v>
      </c>
      <c r="L1610" s="1" t="s">
        <v>8620</v>
      </c>
      <c r="M1610" s="1" t="s">
        <v>47</v>
      </c>
      <c r="N1610" s="1" t="s">
        <v>3095</v>
      </c>
      <c r="O1610" s="1" t="s">
        <v>629</v>
      </c>
      <c r="P1610" s="1" t="s">
        <v>199</v>
      </c>
      <c r="Q1610" s="1" t="s">
        <v>8621</v>
      </c>
      <c r="R1610" s="1" t="s">
        <v>48</v>
      </c>
      <c r="S1610" s="1" t="s">
        <v>79</v>
      </c>
      <c r="T1610" s="1" t="s">
        <v>224</v>
      </c>
      <c r="U1610" s="2" t="d">
        <v>2019-09-04T16:05:59.99999970663339225</v>
      </c>
      <c r="V1610">
        <v>61</v>
      </c>
      <c r="W1610">
        <v>61</v>
      </c>
      <c r="X1610">
        <v>72</v>
      </c>
      <c r="Y1610">
        <v>23.42</v>
      </c>
      <c r="Z1610">
        <v>5</v>
      </c>
      <c r="AA1610" s="1" t="s">
        <v>57</v>
      </c>
      <c r="AB1610">
        <v>14</v>
      </c>
      <c r="AC1610">
        <v>0.05</v>
      </c>
      <c r="AD1610" s="1" t="s">
        <v>4839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s="1" t="s">
        <v>51</v>
      </c>
      <c r="AS1610" s="1" t="s">
        <v>51</v>
      </c>
      <c r="AT1610" s="1" t="s">
        <v>51</v>
      </c>
      <c r="AU1610" s="1" t="s">
        <v>51</v>
      </c>
    </row>
    <row r="1611" spans="1:47" x14ac:dyDescent="0.25">
      <c r="A1611" s="1" t="s">
        <v>1339</v>
      </c>
      <c r="B1611">
        <v>3</v>
      </c>
      <c r="C1611" s="2" t="d">
        <v>2019-09-04T15:18:35.9999999916180975</v>
      </c>
      <c r="D1611" s="2" t="d">
        <v>2019-09-04T15:48:01.99999979697167775</v>
      </c>
      <c r="E1611">
        <v>39.565548</v>
      </c>
      <c r="F1611">
        <v>-105.06706800000001</v>
      </c>
      <c r="G1611">
        <v>39.56306</v>
      </c>
      <c r="H1611">
        <v>-105.07163</v>
      </c>
      <c r="I1611">
        <v>0.29799999999999999</v>
      </c>
      <c r="J1611" s="1" t="s">
        <v>584</v>
      </c>
      <c r="L1611" s="1" t="s">
        <v>406</v>
      </c>
      <c r="M1611" s="1" t="s">
        <v>47</v>
      </c>
      <c r="N1611" s="1" t="s">
        <v>138</v>
      </c>
      <c r="O1611" s="1" t="s">
        <v>115</v>
      </c>
      <c r="P1611" s="1" t="s">
        <v>199</v>
      </c>
      <c r="Q1611" s="1" t="s">
        <v>514</v>
      </c>
      <c r="R1611" s="1" t="s">
        <v>48</v>
      </c>
      <c r="S1611" s="1" t="s">
        <v>79</v>
      </c>
      <c r="T1611" s="1" t="s">
        <v>201</v>
      </c>
      <c r="U1611" s="2" t="d">
        <v>2019-09-04T15:07:00.00000011175870900</v>
      </c>
      <c r="V1611">
        <v>84</v>
      </c>
      <c r="W1611">
        <v>84</v>
      </c>
      <c r="X1611">
        <v>25</v>
      </c>
      <c r="Y1611">
        <v>24.31</v>
      </c>
      <c r="Z1611">
        <v>10</v>
      </c>
      <c r="AA1611" s="1" t="s">
        <v>65</v>
      </c>
      <c r="AB1611">
        <v>18</v>
      </c>
      <c r="AC1611">
        <v>0</v>
      </c>
      <c r="AD1611" s="1" t="s">
        <v>1218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s="1" t="s">
        <v>51</v>
      </c>
      <c r="AS1611" s="1" t="s">
        <v>51</v>
      </c>
      <c r="AT1611" s="1" t="s">
        <v>51</v>
      </c>
      <c r="AU1611" s="1" t="s">
        <v>51</v>
      </c>
    </row>
    <row r="1612" spans="1:47" x14ac:dyDescent="0.25">
      <c r="A1612" s="1" t="s">
        <v>2410</v>
      </c>
      <c r="B1612">
        <v>3</v>
      </c>
      <c r="C1612" s="2" t="d">
        <v>2019-09-04T16:32:31.99999969918281075</v>
      </c>
      <c r="D1612" s="2" t="d">
        <v>2019-09-04T17:02:01.99999981094151975</v>
      </c>
      <c r="E1612">
        <v>39.783639999999998</v>
      </c>
      <c r="F1612">
        <v>-105.00322</v>
      </c>
      <c r="G1612">
        <v>39.783320000000003</v>
      </c>
      <c r="H1612">
        <v>-105.00776</v>
      </c>
      <c r="I1612">
        <v>0.24199999999999999</v>
      </c>
      <c r="J1612" s="1" t="s">
        <v>352</v>
      </c>
      <c r="L1612" s="1" t="s">
        <v>137</v>
      </c>
      <c r="M1612" s="1" t="s">
        <v>47</v>
      </c>
      <c r="N1612" s="1" t="s">
        <v>131</v>
      </c>
      <c r="O1612" s="1" t="s">
        <v>131</v>
      </c>
      <c r="P1612" s="1" t="s">
        <v>199</v>
      </c>
      <c r="Q1612" s="1" t="s">
        <v>332</v>
      </c>
      <c r="R1612" s="1" t="s">
        <v>48</v>
      </c>
      <c r="S1612" s="1" t="s">
        <v>79</v>
      </c>
      <c r="T1612" s="1" t="s">
        <v>206</v>
      </c>
      <c r="U1612" s="2" t="d">
        <v>2019-09-04T16:47:59.99999974854290475</v>
      </c>
      <c r="V1612">
        <v>84</v>
      </c>
      <c r="X1612">
        <v>25</v>
      </c>
      <c r="Y1612">
        <v>24.56</v>
      </c>
      <c r="Z1612">
        <v>10</v>
      </c>
      <c r="AA1612" s="1" t="s">
        <v>69</v>
      </c>
      <c r="AC1612">
        <v>0</v>
      </c>
      <c r="AD1612" s="1" t="s">
        <v>819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s="1" t="s">
        <v>51</v>
      </c>
      <c r="AS1612" s="1" t="s">
        <v>51</v>
      </c>
      <c r="AT1612" s="1" t="s">
        <v>51</v>
      </c>
      <c r="AU1612" s="1" t="s">
        <v>51</v>
      </c>
    </row>
    <row r="1613" spans="1:47" x14ac:dyDescent="0.25">
      <c r="A1613" s="1" t="s">
        <v>2260</v>
      </c>
      <c r="B1613">
        <v>4</v>
      </c>
      <c r="C1613" s="2" t="d">
        <v>2019-09-04T16:47:32.99999972339719725</v>
      </c>
      <c r="D1613" s="2" t="d">
        <v>2019-09-04T17:17:29.99999986030161375</v>
      </c>
      <c r="E1613">
        <v>39.783323000000003</v>
      </c>
      <c r="F1613">
        <v>-105.001012</v>
      </c>
      <c r="G1613">
        <v>39.783535000000001</v>
      </c>
      <c r="H1613">
        <v>-105.004186</v>
      </c>
      <c r="I1613">
        <v>0.16900000000000001</v>
      </c>
      <c r="J1613" s="1" t="s">
        <v>2261</v>
      </c>
      <c r="L1613" s="1" t="s">
        <v>137</v>
      </c>
      <c r="M1613" s="1" t="s">
        <v>47</v>
      </c>
      <c r="N1613" s="1" t="s">
        <v>131</v>
      </c>
      <c r="O1613" s="1" t="s">
        <v>131</v>
      </c>
      <c r="P1613" s="1" t="s">
        <v>199</v>
      </c>
      <c r="Q1613" s="1" t="s">
        <v>332</v>
      </c>
      <c r="R1613" s="1" t="s">
        <v>48</v>
      </c>
      <c r="S1613" s="1" t="s">
        <v>79</v>
      </c>
      <c r="T1613" s="1" t="s">
        <v>206</v>
      </c>
      <c r="U1613" s="2" t="d">
        <v>2019-09-04T16:47:59.99999974854290475</v>
      </c>
      <c r="V1613">
        <v>84</v>
      </c>
      <c r="X1613">
        <v>25</v>
      </c>
      <c r="Y1613">
        <v>24.56</v>
      </c>
      <c r="Z1613">
        <v>10</v>
      </c>
      <c r="AA1613" s="1" t="s">
        <v>69</v>
      </c>
      <c r="AC1613">
        <v>0</v>
      </c>
      <c r="AD1613" s="1" t="s">
        <v>819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s="1" t="s">
        <v>51</v>
      </c>
      <c r="AS1613" s="1" t="s">
        <v>51</v>
      </c>
      <c r="AT1613" s="1" t="s">
        <v>51</v>
      </c>
      <c r="AU1613" s="1" t="s">
        <v>51</v>
      </c>
    </row>
    <row r="1614" spans="1:47" x14ac:dyDescent="0.25">
      <c r="A1614" s="1" t="s">
        <v>2411</v>
      </c>
      <c r="B1614">
        <v>3</v>
      </c>
      <c r="C1614" s="2" t="d">
        <v>2019-09-04T18:14:32.00000016018748200</v>
      </c>
      <c r="D1614" s="2" t="d">
        <v>2019-09-04T18:43:59.99999980442225925</v>
      </c>
      <c r="E1614">
        <v>39.776601999999997</v>
      </c>
      <c r="F1614">
        <v>-104.87490099999999</v>
      </c>
      <c r="G1614">
        <v>39.776729000000003</v>
      </c>
      <c r="H1614">
        <v>-104.87620699999999</v>
      </c>
      <c r="I1614">
        <v>7.0000000000000007E-2</v>
      </c>
      <c r="J1614" s="1" t="s">
        <v>418</v>
      </c>
      <c r="L1614" s="1" t="s">
        <v>137</v>
      </c>
      <c r="M1614" s="1" t="s">
        <v>47</v>
      </c>
      <c r="N1614" s="1" t="s">
        <v>131</v>
      </c>
      <c r="O1614" s="1" t="s">
        <v>131</v>
      </c>
      <c r="P1614" s="1" t="s">
        <v>199</v>
      </c>
      <c r="Q1614" s="1" t="s">
        <v>454</v>
      </c>
      <c r="R1614" s="1" t="s">
        <v>48</v>
      </c>
      <c r="S1614" s="1" t="s">
        <v>79</v>
      </c>
      <c r="T1614" s="1" t="s">
        <v>204</v>
      </c>
      <c r="U1614" s="2" t="d">
        <v>2019-09-04T17:58:00.00000023748725325</v>
      </c>
      <c r="V1614">
        <v>78</v>
      </c>
      <c r="W1614">
        <v>78</v>
      </c>
      <c r="X1614">
        <v>33</v>
      </c>
      <c r="Y1614">
        <v>24.54</v>
      </c>
      <c r="Z1614">
        <v>10</v>
      </c>
      <c r="AA1614" s="1" t="s">
        <v>72</v>
      </c>
      <c r="AB1614">
        <v>18</v>
      </c>
      <c r="AC1614">
        <v>0</v>
      </c>
      <c r="AD1614" s="1" t="s">
        <v>819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s="1" t="s">
        <v>51</v>
      </c>
      <c r="AS1614" s="1" t="s">
        <v>51</v>
      </c>
      <c r="AT1614" s="1" t="s">
        <v>51</v>
      </c>
      <c r="AU1614" s="1" t="s">
        <v>51</v>
      </c>
    </row>
    <row r="1615" spans="1:47" x14ac:dyDescent="0.25">
      <c r="A1615" s="1" t="s">
        <v>7541</v>
      </c>
      <c r="B1615">
        <v>3</v>
      </c>
      <c r="C1615" s="2" t="d">
        <v>2019-09-04T18:38:31.9999998249113550</v>
      </c>
      <c r="D1615" s="2" t="d">
        <v>2019-09-04T19:08:00.000000097788870375</v>
      </c>
      <c r="E1615">
        <v>38.304326000000003</v>
      </c>
      <c r="F1615">
        <v>-104.66352000000001</v>
      </c>
      <c r="G1615">
        <v>38.306114000000001</v>
      </c>
      <c r="H1615">
        <v>-104.66354</v>
      </c>
      <c r="I1615">
        <v>0.124</v>
      </c>
      <c r="J1615" s="1" t="s">
        <v>7542</v>
      </c>
      <c r="K1615">
        <v>3100</v>
      </c>
      <c r="L1615" s="1" t="s">
        <v>7543</v>
      </c>
      <c r="M1615" s="1" t="s">
        <v>47</v>
      </c>
      <c r="N1615" s="1" t="s">
        <v>412</v>
      </c>
      <c r="O1615" s="1" t="s">
        <v>412</v>
      </c>
      <c r="P1615" s="1" t="s">
        <v>199</v>
      </c>
      <c r="Q1615" s="1" t="s">
        <v>413</v>
      </c>
      <c r="R1615" s="1" t="s">
        <v>48</v>
      </c>
      <c r="S1615" s="1" t="s">
        <v>79</v>
      </c>
      <c r="T1615" s="1" t="s">
        <v>414</v>
      </c>
      <c r="U1615" s="2" t="d">
        <v>2019-09-04T18:53:00.00000030733644975</v>
      </c>
      <c r="V1615">
        <v>83</v>
      </c>
      <c r="W1615">
        <v>83</v>
      </c>
      <c r="X1615">
        <v>31</v>
      </c>
      <c r="Y1615">
        <v>25.34</v>
      </c>
      <c r="Z1615">
        <v>10</v>
      </c>
      <c r="AA1615" s="1" t="s">
        <v>61</v>
      </c>
      <c r="AB1615">
        <v>25</v>
      </c>
      <c r="AC1615">
        <v>0</v>
      </c>
      <c r="AD1615" s="1" t="s">
        <v>1209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s="1" t="s">
        <v>51</v>
      </c>
      <c r="AS1615" s="1" t="s">
        <v>51</v>
      </c>
      <c r="AT1615" s="1" t="s">
        <v>51</v>
      </c>
      <c r="AU1615" s="1" t="s">
        <v>51</v>
      </c>
    </row>
    <row r="1616" spans="1:47" x14ac:dyDescent="0.25">
      <c r="A1616" s="1" t="s">
        <v>2323</v>
      </c>
      <c r="B1616">
        <v>3</v>
      </c>
      <c r="C1616" s="2" t="d">
        <v>2019-09-04T19:18:21.00000004749745200</v>
      </c>
      <c r="D1616" s="2" t="d">
        <v>2019-09-04T19:47:57.99999990966170775</v>
      </c>
      <c r="E1616">
        <v>39.781188</v>
      </c>
      <c r="F1616">
        <v>-104.994084</v>
      </c>
      <c r="G1616">
        <v>39.779699999999998</v>
      </c>
      <c r="H1616">
        <v>-104.98506999999999</v>
      </c>
      <c r="I1616">
        <v>0.49</v>
      </c>
      <c r="J1616" s="1" t="s">
        <v>567</v>
      </c>
      <c r="L1616" s="1" t="s">
        <v>133</v>
      </c>
      <c r="M1616" s="1" t="s">
        <v>47</v>
      </c>
      <c r="N1616" s="1" t="s">
        <v>131</v>
      </c>
      <c r="O1616" s="1" t="s">
        <v>131</v>
      </c>
      <c r="P1616" s="1" t="s">
        <v>199</v>
      </c>
      <c r="Q1616" s="1" t="s">
        <v>247</v>
      </c>
      <c r="R1616" s="1" t="s">
        <v>48</v>
      </c>
      <c r="S1616" s="1" t="s">
        <v>79</v>
      </c>
      <c r="T1616" s="1" t="s">
        <v>206</v>
      </c>
      <c r="U1616" s="2" t="d">
        <v>2019-09-04T19:47:59.99999974854290475</v>
      </c>
      <c r="V1616">
        <v>77</v>
      </c>
      <c r="W1616">
        <v>77</v>
      </c>
      <c r="X1616">
        <v>32</v>
      </c>
      <c r="Y1616">
        <v>24.52</v>
      </c>
      <c r="Z1616">
        <v>10</v>
      </c>
      <c r="AA1616" s="1" t="s">
        <v>68</v>
      </c>
      <c r="AB1616">
        <v>8</v>
      </c>
      <c r="AC1616">
        <v>0</v>
      </c>
      <c r="AD1616" s="1" t="s">
        <v>819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s="1" t="s">
        <v>51</v>
      </c>
      <c r="AS1616" s="1" t="s">
        <v>51</v>
      </c>
      <c r="AT1616" s="1" t="s">
        <v>51</v>
      </c>
      <c r="AU1616" s="1" t="s">
        <v>51</v>
      </c>
    </row>
    <row r="1617" spans="1:47" x14ac:dyDescent="0.25">
      <c r="A1617" s="1" t="s">
        <v>1340</v>
      </c>
      <c r="B1617">
        <v>3</v>
      </c>
      <c r="C1617" s="2" t="d">
        <v>2019-09-04T18:50:32.00000028591603300</v>
      </c>
      <c r="D1617" s="2" t="d">
        <v>2019-09-04T19:18:25.99999995902180850</v>
      </c>
      <c r="E1617">
        <v>39.775503999999998</v>
      </c>
      <c r="F1617">
        <v>-104.862273</v>
      </c>
      <c r="G1617">
        <v>39.775832000000001</v>
      </c>
      <c r="H1617">
        <v>-104.866213</v>
      </c>
      <c r="I1617">
        <v>0.21</v>
      </c>
      <c r="J1617" s="1" t="s">
        <v>1341</v>
      </c>
      <c r="L1617" s="1" t="s">
        <v>137</v>
      </c>
      <c r="M1617" s="1" t="s">
        <v>47</v>
      </c>
      <c r="N1617" s="1" t="s">
        <v>131</v>
      </c>
      <c r="O1617" s="1" t="s">
        <v>131</v>
      </c>
      <c r="P1617" s="1" t="s">
        <v>199</v>
      </c>
      <c r="Q1617" s="1" t="s">
        <v>300</v>
      </c>
      <c r="R1617" s="1" t="s">
        <v>48</v>
      </c>
      <c r="S1617" s="1" t="s">
        <v>79</v>
      </c>
      <c r="T1617" s="1" t="s">
        <v>204</v>
      </c>
      <c r="U1617" s="2" t="d">
        <v>2019-09-04T18:58:00.00000002793967725</v>
      </c>
      <c r="V1617">
        <v>75</v>
      </c>
      <c r="W1617">
        <v>75</v>
      </c>
      <c r="X1617">
        <v>37</v>
      </c>
      <c r="Y1617">
        <v>24.52</v>
      </c>
      <c r="Z1617">
        <v>10</v>
      </c>
      <c r="AA1617" s="1" t="s">
        <v>68</v>
      </c>
      <c r="AB1617">
        <v>21</v>
      </c>
      <c r="AC1617">
        <v>0</v>
      </c>
      <c r="AD1617" s="1" t="s">
        <v>1216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s="1" t="s">
        <v>51</v>
      </c>
      <c r="AS1617" s="1" t="s">
        <v>51</v>
      </c>
      <c r="AT1617" s="1" t="s">
        <v>51</v>
      </c>
      <c r="AU1617" s="1" t="s">
        <v>51</v>
      </c>
    </row>
    <row r="1618" spans="1:47" x14ac:dyDescent="0.25">
      <c r="A1618" s="1" t="s">
        <v>1578</v>
      </c>
      <c r="B1618">
        <v>4</v>
      </c>
      <c r="C1618" s="2" t="d">
        <v>2019-09-04T22:47:32.00000011827796950</v>
      </c>
      <c r="D1618" s="2" t="d">
        <v>2019-09-04T23:16:02.000000034458935050</v>
      </c>
      <c r="E1618">
        <v>39.629849999999998</v>
      </c>
      <c r="F1618">
        <v>-106.06398</v>
      </c>
      <c r="G1618">
        <v>39.679797000000001</v>
      </c>
      <c r="H1618">
        <v>-105.90116500000001</v>
      </c>
      <c r="I1618">
        <v>9.3230000000000004</v>
      </c>
      <c r="J1618" s="1" t="s">
        <v>1579</v>
      </c>
      <c r="L1618" s="1" t="s">
        <v>133</v>
      </c>
      <c r="M1618" s="1" t="s">
        <v>47</v>
      </c>
      <c r="N1618" s="1" t="s">
        <v>1482</v>
      </c>
      <c r="O1618" s="1" t="s">
        <v>126</v>
      </c>
      <c r="P1618" s="1" t="s">
        <v>199</v>
      </c>
      <c r="Q1618" s="1" t="s">
        <v>1580</v>
      </c>
      <c r="R1618" s="1" t="s">
        <v>48</v>
      </c>
      <c r="S1618" s="1" t="s">
        <v>79</v>
      </c>
      <c r="T1618" s="1" t="s">
        <v>504</v>
      </c>
      <c r="U1618" s="2" t="d">
        <v>2019-09-04T22:53:00.000000097788870375</v>
      </c>
      <c r="V1618">
        <v>44</v>
      </c>
      <c r="W1618">
        <v>40</v>
      </c>
      <c r="X1618">
        <v>76</v>
      </c>
      <c r="Y1618">
        <v>21.12</v>
      </c>
      <c r="Z1618">
        <v>10</v>
      </c>
      <c r="AA1618" s="1" t="s">
        <v>62</v>
      </c>
      <c r="AB1618">
        <v>7</v>
      </c>
      <c r="AC1618">
        <v>0</v>
      </c>
      <c r="AD1618" s="1" t="s">
        <v>1068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s="1" t="s">
        <v>53</v>
      </c>
      <c r="AS1618" s="1" t="s">
        <v>53</v>
      </c>
      <c r="AT1618" s="1" t="s">
        <v>53</v>
      </c>
      <c r="AU1618" s="1" t="s">
        <v>53</v>
      </c>
    </row>
    <row r="1619" spans="1:47" x14ac:dyDescent="0.25">
      <c r="A1619" s="1" t="s">
        <v>1673</v>
      </c>
      <c r="B1619">
        <v>4</v>
      </c>
      <c r="C1619" s="2" t="d">
        <v>2019-09-04T20:01:48.99999991524964725</v>
      </c>
      <c r="D1619" s="2" t="d">
        <v>2019-09-04T20:30:09.0000000083819025</v>
      </c>
      <c r="E1619">
        <v>39.679977000000001</v>
      </c>
      <c r="F1619">
        <v>-105.90131100000001</v>
      </c>
      <c r="G1619">
        <v>39.629790999999997</v>
      </c>
      <c r="H1619">
        <v>-106.064707</v>
      </c>
      <c r="I1619">
        <v>9.3580000000000005</v>
      </c>
      <c r="J1619" s="1" t="s">
        <v>1674</v>
      </c>
      <c r="L1619" s="1" t="s">
        <v>137</v>
      </c>
      <c r="M1619" s="1" t="s">
        <v>47</v>
      </c>
      <c r="N1619" s="1" t="s">
        <v>337</v>
      </c>
      <c r="O1619" s="1" t="s">
        <v>338</v>
      </c>
      <c r="P1619" s="1" t="s">
        <v>199</v>
      </c>
      <c r="Q1619" s="1" t="s">
        <v>339</v>
      </c>
      <c r="R1619" s="1" t="s">
        <v>48</v>
      </c>
      <c r="S1619" s="1" t="s">
        <v>79</v>
      </c>
      <c r="T1619" s="1" t="s">
        <v>340</v>
      </c>
      <c r="U1619" s="2" t="d">
        <v>2019-09-04T19:53:00.000000097788870375</v>
      </c>
      <c r="V1619">
        <v>51</v>
      </c>
      <c r="W1619">
        <v>51</v>
      </c>
      <c r="X1619">
        <v>68</v>
      </c>
      <c r="Y1619">
        <v>21.11</v>
      </c>
      <c r="Z1619">
        <v>10</v>
      </c>
      <c r="AA1619" s="1" t="s">
        <v>60</v>
      </c>
      <c r="AB1619">
        <v>3</v>
      </c>
      <c r="AC1619">
        <v>0</v>
      </c>
      <c r="AD1619" s="1" t="s">
        <v>1068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s="1" t="s">
        <v>53</v>
      </c>
      <c r="AS1619" s="1" t="s">
        <v>53</v>
      </c>
      <c r="AT1619" s="1" t="s">
        <v>51</v>
      </c>
      <c r="AU1619" s="1" t="s">
        <v>51</v>
      </c>
    </row>
    <row r="1620" spans="1:47" x14ac:dyDescent="0.25">
      <c r="A1620" s="1" t="s">
        <v>2227</v>
      </c>
      <c r="B1620">
        <v>3</v>
      </c>
      <c r="C1620" s="2" t="d">
        <v>2019-09-04T19:46:50.99999996367842025</v>
      </c>
      <c r="D1620" s="2" t="d">
        <v>2019-09-04T20:15:07.99999998416751600</v>
      </c>
      <c r="E1620">
        <v>39.781989000000003</v>
      </c>
      <c r="F1620">
        <v>-104.99694700000001</v>
      </c>
      <c r="G1620">
        <v>39.779770999999997</v>
      </c>
      <c r="H1620">
        <v>-104.987123</v>
      </c>
      <c r="I1620">
        <v>0.54400000000000004</v>
      </c>
      <c r="J1620" s="1" t="s">
        <v>2228</v>
      </c>
      <c r="L1620" s="1" t="s">
        <v>133</v>
      </c>
      <c r="M1620" s="1" t="s">
        <v>47</v>
      </c>
      <c r="N1620" s="1" t="s">
        <v>131</v>
      </c>
      <c r="O1620" s="1" t="s">
        <v>131</v>
      </c>
      <c r="P1620" s="1" t="s">
        <v>199</v>
      </c>
      <c r="Q1620" s="1" t="s">
        <v>247</v>
      </c>
      <c r="R1620" s="1" t="s">
        <v>48</v>
      </c>
      <c r="S1620" s="1" t="s">
        <v>79</v>
      </c>
      <c r="T1620" s="1" t="s">
        <v>206</v>
      </c>
      <c r="U1620" s="2" t="d">
        <v>2019-09-04T19:47:59.99999974854290475</v>
      </c>
      <c r="V1620">
        <v>77</v>
      </c>
      <c r="W1620">
        <v>77</v>
      </c>
      <c r="X1620">
        <v>32</v>
      </c>
      <c r="Y1620">
        <v>24.52</v>
      </c>
      <c r="Z1620">
        <v>10</v>
      </c>
      <c r="AA1620" s="1" t="s">
        <v>68</v>
      </c>
      <c r="AB1620">
        <v>8</v>
      </c>
      <c r="AC1620">
        <v>0</v>
      </c>
      <c r="AD1620" s="1" t="s">
        <v>819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s="1" t="s">
        <v>53</v>
      </c>
      <c r="AS1620" s="1" t="s">
        <v>51</v>
      </c>
      <c r="AT1620" s="1" t="s">
        <v>51</v>
      </c>
      <c r="AU1620" s="1" t="s">
        <v>51</v>
      </c>
    </row>
    <row r="1621" spans="1:47" x14ac:dyDescent="0.25">
      <c r="A1621" s="1" t="s">
        <v>3804</v>
      </c>
      <c r="B1621">
        <v>3</v>
      </c>
      <c r="C1621" s="2" t="d">
        <v>2019-09-05T07:02:32.00000011827796950</v>
      </c>
      <c r="D1621" s="2" t="d">
        <v>2019-09-05T07:31:59.99999976251274675</v>
      </c>
      <c r="E1621">
        <v>39.855547000000001</v>
      </c>
      <c r="F1621">
        <v>-104.98689899999999</v>
      </c>
      <c r="G1621">
        <v>39.855916999999998</v>
      </c>
      <c r="H1621">
        <v>-104.986982</v>
      </c>
      <c r="I1621">
        <v>2.5999999999999999E-2</v>
      </c>
      <c r="J1621" s="1" t="s">
        <v>821</v>
      </c>
      <c r="L1621" s="1" t="s">
        <v>195</v>
      </c>
      <c r="M1621" s="1" t="s">
        <v>47</v>
      </c>
      <c r="N1621" s="1" t="s">
        <v>131</v>
      </c>
      <c r="O1621" s="1" t="s">
        <v>147</v>
      </c>
      <c r="P1621" s="1" t="s">
        <v>199</v>
      </c>
      <c r="Q1621" s="1" t="s">
        <v>205</v>
      </c>
      <c r="R1621" s="1" t="s">
        <v>48</v>
      </c>
      <c r="S1621" s="1" t="s">
        <v>79</v>
      </c>
      <c r="T1621" s="1" t="s">
        <v>206</v>
      </c>
      <c r="U1621" s="2" t="d">
        <v>2019-09-05T06:49:59.9999997206032275</v>
      </c>
      <c r="V1621">
        <v>72</v>
      </c>
      <c r="W1621">
        <v>72</v>
      </c>
      <c r="X1621">
        <v>31</v>
      </c>
      <c r="Y1621">
        <v>24.56</v>
      </c>
      <c r="Z1621">
        <v>10</v>
      </c>
      <c r="AA1621" s="1" t="s">
        <v>57</v>
      </c>
      <c r="AB1621">
        <v>8</v>
      </c>
      <c r="AC1621">
        <v>0</v>
      </c>
      <c r="AD1621" s="1" t="s">
        <v>50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s="1" t="s">
        <v>51</v>
      </c>
      <c r="AS1621" s="1" t="s">
        <v>51</v>
      </c>
      <c r="AT1621" s="1" t="s">
        <v>51</v>
      </c>
      <c r="AU1621" s="1" t="s">
        <v>51</v>
      </c>
    </row>
    <row r="1622" spans="1:47" x14ac:dyDescent="0.25">
      <c r="A1622" s="1" t="s">
        <v>1908</v>
      </c>
      <c r="B1622">
        <v>3</v>
      </c>
      <c r="C1622" s="2" t="d">
        <v>2019-09-05T07:18:27.00000019278377100</v>
      </c>
      <c r="D1622" s="2" t="d">
        <v>2019-09-05T07:48:02.99999982118606425</v>
      </c>
      <c r="E1622">
        <v>39.554004999999997</v>
      </c>
      <c r="F1622">
        <v>-105.08477600000001</v>
      </c>
      <c r="G1622">
        <v>39.557769999999998</v>
      </c>
      <c r="H1622">
        <v>-105.07853</v>
      </c>
      <c r="I1622">
        <v>0.42199999999999999</v>
      </c>
      <c r="J1622" s="1" t="s">
        <v>584</v>
      </c>
      <c r="L1622" s="1" t="s">
        <v>316</v>
      </c>
      <c r="M1622" s="1" t="s">
        <v>47</v>
      </c>
      <c r="N1622" s="1" t="s">
        <v>138</v>
      </c>
      <c r="O1622" s="1" t="s">
        <v>115</v>
      </c>
      <c r="P1622" s="1" t="s">
        <v>199</v>
      </c>
      <c r="Q1622" s="1" t="s">
        <v>514</v>
      </c>
      <c r="R1622" s="1" t="s">
        <v>48</v>
      </c>
      <c r="S1622" s="1" t="s">
        <v>79</v>
      </c>
      <c r="T1622" s="1" t="s">
        <v>201</v>
      </c>
      <c r="U1622" s="2" t="d">
        <v>2019-09-05T06:53:00.00000030733644975</v>
      </c>
      <c r="V1622">
        <v>70</v>
      </c>
      <c r="W1622">
        <v>70</v>
      </c>
      <c r="X1622">
        <v>38</v>
      </c>
      <c r="Y1622">
        <v>24.36</v>
      </c>
      <c r="Z1622">
        <v>10</v>
      </c>
      <c r="AA1622" s="1" t="s">
        <v>67</v>
      </c>
      <c r="AB1622">
        <v>9</v>
      </c>
      <c r="AC1622">
        <v>0</v>
      </c>
      <c r="AD1622" s="1" t="s">
        <v>1068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s="1" t="s">
        <v>51</v>
      </c>
      <c r="AS1622" s="1" t="s">
        <v>51</v>
      </c>
      <c r="AT1622" s="1" t="s">
        <v>51</v>
      </c>
      <c r="AU1622" s="1" t="s">
        <v>51</v>
      </c>
    </row>
    <row r="1623" spans="1:47" x14ac:dyDescent="0.25">
      <c r="A1623" s="1" t="s">
        <v>3805</v>
      </c>
      <c r="B1623">
        <v>3</v>
      </c>
      <c r="C1623" s="2" t="d">
        <v>2019-09-05T08:36:26.99999973177909975</v>
      </c>
      <c r="D1623" s="2" t="d">
        <v>2019-09-05T09:06:01.99999975506216525</v>
      </c>
      <c r="E1623">
        <v>39.897868000000003</v>
      </c>
      <c r="F1623">
        <v>-104.98751900000001</v>
      </c>
      <c r="G1623">
        <v>39.904546000000003</v>
      </c>
      <c r="H1623">
        <v>-104.989772</v>
      </c>
      <c r="I1623">
        <v>0.47699999999999998</v>
      </c>
      <c r="J1623" s="1" t="s">
        <v>439</v>
      </c>
      <c r="L1623" s="1" t="s">
        <v>195</v>
      </c>
      <c r="M1623" s="1" t="s">
        <v>47</v>
      </c>
      <c r="N1623" s="1" t="s">
        <v>131</v>
      </c>
      <c r="O1623" s="1" t="s">
        <v>147</v>
      </c>
      <c r="P1623" s="1" t="s">
        <v>199</v>
      </c>
      <c r="Q1623" s="1" t="s">
        <v>440</v>
      </c>
      <c r="R1623" s="1" t="s">
        <v>48</v>
      </c>
      <c r="S1623" s="1" t="s">
        <v>79</v>
      </c>
      <c r="T1623" s="1" t="s">
        <v>206</v>
      </c>
      <c r="U1623" s="2" t="d">
        <v>2019-09-05T08:48:59.999999734573066125</v>
      </c>
      <c r="V1623">
        <v>81</v>
      </c>
      <c r="W1623">
        <v>81</v>
      </c>
      <c r="X1623">
        <v>28</v>
      </c>
      <c r="Y1623">
        <v>24.58</v>
      </c>
      <c r="Z1623">
        <v>10</v>
      </c>
      <c r="AA1623" s="1" t="s">
        <v>54</v>
      </c>
      <c r="AB1623">
        <v>3</v>
      </c>
      <c r="AC1623">
        <v>0</v>
      </c>
      <c r="AD1623" s="1" t="s">
        <v>50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s="1" t="s">
        <v>51</v>
      </c>
      <c r="AS1623" s="1" t="s">
        <v>51</v>
      </c>
      <c r="AT1623" s="1" t="s">
        <v>51</v>
      </c>
      <c r="AU1623" s="1" t="s">
        <v>51</v>
      </c>
    </row>
    <row r="1624" spans="1:47" x14ac:dyDescent="0.25">
      <c r="A1624" s="1" t="s">
        <v>7796</v>
      </c>
      <c r="B1624">
        <v>3</v>
      </c>
      <c r="C1624" s="2" t="d">
        <v>2019-09-05T11:54:27.00000010896473925</v>
      </c>
      <c r="D1624" s="2" t="d">
        <v>2019-09-05T12:23:51.00000007543712925</v>
      </c>
      <c r="E1624">
        <v>38.960965999999999</v>
      </c>
      <c r="F1624">
        <v>-105.091539</v>
      </c>
      <c r="G1624">
        <v>38.961511999999999</v>
      </c>
      <c r="H1624">
        <v>-105.09034699999999</v>
      </c>
      <c r="I1624">
        <v>7.3999999999999996E-2</v>
      </c>
      <c r="J1624" s="1" t="s">
        <v>6646</v>
      </c>
      <c r="K1624">
        <v>12811</v>
      </c>
      <c r="L1624" s="1" t="s">
        <v>6766</v>
      </c>
      <c r="M1624" s="1" t="s">
        <v>97</v>
      </c>
      <c r="N1624" s="1" t="s">
        <v>6767</v>
      </c>
      <c r="O1624" s="1" t="s">
        <v>4416</v>
      </c>
      <c r="P1624" s="1" t="s">
        <v>199</v>
      </c>
      <c r="Q1624" s="1" t="s">
        <v>6836</v>
      </c>
      <c r="R1624" s="1" t="s">
        <v>48</v>
      </c>
      <c r="S1624" s="1" t="s">
        <v>79</v>
      </c>
      <c r="T1624" s="1" t="s">
        <v>235</v>
      </c>
      <c r="U1624" s="2" t="d">
        <v>2019-09-05T11:58:00.00000023748725325</v>
      </c>
      <c r="V1624">
        <v>88</v>
      </c>
      <c r="W1624">
        <v>88</v>
      </c>
      <c r="X1624">
        <v>16</v>
      </c>
      <c r="Y1624">
        <v>23.78</v>
      </c>
      <c r="Z1624">
        <v>10</v>
      </c>
      <c r="AA1624" s="1" t="s">
        <v>61</v>
      </c>
      <c r="AB1624">
        <v>13</v>
      </c>
      <c r="AC1624">
        <v>0</v>
      </c>
      <c r="AD1624" s="1" t="s">
        <v>1068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s="1" t="s">
        <v>51</v>
      </c>
      <c r="AS1624" s="1" t="s">
        <v>51</v>
      </c>
      <c r="AT1624" s="1" t="s">
        <v>51</v>
      </c>
      <c r="AU1624" s="1" t="s">
        <v>51</v>
      </c>
    </row>
    <row r="1625" spans="1:47" x14ac:dyDescent="0.25">
      <c r="A1625" s="1" t="s">
        <v>3392</v>
      </c>
      <c r="B1625">
        <v>3</v>
      </c>
      <c r="C1625" s="2" t="d">
        <v>2019-09-05T10:02:32.00000011827796950</v>
      </c>
      <c r="D1625" s="2" t="d">
        <v>2019-09-05T10:32:00.99999999627470925</v>
      </c>
      <c r="E1625">
        <v>39.776601999999997</v>
      </c>
      <c r="F1625">
        <v>-104.87490099999999</v>
      </c>
      <c r="G1625">
        <v>39.776729000000003</v>
      </c>
      <c r="H1625">
        <v>-104.87620699999999</v>
      </c>
      <c r="I1625">
        <v>7.0000000000000007E-2</v>
      </c>
      <c r="J1625" s="1" t="s">
        <v>418</v>
      </c>
      <c r="L1625" s="1" t="s">
        <v>137</v>
      </c>
      <c r="M1625" s="1" t="s">
        <v>47</v>
      </c>
      <c r="N1625" s="1" t="s">
        <v>131</v>
      </c>
      <c r="O1625" s="1" t="s">
        <v>131</v>
      </c>
      <c r="P1625" s="1" t="s">
        <v>199</v>
      </c>
      <c r="Q1625" s="1" t="s">
        <v>454</v>
      </c>
      <c r="R1625" s="1" t="s">
        <v>48</v>
      </c>
      <c r="S1625" s="1" t="s">
        <v>79</v>
      </c>
      <c r="T1625" s="1" t="s">
        <v>204</v>
      </c>
      <c r="U1625" s="2" t="d">
        <v>2019-09-05T09:58:00.00000002793967725</v>
      </c>
      <c r="V1625">
        <v>83</v>
      </c>
      <c r="W1625">
        <v>83</v>
      </c>
      <c r="X1625">
        <v>26</v>
      </c>
      <c r="Y1625">
        <v>24.57</v>
      </c>
      <c r="Z1625">
        <v>10</v>
      </c>
      <c r="AA1625" s="1" t="s">
        <v>72</v>
      </c>
      <c r="AB1625">
        <v>8</v>
      </c>
      <c r="AC1625">
        <v>0</v>
      </c>
      <c r="AD1625" s="1" t="s">
        <v>50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s="1" t="s">
        <v>51</v>
      </c>
      <c r="AS1625" s="1" t="s">
        <v>51</v>
      </c>
      <c r="AT1625" s="1" t="s">
        <v>51</v>
      </c>
      <c r="AU1625" s="1" t="s">
        <v>51</v>
      </c>
    </row>
    <row r="1626" spans="1:47" x14ac:dyDescent="0.25">
      <c r="A1626" s="1" t="s">
        <v>8221</v>
      </c>
      <c r="B1626">
        <v>3</v>
      </c>
      <c r="C1626" s="2" t="d">
        <v>2019-09-05T09:50:32.00000028591603300</v>
      </c>
      <c r="D1626" s="2" t="d">
        <v>2019-09-05T14:30:02.00000025797635575</v>
      </c>
      <c r="E1626">
        <v>37.839388999999997</v>
      </c>
      <c r="F1626">
        <v>-103.747291</v>
      </c>
      <c r="G1626">
        <v>37.818429999999999</v>
      </c>
      <c r="H1626">
        <v>-103.77563000000001</v>
      </c>
      <c r="I1626">
        <v>2.1190000000000002</v>
      </c>
      <c r="J1626" s="1" t="s">
        <v>8222</v>
      </c>
      <c r="K1626">
        <v>18113</v>
      </c>
      <c r="L1626" s="1" t="s">
        <v>8134</v>
      </c>
      <c r="M1626" s="1" t="s">
        <v>97</v>
      </c>
      <c r="N1626" s="1" t="s">
        <v>1055</v>
      </c>
      <c r="O1626" s="1" t="s">
        <v>1056</v>
      </c>
      <c r="P1626" s="1" t="s">
        <v>199</v>
      </c>
      <c r="Q1626" s="1" t="s">
        <v>1057</v>
      </c>
      <c r="R1626" s="1" t="s">
        <v>48</v>
      </c>
      <c r="S1626" s="1" t="s">
        <v>79</v>
      </c>
      <c r="T1626" s="1" t="s">
        <v>1043</v>
      </c>
      <c r="U1626" s="2" t="d">
        <v>2019-09-05T09:53:00.00000030733644975</v>
      </c>
      <c r="V1626">
        <v>85</v>
      </c>
      <c r="W1626">
        <v>85</v>
      </c>
      <c r="X1626">
        <v>27</v>
      </c>
      <c r="Y1626">
        <v>25.88</v>
      </c>
      <c r="Z1626">
        <v>10</v>
      </c>
      <c r="AA1626" s="1" t="s">
        <v>67</v>
      </c>
      <c r="AB1626">
        <v>7</v>
      </c>
      <c r="AC1626">
        <v>0</v>
      </c>
      <c r="AD1626" s="1" t="s">
        <v>50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s="1" t="s">
        <v>51</v>
      </c>
      <c r="AS1626" s="1" t="s">
        <v>51</v>
      </c>
      <c r="AT1626" s="1" t="s">
        <v>51</v>
      </c>
      <c r="AU1626" s="1" t="s">
        <v>51</v>
      </c>
    </row>
    <row r="1627" spans="1:47" x14ac:dyDescent="0.25">
      <c r="A1627" s="1" t="s">
        <v>8223</v>
      </c>
      <c r="B1627">
        <v>3</v>
      </c>
      <c r="C1627" s="2" t="d">
        <v>2019-09-05T09:50:32.00000028591603300</v>
      </c>
      <c r="D1627" s="2" t="d">
        <v>2019-09-05T14:30:02.00000025797635575</v>
      </c>
      <c r="E1627">
        <v>37.818429999999999</v>
      </c>
      <c r="F1627">
        <v>-103.77563000000001</v>
      </c>
      <c r="G1627">
        <v>37.839388999999997</v>
      </c>
      <c r="H1627">
        <v>-103.747291</v>
      </c>
      <c r="I1627">
        <v>2.1190000000000002</v>
      </c>
      <c r="J1627" s="1" t="s">
        <v>8224</v>
      </c>
      <c r="K1627">
        <v>12674</v>
      </c>
      <c r="L1627" s="1" t="s">
        <v>8134</v>
      </c>
      <c r="M1627" s="1" t="s">
        <v>47</v>
      </c>
      <c r="N1627" s="1" t="s">
        <v>745</v>
      </c>
      <c r="O1627" s="1" t="s">
        <v>1056</v>
      </c>
      <c r="P1627" s="1" t="s">
        <v>199</v>
      </c>
      <c r="Q1627" s="1" t="s">
        <v>746</v>
      </c>
      <c r="R1627" s="1" t="s">
        <v>48</v>
      </c>
      <c r="S1627" s="1" t="s">
        <v>79</v>
      </c>
      <c r="T1627" s="1" t="s">
        <v>378</v>
      </c>
      <c r="U1627" s="2" t="d">
        <v>2019-09-05T09:53:59.99999987427145575</v>
      </c>
      <c r="V1627">
        <v>85</v>
      </c>
      <c r="W1627">
        <v>85</v>
      </c>
      <c r="X1627">
        <v>25</v>
      </c>
      <c r="Y1627">
        <v>24.5</v>
      </c>
      <c r="Z1627">
        <v>10</v>
      </c>
      <c r="AA1627" s="1" t="s">
        <v>57</v>
      </c>
      <c r="AB1627">
        <v>6</v>
      </c>
      <c r="AC1627">
        <v>0</v>
      </c>
      <c r="AD1627" s="1" t="s">
        <v>50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s="1" t="s">
        <v>51</v>
      </c>
      <c r="AS1627" s="1" t="s">
        <v>51</v>
      </c>
      <c r="AT1627" s="1" t="s">
        <v>51</v>
      </c>
      <c r="AU1627" s="1" t="s">
        <v>51</v>
      </c>
    </row>
    <row r="1628" spans="1:47" x14ac:dyDescent="0.25">
      <c r="A1628" s="1" t="s">
        <v>3806</v>
      </c>
      <c r="B1628">
        <v>3</v>
      </c>
      <c r="C1628" s="2" t="d">
        <v>2019-09-05T13:22:13.0000002169981575</v>
      </c>
      <c r="D1628" s="2" t="d">
        <v>2019-09-05T13:52:02.9999999748542925</v>
      </c>
      <c r="E1628">
        <v>39.290084999999998</v>
      </c>
      <c r="F1628">
        <v>-104.89513100000001</v>
      </c>
      <c r="G1628">
        <v>39.317425</v>
      </c>
      <c r="H1628">
        <v>-104.883571</v>
      </c>
      <c r="I1628">
        <v>1.988</v>
      </c>
      <c r="J1628" s="1" t="s">
        <v>399</v>
      </c>
      <c r="L1628" s="1" t="s">
        <v>195</v>
      </c>
      <c r="M1628" s="1" t="s">
        <v>47</v>
      </c>
      <c r="N1628" s="1" t="s">
        <v>192</v>
      </c>
      <c r="O1628" s="1" t="s">
        <v>121</v>
      </c>
      <c r="P1628" s="1" t="s">
        <v>199</v>
      </c>
      <c r="Q1628" s="1" t="s">
        <v>334</v>
      </c>
      <c r="R1628" s="1" t="s">
        <v>48</v>
      </c>
      <c r="S1628" s="1" t="s">
        <v>79</v>
      </c>
      <c r="T1628" s="1" t="s">
        <v>224</v>
      </c>
      <c r="U1628" s="2" t="d">
        <v>2019-09-05T13:24:00.00000008381903175</v>
      </c>
      <c r="V1628">
        <v>82</v>
      </c>
      <c r="W1628">
        <v>82</v>
      </c>
      <c r="X1628">
        <v>23</v>
      </c>
      <c r="Y1628">
        <v>23.41</v>
      </c>
      <c r="Z1628">
        <v>10</v>
      </c>
      <c r="AA1628" s="1" t="s">
        <v>61</v>
      </c>
      <c r="AB1628">
        <v>7</v>
      </c>
      <c r="AC1628">
        <v>0</v>
      </c>
      <c r="AD1628" s="1" t="s">
        <v>50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s="1" t="s">
        <v>51</v>
      </c>
      <c r="AS1628" s="1" t="s">
        <v>51</v>
      </c>
      <c r="AT1628" s="1" t="s">
        <v>51</v>
      </c>
      <c r="AU1628" s="1" t="s">
        <v>51</v>
      </c>
    </row>
    <row r="1629" spans="1:47" x14ac:dyDescent="0.25">
      <c r="A1629" s="1" t="s">
        <v>1909</v>
      </c>
      <c r="B1629">
        <v>3</v>
      </c>
      <c r="C1629" s="2" t="d">
        <v>2019-09-05T15:21:18.00000014249235600</v>
      </c>
      <c r="D1629" s="2" t="d">
        <v>2019-09-05T15:50:48.99999985937029275</v>
      </c>
      <c r="E1629">
        <v>39.885210999999998</v>
      </c>
      <c r="F1629">
        <v>-104.98766000000001</v>
      </c>
      <c r="G1629">
        <v>39.882770000000001</v>
      </c>
      <c r="H1629">
        <v>-104.98768</v>
      </c>
      <c r="I1629">
        <v>0.16900000000000001</v>
      </c>
      <c r="J1629" s="1" t="s">
        <v>442</v>
      </c>
      <c r="L1629" s="1" t="s">
        <v>196</v>
      </c>
      <c r="M1629" s="1" t="s">
        <v>47</v>
      </c>
      <c r="N1629" s="1" t="s">
        <v>131</v>
      </c>
      <c r="O1629" s="1" t="s">
        <v>147</v>
      </c>
      <c r="P1629" s="1" t="s">
        <v>199</v>
      </c>
      <c r="Q1629" s="1" t="s">
        <v>205</v>
      </c>
      <c r="R1629" s="1" t="s">
        <v>48</v>
      </c>
      <c r="S1629" s="1" t="s">
        <v>79</v>
      </c>
      <c r="T1629" s="1" t="s">
        <v>206</v>
      </c>
      <c r="U1629" s="2" t="d">
        <v>2019-09-05T15:46:59.99999976251274675</v>
      </c>
      <c r="V1629">
        <v>91</v>
      </c>
      <c r="W1629">
        <v>91</v>
      </c>
      <c r="X1629">
        <v>15</v>
      </c>
      <c r="Y1629">
        <v>24.56</v>
      </c>
      <c r="Z1629">
        <v>10</v>
      </c>
      <c r="AA1629" s="1" t="s">
        <v>8970</v>
      </c>
      <c r="AB1629">
        <v>0</v>
      </c>
      <c r="AC1629">
        <v>0</v>
      </c>
      <c r="AD1629" s="1" t="s">
        <v>1068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s="1" t="s">
        <v>51</v>
      </c>
      <c r="AS1629" s="1" t="s">
        <v>51</v>
      </c>
      <c r="AT1629" s="1" t="s">
        <v>51</v>
      </c>
      <c r="AU1629" s="1" t="s">
        <v>51</v>
      </c>
    </row>
    <row r="1630" spans="1:47" x14ac:dyDescent="0.25">
      <c r="A1630" s="1" t="s">
        <v>1910</v>
      </c>
      <c r="B1630">
        <v>3</v>
      </c>
      <c r="C1630" s="2" t="d">
        <v>2019-09-05T15:29:28.99999987799673975</v>
      </c>
      <c r="D1630" s="2" t="d">
        <v>2019-09-05T15:58:51.00000000558793275</v>
      </c>
      <c r="E1630">
        <v>39.725430000000003</v>
      </c>
      <c r="F1630">
        <v>-105.02241600000001</v>
      </c>
      <c r="G1630">
        <v>39.7254</v>
      </c>
      <c r="H1630">
        <v>-105.02162</v>
      </c>
      <c r="I1630">
        <v>4.2000000000000003E-2</v>
      </c>
      <c r="J1630" s="1" t="s">
        <v>594</v>
      </c>
      <c r="L1630" s="1" t="s">
        <v>586</v>
      </c>
      <c r="M1630" s="1" t="s">
        <v>47</v>
      </c>
      <c r="N1630" s="1" t="s">
        <v>131</v>
      </c>
      <c r="O1630" s="1" t="s">
        <v>131</v>
      </c>
      <c r="P1630" s="1" t="s">
        <v>199</v>
      </c>
      <c r="Q1630" s="1" t="s">
        <v>311</v>
      </c>
      <c r="R1630" s="1" t="s">
        <v>48</v>
      </c>
      <c r="S1630" s="1" t="s">
        <v>79</v>
      </c>
      <c r="T1630" s="1" t="s">
        <v>206</v>
      </c>
      <c r="U1630" s="2" t="d">
        <v>2019-09-05T15:46:59.99999976251274675</v>
      </c>
      <c r="V1630">
        <v>91</v>
      </c>
      <c r="W1630">
        <v>91</v>
      </c>
      <c r="X1630">
        <v>15</v>
      </c>
      <c r="Y1630">
        <v>24.56</v>
      </c>
      <c r="Z1630">
        <v>10</v>
      </c>
      <c r="AA1630" s="1" t="s">
        <v>8970</v>
      </c>
      <c r="AB1630">
        <v>0</v>
      </c>
      <c r="AC1630">
        <v>0</v>
      </c>
      <c r="AD1630" s="1" t="s">
        <v>1068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s="1" t="s">
        <v>51</v>
      </c>
      <c r="AS1630" s="1" t="s">
        <v>51</v>
      </c>
      <c r="AT1630" s="1" t="s">
        <v>51</v>
      </c>
      <c r="AU1630" s="1" t="s">
        <v>51</v>
      </c>
    </row>
    <row r="1631" spans="1:47" x14ac:dyDescent="0.25">
      <c r="A1631" s="1" t="s">
        <v>1342</v>
      </c>
      <c r="B1631">
        <v>3</v>
      </c>
      <c r="C1631" s="2" t="d">
        <v>2019-09-05T16:51:16.00000030361115900</v>
      </c>
      <c r="D1631" s="2" t="d">
        <v>2019-09-05T17:20:50.00000009313225525</v>
      </c>
      <c r="E1631">
        <v>39.843321000000003</v>
      </c>
      <c r="F1631">
        <v>-104.98448</v>
      </c>
      <c r="G1631">
        <v>39.840325999999997</v>
      </c>
      <c r="H1631">
        <v>-104.98394999999999</v>
      </c>
      <c r="I1631">
        <v>0.20899999999999999</v>
      </c>
      <c r="J1631" s="1" t="s">
        <v>690</v>
      </c>
      <c r="L1631" s="1" t="s">
        <v>196</v>
      </c>
      <c r="M1631" s="1" t="s">
        <v>47</v>
      </c>
      <c r="N1631" s="1" t="s">
        <v>131</v>
      </c>
      <c r="O1631" s="1" t="s">
        <v>147</v>
      </c>
      <c r="P1631" s="1" t="s">
        <v>199</v>
      </c>
      <c r="Q1631" s="1" t="s">
        <v>205</v>
      </c>
      <c r="R1631" s="1" t="s">
        <v>48</v>
      </c>
      <c r="S1631" s="1" t="s">
        <v>79</v>
      </c>
      <c r="T1631" s="1" t="s">
        <v>206</v>
      </c>
      <c r="U1631" s="2" t="d">
        <v>2019-09-05T16:57:00.00000025145709525</v>
      </c>
      <c r="V1631">
        <v>84</v>
      </c>
      <c r="W1631">
        <v>84</v>
      </c>
      <c r="X1631">
        <v>22</v>
      </c>
      <c r="Y1631">
        <v>24.59</v>
      </c>
      <c r="Z1631">
        <v>10</v>
      </c>
      <c r="AA1631" s="1" t="s">
        <v>56</v>
      </c>
      <c r="AB1631">
        <v>21</v>
      </c>
      <c r="AC1631">
        <v>0</v>
      </c>
      <c r="AD1631" s="1" t="s">
        <v>1208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s="1" t="s">
        <v>51</v>
      </c>
      <c r="AS1631" s="1" t="s">
        <v>51</v>
      </c>
      <c r="AT1631" s="1" t="s">
        <v>51</v>
      </c>
      <c r="AU1631" s="1" t="s">
        <v>51</v>
      </c>
    </row>
    <row r="1632" spans="1:47" x14ac:dyDescent="0.25">
      <c r="A1632" s="1" t="s">
        <v>2895</v>
      </c>
      <c r="B1632">
        <v>3</v>
      </c>
      <c r="C1632" s="2" t="d">
        <v>2019-09-05T16:48:58.00000010523944850</v>
      </c>
      <c r="D1632" s="2" t="d">
        <v>2019-09-05T17:18:52.00000016950070550</v>
      </c>
      <c r="E1632">
        <v>39.775010000000002</v>
      </c>
      <c r="F1632">
        <v>-104.856584</v>
      </c>
      <c r="G1632">
        <v>39.775370000000002</v>
      </c>
      <c r="H1632">
        <v>-104.86074000000001</v>
      </c>
      <c r="I1632">
        <v>0.222</v>
      </c>
      <c r="J1632" s="1" t="s">
        <v>453</v>
      </c>
      <c r="L1632" s="1" t="s">
        <v>137</v>
      </c>
      <c r="M1632" s="1" t="s">
        <v>47</v>
      </c>
      <c r="N1632" s="1" t="s">
        <v>131</v>
      </c>
      <c r="O1632" s="1" t="s">
        <v>131</v>
      </c>
      <c r="P1632" s="1" t="s">
        <v>199</v>
      </c>
      <c r="Q1632" s="1" t="s">
        <v>300</v>
      </c>
      <c r="R1632" s="1" t="s">
        <v>48</v>
      </c>
      <c r="S1632" s="1" t="s">
        <v>79</v>
      </c>
      <c r="T1632" s="1" t="s">
        <v>204</v>
      </c>
      <c r="U1632" s="2" t="d">
        <v>2019-09-05T16:57:59.99999981839210125</v>
      </c>
      <c r="V1632">
        <v>90</v>
      </c>
      <c r="W1632">
        <v>90</v>
      </c>
      <c r="X1632">
        <v>19</v>
      </c>
      <c r="Y1632">
        <v>24.53</v>
      </c>
      <c r="Z1632">
        <v>10</v>
      </c>
      <c r="AA1632" s="1" t="s">
        <v>57</v>
      </c>
      <c r="AB1632">
        <v>16</v>
      </c>
      <c r="AC1632">
        <v>0</v>
      </c>
      <c r="AD1632" s="1" t="s">
        <v>966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s="1" t="s">
        <v>51</v>
      </c>
      <c r="AS1632" s="1" t="s">
        <v>51</v>
      </c>
      <c r="AT1632" s="1" t="s">
        <v>51</v>
      </c>
      <c r="AU1632" s="1" t="s">
        <v>51</v>
      </c>
    </row>
    <row r="1633" spans="1:47" x14ac:dyDescent="0.25">
      <c r="A1633" s="1" t="s">
        <v>1343</v>
      </c>
      <c r="B1633">
        <v>3</v>
      </c>
      <c r="C1633" s="2" t="d">
        <v>2019-09-05T17:18:58.99999991990625900</v>
      </c>
      <c r="D1633" s="2" t="d">
        <v>2019-09-05T17:48:51.999999750405550125</v>
      </c>
      <c r="E1633">
        <v>39.885210999999998</v>
      </c>
      <c r="F1633">
        <v>-104.98766000000001</v>
      </c>
      <c r="G1633">
        <v>39.882770000000001</v>
      </c>
      <c r="H1633">
        <v>-104.98768</v>
      </c>
      <c r="I1633">
        <v>0.16900000000000001</v>
      </c>
      <c r="J1633" s="1" t="s">
        <v>442</v>
      </c>
      <c r="L1633" s="1" t="s">
        <v>196</v>
      </c>
      <c r="M1633" s="1" t="s">
        <v>47</v>
      </c>
      <c r="N1633" s="1" t="s">
        <v>131</v>
      </c>
      <c r="O1633" s="1" t="s">
        <v>147</v>
      </c>
      <c r="P1633" s="1" t="s">
        <v>199</v>
      </c>
      <c r="Q1633" s="1" t="s">
        <v>205</v>
      </c>
      <c r="R1633" s="1" t="s">
        <v>48</v>
      </c>
      <c r="S1633" s="1" t="s">
        <v>79</v>
      </c>
      <c r="T1633" s="1" t="s">
        <v>206</v>
      </c>
      <c r="U1633" s="2" t="d">
        <v>2019-09-05T16:57:00.00000025145709525</v>
      </c>
      <c r="V1633">
        <v>84</v>
      </c>
      <c r="W1633">
        <v>84</v>
      </c>
      <c r="X1633">
        <v>22</v>
      </c>
      <c r="Y1633">
        <v>24.59</v>
      </c>
      <c r="Z1633">
        <v>10</v>
      </c>
      <c r="AA1633" s="1" t="s">
        <v>56</v>
      </c>
      <c r="AB1633">
        <v>21</v>
      </c>
      <c r="AC1633">
        <v>0</v>
      </c>
      <c r="AD1633" s="1" t="s">
        <v>1208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s="1" t="s">
        <v>51</v>
      </c>
      <c r="AS1633" s="1" t="s">
        <v>51</v>
      </c>
      <c r="AT1633" s="1" t="s">
        <v>51</v>
      </c>
      <c r="AU1633" s="1" t="s">
        <v>51</v>
      </c>
    </row>
    <row r="1634" spans="1:47" x14ac:dyDescent="0.25">
      <c r="A1634" s="1" t="s">
        <v>2896</v>
      </c>
      <c r="B1634">
        <v>3</v>
      </c>
      <c r="C1634" s="2" t="d">
        <v>2019-09-05T17:35:29.00000000372529075</v>
      </c>
      <c r="D1634" s="2" t="d">
        <v>2019-09-05T18:04:51.99999973643571150</v>
      </c>
      <c r="E1634">
        <v>39.617896999999999</v>
      </c>
      <c r="F1634">
        <v>-104.89805800000001</v>
      </c>
      <c r="G1634">
        <v>39.61985</v>
      </c>
      <c r="H1634">
        <v>-104.89914</v>
      </c>
      <c r="I1634">
        <v>0.14699999999999999</v>
      </c>
      <c r="J1634" s="1" t="s">
        <v>565</v>
      </c>
      <c r="L1634" s="1" t="s">
        <v>878</v>
      </c>
      <c r="M1634" s="1" t="s">
        <v>47</v>
      </c>
      <c r="N1634" s="1" t="s">
        <v>127</v>
      </c>
      <c r="O1634" s="1" t="s">
        <v>202</v>
      </c>
      <c r="P1634" s="1" t="s">
        <v>199</v>
      </c>
      <c r="Q1634" s="1" t="s">
        <v>428</v>
      </c>
      <c r="R1634" s="1" t="s">
        <v>48</v>
      </c>
      <c r="S1634" s="1" t="s">
        <v>79</v>
      </c>
      <c r="T1634" s="1" t="s">
        <v>201</v>
      </c>
      <c r="U1634" s="2" t="d">
        <v>2019-09-05T17:52:59.99999988824129100</v>
      </c>
      <c r="V1634">
        <v>85</v>
      </c>
      <c r="W1634">
        <v>85</v>
      </c>
      <c r="X1634">
        <v>24</v>
      </c>
      <c r="Y1634">
        <v>24.36</v>
      </c>
      <c r="Z1634">
        <v>10</v>
      </c>
      <c r="AA1634" s="1" t="s">
        <v>65</v>
      </c>
      <c r="AB1634">
        <v>15</v>
      </c>
      <c r="AC1634">
        <v>0</v>
      </c>
      <c r="AD1634" s="1" t="s">
        <v>966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s="1" t="s">
        <v>51</v>
      </c>
      <c r="AS1634" s="1" t="s">
        <v>51</v>
      </c>
      <c r="AT1634" s="1" t="s">
        <v>51</v>
      </c>
      <c r="AU1634" s="1" t="s">
        <v>51</v>
      </c>
    </row>
    <row r="1635" spans="1:47" x14ac:dyDescent="0.25">
      <c r="A1635" s="1" t="s">
        <v>7797</v>
      </c>
      <c r="B1635">
        <v>4</v>
      </c>
      <c r="C1635" s="2" t="d">
        <v>2019-09-05T19:27:57.99999976996332150</v>
      </c>
      <c r="D1635" s="2" t="d">
        <v>2019-09-05T19:56:46.00000012200326025</v>
      </c>
      <c r="E1635">
        <v>37.226697000000001</v>
      </c>
      <c r="F1635">
        <v>-107.694498</v>
      </c>
      <c r="G1635">
        <v>37.224052</v>
      </c>
      <c r="H1635">
        <v>-107.679418</v>
      </c>
      <c r="I1635">
        <v>0.85</v>
      </c>
      <c r="J1635" s="1" t="s">
        <v>7798</v>
      </c>
      <c r="K1635">
        <v>36285</v>
      </c>
      <c r="L1635" s="1" t="s">
        <v>6667</v>
      </c>
      <c r="M1635" s="1" t="s">
        <v>47</v>
      </c>
      <c r="N1635" s="1" t="s">
        <v>2718</v>
      </c>
      <c r="O1635" s="1" t="s">
        <v>155</v>
      </c>
      <c r="P1635" s="1" t="s">
        <v>199</v>
      </c>
      <c r="Q1635" s="1" t="s">
        <v>7799</v>
      </c>
      <c r="R1635" s="1" t="s">
        <v>48</v>
      </c>
      <c r="S1635" s="1" t="s">
        <v>79</v>
      </c>
      <c r="T1635" s="1" t="s">
        <v>6596</v>
      </c>
      <c r="U1635" s="2" t="d">
        <v>2019-09-05T19:53:00.000000097788870375</v>
      </c>
      <c r="V1635">
        <v>77</v>
      </c>
      <c r="W1635">
        <v>77</v>
      </c>
      <c r="X1635">
        <v>24</v>
      </c>
      <c r="Y1635">
        <v>23.66</v>
      </c>
      <c r="Z1635">
        <v>10</v>
      </c>
      <c r="AA1635" s="1" t="s">
        <v>62</v>
      </c>
      <c r="AB1635">
        <v>8</v>
      </c>
      <c r="AC1635">
        <v>0</v>
      </c>
      <c r="AD1635" s="1" t="s">
        <v>1068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s="1" t="s">
        <v>51</v>
      </c>
      <c r="AS1635" s="1" t="s">
        <v>51</v>
      </c>
      <c r="AT1635" s="1" t="s">
        <v>51</v>
      </c>
      <c r="AU1635" s="1" t="s">
        <v>51</v>
      </c>
    </row>
    <row r="1636" spans="1:47" x14ac:dyDescent="0.25">
      <c r="A1636" s="1" t="s">
        <v>7800</v>
      </c>
      <c r="B1636">
        <v>4</v>
      </c>
      <c r="C1636" s="2" t="d">
        <v>2019-09-05T19:27:57.99999976996332150</v>
      </c>
      <c r="D1636" s="2" t="d">
        <v>2019-09-05T19:56:46.00000012200326025</v>
      </c>
      <c r="E1636">
        <v>37.224052</v>
      </c>
      <c r="F1636">
        <v>-107.679418</v>
      </c>
      <c r="G1636">
        <v>37.226697000000001</v>
      </c>
      <c r="H1636">
        <v>-107.694498</v>
      </c>
      <c r="I1636">
        <v>0.85</v>
      </c>
      <c r="J1636" s="1" t="s">
        <v>7801</v>
      </c>
      <c r="K1636">
        <v>36961</v>
      </c>
      <c r="L1636" s="1" t="s">
        <v>6667</v>
      </c>
      <c r="M1636" s="1" t="s">
        <v>47</v>
      </c>
      <c r="N1636" s="1" t="s">
        <v>2718</v>
      </c>
      <c r="O1636" s="1" t="s">
        <v>155</v>
      </c>
      <c r="P1636" s="1" t="s">
        <v>199</v>
      </c>
      <c r="Q1636" s="1" t="s">
        <v>7799</v>
      </c>
      <c r="R1636" s="1" t="s">
        <v>48</v>
      </c>
      <c r="S1636" s="1" t="s">
        <v>79</v>
      </c>
      <c r="T1636" s="1" t="s">
        <v>6596</v>
      </c>
      <c r="U1636" s="2" t="d">
        <v>2019-09-05T19:53:00.000000097788870375</v>
      </c>
      <c r="V1636">
        <v>77</v>
      </c>
      <c r="W1636">
        <v>77</v>
      </c>
      <c r="X1636">
        <v>24</v>
      </c>
      <c r="Y1636">
        <v>23.66</v>
      </c>
      <c r="Z1636">
        <v>10</v>
      </c>
      <c r="AA1636" s="1" t="s">
        <v>62</v>
      </c>
      <c r="AB1636">
        <v>8</v>
      </c>
      <c r="AC1636">
        <v>0</v>
      </c>
      <c r="AD1636" s="1" t="s">
        <v>1068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s="1" t="s">
        <v>51</v>
      </c>
      <c r="AS1636" s="1" t="s">
        <v>51</v>
      </c>
      <c r="AT1636" s="1" t="s">
        <v>51</v>
      </c>
      <c r="AU1636" s="1" t="s">
        <v>51</v>
      </c>
    </row>
    <row r="1637" spans="1:47" x14ac:dyDescent="0.25">
      <c r="A1637" s="1" t="s">
        <v>7350</v>
      </c>
      <c r="B1637">
        <v>3</v>
      </c>
      <c r="C1637" s="2" t="d">
        <v>2019-09-05T21:35:26.99999995529651775</v>
      </c>
      <c r="D1637" s="2" t="d">
        <v>2019-09-05T22:04:49.00000008288771075</v>
      </c>
      <c r="E1637">
        <v>38.916513999999999</v>
      </c>
      <c r="F1637">
        <v>-104.982077</v>
      </c>
      <c r="G1637">
        <v>38.917338000000001</v>
      </c>
      <c r="H1637">
        <v>-104.983057</v>
      </c>
      <c r="I1637">
        <v>7.8E-2</v>
      </c>
      <c r="J1637" s="1" t="s">
        <v>6926</v>
      </c>
      <c r="K1637">
        <v>8714</v>
      </c>
      <c r="L1637" s="1" t="s">
        <v>6766</v>
      </c>
      <c r="M1637" s="1" t="s">
        <v>47</v>
      </c>
      <c r="N1637" s="1" t="s">
        <v>238</v>
      </c>
      <c r="O1637" s="1" t="s">
        <v>194</v>
      </c>
      <c r="P1637" s="1" t="s">
        <v>199</v>
      </c>
      <c r="Q1637" s="1" t="s">
        <v>7351</v>
      </c>
      <c r="R1637" s="1" t="s">
        <v>48</v>
      </c>
      <c r="S1637" s="1" t="s">
        <v>79</v>
      </c>
      <c r="T1637" s="1" t="s">
        <v>235</v>
      </c>
      <c r="U1637" s="2" t="d">
        <v>2019-09-05T21:58:00.00000002793967725</v>
      </c>
      <c r="V1637">
        <v>72</v>
      </c>
      <c r="W1637">
        <v>72</v>
      </c>
      <c r="X1637">
        <v>40</v>
      </c>
      <c r="Y1637">
        <v>23.83</v>
      </c>
      <c r="Z1637">
        <v>10</v>
      </c>
      <c r="AA1637" s="1" t="s">
        <v>57</v>
      </c>
      <c r="AB1637">
        <v>10</v>
      </c>
      <c r="AC1637">
        <v>0</v>
      </c>
      <c r="AD1637" s="1" t="s">
        <v>966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s="1" t="s">
        <v>53</v>
      </c>
      <c r="AS1637" s="1" t="s">
        <v>53</v>
      </c>
      <c r="AT1637" s="1" t="s">
        <v>53</v>
      </c>
      <c r="AU1637" s="1" t="s">
        <v>53</v>
      </c>
    </row>
    <row r="1638" spans="1:47" x14ac:dyDescent="0.25">
      <c r="A1638" s="1" t="s">
        <v>7352</v>
      </c>
      <c r="B1638">
        <v>3</v>
      </c>
      <c r="C1638" s="2" t="d">
        <v>2019-09-05T22:40:41.00000022444873900</v>
      </c>
      <c r="D1638" s="2" t="d">
        <v>2019-09-05T23:07:29.00000018533318950</v>
      </c>
      <c r="E1638">
        <v>38.915443000000003</v>
      </c>
      <c r="F1638">
        <v>-104.980796</v>
      </c>
      <c r="G1638">
        <v>38.918447999999998</v>
      </c>
      <c r="H1638">
        <v>-104.98441800000001</v>
      </c>
      <c r="I1638">
        <v>0.28499999999999998</v>
      </c>
      <c r="J1638" s="1" t="s">
        <v>7353</v>
      </c>
      <c r="K1638">
        <v>8670</v>
      </c>
      <c r="L1638" s="1" t="s">
        <v>6766</v>
      </c>
      <c r="M1638" s="1" t="s">
        <v>47</v>
      </c>
      <c r="N1638" s="1" t="s">
        <v>238</v>
      </c>
      <c r="O1638" s="1" t="s">
        <v>194</v>
      </c>
      <c r="P1638" s="1" t="s">
        <v>199</v>
      </c>
      <c r="Q1638" s="1" t="s">
        <v>7354</v>
      </c>
      <c r="R1638" s="1" t="s">
        <v>48</v>
      </c>
      <c r="S1638" s="1" t="s">
        <v>79</v>
      </c>
      <c r="T1638" s="1" t="s">
        <v>235</v>
      </c>
      <c r="U1638" s="2" t="d">
        <v>2019-09-05T22:57:59.99999981839210125</v>
      </c>
      <c r="V1638">
        <v>72</v>
      </c>
      <c r="W1638">
        <v>72</v>
      </c>
      <c r="X1638">
        <v>37</v>
      </c>
      <c r="Y1638">
        <v>23.81</v>
      </c>
      <c r="Z1638">
        <v>10</v>
      </c>
      <c r="AA1638" s="1" t="s">
        <v>58</v>
      </c>
      <c r="AB1638">
        <v>6</v>
      </c>
      <c r="AC1638">
        <v>0</v>
      </c>
      <c r="AD1638" s="1" t="s">
        <v>966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s="1" t="s">
        <v>53</v>
      </c>
      <c r="AS1638" s="1" t="s">
        <v>53</v>
      </c>
      <c r="AT1638" s="1" t="s">
        <v>53</v>
      </c>
      <c r="AU1638" s="1" t="s">
        <v>53</v>
      </c>
    </row>
    <row r="1639" spans="1:47" x14ac:dyDescent="0.25">
      <c r="A1639" s="1" t="s">
        <v>7355</v>
      </c>
      <c r="B1639">
        <v>3</v>
      </c>
      <c r="C1639" s="2" t="d">
        <v>2019-09-05T22:40:41.00000022444873900</v>
      </c>
      <c r="D1639" s="2" t="d">
        <v>2019-09-05T23:07:29.00000018533318950</v>
      </c>
      <c r="E1639">
        <v>38.918368999999998</v>
      </c>
      <c r="F1639">
        <v>-104.984528</v>
      </c>
      <c r="G1639">
        <v>38.91536</v>
      </c>
      <c r="H1639">
        <v>-104.98091100000001</v>
      </c>
      <c r="I1639">
        <v>0.28499999999999998</v>
      </c>
      <c r="J1639" s="1" t="s">
        <v>7356</v>
      </c>
      <c r="K1639">
        <v>8879</v>
      </c>
      <c r="L1639" s="1" t="s">
        <v>6766</v>
      </c>
      <c r="M1639" s="1" t="s">
        <v>97</v>
      </c>
      <c r="N1639" s="1" t="s">
        <v>238</v>
      </c>
      <c r="O1639" s="1" t="s">
        <v>194</v>
      </c>
      <c r="P1639" s="1" t="s">
        <v>199</v>
      </c>
      <c r="Q1639" s="1" t="s">
        <v>7357</v>
      </c>
      <c r="R1639" s="1" t="s">
        <v>48</v>
      </c>
      <c r="S1639" s="1" t="s">
        <v>79</v>
      </c>
      <c r="T1639" s="1" t="s">
        <v>235</v>
      </c>
      <c r="U1639" s="2" t="d">
        <v>2019-09-05T22:57:59.99999981839210125</v>
      </c>
      <c r="V1639">
        <v>72</v>
      </c>
      <c r="W1639">
        <v>72</v>
      </c>
      <c r="X1639">
        <v>37</v>
      </c>
      <c r="Y1639">
        <v>23.81</v>
      </c>
      <c r="Z1639">
        <v>10</v>
      </c>
      <c r="AA1639" s="1" t="s">
        <v>58</v>
      </c>
      <c r="AB1639">
        <v>6</v>
      </c>
      <c r="AC1639">
        <v>0</v>
      </c>
      <c r="AD1639" s="1" t="s">
        <v>966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s="1" t="s">
        <v>53</v>
      </c>
      <c r="AS1639" s="1" t="s">
        <v>53</v>
      </c>
      <c r="AT1639" s="1" t="s">
        <v>53</v>
      </c>
      <c r="AU1639" s="1" t="s">
        <v>53</v>
      </c>
    </row>
    <row r="1640" spans="1:47" x14ac:dyDescent="0.25">
      <c r="A1640" s="1" t="s">
        <v>2753</v>
      </c>
      <c r="B1640">
        <v>3</v>
      </c>
      <c r="C1640" s="2" t="d">
        <v>2019-09-05T22:47:27.00000020675361300</v>
      </c>
      <c r="D1640" s="2" t="d">
        <v>2019-09-05T23:16:51.00000017322599625</v>
      </c>
      <c r="E1640">
        <v>39.617896999999999</v>
      </c>
      <c r="F1640">
        <v>-104.89805800000001</v>
      </c>
      <c r="G1640">
        <v>39.61985</v>
      </c>
      <c r="H1640">
        <v>-104.89914</v>
      </c>
      <c r="I1640">
        <v>0.14699999999999999</v>
      </c>
      <c r="J1640" s="1" t="s">
        <v>565</v>
      </c>
      <c r="L1640" s="1" t="s">
        <v>878</v>
      </c>
      <c r="M1640" s="1" t="s">
        <v>47</v>
      </c>
      <c r="N1640" s="1" t="s">
        <v>127</v>
      </c>
      <c r="O1640" s="1" t="s">
        <v>202</v>
      </c>
      <c r="P1640" s="1" t="s">
        <v>199</v>
      </c>
      <c r="Q1640" s="1" t="s">
        <v>428</v>
      </c>
      <c r="R1640" s="1" t="s">
        <v>48</v>
      </c>
      <c r="S1640" s="1" t="s">
        <v>79</v>
      </c>
      <c r="T1640" s="1" t="s">
        <v>201</v>
      </c>
      <c r="U1640" s="2" t="d">
        <v>2019-09-05T22:53:00.000000097788870375</v>
      </c>
      <c r="V1640">
        <v>73</v>
      </c>
      <c r="W1640">
        <v>73</v>
      </c>
      <c r="X1640">
        <v>39</v>
      </c>
      <c r="Y1640">
        <v>24.42</v>
      </c>
      <c r="Z1640">
        <v>10</v>
      </c>
      <c r="AA1640" s="1" t="s">
        <v>72</v>
      </c>
      <c r="AB1640">
        <v>6</v>
      </c>
      <c r="AC1640">
        <v>0</v>
      </c>
      <c r="AD1640" s="1" t="s">
        <v>966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s="1" t="s">
        <v>53</v>
      </c>
      <c r="AS1640" s="1" t="s">
        <v>53</v>
      </c>
      <c r="AT1640" s="1" t="s">
        <v>53</v>
      </c>
      <c r="AU1640" s="1" t="s">
        <v>53</v>
      </c>
    </row>
    <row r="1641" spans="1:47" x14ac:dyDescent="0.25">
      <c r="A1641" s="1" t="s">
        <v>7358</v>
      </c>
      <c r="B1641">
        <v>3</v>
      </c>
      <c r="C1641" s="2" t="d">
        <v>2019-09-05T23:18:11.00000001490116300</v>
      </c>
      <c r="D1641" s="2" t="d">
        <v>2019-09-05T23:47:26.99999999720603025</v>
      </c>
      <c r="E1641">
        <v>38.915443000000003</v>
      </c>
      <c r="F1641">
        <v>-104.980796</v>
      </c>
      <c r="G1641">
        <v>38.918447999999998</v>
      </c>
      <c r="H1641">
        <v>-104.98441800000001</v>
      </c>
      <c r="I1641">
        <v>0.28499999999999998</v>
      </c>
      <c r="J1641" s="1" t="s">
        <v>7356</v>
      </c>
      <c r="K1641">
        <v>8670</v>
      </c>
      <c r="L1641" s="1" t="s">
        <v>6766</v>
      </c>
      <c r="M1641" s="1" t="s">
        <v>47</v>
      </c>
      <c r="N1641" s="1" t="s">
        <v>238</v>
      </c>
      <c r="O1641" s="1" t="s">
        <v>194</v>
      </c>
      <c r="P1641" s="1" t="s">
        <v>199</v>
      </c>
      <c r="Q1641" s="1" t="s">
        <v>7354</v>
      </c>
      <c r="R1641" s="1" t="s">
        <v>48</v>
      </c>
      <c r="S1641" s="1" t="s">
        <v>79</v>
      </c>
      <c r="T1641" s="1" t="s">
        <v>235</v>
      </c>
      <c r="U1641" s="2" t="d">
        <v>2019-09-05T22:57:59.99999981839210125</v>
      </c>
      <c r="V1641">
        <v>72</v>
      </c>
      <c r="W1641">
        <v>72</v>
      </c>
      <c r="X1641">
        <v>37</v>
      </c>
      <c r="Y1641">
        <v>23.81</v>
      </c>
      <c r="Z1641">
        <v>10</v>
      </c>
      <c r="AA1641" s="1" t="s">
        <v>58</v>
      </c>
      <c r="AB1641">
        <v>6</v>
      </c>
      <c r="AC1641">
        <v>0</v>
      </c>
      <c r="AD1641" s="1" t="s">
        <v>966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s="1" t="s">
        <v>53</v>
      </c>
      <c r="AS1641" s="1" t="s">
        <v>53</v>
      </c>
      <c r="AT1641" s="1" t="s">
        <v>53</v>
      </c>
      <c r="AU1641" s="1" t="s">
        <v>53</v>
      </c>
    </row>
    <row r="1642" spans="1:47" x14ac:dyDescent="0.25">
      <c r="A1642" s="1" t="s">
        <v>2754</v>
      </c>
      <c r="B1642">
        <v>3</v>
      </c>
      <c r="C1642" s="2" t="d">
        <v>2019-09-06T01:39:10.99999993108213125</v>
      </c>
      <c r="D1642" s="2" t="d">
        <v>2019-09-06T02:08:44.00000011548399975</v>
      </c>
      <c r="E1642">
        <v>39.813819000000002</v>
      </c>
      <c r="F1642">
        <v>-104.951328</v>
      </c>
      <c r="G1642">
        <v>39.802300000000002</v>
      </c>
      <c r="H1642">
        <v>-104.93624</v>
      </c>
      <c r="I1642">
        <v>1.129</v>
      </c>
      <c r="J1642" s="1" t="s">
        <v>333</v>
      </c>
      <c r="L1642" s="1" t="s">
        <v>166</v>
      </c>
      <c r="M1642" s="1" t="s">
        <v>47</v>
      </c>
      <c r="N1642" s="1" t="s">
        <v>314</v>
      </c>
      <c r="O1642" s="1" t="s">
        <v>147</v>
      </c>
      <c r="P1642" s="1" t="s">
        <v>199</v>
      </c>
      <c r="Q1642" s="1" t="s">
        <v>315</v>
      </c>
      <c r="R1642" s="1" t="s">
        <v>48</v>
      </c>
      <c r="S1642" s="1" t="s">
        <v>79</v>
      </c>
      <c r="T1642" s="1" t="s">
        <v>204</v>
      </c>
      <c r="U1642" s="2" t="d">
        <v>2019-09-06T01:57:59.99999981839210125</v>
      </c>
      <c r="V1642">
        <v>70</v>
      </c>
      <c r="W1642">
        <v>70</v>
      </c>
      <c r="X1642">
        <v>53</v>
      </c>
      <c r="Y1642">
        <v>24.64</v>
      </c>
      <c r="Z1642">
        <v>10</v>
      </c>
      <c r="AA1642" s="1" t="s">
        <v>62</v>
      </c>
      <c r="AB1642">
        <v>9</v>
      </c>
      <c r="AC1642">
        <v>0</v>
      </c>
      <c r="AD1642" s="1" t="s">
        <v>966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s="1" t="s">
        <v>53</v>
      </c>
      <c r="AS1642" s="1" t="s">
        <v>53</v>
      </c>
      <c r="AT1642" s="1" t="s">
        <v>53</v>
      </c>
      <c r="AU1642" s="1" t="s">
        <v>53</v>
      </c>
    </row>
    <row r="1643" spans="1:47" x14ac:dyDescent="0.25">
      <c r="A1643" s="1" t="s">
        <v>2123</v>
      </c>
      <c r="B1643">
        <v>3</v>
      </c>
      <c r="C1643" s="2" t="d">
        <v>2019-09-06T02:47:52.99999978858977525</v>
      </c>
      <c r="D1643" s="2" t="d">
        <v>2019-09-06T03:17:27.99999981187284075</v>
      </c>
      <c r="E1643">
        <v>39.802059999999997</v>
      </c>
      <c r="F1643">
        <v>-104.93594</v>
      </c>
      <c r="G1643">
        <v>39.799660000000003</v>
      </c>
      <c r="H1643">
        <v>-104.93298</v>
      </c>
      <c r="I1643">
        <v>0.22800000000000001</v>
      </c>
      <c r="J1643" s="1" t="s">
        <v>1132</v>
      </c>
      <c r="L1643" s="1" t="s">
        <v>143</v>
      </c>
      <c r="M1643" s="1" t="s">
        <v>47</v>
      </c>
      <c r="N1643" s="1" t="s">
        <v>314</v>
      </c>
      <c r="O1643" s="1" t="s">
        <v>147</v>
      </c>
      <c r="P1643" s="1" t="s">
        <v>199</v>
      </c>
      <c r="Q1643" s="1" t="s">
        <v>315</v>
      </c>
      <c r="R1643" s="1" t="s">
        <v>48</v>
      </c>
      <c r="S1643" s="1" t="s">
        <v>79</v>
      </c>
      <c r="T1643" s="1" t="s">
        <v>204</v>
      </c>
      <c r="U1643" s="2" t="d">
        <v>2019-09-06T02:58:00.00000023748725325</v>
      </c>
      <c r="V1643">
        <v>68</v>
      </c>
      <c r="W1643">
        <v>68</v>
      </c>
      <c r="X1643">
        <v>62</v>
      </c>
      <c r="Y1643">
        <v>24.63</v>
      </c>
      <c r="Z1643">
        <v>10</v>
      </c>
      <c r="AA1643" s="1" t="s">
        <v>63</v>
      </c>
      <c r="AB1643">
        <v>5</v>
      </c>
      <c r="AC1643">
        <v>0</v>
      </c>
      <c r="AD1643" s="1" t="s">
        <v>819</v>
      </c>
      <c r="AE1643" t="b">
        <v>0</v>
      </c>
      <c r="AF1643" t="b">
        <v>0</v>
      </c>
      <c r="AG1643" t="b">
        <v>0</v>
      </c>
      <c r="AH1643" t="b">
        <v>0</v>
      </c>
      <c r="AI1643" t="b">
        <v>1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s="1" t="s">
        <v>53</v>
      </c>
      <c r="AS1643" s="1" t="s">
        <v>53</v>
      </c>
      <c r="AT1643" s="1" t="s">
        <v>53</v>
      </c>
      <c r="AU1643" s="1" t="s">
        <v>53</v>
      </c>
    </row>
    <row r="1644" spans="1:47" x14ac:dyDescent="0.25">
      <c r="A1644" s="1" t="s">
        <v>3629</v>
      </c>
      <c r="B1644">
        <v>3</v>
      </c>
      <c r="C1644" s="2" t="d">
        <v>2019-09-06T02:49:23.999999687075614800</v>
      </c>
      <c r="D1644" s="2" t="d">
        <v>2019-09-06T03:18:53.00000019371509875</v>
      </c>
      <c r="E1644">
        <v>38.345900999999998</v>
      </c>
      <c r="F1644">
        <v>-104.62002</v>
      </c>
      <c r="G1644">
        <v>38.343130000000002</v>
      </c>
      <c r="H1644">
        <v>-104.61996000000001</v>
      </c>
      <c r="I1644">
        <v>0.191</v>
      </c>
      <c r="J1644" s="1" t="s">
        <v>455</v>
      </c>
      <c r="L1644" s="1" t="s">
        <v>196</v>
      </c>
      <c r="M1644" s="1" t="s">
        <v>47</v>
      </c>
      <c r="N1644" s="1" t="s">
        <v>412</v>
      </c>
      <c r="O1644" s="1" t="s">
        <v>412</v>
      </c>
      <c r="P1644" s="1" t="s">
        <v>199</v>
      </c>
      <c r="Q1644" s="1" t="s">
        <v>413</v>
      </c>
      <c r="R1644" s="1" t="s">
        <v>48</v>
      </c>
      <c r="S1644" s="1" t="s">
        <v>79</v>
      </c>
      <c r="T1644" s="1" t="s">
        <v>414</v>
      </c>
      <c r="U1644" s="2" t="d">
        <v>2019-09-06T02:52:59.99999988824129100</v>
      </c>
      <c r="V1644">
        <v>73</v>
      </c>
      <c r="W1644">
        <v>73</v>
      </c>
      <c r="X1644">
        <v>46</v>
      </c>
      <c r="Y1644">
        <v>25.39</v>
      </c>
      <c r="Z1644">
        <v>10</v>
      </c>
      <c r="AA1644" s="1" t="s">
        <v>57</v>
      </c>
      <c r="AB1644">
        <v>8</v>
      </c>
      <c r="AC1644">
        <v>0</v>
      </c>
      <c r="AD1644" s="1" t="s">
        <v>50</v>
      </c>
      <c r="AE1644" t="b">
        <v>0</v>
      </c>
      <c r="AF1644" t="b">
        <v>0</v>
      </c>
      <c r="AG1644" t="b">
        <v>0</v>
      </c>
      <c r="AH1644" t="b">
        <v>0</v>
      </c>
      <c r="AI1644" t="b">
        <v>1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s="1" t="s">
        <v>53</v>
      </c>
      <c r="AS1644" s="1" t="s">
        <v>53</v>
      </c>
      <c r="AT1644" s="1" t="s">
        <v>53</v>
      </c>
      <c r="AU1644" s="1" t="s">
        <v>53</v>
      </c>
    </row>
    <row r="1645" spans="1:47" x14ac:dyDescent="0.25">
      <c r="A1645" s="1" t="s">
        <v>2193</v>
      </c>
      <c r="B1645">
        <v>3</v>
      </c>
      <c r="C1645" s="2" t="d">
        <v>2019-09-06T05:03:38.99999985471368100</v>
      </c>
      <c r="D1645" s="2" t="d">
        <v>2019-09-06T05:31:25.00000017229467525</v>
      </c>
      <c r="E1645">
        <v>38.346870000000003</v>
      </c>
      <c r="F1645">
        <v>-104.62008</v>
      </c>
      <c r="G1645">
        <v>38.341070000000002</v>
      </c>
      <c r="H1645">
        <v>-104.61996000000001</v>
      </c>
      <c r="I1645">
        <v>0.40100000000000002</v>
      </c>
      <c r="J1645" s="1" t="s">
        <v>2194</v>
      </c>
      <c r="L1645" s="1" t="s">
        <v>196</v>
      </c>
      <c r="M1645" s="1" t="s">
        <v>47</v>
      </c>
      <c r="N1645" s="1" t="s">
        <v>412</v>
      </c>
      <c r="O1645" s="1" t="s">
        <v>412</v>
      </c>
      <c r="P1645" s="1" t="s">
        <v>199</v>
      </c>
      <c r="Q1645" s="1" t="s">
        <v>413</v>
      </c>
      <c r="R1645" s="1" t="s">
        <v>48</v>
      </c>
      <c r="S1645" s="1" t="s">
        <v>79</v>
      </c>
      <c r="T1645" s="1" t="s">
        <v>414</v>
      </c>
      <c r="U1645" s="2" t="d">
        <v>2019-09-06T04:53:00.000000097788870375</v>
      </c>
      <c r="V1645">
        <v>74</v>
      </c>
      <c r="W1645">
        <v>74</v>
      </c>
      <c r="X1645">
        <v>59</v>
      </c>
      <c r="Y1645">
        <v>25.42</v>
      </c>
      <c r="Z1645">
        <v>10</v>
      </c>
      <c r="AA1645" s="1" t="s">
        <v>58</v>
      </c>
      <c r="AB1645">
        <v>5</v>
      </c>
      <c r="AC1645">
        <v>0</v>
      </c>
      <c r="AD1645" s="1" t="s">
        <v>819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s="1" t="s">
        <v>53</v>
      </c>
      <c r="AS1645" s="1" t="s">
        <v>53</v>
      </c>
      <c r="AT1645" s="1" t="s">
        <v>53</v>
      </c>
      <c r="AU1645" s="1" t="s">
        <v>51</v>
      </c>
    </row>
    <row r="1646" spans="1:47" x14ac:dyDescent="0.25">
      <c r="A1646" s="1" t="s">
        <v>2195</v>
      </c>
      <c r="B1646">
        <v>3</v>
      </c>
      <c r="C1646" s="2" t="d">
        <v>2019-09-06T05:03:38.99999985471368100</v>
      </c>
      <c r="D1646" s="2" t="d">
        <v>2019-09-06T05:31:25.00000017229467525</v>
      </c>
      <c r="E1646">
        <v>38.346870000000003</v>
      </c>
      <c r="F1646">
        <v>-104.62008</v>
      </c>
      <c r="G1646">
        <v>38.341070000000002</v>
      </c>
      <c r="H1646">
        <v>-104.61996000000001</v>
      </c>
      <c r="I1646">
        <v>0.40100000000000002</v>
      </c>
      <c r="J1646" s="1" t="s">
        <v>2194</v>
      </c>
      <c r="L1646" s="1" t="s">
        <v>196</v>
      </c>
      <c r="M1646" s="1" t="s">
        <v>47</v>
      </c>
      <c r="N1646" s="1" t="s">
        <v>412</v>
      </c>
      <c r="O1646" s="1" t="s">
        <v>412</v>
      </c>
      <c r="P1646" s="1" t="s">
        <v>199</v>
      </c>
      <c r="Q1646" s="1" t="s">
        <v>413</v>
      </c>
      <c r="R1646" s="1" t="s">
        <v>48</v>
      </c>
      <c r="S1646" s="1" t="s">
        <v>79</v>
      </c>
      <c r="T1646" s="1" t="s">
        <v>414</v>
      </c>
      <c r="U1646" s="2" t="d">
        <v>2019-09-06T04:53:00.000000097788870375</v>
      </c>
      <c r="V1646">
        <v>74</v>
      </c>
      <c r="W1646">
        <v>74</v>
      </c>
      <c r="X1646">
        <v>59</v>
      </c>
      <c r="Y1646">
        <v>25.42</v>
      </c>
      <c r="Z1646">
        <v>10</v>
      </c>
      <c r="AA1646" s="1" t="s">
        <v>58</v>
      </c>
      <c r="AB1646">
        <v>5</v>
      </c>
      <c r="AC1646">
        <v>0</v>
      </c>
      <c r="AD1646" s="1" t="s">
        <v>819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s="1" t="s">
        <v>53</v>
      </c>
      <c r="AS1646" s="1" t="s">
        <v>53</v>
      </c>
      <c r="AT1646" s="1" t="s">
        <v>53</v>
      </c>
      <c r="AU1646" s="1" t="s">
        <v>51</v>
      </c>
    </row>
    <row r="1647" spans="1:47" x14ac:dyDescent="0.25">
      <c r="A1647" s="1" t="s">
        <v>2412</v>
      </c>
      <c r="B1647">
        <v>3</v>
      </c>
      <c r="C1647" s="2" t="d">
        <v>2019-09-06T07:19:26.999999759718775650</v>
      </c>
      <c r="D1647" s="2" t="d">
        <v>2019-09-06T07:48:50.0000001210719325</v>
      </c>
      <c r="E1647">
        <v>39.855547000000001</v>
      </c>
      <c r="F1647">
        <v>-104.98689899999999</v>
      </c>
      <c r="G1647">
        <v>39.855916999999998</v>
      </c>
      <c r="H1647">
        <v>-104.986982</v>
      </c>
      <c r="I1647">
        <v>2.5999999999999999E-2</v>
      </c>
      <c r="J1647" s="1" t="s">
        <v>821</v>
      </c>
      <c r="L1647" s="1" t="s">
        <v>195</v>
      </c>
      <c r="M1647" s="1" t="s">
        <v>47</v>
      </c>
      <c r="N1647" s="1" t="s">
        <v>131</v>
      </c>
      <c r="O1647" s="1" t="s">
        <v>147</v>
      </c>
      <c r="P1647" s="1" t="s">
        <v>199</v>
      </c>
      <c r="Q1647" s="1" t="s">
        <v>205</v>
      </c>
      <c r="R1647" s="1" t="s">
        <v>48</v>
      </c>
      <c r="S1647" s="1" t="s">
        <v>79</v>
      </c>
      <c r="T1647" s="1" t="s">
        <v>206</v>
      </c>
      <c r="U1647" s="2" t="d">
        <v>2019-09-06T07:44:59.99999979045242400</v>
      </c>
      <c r="V1647">
        <v>66</v>
      </c>
      <c r="W1647">
        <v>66</v>
      </c>
      <c r="X1647">
        <v>73</v>
      </c>
      <c r="Y1647">
        <v>24.66</v>
      </c>
      <c r="Z1647">
        <v>10</v>
      </c>
      <c r="AA1647" s="1" t="s">
        <v>8970</v>
      </c>
      <c r="AB1647">
        <v>0</v>
      </c>
      <c r="AC1647">
        <v>0</v>
      </c>
      <c r="AD1647" s="1" t="s">
        <v>819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s="1" t="s">
        <v>51</v>
      </c>
      <c r="AS1647" s="1" t="s">
        <v>51</v>
      </c>
      <c r="AT1647" s="1" t="s">
        <v>51</v>
      </c>
      <c r="AU1647" s="1" t="s">
        <v>51</v>
      </c>
    </row>
    <row r="1648" spans="1:47" x14ac:dyDescent="0.25">
      <c r="A1648" s="1" t="s">
        <v>9161</v>
      </c>
      <c r="B1648">
        <v>2</v>
      </c>
      <c r="C1648" s="2" t="d">
        <v>2019-09-06T07:40:25.99999986123293475</v>
      </c>
      <c r="D1648" s="2" t="d">
        <v>2019-09-06T08:09:32.00000002048909575</v>
      </c>
      <c r="E1648">
        <v>39.862757000000002</v>
      </c>
      <c r="F1648">
        <v>-104.98771000000001</v>
      </c>
      <c r="G1648">
        <v>39.845269999999999</v>
      </c>
      <c r="H1648">
        <v>-104.98492</v>
      </c>
      <c r="I1648">
        <v>1.2170000000000001</v>
      </c>
      <c r="J1648" s="1" t="s">
        <v>2699</v>
      </c>
      <c r="L1648" s="1" t="s">
        <v>196</v>
      </c>
      <c r="M1648" s="1" t="s">
        <v>47</v>
      </c>
      <c r="N1648" s="1" t="s">
        <v>131</v>
      </c>
      <c r="O1648" s="1" t="s">
        <v>147</v>
      </c>
      <c r="P1648" s="1" t="s">
        <v>199</v>
      </c>
      <c r="Q1648" s="1" t="s">
        <v>205</v>
      </c>
      <c r="R1648" s="1" t="s">
        <v>48</v>
      </c>
      <c r="S1648" s="1" t="s">
        <v>79</v>
      </c>
      <c r="T1648" s="1" t="s">
        <v>206</v>
      </c>
      <c r="U1648" s="2" t="d">
        <v>2019-09-06T07:44:59.99999979045242400</v>
      </c>
      <c r="V1648">
        <v>66</v>
      </c>
      <c r="W1648">
        <v>66</v>
      </c>
      <c r="X1648">
        <v>73</v>
      </c>
      <c r="Y1648">
        <v>24.66</v>
      </c>
      <c r="Z1648">
        <v>10</v>
      </c>
      <c r="AA1648" s="1" t="s">
        <v>8970</v>
      </c>
      <c r="AB1648">
        <v>0</v>
      </c>
      <c r="AC1648">
        <v>0</v>
      </c>
      <c r="AD1648" s="1" t="s">
        <v>819</v>
      </c>
      <c r="AE1648" t="b">
        <v>0</v>
      </c>
      <c r="AF1648" t="b">
        <v>0</v>
      </c>
      <c r="AG1648" t="b">
        <v>0</v>
      </c>
      <c r="AH1648" t="b">
        <v>0</v>
      </c>
      <c r="AI1648" t="b">
        <v>1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s="1" t="s">
        <v>51</v>
      </c>
      <c r="AS1648" s="1" t="s">
        <v>51</v>
      </c>
      <c r="AT1648" s="1" t="s">
        <v>51</v>
      </c>
      <c r="AU1648" s="1" t="s">
        <v>51</v>
      </c>
    </row>
    <row r="1649" spans="1:47" x14ac:dyDescent="0.25">
      <c r="A1649" s="1" t="s">
        <v>2324</v>
      </c>
      <c r="B1649">
        <v>3</v>
      </c>
      <c r="C1649" s="2" t="d">
        <v>2019-09-06T07:31:27.00000022072344825</v>
      </c>
      <c r="D1649" s="2" t="d">
        <v>2019-09-06T08:00:51.99999979231506600</v>
      </c>
      <c r="E1649">
        <v>39.815187000000002</v>
      </c>
      <c r="F1649">
        <v>-104.983</v>
      </c>
      <c r="G1649">
        <v>39.809629999999999</v>
      </c>
      <c r="H1649">
        <v>-104.98308</v>
      </c>
      <c r="I1649">
        <v>0.38400000000000001</v>
      </c>
      <c r="J1649" s="1" t="s">
        <v>703</v>
      </c>
      <c r="L1649" s="1" t="s">
        <v>195</v>
      </c>
      <c r="M1649" s="1" t="s">
        <v>47</v>
      </c>
      <c r="N1649" s="1" t="s">
        <v>131</v>
      </c>
      <c r="O1649" s="1" t="s">
        <v>147</v>
      </c>
      <c r="P1649" s="1" t="s">
        <v>199</v>
      </c>
      <c r="Q1649" s="1" t="s">
        <v>332</v>
      </c>
      <c r="R1649" s="1" t="s">
        <v>48</v>
      </c>
      <c r="S1649" s="1" t="s">
        <v>79</v>
      </c>
      <c r="T1649" s="1" t="s">
        <v>206</v>
      </c>
      <c r="U1649" s="2" t="d">
        <v>2019-09-06T07:44:59.99999979045242400</v>
      </c>
      <c r="V1649">
        <v>66</v>
      </c>
      <c r="W1649">
        <v>66</v>
      </c>
      <c r="X1649">
        <v>73</v>
      </c>
      <c r="Y1649">
        <v>24.66</v>
      </c>
      <c r="Z1649">
        <v>10</v>
      </c>
      <c r="AA1649" s="1" t="s">
        <v>8970</v>
      </c>
      <c r="AB1649">
        <v>0</v>
      </c>
      <c r="AC1649">
        <v>0</v>
      </c>
      <c r="AD1649" s="1" t="s">
        <v>819</v>
      </c>
      <c r="AE1649" t="b">
        <v>0</v>
      </c>
      <c r="AF1649" t="b">
        <v>0</v>
      </c>
      <c r="AG1649" t="b">
        <v>0</v>
      </c>
      <c r="AH1649" t="b">
        <v>0</v>
      </c>
      <c r="AI1649" t="b">
        <v>1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s="1" t="s">
        <v>51</v>
      </c>
      <c r="AS1649" s="1" t="s">
        <v>51</v>
      </c>
      <c r="AT1649" s="1" t="s">
        <v>51</v>
      </c>
      <c r="AU1649" s="1" t="s">
        <v>51</v>
      </c>
    </row>
    <row r="1650" spans="1:47" x14ac:dyDescent="0.25">
      <c r="A1650" s="1" t="s">
        <v>2413</v>
      </c>
      <c r="B1650">
        <v>3</v>
      </c>
      <c r="C1650" s="2" t="d">
        <v>2019-09-06T08:41:11.0000001126900300</v>
      </c>
      <c r="D1650" s="2" t="d">
        <v>2019-09-06T09:10:52.00000028125941450</v>
      </c>
      <c r="E1650">
        <v>39.897095999999998</v>
      </c>
      <c r="F1650">
        <v>-104.84682599999999</v>
      </c>
      <c r="G1650">
        <v>39.895820999999998</v>
      </c>
      <c r="H1650">
        <v>-104.84921</v>
      </c>
      <c r="I1650">
        <v>0.154</v>
      </c>
      <c r="J1650" s="1" t="s">
        <v>890</v>
      </c>
      <c r="L1650" s="1" t="s">
        <v>923</v>
      </c>
      <c r="M1650" s="1" t="s">
        <v>47</v>
      </c>
      <c r="N1650" s="1" t="s">
        <v>320</v>
      </c>
      <c r="O1650" s="1" t="s">
        <v>147</v>
      </c>
      <c r="P1650" s="1" t="s">
        <v>199</v>
      </c>
      <c r="Q1650" s="1" t="s">
        <v>354</v>
      </c>
      <c r="R1650" s="1" t="s">
        <v>48</v>
      </c>
      <c r="S1650" s="1" t="s">
        <v>79</v>
      </c>
      <c r="T1650" s="1" t="s">
        <v>220</v>
      </c>
      <c r="U1650" s="2" t="d">
        <v>2019-09-06T08:52:59.99999988824129100</v>
      </c>
      <c r="V1650">
        <v>69</v>
      </c>
      <c r="W1650">
        <v>69</v>
      </c>
      <c r="X1650">
        <v>81</v>
      </c>
      <c r="Y1650">
        <v>24.84</v>
      </c>
      <c r="Z1650">
        <v>10</v>
      </c>
      <c r="AA1650" s="1" t="s">
        <v>60</v>
      </c>
      <c r="AB1650">
        <v>13</v>
      </c>
      <c r="AC1650">
        <v>0</v>
      </c>
      <c r="AD1650" s="1" t="s">
        <v>819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s="1" t="s">
        <v>51</v>
      </c>
      <c r="AS1650" s="1" t="s">
        <v>51</v>
      </c>
      <c r="AT1650" s="1" t="s">
        <v>51</v>
      </c>
      <c r="AU1650" s="1" t="s">
        <v>51</v>
      </c>
    </row>
    <row r="1651" spans="1:47" x14ac:dyDescent="0.25">
      <c r="A1651" s="1" t="s">
        <v>2325</v>
      </c>
      <c r="B1651">
        <v>3</v>
      </c>
      <c r="C1651" s="2" t="d">
        <v>2019-09-06T09:54:41.00000002887099825</v>
      </c>
      <c r="D1651" s="2" t="d">
        <v>2019-09-06T10:23:28.00000014714896775</v>
      </c>
      <c r="E1651">
        <v>39.704729999999998</v>
      </c>
      <c r="F1651">
        <v>-105.19298999999999</v>
      </c>
      <c r="G1651">
        <v>39.719909999999999</v>
      </c>
      <c r="H1651">
        <v>-105.19828</v>
      </c>
      <c r="I1651">
        <v>1.0860000000000001</v>
      </c>
      <c r="J1651" s="1" t="s">
        <v>2326</v>
      </c>
      <c r="L1651" s="1" t="s">
        <v>406</v>
      </c>
      <c r="M1651" s="1" t="s">
        <v>47</v>
      </c>
      <c r="N1651" s="1" t="s">
        <v>270</v>
      </c>
      <c r="O1651" s="1" t="s">
        <v>115</v>
      </c>
      <c r="P1651" s="1" t="s">
        <v>199</v>
      </c>
      <c r="Q1651" s="1" t="s">
        <v>271</v>
      </c>
      <c r="R1651" s="1" t="s">
        <v>48</v>
      </c>
      <c r="S1651" s="1" t="s">
        <v>79</v>
      </c>
      <c r="T1651" s="1" t="s">
        <v>206</v>
      </c>
      <c r="U1651" s="2" t="d">
        <v>2019-09-06T09:45:00.000</v>
      </c>
      <c r="V1651">
        <v>72</v>
      </c>
      <c r="W1651">
        <v>72</v>
      </c>
      <c r="X1651">
        <v>64</v>
      </c>
      <c r="Y1651">
        <v>24.67</v>
      </c>
      <c r="Z1651">
        <v>10</v>
      </c>
      <c r="AA1651" s="1" t="s">
        <v>8970</v>
      </c>
      <c r="AB1651">
        <v>0</v>
      </c>
      <c r="AC1651">
        <v>0</v>
      </c>
      <c r="AD1651" s="1" t="s">
        <v>819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s="1" t="s">
        <v>51</v>
      </c>
      <c r="AS1651" s="1" t="s">
        <v>51</v>
      </c>
      <c r="AT1651" s="1" t="s">
        <v>51</v>
      </c>
      <c r="AU1651" s="1" t="s">
        <v>51</v>
      </c>
    </row>
    <row r="1652" spans="1:47" x14ac:dyDescent="0.25">
      <c r="A1652" s="1" t="s">
        <v>7802</v>
      </c>
      <c r="B1652">
        <v>3</v>
      </c>
      <c r="C1652" s="2" t="d">
        <v>2019-09-06T10:20:52.99999974668026275</v>
      </c>
      <c r="D1652" s="2" t="d">
        <v>2019-09-06T14:42:51.99999983422457850</v>
      </c>
      <c r="E1652">
        <v>38.477474000000001</v>
      </c>
      <c r="F1652">
        <v>-107.175445</v>
      </c>
      <c r="G1652">
        <v>38.477896999999999</v>
      </c>
      <c r="H1652">
        <v>-107.17699399999999</v>
      </c>
      <c r="I1652">
        <v>8.8999999999999996E-2</v>
      </c>
      <c r="J1652" s="1" t="s">
        <v>7683</v>
      </c>
      <c r="K1652">
        <v>24805</v>
      </c>
      <c r="L1652" s="1" t="s">
        <v>6572</v>
      </c>
      <c r="M1652" s="1" t="s">
        <v>47</v>
      </c>
      <c r="N1652" s="1" t="s">
        <v>436</v>
      </c>
      <c r="O1652" s="1" t="s">
        <v>436</v>
      </c>
      <c r="P1652" s="1" t="s">
        <v>199</v>
      </c>
      <c r="Q1652" s="1" t="s">
        <v>6810</v>
      </c>
      <c r="R1652" s="1" t="s">
        <v>48</v>
      </c>
      <c r="S1652" s="1" t="s">
        <v>79</v>
      </c>
      <c r="T1652" s="1" t="s">
        <v>438</v>
      </c>
      <c r="U1652" s="2" t="d">
        <v>2019-09-06T09:56:00.00000026542693050</v>
      </c>
      <c r="V1652">
        <v>61</v>
      </c>
      <c r="W1652">
        <v>61</v>
      </c>
      <c r="X1652">
        <v>58</v>
      </c>
      <c r="Y1652">
        <v>22.95</v>
      </c>
      <c r="Z1652">
        <v>10</v>
      </c>
      <c r="AA1652" s="1" t="s">
        <v>62</v>
      </c>
      <c r="AB1652">
        <v>3</v>
      </c>
      <c r="AC1652">
        <v>0</v>
      </c>
      <c r="AD1652" s="1" t="s">
        <v>1068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s="1" t="s">
        <v>51</v>
      </c>
      <c r="AS1652" s="1" t="s">
        <v>51</v>
      </c>
      <c r="AT1652" s="1" t="s">
        <v>51</v>
      </c>
      <c r="AU1652" s="1" t="s">
        <v>51</v>
      </c>
    </row>
    <row r="1653" spans="1:47" x14ac:dyDescent="0.25">
      <c r="A1653" s="1" t="s">
        <v>7803</v>
      </c>
      <c r="B1653">
        <v>3</v>
      </c>
      <c r="C1653" s="2" t="d">
        <v>2019-09-06T10:20:52.99999974668026275</v>
      </c>
      <c r="D1653" s="2" t="d">
        <v>2019-09-06T14:42:51.99999983422457850</v>
      </c>
      <c r="E1653">
        <v>38.477896999999999</v>
      </c>
      <c r="F1653">
        <v>-107.17699399999999</v>
      </c>
      <c r="G1653">
        <v>38.477474000000001</v>
      </c>
      <c r="H1653">
        <v>-107.175445</v>
      </c>
      <c r="I1653">
        <v>8.8999999999999996E-2</v>
      </c>
      <c r="J1653" s="1" t="s">
        <v>7804</v>
      </c>
      <c r="K1653">
        <v>24801</v>
      </c>
      <c r="L1653" s="1" t="s">
        <v>6572</v>
      </c>
      <c r="M1653" s="1" t="s">
        <v>47</v>
      </c>
      <c r="N1653" s="1" t="s">
        <v>436</v>
      </c>
      <c r="O1653" s="1" t="s">
        <v>436</v>
      </c>
      <c r="P1653" s="1" t="s">
        <v>199</v>
      </c>
      <c r="Q1653" s="1" t="s">
        <v>6810</v>
      </c>
      <c r="R1653" s="1" t="s">
        <v>48</v>
      </c>
      <c r="S1653" s="1" t="s">
        <v>79</v>
      </c>
      <c r="T1653" s="1" t="s">
        <v>438</v>
      </c>
      <c r="U1653" s="2" t="d">
        <v>2019-09-06T09:56:00.00000026542693050</v>
      </c>
      <c r="V1653">
        <v>61</v>
      </c>
      <c r="W1653">
        <v>61</v>
      </c>
      <c r="X1653">
        <v>58</v>
      </c>
      <c r="Y1653">
        <v>22.95</v>
      </c>
      <c r="Z1653">
        <v>10</v>
      </c>
      <c r="AA1653" s="1" t="s">
        <v>62</v>
      </c>
      <c r="AB1653">
        <v>3</v>
      </c>
      <c r="AC1653">
        <v>0</v>
      </c>
      <c r="AD1653" s="1" t="s">
        <v>1068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s="1" t="s">
        <v>51</v>
      </c>
      <c r="AS1653" s="1" t="s">
        <v>51</v>
      </c>
      <c r="AT1653" s="1" t="s">
        <v>51</v>
      </c>
      <c r="AU1653" s="1" t="s">
        <v>51</v>
      </c>
    </row>
    <row r="1654" spans="1:47" x14ac:dyDescent="0.25">
      <c r="A1654" s="1" t="s">
        <v>4861</v>
      </c>
      <c r="B1654">
        <v>3</v>
      </c>
      <c r="C1654" s="2" t="d">
        <v>2019-09-06T10:35:12.00000001117587225</v>
      </c>
      <c r="D1654" s="2" t="d">
        <v>2019-09-06T11:04:51.999999945983290875</v>
      </c>
      <c r="E1654">
        <v>39.629835</v>
      </c>
      <c r="F1654">
        <v>-104.905182</v>
      </c>
      <c r="G1654">
        <v>39.629429000000002</v>
      </c>
      <c r="H1654">
        <v>-104.90496899999999</v>
      </c>
      <c r="I1654">
        <v>0.03</v>
      </c>
      <c r="J1654" s="1" t="s">
        <v>221</v>
      </c>
      <c r="L1654" s="1" t="s">
        <v>196</v>
      </c>
      <c r="M1654" s="1" t="s">
        <v>47</v>
      </c>
      <c r="N1654" s="1" t="s">
        <v>131</v>
      </c>
      <c r="O1654" s="1" t="s">
        <v>131</v>
      </c>
      <c r="P1654" s="1" t="s">
        <v>199</v>
      </c>
      <c r="Q1654" s="1" t="s">
        <v>415</v>
      </c>
      <c r="R1654" s="1" t="s">
        <v>48</v>
      </c>
      <c r="S1654" s="1" t="s">
        <v>79</v>
      </c>
      <c r="T1654" s="1" t="s">
        <v>201</v>
      </c>
      <c r="U1654" s="2" t="d">
        <v>2019-09-06T10:53:00.000000097788870375</v>
      </c>
      <c r="V1654">
        <v>70</v>
      </c>
      <c r="W1654">
        <v>70</v>
      </c>
      <c r="X1654">
        <v>68</v>
      </c>
      <c r="Y1654">
        <v>24.44</v>
      </c>
      <c r="Z1654">
        <v>10</v>
      </c>
      <c r="AA1654" s="1" t="s">
        <v>8970</v>
      </c>
      <c r="AB1654">
        <v>0</v>
      </c>
      <c r="AC1654">
        <v>0.01</v>
      </c>
      <c r="AD1654" s="1" t="s">
        <v>819</v>
      </c>
      <c r="AE1654" t="b">
        <v>0</v>
      </c>
      <c r="AF1654" t="b">
        <v>0</v>
      </c>
      <c r="AG1654" t="b">
        <v>0</v>
      </c>
      <c r="AH1654" t="b">
        <v>0</v>
      </c>
      <c r="AI1654" t="b">
        <v>1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s="1" t="s">
        <v>51</v>
      </c>
      <c r="AS1654" s="1" t="s">
        <v>51</v>
      </c>
      <c r="AT1654" s="1" t="s">
        <v>51</v>
      </c>
      <c r="AU1654" s="1" t="s">
        <v>51</v>
      </c>
    </row>
    <row r="1655" spans="1:47" x14ac:dyDescent="0.25">
      <c r="A1655" s="1" t="s">
        <v>1911</v>
      </c>
      <c r="B1655">
        <v>3</v>
      </c>
      <c r="C1655" s="2" t="d">
        <v>2019-09-06T13:11:12.99999995157122700</v>
      </c>
      <c r="D1655" s="2" t="d">
        <v>2019-09-06T13:40:52.00000028125941450</v>
      </c>
      <c r="E1655">
        <v>40.045999999999999</v>
      </c>
      <c r="F1655">
        <v>-104.98077000000001</v>
      </c>
      <c r="G1655">
        <v>40.04128</v>
      </c>
      <c r="H1655">
        <v>-104.9808</v>
      </c>
      <c r="I1655">
        <v>0.32600000000000001</v>
      </c>
      <c r="J1655" s="1" t="s">
        <v>343</v>
      </c>
      <c r="L1655" s="1" t="s">
        <v>173</v>
      </c>
      <c r="M1655" s="1" t="s">
        <v>47</v>
      </c>
      <c r="N1655" s="1" t="s">
        <v>116</v>
      </c>
      <c r="O1655" s="1" t="s">
        <v>210</v>
      </c>
      <c r="P1655" s="1" t="s">
        <v>199</v>
      </c>
      <c r="Q1655" s="1" t="s">
        <v>344</v>
      </c>
      <c r="R1655" s="1" t="s">
        <v>48</v>
      </c>
      <c r="S1655" s="1" t="s">
        <v>79</v>
      </c>
      <c r="T1655" s="1" t="s">
        <v>273</v>
      </c>
      <c r="U1655" s="2" t="d">
        <v>2019-09-06T13:12:00.00000025145709525</v>
      </c>
      <c r="V1655">
        <v>80</v>
      </c>
      <c r="W1655">
        <v>80</v>
      </c>
      <c r="X1655">
        <v>51</v>
      </c>
      <c r="Y1655">
        <v>25.1</v>
      </c>
      <c r="Z1655">
        <v>10</v>
      </c>
      <c r="AA1655" s="1" t="s">
        <v>58</v>
      </c>
      <c r="AB1655">
        <v>5</v>
      </c>
      <c r="AC1655">
        <v>0</v>
      </c>
      <c r="AD1655" s="1" t="s">
        <v>1068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s="1" t="s">
        <v>51</v>
      </c>
      <c r="AS1655" s="1" t="s">
        <v>51</v>
      </c>
      <c r="AT1655" s="1" t="s">
        <v>51</v>
      </c>
      <c r="AU1655" s="1" t="s">
        <v>51</v>
      </c>
    </row>
    <row r="1656" spans="1:47" x14ac:dyDescent="0.25">
      <c r="A1656" s="1" t="s">
        <v>7544</v>
      </c>
      <c r="B1656">
        <v>3</v>
      </c>
      <c r="C1656" s="2" t="d">
        <v>2019-09-06T13:43:28.99999989196658175</v>
      </c>
      <c r="D1656" s="2" t="d">
        <v>2019-09-06T14:10:53.000000095926225</v>
      </c>
      <c r="E1656">
        <v>39.725490000000001</v>
      </c>
      <c r="F1656">
        <v>-105.04158700000001</v>
      </c>
      <c r="G1656">
        <v>39.725490000000001</v>
      </c>
      <c r="H1656">
        <v>-105.040549</v>
      </c>
      <c r="I1656">
        <v>5.5E-2</v>
      </c>
      <c r="J1656" s="1" t="s">
        <v>7497</v>
      </c>
      <c r="K1656">
        <v>4116</v>
      </c>
      <c r="L1656" s="1" t="s">
        <v>6697</v>
      </c>
      <c r="M1656" s="1" t="s">
        <v>97</v>
      </c>
      <c r="N1656" s="1" t="s">
        <v>131</v>
      </c>
      <c r="O1656" s="1" t="s">
        <v>131</v>
      </c>
      <c r="P1656" s="1" t="s">
        <v>199</v>
      </c>
      <c r="Q1656" s="1" t="s">
        <v>311</v>
      </c>
      <c r="R1656" s="1" t="s">
        <v>48</v>
      </c>
      <c r="S1656" s="1" t="s">
        <v>79</v>
      </c>
      <c r="T1656" s="1" t="s">
        <v>206</v>
      </c>
      <c r="U1656" s="2" t="d">
        <v>2019-09-06T13:54:59.99999986030161375</v>
      </c>
      <c r="V1656">
        <v>79</v>
      </c>
      <c r="W1656">
        <v>79</v>
      </c>
      <c r="X1656">
        <v>51</v>
      </c>
      <c r="Y1656">
        <v>24.58</v>
      </c>
      <c r="Z1656">
        <v>10</v>
      </c>
      <c r="AA1656" s="1" t="s">
        <v>58</v>
      </c>
      <c r="AB1656">
        <v>8</v>
      </c>
      <c r="AC1656">
        <v>0</v>
      </c>
      <c r="AD1656" s="1" t="s">
        <v>819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s="1" t="s">
        <v>51</v>
      </c>
      <c r="AS1656" s="1" t="s">
        <v>51</v>
      </c>
      <c r="AT1656" s="1" t="s">
        <v>51</v>
      </c>
      <c r="AU1656" s="1" t="s">
        <v>51</v>
      </c>
    </row>
    <row r="1657" spans="1:47" x14ac:dyDescent="0.25">
      <c r="A1657" s="1" t="s">
        <v>2414</v>
      </c>
      <c r="B1657">
        <v>3</v>
      </c>
      <c r="C1657" s="2" t="d">
        <v>2019-09-06T14:57:44.99999987427145575</v>
      </c>
      <c r="D1657" s="2" t="d">
        <v>2019-09-06T15:24:53.99999971501529475</v>
      </c>
      <c r="E1657">
        <v>39.563960000000002</v>
      </c>
      <c r="F1657">
        <v>-104.904544</v>
      </c>
      <c r="G1657">
        <v>39.564279999999997</v>
      </c>
      <c r="H1657">
        <v>-104.91007</v>
      </c>
      <c r="I1657">
        <v>0.29499999999999998</v>
      </c>
      <c r="J1657" s="1" t="s">
        <v>318</v>
      </c>
      <c r="L1657" s="1" t="s">
        <v>218</v>
      </c>
      <c r="M1657" s="1" t="s">
        <v>47</v>
      </c>
      <c r="N1657" s="1" t="s">
        <v>138</v>
      </c>
      <c r="O1657" s="1" t="s">
        <v>121</v>
      </c>
      <c r="P1657" s="1" t="s">
        <v>199</v>
      </c>
      <c r="Q1657" s="1" t="s">
        <v>219</v>
      </c>
      <c r="R1657" s="1" t="s">
        <v>48</v>
      </c>
      <c r="S1657" s="1" t="s">
        <v>79</v>
      </c>
      <c r="T1657" s="1" t="s">
        <v>201</v>
      </c>
      <c r="U1657" s="2" t="d">
        <v>2019-09-06T14:52:59.99999988824129100</v>
      </c>
      <c r="V1657">
        <v>85</v>
      </c>
      <c r="W1657">
        <v>85</v>
      </c>
      <c r="X1657">
        <v>31</v>
      </c>
      <c r="Y1657">
        <v>24.31</v>
      </c>
      <c r="Z1657">
        <v>10</v>
      </c>
      <c r="AA1657" s="1" t="s">
        <v>66</v>
      </c>
      <c r="AB1657">
        <v>13</v>
      </c>
      <c r="AC1657">
        <v>0</v>
      </c>
      <c r="AD1657" s="1" t="s">
        <v>819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s="1" t="s">
        <v>51</v>
      </c>
      <c r="AS1657" s="1" t="s">
        <v>51</v>
      </c>
      <c r="AT1657" s="1" t="s">
        <v>51</v>
      </c>
      <c r="AU1657" s="1" t="s">
        <v>51</v>
      </c>
    </row>
    <row r="1658" spans="1:47" x14ac:dyDescent="0.25">
      <c r="A1658" s="1" t="s">
        <v>1344</v>
      </c>
      <c r="B1658">
        <v>3</v>
      </c>
      <c r="C1658" s="2" t="d">
        <v>2019-09-06T15:25:29.9999999580904875</v>
      </c>
      <c r="D1658" s="2" t="d">
        <v>2019-09-06T15:54:53.99999992456287075</v>
      </c>
      <c r="E1658">
        <v>39.604585999999998</v>
      </c>
      <c r="F1658">
        <v>-104.890348</v>
      </c>
      <c r="G1658">
        <v>39.605420000000002</v>
      </c>
      <c r="H1658">
        <v>-104.89082999999999</v>
      </c>
      <c r="I1658">
        <v>6.3E-2</v>
      </c>
      <c r="J1658" s="1" t="s">
        <v>427</v>
      </c>
      <c r="L1658" s="1" t="s">
        <v>878</v>
      </c>
      <c r="M1658" s="1" t="s">
        <v>47</v>
      </c>
      <c r="N1658" s="1" t="s">
        <v>127</v>
      </c>
      <c r="O1658" s="1" t="s">
        <v>202</v>
      </c>
      <c r="P1658" s="1" t="s">
        <v>199</v>
      </c>
      <c r="Q1658" s="1" t="s">
        <v>428</v>
      </c>
      <c r="R1658" s="1" t="s">
        <v>48</v>
      </c>
      <c r="S1658" s="1" t="s">
        <v>79</v>
      </c>
      <c r="T1658" s="1" t="s">
        <v>201</v>
      </c>
      <c r="U1658" s="2" t="d">
        <v>2019-09-06T15:30:00.00000020954757600</v>
      </c>
      <c r="V1658">
        <v>84</v>
      </c>
      <c r="W1658">
        <v>84</v>
      </c>
      <c r="X1658">
        <v>33</v>
      </c>
      <c r="Y1658">
        <v>24.31</v>
      </c>
      <c r="Z1658">
        <v>10</v>
      </c>
      <c r="AA1658" s="1" t="s">
        <v>64</v>
      </c>
      <c r="AB1658">
        <v>8</v>
      </c>
      <c r="AC1658">
        <v>0</v>
      </c>
      <c r="AD1658" s="1" t="s">
        <v>1210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s="1" t="s">
        <v>51</v>
      </c>
      <c r="AS1658" s="1" t="s">
        <v>51</v>
      </c>
      <c r="AT1658" s="1" t="s">
        <v>51</v>
      </c>
      <c r="AU1658" s="1" t="s">
        <v>51</v>
      </c>
    </row>
    <row r="1659" spans="1:47" x14ac:dyDescent="0.25">
      <c r="A1659" s="1" t="s">
        <v>1345</v>
      </c>
      <c r="B1659">
        <v>3</v>
      </c>
      <c r="C1659" s="2" t="d">
        <v>2019-09-06T17:01:28.00000003539025875</v>
      </c>
      <c r="D1659" s="2" t="d">
        <v>2019-09-06T17:30:53.99999984074383900</v>
      </c>
      <c r="E1659">
        <v>39.192287</v>
      </c>
      <c r="F1659">
        <v>-104.851079</v>
      </c>
      <c r="G1659">
        <v>39.201621000000003</v>
      </c>
      <c r="H1659">
        <v>-104.85669300000001</v>
      </c>
      <c r="I1659">
        <v>0.71199999999999997</v>
      </c>
      <c r="J1659" s="1" t="s">
        <v>474</v>
      </c>
      <c r="L1659" s="1" t="s">
        <v>195</v>
      </c>
      <c r="M1659" s="1" t="s">
        <v>47</v>
      </c>
      <c r="N1659" s="1" t="s">
        <v>86</v>
      </c>
      <c r="O1659" s="1" t="s">
        <v>121</v>
      </c>
      <c r="P1659" s="1" t="s">
        <v>199</v>
      </c>
      <c r="Q1659" s="1" t="s">
        <v>223</v>
      </c>
      <c r="R1659" s="1" t="s">
        <v>48</v>
      </c>
      <c r="S1659" s="1" t="s">
        <v>79</v>
      </c>
      <c r="T1659" s="1" t="s">
        <v>224</v>
      </c>
      <c r="U1659" s="2" t="d">
        <v>2019-09-06T17:06:00.00000012572854425</v>
      </c>
      <c r="V1659">
        <v>59</v>
      </c>
      <c r="W1659">
        <v>59</v>
      </c>
      <c r="X1659">
        <v>82</v>
      </c>
      <c r="Y1659">
        <v>23.41</v>
      </c>
      <c r="Z1659">
        <v>10</v>
      </c>
      <c r="AA1659" s="1" t="s">
        <v>57</v>
      </c>
      <c r="AB1659">
        <v>16</v>
      </c>
      <c r="AC1659">
        <v>0</v>
      </c>
      <c r="AD1659" s="1" t="s">
        <v>1210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s="1" t="s">
        <v>51</v>
      </c>
      <c r="AS1659" s="1" t="s">
        <v>51</v>
      </c>
      <c r="AT1659" s="1" t="s">
        <v>51</v>
      </c>
      <c r="AU1659" s="1" t="s">
        <v>51</v>
      </c>
    </row>
    <row r="1660" spans="1:47" x14ac:dyDescent="0.25">
      <c r="A1660" s="1" t="s">
        <v>4835</v>
      </c>
      <c r="B1660">
        <v>3</v>
      </c>
      <c r="C1660" s="2" t="d">
        <v>2019-09-06T17:21:42.0000003045424800</v>
      </c>
      <c r="D1660" s="2" t="d">
        <v>2019-09-06T17:46:55.00000006053596625</v>
      </c>
      <c r="E1660">
        <v>39.725599000000003</v>
      </c>
      <c r="F1660">
        <v>-104.82461000000001</v>
      </c>
      <c r="G1660">
        <v>39.729610000000001</v>
      </c>
      <c r="H1660">
        <v>-104.82489</v>
      </c>
      <c r="I1660">
        <v>0.27800000000000002</v>
      </c>
      <c r="J1660" s="1" t="s">
        <v>470</v>
      </c>
      <c r="L1660" s="1" t="s">
        <v>309</v>
      </c>
      <c r="M1660" s="1" t="s">
        <v>47</v>
      </c>
      <c r="N1660" s="1" t="s">
        <v>171</v>
      </c>
      <c r="O1660" s="1" t="s">
        <v>202</v>
      </c>
      <c r="P1660" s="1" t="s">
        <v>199</v>
      </c>
      <c r="Q1660" s="1" t="s">
        <v>241</v>
      </c>
      <c r="R1660" s="1" t="s">
        <v>48</v>
      </c>
      <c r="S1660" s="1" t="s">
        <v>79</v>
      </c>
      <c r="T1660" s="1" t="s">
        <v>204</v>
      </c>
      <c r="U1660" s="2" t="d">
        <v>2019-09-06T16:57:59.99999981839210125</v>
      </c>
      <c r="V1660">
        <v>66</v>
      </c>
      <c r="W1660">
        <v>66</v>
      </c>
      <c r="X1660">
        <v>61</v>
      </c>
      <c r="Y1660">
        <v>24.56</v>
      </c>
      <c r="Z1660">
        <v>10</v>
      </c>
      <c r="AA1660" s="1" t="s">
        <v>66</v>
      </c>
      <c r="AB1660">
        <v>6</v>
      </c>
      <c r="AC1660">
        <v>0.38</v>
      </c>
      <c r="AD1660" s="1" t="s">
        <v>1210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s="1" t="s">
        <v>51</v>
      </c>
      <c r="AS1660" s="1" t="s">
        <v>51</v>
      </c>
      <c r="AT1660" s="1" t="s">
        <v>51</v>
      </c>
      <c r="AU1660" s="1" t="s">
        <v>51</v>
      </c>
    </row>
    <row r="1661" spans="1:47" x14ac:dyDescent="0.25">
      <c r="A1661" s="1" t="s">
        <v>4869</v>
      </c>
      <c r="B1661">
        <v>3</v>
      </c>
      <c r="C1661" s="2" t="d">
        <v>2019-09-06T17:59:10.99999986123293475</v>
      </c>
      <c r="D1661" s="2" t="d">
        <v>2019-09-06T18:28:52.00000002980231925</v>
      </c>
      <c r="E1661">
        <v>39.700429999999997</v>
      </c>
      <c r="F1661">
        <v>-104.8292</v>
      </c>
      <c r="G1661">
        <v>39.697394000000003</v>
      </c>
      <c r="H1661">
        <v>-104.82943</v>
      </c>
      <c r="I1661">
        <v>0.21</v>
      </c>
      <c r="J1661" s="1" t="s">
        <v>587</v>
      </c>
      <c r="L1661" s="1" t="s">
        <v>404</v>
      </c>
      <c r="M1661" s="1" t="s">
        <v>47</v>
      </c>
      <c r="N1661" s="1" t="s">
        <v>171</v>
      </c>
      <c r="O1661" s="1" t="s">
        <v>202</v>
      </c>
      <c r="P1661" s="1" t="s">
        <v>199</v>
      </c>
      <c r="Q1661" s="1" t="s">
        <v>405</v>
      </c>
      <c r="R1661" s="1" t="s">
        <v>48</v>
      </c>
      <c r="S1661" s="1" t="s">
        <v>79</v>
      </c>
      <c r="T1661" s="1" t="s">
        <v>204</v>
      </c>
      <c r="U1661" s="2" t="d">
        <v>2019-09-06T17:58:00.00000023748725325</v>
      </c>
      <c r="V1661">
        <v>64</v>
      </c>
      <c r="W1661">
        <v>64</v>
      </c>
      <c r="X1661">
        <v>86</v>
      </c>
      <c r="Y1661">
        <v>24.56</v>
      </c>
      <c r="Z1661">
        <v>10</v>
      </c>
      <c r="AA1661" s="1" t="s">
        <v>68</v>
      </c>
      <c r="AB1661">
        <v>23</v>
      </c>
      <c r="AC1661">
        <v>0.01</v>
      </c>
      <c r="AD1661" s="1" t="s">
        <v>1210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s="1" t="s">
        <v>51</v>
      </c>
      <c r="AS1661" s="1" t="s">
        <v>51</v>
      </c>
      <c r="AT1661" s="1" t="s">
        <v>51</v>
      </c>
      <c r="AU1661" s="1" t="s">
        <v>51</v>
      </c>
    </row>
    <row r="1662" spans="1:47" x14ac:dyDescent="0.25">
      <c r="A1662" s="1" t="s">
        <v>4846</v>
      </c>
      <c r="B1662">
        <v>3</v>
      </c>
      <c r="C1662" s="2" t="d">
        <v>2019-09-06T18:13:25.99999981932342225</v>
      </c>
      <c r="D1662" s="2" t="d">
        <v>2019-09-06T18:42:54.00000009220093425</v>
      </c>
      <c r="E1662">
        <v>39.445410000000003</v>
      </c>
      <c r="F1662">
        <v>-104.87551000000001</v>
      </c>
      <c r="G1662">
        <v>39.454009999999997</v>
      </c>
      <c r="H1662">
        <v>-104.87528</v>
      </c>
      <c r="I1662">
        <v>0.59399999999999997</v>
      </c>
      <c r="J1662" s="1" t="s">
        <v>479</v>
      </c>
      <c r="L1662" s="1" t="s">
        <v>195</v>
      </c>
      <c r="M1662" s="1" t="s">
        <v>47</v>
      </c>
      <c r="N1662" s="1" t="s">
        <v>192</v>
      </c>
      <c r="O1662" s="1" t="s">
        <v>121</v>
      </c>
      <c r="P1662" s="1" t="s">
        <v>199</v>
      </c>
      <c r="Q1662" s="1" t="s">
        <v>480</v>
      </c>
      <c r="R1662" s="1" t="s">
        <v>48</v>
      </c>
      <c r="S1662" s="1" t="s">
        <v>79</v>
      </c>
      <c r="T1662" s="1" t="s">
        <v>201</v>
      </c>
      <c r="U1662" s="2" t="d">
        <v>2019-09-06T18:20:59.99999970663339225</v>
      </c>
      <c r="V1662">
        <v>65</v>
      </c>
      <c r="W1662">
        <v>65</v>
      </c>
      <c r="X1662">
        <v>84</v>
      </c>
      <c r="Y1662">
        <v>24.37</v>
      </c>
      <c r="Z1662">
        <v>10</v>
      </c>
      <c r="AA1662" s="1" t="s">
        <v>64</v>
      </c>
      <c r="AB1662">
        <v>9</v>
      </c>
      <c r="AC1662">
        <v>0.03</v>
      </c>
      <c r="AD1662" s="1" t="s">
        <v>1204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s="1" t="s">
        <v>51</v>
      </c>
      <c r="AS1662" s="1" t="s">
        <v>51</v>
      </c>
      <c r="AT1662" s="1" t="s">
        <v>51</v>
      </c>
      <c r="AU1662" s="1" t="s">
        <v>51</v>
      </c>
    </row>
    <row r="1663" spans="1:47" x14ac:dyDescent="0.25">
      <c r="A1663" s="1" t="s">
        <v>5450</v>
      </c>
      <c r="B1663">
        <v>3</v>
      </c>
      <c r="C1663" s="2" t="d">
        <v>2019-09-06T18:19:25.99999973550439050</v>
      </c>
      <c r="D1663" s="2" t="d">
        <v>2019-09-06T18:44:55.00000008847564350</v>
      </c>
      <c r="E1663">
        <v>39.097496</v>
      </c>
      <c r="F1663">
        <v>-104.863884</v>
      </c>
      <c r="G1663">
        <v>39.093074999999999</v>
      </c>
      <c r="H1663">
        <v>-104.862959</v>
      </c>
      <c r="I1663">
        <v>0.309</v>
      </c>
      <c r="J1663" s="1" t="s">
        <v>471</v>
      </c>
      <c r="L1663" s="1" t="s">
        <v>173</v>
      </c>
      <c r="M1663" s="1" t="s">
        <v>47</v>
      </c>
      <c r="N1663" s="1" t="s">
        <v>448</v>
      </c>
      <c r="O1663" s="1" t="s">
        <v>194</v>
      </c>
      <c r="P1663" s="1" t="s">
        <v>199</v>
      </c>
      <c r="Q1663" s="1" t="s">
        <v>449</v>
      </c>
      <c r="R1663" s="1" t="s">
        <v>48</v>
      </c>
      <c r="S1663" s="1" t="s">
        <v>79</v>
      </c>
      <c r="T1663" s="1" t="s">
        <v>235</v>
      </c>
      <c r="U1663" s="2" t="d">
        <v>2019-09-06T18:13:00.00000002793967725</v>
      </c>
      <c r="V1663">
        <v>63</v>
      </c>
      <c r="W1663">
        <v>63</v>
      </c>
      <c r="X1663">
        <v>88</v>
      </c>
      <c r="Y1663">
        <v>23.82</v>
      </c>
      <c r="Z1663">
        <v>1</v>
      </c>
      <c r="AA1663" s="1" t="s">
        <v>57</v>
      </c>
      <c r="AB1663">
        <v>8</v>
      </c>
      <c r="AC1663">
        <v>0</v>
      </c>
      <c r="AD1663" s="1" t="s">
        <v>4839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s="1" t="s">
        <v>51</v>
      </c>
      <c r="AS1663" s="1" t="s">
        <v>51</v>
      </c>
      <c r="AT1663" s="1" t="s">
        <v>51</v>
      </c>
      <c r="AU1663" s="1" t="s">
        <v>51</v>
      </c>
    </row>
    <row r="1664" spans="1:47" x14ac:dyDescent="0.25">
      <c r="A1664" s="1" t="s">
        <v>4832</v>
      </c>
      <c r="B1664">
        <v>3</v>
      </c>
      <c r="C1664" s="2" t="d">
        <v>2019-09-06T18:41:10.99999990314245400</v>
      </c>
      <c r="D1664" s="2" t="d">
        <v>2019-09-06T19:10:53.00000030547380775</v>
      </c>
      <c r="E1664">
        <v>39.51999</v>
      </c>
      <c r="F1664">
        <v>-104.86709</v>
      </c>
      <c r="G1664">
        <v>39.522559999999999</v>
      </c>
      <c r="H1664">
        <v>-104.86722</v>
      </c>
      <c r="I1664">
        <v>0.17799999999999999</v>
      </c>
      <c r="J1664" s="1" t="s">
        <v>573</v>
      </c>
      <c r="L1664" s="1" t="s">
        <v>266</v>
      </c>
      <c r="M1664" s="1" t="s">
        <v>47</v>
      </c>
      <c r="N1664" s="1" t="s">
        <v>174</v>
      </c>
      <c r="O1664" s="1" t="s">
        <v>121</v>
      </c>
      <c r="P1664" s="1" t="s">
        <v>199</v>
      </c>
      <c r="Q1664" s="1" t="s">
        <v>312</v>
      </c>
      <c r="R1664" s="1" t="s">
        <v>48</v>
      </c>
      <c r="S1664" s="1" t="s">
        <v>79</v>
      </c>
      <c r="T1664" s="1" t="s">
        <v>201</v>
      </c>
      <c r="U1664" s="2" t="d">
        <v>2019-09-06T18:53:00.00000030733644975</v>
      </c>
      <c r="V1664">
        <v>66</v>
      </c>
      <c r="W1664">
        <v>66</v>
      </c>
      <c r="X1664">
        <v>73</v>
      </c>
      <c r="Y1664">
        <v>24.36</v>
      </c>
      <c r="Z1664">
        <v>10</v>
      </c>
      <c r="AA1664" s="1" t="s">
        <v>68</v>
      </c>
      <c r="AB1664">
        <v>12</v>
      </c>
      <c r="AC1664">
        <v>0.03</v>
      </c>
      <c r="AD1664" s="1" t="s">
        <v>966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s="1" t="s">
        <v>51</v>
      </c>
      <c r="AS1664" s="1" t="s">
        <v>51</v>
      </c>
      <c r="AT1664" s="1" t="s">
        <v>51</v>
      </c>
      <c r="AU1664" s="1" t="s">
        <v>51</v>
      </c>
    </row>
    <row r="1665" spans="1:47" x14ac:dyDescent="0.25">
      <c r="A1665" s="1" t="s">
        <v>2213</v>
      </c>
      <c r="B1665">
        <v>3</v>
      </c>
      <c r="C1665" s="2" t="d">
        <v>2019-09-07T05:46:23.00000012386590225</v>
      </c>
      <c r="D1665" s="2" t="d">
        <v>2019-09-07T06:14:43.99999982211738525</v>
      </c>
      <c r="E1665">
        <v>39.774430000000002</v>
      </c>
      <c r="F1665">
        <v>-104.85186</v>
      </c>
      <c r="G1665">
        <v>39.773620000000001</v>
      </c>
      <c r="H1665">
        <v>-104.84274000000001</v>
      </c>
      <c r="I1665">
        <v>0.48799999999999999</v>
      </c>
      <c r="J1665" s="1" t="s">
        <v>2214</v>
      </c>
      <c r="L1665" s="1" t="s">
        <v>143</v>
      </c>
      <c r="M1665" s="1" t="s">
        <v>47</v>
      </c>
      <c r="N1665" s="1" t="s">
        <v>131</v>
      </c>
      <c r="O1665" s="1" t="s">
        <v>131</v>
      </c>
      <c r="P1665" s="1" t="s">
        <v>199</v>
      </c>
      <c r="Q1665" s="1" t="s">
        <v>300</v>
      </c>
      <c r="R1665" s="1" t="s">
        <v>48</v>
      </c>
      <c r="S1665" s="1" t="s">
        <v>79</v>
      </c>
      <c r="T1665" s="1" t="s">
        <v>204</v>
      </c>
      <c r="U1665" s="2" t="d">
        <v>2019-09-07T05:58:00.00000023748725325</v>
      </c>
      <c r="V1665">
        <v>61</v>
      </c>
      <c r="W1665">
        <v>61</v>
      </c>
      <c r="X1665">
        <v>78</v>
      </c>
      <c r="Y1665">
        <v>24.48</v>
      </c>
      <c r="Z1665">
        <v>10</v>
      </c>
      <c r="AA1665" s="1" t="s">
        <v>72</v>
      </c>
      <c r="AB1665">
        <v>7</v>
      </c>
      <c r="AC1665">
        <v>0</v>
      </c>
      <c r="AD1665" s="1" t="s">
        <v>819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s="1" t="s">
        <v>53</v>
      </c>
      <c r="AS1665" s="1" t="s">
        <v>53</v>
      </c>
      <c r="AT1665" s="1" t="s">
        <v>51</v>
      </c>
      <c r="AU1665" s="1" t="s">
        <v>51</v>
      </c>
    </row>
    <row r="1666" spans="1:47" x14ac:dyDescent="0.25">
      <c r="A1666" s="1" t="s">
        <v>2415</v>
      </c>
      <c r="B1666">
        <v>3</v>
      </c>
      <c r="C1666" s="2" t="d">
        <v>2019-09-07T06:49:22.99999987240880700</v>
      </c>
      <c r="D1666" s="2" t="d">
        <v>2019-09-07T07:18:49.0000003064051270625</v>
      </c>
      <c r="E1666">
        <v>38.883343000000004</v>
      </c>
      <c r="F1666">
        <v>-104.83604800000001</v>
      </c>
      <c r="G1666">
        <v>38.879429000000002</v>
      </c>
      <c r="H1666">
        <v>-104.83584999999999</v>
      </c>
      <c r="I1666">
        <v>0.27100000000000002</v>
      </c>
      <c r="J1666" s="1" t="s">
        <v>1136</v>
      </c>
      <c r="L1666" s="1" t="s">
        <v>196</v>
      </c>
      <c r="M1666" s="1" t="s">
        <v>47</v>
      </c>
      <c r="N1666" s="1" t="s">
        <v>233</v>
      </c>
      <c r="O1666" s="1" t="s">
        <v>194</v>
      </c>
      <c r="P1666" s="1" t="s">
        <v>199</v>
      </c>
      <c r="Q1666" s="1" t="s">
        <v>326</v>
      </c>
      <c r="R1666" s="1" t="s">
        <v>48</v>
      </c>
      <c r="S1666" s="1" t="s">
        <v>79</v>
      </c>
      <c r="T1666" s="1" t="s">
        <v>235</v>
      </c>
      <c r="U1666" s="2" t="d">
        <v>2019-09-07T06:58:00.00000002793967725</v>
      </c>
      <c r="V1666">
        <v>59</v>
      </c>
      <c r="W1666">
        <v>59</v>
      </c>
      <c r="X1666">
        <v>81</v>
      </c>
      <c r="Y1666">
        <v>23.71</v>
      </c>
      <c r="Z1666">
        <v>10</v>
      </c>
      <c r="AA1666" s="1" t="s">
        <v>68</v>
      </c>
      <c r="AB1666">
        <v>7</v>
      </c>
      <c r="AC1666">
        <v>0</v>
      </c>
      <c r="AD1666" s="1" t="s">
        <v>819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s="1" t="s">
        <v>51</v>
      </c>
      <c r="AS1666" s="1" t="s">
        <v>51</v>
      </c>
      <c r="AT1666" s="1" t="s">
        <v>51</v>
      </c>
      <c r="AU1666" s="1" t="s">
        <v>51</v>
      </c>
    </row>
    <row r="1667" spans="1:47" x14ac:dyDescent="0.25">
      <c r="A1667" s="1" t="s">
        <v>3807</v>
      </c>
      <c r="B1667">
        <v>3</v>
      </c>
      <c r="C1667" s="2" t="d">
        <v>2019-09-07T06:13:22.99999974668026275</v>
      </c>
      <c r="D1667" s="2" t="d">
        <v>2019-09-07T06:42:54.00000009220093425</v>
      </c>
      <c r="E1667">
        <v>40.124695000000003</v>
      </c>
      <c r="F1667">
        <v>-104.97984700000001</v>
      </c>
      <c r="G1667">
        <v>40.150157</v>
      </c>
      <c r="H1667">
        <v>-104.979489</v>
      </c>
      <c r="I1667">
        <v>1.7589999999999999</v>
      </c>
      <c r="J1667" s="1" t="s">
        <v>537</v>
      </c>
      <c r="L1667" s="1" t="s">
        <v>195</v>
      </c>
      <c r="M1667" s="1" t="s">
        <v>47</v>
      </c>
      <c r="N1667" s="1" t="s">
        <v>209</v>
      </c>
      <c r="O1667" s="1" t="s">
        <v>210</v>
      </c>
      <c r="P1667" s="1" t="s">
        <v>199</v>
      </c>
      <c r="Q1667" s="1" t="s">
        <v>211</v>
      </c>
      <c r="R1667" s="1" t="s">
        <v>48</v>
      </c>
      <c r="S1667" s="1" t="s">
        <v>79</v>
      </c>
      <c r="T1667" s="1" t="s">
        <v>212</v>
      </c>
      <c r="U1667" s="2" t="d">
        <v>2019-09-07T06:14:59.99999979045242400</v>
      </c>
      <c r="V1667">
        <v>60</v>
      </c>
      <c r="W1667">
        <v>60</v>
      </c>
      <c r="X1667">
        <v>79</v>
      </c>
      <c r="Y1667">
        <v>25.03</v>
      </c>
      <c r="Z1667">
        <v>10</v>
      </c>
      <c r="AA1667" s="1" t="s">
        <v>8970</v>
      </c>
      <c r="AB1667">
        <v>0</v>
      </c>
      <c r="AC1667">
        <v>0</v>
      </c>
      <c r="AD1667" s="1" t="s">
        <v>50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s="1" t="s">
        <v>53</v>
      </c>
      <c r="AS1667" s="1" t="s">
        <v>51</v>
      </c>
      <c r="AT1667" s="1" t="s">
        <v>51</v>
      </c>
      <c r="AU1667" s="1" t="s">
        <v>51</v>
      </c>
    </row>
    <row r="1668" spans="1:47" x14ac:dyDescent="0.25">
      <c r="A1668" s="1" t="s">
        <v>5617</v>
      </c>
      <c r="B1668">
        <v>3</v>
      </c>
      <c r="C1668" s="2" t="d">
        <v>2019-09-07T10:03:40.99999990314245400</v>
      </c>
      <c r="D1668" s="2" t="d">
        <v>2019-09-07T10:32:53.00000020768493400</v>
      </c>
      <c r="E1668">
        <v>39.734789999999997</v>
      </c>
      <c r="F1668">
        <v>-105.01503</v>
      </c>
      <c r="G1668">
        <v>39.736386000000003</v>
      </c>
      <c r="H1668">
        <v>-105.01424799999999</v>
      </c>
      <c r="I1668">
        <v>0.11799999999999999</v>
      </c>
      <c r="J1668" s="1" t="s">
        <v>568</v>
      </c>
      <c r="L1668" s="1" t="s">
        <v>266</v>
      </c>
      <c r="M1668" s="1" t="s">
        <v>47</v>
      </c>
      <c r="N1668" s="1" t="s">
        <v>131</v>
      </c>
      <c r="O1668" s="1" t="s">
        <v>131</v>
      </c>
      <c r="P1668" s="1" t="s">
        <v>199</v>
      </c>
      <c r="Q1668" s="1" t="s">
        <v>311</v>
      </c>
      <c r="R1668" s="1" t="s">
        <v>48</v>
      </c>
      <c r="S1668" s="1" t="s">
        <v>79</v>
      </c>
      <c r="T1668" s="1" t="s">
        <v>206</v>
      </c>
      <c r="U1668" s="2" t="d">
        <v>2019-09-07T09:45:00.000</v>
      </c>
      <c r="V1668">
        <v>75</v>
      </c>
      <c r="W1668">
        <v>75</v>
      </c>
      <c r="X1668">
        <v>34</v>
      </c>
      <c r="Y1668">
        <v>24.5</v>
      </c>
      <c r="Z1668">
        <v>20</v>
      </c>
      <c r="AA1668" s="1" t="s">
        <v>57</v>
      </c>
      <c r="AB1668">
        <v>18</v>
      </c>
      <c r="AC1668">
        <v>0</v>
      </c>
      <c r="AD1668" s="1" t="s">
        <v>819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s="1" t="s">
        <v>51</v>
      </c>
      <c r="AS1668" s="1" t="s">
        <v>51</v>
      </c>
      <c r="AT1668" s="1" t="s">
        <v>51</v>
      </c>
      <c r="AU1668" s="1" t="s">
        <v>51</v>
      </c>
    </row>
    <row r="1669" spans="1:47" x14ac:dyDescent="0.25">
      <c r="A1669" s="1" t="s">
        <v>3808</v>
      </c>
      <c r="B1669">
        <v>3</v>
      </c>
      <c r="C1669" s="2" t="d">
        <v>2019-09-07T11:35:11.00000019650906175</v>
      </c>
      <c r="D1669" s="2" t="d">
        <v>2019-09-07T12:04:57.00000027660280275</v>
      </c>
      <c r="E1669">
        <v>39.284526</v>
      </c>
      <c r="F1669">
        <v>-104.896331</v>
      </c>
      <c r="G1669">
        <v>39.289008000000003</v>
      </c>
      <c r="H1669">
        <v>-104.895546</v>
      </c>
      <c r="I1669">
        <v>0.313</v>
      </c>
      <c r="J1669" s="1" t="s">
        <v>399</v>
      </c>
      <c r="L1669" s="1" t="s">
        <v>195</v>
      </c>
      <c r="M1669" s="1" t="s">
        <v>47</v>
      </c>
      <c r="N1669" s="1" t="s">
        <v>192</v>
      </c>
      <c r="O1669" s="1" t="s">
        <v>121</v>
      </c>
      <c r="P1669" s="1" t="s">
        <v>199</v>
      </c>
      <c r="Q1669" s="1" t="s">
        <v>334</v>
      </c>
      <c r="R1669" s="1" t="s">
        <v>48</v>
      </c>
      <c r="S1669" s="1" t="s">
        <v>79</v>
      </c>
      <c r="T1669" s="1" t="s">
        <v>224</v>
      </c>
      <c r="U1669" s="2" t="d">
        <v>2019-09-07T11:42:00.00000025145709525</v>
      </c>
      <c r="V1669">
        <v>73</v>
      </c>
      <c r="W1669">
        <v>73</v>
      </c>
      <c r="X1669">
        <v>36</v>
      </c>
      <c r="Y1669">
        <v>23.31</v>
      </c>
      <c r="Z1669">
        <v>10</v>
      </c>
      <c r="AA1669" s="1" t="s">
        <v>8970</v>
      </c>
      <c r="AB1669">
        <v>0</v>
      </c>
      <c r="AC1669">
        <v>0</v>
      </c>
      <c r="AD1669" s="1" t="s">
        <v>50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s="1" t="s">
        <v>51</v>
      </c>
      <c r="AS1669" s="1" t="s">
        <v>51</v>
      </c>
      <c r="AT1669" s="1" t="s">
        <v>51</v>
      </c>
      <c r="AU1669" s="1" t="s">
        <v>51</v>
      </c>
    </row>
    <row r="1670" spans="1:47" x14ac:dyDescent="0.25">
      <c r="A1670" s="1" t="s">
        <v>2416</v>
      </c>
      <c r="B1670">
        <v>3</v>
      </c>
      <c r="C1670" s="2" t="d">
        <v>2019-09-07T12:13:22.99999974668026275</v>
      </c>
      <c r="D1670" s="2" t="d">
        <v>2019-09-07T12:42:54.00000009220093425</v>
      </c>
      <c r="E1670">
        <v>39.644056999999997</v>
      </c>
      <c r="F1670">
        <v>-104.91305800000001</v>
      </c>
      <c r="G1670">
        <v>39.647221000000002</v>
      </c>
      <c r="H1670">
        <v>-104.914891</v>
      </c>
      <c r="I1670">
        <v>0.23899999999999999</v>
      </c>
      <c r="J1670" s="1" t="s">
        <v>706</v>
      </c>
      <c r="L1670" s="1" t="s">
        <v>195</v>
      </c>
      <c r="M1670" s="1" t="s">
        <v>47</v>
      </c>
      <c r="N1670" s="1" t="s">
        <v>131</v>
      </c>
      <c r="O1670" s="1" t="s">
        <v>131</v>
      </c>
      <c r="P1670" s="1" t="s">
        <v>199</v>
      </c>
      <c r="Q1670" s="1" t="s">
        <v>415</v>
      </c>
      <c r="R1670" s="1" t="s">
        <v>48</v>
      </c>
      <c r="S1670" s="1" t="s">
        <v>79</v>
      </c>
      <c r="T1670" s="1" t="s">
        <v>201</v>
      </c>
      <c r="U1670" s="2" t="d">
        <v>2019-09-07T11:52:59.99999988824129100</v>
      </c>
      <c r="V1670">
        <v>79</v>
      </c>
      <c r="W1670">
        <v>79</v>
      </c>
      <c r="X1670">
        <v>34</v>
      </c>
      <c r="Y1670">
        <v>24.28</v>
      </c>
      <c r="Z1670">
        <v>10</v>
      </c>
      <c r="AA1670" s="1" t="s">
        <v>60</v>
      </c>
      <c r="AB1670">
        <v>6</v>
      </c>
      <c r="AC1670">
        <v>0</v>
      </c>
      <c r="AD1670" s="1" t="s">
        <v>819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s="1" t="s">
        <v>51</v>
      </c>
      <c r="AS1670" s="1" t="s">
        <v>51</v>
      </c>
      <c r="AT1670" s="1" t="s">
        <v>51</v>
      </c>
      <c r="AU1670" s="1" t="s">
        <v>51</v>
      </c>
    </row>
    <row r="1671" spans="1:47" x14ac:dyDescent="0.25">
      <c r="A1671" s="1" t="s">
        <v>7545</v>
      </c>
      <c r="B1671">
        <v>3</v>
      </c>
      <c r="C1671" s="2" t="d">
        <v>2019-09-07T17:53:09.00000010617077625</v>
      </c>
      <c r="D1671" s="2" t="d">
        <v>2019-09-07T18:22:50.999999879859387825</v>
      </c>
      <c r="E1671">
        <v>38.259036000000002</v>
      </c>
      <c r="F1671">
        <v>-104.88076599999999</v>
      </c>
      <c r="G1671">
        <v>38.258743000000003</v>
      </c>
      <c r="H1671">
        <v>-104.895833</v>
      </c>
      <c r="I1671">
        <v>0.81799999999999995</v>
      </c>
      <c r="J1671" s="1" t="s">
        <v>6625</v>
      </c>
      <c r="K1671">
        <v>7507</v>
      </c>
      <c r="L1671" s="1" t="s">
        <v>6626</v>
      </c>
      <c r="M1671" s="1" t="s">
        <v>97</v>
      </c>
      <c r="N1671" s="1" t="s">
        <v>412</v>
      </c>
      <c r="O1671" s="1" t="s">
        <v>412</v>
      </c>
      <c r="P1671" s="1" t="s">
        <v>199</v>
      </c>
      <c r="Q1671" s="1" t="s">
        <v>7546</v>
      </c>
      <c r="R1671" s="1" t="s">
        <v>48</v>
      </c>
      <c r="S1671" s="1" t="s">
        <v>79</v>
      </c>
      <c r="T1671" s="1" t="s">
        <v>414</v>
      </c>
      <c r="U1671" s="2" t="d">
        <v>2019-09-07T17:52:59.99999988824129100</v>
      </c>
      <c r="V1671">
        <v>88</v>
      </c>
      <c r="W1671">
        <v>88</v>
      </c>
      <c r="X1671">
        <v>26</v>
      </c>
      <c r="Y1671">
        <v>25.21</v>
      </c>
      <c r="Z1671">
        <v>10</v>
      </c>
      <c r="AA1671" s="1" t="s">
        <v>59</v>
      </c>
      <c r="AB1671">
        <v>12</v>
      </c>
      <c r="AC1671">
        <v>0</v>
      </c>
      <c r="AD1671" s="1" t="s">
        <v>819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s="1" t="s">
        <v>51</v>
      </c>
      <c r="AS1671" s="1" t="s">
        <v>51</v>
      </c>
      <c r="AT1671" s="1" t="s">
        <v>51</v>
      </c>
      <c r="AU1671" s="1" t="s">
        <v>51</v>
      </c>
    </row>
    <row r="1672" spans="1:47" x14ac:dyDescent="0.25">
      <c r="A1672" s="1" t="s">
        <v>2327</v>
      </c>
      <c r="B1672">
        <v>3</v>
      </c>
      <c r="C1672" s="2" t="d">
        <v>2019-09-07T17:35:08.9999997289851300</v>
      </c>
      <c r="D1672" s="2" t="d">
        <v>2019-09-07T18:04:54.00000020395964325</v>
      </c>
      <c r="E1672">
        <v>39.802169999999997</v>
      </c>
      <c r="F1672">
        <v>-104.93567</v>
      </c>
      <c r="G1672">
        <v>39.802968999999997</v>
      </c>
      <c r="H1672">
        <v>-104.936679</v>
      </c>
      <c r="I1672">
        <v>7.6999999999999999E-2</v>
      </c>
      <c r="J1672" s="1" t="s">
        <v>532</v>
      </c>
      <c r="L1672" s="1" t="s">
        <v>168</v>
      </c>
      <c r="M1672" s="1" t="s">
        <v>47</v>
      </c>
      <c r="N1672" s="1" t="s">
        <v>314</v>
      </c>
      <c r="O1672" s="1" t="s">
        <v>147</v>
      </c>
      <c r="P1672" s="1" t="s">
        <v>199</v>
      </c>
      <c r="Q1672" s="1" t="s">
        <v>315</v>
      </c>
      <c r="R1672" s="1" t="s">
        <v>48</v>
      </c>
      <c r="S1672" s="1" t="s">
        <v>79</v>
      </c>
      <c r="T1672" s="1" t="s">
        <v>204</v>
      </c>
      <c r="U1672" s="2" t="d">
        <v>2019-09-07T17:58:00.00000023748725325</v>
      </c>
      <c r="V1672">
        <v>85</v>
      </c>
      <c r="W1672">
        <v>85</v>
      </c>
      <c r="X1672">
        <v>21</v>
      </c>
      <c r="Y1672">
        <v>24.4</v>
      </c>
      <c r="Z1672">
        <v>10</v>
      </c>
      <c r="AA1672" s="1" t="s">
        <v>59</v>
      </c>
      <c r="AB1672">
        <v>12</v>
      </c>
      <c r="AC1672">
        <v>0</v>
      </c>
      <c r="AD1672" s="1" t="s">
        <v>819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s="1" t="s">
        <v>51</v>
      </c>
      <c r="AS1672" s="1" t="s">
        <v>51</v>
      </c>
      <c r="AT1672" s="1" t="s">
        <v>51</v>
      </c>
      <c r="AU1672" s="1" t="s">
        <v>51</v>
      </c>
    </row>
    <row r="1673" spans="1:47" x14ac:dyDescent="0.25">
      <c r="A1673" s="1" t="s">
        <v>2417</v>
      </c>
      <c r="B1673">
        <v>3</v>
      </c>
      <c r="C1673" s="2" t="d">
        <v>2019-09-07T18:17:08.99999977089464925</v>
      </c>
      <c r="D1673" s="2" t="d">
        <v>2019-09-07T18:46:54.99999985098839025</v>
      </c>
      <c r="E1673">
        <v>39.290084999999998</v>
      </c>
      <c r="F1673">
        <v>-104.89513100000001</v>
      </c>
      <c r="G1673">
        <v>39.317425</v>
      </c>
      <c r="H1673">
        <v>-104.883571</v>
      </c>
      <c r="I1673">
        <v>1.988</v>
      </c>
      <c r="J1673" s="1" t="s">
        <v>399</v>
      </c>
      <c r="L1673" s="1" t="s">
        <v>195</v>
      </c>
      <c r="M1673" s="1" t="s">
        <v>47</v>
      </c>
      <c r="N1673" s="1" t="s">
        <v>192</v>
      </c>
      <c r="O1673" s="1" t="s">
        <v>121</v>
      </c>
      <c r="P1673" s="1" t="s">
        <v>199</v>
      </c>
      <c r="Q1673" s="1" t="s">
        <v>334</v>
      </c>
      <c r="R1673" s="1" t="s">
        <v>48</v>
      </c>
      <c r="S1673" s="1" t="s">
        <v>79</v>
      </c>
      <c r="T1673" s="1" t="s">
        <v>224</v>
      </c>
      <c r="U1673" s="2" t="d">
        <v>2019-09-07T18:24:00.00000029336660775</v>
      </c>
      <c r="V1673">
        <v>70</v>
      </c>
      <c r="W1673">
        <v>70</v>
      </c>
      <c r="X1673">
        <v>43</v>
      </c>
      <c r="Y1673">
        <v>23.26</v>
      </c>
      <c r="Z1673">
        <v>10</v>
      </c>
      <c r="AA1673" s="1" t="s">
        <v>64</v>
      </c>
      <c r="AB1673">
        <v>7</v>
      </c>
      <c r="AC1673">
        <v>0</v>
      </c>
      <c r="AD1673" s="1" t="s">
        <v>819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s="1" t="s">
        <v>51</v>
      </c>
      <c r="AS1673" s="1" t="s">
        <v>51</v>
      </c>
      <c r="AT1673" s="1" t="s">
        <v>51</v>
      </c>
      <c r="AU1673" s="1" t="s">
        <v>51</v>
      </c>
    </row>
    <row r="1674" spans="1:47" x14ac:dyDescent="0.25">
      <c r="A1674" s="1" t="s">
        <v>2897</v>
      </c>
      <c r="B1674">
        <v>3</v>
      </c>
      <c r="C1674" s="2" t="d">
        <v>2019-09-07T18:37:23.00000004004687050</v>
      </c>
      <c r="D1674" s="2" t="d">
        <v>2019-09-07T19:06:53.00000015180557950</v>
      </c>
      <c r="E1674">
        <v>39.290084999999998</v>
      </c>
      <c r="F1674">
        <v>-104.89513100000001</v>
      </c>
      <c r="G1674">
        <v>39.317425</v>
      </c>
      <c r="H1674">
        <v>-104.883571</v>
      </c>
      <c r="I1674">
        <v>1.988</v>
      </c>
      <c r="J1674" s="1" t="s">
        <v>2898</v>
      </c>
      <c r="L1674" s="1" t="s">
        <v>195</v>
      </c>
      <c r="M1674" s="1" t="s">
        <v>47</v>
      </c>
      <c r="N1674" s="1" t="s">
        <v>192</v>
      </c>
      <c r="O1674" s="1" t="s">
        <v>121</v>
      </c>
      <c r="P1674" s="1" t="s">
        <v>199</v>
      </c>
      <c r="Q1674" s="1" t="s">
        <v>334</v>
      </c>
      <c r="R1674" s="1" t="s">
        <v>48</v>
      </c>
      <c r="S1674" s="1" t="s">
        <v>79</v>
      </c>
      <c r="T1674" s="1" t="s">
        <v>224</v>
      </c>
      <c r="U1674" s="2" t="d">
        <v>2019-09-07T18:47:59.9999999580904875</v>
      </c>
      <c r="V1674">
        <v>68</v>
      </c>
      <c r="W1674">
        <v>68</v>
      </c>
      <c r="X1674">
        <v>46</v>
      </c>
      <c r="Y1674">
        <v>23.26</v>
      </c>
      <c r="Z1674">
        <v>10</v>
      </c>
      <c r="AA1674" s="1" t="s">
        <v>64</v>
      </c>
      <c r="AB1674">
        <v>7</v>
      </c>
      <c r="AC1674">
        <v>0</v>
      </c>
      <c r="AD1674" s="1" t="s">
        <v>966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s="1" t="s">
        <v>51</v>
      </c>
      <c r="AS1674" s="1" t="s">
        <v>51</v>
      </c>
      <c r="AT1674" s="1" t="s">
        <v>51</v>
      </c>
      <c r="AU1674" s="1" t="s">
        <v>51</v>
      </c>
    </row>
    <row r="1675" spans="1:47" x14ac:dyDescent="0.25">
      <c r="A1675" s="1" t="s">
        <v>6133</v>
      </c>
      <c r="B1675">
        <v>3</v>
      </c>
      <c r="C1675" s="2" t="d">
        <v>2019-09-07T21:07:22.99999983049929450</v>
      </c>
      <c r="D1675" s="2" t="d">
        <v>2019-09-07T21:36:49.99999986961483725</v>
      </c>
      <c r="E1675">
        <v>39.900159000000002</v>
      </c>
      <c r="F1675">
        <v>-104.988162</v>
      </c>
      <c r="G1675">
        <v>39.897677999999999</v>
      </c>
      <c r="H1675">
        <v>-104.987719</v>
      </c>
      <c r="I1675">
        <v>0.17299999999999999</v>
      </c>
      <c r="J1675" s="1" t="s">
        <v>442</v>
      </c>
      <c r="L1675" s="1" t="s">
        <v>196</v>
      </c>
      <c r="M1675" s="1" t="s">
        <v>47</v>
      </c>
      <c r="N1675" s="1" t="s">
        <v>131</v>
      </c>
      <c r="O1675" s="1" t="s">
        <v>147</v>
      </c>
      <c r="P1675" s="1" t="s">
        <v>199</v>
      </c>
      <c r="Q1675" s="1" t="s">
        <v>440</v>
      </c>
      <c r="R1675" s="1" t="s">
        <v>48</v>
      </c>
      <c r="S1675" s="1" t="s">
        <v>79</v>
      </c>
      <c r="T1675" s="1" t="s">
        <v>206</v>
      </c>
      <c r="U1675" s="2" t="d">
        <v>2019-09-07T20:46:59.99999997206032275</v>
      </c>
      <c r="V1675">
        <v>75</v>
      </c>
      <c r="W1675">
        <v>75</v>
      </c>
      <c r="X1675">
        <v>25</v>
      </c>
      <c r="Y1675">
        <v>24.46</v>
      </c>
      <c r="Z1675">
        <v>30</v>
      </c>
      <c r="AA1675" s="1" t="s">
        <v>8970</v>
      </c>
      <c r="AB1675">
        <v>0</v>
      </c>
      <c r="AC1675">
        <v>0</v>
      </c>
      <c r="AD1675" s="1" t="s">
        <v>819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s="1" t="s">
        <v>53</v>
      </c>
      <c r="AS1675" s="1" t="s">
        <v>53</v>
      </c>
      <c r="AT1675" s="1" t="s">
        <v>53</v>
      </c>
      <c r="AU1675" s="1" t="s">
        <v>53</v>
      </c>
    </row>
    <row r="1676" spans="1:47" x14ac:dyDescent="0.25">
      <c r="A1676" s="1" t="s">
        <v>6134</v>
      </c>
      <c r="B1676">
        <v>3</v>
      </c>
      <c r="C1676" s="2" t="d">
        <v>2019-09-07T20:27:39.00000014808028875</v>
      </c>
      <c r="D1676" s="2" t="d">
        <v>2019-09-07T20:56:52.00000005774199650</v>
      </c>
      <c r="E1676">
        <v>39.909709999999997</v>
      </c>
      <c r="F1676">
        <v>-104.99093999999999</v>
      </c>
      <c r="G1676">
        <v>39.887279999999997</v>
      </c>
      <c r="H1676">
        <v>-104.987674</v>
      </c>
      <c r="I1676">
        <v>1.5589999999999999</v>
      </c>
      <c r="J1676" s="1" t="s">
        <v>5315</v>
      </c>
      <c r="L1676" s="1" t="s">
        <v>196</v>
      </c>
      <c r="M1676" s="1" t="s">
        <v>47</v>
      </c>
      <c r="N1676" s="1" t="s">
        <v>131</v>
      </c>
      <c r="O1676" s="1" t="s">
        <v>147</v>
      </c>
      <c r="P1676" s="1" t="s">
        <v>199</v>
      </c>
      <c r="Q1676" s="1" t="s">
        <v>440</v>
      </c>
      <c r="R1676" s="1" t="s">
        <v>48</v>
      </c>
      <c r="S1676" s="1" t="s">
        <v>79</v>
      </c>
      <c r="T1676" s="1" t="s">
        <v>206</v>
      </c>
      <c r="U1676" s="2" t="d">
        <v>2019-09-07T20:46:59.99999997206032275</v>
      </c>
      <c r="V1676">
        <v>75</v>
      </c>
      <c r="W1676">
        <v>75</v>
      </c>
      <c r="X1676">
        <v>25</v>
      </c>
      <c r="Y1676">
        <v>24.46</v>
      </c>
      <c r="Z1676">
        <v>30</v>
      </c>
      <c r="AA1676" s="1" t="s">
        <v>8970</v>
      </c>
      <c r="AB1676">
        <v>0</v>
      </c>
      <c r="AC1676">
        <v>0</v>
      </c>
      <c r="AD1676" s="1" t="s">
        <v>819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s="1" t="s">
        <v>53</v>
      </c>
      <c r="AS1676" s="1" t="s">
        <v>53</v>
      </c>
      <c r="AT1676" s="1" t="s">
        <v>53</v>
      </c>
      <c r="AU1676" s="1" t="s">
        <v>51</v>
      </c>
    </row>
    <row r="1677" spans="1:47" x14ac:dyDescent="0.25">
      <c r="A1677" s="1" t="s">
        <v>7403</v>
      </c>
      <c r="B1677">
        <v>3</v>
      </c>
      <c r="C1677" s="2" t="d">
        <v>2019-09-07T20:43:23.00000016577542150</v>
      </c>
      <c r="D1677" s="2" t="d">
        <v>2019-09-08T01:20:55.00000021420419450</v>
      </c>
      <c r="E1677">
        <v>37.234076000000002</v>
      </c>
      <c r="F1677">
        <v>-104.333642</v>
      </c>
      <c r="G1677">
        <v>37.234569</v>
      </c>
      <c r="H1677">
        <v>-104.329655</v>
      </c>
      <c r="I1677">
        <v>0.222</v>
      </c>
      <c r="J1677" s="1" t="s">
        <v>7404</v>
      </c>
      <c r="K1677">
        <v>45399</v>
      </c>
      <c r="L1677" s="1" t="s">
        <v>6667</v>
      </c>
      <c r="M1677" s="1" t="s">
        <v>97</v>
      </c>
      <c r="N1677" s="1" t="s">
        <v>100</v>
      </c>
      <c r="O1677" s="1" t="s">
        <v>376</v>
      </c>
      <c r="P1677" s="1" t="s">
        <v>199</v>
      </c>
      <c r="Q1677" s="1" t="s">
        <v>377</v>
      </c>
      <c r="R1677" s="1" t="s">
        <v>48</v>
      </c>
      <c r="S1677" s="1" t="s">
        <v>79</v>
      </c>
      <c r="T1677" s="1" t="s">
        <v>378</v>
      </c>
      <c r="U1677" s="2" t="d">
        <v>2019-09-07T20:54:00.00000008381903175</v>
      </c>
      <c r="V1677">
        <v>67</v>
      </c>
      <c r="W1677">
        <v>67</v>
      </c>
      <c r="X1677">
        <v>57</v>
      </c>
      <c r="Y1677">
        <v>24.37</v>
      </c>
      <c r="Z1677">
        <v>10</v>
      </c>
      <c r="AA1677" s="1" t="s">
        <v>8970</v>
      </c>
      <c r="AB1677">
        <v>0</v>
      </c>
      <c r="AC1677">
        <v>0</v>
      </c>
      <c r="AD1677" s="1" t="s">
        <v>966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s="1" t="s">
        <v>53</v>
      </c>
      <c r="AS1677" s="1" t="s">
        <v>53</v>
      </c>
      <c r="AT1677" s="1" t="s">
        <v>53</v>
      </c>
      <c r="AU1677" s="1" t="s">
        <v>51</v>
      </c>
    </row>
    <row r="1678" spans="1:47" x14ac:dyDescent="0.25">
      <c r="A1678" s="1" t="s">
        <v>7405</v>
      </c>
      <c r="B1678">
        <v>3</v>
      </c>
      <c r="C1678" s="2" t="d">
        <v>2019-09-07T20:43:23.00000016577542150</v>
      </c>
      <c r="D1678" s="2" t="d">
        <v>2019-09-08T01:20:55.00000021420419450</v>
      </c>
      <c r="E1678">
        <v>37.234569</v>
      </c>
      <c r="F1678">
        <v>-104.329655</v>
      </c>
      <c r="G1678">
        <v>37.234076000000002</v>
      </c>
      <c r="H1678">
        <v>-104.333642</v>
      </c>
      <c r="I1678">
        <v>0.222</v>
      </c>
      <c r="J1678" s="1" t="s">
        <v>7406</v>
      </c>
      <c r="K1678">
        <v>45491</v>
      </c>
      <c r="L1678" s="1" t="s">
        <v>6667</v>
      </c>
      <c r="M1678" s="1" t="s">
        <v>97</v>
      </c>
      <c r="N1678" s="1" t="s">
        <v>100</v>
      </c>
      <c r="O1678" s="1" t="s">
        <v>376</v>
      </c>
      <c r="P1678" s="1" t="s">
        <v>199</v>
      </c>
      <c r="Q1678" s="1" t="s">
        <v>377</v>
      </c>
      <c r="R1678" s="1" t="s">
        <v>48</v>
      </c>
      <c r="S1678" s="1" t="s">
        <v>79</v>
      </c>
      <c r="T1678" s="1" t="s">
        <v>378</v>
      </c>
      <c r="U1678" s="2" t="d">
        <v>2019-09-07T20:54:00.00000008381903175</v>
      </c>
      <c r="V1678">
        <v>67</v>
      </c>
      <c r="W1678">
        <v>67</v>
      </c>
      <c r="X1678">
        <v>57</v>
      </c>
      <c r="Y1678">
        <v>24.37</v>
      </c>
      <c r="Z1678">
        <v>10</v>
      </c>
      <c r="AA1678" s="1" t="s">
        <v>8970</v>
      </c>
      <c r="AB1678">
        <v>0</v>
      </c>
      <c r="AC1678">
        <v>0</v>
      </c>
      <c r="AD1678" s="1" t="s">
        <v>966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s="1" t="s">
        <v>53</v>
      </c>
      <c r="AS1678" s="1" t="s">
        <v>53</v>
      </c>
      <c r="AT1678" s="1" t="s">
        <v>53</v>
      </c>
      <c r="AU1678" s="1" t="s">
        <v>51</v>
      </c>
    </row>
    <row r="1679" spans="1:47" x14ac:dyDescent="0.25">
      <c r="A1679" s="1" t="s">
        <v>3809</v>
      </c>
      <c r="B1679">
        <v>3</v>
      </c>
      <c r="C1679" s="2" t="d">
        <v>2019-09-08T12:38:55.00000017229467525</v>
      </c>
      <c r="D1679" s="2" t="d">
        <v>2019-09-08T13:08:52.99999991431832625</v>
      </c>
      <c r="E1679">
        <v>39.284526</v>
      </c>
      <c r="F1679">
        <v>-104.896331</v>
      </c>
      <c r="G1679">
        <v>39.289008000000003</v>
      </c>
      <c r="H1679">
        <v>-104.895546</v>
      </c>
      <c r="I1679">
        <v>0.313</v>
      </c>
      <c r="J1679" s="1" t="s">
        <v>399</v>
      </c>
      <c r="L1679" s="1" t="s">
        <v>195</v>
      </c>
      <c r="M1679" s="1" t="s">
        <v>47</v>
      </c>
      <c r="N1679" s="1" t="s">
        <v>192</v>
      </c>
      <c r="O1679" s="1" t="s">
        <v>121</v>
      </c>
      <c r="P1679" s="1" t="s">
        <v>199</v>
      </c>
      <c r="Q1679" s="1" t="s">
        <v>334</v>
      </c>
      <c r="R1679" s="1" t="s">
        <v>48</v>
      </c>
      <c r="S1679" s="1" t="s">
        <v>79</v>
      </c>
      <c r="T1679" s="1" t="s">
        <v>224</v>
      </c>
      <c r="U1679" s="2" t="d">
        <v>2019-09-08T12:47:59.9999999580904875</v>
      </c>
      <c r="V1679">
        <v>72</v>
      </c>
      <c r="W1679">
        <v>72</v>
      </c>
      <c r="X1679">
        <v>43</v>
      </c>
      <c r="Y1679">
        <v>23.2</v>
      </c>
      <c r="Z1679">
        <v>10</v>
      </c>
      <c r="AA1679" s="1" t="s">
        <v>66</v>
      </c>
      <c r="AB1679">
        <v>16</v>
      </c>
      <c r="AC1679">
        <v>0</v>
      </c>
      <c r="AD1679" s="1" t="s">
        <v>50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s="1" t="s">
        <v>51</v>
      </c>
      <c r="AS1679" s="1" t="s">
        <v>51</v>
      </c>
      <c r="AT1679" s="1" t="s">
        <v>51</v>
      </c>
      <c r="AU1679" s="1" t="s">
        <v>51</v>
      </c>
    </row>
    <row r="1680" spans="1:47" x14ac:dyDescent="0.25">
      <c r="A1680" s="1" t="s">
        <v>5670</v>
      </c>
      <c r="B1680">
        <v>3</v>
      </c>
      <c r="C1680" s="2" t="d">
        <v>2019-09-08T14:26:08.99999985471368100</v>
      </c>
      <c r="D1680" s="2" t="d">
        <v>2019-09-08T14:55:26.0000000707805175</v>
      </c>
      <c r="E1680">
        <v>39.838478000000002</v>
      </c>
      <c r="F1680">
        <v>-104.98352</v>
      </c>
      <c r="G1680">
        <v>39.842920999999997</v>
      </c>
      <c r="H1680">
        <v>-104.98414</v>
      </c>
      <c r="I1680">
        <v>0.309</v>
      </c>
      <c r="J1680" s="1" t="s">
        <v>518</v>
      </c>
      <c r="L1680" s="1" t="s">
        <v>195</v>
      </c>
      <c r="M1680" s="1" t="s">
        <v>47</v>
      </c>
      <c r="N1680" s="1" t="s">
        <v>131</v>
      </c>
      <c r="O1680" s="1" t="s">
        <v>147</v>
      </c>
      <c r="P1680" s="1" t="s">
        <v>199</v>
      </c>
      <c r="Q1680" s="1" t="s">
        <v>205</v>
      </c>
      <c r="R1680" s="1" t="s">
        <v>48</v>
      </c>
      <c r="S1680" s="1" t="s">
        <v>79</v>
      </c>
      <c r="T1680" s="1" t="s">
        <v>206</v>
      </c>
      <c r="U1680" s="2" t="d">
        <v>2019-09-08T13:47:00.00000018160789875</v>
      </c>
      <c r="V1680">
        <v>72</v>
      </c>
      <c r="W1680">
        <v>72</v>
      </c>
      <c r="X1680">
        <v>41</v>
      </c>
      <c r="Y1680">
        <v>24.4</v>
      </c>
      <c r="Z1680">
        <v>25</v>
      </c>
      <c r="AA1680" s="1" t="s">
        <v>59</v>
      </c>
      <c r="AB1680">
        <v>5</v>
      </c>
      <c r="AC1680">
        <v>0</v>
      </c>
      <c r="AD1680" s="1" t="s">
        <v>1068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s="1" t="s">
        <v>51</v>
      </c>
      <c r="AS1680" s="1" t="s">
        <v>51</v>
      </c>
      <c r="AT1680" s="1" t="s">
        <v>51</v>
      </c>
      <c r="AU1680" s="1" t="s">
        <v>51</v>
      </c>
    </row>
    <row r="1681" spans="1:47" x14ac:dyDescent="0.25">
      <c r="A1681" s="1" t="s">
        <v>3810</v>
      </c>
      <c r="B1681">
        <v>3</v>
      </c>
      <c r="C1681" s="2" t="d">
        <v>2019-09-08T14:44:09.99999983701854825</v>
      </c>
      <c r="D1681" s="2" t="d">
        <v>2019-09-08T15:13:25.99999981932342225</v>
      </c>
      <c r="E1681">
        <v>39.290084999999998</v>
      </c>
      <c r="F1681">
        <v>-104.89513100000001</v>
      </c>
      <c r="G1681">
        <v>39.317425</v>
      </c>
      <c r="H1681">
        <v>-104.883571</v>
      </c>
      <c r="I1681">
        <v>1.988</v>
      </c>
      <c r="J1681" s="1" t="s">
        <v>399</v>
      </c>
      <c r="L1681" s="1" t="s">
        <v>195</v>
      </c>
      <c r="M1681" s="1" t="s">
        <v>47</v>
      </c>
      <c r="N1681" s="1" t="s">
        <v>192</v>
      </c>
      <c r="O1681" s="1" t="s">
        <v>121</v>
      </c>
      <c r="P1681" s="1" t="s">
        <v>199</v>
      </c>
      <c r="Q1681" s="1" t="s">
        <v>334</v>
      </c>
      <c r="R1681" s="1" t="s">
        <v>48</v>
      </c>
      <c r="S1681" s="1" t="s">
        <v>79</v>
      </c>
      <c r="T1681" s="1" t="s">
        <v>224</v>
      </c>
      <c r="U1681" s="2" t="d">
        <v>2019-09-08T14:48:00.00000016763806350</v>
      </c>
      <c r="V1681">
        <v>72</v>
      </c>
      <c r="W1681">
        <v>72</v>
      </c>
      <c r="X1681">
        <v>46</v>
      </c>
      <c r="Y1681">
        <v>23.14</v>
      </c>
      <c r="Z1681">
        <v>10</v>
      </c>
      <c r="AA1681" s="1" t="s">
        <v>66</v>
      </c>
      <c r="AB1681">
        <v>18</v>
      </c>
      <c r="AC1681">
        <v>0</v>
      </c>
      <c r="AD1681" s="1" t="s">
        <v>50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s="1" t="s">
        <v>51</v>
      </c>
      <c r="AS1681" s="1" t="s">
        <v>51</v>
      </c>
      <c r="AT1681" s="1" t="s">
        <v>51</v>
      </c>
      <c r="AU1681" s="1" t="s">
        <v>51</v>
      </c>
    </row>
    <row r="1682" spans="1:47" x14ac:dyDescent="0.25">
      <c r="A1682" s="1" t="s">
        <v>2328</v>
      </c>
      <c r="B1682">
        <v>3</v>
      </c>
      <c r="C1682" s="2" t="d">
        <v>2019-09-08T15:51:39.00000023189932050</v>
      </c>
      <c r="D1682" s="2" t="d">
        <v>2019-09-08T16:21:25.00000031199306150</v>
      </c>
      <c r="E1682">
        <v>39.829439999999998</v>
      </c>
      <c r="F1682">
        <v>-104.9432</v>
      </c>
      <c r="G1682">
        <v>39.83081</v>
      </c>
      <c r="H1682">
        <v>-104.94154</v>
      </c>
      <c r="I1682">
        <v>0.129</v>
      </c>
      <c r="J1682" s="1" t="s">
        <v>590</v>
      </c>
      <c r="L1682" s="1" t="s">
        <v>122</v>
      </c>
      <c r="M1682" s="1" t="s">
        <v>47</v>
      </c>
      <c r="N1682" s="1" t="s">
        <v>314</v>
      </c>
      <c r="O1682" s="1" t="s">
        <v>147</v>
      </c>
      <c r="P1682" s="1" t="s">
        <v>199</v>
      </c>
      <c r="Q1682" s="1" t="s">
        <v>315</v>
      </c>
      <c r="R1682" s="1" t="s">
        <v>48</v>
      </c>
      <c r="S1682" s="1" t="s">
        <v>79</v>
      </c>
      <c r="T1682" s="1" t="s">
        <v>204</v>
      </c>
      <c r="U1682" s="2" t="d">
        <v>2019-09-08T15:58:00.00000002793967725</v>
      </c>
      <c r="V1682">
        <v>77</v>
      </c>
      <c r="W1682">
        <v>77</v>
      </c>
      <c r="X1682">
        <v>41</v>
      </c>
      <c r="Y1682">
        <v>24.29</v>
      </c>
      <c r="Z1682">
        <v>10</v>
      </c>
      <c r="AA1682" s="1" t="s">
        <v>64</v>
      </c>
      <c r="AB1682">
        <v>16</v>
      </c>
      <c r="AC1682">
        <v>0</v>
      </c>
      <c r="AD1682" s="1" t="s">
        <v>819</v>
      </c>
      <c r="AE1682" t="b">
        <v>0</v>
      </c>
      <c r="AF1682" t="b">
        <v>0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s="1" t="s">
        <v>51</v>
      </c>
      <c r="AS1682" s="1" t="s">
        <v>51</v>
      </c>
      <c r="AT1682" s="1" t="s">
        <v>51</v>
      </c>
      <c r="AU1682" s="1" t="s">
        <v>51</v>
      </c>
    </row>
    <row r="1683" spans="1:47" x14ac:dyDescent="0.25">
      <c r="A1683" s="1" t="s">
        <v>4904</v>
      </c>
      <c r="B1683">
        <v>3</v>
      </c>
      <c r="C1683" s="2" t="d">
        <v>2019-09-08T17:59:58.00000016111880300</v>
      </c>
      <c r="D1683" s="2" t="d">
        <v>2019-09-08T18:29:23.9999999664723900</v>
      </c>
      <c r="E1683">
        <v>39.578890000000001</v>
      </c>
      <c r="F1683">
        <v>-104.87586</v>
      </c>
      <c r="G1683">
        <v>39.577210000000001</v>
      </c>
      <c r="H1683">
        <v>-104.87518</v>
      </c>
      <c r="I1683">
        <v>0.122</v>
      </c>
      <c r="J1683" s="1" t="s">
        <v>570</v>
      </c>
      <c r="L1683" s="1" t="s">
        <v>196</v>
      </c>
      <c r="M1683" s="1" t="s">
        <v>47</v>
      </c>
      <c r="N1683" s="1" t="s">
        <v>127</v>
      </c>
      <c r="O1683" s="1" t="s">
        <v>202</v>
      </c>
      <c r="P1683" s="1" t="s">
        <v>199</v>
      </c>
      <c r="Q1683" s="1" t="s">
        <v>348</v>
      </c>
      <c r="R1683" s="1" t="s">
        <v>48</v>
      </c>
      <c r="S1683" s="1" t="s">
        <v>79</v>
      </c>
      <c r="T1683" s="1" t="s">
        <v>201</v>
      </c>
      <c r="U1683" s="2" t="d">
        <v>2019-09-08T17:52:59.99999988824129100</v>
      </c>
      <c r="V1683">
        <v>60</v>
      </c>
      <c r="W1683">
        <v>60</v>
      </c>
      <c r="X1683">
        <v>86</v>
      </c>
      <c r="Y1683">
        <v>24.12</v>
      </c>
      <c r="Z1683">
        <v>7</v>
      </c>
      <c r="AA1683" s="1" t="s">
        <v>72</v>
      </c>
      <c r="AB1683">
        <v>9</v>
      </c>
      <c r="AC1683">
        <v>0.09</v>
      </c>
      <c r="AD1683" s="1" t="s">
        <v>1210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s="1" t="s">
        <v>51</v>
      </c>
      <c r="AS1683" s="1" t="s">
        <v>51</v>
      </c>
      <c r="AT1683" s="1" t="s">
        <v>51</v>
      </c>
      <c r="AU1683" s="1" t="s">
        <v>51</v>
      </c>
    </row>
    <row r="1684" spans="1:47" x14ac:dyDescent="0.25">
      <c r="A1684" s="1" t="s">
        <v>5671</v>
      </c>
      <c r="B1684">
        <v>3</v>
      </c>
      <c r="C1684" s="2" t="d">
        <v>2019-09-08T16:59:58.99999997578561350</v>
      </c>
      <c r="D1684" s="2" t="d">
        <v>2019-09-08T17:29:27.00000024866312550</v>
      </c>
      <c r="E1684">
        <v>39.912067999999998</v>
      </c>
      <c r="F1684">
        <v>-104.99029</v>
      </c>
      <c r="G1684">
        <v>39.913944999999998</v>
      </c>
      <c r="H1684">
        <v>-104.98966799999999</v>
      </c>
      <c r="I1684">
        <v>0.13400000000000001</v>
      </c>
      <c r="J1684" s="1" t="s">
        <v>439</v>
      </c>
      <c r="L1684" s="1" t="s">
        <v>195</v>
      </c>
      <c r="M1684" s="1" t="s">
        <v>47</v>
      </c>
      <c r="N1684" s="1" t="s">
        <v>131</v>
      </c>
      <c r="O1684" s="1" t="s">
        <v>147</v>
      </c>
      <c r="P1684" s="1" t="s">
        <v>199</v>
      </c>
      <c r="Q1684" s="1" t="s">
        <v>440</v>
      </c>
      <c r="R1684" s="1" t="s">
        <v>48</v>
      </c>
      <c r="S1684" s="1" t="s">
        <v>79</v>
      </c>
      <c r="T1684" s="1" t="s">
        <v>206</v>
      </c>
      <c r="U1684" s="2" t="d">
        <v>2019-09-08T16:44:59.99999979045242400</v>
      </c>
      <c r="V1684">
        <v>66</v>
      </c>
      <c r="W1684">
        <v>66</v>
      </c>
      <c r="X1684">
        <v>64</v>
      </c>
      <c r="Y1684">
        <v>24.33</v>
      </c>
      <c r="Z1684">
        <v>5</v>
      </c>
      <c r="AA1684" s="1" t="s">
        <v>59</v>
      </c>
      <c r="AB1684">
        <v>7</v>
      </c>
      <c r="AC1684">
        <v>0</v>
      </c>
      <c r="AD1684" s="1" t="s">
        <v>819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s="1" t="s">
        <v>51</v>
      </c>
      <c r="AS1684" s="1" t="s">
        <v>51</v>
      </c>
      <c r="AT1684" s="1" t="s">
        <v>51</v>
      </c>
      <c r="AU1684" s="1" t="s">
        <v>51</v>
      </c>
    </row>
    <row r="1685" spans="1:47" x14ac:dyDescent="0.25">
      <c r="A1685" s="1" t="s">
        <v>8622</v>
      </c>
      <c r="B1685">
        <v>3</v>
      </c>
      <c r="C1685" s="2" t="d">
        <v>2019-09-08T17:57:44.00000026915222125</v>
      </c>
      <c r="D1685" s="2" t="d">
        <v>2019-09-08T18:27:27.00000027660280275</v>
      </c>
      <c r="E1685">
        <v>39.766060000000003</v>
      </c>
      <c r="F1685">
        <v>-104.8275</v>
      </c>
      <c r="G1685">
        <v>39.773449999999997</v>
      </c>
      <c r="H1685">
        <v>-104.83529</v>
      </c>
      <c r="I1685">
        <v>0.65700000000000003</v>
      </c>
      <c r="J1685" s="1" t="s">
        <v>938</v>
      </c>
      <c r="K1685">
        <v>13801</v>
      </c>
      <c r="L1685" s="1" t="s">
        <v>6668</v>
      </c>
      <c r="M1685" s="1" t="s">
        <v>97</v>
      </c>
      <c r="N1685" s="1" t="s">
        <v>171</v>
      </c>
      <c r="O1685" s="1" t="s">
        <v>202</v>
      </c>
      <c r="P1685" s="1" t="s">
        <v>199</v>
      </c>
      <c r="Q1685" s="1" t="s">
        <v>6702</v>
      </c>
      <c r="R1685" s="1" t="s">
        <v>48</v>
      </c>
      <c r="S1685" s="1" t="s">
        <v>79</v>
      </c>
      <c r="T1685" s="1" t="s">
        <v>204</v>
      </c>
      <c r="U1685" s="2" t="d">
        <v>2019-09-08T17:58:00.00000023748725325</v>
      </c>
      <c r="V1685">
        <v>58</v>
      </c>
      <c r="W1685">
        <v>58</v>
      </c>
      <c r="X1685">
        <v>94</v>
      </c>
      <c r="Y1685">
        <v>24.31</v>
      </c>
      <c r="Z1685">
        <v>9</v>
      </c>
      <c r="AA1685" s="1" t="s">
        <v>55</v>
      </c>
      <c r="AB1685">
        <v>7</v>
      </c>
      <c r="AC1685">
        <v>0.06</v>
      </c>
      <c r="AD1685" s="1" t="s">
        <v>1210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s="1" t="s">
        <v>51</v>
      </c>
      <c r="AS1685" s="1" t="s">
        <v>51</v>
      </c>
      <c r="AT1685" s="1" t="s">
        <v>51</v>
      </c>
      <c r="AU1685" s="1" t="s">
        <v>51</v>
      </c>
    </row>
    <row r="1686" spans="1:47" x14ac:dyDescent="0.25">
      <c r="A1686" s="1" t="s">
        <v>2418</v>
      </c>
      <c r="B1686">
        <v>3</v>
      </c>
      <c r="C1686" s="2" t="d">
        <v>2019-09-08T18:15:44.00000001769512600</v>
      </c>
      <c r="D1686" s="2" t="d">
        <v>2019-09-08T18:45:27.000000025145709525</v>
      </c>
      <c r="E1686">
        <v>39.562159999999999</v>
      </c>
      <c r="F1686">
        <v>-105.01505</v>
      </c>
      <c r="G1686">
        <v>39.563839999999999</v>
      </c>
      <c r="H1686">
        <v>-105.022335</v>
      </c>
      <c r="I1686">
        <v>0.40500000000000003</v>
      </c>
      <c r="J1686" s="1" t="s">
        <v>513</v>
      </c>
      <c r="L1686" s="1" t="s">
        <v>406</v>
      </c>
      <c r="M1686" s="1" t="s">
        <v>47</v>
      </c>
      <c r="N1686" s="1" t="s">
        <v>138</v>
      </c>
      <c r="O1686" s="1" t="s">
        <v>121</v>
      </c>
      <c r="P1686" s="1" t="s">
        <v>199</v>
      </c>
      <c r="Q1686" s="1" t="s">
        <v>226</v>
      </c>
      <c r="R1686" s="1" t="s">
        <v>48</v>
      </c>
      <c r="S1686" s="1" t="s">
        <v>79</v>
      </c>
      <c r="T1686" s="1" t="s">
        <v>201</v>
      </c>
      <c r="U1686" s="2" t="d">
        <v>2019-09-08T18:27:00.00000025145709525</v>
      </c>
      <c r="V1686">
        <v>62</v>
      </c>
      <c r="W1686">
        <v>62</v>
      </c>
      <c r="X1686">
        <v>80</v>
      </c>
      <c r="Y1686">
        <v>24.12</v>
      </c>
      <c r="Z1686">
        <v>10</v>
      </c>
      <c r="AA1686" s="1" t="s">
        <v>68</v>
      </c>
      <c r="AB1686">
        <v>7</v>
      </c>
      <c r="AC1686">
        <v>0</v>
      </c>
      <c r="AD1686" s="1" t="s">
        <v>819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s="1" t="s">
        <v>51</v>
      </c>
      <c r="AS1686" s="1" t="s">
        <v>51</v>
      </c>
      <c r="AT1686" s="1" t="s">
        <v>51</v>
      </c>
      <c r="AU1686" s="1" t="s">
        <v>51</v>
      </c>
    </row>
    <row r="1687" spans="1:47" x14ac:dyDescent="0.25">
      <c r="A1687" s="1" t="s">
        <v>2229</v>
      </c>
      <c r="B1687">
        <v>3</v>
      </c>
      <c r="C1687" s="2" t="d">
        <v>2019-09-08T19:25:27.99999990966170775</v>
      </c>
      <c r="D1687" s="2" t="d">
        <v>2019-09-08T23:53:26.99999991338699850</v>
      </c>
      <c r="E1687">
        <v>39.783639999999998</v>
      </c>
      <c r="F1687">
        <v>-105.00322</v>
      </c>
      <c r="G1687">
        <v>39.783320000000003</v>
      </c>
      <c r="H1687">
        <v>-105.00776</v>
      </c>
      <c r="I1687">
        <v>0.24199999999999999</v>
      </c>
      <c r="J1687" s="1" t="s">
        <v>352</v>
      </c>
      <c r="L1687" s="1" t="s">
        <v>137</v>
      </c>
      <c r="M1687" s="1" t="s">
        <v>47</v>
      </c>
      <c r="N1687" s="1" t="s">
        <v>131</v>
      </c>
      <c r="O1687" s="1" t="s">
        <v>131</v>
      </c>
      <c r="P1687" s="1" t="s">
        <v>199</v>
      </c>
      <c r="Q1687" s="1" t="s">
        <v>332</v>
      </c>
      <c r="R1687" s="1" t="s">
        <v>48</v>
      </c>
      <c r="S1687" s="1" t="s">
        <v>79</v>
      </c>
      <c r="T1687" s="1" t="s">
        <v>206</v>
      </c>
      <c r="U1687" s="2" t="d">
        <v>2019-09-08T19:47:00.00000018160789875</v>
      </c>
      <c r="V1687">
        <v>59</v>
      </c>
      <c r="W1687">
        <v>59</v>
      </c>
      <c r="X1687">
        <v>94</v>
      </c>
      <c r="Y1687">
        <v>24.35</v>
      </c>
      <c r="Z1687">
        <v>10</v>
      </c>
      <c r="AA1687" s="1" t="s">
        <v>65</v>
      </c>
      <c r="AB1687">
        <v>7</v>
      </c>
      <c r="AC1687">
        <v>0</v>
      </c>
      <c r="AD1687" s="1" t="s">
        <v>819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s="1" t="s">
        <v>53</v>
      </c>
      <c r="AS1687" s="1" t="s">
        <v>51</v>
      </c>
      <c r="AT1687" s="1" t="s">
        <v>51</v>
      </c>
      <c r="AU1687" s="1" t="s">
        <v>51</v>
      </c>
    </row>
    <row r="1688" spans="1:47" x14ac:dyDescent="0.25">
      <c r="A1688" s="1" t="s">
        <v>7805</v>
      </c>
      <c r="B1688">
        <v>3</v>
      </c>
      <c r="C1688" s="2" t="d">
        <v>2019-09-08T21:47:58.00000011920929050</v>
      </c>
      <c r="D1688" s="2" t="d">
        <v>2019-09-08T22:17:20.00000024680048350</v>
      </c>
      <c r="E1688">
        <v>38.309024000000001</v>
      </c>
      <c r="F1688">
        <v>-104.62631399999999</v>
      </c>
      <c r="G1688">
        <v>38.309108000000002</v>
      </c>
      <c r="H1688">
        <v>-104.626897</v>
      </c>
      <c r="I1688">
        <v>3.2000000000000001E-2</v>
      </c>
      <c r="J1688" s="1" t="s">
        <v>4601</v>
      </c>
      <c r="K1688">
        <v>1407</v>
      </c>
      <c r="L1688" s="1" t="s">
        <v>6597</v>
      </c>
      <c r="M1688" s="1" t="s">
        <v>47</v>
      </c>
      <c r="N1688" s="1" t="s">
        <v>412</v>
      </c>
      <c r="O1688" s="1" t="s">
        <v>412</v>
      </c>
      <c r="P1688" s="1" t="s">
        <v>199</v>
      </c>
      <c r="Q1688" s="1" t="s">
        <v>7806</v>
      </c>
      <c r="R1688" s="1" t="s">
        <v>48</v>
      </c>
      <c r="S1688" s="1" t="s">
        <v>79</v>
      </c>
      <c r="T1688" s="1" t="s">
        <v>414</v>
      </c>
      <c r="U1688" s="2" t="d">
        <v>2019-09-08T21:53:00.00000030733644975</v>
      </c>
      <c r="V1688">
        <v>68</v>
      </c>
      <c r="W1688">
        <v>68</v>
      </c>
      <c r="X1688">
        <v>68</v>
      </c>
      <c r="Y1688">
        <v>25.13</v>
      </c>
      <c r="Z1688">
        <v>10</v>
      </c>
      <c r="AA1688" s="1" t="s">
        <v>8970</v>
      </c>
      <c r="AB1688">
        <v>0</v>
      </c>
      <c r="AC1688">
        <v>0</v>
      </c>
      <c r="AD1688" s="1" t="s">
        <v>1068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s="1" t="s">
        <v>53</v>
      </c>
      <c r="AS1688" s="1" t="s">
        <v>53</v>
      </c>
      <c r="AT1688" s="1" t="s">
        <v>53</v>
      </c>
      <c r="AU1688" s="1" t="s">
        <v>53</v>
      </c>
    </row>
    <row r="1689" spans="1:47" x14ac:dyDescent="0.25">
      <c r="A1689" s="1" t="s">
        <v>8225</v>
      </c>
      <c r="B1689">
        <v>3</v>
      </c>
      <c r="C1689" s="2" t="d">
        <v>2019-09-09T07:29:39.99999972525983925</v>
      </c>
      <c r="D1689" s="2" t="d">
        <v>2019-09-09T07:59:17.99999982118606425</v>
      </c>
      <c r="E1689">
        <v>38.862008000000003</v>
      </c>
      <c r="F1689">
        <v>-104.91451600000001</v>
      </c>
      <c r="G1689">
        <v>38.861606999999999</v>
      </c>
      <c r="H1689">
        <v>-104.91386900000001</v>
      </c>
      <c r="I1689">
        <v>4.3999999999999997E-2</v>
      </c>
      <c r="J1689" s="1" t="s">
        <v>1141</v>
      </c>
      <c r="K1689">
        <v>6108</v>
      </c>
      <c r="L1689" s="1" t="s">
        <v>6766</v>
      </c>
      <c r="M1689" s="1" t="s">
        <v>97</v>
      </c>
      <c r="N1689" s="1" t="s">
        <v>1143</v>
      </c>
      <c r="O1689" s="1" t="s">
        <v>194</v>
      </c>
      <c r="P1689" s="1" t="s">
        <v>199</v>
      </c>
      <c r="Q1689" s="1" t="s">
        <v>1144</v>
      </c>
      <c r="R1689" s="1" t="s">
        <v>48</v>
      </c>
      <c r="S1689" s="1" t="s">
        <v>79</v>
      </c>
      <c r="T1689" s="1" t="s">
        <v>235</v>
      </c>
      <c r="U1689" s="2" t="d">
        <v>2019-09-09T07:57:59.99999981839210125</v>
      </c>
      <c r="V1689">
        <v>52</v>
      </c>
      <c r="W1689">
        <v>52</v>
      </c>
      <c r="X1689">
        <v>89</v>
      </c>
      <c r="Y1689">
        <v>23.55</v>
      </c>
      <c r="Z1689">
        <v>10</v>
      </c>
      <c r="AA1689" s="1" t="s">
        <v>58</v>
      </c>
      <c r="AB1689">
        <v>8</v>
      </c>
      <c r="AC1689">
        <v>0</v>
      </c>
      <c r="AD1689" s="1" t="s">
        <v>50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s="1" t="s">
        <v>51</v>
      </c>
      <c r="AS1689" s="1" t="s">
        <v>51</v>
      </c>
      <c r="AT1689" s="1" t="s">
        <v>51</v>
      </c>
      <c r="AU1689" s="1" t="s">
        <v>51</v>
      </c>
    </row>
    <row r="1690" spans="1:47" x14ac:dyDescent="0.25">
      <c r="A1690" s="1" t="s">
        <v>5672</v>
      </c>
      <c r="B1690">
        <v>3</v>
      </c>
      <c r="C1690" s="2" t="d">
        <v>2019-09-09T06:37:56.00000021047890375</v>
      </c>
      <c r="D1690" s="2" t="d">
        <v>2019-09-09T07:07:25.00000008847564350</v>
      </c>
      <c r="E1690">
        <v>39.843321000000003</v>
      </c>
      <c r="F1690">
        <v>-104.98448</v>
      </c>
      <c r="G1690">
        <v>39.840325999999997</v>
      </c>
      <c r="H1690">
        <v>-104.98394999999999</v>
      </c>
      <c r="I1690">
        <v>0.20899999999999999</v>
      </c>
      <c r="J1690" s="1" t="s">
        <v>690</v>
      </c>
      <c r="L1690" s="1" t="s">
        <v>196</v>
      </c>
      <c r="M1690" s="1" t="s">
        <v>47</v>
      </c>
      <c r="N1690" s="1" t="s">
        <v>131</v>
      </c>
      <c r="O1690" s="1" t="s">
        <v>147</v>
      </c>
      <c r="P1690" s="1" t="s">
        <v>199</v>
      </c>
      <c r="Q1690" s="1" t="s">
        <v>205</v>
      </c>
      <c r="R1690" s="1" t="s">
        <v>48</v>
      </c>
      <c r="S1690" s="1" t="s">
        <v>79</v>
      </c>
      <c r="T1690" s="1" t="s">
        <v>206</v>
      </c>
      <c r="U1690" s="2" t="d">
        <v>2019-09-09T06:47:59.9999999580904875</v>
      </c>
      <c r="V1690">
        <v>55</v>
      </c>
      <c r="W1690">
        <v>55</v>
      </c>
      <c r="X1690">
        <v>100</v>
      </c>
      <c r="Y1690">
        <v>24.35</v>
      </c>
      <c r="Z1690">
        <v>0.06</v>
      </c>
      <c r="AA1690" s="1" t="s">
        <v>72</v>
      </c>
      <c r="AB1690">
        <v>5</v>
      </c>
      <c r="AC1690">
        <v>0</v>
      </c>
      <c r="AD1690" s="1" t="s">
        <v>1269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s="1" t="s">
        <v>51</v>
      </c>
      <c r="AS1690" s="1" t="s">
        <v>51</v>
      </c>
      <c r="AT1690" s="1" t="s">
        <v>51</v>
      </c>
      <c r="AU1690" s="1" t="s">
        <v>51</v>
      </c>
    </row>
    <row r="1691" spans="1:47" x14ac:dyDescent="0.25">
      <c r="A1691" s="1" t="s">
        <v>1912</v>
      </c>
      <c r="B1691">
        <v>3</v>
      </c>
      <c r="C1691" s="2" t="d">
        <v>2019-09-09T07:47:40.00000010244548550</v>
      </c>
      <c r="D1691" s="2" t="d">
        <v>2019-09-09T08:17:26.00000018253922650</v>
      </c>
      <c r="E1691">
        <v>39.16516</v>
      </c>
      <c r="F1691">
        <v>-104.85307400000001</v>
      </c>
      <c r="G1691">
        <v>39.18515</v>
      </c>
      <c r="H1691">
        <v>-104.85021</v>
      </c>
      <c r="I1691">
        <v>1.39</v>
      </c>
      <c r="J1691" s="1" t="s">
        <v>456</v>
      </c>
      <c r="L1691" s="1" t="s">
        <v>195</v>
      </c>
      <c r="M1691" s="1" t="s">
        <v>47</v>
      </c>
      <c r="N1691" s="1" t="s">
        <v>86</v>
      </c>
      <c r="O1691" s="1" t="s">
        <v>121</v>
      </c>
      <c r="P1691" s="1" t="s">
        <v>199</v>
      </c>
      <c r="Q1691" s="1" t="s">
        <v>223</v>
      </c>
      <c r="R1691" s="1" t="s">
        <v>48</v>
      </c>
      <c r="S1691" s="1" t="s">
        <v>79</v>
      </c>
      <c r="T1691" s="1" t="s">
        <v>224</v>
      </c>
      <c r="U1691" s="2" t="d">
        <v>2019-09-09T07:41:59.99999983236193650</v>
      </c>
      <c r="V1691">
        <v>50</v>
      </c>
      <c r="W1691">
        <v>50</v>
      </c>
      <c r="X1691">
        <v>87</v>
      </c>
      <c r="Y1691">
        <v>23.15</v>
      </c>
      <c r="Z1691">
        <v>10</v>
      </c>
      <c r="AA1691" s="1" t="s">
        <v>67</v>
      </c>
      <c r="AB1691">
        <v>3</v>
      </c>
      <c r="AC1691">
        <v>0</v>
      </c>
      <c r="AD1691" s="1" t="s">
        <v>1068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s="1" t="s">
        <v>51</v>
      </c>
      <c r="AS1691" s="1" t="s">
        <v>51</v>
      </c>
      <c r="AT1691" s="1" t="s">
        <v>51</v>
      </c>
      <c r="AU1691" s="1" t="s">
        <v>51</v>
      </c>
    </row>
    <row r="1692" spans="1:47" x14ac:dyDescent="0.25">
      <c r="A1692" s="1" t="s">
        <v>3393</v>
      </c>
      <c r="B1692">
        <v>4</v>
      </c>
      <c r="C1692" s="2" t="d">
        <v>2019-09-09T09:22:53.999999952502548675</v>
      </c>
      <c r="D1692" s="2" t="d">
        <v>2019-09-09T09:52:17.00000031385571025</v>
      </c>
      <c r="E1692">
        <v>39.390715</v>
      </c>
      <c r="F1692">
        <v>-104.83042</v>
      </c>
      <c r="G1692">
        <v>39.410269999999997</v>
      </c>
      <c r="H1692">
        <v>-104.84466999999999</v>
      </c>
      <c r="I1692">
        <v>1.5509999999999999</v>
      </c>
      <c r="J1692" s="1" t="s">
        <v>3394</v>
      </c>
      <c r="L1692" s="1" t="s">
        <v>3395</v>
      </c>
      <c r="M1692" s="1" t="s">
        <v>47</v>
      </c>
      <c r="N1692" s="1" t="s">
        <v>192</v>
      </c>
      <c r="O1692" s="1" t="s">
        <v>121</v>
      </c>
      <c r="P1692" s="1" t="s">
        <v>199</v>
      </c>
      <c r="Q1692" s="1" t="s">
        <v>334</v>
      </c>
      <c r="R1692" s="1" t="s">
        <v>48</v>
      </c>
      <c r="S1692" s="1" t="s">
        <v>79</v>
      </c>
      <c r="T1692" s="1" t="s">
        <v>224</v>
      </c>
      <c r="U1692" s="2" t="d">
        <v>2019-09-09T09:24:00.00000029336660775</v>
      </c>
      <c r="V1692">
        <v>68</v>
      </c>
      <c r="W1692">
        <v>68</v>
      </c>
      <c r="X1692">
        <v>37</v>
      </c>
      <c r="Y1692">
        <v>23.17</v>
      </c>
      <c r="Z1692">
        <v>10</v>
      </c>
      <c r="AA1692" s="1" t="s">
        <v>67</v>
      </c>
      <c r="AB1692">
        <v>10</v>
      </c>
      <c r="AC1692">
        <v>0</v>
      </c>
      <c r="AD1692" s="1" t="s">
        <v>50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s="1" t="s">
        <v>51</v>
      </c>
      <c r="AS1692" s="1" t="s">
        <v>51</v>
      </c>
      <c r="AT1692" s="1" t="s">
        <v>51</v>
      </c>
      <c r="AU1692" s="1" t="s">
        <v>51</v>
      </c>
    </row>
    <row r="1693" spans="1:47" x14ac:dyDescent="0.25">
      <c r="A1693" s="1" t="s">
        <v>5673</v>
      </c>
      <c r="B1693">
        <v>3</v>
      </c>
      <c r="C1693" s="2" t="d">
        <v>2019-09-09T14:55:56.00000016856938450</v>
      </c>
      <c r="D1693" s="2" t="d">
        <v>2019-09-09T15:25:26.99999988544732125</v>
      </c>
      <c r="E1693">
        <v>39.723182999999999</v>
      </c>
      <c r="F1693">
        <v>-105.01120400000001</v>
      </c>
      <c r="G1693">
        <v>39.721690000000002</v>
      </c>
      <c r="H1693">
        <v>-105.00917</v>
      </c>
      <c r="I1693">
        <v>0.14899999999999999</v>
      </c>
      <c r="J1693" s="1" t="s">
        <v>398</v>
      </c>
      <c r="L1693" s="1" t="s">
        <v>196</v>
      </c>
      <c r="M1693" s="1" t="s">
        <v>47</v>
      </c>
      <c r="N1693" s="1" t="s">
        <v>131</v>
      </c>
      <c r="O1693" s="1" t="s">
        <v>131</v>
      </c>
      <c r="P1693" s="1" t="s">
        <v>199</v>
      </c>
      <c r="Q1693" s="1" t="s">
        <v>311</v>
      </c>
      <c r="R1693" s="1" t="s">
        <v>48</v>
      </c>
      <c r="S1693" s="1" t="s">
        <v>79</v>
      </c>
      <c r="T1693" s="1" t="s">
        <v>206</v>
      </c>
      <c r="U1693" s="2" t="d">
        <v>2019-09-09T14:46:59.99999997206032275</v>
      </c>
      <c r="V1693">
        <v>82</v>
      </c>
      <c r="W1693">
        <v>82</v>
      </c>
      <c r="X1693">
        <v>21</v>
      </c>
      <c r="Y1693">
        <v>24.33</v>
      </c>
      <c r="Z1693">
        <v>40</v>
      </c>
      <c r="AA1693" s="1" t="s">
        <v>59</v>
      </c>
      <c r="AB1693">
        <v>6</v>
      </c>
      <c r="AC1693">
        <v>0</v>
      </c>
      <c r="AD1693" s="1" t="s">
        <v>1068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s="1" t="s">
        <v>51</v>
      </c>
      <c r="AS1693" s="1" t="s">
        <v>51</v>
      </c>
      <c r="AT1693" s="1" t="s">
        <v>51</v>
      </c>
      <c r="AU1693" s="1" t="s">
        <v>51</v>
      </c>
    </row>
    <row r="1694" spans="1:47" x14ac:dyDescent="0.25">
      <c r="A1694" s="1" t="s">
        <v>3584</v>
      </c>
      <c r="B1694">
        <v>3</v>
      </c>
      <c r="C1694" s="2" t="d">
        <v>2019-09-09T17:40:10.00000031199306150</v>
      </c>
      <c r="D1694" s="2" t="d">
        <v>2019-09-09T18:09:26.99999989941716325</v>
      </c>
      <c r="E1694">
        <v>39.77514</v>
      </c>
      <c r="F1694">
        <v>-104.86000900000001</v>
      </c>
      <c r="G1694">
        <v>39.774549999999998</v>
      </c>
      <c r="H1694">
        <v>-104.85323</v>
      </c>
      <c r="I1694">
        <v>0.36199999999999999</v>
      </c>
      <c r="J1694" s="1" t="s">
        <v>535</v>
      </c>
      <c r="L1694" s="1" t="s">
        <v>133</v>
      </c>
      <c r="M1694" s="1" t="s">
        <v>47</v>
      </c>
      <c r="N1694" s="1" t="s">
        <v>131</v>
      </c>
      <c r="O1694" s="1" t="s">
        <v>131</v>
      </c>
      <c r="P1694" s="1" t="s">
        <v>199</v>
      </c>
      <c r="Q1694" s="1" t="s">
        <v>300</v>
      </c>
      <c r="R1694" s="1" t="s">
        <v>48</v>
      </c>
      <c r="S1694" s="1" t="s">
        <v>79</v>
      </c>
      <c r="T1694" s="1" t="s">
        <v>204</v>
      </c>
      <c r="U1694" s="2" t="d">
        <v>2019-09-09T17:58:00.00000023748725325</v>
      </c>
      <c r="V1694">
        <v>79</v>
      </c>
      <c r="W1694">
        <v>79</v>
      </c>
      <c r="X1694">
        <v>31</v>
      </c>
      <c r="Y1694">
        <v>24.31</v>
      </c>
      <c r="Z1694">
        <v>10</v>
      </c>
      <c r="AA1694" s="1" t="s">
        <v>62</v>
      </c>
      <c r="AB1694">
        <v>12</v>
      </c>
      <c r="AC1694">
        <v>0</v>
      </c>
      <c r="AD1694" s="1" t="s">
        <v>50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s="1" t="s">
        <v>51</v>
      </c>
      <c r="AS1694" s="1" t="s">
        <v>51</v>
      </c>
      <c r="AT1694" s="1" t="s">
        <v>51</v>
      </c>
      <c r="AU1694" s="1" t="s">
        <v>51</v>
      </c>
    </row>
    <row r="1695" spans="1:47" x14ac:dyDescent="0.25">
      <c r="A1695" s="1" t="s">
        <v>6973</v>
      </c>
      <c r="B1695">
        <v>3</v>
      </c>
      <c r="C1695" s="2" t="d">
        <v>2019-09-09T22:23:36.99999973643571150</v>
      </c>
      <c r="D1695" s="2" t="d">
        <v>2019-09-09T22:53:19.000000138767063900</v>
      </c>
      <c r="E1695">
        <v>37.638463999999999</v>
      </c>
      <c r="F1695">
        <v>-104.75429099999999</v>
      </c>
      <c r="G1695">
        <v>37.647607999999998</v>
      </c>
      <c r="H1695">
        <v>-104.735603</v>
      </c>
      <c r="I1695">
        <v>1.202</v>
      </c>
      <c r="J1695" s="1" t="s">
        <v>744</v>
      </c>
      <c r="K1695">
        <v>760</v>
      </c>
      <c r="L1695" s="1" t="s">
        <v>6812</v>
      </c>
      <c r="M1695" s="1" t="s">
        <v>97</v>
      </c>
      <c r="N1695" s="1" t="s">
        <v>677</v>
      </c>
      <c r="O1695" s="1" t="s">
        <v>515</v>
      </c>
      <c r="P1695" s="1" t="s">
        <v>199</v>
      </c>
      <c r="Q1695" s="1" t="s">
        <v>6974</v>
      </c>
      <c r="R1695" s="1" t="s">
        <v>48</v>
      </c>
      <c r="S1695" s="1" t="s">
        <v>79</v>
      </c>
      <c r="T1695" s="1" t="s">
        <v>517</v>
      </c>
      <c r="U1695" s="2" t="d">
        <v>2019-09-09T22:12:00.00000025145709525</v>
      </c>
      <c r="V1695">
        <v>52</v>
      </c>
      <c r="W1695">
        <v>52</v>
      </c>
      <c r="X1695">
        <v>30</v>
      </c>
      <c r="Y1695">
        <v>20.69</v>
      </c>
      <c r="Z1695">
        <v>10</v>
      </c>
      <c r="AA1695" s="1" t="s">
        <v>55</v>
      </c>
      <c r="AB1695">
        <v>8</v>
      </c>
      <c r="AD1695" s="1" t="s">
        <v>50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s="1" t="s">
        <v>53</v>
      </c>
      <c r="AS1695" s="1" t="s">
        <v>53</v>
      </c>
      <c r="AT1695" s="1" t="s">
        <v>53</v>
      </c>
      <c r="AU1695" s="1" t="s">
        <v>53</v>
      </c>
    </row>
    <row r="1696" spans="1:47" x14ac:dyDescent="0.25">
      <c r="A1696" s="1" t="s">
        <v>8025</v>
      </c>
      <c r="B1696">
        <v>3</v>
      </c>
      <c r="C1696" s="2" t="d">
        <v>2019-09-10T03:40:07.00000002980231925</v>
      </c>
      <c r="D1696" s="2" t="d">
        <v>2019-09-10T04:09:24.0000002458691625</v>
      </c>
      <c r="E1696">
        <v>40.433027000000003</v>
      </c>
      <c r="F1696">
        <v>-104.67950999999999</v>
      </c>
      <c r="G1696">
        <v>40.444097999999997</v>
      </c>
      <c r="H1696">
        <v>-104.68285899999999</v>
      </c>
      <c r="I1696">
        <v>0.78500000000000003</v>
      </c>
      <c r="J1696" s="1" t="s">
        <v>8026</v>
      </c>
      <c r="K1696">
        <v>265</v>
      </c>
      <c r="L1696" s="1" t="s">
        <v>6641</v>
      </c>
      <c r="M1696" s="1" t="s">
        <v>97</v>
      </c>
      <c r="N1696" s="1" t="s">
        <v>252</v>
      </c>
      <c r="O1696" s="1" t="s">
        <v>210</v>
      </c>
      <c r="P1696" s="1" t="s">
        <v>199</v>
      </c>
      <c r="Q1696" s="1" t="s">
        <v>972</v>
      </c>
      <c r="R1696" s="1" t="s">
        <v>48</v>
      </c>
      <c r="S1696" s="1" t="s">
        <v>79</v>
      </c>
      <c r="T1696" s="1" t="s">
        <v>254</v>
      </c>
      <c r="U1696" s="2" t="d">
        <v>2019-09-10T03:56:00.00000026542693050</v>
      </c>
      <c r="V1696">
        <v>57</v>
      </c>
      <c r="W1696">
        <v>57</v>
      </c>
      <c r="X1696">
        <v>89</v>
      </c>
      <c r="Y1696">
        <v>25.28</v>
      </c>
      <c r="Z1696">
        <v>10</v>
      </c>
      <c r="AA1696" s="1" t="s">
        <v>57</v>
      </c>
      <c r="AB1696">
        <v>8</v>
      </c>
      <c r="AC1696">
        <v>0</v>
      </c>
      <c r="AD1696" s="1" t="s">
        <v>50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s="1" t="s">
        <v>53</v>
      </c>
      <c r="AS1696" s="1" t="s">
        <v>53</v>
      </c>
      <c r="AT1696" s="1" t="s">
        <v>53</v>
      </c>
      <c r="AU1696" s="1" t="s">
        <v>53</v>
      </c>
    </row>
    <row r="1697" spans="1:47" x14ac:dyDescent="0.25">
      <c r="A1697" s="1" t="s">
        <v>8027</v>
      </c>
      <c r="B1697">
        <v>3</v>
      </c>
      <c r="C1697" s="2" t="d">
        <v>2019-09-10T03:40:07.00000002980231925</v>
      </c>
      <c r="D1697" s="2" t="d">
        <v>2019-09-10T04:09:24.0000002458691625</v>
      </c>
      <c r="E1697">
        <v>40.443660000000001</v>
      </c>
      <c r="F1697">
        <v>-104.68289</v>
      </c>
      <c r="G1697">
        <v>40.434105000000002</v>
      </c>
      <c r="H1697">
        <v>-104.679939</v>
      </c>
      <c r="I1697">
        <v>0.67800000000000005</v>
      </c>
      <c r="J1697" s="1" t="s">
        <v>964</v>
      </c>
      <c r="K1697">
        <v>432</v>
      </c>
      <c r="L1697" s="1" t="s">
        <v>6641</v>
      </c>
      <c r="M1697" s="1" t="s">
        <v>97</v>
      </c>
      <c r="N1697" s="1" t="s">
        <v>252</v>
      </c>
      <c r="O1697" s="1" t="s">
        <v>210</v>
      </c>
      <c r="P1697" s="1" t="s">
        <v>199</v>
      </c>
      <c r="Q1697" s="1" t="s">
        <v>972</v>
      </c>
      <c r="R1697" s="1" t="s">
        <v>48</v>
      </c>
      <c r="S1697" s="1" t="s">
        <v>79</v>
      </c>
      <c r="T1697" s="1" t="s">
        <v>254</v>
      </c>
      <c r="U1697" s="2" t="d">
        <v>2019-09-10T03:56:00.00000026542693050</v>
      </c>
      <c r="V1697">
        <v>57</v>
      </c>
      <c r="W1697">
        <v>57</v>
      </c>
      <c r="X1697">
        <v>89</v>
      </c>
      <c r="Y1697">
        <v>25.28</v>
      </c>
      <c r="Z1697">
        <v>10</v>
      </c>
      <c r="AA1697" s="1" t="s">
        <v>57</v>
      </c>
      <c r="AB1697">
        <v>8</v>
      </c>
      <c r="AC1697">
        <v>0</v>
      </c>
      <c r="AD1697" s="1" t="s">
        <v>50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s="1" t="s">
        <v>53</v>
      </c>
      <c r="AS1697" s="1" t="s">
        <v>53</v>
      </c>
      <c r="AT1697" s="1" t="s">
        <v>53</v>
      </c>
      <c r="AU1697" s="1" t="s">
        <v>53</v>
      </c>
    </row>
    <row r="1698" spans="1:47" x14ac:dyDescent="0.25">
      <c r="A1698" s="1" t="s">
        <v>1791</v>
      </c>
      <c r="B1698">
        <v>3</v>
      </c>
      <c r="C1698" s="2" t="d">
        <v>2019-09-10T08:23:40.00000022817402975</v>
      </c>
      <c r="D1698" s="2" t="d">
        <v>2019-09-10T08:53:26.00000030826777075</v>
      </c>
      <c r="E1698">
        <v>39.783949999999997</v>
      </c>
      <c r="F1698">
        <v>-105.02839</v>
      </c>
      <c r="G1698">
        <v>39.784199999999998</v>
      </c>
      <c r="H1698">
        <v>-105.025104</v>
      </c>
      <c r="I1698">
        <v>0.17499999999999999</v>
      </c>
      <c r="J1698" s="1" t="s">
        <v>1152</v>
      </c>
      <c r="L1698" s="1" t="s">
        <v>133</v>
      </c>
      <c r="M1698" s="1" t="s">
        <v>47</v>
      </c>
      <c r="N1698" s="1" t="s">
        <v>131</v>
      </c>
      <c r="O1698" s="1" t="s">
        <v>131</v>
      </c>
      <c r="P1698" s="1" t="s">
        <v>199</v>
      </c>
      <c r="Q1698" s="1" t="s">
        <v>353</v>
      </c>
      <c r="R1698" s="1" t="s">
        <v>48</v>
      </c>
      <c r="S1698" s="1" t="s">
        <v>79</v>
      </c>
      <c r="T1698" s="1" t="s">
        <v>206</v>
      </c>
      <c r="U1698" s="2" t="d">
        <v>2019-09-10T08:46:59.99999997206032275</v>
      </c>
      <c r="V1698">
        <v>70</v>
      </c>
      <c r="W1698">
        <v>70</v>
      </c>
      <c r="X1698">
        <v>46</v>
      </c>
      <c r="Y1698">
        <v>24.42</v>
      </c>
      <c r="Z1698">
        <v>10</v>
      </c>
      <c r="AA1698" s="1" t="s">
        <v>72</v>
      </c>
      <c r="AB1698">
        <v>6</v>
      </c>
      <c r="AC1698">
        <v>0</v>
      </c>
      <c r="AD1698" s="1" t="s">
        <v>1068</v>
      </c>
      <c r="AE1698" t="b">
        <v>0</v>
      </c>
      <c r="AF1698" t="b">
        <v>0</v>
      </c>
      <c r="AG1698" t="b">
        <v>0</v>
      </c>
      <c r="AH1698" t="b">
        <v>0</v>
      </c>
      <c r="AI1698" t="b">
        <v>1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s="1" t="s">
        <v>51</v>
      </c>
      <c r="AS1698" s="1" t="s">
        <v>51</v>
      </c>
      <c r="AT1698" s="1" t="s">
        <v>51</v>
      </c>
      <c r="AU1698" s="1" t="s">
        <v>51</v>
      </c>
    </row>
    <row r="1699" spans="1:47" x14ac:dyDescent="0.25">
      <c r="A1699" s="1" t="s">
        <v>2419</v>
      </c>
      <c r="B1699">
        <v>3</v>
      </c>
      <c r="C1699" s="2" t="d">
        <v>2019-09-10T09:22:09.00000012014061150</v>
      </c>
      <c r="D1699" s="2" t="d">
        <v>2019-09-10T09:51:23.99999986868351625</v>
      </c>
      <c r="E1699">
        <v>39.77178</v>
      </c>
      <c r="F1699">
        <v>-104.81892000000001</v>
      </c>
      <c r="G1699">
        <v>39.772185999999998</v>
      </c>
      <c r="H1699">
        <v>-104.823587</v>
      </c>
      <c r="I1699">
        <v>0.249</v>
      </c>
      <c r="J1699" s="1" t="s">
        <v>221</v>
      </c>
      <c r="L1699" s="1" t="s">
        <v>365</v>
      </c>
      <c r="M1699" s="1" t="s">
        <v>47</v>
      </c>
      <c r="N1699" s="1" t="s">
        <v>171</v>
      </c>
      <c r="O1699" s="1" t="s">
        <v>147</v>
      </c>
      <c r="P1699" s="1" t="s">
        <v>199</v>
      </c>
      <c r="Q1699" s="1" t="s">
        <v>241</v>
      </c>
      <c r="R1699" s="1" t="s">
        <v>48</v>
      </c>
      <c r="S1699" s="1" t="s">
        <v>79</v>
      </c>
      <c r="T1699" s="1" t="s">
        <v>204</v>
      </c>
      <c r="U1699" s="2" t="d">
        <v>2019-09-10T08:58:00.00000023748725325</v>
      </c>
      <c r="V1699">
        <v>64</v>
      </c>
      <c r="W1699">
        <v>64</v>
      </c>
      <c r="X1699">
        <v>73</v>
      </c>
      <c r="Y1699">
        <v>24.41</v>
      </c>
      <c r="Z1699">
        <v>10</v>
      </c>
      <c r="AA1699" s="1" t="s">
        <v>57</v>
      </c>
      <c r="AB1699">
        <v>7</v>
      </c>
      <c r="AC1699">
        <v>0</v>
      </c>
      <c r="AD1699" s="1" t="s">
        <v>819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s="1" t="s">
        <v>51</v>
      </c>
      <c r="AS1699" s="1" t="s">
        <v>51</v>
      </c>
      <c r="AT1699" s="1" t="s">
        <v>51</v>
      </c>
      <c r="AU1699" s="1" t="s">
        <v>51</v>
      </c>
    </row>
    <row r="1700" spans="1:47" x14ac:dyDescent="0.25">
      <c r="A1700" s="1" t="s">
        <v>1913</v>
      </c>
      <c r="B1700">
        <v>3</v>
      </c>
      <c r="C1700" s="2" t="d">
        <v>2019-09-10T09:16:09.99999980907887100</v>
      </c>
      <c r="D1700" s="2" t="d">
        <v>2019-09-10T09:45:25.999999791383742975</v>
      </c>
      <c r="E1700">
        <v>39.124963000000001</v>
      </c>
      <c r="F1700">
        <v>-104.86476999999999</v>
      </c>
      <c r="G1700">
        <v>39.118492000000003</v>
      </c>
      <c r="H1700">
        <v>-104.865844</v>
      </c>
      <c r="I1700">
        <v>0.45100000000000001</v>
      </c>
      <c r="J1700" s="1" t="s">
        <v>471</v>
      </c>
      <c r="L1700" s="1" t="s">
        <v>196</v>
      </c>
      <c r="M1700" s="1" t="s">
        <v>47</v>
      </c>
      <c r="N1700" s="1" t="s">
        <v>448</v>
      </c>
      <c r="O1700" s="1" t="s">
        <v>194</v>
      </c>
      <c r="P1700" s="1" t="s">
        <v>199</v>
      </c>
      <c r="Q1700" s="1" t="s">
        <v>449</v>
      </c>
      <c r="R1700" s="1" t="s">
        <v>48</v>
      </c>
      <c r="S1700" s="1" t="s">
        <v>79</v>
      </c>
      <c r="T1700" s="1" t="s">
        <v>235</v>
      </c>
      <c r="U1700" s="2" t="d">
        <v>2019-09-10T08:58:00.00000023748725325</v>
      </c>
      <c r="V1700">
        <v>64</v>
      </c>
      <c r="W1700">
        <v>64</v>
      </c>
      <c r="X1700">
        <v>63</v>
      </c>
      <c r="Y1700">
        <v>23.59</v>
      </c>
      <c r="Z1700">
        <v>10</v>
      </c>
      <c r="AA1700" s="1" t="s">
        <v>58</v>
      </c>
      <c r="AB1700">
        <v>14</v>
      </c>
      <c r="AC1700">
        <v>0</v>
      </c>
      <c r="AD1700" s="1" t="s">
        <v>1068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s="1" t="s">
        <v>51</v>
      </c>
      <c r="AS1700" s="1" t="s">
        <v>51</v>
      </c>
      <c r="AT1700" s="1" t="s">
        <v>51</v>
      </c>
      <c r="AU1700" s="1" t="s">
        <v>51</v>
      </c>
    </row>
    <row r="1701" spans="1:47" x14ac:dyDescent="0.25">
      <c r="A1701" s="1" t="s">
        <v>5674</v>
      </c>
      <c r="B1701">
        <v>3</v>
      </c>
      <c r="C1701" s="2" t="d">
        <v>2019-09-10T14:31:57.00000010896473925</v>
      </c>
      <c r="D1701" s="2" t="d">
        <v>2019-09-10T19:21:25.00000031199306150</v>
      </c>
      <c r="E1701">
        <v>39.856169000000001</v>
      </c>
      <c r="F1701">
        <v>-104.987252</v>
      </c>
      <c r="G1701">
        <v>39.853580000000001</v>
      </c>
      <c r="H1701">
        <v>-104.98669</v>
      </c>
      <c r="I1701">
        <v>0.18099999999999999</v>
      </c>
      <c r="J1701" s="1" t="s">
        <v>518</v>
      </c>
      <c r="L1701" s="1" t="s">
        <v>1314</v>
      </c>
      <c r="M1701" s="1" t="s">
        <v>47</v>
      </c>
      <c r="N1701" s="1" t="s">
        <v>131</v>
      </c>
      <c r="O1701" s="1" t="s">
        <v>147</v>
      </c>
      <c r="P1701" s="1" t="s">
        <v>199</v>
      </c>
      <c r="Q1701" s="1" t="s">
        <v>205</v>
      </c>
      <c r="R1701" s="1" t="s">
        <v>48</v>
      </c>
      <c r="S1701" s="1" t="s">
        <v>79</v>
      </c>
      <c r="T1701" s="1" t="s">
        <v>206</v>
      </c>
      <c r="U1701" s="2" t="d">
        <v>2019-09-10T14:49:59.99999993015081025</v>
      </c>
      <c r="V1701">
        <v>82</v>
      </c>
      <c r="W1701">
        <v>82</v>
      </c>
      <c r="X1701">
        <v>28</v>
      </c>
      <c r="Y1701">
        <v>24.31</v>
      </c>
      <c r="Z1701">
        <v>20</v>
      </c>
      <c r="AA1701" s="1" t="s">
        <v>60</v>
      </c>
      <c r="AB1701">
        <v>8</v>
      </c>
      <c r="AC1701">
        <v>0</v>
      </c>
      <c r="AD1701" s="1" t="s">
        <v>819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s="1" t="s">
        <v>51</v>
      </c>
      <c r="AS1701" s="1" t="s">
        <v>51</v>
      </c>
      <c r="AT1701" s="1" t="s">
        <v>51</v>
      </c>
      <c r="AU1701" s="1" t="s">
        <v>51</v>
      </c>
    </row>
    <row r="1702" spans="1:47" x14ac:dyDescent="0.25">
      <c r="A1702" s="1" t="s">
        <v>5569</v>
      </c>
      <c r="B1702">
        <v>4</v>
      </c>
      <c r="C1702" s="2" t="d">
        <v>2019-09-10T10:15:21.99999969452619225</v>
      </c>
      <c r="D1702" s="2" t="d">
        <v>2019-09-10T10:44:30.99999992642551950</v>
      </c>
      <c r="E1702">
        <v>39.848846000000002</v>
      </c>
      <c r="F1702">
        <v>-104.985658</v>
      </c>
      <c r="G1702">
        <v>39.828274</v>
      </c>
      <c r="H1702">
        <v>-104.983251</v>
      </c>
      <c r="I1702">
        <v>1.427</v>
      </c>
      <c r="J1702" s="1" t="s">
        <v>5570</v>
      </c>
      <c r="L1702" s="1" t="s">
        <v>196</v>
      </c>
      <c r="M1702" s="1" t="s">
        <v>47</v>
      </c>
      <c r="N1702" s="1" t="s">
        <v>131</v>
      </c>
      <c r="O1702" s="1" t="s">
        <v>147</v>
      </c>
      <c r="P1702" s="1" t="s">
        <v>199</v>
      </c>
      <c r="Q1702" s="1" t="s">
        <v>205</v>
      </c>
      <c r="R1702" s="1" t="s">
        <v>48</v>
      </c>
      <c r="S1702" s="1" t="s">
        <v>79</v>
      </c>
      <c r="T1702" s="1" t="s">
        <v>206</v>
      </c>
      <c r="U1702" s="2" t="d">
        <v>2019-09-10T09:52:00.00000011175870900</v>
      </c>
      <c r="V1702">
        <v>72</v>
      </c>
      <c r="W1702">
        <v>72</v>
      </c>
      <c r="X1702">
        <v>41</v>
      </c>
      <c r="Y1702">
        <v>24.41</v>
      </c>
      <c r="Z1702">
        <v>40</v>
      </c>
      <c r="AA1702" s="1" t="s">
        <v>72</v>
      </c>
      <c r="AB1702">
        <v>5</v>
      </c>
      <c r="AC1702">
        <v>0</v>
      </c>
      <c r="AD1702" s="1" t="s">
        <v>1068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s="1" t="s">
        <v>51</v>
      </c>
      <c r="AS1702" s="1" t="s">
        <v>51</v>
      </c>
      <c r="AT1702" s="1" t="s">
        <v>51</v>
      </c>
      <c r="AU1702" s="1" t="s">
        <v>51</v>
      </c>
    </row>
    <row r="1703" spans="1:47" x14ac:dyDescent="0.25">
      <c r="A1703" s="1" t="s">
        <v>5571</v>
      </c>
      <c r="B1703">
        <v>4</v>
      </c>
      <c r="C1703" s="2" t="d">
        <v>2019-09-10T14:18:22.00000007171183850</v>
      </c>
      <c r="D1703" s="2" t="d">
        <v>2019-09-10T19:18:06.99999991804361025</v>
      </c>
      <c r="E1703">
        <v>39.871859999999998</v>
      </c>
      <c r="F1703">
        <v>-104.9877</v>
      </c>
      <c r="G1703">
        <v>39.845269999999999</v>
      </c>
      <c r="H1703">
        <v>-104.98492</v>
      </c>
      <c r="I1703">
        <v>1.843</v>
      </c>
      <c r="J1703" s="1" t="s">
        <v>5572</v>
      </c>
      <c r="L1703" s="1" t="s">
        <v>196</v>
      </c>
      <c r="M1703" s="1" t="s">
        <v>47</v>
      </c>
      <c r="N1703" s="1" t="s">
        <v>131</v>
      </c>
      <c r="O1703" s="1" t="s">
        <v>147</v>
      </c>
      <c r="P1703" s="1" t="s">
        <v>199</v>
      </c>
      <c r="Q1703" s="1" t="s">
        <v>205</v>
      </c>
      <c r="R1703" s="1" t="s">
        <v>48</v>
      </c>
      <c r="S1703" s="1" t="s">
        <v>79</v>
      </c>
      <c r="T1703" s="1" t="s">
        <v>206</v>
      </c>
      <c r="U1703" s="2" t="d">
        <v>2019-09-10T14:49:59.99999993015081025</v>
      </c>
      <c r="V1703">
        <v>82</v>
      </c>
      <c r="W1703">
        <v>82</v>
      </c>
      <c r="X1703">
        <v>28</v>
      </c>
      <c r="Y1703">
        <v>24.31</v>
      </c>
      <c r="Z1703">
        <v>20</v>
      </c>
      <c r="AA1703" s="1" t="s">
        <v>60</v>
      </c>
      <c r="AB1703">
        <v>8</v>
      </c>
      <c r="AC1703">
        <v>0</v>
      </c>
      <c r="AD1703" s="1" t="s">
        <v>819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s="1" t="s">
        <v>51</v>
      </c>
      <c r="AS1703" s="1" t="s">
        <v>51</v>
      </c>
      <c r="AT1703" s="1" t="s">
        <v>51</v>
      </c>
      <c r="AU1703" s="1" t="s">
        <v>51</v>
      </c>
    </row>
    <row r="1704" spans="1:47" x14ac:dyDescent="0.25">
      <c r="A1704" s="1" t="s">
        <v>8226</v>
      </c>
      <c r="B1704">
        <v>4</v>
      </c>
      <c r="C1704" s="2" t="d">
        <v>2019-09-10T10:31:54.0000002458691625</v>
      </c>
      <c r="D1704" s="2" t="d">
        <v>2019-09-10T11:01:37.99999985843897175</v>
      </c>
      <c r="E1704">
        <v>39.832749999999997</v>
      </c>
      <c r="F1704">
        <v>-105.02481</v>
      </c>
      <c r="G1704">
        <v>39.838549999999998</v>
      </c>
      <c r="H1704">
        <v>-105.02481</v>
      </c>
      <c r="I1704">
        <v>0.40100000000000002</v>
      </c>
      <c r="J1704" s="1" t="s">
        <v>7483</v>
      </c>
      <c r="K1704">
        <v>7662</v>
      </c>
      <c r="L1704" s="1" t="s">
        <v>6650</v>
      </c>
      <c r="M1704" s="1" t="s">
        <v>47</v>
      </c>
      <c r="N1704" s="1" t="s">
        <v>80</v>
      </c>
      <c r="O1704" s="1" t="s">
        <v>147</v>
      </c>
      <c r="P1704" s="1" t="s">
        <v>199</v>
      </c>
      <c r="Q1704" s="1" t="s">
        <v>8227</v>
      </c>
      <c r="R1704" s="1" t="s">
        <v>48</v>
      </c>
      <c r="S1704" s="1" t="s">
        <v>79</v>
      </c>
      <c r="T1704" s="1" t="s">
        <v>206</v>
      </c>
      <c r="U1704" s="2" t="d">
        <v>2019-09-10T10:47:59.99999974854290475</v>
      </c>
      <c r="V1704">
        <v>73</v>
      </c>
      <c r="W1704">
        <v>73</v>
      </c>
      <c r="X1704">
        <v>38</v>
      </c>
      <c r="Y1704">
        <v>24.4</v>
      </c>
      <c r="Z1704">
        <v>10</v>
      </c>
      <c r="AA1704" s="1" t="s">
        <v>61</v>
      </c>
      <c r="AB1704">
        <v>5</v>
      </c>
      <c r="AC1704">
        <v>0</v>
      </c>
      <c r="AD1704" s="1" t="s">
        <v>50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s="1" t="s">
        <v>51</v>
      </c>
      <c r="AS1704" s="1" t="s">
        <v>51</v>
      </c>
      <c r="AT1704" s="1" t="s">
        <v>51</v>
      </c>
      <c r="AU1704" s="1" t="s">
        <v>51</v>
      </c>
    </row>
    <row r="1705" spans="1:47" x14ac:dyDescent="0.25">
      <c r="A1705" s="1" t="s">
        <v>1792</v>
      </c>
      <c r="B1705">
        <v>3</v>
      </c>
      <c r="C1705" s="2" t="d">
        <v>2019-09-10T12:19:55.00000022817402975</v>
      </c>
      <c r="D1705" s="2" t="d">
        <v>2019-09-10T12:49:29.00000001769512600</v>
      </c>
      <c r="E1705">
        <v>39.959133999999999</v>
      </c>
      <c r="F1705">
        <v>-105.169279</v>
      </c>
      <c r="G1705">
        <v>39.958950000000002</v>
      </c>
      <c r="H1705">
        <v>-105.16880999999999</v>
      </c>
      <c r="I1705">
        <v>2.8000000000000001E-2</v>
      </c>
      <c r="J1705" s="1" t="s">
        <v>732</v>
      </c>
      <c r="L1705" s="1" t="s">
        <v>143</v>
      </c>
      <c r="M1705" s="1" t="s">
        <v>47</v>
      </c>
      <c r="N1705" s="1" t="s">
        <v>114</v>
      </c>
      <c r="O1705" s="1" t="s">
        <v>256</v>
      </c>
      <c r="P1705" s="1" t="s">
        <v>199</v>
      </c>
      <c r="Q1705" s="1" t="s">
        <v>539</v>
      </c>
      <c r="R1705" s="1" t="s">
        <v>48</v>
      </c>
      <c r="S1705" s="1" t="s">
        <v>79</v>
      </c>
      <c r="T1705" s="1" t="s">
        <v>206</v>
      </c>
      <c r="U1705" s="2" t="d">
        <v>2019-09-10T12:45:00.000</v>
      </c>
      <c r="V1705">
        <v>77</v>
      </c>
      <c r="W1705">
        <v>77</v>
      </c>
      <c r="X1705">
        <v>34</v>
      </c>
      <c r="Y1705">
        <v>24.36</v>
      </c>
      <c r="Z1705">
        <v>10</v>
      </c>
      <c r="AA1705" s="1" t="s">
        <v>68</v>
      </c>
      <c r="AB1705">
        <v>7</v>
      </c>
      <c r="AC1705">
        <v>0</v>
      </c>
      <c r="AD1705" s="1" t="s">
        <v>1068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s="1" t="s">
        <v>51</v>
      </c>
      <c r="AS1705" s="1" t="s">
        <v>51</v>
      </c>
      <c r="AT1705" s="1" t="s">
        <v>51</v>
      </c>
      <c r="AU1705" s="1" t="s">
        <v>51</v>
      </c>
    </row>
    <row r="1706" spans="1:47" x14ac:dyDescent="0.25">
      <c r="A1706" s="1" t="s">
        <v>5675</v>
      </c>
      <c r="B1706">
        <v>3</v>
      </c>
      <c r="C1706" s="2" t="d">
        <v>2019-09-10T14:52:10.99999974947422575</v>
      </c>
      <c r="D1706" s="2" t="d">
        <v>2019-09-10T15:21:23.0000000540167125</v>
      </c>
      <c r="E1706">
        <v>39.736640000000001</v>
      </c>
      <c r="F1706">
        <v>-105.01436</v>
      </c>
      <c r="G1706">
        <v>39.735844999999998</v>
      </c>
      <c r="H1706">
        <v>-105.014662</v>
      </c>
      <c r="I1706">
        <v>5.7000000000000002E-2</v>
      </c>
      <c r="J1706" s="1" t="s">
        <v>310</v>
      </c>
      <c r="L1706" s="1" t="s">
        <v>129</v>
      </c>
      <c r="M1706" s="1" t="s">
        <v>47</v>
      </c>
      <c r="N1706" s="1" t="s">
        <v>131</v>
      </c>
      <c r="O1706" s="1" t="s">
        <v>131</v>
      </c>
      <c r="P1706" s="1" t="s">
        <v>199</v>
      </c>
      <c r="Q1706" s="1" t="s">
        <v>311</v>
      </c>
      <c r="R1706" s="1" t="s">
        <v>48</v>
      </c>
      <c r="S1706" s="1" t="s">
        <v>79</v>
      </c>
      <c r="T1706" s="1" t="s">
        <v>206</v>
      </c>
      <c r="U1706" s="2" t="d">
        <v>2019-09-10T14:49:59.99999993015081025</v>
      </c>
      <c r="V1706">
        <v>82</v>
      </c>
      <c r="W1706">
        <v>82</v>
      </c>
      <c r="X1706">
        <v>28</v>
      </c>
      <c r="Y1706">
        <v>24.31</v>
      </c>
      <c r="Z1706">
        <v>20</v>
      </c>
      <c r="AA1706" s="1" t="s">
        <v>60</v>
      </c>
      <c r="AB1706">
        <v>8</v>
      </c>
      <c r="AC1706">
        <v>0</v>
      </c>
      <c r="AD1706" s="1" t="s">
        <v>819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s="1" t="s">
        <v>51</v>
      </c>
      <c r="AS1706" s="1" t="s">
        <v>51</v>
      </c>
      <c r="AT1706" s="1" t="s">
        <v>51</v>
      </c>
      <c r="AU1706" s="1" t="s">
        <v>51</v>
      </c>
    </row>
    <row r="1707" spans="1:47" x14ac:dyDescent="0.25">
      <c r="A1707" s="1" t="s">
        <v>5618</v>
      </c>
      <c r="B1707">
        <v>3</v>
      </c>
      <c r="C1707" s="2" t="d">
        <v>2019-09-10T15:31:58.00000013317912575</v>
      </c>
      <c r="D1707" s="2" t="d">
        <v>2019-09-10T15:59:27.99999985378235325</v>
      </c>
      <c r="E1707">
        <v>39.77834</v>
      </c>
      <c r="F1707">
        <v>-104.89541699999999</v>
      </c>
      <c r="G1707">
        <v>39.778460000000003</v>
      </c>
      <c r="H1707">
        <v>-104.898066</v>
      </c>
      <c r="I1707">
        <v>0.14099999999999999</v>
      </c>
      <c r="J1707" s="1" t="s">
        <v>417</v>
      </c>
      <c r="L1707" s="1" t="s">
        <v>137</v>
      </c>
      <c r="M1707" s="1" t="s">
        <v>47</v>
      </c>
      <c r="N1707" s="1" t="s">
        <v>131</v>
      </c>
      <c r="O1707" s="1" t="s">
        <v>131</v>
      </c>
      <c r="P1707" s="1" t="s">
        <v>199</v>
      </c>
      <c r="Q1707" s="1" t="s">
        <v>247</v>
      </c>
      <c r="R1707" s="1" t="s">
        <v>48</v>
      </c>
      <c r="S1707" s="1" t="s">
        <v>79</v>
      </c>
      <c r="T1707" s="1" t="s">
        <v>206</v>
      </c>
      <c r="U1707" s="2" t="d">
        <v>2019-09-10T15:31:59.99999997206032275</v>
      </c>
      <c r="V1707">
        <v>84</v>
      </c>
      <c r="W1707">
        <v>84</v>
      </c>
      <c r="X1707">
        <v>28</v>
      </c>
      <c r="Y1707">
        <v>24.3</v>
      </c>
      <c r="Z1707">
        <v>20</v>
      </c>
      <c r="AA1707" s="1" t="s">
        <v>71</v>
      </c>
      <c r="AB1707">
        <v>9</v>
      </c>
      <c r="AC1707">
        <v>0</v>
      </c>
      <c r="AD1707" s="1" t="s">
        <v>819</v>
      </c>
      <c r="AE1707" t="b">
        <v>0</v>
      </c>
      <c r="AF1707" t="b">
        <v>0</v>
      </c>
      <c r="AG1707" t="b">
        <v>0</v>
      </c>
      <c r="AH1707" t="b">
        <v>0</v>
      </c>
      <c r="AI1707" t="b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s="1" t="s">
        <v>51</v>
      </c>
      <c r="AS1707" s="1" t="s">
        <v>51</v>
      </c>
      <c r="AT1707" s="1" t="s">
        <v>51</v>
      </c>
      <c r="AU1707" s="1" t="s">
        <v>51</v>
      </c>
    </row>
    <row r="1708" spans="1:47" x14ac:dyDescent="0.25">
      <c r="A1708" s="1" t="s">
        <v>7547</v>
      </c>
      <c r="B1708">
        <v>3</v>
      </c>
      <c r="C1708" s="2" t="d">
        <v>2019-09-10T16:05:40.00000006053596625</v>
      </c>
      <c r="D1708" s="2" t="d">
        <v>2019-09-10T16:35:26.9999997457489350</v>
      </c>
      <c r="E1708">
        <v>39.448923000000001</v>
      </c>
      <c r="F1708">
        <v>-105.440838</v>
      </c>
      <c r="G1708">
        <v>39.451295000000002</v>
      </c>
      <c r="H1708">
        <v>-105.439983</v>
      </c>
      <c r="I1708">
        <v>0.17</v>
      </c>
      <c r="J1708" s="1" t="s">
        <v>7131</v>
      </c>
      <c r="K1708">
        <v>64364</v>
      </c>
      <c r="L1708" s="1" t="s">
        <v>6658</v>
      </c>
      <c r="M1708" s="1" t="s">
        <v>47</v>
      </c>
      <c r="N1708" s="1" t="s">
        <v>852</v>
      </c>
      <c r="O1708" s="1" t="s">
        <v>357</v>
      </c>
      <c r="P1708" s="1" t="s">
        <v>199</v>
      </c>
      <c r="Q1708" s="1" t="s">
        <v>6659</v>
      </c>
      <c r="R1708" s="1" t="s">
        <v>48</v>
      </c>
      <c r="S1708" s="1" t="s">
        <v>79</v>
      </c>
      <c r="T1708" s="1" t="s">
        <v>359</v>
      </c>
      <c r="U1708" s="2" t="d">
        <v>2019-09-10T16:05:59.99999970663339225</v>
      </c>
      <c r="V1708">
        <v>70</v>
      </c>
      <c r="W1708">
        <v>70</v>
      </c>
      <c r="X1708">
        <v>14</v>
      </c>
      <c r="Y1708">
        <v>20.94</v>
      </c>
      <c r="Z1708">
        <v>10</v>
      </c>
      <c r="AA1708" s="1" t="s">
        <v>72</v>
      </c>
      <c r="AB1708">
        <v>3</v>
      </c>
      <c r="AC1708">
        <v>0</v>
      </c>
      <c r="AD1708" s="1" t="s">
        <v>819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s="1" t="s">
        <v>51</v>
      </c>
      <c r="AS1708" s="1" t="s">
        <v>51</v>
      </c>
      <c r="AT1708" s="1" t="s">
        <v>51</v>
      </c>
      <c r="AU1708" s="1" t="s">
        <v>51</v>
      </c>
    </row>
    <row r="1709" spans="1:47" x14ac:dyDescent="0.25">
      <c r="A1709" s="1" t="s">
        <v>1914</v>
      </c>
      <c r="B1709">
        <v>3</v>
      </c>
      <c r="C1709" s="2" t="d">
        <v>2019-09-10T15:55:57.99999979790299875</v>
      </c>
      <c r="D1709" s="2" t="d">
        <v>2019-09-10T16:25:27.99999990966170775</v>
      </c>
      <c r="E1709">
        <v>39.313105</v>
      </c>
      <c r="F1709">
        <v>-104.88543</v>
      </c>
      <c r="G1709">
        <v>39.296849999999999</v>
      </c>
      <c r="H1709">
        <v>-104.891597</v>
      </c>
      <c r="I1709">
        <v>1.171</v>
      </c>
      <c r="J1709" s="1" t="s">
        <v>450</v>
      </c>
      <c r="L1709" s="1" t="s">
        <v>196</v>
      </c>
      <c r="M1709" s="1" t="s">
        <v>47</v>
      </c>
      <c r="N1709" s="1" t="s">
        <v>192</v>
      </c>
      <c r="O1709" s="1" t="s">
        <v>121</v>
      </c>
      <c r="P1709" s="1" t="s">
        <v>199</v>
      </c>
      <c r="Q1709" s="1" t="s">
        <v>334</v>
      </c>
      <c r="R1709" s="1" t="s">
        <v>48</v>
      </c>
      <c r="S1709" s="1" t="s">
        <v>79</v>
      </c>
      <c r="T1709" s="1" t="s">
        <v>224</v>
      </c>
      <c r="U1709" s="2" t="d">
        <v>2019-09-10T16:05:59.99999970663339225</v>
      </c>
      <c r="V1709">
        <v>77</v>
      </c>
      <c r="W1709">
        <v>77</v>
      </c>
      <c r="X1709">
        <v>21</v>
      </c>
      <c r="Y1709">
        <v>23.14</v>
      </c>
      <c r="Z1709">
        <v>10</v>
      </c>
      <c r="AA1709" s="1" t="s">
        <v>68</v>
      </c>
      <c r="AB1709">
        <v>17</v>
      </c>
      <c r="AC1709">
        <v>0</v>
      </c>
      <c r="AD1709" s="1" t="s">
        <v>1068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s="1" t="s">
        <v>51</v>
      </c>
      <c r="AS1709" s="1" t="s">
        <v>51</v>
      </c>
      <c r="AT1709" s="1" t="s">
        <v>51</v>
      </c>
      <c r="AU1709" s="1" t="s">
        <v>51</v>
      </c>
    </row>
    <row r="1710" spans="1:47" x14ac:dyDescent="0.25">
      <c r="A1710" s="1" t="s">
        <v>5676</v>
      </c>
      <c r="B1710">
        <v>3</v>
      </c>
      <c r="C1710" s="2" t="d">
        <v>2019-09-10T16:23:39.99999980907887100</v>
      </c>
      <c r="D1710" s="2" t="d">
        <v>2019-09-10T16:53:25.999999889172613350</v>
      </c>
      <c r="E1710">
        <v>39.900159000000002</v>
      </c>
      <c r="F1710">
        <v>-104.988162</v>
      </c>
      <c r="G1710">
        <v>39.897677999999999</v>
      </c>
      <c r="H1710">
        <v>-104.987719</v>
      </c>
      <c r="I1710">
        <v>0.17299999999999999</v>
      </c>
      <c r="J1710" s="1" t="s">
        <v>442</v>
      </c>
      <c r="L1710" s="1" t="s">
        <v>196</v>
      </c>
      <c r="M1710" s="1" t="s">
        <v>47</v>
      </c>
      <c r="N1710" s="1" t="s">
        <v>131</v>
      </c>
      <c r="O1710" s="1" t="s">
        <v>147</v>
      </c>
      <c r="P1710" s="1" t="s">
        <v>199</v>
      </c>
      <c r="Q1710" s="1" t="s">
        <v>440</v>
      </c>
      <c r="R1710" s="1" t="s">
        <v>48</v>
      </c>
      <c r="S1710" s="1" t="s">
        <v>79</v>
      </c>
      <c r="T1710" s="1" t="s">
        <v>206</v>
      </c>
      <c r="U1710" s="2" t="d">
        <v>2019-09-10T16:44:59.99999979045242400</v>
      </c>
      <c r="V1710">
        <v>81</v>
      </c>
      <c r="W1710">
        <v>81</v>
      </c>
      <c r="X1710">
        <v>32</v>
      </c>
      <c r="Y1710">
        <v>24.29</v>
      </c>
      <c r="Z1710">
        <v>20</v>
      </c>
      <c r="AA1710" s="1" t="s">
        <v>65</v>
      </c>
      <c r="AB1710">
        <v>18</v>
      </c>
      <c r="AC1710">
        <v>0</v>
      </c>
      <c r="AD1710" s="1" t="s">
        <v>819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s="1" t="s">
        <v>51</v>
      </c>
      <c r="AS1710" s="1" t="s">
        <v>51</v>
      </c>
      <c r="AT1710" s="1" t="s">
        <v>51</v>
      </c>
      <c r="AU1710" s="1" t="s">
        <v>51</v>
      </c>
    </row>
    <row r="1711" spans="1:47" x14ac:dyDescent="0.25">
      <c r="A1711" s="1" t="s">
        <v>1915</v>
      </c>
      <c r="B1711">
        <v>3</v>
      </c>
      <c r="C1711" s="2" t="d">
        <v>2019-09-10T17:11:39.00000016205013075</v>
      </c>
      <c r="D1711" s="2" t="d">
        <v>2019-09-10T17:41:27.00000008102506200</v>
      </c>
      <c r="E1711">
        <v>40.517201</v>
      </c>
      <c r="F1711">
        <v>-104.99223000000001</v>
      </c>
      <c r="G1711">
        <v>40.502498000000003</v>
      </c>
      <c r="H1711">
        <v>-104.99187999999999</v>
      </c>
      <c r="I1711">
        <v>1.016</v>
      </c>
      <c r="J1711" s="1" t="s">
        <v>400</v>
      </c>
      <c r="L1711" s="1" t="s">
        <v>196</v>
      </c>
      <c r="M1711" s="1" t="s">
        <v>47</v>
      </c>
      <c r="N1711" s="1" t="s">
        <v>228</v>
      </c>
      <c r="O1711" s="1" t="s">
        <v>229</v>
      </c>
      <c r="P1711" s="1" t="s">
        <v>199</v>
      </c>
      <c r="Q1711" s="1" t="s">
        <v>230</v>
      </c>
      <c r="R1711" s="1" t="s">
        <v>48</v>
      </c>
      <c r="S1711" s="1" t="s">
        <v>79</v>
      </c>
      <c r="T1711" s="1" t="s">
        <v>231</v>
      </c>
      <c r="U1711" s="2" t="d">
        <v>2019-09-10T16:56:00.00000005587935450</v>
      </c>
      <c r="V1711">
        <v>82</v>
      </c>
      <c r="W1711">
        <v>82</v>
      </c>
      <c r="X1711">
        <v>37</v>
      </c>
      <c r="Y1711">
        <v>24.89</v>
      </c>
      <c r="Z1711">
        <v>10</v>
      </c>
      <c r="AA1711" s="1" t="s">
        <v>66</v>
      </c>
      <c r="AB1711">
        <v>6</v>
      </c>
      <c r="AC1711">
        <v>0</v>
      </c>
      <c r="AD1711" s="1" t="s">
        <v>1068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s="1" t="s">
        <v>51</v>
      </c>
      <c r="AS1711" s="1" t="s">
        <v>51</v>
      </c>
      <c r="AT1711" s="1" t="s">
        <v>51</v>
      </c>
      <c r="AU1711" s="1" t="s">
        <v>51</v>
      </c>
    </row>
    <row r="1712" spans="1:47" x14ac:dyDescent="0.25">
      <c r="A1712" s="1" t="s">
        <v>2145</v>
      </c>
      <c r="B1712">
        <v>3</v>
      </c>
      <c r="C1712" s="2" t="d">
        <v>2019-09-10T21:16:07.99999997019768075</v>
      </c>
      <c r="D1712" s="2" t="d">
        <v>2019-09-10T21:45:25.000000186264515225</v>
      </c>
      <c r="E1712">
        <v>39.617896999999999</v>
      </c>
      <c r="F1712">
        <v>-104.89805800000001</v>
      </c>
      <c r="G1712">
        <v>39.61985</v>
      </c>
      <c r="H1712">
        <v>-104.89914</v>
      </c>
      <c r="I1712">
        <v>0.14699999999999999</v>
      </c>
      <c r="J1712" s="1" t="s">
        <v>565</v>
      </c>
      <c r="L1712" s="1" t="s">
        <v>878</v>
      </c>
      <c r="M1712" s="1" t="s">
        <v>47</v>
      </c>
      <c r="N1712" s="1" t="s">
        <v>127</v>
      </c>
      <c r="O1712" s="1" t="s">
        <v>202</v>
      </c>
      <c r="P1712" s="1" t="s">
        <v>199</v>
      </c>
      <c r="Q1712" s="1" t="s">
        <v>428</v>
      </c>
      <c r="R1712" s="1" t="s">
        <v>48</v>
      </c>
      <c r="S1712" s="1" t="s">
        <v>79</v>
      </c>
      <c r="T1712" s="1" t="s">
        <v>201</v>
      </c>
      <c r="U1712" s="2" t="d">
        <v>2019-09-10T20:52:59.99999988824129100</v>
      </c>
      <c r="V1712">
        <v>72</v>
      </c>
      <c r="W1712">
        <v>72</v>
      </c>
      <c r="X1712">
        <v>48</v>
      </c>
      <c r="Y1712">
        <v>24.12</v>
      </c>
      <c r="Z1712">
        <v>10</v>
      </c>
      <c r="AA1712" s="1" t="s">
        <v>65</v>
      </c>
      <c r="AB1712">
        <v>6</v>
      </c>
      <c r="AC1712">
        <v>0</v>
      </c>
      <c r="AD1712" s="1" t="s">
        <v>819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s="1" t="s">
        <v>53</v>
      </c>
      <c r="AS1712" s="1" t="s">
        <v>53</v>
      </c>
      <c r="AT1712" s="1" t="s">
        <v>53</v>
      </c>
      <c r="AU1712" s="1" t="s">
        <v>53</v>
      </c>
    </row>
    <row r="1713" spans="1:47" x14ac:dyDescent="0.25">
      <c r="A1713" s="1" t="s">
        <v>9162</v>
      </c>
      <c r="B1713">
        <v>2</v>
      </c>
      <c r="C1713" s="2" t="d">
        <v>2019-09-10T21:25:52.00000007171183850</v>
      </c>
      <c r="D1713" s="2" t="d">
        <v>2019-09-10T21:55:14.00000019930303150</v>
      </c>
      <c r="E1713">
        <v>39.620449999999998</v>
      </c>
      <c r="F1713">
        <v>-104.89949</v>
      </c>
      <c r="G1713">
        <v>39.623899999999999</v>
      </c>
      <c r="H1713">
        <v>-104.90151</v>
      </c>
      <c r="I1713">
        <v>0.26100000000000001</v>
      </c>
      <c r="J1713" s="1" t="s">
        <v>443</v>
      </c>
      <c r="L1713" s="1" t="s">
        <v>444</v>
      </c>
      <c r="M1713" s="1" t="s">
        <v>47</v>
      </c>
      <c r="N1713" s="1" t="s">
        <v>127</v>
      </c>
      <c r="O1713" s="1" t="s">
        <v>202</v>
      </c>
      <c r="P1713" s="1" t="s">
        <v>199</v>
      </c>
      <c r="Q1713" s="1" t="s">
        <v>428</v>
      </c>
      <c r="R1713" s="1" t="s">
        <v>48</v>
      </c>
      <c r="S1713" s="1" t="s">
        <v>79</v>
      </c>
      <c r="T1713" s="1" t="s">
        <v>201</v>
      </c>
      <c r="U1713" s="2" t="d">
        <v>2019-09-10T21:53:00.00000030733644975</v>
      </c>
      <c r="V1713">
        <v>71</v>
      </c>
      <c r="W1713">
        <v>71</v>
      </c>
      <c r="X1713">
        <v>49</v>
      </c>
      <c r="Y1713">
        <v>24.14</v>
      </c>
      <c r="Z1713">
        <v>10</v>
      </c>
      <c r="AA1713" s="1" t="s">
        <v>56</v>
      </c>
      <c r="AB1713">
        <v>6</v>
      </c>
      <c r="AC1713">
        <v>0</v>
      </c>
      <c r="AD1713" s="1" t="s">
        <v>819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s="1" t="s">
        <v>53</v>
      </c>
      <c r="AS1713" s="1" t="s">
        <v>53</v>
      </c>
      <c r="AT1713" s="1" t="s">
        <v>53</v>
      </c>
      <c r="AU1713" s="1" t="s">
        <v>53</v>
      </c>
    </row>
    <row r="1714" spans="1:47" x14ac:dyDescent="0.25">
      <c r="A1714" s="1" t="s">
        <v>2262</v>
      </c>
      <c r="B1714">
        <v>4</v>
      </c>
      <c r="C1714" s="2" t="d">
        <v>2019-09-11T06:52:57.00000023469329025</v>
      </c>
      <c r="D1714" s="2" t="d">
        <v>2019-09-11T07:22:08.99999991059303550</v>
      </c>
      <c r="E1714">
        <v>39.187818999999998</v>
      </c>
      <c r="F1714">
        <v>-104.850283</v>
      </c>
      <c r="G1714">
        <v>39.243226</v>
      </c>
      <c r="H1714">
        <v>-104.87828</v>
      </c>
      <c r="I1714">
        <v>4.1109999999999998</v>
      </c>
      <c r="J1714" s="1" t="s">
        <v>2263</v>
      </c>
      <c r="L1714" s="1" t="s">
        <v>1097</v>
      </c>
      <c r="M1714" s="1" t="s">
        <v>47</v>
      </c>
      <c r="N1714" s="1" t="s">
        <v>86</v>
      </c>
      <c r="O1714" s="1" t="s">
        <v>121</v>
      </c>
      <c r="P1714" s="1" t="s">
        <v>199</v>
      </c>
      <c r="Q1714" s="1" t="s">
        <v>223</v>
      </c>
      <c r="R1714" s="1" t="s">
        <v>48</v>
      </c>
      <c r="S1714" s="1" t="s">
        <v>79</v>
      </c>
      <c r="T1714" s="1" t="s">
        <v>224</v>
      </c>
      <c r="U1714" s="2" t="d">
        <v>2019-09-11T06:47:59.9999999580904875</v>
      </c>
      <c r="V1714">
        <v>54</v>
      </c>
      <c r="W1714">
        <v>54</v>
      </c>
      <c r="X1714">
        <v>67</v>
      </c>
      <c r="Y1714">
        <v>23.18</v>
      </c>
      <c r="Z1714">
        <v>10</v>
      </c>
      <c r="AA1714" s="1" t="s">
        <v>68</v>
      </c>
      <c r="AB1714">
        <v>3</v>
      </c>
      <c r="AC1714">
        <v>0</v>
      </c>
      <c r="AD1714" s="1" t="s">
        <v>819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s="1" t="s">
        <v>51</v>
      </c>
      <c r="AS1714" s="1" t="s">
        <v>51</v>
      </c>
      <c r="AT1714" s="1" t="s">
        <v>51</v>
      </c>
      <c r="AU1714" s="1" t="s">
        <v>51</v>
      </c>
    </row>
    <row r="1715" spans="1:47" x14ac:dyDescent="0.25">
      <c r="A1715" s="1" t="s">
        <v>2420</v>
      </c>
      <c r="B1715">
        <v>3</v>
      </c>
      <c r="C1715" s="2" t="d">
        <v>2019-09-11T07:11:38.99999974295497200</v>
      </c>
      <c r="D1715" s="2" t="d">
        <v>2019-09-11T11:27:28.00000009126961325</v>
      </c>
      <c r="E1715">
        <v>39.16516</v>
      </c>
      <c r="F1715">
        <v>-104.85307400000001</v>
      </c>
      <c r="G1715">
        <v>39.18515</v>
      </c>
      <c r="H1715">
        <v>-104.85021</v>
      </c>
      <c r="I1715">
        <v>1.39</v>
      </c>
      <c r="J1715" s="1" t="s">
        <v>456</v>
      </c>
      <c r="L1715" s="1" t="s">
        <v>195</v>
      </c>
      <c r="M1715" s="1" t="s">
        <v>47</v>
      </c>
      <c r="N1715" s="1" t="s">
        <v>86</v>
      </c>
      <c r="O1715" s="1" t="s">
        <v>121</v>
      </c>
      <c r="P1715" s="1" t="s">
        <v>199</v>
      </c>
      <c r="Q1715" s="1" t="s">
        <v>223</v>
      </c>
      <c r="R1715" s="1" t="s">
        <v>48</v>
      </c>
      <c r="S1715" s="1" t="s">
        <v>79</v>
      </c>
      <c r="T1715" s="1" t="s">
        <v>224</v>
      </c>
      <c r="U1715" s="2" t="d">
        <v>2019-09-11T07:05:59.99999970663339225</v>
      </c>
      <c r="V1715">
        <v>55</v>
      </c>
      <c r="W1715">
        <v>55</v>
      </c>
      <c r="X1715">
        <v>63</v>
      </c>
      <c r="Y1715">
        <v>23.19</v>
      </c>
      <c r="Z1715">
        <v>10</v>
      </c>
      <c r="AA1715" s="1" t="s">
        <v>8970</v>
      </c>
      <c r="AB1715">
        <v>0</v>
      </c>
      <c r="AC1715">
        <v>0</v>
      </c>
      <c r="AD1715" s="1" t="s">
        <v>819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s="1" t="s">
        <v>51</v>
      </c>
      <c r="AS1715" s="1" t="s">
        <v>51</v>
      </c>
      <c r="AT1715" s="1" t="s">
        <v>51</v>
      </c>
      <c r="AU1715" s="1" t="s">
        <v>51</v>
      </c>
    </row>
    <row r="1716" spans="1:47" x14ac:dyDescent="0.25">
      <c r="A1716" s="1" t="s">
        <v>2264</v>
      </c>
      <c r="B1716">
        <v>4</v>
      </c>
      <c r="C1716" s="2" t="d">
        <v>2019-09-11T07:09:21.99999977834522400</v>
      </c>
      <c r="D1716" s="2" t="d">
        <v>2019-09-11T11:34:06.99999969452619225</v>
      </c>
      <c r="E1716">
        <v>39.18638</v>
      </c>
      <c r="F1716">
        <v>-104.85025</v>
      </c>
      <c r="G1716">
        <v>39.226390000000002</v>
      </c>
      <c r="H1716">
        <v>-104.87818799999999</v>
      </c>
      <c r="I1716">
        <v>3.1429999999999998</v>
      </c>
      <c r="J1716" s="1" t="s">
        <v>2265</v>
      </c>
      <c r="L1716" s="1" t="s">
        <v>266</v>
      </c>
      <c r="M1716" s="1" t="s">
        <v>47</v>
      </c>
      <c r="N1716" s="1" t="s">
        <v>86</v>
      </c>
      <c r="O1716" s="1" t="s">
        <v>121</v>
      </c>
      <c r="P1716" s="1" t="s">
        <v>199</v>
      </c>
      <c r="Q1716" s="1" t="s">
        <v>223</v>
      </c>
      <c r="R1716" s="1" t="s">
        <v>48</v>
      </c>
      <c r="S1716" s="1" t="s">
        <v>79</v>
      </c>
      <c r="T1716" s="1" t="s">
        <v>224</v>
      </c>
      <c r="U1716" s="2" t="d">
        <v>2019-09-11T07:05:59.99999970663339225</v>
      </c>
      <c r="V1716">
        <v>55</v>
      </c>
      <c r="W1716">
        <v>55</v>
      </c>
      <c r="X1716">
        <v>63</v>
      </c>
      <c r="Y1716">
        <v>23.19</v>
      </c>
      <c r="Z1716">
        <v>10</v>
      </c>
      <c r="AA1716" s="1" t="s">
        <v>8970</v>
      </c>
      <c r="AB1716">
        <v>0</v>
      </c>
      <c r="AC1716">
        <v>0</v>
      </c>
      <c r="AD1716" s="1" t="s">
        <v>819</v>
      </c>
      <c r="AE1716" t="b">
        <v>0</v>
      </c>
      <c r="AF1716" t="b">
        <v>0</v>
      </c>
      <c r="AG1716" t="b">
        <v>0</v>
      </c>
      <c r="AH1716" t="b">
        <v>0</v>
      </c>
      <c r="AI1716" t="b">
        <v>1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s="1" t="s">
        <v>51</v>
      </c>
      <c r="AS1716" s="1" t="s">
        <v>51</v>
      </c>
      <c r="AT1716" s="1" t="s">
        <v>51</v>
      </c>
      <c r="AU1716" s="1" t="s">
        <v>51</v>
      </c>
    </row>
    <row r="1717" spans="1:47" x14ac:dyDescent="0.25">
      <c r="A1717" s="1" t="s">
        <v>3676</v>
      </c>
      <c r="B1717">
        <v>3</v>
      </c>
      <c r="C1717" s="2" t="d">
        <v>2019-09-11T07:55:55.99999974947422575</v>
      </c>
      <c r="D1717" s="2" t="d">
        <v>2019-09-11T08:25:25.99999986123293475</v>
      </c>
      <c r="E1717">
        <v>39.937182999999997</v>
      </c>
      <c r="F1717">
        <v>-104.98793000000001</v>
      </c>
      <c r="G1717">
        <v>39.921306000000001</v>
      </c>
      <c r="H1717">
        <v>-104.98777</v>
      </c>
      <c r="I1717">
        <v>1.097</v>
      </c>
      <c r="J1717" s="1" t="s">
        <v>439</v>
      </c>
      <c r="L1717" s="1" t="s">
        <v>196</v>
      </c>
      <c r="M1717" s="1" t="s">
        <v>47</v>
      </c>
      <c r="N1717" s="1" t="s">
        <v>409</v>
      </c>
      <c r="O1717" s="1" t="s">
        <v>147</v>
      </c>
      <c r="P1717" s="1" t="s">
        <v>199</v>
      </c>
      <c r="Q1717" s="1" t="s">
        <v>410</v>
      </c>
      <c r="R1717" s="1" t="s">
        <v>48</v>
      </c>
      <c r="S1717" s="1" t="s">
        <v>79</v>
      </c>
      <c r="T1717" s="1" t="s">
        <v>273</v>
      </c>
      <c r="U1717" s="2" t="d">
        <v>2019-09-11T07:54:00.00000029336660775</v>
      </c>
      <c r="V1717">
        <v>58</v>
      </c>
      <c r="W1717">
        <v>58</v>
      </c>
      <c r="X1717">
        <v>82</v>
      </c>
      <c r="Y1717">
        <v>24.91</v>
      </c>
      <c r="Z1717">
        <v>10</v>
      </c>
      <c r="AA1717" s="1" t="s">
        <v>8970</v>
      </c>
      <c r="AB1717">
        <v>0</v>
      </c>
      <c r="AC1717">
        <v>0</v>
      </c>
      <c r="AD1717" s="1" t="s">
        <v>50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s="1" t="s">
        <v>51</v>
      </c>
      <c r="AS1717" s="1" t="s">
        <v>51</v>
      </c>
      <c r="AT1717" s="1" t="s">
        <v>51</v>
      </c>
      <c r="AU1717" s="1" t="s">
        <v>51</v>
      </c>
    </row>
    <row r="1718" spans="1:47" x14ac:dyDescent="0.25">
      <c r="A1718" s="1" t="s">
        <v>5677</v>
      </c>
      <c r="B1718">
        <v>3</v>
      </c>
      <c r="C1718" s="2" t="d">
        <v>2019-09-11T09:13:55.00000031199306150</v>
      </c>
      <c r="D1718" s="2" t="d">
        <v>2019-09-11T09:43:26.00000002887099825</v>
      </c>
      <c r="E1718">
        <v>39.913933</v>
      </c>
      <c r="F1718">
        <v>-104.989929</v>
      </c>
      <c r="G1718">
        <v>39.912109999999998</v>
      </c>
      <c r="H1718">
        <v>-104.99054</v>
      </c>
      <c r="I1718">
        <v>0.13</v>
      </c>
      <c r="J1718" s="1" t="s">
        <v>439</v>
      </c>
      <c r="L1718" s="1" t="s">
        <v>173</v>
      </c>
      <c r="M1718" s="1" t="s">
        <v>47</v>
      </c>
      <c r="N1718" s="1" t="s">
        <v>131</v>
      </c>
      <c r="O1718" s="1" t="s">
        <v>147</v>
      </c>
      <c r="P1718" s="1" t="s">
        <v>199</v>
      </c>
      <c r="Q1718" s="1" t="s">
        <v>440</v>
      </c>
      <c r="R1718" s="1" t="s">
        <v>48</v>
      </c>
      <c r="S1718" s="1" t="s">
        <v>79</v>
      </c>
      <c r="T1718" s="1" t="s">
        <v>206</v>
      </c>
      <c r="U1718" s="2" t="d">
        <v>2019-09-11T08:46:59.99999997206032275</v>
      </c>
      <c r="V1718">
        <v>63</v>
      </c>
      <c r="W1718">
        <v>63</v>
      </c>
      <c r="X1718">
        <v>72</v>
      </c>
      <c r="Y1718">
        <v>24.41</v>
      </c>
      <c r="Z1718">
        <v>20</v>
      </c>
      <c r="AA1718" s="1" t="s">
        <v>58</v>
      </c>
      <c r="AB1718">
        <v>3</v>
      </c>
      <c r="AC1718">
        <v>0</v>
      </c>
      <c r="AD1718" s="1" t="s">
        <v>50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s="1" t="s">
        <v>51</v>
      </c>
      <c r="AS1718" s="1" t="s">
        <v>51</v>
      </c>
      <c r="AT1718" s="1" t="s">
        <v>51</v>
      </c>
      <c r="AU1718" s="1" t="s">
        <v>51</v>
      </c>
    </row>
    <row r="1719" spans="1:47" x14ac:dyDescent="0.25">
      <c r="A1719" s="1" t="s">
        <v>5619</v>
      </c>
      <c r="B1719">
        <v>3</v>
      </c>
      <c r="C1719" s="2" t="d">
        <v>2019-09-11T10:07:55.000000186264515225</v>
      </c>
      <c r="D1719" s="2" t="d">
        <v>2019-09-11T10:37:25.99999990314245400</v>
      </c>
      <c r="E1719">
        <v>39.77834</v>
      </c>
      <c r="F1719">
        <v>-104.89541699999999</v>
      </c>
      <c r="G1719">
        <v>39.778460000000003</v>
      </c>
      <c r="H1719">
        <v>-104.898066</v>
      </c>
      <c r="I1719">
        <v>0.14099999999999999</v>
      </c>
      <c r="J1719" s="1" t="s">
        <v>417</v>
      </c>
      <c r="L1719" s="1" t="s">
        <v>137</v>
      </c>
      <c r="M1719" s="1" t="s">
        <v>47</v>
      </c>
      <c r="N1719" s="1" t="s">
        <v>131</v>
      </c>
      <c r="O1719" s="1" t="s">
        <v>131</v>
      </c>
      <c r="P1719" s="1" t="s">
        <v>199</v>
      </c>
      <c r="Q1719" s="1" t="s">
        <v>247</v>
      </c>
      <c r="R1719" s="1" t="s">
        <v>48</v>
      </c>
      <c r="S1719" s="1" t="s">
        <v>79</v>
      </c>
      <c r="T1719" s="1" t="s">
        <v>206</v>
      </c>
      <c r="U1719" s="2" t="d">
        <v>2019-09-11T09:46:59.99999976251274675</v>
      </c>
      <c r="V1719">
        <v>66</v>
      </c>
      <c r="W1719">
        <v>66</v>
      </c>
      <c r="X1719">
        <v>64</v>
      </c>
      <c r="Y1719">
        <v>24.41</v>
      </c>
      <c r="Z1719">
        <v>20</v>
      </c>
      <c r="AA1719" s="1" t="s">
        <v>58</v>
      </c>
      <c r="AB1719">
        <v>5</v>
      </c>
      <c r="AC1719">
        <v>0</v>
      </c>
      <c r="AD1719" s="1" t="s">
        <v>1068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s="1" t="s">
        <v>51</v>
      </c>
      <c r="AS1719" s="1" t="s">
        <v>51</v>
      </c>
      <c r="AT1719" s="1" t="s">
        <v>51</v>
      </c>
      <c r="AU1719" s="1" t="s">
        <v>51</v>
      </c>
    </row>
    <row r="1720" spans="1:47" x14ac:dyDescent="0.25">
      <c r="A1720" s="1" t="s">
        <v>1916</v>
      </c>
      <c r="B1720">
        <v>3</v>
      </c>
      <c r="C1720" s="2" t="d">
        <v>2019-09-11T11:28:08.00000001210719325</v>
      </c>
      <c r="D1720" s="2" t="d">
        <v>2019-09-11T11:57:25.00000022817402975</v>
      </c>
      <c r="E1720">
        <v>40.450277999999997</v>
      </c>
      <c r="F1720">
        <v>-104.9919</v>
      </c>
      <c r="G1720">
        <v>40.475679999999997</v>
      </c>
      <c r="H1720">
        <v>-104.99173999999999</v>
      </c>
      <c r="I1720">
        <v>1.7549999999999999</v>
      </c>
      <c r="J1720" s="1" t="s">
        <v>400</v>
      </c>
      <c r="L1720" s="1" t="s">
        <v>195</v>
      </c>
      <c r="M1720" s="1" t="s">
        <v>47</v>
      </c>
      <c r="N1720" s="1" t="s">
        <v>306</v>
      </c>
      <c r="O1720" s="1" t="s">
        <v>229</v>
      </c>
      <c r="P1720" s="1" t="s">
        <v>199</v>
      </c>
      <c r="Q1720" s="1" t="s">
        <v>446</v>
      </c>
      <c r="R1720" s="1" t="s">
        <v>48</v>
      </c>
      <c r="S1720" s="1" t="s">
        <v>79</v>
      </c>
      <c r="T1720" s="1" t="s">
        <v>231</v>
      </c>
      <c r="U1720" s="2" t="d">
        <v>2019-09-11T11:55:59.99999984633177850</v>
      </c>
      <c r="V1720">
        <v>70</v>
      </c>
      <c r="W1720">
        <v>70</v>
      </c>
      <c r="X1720">
        <v>63</v>
      </c>
      <c r="Y1720">
        <v>24.97</v>
      </c>
      <c r="Z1720">
        <v>10</v>
      </c>
      <c r="AA1720" s="1" t="s">
        <v>64</v>
      </c>
      <c r="AB1720">
        <v>9</v>
      </c>
      <c r="AC1720">
        <v>0</v>
      </c>
      <c r="AD1720" s="1" t="s">
        <v>1068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s="1" t="s">
        <v>51</v>
      </c>
      <c r="AS1720" s="1" t="s">
        <v>51</v>
      </c>
      <c r="AT1720" s="1" t="s">
        <v>51</v>
      </c>
      <c r="AU1720" s="1" t="s">
        <v>51</v>
      </c>
    </row>
    <row r="1721" spans="1:47" x14ac:dyDescent="0.25">
      <c r="A1721" s="1" t="s">
        <v>8460</v>
      </c>
      <c r="B1721">
        <v>3</v>
      </c>
      <c r="C1721" s="2" t="d">
        <v>2019-09-11T15:52:11.99999977368861225</v>
      </c>
      <c r="D1721" s="2" t="d">
        <v>2019-09-11T20:37:26.99999992735684050</v>
      </c>
      <c r="E1721">
        <v>40.308770000000003</v>
      </c>
      <c r="F1721">
        <v>-105.389853</v>
      </c>
      <c r="G1721">
        <v>40.308047000000002</v>
      </c>
      <c r="H1721">
        <v>-105.389258</v>
      </c>
      <c r="I1721">
        <v>5.8999999999999997E-2</v>
      </c>
      <c r="J1721" s="1" t="s">
        <v>186</v>
      </c>
      <c r="K1721">
        <v>9052</v>
      </c>
      <c r="L1721" s="1" t="s">
        <v>6827</v>
      </c>
      <c r="M1721" s="1" t="s">
        <v>97</v>
      </c>
      <c r="N1721" s="1" t="s">
        <v>969</v>
      </c>
      <c r="O1721" s="1" t="s">
        <v>229</v>
      </c>
      <c r="P1721" s="1" t="s">
        <v>199</v>
      </c>
      <c r="Q1721" s="1" t="s">
        <v>6881</v>
      </c>
      <c r="R1721" s="1" t="s">
        <v>48</v>
      </c>
      <c r="S1721" s="1" t="s">
        <v>79</v>
      </c>
      <c r="T1721" s="1" t="s">
        <v>212</v>
      </c>
      <c r="U1721" s="2" t="d">
        <v>2019-09-11T15:55:00.00000006984918975</v>
      </c>
      <c r="V1721">
        <v>73</v>
      </c>
      <c r="W1721">
        <v>73</v>
      </c>
      <c r="X1721">
        <v>59</v>
      </c>
      <c r="Y1721">
        <v>24.86</v>
      </c>
      <c r="Z1721">
        <v>7</v>
      </c>
      <c r="AA1721" s="1" t="s">
        <v>61</v>
      </c>
      <c r="AB1721">
        <v>7</v>
      </c>
      <c r="AC1721">
        <v>0</v>
      </c>
      <c r="AD1721" s="1" t="s">
        <v>50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s="1" t="s">
        <v>51</v>
      </c>
      <c r="AS1721" s="1" t="s">
        <v>51</v>
      </c>
      <c r="AT1721" s="1" t="s">
        <v>51</v>
      </c>
      <c r="AU1721" s="1" t="s">
        <v>51</v>
      </c>
    </row>
    <row r="1722" spans="1:47" x14ac:dyDescent="0.25">
      <c r="A1722" s="1" t="s">
        <v>8461</v>
      </c>
      <c r="B1722">
        <v>3</v>
      </c>
      <c r="C1722" s="2" t="d">
        <v>2019-09-11T15:52:11.99999977368861225</v>
      </c>
      <c r="D1722" s="2" t="d">
        <v>2019-09-11T20:37:26.99999992735684050</v>
      </c>
      <c r="E1722">
        <v>40.308047000000002</v>
      </c>
      <c r="F1722">
        <v>-105.389258</v>
      </c>
      <c r="G1722">
        <v>40.308770000000003</v>
      </c>
      <c r="H1722">
        <v>-105.389853</v>
      </c>
      <c r="I1722">
        <v>5.8999999999999997E-2</v>
      </c>
      <c r="J1722" s="1" t="s">
        <v>6878</v>
      </c>
      <c r="K1722">
        <v>9092</v>
      </c>
      <c r="L1722" s="1" t="s">
        <v>6827</v>
      </c>
      <c r="M1722" s="1" t="s">
        <v>97</v>
      </c>
      <c r="N1722" s="1" t="s">
        <v>969</v>
      </c>
      <c r="O1722" s="1" t="s">
        <v>229</v>
      </c>
      <c r="P1722" s="1" t="s">
        <v>199</v>
      </c>
      <c r="Q1722" s="1" t="s">
        <v>6881</v>
      </c>
      <c r="R1722" s="1" t="s">
        <v>48</v>
      </c>
      <c r="S1722" s="1" t="s">
        <v>79</v>
      </c>
      <c r="T1722" s="1" t="s">
        <v>212</v>
      </c>
      <c r="U1722" s="2" t="d">
        <v>2019-09-11T15:55:00.00000006984918975</v>
      </c>
      <c r="V1722">
        <v>73</v>
      </c>
      <c r="W1722">
        <v>73</v>
      </c>
      <c r="X1722">
        <v>59</v>
      </c>
      <c r="Y1722">
        <v>24.86</v>
      </c>
      <c r="Z1722">
        <v>7</v>
      </c>
      <c r="AA1722" s="1" t="s">
        <v>61</v>
      </c>
      <c r="AB1722">
        <v>7</v>
      </c>
      <c r="AC1722">
        <v>0</v>
      </c>
      <c r="AD1722" s="1" t="s">
        <v>50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s="1" t="s">
        <v>51</v>
      </c>
      <c r="AS1722" s="1" t="s">
        <v>51</v>
      </c>
      <c r="AT1722" s="1" t="s">
        <v>51</v>
      </c>
      <c r="AU1722" s="1" t="s">
        <v>51</v>
      </c>
    </row>
    <row r="1723" spans="1:47" x14ac:dyDescent="0.25">
      <c r="A1723" s="1" t="s">
        <v>5451</v>
      </c>
      <c r="B1723">
        <v>3</v>
      </c>
      <c r="C1723" s="2" t="d">
        <v>2019-09-11T14:01:56.00000029429793550</v>
      </c>
      <c r="D1723" s="2" t="d">
        <v>2019-09-11T14:31:27.00000001117587225</v>
      </c>
      <c r="E1723">
        <v>39.780670000000001</v>
      </c>
      <c r="F1723">
        <v>-105.13507</v>
      </c>
      <c r="G1723">
        <v>39.781154999999998</v>
      </c>
      <c r="H1723">
        <v>-105.13374899999999</v>
      </c>
      <c r="I1723">
        <v>7.8E-2</v>
      </c>
      <c r="J1723" s="1" t="s">
        <v>848</v>
      </c>
      <c r="L1723" s="1" t="s">
        <v>133</v>
      </c>
      <c r="M1723" s="1" t="s">
        <v>47</v>
      </c>
      <c r="N1723" s="1" t="s">
        <v>214</v>
      </c>
      <c r="O1723" s="1" t="s">
        <v>115</v>
      </c>
      <c r="P1723" s="1" t="s">
        <v>199</v>
      </c>
      <c r="Q1723" s="1" t="s">
        <v>215</v>
      </c>
      <c r="R1723" s="1" t="s">
        <v>48</v>
      </c>
      <c r="S1723" s="1" t="s">
        <v>79</v>
      </c>
      <c r="T1723" s="1" t="s">
        <v>206</v>
      </c>
      <c r="U1723" s="2" t="d">
        <v>2019-09-11T13:44:59.99999979045242400</v>
      </c>
      <c r="V1723">
        <v>75</v>
      </c>
      <c r="W1723">
        <v>75</v>
      </c>
      <c r="X1723">
        <v>47</v>
      </c>
      <c r="Y1723">
        <v>24.35</v>
      </c>
      <c r="Z1723">
        <v>20</v>
      </c>
      <c r="AA1723" s="1" t="s">
        <v>61</v>
      </c>
      <c r="AB1723">
        <v>5</v>
      </c>
      <c r="AC1723">
        <v>0</v>
      </c>
      <c r="AD1723" s="1" t="s">
        <v>819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s="1" t="s">
        <v>51</v>
      </c>
      <c r="AS1723" s="1" t="s">
        <v>51</v>
      </c>
      <c r="AT1723" s="1" t="s">
        <v>51</v>
      </c>
      <c r="AU1723" s="1" t="s">
        <v>51</v>
      </c>
    </row>
    <row r="1724" spans="1:47" x14ac:dyDescent="0.25">
      <c r="A1724" s="1" t="s">
        <v>1346</v>
      </c>
      <c r="B1724">
        <v>3</v>
      </c>
      <c r="C1724" s="2" t="d">
        <v>2019-09-11T16:47:40.00000010244548550</v>
      </c>
      <c r="D1724" s="2" t="d">
        <v>2019-09-11T17:17:29.00000025518238600</v>
      </c>
      <c r="E1724">
        <v>39.604585999999998</v>
      </c>
      <c r="F1724">
        <v>-104.890348</v>
      </c>
      <c r="G1724">
        <v>39.605420000000002</v>
      </c>
      <c r="H1724">
        <v>-104.89082999999999</v>
      </c>
      <c r="I1724">
        <v>6.3E-2</v>
      </c>
      <c r="J1724" s="1" t="s">
        <v>427</v>
      </c>
      <c r="L1724" s="1" t="s">
        <v>878</v>
      </c>
      <c r="M1724" s="1" t="s">
        <v>47</v>
      </c>
      <c r="N1724" s="1" t="s">
        <v>127</v>
      </c>
      <c r="O1724" s="1" t="s">
        <v>202</v>
      </c>
      <c r="P1724" s="1" t="s">
        <v>199</v>
      </c>
      <c r="Q1724" s="1" t="s">
        <v>428</v>
      </c>
      <c r="R1724" s="1" t="s">
        <v>48</v>
      </c>
      <c r="S1724" s="1" t="s">
        <v>79</v>
      </c>
      <c r="T1724" s="1" t="s">
        <v>201</v>
      </c>
      <c r="U1724" s="2" t="d">
        <v>2019-09-11T16:53:00.000000097788870375</v>
      </c>
      <c r="V1724">
        <v>77</v>
      </c>
      <c r="W1724">
        <v>77</v>
      </c>
      <c r="X1724">
        <v>50</v>
      </c>
      <c r="Y1724">
        <v>24.1</v>
      </c>
      <c r="Z1724">
        <v>10</v>
      </c>
      <c r="AA1724" s="1" t="s">
        <v>58</v>
      </c>
      <c r="AB1724">
        <v>21</v>
      </c>
      <c r="AC1724">
        <v>0</v>
      </c>
      <c r="AD1724" s="1" t="s">
        <v>1216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s="1" t="s">
        <v>51</v>
      </c>
      <c r="AS1724" s="1" t="s">
        <v>51</v>
      </c>
      <c r="AT1724" s="1" t="s">
        <v>51</v>
      </c>
      <c r="AU1724" s="1" t="s">
        <v>51</v>
      </c>
    </row>
    <row r="1725" spans="1:47" x14ac:dyDescent="0.25">
      <c r="A1725" s="1" t="s">
        <v>9163</v>
      </c>
      <c r="B1725">
        <v>2</v>
      </c>
      <c r="C1725" s="2" t="d">
        <v>2019-09-11T16:58:10.99999987520277675</v>
      </c>
      <c r="D1725" s="2" t="d">
        <v>2019-09-11T17:28:00.00000002793967725</v>
      </c>
      <c r="E1725">
        <v>39.659759999999999</v>
      </c>
      <c r="F1725">
        <v>-104.84171000000001</v>
      </c>
      <c r="G1725">
        <v>39.658670000000001</v>
      </c>
      <c r="H1725">
        <v>-104.84426999999999</v>
      </c>
      <c r="I1725">
        <v>0.156</v>
      </c>
      <c r="J1725" s="1" t="s">
        <v>9164</v>
      </c>
      <c r="L1725" s="1" t="s">
        <v>404</v>
      </c>
      <c r="M1725" s="1" t="s">
        <v>47</v>
      </c>
      <c r="N1725" s="1" t="s">
        <v>171</v>
      </c>
      <c r="O1725" s="1" t="s">
        <v>202</v>
      </c>
      <c r="P1725" s="1" t="s">
        <v>199</v>
      </c>
      <c r="Q1725" s="1" t="s">
        <v>203</v>
      </c>
      <c r="R1725" s="1" t="s">
        <v>48</v>
      </c>
      <c r="S1725" s="1" t="s">
        <v>79</v>
      </c>
      <c r="T1725" s="1" t="s">
        <v>204</v>
      </c>
      <c r="U1725" s="2" t="d">
        <v>2019-09-11T16:57:59.99999981839210125</v>
      </c>
      <c r="V1725">
        <v>76</v>
      </c>
      <c r="W1725">
        <v>76</v>
      </c>
      <c r="X1725">
        <v>51</v>
      </c>
      <c r="Y1725">
        <v>24.3</v>
      </c>
      <c r="Z1725">
        <v>10</v>
      </c>
      <c r="AA1725" s="1" t="s">
        <v>58</v>
      </c>
      <c r="AB1725">
        <v>16</v>
      </c>
      <c r="AC1725">
        <v>0</v>
      </c>
      <c r="AD1725" s="1" t="s">
        <v>819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s="1" t="s">
        <v>51</v>
      </c>
      <c r="AS1725" s="1" t="s">
        <v>51</v>
      </c>
      <c r="AT1725" s="1" t="s">
        <v>51</v>
      </c>
      <c r="AU1725" s="1" t="s">
        <v>51</v>
      </c>
    </row>
    <row r="1726" spans="1:47" x14ac:dyDescent="0.25">
      <c r="A1726" s="1" t="s">
        <v>9165</v>
      </c>
      <c r="B1726">
        <v>2</v>
      </c>
      <c r="C1726" s="2" t="d">
        <v>2019-09-11T16:58:10.99999987520277675</v>
      </c>
      <c r="D1726" s="2" t="d">
        <v>2019-09-11T17:28:00.00000002793967725</v>
      </c>
      <c r="E1726">
        <v>39.658118999999999</v>
      </c>
      <c r="F1726">
        <v>-104.842718</v>
      </c>
      <c r="G1726">
        <v>39.658118999999999</v>
      </c>
      <c r="H1726">
        <v>-104.842718</v>
      </c>
      <c r="I1726">
        <v>0</v>
      </c>
      <c r="J1726" s="1" t="s">
        <v>884</v>
      </c>
      <c r="L1726" s="1" t="s">
        <v>216</v>
      </c>
      <c r="M1726" s="1" t="s">
        <v>47</v>
      </c>
      <c r="N1726" s="1" t="s">
        <v>171</v>
      </c>
      <c r="O1726" s="1" t="s">
        <v>202</v>
      </c>
      <c r="P1726" s="1" t="s">
        <v>199</v>
      </c>
      <c r="Q1726" s="1" t="s">
        <v>203</v>
      </c>
      <c r="R1726" s="1" t="s">
        <v>48</v>
      </c>
      <c r="S1726" s="1" t="s">
        <v>79</v>
      </c>
      <c r="T1726" s="1" t="s">
        <v>204</v>
      </c>
      <c r="U1726" s="2" t="d">
        <v>2019-09-11T16:57:59.99999981839210125</v>
      </c>
      <c r="V1726">
        <v>76</v>
      </c>
      <c r="W1726">
        <v>76</v>
      </c>
      <c r="X1726">
        <v>51</v>
      </c>
      <c r="Y1726">
        <v>24.3</v>
      </c>
      <c r="Z1726">
        <v>10</v>
      </c>
      <c r="AA1726" s="1" t="s">
        <v>58</v>
      </c>
      <c r="AB1726">
        <v>16</v>
      </c>
      <c r="AC1726">
        <v>0</v>
      </c>
      <c r="AD1726" s="1" t="s">
        <v>819</v>
      </c>
      <c r="AE1726" t="b">
        <v>0</v>
      </c>
      <c r="AF1726" t="b">
        <v>0</v>
      </c>
      <c r="AG1726" t="b">
        <v>1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1</v>
      </c>
      <c r="AQ1726" t="b">
        <v>0</v>
      </c>
      <c r="AR1726" s="1" t="s">
        <v>51</v>
      </c>
      <c r="AS1726" s="1" t="s">
        <v>51</v>
      </c>
      <c r="AT1726" s="1" t="s">
        <v>51</v>
      </c>
      <c r="AU1726" s="1" t="s">
        <v>51</v>
      </c>
    </row>
    <row r="1727" spans="1:47" x14ac:dyDescent="0.25">
      <c r="A1727" s="1" t="s">
        <v>9166</v>
      </c>
      <c r="B1727">
        <v>2</v>
      </c>
      <c r="C1727" s="2" t="d">
        <v>2019-09-11T16:58:10.99999987520277675</v>
      </c>
      <c r="D1727" s="2" t="d">
        <v>2019-09-11T17:28:00.00000002793967725</v>
      </c>
      <c r="E1727">
        <v>39.657460999999998</v>
      </c>
      <c r="F1727">
        <v>-104.840296</v>
      </c>
      <c r="G1727">
        <v>39.656612000000003</v>
      </c>
      <c r="H1727">
        <v>-104.844628</v>
      </c>
      <c r="I1727">
        <v>0.23799999999999999</v>
      </c>
      <c r="J1727" s="1" t="s">
        <v>9167</v>
      </c>
      <c r="L1727" s="1" t="s">
        <v>2700</v>
      </c>
      <c r="M1727" s="1" t="s">
        <v>47</v>
      </c>
      <c r="N1727" s="1" t="s">
        <v>171</v>
      </c>
      <c r="O1727" s="1" t="s">
        <v>202</v>
      </c>
      <c r="P1727" s="1" t="s">
        <v>199</v>
      </c>
      <c r="Q1727" s="1" t="s">
        <v>203</v>
      </c>
      <c r="R1727" s="1" t="s">
        <v>48</v>
      </c>
      <c r="S1727" s="1" t="s">
        <v>79</v>
      </c>
      <c r="T1727" s="1" t="s">
        <v>204</v>
      </c>
      <c r="U1727" s="2" t="d">
        <v>2019-09-11T16:57:59.99999981839210125</v>
      </c>
      <c r="V1727">
        <v>76</v>
      </c>
      <c r="W1727">
        <v>76</v>
      </c>
      <c r="X1727">
        <v>51</v>
      </c>
      <c r="Y1727">
        <v>24.3</v>
      </c>
      <c r="Z1727">
        <v>10</v>
      </c>
      <c r="AA1727" s="1" t="s">
        <v>58</v>
      </c>
      <c r="AB1727">
        <v>16</v>
      </c>
      <c r="AC1727">
        <v>0</v>
      </c>
      <c r="AD1727" s="1" t="s">
        <v>819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s="1" t="s">
        <v>51</v>
      </c>
      <c r="AS1727" s="1" t="s">
        <v>51</v>
      </c>
      <c r="AT1727" s="1" t="s">
        <v>51</v>
      </c>
      <c r="AU1727" s="1" t="s">
        <v>51</v>
      </c>
    </row>
    <row r="1728" spans="1:47" x14ac:dyDescent="0.25">
      <c r="A1728" s="1" t="s">
        <v>9168</v>
      </c>
      <c r="B1728">
        <v>2</v>
      </c>
      <c r="C1728" s="2" t="d">
        <v>2019-09-11T16:58:10.99999987520277675</v>
      </c>
      <c r="D1728" s="2" t="d">
        <v>2019-09-11T17:28:00.00000002793967725</v>
      </c>
      <c r="E1728">
        <v>39.659599999999998</v>
      </c>
      <c r="F1728">
        <v>-104.84763</v>
      </c>
      <c r="G1728">
        <v>39.659030000000001</v>
      </c>
      <c r="H1728">
        <v>-104.84777</v>
      </c>
      <c r="I1728">
        <v>0.04</v>
      </c>
      <c r="J1728" s="1" t="s">
        <v>9169</v>
      </c>
      <c r="L1728" s="1" t="s">
        <v>9170</v>
      </c>
      <c r="M1728" s="1" t="s">
        <v>47</v>
      </c>
      <c r="N1728" s="1" t="s">
        <v>171</v>
      </c>
      <c r="O1728" s="1" t="s">
        <v>202</v>
      </c>
      <c r="P1728" s="1" t="s">
        <v>199</v>
      </c>
      <c r="Q1728" s="1" t="s">
        <v>203</v>
      </c>
      <c r="R1728" s="1" t="s">
        <v>48</v>
      </c>
      <c r="S1728" s="1" t="s">
        <v>79</v>
      </c>
      <c r="T1728" s="1" t="s">
        <v>204</v>
      </c>
      <c r="U1728" s="2" t="d">
        <v>2019-09-11T16:57:59.99999981839210125</v>
      </c>
      <c r="V1728">
        <v>76</v>
      </c>
      <c r="W1728">
        <v>76</v>
      </c>
      <c r="X1728">
        <v>51</v>
      </c>
      <c r="Y1728">
        <v>24.3</v>
      </c>
      <c r="Z1728">
        <v>10</v>
      </c>
      <c r="AA1728" s="1" t="s">
        <v>58</v>
      </c>
      <c r="AB1728">
        <v>16</v>
      </c>
      <c r="AC1728">
        <v>0</v>
      </c>
      <c r="AD1728" s="1" t="s">
        <v>819</v>
      </c>
      <c r="AE1728" t="b">
        <v>0</v>
      </c>
      <c r="AF1728" t="b">
        <v>0</v>
      </c>
      <c r="AG1728" t="b">
        <v>1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s="1" t="s">
        <v>51</v>
      </c>
      <c r="AS1728" s="1" t="s">
        <v>51</v>
      </c>
      <c r="AT1728" s="1" t="s">
        <v>51</v>
      </c>
      <c r="AU1728" s="1" t="s">
        <v>51</v>
      </c>
    </row>
    <row r="1729" spans="1:47" x14ac:dyDescent="0.25">
      <c r="A1729" s="1" t="s">
        <v>9171</v>
      </c>
      <c r="B1729">
        <v>2</v>
      </c>
      <c r="C1729" s="2" t="d">
        <v>2019-09-11T16:58:10.99999987520277675</v>
      </c>
      <c r="D1729" s="2" t="d">
        <v>2019-09-11T17:28:00.00000002793967725</v>
      </c>
      <c r="E1729">
        <v>39.657130000000002</v>
      </c>
      <c r="F1729">
        <v>-104.83716</v>
      </c>
      <c r="G1729">
        <v>39.656550000000003</v>
      </c>
      <c r="H1729">
        <v>-104.84813</v>
      </c>
      <c r="I1729">
        <v>0.58499999999999996</v>
      </c>
      <c r="J1729" s="1" t="s">
        <v>9172</v>
      </c>
      <c r="K1729">
        <v>3264</v>
      </c>
      <c r="L1729" s="1" t="s">
        <v>6640</v>
      </c>
      <c r="M1729" s="1" t="s">
        <v>97</v>
      </c>
      <c r="N1729" s="1" t="s">
        <v>171</v>
      </c>
      <c r="O1729" s="1" t="s">
        <v>202</v>
      </c>
      <c r="P1729" s="1" t="s">
        <v>199</v>
      </c>
      <c r="Q1729" s="1" t="s">
        <v>203</v>
      </c>
      <c r="R1729" s="1" t="s">
        <v>48</v>
      </c>
      <c r="S1729" s="1" t="s">
        <v>79</v>
      </c>
      <c r="T1729" s="1" t="s">
        <v>204</v>
      </c>
      <c r="U1729" s="2" t="d">
        <v>2019-09-11T16:57:59.99999981839210125</v>
      </c>
      <c r="V1729">
        <v>76</v>
      </c>
      <c r="W1729">
        <v>76</v>
      </c>
      <c r="X1729">
        <v>51</v>
      </c>
      <c r="Y1729">
        <v>24.3</v>
      </c>
      <c r="Z1729">
        <v>10</v>
      </c>
      <c r="AA1729" s="1" t="s">
        <v>58</v>
      </c>
      <c r="AB1729">
        <v>16</v>
      </c>
      <c r="AC1729">
        <v>0</v>
      </c>
      <c r="AD1729" s="1" t="s">
        <v>819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s="1" t="s">
        <v>51</v>
      </c>
      <c r="AS1729" s="1" t="s">
        <v>51</v>
      </c>
      <c r="AT1729" s="1" t="s">
        <v>51</v>
      </c>
      <c r="AU1729" s="1" t="s">
        <v>51</v>
      </c>
    </row>
    <row r="1730" spans="1:47" x14ac:dyDescent="0.25">
      <c r="A1730" s="1" t="s">
        <v>9173</v>
      </c>
      <c r="B1730">
        <v>2</v>
      </c>
      <c r="C1730" s="2" t="d">
        <v>2019-09-11T16:58:10.99999987520277675</v>
      </c>
      <c r="D1730" s="2" t="d">
        <v>2019-09-11T17:28:00.00000002793967725</v>
      </c>
      <c r="E1730">
        <v>39.657829</v>
      </c>
      <c r="F1730">
        <v>-104.84030300000001</v>
      </c>
      <c r="G1730">
        <v>39.658828999999997</v>
      </c>
      <c r="H1730">
        <v>-104.845325</v>
      </c>
      <c r="I1730">
        <v>0.27600000000000002</v>
      </c>
      <c r="J1730" s="1" t="s">
        <v>884</v>
      </c>
      <c r="K1730">
        <v>3224</v>
      </c>
      <c r="L1730" s="1" t="s">
        <v>6640</v>
      </c>
      <c r="M1730" s="1" t="s">
        <v>97</v>
      </c>
      <c r="N1730" s="1" t="s">
        <v>171</v>
      </c>
      <c r="O1730" s="1" t="s">
        <v>202</v>
      </c>
      <c r="P1730" s="1" t="s">
        <v>199</v>
      </c>
      <c r="Q1730" s="1" t="s">
        <v>203</v>
      </c>
      <c r="R1730" s="1" t="s">
        <v>48</v>
      </c>
      <c r="S1730" s="1" t="s">
        <v>79</v>
      </c>
      <c r="T1730" s="1" t="s">
        <v>204</v>
      </c>
      <c r="U1730" s="2" t="d">
        <v>2019-09-11T16:57:59.99999981839210125</v>
      </c>
      <c r="V1730">
        <v>76</v>
      </c>
      <c r="W1730">
        <v>76</v>
      </c>
      <c r="X1730">
        <v>51</v>
      </c>
      <c r="Y1730">
        <v>24.3</v>
      </c>
      <c r="Z1730">
        <v>10</v>
      </c>
      <c r="AA1730" s="1" t="s">
        <v>58</v>
      </c>
      <c r="AB1730">
        <v>16</v>
      </c>
      <c r="AC1730">
        <v>0</v>
      </c>
      <c r="AD1730" s="1" t="s">
        <v>819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s="1" t="s">
        <v>51</v>
      </c>
      <c r="AS1730" s="1" t="s">
        <v>51</v>
      </c>
      <c r="AT1730" s="1" t="s">
        <v>51</v>
      </c>
      <c r="AU1730" s="1" t="s">
        <v>51</v>
      </c>
    </row>
    <row r="1731" spans="1:47" x14ac:dyDescent="0.25">
      <c r="A1731" s="1" t="s">
        <v>9174</v>
      </c>
      <c r="B1731">
        <v>2</v>
      </c>
      <c r="C1731" s="2" t="d">
        <v>2019-09-11T16:58:10.99999987520277675</v>
      </c>
      <c r="D1731" s="2" t="d">
        <v>2019-09-11T17:28:00.00000002793967725</v>
      </c>
      <c r="E1731">
        <v>39.66075</v>
      </c>
      <c r="F1731">
        <v>-104.83926</v>
      </c>
      <c r="G1731">
        <v>39.659759999999999</v>
      </c>
      <c r="H1731">
        <v>-104.84171000000001</v>
      </c>
      <c r="I1731">
        <v>0.14699999999999999</v>
      </c>
      <c r="J1731" s="1" t="s">
        <v>9175</v>
      </c>
      <c r="L1731" s="1" t="s">
        <v>404</v>
      </c>
      <c r="M1731" s="1" t="s">
        <v>47</v>
      </c>
      <c r="N1731" s="1" t="s">
        <v>171</v>
      </c>
      <c r="O1731" s="1" t="s">
        <v>202</v>
      </c>
      <c r="P1731" s="1" t="s">
        <v>199</v>
      </c>
      <c r="Q1731" s="1" t="s">
        <v>203</v>
      </c>
      <c r="R1731" s="1" t="s">
        <v>48</v>
      </c>
      <c r="S1731" s="1" t="s">
        <v>79</v>
      </c>
      <c r="T1731" s="1" t="s">
        <v>204</v>
      </c>
      <c r="U1731" s="2" t="d">
        <v>2019-09-11T16:57:59.99999981839210125</v>
      </c>
      <c r="V1731">
        <v>76</v>
      </c>
      <c r="W1731">
        <v>76</v>
      </c>
      <c r="X1731">
        <v>51</v>
      </c>
      <c r="Y1731">
        <v>24.3</v>
      </c>
      <c r="Z1731">
        <v>10</v>
      </c>
      <c r="AA1731" s="1" t="s">
        <v>58</v>
      </c>
      <c r="AB1731">
        <v>16</v>
      </c>
      <c r="AC1731">
        <v>0</v>
      </c>
      <c r="AD1731" s="1" t="s">
        <v>819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s="1" t="s">
        <v>51</v>
      </c>
      <c r="AS1731" s="1" t="s">
        <v>51</v>
      </c>
      <c r="AT1731" s="1" t="s">
        <v>51</v>
      </c>
      <c r="AU1731" s="1" t="s">
        <v>51</v>
      </c>
    </row>
    <row r="1732" spans="1:47" x14ac:dyDescent="0.25">
      <c r="A1732" s="1" t="s">
        <v>9176</v>
      </c>
      <c r="B1732">
        <v>2</v>
      </c>
      <c r="C1732" s="2" t="d">
        <v>2019-09-11T17:01:10.00000022817402975</v>
      </c>
      <c r="D1732" s="2" t="d">
        <v>2019-09-11T17:30:31.99999972712248800</v>
      </c>
      <c r="E1732">
        <v>39.604587000000002</v>
      </c>
      <c r="F1732">
        <v>-104.890348</v>
      </c>
      <c r="G1732">
        <v>39.607691000000003</v>
      </c>
      <c r="H1732">
        <v>-104.89218099999999</v>
      </c>
      <c r="I1732">
        <v>0.23599999999999999</v>
      </c>
      <c r="J1732" s="1" t="s">
        <v>1147</v>
      </c>
      <c r="L1732" s="1" t="s">
        <v>878</v>
      </c>
      <c r="M1732" s="1" t="s">
        <v>47</v>
      </c>
      <c r="N1732" s="1" t="s">
        <v>127</v>
      </c>
      <c r="O1732" s="1" t="s">
        <v>202</v>
      </c>
      <c r="P1732" s="1" t="s">
        <v>199</v>
      </c>
      <c r="Q1732" s="1" t="s">
        <v>428</v>
      </c>
      <c r="R1732" s="1" t="s">
        <v>48</v>
      </c>
      <c r="S1732" s="1" t="s">
        <v>79</v>
      </c>
      <c r="T1732" s="1" t="s">
        <v>201</v>
      </c>
      <c r="U1732" s="2" t="d">
        <v>2019-09-11T16:53:00.000000097788870375</v>
      </c>
      <c r="V1732">
        <v>77</v>
      </c>
      <c r="W1732">
        <v>77</v>
      </c>
      <c r="X1732">
        <v>50</v>
      </c>
      <c r="Y1732">
        <v>24.1</v>
      </c>
      <c r="Z1732">
        <v>10</v>
      </c>
      <c r="AA1732" s="1" t="s">
        <v>58</v>
      </c>
      <c r="AB1732">
        <v>21</v>
      </c>
      <c r="AC1732">
        <v>0</v>
      </c>
      <c r="AD1732" s="1" t="s">
        <v>1216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s="1" t="s">
        <v>51</v>
      </c>
      <c r="AS1732" s="1" t="s">
        <v>51</v>
      </c>
      <c r="AT1732" s="1" t="s">
        <v>51</v>
      </c>
      <c r="AU1732" s="1" t="s">
        <v>51</v>
      </c>
    </row>
    <row r="1733" spans="1:47" x14ac:dyDescent="0.25">
      <c r="A1733" s="1" t="s">
        <v>9177</v>
      </c>
      <c r="B1733">
        <v>2</v>
      </c>
      <c r="C1733" s="2" t="d">
        <v>2019-09-11T17:20:39.00000003632157975</v>
      </c>
      <c r="D1733" s="2" t="d">
        <v>2019-09-11T17:50:28.99999979417770800</v>
      </c>
      <c r="E1733">
        <v>39.66075</v>
      </c>
      <c r="F1733">
        <v>-104.83926</v>
      </c>
      <c r="G1733">
        <v>39.658005000000003</v>
      </c>
      <c r="H1733">
        <v>-104.84458100000001</v>
      </c>
      <c r="I1733">
        <v>0.34100000000000003</v>
      </c>
      <c r="J1733" s="1" t="s">
        <v>9087</v>
      </c>
      <c r="L1733" s="1" t="s">
        <v>404</v>
      </c>
      <c r="M1733" s="1" t="s">
        <v>47</v>
      </c>
      <c r="N1733" s="1" t="s">
        <v>171</v>
      </c>
      <c r="O1733" s="1" t="s">
        <v>202</v>
      </c>
      <c r="P1733" s="1" t="s">
        <v>199</v>
      </c>
      <c r="Q1733" s="1" t="s">
        <v>203</v>
      </c>
      <c r="R1733" s="1" t="s">
        <v>48</v>
      </c>
      <c r="S1733" s="1" t="s">
        <v>79</v>
      </c>
      <c r="T1733" s="1" t="s">
        <v>204</v>
      </c>
      <c r="U1733" s="2" t="d">
        <v>2019-09-11T16:57:59.99999981839210125</v>
      </c>
      <c r="V1733">
        <v>76</v>
      </c>
      <c r="W1733">
        <v>76</v>
      </c>
      <c r="X1733">
        <v>51</v>
      </c>
      <c r="Y1733">
        <v>24.3</v>
      </c>
      <c r="Z1733">
        <v>10</v>
      </c>
      <c r="AA1733" s="1" t="s">
        <v>58</v>
      </c>
      <c r="AB1733">
        <v>16</v>
      </c>
      <c r="AC1733">
        <v>0</v>
      </c>
      <c r="AD1733" s="1" t="s">
        <v>819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s="1" t="s">
        <v>51</v>
      </c>
      <c r="AS1733" s="1" t="s">
        <v>51</v>
      </c>
      <c r="AT1733" s="1" t="s">
        <v>51</v>
      </c>
      <c r="AU1733" s="1" t="s">
        <v>51</v>
      </c>
    </row>
    <row r="1734" spans="1:47" x14ac:dyDescent="0.25">
      <c r="A1734" s="1" t="s">
        <v>2421</v>
      </c>
      <c r="B1734">
        <v>3</v>
      </c>
      <c r="C1734" s="2" t="d">
        <v>2019-09-11T18:08:37.99999976065009800</v>
      </c>
      <c r="D1734" s="2" t="d">
        <v>2019-09-11T18:38:09.99999971129000400</v>
      </c>
      <c r="E1734">
        <v>39.784069000000002</v>
      </c>
      <c r="F1734">
        <v>-104.98936999999999</v>
      </c>
      <c r="G1734">
        <v>39.787300000000002</v>
      </c>
      <c r="H1734">
        <v>-104.98934</v>
      </c>
      <c r="I1734">
        <v>0.223</v>
      </c>
      <c r="J1734" s="1" t="s">
        <v>533</v>
      </c>
      <c r="L1734" s="1" t="s">
        <v>2422</v>
      </c>
      <c r="M1734" s="1" t="s">
        <v>47</v>
      </c>
      <c r="N1734" s="1" t="s">
        <v>131</v>
      </c>
      <c r="O1734" s="1" t="s">
        <v>131</v>
      </c>
      <c r="P1734" s="1" t="s">
        <v>199</v>
      </c>
      <c r="Q1734" s="1" t="s">
        <v>247</v>
      </c>
      <c r="R1734" s="1" t="s">
        <v>48</v>
      </c>
      <c r="S1734" s="1" t="s">
        <v>79</v>
      </c>
      <c r="T1734" s="1" t="s">
        <v>206</v>
      </c>
      <c r="U1734" s="2" t="d">
        <v>2019-09-11T17:48:00.00000016763806350</v>
      </c>
      <c r="V1734">
        <v>70</v>
      </c>
      <c r="W1734">
        <v>70</v>
      </c>
      <c r="X1734">
        <v>64</v>
      </c>
      <c r="Y1734">
        <v>24.35</v>
      </c>
      <c r="Z1734">
        <v>10</v>
      </c>
      <c r="AA1734" s="1" t="s">
        <v>65</v>
      </c>
      <c r="AB1734">
        <v>14</v>
      </c>
      <c r="AC1734">
        <v>0</v>
      </c>
      <c r="AD1734" s="1" t="s">
        <v>819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s="1" t="s">
        <v>51</v>
      </c>
      <c r="AS1734" s="1" t="s">
        <v>51</v>
      </c>
      <c r="AT1734" s="1" t="s">
        <v>51</v>
      </c>
      <c r="AU1734" s="1" t="s">
        <v>51</v>
      </c>
    </row>
    <row r="1735" spans="1:47" x14ac:dyDescent="0.25">
      <c r="A1735" s="1" t="s">
        <v>9178</v>
      </c>
      <c r="B1735">
        <v>2</v>
      </c>
      <c r="C1735" s="2" t="d">
        <v>2019-09-11T18:38:37.99999997019768075</v>
      </c>
      <c r="D1735" s="2" t="d">
        <v>2019-09-11T19:08:27.000000122934579900</v>
      </c>
      <c r="E1735">
        <v>39.782074999999999</v>
      </c>
      <c r="F1735">
        <v>-104.989187</v>
      </c>
      <c r="G1735">
        <v>39.787410000000001</v>
      </c>
      <c r="H1735">
        <v>-104.98913</v>
      </c>
      <c r="I1735">
        <v>0.36899999999999999</v>
      </c>
      <c r="J1735" s="1" t="s">
        <v>9179</v>
      </c>
      <c r="L1735" s="1" t="s">
        <v>195</v>
      </c>
      <c r="M1735" s="1" t="s">
        <v>47</v>
      </c>
      <c r="N1735" s="1" t="s">
        <v>131</v>
      </c>
      <c r="O1735" s="1" t="s">
        <v>131</v>
      </c>
      <c r="P1735" s="1" t="s">
        <v>199</v>
      </c>
      <c r="Q1735" s="1" t="s">
        <v>247</v>
      </c>
      <c r="R1735" s="1" t="s">
        <v>48</v>
      </c>
      <c r="S1735" s="1" t="s">
        <v>79</v>
      </c>
      <c r="T1735" s="1" t="s">
        <v>206</v>
      </c>
      <c r="U1735" s="2" t="d">
        <v>2019-09-11T18:45:00.000</v>
      </c>
      <c r="V1735">
        <v>61</v>
      </c>
      <c r="W1735">
        <v>61</v>
      </c>
      <c r="X1735">
        <v>68</v>
      </c>
      <c r="Y1735">
        <v>24.37</v>
      </c>
      <c r="Z1735">
        <v>10</v>
      </c>
      <c r="AA1735" s="1" t="s">
        <v>61</v>
      </c>
      <c r="AB1735">
        <v>12</v>
      </c>
      <c r="AC1735">
        <v>0</v>
      </c>
      <c r="AD1735" s="1" t="s">
        <v>819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s="1" t="s">
        <v>51</v>
      </c>
      <c r="AS1735" s="1" t="s">
        <v>51</v>
      </c>
      <c r="AT1735" s="1" t="s">
        <v>51</v>
      </c>
      <c r="AU1735" s="1" t="s">
        <v>51</v>
      </c>
    </row>
    <row r="1736" spans="1:47" x14ac:dyDescent="0.25">
      <c r="A1736" s="1" t="s">
        <v>8028</v>
      </c>
      <c r="B1736">
        <v>3</v>
      </c>
      <c r="C1736" s="2" t="d">
        <v>2019-09-11T21:55:43.00000006332993600</v>
      </c>
      <c r="D1736" s="2" t="d">
        <v>2019-09-11T22:25:13.0000001750886450</v>
      </c>
      <c r="E1736">
        <v>37.869782999999998</v>
      </c>
      <c r="F1736">
        <v>-104.127342</v>
      </c>
      <c r="G1736">
        <v>37.869548999999999</v>
      </c>
      <c r="H1736">
        <v>-104.12807599999999</v>
      </c>
      <c r="I1736">
        <v>4.2999999999999997E-2</v>
      </c>
      <c r="J1736" s="1" t="s">
        <v>744</v>
      </c>
      <c r="K1736">
        <v>61540</v>
      </c>
      <c r="L1736" s="1" t="s">
        <v>6812</v>
      </c>
      <c r="M1736" s="1" t="s">
        <v>47</v>
      </c>
      <c r="N1736" s="1" t="s">
        <v>85</v>
      </c>
      <c r="O1736" s="1" t="s">
        <v>412</v>
      </c>
      <c r="P1736" s="1" t="s">
        <v>199</v>
      </c>
      <c r="Q1736" s="1" t="s">
        <v>7499</v>
      </c>
      <c r="R1736" s="1" t="s">
        <v>48</v>
      </c>
      <c r="S1736" s="1" t="s">
        <v>79</v>
      </c>
      <c r="T1736" s="1" t="s">
        <v>1043</v>
      </c>
      <c r="U1736" s="2" t="d">
        <v>2019-09-11T21:53:00.00000030733644975</v>
      </c>
      <c r="V1736">
        <v>78</v>
      </c>
      <c r="W1736">
        <v>78</v>
      </c>
      <c r="X1736">
        <v>29</v>
      </c>
      <c r="Y1736">
        <v>25.65</v>
      </c>
      <c r="Z1736">
        <v>10</v>
      </c>
      <c r="AA1736" s="1" t="s">
        <v>67</v>
      </c>
      <c r="AB1736">
        <v>16</v>
      </c>
      <c r="AC1736">
        <v>0</v>
      </c>
      <c r="AD1736" s="1" t="s">
        <v>50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s="1" t="s">
        <v>53</v>
      </c>
      <c r="AS1736" s="1" t="s">
        <v>53</v>
      </c>
      <c r="AT1736" s="1" t="s">
        <v>53</v>
      </c>
      <c r="AU1736" s="1" t="s">
        <v>53</v>
      </c>
    </row>
    <row r="1737" spans="1:47" x14ac:dyDescent="0.25">
      <c r="A1737" s="1" t="s">
        <v>8029</v>
      </c>
      <c r="B1737">
        <v>3</v>
      </c>
      <c r="C1737" s="2" t="d">
        <v>2019-09-11T21:55:43.00000006332993600</v>
      </c>
      <c r="D1737" s="2" t="d">
        <v>2019-09-11T22:25:13.0000001750886450</v>
      </c>
      <c r="E1737">
        <v>37.869548999999999</v>
      </c>
      <c r="F1737">
        <v>-104.12807599999999</v>
      </c>
      <c r="G1737">
        <v>37.869782999999998</v>
      </c>
      <c r="H1737">
        <v>-104.127342</v>
      </c>
      <c r="I1737">
        <v>4.2999999999999997E-2</v>
      </c>
      <c r="J1737" s="1" t="s">
        <v>747</v>
      </c>
      <c r="K1737">
        <v>61272</v>
      </c>
      <c r="L1737" s="1" t="s">
        <v>6812</v>
      </c>
      <c r="M1737" s="1" t="s">
        <v>47</v>
      </c>
      <c r="N1737" s="1" t="s">
        <v>85</v>
      </c>
      <c r="O1737" s="1" t="s">
        <v>412</v>
      </c>
      <c r="P1737" s="1" t="s">
        <v>199</v>
      </c>
      <c r="Q1737" s="1" t="s">
        <v>7499</v>
      </c>
      <c r="R1737" s="1" t="s">
        <v>48</v>
      </c>
      <c r="S1737" s="1" t="s">
        <v>79</v>
      </c>
      <c r="T1737" s="1" t="s">
        <v>1043</v>
      </c>
      <c r="U1737" s="2" t="d">
        <v>2019-09-11T21:53:00.00000030733644975</v>
      </c>
      <c r="V1737">
        <v>78</v>
      </c>
      <c r="W1737">
        <v>78</v>
      </c>
      <c r="X1737">
        <v>29</v>
      </c>
      <c r="Y1737">
        <v>25.65</v>
      </c>
      <c r="Z1737">
        <v>10</v>
      </c>
      <c r="AA1737" s="1" t="s">
        <v>67</v>
      </c>
      <c r="AB1737">
        <v>16</v>
      </c>
      <c r="AC1737">
        <v>0</v>
      </c>
      <c r="AD1737" s="1" t="s">
        <v>50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s="1" t="s">
        <v>53</v>
      </c>
      <c r="AS1737" s="1" t="s">
        <v>53</v>
      </c>
      <c r="AT1737" s="1" t="s">
        <v>53</v>
      </c>
      <c r="AU1737" s="1" t="s">
        <v>53</v>
      </c>
    </row>
    <row r="1738" spans="1:47" x14ac:dyDescent="0.25">
      <c r="A1738" s="1" t="s">
        <v>7359</v>
      </c>
      <c r="B1738">
        <v>4</v>
      </c>
      <c r="C1738" s="2" t="d">
        <v>2019-09-11T22:54:11.99999995529651775</v>
      </c>
      <c r="D1738" s="2" t="d">
        <v>2019-09-11T23:21:17.00000011827796950</v>
      </c>
      <c r="E1738">
        <v>37.873804999999997</v>
      </c>
      <c r="F1738">
        <v>-104.114572</v>
      </c>
      <c r="G1738">
        <v>37.862042000000002</v>
      </c>
      <c r="H1738">
        <v>-104.166472</v>
      </c>
      <c r="I1738">
        <v>2.9449999999999998</v>
      </c>
      <c r="J1738" s="1" t="s">
        <v>6849</v>
      </c>
      <c r="K1738">
        <v>6901</v>
      </c>
      <c r="L1738" s="1" t="s">
        <v>7360</v>
      </c>
      <c r="M1738" s="1" t="s">
        <v>97</v>
      </c>
      <c r="N1738" s="1" t="s">
        <v>85</v>
      </c>
      <c r="O1738" s="1" t="s">
        <v>412</v>
      </c>
      <c r="P1738" s="1" t="s">
        <v>199</v>
      </c>
      <c r="Q1738" s="1" t="s">
        <v>4704</v>
      </c>
      <c r="R1738" s="1" t="s">
        <v>48</v>
      </c>
      <c r="S1738" s="1" t="s">
        <v>79</v>
      </c>
      <c r="T1738" s="1" t="s">
        <v>1043</v>
      </c>
      <c r="U1738" s="2" t="d">
        <v>2019-09-11T22:53:00.000000097788870375</v>
      </c>
      <c r="V1738">
        <v>69</v>
      </c>
      <c r="W1738">
        <v>69</v>
      </c>
      <c r="X1738">
        <v>45</v>
      </c>
      <c r="Y1738">
        <v>25.71</v>
      </c>
      <c r="Z1738">
        <v>10</v>
      </c>
      <c r="AA1738" s="1" t="s">
        <v>58</v>
      </c>
      <c r="AB1738">
        <v>29</v>
      </c>
      <c r="AC1738">
        <v>0</v>
      </c>
      <c r="AD1738" s="1" t="s">
        <v>1209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s="1" t="s">
        <v>53</v>
      </c>
      <c r="AS1738" s="1" t="s">
        <v>53</v>
      </c>
      <c r="AT1738" s="1" t="s">
        <v>53</v>
      </c>
      <c r="AU1738" s="1" t="s">
        <v>53</v>
      </c>
    </row>
    <row r="1739" spans="1:47" x14ac:dyDescent="0.25">
      <c r="A1739" s="1" t="s">
        <v>8030</v>
      </c>
      <c r="B1739">
        <v>4</v>
      </c>
      <c r="C1739" s="2" t="d">
        <v>2019-09-12T03:12:56.99999995529651775</v>
      </c>
      <c r="D1739" s="2" t="d">
        <v>2019-09-12T03:41:02.00000031385571025</v>
      </c>
      <c r="E1739">
        <v>37.873804999999997</v>
      </c>
      <c r="F1739">
        <v>-104.114572</v>
      </c>
      <c r="G1739">
        <v>37.862042000000002</v>
      </c>
      <c r="H1739">
        <v>-104.166472</v>
      </c>
      <c r="I1739">
        <v>2.9449999999999998</v>
      </c>
      <c r="J1739" s="1" t="s">
        <v>8031</v>
      </c>
      <c r="K1739">
        <v>6901</v>
      </c>
      <c r="L1739" s="1" t="s">
        <v>7360</v>
      </c>
      <c r="M1739" s="1" t="s">
        <v>97</v>
      </c>
      <c r="N1739" s="1" t="s">
        <v>85</v>
      </c>
      <c r="O1739" s="1" t="s">
        <v>412</v>
      </c>
      <c r="P1739" s="1" t="s">
        <v>199</v>
      </c>
      <c r="Q1739" s="1" t="s">
        <v>4704</v>
      </c>
      <c r="R1739" s="1" t="s">
        <v>48</v>
      </c>
      <c r="S1739" s="1" t="s">
        <v>79</v>
      </c>
      <c r="T1739" s="1" t="s">
        <v>1043</v>
      </c>
      <c r="U1739" s="2" t="d">
        <v>2019-09-12T02:52:59.99999988824129100</v>
      </c>
      <c r="V1739">
        <v>60</v>
      </c>
      <c r="W1739">
        <v>60</v>
      </c>
      <c r="X1739">
        <v>55</v>
      </c>
      <c r="Y1739">
        <v>25.83</v>
      </c>
      <c r="Z1739">
        <v>10</v>
      </c>
      <c r="AA1739" s="1" t="s">
        <v>58</v>
      </c>
      <c r="AB1739">
        <v>3</v>
      </c>
      <c r="AC1739">
        <v>0</v>
      </c>
      <c r="AD1739" s="1" t="s">
        <v>50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s="1" t="s">
        <v>53</v>
      </c>
      <c r="AS1739" s="1" t="s">
        <v>53</v>
      </c>
      <c r="AT1739" s="1" t="s">
        <v>53</v>
      </c>
      <c r="AU1739" s="1" t="s">
        <v>53</v>
      </c>
    </row>
    <row r="1740" spans="1:47" x14ac:dyDescent="0.25">
      <c r="A1740" s="1" t="s">
        <v>8094</v>
      </c>
      <c r="B1740">
        <v>3</v>
      </c>
      <c r="C1740" s="2" t="d">
        <v>2019-09-12T05:45:11.99999987147748600</v>
      </c>
      <c r="D1740" s="2" t="d">
        <v>2019-09-12T06:14:48.99999973364174175</v>
      </c>
      <c r="E1740">
        <v>39.918562000000001</v>
      </c>
      <c r="F1740">
        <v>-104.854809</v>
      </c>
      <c r="G1740">
        <v>39.917152000000002</v>
      </c>
      <c r="H1740">
        <v>-104.855605</v>
      </c>
      <c r="I1740">
        <v>0.106</v>
      </c>
      <c r="J1740" s="1" t="s">
        <v>4599</v>
      </c>
      <c r="K1740">
        <v>12241</v>
      </c>
      <c r="L1740" s="1" t="s">
        <v>6641</v>
      </c>
      <c r="M1740" s="1" t="s">
        <v>97</v>
      </c>
      <c r="N1740" s="1" t="s">
        <v>320</v>
      </c>
      <c r="O1740" s="1" t="s">
        <v>147</v>
      </c>
      <c r="P1740" s="1" t="s">
        <v>199</v>
      </c>
      <c r="Q1740" s="1" t="s">
        <v>8095</v>
      </c>
      <c r="R1740" s="1" t="s">
        <v>48</v>
      </c>
      <c r="S1740" s="1" t="s">
        <v>79</v>
      </c>
      <c r="T1740" s="1" t="s">
        <v>220</v>
      </c>
      <c r="U1740" s="2" t="d">
        <v>2019-09-12T05:52:59.99999988824129100</v>
      </c>
      <c r="V1740">
        <v>51</v>
      </c>
      <c r="W1740">
        <v>51</v>
      </c>
      <c r="X1740">
        <v>74</v>
      </c>
      <c r="Y1740">
        <v>24.73</v>
      </c>
      <c r="Z1740">
        <v>10</v>
      </c>
      <c r="AA1740" s="1" t="s">
        <v>68</v>
      </c>
      <c r="AB1740">
        <v>8</v>
      </c>
      <c r="AC1740">
        <v>0</v>
      </c>
      <c r="AD1740" s="1" t="s">
        <v>50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s="1" t="s">
        <v>53</v>
      </c>
      <c r="AS1740" s="1" t="s">
        <v>53</v>
      </c>
      <c r="AT1740" s="1" t="s">
        <v>51</v>
      </c>
      <c r="AU1740" s="1" t="s">
        <v>51</v>
      </c>
    </row>
    <row r="1741" spans="1:47" x14ac:dyDescent="0.25">
      <c r="A1741" s="1" t="s">
        <v>3811</v>
      </c>
      <c r="B1741">
        <v>3</v>
      </c>
      <c r="C1741" s="2" t="d">
        <v>2019-09-12T07:30:57.000000122934579900</v>
      </c>
      <c r="D1741" s="2" t="d">
        <v>2019-09-12T08:00:46.99999988079070950</v>
      </c>
      <c r="E1741">
        <v>39.256939000000003</v>
      </c>
      <c r="F1741">
        <v>-104.889989</v>
      </c>
      <c r="G1741">
        <v>39.264319999999998</v>
      </c>
      <c r="H1741">
        <v>-104.89469</v>
      </c>
      <c r="I1741">
        <v>0.56899999999999995</v>
      </c>
      <c r="J1741" s="1" t="s">
        <v>450</v>
      </c>
      <c r="L1741" s="1" t="s">
        <v>195</v>
      </c>
      <c r="M1741" s="1" t="s">
        <v>47</v>
      </c>
      <c r="N1741" s="1" t="s">
        <v>192</v>
      </c>
      <c r="O1741" s="1" t="s">
        <v>121</v>
      </c>
      <c r="P1741" s="1" t="s">
        <v>199</v>
      </c>
      <c r="Q1741" s="1" t="s">
        <v>334</v>
      </c>
      <c r="R1741" s="1" t="s">
        <v>48</v>
      </c>
      <c r="S1741" s="1" t="s">
        <v>79</v>
      </c>
      <c r="T1741" s="1" t="s">
        <v>224</v>
      </c>
      <c r="U1741" s="2" t="d">
        <v>2019-09-12T07:24:00.00000008381903175</v>
      </c>
      <c r="V1741">
        <v>45</v>
      </c>
      <c r="W1741">
        <v>41</v>
      </c>
      <c r="X1741">
        <v>71</v>
      </c>
      <c r="Y1741">
        <v>23.34</v>
      </c>
      <c r="Z1741">
        <v>10</v>
      </c>
      <c r="AA1741" s="1" t="s">
        <v>72</v>
      </c>
      <c r="AB1741">
        <v>7</v>
      </c>
      <c r="AC1741">
        <v>0</v>
      </c>
      <c r="AD1741" s="1" t="s">
        <v>50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s="1" t="s">
        <v>51</v>
      </c>
      <c r="AS1741" s="1" t="s">
        <v>51</v>
      </c>
      <c r="AT1741" s="1" t="s">
        <v>51</v>
      </c>
      <c r="AU1741" s="1" t="s">
        <v>51</v>
      </c>
    </row>
    <row r="1742" spans="1:47" x14ac:dyDescent="0.25">
      <c r="A1742" s="1" t="s">
        <v>3396</v>
      </c>
      <c r="B1742">
        <v>3</v>
      </c>
      <c r="C1742" s="2" t="d">
        <v>2019-09-12T07:27:17.00000024400651375</v>
      </c>
      <c r="D1742" s="2" t="d">
        <v>2019-09-12T07:56:49.9999997997656475</v>
      </c>
      <c r="E1742">
        <v>40.230640000000001</v>
      </c>
      <c r="F1742">
        <v>-104.98027</v>
      </c>
      <c r="G1742">
        <v>40.230030999999997</v>
      </c>
      <c r="H1742">
        <v>-104.98026</v>
      </c>
      <c r="I1742">
        <v>4.2000000000000003E-2</v>
      </c>
      <c r="J1742" s="1" t="s">
        <v>265</v>
      </c>
      <c r="L1742" s="1" t="s">
        <v>173</v>
      </c>
      <c r="M1742" s="1" t="s">
        <v>47</v>
      </c>
      <c r="N1742" s="1" t="s">
        <v>631</v>
      </c>
      <c r="O1742" s="1" t="s">
        <v>210</v>
      </c>
      <c r="P1742" s="1" t="s">
        <v>199</v>
      </c>
      <c r="Q1742" s="1" t="s">
        <v>632</v>
      </c>
      <c r="R1742" s="1" t="s">
        <v>48</v>
      </c>
      <c r="S1742" s="1" t="s">
        <v>79</v>
      </c>
      <c r="T1742" s="1" t="s">
        <v>212</v>
      </c>
      <c r="U1742" s="2" t="d">
        <v>2019-09-12T07:34:59.9999997206032275</v>
      </c>
      <c r="V1742">
        <v>55</v>
      </c>
      <c r="W1742">
        <v>55</v>
      </c>
      <c r="X1742">
        <v>75</v>
      </c>
      <c r="Y1742">
        <v>25.11</v>
      </c>
      <c r="Z1742">
        <v>10</v>
      </c>
      <c r="AA1742" s="1" t="s">
        <v>71</v>
      </c>
      <c r="AB1742">
        <v>5</v>
      </c>
      <c r="AC1742">
        <v>0</v>
      </c>
      <c r="AD1742" s="1" t="s">
        <v>50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s="1" t="s">
        <v>51</v>
      </c>
      <c r="AS1742" s="1" t="s">
        <v>51</v>
      </c>
      <c r="AT1742" s="1" t="s">
        <v>51</v>
      </c>
      <c r="AU1742" s="1" t="s">
        <v>51</v>
      </c>
    </row>
    <row r="1743" spans="1:47" x14ac:dyDescent="0.25">
      <c r="A1743" s="1" t="s">
        <v>9180</v>
      </c>
      <c r="B1743">
        <v>2</v>
      </c>
      <c r="C1743" s="2" t="d">
        <v>2019-09-12T19:30:25.000000186264515225</v>
      </c>
      <c r="D1743" s="2" t="d">
        <v>2019-09-12T19:58:12.99999971408396700</v>
      </c>
      <c r="E1743">
        <v>38.483989000000001</v>
      </c>
      <c r="F1743">
        <v>-106.339895</v>
      </c>
      <c r="G1743">
        <v>38.468201999999998</v>
      </c>
      <c r="H1743">
        <v>-106.337273</v>
      </c>
      <c r="I1743">
        <v>1.1000000000000001</v>
      </c>
      <c r="J1743" s="1" t="s">
        <v>9181</v>
      </c>
      <c r="L1743" s="1" t="s">
        <v>111</v>
      </c>
      <c r="M1743" s="1" t="s">
        <v>47</v>
      </c>
      <c r="N1743" s="1" t="s">
        <v>436</v>
      </c>
      <c r="O1743" s="1" t="s">
        <v>436</v>
      </c>
      <c r="P1743" s="1" t="s">
        <v>199</v>
      </c>
      <c r="Q1743" s="1" t="s">
        <v>437</v>
      </c>
      <c r="R1743" s="1" t="s">
        <v>48</v>
      </c>
      <c r="S1743" s="1" t="s">
        <v>79</v>
      </c>
      <c r="T1743" s="1" t="s">
        <v>438</v>
      </c>
      <c r="U1743" s="2" t="d">
        <v>2019-09-12T19:56:00.00000005587935450</v>
      </c>
      <c r="V1743">
        <v>57</v>
      </c>
      <c r="W1743">
        <v>57</v>
      </c>
      <c r="X1743">
        <v>33</v>
      </c>
      <c r="Y1743">
        <v>22.88</v>
      </c>
      <c r="Z1743">
        <v>10</v>
      </c>
      <c r="AA1743" s="1" t="s">
        <v>71</v>
      </c>
      <c r="AB1743">
        <v>6</v>
      </c>
      <c r="AC1743">
        <v>0</v>
      </c>
      <c r="AD1743" s="1" t="s">
        <v>1068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s="1" t="s">
        <v>53</v>
      </c>
      <c r="AS1743" s="1" t="s">
        <v>51</v>
      </c>
      <c r="AT1743" s="1" t="s">
        <v>51</v>
      </c>
      <c r="AU1743" s="1" t="s">
        <v>51</v>
      </c>
    </row>
    <row r="1744" spans="1:47" x14ac:dyDescent="0.25">
      <c r="A1744" s="1" t="s">
        <v>9182</v>
      </c>
      <c r="B1744">
        <v>2</v>
      </c>
      <c r="C1744" s="2" t="d">
        <v>2019-09-12T19:30:25.000000186264515225</v>
      </c>
      <c r="D1744" s="2" t="d">
        <v>2019-09-12T19:58:12.99999971408396700</v>
      </c>
      <c r="E1744">
        <v>38.468201999999998</v>
      </c>
      <c r="F1744">
        <v>-106.337273</v>
      </c>
      <c r="G1744">
        <v>38.483989000000001</v>
      </c>
      <c r="H1744">
        <v>-106.339895</v>
      </c>
      <c r="I1744">
        <v>1.1000000000000001</v>
      </c>
      <c r="J1744" s="1" t="s">
        <v>9181</v>
      </c>
      <c r="L1744" s="1" t="s">
        <v>111</v>
      </c>
      <c r="M1744" s="1" t="s">
        <v>47</v>
      </c>
      <c r="N1744" s="1" t="s">
        <v>436</v>
      </c>
      <c r="O1744" s="1" t="s">
        <v>436</v>
      </c>
      <c r="P1744" s="1" t="s">
        <v>199</v>
      </c>
      <c r="Q1744" s="1" t="s">
        <v>437</v>
      </c>
      <c r="R1744" s="1" t="s">
        <v>48</v>
      </c>
      <c r="S1744" s="1" t="s">
        <v>79</v>
      </c>
      <c r="T1744" s="1" t="s">
        <v>438</v>
      </c>
      <c r="U1744" s="2" t="d">
        <v>2019-09-12T19:56:00.00000005587935450</v>
      </c>
      <c r="V1744">
        <v>57</v>
      </c>
      <c r="W1744">
        <v>57</v>
      </c>
      <c r="X1744">
        <v>33</v>
      </c>
      <c r="Y1744">
        <v>22.88</v>
      </c>
      <c r="Z1744">
        <v>10</v>
      </c>
      <c r="AA1744" s="1" t="s">
        <v>71</v>
      </c>
      <c r="AB1744">
        <v>6</v>
      </c>
      <c r="AC1744">
        <v>0</v>
      </c>
      <c r="AD1744" s="1" t="s">
        <v>1068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s="1" t="s">
        <v>53</v>
      </c>
      <c r="AS1744" s="1" t="s">
        <v>51</v>
      </c>
      <c r="AT1744" s="1" t="s">
        <v>51</v>
      </c>
      <c r="AU1744" s="1" t="s">
        <v>51</v>
      </c>
    </row>
    <row r="1745" spans="1:47" x14ac:dyDescent="0.25">
      <c r="A1745" s="1" t="s">
        <v>9183</v>
      </c>
      <c r="B1745">
        <v>2</v>
      </c>
      <c r="C1745" s="2" t="d">
        <v>2019-09-13T04:16:56.00000029429793550</v>
      </c>
      <c r="D1745" s="2" t="d">
        <v>2019-09-13T04:46:07.99999997019768075</v>
      </c>
      <c r="E1745">
        <v>39.711060000000003</v>
      </c>
      <c r="F1745">
        <v>-104.9991</v>
      </c>
      <c r="G1745">
        <v>39.70373</v>
      </c>
      <c r="H1745">
        <v>-104.99266</v>
      </c>
      <c r="I1745">
        <v>0.61099999999999999</v>
      </c>
      <c r="J1745" s="1" t="s">
        <v>9184</v>
      </c>
      <c r="L1745" s="1" t="s">
        <v>327</v>
      </c>
      <c r="M1745" s="1" t="s">
        <v>47</v>
      </c>
      <c r="N1745" s="1" t="s">
        <v>131</v>
      </c>
      <c r="O1745" s="1" t="s">
        <v>131</v>
      </c>
      <c r="P1745" s="1" t="s">
        <v>199</v>
      </c>
      <c r="Q1745" s="1" t="s">
        <v>361</v>
      </c>
      <c r="R1745" s="1" t="s">
        <v>48</v>
      </c>
      <c r="S1745" s="1" t="s">
        <v>79</v>
      </c>
      <c r="T1745" s="1" t="s">
        <v>201</v>
      </c>
      <c r="U1745" s="2" t="d">
        <v>2019-09-13T03:53:00.00000030733644975</v>
      </c>
      <c r="V1745">
        <v>52</v>
      </c>
      <c r="W1745">
        <v>52</v>
      </c>
      <c r="X1745">
        <v>49</v>
      </c>
      <c r="Y1745">
        <v>24.43</v>
      </c>
      <c r="Z1745">
        <v>10</v>
      </c>
      <c r="AA1745" s="1" t="s">
        <v>66</v>
      </c>
      <c r="AB1745">
        <v>9</v>
      </c>
      <c r="AC1745">
        <v>0</v>
      </c>
      <c r="AD1745" s="1" t="s">
        <v>50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s="1" t="s">
        <v>53</v>
      </c>
      <c r="AS1745" s="1" t="s">
        <v>53</v>
      </c>
      <c r="AT1745" s="1" t="s">
        <v>53</v>
      </c>
      <c r="AU1745" s="1" t="s">
        <v>53</v>
      </c>
    </row>
    <row r="1746" spans="1:47" x14ac:dyDescent="0.25">
      <c r="A1746" s="1" t="s">
        <v>5573</v>
      </c>
      <c r="B1746">
        <v>4</v>
      </c>
      <c r="C1746" s="2" t="d">
        <v>2019-09-13T08:46:13.00000030081718925</v>
      </c>
      <c r="D1746" s="2" t="d">
        <v>2019-09-13T09:15:40.99999994505196650</v>
      </c>
      <c r="E1746">
        <v>39.800665000000002</v>
      </c>
      <c r="F1746">
        <v>-105.02547199999999</v>
      </c>
      <c r="G1746">
        <v>39.796467</v>
      </c>
      <c r="H1746">
        <v>-105.053051</v>
      </c>
      <c r="I1746">
        <v>1.492</v>
      </c>
      <c r="J1746" s="1" t="s">
        <v>5574</v>
      </c>
      <c r="L1746" s="1" t="s">
        <v>1244</v>
      </c>
      <c r="M1746" s="1" t="s">
        <v>47</v>
      </c>
      <c r="N1746" s="1" t="s">
        <v>131</v>
      </c>
      <c r="O1746" s="1" t="s">
        <v>147</v>
      </c>
      <c r="P1746" s="1" t="s">
        <v>199</v>
      </c>
      <c r="Q1746" s="1" t="s">
        <v>332</v>
      </c>
      <c r="R1746" s="1" t="s">
        <v>48</v>
      </c>
      <c r="S1746" s="1" t="s">
        <v>79</v>
      </c>
      <c r="T1746" s="1" t="s">
        <v>206</v>
      </c>
      <c r="U1746" s="2" t="d">
        <v>2019-09-13T08:45:00.00000020954757600</v>
      </c>
      <c r="V1746">
        <v>57</v>
      </c>
      <c r="W1746">
        <v>57</v>
      </c>
      <c r="X1746">
        <v>44</v>
      </c>
      <c r="Y1746">
        <v>24.63</v>
      </c>
      <c r="Z1746">
        <v>30</v>
      </c>
      <c r="AA1746" s="1" t="s">
        <v>58</v>
      </c>
      <c r="AB1746">
        <v>7</v>
      </c>
      <c r="AC1746">
        <v>0</v>
      </c>
      <c r="AD1746" s="1" t="s">
        <v>50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s="1" t="s">
        <v>51</v>
      </c>
      <c r="AS1746" s="1" t="s">
        <v>51</v>
      </c>
      <c r="AT1746" s="1" t="s">
        <v>51</v>
      </c>
      <c r="AU1746" s="1" t="s">
        <v>51</v>
      </c>
    </row>
    <row r="1747" spans="1:47" x14ac:dyDescent="0.25">
      <c r="A1747" s="1" t="s">
        <v>3812</v>
      </c>
      <c r="B1747">
        <v>3</v>
      </c>
      <c r="C1747" s="2" t="d">
        <v>2019-09-13T14:59:01.00000003818422850</v>
      </c>
      <c r="D1747" s="2" t="d">
        <v>2019-09-13T15:26:51.0000000335276100</v>
      </c>
      <c r="E1747">
        <v>38.864021000000001</v>
      </c>
      <c r="F1747">
        <v>-104.833342</v>
      </c>
      <c r="G1747">
        <v>38.870849999999997</v>
      </c>
      <c r="H1747">
        <v>-104.83367</v>
      </c>
      <c r="I1747">
        <v>0.47199999999999998</v>
      </c>
      <c r="J1747" s="1" t="s">
        <v>3813</v>
      </c>
      <c r="L1747" s="1" t="s">
        <v>195</v>
      </c>
      <c r="M1747" s="1" t="s">
        <v>47</v>
      </c>
      <c r="N1747" s="1" t="s">
        <v>233</v>
      </c>
      <c r="O1747" s="1" t="s">
        <v>194</v>
      </c>
      <c r="P1747" s="1" t="s">
        <v>199</v>
      </c>
      <c r="Q1747" s="1" t="s">
        <v>326</v>
      </c>
      <c r="R1747" s="1" t="s">
        <v>48</v>
      </c>
      <c r="S1747" s="1" t="s">
        <v>79</v>
      </c>
      <c r="T1747" s="1" t="s">
        <v>235</v>
      </c>
      <c r="U1747" s="2" t="d">
        <v>2019-09-13T14:58:00.00000023748725325</v>
      </c>
      <c r="V1747">
        <v>75</v>
      </c>
      <c r="W1747">
        <v>75</v>
      </c>
      <c r="X1747">
        <v>24</v>
      </c>
      <c r="Y1747">
        <v>23.74</v>
      </c>
      <c r="Z1747">
        <v>10</v>
      </c>
      <c r="AA1747" s="1" t="s">
        <v>68</v>
      </c>
      <c r="AB1747">
        <v>8</v>
      </c>
      <c r="AC1747">
        <v>0</v>
      </c>
      <c r="AD1747" s="1" t="s">
        <v>50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s="1" t="s">
        <v>51</v>
      </c>
      <c r="AS1747" s="1" t="s">
        <v>51</v>
      </c>
      <c r="AT1747" s="1" t="s">
        <v>51</v>
      </c>
      <c r="AU1747" s="1" t="s">
        <v>51</v>
      </c>
    </row>
    <row r="1748" spans="1:47" x14ac:dyDescent="0.25">
      <c r="A1748" s="1" t="s">
        <v>3282</v>
      </c>
      <c r="B1748">
        <v>4</v>
      </c>
      <c r="C1748" s="2" t="d">
        <v>2019-09-13T15:26:46.99999972712248800</v>
      </c>
      <c r="D1748" s="2" t="d">
        <v>2019-09-13T15:54:45.99999994039535475</v>
      </c>
      <c r="E1748">
        <v>38.290660000000003</v>
      </c>
      <c r="F1748">
        <v>-104.60754</v>
      </c>
      <c r="G1748">
        <v>38.288513999999999</v>
      </c>
      <c r="H1748">
        <v>-104.607798</v>
      </c>
      <c r="I1748">
        <v>0.14899999999999999</v>
      </c>
      <c r="J1748" s="1" t="s">
        <v>3283</v>
      </c>
      <c r="L1748" s="1" t="s">
        <v>88</v>
      </c>
      <c r="M1748" s="1" t="s">
        <v>47</v>
      </c>
      <c r="N1748" s="1" t="s">
        <v>412</v>
      </c>
      <c r="O1748" s="1" t="s">
        <v>412</v>
      </c>
      <c r="P1748" s="1" t="s">
        <v>199</v>
      </c>
      <c r="Q1748" s="1" t="s">
        <v>463</v>
      </c>
      <c r="R1748" s="1" t="s">
        <v>48</v>
      </c>
      <c r="S1748" s="1" t="s">
        <v>79</v>
      </c>
      <c r="T1748" s="1" t="s">
        <v>414</v>
      </c>
      <c r="U1748" s="2" t="d">
        <v>2019-09-13T15:53:00.00000030733644975</v>
      </c>
      <c r="V1748">
        <v>87</v>
      </c>
      <c r="W1748">
        <v>87</v>
      </c>
      <c r="X1748">
        <v>13</v>
      </c>
      <c r="Y1748">
        <v>25.33</v>
      </c>
      <c r="Z1748">
        <v>10</v>
      </c>
      <c r="AA1748" s="1" t="s">
        <v>8970</v>
      </c>
      <c r="AB1748">
        <v>0</v>
      </c>
      <c r="AC1748">
        <v>0</v>
      </c>
      <c r="AD1748" s="1" t="s">
        <v>50</v>
      </c>
      <c r="AE1748" t="b">
        <v>0</v>
      </c>
      <c r="AF1748" t="b">
        <v>0</v>
      </c>
      <c r="AG1748" t="b">
        <v>0</v>
      </c>
      <c r="AH1748" t="b">
        <v>0</v>
      </c>
      <c r="AI1748" t="b">
        <v>1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s="1" t="s">
        <v>51</v>
      </c>
      <c r="AS1748" s="1" t="s">
        <v>51</v>
      </c>
      <c r="AT1748" s="1" t="s">
        <v>51</v>
      </c>
      <c r="AU1748" s="1" t="s">
        <v>51</v>
      </c>
    </row>
    <row r="1749" spans="1:47" x14ac:dyDescent="0.25">
      <c r="A1749" s="1" t="s">
        <v>3237</v>
      </c>
      <c r="B1749">
        <v>3</v>
      </c>
      <c r="C1749" s="2" t="d">
        <v>2019-09-13T19:55:12.00000015087425850</v>
      </c>
      <c r="D1749" s="2" t="d">
        <v>2019-09-13T20:23:08.99999989662319350</v>
      </c>
      <c r="E1749">
        <v>39.779994000000002</v>
      </c>
      <c r="F1749">
        <v>-104.965436</v>
      </c>
      <c r="G1749">
        <v>39.78002</v>
      </c>
      <c r="H1749">
        <v>-104.95998</v>
      </c>
      <c r="I1749">
        <v>0.28999999999999998</v>
      </c>
      <c r="J1749" s="1" t="s">
        <v>3238</v>
      </c>
      <c r="L1749" s="1" t="s">
        <v>137</v>
      </c>
      <c r="M1749" s="1" t="s">
        <v>47</v>
      </c>
      <c r="N1749" s="1" t="s">
        <v>131</v>
      </c>
      <c r="O1749" s="1" t="s">
        <v>131</v>
      </c>
      <c r="P1749" s="1" t="s">
        <v>199</v>
      </c>
      <c r="Q1749" s="1" t="s">
        <v>247</v>
      </c>
      <c r="R1749" s="1" t="s">
        <v>48</v>
      </c>
      <c r="S1749" s="1" t="s">
        <v>79</v>
      </c>
      <c r="T1749" s="1" t="s">
        <v>206</v>
      </c>
      <c r="U1749" s="2" t="d">
        <v>2019-09-13T19:47:00.00000018160789875</v>
      </c>
      <c r="V1749">
        <v>73</v>
      </c>
      <c r="W1749">
        <v>73</v>
      </c>
      <c r="X1749">
        <v>20</v>
      </c>
      <c r="Y1749">
        <v>24.54</v>
      </c>
      <c r="Z1749">
        <v>10</v>
      </c>
      <c r="AA1749" s="1" t="s">
        <v>8970</v>
      </c>
      <c r="AB1749">
        <v>0</v>
      </c>
      <c r="AC1749">
        <v>0</v>
      </c>
      <c r="AD1749" s="1" t="s">
        <v>50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s="1" t="s">
        <v>53</v>
      </c>
      <c r="AS1749" s="1" t="s">
        <v>53</v>
      </c>
      <c r="AT1749" s="1" t="s">
        <v>51</v>
      </c>
      <c r="AU1749" s="1" t="s">
        <v>51</v>
      </c>
    </row>
    <row r="1750" spans="1:47" x14ac:dyDescent="0.25">
      <c r="A1750" s="1" t="s">
        <v>8228</v>
      </c>
      <c r="B1750">
        <v>4</v>
      </c>
      <c r="C1750" s="2" t="d">
        <v>2019-09-15T08:22:11.00000016856938450</v>
      </c>
      <c r="D1750" s="2" t="d">
        <v>2019-09-15T08:51:44.9999999580904875</v>
      </c>
      <c r="E1750">
        <v>38.987360000000002</v>
      </c>
      <c r="F1750">
        <v>-104.53492</v>
      </c>
      <c r="G1750">
        <v>38.973778000000003</v>
      </c>
      <c r="H1750">
        <v>-104.553259</v>
      </c>
      <c r="I1750">
        <v>1.36</v>
      </c>
      <c r="J1750" s="1" t="s">
        <v>8174</v>
      </c>
      <c r="K1750">
        <v>15684</v>
      </c>
      <c r="L1750" s="1" t="s">
        <v>6797</v>
      </c>
      <c r="M1750" s="1" t="s">
        <v>97</v>
      </c>
      <c r="N1750" s="1" t="s">
        <v>5327</v>
      </c>
      <c r="O1750" s="1" t="s">
        <v>194</v>
      </c>
      <c r="P1750" s="1" t="s">
        <v>199</v>
      </c>
      <c r="Q1750" s="1" t="s">
        <v>5328</v>
      </c>
      <c r="R1750" s="1" t="s">
        <v>48</v>
      </c>
      <c r="S1750" s="1" t="s">
        <v>79</v>
      </c>
      <c r="T1750" s="1" t="s">
        <v>2852</v>
      </c>
      <c r="U1750" s="2" t="d">
        <v>2019-09-15T08:15:00.000</v>
      </c>
      <c r="V1750">
        <v>69</v>
      </c>
      <c r="W1750">
        <v>69</v>
      </c>
      <c r="X1750">
        <v>32</v>
      </c>
      <c r="Y1750">
        <v>23.48</v>
      </c>
      <c r="Z1750">
        <v>10</v>
      </c>
      <c r="AA1750" s="1" t="s">
        <v>8970</v>
      </c>
      <c r="AB1750">
        <v>0</v>
      </c>
      <c r="AC1750">
        <v>0</v>
      </c>
      <c r="AD1750" s="1" t="s">
        <v>50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s="1" t="s">
        <v>51</v>
      </c>
      <c r="AS1750" s="1" t="s">
        <v>51</v>
      </c>
      <c r="AT1750" s="1" t="s">
        <v>51</v>
      </c>
      <c r="AU1750" s="1" t="s">
        <v>51</v>
      </c>
    </row>
    <row r="1751" spans="1:47" x14ac:dyDescent="0.25">
      <c r="A1751" s="1" t="s">
        <v>8229</v>
      </c>
      <c r="B1751">
        <v>4</v>
      </c>
      <c r="C1751" s="2" t="d">
        <v>2019-09-15T08:22:11.00000016856938450</v>
      </c>
      <c r="D1751" s="2" t="d">
        <v>2019-09-15T08:51:44.9999999580904875</v>
      </c>
      <c r="E1751">
        <v>38.973778000000003</v>
      </c>
      <c r="F1751">
        <v>-104.553259</v>
      </c>
      <c r="G1751">
        <v>38.987360000000002</v>
      </c>
      <c r="H1751">
        <v>-104.53492</v>
      </c>
      <c r="I1751">
        <v>1.36</v>
      </c>
      <c r="J1751" s="1" t="s">
        <v>6801</v>
      </c>
      <c r="K1751">
        <v>9698</v>
      </c>
      <c r="L1751" s="1" t="s">
        <v>8172</v>
      </c>
      <c r="M1751" s="1" t="s">
        <v>47</v>
      </c>
      <c r="N1751" s="1" t="s">
        <v>5327</v>
      </c>
      <c r="O1751" s="1" t="s">
        <v>194</v>
      </c>
      <c r="P1751" s="1" t="s">
        <v>199</v>
      </c>
      <c r="Q1751" s="1" t="s">
        <v>8173</v>
      </c>
      <c r="R1751" s="1" t="s">
        <v>48</v>
      </c>
      <c r="S1751" s="1" t="s">
        <v>79</v>
      </c>
      <c r="T1751" s="1" t="s">
        <v>2852</v>
      </c>
      <c r="U1751" s="2" t="d">
        <v>2019-09-15T08:15:00.000</v>
      </c>
      <c r="V1751">
        <v>69</v>
      </c>
      <c r="W1751">
        <v>69</v>
      </c>
      <c r="X1751">
        <v>32</v>
      </c>
      <c r="Y1751">
        <v>23.48</v>
      </c>
      <c r="Z1751">
        <v>10</v>
      </c>
      <c r="AA1751" s="1" t="s">
        <v>8970</v>
      </c>
      <c r="AB1751">
        <v>0</v>
      </c>
      <c r="AC1751">
        <v>0</v>
      </c>
      <c r="AD1751" s="1" t="s">
        <v>50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s="1" t="s">
        <v>51</v>
      </c>
      <c r="AS1751" s="1" t="s">
        <v>51</v>
      </c>
      <c r="AT1751" s="1" t="s">
        <v>51</v>
      </c>
      <c r="AU1751" s="1" t="s">
        <v>51</v>
      </c>
    </row>
    <row r="1752" spans="1:47" x14ac:dyDescent="0.25">
      <c r="A1752" s="1" t="s">
        <v>2266</v>
      </c>
      <c r="B1752">
        <v>4</v>
      </c>
      <c r="C1752" s="2" t="d">
        <v>2019-09-15T10:24:25.00000027008354900</v>
      </c>
      <c r="D1752" s="2" t="d">
        <v>2019-09-15T10:53:17.000000299885868925</v>
      </c>
      <c r="E1752">
        <v>39.717100000000002</v>
      </c>
      <c r="F1752">
        <v>-104.22819</v>
      </c>
      <c r="G1752">
        <v>39.680140000000002</v>
      </c>
      <c r="H1752">
        <v>-104.11274</v>
      </c>
      <c r="I1752">
        <v>6.6479999999999997</v>
      </c>
      <c r="J1752" s="1" t="s">
        <v>2267</v>
      </c>
      <c r="L1752" s="1" t="s">
        <v>133</v>
      </c>
      <c r="M1752" s="1" t="s">
        <v>47</v>
      </c>
      <c r="N1752" s="1" t="s">
        <v>1536</v>
      </c>
      <c r="O1752" s="1" t="s">
        <v>202</v>
      </c>
      <c r="P1752" s="1" t="s">
        <v>199</v>
      </c>
      <c r="Q1752" s="1" t="s">
        <v>2268</v>
      </c>
      <c r="R1752" s="1" t="s">
        <v>48</v>
      </c>
      <c r="S1752" s="1" t="s">
        <v>79</v>
      </c>
      <c r="T1752" s="1" t="s">
        <v>790</v>
      </c>
      <c r="U1752" s="2" t="d">
        <v>2019-09-15T10:47:00.00000018160789875</v>
      </c>
      <c r="V1752">
        <v>77</v>
      </c>
      <c r="W1752">
        <v>77</v>
      </c>
      <c r="X1752">
        <v>21</v>
      </c>
      <c r="Y1752">
        <v>24.65</v>
      </c>
      <c r="Z1752">
        <v>10</v>
      </c>
      <c r="AA1752" s="1" t="s">
        <v>57</v>
      </c>
      <c r="AB1752">
        <v>3</v>
      </c>
      <c r="AC1752">
        <v>0</v>
      </c>
      <c r="AD1752" s="1" t="s">
        <v>819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s="1" t="s">
        <v>51</v>
      </c>
      <c r="AS1752" s="1" t="s">
        <v>51</v>
      </c>
      <c r="AT1752" s="1" t="s">
        <v>51</v>
      </c>
      <c r="AU1752" s="1" t="s">
        <v>51</v>
      </c>
    </row>
    <row r="1753" spans="1:47" x14ac:dyDescent="0.25">
      <c r="A1753" s="1" t="s">
        <v>3585</v>
      </c>
      <c r="B1753">
        <v>4</v>
      </c>
      <c r="C1753" s="2" t="d">
        <v>2019-09-15T12:00:25.000000186264515225</v>
      </c>
      <c r="D1753" s="2" t="d">
        <v>2019-09-15T12:28:47.99999972339719725</v>
      </c>
      <c r="E1753">
        <v>39.645069999999997</v>
      </c>
      <c r="F1753">
        <v>-106.38209000000001</v>
      </c>
      <c r="G1753">
        <v>39.642890000000001</v>
      </c>
      <c r="H1753">
        <v>-106.30432</v>
      </c>
      <c r="I1753">
        <v>4.1399999999999997</v>
      </c>
      <c r="J1753" s="1" t="s">
        <v>1723</v>
      </c>
      <c r="L1753" s="1" t="s">
        <v>133</v>
      </c>
      <c r="M1753" s="1" t="s">
        <v>47</v>
      </c>
      <c r="N1753" s="1" t="s">
        <v>501</v>
      </c>
      <c r="O1753" s="1" t="s">
        <v>502</v>
      </c>
      <c r="P1753" s="1" t="s">
        <v>199</v>
      </c>
      <c r="Q1753" s="1" t="s">
        <v>503</v>
      </c>
      <c r="R1753" s="1" t="s">
        <v>48</v>
      </c>
      <c r="S1753" s="1" t="s">
        <v>79</v>
      </c>
      <c r="T1753" s="1" t="s">
        <v>504</v>
      </c>
      <c r="U1753" s="2" t="d">
        <v>2019-09-15T11:52:59.99999988824129100</v>
      </c>
      <c r="V1753">
        <v>66</v>
      </c>
      <c r="W1753">
        <v>66</v>
      </c>
      <c r="X1753">
        <v>15</v>
      </c>
      <c r="Y1753">
        <v>21.01</v>
      </c>
      <c r="Z1753">
        <v>10</v>
      </c>
      <c r="AA1753" s="1" t="s">
        <v>55</v>
      </c>
      <c r="AB1753">
        <v>8</v>
      </c>
      <c r="AC1753">
        <v>0</v>
      </c>
      <c r="AD1753" s="1" t="s">
        <v>50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s="1" t="s">
        <v>51</v>
      </c>
      <c r="AS1753" s="1" t="s">
        <v>51</v>
      </c>
      <c r="AT1753" s="1" t="s">
        <v>51</v>
      </c>
      <c r="AU1753" s="1" t="s">
        <v>51</v>
      </c>
    </row>
    <row r="1754" spans="1:47" x14ac:dyDescent="0.25">
      <c r="A1754" s="1" t="s">
        <v>1738</v>
      </c>
      <c r="B1754">
        <v>4</v>
      </c>
      <c r="C1754" s="2" t="d">
        <v>2019-09-16T07:02:43.0000001750886450</v>
      </c>
      <c r="D1754" s="2" t="d">
        <v>2019-09-16T07:31:05.999999712221324325</v>
      </c>
      <c r="E1754">
        <v>38.287917999999998</v>
      </c>
      <c r="F1754">
        <v>-104.606369</v>
      </c>
      <c r="G1754">
        <v>38.27872</v>
      </c>
      <c r="H1754">
        <v>-104.60509999999999</v>
      </c>
      <c r="I1754">
        <v>0.63900000000000001</v>
      </c>
      <c r="J1754" s="1" t="s">
        <v>1739</v>
      </c>
      <c r="L1754" s="1" t="s">
        <v>195</v>
      </c>
      <c r="M1754" s="1" t="s">
        <v>47</v>
      </c>
      <c r="N1754" s="1" t="s">
        <v>412</v>
      </c>
      <c r="O1754" s="1" t="s">
        <v>412</v>
      </c>
      <c r="P1754" s="1" t="s">
        <v>199</v>
      </c>
      <c r="Q1754" s="1" t="s">
        <v>463</v>
      </c>
      <c r="R1754" s="1" t="s">
        <v>48</v>
      </c>
      <c r="S1754" s="1" t="s">
        <v>79</v>
      </c>
      <c r="T1754" s="1" t="s">
        <v>414</v>
      </c>
      <c r="U1754" s="2" t="d">
        <v>2019-09-16T06:53:00.00000030733644975</v>
      </c>
      <c r="V1754">
        <v>60</v>
      </c>
      <c r="W1754">
        <v>60</v>
      </c>
      <c r="X1754">
        <v>55</v>
      </c>
      <c r="Y1754">
        <v>25.24</v>
      </c>
      <c r="Z1754">
        <v>10</v>
      </c>
      <c r="AA1754" s="1" t="s">
        <v>61</v>
      </c>
      <c r="AB1754">
        <v>3</v>
      </c>
      <c r="AC1754">
        <v>0</v>
      </c>
      <c r="AD1754" s="1" t="s">
        <v>1068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s="1" t="s">
        <v>51</v>
      </c>
      <c r="AS1754" s="1" t="s">
        <v>51</v>
      </c>
      <c r="AT1754" s="1" t="s">
        <v>51</v>
      </c>
      <c r="AU1754" s="1" t="s">
        <v>51</v>
      </c>
    </row>
    <row r="1755" spans="1:47" x14ac:dyDescent="0.25">
      <c r="A1755" s="1" t="s">
        <v>4615</v>
      </c>
      <c r="B1755">
        <v>3</v>
      </c>
      <c r="C1755" s="2" t="d">
        <v>2019-03-03T22:43:01.99999986682087425</v>
      </c>
      <c r="D1755" s="2" t="d">
        <v>2019-03-03T23:12:44.00000026915222125</v>
      </c>
      <c r="E1755">
        <v>39.778359999999999</v>
      </c>
      <c r="F1755">
        <v>-104.89577300000001</v>
      </c>
      <c r="G1755">
        <v>39.778419999999997</v>
      </c>
      <c r="H1755">
        <v>-104.896974</v>
      </c>
      <c r="I1755">
        <v>6.4000000000000001E-2</v>
      </c>
      <c r="J1755" s="1" t="s">
        <v>417</v>
      </c>
      <c r="L1755" s="1" t="s">
        <v>137</v>
      </c>
      <c r="M1755" s="1" t="s">
        <v>47</v>
      </c>
      <c r="N1755" s="1" t="s">
        <v>131</v>
      </c>
      <c r="O1755" s="1" t="s">
        <v>131</v>
      </c>
      <c r="P1755" s="1" t="s">
        <v>199</v>
      </c>
      <c r="Q1755" s="1" t="s">
        <v>247</v>
      </c>
      <c r="R1755" s="1" t="s">
        <v>48</v>
      </c>
      <c r="S1755" s="1" t="s">
        <v>79</v>
      </c>
      <c r="T1755" s="1" t="s">
        <v>206</v>
      </c>
      <c r="U1755" s="2" t="d">
        <v>2019-03-03T22:54:00.00000029336660775</v>
      </c>
      <c r="V1755">
        <v>1.4</v>
      </c>
      <c r="X1755">
        <v>92</v>
      </c>
      <c r="Y1755">
        <v>30.15</v>
      </c>
      <c r="Z1755">
        <v>10</v>
      </c>
      <c r="AA1755" s="1" t="s">
        <v>49</v>
      </c>
      <c r="AD1755" s="1" t="s">
        <v>819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s="1" t="s">
        <v>53</v>
      </c>
      <c r="AS1755" s="1" t="s">
        <v>53</v>
      </c>
      <c r="AT1755" s="1" t="s">
        <v>53</v>
      </c>
      <c r="AU1755" s="1" t="s">
        <v>53</v>
      </c>
    </row>
    <row r="1756" spans="1:47" x14ac:dyDescent="0.25">
      <c r="A1756" s="1" t="s">
        <v>4764</v>
      </c>
      <c r="B1756">
        <v>3</v>
      </c>
      <c r="C1756" s="2" t="d">
        <v>2019-03-03T23:33:15.99999971687793675</v>
      </c>
      <c r="D1756" s="2" t="d">
        <v>2019-03-04T00:02:45.00000022351741800</v>
      </c>
      <c r="E1756">
        <v>39.77993</v>
      </c>
      <c r="F1756">
        <v>-104.972689</v>
      </c>
      <c r="G1756">
        <v>39.77993</v>
      </c>
      <c r="H1756">
        <v>-104.97269</v>
      </c>
      <c r="I1756">
        <v>0</v>
      </c>
      <c r="J1756" s="1" t="s">
        <v>386</v>
      </c>
      <c r="L1756" s="1" t="s">
        <v>392</v>
      </c>
      <c r="M1756" s="1" t="s">
        <v>47</v>
      </c>
      <c r="N1756" s="1" t="s">
        <v>131</v>
      </c>
      <c r="O1756" s="1" t="s">
        <v>131</v>
      </c>
      <c r="P1756" s="1" t="s">
        <v>199</v>
      </c>
      <c r="Q1756" s="1" t="s">
        <v>247</v>
      </c>
      <c r="R1756" s="1" t="s">
        <v>48</v>
      </c>
      <c r="S1756" s="1" t="s">
        <v>79</v>
      </c>
      <c r="T1756" s="1" t="s">
        <v>206</v>
      </c>
      <c r="U1756" s="2" t="d">
        <v>2019-03-03T23:35:00.00000013969838625</v>
      </c>
      <c r="V1756">
        <v>1.4</v>
      </c>
      <c r="X1756">
        <v>85</v>
      </c>
      <c r="Y1756">
        <v>30.15</v>
      </c>
      <c r="Z1756">
        <v>10</v>
      </c>
      <c r="AA1756" s="1" t="s">
        <v>49</v>
      </c>
      <c r="AD1756" s="1" t="s">
        <v>1207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s="1" t="s">
        <v>53</v>
      </c>
      <c r="AS1756" s="1" t="s">
        <v>53</v>
      </c>
      <c r="AT1756" s="1" t="s">
        <v>53</v>
      </c>
      <c r="AU1756" s="1" t="s">
        <v>53</v>
      </c>
    </row>
    <row r="1757" spans="1:47" x14ac:dyDescent="0.25">
      <c r="A1757" s="1" t="s">
        <v>6414</v>
      </c>
      <c r="B1757">
        <v>3</v>
      </c>
      <c r="C1757" s="2" t="d">
        <v>2019-03-04T05:05:01.00000016391277275</v>
      </c>
      <c r="D1757" s="2" t="d">
        <v>2019-03-04T05:34:44.99999977648258200</v>
      </c>
      <c r="E1757">
        <v>39.282333999999999</v>
      </c>
      <c r="F1757">
        <v>-104.89668899999999</v>
      </c>
      <c r="G1757">
        <v>39.289051999999998</v>
      </c>
      <c r="H1757">
        <v>-104.895534</v>
      </c>
      <c r="I1757">
        <v>0.46800000000000003</v>
      </c>
      <c r="J1757" s="1" t="s">
        <v>399</v>
      </c>
      <c r="L1757" s="1" t="s">
        <v>195</v>
      </c>
      <c r="M1757" s="1" t="s">
        <v>47</v>
      </c>
      <c r="N1757" s="1" t="s">
        <v>192</v>
      </c>
      <c r="O1757" s="1" t="s">
        <v>121</v>
      </c>
      <c r="P1757" s="1" t="s">
        <v>199</v>
      </c>
      <c r="Q1757" s="1" t="s">
        <v>334</v>
      </c>
      <c r="R1757" s="1" t="s">
        <v>48</v>
      </c>
      <c r="S1757" s="1" t="s">
        <v>79</v>
      </c>
      <c r="T1757" s="1" t="s">
        <v>224</v>
      </c>
      <c r="U1757" s="2" t="d">
        <v>2019-03-04T05:06:00.00000012572854425</v>
      </c>
      <c r="V1757">
        <v>-0.4</v>
      </c>
      <c r="X1757">
        <v>85</v>
      </c>
      <c r="Y1757">
        <v>30.03</v>
      </c>
      <c r="Z1757">
        <v>2.5</v>
      </c>
      <c r="AA1757" s="1" t="s">
        <v>49</v>
      </c>
      <c r="AD1757" s="1" t="s">
        <v>1211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s="1" t="s">
        <v>53</v>
      </c>
      <c r="AS1757" s="1" t="s">
        <v>53</v>
      </c>
      <c r="AT1757" s="1" t="s">
        <v>53</v>
      </c>
      <c r="AU1757" s="1" t="s">
        <v>51</v>
      </c>
    </row>
    <row r="1758" spans="1:47" x14ac:dyDescent="0.25">
      <c r="A1758" s="1" t="s">
        <v>8807</v>
      </c>
      <c r="B1758">
        <v>3</v>
      </c>
      <c r="C1758" s="2" t="d">
        <v>2019-03-04T05:20:45.99999978672713325</v>
      </c>
      <c r="D1758" s="2" t="d">
        <v>2019-03-04T05:50:44.99999976251274675</v>
      </c>
      <c r="E1758">
        <v>39.779690000000002</v>
      </c>
      <c r="F1758">
        <v>-104.971915</v>
      </c>
      <c r="G1758">
        <v>39.779690000000002</v>
      </c>
      <c r="H1758">
        <v>-104.97190999999999</v>
      </c>
      <c r="I1758">
        <v>0</v>
      </c>
      <c r="J1758" s="1" t="s">
        <v>1133</v>
      </c>
      <c r="K1758">
        <v>1622</v>
      </c>
      <c r="L1758" s="1" t="s">
        <v>6792</v>
      </c>
      <c r="M1758" s="1" t="s">
        <v>47</v>
      </c>
      <c r="N1758" s="1" t="s">
        <v>131</v>
      </c>
      <c r="O1758" s="1" t="s">
        <v>131</v>
      </c>
      <c r="P1758" s="1" t="s">
        <v>199</v>
      </c>
      <c r="Q1758" s="1" t="s">
        <v>247</v>
      </c>
      <c r="R1758" s="1" t="s">
        <v>48</v>
      </c>
      <c r="S1758" s="1" t="s">
        <v>79</v>
      </c>
      <c r="T1758" s="1" t="s">
        <v>206</v>
      </c>
      <c r="U1758" s="2" t="d">
        <v>2019-03-04T04:57:59.99999981839210125</v>
      </c>
      <c r="V1758">
        <v>1.4</v>
      </c>
      <c r="X1758">
        <v>85</v>
      </c>
      <c r="Y1758">
        <v>30.14</v>
      </c>
      <c r="Z1758">
        <v>10</v>
      </c>
      <c r="AA1758" s="1" t="s">
        <v>49</v>
      </c>
      <c r="AD1758" s="1" t="s">
        <v>1213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s="1" t="s">
        <v>53</v>
      </c>
      <c r="AS1758" s="1" t="s">
        <v>53</v>
      </c>
      <c r="AT1758" s="1" t="s">
        <v>53</v>
      </c>
      <c r="AU1758" s="1" t="s">
        <v>51</v>
      </c>
    </row>
    <row r="1759" spans="1:47" x14ac:dyDescent="0.25">
      <c r="A1759" s="1" t="s">
        <v>4604</v>
      </c>
      <c r="B1759">
        <v>3</v>
      </c>
      <c r="C1759" s="2" t="d">
        <v>2019-03-04T05:47:01.00000020582229200</v>
      </c>
      <c r="D1759" s="2" t="d">
        <v>2019-03-04T06:16:44.00000021327286675</v>
      </c>
      <c r="E1759">
        <v>39.760379999999998</v>
      </c>
      <c r="F1759">
        <v>-105.00582</v>
      </c>
      <c r="G1759">
        <v>39.760249999999999</v>
      </c>
      <c r="H1759">
        <v>-105.006001</v>
      </c>
      <c r="I1759">
        <v>1.2999999999999999E-2</v>
      </c>
      <c r="J1759" s="1" t="s">
        <v>460</v>
      </c>
      <c r="L1759" s="1" t="s">
        <v>129</v>
      </c>
      <c r="M1759" s="1" t="s">
        <v>47</v>
      </c>
      <c r="N1759" s="1" t="s">
        <v>131</v>
      </c>
      <c r="O1759" s="1" t="s">
        <v>131</v>
      </c>
      <c r="P1759" s="1" t="s">
        <v>199</v>
      </c>
      <c r="Q1759" s="1" t="s">
        <v>248</v>
      </c>
      <c r="R1759" s="1" t="s">
        <v>48</v>
      </c>
      <c r="S1759" s="1" t="s">
        <v>79</v>
      </c>
      <c r="T1759" s="1" t="s">
        <v>206</v>
      </c>
      <c r="U1759" s="2" t="d">
        <v>2019-03-04T05:55:00.0000002793967725</v>
      </c>
      <c r="V1759">
        <v>1.4</v>
      </c>
      <c r="X1759">
        <v>92</v>
      </c>
      <c r="Y1759">
        <v>30.13</v>
      </c>
      <c r="Z1759">
        <v>10</v>
      </c>
      <c r="AA1759" s="1" t="s">
        <v>49</v>
      </c>
      <c r="AD1759" s="1" t="s">
        <v>1213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s="1" t="s">
        <v>53</v>
      </c>
      <c r="AS1759" s="1" t="s">
        <v>53</v>
      </c>
      <c r="AT1759" s="1" t="s">
        <v>51</v>
      </c>
      <c r="AU1759" s="1" t="s">
        <v>51</v>
      </c>
    </row>
    <row r="1760" spans="1:47" x14ac:dyDescent="0.25">
      <c r="A1760" s="1" t="s">
        <v>5013</v>
      </c>
      <c r="B1760">
        <v>3</v>
      </c>
      <c r="C1760" s="2" t="d">
        <v>2019-03-04T05:55:16.99999985285103225</v>
      </c>
      <c r="D1760" s="2" t="d">
        <v>2019-03-04T06:24:45.00000012572854425</v>
      </c>
      <c r="E1760">
        <v>39.79795</v>
      </c>
      <c r="F1760">
        <v>-104.93088</v>
      </c>
      <c r="G1760">
        <v>39.787272000000002</v>
      </c>
      <c r="H1760">
        <v>-104.903852</v>
      </c>
      <c r="I1760">
        <v>1.613</v>
      </c>
      <c r="J1760" s="1" t="s">
        <v>592</v>
      </c>
      <c r="L1760" s="1" t="s">
        <v>2656</v>
      </c>
      <c r="M1760" s="1" t="s">
        <v>47</v>
      </c>
      <c r="N1760" s="1" t="s">
        <v>314</v>
      </c>
      <c r="O1760" s="1" t="s">
        <v>147</v>
      </c>
      <c r="P1760" s="1" t="s">
        <v>199</v>
      </c>
      <c r="Q1760" s="1" t="s">
        <v>315</v>
      </c>
      <c r="R1760" s="1" t="s">
        <v>48</v>
      </c>
      <c r="S1760" s="1" t="s">
        <v>79</v>
      </c>
      <c r="T1760" s="1" t="s">
        <v>204</v>
      </c>
      <c r="U1760" s="2" t="d">
        <v>2019-03-04T05:58:00.00000023748725325</v>
      </c>
      <c r="V1760">
        <v>1</v>
      </c>
      <c r="W1760">
        <v>-6.7</v>
      </c>
      <c r="X1760">
        <v>93</v>
      </c>
      <c r="Y1760">
        <v>30.44</v>
      </c>
      <c r="Z1760">
        <v>7</v>
      </c>
      <c r="AA1760" s="1" t="s">
        <v>64</v>
      </c>
      <c r="AB1760">
        <v>3.5</v>
      </c>
      <c r="AD1760" s="1" t="s">
        <v>1213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s="1" t="s">
        <v>53</v>
      </c>
      <c r="AS1760" s="1" t="s">
        <v>53</v>
      </c>
      <c r="AT1760" s="1" t="s">
        <v>51</v>
      </c>
      <c r="AU1760" s="1" t="s">
        <v>51</v>
      </c>
    </row>
    <row r="1761" spans="1:47" x14ac:dyDescent="0.25">
      <c r="A1761" s="1" t="s">
        <v>4602</v>
      </c>
      <c r="B1761">
        <v>3</v>
      </c>
      <c r="C1761" s="2" t="d">
        <v>2019-03-04T06:11:02.0000001043081275</v>
      </c>
      <c r="D1761" s="2" t="d">
        <v>2019-03-04T06:40:45.00000011175870900</v>
      </c>
      <c r="E1761">
        <v>39.885438999999998</v>
      </c>
      <c r="F1761">
        <v>-104.98766999999999</v>
      </c>
      <c r="G1761">
        <v>39.882770000000001</v>
      </c>
      <c r="H1761">
        <v>-104.98768</v>
      </c>
      <c r="I1761">
        <v>0.184</v>
      </c>
      <c r="J1761" s="1" t="s">
        <v>442</v>
      </c>
      <c r="L1761" s="1" t="s">
        <v>313</v>
      </c>
      <c r="M1761" s="1" t="s">
        <v>47</v>
      </c>
      <c r="N1761" s="1" t="s">
        <v>131</v>
      </c>
      <c r="O1761" s="1" t="s">
        <v>147</v>
      </c>
      <c r="P1761" s="1" t="s">
        <v>199</v>
      </c>
      <c r="Q1761" s="1" t="s">
        <v>440</v>
      </c>
      <c r="R1761" s="1" t="s">
        <v>48</v>
      </c>
      <c r="S1761" s="1" t="s">
        <v>79</v>
      </c>
      <c r="T1761" s="1" t="s">
        <v>206</v>
      </c>
      <c r="U1761" s="2" t="d">
        <v>2019-03-04T05:55:00.0000002793967725</v>
      </c>
      <c r="V1761">
        <v>1.4</v>
      </c>
      <c r="X1761">
        <v>92</v>
      </c>
      <c r="Y1761">
        <v>30.13</v>
      </c>
      <c r="Z1761">
        <v>10</v>
      </c>
      <c r="AA1761" s="1" t="s">
        <v>49</v>
      </c>
      <c r="AD1761" s="1" t="s">
        <v>1213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s="1" t="s">
        <v>53</v>
      </c>
      <c r="AS1761" s="1" t="s">
        <v>51</v>
      </c>
      <c r="AT1761" s="1" t="s">
        <v>51</v>
      </c>
      <c r="AU1761" s="1" t="s">
        <v>51</v>
      </c>
    </row>
    <row r="1762" spans="1:47" x14ac:dyDescent="0.25">
      <c r="A1762" s="1" t="s">
        <v>5136</v>
      </c>
      <c r="B1762">
        <v>3</v>
      </c>
      <c r="C1762" s="2" t="d">
        <v>2019-03-04T06:37:16.99999989476055150</v>
      </c>
      <c r="D1762" s="2" t="d">
        <v>2019-03-04T07:06:43.99999993387609425</v>
      </c>
      <c r="E1762">
        <v>39.79795</v>
      </c>
      <c r="F1762">
        <v>-104.93088</v>
      </c>
      <c r="G1762">
        <v>39.787272000000002</v>
      </c>
      <c r="H1762">
        <v>-104.903852</v>
      </c>
      <c r="I1762">
        <v>1.613</v>
      </c>
      <c r="J1762" s="1" t="s">
        <v>592</v>
      </c>
      <c r="L1762" s="1" t="s">
        <v>2656</v>
      </c>
      <c r="M1762" s="1" t="s">
        <v>47</v>
      </c>
      <c r="N1762" s="1" t="s">
        <v>314</v>
      </c>
      <c r="O1762" s="1" t="s">
        <v>147</v>
      </c>
      <c r="P1762" s="1" t="s">
        <v>199</v>
      </c>
      <c r="Q1762" s="1" t="s">
        <v>315</v>
      </c>
      <c r="R1762" s="1" t="s">
        <v>48</v>
      </c>
      <c r="S1762" s="1" t="s">
        <v>79</v>
      </c>
      <c r="T1762" s="1" t="s">
        <v>204</v>
      </c>
      <c r="U1762" s="2" t="d">
        <v>2019-03-04T06:58:00.00000002793967725</v>
      </c>
      <c r="V1762">
        <v>1.2</v>
      </c>
      <c r="W1762">
        <v>-8.5</v>
      </c>
      <c r="X1762">
        <v>93</v>
      </c>
      <c r="Y1762">
        <v>30.44</v>
      </c>
      <c r="Z1762">
        <v>7</v>
      </c>
      <c r="AA1762" s="1" t="s">
        <v>66</v>
      </c>
      <c r="AB1762">
        <v>4.5999999999999996</v>
      </c>
      <c r="AD1762" s="1" t="s">
        <v>819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s="1" t="s">
        <v>51</v>
      </c>
      <c r="AS1762" s="1" t="s">
        <v>51</v>
      </c>
      <c r="AT1762" s="1" t="s">
        <v>51</v>
      </c>
      <c r="AU1762" s="1" t="s">
        <v>51</v>
      </c>
    </row>
    <row r="1763" spans="1:47" x14ac:dyDescent="0.25">
      <c r="A1763" s="1" t="s">
        <v>6432</v>
      </c>
      <c r="B1763">
        <v>3</v>
      </c>
      <c r="C1763" s="2" t="d">
        <v>2019-03-04T06:35:01.99999976903200050</v>
      </c>
      <c r="D1763" s="2" t="d">
        <v>2019-03-04T07:04:44.99999977648258200</v>
      </c>
      <c r="E1763">
        <v>39.946449000000001</v>
      </c>
      <c r="F1763">
        <v>-104.98804</v>
      </c>
      <c r="G1763">
        <v>39.939390000000003</v>
      </c>
      <c r="H1763">
        <v>-104.98796</v>
      </c>
      <c r="I1763">
        <v>0.48799999999999999</v>
      </c>
      <c r="J1763" s="1" t="s">
        <v>462</v>
      </c>
      <c r="L1763" s="1" t="s">
        <v>173</v>
      </c>
      <c r="M1763" s="1" t="s">
        <v>47</v>
      </c>
      <c r="N1763" s="1" t="s">
        <v>245</v>
      </c>
      <c r="O1763" s="1" t="s">
        <v>147</v>
      </c>
      <c r="P1763" s="1" t="s">
        <v>199</v>
      </c>
      <c r="Q1763" s="1" t="s">
        <v>272</v>
      </c>
      <c r="R1763" s="1" t="s">
        <v>48</v>
      </c>
      <c r="S1763" s="1" t="s">
        <v>79</v>
      </c>
      <c r="T1763" s="1" t="s">
        <v>273</v>
      </c>
      <c r="U1763" s="2" t="d">
        <v>2019-03-04T06:36:00.00000012572854425</v>
      </c>
      <c r="V1763">
        <v>-4.2</v>
      </c>
      <c r="X1763">
        <v>82</v>
      </c>
      <c r="Y1763">
        <v>30.25</v>
      </c>
      <c r="Z1763">
        <v>3</v>
      </c>
      <c r="AA1763" s="1" t="s">
        <v>49</v>
      </c>
      <c r="AD1763" s="1" t="s">
        <v>1228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s="1" t="s">
        <v>51</v>
      </c>
      <c r="AS1763" s="1" t="s">
        <v>51</v>
      </c>
      <c r="AT1763" s="1" t="s">
        <v>51</v>
      </c>
      <c r="AU1763" s="1" t="s">
        <v>51</v>
      </c>
    </row>
    <row r="1764" spans="1:47" x14ac:dyDescent="0.25">
      <c r="A1764" s="1" t="s">
        <v>4649</v>
      </c>
      <c r="B1764">
        <v>3</v>
      </c>
      <c r="C1764" s="2" t="d">
        <v>2019-03-04T06:41:02.00000031385571025</v>
      </c>
      <c r="D1764" s="2" t="d">
        <v>2019-03-04T07:10:44.0000000875443225</v>
      </c>
      <c r="E1764">
        <v>39.825524999999999</v>
      </c>
      <c r="F1764">
        <v>-104.98286</v>
      </c>
      <c r="G1764">
        <v>39.830770000000001</v>
      </c>
      <c r="H1764">
        <v>-104.98251999999999</v>
      </c>
      <c r="I1764">
        <v>0.36299999999999999</v>
      </c>
      <c r="J1764" s="1" t="s">
        <v>733</v>
      </c>
      <c r="L1764" s="1" t="s">
        <v>195</v>
      </c>
      <c r="M1764" s="1" t="s">
        <v>47</v>
      </c>
      <c r="N1764" s="1" t="s">
        <v>131</v>
      </c>
      <c r="O1764" s="1" t="s">
        <v>147</v>
      </c>
      <c r="P1764" s="1" t="s">
        <v>199</v>
      </c>
      <c r="Q1764" s="1" t="s">
        <v>205</v>
      </c>
      <c r="R1764" s="1" t="s">
        <v>48</v>
      </c>
      <c r="S1764" s="1" t="s">
        <v>79</v>
      </c>
      <c r="T1764" s="1" t="s">
        <v>206</v>
      </c>
      <c r="U1764" s="2" t="d">
        <v>2019-03-04T06:49:59.9999997206032275</v>
      </c>
      <c r="V1764">
        <v>3.2</v>
      </c>
      <c r="X1764">
        <v>85</v>
      </c>
      <c r="Y1764">
        <v>30.13</v>
      </c>
      <c r="Z1764">
        <v>10</v>
      </c>
      <c r="AA1764" s="1" t="s">
        <v>49</v>
      </c>
      <c r="AD1764" s="1" t="s">
        <v>819</v>
      </c>
      <c r="AE1764" t="b">
        <v>0</v>
      </c>
      <c r="AF1764" t="b">
        <v>0</v>
      </c>
      <c r="AG1764" t="b">
        <v>0</v>
      </c>
      <c r="AH1764" t="b">
        <v>0</v>
      </c>
      <c r="AI1764" t="b">
        <v>1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s="1" t="s">
        <v>51</v>
      </c>
      <c r="AS1764" s="1" t="s">
        <v>51</v>
      </c>
      <c r="AT1764" s="1" t="s">
        <v>51</v>
      </c>
      <c r="AU1764" s="1" t="s">
        <v>51</v>
      </c>
    </row>
    <row r="1765" spans="1:47" x14ac:dyDescent="0.25">
      <c r="A1765" s="1" t="s">
        <v>5336</v>
      </c>
      <c r="B1765">
        <v>3</v>
      </c>
      <c r="C1765" s="2" t="d">
        <v>2019-03-04T06:44:47.0000001043081275</v>
      </c>
      <c r="D1765" s="2" t="d">
        <v>2019-03-04T07:14:44.00000024121254400</v>
      </c>
      <c r="E1765">
        <v>39.775370000000002</v>
      </c>
      <c r="F1765">
        <v>-104.860736</v>
      </c>
      <c r="G1765">
        <v>39.775370000000002</v>
      </c>
      <c r="H1765">
        <v>-104.86074000000001</v>
      </c>
      <c r="I1765">
        <v>0</v>
      </c>
      <c r="J1765" s="1" t="s">
        <v>453</v>
      </c>
      <c r="L1765" s="1" t="s">
        <v>133</v>
      </c>
      <c r="M1765" s="1" t="s">
        <v>47</v>
      </c>
      <c r="N1765" s="1" t="s">
        <v>131</v>
      </c>
      <c r="O1765" s="1" t="s">
        <v>131</v>
      </c>
      <c r="P1765" s="1" t="s">
        <v>199</v>
      </c>
      <c r="Q1765" s="1" t="s">
        <v>300</v>
      </c>
      <c r="R1765" s="1" t="s">
        <v>48</v>
      </c>
      <c r="S1765" s="1" t="s">
        <v>79</v>
      </c>
      <c r="T1765" s="1" t="s">
        <v>204</v>
      </c>
      <c r="U1765" s="2" t="d">
        <v>2019-03-04T06:58:00.00000002793967725</v>
      </c>
      <c r="V1765">
        <v>1.2</v>
      </c>
      <c r="W1765">
        <v>-8.5</v>
      </c>
      <c r="X1765">
        <v>93</v>
      </c>
      <c r="Y1765">
        <v>30.44</v>
      </c>
      <c r="Z1765">
        <v>7</v>
      </c>
      <c r="AA1765" s="1" t="s">
        <v>66</v>
      </c>
      <c r="AB1765">
        <v>4.5999999999999996</v>
      </c>
      <c r="AD1765" s="1" t="s">
        <v>819</v>
      </c>
      <c r="AE1765" t="b">
        <v>0</v>
      </c>
      <c r="AF1765" t="b">
        <v>0</v>
      </c>
      <c r="AG1765" t="b">
        <v>0</v>
      </c>
      <c r="AH1765" t="b">
        <v>0</v>
      </c>
      <c r="AI1765" t="b">
        <v>1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s="1" t="s">
        <v>51</v>
      </c>
      <c r="AS1765" s="1" t="s">
        <v>51</v>
      </c>
      <c r="AT1765" s="1" t="s">
        <v>51</v>
      </c>
      <c r="AU1765" s="1" t="s">
        <v>51</v>
      </c>
    </row>
    <row r="1766" spans="1:47" x14ac:dyDescent="0.25">
      <c r="A1766" s="1" t="s">
        <v>4654</v>
      </c>
      <c r="B1766">
        <v>3</v>
      </c>
      <c r="C1766" s="2" t="d">
        <v>2019-03-04T06:49:16.99999972712248800</v>
      </c>
      <c r="D1766" s="2" t="d">
        <v>2019-03-04T07:18:43.99999976623803075</v>
      </c>
      <c r="E1766">
        <v>39.885438999999998</v>
      </c>
      <c r="F1766">
        <v>-104.98766999999999</v>
      </c>
      <c r="G1766">
        <v>39.882770000000001</v>
      </c>
      <c r="H1766">
        <v>-104.98768</v>
      </c>
      <c r="I1766">
        <v>0.184</v>
      </c>
      <c r="J1766" s="1" t="s">
        <v>442</v>
      </c>
      <c r="L1766" s="1" t="s">
        <v>313</v>
      </c>
      <c r="M1766" s="1" t="s">
        <v>47</v>
      </c>
      <c r="N1766" s="1" t="s">
        <v>131</v>
      </c>
      <c r="O1766" s="1" t="s">
        <v>147</v>
      </c>
      <c r="P1766" s="1" t="s">
        <v>199</v>
      </c>
      <c r="Q1766" s="1" t="s">
        <v>440</v>
      </c>
      <c r="R1766" s="1" t="s">
        <v>48</v>
      </c>
      <c r="S1766" s="1" t="s">
        <v>79</v>
      </c>
      <c r="T1766" s="1" t="s">
        <v>206</v>
      </c>
      <c r="U1766" s="2" t="d">
        <v>2019-03-04T06:49:59.9999997206032275</v>
      </c>
      <c r="V1766">
        <v>3.2</v>
      </c>
      <c r="X1766">
        <v>85</v>
      </c>
      <c r="Y1766">
        <v>30.13</v>
      </c>
      <c r="Z1766">
        <v>10</v>
      </c>
      <c r="AA1766" s="1" t="s">
        <v>49</v>
      </c>
      <c r="AD1766" s="1" t="s">
        <v>819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s="1" t="s">
        <v>51</v>
      </c>
      <c r="AS1766" s="1" t="s">
        <v>51</v>
      </c>
      <c r="AT1766" s="1" t="s">
        <v>51</v>
      </c>
      <c r="AU1766" s="1" t="s">
        <v>51</v>
      </c>
    </row>
    <row r="1767" spans="1:47" x14ac:dyDescent="0.25">
      <c r="A1767" s="1" t="s">
        <v>4655</v>
      </c>
      <c r="B1767">
        <v>3</v>
      </c>
      <c r="C1767" s="2" t="d">
        <v>2019-03-04T06:59:02.0000000623986150</v>
      </c>
      <c r="D1767" s="2" t="d">
        <v>2019-03-04T07:28:45.00000006984918975</v>
      </c>
      <c r="E1767">
        <v>39.900221000000002</v>
      </c>
      <c r="F1767">
        <v>-104.988178</v>
      </c>
      <c r="G1767">
        <v>39.897492</v>
      </c>
      <c r="H1767">
        <v>-104.987711</v>
      </c>
      <c r="I1767">
        <v>0.19</v>
      </c>
      <c r="J1767" s="1" t="s">
        <v>442</v>
      </c>
      <c r="L1767" s="1" t="s">
        <v>196</v>
      </c>
      <c r="M1767" s="1" t="s">
        <v>47</v>
      </c>
      <c r="N1767" s="1" t="s">
        <v>131</v>
      </c>
      <c r="O1767" s="1" t="s">
        <v>147</v>
      </c>
      <c r="P1767" s="1" t="s">
        <v>199</v>
      </c>
      <c r="Q1767" s="1" t="s">
        <v>440</v>
      </c>
      <c r="R1767" s="1" t="s">
        <v>48</v>
      </c>
      <c r="S1767" s="1" t="s">
        <v>79</v>
      </c>
      <c r="T1767" s="1" t="s">
        <v>206</v>
      </c>
      <c r="U1767" s="2" t="d">
        <v>2019-03-04T06:49:59.9999997206032275</v>
      </c>
      <c r="V1767">
        <v>3.2</v>
      </c>
      <c r="X1767">
        <v>85</v>
      </c>
      <c r="Y1767">
        <v>30.13</v>
      </c>
      <c r="Z1767">
        <v>10</v>
      </c>
      <c r="AA1767" s="1" t="s">
        <v>49</v>
      </c>
      <c r="AD1767" s="1" t="s">
        <v>819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s="1" t="s">
        <v>51</v>
      </c>
      <c r="AS1767" s="1" t="s">
        <v>51</v>
      </c>
      <c r="AT1767" s="1" t="s">
        <v>51</v>
      </c>
      <c r="AU1767" s="1" t="s">
        <v>51</v>
      </c>
    </row>
    <row r="1768" spans="1:47" x14ac:dyDescent="0.25">
      <c r="A1768" s="1" t="s">
        <v>5217</v>
      </c>
      <c r="B1768">
        <v>3</v>
      </c>
      <c r="C1768" s="2" t="d">
        <v>2019-03-04T10:08:46.99999976903200050</v>
      </c>
      <c r="D1768" s="2" t="d">
        <v>2019-03-04T10:38:45.00000013969838625</v>
      </c>
      <c r="E1768">
        <v>39.871679999999998</v>
      </c>
      <c r="F1768">
        <v>-104.9877</v>
      </c>
      <c r="G1768">
        <v>39.862769999999998</v>
      </c>
      <c r="H1768">
        <v>-104.98771000000001</v>
      </c>
      <c r="I1768">
        <v>0.61599999999999999</v>
      </c>
      <c r="J1768" s="1" t="s">
        <v>821</v>
      </c>
      <c r="L1768" s="1" t="s">
        <v>173</v>
      </c>
      <c r="M1768" s="1" t="s">
        <v>47</v>
      </c>
      <c r="N1768" s="1" t="s">
        <v>131</v>
      </c>
      <c r="O1768" s="1" t="s">
        <v>147</v>
      </c>
      <c r="P1768" s="1" t="s">
        <v>199</v>
      </c>
      <c r="Q1768" s="1" t="s">
        <v>205</v>
      </c>
      <c r="R1768" s="1" t="s">
        <v>48</v>
      </c>
      <c r="S1768" s="1" t="s">
        <v>79</v>
      </c>
      <c r="T1768" s="1" t="s">
        <v>206</v>
      </c>
      <c r="U1768" s="2" t="d">
        <v>2019-03-04T09:46:59.99999976251274675</v>
      </c>
      <c r="V1768">
        <v>10.4</v>
      </c>
      <c r="W1768">
        <v>4</v>
      </c>
      <c r="X1768">
        <v>73</v>
      </c>
      <c r="Y1768">
        <v>30.12</v>
      </c>
      <c r="Z1768">
        <v>12</v>
      </c>
      <c r="AA1768" s="1" t="s">
        <v>62</v>
      </c>
      <c r="AB1768">
        <v>3.5</v>
      </c>
      <c r="AD1768" s="1" t="s">
        <v>819</v>
      </c>
      <c r="AE1768" t="b">
        <v>0</v>
      </c>
      <c r="AF1768" t="b">
        <v>0</v>
      </c>
      <c r="AG1768" t="b">
        <v>0</v>
      </c>
      <c r="AH1768" t="b">
        <v>0</v>
      </c>
      <c r="AI1768" t="b">
        <v>1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s="1" t="s">
        <v>51</v>
      </c>
      <c r="AS1768" s="1" t="s">
        <v>51</v>
      </c>
      <c r="AT1768" s="1" t="s">
        <v>51</v>
      </c>
      <c r="AU1768" s="1" t="s">
        <v>51</v>
      </c>
    </row>
    <row r="1769" spans="1:47" x14ac:dyDescent="0.25">
      <c r="A1769" s="1" t="s">
        <v>5137</v>
      </c>
      <c r="B1769">
        <v>3</v>
      </c>
      <c r="C1769" s="2" t="d">
        <v>2019-03-04T10:35:02.00000018812715925</v>
      </c>
      <c r="D1769" s="2" t="d">
        <v>2019-03-04T11:04:48.999999873340130025</v>
      </c>
      <c r="E1769">
        <v>39.643239999999999</v>
      </c>
      <c r="F1769">
        <v>-106.30459</v>
      </c>
      <c r="G1769">
        <v>39.645269999999996</v>
      </c>
      <c r="H1769">
        <v>-106.30923</v>
      </c>
      <c r="I1769">
        <v>0.28399999999999997</v>
      </c>
      <c r="J1769" s="1" t="s">
        <v>599</v>
      </c>
      <c r="L1769" s="1" t="s">
        <v>129</v>
      </c>
      <c r="M1769" s="1" t="s">
        <v>47</v>
      </c>
      <c r="N1769" s="1" t="s">
        <v>501</v>
      </c>
      <c r="O1769" s="1" t="s">
        <v>502</v>
      </c>
      <c r="P1769" s="1" t="s">
        <v>199</v>
      </c>
      <c r="Q1769" s="1" t="s">
        <v>503</v>
      </c>
      <c r="R1769" s="1" t="s">
        <v>48</v>
      </c>
      <c r="S1769" s="1" t="s">
        <v>79</v>
      </c>
      <c r="T1769" s="1" t="s">
        <v>504</v>
      </c>
      <c r="U1769" s="2" t="d">
        <v>2019-03-04T10:35:59.99999991618096825</v>
      </c>
      <c r="V1769">
        <v>15.8</v>
      </c>
      <c r="W1769">
        <v>3.4</v>
      </c>
      <c r="X1769">
        <v>79</v>
      </c>
      <c r="Y1769">
        <v>29.89</v>
      </c>
      <c r="AA1769" s="1" t="s">
        <v>56</v>
      </c>
      <c r="AB1769">
        <v>10.4</v>
      </c>
      <c r="AD1769" s="1" t="s">
        <v>1221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s="1" t="s">
        <v>51</v>
      </c>
      <c r="AS1769" s="1" t="s">
        <v>51</v>
      </c>
      <c r="AT1769" s="1" t="s">
        <v>51</v>
      </c>
      <c r="AU1769" s="1" t="s">
        <v>51</v>
      </c>
    </row>
    <row r="1770" spans="1:47" x14ac:dyDescent="0.25">
      <c r="A1770" s="1" t="s">
        <v>4506</v>
      </c>
      <c r="B1770">
        <v>3</v>
      </c>
      <c r="C1770" s="2" t="d">
        <v>2019-03-04T10:49:17.00000014621764675</v>
      </c>
      <c r="D1770" s="2" t="d">
        <v>2019-03-04T11:18:44.00000018533318950</v>
      </c>
      <c r="E1770">
        <v>39.780079999999998</v>
      </c>
      <c r="F1770">
        <v>-104.93646</v>
      </c>
      <c r="G1770">
        <v>39.78004</v>
      </c>
      <c r="H1770">
        <v>-104.93171</v>
      </c>
      <c r="I1770">
        <v>0.252</v>
      </c>
      <c r="J1770" s="1" t="s">
        <v>487</v>
      </c>
      <c r="L1770" s="1" t="s">
        <v>137</v>
      </c>
      <c r="M1770" s="1" t="s">
        <v>47</v>
      </c>
      <c r="N1770" s="1" t="s">
        <v>131</v>
      </c>
      <c r="O1770" s="1" t="s">
        <v>131</v>
      </c>
      <c r="P1770" s="1" t="s">
        <v>199</v>
      </c>
      <c r="Q1770" s="1" t="s">
        <v>247</v>
      </c>
      <c r="R1770" s="1" t="s">
        <v>48</v>
      </c>
      <c r="S1770" s="1" t="s">
        <v>79</v>
      </c>
      <c r="T1770" s="1" t="s">
        <v>206</v>
      </c>
      <c r="U1770" s="2" t="d">
        <v>2019-03-04T10:47:00.00000018160789875</v>
      </c>
      <c r="V1770">
        <v>15.8</v>
      </c>
      <c r="X1770">
        <v>58</v>
      </c>
      <c r="Y1770">
        <v>30.1</v>
      </c>
      <c r="Z1770">
        <v>10</v>
      </c>
      <c r="AA1770" s="1" t="s">
        <v>49</v>
      </c>
      <c r="AD1770" s="1" t="s">
        <v>1221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s="1" t="s">
        <v>51</v>
      </c>
      <c r="AS1770" s="1" t="s">
        <v>51</v>
      </c>
      <c r="AT1770" s="1" t="s">
        <v>51</v>
      </c>
      <c r="AU1770" s="1" t="s">
        <v>51</v>
      </c>
    </row>
    <row r="1771" spans="1:47" x14ac:dyDescent="0.25">
      <c r="A1771" s="1" t="s">
        <v>4091</v>
      </c>
      <c r="B1771">
        <v>3</v>
      </c>
      <c r="C1771" s="2" t="d">
        <v>2019-03-04T10:53:01.999999936670064675</v>
      </c>
      <c r="D1771" s="2" t="d">
        <v>2019-03-04T11:22:44.99999994412064550</v>
      </c>
      <c r="E1771">
        <v>39.139459000000002</v>
      </c>
      <c r="F1771">
        <v>-104.862336</v>
      </c>
      <c r="G1771">
        <v>39.133450000000003</v>
      </c>
      <c r="H1771">
        <v>-104.86335</v>
      </c>
      <c r="I1771">
        <v>0.41899999999999998</v>
      </c>
      <c r="J1771" s="1" t="s">
        <v>402</v>
      </c>
      <c r="L1771" s="1" t="s">
        <v>196</v>
      </c>
      <c r="M1771" s="1" t="s">
        <v>47</v>
      </c>
      <c r="N1771" s="1" t="s">
        <v>86</v>
      </c>
      <c r="O1771" s="1" t="s">
        <v>121</v>
      </c>
      <c r="P1771" s="1" t="s">
        <v>199</v>
      </c>
      <c r="Q1771" s="1" t="s">
        <v>223</v>
      </c>
      <c r="R1771" s="1" t="s">
        <v>48</v>
      </c>
      <c r="S1771" s="1" t="s">
        <v>79</v>
      </c>
      <c r="T1771" s="1" t="s">
        <v>224</v>
      </c>
      <c r="U1771" s="2" t="d">
        <v>2019-03-04T10:47:59.99999974854290475</v>
      </c>
      <c r="V1771">
        <v>14</v>
      </c>
      <c r="W1771">
        <v>6.5</v>
      </c>
      <c r="X1771">
        <v>73</v>
      </c>
      <c r="Y1771">
        <v>30.01</v>
      </c>
      <c r="Z1771">
        <v>10</v>
      </c>
      <c r="AA1771" s="1" t="s">
        <v>847</v>
      </c>
      <c r="AB1771">
        <v>4.5999999999999996</v>
      </c>
      <c r="AD1771" s="1" t="s">
        <v>1213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s="1" t="s">
        <v>51</v>
      </c>
      <c r="AS1771" s="1" t="s">
        <v>51</v>
      </c>
      <c r="AT1771" s="1" t="s">
        <v>51</v>
      </c>
      <c r="AU1771" s="1" t="s">
        <v>51</v>
      </c>
    </row>
    <row r="1772" spans="1:47" x14ac:dyDescent="0.25">
      <c r="A1772" s="1" t="s">
        <v>8731</v>
      </c>
      <c r="B1772">
        <v>3</v>
      </c>
      <c r="C1772" s="2" t="d">
        <v>2019-03-04T11:26:46.999999936670064675</v>
      </c>
      <c r="D1772" s="2" t="d">
        <v>2019-03-04T11:56:44.00000007357448050</v>
      </c>
      <c r="E1772">
        <v>37.547387000000001</v>
      </c>
      <c r="F1772">
        <v>-104.99220699999999</v>
      </c>
      <c r="G1772">
        <v>37.544282000000003</v>
      </c>
      <c r="H1772">
        <v>-105.007644</v>
      </c>
      <c r="I1772">
        <v>0.872</v>
      </c>
      <c r="J1772" s="1" t="s">
        <v>6481</v>
      </c>
      <c r="K1772">
        <v>13570</v>
      </c>
      <c r="L1772" s="1" t="s">
        <v>6667</v>
      </c>
      <c r="M1772" s="1" t="s">
        <v>47</v>
      </c>
      <c r="N1772" s="1" t="s">
        <v>7341</v>
      </c>
      <c r="O1772" s="1" t="s">
        <v>515</v>
      </c>
      <c r="P1772" s="1" t="s">
        <v>199</v>
      </c>
      <c r="Q1772" s="1" t="s">
        <v>8732</v>
      </c>
      <c r="R1772" s="1" t="s">
        <v>48</v>
      </c>
      <c r="S1772" s="1" t="s">
        <v>79</v>
      </c>
      <c r="T1772" s="1" t="s">
        <v>517</v>
      </c>
      <c r="AA1772" s="1" t="s">
        <v>69</v>
      </c>
      <c r="AD1772" s="1" t="s">
        <v>69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s="1" t="s">
        <v>51</v>
      </c>
      <c r="AS1772" s="1" t="s">
        <v>51</v>
      </c>
      <c r="AT1772" s="1" t="s">
        <v>51</v>
      </c>
      <c r="AU1772" s="1" t="s">
        <v>51</v>
      </c>
    </row>
    <row r="1773" spans="1:47" x14ac:dyDescent="0.25">
      <c r="A1773" s="1" t="s">
        <v>5138</v>
      </c>
      <c r="B1773">
        <v>4</v>
      </c>
      <c r="C1773" s="2" t="d">
        <v>2019-03-04T12:05:02.00000018812715925</v>
      </c>
      <c r="D1773" s="2" t="d">
        <v>2019-03-04T12:34:27.999999993480742200</v>
      </c>
      <c r="E1773">
        <v>39.530219000000002</v>
      </c>
      <c r="F1773">
        <v>-106.21603500000001</v>
      </c>
      <c r="G1773">
        <v>39.644261</v>
      </c>
      <c r="H1773">
        <v>-106.306922</v>
      </c>
      <c r="I1773">
        <v>9.2469999999999999</v>
      </c>
      <c r="J1773" s="1" t="s">
        <v>4434</v>
      </c>
      <c r="L1773" s="1" t="s">
        <v>137</v>
      </c>
      <c r="M1773" s="1" t="s">
        <v>47</v>
      </c>
      <c r="N1773" s="1" t="s">
        <v>175</v>
      </c>
      <c r="O1773" s="1" t="s">
        <v>126</v>
      </c>
      <c r="P1773" s="1" t="s">
        <v>199</v>
      </c>
      <c r="Q1773" s="1" t="s">
        <v>1664</v>
      </c>
      <c r="R1773" s="1" t="s">
        <v>48</v>
      </c>
      <c r="S1773" s="1" t="s">
        <v>79</v>
      </c>
      <c r="T1773" s="1" t="s">
        <v>504</v>
      </c>
      <c r="U1773" s="2" t="d">
        <v>2019-03-04T12:11:59.99999983236193650</v>
      </c>
      <c r="V1773">
        <v>17.600000000000001</v>
      </c>
      <c r="W1773">
        <v>2.2000000000000002</v>
      </c>
      <c r="X1773">
        <v>79</v>
      </c>
      <c r="Y1773">
        <v>29.88</v>
      </c>
      <c r="AA1773" s="1" t="s">
        <v>841</v>
      </c>
      <c r="AB1773">
        <v>17.3</v>
      </c>
      <c r="AD1773" s="1" t="s">
        <v>1207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s="1" t="s">
        <v>51</v>
      </c>
      <c r="AS1773" s="1" t="s">
        <v>51</v>
      </c>
      <c r="AT1773" s="1" t="s">
        <v>51</v>
      </c>
      <c r="AU1773" s="1" t="s">
        <v>51</v>
      </c>
    </row>
    <row r="1774" spans="1:47" x14ac:dyDescent="0.25">
      <c r="A1774" s="1" t="s">
        <v>5139</v>
      </c>
      <c r="B1774">
        <v>4</v>
      </c>
      <c r="C1774" s="2" t="d">
        <v>2019-03-04T12:15:31.00000012200326025</v>
      </c>
      <c r="D1774" s="2" t="d">
        <v>2019-03-04T17:12:14.00000017136335425</v>
      </c>
      <c r="E1774">
        <v>39.539458000000003</v>
      </c>
      <c r="F1774">
        <v>-106.215234</v>
      </c>
      <c r="G1774">
        <v>39.595658</v>
      </c>
      <c r="H1774">
        <v>-106.264915</v>
      </c>
      <c r="I1774">
        <v>4.6989999999999998</v>
      </c>
      <c r="J1774" s="1" t="s">
        <v>2847</v>
      </c>
      <c r="L1774" s="1" t="s">
        <v>129</v>
      </c>
      <c r="M1774" s="1" t="s">
        <v>47</v>
      </c>
      <c r="N1774" s="1" t="s">
        <v>501</v>
      </c>
      <c r="O1774" s="1" t="s">
        <v>502</v>
      </c>
      <c r="P1774" s="1" t="s">
        <v>199</v>
      </c>
      <c r="Q1774" s="1" t="s">
        <v>503</v>
      </c>
      <c r="R1774" s="1" t="s">
        <v>48</v>
      </c>
      <c r="S1774" s="1" t="s">
        <v>79</v>
      </c>
      <c r="T1774" s="1" t="s">
        <v>504</v>
      </c>
      <c r="U1774" s="2" t="d">
        <v>2019-03-04T12:11:59.99999983236193650</v>
      </c>
      <c r="V1774">
        <v>17.600000000000001</v>
      </c>
      <c r="W1774">
        <v>2.2000000000000002</v>
      </c>
      <c r="X1774">
        <v>79</v>
      </c>
      <c r="Y1774">
        <v>29.88</v>
      </c>
      <c r="AA1774" s="1" t="s">
        <v>841</v>
      </c>
      <c r="AB1774">
        <v>17.3</v>
      </c>
      <c r="AD1774" s="1" t="s">
        <v>1207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s="1" t="s">
        <v>51</v>
      </c>
      <c r="AS1774" s="1" t="s">
        <v>51</v>
      </c>
      <c r="AT1774" s="1" t="s">
        <v>51</v>
      </c>
      <c r="AU1774" s="1" t="s">
        <v>51</v>
      </c>
    </row>
    <row r="1775" spans="1:47" x14ac:dyDescent="0.25">
      <c r="A1775" s="1" t="s">
        <v>4426</v>
      </c>
      <c r="B1775">
        <v>3</v>
      </c>
      <c r="C1775" s="2" t="d">
        <v>2019-03-04T15:43:18.00000004470348225</v>
      </c>
      <c r="D1775" s="2" t="d">
        <v>2019-03-04T16:12:43.9999998500570625</v>
      </c>
      <c r="E1775">
        <v>39.959145999999997</v>
      </c>
      <c r="F1775">
        <v>-105.16927</v>
      </c>
      <c r="G1775">
        <v>39.958950000000002</v>
      </c>
      <c r="H1775">
        <v>-105.16875</v>
      </c>
      <c r="I1775">
        <v>3.1E-2</v>
      </c>
      <c r="J1775" s="1" t="s">
        <v>732</v>
      </c>
      <c r="L1775" s="1" t="s">
        <v>143</v>
      </c>
      <c r="M1775" s="1" t="s">
        <v>47</v>
      </c>
      <c r="N1775" s="1" t="s">
        <v>114</v>
      </c>
      <c r="O1775" s="1" t="s">
        <v>256</v>
      </c>
      <c r="P1775" s="1" t="s">
        <v>199</v>
      </c>
      <c r="Q1775" s="1" t="s">
        <v>539</v>
      </c>
      <c r="R1775" s="1" t="s">
        <v>48</v>
      </c>
      <c r="S1775" s="1" t="s">
        <v>79</v>
      </c>
      <c r="T1775" s="1" t="s">
        <v>206</v>
      </c>
      <c r="U1775" s="2" t="d">
        <v>2019-03-04T15:49:59.9999997206032275</v>
      </c>
      <c r="V1775">
        <v>19.399999999999999</v>
      </c>
      <c r="W1775">
        <v>11.5</v>
      </c>
      <c r="X1775">
        <v>63</v>
      </c>
      <c r="Y1775">
        <v>30.07</v>
      </c>
      <c r="Z1775">
        <v>10</v>
      </c>
      <c r="AA1775" s="1" t="s">
        <v>61</v>
      </c>
      <c r="AB1775">
        <v>5.8</v>
      </c>
      <c r="AD1775" s="1" t="s">
        <v>1221</v>
      </c>
      <c r="AE1775" t="b">
        <v>0</v>
      </c>
      <c r="AF1775" t="b">
        <v>0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s="1" t="s">
        <v>51</v>
      </c>
      <c r="AS1775" s="1" t="s">
        <v>51</v>
      </c>
      <c r="AT1775" s="1" t="s">
        <v>51</v>
      </c>
      <c r="AU1775" s="1" t="s">
        <v>51</v>
      </c>
    </row>
    <row r="1776" spans="1:47" x14ac:dyDescent="0.25">
      <c r="A1776" s="1" t="s">
        <v>4427</v>
      </c>
      <c r="B1776">
        <v>3</v>
      </c>
      <c r="C1776" s="2" t="d">
        <v>2019-03-04T16:50:46.99999981094151975</v>
      </c>
      <c r="D1776" s="2" t="d">
        <v>2019-03-04T17:20:43.99999994784593625</v>
      </c>
      <c r="E1776">
        <v>39.735331000000002</v>
      </c>
      <c r="F1776">
        <v>-105.165249</v>
      </c>
      <c r="G1776">
        <v>39.734639000000001</v>
      </c>
      <c r="H1776">
        <v>-105.166111</v>
      </c>
      <c r="I1776">
        <v>6.6000000000000003E-2</v>
      </c>
      <c r="J1776" s="1" t="s">
        <v>331</v>
      </c>
      <c r="L1776" s="1" t="s">
        <v>137</v>
      </c>
      <c r="M1776" s="1" t="s">
        <v>47</v>
      </c>
      <c r="N1776" s="1" t="s">
        <v>270</v>
      </c>
      <c r="O1776" s="1" t="s">
        <v>115</v>
      </c>
      <c r="P1776" s="1" t="s">
        <v>199</v>
      </c>
      <c r="Q1776" s="1" t="s">
        <v>271</v>
      </c>
      <c r="R1776" s="1" t="s">
        <v>48</v>
      </c>
      <c r="S1776" s="1" t="s">
        <v>79</v>
      </c>
      <c r="T1776" s="1" t="s">
        <v>206</v>
      </c>
      <c r="U1776" s="2" t="d">
        <v>2019-03-04T16:44:59.99999979045242400</v>
      </c>
      <c r="V1776">
        <v>17.600000000000001</v>
      </c>
      <c r="W1776">
        <v>9.3000000000000007</v>
      </c>
      <c r="X1776">
        <v>68</v>
      </c>
      <c r="Y1776">
        <v>30.07</v>
      </c>
      <c r="Z1776">
        <v>10</v>
      </c>
      <c r="AA1776" s="1" t="s">
        <v>65</v>
      </c>
      <c r="AB1776">
        <v>5.8</v>
      </c>
      <c r="AD1776" s="1" t="s">
        <v>1221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s="1" t="s">
        <v>51</v>
      </c>
      <c r="AS1776" s="1" t="s">
        <v>51</v>
      </c>
      <c r="AT1776" s="1" t="s">
        <v>51</v>
      </c>
      <c r="AU1776" s="1" t="s">
        <v>51</v>
      </c>
    </row>
    <row r="1777" spans="1:47" x14ac:dyDescent="0.25">
      <c r="A1777" s="1" t="s">
        <v>4024</v>
      </c>
      <c r="B1777">
        <v>3</v>
      </c>
      <c r="C1777" s="2" t="d">
        <v>2019-03-04T16:53:00.999999702908098800</v>
      </c>
      <c r="D1777" s="2" t="d">
        <v>2019-03-04T17:22:43.99999971035867625</v>
      </c>
      <c r="E1777">
        <v>40.302950000000003</v>
      </c>
      <c r="F1777">
        <v>-104.98044</v>
      </c>
      <c r="G1777">
        <v>40.303632</v>
      </c>
      <c r="H1777">
        <v>-104.980608</v>
      </c>
      <c r="I1777">
        <v>4.8000000000000001E-2</v>
      </c>
      <c r="J1777" s="1" t="s">
        <v>421</v>
      </c>
      <c r="L1777" s="1" t="s">
        <v>266</v>
      </c>
      <c r="M1777" s="1" t="s">
        <v>47</v>
      </c>
      <c r="N1777" s="1" t="s">
        <v>304</v>
      </c>
      <c r="O1777" s="1" t="s">
        <v>210</v>
      </c>
      <c r="P1777" s="1" t="s">
        <v>199</v>
      </c>
      <c r="Q1777" s="1" t="s">
        <v>305</v>
      </c>
      <c r="R1777" s="1" t="s">
        <v>48</v>
      </c>
      <c r="S1777" s="1" t="s">
        <v>79</v>
      </c>
      <c r="T1777" s="1" t="s">
        <v>231</v>
      </c>
      <c r="U1777" s="2" t="d">
        <v>2019-03-04T16:56:00.00000005587935450</v>
      </c>
      <c r="V1777">
        <v>21</v>
      </c>
      <c r="W1777">
        <v>16.2</v>
      </c>
      <c r="X1777">
        <v>68</v>
      </c>
      <c r="Y1777">
        <v>30.36</v>
      </c>
      <c r="Z1777">
        <v>10</v>
      </c>
      <c r="AA1777" s="1" t="s">
        <v>847</v>
      </c>
      <c r="AB1777">
        <v>3.5</v>
      </c>
      <c r="AD1777" s="1" t="s">
        <v>1207</v>
      </c>
      <c r="AE1777" t="b">
        <v>0</v>
      </c>
      <c r="AF1777" t="b">
        <v>0</v>
      </c>
      <c r="AG1777" t="b">
        <v>0</v>
      </c>
      <c r="AH1777" t="b">
        <v>0</v>
      </c>
      <c r="AI1777" t="b">
        <v>1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s="1" t="s">
        <v>51</v>
      </c>
      <c r="AS1777" s="1" t="s">
        <v>51</v>
      </c>
      <c r="AT1777" s="1" t="s">
        <v>51</v>
      </c>
      <c r="AU1777" s="1" t="s">
        <v>51</v>
      </c>
    </row>
    <row r="1778" spans="1:47" x14ac:dyDescent="0.25">
      <c r="A1778" s="1" t="s">
        <v>4428</v>
      </c>
      <c r="B1778">
        <v>3</v>
      </c>
      <c r="C1778" s="2" t="d">
        <v>2019-03-04T17:29:00.99999982863664575</v>
      </c>
      <c r="D1778" s="2" t="d">
        <v>2019-03-04T17:58:43.99999983608722725</v>
      </c>
      <c r="E1778">
        <v>39.811157999999999</v>
      </c>
      <c r="F1778">
        <v>-104.99599499999999</v>
      </c>
      <c r="G1778">
        <v>39.812289999999997</v>
      </c>
      <c r="H1778">
        <v>-104.99284</v>
      </c>
      <c r="I1778">
        <v>0.185</v>
      </c>
      <c r="J1778" s="1" t="s">
        <v>752</v>
      </c>
      <c r="L1778" s="1" t="s">
        <v>122</v>
      </c>
      <c r="M1778" s="1" t="s">
        <v>47</v>
      </c>
      <c r="N1778" s="1" t="s">
        <v>131</v>
      </c>
      <c r="O1778" s="1" t="s">
        <v>147</v>
      </c>
      <c r="P1778" s="1" t="s">
        <v>199</v>
      </c>
      <c r="Q1778" s="1" t="s">
        <v>332</v>
      </c>
      <c r="R1778" s="1" t="s">
        <v>48</v>
      </c>
      <c r="S1778" s="1" t="s">
        <v>79</v>
      </c>
      <c r="T1778" s="1" t="s">
        <v>206</v>
      </c>
      <c r="U1778" s="2" t="d">
        <v>2019-03-04T16:44:59.99999979045242400</v>
      </c>
      <c r="V1778">
        <v>17.600000000000001</v>
      </c>
      <c r="W1778">
        <v>9.3000000000000007</v>
      </c>
      <c r="X1778">
        <v>68</v>
      </c>
      <c r="Y1778">
        <v>30.07</v>
      </c>
      <c r="Z1778">
        <v>10</v>
      </c>
      <c r="AA1778" s="1" t="s">
        <v>65</v>
      </c>
      <c r="AB1778">
        <v>5.8</v>
      </c>
      <c r="AD1778" s="1" t="s">
        <v>1221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s="1" t="s">
        <v>51</v>
      </c>
      <c r="AS1778" s="1" t="s">
        <v>51</v>
      </c>
      <c r="AT1778" s="1" t="s">
        <v>51</v>
      </c>
      <c r="AU1778" s="1" t="s">
        <v>51</v>
      </c>
    </row>
    <row r="1779" spans="1:47" x14ac:dyDescent="0.25">
      <c r="A1779" s="1" t="s">
        <v>4401</v>
      </c>
      <c r="B1779">
        <v>3</v>
      </c>
      <c r="C1779" s="2" t="d">
        <v>2019-03-04T20:19:16.00000012200326025</v>
      </c>
      <c r="D1779" s="2" t="d">
        <v>2019-03-04T20:48:45.000</v>
      </c>
      <c r="E1779">
        <v>39.751289</v>
      </c>
      <c r="F1779">
        <v>-105.01681000000001</v>
      </c>
      <c r="G1779">
        <v>39.749850000000002</v>
      </c>
      <c r="H1779">
        <v>-105.01742</v>
      </c>
      <c r="I1779">
        <v>0.105</v>
      </c>
      <c r="J1779" s="1" t="s">
        <v>582</v>
      </c>
      <c r="L1779" s="1" t="s">
        <v>1997</v>
      </c>
      <c r="M1779" s="1" t="s">
        <v>47</v>
      </c>
      <c r="N1779" s="1" t="s">
        <v>131</v>
      </c>
      <c r="O1779" s="1" t="s">
        <v>131</v>
      </c>
      <c r="P1779" s="1" t="s">
        <v>199</v>
      </c>
      <c r="Q1779" s="1" t="s">
        <v>353</v>
      </c>
      <c r="R1779" s="1" t="s">
        <v>48</v>
      </c>
      <c r="S1779" s="1" t="s">
        <v>79</v>
      </c>
      <c r="T1779" s="1" t="s">
        <v>206</v>
      </c>
      <c r="U1779" s="2" t="d">
        <v>2019-03-04T20:46:59.99999997206032275</v>
      </c>
      <c r="V1779">
        <v>12.2</v>
      </c>
      <c r="W1779">
        <v>6.1</v>
      </c>
      <c r="X1779">
        <v>79</v>
      </c>
      <c r="Y1779">
        <v>30.11</v>
      </c>
      <c r="Z1779">
        <v>10</v>
      </c>
      <c r="AA1779" s="1" t="s">
        <v>62</v>
      </c>
      <c r="AB1779">
        <v>3.5</v>
      </c>
      <c r="AD1779" s="1" t="s">
        <v>1221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s="1" t="s">
        <v>53</v>
      </c>
      <c r="AS1779" s="1" t="s">
        <v>53</v>
      </c>
      <c r="AT1779" s="1" t="s">
        <v>53</v>
      </c>
      <c r="AU1779" s="1" t="s">
        <v>53</v>
      </c>
    </row>
    <row r="1780" spans="1:47" x14ac:dyDescent="0.25">
      <c r="A1780" s="1" t="s">
        <v>4656</v>
      </c>
      <c r="B1780">
        <v>3</v>
      </c>
      <c r="C1780" s="2" t="d">
        <v>2019-03-04T11:44:47.00000031385571025</v>
      </c>
      <c r="D1780" s="2" t="d">
        <v>2019-03-04T12:14:45.00000005587935450</v>
      </c>
      <c r="E1780">
        <v>37.026989999999998</v>
      </c>
      <c r="F1780">
        <v>-104.49869</v>
      </c>
      <c r="G1780">
        <v>37.033707</v>
      </c>
      <c r="H1780">
        <v>-104.503704</v>
      </c>
      <c r="I1780">
        <v>0.54</v>
      </c>
      <c r="J1780" s="1" t="s">
        <v>576</v>
      </c>
      <c r="L1780" s="1" t="s">
        <v>195</v>
      </c>
      <c r="M1780" s="1" t="s">
        <v>47</v>
      </c>
      <c r="N1780" s="1" t="s">
        <v>100</v>
      </c>
      <c r="O1780" s="1" t="s">
        <v>376</v>
      </c>
      <c r="P1780" s="1" t="s">
        <v>199</v>
      </c>
      <c r="Q1780" s="1" t="s">
        <v>377</v>
      </c>
      <c r="R1780" s="1" t="s">
        <v>48</v>
      </c>
      <c r="S1780" s="1" t="s">
        <v>79</v>
      </c>
      <c r="T1780" s="1" t="s">
        <v>378</v>
      </c>
      <c r="U1780" s="2" t="d">
        <v>2019-03-04T11:54:00.00000008381903175</v>
      </c>
      <c r="V1780">
        <v>10.9</v>
      </c>
      <c r="X1780">
        <v>73</v>
      </c>
      <c r="Y1780">
        <v>30.35</v>
      </c>
      <c r="Z1780">
        <v>10</v>
      </c>
      <c r="AA1780" s="1" t="s">
        <v>49</v>
      </c>
      <c r="AD1780" s="1" t="s">
        <v>819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s="1" t="s">
        <v>51</v>
      </c>
      <c r="AS1780" s="1" t="s">
        <v>51</v>
      </c>
      <c r="AT1780" s="1" t="s">
        <v>51</v>
      </c>
      <c r="AU1780" s="1" t="s">
        <v>51</v>
      </c>
    </row>
    <row r="1781" spans="1:47" x14ac:dyDescent="0.25">
      <c r="A1781" s="1" t="s">
        <v>6468</v>
      </c>
      <c r="B1781">
        <v>3</v>
      </c>
      <c r="C1781" s="2" t="d">
        <v>2019-03-05T06:56:53.000000081956386375</v>
      </c>
      <c r="D1781" s="2" t="d">
        <v>2019-03-05T07:26:44.00000007357448050</v>
      </c>
      <c r="E1781">
        <v>39.885438999999998</v>
      </c>
      <c r="F1781">
        <v>-104.98766999999999</v>
      </c>
      <c r="G1781">
        <v>39.882770000000001</v>
      </c>
      <c r="H1781">
        <v>-104.98768</v>
      </c>
      <c r="I1781">
        <v>0.184</v>
      </c>
      <c r="J1781" s="1" t="s">
        <v>442</v>
      </c>
      <c r="L1781" s="1" t="s">
        <v>313</v>
      </c>
      <c r="M1781" s="1" t="s">
        <v>47</v>
      </c>
      <c r="N1781" s="1" t="s">
        <v>131</v>
      </c>
      <c r="O1781" s="1" t="s">
        <v>147</v>
      </c>
      <c r="P1781" s="1" t="s">
        <v>199</v>
      </c>
      <c r="Q1781" s="1" t="s">
        <v>440</v>
      </c>
      <c r="R1781" s="1" t="s">
        <v>48</v>
      </c>
      <c r="S1781" s="1" t="s">
        <v>79</v>
      </c>
      <c r="T1781" s="1" t="s">
        <v>206</v>
      </c>
      <c r="U1781" s="2" t="d">
        <v>2019-03-05T06:45:00.000</v>
      </c>
      <c r="V1781">
        <v>10.4</v>
      </c>
      <c r="X1781">
        <v>85</v>
      </c>
      <c r="Y1781">
        <v>30.22</v>
      </c>
      <c r="Z1781">
        <v>20</v>
      </c>
      <c r="AA1781" s="1" t="s">
        <v>49</v>
      </c>
      <c r="AD1781" s="1" t="s">
        <v>1207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s="1" t="s">
        <v>51</v>
      </c>
      <c r="AS1781" s="1" t="s">
        <v>51</v>
      </c>
      <c r="AT1781" s="1" t="s">
        <v>51</v>
      </c>
      <c r="AU1781" s="1" t="s">
        <v>51</v>
      </c>
    </row>
    <row r="1782" spans="1:47" x14ac:dyDescent="0.25">
      <c r="A1782" s="1" t="s">
        <v>4319</v>
      </c>
      <c r="B1782">
        <v>3</v>
      </c>
      <c r="C1782" s="2" t="d">
        <v>2019-03-05T07:13:26.00000023841858100</v>
      </c>
      <c r="D1782" s="2" t="d">
        <v>2019-03-05T07:42:44.00000005960464525</v>
      </c>
      <c r="E1782">
        <v>39.696599999999997</v>
      </c>
      <c r="F1782">
        <v>-104.82921</v>
      </c>
      <c r="G1782">
        <v>39.699449999999999</v>
      </c>
      <c r="H1782">
        <v>-104.82906</v>
      </c>
      <c r="I1782">
        <v>0.19700000000000001</v>
      </c>
      <c r="J1782" s="1" t="s">
        <v>587</v>
      </c>
      <c r="L1782" s="1" t="s">
        <v>309</v>
      </c>
      <c r="M1782" s="1" t="s">
        <v>47</v>
      </c>
      <c r="N1782" s="1" t="s">
        <v>171</v>
      </c>
      <c r="O1782" s="1" t="s">
        <v>202</v>
      </c>
      <c r="P1782" s="1" t="s">
        <v>199</v>
      </c>
      <c r="Q1782" s="1" t="s">
        <v>405</v>
      </c>
      <c r="R1782" s="1" t="s">
        <v>48</v>
      </c>
      <c r="S1782" s="1" t="s">
        <v>79</v>
      </c>
      <c r="T1782" s="1" t="s">
        <v>204</v>
      </c>
      <c r="U1782" s="2" t="d">
        <v>2019-03-05T06:58:00.00000002793967725</v>
      </c>
      <c r="V1782">
        <v>5.4</v>
      </c>
      <c r="W1782">
        <v>-6.5</v>
      </c>
      <c r="X1782">
        <v>93</v>
      </c>
      <c r="Y1782">
        <v>30.48</v>
      </c>
      <c r="Z1782">
        <v>10</v>
      </c>
      <c r="AA1782" s="1" t="s">
        <v>847</v>
      </c>
      <c r="AB1782">
        <v>6.9</v>
      </c>
      <c r="AD1782" s="1" t="s">
        <v>1068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s="1" t="s">
        <v>51</v>
      </c>
      <c r="AS1782" s="1" t="s">
        <v>51</v>
      </c>
      <c r="AT1782" s="1" t="s">
        <v>51</v>
      </c>
      <c r="AU1782" s="1" t="s">
        <v>51</v>
      </c>
    </row>
    <row r="1783" spans="1:47" x14ac:dyDescent="0.25">
      <c r="A1783" s="1" t="s">
        <v>6395</v>
      </c>
      <c r="B1783">
        <v>3</v>
      </c>
      <c r="C1783" s="2" t="d">
        <v>2019-03-05T07:17:09.99999979510903575</v>
      </c>
      <c r="D1783" s="2" t="d">
        <v>2019-03-05T07:46:44.00000021327286675</v>
      </c>
      <c r="E1783">
        <v>39.736640000000001</v>
      </c>
      <c r="F1783">
        <v>-105.01436</v>
      </c>
      <c r="G1783">
        <v>39.735585</v>
      </c>
      <c r="H1783">
        <v>-105.014788</v>
      </c>
      <c r="I1783">
        <v>7.5999999999999998E-2</v>
      </c>
      <c r="J1783" s="1" t="s">
        <v>310</v>
      </c>
      <c r="L1783" s="1" t="s">
        <v>129</v>
      </c>
      <c r="M1783" s="1" t="s">
        <v>47</v>
      </c>
      <c r="N1783" s="1" t="s">
        <v>131</v>
      </c>
      <c r="O1783" s="1" t="s">
        <v>131</v>
      </c>
      <c r="P1783" s="1" t="s">
        <v>199</v>
      </c>
      <c r="Q1783" s="1" t="s">
        <v>311</v>
      </c>
      <c r="R1783" s="1" t="s">
        <v>48</v>
      </c>
      <c r="S1783" s="1" t="s">
        <v>79</v>
      </c>
      <c r="T1783" s="1" t="s">
        <v>206</v>
      </c>
      <c r="U1783" s="2" t="d">
        <v>2019-03-05T07:47:00.00000018160789875</v>
      </c>
      <c r="V1783">
        <v>10.4</v>
      </c>
      <c r="X1783">
        <v>85</v>
      </c>
      <c r="Y1783">
        <v>30.25</v>
      </c>
      <c r="Z1783">
        <v>20</v>
      </c>
      <c r="AA1783" s="1" t="s">
        <v>49</v>
      </c>
      <c r="AD1783" s="1" t="s">
        <v>819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s="1" t="s">
        <v>51</v>
      </c>
      <c r="AS1783" s="1" t="s">
        <v>51</v>
      </c>
      <c r="AT1783" s="1" t="s">
        <v>51</v>
      </c>
      <c r="AU1783" s="1" t="s">
        <v>51</v>
      </c>
    </row>
    <row r="1784" spans="1:47" x14ac:dyDescent="0.25">
      <c r="A1784" s="1" t="s">
        <v>6396</v>
      </c>
      <c r="B1784">
        <v>3</v>
      </c>
      <c r="C1784" s="2" t="d">
        <v>2019-03-05T08:26:53.000000081956386375</v>
      </c>
      <c r="D1784" s="2" t="d">
        <v>2019-03-05T08:56:44.00000007357448050</v>
      </c>
      <c r="E1784">
        <v>39.941180000000003</v>
      </c>
      <c r="F1784">
        <v>-105.13984000000001</v>
      </c>
      <c r="G1784">
        <v>39.941181</v>
      </c>
      <c r="H1784">
        <v>-105.139841</v>
      </c>
      <c r="I1784">
        <v>0</v>
      </c>
      <c r="J1784" s="1" t="s">
        <v>538</v>
      </c>
      <c r="L1784" s="1" t="s">
        <v>372</v>
      </c>
      <c r="M1784" s="1" t="s">
        <v>47</v>
      </c>
      <c r="N1784" s="1" t="s">
        <v>114</v>
      </c>
      <c r="O1784" s="1" t="s">
        <v>256</v>
      </c>
      <c r="P1784" s="1" t="s">
        <v>199</v>
      </c>
      <c r="Q1784" s="1" t="s">
        <v>539</v>
      </c>
      <c r="R1784" s="1" t="s">
        <v>48</v>
      </c>
      <c r="S1784" s="1" t="s">
        <v>79</v>
      </c>
      <c r="T1784" s="1" t="s">
        <v>206</v>
      </c>
      <c r="U1784" s="2" t="d">
        <v>2019-03-05T08:49:59.99999993015081025</v>
      </c>
      <c r="V1784">
        <v>15.8</v>
      </c>
      <c r="X1784">
        <v>73</v>
      </c>
      <c r="Y1784">
        <v>30.26</v>
      </c>
      <c r="Z1784">
        <v>20</v>
      </c>
      <c r="AA1784" s="1" t="s">
        <v>49</v>
      </c>
      <c r="AD1784" s="1" t="s">
        <v>819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s="1" t="s">
        <v>51</v>
      </c>
      <c r="AS1784" s="1" t="s">
        <v>51</v>
      </c>
      <c r="AT1784" s="1" t="s">
        <v>51</v>
      </c>
      <c r="AU1784" s="1" t="s">
        <v>51</v>
      </c>
    </row>
    <row r="1785" spans="1:47" x14ac:dyDescent="0.25">
      <c r="A1785" s="1" t="s">
        <v>5214</v>
      </c>
      <c r="B1785">
        <v>3</v>
      </c>
      <c r="C1785" s="2" t="d">
        <v>2019-03-05T08:43:25.00000000465661175</v>
      </c>
      <c r="D1785" s="2" t="d">
        <v>2019-03-05T09:12:44.00000005960464525</v>
      </c>
      <c r="E1785">
        <v>39.712048000000003</v>
      </c>
      <c r="F1785">
        <v>-104.999689</v>
      </c>
      <c r="G1785">
        <v>39.711370000000002</v>
      </c>
      <c r="H1785">
        <v>-104.99929</v>
      </c>
      <c r="I1785">
        <v>5.0999999999999997E-2</v>
      </c>
      <c r="J1785" s="1" t="s">
        <v>486</v>
      </c>
      <c r="L1785" s="1" t="s">
        <v>196</v>
      </c>
      <c r="M1785" s="1" t="s">
        <v>47</v>
      </c>
      <c r="N1785" s="1" t="s">
        <v>131</v>
      </c>
      <c r="O1785" s="1" t="s">
        <v>131</v>
      </c>
      <c r="P1785" s="1" t="s">
        <v>199</v>
      </c>
      <c r="Q1785" s="1" t="s">
        <v>361</v>
      </c>
      <c r="R1785" s="1" t="s">
        <v>48</v>
      </c>
      <c r="S1785" s="1" t="s">
        <v>79</v>
      </c>
      <c r="T1785" s="1" t="s">
        <v>201</v>
      </c>
      <c r="U1785" s="2" t="d">
        <v>2019-03-05T08:52:59.99999988824129100</v>
      </c>
      <c r="V1785">
        <v>17.100000000000001</v>
      </c>
      <c r="W1785">
        <v>11.7</v>
      </c>
      <c r="X1785">
        <v>68</v>
      </c>
      <c r="Y1785">
        <v>30.47</v>
      </c>
      <c r="Z1785">
        <v>7</v>
      </c>
      <c r="AA1785" s="1" t="s">
        <v>962</v>
      </c>
      <c r="AB1785">
        <v>3.5</v>
      </c>
      <c r="AD1785" s="1" t="s">
        <v>1221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s="1" t="s">
        <v>51</v>
      </c>
      <c r="AS1785" s="1" t="s">
        <v>51</v>
      </c>
      <c r="AT1785" s="1" t="s">
        <v>51</v>
      </c>
      <c r="AU1785" s="1" t="s">
        <v>51</v>
      </c>
    </row>
    <row r="1786" spans="1:47" x14ac:dyDescent="0.25">
      <c r="A1786" s="1" t="s">
        <v>4507</v>
      </c>
      <c r="B1786">
        <v>3</v>
      </c>
      <c r="C1786" s="2" t="d">
        <v>2019-03-05T10:43:25.00000021420419450</v>
      </c>
      <c r="D1786" s="2" t="d">
        <v>2019-03-05T11:12:44.99999987427145575</v>
      </c>
      <c r="E1786">
        <v>39.825524999999999</v>
      </c>
      <c r="F1786">
        <v>-104.98286</v>
      </c>
      <c r="G1786">
        <v>39.830770000000001</v>
      </c>
      <c r="H1786">
        <v>-104.98251999999999</v>
      </c>
      <c r="I1786">
        <v>0.36299999999999999</v>
      </c>
      <c r="J1786" s="1" t="s">
        <v>733</v>
      </c>
      <c r="L1786" s="1" t="s">
        <v>195</v>
      </c>
      <c r="M1786" s="1" t="s">
        <v>47</v>
      </c>
      <c r="N1786" s="1" t="s">
        <v>131</v>
      </c>
      <c r="O1786" s="1" t="s">
        <v>147</v>
      </c>
      <c r="P1786" s="1" t="s">
        <v>199</v>
      </c>
      <c r="Q1786" s="1" t="s">
        <v>205</v>
      </c>
      <c r="R1786" s="1" t="s">
        <v>48</v>
      </c>
      <c r="S1786" s="1" t="s">
        <v>79</v>
      </c>
      <c r="T1786" s="1" t="s">
        <v>206</v>
      </c>
      <c r="U1786" s="2" t="d">
        <v>2019-03-05T10:47:00.00000018160789875</v>
      </c>
      <c r="V1786">
        <v>24.8</v>
      </c>
      <c r="X1786">
        <v>50</v>
      </c>
      <c r="Y1786">
        <v>30.25</v>
      </c>
      <c r="Z1786">
        <v>10</v>
      </c>
      <c r="AA1786" s="1" t="s">
        <v>49</v>
      </c>
      <c r="AD1786" s="1" t="s">
        <v>1221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s="1" t="s">
        <v>51</v>
      </c>
      <c r="AS1786" s="1" t="s">
        <v>51</v>
      </c>
      <c r="AT1786" s="1" t="s">
        <v>51</v>
      </c>
      <c r="AU1786" s="1" t="s">
        <v>51</v>
      </c>
    </row>
    <row r="1787" spans="1:47" x14ac:dyDescent="0.25">
      <c r="A1787" s="1" t="s">
        <v>4429</v>
      </c>
      <c r="B1787">
        <v>3</v>
      </c>
      <c r="C1787" s="2" t="d">
        <v>2019-03-05T12:07:25.00000029802322625</v>
      </c>
      <c r="D1787" s="2" t="d">
        <v>2019-03-05T12:36:44.9999999580904875</v>
      </c>
      <c r="E1787">
        <v>39.776431000000002</v>
      </c>
      <c r="F1787">
        <v>-104.875114</v>
      </c>
      <c r="G1787">
        <v>39.776538000000002</v>
      </c>
      <c r="H1787">
        <v>-104.87621</v>
      </c>
      <c r="I1787">
        <v>5.8999999999999997E-2</v>
      </c>
      <c r="J1787" s="1" t="s">
        <v>453</v>
      </c>
      <c r="L1787" s="1" t="s">
        <v>133</v>
      </c>
      <c r="M1787" s="1" t="s">
        <v>47</v>
      </c>
      <c r="N1787" s="1" t="s">
        <v>131</v>
      </c>
      <c r="O1787" s="1" t="s">
        <v>131</v>
      </c>
      <c r="P1787" s="1" t="s">
        <v>199</v>
      </c>
      <c r="Q1787" s="1" t="s">
        <v>454</v>
      </c>
      <c r="R1787" s="1" t="s">
        <v>48</v>
      </c>
      <c r="S1787" s="1" t="s">
        <v>79</v>
      </c>
      <c r="T1787" s="1" t="s">
        <v>204</v>
      </c>
      <c r="U1787" s="2" t="d">
        <v>2019-03-05T11:58:00.00000023748725325</v>
      </c>
      <c r="V1787">
        <v>28.8</v>
      </c>
      <c r="W1787">
        <v>25</v>
      </c>
      <c r="X1787">
        <v>46</v>
      </c>
      <c r="Y1787">
        <v>30.39</v>
      </c>
      <c r="Z1787">
        <v>10</v>
      </c>
      <c r="AA1787" s="1" t="s">
        <v>61</v>
      </c>
      <c r="AB1787">
        <v>3.5</v>
      </c>
      <c r="AD1787" s="1" t="s">
        <v>1221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s="1" t="s">
        <v>51</v>
      </c>
      <c r="AS1787" s="1" t="s">
        <v>51</v>
      </c>
      <c r="AT1787" s="1" t="s">
        <v>51</v>
      </c>
      <c r="AU1787" s="1" t="s">
        <v>51</v>
      </c>
    </row>
    <row r="1788" spans="1:47" x14ac:dyDescent="0.25">
      <c r="A1788" s="1" t="s">
        <v>4430</v>
      </c>
      <c r="B1788">
        <v>3</v>
      </c>
      <c r="C1788" s="2" t="d">
        <v>2019-03-05T14:07:24.9999998789280675</v>
      </c>
      <c r="D1788" s="2" t="d">
        <v>2019-03-05T14:36:45.00000016763806350</v>
      </c>
      <c r="E1788">
        <v>39.643939000000003</v>
      </c>
      <c r="F1788">
        <v>-105.177268</v>
      </c>
      <c r="G1788">
        <v>39.645457999999998</v>
      </c>
      <c r="H1788">
        <v>-105.17904900000001</v>
      </c>
      <c r="I1788">
        <v>0.14099999999999999</v>
      </c>
      <c r="J1788" s="1" t="s">
        <v>1464</v>
      </c>
      <c r="L1788" s="1" t="s">
        <v>406</v>
      </c>
      <c r="M1788" s="1" t="s">
        <v>47</v>
      </c>
      <c r="N1788" s="1" t="s">
        <v>180</v>
      </c>
      <c r="O1788" s="1" t="s">
        <v>115</v>
      </c>
      <c r="P1788" s="1" t="s">
        <v>199</v>
      </c>
      <c r="Q1788" s="1" t="s">
        <v>724</v>
      </c>
      <c r="R1788" s="1" t="s">
        <v>48</v>
      </c>
      <c r="S1788" s="1" t="s">
        <v>79</v>
      </c>
      <c r="T1788" s="1" t="s">
        <v>206</v>
      </c>
      <c r="U1788" s="2" t="d">
        <v>2019-03-05T14:45:00.00000020954757600</v>
      </c>
      <c r="V1788">
        <v>28.4</v>
      </c>
      <c r="W1788">
        <v>22.2</v>
      </c>
      <c r="X1788">
        <v>59</v>
      </c>
      <c r="Y1788">
        <v>30.18</v>
      </c>
      <c r="Z1788">
        <v>10</v>
      </c>
      <c r="AA1788" s="1" t="s">
        <v>962</v>
      </c>
      <c r="AB1788">
        <v>5.8</v>
      </c>
      <c r="AD1788" s="1" t="s">
        <v>1221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s="1" t="s">
        <v>51</v>
      </c>
      <c r="AS1788" s="1" t="s">
        <v>51</v>
      </c>
      <c r="AT1788" s="1" t="s">
        <v>51</v>
      </c>
      <c r="AU1788" s="1" t="s">
        <v>51</v>
      </c>
    </row>
    <row r="1789" spans="1:47" x14ac:dyDescent="0.25">
      <c r="A1789" s="1" t="s">
        <v>4431</v>
      </c>
      <c r="B1789">
        <v>3</v>
      </c>
      <c r="C1789" s="2" t="d">
        <v>2019-03-05T15:26:11.0000001126900300</v>
      </c>
      <c r="D1789" s="2" t="d">
        <v>2019-03-05T15:55:47.9999999748542925</v>
      </c>
      <c r="E1789">
        <v>39.634900000000002</v>
      </c>
      <c r="F1789">
        <v>-105.1632</v>
      </c>
      <c r="G1789">
        <v>39.640779999999999</v>
      </c>
      <c r="H1789">
        <v>-105.17206</v>
      </c>
      <c r="I1789">
        <v>0.622</v>
      </c>
      <c r="J1789" s="1" t="s">
        <v>4432</v>
      </c>
      <c r="L1789" s="1" t="s">
        <v>406</v>
      </c>
      <c r="M1789" s="1" t="s">
        <v>47</v>
      </c>
      <c r="N1789" s="1" t="s">
        <v>180</v>
      </c>
      <c r="O1789" s="1" t="s">
        <v>115</v>
      </c>
      <c r="P1789" s="1" t="s">
        <v>199</v>
      </c>
      <c r="Q1789" s="1" t="s">
        <v>724</v>
      </c>
      <c r="R1789" s="1" t="s">
        <v>48</v>
      </c>
      <c r="S1789" s="1" t="s">
        <v>79</v>
      </c>
      <c r="T1789" s="1" t="s">
        <v>206</v>
      </c>
      <c r="U1789" s="2" t="d">
        <v>2019-03-05T15:45:00.000</v>
      </c>
      <c r="V1789">
        <v>28.4</v>
      </c>
      <c r="W1789">
        <v>23.3</v>
      </c>
      <c r="X1789">
        <v>59</v>
      </c>
      <c r="Y1789">
        <v>30.17</v>
      </c>
      <c r="Z1789">
        <v>10</v>
      </c>
      <c r="AA1789" s="1" t="s">
        <v>962</v>
      </c>
      <c r="AB1789">
        <v>4.5999999999999996</v>
      </c>
      <c r="AD1789" s="1" t="s">
        <v>1221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s="1" t="s">
        <v>51</v>
      </c>
      <c r="AS1789" s="1" t="s">
        <v>51</v>
      </c>
      <c r="AT1789" s="1" t="s">
        <v>51</v>
      </c>
      <c r="AU1789" s="1" t="s">
        <v>51</v>
      </c>
    </row>
    <row r="1790" spans="1:47" x14ac:dyDescent="0.25">
      <c r="A1790" s="1" t="s">
        <v>4272</v>
      </c>
      <c r="B1790">
        <v>3</v>
      </c>
      <c r="C1790" s="2" t="d">
        <v>2019-03-05T17:05:09.99999975319951650</v>
      </c>
      <c r="D1790" s="2" t="d">
        <v>2019-03-05T17:34:44.00000017136335425</v>
      </c>
      <c r="E1790">
        <v>39.630049999999997</v>
      </c>
      <c r="F1790">
        <v>-104.90501999999999</v>
      </c>
      <c r="G1790">
        <v>39.633768000000003</v>
      </c>
      <c r="H1790">
        <v>-104.90657899999999</v>
      </c>
      <c r="I1790">
        <v>0.27</v>
      </c>
      <c r="J1790" s="1" t="s">
        <v>221</v>
      </c>
      <c r="L1790" s="1" t="s">
        <v>266</v>
      </c>
      <c r="M1790" s="1" t="s">
        <v>47</v>
      </c>
      <c r="N1790" s="1" t="s">
        <v>131</v>
      </c>
      <c r="O1790" s="1" t="s">
        <v>131</v>
      </c>
      <c r="P1790" s="1" t="s">
        <v>199</v>
      </c>
      <c r="Q1790" s="1" t="s">
        <v>415</v>
      </c>
      <c r="R1790" s="1" t="s">
        <v>48</v>
      </c>
      <c r="S1790" s="1" t="s">
        <v>79</v>
      </c>
      <c r="T1790" s="1" t="s">
        <v>201</v>
      </c>
      <c r="U1790" s="2" t="d">
        <v>2019-03-05T16:53:00.000000097788870375</v>
      </c>
      <c r="V1790">
        <v>32</v>
      </c>
      <c r="W1790">
        <v>27.5</v>
      </c>
      <c r="X1790">
        <v>56</v>
      </c>
      <c r="Y1790">
        <v>30.31</v>
      </c>
      <c r="Z1790">
        <v>10</v>
      </c>
      <c r="AA1790" s="1" t="s">
        <v>965</v>
      </c>
      <c r="AB1790">
        <v>4.5999999999999996</v>
      </c>
      <c r="AD1790" s="1" t="s">
        <v>819</v>
      </c>
      <c r="AE1790" t="b">
        <v>0</v>
      </c>
      <c r="AF1790" t="b">
        <v>0</v>
      </c>
      <c r="AG1790" t="b">
        <v>0</v>
      </c>
      <c r="AH1790" t="b">
        <v>0</v>
      </c>
      <c r="AI1790" t="b">
        <v>1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s="1" t="s">
        <v>51</v>
      </c>
      <c r="AS1790" s="1" t="s">
        <v>51</v>
      </c>
      <c r="AT1790" s="1" t="s">
        <v>51</v>
      </c>
      <c r="AU1790" s="1" t="s">
        <v>51</v>
      </c>
    </row>
    <row r="1791" spans="1:47" x14ac:dyDescent="0.25">
      <c r="A1791" s="1" t="s">
        <v>5337</v>
      </c>
      <c r="B1791">
        <v>3</v>
      </c>
      <c r="C1791" s="2" t="d">
        <v>2019-03-05T17:53:09.99999971129000400</v>
      </c>
      <c r="D1791" s="2" t="d">
        <v>2019-03-05T18:22:44.000000129453837700</v>
      </c>
      <c r="E1791">
        <v>38.727730999999999</v>
      </c>
      <c r="F1791">
        <v>-104.735981</v>
      </c>
      <c r="G1791">
        <v>38.727730000000001</v>
      </c>
      <c r="H1791">
        <v>-104.73598</v>
      </c>
      <c r="I1791">
        <v>0</v>
      </c>
      <c r="J1791" s="1" t="s">
        <v>267</v>
      </c>
      <c r="L1791" s="1" t="s">
        <v>196</v>
      </c>
      <c r="M1791" s="1" t="s">
        <v>47</v>
      </c>
      <c r="N1791" s="1" t="s">
        <v>233</v>
      </c>
      <c r="O1791" s="1" t="s">
        <v>194</v>
      </c>
      <c r="P1791" s="1" t="s">
        <v>199</v>
      </c>
      <c r="Q1791" s="1" t="s">
        <v>268</v>
      </c>
      <c r="R1791" s="1" t="s">
        <v>48</v>
      </c>
      <c r="S1791" s="1" t="s">
        <v>79</v>
      </c>
      <c r="T1791" s="1" t="s">
        <v>269</v>
      </c>
      <c r="U1791" s="2" t="d">
        <v>2019-03-05T17:58:00.00000023748725325</v>
      </c>
      <c r="V1791">
        <v>22.8</v>
      </c>
      <c r="W1791">
        <v>18.2</v>
      </c>
      <c r="X1791">
        <v>74</v>
      </c>
      <c r="Y1791">
        <v>30.47</v>
      </c>
      <c r="Z1791">
        <v>8</v>
      </c>
      <c r="AA1791" s="1" t="s">
        <v>72</v>
      </c>
      <c r="AB1791">
        <v>3.5</v>
      </c>
      <c r="AD1791" s="1" t="s">
        <v>1207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s="1" t="s">
        <v>51</v>
      </c>
      <c r="AS1791" s="1" t="s">
        <v>51</v>
      </c>
      <c r="AT1791" s="1" t="s">
        <v>51</v>
      </c>
      <c r="AU1791" s="1" t="s">
        <v>51</v>
      </c>
    </row>
    <row r="1792" spans="1:47" x14ac:dyDescent="0.25">
      <c r="A1792" s="1" t="s">
        <v>6975</v>
      </c>
      <c r="B1792">
        <v>4</v>
      </c>
      <c r="C1792" s="2" t="d">
        <v>2019-03-05T19:49:46.00000001024455125</v>
      </c>
      <c r="D1792" s="2" t="d">
        <v>2019-03-05T20:19:11.00000021047890375</v>
      </c>
      <c r="E1792">
        <v>40.346608000000003</v>
      </c>
      <c r="F1792">
        <v>-104.458949</v>
      </c>
      <c r="G1792">
        <v>40.32685</v>
      </c>
      <c r="H1792">
        <v>-104.418235</v>
      </c>
      <c r="I1792">
        <v>2.5419999999999998</v>
      </c>
      <c r="J1792" s="1" t="s">
        <v>6832</v>
      </c>
      <c r="K1792">
        <v>31542</v>
      </c>
      <c r="L1792" s="1" t="s">
        <v>6598</v>
      </c>
      <c r="M1792" s="1" t="s">
        <v>97</v>
      </c>
      <c r="N1792" s="1" t="s">
        <v>2713</v>
      </c>
      <c r="O1792" s="1" t="s">
        <v>210</v>
      </c>
      <c r="P1792" s="1" t="s">
        <v>199</v>
      </c>
      <c r="Q1792" s="1" t="s">
        <v>6976</v>
      </c>
      <c r="R1792" s="1" t="s">
        <v>48</v>
      </c>
      <c r="S1792" s="1" t="s">
        <v>79</v>
      </c>
      <c r="T1792" s="1" t="s">
        <v>254</v>
      </c>
      <c r="U1792" s="2" t="d">
        <v>2019-03-05T19:56:00.00000005587935450</v>
      </c>
      <c r="V1792">
        <v>24.1</v>
      </c>
      <c r="W1792">
        <v>16</v>
      </c>
      <c r="X1792">
        <v>81</v>
      </c>
      <c r="Y1792">
        <v>30.39</v>
      </c>
      <c r="Z1792">
        <v>10</v>
      </c>
      <c r="AA1792" s="1" t="s">
        <v>65</v>
      </c>
      <c r="AB1792">
        <v>6.9</v>
      </c>
      <c r="AD1792" s="1" t="s">
        <v>1207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s="1" t="s">
        <v>53</v>
      </c>
      <c r="AS1792" s="1" t="s">
        <v>53</v>
      </c>
      <c r="AT1792" s="1" t="s">
        <v>53</v>
      </c>
      <c r="AU1792" s="1" t="s">
        <v>53</v>
      </c>
    </row>
    <row r="1793" spans="1:47" x14ac:dyDescent="0.25">
      <c r="A1793" s="1" t="s">
        <v>6977</v>
      </c>
      <c r="B1793">
        <v>4</v>
      </c>
      <c r="C1793" s="2" t="d">
        <v>2019-03-05T19:50:52.99999995622783875</v>
      </c>
      <c r="D1793" s="2" t="d">
        <v>2019-03-05T20:20:18.00000015646219125</v>
      </c>
      <c r="E1793">
        <v>40.32685</v>
      </c>
      <c r="F1793">
        <v>-104.418235</v>
      </c>
      <c r="G1793">
        <v>40.346608000000003</v>
      </c>
      <c r="H1793">
        <v>-104.458949</v>
      </c>
      <c r="I1793">
        <v>2.5419999999999998</v>
      </c>
      <c r="J1793" s="1" t="s">
        <v>6978</v>
      </c>
      <c r="K1793">
        <v>33864</v>
      </c>
      <c r="L1793" s="1" t="s">
        <v>6598</v>
      </c>
      <c r="M1793" s="1" t="s">
        <v>97</v>
      </c>
      <c r="N1793" s="1" t="s">
        <v>2713</v>
      </c>
      <c r="O1793" s="1" t="s">
        <v>210</v>
      </c>
      <c r="P1793" s="1" t="s">
        <v>199</v>
      </c>
      <c r="Q1793" s="1" t="s">
        <v>6979</v>
      </c>
      <c r="R1793" s="1" t="s">
        <v>48</v>
      </c>
      <c r="S1793" s="1" t="s">
        <v>79</v>
      </c>
      <c r="T1793" s="1" t="s">
        <v>254</v>
      </c>
      <c r="U1793" s="2" t="d">
        <v>2019-03-05T19:56:00.00000005587935450</v>
      </c>
      <c r="V1793">
        <v>24.1</v>
      </c>
      <c r="W1793">
        <v>16</v>
      </c>
      <c r="X1793">
        <v>81</v>
      </c>
      <c r="Y1793">
        <v>30.39</v>
      </c>
      <c r="Z1793">
        <v>10</v>
      </c>
      <c r="AA1793" s="1" t="s">
        <v>65</v>
      </c>
      <c r="AB1793">
        <v>6.9</v>
      </c>
      <c r="AD1793" s="1" t="s">
        <v>1207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s="1" t="s">
        <v>53</v>
      </c>
      <c r="AS1793" s="1" t="s">
        <v>53</v>
      </c>
      <c r="AT1793" s="1" t="s">
        <v>53</v>
      </c>
      <c r="AU1793" s="1" t="s">
        <v>53</v>
      </c>
    </row>
    <row r="1794" spans="1:47" x14ac:dyDescent="0.25">
      <c r="A1794" s="1" t="s">
        <v>4765</v>
      </c>
      <c r="B1794">
        <v>3</v>
      </c>
      <c r="C1794" s="2" t="d">
        <v>2019-03-05T21:11:08.99999985471368100</v>
      </c>
      <c r="D1794" s="2" t="d">
        <v>2019-03-05T21:40:43.99999987799673975</v>
      </c>
      <c r="E1794">
        <v>39.72542</v>
      </c>
      <c r="F1794">
        <v>-105.022004</v>
      </c>
      <c r="G1794">
        <v>39.7254</v>
      </c>
      <c r="H1794">
        <v>-105.02162</v>
      </c>
      <c r="I1794">
        <v>0.02</v>
      </c>
      <c r="J1794" s="1" t="s">
        <v>594</v>
      </c>
      <c r="L1794" s="1" t="s">
        <v>586</v>
      </c>
      <c r="M1794" s="1" t="s">
        <v>47</v>
      </c>
      <c r="N1794" s="1" t="s">
        <v>131</v>
      </c>
      <c r="O1794" s="1" t="s">
        <v>131</v>
      </c>
      <c r="P1794" s="1" t="s">
        <v>199</v>
      </c>
      <c r="Q1794" s="1" t="s">
        <v>311</v>
      </c>
      <c r="R1794" s="1" t="s">
        <v>48</v>
      </c>
      <c r="S1794" s="1" t="s">
        <v>79</v>
      </c>
      <c r="T1794" s="1" t="s">
        <v>206</v>
      </c>
      <c r="U1794" s="2" t="d">
        <v>2019-03-05T21:11:59.99999983236193650</v>
      </c>
      <c r="V1794">
        <v>21.2</v>
      </c>
      <c r="X1794">
        <v>74</v>
      </c>
      <c r="Y1794">
        <v>30.1</v>
      </c>
      <c r="Z1794">
        <v>10</v>
      </c>
      <c r="AA1794" s="1" t="s">
        <v>49</v>
      </c>
      <c r="AD1794" s="1" t="s">
        <v>1207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s="1" t="s">
        <v>53</v>
      </c>
      <c r="AS1794" s="1" t="s">
        <v>53</v>
      </c>
      <c r="AT1794" s="1" t="s">
        <v>53</v>
      </c>
      <c r="AU1794" s="1" t="s">
        <v>53</v>
      </c>
    </row>
    <row r="1795" spans="1:47" x14ac:dyDescent="0.25">
      <c r="A1795" s="1" t="s">
        <v>4657</v>
      </c>
      <c r="B1795">
        <v>3</v>
      </c>
      <c r="C1795" s="2" t="d">
        <v>2019-03-06T06:52:51.00000008940696450</v>
      </c>
      <c r="D1795" s="2" t="d">
        <v>2019-03-06T07:22:43.99999991990625900</v>
      </c>
      <c r="E1795">
        <v>39.796928999999999</v>
      </c>
      <c r="F1795">
        <v>-105.048478</v>
      </c>
      <c r="G1795">
        <v>39.797029999999999</v>
      </c>
      <c r="H1795">
        <v>-105.04783</v>
      </c>
      <c r="I1795">
        <v>3.5000000000000003E-2</v>
      </c>
      <c r="J1795" s="1" t="s">
        <v>1145</v>
      </c>
      <c r="L1795" s="1" t="s">
        <v>122</v>
      </c>
      <c r="M1795" s="1" t="s">
        <v>47</v>
      </c>
      <c r="N1795" s="1" t="s">
        <v>131</v>
      </c>
      <c r="O1795" s="1" t="s">
        <v>147</v>
      </c>
      <c r="P1795" s="1" t="s">
        <v>199</v>
      </c>
      <c r="Q1795" s="1" t="s">
        <v>368</v>
      </c>
      <c r="R1795" s="1" t="s">
        <v>48</v>
      </c>
      <c r="S1795" s="1" t="s">
        <v>79</v>
      </c>
      <c r="T1795" s="1" t="s">
        <v>206</v>
      </c>
      <c r="U1795" s="2" t="d">
        <v>2019-03-06T06:46:59.99999976251274675</v>
      </c>
      <c r="V1795">
        <v>19.399999999999999</v>
      </c>
      <c r="X1795">
        <v>80</v>
      </c>
      <c r="Y1795">
        <v>29.93</v>
      </c>
      <c r="Z1795">
        <v>10</v>
      </c>
      <c r="AA1795" s="1" t="s">
        <v>49</v>
      </c>
      <c r="AD1795" s="1" t="s">
        <v>819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s="1" t="s">
        <v>51</v>
      </c>
      <c r="AS1795" s="1" t="s">
        <v>51</v>
      </c>
      <c r="AT1795" s="1" t="s">
        <v>51</v>
      </c>
      <c r="AU1795" s="1" t="s">
        <v>51</v>
      </c>
    </row>
    <row r="1796" spans="1:47" x14ac:dyDescent="0.25">
      <c r="A1796" s="1" t="s">
        <v>5140</v>
      </c>
      <c r="B1796">
        <v>3</v>
      </c>
      <c r="C1796" s="2" t="d">
        <v>2019-03-06T07:39:23.00000022165477600</v>
      </c>
      <c r="D1796" s="2" t="d">
        <v>2019-03-06T08:08:44.9999997206032275</v>
      </c>
      <c r="E1796">
        <v>39.567472000000002</v>
      </c>
      <c r="F1796">
        <v>-105.05106600000001</v>
      </c>
      <c r="G1796">
        <v>39.567467999999998</v>
      </c>
      <c r="H1796">
        <v>-105.051097</v>
      </c>
      <c r="I1796">
        <v>2E-3</v>
      </c>
      <c r="J1796" s="1" t="s">
        <v>1840</v>
      </c>
      <c r="L1796" s="1" t="s">
        <v>406</v>
      </c>
      <c r="M1796" s="1" t="s">
        <v>47</v>
      </c>
      <c r="N1796" s="1" t="s">
        <v>138</v>
      </c>
      <c r="O1796" s="1" t="s">
        <v>202</v>
      </c>
      <c r="P1796" s="1" t="s">
        <v>199</v>
      </c>
      <c r="Q1796" s="1" t="s">
        <v>514</v>
      </c>
      <c r="R1796" s="1" t="s">
        <v>48</v>
      </c>
      <c r="S1796" s="1" t="s">
        <v>79</v>
      </c>
      <c r="T1796" s="1" t="s">
        <v>201</v>
      </c>
      <c r="U1796" s="2" t="d">
        <v>2019-03-06T07:53:00.000000097788870375</v>
      </c>
      <c r="V1796">
        <v>24.1</v>
      </c>
      <c r="W1796">
        <v>15.2</v>
      </c>
      <c r="X1796">
        <v>81</v>
      </c>
      <c r="Y1796">
        <v>30.07</v>
      </c>
      <c r="Z1796">
        <v>3</v>
      </c>
      <c r="AA1796" s="1" t="s">
        <v>66</v>
      </c>
      <c r="AB1796">
        <v>8.1</v>
      </c>
      <c r="AD1796" s="1" t="s">
        <v>1228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s="1" t="s">
        <v>51</v>
      </c>
      <c r="AS1796" s="1" t="s">
        <v>51</v>
      </c>
      <c r="AT1796" s="1" t="s">
        <v>51</v>
      </c>
      <c r="AU1796" s="1" t="s">
        <v>51</v>
      </c>
    </row>
    <row r="1797" spans="1:47" x14ac:dyDescent="0.25">
      <c r="A1797" s="1" t="s">
        <v>8808</v>
      </c>
      <c r="B1797">
        <v>3</v>
      </c>
      <c r="C1797" s="2" t="d">
        <v>2019-03-06T07:51:21.99999982025474325</v>
      </c>
      <c r="D1797" s="2" t="d">
        <v>2019-03-06T08:20:45.00000018160789875</v>
      </c>
      <c r="E1797">
        <v>39.779690000000002</v>
      </c>
      <c r="F1797">
        <v>-104.971915</v>
      </c>
      <c r="G1797">
        <v>39.779690000000002</v>
      </c>
      <c r="H1797">
        <v>-104.97190999999999</v>
      </c>
      <c r="I1797">
        <v>0</v>
      </c>
      <c r="J1797" s="1" t="s">
        <v>1133</v>
      </c>
      <c r="K1797">
        <v>1622</v>
      </c>
      <c r="L1797" s="1" t="s">
        <v>6792</v>
      </c>
      <c r="M1797" s="1" t="s">
        <v>47</v>
      </c>
      <c r="N1797" s="1" t="s">
        <v>131</v>
      </c>
      <c r="O1797" s="1" t="s">
        <v>131</v>
      </c>
      <c r="P1797" s="1" t="s">
        <v>199</v>
      </c>
      <c r="Q1797" s="1" t="s">
        <v>247</v>
      </c>
      <c r="R1797" s="1" t="s">
        <v>48</v>
      </c>
      <c r="S1797" s="1" t="s">
        <v>79</v>
      </c>
      <c r="T1797" s="1" t="s">
        <v>206</v>
      </c>
      <c r="U1797" s="2" t="d">
        <v>2019-03-06T07:47:00.00000018160789875</v>
      </c>
      <c r="V1797">
        <v>21.2</v>
      </c>
      <c r="X1797">
        <v>80</v>
      </c>
      <c r="Y1797">
        <v>29.94</v>
      </c>
      <c r="Z1797">
        <v>10</v>
      </c>
      <c r="AA1797" s="1" t="s">
        <v>49</v>
      </c>
      <c r="AD1797" s="1" t="s">
        <v>819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s="1" t="s">
        <v>51</v>
      </c>
      <c r="AS1797" s="1" t="s">
        <v>51</v>
      </c>
      <c r="AT1797" s="1" t="s">
        <v>51</v>
      </c>
      <c r="AU1797" s="1" t="s">
        <v>51</v>
      </c>
    </row>
    <row r="1798" spans="1:47" x14ac:dyDescent="0.25">
      <c r="A1798" s="1" t="s">
        <v>6479</v>
      </c>
      <c r="B1798">
        <v>3</v>
      </c>
      <c r="C1798" s="2" t="d">
        <v>2019-03-06T07:51:21.99999982025474325</v>
      </c>
      <c r="D1798" s="2" t="d">
        <v>2019-03-06T08:20:45.00000018160789875</v>
      </c>
      <c r="E1798">
        <v>38.249246999999997</v>
      </c>
      <c r="F1798">
        <v>-104.610832</v>
      </c>
      <c r="G1798">
        <v>38.246082999999999</v>
      </c>
      <c r="H1798">
        <v>-104.61205</v>
      </c>
      <c r="I1798">
        <v>0.22800000000000001</v>
      </c>
      <c r="J1798" s="1" t="s">
        <v>589</v>
      </c>
      <c r="L1798" s="1" t="s">
        <v>196</v>
      </c>
      <c r="M1798" s="1" t="s">
        <v>47</v>
      </c>
      <c r="N1798" s="1" t="s">
        <v>412</v>
      </c>
      <c r="O1798" s="1" t="s">
        <v>412</v>
      </c>
      <c r="P1798" s="1" t="s">
        <v>199</v>
      </c>
      <c r="Q1798" s="1" t="s">
        <v>512</v>
      </c>
      <c r="R1798" s="1" t="s">
        <v>48</v>
      </c>
      <c r="S1798" s="1" t="s">
        <v>79</v>
      </c>
      <c r="T1798" s="1" t="s">
        <v>414</v>
      </c>
      <c r="U1798" s="2" t="d">
        <v>2019-03-06T07:53:00.000000097788870375</v>
      </c>
      <c r="V1798">
        <v>25</v>
      </c>
      <c r="X1798">
        <v>78</v>
      </c>
      <c r="Y1798">
        <v>30.07</v>
      </c>
      <c r="Z1798">
        <v>9</v>
      </c>
      <c r="AA1798" s="1" t="s">
        <v>49</v>
      </c>
      <c r="AD1798" s="1" t="s">
        <v>1207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s="1" t="s">
        <v>51</v>
      </c>
      <c r="AS1798" s="1" t="s">
        <v>51</v>
      </c>
      <c r="AT1798" s="1" t="s">
        <v>51</v>
      </c>
      <c r="AU1798" s="1" t="s">
        <v>51</v>
      </c>
    </row>
    <row r="1799" spans="1:47" x14ac:dyDescent="0.25">
      <c r="A1799" s="1" t="s">
        <v>8623</v>
      </c>
      <c r="B1799">
        <v>4</v>
      </c>
      <c r="C1799" s="2" t="d">
        <v>2019-03-06T08:34:50.99999992176890100</v>
      </c>
      <c r="D1799" s="2" t="d">
        <v>2019-03-06T09:04:08.99999974295497200</v>
      </c>
      <c r="E1799">
        <v>39.609558999999997</v>
      </c>
      <c r="F1799">
        <v>-105.946742</v>
      </c>
      <c r="G1799">
        <v>39.688499999999998</v>
      </c>
      <c r="H1799">
        <v>-105.88202</v>
      </c>
      <c r="I1799">
        <v>6.45</v>
      </c>
      <c r="J1799" s="1" t="s">
        <v>4916</v>
      </c>
      <c r="K1799">
        <v>23254</v>
      </c>
      <c r="L1799" s="1" t="s">
        <v>6569</v>
      </c>
      <c r="M1799" s="1" t="s">
        <v>47</v>
      </c>
      <c r="N1799" s="1" t="s">
        <v>1482</v>
      </c>
      <c r="O1799" s="1" t="s">
        <v>126</v>
      </c>
      <c r="P1799" s="1" t="s">
        <v>199</v>
      </c>
      <c r="Q1799" s="1" t="s">
        <v>7048</v>
      </c>
      <c r="R1799" s="1" t="s">
        <v>48</v>
      </c>
      <c r="S1799" s="1" t="s">
        <v>79</v>
      </c>
      <c r="T1799" s="1" t="s">
        <v>504</v>
      </c>
      <c r="U1799" s="2" t="d">
        <v>2019-03-06T08:36:59.99999990221113300</v>
      </c>
      <c r="V1799">
        <v>32</v>
      </c>
      <c r="W1799">
        <v>21.2</v>
      </c>
      <c r="X1799">
        <v>80</v>
      </c>
      <c r="Y1799">
        <v>30.1</v>
      </c>
      <c r="Z1799">
        <v>1.2</v>
      </c>
      <c r="AA1799" s="1" t="s">
        <v>72</v>
      </c>
      <c r="AB1799">
        <v>16.100000000000001</v>
      </c>
      <c r="AD1799" s="1" t="s">
        <v>1211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s="1" t="s">
        <v>51</v>
      </c>
      <c r="AS1799" s="1" t="s">
        <v>51</v>
      </c>
      <c r="AT1799" s="1" t="s">
        <v>51</v>
      </c>
      <c r="AU1799" s="1" t="s">
        <v>51</v>
      </c>
    </row>
    <row r="1800" spans="1:47" x14ac:dyDescent="0.25">
      <c r="A1800" s="1" t="s">
        <v>5020</v>
      </c>
      <c r="B1800">
        <v>4</v>
      </c>
      <c r="C1800" s="2" t="d">
        <v>2019-03-06T08:34:50.99999992176890100</v>
      </c>
      <c r="D1800" s="2" t="d">
        <v>2019-03-06T09:04:08.99999974295497200</v>
      </c>
      <c r="E1800">
        <v>39.687148999999998</v>
      </c>
      <c r="F1800">
        <v>-105.88434700000001</v>
      </c>
      <c r="G1800">
        <v>39.609889000000003</v>
      </c>
      <c r="H1800">
        <v>-105.94560199999999</v>
      </c>
      <c r="I1800">
        <v>6.2539999999999996</v>
      </c>
      <c r="J1800" s="1" t="s">
        <v>4917</v>
      </c>
      <c r="L1800" s="1" t="s">
        <v>129</v>
      </c>
      <c r="M1800" s="1" t="s">
        <v>47</v>
      </c>
      <c r="N1800" s="1" t="s">
        <v>337</v>
      </c>
      <c r="O1800" s="1" t="s">
        <v>338</v>
      </c>
      <c r="P1800" s="1" t="s">
        <v>199</v>
      </c>
      <c r="Q1800" s="1" t="s">
        <v>339</v>
      </c>
      <c r="R1800" s="1" t="s">
        <v>48</v>
      </c>
      <c r="S1800" s="1" t="s">
        <v>79</v>
      </c>
      <c r="T1800" s="1" t="s">
        <v>340</v>
      </c>
      <c r="U1800" s="2" t="d">
        <v>2019-03-06T08:42:00.00000025145709525</v>
      </c>
      <c r="V1800">
        <v>24.8</v>
      </c>
      <c r="W1800">
        <v>8.1</v>
      </c>
      <c r="X1800">
        <v>64</v>
      </c>
      <c r="Y1800">
        <v>30.07</v>
      </c>
      <c r="AA1800" s="1" t="s">
        <v>841</v>
      </c>
      <c r="AB1800">
        <v>28.8</v>
      </c>
      <c r="AD1800" s="1" t="s">
        <v>1213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s="1" t="s">
        <v>51</v>
      </c>
      <c r="AS1800" s="1" t="s">
        <v>51</v>
      </c>
      <c r="AT1800" s="1" t="s">
        <v>51</v>
      </c>
      <c r="AU1800" s="1" t="s">
        <v>51</v>
      </c>
    </row>
    <row r="1801" spans="1:47" x14ac:dyDescent="0.25">
      <c r="A1801" s="1" t="s">
        <v>4658</v>
      </c>
      <c r="B1801">
        <v>3</v>
      </c>
      <c r="C1801" s="2" t="d">
        <v>2019-03-06T08:37:07.00000028125941450</v>
      </c>
      <c r="D1801" s="2" t="d">
        <v>2019-03-06T09:06:44.99999974854290475</v>
      </c>
      <c r="E1801">
        <v>39.784320000000001</v>
      </c>
      <c r="F1801">
        <v>-105.11509</v>
      </c>
      <c r="G1801">
        <v>39.783839</v>
      </c>
      <c r="H1801">
        <v>-105.126255</v>
      </c>
      <c r="I1801">
        <v>0.59399999999999997</v>
      </c>
      <c r="J1801" s="1" t="s">
        <v>563</v>
      </c>
      <c r="L1801" s="1" t="s">
        <v>137</v>
      </c>
      <c r="M1801" s="1" t="s">
        <v>47</v>
      </c>
      <c r="N1801" s="1" t="s">
        <v>214</v>
      </c>
      <c r="O1801" s="1" t="s">
        <v>115</v>
      </c>
      <c r="P1801" s="1" t="s">
        <v>199</v>
      </c>
      <c r="Q1801" s="1" t="s">
        <v>215</v>
      </c>
      <c r="R1801" s="1" t="s">
        <v>48</v>
      </c>
      <c r="S1801" s="1" t="s">
        <v>79</v>
      </c>
      <c r="T1801" s="1" t="s">
        <v>206</v>
      </c>
      <c r="U1801" s="2" t="d">
        <v>2019-03-06T08:45:00.00000020954757600</v>
      </c>
      <c r="V1801">
        <v>26.6</v>
      </c>
      <c r="X1801">
        <v>69</v>
      </c>
      <c r="Y1801">
        <v>29.94</v>
      </c>
      <c r="Z1801">
        <v>10</v>
      </c>
      <c r="AA1801" s="1" t="s">
        <v>49</v>
      </c>
      <c r="AD1801" s="1" t="s">
        <v>819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s="1" t="s">
        <v>51</v>
      </c>
      <c r="AS1801" s="1" t="s">
        <v>51</v>
      </c>
      <c r="AT1801" s="1" t="s">
        <v>51</v>
      </c>
      <c r="AU1801" s="1" t="s">
        <v>51</v>
      </c>
    </row>
    <row r="1802" spans="1:47" x14ac:dyDescent="0.25">
      <c r="A1802" s="1" t="s">
        <v>8624</v>
      </c>
      <c r="B1802">
        <v>4</v>
      </c>
      <c r="C1802" s="2" t="d">
        <v>2019-03-06T08:34:33.00000011455267875</v>
      </c>
      <c r="D1802" s="2" t="d">
        <v>2019-03-06T09:04:06.999999904073775</v>
      </c>
      <c r="E1802">
        <v>39.609558999999997</v>
      </c>
      <c r="F1802">
        <v>-105.946742</v>
      </c>
      <c r="G1802">
        <v>39.688499999999998</v>
      </c>
      <c r="H1802">
        <v>-105.88202</v>
      </c>
      <c r="I1802">
        <v>6.45</v>
      </c>
      <c r="J1802" s="1" t="s">
        <v>4916</v>
      </c>
      <c r="K1802">
        <v>23254</v>
      </c>
      <c r="L1802" s="1" t="s">
        <v>6569</v>
      </c>
      <c r="M1802" s="1" t="s">
        <v>47</v>
      </c>
      <c r="N1802" s="1" t="s">
        <v>1482</v>
      </c>
      <c r="O1802" s="1" t="s">
        <v>126</v>
      </c>
      <c r="P1802" s="1" t="s">
        <v>199</v>
      </c>
      <c r="Q1802" s="1" t="s">
        <v>7048</v>
      </c>
      <c r="R1802" s="1" t="s">
        <v>48</v>
      </c>
      <c r="S1802" s="1" t="s">
        <v>79</v>
      </c>
      <c r="T1802" s="1" t="s">
        <v>504</v>
      </c>
      <c r="U1802" s="2" t="d">
        <v>2019-03-06T08:36:59.99999990221113300</v>
      </c>
      <c r="V1802">
        <v>32</v>
      </c>
      <c r="W1802">
        <v>21.2</v>
      </c>
      <c r="X1802">
        <v>80</v>
      </c>
      <c r="Y1802">
        <v>30.1</v>
      </c>
      <c r="Z1802">
        <v>1.2</v>
      </c>
      <c r="AA1802" s="1" t="s">
        <v>72</v>
      </c>
      <c r="AB1802">
        <v>16.100000000000001</v>
      </c>
      <c r="AD1802" s="1" t="s">
        <v>1211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s="1" t="s">
        <v>51</v>
      </c>
      <c r="AS1802" s="1" t="s">
        <v>51</v>
      </c>
      <c r="AT1802" s="1" t="s">
        <v>51</v>
      </c>
      <c r="AU1802" s="1" t="s">
        <v>51</v>
      </c>
    </row>
    <row r="1803" spans="1:47" x14ac:dyDescent="0.25">
      <c r="A1803" s="1" t="s">
        <v>5021</v>
      </c>
      <c r="B1803">
        <v>4</v>
      </c>
      <c r="C1803" s="2" t="d">
        <v>2019-03-06T08:34:33.00000011455267875</v>
      </c>
      <c r="D1803" s="2" t="d">
        <v>2019-03-06T09:04:06.999999904073775</v>
      </c>
      <c r="E1803">
        <v>39.687148999999998</v>
      </c>
      <c r="F1803">
        <v>-105.88434700000001</v>
      </c>
      <c r="G1803">
        <v>39.609889000000003</v>
      </c>
      <c r="H1803">
        <v>-105.94560199999999</v>
      </c>
      <c r="I1803">
        <v>6.2539999999999996</v>
      </c>
      <c r="J1803" s="1" t="s">
        <v>4917</v>
      </c>
      <c r="L1803" s="1" t="s">
        <v>129</v>
      </c>
      <c r="M1803" s="1" t="s">
        <v>47</v>
      </c>
      <c r="N1803" s="1" t="s">
        <v>337</v>
      </c>
      <c r="O1803" s="1" t="s">
        <v>338</v>
      </c>
      <c r="P1803" s="1" t="s">
        <v>199</v>
      </c>
      <c r="Q1803" s="1" t="s">
        <v>339</v>
      </c>
      <c r="R1803" s="1" t="s">
        <v>48</v>
      </c>
      <c r="S1803" s="1" t="s">
        <v>79</v>
      </c>
      <c r="T1803" s="1" t="s">
        <v>340</v>
      </c>
      <c r="U1803" s="2" t="d">
        <v>2019-03-06T08:42:00.00000025145709525</v>
      </c>
      <c r="V1803">
        <v>24.8</v>
      </c>
      <c r="W1803">
        <v>8.1</v>
      </c>
      <c r="X1803">
        <v>64</v>
      </c>
      <c r="Y1803">
        <v>30.07</v>
      </c>
      <c r="AA1803" s="1" t="s">
        <v>841</v>
      </c>
      <c r="AB1803">
        <v>28.8</v>
      </c>
      <c r="AD1803" s="1" t="s">
        <v>1213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s="1" t="s">
        <v>51</v>
      </c>
      <c r="AS1803" s="1" t="s">
        <v>51</v>
      </c>
      <c r="AT1803" s="1" t="s">
        <v>51</v>
      </c>
      <c r="AU1803" s="1" t="s">
        <v>51</v>
      </c>
    </row>
    <row r="1804" spans="1:47" x14ac:dyDescent="0.25">
      <c r="A1804" s="1" t="s">
        <v>5022</v>
      </c>
      <c r="B1804">
        <v>4</v>
      </c>
      <c r="C1804" s="2" t="d">
        <v>2019-03-06T10:15:46.99999988079070950</v>
      </c>
      <c r="D1804" s="2" t="d">
        <v>2019-03-06T10:44:00.99999982863664575</v>
      </c>
      <c r="E1804">
        <v>39.687148999999998</v>
      </c>
      <c r="F1804">
        <v>-105.88434700000001</v>
      </c>
      <c r="G1804">
        <v>39.609889000000003</v>
      </c>
      <c r="H1804">
        <v>-105.94560199999999</v>
      </c>
      <c r="I1804">
        <v>6.2539999999999996</v>
      </c>
      <c r="J1804" s="1" t="s">
        <v>5023</v>
      </c>
      <c r="L1804" s="1" t="s">
        <v>129</v>
      </c>
      <c r="M1804" s="1" t="s">
        <v>47</v>
      </c>
      <c r="N1804" s="1" t="s">
        <v>337</v>
      </c>
      <c r="O1804" s="1" t="s">
        <v>338</v>
      </c>
      <c r="P1804" s="1" t="s">
        <v>199</v>
      </c>
      <c r="Q1804" s="1" t="s">
        <v>339</v>
      </c>
      <c r="R1804" s="1" t="s">
        <v>48</v>
      </c>
      <c r="S1804" s="1" t="s">
        <v>79</v>
      </c>
      <c r="T1804" s="1" t="s">
        <v>340</v>
      </c>
      <c r="U1804" s="2" t="d">
        <v>2019-03-06T10:05:59.99999970663339225</v>
      </c>
      <c r="V1804">
        <v>23</v>
      </c>
      <c r="W1804">
        <v>13.1</v>
      </c>
      <c r="X1804">
        <v>63</v>
      </c>
      <c r="Y1804">
        <v>30.07</v>
      </c>
      <c r="AA1804" s="1" t="s">
        <v>55</v>
      </c>
      <c r="AB1804">
        <v>9.1999999999999993</v>
      </c>
      <c r="AD1804" s="1" t="s">
        <v>1213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s="1" t="s">
        <v>51</v>
      </c>
      <c r="AS1804" s="1" t="s">
        <v>51</v>
      </c>
      <c r="AT1804" s="1" t="s">
        <v>51</v>
      </c>
      <c r="AU1804" s="1" t="s">
        <v>51</v>
      </c>
    </row>
    <row r="1805" spans="1:47" x14ac:dyDescent="0.25">
      <c r="A1805" s="1" t="s">
        <v>8625</v>
      </c>
      <c r="B1805">
        <v>4</v>
      </c>
      <c r="C1805" s="2" t="d">
        <v>2019-03-06T10:15:46.99999988079070950</v>
      </c>
      <c r="D1805" s="2" t="d">
        <v>2019-03-06T10:44:00.99999982863664575</v>
      </c>
      <c r="E1805">
        <v>39.609558999999997</v>
      </c>
      <c r="F1805">
        <v>-105.946742</v>
      </c>
      <c r="G1805">
        <v>39.688499999999998</v>
      </c>
      <c r="H1805">
        <v>-105.88202</v>
      </c>
      <c r="I1805">
        <v>6.45</v>
      </c>
      <c r="J1805" s="1" t="s">
        <v>8626</v>
      </c>
      <c r="K1805">
        <v>23254</v>
      </c>
      <c r="L1805" s="1" t="s">
        <v>6569</v>
      </c>
      <c r="M1805" s="1" t="s">
        <v>47</v>
      </c>
      <c r="N1805" s="1" t="s">
        <v>1482</v>
      </c>
      <c r="O1805" s="1" t="s">
        <v>126</v>
      </c>
      <c r="P1805" s="1" t="s">
        <v>199</v>
      </c>
      <c r="Q1805" s="1" t="s">
        <v>7048</v>
      </c>
      <c r="R1805" s="1" t="s">
        <v>48</v>
      </c>
      <c r="S1805" s="1" t="s">
        <v>79</v>
      </c>
      <c r="T1805" s="1" t="s">
        <v>504</v>
      </c>
      <c r="U1805" s="2" t="d">
        <v>2019-03-06T10:16:59.99999997206032275</v>
      </c>
      <c r="V1805">
        <v>33.799999999999997</v>
      </c>
      <c r="W1805">
        <v>24.3</v>
      </c>
      <c r="X1805">
        <v>81</v>
      </c>
      <c r="Y1805">
        <v>30.07</v>
      </c>
      <c r="Z1805">
        <v>5</v>
      </c>
      <c r="AA1805" s="1" t="s">
        <v>847</v>
      </c>
      <c r="AB1805">
        <v>13.8</v>
      </c>
      <c r="AD1805" s="1" t="s">
        <v>1211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s="1" t="s">
        <v>51</v>
      </c>
      <c r="AS1805" s="1" t="s">
        <v>51</v>
      </c>
      <c r="AT1805" s="1" t="s">
        <v>51</v>
      </c>
      <c r="AU1805" s="1" t="s">
        <v>51</v>
      </c>
    </row>
    <row r="1806" spans="1:47" x14ac:dyDescent="0.25">
      <c r="A1806" s="1" t="s">
        <v>7141</v>
      </c>
      <c r="B1806">
        <v>4</v>
      </c>
      <c r="C1806" s="2" t="d">
        <v>2019-03-06T11:59:17.00000000651926050</v>
      </c>
      <c r="D1806" s="2" t="d">
        <v>2019-03-06T12:28:34.99999982770532475</v>
      </c>
      <c r="E1806">
        <v>40.761240000000001</v>
      </c>
      <c r="F1806">
        <v>-105.17653</v>
      </c>
      <c r="G1806">
        <v>40.663690000000003</v>
      </c>
      <c r="H1806">
        <v>-105.18861</v>
      </c>
      <c r="I1806">
        <v>6.77</v>
      </c>
      <c r="J1806" s="1" t="s">
        <v>4708</v>
      </c>
      <c r="K1806">
        <v>5199</v>
      </c>
      <c r="L1806" s="1" t="s">
        <v>6764</v>
      </c>
      <c r="M1806" s="1" t="s">
        <v>47</v>
      </c>
      <c r="N1806" s="1" t="s">
        <v>1203</v>
      </c>
      <c r="O1806" s="1" t="s">
        <v>229</v>
      </c>
      <c r="P1806" s="1" t="s">
        <v>199</v>
      </c>
      <c r="Q1806" s="1" t="s">
        <v>6765</v>
      </c>
      <c r="R1806" s="1" t="s">
        <v>48</v>
      </c>
      <c r="S1806" s="1" t="s">
        <v>79</v>
      </c>
      <c r="T1806" s="1" t="s">
        <v>231</v>
      </c>
      <c r="U1806" s="2" t="d">
        <v>2019-03-06T11:55:59.99999984633177850</v>
      </c>
      <c r="V1806">
        <v>37</v>
      </c>
      <c r="W1806">
        <v>31</v>
      </c>
      <c r="X1806">
        <v>50</v>
      </c>
      <c r="Y1806">
        <v>29.97</v>
      </c>
      <c r="Z1806">
        <v>10</v>
      </c>
      <c r="AA1806" s="1" t="s">
        <v>61</v>
      </c>
      <c r="AB1806">
        <v>8.1</v>
      </c>
      <c r="AD1806" s="1" t="s">
        <v>1068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s="1" t="s">
        <v>51</v>
      </c>
      <c r="AS1806" s="1" t="s">
        <v>51</v>
      </c>
      <c r="AT1806" s="1" t="s">
        <v>51</v>
      </c>
      <c r="AU1806" s="1" t="s">
        <v>51</v>
      </c>
    </row>
    <row r="1807" spans="1:47" x14ac:dyDescent="0.25">
      <c r="A1807" s="1" t="s">
        <v>7142</v>
      </c>
      <c r="B1807">
        <v>4</v>
      </c>
      <c r="C1807" s="2" t="d">
        <v>2019-03-06T11:59:17.00000000651926050</v>
      </c>
      <c r="D1807" s="2" t="d">
        <v>2019-03-06T12:28:34.99999982770532475</v>
      </c>
      <c r="E1807">
        <v>40.664099999999998</v>
      </c>
      <c r="F1807">
        <v>-105.188653</v>
      </c>
      <c r="G1807">
        <v>40.761240000000001</v>
      </c>
      <c r="H1807">
        <v>-105.17653</v>
      </c>
      <c r="I1807">
        <v>6.742</v>
      </c>
      <c r="J1807" s="1" t="s">
        <v>6761</v>
      </c>
      <c r="K1807">
        <v>6412</v>
      </c>
      <c r="L1807" s="1" t="s">
        <v>6762</v>
      </c>
      <c r="M1807" s="1" t="s">
        <v>47</v>
      </c>
      <c r="N1807" s="1" t="s">
        <v>1203</v>
      </c>
      <c r="O1807" s="1" t="s">
        <v>229</v>
      </c>
      <c r="P1807" s="1" t="s">
        <v>199</v>
      </c>
      <c r="Q1807" s="1" t="s">
        <v>7143</v>
      </c>
      <c r="R1807" s="1" t="s">
        <v>48</v>
      </c>
      <c r="S1807" s="1" t="s">
        <v>79</v>
      </c>
      <c r="T1807" s="1" t="s">
        <v>231</v>
      </c>
      <c r="U1807" s="2" t="d">
        <v>2019-03-06T11:55:59.99999984633177850</v>
      </c>
      <c r="V1807">
        <v>37</v>
      </c>
      <c r="W1807">
        <v>31</v>
      </c>
      <c r="X1807">
        <v>50</v>
      </c>
      <c r="Y1807">
        <v>29.97</v>
      </c>
      <c r="Z1807">
        <v>10</v>
      </c>
      <c r="AA1807" s="1" t="s">
        <v>61</v>
      </c>
      <c r="AB1807">
        <v>8.1</v>
      </c>
      <c r="AD1807" s="1" t="s">
        <v>1068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s="1" t="s">
        <v>51</v>
      </c>
      <c r="AS1807" s="1" t="s">
        <v>51</v>
      </c>
      <c r="AT1807" s="1" t="s">
        <v>51</v>
      </c>
      <c r="AU1807" s="1" t="s">
        <v>51</v>
      </c>
    </row>
    <row r="1808" spans="1:47" x14ac:dyDescent="0.25">
      <c r="A1808" s="1" t="s">
        <v>4273</v>
      </c>
      <c r="B1808">
        <v>3</v>
      </c>
      <c r="C1808" s="2" t="d">
        <v>2019-03-06T12:26:17.00000025797635575</v>
      </c>
      <c r="D1808" s="2" t="d">
        <v>2019-03-06T12:55:49.0000002086162550</v>
      </c>
      <c r="E1808">
        <v>39.885438999999998</v>
      </c>
      <c r="F1808">
        <v>-104.98766999999999</v>
      </c>
      <c r="G1808">
        <v>39.882770000000001</v>
      </c>
      <c r="H1808">
        <v>-104.98768</v>
      </c>
      <c r="I1808">
        <v>0.184</v>
      </c>
      <c r="J1808" s="1" t="s">
        <v>442</v>
      </c>
      <c r="L1808" s="1" t="s">
        <v>313</v>
      </c>
      <c r="M1808" s="1" t="s">
        <v>47</v>
      </c>
      <c r="N1808" s="1" t="s">
        <v>131</v>
      </c>
      <c r="O1808" s="1" t="s">
        <v>147</v>
      </c>
      <c r="P1808" s="1" t="s">
        <v>199</v>
      </c>
      <c r="Q1808" s="1" t="s">
        <v>440</v>
      </c>
      <c r="R1808" s="1" t="s">
        <v>48</v>
      </c>
      <c r="S1808" s="1" t="s">
        <v>79</v>
      </c>
      <c r="T1808" s="1" t="s">
        <v>206</v>
      </c>
      <c r="U1808" s="2" t="d">
        <v>2019-03-06T12:50:59.99999991618096825</v>
      </c>
      <c r="V1808">
        <v>37.4</v>
      </c>
      <c r="W1808">
        <v>33.799999999999997</v>
      </c>
      <c r="X1808">
        <v>48</v>
      </c>
      <c r="Y1808">
        <v>29.89</v>
      </c>
      <c r="Z1808">
        <v>10</v>
      </c>
      <c r="AA1808" s="1" t="s">
        <v>962</v>
      </c>
      <c r="AB1808">
        <v>4.5999999999999996</v>
      </c>
      <c r="AD1808" s="1" t="s">
        <v>819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s="1" t="s">
        <v>51</v>
      </c>
      <c r="AS1808" s="1" t="s">
        <v>51</v>
      </c>
      <c r="AT1808" s="1" t="s">
        <v>51</v>
      </c>
      <c r="AU1808" s="1" t="s">
        <v>51</v>
      </c>
    </row>
    <row r="1809" spans="1:47" x14ac:dyDescent="0.25">
      <c r="A1809" s="1" t="s">
        <v>4582</v>
      </c>
      <c r="B1809">
        <v>4</v>
      </c>
      <c r="C1809" s="2" t="d">
        <v>2019-03-06T13:05:16.99999971315264600</v>
      </c>
      <c r="D1809" s="2" t="d">
        <v>2019-03-06T13:35:16.99999992270022875</v>
      </c>
      <c r="E1809">
        <v>39.625608</v>
      </c>
      <c r="F1809">
        <v>-108.790817</v>
      </c>
      <c r="G1809">
        <v>39.597302999999997</v>
      </c>
      <c r="H1809">
        <v>-108.805368</v>
      </c>
      <c r="I1809">
        <v>2.1030000000000002</v>
      </c>
      <c r="J1809" s="1" t="s">
        <v>4583</v>
      </c>
      <c r="L1809" s="1" t="s">
        <v>4145</v>
      </c>
      <c r="M1809" s="1" t="s">
        <v>47</v>
      </c>
      <c r="N1809" s="1" t="s">
        <v>1602</v>
      </c>
      <c r="O1809" s="1" t="s">
        <v>188</v>
      </c>
      <c r="P1809" s="1" t="s">
        <v>199</v>
      </c>
      <c r="Q1809" s="1" t="s">
        <v>1603</v>
      </c>
      <c r="R1809" s="1" t="s">
        <v>48</v>
      </c>
      <c r="S1809" s="1" t="s">
        <v>79</v>
      </c>
      <c r="T1809" s="1" t="s">
        <v>493</v>
      </c>
      <c r="U1809" s="2" t="d">
        <v>2019-03-06T12:53:00.00000030733644975</v>
      </c>
      <c r="V1809">
        <v>51.1</v>
      </c>
      <c r="X1809">
        <v>68</v>
      </c>
      <c r="Y1809">
        <v>29.78</v>
      </c>
      <c r="Z1809">
        <v>10</v>
      </c>
      <c r="AA1809" s="1" t="s">
        <v>66</v>
      </c>
      <c r="AB1809">
        <v>17.3</v>
      </c>
      <c r="AD1809" s="1" t="s">
        <v>1213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s="1" t="s">
        <v>51</v>
      </c>
      <c r="AS1809" s="1" t="s">
        <v>51</v>
      </c>
      <c r="AT1809" s="1" t="s">
        <v>51</v>
      </c>
      <c r="AU1809" s="1" t="s">
        <v>51</v>
      </c>
    </row>
    <row r="1810" spans="1:47" x14ac:dyDescent="0.25">
      <c r="A1810" s="1" t="s">
        <v>6677</v>
      </c>
      <c r="B1810">
        <v>4</v>
      </c>
      <c r="C1810" s="2" t="d">
        <v>2019-03-06T13:05:16.99999971315264600</v>
      </c>
      <c r="D1810" s="2" t="d">
        <v>2019-03-06T13:35:16.99999992270022875</v>
      </c>
      <c r="E1810">
        <v>39.597302999999997</v>
      </c>
      <c r="F1810">
        <v>-108.805368</v>
      </c>
      <c r="G1810">
        <v>39.625608</v>
      </c>
      <c r="H1810">
        <v>-108.790817</v>
      </c>
      <c r="I1810">
        <v>2.1030000000000002</v>
      </c>
      <c r="J1810" s="1" t="s">
        <v>6678</v>
      </c>
      <c r="K1810">
        <v>26166</v>
      </c>
      <c r="L1810" s="1" t="s">
        <v>6679</v>
      </c>
      <c r="M1810" s="1" t="s">
        <v>47</v>
      </c>
      <c r="N1810" s="1" t="s">
        <v>1602</v>
      </c>
      <c r="O1810" s="1" t="s">
        <v>188</v>
      </c>
      <c r="P1810" s="1" t="s">
        <v>199</v>
      </c>
      <c r="Q1810" s="1" t="s">
        <v>1603</v>
      </c>
      <c r="R1810" s="1" t="s">
        <v>48</v>
      </c>
      <c r="S1810" s="1" t="s">
        <v>79</v>
      </c>
      <c r="T1810" s="1" t="s">
        <v>493</v>
      </c>
      <c r="U1810" s="2" t="d">
        <v>2019-03-06T12:53:00.00000030733644975</v>
      </c>
      <c r="V1810">
        <v>51.1</v>
      </c>
      <c r="X1810">
        <v>68</v>
      </c>
      <c r="Y1810">
        <v>29.78</v>
      </c>
      <c r="Z1810">
        <v>10</v>
      </c>
      <c r="AA1810" s="1" t="s">
        <v>66</v>
      </c>
      <c r="AB1810">
        <v>17.3</v>
      </c>
      <c r="AD1810" s="1" t="s">
        <v>1213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s="1" t="s">
        <v>51</v>
      </c>
      <c r="AS1810" s="1" t="s">
        <v>51</v>
      </c>
      <c r="AT1810" s="1" t="s">
        <v>51</v>
      </c>
      <c r="AU1810" s="1" t="s">
        <v>51</v>
      </c>
    </row>
    <row r="1811" spans="1:47" x14ac:dyDescent="0.25">
      <c r="A1811" s="1" t="s">
        <v>4584</v>
      </c>
      <c r="B1811">
        <v>4</v>
      </c>
      <c r="C1811" s="2" t="d">
        <v>2019-03-06T13:05:16.99999971315264600</v>
      </c>
      <c r="D1811" s="2" t="d">
        <v>2019-03-06T13:35:16.99999992270022875</v>
      </c>
      <c r="E1811">
        <v>39.625608</v>
      </c>
      <c r="F1811">
        <v>-108.790817</v>
      </c>
      <c r="G1811">
        <v>39.597302999999997</v>
      </c>
      <c r="H1811">
        <v>-108.805368</v>
      </c>
      <c r="I1811">
        <v>2.1030000000000002</v>
      </c>
      <c r="J1811" s="1" t="s">
        <v>4144</v>
      </c>
      <c r="L1811" s="1" t="s">
        <v>4145</v>
      </c>
      <c r="M1811" s="1" t="s">
        <v>47</v>
      </c>
      <c r="N1811" s="1" t="s">
        <v>1602</v>
      </c>
      <c r="O1811" s="1" t="s">
        <v>188</v>
      </c>
      <c r="P1811" s="1" t="s">
        <v>199</v>
      </c>
      <c r="Q1811" s="1" t="s">
        <v>1603</v>
      </c>
      <c r="R1811" s="1" t="s">
        <v>48</v>
      </c>
      <c r="S1811" s="1" t="s">
        <v>79</v>
      </c>
      <c r="T1811" s="1" t="s">
        <v>493</v>
      </c>
      <c r="U1811" s="2" t="d">
        <v>2019-03-06T12:53:00.00000030733644975</v>
      </c>
      <c r="V1811">
        <v>51.1</v>
      </c>
      <c r="X1811">
        <v>68</v>
      </c>
      <c r="Y1811">
        <v>29.78</v>
      </c>
      <c r="Z1811">
        <v>10</v>
      </c>
      <c r="AA1811" s="1" t="s">
        <v>66</v>
      </c>
      <c r="AB1811">
        <v>17.3</v>
      </c>
      <c r="AD1811" s="1" t="s">
        <v>1213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s="1" t="s">
        <v>51</v>
      </c>
      <c r="AS1811" s="1" t="s">
        <v>51</v>
      </c>
      <c r="AT1811" s="1" t="s">
        <v>51</v>
      </c>
      <c r="AU1811" s="1" t="s">
        <v>51</v>
      </c>
    </row>
    <row r="1812" spans="1:47" x14ac:dyDescent="0.25">
      <c r="A1812" s="1" t="s">
        <v>8627</v>
      </c>
      <c r="B1812">
        <v>3</v>
      </c>
      <c r="C1812" s="2" t="d">
        <v>2019-03-06T16:40:32.00000000651926050</v>
      </c>
      <c r="D1812" s="2" t="d">
        <v>2019-03-06T17:09:49.00000022258609700</v>
      </c>
      <c r="E1812">
        <v>39.701030000000003</v>
      </c>
      <c r="F1812">
        <v>-104.98754</v>
      </c>
      <c r="G1812">
        <v>39.701230000000002</v>
      </c>
      <c r="H1812">
        <v>-104.98744000000001</v>
      </c>
      <c r="I1812">
        <v>1.4999999999999999E-2</v>
      </c>
      <c r="J1812" s="1" t="s">
        <v>302</v>
      </c>
      <c r="K1812">
        <v>860</v>
      </c>
      <c r="L1812" s="1" t="s">
        <v>7061</v>
      </c>
      <c r="M1812" s="1" t="s">
        <v>97</v>
      </c>
      <c r="N1812" s="1" t="s">
        <v>131</v>
      </c>
      <c r="O1812" s="1" t="s">
        <v>131</v>
      </c>
      <c r="P1812" s="1" t="s">
        <v>199</v>
      </c>
      <c r="Q1812" s="1" t="s">
        <v>7062</v>
      </c>
      <c r="R1812" s="1" t="s">
        <v>48</v>
      </c>
      <c r="S1812" s="1" t="s">
        <v>79</v>
      </c>
      <c r="T1812" s="1" t="s">
        <v>201</v>
      </c>
      <c r="U1812" s="2" t="d">
        <v>2019-03-06T16:53:00.000000097788870375</v>
      </c>
      <c r="V1812">
        <v>36</v>
      </c>
      <c r="W1812">
        <v>31.1</v>
      </c>
      <c r="X1812">
        <v>59</v>
      </c>
      <c r="Y1812">
        <v>29.94</v>
      </c>
      <c r="Z1812">
        <v>5</v>
      </c>
      <c r="AA1812" s="1" t="s">
        <v>61</v>
      </c>
      <c r="AB1812">
        <v>5.8</v>
      </c>
      <c r="AD1812" s="1" t="s">
        <v>1228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1</v>
      </c>
      <c r="AQ1812" t="b">
        <v>0</v>
      </c>
      <c r="AR1812" s="1" t="s">
        <v>51</v>
      </c>
      <c r="AS1812" s="1" t="s">
        <v>51</v>
      </c>
      <c r="AT1812" s="1" t="s">
        <v>51</v>
      </c>
      <c r="AU1812" s="1" t="s">
        <v>51</v>
      </c>
    </row>
    <row r="1813" spans="1:47" x14ac:dyDescent="0.25">
      <c r="A1813" s="1" t="s">
        <v>8628</v>
      </c>
      <c r="B1813">
        <v>4</v>
      </c>
      <c r="C1813" s="2" t="d">
        <v>2019-03-06T17:18:47.00000025797635575</v>
      </c>
      <c r="D1813" s="2" t="d">
        <v>2019-03-06T17:48:16.00000013597309550</v>
      </c>
      <c r="E1813">
        <v>40.761240000000001</v>
      </c>
      <c r="F1813">
        <v>-105.17653</v>
      </c>
      <c r="G1813">
        <v>40.663690000000003</v>
      </c>
      <c r="H1813">
        <v>-105.18861</v>
      </c>
      <c r="I1813">
        <v>6.77</v>
      </c>
      <c r="J1813" s="1" t="s">
        <v>8629</v>
      </c>
      <c r="K1813">
        <v>5199</v>
      </c>
      <c r="L1813" s="1" t="s">
        <v>6764</v>
      </c>
      <c r="M1813" s="1" t="s">
        <v>47</v>
      </c>
      <c r="N1813" s="1" t="s">
        <v>1203</v>
      </c>
      <c r="O1813" s="1" t="s">
        <v>229</v>
      </c>
      <c r="P1813" s="1" t="s">
        <v>199</v>
      </c>
      <c r="Q1813" s="1" t="s">
        <v>6765</v>
      </c>
      <c r="R1813" s="1" t="s">
        <v>48</v>
      </c>
      <c r="S1813" s="1" t="s">
        <v>79</v>
      </c>
      <c r="T1813" s="1" t="s">
        <v>231</v>
      </c>
      <c r="U1813" s="2" t="d">
        <v>2019-03-06T16:56:00.00000005587935450</v>
      </c>
      <c r="V1813">
        <v>37.9</v>
      </c>
      <c r="W1813">
        <v>34.4</v>
      </c>
      <c r="X1813">
        <v>57</v>
      </c>
      <c r="Y1813">
        <v>29.91</v>
      </c>
      <c r="Z1813">
        <v>8</v>
      </c>
      <c r="AA1813" s="1" t="s">
        <v>62</v>
      </c>
      <c r="AB1813">
        <v>4.5999999999999996</v>
      </c>
      <c r="AD1813" s="1" t="s">
        <v>1213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s="1" t="s">
        <v>51</v>
      </c>
      <c r="AS1813" s="1" t="s">
        <v>51</v>
      </c>
      <c r="AT1813" s="1" t="s">
        <v>51</v>
      </c>
      <c r="AU1813" s="1" t="s">
        <v>51</v>
      </c>
    </row>
    <row r="1814" spans="1:47" x14ac:dyDescent="0.25">
      <c r="A1814" s="1" t="s">
        <v>8630</v>
      </c>
      <c r="B1814">
        <v>4</v>
      </c>
      <c r="C1814" s="2" t="d">
        <v>2019-03-06T17:18:47.00000025797635575</v>
      </c>
      <c r="D1814" s="2" t="d">
        <v>2019-03-06T17:48:16.00000013597309550</v>
      </c>
      <c r="E1814">
        <v>40.664099999999998</v>
      </c>
      <c r="F1814">
        <v>-105.188653</v>
      </c>
      <c r="G1814">
        <v>40.761240000000001</v>
      </c>
      <c r="H1814">
        <v>-105.17653</v>
      </c>
      <c r="I1814">
        <v>6.742</v>
      </c>
      <c r="J1814" s="1" t="s">
        <v>7773</v>
      </c>
      <c r="K1814">
        <v>6412</v>
      </c>
      <c r="L1814" s="1" t="s">
        <v>6762</v>
      </c>
      <c r="M1814" s="1" t="s">
        <v>47</v>
      </c>
      <c r="N1814" s="1" t="s">
        <v>1203</v>
      </c>
      <c r="O1814" s="1" t="s">
        <v>229</v>
      </c>
      <c r="P1814" s="1" t="s">
        <v>199</v>
      </c>
      <c r="Q1814" s="1" t="s">
        <v>7143</v>
      </c>
      <c r="R1814" s="1" t="s">
        <v>48</v>
      </c>
      <c r="S1814" s="1" t="s">
        <v>79</v>
      </c>
      <c r="T1814" s="1" t="s">
        <v>231</v>
      </c>
      <c r="U1814" s="2" t="d">
        <v>2019-03-06T16:56:00.00000005587935450</v>
      </c>
      <c r="V1814">
        <v>37.9</v>
      </c>
      <c r="W1814">
        <v>34.4</v>
      </c>
      <c r="X1814">
        <v>57</v>
      </c>
      <c r="Y1814">
        <v>29.91</v>
      </c>
      <c r="Z1814">
        <v>8</v>
      </c>
      <c r="AA1814" s="1" t="s">
        <v>62</v>
      </c>
      <c r="AB1814">
        <v>4.5999999999999996</v>
      </c>
      <c r="AD1814" s="1" t="s">
        <v>1213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s="1" t="s">
        <v>51</v>
      </c>
      <c r="AS1814" s="1" t="s">
        <v>51</v>
      </c>
      <c r="AT1814" s="1" t="s">
        <v>51</v>
      </c>
      <c r="AU1814" s="1" t="s">
        <v>51</v>
      </c>
    </row>
    <row r="1815" spans="1:47" x14ac:dyDescent="0.25">
      <c r="A1815" s="1" t="s">
        <v>5094</v>
      </c>
      <c r="B1815">
        <v>3</v>
      </c>
      <c r="C1815" s="2" t="d">
        <v>2019-03-07T05:13:03.00000031013041950</v>
      </c>
      <c r="D1815" s="2" t="d">
        <v>2019-03-07T05:42:43.9999998500570625</v>
      </c>
      <c r="E1815">
        <v>39.630049999999997</v>
      </c>
      <c r="F1815">
        <v>-104.90501999999999</v>
      </c>
      <c r="G1815">
        <v>39.633768000000003</v>
      </c>
      <c r="H1815">
        <v>-104.90657899999999</v>
      </c>
      <c r="I1815">
        <v>0.27</v>
      </c>
      <c r="J1815" s="1" t="s">
        <v>221</v>
      </c>
      <c r="L1815" s="1" t="s">
        <v>266</v>
      </c>
      <c r="M1815" s="1" t="s">
        <v>47</v>
      </c>
      <c r="N1815" s="1" t="s">
        <v>131</v>
      </c>
      <c r="O1815" s="1" t="s">
        <v>131</v>
      </c>
      <c r="P1815" s="1" t="s">
        <v>199</v>
      </c>
      <c r="Q1815" s="1" t="s">
        <v>415</v>
      </c>
      <c r="R1815" s="1" t="s">
        <v>48</v>
      </c>
      <c r="S1815" s="1" t="s">
        <v>79</v>
      </c>
      <c r="T1815" s="1" t="s">
        <v>201</v>
      </c>
      <c r="U1815" s="2" t="d">
        <v>2019-03-07T04:53:00.000000097788870375</v>
      </c>
      <c r="V1815">
        <v>33.1</v>
      </c>
      <c r="W1815">
        <v>26.9</v>
      </c>
      <c r="X1815">
        <v>92</v>
      </c>
      <c r="Y1815">
        <v>29.84</v>
      </c>
      <c r="Z1815">
        <v>3</v>
      </c>
      <c r="AA1815" s="1" t="s">
        <v>847</v>
      </c>
      <c r="AB1815">
        <v>6.9</v>
      </c>
      <c r="AD1815" s="1" t="s">
        <v>1221</v>
      </c>
      <c r="AE1815" t="b">
        <v>0</v>
      </c>
      <c r="AF1815" t="b">
        <v>0</v>
      </c>
      <c r="AG1815" t="b">
        <v>0</v>
      </c>
      <c r="AH1815" t="b">
        <v>0</v>
      </c>
      <c r="AI1815" t="b">
        <v>1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s="1" t="s">
        <v>53</v>
      </c>
      <c r="AS1815" s="1" t="s">
        <v>53</v>
      </c>
      <c r="AT1815" s="1" t="s">
        <v>53</v>
      </c>
      <c r="AU1815" s="1" t="s">
        <v>51</v>
      </c>
    </row>
    <row r="1816" spans="1:47" x14ac:dyDescent="0.25">
      <c r="A1816" s="1" t="s">
        <v>5102</v>
      </c>
      <c r="B1816">
        <v>3</v>
      </c>
      <c r="C1816" s="2" t="d">
        <v>2019-03-07T05:25:03.00000014249235600</v>
      </c>
      <c r="D1816" s="2" t="d">
        <v>2019-03-07T05:54:44.99999991618096825</v>
      </c>
      <c r="E1816">
        <v>39.787300000000002</v>
      </c>
      <c r="F1816">
        <v>-104.98934</v>
      </c>
      <c r="G1816">
        <v>39.783931000000003</v>
      </c>
      <c r="H1816">
        <v>-104.98936999999999</v>
      </c>
      <c r="I1816">
        <v>0.23300000000000001</v>
      </c>
      <c r="J1816" s="1" t="s">
        <v>533</v>
      </c>
      <c r="L1816" s="1" t="s">
        <v>173</v>
      </c>
      <c r="M1816" s="1" t="s">
        <v>47</v>
      </c>
      <c r="N1816" s="1" t="s">
        <v>131</v>
      </c>
      <c r="O1816" s="1" t="s">
        <v>131</v>
      </c>
      <c r="P1816" s="1" t="s">
        <v>199</v>
      </c>
      <c r="Q1816" s="1" t="s">
        <v>247</v>
      </c>
      <c r="R1816" s="1" t="s">
        <v>48</v>
      </c>
      <c r="S1816" s="1" t="s">
        <v>79</v>
      </c>
      <c r="T1816" s="1" t="s">
        <v>206</v>
      </c>
      <c r="U1816" s="2" t="d">
        <v>2019-03-07T04:57:59.99999981839210125</v>
      </c>
      <c r="V1816">
        <v>26.6</v>
      </c>
      <c r="W1816">
        <v>20</v>
      </c>
      <c r="X1816">
        <v>100</v>
      </c>
      <c r="Y1816">
        <v>29.81</v>
      </c>
      <c r="Z1816">
        <v>0.2</v>
      </c>
      <c r="AA1816" s="1" t="s">
        <v>62</v>
      </c>
      <c r="AB1816">
        <v>5.8</v>
      </c>
      <c r="AD1816" s="1" t="s">
        <v>4928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s="1" t="s">
        <v>53</v>
      </c>
      <c r="AS1816" s="1" t="s">
        <v>53</v>
      </c>
      <c r="AT1816" s="1" t="s">
        <v>51</v>
      </c>
      <c r="AU1816" s="1" t="s">
        <v>51</v>
      </c>
    </row>
    <row r="1817" spans="1:47" x14ac:dyDescent="0.25">
      <c r="A1817" s="1" t="s">
        <v>5119</v>
      </c>
      <c r="B1817">
        <v>3</v>
      </c>
      <c r="C1817" s="2" t="d">
        <v>2019-03-07T06:10:51.00000004749745200</v>
      </c>
      <c r="D1817" s="2" t="d">
        <v>2019-03-07T06:40:45.00000011175870900</v>
      </c>
      <c r="E1817">
        <v>39.835279</v>
      </c>
      <c r="F1817">
        <v>-105.021517</v>
      </c>
      <c r="G1817">
        <v>39.835284999999999</v>
      </c>
      <c r="H1817">
        <v>-105.021536</v>
      </c>
      <c r="I1817">
        <v>1E-3</v>
      </c>
      <c r="J1817" s="1" t="s">
        <v>105</v>
      </c>
      <c r="L1817" s="1" t="s">
        <v>372</v>
      </c>
      <c r="M1817" s="1" t="s">
        <v>47</v>
      </c>
      <c r="N1817" s="1" t="s">
        <v>131</v>
      </c>
      <c r="O1817" s="1" t="s">
        <v>147</v>
      </c>
      <c r="P1817" s="1" t="s">
        <v>199</v>
      </c>
      <c r="Q1817" s="1" t="s">
        <v>332</v>
      </c>
      <c r="R1817" s="1" t="s">
        <v>48</v>
      </c>
      <c r="S1817" s="1" t="s">
        <v>79</v>
      </c>
      <c r="T1817" s="1" t="s">
        <v>206</v>
      </c>
      <c r="U1817" s="2" t="d">
        <v>2019-03-07T05:55:00.0000002793967725</v>
      </c>
      <c r="V1817">
        <v>26.6</v>
      </c>
      <c r="W1817">
        <v>19.100000000000001</v>
      </c>
      <c r="X1817">
        <v>100</v>
      </c>
      <c r="Y1817">
        <v>29.82</v>
      </c>
      <c r="Z1817">
        <v>0.1</v>
      </c>
      <c r="AA1817" s="1" t="s">
        <v>71</v>
      </c>
      <c r="AB1817">
        <v>6.9</v>
      </c>
      <c r="AD1817" s="1" t="s">
        <v>4928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s="1" t="s">
        <v>53</v>
      </c>
      <c r="AS1817" s="1" t="s">
        <v>51</v>
      </c>
      <c r="AT1817" s="1" t="s">
        <v>51</v>
      </c>
      <c r="AU1817" s="1" t="s">
        <v>51</v>
      </c>
    </row>
    <row r="1818" spans="1:47" x14ac:dyDescent="0.25">
      <c r="A1818" s="1" t="s">
        <v>4274</v>
      </c>
      <c r="B1818">
        <v>3</v>
      </c>
      <c r="C1818" s="2" t="d">
        <v>2019-03-07T06:40:50.00000002328306550</v>
      </c>
      <c r="D1818" s="2" t="d">
        <v>2019-03-07T07:10:44.99999969266355025</v>
      </c>
      <c r="E1818">
        <v>39.566223000000001</v>
      </c>
      <c r="F1818">
        <v>-104.87241899999999</v>
      </c>
      <c r="G1818">
        <v>39.564070000000001</v>
      </c>
      <c r="H1818">
        <v>-104.87203</v>
      </c>
      <c r="I1818">
        <v>0.15</v>
      </c>
      <c r="J1818" s="1" t="s">
        <v>562</v>
      </c>
      <c r="L1818" s="1" t="s">
        <v>196</v>
      </c>
      <c r="M1818" s="1" t="s">
        <v>47</v>
      </c>
      <c r="N1818" s="1" t="s">
        <v>127</v>
      </c>
      <c r="O1818" s="1" t="s">
        <v>202</v>
      </c>
      <c r="P1818" s="1" t="s">
        <v>199</v>
      </c>
      <c r="Q1818" s="1" t="s">
        <v>348</v>
      </c>
      <c r="R1818" s="1" t="s">
        <v>48</v>
      </c>
      <c r="S1818" s="1" t="s">
        <v>79</v>
      </c>
      <c r="T1818" s="1" t="s">
        <v>201</v>
      </c>
      <c r="U1818" s="2" t="d">
        <v>2019-03-07T06:53:00.00000030733644975</v>
      </c>
      <c r="V1818">
        <v>37.9</v>
      </c>
      <c r="W1818">
        <v>31.5</v>
      </c>
      <c r="X1818">
        <v>83</v>
      </c>
      <c r="Y1818">
        <v>29.86</v>
      </c>
      <c r="Z1818">
        <v>10</v>
      </c>
      <c r="AA1818" s="1" t="s">
        <v>67</v>
      </c>
      <c r="AB1818">
        <v>9.1999999999999993</v>
      </c>
      <c r="AD1818" s="1" t="s">
        <v>819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s="1" t="s">
        <v>51</v>
      </c>
      <c r="AS1818" s="1" t="s">
        <v>51</v>
      </c>
      <c r="AT1818" s="1" t="s">
        <v>51</v>
      </c>
      <c r="AU1818" s="1" t="s">
        <v>51</v>
      </c>
    </row>
    <row r="1819" spans="1:47" x14ac:dyDescent="0.25">
      <c r="A1819" s="1" t="s">
        <v>6456</v>
      </c>
      <c r="B1819">
        <v>3</v>
      </c>
      <c r="C1819" s="2" t="d">
        <v>2019-03-07T06:57:20.999999712221324325</v>
      </c>
      <c r="D1819" s="2" t="d">
        <v>2019-03-07T07:26:44.00000007357448050</v>
      </c>
      <c r="E1819">
        <v>39.763120000000001</v>
      </c>
      <c r="F1819">
        <v>-104.78370099999999</v>
      </c>
      <c r="G1819">
        <v>39.762819999999998</v>
      </c>
      <c r="H1819">
        <v>-104.782839</v>
      </c>
      <c r="I1819">
        <v>0.05</v>
      </c>
      <c r="J1819" s="1" t="s">
        <v>536</v>
      </c>
      <c r="L1819" s="1" t="s">
        <v>133</v>
      </c>
      <c r="M1819" s="1" t="s">
        <v>47</v>
      </c>
      <c r="N1819" s="1" t="s">
        <v>171</v>
      </c>
      <c r="O1819" s="1" t="s">
        <v>147</v>
      </c>
      <c r="P1819" s="1" t="s">
        <v>199</v>
      </c>
      <c r="Q1819" s="1" t="s">
        <v>241</v>
      </c>
      <c r="R1819" s="1" t="s">
        <v>48</v>
      </c>
      <c r="S1819" s="1" t="s">
        <v>79</v>
      </c>
      <c r="T1819" s="1" t="s">
        <v>204</v>
      </c>
      <c r="U1819" s="2" t="d">
        <v>2019-03-07T06:58:00.00000002793967725</v>
      </c>
      <c r="V1819">
        <v>28</v>
      </c>
      <c r="X1819">
        <v>100</v>
      </c>
      <c r="Y1819">
        <v>29.87</v>
      </c>
      <c r="Z1819">
        <v>3</v>
      </c>
      <c r="AA1819" s="1" t="s">
        <v>49</v>
      </c>
      <c r="AD1819" s="1" t="s">
        <v>819</v>
      </c>
      <c r="AE1819" t="b">
        <v>0</v>
      </c>
      <c r="AF1819" t="b">
        <v>0</v>
      </c>
      <c r="AG1819" t="b">
        <v>0</v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s="1" t="s">
        <v>51</v>
      </c>
      <c r="AS1819" s="1" t="s">
        <v>51</v>
      </c>
      <c r="AT1819" s="1" t="s">
        <v>51</v>
      </c>
      <c r="AU1819" s="1" t="s">
        <v>51</v>
      </c>
    </row>
    <row r="1820" spans="1:47" x14ac:dyDescent="0.25">
      <c r="A1820" s="1" t="s">
        <v>4275</v>
      </c>
      <c r="B1820">
        <v>3</v>
      </c>
      <c r="C1820" s="2" t="d">
        <v>2019-03-07T07:28:49.99999998137354625</v>
      </c>
      <c r="D1820" s="2" t="d">
        <v>2019-03-07T07:58:44.00000004563480325</v>
      </c>
      <c r="E1820">
        <v>39.566630000000004</v>
      </c>
      <c r="F1820">
        <v>-105.13084000000001</v>
      </c>
      <c r="G1820">
        <v>39.56033</v>
      </c>
      <c r="H1820">
        <v>-105.11613</v>
      </c>
      <c r="I1820">
        <v>0.89600000000000002</v>
      </c>
      <c r="J1820" s="1" t="s">
        <v>583</v>
      </c>
      <c r="L1820" s="1" t="s">
        <v>481</v>
      </c>
      <c r="M1820" s="1" t="s">
        <v>47</v>
      </c>
      <c r="N1820" s="1" t="s">
        <v>138</v>
      </c>
      <c r="O1820" s="1" t="s">
        <v>115</v>
      </c>
      <c r="P1820" s="1" t="s">
        <v>199</v>
      </c>
      <c r="Q1820" s="1" t="s">
        <v>200</v>
      </c>
      <c r="R1820" s="1" t="s">
        <v>48</v>
      </c>
      <c r="S1820" s="1" t="s">
        <v>79</v>
      </c>
      <c r="T1820" s="1" t="s">
        <v>201</v>
      </c>
      <c r="U1820" s="2" t="d">
        <v>2019-03-07T07:53:00.000000097788870375</v>
      </c>
      <c r="V1820">
        <v>41</v>
      </c>
      <c r="W1820">
        <v>35.200000000000003</v>
      </c>
      <c r="X1820">
        <v>82</v>
      </c>
      <c r="Y1820">
        <v>29.86</v>
      </c>
      <c r="Z1820">
        <v>10</v>
      </c>
      <c r="AA1820" s="1" t="s">
        <v>67</v>
      </c>
      <c r="AB1820">
        <v>9.1999999999999993</v>
      </c>
      <c r="AD1820" s="1" t="s">
        <v>819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s="1" t="s">
        <v>51</v>
      </c>
      <c r="AS1820" s="1" t="s">
        <v>51</v>
      </c>
      <c r="AT1820" s="1" t="s">
        <v>51</v>
      </c>
      <c r="AU1820" s="1" t="s">
        <v>51</v>
      </c>
    </row>
    <row r="1821" spans="1:47" x14ac:dyDescent="0.25">
      <c r="A1821" s="1" t="s">
        <v>5218</v>
      </c>
      <c r="B1821">
        <v>3</v>
      </c>
      <c r="C1821" s="2" t="d">
        <v>2019-03-07T07:58:50.99999979604035675</v>
      </c>
      <c r="D1821" s="2" t="d">
        <v>2019-03-07T08:28:44.00000025518238600</v>
      </c>
      <c r="E1821">
        <v>39.725360000000002</v>
      </c>
      <c r="F1821">
        <v>-105.11836599999999</v>
      </c>
      <c r="G1821">
        <v>39.725369999999998</v>
      </c>
      <c r="H1821">
        <v>-105.11485999999999</v>
      </c>
      <c r="I1821">
        <v>0.186</v>
      </c>
      <c r="J1821" s="1" t="s">
        <v>922</v>
      </c>
      <c r="L1821" s="1" t="s">
        <v>128</v>
      </c>
      <c r="M1821" s="1" t="s">
        <v>47</v>
      </c>
      <c r="N1821" s="1" t="s">
        <v>131</v>
      </c>
      <c r="O1821" s="1" t="s">
        <v>115</v>
      </c>
      <c r="P1821" s="1" t="s">
        <v>199</v>
      </c>
      <c r="Q1821" s="1" t="s">
        <v>970</v>
      </c>
      <c r="R1821" s="1" t="s">
        <v>48</v>
      </c>
      <c r="S1821" s="1" t="s">
        <v>79</v>
      </c>
      <c r="T1821" s="1" t="s">
        <v>206</v>
      </c>
      <c r="U1821" s="2" t="d">
        <v>2019-03-07T07:44:59.99999979045242400</v>
      </c>
      <c r="V1821">
        <v>26.6</v>
      </c>
      <c r="W1821">
        <v>21.2</v>
      </c>
      <c r="X1821">
        <v>100</v>
      </c>
      <c r="Y1821">
        <v>29.81</v>
      </c>
      <c r="Z1821">
        <v>0.1</v>
      </c>
      <c r="AA1821" s="1" t="s">
        <v>62</v>
      </c>
      <c r="AB1821">
        <v>4.5999999999999996</v>
      </c>
      <c r="AD1821" s="1" t="s">
        <v>4928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s="1" t="s">
        <v>51</v>
      </c>
      <c r="AS1821" s="1" t="s">
        <v>51</v>
      </c>
      <c r="AT1821" s="1" t="s">
        <v>51</v>
      </c>
      <c r="AU1821" s="1" t="s">
        <v>51</v>
      </c>
    </row>
    <row r="1822" spans="1:47" x14ac:dyDescent="0.25">
      <c r="A1822" s="1" t="s">
        <v>6344</v>
      </c>
      <c r="B1822">
        <v>3</v>
      </c>
      <c r="C1822" s="2" t="d">
        <v>2019-03-07T09:37:02.99999976530670975</v>
      </c>
      <c r="D1822" s="2" t="d">
        <v>2019-03-07T10:06:43.99999993387609425</v>
      </c>
      <c r="E1822">
        <v>39.670299</v>
      </c>
      <c r="F1822">
        <v>-104.82931000000001</v>
      </c>
      <c r="G1822">
        <v>39.669305000000001</v>
      </c>
      <c r="H1822">
        <v>-104.82959200000001</v>
      </c>
      <c r="I1822">
        <v>7.0000000000000007E-2</v>
      </c>
      <c r="J1822" s="1" t="s">
        <v>575</v>
      </c>
      <c r="L1822" s="1" t="s">
        <v>404</v>
      </c>
      <c r="M1822" s="1" t="s">
        <v>47</v>
      </c>
      <c r="N1822" s="1" t="s">
        <v>171</v>
      </c>
      <c r="O1822" s="1" t="s">
        <v>202</v>
      </c>
      <c r="P1822" s="1" t="s">
        <v>199</v>
      </c>
      <c r="Q1822" s="1" t="s">
        <v>203</v>
      </c>
      <c r="R1822" s="1" t="s">
        <v>48</v>
      </c>
      <c r="S1822" s="1" t="s">
        <v>79</v>
      </c>
      <c r="T1822" s="1" t="s">
        <v>204</v>
      </c>
      <c r="U1822" s="2" t="d">
        <v>2019-03-07T09:58:00.00000002793967725</v>
      </c>
      <c r="V1822">
        <v>50.5</v>
      </c>
      <c r="X1822">
        <v>54</v>
      </c>
      <c r="Y1822">
        <v>29.77</v>
      </c>
      <c r="Z1822">
        <v>7</v>
      </c>
      <c r="AA1822" s="1" t="s">
        <v>841</v>
      </c>
      <c r="AB1822">
        <v>6.9</v>
      </c>
      <c r="AD1822" s="1" t="s">
        <v>819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s="1" t="s">
        <v>51</v>
      </c>
      <c r="AS1822" s="1" t="s">
        <v>51</v>
      </c>
      <c r="AT1822" s="1" t="s">
        <v>51</v>
      </c>
      <c r="AU1822" s="1" t="s">
        <v>51</v>
      </c>
    </row>
    <row r="1823" spans="1:47" x14ac:dyDescent="0.25">
      <c r="A1823" s="1" t="s">
        <v>6348</v>
      </c>
      <c r="B1823">
        <v>3</v>
      </c>
      <c r="C1823" s="2" t="d">
        <v>2019-03-07T10:25:02.99999972339719725</v>
      </c>
      <c r="D1823" s="2" t="d">
        <v>2019-03-07T10:54:45.00000012572854425</v>
      </c>
      <c r="E1823">
        <v>39.780791999999998</v>
      </c>
      <c r="F1823">
        <v>-104.992666</v>
      </c>
      <c r="G1823">
        <v>39.779699999999998</v>
      </c>
      <c r="H1823">
        <v>-104.98582</v>
      </c>
      <c r="I1823">
        <v>0.371</v>
      </c>
      <c r="J1823" s="1" t="s">
        <v>567</v>
      </c>
      <c r="L1823" s="1" t="s">
        <v>133</v>
      </c>
      <c r="M1823" s="1" t="s">
        <v>47</v>
      </c>
      <c r="N1823" s="1" t="s">
        <v>131</v>
      </c>
      <c r="O1823" s="1" t="s">
        <v>131</v>
      </c>
      <c r="P1823" s="1" t="s">
        <v>199</v>
      </c>
      <c r="Q1823" s="1" t="s">
        <v>247</v>
      </c>
      <c r="R1823" s="1" t="s">
        <v>48</v>
      </c>
      <c r="S1823" s="1" t="s">
        <v>79</v>
      </c>
      <c r="T1823" s="1" t="s">
        <v>206</v>
      </c>
      <c r="U1823" s="2" t="d">
        <v>2019-03-07T10:54:59.99999986030161375</v>
      </c>
      <c r="V1823">
        <v>50</v>
      </c>
      <c r="X1823">
        <v>37</v>
      </c>
      <c r="Y1823">
        <v>29.8</v>
      </c>
      <c r="Z1823">
        <v>12</v>
      </c>
      <c r="AA1823" s="1" t="s">
        <v>55</v>
      </c>
      <c r="AB1823">
        <v>13.8</v>
      </c>
      <c r="AD1823" s="1" t="s">
        <v>819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s="1" t="s">
        <v>51</v>
      </c>
      <c r="AS1823" s="1" t="s">
        <v>51</v>
      </c>
      <c r="AT1823" s="1" t="s">
        <v>51</v>
      </c>
      <c r="AU1823" s="1" t="s">
        <v>51</v>
      </c>
    </row>
    <row r="1824" spans="1:47" x14ac:dyDescent="0.25">
      <c r="A1824" s="1" t="s">
        <v>6349</v>
      </c>
      <c r="B1824">
        <v>3</v>
      </c>
      <c r="C1824" s="2" t="d">
        <v>2019-03-07T10:55:02.99999993294477325</v>
      </c>
      <c r="D1824" s="2" t="d">
        <v>2019-03-07T11:24:44.00000010151415775</v>
      </c>
      <c r="E1824">
        <v>39.771329999999999</v>
      </c>
      <c r="F1824">
        <v>-104.99073</v>
      </c>
      <c r="G1824">
        <v>39.770119999999999</v>
      </c>
      <c r="H1824">
        <v>-104.99178999999999</v>
      </c>
      <c r="I1824">
        <v>0.10100000000000001</v>
      </c>
      <c r="J1824" s="1" t="s">
        <v>366</v>
      </c>
      <c r="L1824" s="1" t="s">
        <v>195</v>
      </c>
      <c r="M1824" s="1" t="s">
        <v>47</v>
      </c>
      <c r="N1824" s="1" t="s">
        <v>131</v>
      </c>
      <c r="O1824" s="1" t="s">
        <v>131</v>
      </c>
      <c r="P1824" s="1" t="s">
        <v>199</v>
      </c>
      <c r="Q1824" s="1" t="s">
        <v>247</v>
      </c>
      <c r="R1824" s="1" t="s">
        <v>48</v>
      </c>
      <c r="S1824" s="1" t="s">
        <v>79</v>
      </c>
      <c r="T1824" s="1" t="s">
        <v>206</v>
      </c>
      <c r="U1824" s="2" t="d">
        <v>2019-03-07T10:54:59.99999986030161375</v>
      </c>
      <c r="V1824">
        <v>50</v>
      </c>
      <c r="X1824">
        <v>37</v>
      </c>
      <c r="Y1824">
        <v>29.8</v>
      </c>
      <c r="Z1824">
        <v>12</v>
      </c>
      <c r="AA1824" s="1" t="s">
        <v>55</v>
      </c>
      <c r="AB1824">
        <v>13.8</v>
      </c>
      <c r="AD1824" s="1" t="s">
        <v>819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s="1" t="s">
        <v>51</v>
      </c>
      <c r="AS1824" s="1" t="s">
        <v>51</v>
      </c>
      <c r="AT1824" s="1" t="s">
        <v>51</v>
      </c>
      <c r="AU1824" s="1" t="s">
        <v>51</v>
      </c>
    </row>
    <row r="1825" spans="1:47" x14ac:dyDescent="0.25">
      <c r="A1825" s="1" t="s">
        <v>6350</v>
      </c>
      <c r="B1825">
        <v>3</v>
      </c>
      <c r="C1825" s="2" t="d">
        <v>2019-03-07T11:10:48.99999978952109625</v>
      </c>
      <c r="D1825" s="2" t="d">
        <v>2019-03-07T11:40:44.99999969266355025</v>
      </c>
      <c r="E1825">
        <v>39.900221000000002</v>
      </c>
      <c r="F1825">
        <v>-104.988178</v>
      </c>
      <c r="G1825">
        <v>39.897492</v>
      </c>
      <c r="H1825">
        <v>-104.987711</v>
      </c>
      <c r="I1825">
        <v>0.19</v>
      </c>
      <c r="J1825" s="1" t="s">
        <v>442</v>
      </c>
      <c r="L1825" s="1" t="s">
        <v>196</v>
      </c>
      <c r="M1825" s="1" t="s">
        <v>47</v>
      </c>
      <c r="N1825" s="1" t="s">
        <v>131</v>
      </c>
      <c r="O1825" s="1" t="s">
        <v>147</v>
      </c>
      <c r="P1825" s="1" t="s">
        <v>199</v>
      </c>
      <c r="Q1825" s="1" t="s">
        <v>440</v>
      </c>
      <c r="R1825" s="1" t="s">
        <v>48</v>
      </c>
      <c r="S1825" s="1" t="s">
        <v>79</v>
      </c>
      <c r="T1825" s="1" t="s">
        <v>206</v>
      </c>
      <c r="U1825" s="2" t="d">
        <v>2019-03-07T10:54:59.99999986030161375</v>
      </c>
      <c r="V1825">
        <v>50</v>
      </c>
      <c r="X1825">
        <v>37</v>
      </c>
      <c r="Y1825">
        <v>29.8</v>
      </c>
      <c r="Z1825">
        <v>12</v>
      </c>
      <c r="AA1825" s="1" t="s">
        <v>55</v>
      </c>
      <c r="AB1825">
        <v>13.8</v>
      </c>
      <c r="AD1825" s="1" t="s">
        <v>819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s="1" t="s">
        <v>51</v>
      </c>
      <c r="AS1825" s="1" t="s">
        <v>51</v>
      </c>
      <c r="AT1825" s="1" t="s">
        <v>51</v>
      </c>
      <c r="AU1825" s="1" t="s">
        <v>51</v>
      </c>
    </row>
    <row r="1826" spans="1:47" x14ac:dyDescent="0.25">
      <c r="A1826" s="1" t="s">
        <v>6736</v>
      </c>
      <c r="B1826">
        <v>4</v>
      </c>
      <c r="C1826" s="2" t="d">
        <v>2019-03-07T11:15:20.000000274740159400</v>
      </c>
      <c r="D1826" s="2" t="d">
        <v>2019-03-07T11:45:03.00000028219074225</v>
      </c>
      <c r="E1826">
        <v>38.423476999999998</v>
      </c>
      <c r="F1826">
        <v>-106.406543</v>
      </c>
      <c r="G1826">
        <v>38.504277999999999</v>
      </c>
      <c r="H1826">
        <v>-106.32809399999999</v>
      </c>
      <c r="I1826">
        <v>7.0129999999999999</v>
      </c>
      <c r="J1826" s="1" t="s">
        <v>3921</v>
      </c>
      <c r="K1826">
        <v>71401</v>
      </c>
      <c r="L1826" s="1" t="s">
        <v>6572</v>
      </c>
      <c r="M1826" s="1" t="s">
        <v>97</v>
      </c>
      <c r="N1826" s="1" t="s">
        <v>277</v>
      </c>
      <c r="O1826" s="1" t="s">
        <v>277</v>
      </c>
      <c r="P1826" s="1" t="s">
        <v>199</v>
      </c>
      <c r="Q1826" s="1" t="s">
        <v>278</v>
      </c>
      <c r="R1826" s="1" t="s">
        <v>48</v>
      </c>
      <c r="S1826" s="1" t="s">
        <v>79</v>
      </c>
      <c r="T1826" s="1" t="s">
        <v>279</v>
      </c>
      <c r="U1826" s="2" t="d">
        <v>2019-03-07T11:17:59.9999999580904875</v>
      </c>
      <c r="V1826">
        <v>51.8</v>
      </c>
      <c r="X1826">
        <v>38</v>
      </c>
      <c r="Y1826">
        <v>29.88</v>
      </c>
      <c r="Z1826">
        <v>10</v>
      </c>
      <c r="AA1826" s="1" t="s">
        <v>49</v>
      </c>
      <c r="AD1826" s="1" t="s">
        <v>819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s="1" t="s">
        <v>51</v>
      </c>
      <c r="AS1826" s="1" t="s">
        <v>51</v>
      </c>
      <c r="AT1826" s="1" t="s">
        <v>51</v>
      </c>
      <c r="AU1826" s="1" t="s">
        <v>51</v>
      </c>
    </row>
    <row r="1827" spans="1:47" x14ac:dyDescent="0.25">
      <c r="A1827" s="1" t="s">
        <v>7144</v>
      </c>
      <c r="B1827">
        <v>4</v>
      </c>
      <c r="C1827" s="2" t="d">
        <v>2019-03-07T11:15:20.000000274740159400</v>
      </c>
      <c r="D1827" s="2" t="d">
        <v>2019-03-07T11:45:03.00000028219074225</v>
      </c>
      <c r="E1827">
        <v>38.504277999999999</v>
      </c>
      <c r="F1827">
        <v>-106.32809399999999</v>
      </c>
      <c r="G1827">
        <v>38.423476999999998</v>
      </c>
      <c r="H1827">
        <v>-106.406543</v>
      </c>
      <c r="I1827">
        <v>7.0129999999999999</v>
      </c>
      <c r="J1827" s="1" t="s">
        <v>7145</v>
      </c>
      <c r="K1827">
        <v>23848</v>
      </c>
      <c r="L1827" s="1" t="s">
        <v>6572</v>
      </c>
      <c r="M1827" s="1" t="s">
        <v>47</v>
      </c>
      <c r="N1827" s="1" t="s">
        <v>87</v>
      </c>
      <c r="O1827" s="1" t="s">
        <v>467</v>
      </c>
      <c r="P1827" s="1" t="s">
        <v>199</v>
      </c>
      <c r="Q1827" s="1" t="s">
        <v>6802</v>
      </c>
      <c r="R1827" s="1" t="s">
        <v>48</v>
      </c>
      <c r="S1827" s="1" t="s">
        <v>79</v>
      </c>
      <c r="T1827" s="1" t="s">
        <v>4031</v>
      </c>
      <c r="U1827" s="2" t="d">
        <v>2019-03-07T11:15:00.000</v>
      </c>
      <c r="V1827">
        <v>39.200000000000003</v>
      </c>
      <c r="W1827">
        <v>33.6</v>
      </c>
      <c r="X1827">
        <v>83</v>
      </c>
      <c r="Y1827">
        <v>29.99</v>
      </c>
      <c r="Z1827">
        <v>10</v>
      </c>
      <c r="AA1827" s="1" t="s">
        <v>841</v>
      </c>
      <c r="AB1827">
        <v>8.1</v>
      </c>
      <c r="AD1827" s="1" t="s">
        <v>1213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s="1" t="s">
        <v>51</v>
      </c>
      <c r="AS1827" s="1" t="s">
        <v>51</v>
      </c>
      <c r="AT1827" s="1" t="s">
        <v>51</v>
      </c>
      <c r="AU1827" s="1" t="s">
        <v>51</v>
      </c>
    </row>
    <row r="1828" spans="1:47" x14ac:dyDescent="0.25">
      <c r="A1828" s="1" t="s">
        <v>6680</v>
      </c>
      <c r="B1828">
        <v>4</v>
      </c>
      <c r="C1828" s="2" t="d">
        <v>2019-03-07T11:46:50.00000014901160975</v>
      </c>
      <c r="D1828" s="2" t="d">
        <v>2019-03-07T12:16:14.9999997206032275</v>
      </c>
      <c r="E1828">
        <v>38.392093000000003</v>
      </c>
      <c r="F1828">
        <v>-107.48475999999999</v>
      </c>
      <c r="G1828">
        <v>38.388013000000001</v>
      </c>
      <c r="H1828">
        <v>-107.423136</v>
      </c>
      <c r="I1828">
        <v>3.3490000000000002</v>
      </c>
      <c r="J1828" s="1" t="s">
        <v>6681</v>
      </c>
      <c r="K1828">
        <v>1456</v>
      </c>
      <c r="L1828" s="1" t="s">
        <v>6572</v>
      </c>
      <c r="M1828" s="1" t="s">
        <v>47</v>
      </c>
      <c r="N1828" s="1" t="s">
        <v>3102</v>
      </c>
      <c r="O1828" s="1" t="s">
        <v>436</v>
      </c>
      <c r="P1828" s="1" t="s">
        <v>199</v>
      </c>
      <c r="Q1828" s="1" t="s">
        <v>6682</v>
      </c>
      <c r="R1828" s="1" t="s">
        <v>48</v>
      </c>
      <c r="S1828" s="1" t="s">
        <v>79</v>
      </c>
      <c r="T1828" s="1" t="s">
        <v>1619</v>
      </c>
      <c r="U1828" s="2" t="d">
        <v>2019-03-07T11:52:59.99999988824129100</v>
      </c>
      <c r="V1828">
        <v>52</v>
      </c>
      <c r="X1828">
        <v>53</v>
      </c>
      <c r="Y1828">
        <v>29.82</v>
      </c>
      <c r="Z1828">
        <v>10</v>
      </c>
      <c r="AA1828" s="1" t="s">
        <v>67</v>
      </c>
      <c r="AB1828">
        <v>10.4</v>
      </c>
      <c r="AD1828" s="1" t="s">
        <v>1221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s="1" t="s">
        <v>51</v>
      </c>
      <c r="AS1828" s="1" t="s">
        <v>51</v>
      </c>
      <c r="AT1828" s="1" t="s">
        <v>51</v>
      </c>
      <c r="AU1828" s="1" t="s">
        <v>51</v>
      </c>
    </row>
    <row r="1829" spans="1:47" x14ac:dyDescent="0.25">
      <c r="A1829" s="1" t="s">
        <v>6683</v>
      </c>
      <c r="B1829">
        <v>4</v>
      </c>
      <c r="C1829" s="2" t="d">
        <v>2019-03-07T11:46:50.00000014901160975</v>
      </c>
      <c r="D1829" s="2" t="d">
        <v>2019-03-07T12:16:14.9999997206032275</v>
      </c>
      <c r="E1829">
        <v>38.388013000000001</v>
      </c>
      <c r="F1829">
        <v>-107.423136</v>
      </c>
      <c r="G1829">
        <v>38.392093000000003</v>
      </c>
      <c r="H1829">
        <v>-107.48475999999999</v>
      </c>
      <c r="I1829">
        <v>3.3490000000000002</v>
      </c>
      <c r="J1829" s="1" t="s">
        <v>6684</v>
      </c>
      <c r="K1829">
        <v>6001</v>
      </c>
      <c r="L1829" s="1" t="s">
        <v>6572</v>
      </c>
      <c r="M1829" s="1" t="s">
        <v>97</v>
      </c>
      <c r="N1829" s="1" t="s">
        <v>3102</v>
      </c>
      <c r="O1829" s="1" t="s">
        <v>436</v>
      </c>
      <c r="P1829" s="1" t="s">
        <v>199</v>
      </c>
      <c r="Q1829" s="1" t="s">
        <v>6682</v>
      </c>
      <c r="R1829" s="1" t="s">
        <v>48</v>
      </c>
      <c r="S1829" s="1" t="s">
        <v>79</v>
      </c>
      <c r="T1829" s="1" t="s">
        <v>1619</v>
      </c>
      <c r="U1829" s="2" t="d">
        <v>2019-03-07T11:52:59.99999988824129100</v>
      </c>
      <c r="V1829">
        <v>52</v>
      </c>
      <c r="X1829">
        <v>53</v>
      </c>
      <c r="Y1829">
        <v>29.82</v>
      </c>
      <c r="Z1829">
        <v>10</v>
      </c>
      <c r="AA1829" s="1" t="s">
        <v>67</v>
      </c>
      <c r="AB1829">
        <v>10.4</v>
      </c>
      <c r="AD1829" s="1" t="s">
        <v>1221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s="1" t="s">
        <v>51</v>
      </c>
      <c r="AS1829" s="1" t="s">
        <v>51</v>
      </c>
      <c r="AT1829" s="1" t="s">
        <v>51</v>
      </c>
      <c r="AU1829" s="1" t="s">
        <v>51</v>
      </c>
    </row>
    <row r="1830" spans="1:47" x14ac:dyDescent="0.25">
      <c r="A1830" s="1" t="s">
        <v>5219</v>
      </c>
      <c r="B1830">
        <v>3</v>
      </c>
      <c r="C1830" s="2" t="d">
        <v>2019-03-07T12:10:49.99999981373548275</v>
      </c>
      <c r="D1830" s="2" t="d">
        <v>2019-03-07T12:40:43.99999987799673975</v>
      </c>
      <c r="E1830">
        <v>39.783380000000001</v>
      </c>
      <c r="F1830">
        <v>-105.00958</v>
      </c>
      <c r="G1830">
        <v>39.78313</v>
      </c>
      <c r="H1830">
        <v>-105.006862</v>
      </c>
      <c r="I1830">
        <v>0.14499999999999999</v>
      </c>
      <c r="J1830" s="1" t="s">
        <v>352</v>
      </c>
      <c r="L1830" s="1" t="s">
        <v>133</v>
      </c>
      <c r="M1830" s="1" t="s">
        <v>47</v>
      </c>
      <c r="N1830" s="1" t="s">
        <v>131</v>
      </c>
      <c r="O1830" s="1" t="s">
        <v>131</v>
      </c>
      <c r="P1830" s="1" t="s">
        <v>199</v>
      </c>
      <c r="Q1830" s="1" t="s">
        <v>353</v>
      </c>
      <c r="R1830" s="1" t="s">
        <v>48</v>
      </c>
      <c r="S1830" s="1" t="s">
        <v>79</v>
      </c>
      <c r="T1830" s="1" t="s">
        <v>206</v>
      </c>
      <c r="U1830" s="2" t="d">
        <v>2019-03-07T12:21:59.99999990221113300</v>
      </c>
      <c r="V1830">
        <v>37.4</v>
      </c>
      <c r="W1830">
        <v>27.5</v>
      </c>
      <c r="X1830">
        <v>87</v>
      </c>
      <c r="Y1830">
        <v>29.79</v>
      </c>
      <c r="Z1830">
        <v>5</v>
      </c>
      <c r="AA1830" s="1" t="s">
        <v>962</v>
      </c>
      <c r="AB1830">
        <v>18.399999999999999</v>
      </c>
      <c r="AD1830" s="1" t="s">
        <v>819</v>
      </c>
      <c r="AE1830" t="b">
        <v>0</v>
      </c>
      <c r="AF1830" t="b">
        <v>0</v>
      </c>
      <c r="AG1830" t="b">
        <v>0</v>
      </c>
      <c r="AH1830" t="b">
        <v>1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s="1" t="s">
        <v>51</v>
      </c>
      <c r="AS1830" s="1" t="s">
        <v>51</v>
      </c>
      <c r="AT1830" s="1" t="s">
        <v>51</v>
      </c>
      <c r="AU1830" s="1" t="s">
        <v>51</v>
      </c>
    </row>
    <row r="1831" spans="1:47" x14ac:dyDescent="0.25">
      <c r="A1831" s="1" t="s">
        <v>7146</v>
      </c>
      <c r="B1831">
        <v>4</v>
      </c>
      <c r="C1831" s="2" t="d">
        <v>2019-03-07T12:16:03.00000005867332425</v>
      </c>
      <c r="D1831" s="2" t="d">
        <v>2019-03-07T12:45:00.000</v>
      </c>
      <c r="E1831">
        <v>38.423476999999998</v>
      </c>
      <c r="F1831">
        <v>-106.406543</v>
      </c>
      <c r="G1831">
        <v>38.504277999999999</v>
      </c>
      <c r="H1831">
        <v>-106.32809399999999</v>
      </c>
      <c r="I1831">
        <v>7.0129999999999999</v>
      </c>
      <c r="J1831" s="1" t="s">
        <v>4717</v>
      </c>
      <c r="K1831">
        <v>71401</v>
      </c>
      <c r="L1831" s="1" t="s">
        <v>6572</v>
      </c>
      <c r="M1831" s="1" t="s">
        <v>97</v>
      </c>
      <c r="N1831" s="1" t="s">
        <v>277</v>
      </c>
      <c r="O1831" s="1" t="s">
        <v>277</v>
      </c>
      <c r="P1831" s="1" t="s">
        <v>199</v>
      </c>
      <c r="Q1831" s="1" t="s">
        <v>278</v>
      </c>
      <c r="R1831" s="1" t="s">
        <v>48</v>
      </c>
      <c r="S1831" s="1" t="s">
        <v>79</v>
      </c>
      <c r="T1831" s="1" t="s">
        <v>279</v>
      </c>
      <c r="U1831" s="2" t="d">
        <v>2019-03-07T12:17:59.99999974854290475</v>
      </c>
      <c r="V1831">
        <v>46.4</v>
      </c>
      <c r="W1831">
        <v>40.700000000000003</v>
      </c>
      <c r="X1831">
        <v>57</v>
      </c>
      <c r="Y1831">
        <v>29.91</v>
      </c>
      <c r="Z1831">
        <v>10</v>
      </c>
      <c r="AA1831" s="1" t="s">
        <v>962</v>
      </c>
      <c r="AB1831">
        <v>12.7</v>
      </c>
      <c r="AD1831" s="1" t="s">
        <v>1204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s="1" t="s">
        <v>51</v>
      </c>
      <c r="AS1831" s="1" t="s">
        <v>51</v>
      </c>
      <c r="AT1831" s="1" t="s">
        <v>51</v>
      </c>
      <c r="AU1831" s="1" t="s">
        <v>51</v>
      </c>
    </row>
    <row r="1832" spans="1:47" x14ac:dyDescent="0.25">
      <c r="A1832" s="1" t="s">
        <v>7147</v>
      </c>
      <c r="B1832">
        <v>4</v>
      </c>
      <c r="C1832" s="2" t="d">
        <v>2019-03-07T12:16:03.00000005867332425</v>
      </c>
      <c r="D1832" s="2" t="d">
        <v>2019-03-07T12:45:00.000</v>
      </c>
      <c r="E1832">
        <v>38.504277999999999</v>
      </c>
      <c r="F1832">
        <v>-106.32809399999999</v>
      </c>
      <c r="G1832">
        <v>38.423476999999998</v>
      </c>
      <c r="H1832">
        <v>-106.406543</v>
      </c>
      <c r="I1832">
        <v>7.0129999999999999</v>
      </c>
      <c r="J1832" s="1" t="s">
        <v>4717</v>
      </c>
      <c r="K1832">
        <v>23848</v>
      </c>
      <c r="L1832" s="1" t="s">
        <v>6572</v>
      </c>
      <c r="M1832" s="1" t="s">
        <v>47</v>
      </c>
      <c r="N1832" s="1" t="s">
        <v>87</v>
      </c>
      <c r="O1832" s="1" t="s">
        <v>467</v>
      </c>
      <c r="P1832" s="1" t="s">
        <v>199</v>
      </c>
      <c r="Q1832" s="1" t="s">
        <v>6802</v>
      </c>
      <c r="R1832" s="1" t="s">
        <v>48</v>
      </c>
      <c r="S1832" s="1" t="s">
        <v>79</v>
      </c>
      <c r="T1832" s="1" t="s">
        <v>4031</v>
      </c>
      <c r="U1832" s="2" t="d">
        <v>2019-03-07T12:14:59.99999979045242400</v>
      </c>
      <c r="V1832">
        <v>39.6</v>
      </c>
      <c r="W1832">
        <v>34.700000000000003</v>
      </c>
      <c r="X1832">
        <v>86</v>
      </c>
      <c r="Y1832">
        <v>29.98</v>
      </c>
      <c r="Z1832">
        <v>10</v>
      </c>
      <c r="AA1832" s="1" t="s">
        <v>841</v>
      </c>
      <c r="AB1832">
        <v>6.9</v>
      </c>
      <c r="AD1832" s="1" t="s">
        <v>1213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s="1" t="s">
        <v>51</v>
      </c>
      <c r="AS1832" s="1" t="s">
        <v>51</v>
      </c>
      <c r="AT1832" s="1" t="s">
        <v>51</v>
      </c>
      <c r="AU1832" s="1" t="s">
        <v>51</v>
      </c>
    </row>
    <row r="1833" spans="1:47" x14ac:dyDescent="0.25">
      <c r="A1833" s="1" t="s">
        <v>7148</v>
      </c>
      <c r="B1833">
        <v>4</v>
      </c>
      <c r="C1833" s="2" t="d">
        <v>2019-03-07T12:16:03.00000005867332425</v>
      </c>
      <c r="D1833" s="2" t="d">
        <v>2019-03-07T12:45:00.000</v>
      </c>
      <c r="E1833">
        <v>38.423476999999998</v>
      </c>
      <c r="F1833">
        <v>-106.406543</v>
      </c>
      <c r="G1833">
        <v>38.504277999999999</v>
      </c>
      <c r="H1833">
        <v>-106.32809399999999</v>
      </c>
      <c r="I1833">
        <v>7.0129999999999999</v>
      </c>
      <c r="J1833" s="1" t="s">
        <v>3921</v>
      </c>
      <c r="K1833">
        <v>71401</v>
      </c>
      <c r="L1833" s="1" t="s">
        <v>6572</v>
      </c>
      <c r="M1833" s="1" t="s">
        <v>97</v>
      </c>
      <c r="N1833" s="1" t="s">
        <v>277</v>
      </c>
      <c r="O1833" s="1" t="s">
        <v>277</v>
      </c>
      <c r="P1833" s="1" t="s">
        <v>199</v>
      </c>
      <c r="Q1833" s="1" t="s">
        <v>278</v>
      </c>
      <c r="R1833" s="1" t="s">
        <v>48</v>
      </c>
      <c r="S1833" s="1" t="s">
        <v>79</v>
      </c>
      <c r="T1833" s="1" t="s">
        <v>279</v>
      </c>
      <c r="U1833" s="2" t="d">
        <v>2019-03-07T12:17:59.99999974854290475</v>
      </c>
      <c r="V1833">
        <v>46.4</v>
      </c>
      <c r="W1833">
        <v>40.700000000000003</v>
      </c>
      <c r="X1833">
        <v>57</v>
      </c>
      <c r="Y1833">
        <v>29.91</v>
      </c>
      <c r="Z1833">
        <v>10</v>
      </c>
      <c r="AA1833" s="1" t="s">
        <v>962</v>
      </c>
      <c r="AB1833">
        <v>12.7</v>
      </c>
      <c r="AD1833" s="1" t="s">
        <v>1204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s="1" t="s">
        <v>51</v>
      </c>
      <c r="AS1833" s="1" t="s">
        <v>51</v>
      </c>
      <c r="AT1833" s="1" t="s">
        <v>51</v>
      </c>
      <c r="AU1833" s="1" t="s">
        <v>51</v>
      </c>
    </row>
    <row r="1834" spans="1:47" x14ac:dyDescent="0.25">
      <c r="A1834" s="1" t="s">
        <v>6685</v>
      </c>
      <c r="B1834">
        <v>4</v>
      </c>
      <c r="C1834" s="2" t="d">
        <v>2019-03-07T12:07:49.99999985564500200</v>
      </c>
      <c r="D1834" s="2" t="d">
        <v>2019-03-07T12:36:14.00000025518238600</v>
      </c>
      <c r="E1834">
        <v>38.392093000000003</v>
      </c>
      <c r="F1834">
        <v>-107.48475999999999</v>
      </c>
      <c r="G1834">
        <v>38.388013000000001</v>
      </c>
      <c r="H1834">
        <v>-107.423136</v>
      </c>
      <c r="I1834">
        <v>3.3490000000000002</v>
      </c>
      <c r="J1834" s="1" t="s">
        <v>6686</v>
      </c>
      <c r="K1834">
        <v>1456</v>
      </c>
      <c r="L1834" s="1" t="s">
        <v>6572</v>
      </c>
      <c r="M1834" s="1" t="s">
        <v>47</v>
      </c>
      <c r="N1834" s="1" t="s">
        <v>3102</v>
      </c>
      <c r="O1834" s="1" t="s">
        <v>436</v>
      </c>
      <c r="P1834" s="1" t="s">
        <v>199</v>
      </c>
      <c r="Q1834" s="1" t="s">
        <v>6682</v>
      </c>
      <c r="R1834" s="1" t="s">
        <v>48</v>
      </c>
      <c r="S1834" s="1" t="s">
        <v>79</v>
      </c>
      <c r="T1834" s="1" t="s">
        <v>1619</v>
      </c>
      <c r="U1834" s="2" t="d">
        <v>2019-03-07T11:52:59.99999988824129100</v>
      </c>
      <c r="V1834">
        <v>52</v>
      </c>
      <c r="X1834">
        <v>53</v>
      </c>
      <c r="Y1834">
        <v>29.82</v>
      </c>
      <c r="Z1834">
        <v>10</v>
      </c>
      <c r="AA1834" s="1" t="s">
        <v>67</v>
      </c>
      <c r="AB1834">
        <v>10.4</v>
      </c>
      <c r="AD1834" s="1" t="s">
        <v>1221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s="1" t="s">
        <v>51</v>
      </c>
      <c r="AS1834" s="1" t="s">
        <v>51</v>
      </c>
      <c r="AT1834" s="1" t="s">
        <v>51</v>
      </c>
      <c r="AU1834" s="1" t="s">
        <v>51</v>
      </c>
    </row>
    <row r="1835" spans="1:47" x14ac:dyDescent="0.25">
      <c r="A1835" s="1" t="s">
        <v>6687</v>
      </c>
      <c r="B1835">
        <v>4</v>
      </c>
      <c r="C1835" s="2" t="d">
        <v>2019-03-07T12:07:49.99999985564500200</v>
      </c>
      <c r="D1835" s="2" t="d">
        <v>2019-03-07T12:36:14.00000025518238600</v>
      </c>
      <c r="E1835">
        <v>38.388013000000001</v>
      </c>
      <c r="F1835">
        <v>-107.423136</v>
      </c>
      <c r="G1835">
        <v>38.392093000000003</v>
      </c>
      <c r="H1835">
        <v>-107.48475999999999</v>
      </c>
      <c r="I1835">
        <v>3.3490000000000002</v>
      </c>
      <c r="J1835" s="1" t="s">
        <v>6688</v>
      </c>
      <c r="K1835">
        <v>6001</v>
      </c>
      <c r="L1835" s="1" t="s">
        <v>6572</v>
      </c>
      <c r="M1835" s="1" t="s">
        <v>97</v>
      </c>
      <c r="N1835" s="1" t="s">
        <v>3102</v>
      </c>
      <c r="O1835" s="1" t="s">
        <v>436</v>
      </c>
      <c r="P1835" s="1" t="s">
        <v>199</v>
      </c>
      <c r="Q1835" s="1" t="s">
        <v>6682</v>
      </c>
      <c r="R1835" s="1" t="s">
        <v>48</v>
      </c>
      <c r="S1835" s="1" t="s">
        <v>79</v>
      </c>
      <c r="T1835" s="1" t="s">
        <v>1619</v>
      </c>
      <c r="U1835" s="2" t="d">
        <v>2019-03-07T11:52:59.99999988824129100</v>
      </c>
      <c r="V1835">
        <v>52</v>
      </c>
      <c r="X1835">
        <v>53</v>
      </c>
      <c r="Y1835">
        <v>29.82</v>
      </c>
      <c r="Z1835">
        <v>10</v>
      </c>
      <c r="AA1835" s="1" t="s">
        <v>67</v>
      </c>
      <c r="AB1835">
        <v>10.4</v>
      </c>
      <c r="AD1835" s="1" t="s">
        <v>1221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s="1" t="s">
        <v>51</v>
      </c>
      <c r="AS1835" s="1" t="s">
        <v>51</v>
      </c>
      <c r="AT1835" s="1" t="s">
        <v>51</v>
      </c>
      <c r="AU1835" s="1" t="s">
        <v>51</v>
      </c>
    </row>
    <row r="1836" spans="1:47" x14ac:dyDescent="0.25">
      <c r="A1836" s="1" t="s">
        <v>7149</v>
      </c>
      <c r="B1836">
        <v>4</v>
      </c>
      <c r="C1836" s="2" t="d">
        <v>2019-03-07T12:35:34.99999993946403375</v>
      </c>
      <c r="D1836" s="2" t="d">
        <v>2019-03-07T13:04:58.00000030081718925</v>
      </c>
      <c r="E1836">
        <v>38.504277999999999</v>
      </c>
      <c r="F1836">
        <v>-106.32809399999999</v>
      </c>
      <c r="G1836">
        <v>38.423476999999998</v>
      </c>
      <c r="H1836">
        <v>-106.406543</v>
      </c>
      <c r="I1836">
        <v>7.0129999999999999</v>
      </c>
      <c r="J1836" s="1" t="s">
        <v>7150</v>
      </c>
      <c r="K1836">
        <v>23848</v>
      </c>
      <c r="L1836" s="1" t="s">
        <v>6572</v>
      </c>
      <c r="M1836" s="1" t="s">
        <v>47</v>
      </c>
      <c r="N1836" s="1" t="s">
        <v>87</v>
      </c>
      <c r="O1836" s="1" t="s">
        <v>467</v>
      </c>
      <c r="P1836" s="1" t="s">
        <v>199</v>
      </c>
      <c r="Q1836" s="1" t="s">
        <v>6802</v>
      </c>
      <c r="R1836" s="1" t="s">
        <v>48</v>
      </c>
      <c r="S1836" s="1" t="s">
        <v>79</v>
      </c>
      <c r="T1836" s="1" t="s">
        <v>4031</v>
      </c>
      <c r="U1836" s="2" t="d">
        <v>2019-03-07T12:34:59.99999993015081025</v>
      </c>
      <c r="V1836">
        <v>41.9</v>
      </c>
      <c r="W1836">
        <v>38.200000000000003</v>
      </c>
      <c r="X1836">
        <v>78</v>
      </c>
      <c r="Y1836">
        <v>29.98</v>
      </c>
      <c r="Z1836">
        <v>10</v>
      </c>
      <c r="AA1836" s="1" t="s">
        <v>841</v>
      </c>
      <c r="AB1836">
        <v>5.8</v>
      </c>
      <c r="AD1836" s="1" t="s">
        <v>1213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s="1" t="s">
        <v>51</v>
      </c>
      <c r="AS1836" s="1" t="s">
        <v>51</v>
      </c>
      <c r="AT1836" s="1" t="s">
        <v>51</v>
      </c>
      <c r="AU1836" s="1" t="s">
        <v>51</v>
      </c>
    </row>
    <row r="1837" spans="1:47" x14ac:dyDescent="0.25">
      <c r="A1837" s="1" t="s">
        <v>4092</v>
      </c>
      <c r="B1837">
        <v>3</v>
      </c>
      <c r="C1837" s="2" t="d">
        <v>2019-03-07T13:40:51.00000004749745200</v>
      </c>
      <c r="D1837" s="2" t="d">
        <v>2019-03-07T14:10:43.99999987799673975</v>
      </c>
      <c r="E1837">
        <v>39.183886000000001</v>
      </c>
      <c r="F1837">
        <v>-104.85037</v>
      </c>
      <c r="G1837">
        <v>39.162429000000003</v>
      </c>
      <c r="H1837">
        <v>-104.85434600000001</v>
      </c>
      <c r="I1837">
        <v>1.498</v>
      </c>
      <c r="J1837" s="1" t="s">
        <v>402</v>
      </c>
      <c r="L1837" s="1" t="s">
        <v>196</v>
      </c>
      <c r="M1837" s="1" t="s">
        <v>47</v>
      </c>
      <c r="N1837" s="1" t="s">
        <v>86</v>
      </c>
      <c r="O1837" s="1" t="s">
        <v>121</v>
      </c>
      <c r="P1837" s="1" t="s">
        <v>199</v>
      </c>
      <c r="Q1837" s="1" t="s">
        <v>223</v>
      </c>
      <c r="R1837" s="1" t="s">
        <v>48</v>
      </c>
      <c r="S1837" s="1" t="s">
        <v>79</v>
      </c>
      <c r="T1837" s="1" t="s">
        <v>224</v>
      </c>
      <c r="U1837" s="2" t="d">
        <v>2019-03-07T13:47:00.00000018160789875</v>
      </c>
      <c r="V1837">
        <v>44.6</v>
      </c>
      <c r="W1837">
        <v>42.2</v>
      </c>
      <c r="X1837">
        <v>61</v>
      </c>
      <c r="Y1837">
        <v>29.82</v>
      </c>
      <c r="Z1837">
        <v>10</v>
      </c>
      <c r="AA1837" s="1" t="s">
        <v>962</v>
      </c>
      <c r="AB1837">
        <v>4.5999999999999996</v>
      </c>
      <c r="AD1837" s="1" t="s">
        <v>1213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s="1" t="s">
        <v>51</v>
      </c>
      <c r="AS1837" s="1" t="s">
        <v>51</v>
      </c>
      <c r="AT1837" s="1" t="s">
        <v>51</v>
      </c>
      <c r="AU1837" s="1" t="s">
        <v>51</v>
      </c>
    </row>
    <row r="1838" spans="1:47" x14ac:dyDescent="0.25">
      <c r="A1838" s="1" t="s">
        <v>8733</v>
      </c>
      <c r="B1838">
        <v>3</v>
      </c>
      <c r="C1838" s="2" t="d">
        <v>2019-03-07T14:40:50.00000023283064150</v>
      </c>
      <c r="D1838" s="2" t="d">
        <v>2019-03-07T15:10:44.99999990221113300</v>
      </c>
      <c r="E1838">
        <v>39.410257000000001</v>
      </c>
      <c r="F1838">
        <v>-105.499447</v>
      </c>
      <c r="G1838">
        <v>39.409903</v>
      </c>
      <c r="H1838">
        <v>-105.493177</v>
      </c>
      <c r="I1838">
        <v>0.33600000000000002</v>
      </c>
      <c r="J1838" s="1" t="s">
        <v>7131</v>
      </c>
      <c r="K1838">
        <v>59125</v>
      </c>
      <c r="L1838" s="1" t="s">
        <v>6658</v>
      </c>
      <c r="M1838" s="1" t="s">
        <v>47</v>
      </c>
      <c r="N1838" s="1" t="s">
        <v>852</v>
      </c>
      <c r="O1838" s="1" t="s">
        <v>357</v>
      </c>
      <c r="P1838" s="1" t="s">
        <v>199</v>
      </c>
      <c r="Q1838" s="1" t="s">
        <v>853</v>
      </c>
      <c r="R1838" s="1" t="s">
        <v>48</v>
      </c>
      <c r="S1838" s="1" t="s">
        <v>79</v>
      </c>
      <c r="T1838" s="1" t="s">
        <v>359</v>
      </c>
      <c r="U1838" s="2" t="d">
        <v>2019-03-07T14:35:59.99999970663339225</v>
      </c>
      <c r="Y1838">
        <v>29.93</v>
      </c>
      <c r="Z1838">
        <v>0.2</v>
      </c>
      <c r="AA1838" s="1" t="s">
        <v>67</v>
      </c>
      <c r="AB1838">
        <v>10.4</v>
      </c>
      <c r="AD1838" s="1" t="s">
        <v>1269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s="1" t="s">
        <v>51</v>
      </c>
      <c r="AS1838" s="1" t="s">
        <v>51</v>
      </c>
      <c r="AT1838" s="1" t="s">
        <v>51</v>
      </c>
      <c r="AU1838" s="1" t="s">
        <v>51</v>
      </c>
    </row>
    <row r="1839" spans="1:47" x14ac:dyDescent="0.25">
      <c r="A1839" s="1" t="s">
        <v>6381</v>
      </c>
      <c r="B1839">
        <v>4</v>
      </c>
      <c r="C1839" s="2" t="d">
        <v>2019-03-07T14:48:35.00000017695128700</v>
      </c>
      <c r="D1839" s="2" t="d">
        <v>2019-03-07T19:03:39.00000006426125700</v>
      </c>
      <c r="E1839">
        <v>39.511400000000002</v>
      </c>
      <c r="F1839">
        <v>-106.14452</v>
      </c>
      <c r="G1839">
        <v>39.625810000000001</v>
      </c>
      <c r="H1839">
        <v>-106.42319999999999</v>
      </c>
      <c r="I1839">
        <v>16.817</v>
      </c>
      <c r="J1839" s="1" t="s">
        <v>6382</v>
      </c>
      <c r="L1839" s="1" t="s">
        <v>129</v>
      </c>
      <c r="M1839" s="1" t="s">
        <v>47</v>
      </c>
      <c r="N1839" s="1" t="s">
        <v>175</v>
      </c>
      <c r="O1839" s="1" t="s">
        <v>126</v>
      </c>
      <c r="P1839" s="1" t="s">
        <v>199</v>
      </c>
      <c r="Q1839" s="1" t="s">
        <v>1664</v>
      </c>
      <c r="R1839" s="1" t="s">
        <v>48</v>
      </c>
      <c r="S1839" s="1" t="s">
        <v>79</v>
      </c>
      <c r="T1839" s="1" t="s">
        <v>504</v>
      </c>
      <c r="U1839" s="2" t="d">
        <v>2019-03-07T14:57:00.0000000419095125</v>
      </c>
      <c r="V1839">
        <v>24.8</v>
      </c>
      <c r="X1839">
        <v>86</v>
      </c>
      <c r="Y1839">
        <v>29.94</v>
      </c>
      <c r="AA1839" s="1" t="s">
        <v>962</v>
      </c>
      <c r="AD1839" s="1" t="s">
        <v>1213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s="1" t="s">
        <v>51</v>
      </c>
      <c r="AS1839" s="1" t="s">
        <v>51</v>
      </c>
      <c r="AT1839" s="1" t="s">
        <v>51</v>
      </c>
      <c r="AU1839" s="1" t="s">
        <v>51</v>
      </c>
    </row>
    <row r="1840" spans="1:47" x14ac:dyDescent="0.25">
      <c r="A1840" s="1" t="s">
        <v>4718</v>
      </c>
      <c r="B1840">
        <v>3</v>
      </c>
      <c r="C1840" s="2" t="d">
        <v>2019-03-07T15:31:21.00000028498470525</v>
      </c>
      <c r="D1840" s="2" t="d">
        <v>2019-03-07T16:01:01.00000021979212725</v>
      </c>
      <c r="E1840">
        <v>38.520949999999999</v>
      </c>
      <c r="F1840">
        <v>-104.63163</v>
      </c>
      <c r="G1840">
        <v>38.548698000000002</v>
      </c>
      <c r="H1840">
        <v>-104.645759</v>
      </c>
      <c r="I1840">
        <v>2.0640000000000001</v>
      </c>
      <c r="J1840" s="1" t="s">
        <v>531</v>
      </c>
      <c r="L1840" s="1" t="s">
        <v>195</v>
      </c>
      <c r="M1840" s="1" t="s">
        <v>47</v>
      </c>
      <c r="N1840" s="1" t="s">
        <v>328</v>
      </c>
      <c r="O1840" s="1" t="s">
        <v>194</v>
      </c>
      <c r="P1840" s="1" t="s">
        <v>199</v>
      </c>
      <c r="Q1840" s="1" t="s">
        <v>329</v>
      </c>
      <c r="R1840" s="1" t="s">
        <v>48</v>
      </c>
      <c r="S1840" s="1" t="s">
        <v>79</v>
      </c>
      <c r="T1840" s="1" t="s">
        <v>269</v>
      </c>
      <c r="U1840" s="2" t="d">
        <v>2019-03-07T15:58:00.00000002793967725</v>
      </c>
      <c r="V1840">
        <v>53.4</v>
      </c>
      <c r="X1840">
        <v>38</v>
      </c>
      <c r="Y1840">
        <v>29.83</v>
      </c>
      <c r="Z1840">
        <v>10</v>
      </c>
      <c r="AA1840" s="1" t="s">
        <v>841</v>
      </c>
      <c r="AB1840">
        <v>18.399999999999999</v>
      </c>
      <c r="AD1840" s="1" t="s">
        <v>1207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s="1" t="s">
        <v>51</v>
      </c>
      <c r="AS1840" s="1" t="s">
        <v>51</v>
      </c>
      <c r="AT1840" s="1" t="s">
        <v>51</v>
      </c>
      <c r="AU1840" s="1" t="s">
        <v>51</v>
      </c>
    </row>
    <row r="1841" spans="1:47" x14ac:dyDescent="0.25">
      <c r="A1841" s="1" t="s">
        <v>4659</v>
      </c>
      <c r="B1841">
        <v>3</v>
      </c>
      <c r="C1841" s="2" t="d">
        <v>2019-03-07T15:43:21.99999972246586950</v>
      </c>
      <c r="D1841" s="2" t="d">
        <v>2019-03-07T16:12:59.00000021327286675</v>
      </c>
      <c r="E1841">
        <v>39.616402999999998</v>
      </c>
      <c r="F1841">
        <v>-104.89720199999999</v>
      </c>
      <c r="G1841">
        <v>39.61891</v>
      </c>
      <c r="H1841">
        <v>-104.89861000000001</v>
      </c>
      <c r="I1841">
        <v>0.189</v>
      </c>
      <c r="J1841" s="1" t="s">
        <v>565</v>
      </c>
      <c r="L1841" s="1" t="s">
        <v>878</v>
      </c>
      <c r="M1841" s="1" t="s">
        <v>47</v>
      </c>
      <c r="N1841" s="1" t="s">
        <v>127</v>
      </c>
      <c r="O1841" s="1" t="s">
        <v>202</v>
      </c>
      <c r="P1841" s="1" t="s">
        <v>199</v>
      </c>
      <c r="Q1841" s="1" t="s">
        <v>428</v>
      </c>
      <c r="R1841" s="1" t="s">
        <v>48</v>
      </c>
      <c r="S1841" s="1" t="s">
        <v>79</v>
      </c>
      <c r="T1841" s="1" t="s">
        <v>201</v>
      </c>
      <c r="U1841" s="2" t="d">
        <v>2019-03-07T15:53:00.00000030733644975</v>
      </c>
      <c r="V1841">
        <v>51.1</v>
      </c>
      <c r="X1841">
        <v>43</v>
      </c>
      <c r="Y1841">
        <v>29.79</v>
      </c>
      <c r="Z1841">
        <v>10</v>
      </c>
      <c r="AA1841" s="1" t="s">
        <v>61</v>
      </c>
      <c r="AB1841">
        <v>4.5999999999999996</v>
      </c>
      <c r="AD1841" s="1" t="s">
        <v>819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s="1" t="s">
        <v>51</v>
      </c>
      <c r="AS1841" s="1" t="s">
        <v>51</v>
      </c>
      <c r="AT1841" s="1" t="s">
        <v>51</v>
      </c>
      <c r="AU1841" s="1" t="s">
        <v>51</v>
      </c>
    </row>
    <row r="1842" spans="1:47" x14ac:dyDescent="0.25">
      <c r="A1842" s="1" t="s">
        <v>4508</v>
      </c>
      <c r="B1842">
        <v>3</v>
      </c>
      <c r="C1842" s="2" t="d">
        <v>2019-03-07T16:13:20.99999969825148300</v>
      </c>
      <c r="D1842" s="2" t="d">
        <v>2019-03-07T16:42:58.99999979417770800</v>
      </c>
      <c r="E1842">
        <v>39.783769999999997</v>
      </c>
      <c r="F1842">
        <v>-105.096181</v>
      </c>
      <c r="G1842">
        <v>39.783769999999997</v>
      </c>
      <c r="H1842">
        <v>-105.09620099999999</v>
      </c>
      <c r="I1842">
        <v>1E-3</v>
      </c>
      <c r="J1842" s="1" t="s">
        <v>848</v>
      </c>
      <c r="L1842" s="1" t="s">
        <v>137</v>
      </c>
      <c r="M1842" s="1" t="s">
        <v>47</v>
      </c>
      <c r="N1842" s="1" t="s">
        <v>544</v>
      </c>
      <c r="O1842" s="1" t="s">
        <v>115</v>
      </c>
      <c r="P1842" s="1" t="s">
        <v>199</v>
      </c>
      <c r="Q1842" s="1" t="s">
        <v>545</v>
      </c>
      <c r="R1842" s="1" t="s">
        <v>48</v>
      </c>
      <c r="S1842" s="1" t="s">
        <v>79</v>
      </c>
      <c r="T1842" s="1" t="s">
        <v>206</v>
      </c>
      <c r="U1842" s="2" t="d">
        <v>2019-03-07T15:45:00.000</v>
      </c>
      <c r="V1842">
        <v>53.6</v>
      </c>
      <c r="X1842">
        <v>35</v>
      </c>
      <c r="Y1842">
        <v>29.81</v>
      </c>
      <c r="Z1842">
        <v>10</v>
      </c>
      <c r="AA1842" s="1" t="s">
        <v>841</v>
      </c>
      <c r="AB1842">
        <v>19.600000000000001</v>
      </c>
      <c r="AD1842" s="1" t="s">
        <v>1221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s="1" t="s">
        <v>51</v>
      </c>
      <c r="AS1842" s="1" t="s">
        <v>51</v>
      </c>
      <c r="AT1842" s="1" t="s">
        <v>51</v>
      </c>
      <c r="AU1842" s="1" t="s">
        <v>51</v>
      </c>
    </row>
    <row r="1843" spans="1:47" x14ac:dyDescent="0.25">
      <c r="A1843" s="1" t="s">
        <v>6383</v>
      </c>
      <c r="B1843">
        <v>4</v>
      </c>
      <c r="C1843" s="2" t="d">
        <v>2019-03-07T17:45:35.99999982398003400</v>
      </c>
      <c r="D1843" s="2" t="d">
        <v>2019-03-07T18:59:48.99999973364174175</v>
      </c>
      <c r="E1843">
        <v>39.575524000000001</v>
      </c>
      <c r="F1843">
        <v>-106.112855</v>
      </c>
      <c r="G1843">
        <v>39.608952000000002</v>
      </c>
      <c r="H1843">
        <v>-106.452817</v>
      </c>
      <c r="I1843">
        <v>18.247</v>
      </c>
      <c r="J1843" s="1" t="s">
        <v>6384</v>
      </c>
      <c r="L1843" s="1" t="s">
        <v>137</v>
      </c>
      <c r="M1843" s="1" t="s">
        <v>47</v>
      </c>
      <c r="N1843" s="1" t="s">
        <v>175</v>
      </c>
      <c r="O1843" s="1" t="s">
        <v>126</v>
      </c>
      <c r="P1843" s="1" t="s">
        <v>199</v>
      </c>
      <c r="Q1843" s="1" t="s">
        <v>1664</v>
      </c>
      <c r="R1843" s="1" t="s">
        <v>48</v>
      </c>
      <c r="S1843" s="1" t="s">
        <v>79</v>
      </c>
      <c r="T1843" s="1" t="s">
        <v>504</v>
      </c>
      <c r="U1843" s="2" t="d">
        <v>2019-03-07T17:57:00.0000000419095125</v>
      </c>
      <c r="V1843">
        <v>23</v>
      </c>
      <c r="X1843">
        <v>86</v>
      </c>
      <c r="Y1843">
        <v>29.98</v>
      </c>
      <c r="AA1843" s="1" t="s">
        <v>962</v>
      </c>
      <c r="AD1843" s="1" t="s">
        <v>1213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s="1" t="s">
        <v>51</v>
      </c>
      <c r="AS1843" s="1" t="s">
        <v>51</v>
      </c>
      <c r="AT1843" s="1" t="s">
        <v>51</v>
      </c>
      <c r="AU1843" s="1" t="s">
        <v>51</v>
      </c>
    </row>
    <row r="1844" spans="1:47" x14ac:dyDescent="0.25">
      <c r="A1844" s="1" t="s">
        <v>2269</v>
      </c>
      <c r="B1844">
        <v>4</v>
      </c>
      <c r="C1844" s="2" t="d">
        <v>2019-03-08T09:15:32.99999996088445050</v>
      </c>
      <c r="D1844" s="2" t="d">
        <v>2019-03-08T09:45:22.000000113621354375</v>
      </c>
      <c r="E1844">
        <v>39.311388999999998</v>
      </c>
      <c r="F1844">
        <v>-105.885571</v>
      </c>
      <c r="G1844">
        <v>39.222489000000003</v>
      </c>
      <c r="H1844">
        <v>-105.99287</v>
      </c>
      <c r="I1844">
        <v>8.407</v>
      </c>
      <c r="J1844" s="1" t="s">
        <v>2270</v>
      </c>
      <c r="L1844" s="1" t="s">
        <v>552</v>
      </c>
      <c r="M1844" s="1" t="s">
        <v>47</v>
      </c>
      <c r="N1844" s="1" t="s">
        <v>553</v>
      </c>
      <c r="O1844" s="1" t="s">
        <v>357</v>
      </c>
      <c r="P1844" s="1" t="s">
        <v>199</v>
      </c>
      <c r="Q1844" s="1" t="s">
        <v>554</v>
      </c>
      <c r="R1844" s="1" t="s">
        <v>48</v>
      </c>
      <c r="S1844" s="1" t="s">
        <v>79</v>
      </c>
      <c r="T1844" s="1" t="s">
        <v>555</v>
      </c>
      <c r="U1844" s="2" t="d">
        <v>2019-03-08T08:52:59.99999988824129100</v>
      </c>
      <c r="V1844">
        <v>24.1</v>
      </c>
      <c r="W1844">
        <v>13.7</v>
      </c>
      <c r="X1844">
        <v>81</v>
      </c>
      <c r="Y1844">
        <v>29.69</v>
      </c>
      <c r="Z1844">
        <v>10</v>
      </c>
      <c r="AA1844" s="1" t="s">
        <v>847</v>
      </c>
      <c r="AB1844">
        <v>10.4</v>
      </c>
      <c r="AC1844">
        <v>0</v>
      </c>
      <c r="AD1844" s="1" t="s">
        <v>819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s="1" t="s">
        <v>51</v>
      </c>
      <c r="AS1844" s="1" t="s">
        <v>51</v>
      </c>
      <c r="AT1844" s="1" t="s">
        <v>51</v>
      </c>
      <c r="AU1844" s="1" t="s">
        <v>51</v>
      </c>
    </row>
    <row r="1845" spans="1:47" x14ac:dyDescent="0.25">
      <c r="A1845" s="1" t="s">
        <v>7548</v>
      </c>
      <c r="B1845">
        <v>4</v>
      </c>
      <c r="C1845" s="2" t="d">
        <v>2019-03-08T09:15:32.99999996088445050</v>
      </c>
      <c r="D1845" s="2" t="d">
        <v>2019-03-08T09:45:22.000000113621354375</v>
      </c>
      <c r="E1845">
        <v>39.222489000000003</v>
      </c>
      <c r="F1845">
        <v>-105.99287</v>
      </c>
      <c r="G1845">
        <v>39.311388999999998</v>
      </c>
      <c r="H1845">
        <v>-105.885571</v>
      </c>
      <c r="I1845">
        <v>8.407</v>
      </c>
      <c r="J1845" s="1" t="s">
        <v>7549</v>
      </c>
      <c r="K1845">
        <v>1095</v>
      </c>
      <c r="L1845" s="1" t="s">
        <v>7550</v>
      </c>
      <c r="M1845" s="1" t="s">
        <v>97</v>
      </c>
      <c r="N1845" s="1" t="s">
        <v>553</v>
      </c>
      <c r="O1845" s="1" t="s">
        <v>357</v>
      </c>
      <c r="P1845" s="1" t="s">
        <v>199</v>
      </c>
      <c r="Q1845" s="1" t="s">
        <v>554</v>
      </c>
      <c r="R1845" s="1" t="s">
        <v>48</v>
      </c>
      <c r="S1845" s="1" t="s">
        <v>79</v>
      </c>
      <c r="T1845" s="1" t="s">
        <v>555</v>
      </c>
      <c r="U1845" s="2" t="d">
        <v>2019-03-08T08:52:59.99999988824129100</v>
      </c>
      <c r="V1845">
        <v>24.1</v>
      </c>
      <c r="W1845">
        <v>13.7</v>
      </c>
      <c r="X1845">
        <v>81</v>
      </c>
      <c r="Y1845">
        <v>29.69</v>
      </c>
      <c r="Z1845">
        <v>10</v>
      </c>
      <c r="AA1845" s="1" t="s">
        <v>847</v>
      </c>
      <c r="AB1845">
        <v>10.4</v>
      </c>
      <c r="AC1845">
        <v>0</v>
      </c>
      <c r="AD1845" s="1" t="s">
        <v>819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s="1" t="s">
        <v>51</v>
      </c>
      <c r="AS1845" s="1" t="s">
        <v>51</v>
      </c>
      <c r="AT1845" s="1" t="s">
        <v>51</v>
      </c>
      <c r="AU1845" s="1" t="s">
        <v>51</v>
      </c>
    </row>
    <row r="1846" spans="1:47" x14ac:dyDescent="0.25">
      <c r="A1846" s="1" t="s">
        <v>4025</v>
      </c>
      <c r="B1846">
        <v>3</v>
      </c>
      <c r="C1846" s="2" t="d">
        <v>2019-03-09T11:23:37.99999976065009800</v>
      </c>
      <c r="D1846" s="2" t="d">
        <v>2019-03-09T11:52:59.99999988824129100</v>
      </c>
      <c r="E1846">
        <v>39.139459000000002</v>
      </c>
      <c r="F1846">
        <v>-104.862336</v>
      </c>
      <c r="G1846">
        <v>39.133450000000003</v>
      </c>
      <c r="H1846">
        <v>-104.86335</v>
      </c>
      <c r="I1846">
        <v>0.41899999999999998</v>
      </c>
      <c r="J1846" s="1" t="s">
        <v>402</v>
      </c>
      <c r="L1846" s="1" t="s">
        <v>196</v>
      </c>
      <c r="M1846" s="1" t="s">
        <v>47</v>
      </c>
      <c r="N1846" s="1" t="s">
        <v>86</v>
      </c>
      <c r="O1846" s="1" t="s">
        <v>121</v>
      </c>
      <c r="P1846" s="1" t="s">
        <v>199</v>
      </c>
      <c r="Q1846" s="1" t="s">
        <v>223</v>
      </c>
      <c r="R1846" s="1" t="s">
        <v>48</v>
      </c>
      <c r="S1846" s="1" t="s">
        <v>79</v>
      </c>
      <c r="T1846" s="1" t="s">
        <v>224</v>
      </c>
      <c r="U1846" s="2" t="d">
        <v>2019-03-09T11:23:59.99999987427145575</v>
      </c>
      <c r="V1846">
        <v>35.6</v>
      </c>
      <c r="W1846">
        <v>29.2</v>
      </c>
      <c r="X1846">
        <v>35</v>
      </c>
      <c r="Y1846">
        <v>29.75</v>
      </c>
      <c r="Z1846">
        <v>10</v>
      </c>
      <c r="AA1846" s="1" t="s">
        <v>962</v>
      </c>
      <c r="AB1846">
        <v>8.1</v>
      </c>
      <c r="AD1846" s="1" t="s">
        <v>1207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s="1" t="s">
        <v>51</v>
      </c>
      <c r="AS1846" s="1" t="s">
        <v>51</v>
      </c>
      <c r="AT1846" s="1" t="s">
        <v>51</v>
      </c>
      <c r="AU1846" s="1" t="s">
        <v>51</v>
      </c>
    </row>
    <row r="1847" spans="1:47" x14ac:dyDescent="0.25">
      <c r="A1847" s="1" t="s">
        <v>4554</v>
      </c>
      <c r="B1847">
        <v>3</v>
      </c>
      <c r="C1847" s="2" t="d">
        <v>2019-03-09T12:45:22.999999718740582800</v>
      </c>
      <c r="D1847" s="2" t="d">
        <v>2019-03-09T13:14:58.99999997578561350</v>
      </c>
      <c r="E1847">
        <v>39.771329999999999</v>
      </c>
      <c r="F1847">
        <v>-104.99073</v>
      </c>
      <c r="G1847">
        <v>39.770119999999999</v>
      </c>
      <c r="H1847">
        <v>-104.99178999999999</v>
      </c>
      <c r="I1847">
        <v>0.10100000000000001</v>
      </c>
      <c r="J1847" s="1" t="s">
        <v>366</v>
      </c>
      <c r="L1847" s="1" t="s">
        <v>195</v>
      </c>
      <c r="M1847" s="1" t="s">
        <v>47</v>
      </c>
      <c r="N1847" s="1" t="s">
        <v>131</v>
      </c>
      <c r="O1847" s="1" t="s">
        <v>131</v>
      </c>
      <c r="P1847" s="1" t="s">
        <v>199</v>
      </c>
      <c r="Q1847" s="1" t="s">
        <v>247</v>
      </c>
      <c r="R1847" s="1" t="s">
        <v>48</v>
      </c>
      <c r="S1847" s="1" t="s">
        <v>79</v>
      </c>
      <c r="T1847" s="1" t="s">
        <v>206</v>
      </c>
      <c r="U1847" s="2" t="d">
        <v>2019-03-09T12:58:00.00000002793967725</v>
      </c>
      <c r="V1847">
        <v>48.2</v>
      </c>
      <c r="X1847">
        <v>19</v>
      </c>
      <c r="Y1847">
        <v>29.71</v>
      </c>
      <c r="Z1847">
        <v>10</v>
      </c>
      <c r="AA1847" s="1" t="s">
        <v>841</v>
      </c>
      <c r="AB1847">
        <v>34.5</v>
      </c>
      <c r="AD1847" s="1" t="s">
        <v>1068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s="1" t="s">
        <v>51</v>
      </c>
      <c r="AS1847" s="1" t="s">
        <v>51</v>
      </c>
      <c r="AT1847" s="1" t="s">
        <v>51</v>
      </c>
      <c r="AU1847" s="1" t="s">
        <v>51</v>
      </c>
    </row>
    <row r="1848" spans="1:47" x14ac:dyDescent="0.25">
      <c r="A1848" s="1" t="s">
        <v>4719</v>
      </c>
      <c r="B1848">
        <v>3</v>
      </c>
      <c r="C1848" s="2" t="d">
        <v>2019-03-09T13:05:36.99999998789280675</v>
      </c>
      <c r="D1848" s="2" t="d">
        <v>2019-03-09T13:34:59.00000011548399975</v>
      </c>
      <c r="E1848">
        <v>39.093961999999998</v>
      </c>
      <c r="F1848">
        <v>-104.862951</v>
      </c>
      <c r="G1848">
        <v>39.095542000000002</v>
      </c>
      <c r="H1848">
        <v>-104.863328</v>
      </c>
      <c r="I1848">
        <v>0.111</v>
      </c>
      <c r="J1848" s="1" t="s">
        <v>402</v>
      </c>
      <c r="L1848" s="1" t="s">
        <v>195</v>
      </c>
      <c r="M1848" s="1" t="s">
        <v>47</v>
      </c>
      <c r="N1848" s="1" t="s">
        <v>448</v>
      </c>
      <c r="O1848" s="1" t="s">
        <v>194</v>
      </c>
      <c r="P1848" s="1" t="s">
        <v>199</v>
      </c>
      <c r="Q1848" s="1" t="s">
        <v>449</v>
      </c>
      <c r="R1848" s="1" t="s">
        <v>48</v>
      </c>
      <c r="S1848" s="1" t="s">
        <v>79</v>
      </c>
      <c r="T1848" s="1" t="s">
        <v>235</v>
      </c>
      <c r="U1848" s="2" t="d">
        <v>2019-03-09T13:57:59.99999981839210125</v>
      </c>
      <c r="V1848">
        <v>46.9</v>
      </c>
      <c r="X1848">
        <v>18</v>
      </c>
      <c r="Y1848">
        <v>29.67</v>
      </c>
      <c r="Z1848">
        <v>10</v>
      </c>
      <c r="AA1848" s="1" t="s">
        <v>56</v>
      </c>
      <c r="AB1848">
        <v>20.7</v>
      </c>
      <c r="AD1848" s="1" t="s">
        <v>1207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s="1" t="s">
        <v>51</v>
      </c>
      <c r="AS1848" s="1" t="s">
        <v>51</v>
      </c>
      <c r="AT1848" s="1" t="s">
        <v>51</v>
      </c>
      <c r="AU1848" s="1" t="s">
        <v>51</v>
      </c>
    </row>
    <row r="1849" spans="1:47" x14ac:dyDescent="0.25">
      <c r="A1849" s="1" t="s">
        <v>4320</v>
      </c>
      <c r="B1849">
        <v>3</v>
      </c>
      <c r="C1849" s="2" t="d">
        <v>2019-03-09T14:21:23.99999986868351625</v>
      </c>
      <c r="D1849" s="2" t="d">
        <v>2019-03-09T14:48:59.000000129453837700</v>
      </c>
      <c r="E1849">
        <v>39.616402999999998</v>
      </c>
      <c r="F1849">
        <v>-104.89720199999999</v>
      </c>
      <c r="G1849">
        <v>39.61891</v>
      </c>
      <c r="H1849">
        <v>-104.89861000000001</v>
      </c>
      <c r="I1849">
        <v>0.189</v>
      </c>
      <c r="J1849" s="1" t="s">
        <v>565</v>
      </c>
      <c r="L1849" s="1" t="s">
        <v>878</v>
      </c>
      <c r="M1849" s="1" t="s">
        <v>47</v>
      </c>
      <c r="N1849" s="1" t="s">
        <v>127</v>
      </c>
      <c r="O1849" s="1" t="s">
        <v>202</v>
      </c>
      <c r="P1849" s="1" t="s">
        <v>199</v>
      </c>
      <c r="Q1849" s="1" t="s">
        <v>428</v>
      </c>
      <c r="R1849" s="1" t="s">
        <v>48</v>
      </c>
      <c r="S1849" s="1" t="s">
        <v>79</v>
      </c>
      <c r="T1849" s="1" t="s">
        <v>201</v>
      </c>
      <c r="U1849" s="2" t="d">
        <v>2019-03-09T13:53:00.000000097788870375</v>
      </c>
      <c r="V1849">
        <v>46</v>
      </c>
      <c r="W1849">
        <v>41.4</v>
      </c>
      <c r="X1849">
        <v>28</v>
      </c>
      <c r="Y1849">
        <v>29.7</v>
      </c>
      <c r="Z1849">
        <v>10</v>
      </c>
      <c r="AA1849" s="1" t="s">
        <v>61</v>
      </c>
      <c r="AB1849">
        <v>9.1999999999999993</v>
      </c>
      <c r="AD1849" s="1" t="s">
        <v>1068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s="1" t="s">
        <v>51</v>
      </c>
      <c r="AS1849" s="1" t="s">
        <v>51</v>
      </c>
      <c r="AT1849" s="1" t="s">
        <v>51</v>
      </c>
      <c r="AU1849" s="1" t="s">
        <v>51</v>
      </c>
    </row>
    <row r="1850" spans="1:47" x14ac:dyDescent="0.25">
      <c r="A1850" s="1" t="s">
        <v>4720</v>
      </c>
      <c r="B1850">
        <v>3</v>
      </c>
      <c r="C1850" s="2" t="d">
        <v>2019-03-09T16:53:36.999999945983290875</v>
      </c>
      <c r="D1850" s="2" t="d">
        <v>2019-03-09T17:23:00.00000030733644975</v>
      </c>
      <c r="E1850">
        <v>39.097873999999997</v>
      </c>
      <c r="F1850">
        <v>-104.863916</v>
      </c>
      <c r="G1850">
        <v>39.092885000000003</v>
      </c>
      <c r="H1850">
        <v>-104.862911</v>
      </c>
      <c r="I1850">
        <v>0.34899999999999998</v>
      </c>
      <c r="J1850" s="1" t="s">
        <v>471</v>
      </c>
      <c r="L1850" s="1" t="s">
        <v>196</v>
      </c>
      <c r="M1850" s="1" t="s">
        <v>47</v>
      </c>
      <c r="N1850" s="1" t="s">
        <v>448</v>
      </c>
      <c r="O1850" s="1" t="s">
        <v>194</v>
      </c>
      <c r="P1850" s="1" t="s">
        <v>199</v>
      </c>
      <c r="Q1850" s="1" t="s">
        <v>449</v>
      </c>
      <c r="R1850" s="1" t="s">
        <v>48</v>
      </c>
      <c r="S1850" s="1" t="s">
        <v>79</v>
      </c>
      <c r="T1850" s="1" t="s">
        <v>235</v>
      </c>
      <c r="U1850" s="2" t="d">
        <v>2019-03-09T16:50:59.99999970663339225</v>
      </c>
      <c r="V1850">
        <v>48.2</v>
      </c>
      <c r="X1850">
        <v>19</v>
      </c>
      <c r="Y1850">
        <v>29.73</v>
      </c>
      <c r="Z1850">
        <v>10</v>
      </c>
      <c r="AA1850" s="1" t="s">
        <v>55</v>
      </c>
      <c r="AB1850">
        <v>15</v>
      </c>
      <c r="AD1850" s="1" t="s">
        <v>1207</v>
      </c>
      <c r="AE1850" t="b">
        <v>0</v>
      </c>
      <c r="AF1850" t="b">
        <v>0</v>
      </c>
      <c r="AG1850" t="b">
        <v>0</v>
      </c>
      <c r="AH1850" t="b">
        <v>0</v>
      </c>
      <c r="AI1850" t="b">
        <v>1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s="1" t="s">
        <v>51</v>
      </c>
      <c r="AS1850" s="1" t="s">
        <v>51</v>
      </c>
      <c r="AT1850" s="1" t="s">
        <v>51</v>
      </c>
      <c r="AU1850" s="1" t="s">
        <v>51</v>
      </c>
    </row>
    <row r="1851" spans="1:47" x14ac:dyDescent="0.25">
      <c r="A1851" s="1" t="s">
        <v>7151</v>
      </c>
      <c r="B1851">
        <v>3</v>
      </c>
      <c r="C1851" s="2" t="d">
        <v>2019-03-10T11:05:36.99999977834522400</v>
      </c>
      <c r="D1851" s="2" t="d">
        <v>2019-03-10T11:34:58.00000030081718925</v>
      </c>
      <c r="E1851">
        <v>39.780119999999997</v>
      </c>
      <c r="F1851">
        <v>-104.95188899999999</v>
      </c>
      <c r="G1851">
        <v>39.780119999999997</v>
      </c>
      <c r="H1851">
        <v>-104.951562</v>
      </c>
      <c r="I1851">
        <v>1.7000000000000001E-2</v>
      </c>
      <c r="J1851" s="1" t="s">
        <v>1005</v>
      </c>
      <c r="K1851">
        <v>2803</v>
      </c>
      <c r="L1851" s="1" t="s">
        <v>6792</v>
      </c>
      <c r="M1851" s="1" t="s">
        <v>47</v>
      </c>
      <c r="N1851" s="1" t="s">
        <v>131</v>
      </c>
      <c r="O1851" s="1" t="s">
        <v>131</v>
      </c>
      <c r="P1851" s="1" t="s">
        <v>199</v>
      </c>
      <c r="Q1851" s="1" t="s">
        <v>6793</v>
      </c>
      <c r="R1851" s="1" t="s">
        <v>48</v>
      </c>
      <c r="S1851" s="1" t="s">
        <v>79</v>
      </c>
      <c r="T1851" s="1" t="s">
        <v>206</v>
      </c>
      <c r="U1851" s="2" t="d">
        <v>2019-03-10T10:44:59.99999979045242400</v>
      </c>
      <c r="V1851">
        <v>37.4</v>
      </c>
      <c r="W1851">
        <v>32.1</v>
      </c>
      <c r="X1851">
        <v>52</v>
      </c>
      <c r="Y1851">
        <v>29.99</v>
      </c>
      <c r="Z1851">
        <v>10</v>
      </c>
      <c r="AA1851" s="1" t="s">
        <v>65</v>
      </c>
      <c r="AB1851">
        <v>6.9</v>
      </c>
      <c r="AD1851" s="1" t="s">
        <v>1221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s="1" t="s">
        <v>51</v>
      </c>
      <c r="AS1851" s="1" t="s">
        <v>51</v>
      </c>
      <c r="AT1851" s="1" t="s">
        <v>51</v>
      </c>
      <c r="AU1851" s="1" t="s">
        <v>51</v>
      </c>
    </row>
    <row r="1852" spans="1:47" x14ac:dyDescent="0.25">
      <c r="A1852" s="1" t="s">
        <v>5141</v>
      </c>
      <c r="B1852">
        <v>3</v>
      </c>
      <c r="C1852" s="2" t="d">
        <v>2019-03-10T16:15:21.99999969452619225</v>
      </c>
      <c r="D1852" s="2" t="d">
        <v>2019-03-10T16:44:57.99999995157122700</v>
      </c>
      <c r="E1852">
        <v>37.476964000000002</v>
      </c>
      <c r="F1852">
        <v>-106.78324600000001</v>
      </c>
      <c r="G1852">
        <v>37.475028999999999</v>
      </c>
      <c r="H1852">
        <v>-106.789643</v>
      </c>
      <c r="I1852">
        <v>0.375</v>
      </c>
      <c r="J1852" s="1" t="s">
        <v>4250</v>
      </c>
      <c r="L1852" s="1" t="s">
        <v>3301</v>
      </c>
      <c r="M1852" s="1" t="s">
        <v>47</v>
      </c>
      <c r="N1852" s="1" t="s">
        <v>3999</v>
      </c>
      <c r="O1852" s="1" t="s">
        <v>1105</v>
      </c>
      <c r="P1852" s="1" t="s">
        <v>199</v>
      </c>
      <c r="Q1852" s="1" t="s">
        <v>4000</v>
      </c>
      <c r="R1852" s="1" t="s">
        <v>48</v>
      </c>
      <c r="S1852" s="1" t="s">
        <v>79</v>
      </c>
      <c r="T1852" s="1" t="s">
        <v>3302</v>
      </c>
      <c r="U1852" s="2" t="d">
        <v>2019-03-10T16:05:59.99999970663339225</v>
      </c>
      <c r="V1852">
        <v>17.600000000000001</v>
      </c>
      <c r="W1852">
        <v>-1.9</v>
      </c>
      <c r="X1852">
        <v>100</v>
      </c>
      <c r="Y1852">
        <v>30.06</v>
      </c>
      <c r="AA1852" s="1" t="s">
        <v>72</v>
      </c>
      <c r="AB1852">
        <v>29.9</v>
      </c>
      <c r="AD1852" s="1" t="s">
        <v>69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s="1" t="s">
        <v>51</v>
      </c>
      <c r="AS1852" s="1" t="s">
        <v>51</v>
      </c>
      <c r="AT1852" s="1" t="s">
        <v>51</v>
      </c>
      <c r="AU1852" s="1" t="s">
        <v>51</v>
      </c>
    </row>
    <row r="1853" spans="1:47" x14ac:dyDescent="0.25">
      <c r="A1853" s="1" t="s">
        <v>4276</v>
      </c>
      <c r="B1853">
        <v>3</v>
      </c>
      <c r="C1853" s="2" t="d">
        <v>2019-03-10T16:21:22.99999984446912975</v>
      </c>
      <c r="D1853" s="2" t="d">
        <v>2019-03-10T16:50:57.99999986775219525</v>
      </c>
      <c r="E1853">
        <v>39.885438999999998</v>
      </c>
      <c r="F1853">
        <v>-104.98766999999999</v>
      </c>
      <c r="G1853">
        <v>39.882770000000001</v>
      </c>
      <c r="H1853">
        <v>-104.98768</v>
      </c>
      <c r="I1853">
        <v>0.184</v>
      </c>
      <c r="J1853" s="1" t="s">
        <v>442</v>
      </c>
      <c r="L1853" s="1" t="s">
        <v>313</v>
      </c>
      <c r="M1853" s="1" t="s">
        <v>47</v>
      </c>
      <c r="N1853" s="1" t="s">
        <v>131</v>
      </c>
      <c r="O1853" s="1" t="s">
        <v>147</v>
      </c>
      <c r="P1853" s="1" t="s">
        <v>199</v>
      </c>
      <c r="Q1853" s="1" t="s">
        <v>440</v>
      </c>
      <c r="R1853" s="1" t="s">
        <v>48</v>
      </c>
      <c r="S1853" s="1" t="s">
        <v>79</v>
      </c>
      <c r="T1853" s="1" t="s">
        <v>206</v>
      </c>
      <c r="U1853" s="2" t="d">
        <v>2019-03-10T16:47:00.00000018160789875</v>
      </c>
      <c r="V1853">
        <v>46.4</v>
      </c>
      <c r="W1853">
        <v>43.5</v>
      </c>
      <c r="X1853">
        <v>37</v>
      </c>
      <c r="Y1853">
        <v>29.95</v>
      </c>
      <c r="Z1853">
        <v>10</v>
      </c>
      <c r="AA1853" s="1" t="s">
        <v>962</v>
      </c>
      <c r="AB1853">
        <v>5.8</v>
      </c>
      <c r="AD1853" s="1" t="s">
        <v>819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s="1" t="s">
        <v>51</v>
      </c>
      <c r="AS1853" s="1" t="s">
        <v>51</v>
      </c>
      <c r="AT1853" s="1" t="s">
        <v>51</v>
      </c>
      <c r="AU1853" s="1" t="s">
        <v>51</v>
      </c>
    </row>
    <row r="1854" spans="1:47" x14ac:dyDescent="0.25">
      <c r="A1854" s="1" t="s">
        <v>4277</v>
      </c>
      <c r="B1854">
        <v>3</v>
      </c>
      <c r="C1854" s="2" t="d">
        <v>2019-03-10T17:07:07.00000007171183850</v>
      </c>
      <c r="D1854" s="2" t="d">
        <v>2019-03-10T17:36:58.00000006332993600</v>
      </c>
      <c r="E1854">
        <v>39.783639999999998</v>
      </c>
      <c r="F1854">
        <v>-105.00322</v>
      </c>
      <c r="G1854">
        <v>39.783279999999998</v>
      </c>
      <c r="H1854">
        <v>-105.00744</v>
      </c>
      <c r="I1854">
        <v>0.22500000000000001</v>
      </c>
      <c r="J1854" s="1" t="s">
        <v>352</v>
      </c>
      <c r="L1854" s="1" t="s">
        <v>137</v>
      </c>
      <c r="M1854" s="1" t="s">
        <v>47</v>
      </c>
      <c r="N1854" s="1" t="s">
        <v>131</v>
      </c>
      <c r="O1854" s="1" t="s">
        <v>131</v>
      </c>
      <c r="P1854" s="1" t="s">
        <v>199</v>
      </c>
      <c r="Q1854" s="1" t="s">
        <v>332</v>
      </c>
      <c r="R1854" s="1" t="s">
        <v>48</v>
      </c>
      <c r="S1854" s="1" t="s">
        <v>79</v>
      </c>
      <c r="T1854" s="1" t="s">
        <v>206</v>
      </c>
      <c r="U1854" s="2" t="d">
        <v>2019-03-10T16:47:00.00000018160789875</v>
      </c>
      <c r="V1854">
        <v>46.4</v>
      </c>
      <c r="W1854">
        <v>43.5</v>
      </c>
      <c r="X1854">
        <v>37</v>
      </c>
      <c r="Y1854">
        <v>29.95</v>
      </c>
      <c r="Z1854">
        <v>10</v>
      </c>
      <c r="AA1854" s="1" t="s">
        <v>962</v>
      </c>
      <c r="AB1854">
        <v>5.8</v>
      </c>
      <c r="AD1854" s="1" t="s">
        <v>819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s="1" t="s">
        <v>51</v>
      </c>
      <c r="AS1854" s="1" t="s">
        <v>51</v>
      </c>
      <c r="AT1854" s="1" t="s">
        <v>51</v>
      </c>
      <c r="AU1854" s="1" t="s">
        <v>51</v>
      </c>
    </row>
    <row r="1855" spans="1:47" x14ac:dyDescent="0.25">
      <c r="A1855" s="1" t="s">
        <v>5142</v>
      </c>
      <c r="B1855">
        <v>3</v>
      </c>
      <c r="C1855" s="2" t="d">
        <v>2019-03-10T17:30:23.00000013783574425</v>
      </c>
      <c r="D1855" s="2" t="d">
        <v>2019-03-10T18:00:17.000000202096998550</v>
      </c>
      <c r="E1855">
        <v>37.474581000000001</v>
      </c>
      <c r="F1855">
        <v>-106.791101</v>
      </c>
      <c r="G1855">
        <v>37.475954000000002</v>
      </c>
      <c r="H1855">
        <v>-106.78654299999999</v>
      </c>
      <c r="I1855">
        <v>0.26700000000000002</v>
      </c>
      <c r="J1855" s="1" t="s">
        <v>5143</v>
      </c>
      <c r="L1855" s="1" t="s">
        <v>3301</v>
      </c>
      <c r="M1855" s="1" t="s">
        <v>47</v>
      </c>
      <c r="N1855" s="1" t="s">
        <v>3999</v>
      </c>
      <c r="O1855" s="1" t="s">
        <v>1105</v>
      </c>
      <c r="P1855" s="1" t="s">
        <v>199</v>
      </c>
      <c r="Q1855" s="1" t="s">
        <v>4000</v>
      </c>
      <c r="R1855" s="1" t="s">
        <v>48</v>
      </c>
      <c r="S1855" s="1" t="s">
        <v>79</v>
      </c>
      <c r="T1855" s="1" t="s">
        <v>3302</v>
      </c>
      <c r="U1855" s="2" t="d">
        <v>2019-03-10T17:29:59.99999979045242400</v>
      </c>
      <c r="V1855">
        <v>19.399999999999999</v>
      </c>
      <c r="W1855">
        <v>3.6</v>
      </c>
      <c r="X1855">
        <v>100</v>
      </c>
      <c r="Y1855">
        <v>30.07</v>
      </c>
      <c r="AA1855" s="1" t="s">
        <v>72</v>
      </c>
      <c r="AB1855">
        <v>19.600000000000001</v>
      </c>
      <c r="AD1855" s="1" t="s">
        <v>69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s="1" t="s">
        <v>51</v>
      </c>
      <c r="AS1855" s="1" t="s">
        <v>51</v>
      </c>
      <c r="AT1855" s="1" t="s">
        <v>51</v>
      </c>
      <c r="AU1855" s="1" t="s">
        <v>51</v>
      </c>
    </row>
    <row r="1856" spans="1:47" x14ac:dyDescent="0.25">
      <c r="A1856" s="1" t="s">
        <v>5144</v>
      </c>
      <c r="B1856">
        <v>3</v>
      </c>
      <c r="C1856" s="2" t="d">
        <v>2019-03-10T17:30:23.00000013783574425</v>
      </c>
      <c r="D1856" s="2" t="d">
        <v>2019-03-10T18:00:17.000000202096998550</v>
      </c>
      <c r="E1856">
        <v>37.475954000000002</v>
      </c>
      <c r="F1856">
        <v>-106.78654299999999</v>
      </c>
      <c r="G1856">
        <v>37.474581000000001</v>
      </c>
      <c r="H1856">
        <v>-106.791101</v>
      </c>
      <c r="I1856">
        <v>0.26700000000000002</v>
      </c>
      <c r="J1856" s="1" t="s">
        <v>5145</v>
      </c>
      <c r="L1856" s="1" t="s">
        <v>3301</v>
      </c>
      <c r="M1856" s="1" t="s">
        <v>47</v>
      </c>
      <c r="N1856" s="1" t="s">
        <v>3999</v>
      </c>
      <c r="O1856" s="1" t="s">
        <v>1105</v>
      </c>
      <c r="P1856" s="1" t="s">
        <v>199</v>
      </c>
      <c r="Q1856" s="1" t="s">
        <v>4000</v>
      </c>
      <c r="R1856" s="1" t="s">
        <v>48</v>
      </c>
      <c r="S1856" s="1" t="s">
        <v>79</v>
      </c>
      <c r="T1856" s="1" t="s">
        <v>3302</v>
      </c>
      <c r="U1856" s="2" t="d">
        <v>2019-03-10T17:29:59.99999979045242400</v>
      </c>
      <c r="V1856">
        <v>19.399999999999999</v>
      </c>
      <c r="W1856">
        <v>3.6</v>
      </c>
      <c r="X1856">
        <v>100</v>
      </c>
      <c r="Y1856">
        <v>30.07</v>
      </c>
      <c r="AA1856" s="1" t="s">
        <v>72</v>
      </c>
      <c r="AB1856">
        <v>19.600000000000001</v>
      </c>
      <c r="AD1856" s="1" t="s">
        <v>69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s="1" t="s">
        <v>51</v>
      </c>
      <c r="AS1856" s="1" t="s">
        <v>51</v>
      </c>
      <c r="AT1856" s="1" t="s">
        <v>51</v>
      </c>
      <c r="AU1856" s="1" t="s">
        <v>51</v>
      </c>
    </row>
    <row r="1857" spans="1:47" x14ac:dyDescent="0.25">
      <c r="A1857" s="1" t="s">
        <v>4026</v>
      </c>
      <c r="B1857">
        <v>3</v>
      </c>
      <c r="C1857" s="2" t="d">
        <v>2019-03-10T17:41:36.999999904073775</v>
      </c>
      <c r="D1857" s="2" t="d">
        <v>2019-03-10T18:10:57.99999979790299875</v>
      </c>
      <c r="E1857">
        <v>39.093961999999998</v>
      </c>
      <c r="F1857">
        <v>-104.862951</v>
      </c>
      <c r="G1857">
        <v>39.095542000000002</v>
      </c>
      <c r="H1857">
        <v>-104.863328</v>
      </c>
      <c r="I1857">
        <v>0.111</v>
      </c>
      <c r="J1857" s="1" t="s">
        <v>402</v>
      </c>
      <c r="L1857" s="1" t="s">
        <v>195</v>
      </c>
      <c r="M1857" s="1" t="s">
        <v>47</v>
      </c>
      <c r="N1857" s="1" t="s">
        <v>448</v>
      </c>
      <c r="O1857" s="1" t="s">
        <v>194</v>
      </c>
      <c r="P1857" s="1" t="s">
        <v>199</v>
      </c>
      <c r="Q1857" s="1" t="s">
        <v>449</v>
      </c>
      <c r="R1857" s="1" t="s">
        <v>48</v>
      </c>
      <c r="S1857" s="1" t="s">
        <v>79</v>
      </c>
      <c r="T1857" s="1" t="s">
        <v>235</v>
      </c>
      <c r="U1857" s="2" t="d">
        <v>2019-03-10T17:58:00.00000023748725325</v>
      </c>
      <c r="V1857">
        <v>42.4</v>
      </c>
      <c r="W1857">
        <v>35</v>
      </c>
      <c r="X1857">
        <v>39</v>
      </c>
      <c r="Y1857">
        <v>30.01</v>
      </c>
      <c r="Z1857">
        <v>10</v>
      </c>
      <c r="AA1857" s="1" t="s">
        <v>847</v>
      </c>
      <c r="AB1857">
        <v>15</v>
      </c>
      <c r="AD1857" s="1" t="s">
        <v>1207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s="1" t="s">
        <v>51</v>
      </c>
      <c r="AS1857" s="1" t="s">
        <v>51</v>
      </c>
      <c r="AT1857" s="1" t="s">
        <v>51</v>
      </c>
      <c r="AU1857" s="1" t="s">
        <v>51</v>
      </c>
    </row>
    <row r="1858" spans="1:47" x14ac:dyDescent="0.25">
      <c r="A1858" s="1" t="s">
        <v>7084</v>
      </c>
      <c r="B1858">
        <v>4</v>
      </c>
      <c r="C1858" s="2" t="d">
        <v>2019-03-10T19:04:52.00000015553087025</v>
      </c>
      <c r="D1858" s="2" t="d">
        <v>2019-03-10T19:34:27.99999978393316350</v>
      </c>
      <c r="E1858">
        <v>39.766060000000003</v>
      </c>
      <c r="F1858">
        <v>-104.8275</v>
      </c>
      <c r="G1858">
        <v>39.773449999999997</v>
      </c>
      <c r="H1858">
        <v>-104.83529</v>
      </c>
      <c r="I1858">
        <v>0.65700000000000003</v>
      </c>
      <c r="J1858" s="1" t="s">
        <v>4581</v>
      </c>
      <c r="K1858">
        <v>13801</v>
      </c>
      <c r="L1858" s="1" t="s">
        <v>6668</v>
      </c>
      <c r="M1858" s="1" t="s">
        <v>97</v>
      </c>
      <c r="N1858" s="1" t="s">
        <v>171</v>
      </c>
      <c r="O1858" s="1" t="s">
        <v>202</v>
      </c>
      <c r="P1858" s="1" t="s">
        <v>199</v>
      </c>
      <c r="Q1858" s="1" t="s">
        <v>6702</v>
      </c>
      <c r="R1858" s="1" t="s">
        <v>48</v>
      </c>
      <c r="S1858" s="1" t="s">
        <v>79</v>
      </c>
      <c r="T1858" s="1" t="s">
        <v>204</v>
      </c>
      <c r="U1858" s="2" t="d">
        <v>2019-03-10T18:58:00.00000002793967725</v>
      </c>
      <c r="V1858">
        <v>40.1</v>
      </c>
      <c r="W1858">
        <v>36.1</v>
      </c>
      <c r="X1858">
        <v>58</v>
      </c>
      <c r="Y1858">
        <v>30</v>
      </c>
      <c r="Z1858">
        <v>10</v>
      </c>
      <c r="AA1858" s="1" t="s">
        <v>61</v>
      </c>
      <c r="AB1858">
        <v>5.8</v>
      </c>
      <c r="AD1858" s="1" t="s">
        <v>1221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s="1" t="s">
        <v>53</v>
      </c>
      <c r="AS1858" s="1" t="s">
        <v>51</v>
      </c>
      <c r="AT1858" s="1" t="s">
        <v>51</v>
      </c>
      <c r="AU1858" s="1" t="s">
        <v>51</v>
      </c>
    </row>
    <row r="1859" spans="1:47" x14ac:dyDescent="0.25">
      <c r="A1859" s="1" t="s">
        <v>4421</v>
      </c>
      <c r="B1859">
        <v>4</v>
      </c>
      <c r="C1859" s="2" t="d">
        <v>2019-03-10T19:04:52.00000015553087025</v>
      </c>
      <c r="D1859" s="2" t="d">
        <v>2019-03-10T19:34:27.99999978393316350</v>
      </c>
      <c r="E1859">
        <v>39.773449999999997</v>
      </c>
      <c r="F1859">
        <v>-104.83529</v>
      </c>
      <c r="G1859">
        <v>39.773760000000003</v>
      </c>
      <c r="H1859">
        <v>-104.84187</v>
      </c>
      <c r="I1859">
        <v>0.35</v>
      </c>
      <c r="J1859" s="1" t="s">
        <v>4422</v>
      </c>
      <c r="L1859" s="1" t="s">
        <v>365</v>
      </c>
      <c r="M1859" s="1" t="s">
        <v>47</v>
      </c>
      <c r="N1859" s="1" t="s">
        <v>131</v>
      </c>
      <c r="O1859" s="1" t="s">
        <v>131</v>
      </c>
      <c r="P1859" s="1" t="s">
        <v>199</v>
      </c>
      <c r="Q1859" s="1" t="s">
        <v>300</v>
      </c>
      <c r="R1859" s="1" t="s">
        <v>48</v>
      </c>
      <c r="S1859" s="1" t="s">
        <v>79</v>
      </c>
      <c r="T1859" s="1" t="s">
        <v>204</v>
      </c>
      <c r="U1859" s="2" t="d">
        <v>2019-03-10T18:58:00.00000002793967725</v>
      </c>
      <c r="V1859">
        <v>40.1</v>
      </c>
      <c r="W1859">
        <v>36.1</v>
      </c>
      <c r="X1859">
        <v>58</v>
      </c>
      <c r="Y1859">
        <v>30</v>
      </c>
      <c r="Z1859">
        <v>10</v>
      </c>
      <c r="AA1859" s="1" t="s">
        <v>61</v>
      </c>
      <c r="AB1859">
        <v>5.8</v>
      </c>
      <c r="AD1859" s="1" t="s">
        <v>1221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s="1" t="s">
        <v>53</v>
      </c>
      <c r="AS1859" s="1" t="s">
        <v>51</v>
      </c>
      <c r="AT1859" s="1" t="s">
        <v>51</v>
      </c>
      <c r="AU1859" s="1" t="s">
        <v>51</v>
      </c>
    </row>
    <row r="1860" spans="1:47" x14ac:dyDescent="0.25">
      <c r="A1860" s="1" t="s">
        <v>5089</v>
      </c>
      <c r="B1860">
        <v>3</v>
      </c>
      <c r="C1860" s="2" t="d">
        <v>2019-03-10T21:24:23.00000001210719325</v>
      </c>
      <c r="D1860" s="2" t="d">
        <v>2019-03-10T21:53:50.00000005122274275</v>
      </c>
      <c r="E1860">
        <v>37.476331999999999</v>
      </c>
      <c r="F1860">
        <v>-106.78529899999999</v>
      </c>
      <c r="G1860">
        <v>37.474417000000003</v>
      </c>
      <c r="H1860">
        <v>-106.79238599999999</v>
      </c>
      <c r="I1860">
        <v>0.41099999999999998</v>
      </c>
      <c r="J1860" s="1" t="s">
        <v>5090</v>
      </c>
      <c r="L1860" s="1" t="s">
        <v>3301</v>
      </c>
      <c r="M1860" s="1" t="s">
        <v>47</v>
      </c>
      <c r="N1860" s="1" t="s">
        <v>3999</v>
      </c>
      <c r="O1860" s="1" t="s">
        <v>1105</v>
      </c>
      <c r="P1860" s="1" t="s">
        <v>199</v>
      </c>
      <c r="Q1860" s="1" t="s">
        <v>4000</v>
      </c>
      <c r="R1860" s="1" t="s">
        <v>48</v>
      </c>
      <c r="S1860" s="1" t="s">
        <v>79</v>
      </c>
      <c r="T1860" s="1" t="s">
        <v>3302</v>
      </c>
      <c r="U1860" s="2" t="d">
        <v>2019-03-10T21:29:00.00000001396983525</v>
      </c>
      <c r="V1860">
        <v>15.8</v>
      </c>
      <c r="W1860">
        <v>0.3</v>
      </c>
      <c r="X1860">
        <v>100</v>
      </c>
      <c r="Y1860">
        <v>30.15</v>
      </c>
      <c r="AA1860" s="1" t="s">
        <v>847</v>
      </c>
      <c r="AB1860">
        <v>16.100000000000001</v>
      </c>
      <c r="AD1860" s="1" t="s">
        <v>69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s="1" t="s">
        <v>53</v>
      </c>
      <c r="AS1860" s="1" t="s">
        <v>53</v>
      </c>
      <c r="AT1860" s="1" t="s">
        <v>53</v>
      </c>
      <c r="AU1860" s="1" t="s">
        <v>53</v>
      </c>
    </row>
    <row r="1861" spans="1:47" x14ac:dyDescent="0.25">
      <c r="A1861" s="1" t="s">
        <v>5091</v>
      </c>
      <c r="B1861">
        <v>3</v>
      </c>
      <c r="C1861" s="2" t="d">
        <v>2019-03-10T23:24:21.99999998789280675</v>
      </c>
      <c r="D1861" s="2" t="d">
        <v>2019-03-10T23:53:42.99999988172203050</v>
      </c>
      <c r="E1861">
        <v>37.476331999999999</v>
      </c>
      <c r="F1861">
        <v>-106.78529899999999</v>
      </c>
      <c r="G1861">
        <v>37.474417000000003</v>
      </c>
      <c r="H1861">
        <v>-106.79238599999999</v>
      </c>
      <c r="I1861">
        <v>0.41099999999999998</v>
      </c>
      <c r="J1861" s="1" t="s">
        <v>5090</v>
      </c>
      <c r="L1861" s="1" t="s">
        <v>3301</v>
      </c>
      <c r="M1861" s="1" t="s">
        <v>47</v>
      </c>
      <c r="N1861" s="1" t="s">
        <v>3999</v>
      </c>
      <c r="O1861" s="1" t="s">
        <v>1105</v>
      </c>
      <c r="P1861" s="1" t="s">
        <v>199</v>
      </c>
      <c r="Q1861" s="1" t="s">
        <v>4000</v>
      </c>
      <c r="R1861" s="1" t="s">
        <v>48</v>
      </c>
      <c r="S1861" s="1" t="s">
        <v>79</v>
      </c>
      <c r="T1861" s="1" t="s">
        <v>3302</v>
      </c>
      <c r="U1861" s="2" t="d">
        <v>2019-03-10T23:29:59.99999979045242400</v>
      </c>
      <c r="V1861">
        <v>19.399999999999999</v>
      </c>
      <c r="W1861">
        <v>5</v>
      </c>
      <c r="X1861">
        <v>100</v>
      </c>
      <c r="Y1861">
        <v>30.17</v>
      </c>
      <c r="AA1861" s="1" t="s">
        <v>72</v>
      </c>
      <c r="AB1861">
        <v>16.100000000000001</v>
      </c>
      <c r="AD1861" s="1" t="s">
        <v>69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s="1" t="s">
        <v>53</v>
      </c>
      <c r="AS1861" s="1" t="s">
        <v>53</v>
      </c>
      <c r="AT1861" s="1" t="s">
        <v>53</v>
      </c>
      <c r="AU1861" s="1" t="s">
        <v>53</v>
      </c>
    </row>
    <row r="1862" spans="1:47" x14ac:dyDescent="0.25">
      <c r="A1862" s="1" t="s">
        <v>3930</v>
      </c>
      <c r="B1862">
        <v>3</v>
      </c>
      <c r="C1862" s="2" t="d">
        <v>2019-03-11T05:41:25.00000024214387175</v>
      </c>
      <c r="D1862" s="2" t="d">
        <v>2019-03-11T06:10:57.99999979790299875</v>
      </c>
      <c r="E1862">
        <v>39.778359999999999</v>
      </c>
      <c r="F1862">
        <v>-104.89577300000001</v>
      </c>
      <c r="G1862">
        <v>39.778419999999997</v>
      </c>
      <c r="H1862">
        <v>-104.896974</v>
      </c>
      <c r="I1862">
        <v>6.4000000000000001E-2</v>
      </c>
      <c r="J1862" s="1" t="s">
        <v>417</v>
      </c>
      <c r="L1862" s="1" t="s">
        <v>137</v>
      </c>
      <c r="M1862" s="1" t="s">
        <v>47</v>
      </c>
      <c r="N1862" s="1" t="s">
        <v>131</v>
      </c>
      <c r="O1862" s="1" t="s">
        <v>131</v>
      </c>
      <c r="P1862" s="1" t="s">
        <v>199</v>
      </c>
      <c r="Q1862" s="1" t="s">
        <v>247</v>
      </c>
      <c r="R1862" s="1" t="s">
        <v>48</v>
      </c>
      <c r="S1862" s="1" t="s">
        <v>79</v>
      </c>
      <c r="T1862" s="1" t="s">
        <v>206</v>
      </c>
      <c r="U1862" s="2" t="d">
        <v>2019-03-11T05:35:00.00000013969838625</v>
      </c>
      <c r="V1862">
        <v>33.799999999999997</v>
      </c>
      <c r="W1862">
        <v>28.6</v>
      </c>
      <c r="X1862">
        <v>70</v>
      </c>
      <c r="Y1862">
        <v>30.14</v>
      </c>
      <c r="Z1862">
        <v>10</v>
      </c>
      <c r="AA1862" s="1" t="s">
        <v>65</v>
      </c>
      <c r="AB1862">
        <v>5.8</v>
      </c>
      <c r="AD1862" s="1" t="s">
        <v>1207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s="1" t="s">
        <v>53</v>
      </c>
      <c r="AS1862" s="1" t="s">
        <v>53</v>
      </c>
      <c r="AT1862" s="1" t="s">
        <v>53</v>
      </c>
      <c r="AU1862" s="1" t="s">
        <v>53</v>
      </c>
    </row>
    <row r="1863" spans="1:47" x14ac:dyDescent="0.25">
      <c r="A1863" s="1" t="s">
        <v>3972</v>
      </c>
      <c r="B1863">
        <v>3</v>
      </c>
      <c r="C1863" s="2" t="d">
        <v>2019-03-11T05:53:26.00000030826777075</v>
      </c>
      <c r="D1863" s="2" t="d">
        <v>2019-03-11T06:22:58.000000258907676075</v>
      </c>
      <c r="E1863">
        <v>39.093961999999998</v>
      </c>
      <c r="F1863">
        <v>-104.862951</v>
      </c>
      <c r="G1863">
        <v>39.095542000000002</v>
      </c>
      <c r="H1863">
        <v>-104.863328</v>
      </c>
      <c r="I1863">
        <v>0.111</v>
      </c>
      <c r="J1863" s="1" t="s">
        <v>402</v>
      </c>
      <c r="L1863" s="1" t="s">
        <v>195</v>
      </c>
      <c r="M1863" s="1" t="s">
        <v>47</v>
      </c>
      <c r="N1863" s="1" t="s">
        <v>448</v>
      </c>
      <c r="O1863" s="1" t="s">
        <v>194</v>
      </c>
      <c r="P1863" s="1" t="s">
        <v>199</v>
      </c>
      <c r="Q1863" s="1" t="s">
        <v>449</v>
      </c>
      <c r="R1863" s="1" t="s">
        <v>48</v>
      </c>
      <c r="S1863" s="1" t="s">
        <v>79</v>
      </c>
      <c r="T1863" s="1" t="s">
        <v>235</v>
      </c>
      <c r="U1863" s="2" t="d">
        <v>2019-03-11T05:58:00.00000023748725325</v>
      </c>
      <c r="V1863">
        <v>25.3</v>
      </c>
      <c r="W1863">
        <v>16</v>
      </c>
      <c r="X1863">
        <v>79</v>
      </c>
      <c r="Y1863">
        <v>30.17</v>
      </c>
      <c r="Z1863">
        <v>10</v>
      </c>
      <c r="AA1863" s="1" t="s">
        <v>962</v>
      </c>
      <c r="AB1863">
        <v>9.1999999999999993</v>
      </c>
      <c r="AD1863" s="1" t="s">
        <v>1207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s="1" t="s">
        <v>53</v>
      </c>
      <c r="AS1863" s="1" t="s">
        <v>53</v>
      </c>
      <c r="AT1863" s="1" t="s">
        <v>53</v>
      </c>
      <c r="AU1863" s="1" t="s">
        <v>51</v>
      </c>
    </row>
    <row r="1864" spans="1:47" x14ac:dyDescent="0.25">
      <c r="A1864" s="1" t="s">
        <v>6397</v>
      </c>
      <c r="B1864">
        <v>3</v>
      </c>
      <c r="C1864" s="2" t="d">
        <v>2019-03-11T07:49:41.9999997038394225</v>
      </c>
      <c r="D1864" s="2" t="d">
        <v>2019-03-11T08:18:57.99999968614428975</v>
      </c>
      <c r="E1864">
        <v>39.78313</v>
      </c>
      <c r="F1864">
        <v>-105.00687000000001</v>
      </c>
      <c r="G1864">
        <v>39.78313</v>
      </c>
      <c r="H1864">
        <v>-105.006593</v>
      </c>
      <c r="I1864">
        <v>1.4999999999999999E-2</v>
      </c>
      <c r="J1864" s="1" t="s">
        <v>352</v>
      </c>
      <c r="L1864" s="1" t="s">
        <v>133</v>
      </c>
      <c r="M1864" s="1" t="s">
        <v>47</v>
      </c>
      <c r="N1864" s="1" t="s">
        <v>131</v>
      </c>
      <c r="O1864" s="1" t="s">
        <v>131</v>
      </c>
      <c r="P1864" s="1" t="s">
        <v>199</v>
      </c>
      <c r="Q1864" s="1" t="s">
        <v>353</v>
      </c>
      <c r="R1864" s="1" t="s">
        <v>48</v>
      </c>
      <c r="S1864" s="1" t="s">
        <v>79</v>
      </c>
      <c r="T1864" s="1" t="s">
        <v>206</v>
      </c>
      <c r="U1864" s="2" t="d">
        <v>2019-03-11T07:47:00.00000018160789875</v>
      </c>
      <c r="V1864">
        <v>32</v>
      </c>
      <c r="X1864">
        <v>75</v>
      </c>
      <c r="Y1864">
        <v>30.17</v>
      </c>
      <c r="Z1864">
        <v>40</v>
      </c>
      <c r="AA1864" s="1" t="s">
        <v>49</v>
      </c>
      <c r="AD1864" s="1" t="s">
        <v>819</v>
      </c>
      <c r="AE1864" t="b">
        <v>0</v>
      </c>
      <c r="AF1864" t="b">
        <v>0</v>
      </c>
      <c r="AG1864" t="b">
        <v>0</v>
      </c>
      <c r="AH1864" t="b">
        <v>1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s="1" t="s">
        <v>51</v>
      </c>
      <c r="AS1864" s="1" t="s">
        <v>51</v>
      </c>
      <c r="AT1864" s="1" t="s">
        <v>51</v>
      </c>
      <c r="AU1864" s="1" t="s">
        <v>51</v>
      </c>
    </row>
    <row r="1865" spans="1:47" x14ac:dyDescent="0.25">
      <c r="A1865" s="1" t="s">
        <v>4278</v>
      </c>
      <c r="B1865">
        <v>3</v>
      </c>
      <c r="C1865" s="2" t="d">
        <v>2019-03-11T07:53:25.999999889172613350</v>
      </c>
      <c r="D1865" s="2" t="d">
        <v>2019-03-11T08:22:57.99999983981251800</v>
      </c>
      <c r="E1865">
        <v>39.105570999999998</v>
      </c>
      <c r="F1865">
        <v>-104.864532</v>
      </c>
      <c r="G1865">
        <v>39.111438</v>
      </c>
      <c r="H1865">
        <v>-104.865178</v>
      </c>
      <c r="I1865">
        <v>0.40699999999999997</v>
      </c>
      <c r="J1865" s="1" t="s">
        <v>402</v>
      </c>
      <c r="L1865" s="1" t="s">
        <v>266</v>
      </c>
      <c r="M1865" s="1" t="s">
        <v>47</v>
      </c>
      <c r="N1865" s="1" t="s">
        <v>448</v>
      </c>
      <c r="O1865" s="1" t="s">
        <v>194</v>
      </c>
      <c r="P1865" s="1" t="s">
        <v>199</v>
      </c>
      <c r="Q1865" s="1" t="s">
        <v>449</v>
      </c>
      <c r="R1865" s="1" t="s">
        <v>48</v>
      </c>
      <c r="S1865" s="1" t="s">
        <v>79</v>
      </c>
      <c r="T1865" s="1" t="s">
        <v>235</v>
      </c>
      <c r="U1865" s="2" t="d">
        <v>2019-03-11T07:57:59.99999981839210125</v>
      </c>
      <c r="V1865">
        <v>29.8</v>
      </c>
      <c r="W1865">
        <v>20.3</v>
      </c>
      <c r="X1865">
        <v>76</v>
      </c>
      <c r="Y1865">
        <v>30.19</v>
      </c>
      <c r="Z1865">
        <v>10</v>
      </c>
      <c r="AA1865" s="1" t="s">
        <v>65</v>
      </c>
      <c r="AB1865">
        <v>11.5</v>
      </c>
      <c r="AD1865" s="1" t="s">
        <v>819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s="1" t="s">
        <v>51</v>
      </c>
      <c r="AS1865" s="1" t="s">
        <v>51</v>
      </c>
      <c r="AT1865" s="1" t="s">
        <v>51</v>
      </c>
      <c r="AU1865" s="1" t="s">
        <v>51</v>
      </c>
    </row>
    <row r="1866" spans="1:47" x14ac:dyDescent="0.25">
      <c r="A1866" s="1" t="s">
        <v>4093</v>
      </c>
      <c r="B1866">
        <v>3</v>
      </c>
      <c r="C1866" s="2" t="d">
        <v>2019-03-11T09:35:25.00000011641532075</v>
      </c>
      <c r="D1866" s="2" t="d">
        <v>2019-03-11T10:04:58.00000030081718925</v>
      </c>
      <c r="E1866">
        <v>39.134844000000001</v>
      </c>
      <c r="F1866">
        <v>-104.862869</v>
      </c>
      <c r="G1866">
        <v>39.139437999999998</v>
      </c>
      <c r="H1866">
        <v>-104.862106</v>
      </c>
      <c r="I1866">
        <v>0.32</v>
      </c>
      <c r="J1866" s="1" t="s">
        <v>456</v>
      </c>
      <c r="L1866" s="1" t="s">
        <v>195</v>
      </c>
      <c r="M1866" s="1" t="s">
        <v>47</v>
      </c>
      <c r="N1866" s="1" t="s">
        <v>86</v>
      </c>
      <c r="O1866" s="1" t="s">
        <v>121</v>
      </c>
      <c r="P1866" s="1" t="s">
        <v>199</v>
      </c>
      <c r="Q1866" s="1" t="s">
        <v>223</v>
      </c>
      <c r="R1866" s="1" t="s">
        <v>48</v>
      </c>
      <c r="S1866" s="1" t="s">
        <v>79</v>
      </c>
      <c r="T1866" s="1" t="s">
        <v>224</v>
      </c>
      <c r="U1866" s="2" t="d">
        <v>2019-03-11T09:24:00.00000029336660775</v>
      </c>
      <c r="V1866">
        <v>30.2</v>
      </c>
      <c r="W1866">
        <v>24.3</v>
      </c>
      <c r="X1866">
        <v>86</v>
      </c>
      <c r="Y1866">
        <v>30.19</v>
      </c>
      <c r="Z1866">
        <v>10</v>
      </c>
      <c r="AA1866" s="1" t="s">
        <v>55</v>
      </c>
      <c r="AB1866">
        <v>5.8</v>
      </c>
      <c r="AD1866" s="1" t="s">
        <v>1213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s="1" t="s">
        <v>51</v>
      </c>
      <c r="AS1866" s="1" t="s">
        <v>51</v>
      </c>
      <c r="AT1866" s="1" t="s">
        <v>51</v>
      </c>
      <c r="AU1866" s="1" t="s">
        <v>51</v>
      </c>
    </row>
    <row r="1867" spans="1:47" x14ac:dyDescent="0.25">
      <c r="A1867" s="1" t="s">
        <v>4094</v>
      </c>
      <c r="B1867">
        <v>3</v>
      </c>
      <c r="C1867" s="2" t="d">
        <v>2019-03-11T09:45:09.999999823048710975</v>
      </c>
      <c r="D1867" s="2" t="d">
        <v>2019-03-11T10:14:57.99999974202364425</v>
      </c>
      <c r="E1867">
        <v>39.113239</v>
      </c>
      <c r="F1867">
        <v>-104.86538299999999</v>
      </c>
      <c r="G1867">
        <v>39.127257999999998</v>
      </c>
      <c r="H1867">
        <v>-104.86411</v>
      </c>
      <c r="I1867">
        <v>0.97099999999999997</v>
      </c>
      <c r="J1867" s="1" t="s">
        <v>402</v>
      </c>
      <c r="L1867" s="1" t="s">
        <v>266</v>
      </c>
      <c r="M1867" s="1" t="s">
        <v>47</v>
      </c>
      <c r="N1867" s="1" t="s">
        <v>448</v>
      </c>
      <c r="O1867" s="1" t="s">
        <v>194</v>
      </c>
      <c r="P1867" s="1" t="s">
        <v>199</v>
      </c>
      <c r="Q1867" s="1" t="s">
        <v>449</v>
      </c>
      <c r="R1867" s="1" t="s">
        <v>48</v>
      </c>
      <c r="S1867" s="1" t="s">
        <v>79</v>
      </c>
      <c r="T1867" s="1" t="s">
        <v>235</v>
      </c>
      <c r="U1867" s="2" t="d">
        <v>2019-03-11T09:58:00.00000002793967725</v>
      </c>
      <c r="V1867">
        <v>35.6</v>
      </c>
      <c r="W1867">
        <v>30.7</v>
      </c>
      <c r="X1867">
        <v>68</v>
      </c>
      <c r="Y1867">
        <v>30.21</v>
      </c>
      <c r="Z1867">
        <v>10</v>
      </c>
      <c r="AA1867" s="1" t="s">
        <v>65</v>
      </c>
      <c r="AB1867">
        <v>5.8</v>
      </c>
      <c r="AD1867" s="1" t="s">
        <v>1213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s="1" t="s">
        <v>51</v>
      </c>
      <c r="AS1867" s="1" t="s">
        <v>51</v>
      </c>
      <c r="AT1867" s="1" t="s">
        <v>51</v>
      </c>
      <c r="AU1867" s="1" t="s">
        <v>51</v>
      </c>
    </row>
    <row r="1868" spans="1:47" x14ac:dyDescent="0.25">
      <c r="A1868" s="1" t="s">
        <v>7305</v>
      </c>
      <c r="B1868">
        <v>3</v>
      </c>
      <c r="C1868" s="2" t="d">
        <v>2019-03-11T10:31:40.99999972153454850</v>
      </c>
      <c r="D1868" s="2" t="d">
        <v>2019-03-11T11:00:57.9999999376013850</v>
      </c>
      <c r="E1868">
        <v>39.125349999999997</v>
      </c>
      <c r="F1868">
        <v>-105.90688</v>
      </c>
      <c r="G1868">
        <v>39.160710000000002</v>
      </c>
      <c r="H1868">
        <v>-105.940157</v>
      </c>
      <c r="I1868">
        <v>3.0249999999999999</v>
      </c>
      <c r="J1868" s="1" t="s">
        <v>7306</v>
      </c>
      <c r="K1868">
        <v>39476</v>
      </c>
      <c r="L1868" s="1" t="s">
        <v>6567</v>
      </c>
      <c r="M1868" s="1" t="s">
        <v>47</v>
      </c>
      <c r="N1868" s="1" t="s">
        <v>553</v>
      </c>
      <c r="O1868" s="1" t="s">
        <v>357</v>
      </c>
      <c r="P1868" s="1" t="s">
        <v>199</v>
      </c>
      <c r="Q1868" s="1" t="s">
        <v>554</v>
      </c>
      <c r="R1868" s="1" t="s">
        <v>48</v>
      </c>
      <c r="S1868" s="1" t="s">
        <v>79</v>
      </c>
      <c r="T1868" s="1" t="s">
        <v>555</v>
      </c>
      <c r="U1868" s="2" t="d">
        <v>2019-03-11T10:12:59.99999981839210125</v>
      </c>
      <c r="V1868">
        <v>21.9</v>
      </c>
      <c r="W1868">
        <v>15.7</v>
      </c>
      <c r="X1868">
        <v>78</v>
      </c>
      <c r="Y1868">
        <v>30.16</v>
      </c>
      <c r="Z1868">
        <v>10</v>
      </c>
      <c r="AA1868" s="1" t="s">
        <v>841</v>
      </c>
      <c r="AB1868">
        <v>4.5999999999999996</v>
      </c>
      <c r="AC1868">
        <v>0.01</v>
      </c>
      <c r="AD1868" s="1" t="s">
        <v>1213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s="1" t="s">
        <v>51</v>
      </c>
      <c r="AS1868" s="1" t="s">
        <v>51</v>
      </c>
      <c r="AT1868" s="1" t="s">
        <v>51</v>
      </c>
      <c r="AU1868" s="1" t="s">
        <v>51</v>
      </c>
    </row>
    <row r="1869" spans="1:47" x14ac:dyDescent="0.25">
      <c r="A1869" s="1" t="s">
        <v>5024</v>
      </c>
      <c r="B1869">
        <v>3</v>
      </c>
      <c r="C1869" s="2" t="d">
        <v>2019-03-11T11:41:25.99999984726309950</v>
      </c>
      <c r="D1869" s="2" t="d">
        <v>2019-03-11T12:10:57.99999979790299875</v>
      </c>
      <c r="E1869">
        <v>39.725580000000001</v>
      </c>
      <c r="F1869">
        <v>-105.022643</v>
      </c>
      <c r="G1869">
        <v>39.725610000000003</v>
      </c>
      <c r="H1869">
        <v>-105.02414</v>
      </c>
      <c r="I1869">
        <v>0.08</v>
      </c>
      <c r="J1869" s="1" t="s">
        <v>585</v>
      </c>
      <c r="L1869" s="1" t="s">
        <v>586</v>
      </c>
      <c r="M1869" s="1" t="s">
        <v>47</v>
      </c>
      <c r="N1869" s="1" t="s">
        <v>131</v>
      </c>
      <c r="O1869" s="1" t="s">
        <v>131</v>
      </c>
      <c r="P1869" s="1" t="s">
        <v>199</v>
      </c>
      <c r="Q1869" s="1" t="s">
        <v>311</v>
      </c>
      <c r="R1869" s="1" t="s">
        <v>48</v>
      </c>
      <c r="S1869" s="1" t="s">
        <v>79</v>
      </c>
      <c r="T1869" s="1" t="s">
        <v>206</v>
      </c>
      <c r="U1869" s="2" t="d">
        <v>2019-03-11T10:47:00.00000018160789875</v>
      </c>
      <c r="V1869">
        <v>39.200000000000003</v>
      </c>
      <c r="W1869">
        <v>37</v>
      </c>
      <c r="X1869">
        <v>56</v>
      </c>
      <c r="Y1869">
        <v>30.18</v>
      </c>
      <c r="Z1869">
        <v>25</v>
      </c>
      <c r="AA1869" s="1" t="s">
        <v>962</v>
      </c>
      <c r="AB1869">
        <v>3.5</v>
      </c>
      <c r="AD1869" s="1" t="s">
        <v>1213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s="1" t="s">
        <v>51</v>
      </c>
      <c r="AS1869" s="1" t="s">
        <v>51</v>
      </c>
      <c r="AT1869" s="1" t="s">
        <v>51</v>
      </c>
      <c r="AU1869" s="1" t="s">
        <v>51</v>
      </c>
    </row>
    <row r="1870" spans="1:47" x14ac:dyDescent="0.25">
      <c r="A1870" s="1" t="s">
        <v>5025</v>
      </c>
      <c r="B1870">
        <v>3</v>
      </c>
      <c r="C1870" s="2" t="d">
        <v>2019-03-11T12:03:11.00000001490116300</v>
      </c>
      <c r="D1870" s="2" t="d">
        <v>2019-03-11T12:32:58.99999993387609425</v>
      </c>
      <c r="E1870">
        <v>39.853763000000001</v>
      </c>
      <c r="F1870">
        <v>-104.98651099999999</v>
      </c>
      <c r="G1870">
        <v>39.856152999999999</v>
      </c>
      <c r="H1870">
        <v>-104.987038</v>
      </c>
      <c r="I1870">
        <v>0.16700000000000001</v>
      </c>
      <c r="J1870" s="1" t="s">
        <v>821</v>
      </c>
      <c r="L1870" s="1" t="s">
        <v>195</v>
      </c>
      <c r="M1870" s="1" t="s">
        <v>47</v>
      </c>
      <c r="N1870" s="1" t="s">
        <v>131</v>
      </c>
      <c r="O1870" s="1" t="s">
        <v>147</v>
      </c>
      <c r="P1870" s="1" t="s">
        <v>199</v>
      </c>
      <c r="Q1870" s="1" t="s">
        <v>205</v>
      </c>
      <c r="R1870" s="1" t="s">
        <v>48</v>
      </c>
      <c r="S1870" s="1" t="s">
        <v>79</v>
      </c>
      <c r="T1870" s="1" t="s">
        <v>206</v>
      </c>
      <c r="U1870" s="2" t="d">
        <v>2019-03-11T10:47:00.00000018160789875</v>
      </c>
      <c r="V1870">
        <v>39.200000000000003</v>
      </c>
      <c r="W1870">
        <v>37</v>
      </c>
      <c r="X1870">
        <v>56</v>
      </c>
      <c r="Y1870">
        <v>30.18</v>
      </c>
      <c r="Z1870">
        <v>25</v>
      </c>
      <c r="AA1870" s="1" t="s">
        <v>962</v>
      </c>
      <c r="AB1870">
        <v>3.5</v>
      </c>
      <c r="AD1870" s="1" t="s">
        <v>1213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s="1" t="s">
        <v>51</v>
      </c>
      <c r="AS1870" s="1" t="s">
        <v>51</v>
      </c>
      <c r="AT1870" s="1" t="s">
        <v>51</v>
      </c>
      <c r="AU1870" s="1" t="s">
        <v>51</v>
      </c>
    </row>
    <row r="1871" spans="1:47" x14ac:dyDescent="0.25">
      <c r="A1871" s="1" t="s">
        <v>4660</v>
      </c>
      <c r="B1871">
        <v>3</v>
      </c>
      <c r="C1871" s="2" t="d">
        <v>2019-03-11T14:47:25.99999976344406775</v>
      </c>
      <c r="D1871" s="2" t="d">
        <v>2019-03-11T15:16:57.99999971408396700</v>
      </c>
      <c r="E1871">
        <v>39.643813000000002</v>
      </c>
      <c r="F1871">
        <v>-104.91291200000001</v>
      </c>
      <c r="G1871">
        <v>39.647838999999998</v>
      </c>
      <c r="H1871">
        <v>-104.915239</v>
      </c>
      <c r="I1871">
        <v>0.30399999999999999</v>
      </c>
      <c r="J1871" s="1" t="s">
        <v>706</v>
      </c>
      <c r="L1871" s="1" t="s">
        <v>195</v>
      </c>
      <c r="M1871" s="1" t="s">
        <v>47</v>
      </c>
      <c r="N1871" s="1" t="s">
        <v>131</v>
      </c>
      <c r="O1871" s="1" t="s">
        <v>131</v>
      </c>
      <c r="P1871" s="1" t="s">
        <v>199</v>
      </c>
      <c r="Q1871" s="1" t="s">
        <v>415</v>
      </c>
      <c r="R1871" s="1" t="s">
        <v>48</v>
      </c>
      <c r="S1871" s="1" t="s">
        <v>79</v>
      </c>
      <c r="T1871" s="1" t="s">
        <v>201</v>
      </c>
      <c r="U1871" s="2" t="d">
        <v>2019-03-11T14:52:59.99999988824129100</v>
      </c>
      <c r="V1871">
        <v>52</v>
      </c>
      <c r="X1871">
        <v>43</v>
      </c>
      <c r="Y1871">
        <v>30.02</v>
      </c>
      <c r="Z1871">
        <v>10</v>
      </c>
      <c r="AA1871" s="1" t="s">
        <v>63</v>
      </c>
      <c r="AB1871">
        <v>12.7</v>
      </c>
      <c r="AD1871" s="1" t="s">
        <v>819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s="1" t="s">
        <v>51</v>
      </c>
      <c r="AS1871" s="1" t="s">
        <v>51</v>
      </c>
      <c r="AT1871" s="1" t="s">
        <v>51</v>
      </c>
      <c r="AU1871" s="1" t="s">
        <v>51</v>
      </c>
    </row>
    <row r="1872" spans="1:47" x14ac:dyDescent="0.25">
      <c r="A1872" s="1" t="s">
        <v>8734</v>
      </c>
      <c r="B1872">
        <v>3</v>
      </c>
      <c r="C1872" s="2" t="d">
        <v>2019-03-12T05:03:11.99999982956796675</v>
      </c>
      <c r="D1872" s="2" t="d">
        <v>2019-03-12T05:32:57.99999990966170775</v>
      </c>
      <c r="E1872">
        <v>38.644176000000002</v>
      </c>
      <c r="F1872">
        <v>-106.083528</v>
      </c>
      <c r="G1872">
        <v>38.660352000000003</v>
      </c>
      <c r="H1872">
        <v>-106.08762400000001</v>
      </c>
      <c r="I1872">
        <v>1.139</v>
      </c>
      <c r="J1872" s="1" t="s">
        <v>551</v>
      </c>
      <c r="K1872">
        <v>15506</v>
      </c>
      <c r="L1872" s="1" t="s">
        <v>8735</v>
      </c>
      <c r="M1872" s="1" t="s">
        <v>47</v>
      </c>
      <c r="N1872" s="1" t="s">
        <v>87</v>
      </c>
      <c r="O1872" s="1" t="s">
        <v>467</v>
      </c>
      <c r="P1872" s="1" t="s">
        <v>199</v>
      </c>
      <c r="Q1872" s="1" t="s">
        <v>8736</v>
      </c>
      <c r="R1872" s="1" t="s">
        <v>48</v>
      </c>
      <c r="S1872" s="1" t="s">
        <v>79</v>
      </c>
      <c r="T1872" s="1" t="s">
        <v>4031</v>
      </c>
      <c r="U1872" s="2" t="d">
        <v>2019-03-12T04:54:59.99999986030161375</v>
      </c>
      <c r="V1872">
        <v>33.4</v>
      </c>
      <c r="X1872">
        <v>96</v>
      </c>
      <c r="Y1872">
        <v>30.07</v>
      </c>
      <c r="Z1872">
        <v>1.8</v>
      </c>
      <c r="AA1872" s="1" t="s">
        <v>962</v>
      </c>
      <c r="AD1872" s="1" t="s">
        <v>1213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s="1" t="s">
        <v>53</v>
      </c>
      <c r="AS1872" s="1" t="s">
        <v>53</v>
      </c>
      <c r="AT1872" s="1" t="s">
        <v>53</v>
      </c>
      <c r="AU1872" s="1" t="s">
        <v>53</v>
      </c>
    </row>
    <row r="1873" spans="1:47" x14ac:dyDescent="0.25">
      <c r="A1873" s="1" t="s">
        <v>5146</v>
      </c>
      <c r="B1873">
        <v>3</v>
      </c>
      <c r="C1873" s="2" t="d">
        <v>2019-03-12T07:29:26.99999982956796675</v>
      </c>
      <c r="D1873" s="2" t="d">
        <v>2019-03-12T07:58:56.99999994132667575</v>
      </c>
      <c r="E1873">
        <v>40.402697000000003</v>
      </c>
      <c r="F1873">
        <v>-104.99352</v>
      </c>
      <c r="G1873">
        <v>40.399985000000001</v>
      </c>
      <c r="H1873">
        <v>-104.99357999999999</v>
      </c>
      <c r="I1873">
        <v>0.187</v>
      </c>
      <c r="J1873" s="1" t="s">
        <v>522</v>
      </c>
      <c r="L1873" s="1" t="s">
        <v>196</v>
      </c>
      <c r="M1873" s="1" t="s">
        <v>47</v>
      </c>
      <c r="N1873" s="1" t="s">
        <v>306</v>
      </c>
      <c r="O1873" s="1" t="s">
        <v>229</v>
      </c>
      <c r="P1873" s="1" t="s">
        <v>199</v>
      </c>
      <c r="Q1873" s="1" t="s">
        <v>307</v>
      </c>
      <c r="R1873" s="1" t="s">
        <v>48</v>
      </c>
      <c r="S1873" s="1" t="s">
        <v>79</v>
      </c>
      <c r="T1873" s="1" t="s">
        <v>231</v>
      </c>
      <c r="U1873" s="2" t="d">
        <v>2019-03-12T07:56:00.00000005587935450</v>
      </c>
      <c r="V1873">
        <v>27</v>
      </c>
      <c r="W1873">
        <v>23</v>
      </c>
      <c r="X1873">
        <v>85</v>
      </c>
      <c r="Y1873">
        <v>29.87</v>
      </c>
      <c r="Z1873">
        <v>9</v>
      </c>
      <c r="AA1873" s="1" t="s">
        <v>841</v>
      </c>
      <c r="AB1873">
        <v>3.5</v>
      </c>
      <c r="AD1873" s="1" t="s">
        <v>1207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s="1" t="s">
        <v>51</v>
      </c>
      <c r="AS1873" s="1" t="s">
        <v>51</v>
      </c>
      <c r="AT1873" s="1" t="s">
        <v>51</v>
      </c>
      <c r="AU1873" s="1" t="s">
        <v>51</v>
      </c>
    </row>
    <row r="1874" spans="1:47" x14ac:dyDescent="0.25">
      <c r="A1874" s="1" t="s">
        <v>5147</v>
      </c>
      <c r="B1874">
        <v>3</v>
      </c>
      <c r="C1874" s="2" t="d">
        <v>2019-03-12T07:47:27.00000020675361300</v>
      </c>
      <c r="D1874" s="2" t="d">
        <v>2019-03-12T08:16:57.99999992363154975</v>
      </c>
      <c r="E1874">
        <v>40.382862000000003</v>
      </c>
      <c r="F1874">
        <v>-104.99328</v>
      </c>
      <c r="G1874">
        <v>40.393188000000002</v>
      </c>
      <c r="H1874">
        <v>-104.99319</v>
      </c>
      <c r="I1874">
        <v>0.71299999999999997</v>
      </c>
      <c r="J1874" s="1" t="s">
        <v>445</v>
      </c>
      <c r="L1874" s="1" t="s">
        <v>195</v>
      </c>
      <c r="M1874" s="1" t="s">
        <v>47</v>
      </c>
      <c r="N1874" s="1" t="s">
        <v>304</v>
      </c>
      <c r="O1874" s="1" t="s">
        <v>229</v>
      </c>
      <c r="P1874" s="1" t="s">
        <v>199</v>
      </c>
      <c r="Q1874" s="1" t="s">
        <v>305</v>
      </c>
      <c r="R1874" s="1" t="s">
        <v>48</v>
      </c>
      <c r="S1874" s="1" t="s">
        <v>79</v>
      </c>
      <c r="T1874" s="1" t="s">
        <v>231</v>
      </c>
      <c r="U1874" s="2" t="d">
        <v>2019-03-12T07:56:00.00000005587935450</v>
      </c>
      <c r="V1874">
        <v>27</v>
      </c>
      <c r="W1874">
        <v>23</v>
      </c>
      <c r="X1874">
        <v>85</v>
      </c>
      <c r="Y1874">
        <v>29.87</v>
      </c>
      <c r="Z1874">
        <v>9</v>
      </c>
      <c r="AA1874" s="1" t="s">
        <v>841</v>
      </c>
      <c r="AB1874">
        <v>3.5</v>
      </c>
      <c r="AD1874" s="1" t="s">
        <v>1207</v>
      </c>
      <c r="AE1874" t="b">
        <v>0</v>
      </c>
      <c r="AF1874" t="b">
        <v>0</v>
      </c>
      <c r="AG1874" t="b">
        <v>0</v>
      </c>
      <c r="AH1874" t="b">
        <v>0</v>
      </c>
      <c r="AI1874" t="b">
        <v>1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s="1" t="s">
        <v>51</v>
      </c>
      <c r="AS1874" s="1" t="s">
        <v>51</v>
      </c>
      <c r="AT1874" s="1" t="s">
        <v>51</v>
      </c>
      <c r="AU1874" s="1" t="s">
        <v>51</v>
      </c>
    </row>
    <row r="1875" spans="1:47" x14ac:dyDescent="0.25">
      <c r="A1875" s="1" t="s">
        <v>4095</v>
      </c>
      <c r="B1875">
        <v>4</v>
      </c>
      <c r="C1875" s="2" t="d">
        <v>2019-03-12T09:09:12.99999976996332150</v>
      </c>
      <c r="D1875" s="2" t="d">
        <v>2019-03-12T09:38:06.0000000335276100</v>
      </c>
      <c r="E1875">
        <v>38.859923000000002</v>
      </c>
      <c r="F1875">
        <v>-105.98628600000001</v>
      </c>
      <c r="G1875">
        <v>38.834915000000002</v>
      </c>
      <c r="H1875">
        <v>-106.02251</v>
      </c>
      <c r="I1875">
        <v>2.605</v>
      </c>
      <c r="J1875" s="1" t="s">
        <v>4096</v>
      </c>
      <c r="L1875" s="1" t="s">
        <v>465</v>
      </c>
      <c r="M1875" s="1" t="s">
        <v>47</v>
      </c>
      <c r="N1875" s="1" t="s">
        <v>466</v>
      </c>
      <c r="O1875" s="1" t="s">
        <v>467</v>
      </c>
      <c r="P1875" s="1" t="s">
        <v>199</v>
      </c>
      <c r="Q1875" s="1" t="s">
        <v>468</v>
      </c>
      <c r="R1875" s="1" t="s">
        <v>48</v>
      </c>
      <c r="S1875" s="1" t="s">
        <v>79</v>
      </c>
      <c r="T1875" s="1" t="s">
        <v>469</v>
      </c>
      <c r="U1875" s="2" t="d">
        <v>2019-03-12T09:14:59.99999979045242400</v>
      </c>
      <c r="V1875">
        <v>31.8</v>
      </c>
      <c r="W1875">
        <v>27.3</v>
      </c>
      <c r="X1875">
        <v>85</v>
      </c>
      <c r="Y1875">
        <v>29.97</v>
      </c>
      <c r="Z1875">
        <v>10</v>
      </c>
      <c r="AA1875" s="1" t="s">
        <v>56</v>
      </c>
      <c r="AB1875">
        <v>4.5999999999999996</v>
      </c>
      <c r="AD1875" s="1" t="s">
        <v>1213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s="1" t="s">
        <v>51</v>
      </c>
      <c r="AS1875" s="1" t="s">
        <v>51</v>
      </c>
      <c r="AT1875" s="1" t="s">
        <v>51</v>
      </c>
      <c r="AU1875" s="1" t="s">
        <v>51</v>
      </c>
    </row>
    <row r="1876" spans="1:47" x14ac:dyDescent="0.25">
      <c r="A1876" s="1" t="s">
        <v>4433</v>
      </c>
      <c r="B1876">
        <v>4</v>
      </c>
      <c r="C1876" s="2" t="d">
        <v>2019-03-12T09:29:27.00000003911554950</v>
      </c>
      <c r="D1876" s="2" t="d">
        <v>2019-03-12T09:58:04.99999993946403375</v>
      </c>
      <c r="E1876">
        <v>39.530261000000003</v>
      </c>
      <c r="F1876">
        <v>-106.216025</v>
      </c>
      <c r="G1876">
        <v>39.644261</v>
      </c>
      <c r="H1876">
        <v>-106.306922</v>
      </c>
      <c r="I1876">
        <v>9.2449999999999992</v>
      </c>
      <c r="J1876" s="1" t="s">
        <v>4434</v>
      </c>
      <c r="L1876" s="1" t="s">
        <v>137</v>
      </c>
      <c r="M1876" s="1" t="s">
        <v>47</v>
      </c>
      <c r="N1876" s="1" t="s">
        <v>175</v>
      </c>
      <c r="O1876" s="1" t="s">
        <v>126</v>
      </c>
      <c r="P1876" s="1" t="s">
        <v>199</v>
      </c>
      <c r="Q1876" s="1" t="s">
        <v>1664</v>
      </c>
      <c r="R1876" s="1" t="s">
        <v>48</v>
      </c>
      <c r="S1876" s="1" t="s">
        <v>79</v>
      </c>
      <c r="T1876" s="1" t="s">
        <v>504</v>
      </c>
      <c r="U1876" s="2" t="d">
        <v>2019-03-12T09:36:00.00000012572854425</v>
      </c>
      <c r="V1876">
        <v>32</v>
      </c>
      <c r="W1876">
        <v>21.2</v>
      </c>
      <c r="X1876">
        <v>69</v>
      </c>
      <c r="Y1876">
        <v>29.98</v>
      </c>
      <c r="Z1876">
        <v>10</v>
      </c>
      <c r="AA1876" s="1" t="s">
        <v>847</v>
      </c>
      <c r="AB1876">
        <v>16.100000000000001</v>
      </c>
      <c r="AD1876" s="1" t="s">
        <v>1221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s="1" t="s">
        <v>51</v>
      </c>
      <c r="AS1876" s="1" t="s">
        <v>51</v>
      </c>
      <c r="AT1876" s="1" t="s">
        <v>51</v>
      </c>
      <c r="AU1876" s="1" t="s">
        <v>51</v>
      </c>
    </row>
    <row r="1877" spans="1:47" x14ac:dyDescent="0.25">
      <c r="A1877" s="1" t="s">
        <v>4097</v>
      </c>
      <c r="B1877">
        <v>4</v>
      </c>
      <c r="C1877" s="2" t="d">
        <v>2019-03-12T09:09:12.99999976996332150</v>
      </c>
      <c r="D1877" s="2" t="d">
        <v>2019-03-12T09:38:06.0000000335276100</v>
      </c>
      <c r="E1877">
        <v>38.834915000000002</v>
      </c>
      <c r="F1877">
        <v>-106.02251</v>
      </c>
      <c r="G1877">
        <v>38.859923000000002</v>
      </c>
      <c r="H1877">
        <v>-105.98628600000001</v>
      </c>
      <c r="I1877">
        <v>2.605</v>
      </c>
      <c r="J1877" s="1" t="s">
        <v>4098</v>
      </c>
      <c r="L1877" s="1" t="s">
        <v>465</v>
      </c>
      <c r="M1877" s="1" t="s">
        <v>47</v>
      </c>
      <c r="N1877" s="1" t="s">
        <v>466</v>
      </c>
      <c r="O1877" s="1" t="s">
        <v>467</v>
      </c>
      <c r="P1877" s="1" t="s">
        <v>199</v>
      </c>
      <c r="Q1877" s="1" t="s">
        <v>468</v>
      </c>
      <c r="R1877" s="1" t="s">
        <v>48</v>
      </c>
      <c r="S1877" s="1" t="s">
        <v>79</v>
      </c>
      <c r="T1877" s="1" t="s">
        <v>469</v>
      </c>
      <c r="U1877" s="2" t="d">
        <v>2019-03-12T09:14:59.99999979045242400</v>
      </c>
      <c r="V1877">
        <v>31.8</v>
      </c>
      <c r="W1877">
        <v>27.3</v>
      </c>
      <c r="X1877">
        <v>85</v>
      </c>
      <c r="Y1877">
        <v>29.97</v>
      </c>
      <c r="Z1877">
        <v>10</v>
      </c>
      <c r="AA1877" s="1" t="s">
        <v>56</v>
      </c>
      <c r="AB1877">
        <v>4.5999999999999996</v>
      </c>
      <c r="AD1877" s="1" t="s">
        <v>1213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s="1" t="s">
        <v>51</v>
      </c>
      <c r="AS1877" s="1" t="s">
        <v>51</v>
      </c>
      <c r="AT1877" s="1" t="s">
        <v>51</v>
      </c>
      <c r="AU1877" s="1" t="s">
        <v>51</v>
      </c>
    </row>
    <row r="1878" spans="1:47" x14ac:dyDescent="0.25">
      <c r="A1878" s="1" t="s">
        <v>4509</v>
      </c>
      <c r="B1878">
        <v>3</v>
      </c>
      <c r="C1878" s="2" t="d">
        <v>2019-03-12T14:30:59.99999998603016475</v>
      </c>
      <c r="D1878" s="2" t="d">
        <v>2019-03-12T15:00:57.000000122934579900</v>
      </c>
      <c r="E1878">
        <v>39.616402999999998</v>
      </c>
      <c r="F1878">
        <v>-104.89720199999999</v>
      </c>
      <c r="G1878">
        <v>39.61891</v>
      </c>
      <c r="H1878">
        <v>-104.89861000000001</v>
      </c>
      <c r="I1878">
        <v>0.189</v>
      </c>
      <c r="J1878" s="1" t="s">
        <v>565</v>
      </c>
      <c r="L1878" s="1" t="s">
        <v>878</v>
      </c>
      <c r="M1878" s="1" t="s">
        <v>47</v>
      </c>
      <c r="N1878" s="1" t="s">
        <v>127</v>
      </c>
      <c r="O1878" s="1" t="s">
        <v>202</v>
      </c>
      <c r="P1878" s="1" t="s">
        <v>199</v>
      </c>
      <c r="Q1878" s="1" t="s">
        <v>428</v>
      </c>
      <c r="R1878" s="1" t="s">
        <v>48</v>
      </c>
      <c r="S1878" s="1" t="s">
        <v>79</v>
      </c>
      <c r="T1878" s="1" t="s">
        <v>201</v>
      </c>
      <c r="U1878" s="2" t="d">
        <v>2019-03-12T14:52:59.99999988824129100</v>
      </c>
      <c r="V1878">
        <v>64.900000000000006</v>
      </c>
      <c r="X1878">
        <v>31</v>
      </c>
      <c r="Y1878">
        <v>29.51</v>
      </c>
      <c r="Z1878">
        <v>10</v>
      </c>
      <c r="AA1878" s="1" t="s">
        <v>67</v>
      </c>
      <c r="AB1878">
        <v>18.399999999999999</v>
      </c>
      <c r="AD1878" s="1" t="s">
        <v>1221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s="1" t="s">
        <v>51</v>
      </c>
      <c r="AS1878" s="1" t="s">
        <v>51</v>
      </c>
      <c r="AT1878" s="1" t="s">
        <v>51</v>
      </c>
      <c r="AU1878" s="1" t="s">
        <v>51</v>
      </c>
    </row>
    <row r="1879" spans="1:47" x14ac:dyDescent="0.25">
      <c r="A1879" s="1" t="s">
        <v>9185</v>
      </c>
      <c r="B1879">
        <v>2</v>
      </c>
      <c r="C1879" s="2" t="d">
        <v>2019-03-12T16:26:26.99999987147748600</v>
      </c>
      <c r="D1879" s="2" t="d">
        <v>2019-03-12T16:54:21.00000017322599625</v>
      </c>
      <c r="E1879">
        <v>39.61985</v>
      </c>
      <c r="F1879">
        <v>-104.89914</v>
      </c>
      <c r="G1879">
        <v>39.623899999999999</v>
      </c>
      <c r="H1879">
        <v>-104.90151</v>
      </c>
      <c r="I1879">
        <v>0.307</v>
      </c>
      <c r="J1879" s="1" t="s">
        <v>443</v>
      </c>
      <c r="L1879" s="1" t="s">
        <v>266</v>
      </c>
      <c r="M1879" s="1" t="s">
        <v>47</v>
      </c>
      <c r="N1879" s="1" t="s">
        <v>127</v>
      </c>
      <c r="O1879" s="1" t="s">
        <v>202</v>
      </c>
      <c r="P1879" s="1" t="s">
        <v>199</v>
      </c>
      <c r="Q1879" s="1" t="s">
        <v>428</v>
      </c>
      <c r="R1879" s="1" t="s">
        <v>48</v>
      </c>
      <c r="S1879" s="1" t="s">
        <v>79</v>
      </c>
      <c r="T1879" s="1" t="s">
        <v>201</v>
      </c>
      <c r="U1879" s="2" t="d">
        <v>2019-03-12T16:53:00.000000097788870375</v>
      </c>
      <c r="V1879">
        <v>63</v>
      </c>
      <c r="X1879">
        <v>30</v>
      </c>
      <c r="Y1879">
        <v>29.45</v>
      </c>
      <c r="Z1879">
        <v>10</v>
      </c>
      <c r="AA1879" s="1" t="s">
        <v>55</v>
      </c>
      <c r="AB1879">
        <v>18.399999999999999</v>
      </c>
      <c r="AD1879" s="1" t="s">
        <v>819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s="1" t="s">
        <v>51</v>
      </c>
      <c r="AS1879" s="1" t="s">
        <v>51</v>
      </c>
      <c r="AT1879" s="1" t="s">
        <v>51</v>
      </c>
      <c r="AU1879" s="1" t="s">
        <v>51</v>
      </c>
    </row>
    <row r="1880" spans="1:47" x14ac:dyDescent="0.25">
      <c r="A1880" s="1" t="s">
        <v>6351</v>
      </c>
      <c r="B1880">
        <v>3</v>
      </c>
      <c r="C1880" s="2" t="d">
        <v>2019-03-12T15:05:26.9999997457489350</v>
      </c>
      <c r="D1880" s="2" t="d">
        <v>2019-03-12T15:34:58.00000009126961325</v>
      </c>
      <c r="E1880">
        <v>39.749839999999999</v>
      </c>
      <c r="F1880">
        <v>-105.01721999999999</v>
      </c>
      <c r="G1880">
        <v>39.751249000000001</v>
      </c>
      <c r="H1880">
        <v>-105.01662</v>
      </c>
      <c r="I1880">
        <v>0.10199999999999999</v>
      </c>
      <c r="J1880" s="1" t="s">
        <v>582</v>
      </c>
      <c r="L1880" s="1" t="s">
        <v>266</v>
      </c>
      <c r="M1880" s="1" t="s">
        <v>47</v>
      </c>
      <c r="N1880" s="1" t="s">
        <v>131</v>
      </c>
      <c r="O1880" s="1" t="s">
        <v>131</v>
      </c>
      <c r="P1880" s="1" t="s">
        <v>199</v>
      </c>
      <c r="Q1880" s="1" t="s">
        <v>353</v>
      </c>
      <c r="R1880" s="1" t="s">
        <v>48</v>
      </c>
      <c r="S1880" s="1" t="s">
        <v>79</v>
      </c>
      <c r="T1880" s="1" t="s">
        <v>206</v>
      </c>
      <c r="U1880" s="2" t="d">
        <v>2019-03-12T14:55:00.0000002793967725</v>
      </c>
      <c r="V1880">
        <v>57.2</v>
      </c>
      <c r="X1880">
        <v>33</v>
      </c>
      <c r="Y1880">
        <v>29.64</v>
      </c>
      <c r="Z1880">
        <v>20</v>
      </c>
      <c r="AA1880" s="1" t="s">
        <v>65</v>
      </c>
      <c r="AB1880">
        <v>5.8</v>
      </c>
      <c r="AD1880" s="1" t="s">
        <v>819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s="1" t="s">
        <v>51</v>
      </c>
      <c r="AS1880" s="1" t="s">
        <v>51</v>
      </c>
      <c r="AT1880" s="1" t="s">
        <v>51</v>
      </c>
      <c r="AU1880" s="1" t="s">
        <v>51</v>
      </c>
    </row>
    <row r="1881" spans="1:47" x14ac:dyDescent="0.25">
      <c r="A1881" s="1" t="s">
        <v>6345</v>
      </c>
      <c r="B1881">
        <v>3</v>
      </c>
      <c r="C1881" s="2" t="d">
        <v>2019-03-12T18:54:58.00000023096799950</v>
      </c>
      <c r="D1881" s="2" t="d">
        <v>2019-03-12T19:24:57.99999981187284075</v>
      </c>
      <c r="E1881">
        <v>39.577100000000002</v>
      </c>
      <c r="F1881">
        <v>-104.87484000000001</v>
      </c>
      <c r="G1881">
        <v>39.583329999999997</v>
      </c>
      <c r="H1881">
        <v>-104.8781</v>
      </c>
      <c r="I1881">
        <v>0.46400000000000002</v>
      </c>
      <c r="J1881" s="1" t="s">
        <v>570</v>
      </c>
      <c r="L1881" s="1" t="s">
        <v>266</v>
      </c>
      <c r="M1881" s="1" t="s">
        <v>47</v>
      </c>
      <c r="N1881" s="1" t="s">
        <v>127</v>
      </c>
      <c r="O1881" s="1" t="s">
        <v>202</v>
      </c>
      <c r="P1881" s="1" t="s">
        <v>199</v>
      </c>
      <c r="Q1881" s="1" t="s">
        <v>348</v>
      </c>
      <c r="R1881" s="1" t="s">
        <v>48</v>
      </c>
      <c r="S1881" s="1" t="s">
        <v>79</v>
      </c>
      <c r="T1881" s="1" t="s">
        <v>201</v>
      </c>
      <c r="U1881" s="2" t="d">
        <v>2019-03-12T18:53:00.00000030733644975</v>
      </c>
      <c r="V1881">
        <v>54</v>
      </c>
      <c r="X1881">
        <v>49</v>
      </c>
      <c r="Y1881">
        <v>29.48</v>
      </c>
      <c r="Z1881">
        <v>9</v>
      </c>
      <c r="AA1881" s="1" t="s">
        <v>962</v>
      </c>
      <c r="AB1881">
        <v>11.5</v>
      </c>
      <c r="AD1881" s="1" t="s">
        <v>819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s="1" t="s">
        <v>51</v>
      </c>
      <c r="AS1881" s="1" t="s">
        <v>51</v>
      </c>
      <c r="AT1881" s="1" t="s">
        <v>51</v>
      </c>
      <c r="AU1881" s="1" t="s">
        <v>51</v>
      </c>
    </row>
    <row r="1882" spans="1:47" x14ac:dyDescent="0.25">
      <c r="A1882" s="1" t="s">
        <v>5103</v>
      </c>
      <c r="B1882">
        <v>3</v>
      </c>
      <c r="C1882" s="2" t="d">
        <v>2019-03-13T06:41:26.00000026635825825</v>
      </c>
      <c r="D1882" s="2" t="d">
        <v>2019-03-13T07:10:56.9999999832361950</v>
      </c>
      <c r="E1882">
        <v>39.779890000000002</v>
      </c>
      <c r="F1882">
        <v>-104.9858</v>
      </c>
      <c r="G1882">
        <v>39.780811999999997</v>
      </c>
      <c r="H1882">
        <v>-104.992086</v>
      </c>
      <c r="I1882">
        <v>0.34</v>
      </c>
      <c r="J1882" s="1" t="s">
        <v>567</v>
      </c>
      <c r="L1882" s="1" t="s">
        <v>1481</v>
      </c>
      <c r="M1882" s="1" t="s">
        <v>47</v>
      </c>
      <c r="N1882" s="1" t="s">
        <v>131</v>
      </c>
      <c r="O1882" s="1" t="s">
        <v>131</v>
      </c>
      <c r="P1882" s="1" t="s">
        <v>199</v>
      </c>
      <c r="Q1882" s="1" t="s">
        <v>247</v>
      </c>
      <c r="R1882" s="1" t="s">
        <v>48</v>
      </c>
      <c r="S1882" s="1" t="s">
        <v>79</v>
      </c>
      <c r="T1882" s="1" t="s">
        <v>206</v>
      </c>
      <c r="U1882" s="2" t="d">
        <v>2019-03-13T06:46:59.99999976251274675</v>
      </c>
      <c r="V1882">
        <v>39.200000000000003</v>
      </c>
      <c r="W1882">
        <v>29</v>
      </c>
      <c r="X1882">
        <v>93</v>
      </c>
      <c r="Y1882">
        <v>29.11</v>
      </c>
      <c r="Z1882">
        <v>3</v>
      </c>
      <c r="AA1882" s="1" t="s">
        <v>65</v>
      </c>
      <c r="AB1882">
        <v>21.9</v>
      </c>
      <c r="AD1882" s="1" t="s">
        <v>1225</v>
      </c>
      <c r="AE1882" t="b">
        <v>0</v>
      </c>
      <c r="AF1882" t="b">
        <v>0</v>
      </c>
      <c r="AG1882" t="b">
        <v>1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s="1" t="s">
        <v>53</v>
      </c>
      <c r="AS1882" s="1" t="s">
        <v>53</v>
      </c>
      <c r="AT1882" s="1" t="s">
        <v>51</v>
      </c>
      <c r="AU1882" s="1" t="s">
        <v>51</v>
      </c>
    </row>
    <row r="1883" spans="1:47" x14ac:dyDescent="0.25">
      <c r="A1883" s="1" t="s">
        <v>4978</v>
      </c>
      <c r="B1883">
        <v>3</v>
      </c>
      <c r="C1883" s="2" t="d">
        <v>2019-03-13T06:21:10.0000001583248400</v>
      </c>
      <c r="D1883" s="2" t="d">
        <v>2019-03-13T06:50:58.00000007729977125</v>
      </c>
      <c r="E1883">
        <v>39.577100000000002</v>
      </c>
      <c r="F1883">
        <v>-104.87484000000001</v>
      </c>
      <c r="G1883">
        <v>39.583329999999997</v>
      </c>
      <c r="H1883">
        <v>-104.8781</v>
      </c>
      <c r="I1883">
        <v>0.46400000000000002</v>
      </c>
      <c r="J1883" s="1" t="s">
        <v>570</v>
      </c>
      <c r="L1883" s="1" t="s">
        <v>266</v>
      </c>
      <c r="M1883" s="1" t="s">
        <v>47</v>
      </c>
      <c r="N1883" s="1" t="s">
        <v>127</v>
      </c>
      <c r="O1883" s="1" t="s">
        <v>202</v>
      </c>
      <c r="P1883" s="1" t="s">
        <v>199</v>
      </c>
      <c r="Q1883" s="1" t="s">
        <v>348</v>
      </c>
      <c r="R1883" s="1" t="s">
        <v>48</v>
      </c>
      <c r="S1883" s="1" t="s">
        <v>79</v>
      </c>
      <c r="T1883" s="1" t="s">
        <v>201</v>
      </c>
      <c r="U1883" s="2" t="d">
        <v>2019-03-13T06:13:00.00000002793967725</v>
      </c>
      <c r="V1883">
        <v>37</v>
      </c>
      <c r="W1883">
        <v>29.8</v>
      </c>
      <c r="X1883">
        <v>100</v>
      </c>
      <c r="Y1883">
        <v>29.11</v>
      </c>
      <c r="Z1883">
        <v>2</v>
      </c>
      <c r="AA1883" s="1" t="s">
        <v>962</v>
      </c>
      <c r="AB1883">
        <v>10.4</v>
      </c>
      <c r="AC1883">
        <v>0.02</v>
      </c>
      <c r="AD1883" s="1" t="s">
        <v>1204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s="1" t="s">
        <v>53</v>
      </c>
      <c r="AS1883" s="1" t="s">
        <v>53</v>
      </c>
      <c r="AT1883" s="1" t="s">
        <v>51</v>
      </c>
      <c r="AU1883" s="1" t="s">
        <v>51</v>
      </c>
    </row>
    <row r="1884" spans="1:47" x14ac:dyDescent="0.25">
      <c r="A1884" s="1" t="s">
        <v>5120</v>
      </c>
      <c r="B1884">
        <v>3</v>
      </c>
      <c r="C1884" s="2" t="d">
        <v>2019-03-13T06:47:26.00000018253922650</v>
      </c>
      <c r="D1884" s="2" t="d">
        <v>2019-03-13T07:16:56.99999989941716325</v>
      </c>
      <c r="E1884">
        <v>39.897632000000002</v>
      </c>
      <c r="F1884">
        <v>-104.98750099999999</v>
      </c>
      <c r="G1884">
        <v>39.904794000000003</v>
      </c>
      <c r="H1884">
        <v>-104.989868</v>
      </c>
      <c r="I1884">
        <v>0.51100000000000001</v>
      </c>
      <c r="J1884" s="1" t="s">
        <v>439</v>
      </c>
      <c r="L1884" s="1" t="s">
        <v>196</v>
      </c>
      <c r="M1884" s="1" t="s">
        <v>47</v>
      </c>
      <c r="N1884" s="1" t="s">
        <v>131</v>
      </c>
      <c r="O1884" s="1" t="s">
        <v>147</v>
      </c>
      <c r="P1884" s="1" t="s">
        <v>199</v>
      </c>
      <c r="Q1884" s="1" t="s">
        <v>440</v>
      </c>
      <c r="R1884" s="1" t="s">
        <v>48</v>
      </c>
      <c r="S1884" s="1" t="s">
        <v>79</v>
      </c>
      <c r="T1884" s="1" t="s">
        <v>206</v>
      </c>
      <c r="U1884" s="2" t="d">
        <v>2019-03-13T06:46:59.99999976251274675</v>
      </c>
      <c r="V1884">
        <v>39.200000000000003</v>
      </c>
      <c r="W1884">
        <v>29</v>
      </c>
      <c r="X1884">
        <v>93</v>
      </c>
      <c r="Y1884">
        <v>29.11</v>
      </c>
      <c r="Z1884">
        <v>3</v>
      </c>
      <c r="AA1884" s="1" t="s">
        <v>65</v>
      </c>
      <c r="AB1884">
        <v>21.9</v>
      </c>
      <c r="AD1884" s="1" t="s">
        <v>1225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s="1" t="s">
        <v>53</v>
      </c>
      <c r="AS1884" s="1" t="s">
        <v>51</v>
      </c>
      <c r="AT1884" s="1" t="s">
        <v>51</v>
      </c>
      <c r="AU1884" s="1" t="s">
        <v>51</v>
      </c>
    </row>
    <row r="1885" spans="1:47" x14ac:dyDescent="0.25">
      <c r="A1885" s="1" t="s">
        <v>5148</v>
      </c>
      <c r="B1885">
        <v>3</v>
      </c>
      <c r="C1885" s="2" t="d">
        <v>2019-03-13T07:25:40.0000002002343525</v>
      </c>
      <c r="D1885" s="2" t="d">
        <v>2019-03-13T07:54:56.99999978765845425</v>
      </c>
      <c r="E1885">
        <v>39.959145999999997</v>
      </c>
      <c r="F1885">
        <v>-105.16927</v>
      </c>
      <c r="G1885">
        <v>39.958950000000002</v>
      </c>
      <c r="H1885">
        <v>-105.16875</v>
      </c>
      <c r="I1885">
        <v>3.1E-2</v>
      </c>
      <c r="J1885" s="1" t="s">
        <v>732</v>
      </c>
      <c r="L1885" s="1" t="s">
        <v>143</v>
      </c>
      <c r="M1885" s="1" t="s">
        <v>47</v>
      </c>
      <c r="N1885" s="1" t="s">
        <v>114</v>
      </c>
      <c r="O1885" s="1" t="s">
        <v>256</v>
      </c>
      <c r="P1885" s="1" t="s">
        <v>199</v>
      </c>
      <c r="Q1885" s="1" t="s">
        <v>539</v>
      </c>
      <c r="R1885" s="1" t="s">
        <v>48</v>
      </c>
      <c r="S1885" s="1" t="s">
        <v>79</v>
      </c>
      <c r="T1885" s="1" t="s">
        <v>206</v>
      </c>
      <c r="U1885" s="2" t="d">
        <v>2019-03-13T07:47:00.00000018160789875</v>
      </c>
      <c r="V1885">
        <v>37.4</v>
      </c>
      <c r="W1885">
        <v>26.1</v>
      </c>
      <c r="X1885">
        <v>93</v>
      </c>
      <c r="Y1885">
        <v>29.07</v>
      </c>
      <c r="Z1885">
        <v>1.5</v>
      </c>
      <c r="AA1885" s="1" t="s">
        <v>65</v>
      </c>
      <c r="AB1885">
        <v>24.2</v>
      </c>
      <c r="AD1885" s="1" t="s">
        <v>1225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s="1" t="s">
        <v>51</v>
      </c>
      <c r="AS1885" s="1" t="s">
        <v>51</v>
      </c>
      <c r="AT1885" s="1" t="s">
        <v>51</v>
      </c>
      <c r="AU1885" s="1" t="s">
        <v>51</v>
      </c>
    </row>
    <row r="1886" spans="1:47" x14ac:dyDescent="0.25">
      <c r="A1886" s="1" t="s">
        <v>5346</v>
      </c>
      <c r="B1886">
        <v>3</v>
      </c>
      <c r="C1886" s="2" t="d">
        <v>2019-03-13T07:37:41.00000026635825825</v>
      </c>
      <c r="D1886" s="2" t="d">
        <v>2019-03-13T08:06:57.00000024866312550</v>
      </c>
      <c r="E1886">
        <v>39.78566</v>
      </c>
      <c r="F1886">
        <v>-105.08320000000001</v>
      </c>
      <c r="G1886">
        <v>39.785659000000003</v>
      </c>
      <c r="H1886">
        <v>-105.08320500000001</v>
      </c>
      <c r="I1886">
        <v>0</v>
      </c>
      <c r="J1886" s="1" t="s">
        <v>557</v>
      </c>
      <c r="L1886" s="1" t="s">
        <v>137</v>
      </c>
      <c r="M1886" s="1" t="s">
        <v>47</v>
      </c>
      <c r="N1886" s="1" t="s">
        <v>544</v>
      </c>
      <c r="O1886" s="1" t="s">
        <v>115</v>
      </c>
      <c r="P1886" s="1" t="s">
        <v>199</v>
      </c>
      <c r="Q1886" s="1" t="s">
        <v>545</v>
      </c>
      <c r="R1886" s="1" t="s">
        <v>48</v>
      </c>
      <c r="S1886" s="1" t="s">
        <v>79</v>
      </c>
      <c r="T1886" s="1" t="s">
        <v>206</v>
      </c>
      <c r="U1886" s="2" t="d">
        <v>2019-03-13T07:47:00.00000018160789875</v>
      </c>
      <c r="V1886">
        <v>37.4</v>
      </c>
      <c r="W1886">
        <v>26.1</v>
      </c>
      <c r="X1886">
        <v>93</v>
      </c>
      <c r="Y1886">
        <v>29.07</v>
      </c>
      <c r="Z1886">
        <v>1.5</v>
      </c>
      <c r="AA1886" s="1" t="s">
        <v>65</v>
      </c>
      <c r="AB1886">
        <v>24.2</v>
      </c>
      <c r="AD1886" s="1" t="s">
        <v>1225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s="1" t="s">
        <v>51</v>
      </c>
      <c r="AS1886" s="1" t="s">
        <v>51</v>
      </c>
      <c r="AT1886" s="1" t="s">
        <v>51</v>
      </c>
      <c r="AU1886" s="1" t="s">
        <v>51</v>
      </c>
    </row>
    <row r="1887" spans="1:47" x14ac:dyDescent="0.25">
      <c r="A1887" s="1" t="s">
        <v>5149</v>
      </c>
      <c r="B1887">
        <v>4</v>
      </c>
      <c r="C1887" s="2" t="d">
        <v>2019-03-13T08:28:41.00000018253922650</v>
      </c>
      <c r="D1887" s="2" t="d">
        <v>2019-03-13T08:57:30.00000013969838625</v>
      </c>
      <c r="E1887">
        <v>39.678837999999999</v>
      </c>
      <c r="F1887">
        <v>-105.936065</v>
      </c>
      <c r="G1887">
        <v>39.628855999999999</v>
      </c>
      <c r="H1887">
        <v>-106.067053</v>
      </c>
      <c r="I1887">
        <v>7.7770000000000001</v>
      </c>
      <c r="J1887" s="1" t="s">
        <v>4923</v>
      </c>
      <c r="L1887" s="1" t="s">
        <v>137</v>
      </c>
      <c r="M1887" s="1" t="s">
        <v>47</v>
      </c>
      <c r="N1887" s="1" t="s">
        <v>1482</v>
      </c>
      <c r="O1887" s="1" t="s">
        <v>126</v>
      </c>
      <c r="P1887" s="1" t="s">
        <v>199</v>
      </c>
      <c r="Q1887" s="1" t="s">
        <v>1580</v>
      </c>
      <c r="R1887" s="1" t="s">
        <v>48</v>
      </c>
      <c r="S1887" s="1" t="s">
        <v>79</v>
      </c>
      <c r="T1887" s="1" t="s">
        <v>504</v>
      </c>
      <c r="U1887" s="2" t="d">
        <v>2019-03-13T08:35:59.99999970663339225</v>
      </c>
      <c r="V1887">
        <v>24.8</v>
      </c>
      <c r="W1887">
        <v>11.9</v>
      </c>
      <c r="X1887">
        <v>86</v>
      </c>
      <c r="Y1887">
        <v>29.2</v>
      </c>
      <c r="Z1887">
        <v>0.5</v>
      </c>
      <c r="AA1887" s="1" t="s">
        <v>841</v>
      </c>
      <c r="AB1887">
        <v>16.100000000000001</v>
      </c>
      <c r="AD1887" s="1" t="s">
        <v>4927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s="1" t="s">
        <v>51</v>
      </c>
      <c r="AS1887" s="1" t="s">
        <v>51</v>
      </c>
      <c r="AT1887" s="1" t="s">
        <v>51</v>
      </c>
      <c r="AU1887" s="1" t="s">
        <v>51</v>
      </c>
    </row>
    <row r="1888" spans="1:47" x14ac:dyDescent="0.25">
      <c r="A1888" s="1" t="s">
        <v>4879</v>
      </c>
      <c r="B1888">
        <v>4</v>
      </c>
      <c r="C1888" s="2" t="d">
        <v>2019-03-13T09:30:54.00000025983899775</v>
      </c>
      <c r="D1888" s="2" t="d">
        <v>2019-03-13T09:59:43.0000002169981575</v>
      </c>
      <c r="E1888">
        <v>39.885176000000001</v>
      </c>
      <c r="F1888">
        <v>-104.882407</v>
      </c>
      <c r="G1888">
        <v>39.885164000000003</v>
      </c>
      <c r="H1888">
        <v>-104.880178</v>
      </c>
      <c r="I1888">
        <v>0.11799999999999999</v>
      </c>
      <c r="J1888" s="1" t="s">
        <v>4880</v>
      </c>
      <c r="L1888" s="1" t="s">
        <v>728</v>
      </c>
      <c r="M1888" s="1" t="s">
        <v>47</v>
      </c>
      <c r="N1888" s="1" t="s">
        <v>140</v>
      </c>
      <c r="O1888" s="1" t="s">
        <v>147</v>
      </c>
      <c r="P1888" s="1" t="s">
        <v>199</v>
      </c>
      <c r="Q1888" s="1" t="s">
        <v>591</v>
      </c>
      <c r="R1888" s="1" t="s">
        <v>48</v>
      </c>
      <c r="S1888" s="1" t="s">
        <v>79</v>
      </c>
      <c r="T1888" s="1" t="s">
        <v>220</v>
      </c>
      <c r="U1888" s="2" t="d">
        <v>2019-03-13T09:39:00.00000008381903175</v>
      </c>
      <c r="V1888">
        <v>33.1</v>
      </c>
      <c r="W1888">
        <v>16.899999999999999</v>
      </c>
      <c r="X1888">
        <v>100</v>
      </c>
      <c r="Y1888">
        <v>29</v>
      </c>
      <c r="Z1888">
        <v>0.8</v>
      </c>
      <c r="AA1888" s="1" t="s">
        <v>65</v>
      </c>
      <c r="AB1888">
        <v>42.6</v>
      </c>
      <c r="AC1888">
        <v>0.03</v>
      </c>
      <c r="AD1888" s="1" t="s">
        <v>1211</v>
      </c>
      <c r="AE1888" t="b">
        <v>0</v>
      </c>
      <c r="AF1888" t="b">
        <v>0</v>
      </c>
      <c r="AG1888" t="b">
        <v>1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1</v>
      </c>
      <c r="AQ1888" t="b">
        <v>0</v>
      </c>
      <c r="AR1888" s="1" t="s">
        <v>51</v>
      </c>
      <c r="AS1888" s="1" t="s">
        <v>51</v>
      </c>
      <c r="AT1888" s="1" t="s">
        <v>51</v>
      </c>
      <c r="AU1888" s="1" t="s">
        <v>51</v>
      </c>
    </row>
    <row r="1889" spans="1:47" x14ac:dyDescent="0.25">
      <c r="A1889" s="1" t="s">
        <v>8631</v>
      </c>
      <c r="B1889">
        <v>4</v>
      </c>
      <c r="C1889" s="2" t="d">
        <v>2019-03-13T09:30:54.00000025983899775</v>
      </c>
      <c r="D1889" s="2" t="d">
        <v>2019-03-13T09:59:43.0000002169981575</v>
      </c>
      <c r="E1889">
        <v>39.885339999999999</v>
      </c>
      <c r="F1889">
        <v>-104.88106399999999</v>
      </c>
      <c r="G1889">
        <v>39.885339999999999</v>
      </c>
      <c r="H1889">
        <v>-104.88195</v>
      </c>
      <c r="I1889">
        <v>4.7E-2</v>
      </c>
      <c r="J1889" s="1" t="s">
        <v>8632</v>
      </c>
      <c r="K1889">
        <v>9200</v>
      </c>
      <c r="L1889" s="1" t="s">
        <v>6730</v>
      </c>
      <c r="M1889" s="1" t="s">
        <v>47</v>
      </c>
      <c r="N1889" s="1" t="s">
        <v>140</v>
      </c>
      <c r="O1889" s="1" t="s">
        <v>147</v>
      </c>
      <c r="P1889" s="1" t="s">
        <v>199</v>
      </c>
      <c r="Q1889" s="1" t="s">
        <v>8633</v>
      </c>
      <c r="R1889" s="1" t="s">
        <v>48</v>
      </c>
      <c r="S1889" s="1" t="s">
        <v>79</v>
      </c>
      <c r="T1889" s="1" t="s">
        <v>220</v>
      </c>
      <c r="U1889" s="2" t="d">
        <v>2019-03-13T09:39:00.00000008381903175</v>
      </c>
      <c r="V1889">
        <v>33.1</v>
      </c>
      <c r="W1889">
        <v>16.899999999999999</v>
      </c>
      <c r="X1889">
        <v>100</v>
      </c>
      <c r="Y1889">
        <v>29</v>
      </c>
      <c r="Z1889">
        <v>0.8</v>
      </c>
      <c r="AA1889" s="1" t="s">
        <v>65</v>
      </c>
      <c r="AB1889">
        <v>42.6</v>
      </c>
      <c r="AC1889">
        <v>0.03</v>
      </c>
      <c r="AD1889" s="1" t="s">
        <v>1211</v>
      </c>
      <c r="AE1889" t="b">
        <v>0</v>
      </c>
      <c r="AF1889" t="b">
        <v>0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s="1" t="s">
        <v>51</v>
      </c>
      <c r="AS1889" s="1" t="s">
        <v>51</v>
      </c>
      <c r="AT1889" s="1" t="s">
        <v>51</v>
      </c>
      <c r="AU1889" s="1" t="s">
        <v>51</v>
      </c>
    </row>
    <row r="1890" spans="1:47" x14ac:dyDescent="0.25">
      <c r="A1890" s="1" t="s">
        <v>5220</v>
      </c>
      <c r="B1890">
        <v>3</v>
      </c>
      <c r="C1890" s="2" t="d">
        <v>2019-03-13T10:26:26.00000026635825825</v>
      </c>
      <c r="D1890" s="2" t="d">
        <v>2019-03-13T10:55:42.00000024866312550</v>
      </c>
      <c r="E1890">
        <v>39.78434</v>
      </c>
      <c r="F1890">
        <v>-105.025243</v>
      </c>
      <c r="G1890">
        <v>39.78434</v>
      </c>
      <c r="H1890">
        <v>-105.025255</v>
      </c>
      <c r="I1890">
        <v>1E-3</v>
      </c>
      <c r="J1890" s="1" t="s">
        <v>1152</v>
      </c>
      <c r="L1890" s="1" t="s">
        <v>137</v>
      </c>
      <c r="M1890" s="1" t="s">
        <v>47</v>
      </c>
      <c r="N1890" s="1" t="s">
        <v>131</v>
      </c>
      <c r="O1890" s="1" t="s">
        <v>131</v>
      </c>
      <c r="P1890" s="1" t="s">
        <v>199</v>
      </c>
      <c r="Q1890" s="1" t="s">
        <v>332</v>
      </c>
      <c r="R1890" s="1" t="s">
        <v>48</v>
      </c>
      <c r="S1890" s="1" t="s">
        <v>79</v>
      </c>
      <c r="T1890" s="1" t="s">
        <v>206</v>
      </c>
      <c r="U1890" s="2" t="d">
        <v>2019-03-13T10:30:00.000</v>
      </c>
      <c r="V1890">
        <v>32</v>
      </c>
      <c r="W1890">
        <v>16.7</v>
      </c>
      <c r="X1890">
        <v>100</v>
      </c>
      <c r="Y1890">
        <v>29.06</v>
      </c>
      <c r="Z1890">
        <v>0.4</v>
      </c>
      <c r="AA1890" s="1" t="s">
        <v>65</v>
      </c>
      <c r="AB1890">
        <v>34.5</v>
      </c>
      <c r="AD1890" s="1" t="s">
        <v>5221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s="1" t="s">
        <v>51</v>
      </c>
      <c r="AS1890" s="1" t="s">
        <v>51</v>
      </c>
      <c r="AT1890" s="1" t="s">
        <v>51</v>
      </c>
      <c r="AU1890" s="1" t="s">
        <v>51</v>
      </c>
    </row>
    <row r="1891" spans="1:47" x14ac:dyDescent="0.25">
      <c r="A1891" s="1" t="s">
        <v>5222</v>
      </c>
      <c r="B1891">
        <v>4</v>
      </c>
      <c r="C1891" s="2" t="d">
        <v>2019-03-13T09:43:40.0000001583248400</v>
      </c>
      <c r="D1891" s="2" t="d">
        <v>2019-03-13T10:12:24.00000020395964325</v>
      </c>
      <c r="E1891">
        <v>39.784649999999999</v>
      </c>
      <c r="F1891">
        <v>-105.02484</v>
      </c>
      <c r="G1891">
        <v>39.784880000000001</v>
      </c>
      <c r="H1891">
        <v>-105.02509999999999</v>
      </c>
      <c r="I1891">
        <v>2.1000000000000001E-2</v>
      </c>
      <c r="J1891" s="1" t="s">
        <v>5223</v>
      </c>
      <c r="L1891" s="1" t="s">
        <v>1244</v>
      </c>
      <c r="M1891" s="1" t="s">
        <v>47</v>
      </c>
      <c r="N1891" s="1" t="s">
        <v>131</v>
      </c>
      <c r="O1891" s="1" t="s">
        <v>131</v>
      </c>
      <c r="P1891" s="1" t="s">
        <v>199</v>
      </c>
      <c r="Q1891" s="1" t="s">
        <v>332</v>
      </c>
      <c r="R1891" s="1" t="s">
        <v>48</v>
      </c>
      <c r="S1891" s="1" t="s">
        <v>79</v>
      </c>
      <c r="T1891" s="1" t="s">
        <v>206</v>
      </c>
      <c r="U1891" s="2" t="d">
        <v>2019-03-13T09:45:00.000</v>
      </c>
      <c r="V1891">
        <v>33.799999999999997</v>
      </c>
      <c r="W1891">
        <v>21.9</v>
      </c>
      <c r="X1891">
        <v>100</v>
      </c>
      <c r="Y1891">
        <v>29.05</v>
      </c>
      <c r="Z1891">
        <v>0.4</v>
      </c>
      <c r="AA1891" s="1" t="s">
        <v>962</v>
      </c>
      <c r="AB1891">
        <v>21.9</v>
      </c>
      <c r="AD1891" s="1" t="s">
        <v>4894</v>
      </c>
      <c r="AE1891" t="b">
        <v>0</v>
      </c>
      <c r="AF1891" t="b">
        <v>0</v>
      </c>
      <c r="AG1891" t="b">
        <v>1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1</v>
      </c>
      <c r="AQ1891" t="b">
        <v>0</v>
      </c>
      <c r="AR1891" s="1" t="s">
        <v>51</v>
      </c>
      <c r="AS1891" s="1" t="s">
        <v>51</v>
      </c>
      <c r="AT1891" s="1" t="s">
        <v>51</v>
      </c>
      <c r="AU1891" s="1" t="s">
        <v>51</v>
      </c>
    </row>
    <row r="1892" spans="1:47" x14ac:dyDescent="0.25">
      <c r="A1892" s="1" t="s">
        <v>5224</v>
      </c>
      <c r="B1892">
        <v>4</v>
      </c>
      <c r="C1892" s="2" t="d">
        <v>2019-03-13T09:43:40.0000001583248400</v>
      </c>
      <c r="D1892" s="2" t="d">
        <v>2019-03-13T10:12:24.00000020395964325</v>
      </c>
      <c r="E1892">
        <v>39.784030000000001</v>
      </c>
      <c r="F1892">
        <v>-105.02197</v>
      </c>
      <c r="G1892">
        <v>39.784649999999999</v>
      </c>
      <c r="H1892">
        <v>-105.02484</v>
      </c>
      <c r="I1892">
        <v>0.158</v>
      </c>
      <c r="J1892" s="1" t="s">
        <v>5225</v>
      </c>
      <c r="L1892" s="1" t="s">
        <v>137</v>
      </c>
      <c r="M1892" s="1" t="s">
        <v>47</v>
      </c>
      <c r="N1892" s="1" t="s">
        <v>131</v>
      </c>
      <c r="O1892" s="1" t="s">
        <v>131</v>
      </c>
      <c r="P1892" s="1" t="s">
        <v>199</v>
      </c>
      <c r="Q1892" s="1" t="s">
        <v>332</v>
      </c>
      <c r="R1892" s="1" t="s">
        <v>48</v>
      </c>
      <c r="S1892" s="1" t="s">
        <v>79</v>
      </c>
      <c r="T1892" s="1" t="s">
        <v>206</v>
      </c>
      <c r="U1892" s="2" t="d">
        <v>2019-03-13T09:45:00.000</v>
      </c>
      <c r="V1892">
        <v>33.799999999999997</v>
      </c>
      <c r="W1892">
        <v>21.9</v>
      </c>
      <c r="X1892">
        <v>100</v>
      </c>
      <c r="Y1892">
        <v>29.05</v>
      </c>
      <c r="Z1892">
        <v>0.4</v>
      </c>
      <c r="AA1892" s="1" t="s">
        <v>962</v>
      </c>
      <c r="AB1892">
        <v>21.9</v>
      </c>
      <c r="AD1892" s="1" t="s">
        <v>4894</v>
      </c>
      <c r="AE1892" t="b">
        <v>0</v>
      </c>
      <c r="AF1892" t="b">
        <v>0</v>
      </c>
      <c r="AG1892" t="b">
        <v>0</v>
      </c>
      <c r="AH1892" t="b">
        <v>0</v>
      </c>
      <c r="AI1892" t="b">
        <v>1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s="1" t="s">
        <v>51</v>
      </c>
      <c r="AS1892" s="1" t="s">
        <v>51</v>
      </c>
      <c r="AT1892" s="1" t="s">
        <v>51</v>
      </c>
      <c r="AU1892" s="1" t="s">
        <v>51</v>
      </c>
    </row>
    <row r="1893" spans="1:47" x14ac:dyDescent="0.25">
      <c r="A1893" s="1" t="s">
        <v>9186</v>
      </c>
      <c r="B1893">
        <v>2</v>
      </c>
      <c r="C1893" s="2" t="d">
        <v>2019-03-13T10:48:10.99999980535358025</v>
      </c>
      <c r="D1893" s="2" t="d">
        <v>2019-03-13T11:15:39.999999920837581350</v>
      </c>
      <c r="E1893">
        <v>39.183886000000001</v>
      </c>
      <c r="F1893">
        <v>-104.85037</v>
      </c>
      <c r="G1893">
        <v>39.162429000000003</v>
      </c>
      <c r="H1893">
        <v>-104.85434600000001</v>
      </c>
      <c r="I1893">
        <v>1.498</v>
      </c>
      <c r="J1893" s="1" t="s">
        <v>402</v>
      </c>
      <c r="L1893" s="1" t="s">
        <v>196</v>
      </c>
      <c r="M1893" s="1" t="s">
        <v>47</v>
      </c>
      <c r="N1893" s="1" t="s">
        <v>86</v>
      </c>
      <c r="O1893" s="1" t="s">
        <v>121</v>
      </c>
      <c r="P1893" s="1" t="s">
        <v>199</v>
      </c>
      <c r="Q1893" s="1" t="s">
        <v>223</v>
      </c>
      <c r="R1893" s="1" t="s">
        <v>48</v>
      </c>
      <c r="S1893" s="1" t="s">
        <v>79</v>
      </c>
      <c r="T1893" s="1" t="s">
        <v>224</v>
      </c>
      <c r="U1893" s="2" t="d">
        <v>2019-03-13T10:47:59.99999974854290475</v>
      </c>
      <c r="V1893">
        <v>28.4</v>
      </c>
      <c r="X1893">
        <v>93</v>
      </c>
      <c r="Y1893">
        <v>29</v>
      </c>
      <c r="Z1893">
        <v>0.2</v>
      </c>
      <c r="AA1893" s="1" t="s">
        <v>962</v>
      </c>
      <c r="AC1893">
        <v>0.01</v>
      </c>
      <c r="AD1893" s="1" t="s">
        <v>4894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s="1" t="s">
        <v>51</v>
      </c>
      <c r="AS1893" s="1" t="s">
        <v>51</v>
      </c>
      <c r="AT1893" s="1" t="s">
        <v>51</v>
      </c>
      <c r="AU1893" s="1" t="s">
        <v>51</v>
      </c>
    </row>
    <row r="1894" spans="1:47" x14ac:dyDescent="0.25">
      <c r="A1894" s="1" t="s">
        <v>4967</v>
      </c>
      <c r="B1894">
        <v>4</v>
      </c>
      <c r="C1894" s="2" t="d">
        <v>2019-03-13T09:27:10.00000007450580825</v>
      </c>
      <c r="D1894" s="2" t="d">
        <v>2019-03-13T11:26:30.999999968335032675</v>
      </c>
      <c r="E1894">
        <v>39.138733999999999</v>
      </c>
      <c r="F1894">
        <v>-104.862219</v>
      </c>
      <c r="G1894">
        <v>39.166257999999999</v>
      </c>
      <c r="H1894">
        <v>-104.852671</v>
      </c>
      <c r="I1894">
        <v>1.9690000000000001</v>
      </c>
      <c r="J1894" s="1" t="s">
        <v>456</v>
      </c>
      <c r="L1894" s="1" t="s">
        <v>195</v>
      </c>
      <c r="M1894" s="1" t="s">
        <v>47</v>
      </c>
      <c r="N1894" s="1" t="s">
        <v>86</v>
      </c>
      <c r="O1894" s="1" t="s">
        <v>121</v>
      </c>
      <c r="P1894" s="1" t="s">
        <v>199</v>
      </c>
      <c r="Q1894" s="1" t="s">
        <v>223</v>
      </c>
      <c r="R1894" s="1" t="s">
        <v>48</v>
      </c>
      <c r="S1894" s="1" t="s">
        <v>79</v>
      </c>
      <c r="T1894" s="1" t="s">
        <v>224</v>
      </c>
      <c r="U1894" s="2" t="d">
        <v>2019-03-13T09:24:00.00000029336660775</v>
      </c>
      <c r="V1894">
        <v>30.2</v>
      </c>
      <c r="W1894">
        <v>15.9</v>
      </c>
      <c r="X1894">
        <v>100</v>
      </c>
      <c r="Y1894">
        <v>28.99</v>
      </c>
      <c r="Z1894">
        <v>0.2</v>
      </c>
      <c r="AA1894" s="1" t="s">
        <v>65</v>
      </c>
      <c r="AB1894">
        <v>26.5</v>
      </c>
      <c r="AC1894">
        <v>0.01</v>
      </c>
      <c r="AD1894" s="1" t="s">
        <v>4894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s="1" t="s">
        <v>51</v>
      </c>
      <c r="AS1894" s="1" t="s">
        <v>51</v>
      </c>
      <c r="AT1894" s="1" t="s">
        <v>51</v>
      </c>
      <c r="AU1894" s="1" t="s">
        <v>51</v>
      </c>
    </row>
    <row r="1895" spans="1:47" x14ac:dyDescent="0.25">
      <c r="A1895" s="1" t="s">
        <v>4968</v>
      </c>
      <c r="B1895">
        <v>3</v>
      </c>
      <c r="C1895" s="2" t="d">
        <v>2019-03-13T09:33:09.99999999068677650</v>
      </c>
      <c r="D1895" s="2" t="d">
        <v>2019-03-13T14:22:57.99999983981251800</v>
      </c>
      <c r="E1895">
        <v>39.138733999999999</v>
      </c>
      <c r="F1895">
        <v>-104.862219</v>
      </c>
      <c r="G1895">
        <v>39.166257999999999</v>
      </c>
      <c r="H1895">
        <v>-104.852671</v>
      </c>
      <c r="I1895">
        <v>1.9690000000000001</v>
      </c>
      <c r="J1895" s="1" t="s">
        <v>456</v>
      </c>
      <c r="L1895" s="1" t="s">
        <v>195</v>
      </c>
      <c r="M1895" s="1" t="s">
        <v>47</v>
      </c>
      <c r="N1895" s="1" t="s">
        <v>86</v>
      </c>
      <c r="O1895" s="1" t="s">
        <v>121</v>
      </c>
      <c r="P1895" s="1" t="s">
        <v>199</v>
      </c>
      <c r="Q1895" s="1" t="s">
        <v>223</v>
      </c>
      <c r="R1895" s="1" t="s">
        <v>48</v>
      </c>
      <c r="S1895" s="1" t="s">
        <v>79</v>
      </c>
      <c r="T1895" s="1" t="s">
        <v>224</v>
      </c>
      <c r="U1895" s="2" t="d">
        <v>2019-03-13T09:24:00.00000029336660775</v>
      </c>
      <c r="V1895">
        <v>30.2</v>
      </c>
      <c r="W1895">
        <v>15.9</v>
      </c>
      <c r="X1895">
        <v>100</v>
      </c>
      <c r="Y1895">
        <v>28.99</v>
      </c>
      <c r="Z1895">
        <v>0.2</v>
      </c>
      <c r="AA1895" s="1" t="s">
        <v>65</v>
      </c>
      <c r="AB1895">
        <v>26.5</v>
      </c>
      <c r="AC1895">
        <v>0.01</v>
      </c>
      <c r="AD1895" s="1" t="s">
        <v>4894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s="1" t="s">
        <v>51</v>
      </c>
      <c r="AS1895" s="1" t="s">
        <v>51</v>
      </c>
      <c r="AT1895" s="1" t="s">
        <v>51</v>
      </c>
      <c r="AU1895" s="1" t="s">
        <v>51</v>
      </c>
    </row>
    <row r="1896" spans="1:47" x14ac:dyDescent="0.25">
      <c r="A1896" s="1" t="s">
        <v>4994</v>
      </c>
      <c r="B1896">
        <v>4</v>
      </c>
      <c r="C1896" s="2" t="d">
        <v>2019-03-13T22:24:09.00000030174851700</v>
      </c>
      <c r="D1896" s="2" t="d">
        <v>2019-03-14T03:23:03.999999775551259650</v>
      </c>
      <c r="E1896">
        <v>39.526780000000002</v>
      </c>
      <c r="F1896">
        <v>-104.86772999999999</v>
      </c>
      <c r="G1896">
        <v>39.103132000000002</v>
      </c>
      <c r="H1896">
        <v>-104.864503</v>
      </c>
      <c r="I1896">
        <v>29.271999999999998</v>
      </c>
      <c r="J1896" s="1" t="s">
        <v>4995</v>
      </c>
      <c r="L1896" s="1" t="s">
        <v>173</v>
      </c>
      <c r="M1896" s="1" t="s">
        <v>47</v>
      </c>
      <c r="N1896" s="1" t="s">
        <v>174</v>
      </c>
      <c r="O1896" s="1" t="s">
        <v>121</v>
      </c>
      <c r="P1896" s="1" t="s">
        <v>199</v>
      </c>
      <c r="Q1896" s="1" t="s">
        <v>312</v>
      </c>
      <c r="R1896" s="1" t="s">
        <v>48</v>
      </c>
      <c r="S1896" s="1" t="s">
        <v>79</v>
      </c>
      <c r="T1896" s="1" t="s">
        <v>201</v>
      </c>
      <c r="U1896" s="2" t="d">
        <v>2019-03-13T22:53:00.000000097788870375</v>
      </c>
      <c r="V1896">
        <v>27</v>
      </c>
      <c r="W1896">
        <v>11.9</v>
      </c>
      <c r="X1896">
        <v>81</v>
      </c>
      <c r="Y1896">
        <v>29.77</v>
      </c>
      <c r="Z1896">
        <v>7</v>
      </c>
      <c r="AA1896" s="1" t="s">
        <v>962</v>
      </c>
      <c r="AB1896">
        <v>25.3</v>
      </c>
      <c r="AD1896" s="1" t="s">
        <v>1213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s="1" t="s">
        <v>53</v>
      </c>
      <c r="AS1896" s="1" t="s">
        <v>53</v>
      </c>
      <c r="AT1896" s="1" t="s">
        <v>53</v>
      </c>
      <c r="AU1896" s="1" t="s">
        <v>53</v>
      </c>
    </row>
    <row r="1897" spans="1:47" x14ac:dyDescent="0.25">
      <c r="A1897" s="1" t="s">
        <v>8634</v>
      </c>
      <c r="B1897">
        <v>3</v>
      </c>
      <c r="C1897" s="2" t="d">
        <v>2019-03-13T11:49:40.999999889172613350</v>
      </c>
      <c r="D1897" s="2" t="d">
        <v>2019-03-13T12:19:41.00000009872019475</v>
      </c>
      <c r="E1897">
        <v>39.393219000000002</v>
      </c>
      <c r="F1897">
        <v>-106.052881</v>
      </c>
      <c r="G1897">
        <v>39.396403999999997</v>
      </c>
      <c r="H1897">
        <v>-106.051974</v>
      </c>
      <c r="I1897">
        <v>0.22500000000000001</v>
      </c>
      <c r="J1897" s="1" t="s">
        <v>77</v>
      </c>
      <c r="K1897">
        <v>3627</v>
      </c>
      <c r="L1897" s="1" t="s">
        <v>6567</v>
      </c>
      <c r="M1897" s="1" t="s">
        <v>97</v>
      </c>
      <c r="N1897" s="1" t="s">
        <v>3970</v>
      </c>
      <c r="O1897" s="1" t="s">
        <v>126</v>
      </c>
      <c r="P1897" s="1" t="s">
        <v>199</v>
      </c>
      <c r="Q1897" s="1" t="s">
        <v>6817</v>
      </c>
      <c r="R1897" s="1" t="s">
        <v>48</v>
      </c>
      <c r="S1897" s="1" t="s">
        <v>79</v>
      </c>
      <c r="T1897" s="1" t="s">
        <v>504</v>
      </c>
      <c r="U1897" s="2" t="d">
        <v>2019-03-13T11:52:59.99999988824129100</v>
      </c>
      <c r="V1897">
        <v>23</v>
      </c>
      <c r="W1897">
        <v>8.3000000000000007</v>
      </c>
      <c r="X1897">
        <v>80</v>
      </c>
      <c r="Y1897">
        <v>29.21</v>
      </c>
      <c r="Z1897">
        <v>0.2</v>
      </c>
      <c r="AA1897" s="1" t="s">
        <v>56</v>
      </c>
      <c r="AB1897">
        <v>19.600000000000001</v>
      </c>
      <c r="AD1897" s="1" t="s">
        <v>4895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s="1" t="s">
        <v>51</v>
      </c>
      <c r="AS1897" s="1" t="s">
        <v>51</v>
      </c>
      <c r="AT1897" s="1" t="s">
        <v>51</v>
      </c>
      <c r="AU1897" s="1" t="s">
        <v>51</v>
      </c>
    </row>
    <row r="1898" spans="1:47" x14ac:dyDescent="0.25">
      <c r="A1898" s="1" t="s">
        <v>8462</v>
      </c>
      <c r="B1898">
        <v>4</v>
      </c>
      <c r="C1898" s="2" t="d">
        <v>2019-03-13T16:48:10.0000002002343525</v>
      </c>
      <c r="D1898" s="2" t="d">
        <v>2019-03-13T17:16:13.99999969638884100</v>
      </c>
      <c r="E1898">
        <v>39.439419999999998</v>
      </c>
      <c r="F1898">
        <v>-104.9616</v>
      </c>
      <c r="G1898">
        <v>39.441926000000002</v>
      </c>
      <c r="H1898">
        <v>-104.970536</v>
      </c>
      <c r="I1898">
        <v>0.50700000000000001</v>
      </c>
      <c r="J1898" s="1" t="s">
        <v>8463</v>
      </c>
      <c r="K1898">
        <v>5566</v>
      </c>
      <c r="L1898" s="1" t="s">
        <v>6644</v>
      </c>
      <c r="M1898" s="1" t="s">
        <v>97</v>
      </c>
      <c r="N1898" s="1" t="s">
        <v>382</v>
      </c>
      <c r="O1898" s="1" t="s">
        <v>121</v>
      </c>
      <c r="P1898" s="1" t="s">
        <v>199</v>
      </c>
      <c r="Q1898" s="1" t="s">
        <v>383</v>
      </c>
      <c r="R1898" s="1" t="s">
        <v>48</v>
      </c>
      <c r="S1898" s="1" t="s">
        <v>79</v>
      </c>
      <c r="T1898" s="1" t="s">
        <v>201</v>
      </c>
      <c r="U1898" s="2" t="d">
        <v>2019-03-13T16:53:00.000000097788870375</v>
      </c>
      <c r="V1898">
        <v>26.1</v>
      </c>
      <c r="W1898">
        <v>9.8000000000000007</v>
      </c>
      <c r="X1898">
        <v>100</v>
      </c>
      <c r="Y1898">
        <v>29.48</v>
      </c>
      <c r="Z1898">
        <v>0.1</v>
      </c>
      <c r="AA1898" s="1" t="s">
        <v>65</v>
      </c>
      <c r="AB1898">
        <v>28.8</v>
      </c>
      <c r="AC1898">
        <v>0</v>
      </c>
      <c r="AD1898" s="1" t="s">
        <v>4895</v>
      </c>
      <c r="AE1898" t="b">
        <v>0</v>
      </c>
      <c r="AF1898" t="b">
        <v>0</v>
      </c>
      <c r="AG1898" t="b">
        <v>1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1</v>
      </c>
      <c r="AQ1898" t="b">
        <v>0</v>
      </c>
      <c r="AR1898" s="1" t="s">
        <v>51</v>
      </c>
      <c r="AS1898" s="1" t="s">
        <v>51</v>
      </c>
      <c r="AT1898" s="1" t="s">
        <v>51</v>
      </c>
      <c r="AU1898" s="1" t="s">
        <v>51</v>
      </c>
    </row>
    <row r="1899" spans="1:47" x14ac:dyDescent="0.25">
      <c r="A1899" s="1" t="s">
        <v>4842</v>
      </c>
      <c r="B1899">
        <v>4</v>
      </c>
      <c r="C1899" s="2" t="d">
        <v>2019-03-13T22:45:09.0000000083819025</v>
      </c>
      <c r="D1899" s="2" t="d">
        <v>2019-03-14T03:44:13.99999993387609425</v>
      </c>
      <c r="E1899">
        <v>38.928187999999999</v>
      </c>
      <c r="F1899">
        <v>-104.813227</v>
      </c>
      <c r="G1899">
        <v>39.416550000000001</v>
      </c>
      <c r="H1899">
        <v>-104.87059000000001</v>
      </c>
      <c r="I1899">
        <v>33.881999999999998</v>
      </c>
      <c r="J1899" s="1" t="s">
        <v>4843</v>
      </c>
      <c r="L1899" s="1" t="s">
        <v>195</v>
      </c>
      <c r="M1899" s="1" t="s">
        <v>47</v>
      </c>
      <c r="N1899" s="1" t="s">
        <v>233</v>
      </c>
      <c r="O1899" s="1" t="s">
        <v>194</v>
      </c>
      <c r="P1899" s="1" t="s">
        <v>199</v>
      </c>
      <c r="Q1899" s="1" t="s">
        <v>234</v>
      </c>
      <c r="R1899" s="1" t="s">
        <v>48</v>
      </c>
      <c r="S1899" s="1" t="s">
        <v>79</v>
      </c>
      <c r="T1899" s="1" t="s">
        <v>235</v>
      </c>
      <c r="U1899" s="2" t="d">
        <v>2019-03-13T04:57:59.99999981839210125</v>
      </c>
      <c r="V1899">
        <v>37.4</v>
      </c>
      <c r="W1899">
        <v>28.2</v>
      </c>
      <c r="X1899">
        <v>99</v>
      </c>
      <c r="Y1899">
        <v>28.98</v>
      </c>
      <c r="Z1899">
        <v>10</v>
      </c>
      <c r="AA1899" s="1" t="s">
        <v>65</v>
      </c>
      <c r="AB1899">
        <v>16.100000000000001</v>
      </c>
      <c r="AC1899">
        <v>0.06</v>
      </c>
      <c r="AD1899" s="1" t="s">
        <v>1204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s="1" t="s">
        <v>53</v>
      </c>
      <c r="AS1899" s="1" t="s">
        <v>53</v>
      </c>
      <c r="AT1899" s="1" t="s">
        <v>53</v>
      </c>
      <c r="AU1899" s="1" t="s">
        <v>53</v>
      </c>
    </row>
    <row r="1900" spans="1:47" x14ac:dyDescent="0.25">
      <c r="A1900" s="1" t="s">
        <v>8464</v>
      </c>
      <c r="B1900">
        <v>3</v>
      </c>
      <c r="C1900" s="2" t="d">
        <v>2019-03-13T16:24:11.00000014062970725</v>
      </c>
      <c r="D1900" s="2" t="d">
        <v>2019-03-13T16:53:33.999999873340130025</v>
      </c>
      <c r="E1900">
        <v>40.406610000000001</v>
      </c>
      <c r="F1900">
        <v>-104.86503999999999</v>
      </c>
      <c r="G1900">
        <v>40.406669999999998</v>
      </c>
      <c r="H1900">
        <v>-104.86986</v>
      </c>
      <c r="I1900">
        <v>0.254</v>
      </c>
      <c r="J1900" s="1" t="s">
        <v>4827</v>
      </c>
      <c r="K1900">
        <v>11491</v>
      </c>
      <c r="L1900" s="1" t="s">
        <v>6773</v>
      </c>
      <c r="M1900" s="1" t="s">
        <v>97</v>
      </c>
      <c r="N1900" s="1" t="s">
        <v>252</v>
      </c>
      <c r="O1900" s="1" t="s">
        <v>210</v>
      </c>
      <c r="P1900" s="1" t="s">
        <v>199</v>
      </c>
      <c r="Q1900" s="1" t="s">
        <v>253</v>
      </c>
      <c r="R1900" s="1" t="s">
        <v>48</v>
      </c>
      <c r="S1900" s="1" t="s">
        <v>79</v>
      </c>
      <c r="T1900" s="1" t="s">
        <v>254</v>
      </c>
      <c r="U1900" s="2" t="d">
        <v>2019-03-13T16:19:59.99999993015081025</v>
      </c>
      <c r="V1900">
        <v>30.2</v>
      </c>
      <c r="W1900">
        <v>13.1</v>
      </c>
      <c r="X1900">
        <v>93</v>
      </c>
      <c r="Y1900">
        <v>29.41</v>
      </c>
      <c r="Z1900">
        <v>0.8</v>
      </c>
      <c r="AA1900" s="1" t="s">
        <v>65</v>
      </c>
      <c r="AB1900">
        <v>41.4</v>
      </c>
      <c r="AC1900">
        <v>0</v>
      </c>
      <c r="AD1900" s="1" t="s">
        <v>1211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s="1" t="s">
        <v>51</v>
      </c>
      <c r="AS1900" s="1" t="s">
        <v>51</v>
      </c>
      <c r="AT1900" s="1" t="s">
        <v>51</v>
      </c>
      <c r="AU1900" s="1" t="s">
        <v>51</v>
      </c>
    </row>
    <row r="1901" spans="1:47" x14ac:dyDescent="0.25">
      <c r="A1901" s="1" t="s">
        <v>8635</v>
      </c>
      <c r="B1901">
        <v>3</v>
      </c>
      <c r="C1901" s="2" t="d">
        <v>2019-03-13T17:38:22.9999998165294525</v>
      </c>
      <c r="D1901" s="2" t="d">
        <v>2019-03-13T18:05:56.00000023841858100</v>
      </c>
      <c r="E1901">
        <v>37.399951999999999</v>
      </c>
      <c r="F1901">
        <v>-102.247848</v>
      </c>
      <c r="G1901">
        <v>37.397483999999999</v>
      </c>
      <c r="H1901">
        <v>-102.255295</v>
      </c>
      <c r="I1901">
        <v>0.443</v>
      </c>
      <c r="J1901" s="1" t="s">
        <v>6085</v>
      </c>
      <c r="K1901">
        <v>45413</v>
      </c>
      <c r="L1901" s="1" t="s">
        <v>6667</v>
      </c>
      <c r="M1901" s="1" t="s">
        <v>97</v>
      </c>
      <c r="N1901" s="1" t="s">
        <v>2709</v>
      </c>
      <c r="O1901" s="1" t="s">
        <v>5534</v>
      </c>
      <c r="P1901" s="1" t="s">
        <v>199</v>
      </c>
      <c r="Q1901" s="1" t="s">
        <v>8636</v>
      </c>
      <c r="R1901" s="1" t="s">
        <v>48</v>
      </c>
      <c r="S1901" s="1" t="s">
        <v>79</v>
      </c>
      <c r="T1901" s="1" t="s">
        <v>5536</v>
      </c>
      <c r="U1901" s="2" t="d">
        <v>2019-03-13T17:55:59.99999984633177850</v>
      </c>
      <c r="V1901">
        <v>32</v>
      </c>
      <c r="W1901">
        <v>15.4</v>
      </c>
      <c r="X1901">
        <v>88</v>
      </c>
      <c r="Y1901">
        <v>29.23</v>
      </c>
      <c r="AA1901" s="1" t="s">
        <v>65</v>
      </c>
      <c r="AB1901">
        <v>42.6</v>
      </c>
      <c r="AD1901" s="1" t="s">
        <v>69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s="1" t="s">
        <v>51</v>
      </c>
      <c r="AS1901" s="1" t="s">
        <v>51</v>
      </c>
      <c r="AT1901" s="1" t="s">
        <v>51</v>
      </c>
      <c r="AU1901" s="1" t="s">
        <v>51</v>
      </c>
    </row>
    <row r="1902" spans="1:47" x14ac:dyDescent="0.25">
      <c r="A1902" s="1" t="s">
        <v>8637</v>
      </c>
      <c r="B1902">
        <v>4</v>
      </c>
      <c r="C1902" s="2" t="d">
        <v>2019-03-13T17:54:54.99999973922968125</v>
      </c>
      <c r="D1902" s="2" t="d">
        <v>2019-03-13T22:54:35.00000030267983800</v>
      </c>
      <c r="E1902">
        <v>37.409160999999997</v>
      </c>
      <c r="F1902">
        <v>-102.22078</v>
      </c>
      <c r="G1902">
        <v>37.397483999999999</v>
      </c>
      <c r="H1902">
        <v>-102.255295</v>
      </c>
      <c r="I1902">
        <v>2.0590000000000002</v>
      </c>
      <c r="J1902" s="1" t="s">
        <v>8638</v>
      </c>
      <c r="K1902">
        <v>46891</v>
      </c>
      <c r="L1902" s="1" t="s">
        <v>6667</v>
      </c>
      <c r="M1902" s="1" t="s">
        <v>47</v>
      </c>
      <c r="N1902" s="1" t="s">
        <v>2709</v>
      </c>
      <c r="O1902" s="1" t="s">
        <v>5534</v>
      </c>
      <c r="P1902" s="1" t="s">
        <v>199</v>
      </c>
      <c r="Q1902" s="1" t="s">
        <v>5535</v>
      </c>
      <c r="R1902" s="1" t="s">
        <v>48</v>
      </c>
      <c r="S1902" s="1" t="s">
        <v>79</v>
      </c>
      <c r="T1902" s="1" t="s">
        <v>5536</v>
      </c>
      <c r="U1902" s="2" t="d">
        <v>2019-03-13T17:55:59.99999984633177850</v>
      </c>
      <c r="V1902">
        <v>32</v>
      </c>
      <c r="W1902">
        <v>15.4</v>
      </c>
      <c r="X1902">
        <v>88</v>
      </c>
      <c r="Y1902">
        <v>29.23</v>
      </c>
      <c r="AA1902" s="1" t="s">
        <v>65</v>
      </c>
      <c r="AB1902">
        <v>42.6</v>
      </c>
      <c r="AD1902" s="1" t="s">
        <v>69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s="1" t="s">
        <v>51</v>
      </c>
      <c r="AS1902" s="1" t="s">
        <v>51</v>
      </c>
      <c r="AT1902" s="1" t="s">
        <v>51</v>
      </c>
      <c r="AU1902" s="1" t="s">
        <v>51</v>
      </c>
    </row>
    <row r="1903" spans="1:47" x14ac:dyDescent="0.25">
      <c r="A1903" s="1" t="s">
        <v>4099</v>
      </c>
      <c r="B1903">
        <v>3</v>
      </c>
      <c r="C1903" s="2" t="d">
        <v>2019-03-13T18:55:39.99999999068677650</v>
      </c>
      <c r="D1903" s="2" t="d">
        <v>2019-03-13T19:24:32.00000002048909575</v>
      </c>
      <c r="E1903">
        <v>39.907969999999999</v>
      </c>
      <c r="F1903">
        <v>-105.085937</v>
      </c>
      <c r="G1903">
        <v>39.913780000000003</v>
      </c>
      <c r="H1903">
        <v>-105.09049</v>
      </c>
      <c r="I1903">
        <v>0.46800000000000003</v>
      </c>
      <c r="J1903" s="1" t="s">
        <v>4100</v>
      </c>
      <c r="L1903" s="1" t="s">
        <v>397</v>
      </c>
      <c r="M1903" s="1" t="s">
        <v>47</v>
      </c>
      <c r="N1903" s="1" t="s">
        <v>245</v>
      </c>
      <c r="O1903" s="1" t="s">
        <v>245</v>
      </c>
      <c r="P1903" s="1" t="s">
        <v>199</v>
      </c>
      <c r="Q1903" s="1" t="s">
        <v>257</v>
      </c>
      <c r="R1903" s="1" t="s">
        <v>48</v>
      </c>
      <c r="S1903" s="1" t="s">
        <v>79</v>
      </c>
      <c r="T1903" s="1" t="s">
        <v>206</v>
      </c>
      <c r="U1903" s="2" t="d">
        <v>2019-03-13T18:45:00.000</v>
      </c>
      <c r="V1903">
        <v>30.2</v>
      </c>
      <c r="W1903">
        <v>16.2</v>
      </c>
      <c r="X1903">
        <v>75</v>
      </c>
      <c r="Y1903">
        <v>29.55</v>
      </c>
      <c r="Z1903">
        <v>10</v>
      </c>
      <c r="AA1903" s="1" t="s">
        <v>65</v>
      </c>
      <c r="AB1903">
        <v>25.3</v>
      </c>
      <c r="AD1903" s="1" t="s">
        <v>1213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s="1" t="s">
        <v>51</v>
      </c>
      <c r="AS1903" s="1" t="s">
        <v>51</v>
      </c>
      <c r="AT1903" s="1" t="s">
        <v>51</v>
      </c>
      <c r="AU1903" s="1" t="s">
        <v>51</v>
      </c>
    </row>
    <row r="1904" spans="1:47" x14ac:dyDescent="0.25">
      <c r="A1904" s="1" t="s">
        <v>9187</v>
      </c>
      <c r="B1904">
        <v>2</v>
      </c>
      <c r="C1904" s="2" t="d">
        <v>2019-03-13T19:48:08.9999999664723900</v>
      </c>
      <c r="D1904" s="2" t="d">
        <v>2019-03-13T20:16:29.00000005960464525</v>
      </c>
      <c r="E1904">
        <v>39.8611</v>
      </c>
      <c r="F1904">
        <v>-104.98748999999999</v>
      </c>
      <c r="G1904">
        <v>39.867550000000001</v>
      </c>
      <c r="H1904">
        <v>-104.98690999999999</v>
      </c>
      <c r="I1904">
        <v>0.44700000000000001</v>
      </c>
      <c r="J1904" s="1" t="s">
        <v>9188</v>
      </c>
      <c r="L1904" s="1" t="s">
        <v>266</v>
      </c>
      <c r="M1904" s="1" t="s">
        <v>47</v>
      </c>
      <c r="N1904" s="1" t="s">
        <v>131</v>
      </c>
      <c r="O1904" s="1" t="s">
        <v>147</v>
      </c>
      <c r="P1904" s="1" t="s">
        <v>199</v>
      </c>
      <c r="Q1904" s="1" t="s">
        <v>205</v>
      </c>
      <c r="R1904" s="1" t="s">
        <v>48</v>
      </c>
      <c r="S1904" s="1" t="s">
        <v>79</v>
      </c>
      <c r="T1904" s="1" t="s">
        <v>206</v>
      </c>
      <c r="U1904" s="2" t="d">
        <v>2019-03-13T19:44:59.99999979045242400</v>
      </c>
      <c r="V1904">
        <v>32</v>
      </c>
      <c r="W1904">
        <v>20.8</v>
      </c>
      <c r="X1904">
        <v>60</v>
      </c>
      <c r="Y1904">
        <v>29.58</v>
      </c>
      <c r="Z1904">
        <v>10</v>
      </c>
      <c r="AA1904" s="1" t="s">
        <v>962</v>
      </c>
      <c r="AB1904">
        <v>17.3</v>
      </c>
      <c r="AD1904" s="1" t="s">
        <v>1213</v>
      </c>
      <c r="AE1904" t="b">
        <v>0</v>
      </c>
      <c r="AF1904" t="b">
        <v>0</v>
      </c>
      <c r="AG1904" t="b">
        <v>0</v>
      </c>
      <c r="AH1904" t="b">
        <v>0</v>
      </c>
      <c r="AI1904" t="b">
        <v>1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s="1" t="s">
        <v>53</v>
      </c>
      <c r="AS1904" s="1" t="s">
        <v>53</v>
      </c>
      <c r="AT1904" s="1" t="s">
        <v>51</v>
      </c>
      <c r="AU1904" s="1" t="s">
        <v>51</v>
      </c>
    </row>
    <row r="1905" spans="1:47" x14ac:dyDescent="0.25">
      <c r="A1905" s="1" t="s">
        <v>9189</v>
      </c>
      <c r="B1905">
        <v>2</v>
      </c>
      <c r="C1905" s="2" t="d">
        <v>2019-03-13T19:48:08.9999999664723900</v>
      </c>
      <c r="D1905" s="2" t="d">
        <v>2019-03-13T20:16:29.00000005960464525</v>
      </c>
      <c r="E1905">
        <v>39.867550000000001</v>
      </c>
      <c r="F1905">
        <v>-104.98690999999999</v>
      </c>
      <c r="G1905">
        <v>39.868189999999998</v>
      </c>
      <c r="H1905">
        <v>-104.98632000000001</v>
      </c>
      <c r="I1905">
        <v>5.3999999999999999E-2</v>
      </c>
      <c r="J1905" s="1" t="s">
        <v>9190</v>
      </c>
      <c r="L1905" s="1" t="s">
        <v>195</v>
      </c>
      <c r="M1905" s="1" t="s">
        <v>47</v>
      </c>
      <c r="N1905" s="1" t="s">
        <v>131</v>
      </c>
      <c r="O1905" s="1" t="s">
        <v>147</v>
      </c>
      <c r="P1905" s="1" t="s">
        <v>199</v>
      </c>
      <c r="Q1905" s="1" t="s">
        <v>205</v>
      </c>
      <c r="R1905" s="1" t="s">
        <v>48</v>
      </c>
      <c r="S1905" s="1" t="s">
        <v>79</v>
      </c>
      <c r="T1905" s="1" t="s">
        <v>206</v>
      </c>
      <c r="U1905" s="2" t="d">
        <v>2019-03-13T19:44:59.99999979045242400</v>
      </c>
      <c r="V1905">
        <v>32</v>
      </c>
      <c r="W1905">
        <v>20.8</v>
      </c>
      <c r="X1905">
        <v>60</v>
      </c>
      <c r="Y1905">
        <v>29.58</v>
      </c>
      <c r="Z1905">
        <v>10</v>
      </c>
      <c r="AA1905" s="1" t="s">
        <v>962</v>
      </c>
      <c r="AB1905">
        <v>17.3</v>
      </c>
      <c r="AD1905" s="1" t="s">
        <v>1213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s="1" t="s">
        <v>53</v>
      </c>
      <c r="AS1905" s="1" t="s">
        <v>53</v>
      </c>
      <c r="AT1905" s="1" t="s">
        <v>51</v>
      </c>
      <c r="AU1905" s="1" t="s">
        <v>51</v>
      </c>
    </row>
    <row r="1906" spans="1:47" x14ac:dyDescent="0.25">
      <c r="A1906" s="1" t="s">
        <v>4996</v>
      </c>
      <c r="B1906">
        <v>3</v>
      </c>
      <c r="C1906" s="2" t="d">
        <v>2019-03-13T21:42:09.00000025983899775</v>
      </c>
      <c r="D1906" s="2" t="d">
        <v>2019-03-13T22:11:33.00000022631138775</v>
      </c>
      <c r="E1906">
        <v>39.780791999999998</v>
      </c>
      <c r="F1906">
        <v>-104.992666</v>
      </c>
      <c r="G1906">
        <v>39.779699999999998</v>
      </c>
      <c r="H1906">
        <v>-104.98582</v>
      </c>
      <c r="I1906">
        <v>0.371</v>
      </c>
      <c r="J1906" s="1" t="s">
        <v>567</v>
      </c>
      <c r="L1906" s="1" t="s">
        <v>133</v>
      </c>
      <c r="M1906" s="1" t="s">
        <v>47</v>
      </c>
      <c r="N1906" s="1" t="s">
        <v>131</v>
      </c>
      <c r="O1906" s="1" t="s">
        <v>131</v>
      </c>
      <c r="P1906" s="1" t="s">
        <v>199</v>
      </c>
      <c r="Q1906" s="1" t="s">
        <v>247</v>
      </c>
      <c r="R1906" s="1" t="s">
        <v>48</v>
      </c>
      <c r="S1906" s="1" t="s">
        <v>79</v>
      </c>
      <c r="T1906" s="1" t="s">
        <v>206</v>
      </c>
      <c r="U1906" s="2" t="d">
        <v>2019-03-13T21:45:00.000</v>
      </c>
      <c r="V1906">
        <v>32</v>
      </c>
      <c r="W1906">
        <v>20.8</v>
      </c>
      <c r="X1906">
        <v>60</v>
      </c>
      <c r="Y1906">
        <v>29.65</v>
      </c>
      <c r="Z1906">
        <v>7</v>
      </c>
      <c r="AA1906" s="1" t="s">
        <v>962</v>
      </c>
      <c r="AB1906">
        <v>17.3</v>
      </c>
      <c r="AD1906" s="1" t="s">
        <v>1213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s="1" t="s">
        <v>53</v>
      </c>
      <c r="AS1906" s="1" t="s">
        <v>53</v>
      </c>
      <c r="AT1906" s="1" t="s">
        <v>53</v>
      </c>
      <c r="AU1906" s="1" t="s">
        <v>53</v>
      </c>
    </row>
    <row r="1907" spans="1:47" x14ac:dyDescent="0.25">
      <c r="A1907" s="1" t="s">
        <v>4228</v>
      </c>
      <c r="B1907">
        <v>4</v>
      </c>
      <c r="C1907" s="2" t="d">
        <v>2019-03-13T22:38:23.00000002607703525</v>
      </c>
      <c r="D1907" s="2" t="d">
        <v>2019-03-13T23:07:23.00000004004687050</v>
      </c>
      <c r="E1907">
        <v>38.064168000000002</v>
      </c>
      <c r="F1907">
        <v>-102.327167</v>
      </c>
      <c r="G1907">
        <v>38.051411999999999</v>
      </c>
      <c r="H1907">
        <v>-102.266077</v>
      </c>
      <c r="I1907">
        <v>3.4380000000000002</v>
      </c>
      <c r="J1907" s="1" t="s">
        <v>4229</v>
      </c>
      <c r="L1907" s="1" t="s">
        <v>4230</v>
      </c>
      <c r="M1907" s="1" t="s">
        <v>47</v>
      </c>
      <c r="N1907" s="1" t="s">
        <v>740</v>
      </c>
      <c r="O1907" s="1" t="s">
        <v>4231</v>
      </c>
      <c r="P1907" s="1" t="s">
        <v>199</v>
      </c>
      <c r="Q1907" s="1" t="s">
        <v>4232</v>
      </c>
      <c r="R1907" s="1" t="s">
        <v>48</v>
      </c>
      <c r="S1907" s="1" t="s">
        <v>79</v>
      </c>
      <c r="T1907" s="1" t="s">
        <v>3097</v>
      </c>
      <c r="U1907" s="2" t="d">
        <v>2019-03-13T22:53:00.000000097788870375</v>
      </c>
      <c r="V1907">
        <v>35.1</v>
      </c>
      <c r="W1907">
        <v>21.6</v>
      </c>
      <c r="X1907">
        <v>64</v>
      </c>
      <c r="Y1907">
        <v>29.55</v>
      </c>
      <c r="Z1907">
        <v>10</v>
      </c>
      <c r="AA1907" s="1" t="s">
        <v>65</v>
      </c>
      <c r="AB1907">
        <v>31.1</v>
      </c>
      <c r="AD1907" s="1" t="s">
        <v>819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s="1" t="s">
        <v>53</v>
      </c>
      <c r="AS1907" s="1" t="s">
        <v>53</v>
      </c>
      <c r="AT1907" s="1" t="s">
        <v>53</v>
      </c>
      <c r="AU1907" s="1" t="s">
        <v>53</v>
      </c>
    </row>
    <row r="1908" spans="1:47" x14ac:dyDescent="0.25">
      <c r="A1908" s="1" t="s">
        <v>6980</v>
      </c>
      <c r="B1908">
        <v>4</v>
      </c>
      <c r="C1908" s="2" t="d">
        <v>2019-03-13T22:38:23.00000002607703525</v>
      </c>
      <c r="D1908" s="2" t="d">
        <v>2019-03-13T23:07:23.00000004004687050</v>
      </c>
      <c r="E1908">
        <v>38.051411999999999</v>
      </c>
      <c r="F1908">
        <v>-102.266077</v>
      </c>
      <c r="G1908">
        <v>38.064168000000002</v>
      </c>
      <c r="H1908">
        <v>-102.327167</v>
      </c>
      <c r="I1908">
        <v>3.4380000000000002</v>
      </c>
      <c r="J1908" s="1" t="s">
        <v>6981</v>
      </c>
      <c r="K1908">
        <v>26957</v>
      </c>
      <c r="L1908" s="1" t="s">
        <v>6588</v>
      </c>
      <c r="M1908" s="1" t="s">
        <v>47</v>
      </c>
      <c r="N1908" s="1" t="s">
        <v>740</v>
      </c>
      <c r="O1908" s="1" t="s">
        <v>4231</v>
      </c>
      <c r="P1908" s="1" t="s">
        <v>199</v>
      </c>
      <c r="Q1908" s="1" t="s">
        <v>4232</v>
      </c>
      <c r="R1908" s="1" t="s">
        <v>48</v>
      </c>
      <c r="S1908" s="1" t="s">
        <v>79</v>
      </c>
      <c r="T1908" s="1" t="s">
        <v>3097</v>
      </c>
      <c r="U1908" s="2" t="d">
        <v>2019-03-13T22:53:00.000000097788870375</v>
      </c>
      <c r="V1908">
        <v>35.1</v>
      </c>
      <c r="W1908">
        <v>21.6</v>
      </c>
      <c r="X1908">
        <v>64</v>
      </c>
      <c r="Y1908">
        <v>29.55</v>
      </c>
      <c r="Z1908">
        <v>10</v>
      </c>
      <c r="AA1908" s="1" t="s">
        <v>65</v>
      </c>
      <c r="AB1908">
        <v>31.1</v>
      </c>
      <c r="AD1908" s="1" t="s">
        <v>819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s="1" t="s">
        <v>53</v>
      </c>
      <c r="AS1908" s="1" t="s">
        <v>53</v>
      </c>
      <c r="AT1908" s="1" t="s">
        <v>53</v>
      </c>
      <c r="AU1908" s="1" t="s">
        <v>53</v>
      </c>
    </row>
    <row r="1909" spans="1:47" x14ac:dyDescent="0.25">
      <c r="A1909" s="1" t="s">
        <v>6982</v>
      </c>
      <c r="B1909">
        <v>4</v>
      </c>
      <c r="C1909" s="2" t="d">
        <v>2019-03-13T22:16:39.00000009220093425</v>
      </c>
      <c r="D1909" s="2" t="d">
        <v>2019-03-13T22:44:26.00000001490116300</v>
      </c>
      <c r="E1909">
        <v>37.801487999999999</v>
      </c>
      <c r="F1909">
        <v>-108.995386</v>
      </c>
      <c r="G1909">
        <v>37.822569999999999</v>
      </c>
      <c r="H1909">
        <v>-109.06318</v>
      </c>
      <c r="I1909">
        <v>3.9769999999999999</v>
      </c>
      <c r="J1909" s="1" t="s">
        <v>6983</v>
      </c>
      <c r="K1909">
        <v>6997</v>
      </c>
      <c r="L1909" s="1" t="s">
        <v>6984</v>
      </c>
      <c r="M1909" s="1" t="s">
        <v>97</v>
      </c>
      <c r="N1909" s="1" t="s">
        <v>6985</v>
      </c>
      <c r="O1909" s="1" t="s">
        <v>6785</v>
      </c>
      <c r="P1909" s="1" t="s">
        <v>199</v>
      </c>
      <c r="Q1909" s="1" t="s">
        <v>6986</v>
      </c>
      <c r="R1909" s="1" t="s">
        <v>48</v>
      </c>
      <c r="S1909" s="1" t="s">
        <v>79</v>
      </c>
      <c r="T1909" s="1" t="s">
        <v>4220</v>
      </c>
      <c r="U1909" s="2" t="d">
        <v>2019-03-13T22:15:00.00000020954757600</v>
      </c>
      <c r="V1909">
        <v>32</v>
      </c>
      <c r="W1909">
        <v>21</v>
      </c>
      <c r="X1909">
        <v>68</v>
      </c>
      <c r="Y1909">
        <v>24.06</v>
      </c>
      <c r="Z1909">
        <v>10</v>
      </c>
      <c r="AA1909" s="1" t="s">
        <v>71</v>
      </c>
      <c r="AB1909">
        <v>15</v>
      </c>
      <c r="AD1909" s="1" t="s">
        <v>966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s="1" t="s">
        <v>53</v>
      </c>
      <c r="AS1909" s="1" t="s">
        <v>53</v>
      </c>
      <c r="AT1909" s="1" t="s">
        <v>53</v>
      </c>
      <c r="AU1909" s="1" t="s">
        <v>53</v>
      </c>
    </row>
    <row r="1910" spans="1:47" x14ac:dyDescent="0.25">
      <c r="A1910" s="1" t="s">
        <v>8639</v>
      </c>
      <c r="B1910">
        <v>4</v>
      </c>
      <c r="C1910" s="2" t="d">
        <v>2019-03-13T21:03:55.00000024214387175</v>
      </c>
      <c r="D1910" s="2" t="d">
        <v>2019-03-13T21:32:30.00000006984918975</v>
      </c>
      <c r="E1910">
        <v>39.779829999999997</v>
      </c>
      <c r="F1910">
        <v>-104.99207</v>
      </c>
      <c r="G1910">
        <v>39.779069999999997</v>
      </c>
      <c r="H1910">
        <v>-104.98959000000001</v>
      </c>
      <c r="I1910">
        <v>0.14199999999999999</v>
      </c>
      <c r="J1910" s="1" t="s">
        <v>8640</v>
      </c>
      <c r="K1910">
        <v>351</v>
      </c>
      <c r="L1910" s="1" t="s">
        <v>6709</v>
      </c>
      <c r="M1910" s="1" t="s">
        <v>47</v>
      </c>
      <c r="N1910" s="1" t="s">
        <v>131</v>
      </c>
      <c r="O1910" s="1" t="s">
        <v>131</v>
      </c>
      <c r="P1910" s="1" t="s">
        <v>199</v>
      </c>
      <c r="Q1910" s="1" t="s">
        <v>6710</v>
      </c>
      <c r="R1910" s="1" t="s">
        <v>48</v>
      </c>
      <c r="S1910" s="1" t="s">
        <v>79</v>
      </c>
      <c r="T1910" s="1" t="s">
        <v>206</v>
      </c>
      <c r="U1910" s="2" t="d">
        <v>2019-03-13T20:45:00.00000020954757600</v>
      </c>
      <c r="V1910">
        <v>32</v>
      </c>
      <c r="W1910">
        <v>20.5</v>
      </c>
      <c r="X1910">
        <v>60</v>
      </c>
      <c r="Y1910">
        <v>29.61</v>
      </c>
      <c r="Z1910">
        <v>7</v>
      </c>
      <c r="AA1910" s="1" t="s">
        <v>962</v>
      </c>
      <c r="AB1910">
        <v>18.399999999999999</v>
      </c>
      <c r="AD1910" s="1" t="s">
        <v>1213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s="1" t="s">
        <v>53</v>
      </c>
      <c r="AS1910" s="1" t="s">
        <v>53</v>
      </c>
      <c r="AT1910" s="1" t="s">
        <v>53</v>
      </c>
      <c r="AU1910" s="1" t="s">
        <v>53</v>
      </c>
    </row>
    <row r="1911" spans="1:47" x14ac:dyDescent="0.25">
      <c r="A1911" s="1" t="s">
        <v>4997</v>
      </c>
      <c r="B1911">
        <v>4</v>
      </c>
      <c r="C1911" s="2" t="d">
        <v>2019-03-13T21:03:55.00000024214387175</v>
      </c>
      <c r="D1911" s="2" t="d">
        <v>2019-03-13T21:32:30.00000006984918975</v>
      </c>
      <c r="E1911">
        <v>39.780970000000003</v>
      </c>
      <c r="F1911">
        <v>-104.99377</v>
      </c>
      <c r="G1911">
        <v>39.779829999999997</v>
      </c>
      <c r="H1911">
        <v>-104.99207</v>
      </c>
      <c r="I1911">
        <v>0.12</v>
      </c>
      <c r="J1911" s="1" t="s">
        <v>4543</v>
      </c>
      <c r="L1911" s="1" t="s">
        <v>133</v>
      </c>
      <c r="M1911" s="1" t="s">
        <v>47</v>
      </c>
      <c r="N1911" s="1" t="s">
        <v>131</v>
      </c>
      <c r="O1911" s="1" t="s">
        <v>131</v>
      </c>
      <c r="P1911" s="1" t="s">
        <v>199</v>
      </c>
      <c r="Q1911" s="1" t="s">
        <v>247</v>
      </c>
      <c r="R1911" s="1" t="s">
        <v>48</v>
      </c>
      <c r="S1911" s="1" t="s">
        <v>79</v>
      </c>
      <c r="T1911" s="1" t="s">
        <v>206</v>
      </c>
      <c r="U1911" s="2" t="d">
        <v>2019-03-13T20:45:00.00000020954757600</v>
      </c>
      <c r="V1911">
        <v>32</v>
      </c>
      <c r="W1911">
        <v>20.5</v>
      </c>
      <c r="X1911">
        <v>60</v>
      </c>
      <c r="Y1911">
        <v>29.61</v>
      </c>
      <c r="Z1911">
        <v>7</v>
      </c>
      <c r="AA1911" s="1" t="s">
        <v>962</v>
      </c>
      <c r="AB1911">
        <v>18.399999999999999</v>
      </c>
      <c r="AD1911" s="1" t="s">
        <v>1213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s="1" t="s">
        <v>53</v>
      </c>
      <c r="AS1911" s="1" t="s">
        <v>53</v>
      </c>
      <c r="AT1911" s="1" t="s">
        <v>53</v>
      </c>
      <c r="AU1911" s="1" t="s">
        <v>53</v>
      </c>
    </row>
    <row r="1912" spans="1:47" x14ac:dyDescent="0.25">
      <c r="A1912" s="1" t="s">
        <v>8737</v>
      </c>
      <c r="B1912">
        <v>4</v>
      </c>
      <c r="C1912" s="2" t="d">
        <v>2019-03-14T03:38:23.00000023562461125</v>
      </c>
      <c r="D1912" s="2" t="d">
        <v>2019-03-14T04:07:04.99999981373548275</v>
      </c>
      <c r="E1912">
        <v>38.051411999999999</v>
      </c>
      <c r="F1912">
        <v>-102.266077</v>
      </c>
      <c r="G1912">
        <v>38.064168000000002</v>
      </c>
      <c r="H1912">
        <v>-102.327167</v>
      </c>
      <c r="I1912">
        <v>3.4380000000000002</v>
      </c>
      <c r="J1912" s="1" t="s">
        <v>8738</v>
      </c>
      <c r="K1912">
        <v>26957</v>
      </c>
      <c r="L1912" s="1" t="s">
        <v>6588</v>
      </c>
      <c r="M1912" s="1" t="s">
        <v>47</v>
      </c>
      <c r="N1912" s="1" t="s">
        <v>740</v>
      </c>
      <c r="O1912" s="1" t="s">
        <v>4231</v>
      </c>
      <c r="P1912" s="1" t="s">
        <v>199</v>
      </c>
      <c r="Q1912" s="1" t="s">
        <v>4232</v>
      </c>
      <c r="R1912" s="1" t="s">
        <v>48</v>
      </c>
      <c r="S1912" s="1" t="s">
        <v>79</v>
      </c>
      <c r="T1912" s="1" t="s">
        <v>3097</v>
      </c>
      <c r="U1912" s="2" t="d">
        <v>2019-03-14T03:34:59.99999993015081025</v>
      </c>
      <c r="V1912">
        <v>34</v>
      </c>
      <c r="X1912">
        <v>59</v>
      </c>
      <c r="Y1912">
        <v>29.74</v>
      </c>
      <c r="AA1912" s="1" t="s">
        <v>962</v>
      </c>
      <c r="AD1912" s="1" t="s">
        <v>69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s="1" t="s">
        <v>53</v>
      </c>
      <c r="AS1912" s="1" t="s">
        <v>53</v>
      </c>
      <c r="AT1912" s="1" t="s">
        <v>53</v>
      </c>
      <c r="AU1912" s="1" t="s">
        <v>53</v>
      </c>
    </row>
    <row r="1913" spans="1:47" x14ac:dyDescent="0.25">
      <c r="A1913" s="1" t="s">
        <v>6393</v>
      </c>
      <c r="B1913">
        <v>4</v>
      </c>
      <c r="C1913" s="2" t="d">
        <v>2019-03-14T03:38:23.00000023562461125</v>
      </c>
      <c r="D1913" s="2" t="d">
        <v>2019-03-14T04:07:04.99999981373548275</v>
      </c>
      <c r="E1913">
        <v>38.064168000000002</v>
      </c>
      <c r="F1913">
        <v>-102.327167</v>
      </c>
      <c r="G1913">
        <v>38.051411999999999</v>
      </c>
      <c r="H1913">
        <v>-102.266077</v>
      </c>
      <c r="I1913">
        <v>3.4380000000000002</v>
      </c>
      <c r="J1913" s="1" t="s">
        <v>6394</v>
      </c>
      <c r="L1913" s="1" t="s">
        <v>4230</v>
      </c>
      <c r="M1913" s="1" t="s">
        <v>47</v>
      </c>
      <c r="N1913" s="1" t="s">
        <v>740</v>
      </c>
      <c r="O1913" s="1" t="s">
        <v>4231</v>
      </c>
      <c r="P1913" s="1" t="s">
        <v>199</v>
      </c>
      <c r="Q1913" s="1" t="s">
        <v>4232</v>
      </c>
      <c r="R1913" s="1" t="s">
        <v>48</v>
      </c>
      <c r="S1913" s="1" t="s">
        <v>79</v>
      </c>
      <c r="T1913" s="1" t="s">
        <v>3097</v>
      </c>
      <c r="U1913" s="2" t="d">
        <v>2019-03-14T03:34:59.99999993015081025</v>
      </c>
      <c r="V1913">
        <v>34</v>
      </c>
      <c r="X1913">
        <v>59</v>
      </c>
      <c r="Y1913">
        <v>29.74</v>
      </c>
      <c r="AA1913" s="1" t="s">
        <v>962</v>
      </c>
      <c r="AD1913" s="1" t="s">
        <v>69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s="1" t="s">
        <v>53</v>
      </c>
      <c r="AS1913" s="1" t="s">
        <v>53</v>
      </c>
      <c r="AT1913" s="1" t="s">
        <v>53</v>
      </c>
      <c r="AU1913" s="1" t="s">
        <v>53</v>
      </c>
    </row>
    <row r="1914" spans="1:47" x14ac:dyDescent="0.25">
      <c r="A1914" s="1" t="s">
        <v>4153</v>
      </c>
      <c r="B1914">
        <v>3</v>
      </c>
      <c r="C1914" s="2" t="d">
        <v>2019-03-14T06:39:09.99999990686774475</v>
      </c>
      <c r="D1914" s="2" t="d">
        <v>2019-03-14T07:08:25.000000284053384925</v>
      </c>
      <c r="E1914">
        <v>39.633586000000001</v>
      </c>
      <c r="F1914">
        <v>-104.90678800000001</v>
      </c>
      <c r="G1914">
        <v>39.629432000000001</v>
      </c>
      <c r="H1914">
        <v>-104.904971</v>
      </c>
      <c r="I1914">
        <v>0.30299999999999999</v>
      </c>
      <c r="J1914" s="1" t="s">
        <v>221</v>
      </c>
      <c r="L1914" s="1" t="s">
        <v>173</v>
      </c>
      <c r="M1914" s="1" t="s">
        <v>47</v>
      </c>
      <c r="N1914" s="1" t="s">
        <v>131</v>
      </c>
      <c r="O1914" s="1" t="s">
        <v>131</v>
      </c>
      <c r="P1914" s="1" t="s">
        <v>199</v>
      </c>
      <c r="Q1914" s="1" t="s">
        <v>415</v>
      </c>
      <c r="R1914" s="1" t="s">
        <v>48</v>
      </c>
      <c r="S1914" s="1" t="s">
        <v>79</v>
      </c>
      <c r="T1914" s="1" t="s">
        <v>201</v>
      </c>
      <c r="U1914" s="2" t="d">
        <v>2019-03-14T06:53:00.00000030733644975</v>
      </c>
      <c r="V1914">
        <v>26.1</v>
      </c>
      <c r="W1914">
        <v>13.6</v>
      </c>
      <c r="X1914">
        <v>69</v>
      </c>
      <c r="Y1914">
        <v>30.06</v>
      </c>
      <c r="Z1914">
        <v>10</v>
      </c>
      <c r="AA1914" s="1" t="s">
        <v>65</v>
      </c>
      <c r="AB1914">
        <v>16.100000000000001</v>
      </c>
      <c r="AD1914" s="1" t="s">
        <v>1213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s="1" t="s">
        <v>53</v>
      </c>
      <c r="AS1914" s="1" t="s">
        <v>53</v>
      </c>
      <c r="AT1914" s="1" t="s">
        <v>51</v>
      </c>
      <c r="AU1914" s="1" t="s">
        <v>51</v>
      </c>
    </row>
    <row r="1915" spans="1:47" x14ac:dyDescent="0.25">
      <c r="A1915" s="1" t="s">
        <v>5026</v>
      </c>
      <c r="B1915">
        <v>3</v>
      </c>
      <c r="C1915" s="2" t="d">
        <v>2019-03-14T08:51:09.99999994877725725</v>
      </c>
      <c r="D1915" s="2" t="d">
        <v>2019-03-14T09:20:22.00000025331973725</v>
      </c>
      <c r="E1915">
        <v>39.800145000000001</v>
      </c>
      <c r="F1915">
        <v>-104.98553200000001</v>
      </c>
      <c r="G1915">
        <v>39.797939999999997</v>
      </c>
      <c r="H1915">
        <v>-104.98667</v>
      </c>
      <c r="I1915">
        <v>0.16400000000000001</v>
      </c>
      <c r="J1915" s="1" t="s">
        <v>556</v>
      </c>
      <c r="L1915" s="1" t="s">
        <v>195</v>
      </c>
      <c r="M1915" s="1" t="s">
        <v>47</v>
      </c>
      <c r="N1915" s="1" t="s">
        <v>131</v>
      </c>
      <c r="O1915" s="1" t="s">
        <v>147</v>
      </c>
      <c r="P1915" s="1" t="s">
        <v>199</v>
      </c>
      <c r="Q1915" s="1" t="s">
        <v>247</v>
      </c>
      <c r="R1915" s="1" t="s">
        <v>48</v>
      </c>
      <c r="S1915" s="1" t="s">
        <v>79</v>
      </c>
      <c r="T1915" s="1" t="s">
        <v>206</v>
      </c>
      <c r="U1915" s="2" t="d">
        <v>2019-03-14T08:45:00.00000020954757600</v>
      </c>
      <c r="V1915">
        <v>28.4</v>
      </c>
      <c r="W1915">
        <v>23.3</v>
      </c>
      <c r="X1915">
        <v>59</v>
      </c>
      <c r="Y1915">
        <v>30.03</v>
      </c>
      <c r="Z1915">
        <v>30</v>
      </c>
      <c r="AA1915" s="1" t="s">
        <v>65</v>
      </c>
      <c r="AB1915">
        <v>4.5999999999999996</v>
      </c>
      <c r="AD1915" s="1" t="s">
        <v>1213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s="1" t="s">
        <v>51</v>
      </c>
      <c r="AS1915" s="1" t="s">
        <v>51</v>
      </c>
      <c r="AT1915" s="1" t="s">
        <v>51</v>
      </c>
      <c r="AU1915" s="1" t="s">
        <v>51</v>
      </c>
    </row>
    <row r="1916" spans="1:47" x14ac:dyDescent="0.25">
      <c r="A1916" s="1" t="s">
        <v>5027</v>
      </c>
      <c r="B1916">
        <v>3</v>
      </c>
      <c r="C1916" s="2" t="d">
        <v>2019-03-14T08:36:54.99999999068677650</v>
      </c>
      <c r="D1916" s="2" t="d">
        <v>2019-03-14T09:06:23.99999986868351625</v>
      </c>
      <c r="E1916">
        <v>39.823968000000001</v>
      </c>
      <c r="F1916">
        <v>-104.96130100000001</v>
      </c>
      <c r="G1916">
        <v>39.823912999999997</v>
      </c>
      <c r="H1916">
        <v>-104.96167199999999</v>
      </c>
      <c r="I1916">
        <v>0.02</v>
      </c>
      <c r="J1916" s="1" t="s">
        <v>447</v>
      </c>
      <c r="L1916" s="1" t="s">
        <v>122</v>
      </c>
      <c r="M1916" s="1" t="s">
        <v>47</v>
      </c>
      <c r="N1916" s="1" t="s">
        <v>131</v>
      </c>
      <c r="O1916" s="1" t="s">
        <v>147</v>
      </c>
      <c r="P1916" s="1" t="s">
        <v>199</v>
      </c>
      <c r="Q1916" s="1" t="s">
        <v>205</v>
      </c>
      <c r="R1916" s="1" t="s">
        <v>48</v>
      </c>
      <c r="S1916" s="1" t="s">
        <v>79</v>
      </c>
      <c r="T1916" s="1" t="s">
        <v>206</v>
      </c>
      <c r="U1916" s="2" t="d">
        <v>2019-03-14T08:45:00.00000020954757600</v>
      </c>
      <c r="V1916">
        <v>28.4</v>
      </c>
      <c r="W1916">
        <v>23.3</v>
      </c>
      <c r="X1916">
        <v>59</v>
      </c>
      <c r="Y1916">
        <v>30.03</v>
      </c>
      <c r="Z1916">
        <v>30</v>
      </c>
      <c r="AA1916" s="1" t="s">
        <v>65</v>
      </c>
      <c r="AB1916">
        <v>4.5999999999999996</v>
      </c>
      <c r="AD1916" s="1" t="s">
        <v>1213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s="1" t="s">
        <v>51</v>
      </c>
      <c r="AS1916" s="1" t="s">
        <v>51</v>
      </c>
      <c r="AT1916" s="1" t="s">
        <v>51</v>
      </c>
      <c r="AU1916" s="1" t="s">
        <v>51</v>
      </c>
    </row>
    <row r="1917" spans="1:47" x14ac:dyDescent="0.25">
      <c r="A1917" s="1" t="s">
        <v>4101</v>
      </c>
      <c r="B1917">
        <v>3</v>
      </c>
      <c r="C1917" s="2" t="d">
        <v>2019-03-14T08:03:09.99999999068677650</v>
      </c>
      <c r="D1917" s="2" t="d">
        <v>2019-03-14T08:32:25.99999997299164375</v>
      </c>
      <c r="E1917">
        <v>39.633586000000001</v>
      </c>
      <c r="F1917">
        <v>-104.90678800000001</v>
      </c>
      <c r="G1917">
        <v>39.629432000000001</v>
      </c>
      <c r="H1917">
        <v>-104.904971</v>
      </c>
      <c r="I1917">
        <v>0.30299999999999999</v>
      </c>
      <c r="J1917" s="1" t="s">
        <v>221</v>
      </c>
      <c r="L1917" s="1" t="s">
        <v>173</v>
      </c>
      <c r="M1917" s="1" t="s">
        <v>47</v>
      </c>
      <c r="N1917" s="1" t="s">
        <v>131</v>
      </c>
      <c r="O1917" s="1" t="s">
        <v>131</v>
      </c>
      <c r="P1917" s="1" t="s">
        <v>199</v>
      </c>
      <c r="Q1917" s="1" t="s">
        <v>415</v>
      </c>
      <c r="R1917" s="1" t="s">
        <v>48</v>
      </c>
      <c r="S1917" s="1" t="s">
        <v>79</v>
      </c>
      <c r="T1917" s="1" t="s">
        <v>201</v>
      </c>
      <c r="U1917" s="2" t="d">
        <v>2019-03-14T07:53:00.000000097788870375</v>
      </c>
      <c r="V1917">
        <v>26.1</v>
      </c>
      <c r="W1917">
        <v>12</v>
      </c>
      <c r="X1917">
        <v>66</v>
      </c>
      <c r="Y1917">
        <v>30.1</v>
      </c>
      <c r="Z1917">
        <v>10</v>
      </c>
      <c r="AA1917" s="1" t="s">
        <v>65</v>
      </c>
      <c r="AB1917">
        <v>20.7</v>
      </c>
      <c r="AD1917" s="1" t="s">
        <v>1213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s="1" t="s">
        <v>51</v>
      </c>
      <c r="AS1917" s="1" t="s">
        <v>51</v>
      </c>
      <c r="AT1917" s="1" t="s">
        <v>51</v>
      </c>
      <c r="AU1917" s="1" t="s">
        <v>51</v>
      </c>
    </row>
    <row r="1918" spans="1:47" x14ac:dyDescent="0.25">
      <c r="A1918" s="1" t="s">
        <v>4102</v>
      </c>
      <c r="B1918">
        <v>3</v>
      </c>
      <c r="C1918" s="2" t="d">
        <v>2019-03-14T08:45:11.00000026635825825</v>
      </c>
      <c r="D1918" s="2" t="d">
        <v>2019-03-14T09:14:24.99999978113919375</v>
      </c>
      <c r="E1918">
        <v>39.633586000000001</v>
      </c>
      <c r="F1918">
        <v>-104.90678800000001</v>
      </c>
      <c r="G1918">
        <v>39.629432000000001</v>
      </c>
      <c r="H1918">
        <v>-104.904971</v>
      </c>
      <c r="I1918">
        <v>0.30299999999999999</v>
      </c>
      <c r="J1918" s="1" t="s">
        <v>221</v>
      </c>
      <c r="L1918" s="1" t="s">
        <v>173</v>
      </c>
      <c r="M1918" s="1" t="s">
        <v>47</v>
      </c>
      <c r="N1918" s="1" t="s">
        <v>131</v>
      </c>
      <c r="O1918" s="1" t="s">
        <v>131</v>
      </c>
      <c r="P1918" s="1" t="s">
        <v>199</v>
      </c>
      <c r="Q1918" s="1" t="s">
        <v>415</v>
      </c>
      <c r="R1918" s="1" t="s">
        <v>48</v>
      </c>
      <c r="S1918" s="1" t="s">
        <v>79</v>
      </c>
      <c r="T1918" s="1" t="s">
        <v>201</v>
      </c>
      <c r="U1918" s="2" t="d">
        <v>2019-03-14T08:52:59.99999988824129100</v>
      </c>
      <c r="V1918">
        <v>26.1</v>
      </c>
      <c r="W1918">
        <v>14</v>
      </c>
      <c r="X1918">
        <v>71</v>
      </c>
      <c r="Y1918">
        <v>30.14</v>
      </c>
      <c r="Z1918">
        <v>10</v>
      </c>
      <c r="AA1918" s="1" t="s">
        <v>962</v>
      </c>
      <c r="AB1918">
        <v>15</v>
      </c>
      <c r="AD1918" s="1" t="s">
        <v>1213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s="1" t="s">
        <v>51</v>
      </c>
      <c r="AS1918" s="1" t="s">
        <v>51</v>
      </c>
      <c r="AT1918" s="1" t="s">
        <v>51</v>
      </c>
      <c r="AU1918" s="1" t="s">
        <v>51</v>
      </c>
    </row>
    <row r="1919" spans="1:47" x14ac:dyDescent="0.25">
      <c r="A1919" s="1" t="s">
        <v>4279</v>
      </c>
      <c r="B1919">
        <v>3</v>
      </c>
      <c r="C1919" s="2" t="d">
        <v>2019-03-14T09:40:42.00000003911554950</v>
      </c>
      <c r="D1919" s="2" t="d">
        <v>2019-03-14T10:10:23.99999981280416175</v>
      </c>
      <c r="E1919">
        <v>39.633586000000001</v>
      </c>
      <c r="F1919">
        <v>-104.90678800000001</v>
      </c>
      <c r="G1919">
        <v>39.629432000000001</v>
      </c>
      <c r="H1919">
        <v>-104.904971</v>
      </c>
      <c r="I1919">
        <v>0.30299999999999999</v>
      </c>
      <c r="J1919" s="1" t="s">
        <v>221</v>
      </c>
      <c r="L1919" s="1" t="s">
        <v>173</v>
      </c>
      <c r="M1919" s="1" t="s">
        <v>47</v>
      </c>
      <c r="N1919" s="1" t="s">
        <v>131</v>
      </c>
      <c r="O1919" s="1" t="s">
        <v>131</v>
      </c>
      <c r="P1919" s="1" t="s">
        <v>199</v>
      </c>
      <c r="Q1919" s="1" t="s">
        <v>415</v>
      </c>
      <c r="R1919" s="1" t="s">
        <v>48</v>
      </c>
      <c r="S1919" s="1" t="s">
        <v>79</v>
      </c>
      <c r="T1919" s="1" t="s">
        <v>201</v>
      </c>
      <c r="U1919" s="2" t="d">
        <v>2019-03-14T09:53:00.00000030733644975</v>
      </c>
      <c r="V1919">
        <v>27</v>
      </c>
      <c r="W1919">
        <v>14.3</v>
      </c>
      <c r="X1919">
        <v>72</v>
      </c>
      <c r="Y1919">
        <v>30.18</v>
      </c>
      <c r="Z1919">
        <v>10</v>
      </c>
      <c r="AA1919" s="1" t="s">
        <v>962</v>
      </c>
      <c r="AB1919">
        <v>17.3</v>
      </c>
      <c r="AD1919" s="1" t="s">
        <v>819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s="1" t="s">
        <v>51</v>
      </c>
      <c r="AS1919" s="1" t="s">
        <v>51</v>
      </c>
      <c r="AT1919" s="1" t="s">
        <v>51</v>
      </c>
      <c r="AU1919" s="1" t="s">
        <v>51</v>
      </c>
    </row>
    <row r="1920" spans="1:47" x14ac:dyDescent="0.25">
      <c r="A1920" s="1" t="s">
        <v>4280</v>
      </c>
      <c r="B1920">
        <v>3</v>
      </c>
      <c r="C1920" s="2" t="d">
        <v>2019-03-14T11:06:54.99999978113919375</v>
      </c>
      <c r="D1920" s="2" t="d">
        <v>2019-03-14T11:36:21.00000021513551550</v>
      </c>
      <c r="E1920">
        <v>39.776488000000001</v>
      </c>
      <c r="F1920">
        <v>-104.87362899999999</v>
      </c>
      <c r="G1920">
        <v>39.776691</v>
      </c>
      <c r="H1920">
        <v>-104.87582999999999</v>
      </c>
      <c r="I1920">
        <v>0.11799999999999999</v>
      </c>
      <c r="J1920" s="1" t="s">
        <v>418</v>
      </c>
      <c r="L1920" s="1" t="s">
        <v>137</v>
      </c>
      <c r="M1920" s="1" t="s">
        <v>47</v>
      </c>
      <c r="N1920" s="1" t="s">
        <v>131</v>
      </c>
      <c r="O1920" s="1" t="s">
        <v>131</v>
      </c>
      <c r="P1920" s="1" t="s">
        <v>199</v>
      </c>
      <c r="Q1920" s="1" t="s">
        <v>454</v>
      </c>
      <c r="R1920" s="1" t="s">
        <v>48</v>
      </c>
      <c r="S1920" s="1" t="s">
        <v>79</v>
      </c>
      <c r="T1920" s="1" t="s">
        <v>204</v>
      </c>
      <c r="U1920" s="2" t="d">
        <v>2019-03-14T10:57:59.99999981839210125</v>
      </c>
      <c r="V1920">
        <v>26.2</v>
      </c>
      <c r="W1920">
        <v>11.2</v>
      </c>
      <c r="X1920">
        <v>69</v>
      </c>
      <c r="Y1920">
        <v>30.17</v>
      </c>
      <c r="Z1920">
        <v>10</v>
      </c>
      <c r="AA1920" s="1" t="s">
        <v>962</v>
      </c>
      <c r="AB1920">
        <v>24.2</v>
      </c>
      <c r="AD1920" s="1" t="s">
        <v>819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s="1" t="s">
        <v>51</v>
      </c>
      <c r="AS1920" s="1" t="s">
        <v>51</v>
      </c>
      <c r="AT1920" s="1" t="s">
        <v>51</v>
      </c>
      <c r="AU1920" s="1" t="s">
        <v>51</v>
      </c>
    </row>
    <row r="1921" spans="1:47" x14ac:dyDescent="0.25">
      <c r="A1921" s="1" t="s">
        <v>4281</v>
      </c>
      <c r="B1921">
        <v>4</v>
      </c>
      <c r="C1921" s="2" t="d">
        <v>2019-03-14T09:44:24.99999999068677650</v>
      </c>
      <c r="D1921" s="2" t="d">
        <v>2019-03-14T10:14:20.00000028870999600</v>
      </c>
      <c r="E1921">
        <v>39.639650000000003</v>
      </c>
      <c r="F1921">
        <v>-104.91083</v>
      </c>
      <c r="G1921">
        <v>39.634709999999998</v>
      </c>
      <c r="H1921">
        <v>-104.90129</v>
      </c>
      <c r="I1921">
        <v>0.61199999999999999</v>
      </c>
      <c r="J1921" s="1" t="s">
        <v>4226</v>
      </c>
      <c r="L1921" s="1" t="s">
        <v>196</v>
      </c>
      <c r="M1921" s="1" t="s">
        <v>47</v>
      </c>
      <c r="N1921" s="1" t="s">
        <v>131</v>
      </c>
      <c r="O1921" s="1" t="s">
        <v>131</v>
      </c>
      <c r="P1921" s="1" t="s">
        <v>199</v>
      </c>
      <c r="Q1921" s="1" t="s">
        <v>415</v>
      </c>
      <c r="R1921" s="1" t="s">
        <v>48</v>
      </c>
      <c r="S1921" s="1" t="s">
        <v>79</v>
      </c>
      <c r="T1921" s="1" t="s">
        <v>201</v>
      </c>
      <c r="U1921" s="2" t="d">
        <v>2019-03-14T09:53:00.00000030733644975</v>
      </c>
      <c r="V1921">
        <v>27</v>
      </c>
      <c r="W1921">
        <v>14.3</v>
      </c>
      <c r="X1921">
        <v>72</v>
      </c>
      <c r="Y1921">
        <v>30.18</v>
      </c>
      <c r="Z1921">
        <v>10</v>
      </c>
      <c r="AA1921" s="1" t="s">
        <v>962</v>
      </c>
      <c r="AB1921">
        <v>17.3</v>
      </c>
      <c r="AD1921" s="1" t="s">
        <v>819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s="1" t="s">
        <v>51</v>
      </c>
      <c r="AS1921" s="1" t="s">
        <v>51</v>
      </c>
      <c r="AT1921" s="1" t="s">
        <v>51</v>
      </c>
      <c r="AU1921" s="1" t="s">
        <v>51</v>
      </c>
    </row>
    <row r="1922" spans="1:47" x14ac:dyDescent="0.25">
      <c r="A1922" s="1" t="s">
        <v>4282</v>
      </c>
      <c r="B1922">
        <v>4</v>
      </c>
      <c r="C1922" s="2" t="d">
        <v>2019-03-14T09:44:24.99999999068677650</v>
      </c>
      <c r="D1922" s="2" t="d">
        <v>2019-03-14T10:14:20.00000028870999600</v>
      </c>
      <c r="E1922">
        <v>39.634709999999998</v>
      </c>
      <c r="F1922">
        <v>-104.90129</v>
      </c>
      <c r="G1922">
        <v>39.63523</v>
      </c>
      <c r="H1922">
        <v>-104.8952</v>
      </c>
      <c r="I1922">
        <v>0.32600000000000001</v>
      </c>
      <c r="J1922" s="1" t="s">
        <v>4227</v>
      </c>
      <c r="L1922" s="1" t="s">
        <v>937</v>
      </c>
      <c r="M1922" s="1" t="s">
        <v>47</v>
      </c>
      <c r="N1922" s="1" t="s">
        <v>131</v>
      </c>
      <c r="O1922" s="1" t="s">
        <v>131</v>
      </c>
      <c r="P1922" s="1" t="s">
        <v>199</v>
      </c>
      <c r="Q1922" s="1" t="s">
        <v>415</v>
      </c>
      <c r="R1922" s="1" t="s">
        <v>48</v>
      </c>
      <c r="S1922" s="1" t="s">
        <v>79</v>
      </c>
      <c r="T1922" s="1" t="s">
        <v>201</v>
      </c>
      <c r="U1922" s="2" t="d">
        <v>2019-03-14T09:53:00.00000030733644975</v>
      </c>
      <c r="V1922">
        <v>27</v>
      </c>
      <c r="W1922">
        <v>14.3</v>
      </c>
      <c r="X1922">
        <v>72</v>
      </c>
      <c r="Y1922">
        <v>30.18</v>
      </c>
      <c r="Z1922">
        <v>10</v>
      </c>
      <c r="AA1922" s="1" t="s">
        <v>962</v>
      </c>
      <c r="AB1922">
        <v>17.3</v>
      </c>
      <c r="AD1922" s="1" t="s">
        <v>819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s="1" t="s">
        <v>51</v>
      </c>
      <c r="AS1922" s="1" t="s">
        <v>51</v>
      </c>
      <c r="AT1922" s="1" t="s">
        <v>51</v>
      </c>
      <c r="AU1922" s="1" t="s">
        <v>51</v>
      </c>
    </row>
    <row r="1923" spans="1:47" x14ac:dyDescent="0.25">
      <c r="A1923" s="1" t="s">
        <v>5028</v>
      </c>
      <c r="B1923">
        <v>3</v>
      </c>
      <c r="C1923" s="2" t="d">
        <v>2019-03-14T09:51:10.99999997299164375</v>
      </c>
      <c r="D1923" s="2" t="d">
        <v>2019-03-14T10:20:25.99999972153454850</v>
      </c>
      <c r="E1923">
        <v>39.80659</v>
      </c>
      <c r="F1923">
        <v>-105.01299</v>
      </c>
      <c r="G1923">
        <v>39.802579999999999</v>
      </c>
      <c r="H1923">
        <v>-105.02021000000001</v>
      </c>
      <c r="I1923">
        <v>0.47299999999999998</v>
      </c>
      <c r="J1923" s="1" t="s">
        <v>933</v>
      </c>
      <c r="L1923" s="1" t="s">
        <v>124</v>
      </c>
      <c r="M1923" s="1" t="s">
        <v>47</v>
      </c>
      <c r="N1923" s="1" t="s">
        <v>131</v>
      </c>
      <c r="O1923" s="1" t="s">
        <v>147</v>
      </c>
      <c r="P1923" s="1" t="s">
        <v>199</v>
      </c>
      <c r="Q1923" s="1" t="s">
        <v>332</v>
      </c>
      <c r="R1923" s="1" t="s">
        <v>48</v>
      </c>
      <c r="S1923" s="1" t="s">
        <v>79</v>
      </c>
      <c r="T1923" s="1" t="s">
        <v>206</v>
      </c>
      <c r="U1923" s="2" t="d">
        <v>2019-03-14T09:46:59.99999976251274675</v>
      </c>
      <c r="V1923">
        <v>30.2</v>
      </c>
      <c r="W1923">
        <v>21.9</v>
      </c>
      <c r="X1923">
        <v>55</v>
      </c>
      <c r="Y1923">
        <v>30.06</v>
      </c>
      <c r="Z1923">
        <v>30</v>
      </c>
      <c r="AA1923" s="1" t="s">
        <v>962</v>
      </c>
      <c r="AB1923">
        <v>9.1999999999999993</v>
      </c>
      <c r="AD1923" s="1" t="s">
        <v>1213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s="1" t="s">
        <v>51</v>
      </c>
      <c r="AS1923" s="1" t="s">
        <v>51</v>
      </c>
      <c r="AT1923" s="1" t="s">
        <v>51</v>
      </c>
      <c r="AU1923" s="1" t="s">
        <v>51</v>
      </c>
    </row>
    <row r="1924" spans="1:47" x14ac:dyDescent="0.25">
      <c r="A1924" s="1" t="s">
        <v>4103</v>
      </c>
      <c r="B1924">
        <v>3</v>
      </c>
      <c r="C1924" s="2" t="d">
        <v>2019-03-14T10:42:55.00000011641532075</v>
      </c>
      <c r="D1924" s="2" t="d">
        <v>2019-03-14T11:12:23.99999999441206725</v>
      </c>
      <c r="E1924">
        <v>39.987149000000002</v>
      </c>
      <c r="F1924">
        <v>-104.98768</v>
      </c>
      <c r="G1924">
        <v>39.980871</v>
      </c>
      <c r="H1924">
        <v>-104.98823</v>
      </c>
      <c r="I1924">
        <v>0.435</v>
      </c>
      <c r="J1924" s="1" t="s">
        <v>561</v>
      </c>
      <c r="L1924" s="1" t="s">
        <v>173</v>
      </c>
      <c r="M1924" s="1" t="s">
        <v>47</v>
      </c>
      <c r="N1924" s="1" t="s">
        <v>245</v>
      </c>
      <c r="O1924" s="1" t="s">
        <v>245</v>
      </c>
      <c r="P1924" s="1" t="s">
        <v>199</v>
      </c>
      <c r="Q1924" s="1" t="s">
        <v>272</v>
      </c>
      <c r="R1924" s="1" t="s">
        <v>48</v>
      </c>
      <c r="S1924" s="1" t="s">
        <v>79</v>
      </c>
      <c r="T1924" s="1" t="s">
        <v>273</v>
      </c>
      <c r="U1924" s="2" t="d">
        <v>2019-03-14T10:35:59.99999991618096825</v>
      </c>
      <c r="V1924">
        <v>31.3</v>
      </c>
      <c r="W1924">
        <v>22.1</v>
      </c>
      <c r="X1924">
        <v>54</v>
      </c>
      <c r="Y1924">
        <v>30.14</v>
      </c>
      <c r="Z1924">
        <v>10</v>
      </c>
      <c r="AA1924" s="1" t="s">
        <v>61</v>
      </c>
      <c r="AB1924">
        <v>11.5</v>
      </c>
      <c r="AD1924" s="1" t="s">
        <v>1213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s="1" t="s">
        <v>51</v>
      </c>
      <c r="AS1924" s="1" t="s">
        <v>51</v>
      </c>
      <c r="AT1924" s="1" t="s">
        <v>51</v>
      </c>
      <c r="AU1924" s="1" t="s">
        <v>51</v>
      </c>
    </row>
    <row r="1925" spans="1:47" x14ac:dyDescent="0.25">
      <c r="A1925" s="1" t="s">
        <v>4104</v>
      </c>
      <c r="B1925">
        <v>3</v>
      </c>
      <c r="C1925" s="2" t="d">
        <v>2019-03-14T16:36:55.0000002002343525</v>
      </c>
      <c r="D1925" s="2" t="d">
        <v>2019-03-14T17:06:32.0000000623986150</v>
      </c>
      <c r="E1925">
        <v>39.566890000000001</v>
      </c>
      <c r="F1925">
        <v>-105.05395</v>
      </c>
      <c r="G1925">
        <v>39.567458999999999</v>
      </c>
      <c r="H1925">
        <v>-105.04452499999999</v>
      </c>
      <c r="I1925">
        <v>0.504</v>
      </c>
      <c r="J1925" s="1" t="s">
        <v>513</v>
      </c>
      <c r="L1925" s="1" t="s">
        <v>481</v>
      </c>
      <c r="M1925" s="1" t="s">
        <v>47</v>
      </c>
      <c r="N1925" s="1" t="s">
        <v>138</v>
      </c>
      <c r="O1925" s="1" t="s">
        <v>202</v>
      </c>
      <c r="P1925" s="1" t="s">
        <v>199</v>
      </c>
      <c r="Q1925" s="1" t="s">
        <v>514</v>
      </c>
      <c r="R1925" s="1" t="s">
        <v>48</v>
      </c>
      <c r="S1925" s="1" t="s">
        <v>79</v>
      </c>
      <c r="T1925" s="1" t="s">
        <v>201</v>
      </c>
      <c r="U1925" s="2" t="d">
        <v>2019-03-14T16:53:00.000000097788870375</v>
      </c>
      <c r="V1925">
        <v>30</v>
      </c>
      <c r="W1925">
        <v>20.5</v>
      </c>
      <c r="X1925">
        <v>51</v>
      </c>
      <c r="Y1925">
        <v>30.3</v>
      </c>
      <c r="Z1925">
        <v>10</v>
      </c>
      <c r="AA1925" s="1" t="s">
        <v>59</v>
      </c>
      <c r="AB1925">
        <v>11.5</v>
      </c>
      <c r="AD1925" s="1" t="s">
        <v>1213</v>
      </c>
      <c r="AE1925" t="b">
        <v>0</v>
      </c>
      <c r="AF1925" t="b">
        <v>0</v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s="1" t="s">
        <v>51</v>
      </c>
      <c r="AS1925" s="1" t="s">
        <v>51</v>
      </c>
      <c r="AT1925" s="1" t="s">
        <v>51</v>
      </c>
      <c r="AU1925" s="1" t="s">
        <v>51</v>
      </c>
    </row>
    <row r="1926" spans="1:47" x14ac:dyDescent="0.25">
      <c r="A1926" s="1" t="s">
        <v>9191</v>
      </c>
      <c r="B1926">
        <v>2</v>
      </c>
      <c r="C1926" s="2" t="d">
        <v>2019-03-14T16:45:10.00000024214387175</v>
      </c>
      <c r="D1926" s="2" t="d">
        <v>2019-03-14T17:14:55.99999969359487125</v>
      </c>
      <c r="E1926">
        <v>39.564929999999997</v>
      </c>
      <c r="F1926">
        <v>-105.03745000000001</v>
      </c>
      <c r="G1926">
        <v>39.563659999999999</v>
      </c>
      <c r="H1926">
        <v>-105.02240999999999</v>
      </c>
      <c r="I1926">
        <v>0.80600000000000005</v>
      </c>
      <c r="J1926" s="1" t="s">
        <v>9192</v>
      </c>
      <c r="L1926" s="1" t="s">
        <v>481</v>
      </c>
      <c r="M1926" s="1" t="s">
        <v>47</v>
      </c>
      <c r="N1926" s="1" t="s">
        <v>138</v>
      </c>
      <c r="O1926" s="1" t="s">
        <v>121</v>
      </c>
      <c r="P1926" s="1" t="s">
        <v>199</v>
      </c>
      <c r="Q1926" s="1" t="s">
        <v>1474</v>
      </c>
      <c r="R1926" s="1" t="s">
        <v>48</v>
      </c>
      <c r="S1926" s="1" t="s">
        <v>79</v>
      </c>
      <c r="T1926" s="1" t="s">
        <v>201</v>
      </c>
      <c r="U1926" s="2" t="d">
        <v>2019-03-14T16:53:00.000000097788870375</v>
      </c>
      <c r="V1926">
        <v>30</v>
      </c>
      <c r="W1926">
        <v>20.5</v>
      </c>
      <c r="X1926">
        <v>51</v>
      </c>
      <c r="Y1926">
        <v>30.3</v>
      </c>
      <c r="Z1926">
        <v>10</v>
      </c>
      <c r="AA1926" s="1" t="s">
        <v>59</v>
      </c>
      <c r="AB1926">
        <v>11.5</v>
      </c>
      <c r="AD1926" s="1" t="s">
        <v>1213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s="1" t="s">
        <v>51</v>
      </c>
      <c r="AS1926" s="1" t="s">
        <v>51</v>
      </c>
      <c r="AT1926" s="1" t="s">
        <v>51</v>
      </c>
      <c r="AU1926" s="1" t="s">
        <v>51</v>
      </c>
    </row>
    <row r="1927" spans="1:47" x14ac:dyDescent="0.25">
      <c r="A1927" s="1" t="s">
        <v>4233</v>
      </c>
      <c r="B1927">
        <v>3</v>
      </c>
      <c r="C1927" s="2" t="d">
        <v>2019-03-14T21:04:38.99999984074383900</v>
      </c>
      <c r="D1927" s="2" t="d">
        <v>2019-03-14T21:34:27.999999993480742200</v>
      </c>
      <c r="E1927">
        <v>39.563392</v>
      </c>
      <c r="F1927">
        <v>-104.888445</v>
      </c>
      <c r="G1927">
        <v>39.56306</v>
      </c>
      <c r="H1927">
        <v>-104.88760000000001</v>
      </c>
      <c r="I1927">
        <v>5.0999999999999997E-2</v>
      </c>
      <c r="J1927" s="1" t="s">
        <v>3968</v>
      </c>
      <c r="L1927" s="1" t="s">
        <v>481</v>
      </c>
      <c r="M1927" s="1" t="s">
        <v>47</v>
      </c>
      <c r="N1927" s="1" t="s">
        <v>704</v>
      </c>
      <c r="O1927" s="1" t="s">
        <v>121</v>
      </c>
      <c r="P1927" s="1" t="s">
        <v>199</v>
      </c>
      <c r="Q1927" s="1" t="s">
        <v>705</v>
      </c>
      <c r="R1927" s="1" t="s">
        <v>48</v>
      </c>
      <c r="S1927" s="1" t="s">
        <v>79</v>
      </c>
      <c r="T1927" s="1" t="s">
        <v>201</v>
      </c>
      <c r="U1927" s="2" t="d">
        <v>2019-03-14T20:52:59.99999988824129100</v>
      </c>
      <c r="V1927">
        <v>23</v>
      </c>
      <c r="W1927">
        <v>15.8</v>
      </c>
      <c r="X1927">
        <v>68</v>
      </c>
      <c r="Y1927">
        <v>30.42</v>
      </c>
      <c r="Z1927">
        <v>10</v>
      </c>
      <c r="AA1927" s="1" t="s">
        <v>847</v>
      </c>
      <c r="AB1927">
        <v>5.8</v>
      </c>
      <c r="AD1927" s="1" t="s">
        <v>819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s="1" t="s">
        <v>53</v>
      </c>
      <c r="AS1927" s="1" t="s">
        <v>53</v>
      </c>
      <c r="AT1927" s="1" t="s">
        <v>53</v>
      </c>
      <c r="AU1927" s="1" t="s">
        <v>53</v>
      </c>
    </row>
    <row r="1928" spans="1:47" x14ac:dyDescent="0.25">
      <c r="A1928" s="1" t="s">
        <v>4234</v>
      </c>
      <c r="B1928">
        <v>4</v>
      </c>
      <c r="C1928" s="2" t="d">
        <v>2019-03-14T20:49:37.9999998165294525</v>
      </c>
      <c r="D1928" s="2" t="d">
        <v>2019-03-14T21:18:29.99999984633177850</v>
      </c>
      <c r="E1928">
        <v>39.564929999999997</v>
      </c>
      <c r="F1928">
        <v>-105.03745000000001</v>
      </c>
      <c r="G1928">
        <v>39.563659999999999</v>
      </c>
      <c r="H1928">
        <v>-105.02240999999999</v>
      </c>
      <c r="I1928">
        <v>0.80600000000000005</v>
      </c>
      <c r="J1928" s="1" t="s">
        <v>4235</v>
      </c>
      <c r="L1928" s="1" t="s">
        <v>481</v>
      </c>
      <c r="M1928" s="1" t="s">
        <v>47</v>
      </c>
      <c r="N1928" s="1" t="s">
        <v>138</v>
      </c>
      <c r="O1928" s="1" t="s">
        <v>121</v>
      </c>
      <c r="P1928" s="1" t="s">
        <v>199</v>
      </c>
      <c r="Q1928" s="1" t="s">
        <v>1474</v>
      </c>
      <c r="R1928" s="1" t="s">
        <v>48</v>
      </c>
      <c r="S1928" s="1" t="s">
        <v>79</v>
      </c>
      <c r="T1928" s="1" t="s">
        <v>201</v>
      </c>
      <c r="U1928" s="2" t="d">
        <v>2019-03-14T20:52:59.99999988824129100</v>
      </c>
      <c r="V1928">
        <v>23</v>
      </c>
      <c r="W1928">
        <v>15.8</v>
      </c>
      <c r="X1928">
        <v>68</v>
      </c>
      <c r="Y1928">
        <v>30.42</v>
      </c>
      <c r="Z1928">
        <v>10</v>
      </c>
      <c r="AA1928" s="1" t="s">
        <v>847</v>
      </c>
      <c r="AB1928">
        <v>5.8</v>
      </c>
      <c r="AD1928" s="1" t="s">
        <v>819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s="1" t="s">
        <v>53</v>
      </c>
      <c r="AS1928" s="1" t="s">
        <v>53</v>
      </c>
      <c r="AT1928" s="1" t="s">
        <v>53</v>
      </c>
      <c r="AU1928" s="1" t="s">
        <v>53</v>
      </c>
    </row>
    <row r="1929" spans="1:47" x14ac:dyDescent="0.25">
      <c r="A1929" s="1" t="s">
        <v>3931</v>
      </c>
      <c r="B1929">
        <v>3</v>
      </c>
      <c r="C1929" s="2" t="d">
        <v>2019-03-15T02:51:00.00000012572854425</v>
      </c>
      <c r="D1929" s="2" t="d">
        <v>2019-03-15T03:20:30.99999984260648775</v>
      </c>
      <c r="E1929">
        <v>39.725279999999998</v>
      </c>
      <c r="F1929">
        <v>-105.15752000000001</v>
      </c>
      <c r="G1929">
        <v>39.725279999999998</v>
      </c>
      <c r="H1929">
        <v>-105.15722700000001</v>
      </c>
      <c r="I1929">
        <v>1.6E-2</v>
      </c>
      <c r="J1929" s="1" t="s">
        <v>971</v>
      </c>
      <c r="L1929" s="1" t="s">
        <v>129</v>
      </c>
      <c r="M1929" s="1" t="s">
        <v>47</v>
      </c>
      <c r="N1929" s="1" t="s">
        <v>270</v>
      </c>
      <c r="O1929" s="1" t="s">
        <v>115</v>
      </c>
      <c r="P1929" s="1" t="s">
        <v>199</v>
      </c>
      <c r="Q1929" s="1" t="s">
        <v>271</v>
      </c>
      <c r="R1929" s="1" t="s">
        <v>48</v>
      </c>
      <c r="S1929" s="1" t="s">
        <v>79</v>
      </c>
      <c r="T1929" s="1" t="s">
        <v>206</v>
      </c>
      <c r="U1929" s="2" t="d">
        <v>2019-03-15T02:51:00.00000012572854425</v>
      </c>
      <c r="V1929">
        <v>21.2</v>
      </c>
      <c r="W1929">
        <v>14.9</v>
      </c>
      <c r="X1929">
        <v>86</v>
      </c>
      <c r="Y1929">
        <v>30.3</v>
      </c>
      <c r="Z1929">
        <v>10</v>
      </c>
      <c r="AA1929" s="1" t="s">
        <v>66</v>
      </c>
      <c r="AB1929">
        <v>4.5999999999999996</v>
      </c>
      <c r="AD1929" s="1" t="s">
        <v>1207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s="1" t="s">
        <v>53</v>
      </c>
      <c r="AS1929" s="1" t="s">
        <v>53</v>
      </c>
      <c r="AT1929" s="1" t="s">
        <v>53</v>
      </c>
      <c r="AU1929" s="1" t="s">
        <v>53</v>
      </c>
    </row>
    <row r="1930" spans="1:47" x14ac:dyDescent="0.25">
      <c r="A1930" s="1" t="s">
        <v>3989</v>
      </c>
      <c r="B1930">
        <v>3</v>
      </c>
      <c r="C1930" s="2" t="d">
        <v>2019-03-15T06:17:14.99999991618096825</v>
      </c>
      <c r="D1930" s="2" t="d">
        <v>2019-03-15T06:46:32.00000013224780475</v>
      </c>
      <c r="E1930">
        <v>39.778530000000003</v>
      </c>
      <c r="F1930">
        <v>-104.89713999999999</v>
      </c>
      <c r="G1930">
        <v>39.776888999999997</v>
      </c>
      <c r="H1930">
        <v>-104.891305</v>
      </c>
      <c r="I1930">
        <v>0.33</v>
      </c>
      <c r="J1930" s="1" t="s">
        <v>820</v>
      </c>
      <c r="L1930" s="1" t="s">
        <v>137</v>
      </c>
      <c r="M1930" s="1" t="s">
        <v>47</v>
      </c>
      <c r="N1930" s="1" t="s">
        <v>131</v>
      </c>
      <c r="O1930" s="1" t="s">
        <v>131</v>
      </c>
      <c r="P1930" s="1" t="s">
        <v>199</v>
      </c>
      <c r="Q1930" s="1" t="s">
        <v>247</v>
      </c>
      <c r="R1930" s="1" t="s">
        <v>48</v>
      </c>
      <c r="S1930" s="1" t="s">
        <v>79</v>
      </c>
      <c r="T1930" s="1" t="s">
        <v>206</v>
      </c>
      <c r="U1930" s="2" t="d">
        <v>2019-03-15T05:54:00.00000008381903175</v>
      </c>
      <c r="V1930">
        <v>19.399999999999999</v>
      </c>
      <c r="W1930">
        <v>12.8</v>
      </c>
      <c r="X1930">
        <v>74</v>
      </c>
      <c r="Y1930">
        <v>30.26</v>
      </c>
      <c r="Z1930">
        <v>10</v>
      </c>
      <c r="AA1930" s="1" t="s">
        <v>55</v>
      </c>
      <c r="AB1930">
        <v>4.5999999999999996</v>
      </c>
      <c r="AD1930" s="1" t="s">
        <v>1207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s="1" t="s">
        <v>53</v>
      </c>
      <c r="AS1930" s="1" t="s">
        <v>53</v>
      </c>
      <c r="AT1930" s="1" t="s">
        <v>51</v>
      </c>
      <c r="AU1930" s="1" t="s">
        <v>51</v>
      </c>
    </row>
    <row r="1931" spans="1:47" x14ac:dyDescent="0.25">
      <c r="A1931" s="1" t="s">
        <v>5226</v>
      </c>
      <c r="B1931">
        <v>3</v>
      </c>
      <c r="C1931" s="2" t="d">
        <v>2019-03-15T08:18:46.00000002421438650</v>
      </c>
      <c r="D1931" s="2" t="d">
        <v>2019-03-15T08:48:32.99999970942735525</v>
      </c>
      <c r="E1931">
        <v>39.72542</v>
      </c>
      <c r="F1931">
        <v>-105.10026000000001</v>
      </c>
      <c r="G1931">
        <v>39.725459999999998</v>
      </c>
      <c r="H1931">
        <v>-105.0909</v>
      </c>
      <c r="I1931">
        <v>0.497</v>
      </c>
      <c r="J1931" s="1" t="s">
        <v>189</v>
      </c>
      <c r="L1931" s="1" t="s">
        <v>4262</v>
      </c>
      <c r="M1931" s="1" t="s">
        <v>47</v>
      </c>
      <c r="N1931" s="1" t="s">
        <v>131</v>
      </c>
      <c r="O1931" s="1" t="s">
        <v>115</v>
      </c>
      <c r="P1931" s="1" t="s">
        <v>199</v>
      </c>
      <c r="Q1931" s="1" t="s">
        <v>795</v>
      </c>
      <c r="R1931" s="1" t="s">
        <v>48</v>
      </c>
      <c r="S1931" s="1" t="s">
        <v>79</v>
      </c>
      <c r="T1931" s="1" t="s">
        <v>206</v>
      </c>
      <c r="U1931" s="2" t="d">
        <v>2019-03-15T07:44:59.99999979045242400</v>
      </c>
      <c r="V1931">
        <v>19.399999999999999</v>
      </c>
      <c r="W1931">
        <v>12.8</v>
      </c>
      <c r="X1931">
        <v>74</v>
      </c>
      <c r="Y1931">
        <v>30.29</v>
      </c>
      <c r="Z1931">
        <v>20</v>
      </c>
      <c r="AA1931" s="1" t="s">
        <v>55</v>
      </c>
      <c r="AB1931">
        <v>4.5999999999999996</v>
      </c>
      <c r="AD1931" s="1" t="s">
        <v>1068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s="1" t="s">
        <v>51</v>
      </c>
      <c r="AS1931" s="1" t="s">
        <v>51</v>
      </c>
      <c r="AT1931" s="1" t="s">
        <v>51</v>
      </c>
      <c r="AU1931" s="1" t="s">
        <v>51</v>
      </c>
    </row>
    <row r="1932" spans="1:47" x14ac:dyDescent="0.25">
      <c r="A1932" s="1" t="s">
        <v>4321</v>
      </c>
      <c r="B1932">
        <v>3</v>
      </c>
      <c r="C1932" s="2" t="d">
        <v>2019-03-15T09:39:01.99999992270022875</v>
      </c>
      <c r="D1932" s="2" t="d">
        <v>2019-03-15T10:08:30.00000019557774075</v>
      </c>
      <c r="E1932">
        <v>39.616402999999998</v>
      </c>
      <c r="F1932">
        <v>-104.89720199999999</v>
      </c>
      <c r="G1932">
        <v>39.61891</v>
      </c>
      <c r="H1932">
        <v>-104.89861000000001</v>
      </c>
      <c r="I1932">
        <v>0.189</v>
      </c>
      <c r="J1932" s="1" t="s">
        <v>565</v>
      </c>
      <c r="L1932" s="1" t="s">
        <v>878</v>
      </c>
      <c r="M1932" s="1" t="s">
        <v>47</v>
      </c>
      <c r="N1932" s="1" t="s">
        <v>127</v>
      </c>
      <c r="O1932" s="1" t="s">
        <v>202</v>
      </c>
      <c r="P1932" s="1" t="s">
        <v>199</v>
      </c>
      <c r="Q1932" s="1" t="s">
        <v>428</v>
      </c>
      <c r="R1932" s="1" t="s">
        <v>48</v>
      </c>
      <c r="S1932" s="1" t="s">
        <v>79</v>
      </c>
      <c r="T1932" s="1" t="s">
        <v>201</v>
      </c>
      <c r="U1932" s="2" t="d">
        <v>2019-03-15T09:53:00.00000030733644975</v>
      </c>
      <c r="V1932">
        <v>27</v>
      </c>
      <c r="W1932">
        <v>21.6</v>
      </c>
      <c r="X1932">
        <v>58</v>
      </c>
      <c r="Y1932">
        <v>30.45</v>
      </c>
      <c r="Z1932">
        <v>10</v>
      </c>
      <c r="AA1932" s="1" t="s">
        <v>66</v>
      </c>
      <c r="AB1932">
        <v>4.5999999999999996</v>
      </c>
      <c r="AD1932" s="1" t="s">
        <v>1068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s="1" t="s">
        <v>51</v>
      </c>
      <c r="AS1932" s="1" t="s">
        <v>51</v>
      </c>
      <c r="AT1932" s="1" t="s">
        <v>51</v>
      </c>
      <c r="AU1932" s="1" t="s">
        <v>51</v>
      </c>
    </row>
    <row r="1933" spans="1:47" x14ac:dyDescent="0.25">
      <c r="A1933" s="1" t="s">
        <v>4322</v>
      </c>
      <c r="B1933">
        <v>3</v>
      </c>
      <c r="C1933" s="2" t="d">
        <v>2019-03-15T09:41:15.00000020954757600</v>
      </c>
      <c r="D1933" s="2" t="d">
        <v>2019-03-15T10:10:31.000000191852450</v>
      </c>
      <c r="E1933">
        <v>39.712048000000003</v>
      </c>
      <c r="F1933">
        <v>-104.999689</v>
      </c>
      <c r="G1933">
        <v>39.711370000000002</v>
      </c>
      <c r="H1933">
        <v>-104.99929</v>
      </c>
      <c r="I1933">
        <v>5.0999999999999997E-2</v>
      </c>
      <c r="J1933" s="1" t="s">
        <v>486</v>
      </c>
      <c r="L1933" s="1" t="s">
        <v>196</v>
      </c>
      <c r="M1933" s="1" t="s">
        <v>47</v>
      </c>
      <c r="N1933" s="1" t="s">
        <v>131</v>
      </c>
      <c r="O1933" s="1" t="s">
        <v>131</v>
      </c>
      <c r="P1933" s="1" t="s">
        <v>199</v>
      </c>
      <c r="Q1933" s="1" t="s">
        <v>361</v>
      </c>
      <c r="R1933" s="1" t="s">
        <v>48</v>
      </c>
      <c r="S1933" s="1" t="s">
        <v>79</v>
      </c>
      <c r="T1933" s="1" t="s">
        <v>201</v>
      </c>
      <c r="U1933" s="2" t="d">
        <v>2019-03-15T09:53:00.00000030733644975</v>
      </c>
      <c r="V1933">
        <v>27</v>
      </c>
      <c r="W1933">
        <v>21.6</v>
      </c>
      <c r="X1933">
        <v>58</v>
      </c>
      <c r="Y1933">
        <v>30.45</v>
      </c>
      <c r="Z1933">
        <v>10</v>
      </c>
      <c r="AA1933" s="1" t="s">
        <v>66</v>
      </c>
      <c r="AB1933">
        <v>4.5999999999999996</v>
      </c>
      <c r="AD1933" s="1" t="s">
        <v>1068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s="1" t="s">
        <v>51</v>
      </c>
      <c r="AS1933" s="1" t="s">
        <v>51</v>
      </c>
      <c r="AT1933" s="1" t="s">
        <v>51</v>
      </c>
      <c r="AU1933" s="1" t="s">
        <v>51</v>
      </c>
    </row>
    <row r="1934" spans="1:47" x14ac:dyDescent="0.25">
      <c r="A1934" s="1" t="s">
        <v>4789</v>
      </c>
      <c r="B1934">
        <v>3</v>
      </c>
      <c r="C1934" s="2" t="d">
        <v>2019-03-15T10:29:15.00000016763806350</v>
      </c>
      <c r="D1934" s="2" t="d">
        <v>2019-03-15T10:58:29.99999991618096825</v>
      </c>
      <c r="E1934">
        <v>38.948925000000003</v>
      </c>
      <c r="F1934">
        <v>-104.81252600000001</v>
      </c>
      <c r="G1934">
        <v>38.948590000000003</v>
      </c>
      <c r="H1934">
        <v>-104.81278</v>
      </c>
      <c r="I1934">
        <v>2.7E-2</v>
      </c>
      <c r="J1934" s="1" t="s">
        <v>896</v>
      </c>
      <c r="L1934" s="1" t="s">
        <v>196</v>
      </c>
      <c r="M1934" s="1" t="s">
        <v>47</v>
      </c>
      <c r="N1934" s="1" t="s">
        <v>483</v>
      </c>
      <c r="O1934" s="1" t="s">
        <v>194</v>
      </c>
      <c r="P1934" s="1" t="s">
        <v>199</v>
      </c>
      <c r="Q1934" s="1" t="s">
        <v>484</v>
      </c>
      <c r="R1934" s="1" t="s">
        <v>48</v>
      </c>
      <c r="S1934" s="1" t="s">
        <v>79</v>
      </c>
      <c r="T1934" s="1" t="s">
        <v>235</v>
      </c>
      <c r="U1934" s="2" t="d">
        <v>2019-03-15T10:57:59.99999981839210125</v>
      </c>
      <c r="V1934">
        <v>27.9</v>
      </c>
      <c r="X1934">
        <v>65</v>
      </c>
      <c r="Y1934">
        <v>30.3</v>
      </c>
      <c r="Z1934">
        <v>10</v>
      </c>
      <c r="AA1934" s="1" t="s">
        <v>49</v>
      </c>
      <c r="AD1934" s="1" t="s">
        <v>1207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s="1" t="s">
        <v>51</v>
      </c>
      <c r="AS1934" s="1" t="s">
        <v>51</v>
      </c>
      <c r="AT1934" s="1" t="s">
        <v>51</v>
      </c>
      <c r="AU1934" s="1" t="s">
        <v>51</v>
      </c>
    </row>
    <row r="1935" spans="1:47" x14ac:dyDescent="0.25">
      <c r="A1935" s="1" t="s">
        <v>4790</v>
      </c>
      <c r="B1935">
        <v>3</v>
      </c>
      <c r="C1935" s="2" t="d">
        <v>2019-03-15T10:29:15.00000016763806350</v>
      </c>
      <c r="D1935" s="2" t="d">
        <v>2019-03-15T10:58:29.99999991618096825</v>
      </c>
      <c r="E1935">
        <v>38.948334000000003</v>
      </c>
      <c r="F1935">
        <v>-104.81266100000001</v>
      </c>
      <c r="G1935">
        <v>38.949069999999999</v>
      </c>
      <c r="H1935">
        <v>-104.81207999999999</v>
      </c>
      <c r="I1935">
        <v>0.06</v>
      </c>
      <c r="J1935" s="1" t="s">
        <v>896</v>
      </c>
      <c r="L1935" s="1" t="s">
        <v>195</v>
      </c>
      <c r="M1935" s="1" t="s">
        <v>47</v>
      </c>
      <c r="N1935" s="1" t="s">
        <v>483</v>
      </c>
      <c r="O1935" s="1" t="s">
        <v>194</v>
      </c>
      <c r="P1935" s="1" t="s">
        <v>199</v>
      </c>
      <c r="Q1935" s="1" t="s">
        <v>484</v>
      </c>
      <c r="R1935" s="1" t="s">
        <v>48</v>
      </c>
      <c r="S1935" s="1" t="s">
        <v>79</v>
      </c>
      <c r="T1935" s="1" t="s">
        <v>235</v>
      </c>
      <c r="U1935" s="2" t="d">
        <v>2019-03-15T10:57:59.99999981839210125</v>
      </c>
      <c r="V1935">
        <v>27.9</v>
      </c>
      <c r="X1935">
        <v>65</v>
      </c>
      <c r="Y1935">
        <v>30.3</v>
      </c>
      <c r="Z1935">
        <v>10</v>
      </c>
      <c r="AA1935" s="1" t="s">
        <v>49</v>
      </c>
      <c r="AD1935" s="1" t="s">
        <v>1207</v>
      </c>
      <c r="AE1935" t="b">
        <v>0</v>
      </c>
      <c r="AF1935" t="b">
        <v>0</v>
      </c>
      <c r="AG1935" t="b">
        <v>0</v>
      </c>
      <c r="AH1935" t="b">
        <v>0</v>
      </c>
      <c r="AI1935" t="b">
        <v>1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s="1" t="s">
        <v>51</v>
      </c>
      <c r="AS1935" s="1" t="s">
        <v>51</v>
      </c>
      <c r="AT1935" s="1" t="s">
        <v>51</v>
      </c>
      <c r="AU1935" s="1" t="s">
        <v>51</v>
      </c>
    </row>
    <row r="1936" spans="1:47" x14ac:dyDescent="0.25">
      <c r="A1936" s="1" t="s">
        <v>6469</v>
      </c>
      <c r="B1936">
        <v>3</v>
      </c>
      <c r="C1936" s="2" t="d">
        <v>2019-03-15T10:59:14.99999974854290475</v>
      </c>
      <c r="D1936" s="2" t="d">
        <v>2019-03-15T11:28:28.99999989196658175</v>
      </c>
      <c r="E1936">
        <v>39.778289999999998</v>
      </c>
      <c r="F1936">
        <v>-104.897431</v>
      </c>
      <c r="G1936">
        <v>39.778149999999997</v>
      </c>
      <c r="H1936">
        <v>-104.89465</v>
      </c>
      <c r="I1936">
        <v>0.14799999999999999</v>
      </c>
      <c r="J1936" s="1" t="s">
        <v>418</v>
      </c>
      <c r="L1936" s="1" t="s">
        <v>133</v>
      </c>
      <c r="M1936" s="1" t="s">
        <v>47</v>
      </c>
      <c r="N1936" s="1" t="s">
        <v>131</v>
      </c>
      <c r="O1936" s="1" t="s">
        <v>131</v>
      </c>
      <c r="P1936" s="1" t="s">
        <v>199</v>
      </c>
      <c r="Q1936" s="1" t="s">
        <v>247</v>
      </c>
      <c r="R1936" s="1" t="s">
        <v>48</v>
      </c>
      <c r="S1936" s="1" t="s">
        <v>79</v>
      </c>
      <c r="T1936" s="1" t="s">
        <v>206</v>
      </c>
      <c r="U1936" s="2" t="d">
        <v>2019-03-15T11:45:00.00000020954757600</v>
      </c>
      <c r="V1936">
        <v>37.4</v>
      </c>
      <c r="X1936">
        <v>36</v>
      </c>
      <c r="Y1936">
        <v>30.29</v>
      </c>
      <c r="Z1936">
        <v>40</v>
      </c>
      <c r="AA1936" s="1" t="s">
        <v>49</v>
      </c>
      <c r="AD1936" s="1" t="s">
        <v>1207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s="1" t="s">
        <v>51</v>
      </c>
      <c r="AS1936" s="1" t="s">
        <v>51</v>
      </c>
      <c r="AT1936" s="1" t="s">
        <v>51</v>
      </c>
      <c r="AU1936" s="1" t="s">
        <v>51</v>
      </c>
    </row>
    <row r="1937" spans="1:47" x14ac:dyDescent="0.25">
      <c r="A1937" s="1" t="s">
        <v>4323</v>
      </c>
      <c r="B1937">
        <v>3</v>
      </c>
      <c r="C1937" s="2" t="d">
        <v>2019-03-15T11:36:47.00000000651926050</v>
      </c>
      <c r="D1937" s="2" t="d">
        <v>2019-03-15T12:06:28.99999978020787275</v>
      </c>
      <c r="E1937">
        <v>39.630034999999999</v>
      </c>
      <c r="F1937">
        <v>-104.905278</v>
      </c>
      <c r="G1937">
        <v>39.628911000000002</v>
      </c>
      <c r="H1937">
        <v>-104.904681</v>
      </c>
      <c r="I1937">
        <v>8.4000000000000005E-2</v>
      </c>
      <c r="J1937" s="1" t="s">
        <v>221</v>
      </c>
      <c r="L1937" s="1" t="s">
        <v>196</v>
      </c>
      <c r="M1937" s="1" t="s">
        <v>47</v>
      </c>
      <c r="N1937" s="1" t="s">
        <v>131</v>
      </c>
      <c r="O1937" s="1" t="s">
        <v>131</v>
      </c>
      <c r="P1937" s="1" t="s">
        <v>199</v>
      </c>
      <c r="Q1937" s="1" t="s">
        <v>415</v>
      </c>
      <c r="R1937" s="1" t="s">
        <v>48</v>
      </c>
      <c r="S1937" s="1" t="s">
        <v>79</v>
      </c>
      <c r="T1937" s="1" t="s">
        <v>201</v>
      </c>
      <c r="U1937" s="2" t="d">
        <v>2019-03-15T11:52:59.99999988824129100</v>
      </c>
      <c r="V1937">
        <v>35.1</v>
      </c>
      <c r="W1937">
        <v>26.9</v>
      </c>
      <c r="X1937">
        <v>31</v>
      </c>
      <c r="Y1937">
        <v>30.42</v>
      </c>
      <c r="Z1937">
        <v>10</v>
      </c>
      <c r="AA1937" s="1" t="s">
        <v>66</v>
      </c>
      <c r="AB1937">
        <v>11.5</v>
      </c>
      <c r="AD1937" s="1" t="s">
        <v>1068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s="1" t="s">
        <v>51</v>
      </c>
      <c r="AS1937" s="1" t="s">
        <v>51</v>
      </c>
      <c r="AT1937" s="1" t="s">
        <v>51</v>
      </c>
      <c r="AU1937" s="1" t="s">
        <v>51</v>
      </c>
    </row>
    <row r="1938" spans="1:47" x14ac:dyDescent="0.25">
      <c r="A1938" s="1" t="s">
        <v>4027</v>
      </c>
      <c r="B1938">
        <v>3</v>
      </c>
      <c r="C1938" s="2" t="d">
        <v>2019-03-15T14:53:15.00000025145709525</v>
      </c>
      <c r="D1938" s="2" t="d">
        <v>2019-03-15T15:22:17.99999970942735525</v>
      </c>
      <c r="E1938">
        <v>38.372875000000001</v>
      </c>
      <c r="F1938">
        <v>-105.68196399999999</v>
      </c>
      <c r="G1938">
        <v>38.372973000000002</v>
      </c>
      <c r="H1938">
        <v>-105.67272699999999</v>
      </c>
      <c r="I1938">
        <v>0.5</v>
      </c>
      <c r="J1938" s="1" t="s">
        <v>4028</v>
      </c>
      <c r="L1938" s="1" t="s">
        <v>111</v>
      </c>
      <c r="M1938" s="1" t="s">
        <v>47</v>
      </c>
      <c r="N1938" s="1" t="s">
        <v>4029</v>
      </c>
      <c r="O1938" s="1" t="s">
        <v>92</v>
      </c>
      <c r="P1938" s="1" t="s">
        <v>199</v>
      </c>
      <c r="Q1938" s="1" t="s">
        <v>4030</v>
      </c>
      <c r="R1938" s="1" t="s">
        <v>48</v>
      </c>
      <c r="S1938" s="1" t="s">
        <v>79</v>
      </c>
      <c r="T1938" s="1" t="s">
        <v>4031</v>
      </c>
      <c r="U1938" s="2" t="d">
        <v>2019-03-15T14:55:00.0000002793967725</v>
      </c>
      <c r="V1938">
        <v>46.2</v>
      </c>
      <c r="W1938">
        <v>41.2</v>
      </c>
      <c r="X1938">
        <v>23</v>
      </c>
      <c r="Y1938">
        <v>30.29</v>
      </c>
      <c r="Z1938">
        <v>10</v>
      </c>
      <c r="AA1938" s="1" t="s">
        <v>55</v>
      </c>
      <c r="AB1938">
        <v>10.4</v>
      </c>
      <c r="AD1938" s="1" t="s">
        <v>1207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s="1" t="s">
        <v>51</v>
      </c>
      <c r="AS1938" s="1" t="s">
        <v>51</v>
      </c>
      <c r="AT1938" s="1" t="s">
        <v>51</v>
      </c>
      <c r="AU1938" s="1" t="s">
        <v>51</v>
      </c>
    </row>
    <row r="1939" spans="1:47" x14ac:dyDescent="0.25">
      <c r="A1939" s="1" t="s">
        <v>5227</v>
      </c>
      <c r="B1939">
        <v>3</v>
      </c>
      <c r="C1939" s="2" t="d">
        <v>2019-03-15T12:29:14.99999974854290475</v>
      </c>
      <c r="D1939" s="2" t="d">
        <v>2019-03-15T12:58:28.99999989196658175</v>
      </c>
      <c r="E1939">
        <v>39.778359999999999</v>
      </c>
      <c r="F1939">
        <v>-104.89577300000001</v>
      </c>
      <c r="G1939">
        <v>39.778419999999997</v>
      </c>
      <c r="H1939">
        <v>-104.896974</v>
      </c>
      <c r="I1939">
        <v>6.4000000000000001E-2</v>
      </c>
      <c r="J1939" s="1" t="s">
        <v>417</v>
      </c>
      <c r="L1939" s="1" t="s">
        <v>137</v>
      </c>
      <c r="M1939" s="1" t="s">
        <v>47</v>
      </c>
      <c r="N1939" s="1" t="s">
        <v>131</v>
      </c>
      <c r="O1939" s="1" t="s">
        <v>131</v>
      </c>
      <c r="P1939" s="1" t="s">
        <v>199</v>
      </c>
      <c r="Q1939" s="1" t="s">
        <v>247</v>
      </c>
      <c r="R1939" s="1" t="s">
        <v>48</v>
      </c>
      <c r="S1939" s="1" t="s">
        <v>79</v>
      </c>
      <c r="T1939" s="1" t="s">
        <v>206</v>
      </c>
      <c r="U1939" s="2" t="d">
        <v>2019-03-15T12:45:00.000</v>
      </c>
      <c r="V1939">
        <v>41</v>
      </c>
      <c r="W1939">
        <v>35.200000000000003</v>
      </c>
      <c r="X1939">
        <v>29</v>
      </c>
      <c r="Y1939">
        <v>30.28</v>
      </c>
      <c r="Z1939">
        <v>40</v>
      </c>
      <c r="AA1939" s="1" t="s">
        <v>64</v>
      </c>
      <c r="AB1939">
        <v>9.1999999999999993</v>
      </c>
      <c r="AD1939" s="1" t="s">
        <v>1207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s="1" t="s">
        <v>51</v>
      </c>
      <c r="AS1939" s="1" t="s">
        <v>51</v>
      </c>
      <c r="AT1939" s="1" t="s">
        <v>51</v>
      </c>
      <c r="AU1939" s="1" t="s">
        <v>51</v>
      </c>
    </row>
    <row r="1940" spans="1:47" x14ac:dyDescent="0.25">
      <c r="A1940" s="1" t="s">
        <v>5228</v>
      </c>
      <c r="B1940">
        <v>3</v>
      </c>
      <c r="C1940" s="2" t="d">
        <v>2019-03-15T12:18:47.00000004842877300</v>
      </c>
      <c r="D1940" s="2" t="d">
        <v>2019-03-15T12:48:31.99999989476055150</v>
      </c>
      <c r="E1940">
        <v>39.760379999999998</v>
      </c>
      <c r="F1940">
        <v>-105.00582</v>
      </c>
      <c r="G1940">
        <v>39.760249999999999</v>
      </c>
      <c r="H1940">
        <v>-105.006001</v>
      </c>
      <c r="I1940">
        <v>1.2999999999999999E-2</v>
      </c>
      <c r="J1940" s="1" t="s">
        <v>460</v>
      </c>
      <c r="L1940" s="1" t="s">
        <v>129</v>
      </c>
      <c r="M1940" s="1" t="s">
        <v>47</v>
      </c>
      <c r="N1940" s="1" t="s">
        <v>131</v>
      </c>
      <c r="O1940" s="1" t="s">
        <v>131</v>
      </c>
      <c r="P1940" s="1" t="s">
        <v>199</v>
      </c>
      <c r="Q1940" s="1" t="s">
        <v>248</v>
      </c>
      <c r="R1940" s="1" t="s">
        <v>48</v>
      </c>
      <c r="S1940" s="1" t="s">
        <v>79</v>
      </c>
      <c r="T1940" s="1" t="s">
        <v>206</v>
      </c>
      <c r="U1940" s="2" t="d">
        <v>2019-03-15T12:45:00.000</v>
      </c>
      <c r="V1940">
        <v>41</v>
      </c>
      <c r="W1940">
        <v>35.200000000000003</v>
      </c>
      <c r="X1940">
        <v>29</v>
      </c>
      <c r="Y1940">
        <v>30.28</v>
      </c>
      <c r="Z1940">
        <v>40</v>
      </c>
      <c r="AA1940" s="1" t="s">
        <v>64</v>
      </c>
      <c r="AB1940">
        <v>9.1999999999999993</v>
      </c>
      <c r="AD1940" s="1" t="s">
        <v>1207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s="1" t="s">
        <v>51</v>
      </c>
      <c r="AS1940" s="1" t="s">
        <v>51</v>
      </c>
      <c r="AT1940" s="1" t="s">
        <v>51</v>
      </c>
      <c r="AU1940" s="1" t="s">
        <v>51</v>
      </c>
    </row>
    <row r="1941" spans="1:47" x14ac:dyDescent="0.25">
      <c r="A1941" s="1" t="s">
        <v>5229</v>
      </c>
      <c r="B1941">
        <v>3</v>
      </c>
      <c r="C1941" s="2" t="d">
        <v>2019-03-15T12:33:02.00000000651926050</v>
      </c>
      <c r="D1941" s="2" t="d">
        <v>2019-03-15T12:56:32.999999807216226975</v>
      </c>
      <c r="E1941">
        <v>39.871679999999998</v>
      </c>
      <c r="F1941">
        <v>-104.9877</v>
      </c>
      <c r="G1941">
        <v>39.862769999999998</v>
      </c>
      <c r="H1941">
        <v>-104.98771000000001</v>
      </c>
      <c r="I1941">
        <v>0.61599999999999999</v>
      </c>
      <c r="J1941" s="1" t="s">
        <v>821</v>
      </c>
      <c r="L1941" s="1" t="s">
        <v>173</v>
      </c>
      <c r="M1941" s="1" t="s">
        <v>47</v>
      </c>
      <c r="N1941" s="1" t="s">
        <v>131</v>
      </c>
      <c r="O1941" s="1" t="s">
        <v>147</v>
      </c>
      <c r="P1941" s="1" t="s">
        <v>199</v>
      </c>
      <c r="Q1941" s="1" t="s">
        <v>205</v>
      </c>
      <c r="R1941" s="1" t="s">
        <v>48</v>
      </c>
      <c r="S1941" s="1" t="s">
        <v>79</v>
      </c>
      <c r="T1941" s="1" t="s">
        <v>206</v>
      </c>
      <c r="U1941" s="2" t="d">
        <v>2019-03-15T12:45:00.000</v>
      </c>
      <c r="V1941">
        <v>41</v>
      </c>
      <c r="W1941">
        <v>35.200000000000003</v>
      </c>
      <c r="X1941">
        <v>29</v>
      </c>
      <c r="Y1941">
        <v>30.28</v>
      </c>
      <c r="Z1941">
        <v>40</v>
      </c>
      <c r="AA1941" s="1" t="s">
        <v>64</v>
      </c>
      <c r="AB1941">
        <v>9.1999999999999993</v>
      </c>
      <c r="AD1941" s="1" t="s">
        <v>1207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s="1" t="s">
        <v>51</v>
      </c>
      <c r="AS1941" s="1" t="s">
        <v>51</v>
      </c>
      <c r="AT1941" s="1" t="s">
        <v>51</v>
      </c>
      <c r="AU1941" s="1" t="s">
        <v>51</v>
      </c>
    </row>
    <row r="1942" spans="1:47" x14ac:dyDescent="0.25">
      <c r="A1942" s="1" t="s">
        <v>5230</v>
      </c>
      <c r="B1942">
        <v>3</v>
      </c>
      <c r="C1942" s="2" t="d">
        <v>2019-03-15T13:27:03.00000011455267875</v>
      </c>
      <c r="D1942" s="2" t="d">
        <v>2019-03-15T13:56:30.99999975878745600</v>
      </c>
      <c r="E1942">
        <v>39.78004</v>
      </c>
      <c r="F1942">
        <v>-104.93171</v>
      </c>
      <c r="G1942">
        <v>39.778289999999998</v>
      </c>
      <c r="H1942">
        <v>-104.90927000000001</v>
      </c>
      <c r="I1942">
        <v>1.198</v>
      </c>
      <c r="J1942" s="1" t="s">
        <v>932</v>
      </c>
      <c r="L1942" s="1" t="s">
        <v>1325</v>
      </c>
      <c r="M1942" s="1" t="s">
        <v>47</v>
      </c>
      <c r="N1942" s="1" t="s">
        <v>131</v>
      </c>
      <c r="O1942" s="1" t="s">
        <v>131</v>
      </c>
      <c r="P1942" s="1" t="s">
        <v>199</v>
      </c>
      <c r="Q1942" s="1" t="s">
        <v>247</v>
      </c>
      <c r="R1942" s="1" t="s">
        <v>48</v>
      </c>
      <c r="S1942" s="1" t="s">
        <v>79</v>
      </c>
      <c r="T1942" s="1" t="s">
        <v>206</v>
      </c>
      <c r="U1942" s="2" t="d">
        <v>2019-03-15T13:44:59.99999979045242400</v>
      </c>
      <c r="V1942">
        <v>42.8</v>
      </c>
      <c r="W1942">
        <v>38</v>
      </c>
      <c r="X1942">
        <v>25</v>
      </c>
      <c r="Y1942">
        <v>30.25</v>
      </c>
      <c r="Z1942">
        <v>70</v>
      </c>
      <c r="AA1942" s="1" t="s">
        <v>64</v>
      </c>
      <c r="AB1942">
        <v>8.1</v>
      </c>
      <c r="AD1942" s="1" t="s">
        <v>1207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1</v>
      </c>
      <c r="AQ1942" t="b">
        <v>0</v>
      </c>
      <c r="AR1942" s="1" t="s">
        <v>51</v>
      </c>
      <c r="AS1942" s="1" t="s">
        <v>51</v>
      </c>
      <c r="AT1942" s="1" t="s">
        <v>51</v>
      </c>
      <c r="AU1942" s="1" t="s">
        <v>51</v>
      </c>
    </row>
    <row r="1943" spans="1:47" x14ac:dyDescent="0.25">
      <c r="A1943" s="1" t="s">
        <v>8641</v>
      </c>
      <c r="B1943">
        <v>3</v>
      </c>
      <c r="C1943" s="2" t="d">
        <v>2019-03-15T13:42:47.9999997373670325</v>
      </c>
      <c r="D1943" s="2" t="d">
        <v>2019-03-15T14:12:31.99999997857958325</v>
      </c>
      <c r="E1943">
        <v>39.824606000000003</v>
      </c>
      <c r="F1943">
        <v>-104.973157</v>
      </c>
      <c r="G1943">
        <v>39.824019999999997</v>
      </c>
      <c r="H1943">
        <v>-104.97488</v>
      </c>
      <c r="I1943">
        <v>0.1</v>
      </c>
      <c r="J1943" s="1" t="s">
        <v>99</v>
      </c>
      <c r="K1943">
        <v>1101</v>
      </c>
      <c r="L1943" s="1" t="s">
        <v>7638</v>
      </c>
      <c r="M1943" s="1" t="s">
        <v>97</v>
      </c>
      <c r="N1943" s="1" t="s">
        <v>131</v>
      </c>
      <c r="O1943" s="1" t="s">
        <v>147</v>
      </c>
      <c r="P1943" s="1" t="s">
        <v>199</v>
      </c>
      <c r="Q1943" s="1" t="s">
        <v>8642</v>
      </c>
      <c r="R1943" s="1" t="s">
        <v>48</v>
      </c>
      <c r="S1943" s="1" t="s">
        <v>79</v>
      </c>
      <c r="T1943" s="1" t="s">
        <v>206</v>
      </c>
      <c r="U1943" s="2" t="d">
        <v>2019-03-15T13:44:59.99999979045242400</v>
      </c>
      <c r="V1943">
        <v>42.8</v>
      </c>
      <c r="W1943">
        <v>38</v>
      </c>
      <c r="X1943">
        <v>25</v>
      </c>
      <c r="Y1943">
        <v>30.25</v>
      </c>
      <c r="Z1943">
        <v>70</v>
      </c>
      <c r="AA1943" s="1" t="s">
        <v>64</v>
      </c>
      <c r="AB1943">
        <v>8.1</v>
      </c>
      <c r="AD1943" s="1" t="s">
        <v>1207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s="1" t="s">
        <v>51</v>
      </c>
      <c r="AS1943" s="1" t="s">
        <v>51</v>
      </c>
      <c r="AT1943" s="1" t="s">
        <v>51</v>
      </c>
      <c r="AU1943" s="1" t="s">
        <v>51</v>
      </c>
    </row>
    <row r="1944" spans="1:47" x14ac:dyDescent="0.25">
      <c r="A1944" s="1" t="s">
        <v>8643</v>
      </c>
      <c r="B1944">
        <v>3</v>
      </c>
      <c r="C1944" s="2" t="d">
        <v>2019-03-15T13:42:47.9999997373670325</v>
      </c>
      <c r="D1944" s="2" t="d">
        <v>2019-03-15T14:12:31.99999997857958325</v>
      </c>
      <c r="E1944">
        <v>39.823939000000003</v>
      </c>
      <c r="F1944">
        <v>-104.974715</v>
      </c>
      <c r="G1944">
        <v>39.824581000000002</v>
      </c>
      <c r="H1944">
        <v>-104.97308</v>
      </c>
      <c r="I1944">
        <v>9.7000000000000003E-2</v>
      </c>
      <c r="J1944" s="1" t="s">
        <v>1260</v>
      </c>
      <c r="K1944">
        <v>1004</v>
      </c>
      <c r="L1944" s="1" t="s">
        <v>7638</v>
      </c>
      <c r="M1944" s="1" t="s">
        <v>47</v>
      </c>
      <c r="N1944" s="1" t="s">
        <v>131</v>
      </c>
      <c r="O1944" s="1" t="s">
        <v>147</v>
      </c>
      <c r="P1944" s="1" t="s">
        <v>199</v>
      </c>
      <c r="Q1944" s="1" t="s">
        <v>205</v>
      </c>
      <c r="R1944" s="1" t="s">
        <v>48</v>
      </c>
      <c r="S1944" s="1" t="s">
        <v>79</v>
      </c>
      <c r="T1944" s="1" t="s">
        <v>206</v>
      </c>
      <c r="U1944" s="2" t="d">
        <v>2019-03-15T13:44:59.99999979045242400</v>
      </c>
      <c r="V1944">
        <v>42.8</v>
      </c>
      <c r="W1944">
        <v>38</v>
      </c>
      <c r="X1944">
        <v>25</v>
      </c>
      <c r="Y1944">
        <v>30.25</v>
      </c>
      <c r="Z1944">
        <v>70</v>
      </c>
      <c r="AA1944" s="1" t="s">
        <v>64</v>
      </c>
      <c r="AB1944">
        <v>8.1</v>
      </c>
      <c r="AD1944" s="1" t="s">
        <v>1207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s="1" t="s">
        <v>51</v>
      </c>
      <c r="AS1944" s="1" t="s">
        <v>51</v>
      </c>
      <c r="AT1944" s="1" t="s">
        <v>51</v>
      </c>
      <c r="AU1944" s="1" t="s">
        <v>51</v>
      </c>
    </row>
    <row r="1945" spans="1:47" x14ac:dyDescent="0.25">
      <c r="A1945" s="1" t="s">
        <v>6853</v>
      </c>
      <c r="B1945">
        <v>4</v>
      </c>
      <c r="C1945" s="2" t="d">
        <v>2019-03-15T15:36:49.00000026449560950</v>
      </c>
      <c r="D1945" s="2" t="d">
        <v>2019-03-15T16:05:59.00000010151415775</v>
      </c>
      <c r="E1945">
        <v>38.498460000000001</v>
      </c>
      <c r="F1945">
        <v>-105.35104</v>
      </c>
      <c r="G1945">
        <v>38.486313000000003</v>
      </c>
      <c r="H1945">
        <v>-105.373688</v>
      </c>
      <c r="I1945">
        <v>1.4850000000000001</v>
      </c>
      <c r="J1945" s="1" t="s">
        <v>6854</v>
      </c>
      <c r="K1945">
        <v>43500</v>
      </c>
      <c r="L1945" s="1" t="s">
        <v>6597</v>
      </c>
      <c r="M1945" s="1" t="s">
        <v>47</v>
      </c>
      <c r="N1945" s="1" t="s">
        <v>1954</v>
      </c>
      <c r="O1945" s="1" t="s">
        <v>92</v>
      </c>
      <c r="P1945" s="1" t="s">
        <v>199</v>
      </c>
      <c r="Q1945" s="1" t="s">
        <v>6855</v>
      </c>
      <c r="R1945" s="1" t="s">
        <v>48</v>
      </c>
      <c r="S1945" s="1" t="s">
        <v>79</v>
      </c>
      <c r="T1945" s="1" t="s">
        <v>1175</v>
      </c>
      <c r="U1945" s="2" t="d">
        <v>2019-03-15T15:30:00.00000020954757600</v>
      </c>
      <c r="V1945">
        <v>48.2</v>
      </c>
      <c r="X1945">
        <v>32</v>
      </c>
      <c r="Y1945">
        <v>30.23</v>
      </c>
      <c r="Z1945">
        <v>10</v>
      </c>
      <c r="AA1945" s="1" t="s">
        <v>63</v>
      </c>
      <c r="AB1945">
        <v>8.1</v>
      </c>
      <c r="AD1945" s="1" t="s">
        <v>1207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s="1" t="s">
        <v>51</v>
      </c>
      <c r="AS1945" s="1" t="s">
        <v>51</v>
      </c>
      <c r="AT1945" s="1" t="s">
        <v>51</v>
      </c>
      <c r="AU1945" s="1" t="s">
        <v>51</v>
      </c>
    </row>
    <row r="1946" spans="1:47" x14ac:dyDescent="0.25">
      <c r="A1946" s="1" t="s">
        <v>4032</v>
      </c>
      <c r="B1946">
        <v>3</v>
      </c>
      <c r="C1946" s="2" t="d">
        <v>2019-03-15T13:42:47.9999997373670325</v>
      </c>
      <c r="D1946" s="2" t="d">
        <v>2019-03-15T14:12:33.00000021234154575</v>
      </c>
      <c r="E1946">
        <v>40.476249000000003</v>
      </c>
      <c r="F1946">
        <v>-104.99205000000001</v>
      </c>
      <c r="G1946">
        <v>40.474446999999998</v>
      </c>
      <c r="H1946">
        <v>-104.99205000000001</v>
      </c>
      <c r="I1946">
        <v>0.125</v>
      </c>
      <c r="J1946" s="1" t="s">
        <v>510</v>
      </c>
      <c r="L1946" s="1" t="s">
        <v>196</v>
      </c>
      <c r="M1946" s="1" t="s">
        <v>47</v>
      </c>
      <c r="N1946" s="1" t="s">
        <v>228</v>
      </c>
      <c r="O1946" s="1" t="s">
        <v>229</v>
      </c>
      <c r="P1946" s="1" t="s">
        <v>199</v>
      </c>
      <c r="Q1946" s="1" t="s">
        <v>230</v>
      </c>
      <c r="R1946" s="1" t="s">
        <v>48</v>
      </c>
      <c r="S1946" s="1" t="s">
        <v>79</v>
      </c>
      <c r="T1946" s="1" t="s">
        <v>231</v>
      </c>
      <c r="U1946" s="2" t="d">
        <v>2019-03-15T13:56:00.00000005587935450</v>
      </c>
      <c r="V1946">
        <v>41</v>
      </c>
      <c r="W1946">
        <v>37.1</v>
      </c>
      <c r="X1946">
        <v>41</v>
      </c>
      <c r="Y1946">
        <v>30.33</v>
      </c>
      <c r="Z1946">
        <v>10</v>
      </c>
      <c r="AA1946" s="1" t="s">
        <v>66</v>
      </c>
      <c r="AB1946">
        <v>5.8</v>
      </c>
      <c r="AD1946" s="1" t="s">
        <v>1207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s="1" t="s">
        <v>51</v>
      </c>
      <c r="AS1946" s="1" t="s">
        <v>51</v>
      </c>
      <c r="AT1946" s="1" t="s">
        <v>51</v>
      </c>
      <c r="AU1946" s="1" t="s">
        <v>51</v>
      </c>
    </row>
    <row r="1947" spans="1:47" x14ac:dyDescent="0.25">
      <c r="A1947" s="1" t="s">
        <v>9193</v>
      </c>
      <c r="B1947">
        <v>2</v>
      </c>
      <c r="C1947" s="2" t="d">
        <v>2019-03-15T14:47:14.99999970663339225</v>
      </c>
      <c r="D1947" s="2" t="d">
        <v>2019-03-15T15:16:33.99999976158141900</v>
      </c>
      <c r="E1947">
        <v>39.759656999999997</v>
      </c>
      <c r="F1947">
        <v>-105.65369699999999</v>
      </c>
      <c r="G1947">
        <v>39.759419999999999</v>
      </c>
      <c r="H1947">
        <v>-105.6542</v>
      </c>
      <c r="I1947">
        <v>3.1E-2</v>
      </c>
      <c r="J1947" s="1" t="s">
        <v>595</v>
      </c>
      <c r="L1947" s="1" t="s">
        <v>133</v>
      </c>
      <c r="M1947" s="1" t="s">
        <v>47</v>
      </c>
      <c r="N1947" s="1" t="s">
        <v>524</v>
      </c>
      <c r="O1947" s="1" t="s">
        <v>338</v>
      </c>
      <c r="P1947" s="1" t="s">
        <v>199</v>
      </c>
      <c r="Q1947" s="1" t="s">
        <v>525</v>
      </c>
      <c r="R1947" s="1" t="s">
        <v>48</v>
      </c>
      <c r="S1947" s="1" t="s">
        <v>79</v>
      </c>
      <c r="T1947" s="1" t="s">
        <v>340</v>
      </c>
      <c r="U1947" s="2" t="d">
        <v>2019-03-15T14:42:00.00000025145709525</v>
      </c>
      <c r="V1947">
        <v>8.6</v>
      </c>
      <c r="W1947">
        <v>-6.3</v>
      </c>
      <c r="X1947">
        <v>62</v>
      </c>
      <c r="Y1947">
        <v>30.22</v>
      </c>
      <c r="AA1947" s="1" t="s">
        <v>65</v>
      </c>
      <c r="AB1947">
        <v>11.5</v>
      </c>
      <c r="AD1947" s="1" t="s">
        <v>1207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s="1" t="s">
        <v>51</v>
      </c>
      <c r="AS1947" s="1" t="s">
        <v>51</v>
      </c>
      <c r="AT1947" s="1" t="s">
        <v>51</v>
      </c>
      <c r="AU1947" s="1" t="s">
        <v>51</v>
      </c>
    </row>
    <row r="1948" spans="1:47" x14ac:dyDescent="0.25">
      <c r="A1948" s="1" t="s">
        <v>4324</v>
      </c>
      <c r="B1948">
        <v>3</v>
      </c>
      <c r="C1948" s="2" t="d">
        <v>2019-03-15T16:12:48.00000015646219125</v>
      </c>
      <c r="D1948" s="2" t="d">
        <v>2019-03-15T16:42:33.00000000279396975</v>
      </c>
      <c r="E1948">
        <v>39.506959999999999</v>
      </c>
      <c r="F1948">
        <v>-104.87278999999999</v>
      </c>
      <c r="G1948">
        <v>39.492109999999997</v>
      </c>
      <c r="H1948">
        <v>-104.87336000000001</v>
      </c>
      <c r="I1948">
        <v>1.026</v>
      </c>
      <c r="J1948" s="1" t="s">
        <v>559</v>
      </c>
      <c r="L1948" s="1" t="s">
        <v>196</v>
      </c>
      <c r="M1948" s="1" t="s">
        <v>47</v>
      </c>
      <c r="N1948" s="1" t="s">
        <v>174</v>
      </c>
      <c r="O1948" s="1" t="s">
        <v>121</v>
      </c>
      <c r="P1948" s="1" t="s">
        <v>199</v>
      </c>
      <c r="Q1948" s="1" t="s">
        <v>312</v>
      </c>
      <c r="R1948" s="1" t="s">
        <v>48</v>
      </c>
      <c r="S1948" s="1" t="s">
        <v>79</v>
      </c>
      <c r="T1948" s="1" t="s">
        <v>201</v>
      </c>
      <c r="U1948" s="2" t="d">
        <v>2019-03-15T15:53:00.00000030733644975</v>
      </c>
      <c r="V1948">
        <v>39</v>
      </c>
      <c r="W1948">
        <v>31.4</v>
      </c>
      <c r="X1948">
        <v>41</v>
      </c>
      <c r="Y1948">
        <v>30.35</v>
      </c>
      <c r="Z1948">
        <v>10</v>
      </c>
      <c r="AA1948" s="1" t="s">
        <v>66</v>
      </c>
      <c r="AB1948">
        <v>12.7</v>
      </c>
      <c r="AD1948" s="1" t="s">
        <v>1068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s="1" t="s">
        <v>51</v>
      </c>
      <c r="AS1948" s="1" t="s">
        <v>51</v>
      </c>
      <c r="AT1948" s="1" t="s">
        <v>51</v>
      </c>
      <c r="AU1948" s="1" t="s">
        <v>51</v>
      </c>
    </row>
    <row r="1949" spans="1:47" x14ac:dyDescent="0.25">
      <c r="A1949" s="1" t="s">
        <v>8644</v>
      </c>
      <c r="B1949">
        <v>3</v>
      </c>
      <c r="C1949" s="2" t="d">
        <v>2019-03-15T17:11:15.00000020954757600</v>
      </c>
      <c r="D1949" s="2" t="d">
        <v>2019-03-15T17:40:31.99999979697167775</v>
      </c>
      <c r="E1949">
        <v>39.780119999999997</v>
      </c>
      <c r="F1949">
        <v>-104.95188899999999</v>
      </c>
      <c r="G1949">
        <v>39.780119999999997</v>
      </c>
      <c r="H1949">
        <v>-104.951562</v>
      </c>
      <c r="I1949">
        <v>1.7000000000000001E-2</v>
      </c>
      <c r="J1949" s="1" t="s">
        <v>1005</v>
      </c>
      <c r="K1949">
        <v>2803</v>
      </c>
      <c r="L1949" s="1" t="s">
        <v>6792</v>
      </c>
      <c r="M1949" s="1" t="s">
        <v>47</v>
      </c>
      <c r="N1949" s="1" t="s">
        <v>131</v>
      </c>
      <c r="O1949" s="1" t="s">
        <v>131</v>
      </c>
      <c r="P1949" s="1" t="s">
        <v>199</v>
      </c>
      <c r="Q1949" s="1" t="s">
        <v>6793</v>
      </c>
      <c r="R1949" s="1" t="s">
        <v>48</v>
      </c>
      <c r="S1949" s="1" t="s">
        <v>79</v>
      </c>
      <c r="T1949" s="1" t="s">
        <v>206</v>
      </c>
      <c r="U1949" s="2" t="d">
        <v>2019-03-15T16:50:00.00000013969838625</v>
      </c>
      <c r="V1949">
        <v>46.4</v>
      </c>
      <c r="W1949">
        <v>42.4</v>
      </c>
      <c r="X1949">
        <v>27</v>
      </c>
      <c r="Y1949">
        <v>30.22</v>
      </c>
      <c r="Z1949">
        <v>40</v>
      </c>
      <c r="AA1949" s="1" t="s">
        <v>965</v>
      </c>
      <c r="AB1949">
        <v>8.1</v>
      </c>
      <c r="AD1949" s="1" t="s">
        <v>1068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s="1" t="s">
        <v>51</v>
      </c>
      <c r="AS1949" s="1" t="s">
        <v>51</v>
      </c>
      <c r="AT1949" s="1" t="s">
        <v>51</v>
      </c>
      <c r="AU1949" s="1" t="s">
        <v>51</v>
      </c>
    </row>
    <row r="1950" spans="1:47" x14ac:dyDescent="0.25">
      <c r="A1950" s="1" t="s">
        <v>4325</v>
      </c>
      <c r="B1950">
        <v>3</v>
      </c>
      <c r="C1950" s="2" t="d">
        <v>2019-03-15T17:47:14.99999970663339225</v>
      </c>
      <c r="D1950" s="2" t="d">
        <v>2019-03-15T18:16:30.99999968893825950</v>
      </c>
      <c r="E1950">
        <v>39.566223000000001</v>
      </c>
      <c r="F1950">
        <v>-104.87241899999999</v>
      </c>
      <c r="G1950">
        <v>39.564070000000001</v>
      </c>
      <c r="H1950">
        <v>-104.87203</v>
      </c>
      <c r="I1950">
        <v>0.15</v>
      </c>
      <c r="J1950" s="1" t="s">
        <v>562</v>
      </c>
      <c r="L1950" s="1" t="s">
        <v>196</v>
      </c>
      <c r="M1950" s="1" t="s">
        <v>47</v>
      </c>
      <c r="N1950" s="1" t="s">
        <v>127</v>
      </c>
      <c r="O1950" s="1" t="s">
        <v>202</v>
      </c>
      <c r="P1950" s="1" t="s">
        <v>199</v>
      </c>
      <c r="Q1950" s="1" t="s">
        <v>348</v>
      </c>
      <c r="R1950" s="1" t="s">
        <v>48</v>
      </c>
      <c r="S1950" s="1" t="s">
        <v>79</v>
      </c>
      <c r="T1950" s="1" t="s">
        <v>201</v>
      </c>
      <c r="U1950" s="2" t="d">
        <v>2019-03-15T17:52:59.99999988824129100</v>
      </c>
      <c r="V1950">
        <v>39.9</v>
      </c>
      <c r="W1950">
        <v>33.9</v>
      </c>
      <c r="X1950">
        <v>45</v>
      </c>
      <c r="Y1950">
        <v>30.32</v>
      </c>
      <c r="Z1950">
        <v>10</v>
      </c>
      <c r="AA1950" s="1" t="s">
        <v>66</v>
      </c>
      <c r="AB1950">
        <v>9.1999999999999993</v>
      </c>
      <c r="AD1950" s="1" t="s">
        <v>1068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s="1" t="s">
        <v>51</v>
      </c>
      <c r="AS1950" s="1" t="s">
        <v>51</v>
      </c>
      <c r="AT1950" s="1" t="s">
        <v>51</v>
      </c>
      <c r="AU1950" s="1" t="s">
        <v>51</v>
      </c>
    </row>
    <row r="1951" spans="1:47" x14ac:dyDescent="0.25">
      <c r="A1951" s="1" t="s">
        <v>4747</v>
      </c>
      <c r="B1951">
        <v>3</v>
      </c>
      <c r="C1951" s="2" t="d">
        <v>2019-03-15T18:41:15.00000020954757600</v>
      </c>
      <c r="D1951" s="2" t="d">
        <v>2019-03-15T19:10:31.000000191852450</v>
      </c>
      <c r="E1951">
        <v>39.282333999999999</v>
      </c>
      <c r="F1951">
        <v>-104.89668899999999</v>
      </c>
      <c r="G1951">
        <v>39.289051999999998</v>
      </c>
      <c r="H1951">
        <v>-104.895534</v>
      </c>
      <c r="I1951">
        <v>0.46800000000000003</v>
      </c>
      <c r="J1951" s="1" t="s">
        <v>399</v>
      </c>
      <c r="L1951" s="1" t="s">
        <v>195</v>
      </c>
      <c r="M1951" s="1" t="s">
        <v>47</v>
      </c>
      <c r="N1951" s="1" t="s">
        <v>192</v>
      </c>
      <c r="O1951" s="1" t="s">
        <v>121</v>
      </c>
      <c r="P1951" s="1" t="s">
        <v>199</v>
      </c>
      <c r="Q1951" s="1" t="s">
        <v>334</v>
      </c>
      <c r="R1951" s="1" t="s">
        <v>48</v>
      </c>
      <c r="S1951" s="1" t="s">
        <v>79</v>
      </c>
      <c r="T1951" s="1" t="s">
        <v>224</v>
      </c>
      <c r="U1951" s="2" t="d">
        <v>2019-03-15T18:47:59.9999999580904875</v>
      </c>
      <c r="V1951">
        <v>30.2</v>
      </c>
      <c r="X1951">
        <v>60</v>
      </c>
      <c r="Y1951">
        <v>30.24</v>
      </c>
      <c r="Z1951">
        <v>10</v>
      </c>
      <c r="AA1951" s="1" t="s">
        <v>962</v>
      </c>
      <c r="AD1951" s="1" t="s">
        <v>1207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s="1" t="s">
        <v>51</v>
      </c>
      <c r="AS1951" s="1" t="s">
        <v>51</v>
      </c>
      <c r="AT1951" s="1" t="s">
        <v>51</v>
      </c>
      <c r="AU1951" s="1" t="s">
        <v>51</v>
      </c>
    </row>
    <row r="1952" spans="1:47" x14ac:dyDescent="0.25">
      <c r="A1952" s="1" t="s">
        <v>5104</v>
      </c>
      <c r="B1952">
        <v>3</v>
      </c>
      <c r="C1952" s="2" t="d">
        <v>2019-03-15T19:39:01.99999971315264600</v>
      </c>
      <c r="D1952" s="2" t="d">
        <v>2019-03-15T20:08:31.9999998249113550</v>
      </c>
      <c r="E1952">
        <v>39.835279</v>
      </c>
      <c r="F1952">
        <v>-105.021517</v>
      </c>
      <c r="G1952">
        <v>39.835284999999999</v>
      </c>
      <c r="H1952">
        <v>-105.021536</v>
      </c>
      <c r="I1952">
        <v>1E-3</v>
      </c>
      <c r="J1952" s="1" t="s">
        <v>105</v>
      </c>
      <c r="L1952" s="1" t="s">
        <v>372</v>
      </c>
      <c r="M1952" s="1" t="s">
        <v>47</v>
      </c>
      <c r="N1952" s="1" t="s">
        <v>131</v>
      </c>
      <c r="O1952" s="1" t="s">
        <v>147</v>
      </c>
      <c r="P1952" s="1" t="s">
        <v>199</v>
      </c>
      <c r="Q1952" s="1" t="s">
        <v>332</v>
      </c>
      <c r="R1952" s="1" t="s">
        <v>48</v>
      </c>
      <c r="S1952" s="1" t="s">
        <v>79</v>
      </c>
      <c r="T1952" s="1" t="s">
        <v>206</v>
      </c>
      <c r="U1952" s="2" t="d">
        <v>2019-03-15T19:44:59.99999979045242400</v>
      </c>
      <c r="V1952">
        <v>35.6</v>
      </c>
      <c r="W1952">
        <v>30.7</v>
      </c>
      <c r="X1952">
        <v>56</v>
      </c>
      <c r="Y1952">
        <v>30.24</v>
      </c>
      <c r="Z1952">
        <v>40</v>
      </c>
      <c r="AA1952" s="1" t="s">
        <v>962</v>
      </c>
      <c r="AB1952">
        <v>5.8</v>
      </c>
      <c r="AD1952" s="1" t="s">
        <v>1068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s="1" t="s">
        <v>53</v>
      </c>
      <c r="AS1952" s="1" t="s">
        <v>53</v>
      </c>
      <c r="AT1952" s="1" t="s">
        <v>51</v>
      </c>
      <c r="AU1952" s="1" t="s">
        <v>51</v>
      </c>
    </row>
    <row r="1953" spans="1:47" x14ac:dyDescent="0.25">
      <c r="A1953" s="1" t="s">
        <v>4791</v>
      </c>
      <c r="B1953">
        <v>3</v>
      </c>
      <c r="C1953" s="2" t="d">
        <v>2019-03-16T06:08:56.00000019650906175</v>
      </c>
      <c r="D1953" s="2" t="d">
        <v>2019-03-16T06:38:31.9999998249113550</v>
      </c>
      <c r="E1953">
        <v>39.780791999999998</v>
      </c>
      <c r="F1953">
        <v>-104.992666</v>
      </c>
      <c r="G1953">
        <v>39.779699999999998</v>
      </c>
      <c r="H1953">
        <v>-104.98582</v>
      </c>
      <c r="I1953">
        <v>0.371</v>
      </c>
      <c r="J1953" s="1" t="s">
        <v>567</v>
      </c>
      <c r="L1953" s="1" t="s">
        <v>133</v>
      </c>
      <c r="M1953" s="1" t="s">
        <v>47</v>
      </c>
      <c r="N1953" s="1" t="s">
        <v>131</v>
      </c>
      <c r="O1953" s="1" t="s">
        <v>131</v>
      </c>
      <c r="P1953" s="1" t="s">
        <v>199</v>
      </c>
      <c r="Q1953" s="1" t="s">
        <v>247</v>
      </c>
      <c r="R1953" s="1" t="s">
        <v>48</v>
      </c>
      <c r="S1953" s="1" t="s">
        <v>79</v>
      </c>
      <c r="T1953" s="1" t="s">
        <v>206</v>
      </c>
      <c r="U1953" s="2" t="d">
        <v>2019-03-16T05:54:00.00000008381903175</v>
      </c>
      <c r="V1953">
        <v>28.4</v>
      </c>
      <c r="X1953">
        <v>64</v>
      </c>
      <c r="Y1953">
        <v>30.3</v>
      </c>
      <c r="Z1953">
        <v>10</v>
      </c>
      <c r="AA1953" s="1" t="s">
        <v>49</v>
      </c>
      <c r="AD1953" s="1" t="s">
        <v>1207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s="1" t="s">
        <v>53</v>
      </c>
      <c r="AS1953" s="1" t="s">
        <v>53</v>
      </c>
      <c r="AT1953" s="1" t="s">
        <v>53</v>
      </c>
      <c r="AU1953" s="1" t="s">
        <v>51</v>
      </c>
    </row>
    <row r="1954" spans="1:47" x14ac:dyDescent="0.25">
      <c r="A1954" s="1" t="s">
        <v>4792</v>
      </c>
      <c r="B1954">
        <v>3</v>
      </c>
      <c r="C1954" s="2" t="d">
        <v>2019-03-16T06:56:56.999999759718775650</v>
      </c>
      <c r="D1954" s="2" t="d">
        <v>2019-03-16T07:26:31.9999997830018425</v>
      </c>
      <c r="E1954">
        <v>38.276150000000001</v>
      </c>
      <c r="F1954">
        <v>-104.60406999999999</v>
      </c>
      <c r="G1954">
        <v>38.273589999999999</v>
      </c>
      <c r="H1954">
        <v>-104.60406</v>
      </c>
      <c r="I1954">
        <v>0.17699999999999999</v>
      </c>
      <c r="J1954" s="1" t="s">
        <v>1240</v>
      </c>
      <c r="L1954" s="1" t="s">
        <v>196</v>
      </c>
      <c r="M1954" s="1" t="s">
        <v>47</v>
      </c>
      <c r="N1954" s="1" t="s">
        <v>412</v>
      </c>
      <c r="O1954" s="1" t="s">
        <v>412</v>
      </c>
      <c r="P1954" s="1" t="s">
        <v>199</v>
      </c>
      <c r="Q1954" s="1" t="s">
        <v>463</v>
      </c>
      <c r="R1954" s="1" t="s">
        <v>48</v>
      </c>
      <c r="S1954" s="1" t="s">
        <v>79</v>
      </c>
      <c r="T1954" s="1" t="s">
        <v>414</v>
      </c>
      <c r="U1954" s="2" t="d">
        <v>2019-03-16T06:53:00.00000030733644975</v>
      </c>
      <c r="V1954">
        <v>24.1</v>
      </c>
      <c r="X1954">
        <v>77</v>
      </c>
      <c r="Y1954">
        <v>30.35</v>
      </c>
      <c r="Z1954">
        <v>10</v>
      </c>
      <c r="AA1954" s="1" t="s">
        <v>49</v>
      </c>
      <c r="AD1954" s="1" t="s">
        <v>1207</v>
      </c>
      <c r="AE1954" t="b">
        <v>0</v>
      </c>
      <c r="AF1954" t="b">
        <v>0</v>
      </c>
      <c r="AG1954" t="b">
        <v>0</v>
      </c>
      <c r="AH1954" t="b">
        <v>0</v>
      </c>
      <c r="AI1954" t="b">
        <v>1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s="1" t="s">
        <v>53</v>
      </c>
      <c r="AS1954" s="1" t="s">
        <v>51</v>
      </c>
      <c r="AT1954" s="1" t="s">
        <v>51</v>
      </c>
      <c r="AU1954" s="1" t="s">
        <v>51</v>
      </c>
    </row>
    <row r="1955" spans="1:47" x14ac:dyDescent="0.25">
      <c r="A1955" s="1" t="s">
        <v>4482</v>
      </c>
      <c r="B1955">
        <v>3</v>
      </c>
      <c r="C1955" s="2" t="d">
        <v>2019-03-16T08:24:42.0000002626329675</v>
      </c>
      <c r="D1955" s="2" t="d">
        <v>2019-03-16T08:54:30.99999978672713325</v>
      </c>
      <c r="E1955">
        <v>39.56362</v>
      </c>
      <c r="F1955">
        <v>-104.888459</v>
      </c>
      <c r="G1955">
        <v>39.56362</v>
      </c>
      <c r="H1955">
        <v>-104.88846100000001</v>
      </c>
      <c r="I1955">
        <v>0</v>
      </c>
      <c r="J1955" s="1" t="s">
        <v>318</v>
      </c>
      <c r="L1955" s="1" t="s">
        <v>406</v>
      </c>
      <c r="M1955" s="1" t="s">
        <v>47</v>
      </c>
      <c r="N1955" s="1" t="s">
        <v>704</v>
      </c>
      <c r="O1955" s="1" t="s">
        <v>121</v>
      </c>
      <c r="P1955" s="1" t="s">
        <v>199</v>
      </c>
      <c r="Q1955" s="1" t="s">
        <v>705</v>
      </c>
      <c r="R1955" s="1" t="s">
        <v>48</v>
      </c>
      <c r="S1955" s="1" t="s">
        <v>79</v>
      </c>
      <c r="T1955" s="1" t="s">
        <v>201</v>
      </c>
      <c r="U1955" s="2" t="d">
        <v>2019-03-16T08:52:59.99999988824129100</v>
      </c>
      <c r="V1955">
        <v>28</v>
      </c>
      <c r="W1955">
        <v>20.8</v>
      </c>
      <c r="X1955">
        <v>72</v>
      </c>
      <c r="Y1955">
        <v>30.43</v>
      </c>
      <c r="Z1955">
        <v>10</v>
      </c>
      <c r="AA1955" s="1" t="s">
        <v>63</v>
      </c>
      <c r="AB1955">
        <v>6.9</v>
      </c>
      <c r="AD1955" s="1" t="s">
        <v>1068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s="1" t="s">
        <v>51</v>
      </c>
      <c r="AS1955" s="1" t="s">
        <v>51</v>
      </c>
      <c r="AT1955" s="1" t="s">
        <v>51</v>
      </c>
      <c r="AU1955" s="1" t="s">
        <v>51</v>
      </c>
    </row>
    <row r="1956" spans="1:47" x14ac:dyDescent="0.25">
      <c r="A1956" s="1" t="s">
        <v>4326</v>
      </c>
      <c r="B1956">
        <v>3</v>
      </c>
      <c r="C1956" s="2" t="d">
        <v>2019-03-16T09:11:10.99999969359487125</v>
      </c>
      <c r="D1956" s="2" t="d">
        <v>2019-03-16T09:40:32.00000021606683650</v>
      </c>
      <c r="E1956">
        <v>39.630034999999999</v>
      </c>
      <c r="F1956">
        <v>-104.905278</v>
      </c>
      <c r="G1956">
        <v>39.628911000000002</v>
      </c>
      <c r="H1956">
        <v>-104.904681</v>
      </c>
      <c r="I1956">
        <v>8.4000000000000005E-2</v>
      </c>
      <c r="J1956" s="1" t="s">
        <v>221</v>
      </c>
      <c r="L1956" s="1" t="s">
        <v>196</v>
      </c>
      <c r="M1956" s="1" t="s">
        <v>47</v>
      </c>
      <c r="N1956" s="1" t="s">
        <v>131</v>
      </c>
      <c r="O1956" s="1" t="s">
        <v>131</v>
      </c>
      <c r="P1956" s="1" t="s">
        <v>199</v>
      </c>
      <c r="Q1956" s="1" t="s">
        <v>415</v>
      </c>
      <c r="R1956" s="1" t="s">
        <v>48</v>
      </c>
      <c r="S1956" s="1" t="s">
        <v>79</v>
      </c>
      <c r="T1956" s="1" t="s">
        <v>201</v>
      </c>
      <c r="U1956" s="2" t="d">
        <v>2019-03-16T08:52:59.99999988824129100</v>
      </c>
      <c r="V1956">
        <v>28</v>
      </c>
      <c r="W1956">
        <v>20.8</v>
      </c>
      <c r="X1956">
        <v>72</v>
      </c>
      <c r="Y1956">
        <v>30.43</v>
      </c>
      <c r="Z1956">
        <v>10</v>
      </c>
      <c r="AA1956" s="1" t="s">
        <v>63</v>
      </c>
      <c r="AB1956">
        <v>6.9</v>
      </c>
      <c r="AD1956" s="1" t="s">
        <v>1068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s="1" t="s">
        <v>51</v>
      </c>
      <c r="AS1956" s="1" t="s">
        <v>51</v>
      </c>
      <c r="AT1956" s="1" t="s">
        <v>51</v>
      </c>
      <c r="AU1956" s="1" t="s">
        <v>51</v>
      </c>
    </row>
    <row r="1957" spans="1:47" x14ac:dyDescent="0.25">
      <c r="A1957" s="1" t="s">
        <v>5231</v>
      </c>
      <c r="B1957">
        <v>3</v>
      </c>
      <c r="C1957" s="2" t="d">
        <v>2019-03-16T13:14:57.99999974202364425</v>
      </c>
      <c r="D1957" s="2" t="d">
        <v>2019-03-16T13:44:33.99999999906867900</v>
      </c>
      <c r="E1957">
        <v>39.838332000000001</v>
      </c>
      <c r="F1957">
        <v>-104.98351</v>
      </c>
      <c r="G1957">
        <v>39.843569000000002</v>
      </c>
      <c r="H1957">
        <v>-104.98428</v>
      </c>
      <c r="I1957">
        <v>0.36399999999999999</v>
      </c>
      <c r="J1957" s="1" t="s">
        <v>518</v>
      </c>
      <c r="L1957" s="1" t="s">
        <v>195</v>
      </c>
      <c r="M1957" s="1" t="s">
        <v>47</v>
      </c>
      <c r="N1957" s="1" t="s">
        <v>131</v>
      </c>
      <c r="O1957" s="1" t="s">
        <v>147</v>
      </c>
      <c r="P1957" s="1" t="s">
        <v>199</v>
      </c>
      <c r="Q1957" s="1" t="s">
        <v>205</v>
      </c>
      <c r="R1957" s="1" t="s">
        <v>48</v>
      </c>
      <c r="S1957" s="1" t="s">
        <v>79</v>
      </c>
      <c r="T1957" s="1" t="s">
        <v>206</v>
      </c>
      <c r="U1957" s="2" t="d">
        <v>2019-03-16T12:45:00.000</v>
      </c>
      <c r="V1957">
        <v>44.6</v>
      </c>
      <c r="W1957">
        <v>39.700000000000003</v>
      </c>
      <c r="X1957">
        <v>37</v>
      </c>
      <c r="Y1957">
        <v>30.33</v>
      </c>
      <c r="Z1957">
        <v>50</v>
      </c>
      <c r="AA1957" s="1" t="s">
        <v>965</v>
      </c>
      <c r="AB1957">
        <v>9.1999999999999993</v>
      </c>
      <c r="AD1957" s="1" t="s">
        <v>1207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s="1" t="s">
        <v>51</v>
      </c>
      <c r="AS1957" s="1" t="s">
        <v>51</v>
      </c>
      <c r="AT1957" s="1" t="s">
        <v>51</v>
      </c>
      <c r="AU1957" s="1" t="s">
        <v>51</v>
      </c>
    </row>
    <row r="1958" spans="1:47" x14ac:dyDescent="0.25">
      <c r="A1958" s="1" t="s">
        <v>4721</v>
      </c>
      <c r="B1958">
        <v>3</v>
      </c>
      <c r="C1958" s="2" t="d">
        <v>2019-03-16T13:59:12.0000003045424800</v>
      </c>
      <c r="D1958" s="2" t="d">
        <v>2019-03-16T14:28:33.00000019837171050</v>
      </c>
      <c r="E1958">
        <v>40.045999999999999</v>
      </c>
      <c r="F1958">
        <v>-104.98077000000001</v>
      </c>
      <c r="G1958">
        <v>40.04128</v>
      </c>
      <c r="H1958">
        <v>-104.9808</v>
      </c>
      <c r="I1958">
        <v>0.32600000000000001</v>
      </c>
      <c r="J1958" s="1" t="s">
        <v>343</v>
      </c>
      <c r="L1958" s="1" t="s">
        <v>173</v>
      </c>
      <c r="M1958" s="1" t="s">
        <v>47</v>
      </c>
      <c r="N1958" s="1" t="s">
        <v>116</v>
      </c>
      <c r="O1958" s="1" t="s">
        <v>210</v>
      </c>
      <c r="P1958" s="1" t="s">
        <v>199</v>
      </c>
      <c r="Q1958" s="1" t="s">
        <v>344</v>
      </c>
      <c r="R1958" s="1" t="s">
        <v>48</v>
      </c>
      <c r="S1958" s="1" t="s">
        <v>79</v>
      </c>
      <c r="T1958" s="1" t="s">
        <v>273</v>
      </c>
      <c r="U1958" s="2" t="d">
        <v>2019-03-16T13:54:00.00000029336660775</v>
      </c>
      <c r="V1958">
        <v>46.9</v>
      </c>
      <c r="X1958">
        <v>32</v>
      </c>
      <c r="Y1958">
        <v>30.36</v>
      </c>
      <c r="Z1958">
        <v>10</v>
      </c>
      <c r="AA1958" s="1" t="s">
        <v>965</v>
      </c>
      <c r="AB1958">
        <v>11.5</v>
      </c>
      <c r="AD1958" s="1" t="s">
        <v>1207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s="1" t="s">
        <v>51</v>
      </c>
      <c r="AS1958" s="1" t="s">
        <v>51</v>
      </c>
      <c r="AT1958" s="1" t="s">
        <v>51</v>
      </c>
      <c r="AU1958" s="1" t="s">
        <v>51</v>
      </c>
    </row>
    <row r="1959" spans="1:47" x14ac:dyDescent="0.25">
      <c r="A1959" s="1" t="s">
        <v>4283</v>
      </c>
      <c r="B1959">
        <v>3</v>
      </c>
      <c r="C1959" s="2" t="d">
        <v>2019-03-16T14:30:42.99999978393316350</v>
      </c>
      <c r="D1959" s="2" t="d">
        <v>2019-03-16T15:00:33.999999775551259650</v>
      </c>
      <c r="E1959">
        <v>39.630034999999999</v>
      </c>
      <c r="F1959">
        <v>-104.905278</v>
      </c>
      <c r="G1959">
        <v>39.628911000000002</v>
      </c>
      <c r="H1959">
        <v>-104.904681</v>
      </c>
      <c r="I1959">
        <v>8.4000000000000005E-2</v>
      </c>
      <c r="J1959" s="1" t="s">
        <v>221</v>
      </c>
      <c r="L1959" s="1" t="s">
        <v>196</v>
      </c>
      <c r="M1959" s="1" t="s">
        <v>47</v>
      </c>
      <c r="N1959" s="1" t="s">
        <v>131</v>
      </c>
      <c r="O1959" s="1" t="s">
        <v>131</v>
      </c>
      <c r="P1959" s="1" t="s">
        <v>199</v>
      </c>
      <c r="Q1959" s="1" t="s">
        <v>415</v>
      </c>
      <c r="R1959" s="1" t="s">
        <v>48</v>
      </c>
      <c r="S1959" s="1" t="s">
        <v>79</v>
      </c>
      <c r="T1959" s="1" t="s">
        <v>201</v>
      </c>
      <c r="U1959" s="2" t="d">
        <v>2019-03-16T14:52:59.99999988824129100</v>
      </c>
      <c r="V1959">
        <v>42.1</v>
      </c>
      <c r="W1959">
        <v>34.9</v>
      </c>
      <c r="X1959">
        <v>45</v>
      </c>
      <c r="Y1959">
        <v>30.35</v>
      </c>
      <c r="Z1959">
        <v>10</v>
      </c>
      <c r="AA1959" s="1" t="s">
        <v>63</v>
      </c>
      <c r="AB1959">
        <v>13.8</v>
      </c>
      <c r="AD1959" s="1" t="s">
        <v>819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s="1" t="s">
        <v>51</v>
      </c>
      <c r="AS1959" s="1" t="s">
        <v>51</v>
      </c>
      <c r="AT1959" s="1" t="s">
        <v>51</v>
      </c>
      <c r="AU1959" s="1" t="s">
        <v>51</v>
      </c>
    </row>
    <row r="1960" spans="1:47" x14ac:dyDescent="0.25">
      <c r="A1960" s="1" t="s">
        <v>5232</v>
      </c>
      <c r="B1960">
        <v>3</v>
      </c>
      <c r="C1960" s="2" t="d">
        <v>2019-03-16T16:23:10.99999994505196650</v>
      </c>
      <c r="D1960" s="2" t="d">
        <v>2019-03-16T16:52:31.0000002337619662125</v>
      </c>
      <c r="E1960">
        <v>39.760379999999998</v>
      </c>
      <c r="F1960">
        <v>-105.00582</v>
      </c>
      <c r="G1960">
        <v>39.760249999999999</v>
      </c>
      <c r="H1960">
        <v>-105.006001</v>
      </c>
      <c r="I1960">
        <v>1.2999999999999999E-2</v>
      </c>
      <c r="J1960" s="1" t="s">
        <v>460</v>
      </c>
      <c r="L1960" s="1" t="s">
        <v>129</v>
      </c>
      <c r="M1960" s="1" t="s">
        <v>47</v>
      </c>
      <c r="N1960" s="1" t="s">
        <v>131</v>
      </c>
      <c r="O1960" s="1" t="s">
        <v>131</v>
      </c>
      <c r="P1960" s="1" t="s">
        <v>199</v>
      </c>
      <c r="Q1960" s="1" t="s">
        <v>248</v>
      </c>
      <c r="R1960" s="1" t="s">
        <v>48</v>
      </c>
      <c r="S1960" s="1" t="s">
        <v>79</v>
      </c>
      <c r="T1960" s="1" t="s">
        <v>206</v>
      </c>
      <c r="U1960" s="2" t="d">
        <v>2019-03-16T16:47:00.00000018160789875</v>
      </c>
      <c r="V1960">
        <v>44.6</v>
      </c>
      <c r="W1960">
        <v>39.200000000000003</v>
      </c>
      <c r="X1960">
        <v>37</v>
      </c>
      <c r="Y1960">
        <v>30.28</v>
      </c>
      <c r="Z1960">
        <v>45</v>
      </c>
      <c r="AA1960" s="1" t="s">
        <v>64</v>
      </c>
      <c r="AB1960">
        <v>10.4</v>
      </c>
      <c r="AD1960" s="1" t="s">
        <v>1221</v>
      </c>
      <c r="AE1960" t="b">
        <v>0</v>
      </c>
      <c r="AF1960" t="b">
        <v>0</v>
      </c>
      <c r="AG1960" t="b">
        <v>0</v>
      </c>
      <c r="AH1960" t="b">
        <v>0</v>
      </c>
      <c r="AI1960" t="b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s="1" t="s">
        <v>51</v>
      </c>
      <c r="AS1960" s="1" t="s">
        <v>51</v>
      </c>
      <c r="AT1960" s="1" t="s">
        <v>51</v>
      </c>
      <c r="AU1960" s="1" t="s">
        <v>51</v>
      </c>
    </row>
    <row r="1961" spans="1:47" x14ac:dyDescent="0.25">
      <c r="A1961" s="1" t="s">
        <v>4748</v>
      </c>
      <c r="B1961">
        <v>3</v>
      </c>
      <c r="C1961" s="2" t="d">
        <v>2019-03-16T15:53:10.99999973550439050</v>
      </c>
      <c r="D1961" s="2" t="d">
        <v>2019-03-16T16:22:32.99999986309558350</v>
      </c>
      <c r="E1961">
        <v>39.192222999999998</v>
      </c>
      <c r="F1961">
        <v>-104.851051</v>
      </c>
      <c r="G1961">
        <v>39.201979000000001</v>
      </c>
      <c r="H1961">
        <v>-104.856917</v>
      </c>
      <c r="I1961">
        <v>0.74399999999999999</v>
      </c>
      <c r="J1961" s="1" t="s">
        <v>474</v>
      </c>
      <c r="L1961" s="1" t="s">
        <v>195</v>
      </c>
      <c r="M1961" s="1" t="s">
        <v>47</v>
      </c>
      <c r="N1961" s="1" t="s">
        <v>86</v>
      </c>
      <c r="O1961" s="1" t="s">
        <v>121</v>
      </c>
      <c r="P1961" s="1" t="s">
        <v>199</v>
      </c>
      <c r="Q1961" s="1" t="s">
        <v>223</v>
      </c>
      <c r="R1961" s="1" t="s">
        <v>48</v>
      </c>
      <c r="S1961" s="1" t="s">
        <v>79</v>
      </c>
      <c r="T1961" s="1" t="s">
        <v>224</v>
      </c>
      <c r="U1961" s="2" t="d">
        <v>2019-03-16T15:47:59.9999999580904875</v>
      </c>
      <c r="V1961">
        <v>37.4</v>
      </c>
      <c r="X1961">
        <v>52</v>
      </c>
      <c r="Y1961">
        <v>30.29</v>
      </c>
      <c r="Z1961">
        <v>10</v>
      </c>
      <c r="AA1961" s="1" t="s">
        <v>962</v>
      </c>
      <c r="AD1961" s="1" t="s">
        <v>1207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s="1" t="s">
        <v>51</v>
      </c>
      <c r="AS1961" s="1" t="s">
        <v>51</v>
      </c>
      <c r="AT1961" s="1" t="s">
        <v>51</v>
      </c>
      <c r="AU1961" s="1" t="s">
        <v>51</v>
      </c>
    </row>
    <row r="1962" spans="1:47" x14ac:dyDescent="0.25">
      <c r="A1962" s="1" t="s">
        <v>7124</v>
      </c>
      <c r="B1962">
        <v>4</v>
      </c>
      <c r="C1962" s="2" t="d">
        <v>2019-03-16T19:07:26.99999992735684050</v>
      </c>
      <c r="D1962" s="2" t="d">
        <v>2019-03-16T19:36:22.00000002980231925</v>
      </c>
      <c r="E1962">
        <v>39.504289999999997</v>
      </c>
      <c r="F1962">
        <v>-106.14171</v>
      </c>
      <c r="G1962">
        <v>39.498950999999998</v>
      </c>
      <c r="H1962">
        <v>-106.138762</v>
      </c>
      <c r="I1962">
        <v>0.40100000000000002</v>
      </c>
      <c r="J1962" s="1" t="s">
        <v>6989</v>
      </c>
      <c r="K1962">
        <v>7</v>
      </c>
      <c r="L1962" s="1" t="s">
        <v>6990</v>
      </c>
      <c r="M1962" s="1" t="s">
        <v>97</v>
      </c>
      <c r="N1962" s="1" t="s">
        <v>175</v>
      </c>
      <c r="O1962" s="1" t="s">
        <v>126</v>
      </c>
      <c r="P1962" s="1" t="s">
        <v>199</v>
      </c>
      <c r="Q1962" s="1" t="s">
        <v>1664</v>
      </c>
      <c r="R1962" s="1" t="s">
        <v>48</v>
      </c>
      <c r="S1962" s="1" t="s">
        <v>79</v>
      </c>
      <c r="T1962" s="1" t="s">
        <v>504</v>
      </c>
      <c r="U1962" s="2" t="d">
        <v>2019-03-16T19:12:00.00000025145709525</v>
      </c>
      <c r="V1962">
        <v>24.8</v>
      </c>
      <c r="W1962">
        <v>14.6</v>
      </c>
      <c r="X1962">
        <v>50</v>
      </c>
      <c r="Y1962">
        <v>30.33</v>
      </c>
      <c r="Z1962">
        <v>10</v>
      </c>
      <c r="AA1962" s="1" t="s">
        <v>56</v>
      </c>
      <c r="AB1962">
        <v>10.4</v>
      </c>
      <c r="AD1962" s="1" t="s">
        <v>1207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1</v>
      </c>
      <c r="AQ1962" t="b">
        <v>0</v>
      </c>
      <c r="AR1962" s="1" t="s">
        <v>51</v>
      </c>
      <c r="AS1962" s="1" t="s">
        <v>51</v>
      </c>
      <c r="AT1962" s="1" t="s">
        <v>51</v>
      </c>
      <c r="AU1962" s="1" t="s">
        <v>51</v>
      </c>
    </row>
    <row r="1963" spans="1:47" x14ac:dyDescent="0.25">
      <c r="A1963" s="1" t="s">
        <v>4749</v>
      </c>
      <c r="B1963">
        <v>3</v>
      </c>
      <c r="C1963" s="2" t="d">
        <v>2019-03-16T18:41:10.99999990314245400</v>
      </c>
      <c r="D1963" s="2" t="d">
        <v>2019-03-16T19:10:33.00000003073364700</v>
      </c>
      <c r="E1963">
        <v>39.183886000000001</v>
      </c>
      <c r="F1963">
        <v>-104.85037</v>
      </c>
      <c r="G1963">
        <v>39.162429000000003</v>
      </c>
      <c r="H1963">
        <v>-104.85434600000001</v>
      </c>
      <c r="I1963">
        <v>1.498</v>
      </c>
      <c r="J1963" s="1" t="s">
        <v>402</v>
      </c>
      <c r="L1963" s="1" t="s">
        <v>196</v>
      </c>
      <c r="M1963" s="1" t="s">
        <v>47</v>
      </c>
      <c r="N1963" s="1" t="s">
        <v>86</v>
      </c>
      <c r="O1963" s="1" t="s">
        <v>121</v>
      </c>
      <c r="P1963" s="1" t="s">
        <v>199</v>
      </c>
      <c r="Q1963" s="1" t="s">
        <v>223</v>
      </c>
      <c r="R1963" s="1" t="s">
        <v>48</v>
      </c>
      <c r="S1963" s="1" t="s">
        <v>79</v>
      </c>
      <c r="T1963" s="1" t="s">
        <v>224</v>
      </c>
      <c r="U1963" s="2" t="d">
        <v>2019-03-16T18:47:59.9999999580904875</v>
      </c>
      <c r="V1963">
        <v>32</v>
      </c>
      <c r="X1963">
        <v>69</v>
      </c>
      <c r="Y1963">
        <v>30.29</v>
      </c>
      <c r="Z1963">
        <v>10</v>
      </c>
      <c r="AA1963" s="1" t="s">
        <v>962</v>
      </c>
      <c r="AD1963" s="1" t="s">
        <v>1207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s="1" t="s">
        <v>51</v>
      </c>
      <c r="AS1963" s="1" t="s">
        <v>51</v>
      </c>
      <c r="AT1963" s="1" t="s">
        <v>51</v>
      </c>
      <c r="AU1963" s="1" t="s">
        <v>51</v>
      </c>
    </row>
    <row r="1964" spans="1:47" x14ac:dyDescent="0.25">
      <c r="A1964" s="1" t="s">
        <v>6987</v>
      </c>
      <c r="B1964">
        <v>4</v>
      </c>
      <c r="C1964" s="2" t="d">
        <v>2019-03-16T22:56:55.99999994505196650</v>
      </c>
      <c r="D1964" s="2" t="d">
        <v>2019-03-16T23:24:18.99999991524964725</v>
      </c>
      <c r="E1964">
        <v>39.498950999999998</v>
      </c>
      <c r="F1964">
        <v>-106.138762</v>
      </c>
      <c r="G1964">
        <v>39.504930000000002</v>
      </c>
      <c r="H1964">
        <v>-106.14206</v>
      </c>
      <c r="I1964">
        <v>0.44900000000000001</v>
      </c>
      <c r="J1964" s="1" t="s">
        <v>6652</v>
      </c>
      <c r="K1964">
        <v>9545</v>
      </c>
      <c r="L1964" s="1" t="s">
        <v>6653</v>
      </c>
      <c r="M1964" s="1" t="s">
        <v>97</v>
      </c>
      <c r="N1964" s="1" t="s">
        <v>175</v>
      </c>
      <c r="O1964" s="1" t="s">
        <v>126</v>
      </c>
      <c r="P1964" s="1" t="s">
        <v>199</v>
      </c>
      <c r="Q1964" s="1" t="s">
        <v>1664</v>
      </c>
      <c r="R1964" s="1" t="s">
        <v>48</v>
      </c>
      <c r="S1964" s="1" t="s">
        <v>79</v>
      </c>
      <c r="T1964" s="1" t="s">
        <v>504</v>
      </c>
      <c r="U1964" s="2" t="d">
        <v>2019-03-16T22:53:00.000000097788870375</v>
      </c>
      <c r="V1964">
        <v>23</v>
      </c>
      <c r="W1964">
        <v>14.7</v>
      </c>
      <c r="X1964">
        <v>54</v>
      </c>
      <c r="Y1964">
        <v>30.33</v>
      </c>
      <c r="Z1964">
        <v>10</v>
      </c>
      <c r="AA1964" s="1" t="s">
        <v>841</v>
      </c>
      <c r="AB1964">
        <v>6.9</v>
      </c>
      <c r="AD1964" s="1" t="s">
        <v>1207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s="1" t="s">
        <v>53</v>
      </c>
      <c r="AS1964" s="1" t="s">
        <v>53</v>
      </c>
      <c r="AT1964" s="1" t="s">
        <v>53</v>
      </c>
      <c r="AU1964" s="1" t="s">
        <v>53</v>
      </c>
    </row>
    <row r="1965" spans="1:47" x14ac:dyDescent="0.25">
      <c r="A1965" s="1" t="s">
        <v>6988</v>
      </c>
      <c r="B1965">
        <v>4</v>
      </c>
      <c r="C1965" s="2" t="d">
        <v>2019-03-16T22:56:55.99999994505196650</v>
      </c>
      <c r="D1965" s="2" t="d">
        <v>2019-03-16T23:24:18.99999991524964725</v>
      </c>
      <c r="E1965">
        <v>39.504289999999997</v>
      </c>
      <c r="F1965">
        <v>-106.14171</v>
      </c>
      <c r="G1965">
        <v>39.498950999999998</v>
      </c>
      <c r="H1965">
        <v>-106.138762</v>
      </c>
      <c r="I1965">
        <v>0.40100000000000002</v>
      </c>
      <c r="J1965" s="1" t="s">
        <v>6989</v>
      </c>
      <c r="K1965">
        <v>7</v>
      </c>
      <c r="L1965" s="1" t="s">
        <v>6990</v>
      </c>
      <c r="M1965" s="1" t="s">
        <v>97</v>
      </c>
      <c r="N1965" s="1" t="s">
        <v>175</v>
      </c>
      <c r="O1965" s="1" t="s">
        <v>126</v>
      </c>
      <c r="P1965" s="1" t="s">
        <v>199</v>
      </c>
      <c r="Q1965" s="1" t="s">
        <v>1664</v>
      </c>
      <c r="R1965" s="1" t="s">
        <v>48</v>
      </c>
      <c r="S1965" s="1" t="s">
        <v>79</v>
      </c>
      <c r="T1965" s="1" t="s">
        <v>504</v>
      </c>
      <c r="U1965" s="2" t="d">
        <v>2019-03-16T22:53:00.000000097788870375</v>
      </c>
      <c r="V1965">
        <v>23</v>
      </c>
      <c r="W1965">
        <v>14.7</v>
      </c>
      <c r="X1965">
        <v>54</v>
      </c>
      <c r="Y1965">
        <v>30.33</v>
      </c>
      <c r="Z1965">
        <v>10</v>
      </c>
      <c r="AA1965" s="1" t="s">
        <v>841</v>
      </c>
      <c r="AB1965">
        <v>6.9</v>
      </c>
      <c r="AD1965" s="1" t="s">
        <v>1207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1</v>
      </c>
      <c r="AQ1965" t="b">
        <v>0</v>
      </c>
      <c r="AR1965" s="1" t="s">
        <v>53</v>
      </c>
      <c r="AS1965" s="1" t="s">
        <v>53</v>
      </c>
      <c r="AT1965" s="1" t="s">
        <v>53</v>
      </c>
      <c r="AU1965" s="1" t="s">
        <v>53</v>
      </c>
    </row>
    <row r="1966" spans="1:47" x14ac:dyDescent="0.25">
      <c r="A1966" s="1" t="s">
        <v>9194</v>
      </c>
      <c r="B1966">
        <v>2</v>
      </c>
      <c r="C1966" s="2" t="d">
        <v>2019-03-16T22:42:42.00000022072344825</v>
      </c>
      <c r="D1966" s="2" t="d">
        <v>2019-03-16T23:12:33.00000021234154575</v>
      </c>
      <c r="E1966">
        <v>39.267881000000003</v>
      </c>
      <c r="F1966">
        <v>-108.251411</v>
      </c>
      <c r="G1966">
        <v>39.283799000000002</v>
      </c>
      <c r="H1966">
        <v>-108.229546</v>
      </c>
      <c r="I1966">
        <v>1.605</v>
      </c>
      <c r="J1966" s="1" t="s">
        <v>1537</v>
      </c>
      <c r="L1966" s="1" t="s">
        <v>133</v>
      </c>
      <c r="M1966" s="1" t="s">
        <v>47</v>
      </c>
      <c r="N1966" s="1" t="s">
        <v>1602</v>
      </c>
      <c r="O1966" s="1" t="s">
        <v>491</v>
      </c>
      <c r="P1966" s="1" t="s">
        <v>199</v>
      </c>
      <c r="Q1966" s="1" t="s">
        <v>1603</v>
      </c>
      <c r="R1966" s="1" t="s">
        <v>48</v>
      </c>
      <c r="S1966" s="1" t="s">
        <v>79</v>
      </c>
      <c r="T1966" s="1" t="s">
        <v>493</v>
      </c>
      <c r="U1966" s="2" t="d">
        <v>2019-03-16T22:53:00.000000097788870375</v>
      </c>
      <c r="V1966">
        <v>37.9</v>
      </c>
      <c r="W1966">
        <v>34.4</v>
      </c>
      <c r="X1966">
        <v>68</v>
      </c>
      <c r="Y1966">
        <v>30.24</v>
      </c>
      <c r="Z1966">
        <v>10</v>
      </c>
      <c r="AA1966" s="1" t="s">
        <v>62</v>
      </c>
      <c r="AB1966">
        <v>4.5999999999999996</v>
      </c>
      <c r="AD1966" s="1" t="s">
        <v>1207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s="1" t="s">
        <v>53</v>
      </c>
      <c r="AS1966" s="1" t="s">
        <v>53</v>
      </c>
      <c r="AT1966" s="1" t="s">
        <v>53</v>
      </c>
      <c r="AU1966" s="1" t="s">
        <v>53</v>
      </c>
    </row>
    <row r="1967" spans="1:47" x14ac:dyDescent="0.25">
      <c r="A1967" s="1" t="s">
        <v>4750</v>
      </c>
      <c r="B1967">
        <v>3</v>
      </c>
      <c r="C1967" s="2" t="d">
        <v>2019-03-17T11:06:54.99999978113919375</v>
      </c>
      <c r="D1967" s="2" t="d">
        <v>2019-03-17T11:36:32.00000027194619100</v>
      </c>
      <c r="E1967">
        <v>39.139459000000002</v>
      </c>
      <c r="F1967">
        <v>-104.862336</v>
      </c>
      <c r="G1967">
        <v>39.133450000000003</v>
      </c>
      <c r="H1967">
        <v>-104.86335</v>
      </c>
      <c r="I1967">
        <v>0.41899999999999998</v>
      </c>
      <c r="J1967" s="1" t="s">
        <v>402</v>
      </c>
      <c r="L1967" s="1" t="s">
        <v>196</v>
      </c>
      <c r="M1967" s="1" t="s">
        <v>47</v>
      </c>
      <c r="N1967" s="1" t="s">
        <v>86</v>
      </c>
      <c r="O1967" s="1" t="s">
        <v>121</v>
      </c>
      <c r="P1967" s="1" t="s">
        <v>199</v>
      </c>
      <c r="Q1967" s="1" t="s">
        <v>223</v>
      </c>
      <c r="R1967" s="1" t="s">
        <v>48</v>
      </c>
      <c r="S1967" s="1" t="s">
        <v>79</v>
      </c>
      <c r="T1967" s="1" t="s">
        <v>224</v>
      </c>
      <c r="U1967" s="2" t="d">
        <v>2019-03-17T11:06:00.00000012572854425</v>
      </c>
      <c r="V1967">
        <v>37.4</v>
      </c>
      <c r="X1967">
        <v>41</v>
      </c>
      <c r="Y1967">
        <v>30.3</v>
      </c>
      <c r="Z1967">
        <v>10</v>
      </c>
      <c r="AA1967" s="1" t="s">
        <v>962</v>
      </c>
      <c r="AD1967" s="1" t="s">
        <v>1207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s="1" t="s">
        <v>51</v>
      </c>
      <c r="AS1967" s="1" t="s">
        <v>51</v>
      </c>
      <c r="AT1967" s="1" t="s">
        <v>51</v>
      </c>
      <c r="AU1967" s="1" t="s">
        <v>51</v>
      </c>
    </row>
    <row r="1968" spans="1:47" x14ac:dyDescent="0.25">
      <c r="A1968" s="1" t="s">
        <v>6330</v>
      </c>
      <c r="B1968">
        <v>4</v>
      </c>
      <c r="C1968" s="2" t="d">
        <v>2019-03-17T13:28:40.0000001583248400</v>
      </c>
      <c r="D1968" s="2" t="d">
        <v>2019-03-17T13:56:51.0000000335276100</v>
      </c>
      <c r="E1968">
        <v>39.758949999999999</v>
      </c>
      <c r="F1968">
        <v>-105.00748</v>
      </c>
      <c r="G1968">
        <v>39.760840000000002</v>
      </c>
      <c r="H1968">
        <v>-105.00411</v>
      </c>
      <c r="I1968">
        <v>0.222</v>
      </c>
      <c r="J1968" s="1" t="s">
        <v>5566</v>
      </c>
      <c r="L1968" s="1" t="s">
        <v>266</v>
      </c>
      <c r="M1968" s="1" t="s">
        <v>47</v>
      </c>
      <c r="N1968" s="1" t="s">
        <v>131</v>
      </c>
      <c r="O1968" s="1" t="s">
        <v>131</v>
      </c>
      <c r="P1968" s="1" t="s">
        <v>199</v>
      </c>
      <c r="Q1968" s="1" t="s">
        <v>248</v>
      </c>
      <c r="R1968" s="1" t="s">
        <v>48</v>
      </c>
      <c r="S1968" s="1" t="s">
        <v>79</v>
      </c>
      <c r="T1968" s="1" t="s">
        <v>206</v>
      </c>
      <c r="U1968" s="2" t="d">
        <v>2019-03-17T13:47:00.00000018160789875</v>
      </c>
      <c r="V1968">
        <v>50</v>
      </c>
      <c r="X1968">
        <v>32</v>
      </c>
      <c r="Y1968">
        <v>30.27</v>
      </c>
      <c r="Z1968">
        <v>30</v>
      </c>
      <c r="AA1968" s="1" t="s">
        <v>59</v>
      </c>
      <c r="AB1968">
        <v>5.8</v>
      </c>
      <c r="AD1968" s="1" t="s">
        <v>1221</v>
      </c>
      <c r="AE1968" t="b">
        <v>0</v>
      </c>
      <c r="AF1968" t="b">
        <v>0</v>
      </c>
      <c r="AG1968" t="b">
        <v>0</v>
      </c>
      <c r="AH1968" t="b">
        <v>0</v>
      </c>
      <c r="AI1968" t="b">
        <v>1</v>
      </c>
      <c r="AJ1968" t="b">
        <v>1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s="1" t="s">
        <v>51</v>
      </c>
      <c r="AS1968" s="1" t="s">
        <v>51</v>
      </c>
      <c r="AT1968" s="1" t="s">
        <v>51</v>
      </c>
      <c r="AU1968" s="1" t="s">
        <v>51</v>
      </c>
    </row>
    <row r="1969" spans="1:47" x14ac:dyDescent="0.25">
      <c r="A1969" s="1" t="s">
        <v>5150</v>
      </c>
      <c r="B1969">
        <v>3</v>
      </c>
      <c r="C1969" s="2" t="d">
        <v>2019-03-17T11:46:39.99999969732016200</v>
      </c>
      <c r="D1969" s="2" t="d">
        <v>2019-03-17T12:16:31.99999992270022875</v>
      </c>
      <c r="E1969">
        <v>39.743839999999999</v>
      </c>
      <c r="F1969">
        <v>-105.44346899999999</v>
      </c>
      <c r="G1969">
        <v>39.744298999999998</v>
      </c>
      <c r="H1969">
        <v>-105.44931200000001</v>
      </c>
      <c r="I1969">
        <v>0.312</v>
      </c>
      <c r="J1969" s="1" t="s">
        <v>506</v>
      </c>
      <c r="L1969" s="1" t="s">
        <v>137</v>
      </c>
      <c r="M1969" s="1" t="s">
        <v>47</v>
      </c>
      <c r="N1969" s="1" t="s">
        <v>507</v>
      </c>
      <c r="O1969" s="1" t="s">
        <v>338</v>
      </c>
      <c r="P1969" s="1" t="s">
        <v>199</v>
      </c>
      <c r="Q1969" s="1" t="s">
        <v>508</v>
      </c>
      <c r="R1969" s="1" t="s">
        <v>48</v>
      </c>
      <c r="S1969" s="1" t="s">
        <v>79</v>
      </c>
      <c r="T1969" s="1" t="s">
        <v>340</v>
      </c>
      <c r="U1969" s="2" t="d">
        <v>2019-03-17T11:42:00.00000025145709525</v>
      </c>
      <c r="V1969">
        <v>17.600000000000001</v>
      </c>
      <c r="W1969">
        <v>4.3</v>
      </c>
      <c r="X1969">
        <v>63</v>
      </c>
      <c r="Y1969">
        <v>30.32</v>
      </c>
      <c r="AA1969" s="1" t="s">
        <v>71</v>
      </c>
      <c r="AB1969">
        <v>12.7</v>
      </c>
      <c r="AD1969" s="1" t="s">
        <v>1207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s="1" t="s">
        <v>51</v>
      </c>
      <c r="AS1969" s="1" t="s">
        <v>51</v>
      </c>
      <c r="AT1969" s="1" t="s">
        <v>51</v>
      </c>
      <c r="AU1969" s="1" t="s">
        <v>51</v>
      </c>
    </row>
    <row r="1970" spans="1:47" x14ac:dyDescent="0.25">
      <c r="A1970" s="1" t="s">
        <v>6331</v>
      </c>
      <c r="B1970">
        <v>3</v>
      </c>
      <c r="C1970" s="2" t="d">
        <v>2019-03-17T13:00:55.00000007450580825</v>
      </c>
      <c r="D1970" s="2" t="d">
        <v>2019-03-17T13:30:30.999999702908098800</v>
      </c>
      <c r="E1970">
        <v>39.885438999999998</v>
      </c>
      <c r="F1970">
        <v>-104.98766999999999</v>
      </c>
      <c r="G1970">
        <v>39.882770000000001</v>
      </c>
      <c r="H1970">
        <v>-104.98768</v>
      </c>
      <c r="I1970">
        <v>0.184</v>
      </c>
      <c r="J1970" s="1" t="s">
        <v>442</v>
      </c>
      <c r="L1970" s="1" t="s">
        <v>313</v>
      </c>
      <c r="M1970" s="1" t="s">
        <v>47</v>
      </c>
      <c r="N1970" s="1" t="s">
        <v>131</v>
      </c>
      <c r="O1970" s="1" t="s">
        <v>147</v>
      </c>
      <c r="P1970" s="1" t="s">
        <v>199</v>
      </c>
      <c r="Q1970" s="1" t="s">
        <v>440</v>
      </c>
      <c r="R1970" s="1" t="s">
        <v>48</v>
      </c>
      <c r="S1970" s="1" t="s">
        <v>79</v>
      </c>
      <c r="T1970" s="1" t="s">
        <v>206</v>
      </c>
      <c r="U1970" s="2" t="d">
        <v>2019-03-17T12:46:59.99999976251274675</v>
      </c>
      <c r="V1970">
        <v>48.2</v>
      </c>
      <c r="X1970">
        <v>34</v>
      </c>
      <c r="Y1970">
        <v>30.28</v>
      </c>
      <c r="Z1970">
        <v>25</v>
      </c>
      <c r="AA1970" s="1" t="s">
        <v>965</v>
      </c>
      <c r="AB1970">
        <v>6.9</v>
      </c>
      <c r="AD1970" s="1" t="s">
        <v>1221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s="1" t="s">
        <v>51</v>
      </c>
      <c r="AS1970" s="1" t="s">
        <v>51</v>
      </c>
      <c r="AT1970" s="1" t="s">
        <v>51</v>
      </c>
      <c r="AU1970" s="1" t="s">
        <v>51</v>
      </c>
    </row>
    <row r="1971" spans="1:47" x14ac:dyDescent="0.25">
      <c r="A1971" s="1" t="s">
        <v>6856</v>
      </c>
      <c r="B1971">
        <v>3</v>
      </c>
      <c r="C1971" s="2" t="d">
        <v>2019-03-17T13:15:10.00000003259628900</v>
      </c>
      <c r="D1971" s="2" t="d">
        <v>2019-03-17T13:44:30.99999992642551950</v>
      </c>
      <c r="E1971">
        <v>38.929824000000004</v>
      </c>
      <c r="F1971">
        <v>-104.613893</v>
      </c>
      <c r="G1971">
        <v>38.929268999999998</v>
      </c>
      <c r="H1971">
        <v>-104.614726</v>
      </c>
      <c r="I1971">
        <v>5.8999999999999997E-2</v>
      </c>
      <c r="J1971" s="1" t="s">
        <v>394</v>
      </c>
      <c r="K1971">
        <v>11641</v>
      </c>
      <c r="L1971" s="1" t="s">
        <v>6797</v>
      </c>
      <c r="M1971" s="1" t="s">
        <v>47</v>
      </c>
      <c r="N1971" s="1" t="s">
        <v>5327</v>
      </c>
      <c r="O1971" s="1" t="s">
        <v>194</v>
      </c>
      <c r="P1971" s="1" t="s">
        <v>199</v>
      </c>
      <c r="Q1971" s="1" t="s">
        <v>5328</v>
      </c>
      <c r="R1971" s="1" t="s">
        <v>48</v>
      </c>
      <c r="S1971" s="1" t="s">
        <v>79</v>
      </c>
      <c r="T1971" s="1" t="s">
        <v>2852</v>
      </c>
      <c r="U1971" s="2" t="d">
        <v>2019-03-17T13:15:00.00000020954757600</v>
      </c>
      <c r="V1971">
        <v>46.6</v>
      </c>
      <c r="X1971">
        <v>25</v>
      </c>
      <c r="Y1971">
        <v>30.28</v>
      </c>
      <c r="Z1971">
        <v>10</v>
      </c>
      <c r="AA1971" s="1" t="s">
        <v>59</v>
      </c>
      <c r="AB1971">
        <v>10.4</v>
      </c>
      <c r="AD1971" s="1" t="s">
        <v>1207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s="1" t="s">
        <v>51</v>
      </c>
      <c r="AS1971" s="1" t="s">
        <v>51</v>
      </c>
      <c r="AT1971" s="1" t="s">
        <v>51</v>
      </c>
      <c r="AU1971" s="1" t="s">
        <v>51</v>
      </c>
    </row>
    <row r="1972" spans="1:47" x14ac:dyDescent="0.25">
      <c r="A1972" s="1" t="s">
        <v>6857</v>
      </c>
      <c r="B1972">
        <v>3</v>
      </c>
      <c r="C1972" s="2" t="d">
        <v>2019-03-17T13:15:10.00000003259628900</v>
      </c>
      <c r="D1972" s="2" t="d">
        <v>2019-03-17T13:44:30.99999992642551950</v>
      </c>
      <c r="E1972">
        <v>38.929270000000002</v>
      </c>
      <c r="F1972">
        <v>-104.61472500000001</v>
      </c>
      <c r="G1972">
        <v>38.929824000000004</v>
      </c>
      <c r="H1972">
        <v>-104.613893</v>
      </c>
      <c r="I1972">
        <v>5.8999999999999997E-2</v>
      </c>
      <c r="J1972" s="1" t="s">
        <v>232</v>
      </c>
      <c r="K1972">
        <v>11611</v>
      </c>
      <c r="L1972" s="1" t="s">
        <v>6797</v>
      </c>
      <c r="M1972" s="1" t="s">
        <v>47</v>
      </c>
      <c r="N1972" s="1" t="s">
        <v>5327</v>
      </c>
      <c r="O1972" s="1" t="s">
        <v>194</v>
      </c>
      <c r="P1972" s="1" t="s">
        <v>199</v>
      </c>
      <c r="Q1972" s="1" t="s">
        <v>5328</v>
      </c>
      <c r="R1972" s="1" t="s">
        <v>48</v>
      </c>
      <c r="S1972" s="1" t="s">
        <v>79</v>
      </c>
      <c r="T1972" s="1" t="s">
        <v>2852</v>
      </c>
      <c r="U1972" s="2" t="d">
        <v>2019-03-17T13:15:00.00000020954757600</v>
      </c>
      <c r="V1972">
        <v>46.6</v>
      </c>
      <c r="X1972">
        <v>25</v>
      </c>
      <c r="Y1972">
        <v>30.28</v>
      </c>
      <c r="Z1972">
        <v>10</v>
      </c>
      <c r="AA1972" s="1" t="s">
        <v>59</v>
      </c>
      <c r="AB1972">
        <v>10.4</v>
      </c>
      <c r="AD1972" s="1" t="s">
        <v>1207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s="1" t="s">
        <v>51</v>
      </c>
      <c r="AS1972" s="1" t="s">
        <v>51</v>
      </c>
      <c r="AT1972" s="1" t="s">
        <v>51</v>
      </c>
      <c r="AU1972" s="1" t="s">
        <v>51</v>
      </c>
    </row>
    <row r="1973" spans="1:47" x14ac:dyDescent="0.25">
      <c r="A1973" s="1" t="s">
        <v>5151</v>
      </c>
      <c r="B1973">
        <v>3</v>
      </c>
      <c r="C1973" s="2" t="d">
        <v>2019-03-17T16:30:55.000000284053384925</v>
      </c>
      <c r="D1973" s="2" t="d">
        <v>2019-03-17T17:00:29.00000007357448050</v>
      </c>
      <c r="E1973">
        <v>39.703983999999998</v>
      </c>
      <c r="F1973">
        <v>-105.704235</v>
      </c>
      <c r="G1973">
        <v>39.712620000000001</v>
      </c>
      <c r="H1973">
        <v>-105.69698</v>
      </c>
      <c r="I1973">
        <v>0.71</v>
      </c>
      <c r="J1973" s="1" t="s">
        <v>1453</v>
      </c>
      <c r="L1973" s="1" t="s">
        <v>133</v>
      </c>
      <c r="M1973" s="1" t="s">
        <v>47</v>
      </c>
      <c r="N1973" s="1" t="s">
        <v>153</v>
      </c>
      <c r="O1973" s="1" t="s">
        <v>338</v>
      </c>
      <c r="P1973" s="1" t="s">
        <v>199</v>
      </c>
      <c r="Q1973" s="1" t="s">
        <v>1454</v>
      </c>
      <c r="R1973" s="1" t="s">
        <v>48</v>
      </c>
      <c r="S1973" s="1" t="s">
        <v>79</v>
      </c>
      <c r="T1973" s="1" t="s">
        <v>340</v>
      </c>
      <c r="U1973" s="2" t="d">
        <v>2019-03-17T16:24:00.00000008381903175</v>
      </c>
      <c r="V1973">
        <v>23</v>
      </c>
      <c r="W1973">
        <v>11.7</v>
      </c>
      <c r="X1973">
        <v>63</v>
      </c>
      <c r="Y1973">
        <v>30.32</v>
      </c>
      <c r="AA1973" s="1" t="s">
        <v>71</v>
      </c>
      <c r="AB1973">
        <v>11.5</v>
      </c>
      <c r="AD1973" s="1" t="s">
        <v>1207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s="1" t="s">
        <v>51</v>
      </c>
      <c r="AS1973" s="1" t="s">
        <v>51</v>
      </c>
      <c r="AT1973" s="1" t="s">
        <v>51</v>
      </c>
      <c r="AU1973" s="1" t="s">
        <v>51</v>
      </c>
    </row>
    <row r="1974" spans="1:47" x14ac:dyDescent="0.25">
      <c r="A1974" s="1" t="s">
        <v>4751</v>
      </c>
      <c r="B1974">
        <v>3</v>
      </c>
      <c r="C1974" s="2" t="d">
        <v>2019-03-17T16:51:10.0000001583248400</v>
      </c>
      <c r="D1974" s="2" t="d">
        <v>2019-03-17T17:20:31.00000005215406375</v>
      </c>
      <c r="E1974">
        <v>39.183886000000001</v>
      </c>
      <c r="F1974">
        <v>-104.85037</v>
      </c>
      <c r="G1974">
        <v>39.162429000000003</v>
      </c>
      <c r="H1974">
        <v>-104.85434600000001</v>
      </c>
      <c r="I1974">
        <v>1.498</v>
      </c>
      <c r="J1974" s="1" t="s">
        <v>402</v>
      </c>
      <c r="L1974" s="1" t="s">
        <v>196</v>
      </c>
      <c r="M1974" s="1" t="s">
        <v>47</v>
      </c>
      <c r="N1974" s="1" t="s">
        <v>86</v>
      </c>
      <c r="O1974" s="1" t="s">
        <v>121</v>
      </c>
      <c r="P1974" s="1" t="s">
        <v>199</v>
      </c>
      <c r="Q1974" s="1" t="s">
        <v>223</v>
      </c>
      <c r="R1974" s="1" t="s">
        <v>48</v>
      </c>
      <c r="S1974" s="1" t="s">
        <v>79</v>
      </c>
      <c r="T1974" s="1" t="s">
        <v>224</v>
      </c>
      <c r="U1974" s="2" t="d">
        <v>2019-03-17T16:47:59.99999974854290475</v>
      </c>
      <c r="V1974">
        <v>37.4</v>
      </c>
      <c r="X1974">
        <v>52</v>
      </c>
      <c r="Y1974">
        <v>30.29</v>
      </c>
      <c r="Z1974">
        <v>10</v>
      </c>
      <c r="AA1974" s="1" t="s">
        <v>962</v>
      </c>
      <c r="AD1974" s="1" t="s">
        <v>1207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s="1" t="s">
        <v>51</v>
      </c>
      <c r="AS1974" s="1" t="s">
        <v>51</v>
      </c>
      <c r="AT1974" s="1" t="s">
        <v>51</v>
      </c>
      <c r="AU1974" s="1" t="s">
        <v>51</v>
      </c>
    </row>
    <row r="1975" spans="1:47" x14ac:dyDescent="0.25">
      <c r="A1975" s="1" t="s">
        <v>6689</v>
      </c>
      <c r="B1975">
        <v>4</v>
      </c>
      <c r="C1975" s="2" t="d">
        <v>2019-03-17T17:54:09.99999990686774475</v>
      </c>
      <c r="D1975" s="2" t="d">
        <v>2019-03-17T18:22:50.999999879859387825</v>
      </c>
      <c r="E1975">
        <v>40.176737000000003</v>
      </c>
      <c r="F1975">
        <v>-105.34846</v>
      </c>
      <c r="G1975">
        <v>40.169960000000003</v>
      </c>
      <c r="H1975">
        <v>-105.415761</v>
      </c>
      <c r="I1975">
        <v>3.5840000000000001</v>
      </c>
      <c r="J1975" s="1" t="s">
        <v>4088</v>
      </c>
      <c r="K1975">
        <v>27635</v>
      </c>
      <c r="L1975" s="1" t="s">
        <v>6690</v>
      </c>
      <c r="M1975" s="1" t="s">
        <v>47</v>
      </c>
      <c r="N1975" s="1" t="s">
        <v>969</v>
      </c>
      <c r="O1975" s="1" t="s">
        <v>256</v>
      </c>
      <c r="P1975" s="1" t="s">
        <v>199</v>
      </c>
      <c r="Q1975" s="1" t="s">
        <v>6691</v>
      </c>
      <c r="R1975" s="1" t="s">
        <v>48</v>
      </c>
      <c r="S1975" s="1" t="s">
        <v>79</v>
      </c>
      <c r="T1975" s="1" t="s">
        <v>212</v>
      </c>
      <c r="U1975" s="2" t="d">
        <v>2019-03-17T17:55:00.0000002793967725</v>
      </c>
      <c r="V1975">
        <v>53.2</v>
      </c>
      <c r="X1975">
        <v>28</v>
      </c>
      <c r="Y1975">
        <v>30.28</v>
      </c>
      <c r="Z1975">
        <v>10</v>
      </c>
      <c r="AA1975" s="1" t="s">
        <v>63</v>
      </c>
      <c r="AB1975">
        <v>8.1</v>
      </c>
      <c r="AD1975" s="1" t="s">
        <v>1213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s="1" t="s">
        <v>51</v>
      </c>
      <c r="AS1975" s="1" t="s">
        <v>51</v>
      </c>
      <c r="AT1975" s="1" t="s">
        <v>51</v>
      </c>
      <c r="AU1975" s="1" t="s">
        <v>51</v>
      </c>
    </row>
    <row r="1976" spans="1:47" x14ac:dyDescent="0.25">
      <c r="A1976" s="1" t="s">
        <v>6692</v>
      </c>
      <c r="B1976">
        <v>4</v>
      </c>
      <c r="C1976" s="2" t="d">
        <v>2019-03-17T17:54:09.99999990686774475</v>
      </c>
      <c r="D1976" s="2" t="d">
        <v>2019-03-17T18:22:50.999999879859387825</v>
      </c>
      <c r="E1976">
        <v>40.169960000000003</v>
      </c>
      <c r="F1976">
        <v>-105.415761</v>
      </c>
      <c r="G1976">
        <v>40.176737000000003</v>
      </c>
      <c r="H1976">
        <v>-105.34846</v>
      </c>
      <c r="I1976">
        <v>3.5840000000000001</v>
      </c>
      <c r="J1976" s="1" t="s">
        <v>6693</v>
      </c>
      <c r="K1976">
        <v>22417</v>
      </c>
      <c r="L1976" s="1" t="s">
        <v>6690</v>
      </c>
      <c r="M1976" s="1" t="s">
        <v>47</v>
      </c>
      <c r="N1976" s="1" t="s">
        <v>969</v>
      </c>
      <c r="O1976" s="1" t="s">
        <v>256</v>
      </c>
      <c r="P1976" s="1" t="s">
        <v>199</v>
      </c>
      <c r="Q1976" s="1" t="s">
        <v>6694</v>
      </c>
      <c r="R1976" s="1" t="s">
        <v>48</v>
      </c>
      <c r="S1976" s="1" t="s">
        <v>79</v>
      </c>
      <c r="T1976" s="1" t="s">
        <v>212</v>
      </c>
      <c r="U1976" s="2" t="d">
        <v>2019-03-17T17:55:00.0000002793967725</v>
      </c>
      <c r="V1976">
        <v>53.2</v>
      </c>
      <c r="X1976">
        <v>28</v>
      </c>
      <c r="Y1976">
        <v>30.28</v>
      </c>
      <c r="Z1976">
        <v>10</v>
      </c>
      <c r="AA1976" s="1" t="s">
        <v>63</v>
      </c>
      <c r="AB1976">
        <v>8.1</v>
      </c>
      <c r="AD1976" s="1" t="s">
        <v>1213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s="1" t="s">
        <v>51</v>
      </c>
      <c r="AS1976" s="1" t="s">
        <v>51</v>
      </c>
      <c r="AT1976" s="1" t="s">
        <v>51</v>
      </c>
      <c r="AU1976" s="1" t="s">
        <v>51</v>
      </c>
    </row>
    <row r="1977" spans="1:47" x14ac:dyDescent="0.25">
      <c r="A1977" s="1" t="s">
        <v>4033</v>
      </c>
      <c r="B1977">
        <v>3</v>
      </c>
      <c r="C1977" s="2" t="d">
        <v>2019-03-17T17:39:10.00000011641532075</v>
      </c>
      <c r="D1977" s="2" t="d">
        <v>2019-03-17T18:08:29.00000017136335425</v>
      </c>
      <c r="E1977">
        <v>39.503388999999999</v>
      </c>
      <c r="F1977">
        <v>-106.147716</v>
      </c>
      <c r="G1977">
        <v>39.503740000000001</v>
      </c>
      <c r="H1977">
        <v>-106.14678000000001</v>
      </c>
      <c r="I1977">
        <v>5.5E-2</v>
      </c>
      <c r="J1977" s="1" t="s">
        <v>4034</v>
      </c>
      <c r="L1977" s="1" t="s">
        <v>133</v>
      </c>
      <c r="M1977" s="1" t="s">
        <v>47</v>
      </c>
      <c r="N1977" s="1" t="s">
        <v>175</v>
      </c>
      <c r="O1977" s="1" t="s">
        <v>126</v>
      </c>
      <c r="P1977" s="1" t="s">
        <v>199</v>
      </c>
      <c r="Q1977" s="1" t="s">
        <v>1664</v>
      </c>
      <c r="R1977" s="1" t="s">
        <v>48</v>
      </c>
      <c r="S1977" s="1" t="s">
        <v>79</v>
      </c>
      <c r="T1977" s="1" t="s">
        <v>504</v>
      </c>
      <c r="U1977" s="2" t="d">
        <v>2019-03-17T17:35:59.99999970663339225</v>
      </c>
      <c r="V1977">
        <v>33.799999999999997</v>
      </c>
      <c r="W1977">
        <v>29.6</v>
      </c>
      <c r="X1977">
        <v>32</v>
      </c>
      <c r="Y1977">
        <v>30.32</v>
      </c>
      <c r="Z1977">
        <v>10</v>
      </c>
      <c r="AA1977" s="1" t="s">
        <v>71</v>
      </c>
      <c r="AB1977">
        <v>4.5999999999999996</v>
      </c>
      <c r="AD1977" s="1" t="s">
        <v>1207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s="1" t="s">
        <v>51</v>
      </c>
      <c r="AS1977" s="1" t="s">
        <v>51</v>
      </c>
      <c r="AT1977" s="1" t="s">
        <v>51</v>
      </c>
      <c r="AU1977" s="1" t="s">
        <v>51</v>
      </c>
    </row>
    <row r="1978" spans="1:47" x14ac:dyDescent="0.25">
      <c r="A1978" s="1" t="s">
        <v>4435</v>
      </c>
      <c r="B1978">
        <v>3</v>
      </c>
      <c r="C1978" s="2" t="d">
        <v>2019-03-17T17:58:40.0000001583248400</v>
      </c>
      <c r="D1978" s="2" t="d">
        <v>2019-03-17T18:28:29.99999991618096825</v>
      </c>
      <c r="E1978">
        <v>39.712048000000003</v>
      </c>
      <c r="F1978">
        <v>-104.999689</v>
      </c>
      <c r="G1978">
        <v>39.711370000000002</v>
      </c>
      <c r="H1978">
        <v>-104.99929</v>
      </c>
      <c r="I1978">
        <v>5.0999999999999997E-2</v>
      </c>
      <c r="J1978" s="1" t="s">
        <v>486</v>
      </c>
      <c r="L1978" s="1" t="s">
        <v>196</v>
      </c>
      <c r="M1978" s="1" t="s">
        <v>47</v>
      </c>
      <c r="N1978" s="1" t="s">
        <v>131</v>
      </c>
      <c r="O1978" s="1" t="s">
        <v>131</v>
      </c>
      <c r="P1978" s="1" t="s">
        <v>199</v>
      </c>
      <c r="Q1978" s="1" t="s">
        <v>361</v>
      </c>
      <c r="R1978" s="1" t="s">
        <v>48</v>
      </c>
      <c r="S1978" s="1" t="s">
        <v>79</v>
      </c>
      <c r="T1978" s="1" t="s">
        <v>201</v>
      </c>
      <c r="U1978" s="2" t="d">
        <v>2019-03-17T17:52:59.99999988824129100</v>
      </c>
      <c r="V1978">
        <v>45</v>
      </c>
      <c r="W1978">
        <v>41.2</v>
      </c>
      <c r="X1978">
        <v>42</v>
      </c>
      <c r="Y1978">
        <v>30.33</v>
      </c>
      <c r="Z1978">
        <v>10</v>
      </c>
      <c r="AA1978" s="1" t="s">
        <v>62</v>
      </c>
      <c r="AB1978">
        <v>6.9</v>
      </c>
      <c r="AD1978" s="1" t="s">
        <v>1221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s="1" t="s">
        <v>51</v>
      </c>
      <c r="AS1978" s="1" t="s">
        <v>51</v>
      </c>
      <c r="AT1978" s="1" t="s">
        <v>51</v>
      </c>
      <c r="AU1978" s="1" t="s">
        <v>51</v>
      </c>
    </row>
    <row r="1979" spans="1:47" x14ac:dyDescent="0.25">
      <c r="A1979" s="1" t="s">
        <v>6991</v>
      </c>
      <c r="B1979">
        <v>4</v>
      </c>
      <c r="C1979" s="2" t="d">
        <v>2019-03-17T21:53:24.99999986495822550</v>
      </c>
      <c r="D1979" s="2" t="d">
        <v>2019-03-17T22:22:37.00000016950070550</v>
      </c>
      <c r="E1979">
        <v>40.169960000000003</v>
      </c>
      <c r="F1979">
        <v>-105.415761</v>
      </c>
      <c r="G1979">
        <v>40.176737000000003</v>
      </c>
      <c r="H1979">
        <v>-105.34846</v>
      </c>
      <c r="I1979">
        <v>3.5840000000000001</v>
      </c>
      <c r="J1979" s="1" t="s">
        <v>6693</v>
      </c>
      <c r="K1979">
        <v>22417</v>
      </c>
      <c r="L1979" s="1" t="s">
        <v>6690</v>
      </c>
      <c r="M1979" s="1" t="s">
        <v>47</v>
      </c>
      <c r="N1979" s="1" t="s">
        <v>969</v>
      </c>
      <c r="O1979" s="1" t="s">
        <v>256</v>
      </c>
      <c r="P1979" s="1" t="s">
        <v>199</v>
      </c>
      <c r="Q1979" s="1" t="s">
        <v>6694</v>
      </c>
      <c r="R1979" s="1" t="s">
        <v>48</v>
      </c>
      <c r="S1979" s="1" t="s">
        <v>79</v>
      </c>
      <c r="T1979" s="1" t="s">
        <v>212</v>
      </c>
      <c r="U1979" s="2" t="d">
        <v>2019-03-17T21:55:00.00000006984918975</v>
      </c>
      <c r="V1979">
        <v>42.1</v>
      </c>
      <c r="W1979">
        <v>39.200000000000003</v>
      </c>
      <c r="X1979">
        <v>50</v>
      </c>
      <c r="Y1979">
        <v>30.37</v>
      </c>
      <c r="Z1979">
        <v>10</v>
      </c>
      <c r="AA1979" s="1" t="s">
        <v>65</v>
      </c>
      <c r="AB1979">
        <v>4.5999999999999996</v>
      </c>
      <c r="AD1979" s="1" t="s">
        <v>1213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s="1" t="s">
        <v>53</v>
      </c>
      <c r="AS1979" s="1" t="s">
        <v>53</v>
      </c>
      <c r="AT1979" s="1" t="s">
        <v>53</v>
      </c>
      <c r="AU1979" s="1" t="s">
        <v>53</v>
      </c>
    </row>
    <row r="1980" spans="1:47" x14ac:dyDescent="0.25">
      <c r="A1980" s="1" t="s">
        <v>6992</v>
      </c>
      <c r="B1980">
        <v>4</v>
      </c>
      <c r="C1980" s="2" t="d">
        <v>2019-03-17T21:53:24.99999986495822550</v>
      </c>
      <c r="D1980" s="2" t="d">
        <v>2019-03-17T22:22:37.00000016950070550</v>
      </c>
      <c r="E1980">
        <v>40.176737000000003</v>
      </c>
      <c r="F1980">
        <v>-105.34846</v>
      </c>
      <c r="G1980">
        <v>40.169960000000003</v>
      </c>
      <c r="H1980">
        <v>-105.415761</v>
      </c>
      <c r="I1980">
        <v>3.5840000000000001</v>
      </c>
      <c r="J1980" s="1" t="s">
        <v>6993</v>
      </c>
      <c r="K1980">
        <v>27635</v>
      </c>
      <c r="L1980" s="1" t="s">
        <v>6690</v>
      </c>
      <c r="M1980" s="1" t="s">
        <v>47</v>
      </c>
      <c r="N1980" s="1" t="s">
        <v>969</v>
      </c>
      <c r="O1980" s="1" t="s">
        <v>256</v>
      </c>
      <c r="P1980" s="1" t="s">
        <v>199</v>
      </c>
      <c r="Q1980" s="1" t="s">
        <v>6691</v>
      </c>
      <c r="R1980" s="1" t="s">
        <v>48</v>
      </c>
      <c r="S1980" s="1" t="s">
        <v>79</v>
      </c>
      <c r="T1980" s="1" t="s">
        <v>212</v>
      </c>
      <c r="U1980" s="2" t="d">
        <v>2019-03-17T21:55:00.00000006984918975</v>
      </c>
      <c r="V1980">
        <v>42.1</v>
      </c>
      <c r="W1980">
        <v>39.200000000000003</v>
      </c>
      <c r="X1980">
        <v>50</v>
      </c>
      <c r="Y1980">
        <v>30.37</v>
      </c>
      <c r="Z1980">
        <v>10</v>
      </c>
      <c r="AA1980" s="1" t="s">
        <v>65</v>
      </c>
      <c r="AB1980">
        <v>4.5999999999999996</v>
      </c>
      <c r="AD1980" s="1" t="s">
        <v>1213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s="1" t="s">
        <v>53</v>
      </c>
      <c r="AS1980" s="1" t="s">
        <v>53</v>
      </c>
      <c r="AT1980" s="1" t="s">
        <v>53</v>
      </c>
      <c r="AU1980" s="1" t="s">
        <v>53</v>
      </c>
    </row>
    <row r="1981" spans="1:47" x14ac:dyDescent="0.25">
      <c r="A1981" s="1" t="s">
        <v>4154</v>
      </c>
      <c r="B1981">
        <v>3</v>
      </c>
      <c r="C1981" s="2" t="d">
        <v>2019-03-17T19:48:55.00000003259628900</v>
      </c>
      <c r="D1981" s="2" t="d">
        <v>2019-03-17T20:18:31.00000028964132375</v>
      </c>
      <c r="E1981">
        <v>40.359789999999997</v>
      </c>
      <c r="F1981">
        <v>-104.98377000000001</v>
      </c>
      <c r="G1981">
        <v>40.361409999999999</v>
      </c>
      <c r="H1981">
        <v>-104.98456</v>
      </c>
      <c r="I1981">
        <v>0.11899999999999999</v>
      </c>
      <c r="J1981" s="1" t="s">
        <v>459</v>
      </c>
      <c r="L1981" s="1" t="s">
        <v>195</v>
      </c>
      <c r="M1981" s="1" t="s">
        <v>47</v>
      </c>
      <c r="N1981" s="1" t="s">
        <v>304</v>
      </c>
      <c r="O1981" s="1" t="s">
        <v>229</v>
      </c>
      <c r="P1981" s="1" t="s">
        <v>199</v>
      </c>
      <c r="Q1981" s="1" t="s">
        <v>305</v>
      </c>
      <c r="R1981" s="1" t="s">
        <v>48</v>
      </c>
      <c r="S1981" s="1" t="s">
        <v>79</v>
      </c>
      <c r="T1981" s="1" t="s">
        <v>231</v>
      </c>
      <c r="U1981" s="2" t="d">
        <v>2019-03-17T19:56:00.00000005587935450</v>
      </c>
      <c r="V1981">
        <v>43</v>
      </c>
      <c r="W1981">
        <v>37.700000000000003</v>
      </c>
      <c r="X1981">
        <v>47</v>
      </c>
      <c r="Y1981">
        <v>30.37</v>
      </c>
      <c r="Z1981">
        <v>10</v>
      </c>
      <c r="AA1981" s="1" t="s">
        <v>62</v>
      </c>
      <c r="AB1981">
        <v>9.1999999999999993</v>
      </c>
      <c r="AD1981" s="1" t="s">
        <v>1213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s="1" t="s">
        <v>53</v>
      </c>
      <c r="AS1981" s="1" t="s">
        <v>53</v>
      </c>
      <c r="AT1981" s="1" t="s">
        <v>51</v>
      </c>
      <c r="AU1981" s="1" t="s">
        <v>51</v>
      </c>
    </row>
    <row r="1982" spans="1:47" x14ac:dyDescent="0.25">
      <c r="A1982" s="1" t="s">
        <v>5063</v>
      </c>
      <c r="B1982">
        <v>3</v>
      </c>
      <c r="C1982" s="2" t="d">
        <v>2019-03-17T20:40:39.99999978113919375</v>
      </c>
      <c r="D1982" s="2" t="d">
        <v>2019-03-17T21:10:30.99999977275729125</v>
      </c>
      <c r="E1982">
        <v>39.723457000000003</v>
      </c>
      <c r="F1982">
        <v>-105.011526</v>
      </c>
      <c r="G1982">
        <v>39.72184</v>
      </c>
      <c r="H1982">
        <v>-105.00936</v>
      </c>
      <c r="I1982">
        <v>0.16</v>
      </c>
      <c r="J1982" s="1" t="s">
        <v>398</v>
      </c>
      <c r="L1982" s="1" t="s">
        <v>195</v>
      </c>
      <c r="M1982" s="1" t="s">
        <v>47</v>
      </c>
      <c r="N1982" s="1" t="s">
        <v>131</v>
      </c>
      <c r="O1982" s="1" t="s">
        <v>131</v>
      </c>
      <c r="P1982" s="1" t="s">
        <v>199</v>
      </c>
      <c r="Q1982" s="1" t="s">
        <v>311</v>
      </c>
      <c r="R1982" s="1" t="s">
        <v>48</v>
      </c>
      <c r="S1982" s="1" t="s">
        <v>79</v>
      </c>
      <c r="T1982" s="1" t="s">
        <v>206</v>
      </c>
      <c r="U1982" s="2" t="d">
        <v>2019-03-17T20:55:00.0000002793967725</v>
      </c>
      <c r="V1982">
        <v>44.6</v>
      </c>
      <c r="W1982">
        <v>43.1</v>
      </c>
      <c r="X1982">
        <v>43</v>
      </c>
      <c r="Y1982">
        <v>30.32</v>
      </c>
      <c r="Z1982">
        <v>30</v>
      </c>
      <c r="AA1982" s="1" t="s">
        <v>965</v>
      </c>
      <c r="AB1982">
        <v>3.5</v>
      </c>
      <c r="AD1982" s="1" t="s">
        <v>819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s="1" t="s">
        <v>53</v>
      </c>
      <c r="AS1982" s="1" t="s">
        <v>53</v>
      </c>
      <c r="AT1982" s="1" t="s">
        <v>53</v>
      </c>
      <c r="AU1982" s="1" t="s">
        <v>53</v>
      </c>
    </row>
    <row r="1983" spans="1:47" x14ac:dyDescent="0.25">
      <c r="A1983" s="1" t="s">
        <v>4402</v>
      </c>
      <c r="B1983">
        <v>4</v>
      </c>
      <c r="C1983" s="2" t="d">
        <v>2019-03-17T22:46:39.99999990686774475</v>
      </c>
      <c r="D1983" s="2" t="d">
        <v>2019-03-17T23:15:28.999999864026903825</v>
      </c>
      <c r="E1983">
        <v>38.359439999999999</v>
      </c>
      <c r="F1983">
        <v>-104.86689</v>
      </c>
      <c r="G1983">
        <v>38.355522000000001</v>
      </c>
      <c r="H1983">
        <v>-104.843687</v>
      </c>
      <c r="I1983">
        <v>1.286</v>
      </c>
      <c r="J1983" s="1" t="s">
        <v>4403</v>
      </c>
      <c r="L1983" s="1" t="s">
        <v>4404</v>
      </c>
      <c r="M1983" s="1" t="s">
        <v>47</v>
      </c>
      <c r="N1983" s="1" t="s">
        <v>412</v>
      </c>
      <c r="O1983" s="1" t="s">
        <v>412</v>
      </c>
      <c r="P1983" s="1" t="s">
        <v>199</v>
      </c>
      <c r="Q1983" s="1" t="s">
        <v>2846</v>
      </c>
      <c r="R1983" s="1" t="s">
        <v>48</v>
      </c>
      <c r="S1983" s="1" t="s">
        <v>79</v>
      </c>
      <c r="T1983" s="1" t="s">
        <v>414</v>
      </c>
      <c r="U1983" s="2" t="d">
        <v>2019-03-17T22:53:00.000000097788870375</v>
      </c>
      <c r="V1983">
        <v>39</v>
      </c>
      <c r="W1983">
        <v>35.700000000000003</v>
      </c>
      <c r="X1983">
        <v>60</v>
      </c>
      <c r="Y1983">
        <v>30.33</v>
      </c>
      <c r="Z1983">
        <v>10</v>
      </c>
      <c r="AA1983" s="1" t="s">
        <v>863</v>
      </c>
      <c r="AB1983">
        <v>4.5999999999999996</v>
      </c>
      <c r="AD1983" s="1" t="s">
        <v>1221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s="1" t="s">
        <v>53</v>
      </c>
      <c r="AS1983" s="1" t="s">
        <v>53</v>
      </c>
      <c r="AT1983" s="1" t="s">
        <v>53</v>
      </c>
      <c r="AU1983" s="1" t="s">
        <v>53</v>
      </c>
    </row>
    <row r="1984" spans="1:47" x14ac:dyDescent="0.25">
      <c r="A1984" s="1" t="s">
        <v>4746</v>
      </c>
      <c r="B1984">
        <v>3</v>
      </c>
      <c r="C1984" s="2" t="d">
        <v>2019-03-17T22:18:54.999999823048710975</v>
      </c>
      <c r="D1984" s="2" t="d">
        <v>2019-03-17T22:48:31.00000008009374100</v>
      </c>
      <c r="E1984">
        <v>39.134844000000001</v>
      </c>
      <c r="F1984">
        <v>-104.862869</v>
      </c>
      <c r="G1984">
        <v>39.139437999999998</v>
      </c>
      <c r="H1984">
        <v>-104.862106</v>
      </c>
      <c r="I1984">
        <v>0.32</v>
      </c>
      <c r="J1984" s="1" t="s">
        <v>456</v>
      </c>
      <c r="L1984" s="1" t="s">
        <v>195</v>
      </c>
      <c r="M1984" s="1" t="s">
        <v>47</v>
      </c>
      <c r="N1984" s="1" t="s">
        <v>86</v>
      </c>
      <c r="O1984" s="1" t="s">
        <v>121</v>
      </c>
      <c r="P1984" s="1" t="s">
        <v>199</v>
      </c>
      <c r="Q1984" s="1" t="s">
        <v>223</v>
      </c>
      <c r="R1984" s="1" t="s">
        <v>48</v>
      </c>
      <c r="S1984" s="1" t="s">
        <v>79</v>
      </c>
      <c r="T1984" s="1" t="s">
        <v>224</v>
      </c>
      <c r="U1984" s="2" t="d">
        <v>2019-03-17T22:24:00.00000008381903175</v>
      </c>
      <c r="V1984">
        <v>26.6</v>
      </c>
      <c r="X1984">
        <v>80</v>
      </c>
      <c r="Y1984">
        <v>30.35</v>
      </c>
      <c r="Z1984">
        <v>10</v>
      </c>
      <c r="AA1984" s="1" t="s">
        <v>962</v>
      </c>
      <c r="AD1984" s="1" t="s">
        <v>1207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s="1" t="s">
        <v>53</v>
      </c>
      <c r="AS1984" s="1" t="s">
        <v>53</v>
      </c>
      <c r="AT1984" s="1" t="s">
        <v>53</v>
      </c>
      <c r="AU1984" s="1" t="s">
        <v>53</v>
      </c>
    </row>
    <row r="1985" spans="1:47" x14ac:dyDescent="0.25">
      <c r="A1985" s="1" t="s">
        <v>4405</v>
      </c>
      <c r="B1985">
        <v>4</v>
      </c>
      <c r="C1985" s="2" t="d">
        <v>2019-03-17T23:06:54.99999978113919375</v>
      </c>
      <c r="D1985" s="2" t="d">
        <v>2019-03-17T23:35:27.99999976996332150</v>
      </c>
      <c r="E1985">
        <v>38.359439999999999</v>
      </c>
      <c r="F1985">
        <v>-104.86689</v>
      </c>
      <c r="G1985">
        <v>38.355522000000001</v>
      </c>
      <c r="H1985">
        <v>-104.843687</v>
      </c>
      <c r="I1985">
        <v>1.286</v>
      </c>
      <c r="J1985" s="1" t="s">
        <v>4406</v>
      </c>
      <c r="L1985" s="1" t="s">
        <v>4404</v>
      </c>
      <c r="M1985" s="1" t="s">
        <v>47</v>
      </c>
      <c r="N1985" s="1" t="s">
        <v>412</v>
      </c>
      <c r="O1985" s="1" t="s">
        <v>412</v>
      </c>
      <c r="P1985" s="1" t="s">
        <v>199</v>
      </c>
      <c r="Q1985" s="1" t="s">
        <v>2846</v>
      </c>
      <c r="R1985" s="1" t="s">
        <v>48</v>
      </c>
      <c r="S1985" s="1" t="s">
        <v>79</v>
      </c>
      <c r="T1985" s="1" t="s">
        <v>414</v>
      </c>
      <c r="U1985" s="2" t="d">
        <v>2019-03-17T22:53:00.000000097788870375</v>
      </c>
      <c r="V1985">
        <v>39</v>
      </c>
      <c r="W1985">
        <v>35.700000000000003</v>
      </c>
      <c r="X1985">
        <v>60</v>
      </c>
      <c r="Y1985">
        <v>30.33</v>
      </c>
      <c r="Z1985">
        <v>10</v>
      </c>
      <c r="AA1985" s="1" t="s">
        <v>863</v>
      </c>
      <c r="AB1985">
        <v>4.5999999999999996</v>
      </c>
      <c r="AD1985" s="1" t="s">
        <v>1221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s="1" t="s">
        <v>53</v>
      </c>
      <c r="AS1985" s="1" t="s">
        <v>53</v>
      </c>
      <c r="AT1985" s="1" t="s">
        <v>53</v>
      </c>
      <c r="AU1985" s="1" t="s">
        <v>53</v>
      </c>
    </row>
    <row r="1986" spans="1:47" x14ac:dyDescent="0.25">
      <c r="A1986" s="1" t="s">
        <v>3932</v>
      </c>
      <c r="B1986">
        <v>3</v>
      </c>
      <c r="C1986" s="2" t="d">
        <v>2019-03-17T23:18:55.00000024214387175</v>
      </c>
      <c r="D1986" s="2" t="d">
        <v>2019-03-17T23:48:32.0000001043081275</v>
      </c>
      <c r="E1986">
        <v>39.082639</v>
      </c>
      <c r="F1986">
        <v>-104.86051</v>
      </c>
      <c r="G1986">
        <v>39.067599999999999</v>
      </c>
      <c r="H1986">
        <v>-104.85701</v>
      </c>
      <c r="I1986">
        <v>1.056</v>
      </c>
      <c r="J1986" s="1" t="s">
        <v>488</v>
      </c>
      <c r="L1986" s="1" t="s">
        <v>196</v>
      </c>
      <c r="M1986" s="1" t="s">
        <v>47</v>
      </c>
      <c r="N1986" s="1" t="s">
        <v>448</v>
      </c>
      <c r="O1986" s="1" t="s">
        <v>194</v>
      </c>
      <c r="P1986" s="1" t="s">
        <v>199</v>
      </c>
      <c r="Q1986" s="1" t="s">
        <v>449</v>
      </c>
      <c r="R1986" s="1" t="s">
        <v>48</v>
      </c>
      <c r="S1986" s="1" t="s">
        <v>79</v>
      </c>
      <c r="T1986" s="1" t="s">
        <v>235</v>
      </c>
      <c r="U1986" s="2" t="d">
        <v>2019-03-17T22:57:59.99999981839210125</v>
      </c>
      <c r="V1986">
        <v>27.9</v>
      </c>
      <c r="W1986">
        <v>20.6</v>
      </c>
      <c r="X1986">
        <v>80</v>
      </c>
      <c r="Y1986">
        <v>30.35</v>
      </c>
      <c r="Z1986">
        <v>10</v>
      </c>
      <c r="AA1986" s="1" t="s">
        <v>65</v>
      </c>
      <c r="AB1986">
        <v>6.9</v>
      </c>
      <c r="AD1986" s="1" t="s">
        <v>1207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s="1" t="s">
        <v>53</v>
      </c>
      <c r="AS1986" s="1" t="s">
        <v>53</v>
      </c>
      <c r="AT1986" s="1" t="s">
        <v>53</v>
      </c>
      <c r="AU1986" s="1" t="s">
        <v>53</v>
      </c>
    </row>
    <row r="1987" spans="1:47" x14ac:dyDescent="0.25">
      <c r="A1987" s="1" t="s">
        <v>8230</v>
      </c>
      <c r="B1987">
        <v>3</v>
      </c>
      <c r="C1987" s="2" t="d">
        <v>2019-03-18T13:10:42.00000024866312550</v>
      </c>
      <c r="D1987" s="2" t="d">
        <v>2019-03-18T13:40:06.99999982025474325</v>
      </c>
      <c r="E1987">
        <v>39.829313999999997</v>
      </c>
      <c r="F1987">
        <v>-105.75993200000001</v>
      </c>
      <c r="G1987">
        <v>39.831085000000002</v>
      </c>
      <c r="H1987">
        <v>-105.759641</v>
      </c>
      <c r="I1987">
        <v>0.123</v>
      </c>
      <c r="J1987" s="1" t="s">
        <v>3488</v>
      </c>
      <c r="K1987">
        <v>89842</v>
      </c>
      <c r="L1987" s="1" t="s">
        <v>6649</v>
      </c>
      <c r="M1987" s="1" t="s">
        <v>97</v>
      </c>
      <c r="N1987" s="1" t="s">
        <v>2132</v>
      </c>
      <c r="O1987" s="1" t="s">
        <v>700</v>
      </c>
      <c r="P1987" s="1" t="s">
        <v>199</v>
      </c>
      <c r="Q1987" s="1" t="s">
        <v>2133</v>
      </c>
      <c r="R1987" s="1" t="s">
        <v>48</v>
      </c>
      <c r="S1987" s="1" t="s">
        <v>79</v>
      </c>
      <c r="T1987" s="1" t="s">
        <v>1489</v>
      </c>
      <c r="U1987" s="2" t="d">
        <v>2019-03-18T13:12:00.00000025145709525</v>
      </c>
      <c r="V1987">
        <v>37</v>
      </c>
      <c r="W1987">
        <v>37</v>
      </c>
      <c r="X1987">
        <v>70</v>
      </c>
      <c r="Y1987">
        <v>24.82</v>
      </c>
      <c r="Z1987">
        <v>10</v>
      </c>
      <c r="AA1987" s="1" t="s">
        <v>8970</v>
      </c>
      <c r="AB1987">
        <v>0</v>
      </c>
      <c r="AC1987">
        <v>0</v>
      </c>
      <c r="AD1987" s="1" t="s">
        <v>50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s="1" t="s">
        <v>51</v>
      </c>
      <c r="AS1987" s="1" t="s">
        <v>51</v>
      </c>
      <c r="AT1987" s="1" t="s">
        <v>51</v>
      </c>
      <c r="AU1987" s="1" t="s">
        <v>51</v>
      </c>
    </row>
    <row r="1988" spans="1:47" x14ac:dyDescent="0.25">
      <c r="A1988" s="1" t="s">
        <v>8231</v>
      </c>
      <c r="B1988">
        <v>3</v>
      </c>
      <c r="C1988" s="2" t="d">
        <v>2019-03-18T13:10:42.00000024866312550</v>
      </c>
      <c r="D1988" s="2" t="d">
        <v>2019-03-18T13:40:06.99999982025474325</v>
      </c>
      <c r="E1988">
        <v>39.831085000000002</v>
      </c>
      <c r="F1988">
        <v>-105.759641</v>
      </c>
      <c r="G1988">
        <v>39.829313999999997</v>
      </c>
      <c r="H1988">
        <v>-105.75993200000001</v>
      </c>
      <c r="I1988">
        <v>0.123</v>
      </c>
      <c r="J1988" s="1" t="s">
        <v>8232</v>
      </c>
      <c r="K1988">
        <v>90049</v>
      </c>
      <c r="L1988" s="1" t="s">
        <v>6649</v>
      </c>
      <c r="M1988" s="1" t="s">
        <v>47</v>
      </c>
      <c r="N1988" s="1" t="s">
        <v>2132</v>
      </c>
      <c r="O1988" s="1" t="s">
        <v>700</v>
      </c>
      <c r="P1988" s="1" t="s">
        <v>199</v>
      </c>
      <c r="Q1988" s="1" t="s">
        <v>2133</v>
      </c>
      <c r="R1988" s="1" t="s">
        <v>48</v>
      </c>
      <c r="S1988" s="1" t="s">
        <v>79</v>
      </c>
      <c r="T1988" s="1" t="s">
        <v>1489</v>
      </c>
      <c r="U1988" s="2" t="d">
        <v>2019-03-18T13:12:00.00000025145709525</v>
      </c>
      <c r="V1988">
        <v>37</v>
      </c>
      <c r="W1988">
        <v>37</v>
      </c>
      <c r="X1988">
        <v>70</v>
      </c>
      <c r="Y1988">
        <v>24.82</v>
      </c>
      <c r="Z1988">
        <v>10</v>
      </c>
      <c r="AA1988" s="1" t="s">
        <v>8970</v>
      </c>
      <c r="AB1988">
        <v>0</v>
      </c>
      <c r="AC1988">
        <v>0</v>
      </c>
      <c r="AD1988" s="1" t="s">
        <v>50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s="1" t="s">
        <v>51</v>
      </c>
      <c r="AS1988" s="1" t="s">
        <v>51</v>
      </c>
      <c r="AT1988" s="1" t="s">
        <v>51</v>
      </c>
      <c r="AU1988" s="1" t="s">
        <v>51</v>
      </c>
    </row>
    <row r="1989" spans="1:47" x14ac:dyDescent="0.25">
      <c r="A1989" s="1" t="s">
        <v>3990</v>
      </c>
      <c r="B1989">
        <v>3</v>
      </c>
      <c r="C1989" s="2" t="d">
        <v>2019-03-18T06:36:54.99999978113919375</v>
      </c>
      <c r="D1989" s="2" t="d">
        <v>2019-03-18T07:06:31.00000003818422850</v>
      </c>
      <c r="E1989">
        <v>39.125577</v>
      </c>
      <c r="F1989">
        <v>-104.86466</v>
      </c>
      <c r="G1989">
        <v>39.117998</v>
      </c>
      <c r="H1989">
        <v>-104.86589600000001</v>
      </c>
      <c r="I1989">
        <v>0.52800000000000002</v>
      </c>
      <c r="J1989" s="1" t="s">
        <v>471</v>
      </c>
      <c r="L1989" s="1" t="s">
        <v>196</v>
      </c>
      <c r="M1989" s="1" t="s">
        <v>47</v>
      </c>
      <c r="N1989" s="1" t="s">
        <v>448</v>
      </c>
      <c r="O1989" s="1" t="s">
        <v>194</v>
      </c>
      <c r="P1989" s="1" t="s">
        <v>199</v>
      </c>
      <c r="Q1989" s="1" t="s">
        <v>449</v>
      </c>
      <c r="R1989" s="1" t="s">
        <v>48</v>
      </c>
      <c r="S1989" s="1" t="s">
        <v>79</v>
      </c>
      <c r="T1989" s="1" t="s">
        <v>235</v>
      </c>
      <c r="U1989" s="2" t="d">
        <v>2019-03-18T06:58:00.00000002793967725</v>
      </c>
      <c r="V1989">
        <v>24.4</v>
      </c>
      <c r="W1989">
        <v>20.100000000000001</v>
      </c>
      <c r="X1989">
        <v>83</v>
      </c>
      <c r="Y1989">
        <v>30.32</v>
      </c>
      <c r="Z1989">
        <v>10</v>
      </c>
      <c r="AA1989" s="1" t="s">
        <v>847</v>
      </c>
      <c r="AB1989">
        <v>3.5</v>
      </c>
      <c r="AD1989" s="1" t="s">
        <v>1207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s="1" t="s">
        <v>53</v>
      </c>
      <c r="AS1989" s="1" t="s">
        <v>53</v>
      </c>
      <c r="AT1989" s="1" t="s">
        <v>51</v>
      </c>
      <c r="AU1989" s="1" t="s">
        <v>51</v>
      </c>
    </row>
    <row r="1990" spans="1:47" x14ac:dyDescent="0.25">
      <c r="A1990" s="1" t="s">
        <v>4001</v>
      </c>
      <c r="B1990">
        <v>3</v>
      </c>
      <c r="C1990" s="2" t="d">
        <v>2019-03-18T07:00:55.00000007450580825</v>
      </c>
      <c r="D1990" s="2" t="d">
        <v>2019-03-18T07:30:30.000000097788870375</v>
      </c>
      <c r="E1990">
        <v>39.673085</v>
      </c>
      <c r="F1990">
        <v>-105.97111599999999</v>
      </c>
      <c r="G1990">
        <v>39.664937000000002</v>
      </c>
      <c r="H1990">
        <v>-105.97900799999999</v>
      </c>
      <c r="I1990">
        <v>0.70199999999999996</v>
      </c>
      <c r="J1990" s="1" t="s">
        <v>4002</v>
      </c>
      <c r="L1990" s="1" t="s">
        <v>137</v>
      </c>
      <c r="M1990" s="1" t="s">
        <v>47</v>
      </c>
      <c r="N1990" s="1" t="s">
        <v>1482</v>
      </c>
      <c r="O1990" s="1" t="s">
        <v>126</v>
      </c>
      <c r="P1990" s="1" t="s">
        <v>199</v>
      </c>
      <c r="Q1990" s="1" t="s">
        <v>1580</v>
      </c>
      <c r="R1990" s="1" t="s">
        <v>48</v>
      </c>
      <c r="S1990" s="1" t="s">
        <v>79</v>
      </c>
      <c r="T1990" s="1" t="s">
        <v>504</v>
      </c>
      <c r="U1990" s="2" t="d">
        <v>2019-03-18T06:53:59.99999987427145575</v>
      </c>
      <c r="V1990">
        <v>24.8</v>
      </c>
      <c r="W1990">
        <v>16.100000000000001</v>
      </c>
      <c r="X1990">
        <v>50</v>
      </c>
      <c r="Y1990">
        <v>30.25</v>
      </c>
      <c r="Z1990">
        <v>10</v>
      </c>
      <c r="AA1990" s="1" t="s">
        <v>72</v>
      </c>
      <c r="AB1990">
        <v>8.1</v>
      </c>
      <c r="AD1990" s="1" t="s">
        <v>1207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s="1" t="s">
        <v>53</v>
      </c>
      <c r="AS1990" s="1" t="s">
        <v>51</v>
      </c>
      <c r="AT1990" s="1" t="s">
        <v>51</v>
      </c>
      <c r="AU1990" s="1" t="s">
        <v>51</v>
      </c>
    </row>
    <row r="1991" spans="1:47" x14ac:dyDescent="0.25">
      <c r="A1991" s="1" t="s">
        <v>4436</v>
      </c>
      <c r="B1991">
        <v>3</v>
      </c>
      <c r="C1991" s="2" t="d">
        <v>2019-03-18T07:06:54.99999999068677650</v>
      </c>
      <c r="D1991" s="2" t="d">
        <v>2019-03-18T07:36:31.99999985285103225</v>
      </c>
      <c r="E1991">
        <v>39.787300000000002</v>
      </c>
      <c r="F1991">
        <v>-104.98934</v>
      </c>
      <c r="G1991">
        <v>39.783931000000003</v>
      </c>
      <c r="H1991">
        <v>-104.98936999999999</v>
      </c>
      <c r="I1991">
        <v>0.23300000000000001</v>
      </c>
      <c r="J1991" s="1" t="s">
        <v>533</v>
      </c>
      <c r="L1991" s="1" t="s">
        <v>173</v>
      </c>
      <c r="M1991" s="1" t="s">
        <v>47</v>
      </c>
      <c r="N1991" s="1" t="s">
        <v>131</v>
      </c>
      <c r="O1991" s="1" t="s">
        <v>131</v>
      </c>
      <c r="P1991" s="1" t="s">
        <v>199</v>
      </c>
      <c r="Q1991" s="1" t="s">
        <v>247</v>
      </c>
      <c r="R1991" s="1" t="s">
        <v>48</v>
      </c>
      <c r="S1991" s="1" t="s">
        <v>79</v>
      </c>
      <c r="T1991" s="1" t="s">
        <v>206</v>
      </c>
      <c r="U1991" s="2" t="d">
        <v>2019-03-18T06:49:59.9999997206032275</v>
      </c>
      <c r="V1991">
        <v>30.2</v>
      </c>
      <c r="W1991">
        <v>19.8</v>
      </c>
      <c r="X1991">
        <v>86</v>
      </c>
      <c r="Y1991">
        <v>30.24</v>
      </c>
      <c r="Z1991">
        <v>10</v>
      </c>
      <c r="AA1991" s="1" t="s">
        <v>65</v>
      </c>
      <c r="AB1991">
        <v>13.8</v>
      </c>
      <c r="AD1991" s="1" t="s">
        <v>1221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s="1" t="s">
        <v>51</v>
      </c>
      <c r="AS1991" s="1" t="s">
        <v>51</v>
      </c>
      <c r="AT1991" s="1" t="s">
        <v>51</v>
      </c>
      <c r="AU1991" s="1" t="s">
        <v>51</v>
      </c>
    </row>
    <row r="1992" spans="1:47" x14ac:dyDescent="0.25">
      <c r="A1992" s="1" t="s">
        <v>5338</v>
      </c>
      <c r="B1992">
        <v>3</v>
      </c>
      <c r="C1992" s="2" t="d">
        <v>2019-03-18T08:52:40.99999984726309950</v>
      </c>
      <c r="D1992" s="2" t="d">
        <v>2019-03-18T09:22:31.9999998388811945700</v>
      </c>
      <c r="E1992">
        <v>39.941180000000003</v>
      </c>
      <c r="F1992">
        <v>-105.13984000000001</v>
      </c>
      <c r="G1992">
        <v>39.941181</v>
      </c>
      <c r="H1992">
        <v>-105.139841</v>
      </c>
      <c r="I1992">
        <v>0</v>
      </c>
      <c r="J1992" s="1" t="s">
        <v>538</v>
      </c>
      <c r="L1992" s="1" t="s">
        <v>372</v>
      </c>
      <c r="M1992" s="1" t="s">
        <v>47</v>
      </c>
      <c r="N1992" s="1" t="s">
        <v>114</v>
      </c>
      <c r="O1992" s="1" t="s">
        <v>256</v>
      </c>
      <c r="P1992" s="1" t="s">
        <v>199</v>
      </c>
      <c r="Q1992" s="1" t="s">
        <v>539</v>
      </c>
      <c r="R1992" s="1" t="s">
        <v>48</v>
      </c>
      <c r="S1992" s="1" t="s">
        <v>79</v>
      </c>
      <c r="T1992" s="1" t="s">
        <v>206</v>
      </c>
      <c r="U1992" s="2" t="d">
        <v>2019-03-18T08:55:00.0000002793967725</v>
      </c>
      <c r="V1992">
        <v>30.2</v>
      </c>
      <c r="W1992">
        <v>23.4</v>
      </c>
      <c r="X1992">
        <v>86</v>
      </c>
      <c r="Y1992">
        <v>30.24</v>
      </c>
      <c r="Z1992">
        <v>15</v>
      </c>
      <c r="AA1992" s="1" t="s">
        <v>65</v>
      </c>
      <c r="AB1992">
        <v>6.9</v>
      </c>
      <c r="AD1992" s="1" t="s">
        <v>819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s="1" t="s">
        <v>51</v>
      </c>
      <c r="AS1992" s="1" t="s">
        <v>51</v>
      </c>
      <c r="AT1992" s="1" t="s">
        <v>51</v>
      </c>
      <c r="AU1992" s="1" t="s">
        <v>51</v>
      </c>
    </row>
    <row r="1993" spans="1:47" x14ac:dyDescent="0.25">
      <c r="A1993" s="1" t="s">
        <v>4009</v>
      </c>
      <c r="B1993">
        <v>4</v>
      </c>
      <c r="C1993" s="2" t="d">
        <v>2019-03-18T11:10:40.99999980535358025</v>
      </c>
      <c r="D1993" s="2" t="d">
        <v>2019-03-18T15:36:35.99999974016100225</v>
      </c>
      <c r="E1993">
        <v>39.904463999999997</v>
      </c>
      <c r="F1993">
        <v>-104.833213</v>
      </c>
      <c r="G1993">
        <v>39.90408</v>
      </c>
      <c r="H1993">
        <v>-104.83393599999999</v>
      </c>
      <c r="I1993">
        <v>4.7E-2</v>
      </c>
      <c r="J1993" s="1" t="s">
        <v>890</v>
      </c>
      <c r="L1993" s="1" t="s">
        <v>124</v>
      </c>
      <c r="M1993" s="1" t="s">
        <v>47</v>
      </c>
      <c r="N1993" s="1" t="s">
        <v>320</v>
      </c>
      <c r="O1993" s="1" t="s">
        <v>147</v>
      </c>
      <c r="P1993" s="1" t="s">
        <v>199</v>
      </c>
      <c r="Q1993" s="1" t="s">
        <v>354</v>
      </c>
      <c r="R1993" s="1" t="s">
        <v>48</v>
      </c>
      <c r="S1993" s="1" t="s">
        <v>79</v>
      </c>
      <c r="T1993" s="1" t="s">
        <v>220</v>
      </c>
      <c r="U1993" s="2" t="d">
        <v>2019-03-18T10:53:00.000000097788870375</v>
      </c>
      <c r="V1993">
        <v>35.1</v>
      </c>
      <c r="W1993">
        <v>30.1</v>
      </c>
      <c r="X1993">
        <v>76</v>
      </c>
      <c r="Y1993">
        <v>30.25</v>
      </c>
      <c r="Z1993">
        <v>10</v>
      </c>
      <c r="AA1993" s="1" t="s">
        <v>56</v>
      </c>
      <c r="AB1993">
        <v>5.8</v>
      </c>
      <c r="AD1993" s="1" t="s">
        <v>1207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s="1" t="s">
        <v>51</v>
      </c>
      <c r="AS1993" s="1" t="s">
        <v>51</v>
      </c>
      <c r="AT1993" s="1" t="s">
        <v>51</v>
      </c>
      <c r="AU1993" s="1" t="s">
        <v>51</v>
      </c>
    </row>
    <row r="1994" spans="1:47" x14ac:dyDescent="0.25">
      <c r="A1994" s="1" t="s">
        <v>4010</v>
      </c>
      <c r="B1994">
        <v>4</v>
      </c>
      <c r="C1994" s="2" t="d">
        <v>2019-03-18T12:59:27.00000024866312550</v>
      </c>
      <c r="D1994" s="2" t="d">
        <v>2019-03-18T13:28:59.99999980442225925</v>
      </c>
      <c r="E1994">
        <v>39.277970000000003</v>
      </c>
      <c r="F1994">
        <v>-105.92268</v>
      </c>
      <c r="G1994">
        <v>39.220959999999998</v>
      </c>
      <c r="H1994">
        <v>-105.99366000000001</v>
      </c>
      <c r="I1994">
        <v>5.4720000000000004</v>
      </c>
      <c r="J1994" s="1" t="s">
        <v>1093</v>
      </c>
      <c r="L1994" s="1" t="s">
        <v>4011</v>
      </c>
      <c r="M1994" s="1" t="s">
        <v>47</v>
      </c>
      <c r="N1994" s="1" t="s">
        <v>553</v>
      </c>
      <c r="O1994" s="1" t="s">
        <v>357</v>
      </c>
      <c r="P1994" s="1" t="s">
        <v>199</v>
      </c>
      <c r="Q1994" s="1" t="s">
        <v>554</v>
      </c>
      <c r="R1994" s="1" t="s">
        <v>48</v>
      </c>
      <c r="S1994" s="1" t="s">
        <v>79</v>
      </c>
      <c r="T1994" s="1" t="s">
        <v>555</v>
      </c>
      <c r="U1994" s="2" t="d">
        <v>2019-03-18T12:53:00.00000030733644975</v>
      </c>
      <c r="V1994">
        <v>35.1</v>
      </c>
      <c r="W1994">
        <v>27.4</v>
      </c>
      <c r="X1994">
        <v>39</v>
      </c>
      <c r="Y1994">
        <v>30.08</v>
      </c>
      <c r="Z1994">
        <v>10</v>
      </c>
      <c r="AA1994" s="1" t="s">
        <v>72</v>
      </c>
      <c r="AB1994">
        <v>10.4</v>
      </c>
      <c r="AD1994" s="1" t="s">
        <v>1207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s="1" t="s">
        <v>51</v>
      </c>
      <c r="AS1994" s="1" t="s">
        <v>51</v>
      </c>
      <c r="AT1994" s="1" t="s">
        <v>51</v>
      </c>
      <c r="AU1994" s="1" t="s">
        <v>51</v>
      </c>
    </row>
    <row r="1995" spans="1:47" x14ac:dyDescent="0.25">
      <c r="A1995" s="1" t="s">
        <v>7125</v>
      </c>
      <c r="B1995">
        <v>4</v>
      </c>
      <c r="C1995" s="2" t="d">
        <v>2019-03-18T12:59:27.00000024866312550</v>
      </c>
      <c r="D1995" s="2" t="d">
        <v>2019-03-18T13:28:59.99999980442225925</v>
      </c>
      <c r="E1995">
        <v>39.220959999999998</v>
      </c>
      <c r="F1995">
        <v>-105.99366000000001</v>
      </c>
      <c r="G1995">
        <v>39.277970000000003</v>
      </c>
      <c r="H1995">
        <v>-105.92268</v>
      </c>
      <c r="I1995">
        <v>5.4720000000000004</v>
      </c>
      <c r="J1995" s="1" t="s">
        <v>7126</v>
      </c>
      <c r="K1995">
        <v>317</v>
      </c>
      <c r="L1995" s="1" t="s">
        <v>6658</v>
      </c>
      <c r="M1995" s="1" t="s">
        <v>47</v>
      </c>
      <c r="N1995" s="1" t="s">
        <v>553</v>
      </c>
      <c r="O1995" s="1" t="s">
        <v>357</v>
      </c>
      <c r="P1995" s="1" t="s">
        <v>199</v>
      </c>
      <c r="Q1995" s="1" t="s">
        <v>554</v>
      </c>
      <c r="R1995" s="1" t="s">
        <v>48</v>
      </c>
      <c r="S1995" s="1" t="s">
        <v>79</v>
      </c>
      <c r="T1995" s="1" t="s">
        <v>555</v>
      </c>
      <c r="U1995" s="2" t="d">
        <v>2019-03-18T12:53:00.00000030733644975</v>
      </c>
      <c r="V1995">
        <v>35.1</v>
      </c>
      <c r="W1995">
        <v>27.4</v>
      </c>
      <c r="X1995">
        <v>39</v>
      </c>
      <c r="Y1995">
        <v>30.08</v>
      </c>
      <c r="Z1995">
        <v>10</v>
      </c>
      <c r="AA1995" s="1" t="s">
        <v>72</v>
      </c>
      <c r="AB1995">
        <v>10.4</v>
      </c>
      <c r="AD1995" s="1" t="s">
        <v>1207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1</v>
      </c>
      <c r="AQ1995" t="b">
        <v>0</v>
      </c>
      <c r="AR1995" s="1" t="s">
        <v>51</v>
      </c>
      <c r="AS1995" s="1" t="s">
        <v>51</v>
      </c>
      <c r="AT1995" s="1" t="s">
        <v>51</v>
      </c>
      <c r="AU1995" s="1" t="s">
        <v>51</v>
      </c>
    </row>
    <row r="1996" spans="1:47" x14ac:dyDescent="0.25">
      <c r="A1996" s="1" t="s">
        <v>4752</v>
      </c>
      <c r="B1996">
        <v>3</v>
      </c>
      <c r="C1996" s="2" t="d">
        <v>2019-03-18T13:00:55.00000007450580825</v>
      </c>
      <c r="D1996" s="2" t="d">
        <v>2019-03-18T13:30:23.999999952502548675</v>
      </c>
      <c r="E1996">
        <v>39.337929000000003</v>
      </c>
      <c r="F1996">
        <v>-104.876148</v>
      </c>
      <c r="G1996">
        <v>39.343308</v>
      </c>
      <c r="H1996">
        <v>-104.874264</v>
      </c>
      <c r="I1996">
        <v>0.38500000000000001</v>
      </c>
      <c r="J1996" s="1" t="s">
        <v>399</v>
      </c>
      <c r="L1996" s="1" t="s">
        <v>195</v>
      </c>
      <c r="M1996" s="1" t="s">
        <v>47</v>
      </c>
      <c r="N1996" s="1" t="s">
        <v>192</v>
      </c>
      <c r="O1996" s="1" t="s">
        <v>121</v>
      </c>
      <c r="P1996" s="1" t="s">
        <v>199</v>
      </c>
      <c r="Q1996" s="1" t="s">
        <v>334</v>
      </c>
      <c r="R1996" s="1" t="s">
        <v>48</v>
      </c>
      <c r="S1996" s="1" t="s">
        <v>79</v>
      </c>
      <c r="T1996" s="1" t="s">
        <v>224</v>
      </c>
      <c r="U1996" s="2" t="d">
        <v>2019-03-18T13:05:59.99999970663339225</v>
      </c>
      <c r="V1996">
        <v>41</v>
      </c>
      <c r="X1996">
        <v>61</v>
      </c>
      <c r="Y1996">
        <v>30.16</v>
      </c>
      <c r="Z1996">
        <v>10</v>
      </c>
      <c r="AA1996" s="1" t="s">
        <v>962</v>
      </c>
      <c r="AD1996" s="1" t="s">
        <v>1207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s="1" t="s">
        <v>51</v>
      </c>
      <c r="AS1996" s="1" t="s">
        <v>51</v>
      </c>
      <c r="AT1996" s="1" t="s">
        <v>51</v>
      </c>
      <c r="AU1996" s="1" t="s">
        <v>51</v>
      </c>
    </row>
    <row r="1997" spans="1:47" x14ac:dyDescent="0.25">
      <c r="A1997" s="1" t="s">
        <v>4628</v>
      </c>
      <c r="B1997">
        <v>4</v>
      </c>
      <c r="C1997" s="2" t="d">
        <v>2019-03-18T11:36:10.99999976344406775</v>
      </c>
      <c r="D1997" s="2" t="d">
        <v>2019-03-18T12:05:13.00000024493783475</v>
      </c>
      <c r="E1997">
        <v>39.908990000000003</v>
      </c>
      <c r="F1997">
        <v>-104.82485</v>
      </c>
      <c r="G1997">
        <v>39.880687000000002</v>
      </c>
      <c r="H1997">
        <v>-104.886861</v>
      </c>
      <c r="I1997">
        <v>3.8250000000000002</v>
      </c>
      <c r="J1997" s="1" t="s">
        <v>4629</v>
      </c>
      <c r="L1997" s="1" t="s">
        <v>1249</v>
      </c>
      <c r="M1997" s="1" t="s">
        <v>47</v>
      </c>
      <c r="N1997" s="1" t="s">
        <v>320</v>
      </c>
      <c r="O1997" s="1" t="s">
        <v>147</v>
      </c>
      <c r="P1997" s="1" t="s">
        <v>199</v>
      </c>
      <c r="Q1997" s="1" t="s">
        <v>768</v>
      </c>
      <c r="R1997" s="1" t="s">
        <v>48</v>
      </c>
      <c r="S1997" s="1" t="s">
        <v>79</v>
      </c>
      <c r="T1997" s="1" t="s">
        <v>220</v>
      </c>
      <c r="U1997" s="2" t="d">
        <v>2019-03-18T11:52:59.99999988824129100</v>
      </c>
      <c r="V1997">
        <v>37.9</v>
      </c>
      <c r="X1997">
        <v>68</v>
      </c>
      <c r="Y1997">
        <v>30.22</v>
      </c>
      <c r="Z1997">
        <v>10</v>
      </c>
      <c r="AA1997" s="1" t="s">
        <v>49</v>
      </c>
      <c r="AD1997" s="1" t="s">
        <v>819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s="1" t="s">
        <v>51</v>
      </c>
      <c r="AS1997" s="1" t="s">
        <v>51</v>
      </c>
      <c r="AT1997" s="1" t="s">
        <v>51</v>
      </c>
      <c r="AU1997" s="1" t="s">
        <v>51</v>
      </c>
    </row>
    <row r="1998" spans="1:47" x14ac:dyDescent="0.25">
      <c r="A1998" s="1" t="s">
        <v>4709</v>
      </c>
      <c r="B1998">
        <v>4</v>
      </c>
      <c r="C1998" s="2" t="d">
        <v>2019-03-18T12:37:40.99999984726309950</v>
      </c>
      <c r="D1998" s="2" t="d">
        <v>2019-03-18T13:05:24.99999969732016200</v>
      </c>
      <c r="E1998">
        <v>38.287869999999998</v>
      </c>
      <c r="F1998">
        <v>-104.60635000000001</v>
      </c>
      <c r="G1998">
        <v>38.27872</v>
      </c>
      <c r="H1998">
        <v>-104.60509999999999</v>
      </c>
      <c r="I1998">
        <v>0.63600000000000001</v>
      </c>
      <c r="J1998" s="1" t="s">
        <v>1739</v>
      </c>
      <c r="L1998" s="1" t="s">
        <v>88</v>
      </c>
      <c r="M1998" s="1" t="s">
        <v>47</v>
      </c>
      <c r="N1998" s="1" t="s">
        <v>412</v>
      </c>
      <c r="O1998" s="1" t="s">
        <v>412</v>
      </c>
      <c r="P1998" s="1" t="s">
        <v>199</v>
      </c>
      <c r="Q1998" s="1" t="s">
        <v>463</v>
      </c>
      <c r="R1998" s="1" t="s">
        <v>48</v>
      </c>
      <c r="S1998" s="1" t="s">
        <v>79</v>
      </c>
      <c r="T1998" s="1" t="s">
        <v>414</v>
      </c>
      <c r="U1998" s="2" t="d">
        <v>2019-03-18T12:53:00.00000030733644975</v>
      </c>
      <c r="V1998">
        <v>46.9</v>
      </c>
      <c r="X1998">
        <v>46</v>
      </c>
      <c r="Y1998">
        <v>30.22</v>
      </c>
      <c r="Z1998">
        <v>10</v>
      </c>
      <c r="AA1998" s="1" t="s">
        <v>63</v>
      </c>
      <c r="AB1998">
        <v>6.9</v>
      </c>
      <c r="AD1998" s="1" t="s">
        <v>1207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s="1" t="s">
        <v>51</v>
      </c>
      <c r="AS1998" s="1" t="s">
        <v>51</v>
      </c>
      <c r="AT1998" s="1" t="s">
        <v>51</v>
      </c>
      <c r="AU1998" s="1" t="s">
        <v>51</v>
      </c>
    </row>
    <row r="1999" spans="1:47" x14ac:dyDescent="0.25">
      <c r="A1999" s="1" t="s">
        <v>4710</v>
      </c>
      <c r="B1999">
        <v>4</v>
      </c>
      <c r="C1999" s="2" t="d">
        <v>2019-03-18T12:44:26.00000022444873900</v>
      </c>
      <c r="D1999" s="2" t="d">
        <v>2019-03-18T13:13:50.00000019092112900</v>
      </c>
      <c r="E1999">
        <v>38.291119999999999</v>
      </c>
      <c r="F1999">
        <v>-104.60768</v>
      </c>
      <c r="G1999">
        <v>38.28781</v>
      </c>
      <c r="H1999">
        <v>-104.60529</v>
      </c>
      <c r="I1999">
        <v>0.26300000000000001</v>
      </c>
      <c r="J1999" s="1" t="s">
        <v>4695</v>
      </c>
      <c r="L1999" s="1" t="s">
        <v>88</v>
      </c>
      <c r="M1999" s="1" t="s">
        <v>47</v>
      </c>
      <c r="N1999" s="1" t="s">
        <v>412</v>
      </c>
      <c r="O1999" s="1" t="s">
        <v>412</v>
      </c>
      <c r="P1999" s="1" t="s">
        <v>199</v>
      </c>
      <c r="Q1999" s="1" t="s">
        <v>463</v>
      </c>
      <c r="R1999" s="1" t="s">
        <v>48</v>
      </c>
      <c r="S1999" s="1" t="s">
        <v>79</v>
      </c>
      <c r="T1999" s="1" t="s">
        <v>414</v>
      </c>
      <c r="U1999" s="2" t="d">
        <v>2019-03-18T12:53:00.00000030733644975</v>
      </c>
      <c r="V1999">
        <v>46.9</v>
      </c>
      <c r="X1999">
        <v>46</v>
      </c>
      <c r="Y1999">
        <v>30.22</v>
      </c>
      <c r="Z1999">
        <v>10</v>
      </c>
      <c r="AA1999" s="1" t="s">
        <v>63</v>
      </c>
      <c r="AB1999">
        <v>6.9</v>
      </c>
      <c r="AD1999" s="1" t="s">
        <v>1207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s="1" t="s">
        <v>51</v>
      </c>
      <c r="AS1999" s="1" t="s">
        <v>51</v>
      </c>
      <c r="AT1999" s="1" t="s">
        <v>51</v>
      </c>
      <c r="AU1999" s="1" t="s">
        <v>51</v>
      </c>
    </row>
    <row r="2000" spans="1:47" x14ac:dyDescent="0.25">
      <c r="A2000" s="1" t="s">
        <v>9195</v>
      </c>
      <c r="B2000">
        <v>2</v>
      </c>
      <c r="C2000" s="2" t="d">
        <v>2019-03-18T17:17:07.99999974668026275</v>
      </c>
      <c r="D2000" s="2" t="d">
        <v>2019-03-18T17:45:26.00000000093132100</v>
      </c>
      <c r="E2000">
        <v>40.19885</v>
      </c>
      <c r="F2000">
        <v>-104.97994</v>
      </c>
      <c r="G2000">
        <v>40.209299999999999</v>
      </c>
      <c r="H2000">
        <v>-104.9799</v>
      </c>
      <c r="I2000">
        <v>0.72199999999999998</v>
      </c>
      <c r="J2000" s="1" t="s">
        <v>9196</v>
      </c>
      <c r="L2000" s="1" t="s">
        <v>266</v>
      </c>
      <c r="M2000" s="1" t="s">
        <v>47</v>
      </c>
      <c r="N2000" s="1" t="s">
        <v>209</v>
      </c>
      <c r="O2000" s="1" t="s">
        <v>210</v>
      </c>
      <c r="P2000" s="1" t="s">
        <v>199</v>
      </c>
      <c r="Q2000" s="1" t="s">
        <v>211</v>
      </c>
      <c r="R2000" s="1" t="s">
        <v>48</v>
      </c>
      <c r="S2000" s="1" t="s">
        <v>79</v>
      </c>
      <c r="T2000" s="1" t="s">
        <v>212</v>
      </c>
      <c r="U2000" s="2" t="d">
        <v>2019-03-18T17:15:00.000</v>
      </c>
      <c r="V2000">
        <v>50</v>
      </c>
      <c r="X2000">
        <v>41</v>
      </c>
      <c r="Y2000">
        <v>30.14</v>
      </c>
      <c r="Z2000">
        <v>10</v>
      </c>
      <c r="AA2000" s="1" t="s">
        <v>61</v>
      </c>
      <c r="AB2000">
        <v>8.1</v>
      </c>
      <c r="AD2000" s="1" t="s">
        <v>1207</v>
      </c>
      <c r="AE2000" t="b">
        <v>0</v>
      </c>
      <c r="AF2000" t="b">
        <v>0</v>
      </c>
      <c r="AG2000" t="b">
        <v>0</v>
      </c>
      <c r="AH2000" t="b">
        <v>0</v>
      </c>
      <c r="AI2000" t="b">
        <v>1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s="1" t="s">
        <v>51</v>
      </c>
      <c r="AS2000" s="1" t="s">
        <v>51</v>
      </c>
      <c r="AT2000" s="1" t="s">
        <v>51</v>
      </c>
      <c r="AU2000" s="1" t="s">
        <v>51</v>
      </c>
    </row>
    <row r="2001" spans="1:47" x14ac:dyDescent="0.25">
      <c r="A2001" s="1" t="s">
        <v>4158</v>
      </c>
      <c r="B2001">
        <v>4</v>
      </c>
      <c r="C2001" s="2" t="d">
        <v>2019-03-19T05:51:38.00000020768493400</v>
      </c>
      <c r="D2001" s="2" t="d">
        <v>2019-03-19T06:19:50.99999992176890100</v>
      </c>
      <c r="E2001">
        <v>37.920670999999999</v>
      </c>
      <c r="F2001">
        <v>-104.824359</v>
      </c>
      <c r="G2001">
        <v>37.857810000000001</v>
      </c>
      <c r="H2001">
        <v>-104.82896</v>
      </c>
      <c r="I2001">
        <v>4.351</v>
      </c>
      <c r="J2001" s="1" t="s">
        <v>4159</v>
      </c>
      <c r="L2001" s="1" t="s">
        <v>173</v>
      </c>
      <c r="M2001" s="1" t="s">
        <v>47</v>
      </c>
      <c r="N2001" s="1" t="s">
        <v>1298</v>
      </c>
      <c r="O2001" s="1" t="s">
        <v>412</v>
      </c>
      <c r="P2001" s="1" t="s">
        <v>199</v>
      </c>
      <c r="Q2001" s="1" t="s">
        <v>1299</v>
      </c>
      <c r="R2001" s="1" t="s">
        <v>48</v>
      </c>
      <c r="S2001" s="1" t="s">
        <v>79</v>
      </c>
      <c r="T2001" s="1" t="s">
        <v>414</v>
      </c>
      <c r="U2001" s="2" t="d">
        <v>2019-03-19T05:52:59.99999988824129100</v>
      </c>
      <c r="V2001">
        <v>41</v>
      </c>
      <c r="W2001">
        <v>31.9</v>
      </c>
      <c r="X2001">
        <v>65</v>
      </c>
      <c r="Y2001">
        <v>30.06</v>
      </c>
      <c r="Z2001">
        <v>10</v>
      </c>
      <c r="AA2001" s="1" t="s">
        <v>962</v>
      </c>
      <c r="AB2001">
        <v>19.600000000000001</v>
      </c>
      <c r="AD2001" s="1" t="s">
        <v>1213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s="1" t="s">
        <v>53</v>
      </c>
      <c r="AS2001" s="1" t="s">
        <v>53</v>
      </c>
      <c r="AT2001" s="1" t="s">
        <v>53</v>
      </c>
      <c r="AU2001" s="1" t="s">
        <v>51</v>
      </c>
    </row>
    <row r="2002" spans="1:47" x14ac:dyDescent="0.25">
      <c r="A2002" s="1" t="s">
        <v>4284</v>
      </c>
      <c r="B2002">
        <v>3</v>
      </c>
      <c r="C2002" s="2" t="d">
        <v>2019-03-19T17:44:07.99999999813735800</v>
      </c>
      <c r="D2002" s="2" t="d">
        <v>2019-03-19T18:12:55.99999972153454850</v>
      </c>
      <c r="E2002">
        <v>39.734096000000001</v>
      </c>
      <c r="F2002">
        <v>-104.385347</v>
      </c>
      <c r="G2002">
        <v>39.734499999999997</v>
      </c>
      <c r="H2002">
        <v>-104.333636</v>
      </c>
      <c r="I2002">
        <v>2.7480000000000002</v>
      </c>
      <c r="J2002" s="1" t="s">
        <v>4285</v>
      </c>
      <c r="L2002" s="1" t="s">
        <v>133</v>
      </c>
      <c r="M2002" s="1" t="s">
        <v>47</v>
      </c>
      <c r="N2002" s="1" t="s">
        <v>788</v>
      </c>
      <c r="O2002" s="1" t="s">
        <v>202</v>
      </c>
      <c r="P2002" s="1" t="s">
        <v>199</v>
      </c>
      <c r="Q2002" s="1" t="s">
        <v>789</v>
      </c>
      <c r="R2002" s="1" t="s">
        <v>48</v>
      </c>
      <c r="S2002" s="1" t="s">
        <v>79</v>
      </c>
      <c r="T2002" s="1" t="s">
        <v>790</v>
      </c>
      <c r="U2002" s="2" t="d">
        <v>2019-03-19T16:50:00.00000013969838625</v>
      </c>
      <c r="V2002">
        <v>44.6</v>
      </c>
      <c r="W2002">
        <v>41.4</v>
      </c>
      <c r="X2002">
        <v>37</v>
      </c>
      <c r="Y2002">
        <v>30.22</v>
      </c>
      <c r="Z2002">
        <v>10</v>
      </c>
      <c r="AA2002" s="1" t="s">
        <v>962</v>
      </c>
      <c r="AB2002">
        <v>5.8</v>
      </c>
      <c r="AD2002" s="1" t="s">
        <v>819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s="1" t="s">
        <v>51</v>
      </c>
      <c r="AS2002" s="1" t="s">
        <v>51</v>
      </c>
      <c r="AT2002" s="1" t="s">
        <v>51</v>
      </c>
      <c r="AU2002" s="1" t="s">
        <v>51</v>
      </c>
    </row>
    <row r="2003" spans="1:47" x14ac:dyDescent="0.25">
      <c r="A2003" s="1" t="s">
        <v>6858</v>
      </c>
      <c r="B2003">
        <v>3</v>
      </c>
      <c r="C2003" s="2" t="d">
        <v>2019-03-19T12:47:53.00000020768493400</v>
      </c>
      <c r="D2003" s="2" t="d">
        <v>2019-03-19T13:13:13.99999994784593625</v>
      </c>
      <c r="E2003">
        <v>40.406799999999997</v>
      </c>
      <c r="F2003">
        <v>-104.88403700000001</v>
      </c>
      <c r="G2003">
        <v>40.406799999999997</v>
      </c>
      <c r="H2003">
        <v>-104.884085</v>
      </c>
      <c r="I2003">
        <v>3.0000000000000001E-3</v>
      </c>
      <c r="J2003" s="1" t="s">
        <v>6086</v>
      </c>
      <c r="K2003">
        <v>9529</v>
      </c>
      <c r="L2003" s="1" t="s">
        <v>6598</v>
      </c>
      <c r="M2003" s="1" t="s">
        <v>97</v>
      </c>
      <c r="N2003" s="1" t="s">
        <v>83</v>
      </c>
      <c r="O2003" s="1" t="s">
        <v>210</v>
      </c>
      <c r="P2003" s="1" t="s">
        <v>199</v>
      </c>
      <c r="Q2003" s="1" t="s">
        <v>6859</v>
      </c>
      <c r="R2003" s="1" t="s">
        <v>48</v>
      </c>
      <c r="S2003" s="1" t="s">
        <v>79</v>
      </c>
      <c r="T2003" s="1" t="s">
        <v>231</v>
      </c>
      <c r="U2003" s="2" t="d">
        <v>2019-03-19T12:56:00.00000026542693050</v>
      </c>
      <c r="V2003">
        <v>48</v>
      </c>
      <c r="X2003">
        <v>24</v>
      </c>
      <c r="Y2003">
        <v>30.21</v>
      </c>
      <c r="Z2003">
        <v>10</v>
      </c>
      <c r="AA2003" s="1" t="s">
        <v>962</v>
      </c>
      <c r="AB2003">
        <v>25.3</v>
      </c>
      <c r="AD2003" s="1" t="s">
        <v>1207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s="1" t="s">
        <v>51</v>
      </c>
      <c r="AS2003" s="1" t="s">
        <v>51</v>
      </c>
      <c r="AT2003" s="1" t="s">
        <v>51</v>
      </c>
      <c r="AU2003" s="1" t="s">
        <v>51</v>
      </c>
    </row>
    <row r="2004" spans="1:47" x14ac:dyDescent="0.25">
      <c r="A2004" s="1" t="s">
        <v>5233</v>
      </c>
      <c r="B2004">
        <v>3</v>
      </c>
      <c r="C2004" s="2" t="d">
        <v>2019-03-19T12:43:21.99999972246586950</v>
      </c>
      <c r="D2004" s="2" t="d">
        <v>2019-03-19T13:13:13.99999994784593625</v>
      </c>
      <c r="E2004">
        <v>39.779989999999998</v>
      </c>
      <c r="F2004">
        <v>-104.95189999999999</v>
      </c>
      <c r="G2004">
        <v>39.779989999999998</v>
      </c>
      <c r="H2004">
        <v>-104.95189000000001</v>
      </c>
      <c r="I2004">
        <v>1E-3</v>
      </c>
      <c r="J2004" s="1" t="s">
        <v>193</v>
      </c>
      <c r="L2004" s="1" t="s">
        <v>133</v>
      </c>
      <c r="M2004" s="1" t="s">
        <v>47</v>
      </c>
      <c r="N2004" s="1" t="s">
        <v>131</v>
      </c>
      <c r="O2004" s="1" t="s">
        <v>131</v>
      </c>
      <c r="P2004" s="1" t="s">
        <v>199</v>
      </c>
      <c r="Q2004" s="1" t="s">
        <v>247</v>
      </c>
      <c r="R2004" s="1" t="s">
        <v>48</v>
      </c>
      <c r="S2004" s="1" t="s">
        <v>79</v>
      </c>
      <c r="T2004" s="1" t="s">
        <v>206</v>
      </c>
      <c r="U2004" s="2" t="d">
        <v>2019-03-19T12:46:59.99999976251274675</v>
      </c>
      <c r="V2004">
        <v>42.8</v>
      </c>
      <c r="W2004">
        <v>37.5</v>
      </c>
      <c r="X2004">
        <v>42</v>
      </c>
      <c r="Y2004">
        <v>30.24</v>
      </c>
      <c r="Z2004">
        <v>20</v>
      </c>
      <c r="AA2004" s="1" t="s">
        <v>59</v>
      </c>
      <c r="AB2004">
        <v>9.1999999999999993</v>
      </c>
      <c r="AD2004" s="1" t="s">
        <v>819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s="1" t="s">
        <v>51</v>
      </c>
      <c r="AS2004" s="1" t="s">
        <v>51</v>
      </c>
      <c r="AT2004" s="1" t="s">
        <v>51</v>
      </c>
      <c r="AU2004" s="1" t="s">
        <v>51</v>
      </c>
    </row>
    <row r="2005" spans="1:47" x14ac:dyDescent="0.25">
      <c r="A2005" s="1" t="s">
        <v>3933</v>
      </c>
      <c r="B2005">
        <v>3</v>
      </c>
      <c r="C2005" s="2" t="d">
        <v>2019-03-19T23:44:06.99999976437538875</v>
      </c>
      <c r="D2005" s="2" t="d">
        <v>2019-03-20T00:14:05.99999974016100225</v>
      </c>
      <c r="E2005">
        <v>39.725270000000002</v>
      </c>
      <c r="F2005">
        <v>-105.171162</v>
      </c>
      <c r="G2005">
        <v>39.725270000000002</v>
      </c>
      <c r="H2005">
        <v>-105.17115</v>
      </c>
      <c r="I2005">
        <v>1E-3</v>
      </c>
      <c r="J2005" s="1" t="s">
        <v>1151</v>
      </c>
      <c r="L2005" s="1" t="s">
        <v>128</v>
      </c>
      <c r="M2005" s="1" t="s">
        <v>47</v>
      </c>
      <c r="N2005" s="1" t="s">
        <v>270</v>
      </c>
      <c r="O2005" s="1" t="s">
        <v>115</v>
      </c>
      <c r="P2005" s="1" t="s">
        <v>199</v>
      </c>
      <c r="Q2005" s="1" t="s">
        <v>271</v>
      </c>
      <c r="R2005" s="1" t="s">
        <v>48</v>
      </c>
      <c r="S2005" s="1" t="s">
        <v>79</v>
      </c>
      <c r="T2005" s="1" t="s">
        <v>206</v>
      </c>
      <c r="U2005" s="2" t="d">
        <v>2019-03-19T23:51:59.99999969266355025</v>
      </c>
      <c r="V2005">
        <v>32</v>
      </c>
      <c r="W2005">
        <v>28.7</v>
      </c>
      <c r="X2005">
        <v>55</v>
      </c>
      <c r="Y2005">
        <v>30.3</v>
      </c>
      <c r="Z2005">
        <v>10</v>
      </c>
      <c r="AA2005" s="1" t="s">
        <v>67</v>
      </c>
      <c r="AB2005">
        <v>3.5</v>
      </c>
      <c r="AD2005" s="1" t="s">
        <v>1207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s="1" t="s">
        <v>53</v>
      </c>
      <c r="AS2005" s="1" t="s">
        <v>53</v>
      </c>
      <c r="AT2005" s="1" t="s">
        <v>53</v>
      </c>
      <c r="AU2005" s="1" t="s">
        <v>53</v>
      </c>
    </row>
    <row r="2006" spans="1:47" x14ac:dyDescent="0.25">
      <c r="A2006" s="1" t="s">
        <v>3934</v>
      </c>
      <c r="B2006">
        <v>3</v>
      </c>
      <c r="C2006" s="2" t="d">
        <v>2019-03-20T00:34:21.99999984819442050</v>
      </c>
      <c r="D2006" s="2" t="d">
        <v>2019-03-20T01:02:38.00000026356428850</v>
      </c>
      <c r="E2006">
        <v>39.725279999999998</v>
      </c>
      <c r="F2006">
        <v>-105.17643</v>
      </c>
      <c r="G2006">
        <v>39.725270000000002</v>
      </c>
      <c r="H2006">
        <v>-105.17115</v>
      </c>
      <c r="I2006">
        <v>0.28100000000000003</v>
      </c>
      <c r="J2006" s="1" t="s">
        <v>3935</v>
      </c>
      <c r="L2006" s="1" t="s">
        <v>128</v>
      </c>
      <c r="M2006" s="1" t="s">
        <v>47</v>
      </c>
      <c r="N2006" s="1" t="s">
        <v>270</v>
      </c>
      <c r="O2006" s="1" t="s">
        <v>115</v>
      </c>
      <c r="P2006" s="1" t="s">
        <v>199</v>
      </c>
      <c r="Q2006" s="1" t="s">
        <v>271</v>
      </c>
      <c r="R2006" s="1" t="s">
        <v>48</v>
      </c>
      <c r="S2006" s="1" t="s">
        <v>79</v>
      </c>
      <c r="T2006" s="1" t="s">
        <v>206</v>
      </c>
      <c r="U2006" s="2" t="d">
        <v>2019-03-20T00:33:59.999999734573066125</v>
      </c>
      <c r="V2006">
        <v>32</v>
      </c>
      <c r="W2006">
        <v>25.6</v>
      </c>
      <c r="X2006">
        <v>55</v>
      </c>
      <c r="Y2006">
        <v>30.3</v>
      </c>
      <c r="Z2006">
        <v>10</v>
      </c>
      <c r="AA2006" s="1" t="s">
        <v>72</v>
      </c>
      <c r="AB2006">
        <v>6.9</v>
      </c>
      <c r="AD2006" s="1" t="s">
        <v>1207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s="1" t="s">
        <v>53</v>
      </c>
      <c r="AS2006" s="1" t="s">
        <v>53</v>
      </c>
      <c r="AT2006" s="1" t="s">
        <v>53</v>
      </c>
      <c r="AU2006" s="1" t="s">
        <v>53</v>
      </c>
    </row>
    <row r="2007" spans="1:47" x14ac:dyDescent="0.25">
      <c r="A2007" s="1" t="s">
        <v>3936</v>
      </c>
      <c r="B2007">
        <v>3</v>
      </c>
      <c r="C2007" s="2" t="d">
        <v>2019-03-20T00:34:21.99999984819442050</v>
      </c>
      <c r="D2007" s="2" t="d">
        <v>2019-03-20T01:02:38.00000026356428850</v>
      </c>
      <c r="E2007">
        <v>39.725279999999998</v>
      </c>
      <c r="F2007">
        <v>-105.17643</v>
      </c>
      <c r="G2007">
        <v>39.725270000000002</v>
      </c>
      <c r="H2007">
        <v>-105.17115</v>
      </c>
      <c r="I2007">
        <v>0.28100000000000003</v>
      </c>
      <c r="J2007" s="1" t="s">
        <v>3937</v>
      </c>
      <c r="L2007" s="1" t="s">
        <v>128</v>
      </c>
      <c r="M2007" s="1" t="s">
        <v>47</v>
      </c>
      <c r="N2007" s="1" t="s">
        <v>270</v>
      </c>
      <c r="O2007" s="1" t="s">
        <v>115</v>
      </c>
      <c r="P2007" s="1" t="s">
        <v>199</v>
      </c>
      <c r="Q2007" s="1" t="s">
        <v>271</v>
      </c>
      <c r="R2007" s="1" t="s">
        <v>48</v>
      </c>
      <c r="S2007" s="1" t="s">
        <v>79</v>
      </c>
      <c r="T2007" s="1" t="s">
        <v>206</v>
      </c>
      <c r="U2007" s="2" t="d">
        <v>2019-03-20T00:33:59.999999734573066125</v>
      </c>
      <c r="V2007">
        <v>32</v>
      </c>
      <c r="W2007">
        <v>25.6</v>
      </c>
      <c r="X2007">
        <v>55</v>
      </c>
      <c r="Y2007">
        <v>30.3</v>
      </c>
      <c r="Z2007">
        <v>10</v>
      </c>
      <c r="AA2007" s="1" t="s">
        <v>72</v>
      </c>
      <c r="AB2007">
        <v>6.9</v>
      </c>
      <c r="AD2007" s="1" t="s">
        <v>1207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s="1" t="s">
        <v>53</v>
      </c>
      <c r="AS2007" s="1" t="s">
        <v>53</v>
      </c>
      <c r="AT2007" s="1" t="s">
        <v>53</v>
      </c>
      <c r="AU2007" s="1" t="s">
        <v>53</v>
      </c>
    </row>
    <row r="2008" spans="1:47" x14ac:dyDescent="0.25">
      <c r="A2008" s="1" t="s">
        <v>6514</v>
      </c>
      <c r="B2008">
        <v>4</v>
      </c>
      <c r="C2008" s="2" t="d">
        <v>2019-03-20T10:16:50.00000014901160975</v>
      </c>
      <c r="D2008" s="2" t="d">
        <v>2019-03-20T10:45:07.9999997746199400</v>
      </c>
      <c r="E2008">
        <v>37.743752000000001</v>
      </c>
      <c r="F2008">
        <v>-104.831901</v>
      </c>
      <c r="G2008">
        <v>37.763275</v>
      </c>
      <c r="H2008">
        <v>-104.835166</v>
      </c>
      <c r="I2008">
        <v>1.361</v>
      </c>
      <c r="J2008" s="1" t="s">
        <v>6515</v>
      </c>
      <c r="L2008" s="1" t="s">
        <v>195</v>
      </c>
      <c r="M2008" s="1" t="s">
        <v>47</v>
      </c>
      <c r="N2008" s="1" t="s">
        <v>677</v>
      </c>
      <c r="O2008" s="1" t="s">
        <v>515</v>
      </c>
      <c r="P2008" s="1" t="s">
        <v>199</v>
      </c>
      <c r="Q2008" s="1" t="s">
        <v>678</v>
      </c>
      <c r="R2008" s="1" t="s">
        <v>48</v>
      </c>
      <c r="S2008" s="1" t="s">
        <v>79</v>
      </c>
      <c r="T2008" s="1" t="s">
        <v>517</v>
      </c>
      <c r="AA2008" s="1" t="s">
        <v>69</v>
      </c>
      <c r="AD2008" s="1" t="s">
        <v>69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s="1" t="s">
        <v>51</v>
      </c>
      <c r="AS2008" s="1" t="s">
        <v>51</v>
      </c>
      <c r="AT2008" s="1" t="s">
        <v>51</v>
      </c>
      <c r="AU2008" s="1" t="s">
        <v>51</v>
      </c>
    </row>
    <row r="2009" spans="1:47" x14ac:dyDescent="0.25">
      <c r="A2009" s="1" t="s">
        <v>6516</v>
      </c>
      <c r="B2009">
        <v>4</v>
      </c>
      <c r="C2009" s="2" t="d">
        <v>2019-03-20T10:35:34.99999972991645100</v>
      </c>
      <c r="D2009" s="2" t="d">
        <v>2019-03-20T11:05:06.00000007543712925</v>
      </c>
      <c r="E2009">
        <v>37.743752000000001</v>
      </c>
      <c r="F2009">
        <v>-104.831901</v>
      </c>
      <c r="G2009">
        <v>37.763275</v>
      </c>
      <c r="H2009">
        <v>-104.835166</v>
      </c>
      <c r="I2009">
        <v>1.361</v>
      </c>
      <c r="J2009" s="1" t="s">
        <v>6515</v>
      </c>
      <c r="L2009" s="1" t="s">
        <v>195</v>
      </c>
      <c r="M2009" s="1" t="s">
        <v>47</v>
      </c>
      <c r="N2009" s="1" t="s">
        <v>677</v>
      </c>
      <c r="O2009" s="1" t="s">
        <v>515</v>
      </c>
      <c r="P2009" s="1" t="s">
        <v>199</v>
      </c>
      <c r="Q2009" s="1" t="s">
        <v>678</v>
      </c>
      <c r="R2009" s="1" t="s">
        <v>48</v>
      </c>
      <c r="S2009" s="1" t="s">
        <v>79</v>
      </c>
      <c r="T2009" s="1" t="s">
        <v>517</v>
      </c>
      <c r="AA2009" s="1" t="s">
        <v>69</v>
      </c>
      <c r="AD2009" s="1" t="s">
        <v>69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s="1" t="s">
        <v>51</v>
      </c>
      <c r="AS2009" s="1" t="s">
        <v>51</v>
      </c>
      <c r="AT2009" s="1" t="s">
        <v>51</v>
      </c>
      <c r="AU2009" s="1" t="s">
        <v>51</v>
      </c>
    </row>
    <row r="2010" spans="1:47" x14ac:dyDescent="0.25">
      <c r="A2010" s="1" t="s">
        <v>4327</v>
      </c>
      <c r="B2010">
        <v>3</v>
      </c>
      <c r="C2010" s="2" t="d">
        <v>2019-03-20T11:12:19.99999968800693850</v>
      </c>
      <c r="D2010" s="2" t="d">
        <v>2019-03-20T11:42:03.9999999292194825</v>
      </c>
      <c r="E2010">
        <v>39.619759999999999</v>
      </c>
      <c r="F2010">
        <v>-104.8994</v>
      </c>
      <c r="G2010">
        <v>39.617812999999998</v>
      </c>
      <c r="H2010">
        <v>-104.898312</v>
      </c>
      <c r="I2010">
        <v>0.14599999999999999</v>
      </c>
      <c r="J2010" s="1" t="s">
        <v>427</v>
      </c>
      <c r="L2010" s="1" t="s">
        <v>196</v>
      </c>
      <c r="M2010" s="1" t="s">
        <v>47</v>
      </c>
      <c r="N2010" s="1" t="s">
        <v>127</v>
      </c>
      <c r="O2010" s="1" t="s">
        <v>202</v>
      </c>
      <c r="P2010" s="1" t="s">
        <v>199</v>
      </c>
      <c r="Q2010" s="1" t="s">
        <v>428</v>
      </c>
      <c r="R2010" s="1" t="s">
        <v>48</v>
      </c>
      <c r="S2010" s="1" t="s">
        <v>79</v>
      </c>
      <c r="T2010" s="1" t="s">
        <v>201</v>
      </c>
      <c r="U2010" s="2" t="d">
        <v>2019-03-20T10:53:00.000000097788870375</v>
      </c>
      <c r="V2010">
        <v>45</v>
      </c>
      <c r="W2010">
        <v>43.5</v>
      </c>
      <c r="X2010">
        <v>16</v>
      </c>
      <c r="Y2010">
        <v>30.33</v>
      </c>
      <c r="Z2010">
        <v>10</v>
      </c>
      <c r="AA2010" s="1" t="s">
        <v>71</v>
      </c>
      <c r="AB2010">
        <v>3.5</v>
      </c>
      <c r="AD2010" s="1" t="s">
        <v>1068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s="1" t="s">
        <v>51</v>
      </c>
      <c r="AS2010" s="1" t="s">
        <v>51</v>
      </c>
      <c r="AT2010" s="1" t="s">
        <v>51</v>
      </c>
      <c r="AU2010" s="1" t="s">
        <v>51</v>
      </c>
    </row>
    <row r="2011" spans="1:47" x14ac:dyDescent="0.25">
      <c r="A2011" s="1" t="s">
        <v>4555</v>
      </c>
      <c r="B2011">
        <v>3</v>
      </c>
      <c r="C2011" s="2" t="d">
        <v>2019-03-20T12:44:34.99999981373548275</v>
      </c>
      <c r="D2011" s="2" t="d">
        <v>2019-03-20T13:14:03.99999969173222925</v>
      </c>
      <c r="E2011">
        <v>39.630049999999997</v>
      </c>
      <c r="F2011">
        <v>-104.90501999999999</v>
      </c>
      <c r="G2011">
        <v>39.633768000000003</v>
      </c>
      <c r="H2011">
        <v>-104.90657899999999</v>
      </c>
      <c r="I2011">
        <v>0.27</v>
      </c>
      <c r="J2011" s="1" t="s">
        <v>221</v>
      </c>
      <c r="L2011" s="1" t="s">
        <v>266</v>
      </c>
      <c r="M2011" s="1" t="s">
        <v>47</v>
      </c>
      <c r="N2011" s="1" t="s">
        <v>131</v>
      </c>
      <c r="O2011" s="1" t="s">
        <v>131</v>
      </c>
      <c r="P2011" s="1" t="s">
        <v>199</v>
      </c>
      <c r="Q2011" s="1" t="s">
        <v>415</v>
      </c>
      <c r="R2011" s="1" t="s">
        <v>48</v>
      </c>
      <c r="S2011" s="1" t="s">
        <v>79</v>
      </c>
      <c r="T2011" s="1" t="s">
        <v>201</v>
      </c>
      <c r="U2011" s="2" t="d">
        <v>2019-03-20T12:53:00.00000030733644975</v>
      </c>
      <c r="V2011">
        <v>51.1</v>
      </c>
      <c r="X2011">
        <v>13</v>
      </c>
      <c r="Y2011">
        <v>30.31</v>
      </c>
      <c r="Z2011">
        <v>10</v>
      </c>
      <c r="AA2011" s="1" t="s">
        <v>962</v>
      </c>
      <c r="AB2011">
        <v>10.4</v>
      </c>
      <c r="AD2011" s="1" t="s">
        <v>1068</v>
      </c>
      <c r="AE2011" t="b">
        <v>0</v>
      </c>
      <c r="AF2011" t="b">
        <v>0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s="1" t="s">
        <v>51</v>
      </c>
      <c r="AS2011" s="1" t="s">
        <v>51</v>
      </c>
      <c r="AT2011" s="1" t="s">
        <v>51</v>
      </c>
      <c r="AU2011" s="1" t="s">
        <v>51</v>
      </c>
    </row>
    <row r="2012" spans="1:47" x14ac:dyDescent="0.25">
      <c r="A2012" s="1" t="s">
        <v>4035</v>
      </c>
      <c r="B2012">
        <v>3</v>
      </c>
      <c r="C2012" s="2" t="d">
        <v>2019-03-20T16:10:04.0000001667067425</v>
      </c>
      <c r="D2012" s="2" t="d">
        <v>2019-03-20T16:39:39.99999979510903575</v>
      </c>
      <c r="E2012">
        <v>39.525179999999999</v>
      </c>
      <c r="F2012">
        <v>-106.21529</v>
      </c>
      <c r="G2012">
        <v>39.532449999999997</v>
      </c>
      <c r="H2012">
        <v>-106.21558</v>
      </c>
      <c r="I2012">
        <v>0.503</v>
      </c>
      <c r="J2012" s="1" t="s">
        <v>4036</v>
      </c>
      <c r="L2012" s="1" t="s">
        <v>129</v>
      </c>
      <c r="M2012" s="1" t="s">
        <v>47</v>
      </c>
      <c r="N2012" s="1" t="s">
        <v>175</v>
      </c>
      <c r="O2012" s="1" t="s">
        <v>126</v>
      </c>
      <c r="P2012" s="1" t="s">
        <v>199</v>
      </c>
      <c r="Q2012" s="1" t="s">
        <v>1664</v>
      </c>
      <c r="R2012" s="1" t="s">
        <v>48</v>
      </c>
      <c r="S2012" s="1" t="s">
        <v>79</v>
      </c>
      <c r="T2012" s="1" t="s">
        <v>504</v>
      </c>
      <c r="U2012" s="2" t="d">
        <v>2019-03-20T16:12:00.00000025145709525</v>
      </c>
      <c r="V2012">
        <v>37.4</v>
      </c>
      <c r="W2012">
        <v>29.8</v>
      </c>
      <c r="X2012">
        <v>28</v>
      </c>
      <c r="Y2012">
        <v>30.36</v>
      </c>
      <c r="Z2012">
        <v>10</v>
      </c>
      <c r="AA2012" s="1" t="s">
        <v>63</v>
      </c>
      <c r="AB2012">
        <v>11.5</v>
      </c>
      <c r="AD2012" s="1" t="s">
        <v>1207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s="1" t="s">
        <v>51</v>
      </c>
      <c r="AS2012" s="1" t="s">
        <v>51</v>
      </c>
      <c r="AT2012" s="1" t="s">
        <v>51</v>
      </c>
      <c r="AU2012" s="1" t="s">
        <v>51</v>
      </c>
    </row>
    <row r="2013" spans="1:47" x14ac:dyDescent="0.25">
      <c r="A2013" s="1" t="s">
        <v>4753</v>
      </c>
      <c r="B2013">
        <v>3</v>
      </c>
      <c r="C2013" s="2" t="d">
        <v>2019-03-20T17:42:21.00000013131648375</v>
      </c>
      <c r="D2013" s="2" t="d">
        <v>2019-03-20T18:12:04.000000138767063900</v>
      </c>
      <c r="E2013">
        <v>39.134844000000001</v>
      </c>
      <c r="F2013">
        <v>-104.862869</v>
      </c>
      <c r="G2013">
        <v>39.139437999999998</v>
      </c>
      <c r="H2013">
        <v>-104.862106</v>
      </c>
      <c r="I2013">
        <v>0.32</v>
      </c>
      <c r="J2013" s="1" t="s">
        <v>456</v>
      </c>
      <c r="L2013" s="1" t="s">
        <v>195</v>
      </c>
      <c r="M2013" s="1" t="s">
        <v>47</v>
      </c>
      <c r="N2013" s="1" t="s">
        <v>86</v>
      </c>
      <c r="O2013" s="1" t="s">
        <v>121</v>
      </c>
      <c r="P2013" s="1" t="s">
        <v>199</v>
      </c>
      <c r="Q2013" s="1" t="s">
        <v>223</v>
      </c>
      <c r="R2013" s="1" t="s">
        <v>48</v>
      </c>
      <c r="S2013" s="1" t="s">
        <v>79</v>
      </c>
      <c r="T2013" s="1" t="s">
        <v>224</v>
      </c>
      <c r="U2013" s="2" t="d">
        <v>2019-03-20T17:48:00.00000016763806350</v>
      </c>
      <c r="V2013">
        <v>44.6</v>
      </c>
      <c r="X2013">
        <v>34</v>
      </c>
      <c r="Y2013">
        <v>30.29</v>
      </c>
      <c r="Z2013">
        <v>10</v>
      </c>
      <c r="AA2013" s="1" t="s">
        <v>962</v>
      </c>
      <c r="AD2013" s="1" t="s">
        <v>1207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s="1" t="s">
        <v>51</v>
      </c>
      <c r="AS2013" s="1" t="s">
        <v>51</v>
      </c>
      <c r="AT2013" s="1" t="s">
        <v>51</v>
      </c>
      <c r="AU2013" s="1" t="s">
        <v>51</v>
      </c>
    </row>
    <row r="2014" spans="1:47" x14ac:dyDescent="0.25">
      <c r="A2014" s="1" t="s">
        <v>4754</v>
      </c>
      <c r="B2014">
        <v>3</v>
      </c>
      <c r="C2014" s="2" t="d">
        <v>2019-03-20T18:27:19.99999989755451450</v>
      </c>
      <c r="D2014" s="2" t="d">
        <v>2019-03-20T18:56:48.000000170432031225</v>
      </c>
      <c r="E2014">
        <v>39.132945999999997</v>
      </c>
      <c r="F2014">
        <v>-104.863191</v>
      </c>
      <c r="G2014">
        <v>39.185755</v>
      </c>
      <c r="H2014">
        <v>-104.85023</v>
      </c>
      <c r="I2014">
        <v>3.714</v>
      </c>
      <c r="J2014" s="1" t="s">
        <v>4755</v>
      </c>
      <c r="L2014" s="1" t="s">
        <v>196</v>
      </c>
      <c r="M2014" s="1" t="s">
        <v>47</v>
      </c>
      <c r="N2014" s="1" t="s">
        <v>86</v>
      </c>
      <c r="O2014" s="1" t="s">
        <v>121</v>
      </c>
      <c r="P2014" s="1" t="s">
        <v>199</v>
      </c>
      <c r="Q2014" s="1" t="s">
        <v>223</v>
      </c>
      <c r="R2014" s="1" t="s">
        <v>48</v>
      </c>
      <c r="S2014" s="1" t="s">
        <v>79</v>
      </c>
      <c r="T2014" s="1" t="s">
        <v>224</v>
      </c>
      <c r="U2014" s="2" t="d">
        <v>2019-03-20T18:24:00.00000029336660775</v>
      </c>
      <c r="V2014">
        <v>42.8</v>
      </c>
      <c r="X2014">
        <v>36</v>
      </c>
      <c r="Y2014">
        <v>30.3</v>
      </c>
      <c r="Z2014">
        <v>10</v>
      </c>
      <c r="AA2014" s="1" t="s">
        <v>962</v>
      </c>
      <c r="AD2014" s="1" t="s">
        <v>1207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s="1" t="s">
        <v>51</v>
      </c>
      <c r="AS2014" s="1" t="s">
        <v>51</v>
      </c>
      <c r="AT2014" s="1" t="s">
        <v>51</v>
      </c>
      <c r="AU2014" s="1" t="s">
        <v>51</v>
      </c>
    </row>
    <row r="2015" spans="1:47" x14ac:dyDescent="0.25">
      <c r="A2015" s="1" t="s">
        <v>4756</v>
      </c>
      <c r="B2015">
        <v>3</v>
      </c>
      <c r="C2015" s="2" t="d">
        <v>2019-03-20T18:08:34.99999968800693850</v>
      </c>
      <c r="D2015" s="2" t="d">
        <v>2019-03-20T18:36:49.99999986961483725</v>
      </c>
      <c r="E2015">
        <v>39.132945999999997</v>
      </c>
      <c r="F2015">
        <v>-104.863191</v>
      </c>
      <c r="G2015">
        <v>39.185755</v>
      </c>
      <c r="H2015">
        <v>-104.85023</v>
      </c>
      <c r="I2015">
        <v>3.714</v>
      </c>
      <c r="J2015" s="1" t="s">
        <v>4755</v>
      </c>
      <c r="L2015" s="1" t="s">
        <v>196</v>
      </c>
      <c r="M2015" s="1" t="s">
        <v>47</v>
      </c>
      <c r="N2015" s="1" t="s">
        <v>86</v>
      </c>
      <c r="O2015" s="1" t="s">
        <v>121</v>
      </c>
      <c r="P2015" s="1" t="s">
        <v>199</v>
      </c>
      <c r="Q2015" s="1" t="s">
        <v>223</v>
      </c>
      <c r="R2015" s="1" t="s">
        <v>48</v>
      </c>
      <c r="S2015" s="1" t="s">
        <v>79</v>
      </c>
      <c r="T2015" s="1" t="s">
        <v>224</v>
      </c>
      <c r="U2015" s="2" t="d">
        <v>2019-03-20T18:05:59.99999991618096825</v>
      </c>
      <c r="V2015">
        <v>44.6</v>
      </c>
      <c r="X2015">
        <v>34</v>
      </c>
      <c r="Y2015">
        <v>30.29</v>
      </c>
      <c r="Z2015">
        <v>10</v>
      </c>
      <c r="AA2015" s="1" t="s">
        <v>962</v>
      </c>
      <c r="AD2015" s="1" t="s">
        <v>1207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s="1" t="s">
        <v>51</v>
      </c>
      <c r="AS2015" s="1" t="s">
        <v>51</v>
      </c>
      <c r="AT2015" s="1" t="s">
        <v>51</v>
      </c>
      <c r="AU2015" s="1" t="s">
        <v>51</v>
      </c>
    </row>
    <row r="2016" spans="1:47" x14ac:dyDescent="0.25">
      <c r="A2016" s="1" t="s">
        <v>6369</v>
      </c>
      <c r="B2016">
        <v>3</v>
      </c>
      <c r="C2016" s="2" t="d">
        <v>2019-03-20T19:04:49.99999968800693850</v>
      </c>
      <c r="D2016" s="2" t="d">
        <v>2019-03-20T19:32:05.00000030267983800</v>
      </c>
      <c r="E2016">
        <v>39.809629999999999</v>
      </c>
      <c r="F2016">
        <v>-104.98308</v>
      </c>
      <c r="G2016">
        <v>39.815443000000002</v>
      </c>
      <c r="H2016">
        <v>-104.98299</v>
      </c>
      <c r="I2016">
        <v>0.40200000000000002</v>
      </c>
      <c r="J2016" s="1" t="s">
        <v>703</v>
      </c>
      <c r="L2016" s="1" t="s">
        <v>195</v>
      </c>
      <c r="M2016" s="1" t="s">
        <v>47</v>
      </c>
      <c r="N2016" s="1" t="s">
        <v>131</v>
      </c>
      <c r="O2016" s="1" t="s">
        <v>147</v>
      </c>
      <c r="P2016" s="1" t="s">
        <v>199</v>
      </c>
      <c r="Q2016" s="1" t="s">
        <v>247</v>
      </c>
      <c r="R2016" s="1" t="s">
        <v>48</v>
      </c>
      <c r="S2016" s="1" t="s">
        <v>79</v>
      </c>
      <c r="T2016" s="1" t="s">
        <v>206</v>
      </c>
      <c r="U2016" s="2" t="d">
        <v>2019-03-20T19:44:59.99999979045242400</v>
      </c>
      <c r="V2016">
        <v>50</v>
      </c>
      <c r="X2016">
        <v>30</v>
      </c>
      <c r="Y2016">
        <v>30.26</v>
      </c>
      <c r="Z2016">
        <v>30</v>
      </c>
      <c r="AA2016" s="1" t="s">
        <v>63</v>
      </c>
      <c r="AB2016">
        <v>4.5999999999999996</v>
      </c>
      <c r="AD2016" s="1" t="s">
        <v>1207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s="1" t="s">
        <v>51</v>
      </c>
      <c r="AS2016" s="1" t="s">
        <v>51</v>
      </c>
      <c r="AT2016" s="1" t="s">
        <v>51</v>
      </c>
      <c r="AU2016" s="1" t="s">
        <v>51</v>
      </c>
    </row>
    <row r="2017" spans="1:47" x14ac:dyDescent="0.25">
      <c r="A2017" s="1" t="s">
        <v>4381</v>
      </c>
      <c r="B2017">
        <v>4</v>
      </c>
      <c r="C2017" s="2" t="d">
        <v>2019-03-20T22:43:49.0000001667067425</v>
      </c>
      <c r="D2017" s="2" t="d">
        <v>2019-03-20T23:12:59.00000000372529075</v>
      </c>
      <c r="E2017">
        <v>39.670400000000001</v>
      </c>
      <c r="F2017">
        <v>-104.82895000000001</v>
      </c>
      <c r="G2017">
        <v>39.674810000000001</v>
      </c>
      <c r="H2017">
        <v>-104.82678</v>
      </c>
      <c r="I2017">
        <v>0.32600000000000001</v>
      </c>
      <c r="J2017" s="1" t="s">
        <v>4382</v>
      </c>
      <c r="L2017" s="1" t="s">
        <v>309</v>
      </c>
      <c r="M2017" s="1" t="s">
        <v>47</v>
      </c>
      <c r="N2017" s="1" t="s">
        <v>171</v>
      </c>
      <c r="O2017" s="1" t="s">
        <v>202</v>
      </c>
      <c r="P2017" s="1" t="s">
        <v>199</v>
      </c>
      <c r="Q2017" s="1" t="s">
        <v>203</v>
      </c>
      <c r="R2017" s="1" t="s">
        <v>48</v>
      </c>
      <c r="S2017" s="1" t="s">
        <v>79</v>
      </c>
      <c r="T2017" s="1" t="s">
        <v>204</v>
      </c>
      <c r="U2017" s="2" t="d">
        <v>2019-03-20T22:57:59.99999981839210125</v>
      </c>
      <c r="V2017">
        <v>35.1</v>
      </c>
      <c r="W2017">
        <v>31</v>
      </c>
      <c r="X2017">
        <v>63</v>
      </c>
      <c r="Y2017">
        <v>30.27</v>
      </c>
      <c r="Z2017">
        <v>10</v>
      </c>
      <c r="AA2017" s="1" t="s">
        <v>847</v>
      </c>
      <c r="AB2017">
        <v>4.5999999999999996</v>
      </c>
      <c r="AD2017" s="1" t="s">
        <v>1068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s="1" t="s">
        <v>53</v>
      </c>
      <c r="AS2017" s="1" t="s">
        <v>53</v>
      </c>
      <c r="AT2017" s="1" t="s">
        <v>53</v>
      </c>
      <c r="AU2017" s="1" t="s">
        <v>53</v>
      </c>
    </row>
    <row r="2018" spans="1:47" x14ac:dyDescent="0.25">
      <c r="A2018" s="1" t="s">
        <v>3906</v>
      </c>
      <c r="B2018">
        <v>4</v>
      </c>
      <c r="C2018" s="2" t="d">
        <v>2019-03-20T22:40:03.99999974761158375</v>
      </c>
      <c r="D2018" s="2" t="d">
        <v>2019-03-20T23:08:04.9999997997656475</v>
      </c>
      <c r="E2018">
        <v>39.525179999999999</v>
      </c>
      <c r="F2018">
        <v>-106.21529</v>
      </c>
      <c r="G2018">
        <v>39.532449999999997</v>
      </c>
      <c r="H2018">
        <v>-106.21558</v>
      </c>
      <c r="I2018">
        <v>0.503</v>
      </c>
      <c r="J2018" s="1" t="s">
        <v>3907</v>
      </c>
      <c r="L2018" s="1" t="s">
        <v>129</v>
      </c>
      <c r="M2018" s="1" t="s">
        <v>47</v>
      </c>
      <c r="N2018" s="1" t="s">
        <v>175</v>
      </c>
      <c r="O2018" s="1" t="s">
        <v>126</v>
      </c>
      <c r="P2018" s="1" t="s">
        <v>199</v>
      </c>
      <c r="Q2018" s="1" t="s">
        <v>1664</v>
      </c>
      <c r="R2018" s="1" t="s">
        <v>48</v>
      </c>
      <c r="S2018" s="1" t="s">
        <v>79</v>
      </c>
      <c r="T2018" s="1" t="s">
        <v>504</v>
      </c>
      <c r="U2018" s="2" t="d">
        <v>2019-03-20T22:34:59.9999997206032275</v>
      </c>
      <c r="V2018">
        <v>28.4</v>
      </c>
      <c r="W2018">
        <v>18.5</v>
      </c>
      <c r="X2018">
        <v>34</v>
      </c>
      <c r="Y2018">
        <v>30.38</v>
      </c>
      <c r="Z2018">
        <v>10</v>
      </c>
      <c r="AA2018" s="1" t="s">
        <v>66</v>
      </c>
      <c r="AB2018">
        <v>11.5</v>
      </c>
      <c r="AD2018" s="1" t="s">
        <v>1207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s="1" t="s">
        <v>53</v>
      </c>
      <c r="AS2018" s="1" t="s">
        <v>53</v>
      </c>
      <c r="AT2018" s="1" t="s">
        <v>53</v>
      </c>
      <c r="AU2018" s="1" t="s">
        <v>53</v>
      </c>
    </row>
    <row r="2019" spans="1:47" x14ac:dyDescent="0.25">
      <c r="A2019" s="1" t="s">
        <v>9197</v>
      </c>
      <c r="B2019">
        <v>2</v>
      </c>
      <c r="C2019" s="2" t="d">
        <v>2019-03-21T05:52:50.00000006519257800</v>
      </c>
      <c r="D2019" s="2" t="d">
        <v>2019-03-21T06:21:56.00000022444873900</v>
      </c>
      <c r="E2019">
        <v>38.163288999999999</v>
      </c>
      <c r="F2019">
        <v>-104.641361</v>
      </c>
      <c r="G2019">
        <v>38.218789999999998</v>
      </c>
      <c r="H2019">
        <v>-104.61878</v>
      </c>
      <c r="I2019">
        <v>4.0259999999999998</v>
      </c>
      <c r="J2019" s="1" t="s">
        <v>2219</v>
      </c>
      <c r="L2019" s="1" t="s">
        <v>2292</v>
      </c>
      <c r="M2019" s="1" t="s">
        <v>47</v>
      </c>
      <c r="N2019" s="1" t="s">
        <v>412</v>
      </c>
      <c r="O2019" s="1" t="s">
        <v>412</v>
      </c>
      <c r="P2019" s="1" t="s">
        <v>199</v>
      </c>
      <c r="Q2019" s="1" t="s">
        <v>512</v>
      </c>
      <c r="R2019" s="1" t="s">
        <v>48</v>
      </c>
      <c r="S2019" s="1" t="s">
        <v>79</v>
      </c>
      <c r="T2019" s="1" t="s">
        <v>414</v>
      </c>
      <c r="U2019" s="2" t="d">
        <v>2019-03-21T05:52:59.99999988824129100</v>
      </c>
      <c r="V2019">
        <v>27</v>
      </c>
      <c r="W2019">
        <v>21.6</v>
      </c>
      <c r="X2019">
        <v>75</v>
      </c>
      <c r="Y2019">
        <v>30.23</v>
      </c>
      <c r="Z2019">
        <v>10</v>
      </c>
      <c r="AA2019" s="1" t="s">
        <v>841</v>
      </c>
      <c r="AB2019">
        <v>4.5999999999999996</v>
      </c>
      <c r="AD2019" s="1" t="s">
        <v>1207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s="1" t="s">
        <v>53</v>
      </c>
      <c r="AS2019" s="1" t="s">
        <v>53</v>
      </c>
      <c r="AT2019" s="1" t="s">
        <v>53</v>
      </c>
      <c r="AU2019" s="1" t="s">
        <v>51</v>
      </c>
    </row>
    <row r="2020" spans="1:47" x14ac:dyDescent="0.25">
      <c r="A2020" s="1" t="s">
        <v>4370</v>
      </c>
      <c r="B2020">
        <v>3</v>
      </c>
      <c r="C2020" s="2" t="d">
        <v>2019-03-21T06:14:35.00000023283064150</v>
      </c>
      <c r="D2020" s="2" t="d">
        <v>2019-03-21T06:44:04.99999971594661575</v>
      </c>
      <c r="E2020">
        <v>39.592010000000002</v>
      </c>
      <c r="F2020">
        <v>-104.88337</v>
      </c>
      <c r="G2020">
        <v>39.591126000000003</v>
      </c>
      <c r="H2020">
        <v>-104.882893</v>
      </c>
      <c r="I2020">
        <v>6.6000000000000003E-2</v>
      </c>
      <c r="J2020" s="1" t="s">
        <v>570</v>
      </c>
      <c r="L2020" s="1" t="s">
        <v>173</v>
      </c>
      <c r="M2020" s="1" t="s">
        <v>47</v>
      </c>
      <c r="N2020" s="1" t="s">
        <v>127</v>
      </c>
      <c r="O2020" s="1" t="s">
        <v>202</v>
      </c>
      <c r="P2020" s="1" t="s">
        <v>199</v>
      </c>
      <c r="Q2020" s="1" t="s">
        <v>348</v>
      </c>
      <c r="R2020" s="1" t="s">
        <v>48</v>
      </c>
      <c r="S2020" s="1" t="s">
        <v>79</v>
      </c>
      <c r="T2020" s="1" t="s">
        <v>201</v>
      </c>
      <c r="U2020" s="2" t="d">
        <v>2019-03-21T05:52:59.99999988824129100</v>
      </c>
      <c r="V2020">
        <v>33.1</v>
      </c>
      <c r="W2020">
        <v>26.9</v>
      </c>
      <c r="X2020">
        <v>59</v>
      </c>
      <c r="Y2020">
        <v>30.21</v>
      </c>
      <c r="Z2020">
        <v>10</v>
      </c>
      <c r="AA2020" s="1" t="s">
        <v>847</v>
      </c>
      <c r="AB2020">
        <v>6.9</v>
      </c>
      <c r="AD2020" s="1" t="s">
        <v>1068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s="1" t="s">
        <v>53</v>
      </c>
      <c r="AS2020" s="1" t="s">
        <v>53</v>
      </c>
      <c r="AT2020" s="1" t="s">
        <v>51</v>
      </c>
      <c r="AU2020" s="1" t="s">
        <v>51</v>
      </c>
    </row>
    <row r="2021" spans="1:47" x14ac:dyDescent="0.25">
      <c r="A2021" s="1" t="s">
        <v>4551</v>
      </c>
      <c r="B2021">
        <v>3</v>
      </c>
      <c r="C2021" s="2" t="d">
        <v>2019-03-21T06:46:49.99999993946403375</v>
      </c>
      <c r="D2021" s="2" t="d">
        <v>2019-03-21T07:16:04.99999968800693850</v>
      </c>
      <c r="E2021">
        <v>39.882320999999997</v>
      </c>
      <c r="F2021">
        <v>-104.98746</v>
      </c>
      <c r="G2021">
        <v>39.885440000000003</v>
      </c>
      <c r="H2021">
        <v>-104.98744000000001</v>
      </c>
      <c r="I2021">
        <v>0.216</v>
      </c>
      <c r="J2021" s="1" t="s">
        <v>442</v>
      </c>
      <c r="L2021" s="1" t="s">
        <v>195</v>
      </c>
      <c r="M2021" s="1" t="s">
        <v>47</v>
      </c>
      <c r="N2021" s="1" t="s">
        <v>131</v>
      </c>
      <c r="O2021" s="1" t="s">
        <v>147</v>
      </c>
      <c r="P2021" s="1" t="s">
        <v>199</v>
      </c>
      <c r="Q2021" s="1" t="s">
        <v>205</v>
      </c>
      <c r="R2021" s="1" t="s">
        <v>48</v>
      </c>
      <c r="S2021" s="1" t="s">
        <v>79</v>
      </c>
      <c r="T2021" s="1" t="s">
        <v>206</v>
      </c>
      <c r="U2021" s="2" t="d">
        <v>2019-03-21T06:55:00.00000006984918975</v>
      </c>
      <c r="V2021">
        <v>35.6</v>
      </c>
      <c r="X2021">
        <v>52</v>
      </c>
      <c r="Y2021">
        <v>30.2</v>
      </c>
      <c r="Z2021">
        <v>10</v>
      </c>
      <c r="AA2021" s="1" t="s">
        <v>49</v>
      </c>
      <c r="AD2021" s="1" t="s">
        <v>1068</v>
      </c>
      <c r="AE2021" t="b">
        <v>0</v>
      </c>
      <c r="AF2021" t="b">
        <v>0</v>
      </c>
      <c r="AG2021" t="b">
        <v>0</v>
      </c>
      <c r="AH2021" t="b">
        <v>0</v>
      </c>
      <c r="AI2021" t="b">
        <v>1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s="1" t="s">
        <v>53</v>
      </c>
      <c r="AS2021" s="1" t="s">
        <v>51</v>
      </c>
      <c r="AT2021" s="1" t="s">
        <v>51</v>
      </c>
      <c r="AU2021" s="1" t="s">
        <v>51</v>
      </c>
    </row>
    <row r="2022" spans="1:47" x14ac:dyDescent="0.25">
      <c r="A2022" s="1" t="s">
        <v>4328</v>
      </c>
      <c r="B2022">
        <v>3</v>
      </c>
      <c r="C2022" s="2" t="d">
        <v>2019-03-21T07:14:35.00000002328306550</v>
      </c>
      <c r="D2022" s="2" t="d">
        <v>2019-03-21T07:44:05.00000013504177450</v>
      </c>
      <c r="E2022">
        <v>39.55874</v>
      </c>
      <c r="F2022">
        <v>-104.99973199999999</v>
      </c>
      <c r="G2022">
        <v>39.561610000000002</v>
      </c>
      <c r="H2022">
        <v>-104.99343</v>
      </c>
      <c r="I2022">
        <v>0.39</v>
      </c>
      <c r="J2022" s="1" t="s">
        <v>52</v>
      </c>
      <c r="L2022" s="1" t="s">
        <v>481</v>
      </c>
      <c r="M2022" s="1" t="s">
        <v>47</v>
      </c>
      <c r="N2022" s="1" t="s">
        <v>138</v>
      </c>
      <c r="O2022" s="1" t="s">
        <v>121</v>
      </c>
      <c r="P2022" s="1" t="s">
        <v>199</v>
      </c>
      <c r="Q2022" s="1" t="s">
        <v>226</v>
      </c>
      <c r="R2022" s="1" t="s">
        <v>48</v>
      </c>
      <c r="S2022" s="1" t="s">
        <v>79</v>
      </c>
      <c r="T2022" s="1" t="s">
        <v>201</v>
      </c>
      <c r="U2022" s="2" t="d">
        <v>2019-03-21T06:53:00.00000030733644975</v>
      </c>
      <c r="V2022">
        <v>33.1</v>
      </c>
      <c r="W2022">
        <v>26.1</v>
      </c>
      <c r="X2022">
        <v>56</v>
      </c>
      <c r="Y2022">
        <v>30.22</v>
      </c>
      <c r="Z2022">
        <v>10</v>
      </c>
      <c r="AA2022" s="1" t="s">
        <v>64</v>
      </c>
      <c r="AB2022">
        <v>8.1</v>
      </c>
      <c r="AD2022" s="1" t="s">
        <v>1068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s="1" t="s">
        <v>51</v>
      </c>
      <c r="AS2022" s="1" t="s">
        <v>51</v>
      </c>
      <c r="AT2022" s="1" t="s">
        <v>51</v>
      </c>
      <c r="AU2022" s="1" t="s">
        <v>51</v>
      </c>
    </row>
    <row r="2023" spans="1:47" x14ac:dyDescent="0.25">
      <c r="A2023" s="1" t="s">
        <v>8739</v>
      </c>
      <c r="B2023">
        <v>3</v>
      </c>
      <c r="C2023" s="2" t="d">
        <v>2019-03-21T11:04:50.000000107102095900</v>
      </c>
      <c r="D2023" s="2" t="d">
        <v>2019-03-21T11:34:03.0000000167638050</v>
      </c>
      <c r="E2023">
        <v>39.780119999999997</v>
      </c>
      <c r="F2023">
        <v>-104.95188899999999</v>
      </c>
      <c r="G2023">
        <v>39.780119999999997</v>
      </c>
      <c r="H2023">
        <v>-104.951562</v>
      </c>
      <c r="I2023">
        <v>1.7000000000000001E-2</v>
      </c>
      <c r="J2023" s="1" t="s">
        <v>1005</v>
      </c>
      <c r="K2023">
        <v>2803</v>
      </c>
      <c r="L2023" s="1" t="s">
        <v>6792</v>
      </c>
      <c r="M2023" s="1" t="s">
        <v>47</v>
      </c>
      <c r="N2023" s="1" t="s">
        <v>131</v>
      </c>
      <c r="O2023" s="1" t="s">
        <v>131</v>
      </c>
      <c r="P2023" s="1" t="s">
        <v>199</v>
      </c>
      <c r="Q2023" s="1" t="s">
        <v>6793</v>
      </c>
      <c r="R2023" s="1" t="s">
        <v>48</v>
      </c>
      <c r="S2023" s="1" t="s">
        <v>79</v>
      </c>
      <c r="T2023" s="1" t="s">
        <v>206</v>
      </c>
      <c r="U2023" s="2" t="d">
        <v>2019-03-21T10:47:59.99999974854290475</v>
      </c>
      <c r="V2023">
        <v>48.2</v>
      </c>
      <c r="X2023">
        <v>32</v>
      </c>
      <c r="Y2023">
        <v>30.17</v>
      </c>
      <c r="Z2023">
        <v>20</v>
      </c>
      <c r="AA2023" s="1" t="s">
        <v>49</v>
      </c>
      <c r="AD2023" s="1" t="s">
        <v>819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s="1" t="s">
        <v>51</v>
      </c>
      <c r="AS2023" s="1" t="s">
        <v>51</v>
      </c>
      <c r="AT2023" s="1" t="s">
        <v>51</v>
      </c>
      <c r="AU2023" s="1" t="s">
        <v>51</v>
      </c>
    </row>
    <row r="2024" spans="1:47" x14ac:dyDescent="0.25">
      <c r="A2024" s="1" t="s">
        <v>6695</v>
      </c>
      <c r="B2024">
        <v>3</v>
      </c>
      <c r="C2024" s="2" t="d">
        <v>2019-03-21T13:20:36.00000017322599625</v>
      </c>
      <c r="D2024" s="2" t="d">
        <v>2019-03-21T13:50:01.99999997857958325</v>
      </c>
      <c r="E2024">
        <v>38.422248000000003</v>
      </c>
      <c r="F2024">
        <v>-105.056225</v>
      </c>
      <c r="G2024">
        <v>38.422220000000003</v>
      </c>
      <c r="H2024">
        <v>-105.056118</v>
      </c>
      <c r="I2024">
        <v>6.0000000000000001E-3</v>
      </c>
      <c r="J2024" s="1" t="s">
        <v>4740</v>
      </c>
      <c r="K2024">
        <v>60876</v>
      </c>
      <c r="L2024" s="1" t="s">
        <v>6588</v>
      </c>
      <c r="M2024" s="1" t="s">
        <v>97</v>
      </c>
      <c r="N2024" s="1" t="s">
        <v>141</v>
      </c>
      <c r="O2024" s="1" t="s">
        <v>92</v>
      </c>
      <c r="P2024" s="1" t="s">
        <v>199</v>
      </c>
      <c r="Q2024" s="1" t="s">
        <v>5019</v>
      </c>
      <c r="R2024" s="1" t="s">
        <v>48</v>
      </c>
      <c r="S2024" s="1" t="s">
        <v>79</v>
      </c>
      <c r="T2024" s="1" t="s">
        <v>1175</v>
      </c>
      <c r="U2024" s="2" t="d">
        <v>2019-03-21T13:09:59.99999986030161375</v>
      </c>
      <c r="V2024">
        <v>53.6</v>
      </c>
      <c r="X2024">
        <v>28</v>
      </c>
      <c r="Y2024">
        <v>30.15</v>
      </c>
      <c r="Z2024">
        <v>10</v>
      </c>
      <c r="AA2024" s="1" t="s">
        <v>66</v>
      </c>
      <c r="AB2024">
        <v>5.8</v>
      </c>
      <c r="AD2024" s="1" t="s">
        <v>1221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s="1" t="s">
        <v>51</v>
      </c>
      <c r="AS2024" s="1" t="s">
        <v>51</v>
      </c>
      <c r="AT2024" s="1" t="s">
        <v>51</v>
      </c>
      <c r="AU2024" s="1" t="s">
        <v>51</v>
      </c>
    </row>
    <row r="2025" spans="1:47" x14ac:dyDescent="0.25">
      <c r="A2025" s="1" t="s">
        <v>6352</v>
      </c>
      <c r="B2025">
        <v>3</v>
      </c>
      <c r="C2025" s="2" t="d">
        <v>2019-03-21T12:38:34.99999989755451450</v>
      </c>
      <c r="D2025" s="2" t="d">
        <v>2019-03-21T13:08:05.000000009313225525</v>
      </c>
      <c r="E2025">
        <v>39.809629999999999</v>
      </c>
      <c r="F2025">
        <v>-104.98308</v>
      </c>
      <c r="G2025">
        <v>39.815443000000002</v>
      </c>
      <c r="H2025">
        <v>-104.98299</v>
      </c>
      <c r="I2025">
        <v>0.40200000000000002</v>
      </c>
      <c r="J2025" s="1" t="s">
        <v>703</v>
      </c>
      <c r="L2025" s="1" t="s">
        <v>195</v>
      </c>
      <c r="M2025" s="1" t="s">
        <v>47</v>
      </c>
      <c r="N2025" s="1" t="s">
        <v>131</v>
      </c>
      <c r="O2025" s="1" t="s">
        <v>147</v>
      </c>
      <c r="P2025" s="1" t="s">
        <v>199</v>
      </c>
      <c r="Q2025" s="1" t="s">
        <v>247</v>
      </c>
      <c r="R2025" s="1" t="s">
        <v>48</v>
      </c>
      <c r="S2025" s="1" t="s">
        <v>79</v>
      </c>
      <c r="T2025" s="1" t="s">
        <v>206</v>
      </c>
      <c r="U2025" s="2" t="d">
        <v>2019-03-21T12:45:00.000</v>
      </c>
      <c r="V2025">
        <v>57.2</v>
      </c>
      <c r="X2025">
        <v>20</v>
      </c>
      <c r="Y2025">
        <v>30.12</v>
      </c>
      <c r="Z2025">
        <v>20</v>
      </c>
      <c r="AA2025" s="1" t="s">
        <v>847</v>
      </c>
      <c r="AB2025">
        <v>8.1</v>
      </c>
      <c r="AD2025" s="1" t="s">
        <v>819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s="1" t="s">
        <v>51</v>
      </c>
      <c r="AS2025" s="1" t="s">
        <v>51</v>
      </c>
      <c r="AT2025" s="1" t="s">
        <v>51</v>
      </c>
      <c r="AU2025" s="1" t="s">
        <v>51</v>
      </c>
    </row>
    <row r="2026" spans="1:47" x14ac:dyDescent="0.25">
      <c r="A2026" s="1" t="s">
        <v>6353</v>
      </c>
      <c r="B2026">
        <v>3</v>
      </c>
      <c r="C2026" s="2" t="d">
        <v>2019-03-21T13:10:50.99999983794986925</v>
      </c>
      <c r="D2026" s="2" t="d">
        <v>2019-03-21T13:40:03.99999974761158375</v>
      </c>
      <c r="E2026">
        <v>39.809629999999999</v>
      </c>
      <c r="F2026">
        <v>-104.98308</v>
      </c>
      <c r="G2026">
        <v>39.815443000000002</v>
      </c>
      <c r="H2026">
        <v>-104.98299</v>
      </c>
      <c r="I2026">
        <v>0.40200000000000002</v>
      </c>
      <c r="J2026" s="1" t="s">
        <v>703</v>
      </c>
      <c r="L2026" s="1" t="s">
        <v>195</v>
      </c>
      <c r="M2026" s="1" t="s">
        <v>47</v>
      </c>
      <c r="N2026" s="1" t="s">
        <v>131</v>
      </c>
      <c r="O2026" s="1" t="s">
        <v>147</v>
      </c>
      <c r="P2026" s="1" t="s">
        <v>199</v>
      </c>
      <c r="Q2026" s="1" t="s">
        <v>247</v>
      </c>
      <c r="R2026" s="1" t="s">
        <v>48</v>
      </c>
      <c r="S2026" s="1" t="s">
        <v>79</v>
      </c>
      <c r="T2026" s="1" t="s">
        <v>206</v>
      </c>
      <c r="U2026" s="2" t="d">
        <v>2019-03-21T12:45:00.000</v>
      </c>
      <c r="V2026">
        <v>57.2</v>
      </c>
      <c r="X2026">
        <v>20</v>
      </c>
      <c r="Y2026">
        <v>30.12</v>
      </c>
      <c r="Z2026">
        <v>20</v>
      </c>
      <c r="AA2026" s="1" t="s">
        <v>847</v>
      </c>
      <c r="AB2026">
        <v>8.1</v>
      </c>
      <c r="AD2026" s="1" t="s">
        <v>819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s="1" t="s">
        <v>51</v>
      </c>
      <c r="AS2026" s="1" t="s">
        <v>51</v>
      </c>
      <c r="AT2026" s="1" t="s">
        <v>51</v>
      </c>
      <c r="AU2026" s="1" t="s">
        <v>51</v>
      </c>
    </row>
    <row r="2027" spans="1:47" x14ac:dyDescent="0.25">
      <c r="A2027" s="1" t="s">
        <v>4661</v>
      </c>
      <c r="B2027">
        <v>3</v>
      </c>
      <c r="C2027" s="2" t="d">
        <v>2019-03-21T15:04:51.99999973643571150</v>
      </c>
      <c r="D2027" s="2" t="d">
        <v>2019-03-21T15:34:04.000000040978193525</v>
      </c>
      <c r="E2027">
        <v>39.751289</v>
      </c>
      <c r="F2027">
        <v>-105.01681000000001</v>
      </c>
      <c r="G2027">
        <v>39.749850000000002</v>
      </c>
      <c r="H2027">
        <v>-105.01742</v>
      </c>
      <c r="I2027">
        <v>0.105</v>
      </c>
      <c r="J2027" s="1" t="s">
        <v>582</v>
      </c>
      <c r="L2027" s="1" t="s">
        <v>1997</v>
      </c>
      <c r="M2027" s="1" t="s">
        <v>47</v>
      </c>
      <c r="N2027" s="1" t="s">
        <v>131</v>
      </c>
      <c r="O2027" s="1" t="s">
        <v>131</v>
      </c>
      <c r="P2027" s="1" t="s">
        <v>199</v>
      </c>
      <c r="Q2027" s="1" t="s">
        <v>353</v>
      </c>
      <c r="R2027" s="1" t="s">
        <v>48</v>
      </c>
      <c r="S2027" s="1" t="s">
        <v>79</v>
      </c>
      <c r="T2027" s="1" t="s">
        <v>206</v>
      </c>
      <c r="U2027" s="2" t="d">
        <v>2019-03-21T14:45:00.00000020954757600</v>
      </c>
      <c r="V2027">
        <v>59</v>
      </c>
      <c r="X2027">
        <v>16</v>
      </c>
      <c r="Y2027">
        <v>30.05</v>
      </c>
      <c r="Z2027">
        <v>10</v>
      </c>
      <c r="AA2027" s="1" t="s">
        <v>64</v>
      </c>
      <c r="AB2027">
        <v>11.5</v>
      </c>
      <c r="AD2027" s="1" t="s">
        <v>819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s="1" t="s">
        <v>51</v>
      </c>
      <c r="AS2027" s="1" t="s">
        <v>51</v>
      </c>
      <c r="AT2027" s="1" t="s">
        <v>51</v>
      </c>
      <c r="AU2027" s="1" t="s">
        <v>51</v>
      </c>
    </row>
    <row r="2028" spans="1:47" x14ac:dyDescent="0.25">
      <c r="A2028" s="1" t="s">
        <v>4585</v>
      </c>
      <c r="B2028">
        <v>3</v>
      </c>
      <c r="C2028" s="2" t="d">
        <v>2019-03-21T15:22:52.000000113621354375</v>
      </c>
      <c r="D2028" s="2" t="d">
        <v>2019-03-21T15:52:05.00000002328306550</v>
      </c>
      <c r="E2028">
        <v>39.602213999999996</v>
      </c>
      <c r="F2028">
        <v>-104.888992</v>
      </c>
      <c r="G2028">
        <v>39.605420000000002</v>
      </c>
      <c r="H2028">
        <v>-104.89082999999999</v>
      </c>
      <c r="I2028">
        <v>0.24199999999999999</v>
      </c>
      <c r="J2028" s="1" t="s">
        <v>427</v>
      </c>
      <c r="L2028" s="1" t="s">
        <v>878</v>
      </c>
      <c r="M2028" s="1" t="s">
        <v>47</v>
      </c>
      <c r="N2028" s="1" t="s">
        <v>127</v>
      </c>
      <c r="O2028" s="1" t="s">
        <v>202</v>
      </c>
      <c r="P2028" s="1" t="s">
        <v>199</v>
      </c>
      <c r="Q2028" s="1" t="s">
        <v>428</v>
      </c>
      <c r="R2028" s="1" t="s">
        <v>48</v>
      </c>
      <c r="S2028" s="1" t="s">
        <v>79</v>
      </c>
      <c r="T2028" s="1" t="s">
        <v>201</v>
      </c>
      <c r="U2028" s="2" t="d">
        <v>2019-03-21T14:52:59.99999988824129100</v>
      </c>
      <c r="V2028">
        <v>53.1</v>
      </c>
      <c r="X2028">
        <v>26</v>
      </c>
      <c r="Y2028">
        <v>30.05</v>
      </c>
      <c r="Z2028">
        <v>10</v>
      </c>
      <c r="AA2028" s="1" t="s">
        <v>847</v>
      </c>
      <c r="AB2028">
        <v>23</v>
      </c>
      <c r="AD2028" s="1" t="s">
        <v>1213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s="1" t="s">
        <v>51</v>
      </c>
      <c r="AS2028" s="1" t="s">
        <v>51</v>
      </c>
      <c r="AT2028" s="1" t="s">
        <v>51</v>
      </c>
      <c r="AU2028" s="1" t="s">
        <v>51</v>
      </c>
    </row>
    <row r="2029" spans="1:47" x14ac:dyDescent="0.25">
      <c r="A2029" s="1" t="s">
        <v>4979</v>
      </c>
      <c r="B2029">
        <v>3</v>
      </c>
      <c r="C2029" s="2" t="d">
        <v>2019-03-21T16:08:35.999999712221324325</v>
      </c>
      <c r="D2029" s="2" t="d">
        <v>2019-03-21T20:24:04.99999978579580550</v>
      </c>
      <c r="E2029">
        <v>39.114784</v>
      </c>
      <c r="F2029">
        <v>-108.574293</v>
      </c>
      <c r="G2029">
        <v>39.113939999999999</v>
      </c>
      <c r="H2029">
        <v>-108.59318</v>
      </c>
      <c r="I2029">
        <v>1.014</v>
      </c>
      <c r="J2029" s="1" t="s">
        <v>494</v>
      </c>
      <c r="L2029" s="1" t="s">
        <v>137</v>
      </c>
      <c r="M2029" s="1" t="s">
        <v>47</v>
      </c>
      <c r="N2029" s="1" t="s">
        <v>490</v>
      </c>
      <c r="O2029" s="1" t="s">
        <v>491</v>
      </c>
      <c r="P2029" s="1" t="s">
        <v>199</v>
      </c>
      <c r="Q2029" s="1" t="s">
        <v>492</v>
      </c>
      <c r="R2029" s="1" t="s">
        <v>48</v>
      </c>
      <c r="S2029" s="1" t="s">
        <v>79</v>
      </c>
      <c r="T2029" s="1" t="s">
        <v>493</v>
      </c>
      <c r="U2029" s="2" t="d">
        <v>2019-03-21T16:21:59.99999969266355025</v>
      </c>
      <c r="V2029">
        <v>41</v>
      </c>
      <c r="W2029">
        <v>33.9</v>
      </c>
      <c r="X2029">
        <v>89</v>
      </c>
      <c r="Y2029">
        <v>30.06</v>
      </c>
      <c r="Z2029">
        <v>3</v>
      </c>
      <c r="AA2029" s="1" t="s">
        <v>59</v>
      </c>
      <c r="AB2029">
        <v>12.7</v>
      </c>
      <c r="AC2029">
        <v>0.02</v>
      </c>
      <c r="AD2029" s="1" t="s">
        <v>1204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s="1" t="s">
        <v>51</v>
      </c>
      <c r="AS2029" s="1" t="s">
        <v>51</v>
      </c>
      <c r="AT2029" s="1" t="s">
        <v>51</v>
      </c>
      <c r="AU2029" s="1" t="s">
        <v>51</v>
      </c>
    </row>
    <row r="2030" spans="1:47" x14ac:dyDescent="0.25">
      <c r="A2030" s="1" t="s">
        <v>4662</v>
      </c>
      <c r="B2030">
        <v>3</v>
      </c>
      <c r="C2030" s="2" t="d">
        <v>2019-03-21T16:32:36.00000000558793275</v>
      </c>
      <c r="D2030" s="2" t="d">
        <v>2019-03-21T17:02:04.00000027846545150</v>
      </c>
      <c r="E2030">
        <v>39.567472000000002</v>
      </c>
      <c r="F2030">
        <v>-105.05106600000001</v>
      </c>
      <c r="G2030">
        <v>39.567467999999998</v>
      </c>
      <c r="H2030">
        <v>-105.051097</v>
      </c>
      <c r="I2030">
        <v>2E-3</v>
      </c>
      <c r="J2030" s="1" t="s">
        <v>1840</v>
      </c>
      <c r="L2030" s="1" t="s">
        <v>406</v>
      </c>
      <c r="M2030" s="1" t="s">
        <v>47</v>
      </c>
      <c r="N2030" s="1" t="s">
        <v>138</v>
      </c>
      <c r="O2030" s="1" t="s">
        <v>202</v>
      </c>
      <c r="P2030" s="1" t="s">
        <v>199</v>
      </c>
      <c r="Q2030" s="1" t="s">
        <v>514</v>
      </c>
      <c r="R2030" s="1" t="s">
        <v>48</v>
      </c>
      <c r="S2030" s="1" t="s">
        <v>79</v>
      </c>
      <c r="T2030" s="1" t="s">
        <v>201</v>
      </c>
      <c r="U2030" s="2" t="d">
        <v>2019-03-21T16:53:00.000000097788870375</v>
      </c>
      <c r="V2030">
        <v>53.1</v>
      </c>
      <c r="X2030">
        <v>27</v>
      </c>
      <c r="Y2030">
        <v>30.03</v>
      </c>
      <c r="Z2030">
        <v>10</v>
      </c>
      <c r="AA2030" s="1" t="s">
        <v>66</v>
      </c>
      <c r="AB2030">
        <v>18.399999999999999</v>
      </c>
      <c r="AD2030" s="1" t="s">
        <v>819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s="1" t="s">
        <v>51</v>
      </c>
      <c r="AS2030" s="1" t="s">
        <v>51</v>
      </c>
      <c r="AT2030" s="1" t="s">
        <v>51</v>
      </c>
      <c r="AU2030" s="1" t="s">
        <v>51</v>
      </c>
    </row>
    <row r="2031" spans="1:47" x14ac:dyDescent="0.25">
      <c r="A2031" s="1" t="s">
        <v>4286</v>
      </c>
      <c r="B2031">
        <v>3</v>
      </c>
      <c r="C2031" s="2" t="d">
        <v>2019-03-22T07:04:50.99999992176890100</v>
      </c>
      <c r="D2031" s="2" t="d">
        <v>2019-03-22T07:34:01.99999999254941850</v>
      </c>
      <c r="E2031">
        <v>39.751289</v>
      </c>
      <c r="F2031">
        <v>-105.01681000000001</v>
      </c>
      <c r="G2031">
        <v>39.749850000000002</v>
      </c>
      <c r="H2031">
        <v>-105.01742</v>
      </c>
      <c r="I2031">
        <v>0.105</v>
      </c>
      <c r="J2031" s="1" t="s">
        <v>582</v>
      </c>
      <c r="L2031" s="1" t="s">
        <v>1997</v>
      </c>
      <c r="M2031" s="1" t="s">
        <v>47</v>
      </c>
      <c r="N2031" s="1" t="s">
        <v>131</v>
      </c>
      <c r="O2031" s="1" t="s">
        <v>131</v>
      </c>
      <c r="P2031" s="1" t="s">
        <v>199</v>
      </c>
      <c r="Q2031" s="1" t="s">
        <v>353</v>
      </c>
      <c r="R2031" s="1" t="s">
        <v>48</v>
      </c>
      <c r="S2031" s="1" t="s">
        <v>79</v>
      </c>
      <c r="T2031" s="1" t="s">
        <v>206</v>
      </c>
      <c r="U2031" s="2" t="d">
        <v>2019-03-22T06:45:00.000</v>
      </c>
      <c r="V2031">
        <v>39.200000000000003</v>
      </c>
      <c r="W2031">
        <v>33.6</v>
      </c>
      <c r="X2031">
        <v>56</v>
      </c>
      <c r="Y2031">
        <v>29.97</v>
      </c>
      <c r="Z2031">
        <v>10</v>
      </c>
      <c r="AA2031" s="1" t="s">
        <v>71</v>
      </c>
      <c r="AB2031">
        <v>8.1</v>
      </c>
      <c r="AD2031" s="1" t="s">
        <v>819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s="1" t="s">
        <v>51</v>
      </c>
      <c r="AS2031" s="1" t="s">
        <v>51</v>
      </c>
      <c r="AT2031" s="1" t="s">
        <v>51</v>
      </c>
      <c r="AU2031" s="1" t="s">
        <v>51</v>
      </c>
    </row>
    <row r="2032" spans="1:47" x14ac:dyDescent="0.25">
      <c r="A2032" s="1" t="s">
        <v>6416</v>
      </c>
      <c r="B2032">
        <v>4</v>
      </c>
      <c r="C2032" s="2" t="d">
        <v>2019-03-22T06:53:34.00000008288771075</v>
      </c>
      <c r="D2032" s="2" t="d">
        <v>2019-03-22T11:53:17.9999996954575200</v>
      </c>
      <c r="E2032">
        <v>39.620272</v>
      </c>
      <c r="F2032">
        <v>-106.472002</v>
      </c>
      <c r="G2032">
        <v>39.608719999999998</v>
      </c>
      <c r="H2032">
        <v>-106.44750000000001</v>
      </c>
      <c r="I2032">
        <v>1.5289999999999999</v>
      </c>
      <c r="J2032" s="1" t="s">
        <v>5209</v>
      </c>
      <c r="L2032" s="1" t="s">
        <v>133</v>
      </c>
      <c r="M2032" s="1" t="s">
        <v>47</v>
      </c>
      <c r="N2032" s="1" t="s">
        <v>501</v>
      </c>
      <c r="O2032" s="1" t="s">
        <v>502</v>
      </c>
      <c r="P2032" s="1" t="s">
        <v>199</v>
      </c>
      <c r="Q2032" s="1" t="s">
        <v>503</v>
      </c>
      <c r="R2032" s="1" t="s">
        <v>48</v>
      </c>
      <c r="S2032" s="1" t="s">
        <v>79</v>
      </c>
      <c r="T2032" s="1" t="s">
        <v>504</v>
      </c>
      <c r="U2032" s="2" t="d">
        <v>2019-03-22T06:56:00.00000026542693050</v>
      </c>
      <c r="V2032">
        <v>24.8</v>
      </c>
      <c r="X2032">
        <v>80</v>
      </c>
      <c r="Y2032">
        <v>30.05</v>
      </c>
      <c r="Z2032">
        <v>4</v>
      </c>
      <c r="AA2032" s="1" t="s">
        <v>49</v>
      </c>
      <c r="AD2032" s="1" t="s">
        <v>1211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s="1" t="s">
        <v>53</v>
      </c>
      <c r="AS2032" s="1" t="s">
        <v>51</v>
      </c>
      <c r="AT2032" s="1" t="s">
        <v>51</v>
      </c>
      <c r="AU2032" s="1" t="s">
        <v>51</v>
      </c>
    </row>
    <row r="2033" spans="1:47" x14ac:dyDescent="0.25">
      <c r="A2033" s="1" t="s">
        <v>4287</v>
      </c>
      <c r="B2033">
        <v>3</v>
      </c>
      <c r="C2033" s="2" t="d">
        <v>2019-03-22T07:12:19.99999989755451450</v>
      </c>
      <c r="D2033" s="2" t="d">
        <v>2019-03-22T07:42:02.999999905005097350</v>
      </c>
      <c r="E2033">
        <v>39.778410000000001</v>
      </c>
      <c r="F2033">
        <v>-104.91289</v>
      </c>
      <c r="G2033">
        <v>39.780209999999997</v>
      </c>
      <c r="H2033">
        <v>-104.93586000000001</v>
      </c>
      <c r="I2033">
        <v>1.226</v>
      </c>
      <c r="J2033" s="1" t="s">
        <v>487</v>
      </c>
      <c r="L2033" s="1" t="s">
        <v>137</v>
      </c>
      <c r="M2033" s="1" t="s">
        <v>47</v>
      </c>
      <c r="N2033" s="1" t="s">
        <v>131</v>
      </c>
      <c r="O2033" s="1" t="s">
        <v>131</v>
      </c>
      <c r="P2033" s="1" t="s">
        <v>199</v>
      </c>
      <c r="Q2033" s="1" t="s">
        <v>247</v>
      </c>
      <c r="R2033" s="1" t="s">
        <v>48</v>
      </c>
      <c r="S2033" s="1" t="s">
        <v>79</v>
      </c>
      <c r="T2033" s="1" t="s">
        <v>206</v>
      </c>
      <c r="U2033" s="2" t="d">
        <v>2019-03-22T06:45:00.000</v>
      </c>
      <c r="V2033">
        <v>39.200000000000003</v>
      </c>
      <c r="W2033">
        <v>33.6</v>
      </c>
      <c r="X2033">
        <v>56</v>
      </c>
      <c r="Y2033">
        <v>29.97</v>
      </c>
      <c r="Z2033">
        <v>10</v>
      </c>
      <c r="AA2033" s="1" t="s">
        <v>71</v>
      </c>
      <c r="AB2033">
        <v>8.1</v>
      </c>
      <c r="AD2033" s="1" t="s">
        <v>819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s="1" t="s">
        <v>51</v>
      </c>
      <c r="AS2033" s="1" t="s">
        <v>51</v>
      </c>
      <c r="AT2033" s="1" t="s">
        <v>51</v>
      </c>
      <c r="AU2033" s="1" t="s">
        <v>51</v>
      </c>
    </row>
    <row r="2034" spans="1:47" x14ac:dyDescent="0.25">
      <c r="A2034" s="1" t="s">
        <v>4146</v>
      </c>
      <c r="B2034">
        <v>4</v>
      </c>
      <c r="C2034" s="2" t="d">
        <v>2019-03-22T06:59:33.99999999906867900</v>
      </c>
      <c r="D2034" s="2" t="d">
        <v>2019-03-22T07:27:03.99999971967190650</v>
      </c>
      <c r="E2034">
        <v>39.622720000000001</v>
      </c>
      <c r="F2034">
        <v>-106.4849</v>
      </c>
      <c r="G2034">
        <v>39.608303999999997</v>
      </c>
      <c r="H2034">
        <v>-106.448791</v>
      </c>
      <c r="I2034">
        <v>2.165</v>
      </c>
      <c r="J2034" s="1" t="s">
        <v>4147</v>
      </c>
      <c r="L2034" s="1" t="s">
        <v>133</v>
      </c>
      <c r="M2034" s="1" t="s">
        <v>47</v>
      </c>
      <c r="N2034" s="1" t="s">
        <v>145</v>
      </c>
      <c r="O2034" s="1" t="s">
        <v>502</v>
      </c>
      <c r="P2034" s="1" t="s">
        <v>199</v>
      </c>
      <c r="Q2034" s="1" t="s">
        <v>977</v>
      </c>
      <c r="R2034" s="1" t="s">
        <v>48</v>
      </c>
      <c r="S2034" s="1" t="s">
        <v>79</v>
      </c>
      <c r="T2034" s="1" t="s">
        <v>613</v>
      </c>
      <c r="U2034" s="2" t="d">
        <v>2019-03-22T06:56:00.00000026542693050</v>
      </c>
      <c r="V2034">
        <v>30.9</v>
      </c>
      <c r="W2034">
        <v>27.5</v>
      </c>
      <c r="X2034">
        <v>92</v>
      </c>
      <c r="Y2034">
        <v>30.11</v>
      </c>
      <c r="Z2034">
        <v>10</v>
      </c>
      <c r="AA2034" s="1" t="s">
        <v>59</v>
      </c>
      <c r="AB2034">
        <v>3.5</v>
      </c>
      <c r="AD2034" s="1" t="s">
        <v>1213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s="1" t="s">
        <v>53</v>
      </c>
      <c r="AS2034" s="1" t="s">
        <v>51</v>
      </c>
      <c r="AT2034" s="1" t="s">
        <v>51</v>
      </c>
      <c r="AU2034" s="1" t="s">
        <v>51</v>
      </c>
    </row>
    <row r="2035" spans="1:47" x14ac:dyDescent="0.25">
      <c r="A2035" s="1" t="s">
        <v>4650</v>
      </c>
      <c r="B2035">
        <v>3</v>
      </c>
      <c r="C2035" s="2" t="d">
        <v>2019-03-22T07:48:20.00000002328306550</v>
      </c>
      <c r="D2035" s="2" t="d">
        <v>2019-03-22T08:18:04.99999986961483725</v>
      </c>
      <c r="E2035">
        <v>39.815443000000002</v>
      </c>
      <c r="F2035">
        <v>-104.98299</v>
      </c>
      <c r="G2035">
        <v>39.809629999999999</v>
      </c>
      <c r="H2035">
        <v>-104.98308</v>
      </c>
      <c r="I2035">
        <v>0.40200000000000002</v>
      </c>
      <c r="J2035" s="1" t="s">
        <v>703</v>
      </c>
      <c r="L2035" s="1" t="s">
        <v>266</v>
      </c>
      <c r="M2035" s="1" t="s">
        <v>47</v>
      </c>
      <c r="N2035" s="1" t="s">
        <v>131</v>
      </c>
      <c r="O2035" s="1" t="s">
        <v>147</v>
      </c>
      <c r="P2035" s="1" t="s">
        <v>199</v>
      </c>
      <c r="Q2035" s="1" t="s">
        <v>332</v>
      </c>
      <c r="R2035" s="1" t="s">
        <v>48</v>
      </c>
      <c r="S2035" s="1" t="s">
        <v>79</v>
      </c>
      <c r="T2035" s="1" t="s">
        <v>206</v>
      </c>
      <c r="U2035" s="2" t="d">
        <v>2019-03-22T07:44:59.99999979045242400</v>
      </c>
      <c r="V2035">
        <v>39.200000000000003</v>
      </c>
      <c r="X2035">
        <v>61</v>
      </c>
      <c r="Y2035">
        <v>29.99</v>
      </c>
      <c r="Z2035">
        <v>10</v>
      </c>
      <c r="AA2035" s="1" t="s">
        <v>49</v>
      </c>
      <c r="AD2035" s="1" t="s">
        <v>819</v>
      </c>
      <c r="AE2035" t="b">
        <v>0</v>
      </c>
      <c r="AF2035" t="b">
        <v>0</v>
      </c>
      <c r="AG2035" t="b">
        <v>0</v>
      </c>
      <c r="AH2035" t="b">
        <v>0</v>
      </c>
      <c r="AI2035" t="b">
        <v>1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s="1" t="s">
        <v>51</v>
      </c>
      <c r="AS2035" s="1" t="s">
        <v>51</v>
      </c>
      <c r="AT2035" s="1" t="s">
        <v>51</v>
      </c>
      <c r="AU2035" s="1" t="s">
        <v>51</v>
      </c>
    </row>
    <row r="2036" spans="1:47" x14ac:dyDescent="0.25">
      <c r="A2036" s="1" t="s">
        <v>4105</v>
      </c>
      <c r="B2036">
        <v>3</v>
      </c>
      <c r="C2036" s="2" t="d">
        <v>2019-03-22T09:06:20.99999979604035675</v>
      </c>
      <c r="D2036" s="2" t="d">
        <v>2019-03-22T09:30:03.00000028219074225</v>
      </c>
      <c r="E2036">
        <v>39.885438999999998</v>
      </c>
      <c r="F2036">
        <v>-104.98766999999999</v>
      </c>
      <c r="G2036">
        <v>39.882770000000001</v>
      </c>
      <c r="H2036">
        <v>-104.98768</v>
      </c>
      <c r="I2036">
        <v>0.184</v>
      </c>
      <c r="J2036" s="1" t="s">
        <v>442</v>
      </c>
      <c r="L2036" s="1" t="s">
        <v>313</v>
      </c>
      <c r="M2036" s="1" t="s">
        <v>47</v>
      </c>
      <c r="N2036" s="1" t="s">
        <v>131</v>
      </c>
      <c r="O2036" s="1" t="s">
        <v>147</v>
      </c>
      <c r="P2036" s="1" t="s">
        <v>199</v>
      </c>
      <c r="Q2036" s="1" t="s">
        <v>440</v>
      </c>
      <c r="R2036" s="1" t="s">
        <v>48</v>
      </c>
      <c r="S2036" s="1" t="s">
        <v>79</v>
      </c>
      <c r="T2036" s="1" t="s">
        <v>206</v>
      </c>
      <c r="U2036" s="2" t="d">
        <v>2019-03-22T08:45:00.00000020954757600</v>
      </c>
      <c r="V2036">
        <v>41</v>
      </c>
      <c r="W2036">
        <v>34.299999999999997</v>
      </c>
      <c r="X2036">
        <v>57</v>
      </c>
      <c r="Y2036">
        <v>29.99</v>
      </c>
      <c r="Z2036">
        <v>10</v>
      </c>
      <c r="AA2036" s="1" t="s">
        <v>65</v>
      </c>
      <c r="AB2036">
        <v>11.5</v>
      </c>
      <c r="AD2036" s="1" t="s">
        <v>1213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s="1" t="s">
        <v>51</v>
      </c>
      <c r="AS2036" s="1" t="s">
        <v>51</v>
      </c>
      <c r="AT2036" s="1" t="s">
        <v>51</v>
      </c>
      <c r="AU2036" s="1" t="s">
        <v>51</v>
      </c>
    </row>
    <row r="2037" spans="1:47" x14ac:dyDescent="0.25">
      <c r="A2037" s="1" t="s">
        <v>4106</v>
      </c>
      <c r="B2037">
        <v>3</v>
      </c>
      <c r="C2037" s="2" t="d">
        <v>2019-03-22T08:30:20.00000006519257800</v>
      </c>
      <c r="D2037" s="2" t="d">
        <v>2019-03-22T09:00:06.0000001452863216325</v>
      </c>
      <c r="E2037">
        <v>39.823968000000001</v>
      </c>
      <c r="F2037">
        <v>-104.96130100000001</v>
      </c>
      <c r="G2037">
        <v>39.823912999999997</v>
      </c>
      <c r="H2037">
        <v>-104.96167199999999</v>
      </c>
      <c r="I2037">
        <v>0.02</v>
      </c>
      <c r="J2037" s="1" t="s">
        <v>447</v>
      </c>
      <c r="L2037" s="1" t="s">
        <v>122</v>
      </c>
      <c r="M2037" s="1" t="s">
        <v>47</v>
      </c>
      <c r="N2037" s="1" t="s">
        <v>131</v>
      </c>
      <c r="O2037" s="1" t="s">
        <v>147</v>
      </c>
      <c r="P2037" s="1" t="s">
        <v>199</v>
      </c>
      <c r="Q2037" s="1" t="s">
        <v>205</v>
      </c>
      <c r="R2037" s="1" t="s">
        <v>48</v>
      </c>
      <c r="S2037" s="1" t="s">
        <v>79</v>
      </c>
      <c r="T2037" s="1" t="s">
        <v>206</v>
      </c>
      <c r="U2037" s="2" t="d">
        <v>2019-03-22T08:45:00.00000020954757600</v>
      </c>
      <c r="V2037">
        <v>41</v>
      </c>
      <c r="W2037">
        <v>34.299999999999997</v>
      </c>
      <c r="X2037">
        <v>57</v>
      </c>
      <c r="Y2037">
        <v>29.99</v>
      </c>
      <c r="Z2037">
        <v>10</v>
      </c>
      <c r="AA2037" s="1" t="s">
        <v>65</v>
      </c>
      <c r="AB2037">
        <v>11.5</v>
      </c>
      <c r="AD2037" s="1" t="s">
        <v>1213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s="1" t="s">
        <v>51</v>
      </c>
      <c r="AS2037" s="1" t="s">
        <v>51</v>
      </c>
      <c r="AT2037" s="1" t="s">
        <v>51</v>
      </c>
      <c r="AU2037" s="1" t="s">
        <v>51</v>
      </c>
    </row>
    <row r="2038" spans="1:47" x14ac:dyDescent="0.25">
      <c r="A2038" s="1" t="s">
        <v>4288</v>
      </c>
      <c r="B2038">
        <v>3</v>
      </c>
      <c r="C2038" s="2" t="d">
        <v>2019-03-22T09:38:34.00000029243528675</v>
      </c>
      <c r="D2038" s="2" t="d">
        <v>2019-03-22T10:08:01.999999936670064675</v>
      </c>
      <c r="E2038">
        <v>38.948925000000003</v>
      </c>
      <c r="F2038">
        <v>-104.81252600000001</v>
      </c>
      <c r="G2038">
        <v>38.948590000000003</v>
      </c>
      <c r="H2038">
        <v>-104.81278</v>
      </c>
      <c r="I2038">
        <v>2.7E-2</v>
      </c>
      <c r="J2038" s="1" t="s">
        <v>896</v>
      </c>
      <c r="L2038" s="1" t="s">
        <v>196</v>
      </c>
      <c r="M2038" s="1" t="s">
        <v>47</v>
      </c>
      <c r="N2038" s="1" t="s">
        <v>483</v>
      </c>
      <c r="O2038" s="1" t="s">
        <v>194</v>
      </c>
      <c r="P2038" s="1" t="s">
        <v>199</v>
      </c>
      <c r="Q2038" s="1" t="s">
        <v>484</v>
      </c>
      <c r="R2038" s="1" t="s">
        <v>48</v>
      </c>
      <c r="S2038" s="1" t="s">
        <v>79</v>
      </c>
      <c r="T2038" s="1" t="s">
        <v>235</v>
      </c>
      <c r="U2038" s="2" t="d">
        <v>2019-03-22T09:58:00.00000002793967725</v>
      </c>
      <c r="V2038">
        <v>43.3</v>
      </c>
      <c r="W2038">
        <v>38.1</v>
      </c>
      <c r="X2038">
        <v>67</v>
      </c>
      <c r="Y2038">
        <v>29.92</v>
      </c>
      <c r="Z2038">
        <v>10</v>
      </c>
      <c r="AA2038" s="1" t="s">
        <v>66</v>
      </c>
      <c r="AB2038">
        <v>9.1999999999999993</v>
      </c>
      <c r="AD2038" s="1" t="s">
        <v>819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s="1" t="s">
        <v>51</v>
      </c>
      <c r="AS2038" s="1" t="s">
        <v>51</v>
      </c>
      <c r="AT2038" s="1" t="s">
        <v>51</v>
      </c>
      <c r="AU2038" s="1" t="s">
        <v>51</v>
      </c>
    </row>
    <row r="2039" spans="1:47" x14ac:dyDescent="0.25">
      <c r="A2039" s="1" t="s">
        <v>4510</v>
      </c>
      <c r="B2039">
        <v>3</v>
      </c>
      <c r="C2039" s="2" t="d">
        <v>2019-03-22T11:30:29.00000028312206325</v>
      </c>
      <c r="D2039" s="2" t="d">
        <v>2019-03-22T12:00:04.9999999115243554200</v>
      </c>
      <c r="E2039">
        <v>39.900221000000002</v>
      </c>
      <c r="F2039">
        <v>-104.988178</v>
      </c>
      <c r="G2039">
        <v>39.897492</v>
      </c>
      <c r="H2039">
        <v>-104.987711</v>
      </c>
      <c r="I2039">
        <v>0.19</v>
      </c>
      <c r="J2039" s="1" t="s">
        <v>442</v>
      </c>
      <c r="L2039" s="1" t="s">
        <v>196</v>
      </c>
      <c r="M2039" s="1" t="s">
        <v>47</v>
      </c>
      <c r="N2039" s="1" t="s">
        <v>131</v>
      </c>
      <c r="O2039" s="1" t="s">
        <v>147</v>
      </c>
      <c r="P2039" s="1" t="s">
        <v>199</v>
      </c>
      <c r="Q2039" s="1" t="s">
        <v>440</v>
      </c>
      <c r="R2039" s="1" t="s">
        <v>48</v>
      </c>
      <c r="S2039" s="1" t="s">
        <v>79</v>
      </c>
      <c r="T2039" s="1" t="s">
        <v>206</v>
      </c>
      <c r="U2039" s="2" t="d">
        <v>2019-03-22T11:45:00.00000020954757600</v>
      </c>
      <c r="V2039">
        <v>50</v>
      </c>
      <c r="X2039">
        <v>43</v>
      </c>
      <c r="Y2039">
        <v>29.95</v>
      </c>
      <c r="Z2039">
        <v>10</v>
      </c>
      <c r="AA2039" s="1" t="s">
        <v>59</v>
      </c>
      <c r="AB2039">
        <v>8.1</v>
      </c>
      <c r="AD2039" s="1" t="s">
        <v>1221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s="1" t="s">
        <v>51</v>
      </c>
      <c r="AS2039" s="1" t="s">
        <v>51</v>
      </c>
      <c r="AT2039" s="1" t="s">
        <v>51</v>
      </c>
      <c r="AU2039" s="1" t="s">
        <v>51</v>
      </c>
    </row>
    <row r="2040" spans="1:47" x14ac:dyDescent="0.25">
      <c r="A2040" s="1" t="s">
        <v>4586</v>
      </c>
      <c r="B2040">
        <v>3</v>
      </c>
      <c r="C2040" s="2" t="d">
        <v>2019-03-22T10:46:49.00000012479722325</v>
      </c>
      <c r="D2040" s="2" t="d">
        <v>2019-03-22T11:16:05.000000107102095900</v>
      </c>
      <c r="E2040">
        <v>40.1569</v>
      </c>
      <c r="F2040">
        <v>-104.97871000000001</v>
      </c>
      <c r="G2040">
        <v>40.160758000000001</v>
      </c>
      <c r="H2040">
        <v>-104.97873</v>
      </c>
      <c r="I2040">
        <v>0.26700000000000002</v>
      </c>
      <c r="J2040" s="1" t="s">
        <v>537</v>
      </c>
      <c r="L2040" s="1" t="s">
        <v>266</v>
      </c>
      <c r="M2040" s="1" t="s">
        <v>47</v>
      </c>
      <c r="N2040" s="1" t="s">
        <v>209</v>
      </c>
      <c r="O2040" s="1" t="s">
        <v>210</v>
      </c>
      <c r="P2040" s="1" t="s">
        <v>199</v>
      </c>
      <c r="Q2040" s="1" t="s">
        <v>211</v>
      </c>
      <c r="R2040" s="1" t="s">
        <v>48</v>
      </c>
      <c r="S2040" s="1" t="s">
        <v>79</v>
      </c>
      <c r="T2040" s="1" t="s">
        <v>212</v>
      </c>
      <c r="U2040" s="2" t="d">
        <v>2019-03-22T10:54:59.99999986030161375</v>
      </c>
      <c r="V2040">
        <v>50.9</v>
      </c>
      <c r="X2040">
        <v>46</v>
      </c>
      <c r="Y2040">
        <v>29.97</v>
      </c>
      <c r="Z2040">
        <v>10</v>
      </c>
      <c r="AA2040" s="1" t="s">
        <v>61</v>
      </c>
      <c r="AB2040">
        <v>4.5999999999999996</v>
      </c>
      <c r="AD2040" s="1" t="s">
        <v>1213</v>
      </c>
      <c r="AE2040" t="b">
        <v>0</v>
      </c>
      <c r="AF2040" t="b">
        <v>0</v>
      </c>
      <c r="AG2040" t="b">
        <v>0</v>
      </c>
      <c r="AH2040" t="b">
        <v>0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s="1" t="s">
        <v>51</v>
      </c>
      <c r="AS2040" s="1" t="s">
        <v>51</v>
      </c>
      <c r="AT2040" s="1" t="s">
        <v>51</v>
      </c>
      <c r="AU2040" s="1" t="s">
        <v>51</v>
      </c>
    </row>
    <row r="2041" spans="1:47" x14ac:dyDescent="0.25">
      <c r="A2041" s="1" t="s">
        <v>4511</v>
      </c>
      <c r="B2041">
        <v>3</v>
      </c>
      <c r="C2041" s="2" t="d">
        <v>2019-03-22T13:30:30.999999702908098800</v>
      </c>
      <c r="D2041" s="2" t="d">
        <v>2019-03-22T14:00:03.00000028219074225</v>
      </c>
      <c r="E2041">
        <v>39.630034999999999</v>
      </c>
      <c r="F2041">
        <v>-104.905278</v>
      </c>
      <c r="G2041">
        <v>39.628911000000002</v>
      </c>
      <c r="H2041">
        <v>-104.904681</v>
      </c>
      <c r="I2041">
        <v>8.4000000000000005E-2</v>
      </c>
      <c r="J2041" s="1" t="s">
        <v>221</v>
      </c>
      <c r="L2041" s="1" t="s">
        <v>196</v>
      </c>
      <c r="M2041" s="1" t="s">
        <v>47</v>
      </c>
      <c r="N2041" s="1" t="s">
        <v>131</v>
      </c>
      <c r="O2041" s="1" t="s">
        <v>131</v>
      </c>
      <c r="P2041" s="1" t="s">
        <v>199</v>
      </c>
      <c r="Q2041" s="1" t="s">
        <v>415</v>
      </c>
      <c r="R2041" s="1" t="s">
        <v>48</v>
      </c>
      <c r="S2041" s="1" t="s">
        <v>79</v>
      </c>
      <c r="T2041" s="1" t="s">
        <v>201</v>
      </c>
      <c r="U2041" s="2" t="d">
        <v>2019-03-22T13:53:00.000000097788870375</v>
      </c>
      <c r="V2041">
        <v>55</v>
      </c>
      <c r="X2041">
        <v>42</v>
      </c>
      <c r="Y2041">
        <v>29.8</v>
      </c>
      <c r="Z2041">
        <v>10</v>
      </c>
      <c r="AA2041" s="1" t="s">
        <v>962</v>
      </c>
      <c r="AB2041">
        <v>10.4</v>
      </c>
      <c r="AD2041" s="1" t="s">
        <v>1221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s="1" t="s">
        <v>51</v>
      </c>
      <c r="AS2041" s="1" t="s">
        <v>51</v>
      </c>
      <c r="AT2041" s="1" t="s">
        <v>51</v>
      </c>
      <c r="AU2041" s="1" t="s">
        <v>51</v>
      </c>
    </row>
    <row r="2042" spans="1:47" x14ac:dyDescent="0.25">
      <c r="A2042" s="1" t="s">
        <v>4512</v>
      </c>
      <c r="B2042">
        <v>3</v>
      </c>
      <c r="C2042" s="2" t="d">
        <v>2019-03-22T12:54:28.99999973829835350</v>
      </c>
      <c r="D2042" s="2" t="d">
        <v>2019-03-22T13:24:04.99999999534338825</v>
      </c>
      <c r="E2042">
        <v>39.856301000000002</v>
      </c>
      <c r="F2042">
        <v>-104.987278</v>
      </c>
      <c r="G2042">
        <v>39.853580000000001</v>
      </c>
      <c r="H2042">
        <v>-104.98669</v>
      </c>
      <c r="I2042">
        <v>0.191</v>
      </c>
      <c r="J2042" s="1" t="s">
        <v>518</v>
      </c>
      <c r="L2042" s="1" t="s">
        <v>1314</v>
      </c>
      <c r="M2042" s="1" t="s">
        <v>47</v>
      </c>
      <c r="N2042" s="1" t="s">
        <v>131</v>
      </c>
      <c r="O2042" s="1" t="s">
        <v>147</v>
      </c>
      <c r="P2042" s="1" t="s">
        <v>199</v>
      </c>
      <c r="Q2042" s="1" t="s">
        <v>205</v>
      </c>
      <c r="R2042" s="1" t="s">
        <v>48</v>
      </c>
      <c r="S2042" s="1" t="s">
        <v>79</v>
      </c>
      <c r="T2042" s="1" t="s">
        <v>206</v>
      </c>
      <c r="U2042" s="2" t="d">
        <v>2019-03-22T12:45:00.000</v>
      </c>
      <c r="V2042">
        <v>53.6</v>
      </c>
      <c r="X2042">
        <v>41</v>
      </c>
      <c r="Y2042">
        <v>29.92</v>
      </c>
      <c r="Z2042">
        <v>10</v>
      </c>
      <c r="AA2042" s="1" t="s">
        <v>65</v>
      </c>
      <c r="AB2042">
        <v>10.4</v>
      </c>
      <c r="AD2042" s="1" t="s">
        <v>1221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s="1" t="s">
        <v>51</v>
      </c>
      <c r="AS2042" s="1" t="s">
        <v>51</v>
      </c>
      <c r="AT2042" s="1" t="s">
        <v>51</v>
      </c>
      <c r="AU2042" s="1" t="s">
        <v>51</v>
      </c>
    </row>
    <row r="2043" spans="1:47" x14ac:dyDescent="0.25">
      <c r="A2043" s="1" t="s">
        <v>9198</v>
      </c>
      <c r="B2043">
        <v>2</v>
      </c>
      <c r="C2043" s="2" t="d">
        <v>2019-03-22T15:52:16.00000008009374100</v>
      </c>
      <c r="D2043" s="2" t="d">
        <v>2019-03-22T16:21:03.99999980349093825</v>
      </c>
      <c r="E2043">
        <v>39.704087999999999</v>
      </c>
      <c r="F2043">
        <v>-104.993094</v>
      </c>
      <c r="G2043">
        <v>39.711080000000003</v>
      </c>
      <c r="H2043">
        <v>-104.99883</v>
      </c>
      <c r="I2043">
        <v>0.57099999999999995</v>
      </c>
      <c r="J2043" s="1" t="s">
        <v>9199</v>
      </c>
      <c r="L2043" s="1" t="s">
        <v>195</v>
      </c>
      <c r="M2043" s="1" t="s">
        <v>47</v>
      </c>
      <c r="N2043" s="1" t="s">
        <v>131</v>
      </c>
      <c r="O2043" s="1" t="s">
        <v>131</v>
      </c>
      <c r="P2043" s="1" t="s">
        <v>199</v>
      </c>
      <c r="Q2043" s="1" t="s">
        <v>361</v>
      </c>
      <c r="R2043" s="1" t="s">
        <v>48</v>
      </c>
      <c r="S2043" s="1" t="s">
        <v>79</v>
      </c>
      <c r="T2043" s="1" t="s">
        <v>201</v>
      </c>
      <c r="U2043" s="2" t="d">
        <v>2019-03-22T15:53:00.00000030733644975</v>
      </c>
      <c r="V2043">
        <v>48</v>
      </c>
      <c r="X2043">
        <v>50</v>
      </c>
      <c r="Y2043">
        <v>29.82</v>
      </c>
      <c r="Z2043">
        <v>10</v>
      </c>
      <c r="AA2043" s="1" t="s">
        <v>847</v>
      </c>
      <c r="AB2043">
        <v>12.7</v>
      </c>
      <c r="AC2043">
        <v>0</v>
      </c>
      <c r="AD2043" s="1" t="s">
        <v>819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s="1" t="s">
        <v>51</v>
      </c>
      <c r="AS2043" s="1" t="s">
        <v>51</v>
      </c>
      <c r="AT2043" s="1" t="s">
        <v>51</v>
      </c>
      <c r="AU2043" s="1" t="s">
        <v>51</v>
      </c>
    </row>
    <row r="2044" spans="1:47" x14ac:dyDescent="0.25">
      <c r="A2044" s="1" t="s">
        <v>7152</v>
      </c>
      <c r="B2044">
        <v>3</v>
      </c>
      <c r="C2044" s="2" t="d">
        <v>2019-03-22T15:48:30.00000005587935450</v>
      </c>
      <c r="D2044" s="2" t="d">
        <v>2019-03-22T16:18:06.99999991804361025</v>
      </c>
      <c r="E2044">
        <v>39.109853999999999</v>
      </c>
      <c r="F2044">
        <v>-105.891271</v>
      </c>
      <c r="G2044">
        <v>39.112461000000003</v>
      </c>
      <c r="H2044">
        <v>-105.89257000000001</v>
      </c>
      <c r="I2044">
        <v>0.193</v>
      </c>
      <c r="J2044" s="1" t="s">
        <v>743</v>
      </c>
      <c r="K2044">
        <v>37799</v>
      </c>
      <c r="L2044" s="1" t="s">
        <v>6567</v>
      </c>
      <c r="M2044" s="1" t="s">
        <v>97</v>
      </c>
      <c r="N2044" s="1" t="s">
        <v>553</v>
      </c>
      <c r="O2044" s="1" t="s">
        <v>357</v>
      </c>
      <c r="P2044" s="1" t="s">
        <v>199</v>
      </c>
      <c r="Q2044" s="1" t="s">
        <v>7153</v>
      </c>
      <c r="R2044" s="1" t="s">
        <v>48</v>
      </c>
      <c r="S2044" s="1" t="s">
        <v>79</v>
      </c>
      <c r="T2044" s="1" t="s">
        <v>555</v>
      </c>
      <c r="U2044" s="2" t="d">
        <v>2019-03-22T15:53:00.00000030733644975</v>
      </c>
      <c r="V2044">
        <v>28.9</v>
      </c>
      <c r="W2044">
        <v>15.8</v>
      </c>
      <c r="X2044">
        <v>67</v>
      </c>
      <c r="Y2044">
        <v>29.79</v>
      </c>
      <c r="Z2044">
        <v>10</v>
      </c>
      <c r="AA2044" s="1" t="s">
        <v>71</v>
      </c>
      <c r="AB2044">
        <v>20.7</v>
      </c>
      <c r="AD2044" s="1" t="s">
        <v>1213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s="1" t="s">
        <v>51</v>
      </c>
      <c r="AS2044" s="1" t="s">
        <v>51</v>
      </c>
      <c r="AT2044" s="1" t="s">
        <v>51</v>
      </c>
      <c r="AU2044" s="1" t="s">
        <v>51</v>
      </c>
    </row>
    <row r="2045" spans="1:47" x14ac:dyDescent="0.25">
      <c r="A2045" s="1" t="s">
        <v>7154</v>
      </c>
      <c r="B2045">
        <v>3</v>
      </c>
      <c r="C2045" s="2" t="d">
        <v>2019-03-22T15:48:30.00000005587935450</v>
      </c>
      <c r="D2045" s="2" t="d">
        <v>2019-03-22T16:18:06.99999991804361025</v>
      </c>
      <c r="E2045">
        <v>39.112461000000003</v>
      </c>
      <c r="F2045">
        <v>-105.89257000000001</v>
      </c>
      <c r="G2045">
        <v>39.109853999999999</v>
      </c>
      <c r="H2045">
        <v>-105.891271</v>
      </c>
      <c r="I2045">
        <v>0.193</v>
      </c>
      <c r="J2045" s="1" t="s">
        <v>4055</v>
      </c>
      <c r="K2045">
        <v>38044</v>
      </c>
      <c r="L2045" s="1" t="s">
        <v>6567</v>
      </c>
      <c r="M2045" s="1" t="s">
        <v>47</v>
      </c>
      <c r="N2045" s="1" t="s">
        <v>553</v>
      </c>
      <c r="O2045" s="1" t="s">
        <v>357</v>
      </c>
      <c r="P2045" s="1" t="s">
        <v>199</v>
      </c>
      <c r="Q2045" s="1" t="s">
        <v>554</v>
      </c>
      <c r="R2045" s="1" t="s">
        <v>48</v>
      </c>
      <c r="S2045" s="1" t="s">
        <v>79</v>
      </c>
      <c r="T2045" s="1" t="s">
        <v>555</v>
      </c>
      <c r="U2045" s="2" t="d">
        <v>2019-03-22T15:53:00.00000030733644975</v>
      </c>
      <c r="V2045">
        <v>28.9</v>
      </c>
      <c r="W2045">
        <v>15.8</v>
      </c>
      <c r="X2045">
        <v>67</v>
      </c>
      <c r="Y2045">
        <v>29.79</v>
      </c>
      <c r="Z2045">
        <v>10</v>
      </c>
      <c r="AA2045" s="1" t="s">
        <v>71</v>
      </c>
      <c r="AB2045">
        <v>20.7</v>
      </c>
      <c r="AD2045" s="1" t="s">
        <v>1213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s="1" t="s">
        <v>51</v>
      </c>
      <c r="AS2045" s="1" t="s">
        <v>51</v>
      </c>
      <c r="AT2045" s="1" t="s">
        <v>51</v>
      </c>
      <c r="AU2045" s="1" t="s">
        <v>51</v>
      </c>
    </row>
    <row r="2046" spans="1:47" x14ac:dyDescent="0.25">
      <c r="A2046" s="1" t="s">
        <v>7551</v>
      </c>
      <c r="B2046">
        <v>3</v>
      </c>
      <c r="C2046" s="2" t="d">
        <v>2019-03-22T17:48:29.00000003166496800</v>
      </c>
      <c r="D2046" s="2" t="d">
        <v>2019-03-22T18:17:59.00000014342367700</v>
      </c>
      <c r="E2046">
        <v>39.124833000000002</v>
      </c>
      <c r="F2046">
        <v>-105.90608</v>
      </c>
      <c r="G2046">
        <v>39.107641999999998</v>
      </c>
      <c r="H2046">
        <v>-105.89024000000001</v>
      </c>
      <c r="I2046">
        <v>1.46</v>
      </c>
      <c r="J2046" s="1" t="s">
        <v>7552</v>
      </c>
      <c r="K2046">
        <v>39358</v>
      </c>
      <c r="L2046" s="1" t="s">
        <v>6567</v>
      </c>
      <c r="M2046" s="1" t="s">
        <v>47</v>
      </c>
      <c r="N2046" s="1" t="s">
        <v>553</v>
      </c>
      <c r="O2046" s="1" t="s">
        <v>357</v>
      </c>
      <c r="P2046" s="1" t="s">
        <v>199</v>
      </c>
      <c r="Q2046" s="1" t="s">
        <v>554</v>
      </c>
      <c r="R2046" s="1" t="s">
        <v>48</v>
      </c>
      <c r="S2046" s="1" t="s">
        <v>79</v>
      </c>
      <c r="T2046" s="1" t="s">
        <v>555</v>
      </c>
      <c r="U2046" s="2" t="d">
        <v>2019-03-22T17:52:59.99999988824129100</v>
      </c>
      <c r="V2046">
        <v>27</v>
      </c>
      <c r="W2046">
        <v>18.7</v>
      </c>
      <c r="X2046">
        <v>69</v>
      </c>
      <c r="Y2046">
        <v>29.87</v>
      </c>
      <c r="Z2046">
        <v>10</v>
      </c>
      <c r="AA2046" s="1" t="s">
        <v>962</v>
      </c>
      <c r="AB2046">
        <v>8.1</v>
      </c>
      <c r="AC2046">
        <v>0</v>
      </c>
      <c r="AD2046" s="1" t="s">
        <v>1213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s="1" t="s">
        <v>51</v>
      </c>
      <c r="AS2046" s="1" t="s">
        <v>51</v>
      </c>
      <c r="AT2046" s="1" t="s">
        <v>51</v>
      </c>
      <c r="AU2046" s="1" t="s">
        <v>51</v>
      </c>
    </row>
    <row r="2047" spans="1:47" x14ac:dyDescent="0.25">
      <c r="A2047" s="1" t="s">
        <v>7553</v>
      </c>
      <c r="B2047">
        <v>3</v>
      </c>
      <c r="C2047" s="2" t="d">
        <v>2019-03-22T17:48:29.00000003166496800</v>
      </c>
      <c r="D2047" s="2" t="d">
        <v>2019-03-22T18:17:59.00000014342367700</v>
      </c>
      <c r="E2047">
        <v>39.107641999999998</v>
      </c>
      <c r="F2047">
        <v>-105.89024000000001</v>
      </c>
      <c r="G2047">
        <v>39.124833000000002</v>
      </c>
      <c r="H2047">
        <v>-105.90608</v>
      </c>
      <c r="I2047">
        <v>1.46</v>
      </c>
      <c r="J2047" s="1" t="s">
        <v>7554</v>
      </c>
      <c r="K2047">
        <v>37619</v>
      </c>
      <c r="L2047" s="1" t="s">
        <v>6567</v>
      </c>
      <c r="M2047" s="1" t="s">
        <v>97</v>
      </c>
      <c r="N2047" s="1" t="s">
        <v>553</v>
      </c>
      <c r="O2047" s="1" t="s">
        <v>357</v>
      </c>
      <c r="P2047" s="1" t="s">
        <v>199</v>
      </c>
      <c r="Q2047" s="1" t="s">
        <v>7153</v>
      </c>
      <c r="R2047" s="1" t="s">
        <v>48</v>
      </c>
      <c r="S2047" s="1" t="s">
        <v>79</v>
      </c>
      <c r="T2047" s="1" t="s">
        <v>555</v>
      </c>
      <c r="U2047" s="2" t="d">
        <v>2019-03-22T17:52:59.99999988824129100</v>
      </c>
      <c r="V2047">
        <v>27</v>
      </c>
      <c r="W2047">
        <v>18.7</v>
      </c>
      <c r="X2047">
        <v>69</v>
      </c>
      <c r="Y2047">
        <v>29.87</v>
      </c>
      <c r="Z2047">
        <v>10</v>
      </c>
      <c r="AA2047" s="1" t="s">
        <v>962</v>
      </c>
      <c r="AB2047">
        <v>8.1</v>
      </c>
      <c r="AC2047">
        <v>0</v>
      </c>
      <c r="AD2047" s="1" t="s">
        <v>1213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s="1" t="s">
        <v>51</v>
      </c>
      <c r="AS2047" s="1" t="s">
        <v>51</v>
      </c>
      <c r="AT2047" s="1" t="s">
        <v>51</v>
      </c>
      <c r="AU2047" s="1" t="s">
        <v>51</v>
      </c>
    </row>
    <row r="2048" spans="1:47" x14ac:dyDescent="0.25">
      <c r="A2048" s="1" t="s">
        <v>9200</v>
      </c>
      <c r="B2048">
        <v>2</v>
      </c>
      <c r="C2048" s="2" t="d">
        <v>2019-03-22T18:25:56.9999999832361950</v>
      </c>
      <c r="D2048" s="2" t="d">
        <v>2019-03-22T18:54:33.00000004470348225</v>
      </c>
      <c r="E2048">
        <v>39.855699999999999</v>
      </c>
      <c r="F2048">
        <v>-104.91464999999999</v>
      </c>
      <c r="G2048">
        <v>39.860788999999997</v>
      </c>
      <c r="H2048">
        <v>-104.910071</v>
      </c>
      <c r="I2048">
        <v>0.42699999999999999</v>
      </c>
      <c r="J2048" s="1" t="s">
        <v>9201</v>
      </c>
      <c r="L2048" s="1" t="s">
        <v>122</v>
      </c>
      <c r="M2048" s="1" t="s">
        <v>47</v>
      </c>
      <c r="N2048" s="1" t="s">
        <v>314</v>
      </c>
      <c r="O2048" s="1" t="s">
        <v>147</v>
      </c>
      <c r="P2048" s="1" t="s">
        <v>199</v>
      </c>
      <c r="Q2048" s="1" t="s">
        <v>315</v>
      </c>
      <c r="R2048" s="1" t="s">
        <v>48</v>
      </c>
      <c r="S2048" s="1" t="s">
        <v>79</v>
      </c>
      <c r="T2048" s="1" t="s">
        <v>204</v>
      </c>
      <c r="U2048" s="2" t="d">
        <v>2019-03-22T18:27:59.99999981839210125</v>
      </c>
      <c r="V2048">
        <v>44.6</v>
      </c>
      <c r="W2048">
        <v>40.200000000000003</v>
      </c>
      <c r="X2048">
        <v>71</v>
      </c>
      <c r="Y2048">
        <v>29.87</v>
      </c>
      <c r="Z2048">
        <v>10</v>
      </c>
      <c r="AA2048" s="1" t="s">
        <v>64</v>
      </c>
      <c r="AB2048">
        <v>8.1</v>
      </c>
      <c r="AD2048" s="1" t="s">
        <v>1204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s="1" t="s">
        <v>51</v>
      </c>
      <c r="AS2048" s="1" t="s">
        <v>51</v>
      </c>
      <c r="AT2048" s="1" t="s">
        <v>51</v>
      </c>
      <c r="AU2048" s="1" t="s">
        <v>51</v>
      </c>
    </row>
    <row r="2049" spans="1:47" x14ac:dyDescent="0.25">
      <c r="A2049" s="1" t="s">
        <v>7155</v>
      </c>
      <c r="B2049">
        <v>3</v>
      </c>
      <c r="C2049" s="2" t="d">
        <v>2019-03-22T18:39:28.99999994784593625</v>
      </c>
      <c r="D2049" s="2" t="d">
        <v>2019-03-22T19:07:25.00000008847564350</v>
      </c>
      <c r="E2049">
        <v>39.124833000000002</v>
      </c>
      <c r="F2049">
        <v>-105.90608</v>
      </c>
      <c r="G2049">
        <v>39.107641999999998</v>
      </c>
      <c r="H2049">
        <v>-105.89024000000001</v>
      </c>
      <c r="I2049">
        <v>1.46</v>
      </c>
      <c r="J2049" s="1" t="s">
        <v>7156</v>
      </c>
      <c r="K2049">
        <v>39358</v>
      </c>
      <c r="L2049" s="1" t="s">
        <v>6567</v>
      </c>
      <c r="M2049" s="1" t="s">
        <v>47</v>
      </c>
      <c r="N2049" s="1" t="s">
        <v>553</v>
      </c>
      <c r="O2049" s="1" t="s">
        <v>357</v>
      </c>
      <c r="P2049" s="1" t="s">
        <v>199</v>
      </c>
      <c r="Q2049" s="1" t="s">
        <v>554</v>
      </c>
      <c r="R2049" s="1" t="s">
        <v>48</v>
      </c>
      <c r="S2049" s="1" t="s">
        <v>79</v>
      </c>
      <c r="T2049" s="1" t="s">
        <v>555</v>
      </c>
      <c r="U2049" s="2" t="d">
        <v>2019-03-22T18:53:00.00000030733644975</v>
      </c>
      <c r="V2049">
        <v>25</v>
      </c>
      <c r="W2049">
        <v>12.2</v>
      </c>
      <c r="X2049">
        <v>69</v>
      </c>
      <c r="Y2049">
        <v>29.89</v>
      </c>
      <c r="Z2049">
        <v>10</v>
      </c>
      <c r="AA2049" s="1" t="s">
        <v>56</v>
      </c>
      <c r="AB2049">
        <v>16.100000000000001</v>
      </c>
      <c r="AD2049" s="1" t="s">
        <v>819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s="1" t="s">
        <v>51</v>
      </c>
      <c r="AS2049" s="1" t="s">
        <v>51</v>
      </c>
      <c r="AT2049" s="1" t="s">
        <v>51</v>
      </c>
      <c r="AU2049" s="1" t="s">
        <v>51</v>
      </c>
    </row>
    <row r="2050" spans="1:47" x14ac:dyDescent="0.25">
      <c r="A2050" s="1" t="s">
        <v>5029</v>
      </c>
      <c r="B2050">
        <v>3</v>
      </c>
      <c r="C2050" s="2" t="d">
        <v>2019-03-22T17:56:44.00000007357448050</v>
      </c>
      <c r="D2050" s="2" t="d">
        <v>2019-03-22T18:26:06.99999980628490125</v>
      </c>
      <c r="E2050">
        <v>39.950302000000001</v>
      </c>
      <c r="F2050">
        <v>-105.15392300000001</v>
      </c>
      <c r="G2050">
        <v>39.950724999999998</v>
      </c>
      <c r="H2050">
        <v>-105.154464</v>
      </c>
      <c r="I2050">
        <v>4.1000000000000002E-2</v>
      </c>
      <c r="J2050" s="1" t="s">
        <v>538</v>
      </c>
      <c r="L2050" s="1" t="s">
        <v>143</v>
      </c>
      <c r="M2050" s="1" t="s">
        <v>47</v>
      </c>
      <c r="N2050" s="1" t="s">
        <v>114</v>
      </c>
      <c r="O2050" s="1" t="s">
        <v>256</v>
      </c>
      <c r="P2050" s="1" t="s">
        <v>199</v>
      </c>
      <c r="Q2050" s="1" t="s">
        <v>539</v>
      </c>
      <c r="R2050" s="1" t="s">
        <v>48</v>
      </c>
      <c r="S2050" s="1" t="s">
        <v>79</v>
      </c>
      <c r="T2050" s="1" t="s">
        <v>206</v>
      </c>
      <c r="U2050" s="2" t="d">
        <v>2019-03-22T17:46:59.99999997206032275</v>
      </c>
      <c r="V2050">
        <v>46.4</v>
      </c>
      <c r="W2050">
        <v>37.700000000000003</v>
      </c>
      <c r="X2050">
        <v>57</v>
      </c>
      <c r="Y2050">
        <v>29.87</v>
      </c>
      <c r="Z2050">
        <v>15</v>
      </c>
      <c r="AA2050" s="1" t="s">
        <v>841</v>
      </c>
      <c r="AB2050">
        <v>26.5</v>
      </c>
      <c r="AD2050" s="1" t="s">
        <v>1213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s="1" t="s">
        <v>51</v>
      </c>
      <c r="AS2050" s="1" t="s">
        <v>51</v>
      </c>
      <c r="AT2050" s="1" t="s">
        <v>51</v>
      </c>
      <c r="AU2050" s="1" t="s">
        <v>51</v>
      </c>
    </row>
    <row r="2051" spans="1:47" x14ac:dyDescent="0.25">
      <c r="A2051" s="1" t="s">
        <v>7157</v>
      </c>
      <c r="B2051">
        <v>3</v>
      </c>
      <c r="C2051" s="2" t="d">
        <v>2019-03-22T18:39:28.99999994784593625</v>
      </c>
      <c r="D2051" s="2" t="d">
        <v>2019-03-22T19:07:25.00000008847564350</v>
      </c>
      <c r="E2051">
        <v>39.107641999999998</v>
      </c>
      <c r="F2051">
        <v>-105.89024000000001</v>
      </c>
      <c r="G2051">
        <v>39.124833000000002</v>
      </c>
      <c r="H2051">
        <v>-105.90608</v>
      </c>
      <c r="I2051">
        <v>1.46</v>
      </c>
      <c r="J2051" s="1" t="s">
        <v>7158</v>
      </c>
      <c r="K2051">
        <v>37619</v>
      </c>
      <c r="L2051" s="1" t="s">
        <v>6567</v>
      </c>
      <c r="M2051" s="1" t="s">
        <v>97</v>
      </c>
      <c r="N2051" s="1" t="s">
        <v>553</v>
      </c>
      <c r="O2051" s="1" t="s">
        <v>357</v>
      </c>
      <c r="P2051" s="1" t="s">
        <v>199</v>
      </c>
      <c r="Q2051" s="1" t="s">
        <v>7153</v>
      </c>
      <c r="R2051" s="1" t="s">
        <v>48</v>
      </c>
      <c r="S2051" s="1" t="s">
        <v>79</v>
      </c>
      <c r="T2051" s="1" t="s">
        <v>555</v>
      </c>
      <c r="U2051" s="2" t="d">
        <v>2019-03-22T18:53:00.00000030733644975</v>
      </c>
      <c r="V2051">
        <v>25</v>
      </c>
      <c r="W2051">
        <v>12.2</v>
      </c>
      <c r="X2051">
        <v>69</v>
      </c>
      <c r="Y2051">
        <v>29.89</v>
      </c>
      <c r="Z2051">
        <v>10</v>
      </c>
      <c r="AA2051" s="1" t="s">
        <v>56</v>
      </c>
      <c r="AB2051">
        <v>16.100000000000001</v>
      </c>
      <c r="AD2051" s="1" t="s">
        <v>819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s="1" t="s">
        <v>51</v>
      </c>
      <c r="AS2051" s="1" t="s">
        <v>51</v>
      </c>
      <c r="AT2051" s="1" t="s">
        <v>51</v>
      </c>
      <c r="AU2051" s="1" t="s">
        <v>51</v>
      </c>
    </row>
    <row r="2052" spans="1:47" x14ac:dyDescent="0.25">
      <c r="A2052" s="1" t="s">
        <v>4854</v>
      </c>
      <c r="B2052">
        <v>3</v>
      </c>
      <c r="C2052" s="2" t="d">
        <v>2019-03-22T19:06:29.00000019930303150</v>
      </c>
      <c r="D2052" s="2" t="d">
        <v>2019-03-22T19:36:04.00000022258609700</v>
      </c>
      <c r="E2052">
        <v>40.402697000000003</v>
      </c>
      <c r="F2052">
        <v>-104.99352</v>
      </c>
      <c r="G2052">
        <v>40.399985000000001</v>
      </c>
      <c r="H2052">
        <v>-104.99357999999999</v>
      </c>
      <c r="I2052">
        <v>0.187</v>
      </c>
      <c r="J2052" s="1" t="s">
        <v>522</v>
      </c>
      <c r="L2052" s="1" t="s">
        <v>196</v>
      </c>
      <c r="M2052" s="1" t="s">
        <v>47</v>
      </c>
      <c r="N2052" s="1" t="s">
        <v>306</v>
      </c>
      <c r="O2052" s="1" t="s">
        <v>229</v>
      </c>
      <c r="P2052" s="1" t="s">
        <v>199</v>
      </c>
      <c r="Q2052" s="1" t="s">
        <v>307</v>
      </c>
      <c r="R2052" s="1" t="s">
        <v>48</v>
      </c>
      <c r="S2052" s="1" t="s">
        <v>79</v>
      </c>
      <c r="T2052" s="1" t="s">
        <v>231</v>
      </c>
      <c r="U2052" s="2" t="d">
        <v>2019-03-22T19:08:00.000000097788870375</v>
      </c>
      <c r="V2052">
        <v>39.200000000000003</v>
      </c>
      <c r="W2052">
        <v>29.6</v>
      </c>
      <c r="X2052">
        <v>87</v>
      </c>
      <c r="Y2052">
        <v>29.91</v>
      </c>
      <c r="Z2052">
        <v>10</v>
      </c>
      <c r="AA2052" s="1" t="s">
        <v>65</v>
      </c>
      <c r="AB2052">
        <v>19.600000000000001</v>
      </c>
      <c r="AC2052">
        <v>0.01</v>
      </c>
      <c r="AD2052" s="1" t="s">
        <v>1204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s="1" t="s">
        <v>51</v>
      </c>
      <c r="AS2052" s="1" t="s">
        <v>51</v>
      </c>
      <c r="AT2052" s="1" t="s">
        <v>51</v>
      </c>
      <c r="AU2052" s="1" t="s">
        <v>51</v>
      </c>
    </row>
    <row r="2053" spans="1:47" x14ac:dyDescent="0.25">
      <c r="A2053" s="1" t="s">
        <v>8645</v>
      </c>
      <c r="B2053">
        <v>4</v>
      </c>
      <c r="C2053" s="2" t="d">
        <v>2019-03-22T22:35:42.00000010896473925</v>
      </c>
      <c r="D2053" s="2" t="d">
        <v>2019-03-22T23:04:02.999999807216226975</v>
      </c>
      <c r="E2053">
        <v>38.308751999999998</v>
      </c>
      <c r="F2053">
        <v>-104.625501</v>
      </c>
      <c r="G2053">
        <v>38.307999000000002</v>
      </c>
      <c r="H2053">
        <v>-104.620518</v>
      </c>
      <c r="I2053">
        <v>0.27500000000000002</v>
      </c>
      <c r="J2053" s="1" t="s">
        <v>8646</v>
      </c>
      <c r="K2053">
        <v>1390</v>
      </c>
      <c r="L2053" s="1" t="s">
        <v>6597</v>
      </c>
      <c r="M2053" s="1" t="s">
        <v>97</v>
      </c>
      <c r="N2053" s="1" t="s">
        <v>412</v>
      </c>
      <c r="O2053" s="1" t="s">
        <v>412</v>
      </c>
      <c r="P2053" s="1" t="s">
        <v>199</v>
      </c>
      <c r="Q2053" s="1" t="s">
        <v>8647</v>
      </c>
      <c r="R2053" s="1" t="s">
        <v>48</v>
      </c>
      <c r="S2053" s="1" t="s">
        <v>79</v>
      </c>
      <c r="T2053" s="1" t="s">
        <v>414</v>
      </c>
      <c r="U2053" s="2" t="d">
        <v>2019-03-22T22:53:00.000000097788870375</v>
      </c>
      <c r="V2053">
        <v>41</v>
      </c>
      <c r="W2053">
        <v>30.7</v>
      </c>
      <c r="X2053">
        <v>93</v>
      </c>
      <c r="Y2053">
        <v>29.89</v>
      </c>
      <c r="Z2053">
        <v>5</v>
      </c>
      <c r="AA2053" s="1" t="s">
        <v>962</v>
      </c>
      <c r="AB2053">
        <v>25.3</v>
      </c>
      <c r="AC2053">
        <v>0.02</v>
      </c>
      <c r="AD2053" s="1" t="s">
        <v>1204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s="1" t="s">
        <v>53</v>
      </c>
      <c r="AS2053" s="1" t="s">
        <v>53</v>
      </c>
      <c r="AT2053" s="1" t="s">
        <v>53</v>
      </c>
      <c r="AU2053" s="1" t="s">
        <v>53</v>
      </c>
    </row>
    <row r="2054" spans="1:47" x14ac:dyDescent="0.25">
      <c r="A2054" s="1" t="s">
        <v>1285</v>
      </c>
      <c r="B2054">
        <v>4</v>
      </c>
      <c r="C2054" s="2" t="d">
        <v>2019-03-22T21:58:57.00000015087425850</v>
      </c>
      <c r="D2054" s="2" t="d">
        <v>2019-03-22T22:26:41.00000000093132100</v>
      </c>
      <c r="E2054">
        <v>38.308188999999999</v>
      </c>
      <c r="F2054">
        <v>-104.620943</v>
      </c>
      <c r="G2054">
        <v>38.309168999999997</v>
      </c>
      <c r="H2054">
        <v>-104.62728</v>
      </c>
      <c r="I2054">
        <v>0.35</v>
      </c>
      <c r="J2054" s="1" t="s">
        <v>1286</v>
      </c>
      <c r="L2054" s="1" t="s">
        <v>1287</v>
      </c>
      <c r="M2054" s="1" t="s">
        <v>47</v>
      </c>
      <c r="N2054" s="1" t="s">
        <v>412</v>
      </c>
      <c r="O2054" s="1" t="s">
        <v>412</v>
      </c>
      <c r="P2054" s="1" t="s">
        <v>199</v>
      </c>
      <c r="Q2054" s="1" t="s">
        <v>413</v>
      </c>
      <c r="R2054" s="1" t="s">
        <v>48</v>
      </c>
      <c r="S2054" s="1" t="s">
        <v>79</v>
      </c>
      <c r="T2054" s="1" t="s">
        <v>414</v>
      </c>
      <c r="U2054" s="2" t="d">
        <v>2019-03-22T21:53:00.00000030733644975</v>
      </c>
      <c r="V2054">
        <v>44.1</v>
      </c>
      <c r="W2054">
        <v>40.799999999999997</v>
      </c>
      <c r="X2054">
        <v>79</v>
      </c>
      <c r="Y2054">
        <v>29.87</v>
      </c>
      <c r="Z2054">
        <v>10</v>
      </c>
      <c r="AA2054" s="1" t="s">
        <v>962</v>
      </c>
      <c r="AB2054">
        <v>5.8</v>
      </c>
      <c r="AC2054">
        <v>0</v>
      </c>
      <c r="AD2054" s="1" t="s">
        <v>1213</v>
      </c>
      <c r="AE2054" t="b">
        <v>0</v>
      </c>
      <c r="AF2054" t="b">
        <v>0</v>
      </c>
      <c r="AG2054" t="b">
        <v>0</v>
      </c>
      <c r="AH2054" t="b">
        <v>1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s="1" t="s">
        <v>53</v>
      </c>
      <c r="AS2054" s="1" t="s">
        <v>53</v>
      </c>
      <c r="AT2054" s="1" t="s">
        <v>53</v>
      </c>
      <c r="AU2054" s="1" t="s">
        <v>53</v>
      </c>
    </row>
    <row r="2055" spans="1:47" x14ac:dyDescent="0.25">
      <c r="A2055" s="1" t="s">
        <v>8648</v>
      </c>
      <c r="B2055">
        <v>4</v>
      </c>
      <c r="C2055" s="2" t="d">
        <v>2019-03-23T03:44:42.00000019278377100</v>
      </c>
      <c r="D2055" s="2" t="d">
        <v>2019-03-23T04:14:06.99999976437538875</v>
      </c>
      <c r="E2055">
        <v>39.740180000000002</v>
      </c>
      <c r="F2055">
        <v>-105.09158100000001</v>
      </c>
      <c r="G2055">
        <v>39.740200000000002</v>
      </c>
      <c r="H2055">
        <v>-105.088784</v>
      </c>
      <c r="I2055">
        <v>0.14899999999999999</v>
      </c>
      <c r="J2055" s="1" t="s">
        <v>8649</v>
      </c>
      <c r="K2055">
        <v>8474</v>
      </c>
      <c r="L2055" s="1" t="s">
        <v>6721</v>
      </c>
      <c r="M2055" s="1" t="s">
        <v>97</v>
      </c>
      <c r="N2055" s="1" t="s">
        <v>74</v>
      </c>
      <c r="O2055" s="1" t="s">
        <v>115</v>
      </c>
      <c r="P2055" s="1" t="s">
        <v>199</v>
      </c>
      <c r="Q2055" s="1" t="s">
        <v>8650</v>
      </c>
      <c r="R2055" s="1" t="s">
        <v>48</v>
      </c>
      <c r="S2055" s="1" t="s">
        <v>79</v>
      </c>
      <c r="T2055" s="1" t="s">
        <v>206</v>
      </c>
      <c r="U2055" s="2" t="d">
        <v>2019-03-23T03:53:59.99999987427145575</v>
      </c>
      <c r="V2055">
        <v>37.4</v>
      </c>
      <c r="W2055">
        <v>33.799999999999997</v>
      </c>
      <c r="X2055">
        <v>93</v>
      </c>
      <c r="Y2055">
        <v>29.86</v>
      </c>
      <c r="Z2055">
        <v>7</v>
      </c>
      <c r="AA2055" s="1" t="s">
        <v>66</v>
      </c>
      <c r="AB2055">
        <v>4.5999999999999996</v>
      </c>
      <c r="AD2055" s="1" t="s">
        <v>1213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s="1" t="s">
        <v>53</v>
      </c>
      <c r="AS2055" s="1" t="s">
        <v>53</v>
      </c>
      <c r="AT2055" s="1" t="s">
        <v>53</v>
      </c>
      <c r="AU2055" s="1" t="s">
        <v>53</v>
      </c>
    </row>
    <row r="2056" spans="1:47" x14ac:dyDescent="0.25">
      <c r="A2056" s="1" t="s">
        <v>6480</v>
      </c>
      <c r="B2056">
        <v>3</v>
      </c>
      <c r="C2056" s="2" t="d">
        <v>2019-03-23T04:32:42.00000015087425850</v>
      </c>
      <c r="D2056" s="2" t="d">
        <v>2019-03-23T05:02:04.99999988358467925</v>
      </c>
      <c r="E2056">
        <v>37.611564000000001</v>
      </c>
      <c r="F2056">
        <v>-105.20820000000001</v>
      </c>
      <c r="G2056">
        <v>37.609174000000003</v>
      </c>
      <c r="H2056">
        <v>-105.21861699999999</v>
      </c>
      <c r="I2056">
        <v>0.59399999999999997</v>
      </c>
      <c r="J2056" s="1" t="s">
        <v>6481</v>
      </c>
      <c r="L2056" s="1" t="s">
        <v>2751</v>
      </c>
      <c r="M2056" s="1" t="s">
        <v>47</v>
      </c>
      <c r="N2056" s="1" t="s">
        <v>1355</v>
      </c>
      <c r="O2056" s="1" t="s">
        <v>1356</v>
      </c>
      <c r="P2056" s="1" t="s">
        <v>199</v>
      </c>
      <c r="Q2056" s="1" t="s">
        <v>1357</v>
      </c>
      <c r="R2056" s="1" t="s">
        <v>48</v>
      </c>
      <c r="S2056" s="1" t="s">
        <v>79</v>
      </c>
      <c r="T2056" s="1" t="s">
        <v>517</v>
      </c>
      <c r="AA2056" s="1" t="s">
        <v>69</v>
      </c>
      <c r="AD2056" s="1" t="s">
        <v>69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s="1" t="s">
        <v>53</v>
      </c>
      <c r="AS2056" s="1" t="s">
        <v>53</v>
      </c>
      <c r="AT2056" s="1" t="s">
        <v>53</v>
      </c>
      <c r="AU2056" s="1" t="s">
        <v>53</v>
      </c>
    </row>
    <row r="2057" spans="1:47" x14ac:dyDescent="0.25">
      <c r="A2057" s="1" t="s">
        <v>6482</v>
      </c>
      <c r="B2057">
        <v>3</v>
      </c>
      <c r="C2057" s="2" t="d">
        <v>2019-03-23T04:28:11.99999989941716325</v>
      </c>
      <c r="D2057" s="2" t="d">
        <v>2019-03-23T04:56:11.99999971780925775</v>
      </c>
      <c r="E2057">
        <v>37.617705000000001</v>
      </c>
      <c r="F2057">
        <v>-105.196411</v>
      </c>
      <c r="G2057">
        <v>37.609174000000003</v>
      </c>
      <c r="H2057">
        <v>-105.21861699999999</v>
      </c>
      <c r="I2057">
        <v>1.351</v>
      </c>
      <c r="J2057" s="1" t="s">
        <v>6483</v>
      </c>
      <c r="L2057" s="1" t="s">
        <v>3301</v>
      </c>
      <c r="M2057" s="1" t="s">
        <v>47</v>
      </c>
      <c r="N2057" s="1" t="s">
        <v>1355</v>
      </c>
      <c r="O2057" s="1" t="s">
        <v>1356</v>
      </c>
      <c r="P2057" s="1" t="s">
        <v>199</v>
      </c>
      <c r="Q2057" s="1" t="s">
        <v>1357</v>
      </c>
      <c r="R2057" s="1" t="s">
        <v>48</v>
      </c>
      <c r="S2057" s="1" t="s">
        <v>79</v>
      </c>
      <c r="T2057" s="1" t="s">
        <v>517</v>
      </c>
      <c r="AA2057" s="1" t="s">
        <v>69</v>
      </c>
      <c r="AD2057" s="1" t="s">
        <v>69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s="1" t="s">
        <v>53</v>
      </c>
      <c r="AS2057" s="1" t="s">
        <v>53</v>
      </c>
      <c r="AT2057" s="1" t="s">
        <v>53</v>
      </c>
      <c r="AU2057" s="1" t="s">
        <v>53</v>
      </c>
    </row>
    <row r="2058" spans="1:47" x14ac:dyDescent="0.25">
      <c r="A2058" s="1" t="s">
        <v>9202</v>
      </c>
      <c r="B2058">
        <v>2</v>
      </c>
      <c r="C2058" s="2" t="d">
        <v>2019-03-23T04:46:57.00000010896473925</v>
      </c>
      <c r="D2058" s="2" t="d">
        <v>2019-03-23T05:16:10.00000001862645375</v>
      </c>
      <c r="E2058">
        <v>37.609174000000003</v>
      </c>
      <c r="F2058">
        <v>-105.21861699999999</v>
      </c>
      <c r="G2058">
        <v>37.617705000000001</v>
      </c>
      <c r="H2058">
        <v>-105.196411</v>
      </c>
      <c r="I2058">
        <v>1.351</v>
      </c>
      <c r="J2058" s="1" t="s">
        <v>9203</v>
      </c>
      <c r="L2058" s="1" t="s">
        <v>2751</v>
      </c>
      <c r="M2058" s="1" t="s">
        <v>47</v>
      </c>
      <c r="N2058" s="1" t="s">
        <v>1355</v>
      </c>
      <c r="O2058" s="1" t="s">
        <v>1356</v>
      </c>
      <c r="P2058" s="1" t="s">
        <v>199</v>
      </c>
      <c r="Q2058" s="1" t="s">
        <v>1357</v>
      </c>
      <c r="R2058" s="1" t="s">
        <v>48</v>
      </c>
      <c r="S2058" s="1" t="s">
        <v>79</v>
      </c>
      <c r="T2058" s="1" t="s">
        <v>517</v>
      </c>
      <c r="AA2058" s="1" t="s">
        <v>69</v>
      </c>
      <c r="AD2058" s="1" t="s">
        <v>69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s="1" t="s">
        <v>53</v>
      </c>
      <c r="AS2058" s="1" t="s">
        <v>53</v>
      </c>
      <c r="AT2058" s="1" t="s">
        <v>53</v>
      </c>
      <c r="AU2058" s="1" t="s">
        <v>53</v>
      </c>
    </row>
    <row r="2059" spans="1:47" x14ac:dyDescent="0.25">
      <c r="A2059" s="1" t="s">
        <v>5234</v>
      </c>
      <c r="B2059">
        <v>3</v>
      </c>
      <c r="C2059" s="2" t="d">
        <v>2019-03-23T07:14:41.99999977368861225</v>
      </c>
      <c r="D2059" s="2" t="d">
        <v>2019-03-23T07:44:03.99999990127980525</v>
      </c>
      <c r="E2059">
        <v>39.723457000000003</v>
      </c>
      <c r="F2059">
        <v>-105.011526</v>
      </c>
      <c r="G2059">
        <v>39.72184</v>
      </c>
      <c r="H2059">
        <v>-105.00936</v>
      </c>
      <c r="I2059">
        <v>0.16</v>
      </c>
      <c r="J2059" s="1" t="s">
        <v>398</v>
      </c>
      <c r="L2059" s="1" t="s">
        <v>195</v>
      </c>
      <c r="M2059" s="1" t="s">
        <v>47</v>
      </c>
      <c r="N2059" s="1" t="s">
        <v>131</v>
      </c>
      <c r="O2059" s="1" t="s">
        <v>131</v>
      </c>
      <c r="P2059" s="1" t="s">
        <v>199</v>
      </c>
      <c r="Q2059" s="1" t="s">
        <v>311</v>
      </c>
      <c r="R2059" s="1" t="s">
        <v>48</v>
      </c>
      <c r="S2059" s="1" t="s">
        <v>79</v>
      </c>
      <c r="T2059" s="1" t="s">
        <v>206</v>
      </c>
      <c r="U2059" s="2" t="d">
        <v>2019-03-23T06:45:00.000</v>
      </c>
      <c r="V2059">
        <v>37.4</v>
      </c>
      <c r="W2059">
        <v>32.1</v>
      </c>
      <c r="X2059">
        <v>93</v>
      </c>
      <c r="Y2059">
        <v>29.9</v>
      </c>
      <c r="Z2059">
        <v>15</v>
      </c>
      <c r="AA2059" s="1" t="s">
        <v>64</v>
      </c>
      <c r="AB2059">
        <v>6.9</v>
      </c>
      <c r="AD2059" s="1" t="s">
        <v>819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s="1" t="s">
        <v>51</v>
      </c>
      <c r="AS2059" s="1" t="s">
        <v>51</v>
      </c>
      <c r="AT2059" s="1" t="s">
        <v>51</v>
      </c>
      <c r="AU2059" s="1" t="s">
        <v>51</v>
      </c>
    </row>
    <row r="2060" spans="1:47" x14ac:dyDescent="0.25">
      <c r="A2060" s="1" t="s">
        <v>4513</v>
      </c>
      <c r="B2060">
        <v>3</v>
      </c>
      <c r="C2060" s="2" t="d">
        <v>2019-03-23T10:16:13.00000030081718925</v>
      </c>
      <c r="D2060" s="2" t="d">
        <v>2019-03-23T10:46:06.99999973643571150</v>
      </c>
      <c r="E2060">
        <v>39.139459000000002</v>
      </c>
      <c r="F2060">
        <v>-104.862336</v>
      </c>
      <c r="G2060">
        <v>39.133450000000003</v>
      </c>
      <c r="H2060">
        <v>-104.86335</v>
      </c>
      <c r="I2060">
        <v>0.41899999999999998</v>
      </c>
      <c r="J2060" s="1" t="s">
        <v>402</v>
      </c>
      <c r="L2060" s="1" t="s">
        <v>196</v>
      </c>
      <c r="M2060" s="1" t="s">
        <v>47</v>
      </c>
      <c r="N2060" s="1" t="s">
        <v>86</v>
      </c>
      <c r="O2060" s="1" t="s">
        <v>121</v>
      </c>
      <c r="P2060" s="1" t="s">
        <v>199</v>
      </c>
      <c r="Q2060" s="1" t="s">
        <v>223</v>
      </c>
      <c r="R2060" s="1" t="s">
        <v>48</v>
      </c>
      <c r="S2060" s="1" t="s">
        <v>79</v>
      </c>
      <c r="T2060" s="1" t="s">
        <v>224</v>
      </c>
      <c r="U2060" s="2" t="d">
        <v>2019-03-23T10:24:00.00000008381903175</v>
      </c>
      <c r="V2060">
        <v>32</v>
      </c>
      <c r="X2060">
        <v>87</v>
      </c>
      <c r="Y2060">
        <v>29.96</v>
      </c>
      <c r="Z2060">
        <v>10</v>
      </c>
      <c r="AA2060" s="1" t="s">
        <v>962</v>
      </c>
      <c r="AD2060" s="1" t="s">
        <v>1221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s="1" t="s">
        <v>51</v>
      </c>
      <c r="AS2060" s="1" t="s">
        <v>51</v>
      </c>
      <c r="AT2060" s="1" t="s">
        <v>51</v>
      </c>
      <c r="AU2060" s="1" t="s">
        <v>51</v>
      </c>
    </row>
    <row r="2061" spans="1:47" x14ac:dyDescent="0.25">
      <c r="A2061" s="1" t="s">
        <v>4514</v>
      </c>
      <c r="B2061">
        <v>3</v>
      </c>
      <c r="C2061" s="2" t="d">
        <v>2019-03-23T10:22:13.0000002169981575</v>
      </c>
      <c r="D2061" s="2" t="d">
        <v>2019-03-23T10:52:07.00000028125941450</v>
      </c>
      <c r="E2061">
        <v>39.138733999999999</v>
      </c>
      <c r="F2061">
        <v>-104.862219</v>
      </c>
      <c r="G2061">
        <v>39.166257999999999</v>
      </c>
      <c r="H2061">
        <v>-104.852671</v>
      </c>
      <c r="I2061">
        <v>1.9690000000000001</v>
      </c>
      <c r="J2061" s="1" t="s">
        <v>456</v>
      </c>
      <c r="L2061" s="1" t="s">
        <v>195</v>
      </c>
      <c r="M2061" s="1" t="s">
        <v>47</v>
      </c>
      <c r="N2061" s="1" t="s">
        <v>86</v>
      </c>
      <c r="O2061" s="1" t="s">
        <v>121</v>
      </c>
      <c r="P2061" s="1" t="s">
        <v>199</v>
      </c>
      <c r="Q2061" s="1" t="s">
        <v>223</v>
      </c>
      <c r="R2061" s="1" t="s">
        <v>48</v>
      </c>
      <c r="S2061" s="1" t="s">
        <v>79</v>
      </c>
      <c r="T2061" s="1" t="s">
        <v>224</v>
      </c>
      <c r="U2061" s="2" t="d">
        <v>2019-03-23T10:24:00.00000008381903175</v>
      </c>
      <c r="V2061">
        <v>32</v>
      </c>
      <c r="X2061">
        <v>87</v>
      </c>
      <c r="Y2061">
        <v>29.96</v>
      </c>
      <c r="Z2061">
        <v>10</v>
      </c>
      <c r="AA2061" s="1" t="s">
        <v>962</v>
      </c>
      <c r="AD2061" s="1" t="s">
        <v>1221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s="1" t="s">
        <v>51</v>
      </c>
      <c r="AS2061" s="1" t="s">
        <v>51</v>
      </c>
      <c r="AT2061" s="1" t="s">
        <v>51</v>
      </c>
      <c r="AU2061" s="1" t="s">
        <v>51</v>
      </c>
    </row>
    <row r="2062" spans="1:47" x14ac:dyDescent="0.25">
      <c r="A2062" s="1" t="s">
        <v>4515</v>
      </c>
      <c r="B2062">
        <v>3</v>
      </c>
      <c r="C2062" s="2" t="d">
        <v>2019-03-23T10:47:21.00000006146728725</v>
      </c>
      <c r="D2062" s="2" t="d">
        <v>2019-03-23T11:14:05.99999994970857825</v>
      </c>
      <c r="E2062">
        <v>39.134844000000001</v>
      </c>
      <c r="F2062">
        <v>-104.862869</v>
      </c>
      <c r="G2062">
        <v>39.139437999999998</v>
      </c>
      <c r="H2062">
        <v>-104.862106</v>
      </c>
      <c r="I2062">
        <v>0.32</v>
      </c>
      <c r="J2062" s="1" t="s">
        <v>456</v>
      </c>
      <c r="L2062" s="1" t="s">
        <v>195</v>
      </c>
      <c r="M2062" s="1" t="s">
        <v>47</v>
      </c>
      <c r="N2062" s="1" t="s">
        <v>86</v>
      </c>
      <c r="O2062" s="1" t="s">
        <v>121</v>
      </c>
      <c r="P2062" s="1" t="s">
        <v>199</v>
      </c>
      <c r="Q2062" s="1" t="s">
        <v>223</v>
      </c>
      <c r="R2062" s="1" t="s">
        <v>48</v>
      </c>
      <c r="S2062" s="1" t="s">
        <v>79</v>
      </c>
      <c r="T2062" s="1" t="s">
        <v>224</v>
      </c>
      <c r="U2062" s="2" t="d">
        <v>2019-03-23T10:47:59.99999974854290475</v>
      </c>
      <c r="V2062">
        <v>32</v>
      </c>
      <c r="X2062">
        <v>93</v>
      </c>
      <c r="Y2062">
        <v>29.96</v>
      </c>
      <c r="Z2062">
        <v>10</v>
      </c>
      <c r="AA2062" s="1" t="s">
        <v>962</v>
      </c>
      <c r="AD2062" s="1" t="s">
        <v>1221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s="1" t="s">
        <v>51</v>
      </c>
      <c r="AS2062" s="1" t="s">
        <v>51</v>
      </c>
      <c r="AT2062" s="1" t="s">
        <v>51</v>
      </c>
      <c r="AU2062" s="1" t="s">
        <v>51</v>
      </c>
    </row>
    <row r="2063" spans="1:47" x14ac:dyDescent="0.25">
      <c r="A2063" s="1" t="s">
        <v>4289</v>
      </c>
      <c r="B2063">
        <v>3</v>
      </c>
      <c r="C2063" s="2" t="d">
        <v>2019-03-23T11:10:13.0000001750886450</v>
      </c>
      <c r="D2063" s="2" t="d">
        <v>2019-03-23T11:40:04.0000001667067425</v>
      </c>
      <c r="E2063">
        <v>39.564369999999997</v>
      </c>
      <c r="F2063">
        <v>-104.968807</v>
      </c>
      <c r="G2063">
        <v>39.565559999999998</v>
      </c>
      <c r="H2063">
        <v>-104.98081999999999</v>
      </c>
      <c r="I2063">
        <v>0.64500000000000002</v>
      </c>
      <c r="J2063" s="1" t="s">
        <v>52</v>
      </c>
      <c r="L2063" s="1" t="s">
        <v>406</v>
      </c>
      <c r="M2063" s="1" t="s">
        <v>47</v>
      </c>
      <c r="N2063" s="1" t="s">
        <v>138</v>
      </c>
      <c r="O2063" s="1" t="s">
        <v>121</v>
      </c>
      <c r="P2063" s="1" t="s">
        <v>199</v>
      </c>
      <c r="Q2063" s="1" t="s">
        <v>297</v>
      </c>
      <c r="R2063" s="1" t="s">
        <v>48</v>
      </c>
      <c r="S2063" s="1" t="s">
        <v>79</v>
      </c>
      <c r="T2063" s="1" t="s">
        <v>201</v>
      </c>
      <c r="U2063" s="2" t="d">
        <v>2019-03-23T10:53:00.000000097788870375</v>
      </c>
      <c r="V2063">
        <v>39</v>
      </c>
      <c r="W2063">
        <v>32.299999999999997</v>
      </c>
      <c r="X2063">
        <v>82</v>
      </c>
      <c r="Y2063">
        <v>29.97</v>
      </c>
      <c r="Z2063">
        <v>10</v>
      </c>
      <c r="AA2063" s="1" t="s">
        <v>63</v>
      </c>
      <c r="AB2063">
        <v>10.4</v>
      </c>
      <c r="AD2063" s="1" t="s">
        <v>819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s="1" t="s">
        <v>51</v>
      </c>
      <c r="AS2063" s="1" t="s">
        <v>51</v>
      </c>
      <c r="AT2063" s="1" t="s">
        <v>51</v>
      </c>
      <c r="AU2063" s="1" t="s">
        <v>51</v>
      </c>
    </row>
    <row r="2064" spans="1:47" x14ac:dyDescent="0.25">
      <c r="A2064" s="1" t="s">
        <v>4663</v>
      </c>
      <c r="B2064">
        <v>3</v>
      </c>
      <c r="C2064" s="2" t="d">
        <v>2019-03-23T11:06:27.99999975599348625</v>
      </c>
      <c r="D2064" s="2" t="d">
        <v>2019-03-23T11:36:04.00000001303851425</v>
      </c>
      <c r="E2064">
        <v>39.134844000000001</v>
      </c>
      <c r="F2064">
        <v>-104.862869</v>
      </c>
      <c r="G2064">
        <v>39.139437999999998</v>
      </c>
      <c r="H2064">
        <v>-104.862106</v>
      </c>
      <c r="I2064">
        <v>0.32</v>
      </c>
      <c r="J2064" s="1" t="s">
        <v>456</v>
      </c>
      <c r="L2064" s="1" t="s">
        <v>195</v>
      </c>
      <c r="M2064" s="1" t="s">
        <v>47</v>
      </c>
      <c r="N2064" s="1" t="s">
        <v>86</v>
      </c>
      <c r="O2064" s="1" t="s">
        <v>121</v>
      </c>
      <c r="P2064" s="1" t="s">
        <v>199</v>
      </c>
      <c r="Q2064" s="1" t="s">
        <v>223</v>
      </c>
      <c r="R2064" s="1" t="s">
        <v>48</v>
      </c>
      <c r="S2064" s="1" t="s">
        <v>79</v>
      </c>
      <c r="T2064" s="1" t="s">
        <v>224</v>
      </c>
      <c r="U2064" s="2" t="d">
        <v>2019-03-23T11:06:00.00000012572854425</v>
      </c>
      <c r="V2064">
        <v>32</v>
      </c>
      <c r="X2064">
        <v>93</v>
      </c>
      <c r="Y2064">
        <v>29.96</v>
      </c>
      <c r="Z2064">
        <v>10</v>
      </c>
      <c r="AA2064" s="1" t="s">
        <v>962</v>
      </c>
      <c r="AD2064" s="1" t="s">
        <v>819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s="1" t="s">
        <v>51</v>
      </c>
      <c r="AS2064" s="1" t="s">
        <v>51</v>
      </c>
      <c r="AT2064" s="1" t="s">
        <v>51</v>
      </c>
      <c r="AU2064" s="1" t="s">
        <v>51</v>
      </c>
    </row>
    <row r="2065" spans="1:47" x14ac:dyDescent="0.25">
      <c r="A2065" s="1" t="s">
        <v>4587</v>
      </c>
      <c r="B2065">
        <v>3</v>
      </c>
      <c r="C2065" s="2" t="d">
        <v>2019-03-23T11:54:27.99999971408396700</v>
      </c>
      <c r="D2065" s="2" t="d">
        <v>2019-03-23T12:22:07.00000028125941450</v>
      </c>
      <c r="E2065">
        <v>39.885438999999998</v>
      </c>
      <c r="F2065">
        <v>-104.98766999999999</v>
      </c>
      <c r="G2065">
        <v>39.882770000000001</v>
      </c>
      <c r="H2065">
        <v>-104.98768</v>
      </c>
      <c r="I2065">
        <v>0.184</v>
      </c>
      <c r="J2065" s="1" t="s">
        <v>442</v>
      </c>
      <c r="L2065" s="1" t="s">
        <v>313</v>
      </c>
      <c r="M2065" s="1" t="s">
        <v>47</v>
      </c>
      <c r="N2065" s="1" t="s">
        <v>131</v>
      </c>
      <c r="O2065" s="1" t="s">
        <v>147</v>
      </c>
      <c r="P2065" s="1" t="s">
        <v>199</v>
      </c>
      <c r="Q2065" s="1" t="s">
        <v>440</v>
      </c>
      <c r="R2065" s="1" t="s">
        <v>48</v>
      </c>
      <c r="S2065" s="1" t="s">
        <v>79</v>
      </c>
      <c r="T2065" s="1" t="s">
        <v>206</v>
      </c>
      <c r="U2065" s="2" t="d">
        <v>2019-03-23T11:45:00.00000020954757600</v>
      </c>
      <c r="V2065">
        <v>48.2</v>
      </c>
      <c r="X2065">
        <v>62</v>
      </c>
      <c r="Y2065">
        <v>29.93</v>
      </c>
      <c r="Z2065">
        <v>10</v>
      </c>
      <c r="AA2065" s="1" t="s">
        <v>63</v>
      </c>
      <c r="AB2065">
        <v>10.4</v>
      </c>
      <c r="AD2065" s="1" t="s">
        <v>1213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s="1" t="s">
        <v>51</v>
      </c>
      <c r="AS2065" s="1" t="s">
        <v>51</v>
      </c>
      <c r="AT2065" s="1" t="s">
        <v>51</v>
      </c>
      <c r="AU2065" s="1" t="s">
        <v>51</v>
      </c>
    </row>
    <row r="2066" spans="1:47" x14ac:dyDescent="0.25">
      <c r="A2066" s="1" t="s">
        <v>4107</v>
      </c>
      <c r="B2066">
        <v>3</v>
      </c>
      <c r="C2066" s="2" t="d">
        <v>2019-03-23T11:38:43.00000009126961325</v>
      </c>
      <c r="D2066" s="2" t="d">
        <v>2019-03-23T12:08:07.00000005774199650</v>
      </c>
      <c r="E2066">
        <v>39.113239</v>
      </c>
      <c r="F2066">
        <v>-104.86538299999999</v>
      </c>
      <c r="G2066">
        <v>39.127257999999998</v>
      </c>
      <c r="H2066">
        <v>-104.86411</v>
      </c>
      <c r="I2066">
        <v>0.97099999999999997</v>
      </c>
      <c r="J2066" s="1" t="s">
        <v>402</v>
      </c>
      <c r="L2066" s="1" t="s">
        <v>266</v>
      </c>
      <c r="M2066" s="1" t="s">
        <v>47</v>
      </c>
      <c r="N2066" s="1" t="s">
        <v>448</v>
      </c>
      <c r="O2066" s="1" t="s">
        <v>194</v>
      </c>
      <c r="P2066" s="1" t="s">
        <v>199</v>
      </c>
      <c r="Q2066" s="1" t="s">
        <v>449</v>
      </c>
      <c r="R2066" s="1" t="s">
        <v>48</v>
      </c>
      <c r="S2066" s="1" t="s">
        <v>79</v>
      </c>
      <c r="T2066" s="1" t="s">
        <v>235</v>
      </c>
      <c r="U2066" s="2" t="d">
        <v>2019-03-23T11:58:00.00000023748725325</v>
      </c>
      <c r="V2066">
        <v>43.7</v>
      </c>
      <c r="W2066">
        <v>41.1</v>
      </c>
      <c r="X2066">
        <v>54</v>
      </c>
      <c r="Y2066">
        <v>29.89</v>
      </c>
      <c r="Z2066">
        <v>10</v>
      </c>
      <c r="AA2066" s="1" t="s">
        <v>66</v>
      </c>
      <c r="AB2066">
        <v>4.5999999999999996</v>
      </c>
      <c r="AD2066" s="1" t="s">
        <v>1213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s="1" t="s">
        <v>51</v>
      </c>
      <c r="AS2066" s="1" t="s">
        <v>51</v>
      </c>
      <c r="AT2066" s="1" t="s">
        <v>51</v>
      </c>
      <c r="AU2066" s="1" t="s">
        <v>51</v>
      </c>
    </row>
    <row r="2067" spans="1:47" x14ac:dyDescent="0.25">
      <c r="A2067" s="1" t="s">
        <v>4108</v>
      </c>
      <c r="B2067">
        <v>3</v>
      </c>
      <c r="C2067" s="2" t="d">
        <v>2019-03-23T12:10:12.99999996554106225</v>
      </c>
      <c r="D2067" s="2" t="d">
        <v>2019-03-23T12:40:07.00000002980231925</v>
      </c>
      <c r="E2067">
        <v>39.113239</v>
      </c>
      <c r="F2067">
        <v>-104.86538299999999</v>
      </c>
      <c r="G2067">
        <v>39.127257999999998</v>
      </c>
      <c r="H2067">
        <v>-104.86411</v>
      </c>
      <c r="I2067">
        <v>0.97099999999999997</v>
      </c>
      <c r="J2067" s="1" t="s">
        <v>402</v>
      </c>
      <c r="L2067" s="1" t="s">
        <v>266</v>
      </c>
      <c r="M2067" s="1" t="s">
        <v>47</v>
      </c>
      <c r="N2067" s="1" t="s">
        <v>448</v>
      </c>
      <c r="O2067" s="1" t="s">
        <v>194</v>
      </c>
      <c r="P2067" s="1" t="s">
        <v>199</v>
      </c>
      <c r="Q2067" s="1" t="s">
        <v>449</v>
      </c>
      <c r="R2067" s="1" t="s">
        <v>48</v>
      </c>
      <c r="S2067" s="1" t="s">
        <v>79</v>
      </c>
      <c r="T2067" s="1" t="s">
        <v>235</v>
      </c>
      <c r="U2067" s="2" t="d">
        <v>2019-03-23T11:58:00.00000023748725325</v>
      </c>
      <c r="V2067">
        <v>43.7</v>
      </c>
      <c r="W2067">
        <v>41.1</v>
      </c>
      <c r="X2067">
        <v>54</v>
      </c>
      <c r="Y2067">
        <v>29.89</v>
      </c>
      <c r="Z2067">
        <v>10</v>
      </c>
      <c r="AA2067" s="1" t="s">
        <v>66</v>
      </c>
      <c r="AB2067">
        <v>4.5999999999999996</v>
      </c>
      <c r="AD2067" s="1" t="s">
        <v>1213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s="1" t="s">
        <v>51</v>
      </c>
      <c r="AS2067" s="1" t="s">
        <v>51</v>
      </c>
      <c r="AT2067" s="1" t="s">
        <v>51</v>
      </c>
      <c r="AU2067" s="1" t="s">
        <v>51</v>
      </c>
    </row>
    <row r="2068" spans="1:47" x14ac:dyDescent="0.25">
      <c r="A2068" s="1" t="s">
        <v>4290</v>
      </c>
      <c r="B2068">
        <v>3</v>
      </c>
      <c r="C2068" s="2" t="d">
        <v>2019-03-23T12:36:28.99999998975544875</v>
      </c>
      <c r="D2068" s="2" t="d">
        <v>2019-03-23T13:06:07.00000008568167375</v>
      </c>
      <c r="E2068">
        <v>39.630034999999999</v>
      </c>
      <c r="F2068">
        <v>-104.905278</v>
      </c>
      <c r="G2068">
        <v>39.628911000000002</v>
      </c>
      <c r="H2068">
        <v>-104.904681</v>
      </c>
      <c r="I2068">
        <v>8.4000000000000005E-2</v>
      </c>
      <c r="J2068" s="1" t="s">
        <v>221</v>
      </c>
      <c r="L2068" s="1" t="s">
        <v>196</v>
      </c>
      <c r="M2068" s="1" t="s">
        <v>47</v>
      </c>
      <c r="N2068" s="1" t="s">
        <v>131</v>
      </c>
      <c r="O2068" s="1" t="s">
        <v>131</v>
      </c>
      <c r="P2068" s="1" t="s">
        <v>199</v>
      </c>
      <c r="Q2068" s="1" t="s">
        <v>415</v>
      </c>
      <c r="R2068" s="1" t="s">
        <v>48</v>
      </c>
      <c r="S2068" s="1" t="s">
        <v>79</v>
      </c>
      <c r="T2068" s="1" t="s">
        <v>201</v>
      </c>
      <c r="U2068" s="2" t="d">
        <v>2019-03-23T12:53:00.00000030733644975</v>
      </c>
      <c r="V2068">
        <v>46</v>
      </c>
      <c r="W2068">
        <v>40.6</v>
      </c>
      <c r="X2068">
        <v>61</v>
      </c>
      <c r="Y2068">
        <v>29.92</v>
      </c>
      <c r="Z2068">
        <v>10</v>
      </c>
      <c r="AA2068" s="1" t="s">
        <v>62</v>
      </c>
      <c r="AB2068">
        <v>11.5</v>
      </c>
      <c r="AD2068" s="1" t="s">
        <v>819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s="1" t="s">
        <v>51</v>
      </c>
      <c r="AS2068" s="1" t="s">
        <v>51</v>
      </c>
      <c r="AT2068" s="1" t="s">
        <v>51</v>
      </c>
      <c r="AU2068" s="1" t="s">
        <v>51</v>
      </c>
    </row>
    <row r="2069" spans="1:47" x14ac:dyDescent="0.25">
      <c r="A2069" s="1" t="s">
        <v>4291</v>
      </c>
      <c r="B2069">
        <v>3</v>
      </c>
      <c r="C2069" s="2" t="d">
        <v>2019-03-23T14:28:12.99999992363154975</v>
      </c>
      <c r="D2069" s="2" t="d">
        <v>2019-03-23T14:58:03.99999991524964725</v>
      </c>
      <c r="E2069">
        <v>39.643813000000002</v>
      </c>
      <c r="F2069">
        <v>-104.91291200000001</v>
      </c>
      <c r="G2069">
        <v>39.647838999999998</v>
      </c>
      <c r="H2069">
        <v>-104.915239</v>
      </c>
      <c r="I2069">
        <v>0.30399999999999999</v>
      </c>
      <c r="J2069" s="1" t="s">
        <v>706</v>
      </c>
      <c r="L2069" s="1" t="s">
        <v>195</v>
      </c>
      <c r="M2069" s="1" t="s">
        <v>47</v>
      </c>
      <c r="N2069" s="1" t="s">
        <v>131</v>
      </c>
      <c r="O2069" s="1" t="s">
        <v>131</v>
      </c>
      <c r="P2069" s="1" t="s">
        <v>199</v>
      </c>
      <c r="Q2069" s="1" t="s">
        <v>415</v>
      </c>
      <c r="R2069" s="1" t="s">
        <v>48</v>
      </c>
      <c r="S2069" s="1" t="s">
        <v>79</v>
      </c>
      <c r="T2069" s="1" t="s">
        <v>201</v>
      </c>
      <c r="U2069" s="2" t="d">
        <v>2019-03-23T14:52:59.99999988824129100</v>
      </c>
      <c r="V2069">
        <v>42.1</v>
      </c>
      <c r="W2069">
        <v>35.700000000000003</v>
      </c>
      <c r="X2069">
        <v>73</v>
      </c>
      <c r="Y2069">
        <v>29.95</v>
      </c>
      <c r="Z2069">
        <v>10</v>
      </c>
      <c r="AA2069" s="1" t="s">
        <v>59</v>
      </c>
      <c r="AB2069">
        <v>11.5</v>
      </c>
      <c r="AD2069" s="1" t="s">
        <v>819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s="1" t="s">
        <v>51</v>
      </c>
      <c r="AS2069" s="1" t="s">
        <v>51</v>
      </c>
      <c r="AT2069" s="1" t="s">
        <v>51</v>
      </c>
      <c r="AU2069" s="1" t="s">
        <v>51</v>
      </c>
    </row>
    <row r="2070" spans="1:47" x14ac:dyDescent="0.25">
      <c r="A2070" s="1" t="s">
        <v>4292</v>
      </c>
      <c r="B2070">
        <v>3</v>
      </c>
      <c r="C2070" s="2" t="d">
        <v>2019-03-23T14:22:14.00000024121254400</v>
      </c>
      <c r="D2070" s="2" t="d">
        <v>2019-03-23T14:36:07.00000008568167375</v>
      </c>
      <c r="E2070">
        <v>39.71143</v>
      </c>
      <c r="F2070">
        <v>-104.99903999999999</v>
      </c>
      <c r="G2070">
        <v>39.713199000000003</v>
      </c>
      <c r="H2070">
        <v>-105.00011000000001</v>
      </c>
      <c r="I2070">
        <v>0.13500000000000001</v>
      </c>
      <c r="J2070" s="1" t="s">
        <v>486</v>
      </c>
      <c r="L2070" s="1" t="s">
        <v>266</v>
      </c>
      <c r="M2070" s="1" t="s">
        <v>47</v>
      </c>
      <c r="N2070" s="1" t="s">
        <v>131</v>
      </c>
      <c r="O2070" s="1" t="s">
        <v>131</v>
      </c>
      <c r="P2070" s="1" t="s">
        <v>199</v>
      </c>
      <c r="Q2070" s="1" t="s">
        <v>361</v>
      </c>
      <c r="R2070" s="1" t="s">
        <v>48</v>
      </c>
      <c r="S2070" s="1" t="s">
        <v>79</v>
      </c>
      <c r="T2070" s="1" t="s">
        <v>201</v>
      </c>
      <c r="U2070" s="2" t="d">
        <v>2019-03-23T13:53:00.000000097788870375</v>
      </c>
      <c r="V2070">
        <v>45</v>
      </c>
      <c r="W2070">
        <v>38.9</v>
      </c>
      <c r="X2070">
        <v>68</v>
      </c>
      <c r="Y2070">
        <v>29.93</v>
      </c>
      <c r="Z2070">
        <v>10</v>
      </c>
      <c r="AA2070" s="1" t="s">
        <v>59</v>
      </c>
      <c r="AB2070">
        <v>12.7</v>
      </c>
      <c r="AD2070" s="1" t="s">
        <v>819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s="1" t="s">
        <v>51</v>
      </c>
      <c r="AS2070" s="1" t="s">
        <v>51</v>
      </c>
      <c r="AT2070" s="1" t="s">
        <v>51</v>
      </c>
      <c r="AU2070" s="1" t="s">
        <v>51</v>
      </c>
    </row>
    <row r="2071" spans="1:47" x14ac:dyDescent="0.25">
      <c r="A2071" s="1" t="s">
        <v>4588</v>
      </c>
      <c r="B2071">
        <v>3</v>
      </c>
      <c r="C2071" s="2" t="d">
        <v>2019-03-23T14:54:28.99999994784593625</v>
      </c>
      <c r="D2071" s="2" t="d">
        <v>2019-03-23T15:24:05.00000020489096425</v>
      </c>
      <c r="E2071">
        <v>39.138733999999999</v>
      </c>
      <c r="F2071">
        <v>-104.862219</v>
      </c>
      <c r="G2071">
        <v>39.166257999999999</v>
      </c>
      <c r="H2071">
        <v>-104.852671</v>
      </c>
      <c r="I2071">
        <v>1.9690000000000001</v>
      </c>
      <c r="J2071" s="1" t="s">
        <v>456</v>
      </c>
      <c r="L2071" s="1" t="s">
        <v>195</v>
      </c>
      <c r="M2071" s="1" t="s">
        <v>47</v>
      </c>
      <c r="N2071" s="1" t="s">
        <v>86</v>
      </c>
      <c r="O2071" s="1" t="s">
        <v>121</v>
      </c>
      <c r="P2071" s="1" t="s">
        <v>199</v>
      </c>
      <c r="Q2071" s="1" t="s">
        <v>223</v>
      </c>
      <c r="R2071" s="1" t="s">
        <v>48</v>
      </c>
      <c r="S2071" s="1" t="s">
        <v>79</v>
      </c>
      <c r="T2071" s="1" t="s">
        <v>224</v>
      </c>
      <c r="U2071" s="2" t="d">
        <v>2019-03-23T14:46:59.99999997206032275</v>
      </c>
      <c r="V2071">
        <v>35.6</v>
      </c>
      <c r="X2071">
        <v>87</v>
      </c>
      <c r="Y2071">
        <v>29.95</v>
      </c>
      <c r="Z2071">
        <v>10</v>
      </c>
      <c r="AA2071" s="1" t="s">
        <v>962</v>
      </c>
      <c r="AD2071" s="1" t="s">
        <v>1213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s="1" t="s">
        <v>51</v>
      </c>
      <c r="AS2071" s="1" t="s">
        <v>51</v>
      </c>
      <c r="AT2071" s="1" t="s">
        <v>51</v>
      </c>
      <c r="AU2071" s="1" t="s">
        <v>51</v>
      </c>
    </row>
    <row r="2072" spans="1:47" x14ac:dyDescent="0.25">
      <c r="A2072" s="1" t="s">
        <v>4516</v>
      </c>
      <c r="B2072">
        <v>3</v>
      </c>
      <c r="C2072" s="2" t="d">
        <v>2019-03-23T14:56:44.00000007357448050</v>
      </c>
      <c r="D2072" s="2" t="d">
        <v>2019-03-23T15:26:06.00000020116567350</v>
      </c>
      <c r="E2072">
        <v>39.125577</v>
      </c>
      <c r="F2072">
        <v>-104.86466</v>
      </c>
      <c r="G2072">
        <v>39.117998</v>
      </c>
      <c r="H2072">
        <v>-104.86589600000001</v>
      </c>
      <c r="I2072">
        <v>0.52800000000000002</v>
      </c>
      <c r="J2072" s="1" t="s">
        <v>471</v>
      </c>
      <c r="L2072" s="1" t="s">
        <v>196</v>
      </c>
      <c r="M2072" s="1" t="s">
        <v>47</v>
      </c>
      <c r="N2072" s="1" t="s">
        <v>448</v>
      </c>
      <c r="O2072" s="1" t="s">
        <v>194</v>
      </c>
      <c r="P2072" s="1" t="s">
        <v>199</v>
      </c>
      <c r="Q2072" s="1" t="s">
        <v>449</v>
      </c>
      <c r="R2072" s="1" t="s">
        <v>48</v>
      </c>
      <c r="S2072" s="1" t="s">
        <v>79</v>
      </c>
      <c r="T2072" s="1" t="s">
        <v>235</v>
      </c>
      <c r="U2072" s="2" t="d">
        <v>2019-03-23T14:58:00.00000023748725325</v>
      </c>
      <c r="V2072">
        <v>50.2</v>
      </c>
      <c r="X2072">
        <v>43</v>
      </c>
      <c r="Y2072">
        <v>29.84</v>
      </c>
      <c r="Z2072">
        <v>10</v>
      </c>
      <c r="AA2072" s="1" t="s">
        <v>61</v>
      </c>
      <c r="AB2072">
        <v>15</v>
      </c>
      <c r="AD2072" s="1" t="s">
        <v>1221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s="1" t="s">
        <v>51</v>
      </c>
      <c r="AS2072" s="1" t="s">
        <v>51</v>
      </c>
      <c r="AT2072" s="1" t="s">
        <v>51</v>
      </c>
      <c r="AU2072" s="1" t="s">
        <v>51</v>
      </c>
    </row>
    <row r="2073" spans="1:47" x14ac:dyDescent="0.25">
      <c r="A2073" s="1" t="s">
        <v>4517</v>
      </c>
      <c r="B2073">
        <v>3</v>
      </c>
      <c r="C2073" s="2" t="d">
        <v>2019-03-23T15:02:43.99999998975544875</v>
      </c>
      <c r="D2073" s="2" t="d">
        <v>2019-03-23T15:32:06.99999972246586950</v>
      </c>
      <c r="E2073">
        <v>39.093961999999998</v>
      </c>
      <c r="F2073">
        <v>-104.862951</v>
      </c>
      <c r="G2073">
        <v>39.095542000000002</v>
      </c>
      <c r="H2073">
        <v>-104.863328</v>
      </c>
      <c r="I2073">
        <v>0.111</v>
      </c>
      <c r="J2073" s="1" t="s">
        <v>402</v>
      </c>
      <c r="L2073" s="1" t="s">
        <v>195</v>
      </c>
      <c r="M2073" s="1" t="s">
        <v>47</v>
      </c>
      <c r="N2073" s="1" t="s">
        <v>448</v>
      </c>
      <c r="O2073" s="1" t="s">
        <v>194</v>
      </c>
      <c r="P2073" s="1" t="s">
        <v>199</v>
      </c>
      <c r="Q2073" s="1" t="s">
        <v>449</v>
      </c>
      <c r="R2073" s="1" t="s">
        <v>48</v>
      </c>
      <c r="S2073" s="1" t="s">
        <v>79</v>
      </c>
      <c r="T2073" s="1" t="s">
        <v>235</v>
      </c>
      <c r="U2073" s="2" t="d">
        <v>2019-03-23T14:58:59.99999980442225925</v>
      </c>
      <c r="V2073">
        <v>50</v>
      </c>
      <c r="X2073">
        <v>47</v>
      </c>
      <c r="Y2073">
        <v>29.84</v>
      </c>
      <c r="Z2073">
        <v>10</v>
      </c>
      <c r="AA2073" s="1" t="s">
        <v>59</v>
      </c>
      <c r="AB2073">
        <v>16.100000000000001</v>
      </c>
      <c r="AD2073" s="1" t="s">
        <v>1221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s="1" t="s">
        <v>51</v>
      </c>
      <c r="AS2073" s="1" t="s">
        <v>51</v>
      </c>
      <c r="AT2073" s="1" t="s">
        <v>51</v>
      </c>
      <c r="AU2073" s="1" t="s">
        <v>51</v>
      </c>
    </row>
    <row r="2074" spans="1:47" x14ac:dyDescent="0.25">
      <c r="A2074" s="1" t="s">
        <v>6354</v>
      </c>
      <c r="B2074">
        <v>3</v>
      </c>
      <c r="C2074" s="2" t="d">
        <v>2019-03-23T16:26:42.99999983981251800</v>
      </c>
      <c r="D2074" s="2" t="d">
        <v>2019-03-23T16:56:06.99999980628490125</v>
      </c>
      <c r="E2074">
        <v>39.856301000000002</v>
      </c>
      <c r="F2074">
        <v>-104.987278</v>
      </c>
      <c r="G2074">
        <v>39.853580000000001</v>
      </c>
      <c r="H2074">
        <v>-104.98669</v>
      </c>
      <c r="I2074">
        <v>0.191</v>
      </c>
      <c r="J2074" s="1" t="s">
        <v>518</v>
      </c>
      <c r="L2074" s="1" t="s">
        <v>1314</v>
      </c>
      <c r="M2074" s="1" t="s">
        <v>47</v>
      </c>
      <c r="N2074" s="1" t="s">
        <v>131</v>
      </c>
      <c r="O2074" s="1" t="s">
        <v>147</v>
      </c>
      <c r="P2074" s="1" t="s">
        <v>199</v>
      </c>
      <c r="Q2074" s="1" t="s">
        <v>205</v>
      </c>
      <c r="R2074" s="1" t="s">
        <v>48</v>
      </c>
      <c r="S2074" s="1" t="s">
        <v>79</v>
      </c>
      <c r="T2074" s="1" t="s">
        <v>206</v>
      </c>
      <c r="U2074" s="2" t="d">
        <v>2019-03-23T16:47:00.00000018160789875</v>
      </c>
      <c r="V2074">
        <v>48.2</v>
      </c>
      <c r="X2074">
        <v>62</v>
      </c>
      <c r="Y2074">
        <v>29.95</v>
      </c>
      <c r="Z2074">
        <v>35</v>
      </c>
      <c r="AA2074" s="1" t="s">
        <v>965</v>
      </c>
      <c r="AB2074">
        <v>9.1999999999999993</v>
      </c>
      <c r="AD2074" s="1" t="s">
        <v>819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s="1" t="s">
        <v>51</v>
      </c>
      <c r="AS2074" s="1" t="s">
        <v>51</v>
      </c>
      <c r="AT2074" s="1" t="s">
        <v>51</v>
      </c>
      <c r="AU2074" s="1" t="s">
        <v>51</v>
      </c>
    </row>
    <row r="2075" spans="1:47" x14ac:dyDescent="0.25">
      <c r="A2075" s="1" t="s">
        <v>6355</v>
      </c>
      <c r="B2075">
        <v>3</v>
      </c>
      <c r="C2075" s="2" t="d">
        <v>2019-03-23T16:52:12.99999979790299875</v>
      </c>
      <c r="D2075" s="2" t="d">
        <v>2019-03-23T17:22:06.99999986216425575</v>
      </c>
      <c r="E2075">
        <v>39.809629999999999</v>
      </c>
      <c r="F2075">
        <v>-104.98308</v>
      </c>
      <c r="G2075">
        <v>39.815443000000002</v>
      </c>
      <c r="H2075">
        <v>-104.98299</v>
      </c>
      <c r="I2075">
        <v>0.40200000000000002</v>
      </c>
      <c r="J2075" s="1" t="s">
        <v>703</v>
      </c>
      <c r="L2075" s="1" t="s">
        <v>195</v>
      </c>
      <c r="M2075" s="1" t="s">
        <v>47</v>
      </c>
      <c r="N2075" s="1" t="s">
        <v>131</v>
      </c>
      <c r="O2075" s="1" t="s">
        <v>147</v>
      </c>
      <c r="P2075" s="1" t="s">
        <v>199</v>
      </c>
      <c r="Q2075" s="1" t="s">
        <v>247</v>
      </c>
      <c r="R2075" s="1" t="s">
        <v>48</v>
      </c>
      <c r="S2075" s="1" t="s">
        <v>79</v>
      </c>
      <c r="T2075" s="1" t="s">
        <v>206</v>
      </c>
      <c r="U2075" s="2" t="d">
        <v>2019-03-23T16:47:00.00000018160789875</v>
      </c>
      <c r="V2075">
        <v>48.2</v>
      </c>
      <c r="X2075">
        <v>62</v>
      </c>
      <c r="Y2075">
        <v>29.95</v>
      </c>
      <c r="Z2075">
        <v>35</v>
      </c>
      <c r="AA2075" s="1" t="s">
        <v>965</v>
      </c>
      <c r="AB2075">
        <v>9.1999999999999993</v>
      </c>
      <c r="AD2075" s="1" t="s">
        <v>819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s="1" t="s">
        <v>51</v>
      </c>
      <c r="AS2075" s="1" t="s">
        <v>51</v>
      </c>
      <c r="AT2075" s="1" t="s">
        <v>51</v>
      </c>
      <c r="AU2075" s="1" t="s">
        <v>51</v>
      </c>
    </row>
    <row r="2076" spans="1:47" x14ac:dyDescent="0.25">
      <c r="A2076" s="1" t="s">
        <v>5235</v>
      </c>
      <c r="B2076">
        <v>3</v>
      </c>
      <c r="C2076" s="2" t="d">
        <v>2019-03-23T18:30:27.99999983981251800</v>
      </c>
      <c r="D2076" s="2" t="d">
        <v>2019-03-23T19:00:07.00000016950070550</v>
      </c>
      <c r="E2076">
        <v>39.900221000000002</v>
      </c>
      <c r="F2076">
        <v>-104.988178</v>
      </c>
      <c r="G2076">
        <v>39.897492</v>
      </c>
      <c r="H2076">
        <v>-104.987711</v>
      </c>
      <c r="I2076">
        <v>0.19</v>
      </c>
      <c r="J2076" s="1" t="s">
        <v>442</v>
      </c>
      <c r="L2076" s="1" t="s">
        <v>196</v>
      </c>
      <c r="M2076" s="1" t="s">
        <v>47</v>
      </c>
      <c r="N2076" s="1" t="s">
        <v>131</v>
      </c>
      <c r="O2076" s="1" t="s">
        <v>147</v>
      </c>
      <c r="P2076" s="1" t="s">
        <v>199</v>
      </c>
      <c r="Q2076" s="1" t="s">
        <v>440</v>
      </c>
      <c r="R2076" s="1" t="s">
        <v>48</v>
      </c>
      <c r="S2076" s="1" t="s">
        <v>79</v>
      </c>
      <c r="T2076" s="1" t="s">
        <v>206</v>
      </c>
      <c r="U2076" s="2" t="d">
        <v>2019-03-23T18:46:59.99999976251274675</v>
      </c>
      <c r="V2076">
        <v>44.6</v>
      </c>
      <c r="W2076">
        <v>40.700000000000003</v>
      </c>
      <c r="X2076">
        <v>66</v>
      </c>
      <c r="Y2076">
        <v>29.99</v>
      </c>
      <c r="Z2076">
        <v>35</v>
      </c>
      <c r="AA2076" s="1" t="s">
        <v>63</v>
      </c>
      <c r="AB2076">
        <v>6.9</v>
      </c>
      <c r="AD2076" s="1" t="s">
        <v>819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s="1" t="s">
        <v>51</v>
      </c>
      <c r="AS2076" s="1" t="s">
        <v>51</v>
      </c>
      <c r="AT2076" s="1" t="s">
        <v>51</v>
      </c>
      <c r="AU2076" s="1" t="s">
        <v>51</v>
      </c>
    </row>
    <row r="2077" spans="1:47" x14ac:dyDescent="0.25">
      <c r="A2077" s="1" t="s">
        <v>4467</v>
      </c>
      <c r="B2077">
        <v>3</v>
      </c>
      <c r="C2077" s="2" t="d">
        <v>2019-03-24T04:18:27.00000019278377100</v>
      </c>
      <c r="D2077" s="2" t="d">
        <v>2019-03-24T04:48:04.00000005494803350</v>
      </c>
      <c r="E2077">
        <v>39.608739999999997</v>
      </c>
      <c r="F2077">
        <v>-106.45237</v>
      </c>
      <c r="G2077">
        <v>39.608240000000002</v>
      </c>
      <c r="H2077">
        <v>-106.449647</v>
      </c>
      <c r="I2077">
        <v>0.14899999999999999</v>
      </c>
      <c r="J2077" s="1" t="s">
        <v>500</v>
      </c>
      <c r="L2077" s="1" t="s">
        <v>133</v>
      </c>
      <c r="M2077" s="1" t="s">
        <v>47</v>
      </c>
      <c r="N2077" s="1" t="s">
        <v>501</v>
      </c>
      <c r="O2077" s="1" t="s">
        <v>502</v>
      </c>
      <c r="P2077" s="1" t="s">
        <v>199</v>
      </c>
      <c r="Q2077" s="1" t="s">
        <v>503</v>
      </c>
      <c r="R2077" s="1" t="s">
        <v>48</v>
      </c>
      <c r="S2077" s="1" t="s">
        <v>79</v>
      </c>
      <c r="T2077" s="1" t="s">
        <v>504</v>
      </c>
      <c r="U2077" s="2" t="d">
        <v>2019-03-24T04:12:00.00000025145709525</v>
      </c>
      <c r="V2077">
        <v>19.399999999999999</v>
      </c>
      <c r="W2077">
        <v>9.5</v>
      </c>
      <c r="X2077">
        <v>80</v>
      </c>
      <c r="Y2077">
        <v>30.13</v>
      </c>
      <c r="Z2077">
        <v>10</v>
      </c>
      <c r="AA2077" s="1" t="s">
        <v>841</v>
      </c>
      <c r="AB2077">
        <v>8.1</v>
      </c>
      <c r="AD2077" s="1" t="s">
        <v>1211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s="1" t="s">
        <v>53</v>
      </c>
      <c r="AS2077" s="1" t="s">
        <v>53</v>
      </c>
      <c r="AT2077" s="1" t="s">
        <v>53</v>
      </c>
      <c r="AU2077" s="1" t="s">
        <v>53</v>
      </c>
    </row>
    <row r="2078" spans="1:47" x14ac:dyDescent="0.25">
      <c r="A2078" s="1" t="s">
        <v>4329</v>
      </c>
      <c r="B2078">
        <v>3</v>
      </c>
      <c r="C2078" s="2" t="d">
        <v>2019-03-24T09:26:41.99999981559813150</v>
      </c>
      <c r="D2078" s="2" t="d">
        <v>2019-03-24T09:56:05.00000017695128700</v>
      </c>
      <c r="E2078">
        <v>39.754015000000003</v>
      </c>
      <c r="F2078">
        <v>-104.82747999999999</v>
      </c>
      <c r="G2078">
        <v>39.754716000000002</v>
      </c>
      <c r="H2078">
        <v>-104.82753</v>
      </c>
      <c r="I2078">
        <v>4.9000000000000002E-2</v>
      </c>
      <c r="J2078" s="1" t="s">
        <v>308</v>
      </c>
      <c r="L2078" s="1" t="s">
        <v>309</v>
      </c>
      <c r="M2078" s="1" t="s">
        <v>47</v>
      </c>
      <c r="N2078" s="1" t="s">
        <v>171</v>
      </c>
      <c r="O2078" s="1" t="s">
        <v>147</v>
      </c>
      <c r="P2078" s="1" t="s">
        <v>199</v>
      </c>
      <c r="Q2078" s="1" t="s">
        <v>241</v>
      </c>
      <c r="R2078" s="1" t="s">
        <v>48</v>
      </c>
      <c r="S2078" s="1" t="s">
        <v>79</v>
      </c>
      <c r="T2078" s="1" t="s">
        <v>204</v>
      </c>
      <c r="U2078" s="2" t="d">
        <v>2019-03-24T08:58:00.00000023748725325</v>
      </c>
      <c r="V2078">
        <v>41.7</v>
      </c>
      <c r="W2078">
        <v>39.799999999999997</v>
      </c>
      <c r="X2078">
        <v>56</v>
      </c>
      <c r="Y2078">
        <v>30.09</v>
      </c>
      <c r="Z2078">
        <v>10</v>
      </c>
      <c r="AA2078" s="1" t="s">
        <v>72</v>
      </c>
      <c r="AB2078">
        <v>3.5</v>
      </c>
      <c r="AD2078" s="1" t="s">
        <v>1068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s="1" t="s">
        <v>51</v>
      </c>
      <c r="AS2078" s="1" t="s">
        <v>51</v>
      </c>
      <c r="AT2078" s="1" t="s">
        <v>51</v>
      </c>
      <c r="AU2078" s="1" t="s">
        <v>51</v>
      </c>
    </row>
    <row r="2079" spans="1:47" x14ac:dyDescent="0.25">
      <c r="A2079" s="1" t="s">
        <v>6356</v>
      </c>
      <c r="B2079">
        <v>3</v>
      </c>
      <c r="C2079" s="2" t="d">
        <v>2019-03-24T15:26:43.00000004936009400</v>
      </c>
      <c r="D2079" s="2" t="d">
        <v>2019-03-24T15:56:05.99999978207051475</v>
      </c>
      <c r="E2079">
        <v>39.882320999999997</v>
      </c>
      <c r="F2079">
        <v>-104.98746</v>
      </c>
      <c r="G2079">
        <v>39.885440000000003</v>
      </c>
      <c r="H2079">
        <v>-104.98744000000001</v>
      </c>
      <c r="I2079">
        <v>0.216</v>
      </c>
      <c r="J2079" s="1" t="s">
        <v>442</v>
      </c>
      <c r="L2079" s="1" t="s">
        <v>195</v>
      </c>
      <c r="M2079" s="1" t="s">
        <v>47</v>
      </c>
      <c r="N2079" s="1" t="s">
        <v>131</v>
      </c>
      <c r="O2079" s="1" t="s">
        <v>147</v>
      </c>
      <c r="P2079" s="1" t="s">
        <v>199</v>
      </c>
      <c r="Q2079" s="1" t="s">
        <v>205</v>
      </c>
      <c r="R2079" s="1" t="s">
        <v>48</v>
      </c>
      <c r="S2079" s="1" t="s">
        <v>79</v>
      </c>
      <c r="T2079" s="1" t="s">
        <v>206</v>
      </c>
      <c r="U2079" s="2" t="d">
        <v>2019-03-24T15:46:59.99999976251274675</v>
      </c>
      <c r="V2079">
        <v>53.6</v>
      </c>
      <c r="X2079">
        <v>33</v>
      </c>
      <c r="Y2079">
        <v>30.07</v>
      </c>
      <c r="Z2079">
        <v>50</v>
      </c>
      <c r="AA2079" s="1" t="s">
        <v>72</v>
      </c>
      <c r="AB2079">
        <v>4.5999999999999996</v>
      </c>
      <c r="AD2079" s="1" t="s">
        <v>819</v>
      </c>
      <c r="AE2079" t="b">
        <v>0</v>
      </c>
      <c r="AF2079" t="b">
        <v>0</v>
      </c>
      <c r="AG2079" t="b">
        <v>0</v>
      </c>
      <c r="AH2079" t="b">
        <v>0</v>
      </c>
      <c r="AI2079" t="b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s="1" t="s">
        <v>51</v>
      </c>
      <c r="AS2079" s="1" t="s">
        <v>51</v>
      </c>
      <c r="AT2079" s="1" t="s">
        <v>51</v>
      </c>
      <c r="AU2079" s="1" t="s">
        <v>51</v>
      </c>
    </row>
    <row r="2080" spans="1:47" x14ac:dyDescent="0.25">
      <c r="A2080" s="1" t="s">
        <v>6357</v>
      </c>
      <c r="B2080">
        <v>3</v>
      </c>
      <c r="C2080" s="2" t="d">
        <v>2019-03-24T15:37:13.0000002169981575</v>
      </c>
      <c r="D2080" s="2" t="d">
        <v>2019-03-24T16:07:04.99999981373548275</v>
      </c>
      <c r="E2080">
        <v>39.881920000000001</v>
      </c>
      <c r="F2080">
        <v>-104.98746</v>
      </c>
      <c r="G2080">
        <v>39.890385000000002</v>
      </c>
      <c r="H2080">
        <v>-104.98746</v>
      </c>
      <c r="I2080">
        <v>0.58499999999999996</v>
      </c>
      <c r="J2080" s="1" t="s">
        <v>6358</v>
      </c>
      <c r="L2080" s="1" t="s">
        <v>266</v>
      </c>
      <c r="M2080" s="1" t="s">
        <v>47</v>
      </c>
      <c r="N2080" s="1" t="s">
        <v>131</v>
      </c>
      <c r="O2080" s="1" t="s">
        <v>147</v>
      </c>
      <c r="P2080" s="1" t="s">
        <v>199</v>
      </c>
      <c r="Q2080" s="1" t="s">
        <v>205</v>
      </c>
      <c r="R2080" s="1" t="s">
        <v>48</v>
      </c>
      <c r="S2080" s="1" t="s">
        <v>79</v>
      </c>
      <c r="T2080" s="1" t="s">
        <v>206</v>
      </c>
      <c r="U2080" s="2" t="d">
        <v>2019-03-24T15:46:59.99999976251274675</v>
      </c>
      <c r="V2080">
        <v>53.6</v>
      </c>
      <c r="X2080">
        <v>33</v>
      </c>
      <c r="Y2080">
        <v>30.07</v>
      </c>
      <c r="Z2080">
        <v>50</v>
      </c>
      <c r="AA2080" s="1" t="s">
        <v>72</v>
      </c>
      <c r="AB2080">
        <v>4.5999999999999996</v>
      </c>
      <c r="AD2080" s="1" t="s">
        <v>819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s="1" t="s">
        <v>51</v>
      </c>
      <c r="AS2080" s="1" t="s">
        <v>51</v>
      </c>
      <c r="AT2080" s="1" t="s">
        <v>51</v>
      </c>
      <c r="AU2080" s="1" t="s">
        <v>51</v>
      </c>
    </row>
    <row r="2081" spans="1:47" x14ac:dyDescent="0.25">
      <c r="A2081" s="1" t="s">
        <v>6359</v>
      </c>
      <c r="B2081">
        <v>3</v>
      </c>
      <c r="C2081" s="2" t="d">
        <v>2019-03-24T15:58:57.00000015087425850</v>
      </c>
      <c r="D2081" s="2" t="d">
        <v>2019-03-24T16:27:03.00000011455267875</v>
      </c>
      <c r="E2081">
        <v>39.881920000000001</v>
      </c>
      <c r="F2081">
        <v>-104.98746</v>
      </c>
      <c r="G2081">
        <v>39.890385000000002</v>
      </c>
      <c r="H2081">
        <v>-104.98746</v>
      </c>
      <c r="I2081">
        <v>0.58499999999999996</v>
      </c>
      <c r="J2081" s="1" t="s">
        <v>6360</v>
      </c>
      <c r="L2081" s="1" t="s">
        <v>266</v>
      </c>
      <c r="M2081" s="1" t="s">
        <v>47</v>
      </c>
      <c r="N2081" s="1" t="s">
        <v>131</v>
      </c>
      <c r="O2081" s="1" t="s">
        <v>147</v>
      </c>
      <c r="P2081" s="1" t="s">
        <v>199</v>
      </c>
      <c r="Q2081" s="1" t="s">
        <v>205</v>
      </c>
      <c r="R2081" s="1" t="s">
        <v>48</v>
      </c>
      <c r="S2081" s="1" t="s">
        <v>79</v>
      </c>
      <c r="T2081" s="1" t="s">
        <v>206</v>
      </c>
      <c r="U2081" s="2" t="d">
        <v>2019-03-24T15:46:59.99999976251274675</v>
      </c>
      <c r="V2081">
        <v>53.6</v>
      </c>
      <c r="X2081">
        <v>33</v>
      </c>
      <c r="Y2081">
        <v>30.07</v>
      </c>
      <c r="Z2081">
        <v>50</v>
      </c>
      <c r="AA2081" s="1" t="s">
        <v>72</v>
      </c>
      <c r="AB2081">
        <v>4.5999999999999996</v>
      </c>
      <c r="AD2081" s="1" t="s">
        <v>819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s="1" t="s">
        <v>51</v>
      </c>
      <c r="AS2081" s="1" t="s">
        <v>51</v>
      </c>
      <c r="AT2081" s="1" t="s">
        <v>51</v>
      </c>
      <c r="AU2081" s="1" t="s">
        <v>51</v>
      </c>
    </row>
    <row r="2082" spans="1:47" x14ac:dyDescent="0.25">
      <c r="A2082" s="1" t="s">
        <v>4485</v>
      </c>
      <c r="B2082">
        <v>3</v>
      </c>
      <c r="C2082" s="2" t="d">
        <v>2019-03-24T18:10:11.99999973177909975</v>
      </c>
      <c r="D2082" s="2" t="d">
        <v>2019-03-24T18:40:03.99999995715915975</v>
      </c>
      <c r="E2082">
        <v>39.725580000000001</v>
      </c>
      <c r="F2082">
        <v>-105.05895200000001</v>
      </c>
      <c r="G2082">
        <v>39.725580000000001</v>
      </c>
      <c r="H2082">
        <v>-105.05895</v>
      </c>
      <c r="I2082">
        <v>0</v>
      </c>
      <c r="J2082" s="1" t="s">
        <v>496</v>
      </c>
      <c r="L2082" s="1" t="s">
        <v>586</v>
      </c>
      <c r="M2082" s="1" t="s">
        <v>47</v>
      </c>
      <c r="N2082" s="1" t="s">
        <v>131</v>
      </c>
      <c r="O2082" s="1" t="s">
        <v>115</v>
      </c>
      <c r="P2082" s="1" t="s">
        <v>199</v>
      </c>
      <c r="Q2082" s="1" t="s">
        <v>497</v>
      </c>
      <c r="R2082" s="1" t="s">
        <v>48</v>
      </c>
      <c r="S2082" s="1" t="s">
        <v>79</v>
      </c>
      <c r="T2082" s="1" t="s">
        <v>206</v>
      </c>
      <c r="U2082" s="2" t="d">
        <v>2019-03-24T17:52:59.99999988824129100</v>
      </c>
      <c r="V2082">
        <v>46.4</v>
      </c>
      <c r="W2082">
        <v>43.5</v>
      </c>
      <c r="X2082">
        <v>57</v>
      </c>
      <c r="Y2082">
        <v>30.11</v>
      </c>
      <c r="Z2082">
        <v>10</v>
      </c>
      <c r="AA2082" s="1" t="s">
        <v>66</v>
      </c>
      <c r="AB2082">
        <v>5.8</v>
      </c>
      <c r="AD2082" s="1" t="s">
        <v>819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s="1" t="s">
        <v>51</v>
      </c>
      <c r="AS2082" s="1" t="s">
        <v>51</v>
      </c>
      <c r="AT2082" s="1" t="s">
        <v>51</v>
      </c>
      <c r="AU2082" s="1" t="s">
        <v>51</v>
      </c>
    </row>
    <row r="2083" spans="1:47" x14ac:dyDescent="0.25">
      <c r="A2083" s="1" t="s">
        <v>4148</v>
      </c>
      <c r="B2083">
        <v>3</v>
      </c>
      <c r="C2083" s="2" t="d">
        <v>2019-03-24T19:30:28.000000258907676075</v>
      </c>
      <c r="D2083" s="2" t="d">
        <v>2019-03-24T19:57:56.9999997457489350</v>
      </c>
      <c r="E2083">
        <v>39.612147999999998</v>
      </c>
      <c r="F2083">
        <v>-106.278004</v>
      </c>
      <c r="G2083">
        <v>39.619610000000002</v>
      </c>
      <c r="H2083">
        <v>-106.278963</v>
      </c>
      <c r="I2083">
        <v>0.51800000000000002</v>
      </c>
      <c r="J2083" s="1" t="s">
        <v>4149</v>
      </c>
      <c r="L2083" s="1" t="s">
        <v>137</v>
      </c>
      <c r="M2083" s="1" t="s">
        <v>47</v>
      </c>
      <c r="N2083" s="1" t="s">
        <v>501</v>
      </c>
      <c r="O2083" s="1" t="s">
        <v>502</v>
      </c>
      <c r="P2083" s="1" t="s">
        <v>199</v>
      </c>
      <c r="Q2083" s="1" t="s">
        <v>503</v>
      </c>
      <c r="R2083" s="1" t="s">
        <v>48</v>
      </c>
      <c r="S2083" s="1" t="s">
        <v>79</v>
      </c>
      <c r="T2083" s="1" t="s">
        <v>504</v>
      </c>
      <c r="U2083" s="2" t="d">
        <v>2019-03-24T19:35:59.99999991618096825</v>
      </c>
      <c r="V2083">
        <v>24.8</v>
      </c>
      <c r="W2083">
        <v>15.3</v>
      </c>
      <c r="X2083">
        <v>86</v>
      </c>
      <c r="Y2083">
        <v>30.24</v>
      </c>
      <c r="Z2083">
        <v>10</v>
      </c>
      <c r="AA2083" s="1" t="s">
        <v>841</v>
      </c>
      <c r="AB2083">
        <v>9.1999999999999993</v>
      </c>
      <c r="AD2083" s="1" t="s">
        <v>1213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s="1" t="s">
        <v>53</v>
      </c>
      <c r="AS2083" s="1" t="s">
        <v>51</v>
      </c>
      <c r="AT2083" s="1" t="s">
        <v>51</v>
      </c>
      <c r="AU2083" s="1" t="s">
        <v>51</v>
      </c>
    </row>
    <row r="2084" spans="1:47" x14ac:dyDescent="0.25">
      <c r="A2084" s="1" t="s">
        <v>5009</v>
      </c>
      <c r="B2084">
        <v>3</v>
      </c>
      <c r="C2084" s="2" t="d">
        <v>2019-03-25T05:34:12.99999983981251800</v>
      </c>
      <c r="D2084" s="2" t="d">
        <v>2019-03-25T06:04:03.00000022631138775</v>
      </c>
      <c r="E2084">
        <v>39.882320999999997</v>
      </c>
      <c r="F2084">
        <v>-104.98746</v>
      </c>
      <c r="G2084">
        <v>39.885440000000003</v>
      </c>
      <c r="H2084">
        <v>-104.98744000000001</v>
      </c>
      <c r="I2084">
        <v>0.216</v>
      </c>
      <c r="J2084" s="1" t="s">
        <v>442</v>
      </c>
      <c r="L2084" s="1" t="s">
        <v>195</v>
      </c>
      <c r="M2084" s="1" t="s">
        <v>47</v>
      </c>
      <c r="N2084" s="1" t="s">
        <v>131</v>
      </c>
      <c r="O2084" s="1" t="s">
        <v>147</v>
      </c>
      <c r="P2084" s="1" t="s">
        <v>199</v>
      </c>
      <c r="Q2084" s="1" t="s">
        <v>205</v>
      </c>
      <c r="R2084" s="1" t="s">
        <v>48</v>
      </c>
      <c r="S2084" s="1" t="s">
        <v>79</v>
      </c>
      <c r="T2084" s="1" t="s">
        <v>206</v>
      </c>
      <c r="U2084" s="2" t="d">
        <v>2019-03-25T05:35:59.99999970663339225</v>
      </c>
      <c r="V2084">
        <v>33.799999999999997</v>
      </c>
      <c r="W2084">
        <v>30.8</v>
      </c>
      <c r="X2084">
        <v>100</v>
      </c>
      <c r="Y2084">
        <v>30.22</v>
      </c>
      <c r="Z2084">
        <v>0.8</v>
      </c>
      <c r="AA2084" s="1" t="s">
        <v>55</v>
      </c>
      <c r="AB2084">
        <v>3.5</v>
      </c>
      <c r="AD2084" s="1" t="s">
        <v>1213</v>
      </c>
      <c r="AE2084" t="b">
        <v>0</v>
      </c>
      <c r="AF2084" t="b">
        <v>0</v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s="1" t="s">
        <v>53</v>
      </c>
      <c r="AS2084" s="1" t="s">
        <v>53</v>
      </c>
      <c r="AT2084" s="1" t="s">
        <v>53</v>
      </c>
      <c r="AU2084" s="1" t="s">
        <v>51</v>
      </c>
    </row>
    <row r="2085" spans="1:47" x14ac:dyDescent="0.25">
      <c r="A2085" s="1" t="s">
        <v>6457</v>
      </c>
      <c r="B2085">
        <v>3</v>
      </c>
      <c r="C2085" s="2" t="d">
        <v>2019-03-25T06:20:43.00000013317912575</v>
      </c>
      <c r="D2085" s="2" t="d">
        <v>2019-03-25T06:50:02.99999979324638700</v>
      </c>
      <c r="E2085">
        <v>39.616402999999998</v>
      </c>
      <c r="F2085">
        <v>-104.89720199999999</v>
      </c>
      <c r="G2085">
        <v>39.61891</v>
      </c>
      <c r="H2085">
        <v>-104.89861000000001</v>
      </c>
      <c r="I2085">
        <v>0.189</v>
      </c>
      <c r="J2085" s="1" t="s">
        <v>565</v>
      </c>
      <c r="L2085" s="1" t="s">
        <v>878</v>
      </c>
      <c r="M2085" s="1" t="s">
        <v>47</v>
      </c>
      <c r="N2085" s="1" t="s">
        <v>127</v>
      </c>
      <c r="O2085" s="1" t="s">
        <v>202</v>
      </c>
      <c r="P2085" s="1" t="s">
        <v>199</v>
      </c>
      <c r="Q2085" s="1" t="s">
        <v>428</v>
      </c>
      <c r="R2085" s="1" t="s">
        <v>48</v>
      </c>
      <c r="S2085" s="1" t="s">
        <v>79</v>
      </c>
      <c r="T2085" s="1" t="s">
        <v>201</v>
      </c>
      <c r="U2085" s="2" t="d">
        <v>2019-03-25T06:21:59.99999990221113300</v>
      </c>
      <c r="V2085">
        <v>30.9</v>
      </c>
      <c r="X2085">
        <v>100</v>
      </c>
      <c r="Y2085">
        <v>30.22</v>
      </c>
      <c r="Z2085">
        <v>0.2</v>
      </c>
      <c r="AA2085" s="1" t="s">
        <v>49</v>
      </c>
      <c r="AD2085" s="1" t="s">
        <v>4928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s="1" t="s">
        <v>53</v>
      </c>
      <c r="AS2085" s="1" t="s">
        <v>53</v>
      </c>
      <c r="AT2085" s="1" t="s">
        <v>51</v>
      </c>
      <c r="AU2085" s="1" t="s">
        <v>51</v>
      </c>
    </row>
    <row r="2086" spans="1:47" x14ac:dyDescent="0.25">
      <c r="A2086" s="1" t="s">
        <v>4109</v>
      </c>
      <c r="B2086">
        <v>3</v>
      </c>
      <c r="C2086" s="2" t="d">
        <v>2019-03-25T07:56:43.00000004936009400</v>
      </c>
      <c r="D2086" s="2" t="d">
        <v>2019-03-25T08:26:02.99999970942735525</v>
      </c>
      <c r="E2086">
        <v>40.262695999999998</v>
      </c>
      <c r="F2086">
        <v>-104.98014000000001</v>
      </c>
      <c r="G2086">
        <v>40.277594999999998</v>
      </c>
      <c r="H2086">
        <v>-104.98000999999999</v>
      </c>
      <c r="I2086">
        <v>1.0289999999999999</v>
      </c>
      <c r="J2086" s="1" t="s">
        <v>421</v>
      </c>
      <c r="L2086" s="1" t="s">
        <v>195</v>
      </c>
      <c r="M2086" s="1" t="s">
        <v>47</v>
      </c>
      <c r="N2086" s="1" t="s">
        <v>304</v>
      </c>
      <c r="O2086" s="1" t="s">
        <v>210</v>
      </c>
      <c r="P2086" s="1" t="s">
        <v>199</v>
      </c>
      <c r="Q2086" s="1" t="s">
        <v>305</v>
      </c>
      <c r="R2086" s="1" t="s">
        <v>48</v>
      </c>
      <c r="S2086" s="1" t="s">
        <v>79</v>
      </c>
      <c r="T2086" s="1" t="s">
        <v>231</v>
      </c>
      <c r="U2086" s="2" t="d">
        <v>2019-03-25T07:56:00.00000005587935450</v>
      </c>
      <c r="V2086">
        <v>39</v>
      </c>
      <c r="W2086">
        <v>36.799999999999997</v>
      </c>
      <c r="X2086">
        <v>86</v>
      </c>
      <c r="Y2086">
        <v>30.25</v>
      </c>
      <c r="Z2086">
        <v>10</v>
      </c>
      <c r="AA2086" s="1" t="s">
        <v>65</v>
      </c>
      <c r="AB2086">
        <v>3.5</v>
      </c>
      <c r="AD2086" s="1" t="s">
        <v>1213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s="1" t="s">
        <v>51</v>
      </c>
      <c r="AS2086" s="1" t="s">
        <v>51</v>
      </c>
      <c r="AT2086" s="1" t="s">
        <v>51</v>
      </c>
      <c r="AU2086" s="1" t="s">
        <v>51</v>
      </c>
    </row>
    <row r="2087" spans="1:47" x14ac:dyDescent="0.25">
      <c r="A2087" s="1" t="s">
        <v>6737</v>
      </c>
      <c r="B2087">
        <v>4</v>
      </c>
      <c r="C2087" s="2" t="d">
        <v>2019-03-25T09:05:43.99999994784593625</v>
      </c>
      <c r="D2087" s="2" t="d">
        <v>2019-03-25T09:35:01.00000016391277275</v>
      </c>
      <c r="E2087">
        <v>40.765276999999998</v>
      </c>
      <c r="F2087">
        <v>-104.79134999999999</v>
      </c>
      <c r="G2087">
        <v>40.812874999999998</v>
      </c>
      <c r="H2087">
        <v>-104.79131</v>
      </c>
      <c r="I2087">
        <v>3.2890000000000001</v>
      </c>
      <c r="J2087" s="1" t="s">
        <v>6738</v>
      </c>
      <c r="K2087">
        <v>52774</v>
      </c>
      <c r="L2087" s="1" t="s">
        <v>6641</v>
      </c>
      <c r="M2087" s="1" t="s">
        <v>47</v>
      </c>
      <c r="N2087" s="1" t="s">
        <v>6739</v>
      </c>
      <c r="O2087" s="1" t="s">
        <v>210</v>
      </c>
      <c r="P2087" s="1" t="s">
        <v>199</v>
      </c>
      <c r="Q2087" s="1" t="s">
        <v>6740</v>
      </c>
      <c r="R2087" s="1" t="s">
        <v>48</v>
      </c>
      <c r="S2087" s="1" t="s">
        <v>79</v>
      </c>
      <c r="T2087" s="1" t="s">
        <v>254</v>
      </c>
      <c r="U2087" s="2" t="d">
        <v>2019-03-25T08:55:59.99999984633177850</v>
      </c>
      <c r="V2087">
        <v>39.9</v>
      </c>
      <c r="X2087">
        <v>83</v>
      </c>
      <c r="Y2087">
        <v>30.32</v>
      </c>
      <c r="Z2087">
        <v>10</v>
      </c>
      <c r="AA2087" s="1" t="s">
        <v>49</v>
      </c>
      <c r="AD2087" s="1" t="s">
        <v>819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s="1" t="s">
        <v>51</v>
      </c>
      <c r="AS2087" s="1" t="s">
        <v>51</v>
      </c>
      <c r="AT2087" s="1" t="s">
        <v>51</v>
      </c>
      <c r="AU2087" s="1" t="s">
        <v>51</v>
      </c>
    </row>
    <row r="2088" spans="1:47" x14ac:dyDescent="0.25">
      <c r="A2088" s="1" t="s">
        <v>7159</v>
      </c>
      <c r="B2088">
        <v>4</v>
      </c>
      <c r="C2088" s="2" t="d">
        <v>2019-03-25T09:05:43.99999994784593625</v>
      </c>
      <c r="D2088" s="2" t="d">
        <v>2019-03-25T09:35:01.00000016391277275</v>
      </c>
      <c r="E2088">
        <v>40.812874999999998</v>
      </c>
      <c r="F2088">
        <v>-104.79131</v>
      </c>
      <c r="G2088">
        <v>40.765276999999998</v>
      </c>
      <c r="H2088">
        <v>-104.79134999999999</v>
      </c>
      <c r="I2088">
        <v>3.2890000000000001</v>
      </c>
      <c r="J2088" s="1" t="s">
        <v>7160</v>
      </c>
      <c r="K2088">
        <v>54010</v>
      </c>
      <c r="L2088" s="1" t="s">
        <v>6641</v>
      </c>
      <c r="M2088" s="1" t="s">
        <v>47</v>
      </c>
      <c r="N2088" s="1" t="s">
        <v>2662</v>
      </c>
      <c r="O2088" s="1" t="s">
        <v>210</v>
      </c>
      <c r="P2088" s="1" t="s">
        <v>199</v>
      </c>
      <c r="Q2088" s="1" t="s">
        <v>2663</v>
      </c>
      <c r="R2088" s="1" t="s">
        <v>48</v>
      </c>
      <c r="S2088" s="1" t="s">
        <v>79</v>
      </c>
      <c r="T2088" s="1" t="s">
        <v>2114</v>
      </c>
      <c r="U2088" s="2" t="d">
        <v>2019-03-25T08:58:00.00000023748725325</v>
      </c>
      <c r="V2088">
        <v>38.700000000000003</v>
      </c>
      <c r="W2088">
        <v>27.8</v>
      </c>
      <c r="X2088">
        <v>49</v>
      </c>
      <c r="Y2088">
        <v>30.28</v>
      </c>
      <c r="Z2088">
        <v>10</v>
      </c>
      <c r="AA2088" s="1" t="s">
        <v>55</v>
      </c>
      <c r="AB2088">
        <v>24.2</v>
      </c>
      <c r="AD2088" s="1" t="s">
        <v>1207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s="1" t="s">
        <v>51</v>
      </c>
      <c r="AS2088" s="1" t="s">
        <v>51</v>
      </c>
      <c r="AT2088" s="1" t="s">
        <v>51</v>
      </c>
      <c r="AU2088" s="1" t="s">
        <v>51</v>
      </c>
    </row>
    <row r="2089" spans="1:47" x14ac:dyDescent="0.25">
      <c r="A2089" s="1" t="s">
        <v>5030</v>
      </c>
      <c r="B2089">
        <v>4</v>
      </c>
      <c r="C2089" s="2" t="d">
        <v>2019-03-25T10:29:42.99999979790299875</v>
      </c>
      <c r="D2089" s="2" t="d">
        <v>2019-03-25T10:59:19.00000005494803350</v>
      </c>
      <c r="E2089">
        <v>39.740780000000001</v>
      </c>
      <c r="F2089">
        <v>-104.73011</v>
      </c>
      <c r="G2089">
        <v>39.740279999999998</v>
      </c>
      <c r="H2089">
        <v>-104.73562</v>
      </c>
      <c r="I2089">
        <v>0.29499999999999998</v>
      </c>
      <c r="J2089" s="1" t="s">
        <v>5031</v>
      </c>
      <c r="L2089" s="1" t="s">
        <v>137</v>
      </c>
      <c r="M2089" s="1" t="s">
        <v>47</v>
      </c>
      <c r="N2089" s="1" t="s">
        <v>171</v>
      </c>
      <c r="O2089" s="1" t="s">
        <v>147</v>
      </c>
      <c r="P2089" s="1" t="s">
        <v>199</v>
      </c>
      <c r="Q2089" s="1" t="s">
        <v>1577</v>
      </c>
      <c r="R2089" s="1" t="s">
        <v>48</v>
      </c>
      <c r="S2089" s="1" t="s">
        <v>79</v>
      </c>
      <c r="T2089" s="1" t="s">
        <v>220</v>
      </c>
      <c r="U2089" s="2" t="d">
        <v>2019-03-25T10:53:00.000000097788870375</v>
      </c>
      <c r="V2089">
        <v>39.9</v>
      </c>
      <c r="W2089">
        <v>34.5</v>
      </c>
      <c r="X2089">
        <v>93</v>
      </c>
      <c r="Y2089">
        <v>30.27</v>
      </c>
      <c r="Z2089">
        <v>1.5</v>
      </c>
      <c r="AA2089" s="1" t="s">
        <v>62</v>
      </c>
      <c r="AB2089">
        <v>8.1</v>
      </c>
      <c r="AD2089" s="1" t="s">
        <v>1213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s="1" t="s">
        <v>51</v>
      </c>
      <c r="AS2089" s="1" t="s">
        <v>51</v>
      </c>
      <c r="AT2089" s="1" t="s">
        <v>51</v>
      </c>
      <c r="AU2089" s="1" t="s">
        <v>51</v>
      </c>
    </row>
    <row r="2090" spans="1:47" x14ac:dyDescent="0.25">
      <c r="A2090" s="1" t="s">
        <v>6860</v>
      </c>
      <c r="B2090">
        <v>3</v>
      </c>
      <c r="C2090" s="2" t="d">
        <v>2019-03-25T11:38:43.00000009126961325</v>
      </c>
      <c r="D2090" s="2" t="d">
        <v>2019-03-25T12:08:00.9999999124556775</v>
      </c>
      <c r="E2090">
        <v>38.490381999999997</v>
      </c>
      <c r="F2090">
        <v>-105.279819</v>
      </c>
      <c r="G2090">
        <v>38.487811000000001</v>
      </c>
      <c r="H2090">
        <v>-105.27600200000001</v>
      </c>
      <c r="I2090">
        <v>0.27200000000000002</v>
      </c>
      <c r="J2090" s="1" t="s">
        <v>842</v>
      </c>
      <c r="K2090">
        <v>47742</v>
      </c>
      <c r="L2090" s="1" t="s">
        <v>6597</v>
      </c>
      <c r="M2090" s="1" t="s">
        <v>97</v>
      </c>
      <c r="N2090" s="1" t="s">
        <v>1954</v>
      </c>
      <c r="O2090" s="1" t="s">
        <v>92</v>
      </c>
      <c r="P2090" s="1" t="s">
        <v>199</v>
      </c>
      <c r="Q2090" s="1" t="s">
        <v>6847</v>
      </c>
      <c r="R2090" s="1" t="s">
        <v>48</v>
      </c>
      <c r="S2090" s="1" t="s">
        <v>79</v>
      </c>
      <c r="T2090" s="1" t="s">
        <v>1175</v>
      </c>
      <c r="U2090" s="2" t="d">
        <v>2019-03-25T11:29:59.99999979045242400</v>
      </c>
      <c r="V2090">
        <v>51.8</v>
      </c>
      <c r="X2090">
        <v>47</v>
      </c>
      <c r="Y2090">
        <v>30.25</v>
      </c>
      <c r="Z2090">
        <v>10</v>
      </c>
      <c r="AA2090" s="1" t="s">
        <v>66</v>
      </c>
      <c r="AB2090">
        <v>8.1</v>
      </c>
      <c r="AD2090" s="1" t="s">
        <v>1207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s="1" t="s">
        <v>51</v>
      </c>
      <c r="AS2090" s="1" t="s">
        <v>51</v>
      </c>
      <c r="AT2090" s="1" t="s">
        <v>51</v>
      </c>
      <c r="AU2090" s="1" t="s">
        <v>51</v>
      </c>
    </row>
    <row r="2091" spans="1:47" x14ac:dyDescent="0.25">
      <c r="A2091" s="1" t="s">
        <v>6861</v>
      </c>
      <c r="B2091">
        <v>3</v>
      </c>
      <c r="C2091" s="2" t="d">
        <v>2019-03-25T11:38:43.00000009126961325</v>
      </c>
      <c r="D2091" s="2" t="d">
        <v>2019-03-25T12:08:00.9999999124556775</v>
      </c>
      <c r="E2091">
        <v>38.487811000000001</v>
      </c>
      <c r="F2091">
        <v>-105.27600099999999</v>
      </c>
      <c r="G2091">
        <v>38.490381999999997</v>
      </c>
      <c r="H2091">
        <v>-105.279819</v>
      </c>
      <c r="I2091">
        <v>0.27200000000000002</v>
      </c>
      <c r="J2091" s="1" t="s">
        <v>6862</v>
      </c>
      <c r="K2091">
        <v>47750</v>
      </c>
      <c r="L2091" s="1" t="s">
        <v>6597</v>
      </c>
      <c r="M2091" s="1" t="s">
        <v>97</v>
      </c>
      <c r="N2091" s="1" t="s">
        <v>1954</v>
      </c>
      <c r="O2091" s="1" t="s">
        <v>92</v>
      </c>
      <c r="P2091" s="1" t="s">
        <v>199</v>
      </c>
      <c r="Q2091" s="1" t="s">
        <v>6863</v>
      </c>
      <c r="R2091" s="1" t="s">
        <v>48</v>
      </c>
      <c r="S2091" s="1" t="s">
        <v>79</v>
      </c>
      <c r="T2091" s="1" t="s">
        <v>1175</v>
      </c>
      <c r="U2091" s="2" t="d">
        <v>2019-03-25T11:29:59.99999979045242400</v>
      </c>
      <c r="V2091">
        <v>51.8</v>
      </c>
      <c r="X2091">
        <v>47</v>
      </c>
      <c r="Y2091">
        <v>30.25</v>
      </c>
      <c r="Z2091">
        <v>10</v>
      </c>
      <c r="AA2091" s="1" t="s">
        <v>66</v>
      </c>
      <c r="AB2091">
        <v>8.1</v>
      </c>
      <c r="AD2091" s="1" t="s">
        <v>1207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s="1" t="s">
        <v>51</v>
      </c>
      <c r="AS2091" s="1" t="s">
        <v>51</v>
      </c>
      <c r="AT2091" s="1" t="s">
        <v>51</v>
      </c>
      <c r="AU2091" s="1" t="s">
        <v>51</v>
      </c>
    </row>
    <row r="2092" spans="1:47" x14ac:dyDescent="0.25">
      <c r="A2092" s="1" t="s">
        <v>4012</v>
      </c>
      <c r="B2092">
        <v>4</v>
      </c>
      <c r="C2092" s="2" t="d">
        <v>2019-03-25T14:54:28.99999994784593625</v>
      </c>
      <c r="D2092" s="2" t="d">
        <v>2019-03-25T19:51:21.99999982025474325</v>
      </c>
      <c r="E2092">
        <v>39.114403000000003</v>
      </c>
      <c r="F2092">
        <v>-105.991935</v>
      </c>
      <c r="G2092">
        <v>39.083447</v>
      </c>
      <c r="H2092">
        <v>-105.977357</v>
      </c>
      <c r="I2092">
        <v>2.2770000000000001</v>
      </c>
      <c r="J2092" s="1" t="s">
        <v>3417</v>
      </c>
      <c r="L2092" s="1" t="s">
        <v>552</v>
      </c>
      <c r="M2092" s="1" t="s">
        <v>47</v>
      </c>
      <c r="N2092" s="1" t="s">
        <v>553</v>
      </c>
      <c r="O2092" s="1" t="s">
        <v>357</v>
      </c>
      <c r="P2092" s="1" t="s">
        <v>199</v>
      </c>
      <c r="Q2092" s="1" t="s">
        <v>554</v>
      </c>
      <c r="R2092" s="1" t="s">
        <v>48</v>
      </c>
      <c r="S2092" s="1" t="s">
        <v>79</v>
      </c>
      <c r="T2092" s="1" t="s">
        <v>555</v>
      </c>
      <c r="U2092" s="2" t="d">
        <v>2019-03-25T14:52:59.99999988824129100</v>
      </c>
      <c r="V2092">
        <v>37</v>
      </c>
      <c r="W2092">
        <v>28.1</v>
      </c>
      <c r="X2092">
        <v>23</v>
      </c>
      <c r="Y2092">
        <v>30.22</v>
      </c>
      <c r="Z2092">
        <v>10</v>
      </c>
      <c r="AA2092" s="1" t="s">
        <v>65</v>
      </c>
      <c r="AB2092">
        <v>15</v>
      </c>
      <c r="AD2092" s="1" t="s">
        <v>1207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s="1" t="s">
        <v>51</v>
      </c>
      <c r="AS2092" s="1" t="s">
        <v>51</v>
      </c>
      <c r="AT2092" s="1" t="s">
        <v>51</v>
      </c>
      <c r="AU2092" s="1" t="s">
        <v>51</v>
      </c>
    </row>
    <row r="2093" spans="1:47" x14ac:dyDescent="0.25">
      <c r="A2093" s="1" t="s">
        <v>4013</v>
      </c>
      <c r="B2093">
        <v>4</v>
      </c>
      <c r="C2093" s="2" t="d">
        <v>2019-03-25T14:54:28.99999994784593625</v>
      </c>
      <c r="D2093" s="2" t="d">
        <v>2019-03-25T19:51:21.99999982025474325</v>
      </c>
      <c r="E2093">
        <v>39.083447</v>
      </c>
      <c r="F2093">
        <v>-105.977357</v>
      </c>
      <c r="G2093">
        <v>39.114403000000003</v>
      </c>
      <c r="H2093">
        <v>-105.991935</v>
      </c>
      <c r="I2093">
        <v>2.2770000000000001</v>
      </c>
      <c r="J2093" s="1" t="s">
        <v>1525</v>
      </c>
      <c r="L2093" s="1" t="s">
        <v>552</v>
      </c>
      <c r="M2093" s="1" t="s">
        <v>47</v>
      </c>
      <c r="N2093" s="1" t="s">
        <v>553</v>
      </c>
      <c r="O2093" s="1" t="s">
        <v>357</v>
      </c>
      <c r="P2093" s="1" t="s">
        <v>199</v>
      </c>
      <c r="Q2093" s="1" t="s">
        <v>554</v>
      </c>
      <c r="R2093" s="1" t="s">
        <v>48</v>
      </c>
      <c r="S2093" s="1" t="s">
        <v>79</v>
      </c>
      <c r="T2093" s="1" t="s">
        <v>555</v>
      </c>
      <c r="U2093" s="2" t="d">
        <v>2019-03-25T14:52:59.99999988824129100</v>
      </c>
      <c r="V2093">
        <v>37</v>
      </c>
      <c r="W2093">
        <v>28.1</v>
      </c>
      <c r="X2093">
        <v>23</v>
      </c>
      <c r="Y2093">
        <v>30.22</v>
      </c>
      <c r="Z2093">
        <v>10</v>
      </c>
      <c r="AA2093" s="1" t="s">
        <v>65</v>
      </c>
      <c r="AB2093">
        <v>15</v>
      </c>
      <c r="AD2093" s="1" t="s">
        <v>1207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s="1" t="s">
        <v>51</v>
      </c>
      <c r="AS2093" s="1" t="s">
        <v>51</v>
      </c>
      <c r="AT2093" s="1" t="s">
        <v>51</v>
      </c>
      <c r="AU2093" s="1" t="s">
        <v>51</v>
      </c>
    </row>
    <row r="2094" spans="1:47" x14ac:dyDescent="0.25">
      <c r="A2094" s="1" t="s">
        <v>4556</v>
      </c>
      <c r="B2094">
        <v>3</v>
      </c>
      <c r="C2094" s="2" t="d">
        <v>2019-03-25T14:46:15.00000013969838625</v>
      </c>
      <c r="D2094" s="2" t="d">
        <v>2019-03-25T15:16:04.00000029243528675</v>
      </c>
      <c r="E2094">
        <v>39.771881</v>
      </c>
      <c r="F2094">
        <v>-104.822352</v>
      </c>
      <c r="G2094">
        <v>39.77158</v>
      </c>
      <c r="H2094">
        <v>-104.81887</v>
      </c>
      <c r="I2094">
        <v>0.186</v>
      </c>
      <c r="J2094" s="1" t="s">
        <v>221</v>
      </c>
      <c r="L2094" s="1" t="s">
        <v>133</v>
      </c>
      <c r="M2094" s="1" t="s">
        <v>47</v>
      </c>
      <c r="N2094" s="1" t="s">
        <v>171</v>
      </c>
      <c r="O2094" s="1" t="s">
        <v>147</v>
      </c>
      <c r="P2094" s="1" t="s">
        <v>199</v>
      </c>
      <c r="Q2094" s="1" t="s">
        <v>241</v>
      </c>
      <c r="R2094" s="1" t="s">
        <v>48</v>
      </c>
      <c r="S2094" s="1" t="s">
        <v>79</v>
      </c>
      <c r="T2094" s="1" t="s">
        <v>204</v>
      </c>
      <c r="U2094" s="2" t="d">
        <v>2019-03-25T14:58:00.00000023748725325</v>
      </c>
      <c r="V2094">
        <v>54.3</v>
      </c>
      <c r="X2094">
        <v>38</v>
      </c>
      <c r="Y2094">
        <v>30.21</v>
      </c>
      <c r="Z2094">
        <v>10</v>
      </c>
      <c r="AA2094" s="1" t="s">
        <v>63</v>
      </c>
      <c r="AB2094">
        <v>4.5999999999999996</v>
      </c>
      <c r="AD2094" s="1" t="s">
        <v>1068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s="1" t="s">
        <v>51</v>
      </c>
      <c r="AS2094" s="1" t="s">
        <v>51</v>
      </c>
      <c r="AT2094" s="1" t="s">
        <v>51</v>
      </c>
      <c r="AU2094" s="1" t="s">
        <v>51</v>
      </c>
    </row>
    <row r="2095" spans="1:47" x14ac:dyDescent="0.25">
      <c r="A2095" s="1" t="s">
        <v>6821</v>
      </c>
      <c r="B2095">
        <v>4</v>
      </c>
      <c r="C2095" s="2" t="d">
        <v>2019-03-25T18:16:57.00000010896473925</v>
      </c>
      <c r="D2095" s="2" t="d">
        <v>2019-03-25T18:45:55.000000284053384925</v>
      </c>
      <c r="E2095">
        <v>38.212935999999999</v>
      </c>
      <c r="F2095">
        <v>-104.249616</v>
      </c>
      <c r="G2095">
        <v>38.189979000000001</v>
      </c>
      <c r="H2095">
        <v>-104.20688199999999</v>
      </c>
      <c r="I2095">
        <v>2.8109999999999999</v>
      </c>
      <c r="J2095" s="1" t="s">
        <v>6822</v>
      </c>
      <c r="K2095">
        <v>58448</v>
      </c>
      <c r="L2095" s="1" t="s">
        <v>6823</v>
      </c>
      <c r="M2095" s="1" t="s">
        <v>97</v>
      </c>
      <c r="N2095" s="1" t="s">
        <v>136</v>
      </c>
      <c r="O2095" s="1" t="s">
        <v>412</v>
      </c>
      <c r="P2095" s="1" t="s">
        <v>199</v>
      </c>
      <c r="Q2095" s="1" t="s">
        <v>6824</v>
      </c>
      <c r="R2095" s="1" t="s">
        <v>48</v>
      </c>
      <c r="S2095" s="1" t="s">
        <v>79</v>
      </c>
      <c r="T2095" s="1" t="s">
        <v>414</v>
      </c>
      <c r="U2095" s="2" t="d">
        <v>2019-03-25T17:52:59.99999988824129100</v>
      </c>
      <c r="V2095">
        <v>61</v>
      </c>
      <c r="X2095">
        <v>34</v>
      </c>
      <c r="Y2095">
        <v>30.13</v>
      </c>
      <c r="Z2095">
        <v>10</v>
      </c>
      <c r="AA2095" s="1" t="s">
        <v>965</v>
      </c>
      <c r="AB2095">
        <v>16.100000000000001</v>
      </c>
      <c r="AD2095" s="1" t="s">
        <v>1207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1</v>
      </c>
      <c r="AO2095" t="b">
        <v>0</v>
      </c>
      <c r="AP2095" t="b">
        <v>0</v>
      </c>
      <c r="AQ2095" t="b">
        <v>0</v>
      </c>
      <c r="AR2095" s="1" t="s">
        <v>51</v>
      </c>
      <c r="AS2095" s="1" t="s">
        <v>51</v>
      </c>
      <c r="AT2095" s="1" t="s">
        <v>51</v>
      </c>
      <c r="AU2095" s="1" t="s">
        <v>51</v>
      </c>
    </row>
    <row r="2096" spans="1:47" x14ac:dyDescent="0.25">
      <c r="A2096" s="1" t="s">
        <v>6864</v>
      </c>
      <c r="B2096">
        <v>4</v>
      </c>
      <c r="C2096" s="2" t="d">
        <v>2019-03-25T18:16:57.00000010896473925</v>
      </c>
      <c r="D2096" s="2" t="d">
        <v>2019-03-25T18:45:55.000000284053384925</v>
      </c>
      <c r="E2096">
        <v>38.189979000000001</v>
      </c>
      <c r="F2096">
        <v>-104.20688199999999</v>
      </c>
      <c r="G2096">
        <v>38.212935999999999</v>
      </c>
      <c r="H2096">
        <v>-104.249616</v>
      </c>
      <c r="I2096">
        <v>2.8109999999999999</v>
      </c>
      <c r="J2096" s="1" t="s">
        <v>6865</v>
      </c>
      <c r="K2096">
        <v>60784</v>
      </c>
      <c r="L2096" s="1" t="s">
        <v>6572</v>
      </c>
      <c r="M2096" s="1" t="s">
        <v>97</v>
      </c>
      <c r="N2096" s="1" t="s">
        <v>136</v>
      </c>
      <c r="O2096" s="1" t="s">
        <v>412</v>
      </c>
      <c r="P2096" s="1" t="s">
        <v>199</v>
      </c>
      <c r="Q2096" s="1" t="s">
        <v>6866</v>
      </c>
      <c r="R2096" s="1" t="s">
        <v>48</v>
      </c>
      <c r="S2096" s="1" t="s">
        <v>79</v>
      </c>
      <c r="T2096" s="1" t="s">
        <v>414</v>
      </c>
      <c r="U2096" s="2" t="d">
        <v>2019-03-25T17:52:59.99999988824129100</v>
      </c>
      <c r="V2096">
        <v>61</v>
      </c>
      <c r="X2096">
        <v>34</v>
      </c>
      <c r="Y2096">
        <v>30.13</v>
      </c>
      <c r="Z2096">
        <v>10</v>
      </c>
      <c r="AA2096" s="1" t="s">
        <v>965</v>
      </c>
      <c r="AB2096">
        <v>16.100000000000001</v>
      </c>
      <c r="AD2096" s="1" t="s">
        <v>1207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s="1" t="s">
        <v>51</v>
      </c>
      <c r="AS2096" s="1" t="s">
        <v>51</v>
      </c>
      <c r="AT2096" s="1" t="s">
        <v>51</v>
      </c>
      <c r="AU2096" s="1" t="s">
        <v>51</v>
      </c>
    </row>
    <row r="2097" spans="1:47" x14ac:dyDescent="0.25">
      <c r="A2097" s="1" t="s">
        <v>6332</v>
      </c>
      <c r="B2097">
        <v>3</v>
      </c>
      <c r="C2097" s="2" t="d">
        <v>2019-03-25T16:14:44.00000024121254400</v>
      </c>
      <c r="D2097" s="2" t="d">
        <v>2019-03-25T16:44:03.99999990127980525</v>
      </c>
      <c r="E2097">
        <v>39.760379999999998</v>
      </c>
      <c r="F2097">
        <v>-105.00582</v>
      </c>
      <c r="G2097">
        <v>39.760249999999999</v>
      </c>
      <c r="H2097">
        <v>-105.006001</v>
      </c>
      <c r="I2097">
        <v>1.2999999999999999E-2</v>
      </c>
      <c r="J2097" s="1" t="s">
        <v>460</v>
      </c>
      <c r="L2097" s="1" t="s">
        <v>129</v>
      </c>
      <c r="M2097" s="1" t="s">
        <v>47</v>
      </c>
      <c r="N2097" s="1" t="s">
        <v>131</v>
      </c>
      <c r="O2097" s="1" t="s">
        <v>131</v>
      </c>
      <c r="P2097" s="1" t="s">
        <v>199</v>
      </c>
      <c r="Q2097" s="1" t="s">
        <v>248</v>
      </c>
      <c r="R2097" s="1" t="s">
        <v>48</v>
      </c>
      <c r="S2097" s="1" t="s">
        <v>79</v>
      </c>
      <c r="T2097" s="1" t="s">
        <v>206</v>
      </c>
      <c r="U2097" s="2" t="d">
        <v>2019-03-25T15:46:59.99999976251274675</v>
      </c>
      <c r="V2097">
        <v>59</v>
      </c>
      <c r="X2097">
        <v>14</v>
      </c>
      <c r="Y2097">
        <v>30.23</v>
      </c>
      <c r="Z2097">
        <v>20</v>
      </c>
      <c r="AA2097" s="1" t="s">
        <v>71</v>
      </c>
      <c r="AB2097">
        <v>17.3</v>
      </c>
      <c r="AD2097" s="1" t="s">
        <v>1221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s="1" t="s">
        <v>51</v>
      </c>
      <c r="AS2097" s="1" t="s">
        <v>51</v>
      </c>
      <c r="AT2097" s="1" t="s">
        <v>51</v>
      </c>
      <c r="AU2097" s="1" t="s">
        <v>51</v>
      </c>
    </row>
    <row r="2098" spans="1:47" x14ac:dyDescent="0.25">
      <c r="A2098" s="1" t="s">
        <v>6333</v>
      </c>
      <c r="B2098">
        <v>3</v>
      </c>
      <c r="C2098" s="2" t="d">
        <v>2019-03-25T17:12:28.99999990593641700</v>
      </c>
      <c r="D2098" s="2" t="d">
        <v>2019-03-25T17:42:10.00000007450580825</v>
      </c>
      <c r="E2098">
        <v>39.764519999999997</v>
      </c>
      <c r="F2098">
        <v>-105.1433</v>
      </c>
      <c r="G2098">
        <v>39.759099999999997</v>
      </c>
      <c r="H2098">
        <v>-105.14357</v>
      </c>
      <c r="I2098">
        <v>0.375</v>
      </c>
      <c r="J2098" s="1" t="s">
        <v>2115</v>
      </c>
      <c r="L2098" s="1" t="s">
        <v>137</v>
      </c>
      <c r="M2098" s="1" t="s">
        <v>47</v>
      </c>
      <c r="N2098" s="1" t="s">
        <v>270</v>
      </c>
      <c r="O2098" s="1" t="s">
        <v>115</v>
      </c>
      <c r="P2098" s="1" t="s">
        <v>199</v>
      </c>
      <c r="Q2098" s="1" t="s">
        <v>271</v>
      </c>
      <c r="R2098" s="1" t="s">
        <v>48</v>
      </c>
      <c r="S2098" s="1" t="s">
        <v>79</v>
      </c>
      <c r="T2098" s="1" t="s">
        <v>206</v>
      </c>
      <c r="U2098" s="2" t="d">
        <v>2019-03-25T16:47:00.00000018160789875</v>
      </c>
      <c r="V2098">
        <v>59</v>
      </c>
      <c r="X2098">
        <v>14</v>
      </c>
      <c r="Y2098">
        <v>30.23</v>
      </c>
      <c r="Z2098">
        <v>20</v>
      </c>
      <c r="AA2098" s="1" t="s">
        <v>56</v>
      </c>
      <c r="AB2098">
        <v>11.5</v>
      </c>
      <c r="AD2098" s="1" t="s">
        <v>1221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s="1" t="s">
        <v>51</v>
      </c>
      <c r="AS2098" s="1" t="s">
        <v>51</v>
      </c>
      <c r="AT2098" s="1" t="s">
        <v>51</v>
      </c>
      <c r="AU2098" s="1" t="s">
        <v>51</v>
      </c>
    </row>
    <row r="2099" spans="1:47" x14ac:dyDescent="0.25">
      <c r="A2099" s="1" t="s">
        <v>6825</v>
      </c>
      <c r="B2099">
        <v>4</v>
      </c>
      <c r="C2099" s="2" t="d">
        <v>2019-03-25T18:16:57.00000010896473925</v>
      </c>
      <c r="D2099" s="2" t="d">
        <v>2019-03-25T18:45:55.000000284053384925</v>
      </c>
      <c r="E2099">
        <v>38.212935999999999</v>
      </c>
      <c r="F2099">
        <v>-104.249616</v>
      </c>
      <c r="G2099">
        <v>38.189979000000001</v>
      </c>
      <c r="H2099">
        <v>-104.20688199999999</v>
      </c>
      <c r="I2099">
        <v>2.8109999999999999</v>
      </c>
      <c r="J2099" s="1" t="s">
        <v>6826</v>
      </c>
      <c r="K2099">
        <v>58448</v>
      </c>
      <c r="L2099" s="1" t="s">
        <v>6823</v>
      </c>
      <c r="M2099" s="1" t="s">
        <v>97</v>
      </c>
      <c r="N2099" s="1" t="s">
        <v>136</v>
      </c>
      <c r="O2099" s="1" t="s">
        <v>412</v>
      </c>
      <c r="P2099" s="1" t="s">
        <v>199</v>
      </c>
      <c r="Q2099" s="1" t="s">
        <v>6824</v>
      </c>
      <c r="R2099" s="1" t="s">
        <v>48</v>
      </c>
      <c r="S2099" s="1" t="s">
        <v>79</v>
      </c>
      <c r="T2099" s="1" t="s">
        <v>414</v>
      </c>
      <c r="U2099" s="2" t="d">
        <v>2019-03-25T17:52:59.99999988824129100</v>
      </c>
      <c r="V2099">
        <v>61</v>
      </c>
      <c r="X2099">
        <v>34</v>
      </c>
      <c r="Y2099">
        <v>30.13</v>
      </c>
      <c r="Z2099">
        <v>10</v>
      </c>
      <c r="AA2099" s="1" t="s">
        <v>965</v>
      </c>
      <c r="AB2099">
        <v>16.100000000000001</v>
      </c>
      <c r="AD2099" s="1" t="s">
        <v>1207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1</v>
      </c>
      <c r="AO2099" t="b">
        <v>0</v>
      </c>
      <c r="AP2099" t="b">
        <v>0</v>
      </c>
      <c r="AQ2099" t="b">
        <v>0</v>
      </c>
      <c r="AR2099" s="1" t="s">
        <v>51</v>
      </c>
      <c r="AS2099" s="1" t="s">
        <v>51</v>
      </c>
      <c r="AT2099" s="1" t="s">
        <v>51</v>
      </c>
      <c r="AU2099" s="1" t="s">
        <v>51</v>
      </c>
    </row>
    <row r="2100" spans="1:47" x14ac:dyDescent="0.25">
      <c r="A2100" s="1" t="s">
        <v>6867</v>
      </c>
      <c r="B2100">
        <v>4</v>
      </c>
      <c r="C2100" s="2" t="d">
        <v>2019-03-25T18:16:57.00000010896473925</v>
      </c>
      <c r="D2100" s="2" t="d">
        <v>2019-03-25T18:45:55.000000284053384925</v>
      </c>
      <c r="E2100">
        <v>38.189979000000001</v>
      </c>
      <c r="F2100">
        <v>-104.20688199999999</v>
      </c>
      <c r="G2100">
        <v>38.212935999999999</v>
      </c>
      <c r="H2100">
        <v>-104.249616</v>
      </c>
      <c r="I2100">
        <v>2.8109999999999999</v>
      </c>
      <c r="J2100" s="1" t="s">
        <v>6868</v>
      </c>
      <c r="K2100">
        <v>60784</v>
      </c>
      <c r="L2100" s="1" t="s">
        <v>6572</v>
      </c>
      <c r="M2100" s="1" t="s">
        <v>97</v>
      </c>
      <c r="N2100" s="1" t="s">
        <v>136</v>
      </c>
      <c r="O2100" s="1" t="s">
        <v>412</v>
      </c>
      <c r="P2100" s="1" t="s">
        <v>199</v>
      </c>
      <c r="Q2100" s="1" t="s">
        <v>6866</v>
      </c>
      <c r="R2100" s="1" t="s">
        <v>48</v>
      </c>
      <c r="S2100" s="1" t="s">
        <v>79</v>
      </c>
      <c r="T2100" s="1" t="s">
        <v>414</v>
      </c>
      <c r="U2100" s="2" t="d">
        <v>2019-03-25T17:52:59.99999988824129100</v>
      </c>
      <c r="V2100">
        <v>61</v>
      </c>
      <c r="X2100">
        <v>34</v>
      </c>
      <c r="Y2100">
        <v>30.13</v>
      </c>
      <c r="Z2100">
        <v>10</v>
      </c>
      <c r="AA2100" s="1" t="s">
        <v>965</v>
      </c>
      <c r="AB2100">
        <v>16.100000000000001</v>
      </c>
      <c r="AD2100" s="1" t="s">
        <v>1207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s="1" t="s">
        <v>51</v>
      </c>
      <c r="AS2100" s="1" t="s">
        <v>51</v>
      </c>
      <c r="AT2100" s="1" t="s">
        <v>51</v>
      </c>
      <c r="AU2100" s="1" t="s">
        <v>51</v>
      </c>
    </row>
    <row r="2101" spans="1:47" x14ac:dyDescent="0.25">
      <c r="A2101" s="1" t="s">
        <v>4383</v>
      </c>
      <c r="B2101">
        <v>3</v>
      </c>
      <c r="C2101" s="2" t="d">
        <v>2019-03-25T21:32:41.99999973177909975</v>
      </c>
      <c r="D2101" s="2" t="d">
        <v>2019-03-25T22:02:03.0000002542510650</v>
      </c>
      <c r="E2101">
        <v>39.812831000000003</v>
      </c>
      <c r="F2101">
        <v>-104.95003199999999</v>
      </c>
      <c r="G2101">
        <v>39.802300000000002</v>
      </c>
      <c r="H2101">
        <v>-104.93624</v>
      </c>
      <c r="I2101">
        <v>1.032</v>
      </c>
      <c r="J2101" s="1" t="s">
        <v>333</v>
      </c>
      <c r="L2101" s="1" t="s">
        <v>166</v>
      </c>
      <c r="M2101" s="1" t="s">
        <v>47</v>
      </c>
      <c r="N2101" s="1" t="s">
        <v>314</v>
      </c>
      <c r="O2101" s="1" t="s">
        <v>147</v>
      </c>
      <c r="P2101" s="1" t="s">
        <v>199</v>
      </c>
      <c r="Q2101" s="1" t="s">
        <v>315</v>
      </c>
      <c r="R2101" s="1" t="s">
        <v>48</v>
      </c>
      <c r="S2101" s="1" t="s">
        <v>79</v>
      </c>
      <c r="T2101" s="1" t="s">
        <v>204</v>
      </c>
      <c r="U2101" s="2" t="d">
        <v>2019-03-25T21:58:00.00000002793967725</v>
      </c>
      <c r="V2101">
        <v>37.6</v>
      </c>
      <c r="W2101">
        <v>31.6</v>
      </c>
      <c r="X2101">
        <v>66</v>
      </c>
      <c r="Y2101">
        <v>30.32</v>
      </c>
      <c r="Z2101">
        <v>10</v>
      </c>
      <c r="AA2101" s="1" t="s">
        <v>64</v>
      </c>
      <c r="AB2101">
        <v>8.1</v>
      </c>
      <c r="AD2101" s="1" t="s">
        <v>1068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s="1" t="s">
        <v>53</v>
      </c>
      <c r="AS2101" s="1" t="s">
        <v>53</v>
      </c>
      <c r="AT2101" s="1" t="s">
        <v>53</v>
      </c>
      <c r="AU2101" s="1" t="s">
        <v>53</v>
      </c>
    </row>
    <row r="2102" spans="1:47" x14ac:dyDescent="0.25">
      <c r="A2102" s="1" t="s">
        <v>6994</v>
      </c>
      <c r="B2102">
        <v>4</v>
      </c>
      <c r="C2102" s="2" t="d">
        <v>2019-03-26T01:51:26.99999973177909975</v>
      </c>
      <c r="D2102" s="2" t="d">
        <v>2019-03-26T02:20:00.99999995436519675</v>
      </c>
      <c r="E2102">
        <v>40.267893000000001</v>
      </c>
      <c r="F2102">
        <v>-105.353483</v>
      </c>
      <c r="G2102">
        <v>40.24812</v>
      </c>
      <c r="H2102">
        <v>-105.289312</v>
      </c>
      <c r="I2102">
        <v>3.649</v>
      </c>
      <c r="J2102" s="1" t="s">
        <v>6995</v>
      </c>
      <c r="K2102">
        <v>12676</v>
      </c>
      <c r="L2102" s="1" t="s">
        <v>6827</v>
      </c>
      <c r="M2102" s="1" t="s">
        <v>47</v>
      </c>
      <c r="N2102" s="1" t="s">
        <v>969</v>
      </c>
      <c r="O2102" s="1" t="s">
        <v>229</v>
      </c>
      <c r="P2102" s="1" t="s">
        <v>199</v>
      </c>
      <c r="Q2102" s="1" t="s">
        <v>6996</v>
      </c>
      <c r="R2102" s="1" t="s">
        <v>48</v>
      </c>
      <c r="S2102" s="1" t="s">
        <v>79</v>
      </c>
      <c r="T2102" s="1" t="s">
        <v>212</v>
      </c>
      <c r="U2102" s="2" t="d">
        <v>2019-03-26T01:54:59.99999986030161375</v>
      </c>
      <c r="V2102">
        <v>34.700000000000003</v>
      </c>
      <c r="W2102">
        <v>29.6</v>
      </c>
      <c r="X2102">
        <v>64</v>
      </c>
      <c r="Y2102">
        <v>30.29</v>
      </c>
      <c r="Z2102">
        <v>10</v>
      </c>
      <c r="AA2102" s="1" t="s">
        <v>55</v>
      </c>
      <c r="AB2102">
        <v>5.8</v>
      </c>
      <c r="AD2102" s="1" t="s">
        <v>1207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s="1" t="s">
        <v>53</v>
      </c>
      <c r="AS2102" s="1" t="s">
        <v>53</v>
      </c>
      <c r="AT2102" s="1" t="s">
        <v>53</v>
      </c>
      <c r="AU2102" s="1" t="s">
        <v>53</v>
      </c>
    </row>
    <row r="2103" spans="1:47" x14ac:dyDescent="0.25">
      <c r="A2103" s="1" t="s">
        <v>6997</v>
      </c>
      <c r="B2103">
        <v>4</v>
      </c>
      <c r="C2103" s="2" t="d">
        <v>2019-03-26T01:51:26.99999973177909975</v>
      </c>
      <c r="D2103" s="2" t="d">
        <v>2019-03-26T02:20:00.99999995436519675</v>
      </c>
      <c r="E2103">
        <v>40.24812</v>
      </c>
      <c r="F2103">
        <v>-105.289312</v>
      </c>
      <c r="G2103">
        <v>40.267893000000001</v>
      </c>
      <c r="H2103">
        <v>-105.353483</v>
      </c>
      <c r="I2103">
        <v>3.649</v>
      </c>
      <c r="J2103" s="1" t="s">
        <v>6998</v>
      </c>
      <c r="K2103">
        <v>18017</v>
      </c>
      <c r="L2103" s="1" t="s">
        <v>6827</v>
      </c>
      <c r="M2103" s="1" t="s">
        <v>47</v>
      </c>
      <c r="N2103" s="1" t="s">
        <v>969</v>
      </c>
      <c r="O2103" s="1" t="s">
        <v>256</v>
      </c>
      <c r="P2103" s="1" t="s">
        <v>199</v>
      </c>
      <c r="Q2103" s="1" t="s">
        <v>6999</v>
      </c>
      <c r="R2103" s="1" t="s">
        <v>48</v>
      </c>
      <c r="S2103" s="1" t="s">
        <v>79</v>
      </c>
      <c r="T2103" s="1" t="s">
        <v>212</v>
      </c>
      <c r="U2103" s="2" t="d">
        <v>2019-03-26T01:54:59.99999986030161375</v>
      </c>
      <c r="V2103">
        <v>34.700000000000003</v>
      </c>
      <c r="W2103">
        <v>29.6</v>
      </c>
      <c r="X2103">
        <v>64</v>
      </c>
      <c r="Y2103">
        <v>30.29</v>
      </c>
      <c r="Z2103">
        <v>10</v>
      </c>
      <c r="AA2103" s="1" t="s">
        <v>55</v>
      </c>
      <c r="AB2103">
        <v>5.8</v>
      </c>
      <c r="AD2103" s="1" t="s">
        <v>1207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s="1" t="s">
        <v>53</v>
      </c>
      <c r="AS2103" s="1" t="s">
        <v>53</v>
      </c>
      <c r="AT2103" s="1" t="s">
        <v>53</v>
      </c>
      <c r="AU2103" s="1" t="s">
        <v>53</v>
      </c>
    </row>
    <row r="2104" spans="1:47" x14ac:dyDescent="0.25">
      <c r="A2104" s="1" t="s">
        <v>7000</v>
      </c>
      <c r="B2104">
        <v>4</v>
      </c>
      <c r="C2104" s="2" t="d">
        <v>2019-03-26T02:51:27.00000015087425850</v>
      </c>
      <c r="D2104" s="2" t="d">
        <v>2019-03-26T03:19:58.00000030081718925</v>
      </c>
      <c r="E2104">
        <v>40.267893000000001</v>
      </c>
      <c r="F2104">
        <v>-105.353483</v>
      </c>
      <c r="G2104">
        <v>40.24812</v>
      </c>
      <c r="H2104">
        <v>-105.289312</v>
      </c>
      <c r="I2104">
        <v>3.649</v>
      </c>
      <c r="J2104" s="1" t="s">
        <v>7001</v>
      </c>
      <c r="K2104">
        <v>12676</v>
      </c>
      <c r="L2104" s="1" t="s">
        <v>6827</v>
      </c>
      <c r="M2104" s="1" t="s">
        <v>47</v>
      </c>
      <c r="N2104" s="1" t="s">
        <v>969</v>
      </c>
      <c r="O2104" s="1" t="s">
        <v>229</v>
      </c>
      <c r="P2104" s="1" t="s">
        <v>199</v>
      </c>
      <c r="Q2104" s="1" t="s">
        <v>6996</v>
      </c>
      <c r="R2104" s="1" t="s">
        <v>48</v>
      </c>
      <c r="S2104" s="1" t="s">
        <v>79</v>
      </c>
      <c r="T2104" s="1" t="s">
        <v>212</v>
      </c>
      <c r="U2104" s="2" t="d">
        <v>2019-03-26T02:55:00.0000002793967725</v>
      </c>
      <c r="V2104">
        <v>36</v>
      </c>
      <c r="W2104">
        <v>30.3</v>
      </c>
      <c r="X2104">
        <v>62</v>
      </c>
      <c r="Y2104">
        <v>30.26</v>
      </c>
      <c r="Z2104">
        <v>10</v>
      </c>
      <c r="AA2104" s="1" t="s">
        <v>841</v>
      </c>
      <c r="AB2104">
        <v>6.9</v>
      </c>
      <c r="AD2104" s="1" t="s">
        <v>1207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s="1" t="s">
        <v>53</v>
      </c>
      <c r="AS2104" s="1" t="s">
        <v>53</v>
      </c>
      <c r="AT2104" s="1" t="s">
        <v>53</v>
      </c>
      <c r="AU2104" s="1" t="s">
        <v>53</v>
      </c>
    </row>
    <row r="2105" spans="1:47" x14ac:dyDescent="0.25">
      <c r="A2105" s="1" t="s">
        <v>7002</v>
      </c>
      <c r="B2105">
        <v>4</v>
      </c>
      <c r="C2105" s="2" t="d">
        <v>2019-03-26T02:51:27.00000015087425850</v>
      </c>
      <c r="D2105" s="2" t="d">
        <v>2019-03-26T03:19:58.00000030081718925</v>
      </c>
      <c r="E2105">
        <v>40.24812</v>
      </c>
      <c r="F2105">
        <v>-105.289312</v>
      </c>
      <c r="G2105">
        <v>40.267893000000001</v>
      </c>
      <c r="H2105">
        <v>-105.353483</v>
      </c>
      <c r="I2105">
        <v>3.649</v>
      </c>
      <c r="J2105" s="1" t="s">
        <v>7003</v>
      </c>
      <c r="K2105">
        <v>18017</v>
      </c>
      <c r="L2105" s="1" t="s">
        <v>6827</v>
      </c>
      <c r="M2105" s="1" t="s">
        <v>47</v>
      </c>
      <c r="N2105" s="1" t="s">
        <v>969</v>
      </c>
      <c r="O2105" s="1" t="s">
        <v>256</v>
      </c>
      <c r="P2105" s="1" t="s">
        <v>199</v>
      </c>
      <c r="Q2105" s="1" t="s">
        <v>6999</v>
      </c>
      <c r="R2105" s="1" t="s">
        <v>48</v>
      </c>
      <c r="S2105" s="1" t="s">
        <v>79</v>
      </c>
      <c r="T2105" s="1" t="s">
        <v>212</v>
      </c>
      <c r="U2105" s="2" t="d">
        <v>2019-03-26T02:55:00.0000002793967725</v>
      </c>
      <c r="V2105">
        <v>36</v>
      </c>
      <c r="W2105">
        <v>30.3</v>
      </c>
      <c r="X2105">
        <v>62</v>
      </c>
      <c r="Y2105">
        <v>30.26</v>
      </c>
      <c r="Z2105">
        <v>10</v>
      </c>
      <c r="AA2105" s="1" t="s">
        <v>841</v>
      </c>
      <c r="AB2105">
        <v>6.9</v>
      </c>
      <c r="AD2105" s="1" t="s">
        <v>1207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s="1" t="s">
        <v>53</v>
      </c>
      <c r="AS2105" s="1" t="s">
        <v>53</v>
      </c>
      <c r="AT2105" s="1" t="s">
        <v>53</v>
      </c>
      <c r="AU2105" s="1" t="s">
        <v>53</v>
      </c>
    </row>
    <row r="2106" spans="1:47" x14ac:dyDescent="0.25">
      <c r="A2106" s="1" t="s">
        <v>7161</v>
      </c>
      <c r="B2106">
        <v>4</v>
      </c>
      <c r="C2106" s="2" t="d">
        <v>2019-03-26T07:30:28.999999864026903825</v>
      </c>
      <c r="D2106" s="2" t="d">
        <v>2019-03-26T08:00:29.00000007357448050</v>
      </c>
      <c r="E2106">
        <v>38.493270000000003</v>
      </c>
      <c r="F2106">
        <v>-105.91815</v>
      </c>
      <c r="G2106">
        <v>38.504787999999998</v>
      </c>
      <c r="H2106">
        <v>-105.954381</v>
      </c>
      <c r="I2106">
        <v>2.1150000000000002</v>
      </c>
      <c r="J2106" s="1" t="s">
        <v>7162</v>
      </c>
      <c r="K2106">
        <v>3295</v>
      </c>
      <c r="L2106" s="1" t="s">
        <v>6572</v>
      </c>
      <c r="M2106" s="1" t="s">
        <v>47</v>
      </c>
      <c r="N2106" s="1" t="s">
        <v>87</v>
      </c>
      <c r="O2106" s="1" t="s">
        <v>92</v>
      </c>
      <c r="P2106" s="1" t="s">
        <v>199</v>
      </c>
      <c r="Q2106" s="1" t="s">
        <v>7163</v>
      </c>
      <c r="R2106" s="1" t="s">
        <v>48</v>
      </c>
      <c r="S2106" s="1" t="s">
        <v>79</v>
      </c>
      <c r="T2106" s="1" t="s">
        <v>4031</v>
      </c>
      <c r="U2106" s="2" t="d">
        <v>2019-03-26T07:34:59.9999997206032275</v>
      </c>
      <c r="V2106">
        <v>27.9</v>
      </c>
      <c r="W2106">
        <v>19.8</v>
      </c>
      <c r="X2106">
        <v>56</v>
      </c>
      <c r="Y2106">
        <v>30.42</v>
      </c>
      <c r="Z2106">
        <v>10</v>
      </c>
      <c r="AA2106" s="1" t="s">
        <v>71</v>
      </c>
      <c r="AB2106">
        <v>8.1</v>
      </c>
      <c r="AD2106" s="1" t="s">
        <v>1207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s="1" t="s">
        <v>51</v>
      </c>
      <c r="AS2106" s="1" t="s">
        <v>51</v>
      </c>
      <c r="AT2106" s="1" t="s">
        <v>51</v>
      </c>
      <c r="AU2106" s="1" t="s">
        <v>51</v>
      </c>
    </row>
    <row r="2107" spans="1:47" x14ac:dyDescent="0.25">
      <c r="A2107" s="1" t="s">
        <v>7164</v>
      </c>
      <c r="B2107">
        <v>4</v>
      </c>
      <c r="C2107" s="2" t="d">
        <v>2019-03-26T07:30:28.999999864026903825</v>
      </c>
      <c r="D2107" s="2" t="d">
        <v>2019-03-26T08:00:29.00000007357448050</v>
      </c>
      <c r="E2107">
        <v>38.504787999999998</v>
      </c>
      <c r="F2107">
        <v>-105.954381</v>
      </c>
      <c r="G2107">
        <v>38.493270000000003</v>
      </c>
      <c r="H2107">
        <v>-105.91815</v>
      </c>
      <c r="I2107">
        <v>2.1150000000000002</v>
      </c>
      <c r="J2107" s="1" t="s">
        <v>7165</v>
      </c>
      <c r="K2107">
        <v>4118</v>
      </c>
      <c r="L2107" s="1" t="s">
        <v>6588</v>
      </c>
      <c r="M2107" s="1" t="s">
        <v>47</v>
      </c>
      <c r="N2107" s="1" t="s">
        <v>87</v>
      </c>
      <c r="O2107" s="1" t="s">
        <v>467</v>
      </c>
      <c r="P2107" s="1" t="s">
        <v>199</v>
      </c>
      <c r="Q2107" s="1" t="s">
        <v>6963</v>
      </c>
      <c r="R2107" s="1" t="s">
        <v>48</v>
      </c>
      <c r="S2107" s="1" t="s">
        <v>79</v>
      </c>
      <c r="T2107" s="1" t="s">
        <v>4031</v>
      </c>
      <c r="U2107" s="2" t="d">
        <v>2019-03-26T07:34:59.9999997206032275</v>
      </c>
      <c r="V2107">
        <v>27.9</v>
      </c>
      <c r="W2107">
        <v>19.8</v>
      </c>
      <c r="X2107">
        <v>56</v>
      </c>
      <c r="Y2107">
        <v>30.42</v>
      </c>
      <c r="Z2107">
        <v>10</v>
      </c>
      <c r="AA2107" s="1" t="s">
        <v>71</v>
      </c>
      <c r="AB2107">
        <v>8.1</v>
      </c>
      <c r="AD2107" s="1" t="s">
        <v>1207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s="1" t="s">
        <v>51</v>
      </c>
      <c r="AS2107" s="1" t="s">
        <v>51</v>
      </c>
      <c r="AT2107" s="1" t="s">
        <v>51</v>
      </c>
      <c r="AU2107" s="1" t="s">
        <v>51</v>
      </c>
    </row>
    <row r="2108" spans="1:47" x14ac:dyDescent="0.25">
      <c r="A2108" s="1" t="s">
        <v>6398</v>
      </c>
      <c r="B2108">
        <v>3</v>
      </c>
      <c r="C2108" s="2" t="d">
        <v>2019-03-26T07:14:44.00000024121254400</v>
      </c>
      <c r="D2108" s="2" t="d">
        <v>2019-03-26T07:44:03.0000002961605775</v>
      </c>
      <c r="E2108">
        <v>39.787300000000002</v>
      </c>
      <c r="F2108">
        <v>-104.98934</v>
      </c>
      <c r="G2108">
        <v>39.783931000000003</v>
      </c>
      <c r="H2108">
        <v>-104.98936999999999</v>
      </c>
      <c r="I2108">
        <v>0.23300000000000001</v>
      </c>
      <c r="J2108" s="1" t="s">
        <v>533</v>
      </c>
      <c r="L2108" s="1" t="s">
        <v>173</v>
      </c>
      <c r="M2108" s="1" t="s">
        <v>47</v>
      </c>
      <c r="N2108" s="1" t="s">
        <v>131</v>
      </c>
      <c r="O2108" s="1" t="s">
        <v>131</v>
      </c>
      <c r="P2108" s="1" t="s">
        <v>199</v>
      </c>
      <c r="Q2108" s="1" t="s">
        <v>247</v>
      </c>
      <c r="R2108" s="1" t="s">
        <v>48</v>
      </c>
      <c r="S2108" s="1" t="s">
        <v>79</v>
      </c>
      <c r="T2108" s="1" t="s">
        <v>206</v>
      </c>
      <c r="U2108" s="2" t="d">
        <v>2019-03-26T06:49:59.9999997206032275</v>
      </c>
      <c r="V2108">
        <v>35.6</v>
      </c>
      <c r="X2108">
        <v>60</v>
      </c>
      <c r="Y2108">
        <v>30.2</v>
      </c>
      <c r="Z2108">
        <v>30</v>
      </c>
      <c r="AA2108" s="1" t="s">
        <v>49</v>
      </c>
      <c r="AD2108" s="1" t="s">
        <v>819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s="1" t="s">
        <v>51</v>
      </c>
      <c r="AS2108" s="1" t="s">
        <v>51</v>
      </c>
      <c r="AT2108" s="1" t="s">
        <v>51</v>
      </c>
      <c r="AU2108" s="1" t="s">
        <v>51</v>
      </c>
    </row>
    <row r="2109" spans="1:47" x14ac:dyDescent="0.25">
      <c r="A2109" s="1" t="s">
        <v>4664</v>
      </c>
      <c r="B2109">
        <v>3</v>
      </c>
      <c r="C2109" s="2" t="d">
        <v>2019-03-26T10:12:27.99999988172203050</v>
      </c>
      <c r="D2109" s="2" t="d">
        <v>2019-03-26T10:42:04.000000138767063900</v>
      </c>
      <c r="E2109">
        <v>39.788431000000003</v>
      </c>
      <c r="F2109">
        <v>-104.90485099999999</v>
      </c>
      <c r="G2109">
        <v>39.797969999999999</v>
      </c>
      <c r="H2109">
        <v>-104.93046</v>
      </c>
      <c r="I2109">
        <v>1.5109999999999999</v>
      </c>
      <c r="J2109" s="1" t="s">
        <v>333</v>
      </c>
      <c r="L2109" s="1" t="s">
        <v>168</v>
      </c>
      <c r="M2109" s="1" t="s">
        <v>47</v>
      </c>
      <c r="N2109" s="1" t="s">
        <v>314</v>
      </c>
      <c r="O2109" s="1" t="s">
        <v>147</v>
      </c>
      <c r="P2109" s="1" t="s">
        <v>199</v>
      </c>
      <c r="Q2109" s="1" t="s">
        <v>315</v>
      </c>
      <c r="R2109" s="1" t="s">
        <v>48</v>
      </c>
      <c r="S2109" s="1" t="s">
        <v>79</v>
      </c>
      <c r="T2109" s="1" t="s">
        <v>204</v>
      </c>
      <c r="U2109" s="2" t="d">
        <v>2019-03-26T09:58:00.00000002793967725</v>
      </c>
      <c r="V2109">
        <v>55.2</v>
      </c>
      <c r="X2109">
        <v>27</v>
      </c>
      <c r="Y2109">
        <v>30.11</v>
      </c>
      <c r="Z2109">
        <v>10</v>
      </c>
      <c r="AA2109" s="1" t="s">
        <v>72</v>
      </c>
      <c r="AB2109">
        <v>10.4</v>
      </c>
      <c r="AD2109" s="1" t="s">
        <v>819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s="1" t="s">
        <v>51</v>
      </c>
      <c r="AS2109" s="1" t="s">
        <v>51</v>
      </c>
      <c r="AT2109" s="1" t="s">
        <v>51</v>
      </c>
      <c r="AU2109" s="1" t="s">
        <v>51</v>
      </c>
    </row>
    <row r="2110" spans="1:47" x14ac:dyDescent="0.25">
      <c r="A2110" s="1" t="s">
        <v>4757</v>
      </c>
      <c r="B2110">
        <v>3</v>
      </c>
      <c r="C2110" s="2" t="d">
        <v>2019-03-26T11:40:12.99999975599348625</v>
      </c>
      <c r="D2110" s="2" t="d">
        <v>2019-03-26T12:10:03.00000014249235600</v>
      </c>
      <c r="E2110">
        <v>39.350290999999999</v>
      </c>
      <c r="F2110">
        <v>-104.87175499999999</v>
      </c>
      <c r="G2110">
        <v>39.361339999999998</v>
      </c>
      <c r="H2110">
        <v>-104.867</v>
      </c>
      <c r="I2110">
        <v>0.80500000000000005</v>
      </c>
      <c r="J2110" s="1" t="s">
        <v>399</v>
      </c>
      <c r="L2110" s="1" t="s">
        <v>327</v>
      </c>
      <c r="M2110" s="1" t="s">
        <v>47</v>
      </c>
      <c r="N2110" s="1" t="s">
        <v>192</v>
      </c>
      <c r="O2110" s="1" t="s">
        <v>121</v>
      </c>
      <c r="P2110" s="1" t="s">
        <v>199</v>
      </c>
      <c r="Q2110" s="1" t="s">
        <v>334</v>
      </c>
      <c r="R2110" s="1" t="s">
        <v>48</v>
      </c>
      <c r="S2110" s="1" t="s">
        <v>79</v>
      </c>
      <c r="T2110" s="1" t="s">
        <v>224</v>
      </c>
      <c r="U2110" s="2" t="d">
        <v>2019-03-26T11:48:00.00000016763806350</v>
      </c>
      <c r="V2110">
        <v>55.4</v>
      </c>
      <c r="X2110">
        <v>26</v>
      </c>
      <c r="Y2110">
        <v>30.22</v>
      </c>
      <c r="Z2110">
        <v>10</v>
      </c>
      <c r="AA2110" s="1" t="s">
        <v>962</v>
      </c>
      <c r="AD2110" s="1" t="s">
        <v>1207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s="1" t="s">
        <v>51</v>
      </c>
      <c r="AS2110" s="1" t="s">
        <v>51</v>
      </c>
      <c r="AT2110" s="1" t="s">
        <v>51</v>
      </c>
      <c r="AU2110" s="1" t="s">
        <v>51</v>
      </c>
    </row>
    <row r="2111" spans="1:47" x14ac:dyDescent="0.25">
      <c r="A2111" s="1" t="s">
        <v>4630</v>
      </c>
      <c r="B2111">
        <v>4</v>
      </c>
      <c r="C2111" s="2" t="d">
        <v>2019-03-26T11:10:56.99999977368861225</v>
      </c>
      <c r="D2111" s="2" t="d">
        <v>2019-03-26T11:38:28.999999961815774200</v>
      </c>
      <c r="E2111">
        <v>39.557986</v>
      </c>
      <c r="F2111">
        <v>-104.880911</v>
      </c>
      <c r="G2111">
        <v>39.555250000000001</v>
      </c>
      <c r="H2111">
        <v>-104.87035</v>
      </c>
      <c r="I2111">
        <v>0.59399999999999997</v>
      </c>
      <c r="J2111" s="1" t="s">
        <v>4631</v>
      </c>
      <c r="L2111" s="1" t="s">
        <v>481</v>
      </c>
      <c r="M2111" s="1" t="s">
        <v>47</v>
      </c>
      <c r="N2111" s="1" t="s">
        <v>704</v>
      </c>
      <c r="O2111" s="1" t="s">
        <v>121</v>
      </c>
      <c r="P2111" s="1" t="s">
        <v>199</v>
      </c>
      <c r="Q2111" s="1" t="s">
        <v>705</v>
      </c>
      <c r="R2111" s="1" t="s">
        <v>48</v>
      </c>
      <c r="S2111" s="1" t="s">
        <v>79</v>
      </c>
      <c r="T2111" s="1" t="s">
        <v>201</v>
      </c>
      <c r="U2111" s="2" t="d">
        <v>2019-03-26T10:53:00.000000097788870375</v>
      </c>
      <c r="V2111">
        <v>62.1</v>
      </c>
      <c r="X2111">
        <v>16</v>
      </c>
      <c r="Y2111">
        <v>30.1</v>
      </c>
      <c r="Z2111">
        <v>10</v>
      </c>
      <c r="AA2111" s="1" t="s">
        <v>64</v>
      </c>
      <c r="AB2111">
        <v>6.9</v>
      </c>
      <c r="AD2111" s="1" t="s">
        <v>819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s="1" t="s">
        <v>51</v>
      </c>
      <c r="AS2111" s="1" t="s">
        <v>51</v>
      </c>
      <c r="AT2111" s="1" t="s">
        <v>51</v>
      </c>
      <c r="AU2111" s="1" t="s">
        <v>51</v>
      </c>
    </row>
    <row r="2112" spans="1:47" x14ac:dyDescent="0.25">
      <c r="A2112" s="1" t="s">
        <v>4632</v>
      </c>
      <c r="B2112">
        <v>4</v>
      </c>
      <c r="C2112" s="2" t="d">
        <v>2019-03-26T11:10:56.99999977368861225</v>
      </c>
      <c r="D2112" s="2" t="d">
        <v>2019-03-26T11:38:28.999999961815774200</v>
      </c>
      <c r="E2112">
        <v>39.557986</v>
      </c>
      <c r="F2112">
        <v>-104.880911</v>
      </c>
      <c r="G2112">
        <v>39.555250000000001</v>
      </c>
      <c r="H2112">
        <v>-104.87035</v>
      </c>
      <c r="I2112">
        <v>0.59399999999999997</v>
      </c>
      <c r="J2112" s="1" t="s">
        <v>4631</v>
      </c>
      <c r="L2112" s="1" t="s">
        <v>481</v>
      </c>
      <c r="M2112" s="1" t="s">
        <v>47</v>
      </c>
      <c r="N2112" s="1" t="s">
        <v>704</v>
      </c>
      <c r="O2112" s="1" t="s">
        <v>121</v>
      </c>
      <c r="P2112" s="1" t="s">
        <v>199</v>
      </c>
      <c r="Q2112" s="1" t="s">
        <v>705</v>
      </c>
      <c r="R2112" s="1" t="s">
        <v>48</v>
      </c>
      <c r="S2112" s="1" t="s">
        <v>79</v>
      </c>
      <c r="T2112" s="1" t="s">
        <v>201</v>
      </c>
      <c r="U2112" s="2" t="d">
        <v>2019-03-26T10:53:00.000000097788870375</v>
      </c>
      <c r="V2112">
        <v>62.1</v>
      </c>
      <c r="X2112">
        <v>16</v>
      </c>
      <c r="Y2112">
        <v>30.1</v>
      </c>
      <c r="Z2112">
        <v>10</v>
      </c>
      <c r="AA2112" s="1" t="s">
        <v>64</v>
      </c>
      <c r="AB2112">
        <v>6.9</v>
      </c>
      <c r="AD2112" s="1" t="s">
        <v>819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s="1" t="s">
        <v>51</v>
      </c>
      <c r="AS2112" s="1" t="s">
        <v>51</v>
      </c>
      <c r="AT2112" s="1" t="s">
        <v>51</v>
      </c>
      <c r="AU2112" s="1" t="s">
        <v>51</v>
      </c>
    </row>
    <row r="2113" spans="1:47" x14ac:dyDescent="0.25">
      <c r="A2113" s="1" t="s">
        <v>6741</v>
      </c>
      <c r="B2113">
        <v>3</v>
      </c>
      <c r="C2113" s="2" t="d">
        <v>2019-03-26T12:56:43.999999864026903825</v>
      </c>
      <c r="D2113" s="2" t="d">
        <v>2019-03-26T13:24:06.00000022910535075</v>
      </c>
      <c r="E2113">
        <v>38.839129999999997</v>
      </c>
      <c r="F2113">
        <v>-104.717585</v>
      </c>
      <c r="G2113">
        <v>38.839129999999997</v>
      </c>
      <c r="H2113">
        <v>-104.71760999999999</v>
      </c>
      <c r="I2113">
        <v>1E-3</v>
      </c>
      <c r="J2113" s="1" t="s">
        <v>6742</v>
      </c>
      <c r="K2113">
        <v>5928</v>
      </c>
      <c r="L2113" s="1" t="s">
        <v>6743</v>
      </c>
      <c r="M2113" s="1" t="s">
        <v>97</v>
      </c>
      <c r="N2113" s="1" t="s">
        <v>233</v>
      </c>
      <c r="O2113" s="1" t="s">
        <v>194</v>
      </c>
      <c r="P2113" s="1" t="s">
        <v>199</v>
      </c>
      <c r="Q2113" s="1" t="s">
        <v>379</v>
      </c>
      <c r="R2113" s="1" t="s">
        <v>48</v>
      </c>
      <c r="S2113" s="1" t="s">
        <v>79</v>
      </c>
      <c r="T2113" s="1" t="s">
        <v>250</v>
      </c>
      <c r="U2113" s="2" t="d">
        <v>2019-03-26T12:53:59.99999987427145575</v>
      </c>
      <c r="V2113">
        <v>57.9</v>
      </c>
      <c r="X2113">
        <v>35</v>
      </c>
      <c r="Y2113">
        <v>30.12</v>
      </c>
      <c r="Z2113">
        <v>10</v>
      </c>
      <c r="AA2113" s="1" t="s">
        <v>847</v>
      </c>
      <c r="AB2113">
        <v>8.1</v>
      </c>
      <c r="AD2113" s="1" t="s">
        <v>819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s="1" t="s">
        <v>51</v>
      </c>
      <c r="AS2113" s="1" t="s">
        <v>51</v>
      </c>
      <c r="AT2113" s="1" t="s">
        <v>51</v>
      </c>
      <c r="AU2113" s="1" t="s">
        <v>51</v>
      </c>
    </row>
    <row r="2114" spans="1:47" x14ac:dyDescent="0.25">
      <c r="A2114" s="1" t="s">
        <v>6361</v>
      </c>
      <c r="B2114">
        <v>3</v>
      </c>
      <c r="C2114" s="2" t="d">
        <v>2019-03-26T14:28:14.99999976251274675</v>
      </c>
      <c r="D2114" s="2" t="d">
        <v>2019-03-26T14:58:05.9999997541308375</v>
      </c>
      <c r="E2114">
        <v>39.844169000000001</v>
      </c>
      <c r="F2114">
        <v>-104.98466999999999</v>
      </c>
      <c r="G2114">
        <v>39.839744000000003</v>
      </c>
      <c r="H2114">
        <v>-104.98390000000001</v>
      </c>
      <c r="I2114">
        <v>0.308</v>
      </c>
      <c r="J2114" s="1" t="s">
        <v>690</v>
      </c>
      <c r="L2114" s="1" t="s">
        <v>173</v>
      </c>
      <c r="M2114" s="1" t="s">
        <v>47</v>
      </c>
      <c r="N2114" s="1" t="s">
        <v>131</v>
      </c>
      <c r="O2114" s="1" t="s">
        <v>147</v>
      </c>
      <c r="P2114" s="1" t="s">
        <v>199</v>
      </c>
      <c r="Q2114" s="1" t="s">
        <v>205</v>
      </c>
      <c r="R2114" s="1" t="s">
        <v>48</v>
      </c>
      <c r="S2114" s="1" t="s">
        <v>79</v>
      </c>
      <c r="T2114" s="1" t="s">
        <v>206</v>
      </c>
      <c r="U2114" s="2" t="d">
        <v>2019-03-26T14:48:00.00000016763806350</v>
      </c>
      <c r="V2114">
        <v>66.2</v>
      </c>
      <c r="X2114">
        <v>15</v>
      </c>
      <c r="Y2114">
        <v>30.08</v>
      </c>
      <c r="Z2114">
        <v>40</v>
      </c>
      <c r="AA2114" s="1" t="s">
        <v>62</v>
      </c>
      <c r="AB2114">
        <v>5.8</v>
      </c>
      <c r="AD2114" s="1" t="s">
        <v>819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s="1" t="s">
        <v>51</v>
      </c>
      <c r="AS2114" s="1" t="s">
        <v>51</v>
      </c>
      <c r="AT2114" s="1" t="s">
        <v>51</v>
      </c>
      <c r="AU2114" s="1" t="s">
        <v>51</v>
      </c>
    </row>
    <row r="2115" spans="1:47" x14ac:dyDescent="0.25">
      <c r="A2115" s="1" t="s">
        <v>6362</v>
      </c>
      <c r="B2115">
        <v>3</v>
      </c>
      <c r="C2115" s="2" t="d">
        <v>2019-03-26T14:36:29.00000019930303150</v>
      </c>
      <c r="D2115" s="2" t="d">
        <v>2019-03-26T15:06:06.00000006146728725</v>
      </c>
      <c r="E2115">
        <v>39.856301000000002</v>
      </c>
      <c r="F2115">
        <v>-104.987278</v>
      </c>
      <c r="G2115">
        <v>39.853580000000001</v>
      </c>
      <c r="H2115">
        <v>-104.98669</v>
      </c>
      <c r="I2115">
        <v>0.191</v>
      </c>
      <c r="J2115" s="1" t="s">
        <v>518</v>
      </c>
      <c r="L2115" s="1" t="s">
        <v>1314</v>
      </c>
      <c r="M2115" s="1" t="s">
        <v>47</v>
      </c>
      <c r="N2115" s="1" t="s">
        <v>131</v>
      </c>
      <c r="O2115" s="1" t="s">
        <v>147</v>
      </c>
      <c r="P2115" s="1" t="s">
        <v>199</v>
      </c>
      <c r="Q2115" s="1" t="s">
        <v>205</v>
      </c>
      <c r="R2115" s="1" t="s">
        <v>48</v>
      </c>
      <c r="S2115" s="1" t="s">
        <v>79</v>
      </c>
      <c r="T2115" s="1" t="s">
        <v>206</v>
      </c>
      <c r="U2115" s="2" t="d">
        <v>2019-03-26T14:48:00.00000016763806350</v>
      </c>
      <c r="V2115">
        <v>66.2</v>
      </c>
      <c r="X2115">
        <v>15</v>
      </c>
      <c r="Y2115">
        <v>30.08</v>
      </c>
      <c r="Z2115">
        <v>40</v>
      </c>
      <c r="AA2115" s="1" t="s">
        <v>62</v>
      </c>
      <c r="AB2115">
        <v>5.8</v>
      </c>
      <c r="AD2115" s="1" t="s">
        <v>819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s="1" t="s">
        <v>51</v>
      </c>
      <c r="AS2115" s="1" t="s">
        <v>51</v>
      </c>
      <c r="AT2115" s="1" t="s">
        <v>51</v>
      </c>
      <c r="AU2115" s="1" t="s">
        <v>51</v>
      </c>
    </row>
    <row r="2116" spans="1:47" x14ac:dyDescent="0.25">
      <c r="A2116" s="1" t="s">
        <v>4665</v>
      </c>
      <c r="B2116">
        <v>3</v>
      </c>
      <c r="C2116" s="2" t="d">
        <v>2019-03-26T16:22:16.00000028964132375</v>
      </c>
      <c r="D2116" s="2" t="d">
        <v>2019-03-26T16:52:06.00000004749745200</v>
      </c>
      <c r="E2116">
        <v>39.592010000000002</v>
      </c>
      <c r="F2116">
        <v>-104.88337</v>
      </c>
      <c r="G2116">
        <v>39.591126000000003</v>
      </c>
      <c r="H2116">
        <v>-104.882893</v>
      </c>
      <c r="I2116">
        <v>6.6000000000000003E-2</v>
      </c>
      <c r="J2116" s="1" t="s">
        <v>570</v>
      </c>
      <c r="L2116" s="1" t="s">
        <v>173</v>
      </c>
      <c r="M2116" s="1" t="s">
        <v>47</v>
      </c>
      <c r="N2116" s="1" t="s">
        <v>127</v>
      </c>
      <c r="O2116" s="1" t="s">
        <v>202</v>
      </c>
      <c r="P2116" s="1" t="s">
        <v>199</v>
      </c>
      <c r="Q2116" s="1" t="s">
        <v>348</v>
      </c>
      <c r="R2116" s="1" t="s">
        <v>48</v>
      </c>
      <c r="S2116" s="1" t="s">
        <v>79</v>
      </c>
      <c r="T2116" s="1" t="s">
        <v>201</v>
      </c>
      <c r="U2116" s="2" t="d">
        <v>2019-03-26T15:53:00.00000030733644975</v>
      </c>
      <c r="V2116">
        <v>71.099999999999994</v>
      </c>
      <c r="X2116">
        <v>10</v>
      </c>
      <c r="Y2116">
        <v>29.94</v>
      </c>
      <c r="Z2116">
        <v>10</v>
      </c>
      <c r="AA2116" s="1" t="s">
        <v>55</v>
      </c>
      <c r="AB2116">
        <v>10.4</v>
      </c>
      <c r="AD2116" s="1" t="s">
        <v>819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s="1" t="s">
        <v>51</v>
      </c>
      <c r="AS2116" s="1" t="s">
        <v>51</v>
      </c>
      <c r="AT2116" s="1" t="s">
        <v>51</v>
      </c>
      <c r="AU2116" s="1" t="s">
        <v>51</v>
      </c>
    </row>
    <row r="2117" spans="1:47" x14ac:dyDescent="0.25">
      <c r="A2117" s="1" t="s">
        <v>4666</v>
      </c>
      <c r="B2117">
        <v>3</v>
      </c>
      <c r="C2117" s="2" t="d">
        <v>2019-03-26T16:50:43.99999973829835350</v>
      </c>
      <c r="D2117" s="2" t="d">
        <v>2019-03-26T17:20:05.99999986588954650</v>
      </c>
      <c r="E2117">
        <v>39.749839999999999</v>
      </c>
      <c r="F2117">
        <v>-105.01721999999999</v>
      </c>
      <c r="G2117">
        <v>39.751249000000001</v>
      </c>
      <c r="H2117">
        <v>-105.01662</v>
      </c>
      <c r="I2117">
        <v>0.10199999999999999</v>
      </c>
      <c r="J2117" s="1" t="s">
        <v>582</v>
      </c>
      <c r="L2117" s="1" t="s">
        <v>266</v>
      </c>
      <c r="M2117" s="1" t="s">
        <v>47</v>
      </c>
      <c r="N2117" s="1" t="s">
        <v>131</v>
      </c>
      <c r="O2117" s="1" t="s">
        <v>131</v>
      </c>
      <c r="P2117" s="1" t="s">
        <v>199</v>
      </c>
      <c r="Q2117" s="1" t="s">
        <v>353</v>
      </c>
      <c r="R2117" s="1" t="s">
        <v>48</v>
      </c>
      <c r="S2117" s="1" t="s">
        <v>79</v>
      </c>
      <c r="T2117" s="1" t="s">
        <v>206</v>
      </c>
      <c r="U2117" s="2" t="d">
        <v>2019-03-26T16:44:59.99999979045242400</v>
      </c>
      <c r="V2117">
        <v>69.8</v>
      </c>
      <c r="X2117">
        <v>13</v>
      </c>
      <c r="Y2117">
        <v>30.04</v>
      </c>
      <c r="Z2117">
        <v>10</v>
      </c>
      <c r="AA2117" s="1" t="s">
        <v>863</v>
      </c>
      <c r="AB2117">
        <v>4.5999999999999996</v>
      </c>
      <c r="AD2117" s="1" t="s">
        <v>819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s="1" t="s">
        <v>51</v>
      </c>
      <c r="AS2117" s="1" t="s">
        <v>51</v>
      </c>
      <c r="AT2117" s="1" t="s">
        <v>51</v>
      </c>
      <c r="AU2117" s="1" t="s">
        <v>51</v>
      </c>
    </row>
    <row r="2118" spans="1:47" x14ac:dyDescent="0.25">
      <c r="A2118" s="1" t="s">
        <v>6869</v>
      </c>
      <c r="B2118">
        <v>3</v>
      </c>
      <c r="C2118" s="2" t="d">
        <v>2019-03-26T18:38:44.00000011548399975</v>
      </c>
      <c r="D2118" s="2" t="d">
        <v>2019-03-26T19:08:05.000000009313225525</v>
      </c>
      <c r="E2118">
        <v>38.325698000000003</v>
      </c>
      <c r="F2118">
        <v>-104.707364</v>
      </c>
      <c r="G2118">
        <v>38.333463000000002</v>
      </c>
      <c r="H2118">
        <v>-104.735691</v>
      </c>
      <c r="I2118">
        <v>1.6259999999999999</v>
      </c>
      <c r="J2118" s="1" t="s">
        <v>6870</v>
      </c>
      <c r="K2118">
        <v>4895</v>
      </c>
      <c r="L2118" s="1" t="s">
        <v>6597</v>
      </c>
      <c r="M2118" s="1" t="s">
        <v>97</v>
      </c>
      <c r="N2118" s="1" t="s">
        <v>412</v>
      </c>
      <c r="O2118" s="1" t="s">
        <v>412</v>
      </c>
      <c r="P2118" s="1" t="s">
        <v>199</v>
      </c>
      <c r="Q2118" s="1" t="s">
        <v>2846</v>
      </c>
      <c r="R2118" s="1" t="s">
        <v>48</v>
      </c>
      <c r="S2118" s="1" t="s">
        <v>79</v>
      </c>
      <c r="T2118" s="1" t="s">
        <v>414</v>
      </c>
      <c r="U2118" s="2" t="d">
        <v>2019-03-26T18:53:00.00000030733644975</v>
      </c>
      <c r="V2118">
        <v>66</v>
      </c>
      <c r="X2118">
        <v>33</v>
      </c>
      <c r="Y2118">
        <v>29.92</v>
      </c>
      <c r="Z2118">
        <v>10</v>
      </c>
      <c r="AA2118" s="1" t="s">
        <v>965</v>
      </c>
      <c r="AB2118">
        <v>8.1</v>
      </c>
      <c r="AD2118" s="1" t="s">
        <v>1207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s="1" t="s">
        <v>51</v>
      </c>
      <c r="AS2118" s="1" t="s">
        <v>51</v>
      </c>
      <c r="AT2118" s="1" t="s">
        <v>51</v>
      </c>
      <c r="AU2118" s="1" t="s">
        <v>51</v>
      </c>
    </row>
    <row r="2119" spans="1:47" x14ac:dyDescent="0.25">
      <c r="A2119" s="1" t="s">
        <v>4667</v>
      </c>
      <c r="B2119">
        <v>3</v>
      </c>
      <c r="C2119" s="2" t="d">
        <v>2019-03-26T18:40:13.0000001750886450</v>
      </c>
      <c r="D2119" s="2" t="d">
        <v>2019-03-26T19:10:06.00000000558793275</v>
      </c>
      <c r="E2119">
        <v>39.771329999999999</v>
      </c>
      <c r="F2119">
        <v>-104.99073</v>
      </c>
      <c r="G2119">
        <v>39.770119999999999</v>
      </c>
      <c r="H2119">
        <v>-104.99178999999999</v>
      </c>
      <c r="I2119">
        <v>0.10100000000000001</v>
      </c>
      <c r="J2119" s="1" t="s">
        <v>366</v>
      </c>
      <c r="L2119" s="1" t="s">
        <v>195</v>
      </c>
      <c r="M2119" s="1" t="s">
        <v>47</v>
      </c>
      <c r="N2119" s="1" t="s">
        <v>131</v>
      </c>
      <c r="O2119" s="1" t="s">
        <v>131</v>
      </c>
      <c r="P2119" s="1" t="s">
        <v>199</v>
      </c>
      <c r="Q2119" s="1" t="s">
        <v>247</v>
      </c>
      <c r="R2119" s="1" t="s">
        <v>48</v>
      </c>
      <c r="S2119" s="1" t="s">
        <v>79</v>
      </c>
      <c r="T2119" s="1" t="s">
        <v>206</v>
      </c>
      <c r="U2119" s="2" t="d">
        <v>2019-03-26T18:45:00.000</v>
      </c>
      <c r="V2119">
        <v>62.6</v>
      </c>
      <c r="X2119">
        <v>20</v>
      </c>
      <c r="Y2119">
        <v>30.02</v>
      </c>
      <c r="Z2119">
        <v>10</v>
      </c>
      <c r="AA2119" s="1" t="s">
        <v>59</v>
      </c>
      <c r="AB2119">
        <v>4.5999999999999996</v>
      </c>
      <c r="AD2119" s="1" t="s">
        <v>819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s="1" t="s">
        <v>51</v>
      </c>
      <c r="AS2119" s="1" t="s">
        <v>51</v>
      </c>
      <c r="AT2119" s="1" t="s">
        <v>51</v>
      </c>
      <c r="AU2119" s="1" t="s">
        <v>51</v>
      </c>
    </row>
    <row r="2120" spans="1:47" x14ac:dyDescent="0.25">
      <c r="A2120" s="1" t="s">
        <v>4793</v>
      </c>
      <c r="B2120">
        <v>3</v>
      </c>
      <c r="C2120" s="2" t="d">
        <v>2019-03-27T06:42:28.99999990593641700</v>
      </c>
      <c r="D2120" s="2" t="d">
        <v>2019-03-27T07:12:05.00000016298145175</v>
      </c>
      <c r="E2120">
        <v>40.36083</v>
      </c>
      <c r="F2120">
        <v>-104.98455</v>
      </c>
      <c r="G2120">
        <v>40.359720000000003</v>
      </c>
      <c r="H2120">
        <v>-104.98401</v>
      </c>
      <c r="I2120">
        <v>8.2000000000000003E-2</v>
      </c>
      <c r="J2120" s="1" t="s">
        <v>459</v>
      </c>
      <c r="L2120" s="1" t="s">
        <v>173</v>
      </c>
      <c r="M2120" s="1" t="s">
        <v>47</v>
      </c>
      <c r="N2120" s="1" t="s">
        <v>304</v>
      </c>
      <c r="O2120" s="1" t="s">
        <v>229</v>
      </c>
      <c r="P2120" s="1" t="s">
        <v>199</v>
      </c>
      <c r="Q2120" s="1" t="s">
        <v>305</v>
      </c>
      <c r="R2120" s="1" t="s">
        <v>48</v>
      </c>
      <c r="S2120" s="1" t="s">
        <v>79</v>
      </c>
      <c r="T2120" s="1" t="s">
        <v>231</v>
      </c>
      <c r="U2120" s="2" t="d">
        <v>2019-03-27T06:56:00.00000026542693050</v>
      </c>
      <c r="V2120">
        <v>39.9</v>
      </c>
      <c r="X2120">
        <v>73</v>
      </c>
      <c r="Y2120">
        <v>29.94</v>
      </c>
      <c r="Z2120">
        <v>10</v>
      </c>
      <c r="AA2120" s="1" t="s">
        <v>49</v>
      </c>
      <c r="AD2120" s="1" t="s">
        <v>1207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s="1" t="s">
        <v>53</v>
      </c>
      <c r="AS2120" s="1" t="s">
        <v>51</v>
      </c>
      <c r="AT2120" s="1" t="s">
        <v>51</v>
      </c>
      <c r="AU2120" s="1" t="s">
        <v>51</v>
      </c>
    </row>
    <row r="2121" spans="1:47" x14ac:dyDescent="0.25">
      <c r="A2121" s="1" t="s">
        <v>4758</v>
      </c>
      <c r="B2121">
        <v>3</v>
      </c>
      <c r="C2121" s="2" t="d">
        <v>2019-03-27T07:30:28.999999864026903825</v>
      </c>
      <c r="D2121" s="2" t="d">
        <v>2019-03-27T08:00:03.9999998873099700</v>
      </c>
      <c r="E2121">
        <v>39.289594999999998</v>
      </c>
      <c r="F2121">
        <v>-104.89533900000001</v>
      </c>
      <c r="G2121">
        <v>39.318215000000002</v>
      </c>
      <c r="H2121">
        <v>-104.883279</v>
      </c>
      <c r="I2121">
        <v>2.08</v>
      </c>
      <c r="J2121" s="1" t="s">
        <v>399</v>
      </c>
      <c r="L2121" s="1" t="s">
        <v>195</v>
      </c>
      <c r="M2121" s="1" t="s">
        <v>47</v>
      </c>
      <c r="N2121" s="1" t="s">
        <v>192</v>
      </c>
      <c r="O2121" s="1" t="s">
        <v>121</v>
      </c>
      <c r="P2121" s="1" t="s">
        <v>199</v>
      </c>
      <c r="Q2121" s="1" t="s">
        <v>334</v>
      </c>
      <c r="R2121" s="1" t="s">
        <v>48</v>
      </c>
      <c r="S2121" s="1" t="s">
        <v>79</v>
      </c>
      <c r="T2121" s="1" t="s">
        <v>224</v>
      </c>
      <c r="U2121" s="2" t="d">
        <v>2019-03-27T07:24:00.00000008381903175</v>
      </c>
      <c r="V2121">
        <v>44.6</v>
      </c>
      <c r="X2121">
        <v>43</v>
      </c>
      <c r="Y2121">
        <v>30.11</v>
      </c>
      <c r="Z2121">
        <v>10</v>
      </c>
      <c r="AA2121" s="1" t="s">
        <v>962</v>
      </c>
      <c r="AD2121" s="1" t="s">
        <v>1207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s="1" t="s">
        <v>51</v>
      </c>
      <c r="AS2121" s="1" t="s">
        <v>51</v>
      </c>
      <c r="AT2121" s="1" t="s">
        <v>51</v>
      </c>
      <c r="AU2121" s="1" t="s">
        <v>51</v>
      </c>
    </row>
    <row r="2122" spans="1:47" x14ac:dyDescent="0.25">
      <c r="A2122" s="1" t="s">
        <v>4518</v>
      </c>
      <c r="B2122">
        <v>3</v>
      </c>
      <c r="C2122" s="2" t="d">
        <v>2019-03-27T11:38:41.99999985750764400</v>
      </c>
      <c r="D2122" s="2" t="d">
        <v>2019-03-27T12:08:08.00000029150396575</v>
      </c>
      <c r="E2122">
        <v>39.725279999999998</v>
      </c>
      <c r="F2122">
        <v>-105.15752000000001</v>
      </c>
      <c r="G2122">
        <v>39.725279999999998</v>
      </c>
      <c r="H2122">
        <v>-105.15722700000001</v>
      </c>
      <c r="I2122">
        <v>1.6E-2</v>
      </c>
      <c r="J2122" s="1" t="s">
        <v>971</v>
      </c>
      <c r="L2122" s="1" t="s">
        <v>129</v>
      </c>
      <c r="M2122" s="1" t="s">
        <v>47</v>
      </c>
      <c r="N2122" s="1" t="s">
        <v>270</v>
      </c>
      <c r="O2122" s="1" t="s">
        <v>115</v>
      </c>
      <c r="P2122" s="1" t="s">
        <v>199</v>
      </c>
      <c r="Q2122" s="1" t="s">
        <v>271</v>
      </c>
      <c r="R2122" s="1" t="s">
        <v>48</v>
      </c>
      <c r="S2122" s="1" t="s">
        <v>79</v>
      </c>
      <c r="T2122" s="1" t="s">
        <v>206</v>
      </c>
      <c r="U2122" s="2" t="d">
        <v>2019-03-27T11:45:00.00000020954757600</v>
      </c>
      <c r="V2122">
        <v>66.2</v>
      </c>
      <c r="X2122">
        <v>18</v>
      </c>
      <c r="Y2122">
        <v>30.05</v>
      </c>
      <c r="Z2122">
        <v>10</v>
      </c>
      <c r="AA2122" s="1" t="s">
        <v>863</v>
      </c>
      <c r="AB2122">
        <v>4.5999999999999996</v>
      </c>
      <c r="AD2122" s="1" t="s">
        <v>1221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s="1" t="s">
        <v>51</v>
      </c>
      <c r="AS2122" s="1" t="s">
        <v>51</v>
      </c>
      <c r="AT2122" s="1" t="s">
        <v>51</v>
      </c>
      <c r="AU2122" s="1" t="s">
        <v>51</v>
      </c>
    </row>
    <row r="2123" spans="1:47" x14ac:dyDescent="0.25">
      <c r="A2123" s="1" t="s">
        <v>4668</v>
      </c>
      <c r="B2123">
        <v>3</v>
      </c>
      <c r="C2123" s="2" t="d">
        <v>2019-03-27T12:44:42.00000019278377100</v>
      </c>
      <c r="D2123" s="2" t="d">
        <v>2019-03-27T13:14:01.99999985285103225</v>
      </c>
      <c r="E2123">
        <v>39.774549999999998</v>
      </c>
      <c r="F2123">
        <v>-104.85323200000001</v>
      </c>
      <c r="G2123">
        <v>39.774549999999998</v>
      </c>
      <c r="H2123">
        <v>-104.85323</v>
      </c>
      <c r="I2123">
        <v>0</v>
      </c>
      <c r="J2123" s="1" t="s">
        <v>535</v>
      </c>
      <c r="L2123" s="1" t="s">
        <v>143</v>
      </c>
      <c r="M2123" s="1" t="s">
        <v>47</v>
      </c>
      <c r="N2123" s="1" t="s">
        <v>131</v>
      </c>
      <c r="O2123" s="1" t="s">
        <v>131</v>
      </c>
      <c r="P2123" s="1" t="s">
        <v>199</v>
      </c>
      <c r="Q2123" s="1" t="s">
        <v>300</v>
      </c>
      <c r="R2123" s="1" t="s">
        <v>48</v>
      </c>
      <c r="S2123" s="1" t="s">
        <v>79</v>
      </c>
      <c r="T2123" s="1" t="s">
        <v>204</v>
      </c>
      <c r="U2123" s="2" t="d">
        <v>2019-03-27T12:58:00.00000002793967725</v>
      </c>
      <c r="V2123">
        <v>70.5</v>
      </c>
      <c r="X2123">
        <v>19</v>
      </c>
      <c r="Y2123">
        <v>29.85</v>
      </c>
      <c r="Z2123">
        <v>10</v>
      </c>
      <c r="AA2123" s="1" t="s">
        <v>965</v>
      </c>
      <c r="AB2123">
        <v>6.9</v>
      </c>
      <c r="AD2123" s="1" t="s">
        <v>819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s="1" t="s">
        <v>51</v>
      </c>
      <c r="AS2123" s="1" t="s">
        <v>51</v>
      </c>
      <c r="AT2123" s="1" t="s">
        <v>51</v>
      </c>
      <c r="AU2123" s="1" t="s">
        <v>51</v>
      </c>
    </row>
    <row r="2124" spans="1:47" x14ac:dyDescent="0.25">
      <c r="A2124" s="1" t="s">
        <v>4519</v>
      </c>
      <c r="B2124">
        <v>3</v>
      </c>
      <c r="C2124" s="2" t="d">
        <v>2019-03-27T12:50:42.00000010896473925</v>
      </c>
      <c r="D2124" s="2" t="d">
        <v>2019-03-27T13:20:04.9999998416751600</v>
      </c>
      <c r="E2124">
        <v>39.856301000000002</v>
      </c>
      <c r="F2124">
        <v>-104.987278</v>
      </c>
      <c r="G2124">
        <v>39.853580000000001</v>
      </c>
      <c r="H2124">
        <v>-104.98669</v>
      </c>
      <c r="I2124">
        <v>0.191</v>
      </c>
      <c r="J2124" s="1" t="s">
        <v>518</v>
      </c>
      <c r="L2124" s="1" t="s">
        <v>1314</v>
      </c>
      <c r="M2124" s="1" t="s">
        <v>47</v>
      </c>
      <c r="N2124" s="1" t="s">
        <v>131</v>
      </c>
      <c r="O2124" s="1" t="s">
        <v>147</v>
      </c>
      <c r="P2124" s="1" t="s">
        <v>199</v>
      </c>
      <c r="Q2124" s="1" t="s">
        <v>205</v>
      </c>
      <c r="R2124" s="1" t="s">
        <v>48</v>
      </c>
      <c r="S2124" s="1" t="s">
        <v>79</v>
      </c>
      <c r="T2124" s="1" t="s">
        <v>206</v>
      </c>
      <c r="U2124" s="2" t="d">
        <v>2019-03-27T12:55:00.00000006984918975</v>
      </c>
      <c r="V2124">
        <v>68</v>
      </c>
      <c r="X2124">
        <v>17</v>
      </c>
      <c r="Y2124">
        <v>30.02</v>
      </c>
      <c r="Z2124">
        <v>10</v>
      </c>
      <c r="AA2124" s="1" t="s">
        <v>64</v>
      </c>
      <c r="AB2124">
        <v>5.8</v>
      </c>
      <c r="AD2124" s="1" t="s">
        <v>1221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s="1" t="s">
        <v>51</v>
      </c>
      <c r="AS2124" s="1" t="s">
        <v>51</v>
      </c>
      <c r="AT2124" s="1" t="s">
        <v>51</v>
      </c>
      <c r="AU2124" s="1" t="s">
        <v>51</v>
      </c>
    </row>
    <row r="2125" spans="1:47" x14ac:dyDescent="0.25">
      <c r="A2125" s="1" t="s">
        <v>6744</v>
      </c>
      <c r="B2125">
        <v>3</v>
      </c>
      <c r="C2125" s="2" t="d">
        <v>2019-03-27T16:54:29.00000015739351225</v>
      </c>
      <c r="D2125" s="2" t="d">
        <v>2019-03-27T17:24:04.99999978579580550</v>
      </c>
      <c r="E2125">
        <v>38.838590000000003</v>
      </c>
      <c r="F2125">
        <v>-104.516834</v>
      </c>
      <c r="G2125">
        <v>38.838590000000003</v>
      </c>
      <c r="H2125">
        <v>-104.52250600000001</v>
      </c>
      <c r="I2125">
        <v>0.30499999999999999</v>
      </c>
      <c r="J2125" s="1" t="s">
        <v>6745</v>
      </c>
      <c r="K2125">
        <v>16800</v>
      </c>
      <c r="L2125" s="1" t="s">
        <v>6647</v>
      </c>
      <c r="M2125" s="1" t="s">
        <v>47</v>
      </c>
      <c r="N2125" s="1" t="s">
        <v>233</v>
      </c>
      <c r="O2125" s="1" t="s">
        <v>194</v>
      </c>
      <c r="P2125" s="1" t="s">
        <v>199</v>
      </c>
      <c r="Q2125" s="1" t="s">
        <v>6746</v>
      </c>
      <c r="R2125" s="1" t="s">
        <v>48</v>
      </c>
      <c r="S2125" s="1" t="s">
        <v>79</v>
      </c>
      <c r="T2125" s="1" t="s">
        <v>2852</v>
      </c>
      <c r="U2125" s="2" t="d">
        <v>2019-03-27T16:54:59.99999986030161375</v>
      </c>
      <c r="V2125">
        <v>65.7</v>
      </c>
      <c r="X2125">
        <v>15</v>
      </c>
      <c r="Y2125">
        <v>30.03</v>
      </c>
      <c r="Z2125">
        <v>10</v>
      </c>
      <c r="AA2125" s="1" t="s">
        <v>66</v>
      </c>
      <c r="AB2125">
        <v>11.5</v>
      </c>
      <c r="AD2125" s="1" t="s">
        <v>819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s="1" t="s">
        <v>51</v>
      </c>
      <c r="AS2125" s="1" t="s">
        <v>51</v>
      </c>
      <c r="AT2125" s="1" t="s">
        <v>51</v>
      </c>
      <c r="AU2125" s="1" t="s">
        <v>51</v>
      </c>
    </row>
    <row r="2126" spans="1:47" x14ac:dyDescent="0.25">
      <c r="A2126" s="1" t="s">
        <v>6373</v>
      </c>
      <c r="B2126">
        <v>3</v>
      </c>
      <c r="C2126" s="2" t="d">
        <v>2019-03-27T16:54:29.00000015739351225</v>
      </c>
      <c r="D2126" s="2" t="d">
        <v>2019-03-27T17:24:06.00000001955777475</v>
      </c>
      <c r="E2126">
        <v>39.725700000000003</v>
      </c>
      <c r="F2126">
        <v>-105.03941</v>
      </c>
      <c r="G2126">
        <v>39.725790000000003</v>
      </c>
      <c r="H2126">
        <v>-105.04832</v>
      </c>
      <c r="I2126">
        <v>0.47399999999999998</v>
      </c>
      <c r="J2126" s="1" t="s">
        <v>496</v>
      </c>
      <c r="L2126" s="1" t="s">
        <v>129</v>
      </c>
      <c r="M2126" s="1" t="s">
        <v>47</v>
      </c>
      <c r="N2126" s="1" t="s">
        <v>131</v>
      </c>
      <c r="O2126" s="1" t="s">
        <v>131</v>
      </c>
      <c r="P2126" s="1" t="s">
        <v>199</v>
      </c>
      <c r="Q2126" s="1" t="s">
        <v>311</v>
      </c>
      <c r="R2126" s="1" t="s">
        <v>48</v>
      </c>
      <c r="S2126" s="1" t="s">
        <v>79</v>
      </c>
      <c r="T2126" s="1" t="s">
        <v>206</v>
      </c>
      <c r="U2126" s="2" t="d">
        <v>2019-03-27T17:45:00.00000020954757600</v>
      </c>
      <c r="V2126">
        <v>68</v>
      </c>
      <c r="X2126">
        <v>21</v>
      </c>
      <c r="Y2126">
        <v>29.95</v>
      </c>
      <c r="Z2126">
        <v>30</v>
      </c>
      <c r="AA2126" s="1" t="s">
        <v>62</v>
      </c>
      <c r="AB2126">
        <v>10.4</v>
      </c>
      <c r="AD2126" s="1" t="s">
        <v>1213</v>
      </c>
      <c r="AE2126" t="b">
        <v>0</v>
      </c>
      <c r="AF2126" t="b">
        <v>0</v>
      </c>
      <c r="AG2126" t="b">
        <v>1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1</v>
      </c>
      <c r="AO2126" t="b">
        <v>0</v>
      </c>
      <c r="AP2126" t="b">
        <v>0</v>
      </c>
      <c r="AQ2126" t="b">
        <v>0</v>
      </c>
      <c r="AR2126" s="1" t="s">
        <v>51</v>
      </c>
      <c r="AS2126" s="1" t="s">
        <v>51</v>
      </c>
      <c r="AT2126" s="1" t="s">
        <v>51</v>
      </c>
      <c r="AU2126" s="1" t="s">
        <v>51</v>
      </c>
    </row>
    <row r="2127" spans="1:47" x14ac:dyDescent="0.25">
      <c r="A2127" s="1" t="s">
        <v>3985</v>
      </c>
      <c r="B2127">
        <v>4</v>
      </c>
      <c r="C2127" s="2" t="d">
        <v>2019-03-28T06:21:45.99999977275729125</v>
      </c>
      <c r="D2127" s="2" t="d">
        <v>2019-03-28T06:51:20.99999979604035675</v>
      </c>
      <c r="E2127">
        <v>39.824420000000003</v>
      </c>
      <c r="F2127">
        <v>-104.95985</v>
      </c>
      <c r="G2127">
        <v>39.818618000000001</v>
      </c>
      <c r="H2127">
        <v>-104.98153600000001</v>
      </c>
      <c r="I2127">
        <v>1.2190000000000001</v>
      </c>
      <c r="J2127" s="1" t="s">
        <v>3986</v>
      </c>
      <c r="L2127" s="1" t="s">
        <v>124</v>
      </c>
      <c r="M2127" s="1" t="s">
        <v>47</v>
      </c>
      <c r="N2127" s="1" t="s">
        <v>131</v>
      </c>
      <c r="O2127" s="1" t="s">
        <v>147</v>
      </c>
      <c r="P2127" s="1" t="s">
        <v>199</v>
      </c>
      <c r="Q2127" s="1" t="s">
        <v>205</v>
      </c>
      <c r="R2127" s="1" t="s">
        <v>48</v>
      </c>
      <c r="S2127" s="1" t="s">
        <v>79</v>
      </c>
      <c r="T2127" s="1" t="s">
        <v>206</v>
      </c>
      <c r="U2127" s="2" t="d">
        <v>2019-03-28T05:58:59.99999980442225925</v>
      </c>
      <c r="V2127">
        <v>44.6</v>
      </c>
      <c r="W2127">
        <v>43.1</v>
      </c>
      <c r="X2127">
        <v>53</v>
      </c>
      <c r="Y2127">
        <v>30.01</v>
      </c>
      <c r="Z2127">
        <v>10</v>
      </c>
      <c r="AA2127" s="1" t="s">
        <v>56</v>
      </c>
      <c r="AB2127">
        <v>3.5</v>
      </c>
      <c r="AD2127" s="1" t="s">
        <v>1207</v>
      </c>
      <c r="AE2127" t="b">
        <v>0</v>
      </c>
      <c r="AF2127" t="b">
        <v>0</v>
      </c>
      <c r="AG2127" t="b">
        <v>0</v>
      </c>
      <c r="AH2127" t="b">
        <v>0</v>
      </c>
      <c r="AI2127" t="b">
        <v>1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s="1" t="s">
        <v>53</v>
      </c>
      <c r="AS2127" s="1" t="s">
        <v>53</v>
      </c>
      <c r="AT2127" s="1" t="s">
        <v>51</v>
      </c>
      <c r="AU2127" s="1" t="s">
        <v>51</v>
      </c>
    </row>
    <row r="2128" spans="1:47" x14ac:dyDescent="0.25">
      <c r="A2128" s="1" t="s">
        <v>3987</v>
      </c>
      <c r="B2128">
        <v>4</v>
      </c>
      <c r="C2128" s="2" t="d">
        <v>2019-03-28T06:21:45.99999977275729125</v>
      </c>
      <c r="D2128" s="2" t="d">
        <v>2019-03-28T06:51:20.99999979604035675</v>
      </c>
      <c r="E2128">
        <v>39.820959999999999</v>
      </c>
      <c r="F2128">
        <v>-104.97738</v>
      </c>
      <c r="G2128">
        <v>39.813160000000003</v>
      </c>
      <c r="H2128">
        <v>-104.98368000000001</v>
      </c>
      <c r="I2128">
        <v>0.63400000000000001</v>
      </c>
      <c r="J2128" s="1" t="s">
        <v>3988</v>
      </c>
      <c r="L2128" s="1" t="s">
        <v>124</v>
      </c>
      <c r="M2128" s="1" t="s">
        <v>47</v>
      </c>
      <c r="N2128" s="1" t="s">
        <v>131</v>
      </c>
      <c r="O2128" s="1" t="s">
        <v>147</v>
      </c>
      <c r="P2128" s="1" t="s">
        <v>199</v>
      </c>
      <c r="Q2128" s="1" t="s">
        <v>205</v>
      </c>
      <c r="R2128" s="1" t="s">
        <v>48</v>
      </c>
      <c r="S2128" s="1" t="s">
        <v>79</v>
      </c>
      <c r="T2128" s="1" t="s">
        <v>206</v>
      </c>
      <c r="U2128" s="2" t="d">
        <v>2019-03-28T05:58:59.99999980442225925</v>
      </c>
      <c r="V2128">
        <v>44.6</v>
      </c>
      <c r="W2128">
        <v>43.1</v>
      </c>
      <c r="X2128">
        <v>53</v>
      </c>
      <c r="Y2128">
        <v>30.01</v>
      </c>
      <c r="Z2128">
        <v>10</v>
      </c>
      <c r="AA2128" s="1" t="s">
        <v>56</v>
      </c>
      <c r="AB2128">
        <v>3.5</v>
      </c>
      <c r="AD2128" s="1" t="s">
        <v>1207</v>
      </c>
      <c r="AE2128" t="b">
        <v>0</v>
      </c>
      <c r="AF2128" t="b">
        <v>0</v>
      </c>
      <c r="AG2128" t="b">
        <v>0</v>
      </c>
      <c r="AH2128" t="b">
        <v>0</v>
      </c>
      <c r="AI2128" t="b">
        <v>1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s="1" t="s">
        <v>53</v>
      </c>
      <c r="AS2128" s="1" t="s">
        <v>53</v>
      </c>
      <c r="AT2128" s="1" t="s">
        <v>51</v>
      </c>
      <c r="AU2128" s="1" t="s">
        <v>51</v>
      </c>
    </row>
    <row r="2129" spans="1:47" x14ac:dyDescent="0.25">
      <c r="A2129" s="1" t="s">
        <v>5152</v>
      </c>
      <c r="B2129">
        <v>3</v>
      </c>
      <c r="C2129" s="2" t="d">
        <v>2019-03-28T08:24:44.99999970663339225</v>
      </c>
      <c r="D2129" s="2" t="d">
        <v>2019-03-28T08:54:22.99999980255961725</v>
      </c>
      <c r="E2129">
        <v>39.839370000000002</v>
      </c>
      <c r="F2129">
        <v>-105.03492900000001</v>
      </c>
      <c r="G2129">
        <v>39.842188999999998</v>
      </c>
      <c r="H2129">
        <v>-105.039418</v>
      </c>
      <c r="I2129">
        <v>0.308</v>
      </c>
      <c r="J2129" s="1" t="s">
        <v>572</v>
      </c>
      <c r="L2129" s="1" t="s">
        <v>2499</v>
      </c>
      <c r="M2129" s="1" t="s">
        <v>47</v>
      </c>
      <c r="N2129" s="1" t="s">
        <v>80</v>
      </c>
      <c r="O2129" s="1" t="s">
        <v>147</v>
      </c>
      <c r="P2129" s="1" t="s">
        <v>199</v>
      </c>
      <c r="Q2129" s="1" t="s">
        <v>549</v>
      </c>
      <c r="R2129" s="1" t="s">
        <v>48</v>
      </c>
      <c r="S2129" s="1" t="s">
        <v>79</v>
      </c>
      <c r="T2129" s="1" t="s">
        <v>206</v>
      </c>
      <c r="U2129" s="2" t="d">
        <v>2019-03-28T08:46:59.99999997206032275</v>
      </c>
      <c r="V2129">
        <v>44.6</v>
      </c>
      <c r="W2129">
        <v>42.2</v>
      </c>
      <c r="X2129">
        <v>57</v>
      </c>
      <c r="Y2129">
        <v>30.04</v>
      </c>
      <c r="Z2129">
        <v>20</v>
      </c>
      <c r="AA2129" s="1" t="s">
        <v>65</v>
      </c>
      <c r="AB2129">
        <v>4.5999999999999996</v>
      </c>
      <c r="AD2129" s="1" t="s">
        <v>1221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s="1" t="s">
        <v>51</v>
      </c>
      <c r="AS2129" s="1" t="s">
        <v>51</v>
      </c>
      <c r="AT2129" s="1" t="s">
        <v>51</v>
      </c>
      <c r="AU2129" s="1" t="s">
        <v>51</v>
      </c>
    </row>
    <row r="2130" spans="1:47" x14ac:dyDescent="0.25">
      <c r="A2130" s="1" t="s">
        <v>4037</v>
      </c>
      <c r="B2130">
        <v>3</v>
      </c>
      <c r="C2130" s="2" t="d">
        <v>2019-03-28T08:58:32.00000017415732400</v>
      </c>
      <c r="D2130" s="2" t="d">
        <v>2019-03-28T09:28:04.99999972991645100</v>
      </c>
      <c r="E2130">
        <v>40.519590000000001</v>
      </c>
      <c r="F2130">
        <v>-104.99234</v>
      </c>
      <c r="G2130">
        <v>40.513254000000003</v>
      </c>
      <c r="H2130">
        <v>-104.992051</v>
      </c>
      <c r="I2130">
        <v>0.438</v>
      </c>
      <c r="J2130" s="1" t="s">
        <v>400</v>
      </c>
      <c r="L2130" s="1" t="s">
        <v>196</v>
      </c>
      <c r="M2130" s="1" t="s">
        <v>47</v>
      </c>
      <c r="N2130" s="1" t="s">
        <v>228</v>
      </c>
      <c r="O2130" s="1" t="s">
        <v>229</v>
      </c>
      <c r="P2130" s="1" t="s">
        <v>199</v>
      </c>
      <c r="Q2130" s="1" t="s">
        <v>230</v>
      </c>
      <c r="R2130" s="1" t="s">
        <v>48</v>
      </c>
      <c r="S2130" s="1" t="s">
        <v>79</v>
      </c>
      <c r="T2130" s="1" t="s">
        <v>231</v>
      </c>
      <c r="U2130" s="2" t="d">
        <v>2019-03-28T08:55:59.99999984633177850</v>
      </c>
      <c r="V2130">
        <v>42.1</v>
      </c>
      <c r="W2130">
        <v>37.700000000000003</v>
      </c>
      <c r="X2130">
        <v>76</v>
      </c>
      <c r="Y2130">
        <v>29.99</v>
      </c>
      <c r="Z2130">
        <v>10</v>
      </c>
      <c r="AA2130" s="1" t="s">
        <v>965</v>
      </c>
      <c r="AB2130">
        <v>6.9</v>
      </c>
      <c r="AD2130" s="1" t="s">
        <v>1207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s="1" t="s">
        <v>51</v>
      </c>
      <c r="AS2130" s="1" t="s">
        <v>51</v>
      </c>
      <c r="AT2130" s="1" t="s">
        <v>51</v>
      </c>
      <c r="AU2130" s="1" t="s">
        <v>51</v>
      </c>
    </row>
    <row r="2131" spans="1:47" x14ac:dyDescent="0.25">
      <c r="A2131" s="1" t="s">
        <v>6747</v>
      </c>
      <c r="B2131">
        <v>4</v>
      </c>
      <c r="C2131" s="2" t="d">
        <v>2019-03-28T11:40:31.99999979697167775</v>
      </c>
      <c r="D2131" s="2" t="d">
        <v>2019-03-28T12:10:06.00000021513551550</v>
      </c>
      <c r="E2131">
        <v>39.85416</v>
      </c>
      <c r="F2131">
        <v>-104.41401999999999</v>
      </c>
      <c r="G2131">
        <v>39.883034000000002</v>
      </c>
      <c r="H2131">
        <v>-104.41399</v>
      </c>
      <c r="I2131">
        <v>1.9950000000000001</v>
      </c>
      <c r="J2131" s="1" t="s">
        <v>6748</v>
      </c>
      <c r="K2131">
        <v>48896</v>
      </c>
      <c r="L2131" s="1" t="s">
        <v>6749</v>
      </c>
      <c r="M2131" s="1" t="s">
        <v>47</v>
      </c>
      <c r="N2131" s="1" t="s">
        <v>788</v>
      </c>
      <c r="O2131" s="1" t="s">
        <v>147</v>
      </c>
      <c r="P2131" s="1" t="s">
        <v>199</v>
      </c>
      <c r="Q2131" s="1" t="s">
        <v>6750</v>
      </c>
      <c r="R2131" s="1" t="s">
        <v>48</v>
      </c>
      <c r="S2131" s="1" t="s">
        <v>79</v>
      </c>
      <c r="T2131" s="1" t="s">
        <v>790</v>
      </c>
      <c r="U2131" s="2" t="d">
        <v>2019-03-28T11:46:59.99999997206032275</v>
      </c>
      <c r="V2131">
        <v>57.2</v>
      </c>
      <c r="X2131">
        <v>51</v>
      </c>
      <c r="Y2131">
        <v>30.04</v>
      </c>
      <c r="Z2131">
        <v>10</v>
      </c>
      <c r="AA2131" s="1" t="s">
        <v>62</v>
      </c>
      <c r="AB2131">
        <v>5.8</v>
      </c>
      <c r="AD2131" s="1" t="s">
        <v>819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s="1" t="s">
        <v>51</v>
      </c>
      <c r="AS2131" s="1" t="s">
        <v>51</v>
      </c>
      <c r="AT2131" s="1" t="s">
        <v>51</v>
      </c>
      <c r="AU2131" s="1" t="s">
        <v>51</v>
      </c>
    </row>
    <row r="2132" spans="1:47" x14ac:dyDescent="0.25">
      <c r="A2132" s="1" t="s">
        <v>5236</v>
      </c>
      <c r="B2132">
        <v>3</v>
      </c>
      <c r="C2132" s="2" t="d">
        <v>2019-03-28T09:30:45.0000000419095125</v>
      </c>
      <c r="D2132" s="2" t="d">
        <v>2019-03-28T10:00:04.00000009685754600</v>
      </c>
      <c r="E2132">
        <v>39.760379999999998</v>
      </c>
      <c r="F2132">
        <v>-105.00582</v>
      </c>
      <c r="G2132">
        <v>39.760249999999999</v>
      </c>
      <c r="H2132">
        <v>-105.006001</v>
      </c>
      <c r="I2132">
        <v>1.2999999999999999E-2</v>
      </c>
      <c r="J2132" s="1" t="s">
        <v>460</v>
      </c>
      <c r="L2132" s="1" t="s">
        <v>129</v>
      </c>
      <c r="M2132" s="1" t="s">
        <v>47</v>
      </c>
      <c r="N2132" s="1" t="s">
        <v>131</v>
      </c>
      <c r="O2132" s="1" t="s">
        <v>131</v>
      </c>
      <c r="P2132" s="1" t="s">
        <v>199</v>
      </c>
      <c r="Q2132" s="1" t="s">
        <v>248</v>
      </c>
      <c r="R2132" s="1" t="s">
        <v>48</v>
      </c>
      <c r="S2132" s="1" t="s">
        <v>79</v>
      </c>
      <c r="T2132" s="1" t="s">
        <v>206</v>
      </c>
      <c r="U2132" s="2" t="d">
        <v>2019-03-28T09:46:59.99999976251274675</v>
      </c>
      <c r="V2132">
        <v>46.4</v>
      </c>
      <c r="W2132">
        <v>42.9</v>
      </c>
      <c r="X2132">
        <v>53</v>
      </c>
      <c r="Y2132">
        <v>30.05</v>
      </c>
      <c r="Z2132">
        <v>20</v>
      </c>
      <c r="AA2132" s="1" t="s">
        <v>962</v>
      </c>
      <c r="AB2132">
        <v>6.9</v>
      </c>
      <c r="AD2132" s="1" t="s">
        <v>1221</v>
      </c>
      <c r="AE2132" t="b">
        <v>0</v>
      </c>
      <c r="AF2132" t="b">
        <v>0</v>
      </c>
      <c r="AG2132" t="b">
        <v>0</v>
      </c>
      <c r="AH2132" t="b">
        <v>0</v>
      </c>
      <c r="AI2132" t="b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s="1" t="s">
        <v>51</v>
      </c>
      <c r="AS2132" s="1" t="s">
        <v>51</v>
      </c>
      <c r="AT2132" s="1" t="s">
        <v>51</v>
      </c>
      <c r="AU2132" s="1" t="s">
        <v>51</v>
      </c>
    </row>
    <row r="2133" spans="1:47" x14ac:dyDescent="0.25">
      <c r="A2133" s="1" t="s">
        <v>6334</v>
      </c>
      <c r="B2133">
        <v>3</v>
      </c>
      <c r="C2133" s="2" t="d">
        <v>2019-03-28T10:48:45.00000020954757600</v>
      </c>
      <c r="D2133" s="2" t="d">
        <v>2019-03-28T11:17:59.9999999580904875</v>
      </c>
      <c r="E2133">
        <v>39.778530000000003</v>
      </c>
      <c r="F2133">
        <v>-104.89713999999999</v>
      </c>
      <c r="G2133">
        <v>39.776888999999997</v>
      </c>
      <c r="H2133">
        <v>-104.891305</v>
      </c>
      <c r="I2133">
        <v>0.33</v>
      </c>
      <c r="J2133" s="1" t="s">
        <v>820</v>
      </c>
      <c r="L2133" s="1" t="s">
        <v>137</v>
      </c>
      <c r="M2133" s="1" t="s">
        <v>47</v>
      </c>
      <c r="N2133" s="1" t="s">
        <v>131</v>
      </c>
      <c r="O2133" s="1" t="s">
        <v>131</v>
      </c>
      <c r="P2133" s="1" t="s">
        <v>199</v>
      </c>
      <c r="Q2133" s="1" t="s">
        <v>247</v>
      </c>
      <c r="R2133" s="1" t="s">
        <v>48</v>
      </c>
      <c r="S2133" s="1" t="s">
        <v>79</v>
      </c>
      <c r="T2133" s="1" t="s">
        <v>206</v>
      </c>
      <c r="U2133" s="2" t="d">
        <v>2019-03-28T10:47:00.00000018160789875</v>
      </c>
      <c r="V2133">
        <v>50</v>
      </c>
      <c r="X2133">
        <v>50</v>
      </c>
      <c r="Y2133">
        <v>30.05</v>
      </c>
      <c r="Z2133">
        <v>20</v>
      </c>
      <c r="AA2133" s="1" t="s">
        <v>962</v>
      </c>
      <c r="AB2133">
        <v>5.8</v>
      </c>
      <c r="AD2133" s="1" t="s">
        <v>1221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s="1" t="s">
        <v>51</v>
      </c>
      <c r="AS2133" s="1" t="s">
        <v>51</v>
      </c>
      <c r="AT2133" s="1" t="s">
        <v>51</v>
      </c>
      <c r="AU2133" s="1" t="s">
        <v>51</v>
      </c>
    </row>
    <row r="2134" spans="1:47" x14ac:dyDescent="0.25">
      <c r="A2134" s="1" t="s">
        <v>6363</v>
      </c>
      <c r="B2134">
        <v>3</v>
      </c>
      <c r="C2134" s="2" t="d">
        <v>2019-03-28T12:22:31.9999998388811945700</v>
      </c>
      <c r="D2134" s="2" t="d">
        <v>2019-03-28T12:52:03.00000018440186850</v>
      </c>
      <c r="E2134">
        <v>39.819989999999997</v>
      </c>
      <c r="F2134">
        <v>-104.97922</v>
      </c>
      <c r="G2134">
        <v>39.813549999999999</v>
      </c>
      <c r="H2134">
        <v>-104.99047</v>
      </c>
      <c r="I2134">
        <v>0.745</v>
      </c>
      <c r="J2134" s="1" t="s">
        <v>752</v>
      </c>
      <c r="L2134" s="1" t="s">
        <v>124</v>
      </c>
      <c r="M2134" s="1" t="s">
        <v>47</v>
      </c>
      <c r="N2134" s="1" t="s">
        <v>131</v>
      </c>
      <c r="O2134" s="1" t="s">
        <v>147</v>
      </c>
      <c r="P2134" s="1" t="s">
        <v>199</v>
      </c>
      <c r="Q2134" s="1" t="s">
        <v>205</v>
      </c>
      <c r="R2134" s="1" t="s">
        <v>48</v>
      </c>
      <c r="S2134" s="1" t="s">
        <v>79</v>
      </c>
      <c r="T2134" s="1" t="s">
        <v>206</v>
      </c>
      <c r="U2134" s="2" t="d">
        <v>2019-03-28T12:45:00.000</v>
      </c>
      <c r="V2134">
        <v>57.2</v>
      </c>
      <c r="X2134">
        <v>38</v>
      </c>
      <c r="Y2134">
        <v>30.03</v>
      </c>
      <c r="Z2134">
        <v>30</v>
      </c>
      <c r="AA2134" s="1" t="s">
        <v>962</v>
      </c>
      <c r="AB2134">
        <v>5.8</v>
      </c>
      <c r="AD2134" s="1" t="s">
        <v>819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s="1" t="s">
        <v>51</v>
      </c>
      <c r="AS2134" s="1" t="s">
        <v>51</v>
      </c>
      <c r="AT2134" s="1" t="s">
        <v>51</v>
      </c>
      <c r="AU2134" s="1" t="s">
        <v>51</v>
      </c>
    </row>
    <row r="2135" spans="1:47" x14ac:dyDescent="0.25">
      <c r="A2135" s="1" t="s">
        <v>8809</v>
      </c>
      <c r="B2135">
        <v>3</v>
      </c>
      <c r="C2135" s="2" t="d">
        <v>2019-03-28T16:24:47.99999998882412775</v>
      </c>
      <c r="D2135" s="2" t="d">
        <v>2019-03-28T16:52:20.00000017695128700</v>
      </c>
      <c r="E2135">
        <v>39.779690000000002</v>
      </c>
      <c r="F2135">
        <v>-104.971915</v>
      </c>
      <c r="G2135">
        <v>39.779690000000002</v>
      </c>
      <c r="H2135">
        <v>-104.97190999999999</v>
      </c>
      <c r="I2135">
        <v>0</v>
      </c>
      <c r="J2135" s="1" t="s">
        <v>1133</v>
      </c>
      <c r="K2135">
        <v>1622</v>
      </c>
      <c r="L2135" s="1" t="s">
        <v>6792</v>
      </c>
      <c r="M2135" s="1" t="s">
        <v>47</v>
      </c>
      <c r="N2135" s="1" t="s">
        <v>131</v>
      </c>
      <c r="O2135" s="1" t="s">
        <v>131</v>
      </c>
      <c r="P2135" s="1" t="s">
        <v>199</v>
      </c>
      <c r="Q2135" s="1" t="s">
        <v>247</v>
      </c>
      <c r="R2135" s="1" t="s">
        <v>48</v>
      </c>
      <c r="S2135" s="1" t="s">
        <v>79</v>
      </c>
      <c r="T2135" s="1" t="s">
        <v>206</v>
      </c>
      <c r="U2135" s="2" t="d">
        <v>2019-03-28T16:50:00.00000013969838625</v>
      </c>
      <c r="V2135">
        <v>59</v>
      </c>
      <c r="X2135">
        <v>42</v>
      </c>
      <c r="Y2135">
        <v>30.01</v>
      </c>
      <c r="Z2135">
        <v>10</v>
      </c>
      <c r="AA2135" s="1" t="s">
        <v>61</v>
      </c>
      <c r="AB2135">
        <v>8.1</v>
      </c>
      <c r="AD2135" s="1" t="s">
        <v>819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s="1" t="s">
        <v>51</v>
      </c>
      <c r="AS2135" s="1" t="s">
        <v>51</v>
      </c>
      <c r="AT2135" s="1" t="s">
        <v>51</v>
      </c>
      <c r="AU2135" s="1" t="s">
        <v>51</v>
      </c>
    </row>
    <row r="2136" spans="1:47" x14ac:dyDescent="0.25">
      <c r="A2136" s="1" t="s">
        <v>4520</v>
      </c>
      <c r="B2136">
        <v>3</v>
      </c>
      <c r="C2136" s="2" t="d">
        <v>2019-03-28T16:14:17.99999982118606425</v>
      </c>
      <c r="D2136" s="2" t="d">
        <v>2019-03-28T16:42:05.999999977648258200</v>
      </c>
      <c r="E2136">
        <v>39.289594999999998</v>
      </c>
      <c r="F2136">
        <v>-104.89533900000001</v>
      </c>
      <c r="G2136">
        <v>39.318215000000002</v>
      </c>
      <c r="H2136">
        <v>-104.883279</v>
      </c>
      <c r="I2136">
        <v>2.08</v>
      </c>
      <c r="J2136" s="1" t="s">
        <v>399</v>
      </c>
      <c r="L2136" s="1" t="s">
        <v>195</v>
      </c>
      <c r="M2136" s="1" t="s">
        <v>47</v>
      </c>
      <c r="N2136" s="1" t="s">
        <v>192</v>
      </c>
      <c r="O2136" s="1" t="s">
        <v>121</v>
      </c>
      <c r="P2136" s="1" t="s">
        <v>199</v>
      </c>
      <c r="Q2136" s="1" t="s">
        <v>334</v>
      </c>
      <c r="R2136" s="1" t="s">
        <v>48</v>
      </c>
      <c r="S2136" s="1" t="s">
        <v>79</v>
      </c>
      <c r="T2136" s="1" t="s">
        <v>224</v>
      </c>
      <c r="U2136" s="2" t="d">
        <v>2019-03-28T16:05:59.99999970663339225</v>
      </c>
      <c r="V2136">
        <v>53.6</v>
      </c>
      <c r="X2136">
        <v>51</v>
      </c>
      <c r="Y2136">
        <v>30.03</v>
      </c>
      <c r="Z2136">
        <v>10</v>
      </c>
      <c r="AA2136" s="1" t="s">
        <v>962</v>
      </c>
      <c r="AD2136" s="1" t="s">
        <v>1221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s="1" t="s">
        <v>51</v>
      </c>
      <c r="AS2136" s="1" t="s">
        <v>51</v>
      </c>
      <c r="AT2136" s="1" t="s">
        <v>51</v>
      </c>
      <c r="AU2136" s="1" t="s">
        <v>51</v>
      </c>
    </row>
    <row r="2137" spans="1:47" x14ac:dyDescent="0.25">
      <c r="A2137" s="1" t="s">
        <v>9204</v>
      </c>
      <c r="B2137">
        <v>2</v>
      </c>
      <c r="C2137" s="2" t="d">
        <v>2019-03-28T16:51:48.00000024028122300</v>
      </c>
      <c r="D2137" s="2" t="d">
        <v>2019-03-28T17:19:16.99999972712248800</v>
      </c>
      <c r="E2137">
        <v>39.780009999999997</v>
      </c>
      <c r="F2137">
        <v>-104.961811</v>
      </c>
      <c r="G2137">
        <v>39.780009999999997</v>
      </c>
      <c r="H2137">
        <v>-104.95825000000001</v>
      </c>
      <c r="I2137">
        <v>0.189</v>
      </c>
      <c r="J2137" s="1" t="s">
        <v>9205</v>
      </c>
      <c r="L2137" s="1" t="s">
        <v>129</v>
      </c>
      <c r="M2137" s="1" t="s">
        <v>47</v>
      </c>
      <c r="N2137" s="1" t="s">
        <v>131</v>
      </c>
      <c r="O2137" s="1" t="s">
        <v>131</v>
      </c>
      <c r="P2137" s="1" t="s">
        <v>199</v>
      </c>
      <c r="Q2137" s="1" t="s">
        <v>247</v>
      </c>
      <c r="R2137" s="1" t="s">
        <v>48</v>
      </c>
      <c r="S2137" s="1" t="s">
        <v>79</v>
      </c>
      <c r="T2137" s="1" t="s">
        <v>206</v>
      </c>
      <c r="U2137" s="2" t="d">
        <v>2019-03-28T16:50:00.00000013969838625</v>
      </c>
      <c r="V2137">
        <v>59</v>
      </c>
      <c r="X2137">
        <v>42</v>
      </c>
      <c r="Y2137">
        <v>30.01</v>
      </c>
      <c r="Z2137">
        <v>10</v>
      </c>
      <c r="AA2137" s="1" t="s">
        <v>61</v>
      </c>
      <c r="AB2137">
        <v>8.1</v>
      </c>
      <c r="AD2137" s="1" t="s">
        <v>819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s="1" t="s">
        <v>51</v>
      </c>
      <c r="AS2137" s="1" t="s">
        <v>51</v>
      </c>
      <c r="AT2137" s="1" t="s">
        <v>51</v>
      </c>
      <c r="AU2137" s="1" t="s">
        <v>51</v>
      </c>
    </row>
    <row r="2138" spans="1:47" x14ac:dyDescent="0.25">
      <c r="A2138" s="1" t="s">
        <v>4759</v>
      </c>
      <c r="B2138">
        <v>3</v>
      </c>
      <c r="C2138" s="2" t="d">
        <v>2019-03-28T17:40:31.99999979697167775</v>
      </c>
      <c r="D2138" s="2" t="d">
        <v>2019-03-28T18:10:06.00000021513551550</v>
      </c>
      <c r="E2138">
        <v>39.370379999999997</v>
      </c>
      <c r="F2138">
        <v>-104.86441000000001</v>
      </c>
      <c r="G2138">
        <v>39.367314999999998</v>
      </c>
      <c r="H2138">
        <v>-104.865368</v>
      </c>
      <c r="I2138">
        <v>0.218</v>
      </c>
      <c r="J2138" s="1" t="s">
        <v>399</v>
      </c>
      <c r="L2138" s="1" t="s">
        <v>327</v>
      </c>
      <c r="M2138" s="1" t="s">
        <v>47</v>
      </c>
      <c r="N2138" s="1" t="s">
        <v>192</v>
      </c>
      <c r="O2138" s="1" t="s">
        <v>121</v>
      </c>
      <c r="P2138" s="1" t="s">
        <v>199</v>
      </c>
      <c r="Q2138" s="1" t="s">
        <v>334</v>
      </c>
      <c r="R2138" s="1" t="s">
        <v>48</v>
      </c>
      <c r="S2138" s="1" t="s">
        <v>79</v>
      </c>
      <c r="T2138" s="1" t="s">
        <v>224</v>
      </c>
      <c r="U2138" s="2" t="d">
        <v>2019-03-28T17:48:00.00000016763806350</v>
      </c>
      <c r="V2138">
        <v>51.8</v>
      </c>
      <c r="X2138">
        <v>50</v>
      </c>
      <c r="Y2138">
        <v>30.06</v>
      </c>
      <c r="Z2138">
        <v>10</v>
      </c>
      <c r="AA2138" s="1" t="s">
        <v>962</v>
      </c>
      <c r="AD2138" s="1" t="s">
        <v>1207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s="1" t="s">
        <v>51</v>
      </c>
      <c r="AS2138" s="1" t="s">
        <v>51</v>
      </c>
      <c r="AT2138" s="1" t="s">
        <v>51</v>
      </c>
      <c r="AU2138" s="1" t="s">
        <v>51</v>
      </c>
    </row>
    <row r="2139" spans="1:47" x14ac:dyDescent="0.25">
      <c r="A2139" s="1" t="s">
        <v>4998</v>
      </c>
      <c r="B2139">
        <v>3</v>
      </c>
      <c r="C2139" s="2" t="d">
        <v>2019-03-28T23:18:46.00000002421438650</v>
      </c>
      <c r="D2139" s="2" t="d">
        <v>2019-03-28T23:48:05.0000000791624200</v>
      </c>
      <c r="E2139">
        <v>39.885438999999998</v>
      </c>
      <c r="F2139">
        <v>-104.98766999999999</v>
      </c>
      <c r="G2139">
        <v>39.882770000000001</v>
      </c>
      <c r="H2139">
        <v>-104.98768</v>
      </c>
      <c r="I2139">
        <v>0.184</v>
      </c>
      <c r="J2139" s="1" t="s">
        <v>442</v>
      </c>
      <c r="L2139" s="1" t="s">
        <v>313</v>
      </c>
      <c r="M2139" s="1" t="s">
        <v>47</v>
      </c>
      <c r="N2139" s="1" t="s">
        <v>131</v>
      </c>
      <c r="O2139" s="1" t="s">
        <v>147</v>
      </c>
      <c r="P2139" s="1" t="s">
        <v>199</v>
      </c>
      <c r="Q2139" s="1" t="s">
        <v>440</v>
      </c>
      <c r="R2139" s="1" t="s">
        <v>48</v>
      </c>
      <c r="S2139" s="1" t="s">
        <v>79</v>
      </c>
      <c r="T2139" s="1" t="s">
        <v>206</v>
      </c>
      <c r="U2139" s="2" t="d">
        <v>2019-03-28T23:12:00.0000000419095125</v>
      </c>
      <c r="V2139">
        <v>37.4</v>
      </c>
      <c r="W2139">
        <v>34.9</v>
      </c>
      <c r="X2139">
        <v>100</v>
      </c>
      <c r="Y2139">
        <v>30.08</v>
      </c>
      <c r="Z2139">
        <v>2.5</v>
      </c>
      <c r="AA2139" s="1" t="s">
        <v>965</v>
      </c>
      <c r="AB2139">
        <v>3.5</v>
      </c>
      <c r="AD2139" s="1" t="s">
        <v>1213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s="1" t="s">
        <v>53</v>
      </c>
      <c r="AS2139" s="1" t="s">
        <v>53</v>
      </c>
      <c r="AT2139" s="1" t="s">
        <v>53</v>
      </c>
      <c r="AU2139" s="1" t="s">
        <v>53</v>
      </c>
    </row>
    <row r="2140" spans="1:47" x14ac:dyDescent="0.25">
      <c r="A2140" s="1" t="s">
        <v>5092</v>
      </c>
      <c r="B2140">
        <v>3</v>
      </c>
      <c r="C2140" s="2" t="d">
        <v>2019-03-29T03:28:29.99999991618096825</v>
      </c>
      <c r="D2140" s="2" t="d">
        <v>2019-03-29T03:58:01.00000026170164650</v>
      </c>
      <c r="E2140">
        <v>39.825524999999999</v>
      </c>
      <c r="F2140">
        <v>-104.98286</v>
      </c>
      <c r="G2140">
        <v>39.830770000000001</v>
      </c>
      <c r="H2140">
        <v>-104.98251999999999</v>
      </c>
      <c r="I2140">
        <v>0.36299999999999999</v>
      </c>
      <c r="J2140" s="1" t="s">
        <v>733</v>
      </c>
      <c r="L2140" s="1" t="s">
        <v>195</v>
      </c>
      <c r="M2140" s="1" t="s">
        <v>47</v>
      </c>
      <c r="N2140" s="1" t="s">
        <v>131</v>
      </c>
      <c r="O2140" s="1" t="s">
        <v>147</v>
      </c>
      <c r="P2140" s="1" t="s">
        <v>199</v>
      </c>
      <c r="Q2140" s="1" t="s">
        <v>205</v>
      </c>
      <c r="R2140" s="1" t="s">
        <v>48</v>
      </c>
      <c r="S2140" s="1" t="s">
        <v>79</v>
      </c>
      <c r="T2140" s="1" t="s">
        <v>206</v>
      </c>
      <c r="U2140" s="2" t="d">
        <v>2019-03-29T03:36:00.00000012572854425</v>
      </c>
      <c r="V2140">
        <v>37.4</v>
      </c>
      <c r="W2140">
        <v>33.799999999999997</v>
      </c>
      <c r="X2140">
        <v>100</v>
      </c>
      <c r="Y2140">
        <v>29.98</v>
      </c>
      <c r="Z2140">
        <v>2</v>
      </c>
      <c r="AA2140" s="1" t="s">
        <v>965</v>
      </c>
      <c r="AB2140">
        <v>4.5999999999999996</v>
      </c>
      <c r="AD2140" s="1" t="s">
        <v>1214</v>
      </c>
      <c r="AE2140" t="b">
        <v>0</v>
      </c>
      <c r="AF2140" t="b">
        <v>0</v>
      </c>
      <c r="AG2140" t="b">
        <v>0</v>
      </c>
      <c r="AH2140" t="b">
        <v>0</v>
      </c>
      <c r="AI2140" t="b">
        <v>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s="1" t="s">
        <v>53</v>
      </c>
      <c r="AS2140" s="1" t="s">
        <v>53</v>
      </c>
      <c r="AT2140" s="1" t="s">
        <v>53</v>
      </c>
      <c r="AU2140" s="1" t="s">
        <v>53</v>
      </c>
    </row>
    <row r="2141" spans="1:47" x14ac:dyDescent="0.25">
      <c r="A2141" s="1" t="s">
        <v>9206</v>
      </c>
      <c r="B2141">
        <v>2</v>
      </c>
      <c r="C2141" s="2" t="d">
        <v>2019-03-29T03:50:15.00000008381903175</v>
      </c>
      <c r="D2141" s="2" t="d">
        <v>2019-03-29T04:19:00.999999968335032675</v>
      </c>
      <c r="E2141">
        <v>39.821640000000002</v>
      </c>
      <c r="F2141">
        <v>-104.98251</v>
      </c>
      <c r="G2141">
        <v>39.83549</v>
      </c>
      <c r="H2141">
        <v>-104.98335</v>
      </c>
      <c r="I2141">
        <v>0.95799999999999996</v>
      </c>
      <c r="J2141" s="1" t="s">
        <v>1138</v>
      </c>
      <c r="L2141" s="1" t="s">
        <v>266</v>
      </c>
      <c r="M2141" s="1" t="s">
        <v>47</v>
      </c>
      <c r="N2141" s="1" t="s">
        <v>131</v>
      </c>
      <c r="O2141" s="1" t="s">
        <v>147</v>
      </c>
      <c r="P2141" s="1" t="s">
        <v>199</v>
      </c>
      <c r="Q2141" s="1" t="s">
        <v>205</v>
      </c>
      <c r="R2141" s="1" t="s">
        <v>48</v>
      </c>
      <c r="S2141" s="1" t="s">
        <v>79</v>
      </c>
      <c r="T2141" s="1" t="s">
        <v>206</v>
      </c>
      <c r="U2141" s="2" t="d">
        <v>2019-03-29T03:53:59.99999987427145575</v>
      </c>
      <c r="V2141">
        <v>37.4</v>
      </c>
      <c r="W2141">
        <v>32.799999999999997</v>
      </c>
      <c r="X2141">
        <v>100</v>
      </c>
      <c r="Y2141">
        <v>29.98</v>
      </c>
      <c r="Z2141">
        <v>2</v>
      </c>
      <c r="AA2141" s="1" t="s">
        <v>965</v>
      </c>
      <c r="AB2141">
        <v>5.8</v>
      </c>
      <c r="AD2141" s="1" t="s">
        <v>1214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s="1" t="s">
        <v>53</v>
      </c>
      <c r="AS2141" s="1" t="s">
        <v>53</v>
      </c>
      <c r="AT2141" s="1" t="s">
        <v>53</v>
      </c>
      <c r="AU2141" s="1" t="s">
        <v>53</v>
      </c>
    </row>
    <row r="2142" spans="1:47" x14ac:dyDescent="0.25">
      <c r="A2142" s="1" t="s">
        <v>5402</v>
      </c>
      <c r="B2142">
        <v>3</v>
      </c>
      <c r="C2142" s="2" t="d">
        <v>2019-03-29T06:30:46.99999988079070950</v>
      </c>
      <c r="D2142" s="2" t="d">
        <v>2019-03-29T07:00:04.00000009685754600</v>
      </c>
      <c r="E2142">
        <v>39.776431000000002</v>
      </c>
      <c r="F2142">
        <v>-104.875114</v>
      </c>
      <c r="G2142">
        <v>39.776538000000002</v>
      </c>
      <c r="H2142">
        <v>-104.87621</v>
      </c>
      <c r="I2142">
        <v>5.8999999999999997E-2</v>
      </c>
      <c r="J2142" s="1" t="s">
        <v>453</v>
      </c>
      <c r="L2142" s="1" t="s">
        <v>133</v>
      </c>
      <c r="M2142" s="1" t="s">
        <v>47</v>
      </c>
      <c r="N2142" s="1" t="s">
        <v>131</v>
      </c>
      <c r="O2142" s="1" t="s">
        <v>131</v>
      </c>
      <c r="P2142" s="1" t="s">
        <v>199</v>
      </c>
      <c r="Q2142" s="1" t="s">
        <v>454</v>
      </c>
      <c r="R2142" s="1" t="s">
        <v>48</v>
      </c>
      <c r="S2142" s="1" t="s">
        <v>79</v>
      </c>
      <c r="T2142" s="1" t="s">
        <v>204</v>
      </c>
      <c r="U2142" s="2" t="d">
        <v>2019-03-29T06:58:00.00000002793967725</v>
      </c>
      <c r="V2142">
        <v>35.4</v>
      </c>
      <c r="W2142">
        <v>29.7</v>
      </c>
      <c r="X2142">
        <v>100</v>
      </c>
      <c r="Y2142">
        <v>29.93</v>
      </c>
      <c r="Z2142">
        <v>0.4</v>
      </c>
      <c r="AA2142" s="1" t="s">
        <v>59</v>
      </c>
      <c r="AB2142">
        <v>6.9</v>
      </c>
      <c r="AC2142">
        <v>0</v>
      </c>
      <c r="AD2142" s="1" t="s">
        <v>1214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s="1" t="s">
        <v>53</v>
      </c>
      <c r="AS2142" s="1" t="s">
        <v>51</v>
      </c>
      <c r="AT2142" s="1" t="s">
        <v>51</v>
      </c>
      <c r="AU2142" s="1" t="s">
        <v>51</v>
      </c>
    </row>
    <row r="2143" spans="1:47" x14ac:dyDescent="0.25">
      <c r="A2143" s="1" t="s">
        <v>5329</v>
      </c>
      <c r="B2143">
        <v>3</v>
      </c>
      <c r="C2143" s="2" t="d">
        <v>2019-03-29T06:38:17.00000009033829225</v>
      </c>
      <c r="D2143" s="2" t="d">
        <v>2019-03-29T07:06:05.99999985191971125</v>
      </c>
      <c r="E2143">
        <v>39.725580000000001</v>
      </c>
      <c r="F2143">
        <v>-105.05895200000001</v>
      </c>
      <c r="G2143">
        <v>39.725580000000001</v>
      </c>
      <c r="H2143">
        <v>-105.05895</v>
      </c>
      <c r="I2143">
        <v>0</v>
      </c>
      <c r="J2143" s="1" t="s">
        <v>496</v>
      </c>
      <c r="L2143" s="1" t="s">
        <v>586</v>
      </c>
      <c r="M2143" s="1" t="s">
        <v>47</v>
      </c>
      <c r="N2143" s="1" t="s">
        <v>131</v>
      </c>
      <c r="O2143" s="1" t="s">
        <v>115</v>
      </c>
      <c r="P2143" s="1" t="s">
        <v>199</v>
      </c>
      <c r="Q2143" s="1" t="s">
        <v>497</v>
      </c>
      <c r="R2143" s="1" t="s">
        <v>48</v>
      </c>
      <c r="S2143" s="1" t="s">
        <v>79</v>
      </c>
      <c r="T2143" s="1" t="s">
        <v>206</v>
      </c>
      <c r="U2143" s="2" t="d">
        <v>2019-03-29T06:45:00.000</v>
      </c>
      <c r="V2143">
        <v>37.4</v>
      </c>
      <c r="W2143">
        <v>32.1</v>
      </c>
      <c r="X2143">
        <v>100</v>
      </c>
      <c r="Y2143">
        <v>29.96</v>
      </c>
      <c r="Z2143">
        <v>0.5</v>
      </c>
      <c r="AA2143" s="1" t="s">
        <v>61</v>
      </c>
      <c r="AB2143">
        <v>6.9</v>
      </c>
      <c r="AD2143" s="1" t="s">
        <v>1242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s="1" t="s">
        <v>53</v>
      </c>
      <c r="AS2143" s="1" t="s">
        <v>51</v>
      </c>
      <c r="AT2143" s="1" t="s">
        <v>51</v>
      </c>
      <c r="AU2143" s="1" t="s">
        <v>51</v>
      </c>
    </row>
    <row r="2144" spans="1:47" x14ac:dyDescent="0.25">
      <c r="A2144" s="1" t="s">
        <v>5558</v>
      </c>
      <c r="B2144">
        <v>3</v>
      </c>
      <c r="C2144" s="2" t="d">
        <v>2019-03-29T06:52:32.00000004842877300</v>
      </c>
      <c r="D2144" s="2" t="d">
        <v>2019-03-29T11:50:06.00000007543712925</v>
      </c>
      <c r="E2144">
        <v>39.776488000000001</v>
      </c>
      <c r="F2144">
        <v>-104.87362899999999</v>
      </c>
      <c r="G2144">
        <v>39.776691</v>
      </c>
      <c r="H2144">
        <v>-104.87582999999999</v>
      </c>
      <c r="I2144">
        <v>0.11799999999999999</v>
      </c>
      <c r="J2144" s="1" t="s">
        <v>418</v>
      </c>
      <c r="L2144" s="1" t="s">
        <v>137</v>
      </c>
      <c r="M2144" s="1" t="s">
        <v>47</v>
      </c>
      <c r="N2144" s="1" t="s">
        <v>131</v>
      </c>
      <c r="O2144" s="1" t="s">
        <v>131</v>
      </c>
      <c r="P2144" s="1" t="s">
        <v>199</v>
      </c>
      <c r="Q2144" s="1" t="s">
        <v>454</v>
      </c>
      <c r="R2144" s="1" t="s">
        <v>48</v>
      </c>
      <c r="S2144" s="1" t="s">
        <v>79</v>
      </c>
      <c r="T2144" s="1" t="s">
        <v>204</v>
      </c>
      <c r="U2144" s="2" t="d">
        <v>2019-03-29T06:58:00.00000002793967725</v>
      </c>
      <c r="V2144">
        <v>35.4</v>
      </c>
      <c r="W2144">
        <v>29.7</v>
      </c>
      <c r="X2144">
        <v>100</v>
      </c>
      <c r="Y2144">
        <v>29.93</v>
      </c>
      <c r="Z2144">
        <v>0.4</v>
      </c>
      <c r="AA2144" s="1" t="s">
        <v>59</v>
      </c>
      <c r="AB2144">
        <v>6.9</v>
      </c>
      <c r="AC2144">
        <v>0</v>
      </c>
      <c r="AD2144" s="1" t="s">
        <v>1214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s="1" t="s">
        <v>51</v>
      </c>
      <c r="AS2144" s="1" t="s">
        <v>51</v>
      </c>
      <c r="AT2144" s="1" t="s">
        <v>51</v>
      </c>
      <c r="AU2144" s="1" t="s">
        <v>51</v>
      </c>
    </row>
    <row r="2145" spans="1:47" x14ac:dyDescent="0.25">
      <c r="A2145" s="1" t="s">
        <v>5559</v>
      </c>
      <c r="B2145">
        <v>3</v>
      </c>
      <c r="C2145" s="2" t="d">
        <v>2019-03-29T07:38:16.99999988079070950</v>
      </c>
      <c r="D2145" s="2" t="d">
        <v>2019-03-29T08:00:05.99999972619116025</v>
      </c>
      <c r="E2145">
        <v>39.643813000000002</v>
      </c>
      <c r="F2145">
        <v>-104.91291200000001</v>
      </c>
      <c r="G2145">
        <v>39.647838999999998</v>
      </c>
      <c r="H2145">
        <v>-104.915239</v>
      </c>
      <c r="I2145">
        <v>0.30399999999999999</v>
      </c>
      <c r="J2145" s="1" t="s">
        <v>706</v>
      </c>
      <c r="L2145" s="1" t="s">
        <v>195</v>
      </c>
      <c r="M2145" s="1" t="s">
        <v>47</v>
      </c>
      <c r="N2145" s="1" t="s">
        <v>131</v>
      </c>
      <c r="O2145" s="1" t="s">
        <v>131</v>
      </c>
      <c r="P2145" s="1" t="s">
        <v>199</v>
      </c>
      <c r="Q2145" s="1" t="s">
        <v>415</v>
      </c>
      <c r="R2145" s="1" t="s">
        <v>48</v>
      </c>
      <c r="S2145" s="1" t="s">
        <v>79</v>
      </c>
      <c r="T2145" s="1" t="s">
        <v>201</v>
      </c>
      <c r="U2145" s="2" t="d">
        <v>2019-03-29T07:53:00.000000097788870375</v>
      </c>
      <c r="V2145">
        <v>37</v>
      </c>
      <c r="W2145">
        <v>31</v>
      </c>
      <c r="X2145">
        <v>96</v>
      </c>
      <c r="Y2145">
        <v>29.96</v>
      </c>
      <c r="Z2145">
        <v>0.5</v>
      </c>
      <c r="AA2145" s="1" t="s">
        <v>962</v>
      </c>
      <c r="AB2145">
        <v>8.1</v>
      </c>
      <c r="AC2145">
        <v>0</v>
      </c>
      <c r="AD2145" s="1" t="s">
        <v>1213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s="1" t="s">
        <v>51</v>
      </c>
      <c r="AS2145" s="1" t="s">
        <v>51</v>
      </c>
      <c r="AT2145" s="1" t="s">
        <v>51</v>
      </c>
      <c r="AU2145" s="1" t="s">
        <v>51</v>
      </c>
    </row>
    <row r="2146" spans="1:47" x14ac:dyDescent="0.25">
      <c r="A2146" s="1" t="s">
        <v>8651</v>
      </c>
      <c r="B2146">
        <v>3</v>
      </c>
      <c r="C2146" s="2" t="d">
        <v>2019-03-29T08:12:46.99999971315264600</v>
      </c>
      <c r="D2146" s="2" t="d">
        <v>2019-03-29T08:38:06.000000243075192075</v>
      </c>
      <c r="E2146">
        <v>38.114482000000002</v>
      </c>
      <c r="F2146">
        <v>-102.629469</v>
      </c>
      <c r="G2146">
        <v>38.115088999999998</v>
      </c>
      <c r="H2146">
        <v>-102.62578000000001</v>
      </c>
      <c r="I2146">
        <v>0.20499999999999999</v>
      </c>
      <c r="J2146" s="1" t="s">
        <v>1044</v>
      </c>
      <c r="K2146">
        <v>7079</v>
      </c>
      <c r="L2146" s="1" t="s">
        <v>6572</v>
      </c>
      <c r="M2146" s="1" t="s">
        <v>97</v>
      </c>
      <c r="N2146" s="1" t="s">
        <v>158</v>
      </c>
      <c r="O2146" s="1" t="s">
        <v>4231</v>
      </c>
      <c r="P2146" s="1" t="s">
        <v>199</v>
      </c>
      <c r="Q2146" s="1" t="s">
        <v>6604</v>
      </c>
      <c r="R2146" s="1" t="s">
        <v>48</v>
      </c>
      <c r="S2146" s="1" t="s">
        <v>79</v>
      </c>
      <c r="T2146" s="1" t="s">
        <v>3097</v>
      </c>
      <c r="U2146" s="2" t="d">
        <v>2019-03-29T08:07:59.99999988824129100</v>
      </c>
      <c r="V2146">
        <v>39</v>
      </c>
      <c r="W2146">
        <v>33.4</v>
      </c>
      <c r="X2146">
        <v>96</v>
      </c>
      <c r="Y2146">
        <v>29.97</v>
      </c>
      <c r="Z2146">
        <v>2</v>
      </c>
      <c r="AA2146" s="1" t="s">
        <v>62</v>
      </c>
      <c r="AB2146">
        <v>8.1</v>
      </c>
      <c r="AD2146" s="1" t="s">
        <v>1213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s="1" t="s">
        <v>51</v>
      </c>
      <c r="AS2146" s="1" t="s">
        <v>51</v>
      </c>
      <c r="AT2146" s="1" t="s">
        <v>51</v>
      </c>
      <c r="AU2146" s="1" t="s">
        <v>51</v>
      </c>
    </row>
    <row r="2147" spans="1:47" x14ac:dyDescent="0.25">
      <c r="A2147" s="1" t="s">
        <v>7166</v>
      </c>
      <c r="B2147">
        <v>4</v>
      </c>
      <c r="C2147" s="2" t="d">
        <v>2019-03-29T08:42:46.99999992270022875</v>
      </c>
      <c r="D2147" s="2" t="d">
        <v>2019-03-29T09:10:20.99999994970857825</v>
      </c>
      <c r="E2147">
        <v>38.115796000000003</v>
      </c>
      <c r="F2147">
        <v>-102.620859</v>
      </c>
      <c r="G2147">
        <v>38.115088999999998</v>
      </c>
      <c r="H2147">
        <v>-102.62578000000001</v>
      </c>
      <c r="I2147">
        <v>0.27200000000000002</v>
      </c>
      <c r="J2147" s="1" t="s">
        <v>6642</v>
      </c>
      <c r="K2147">
        <v>7447</v>
      </c>
      <c r="L2147" s="1" t="s">
        <v>6572</v>
      </c>
      <c r="M2147" s="1" t="s">
        <v>97</v>
      </c>
      <c r="N2147" s="1" t="s">
        <v>158</v>
      </c>
      <c r="O2147" s="1" t="s">
        <v>4231</v>
      </c>
      <c r="P2147" s="1" t="s">
        <v>199</v>
      </c>
      <c r="Q2147" s="1" t="s">
        <v>6604</v>
      </c>
      <c r="R2147" s="1" t="s">
        <v>48</v>
      </c>
      <c r="S2147" s="1" t="s">
        <v>79</v>
      </c>
      <c r="T2147" s="1" t="s">
        <v>3097</v>
      </c>
      <c r="U2147" s="2" t="d">
        <v>2019-03-29T08:42:00.00000025145709525</v>
      </c>
      <c r="V2147">
        <v>39</v>
      </c>
      <c r="W2147">
        <v>32.299999999999997</v>
      </c>
      <c r="X2147">
        <v>93</v>
      </c>
      <c r="Y2147">
        <v>29.97</v>
      </c>
      <c r="Z2147">
        <v>10</v>
      </c>
      <c r="AA2147" s="1" t="s">
        <v>62</v>
      </c>
      <c r="AB2147">
        <v>10.4</v>
      </c>
      <c r="AD2147" s="1" t="s">
        <v>1213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s="1" t="s">
        <v>51</v>
      </c>
      <c r="AS2147" s="1" t="s">
        <v>51</v>
      </c>
      <c r="AT2147" s="1" t="s">
        <v>51</v>
      </c>
      <c r="AU2147" s="1" t="s">
        <v>51</v>
      </c>
    </row>
    <row r="2148" spans="1:47" x14ac:dyDescent="0.25">
      <c r="A2148" s="1" t="s">
        <v>7167</v>
      </c>
      <c r="B2148">
        <v>3</v>
      </c>
      <c r="C2148" s="2" t="d">
        <v>2019-03-29T10:58:31.99999975506216525</v>
      </c>
      <c r="D2148" s="2" t="d">
        <v>2019-03-29T11:27:58.00000018905848025</v>
      </c>
      <c r="E2148">
        <v>38.114482000000002</v>
      </c>
      <c r="F2148">
        <v>-102.629469</v>
      </c>
      <c r="G2148">
        <v>38.115088999999998</v>
      </c>
      <c r="H2148">
        <v>-102.62578000000001</v>
      </c>
      <c r="I2148">
        <v>0.20499999999999999</v>
      </c>
      <c r="J2148" s="1" t="s">
        <v>1044</v>
      </c>
      <c r="K2148">
        <v>7079</v>
      </c>
      <c r="L2148" s="1" t="s">
        <v>6572</v>
      </c>
      <c r="M2148" s="1" t="s">
        <v>97</v>
      </c>
      <c r="N2148" s="1" t="s">
        <v>158</v>
      </c>
      <c r="O2148" s="1" t="s">
        <v>4231</v>
      </c>
      <c r="P2148" s="1" t="s">
        <v>199</v>
      </c>
      <c r="Q2148" s="1" t="s">
        <v>6604</v>
      </c>
      <c r="R2148" s="1" t="s">
        <v>48</v>
      </c>
      <c r="S2148" s="1" t="s">
        <v>79</v>
      </c>
      <c r="T2148" s="1" t="s">
        <v>3097</v>
      </c>
      <c r="U2148" s="2" t="d">
        <v>2019-03-29T10:53:00.000000097788870375</v>
      </c>
      <c r="V2148">
        <v>41</v>
      </c>
      <c r="W2148">
        <v>38</v>
      </c>
      <c r="X2148">
        <v>89</v>
      </c>
      <c r="Y2148">
        <v>29.95</v>
      </c>
      <c r="Z2148">
        <v>10</v>
      </c>
      <c r="AA2148" s="1" t="s">
        <v>62</v>
      </c>
      <c r="AB2148">
        <v>4.5999999999999996</v>
      </c>
      <c r="AD2148" s="1" t="s">
        <v>1213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s="1" t="s">
        <v>51</v>
      </c>
      <c r="AS2148" s="1" t="s">
        <v>51</v>
      </c>
      <c r="AT2148" s="1" t="s">
        <v>51</v>
      </c>
      <c r="AU2148" s="1" t="s">
        <v>51</v>
      </c>
    </row>
    <row r="2149" spans="1:47" x14ac:dyDescent="0.25">
      <c r="A2149" s="1" t="s">
        <v>4110</v>
      </c>
      <c r="B2149">
        <v>3</v>
      </c>
      <c r="C2149" s="2" t="d">
        <v>2019-03-29T10:42:47.00000013224780475</v>
      </c>
      <c r="D2149" s="2" t="d">
        <v>2019-03-29T11:12:03.99999971967190650</v>
      </c>
      <c r="E2149">
        <v>39.561039999999998</v>
      </c>
      <c r="F2149">
        <v>-104.99489</v>
      </c>
      <c r="G2149">
        <v>39.559040000000003</v>
      </c>
      <c r="H2149">
        <v>-104.99957999999999</v>
      </c>
      <c r="I2149">
        <v>0.28499999999999998</v>
      </c>
      <c r="J2149" s="1" t="s">
        <v>430</v>
      </c>
      <c r="L2149" s="1" t="s">
        <v>1296</v>
      </c>
      <c r="M2149" s="1" t="s">
        <v>47</v>
      </c>
      <c r="N2149" s="1" t="s">
        <v>138</v>
      </c>
      <c r="O2149" s="1" t="s">
        <v>121</v>
      </c>
      <c r="P2149" s="1" t="s">
        <v>199</v>
      </c>
      <c r="Q2149" s="1" t="s">
        <v>226</v>
      </c>
      <c r="R2149" s="1" t="s">
        <v>48</v>
      </c>
      <c r="S2149" s="1" t="s">
        <v>79</v>
      </c>
      <c r="T2149" s="1" t="s">
        <v>201</v>
      </c>
      <c r="U2149" s="2" t="d">
        <v>2019-03-29T10:53:00.000000097788870375</v>
      </c>
      <c r="V2149">
        <v>41</v>
      </c>
      <c r="W2149">
        <v>38</v>
      </c>
      <c r="X2149">
        <v>86</v>
      </c>
      <c r="Y2149">
        <v>29.93</v>
      </c>
      <c r="Z2149">
        <v>10</v>
      </c>
      <c r="AA2149" s="1" t="s">
        <v>59</v>
      </c>
      <c r="AB2149">
        <v>4.5999999999999996</v>
      </c>
      <c r="AD2149" s="1" t="s">
        <v>1213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s="1" t="s">
        <v>51</v>
      </c>
      <c r="AS2149" s="1" t="s">
        <v>51</v>
      </c>
      <c r="AT2149" s="1" t="s">
        <v>51</v>
      </c>
      <c r="AU2149" s="1" t="s">
        <v>51</v>
      </c>
    </row>
    <row r="2150" spans="1:47" x14ac:dyDescent="0.25">
      <c r="A2150" s="1" t="s">
        <v>4111</v>
      </c>
      <c r="B2150">
        <v>3</v>
      </c>
      <c r="C2150" s="2" t="d">
        <v>2019-03-29T10:40:32.00000000651926050</v>
      </c>
      <c r="D2150" s="2" t="d">
        <v>2019-03-29T11:10:07.00000002980231925</v>
      </c>
      <c r="E2150">
        <v>39.819989999999997</v>
      </c>
      <c r="F2150">
        <v>-104.97922</v>
      </c>
      <c r="G2150">
        <v>39.813549999999999</v>
      </c>
      <c r="H2150">
        <v>-104.99047</v>
      </c>
      <c r="I2150">
        <v>0.745</v>
      </c>
      <c r="J2150" s="1" t="s">
        <v>752</v>
      </c>
      <c r="L2150" s="1" t="s">
        <v>124</v>
      </c>
      <c r="M2150" s="1" t="s">
        <v>47</v>
      </c>
      <c r="N2150" s="1" t="s">
        <v>131</v>
      </c>
      <c r="O2150" s="1" t="s">
        <v>147</v>
      </c>
      <c r="P2150" s="1" t="s">
        <v>199</v>
      </c>
      <c r="Q2150" s="1" t="s">
        <v>205</v>
      </c>
      <c r="R2150" s="1" t="s">
        <v>48</v>
      </c>
      <c r="S2150" s="1" t="s">
        <v>79</v>
      </c>
      <c r="T2150" s="1" t="s">
        <v>206</v>
      </c>
      <c r="U2150" s="2" t="d">
        <v>2019-03-29T10:44:59.99999979045242400</v>
      </c>
      <c r="V2150">
        <v>37.4</v>
      </c>
      <c r="W2150">
        <v>33.799999999999997</v>
      </c>
      <c r="X2150">
        <v>100</v>
      </c>
      <c r="Y2150">
        <v>29.95</v>
      </c>
      <c r="Z2150">
        <v>10</v>
      </c>
      <c r="AA2150" s="1" t="s">
        <v>62</v>
      </c>
      <c r="AB2150">
        <v>4.5999999999999996</v>
      </c>
      <c r="AD2150" s="1" t="s">
        <v>1213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s="1" t="s">
        <v>51</v>
      </c>
      <c r="AS2150" s="1" t="s">
        <v>51</v>
      </c>
      <c r="AT2150" s="1" t="s">
        <v>51</v>
      </c>
      <c r="AU2150" s="1" t="s">
        <v>51</v>
      </c>
    </row>
    <row r="2151" spans="1:47" x14ac:dyDescent="0.25">
      <c r="A2151" s="1" t="s">
        <v>4112</v>
      </c>
      <c r="B2151">
        <v>4</v>
      </c>
      <c r="C2151" s="2" t="d">
        <v>2019-03-29T10:47:59.99999974854290475</v>
      </c>
      <c r="D2151" s="2" t="d">
        <v>2019-03-29T11:17:34.99999977182597025</v>
      </c>
      <c r="E2151">
        <v>39.086689999999997</v>
      </c>
      <c r="F2151">
        <v>-104.86124</v>
      </c>
      <c r="G2151">
        <v>39.132269999999998</v>
      </c>
      <c r="H2151">
        <v>-104.8633</v>
      </c>
      <c r="I2151">
        <v>3.1509999999999998</v>
      </c>
      <c r="J2151" s="1" t="s">
        <v>4113</v>
      </c>
      <c r="L2151" s="1" t="s">
        <v>266</v>
      </c>
      <c r="M2151" s="1" t="s">
        <v>47</v>
      </c>
      <c r="N2151" s="1" t="s">
        <v>448</v>
      </c>
      <c r="O2151" s="1" t="s">
        <v>194</v>
      </c>
      <c r="P2151" s="1" t="s">
        <v>199</v>
      </c>
      <c r="Q2151" s="1" t="s">
        <v>449</v>
      </c>
      <c r="R2151" s="1" t="s">
        <v>48</v>
      </c>
      <c r="S2151" s="1" t="s">
        <v>79</v>
      </c>
      <c r="T2151" s="1" t="s">
        <v>235</v>
      </c>
      <c r="U2151" s="2" t="d">
        <v>2019-03-29T10:57:59.99999981839210125</v>
      </c>
      <c r="V2151">
        <v>38.799999999999997</v>
      </c>
      <c r="W2151">
        <v>35.4</v>
      </c>
      <c r="X2151">
        <v>99</v>
      </c>
      <c r="Y2151">
        <v>29.9</v>
      </c>
      <c r="Z2151">
        <v>10</v>
      </c>
      <c r="AA2151" s="1" t="s">
        <v>847</v>
      </c>
      <c r="AB2151">
        <v>4.5999999999999996</v>
      </c>
      <c r="AD2151" s="1" t="s">
        <v>1213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s="1" t="s">
        <v>51</v>
      </c>
      <c r="AS2151" s="1" t="s">
        <v>51</v>
      </c>
      <c r="AT2151" s="1" t="s">
        <v>51</v>
      </c>
      <c r="AU2151" s="1" t="s">
        <v>51</v>
      </c>
    </row>
    <row r="2152" spans="1:47" x14ac:dyDescent="0.25">
      <c r="A2152" s="1" t="s">
        <v>4521</v>
      </c>
      <c r="B2152">
        <v>3</v>
      </c>
      <c r="C2152" s="2" t="d">
        <v>2019-03-29T13:26:18.00000028219074225</v>
      </c>
      <c r="D2152" s="2" t="d">
        <v>2019-03-29T13:56:08.00000004004687050</v>
      </c>
      <c r="E2152">
        <v>39.183886000000001</v>
      </c>
      <c r="F2152">
        <v>-104.85037</v>
      </c>
      <c r="G2152">
        <v>39.162429000000003</v>
      </c>
      <c r="H2152">
        <v>-104.85434600000001</v>
      </c>
      <c r="I2152">
        <v>1.498</v>
      </c>
      <c r="J2152" s="1" t="s">
        <v>402</v>
      </c>
      <c r="L2152" s="1" t="s">
        <v>196</v>
      </c>
      <c r="M2152" s="1" t="s">
        <v>47</v>
      </c>
      <c r="N2152" s="1" t="s">
        <v>86</v>
      </c>
      <c r="O2152" s="1" t="s">
        <v>121</v>
      </c>
      <c r="P2152" s="1" t="s">
        <v>199</v>
      </c>
      <c r="Q2152" s="1" t="s">
        <v>223</v>
      </c>
      <c r="R2152" s="1" t="s">
        <v>48</v>
      </c>
      <c r="S2152" s="1" t="s">
        <v>79</v>
      </c>
      <c r="T2152" s="1" t="s">
        <v>224</v>
      </c>
      <c r="U2152" s="2" t="d">
        <v>2019-03-29T13:24:00.00000008381903175</v>
      </c>
      <c r="V2152">
        <v>46.4</v>
      </c>
      <c r="X2152">
        <v>57</v>
      </c>
      <c r="Y2152">
        <v>29.87</v>
      </c>
      <c r="Z2152">
        <v>10</v>
      </c>
      <c r="AA2152" s="1" t="s">
        <v>962</v>
      </c>
      <c r="AD2152" s="1" t="s">
        <v>1221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s="1" t="s">
        <v>51</v>
      </c>
      <c r="AS2152" s="1" t="s">
        <v>51</v>
      </c>
      <c r="AT2152" s="1" t="s">
        <v>51</v>
      </c>
      <c r="AU2152" s="1" t="s">
        <v>51</v>
      </c>
    </row>
    <row r="2153" spans="1:47" x14ac:dyDescent="0.25">
      <c r="A2153" s="1" t="s">
        <v>4114</v>
      </c>
      <c r="B2153">
        <v>3</v>
      </c>
      <c r="C2153" s="2" t="d">
        <v>2019-03-29T13:24:47.99999998882412775</v>
      </c>
      <c r="D2153" s="2" t="d">
        <v>2019-03-29T13:54:08.00000027753413050</v>
      </c>
      <c r="E2153">
        <v>39.736640000000001</v>
      </c>
      <c r="F2153">
        <v>-105.01436</v>
      </c>
      <c r="G2153">
        <v>39.735585</v>
      </c>
      <c r="H2153">
        <v>-105.014788</v>
      </c>
      <c r="I2153">
        <v>7.5999999999999998E-2</v>
      </c>
      <c r="J2153" s="1" t="s">
        <v>310</v>
      </c>
      <c r="L2153" s="1" t="s">
        <v>129</v>
      </c>
      <c r="M2153" s="1" t="s">
        <v>47</v>
      </c>
      <c r="N2153" s="1" t="s">
        <v>131</v>
      </c>
      <c r="O2153" s="1" t="s">
        <v>131</v>
      </c>
      <c r="P2153" s="1" t="s">
        <v>199</v>
      </c>
      <c r="Q2153" s="1" t="s">
        <v>311</v>
      </c>
      <c r="R2153" s="1" t="s">
        <v>48</v>
      </c>
      <c r="S2153" s="1" t="s">
        <v>79</v>
      </c>
      <c r="T2153" s="1" t="s">
        <v>206</v>
      </c>
      <c r="U2153" s="2" t="d">
        <v>2019-03-29T13:54:59.99999986030161375</v>
      </c>
      <c r="V2153">
        <v>42.8</v>
      </c>
      <c r="W2153">
        <v>36.200000000000003</v>
      </c>
      <c r="X2153">
        <v>81</v>
      </c>
      <c r="Y2153">
        <v>29.9</v>
      </c>
      <c r="Z2153">
        <v>10</v>
      </c>
      <c r="AA2153" s="1" t="s">
        <v>65</v>
      </c>
      <c r="AB2153">
        <v>12.7</v>
      </c>
      <c r="AD2153" s="1" t="s">
        <v>1213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s="1" t="s">
        <v>51</v>
      </c>
      <c r="AS2153" s="1" t="s">
        <v>51</v>
      </c>
      <c r="AT2153" s="1" t="s">
        <v>51</v>
      </c>
      <c r="AU2153" s="1" t="s">
        <v>51</v>
      </c>
    </row>
    <row r="2154" spans="1:47" x14ac:dyDescent="0.25">
      <c r="A2154" s="1" t="s">
        <v>4492</v>
      </c>
      <c r="B2154">
        <v>3</v>
      </c>
      <c r="C2154" s="2" t="d">
        <v>2019-03-29T17:44:17.99999982118606425</v>
      </c>
      <c r="D2154" s="2" t="d">
        <v>2019-03-29T18:13:57.99999975599348625</v>
      </c>
      <c r="E2154">
        <v>40.770989999999998</v>
      </c>
      <c r="F2154">
        <v>-102.93725999999999</v>
      </c>
      <c r="G2154">
        <v>40.770989999999998</v>
      </c>
      <c r="H2154">
        <v>-102.93725999999999</v>
      </c>
      <c r="I2154">
        <v>0</v>
      </c>
      <c r="J2154" s="1" t="s">
        <v>4493</v>
      </c>
      <c r="L2154" s="1" t="s">
        <v>122</v>
      </c>
      <c r="M2154" s="1" t="s">
        <v>47</v>
      </c>
      <c r="N2154" s="1" t="s">
        <v>1718</v>
      </c>
      <c r="O2154" s="1" t="s">
        <v>159</v>
      </c>
      <c r="P2154" s="1" t="s">
        <v>199</v>
      </c>
      <c r="Q2154" s="1" t="s">
        <v>1719</v>
      </c>
      <c r="R2154" s="1" t="s">
        <v>48</v>
      </c>
      <c r="S2154" s="1" t="s">
        <v>79</v>
      </c>
      <c r="T2154" s="1" t="s">
        <v>1720</v>
      </c>
      <c r="U2154" s="2" t="d">
        <v>2019-03-29T17:49:59.99999993015081025</v>
      </c>
      <c r="V2154">
        <v>33.799999999999997</v>
      </c>
      <c r="W2154">
        <v>28.6</v>
      </c>
      <c r="X2154">
        <v>93</v>
      </c>
      <c r="Y2154">
        <v>30.02</v>
      </c>
      <c r="Z2154">
        <v>10</v>
      </c>
      <c r="AA2154" s="1" t="s">
        <v>59</v>
      </c>
      <c r="AB2154">
        <v>5.8</v>
      </c>
      <c r="AD2154" s="1" t="s">
        <v>1213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s="1" t="s">
        <v>51</v>
      </c>
      <c r="AS2154" s="1" t="s">
        <v>51</v>
      </c>
      <c r="AT2154" s="1" t="s">
        <v>51</v>
      </c>
      <c r="AU2154" s="1" t="s">
        <v>51</v>
      </c>
    </row>
    <row r="2155" spans="1:47" x14ac:dyDescent="0.25">
      <c r="A2155" s="1" t="s">
        <v>4589</v>
      </c>
      <c r="B2155">
        <v>3</v>
      </c>
      <c r="C2155" s="2" t="d">
        <v>2019-03-29T16:00:47.9999996954575200</v>
      </c>
      <c r="D2155" s="2" t="d">
        <v>2019-03-29T16:30:07.99999998416751600</v>
      </c>
      <c r="E2155">
        <v>39.289594999999998</v>
      </c>
      <c r="F2155">
        <v>-104.89533900000001</v>
      </c>
      <c r="G2155">
        <v>39.318215000000002</v>
      </c>
      <c r="H2155">
        <v>-104.883279</v>
      </c>
      <c r="I2155">
        <v>2.08</v>
      </c>
      <c r="J2155" s="1" t="s">
        <v>399</v>
      </c>
      <c r="L2155" s="1" t="s">
        <v>195</v>
      </c>
      <c r="M2155" s="1" t="s">
        <v>47</v>
      </c>
      <c r="N2155" s="1" t="s">
        <v>192</v>
      </c>
      <c r="O2155" s="1" t="s">
        <v>121</v>
      </c>
      <c r="P2155" s="1" t="s">
        <v>199</v>
      </c>
      <c r="Q2155" s="1" t="s">
        <v>334</v>
      </c>
      <c r="R2155" s="1" t="s">
        <v>48</v>
      </c>
      <c r="S2155" s="1" t="s">
        <v>79</v>
      </c>
      <c r="T2155" s="1" t="s">
        <v>224</v>
      </c>
      <c r="U2155" s="2" t="d">
        <v>2019-03-29T16:05:59.99999970663339225</v>
      </c>
      <c r="V2155">
        <v>37.4</v>
      </c>
      <c r="X2155">
        <v>81</v>
      </c>
      <c r="Y2155">
        <v>29.9</v>
      </c>
      <c r="Z2155">
        <v>10</v>
      </c>
      <c r="AA2155" s="1" t="s">
        <v>962</v>
      </c>
      <c r="AD2155" s="1" t="s">
        <v>1213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s="1" t="s">
        <v>51</v>
      </c>
      <c r="AS2155" s="1" t="s">
        <v>51</v>
      </c>
      <c r="AT2155" s="1" t="s">
        <v>51</v>
      </c>
      <c r="AU2155" s="1" t="s">
        <v>51</v>
      </c>
    </row>
    <row r="2156" spans="1:47" x14ac:dyDescent="0.25">
      <c r="A2156" s="1" t="s">
        <v>4115</v>
      </c>
      <c r="B2156">
        <v>3</v>
      </c>
      <c r="C2156" s="2" t="d">
        <v>2019-03-29T16:46:33.99999976158141900</v>
      </c>
      <c r="D2156" s="2" t="d">
        <v>2019-03-29T17:16:08.00000017974525675</v>
      </c>
      <c r="E2156">
        <v>39.885438999999998</v>
      </c>
      <c r="F2156">
        <v>-104.98766999999999</v>
      </c>
      <c r="G2156">
        <v>39.882770000000001</v>
      </c>
      <c r="H2156">
        <v>-104.98768</v>
      </c>
      <c r="I2156">
        <v>0.184</v>
      </c>
      <c r="J2156" s="1" t="s">
        <v>442</v>
      </c>
      <c r="L2156" s="1" t="s">
        <v>313</v>
      </c>
      <c r="M2156" s="1" t="s">
        <v>47</v>
      </c>
      <c r="N2156" s="1" t="s">
        <v>131</v>
      </c>
      <c r="O2156" s="1" t="s">
        <v>147</v>
      </c>
      <c r="P2156" s="1" t="s">
        <v>199</v>
      </c>
      <c r="Q2156" s="1" t="s">
        <v>440</v>
      </c>
      <c r="R2156" s="1" t="s">
        <v>48</v>
      </c>
      <c r="S2156" s="1" t="s">
        <v>79</v>
      </c>
      <c r="T2156" s="1" t="s">
        <v>206</v>
      </c>
      <c r="U2156" s="2" t="d">
        <v>2019-03-29T16:47:00.00000018160789875</v>
      </c>
      <c r="V2156">
        <v>39.200000000000003</v>
      </c>
      <c r="W2156">
        <v>32</v>
      </c>
      <c r="X2156">
        <v>93</v>
      </c>
      <c r="Y2156">
        <v>29.95</v>
      </c>
      <c r="Z2156">
        <v>10</v>
      </c>
      <c r="AA2156" s="1" t="s">
        <v>61</v>
      </c>
      <c r="AB2156">
        <v>11.5</v>
      </c>
      <c r="AD2156" s="1" t="s">
        <v>1213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s="1" t="s">
        <v>51</v>
      </c>
      <c r="AS2156" s="1" t="s">
        <v>51</v>
      </c>
      <c r="AT2156" s="1" t="s">
        <v>51</v>
      </c>
      <c r="AU2156" s="1" t="s">
        <v>51</v>
      </c>
    </row>
    <row r="2157" spans="1:47" x14ac:dyDescent="0.25">
      <c r="A2157" s="1" t="s">
        <v>4590</v>
      </c>
      <c r="B2157">
        <v>3</v>
      </c>
      <c r="C2157" s="2" t="d">
        <v>2019-03-29T17:00:48.00000011455267875</v>
      </c>
      <c r="D2157" s="2" t="d">
        <v>2019-03-29T17:30:07.9999997746199400</v>
      </c>
      <c r="E2157">
        <v>39.183886000000001</v>
      </c>
      <c r="F2157">
        <v>-104.85037</v>
      </c>
      <c r="G2157">
        <v>39.162429000000003</v>
      </c>
      <c r="H2157">
        <v>-104.85434600000001</v>
      </c>
      <c r="I2157">
        <v>1.498</v>
      </c>
      <c r="J2157" s="1" t="s">
        <v>402</v>
      </c>
      <c r="L2157" s="1" t="s">
        <v>196</v>
      </c>
      <c r="M2157" s="1" t="s">
        <v>47</v>
      </c>
      <c r="N2157" s="1" t="s">
        <v>86</v>
      </c>
      <c r="O2157" s="1" t="s">
        <v>121</v>
      </c>
      <c r="P2157" s="1" t="s">
        <v>199</v>
      </c>
      <c r="Q2157" s="1" t="s">
        <v>223</v>
      </c>
      <c r="R2157" s="1" t="s">
        <v>48</v>
      </c>
      <c r="S2157" s="1" t="s">
        <v>79</v>
      </c>
      <c r="T2157" s="1" t="s">
        <v>224</v>
      </c>
      <c r="U2157" s="2" t="d">
        <v>2019-03-29T17:06:00.00000012572854425</v>
      </c>
      <c r="V2157">
        <v>33.799999999999997</v>
      </c>
      <c r="X2157">
        <v>93</v>
      </c>
      <c r="Y2157">
        <v>29.94</v>
      </c>
      <c r="Z2157">
        <v>10</v>
      </c>
      <c r="AA2157" s="1" t="s">
        <v>962</v>
      </c>
      <c r="AD2157" s="1" t="s">
        <v>1213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s="1" t="s">
        <v>51</v>
      </c>
      <c r="AS2157" s="1" t="s">
        <v>51</v>
      </c>
      <c r="AT2157" s="1" t="s">
        <v>51</v>
      </c>
      <c r="AU2157" s="1" t="s">
        <v>51</v>
      </c>
    </row>
    <row r="2158" spans="1:47" x14ac:dyDescent="0.25">
      <c r="A2158" s="1" t="s">
        <v>5121</v>
      </c>
      <c r="B2158">
        <v>3</v>
      </c>
      <c r="C2158" s="2" t="d">
        <v>2019-03-29T19:34:30.99999985657632300</v>
      </c>
      <c r="D2158" s="2" t="d">
        <v>2019-03-29T20:04:02.000000202096998550</v>
      </c>
      <c r="E2158">
        <v>40.863500000000002</v>
      </c>
      <c r="F2158">
        <v>-104.958997</v>
      </c>
      <c r="G2158">
        <v>40.859864000000002</v>
      </c>
      <c r="H2158">
        <v>-104.960189</v>
      </c>
      <c r="I2158">
        <v>0.25900000000000001</v>
      </c>
      <c r="J2158" s="1" t="s">
        <v>3840</v>
      </c>
      <c r="L2158" s="1" t="s">
        <v>196</v>
      </c>
      <c r="M2158" s="1" t="s">
        <v>47</v>
      </c>
      <c r="N2158" s="1" t="s">
        <v>2662</v>
      </c>
      <c r="O2158" s="1" t="s">
        <v>229</v>
      </c>
      <c r="P2158" s="1" t="s">
        <v>199</v>
      </c>
      <c r="Q2158" s="1" t="s">
        <v>2663</v>
      </c>
      <c r="R2158" s="1" t="s">
        <v>48</v>
      </c>
      <c r="S2158" s="1" t="s">
        <v>79</v>
      </c>
      <c r="T2158" s="1" t="s">
        <v>2114</v>
      </c>
      <c r="U2158" s="2" t="d">
        <v>2019-03-29T19:28:00.00000023748725325</v>
      </c>
      <c r="V2158">
        <v>30.2</v>
      </c>
      <c r="W2158">
        <v>19.3</v>
      </c>
      <c r="X2158">
        <v>100</v>
      </c>
      <c r="Y2158">
        <v>30.18</v>
      </c>
      <c r="Z2158">
        <v>5</v>
      </c>
      <c r="AA2158" s="1" t="s">
        <v>61</v>
      </c>
      <c r="AB2158">
        <v>15</v>
      </c>
      <c r="AD2158" s="1" t="s">
        <v>1211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s="1" t="s">
        <v>53</v>
      </c>
      <c r="AS2158" s="1" t="s">
        <v>51</v>
      </c>
      <c r="AT2158" s="1" t="s">
        <v>51</v>
      </c>
      <c r="AU2158" s="1" t="s">
        <v>51</v>
      </c>
    </row>
    <row r="2159" spans="1:47" x14ac:dyDescent="0.25">
      <c r="A2159" s="1" t="s">
        <v>8652</v>
      </c>
      <c r="B2159">
        <v>3</v>
      </c>
      <c r="C2159" s="2" t="d">
        <v>2019-03-29T20:30:45.99999985657632300</v>
      </c>
      <c r="D2159" s="2" t="d">
        <v>2019-03-29T21:00:00.000</v>
      </c>
      <c r="E2159">
        <v>39.340130000000002</v>
      </c>
      <c r="F2159">
        <v>-105.85329</v>
      </c>
      <c r="G2159">
        <v>39.318089999999998</v>
      </c>
      <c r="H2159">
        <v>-105.87976999999999</v>
      </c>
      <c r="I2159">
        <v>2.0790000000000002</v>
      </c>
      <c r="J2159" s="1" t="s">
        <v>7903</v>
      </c>
      <c r="K2159">
        <v>33999</v>
      </c>
      <c r="L2159" s="1" t="s">
        <v>6658</v>
      </c>
      <c r="M2159" s="1" t="s">
        <v>97</v>
      </c>
      <c r="N2159" s="1" t="s">
        <v>115</v>
      </c>
      <c r="O2159" s="1" t="s">
        <v>357</v>
      </c>
      <c r="P2159" s="1" t="s">
        <v>199</v>
      </c>
      <c r="Q2159" s="1" t="s">
        <v>2813</v>
      </c>
      <c r="R2159" s="1" t="s">
        <v>48</v>
      </c>
      <c r="S2159" s="1" t="s">
        <v>79</v>
      </c>
      <c r="T2159" s="1" t="s">
        <v>504</v>
      </c>
      <c r="U2159" s="2" t="d">
        <v>2019-03-29T20:35:00.00000013969838625</v>
      </c>
      <c r="V2159">
        <v>17.600000000000001</v>
      </c>
      <c r="W2159">
        <v>3.2</v>
      </c>
      <c r="X2159">
        <v>79</v>
      </c>
      <c r="Y2159">
        <v>30.07</v>
      </c>
      <c r="AA2159" s="1" t="s">
        <v>56</v>
      </c>
      <c r="AB2159">
        <v>15</v>
      </c>
      <c r="AD2159" s="1" t="s">
        <v>1213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s="1" t="s">
        <v>53</v>
      </c>
      <c r="AS2159" s="1" t="s">
        <v>53</v>
      </c>
      <c r="AT2159" s="1" t="s">
        <v>53</v>
      </c>
      <c r="AU2159" s="1" t="s">
        <v>51</v>
      </c>
    </row>
    <row r="2160" spans="1:47" x14ac:dyDescent="0.25">
      <c r="A2160" s="1" t="s">
        <v>6033</v>
      </c>
      <c r="B2160">
        <v>3</v>
      </c>
      <c r="C2160" s="2" t="d">
        <v>2019-03-29T20:30:45.99999985657632300</v>
      </c>
      <c r="D2160" s="2" t="d">
        <v>2019-03-29T21:00:00.000</v>
      </c>
      <c r="E2160">
        <v>39.318089999999998</v>
      </c>
      <c r="F2160">
        <v>-105.87976999999999</v>
      </c>
      <c r="G2160">
        <v>39.340130000000002</v>
      </c>
      <c r="H2160">
        <v>-105.85329</v>
      </c>
      <c r="I2160">
        <v>2.0790000000000002</v>
      </c>
      <c r="J2160" s="1" t="s">
        <v>2014</v>
      </c>
      <c r="L2160" s="1" t="s">
        <v>552</v>
      </c>
      <c r="M2160" s="1" t="s">
        <v>47</v>
      </c>
      <c r="N2160" s="1" t="s">
        <v>553</v>
      </c>
      <c r="O2160" s="1" t="s">
        <v>357</v>
      </c>
      <c r="P2160" s="1" t="s">
        <v>199</v>
      </c>
      <c r="Q2160" s="1" t="s">
        <v>554</v>
      </c>
      <c r="R2160" s="1" t="s">
        <v>48</v>
      </c>
      <c r="S2160" s="1" t="s">
        <v>79</v>
      </c>
      <c r="T2160" s="1" t="s">
        <v>555</v>
      </c>
      <c r="U2160" s="2" t="d">
        <v>2019-03-29T20:09:00.00000008381903175</v>
      </c>
      <c r="V2160">
        <v>19</v>
      </c>
      <c r="W2160">
        <v>13.9</v>
      </c>
      <c r="X2160">
        <v>88</v>
      </c>
      <c r="Y2160">
        <v>30.05</v>
      </c>
      <c r="Z2160">
        <v>4</v>
      </c>
      <c r="AA2160" s="1" t="s">
        <v>61</v>
      </c>
      <c r="AB2160">
        <v>3.5</v>
      </c>
      <c r="AC2160">
        <v>0</v>
      </c>
      <c r="AD2160" s="1" t="s">
        <v>1211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s="1" t="s">
        <v>53</v>
      </c>
      <c r="AS2160" s="1" t="s">
        <v>53</v>
      </c>
      <c r="AT2160" s="1" t="s">
        <v>53</v>
      </c>
      <c r="AU2160" s="1" t="s">
        <v>51</v>
      </c>
    </row>
    <row r="2161" spans="1:47" x14ac:dyDescent="0.25">
      <c r="A2161" s="1" t="s">
        <v>5018</v>
      </c>
      <c r="B2161">
        <v>3</v>
      </c>
      <c r="C2161" s="2" t="d">
        <v>2019-03-29T19:24:46.99999975506216525</v>
      </c>
      <c r="D2161" s="2" t="d">
        <v>2019-03-29T23:34:07.99999992828816150</v>
      </c>
      <c r="E2161">
        <v>39.644776999999998</v>
      </c>
      <c r="F2161">
        <v>-105.17871700000001</v>
      </c>
      <c r="G2161">
        <v>39.643509000000002</v>
      </c>
      <c r="H2161">
        <v>-105.177019</v>
      </c>
      <c r="I2161">
        <v>0.126</v>
      </c>
      <c r="J2161" s="1" t="s">
        <v>1016</v>
      </c>
      <c r="L2161" s="1" t="s">
        <v>481</v>
      </c>
      <c r="M2161" s="1" t="s">
        <v>47</v>
      </c>
      <c r="N2161" s="1" t="s">
        <v>180</v>
      </c>
      <c r="O2161" s="1" t="s">
        <v>115</v>
      </c>
      <c r="P2161" s="1" t="s">
        <v>199</v>
      </c>
      <c r="Q2161" s="1" t="s">
        <v>724</v>
      </c>
      <c r="R2161" s="1" t="s">
        <v>48</v>
      </c>
      <c r="S2161" s="1" t="s">
        <v>79</v>
      </c>
      <c r="T2161" s="1" t="s">
        <v>206</v>
      </c>
      <c r="U2161" s="2" t="d">
        <v>2019-03-29T19:47:00.00000018160789875</v>
      </c>
      <c r="V2161">
        <v>37.4</v>
      </c>
      <c r="W2161">
        <v>30.8</v>
      </c>
      <c r="X2161">
        <v>93</v>
      </c>
      <c r="Y2161">
        <v>30.04</v>
      </c>
      <c r="Z2161">
        <v>7</v>
      </c>
      <c r="AA2161" s="1" t="s">
        <v>61</v>
      </c>
      <c r="AB2161">
        <v>9.1999999999999993</v>
      </c>
      <c r="AD2161" s="1" t="s">
        <v>1213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s="1" t="s">
        <v>53</v>
      </c>
      <c r="AS2161" s="1" t="s">
        <v>51</v>
      </c>
      <c r="AT2161" s="1" t="s">
        <v>51</v>
      </c>
      <c r="AU2161" s="1" t="s">
        <v>51</v>
      </c>
    </row>
    <row r="2162" spans="1:47" x14ac:dyDescent="0.25">
      <c r="A2162" s="1" t="s">
        <v>9207</v>
      </c>
      <c r="B2162">
        <v>2</v>
      </c>
      <c r="C2162" s="2" t="d">
        <v>2019-03-29T20:44:15.99999998230487400</v>
      </c>
      <c r="D2162" s="2" t="d">
        <v>2019-03-30T01:38:08.00000029150396575</v>
      </c>
      <c r="E2162">
        <v>38.794342</v>
      </c>
      <c r="F2162">
        <v>-104.796491</v>
      </c>
      <c r="G2162">
        <v>38.800130000000003</v>
      </c>
      <c r="H2162">
        <v>-104.79938</v>
      </c>
      <c r="I2162">
        <v>0.42899999999999999</v>
      </c>
      <c r="J2162" s="1" t="s">
        <v>979</v>
      </c>
      <c r="L2162" s="1" t="s">
        <v>195</v>
      </c>
      <c r="M2162" s="1" t="s">
        <v>47</v>
      </c>
      <c r="N2162" s="1" t="s">
        <v>233</v>
      </c>
      <c r="O2162" s="1" t="s">
        <v>194</v>
      </c>
      <c r="P2162" s="1" t="s">
        <v>199</v>
      </c>
      <c r="Q2162" s="1" t="s">
        <v>249</v>
      </c>
      <c r="R2162" s="1" t="s">
        <v>48</v>
      </c>
      <c r="S2162" s="1" t="s">
        <v>79</v>
      </c>
      <c r="T2162" s="1" t="s">
        <v>250</v>
      </c>
      <c r="U2162" s="2" t="d">
        <v>2019-03-29T20:42:00.00000025145709525</v>
      </c>
      <c r="V2162">
        <v>33.1</v>
      </c>
      <c r="W2162">
        <v>23</v>
      </c>
      <c r="X2162">
        <v>92</v>
      </c>
      <c r="Y2162">
        <v>30.05</v>
      </c>
      <c r="Z2162">
        <v>1.8</v>
      </c>
      <c r="AA2162" s="1" t="s">
        <v>61</v>
      </c>
      <c r="AB2162">
        <v>15</v>
      </c>
      <c r="AC2162">
        <v>0.05</v>
      </c>
      <c r="AD2162" s="1" t="s">
        <v>1211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s="1" t="s">
        <v>53</v>
      </c>
      <c r="AS2162" s="1" t="s">
        <v>53</v>
      </c>
      <c r="AT2162" s="1" t="s">
        <v>53</v>
      </c>
      <c r="AU2162" s="1" t="s">
        <v>51</v>
      </c>
    </row>
    <row r="2163" spans="1:47" x14ac:dyDescent="0.25">
      <c r="A2163" s="1" t="s">
        <v>4999</v>
      </c>
      <c r="B2163">
        <v>3</v>
      </c>
      <c r="C2163" s="2" t="d">
        <v>2019-03-29T21:58:30.99999973084777875</v>
      </c>
      <c r="D2163" s="2" t="d">
        <v>2019-03-29T22:28:03.00000031013041950</v>
      </c>
      <c r="E2163">
        <v>39.691839999999999</v>
      </c>
      <c r="F2163">
        <v>-105.809648</v>
      </c>
      <c r="G2163">
        <v>39.692877000000003</v>
      </c>
      <c r="H2163">
        <v>-105.816704</v>
      </c>
      <c r="I2163">
        <v>0.38200000000000001</v>
      </c>
      <c r="J2163" s="1" t="s">
        <v>762</v>
      </c>
      <c r="L2163" s="1" t="s">
        <v>129</v>
      </c>
      <c r="M2163" s="1" t="s">
        <v>47</v>
      </c>
      <c r="N2163" s="1" t="s">
        <v>337</v>
      </c>
      <c r="O2163" s="1" t="s">
        <v>338</v>
      </c>
      <c r="P2163" s="1" t="s">
        <v>199</v>
      </c>
      <c r="Q2163" s="1" t="s">
        <v>339</v>
      </c>
      <c r="R2163" s="1" t="s">
        <v>48</v>
      </c>
      <c r="S2163" s="1" t="s">
        <v>79</v>
      </c>
      <c r="T2163" s="1" t="s">
        <v>340</v>
      </c>
      <c r="U2163" s="2" t="d">
        <v>2019-03-29T22:05:59.99999970663339225</v>
      </c>
      <c r="V2163">
        <v>8.6</v>
      </c>
      <c r="W2163">
        <v>-7</v>
      </c>
      <c r="X2163">
        <v>62</v>
      </c>
      <c r="Y2163">
        <v>30.08</v>
      </c>
      <c r="AA2163" s="1" t="s">
        <v>65</v>
      </c>
      <c r="AB2163">
        <v>12.7</v>
      </c>
      <c r="AD2163" s="1" t="s">
        <v>1213</v>
      </c>
      <c r="AE2163" t="b">
        <v>0</v>
      </c>
      <c r="AF2163" t="b">
        <v>0</v>
      </c>
      <c r="AG2163" t="b">
        <v>0</v>
      </c>
      <c r="AH2163" t="b">
        <v>0</v>
      </c>
      <c r="AI2163" t="b">
        <v>1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s="1" t="s">
        <v>53</v>
      </c>
      <c r="AS2163" s="1" t="s">
        <v>53</v>
      </c>
      <c r="AT2163" s="1" t="s">
        <v>53</v>
      </c>
      <c r="AU2163" s="1" t="s">
        <v>53</v>
      </c>
    </row>
    <row r="2164" spans="1:47" x14ac:dyDescent="0.25">
      <c r="A2164" s="1" t="s">
        <v>5000</v>
      </c>
      <c r="B2164">
        <v>3</v>
      </c>
      <c r="C2164" s="2" t="d">
        <v>2019-03-29T21:58:30.99999973084777875</v>
      </c>
      <c r="D2164" s="2" t="d">
        <v>2019-03-29T22:28:03.00000031013041950</v>
      </c>
      <c r="E2164">
        <v>39.692577</v>
      </c>
      <c r="F2164">
        <v>-105.815899</v>
      </c>
      <c r="G2164">
        <v>39.691670000000002</v>
      </c>
      <c r="H2164">
        <v>-105.80929</v>
      </c>
      <c r="I2164">
        <v>0.35699999999999998</v>
      </c>
      <c r="J2164" s="1" t="s">
        <v>574</v>
      </c>
      <c r="L2164" s="1" t="s">
        <v>133</v>
      </c>
      <c r="M2164" s="1" t="s">
        <v>47</v>
      </c>
      <c r="N2164" s="1" t="s">
        <v>337</v>
      </c>
      <c r="O2164" s="1" t="s">
        <v>338</v>
      </c>
      <c r="P2164" s="1" t="s">
        <v>199</v>
      </c>
      <c r="Q2164" s="1" t="s">
        <v>339</v>
      </c>
      <c r="R2164" s="1" t="s">
        <v>48</v>
      </c>
      <c r="S2164" s="1" t="s">
        <v>79</v>
      </c>
      <c r="T2164" s="1" t="s">
        <v>340</v>
      </c>
      <c r="U2164" s="2" t="d">
        <v>2019-03-29T22:05:59.99999970663339225</v>
      </c>
      <c r="V2164">
        <v>8.6</v>
      </c>
      <c r="W2164">
        <v>-7</v>
      </c>
      <c r="X2164">
        <v>62</v>
      </c>
      <c r="Y2164">
        <v>30.08</v>
      </c>
      <c r="AA2164" s="1" t="s">
        <v>65</v>
      </c>
      <c r="AB2164">
        <v>12.7</v>
      </c>
      <c r="AD2164" s="1" t="s">
        <v>1213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s="1" t="s">
        <v>53</v>
      </c>
      <c r="AS2164" s="1" t="s">
        <v>53</v>
      </c>
      <c r="AT2164" s="1" t="s">
        <v>53</v>
      </c>
      <c r="AU2164" s="1" t="s">
        <v>53</v>
      </c>
    </row>
    <row r="2165" spans="1:47" x14ac:dyDescent="0.25">
      <c r="A2165" s="1" t="s">
        <v>5001</v>
      </c>
      <c r="B2165">
        <v>3</v>
      </c>
      <c r="C2165" s="2" t="d">
        <v>2019-03-29T21:18:45.99999981466681050</v>
      </c>
      <c r="D2165" s="2" t="d">
        <v>2019-03-29T21:48:06.00000010337680650</v>
      </c>
      <c r="E2165">
        <v>39.692577</v>
      </c>
      <c r="F2165">
        <v>-105.815899</v>
      </c>
      <c r="G2165">
        <v>39.693260000000002</v>
      </c>
      <c r="H2165">
        <v>-105.80183</v>
      </c>
      <c r="I2165">
        <v>0.749</v>
      </c>
      <c r="J2165" s="1" t="s">
        <v>5002</v>
      </c>
      <c r="L2165" s="1" t="s">
        <v>133</v>
      </c>
      <c r="M2165" s="1" t="s">
        <v>47</v>
      </c>
      <c r="N2165" s="1" t="s">
        <v>337</v>
      </c>
      <c r="O2165" s="1" t="s">
        <v>338</v>
      </c>
      <c r="P2165" s="1" t="s">
        <v>199</v>
      </c>
      <c r="Q2165" s="1" t="s">
        <v>339</v>
      </c>
      <c r="R2165" s="1" t="s">
        <v>48</v>
      </c>
      <c r="S2165" s="1" t="s">
        <v>79</v>
      </c>
      <c r="T2165" s="1" t="s">
        <v>340</v>
      </c>
      <c r="U2165" s="2" t="d">
        <v>2019-03-29T21:24:00.00000029336660775</v>
      </c>
      <c r="V2165">
        <v>8.6</v>
      </c>
      <c r="W2165">
        <v>-12.3</v>
      </c>
      <c r="X2165">
        <v>62</v>
      </c>
      <c r="Y2165">
        <v>30.05</v>
      </c>
      <c r="AA2165" s="1" t="s">
        <v>71</v>
      </c>
      <c r="AB2165">
        <v>24.2</v>
      </c>
      <c r="AD2165" s="1" t="s">
        <v>1213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s="1" t="s">
        <v>53</v>
      </c>
      <c r="AS2165" s="1" t="s">
        <v>53</v>
      </c>
      <c r="AT2165" s="1" t="s">
        <v>53</v>
      </c>
      <c r="AU2165" s="1" t="s">
        <v>53</v>
      </c>
    </row>
    <row r="2166" spans="1:47" x14ac:dyDescent="0.25">
      <c r="A2166" s="1" t="s">
        <v>9208</v>
      </c>
      <c r="B2166">
        <v>2</v>
      </c>
      <c r="C2166" s="2" t="d">
        <v>2019-03-29T21:15:45.99999985657632300</v>
      </c>
      <c r="D2166" s="2" t="d">
        <v>2019-03-29T21:44:53.00000024959445325</v>
      </c>
      <c r="E2166">
        <v>38.799939999999999</v>
      </c>
      <c r="F2166">
        <v>-104.79953</v>
      </c>
      <c r="G2166">
        <v>38.791699999999999</v>
      </c>
      <c r="H2166">
        <v>-104.79521</v>
      </c>
      <c r="I2166">
        <v>0.61499999999999999</v>
      </c>
      <c r="J2166" s="1" t="s">
        <v>9209</v>
      </c>
      <c r="L2166" s="1" t="s">
        <v>195</v>
      </c>
      <c r="M2166" s="1" t="s">
        <v>47</v>
      </c>
      <c r="N2166" s="1" t="s">
        <v>233</v>
      </c>
      <c r="O2166" s="1" t="s">
        <v>194</v>
      </c>
      <c r="P2166" s="1" t="s">
        <v>199</v>
      </c>
      <c r="Q2166" s="1" t="s">
        <v>249</v>
      </c>
      <c r="R2166" s="1" t="s">
        <v>48</v>
      </c>
      <c r="S2166" s="1" t="s">
        <v>79</v>
      </c>
      <c r="T2166" s="1" t="s">
        <v>250</v>
      </c>
      <c r="U2166" s="2" t="d">
        <v>2019-03-29T20:54:00.00000008381903175</v>
      </c>
      <c r="V2166">
        <v>34</v>
      </c>
      <c r="W2166">
        <v>24.2</v>
      </c>
      <c r="X2166">
        <v>85</v>
      </c>
      <c r="Y2166">
        <v>30.1</v>
      </c>
      <c r="Z2166">
        <v>5</v>
      </c>
      <c r="AA2166" s="1" t="s">
        <v>59</v>
      </c>
      <c r="AB2166">
        <v>15</v>
      </c>
      <c r="AC2166">
        <v>0.05</v>
      </c>
      <c r="AD2166" s="1" t="s">
        <v>1211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s="1" t="s">
        <v>53</v>
      </c>
      <c r="AS2166" s="1" t="s">
        <v>53</v>
      </c>
      <c r="AT2166" s="1" t="s">
        <v>53</v>
      </c>
      <c r="AU2166" s="1" t="s">
        <v>53</v>
      </c>
    </row>
    <row r="2167" spans="1:47" x14ac:dyDescent="0.25">
      <c r="A2167" s="1" t="s">
        <v>6553</v>
      </c>
      <c r="B2167">
        <v>3</v>
      </c>
      <c r="C2167" s="2" t="d">
        <v>2019-03-29T22:24:46.0000001499429375</v>
      </c>
      <c r="D2167" s="2" t="d">
        <v>2019-03-29T22:54:07.00000004377216125</v>
      </c>
      <c r="E2167">
        <v>39.289102</v>
      </c>
      <c r="F2167">
        <v>-104.895833</v>
      </c>
      <c r="G2167">
        <v>39.279772999999999</v>
      </c>
      <c r="H2167">
        <v>-104.897408</v>
      </c>
      <c r="I2167">
        <v>0.65</v>
      </c>
      <c r="J2167" s="1" t="s">
        <v>450</v>
      </c>
      <c r="L2167" s="1" t="s">
        <v>196</v>
      </c>
      <c r="M2167" s="1" t="s">
        <v>47</v>
      </c>
      <c r="N2167" s="1" t="s">
        <v>192</v>
      </c>
      <c r="O2167" s="1" t="s">
        <v>121</v>
      </c>
      <c r="P2167" s="1" t="s">
        <v>199</v>
      </c>
      <c r="Q2167" s="1" t="s">
        <v>334</v>
      </c>
      <c r="R2167" s="1" t="s">
        <v>48</v>
      </c>
      <c r="S2167" s="1" t="s">
        <v>79</v>
      </c>
      <c r="T2167" s="1" t="s">
        <v>224</v>
      </c>
      <c r="U2167" s="2" t="d">
        <v>2019-03-29T22:24:00.00000008381903175</v>
      </c>
      <c r="V2167">
        <v>28.4</v>
      </c>
      <c r="X2167">
        <v>100</v>
      </c>
      <c r="Y2167">
        <v>30.12</v>
      </c>
      <c r="Z2167">
        <v>5</v>
      </c>
      <c r="AA2167" s="1" t="s">
        <v>962</v>
      </c>
      <c r="AC2167">
        <v>0.01</v>
      </c>
      <c r="AD2167" s="1" t="s">
        <v>1211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s="1" t="s">
        <v>53</v>
      </c>
      <c r="AS2167" s="1" t="s">
        <v>53</v>
      </c>
      <c r="AT2167" s="1" t="s">
        <v>53</v>
      </c>
      <c r="AU2167" s="1" t="s">
        <v>53</v>
      </c>
    </row>
    <row r="2168" spans="1:47" x14ac:dyDescent="0.25">
      <c r="A2168" s="1" t="s">
        <v>4150</v>
      </c>
      <c r="B2168">
        <v>3</v>
      </c>
      <c r="C2168" s="2" t="d">
        <v>2019-03-30T06:46:30.99999989848584225</v>
      </c>
      <c r="D2168" s="2" t="d">
        <v>2019-03-30T07:06:02.99999977927655175</v>
      </c>
      <c r="E2168">
        <v>40.431717999999996</v>
      </c>
      <c r="F2168">
        <v>-104.99257</v>
      </c>
      <c r="G2168">
        <v>40.414524</v>
      </c>
      <c r="H2168">
        <v>-104.99294</v>
      </c>
      <c r="I2168">
        <v>1.1879999999999999</v>
      </c>
      <c r="J2168" s="1" t="s">
        <v>445</v>
      </c>
      <c r="L2168" s="1" t="s">
        <v>196</v>
      </c>
      <c r="M2168" s="1" t="s">
        <v>47</v>
      </c>
      <c r="N2168" s="1" t="s">
        <v>306</v>
      </c>
      <c r="O2168" s="1" t="s">
        <v>229</v>
      </c>
      <c r="P2168" s="1" t="s">
        <v>199</v>
      </c>
      <c r="Q2168" s="1" t="s">
        <v>446</v>
      </c>
      <c r="R2168" s="1" t="s">
        <v>48</v>
      </c>
      <c r="S2168" s="1" t="s">
        <v>79</v>
      </c>
      <c r="T2168" s="1" t="s">
        <v>231</v>
      </c>
      <c r="U2168" s="2" t="d">
        <v>2019-03-30T06:56:00.00000026542693050</v>
      </c>
      <c r="V2168">
        <v>26.1</v>
      </c>
      <c r="W2168">
        <v>20.5</v>
      </c>
      <c r="X2168">
        <v>92</v>
      </c>
      <c r="Y2168">
        <v>30.42</v>
      </c>
      <c r="Z2168">
        <v>10</v>
      </c>
      <c r="AA2168" s="1" t="s">
        <v>65</v>
      </c>
      <c r="AB2168">
        <v>4.5999999999999996</v>
      </c>
      <c r="AD2168" s="1" t="s">
        <v>1213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s="1" t="s">
        <v>53</v>
      </c>
      <c r="AS2168" s="1" t="s">
        <v>51</v>
      </c>
      <c r="AT2168" s="1" t="s">
        <v>51</v>
      </c>
      <c r="AU2168" s="1" t="s">
        <v>51</v>
      </c>
    </row>
    <row r="2169" spans="1:47" x14ac:dyDescent="0.25">
      <c r="A2169" s="1" t="s">
        <v>4330</v>
      </c>
      <c r="B2169">
        <v>3</v>
      </c>
      <c r="C2169" s="2" t="d">
        <v>2019-03-30T07:33:46.00000002421438650</v>
      </c>
      <c r="D2169" s="2" t="d">
        <v>2019-03-30T08:02:55.99999986123293475</v>
      </c>
      <c r="E2169">
        <v>40.403708999999999</v>
      </c>
      <c r="F2169">
        <v>-104.99319</v>
      </c>
      <c r="G2169">
        <v>40.440429999999999</v>
      </c>
      <c r="H2169">
        <v>-104.99209</v>
      </c>
      <c r="I2169">
        <v>2.5379999999999998</v>
      </c>
      <c r="J2169" s="1" t="s">
        <v>4331</v>
      </c>
      <c r="L2169" s="1" t="s">
        <v>195</v>
      </c>
      <c r="M2169" s="1" t="s">
        <v>47</v>
      </c>
      <c r="N2169" s="1" t="s">
        <v>304</v>
      </c>
      <c r="O2169" s="1" t="s">
        <v>229</v>
      </c>
      <c r="P2169" s="1" t="s">
        <v>199</v>
      </c>
      <c r="Q2169" s="1" t="s">
        <v>305</v>
      </c>
      <c r="R2169" s="1" t="s">
        <v>48</v>
      </c>
      <c r="S2169" s="1" t="s">
        <v>79</v>
      </c>
      <c r="T2169" s="1" t="s">
        <v>231</v>
      </c>
      <c r="U2169" s="2" t="d">
        <v>2019-03-30T07:56:00.00000005587935450</v>
      </c>
      <c r="V2169">
        <v>27</v>
      </c>
      <c r="W2169">
        <v>19.5</v>
      </c>
      <c r="X2169">
        <v>92</v>
      </c>
      <c r="Y2169">
        <v>30.43</v>
      </c>
      <c r="Z2169">
        <v>10</v>
      </c>
      <c r="AA2169" s="1" t="s">
        <v>61</v>
      </c>
      <c r="AB2169">
        <v>6.9</v>
      </c>
      <c r="AD2169" s="1" t="s">
        <v>1068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s="1" t="s">
        <v>51</v>
      </c>
      <c r="AS2169" s="1" t="s">
        <v>51</v>
      </c>
      <c r="AT2169" s="1" t="s">
        <v>51</v>
      </c>
      <c r="AU2169" s="1" t="s">
        <v>51</v>
      </c>
    </row>
    <row r="2170" spans="1:47" x14ac:dyDescent="0.25">
      <c r="A2170" s="1" t="s">
        <v>5452</v>
      </c>
      <c r="B2170">
        <v>3</v>
      </c>
      <c r="C2170" s="2" t="d">
        <v>2019-03-30T06:50:15.99999968893825950</v>
      </c>
      <c r="D2170" s="2" t="d">
        <v>2019-03-30T07:18:05.0000000791624200</v>
      </c>
      <c r="E2170">
        <v>39.566223000000001</v>
      </c>
      <c r="F2170">
        <v>-104.87241899999999</v>
      </c>
      <c r="G2170">
        <v>39.564070000000001</v>
      </c>
      <c r="H2170">
        <v>-104.87203</v>
      </c>
      <c r="I2170">
        <v>0.15</v>
      </c>
      <c r="J2170" s="1" t="s">
        <v>562</v>
      </c>
      <c r="L2170" s="1" t="s">
        <v>196</v>
      </c>
      <c r="M2170" s="1" t="s">
        <v>47</v>
      </c>
      <c r="N2170" s="1" t="s">
        <v>127</v>
      </c>
      <c r="O2170" s="1" t="s">
        <v>202</v>
      </c>
      <c r="P2170" s="1" t="s">
        <v>199</v>
      </c>
      <c r="Q2170" s="1" t="s">
        <v>348</v>
      </c>
      <c r="R2170" s="1" t="s">
        <v>48</v>
      </c>
      <c r="S2170" s="1" t="s">
        <v>79</v>
      </c>
      <c r="T2170" s="1" t="s">
        <v>201</v>
      </c>
      <c r="U2170" s="2" t="d">
        <v>2019-03-30T06:53:00.00000030733644975</v>
      </c>
      <c r="V2170">
        <v>27</v>
      </c>
      <c r="W2170">
        <v>18</v>
      </c>
      <c r="X2170">
        <v>89</v>
      </c>
      <c r="Y2170">
        <v>30.42</v>
      </c>
      <c r="Z2170">
        <v>6</v>
      </c>
      <c r="AA2170" s="1" t="s">
        <v>61</v>
      </c>
      <c r="AB2170">
        <v>9.1999999999999993</v>
      </c>
      <c r="AC2170">
        <v>0</v>
      </c>
      <c r="AD2170" s="1" t="s">
        <v>1213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s="1" t="s">
        <v>51</v>
      </c>
      <c r="AS2170" s="1" t="s">
        <v>51</v>
      </c>
      <c r="AT2170" s="1" t="s">
        <v>51</v>
      </c>
      <c r="AU2170" s="1" t="s">
        <v>51</v>
      </c>
    </row>
    <row r="2171" spans="1:47" x14ac:dyDescent="0.25">
      <c r="A2171" s="1" t="s">
        <v>9210</v>
      </c>
      <c r="B2171">
        <v>2</v>
      </c>
      <c r="C2171" s="2" t="d">
        <v>2019-03-30T07:22:31.00000002421438650</v>
      </c>
      <c r="D2171" s="2" t="d">
        <v>2019-03-30T07:50:57.99999986775219525</v>
      </c>
      <c r="E2171">
        <v>39.566929999999999</v>
      </c>
      <c r="F2171">
        <v>-104.87415</v>
      </c>
      <c r="G2171">
        <v>39.566220000000001</v>
      </c>
      <c r="H2171">
        <v>-104.87416</v>
      </c>
      <c r="I2171">
        <v>4.9000000000000002E-2</v>
      </c>
      <c r="J2171" s="1" t="s">
        <v>9211</v>
      </c>
      <c r="K2171">
        <v>9625</v>
      </c>
      <c r="L2171" s="1" t="s">
        <v>9212</v>
      </c>
      <c r="M2171" s="1" t="s">
        <v>47</v>
      </c>
      <c r="N2171" s="1" t="s">
        <v>127</v>
      </c>
      <c r="O2171" s="1" t="s">
        <v>202</v>
      </c>
      <c r="P2171" s="1" t="s">
        <v>199</v>
      </c>
      <c r="Q2171" s="1" t="s">
        <v>9213</v>
      </c>
      <c r="R2171" s="1" t="s">
        <v>48</v>
      </c>
      <c r="S2171" s="1" t="s">
        <v>79</v>
      </c>
      <c r="T2171" s="1" t="s">
        <v>201</v>
      </c>
      <c r="U2171" s="2" t="d">
        <v>2019-03-30T07:06:59.99999990221113300</v>
      </c>
      <c r="V2171">
        <v>27</v>
      </c>
      <c r="W2171">
        <v>20.5</v>
      </c>
      <c r="X2171">
        <v>89</v>
      </c>
      <c r="Y2171">
        <v>30.32</v>
      </c>
      <c r="Z2171">
        <v>0.8</v>
      </c>
      <c r="AA2171" s="1" t="s">
        <v>61</v>
      </c>
      <c r="AB2171">
        <v>5.8</v>
      </c>
      <c r="AC2171">
        <v>0.01</v>
      </c>
      <c r="AD2171" s="1" t="s">
        <v>1211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s="1" t="s">
        <v>51</v>
      </c>
      <c r="AS2171" s="1" t="s">
        <v>51</v>
      </c>
      <c r="AT2171" s="1" t="s">
        <v>51</v>
      </c>
      <c r="AU2171" s="1" t="s">
        <v>51</v>
      </c>
    </row>
    <row r="2172" spans="1:47" x14ac:dyDescent="0.25">
      <c r="A2172" s="1" t="s">
        <v>4116</v>
      </c>
      <c r="B2172">
        <v>4</v>
      </c>
      <c r="C2172" s="2" t="d">
        <v>2019-03-30T07:22:31.00000002421438650</v>
      </c>
      <c r="D2172" s="2" t="d">
        <v>2019-03-30T07:49:06.99999969452619225</v>
      </c>
      <c r="E2172">
        <v>40.475679999999997</v>
      </c>
      <c r="F2172">
        <v>-104.99173999999999</v>
      </c>
      <c r="G2172">
        <v>40.519860000000001</v>
      </c>
      <c r="H2172">
        <v>-104.99206</v>
      </c>
      <c r="I2172">
        <v>3.0529999999999999</v>
      </c>
      <c r="J2172" s="1" t="s">
        <v>4117</v>
      </c>
      <c r="L2172" s="1" t="s">
        <v>195</v>
      </c>
      <c r="M2172" s="1" t="s">
        <v>47</v>
      </c>
      <c r="N2172" s="1" t="s">
        <v>228</v>
      </c>
      <c r="O2172" s="1" t="s">
        <v>229</v>
      </c>
      <c r="P2172" s="1" t="s">
        <v>199</v>
      </c>
      <c r="Q2172" s="1" t="s">
        <v>230</v>
      </c>
      <c r="R2172" s="1" t="s">
        <v>48</v>
      </c>
      <c r="S2172" s="1" t="s">
        <v>79</v>
      </c>
      <c r="T2172" s="1" t="s">
        <v>231</v>
      </c>
      <c r="U2172" s="2" t="d">
        <v>2019-03-30T06:56:00.00000026542693050</v>
      </c>
      <c r="V2172">
        <v>26.1</v>
      </c>
      <c r="W2172">
        <v>20.5</v>
      </c>
      <c r="X2172">
        <v>92</v>
      </c>
      <c r="Y2172">
        <v>30.42</v>
      </c>
      <c r="Z2172">
        <v>10</v>
      </c>
      <c r="AA2172" s="1" t="s">
        <v>65</v>
      </c>
      <c r="AB2172">
        <v>4.5999999999999996</v>
      </c>
      <c r="AD2172" s="1" t="s">
        <v>1213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s="1" t="s">
        <v>51</v>
      </c>
      <c r="AS2172" s="1" t="s">
        <v>51</v>
      </c>
      <c r="AT2172" s="1" t="s">
        <v>51</v>
      </c>
      <c r="AU2172" s="1" t="s">
        <v>51</v>
      </c>
    </row>
    <row r="2173" spans="1:47" x14ac:dyDescent="0.25">
      <c r="A2173" s="1" t="s">
        <v>9214</v>
      </c>
      <c r="B2173">
        <v>2</v>
      </c>
      <c r="C2173" s="2" t="d">
        <v>2019-03-30T07:22:31.00000002421438650</v>
      </c>
      <c r="D2173" s="2" t="d">
        <v>2019-03-30T07:50:57.99999986775219525</v>
      </c>
      <c r="E2173">
        <v>39.57105</v>
      </c>
      <c r="F2173">
        <v>-104.8733</v>
      </c>
      <c r="G2173">
        <v>39.566929999999999</v>
      </c>
      <c r="H2173">
        <v>-104.87415</v>
      </c>
      <c r="I2173">
        <v>0.28799999999999998</v>
      </c>
      <c r="J2173" s="1" t="s">
        <v>9215</v>
      </c>
      <c r="L2173" s="1" t="s">
        <v>173</v>
      </c>
      <c r="M2173" s="1" t="s">
        <v>47</v>
      </c>
      <c r="N2173" s="1" t="s">
        <v>127</v>
      </c>
      <c r="O2173" s="1" t="s">
        <v>202</v>
      </c>
      <c r="P2173" s="1" t="s">
        <v>199</v>
      </c>
      <c r="Q2173" s="1" t="s">
        <v>348</v>
      </c>
      <c r="R2173" s="1" t="s">
        <v>48</v>
      </c>
      <c r="S2173" s="1" t="s">
        <v>79</v>
      </c>
      <c r="T2173" s="1" t="s">
        <v>201</v>
      </c>
      <c r="U2173" s="2" t="d">
        <v>2019-03-30T07:06:59.99999990221113300</v>
      </c>
      <c r="V2173">
        <v>27</v>
      </c>
      <c r="W2173">
        <v>20.5</v>
      </c>
      <c r="X2173">
        <v>89</v>
      </c>
      <c r="Y2173">
        <v>30.32</v>
      </c>
      <c r="Z2173">
        <v>0.8</v>
      </c>
      <c r="AA2173" s="1" t="s">
        <v>61</v>
      </c>
      <c r="AB2173">
        <v>5.8</v>
      </c>
      <c r="AC2173">
        <v>0.01</v>
      </c>
      <c r="AD2173" s="1" t="s">
        <v>1211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s="1" t="s">
        <v>51</v>
      </c>
      <c r="AS2173" s="1" t="s">
        <v>51</v>
      </c>
      <c r="AT2173" s="1" t="s">
        <v>51</v>
      </c>
      <c r="AU2173" s="1" t="s">
        <v>51</v>
      </c>
    </row>
    <row r="2174" spans="1:47" x14ac:dyDescent="0.25">
      <c r="A2174" s="1" t="s">
        <v>4263</v>
      </c>
      <c r="B2174">
        <v>4</v>
      </c>
      <c r="C2174" s="2" t="d">
        <v>2019-03-30T05:59:15.00000016763806350</v>
      </c>
      <c r="D2174" s="2" t="d">
        <v>2019-03-30T06:29:12.0000003045424800</v>
      </c>
      <c r="E2174">
        <v>40.475679999999997</v>
      </c>
      <c r="F2174">
        <v>-104.99173999999999</v>
      </c>
      <c r="G2174">
        <v>40.519860000000001</v>
      </c>
      <c r="H2174">
        <v>-104.99206</v>
      </c>
      <c r="I2174">
        <v>3.0529999999999999</v>
      </c>
      <c r="J2174" s="1" t="s">
        <v>4264</v>
      </c>
      <c r="L2174" s="1" t="s">
        <v>195</v>
      </c>
      <c r="M2174" s="1" t="s">
        <v>47</v>
      </c>
      <c r="N2174" s="1" t="s">
        <v>228</v>
      </c>
      <c r="O2174" s="1" t="s">
        <v>229</v>
      </c>
      <c r="P2174" s="1" t="s">
        <v>199</v>
      </c>
      <c r="Q2174" s="1" t="s">
        <v>230</v>
      </c>
      <c r="R2174" s="1" t="s">
        <v>48</v>
      </c>
      <c r="S2174" s="1" t="s">
        <v>79</v>
      </c>
      <c r="T2174" s="1" t="s">
        <v>231</v>
      </c>
      <c r="U2174" s="2" t="d">
        <v>2019-03-30T05:55:59.99999984633177850</v>
      </c>
      <c r="V2174">
        <v>26.1</v>
      </c>
      <c r="W2174">
        <v>21.9</v>
      </c>
      <c r="X2174">
        <v>92</v>
      </c>
      <c r="Y2174">
        <v>30.38</v>
      </c>
      <c r="Z2174">
        <v>10</v>
      </c>
      <c r="AA2174" s="1" t="s">
        <v>962</v>
      </c>
      <c r="AB2174">
        <v>3.5</v>
      </c>
      <c r="AD2174" s="1" t="s">
        <v>819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s="1" t="s">
        <v>53</v>
      </c>
      <c r="AS2174" s="1" t="s">
        <v>53</v>
      </c>
      <c r="AT2174" s="1" t="s">
        <v>51</v>
      </c>
      <c r="AU2174" s="1" t="s">
        <v>51</v>
      </c>
    </row>
    <row r="2175" spans="1:47" x14ac:dyDescent="0.25">
      <c r="A2175" s="1" t="s">
        <v>1347</v>
      </c>
      <c r="B2175">
        <v>3</v>
      </c>
      <c r="C2175" s="2" t="d">
        <v>2019-03-30T08:54:46.0000001499429375</v>
      </c>
      <c r="D2175" s="2" t="d">
        <v>2019-03-30T09:24:00.00000029336660775</v>
      </c>
      <c r="E2175">
        <v>38.897840000000002</v>
      </c>
      <c r="F2175">
        <v>-104.82992</v>
      </c>
      <c r="G2175">
        <v>38.894159999999999</v>
      </c>
      <c r="H2175">
        <v>-104.83145</v>
      </c>
      <c r="I2175">
        <v>0.26700000000000002</v>
      </c>
      <c r="J2175" s="1" t="s">
        <v>458</v>
      </c>
      <c r="L2175" s="1" t="s">
        <v>196</v>
      </c>
      <c r="M2175" s="1" t="s">
        <v>47</v>
      </c>
      <c r="N2175" s="1" t="s">
        <v>233</v>
      </c>
      <c r="O2175" s="1" t="s">
        <v>194</v>
      </c>
      <c r="P2175" s="1" t="s">
        <v>199</v>
      </c>
      <c r="Q2175" s="1" t="s">
        <v>234</v>
      </c>
      <c r="R2175" s="1" t="s">
        <v>48</v>
      </c>
      <c r="S2175" s="1" t="s">
        <v>79</v>
      </c>
      <c r="T2175" s="1" t="s">
        <v>235</v>
      </c>
      <c r="U2175" s="2" t="d">
        <v>2019-03-30T08:58:00.00000023748725325</v>
      </c>
      <c r="V2175">
        <v>26.4</v>
      </c>
      <c r="W2175">
        <v>14</v>
      </c>
      <c r="X2175">
        <v>77</v>
      </c>
      <c r="Y2175">
        <v>30.3</v>
      </c>
      <c r="Z2175">
        <v>10</v>
      </c>
      <c r="AA2175" s="1" t="s">
        <v>962</v>
      </c>
      <c r="AB2175">
        <v>16.100000000000001</v>
      </c>
      <c r="AC2175">
        <v>0</v>
      </c>
      <c r="AD2175" s="1" t="s">
        <v>1211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s="1" t="s">
        <v>51</v>
      </c>
      <c r="AS2175" s="1" t="s">
        <v>51</v>
      </c>
      <c r="AT2175" s="1" t="s">
        <v>51</v>
      </c>
      <c r="AU2175" s="1" t="s">
        <v>51</v>
      </c>
    </row>
    <row r="2176" spans="1:47" x14ac:dyDescent="0.25">
      <c r="A2176" s="1" t="s">
        <v>6034</v>
      </c>
      <c r="B2176">
        <v>3</v>
      </c>
      <c r="C2176" s="2" t="d">
        <v>2019-03-30T07:37:30.99999981466681050</v>
      </c>
      <c r="D2176" s="2" t="d">
        <v>2019-03-30T08:06:57.99999985378235325</v>
      </c>
      <c r="E2176">
        <v>38.901003000000003</v>
      </c>
      <c r="F2176">
        <v>-104.82862299999999</v>
      </c>
      <c r="G2176">
        <v>38.894159999999999</v>
      </c>
      <c r="H2176">
        <v>-104.83145</v>
      </c>
      <c r="I2176">
        <v>0.497</v>
      </c>
      <c r="J2176" s="1" t="s">
        <v>4600</v>
      </c>
      <c r="L2176" s="1" t="s">
        <v>327</v>
      </c>
      <c r="M2176" s="1" t="s">
        <v>47</v>
      </c>
      <c r="N2176" s="1" t="s">
        <v>233</v>
      </c>
      <c r="O2176" s="1" t="s">
        <v>194</v>
      </c>
      <c r="P2176" s="1" t="s">
        <v>199</v>
      </c>
      <c r="Q2176" s="1" t="s">
        <v>326</v>
      </c>
      <c r="R2176" s="1" t="s">
        <v>48</v>
      </c>
      <c r="S2176" s="1" t="s">
        <v>79</v>
      </c>
      <c r="T2176" s="1" t="s">
        <v>235</v>
      </c>
      <c r="U2176" s="2" t="d">
        <v>2019-03-30T07:57:59.99999981839210125</v>
      </c>
      <c r="V2176">
        <v>24.6</v>
      </c>
      <c r="W2176">
        <v>14.4</v>
      </c>
      <c r="X2176">
        <v>91</v>
      </c>
      <c r="Y2176">
        <v>30.28</v>
      </c>
      <c r="Z2176">
        <v>2</v>
      </c>
      <c r="AA2176" s="1" t="s">
        <v>65</v>
      </c>
      <c r="AB2176">
        <v>10.4</v>
      </c>
      <c r="AC2176">
        <v>0</v>
      </c>
      <c r="AD2176" s="1" t="s">
        <v>1211</v>
      </c>
      <c r="AE2176" t="b">
        <v>0</v>
      </c>
      <c r="AF2176" t="b">
        <v>0</v>
      </c>
      <c r="AG2176" t="b">
        <v>0</v>
      </c>
      <c r="AH2176" t="b">
        <v>0</v>
      </c>
      <c r="AI2176" t="b">
        <v>1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s="1" t="s">
        <v>51</v>
      </c>
      <c r="AS2176" s="1" t="s">
        <v>51</v>
      </c>
      <c r="AT2176" s="1" t="s">
        <v>51</v>
      </c>
      <c r="AU2176" s="1" t="s">
        <v>51</v>
      </c>
    </row>
    <row r="2177" spans="1:47" x14ac:dyDescent="0.25">
      <c r="A2177" s="1" t="s">
        <v>4151</v>
      </c>
      <c r="B2177">
        <v>3</v>
      </c>
      <c r="C2177" s="2" t="d">
        <v>2019-03-30T06:42:46.00000010803341825</v>
      </c>
      <c r="D2177" s="2" t="d">
        <v>2019-03-30T07:12:08.99999984074383900</v>
      </c>
      <c r="E2177">
        <v>39.809629999999999</v>
      </c>
      <c r="F2177">
        <v>-104.98308</v>
      </c>
      <c r="G2177">
        <v>39.815443000000002</v>
      </c>
      <c r="H2177">
        <v>-104.98299</v>
      </c>
      <c r="I2177">
        <v>0.40200000000000002</v>
      </c>
      <c r="J2177" s="1" t="s">
        <v>703</v>
      </c>
      <c r="L2177" s="1" t="s">
        <v>195</v>
      </c>
      <c r="M2177" s="1" t="s">
        <v>47</v>
      </c>
      <c r="N2177" s="1" t="s">
        <v>131</v>
      </c>
      <c r="O2177" s="1" t="s">
        <v>147</v>
      </c>
      <c r="P2177" s="1" t="s">
        <v>199</v>
      </c>
      <c r="Q2177" s="1" t="s">
        <v>247</v>
      </c>
      <c r="R2177" s="1" t="s">
        <v>48</v>
      </c>
      <c r="S2177" s="1" t="s">
        <v>79</v>
      </c>
      <c r="T2177" s="1" t="s">
        <v>206</v>
      </c>
      <c r="U2177" s="2" t="d">
        <v>2019-03-30T06:45:00.000</v>
      </c>
      <c r="V2177">
        <v>28.4</v>
      </c>
      <c r="W2177">
        <v>15.8</v>
      </c>
      <c r="X2177">
        <v>93</v>
      </c>
      <c r="Y2177">
        <v>30.34</v>
      </c>
      <c r="Z2177">
        <v>10</v>
      </c>
      <c r="AA2177" s="1" t="s">
        <v>56</v>
      </c>
      <c r="AB2177">
        <v>18.399999999999999</v>
      </c>
      <c r="AD2177" s="1" t="s">
        <v>1213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s="1" t="s">
        <v>53</v>
      </c>
      <c r="AS2177" s="1" t="s">
        <v>51</v>
      </c>
      <c r="AT2177" s="1" t="s">
        <v>51</v>
      </c>
      <c r="AU2177" s="1" t="s">
        <v>51</v>
      </c>
    </row>
    <row r="2178" spans="1:47" x14ac:dyDescent="0.25">
      <c r="A2178" s="1" t="s">
        <v>6488</v>
      </c>
      <c r="B2178">
        <v>3</v>
      </c>
      <c r="C2178" s="2" t="d">
        <v>2019-03-30T07:48:45.99999981466681050</v>
      </c>
      <c r="D2178" s="2" t="d">
        <v>2019-03-30T08:18:06.00000010337680650</v>
      </c>
      <c r="E2178">
        <v>37.638615999999999</v>
      </c>
      <c r="F2178">
        <v>-104.773156</v>
      </c>
      <c r="G2178">
        <v>37.65513</v>
      </c>
      <c r="H2178">
        <v>-104.79071999999999</v>
      </c>
      <c r="I2178">
        <v>1.492</v>
      </c>
      <c r="J2178" s="1" t="s">
        <v>1268</v>
      </c>
      <c r="L2178" s="1" t="s">
        <v>195</v>
      </c>
      <c r="M2178" s="1" t="s">
        <v>47</v>
      </c>
      <c r="N2178" s="1" t="s">
        <v>677</v>
      </c>
      <c r="O2178" s="1" t="s">
        <v>515</v>
      </c>
      <c r="P2178" s="1" t="s">
        <v>199</v>
      </c>
      <c r="Q2178" s="1" t="s">
        <v>678</v>
      </c>
      <c r="R2178" s="1" t="s">
        <v>48</v>
      </c>
      <c r="S2178" s="1" t="s">
        <v>79</v>
      </c>
      <c r="T2178" s="1" t="s">
        <v>517</v>
      </c>
      <c r="AA2178" s="1" t="s">
        <v>69</v>
      </c>
      <c r="AD2178" s="1" t="s">
        <v>69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s="1" t="s">
        <v>51</v>
      </c>
      <c r="AS2178" s="1" t="s">
        <v>51</v>
      </c>
      <c r="AT2178" s="1" t="s">
        <v>51</v>
      </c>
      <c r="AU2178" s="1" t="s">
        <v>51</v>
      </c>
    </row>
    <row r="2179" spans="1:47" x14ac:dyDescent="0.25">
      <c r="A2179" s="1" t="s">
        <v>6461</v>
      </c>
      <c r="B2179">
        <v>3</v>
      </c>
      <c r="C2179" s="2" t="d">
        <v>2019-03-30T08:34:31.00000027567148175</v>
      </c>
      <c r="D2179" s="2" t="d">
        <v>2019-03-30T09:04:03.99999983143061550</v>
      </c>
      <c r="E2179">
        <v>39.815443000000002</v>
      </c>
      <c r="F2179">
        <v>-104.98299</v>
      </c>
      <c r="G2179">
        <v>39.809629999999999</v>
      </c>
      <c r="H2179">
        <v>-104.98308</v>
      </c>
      <c r="I2179">
        <v>0.40200000000000002</v>
      </c>
      <c r="J2179" s="1" t="s">
        <v>703</v>
      </c>
      <c r="L2179" s="1" t="s">
        <v>266</v>
      </c>
      <c r="M2179" s="1" t="s">
        <v>47</v>
      </c>
      <c r="N2179" s="1" t="s">
        <v>131</v>
      </c>
      <c r="O2179" s="1" t="s">
        <v>147</v>
      </c>
      <c r="P2179" s="1" t="s">
        <v>199</v>
      </c>
      <c r="Q2179" s="1" t="s">
        <v>332</v>
      </c>
      <c r="R2179" s="1" t="s">
        <v>48</v>
      </c>
      <c r="S2179" s="1" t="s">
        <v>79</v>
      </c>
      <c r="T2179" s="1" t="s">
        <v>206</v>
      </c>
      <c r="U2179" s="2" t="d">
        <v>2019-03-30T09:49:59.9999997206032275</v>
      </c>
      <c r="V2179">
        <v>32</v>
      </c>
      <c r="X2179">
        <v>75</v>
      </c>
      <c r="Y2179">
        <v>30.36</v>
      </c>
      <c r="Z2179">
        <v>30</v>
      </c>
      <c r="AA2179" s="1" t="s">
        <v>49</v>
      </c>
      <c r="AD2179" s="1" t="s">
        <v>1213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s="1" t="s">
        <v>51</v>
      </c>
      <c r="AS2179" s="1" t="s">
        <v>51</v>
      </c>
      <c r="AT2179" s="1" t="s">
        <v>51</v>
      </c>
      <c r="AU2179" s="1" t="s">
        <v>51</v>
      </c>
    </row>
    <row r="2180" spans="1:47" x14ac:dyDescent="0.25">
      <c r="A2180" s="1" t="s">
        <v>6035</v>
      </c>
      <c r="B2180">
        <v>3</v>
      </c>
      <c r="C2180" s="2" t="d">
        <v>2019-03-30T07:44:16.000000191852450</v>
      </c>
      <c r="D2180" s="2" t="d">
        <v>2019-03-30T08:14:07.99999978858977525</v>
      </c>
      <c r="E2180">
        <v>39.113308000000004</v>
      </c>
      <c r="F2180">
        <v>-104.865658</v>
      </c>
      <c r="G2180">
        <v>39.103132000000002</v>
      </c>
      <c r="H2180">
        <v>-104.864503</v>
      </c>
      <c r="I2180">
        <v>0.70599999999999996</v>
      </c>
      <c r="J2180" s="1" t="s">
        <v>471</v>
      </c>
      <c r="L2180" s="1" t="s">
        <v>196</v>
      </c>
      <c r="M2180" s="1" t="s">
        <v>47</v>
      </c>
      <c r="N2180" s="1" t="s">
        <v>448</v>
      </c>
      <c r="O2180" s="1" t="s">
        <v>194</v>
      </c>
      <c r="P2180" s="1" t="s">
        <v>199</v>
      </c>
      <c r="Q2180" s="1" t="s">
        <v>449</v>
      </c>
      <c r="R2180" s="1" t="s">
        <v>48</v>
      </c>
      <c r="S2180" s="1" t="s">
        <v>79</v>
      </c>
      <c r="T2180" s="1" t="s">
        <v>235</v>
      </c>
      <c r="U2180" s="2" t="d">
        <v>2019-03-30T07:57:59.99999981839210125</v>
      </c>
      <c r="V2180">
        <v>24.6</v>
      </c>
      <c r="W2180">
        <v>14.4</v>
      </c>
      <c r="X2180">
        <v>91</v>
      </c>
      <c r="Y2180">
        <v>30.28</v>
      </c>
      <c r="Z2180">
        <v>2</v>
      </c>
      <c r="AA2180" s="1" t="s">
        <v>65</v>
      </c>
      <c r="AB2180">
        <v>10.4</v>
      </c>
      <c r="AC2180">
        <v>0</v>
      </c>
      <c r="AD2180" s="1" t="s">
        <v>1211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s="1" t="s">
        <v>51</v>
      </c>
      <c r="AS2180" s="1" t="s">
        <v>51</v>
      </c>
      <c r="AT2180" s="1" t="s">
        <v>51</v>
      </c>
      <c r="AU2180" s="1" t="s">
        <v>51</v>
      </c>
    </row>
    <row r="2181" spans="1:47" x14ac:dyDescent="0.25">
      <c r="A2181" s="1" t="s">
        <v>5453</v>
      </c>
      <c r="B2181">
        <v>3</v>
      </c>
      <c r="C2181" s="2" t="d">
        <v>2019-03-30T09:18:45.99999981466681050</v>
      </c>
      <c r="D2181" s="2" t="d">
        <v>2019-03-30T09:48:04.99999986961483725</v>
      </c>
      <c r="E2181">
        <v>39.563800000000001</v>
      </c>
      <c r="F2181">
        <v>-104.90773</v>
      </c>
      <c r="G2181">
        <v>39.563679</v>
      </c>
      <c r="H2181">
        <v>-104.905784</v>
      </c>
      <c r="I2181">
        <v>0.104</v>
      </c>
      <c r="J2181" s="1" t="s">
        <v>318</v>
      </c>
      <c r="L2181" s="1" t="s">
        <v>481</v>
      </c>
      <c r="M2181" s="1" t="s">
        <v>47</v>
      </c>
      <c r="N2181" s="1" t="s">
        <v>138</v>
      </c>
      <c r="O2181" s="1" t="s">
        <v>121</v>
      </c>
      <c r="P2181" s="1" t="s">
        <v>199</v>
      </c>
      <c r="Q2181" s="1" t="s">
        <v>219</v>
      </c>
      <c r="R2181" s="1" t="s">
        <v>48</v>
      </c>
      <c r="S2181" s="1" t="s">
        <v>79</v>
      </c>
      <c r="T2181" s="1" t="s">
        <v>201</v>
      </c>
      <c r="U2181" s="2" t="d">
        <v>2019-03-30T08:52:59.99999988824129100</v>
      </c>
      <c r="V2181">
        <v>28.9</v>
      </c>
      <c r="W2181">
        <v>21.1</v>
      </c>
      <c r="X2181">
        <v>85</v>
      </c>
      <c r="Y2181">
        <v>30.44</v>
      </c>
      <c r="Z2181">
        <v>8</v>
      </c>
      <c r="AA2181" s="1" t="s">
        <v>71</v>
      </c>
      <c r="AB2181">
        <v>8.1</v>
      </c>
      <c r="AC2181">
        <v>0</v>
      </c>
      <c r="AD2181" s="1" t="s">
        <v>1213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s="1" t="s">
        <v>51</v>
      </c>
      <c r="AS2181" s="1" t="s">
        <v>51</v>
      </c>
      <c r="AT2181" s="1" t="s">
        <v>51</v>
      </c>
      <c r="AU2181" s="1" t="s">
        <v>51</v>
      </c>
    </row>
    <row r="2182" spans="1:47" x14ac:dyDescent="0.25">
      <c r="A2182" s="1" t="s">
        <v>7168</v>
      </c>
      <c r="B2182">
        <v>4</v>
      </c>
      <c r="C2182" s="2" t="d">
        <v>2019-03-30T09:45:46.000000066123903050</v>
      </c>
      <c r="D2182" s="2" t="d">
        <v>2019-03-30T10:14:09.00000023189932050</v>
      </c>
      <c r="E2182">
        <v>39.689836</v>
      </c>
      <c r="F2182">
        <v>-105.117124</v>
      </c>
      <c r="G2182">
        <v>39.696330000000003</v>
      </c>
      <c r="H2182">
        <v>-105.11217000000001</v>
      </c>
      <c r="I2182">
        <v>0.52</v>
      </c>
      <c r="J2182" s="1" t="s">
        <v>7169</v>
      </c>
      <c r="K2182">
        <v>1522</v>
      </c>
      <c r="L2182" s="1" t="s">
        <v>6666</v>
      </c>
      <c r="M2182" s="1" t="s">
        <v>47</v>
      </c>
      <c r="N2182" s="1" t="s">
        <v>131</v>
      </c>
      <c r="O2182" s="1" t="s">
        <v>115</v>
      </c>
      <c r="P2182" s="1" t="s">
        <v>199</v>
      </c>
      <c r="Q2182" s="1" t="s">
        <v>317</v>
      </c>
      <c r="R2182" s="1" t="s">
        <v>48</v>
      </c>
      <c r="S2182" s="1" t="s">
        <v>79</v>
      </c>
      <c r="T2182" s="1" t="s">
        <v>201</v>
      </c>
      <c r="U2182" s="2" t="d">
        <v>2019-03-30T09:53:00.00000030733644975</v>
      </c>
      <c r="V2182">
        <v>30</v>
      </c>
      <c r="W2182">
        <v>23.2</v>
      </c>
      <c r="X2182">
        <v>79</v>
      </c>
      <c r="Y2182">
        <v>30.45</v>
      </c>
      <c r="Z2182">
        <v>10</v>
      </c>
      <c r="AA2182" s="1" t="s">
        <v>56</v>
      </c>
      <c r="AB2182">
        <v>6.9</v>
      </c>
      <c r="AD2182" s="1" t="s">
        <v>1213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s="1" t="s">
        <v>51</v>
      </c>
      <c r="AS2182" s="1" t="s">
        <v>51</v>
      </c>
      <c r="AT2182" s="1" t="s">
        <v>51</v>
      </c>
      <c r="AU2182" s="1" t="s">
        <v>51</v>
      </c>
    </row>
    <row r="2183" spans="1:47" x14ac:dyDescent="0.25">
      <c r="A2183" s="1" t="s">
        <v>4118</v>
      </c>
      <c r="B2183">
        <v>3</v>
      </c>
      <c r="C2183" s="2" t="d">
        <v>2019-03-30T09:24:45.99999973084777875</v>
      </c>
      <c r="D2183" s="2" t="d">
        <v>2019-03-30T09:54:09.99999969732016200</v>
      </c>
      <c r="E2183">
        <v>39.564039999999999</v>
      </c>
      <c r="F2183">
        <v>-104.91009</v>
      </c>
      <c r="G2183">
        <v>39.564019999999999</v>
      </c>
      <c r="H2183">
        <v>-104.89771</v>
      </c>
      <c r="I2183">
        <v>0.65900000000000003</v>
      </c>
      <c r="J2183" s="1" t="s">
        <v>318</v>
      </c>
      <c r="L2183" s="1" t="s">
        <v>481</v>
      </c>
      <c r="M2183" s="1" t="s">
        <v>47</v>
      </c>
      <c r="N2183" s="1" t="s">
        <v>138</v>
      </c>
      <c r="O2183" s="1" t="s">
        <v>121</v>
      </c>
      <c r="P2183" s="1" t="s">
        <v>199</v>
      </c>
      <c r="Q2183" s="1" t="s">
        <v>219</v>
      </c>
      <c r="R2183" s="1" t="s">
        <v>48</v>
      </c>
      <c r="S2183" s="1" t="s">
        <v>79</v>
      </c>
      <c r="T2183" s="1" t="s">
        <v>201</v>
      </c>
      <c r="U2183" s="2" t="d">
        <v>2019-03-30T09:53:00.00000030733644975</v>
      </c>
      <c r="V2183">
        <v>30</v>
      </c>
      <c r="W2183">
        <v>23.2</v>
      </c>
      <c r="X2183">
        <v>79</v>
      </c>
      <c r="Y2183">
        <v>30.45</v>
      </c>
      <c r="Z2183">
        <v>10</v>
      </c>
      <c r="AA2183" s="1" t="s">
        <v>56</v>
      </c>
      <c r="AB2183">
        <v>6.9</v>
      </c>
      <c r="AD2183" s="1" t="s">
        <v>1213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s="1" t="s">
        <v>51</v>
      </c>
      <c r="AS2183" s="1" t="s">
        <v>51</v>
      </c>
      <c r="AT2183" s="1" t="s">
        <v>51</v>
      </c>
      <c r="AU2183" s="1" t="s">
        <v>51</v>
      </c>
    </row>
    <row r="2184" spans="1:47" x14ac:dyDescent="0.25">
      <c r="A2184" s="1" t="s">
        <v>4119</v>
      </c>
      <c r="B2184">
        <v>3</v>
      </c>
      <c r="C2184" s="2" t="d">
        <v>2019-03-30T09:24:45.99999973084777875</v>
      </c>
      <c r="D2184" s="2" t="d">
        <v>2019-03-30T09:54:09.99999969732016200</v>
      </c>
      <c r="E2184">
        <v>39.564039999999999</v>
      </c>
      <c r="F2184">
        <v>-104.91009</v>
      </c>
      <c r="G2184">
        <v>39.564019999999999</v>
      </c>
      <c r="H2184">
        <v>-104.89771</v>
      </c>
      <c r="I2184">
        <v>0.65900000000000003</v>
      </c>
      <c r="J2184" s="1" t="s">
        <v>318</v>
      </c>
      <c r="L2184" s="1" t="s">
        <v>481</v>
      </c>
      <c r="M2184" s="1" t="s">
        <v>47</v>
      </c>
      <c r="N2184" s="1" t="s">
        <v>138</v>
      </c>
      <c r="O2184" s="1" t="s">
        <v>121</v>
      </c>
      <c r="P2184" s="1" t="s">
        <v>199</v>
      </c>
      <c r="Q2184" s="1" t="s">
        <v>219</v>
      </c>
      <c r="R2184" s="1" t="s">
        <v>48</v>
      </c>
      <c r="S2184" s="1" t="s">
        <v>79</v>
      </c>
      <c r="T2184" s="1" t="s">
        <v>201</v>
      </c>
      <c r="U2184" s="2" t="d">
        <v>2019-03-30T09:53:00.00000030733644975</v>
      </c>
      <c r="V2184">
        <v>30</v>
      </c>
      <c r="W2184">
        <v>23.2</v>
      </c>
      <c r="X2184">
        <v>79</v>
      </c>
      <c r="Y2184">
        <v>30.45</v>
      </c>
      <c r="Z2184">
        <v>10</v>
      </c>
      <c r="AA2184" s="1" t="s">
        <v>56</v>
      </c>
      <c r="AB2184">
        <v>6.9</v>
      </c>
      <c r="AD2184" s="1" t="s">
        <v>1213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s="1" t="s">
        <v>51</v>
      </c>
      <c r="AS2184" s="1" t="s">
        <v>51</v>
      </c>
      <c r="AT2184" s="1" t="s">
        <v>51</v>
      </c>
      <c r="AU2184" s="1" t="s">
        <v>51</v>
      </c>
    </row>
    <row r="2185" spans="1:47" x14ac:dyDescent="0.25">
      <c r="A2185" s="1" t="s">
        <v>7170</v>
      </c>
      <c r="B2185">
        <v>4</v>
      </c>
      <c r="C2185" s="2" t="d">
        <v>2019-03-30T10:44:16.000000191852450</v>
      </c>
      <c r="D2185" s="2" t="d">
        <v>2019-03-30T11:14:05.99999994970857825</v>
      </c>
      <c r="E2185">
        <v>39.689836</v>
      </c>
      <c r="F2185">
        <v>-105.117124</v>
      </c>
      <c r="G2185">
        <v>39.696330000000003</v>
      </c>
      <c r="H2185">
        <v>-105.11217000000001</v>
      </c>
      <c r="I2185">
        <v>0.52</v>
      </c>
      <c r="J2185" s="1" t="s">
        <v>7169</v>
      </c>
      <c r="K2185">
        <v>1522</v>
      </c>
      <c r="L2185" s="1" t="s">
        <v>6666</v>
      </c>
      <c r="M2185" s="1" t="s">
        <v>47</v>
      </c>
      <c r="N2185" s="1" t="s">
        <v>131</v>
      </c>
      <c r="O2185" s="1" t="s">
        <v>115</v>
      </c>
      <c r="P2185" s="1" t="s">
        <v>199</v>
      </c>
      <c r="Q2185" s="1" t="s">
        <v>317</v>
      </c>
      <c r="R2185" s="1" t="s">
        <v>48</v>
      </c>
      <c r="S2185" s="1" t="s">
        <v>79</v>
      </c>
      <c r="T2185" s="1" t="s">
        <v>201</v>
      </c>
      <c r="U2185" s="2" t="d">
        <v>2019-03-30T10:53:00.000000097788870375</v>
      </c>
      <c r="V2185">
        <v>32</v>
      </c>
      <c r="W2185">
        <v>27.5</v>
      </c>
      <c r="X2185">
        <v>69</v>
      </c>
      <c r="Y2185">
        <v>30.45</v>
      </c>
      <c r="Z2185">
        <v>10</v>
      </c>
      <c r="AA2185" s="1" t="s">
        <v>65</v>
      </c>
      <c r="AB2185">
        <v>4.5999999999999996</v>
      </c>
      <c r="AD2185" s="1" t="s">
        <v>1213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s="1" t="s">
        <v>51</v>
      </c>
      <c r="AS2185" s="1" t="s">
        <v>51</v>
      </c>
      <c r="AT2185" s="1" t="s">
        <v>51</v>
      </c>
      <c r="AU2185" s="1" t="s">
        <v>51</v>
      </c>
    </row>
    <row r="2186" spans="1:47" x14ac:dyDescent="0.25">
      <c r="A2186" s="1" t="s">
        <v>6462</v>
      </c>
      <c r="B2186">
        <v>3</v>
      </c>
      <c r="C2186" s="2" t="d">
        <v>2019-03-30T11:44:17.00000021606683650</v>
      </c>
      <c r="D2186" s="2" t="d">
        <v>2019-03-30T12:14:08.00000020768493400</v>
      </c>
      <c r="E2186">
        <v>39.871679999999998</v>
      </c>
      <c r="F2186">
        <v>-104.9877</v>
      </c>
      <c r="G2186">
        <v>39.862769999999998</v>
      </c>
      <c r="H2186">
        <v>-104.98771000000001</v>
      </c>
      <c r="I2186">
        <v>0.61599999999999999</v>
      </c>
      <c r="J2186" s="1" t="s">
        <v>821</v>
      </c>
      <c r="L2186" s="1" t="s">
        <v>173</v>
      </c>
      <c r="M2186" s="1" t="s">
        <v>47</v>
      </c>
      <c r="N2186" s="1" t="s">
        <v>131</v>
      </c>
      <c r="O2186" s="1" t="s">
        <v>147</v>
      </c>
      <c r="P2186" s="1" t="s">
        <v>199</v>
      </c>
      <c r="Q2186" s="1" t="s">
        <v>205</v>
      </c>
      <c r="R2186" s="1" t="s">
        <v>48</v>
      </c>
      <c r="S2186" s="1" t="s">
        <v>79</v>
      </c>
      <c r="T2186" s="1" t="s">
        <v>206</v>
      </c>
      <c r="U2186" s="2" t="d">
        <v>2019-03-30T11:49:59.99999993015081025</v>
      </c>
      <c r="V2186">
        <v>35.6</v>
      </c>
      <c r="X2186">
        <v>60</v>
      </c>
      <c r="Y2186">
        <v>30.37</v>
      </c>
      <c r="Z2186">
        <v>30</v>
      </c>
      <c r="AA2186" s="1" t="s">
        <v>49</v>
      </c>
      <c r="AD2186" s="1" t="s">
        <v>1213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s="1" t="s">
        <v>51</v>
      </c>
      <c r="AS2186" s="1" t="s">
        <v>51</v>
      </c>
      <c r="AT2186" s="1" t="s">
        <v>51</v>
      </c>
      <c r="AU2186" s="1" t="s">
        <v>51</v>
      </c>
    </row>
    <row r="2187" spans="1:47" x14ac:dyDescent="0.25">
      <c r="A2187" s="1" t="s">
        <v>4591</v>
      </c>
      <c r="B2187">
        <v>3</v>
      </c>
      <c r="C2187" s="2" t="d">
        <v>2019-03-30T13:02:16.99999975506216525</v>
      </c>
      <c r="D2187" s="2" t="d">
        <v>2019-03-30T13:32:07.99999974668026275</v>
      </c>
      <c r="E2187">
        <v>39.163029999999999</v>
      </c>
      <c r="F2187">
        <v>-104.853876</v>
      </c>
      <c r="G2187">
        <v>39.185749999999999</v>
      </c>
      <c r="H2187">
        <v>-104.85023</v>
      </c>
      <c r="I2187">
        <v>1.5820000000000001</v>
      </c>
      <c r="J2187" s="1" t="s">
        <v>456</v>
      </c>
      <c r="L2187" s="1" t="s">
        <v>266</v>
      </c>
      <c r="M2187" s="1" t="s">
        <v>47</v>
      </c>
      <c r="N2187" s="1" t="s">
        <v>86</v>
      </c>
      <c r="O2187" s="1" t="s">
        <v>121</v>
      </c>
      <c r="P2187" s="1" t="s">
        <v>199</v>
      </c>
      <c r="Q2187" s="1" t="s">
        <v>223</v>
      </c>
      <c r="R2187" s="1" t="s">
        <v>48</v>
      </c>
      <c r="S2187" s="1" t="s">
        <v>79</v>
      </c>
      <c r="T2187" s="1" t="s">
        <v>224</v>
      </c>
      <c r="U2187" s="2" t="d">
        <v>2019-03-30T13:05:59.99999970663339225</v>
      </c>
      <c r="V2187">
        <v>28.4</v>
      </c>
      <c r="X2187">
        <v>69</v>
      </c>
      <c r="Y2187">
        <v>30.33</v>
      </c>
      <c r="Z2187">
        <v>10</v>
      </c>
      <c r="AA2187" s="1" t="s">
        <v>962</v>
      </c>
      <c r="AD2187" s="1" t="s">
        <v>1213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s="1" t="s">
        <v>51</v>
      </c>
      <c r="AS2187" s="1" t="s">
        <v>51</v>
      </c>
      <c r="AT2187" s="1" t="s">
        <v>51</v>
      </c>
      <c r="AU2187" s="1" t="s">
        <v>51</v>
      </c>
    </row>
    <row r="2188" spans="1:47" x14ac:dyDescent="0.25">
      <c r="A2188" s="1" t="s">
        <v>4003</v>
      </c>
      <c r="B2188">
        <v>4</v>
      </c>
      <c r="C2188" s="2" t="d">
        <v>2019-03-30T19:54:45.99999973084777875</v>
      </c>
      <c r="D2188" s="2" t="d">
        <v>2019-03-30T20:24:10.99999993108213125</v>
      </c>
      <c r="E2188">
        <v>39.162610000000001</v>
      </c>
      <c r="F2188">
        <v>-108.30051</v>
      </c>
      <c r="G2188">
        <v>39.118870000000001</v>
      </c>
      <c r="H2188">
        <v>-108.36228</v>
      </c>
      <c r="I2188">
        <v>4.4820000000000002</v>
      </c>
      <c r="J2188" s="1" t="s">
        <v>4004</v>
      </c>
      <c r="L2188" s="1" t="s">
        <v>137</v>
      </c>
      <c r="M2188" s="1" t="s">
        <v>47</v>
      </c>
      <c r="N2188" s="1" t="s">
        <v>491</v>
      </c>
      <c r="O2188" s="1" t="s">
        <v>491</v>
      </c>
      <c r="P2188" s="1" t="s">
        <v>199</v>
      </c>
      <c r="Q2188" s="1" t="s">
        <v>1605</v>
      </c>
      <c r="R2188" s="1" t="s">
        <v>48</v>
      </c>
      <c r="S2188" s="1" t="s">
        <v>79</v>
      </c>
      <c r="T2188" s="1" t="s">
        <v>493</v>
      </c>
      <c r="U2188" s="2" t="d">
        <v>2019-03-30T19:53:00.000000097788870375</v>
      </c>
      <c r="V2188">
        <v>46</v>
      </c>
      <c r="W2188">
        <v>40.6</v>
      </c>
      <c r="X2188">
        <v>42</v>
      </c>
      <c r="Y2188">
        <v>30.15</v>
      </c>
      <c r="Z2188">
        <v>10</v>
      </c>
      <c r="AA2188" s="1" t="s">
        <v>59</v>
      </c>
      <c r="AB2188">
        <v>11.5</v>
      </c>
      <c r="AD2188" s="1" t="s">
        <v>1207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s="1" t="s">
        <v>53</v>
      </c>
      <c r="AS2188" s="1" t="s">
        <v>51</v>
      </c>
      <c r="AT2188" s="1" t="s">
        <v>51</v>
      </c>
      <c r="AU2188" s="1" t="s">
        <v>51</v>
      </c>
    </row>
    <row r="2189" spans="1:47" x14ac:dyDescent="0.25">
      <c r="A2189" s="1" t="s">
        <v>7004</v>
      </c>
      <c r="B2189">
        <v>3</v>
      </c>
      <c r="C2189" s="2" t="d">
        <v>2019-03-30T22:44:14.9999999580904875</v>
      </c>
      <c r="D2189" s="2" t="d">
        <v>2019-03-30T23:13:57.99999996554106225</v>
      </c>
      <c r="E2189">
        <v>40.248024000000001</v>
      </c>
      <c r="F2189">
        <v>-103.89007100000001</v>
      </c>
      <c r="G2189">
        <v>40.248900999999996</v>
      </c>
      <c r="H2189">
        <v>-103.888559</v>
      </c>
      <c r="I2189">
        <v>0.1</v>
      </c>
      <c r="J2189" s="1" t="s">
        <v>7005</v>
      </c>
      <c r="K2189">
        <v>13827</v>
      </c>
      <c r="L2189" s="1" t="s">
        <v>7006</v>
      </c>
      <c r="M2189" s="1" t="s">
        <v>97</v>
      </c>
      <c r="N2189" s="1" t="s">
        <v>4193</v>
      </c>
      <c r="O2189" s="1" t="s">
        <v>165</v>
      </c>
      <c r="P2189" s="1" t="s">
        <v>199</v>
      </c>
      <c r="Q2189" s="1" t="s">
        <v>7007</v>
      </c>
      <c r="R2189" s="1" t="s">
        <v>48</v>
      </c>
      <c r="S2189" s="1" t="s">
        <v>79</v>
      </c>
      <c r="T2189" s="1" t="s">
        <v>3920</v>
      </c>
      <c r="U2189" s="2" t="d">
        <v>2019-03-30T22:34:59.9999997206032275</v>
      </c>
      <c r="V2189">
        <v>29.1</v>
      </c>
      <c r="W2189">
        <v>23</v>
      </c>
      <c r="X2189">
        <v>77</v>
      </c>
      <c r="Y2189">
        <v>30.36</v>
      </c>
      <c r="Z2189">
        <v>10</v>
      </c>
      <c r="AA2189" s="1" t="s">
        <v>62</v>
      </c>
      <c r="AB2189">
        <v>5.8</v>
      </c>
      <c r="AD2189" s="1" t="s">
        <v>69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s="1" t="s">
        <v>53</v>
      </c>
      <c r="AS2189" s="1" t="s">
        <v>53</v>
      </c>
      <c r="AT2189" s="1" t="s">
        <v>53</v>
      </c>
      <c r="AU2189" s="1" t="s">
        <v>53</v>
      </c>
    </row>
    <row r="2190" spans="1:47" x14ac:dyDescent="0.25">
      <c r="A2190" s="1" t="s">
        <v>4499</v>
      </c>
      <c r="B2190">
        <v>4</v>
      </c>
      <c r="C2190" s="2" t="d">
        <v>2019-03-30T22:47:14.99999991618096825</v>
      </c>
      <c r="D2190" s="2" t="d">
        <v>2019-03-30T23:16:53.00000001210719325</v>
      </c>
      <c r="E2190">
        <v>40.251399999999997</v>
      </c>
      <c r="F2190">
        <v>-103.88455</v>
      </c>
      <c r="G2190">
        <v>40.254190000000001</v>
      </c>
      <c r="H2190">
        <v>-103.87952</v>
      </c>
      <c r="I2190">
        <v>0.32800000000000001</v>
      </c>
      <c r="J2190" s="1" t="s">
        <v>4463</v>
      </c>
      <c r="L2190" s="1" t="s">
        <v>4190</v>
      </c>
      <c r="M2190" s="1" t="s">
        <v>47</v>
      </c>
      <c r="N2190" s="1" t="s">
        <v>4193</v>
      </c>
      <c r="O2190" s="1" t="s">
        <v>165</v>
      </c>
      <c r="P2190" s="1" t="s">
        <v>199</v>
      </c>
      <c r="Q2190" s="1" t="s">
        <v>4194</v>
      </c>
      <c r="R2190" s="1" t="s">
        <v>48</v>
      </c>
      <c r="S2190" s="1" t="s">
        <v>79</v>
      </c>
      <c r="T2190" s="1" t="s">
        <v>3920</v>
      </c>
      <c r="U2190" s="2" t="d">
        <v>2019-03-30T22:54:59.99999986030161375</v>
      </c>
      <c r="V2190">
        <v>28</v>
      </c>
      <c r="X2190">
        <v>77</v>
      </c>
      <c r="Y2190">
        <v>30.36</v>
      </c>
      <c r="Z2190">
        <v>10</v>
      </c>
      <c r="AA2190" s="1" t="s">
        <v>49</v>
      </c>
      <c r="AD2190" s="1" t="s">
        <v>69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s="1" t="s">
        <v>53</v>
      </c>
      <c r="AS2190" s="1" t="s">
        <v>53</v>
      </c>
      <c r="AT2190" s="1" t="s">
        <v>53</v>
      </c>
      <c r="AU2190" s="1" t="s">
        <v>53</v>
      </c>
    </row>
    <row r="2191" spans="1:47" x14ac:dyDescent="0.25">
      <c r="A2191" s="1" t="s">
        <v>4592</v>
      </c>
      <c r="B2191">
        <v>3</v>
      </c>
      <c r="C2191" s="2" t="d">
        <v>2019-03-30T11:50:15.99999989848584225</v>
      </c>
      <c r="D2191" s="2" t="d">
        <v>2019-03-30T12:20:06.00000028498470525</v>
      </c>
      <c r="E2191">
        <v>36.994289999999999</v>
      </c>
      <c r="F2191">
        <v>-104.48061</v>
      </c>
      <c r="G2191">
        <v>36.99391</v>
      </c>
      <c r="H2191">
        <v>-104.48059000000001</v>
      </c>
      <c r="I2191">
        <v>2.5999999999999999E-2</v>
      </c>
      <c r="J2191" s="1" t="s">
        <v>472</v>
      </c>
      <c r="L2191" s="1" t="s">
        <v>196</v>
      </c>
      <c r="M2191" s="1" t="s">
        <v>47</v>
      </c>
      <c r="N2191" s="1" t="s">
        <v>100</v>
      </c>
      <c r="O2191" s="1" t="s">
        <v>376</v>
      </c>
      <c r="P2191" s="1" t="s">
        <v>199</v>
      </c>
      <c r="Q2191" s="1" t="s">
        <v>377</v>
      </c>
      <c r="R2191" s="1" t="s">
        <v>48</v>
      </c>
      <c r="S2191" s="1" t="s">
        <v>79</v>
      </c>
      <c r="T2191" s="1" t="s">
        <v>378</v>
      </c>
      <c r="U2191" s="2" t="d">
        <v>2019-03-30T11:54:00.00000008381903175</v>
      </c>
      <c r="V2191">
        <v>30.9</v>
      </c>
      <c r="X2191">
        <v>72</v>
      </c>
      <c r="Y2191">
        <v>30.43</v>
      </c>
      <c r="Z2191">
        <v>10</v>
      </c>
      <c r="AA2191" s="1" t="s">
        <v>49</v>
      </c>
      <c r="AD2191" s="1" t="s">
        <v>1213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s="1" t="s">
        <v>51</v>
      </c>
      <c r="AS2191" s="1" t="s">
        <v>51</v>
      </c>
      <c r="AT2191" s="1" t="s">
        <v>51</v>
      </c>
      <c r="AU2191" s="1" t="s">
        <v>51</v>
      </c>
    </row>
    <row r="2192" spans="1:47" x14ac:dyDescent="0.25">
      <c r="A2192" s="1" t="s">
        <v>4165</v>
      </c>
      <c r="B2192">
        <v>3</v>
      </c>
      <c r="C2192" s="2" t="d">
        <v>2019-03-30T23:42:45.00000008381903175</v>
      </c>
      <c r="D2192" s="2" t="d">
        <v>2019-03-31T00:12:04.999999743886291650</v>
      </c>
      <c r="E2192">
        <v>39.778359999999999</v>
      </c>
      <c r="F2192">
        <v>-104.89577300000001</v>
      </c>
      <c r="G2192">
        <v>39.778419999999997</v>
      </c>
      <c r="H2192">
        <v>-104.896974</v>
      </c>
      <c r="I2192">
        <v>6.4000000000000001E-2</v>
      </c>
      <c r="J2192" s="1" t="s">
        <v>417</v>
      </c>
      <c r="L2192" s="1" t="s">
        <v>137</v>
      </c>
      <c r="M2192" s="1" t="s">
        <v>47</v>
      </c>
      <c r="N2192" s="1" t="s">
        <v>131</v>
      </c>
      <c r="O2192" s="1" t="s">
        <v>131</v>
      </c>
      <c r="P2192" s="1" t="s">
        <v>199</v>
      </c>
      <c r="Q2192" s="1" t="s">
        <v>247</v>
      </c>
      <c r="R2192" s="1" t="s">
        <v>48</v>
      </c>
      <c r="S2192" s="1" t="s">
        <v>79</v>
      </c>
      <c r="T2192" s="1" t="s">
        <v>206</v>
      </c>
      <c r="U2192" s="2" t="d">
        <v>2019-03-30T23:35:59.99999970663339225</v>
      </c>
      <c r="V2192">
        <v>33.799999999999997</v>
      </c>
      <c r="W2192">
        <v>29.6</v>
      </c>
      <c r="X2192">
        <v>75</v>
      </c>
      <c r="Y2192">
        <v>30.33</v>
      </c>
      <c r="Z2192">
        <v>10</v>
      </c>
      <c r="AA2192" s="1" t="s">
        <v>66</v>
      </c>
      <c r="AB2192">
        <v>4.5999999999999996</v>
      </c>
      <c r="AD2192" s="1" t="s">
        <v>1213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s="1" t="s">
        <v>53</v>
      </c>
      <c r="AS2192" s="1" t="s">
        <v>53</v>
      </c>
      <c r="AT2192" s="1" t="s">
        <v>53</v>
      </c>
      <c r="AU2192" s="1" t="s">
        <v>53</v>
      </c>
    </row>
    <row r="2193" spans="1:47" x14ac:dyDescent="0.25">
      <c r="A2193" s="1" t="s">
        <v>4384</v>
      </c>
      <c r="B2193">
        <v>3</v>
      </c>
      <c r="C2193" s="2" t="d">
        <v>2019-03-31T03:26:16.00000002421438650</v>
      </c>
      <c r="D2193" s="2" t="d">
        <v>2019-03-31T07:42:05.999999977648258200</v>
      </c>
      <c r="E2193">
        <v>39.026482000000001</v>
      </c>
      <c r="F2193">
        <v>-104.83330100000001</v>
      </c>
      <c r="G2193">
        <v>39.026760000000003</v>
      </c>
      <c r="H2193">
        <v>-104.83346</v>
      </c>
      <c r="I2193">
        <v>2.1000000000000001E-2</v>
      </c>
      <c r="J2193" s="1" t="s">
        <v>763</v>
      </c>
      <c r="L2193" s="1" t="s">
        <v>4385</v>
      </c>
      <c r="M2193" s="1" t="s">
        <v>47</v>
      </c>
      <c r="N2193" s="1" t="s">
        <v>483</v>
      </c>
      <c r="O2193" s="1" t="s">
        <v>194</v>
      </c>
      <c r="P2193" s="1" t="s">
        <v>199</v>
      </c>
      <c r="Q2193" s="1" t="s">
        <v>484</v>
      </c>
      <c r="R2193" s="1" t="s">
        <v>48</v>
      </c>
      <c r="S2193" s="1" t="s">
        <v>79</v>
      </c>
      <c r="T2193" s="1" t="s">
        <v>235</v>
      </c>
      <c r="U2193" s="2" t="d">
        <v>2019-03-31T03:43:00.00000023748725325</v>
      </c>
      <c r="V2193">
        <v>26.6</v>
      </c>
      <c r="W2193">
        <v>21.2</v>
      </c>
      <c r="X2193">
        <v>86</v>
      </c>
      <c r="Y2193">
        <v>30.35</v>
      </c>
      <c r="Z2193">
        <v>10</v>
      </c>
      <c r="AA2193" s="1" t="s">
        <v>847</v>
      </c>
      <c r="AB2193">
        <v>4.5999999999999996</v>
      </c>
      <c r="AD2193" s="1" t="s">
        <v>1068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s="1" t="s">
        <v>53</v>
      </c>
      <c r="AS2193" s="1" t="s">
        <v>53</v>
      </c>
      <c r="AT2193" s="1" t="s">
        <v>53</v>
      </c>
      <c r="AU2193" s="1" t="s">
        <v>53</v>
      </c>
    </row>
    <row r="2194" spans="1:47" x14ac:dyDescent="0.25">
      <c r="A2194" s="1" t="s">
        <v>3938</v>
      </c>
      <c r="B2194">
        <v>3</v>
      </c>
      <c r="C2194" s="2" t="d">
        <v>2019-03-31T03:14:14.9999999580904875</v>
      </c>
      <c r="D2194" s="2" t="d">
        <v>2019-03-31T03:44:04.00000011082738800</v>
      </c>
      <c r="E2194">
        <v>39.809629999999999</v>
      </c>
      <c r="F2194">
        <v>-104.98308</v>
      </c>
      <c r="G2194">
        <v>39.815443000000002</v>
      </c>
      <c r="H2194">
        <v>-104.98299</v>
      </c>
      <c r="I2194">
        <v>0.40200000000000002</v>
      </c>
      <c r="J2194" s="1" t="s">
        <v>703</v>
      </c>
      <c r="L2194" s="1" t="s">
        <v>195</v>
      </c>
      <c r="M2194" s="1" t="s">
        <v>47</v>
      </c>
      <c r="N2194" s="1" t="s">
        <v>131</v>
      </c>
      <c r="O2194" s="1" t="s">
        <v>147</v>
      </c>
      <c r="P2194" s="1" t="s">
        <v>199</v>
      </c>
      <c r="Q2194" s="1" t="s">
        <v>247</v>
      </c>
      <c r="R2194" s="1" t="s">
        <v>48</v>
      </c>
      <c r="S2194" s="1" t="s">
        <v>79</v>
      </c>
      <c r="T2194" s="1" t="s">
        <v>206</v>
      </c>
      <c r="U2194" s="2" t="d">
        <v>2019-03-31T03:11:59.99999983236193650</v>
      </c>
      <c r="V2194">
        <v>32</v>
      </c>
      <c r="W2194">
        <v>28.7</v>
      </c>
      <c r="X2194">
        <v>75</v>
      </c>
      <c r="Y2194">
        <v>30.3</v>
      </c>
      <c r="Z2194">
        <v>10</v>
      </c>
      <c r="AA2194" s="1" t="s">
        <v>65</v>
      </c>
      <c r="AB2194">
        <v>3.5</v>
      </c>
      <c r="AD2194" s="1" t="s">
        <v>1207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s="1" t="s">
        <v>53</v>
      </c>
      <c r="AS2194" s="1" t="s">
        <v>53</v>
      </c>
      <c r="AT2194" s="1" t="s">
        <v>53</v>
      </c>
      <c r="AU2194" s="1" t="s">
        <v>53</v>
      </c>
    </row>
    <row r="2195" spans="1:47" x14ac:dyDescent="0.25">
      <c r="A2195" s="1" t="s">
        <v>4766</v>
      </c>
      <c r="B2195">
        <v>4</v>
      </c>
      <c r="C2195" s="2" t="d">
        <v>2019-03-31T04:09:45.00000012572854425</v>
      </c>
      <c r="D2195" s="2" t="d">
        <v>2019-03-31T04:38:56.00000019650906175</v>
      </c>
      <c r="E2195">
        <v>39.814259999999997</v>
      </c>
      <c r="F2195">
        <v>-104.98251</v>
      </c>
      <c r="G2195">
        <v>39.81964</v>
      </c>
      <c r="H2195">
        <v>-104.98233</v>
      </c>
      <c r="I2195">
        <v>0.372</v>
      </c>
      <c r="J2195" s="1" t="s">
        <v>4767</v>
      </c>
      <c r="L2195" s="1" t="s">
        <v>266</v>
      </c>
      <c r="M2195" s="1" t="s">
        <v>47</v>
      </c>
      <c r="N2195" s="1" t="s">
        <v>131</v>
      </c>
      <c r="O2195" s="1" t="s">
        <v>147</v>
      </c>
      <c r="P2195" s="1" t="s">
        <v>199</v>
      </c>
      <c r="Q2195" s="1" t="s">
        <v>205</v>
      </c>
      <c r="R2195" s="1" t="s">
        <v>48</v>
      </c>
      <c r="S2195" s="1" t="s">
        <v>79</v>
      </c>
      <c r="T2195" s="1" t="s">
        <v>206</v>
      </c>
      <c r="U2195" s="2" t="d">
        <v>2019-03-31T04:12:00.00000025145709525</v>
      </c>
      <c r="V2195">
        <v>32</v>
      </c>
      <c r="X2195">
        <v>69</v>
      </c>
      <c r="Y2195">
        <v>30.29</v>
      </c>
      <c r="Z2195">
        <v>10</v>
      </c>
      <c r="AA2195" s="1" t="s">
        <v>49</v>
      </c>
      <c r="AD2195" s="1" t="s">
        <v>1207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s="1" t="s">
        <v>53</v>
      </c>
      <c r="AS2195" s="1" t="s">
        <v>53</v>
      </c>
      <c r="AT2195" s="1" t="s">
        <v>53</v>
      </c>
      <c r="AU2195" s="1" t="s">
        <v>53</v>
      </c>
    </row>
    <row r="2196" spans="1:47" x14ac:dyDescent="0.25">
      <c r="A2196" s="1" t="s">
        <v>4768</v>
      </c>
      <c r="B2196">
        <v>4</v>
      </c>
      <c r="C2196" s="2" t="d">
        <v>2019-03-31T04:09:45.00000012572854425</v>
      </c>
      <c r="D2196" s="2" t="d">
        <v>2019-03-31T04:38:56.00000019650906175</v>
      </c>
      <c r="E2196">
        <v>39.812220000000003</v>
      </c>
      <c r="F2196">
        <v>-104.98282</v>
      </c>
      <c r="G2196">
        <v>39.814259999999997</v>
      </c>
      <c r="H2196">
        <v>-104.98251</v>
      </c>
      <c r="I2196">
        <v>0.14199999999999999</v>
      </c>
      <c r="J2196" s="1" t="s">
        <v>4769</v>
      </c>
      <c r="L2196" s="1" t="s">
        <v>266</v>
      </c>
      <c r="M2196" s="1" t="s">
        <v>47</v>
      </c>
      <c r="N2196" s="1" t="s">
        <v>131</v>
      </c>
      <c r="O2196" s="1" t="s">
        <v>147</v>
      </c>
      <c r="P2196" s="1" t="s">
        <v>199</v>
      </c>
      <c r="Q2196" s="1" t="s">
        <v>205</v>
      </c>
      <c r="R2196" s="1" t="s">
        <v>48</v>
      </c>
      <c r="S2196" s="1" t="s">
        <v>79</v>
      </c>
      <c r="T2196" s="1" t="s">
        <v>206</v>
      </c>
      <c r="U2196" s="2" t="d">
        <v>2019-03-31T04:12:00.00000025145709525</v>
      </c>
      <c r="V2196">
        <v>32</v>
      </c>
      <c r="X2196">
        <v>69</v>
      </c>
      <c r="Y2196">
        <v>30.29</v>
      </c>
      <c r="Z2196">
        <v>10</v>
      </c>
      <c r="AA2196" s="1" t="s">
        <v>49</v>
      </c>
      <c r="AD2196" s="1" t="s">
        <v>1207</v>
      </c>
      <c r="AE2196" t="b">
        <v>0</v>
      </c>
      <c r="AF2196" t="b">
        <v>0</v>
      </c>
      <c r="AG2196" t="b">
        <v>0</v>
      </c>
      <c r="AH2196" t="b">
        <v>0</v>
      </c>
      <c r="AI2196" t="b">
        <v>1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s="1" t="s">
        <v>53</v>
      </c>
      <c r="AS2196" s="1" t="s">
        <v>53</v>
      </c>
      <c r="AT2196" s="1" t="s">
        <v>53</v>
      </c>
      <c r="AU2196" s="1" t="s">
        <v>53</v>
      </c>
    </row>
    <row r="2197" spans="1:47" x14ac:dyDescent="0.25">
      <c r="A2197" s="1" t="s">
        <v>6779</v>
      </c>
      <c r="B2197">
        <v>4</v>
      </c>
      <c r="C2197" s="2" t="d">
        <v>2019-03-31T04:09:45.00000012572854425</v>
      </c>
      <c r="D2197" s="2" t="d">
        <v>2019-03-31T04:38:56.00000019650906175</v>
      </c>
      <c r="E2197">
        <v>39.815939999999998</v>
      </c>
      <c r="F2197">
        <v>-104.98706</v>
      </c>
      <c r="G2197">
        <v>39.813549999999999</v>
      </c>
      <c r="H2197">
        <v>-104.99047</v>
      </c>
      <c r="I2197">
        <v>0.245</v>
      </c>
      <c r="J2197" s="1" t="s">
        <v>6780</v>
      </c>
      <c r="K2197">
        <v>6468</v>
      </c>
      <c r="L2197" s="1" t="s">
        <v>6577</v>
      </c>
      <c r="M2197" s="1" t="s">
        <v>97</v>
      </c>
      <c r="N2197" s="1" t="s">
        <v>131</v>
      </c>
      <c r="O2197" s="1" t="s">
        <v>147</v>
      </c>
      <c r="P2197" s="1" t="s">
        <v>199</v>
      </c>
      <c r="Q2197" s="1" t="s">
        <v>6781</v>
      </c>
      <c r="R2197" s="1" t="s">
        <v>48</v>
      </c>
      <c r="S2197" s="1" t="s">
        <v>79</v>
      </c>
      <c r="T2197" s="1" t="s">
        <v>206</v>
      </c>
      <c r="U2197" s="2" t="d">
        <v>2019-03-31T04:12:00.00000025145709525</v>
      </c>
      <c r="V2197">
        <v>32</v>
      </c>
      <c r="X2197">
        <v>69</v>
      </c>
      <c r="Y2197">
        <v>30.29</v>
      </c>
      <c r="Z2197">
        <v>10</v>
      </c>
      <c r="AA2197" s="1" t="s">
        <v>49</v>
      </c>
      <c r="AD2197" s="1" t="s">
        <v>1207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s="1" t="s">
        <v>53</v>
      </c>
      <c r="AS2197" s="1" t="s">
        <v>53</v>
      </c>
      <c r="AT2197" s="1" t="s">
        <v>53</v>
      </c>
      <c r="AU2197" s="1" t="s">
        <v>53</v>
      </c>
    </row>
    <row r="2198" spans="1:47" x14ac:dyDescent="0.25">
      <c r="A2198" s="1" t="s">
        <v>4770</v>
      </c>
      <c r="B2198">
        <v>4</v>
      </c>
      <c r="C2198" s="2" t="d">
        <v>2019-03-31T04:09:45.00000012572854425</v>
      </c>
      <c r="D2198" s="2" t="d">
        <v>2019-03-31T04:38:56.00000019650906175</v>
      </c>
      <c r="E2198">
        <v>39.81964</v>
      </c>
      <c r="F2198">
        <v>-104.98233</v>
      </c>
      <c r="G2198">
        <v>39.815939999999998</v>
      </c>
      <c r="H2198">
        <v>-104.98706</v>
      </c>
      <c r="I2198">
        <v>0.35799999999999998</v>
      </c>
      <c r="J2198" s="1" t="s">
        <v>4771</v>
      </c>
      <c r="L2198" s="1" t="s">
        <v>266</v>
      </c>
      <c r="M2198" s="1" t="s">
        <v>47</v>
      </c>
      <c r="N2198" s="1" t="s">
        <v>131</v>
      </c>
      <c r="O2198" s="1" t="s">
        <v>147</v>
      </c>
      <c r="P2198" s="1" t="s">
        <v>199</v>
      </c>
      <c r="Q2198" s="1" t="s">
        <v>205</v>
      </c>
      <c r="R2198" s="1" t="s">
        <v>48</v>
      </c>
      <c r="S2198" s="1" t="s">
        <v>79</v>
      </c>
      <c r="T2198" s="1" t="s">
        <v>206</v>
      </c>
      <c r="U2198" s="2" t="d">
        <v>2019-03-31T04:12:00.00000025145709525</v>
      </c>
      <c r="V2198">
        <v>32</v>
      </c>
      <c r="X2198">
        <v>69</v>
      </c>
      <c r="Y2198">
        <v>30.29</v>
      </c>
      <c r="Z2198">
        <v>10</v>
      </c>
      <c r="AA2198" s="1" t="s">
        <v>49</v>
      </c>
      <c r="AD2198" s="1" t="s">
        <v>1207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s="1" t="s">
        <v>53</v>
      </c>
      <c r="AS2198" s="1" t="s">
        <v>53</v>
      </c>
      <c r="AT2198" s="1" t="s">
        <v>53</v>
      </c>
      <c r="AU2198" s="1" t="s">
        <v>53</v>
      </c>
    </row>
    <row r="2199" spans="1:47" x14ac:dyDescent="0.25">
      <c r="A2199" s="1" t="s">
        <v>4386</v>
      </c>
      <c r="B2199">
        <v>3</v>
      </c>
      <c r="C2199" s="2" t="d">
        <v>2019-03-31T03:37:29.99999979045242400</v>
      </c>
      <c r="D2199" s="2" t="d">
        <v>2019-03-31T04:07:07.99999988637864900</v>
      </c>
      <c r="E2199">
        <v>39.023809999999997</v>
      </c>
      <c r="F2199">
        <v>-104.83174</v>
      </c>
      <c r="G2199">
        <v>39.03031</v>
      </c>
      <c r="H2199">
        <v>-104.83557999999999</v>
      </c>
      <c r="I2199">
        <v>0.49399999999999999</v>
      </c>
      <c r="J2199" s="1" t="s">
        <v>763</v>
      </c>
      <c r="L2199" s="1" t="s">
        <v>266</v>
      </c>
      <c r="M2199" s="1" t="s">
        <v>47</v>
      </c>
      <c r="N2199" s="1" t="s">
        <v>483</v>
      </c>
      <c r="O2199" s="1" t="s">
        <v>194</v>
      </c>
      <c r="P2199" s="1" t="s">
        <v>199</v>
      </c>
      <c r="Q2199" s="1" t="s">
        <v>484</v>
      </c>
      <c r="R2199" s="1" t="s">
        <v>48</v>
      </c>
      <c r="S2199" s="1" t="s">
        <v>79</v>
      </c>
      <c r="T2199" s="1" t="s">
        <v>235</v>
      </c>
      <c r="U2199" s="2" t="d">
        <v>2019-03-31T03:43:00.00000023748725325</v>
      </c>
      <c r="V2199">
        <v>26.6</v>
      </c>
      <c r="W2199">
        <v>21.2</v>
      </c>
      <c r="X2199">
        <v>86</v>
      </c>
      <c r="Y2199">
        <v>30.35</v>
      </c>
      <c r="Z2199">
        <v>10</v>
      </c>
      <c r="AA2199" s="1" t="s">
        <v>847</v>
      </c>
      <c r="AB2199">
        <v>4.5999999999999996</v>
      </c>
      <c r="AD2199" s="1" t="s">
        <v>1068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s="1" t="s">
        <v>53</v>
      </c>
      <c r="AS2199" s="1" t="s">
        <v>53</v>
      </c>
      <c r="AT2199" s="1" t="s">
        <v>53</v>
      </c>
      <c r="AU2199" s="1" t="s">
        <v>53</v>
      </c>
    </row>
    <row r="2200" spans="1:47" x14ac:dyDescent="0.25">
      <c r="A2200" s="1" t="s">
        <v>9216</v>
      </c>
      <c r="B2200">
        <v>2</v>
      </c>
      <c r="C2200" s="2" t="d">
        <v>2019-03-31T03:57:45.00000029336660775</v>
      </c>
      <c r="D2200" s="2" t="d">
        <v>2019-03-31T04:27:06.00000018719583825</v>
      </c>
      <c r="E2200">
        <v>39.023809999999997</v>
      </c>
      <c r="F2200">
        <v>-104.83174</v>
      </c>
      <c r="G2200">
        <v>39.03031</v>
      </c>
      <c r="H2200">
        <v>-104.83557999999999</v>
      </c>
      <c r="I2200">
        <v>0.49399999999999999</v>
      </c>
      <c r="J2200" s="1" t="s">
        <v>763</v>
      </c>
      <c r="L2200" s="1" t="s">
        <v>266</v>
      </c>
      <c r="M2200" s="1" t="s">
        <v>47</v>
      </c>
      <c r="N2200" s="1" t="s">
        <v>483</v>
      </c>
      <c r="O2200" s="1" t="s">
        <v>194</v>
      </c>
      <c r="P2200" s="1" t="s">
        <v>199</v>
      </c>
      <c r="Q2200" s="1" t="s">
        <v>484</v>
      </c>
      <c r="R2200" s="1" t="s">
        <v>48</v>
      </c>
      <c r="S2200" s="1" t="s">
        <v>79</v>
      </c>
      <c r="T2200" s="1" t="s">
        <v>235</v>
      </c>
      <c r="U2200" s="2" t="d">
        <v>2019-03-31T03:58:00.00000002793967725</v>
      </c>
      <c r="V2200">
        <v>27</v>
      </c>
      <c r="W2200">
        <v>20.5</v>
      </c>
      <c r="X2200">
        <v>86</v>
      </c>
      <c r="Y2200">
        <v>30.35</v>
      </c>
      <c r="Z2200">
        <v>10</v>
      </c>
      <c r="AA2200" s="1" t="s">
        <v>847</v>
      </c>
      <c r="AB2200">
        <v>5.8</v>
      </c>
      <c r="AD2200" s="1" t="s">
        <v>1207</v>
      </c>
      <c r="AE2200" t="b">
        <v>0</v>
      </c>
      <c r="AF2200" t="b">
        <v>0</v>
      </c>
      <c r="AG2200" t="b">
        <v>0</v>
      </c>
      <c r="AH2200" t="b">
        <v>0</v>
      </c>
      <c r="AI2200" t="b">
        <v>1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s="1" t="s">
        <v>53</v>
      </c>
      <c r="AS2200" s="1" t="s">
        <v>53</v>
      </c>
      <c r="AT2200" s="1" t="s">
        <v>53</v>
      </c>
      <c r="AU2200" s="1" t="s">
        <v>53</v>
      </c>
    </row>
    <row r="2201" spans="1:47" x14ac:dyDescent="0.25">
      <c r="A2201" s="1" t="s">
        <v>5153</v>
      </c>
      <c r="B2201">
        <v>3</v>
      </c>
      <c r="C2201" s="2" t="d">
        <v>2019-03-31T12:26:16.00000002421438650</v>
      </c>
      <c r="D2201" s="2" t="d">
        <v>2019-03-31T12:56:05.99999978207051475</v>
      </c>
      <c r="E2201">
        <v>39.681640000000002</v>
      </c>
      <c r="F2201">
        <v>-105.89232699999999</v>
      </c>
      <c r="G2201">
        <v>39.684460000000001</v>
      </c>
      <c r="H2201">
        <v>-105.88630999999999</v>
      </c>
      <c r="I2201">
        <v>0.375</v>
      </c>
      <c r="J2201" s="1" t="s">
        <v>1522</v>
      </c>
      <c r="L2201" s="1" t="s">
        <v>137</v>
      </c>
      <c r="M2201" s="1" t="s">
        <v>47</v>
      </c>
      <c r="N2201" s="1" t="s">
        <v>337</v>
      </c>
      <c r="O2201" s="1" t="s">
        <v>338</v>
      </c>
      <c r="P2201" s="1" t="s">
        <v>199</v>
      </c>
      <c r="Q2201" s="1" t="s">
        <v>339</v>
      </c>
      <c r="R2201" s="1" t="s">
        <v>48</v>
      </c>
      <c r="S2201" s="1" t="s">
        <v>79</v>
      </c>
      <c r="T2201" s="1" t="s">
        <v>340</v>
      </c>
      <c r="U2201" s="2" t="d">
        <v>2019-03-31T12:23:00.000000097788870375</v>
      </c>
      <c r="V2201">
        <v>14</v>
      </c>
      <c r="W2201">
        <v>2</v>
      </c>
      <c r="X2201">
        <v>67</v>
      </c>
      <c r="Y2201">
        <v>30.2</v>
      </c>
      <c r="AA2201" s="1" t="s">
        <v>66</v>
      </c>
      <c r="AB2201">
        <v>9.1999999999999993</v>
      </c>
      <c r="AD2201" s="1" t="s">
        <v>819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s="1" t="s">
        <v>51</v>
      </c>
      <c r="AS2201" s="1" t="s">
        <v>51</v>
      </c>
      <c r="AT2201" s="1" t="s">
        <v>51</v>
      </c>
      <c r="AU2201" s="1" t="s">
        <v>51</v>
      </c>
    </row>
    <row r="2202" spans="1:47" x14ac:dyDescent="0.25">
      <c r="A2202" s="1" t="s">
        <v>4522</v>
      </c>
      <c r="B2202">
        <v>3</v>
      </c>
      <c r="C2202" s="2" t="d">
        <v>2019-03-31T13:08:16.000000066123903050</v>
      </c>
      <c r="D2202" s="2" t="d">
        <v>2019-03-31T13:38:03.99999998509883700</v>
      </c>
      <c r="E2202">
        <v>39.871679999999998</v>
      </c>
      <c r="F2202">
        <v>-104.9877</v>
      </c>
      <c r="G2202">
        <v>39.862769999999998</v>
      </c>
      <c r="H2202">
        <v>-104.98771000000001</v>
      </c>
      <c r="I2202">
        <v>0.61599999999999999</v>
      </c>
      <c r="J2202" s="1" t="s">
        <v>821</v>
      </c>
      <c r="L2202" s="1" t="s">
        <v>173</v>
      </c>
      <c r="M2202" s="1" t="s">
        <v>47</v>
      </c>
      <c r="N2202" s="1" t="s">
        <v>131</v>
      </c>
      <c r="O2202" s="1" t="s">
        <v>147</v>
      </c>
      <c r="P2202" s="1" t="s">
        <v>199</v>
      </c>
      <c r="Q2202" s="1" t="s">
        <v>205</v>
      </c>
      <c r="R2202" s="1" t="s">
        <v>48</v>
      </c>
      <c r="S2202" s="1" t="s">
        <v>79</v>
      </c>
      <c r="T2202" s="1" t="s">
        <v>206</v>
      </c>
      <c r="U2202" s="2" t="d">
        <v>2019-03-31T12:49:59.9999997206032275</v>
      </c>
      <c r="V2202">
        <v>44.6</v>
      </c>
      <c r="X2202">
        <v>39</v>
      </c>
      <c r="Y2202">
        <v>30.24</v>
      </c>
      <c r="Z2202">
        <v>10</v>
      </c>
      <c r="AA2202" s="1" t="s">
        <v>49</v>
      </c>
      <c r="AD2202" s="1" t="s">
        <v>1221</v>
      </c>
      <c r="AE2202" t="b">
        <v>0</v>
      </c>
      <c r="AF2202" t="b">
        <v>0</v>
      </c>
      <c r="AG2202" t="b">
        <v>0</v>
      </c>
      <c r="AH2202" t="b">
        <v>0</v>
      </c>
      <c r="AI2202" t="b">
        <v>1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s="1" t="s">
        <v>51</v>
      </c>
      <c r="AS2202" s="1" t="s">
        <v>51</v>
      </c>
      <c r="AT2202" s="1" t="s">
        <v>51</v>
      </c>
      <c r="AU2202" s="1" t="s">
        <v>51</v>
      </c>
    </row>
    <row r="2203" spans="1:47" x14ac:dyDescent="0.25">
      <c r="A2203" s="1" t="s">
        <v>4794</v>
      </c>
      <c r="B2203">
        <v>3</v>
      </c>
      <c r="C2203" s="2" t="d">
        <v>2019-03-31T13:04:30.0000000419095125</v>
      </c>
      <c r="D2203" s="2" t="d">
        <v>2019-03-31T13:34:06.00000029895454725</v>
      </c>
      <c r="E2203">
        <v>40.302950000000003</v>
      </c>
      <c r="F2203">
        <v>-104.98044</v>
      </c>
      <c r="G2203">
        <v>40.303632</v>
      </c>
      <c r="H2203">
        <v>-104.980608</v>
      </c>
      <c r="I2203">
        <v>4.8000000000000001E-2</v>
      </c>
      <c r="J2203" s="1" t="s">
        <v>421</v>
      </c>
      <c r="L2203" s="1" t="s">
        <v>266</v>
      </c>
      <c r="M2203" s="1" t="s">
        <v>47</v>
      </c>
      <c r="N2203" s="1" t="s">
        <v>304</v>
      </c>
      <c r="O2203" s="1" t="s">
        <v>210</v>
      </c>
      <c r="P2203" s="1" t="s">
        <v>199</v>
      </c>
      <c r="Q2203" s="1" t="s">
        <v>305</v>
      </c>
      <c r="R2203" s="1" t="s">
        <v>48</v>
      </c>
      <c r="S2203" s="1" t="s">
        <v>79</v>
      </c>
      <c r="T2203" s="1" t="s">
        <v>231</v>
      </c>
      <c r="U2203" s="2" t="d">
        <v>2019-03-31T12:56:00.00000026542693050</v>
      </c>
      <c r="V2203">
        <v>46</v>
      </c>
      <c r="X2203">
        <v>44</v>
      </c>
      <c r="Y2203">
        <v>30.26</v>
      </c>
      <c r="Z2203">
        <v>10</v>
      </c>
      <c r="AA2203" s="1" t="s">
        <v>49</v>
      </c>
      <c r="AD2203" s="1" t="s">
        <v>1207</v>
      </c>
      <c r="AE2203" t="b">
        <v>0</v>
      </c>
      <c r="AF2203" t="b">
        <v>0</v>
      </c>
      <c r="AG2203" t="b">
        <v>0</v>
      </c>
      <c r="AH2203" t="b">
        <v>0</v>
      </c>
      <c r="AI2203" t="b">
        <v>1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s="1" t="s">
        <v>51</v>
      </c>
      <c r="AS2203" s="1" t="s">
        <v>51</v>
      </c>
      <c r="AT2203" s="1" t="s">
        <v>51</v>
      </c>
      <c r="AU2203" s="1" t="s">
        <v>51</v>
      </c>
    </row>
    <row r="2204" spans="1:47" x14ac:dyDescent="0.25">
      <c r="A2204" s="1" t="s">
        <v>4437</v>
      </c>
      <c r="B2204">
        <v>3</v>
      </c>
      <c r="C2204" s="2" t="d">
        <v>2019-03-31T13:28:29.99999970663339225</v>
      </c>
      <c r="D2204" s="2" t="d">
        <v>2019-03-31T13:58:05.99999996367842025</v>
      </c>
      <c r="E2204">
        <v>39.779989999999998</v>
      </c>
      <c r="F2204">
        <v>-104.95189999999999</v>
      </c>
      <c r="G2204">
        <v>39.779989999999998</v>
      </c>
      <c r="H2204">
        <v>-104.95189000000001</v>
      </c>
      <c r="I2204">
        <v>1E-3</v>
      </c>
      <c r="J2204" s="1" t="s">
        <v>193</v>
      </c>
      <c r="L2204" s="1" t="s">
        <v>133</v>
      </c>
      <c r="M2204" s="1" t="s">
        <v>47</v>
      </c>
      <c r="N2204" s="1" t="s">
        <v>131</v>
      </c>
      <c r="O2204" s="1" t="s">
        <v>131</v>
      </c>
      <c r="P2204" s="1" t="s">
        <v>199</v>
      </c>
      <c r="Q2204" s="1" t="s">
        <v>247</v>
      </c>
      <c r="R2204" s="1" t="s">
        <v>48</v>
      </c>
      <c r="S2204" s="1" t="s">
        <v>79</v>
      </c>
      <c r="T2204" s="1" t="s">
        <v>206</v>
      </c>
      <c r="U2204" s="2" t="d">
        <v>2019-03-31T13:50:00.00000013969838625</v>
      </c>
      <c r="V2204">
        <v>44.6</v>
      </c>
      <c r="W2204">
        <v>40.700000000000003</v>
      </c>
      <c r="X2204">
        <v>43</v>
      </c>
      <c r="Y2204">
        <v>30.21</v>
      </c>
      <c r="Z2204">
        <v>10</v>
      </c>
      <c r="AA2204" s="1" t="s">
        <v>62</v>
      </c>
      <c r="AB2204">
        <v>6.9</v>
      </c>
      <c r="AD2204" s="1" t="s">
        <v>1221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s="1" t="s">
        <v>51</v>
      </c>
      <c r="AS2204" s="1" t="s">
        <v>51</v>
      </c>
      <c r="AT2204" s="1" t="s">
        <v>51</v>
      </c>
      <c r="AU2204" s="1" t="s">
        <v>51</v>
      </c>
    </row>
    <row r="2205" spans="1:47" x14ac:dyDescent="0.25">
      <c r="A2205" s="1" t="s">
        <v>4593</v>
      </c>
      <c r="B2205">
        <v>3</v>
      </c>
      <c r="C2205" s="2" t="d">
        <v>2019-03-31T14:48:46.0000002337619662125</v>
      </c>
      <c r="D2205" s="2" t="d">
        <v>2019-03-31T15:18:02.99999982118606425</v>
      </c>
      <c r="E2205">
        <v>39.317307</v>
      </c>
      <c r="F2205">
        <v>-104.883611</v>
      </c>
      <c r="G2205">
        <v>39.342596999999998</v>
      </c>
      <c r="H2205">
        <v>-104.87450800000001</v>
      </c>
      <c r="I2205">
        <v>1.8140000000000001</v>
      </c>
      <c r="J2205" s="1" t="s">
        <v>399</v>
      </c>
      <c r="L2205" s="1" t="s">
        <v>195</v>
      </c>
      <c r="M2205" s="1" t="s">
        <v>47</v>
      </c>
      <c r="N2205" s="1" t="s">
        <v>192</v>
      </c>
      <c r="O2205" s="1" t="s">
        <v>121</v>
      </c>
      <c r="P2205" s="1" t="s">
        <v>199</v>
      </c>
      <c r="Q2205" s="1" t="s">
        <v>334</v>
      </c>
      <c r="R2205" s="1" t="s">
        <v>48</v>
      </c>
      <c r="S2205" s="1" t="s">
        <v>79</v>
      </c>
      <c r="T2205" s="1" t="s">
        <v>224</v>
      </c>
      <c r="U2205" s="2" t="d">
        <v>2019-03-31T14:48:00.00000016763806350</v>
      </c>
      <c r="V2205">
        <v>37.4</v>
      </c>
      <c r="X2205">
        <v>56</v>
      </c>
      <c r="Y2205">
        <v>30.19</v>
      </c>
      <c r="Z2205">
        <v>10</v>
      </c>
      <c r="AA2205" s="1" t="s">
        <v>962</v>
      </c>
      <c r="AD2205" s="1" t="s">
        <v>1213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s="1" t="s">
        <v>51</v>
      </c>
      <c r="AS2205" s="1" t="s">
        <v>51</v>
      </c>
      <c r="AT2205" s="1" t="s">
        <v>51</v>
      </c>
      <c r="AU2205" s="1" t="s">
        <v>51</v>
      </c>
    </row>
    <row r="2206" spans="1:47" x14ac:dyDescent="0.25">
      <c r="A2206" s="1" t="s">
        <v>8740</v>
      </c>
      <c r="B2206">
        <v>3</v>
      </c>
      <c r="C2206" s="2" t="d">
        <v>2019-03-31T20:54:35.99999969825148300</v>
      </c>
      <c r="D2206" s="2" t="d">
        <v>2019-03-31T21:24:02.9999997373670325</v>
      </c>
      <c r="E2206">
        <v>39.452883</v>
      </c>
      <c r="F2206">
        <v>-105.42948199999999</v>
      </c>
      <c r="G2206">
        <v>39.453347999999998</v>
      </c>
      <c r="H2206">
        <v>-105.42027299999999</v>
      </c>
      <c r="I2206">
        <v>0.49199999999999999</v>
      </c>
      <c r="J2206" s="1" t="s">
        <v>7131</v>
      </c>
      <c r="K2206">
        <v>65009</v>
      </c>
      <c r="L2206" s="1" t="s">
        <v>6658</v>
      </c>
      <c r="M2206" s="1" t="s">
        <v>97</v>
      </c>
      <c r="N2206" s="1" t="s">
        <v>179</v>
      </c>
      <c r="O2206" s="1" t="s">
        <v>357</v>
      </c>
      <c r="P2206" s="1" t="s">
        <v>199</v>
      </c>
      <c r="Q2206" s="1" t="s">
        <v>8741</v>
      </c>
      <c r="R2206" s="1" t="s">
        <v>48</v>
      </c>
      <c r="S2206" s="1" t="s">
        <v>79</v>
      </c>
      <c r="T2206" s="1" t="s">
        <v>359</v>
      </c>
      <c r="U2206" s="2" t="d">
        <v>2019-03-31T20:54:00.00000008381903175</v>
      </c>
      <c r="Y2206">
        <v>30.18</v>
      </c>
      <c r="Z2206">
        <v>7</v>
      </c>
      <c r="AA2206" s="1" t="s">
        <v>49</v>
      </c>
      <c r="AD2206" s="1" t="s">
        <v>1213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s="1" t="s">
        <v>53</v>
      </c>
      <c r="AS2206" s="1" t="s">
        <v>53</v>
      </c>
      <c r="AT2206" s="1" t="s">
        <v>53</v>
      </c>
      <c r="AU2206" s="1" t="s">
        <v>51</v>
      </c>
    </row>
    <row r="2207" spans="1:47" x14ac:dyDescent="0.25">
      <c r="A2207" s="1" t="s">
        <v>8742</v>
      </c>
      <c r="B2207">
        <v>3</v>
      </c>
      <c r="C2207" s="2" t="d">
        <v>2019-03-31T20:54:35.99999969825148300</v>
      </c>
      <c r="D2207" s="2" t="d">
        <v>2019-03-31T21:24:02.9999997373670325</v>
      </c>
      <c r="E2207">
        <v>39.453347999999998</v>
      </c>
      <c r="F2207">
        <v>-105.420272</v>
      </c>
      <c r="G2207">
        <v>39.452883</v>
      </c>
      <c r="H2207">
        <v>-105.42948199999999</v>
      </c>
      <c r="I2207">
        <v>0.49199999999999999</v>
      </c>
      <c r="J2207" s="1" t="s">
        <v>4974</v>
      </c>
      <c r="K2207">
        <v>66045</v>
      </c>
      <c r="L2207" s="1" t="s">
        <v>6658</v>
      </c>
      <c r="M2207" s="1" t="s">
        <v>97</v>
      </c>
      <c r="N2207" s="1" t="s">
        <v>179</v>
      </c>
      <c r="O2207" s="1" t="s">
        <v>357</v>
      </c>
      <c r="P2207" s="1" t="s">
        <v>199</v>
      </c>
      <c r="Q2207" s="1" t="s">
        <v>8741</v>
      </c>
      <c r="R2207" s="1" t="s">
        <v>48</v>
      </c>
      <c r="S2207" s="1" t="s">
        <v>79</v>
      </c>
      <c r="T2207" s="1" t="s">
        <v>359</v>
      </c>
      <c r="U2207" s="2" t="d">
        <v>2019-03-31T20:54:00.00000008381903175</v>
      </c>
      <c r="Y2207">
        <v>30.18</v>
      </c>
      <c r="Z2207">
        <v>7</v>
      </c>
      <c r="AA2207" s="1" t="s">
        <v>49</v>
      </c>
      <c r="AD2207" s="1" t="s">
        <v>1213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s="1" t="s">
        <v>53</v>
      </c>
      <c r="AS2207" s="1" t="s">
        <v>53</v>
      </c>
      <c r="AT2207" s="1" t="s">
        <v>53</v>
      </c>
      <c r="AU2207" s="1" t="s">
        <v>51</v>
      </c>
    </row>
    <row r="2208" spans="1:47" x14ac:dyDescent="0.25">
      <c r="A2208" s="1" t="s">
        <v>4651</v>
      </c>
      <c r="B2208">
        <v>3</v>
      </c>
      <c r="C2208" s="2" t="d">
        <v>2019-03-31T15:54:45.99999994039535475</v>
      </c>
      <c r="D2208" s="2" t="d">
        <v>2019-03-31T16:24:06.00000022910535075</v>
      </c>
      <c r="E2208">
        <v>39.829439999999998</v>
      </c>
      <c r="F2208">
        <v>-104.9432</v>
      </c>
      <c r="G2208">
        <v>39.83081</v>
      </c>
      <c r="H2208">
        <v>-104.94154</v>
      </c>
      <c r="I2208">
        <v>0.129</v>
      </c>
      <c r="J2208" s="1" t="s">
        <v>590</v>
      </c>
      <c r="L2208" s="1" t="s">
        <v>122</v>
      </c>
      <c r="M2208" s="1" t="s">
        <v>47</v>
      </c>
      <c r="N2208" s="1" t="s">
        <v>314</v>
      </c>
      <c r="O2208" s="1" t="s">
        <v>147</v>
      </c>
      <c r="P2208" s="1" t="s">
        <v>199</v>
      </c>
      <c r="Q2208" s="1" t="s">
        <v>315</v>
      </c>
      <c r="R2208" s="1" t="s">
        <v>48</v>
      </c>
      <c r="S2208" s="1" t="s">
        <v>79</v>
      </c>
      <c r="T2208" s="1" t="s">
        <v>204</v>
      </c>
      <c r="U2208" s="2" t="d">
        <v>2019-03-31T15:58:00.00000002793967725</v>
      </c>
      <c r="V2208">
        <v>47.1</v>
      </c>
      <c r="X2208">
        <v>41</v>
      </c>
      <c r="Y2208">
        <v>30.15</v>
      </c>
      <c r="Z2208">
        <v>10</v>
      </c>
      <c r="AA2208" s="1" t="s">
        <v>66</v>
      </c>
      <c r="AB2208">
        <v>4.5999999999999996</v>
      </c>
      <c r="AD2208" s="1" t="s">
        <v>819</v>
      </c>
      <c r="AE2208" t="b">
        <v>0</v>
      </c>
      <c r="AF2208" t="b">
        <v>0</v>
      </c>
      <c r="AG2208" t="b">
        <v>0</v>
      </c>
      <c r="AH2208" t="b">
        <v>0</v>
      </c>
      <c r="AI2208" t="b">
        <v>1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s="1" t="s">
        <v>51</v>
      </c>
      <c r="AS2208" s="1" t="s">
        <v>51</v>
      </c>
      <c r="AT2208" s="1" t="s">
        <v>51</v>
      </c>
      <c r="AU2208" s="1" t="s">
        <v>51</v>
      </c>
    </row>
    <row r="2209" spans="1:47" x14ac:dyDescent="0.25">
      <c r="A2209" s="1" t="s">
        <v>7171</v>
      </c>
      <c r="B2209">
        <v>3</v>
      </c>
      <c r="C2209" s="2" t="d">
        <v>2019-03-31T17:18:46.00000002421438650</v>
      </c>
      <c r="D2209" s="2" t="d">
        <v>2019-03-31T17:48:03.00000024028122300</v>
      </c>
      <c r="E2209">
        <v>39.5914</v>
      </c>
      <c r="F2209">
        <v>-104.80037</v>
      </c>
      <c r="G2209">
        <v>39.589409000000003</v>
      </c>
      <c r="H2209">
        <v>-104.79917500000001</v>
      </c>
      <c r="I2209">
        <v>0.152</v>
      </c>
      <c r="J2209" s="1" t="s">
        <v>362</v>
      </c>
      <c r="K2209">
        <v>6793</v>
      </c>
      <c r="L2209" s="1" t="s">
        <v>6640</v>
      </c>
      <c r="M2209" s="1" t="s">
        <v>47</v>
      </c>
      <c r="N2209" s="1" t="s">
        <v>171</v>
      </c>
      <c r="O2209" s="1" t="s">
        <v>202</v>
      </c>
      <c r="P2209" s="1" t="s">
        <v>199</v>
      </c>
      <c r="Q2209" s="1" t="s">
        <v>6876</v>
      </c>
      <c r="R2209" s="1" t="s">
        <v>48</v>
      </c>
      <c r="S2209" s="1" t="s">
        <v>79</v>
      </c>
      <c r="T2209" s="1" t="s">
        <v>201</v>
      </c>
      <c r="U2209" s="2" t="d">
        <v>2019-03-31T16:53:00.000000097788870375</v>
      </c>
      <c r="V2209">
        <v>46</v>
      </c>
      <c r="W2209">
        <v>43.9</v>
      </c>
      <c r="X2209">
        <v>40</v>
      </c>
      <c r="Y2209">
        <v>30.16</v>
      </c>
      <c r="Z2209">
        <v>10</v>
      </c>
      <c r="AA2209" s="1" t="s">
        <v>62</v>
      </c>
      <c r="AB2209">
        <v>4.5999999999999996</v>
      </c>
      <c r="AD2209" s="1" t="s">
        <v>819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s="1" t="s">
        <v>51</v>
      </c>
      <c r="AS2209" s="1" t="s">
        <v>51</v>
      </c>
      <c r="AT2209" s="1" t="s">
        <v>51</v>
      </c>
      <c r="AU2209" s="1" t="s">
        <v>51</v>
      </c>
    </row>
    <row r="2210" spans="1:47" x14ac:dyDescent="0.25">
      <c r="A2210" s="1" t="s">
        <v>4760</v>
      </c>
      <c r="B2210">
        <v>3</v>
      </c>
      <c r="C2210" s="2" t="d">
        <v>2019-03-31T19:22:29.99999979045242400</v>
      </c>
      <c r="D2210" s="2" t="d">
        <v>2019-03-31T19:52:02.9999999748542925</v>
      </c>
      <c r="E2210">
        <v>39.289102</v>
      </c>
      <c r="F2210">
        <v>-104.895833</v>
      </c>
      <c r="G2210">
        <v>39.279772999999999</v>
      </c>
      <c r="H2210">
        <v>-104.897408</v>
      </c>
      <c r="I2210">
        <v>0.65</v>
      </c>
      <c r="J2210" s="1" t="s">
        <v>450</v>
      </c>
      <c r="L2210" s="1" t="s">
        <v>196</v>
      </c>
      <c r="M2210" s="1" t="s">
        <v>47</v>
      </c>
      <c r="N2210" s="1" t="s">
        <v>192</v>
      </c>
      <c r="O2210" s="1" t="s">
        <v>121</v>
      </c>
      <c r="P2210" s="1" t="s">
        <v>199</v>
      </c>
      <c r="Q2210" s="1" t="s">
        <v>334</v>
      </c>
      <c r="R2210" s="1" t="s">
        <v>48</v>
      </c>
      <c r="S2210" s="1" t="s">
        <v>79</v>
      </c>
      <c r="T2210" s="1" t="s">
        <v>224</v>
      </c>
      <c r="U2210" s="2" t="d">
        <v>2019-03-31T19:24:00.00000008381903175</v>
      </c>
      <c r="V2210">
        <v>30.2</v>
      </c>
      <c r="X2210">
        <v>86</v>
      </c>
      <c r="Y2210">
        <v>30.17</v>
      </c>
      <c r="Z2210">
        <v>10</v>
      </c>
      <c r="AA2210" s="1" t="s">
        <v>962</v>
      </c>
      <c r="AD2210" s="1" t="s">
        <v>1207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s="1" t="s">
        <v>53</v>
      </c>
      <c r="AS2210" s="1" t="s">
        <v>51</v>
      </c>
      <c r="AT2210" s="1" t="s">
        <v>51</v>
      </c>
      <c r="AU2210" s="1" t="s">
        <v>51</v>
      </c>
    </row>
    <row r="2211" spans="1:47" x14ac:dyDescent="0.25">
      <c r="A2211" s="1" t="s">
        <v>7071</v>
      </c>
      <c r="B2211">
        <v>4</v>
      </c>
      <c r="C2211" s="2" t="d">
        <v>2019-03-31T20:03:46.0000002337619662125</v>
      </c>
      <c r="D2211" s="2" t="d">
        <v>2019-03-31T20:31:58.99999994784593625</v>
      </c>
      <c r="E2211">
        <v>40.24812</v>
      </c>
      <c r="F2211">
        <v>-105.289312</v>
      </c>
      <c r="G2211">
        <v>40.267893000000001</v>
      </c>
      <c r="H2211">
        <v>-105.353483</v>
      </c>
      <c r="I2211">
        <v>3.649</v>
      </c>
      <c r="J2211" s="1" t="s">
        <v>6998</v>
      </c>
      <c r="K2211">
        <v>18017</v>
      </c>
      <c r="L2211" s="1" t="s">
        <v>6827</v>
      </c>
      <c r="M2211" s="1" t="s">
        <v>47</v>
      </c>
      <c r="N2211" s="1" t="s">
        <v>969</v>
      </c>
      <c r="O2211" s="1" t="s">
        <v>256</v>
      </c>
      <c r="P2211" s="1" t="s">
        <v>199</v>
      </c>
      <c r="Q2211" s="1" t="s">
        <v>6999</v>
      </c>
      <c r="R2211" s="1" t="s">
        <v>48</v>
      </c>
      <c r="S2211" s="1" t="s">
        <v>79</v>
      </c>
      <c r="T2211" s="1" t="s">
        <v>212</v>
      </c>
      <c r="U2211" s="2" t="d">
        <v>2019-03-31T19:54:59.99999986030161375</v>
      </c>
      <c r="V2211">
        <v>44.8</v>
      </c>
      <c r="W2211">
        <v>43.3</v>
      </c>
      <c r="X2211">
        <v>42</v>
      </c>
      <c r="Y2211">
        <v>30.15</v>
      </c>
      <c r="Z2211">
        <v>10</v>
      </c>
      <c r="AA2211" s="1" t="s">
        <v>965</v>
      </c>
      <c r="AB2211">
        <v>3.5</v>
      </c>
      <c r="AD2211" s="1" t="s">
        <v>1207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s="1" t="s">
        <v>53</v>
      </c>
      <c r="AS2211" s="1" t="s">
        <v>53</v>
      </c>
      <c r="AT2211" s="1" t="s">
        <v>51</v>
      </c>
      <c r="AU2211" s="1" t="s">
        <v>51</v>
      </c>
    </row>
    <row r="2212" spans="1:47" x14ac:dyDescent="0.25">
      <c r="A2212" s="1" t="s">
        <v>7072</v>
      </c>
      <c r="B2212">
        <v>4</v>
      </c>
      <c r="C2212" s="2" t="d">
        <v>2019-03-31T20:03:46.0000002337619662125</v>
      </c>
      <c r="D2212" s="2" t="d">
        <v>2019-03-31T20:31:58.99999994784593625</v>
      </c>
      <c r="E2212">
        <v>40.267893000000001</v>
      </c>
      <c r="F2212">
        <v>-105.353483</v>
      </c>
      <c r="G2212">
        <v>40.24812</v>
      </c>
      <c r="H2212">
        <v>-105.289312</v>
      </c>
      <c r="I2212">
        <v>3.649</v>
      </c>
      <c r="J2212" s="1" t="s">
        <v>6995</v>
      </c>
      <c r="K2212">
        <v>12676</v>
      </c>
      <c r="L2212" s="1" t="s">
        <v>6827</v>
      </c>
      <c r="M2212" s="1" t="s">
        <v>47</v>
      </c>
      <c r="N2212" s="1" t="s">
        <v>969</v>
      </c>
      <c r="O2212" s="1" t="s">
        <v>229</v>
      </c>
      <c r="P2212" s="1" t="s">
        <v>199</v>
      </c>
      <c r="Q2212" s="1" t="s">
        <v>6996</v>
      </c>
      <c r="R2212" s="1" t="s">
        <v>48</v>
      </c>
      <c r="S2212" s="1" t="s">
        <v>79</v>
      </c>
      <c r="T2212" s="1" t="s">
        <v>212</v>
      </c>
      <c r="U2212" s="2" t="d">
        <v>2019-03-31T19:54:59.99999986030161375</v>
      </c>
      <c r="V2212">
        <v>44.8</v>
      </c>
      <c r="W2212">
        <v>43.3</v>
      </c>
      <c r="X2212">
        <v>42</v>
      </c>
      <c r="Y2212">
        <v>30.15</v>
      </c>
      <c r="Z2212">
        <v>10</v>
      </c>
      <c r="AA2212" s="1" t="s">
        <v>965</v>
      </c>
      <c r="AB2212">
        <v>3.5</v>
      </c>
      <c r="AD2212" s="1" t="s">
        <v>1207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s="1" t="s">
        <v>53</v>
      </c>
      <c r="AS2212" s="1" t="s">
        <v>53</v>
      </c>
      <c r="AT2212" s="1" t="s">
        <v>51</v>
      </c>
      <c r="AU2212" s="1" t="s">
        <v>51</v>
      </c>
    </row>
    <row r="2213" spans="1:47" x14ac:dyDescent="0.25">
      <c r="A2213" s="1" t="s">
        <v>7008</v>
      </c>
      <c r="B2213">
        <v>4</v>
      </c>
      <c r="C2213" s="2" t="d">
        <v>2019-03-31T22:56:06.99999980628490125</v>
      </c>
      <c r="D2213" s="2" t="d">
        <v>2019-03-31T23:25:11.00000012665987200</v>
      </c>
      <c r="E2213">
        <v>40.267893000000001</v>
      </c>
      <c r="F2213">
        <v>-105.353483</v>
      </c>
      <c r="G2213">
        <v>40.24812</v>
      </c>
      <c r="H2213">
        <v>-105.289312</v>
      </c>
      <c r="I2213">
        <v>3.649</v>
      </c>
      <c r="J2213" s="1" t="s">
        <v>6995</v>
      </c>
      <c r="K2213">
        <v>12676</v>
      </c>
      <c r="L2213" s="1" t="s">
        <v>6827</v>
      </c>
      <c r="M2213" s="1" t="s">
        <v>47</v>
      </c>
      <c r="N2213" s="1" t="s">
        <v>969</v>
      </c>
      <c r="O2213" s="1" t="s">
        <v>229</v>
      </c>
      <c r="P2213" s="1" t="s">
        <v>199</v>
      </c>
      <c r="Q2213" s="1" t="s">
        <v>6996</v>
      </c>
      <c r="R2213" s="1" t="s">
        <v>48</v>
      </c>
      <c r="S2213" s="1" t="s">
        <v>79</v>
      </c>
      <c r="T2213" s="1" t="s">
        <v>212</v>
      </c>
      <c r="U2213" s="2" t="d">
        <v>2019-03-31T22:54:59.99999986030161375</v>
      </c>
      <c r="V2213">
        <v>34.700000000000003</v>
      </c>
      <c r="W2213">
        <v>28.8</v>
      </c>
      <c r="X2213">
        <v>72</v>
      </c>
      <c r="Y2213">
        <v>30.16</v>
      </c>
      <c r="Z2213">
        <v>10</v>
      </c>
      <c r="AA2213" s="1" t="s">
        <v>56</v>
      </c>
      <c r="AB2213">
        <v>6.9</v>
      </c>
      <c r="AD2213" s="1" t="s">
        <v>1207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s="1" t="s">
        <v>53</v>
      </c>
      <c r="AS2213" s="1" t="s">
        <v>53</v>
      </c>
      <c r="AT2213" s="1" t="s">
        <v>53</v>
      </c>
      <c r="AU2213" s="1" t="s">
        <v>53</v>
      </c>
    </row>
    <row r="2214" spans="1:47" x14ac:dyDescent="0.25">
      <c r="A2214" s="1" t="s">
        <v>7009</v>
      </c>
      <c r="B2214">
        <v>4</v>
      </c>
      <c r="C2214" s="2" t="d">
        <v>2019-03-31T22:56:06.99999980628490125</v>
      </c>
      <c r="D2214" s="2" t="d">
        <v>2019-03-31T23:25:11.00000012665987200</v>
      </c>
      <c r="E2214">
        <v>40.24812</v>
      </c>
      <c r="F2214">
        <v>-105.289312</v>
      </c>
      <c r="G2214">
        <v>40.267893000000001</v>
      </c>
      <c r="H2214">
        <v>-105.353483</v>
      </c>
      <c r="I2214">
        <v>3.649</v>
      </c>
      <c r="J2214" s="1" t="s">
        <v>6998</v>
      </c>
      <c r="K2214">
        <v>18017</v>
      </c>
      <c r="L2214" s="1" t="s">
        <v>6827</v>
      </c>
      <c r="M2214" s="1" t="s">
        <v>47</v>
      </c>
      <c r="N2214" s="1" t="s">
        <v>969</v>
      </c>
      <c r="O2214" s="1" t="s">
        <v>256</v>
      </c>
      <c r="P2214" s="1" t="s">
        <v>199</v>
      </c>
      <c r="Q2214" s="1" t="s">
        <v>6999</v>
      </c>
      <c r="R2214" s="1" t="s">
        <v>48</v>
      </c>
      <c r="S2214" s="1" t="s">
        <v>79</v>
      </c>
      <c r="T2214" s="1" t="s">
        <v>212</v>
      </c>
      <c r="U2214" s="2" t="d">
        <v>2019-03-31T22:54:59.99999986030161375</v>
      </c>
      <c r="V2214">
        <v>34.700000000000003</v>
      </c>
      <c r="W2214">
        <v>28.8</v>
      </c>
      <c r="X2214">
        <v>72</v>
      </c>
      <c r="Y2214">
        <v>30.16</v>
      </c>
      <c r="Z2214">
        <v>10</v>
      </c>
      <c r="AA2214" s="1" t="s">
        <v>56</v>
      </c>
      <c r="AB2214">
        <v>6.9</v>
      </c>
      <c r="AD2214" s="1" t="s">
        <v>1207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s="1" t="s">
        <v>53</v>
      </c>
      <c r="AS2214" s="1" t="s">
        <v>53</v>
      </c>
      <c r="AT2214" s="1" t="s">
        <v>53</v>
      </c>
      <c r="AU2214" s="1" t="s">
        <v>53</v>
      </c>
    </row>
    <row r="2215" spans="1:47" x14ac:dyDescent="0.25">
      <c r="A2215" s="1" t="s">
        <v>4253</v>
      </c>
      <c r="B2215">
        <v>3</v>
      </c>
      <c r="C2215" s="2" t="d">
        <v>2019-03-31T20:36:35.99999994970857825</v>
      </c>
      <c r="D2215" s="2" t="d">
        <v>2019-03-31T21:06:04.00000022258609700</v>
      </c>
      <c r="E2215">
        <v>39.65813</v>
      </c>
      <c r="F2215">
        <v>-104.92050999999999</v>
      </c>
      <c r="G2215">
        <v>39.658824000000003</v>
      </c>
      <c r="H2215">
        <v>-104.920798</v>
      </c>
      <c r="I2215">
        <v>0.05</v>
      </c>
      <c r="J2215" s="1" t="s">
        <v>605</v>
      </c>
      <c r="L2215" s="1" t="s">
        <v>195</v>
      </c>
      <c r="M2215" s="1" t="s">
        <v>47</v>
      </c>
      <c r="N2215" s="1" t="s">
        <v>131</v>
      </c>
      <c r="O2215" s="1" t="s">
        <v>131</v>
      </c>
      <c r="P2215" s="1" t="s">
        <v>199</v>
      </c>
      <c r="Q2215" s="1" t="s">
        <v>388</v>
      </c>
      <c r="R2215" s="1" t="s">
        <v>48</v>
      </c>
      <c r="S2215" s="1" t="s">
        <v>79</v>
      </c>
      <c r="T2215" s="1" t="s">
        <v>201</v>
      </c>
      <c r="U2215" s="2" t="d">
        <v>2019-03-31T20:52:59.99999988824129100</v>
      </c>
      <c r="V2215">
        <v>35.1</v>
      </c>
      <c r="W2215">
        <v>25.9</v>
      </c>
      <c r="X2215">
        <v>72</v>
      </c>
      <c r="Y2215">
        <v>30.2</v>
      </c>
      <c r="Z2215">
        <v>10</v>
      </c>
      <c r="AA2215" s="1" t="s">
        <v>847</v>
      </c>
      <c r="AB2215">
        <v>13.8</v>
      </c>
      <c r="AD2215" s="1" t="s">
        <v>819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s="1" t="s">
        <v>53</v>
      </c>
      <c r="AS2215" s="1" t="s">
        <v>53</v>
      </c>
      <c r="AT2215" s="1" t="s">
        <v>53</v>
      </c>
      <c r="AU2215" s="1" t="s">
        <v>51</v>
      </c>
    </row>
    <row r="2216" spans="1:47" x14ac:dyDescent="0.25">
      <c r="A2216" s="1" t="s">
        <v>4438</v>
      </c>
      <c r="B2216">
        <v>3</v>
      </c>
      <c r="C2216" s="2" t="d">
        <v>2019-02-28T07:54:02.9999997373670325</v>
      </c>
      <c r="D2216" s="2" t="d">
        <v>2019-02-28T08:23:21.00000018719583825</v>
      </c>
      <c r="E2216">
        <v>39.853763000000001</v>
      </c>
      <c r="F2216">
        <v>-104.98651099999999</v>
      </c>
      <c r="G2216">
        <v>39.856152999999999</v>
      </c>
      <c r="H2216">
        <v>-104.987038</v>
      </c>
      <c r="I2216">
        <v>0.16700000000000001</v>
      </c>
      <c r="J2216" s="1" t="s">
        <v>821</v>
      </c>
      <c r="L2216" s="1" t="s">
        <v>195</v>
      </c>
      <c r="M2216" s="1" t="s">
        <v>47</v>
      </c>
      <c r="N2216" s="1" t="s">
        <v>131</v>
      </c>
      <c r="O2216" s="1" t="s">
        <v>147</v>
      </c>
      <c r="P2216" s="1" t="s">
        <v>199</v>
      </c>
      <c r="Q2216" s="1" t="s">
        <v>205</v>
      </c>
      <c r="R2216" s="1" t="s">
        <v>48</v>
      </c>
      <c r="S2216" s="1" t="s">
        <v>79</v>
      </c>
      <c r="T2216" s="1" t="s">
        <v>206</v>
      </c>
      <c r="U2216" s="2" t="d">
        <v>2019-02-28T07:54:59.99999986030161375</v>
      </c>
      <c r="V2216">
        <v>28.4</v>
      </c>
      <c r="W2216">
        <v>24.6</v>
      </c>
      <c r="X2216">
        <v>86</v>
      </c>
      <c r="Y2216">
        <v>29.94</v>
      </c>
      <c r="Z2216">
        <v>10</v>
      </c>
      <c r="AA2216" s="1" t="s">
        <v>56</v>
      </c>
      <c r="AB2216">
        <v>3.5</v>
      </c>
      <c r="AD2216" s="1" t="s">
        <v>1221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s="1" t="s">
        <v>51</v>
      </c>
      <c r="AS2216" s="1" t="s">
        <v>51</v>
      </c>
      <c r="AT2216" s="1" t="s">
        <v>51</v>
      </c>
      <c r="AU2216" s="1" t="s">
        <v>51</v>
      </c>
    </row>
    <row r="2217" spans="1:47" x14ac:dyDescent="0.25">
      <c r="A2217" s="1" t="s">
        <v>4439</v>
      </c>
      <c r="B2217">
        <v>3</v>
      </c>
      <c r="C2217" s="2" t="d">
        <v>2019-02-28T08:18:01.99999979697167775</v>
      </c>
      <c r="D2217" s="2" t="d">
        <v>2019-02-28T08:47:33.99999974761158375</v>
      </c>
      <c r="E2217">
        <v>39.72542</v>
      </c>
      <c r="F2217">
        <v>-105.022004</v>
      </c>
      <c r="G2217">
        <v>39.7254</v>
      </c>
      <c r="H2217">
        <v>-105.02162</v>
      </c>
      <c r="I2217">
        <v>0.02</v>
      </c>
      <c r="J2217" s="1" t="s">
        <v>594</v>
      </c>
      <c r="L2217" s="1" t="s">
        <v>586</v>
      </c>
      <c r="M2217" s="1" t="s">
        <v>47</v>
      </c>
      <c r="N2217" s="1" t="s">
        <v>131</v>
      </c>
      <c r="O2217" s="1" t="s">
        <v>131</v>
      </c>
      <c r="P2217" s="1" t="s">
        <v>199</v>
      </c>
      <c r="Q2217" s="1" t="s">
        <v>311</v>
      </c>
      <c r="R2217" s="1" t="s">
        <v>48</v>
      </c>
      <c r="S2217" s="1" t="s">
        <v>79</v>
      </c>
      <c r="T2217" s="1" t="s">
        <v>206</v>
      </c>
      <c r="U2217" s="2" t="d">
        <v>2019-02-28T07:54:59.99999986030161375</v>
      </c>
      <c r="V2217">
        <v>28.4</v>
      </c>
      <c r="W2217">
        <v>24.6</v>
      </c>
      <c r="X2217">
        <v>86</v>
      </c>
      <c r="Y2217">
        <v>29.94</v>
      </c>
      <c r="Z2217">
        <v>10</v>
      </c>
      <c r="AA2217" s="1" t="s">
        <v>56</v>
      </c>
      <c r="AB2217">
        <v>3.5</v>
      </c>
      <c r="AD2217" s="1" t="s">
        <v>1221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s="1" t="s">
        <v>51</v>
      </c>
      <c r="AS2217" s="1" t="s">
        <v>51</v>
      </c>
      <c r="AT2217" s="1" t="s">
        <v>51</v>
      </c>
      <c r="AU2217" s="1" t="s">
        <v>51</v>
      </c>
    </row>
    <row r="2218" spans="1:47" x14ac:dyDescent="0.25">
      <c r="A2218" s="1" t="s">
        <v>6399</v>
      </c>
      <c r="B2218">
        <v>3</v>
      </c>
      <c r="C2218" s="2" t="d">
        <v>2019-02-28T09:22:33.000000072643160850</v>
      </c>
      <c r="D2218" s="2" t="d">
        <v>2019-02-28T09:52:19.00000015273690050</v>
      </c>
      <c r="E2218">
        <v>39.797939999999997</v>
      </c>
      <c r="F2218">
        <v>-104.98667</v>
      </c>
      <c r="G2218">
        <v>39.800145000000001</v>
      </c>
      <c r="H2218">
        <v>-104.98553200000001</v>
      </c>
      <c r="I2218">
        <v>0.16400000000000001</v>
      </c>
      <c r="J2218" s="1" t="s">
        <v>556</v>
      </c>
      <c r="L2218" s="1" t="s">
        <v>195</v>
      </c>
      <c r="M2218" s="1" t="s">
        <v>47</v>
      </c>
      <c r="N2218" s="1" t="s">
        <v>131</v>
      </c>
      <c r="O2218" s="1" t="s">
        <v>147</v>
      </c>
      <c r="P2218" s="1" t="s">
        <v>199</v>
      </c>
      <c r="Q2218" s="1" t="s">
        <v>247</v>
      </c>
      <c r="R2218" s="1" t="s">
        <v>48</v>
      </c>
      <c r="S2218" s="1" t="s">
        <v>79</v>
      </c>
      <c r="T2218" s="1" t="s">
        <v>206</v>
      </c>
      <c r="U2218" s="2" t="d">
        <v>2019-02-28T08:45:00.00000020954757600</v>
      </c>
      <c r="V2218">
        <v>28.4</v>
      </c>
      <c r="X2218">
        <v>93</v>
      </c>
      <c r="Y2218">
        <v>29.95</v>
      </c>
      <c r="Z2218">
        <v>40</v>
      </c>
      <c r="AA2218" s="1" t="s">
        <v>49</v>
      </c>
      <c r="AD2218" s="1" t="s">
        <v>819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s="1" t="s">
        <v>51</v>
      </c>
      <c r="AS2218" s="1" t="s">
        <v>51</v>
      </c>
      <c r="AT2218" s="1" t="s">
        <v>51</v>
      </c>
      <c r="AU2218" s="1" t="s">
        <v>51</v>
      </c>
    </row>
    <row r="2219" spans="1:47" x14ac:dyDescent="0.25">
      <c r="A2219" s="1" t="s">
        <v>6400</v>
      </c>
      <c r="B2219">
        <v>3</v>
      </c>
      <c r="C2219" s="2" t="d">
        <v>2019-02-28T09:22:33.000000072643160850</v>
      </c>
      <c r="D2219" s="2" t="d">
        <v>2019-02-28T09:52:19.00000015273690050</v>
      </c>
      <c r="E2219">
        <v>39.800145000000001</v>
      </c>
      <c r="F2219">
        <v>-104.98553200000001</v>
      </c>
      <c r="G2219">
        <v>39.797939999999997</v>
      </c>
      <c r="H2219">
        <v>-104.98667</v>
      </c>
      <c r="I2219">
        <v>0.16400000000000001</v>
      </c>
      <c r="J2219" s="1" t="s">
        <v>556</v>
      </c>
      <c r="L2219" s="1" t="s">
        <v>195</v>
      </c>
      <c r="M2219" s="1" t="s">
        <v>47</v>
      </c>
      <c r="N2219" s="1" t="s">
        <v>131</v>
      </c>
      <c r="O2219" s="1" t="s">
        <v>147</v>
      </c>
      <c r="P2219" s="1" t="s">
        <v>199</v>
      </c>
      <c r="Q2219" s="1" t="s">
        <v>247</v>
      </c>
      <c r="R2219" s="1" t="s">
        <v>48</v>
      </c>
      <c r="S2219" s="1" t="s">
        <v>79</v>
      </c>
      <c r="T2219" s="1" t="s">
        <v>206</v>
      </c>
      <c r="U2219" s="2" t="d">
        <v>2019-02-28T08:45:00.00000020954757600</v>
      </c>
      <c r="V2219">
        <v>28.4</v>
      </c>
      <c r="X2219">
        <v>93</v>
      </c>
      <c r="Y2219">
        <v>29.95</v>
      </c>
      <c r="Z2219">
        <v>40</v>
      </c>
      <c r="AA2219" s="1" t="s">
        <v>49</v>
      </c>
      <c r="AD2219" s="1" t="s">
        <v>819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s="1" t="s">
        <v>51</v>
      </c>
      <c r="AS2219" s="1" t="s">
        <v>51</v>
      </c>
      <c r="AT2219" s="1" t="s">
        <v>51</v>
      </c>
      <c r="AU2219" s="1" t="s">
        <v>51</v>
      </c>
    </row>
    <row r="2220" spans="1:47" x14ac:dyDescent="0.25">
      <c r="A2220" s="1" t="s">
        <v>7172</v>
      </c>
      <c r="B2220">
        <v>3</v>
      </c>
      <c r="C2220" s="2" t="d">
        <v>2019-02-28T11:24:47.00000017415732400</v>
      </c>
      <c r="D2220" s="2" t="d">
        <v>2019-02-28T11:54:19.00000012479722325</v>
      </c>
      <c r="E2220">
        <v>38.715553</v>
      </c>
      <c r="F2220">
        <v>-104.81885</v>
      </c>
      <c r="G2220">
        <v>38.701886000000002</v>
      </c>
      <c r="H2220">
        <v>-104.827586</v>
      </c>
      <c r="I2220">
        <v>1.0549999999999999</v>
      </c>
      <c r="J2220" s="1" t="s">
        <v>7173</v>
      </c>
      <c r="K2220">
        <v>7805</v>
      </c>
      <c r="L2220" s="1" t="s">
        <v>6599</v>
      </c>
      <c r="M2220" s="1" t="s">
        <v>97</v>
      </c>
      <c r="N2220" s="1" t="s">
        <v>233</v>
      </c>
      <c r="O2220" s="1" t="s">
        <v>194</v>
      </c>
      <c r="P2220" s="1" t="s">
        <v>199</v>
      </c>
      <c r="Q2220" s="1" t="s">
        <v>7174</v>
      </c>
      <c r="R2220" s="1" t="s">
        <v>48</v>
      </c>
      <c r="S2220" s="1" t="s">
        <v>79</v>
      </c>
      <c r="T2220" s="1" t="s">
        <v>269</v>
      </c>
      <c r="U2220" s="2" t="d">
        <v>2019-02-28T10:57:59.99999981839210125</v>
      </c>
      <c r="V2220">
        <v>44.2</v>
      </c>
      <c r="W2220">
        <v>41.8</v>
      </c>
      <c r="X2220">
        <v>42</v>
      </c>
      <c r="Y2220">
        <v>30.12</v>
      </c>
      <c r="Z2220">
        <v>10</v>
      </c>
      <c r="AA2220" s="1" t="s">
        <v>847</v>
      </c>
      <c r="AB2220">
        <v>4.5999999999999996</v>
      </c>
      <c r="AD2220" s="1" t="s">
        <v>1207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s="1" t="s">
        <v>51</v>
      </c>
      <c r="AS2220" s="1" t="s">
        <v>51</v>
      </c>
      <c r="AT2220" s="1" t="s">
        <v>51</v>
      </c>
      <c r="AU2220" s="1" t="s">
        <v>51</v>
      </c>
    </row>
    <row r="2221" spans="1:47" x14ac:dyDescent="0.25">
      <c r="A2221" s="1" t="s">
        <v>7175</v>
      </c>
      <c r="B2221">
        <v>3</v>
      </c>
      <c r="C2221" s="2" t="d">
        <v>2019-02-28T11:24:47.00000017415732400</v>
      </c>
      <c r="D2221" s="2" t="d">
        <v>2019-02-28T11:54:19.00000012479722325</v>
      </c>
      <c r="E2221">
        <v>38.701886000000002</v>
      </c>
      <c r="F2221">
        <v>-104.827586</v>
      </c>
      <c r="G2221">
        <v>38.715553</v>
      </c>
      <c r="H2221">
        <v>-104.81885</v>
      </c>
      <c r="I2221">
        <v>1.0549999999999999</v>
      </c>
      <c r="J2221" s="1" t="s">
        <v>7176</v>
      </c>
      <c r="K2221">
        <v>8998</v>
      </c>
      <c r="L2221" s="1" t="s">
        <v>6599</v>
      </c>
      <c r="M2221" s="1" t="s">
        <v>47</v>
      </c>
      <c r="N2221" s="1" t="s">
        <v>233</v>
      </c>
      <c r="O2221" s="1" t="s">
        <v>194</v>
      </c>
      <c r="P2221" s="1" t="s">
        <v>199</v>
      </c>
      <c r="Q2221" s="1" t="s">
        <v>7177</v>
      </c>
      <c r="R2221" s="1" t="s">
        <v>48</v>
      </c>
      <c r="S2221" s="1" t="s">
        <v>79</v>
      </c>
      <c r="T2221" s="1" t="s">
        <v>269</v>
      </c>
      <c r="U2221" s="2" t="d">
        <v>2019-02-28T10:57:59.99999981839210125</v>
      </c>
      <c r="V2221">
        <v>44.2</v>
      </c>
      <c r="W2221">
        <v>41.8</v>
      </c>
      <c r="X2221">
        <v>42</v>
      </c>
      <c r="Y2221">
        <v>30.12</v>
      </c>
      <c r="Z2221">
        <v>10</v>
      </c>
      <c r="AA2221" s="1" t="s">
        <v>847</v>
      </c>
      <c r="AB2221">
        <v>4.5999999999999996</v>
      </c>
      <c r="AD2221" s="1" t="s">
        <v>1207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s="1" t="s">
        <v>51</v>
      </c>
      <c r="AS2221" s="1" t="s">
        <v>51</v>
      </c>
      <c r="AT2221" s="1" t="s">
        <v>51</v>
      </c>
      <c r="AU2221" s="1" t="s">
        <v>51</v>
      </c>
    </row>
    <row r="2222" spans="1:47" x14ac:dyDescent="0.25">
      <c r="A2222" s="1" t="s">
        <v>7178</v>
      </c>
      <c r="B2222">
        <v>3</v>
      </c>
      <c r="C2222" s="2" t="d">
        <v>2019-02-28T14:12:46.99999971315264600</v>
      </c>
      <c r="D2222" s="2" t="d">
        <v>2019-02-28T14:42:18.00000005867332425</v>
      </c>
      <c r="E2222">
        <v>39.757731</v>
      </c>
      <c r="F2222">
        <v>-106.13428999999999</v>
      </c>
      <c r="G2222">
        <v>39.759866000000002</v>
      </c>
      <c r="H2222">
        <v>-106.138047</v>
      </c>
      <c r="I2222">
        <v>0.248</v>
      </c>
      <c r="J2222" s="1" t="s">
        <v>7179</v>
      </c>
      <c r="K2222">
        <v>34032</v>
      </c>
      <c r="L2222" s="1" t="s">
        <v>6567</v>
      </c>
      <c r="M2222" s="1" t="s">
        <v>47</v>
      </c>
      <c r="N2222" s="1" t="s">
        <v>4646</v>
      </c>
      <c r="O2222" s="1" t="s">
        <v>126</v>
      </c>
      <c r="P2222" s="1" t="s">
        <v>199</v>
      </c>
      <c r="Q2222" s="1" t="s">
        <v>7180</v>
      </c>
      <c r="R2222" s="1" t="s">
        <v>48</v>
      </c>
      <c r="S2222" s="1" t="s">
        <v>79</v>
      </c>
      <c r="T2222" s="1" t="s">
        <v>504</v>
      </c>
      <c r="U2222" s="2" t="d">
        <v>2019-02-28T14:10:59.99999984633177850</v>
      </c>
      <c r="V2222">
        <v>28.4</v>
      </c>
      <c r="W2222">
        <v>20.399999999999999</v>
      </c>
      <c r="X2222">
        <v>64</v>
      </c>
      <c r="Y2222">
        <v>29.99</v>
      </c>
      <c r="Z2222">
        <v>10</v>
      </c>
      <c r="AA2222" s="1" t="s">
        <v>56</v>
      </c>
      <c r="AB2222">
        <v>8.1</v>
      </c>
      <c r="AD2222" s="1" t="s">
        <v>1213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s="1" t="s">
        <v>51</v>
      </c>
      <c r="AS2222" s="1" t="s">
        <v>51</v>
      </c>
      <c r="AT2222" s="1" t="s">
        <v>51</v>
      </c>
      <c r="AU2222" s="1" t="s">
        <v>51</v>
      </c>
    </row>
    <row r="2223" spans="1:47" x14ac:dyDescent="0.25">
      <c r="A2223" s="1" t="s">
        <v>7181</v>
      </c>
      <c r="B2223">
        <v>3</v>
      </c>
      <c r="C2223" s="2" t="d">
        <v>2019-02-28T14:12:46.99999971315264600</v>
      </c>
      <c r="D2223" s="2" t="d">
        <v>2019-02-28T14:42:18.00000005867332425</v>
      </c>
      <c r="E2223">
        <v>39.759866000000002</v>
      </c>
      <c r="F2223">
        <v>-106.138047</v>
      </c>
      <c r="G2223">
        <v>39.757731</v>
      </c>
      <c r="H2223">
        <v>-106.13428999999999</v>
      </c>
      <c r="I2223">
        <v>0.248</v>
      </c>
      <c r="J2223" s="1" t="s">
        <v>7182</v>
      </c>
      <c r="K2223">
        <v>34249</v>
      </c>
      <c r="L2223" s="1" t="s">
        <v>6567</v>
      </c>
      <c r="M2223" s="1" t="s">
        <v>97</v>
      </c>
      <c r="N2223" s="1" t="s">
        <v>4646</v>
      </c>
      <c r="O2223" s="1" t="s">
        <v>126</v>
      </c>
      <c r="P2223" s="1" t="s">
        <v>199</v>
      </c>
      <c r="Q2223" s="1" t="s">
        <v>4647</v>
      </c>
      <c r="R2223" s="1" t="s">
        <v>48</v>
      </c>
      <c r="S2223" s="1" t="s">
        <v>79</v>
      </c>
      <c r="T2223" s="1" t="s">
        <v>504</v>
      </c>
      <c r="U2223" s="2" t="d">
        <v>2019-02-28T14:10:59.99999984633177850</v>
      </c>
      <c r="V2223">
        <v>28.4</v>
      </c>
      <c r="W2223">
        <v>20.399999999999999</v>
      </c>
      <c r="X2223">
        <v>64</v>
      </c>
      <c r="Y2223">
        <v>29.99</v>
      </c>
      <c r="Z2223">
        <v>10</v>
      </c>
      <c r="AA2223" s="1" t="s">
        <v>56</v>
      </c>
      <c r="AB2223">
        <v>8.1</v>
      </c>
      <c r="AD2223" s="1" t="s">
        <v>1213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s="1" t="s">
        <v>51</v>
      </c>
      <c r="AS2223" s="1" t="s">
        <v>51</v>
      </c>
      <c r="AT2223" s="1" t="s">
        <v>51</v>
      </c>
      <c r="AU2223" s="1" t="s">
        <v>51</v>
      </c>
    </row>
    <row r="2224" spans="1:47" x14ac:dyDescent="0.25">
      <c r="A2224" s="1" t="s">
        <v>4669</v>
      </c>
      <c r="B2224">
        <v>3</v>
      </c>
      <c r="C2224" s="2" t="d">
        <v>2019-02-28T14:54:46.99999975506216525</v>
      </c>
      <c r="D2224" s="2" t="d">
        <v>2019-02-28T15:24:18.00000010058283675</v>
      </c>
      <c r="E2224">
        <v>39.680940999999997</v>
      </c>
      <c r="F2224">
        <v>-104.82867</v>
      </c>
      <c r="G2224">
        <v>39.688763999999999</v>
      </c>
      <c r="H2224">
        <v>-104.82874</v>
      </c>
      <c r="I2224">
        <v>0.54100000000000004</v>
      </c>
      <c r="J2224" s="1" t="s">
        <v>587</v>
      </c>
      <c r="L2224" s="1" t="s">
        <v>309</v>
      </c>
      <c r="M2224" s="1" t="s">
        <v>47</v>
      </c>
      <c r="N2224" s="1" t="s">
        <v>171</v>
      </c>
      <c r="O2224" s="1" t="s">
        <v>202</v>
      </c>
      <c r="P2224" s="1" t="s">
        <v>199</v>
      </c>
      <c r="Q2224" s="1" t="s">
        <v>203</v>
      </c>
      <c r="R2224" s="1" t="s">
        <v>48</v>
      </c>
      <c r="S2224" s="1" t="s">
        <v>79</v>
      </c>
      <c r="T2224" s="1" t="s">
        <v>204</v>
      </c>
      <c r="U2224" s="2" t="d">
        <v>2019-02-28T14:58:00.00000023748725325</v>
      </c>
      <c r="V2224">
        <v>51.3</v>
      </c>
      <c r="X2224">
        <v>40</v>
      </c>
      <c r="Y2224">
        <v>29.8</v>
      </c>
      <c r="Z2224">
        <v>10</v>
      </c>
      <c r="AA2224" s="1" t="s">
        <v>847</v>
      </c>
      <c r="AB2224">
        <v>12.7</v>
      </c>
      <c r="AD2224" s="1" t="s">
        <v>819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s="1" t="s">
        <v>51</v>
      </c>
      <c r="AS2224" s="1" t="s">
        <v>51</v>
      </c>
      <c r="AT2224" s="1" t="s">
        <v>51</v>
      </c>
      <c r="AU2224" s="1" t="s">
        <v>51</v>
      </c>
    </row>
    <row r="2225" spans="1:47" x14ac:dyDescent="0.25">
      <c r="A2225" s="1" t="s">
        <v>6346</v>
      </c>
      <c r="B2225">
        <v>3</v>
      </c>
      <c r="C2225" s="2" t="d">
        <v>2019-02-28T15:10:32.00000000651926050</v>
      </c>
      <c r="D2225" s="2" t="d">
        <v>2019-02-28T15:40:19.99999992549419175</v>
      </c>
      <c r="E2225">
        <v>39.933123999999999</v>
      </c>
      <c r="F2225">
        <v>-105.123779</v>
      </c>
      <c r="G2225">
        <v>39.933118999999998</v>
      </c>
      <c r="H2225">
        <v>-105.123768</v>
      </c>
      <c r="I2225">
        <v>1E-3</v>
      </c>
      <c r="J2225" s="1" t="s">
        <v>243</v>
      </c>
      <c r="L2225" s="1" t="s">
        <v>143</v>
      </c>
      <c r="M2225" s="1" t="s">
        <v>47</v>
      </c>
      <c r="N2225" s="1" t="s">
        <v>245</v>
      </c>
      <c r="O2225" s="1" t="s">
        <v>245</v>
      </c>
      <c r="P2225" s="1" t="s">
        <v>199</v>
      </c>
      <c r="Q2225" s="1" t="s">
        <v>257</v>
      </c>
      <c r="R2225" s="1" t="s">
        <v>48</v>
      </c>
      <c r="S2225" s="1" t="s">
        <v>79</v>
      </c>
      <c r="T2225" s="1" t="s">
        <v>206</v>
      </c>
      <c r="U2225" s="2" t="d">
        <v>2019-02-28T15:59:00.00000022351741800</v>
      </c>
      <c r="V2225">
        <v>53.6</v>
      </c>
      <c r="X2225">
        <v>41</v>
      </c>
      <c r="Y2225">
        <v>29.82</v>
      </c>
      <c r="Z2225">
        <v>40</v>
      </c>
      <c r="AA2225" s="1" t="s">
        <v>65</v>
      </c>
      <c r="AB2225">
        <v>13.8</v>
      </c>
      <c r="AD2225" s="1" t="s">
        <v>819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1</v>
      </c>
      <c r="AQ2225" t="b">
        <v>0</v>
      </c>
      <c r="AR2225" s="1" t="s">
        <v>51</v>
      </c>
      <c r="AS2225" s="1" t="s">
        <v>51</v>
      </c>
      <c r="AT2225" s="1" t="s">
        <v>51</v>
      </c>
      <c r="AU2225" s="1" t="s">
        <v>51</v>
      </c>
    </row>
    <row r="2226" spans="1:47" x14ac:dyDescent="0.25">
      <c r="A2226" s="1" t="s">
        <v>4670</v>
      </c>
      <c r="B2226">
        <v>3</v>
      </c>
      <c r="C2226" s="2" t="d">
        <v>2019-02-28T17:18:49.00000009685754600</v>
      </c>
      <c r="D2226" s="2" t="d">
        <v>2019-02-28T17:48:17.9999999748542925</v>
      </c>
      <c r="E2226">
        <v>39.776488000000001</v>
      </c>
      <c r="F2226">
        <v>-104.87362899999999</v>
      </c>
      <c r="G2226">
        <v>39.776691</v>
      </c>
      <c r="H2226">
        <v>-104.87582999999999</v>
      </c>
      <c r="I2226">
        <v>0.11799999999999999</v>
      </c>
      <c r="J2226" s="1" t="s">
        <v>418</v>
      </c>
      <c r="L2226" s="1" t="s">
        <v>137</v>
      </c>
      <c r="M2226" s="1" t="s">
        <v>47</v>
      </c>
      <c r="N2226" s="1" t="s">
        <v>131</v>
      </c>
      <c r="O2226" s="1" t="s">
        <v>131</v>
      </c>
      <c r="P2226" s="1" t="s">
        <v>199</v>
      </c>
      <c r="Q2226" s="1" t="s">
        <v>454</v>
      </c>
      <c r="R2226" s="1" t="s">
        <v>48</v>
      </c>
      <c r="S2226" s="1" t="s">
        <v>79</v>
      </c>
      <c r="T2226" s="1" t="s">
        <v>204</v>
      </c>
      <c r="U2226" s="2" t="d">
        <v>2019-02-28T16:57:59.99999981839210125</v>
      </c>
      <c r="V2226">
        <v>48.4</v>
      </c>
      <c r="X2226">
        <v>48</v>
      </c>
      <c r="Y2226">
        <v>29.79</v>
      </c>
      <c r="Z2226">
        <v>10</v>
      </c>
      <c r="AA2226" s="1" t="s">
        <v>66</v>
      </c>
      <c r="AB2226">
        <v>11.5</v>
      </c>
      <c r="AD2226" s="1" t="s">
        <v>819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s="1" t="s">
        <v>51</v>
      </c>
      <c r="AS2226" s="1" t="s">
        <v>51</v>
      </c>
      <c r="AT2226" s="1" t="s">
        <v>51</v>
      </c>
      <c r="AU2226" s="1" t="s">
        <v>51</v>
      </c>
    </row>
    <row r="2227" spans="1:47" x14ac:dyDescent="0.25">
      <c r="A2227" s="1" t="s">
        <v>9217</v>
      </c>
      <c r="B2227">
        <v>2</v>
      </c>
      <c r="C2227" s="2" t="d">
        <v>2019-02-28T17:23:18.99999971967190650</v>
      </c>
      <c r="D2227" s="2" t="d">
        <v>2019-02-28T17:53:15.00000025145709525</v>
      </c>
      <c r="E2227">
        <v>39.937899999999999</v>
      </c>
      <c r="F2227">
        <v>-104.78857000000001</v>
      </c>
      <c r="G2227">
        <v>39.946530000000003</v>
      </c>
      <c r="H2227">
        <v>-104.78180999999999</v>
      </c>
      <c r="I2227">
        <v>0.69599999999999995</v>
      </c>
      <c r="J2227" s="1" t="s">
        <v>2761</v>
      </c>
      <c r="L2227" s="1" t="s">
        <v>122</v>
      </c>
      <c r="M2227" s="1" t="s">
        <v>47</v>
      </c>
      <c r="N2227" s="1" t="s">
        <v>320</v>
      </c>
      <c r="O2227" s="1" t="s">
        <v>147</v>
      </c>
      <c r="P2227" s="1" t="s">
        <v>199</v>
      </c>
      <c r="Q2227" s="1" t="s">
        <v>354</v>
      </c>
      <c r="R2227" s="1" t="s">
        <v>48</v>
      </c>
      <c r="S2227" s="1" t="s">
        <v>79</v>
      </c>
      <c r="T2227" s="1" t="s">
        <v>220</v>
      </c>
      <c r="U2227" s="2" t="d">
        <v>2019-02-28T16:53:00.000000097788870375</v>
      </c>
      <c r="V2227">
        <v>46.9</v>
      </c>
      <c r="X2227">
        <v>56</v>
      </c>
      <c r="Y2227">
        <v>29.81</v>
      </c>
      <c r="Z2227">
        <v>10</v>
      </c>
      <c r="AA2227" s="1" t="s">
        <v>66</v>
      </c>
      <c r="AB2227">
        <v>15</v>
      </c>
      <c r="AD2227" s="1" t="s">
        <v>819</v>
      </c>
      <c r="AE2227" t="b">
        <v>0</v>
      </c>
      <c r="AF2227" t="b">
        <v>0</v>
      </c>
      <c r="AG2227" t="b">
        <v>0</v>
      </c>
      <c r="AH2227" t="b">
        <v>0</v>
      </c>
      <c r="AI2227" t="b">
        <v>1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s="1" t="s">
        <v>51</v>
      </c>
      <c r="AS2227" s="1" t="s">
        <v>51</v>
      </c>
      <c r="AT2227" s="1" t="s">
        <v>51</v>
      </c>
      <c r="AU2227" s="1" t="s">
        <v>51</v>
      </c>
    </row>
    <row r="2228" spans="1:47" x14ac:dyDescent="0.25">
      <c r="A2228" s="1" t="s">
        <v>4407</v>
      </c>
      <c r="B2228">
        <v>3</v>
      </c>
      <c r="C2228" s="2" t="d">
        <v>2019-02-28T19:24:24.00000003632157975</v>
      </c>
      <c r="D2228" s="2" t="d">
        <v>2019-02-28T19:54:18.99999970570206450</v>
      </c>
      <c r="E2228">
        <v>39.787300000000002</v>
      </c>
      <c r="F2228">
        <v>-104.98934</v>
      </c>
      <c r="G2228">
        <v>39.783931000000003</v>
      </c>
      <c r="H2228">
        <v>-104.98936999999999</v>
      </c>
      <c r="I2228">
        <v>0.23300000000000001</v>
      </c>
      <c r="J2228" s="1" t="s">
        <v>533</v>
      </c>
      <c r="L2228" s="1" t="s">
        <v>173</v>
      </c>
      <c r="M2228" s="1" t="s">
        <v>47</v>
      </c>
      <c r="N2228" s="1" t="s">
        <v>131</v>
      </c>
      <c r="O2228" s="1" t="s">
        <v>131</v>
      </c>
      <c r="P2228" s="1" t="s">
        <v>199</v>
      </c>
      <c r="Q2228" s="1" t="s">
        <v>247</v>
      </c>
      <c r="R2228" s="1" t="s">
        <v>48</v>
      </c>
      <c r="S2228" s="1" t="s">
        <v>79</v>
      </c>
      <c r="T2228" s="1" t="s">
        <v>206</v>
      </c>
      <c r="U2228" s="2" t="d">
        <v>2019-02-28T19:44:59.99999979045242400</v>
      </c>
      <c r="V2228">
        <v>37.4</v>
      </c>
      <c r="W2228">
        <v>33.799999999999997</v>
      </c>
      <c r="X2228">
        <v>65</v>
      </c>
      <c r="Y2228">
        <v>29.85</v>
      </c>
      <c r="Z2228">
        <v>10</v>
      </c>
      <c r="AA2228" s="1" t="s">
        <v>841</v>
      </c>
      <c r="AB2228">
        <v>4.5999999999999996</v>
      </c>
      <c r="AD2228" s="1" t="s">
        <v>1221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s="1" t="s">
        <v>53</v>
      </c>
      <c r="AS2228" s="1" t="s">
        <v>53</v>
      </c>
      <c r="AT2228" s="1" t="s">
        <v>53</v>
      </c>
      <c r="AU2228" s="1" t="s">
        <v>53</v>
      </c>
    </row>
    <row r="2229" spans="1:47" x14ac:dyDescent="0.25">
      <c r="A2229" s="1" t="s">
        <v>9218</v>
      </c>
      <c r="B2229">
        <v>2</v>
      </c>
      <c r="C2229" s="2" t="d">
        <v>2019-02-28T20:22:54.00000016205013075</v>
      </c>
      <c r="D2229" s="2" t="d">
        <v>2019-02-28T20:52:37.00000016950070550</v>
      </c>
      <c r="E2229">
        <v>39.770310000000002</v>
      </c>
      <c r="F2229">
        <v>-104.99181</v>
      </c>
      <c r="G2229">
        <v>39.76643</v>
      </c>
      <c r="H2229">
        <v>-104.99970999999999</v>
      </c>
      <c r="I2229">
        <v>0.498</v>
      </c>
      <c r="J2229" s="1" t="s">
        <v>1433</v>
      </c>
      <c r="L2229" s="1" t="s">
        <v>129</v>
      </c>
      <c r="M2229" s="1" t="s">
        <v>47</v>
      </c>
      <c r="N2229" s="1" t="s">
        <v>131</v>
      </c>
      <c r="O2229" s="1" t="s">
        <v>131</v>
      </c>
      <c r="P2229" s="1" t="s">
        <v>199</v>
      </c>
      <c r="Q2229" s="1" t="s">
        <v>247</v>
      </c>
      <c r="R2229" s="1" t="s">
        <v>48</v>
      </c>
      <c r="S2229" s="1" t="s">
        <v>79</v>
      </c>
      <c r="T2229" s="1" t="s">
        <v>206</v>
      </c>
      <c r="U2229" s="2" t="d">
        <v>2019-02-28T20:45:00.00000020954757600</v>
      </c>
      <c r="V2229">
        <v>37.4</v>
      </c>
      <c r="X2229">
        <v>65</v>
      </c>
      <c r="Y2229">
        <v>29.84</v>
      </c>
      <c r="Z2229">
        <v>10</v>
      </c>
      <c r="AA2229" s="1" t="s">
        <v>49</v>
      </c>
      <c r="AD2229" s="1" t="s">
        <v>1221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s="1" t="s">
        <v>53</v>
      </c>
      <c r="AS2229" s="1" t="s">
        <v>53</v>
      </c>
      <c r="AT2229" s="1" t="s">
        <v>53</v>
      </c>
      <c r="AU2229" s="1" t="s">
        <v>53</v>
      </c>
    </row>
    <row r="2230" spans="1:47" x14ac:dyDescent="0.25">
      <c r="A2230" s="1" t="s">
        <v>4772</v>
      </c>
      <c r="B2230">
        <v>3</v>
      </c>
      <c r="C2230" s="2" t="d">
        <v>2019-02-28T21:30:24.00000016205013075</v>
      </c>
      <c r="D2230" s="2" t="d">
        <v>2019-02-28T22:00:18.00000022631138775</v>
      </c>
      <c r="E2230">
        <v>39.817467999999998</v>
      </c>
      <c r="F2230">
        <v>-104.983023</v>
      </c>
      <c r="G2230">
        <v>39.820239999999998</v>
      </c>
      <c r="H2230">
        <v>-104.97828</v>
      </c>
      <c r="I2230">
        <v>0.316</v>
      </c>
      <c r="J2230" s="1" t="s">
        <v>752</v>
      </c>
      <c r="L2230" s="1" t="s">
        <v>122</v>
      </c>
      <c r="M2230" s="1" t="s">
        <v>47</v>
      </c>
      <c r="N2230" s="1" t="s">
        <v>131</v>
      </c>
      <c r="O2230" s="1" t="s">
        <v>147</v>
      </c>
      <c r="P2230" s="1" t="s">
        <v>199</v>
      </c>
      <c r="Q2230" s="1" t="s">
        <v>332</v>
      </c>
      <c r="R2230" s="1" t="s">
        <v>48</v>
      </c>
      <c r="S2230" s="1" t="s">
        <v>79</v>
      </c>
      <c r="T2230" s="1" t="s">
        <v>206</v>
      </c>
      <c r="U2230" s="2" t="d">
        <v>2019-02-28T21:30:00.00000020954757600</v>
      </c>
      <c r="V2230">
        <v>35.6</v>
      </c>
      <c r="X2230">
        <v>70</v>
      </c>
      <c r="Y2230">
        <v>29.83</v>
      </c>
      <c r="Z2230">
        <v>10</v>
      </c>
      <c r="AA2230" s="1" t="s">
        <v>49</v>
      </c>
      <c r="AD2230" s="1" t="s">
        <v>1207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s="1" t="s">
        <v>53</v>
      </c>
      <c r="AS2230" s="1" t="s">
        <v>53</v>
      </c>
      <c r="AT2230" s="1" t="s">
        <v>53</v>
      </c>
      <c r="AU2230" s="1" t="s">
        <v>53</v>
      </c>
    </row>
    <row r="2231" spans="1:47" x14ac:dyDescent="0.25">
      <c r="A2231" s="1" t="s">
        <v>3991</v>
      </c>
      <c r="B2231">
        <v>3</v>
      </c>
      <c r="C2231" s="2" t="d">
        <v>2019-03-01T05:34:30.0000000419095125</v>
      </c>
      <c r="D2231" s="2" t="d">
        <v>2019-03-01T06:04:17.99999996088445050</v>
      </c>
      <c r="E2231">
        <v>39.783931000000003</v>
      </c>
      <c r="F2231">
        <v>-104.98936999999999</v>
      </c>
      <c r="G2231">
        <v>39.787300000000002</v>
      </c>
      <c r="H2231">
        <v>-104.98934</v>
      </c>
      <c r="I2231">
        <v>0.23300000000000001</v>
      </c>
      <c r="J2231" s="1" t="s">
        <v>533</v>
      </c>
      <c r="L2231" s="1" t="s">
        <v>266</v>
      </c>
      <c r="M2231" s="1" t="s">
        <v>47</v>
      </c>
      <c r="N2231" s="1" t="s">
        <v>131</v>
      </c>
      <c r="O2231" s="1" t="s">
        <v>131</v>
      </c>
      <c r="P2231" s="1" t="s">
        <v>199</v>
      </c>
      <c r="Q2231" s="1" t="s">
        <v>247</v>
      </c>
      <c r="R2231" s="1" t="s">
        <v>48</v>
      </c>
      <c r="S2231" s="1" t="s">
        <v>79</v>
      </c>
      <c r="T2231" s="1" t="s">
        <v>206</v>
      </c>
      <c r="U2231" s="2" t="d">
        <v>2019-03-01T04:59:00.00000001396983525</v>
      </c>
      <c r="V2231">
        <v>35.6</v>
      </c>
      <c r="W2231">
        <v>32.799999999999997</v>
      </c>
      <c r="X2231">
        <v>75</v>
      </c>
      <c r="Y2231">
        <v>29.82</v>
      </c>
      <c r="Z2231">
        <v>10</v>
      </c>
      <c r="AA2231" s="1" t="s">
        <v>841</v>
      </c>
      <c r="AB2231">
        <v>3.5</v>
      </c>
      <c r="AD2231" s="1" t="s">
        <v>1207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s="1" t="s">
        <v>53</v>
      </c>
      <c r="AS2231" s="1" t="s">
        <v>53</v>
      </c>
      <c r="AT2231" s="1" t="s">
        <v>51</v>
      </c>
      <c r="AU2231" s="1" t="s">
        <v>51</v>
      </c>
    </row>
    <row r="2232" spans="1:47" x14ac:dyDescent="0.25">
      <c r="A2232" s="1" t="s">
        <v>3992</v>
      </c>
      <c r="B2232">
        <v>3</v>
      </c>
      <c r="C2232" s="2" t="d">
        <v>2019-03-01T05:52:29.99999979045242400</v>
      </c>
      <c r="D2232" s="2" t="d">
        <v>2019-03-01T06:22:17.99999970942735525</v>
      </c>
      <c r="E2232">
        <v>39.734789999999997</v>
      </c>
      <c r="F2232">
        <v>-105.01503</v>
      </c>
      <c r="G2232">
        <v>39.736634000000002</v>
      </c>
      <c r="H2232">
        <v>-105.014162</v>
      </c>
      <c r="I2232">
        <v>0.13500000000000001</v>
      </c>
      <c r="J2232" s="1" t="s">
        <v>568</v>
      </c>
      <c r="L2232" s="1" t="s">
        <v>266</v>
      </c>
      <c r="M2232" s="1" t="s">
        <v>47</v>
      </c>
      <c r="N2232" s="1" t="s">
        <v>131</v>
      </c>
      <c r="O2232" s="1" t="s">
        <v>131</v>
      </c>
      <c r="P2232" s="1" t="s">
        <v>199</v>
      </c>
      <c r="Q2232" s="1" t="s">
        <v>311</v>
      </c>
      <c r="R2232" s="1" t="s">
        <v>48</v>
      </c>
      <c r="S2232" s="1" t="s">
        <v>79</v>
      </c>
      <c r="T2232" s="1" t="s">
        <v>206</v>
      </c>
      <c r="U2232" s="2" t="d">
        <v>2019-03-01T04:59:00.00000001396983525</v>
      </c>
      <c r="V2232">
        <v>35.6</v>
      </c>
      <c r="W2232">
        <v>32.799999999999997</v>
      </c>
      <c r="X2232">
        <v>75</v>
      </c>
      <c r="Y2232">
        <v>29.82</v>
      </c>
      <c r="Z2232">
        <v>10</v>
      </c>
      <c r="AA2232" s="1" t="s">
        <v>841</v>
      </c>
      <c r="AB2232">
        <v>3.5</v>
      </c>
      <c r="AD2232" s="1" t="s">
        <v>1207</v>
      </c>
      <c r="AE2232" t="b">
        <v>0</v>
      </c>
      <c r="AF2232" t="b">
        <v>0</v>
      </c>
      <c r="AG2232" t="b">
        <v>0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s="1" t="s">
        <v>53</v>
      </c>
      <c r="AS2232" s="1" t="s">
        <v>53</v>
      </c>
      <c r="AT2232" s="1" t="s">
        <v>51</v>
      </c>
      <c r="AU2232" s="1" t="s">
        <v>51</v>
      </c>
    </row>
    <row r="2233" spans="1:47" x14ac:dyDescent="0.25">
      <c r="A2233" s="1" t="s">
        <v>4293</v>
      </c>
      <c r="B2233">
        <v>3</v>
      </c>
      <c r="C2233" s="2" t="d">
        <v>2019-03-01T07:16:29.99999987427145575</v>
      </c>
      <c r="D2233" s="2" t="d">
        <v>2019-03-01T07:46:17.99999979324638700</v>
      </c>
      <c r="E2233">
        <v>39.563549999999999</v>
      </c>
      <c r="F2233">
        <v>-104.9562</v>
      </c>
      <c r="G2233">
        <v>39.564019999999999</v>
      </c>
      <c r="H2233">
        <v>-104.96613000000001</v>
      </c>
      <c r="I2233">
        <v>0.53</v>
      </c>
      <c r="J2233" s="1" t="s">
        <v>564</v>
      </c>
      <c r="L2233" s="1" t="s">
        <v>406</v>
      </c>
      <c r="M2233" s="1" t="s">
        <v>47</v>
      </c>
      <c r="N2233" s="1" t="s">
        <v>138</v>
      </c>
      <c r="O2233" s="1" t="s">
        <v>121</v>
      </c>
      <c r="P2233" s="1" t="s">
        <v>199</v>
      </c>
      <c r="Q2233" s="1" t="s">
        <v>297</v>
      </c>
      <c r="R2233" s="1" t="s">
        <v>48</v>
      </c>
      <c r="S2233" s="1" t="s">
        <v>79</v>
      </c>
      <c r="T2233" s="1" t="s">
        <v>201</v>
      </c>
      <c r="U2233" s="2" t="d">
        <v>2019-03-01T06:53:00.00000030733644975</v>
      </c>
      <c r="V2233">
        <v>36</v>
      </c>
      <c r="W2233">
        <v>31.1</v>
      </c>
      <c r="X2233">
        <v>64</v>
      </c>
      <c r="Y2233">
        <v>29.87</v>
      </c>
      <c r="Z2233">
        <v>10</v>
      </c>
      <c r="AA2233" s="1" t="s">
        <v>847</v>
      </c>
      <c r="AB2233">
        <v>5.8</v>
      </c>
      <c r="AD2233" s="1" t="s">
        <v>819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s="1" t="s">
        <v>51</v>
      </c>
      <c r="AS2233" s="1" t="s">
        <v>51</v>
      </c>
      <c r="AT2233" s="1" t="s">
        <v>51</v>
      </c>
      <c r="AU2233" s="1" t="s">
        <v>51</v>
      </c>
    </row>
    <row r="2234" spans="1:47" x14ac:dyDescent="0.25">
      <c r="A2234" s="1" t="s">
        <v>4294</v>
      </c>
      <c r="B2234">
        <v>3</v>
      </c>
      <c r="C2234" s="2" t="d">
        <v>2019-03-01T08:15:00.000</v>
      </c>
      <c r="D2234" s="2" t="d">
        <v>2019-03-01T08:44:17.99999982118606425</v>
      </c>
      <c r="E2234">
        <v>39.700429999999997</v>
      </c>
      <c r="F2234">
        <v>-104.8292</v>
      </c>
      <c r="G2234">
        <v>39.697105999999998</v>
      </c>
      <c r="H2234">
        <v>-104.82944999999999</v>
      </c>
      <c r="I2234">
        <v>0.23</v>
      </c>
      <c r="J2234" s="1" t="s">
        <v>587</v>
      </c>
      <c r="L2234" s="1" t="s">
        <v>404</v>
      </c>
      <c r="M2234" s="1" t="s">
        <v>47</v>
      </c>
      <c r="N2234" s="1" t="s">
        <v>171</v>
      </c>
      <c r="O2234" s="1" t="s">
        <v>202</v>
      </c>
      <c r="P2234" s="1" t="s">
        <v>199</v>
      </c>
      <c r="Q2234" s="1" t="s">
        <v>405</v>
      </c>
      <c r="R2234" s="1" t="s">
        <v>48</v>
      </c>
      <c r="S2234" s="1" t="s">
        <v>79</v>
      </c>
      <c r="T2234" s="1" t="s">
        <v>204</v>
      </c>
      <c r="U2234" s="2" t="d">
        <v>2019-03-01T07:57:59.99999981839210125</v>
      </c>
      <c r="V2234">
        <v>39.200000000000003</v>
      </c>
      <c r="W2234">
        <v>34.200000000000003</v>
      </c>
      <c r="X2234">
        <v>71</v>
      </c>
      <c r="Y2234">
        <v>29.86</v>
      </c>
      <c r="Z2234">
        <v>10</v>
      </c>
      <c r="AA2234" s="1" t="s">
        <v>72</v>
      </c>
      <c r="AB2234">
        <v>6.9</v>
      </c>
      <c r="AD2234" s="1" t="s">
        <v>819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s="1" t="s">
        <v>51</v>
      </c>
      <c r="AS2234" s="1" t="s">
        <v>51</v>
      </c>
      <c r="AT2234" s="1" t="s">
        <v>51</v>
      </c>
      <c r="AU2234" s="1" t="s">
        <v>51</v>
      </c>
    </row>
    <row r="2235" spans="1:47" x14ac:dyDescent="0.25">
      <c r="A2235" s="1" t="s">
        <v>4295</v>
      </c>
      <c r="B2235">
        <v>4</v>
      </c>
      <c r="C2235" s="2" t="d">
        <v>2019-03-01T08:31:30.00000008381903175</v>
      </c>
      <c r="D2235" s="2" t="d">
        <v>2019-03-01T10:30:49.999999743886291650</v>
      </c>
      <c r="E2235">
        <v>39.563670000000002</v>
      </c>
      <c r="F2235">
        <v>-104.95451</v>
      </c>
      <c r="G2235">
        <v>39.564019999999999</v>
      </c>
      <c r="H2235">
        <v>-104.96613000000001</v>
      </c>
      <c r="I2235">
        <v>0.61899999999999999</v>
      </c>
      <c r="J2235" s="1" t="s">
        <v>564</v>
      </c>
      <c r="L2235" s="1" t="s">
        <v>406</v>
      </c>
      <c r="M2235" s="1" t="s">
        <v>47</v>
      </c>
      <c r="N2235" s="1" t="s">
        <v>138</v>
      </c>
      <c r="O2235" s="1" t="s">
        <v>121</v>
      </c>
      <c r="P2235" s="1" t="s">
        <v>199</v>
      </c>
      <c r="Q2235" s="1" t="s">
        <v>297</v>
      </c>
      <c r="R2235" s="1" t="s">
        <v>48</v>
      </c>
      <c r="S2235" s="1" t="s">
        <v>79</v>
      </c>
      <c r="T2235" s="1" t="s">
        <v>201</v>
      </c>
      <c r="U2235" s="2" t="d">
        <v>2019-03-01T08:52:59.99999988824129100</v>
      </c>
      <c r="V2235">
        <v>46</v>
      </c>
      <c r="W2235">
        <v>42.5</v>
      </c>
      <c r="X2235">
        <v>50</v>
      </c>
      <c r="Y2235">
        <v>29.9</v>
      </c>
      <c r="Z2235">
        <v>10</v>
      </c>
      <c r="AA2235" s="1" t="s">
        <v>841</v>
      </c>
      <c r="AB2235">
        <v>6.9</v>
      </c>
      <c r="AD2235" s="1" t="s">
        <v>819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s="1" t="s">
        <v>51</v>
      </c>
      <c r="AS2235" s="1" t="s">
        <v>51</v>
      </c>
      <c r="AT2235" s="1" t="s">
        <v>51</v>
      </c>
      <c r="AU2235" s="1" t="s">
        <v>51</v>
      </c>
    </row>
    <row r="2236" spans="1:47" x14ac:dyDescent="0.25">
      <c r="A2236" s="1" t="s">
        <v>4795</v>
      </c>
      <c r="B2236">
        <v>3</v>
      </c>
      <c r="C2236" s="2" t="d">
        <v>2019-03-01T10:04:30.0000000419095125</v>
      </c>
      <c r="D2236" s="2" t="d">
        <v>2019-03-01T10:34:19.00000019464641975</v>
      </c>
      <c r="E2236">
        <v>39.105570999999998</v>
      </c>
      <c r="F2236">
        <v>-104.864532</v>
      </c>
      <c r="G2236">
        <v>39.111438</v>
      </c>
      <c r="H2236">
        <v>-104.865178</v>
      </c>
      <c r="I2236">
        <v>0.40699999999999997</v>
      </c>
      <c r="J2236" s="1" t="s">
        <v>402</v>
      </c>
      <c r="L2236" s="1" t="s">
        <v>266</v>
      </c>
      <c r="M2236" s="1" t="s">
        <v>47</v>
      </c>
      <c r="N2236" s="1" t="s">
        <v>448</v>
      </c>
      <c r="O2236" s="1" t="s">
        <v>194</v>
      </c>
      <c r="P2236" s="1" t="s">
        <v>199</v>
      </c>
      <c r="Q2236" s="1" t="s">
        <v>449</v>
      </c>
      <c r="R2236" s="1" t="s">
        <v>48</v>
      </c>
      <c r="S2236" s="1" t="s">
        <v>79</v>
      </c>
      <c r="T2236" s="1" t="s">
        <v>235</v>
      </c>
      <c r="U2236" s="2" t="d">
        <v>2019-03-01T09:58:00.00000002793967725</v>
      </c>
      <c r="V2236">
        <v>47.1</v>
      </c>
      <c r="X2236">
        <v>33</v>
      </c>
      <c r="Y2236">
        <v>29.91</v>
      </c>
      <c r="Z2236">
        <v>10</v>
      </c>
      <c r="AA2236" s="1" t="s">
        <v>49</v>
      </c>
      <c r="AD2236" s="1" t="s">
        <v>1207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s="1" t="s">
        <v>51</v>
      </c>
      <c r="AS2236" s="1" t="s">
        <v>51</v>
      </c>
      <c r="AT2236" s="1" t="s">
        <v>51</v>
      </c>
      <c r="AU2236" s="1" t="s">
        <v>51</v>
      </c>
    </row>
    <row r="2237" spans="1:47" x14ac:dyDescent="0.25">
      <c r="A2237" s="1" t="s">
        <v>4296</v>
      </c>
      <c r="B2237">
        <v>3</v>
      </c>
      <c r="C2237" s="2" t="d">
        <v>2019-03-01T12:33:00.99999977275729125</v>
      </c>
      <c r="D2237" s="2" t="d">
        <v>2019-03-01T13:02:19.00000022258609700</v>
      </c>
      <c r="E2237">
        <v>39.771329999999999</v>
      </c>
      <c r="F2237">
        <v>-104.99073</v>
      </c>
      <c r="G2237">
        <v>39.770119999999999</v>
      </c>
      <c r="H2237">
        <v>-104.99178999999999</v>
      </c>
      <c r="I2237">
        <v>0.10100000000000001</v>
      </c>
      <c r="J2237" s="1" t="s">
        <v>366</v>
      </c>
      <c r="L2237" s="1" t="s">
        <v>195</v>
      </c>
      <c r="M2237" s="1" t="s">
        <v>47</v>
      </c>
      <c r="N2237" s="1" t="s">
        <v>131</v>
      </c>
      <c r="O2237" s="1" t="s">
        <v>131</v>
      </c>
      <c r="P2237" s="1" t="s">
        <v>199</v>
      </c>
      <c r="Q2237" s="1" t="s">
        <v>247</v>
      </c>
      <c r="R2237" s="1" t="s">
        <v>48</v>
      </c>
      <c r="S2237" s="1" t="s">
        <v>79</v>
      </c>
      <c r="T2237" s="1" t="s">
        <v>206</v>
      </c>
      <c r="U2237" s="2" t="d">
        <v>2019-03-01T12:55:00.00000006984918975</v>
      </c>
      <c r="V2237">
        <v>41</v>
      </c>
      <c r="W2237">
        <v>31.9</v>
      </c>
      <c r="X2237">
        <v>45</v>
      </c>
      <c r="Y2237">
        <v>29.95</v>
      </c>
      <c r="Z2237">
        <v>10</v>
      </c>
      <c r="AA2237" s="1" t="s">
        <v>59</v>
      </c>
      <c r="AB2237">
        <v>19.600000000000001</v>
      </c>
      <c r="AD2237" s="1" t="s">
        <v>819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s="1" t="s">
        <v>51</v>
      </c>
      <c r="AS2237" s="1" t="s">
        <v>51</v>
      </c>
      <c r="AT2237" s="1" t="s">
        <v>51</v>
      </c>
      <c r="AU2237" s="1" t="s">
        <v>51</v>
      </c>
    </row>
    <row r="2238" spans="1:47" x14ac:dyDescent="0.25">
      <c r="A2238" s="1" t="s">
        <v>6036</v>
      </c>
      <c r="B2238">
        <v>3</v>
      </c>
      <c r="C2238" s="2" t="d">
        <v>2019-03-01T12:40:30.99999998230487400</v>
      </c>
      <c r="D2238" s="2" t="d">
        <v>2019-03-01T13:10:18.99999990127980525</v>
      </c>
      <c r="E2238">
        <v>39.445050000000002</v>
      </c>
      <c r="F2238">
        <v>-104.87575</v>
      </c>
      <c r="G2238">
        <v>39.429760999999999</v>
      </c>
      <c r="H2238">
        <v>-104.87927999999999</v>
      </c>
      <c r="I2238">
        <v>1.073</v>
      </c>
      <c r="J2238" s="1" t="s">
        <v>722</v>
      </c>
      <c r="L2238" s="1" t="s">
        <v>196</v>
      </c>
      <c r="M2238" s="1" t="s">
        <v>47</v>
      </c>
      <c r="N2238" s="1" t="s">
        <v>192</v>
      </c>
      <c r="O2238" s="1" t="s">
        <v>121</v>
      </c>
      <c r="P2238" s="1" t="s">
        <v>199</v>
      </c>
      <c r="Q2238" s="1" t="s">
        <v>480</v>
      </c>
      <c r="R2238" s="1" t="s">
        <v>48</v>
      </c>
      <c r="S2238" s="1" t="s">
        <v>79</v>
      </c>
      <c r="T2238" s="1" t="s">
        <v>201</v>
      </c>
      <c r="U2238" s="2" t="d">
        <v>2019-03-01T12:53:00.00000030733644975</v>
      </c>
      <c r="V2238">
        <v>37.9</v>
      </c>
      <c r="W2238">
        <v>29.6</v>
      </c>
      <c r="X2238">
        <v>73</v>
      </c>
      <c r="Y2238">
        <v>30.01</v>
      </c>
      <c r="Z2238">
        <v>4</v>
      </c>
      <c r="AA2238" s="1" t="s">
        <v>62</v>
      </c>
      <c r="AB2238">
        <v>13.8</v>
      </c>
      <c r="AC2238">
        <v>0</v>
      </c>
      <c r="AD2238" s="1" t="s">
        <v>1211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s="1" t="s">
        <v>51</v>
      </c>
      <c r="AS2238" s="1" t="s">
        <v>51</v>
      </c>
      <c r="AT2238" s="1" t="s">
        <v>51</v>
      </c>
      <c r="AU2238" s="1" t="s">
        <v>51</v>
      </c>
    </row>
    <row r="2239" spans="1:47" x14ac:dyDescent="0.25">
      <c r="A2239" s="1" t="s">
        <v>4014</v>
      </c>
      <c r="B2239">
        <v>4</v>
      </c>
      <c r="C2239" s="2" t="d">
        <v>2019-03-01T13:22:32.00000025797635575</v>
      </c>
      <c r="D2239" s="2" t="d">
        <v>2019-03-01T13:52:01.00000013597309550</v>
      </c>
      <c r="E2239">
        <v>39.746279999999999</v>
      </c>
      <c r="F2239">
        <v>-105.39774</v>
      </c>
      <c r="G2239">
        <v>39.754330000000003</v>
      </c>
      <c r="H2239">
        <v>-105.23629200000001</v>
      </c>
      <c r="I2239">
        <v>8.5939999999999994</v>
      </c>
      <c r="J2239" s="1" t="s">
        <v>3982</v>
      </c>
      <c r="L2239" s="1" t="s">
        <v>1710</v>
      </c>
      <c r="M2239" s="1" t="s">
        <v>47</v>
      </c>
      <c r="N2239" s="1" t="s">
        <v>270</v>
      </c>
      <c r="O2239" s="1" t="s">
        <v>115</v>
      </c>
      <c r="P2239" s="1" t="s">
        <v>199</v>
      </c>
      <c r="Q2239" s="1" t="s">
        <v>350</v>
      </c>
      <c r="R2239" s="1" t="s">
        <v>48</v>
      </c>
      <c r="S2239" s="1" t="s">
        <v>79</v>
      </c>
      <c r="T2239" s="1" t="s">
        <v>325</v>
      </c>
      <c r="U2239" s="2" t="d">
        <v>2019-03-01T13:30:00.000</v>
      </c>
      <c r="V2239">
        <v>44.6</v>
      </c>
      <c r="W2239">
        <v>39.700000000000003</v>
      </c>
      <c r="X2239">
        <v>39</v>
      </c>
      <c r="Y2239">
        <v>29.97</v>
      </c>
      <c r="Z2239">
        <v>10</v>
      </c>
      <c r="AA2239" s="1" t="s">
        <v>965</v>
      </c>
      <c r="AB2239">
        <v>9.1999999999999993</v>
      </c>
      <c r="AD2239" s="1" t="s">
        <v>1207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1</v>
      </c>
      <c r="AQ2239" t="b">
        <v>0</v>
      </c>
      <c r="AR2239" s="1" t="s">
        <v>51</v>
      </c>
      <c r="AS2239" s="1" t="s">
        <v>51</v>
      </c>
      <c r="AT2239" s="1" t="s">
        <v>51</v>
      </c>
      <c r="AU2239" s="1" t="s">
        <v>51</v>
      </c>
    </row>
    <row r="2240" spans="1:47" x14ac:dyDescent="0.25">
      <c r="A2240" s="1" t="s">
        <v>4015</v>
      </c>
      <c r="B2240">
        <v>4</v>
      </c>
      <c r="C2240" s="2" t="d">
        <v>2019-03-01T13:22:32.00000025797635575</v>
      </c>
      <c r="D2240" s="2" t="d">
        <v>2019-03-01T13:52:01.00000013597309550</v>
      </c>
      <c r="E2240">
        <v>39.754330000000003</v>
      </c>
      <c r="F2240">
        <v>-105.23629200000001</v>
      </c>
      <c r="G2240">
        <v>39.746279999999999</v>
      </c>
      <c r="H2240">
        <v>-105.39774</v>
      </c>
      <c r="I2240">
        <v>8.5939999999999994</v>
      </c>
      <c r="J2240" s="1" t="s">
        <v>4016</v>
      </c>
      <c r="L2240" s="1" t="s">
        <v>717</v>
      </c>
      <c r="M2240" s="1" t="s">
        <v>47</v>
      </c>
      <c r="N2240" s="1" t="s">
        <v>270</v>
      </c>
      <c r="O2240" s="1" t="s">
        <v>115</v>
      </c>
      <c r="P2240" s="1" t="s">
        <v>199</v>
      </c>
      <c r="Q2240" s="1" t="s">
        <v>350</v>
      </c>
      <c r="R2240" s="1" t="s">
        <v>48</v>
      </c>
      <c r="S2240" s="1" t="s">
        <v>79</v>
      </c>
      <c r="T2240" s="1" t="s">
        <v>325</v>
      </c>
      <c r="U2240" s="2" t="d">
        <v>2019-03-01T13:30:00.000</v>
      </c>
      <c r="V2240">
        <v>44.6</v>
      </c>
      <c r="W2240">
        <v>39.700000000000003</v>
      </c>
      <c r="X2240">
        <v>39</v>
      </c>
      <c r="Y2240">
        <v>29.97</v>
      </c>
      <c r="Z2240">
        <v>10</v>
      </c>
      <c r="AA2240" s="1" t="s">
        <v>965</v>
      </c>
      <c r="AB2240">
        <v>9.1999999999999993</v>
      </c>
      <c r="AD2240" s="1" t="s">
        <v>1207</v>
      </c>
      <c r="AE2240" t="b">
        <v>0</v>
      </c>
      <c r="AF2240" t="b">
        <v>0</v>
      </c>
      <c r="AG2240" t="b">
        <v>1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s="1" t="s">
        <v>51</v>
      </c>
      <c r="AS2240" s="1" t="s">
        <v>51</v>
      </c>
      <c r="AT2240" s="1" t="s">
        <v>51</v>
      </c>
      <c r="AU2240" s="1" t="s">
        <v>51</v>
      </c>
    </row>
    <row r="2241" spans="1:47" x14ac:dyDescent="0.25">
      <c r="A2241" s="1" t="s">
        <v>4557</v>
      </c>
      <c r="B2241">
        <v>3</v>
      </c>
      <c r="C2241" s="2" t="d">
        <v>2019-03-01T14:04:32.000000299885868925</v>
      </c>
      <c r="D2241" s="2" t="d">
        <v>2019-03-01T14:34:18.99999998509883700</v>
      </c>
      <c r="E2241">
        <v>40.375239999999998</v>
      </c>
      <c r="F2241">
        <v>-104.99217</v>
      </c>
      <c r="G2241">
        <v>40.374026000000001</v>
      </c>
      <c r="H2241">
        <v>-104.99145300000001</v>
      </c>
      <c r="I2241">
        <v>9.1999999999999998E-2</v>
      </c>
      <c r="J2241" s="1" t="s">
        <v>459</v>
      </c>
      <c r="L2241" s="1" t="s">
        <v>173</v>
      </c>
      <c r="M2241" s="1" t="s">
        <v>47</v>
      </c>
      <c r="N2241" s="1" t="s">
        <v>304</v>
      </c>
      <c r="O2241" s="1" t="s">
        <v>229</v>
      </c>
      <c r="P2241" s="1" t="s">
        <v>199</v>
      </c>
      <c r="Q2241" s="1" t="s">
        <v>305</v>
      </c>
      <c r="R2241" s="1" t="s">
        <v>48</v>
      </c>
      <c r="S2241" s="1" t="s">
        <v>79</v>
      </c>
      <c r="T2241" s="1" t="s">
        <v>231</v>
      </c>
      <c r="U2241" s="2" t="d">
        <v>2019-03-01T13:56:00.00000005587935450</v>
      </c>
      <c r="V2241">
        <v>46.9</v>
      </c>
      <c r="X2241">
        <v>32</v>
      </c>
      <c r="Y2241">
        <v>29.94</v>
      </c>
      <c r="Z2241">
        <v>10</v>
      </c>
      <c r="AA2241" s="1" t="s">
        <v>965</v>
      </c>
      <c r="AB2241">
        <v>26.5</v>
      </c>
      <c r="AD2241" s="1" t="s">
        <v>1068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s="1" t="s">
        <v>51</v>
      </c>
      <c r="AS2241" s="1" t="s">
        <v>51</v>
      </c>
      <c r="AT2241" s="1" t="s">
        <v>51</v>
      </c>
      <c r="AU2241" s="1" t="s">
        <v>51</v>
      </c>
    </row>
    <row r="2242" spans="1:47" x14ac:dyDescent="0.25">
      <c r="A2242" s="1" t="s">
        <v>5193</v>
      </c>
      <c r="B2242">
        <v>3</v>
      </c>
      <c r="C2242" s="2" t="d">
        <v>2019-03-01T15:28:31.99999975506216525</v>
      </c>
      <c r="D2242" s="2" t="d">
        <v>2019-03-01T15:58:19.00000006891786875</v>
      </c>
      <c r="E2242">
        <v>39.317307</v>
      </c>
      <c r="F2242">
        <v>-104.883611</v>
      </c>
      <c r="G2242">
        <v>39.342596999999998</v>
      </c>
      <c r="H2242">
        <v>-104.87450800000001</v>
      </c>
      <c r="I2242">
        <v>1.8140000000000001</v>
      </c>
      <c r="J2242" s="1" t="s">
        <v>399</v>
      </c>
      <c r="L2242" s="1" t="s">
        <v>195</v>
      </c>
      <c r="M2242" s="1" t="s">
        <v>47</v>
      </c>
      <c r="N2242" s="1" t="s">
        <v>192</v>
      </c>
      <c r="O2242" s="1" t="s">
        <v>121</v>
      </c>
      <c r="P2242" s="1" t="s">
        <v>199</v>
      </c>
      <c r="Q2242" s="1" t="s">
        <v>334</v>
      </c>
      <c r="R2242" s="1" t="s">
        <v>48</v>
      </c>
      <c r="S2242" s="1" t="s">
        <v>79</v>
      </c>
      <c r="T2242" s="1" t="s">
        <v>224</v>
      </c>
      <c r="U2242" s="2" t="d">
        <v>2019-03-01T15:24:00.00000029336660775</v>
      </c>
      <c r="V2242">
        <v>30.2</v>
      </c>
      <c r="W2242">
        <v>21.3</v>
      </c>
      <c r="X2242">
        <v>93</v>
      </c>
      <c r="Y2242">
        <v>30</v>
      </c>
      <c r="Z2242">
        <v>7</v>
      </c>
      <c r="AA2242" s="1" t="s">
        <v>965</v>
      </c>
      <c r="AB2242">
        <v>10.4</v>
      </c>
      <c r="AD2242" s="1" t="s">
        <v>1211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s="1" t="s">
        <v>51</v>
      </c>
      <c r="AS2242" s="1" t="s">
        <v>51</v>
      </c>
      <c r="AT2242" s="1" t="s">
        <v>51</v>
      </c>
      <c r="AU2242" s="1" t="s">
        <v>51</v>
      </c>
    </row>
    <row r="2243" spans="1:47" x14ac:dyDescent="0.25">
      <c r="A2243" s="1" t="s">
        <v>4120</v>
      </c>
      <c r="B2243">
        <v>4</v>
      </c>
      <c r="C2243" s="2" t="d">
        <v>2019-03-01T16:23:14.00000001769512600</v>
      </c>
      <c r="D2243" s="2" t="d">
        <v>2019-03-01T16:51:50.0000000791624200</v>
      </c>
      <c r="E2243">
        <v>39.746279999999999</v>
      </c>
      <c r="F2243">
        <v>-105.39774</v>
      </c>
      <c r="G2243">
        <v>39.754330000000003</v>
      </c>
      <c r="H2243">
        <v>-105.23629200000001</v>
      </c>
      <c r="I2243">
        <v>8.5939999999999994</v>
      </c>
      <c r="J2243" s="1" t="s">
        <v>4121</v>
      </c>
      <c r="L2243" s="1" t="s">
        <v>1710</v>
      </c>
      <c r="M2243" s="1" t="s">
        <v>47</v>
      </c>
      <c r="N2243" s="1" t="s">
        <v>270</v>
      </c>
      <c r="O2243" s="1" t="s">
        <v>115</v>
      </c>
      <c r="P2243" s="1" t="s">
        <v>199</v>
      </c>
      <c r="Q2243" s="1" t="s">
        <v>350</v>
      </c>
      <c r="R2243" s="1" t="s">
        <v>48</v>
      </c>
      <c r="S2243" s="1" t="s">
        <v>79</v>
      </c>
      <c r="T2243" s="1" t="s">
        <v>325</v>
      </c>
      <c r="U2243" s="2" t="d">
        <v>2019-03-01T16:30:00.000</v>
      </c>
      <c r="V2243">
        <v>41</v>
      </c>
      <c r="W2243">
        <v>37.1</v>
      </c>
      <c r="X2243">
        <v>45</v>
      </c>
      <c r="Y2243">
        <v>29.98</v>
      </c>
      <c r="Z2243">
        <v>10</v>
      </c>
      <c r="AA2243" s="1" t="s">
        <v>63</v>
      </c>
      <c r="AB2243">
        <v>5.8</v>
      </c>
      <c r="AD2243" s="1" t="s">
        <v>1213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1</v>
      </c>
      <c r="AQ2243" t="b">
        <v>0</v>
      </c>
      <c r="AR2243" s="1" t="s">
        <v>51</v>
      </c>
      <c r="AS2243" s="1" t="s">
        <v>51</v>
      </c>
      <c r="AT2243" s="1" t="s">
        <v>51</v>
      </c>
      <c r="AU2243" s="1" t="s">
        <v>51</v>
      </c>
    </row>
    <row r="2244" spans="1:47" x14ac:dyDescent="0.25">
      <c r="A2244" s="1" t="s">
        <v>4122</v>
      </c>
      <c r="B2244">
        <v>4</v>
      </c>
      <c r="C2244" s="2" t="d">
        <v>2019-03-01T16:23:14.00000001769512600</v>
      </c>
      <c r="D2244" s="2" t="d">
        <v>2019-03-01T16:51:50.0000000791624200</v>
      </c>
      <c r="E2244">
        <v>39.754330000000003</v>
      </c>
      <c r="F2244">
        <v>-105.23629200000001</v>
      </c>
      <c r="G2244">
        <v>39.746279999999999</v>
      </c>
      <c r="H2244">
        <v>-105.39774</v>
      </c>
      <c r="I2244">
        <v>8.5939999999999994</v>
      </c>
      <c r="J2244" s="1" t="s">
        <v>4123</v>
      </c>
      <c r="L2244" s="1" t="s">
        <v>717</v>
      </c>
      <c r="M2244" s="1" t="s">
        <v>47</v>
      </c>
      <c r="N2244" s="1" t="s">
        <v>270</v>
      </c>
      <c r="O2244" s="1" t="s">
        <v>115</v>
      </c>
      <c r="P2244" s="1" t="s">
        <v>199</v>
      </c>
      <c r="Q2244" s="1" t="s">
        <v>350</v>
      </c>
      <c r="R2244" s="1" t="s">
        <v>48</v>
      </c>
      <c r="S2244" s="1" t="s">
        <v>79</v>
      </c>
      <c r="T2244" s="1" t="s">
        <v>325</v>
      </c>
      <c r="U2244" s="2" t="d">
        <v>2019-03-01T16:30:00.000</v>
      </c>
      <c r="V2244">
        <v>41</v>
      </c>
      <c r="W2244">
        <v>37.1</v>
      </c>
      <c r="X2244">
        <v>45</v>
      </c>
      <c r="Y2244">
        <v>29.98</v>
      </c>
      <c r="Z2244">
        <v>10</v>
      </c>
      <c r="AA2244" s="1" t="s">
        <v>63</v>
      </c>
      <c r="AB2244">
        <v>5.8</v>
      </c>
      <c r="AD2244" s="1" t="s">
        <v>1213</v>
      </c>
      <c r="AE2244" t="b">
        <v>0</v>
      </c>
      <c r="AF2244" t="b">
        <v>0</v>
      </c>
      <c r="AG2244" t="b">
        <v>1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s="1" t="s">
        <v>51</v>
      </c>
      <c r="AS2244" s="1" t="s">
        <v>51</v>
      </c>
      <c r="AT2244" s="1" t="s">
        <v>51</v>
      </c>
      <c r="AU2244" s="1" t="s">
        <v>51</v>
      </c>
    </row>
    <row r="2245" spans="1:47" x14ac:dyDescent="0.25">
      <c r="A2245" s="1" t="s">
        <v>4152</v>
      </c>
      <c r="B2245">
        <v>3</v>
      </c>
      <c r="C2245" s="2" t="d">
        <v>2019-03-01T18:11:37.999999718740582800</v>
      </c>
      <c r="D2245" s="2" t="d">
        <v>2019-03-01T18:41:20.0000001210719325</v>
      </c>
      <c r="E2245">
        <v>39.289594999999998</v>
      </c>
      <c r="F2245">
        <v>-104.89533900000001</v>
      </c>
      <c r="G2245">
        <v>39.318215000000002</v>
      </c>
      <c r="H2245">
        <v>-104.883279</v>
      </c>
      <c r="I2245">
        <v>2.08</v>
      </c>
      <c r="J2245" s="1" t="s">
        <v>399</v>
      </c>
      <c r="L2245" s="1" t="s">
        <v>195</v>
      </c>
      <c r="M2245" s="1" t="s">
        <v>47</v>
      </c>
      <c r="N2245" s="1" t="s">
        <v>192</v>
      </c>
      <c r="O2245" s="1" t="s">
        <v>121</v>
      </c>
      <c r="P2245" s="1" t="s">
        <v>199</v>
      </c>
      <c r="Q2245" s="1" t="s">
        <v>334</v>
      </c>
      <c r="R2245" s="1" t="s">
        <v>48</v>
      </c>
      <c r="S2245" s="1" t="s">
        <v>79</v>
      </c>
      <c r="T2245" s="1" t="s">
        <v>224</v>
      </c>
      <c r="U2245" s="2" t="d">
        <v>2019-03-01T18:05:59.99999991618096825</v>
      </c>
      <c r="V2245">
        <v>28.4</v>
      </c>
      <c r="W2245">
        <v>18</v>
      </c>
      <c r="X2245">
        <v>93</v>
      </c>
      <c r="Y2245">
        <v>30</v>
      </c>
      <c r="Z2245">
        <v>10</v>
      </c>
      <c r="AA2245" s="1" t="s">
        <v>63</v>
      </c>
      <c r="AB2245">
        <v>12.7</v>
      </c>
      <c r="AD2245" s="1" t="s">
        <v>1213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s="1" t="s">
        <v>53</v>
      </c>
      <c r="AS2245" s="1" t="s">
        <v>51</v>
      </c>
      <c r="AT2245" s="1" t="s">
        <v>51</v>
      </c>
      <c r="AU2245" s="1" t="s">
        <v>51</v>
      </c>
    </row>
    <row r="2246" spans="1:47" x14ac:dyDescent="0.25">
      <c r="A2246" s="1" t="s">
        <v>4166</v>
      </c>
      <c r="B2246">
        <v>3</v>
      </c>
      <c r="C2246" s="2" t="d">
        <v>2019-03-01T19:27:00.0000000419095125</v>
      </c>
      <c r="D2246" s="2" t="d">
        <v>2019-03-01T19:56:19.99999970197677375</v>
      </c>
      <c r="E2246">
        <v>39.802169999999997</v>
      </c>
      <c r="F2246">
        <v>-104.93567</v>
      </c>
      <c r="G2246">
        <v>39.802830999999998</v>
      </c>
      <c r="H2246">
        <v>-104.93650100000001</v>
      </c>
      <c r="I2246">
        <v>6.3E-2</v>
      </c>
      <c r="J2246" s="1" t="s">
        <v>532</v>
      </c>
      <c r="L2246" s="1" t="s">
        <v>168</v>
      </c>
      <c r="M2246" s="1" t="s">
        <v>47</v>
      </c>
      <c r="N2246" s="1" t="s">
        <v>314</v>
      </c>
      <c r="O2246" s="1" t="s">
        <v>147</v>
      </c>
      <c r="P2246" s="1" t="s">
        <v>199</v>
      </c>
      <c r="Q2246" s="1" t="s">
        <v>315</v>
      </c>
      <c r="R2246" s="1" t="s">
        <v>48</v>
      </c>
      <c r="S2246" s="1" t="s">
        <v>79</v>
      </c>
      <c r="T2246" s="1" t="s">
        <v>204</v>
      </c>
      <c r="U2246" s="2" t="d">
        <v>2019-03-01T18:58:00.00000002793967725</v>
      </c>
      <c r="V2246">
        <v>32.9</v>
      </c>
      <c r="W2246">
        <v>24.7</v>
      </c>
      <c r="X2246">
        <v>73</v>
      </c>
      <c r="Y2246">
        <v>30.03</v>
      </c>
      <c r="Z2246">
        <v>10</v>
      </c>
      <c r="AA2246" s="1" t="s">
        <v>64</v>
      </c>
      <c r="AB2246">
        <v>10.4</v>
      </c>
      <c r="AD2246" s="1" t="s">
        <v>1213</v>
      </c>
      <c r="AE2246" t="b">
        <v>0</v>
      </c>
      <c r="AF2246" t="b">
        <v>0</v>
      </c>
      <c r="AG2246" t="b">
        <v>0</v>
      </c>
      <c r="AH2246" t="b">
        <v>0</v>
      </c>
      <c r="AI2246" t="b">
        <v>1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s="1" t="s">
        <v>53</v>
      </c>
      <c r="AS2246" s="1" t="s">
        <v>53</v>
      </c>
      <c r="AT2246" s="1" t="s">
        <v>53</v>
      </c>
      <c r="AU2246" s="1" t="s">
        <v>53</v>
      </c>
    </row>
    <row r="2247" spans="1:47" x14ac:dyDescent="0.25">
      <c r="A2247" s="1" t="s">
        <v>4167</v>
      </c>
      <c r="B2247">
        <v>3</v>
      </c>
      <c r="C2247" s="2" t="d">
        <v>2019-03-01T22:00:44.00000001769512600</v>
      </c>
      <c r="D2247" s="2" t="d">
        <v>2019-03-01T22:30:20.000000274740159400</v>
      </c>
      <c r="E2247">
        <v>39.723457000000003</v>
      </c>
      <c r="F2247">
        <v>-105.011526</v>
      </c>
      <c r="G2247">
        <v>39.72184</v>
      </c>
      <c r="H2247">
        <v>-105.00936</v>
      </c>
      <c r="I2247">
        <v>0.16</v>
      </c>
      <c r="J2247" s="1" t="s">
        <v>398</v>
      </c>
      <c r="L2247" s="1" t="s">
        <v>195</v>
      </c>
      <c r="M2247" s="1" t="s">
        <v>47</v>
      </c>
      <c r="N2247" s="1" t="s">
        <v>131</v>
      </c>
      <c r="O2247" s="1" t="s">
        <v>131</v>
      </c>
      <c r="P2247" s="1" t="s">
        <v>199</v>
      </c>
      <c r="Q2247" s="1" t="s">
        <v>311</v>
      </c>
      <c r="R2247" s="1" t="s">
        <v>48</v>
      </c>
      <c r="S2247" s="1" t="s">
        <v>79</v>
      </c>
      <c r="T2247" s="1" t="s">
        <v>206</v>
      </c>
      <c r="U2247" s="2" t="d">
        <v>2019-03-01T21:53:59.99999987427145575</v>
      </c>
      <c r="V2247">
        <v>33.799999999999997</v>
      </c>
      <c r="W2247">
        <v>30.8</v>
      </c>
      <c r="X2247">
        <v>75</v>
      </c>
      <c r="Y2247">
        <v>29.98</v>
      </c>
      <c r="Z2247">
        <v>10</v>
      </c>
      <c r="AA2247" s="1" t="s">
        <v>965</v>
      </c>
      <c r="AB2247">
        <v>3.5</v>
      </c>
      <c r="AD2247" s="1" t="s">
        <v>1213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s="1" t="s">
        <v>53</v>
      </c>
      <c r="AS2247" s="1" t="s">
        <v>53</v>
      </c>
      <c r="AT2247" s="1" t="s">
        <v>53</v>
      </c>
      <c r="AU2247" s="1" t="s">
        <v>53</v>
      </c>
    </row>
    <row r="2248" spans="1:47" x14ac:dyDescent="0.25">
      <c r="A2248" s="1" t="s">
        <v>4168</v>
      </c>
      <c r="B2248">
        <v>3</v>
      </c>
      <c r="C2248" s="2" t="d">
        <v>2019-03-01T22:08:59.00000005960464525</v>
      </c>
      <c r="D2248" s="2" t="d">
        <v>2019-03-01T22:38:19.99999995343386900</v>
      </c>
      <c r="E2248">
        <v>39.783639999999998</v>
      </c>
      <c r="F2248">
        <v>-105.00322</v>
      </c>
      <c r="G2248">
        <v>39.783279999999998</v>
      </c>
      <c r="H2248">
        <v>-105.00744</v>
      </c>
      <c r="I2248">
        <v>0.22500000000000001</v>
      </c>
      <c r="J2248" s="1" t="s">
        <v>352</v>
      </c>
      <c r="L2248" s="1" t="s">
        <v>137</v>
      </c>
      <c r="M2248" s="1" t="s">
        <v>47</v>
      </c>
      <c r="N2248" s="1" t="s">
        <v>131</v>
      </c>
      <c r="O2248" s="1" t="s">
        <v>131</v>
      </c>
      <c r="P2248" s="1" t="s">
        <v>199</v>
      </c>
      <c r="Q2248" s="1" t="s">
        <v>332</v>
      </c>
      <c r="R2248" s="1" t="s">
        <v>48</v>
      </c>
      <c r="S2248" s="1" t="s">
        <v>79</v>
      </c>
      <c r="T2248" s="1" t="s">
        <v>206</v>
      </c>
      <c r="U2248" s="2" t="d">
        <v>2019-03-01T22:12:00.00000025145709525</v>
      </c>
      <c r="V2248">
        <v>33.799999999999997</v>
      </c>
      <c r="W2248">
        <v>29.6</v>
      </c>
      <c r="X2248">
        <v>75</v>
      </c>
      <c r="Y2248">
        <v>29.98</v>
      </c>
      <c r="Z2248">
        <v>10</v>
      </c>
      <c r="AA2248" s="1" t="s">
        <v>62</v>
      </c>
      <c r="AB2248">
        <v>4.5999999999999996</v>
      </c>
      <c r="AD2248" s="1" t="s">
        <v>1213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s="1" t="s">
        <v>53</v>
      </c>
      <c r="AS2248" s="1" t="s">
        <v>53</v>
      </c>
      <c r="AT2248" s="1" t="s">
        <v>53</v>
      </c>
      <c r="AU2248" s="1" t="s">
        <v>53</v>
      </c>
    </row>
    <row r="2249" spans="1:47" x14ac:dyDescent="0.25">
      <c r="A2249" s="1" t="s">
        <v>4616</v>
      </c>
      <c r="B2249">
        <v>3</v>
      </c>
      <c r="C2249" s="2" t="d">
        <v>2019-03-02T04:18:30.9999998705461650</v>
      </c>
      <c r="D2249" s="2" t="d">
        <v>2019-03-02T04:48:20.00000002328306550</v>
      </c>
      <c r="E2249">
        <v>39.712048000000003</v>
      </c>
      <c r="F2249">
        <v>-104.999689</v>
      </c>
      <c r="G2249">
        <v>39.711370000000002</v>
      </c>
      <c r="H2249">
        <v>-104.99929</v>
      </c>
      <c r="I2249">
        <v>5.0999999999999997E-2</v>
      </c>
      <c r="J2249" s="1" t="s">
        <v>486</v>
      </c>
      <c r="L2249" s="1" t="s">
        <v>196</v>
      </c>
      <c r="M2249" s="1" t="s">
        <v>47</v>
      </c>
      <c r="N2249" s="1" t="s">
        <v>131</v>
      </c>
      <c r="O2249" s="1" t="s">
        <v>131</v>
      </c>
      <c r="P2249" s="1" t="s">
        <v>199</v>
      </c>
      <c r="Q2249" s="1" t="s">
        <v>361</v>
      </c>
      <c r="R2249" s="1" t="s">
        <v>48</v>
      </c>
      <c r="S2249" s="1" t="s">
        <v>79</v>
      </c>
      <c r="T2249" s="1" t="s">
        <v>201</v>
      </c>
      <c r="U2249" s="2" t="d">
        <v>2019-03-02T04:15:00.00000020954757600</v>
      </c>
      <c r="V2249">
        <v>25</v>
      </c>
      <c r="X2249">
        <v>88</v>
      </c>
      <c r="Y2249">
        <v>29.85</v>
      </c>
      <c r="Z2249">
        <v>10</v>
      </c>
      <c r="AA2249" s="1" t="s">
        <v>49</v>
      </c>
      <c r="AD2249" s="1" t="s">
        <v>819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s="1" t="s">
        <v>53</v>
      </c>
      <c r="AS2249" s="1" t="s">
        <v>53</v>
      </c>
      <c r="AT2249" s="1" t="s">
        <v>53</v>
      </c>
      <c r="AU2249" s="1" t="s">
        <v>53</v>
      </c>
    </row>
    <row r="2250" spans="1:47" x14ac:dyDescent="0.25">
      <c r="A2250" s="1" t="s">
        <v>8465</v>
      </c>
      <c r="B2250">
        <v>3</v>
      </c>
      <c r="C2250" s="2" t="d">
        <v>2019-03-02T04:23:01.00000012200326025</v>
      </c>
      <c r="D2250" s="2" t="d">
        <v>2019-03-02T04:52:20.00000017695128700</v>
      </c>
      <c r="E2250">
        <v>40.726143999999998</v>
      </c>
      <c r="F2250">
        <v>-104.993369</v>
      </c>
      <c r="G2250">
        <v>40.750860000000003</v>
      </c>
      <c r="H2250">
        <v>-104.99243</v>
      </c>
      <c r="I2250">
        <v>1.708</v>
      </c>
      <c r="J2250" s="1" t="s">
        <v>4824</v>
      </c>
      <c r="K2250">
        <v>4600</v>
      </c>
      <c r="L2250" s="1" t="s">
        <v>8466</v>
      </c>
      <c r="M2250" s="1" t="s">
        <v>47</v>
      </c>
      <c r="N2250" s="1" t="s">
        <v>152</v>
      </c>
      <c r="O2250" s="1" t="s">
        <v>229</v>
      </c>
      <c r="P2250" s="1" t="s">
        <v>199</v>
      </c>
      <c r="Q2250" s="1" t="s">
        <v>8467</v>
      </c>
      <c r="R2250" s="1" t="s">
        <v>48</v>
      </c>
      <c r="S2250" s="1" t="s">
        <v>79</v>
      </c>
      <c r="T2250" s="1" t="s">
        <v>231</v>
      </c>
      <c r="U2250" s="2" t="d">
        <v>2019-03-02T04:28:00.00000023748725325</v>
      </c>
      <c r="V2250">
        <v>23</v>
      </c>
      <c r="W2250">
        <v>8</v>
      </c>
      <c r="X2250">
        <v>93</v>
      </c>
      <c r="Y2250">
        <v>29.92</v>
      </c>
      <c r="Z2250">
        <v>1</v>
      </c>
      <c r="AA2250" s="1" t="s">
        <v>962</v>
      </c>
      <c r="AB2250">
        <v>20.7</v>
      </c>
      <c r="AC2250">
        <v>0</v>
      </c>
      <c r="AD2250" s="1" t="s">
        <v>1211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s="1" t="s">
        <v>53</v>
      </c>
      <c r="AS2250" s="1" t="s">
        <v>53</v>
      </c>
      <c r="AT2250" s="1" t="s">
        <v>53</v>
      </c>
      <c r="AU2250" s="1" t="s">
        <v>53</v>
      </c>
    </row>
    <row r="2251" spans="1:47" x14ac:dyDescent="0.25">
      <c r="A2251" s="1" t="s">
        <v>6037</v>
      </c>
      <c r="B2251">
        <v>3</v>
      </c>
      <c r="C2251" s="2" t="d">
        <v>2019-03-02T07:15:53.00000002607703525</v>
      </c>
      <c r="D2251" s="2" t="d">
        <v>2019-03-02T07:45:42.00000017881393575</v>
      </c>
      <c r="E2251">
        <v>40.359789999999997</v>
      </c>
      <c r="F2251">
        <v>-104.98377000000001</v>
      </c>
      <c r="G2251">
        <v>40.361409999999999</v>
      </c>
      <c r="H2251">
        <v>-104.98456</v>
      </c>
      <c r="I2251">
        <v>0.11899999999999999</v>
      </c>
      <c r="J2251" s="1" t="s">
        <v>459</v>
      </c>
      <c r="L2251" s="1" t="s">
        <v>195</v>
      </c>
      <c r="M2251" s="1" t="s">
        <v>47</v>
      </c>
      <c r="N2251" s="1" t="s">
        <v>304</v>
      </c>
      <c r="O2251" s="1" t="s">
        <v>229</v>
      </c>
      <c r="P2251" s="1" t="s">
        <v>199</v>
      </c>
      <c r="Q2251" s="1" t="s">
        <v>305</v>
      </c>
      <c r="R2251" s="1" t="s">
        <v>48</v>
      </c>
      <c r="S2251" s="1" t="s">
        <v>79</v>
      </c>
      <c r="T2251" s="1" t="s">
        <v>231</v>
      </c>
      <c r="U2251" s="2" t="d">
        <v>2019-03-02T07:05:00.00000013969838625</v>
      </c>
      <c r="V2251">
        <v>24.8</v>
      </c>
      <c r="W2251">
        <v>13.4</v>
      </c>
      <c r="X2251">
        <v>93</v>
      </c>
      <c r="Y2251">
        <v>29.99</v>
      </c>
      <c r="Z2251">
        <v>1.2</v>
      </c>
      <c r="AA2251" s="1" t="s">
        <v>962</v>
      </c>
      <c r="AB2251">
        <v>12.7</v>
      </c>
      <c r="AC2251">
        <v>0</v>
      </c>
      <c r="AD2251" s="1" t="s">
        <v>1211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s="1" t="s">
        <v>51</v>
      </c>
      <c r="AS2251" s="1" t="s">
        <v>51</v>
      </c>
      <c r="AT2251" s="1" t="s">
        <v>51</v>
      </c>
      <c r="AU2251" s="1" t="s">
        <v>51</v>
      </c>
    </row>
    <row r="2252" spans="1:47" x14ac:dyDescent="0.25">
      <c r="A2252" s="1" t="s">
        <v>4124</v>
      </c>
      <c r="B2252">
        <v>3</v>
      </c>
      <c r="C2252" s="2" t="d">
        <v>2019-03-02T11:24:07.00000025331973725</v>
      </c>
      <c r="D2252" s="2" t="d">
        <v>2019-03-02T11:53:42.00000027660280275</v>
      </c>
      <c r="E2252">
        <v>39.51999</v>
      </c>
      <c r="F2252">
        <v>-104.86709</v>
      </c>
      <c r="G2252">
        <v>39.522979999999997</v>
      </c>
      <c r="H2252">
        <v>-104.86724</v>
      </c>
      <c r="I2252">
        <v>0.20699999999999999</v>
      </c>
      <c r="J2252" s="1" t="s">
        <v>573</v>
      </c>
      <c r="L2252" s="1" t="s">
        <v>266</v>
      </c>
      <c r="M2252" s="1" t="s">
        <v>47</v>
      </c>
      <c r="N2252" s="1" t="s">
        <v>174</v>
      </c>
      <c r="O2252" s="1" t="s">
        <v>121</v>
      </c>
      <c r="P2252" s="1" t="s">
        <v>199</v>
      </c>
      <c r="Q2252" s="1" t="s">
        <v>312</v>
      </c>
      <c r="R2252" s="1" t="s">
        <v>48</v>
      </c>
      <c r="S2252" s="1" t="s">
        <v>79</v>
      </c>
      <c r="T2252" s="1" t="s">
        <v>201</v>
      </c>
      <c r="U2252" s="2" t="d">
        <v>2019-03-02T11:19:59.9999997206032275</v>
      </c>
      <c r="V2252">
        <v>27</v>
      </c>
      <c r="W2252">
        <v>15.6</v>
      </c>
      <c r="X2252">
        <v>75</v>
      </c>
      <c r="Y2252">
        <v>30.01</v>
      </c>
      <c r="Z2252">
        <v>10</v>
      </c>
      <c r="AA2252" s="1" t="s">
        <v>65</v>
      </c>
      <c r="AB2252">
        <v>13.8</v>
      </c>
      <c r="AD2252" s="1" t="s">
        <v>1213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s="1" t="s">
        <v>51</v>
      </c>
      <c r="AS2252" s="1" t="s">
        <v>51</v>
      </c>
      <c r="AT2252" s="1" t="s">
        <v>51</v>
      </c>
      <c r="AU2252" s="1" t="s">
        <v>51</v>
      </c>
    </row>
    <row r="2253" spans="1:47" x14ac:dyDescent="0.25">
      <c r="A2253" s="1" t="s">
        <v>5032</v>
      </c>
      <c r="B2253">
        <v>3</v>
      </c>
      <c r="C2253" s="2" t="d">
        <v>2019-03-02T14:33:53.00000019371509875</v>
      </c>
      <c r="D2253" s="2" t="d">
        <v>2019-03-02T15:03:41.99999971780925775</v>
      </c>
      <c r="E2253">
        <v>39.317307</v>
      </c>
      <c r="F2253">
        <v>-104.883611</v>
      </c>
      <c r="G2253">
        <v>39.342596999999998</v>
      </c>
      <c r="H2253">
        <v>-104.87450800000001</v>
      </c>
      <c r="I2253">
        <v>1.8140000000000001</v>
      </c>
      <c r="J2253" s="1" t="s">
        <v>399</v>
      </c>
      <c r="L2253" s="1" t="s">
        <v>195</v>
      </c>
      <c r="M2253" s="1" t="s">
        <v>47</v>
      </c>
      <c r="N2253" s="1" t="s">
        <v>192</v>
      </c>
      <c r="O2253" s="1" t="s">
        <v>121</v>
      </c>
      <c r="P2253" s="1" t="s">
        <v>199</v>
      </c>
      <c r="Q2253" s="1" t="s">
        <v>334</v>
      </c>
      <c r="R2253" s="1" t="s">
        <v>48</v>
      </c>
      <c r="S2253" s="1" t="s">
        <v>79</v>
      </c>
      <c r="T2253" s="1" t="s">
        <v>224</v>
      </c>
      <c r="U2253" s="2" t="d">
        <v>2019-03-02T14:23:59.99999987427145575</v>
      </c>
      <c r="V2253">
        <v>21.2</v>
      </c>
      <c r="W2253">
        <v>11.7</v>
      </c>
      <c r="X2253">
        <v>93</v>
      </c>
      <c r="Y2253">
        <v>29.95</v>
      </c>
      <c r="Z2253">
        <v>2</v>
      </c>
      <c r="AA2253" s="1" t="s">
        <v>65</v>
      </c>
      <c r="AB2253">
        <v>8.1</v>
      </c>
      <c r="AD2253" s="1" t="s">
        <v>1213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s="1" t="s">
        <v>51</v>
      </c>
      <c r="AS2253" s="1" t="s">
        <v>51</v>
      </c>
      <c r="AT2253" s="1" t="s">
        <v>51</v>
      </c>
      <c r="AU2253" s="1" t="s">
        <v>51</v>
      </c>
    </row>
    <row r="2254" spans="1:47" x14ac:dyDescent="0.25">
      <c r="A2254" s="1" t="s">
        <v>6038</v>
      </c>
      <c r="B2254">
        <v>3</v>
      </c>
      <c r="C2254" s="2" t="d">
        <v>2019-03-02T15:00:06.999999750405550125</v>
      </c>
      <c r="D2254" s="2" t="d">
        <v>2019-03-02T15:29:41.00000016856938450</v>
      </c>
      <c r="E2254">
        <v>39.445410000000003</v>
      </c>
      <c r="F2254">
        <v>-104.87551000000001</v>
      </c>
      <c r="G2254">
        <v>39.454009999999997</v>
      </c>
      <c r="H2254">
        <v>-104.87528</v>
      </c>
      <c r="I2254">
        <v>0.59399999999999997</v>
      </c>
      <c r="J2254" s="1" t="s">
        <v>479</v>
      </c>
      <c r="L2254" s="1" t="s">
        <v>195</v>
      </c>
      <c r="M2254" s="1" t="s">
        <v>47</v>
      </c>
      <c r="N2254" s="1" t="s">
        <v>192</v>
      </c>
      <c r="O2254" s="1" t="s">
        <v>121</v>
      </c>
      <c r="P2254" s="1" t="s">
        <v>199</v>
      </c>
      <c r="Q2254" s="1" t="s">
        <v>480</v>
      </c>
      <c r="R2254" s="1" t="s">
        <v>48</v>
      </c>
      <c r="S2254" s="1" t="s">
        <v>79</v>
      </c>
      <c r="T2254" s="1" t="s">
        <v>201</v>
      </c>
      <c r="U2254" s="2" t="d">
        <v>2019-03-02T14:52:59.99999988824129100</v>
      </c>
      <c r="V2254">
        <v>21.9</v>
      </c>
      <c r="W2254">
        <v>7.3</v>
      </c>
      <c r="X2254">
        <v>92</v>
      </c>
      <c r="Y2254">
        <v>30.12</v>
      </c>
      <c r="Z2254">
        <v>4</v>
      </c>
      <c r="AA2254" s="1" t="s">
        <v>962</v>
      </c>
      <c r="AB2254">
        <v>18.399999999999999</v>
      </c>
      <c r="AC2254">
        <v>0</v>
      </c>
      <c r="AD2254" s="1" t="s">
        <v>1211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s="1" t="s">
        <v>51</v>
      </c>
      <c r="AS2254" s="1" t="s">
        <v>51</v>
      </c>
      <c r="AT2254" s="1" t="s">
        <v>51</v>
      </c>
      <c r="AU2254" s="1" t="s">
        <v>51</v>
      </c>
    </row>
    <row r="2255" spans="1:47" x14ac:dyDescent="0.25">
      <c r="A2255" s="1" t="s">
        <v>5194</v>
      </c>
      <c r="B2255">
        <v>3</v>
      </c>
      <c r="C2255" s="2" t="d">
        <v>2019-03-02T16:32:23.00000010989606700</v>
      </c>
      <c r="D2255" s="2" t="d">
        <v>2019-03-02T17:01:42.00000016484409375</v>
      </c>
      <c r="E2255">
        <v>39.783247000000003</v>
      </c>
      <c r="F2255">
        <v>-105.127782</v>
      </c>
      <c r="G2255">
        <v>39.784129999999998</v>
      </c>
      <c r="H2255">
        <v>-105.11468000000001</v>
      </c>
      <c r="I2255">
        <v>0.69799999999999995</v>
      </c>
      <c r="J2255" s="1" t="s">
        <v>848</v>
      </c>
      <c r="L2255" s="1" t="s">
        <v>133</v>
      </c>
      <c r="M2255" s="1" t="s">
        <v>47</v>
      </c>
      <c r="N2255" s="1" t="s">
        <v>214</v>
      </c>
      <c r="O2255" s="1" t="s">
        <v>115</v>
      </c>
      <c r="P2255" s="1" t="s">
        <v>199</v>
      </c>
      <c r="Q2255" s="1" t="s">
        <v>215</v>
      </c>
      <c r="R2255" s="1" t="s">
        <v>48</v>
      </c>
      <c r="S2255" s="1" t="s">
        <v>79</v>
      </c>
      <c r="T2255" s="1" t="s">
        <v>206</v>
      </c>
      <c r="U2255" s="2" t="d">
        <v>2019-03-02T16:21:59.99999969266355025</v>
      </c>
      <c r="V2255">
        <v>15.8</v>
      </c>
      <c r="W2255">
        <v>1.4</v>
      </c>
      <c r="X2255">
        <v>86</v>
      </c>
      <c r="Y2255">
        <v>30.04</v>
      </c>
      <c r="Z2255">
        <v>1</v>
      </c>
      <c r="AA2255" s="1" t="s">
        <v>962</v>
      </c>
      <c r="AB2255">
        <v>13.8</v>
      </c>
      <c r="AD2255" s="1" t="s">
        <v>1211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s="1" t="s">
        <v>51</v>
      </c>
      <c r="AS2255" s="1" t="s">
        <v>51</v>
      </c>
      <c r="AT2255" s="1" t="s">
        <v>51</v>
      </c>
      <c r="AU2255" s="1" t="s">
        <v>51</v>
      </c>
    </row>
    <row r="2256" spans="1:47" x14ac:dyDescent="0.25">
      <c r="A2256" s="1" t="s">
        <v>4936</v>
      </c>
      <c r="B2256">
        <v>3</v>
      </c>
      <c r="C2256" s="2" t="d">
        <v>2019-03-02T17:51:54.00000017601996600</v>
      </c>
      <c r="D2256" s="2" t="d">
        <v>2019-03-02T18:21:42.00000009499490400</v>
      </c>
      <c r="E2256">
        <v>39.445050000000002</v>
      </c>
      <c r="F2256">
        <v>-104.87575</v>
      </c>
      <c r="G2256">
        <v>39.429760999999999</v>
      </c>
      <c r="H2256">
        <v>-104.87927999999999</v>
      </c>
      <c r="I2256">
        <v>1.073</v>
      </c>
      <c r="J2256" s="1" t="s">
        <v>722</v>
      </c>
      <c r="L2256" s="1" t="s">
        <v>196</v>
      </c>
      <c r="M2256" s="1" t="s">
        <v>47</v>
      </c>
      <c r="N2256" s="1" t="s">
        <v>192</v>
      </c>
      <c r="O2256" s="1" t="s">
        <v>121</v>
      </c>
      <c r="P2256" s="1" t="s">
        <v>199</v>
      </c>
      <c r="Q2256" s="1" t="s">
        <v>480</v>
      </c>
      <c r="R2256" s="1" t="s">
        <v>48</v>
      </c>
      <c r="S2256" s="1" t="s">
        <v>79</v>
      </c>
      <c r="T2256" s="1" t="s">
        <v>201</v>
      </c>
      <c r="U2256" s="2" t="d">
        <v>2019-03-02T17:52:59.99999988824129100</v>
      </c>
      <c r="V2256">
        <v>12</v>
      </c>
      <c r="W2256">
        <v>-4</v>
      </c>
      <c r="X2256">
        <v>92</v>
      </c>
      <c r="Y2256">
        <v>30.21</v>
      </c>
      <c r="Z2256">
        <v>0.5</v>
      </c>
      <c r="AA2256" s="1" t="s">
        <v>962</v>
      </c>
      <c r="AB2256">
        <v>15</v>
      </c>
      <c r="AC2256">
        <v>0.01</v>
      </c>
      <c r="AD2256" s="1" t="s">
        <v>1211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s="1" t="s">
        <v>51</v>
      </c>
      <c r="AS2256" s="1" t="s">
        <v>51</v>
      </c>
      <c r="AT2256" s="1" t="s">
        <v>51</v>
      </c>
      <c r="AU2256" s="1" t="s">
        <v>51</v>
      </c>
    </row>
    <row r="2257" spans="1:47" x14ac:dyDescent="0.25">
      <c r="A2257" s="1" t="s">
        <v>4921</v>
      </c>
      <c r="B2257">
        <v>3</v>
      </c>
      <c r="C2257" s="2" t="d">
        <v>2019-03-02T19:48:07.00000012759119300</v>
      </c>
      <c r="D2257" s="2" t="d">
        <v>2019-03-02T20:17:42.00000015087425850</v>
      </c>
      <c r="E2257">
        <v>37.13344</v>
      </c>
      <c r="F2257">
        <v>-104.52154</v>
      </c>
      <c r="G2257">
        <v>37.131250000000001</v>
      </c>
      <c r="H2257">
        <v>-104.5213</v>
      </c>
      <c r="I2257">
        <v>0.152</v>
      </c>
      <c r="J2257" s="1" t="s">
        <v>478</v>
      </c>
      <c r="L2257" s="1" t="s">
        <v>196</v>
      </c>
      <c r="M2257" s="1" t="s">
        <v>47</v>
      </c>
      <c r="N2257" s="1" t="s">
        <v>100</v>
      </c>
      <c r="O2257" s="1" t="s">
        <v>376</v>
      </c>
      <c r="P2257" s="1" t="s">
        <v>199</v>
      </c>
      <c r="Q2257" s="1" t="s">
        <v>377</v>
      </c>
      <c r="R2257" s="1" t="s">
        <v>48</v>
      </c>
      <c r="S2257" s="1" t="s">
        <v>79</v>
      </c>
      <c r="T2257" s="1" t="s">
        <v>378</v>
      </c>
      <c r="U2257" s="2" t="d">
        <v>2019-03-02T19:44:00.00000022351741800</v>
      </c>
      <c r="V2257">
        <v>19.899999999999999</v>
      </c>
      <c r="W2257">
        <v>10.1</v>
      </c>
      <c r="X2257">
        <v>96</v>
      </c>
      <c r="Y2257">
        <v>29.98</v>
      </c>
      <c r="Z2257">
        <v>0.2</v>
      </c>
      <c r="AA2257" s="1" t="s">
        <v>59</v>
      </c>
      <c r="AB2257">
        <v>8.1</v>
      </c>
      <c r="AC2257">
        <v>0.05</v>
      </c>
      <c r="AD2257" s="1" t="s">
        <v>4894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s="1" t="s">
        <v>53</v>
      </c>
      <c r="AS2257" s="1" t="s">
        <v>53</v>
      </c>
      <c r="AT2257" s="1" t="s">
        <v>53</v>
      </c>
      <c r="AU2257" s="1" t="s">
        <v>53</v>
      </c>
    </row>
    <row r="2258" spans="1:47" x14ac:dyDescent="0.25">
      <c r="A2258" s="1" t="s">
        <v>8468</v>
      </c>
      <c r="B2258">
        <v>3</v>
      </c>
      <c r="C2258" s="2" t="d">
        <v>2019-03-02T20:38:22.9999998165294525</v>
      </c>
      <c r="D2258" s="2" t="d">
        <v>2019-03-02T21:07:41.99999987147748600</v>
      </c>
      <c r="E2258">
        <v>40.305602999999998</v>
      </c>
      <c r="F2258">
        <v>-104.357427</v>
      </c>
      <c r="G2258">
        <v>40.320762999999999</v>
      </c>
      <c r="H2258">
        <v>-104.405703</v>
      </c>
      <c r="I2258">
        <v>2.7509999999999999</v>
      </c>
      <c r="J2258" s="1" t="s">
        <v>8469</v>
      </c>
      <c r="K2258">
        <v>36501</v>
      </c>
      <c r="L2258" s="1" t="s">
        <v>6598</v>
      </c>
      <c r="M2258" s="1" t="s">
        <v>47</v>
      </c>
      <c r="N2258" s="1" t="s">
        <v>2713</v>
      </c>
      <c r="O2258" s="1" t="s">
        <v>210</v>
      </c>
      <c r="P2258" s="1" t="s">
        <v>199</v>
      </c>
      <c r="Q2258" s="1" t="s">
        <v>8470</v>
      </c>
      <c r="R2258" s="1" t="s">
        <v>48</v>
      </c>
      <c r="S2258" s="1" t="s">
        <v>79</v>
      </c>
      <c r="T2258" s="1" t="s">
        <v>254</v>
      </c>
      <c r="U2258" s="2" t="d">
        <v>2019-03-02T20:45:00.00000020954757600</v>
      </c>
      <c r="V2258">
        <v>3.2</v>
      </c>
      <c r="W2258">
        <v>-11.3</v>
      </c>
      <c r="X2258">
        <v>85</v>
      </c>
      <c r="Y2258">
        <v>30.19</v>
      </c>
      <c r="Z2258">
        <v>1.8</v>
      </c>
      <c r="AA2258" s="1" t="s">
        <v>61</v>
      </c>
      <c r="AB2258">
        <v>9.1999999999999993</v>
      </c>
      <c r="AC2258">
        <v>0</v>
      </c>
      <c r="AD2258" s="1" t="s">
        <v>1211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s="1" t="s">
        <v>53</v>
      </c>
      <c r="AS2258" s="1" t="s">
        <v>53</v>
      </c>
      <c r="AT2258" s="1" t="s">
        <v>53</v>
      </c>
      <c r="AU2258" s="1" t="s">
        <v>53</v>
      </c>
    </row>
    <row r="2259" spans="1:47" x14ac:dyDescent="0.25">
      <c r="A2259" s="1" t="s">
        <v>8471</v>
      </c>
      <c r="B2259">
        <v>3</v>
      </c>
      <c r="C2259" s="2" t="d">
        <v>2019-03-02T20:38:22.9999998165294525</v>
      </c>
      <c r="D2259" s="2" t="d">
        <v>2019-03-02T21:07:41.99999987147748600</v>
      </c>
      <c r="E2259">
        <v>40.320762999999999</v>
      </c>
      <c r="F2259">
        <v>-104.405703</v>
      </c>
      <c r="G2259">
        <v>40.305602999999998</v>
      </c>
      <c r="H2259">
        <v>-104.357427</v>
      </c>
      <c r="I2259">
        <v>2.7509999999999999</v>
      </c>
      <c r="J2259" s="1" t="s">
        <v>8472</v>
      </c>
      <c r="K2259">
        <v>34080</v>
      </c>
      <c r="L2259" s="1" t="s">
        <v>6598</v>
      </c>
      <c r="M2259" s="1" t="s">
        <v>97</v>
      </c>
      <c r="N2259" s="1" t="s">
        <v>1828</v>
      </c>
      <c r="O2259" s="1" t="s">
        <v>210</v>
      </c>
      <c r="P2259" s="1" t="s">
        <v>199</v>
      </c>
      <c r="Q2259" s="1" t="s">
        <v>1829</v>
      </c>
      <c r="R2259" s="1" t="s">
        <v>48</v>
      </c>
      <c r="S2259" s="1" t="s">
        <v>79</v>
      </c>
      <c r="T2259" s="1" t="s">
        <v>254</v>
      </c>
      <c r="U2259" s="2" t="d">
        <v>2019-03-02T20:45:00.00000020954757600</v>
      </c>
      <c r="V2259">
        <v>3.2</v>
      </c>
      <c r="W2259">
        <v>-11.3</v>
      </c>
      <c r="X2259">
        <v>85</v>
      </c>
      <c r="Y2259">
        <v>30.19</v>
      </c>
      <c r="Z2259">
        <v>1.8</v>
      </c>
      <c r="AA2259" s="1" t="s">
        <v>61</v>
      </c>
      <c r="AB2259">
        <v>9.1999999999999993</v>
      </c>
      <c r="AC2259">
        <v>0</v>
      </c>
      <c r="AD2259" s="1" t="s">
        <v>1211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s="1" t="s">
        <v>53</v>
      </c>
      <c r="AS2259" s="1" t="s">
        <v>53</v>
      </c>
      <c r="AT2259" s="1" t="s">
        <v>53</v>
      </c>
      <c r="AU2259" s="1" t="s">
        <v>53</v>
      </c>
    </row>
    <row r="2260" spans="1:47" x14ac:dyDescent="0.25">
      <c r="A2260" s="1" t="s">
        <v>5056</v>
      </c>
      <c r="B2260">
        <v>3</v>
      </c>
      <c r="C2260" s="2" t="d">
        <v>2019-03-03T01:02:22.99999990034848425</v>
      </c>
      <c r="D2260" s="2" t="d">
        <v>2019-03-03T01:29:40.99999995902180850</v>
      </c>
      <c r="E2260">
        <v>39.790720999999998</v>
      </c>
      <c r="F2260">
        <v>-105.06340899999999</v>
      </c>
      <c r="G2260">
        <v>39.790467999999997</v>
      </c>
      <c r="H2260">
        <v>-105.06380299999999</v>
      </c>
      <c r="I2260">
        <v>2.7E-2</v>
      </c>
      <c r="J2260" s="1" t="s">
        <v>558</v>
      </c>
      <c r="L2260" s="1" t="s">
        <v>124</v>
      </c>
      <c r="M2260" s="1" t="s">
        <v>47</v>
      </c>
      <c r="N2260" s="1" t="s">
        <v>131</v>
      </c>
      <c r="O2260" s="1" t="s">
        <v>131</v>
      </c>
      <c r="P2260" s="1" t="s">
        <v>199</v>
      </c>
      <c r="Q2260" s="1" t="s">
        <v>368</v>
      </c>
      <c r="R2260" s="1" t="s">
        <v>48</v>
      </c>
      <c r="S2260" s="1" t="s">
        <v>79</v>
      </c>
      <c r="T2260" s="1" t="s">
        <v>206</v>
      </c>
      <c r="U2260" s="2" t="d">
        <v>2019-03-03T01:12:00.00000025145709525</v>
      </c>
      <c r="V2260">
        <v>3.2</v>
      </c>
      <c r="W2260">
        <v>-7.8</v>
      </c>
      <c r="X2260">
        <v>85</v>
      </c>
      <c r="Y2260">
        <v>30.11</v>
      </c>
      <c r="Z2260">
        <v>4</v>
      </c>
      <c r="AA2260" s="1" t="s">
        <v>61</v>
      </c>
      <c r="AB2260">
        <v>5.8</v>
      </c>
      <c r="AD2260" s="1" t="s">
        <v>1211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s="1" t="s">
        <v>53</v>
      </c>
      <c r="AS2260" s="1" t="s">
        <v>53</v>
      </c>
      <c r="AT2260" s="1" t="s">
        <v>53</v>
      </c>
      <c r="AU2260" s="1" t="s">
        <v>53</v>
      </c>
    </row>
    <row r="2261" spans="1:47" x14ac:dyDescent="0.25">
      <c r="A2261" s="1" t="s">
        <v>6489</v>
      </c>
      <c r="B2261">
        <v>3</v>
      </c>
      <c r="C2261" s="2" t="d">
        <v>2019-03-03T07:50:03.00000021234154575</v>
      </c>
      <c r="D2261" s="2" t="d">
        <v>2019-03-03T08:19:51.00000013131648375</v>
      </c>
      <c r="E2261">
        <v>37.710109000000003</v>
      </c>
      <c r="F2261">
        <v>-104.81787</v>
      </c>
      <c r="G2261">
        <v>37.707410000000003</v>
      </c>
      <c r="H2261">
        <v>-104.81671</v>
      </c>
      <c r="I2261">
        <v>0.19700000000000001</v>
      </c>
      <c r="J2261" s="1" t="s">
        <v>6236</v>
      </c>
      <c r="L2261" s="1" t="s">
        <v>196</v>
      </c>
      <c r="M2261" s="1" t="s">
        <v>47</v>
      </c>
      <c r="N2261" s="1" t="s">
        <v>677</v>
      </c>
      <c r="O2261" s="1" t="s">
        <v>515</v>
      </c>
      <c r="P2261" s="1" t="s">
        <v>199</v>
      </c>
      <c r="Q2261" s="1" t="s">
        <v>678</v>
      </c>
      <c r="R2261" s="1" t="s">
        <v>48</v>
      </c>
      <c r="S2261" s="1" t="s">
        <v>79</v>
      </c>
      <c r="T2261" s="1" t="s">
        <v>517</v>
      </c>
      <c r="AA2261" s="1" t="s">
        <v>69</v>
      </c>
      <c r="AD2261" s="1" t="s">
        <v>69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s="1" t="s">
        <v>51</v>
      </c>
      <c r="AS2261" s="1" t="s">
        <v>51</v>
      </c>
      <c r="AT2261" s="1" t="s">
        <v>51</v>
      </c>
      <c r="AU2261" s="1" t="s">
        <v>51</v>
      </c>
    </row>
    <row r="2262" spans="1:47" x14ac:dyDescent="0.25">
      <c r="A2262" s="1" t="s">
        <v>6401</v>
      </c>
      <c r="B2262">
        <v>3</v>
      </c>
      <c r="C2262" s="2" t="d">
        <v>2019-03-03T08:48:32.99999970942735525</v>
      </c>
      <c r="D2262" s="2" t="d">
        <v>2019-03-03T09:17:51.00000015925616100</v>
      </c>
      <c r="E2262">
        <v>39.824679000000003</v>
      </c>
      <c r="F2262">
        <v>-104.965429</v>
      </c>
      <c r="G2262">
        <v>39.826369999999997</v>
      </c>
      <c r="H2262">
        <v>-104.96889</v>
      </c>
      <c r="I2262">
        <v>0.218</v>
      </c>
      <c r="J2262" s="1" t="s">
        <v>150</v>
      </c>
      <c r="L2262" s="1" t="s">
        <v>168</v>
      </c>
      <c r="M2262" s="1" t="s">
        <v>47</v>
      </c>
      <c r="N2262" s="1" t="s">
        <v>131</v>
      </c>
      <c r="O2262" s="1" t="s">
        <v>147</v>
      </c>
      <c r="P2262" s="1" t="s">
        <v>199</v>
      </c>
      <c r="Q2262" s="1" t="s">
        <v>205</v>
      </c>
      <c r="R2262" s="1" t="s">
        <v>48</v>
      </c>
      <c r="S2262" s="1" t="s">
        <v>79</v>
      </c>
      <c r="T2262" s="1" t="s">
        <v>206</v>
      </c>
      <c r="U2262" s="2" t="d">
        <v>2019-03-03T08:46:59.99999997206032275</v>
      </c>
      <c r="V2262">
        <v>-0.4</v>
      </c>
      <c r="X2262">
        <v>78</v>
      </c>
      <c r="Y2262">
        <v>30.15</v>
      </c>
      <c r="Z2262">
        <v>8</v>
      </c>
      <c r="AA2262" s="1" t="s">
        <v>49</v>
      </c>
      <c r="AD2262" s="1" t="s">
        <v>819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s="1" t="s">
        <v>51</v>
      </c>
      <c r="AS2262" s="1" t="s">
        <v>51</v>
      </c>
      <c r="AT2262" s="1" t="s">
        <v>51</v>
      </c>
      <c r="AU2262" s="1" t="s">
        <v>51</v>
      </c>
    </row>
    <row r="2263" spans="1:47" x14ac:dyDescent="0.25">
      <c r="A2263" s="1" t="s">
        <v>6463</v>
      </c>
      <c r="B2263">
        <v>3</v>
      </c>
      <c r="C2263" s="2" t="d">
        <v>2019-03-03T10:26:02.99999991897493800</v>
      </c>
      <c r="D2263" s="2" t="d">
        <v>2019-03-03T10:55:50.99999983794986925</v>
      </c>
      <c r="E2263">
        <v>39.78566</v>
      </c>
      <c r="F2263">
        <v>-105.08320000000001</v>
      </c>
      <c r="G2263">
        <v>39.785659000000003</v>
      </c>
      <c r="H2263">
        <v>-105.08320500000001</v>
      </c>
      <c r="I2263">
        <v>0</v>
      </c>
      <c r="J2263" s="1" t="s">
        <v>557</v>
      </c>
      <c r="L2263" s="1" t="s">
        <v>137</v>
      </c>
      <c r="M2263" s="1" t="s">
        <v>47</v>
      </c>
      <c r="N2263" s="1" t="s">
        <v>544</v>
      </c>
      <c r="O2263" s="1" t="s">
        <v>115</v>
      </c>
      <c r="P2263" s="1" t="s">
        <v>199</v>
      </c>
      <c r="Q2263" s="1" t="s">
        <v>545</v>
      </c>
      <c r="R2263" s="1" t="s">
        <v>48</v>
      </c>
      <c r="S2263" s="1" t="s">
        <v>79</v>
      </c>
      <c r="T2263" s="1" t="s">
        <v>206</v>
      </c>
      <c r="U2263" s="2" t="d">
        <v>2019-03-03T10:44:59.99999979045242400</v>
      </c>
      <c r="V2263">
        <v>5</v>
      </c>
      <c r="X2263">
        <v>66</v>
      </c>
      <c r="Y2263">
        <v>30.14</v>
      </c>
      <c r="Z2263">
        <v>8</v>
      </c>
      <c r="AA2263" s="1" t="s">
        <v>49</v>
      </c>
      <c r="AD2263" s="1" t="s">
        <v>1213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s="1" t="s">
        <v>51</v>
      </c>
      <c r="AS2263" s="1" t="s">
        <v>51</v>
      </c>
      <c r="AT2263" s="1" t="s">
        <v>51</v>
      </c>
      <c r="AU2263" s="1" t="s">
        <v>51</v>
      </c>
    </row>
    <row r="2264" spans="1:47" x14ac:dyDescent="0.25">
      <c r="A2264" s="1" t="s">
        <v>6464</v>
      </c>
      <c r="B2264">
        <v>3</v>
      </c>
      <c r="C2264" s="2" t="d">
        <v>2019-03-03T10:34:16.99999972712248800</v>
      </c>
      <c r="D2264" s="2" t="d">
        <v>2019-03-03T11:03:51.0000001452863216325</v>
      </c>
      <c r="E2264">
        <v>39.900221000000002</v>
      </c>
      <c r="F2264">
        <v>-104.988178</v>
      </c>
      <c r="G2264">
        <v>39.897492</v>
      </c>
      <c r="H2264">
        <v>-104.987711</v>
      </c>
      <c r="I2264">
        <v>0.19</v>
      </c>
      <c r="J2264" s="1" t="s">
        <v>442</v>
      </c>
      <c r="L2264" s="1" t="s">
        <v>196</v>
      </c>
      <c r="M2264" s="1" t="s">
        <v>47</v>
      </c>
      <c r="N2264" s="1" t="s">
        <v>131</v>
      </c>
      <c r="O2264" s="1" t="s">
        <v>147</v>
      </c>
      <c r="P2264" s="1" t="s">
        <v>199</v>
      </c>
      <c r="Q2264" s="1" t="s">
        <v>440</v>
      </c>
      <c r="R2264" s="1" t="s">
        <v>48</v>
      </c>
      <c r="S2264" s="1" t="s">
        <v>79</v>
      </c>
      <c r="T2264" s="1" t="s">
        <v>206</v>
      </c>
      <c r="U2264" s="2" t="d">
        <v>2019-03-03T10:44:59.99999979045242400</v>
      </c>
      <c r="V2264">
        <v>5</v>
      </c>
      <c r="X2264">
        <v>66</v>
      </c>
      <c r="Y2264">
        <v>30.14</v>
      </c>
      <c r="Z2264">
        <v>8</v>
      </c>
      <c r="AA2264" s="1" t="s">
        <v>49</v>
      </c>
      <c r="AD2264" s="1" t="s">
        <v>1213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s="1" t="s">
        <v>51</v>
      </c>
      <c r="AS2264" s="1" t="s">
        <v>51</v>
      </c>
      <c r="AT2264" s="1" t="s">
        <v>51</v>
      </c>
      <c r="AU2264" s="1" t="s">
        <v>51</v>
      </c>
    </row>
    <row r="2265" spans="1:47" x14ac:dyDescent="0.25">
      <c r="A2265" s="1" t="s">
        <v>5033</v>
      </c>
      <c r="B2265">
        <v>3</v>
      </c>
      <c r="C2265" s="2" t="d">
        <v>2019-03-03T10:32:02.99999983515590625</v>
      </c>
      <c r="D2265" s="2" t="d">
        <v>2019-03-03T11:01:50.9999997541308375</v>
      </c>
      <c r="E2265">
        <v>39.759714000000002</v>
      </c>
      <c r="F2265">
        <v>-105.654023</v>
      </c>
      <c r="G2265">
        <v>39.753115999999999</v>
      </c>
      <c r="H2265">
        <v>-105.66066499999999</v>
      </c>
      <c r="I2265">
        <v>0.57599999999999996</v>
      </c>
      <c r="J2265" s="1" t="s">
        <v>595</v>
      </c>
      <c r="L2265" s="1" t="s">
        <v>129</v>
      </c>
      <c r="M2265" s="1" t="s">
        <v>47</v>
      </c>
      <c r="N2265" s="1" t="s">
        <v>524</v>
      </c>
      <c r="O2265" s="1" t="s">
        <v>338</v>
      </c>
      <c r="P2265" s="1" t="s">
        <v>199</v>
      </c>
      <c r="Q2265" s="1" t="s">
        <v>525</v>
      </c>
      <c r="R2265" s="1" t="s">
        <v>48</v>
      </c>
      <c r="S2265" s="1" t="s">
        <v>79</v>
      </c>
      <c r="T2265" s="1" t="s">
        <v>340</v>
      </c>
      <c r="U2265" s="2" t="d">
        <v>2019-03-03T10:24:00.00000008381903175</v>
      </c>
      <c r="V2265">
        <v>8.6</v>
      </c>
      <c r="W2265">
        <v>-11</v>
      </c>
      <c r="X2265">
        <v>62</v>
      </c>
      <c r="Y2265">
        <v>29.79</v>
      </c>
      <c r="AA2265" s="1" t="s">
        <v>56</v>
      </c>
      <c r="AB2265">
        <v>20.7</v>
      </c>
      <c r="AD2265" s="1" t="s">
        <v>1213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s="1" t="s">
        <v>51</v>
      </c>
      <c r="AS2265" s="1" t="s">
        <v>51</v>
      </c>
      <c r="AT2265" s="1" t="s">
        <v>51</v>
      </c>
      <c r="AU2265" s="1" t="s">
        <v>51</v>
      </c>
    </row>
    <row r="2266" spans="1:47" x14ac:dyDescent="0.25">
      <c r="A2266" s="1" t="s">
        <v>6465</v>
      </c>
      <c r="B2266">
        <v>3</v>
      </c>
      <c r="C2266" s="2" t="d">
        <v>2019-03-03T10:38:02.99999975133687450</v>
      </c>
      <c r="D2266" s="2" t="d">
        <v>2019-03-03T11:07:51.00000029895454725</v>
      </c>
      <c r="E2266">
        <v>39.900221000000002</v>
      </c>
      <c r="F2266">
        <v>-104.988178</v>
      </c>
      <c r="G2266">
        <v>39.897492</v>
      </c>
      <c r="H2266">
        <v>-104.987711</v>
      </c>
      <c r="I2266">
        <v>0.19</v>
      </c>
      <c r="J2266" s="1" t="s">
        <v>442</v>
      </c>
      <c r="L2266" s="1" t="s">
        <v>196</v>
      </c>
      <c r="M2266" s="1" t="s">
        <v>47</v>
      </c>
      <c r="N2266" s="1" t="s">
        <v>131</v>
      </c>
      <c r="O2266" s="1" t="s">
        <v>147</v>
      </c>
      <c r="P2266" s="1" t="s">
        <v>199</v>
      </c>
      <c r="Q2266" s="1" t="s">
        <v>440</v>
      </c>
      <c r="R2266" s="1" t="s">
        <v>48</v>
      </c>
      <c r="S2266" s="1" t="s">
        <v>79</v>
      </c>
      <c r="T2266" s="1" t="s">
        <v>206</v>
      </c>
      <c r="U2266" s="2" t="d">
        <v>2019-03-03T10:44:59.99999979045242400</v>
      </c>
      <c r="V2266">
        <v>5</v>
      </c>
      <c r="X2266">
        <v>66</v>
      </c>
      <c r="Y2266">
        <v>30.14</v>
      </c>
      <c r="Z2266">
        <v>8</v>
      </c>
      <c r="AA2266" s="1" t="s">
        <v>49</v>
      </c>
      <c r="AD2266" s="1" t="s">
        <v>1213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s="1" t="s">
        <v>51</v>
      </c>
      <c r="AS2266" s="1" t="s">
        <v>51</v>
      </c>
      <c r="AT2266" s="1" t="s">
        <v>51</v>
      </c>
      <c r="AU2266" s="1" t="s">
        <v>51</v>
      </c>
    </row>
    <row r="2267" spans="1:47" x14ac:dyDescent="0.25">
      <c r="A2267" s="1" t="s">
        <v>4796</v>
      </c>
      <c r="B2267">
        <v>3</v>
      </c>
      <c r="C2267" s="2" t="d">
        <v>2019-03-03T11:22:17.00000031385571025</v>
      </c>
      <c r="D2267" s="2" t="d">
        <v>2019-03-03T11:51:51.00000010337680650</v>
      </c>
      <c r="E2267">
        <v>40.229320999999999</v>
      </c>
      <c r="F2267">
        <v>-104.177058</v>
      </c>
      <c r="G2267">
        <v>40.225509000000002</v>
      </c>
      <c r="H2267">
        <v>-104.187932</v>
      </c>
      <c r="I2267">
        <v>0.63100000000000001</v>
      </c>
      <c r="J2267" s="1" t="s">
        <v>4797</v>
      </c>
      <c r="L2267" s="1" t="s">
        <v>124</v>
      </c>
      <c r="M2267" s="1" t="s">
        <v>47</v>
      </c>
      <c r="N2267" s="1" t="s">
        <v>1828</v>
      </c>
      <c r="O2267" s="1" t="s">
        <v>210</v>
      </c>
      <c r="P2267" s="1" t="s">
        <v>199</v>
      </c>
      <c r="Q2267" s="1" t="s">
        <v>1829</v>
      </c>
      <c r="R2267" s="1" t="s">
        <v>48</v>
      </c>
      <c r="S2267" s="1" t="s">
        <v>79</v>
      </c>
      <c r="T2267" s="1" t="s">
        <v>254</v>
      </c>
      <c r="U2267" s="2" t="d">
        <v>2019-03-03T10:56:00.00000005587935450</v>
      </c>
      <c r="V2267">
        <v>3.9</v>
      </c>
      <c r="X2267">
        <v>66</v>
      </c>
      <c r="Y2267">
        <v>30.56</v>
      </c>
      <c r="Z2267">
        <v>10</v>
      </c>
      <c r="AA2267" s="1" t="s">
        <v>49</v>
      </c>
      <c r="AD2267" s="1" t="s">
        <v>1207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s="1" t="s">
        <v>51</v>
      </c>
      <c r="AS2267" s="1" t="s">
        <v>51</v>
      </c>
      <c r="AT2267" s="1" t="s">
        <v>51</v>
      </c>
      <c r="AU2267" s="1" t="s">
        <v>51</v>
      </c>
    </row>
    <row r="2268" spans="1:47" x14ac:dyDescent="0.25">
      <c r="A2268" s="1" t="s">
        <v>6419</v>
      </c>
      <c r="B2268">
        <v>3</v>
      </c>
      <c r="C2268" s="2" t="d">
        <v>2019-03-03T12:44:02.99999987706541875</v>
      </c>
      <c r="D2268" s="2" t="d">
        <v>2019-03-03T13:13:50.99999979604035675</v>
      </c>
      <c r="E2268">
        <v>39.725580000000001</v>
      </c>
      <c r="F2268">
        <v>-105.05895200000001</v>
      </c>
      <c r="G2268">
        <v>39.725580000000001</v>
      </c>
      <c r="H2268">
        <v>-105.05895</v>
      </c>
      <c r="I2268">
        <v>0</v>
      </c>
      <c r="J2268" s="1" t="s">
        <v>496</v>
      </c>
      <c r="L2268" s="1" t="s">
        <v>586</v>
      </c>
      <c r="M2268" s="1" t="s">
        <v>47</v>
      </c>
      <c r="N2268" s="1" t="s">
        <v>131</v>
      </c>
      <c r="O2268" s="1" t="s">
        <v>115</v>
      </c>
      <c r="P2268" s="1" t="s">
        <v>199</v>
      </c>
      <c r="Q2268" s="1" t="s">
        <v>497</v>
      </c>
      <c r="R2268" s="1" t="s">
        <v>48</v>
      </c>
      <c r="S2268" s="1" t="s">
        <v>79</v>
      </c>
      <c r="T2268" s="1" t="s">
        <v>206</v>
      </c>
      <c r="U2268" s="2" t="d">
        <v>2019-03-03T12:45:00.000</v>
      </c>
      <c r="V2268">
        <v>6.8</v>
      </c>
      <c r="X2268">
        <v>72</v>
      </c>
      <c r="Y2268">
        <v>30.1</v>
      </c>
      <c r="Z2268">
        <v>2</v>
      </c>
      <c r="AA2268" s="1" t="s">
        <v>49</v>
      </c>
      <c r="AD2268" s="1" t="s">
        <v>1211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s="1" t="s">
        <v>51</v>
      </c>
      <c r="AS2268" s="1" t="s">
        <v>51</v>
      </c>
      <c r="AT2268" s="1" t="s">
        <v>51</v>
      </c>
      <c r="AU2268" s="1" t="s">
        <v>51</v>
      </c>
    </row>
    <row r="2269" spans="1:47" x14ac:dyDescent="0.25">
      <c r="A2269" s="1" t="s">
        <v>5237</v>
      </c>
      <c r="B2269">
        <v>3</v>
      </c>
      <c r="C2269" s="2" t="d">
        <v>2019-03-03T14:08:02.99999996088445050</v>
      </c>
      <c r="D2269" s="2" t="d">
        <v>2019-03-03T14:37:50.999999879859387825</v>
      </c>
      <c r="E2269">
        <v>39.797939999999997</v>
      </c>
      <c r="F2269">
        <v>-104.98667</v>
      </c>
      <c r="G2269">
        <v>39.800145000000001</v>
      </c>
      <c r="H2269">
        <v>-104.98553200000001</v>
      </c>
      <c r="I2269">
        <v>0.16400000000000001</v>
      </c>
      <c r="J2269" s="1" t="s">
        <v>556</v>
      </c>
      <c r="L2269" s="1" t="s">
        <v>195</v>
      </c>
      <c r="M2269" s="1" t="s">
        <v>47</v>
      </c>
      <c r="N2269" s="1" t="s">
        <v>131</v>
      </c>
      <c r="O2269" s="1" t="s">
        <v>147</v>
      </c>
      <c r="P2269" s="1" t="s">
        <v>199</v>
      </c>
      <c r="Q2269" s="1" t="s">
        <v>247</v>
      </c>
      <c r="R2269" s="1" t="s">
        <v>48</v>
      </c>
      <c r="S2269" s="1" t="s">
        <v>79</v>
      </c>
      <c r="T2269" s="1" t="s">
        <v>206</v>
      </c>
      <c r="U2269" s="2" t="d">
        <v>2019-03-03T13:47:00.00000018160789875</v>
      </c>
      <c r="V2269">
        <v>6.8</v>
      </c>
      <c r="W2269">
        <v>-2</v>
      </c>
      <c r="X2269">
        <v>72</v>
      </c>
      <c r="Y2269">
        <v>30.08</v>
      </c>
      <c r="Z2269">
        <v>1</v>
      </c>
      <c r="AA2269" s="1" t="s">
        <v>62</v>
      </c>
      <c r="AB2269">
        <v>4.5999999999999996</v>
      </c>
      <c r="AD2269" s="1" t="s">
        <v>1211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s="1" t="s">
        <v>51</v>
      </c>
      <c r="AS2269" s="1" t="s">
        <v>51</v>
      </c>
      <c r="AT2269" s="1" t="s">
        <v>51</v>
      </c>
      <c r="AU2269" s="1" t="s">
        <v>51</v>
      </c>
    </row>
    <row r="2270" spans="1:47" x14ac:dyDescent="0.25">
      <c r="A2270" s="1" t="s">
        <v>6039</v>
      </c>
      <c r="B2270">
        <v>3</v>
      </c>
      <c r="C2270" s="2" t="d">
        <v>2019-03-03T14:22:17.99999991897493800</v>
      </c>
      <c r="D2270" s="2" t="d">
        <v>2019-03-03T14:51:51.00000010337680650</v>
      </c>
      <c r="E2270">
        <v>39.555110999999997</v>
      </c>
      <c r="F2270">
        <v>-104.870529</v>
      </c>
      <c r="G2270">
        <v>39.549259999999997</v>
      </c>
      <c r="H2270">
        <v>-104.86960999999999</v>
      </c>
      <c r="I2270">
        <v>0.40699999999999997</v>
      </c>
      <c r="J2270" s="1" t="s">
        <v>893</v>
      </c>
      <c r="L2270" s="1" t="s">
        <v>196</v>
      </c>
      <c r="M2270" s="1" t="s">
        <v>47</v>
      </c>
      <c r="N2270" s="1" t="s">
        <v>127</v>
      </c>
      <c r="O2270" s="1" t="s">
        <v>121</v>
      </c>
      <c r="P2270" s="1" t="s">
        <v>199</v>
      </c>
      <c r="Q2270" s="1" t="s">
        <v>348</v>
      </c>
      <c r="R2270" s="1" t="s">
        <v>48</v>
      </c>
      <c r="S2270" s="1" t="s">
        <v>79</v>
      </c>
      <c r="T2270" s="1" t="s">
        <v>201</v>
      </c>
      <c r="U2270" s="2" t="d">
        <v>2019-03-03T13:53:00.000000097788870375</v>
      </c>
      <c r="V2270">
        <v>6.1</v>
      </c>
      <c r="W2270">
        <v>-2.8</v>
      </c>
      <c r="X2270">
        <v>76</v>
      </c>
      <c r="Y2270">
        <v>30.38</v>
      </c>
      <c r="Z2270">
        <v>2</v>
      </c>
      <c r="AA2270" s="1" t="s">
        <v>62</v>
      </c>
      <c r="AB2270">
        <v>4.5999999999999996</v>
      </c>
      <c r="AC2270">
        <v>0</v>
      </c>
      <c r="AD2270" s="1" t="s">
        <v>1211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s="1" t="s">
        <v>51</v>
      </c>
      <c r="AS2270" s="1" t="s">
        <v>51</v>
      </c>
      <c r="AT2270" s="1" t="s">
        <v>51</v>
      </c>
      <c r="AU2270" s="1" t="s">
        <v>51</v>
      </c>
    </row>
    <row r="2271" spans="1:47" x14ac:dyDescent="0.25">
      <c r="A2271" s="1" t="s">
        <v>5034</v>
      </c>
      <c r="B2271">
        <v>4</v>
      </c>
      <c r="C2271" s="2" t="d">
        <v>2019-03-03T15:19:17.99999975133687450</v>
      </c>
      <c r="D2271" s="2" t="d">
        <v>2019-03-03T15:49:11.99999981559813150</v>
      </c>
      <c r="E2271">
        <v>39.627630000000003</v>
      </c>
      <c r="F2271">
        <v>-106.06916</v>
      </c>
      <c r="G2271">
        <v>39.630459999999999</v>
      </c>
      <c r="H2271">
        <v>-106.06247</v>
      </c>
      <c r="I2271">
        <v>0.40600000000000003</v>
      </c>
      <c r="J2271" s="1" t="s">
        <v>5035</v>
      </c>
      <c r="L2271" s="1" t="s">
        <v>4313</v>
      </c>
      <c r="M2271" s="1" t="s">
        <v>47</v>
      </c>
      <c r="N2271" s="1" t="s">
        <v>175</v>
      </c>
      <c r="O2271" s="1" t="s">
        <v>126</v>
      </c>
      <c r="P2271" s="1" t="s">
        <v>199</v>
      </c>
      <c r="Q2271" s="1" t="s">
        <v>1664</v>
      </c>
      <c r="R2271" s="1" t="s">
        <v>48</v>
      </c>
      <c r="S2271" s="1" t="s">
        <v>79</v>
      </c>
      <c r="T2271" s="1" t="s">
        <v>504</v>
      </c>
      <c r="U2271" s="2" t="d">
        <v>2019-03-03T15:11:59.99999983236193650</v>
      </c>
      <c r="V2271">
        <v>19.399999999999999</v>
      </c>
      <c r="W2271">
        <v>5.5</v>
      </c>
      <c r="X2271">
        <v>80</v>
      </c>
      <c r="Y2271">
        <v>29.82</v>
      </c>
      <c r="AA2271" s="1" t="s">
        <v>841</v>
      </c>
      <c r="AB2271">
        <v>15</v>
      </c>
      <c r="AD2271" s="1" t="s">
        <v>1213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s="1" t="s">
        <v>51</v>
      </c>
      <c r="AS2271" s="1" t="s">
        <v>51</v>
      </c>
      <c r="AT2271" s="1" t="s">
        <v>51</v>
      </c>
      <c r="AU2271" s="1" t="s">
        <v>51</v>
      </c>
    </row>
    <row r="2272" spans="1:47" x14ac:dyDescent="0.25">
      <c r="A2272" s="1" t="s">
        <v>5238</v>
      </c>
      <c r="B2272">
        <v>3</v>
      </c>
      <c r="C2272" s="2" t="d">
        <v>2019-03-03T16:35:02.99999979324638700</v>
      </c>
      <c r="D2272" s="2" t="d">
        <v>2019-03-03T17:04:45.00000019557774075</v>
      </c>
      <c r="E2272">
        <v>39.900221000000002</v>
      </c>
      <c r="F2272">
        <v>-104.988178</v>
      </c>
      <c r="G2272">
        <v>39.897492</v>
      </c>
      <c r="H2272">
        <v>-104.987711</v>
      </c>
      <c r="I2272">
        <v>0.19</v>
      </c>
      <c r="J2272" s="1" t="s">
        <v>442</v>
      </c>
      <c r="L2272" s="1" t="s">
        <v>196</v>
      </c>
      <c r="M2272" s="1" t="s">
        <v>47</v>
      </c>
      <c r="N2272" s="1" t="s">
        <v>131</v>
      </c>
      <c r="O2272" s="1" t="s">
        <v>147</v>
      </c>
      <c r="P2272" s="1" t="s">
        <v>199</v>
      </c>
      <c r="Q2272" s="1" t="s">
        <v>440</v>
      </c>
      <c r="R2272" s="1" t="s">
        <v>48</v>
      </c>
      <c r="S2272" s="1" t="s">
        <v>79</v>
      </c>
      <c r="T2272" s="1" t="s">
        <v>206</v>
      </c>
      <c r="U2272" s="2" t="d">
        <v>2019-03-03T16:44:59.99999979045242400</v>
      </c>
      <c r="V2272">
        <v>5</v>
      </c>
      <c r="W2272">
        <v>-4.0999999999999996</v>
      </c>
      <c r="X2272">
        <v>78</v>
      </c>
      <c r="Y2272">
        <v>30.11</v>
      </c>
      <c r="Z2272">
        <v>1</v>
      </c>
      <c r="AA2272" s="1" t="s">
        <v>61</v>
      </c>
      <c r="AB2272">
        <v>4.5999999999999996</v>
      </c>
      <c r="AD2272" s="1" t="s">
        <v>1211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s="1" t="s">
        <v>51</v>
      </c>
      <c r="AS2272" s="1" t="s">
        <v>51</v>
      </c>
      <c r="AT2272" s="1" t="s">
        <v>51</v>
      </c>
      <c r="AU2272" s="1" t="s">
        <v>51</v>
      </c>
    </row>
    <row r="2273" spans="1:47" x14ac:dyDescent="0.25">
      <c r="A2273" s="1" t="s">
        <v>6385</v>
      </c>
      <c r="B2273">
        <v>4</v>
      </c>
      <c r="C2273" s="2" t="d">
        <v>2019-03-03T16:52:17.0000001043081275</v>
      </c>
      <c r="D2273" s="2" t="d">
        <v>2019-03-03T17:22:03.99999978952109625</v>
      </c>
      <c r="E2273">
        <v>39.627630000000003</v>
      </c>
      <c r="F2273">
        <v>-106.06916</v>
      </c>
      <c r="G2273">
        <v>39.630459999999999</v>
      </c>
      <c r="H2273">
        <v>-106.06247</v>
      </c>
      <c r="I2273">
        <v>0.40600000000000003</v>
      </c>
      <c r="J2273" s="1" t="s">
        <v>5035</v>
      </c>
      <c r="L2273" s="1" t="s">
        <v>4313</v>
      </c>
      <c r="M2273" s="1" t="s">
        <v>47</v>
      </c>
      <c r="N2273" s="1" t="s">
        <v>175</v>
      </c>
      <c r="O2273" s="1" t="s">
        <v>126</v>
      </c>
      <c r="P2273" s="1" t="s">
        <v>199</v>
      </c>
      <c r="Q2273" s="1" t="s">
        <v>1664</v>
      </c>
      <c r="R2273" s="1" t="s">
        <v>48</v>
      </c>
      <c r="S2273" s="1" t="s">
        <v>79</v>
      </c>
      <c r="T2273" s="1" t="s">
        <v>504</v>
      </c>
      <c r="U2273" s="2" t="d">
        <v>2019-03-03T16:54:00.00000029336660775</v>
      </c>
      <c r="V2273">
        <v>19.399999999999999</v>
      </c>
      <c r="X2273">
        <v>80</v>
      </c>
      <c r="Y2273">
        <v>29.84</v>
      </c>
      <c r="AA2273" s="1" t="s">
        <v>962</v>
      </c>
      <c r="AD2273" s="1" t="s">
        <v>1213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s="1" t="s">
        <v>51</v>
      </c>
      <c r="AS2273" s="1" t="s">
        <v>51</v>
      </c>
      <c r="AT2273" s="1" t="s">
        <v>51</v>
      </c>
      <c r="AU2273" s="1" t="s">
        <v>51</v>
      </c>
    </row>
    <row r="2274" spans="1:47" x14ac:dyDescent="0.25">
      <c r="A2274" s="1" t="s">
        <v>6386</v>
      </c>
      <c r="B2274">
        <v>4</v>
      </c>
      <c r="C2274" s="2" t="d">
        <v>2019-03-03T16:52:17.0000001043081275</v>
      </c>
      <c r="D2274" s="2" t="d">
        <v>2019-03-03T17:22:03.99999978952109625</v>
      </c>
      <c r="E2274">
        <v>39.627630000000003</v>
      </c>
      <c r="F2274">
        <v>-106.06916</v>
      </c>
      <c r="G2274">
        <v>39.630459999999999</v>
      </c>
      <c r="H2274">
        <v>-106.06247</v>
      </c>
      <c r="I2274">
        <v>0.40600000000000003</v>
      </c>
      <c r="J2274" s="1" t="s">
        <v>4923</v>
      </c>
      <c r="L2274" s="1" t="s">
        <v>4313</v>
      </c>
      <c r="M2274" s="1" t="s">
        <v>47</v>
      </c>
      <c r="N2274" s="1" t="s">
        <v>175</v>
      </c>
      <c r="O2274" s="1" t="s">
        <v>126</v>
      </c>
      <c r="P2274" s="1" t="s">
        <v>199</v>
      </c>
      <c r="Q2274" s="1" t="s">
        <v>1664</v>
      </c>
      <c r="R2274" s="1" t="s">
        <v>48</v>
      </c>
      <c r="S2274" s="1" t="s">
        <v>79</v>
      </c>
      <c r="T2274" s="1" t="s">
        <v>504</v>
      </c>
      <c r="U2274" s="2" t="d">
        <v>2019-03-03T16:54:00.00000029336660775</v>
      </c>
      <c r="V2274">
        <v>19.399999999999999</v>
      </c>
      <c r="X2274">
        <v>80</v>
      </c>
      <c r="Y2274">
        <v>29.84</v>
      </c>
      <c r="AA2274" s="1" t="s">
        <v>962</v>
      </c>
      <c r="AD2274" s="1" t="s">
        <v>1213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s="1" t="s">
        <v>51</v>
      </c>
      <c r="AS2274" s="1" t="s">
        <v>51</v>
      </c>
      <c r="AT2274" s="1" t="s">
        <v>51</v>
      </c>
      <c r="AU2274" s="1" t="s">
        <v>51</v>
      </c>
    </row>
    <row r="2275" spans="1:47" x14ac:dyDescent="0.25">
      <c r="A2275" s="1" t="s">
        <v>5154</v>
      </c>
      <c r="B2275">
        <v>3</v>
      </c>
      <c r="C2275" s="2" t="d">
        <v>2019-03-03T17:14:47.99999970942735525</v>
      </c>
      <c r="D2275" s="2" t="d">
        <v>2019-03-03T17:44:44.99999984633177850</v>
      </c>
      <c r="E2275">
        <v>39.531770000000002</v>
      </c>
      <c r="F2275">
        <v>-104.86793</v>
      </c>
      <c r="G2275">
        <v>39.537154000000001</v>
      </c>
      <c r="H2275">
        <v>-104.868399</v>
      </c>
      <c r="I2275">
        <v>0.373</v>
      </c>
      <c r="J2275" s="1" t="s">
        <v>573</v>
      </c>
      <c r="L2275" s="1" t="s">
        <v>266</v>
      </c>
      <c r="M2275" s="1" t="s">
        <v>47</v>
      </c>
      <c r="N2275" s="1" t="s">
        <v>174</v>
      </c>
      <c r="O2275" s="1" t="s">
        <v>121</v>
      </c>
      <c r="P2275" s="1" t="s">
        <v>199</v>
      </c>
      <c r="Q2275" s="1" t="s">
        <v>312</v>
      </c>
      <c r="R2275" s="1" t="s">
        <v>48</v>
      </c>
      <c r="S2275" s="1" t="s">
        <v>79</v>
      </c>
      <c r="T2275" s="1" t="s">
        <v>201</v>
      </c>
      <c r="U2275" s="2" t="d">
        <v>2019-03-03T17:10:59.99999984633177850</v>
      </c>
      <c r="V2275">
        <v>3.9</v>
      </c>
      <c r="W2275">
        <v>-5.3</v>
      </c>
      <c r="X2275">
        <v>80</v>
      </c>
      <c r="Y2275">
        <v>30.08</v>
      </c>
      <c r="Z2275">
        <v>8</v>
      </c>
      <c r="AA2275" s="1" t="s">
        <v>59</v>
      </c>
      <c r="AB2275">
        <v>4.5999999999999996</v>
      </c>
      <c r="AD2275" s="1" t="s">
        <v>819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s="1" t="s">
        <v>51</v>
      </c>
      <c r="AS2275" s="1" t="s">
        <v>51</v>
      </c>
      <c r="AT2275" s="1" t="s">
        <v>51</v>
      </c>
      <c r="AU2275" s="1" t="s">
        <v>51</v>
      </c>
    </row>
    <row r="2276" spans="1:47" x14ac:dyDescent="0.25">
      <c r="A2276" s="1" t="s">
        <v>5239</v>
      </c>
      <c r="B2276">
        <v>3</v>
      </c>
      <c r="C2276" s="2" t="d">
        <v>2019-03-03T17:25:17.00000027194619100</v>
      </c>
      <c r="D2276" s="2" t="d">
        <v>2019-03-03T17:54:44.99999991618096825</v>
      </c>
      <c r="E2276">
        <v>39.809629999999999</v>
      </c>
      <c r="F2276">
        <v>-104.98308</v>
      </c>
      <c r="G2276">
        <v>39.815443000000002</v>
      </c>
      <c r="H2276">
        <v>-104.98299</v>
      </c>
      <c r="I2276">
        <v>0.40200000000000002</v>
      </c>
      <c r="J2276" s="1" t="s">
        <v>703</v>
      </c>
      <c r="L2276" s="1" t="s">
        <v>195</v>
      </c>
      <c r="M2276" s="1" t="s">
        <v>47</v>
      </c>
      <c r="N2276" s="1" t="s">
        <v>131</v>
      </c>
      <c r="O2276" s="1" t="s">
        <v>147</v>
      </c>
      <c r="P2276" s="1" t="s">
        <v>199</v>
      </c>
      <c r="Q2276" s="1" t="s">
        <v>247</v>
      </c>
      <c r="R2276" s="1" t="s">
        <v>48</v>
      </c>
      <c r="S2276" s="1" t="s">
        <v>79</v>
      </c>
      <c r="T2276" s="1" t="s">
        <v>206</v>
      </c>
      <c r="U2276" s="2" t="d">
        <v>2019-03-03T17:58:59.99999980442225925</v>
      </c>
      <c r="V2276">
        <v>3.2</v>
      </c>
      <c r="W2276">
        <v>-4.2</v>
      </c>
      <c r="X2276">
        <v>85</v>
      </c>
      <c r="Y2276">
        <v>30.11</v>
      </c>
      <c r="Z2276">
        <v>1.5</v>
      </c>
      <c r="AA2276" s="1" t="s">
        <v>59</v>
      </c>
      <c r="AB2276">
        <v>3.5</v>
      </c>
      <c r="AD2276" s="1" t="s">
        <v>1211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s="1" t="s">
        <v>51</v>
      </c>
      <c r="AS2276" s="1" t="s">
        <v>51</v>
      </c>
      <c r="AT2276" s="1" t="s">
        <v>51</v>
      </c>
      <c r="AU2276" s="1" t="s">
        <v>51</v>
      </c>
    </row>
    <row r="2277" spans="1:47" x14ac:dyDescent="0.25">
      <c r="A2277" s="1" t="s">
        <v>5215</v>
      </c>
      <c r="B2277">
        <v>3</v>
      </c>
      <c r="C2277" s="2" t="d">
        <v>2019-03-03T17:31:17.00000018812715925</v>
      </c>
      <c r="D2277" s="2" t="d">
        <v>2019-03-03T18:00:44.99999983236193650</v>
      </c>
      <c r="E2277">
        <v>39.648710000000001</v>
      </c>
      <c r="F2277">
        <v>-104.9161</v>
      </c>
      <c r="G2277">
        <v>39.643203</v>
      </c>
      <c r="H2277">
        <v>-104.91291200000001</v>
      </c>
      <c r="I2277">
        <v>0.41699999999999998</v>
      </c>
      <c r="J2277" s="1" t="s">
        <v>221</v>
      </c>
      <c r="L2277" s="1" t="s">
        <v>173</v>
      </c>
      <c r="M2277" s="1" t="s">
        <v>47</v>
      </c>
      <c r="N2277" s="1" t="s">
        <v>131</v>
      </c>
      <c r="O2277" s="1" t="s">
        <v>131</v>
      </c>
      <c r="P2277" s="1" t="s">
        <v>199</v>
      </c>
      <c r="Q2277" s="1" t="s">
        <v>415</v>
      </c>
      <c r="R2277" s="1" t="s">
        <v>48</v>
      </c>
      <c r="S2277" s="1" t="s">
        <v>79</v>
      </c>
      <c r="T2277" s="1" t="s">
        <v>201</v>
      </c>
      <c r="U2277" s="2" t="d">
        <v>2019-03-03T17:10:59.99999984633177850</v>
      </c>
      <c r="V2277">
        <v>3.9</v>
      </c>
      <c r="W2277">
        <v>-5.3</v>
      </c>
      <c r="X2277">
        <v>80</v>
      </c>
      <c r="Y2277">
        <v>30.08</v>
      </c>
      <c r="Z2277">
        <v>8</v>
      </c>
      <c r="AA2277" s="1" t="s">
        <v>59</v>
      </c>
      <c r="AB2277">
        <v>4.5999999999999996</v>
      </c>
      <c r="AD2277" s="1" t="s">
        <v>819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1</v>
      </c>
      <c r="AN2277" t="b">
        <v>0</v>
      </c>
      <c r="AO2277" t="b">
        <v>0</v>
      </c>
      <c r="AP2277" t="b">
        <v>0</v>
      </c>
      <c r="AQ2277" t="b">
        <v>0</v>
      </c>
      <c r="AR2277" s="1" t="s">
        <v>51</v>
      </c>
      <c r="AS2277" s="1" t="s">
        <v>51</v>
      </c>
      <c r="AT2277" s="1" t="s">
        <v>51</v>
      </c>
      <c r="AU2277" s="1" t="s">
        <v>51</v>
      </c>
    </row>
    <row r="2278" spans="1:47" x14ac:dyDescent="0.25">
      <c r="A2278" s="1" t="s">
        <v>5122</v>
      </c>
      <c r="B2278">
        <v>3</v>
      </c>
      <c r="C2278" s="2" t="d">
        <v>2019-03-03T17:59:02.99999987706541875</v>
      </c>
      <c r="D2278" s="2" t="d">
        <v>2019-03-03T18:28:45.0000002793967725</v>
      </c>
      <c r="E2278">
        <v>39.778289999999998</v>
      </c>
      <c r="F2278">
        <v>-104.897431</v>
      </c>
      <c r="G2278">
        <v>39.778149999999997</v>
      </c>
      <c r="H2278">
        <v>-104.89465</v>
      </c>
      <c r="I2278">
        <v>0.14799999999999999</v>
      </c>
      <c r="J2278" s="1" t="s">
        <v>418</v>
      </c>
      <c r="L2278" s="1" t="s">
        <v>133</v>
      </c>
      <c r="M2278" s="1" t="s">
        <v>47</v>
      </c>
      <c r="N2278" s="1" t="s">
        <v>131</v>
      </c>
      <c r="O2278" s="1" t="s">
        <v>131</v>
      </c>
      <c r="P2278" s="1" t="s">
        <v>199</v>
      </c>
      <c r="Q2278" s="1" t="s">
        <v>247</v>
      </c>
      <c r="R2278" s="1" t="s">
        <v>48</v>
      </c>
      <c r="S2278" s="1" t="s">
        <v>79</v>
      </c>
      <c r="T2278" s="1" t="s">
        <v>206</v>
      </c>
      <c r="U2278" s="2" t="d">
        <v>2019-03-03T17:58:59.99999980442225925</v>
      </c>
      <c r="V2278">
        <v>3.2</v>
      </c>
      <c r="W2278">
        <v>-4.2</v>
      </c>
      <c r="X2278">
        <v>85</v>
      </c>
      <c r="Y2278">
        <v>30.11</v>
      </c>
      <c r="Z2278">
        <v>1.5</v>
      </c>
      <c r="AA2278" s="1" t="s">
        <v>59</v>
      </c>
      <c r="AB2278">
        <v>3.5</v>
      </c>
      <c r="AD2278" s="1" t="s">
        <v>1211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s="1" t="s">
        <v>53</v>
      </c>
      <c r="AS2278" s="1" t="s">
        <v>51</v>
      </c>
      <c r="AT2278" s="1" t="s">
        <v>51</v>
      </c>
      <c r="AU2278" s="1" t="s">
        <v>51</v>
      </c>
    </row>
    <row r="2279" spans="1:47" x14ac:dyDescent="0.25">
      <c r="A2279" s="1" t="s">
        <v>4254</v>
      </c>
      <c r="B2279">
        <v>3</v>
      </c>
      <c r="C2279" s="2" t="d">
        <v>2019-03-03T19:17:03.00000004470348225</v>
      </c>
      <c r="D2279" s="2" t="d">
        <v>2019-03-03T19:46:44.99999981839210125</v>
      </c>
      <c r="E2279">
        <v>39.712048000000003</v>
      </c>
      <c r="F2279">
        <v>-104.999689</v>
      </c>
      <c r="G2279">
        <v>39.711370000000002</v>
      </c>
      <c r="H2279">
        <v>-104.99929</v>
      </c>
      <c r="I2279">
        <v>5.0999999999999997E-2</v>
      </c>
      <c r="J2279" s="1" t="s">
        <v>486</v>
      </c>
      <c r="L2279" s="1" t="s">
        <v>196</v>
      </c>
      <c r="M2279" s="1" t="s">
        <v>47</v>
      </c>
      <c r="N2279" s="1" t="s">
        <v>131</v>
      </c>
      <c r="O2279" s="1" t="s">
        <v>131</v>
      </c>
      <c r="P2279" s="1" t="s">
        <v>199</v>
      </c>
      <c r="Q2279" s="1" t="s">
        <v>361</v>
      </c>
      <c r="R2279" s="1" t="s">
        <v>48</v>
      </c>
      <c r="S2279" s="1" t="s">
        <v>79</v>
      </c>
      <c r="T2279" s="1" t="s">
        <v>201</v>
      </c>
      <c r="U2279" s="2" t="d">
        <v>2019-03-03T18:53:00.00000030733644975</v>
      </c>
      <c r="V2279">
        <v>1.9</v>
      </c>
      <c r="W2279">
        <v>-7.6</v>
      </c>
      <c r="X2279">
        <v>83</v>
      </c>
      <c r="Y2279">
        <v>30.46</v>
      </c>
      <c r="Z2279">
        <v>10</v>
      </c>
      <c r="AA2279" s="1" t="s">
        <v>62</v>
      </c>
      <c r="AB2279">
        <v>4.5999999999999996</v>
      </c>
      <c r="AD2279" s="1" t="s">
        <v>819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s="1" t="s">
        <v>53</v>
      </c>
      <c r="AS2279" s="1" t="s">
        <v>53</v>
      </c>
      <c r="AT2279" s="1" t="s">
        <v>53</v>
      </c>
      <c r="AU2279" s="1" t="s">
        <v>51</v>
      </c>
    </row>
    <row r="2280" spans="1:47" x14ac:dyDescent="0.25">
      <c r="A2280" s="1" t="s">
        <v>4255</v>
      </c>
      <c r="B2280">
        <v>3</v>
      </c>
      <c r="C2280" s="2" t="d">
        <v>2019-03-03T19:20:47.99999983515590625</v>
      </c>
      <c r="D2280" s="2" t="d">
        <v>2019-03-03T19:50:44.99999997206032275</v>
      </c>
      <c r="E2280">
        <v>39.672868999999999</v>
      </c>
      <c r="F2280">
        <v>-104.92945899999999</v>
      </c>
      <c r="G2280">
        <v>39.671120000000002</v>
      </c>
      <c r="H2280">
        <v>-104.92825000000001</v>
      </c>
      <c r="I2280">
        <v>0.13700000000000001</v>
      </c>
      <c r="J2280" s="1" t="s">
        <v>605</v>
      </c>
      <c r="L2280" s="1" t="s">
        <v>196</v>
      </c>
      <c r="M2280" s="1" t="s">
        <v>47</v>
      </c>
      <c r="N2280" s="1" t="s">
        <v>131</v>
      </c>
      <c r="O2280" s="1" t="s">
        <v>131</v>
      </c>
      <c r="P2280" s="1" t="s">
        <v>199</v>
      </c>
      <c r="Q2280" s="1" t="s">
        <v>388</v>
      </c>
      <c r="R2280" s="1" t="s">
        <v>48</v>
      </c>
      <c r="S2280" s="1" t="s">
        <v>79</v>
      </c>
      <c r="T2280" s="1" t="s">
        <v>201</v>
      </c>
      <c r="U2280" s="2" t="d">
        <v>2019-03-03T18:53:00.00000030733644975</v>
      </c>
      <c r="V2280">
        <v>1.9</v>
      </c>
      <c r="W2280">
        <v>-7.6</v>
      </c>
      <c r="X2280">
        <v>83</v>
      </c>
      <c r="Y2280">
        <v>30.46</v>
      </c>
      <c r="Z2280">
        <v>10</v>
      </c>
      <c r="AA2280" s="1" t="s">
        <v>62</v>
      </c>
      <c r="AB2280">
        <v>4.5999999999999996</v>
      </c>
      <c r="AD2280" s="1" t="s">
        <v>819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s="1" t="s">
        <v>53</v>
      </c>
      <c r="AS2280" s="1" t="s">
        <v>53</v>
      </c>
      <c r="AT2280" s="1" t="s">
        <v>53</v>
      </c>
      <c r="AU2280" s="1" t="s">
        <v>51</v>
      </c>
    </row>
    <row r="2281" spans="1:47" x14ac:dyDescent="0.25">
      <c r="A2281" s="1" t="s">
        <v>6533</v>
      </c>
      <c r="B2281">
        <v>3</v>
      </c>
      <c r="C2281" s="2" t="d">
        <v>2019-03-03T20:17:02.99999983515590625</v>
      </c>
      <c r="D2281" s="2" t="d">
        <v>2019-03-03T20:46:45.00000023748725325</v>
      </c>
      <c r="E2281">
        <v>37.462950999999997</v>
      </c>
      <c r="F2281">
        <v>-104.65819999999999</v>
      </c>
      <c r="G2281">
        <v>37.493344999999998</v>
      </c>
      <c r="H2281">
        <v>-104.669432</v>
      </c>
      <c r="I2281">
        <v>2.1880000000000002</v>
      </c>
      <c r="J2281" s="1" t="s">
        <v>2044</v>
      </c>
      <c r="L2281" s="1" t="s">
        <v>195</v>
      </c>
      <c r="M2281" s="1" t="s">
        <v>47</v>
      </c>
      <c r="N2281" s="1" t="s">
        <v>1857</v>
      </c>
      <c r="O2281" s="1" t="s">
        <v>376</v>
      </c>
      <c r="P2281" s="1" t="s">
        <v>199</v>
      </c>
      <c r="Q2281" s="1" t="s">
        <v>1858</v>
      </c>
      <c r="R2281" s="1" t="s">
        <v>48</v>
      </c>
      <c r="S2281" s="1" t="s">
        <v>79</v>
      </c>
      <c r="T2281" s="1" t="s">
        <v>378</v>
      </c>
      <c r="U2281" s="2" t="d">
        <v>2019-03-03T20:03:59.999999734573066125</v>
      </c>
      <c r="V2281">
        <v>3.9</v>
      </c>
      <c r="X2281">
        <v>80</v>
      </c>
      <c r="Y2281">
        <v>30.12</v>
      </c>
      <c r="Z2281">
        <v>5</v>
      </c>
      <c r="AA2281" s="1" t="s">
        <v>49</v>
      </c>
      <c r="AC2281">
        <v>0</v>
      </c>
      <c r="AD2281" s="1" t="s">
        <v>1211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s="1" t="s">
        <v>53</v>
      </c>
      <c r="AS2281" s="1" t="s">
        <v>53</v>
      </c>
      <c r="AT2281" s="1" t="s">
        <v>53</v>
      </c>
      <c r="AU2281" s="1" t="s">
        <v>53</v>
      </c>
    </row>
    <row r="2282" spans="1:47" x14ac:dyDescent="0.25">
      <c r="A2282" s="1" t="s">
        <v>4236</v>
      </c>
      <c r="B2282">
        <v>3</v>
      </c>
      <c r="C2282" s="2" t="d">
        <v>2019-03-03T20:25:17.99999987706541875</v>
      </c>
      <c r="D2282" s="2" t="d">
        <v>2019-03-03T20:54:44.99999991618096825</v>
      </c>
      <c r="E2282">
        <v>39.844169000000001</v>
      </c>
      <c r="F2282">
        <v>-104.98466999999999</v>
      </c>
      <c r="G2282">
        <v>39.839744000000003</v>
      </c>
      <c r="H2282">
        <v>-104.98390000000001</v>
      </c>
      <c r="I2282">
        <v>0.308</v>
      </c>
      <c r="J2282" s="1" t="s">
        <v>690</v>
      </c>
      <c r="L2282" s="1" t="s">
        <v>173</v>
      </c>
      <c r="M2282" s="1" t="s">
        <v>47</v>
      </c>
      <c r="N2282" s="1" t="s">
        <v>131</v>
      </c>
      <c r="O2282" s="1" t="s">
        <v>147</v>
      </c>
      <c r="P2282" s="1" t="s">
        <v>199</v>
      </c>
      <c r="Q2282" s="1" t="s">
        <v>205</v>
      </c>
      <c r="R2282" s="1" t="s">
        <v>48</v>
      </c>
      <c r="S2282" s="1" t="s">
        <v>79</v>
      </c>
      <c r="T2282" s="1" t="s">
        <v>206</v>
      </c>
      <c r="U2282" s="2" t="d">
        <v>2019-03-03T20:45:00.00000020954757600</v>
      </c>
      <c r="V2282">
        <v>1.4</v>
      </c>
      <c r="W2282">
        <v>-8.3000000000000007</v>
      </c>
      <c r="X2282">
        <v>85</v>
      </c>
      <c r="Y2282">
        <v>30.15</v>
      </c>
      <c r="Z2282">
        <v>10</v>
      </c>
      <c r="AA2282" s="1" t="s">
        <v>962</v>
      </c>
      <c r="AB2282">
        <v>4.5999999999999996</v>
      </c>
      <c r="AD2282" s="1" t="s">
        <v>819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s="1" t="s">
        <v>53</v>
      </c>
      <c r="AS2282" s="1" t="s">
        <v>53</v>
      </c>
      <c r="AT2282" s="1" t="s">
        <v>53</v>
      </c>
      <c r="AU2282" s="1" t="s">
        <v>53</v>
      </c>
    </row>
    <row r="2283" spans="1:47" x14ac:dyDescent="0.25">
      <c r="A2283" s="1" t="s">
        <v>5093</v>
      </c>
      <c r="B2283">
        <v>3</v>
      </c>
      <c r="C2283" s="2" t="d">
        <v>2019-03-03T20:38:48.00000000279396975</v>
      </c>
      <c r="D2283" s="2" t="d">
        <v>2019-03-03T21:08:43.99999990593641700</v>
      </c>
      <c r="E2283">
        <v>39.773170999999998</v>
      </c>
      <c r="F2283">
        <v>-104.83734699999999</v>
      </c>
      <c r="G2283">
        <v>39.77317</v>
      </c>
      <c r="H2283">
        <v>-104.83733700000001</v>
      </c>
      <c r="I2283">
        <v>1E-3</v>
      </c>
      <c r="J2283" s="1" t="s">
        <v>221</v>
      </c>
      <c r="L2283" s="1" t="s">
        <v>133</v>
      </c>
      <c r="M2283" s="1" t="s">
        <v>47</v>
      </c>
      <c r="N2283" s="1" t="s">
        <v>131</v>
      </c>
      <c r="O2283" s="1" t="s">
        <v>131</v>
      </c>
      <c r="P2283" s="1" t="s">
        <v>199</v>
      </c>
      <c r="Q2283" s="1" t="s">
        <v>300</v>
      </c>
      <c r="R2283" s="1" t="s">
        <v>48</v>
      </c>
      <c r="S2283" s="1" t="s">
        <v>79</v>
      </c>
      <c r="T2283" s="1" t="s">
        <v>204</v>
      </c>
      <c r="U2283" s="2" t="d">
        <v>2019-03-03T20:58:00.00000023748725325</v>
      </c>
      <c r="V2283">
        <v>-5.0999999999999996</v>
      </c>
      <c r="W2283">
        <v>-17.600000000000001</v>
      </c>
      <c r="X2283">
        <v>88</v>
      </c>
      <c r="Y2283">
        <v>30.47</v>
      </c>
      <c r="Z2283">
        <v>7</v>
      </c>
      <c r="AA2283" s="1" t="s">
        <v>63</v>
      </c>
      <c r="AB2283">
        <v>5.8</v>
      </c>
      <c r="AD2283" s="1" t="s">
        <v>819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s="1" t="s">
        <v>53</v>
      </c>
      <c r="AS2283" s="1" t="s">
        <v>53</v>
      </c>
      <c r="AT2283" s="1" t="s">
        <v>53</v>
      </c>
      <c r="AU2283" s="1" t="s">
        <v>53</v>
      </c>
    </row>
    <row r="2284" spans="1:47" x14ac:dyDescent="0.25">
      <c r="A2284" s="1" t="s">
        <v>4169</v>
      </c>
      <c r="B2284">
        <v>4</v>
      </c>
      <c r="C2284" s="2" t="d">
        <v>2019-01-31T00:16:27.00000001117587225</v>
      </c>
      <c r="D2284" s="2" t="d">
        <v>2019-01-31T00:46:24.00000014808028875</v>
      </c>
      <c r="E2284">
        <v>39.606279999999998</v>
      </c>
      <c r="F2284">
        <v>-104.89135</v>
      </c>
      <c r="G2284">
        <v>39.623899999999999</v>
      </c>
      <c r="H2284">
        <v>-104.90151</v>
      </c>
      <c r="I2284">
        <v>1.3320000000000001</v>
      </c>
      <c r="J2284" s="1" t="s">
        <v>4170</v>
      </c>
      <c r="L2284" s="1" t="s">
        <v>195</v>
      </c>
      <c r="M2284" s="1" t="s">
        <v>47</v>
      </c>
      <c r="N2284" s="1" t="s">
        <v>127</v>
      </c>
      <c r="O2284" s="1" t="s">
        <v>202</v>
      </c>
      <c r="P2284" s="1" t="s">
        <v>199</v>
      </c>
      <c r="Q2284" s="1" t="s">
        <v>428</v>
      </c>
      <c r="R2284" s="1" t="s">
        <v>48</v>
      </c>
      <c r="S2284" s="1" t="s">
        <v>79</v>
      </c>
      <c r="T2284" s="1" t="s">
        <v>201</v>
      </c>
      <c r="U2284" s="2" t="d">
        <v>2019-01-31T00:53:00.00000030733644975</v>
      </c>
      <c r="V2284">
        <v>25</v>
      </c>
      <c r="W2284">
        <v>16.3</v>
      </c>
      <c r="X2284">
        <v>45</v>
      </c>
      <c r="Y2284">
        <v>29.85</v>
      </c>
      <c r="Z2284">
        <v>10</v>
      </c>
      <c r="AA2284" s="1" t="s">
        <v>72</v>
      </c>
      <c r="AB2284">
        <v>8.1</v>
      </c>
      <c r="AD2284" s="1" t="s">
        <v>1213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s="1" t="s">
        <v>53</v>
      </c>
      <c r="AS2284" s="1" t="s">
        <v>53</v>
      </c>
      <c r="AT2284" s="1" t="s">
        <v>53</v>
      </c>
      <c r="AU2284" s="1" t="s">
        <v>53</v>
      </c>
    </row>
    <row r="2285" spans="1:47" x14ac:dyDescent="0.25">
      <c r="A2285" s="1" t="s">
        <v>6871</v>
      </c>
      <c r="B2285">
        <v>4</v>
      </c>
      <c r="C2285" s="2" t="d">
        <v>2019-01-31T08:05:42.99999992363154975</v>
      </c>
      <c r="D2285" s="2" t="d">
        <v>2019-01-31T08:35:11.99999980162828950</v>
      </c>
      <c r="E2285">
        <v>39.605072</v>
      </c>
      <c r="F2285">
        <v>-106.442043</v>
      </c>
      <c r="G2285">
        <v>39.589109000000001</v>
      </c>
      <c r="H2285">
        <v>-106.431409</v>
      </c>
      <c r="I2285">
        <v>1.24</v>
      </c>
      <c r="J2285" s="1" t="s">
        <v>6872</v>
      </c>
      <c r="K2285">
        <v>24797</v>
      </c>
      <c r="L2285" s="1" t="s">
        <v>6632</v>
      </c>
      <c r="M2285" s="1" t="s">
        <v>97</v>
      </c>
      <c r="N2285" s="1" t="s">
        <v>6633</v>
      </c>
      <c r="O2285" s="1" t="s">
        <v>502</v>
      </c>
      <c r="P2285" s="1" t="s">
        <v>199</v>
      </c>
      <c r="Q2285" s="1" t="s">
        <v>6634</v>
      </c>
      <c r="R2285" s="1" t="s">
        <v>48</v>
      </c>
      <c r="S2285" s="1" t="s">
        <v>79</v>
      </c>
      <c r="T2285" s="1" t="s">
        <v>504</v>
      </c>
      <c r="U2285" s="2" t="d">
        <v>2019-01-31T08:12:00.0000000419095125</v>
      </c>
      <c r="V2285">
        <v>14</v>
      </c>
      <c r="X2285">
        <v>45</v>
      </c>
      <c r="Y2285">
        <v>30.03</v>
      </c>
      <c r="Z2285">
        <v>10</v>
      </c>
      <c r="AA2285" s="1" t="s">
        <v>962</v>
      </c>
      <c r="AD2285" s="1" t="s">
        <v>1207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s="1" t="s">
        <v>51</v>
      </c>
      <c r="AS2285" s="1" t="s">
        <v>51</v>
      </c>
      <c r="AT2285" s="1" t="s">
        <v>51</v>
      </c>
      <c r="AU2285" s="1" t="s">
        <v>51</v>
      </c>
    </row>
    <row r="2286" spans="1:47" x14ac:dyDescent="0.25">
      <c r="A2286" s="1" t="s">
        <v>6873</v>
      </c>
      <c r="B2286">
        <v>4</v>
      </c>
      <c r="C2286" s="2" t="d">
        <v>2019-01-31T08:05:42.99999992363154975</v>
      </c>
      <c r="D2286" s="2" t="d">
        <v>2019-01-31T08:35:11.99999980162828950</v>
      </c>
      <c r="E2286">
        <v>39.589109000000001</v>
      </c>
      <c r="F2286">
        <v>-106.431409</v>
      </c>
      <c r="G2286">
        <v>39.605072</v>
      </c>
      <c r="H2286">
        <v>-106.442043</v>
      </c>
      <c r="I2286">
        <v>1.24</v>
      </c>
      <c r="J2286" s="1" t="s">
        <v>4021</v>
      </c>
      <c r="K2286">
        <v>106</v>
      </c>
      <c r="L2286" s="1" t="s">
        <v>6578</v>
      </c>
      <c r="M2286" s="1" t="s">
        <v>47</v>
      </c>
      <c r="N2286" s="1" t="s">
        <v>6874</v>
      </c>
      <c r="O2286" s="1" t="s">
        <v>502</v>
      </c>
      <c r="P2286" s="1" t="s">
        <v>199</v>
      </c>
      <c r="Q2286" s="1" t="s">
        <v>6634</v>
      </c>
      <c r="R2286" s="1" t="s">
        <v>48</v>
      </c>
      <c r="S2286" s="1" t="s">
        <v>79</v>
      </c>
      <c r="T2286" s="1" t="s">
        <v>504</v>
      </c>
      <c r="U2286" s="2" t="d">
        <v>2019-01-31T08:12:00.0000000419095125</v>
      </c>
      <c r="V2286">
        <v>14</v>
      </c>
      <c r="X2286">
        <v>45</v>
      </c>
      <c r="Y2286">
        <v>30.03</v>
      </c>
      <c r="Z2286">
        <v>10</v>
      </c>
      <c r="AA2286" s="1" t="s">
        <v>962</v>
      </c>
      <c r="AD2286" s="1" t="s">
        <v>1207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s="1" t="s">
        <v>51</v>
      </c>
      <c r="AS2286" s="1" t="s">
        <v>51</v>
      </c>
      <c r="AT2286" s="1" t="s">
        <v>51</v>
      </c>
      <c r="AU2286" s="1" t="s">
        <v>51</v>
      </c>
    </row>
    <row r="2287" spans="1:47" x14ac:dyDescent="0.25">
      <c r="A2287" s="1" t="s">
        <v>7183</v>
      </c>
      <c r="B2287">
        <v>3</v>
      </c>
      <c r="C2287" s="2" t="d">
        <v>2019-01-31T08:11:42.99999983981251800</v>
      </c>
      <c r="D2287" s="2" t="d">
        <v>2019-01-31T08:41:09.9999998789280675</v>
      </c>
      <c r="E2287">
        <v>38.448120000000003</v>
      </c>
      <c r="F2287">
        <v>-103.21305099999999</v>
      </c>
      <c r="G2287">
        <v>38.44059</v>
      </c>
      <c r="H2287">
        <v>-103.2278</v>
      </c>
      <c r="I2287">
        <v>0.95299999999999996</v>
      </c>
      <c r="J2287" s="1" t="s">
        <v>182</v>
      </c>
      <c r="K2287">
        <v>17047</v>
      </c>
      <c r="L2287" s="1" t="s">
        <v>6583</v>
      </c>
      <c r="M2287" s="1" t="s">
        <v>97</v>
      </c>
      <c r="N2287" s="1" t="s">
        <v>6920</v>
      </c>
      <c r="O2287" s="1" t="s">
        <v>3095</v>
      </c>
      <c r="P2287" s="1" t="s">
        <v>199</v>
      </c>
      <c r="Q2287" s="1" t="s">
        <v>6921</v>
      </c>
      <c r="R2287" s="1" t="s">
        <v>48</v>
      </c>
      <c r="S2287" s="1" t="s">
        <v>79</v>
      </c>
      <c r="T2287" s="1" t="s">
        <v>1043</v>
      </c>
      <c r="U2287" s="2" t="d">
        <v>2019-01-31T07:53:00.000000097788870375</v>
      </c>
      <c r="V2287">
        <v>24.1</v>
      </c>
      <c r="W2287">
        <v>15.2</v>
      </c>
      <c r="X2287">
        <v>81</v>
      </c>
      <c r="Y2287">
        <v>30</v>
      </c>
      <c r="Z2287">
        <v>10</v>
      </c>
      <c r="AA2287" s="1" t="s">
        <v>55</v>
      </c>
      <c r="AB2287">
        <v>8.1</v>
      </c>
      <c r="AD2287" s="1" t="s">
        <v>1207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s="1" t="s">
        <v>51</v>
      </c>
      <c r="AS2287" s="1" t="s">
        <v>51</v>
      </c>
      <c r="AT2287" s="1" t="s">
        <v>51</v>
      </c>
      <c r="AU2287" s="1" t="s">
        <v>51</v>
      </c>
    </row>
    <row r="2288" spans="1:47" x14ac:dyDescent="0.25">
      <c r="A2288" s="1" t="s">
        <v>4332</v>
      </c>
      <c r="B2288">
        <v>4</v>
      </c>
      <c r="C2288" s="2" t="d">
        <v>2019-01-31T10:08:41.99999985750764400</v>
      </c>
      <c r="D2288" s="2" t="d">
        <v>2019-01-31T10:37:59.00000007357448050</v>
      </c>
      <c r="E2288">
        <v>39.500335999999997</v>
      </c>
      <c r="F2288">
        <v>-104.761897</v>
      </c>
      <c r="G2288">
        <v>39.493510000000001</v>
      </c>
      <c r="H2288">
        <v>-104.76049</v>
      </c>
      <c r="I2288">
        <v>0.47799999999999998</v>
      </c>
      <c r="J2288" s="1" t="s">
        <v>4333</v>
      </c>
      <c r="L2288" s="1" t="s">
        <v>4334</v>
      </c>
      <c r="M2288" s="1" t="s">
        <v>47</v>
      </c>
      <c r="N2288" s="1" t="s">
        <v>174</v>
      </c>
      <c r="O2288" s="1" t="s">
        <v>121</v>
      </c>
      <c r="P2288" s="1" t="s">
        <v>199</v>
      </c>
      <c r="Q2288" s="1" t="s">
        <v>312</v>
      </c>
      <c r="R2288" s="1" t="s">
        <v>48</v>
      </c>
      <c r="S2288" s="1" t="s">
        <v>79</v>
      </c>
      <c r="T2288" s="1" t="s">
        <v>201</v>
      </c>
      <c r="U2288" s="2" t="d">
        <v>2019-01-31T09:53:00.00000030733644975</v>
      </c>
      <c r="V2288">
        <v>34</v>
      </c>
      <c r="W2288">
        <v>28.8</v>
      </c>
      <c r="X2288">
        <v>42</v>
      </c>
      <c r="Y2288">
        <v>29.98</v>
      </c>
      <c r="Z2288">
        <v>10</v>
      </c>
      <c r="AA2288" s="1" t="s">
        <v>64</v>
      </c>
      <c r="AB2288">
        <v>5.8</v>
      </c>
      <c r="AD2288" s="1" t="s">
        <v>1068</v>
      </c>
      <c r="AE2288" t="b">
        <v>0</v>
      </c>
      <c r="AF2288" t="b">
        <v>0</v>
      </c>
      <c r="AG2288" t="b">
        <v>1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R2288" s="1" t="s">
        <v>51</v>
      </c>
      <c r="AS2288" s="1" t="s">
        <v>51</v>
      </c>
      <c r="AT2288" s="1" t="s">
        <v>51</v>
      </c>
      <c r="AU2288" s="1" t="s">
        <v>51</v>
      </c>
    </row>
    <row r="2289" spans="1:47" x14ac:dyDescent="0.25">
      <c r="A2289" s="1" t="s">
        <v>4335</v>
      </c>
      <c r="B2289">
        <v>4</v>
      </c>
      <c r="C2289" s="2" t="d">
        <v>2019-01-31T10:49:11.00000000093132100</v>
      </c>
      <c r="D2289" s="2" t="d">
        <v>2019-01-31T11:17:56.00000028032809350</v>
      </c>
      <c r="E2289">
        <v>39.500337000000002</v>
      </c>
      <c r="F2289">
        <v>-104.761897</v>
      </c>
      <c r="G2289">
        <v>39.493510000000001</v>
      </c>
      <c r="H2289">
        <v>-104.76049</v>
      </c>
      <c r="I2289">
        <v>0.47799999999999998</v>
      </c>
      <c r="J2289" s="1" t="s">
        <v>4333</v>
      </c>
      <c r="L2289" s="1" t="s">
        <v>4334</v>
      </c>
      <c r="M2289" s="1" t="s">
        <v>47</v>
      </c>
      <c r="N2289" s="1" t="s">
        <v>174</v>
      </c>
      <c r="O2289" s="1" t="s">
        <v>121</v>
      </c>
      <c r="P2289" s="1" t="s">
        <v>199</v>
      </c>
      <c r="Q2289" s="1" t="s">
        <v>312</v>
      </c>
      <c r="R2289" s="1" t="s">
        <v>48</v>
      </c>
      <c r="S2289" s="1" t="s">
        <v>79</v>
      </c>
      <c r="T2289" s="1" t="s">
        <v>201</v>
      </c>
      <c r="U2289" s="2" t="d">
        <v>2019-01-31T10:53:00.000000097788870375</v>
      </c>
      <c r="V2289">
        <v>39</v>
      </c>
      <c r="W2289">
        <v>33.4</v>
      </c>
      <c r="X2289">
        <v>33</v>
      </c>
      <c r="Y2289">
        <v>29.97</v>
      </c>
      <c r="Z2289">
        <v>10</v>
      </c>
      <c r="AA2289" s="1" t="s">
        <v>66</v>
      </c>
      <c r="AB2289">
        <v>8.1</v>
      </c>
      <c r="AD2289" s="1" t="s">
        <v>1068</v>
      </c>
      <c r="AE2289" t="b">
        <v>0</v>
      </c>
      <c r="AF2289" t="b">
        <v>0</v>
      </c>
      <c r="AG2289" t="b">
        <v>1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1</v>
      </c>
      <c r="AQ2289" t="b">
        <v>0</v>
      </c>
      <c r="AR2289" s="1" t="s">
        <v>51</v>
      </c>
      <c r="AS2289" s="1" t="s">
        <v>51</v>
      </c>
      <c r="AT2289" s="1" t="s">
        <v>51</v>
      </c>
      <c r="AU2289" s="1" t="s">
        <v>51</v>
      </c>
    </row>
    <row r="2290" spans="1:47" x14ac:dyDescent="0.25">
      <c r="A2290" s="1" t="s">
        <v>4336</v>
      </c>
      <c r="B2290">
        <v>3</v>
      </c>
      <c r="C2290" s="2" t="d">
        <v>2019-01-31T11:11:42.00000023469329025</v>
      </c>
      <c r="D2290" s="2" t="d">
        <v>2019-01-31T11:41:09.9999998789280675</v>
      </c>
      <c r="E2290">
        <v>39.802169999999997</v>
      </c>
      <c r="F2290">
        <v>-104.93567</v>
      </c>
      <c r="G2290">
        <v>39.802830999999998</v>
      </c>
      <c r="H2290">
        <v>-104.93650100000001</v>
      </c>
      <c r="I2290">
        <v>6.3E-2</v>
      </c>
      <c r="J2290" s="1" t="s">
        <v>532</v>
      </c>
      <c r="L2290" s="1" t="s">
        <v>168</v>
      </c>
      <c r="M2290" s="1" t="s">
        <v>47</v>
      </c>
      <c r="N2290" s="1" t="s">
        <v>314</v>
      </c>
      <c r="O2290" s="1" t="s">
        <v>147</v>
      </c>
      <c r="P2290" s="1" t="s">
        <v>199</v>
      </c>
      <c r="Q2290" s="1" t="s">
        <v>315</v>
      </c>
      <c r="R2290" s="1" t="s">
        <v>48</v>
      </c>
      <c r="S2290" s="1" t="s">
        <v>79</v>
      </c>
      <c r="T2290" s="1" t="s">
        <v>204</v>
      </c>
      <c r="U2290" s="2" t="d">
        <v>2019-01-31T10:57:59.99999981839210125</v>
      </c>
      <c r="V2290">
        <v>45.9</v>
      </c>
      <c r="W2290">
        <v>40.799999999999997</v>
      </c>
      <c r="X2290">
        <v>25</v>
      </c>
      <c r="Y2290">
        <v>29.88</v>
      </c>
      <c r="Z2290">
        <v>10</v>
      </c>
      <c r="AA2290" s="1" t="s">
        <v>847</v>
      </c>
      <c r="AB2290">
        <v>10.4</v>
      </c>
      <c r="AD2290" s="1" t="s">
        <v>1068</v>
      </c>
      <c r="AE2290" t="b">
        <v>0</v>
      </c>
      <c r="AF2290" t="b">
        <v>0</v>
      </c>
      <c r="AG2290" t="b">
        <v>0</v>
      </c>
      <c r="AH2290" t="b">
        <v>0</v>
      </c>
      <c r="AI2290" t="b">
        <v>1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s="1" t="s">
        <v>51</v>
      </c>
      <c r="AS2290" s="1" t="s">
        <v>51</v>
      </c>
      <c r="AT2290" s="1" t="s">
        <v>51</v>
      </c>
      <c r="AU2290" s="1" t="s">
        <v>51</v>
      </c>
    </row>
    <row r="2291" spans="1:47" x14ac:dyDescent="0.25">
      <c r="A2291" s="1" t="s">
        <v>5339</v>
      </c>
      <c r="B2291">
        <v>3</v>
      </c>
      <c r="C2291" s="2" t="d">
        <v>2019-01-31T11:27:26.99999985750764400</v>
      </c>
      <c r="D2291" s="2" t="d">
        <v>2019-01-31T11:57:09.99999986495822550</v>
      </c>
      <c r="E2291">
        <v>39.735799999999998</v>
      </c>
      <c r="F2291">
        <v>-105.16419</v>
      </c>
      <c r="G2291">
        <v>39.735799999999998</v>
      </c>
      <c r="H2291">
        <v>-105.16419</v>
      </c>
      <c r="I2291">
        <v>0</v>
      </c>
      <c r="J2291" s="1" t="s">
        <v>542</v>
      </c>
      <c r="L2291" s="1" t="s">
        <v>133</v>
      </c>
      <c r="M2291" s="1" t="s">
        <v>47</v>
      </c>
      <c r="N2291" s="1" t="s">
        <v>270</v>
      </c>
      <c r="O2291" s="1" t="s">
        <v>115</v>
      </c>
      <c r="P2291" s="1" t="s">
        <v>199</v>
      </c>
      <c r="Q2291" s="1" t="s">
        <v>271</v>
      </c>
      <c r="R2291" s="1" t="s">
        <v>48</v>
      </c>
      <c r="S2291" s="1" t="s">
        <v>79</v>
      </c>
      <c r="T2291" s="1" t="s">
        <v>206</v>
      </c>
      <c r="U2291" s="2" t="d">
        <v>2019-01-31T11:45:00.00000020954757600</v>
      </c>
      <c r="V2291">
        <v>44.6</v>
      </c>
      <c r="W2291">
        <v>41.4</v>
      </c>
      <c r="X2291">
        <v>25</v>
      </c>
      <c r="Y2291">
        <v>29.9</v>
      </c>
      <c r="Z2291">
        <v>30</v>
      </c>
      <c r="AA2291" s="1" t="s">
        <v>64</v>
      </c>
      <c r="AB2291">
        <v>5.8</v>
      </c>
      <c r="AD2291" s="1" t="s">
        <v>1068</v>
      </c>
      <c r="AE2291" t="b">
        <v>0</v>
      </c>
      <c r="AF2291" t="b">
        <v>0</v>
      </c>
      <c r="AG2291" t="b">
        <v>0</v>
      </c>
      <c r="AH2291" t="b">
        <v>0</v>
      </c>
      <c r="AI2291" t="b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s="1" t="s">
        <v>51</v>
      </c>
      <c r="AS2291" s="1" t="s">
        <v>51</v>
      </c>
      <c r="AT2291" s="1" t="s">
        <v>51</v>
      </c>
      <c r="AU2291" s="1" t="s">
        <v>51</v>
      </c>
    </row>
    <row r="2292" spans="1:47" x14ac:dyDescent="0.25">
      <c r="A2292" s="1" t="s">
        <v>5240</v>
      </c>
      <c r="B2292">
        <v>3</v>
      </c>
      <c r="C2292" s="2" t="d">
        <v>2019-01-31T14:19:11.00000021047890375</v>
      </c>
      <c r="D2292" s="2" t="d">
        <v>2019-01-31T14:49:10.000000186264515225</v>
      </c>
      <c r="E2292">
        <v>39.749839999999999</v>
      </c>
      <c r="F2292">
        <v>-105.01721999999999</v>
      </c>
      <c r="G2292">
        <v>39.751249000000001</v>
      </c>
      <c r="H2292">
        <v>-105.01662</v>
      </c>
      <c r="I2292">
        <v>0.10199999999999999</v>
      </c>
      <c r="J2292" s="1" t="s">
        <v>582</v>
      </c>
      <c r="L2292" s="1" t="s">
        <v>266</v>
      </c>
      <c r="M2292" s="1" t="s">
        <v>47</v>
      </c>
      <c r="N2292" s="1" t="s">
        <v>131</v>
      </c>
      <c r="O2292" s="1" t="s">
        <v>131</v>
      </c>
      <c r="P2292" s="1" t="s">
        <v>199</v>
      </c>
      <c r="Q2292" s="1" t="s">
        <v>353</v>
      </c>
      <c r="R2292" s="1" t="s">
        <v>48</v>
      </c>
      <c r="S2292" s="1" t="s">
        <v>79</v>
      </c>
      <c r="T2292" s="1" t="s">
        <v>206</v>
      </c>
      <c r="U2292" s="2" t="d">
        <v>2019-01-31T13:44:59.99999979045242400</v>
      </c>
      <c r="V2292">
        <v>44.6</v>
      </c>
      <c r="W2292">
        <v>38.4</v>
      </c>
      <c r="X2292">
        <v>39</v>
      </c>
      <c r="Y2292">
        <v>29.89</v>
      </c>
      <c r="Z2292">
        <v>30</v>
      </c>
      <c r="AA2292" s="1" t="s">
        <v>65</v>
      </c>
      <c r="AB2292">
        <v>12.7</v>
      </c>
      <c r="AD2292" s="1" t="s">
        <v>1207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s="1" t="s">
        <v>51</v>
      </c>
      <c r="AS2292" s="1" t="s">
        <v>51</v>
      </c>
      <c r="AT2292" s="1" t="s">
        <v>51</v>
      </c>
      <c r="AU2292" s="1" t="s">
        <v>51</v>
      </c>
    </row>
    <row r="2293" spans="1:47" x14ac:dyDescent="0.25">
      <c r="A2293" s="1" t="s">
        <v>5241</v>
      </c>
      <c r="B2293">
        <v>3</v>
      </c>
      <c r="C2293" s="2" t="d">
        <v>2019-01-31T14:57:28.00000030081718925</v>
      </c>
      <c r="D2293" s="2" t="d">
        <v>2019-01-31T15:27:10.00000007450580825</v>
      </c>
      <c r="E2293">
        <v>39.770119999999999</v>
      </c>
      <c r="F2293">
        <v>-104.99178999999999</v>
      </c>
      <c r="G2293">
        <v>39.771329999999999</v>
      </c>
      <c r="H2293">
        <v>-104.99073</v>
      </c>
      <c r="I2293">
        <v>0.10100000000000001</v>
      </c>
      <c r="J2293" s="1" t="s">
        <v>533</v>
      </c>
      <c r="L2293" s="1" t="s">
        <v>266</v>
      </c>
      <c r="M2293" s="1" t="s">
        <v>47</v>
      </c>
      <c r="N2293" s="1" t="s">
        <v>131</v>
      </c>
      <c r="O2293" s="1" t="s">
        <v>131</v>
      </c>
      <c r="P2293" s="1" t="s">
        <v>199</v>
      </c>
      <c r="Q2293" s="1" t="s">
        <v>247</v>
      </c>
      <c r="R2293" s="1" t="s">
        <v>48</v>
      </c>
      <c r="S2293" s="1" t="s">
        <v>79</v>
      </c>
      <c r="T2293" s="1" t="s">
        <v>206</v>
      </c>
      <c r="U2293" s="2" t="d">
        <v>2019-01-31T14:58:59.99999980442225925</v>
      </c>
      <c r="V2293">
        <v>46.4</v>
      </c>
      <c r="W2293">
        <v>41.1</v>
      </c>
      <c r="X2293">
        <v>34</v>
      </c>
      <c r="Y2293">
        <v>29.91</v>
      </c>
      <c r="Z2293">
        <v>30</v>
      </c>
      <c r="AA2293" s="1" t="s">
        <v>71</v>
      </c>
      <c r="AB2293">
        <v>11.5</v>
      </c>
      <c r="AD2293" s="1" t="s">
        <v>1207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s="1" t="s">
        <v>51</v>
      </c>
      <c r="AS2293" s="1" t="s">
        <v>51</v>
      </c>
      <c r="AT2293" s="1" t="s">
        <v>51</v>
      </c>
      <c r="AU2293" s="1" t="s">
        <v>51</v>
      </c>
    </row>
    <row r="2294" spans="1:47" x14ac:dyDescent="0.25">
      <c r="A2294" s="1" t="s">
        <v>5242</v>
      </c>
      <c r="B2294">
        <v>3</v>
      </c>
      <c r="C2294" s="2" t="d">
        <v>2019-01-31T15:11:43.000000258907676075</v>
      </c>
      <c r="D2294" s="2" t="d">
        <v>2019-01-31T15:41:10.99999990314245400</v>
      </c>
      <c r="E2294">
        <v>39.778359999999999</v>
      </c>
      <c r="F2294">
        <v>-104.89577300000001</v>
      </c>
      <c r="G2294">
        <v>39.778419999999997</v>
      </c>
      <c r="H2294">
        <v>-104.896974</v>
      </c>
      <c r="I2294">
        <v>6.4000000000000001E-2</v>
      </c>
      <c r="J2294" s="1" t="s">
        <v>417</v>
      </c>
      <c r="L2294" s="1" t="s">
        <v>137</v>
      </c>
      <c r="M2294" s="1" t="s">
        <v>47</v>
      </c>
      <c r="N2294" s="1" t="s">
        <v>131</v>
      </c>
      <c r="O2294" s="1" t="s">
        <v>131</v>
      </c>
      <c r="P2294" s="1" t="s">
        <v>199</v>
      </c>
      <c r="Q2294" s="1" t="s">
        <v>247</v>
      </c>
      <c r="R2294" s="1" t="s">
        <v>48</v>
      </c>
      <c r="S2294" s="1" t="s">
        <v>79</v>
      </c>
      <c r="T2294" s="1" t="s">
        <v>206</v>
      </c>
      <c r="U2294" s="2" t="d">
        <v>2019-01-31T14:58:59.99999980442225925</v>
      </c>
      <c r="V2294">
        <v>46.4</v>
      </c>
      <c r="W2294">
        <v>41.1</v>
      </c>
      <c r="X2294">
        <v>34</v>
      </c>
      <c r="Y2294">
        <v>29.91</v>
      </c>
      <c r="Z2294">
        <v>30</v>
      </c>
      <c r="AA2294" s="1" t="s">
        <v>71</v>
      </c>
      <c r="AB2294">
        <v>11.5</v>
      </c>
      <c r="AD2294" s="1" t="s">
        <v>1207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s="1" t="s">
        <v>51</v>
      </c>
      <c r="AS2294" s="1" t="s">
        <v>51</v>
      </c>
      <c r="AT2294" s="1" t="s">
        <v>51</v>
      </c>
      <c r="AU2294" s="1" t="s">
        <v>51</v>
      </c>
    </row>
    <row r="2295" spans="1:47" x14ac:dyDescent="0.25">
      <c r="A2295" s="1" t="s">
        <v>9219</v>
      </c>
      <c r="B2295">
        <v>2</v>
      </c>
      <c r="C2295" s="2" t="d">
        <v>2019-01-31T15:38:44.00000011548399975</v>
      </c>
      <c r="D2295" s="2" t="d">
        <v>2019-01-31T16:08:36.999999945983290875</v>
      </c>
      <c r="E2295">
        <v>39.77843</v>
      </c>
      <c r="F2295">
        <v>-104.90618000000001</v>
      </c>
      <c r="G2295">
        <v>39.778410000000001</v>
      </c>
      <c r="H2295">
        <v>-104.91289</v>
      </c>
      <c r="I2295">
        <v>0.35599999999999998</v>
      </c>
      <c r="J2295" s="1" t="s">
        <v>9220</v>
      </c>
      <c r="L2295" s="1" t="s">
        <v>133</v>
      </c>
      <c r="M2295" s="1" t="s">
        <v>47</v>
      </c>
      <c r="N2295" s="1" t="s">
        <v>131</v>
      </c>
      <c r="O2295" s="1" t="s">
        <v>131</v>
      </c>
      <c r="P2295" s="1" t="s">
        <v>199</v>
      </c>
      <c r="Q2295" s="1" t="s">
        <v>247</v>
      </c>
      <c r="R2295" s="1" t="s">
        <v>48</v>
      </c>
      <c r="S2295" s="1" t="s">
        <v>79</v>
      </c>
      <c r="T2295" s="1" t="s">
        <v>206</v>
      </c>
      <c r="U2295" s="2" t="d">
        <v>2019-01-31T15:45:00.000</v>
      </c>
      <c r="V2295">
        <v>46.4</v>
      </c>
      <c r="W2295">
        <v>41.5</v>
      </c>
      <c r="X2295">
        <v>34</v>
      </c>
      <c r="Y2295">
        <v>29.92</v>
      </c>
      <c r="Z2295">
        <v>30</v>
      </c>
      <c r="AA2295" s="1" t="s">
        <v>71</v>
      </c>
      <c r="AB2295">
        <v>10.4</v>
      </c>
      <c r="AD2295" s="1" t="s">
        <v>1207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s="1" t="s">
        <v>51</v>
      </c>
      <c r="AS2295" s="1" t="s">
        <v>51</v>
      </c>
      <c r="AT2295" s="1" t="s">
        <v>51</v>
      </c>
      <c r="AU2295" s="1" t="s">
        <v>51</v>
      </c>
    </row>
    <row r="2296" spans="1:47" x14ac:dyDescent="0.25">
      <c r="A2296" s="1" t="s">
        <v>5340</v>
      </c>
      <c r="B2296">
        <v>3</v>
      </c>
      <c r="C2296" s="2" t="d">
        <v>2019-01-31T16:23:44.00000011548399975</v>
      </c>
      <c r="D2296" s="2" t="d">
        <v>2019-01-31T16:53:09.999999920837581350</v>
      </c>
      <c r="E2296">
        <v>39.735799999999998</v>
      </c>
      <c r="F2296">
        <v>-105.16419</v>
      </c>
      <c r="G2296">
        <v>39.735799999999998</v>
      </c>
      <c r="H2296">
        <v>-105.16419</v>
      </c>
      <c r="I2296">
        <v>0</v>
      </c>
      <c r="J2296" s="1" t="s">
        <v>542</v>
      </c>
      <c r="L2296" s="1" t="s">
        <v>133</v>
      </c>
      <c r="M2296" s="1" t="s">
        <v>47</v>
      </c>
      <c r="N2296" s="1" t="s">
        <v>270</v>
      </c>
      <c r="O2296" s="1" t="s">
        <v>115</v>
      </c>
      <c r="P2296" s="1" t="s">
        <v>199</v>
      </c>
      <c r="Q2296" s="1" t="s">
        <v>271</v>
      </c>
      <c r="R2296" s="1" t="s">
        <v>48</v>
      </c>
      <c r="S2296" s="1" t="s">
        <v>79</v>
      </c>
      <c r="T2296" s="1" t="s">
        <v>206</v>
      </c>
      <c r="U2296" s="2" t="d">
        <v>2019-01-31T16:44:59.99999979045242400</v>
      </c>
      <c r="V2296">
        <v>44.6</v>
      </c>
      <c r="W2296">
        <v>40.200000000000003</v>
      </c>
      <c r="X2296">
        <v>37</v>
      </c>
      <c r="Y2296">
        <v>29.93</v>
      </c>
      <c r="Z2296">
        <v>30</v>
      </c>
      <c r="AA2296" s="1" t="s">
        <v>65</v>
      </c>
      <c r="AB2296">
        <v>8.1</v>
      </c>
      <c r="AD2296" s="1" t="s">
        <v>1207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s="1" t="s">
        <v>51</v>
      </c>
      <c r="AS2296" s="1" t="s">
        <v>51</v>
      </c>
      <c r="AT2296" s="1" t="s">
        <v>51</v>
      </c>
      <c r="AU2296" s="1" t="s">
        <v>51</v>
      </c>
    </row>
    <row r="2297" spans="1:47" x14ac:dyDescent="0.25">
      <c r="A2297" s="1" t="s">
        <v>9221</v>
      </c>
      <c r="B2297">
        <v>2</v>
      </c>
      <c r="C2297" s="2" t="d">
        <v>2019-01-31T16:40:57.99999979790299875</v>
      </c>
      <c r="D2297" s="2" t="d">
        <v>2019-01-31T17:10:21.99999976437538875</v>
      </c>
      <c r="E2297">
        <v>39.728499999999997</v>
      </c>
      <c r="F2297">
        <v>-105.17394</v>
      </c>
      <c r="G2297">
        <v>39.73245</v>
      </c>
      <c r="H2297">
        <v>-105.16836000000001</v>
      </c>
      <c r="I2297">
        <v>0.40300000000000002</v>
      </c>
      <c r="J2297" s="1" t="s">
        <v>9222</v>
      </c>
      <c r="L2297" s="1" t="s">
        <v>133</v>
      </c>
      <c r="M2297" s="1" t="s">
        <v>47</v>
      </c>
      <c r="N2297" s="1" t="s">
        <v>270</v>
      </c>
      <c r="O2297" s="1" t="s">
        <v>115</v>
      </c>
      <c r="P2297" s="1" t="s">
        <v>199</v>
      </c>
      <c r="Q2297" s="1" t="s">
        <v>271</v>
      </c>
      <c r="R2297" s="1" t="s">
        <v>48</v>
      </c>
      <c r="S2297" s="1" t="s">
        <v>79</v>
      </c>
      <c r="T2297" s="1" t="s">
        <v>206</v>
      </c>
      <c r="U2297" s="2" t="d">
        <v>2019-01-31T16:44:59.99999979045242400</v>
      </c>
      <c r="V2297">
        <v>44.6</v>
      </c>
      <c r="W2297">
        <v>40.200000000000003</v>
      </c>
      <c r="X2297">
        <v>37</v>
      </c>
      <c r="Y2297">
        <v>29.93</v>
      </c>
      <c r="Z2297">
        <v>30</v>
      </c>
      <c r="AA2297" s="1" t="s">
        <v>65</v>
      </c>
      <c r="AB2297">
        <v>8.1</v>
      </c>
      <c r="AD2297" s="1" t="s">
        <v>1207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s="1" t="s">
        <v>51</v>
      </c>
      <c r="AS2297" s="1" t="s">
        <v>51</v>
      </c>
      <c r="AT2297" s="1" t="s">
        <v>51</v>
      </c>
      <c r="AU2297" s="1" t="s">
        <v>51</v>
      </c>
    </row>
    <row r="2298" spans="1:47" x14ac:dyDescent="0.25">
      <c r="A2298" s="1" t="s">
        <v>4337</v>
      </c>
      <c r="B2298">
        <v>4</v>
      </c>
      <c r="C2298" s="2" t="d">
        <v>2019-01-31T16:45:28.00000004936009400</v>
      </c>
      <c r="D2298" s="2" t="d">
        <v>2019-01-31T17:14:53.00000024959445325</v>
      </c>
      <c r="E2298">
        <v>39.72213</v>
      </c>
      <c r="F2298">
        <v>-104.82541000000001</v>
      </c>
      <c r="G2298">
        <v>39.729610000000001</v>
      </c>
      <c r="H2298">
        <v>-104.82489</v>
      </c>
      <c r="I2298">
        <v>0.51800000000000002</v>
      </c>
      <c r="J2298" s="1" t="s">
        <v>4338</v>
      </c>
      <c r="L2298" s="1" t="s">
        <v>309</v>
      </c>
      <c r="M2298" s="1" t="s">
        <v>47</v>
      </c>
      <c r="N2298" s="1" t="s">
        <v>171</v>
      </c>
      <c r="O2298" s="1" t="s">
        <v>202</v>
      </c>
      <c r="P2298" s="1" t="s">
        <v>199</v>
      </c>
      <c r="Q2298" s="1" t="s">
        <v>241</v>
      </c>
      <c r="R2298" s="1" t="s">
        <v>48</v>
      </c>
      <c r="S2298" s="1" t="s">
        <v>79</v>
      </c>
      <c r="T2298" s="1" t="s">
        <v>204</v>
      </c>
      <c r="U2298" s="2" t="d">
        <v>2019-01-31T16:57:59.99999981839210125</v>
      </c>
      <c r="V2298">
        <v>39.4</v>
      </c>
      <c r="W2298">
        <v>32.700000000000003</v>
      </c>
      <c r="X2298">
        <v>52</v>
      </c>
      <c r="Y2298">
        <v>29.96</v>
      </c>
      <c r="Z2298">
        <v>10</v>
      </c>
      <c r="AA2298" s="1" t="s">
        <v>64</v>
      </c>
      <c r="AB2298">
        <v>10.4</v>
      </c>
      <c r="AD2298" s="1" t="s">
        <v>1068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s="1" t="s">
        <v>51</v>
      </c>
      <c r="AS2298" s="1" t="s">
        <v>51</v>
      </c>
      <c r="AT2298" s="1" t="s">
        <v>51</v>
      </c>
      <c r="AU2298" s="1" t="s">
        <v>51</v>
      </c>
    </row>
    <row r="2299" spans="1:47" x14ac:dyDescent="0.25">
      <c r="A2299" s="1" t="s">
        <v>5155</v>
      </c>
      <c r="B2299">
        <v>3</v>
      </c>
      <c r="C2299" s="2" t="d">
        <v>2019-01-31T16:48:28.00000000745058150</v>
      </c>
      <c r="D2299" s="2" t="d">
        <v>2019-01-31T17:18:25.00000014435499800</v>
      </c>
      <c r="E2299">
        <v>39.863689999999998</v>
      </c>
      <c r="F2299">
        <v>-105.05679000000001</v>
      </c>
      <c r="G2299">
        <v>39.856409999999997</v>
      </c>
      <c r="H2299">
        <v>-105.05314</v>
      </c>
      <c r="I2299">
        <v>0.53900000000000003</v>
      </c>
      <c r="J2299" s="1" t="s">
        <v>572</v>
      </c>
      <c r="L2299" s="1" t="s">
        <v>259</v>
      </c>
      <c r="M2299" s="1" t="s">
        <v>47</v>
      </c>
      <c r="N2299" s="1" t="s">
        <v>80</v>
      </c>
      <c r="O2299" s="1" t="s">
        <v>115</v>
      </c>
      <c r="P2299" s="1" t="s">
        <v>199</v>
      </c>
      <c r="Q2299" s="1" t="s">
        <v>261</v>
      </c>
      <c r="R2299" s="1" t="s">
        <v>48</v>
      </c>
      <c r="S2299" s="1" t="s">
        <v>79</v>
      </c>
      <c r="T2299" s="1" t="s">
        <v>206</v>
      </c>
      <c r="U2299" s="2" t="d">
        <v>2019-01-31T16:44:59.99999979045242400</v>
      </c>
      <c r="V2299">
        <v>44.6</v>
      </c>
      <c r="W2299">
        <v>40.200000000000003</v>
      </c>
      <c r="X2299">
        <v>37</v>
      </c>
      <c r="Y2299">
        <v>29.93</v>
      </c>
      <c r="Z2299">
        <v>30</v>
      </c>
      <c r="AA2299" s="1" t="s">
        <v>65</v>
      </c>
      <c r="AB2299">
        <v>8.1</v>
      </c>
      <c r="AD2299" s="1" t="s">
        <v>1207</v>
      </c>
      <c r="AE2299" t="b">
        <v>0</v>
      </c>
      <c r="AF2299" t="b">
        <v>0</v>
      </c>
      <c r="AG2299" t="b">
        <v>0</v>
      </c>
      <c r="AH2299" t="b">
        <v>0</v>
      </c>
      <c r="AI2299" t="b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s="1" t="s">
        <v>51</v>
      </c>
      <c r="AS2299" s="1" t="s">
        <v>51</v>
      </c>
      <c r="AT2299" s="1" t="s">
        <v>51</v>
      </c>
      <c r="AU2299" s="1" t="s">
        <v>51</v>
      </c>
    </row>
    <row r="2300" spans="1:47" x14ac:dyDescent="0.25">
      <c r="A2300" s="1" t="s">
        <v>9223</v>
      </c>
      <c r="B2300">
        <v>2</v>
      </c>
      <c r="C2300" s="2" t="d">
        <v>2019-01-31T17:10:58.00000000745058150</v>
      </c>
      <c r="D2300" s="2" t="d">
        <v>2019-01-31T17:40:12.99999975599348625</v>
      </c>
      <c r="E2300">
        <v>39.72213</v>
      </c>
      <c r="F2300">
        <v>-104.82541000000001</v>
      </c>
      <c r="G2300">
        <v>39.729610000000001</v>
      </c>
      <c r="H2300">
        <v>-104.82489</v>
      </c>
      <c r="I2300">
        <v>0.51800000000000002</v>
      </c>
      <c r="J2300" s="1" t="s">
        <v>9224</v>
      </c>
      <c r="L2300" s="1" t="s">
        <v>309</v>
      </c>
      <c r="M2300" s="1" t="s">
        <v>47</v>
      </c>
      <c r="N2300" s="1" t="s">
        <v>171</v>
      </c>
      <c r="O2300" s="1" t="s">
        <v>202</v>
      </c>
      <c r="P2300" s="1" t="s">
        <v>199</v>
      </c>
      <c r="Q2300" s="1" t="s">
        <v>241</v>
      </c>
      <c r="R2300" s="1" t="s">
        <v>48</v>
      </c>
      <c r="S2300" s="1" t="s">
        <v>79</v>
      </c>
      <c r="T2300" s="1" t="s">
        <v>204</v>
      </c>
      <c r="U2300" s="2" t="d">
        <v>2019-01-31T16:57:59.99999981839210125</v>
      </c>
      <c r="V2300">
        <v>39.4</v>
      </c>
      <c r="W2300">
        <v>32.700000000000003</v>
      </c>
      <c r="X2300">
        <v>52</v>
      </c>
      <c r="Y2300">
        <v>29.96</v>
      </c>
      <c r="Z2300">
        <v>10</v>
      </c>
      <c r="AA2300" s="1" t="s">
        <v>64</v>
      </c>
      <c r="AB2300">
        <v>10.4</v>
      </c>
      <c r="AD2300" s="1" t="s">
        <v>1068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s="1" t="s">
        <v>51</v>
      </c>
      <c r="AS2300" s="1" t="s">
        <v>51</v>
      </c>
      <c r="AT2300" s="1" t="s">
        <v>51</v>
      </c>
      <c r="AU2300" s="1" t="s">
        <v>51</v>
      </c>
    </row>
    <row r="2301" spans="1:47" x14ac:dyDescent="0.25">
      <c r="A2301" s="1" t="s">
        <v>9225</v>
      </c>
      <c r="B2301">
        <v>2</v>
      </c>
      <c r="C2301" s="2" t="d">
        <v>2019-01-31T17:37:10.99999995902180850</v>
      </c>
      <c r="D2301" s="2" t="d">
        <v>2019-01-31T18:07:00.00000011175870900</v>
      </c>
      <c r="E2301">
        <v>39.682538999999998</v>
      </c>
      <c r="F2301">
        <v>-104.938219</v>
      </c>
      <c r="G2301">
        <v>39.683529999999998</v>
      </c>
      <c r="H2301">
        <v>-104.94041</v>
      </c>
      <c r="I2301">
        <v>0.13500000000000001</v>
      </c>
      <c r="J2301" s="1" t="s">
        <v>335</v>
      </c>
      <c r="L2301" s="1" t="s">
        <v>9226</v>
      </c>
      <c r="M2301" s="1" t="s">
        <v>47</v>
      </c>
      <c r="N2301" s="1" t="s">
        <v>131</v>
      </c>
      <c r="O2301" s="1" t="s">
        <v>131</v>
      </c>
      <c r="P2301" s="1" t="s">
        <v>199</v>
      </c>
      <c r="Q2301" s="1" t="s">
        <v>388</v>
      </c>
      <c r="R2301" s="1" t="s">
        <v>48</v>
      </c>
      <c r="S2301" s="1" t="s">
        <v>79</v>
      </c>
      <c r="T2301" s="1" t="s">
        <v>201</v>
      </c>
      <c r="U2301" s="2" t="d">
        <v>2019-01-31T17:52:59.99999988824129100</v>
      </c>
      <c r="V2301">
        <v>39</v>
      </c>
      <c r="X2301">
        <v>45</v>
      </c>
      <c r="Y2301">
        <v>30.04</v>
      </c>
      <c r="Z2301">
        <v>10</v>
      </c>
      <c r="AA2301" s="1" t="s">
        <v>49</v>
      </c>
      <c r="AD2301" s="1" t="s">
        <v>1068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s="1" t="s">
        <v>53</v>
      </c>
      <c r="AS2301" s="1" t="s">
        <v>51</v>
      </c>
      <c r="AT2301" s="1" t="s">
        <v>51</v>
      </c>
      <c r="AU2301" s="1" t="s">
        <v>51</v>
      </c>
    </row>
    <row r="2302" spans="1:47" x14ac:dyDescent="0.25">
      <c r="A2302" s="1" t="s">
        <v>6470</v>
      </c>
      <c r="B2302">
        <v>3</v>
      </c>
      <c r="C2302" s="2" t="d">
        <v>2019-01-31T18:17:41.99999994132667575</v>
      </c>
      <c r="D2302" s="2" t="d">
        <v>2019-01-31T18:45:09.999999823048710975</v>
      </c>
      <c r="E2302">
        <v>39.838332000000001</v>
      </c>
      <c r="F2302">
        <v>-104.98351</v>
      </c>
      <c r="G2302">
        <v>39.843569000000002</v>
      </c>
      <c r="H2302">
        <v>-104.98428</v>
      </c>
      <c r="I2302">
        <v>0.36399999999999999</v>
      </c>
      <c r="J2302" s="1" t="s">
        <v>518</v>
      </c>
      <c r="L2302" s="1" t="s">
        <v>195</v>
      </c>
      <c r="M2302" s="1" t="s">
        <v>47</v>
      </c>
      <c r="N2302" s="1" t="s">
        <v>131</v>
      </c>
      <c r="O2302" s="1" t="s">
        <v>147</v>
      </c>
      <c r="P2302" s="1" t="s">
        <v>199</v>
      </c>
      <c r="Q2302" s="1" t="s">
        <v>205</v>
      </c>
      <c r="R2302" s="1" t="s">
        <v>48</v>
      </c>
      <c r="S2302" s="1" t="s">
        <v>79</v>
      </c>
      <c r="T2302" s="1" t="s">
        <v>206</v>
      </c>
      <c r="U2302" s="2" t="d">
        <v>2019-01-31T18:45:00.000</v>
      </c>
      <c r="V2302">
        <v>39.200000000000003</v>
      </c>
      <c r="X2302">
        <v>42</v>
      </c>
      <c r="Y2302">
        <v>29.96</v>
      </c>
      <c r="Z2302">
        <v>30</v>
      </c>
      <c r="AA2302" s="1" t="s">
        <v>49</v>
      </c>
      <c r="AD2302" s="1" t="s">
        <v>1207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s="1" t="s">
        <v>53</v>
      </c>
      <c r="AS2302" s="1" t="s">
        <v>53</v>
      </c>
      <c r="AT2302" s="1" t="s">
        <v>51</v>
      </c>
      <c r="AU2302" s="1" t="s">
        <v>51</v>
      </c>
    </row>
    <row r="2303" spans="1:47" x14ac:dyDescent="0.25">
      <c r="A2303" s="1" t="s">
        <v>4773</v>
      </c>
      <c r="B2303">
        <v>3</v>
      </c>
      <c r="C2303" s="2" t="d">
        <v>2019-01-31T18:59:41.9999999832361950</v>
      </c>
      <c r="D2303" s="2" t="d">
        <v>2019-01-31T19:27:09.99999986495822550</v>
      </c>
      <c r="E2303">
        <v>37.229849999999999</v>
      </c>
      <c r="F2303">
        <v>-104.49208</v>
      </c>
      <c r="G2303">
        <v>37.204985999999998</v>
      </c>
      <c r="H2303">
        <v>-104.49609700000001</v>
      </c>
      <c r="I2303">
        <v>1.732</v>
      </c>
      <c r="J2303" s="1" t="s">
        <v>4774</v>
      </c>
      <c r="L2303" s="1" t="s">
        <v>196</v>
      </c>
      <c r="M2303" s="1" t="s">
        <v>47</v>
      </c>
      <c r="N2303" s="1" t="s">
        <v>100</v>
      </c>
      <c r="O2303" s="1" t="s">
        <v>376</v>
      </c>
      <c r="P2303" s="1" t="s">
        <v>199</v>
      </c>
      <c r="Q2303" s="1" t="s">
        <v>377</v>
      </c>
      <c r="R2303" s="1" t="s">
        <v>48</v>
      </c>
      <c r="S2303" s="1" t="s">
        <v>79</v>
      </c>
      <c r="T2303" s="1" t="s">
        <v>378</v>
      </c>
      <c r="U2303" s="2" t="d">
        <v>2019-01-31T18:53:59.99999987427145575</v>
      </c>
      <c r="V2303">
        <v>39.9</v>
      </c>
      <c r="X2303">
        <v>29</v>
      </c>
      <c r="Y2303">
        <v>30.01</v>
      </c>
      <c r="Z2303">
        <v>10</v>
      </c>
      <c r="AA2303" s="1" t="s">
        <v>49</v>
      </c>
      <c r="AD2303" s="1" t="s">
        <v>1207</v>
      </c>
      <c r="AE2303" t="b">
        <v>0</v>
      </c>
      <c r="AF2303" t="b">
        <v>0</v>
      </c>
      <c r="AG2303" t="b">
        <v>0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s="1" t="s">
        <v>53</v>
      </c>
      <c r="AS2303" s="1" t="s">
        <v>53</v>
      </c>
      <c r="AT2303" s="1" t="s">
        <v>53</v>
      </c>
      <c r="AU2303" s="1" t="s">
        <v>53</v>
      </c>
    </row>
    <row r="2304" spans="1:47" x14ac:dyDescent="0.25">
      <c r="A2304" s="1" t="s">
        <v>4775</v>
      </c>
      <c r="B2304">
        <v>3</v>
      </c>
      <c r="C2304" s="2" t="d">
        <v>2019-01-31T18:59:41.9999999832361950</v>
      </c>
      <c r="D2304" s="2" t="d">
        <v>2019-01-31T19:27:09.99999986495822550</v>
      </c>
      <c r="E2304">
        <v>37.206161999999999</v>
      </c>
      <c r="F2304">
        <v>-104.49547800000001</v>
      </c>
      <c r="G2304">
        <v>37.228791999999999</v>
      </c>
      <c r="H2304">
        <v>-104.491708</v>
      </c>
      <c r="I2304">
        <v>1.577</v>
      </c>
      <c r="J2304" s="1" t="s">
        <v>1389</v>
      </c>
      <c r="L2304" s="1" t="s">
        <v>195</v>
      </c>
      <c r="M2304" s="1" t="s">
        <v>47</v>
      </c>
      <c r="N2304" s="1" t="s">
        <v>100</v>
      </c>
      <c r="O2304" s="1" t="s">
        <v>376</v>
      </c>
      <c r="P2304" s="1" t="s">
        <v>199</v>
      </c>
      <c r="Q2304" s="1" t="s">
        <v>377</v>
      </c>
      <c r="R2304" s="1" t="s">
        <v>48</v>
      </c>
      <c r="S2304" s="1" t="s">
        <v>79</v>
      </c>
      <c r="T2304" s="1" t="s">
        <v>378</v>
      </c>
      <c r="U2304" s="2" t="d">
        <v>2019-01-31T18:53:59.99999987427145575</v>
      </c>
      <c r="V2304">
        <v>39.9</v>
      </c>
      <c r="X2304">
        <v>29</v>
      </c>
      <c r="Y2304">
        <v>30.01</v>
      </c>
      <c r="Z2304">
        <v>10</v>
      </c>
      <c r="AA2304" s="1" t="s">
        <v>49</v>
      </c>
      <c r="AD2304" s="1" t="s">
        <v>1207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s="1" t="s">
        <v>53</v>
      </c>
      <c r="AS2304" s="1" t="s">
        <v>53</v>
      </c>
      <c r="AT2304" s="1" t="s">
        <v>53</v>
      </c>
      <c r="AU2304" s="1" t="s">
        <v>53</v>
      </c>
    </row>
    <row r="2305" spans="1:47" x14ac:dyDescent="0.25">
      <c r="A2305" s="1" t="s">
        <v>4776</v>
      </c>
      <c r="B2305">
        <v>3</v>
      </c>
      <c r="C2305" s="2" t="d">
        <v>2019-01-31T19:05:41.99999989941716325</v>
      </c>
      <c r="D2305" s="2" t="d">
        <v>2019-01-31T19:35:10.00000017229467525</v>
      </c>
      <c r="E2305">
        <v>37.206161999999999</v>
      </c>
      <c r="F2305">
        <v>-104.49547800000001</v>
      </c>
      <c r="G2305">
        <v>37.217080000000003</v>
      </c>
      <c r="H2305">
        <v>-104.49363</v>
      </c>
      <c r="I2305">
        <v>0.76100000000000001</v>
      </c>
      <c r="J2305" s="1" t="s">
        <v>485</v>
      </c>
      <c r="L2305" s="1" t="s">
        <v>195</v>
      </c>
      <c r="M2305" s="1" t="s">
        <v>47</v>
      </c>
      <c r="N2305" s="1" t="s">
        <v>100</v>
      </c>
      <c r="O2305" s="1" t="s">
        <v>376</v>
      </c>
      <c r="P2305" s="1" t="s">
        <v>199</v>
      </c>
      <c r="Q2305" s="1" t="s">
        <v>377</v>
      </c>
      <c r="R2305" s="1" t="s">
        <v>48</v>
      </c>
      <c r="S2305" s="1" t="s">
        <v>79</v>
      </c>
      <c r="T2305" s="1" t="s">
        <v>378</v>
      </c>
      <c r="U2305" s="2" t="d">
        <v>2019-01-31T18:53:59.99999987427145575</v>
      </c>
      <c r="V2305">
        <v>39.9</v>
      </c>
      <c r="X2305">
        <v>29</v>
      </c>
      <c r="Y2305">
        <v>30.01</v>
      </c>
      <c r="Z2305">
        <v>10</v>
      </c>
      <c r="AA2305" s="1" t="s">
        <v>49</v>
      </c>
      <c r="AD2305" s="1" t="s">
        <v>1207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s="1" t="s">
        <v>53</v>
      </c>
      <c r="AS2305" s="1" t="s">
        <v>53</v>
      </c>
      <c r="AT2305" s="1" t="s">
        <v>53</v>
      </c>
      <c r="AU2305" s="1" t="s">
        <v>53</v>
      </c>
    </row>
    <row r="2306" spans="1:47" x14ac:dyDescent="0.25">
      <c r="A2306" s="1" t="s">
        <v>3939</v>
      </c>
      <c r="B2306">
        <v>3</v>
      </c>
      <c r="C2306" s="2" t="d">
        <v>2019-01-31T19:45:26.99999981559813150</v>
      </c>
      <c r="D2306" s="2" t="d">
        <v>2019-01-31T20:15:09.999999823048710975</v>
      </c>
      <c r="E2306">
        <v>39.71143</v>
      </c>
      <c r="F2306">
        <v>-104.99903999999999</v>
      </c>
      <c r="G2306">
        <v>39.713199000000003</v>
      </c>
      <c r="H2306">
        <v>-105.00011000000001</v>
      </c>
      <c r="I2306">
        <v>0.13500000000000001</v>
      </c>
      <c r="J2306" s="1" t="s">
        <v>486</v>
      </c>
      <c r="L2306" s="1" t="s">
        <v>266</v>
      </c>
      <c r="M2306" s="1" t="s">
        <v>47</v>
      </c>
      <c r="N2306" s="1" t="s">
        <v>131</v>
      </c>
      <c r="O2306" s="1" t="s">
        <v>131</v>
      </c>
      <c r="P2306" s="1" t="s">
        <v>199</v>
      </c>
      <c r="Q2306" s="1" t="s">
        <v>361</v>
      </c>
      <c r="R2306" s="1" t="s">
        <v>48</v>
      </c>
      <c r="S2306" s="1" t="s">
        <v>79</v>
      </c>
      <c r="T2306" s="1" t="s">
        <v>201</v>
      </c>
      <c r="U2306" s="2" t="d">
        <v>2019-01-31T19:53:00.000000097788870375</v>
      </c>
      <c r="V2306">
        <v>35.1</v>
      </c>
      <c r="W2306">
        <v>32.200000000000003</v>
      </c>
      <c r="X2306">
        <v>50</v>
      </c>
      <c r="Y2306">
        <v>30.06</v>
      </c>
      <c r="Z2306">
        <v>10</v>
      </c>
      <c r="AA2306" s="1" t="s">
        <v>67</v>
      </c>
      <c r="AB2306">
        <v>3.5</v>
      </c>
      <c r="AD2306" s="1" t="s">
        <v>1207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s="1" t="s">
        <v>53</v>
      </c>
      <c r="AS2306" s="1" t="s">
        <v>53</v>
      </c>
      <c r="AT2306" s="1" t="s">
        <v>53</v>
      </c>
      <c r="AU2306" s="1" t="s">
        <v>53</v>
      </c>
    </row>
    <row r="2307" spans="1:47" x14ac:dyDescent="0.25">
      <c r="A2307" s="1" t="s">
        <v>5064</v>
      </c>
      <c r="B2307">
        <v>3</v>
      </c>
      <c r="C2307" s="2" t="d">
        <v>2019-01-31T20:17:40.99999991711228925</v>
      </c>
      <c r="D2307" s="2" t="d">
        <v>2019-01-31T20:47:09.99999979510903575</v>
      </c>
      <c r="E2307">
        <v>39.80659</v>
      </c>
      <c r="F2307">
        <v>-105.01299</v>
      </c>
      <c r="G2307">
        <v>39.802579999999999</v>
      </c>
      <c r="H2307">
        <v>-105.02021000000001</v>
      </c>
      <c r="I2307">
        <v>0.47299999999999998</v>
      </c>
      <c r="J2307" s="1" t="s">
        <v>933</v>
      </c>
      <c r="L2307" s="1" t="s">
        <v>124</v>
      </c>
      <c r="M2307" s="1" t="s">
        <v>47</v>
      </c>
      <c r="N2307" s="1" t="s">
        <v>131</v>
      </c>
      <c r="O2307" s="1" t="s">
        <v>147</v>
      </c>
      <c r="P2307" s="1" t="s">
        <v>199</v>
      </c>
      <c r="Q2307" s="1" t="s">
        <v>332</v>
      </c>
      <c r="R2307" s="1" t="s">
        <v>48</v>
      </c>
      <c r="S2307" s="1" t="s">
        <v>79</v>
      </c>
      <c r="T2307" s="1" t="s">
        <v>206</v>
      </c>
      <c r="U2307" s="2" t="d">
        <v>2019-01-31T20:46:59.99999997206032275</v>
      </c>
      <c r="V2307">
        <v>35.6</v>
      </c>
      <c r="W2307">
        <v>31.7</v>
      </c>
      <c r="X2307">
        <v>48</v>
      </c>
      <c r="Y2307">
        <v>29.97</v>
      </c>
      <c r="Z2307">
        <v>30</v>
      </c>
      <c r="AA2307" s="1" t="s">
        <v>55</v>
      </c>
      <c r="AB2307">
        <v>4.5999999999999996</v>
      </c>
      <c r="AD2307" s="1" t="s">
        <v>1207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s="1" t="s">
        <v>53</v>
      </c>
      <c r="AS2307" s="1" t="s">
        <v>53</v>
      </c>
      <c r="AT2307" s="1" t="s">
        <v>53</v>
      </c>
      <c r="AU2307" s="1" t="s">
        <v>53</v>
      </c>
    </row>
    <row r="2308" spans="1:47" x14ac:dyDescent="0.25">
      <c r="A2308" s="1" t="s">
        <v>6471</v>
      </c>
      <c r="B2308">
        <v>3</v>
      </c>
      <c r="C2308" s="2" t="d">
        <v>2019-02-01T08:23:34.00000008288771075</v>
      </c>
      <c r="D2308" s="2" t="d">
        <v>2019-02-01T08:53:09.99999971129000400</v>
      </c>
      <c r="E2308">
        <v>39.839370000000002</v>
      </c>
      <c r="F2308">
        <v>-105.03492900000001</v>
      </c>
      <c r="G2308">
        <v>39.842188999999998</v>
      </c>
      <c r="H2308">
        <v>-105.039418</v>
      </c>
      <c r="I2308">
        <v>0.308</v>
      </c>
      <c r="J2308" s="1" t="s">
        <v>572</v>
      </c>
      <c r="L2308" s="1" t="s">
        <v>2499</v>
      </c>
      <c r="M2308" s="1" t="s">
        <v>47</v>
      </c>
      <c r="N2308" s="1" t="s">
        <v>80</v>
      </c>
      <c r="O2308" s="1" t="s">
        <v>147</v>
      </c>
      <c r="P2308" s="1" t="s">
        <v>199</v>
      </c>
      <c r="Q2308" s="1" t="s">
        <v>549</v>
      </c>
      <c r="R2308" s="1" t="s">
        <v>48</v>
      </c>
      <c r="S2308" s="1" t="s">
        <v>79</v>
      </c>
      <c r="T2308" s="1" t="s">
        <v>206</v>
      </c>
      <c r="U2308" s="2" t="d">
        <v>2019-02-01T08:48:00.00000016763806350</v>
      </c>
      <c r="V2308">
        <v>39.200000000000003</v>
      </c>
      <c r="X2308">
        <v>45</v>
      </c>
      <c r="Y2308">
        <v>30.01</v>
      </c>
      <c r="Z2308">
        <v>70</v>
      </c>
      <c r="AA2308" s="1" t="s">
        <v>49</v>
      </c>
      <c r="AD2308" s="1" t="s">
        <v>1207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s="1" t="s">
        <v>51</v>
      </c>
      <c r="AS2308" s="1" t="s">
        <v>51</v>
      </c>
      <c r="AT2308" s="1" t="s">
        <v>51</v>
      </c>
      <c r="AU2308" s="1" t="s">
        <v>51</v>
      </c>
    </row>
    <row r="2309" spans="1:47" x14ac:dyDescent="0.25">
      <c r="A2309" s="1" t="s">
        <v>4722</v>
      </c>
      <c r="B2309">
        <v>3</v>
      </c>
      <c r="C2309" s="2" t="d">
        <v>2019-02-01T11:41:33.00000022631138775</v>
      </c>
      <c r="D2309" s="2" t="d">
        <v>2019-02-01T12:11:16.0000002337619662125</v>
      </c>
      <c r="E2309">
        <v>40.349749000000003</v>
      </c>
      <c r="F2309">
        <v>-104.98128</v>
      </c>
      <c r="G2309">
        <v>40.341470999999999</v>
      </c>
      <c r="H2309">
        <v>-104.98034</v>
      </c>
      <c r="I2309">
        <v>0.57399999999999995</v>
      </c>
      <c r="J2309" s="1" t="s">
        <v>451</v>
      </c>
      <c r="L2309" s="1" t="s">
        <v>196</v>
      </c>
      <c r="M2309" s="1" t="s">
        <v>47</v>
      </c>
      <c r="N2309" s="1" t="s">
        <v>304</v>
      </c>
      <c r="O2309" s="1" t="s">
        <v>229</v>
      </c>
      <c r="P2309" s="1" t="s">
        <v>199</v>
      </c>
      <c r="Q2309" s="1" t="s">
        <v>305</v>
      </c>
      <c r="R2309" s="1" t="s">
        <v>48</v>
      </c>
      <c r="S2309" s="1" t="s">
        <v>79</v>
      </c>
      <c r="T2309" s="1" t="s">
        <v>231</v>
      </c>
      <c r="U2309" s="2" t="d">
        <v>2019-02-01T11:55:59.99999984633177850</v>
      </c>
      <c r="V2309">
        <v>50</v>
      </c>
      <c r="X2309">
        <v>29</v>
      </c>
      <c r="Y2309">
        <v>29.99</v>
      </c>
      <c r="Z2309">
        <v>10</v>
      </c>
      <c r="AA2309" s="1" t="s">
        <v>847</v>
      </c>
      <c r="AB2309">
        <v>4.5999999999999996</v>
      </c>
      <c r="AD2309" s="1" t="s">
        <v>1207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s="1" t="s">
        <v>51</v>
      </c>
      <c r="AS2309" s="1" t="s">
        <v>51</v>
      </c>
      <c r="AT2309" s="1" t="s">
        <v>51</v>
      </c>
      <c r="AU2309" s="1" t="s">
        <v>51</v>
      </c>
    </row>
    <row r="2310" spans="1:47" x14ac:dyDescent="0.25">
      <c r="A2310" s="1" t="s">
        <v>8743</v>
      </c>
      <c r="B2310">
        <v>3</v>
      </c>
      <c r="C2310" s="2" t="d">
        <v>2019-02-01T15:21:18.00000014249235600</v>
      </c>
      <c r="D2310" s="2" t="d">
        <v>2019-02-01T15:51:15.99999988451600025</v>
      </c>
      <c r="E2310">
        <v>39.780119999999997</v>
      </c>
      <c r="F2310">
        <v>-104.95188899999999</v>
      </c>
      <c r="G2310">
        <v>39.780119999999997</v>
      </c>
      <c r="H2310">
        <v>-104.95156</v>
      </c>
      <c r="I2310">
        <v>1.7000000000000001E-2</v>
      </c>
      <c r="J2310" s="1" t="s">
        <v>193</v>
      </c>
      <c r="K2310">
        <v>2803</v>
      </c>
      <c r="L2310" s="1" t="s">
        <v>6792</v>
      </c>
      <c r="M2310" s="1" t="s">
        <v>47</v>
      </c>
      <c r="N2310" s="1" t="s">
        <v>131</v>
      </c>
      <c r="O2310" s="1" t="s">
        <v>131</v>
      </c>
      <c r="P2310" s="1" t="s">
        <v>199</v>
      </c>
      <c r="Q2310" s="1" t="s">
        <v>6793</v>
      </c>
      <c r="R2310" s="1" t="s">
        <v>48</v>
      </c>
      <c r="S2310" s="1" t="s">
        <v>79</v>
      </c>
      <c r="T2310" s="1" t="s">
        <v>206</v>
      </c>
      <c r="U2310" s="2" t="d">
        <v>2019-02-01T15:47:59.9999999580904875</v>
      </c>
      <c r="V2310">
        <v>57.2</v>
      </c>
      <c r="X2310">
        <v>20</v>
      </c>
      <c r="Y2310">
        <v>29.94</v>
      </c>
      <c r="Z2310">
        <v>70</v>
      </c>
      <c r="AA2310" s="1" t="s">
        <v>965</v>
      </c>
      <c r="AB2310">
        <v>3.5</v>
      </c>
      <c r="AD2310" s="1" t="s">
        <v>1207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s="1" t="s">
        <v>51</v>
      </c>
      <c r="AS2310" s="1" t="s">
        <v>51</v>
      </c>
      <c r="AT2310" s="1" t="s">
        <v>51</v>
      </c>
      <c r="AU2310" s="1" t="s">
        <v>51</v>
      </c>
    </row>
    <row r="2311" spans="1:47" x14ac:dyDescent="0.25">
      <c r="A2311" s="1" t="s">
        <v>9227</v>
      </c>
      <c r="B2311">
        <v>2</v>
      </c>
      <c r="C2311" s="2" t="d">
        <v>2019-02-01T15:28:52.00000002980231925</v>
      </c>
      <c r="D2311" s="2" t="d">
        <v>2019-02-01T15:58:08.00000001210719325</v>
      </c>
      <c r="E2311">
        <v>39.780090000000001</v>
      </c>
      <c r="F2311">
        <v>-104.94534</v>
      </c>
      <c r="G2311">
        <v>39.78013</v>
      </c>
      <c r="H2311">
        <v>-104.95354</v>
      </c>
      <c r="I2311">
        <v>0.435</v>
      </c>
      <c r="J2311" s="1" t="s">
        <v>1005</v>
      </c>
      <c r="L2311" s="1" t="s">
        <v>137</v>
      </c>
      <c r="M2311" s="1" t="s">
        <v>47</v>
      </c>
      <c r="N2311" s="1" t="s">
        <v>131</v>
      </c>
      <c r="O2311" s="1" t="s">
        <v>131</v>
      </c>
      <c r="P2311" s="1" t="s">
        <v>199</v>
      </c>
      <c r="Q2311" s="1" t="s">
        <v>247</v>
      </c>
      <c r="R2311" s="1" t="s">
        <v>48</v>
      </c>
      <c r="S2311" s="1" t="s">
        <v>79</v>
      </c>
      <c r="T2311" s="1" t="s">
        <v>206</v>
      </c>
      <c r="U2311" s="2" t="d">
        <v>2019-02-01T15:47:59.9999999580904875</v>
      </c>
      <c r="V2311">
        <v>57.2</v>
      </c>
      <c r="X2311">
        <v>20</v>
      </c>
      <c r="Y2311">
        <v>29.94</v>
      </c>
      <c r="Z2311">
        <v>70</v>
      </c>
      <c r="AA2311" s="1" t="s">
        <v>965</v>
      </c>
      <c r="AB2311">
        <v>3.5</v>
      </c>
      <c r="AD2311" s="1" t="s">
        <v>1207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1</v>
      </c>
      <c r="AQ2311" t="b">
        <v>0</v>
      </c>
      <c r="AR2311" s="1" t="s">
        <v>51</v>
      </c>
      <c r="AS2311" s="1" t="s">
        <v>51</v>
      </c>
      <c r="AT2311" s="1" t="s">
        <v>51</v>
      </c>
      <c r="AU2311" s="1" t="s">
        <v>51</v>
      </c>
    </row>
    <row r="2312" spans="1:47" x14ac:dyDescent="0.25">
      <c r="A2312" s="1" t="s">
        <v>4723</v>
      </c>
      <c r="B2312">
        <v>3</v>
      </c>
      <c r="C2312" s="2" t="d">
        <v>2019-02-01T15:33:17.9999999748542925</v>
      </c>
      <c r="D2312" s="2" t="d">
        <v>2019-02-01T16:03:15.00000011175870900</v>
      </c>
      <c r="E2312">
        <v>39.710752999999997</v>
      </c>
      <c r="F2312">
        <v>-104.82666</v>
      </c>
      <c r="G2312">
        <v>39.712960000000002</v>
      </c>
      <c r="H2312">
        <v>-104.82664</v>
      </c>
      <c r="I2312">
        <v>0.152</v>
      </c>
      <c r="J2312" s="1" t="s">
        <v>403</v>
      </c>
      <c r="L2312" s="1" t="s">
        <v>309</v>
      </c>
      <c r="M2312" s="1" t="s">
        <v>47</v>
      </c>
      <c r="N2312" s="1" t="s">
        <v>171</v>
      </c>
      <c r="O2312" s="1" t="s">
        <v>202</v>
      </c>
      <c r="P2312" s="1" t="s">
        <v>199</v>
      </c>
      <c r="Q2312" s="1" t="s">
        <v>405</v>
      </c>
      <c r="R2312" s="1" t="s">
        <v>48</v>
      </c>
      <c r="S2312" s="1" t="s">
        <v>79</v>
      </c>
      <c r="T2312" s="1" t="s">
        <v>204</v>
      </c>
      <c r="U2312" s="2" t="d">
        <v>2019-02-01T15:58:00.00000002793967725</v>
      </c>
      <c r="V2312">
        <v>50.4</v>
      </c>
      <c r="X2312">
        <v>32</v>
      </c>
      <c r="Y2312">
        <v>29.91</v>
      </c>
      <c r="Z2312">
        <v>10</v>
      </c>
      <c r="AA2312" s="1" t="s">
        <v>64</v>
      </c>
      <c r="AB2312">
        <v>8.1</v>
      </c>
      <c r="AD2312" s="1" t="s">
        <v>1207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s="1" t="s">
        <v>51</v>
      </c>
      <c r="AS2312" s="1" t="s">
        <v>51</v>
      </c>
      <c r="AT2312" s="1" t="s">
        <v>51</v>
      </c>
      <c r="AU2312" s="1" t="s">
        <v>51</v>
      </c>
    </row>
    <row r="2313" spans="1:47" x14ac:dyDescent="0.25">
      <c r="A2313" s="1" t="s">
        <v>9228</v>
      </c>
      <c r="B2313">
        <v>2</v>
      </c>
      <c r="C2313" s="2" t="d">
        <v>2019-02-01T15:49:06.00000029895454725</v>
      </c>
      <c r="D2313" s="2" t="d">
        <v>2019-02-01T16:18:40.99999969359487125</v>
      </c>
      <c r="E2313">
        <v>39.72213</v>
      </c>
      <c r="F2313">
        <v>-104.82541000000001</v>
      </c>
      <c r="G2313">
        <v>39.729610000000001</v>
      </c>
      <c r="H2313">
        <v>-104.82489</v>
      </c>
      <c r="I2313">
        <v>0.51800000000000002</v>
      </c>
      <c r="J2313" s="1" t="s">
        <v>470</v>
      </c>
      <c r="L2313" s="1" t="s">
        <v>309</v>
      </c>
      <c r="M2313" s="1" t="s">
        <v>47</v>
      </c>
      <c r="N2313" s="1" t="s">
        <v>171</v>
      </c>
      <c r="O2313" s="1" t="s">
        <v>202</v>
      </c>
      <c r="P2313" s="1" t="s">
        <v>199</v>
      </c>
      <c r="Q2313" s="1" t="s">
        <v>241</v>
      </c>
      <c r="R2313" s="1" t="s">
        <v>48</v>
      </c>
      <c r="S2313" s="1" t="s">
        <v>79</v>
      </c>
      <c r="T2313" s="1" t="s">
        <v>204</v>
      </c>
      <c r="U2313" s="2" t="d">
        <v>2019-02-01T15:58:00.00000002793967725</v>
      </c>
      <c r="V2313">
        <v>50.4</v>
      </c>
      <c r="X2313">
        <v>32</v>
      </c>
      <c r="Y2313">
        <v>29.91</v>
      </c>
      <c r="Z2313">
        <v>10</v>
      </c>
      <c r="AA2313" s="1" t="s">
        <v>64</v>
      </c>
      <c r="AB2313">
        <v>8.1</v>
      </c>
      <c r="AD2313" s="1" t="s">
        <v>1207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s="1" t="s">
        <v>51</v>
      </c>
      <c r="AS2313" s="1" t="s">
        <v>51</v>
      </c>
      <c r="AT2313" s="1" t="s">
        <v>51</v>
      </c>
      <c r="AU2313" s="1" t="s">
        <v>51</v>
      </c>
    </row>
    <row r="2314" spans="1:47" x14ac:dyDescent="0.25">
      <c r="A2314" s="1" t="s">
        <v>6875</v>
      </c>
      <c r="B2314">
        <v>3</v>
      </c>
      <c r="C2314" s="2" t="d">
        <v>2019-02-01T16:11:36.999999904073775</v>
      </c>
      <c r="D2314" s="2" t="d">
        <v>2019-02-01T16:41:16.0000002337619662125</v>
      </c>
      <c r="E2314">
        <v>39.5914</v>
      </c>
      <c r="F2314">
        <v>-104.80037</v>
      </c>
      <c r="G2314">
        <v>39.589409000000003</v>
      </c>
      <c r="H2314">
        <v>-104.79917500000001</v>
      </c>
      <c r="I2314">
        <v>0.152</v>
      </c>
      <c r="J2314" s="1" t="s">
        <v>362</v>
      </c>
      <c r="K2314">
        <v>6793</v>
      </c>
      <c r="L2314" s="1" t="s">
        <v>6640</v>
      </c>
      <c r="M2314" s="1" t="s">
        <v>47</v>
      </c>
      <c r="N2314" s="1" t="s">
        <v>171</v>
      </c>
      <c r="O2314" s="1" t="s">
        <v>202</v>
      </c>
      <c r="P2314" s="1" t="s">
        <v>199</v>
      </c>
      <c r="Q2314" s="1" t="s">
        <v>6876</v>
      </c>
      <c r="R2314" s="1" t="s">
        <v>48</v>
      </c>
      <c r="S2314" s="1" t="s">
        <v>79</v>
      </c>
      <c r="T2314" s="1" t="s">
        <v>201</v>
      </c>
      <c r="U2314" s="2" t="d">
        <v>2019-02-01T15:53:00.00000030733644975</v>
      </c>
      <c r="V2314">
        <v>46.9</v>
      </c>
      <c r="X2314">
        <v>33</v>
      </c>
      <c r="Y2314">
        <v>29.97</v>
      </c>
      <c r="Z2314">
        <v>10</v>
      </c>
      <c r="AA2314" s="1" t="s">
        <v>847</v>
      </c>
      <c r="AB2314">
        <v>10.4</v>
      </c>
      <c r="AD2314" s="1" t="s">
        <v>1207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s="1" t="s">
        <v>51</v>
      </c>
      <c r="AS2314" s="1" t="s">
        <v>51</v>
      </c>
      <c r="AT2314" s="1" t="s">
        <v>51</v>
      </c>
      <c r="AU2314" s="1" t="s">
        <v>51</v>
      </c>
    </row>
    <row r="2315" spans="1:47" x14ac:dyDescent="0.25">
      <c r="A2315" s="1" t="s">
        <v>9229</v>
      </c>
      <c r="B2315">
        <v>2</v>
      </c>
      <c r="C2315" s="2" t="d">
        <v>2019-02-01T16:31:06.999999945983290875</v>
      </c>
      <c r="D2315" s="2" t="d">
        <v>2019-02-01T17:00:24.99999976716935850</v>
      </c>
      <c r="E2315">
        <v>39.77561</v>
      </c>
      <c r="F2315">
        <v>-104.86548000000001</v>
      </c>
      <c r="G2315">
        <v>39.775289999999998</v>
      </c>
      <c r="H2315">
        <v>-104.86168000000001</v>
      </c>
      <c r="I2315">
        <v>0.20300000000000001</v>
      </c>
      <c r="J2315" s="1" t="s">
        <v>453</v>
      </c>
      <c r="L2315" s="1" t="s">
        <v>143</v>
      </c>
      <c r="M2315" s="1" t="s">
        <v>47</v>
      </c>
      <c r="N2315" s="1" t="s">
        <v>131</v>
      </c>
      <c r="O2315" s="1" t="s">
        <v>131</v>
      </c>
      <c r="P2315" s="1" t="s">
        <v>199</v>
      </c>
      <c r="Q2315" s="1" t="s">
        <v>300</v>
      </c>
      <c r="R2315" s="1" t="s">
        <v>48</v>
      </c>
      <c r="S2315" s="1" t="s">
        <v>79</v>
      </c>
      <c r="T2315" s="1" t="s">
        <v>204</v>
      </c>
      <c r="U2315" s="2" t="d">
        <v>2019-02-01T16:57:59.99999981839210125</v>
      </c>
      <c r="V2315">
        <v>43</v>
      </c>
      <c r="W2315">
        <v>38.799999999999997</v>
      </c>
      <c r="X2315">
        <v>48</v>
      </c>
      <c r="Y2315">
        <v>29.93</v>
      </c>
      <c r="Z2315">
        <v>10</v>
      </c>
      <c r="AA2315" s="1" t="s">
        <v>64</v>
      </c>
      <c r="AB2315">
        <v>6.9</v>
      </c>
      <c r="AD2315" s="1" t="s">
        <v>1207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s="1" t="s">
        <v>51</v>
      </c>
      <c r="AS2315" s="1" t="s">
        <v>51</v>
      </c>
      <c r="AT2315" s="1" t="s">
        <v>51</v>
      </c>
      <c r="AU2315" s="1" t="s">
        <v>51</v>
      </c>
    </row>
    <row r="2316" spans="1:47" x14ac:dyDescent="0.25">
      <c r="A2316" s="1" t="s">
        <v>6370</v>
      </c>
      <c r="B2316">
        <v>3</v>
      </c>
      <c r="C2316" s="2" t="d">
        <v>2019-02-01T16:45:18.00000022631138775</v>
      </c>
      <c r="D2316" s="2" t="d">
        <v>2019-02-01T17:15:15.999999968335032675</v>
      </c>
      <c r="E2316">
        <v>39.735331000000002</v>
      </c>
      <c r="F2316">
        <v>-105.165249</v>
      </c>
      <c r="G2316">
        <v>39.734639000000001</v>
      </c>
      <c r="H2316">
        <v>-105.166111</v>
      </c>
      <c r="I2316">
        <v>6.6000000000000003E-2</v>
      </c>
      <c r="J2316" s="1" t="s">
        <v>331</v>
      </c>
      <c r="L2316" s="1" t="s">
        <v>137</v>
      </c>
      <c r="M2316" s="1" t="s">
        <v>47</v>
      </c>
      <c r="N2316" s="1" t="s">
        <v>270</v>
      </c>
      <c r="O2316" s="1" t="s">
        <v>115</v>
      </c>
      <c r="P2316" s="1" t="s">
        <v>199</v>
      </c>
      <c r="Q2316" s="1" t="s">
        <v>271</v>
      </c>
      <c r="R2316" s="1" t="s">
        <v>48</v>
      </c>
      <c r="S2316" s="1" t="s">
        <v>79</v>
      </c>
      <c r="T2316" s="1" t="s">
        <v>206</v>
      </c>
      <c r="U2316" s="2" t="d">
        <v>2019-02-01T16:47:59.99999974854290475</v>
      </c>
      <c r="V2316">
        <v>51.8</v>
      </c>
      <c r="X2316">
        <v>28</v>
      </c>
      <c r="Y2316">
        <v>29.93</v>
      </c>
      <c r="Z2316">
        <v>70</v>
      </c>
      <c r="AA2316" s="1" t="s">
        <v>62</v>
      </c>
      <c r="AB2316">
        <v>6.9</v>
      </c>
      <c r="AD2316" s="1" t="s">
        <v>1207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s="1" t="s">
        <v>51</v>
      </c>
      <c r="AS2316" s="1" t="s">
        <v>51</v>
      </c>
      <c r="AT2316" s="1" t="s">
        <v>51</v>
      </c>
      <c r="AU2316" s="1" t="s">
        <v>51</v>
      </c>
    </row>
    <row r="2317" spans="1:47" x14ac:dyDescent="0.25">
      <c r="A2317" s="1" t="s">
        <v>9230</v>
      </c>
      <c r="B2317">
        <v>2</v>
      </c>
      <c r="C2317" s="2" t="d">
        <v>2019-02-01T16:49:52.00000015553087025</v>
      </c>
      <c r="D2317" s="2" t="d">
        <v>2019-02-01T17:19:08.00000013783574425</v>
      </c>
      <c r="E2317">
        <v>39.743989999999997</v>
      </c>
      <c r="F2317">
        <v>-105.15434999999999</v>
      </c>
      <c r="G2317">
        <v>39.73704</v>
      </c>
      <c r="H2317">
        <v>-105.1631</v>
      </c>
      <c r="I2317">
        <v>0.66800000000000004</v>
      </c>
      <c r="J2317" s="1" t="s">
        <v>542</v>
      </c>
      <c r="L2317" s="1" t="s">
        <v>137</v>
      </c>
      <c r="M2317" s="1" t="s">
        <v>47</v>
      </c>
      <c r="N2317" s="1" t="s">
        <v>270</v>
      </c>
      <c r="O2317" s="1" t="s">
        <v>115</v>
      </c>
      <c r="P2317" s="1" t="s">
        <v>199</v>
      </c>
      <c r="Q2317" s="1" t="s">
        <v>271</v>
      </c>
      <c r="R2317" s="1" t="s">
        <v>48</v>
      </c>
      <c r="S2317" s="1" t="s">
        <v>79</v>
      </c>
      <c r="T2317" s="1" t="s">
        <v>206</v>
      </c>
      <c r="U2317" s="2" t="d">
        <v>2019-02-01T16:47:59.99999974854290475</v>
      </c>
      <c r="V2317">
        <v>51.8</v>
      </c>
      <c r="X2317">
        <v>28</v>
      </c>
      <c r="Y2317">
        <v>29.93</v>
      </c>
      <c r="Z2317">
        <v>70</v>
      </c>
      <c r="AA2317" s="1" t="s">
        <v>62</v>
      </c>
      <c r="AB2317">
        <v>6.9</v>
      </c>
      <c r="AD2317" s="1" t="s">
        <v>1207</v>
      </c>
      <c r="AE2317" t="b">
        <v>0</v>
      </c>
      <c r="AF2317" t="b">
        <v>0</v>
      </c>
      <c r="AG2317" t="b">
        <v>0</v>
      </c>
      <c r="AH2317" t="b">
        <v>0</v>
      </c>
      <c r="AI2317" t="b">
        <v>1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s="1" t="s">
        <v>51</v>
      </c>
      <c r="AS2317" s="1" t="s">
        <v>51</v>
      </c>
      <c r="AT2317" s="1" t="s">
        <v>51</v>
      </c>
      <c r="AU2317" s="1" t="s">
        <v>51</v>
      </c>
    </row>
    <row r="2318" spans="1:47" x14ac:dyDescent="0.25">
      <c r="A2318" s="1" t="s">
        <v>4038</v>
      </c>
      <c r="B2318">
        <v>3</v>
      </c>
      <c r="C2318" s="2" t="d">
        <v>2019-02-01T16:47:37.00000002980231925</v>
      </c>
      <c r="D2318" s="2" t="d">
        <v>2019-02-01T17:17:13.99999989196658175</v>
      </c>
      <c r="E2318">
        <v>39.776431000000002</v>
      </c>
      <c r="F2318">
        <v>-104.875114</v>
      </c>
      <c r="G2318">
        <v>39.776538000000002</v>
      </c>
      <c r="H2318">
        <v>-104.87621</v>
      </c>
      <c r="I2318">
        <v>5.8999999999999997E-2</v>
      </c>
      <c r="J2318" s="1" t="s">
        <v>453</v>
      </c>
      <c r="L2318" s="1" t="s">
        <v>133</v>
      </c>
      <c r="M2318" s="1" t="s">
        <v>47</v>
      </c>
      <c r="N2318" s="1" t="s">
        <v>131</v>
      </c>
      <c r="O2318" s="1" t="s">
        <v>131</v>
      </c>
      <c r="P2318" s="1" t="s">
        <v>199</v>
      </c>
      <c r="Q2318" s="1" t="s">
        <v>454</v>
      </c>
      <c r="R2318" s="1" t="s">
        <v>48</v>
      </c>
      <c r="S2318" s="1" t="s">
        <v>79</v>
      </c>
      <c r="T2318" s="1" t="s">
        <v>204</v>
      </c>
      <c r="U2318" s="2" t="d">
        <v>2019-02-01T16:57:59.99999981839210125</v>
      </c>
      <c r="V2318">
        <v>43</v>
      </c>
      <c r="W2318">
        <v>38.799999999999997</v>
      </c>
      <c r="X2318">
        <v>48</v>
      </c>
      <c r="Y2318">
        <v>29.93</v>
      </c>
      <c r="Z2318">
        <v>10</v>
      </c>
      <c r="AA2318" s="1" t="s">
        <v>64</v>
      </c>
      <c r="AB2318">
        <v>6.9</v>
      </c>
      <c r="AD2318" s="1" t="s">
        <v>1207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s="1" t="s">
        <v>51</v>
      </c>
      <c r="AS2318" s="1" t="s">
        <v>51</v>
      </c>
      <c r="AT2318" s="1" t="s">
        <v>51</v>
      </c>
      <c r="AU2318" s="1" t="s">
        <v>51</v>
      </c>
    </row>
    <row r="2319" spans="1:47" x14ac:dyDescent="0.25">
      <c r="A2319" s="1" t="s">
        <v>3993</v>
      </c>
      <c r="B2319">
        <v>3</v>
      </c>
      <c r="C2319" s="2" t="d">
        <v>2019-02-01T17:47:34.99999998137354625</v>
      </c>
      <c r="D2319" s="2" t="d">
        <v>2019-02-01T18:17:14.99999991618096825</v>
      </c>
      <c r="E2319">
        <v>39.549289999999999</v>
      </c>
      <c r="F2319">
        <v>-104.86938000000001</v>
      </c>
      <c r="G2319">
        <v>39.551549999999999</v>
      </c>
      <c r="H2319">
        <v>-104.86933999999999</v>
      </c>
      <c r="I2319">
        <v>0.156</v>
      </c>
      <c r="J2319" s="1" t="s">
        <v>425</v>
      </c>
      <c r="L2319" s="1" t="s">
        <v>266</v>
      </c>
      <c r="M2319" s="1" t="s">
        <v>47</v>
      </c>
      <c r="N2319" s="1" t="s">
        <v>127</v>
      </c>
      <c r="O2319" s="1" t="s">
        <v>121</v>
      </c>
      <c r="P2319" s="1" t="s">
        <v>199</v>
      </c>
      <c r="Q2319" s="1" t="s">
        <v>348</v>
      </c>
      <c r="R2319" s="1" t="s">
        <v>48</v>
      </c>
      <c r="S2319" s="1" t="s">
        <v>79</v>
      </c>
      <c r="T2319" s="1" t="s">
        <v>201</v>
      </c>
      <c r="U2319" s="2" t="d">
        <v>2019-02-01T17:52:59.99999988824129100</v>
      </c>
      <c r="V2319">
        <v>39.9</v>
      </c>
      <c r="W2319">
        <v>36.700000000000003</v>
      </c>
      <c r="X2319">
        <v>45</v>
      </c>
      <c r="Y2319">
        <v>30</v>
      </c>
      <c r="Z2319">
        <v>10</v>
      </c>
      <c r="AA2319" s="1" t="s">
        <v>66</v>
      </c>
      <c r="AB2319">
        <v>4.5999999999999996</v>
      </c>
      <c r="AD2319" s="1" t="s">
        <v>1207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s="1" t="s">
        <v>53</v>
      </c>
      <c r="AS2319" s="1" t="s">
        <v>53</v>
      </c>
      <c r="AT2319" s="1" t="s">
        <v>51</v>
      </c>
      <c r="AU2319" s="1" t="s">
        <v>51</v>
      </c>
    </row>
    <row r="2320" spans="1:47" x14ac:dyDescent="0.25">
      <c r="A2320" s="1" t="s">
        <v>3994</v>
      </c>
      <c r="B2320">
        <v>3</v>
      </c>
      <c r="C2320" s="2" t="d">
        <v>2019-02-01T18:03:17.99999976530670975</v>
      </c>
      <c r="D2320" s="2" t="d">
        <v>2019-02-01T18:21:16.00000030361115900</v>
      </c>
      <c r="E2320">
        <v>38.824809999999999</v>
      </c>
      <c r="F2320">
        <v>-104.83593999999999</v>
      </c>
      <c r="G2320">
        <v>38.827725000000001</v>
      </c>
      <c r="H2320">
        <v>-104.83527100000001</v>
      </c>
      <c r="I2320">
        <v>0.20499999999999999</v>
      </c>
      <c r="J2320" s="1" t="s">
        <v>894</v>
      </c>
      <c r="L2320" s="1" t="s">
        <v>195</v>
      </c>
      <c r="M2320" s="1" t="s">
        <v>47</v>
      </c>
      <c r="N2320" s="1" t="s">
        <v>233</v>
      </c>
      <c r="O2320" s="1" t="s">
        <v>194</v>
      </c>
      <c r="P2320" s="1" t="s">
        <v>199</v>
      </c>
      <c r="Q2320" s="1" t="s">
        <v>390</v>
      </c>
      <c r="R2320" s="1" t="s">
        <v>48</v>
      </c>
      <c r="S2320" s="1" t="s">
        <v>79</v>
      </c>
      <c r="T2320" s="1" t="s">
        <v>250</v>
      </c>
      <c r="U2320" s="2" t="d">
        <v>2019-02-01T17:54:00.00000008381903175</v>
      </c>
      <c r="V2320">
        <v>42.1</v>
      </c>
      <c r="W2320">
        <v>37.1</v>
      </c>
      <c r="X2320">
        <v>28</v>
      </c>
      <c r="Y2320">
        <v>30.04</v>
      </c>
      <c r="Z2320">
        <v>10</v>
      </c>
      <c r="AA2320" s="1" t="s">
        <v>64</v>
      </c>
      <c r="AB2320">
        <v>8.1</v>
      </c>
      <c r="AD2320" s="1" t="s">
        <v>1207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s="1" t="s">
        <v>53</v>
      </c>
      <c r="AS2320" s="1" t="s">
        <v>53</v>
      </c>
      <c r="AT2320" s="1" t="s">
        <v>51</v>
      </c>
      <c r="AU2320" s="1" t="s">
        <v>51</v>
      </c>
    </row>
    <row r="2321" spans="1:47" x14ac:dyDescent="0.25">
      <c r="A2321" s="1" t="s">
        <v>6472</v>
      </c>
      <c r="B2321">
        <v>3</v>
      </c>
      <c r="C2321" s="2" t="d">
        <v>2019-02-01T18:09:18.00000031013041950</v>
      </c>
      <c r="D2321" s="2" t="d">
        <v>2019-02-01T18:39:16.00000005215406375</v>
      </c>
      <c r="E2321">
        <v>39.778410000000001</v>
      </c>
      <c r="F2321">
        <v>-104.91289</v>
      </c>
      <c r="G2321">
        <v>39.780200000000001</v>
      </c>
      <c r="H2321">
        <v>-104.93646</v>
      </c>
      <c r="I2321">
        <v>1.258</v>
      </c>
      <c r="J2321" s="1" t="s">
        <v>487</v>
      </c>
      <c r="L2321" s="1" t="s">
        <v>137</v>
      </c>
      <c r="M2321" s="1" t="s">
        <v>47</v>
      </c>
      <c r="N2321" s="1" t="s">
        <v>131</v>
      </c>
      <c r="O2321" s="1" t="s">
        <v>131</v>
      </c>
      <c r="P2321" s="1" t="s">
        <v>199</v>
      </c>
      <c r="Q2321" s="1" t="s">
        <v>247</v>
      </c>
      <c r="R2321" s="1" t="s">
        <v>48</v>
      </c>
      <c r="S2321" s="1" t="s">
        <v>79</v>
      </c>
      <c r="T2321" s="1" t="s">
        <v>206</v>
      </c>
      <c r="U2321" s="2" t="d">
        <v>2019-02-01T17:45:59.99999977648258200</v>
      </c>
      <c r="V2321">
        <v>50</v>
      </c>
      <c r="X2321">
        <v>28</v>
      </c>
      <c r="Y2321">
        <v>29.95</v>
      </c>
      <c r="Z2321">
        <v>30</v>
      </c>
      <c r="AA2321" s="1" t="s">
        <v>49</v>
      </c>
      <c r="AD2321" s="1" t="s">
        <v>1207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s="1" t="s">
        <v>53</v>
      </c>
      <c r="AS2321" s="1" t="s">
        <v>53</v>
      </c>
      <c r="AT2321" s="1" t="s">
        <v>51</v>
      </c>
      <c r="AU2321" s="1" t="s">
        <v>51</v>
      </c>
    </row>
    <row r="2322" spans="1:47" x14ac:dyDescent="0.25">
      <c r="A2322" s="1" t="s">
        <v>9231</v>
      </c>
      <c r="B2322">
        <v>2</v>
      </c>
      <c r="C2322" s="2" t="d">
        <v>2019-02-01T18:23:35.000000107102095900</v>
      </c>
      <c r="D2322" s="2" t="d">
        <v>2019-02-01T18:53:03.99999998509883700</v>
      </c>
      <c r="E2322">
        <v>39.780470000000001</v>
      </c>
      <c r="F2322">
        <v>-104.93527</v>
      </c>
      <c r="G2322">
        <v>39.780180000000001</v>
      </c>
      <c r="H2322">
        <v>-104.93704</v>
      </c>
      <c r="I2322">
        <v>9.6000000000000002E-2</v>
      </c>
      <c r="J2322" s="1" t="s">
        <v>487</v>
      </c>
      <c r="K2322">
        <v>4540</v>
      </c>
      <c r="L2322" s="1" t="s">
        <v>6792</v>
      </c>
      <c r="M2322" s="1" t="s">
        <v>47</v>
      </c>
      <c r="N2322" s="1" t="s">
        <v>131</v>
      </c>
      <c r="O2322" s="1" t="s">
        <v>131</v>
      </c>
      <c r="P2322" s="1" t="s">
        <v>199</v>
      </c>
      <c r="Q2322" s="1" t="s">
        <v>247</v>
      </c>
      <c r="R2322" s="1" t="s">
        <v>48</v>
      </c>
      <c r="S2322" s="1" t="s">
        <v>79</v>
      </c>
      <c r="T2322" s="1" t="s">
        <v>206</v>
      </c>
      <c r="U2322" s="2" t="d">
        <v>2019-02-01T18:49:00.00000015366822150</v>
      </c>
      <c r="V2322">
        <v>46.4</v>
      </c>
      <c r="W2322">
        <v>43.5</v>
      </c>
      <c r="X2322">
        <v>32</v>
      </c>
      <c r="Y2322">
        <v>29.95</v>
      </c>
      <c r="Z2322">
        <v>30</v>
      </c>
      <c r="AA2322" s="1" t="s">
        <v>71</v>
      </c>
      <c r="AB2322">
        <v>5.8</v>
      </c>
      <c r="AD2322" s="1" t="s">
        <v>1207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s="1" t="s">
        <v>53</v>
      </c>
      <c r="AS2322" s="1" t="s">
        <v>53</v>
      </c>
      <c r="AT2322" s="1" t="s">
        <v>53</v>
      </c>
      <c r="AU2322" s="1" t="s">
        <v>51</v>
      </c>
    </row>
    <row r="2323" spans="1:47" x14ac:dyDescent="0.25">
      <c r="A2323" s="1" t="s">
        <v>5065</v>
      </c>
      <c r="B2323">
        <v>3</v>
      </c>
      <c r="C2323" s="2" t="d">
        <v>2019-02-01T18:51:17.99999972339719725</v>
      </c>
      <c r="D2323" s="2" t="d">
        <v>2019-02-01T19:21:16.00000009406358300</v>
      </c>
      <c r="E2323">
        <v>39.723457000000003</v>
      </c>
      <c r="F2323">
        <v>-105.011526</v>
      </c>
      <c r="G2323">
        <v>39.72184</v>
      </c>
      <c r="H2323">
        <v>-105.00936</v>
      </c>
      <c r="I2323">
        <v>0.16</v>
      </c>
      <c r="J2323" s="1" t="s">
        <v>398</v>
      </c>
      <c r="L2323" s="1" t="s">
        <v>195</v>
      </c>
      <c r="M2323" s="1" t="s">
        <v>47</v>
      </c>
      <c r="N2323" s="1" t="s">
        <v>131</v>
      </c>
      <c r="O2323" s="1" t="s">
        <v>131</v>
      </c>
      <c r="P2323" s="1" t="s">
        <v>199</v>
      </c>
      <c r="Q2323" s="1" t="s">
        <v>311</v>
      </c>
      <c r="R2323" s="1" t="s">
        <v>48</v>
      </c>
      <c r="S2323" s="1" t="s">
        <v>79</v>
      </c>
      <c r="T2323" s="1" t="s">
        <v>206</v>
      </c>
      <c r="U2323" s="2" t="d">
        <v>2019-02-01T18:49:00.00000015366822150</v>
      </c>
      <c r="V2323">
        <v>46.4</v>
      </c>
      <c r="W2323">
        <v>43.5</v>
      </c>
      <c r="X2323">
        <v>32</v>
      </c>
      <c r="Y2323">
        <v>29.95</v>
      </c>
      <c r="Z2323">
        <v>30</v>
      </c>
      <c r="AA2323" s="1" t="s">
        <v>71</v>
      </c>
      <c r="AB2323">
        <v>5.8</v>
      </c>
      <c r="AD2323" s="1" t="s">
        <v>1207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s="1" t="s">
        <v>53</v>
      </c>
      <c r="AS2323" s="1" t="s">
        <v>53</v>
      </c>
      <c r="AT2323" s="1" t="s">
        <v>53</v>
      </c>
      <c r="AU2323" s="1" t="s">
        <v>53</v>
      </c>
    </row>
    <row r="2324" spans="1:47" x14ac:dyDescent="0.25">
      <c r="A2324" s="1" t="s">
        <v>5066</v>
      </c>
      <c r="B2324">
        <v>3</v>
      </c>
      <c r="C2324" s="2" t="d">
        <v>2019-02-01T18:56:35.000000274740159400</v>
      </c>
      <c r="D2324" s="2" t="d">
        <v>2019-02-01T19:26:23.00000019371509875</v>
      </c>
      <c r="E2324">
        <v>39.72889</v>
      </c>
      <c r="F2324">
        <v>-105.01488999999999</v>
      </c>
      <c r="G2324">
        <v>39.721249999999998</v>
      </c>
      <c r="H2324">
        <v>-105.00869</v>
      </c>
      <c r="I2324">
        <v>0.622</v>
      </c>
      <c r="J2324" s="1" t="s">
        <v>398</v>
      </c>
      <c r="L2324" s="1" t="s">
        <v>129</v>
      </c>
      <c r="M2324" s="1" t="s">
        <v>47</v>
      </c>
      <c r="N2324" s="1" t="s">
        <v>131</v>
      </c>
      <c r="O2324" s="1" t="s">
        <v>131</v>
      </c>
      <c r="P2324" s="1" t="s">
        <v>199</v>
      </c>
      <c r="Q2324" s="1" t="s">
        <v>311</v>
      </c>
      <c r="R2324" s="1" t="s">
        <v>48</v>
      </c>
      <c r="S2324" s="1" t="s">
        <v>79</v>
      </c>
      <c r="T2324" s="1" t="s">
        <v>206</v>
      </c>
      <c r="U2324" s="2" t="d">
        <v>2019-02-01T18:49:00.00000015366822150</v>
      </c>
      <c r="V2324">
        <v>46.4</v>
      </c>
      <c r="W2324">
        <v>43.5</v>
      </c>
      <c r="X2324">
        <v>32</v>
      </c>
      <c r="Y2324">
        <v>29.95</v>
      </c>
      <c r="Z2324">
        <v>30</v>
      </c>
      <c r="AA2324" s="1" t="s">
        <v>71</v>
      </c>
      <c r="AB2324">
        <v>5.8</v>
      </c>
      <c r="AD2324" s="1" t="s">
        <v>1207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s="1" t="s">
        <v>53</v>
      </c>
      <c r="AS2324" s="1" t="s">
        <v>53</v>
      </c>
      <c r="AT2324" s="1" t="s">
        <v>53</v>
      </c>
      <c r="AU2324" s="1" t="s">
        <v>53</v>
      </c>
    </row>
    <row r="2325" spans="1:47" x14ac:dyDescent="0.25">
      <c r="A2325" s="1" t="s">
        <v>9232</v>
      </c>
      <c r="B2325">
        <v>2</v>
      </c>
      <c r="C2325" s="2" t="d">
        <v>2019-02-01T19:39:18.00000031013041950</v>
      </c>
      <c r="D2325" s="2" t="d">
        <v>2019-02-01T20:06:19.99999977182597025</v>
      </c>
      <c r="E2325">
        <v>39.72889</v>
      </c>
      <c r="F2325">
        <v>-105.01488999999999</v>
      </c>
      <c r="G2325">
        <v>39.721249999999998</v>
      </c>
      <c r="H2325">
        <v>-105.00869</v>
      </c>
      <c r="I2325">
        <v>0.622</v>
      </c>
      <c r="J2325" s="1" t="s">
        <v>398</v>
      </c>
      <c r="L2325" s="1" t="s">
        <v>129</v>
      </c>
      <c r="M2325" s="1" t="s">
        <v>47</v>
      </c>
      <c r="N2325" s="1" t="s">
        <v>131</v>
      </c>
      <c r="O2325" s="1" t="s">
        <v>131</v>
      </c>
      <c r="P2325" s="1" t="s">
        <v>199</v>
      </c>
      <c r="Q2325" s="1" t="s">
        <v>311</v>
      </c>
      <c r="R2325" s="1" t="s">
        <v>48</v>
      </c>
      <c r="S2325" s="1" t="s">
        <v>79</v>
      </c>
      <c r="T2325" s="1" t="s">
        <v>206</v>
      </c>
      <c r="U2325" s="2" t="d">
        <v>2019-02-01T19:44:59.99999979045242400</v>
      </c>
      <c r="V2325">
        <v>42.8</v>
      </c>
      <c r="W2325">
        <v>40.1</v>
      </c>
      <c r="X2325">
        <v>39</v>
      </c>
      <c r="Y2325">
        <v>29.95</v>
      </c>
      <c r="Z2325">
        <v>30</v>
      </c>
      <c r="AA2325" s="1" t="s">
        <v>841</v>
      </c>
      <c r="AB2325">
        <v>4.5999999999999996</v>
      </c>
      <c r="AD2325" s="1" t="s">
        <v>1207</v>
      </c>
      <c r="AE2325" t="b">
        <v>0</v>
      </c>
      <c r="AF2325" t="b">
        <v>0</v>
      </c>
      <c r="AG2325" t="b">
        <v>0</v>
      </c>
      <c r="AH2325" t="b">
        <v>0</v>
      </c>
      <c r="AI2325" t="b">
        <v>1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s="1" t="s">
        <v>53</v>
      </c>
      <c r="AS2325" s="1" t="s">
        <v>53</v>
      </c>
      <c r="AT2325" s="1" t="s">
        <v>53</v>
      </c>
      <c r="AU2325" s="1" t="s">
        <v>53</v>
      </c>
    </row>
    <row r="2326" spans="1:47" x14ac:dyDescent="0.25">
      <c r="A2326" s="1" t="s">
        <v>3940</v>
      </c>
      <c r="B2326">
        <v>3</v>
      </c>
      <c r="C2326" s="2" t="d">
        <v>2019-02-01T20:09:17.99999989103526075</v>
      </c>
      <c r="D2326" s="2" t="d">
        <v>2019-02-01T20:39:16.00000026170164650</v>
      </c>
      <c r="E2326">
        <v>39.566223000000001</v>
      </c>
      <c r="F2326">
        <v>-104.87241899999999</v>
      </c>
      <c r="G2326">
        <v>39.564070000000001</v>
      </c>
      <c r="H2326">
        <v>-104.87203</v>
      </c>
      <c r="I2326">
        <v>0.15</v>
      </c>
      <c r="J2326" s="1" t="s">
        <v>562</v>
      </c>
      <c r="L2326" s="1" t="s">
        <v>196</v>
      </c>
      <c r="M2326" s="1" t="s">
        <v>47</v>
      </c>
      <c r="N2326" s="1" t="s">
        <v>127</v>
      </c>
      <c r="O2326" s="1" t="s">
        <v>202</v>
      </c>
      <c r="P2326" s="1" t="s">
        <v>199</v>
      </c>
      <c r="Q2326" s="1" t="s">
        <v>348</v>
      </c>
      <c r="R2326" s="1" t="s">
        <v>48</v>
      </c>
      <c r="S2326" s="1" t="s">
        <v>79</v>
      </c>
      <c r="T2326" s="1" t="s">
        <v>201</v>
      </c>
      <c r="U2326" s="2" t="d">
        <v>2019-02-01T19:53:00.000000097788870375</v>
      </c>
      <c r="V2326">
        <v>36</v>
      </c>
      <c r="W2326">
        <v>31.1</v>
      </c>
      <c r="X2326">
        <v>50</v>
      </c>
      <c r="Y2326">
        <v>30.02</v>
      </c>
      <c r="Z2326">
        <v>10</v>
      </c>
      <c r="AA2326" s="1" t="s">
        <v>847</v>
      </c>
      <c r="AB2326">
        <v>5.8</v>
      </c>
      <c r="AD2326" s="1" t="s">
        <v>1207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s="1" t="s">
        <v>53</v>
      </c>
      <c r="AS2326" s="1" t="s">
        <v>53</v>
      </c>
      <c r="AT2326" s="1" t="s">
        <v>53</v>
      </c>
      <c r="AU2326" s="1" t="s">
        <v>53</v>
      </c>
    </row>
    <row r="2327" spans="1:47" x14ac:dyDescent="0.25">
      <c r="A2327" s="1" t="s">
        <v>3941</v>
      </c>
      <c r="B2327">
        <v>3</v>
      </c>
      <c r="C2327" s="2" t="d">
        <v>2019-02-01T20:59:34.0000002086162550</v>
      </c>
      <c r="D2327" s="2" t="d">
        <v>2019-02-01T21:29:03.00000008661300150</v>
      </c>
      <c r="E2327">
        <v>39.57105</v>
      </c>
      <c r="F2327">
        <v>-104.8733</v>
      </c>
      <c r="G2327">
        <v>39.564070000000001</v>
      </c>
      <c r="H2327">
        <v>-104.87203</v>
      </c>
      <c r="I2327">
        <v>0.48699999999999999</v>
      </c>
      <c r="J2327" s="1" t="s">
        <v>562</v>
      </c>
      <c r="L2327" s="1" t="s">
        <v>173</v>
      </c>
      <c r="M2327" s="1" t="s">
        <v>47</v>
      </c>
      <c r="N2327" s="1" t="s">
        <v>127</v>
      </c>
      <c r="O2327" s="1" t="s">
        <v>202</v>
      </c>
      <c r="P2327" s="1" t="s">
        <v>199</v>
      </c>
      <c r="Q2327" s="1" t="s">
        <v>348</v>
      </c>
      <c r="R2327" s="1" t="s">
        <v>48</v>
      </c>
      <c r="S2327" s="1" t="s">
        <v>79</v>
      </c>
      <c r="T2327" s="1" t="s">
        <v>201</v>
      </c>
      <c r="U2327" s="2" t="d">
        <v>2019-02-01T20:52:59.99999988824129100</v>
      </c>
      <c r="V2327">
        <v>33.1</v>
      </c>
      <c r="W2327">
        <v>27.7</v>
      </c>
      <c r="X2327">
        <v>56</v>
      </c>
      <c r="Y2327">
        <v>30.03</v>
      </c>
      <c r="Z2327">
        <v>10</v>
      </c>
      <c r="AA2327" s="1" t="s">
        <v>66</v>
      </c>
      <c r="AB2327">
        <v>5.8</v>
      </c>
      <c r="AD2327" s="1" t="s">
        <v>1207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s="1" t="s">
        <v>53</v>
      </c>
      <c r="AS2327" s="1" t="s">
        <v>53</v>
      </c>
      <c r="AT2327" s="1" t="s">
        <v>53</v>
      </c>
      <c r="AU2327" s="1" t="s">
        <v>53</v>
      </c>
    </row>
    <row r="2328" spans="1:47" x14ac:dyDescent="0.25">
      <c r="A2328" s="1" t="s">
        <v>9233</v>
      </c>
      <c r="B2328">
        <v>2</v>
      </c>
      <c r="C2328" s="2" t="d">
        <v>2019-02-01T20:59:34.0000002086162550</v>
      </c>
      <c r="D2328" s="2" t="d">
        <v>2019-02-01T21:29:03.00000008661300150</v>
      </c>
      <c r="E2328">
        <v>39.57105</v>
      </c>
      <c r="F2328">
        <v>-104.8733</v>
      </c>
      <c r="G2328">
        <v>39.564070000000001</v>
      </c>
      <c r="H2328">
        <v>-104.87203</v>
      </c>
      <c r="I2328">
        <v>0.48699999999999999</v>
      </c>
      <c r="J2328" s="1" t="s">
        <v>562</v>
      </c>
      <c r="L2328" s="1" t="s">
        <v>173</v>
      </c>
      <c r="M2328" s="1" t="s">
        <v>47</v>
      </c>
      <c r="N2328" s="1" t="s">
        <v>127</v>
      </c>
      <c r="O2328" s="1" t="s">
        <v>202</v>
      </c>
      <c r="P2328" s="1" t="s">
        <v>199</v>
      </c>
      <c r="Q2328" s="1" t="s">
        <v>348</v>
      </c>
      <c r="R2328" s="1" t="s">
        <v>48</v>
      </c>
      <c r="S2328" s="1" t="s">
        <v>79</v>
      </c>
      <c r="T2328" s="1" t="s">
        <v>201</v>
      </c>
      <c r="U2328" s="2" t="d">
        <v>2019-02-01T20:52:59.99999988824129100</v>
      </c>
      <c r="V2328">
        <v>33.1</v>
      </c>
      <c r="W2328">
        <v>27.7</v>
      </c>
      <c r="X2328">
        <v>56</v>
      </c>
      <c r="Y2328">
        <v>30.03</v>
      </c>
      <c r="Z2328">
        <v>10</v>
      </c>
      <c r="AA2328" s="1" t="s">
        <v>66</v>
      </c>
      <c r="AB2328">
        <v>5.8</v>
      </c>
      <c r="AD2328" s="1" t="s">
        <v>1207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s="1" t="s">
        <v>53</v>
      </c>
      <c r="AS2328" s="1" t="s">
        <v>53</v>
      </c>
      <c r="AT2328" s="1" t="s">
        <v>53</v>
      </c>
      <c r="AU2328" s="1" t="s">
        <v>53</v>
      </c>
    </row>
    <row r="2329" spans="1:47" x14ac:dyDescent="0.25">
      <c r="A2329" s="1" t="s">
        <v>3942</v>
      </c>
      <c r="B2329">
        <v>3</v>
      </c>
      <c r="C2329" s="2" t="d">
        <v>2019-02-01T21:45:17.999999807216226975</v>
      </c>
      <c r="D2329" s="2" t="d">
        <v>2019-02-01T22:15:14.99999994412064550</v>
      </c>
      <c r="E2329">
        <v>39.445050000000002</v>
      </c>
      <c r="F2329">
        <v>-104.87575</v>
      </c>
      <c r="G2329">
        <v>39.429760999999999</v>
      </c>
      <c r="H2329">
        <v>-104.87927999999999</v>
      </c>
      <c r="I2329">
        <v>1.073</v>
      </c>
      <c r="J2329" s="1" t="s">
        <v>722</v>
      </c>
      <c r="L2329" s="1" t="s">
        <v>196</v>
      </c>
      <c r="M2329" s="1" t="s">
        <v>47</v>
      </c>
      <c r="N2329" s="1" t="s">
        <v>192</v>
      </c>
      <c r="O2329" s="1" t="s">
        <v>121</v>
      </c>
      <c r="P2329" s="1" t="s">
        <v>199</v>
      </c>
      <c r="Q2329" s="1" t="s">
        <v>480</v>
      </c>
      <c r="R2329" s="1" t="s">
        <v>48</v>
      </c>
      <c r="S2329" s="1" t="s">
        <v>79</v>
      </c>
      <c r="T2329" s="1" t="s">
        <v>201</v>
      </c>
      <c r="U2329" s="2" t="d">
        <v>2019-02-01T21:53:00.00000030733644975</v>
      </c>
      <c r="V2329">
        <v>33.1</v>
      </c>
      <c r="W2329">
        <v>26.9</v>
      </c>
      <c r="X2329">
        <v>54</v>
      </c>
      <c r="Y2329">
        <v>30</v>
      </c>
      <c r="Z2329">
        <v>10</v>
      </c>
      <c r="AA2329" s="1" t="s">
        <v>72</v>
      </c>
      <c r="AB2329">
        <v>6.9</v>
      </c>
      <c r="AD2329" s="1" t="s">
        <v>1207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s="1" t="s">
        <v>53</v>
      </c>
      <c r="AS2329" s="1" t="s">
        <v>53</v>
      </c>
      <c r="AT2329" s="1" t="s">
        <v>53</v>
      </c>
      <c r="AU2329" s="1" t="s">
        <v>53</v>
      </c>
    </row>
    <row r="2330" spans="1:47" x14ac:dyDescent="0.25">
      <c r="A2330" s="1" t="s">
        <v>3943</v>
      </c>
      <c r="B2330">
        <v>3</v>
      </c>
      <c r="C2330" s="2" t="d">
        <v>2019-02-02T02:21:17.99999972339719725</v>
      </c>
      <c r="D2330" s="2" t="d">
        <v>2019-02-02T02:51:16.00000009406358300</v>
      </c>
      <c r="E2330">
        <v>38.948925000000003</v>
      </c>
      <c r="F2330">
        <v>-104.81252600000001</v>
      </c>
      <c r="G2330">
        <v>38.948590000000003</v>
      </c>
      <c r="H2330">
        <v>-104.81278</v>
      </c>
      <c r="I2330">
        <v>2.7E-2</v>
      </c>
      <c r="J2330" s="1" t="s">
        <v>896</v>
      </c>
      <c r="L2330" s="1" t="s">
        <v>196</v>
      </c>
      <c r="M2330" s="1" t="s">
        <v>47</v>
      </c>
      <c r="N2330" s="1" t="s">
        <v>483</v>
      </c>
      <c r="O2330" s="1" t="s">
        <v>194</v>
      </c>
      <c r="P2330" s="1" t="s">
        <v>199</v>
      </c>
      <c r="Q2330" s="1" t="s">
        <v>484</v>
      </c>
      <c r="R2330" s="1" t="s">
        <v>48</v>
      </c>
      <c r="S2330" s="1" t="s">
        <v>79</v>
      </c>
      <c r="T2330" s="1" t="s">
        <v>235</v>
      </c>
      <c r="U2330" s="2" t="d">
        <v>2019-02-02T01:57:59.99999981839210125</v>
      </c>
      <c r="V2330">
        <v>25</v>
      </c>
      <c r="W2330">
        <v>13.6</v>
      </c>
      <c r="X2330">
        <v>64</v>
      </c>
      <c r="Y2330">
        <v>29.91</v>
      </c>
      <c r="Z2330">
        <v>10</v>
      </c>
      <c r="AA2330" s="1" t="s">
        <v>962</v>
      </c>
      <c r="AB2330">
        <v>12.7</v>
      </c>
      <c r="AD2330" s="1" t="s">
        <v>1207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s="1" t="s">
        <v>53</v>
      </c>
      <c r="AS2330" s="1" t="s">
        <v>53</v>
      </c>
      <c r="AT2330" s="1" t="s">
        <v>53</v>
      </c>
      <c r="AU2330" s="1" t="s">
        <v>53</v>
      </c>
    </row>
    <row r="2331" spans="1:47" x14ac:dyDescent="0.25">
      <c r="A2331" s="1" t="s">
        <v>3915</v>
      </c>
      <c r="B2331">
        <v>4</v>
      </c>
      <c r="C2331" s="2" t="d">
        <v>2019-02-02T02:25:47.9999999748542925</v>
      </c>
      <c r="D2331" s="2" t="d">
        <v>2019-02-02T02:55:24.00000023189932050</v>
      </c>
      <c r="E2331">
        <v>38.955460000000002</v>
      </c>
      <c r="F2331">
        <v>-104.80325000000001</v>
      </c>
      <c r="G2331">
        <v>38.948590000000003</v>
      </c>
      <c r="H2331">
        <v>-104.81278</v>
      </c>
      <c r="I2331">
        <v>0.69799999999999995</v>
      </c>
      <c r="J2331" s="1" t="s">
        <v>896</v>
      </c>
      <c r="L2331" s="1" t="s">
        <v>327</v>
      </c>
      <c r="M2331" s="1" t="s">
        <v>47</v>
      </c>
      <c r="N2331" s="1" t="s">
        <v>483</v>
      </c>
      <c r="O2331" s="1" t="s">
        <v>194</v>
      </c>
      <c r="P2331" s="1" t="s">
        <v>199</v>
      </c>
      <c r="Q2331" s="1" t="s">
        <v>484</v>
      </c>
      <c r="R2331" s="1" t="s">
        <v>48</v>
      </c>
      <c r="S2331" s="1" t="s">
        <v>79</v>
      </c>
      <c r="T2331" s="1" t="s">
        <v>235</v>
      </c>
      <c r="U2331" s="2" t="d">
        <v>2019-02-02T01:57:59.99999981839210125</v>
      </c>
      <c r="V2331">
        <v>25</v>
      </c>
      <c r="W2331">
        <v>13.6</v>
      </c>
      <c r="X2331">
        <v>64</v>
      </c>
      <c r="Y2331">
        <v>29.91</v>
      </c>
      <c r="Z2331">
        <v>10</v>
      </c>
      <c r="AA2331" s="1" t="s">
        <v>962</v>
      </c>
      <c r="AB2331">
        <v>12.7</v>
      </c>
      <c r="AD2331" s="1" t="s">
        <v>1207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s="1" t="s">
        <v>53</v>
      </c>
      <c r="AS2331" s="1" t="s">
        <v>53</v>
      </c>
      <c r="AT2331" s="1" t="s">
        <v>53</v>
      </c>
      <c r="AU2331" s="1" t="s">
        <v>53</v>
      </c>
    </row>
    <row r="2332" spans="1:47" x14ac:dyDescent="0.25">
      <c r="A2332" s="1" t="s">
        <v>3944</v>
      </c>
      <c r="B2332">
        <v>3</v>
      </c>
      <c r="C2332" s="2" t="d">
        <v>2019-02-02T05:08:33.00000005867332425</v>
      </c>
      <c r="D2332" s="2" t="d">
        <v>2019-02-02T05:35:14.00000026915222125</v>
      </c>
      <c r="E2332">
        <v>38.955460000000002</v>
      </c>
      <c r="F2332">
        <v>-104.80325000000001</v>
      </c>
      <c r="G2332">
        <v>38.948590000000003</v>
      </c>
      <c r="H2332">
        <v>-104.81278</v>
      </c>
      <c r="I2332">
        <v>0.69799999999999995</v>
      </c>
      <c r="J2332" s="1" t="s">
        <v>896</v>
      </c>
      <c r="L2332" s="1" t="s">
        <v>327</v>
      </c>
      <c r="M2332" s="1" t="s">
        <v>47</v>
      </c>
      <c r="N2332" s="1" t="s">
        <v>483</v>
      </c>
      <c r="O2332" s="1" t="s">
        <v>194</v>
      </c>
      <c r="P2332" s="1" t="s">
        <v>199</v>
      </c>
      <c r="Q2332" s="1" t="s">
        <v>484</v>
      </c>
      <c r="R2332" s="1" t="s">
        <v>48</v>
      </c>
      <c r="S2332" s="1" t="s">
        <v>79</v>
      </c>
      <c r="T2332" s="1" t="s">
        <v>235</v>
      </c>
      <c r="U2332" s="2" t="d">
        <v>2019-02-02T04:57:59.99999981839210125</v>
      </c>
      <c r="V2332">
        <v>42.8</v>
      </c>
      <c r="W2332">
        <v>35.1</v>
      </c>
      <c r="X2332">
        <v>20</v>
      </c>
      <c r="Y2332">
        <v>29.81</v>
      </c>
      <c r="Z2332">
        <v>10</v>
      </c>
      <c r="AA2332" s="1" t="s">
        <v>841</v>
      </c>
      <c r="AB2332">
        <v>16.100000000000001</v>
      </c>
      <c r="AD2332" s="1" t="s">
        <v>1207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s="1" t="s">
        <v>53</v>
      </c>
      <c r="AS2332" s="1" t="s">
        <v>53</v>
      </c>
      <c r="AT2332" s="1" t="s">
        <v>53</v>
      </c>
      <c r="AU2332" s="1" t="s">
        <v>53</v>
      </c>
    </row>
    <row r="2333" spans="1:47" x14ac:dyDescent="0.25">
      <c r="A2333" s="1" t="s">
        <v>6473</v>
      </c>
      <c r="B2333">
        <v>3</v>
      </c>
      <c r="C2333" s="2" t="d">
        <v>2019-02-02T06:17:33.99999995715915975</v>
      </c>
      <c r="D2333" s="2" t="d">
        <v>2019-02-02T06:47:15.99999973084777875</v>
      </c>
      <c r="E2333">
        <v>39.7254</v>
      </c>
      <c r="F2333">
        <v>-105.17174</v>
      </c>
      <c r="G2333">
        <v>39.7254</v>
      </c>
      <c r="H2333">
        <v>-105.17174799999999</v>
      </c>
      <c r="I2333">
        <v>0</v>
      </c>
      <c r="J2333" s="1" t="s">
        <v>144</v>
      </c>
      <c r="L2333" s="1" t="s">
        <v>129</v>
      </c>
      <c r="M2333" s="1" t="s">
        <v>47</v>
      </c>
      <c r="N2333" s="1" t="s">
        <v>270</v>
      </c>
      <c r="O2333" s="1" t="s">
        <v>115</v>
      </c>
      <c r="P2333" s="1" t="s">
        <v>199</v>
      </c>
      <c r="Q2333" s="1" t="s">
        <v>271</v>
      </c>
      <c r="R2333" s="1" t="s">
        <v>48</v>
      </c>
      <c r="S2333" s="1" t="s">
        <v>79</v>
      </c>
      <c r="T2333" s="1" t="s">
        <v>206</v>
      </c>
      <c r="U2333" s="2" t="d">
        <v>2019-02-02T06:45:00.000</v>
      </c>
      <c r="V2333">
        <v>35.6</v>
      </c>
      <c r="X2333">
        <v>38</v>
      </c>
      <c r="Y2333">
        <v>29.84</v>
      </c>
      <c r="Z2333">
        <v>30</v>
      </c>
      <c r="AA2333" s="1" t="s">
        <v>49</v>
      </c>
      <c r="AD2333" s="1" t="s">
        <v>1207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s="1" t="s">
        <v>53</v>
      </c>
      <c r="AS2333" s="1" t="s">
        <v>53</v>
      </c>
      <c r="AT2333" s="1" t="s">
        <v>51</v>
      </c>
      <c r="AU2333" s="1" t="s">
        <v>51</v>
      </c>
    </row>
    <row r="2334" spans="1:47" x14ac:dyDescent="0.25">
      <c r="A2334" s="1" t="s">
        <v>4039</v>
      </c>
      <c r="B2334">
        <v>3</v>
      </c>
      <c r="C2334" s="2" t="d">
        <v>2019-02-02T10:11:33.99999983143061550</v>
      </c>
      <c r="D2334" s="2" t="d">
        <v>2019-02-02T10:41:16.0000002337619662125</v>
      </c>
      <c r="E2334">
        <v>40.425932000000003</v>
      </c>
      <c r="F2334">
        <v>-103.221081</v>
      </c>
      <c r="G2334">
        <v>40.436003999999997</v>
      </c>
      <c r="H2334">
        <v>-103.226596</v>
      </c>
      <c r="I2334">
        <v>0.754</v>
      </c>
      <c r="J2334" s="1" t="s">
        <v>146</v>
      </c>
      <c r="L2334" s="1" t="s">
        <v>967</v>
      </c>
      <c r="M2334" s="1" t="s">
        <v>47</v>
      </c>
      <c r="N2334" s="1" t="s">
        <v>125</v>
      </c>
      <c r="O2334" s="1" t="s">
        <v>118</v>
      </c>
      <c r="P2334" s="1" t="s">
        <v>199</v>
      </c>
      <c r="Q2334" s="1" t="s">
        <v>4040</v>
      </c>
      <c r="R2334" s="1" t="s">
        <v>48</v>
      </c>
      <c r="S2334" s="1" t="s">
        <v>79</v>
      </c>
      <c r="T2334" s="1" t="s">
        <v>4041</v>
      </c>
      <c r="U2334" s="2" t="d">
        <v>2019-02-02T09:53:00.00000030733644975</v>
      </c>
      <c r="V2334">
        <v>42.1</v>
      </c>
      <c r="W2334">
        <v>35.200000000000003</v>
      </c>
      <c r="X2334">
        <v>47</v>
      </c>
      <c r="Y2334">
        <v>29.85</v>
      </c>
      <c r="Z2334">
        <v>10</v>
      </c>
      <c r="AA2334" s="1" t="s">
        <v>841</v>
      </c>
      <c r="AB2334">
        <v>12.7</v>
      </c>
      <c r="AD2334" s="1" t="s">
        <v>1207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s="1" t="s">
        <v>51</v>
      </c>
      <c r="AS2334" s="1" t="s">
        <v>51</v>
      </c>
      <c r="AT2334" s="1" t="s">
        <v>51</v>
      </c>
      <c r="AU2334" s="1" t="s">
        <v>51</v>
      </c>
    </row>
    <row r="2335" spans="1:47" x14ac:dyDescent="0.25">
      <c r="A2335" s="1" t="s">
        <v>4042</v>
      </c>
      <c r="B2335">
        <v>3</v>
      </c>
      <c r="C2335" s="2" t="d">
        <v>2019-02-02T10:11:33.99999983143061550</v>
      </c>
      <c r="D2335" s="2" t="d">
        <v>2019-02-02T10:41:16.0000002337619662125</v>
      </c>
      <c r="E2335">
        <v>40.436003999999997</v>
      </c>
      <c r="F2335">
        <v>-103.226596</v>
      </c>
      <c r="G2335">
        <v>40.425932000000003</v>
      </c>
      <c r="H2335">
        <v>-103.221081</v>
      </c>
      <c r="I2335">
        <v>0.754</v>
      </c>
      <c r="J2335" s="1" t="s">
        <v>4043</v>
      </c>
      <c r="L2335" s="1" t="s">
        <v>967</v>
      </c>
      <c r="M2335" s="1" t="s">
        <v>47</v>
      </c>
      <c r="N2335" s="1" t="s">
        <v>125</v>
      </c>
      <c r="O2335" s="1" t="s">
        <v>118</v>
      </c>
      <c r="P2335" s="1" t="s">
        <v>199</v>
      </c>
      <c r="Q2335" s="1" t="s">
        <v>4040</v>
      </c>
      <c r="R2335" s="1" t="s">
        <v>48</v>
      </c>
      <c r="S2335" s="1" t="s">
        <v>79</v>
      </c>
      <c r="T2335" s="1" t="s">
        <v>4041</v>
      </c>
      <c r="U2335" s="2" t="d">
        <v>2019-02-02T09:53:00.00000030733644975</v>
      </c>
      <c r="V2335">
        <v>42.1</v>
      </c>
      <c r="W2335">
        <v>35.200000000000003</v>
      </c>
      <c r="X2335">
        <v>47</v>
      </c>
      <c r="Y2335">
        <v>29.85</v>
      </c>
      <c r="Z2335">
        <v>10</v>
      </c>
      <c r="AA2335" s="1" t="s">
        <v>841</v>
      </c>
      <c r="AB2335">
        <v>12.7</v>
      </c>
      <c r="AD2335" s="1" t="s">
        <v>1207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s="1" t="s">
        <v>51</v>
      </c>
      <c r="AS2335" s="1" t="s">
        <v>51</v>
      </c>
      <c r="AT2335" s="1" t="s">
        <v>51</v>
      </c>
      <c r="AU2335" s="1" t="s">
        <v>51</v>
      </c>
    </row>
    <row r="2336" spans="1:47" x14ac:dyDescent="0.25">
      <c r="A2336" s="1" t="s">
        <v>4798</v>
      </c>
      <c r="B2336">
        <v>3</v>
      </c>
      <c r="C2336" s="2" t="d">
        <v>2019-02-02T10:23:34.00000029243528675</v>
      </c>
      <c r="D2336" s="2" t="d">
        <v>2019-02-02T10:53:16.000000066123903050</v>
      </c>
      <c r="E2336">
        <v>39.974905</v>
      </c>
      <c r="F2336">
        <v>-104.98802999999999</v>
      </c>
      <c r="G2336">
        <v>39.986600000000003</v>
      </c>
      <c r="H2336">
        <v>-104.98757999999999</v>
      </c>
      <c r="I2336">
        <v>0.80800000000000005</v>
      </c>
      <c r="J2336" s="1" t="s">
        <v>561</v>
      </c>
      <c r="L2336" s="1" t="s">
        <v>266</v>
      </c>
      <c r="M2336" s="1" t="s">
        <v>47</v>
      </c>
      <c r="N2336" s="1" t="s">
        <v>245</v>
      </c>
      <c r="O2336" s="1" t="s">
        <v>147</v>
      </c>
      <c r="P2336" s="1" t="s">
        <v>199</v>
      </c>
      <c r="Q2336" s="1" t="s">
        <v>272</v>
      </c>
      <c r="R2336" s="1" t="s">
        <v>48</v>
      </c>
      <c r="S2336" s="1" t="s">
        <v>79</v>
      </c>
      <c r="T2336" s="1" t="s">
        <v>273</v>
      </c>
      <c r="U2336" s="2" t="d">
        <v>2019-02-02T10:12:00.00000025145709525</v>
      </c>
      <c r="V2336">
        <v>41.2</v>
      </c>
      <c r="X2336">
        <v>47</v>
      </c>
      <c r="Y2336">
        <v>29.89</v>
      </c>
      <c r="Z2336">
        <v>10</v>
      </c>
      <c r="AA2336" s="1" t="s">
        <v>49</v>
      </c>
      <c r="AD2336" s="1" t="s">
        <v>1207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s="1" t="s">
        <v>51</v>
      </c>
      <c r="AS2336" s="1" t="s">
        <v>51</v>
      </c>
      <c r="AT2336" s="1" t="s">
        <v>51</v>
      </c>
      <c r="AU2336" s="1" t="s">
        <v>51</v>
      </c>
    </row>
    <row r="2337" spans="1:47" x14ac:dyDescent="0.25">
      <c r="A2337" s="1" t="s">
        <v>4724</v>
      </c>
      <c r="B2337">
        <v>3</v>
      </c>
      <c r="C2337" s="2" t="d">
        <v>2019-02-02T10:43:49.0000001667067425</v>
      </c>
      <c r="D2337" s="2" t="d">
        <v>2019-02-02T11:13:35.99999985191971125</v>
      </c>
      <c r="E2337">
        <v>40.419193</v>
      </c>
      <c r="F2337">
        <v>-103.217371</v>
      </c>
      <c r="G2337">
        <v>40.436051999999997</v>
      </c>
      <c r="H2337">
        <v>-103.2266</v>
      </c>
      <c r="I2337">
        <v>1.262</v>
      </c>
      <c r="J2337" s="1" t="s">
        <v>4725</v>
      </c>
      <c r="L2337" s="1" t="s">
        <v>967</v>
      </c>
      <c r="M2337" s="1" t="s">
        <v>47</v>
      </c>
      <c r="N2337" s="1" t="s">
        <v>125</v>
      </c>
      <c r="O2337" s="1" t="s">
        <v>118</v>
      </c>
      <c r="P2337" s="1" t="s">
        <v>199</v>
      </c>
      <c r="Q2337" s="1" t="s">
        <v>4040</v>
      </c>
      <c r="R2337" s="1" t="s">
        <v>48</v>
      </c>
      <c r="S2337" s="1" t="s">
        <v>79</v>
      </c>
      <c r="T2337" s="1" t="s">
        <v>4041</v>
      </c>
      <c r="U2337" s="2" t="d">
        <v>2019-02-02T10:53:00.000000097788870375</v>
      </c>
      <c r="V2337">
        <v>48.9</v>
      </c>
      <c r="X2337">
        <v>35</v>
      </c>
      <c r="Y2337">
        <v>29.81</v>
      </c>
      <c r="Z2337">
        <v>10</v>
      </c>
      <c r="AA2337" s="1" t="s">
        <v>56</v>
      </c>
      <c r="AB2337">
        <v>4.5999999999999996</v>
      </c>
      <c r="AD2337" s="1" t="s">
        <v>1207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s="1" t="s">
        <v>51</v>
      </c>
      <c r="AS2337" s="1" t="s">
        <v>51</v>
      </c>
      <c r="AT2337" s="1" t="s">
        <v>51</v>
      </c>
      <c r="AU2337" s="1" t="s">
        <v>51</v>
      </c>
    </row>
    <row r="2338" spans="1:47" x14ac:dyDescent="0.25">
      <c r="A2338" s="1" t="s">
        <v>4726</v>
      </c>
      <c r="B2338">
        <v>3</v>
      </c>
      <c r="C2338" s="2" t="d">
        <v>2019-02-02T10:43:49.0000001667067425</v>
      </c>
      <c r="D2338" s="2" t="d">
        <v>2019-02-02T11:13:35.99999985191971125</v>
      </c>
      <c r="E2338">
        <v>40.436051999999997</v>
      </c>
      <c r="F2338">
        <v>-103.2266</v>
      </c>
      <c r="G2338">
        <v>40.419193</v>
      </c>
      <c r="H2338">
        <v>-103.217371</v>
      </c>
      <c r="I2338">
        <v>1.262</v>
      </c>
      <c r="J2338" s="1" t="s">
        <v>4727</v>
      </c>
      <c r="L2338" s="1" t="s">
        <v>967</v>
      </c>
      <c r="M2338" s="1" t="s">
        <v>47</v>
      </c>
      <c r="N2338" s="1" t="s">
        <v>125</v>
      </c>
      <c r="O2338" s="1" t="s">
        <v>118</v>
      </c>
      <c r="P2338" s="1" t="s">
        <v>199</v>
      </c>
      <c r="Q2338" s="1" t="s">
        <v>4040</v>
      </c>
      <c r="R2338" s="1" t="s">
        <v>48</v>
      </c>
      <c r="S2338" s="1" t="s">
        <v>79</v>
      </c>
      <c r="T2338" s="1" t="s">
        <v>4041</v>
      </c>
      <c r="U2338" s="2" t="d">
        <v>2019-02-02T10:53:00.000000097788870375</v>
      </c>
      <c r="V2338">
        <v>48.9</v>
      </c>
      <c r="X2338">
        <v>35</v>
      </c>
      <c r="Y2338">
        <v>29.81</v>
      </c>
      <c r="Z2338">
        <v>10</v>
      </c>
      <c r="AA2338" s="1" t="s">
        <v>56</v>
      </c>
      <c r="AB2338">
        <v>4.5999999999999996</v>
      </c>
      <c r="AD2338" s="1" t="s">
        <v>1207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s="1" t="s">
        <v>51</v>
      </c>
      <c r="AS2338" s="1" t="s">
        <v>51</v>
      </c>
      <c r="AT2338" s="1" t="s">
        <v>51</v>
      </c>
      <c r="AU2338" s="1" t="s">
        <v>51</v>
      </c>
    </row>
    <row r="2339" spans="1:47" x14ac:dyDescent="0.25">
      <c r="A2339" s="1" t="s">
        <v>4728</v>
      </c>
      <c r="B2339">
        <v>3</v>
      </c>
      <c r="C2339" s="2" t="d">
        <v>2019-02-02T11:45:18.0000000167638050</v>
      </c>
      <c r="D2339" s="2" t="d">
        <v>2019-02-02T12:13:31.99999996460974125</v>
      </c>
      <c r="E2339">
        <v>40.419193</v>
      </c>
      <c r="F2339">
        <v>-103.217371</v>
      </c>
      <c r="G2339">
        <v>40.436051999999997</v>
      </c>
      <c r="H2339">
        <v>-103.2266</v>
      </c>
      <c r="I2339">
        <v>1.262</v>
      </c>
      <c r="J2339" s="1" t="s">
        <v>4729</v>
      </c>
      <c r="L2339" s="1" t="s">
        <v>967</v>
      </c>
      <c r="M2339" s="1" t="s">
        <v>47</v>
      </c>
      <c r="N2339" s="1" t="s">
        <v>125</v>
      </c>
      <c r="O2339" s="1" t="s">
        <v>118</v>
      </c>
      <c r="P2339" s="1" t="s">
        <v>199</v>
      </c>
      <c r="Q2339" s="1" t="s">
        <v>4040</v>
      </c>
      <c r="R2339" s="1" t="s">
        <v>48</v>
      </c>
      <c r="S2339" s="1" t="s">
        <v>79</v>
      </c>
      <c r="T2339" s="1" t="s">
        <v>4041</v>
      </c>
      <c r="U2339" s="2" t="d">
        <v>2019-02-02T11:52:59.99999988824129100</v>
      </c>
      <c r="V2339">
        <v>57</v>
      </c>
      <c r="X2339">
        <v>19</v>
      </c>
      <c r="Y2339">
        <v>29.75</v>
      </c>
      <c r="Z2339">
        <v>10</v>
      </c>
      <c r="AA2339" s="1" t="s">
        <v>56</v>
      </c>
      <c r="AB2339">
        <v>5.8</v>
      </c>
      <c r="AD2339" s="1" t="s">
        <v>1207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s="1" t="s">
        <v>51</v>
      </c>
      <c r="AS2339" s="1" t="s">
        <v>51</v>
      </c>
      <c r="AT2339" s="1" t="s">
        <v>51</v>
      </c>
      <c r="AU2339" s="1" t="s">
        <v>51</v>
      </c>
    </row>
    <row r="2340" spans="1:47" x14ac:dyDescent="0.25">
      <c r="A2340" s="1" t="s">
        <v>4730</v>
      </c>
      <c r="B2340">
        <v>3</v>
      </c>
      <c r="C2340" s="2" t="d">
        <v>2019-02-02T11:45:18.0000000167638050</v>
      </c>
      <c r="D2340" s="2" t="d">
        <v>2019-02-02T12:13:31.99999996460974125</v>
      </c>
      <c r="E2340">
        <v>40.436051999999997</v>
      </c>
      <c r="F2340">
        <v>-103.2266</v>
      </c>
      <c r="G2340">
        <v>40.419193</v>
      </c>
      <c r="H2340">
        <v>-103.217371</v>
      </c>
      <c r="I2340">
        <v>1.262</v>
      </c>
      <c r="J2340" s="1" t="s">
        <v>4727</v>
      </c>
      <c r="L2340" s="1" t="s">
        <v>967</v>
      </c>
      <c r="M2340" s="1" t="s">
        <v>47</v>
      </c>
      <c r="N2340" s="1" t="s">
        <v>125</v>
      </c>
      <c r="O2340" s="1" t="s">
        <v>118</v>
      </c>
      <c r="P2340" s="1" t="s">
        <v>199</v>
      </c>
      <c r="Q2340" s="1" t="s">
        <v>4040</v>
      </c>
      <c r="R2340" s="1" t="s">
        <v>48</v>
      </c>
      <c r="S2340" s="1" t="s">
        <v>79</v>
      </c>
      <c r="T2340" s="1" t="s">
        <v>4041</v>
      </c>
      <c r="U2340" s="2" t="d">
        <v>2019-02-02T11:52:59.99999988824129100</v>
      </c>
      <c r="V2340">
        <v>57</v>
      </c>
      <c r="X2340">
        <v>19</v>
      </c>
      <c r="Y2340">
        <v>29.75</v>
      </c>
      <c r="Z2340">
        <v>10</v>
      </c>
      <c r="AA2340" s="1" t="s">
        <v>56</v>
      </c>
      <c r="AB2340">
        <v>5.8</v>
      </c>
      <c r="AD2340" s="1" t="s">
        <v>1207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s="1" t="s">
        <v>51</v>
      </c>
      <c r="AS2340" s="1" t="s">
        <v>51</v>
      </c>
      <c r="AT2340" s="1" t="s">
        <v>51</v>
      </c>
      <c r="AU2340" s="1" t="s">
        <v>51</v>
      </c>
    </row>
    <row r="2341" spans="1:47" x14ac:dyDescent="0.25">
      <c r="A2341" s="1" t="s">
        <v>4799</v>
      </c>
      <c r="B2341">
        <v>3</v>
      </c>
      <c r="C2341" s="2" t="d">
        <v>2019-02-02T12:57:18.000000268220901600</v>
      </c>
      <c r="D2341" s="2" t="d">
        <v>2019-02-02T13:27:16.00000001024455125</v>
      </c>
      <c r="E2341">
        <v>39.342033999999998</v>
      </c>
      <c r="F2341">
        <v>-104.874956</v>
      </c>
      <c r="G2341">
        <v>39.323839</v>
      </c>
      <c r="H2341">
        <v>-104.881558</v>
      </c>
      <c r="I2341">
        <v>1.306</v>
      </c>
      <c r="J2341" s="1" t="s">
        <v>450</v>
      </c>
      <c r="L2341" s="1" t="s">
        <v>196</v>
      </c>
      <c r="M2341" s="1" t="s">
        <v>47</v>
      </c>
      <c r="N2341" s="1" t="s">
        <v>192</v>
      </c>
      <c r="O2341" s="1" t="s">
        <v>121</v>
      </c>
      <c r="P2341" s="1" t="s">
        <v>199</v>
      </c>
      <c r="Q2341" s="1" t="s">
        <v>334</v>
      </c>
      <c r="R2341" s="1" t="s">
        <v>48</v>
      </c>
      <c r="S2341" s="1" t="s">
        <v>79</v>
      </c>
      <c r="T2341" s="1" t="s">
        <v>224</v>
      </c>
      <c r="U2341" s="2" t="d">
        <v>2019-02-02T12:47:59.9999999580904875</v>
      </c>
      <c r="V2341">
        <v>44.6</v>
      </c>
      <c r="X2341">
        <v>37</v>
      </c>
      <c r="Y2341">
        <v>29.85</v>
      </c>
      <c r="Z2341">
        <v>10</v>
      </c>
      <c r="AA2341" s="1" t="s">
        <v>49</v>
      </c>
      <c r="AD2341" s="1" t="s">
        <v>1207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s="1" t="s">
        <v>51</v>
      </c>
      <c r="AS2341" s="1" t="s">
        <v>51</v>
      </c>
      <c r="AT2341" s="1" t="s">
        <v>51</v>
      </c>
      <c r="AU2341" s="1" t="s">
        <v>51</v>
      </c>
    </row>
    <row r="2342" spans="1:47" x14ac:dyDescent="0.25">
      <c r="A2342" s="1" t="s">
        <v>4017</v>
      </c>
      <c r="B2342">
        <v>4</v>
      </c>
      <c r="C2342" s="2" t="d">
        <v>2019-02-02T13:56:35.00000006519257800</v>
      </c>
      <c r="D2342" s="2" t="d">
        <v>2019-02-02T14:25:55.99999995902180850</v>
      </c>
      <c r="E2342">
        <v>39.360768</v>
      </c>
      <c r="F2342">
        <v>-104.867341</v>
      </c>
      <c r="G2342">
        <v>39.265430000000002</v>
      </c>
      <c r="H2342">
        <v>-104.89546</v>
      </c>
      <c r="I2342">
        <v>6.7569999999999997</v>
      </c>
      <c r="J2342" s="1" t="s">
        <v>2257</v>
      </c>
      <c r="L2342" s="1" t="s">
        <v>196</v>
      </c>
      <c r="M2342" s="1" t="s">
        <v>47</v>
      </c>
      <c r="N2342" s="1" t="s">
        <v>192</v>
      </c>
      <c r="O2342" s="1" t="s">
        <v>121</v>
      </c>
      <c r="P2342" s="1" t="s">
        <v>199</v>
      </c>
      <c r="Q2342" s="1" t="s">
        <v>334</v>
      </c>
      <c r="R2342" s="1" t="s">
        <v>48</v>
      </c>
      <c r="S2342" s="1" t="s">
        <v>79</v>
      </c>
      <c r="T2342" s="1" t="s">
        <v>224</v>
      </c>
      <c r="U2342" s="2" t="d">
        <v>2019-02-02T13:47:59.99999974854290475</v>
      </c>
      <c r="V2342">
        <v>46.4</v>
      </c>
      <c r="W2342">
        <v>43.5</v>
      </c>
      <c r="X2342">
        <v>29</v>
      </c>
      <c r="Y2342">
        <v>29.83</v>
      </c>
      <c r="Z2342">
        <v>10</v>
      </c>
      <c r="AA2342" s="1" t="s">
        <v>72</v>
      </c>
      <c r="AB2342">
        <v>5.8</v>
      </c>
      <c r="AD2342" s="1" t="s">
        <v>1207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s="1" t="s">
        <v>51</v>
      </c>
      <c r="AS2342" s="1" t="s">
        <v>51</v>
      </c>
      <c r="AT2342" s="1" t="s">
        <v>51</v>
      </c>
      <c r="AU2342" s="1" t="s">
        <v>51</v>
      </c>
    </row>
    <row r="2343" spans="1:47" x14ac:dyDescent="0.25">
      <c r="A2343" s="1" t="s">
        <v>9234</v>
      </c>
      <c r="B2343">
        <v>2</v>
      </c>
      <c r="C2343" s="2" t="d">
        <v>2019-02-02T15:02:34.0000001667067425</v>
      </c>
      <c r="D2343" s="2" t="d">
        <v>2019-02-02T15:32:22.99999969080090825</v>
      </c>
      <c r="E2343">
        <v>39.776479000000002</v>
      </c>
      <c r="F2343">
        <v>-104.873526</v>
      </c>
      <c r="G2343">
        <v>39.778030000000001</v>
      </c>
      <c r="H2343">
        <v>-104.89152</v>
      </c>
      <c r="I2343">
        <v>0.96099999999999997</v>
      </c>
      <c r="J2343" s="1" t="s">
        <v>4687</v>
      </c>
      <c r="L2343" s="1" t="s">
        <v>137</v>
      </c>
      <c r="M2343" s="1" t="s">
        <v>47</v>
      </c>
      <c r="N2343" s="1" t="s">
        <v>131</v>
      </c>
      <c r="O2343" s="1" t="s">
        <v>131</v>
      </c>
      <c r="P2343" s="1" t="s">
        <v>199</v>
      </c>
      <c r="Q2343" s="1" t="s">
        <v>454</v>
      </c>
      <c r="R2343" s="1" t="s">
        <v>48</v>
      </c>
      <c r="S2343" s="1" t="s">
        <v>79</v>
      </c>
      <c r="T2343" s="1" t="s">
        <v>204</v>
      </c>
      <c r="U2343" s="2" t="d">
        <v>2019-02-02T14:58:00.00000023748725325</v>
      </c>
      <c r="V2343">
        <v>56.3</v>
      </c>
      <c r="X2343">
        <v>20</v>
      </c>
      <c r="Y2343">
        <v>29.68</v>
      </c>
      <c r="Z2343">
        <v>10</v>
      </c>
      <c r="AA2343" s="1" t="s">
        <v>63</v>
      </c>
      <c r="AB2343">
        <v>8.1</v>
      </c>
      <c r="AD2343" s="1" t="s">
        <v>819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s="1" t="s">
        <v>51</v>
      </c>
      <c r="AS2343" s="1" t="s">
        <v>51</v>
      </c>
      <c r="AT2343" s="1" t="s">
        <v>51</v>
      </c>
      <c r="AU2343" s="1" t="s">
        <v>51</v>
      </c>
    </row>
    <row r="2344" spans="1:47" x14ac:dyDescent="0.25">
      <c r="A2344" s="1" t="s">
        <v>6364</v>
      </c>
      <c r="B2344">
        <v>3</v>
      </c>
      <c r="C2344" s="2" t="d">
        <v>2019-02-02T15:15:18.00000022631138775</v>
      </c>
      <c r="D2344" s="2" t="d">
        <v>2019-02-02T15:45:15.999999968335032675</v>
      </c>
      <c r="E2344">
        <v>39.844169000000001</v>
      </c>
      <c r="F2344">
        <v>-104.98466999999999</v>
      </c>
      <c r="G2344">
        <v>39.839744000000003</v>
      </c>
      <c r="H2344">
        <v>-104.98390000000001</v>
      </c>
      <c r="I2344">
        <v>0.308</v>
      </c>
      <c r="J2344" s="1" t="s">
        <v>690</v>
      </c>
      <c r="L2344" s="1" t="s">
        <v>173</v>
      </c>
      <c r="M2344" s="1" t="s">
        <v>47</v>
      </c>
      <c r="N2344" s="1" t="s">
        <v>131</v>
      </c>
      <c r="O2344" s="1" t="s">
        <v>147</v>
      </c>
      <c r="P2344" s="1" t="s">
        <v>199</v>
      </c>
      <c r="Q2344" s="1" t="s">
        <v>205</v>
      </c>
      <c r="R2344" s="1" t="s">
        <v>48</v>
      </c>
      <c r="S2344" s="1" t="s">
        <v>79</v>
      </c>
      <c r="T2344" s="1" t="s">
        <v>206</v>
      </c>
      <c r="U2344" s="2" t="d">
        <v>2019-02-02T14:46:59.99999997206032275</v>
      </c>
      <c r="V2344">
        <v>57.2</v>
      </c>
      <c r="X2344">
        <v>21</v>
      </c>
      <c r="Y2344">
        <v>29.74</v>
      </c>
      <c r="Z2344">
        <v>60</v>
      </c>
      <c r="AA2344" s="1" t="s">
        <v>841</v>
      </c>
      <c r="AB2344">
        <v>16.100000000000001</v>
      </c>
      <c r="AD2344" s="1" t="s">
        <v>819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s="1" t="s">
        <v>51</v>
      </c>
      <c r="AS2344" s="1" t="s">
        <v>51</v>
      </c>
      <c r="AT2344" s="1" t="s">
        <v>51</v>
      </c>
      <c r="AU2344" s="1" t="s">
        <v>51</v>
      </c>
    </row>
    <row r="2345" spans="1:47" x14ac:dyDescent="0.25">
      <c r="A2345" s="1" t="s">
        <v>9235</v>
      </c>
      <c r="B2345">
        <v>2</v>
      </c>
      <c r="C2345" s="2" t="d">
        <v>2019-02-02T15:52:06.00000025704502800</v>
      </c>
      <c r="D2345" s="2" t="d">
        <v>2019-02-02T16:21:21.00000000558793275</v>
      </c>
      <c r="E2345">
        <v>39.849530000000001</v>
      </c>
      <c r="F2345">
        <v>-104.98641000000001</v>
      </c>
      <c r="G2345">
        <v>39.849150000000002</v>
      </c>
      <c r="H2345">
        <v>-104.98668000000001</v>
      </c>
      <c r="I2345">
        <v>0.03</v>
      </c>
      <c r="J2345" s="1" t="s">
        <v>9236</v>
      </c>
      <c r="L2345" s="1" t="s">
        <v>196</v>
      </c>
      <c r="M2345" s="1" t="s">
        <v>47</v>
      </c>
      <c r="N2345" s="1" t="s">
        <v>131</v>
      </c>
      <c r="O2345" s="1" t="s">
        <v>147</v>
      </c>
      <c r="P2345" s="1" t="s">
        <v>199</v>
      </c>
      <c r="Q2345" s="1" t="s">
        <v>205</v>
      </c>
      <c r="R2345" s="1" t="s">
        <v>48</v>
      </c>
      <c r="S2345" s="1" t="s">
        <v>79</v>
      </c>
      <c r="T2345" s="1" t="s">
        <v>206</v>
      </c>
      <c r="U2345" s="2" t="d">
        <v>2019-02-02T15:46:59.99999976251274675</v>
      </c>
      <c r="V2345">
        <v>55.4</v>
      </c>
      <c r="X2345">
        <v>25</v>
      </c>
      <c r="Y2345">
        <v>29.74</v>
      </c>
      <c r="Z2345">
        <v>60</v>
      </c>
      <c r="AA2345" s="1" t="s">
        <v>841</v>
      </c>
      <c r="AB2345">
        <v>11.5</v>
      </c>
      <c r="AD2345" s="1" t="s">
        <v>819</v>
      </c>
      <c r="AE2345" t="b">
        <v>0</v>
      </c>
      <c r="AF2345" t="b">
        <v>0</v>
      </c>
      <c r="AG2345" t="b">
        <v>1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1</v>
      </c>
      <c r="AQ2345" t="b">
        <v>0</v>
      </c>
      <c r="AR2345" s="1" t="s">
        <v>51</v>
      </c>
      <c r="AS2345" s="1" t="s">
        <v>51</v>
      </c>
      <c r="AT2345" s="1" t="s">
        <v>51</v>
      </c>
      <c r="AU2345" s="1" t="s">
        <v>51</v>
      </c>
    </row>
    <row r="2346" spans="1:47" x14ac:dyDescent="0.25">
      <c r="A2346" s="1" t="s">
        <v>9237</v>
      </c>
      <c r="B2346">
        <v>2</v>
      </c>
      <c r="C2346" s="2" t="d">
        <v>2019-02-02T15:52:06.00000025704502800</v>
      </c>
      <c r="D2346" s="2" t="d">
        <v>2019-02-02T16:21:21.00000000558793275</v>
      </c>
      <c r="E2346">
        <v>39.852139999999999</v>
      </c>
      <c r="F2346">
        <v>-104.98638</v>
      </c>
      <c r="G2346">
        <v>39.849530000000001</v>
      </c>
      <c r="H2346">
        <v>-104.98641000000001</v>
      </c>
      <c r="I2346">
        <v>0.18</v>
      </c>
      <c r="J2346" s="1" t="s">
        <v>9238</v>
      </c>
      <c r="L2346" s="1" t="s">
        <v>173</v>
      </c>
      <c r="M2346" s="1" t="s">
        <v>47</v>
      </c>
      <c r="N2346" s="1" t="s">
        <v>131</v>
      </c>
      <c r="O2346" s="1" t="s">
        <v>147</v>
      </c>
      <c r="P2346" s="1" t="s">
        <v>199</v>
      </c>
      <c r="Q2346" s="1" t="s">
        <v>205</v>
      </c>
      <c r="R2346" s="1" t="s">
        <v>48</v>
      </c>
      <c r="S2346" s="1" t="s">
        <v>79</v>
      </c>
      <c r="T2346" s="1" t="s">
        <v>206</v>
      </c>
      <c r="U2346" s="2" t="d">
        <v>2019-02-02T15:46:59.99999976251274675</v>
      </c>
      <c r="V2346">
        <v>55.4</v>
      </c>
      <c r="X2346">
        <v>25</v>
      </c>
      <c r="Y2346">
        <v>29.74</v>
      </c>
      <c r="Z2346">
        <v>60</v>
      </c>
      <c r="AA2346" s="1" t="s">
        <v>841</v>
      </c>
      <c r="AB2346">
        <v>11.5</v>
      </c>
      <c r="AD2346" s="1" t="s">
        <v>819</v>
      </c>
      <c r="AE2346" t="b">
        <v>0</v>
      </c>
      <c r="AF2346" t="b">
        <v>0</v>
      </c>
      <c r="AG2346" t="b">
        <v>0</v>
      </c>
      <c r="AH2346" t="b">
        <v>0</v>
      </c>
      <c r="AI2346" t="b">
        <v>1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s="1" t="s">
        <v>51</v>
      </c>
      <c r="AS2346" s="1" t="s">
        <v>51</v>
      </c>
      <c r="AT2346" s="1" t="s">
        <v>51</v>
      </c>
      <c r="AU2346" s="1" t="s">
        <v>51</v>
      </c>
    </row>
    <row r="2347" spans="1:47" x14ac:dyDescent="0.25">
      <c r="A2347" s="1" t="s">
        <v>6410</v>
      </c>
      <c r="B2347">
        <v>3</v>
      </c>
      <c r="C2347" s="2" t="d">
        <v>2019-02-02T17:37:50.000000274740159400</v>
      </c>
      <c r="D2347" s="2" t="d">
        <v>2019-02-02T18:07:16.00000008009374100</v>
      </c>
      <c r="E2347">
        <v>39.802410000000002</v>
      </c>
      <c r="F2347">
        <v>-105.02003999999999</v>
      </c>
      <c r="G2347">
        <v>39.806660000000001</v>
      </c>
      <c r="H2347">
        <v>-105.01233000000001</v>
      </c>
      <c r="I2347">
        <v>0.504</v>
      </c>
      <c r="J2347" s="1" t="s">
        <v>477</v>
      </c>
      <c r="L2347" s="1" t="s">
        <v>122</v>
      </c>
      <c r="M2347" s="1" t="s">
        <v>47</v>
      </c>
      <c r="N2347" s="1" t="s">
        <v>131</v>
      </c>
      <c r="O2347" s="1" t="s">
        <v>147</v>
      </c>
      <c r="P2347" s="1" t="s">
        <v>199</v>
      </c>
      <c r="Q2347" s="1" t="s">
        <v>332</v>
      </c>
      <c r="R2347" s="1" t="s">
        <v>48</v>
      </c>
      <c r="S2347" s="1" t="s">
        <v>79</v>
      </c>
      <c r="T2347" s="1" t="s">
        <v>206</v>
      </c>
      <c r="U2347" s="2" t="d">
        <v>2019-02-02T17:46:59.99999997206032275</v>
      </c>
      <c r="V2347">
        <v>53.6</v>
      </c>
      <c r="X2347">
        <v>24</v>
      </c>
      <c r="Y2347">
        <v>29.74</v>
      </c>
      <c r="Z2347">
        <v>60</v>
      </c>
      <c r="AA2347" s="1" t="s">
        <v>49</v>
      </c>
      <c r="AD2347" s="1" t="s">
        <v>819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s="1" t="s">
        <v>53</v>
      </c>
      <c r="AS2347" s="1" t="s">
        <v>51</v>
      </c>
      <c r="AT2347" s="1" t="s">
        <v>51</v>
      </c>
      <c r="AU2347" s="1" t="s">
        <v>51</v>
      </c>
    </row>
    <row r="2348" spans="1:47" x14ac:dyDescent="0.25">
      <c r="A2348" s="1" t="s">
        <v>6376</v>
      </c>
      <c r="B2348">
        <v>3</v>
      </c>
      <c r="C2348" s="2" t="d">
        <v>2019-02-02T18:33:19.0000002086162550</v>
      </c>
      <c r="D2348" s="2" t="d">
        <v>2019-02-02T19:03:15.99999971687793675</v>
      </c>
      <c r="E2348">
        <v>39.725580000000001</v>
      </c>
      <c r="F2348">
        <v>-105.05895200000001</v>
      </c>
      <c r="G2348">
        <v>39.725580000000001</v>
      </c>
      <c r="H2348">
        <v>-105.05895</v>
      </c>
      <c r="I2348">
        <v>0</v>
      </c>
      <c r="J2348" s="1" t="s">
        <v>496</v>
      </c>
      <c r="L2348" s="1" t="s">
        <v>586</v>
      </c>
      <c r="M2348" s="1" t="s">
        <v>47</v>
      </c>
      <c r="N2348" s="1" t="s">
        <v>131</v>
      </c>
      <c r="O2348" s="1" t="s">
        <v>115</v>
      </c>
      <c r="P2348" s="1" t="s">
        <v>199</v>
      </c>
      <c r="Q2348" s="1" t="s">
        <v>497</v>
      </c>
      <c r="R2348" s="1" t="s">
        <v>48</v>
      </c>
      <c r="S2348" s="1" t="s">
        <v>79</v>
      </c>
      <c r="T2348" s="1" t="s">
        <v>206</v>
      </c>
      <c r="U2348" s="2" t="d">
        <v>2019-02-02T18:46:59.99999976251274675</v>
      </c>
      <c r="V2348">
        <v>50</v>
      </c>
      <c r="X2348">
        <v>28</v>
      </c>
      <c r="Y2348">
        <v>29.72</v>
      </c>
      <c r="Z2348">
        <v>60</v>
      </c>
      <c r="AA2348" s="1" t="s">
        <v>962</v>
      </c>
      <c r="AD2348" s="1" t="s">
        <v>819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s="1" t="s">
        <v>53</v>
      </c>
      <c r="AS2348" s="1" t="s">
        <v>53</v>
      </c>
      <c r="AT2348" s="1" t="s">
        <v>53</v>
      </c>
      <c r="AU2348" s="1" t="s">
        <v>51</v>
      </c>
    </row>
    <row r="2349" spans="1:47" x14ac:dyDescent="0.25">
      <c r="A2349" s="1" t="s">
        <v>7010</v>
      </c>
      <c r="B2349">
        <v>4</v>
      </c>
      <c r="C2349" s="2" t="d">
        <v>2019-02-03T00:42:19.00000008288771075</v>
      </c>
      <c r="D2349" s="2" t="d">
        <v>2019-02-03T01:12:08.99999984074383900</v>
      </c>
      <c r="E2349">
        <v>39.740349999999999</v>
      </c>
      <c r="F2349">
        <v>-105.049136</v>
      </c>
      <c r="G2349">
        <v>39.740349999999999</v>
      </c>
      <c r="H2349">
        <v>-105.048284</v>
      </c>
      <c r="I2349">
        <v>4.4999999999999998E-2</v>
      </c>
      <c r="J2349" s="1" t="s">
        <v>7011</v>
      </c>
      <c r="K2349">
        <v>4831</v>
      </c>
      <c r="L2349" s="1" t="s">
        <v>6721</v>
      </c>
      <c r="M2349" s="1" t="s">
        <v>97</v>
      </c>
      <c r="N2349" s="1" t="s">
        <v>131</v>
      </c>
      <c r="O2349" s="1" t="s">
        <v>131</v>
      </c>
      <c r="P2349" s="1" t="s">
        <v>199</v>
      </c>
      <c r="Q2349" s="1" t="s">
        <v>7012</v>
      </c>
      <c r="R2349" s="1" t="s">
        <v>48</v>
      </c>
      <c r="S2349" s="1" t="s">
        <v>79</v>
      </c>
      <c r="T2349" s="1" t="s">
        <v>206</v>
      </c>
      <c r="U2349" s="2" t="d">
        <v>2019-02-03T00:53:00.00000030733644975</v>
      </c>
      <c r="V2349">
        <v>44.6</v>
      </c>
      <c r="W2349">
        <v>43.1</v>
      </c>
      <c r="X2349">
        <v>37</v>
      </c>
      <c r="Y2349">
        <v>29.67</v>
      </c>
      <c r="Z2349">
        <v>10</v>
      </c>
      <c r="AA2349" s="1" t="s">
        <v>66</v>
      </c>
      <c r="AB2349">
        <v>3.5</v>
      </c>
      <c r="AD2349" s="1" t="s">
        <v>1207</v>
      </c>
      <c r="AE2349" t="b">
        <v>1</v>
      </c>
      <c r="AF2349" t="b">
        <v>0</v>
      </c>
      <c r="AG2349" t="b">
        <v>1</v>
      </c>
      <c r="AH2349" t="b">
        <v>0</v>
      </c>
      <c r="AI2349" t="b">
        <v>0</v>
      </c>
      <c r="AJ2349" t="b">
        <v>1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s="1" t="s">
        <v>53</v>
      </c>
      <c r="AS2349" s="1" t="s">
        <v>53</v>
      </c>
      <c r="AT2349" s="1" t="s">
        <v>53</v>
      </c>
      <c r="AU2349" s="1" t="s">
        <v>53</v>
      </c>
    </row>
    <row r="2350" spans="1:47" x14ac:dyDescent="0.25">
      <c r="A2350" s="1" t="s">
        <v>7013</v>
      </c>
      <c r="B2350">
        <v>4</v>
      </c>
      <c r="C2350" s="2" t="d">
        <v>2019-02-03T00:42:19.00000008288771075</v>
      </c>
      <c r="D2350" s="2" t="d">
        <v>2019-02-03T01:12:08.99999984074383900</v>
      </c>
      <c r="E2350">
        <v>39.740349999999999</v>
      </c>
      <c r="F2350">
        <v>-105.048284</v>
      </c>
      <c r="G2350">
        <v>39.740349999999999</v>
      </c>
      <c r="H2350">
        <v>-105.049136</v>
      </c>
      <c r="I2350">
        <v>4.4999999999999998E-2</v>
      </c>
      <c r="J2350" s="1" t="s">
        <v>7014</v>
      </c>
      <c r="K2350">
        <v>4779</v>
      </c>
      <c r="L2350" s="1" t="s">
        <v>6721</v>
      </c>
      <c r="M2350" s="1" t="s">
        <v>97</v>
      </c>
      <c r="N2350" s="1" t="s">
        <v>131</v>
      </c>
      <c r="O2350" s="1" t="s">
        <v>131</v>
      </c>
      <c r="P2350" s="1" t="s">
        <v>199</v>
      </c>
      <c r="Q2350" s="1" t="s">
        <v>7015</v>
      </c>
      <c r="R2350" s="1" t="s">
        <v>48</v>
      </c>
      <c r="S2350" s="1" t="s">
        <v>79</v>
      </c>
      <c r="T2350" s="1" t="s">
        <v>206</v>
      </c>
      <c r="U2350" s="2" t="d">
        <v>2019-02-03T00:53:00.00000030733644975</v>
      </c>
      <c r="V2350">
        <v>44.6</v>
      </c>
      <c r="W2350">
        <v>43.1</v>
      </c>
      <c r="X2350">
        <v>37</v>
      </c>
      <c r="Y2350">
        <v>29.67</v>
      </c>
      <c r="Z2350">
        <v>10</v>
      </c>
      <c r="AA2350" s="1" t="s">
        <v>66</v>
      </c>
      <c r="AB2350">
        <v>3.5</v>
      </c>
      <c r="AD2350" s="1" t="s">
        <v>1207</v>
      </c>
      <c r="AE2350" t="b">
        <v>0</v>
      </c>
      <c r="AF2350" t="b">
        <v>0</v>
      </c>
      <c r="AG2350" t="b">
        <v>1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1</v>
      </c>
      <c r="AQ2350" t="b">
        <v>0</v>
      </c>
      <c r="AR2350" s="1" t="s">
        <v>53</v>
      </c>
      <c r="AS2350" s="1" t="s">
        <v>53</v>
      </c>
      <c r="AT2350" s="1" t="s">
        <v>53</v>
      </c>
      <c r="AU2350" s="1" t="s">
        <v>53</v>
      </c>
    </row>
    <row r="2351" spans="1:47" x14ac:dyDescent="0.25">
      <c r="A2351" s="1" t="s">
        <v>8744</v>
      </c>
      <c r="B2351">
        <v>3</v>
      </c>
      <c r="C2351" s="2" t="d">
        <v>2019-02-03T12:45:19.000000040978193525</v>
      </c>
      <c r="D2351" s="2" t="d">
        <v>2019-02-03T13:15:11.99999987147748600</v>
      </c>
      <c r="E2351">
        <v>40.359923000000002</v>
      </c>
      <c r="F2351">
        <v>-106.773045</v>
      </c>
      <c r="G2351">
        <v>40.359777000000001</v>
      </c>
      <c r="H2351">
        <v>-106.771688</v>
      </c>
      <c r="I2351">
        <v>7.1999999999999995E-2</v>
      </c>
      <c r="J2351" s="1" t="s">
        <v>3259</v>
      </c>
      <c r="K2351">
        <v>30791</v>
      </c>
      <c r="L2351" s="1" t="s">
        <v>6649</v>
      </c>
      <c r="M2351" s="1" t="s">
        <v>97</v>
      </c>
      <c r="N2351" s="1" t="s">
        <v>4608</v>
      </c>
      <c r="O2351" s="1" t="s">
        <v>4609</v>
      </c>
      <c r="P2351" s="1" t="s">
        <v>199</v>
      </c>
      <c r="Q2351" s="1" t="s">
        <v>4610</v>
      </c>
      <c r="R2351" s="1" t="s">
        <v>48</v>
      </c>
      <c r="S2351" s="1" t="s">
        <v>79</v>
      </c>
      <c r="T2351" s="1" t="s">
        <v>4611</v>
      </c>
      <c r="U2351" s="2" t="d">
        <v>2019-02-03T12:15:59.99999998603016475</v>
      </c>
      <c r="Y2351">
        <v>29.65</v>
      </c>
      <c r="AA2351" s="1" t="s">
        <v>841</v>
      </c>
      <c r="AB2351">
        <v>3.5</v>
      </c>
      <c r="AD2351" s="1" t="s">
        <v>69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s="1" t="s">
        <v>51</v>
      </c>
      <c r="AS2351" s="1" t="s">
        <v>51</v>
      </c>
      <c r="AT2351" s="1" t="s">
        <v>51</v>
      </c>
      <c r="AU2351" s="1" t="s">
        <v>51</v>
      </c>
    </row>
    <row r="2352" spans="1:47" x14ac:dyDescent="0.25">
      <c r="A2352" s="1" t="s">
        <v>8745</v>
      </c>
      <c r="B2352">
        <v>3</v>
      </c>
      <c r="C2352" s="2" t="d">
        <v>2019-02-03T12:45:19.000000040978193525</v>
      </c>
      <c r="D2352" s="2" t="d">
        <v>2019-02-03T13:15:11.99999987147748600</v>
      </c>
      <c r="E2352">
        <v>40.359777000000001</v>
      </c>
      <c r="F2352">
        <v>-106.771688</v>
      </c>
      <c r="G2352">
        <v>40.359923000000002</v>
      </c>
      <c r="H2352">
        <v>-106.773045</v>
      </c>
      <c r="I2352">
        <v>7.1999999999999995E-2</v>
      </c>
      <c r="J2352" s="1" t="s">
        <v>8610</v>
      </c>
      <c r="K2352">
        <v>30777</v>
      </c>
      <c r="L2352" s="1" t="s">
        <v>6649</v>
      </c>
      <c r="M2352" s="1" t="s">
        <v>97</v>
      </c>
      <c r="N2352" s="1" t="s">
        <v>4608</v>
      </c>
      <c r="O2352" s="1" t="s">
        <v>4609</v>
      </c>
      <c r="P2352" s="1" t="s">
        <v>199</v>
      </c>
      <c r="Q2352" s="1" t="s">
        <v>4610</v>
      </c>
      <c r="R2352" s="1" t="s">
        <v>48</v>
      </c>
      <c r="S2352" s="1" t="s">
        <v>79</v>
      </c>
      <c r="T2352" s="1" t="s">
        <v>4611</v>
      </c>
      <c r="U2352" s="2" t="d">
        <v>2019-02-03T12:15:59.99999998603016475</v>
      </c>
      <c r="Y2352">
        <v>29.65</v>
      </c>
      <c r="AA2352" s="1" t="s">
        <v>841</v>
      </c>
      <c r="AB2352">
        <v>3.5</v>
      </c>
      <c r="AD2352" s="1" t="s">
        <v>69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s="1" t="s">
        <v>51</v>
      </c>
      <c r="AS2352" s="1" t="s">
        <v>51</v>
      </c>
      <c r="AT2352" s="1" t="s">
        <v>51</v>
      </c>
      <c r="AU2352" s="1" t="s">
        <v>51</v>
      </c>
    </row>
    <row r="2353" spans="1:47" x14ac:dyDescent="0.25">
      <c r="A2353" s="1" t="s">
        <v>7184</v>
      </c>
      <c r="B2353">
        <v>4</v>
      </c>
      <c r="C2353" s="2" t="d">
        <v>2019-02-03T13:06:18.99999974761158375</v>
      </c>
      <c r="D2353" s="2" t="d">
        <v>2019-02-03T13:35:39.00000003632157975</v>
      </c>
      <c r="E2353">
        <v>37.592936000000002</v>
      </c>
      <c r="F2353">
        <v>-106.205094</v>
      </c>
      <c r="G2353">
        <v>37.588431</v>
      </c>
      <c r="H2353">
        <v>-106.199392</v>
      </c>
      <c r="I2353">
        <v>0.441</v>
      </c>
      <c r="J2353" s="1" t="s">
        <v>7185</v>
      </c>
      <c r="K2353">
        <v>3602</v>
      </c>
      <c r="L2353" s="1" t="s">
        <v>6954</v>
      </c>
      <c r="M2353" s="1" t="s">
        <v>97</v>
      </c>
      <c r="N2353" s="1" t="s">
        <v>6589</v>
      </c>
      <c r="O2353" s="1" t="s">
        <v>3099</v>
      </c>
      <c r="P2353" s="1" t="s">
        <v>199</v>
      </c>
      <c r="Q2353" s="1" t="s">
        <v>7186</v>
      </c>
      <c r="R2353" s="1" t="s">
        <v>48</v>
      </c>
      <c r="S2353" s="1" t="s">
        <v>79</v>
      </c>
      <c r="T2353" s="1" t="s">
        <v>2889</v>
      </c>
      <c r="U2353" s="2" t="d">
        <v>2019-02-03T12:52:00.00000011175870900</v>
      </c>
      <c r="V2353">
        <v>39.9</v>
      </c>
      <c r="W2353">
        <v>31.4</v>
      </c>
      <c r="X2353">
        <v>68</v>
      </c>
      <c r="Y2353">
        <v>29.86</v>
      </c>
      <c r="Z2353">
        <v>10</v>
      </c>
      <c r="AA2353" s="1" t="s">
        <v>847</v>
      </c>
      <c r="AB2353">
        <v>16.100000000000001</v>
      </c>
      <c r="AD2353" s="1" t="s">
        <v>819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s="1" t="s">
        <v>51</v>
      </c>
      <c r="AS2353" s="1" t="s">
        <v>51</v>
      </c>
      <c r="AT2353" s="1" t="s">
        <v>51</v>
      </c>
      <c r="AU2353" s="1" t="s">
        <v>51</v>
      </c>
    </row>
    <row r="2354" spans="1:47" x14ac:dyDescent="0.25">
      <c r="A2354" s="1" t="s">
        <v>7187</v>
      </c>
      <c r="B2354">
        <v>4</v>
      </c>
      <c r="C2354" s="2" t="d">
        <v>2019-02-03T13:06:18.99999974761158375</v>
      </c>
      <c r="D2354" s="2" t="d">
        <v>2019-02-03T13:35:39.00000003632157975</v>
      </c>
      <c r="E2354">
        <v>37.588431</v>
      </c>
      <c r="F2354">
        <v>-106.199392</v>
      </c>
      <c r="G2354">
        <v>37.592936000000002</v>
      </c>
      <c r="H2354">
        <v>-106.205094</v>
      </c>
      <c r="I2354">
        <v>0.441</v>
      </c>
      <c r="J2354" s="1" t="s">
        <v>6953</v>
      </c>
      <c r="K2354">
        <v>3066</v>
      </c>
      <c r="L2354" s="1" t="s">
        <v>6954</v>
      </c>
      <c r="M2354" s="1" t="s">
        <v>97</v>
      </c>
      <c r="N2354" s="1" t="s">
        <v>6589</v>
      </c>
      <c r="O2354" s="1" t="s">
        <v>3099</v>
      </c>
      <c r="P2354" s="1" t="s">
        <v>199</v>
      </c>
      <c r="Q2354" s="1" t="s">
        <v>7186</v>
      </c>
      <c r="R2354" s="1" t="s">
        <v>48</v>
      </c>
      <c r="S2354" s="1" t="s">
        <v>79</v>
      </c>
      <c r="T2354" s="1" t="s">
        <v>2889</v>
      </c>
      <c r="U2354" s="2" t="d">
        <v>2019-02-03T12:52:00.00000011175870900</v>
      </c>
      <c r="V2354">
        <v>39.9</v>
      </c>
      <c r="W2354">
        <v>31.4</v>
      </c>
      <c r="X2354">
        <v>68</v>
      </c>
      <c r="Y2354">
        <v>29.86</v>
      </c>
      <c r="Z2354">
        <v>10</v>
      </c>
      <c r="AA2354" s="1" t="s">
        <v>847</v>
      </c>
      <c r="AB2354">
        <v>16.100000000000001</v>
      </c>
      <c r="AD2354" s="1" t="s">
        <v>819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s="1" t="s">
        <v>51</v>
      </c>
      <c r="AS2354" s="1" t="s">
        <v>51</v>
      </c>
      <c r="AT2354" s="1" t="s">
        <v>51</v>
      </c>
      <c r="AU2354" s="1" t="s">
        <v>51</v>
      </c>
    </row>
    <row r="2355" spans="1:47" x14ac:dyDescent="0.25">
      <c r="A2355" s="1" t="s">
        <v>5195</v>
      </c>
      <c r="B2355">
        <v>3</v>
      </c>
      <c r="C2355" s="2" t="d">
        <v>2019-02-03T13:31:49.99999993946403375</v>
      </c>
      <c r="D2355" s="2" t="d">
        <v>2019-02-03T14:01:13.00000030081718925</v>
      </c>
      <c r="E2355">
        <v>39.759714000000002</v>
      </c>
      <c r="F2355">
        <v>-105.654023</v>
      </c>
      <c r="G2355">
        <v>39.753115999999999</v>
      </c>
      <c r="H2355">
        <v>-105.66066499999999</v>
      </c>
      <c r="I2355">
        <v>0.57599999999999996</v>
      </c>
      <c r="J2355" s="1" t="s">
        <v>595</v>
      </c>
      <c r="L2355" s="1" t="s">
        <v>129</v>
      </c>
      <c r="M2355" s="1" t="s">
        <v>47</v>
      </c>
      <c r="N2355" s="1" t="s">
        <v>524</v>
      </c>
      <c r="O2355" s="1" t="s">
        <v>338</v>
      </c>
      <c r="P2355" s="1" t="s">
        <v>199</v>
      </c>
      <c r="Q2355" s="1" t="s">
        <v>525</v>
      </c>
      <c r="R2355" s="1" t="s">
        <v>48</v>
      </c>
      <c r="S2355" s="1" t="s">
        <v>79</v>
      </c>
      <c r="T2355" s="1" t="s">
        <v>340</v>
      </c>
      <c r="U2355" s="2" t="d">
        <v>2019-02-03T13:24:00.00000008381903175</v>
      </c>
      <c r="V2355">
        <v>19.399999999999999</v>
      </c>
      <c r="W2355">
        <v>2.8</v>
      </c>
      <c r="X2355">
        <v>63</v>
      </c>
      <c r="Y2355">
        <v>29.67</v>
      </c>
      <c r="Z2355">
        <v>1</v>
      </c>
      <c r="AA2355" s="1" t="s">
        <v>56</v>
      </c>
      <c r="AB2355">
        <v>21.9</v>
      </c>
      <c r="AD2355" s="1" t="s">
        <v>1211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s="1" t="s">
        <v>51</v>
      </c>
      <c r="AS2355" s="1" t="s">
        <v>51</v>
      </c>
      <c r="AT2355" s="1" t="s">
        <v>51</v>
      </c>
      <c r="AU2355" s="1" t="s">
        <v>51</v>
      </c>
    </row>
    <row r="2356" spans="1:47" x14ac:dyDescent="0.25">
      <c r="A2356" s="1" t="s">
        <v>8746</v>
      </c>
      <c r="B2356">
        <v>3</v>
      </c>
      <c r="C2356" s="2" t="d">
        <v>2019-02-03T14:45:19.00000025052577425</v>
      </c>
      <c r="D2356" s="2" t="d">
        <v>2019-02-03T15:14:56.99999971780925775</v>
      </c>
      <c r="E2356">
        <v>37.612673999999998</v>
      </c>
      <c r="F2356">
        <v>-105.18834699999999</v>
      </c>
      <c r="G2356">
        <v>37.594265999999998</v>
      </c>
      <c r="H2356">
        <v>-105.243357</v>
      </c>
      <c r="I2356">
        <v>3.2690000000000001</v>
      </c>
      <c r="J2356" s="1" t="s">
        <v>8747</v>
      </c>
      <c r="K2356">
        <v>720</v>
      </c>
      <c r="L2356" s="1" t="s">
        <v>6667</v>
      </c>
      <c r="M2356" s="1" t="s">
        <v>47</v>
      </c>
      <c r="N2356" s="1" t="s">
        <v>7341</v>
      </c>
      <c r="O2356" s="1" t="s">
        <v>515</v>
      </c>
      <c r="P2356" s="1" t="s">
        <v>199</v>
      </c>
      <c r="Q2356" s="1" t="s">
        <v>8748</v>
      </c>
      <c r="R2356" s="1" t="s">
        <v>48</v>
      </c>
      <c r="S2356" s="1" t="s">
        <v>79</v>
      </c>
      <c r="T2356" s="1" t="s">
        <v>517</v>
      </c>
      <c r="AA2356" s="1" t="s">
        <v>69</v>
      </c>
      <c r="AD2356" s="1" t="s">
        <v>69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s="1" t="s">
        <v>51</v>
      </c>
      <c r="AS2356" s="1" t="s">
        <v>51</v>
      </c>
      <c r="AT2356" s="1" t="s">
        <v>51</v>
      </c>
      <c r="AU2356" s="1" t="s">
        <v>51</v>
      </c>
    </row>
    <row r="2357" spans="1:47" x14ac:dyDescent="0.25">
      <c r="A2357" s="1" t="s">
        <v>6490</v>
      </c>
      <c r="B2357">
        <v>3</v>
      </c>
      <c r="C2357" s="2" t="d">
        <v>2019-02-03T14:45:19.00000025052577425</v>
      </c>
      <c r="D2357" s="2" t="d">
        <v>2019-02-03T15:14:56.99999971780925775</v>
      </c>
      <c r="E2357">
        <v>37.594265999999998</v>
      </c>
      <c r="F2357">
        <v>-105.243357</v>
      </c>
      <c r="G2357">
        <v>37.612673999999998</v>
      </c>
      <c r="H2357">
        <v>-105.18834699999999</v>
      </c>
      <c r="I2357">
        <v>3.2690000000000001</v>
      </c>
      <c r="J2357" s="1" t="s">
        <v>6491</v>
      </c>
      <c r="L2357" s="1" t="s">
        <v>2751</v>
      </c>
      <c r="M2357" s="1" t="s">
        <v>47</v>
      </c>
      <c r="N2357" s="1" t="s">
        <v>1355</v>
      </c>
      <c r="O2357" s="1" t="s">
        <v>1356</v>
      </c>
      <c r="P2357" s="1" t="s">
        <v>199</v>
      </c>
      <c r="Q2357" s="1" t="s">
        <v>1357</v>
      </c>
      <c r="R2357" s="1" t="s">
        <v>48</v>
      </c>
      <c r="S2357" s="1" t="s">
        <v>79</v>
      </c>
      <c r="T2357" s="1" t="s">
        <v>517</v>
      </c>
      <c r="AA2357" s="1" t="s">
        <v>69</v>
      </c>
      <c r="AD2357" s="1" t="s">
        <v>69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s="1" t="s">
        <v>51</v>
      </c>
      <c r="AS2357" s="1" t="s">
        <v>51</v>
      </c>
      <c r="AT2357" s="1" t="s">
        <v>51</v>
      </c>
      <c r="AU2357" s="1" t="s">
        <v>51</v>
      </c>
    </row>
    <row r="2358" spans="1:47" x14ac:dyDescent="0.25">
      <c r="A2358" s="1" t="s">
        <v>6335</v>
      </c>
      <c r="B2358">
        <v>3</v>
      </c>
      <c r="C2358" s="2" t="d">
        <v>2019-02-03T16:21:19.0000001667067425</v>
      </c>
      <c r="D2358" s="2" t="d">
        <v>2019-02-03T16:51:11.99999999720603025</v>
      </c>
      <c r="E2358">
        <v>39.825524999999999</v>
      </c>
      <c r="F2358">
        <v>-104.98286</v>
      </c>
      <c r="G2358">
        <v>39.830770000000001</v>
      </c>
      <c r="H2358">
        <v>-104.98251999999999</v>
      </c>
      <c r="I2358">
        <v>0.36299999999999999</v>
      </c>
      <c r="J2358" s="1" t="s">
        <v>733</v>
      </c>
      <c r="L2358" s="1" t="s">
        <v>195</v>
      </c>
      <c r="M2358" s="1" t="s">
        <v>47</v>
      </c>
      <c r="N2358" s="1" t="s">
        <v>131</v>
      </c>
      <c r="O2358" s="1" t="s">
        <v>147</v>
      </c>
      <c r="P2358" s="1" t="s">
        <v>199</v>
      </c>
      <c r="Q2358" s="1" t="s">
        <v>205</v>
      </c>
      <c r="R2358" s="1" t="s">
        <v>48</v>
      </c>
      <c r="S2358" s="1" t="s">
        <v>79</v>
      </c>
      <c r="T2358" s="1" t="s">
        <v>206</v>
      </c>
      <c r="U2358" s="2" t="d">
        <v>2019-02-03T16:47:00.00000018160789875</v>
      </c>
      <c r="V2358">
        <v>50</v>
      </c>
      <c r="X2358">
        <v>35</v>
      </c>
      <c r="Y2358">
        <v>29.52</v>
      </c>
      <c r="Z2358">
        <v>60</v>
      </c>
      <c r="AA2358" s="1" t="s">
        <v>841</v>
      </c>
      <c r="AB2358">
        <v>29.9</v>
      </c>
      <c r="AD2358" s="1" t="s">
        <v>1221</v>
      </c>
      <c r="AE2358" t="b">
        <v>0</v>
      </c>
      <c r="AF2358" t="b">
        <v>0</v>
      </c>
      <c r="AG2358" t="b">
        <v>0</v>
      </c>
      <c r="AH2358" t="b">
        <v>0</v>
      </c>
      <c r="AI2358" t="b">
        <v>1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s="1" t="s">
        <v>51</v>
      </c>
      <c r="AS2358" s="1" t="s">
        <v>51</v>
      </c>
      <c r="AT2358" s="1" t="s">
        <v>51</v>
      </c>
      <c r="AU2358" s="1" t="s">
        <v>51</v>
      </c>
    </row>
    <row r="2359" spans="1:47" x14ac:dyDescent="0.25">
      <c r="A2359" s="1" t="s">
        <v>6336</v>
      </c>
      <c r="B2359">
        <v>3</v>
      </c>
      <c r="C2359" s="2" t="d">
        <v>2019-02-03T16:40:49.99999981373548275</v>
      </c>
      <c r="D2359" s="2" t="d">
        <v>2019-02-03T17:10:21.99999976437538875</v>
      </c>
      <c r="E2359">
        <v>39.721760000000003</v>
      </c>
      <c r="F2359">
        <v>-105.00897999999999</v>
      </c>
      <c r="G2359">
        <v>39.83549</v>
      </c>
      <c r="H2359">
        <v>-104.98335</v>
      </c>
      <c r="I2359">
        <v>7.9749999999999996</v>
      </c>
      <c r="J2359" s="1" t="s">
        <v>6337</v>
      </c>
      <c r="L2359" s="1" t="s">
        <v>266</v>
      </c>
      <c r="M2359" s="1" t="s">
        <v>47</v>
      </c>
      <c r="N2359" s="1" t="s">
        <v>131</v>
      </c>
      <c r="O2359" s="1" t="s">
        <v>131</v>
      </c>
      <c r="P2359" s="1" t="s">
        <v>199</v>
      </c>
      <c r="Q2359" s="1" t="s">
        <v>311</v>
      </c>
      <c r="R2359" s="1" t="s">
        <v>48</v>
      </c>
      <c r="S2359" s="1" t="s">
        <v>79</v>
      </c>
      <c r="T2359" s="1" t="s">
        <v>206</v>
      </c>
      <c r="U2359" s="2" t="d">
        <v>2019-02-03T16:47:00.00000018160789875</v>
      </c>
      <c r="V2359">
        <v>50</v>
      </c>
      <c r="X2359">
        <v>35</v>
      </c>
      <c r="Y2359">
        <v>29.52</v>
      </c>
      <c r="Z2359">
        <v>60</v>
      </c>
      <c r="AA2359" s="1" t="s">
        <v>841</v>
      </c>
      <c r="AB2359">
        <v>29.9</v>
      </c>
      <c r="AD2359" s="1" t="s">
        <v>1221</v>
      </c>
      <c r="AE2359" t="b">
        <v>0</v>
      </c>
      <c r="AF2359" t="b">
        <v>0</v>
      </c>
      <c r="AG2359" t="b">
        <v>0</v>
      </c>
      <c r="AH2359" t="b">
        <v>0</v>
      </c>
      <c r="AI2359" t="b">
        <v>1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s="1" t="s">
        <v>51</v>
      </c>
      <c r="AS2359" s="1" t="s">
        <v>51</v>
      </c>
      <c r="AT2359" s="1" t="s">
        <v>51</v>
      </c>
      <c r="AU2359" s="1" t="s">
        <v>51</v>
      </c>
    </row>
    <row r="2360" spans="1:47" x14ac:dyDescent="0.25">
      <c r="A2360" s="1" t="s">
        <v>4558</v>
      </c>
      <c r="B2360">
        <v>4</v>
      </c>
      <c r="C2360" s="2" t="d">
        <v>2019-02-03T17:03:19.0000002086162550</v>
      </c>
      <c r="D2360" s="2" t="d">
        <v>2019-02-03T22:03:16.99999995063990600</v>
      </c>
      <c r="E2360">
        <v>38.804020000000001</v>
      </c>
      <c r="F2360">
        <v>-104.80159999999999</v>
      </c>
      <c r="G2360">
        <v>38.816229999999997</v>
      </c>
      <c r="H2360">
        <v>-104.8295</v>
      </c>
      <c r="I2360">
        <v>1.7230000000000001</v>
      </c>
      <c r="J2360" s="1" t="s">
        <v>4559</v>
      </c>
      <c r="L2360" s="1" t="s">
        <v>195</v>
      </c>
      <c r="M2360" s="1" t="s">
        <v>47</v>
      </c>
      <c r="N2360" s="1" t="s">
        <v>233</v>
      </c>
      <c r="O2360" s="1" t="s">
        <v>194</v>
      </c>
      <c r="P2360" s="1" t="s">
        <v>199</v>
      </c>
      <c r="Q2360" s="1" t="s">
        <v>249</v>
      </c>
      <c r="R2360" s="1" t="s">
        <v>48</v>
      </c>
      <c r="S2360" s="1" t="s">
        <v>79</v>
      </c>
      <c r="T2360" s="1" t="s">
        <v>250</v>
      </c>
      <c r="U2360" s="2" t="d">
        <v>2019-02-03T16:54:00.00000029336660775</v>
      </c>
      <c r="V2360">
        <v>53.1</v>
      </c>
      <c r="X2360">
        <v>31</v>
      </c>
      <c r="Y2360">
        <v>29.54</v>
      </c>
      <c r="Z2360">
        <v>10</v>
      </c>
      <c r="AA2360" s="1" t="s">
        <v>55</v>
      </c>
      <c r="AB2360">
        <v>16.100000000000001</v>
      </c>
      <c r="AD2360" s="1" t="s">
        <v>1068</v>
      </c>
      <c r="AE2360" t="b">
        <v>0</v>
      </c>
      <c r="AF2360" t="b">
        <v>0</v>
      </c>
      <c r="AG2360" t="b">
        <v>0</v>
      </c>
      <c r="AH2360" t="b">
        <v>0</v>
      </c>
      <c r="AI2360" t="b">
        <v>1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s="1" t="s">
        <v>51</v>
      </c>
      <c r="AS2360" s="1" t="s">
        <v>51</v>
      </c>
      <c r="AT2360" s="1" t="s">
        <v>51</v>
      </c>
      <c r="AU2360" s="1" t="s">
        <v>51</v>
      </c>
    </row>
    <row r="2361" spans="1:47" x14ac:dyDescent="0.25">
      <c r="A2361" s="1" t="s">
        <v>4560</v>
      </c>
      <c r="B2361">
        <v>4</v>
      </c>
      <c r="C2361" s="2" t="d">
        <v>2019-02-03T17:03:19.0000002086162550</v>
      </c>
      <c r="D2361" s="2" t="d">
        <v>2019-02-03T22:01:12.00000027660280275</v>
      </c>
      <c r="E2361">
        <v>38.816310000000001</v>
      </c>
      <c r="F2361">
        <v>-104.83007000000001</v>
      </c>
      <c r="G2361">
        <v>38.809399999999997</v>
      </c>
      <c r="H2361">
        <v>-104.80816</v>
      </c>
      <c r="I2361">
        <v>1.2729999999999999</v>
      </c>
      <c r="J2361" s="1" t="s">
        <v>4561</v>
      </c>
      <c r="L2361" s="1" t="s">
        <v>196</v>
      </c>
      <c r="M2361" s="1" t="s">
        <v>47</v>
      </c>
      <c r="N2361" s="1" t="s">
        <v>233</v>
      </c>
      <c r="O2361" s="1" t="s">
        <v>194</v>
      </c>
      <c r="P2361" s="1" t="s">
        <v>199</v>
      </c>
      <c r="Q2361" s="1" t="s">
        <v>390</v>
      </c>
      <c r="R2361" s="1" t="s">
        <v>48</v>
      </c>
      <c r="S2361" s="1" t="s">
        <v>79</v>
      </c>
      <c r="T2361" s="1" t="s">
        <v>250</v>
      </c>
      <c r="U2361" s="2" t="d">
        <v>2019-02-03T16:54:00.00000029336660775</v>
      </c>
      <c r="V2361">
        <v>53.1</v>
      </c>
      <c r="X2361">
        <v>31</v>
      </c>
      <c r="Y2361">
        <v>29.54</v>
      </c>
      <c r="Z2361">
        <v>10</v>
      </c>
      <c r="AA2361" s="1" t="s">
        <v>55</v>
      </c>
      <c r="AB2361">
        <v>16.100000000000001</v>
      </c>
      <c r="AD2361" s="1" t="s">
        <v>1068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s="1" t="s">
        <v>51</v>
      </c>
      <c r="AS2361" s="1" t="s">
        <v>51</v>
      </c>
      <c r="AT2361" s="1" t="s">
        <v>51</v>
      </c>
      <c r="AU2361" s="1" t="s">
        <v>51</v>
      </c>
    </row>
    <row r="2362" spans="1:47" x14ac:dyDescent="0.25">
      <c r="A2362" s="1" t="s">
        <v>4562</v>
      </c>
      <c r="B2362">
        <v>4</v>
      </c>
      <c r="C2362" s="2" t="d">
        <v>2019-02-03T17:09:19.00000012479722325</v>
      </c>
      <c r="D2362" s="2" t="d">
        <v>2019-02-03T17:32:22.00000029522925650</v>
      </c>
      <c r="E2362">
        <v>38.810321999999999</v>
      </c>
      <c r="F2362">
        <v>-104.80907500000001</v>
      </c>
      <c r="G2362">
        <v>38.815126999999997</v>
      </c>
      <c r="H2362">
        <v>-104.822785</v>
      </c>
      <c r="I2362">
        <v>0.80900000000000005</v>
      </c>
      <c r="J2362" s="1" t="s">
        <v>4563</v>
      </c>
      <c r="L2362" s="1" t="s">
        <v>195</v>
      </c>
      <c r="M2362" s="1" t="s">
        <v>47</v>
      </c>
      <c r="N2362" s="1" t="s">
        <v>233</v>
      </c>
      <c r="O2362" s="1" t="s">
        <v>194</v>
      </c>
      <c r="P2362" s="1" t="s">
        <v>199</v>
      </c>
      <c r="Q2362" s="1" t="s">
        <v>249</v>
      </c>
      <c r="R2362" s="1" t="s">
        <v>48</v>
      </c>
      <c r="S2362" s="1" t="s">
        <v>79</v>
      </c>
      <c r="T2362" s="1" t="s">
        <v>250</v>
      </c>
      <c r="U2362" s="2" t="d">
        <v>2019-02-03T16:54:00.00000029336660775</v>
      </c>
      <c r="V2362">
        <v>53.1</v>
      </c>
      <c r="X2362">
        <v>31</v>
      </c>
      <c r="Y2362">
        <v>29.54</v>
      </c>
      <c r="Z2362">
        <v>10</v>
      </c>
      <c r="AA2362" s="1" t="s">
        <v>55</v>
      </c>
      <c r="AB2362">
        <v>16.100000000000001</v>
      </c>
      <c r="AD2362" s="1" t="s">
        <v>1068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s="1" t="s">
        <v>51</v>
      </c>
      <c r="AS2362" s="1" t="s">
        <v>51</v>
      </c>
      <c r="AT2362" s="1" t="s">
        <v>51</v>
      </c>
      <c r="AU2362" s="1" t="s">
        <v>51</v>
      </c>
    </row>
    <row r="2363" spans="1:47" x14ac:dyDescent="0.25">
      <c r="A2363" s="1" t="s">
        <v>4376</v>
      </c>
      <c r="B2363">
        <v>4</v>
      </c>
      <c r="C2363" s="2" t="d">
        <v>2019-02-03T18:43:49.99999998137354625</v>
      </c>
      <c r="D2363" s="2" t="d">
        <v>2019-02-03T19:13:23.99999977089464925</v>
      </c>
      <c r="E2363">
        <v>38.814920000000001</v>
      </c>
      <c r="F2363">
        <v>-104.82227</v>
      </c>
      <c r="G2363">
        <v>38.810158999999999</v>
      </c>
      <c r="H2363">
        <v>-104.809229</v>
      </c>
      <c r="I2363">
        <v>0.77500000000000002</v>
      </c>
      <c r="J2363" s="1" t="s">
        <v>4377</v>
      </c>
      <c r="L2363" s="1" t="s">
        <v>170</v>
      </c>
      <c r="M2363" s="1" t="s">
        <v>47</v>
      </c>
      <c r="N2363" s="1" t="s">
        <v>233</v>
      </c>
      <c r="O2363" s="1" t="s">
        <v>194</v>
      </c>
      <c r="P2363" s="1" t="s">
        <v>199</v>
      </c>
      <c r="Q2363" s="1" t="s">
        <v>390</v>
      </c>
      <c r="R2363" s="1" t="s">
        <v>48</v>
      </c>
      <c r="S2363" s="1" t="s">
        <v>79</v>
      </c>
      <c r="T2363" s="1" t="s">
        <v>250</v>
      </c>
      <c r="U2363" s="2" t="d">
        <v>2019-02-03T18:53:59.99999987427145575</v>
      </c>
      <c r="V2363">
        <v>46</v>
      </c>
      <c r="W2363">
        <v>39</v>
      </c>
      <c r="X2363">
        <v>40</v>
      </c>
      <c r="Y2363">
        <v>29.58</v>
      </c>
      <c r="Z2363">
        <v>10</v>
      </c>
      <c r="AA2363" s="1" t="s">
        <v>72</v>
      </c>
      <c r="AB2363">
        <v>17.3</v>
      </c>
      <c r="AD2363" s="1" t="s">
        <v>1068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s="1" t="s">
        <v>53</v>
      </c>
      <c r="AS2363" s="1" t="s">
        <v>53</v>
      </c>
      <c r="AT2363" s="1" t="s">
        <v>53</v>
      </c>
      <c r="AU2363" s="1" t="s">
        <v>51</v>
      </c>
    </row>
    <row r="2364" spans="1:47" x14ac:dyDescent="0.25">
      <c r="A2364" s="1" t="s">
        <v>4690</v>
      </c>
      <c r="B2364">
        <v>4</v>
      </c>
      <c r="C2364" s="2" t="d">
        <v>2019-02-03T20:23:34.00000008288771075</v>
      </c>
      <c r="D2364" s="2" t="d">
        <v>2019-02-03T20:53:17.9999996954575200</v>
      </c>
      <c r="E2364">
        <v>38.814920000000001</v>
      </c>
      <c r="F2364">
        <v>-104.82227</v>
      </c>
      <c r="G2364">
        <v>38.810158999999999</v>
      </c>
      <c r="H2364">
        <v>-104.809229</v>
      </c>
      <c r="I2364">
        <v>0.77500000000000002</v>
      </c>
      <c r="J2364" s="1" t="s">
        <v>4691</v>
      </c>
      <c r="L2364" s="1" t="s">
        <v>170</v>
      </c>
      <c r="M2364" s="1" t="s">
        <v>47</v>
      </c>
      <c r="N2364" s="1" t="s">
        <v>233</v>
      </c>
      <c r="O2364" s="1" t="s">
        <v>194</v>
      </c>
      <c r="P2364" s="1" t="s">
        <v>199</v>
      </c>
      <c r="Q2364" s="1" t="s">
        <v>390</v>
      </c>
      <c r="R2364" s="1" t="s">
        <v>48</v>
      </c>
      <c r="S2364" s="1" t="s">
        <v>79</v>
      </c>
      <c r="T2364" s="1" t="s">
        <v>250</v>
      </c>
      <c r="U2364" s="2" t="d">
        <v>2019-02-03T19:54:00.00000029336660775</v>
      </c>
      <c r="V2364">
        <v>46.9</v>
      </c>
      <c r="X2364">
        <v>33</v>
      </c>
      <c r="Y2364">
        <v>29.59</v>
      </c>
      <c r="Z2364">
        <v>10</v>
      </c>
      <c r="AA2364" s="1" t="s">
        <v>863</v>
      </c>
      <c r="AB2364">
        <v>5.8</v>
      </c>
      <c r="AD2364" s="1" t="s">
        <v>1207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s="1" t="s">
        <v>53</v>
      </c>
      <c r="AS2364" s="1" t="s">
        <v>53</v>
      </c>
      <c r="AT2364" s="1" t="s">
        <v>53</v>
      </c>
      <c r="AU2364" s="1" t="s">
        <v>53</v>
      </c>
    </row>
    <row r="2365" spans="1:47" x14ac:dyDescent="0.25">
      <c r="A2365" s="1" t="s">
        <v>4171</v>
      </c>
      <c r="B2365">
        <v>3</v>
      </c>
      <c r="C2365" s="2" t="d">
        <v>2019-02-03T21:52:49.99999985564500200</v>
      </c>
      <c r="D2365" s="2" t="d">
        <v>2019-02-03T22:22:24.00000027380883975</v>
      </c>
      <c r="E2365">
        <v>39.585410000000003</v>
      </c>
      <c r="F2365">
        <v>-107.19789</v>
      </c>
      <c r="G2365">
        <v>39.615470000000002</v>
      </c>
      <c r="H2365">
        <v>-107.13742000000001</v>
      </c>
      <c r="I2365">
        <v>3.831</v>
      </c>
      <c r="J2365" s="1" t="s">
        <v>4172</v>
      </c>
      <c r="L2365" s="1" t="s">
        <v>133</v>
      </c>
      <c r="M2365" s="1" t="s">
        <v>47</v>
      </c>
      <c r="N2365" s="1" t="s">
        <v>3912</v>
      </c>
      <c r="O2365" s="1" t="s">
        <v>188</v>
      </c>
      <c r="P2365" s="1" t="s">
        <v>199</v>
      </c>
      <c r="Q2365" s="1" t="s">
        <v>3913</v>
      </c>
      <c r="R2365" s="1" t="s">
        <v>48</v>
      </c>
      <c r="S2365" s="1" t="s">
        <v>79</v>
      </c>
      <c r="T2365" s="1" t="s">
        <v>3914</v>
      </c>
      <c r="U2365" s="2" t="d">
        <v>2019-02-03T21:53:59.99999987427145575</v>
      </c>
      <c r="V2365">
        <v>19.399999999999999</v>
      </c>
      <c r="W2365">
        <v>5</v>
      </c>
      <c r="X2365">
        <v>93</v>
      </c>
      <c r="Y2365">
        <v>29.82</v>
      </c>
      <c r="Z2365">
        <v>10</v>
      </c>
      <c r="AA2365" s="1" t="s">
        <v>67</v>
      </c>
      <c r="AB2365">
        <v>16.100000000000001</v>
      </c>
      <c r="AD2365" s="1" t="s">
        <v>1213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s="1" t="s">
        <v>53</v>
      </c>
      <c r="AS2365" s="1" t="s">
        <v>53</v>
      </c>
      <c r="AT2365" s="1" t="s">
        <v>53</v>
      </c>
      <c r="AU2365" s="1" t="s">
        <v>53</v>
      </c>
    </row>
    <row r="2366" spans="1:47" x14ac:dyDescent="0.25">
      <c r="A2366" s="1" t="s">
        <v>4044</v>
      </c>
      <c r="B2366">
        <v>3</v>
      </c>
      <c r="C2366" s="2" t="d">
        <v>2019-02-04T07:31:51.00000017322599625</v>
      </c>
      <c r="D2366" s="2" t="d">
        <v>2019-02-04T08:01:12.00000006705522675</v>
      </c>
      <c r="E2366">
        <v>39.946449000000001</v>
      </c>
      <c r="F2366">
        <v>-104.98804</v>
      </c>
      <c r="G2366">
        <v>39.939390000000003</v>
      </c>
      <c r="H2366">
        <v>-104.98796</v>
      </c>
      <c r="I2366">
        <v>0.48799999999999999</v>
      </c>
      <c r="J2366" s="1" t="s">
        <v>462</v>
      </c>
      <c r="L2366" s="1" t="s">
        <v>173</v>
      </c>
      <c r="M2366" s="1" t="s">
        <v>47</v>
      </c>
      <c r="N2366" s="1" t="s">
        <v>245</v>
      </c>
      <c r="O2366" s="1" t="s">
        <v>147</v>
      </c>
      <c r="P2366" s="1" t="s">
        <v>199</v>
      </c>
      <c r="Q2366" s="1" t="s">
        <v>272</v>
      </c>
      <c r="R2366" s="1" t="s">
        <v>48</v>
      </c>
      <c r="S2366" s="1" t="s">
        <v>79</v>
      </c>
      <c r="T2366" s="1" t="s">
        <v>273</v>
      </c>
      <c r="U2366" s="2" t="d">
        <v>2019-02-04T07:35:59.99999991618096825</v>
      </c>
      <c r="V2366">
        <v>37</v>
      </c>
      <c r="W2366">
        <v>31</v>
      </c>
      <c r="X2366">
        <v>45</v>
      </c>
      <c r="Y2366">
        <v>29.77</v>
      </c>
      <c r="Z2366">
        <v>10</v>
      </c>
      <c r="AA2366" s="1" t="s">
        <v>965</v>
      </c>
      <c r="AB2366">
        <v>8.1</v>
      </c>
      <c r="AD2366" s="1" t="s">
        <v>1207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s="1" t="s">
        <v>51</v>
      </c>
      <c r="AS2366" s="1" t="s">
        <v>51</v>
      </c>
      <c r="AT2366" s="1" t="s">
        <v>51</v>
      </c>
      <c r="AU2366" s="1" t="s">
        <v>51</v>
      </c>
    </row>
    <row r="2367" spans="1:47" x14ac:dyDescent="0.25">
      <c r="A2367" s="1" t="s">
        <v>4045</v>
      </c>
      <c r="B2367">
        <v>3</v>
      </c>
      <c r="C2367" s="2" t="d">
        <v>2019-02-04T07:51:21.00000021513551550</v>
      </c>
      <c r="D2367" s="2" t="d">
        <v>2019-02-04T08:21:12.00000020675361300</v>
      </c>
      <c r="E2367">
        <v>40.359789999999997</v>
      </c>
      <c r="F2367">
        <v>-104.98377000000001</v>
      </c>
      <c r="G2367">
        <v>40.361409999999999</v>
      </c>
      <c r="H2367">
        <v>-104.98456</v>
      </c>
      <c r="I2367">
        <v>0.11899999999999999</v>
      </c>
      <c r="J2367" s="1" t="s">
        <v>459</v>
      </c>
      <c r="L2367" s="1" t="s">
        <v>195</v>
      </c>
      <c r="M2367" s="1" t="s">
        <v>47</v>
      </c>
      <c r="N2367" s="1" t="s">
        <v>304</v>
      </c>
      <c r="O2367" s="1" t="s">
        <v>229</v>
      </c>
      <c r="P2367" s="1" t="s">
        <v>199</v>
      </c>
      <c r="Q2367" s="1" t="s">
        <v>305</v>
      </c>
      <c r="R2367" s="1" t="s">
        <v>48</v>
      </c>
      <c r="S2367" s="1" t="s">
        <v>79</v>
      </c>
      <c r="T2367" s="1" t="s">
        <v>231</v>
      </c>
      <c r="U2367" s="2" t="d">
        <v>2019-02-04T07:56:00.00000005587935450</v>
      </c>
      <c r="V2367">
        <v>28</v>
      </c>
      <c r="W2367">
        <v>15.3</v>
      </c>
      <c r="X2367">
        <v>69</v>
      </c>
      <c r="Y2367">
        <v>29.73</v>
      </c>
      <c r="Z2367">
        <v>10</v>
      </c>
      <c r="AA2367" s="1" t="s">
        <v>965</v>
      </c>
      <c r="AB2367">
        <v>18.399999999999999</v>
      </c>
      <c r="AD2367" s="1" t="s">
        <v>1207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s="1" t="s">
        <v>51</v>
      </c>
      <c r="AS2367" s="1" t="s">
        <v>51</v>
      </c>
      <c r="AT2367" s="1" t="s">
        <v>51</v>
      </c>
      <c r="AU2367" s="1" t="s">
        <v>51</v>
      </c>
    </row>
    <row r="2368" spans="1:47" x14ac:dyDescent="0.25">
      <c r="A2368" s="1" t="s">
        <v>6365</v>
      </c>
      <c r="B2368">
        <v>3</v>
      </c>
      <c r="C2368" s="2" t="d">
        <v>2019-02-04T09:59:33.99999999906867900</v>
      </c>
      <c r="D2368" s="2" t="d">
        <v>2019-02-04T10:29:12.00000009499490400</v>
      </c>
      <c r="E2368">
        <v>39.900221000000002</v>
      </c>
      <c r="F2368">
        <v>-104.988178</v>
      </c>
      <c r="G2368">
        <v>39.897492</v>
      </c>
      <c r="H2368">
        <v>-104.987711</v>
      </c>
      <c r="I2368">
        <v>0.19</v>
      </c>
      <c r="J2368" s="1" t="s">
        <v>442</v>
      </c>
      <c r="L2368" s="1" t="s">
        <v>196</v>
      </c>
      <c r="M2368" s="1" t="s">
        <v>47</v>
      </c>
      <c r="N2368" s="1" t="s">
        <v>131</v>
      </c>
      <c r="O2368" s="1" t="s">
        <v>147</v>
      </c>
      <c r="P2368" s="1" t="s">
        <v>199</v>
      </c>
      <c r="Q2368" s="1" t="s">
        <v>440</v>
      </c>
      <c r="R2368" s="1" t="s">
        <v>48</v>
      </c>
      <c r="S2368" s="1" t="s">
        <v>79</v>
      </c>
      <c r="T2368" s="1" t="s">
        <v>206</v>
      </c>
      <c r="U2368" s="2" t="d">
        <v>2019-02-04T09:49:59.9999997206032275</v>
      </c>
      <c r="V2368">
        <v>51.8</v>
      </c>
      <c r="X2368">
        <v>24</v>
      </c>
      <c r="Y2368">
        <v>29.7</v>
      </c>
      <c r="Z2368">
        <v>60</v>
      </c>
      <c r="AA2368" s="1" t="s">
        <v>847</v>
      </c>
      <c r="AB2368">
        <v>11.5</v>
      </c>
      <c r="AD2368" s="1" t="s">
        <v>819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s="1" t="s">
        <v>51</v>
      </c>
      <c r="AS2368" s="1" t="s">
        <v>51</v>
      </c>
      <c r="AT2368" s="1" t="s">
        <v>51</v>
      </c>
      <c r="AU2368" s="1" t="s">
        <v>51</v>
      </c>
    </row>
    <row r="2369" spans="1:47" x14ac:dyDescent="0.25">
      <c r="A2369" s="1" t="s">
        <v>5243</v>
      </c>
      <c r="B2369">
        <v>3</v>
      </c>
      <c r="C2369" s="2" t="d">
        <v>2019-02-04T13:37:51.00000008940696450</v>
      </c>
      <c r="D2369" s="2" t="d">
        <v>2019-02-04T14:07:11.9999999832361950</v>
      </c>
      <c r="E2369">
        <v>39.885438999999998</v>
      </c>
      <c r="F2369">
        <v>-104.98766999999999</v>
      </c>
      <c r="G2369">
        <v>39.882770000000001</v>
      </c>
      <c r="H2369">
        <v>-104.98768</v>
      </c>
      <c r="I2369">
        <v>0.184</v>
      </c>
      <c r="J2369" s="1" t="s">
        <v>442</v>
      </c>
      <c r="L2369" s="1" t="s">
        <v>313</v>
      </c>
      <c r="M2369" s="1" t="s">
        <v>47</v>
      </c>
      <c r="N2369" s="1" t="s">
        <v>131</v>
      </c>
      <c r="O2369" s="1" t="s">
        <v>147</v>
      </c>
      <c r="P2369" s="1" t="s">
        <v>199</v>
      </c>
      <c r="Q2369" s="1" t="s">
        <v>440</v>
      </c>
      <c r="R2369" s="1" t="s">
        <v>48</v>
      </c>
      <c r="S2369" s="1" t="s">
        <v>79</v>
      </c>
      <c r="T2369" s="1" t="s">
        <v>206</v>
      </c>
      <c r="U2369" s="2" t="d">
        <v>2019-02-04T13:50:00.00000013969838625</v>
      </c>
      <c r="V2369">
        <v>41</v>
      </c>
      <c r="W2369">
        <v>33.5</v>
      </c>
      <c r="X2369">
        <v>53</v>
      </c>
      <c r="Y2369">
        <v>29.62</v>
      </c>
      <c r="Z2369">
        <v>20</v>
      </c>
      <c r="AA2369" s="1" t="s">
        <v>962</v>
      </c>
      <c r="AB2369">
        <v>13.8</v>
      </c>
      <c r="AD2369" s="1" t="s">
        <v>819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s="1" t="s">
        <v>51</v>
      </c>
      <c r="AS2369" s="1" t="s">
        <v>51</v>
      </c>
      <c r="AT2369" s="1" t="s">
        <v>51</v>
      </c>
      <c r="AU2369" s="1" t="s">
        <v>51</v>
      </c>
    </row>
    <row r="2370" spans="1:47" x14ac:dyDescent="0.25">
      <c r="A2370" s="1" t="s">
        <v>4671</v>
      </c>
      <c r="B2370">
        <v>3</v>
      </c>
      <c r="C2370" s="2" t="d">
        <v>2019-02-04T13:41:35.999999879859387825</v>
      </c>
      <c r="D2370" s="2" t="d">
        <v>2019-02-04T14:11:12.00000013690441650</v>
      </c>
      <c r="E2370">
        <v>39.739739999999998</v>
      </c>
      <c r="F2370">
        <v>-104.590976</v>
      </c>
      <c r="G2370">
        <v>39.739739</v>
      </c>
      <c r="H2370">
        <v>-104.590906</v>
      </c>
      <c r="I2370">
        <v>4.0000000000000001E-3</v>
      </c>
      <c r="J2370" s="1" t="s">
        <v>787</v>
      </c>
      <c r="L2370" s="1" t="s">
        <v>133</v>
      </c>
      <c r="M2370" s="1" t="s">
        <v>47</v>
      </c>
      <c r="N2370" s="1" t="s">
        <v>1046</v>
      </c>
      <c r="O2370" s="1" t="s">
        <v>147</v>
      </c>
      <c r="P2370" s="1" t="s">
        <v>199</v>
      </c>
      <c r="Q2370" s="1" t="s">
        <v>1047</v>
      </c>
      <c r="R2370" s="1" t="s">
        <v>48</v>
      </c>
      <c r="S2370" s="1" t="s">
        <v>79</v>
      </c>
      <c r="T2370" s="1" t="s">
        <v>790</v>
      </c>
      <c r="U2370" s="2" t="d">
        <v>2019-02-04T13:51:59.99999990221113300</v>
      </c>
      <c r="V2370">
        <v>53.6</v>
      </c>
      <c r="X2370">
        <v>38</v>
      </c>
      <c r="Y2370">
        <v>29.62</v>
      </c>
      <c r="Z2370">
        <v>10</v>
      </c>
      <c r="AA2370" s="1" t="s">
        <v>66</v>
      </c>
      <c r="AB2370">
        <v>29.9</v>
      </c>
      <c r="AD2370" s="1" t="s">
        <v>819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s="1" t="s">
        <v>51</v>
      </c>
      <c r="AS2370" s="1" t="s">
        <v>51</v>
      </c>
      <c r="AT2370" s="1" t="s">
        <v>51</v>
      </c>
      <c r="AU2370" s="1" t="s">
        <v>51</v>
      </c>
    </row>
    <row r="2371" spans="1:47" x14ac:dyDescent="0.25">
      <c r="A2371" s="1" t="s">
        <v>4046</v>
      </c>
      <c r="B2371">
        <v>3</v>
      </c>
      <c r="C2371" s="2" t="d">
        <v>2019-02-04T14:31:50.99999996367842025</v>
      </c>
      <c r="D2371" s="2" t="d">
        <v>2019-02-04T15:01:13.00000009126961325</v>
      </c>
      <c r="E2371">
        <v>39.289594999999998</v>
      </c>
      <c r="F2371">
        <v>-104.89533900000001</v>
      </c>
      <c r="G2371">
        <v>39.318215000000002</v>
      </c>
      <c r="H2371">
        <v>-104.883279</v>
      </c>
      <c r="I2371">
        <v>2.08</v>
      </c>
      <c r="J2371" s="1" t="s">
        <v>399</v>
      </c>
      <c r="L2371" s="1" t="s">
        <v>195</v>
      </c>
      <c r="M2371" s="1" t="s">
        <v>47</v>
      </c>
      <c r="N2371" s="1" t="s">
        <v>192</v>
      </c>
      <c r="O2371" s="1" t="s">
        <v>121</v>
      </c>
      <c r="P2371" s="1" t="s">
        <v>199</v>
      </c>
      <c r="Q2371" s="1" t="s">
        <v>334</v>
      </c>
      <c r="R2371" s="1" t="s">
        <v>48</v>
      </c>
      <c r="S2371" s="1" t="s">
        <v>79</v>
      </c>
      <c r="T2371" s="1" t="s">
        <v>224</v>
      </c>
      <c r="U2371" s="2" t="d">
        <v>2019-02-04T14:23:59.99999987427145575</v>
      </c>
      <c r="V2371">
        <v>41</v>
      </c>
      <c r="W2371">
        <v>31.6</v>
      </c>
      <c r="X2371">
        <v>57</v>
      </c>
      <c r="Y2371">
        <v>29.69</v>
      </c>
      <c r="Z2371">
        <v>10</v>
      </c>
      <c r="AA2371" s="1" t="s">
        <v>847</v>
      </c>
      <c r="AB2371">
        <v>20.7</v>
      </c>
      <c r="AD2371" s="1" t="s">
        <v>1207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s="1" t="s">
        <v>51</v>
      </c>
      <c r="AS2371" s="1" t="s">
        <v>51</v>
      </c>
      <c r="AT2371" s="1" t="s">
        <v>51</v>
      </c>
      <c r="AU2371" s="1" t="s">
        <v>51</v>
      </c>
    </row>
    <row r="2372" spans="1:47" x14ac:dyDescent="0.25">
      <c r="A2372" s="1" t="s">
        <v>5244</v>
      </c>
      <c r="B2372">
        <v>3</v>
      </c>
      <c r="C2372" s="2" t="d">
        <v>2019-02-04T14:33:21.00000025704502800</v>
      </c>
      <c r="D2372" s="2" t="d">
        <v>2019-02-04T15:03:14.0000000875443225</v>
      </c>
      <c r="E2372">
        <v>39.734789999999997</v>
      </c>
      <c r="F2372">
        <v>-105.01503</v>
      </c>
      <c r="G2372">
        <v>39.736634000000002</v>
      </c>
      <c r="H2372">
        <v>-105.014162</v>
      </c>
      <c r="I2372">
        <v>0.13500000000000001</v>
      </c>
      <c r="J2372" s="1" t="s">
        <v>568</v>
      </c>
      <c r="L2372" s="1" t="s">
        <v>266</v>
      </c>
      <c r="M2372" s="1" t="s">
        <v>47</v>
      </c>
      <c r="N2372" s="1" t="s">
        <v>131</v>
      </c>
      <c r="O2372" s="1" t="s">
        <v>131</v>
      </c>
      <c r="P2372" s="1" t="s">
        <v>199</v>
      </c>
      <c r="Q2372" s="1" t="s">
        <v>311</v>
      </c>
      <c r="R2372" s="1" t="s">
        <v>48</v>
      </c>
      <c r="S2372" s="1" t="s">
        <v>79</v>
      </c>
      <c r="T2372" s="1" t="s">
        <v>206</v>
      </c>
      <c r="U2372" s="2" t="d">
        <v>2019-02-04T13:50:00.00000013969838625</v>
      </c>
      <c r="V2372">
        <v>41</v>
      </c>
      <c r="W2372">
        <v>33.5</v>
      </c>
      <c r="X2372">
        <v>53</v>
      </c>
      <c r="Y2372">
        <v>29.62</v>
      </c>
      <c r="Z2372">
        <v>20</v>
      </c>
      <c r="AA2372" s="1" t="s">
        <v>962</v>
      </c>
      <c r="AB2372">
        <v>13.8</v>
      </c>
      <c r="AD2372" s="1" t="s">
        <v>819</v>
      </c>
      <c r="AE2372" t="b">
        <v>0</v>
      </c>
      <c r="AF2372" t="b">
        <v>0</v>
      </c>
      <c r="AG2372" t="b">
        <v>0</v>
      </c>
      <c r="AH2372" t="b">
        <v>0</v>
      </c>
      <c r="AI2372" t="b">
        <v>1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s="1" t="s">
        <v>51</v>
      </c>
      <c r="AS2372" s="1" t="s">
        <v>51</v>
      </c>
      <c r="AT2372" s="1" t="s">
        <v>51</v>
      </c>
      <c r="AU2372" s="1" t="s">
        <v>51</v>
      </c>
    </row>
    <row r="2373" spans="1:47" x14ac:dyDescent="0.25">
      <c r="A2373" s="1" t="s">
        <v>4672</v>
      </c>
      <c r="B2373">
        <v>3</v>
      </c>
      <c r="C2373" s="2" t="d">
        <v>2019-02-04T16:03:21.00000025704502800</v>
      </c>
      <c r="D2373" s="2" t="d">
        <v>2019-02-04T16:33:12.00000024866312550</v>
      </c>
      <c r="E2373">
        <v>39.71143</v>
      </c>
      <c r="F2373">
        <v>-104.99903999999999</v>
      </c>
      <c r="G2373">
        <v>39.713199000000003</v>
      </c>
      <c r="H2373">
        <v>-105.00011000000001</v>
      </c>
      <c r="I2373">
        <v>0.13500000000000001</v>
      </c>
      <c r="J2373" s="1" t="s">
        <v>486</v>
      </c>
      <c r="L2373" s="1" t="s">
        <v>266</v>
      </c>
      <c r="M2373" s="1" t="s">
        <v>47</v>
      </c>
      <c r="N2373" s="1" t="s">
        <v>131</v>
      </c>
      <c r="O2373" s="1" t="s">
        <v>131</v>
      </c>
      <c r="P2373" s="1" t="s">
        <v>199</v>
      </c>
      <c r="Q2373" s="1" t="s">
        <v>361</v>
      </c>
      <c r="R2373" s="1" t="s">
        <v>48</v>
      </c>
      <c r="S2373" s="1" t="s">
        <v>79</v>
      </c>
      <c r="T2373" s="1" t="s">
        <v>201</v>
      </c>
      <c r="U2373" s="2" t="d">
        <v>2019-02-04T15:53:00.00000030733644975</v>
      </c>
      <c r="V2373">
        <v>50</v>
      </c>
      <c r="X2373">
        <v>43</v>
      </c>
      <c r="Y2373">
        <v>29.57</v>
      </c>
      <c r="Z2373">
        <v>10</v>
      </c>
      <c r="AA2373" s="1" t="s">
        <v>66</v>
      </c>
      <c r="AB2373">
        <v>13.8</v>
      </c>
      <c r="AD2373" s="1" t="s">
        <v>819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s="1" t="s">
        <v>51</v>
      </c>
      <c r="AS2373" s="1" t="s">
        <v>51</v>
      </c>
      <c r="AT2373" s="1" t="s">
        <v>51</v>
      </c>
      <c r="AU2373" s="1" t="s">
        <v>51</v>
      </c>
    </row>
    <row r="2374" spans="1:47" x14ac:dyDescent="0.25">
      <c r="A2374" s="1" t="s">
        <v>4297</v>
      </c>
      <c r="B2374">
        <v>3</v>
      </c>
      <c r="C2374" s="2" t="d">
        <v>2019-02-04T17:09:20.99999996367842025</v>
      </c>
      <c r="D2374" s="2" t="d">
        <v>2019-02-04T17:39:11.99999995529651775</v>
      </c>
      <c r="E2374">
        <v>39.630049999999997</v>
      </c>
      <c r="F2374">
        <v>-104.90501999999999</v>
      </c>
      <c r="G2374">
        <v>39.633768000000003</v>
      </c>
      <c r="H2374">
        <v>-104.90657899999999</v>
      </c>
      <c r="I2374">
        <v>0.27</v>
      </c>
      <c r="J2374" s="1" t="s">
        <v>221</v>
      </c>
      <c r="L2374" s="1" t="s">
        <v>266</v>
      </c>
      <c r="M2374" s="1" t="s">
        <v>47</v>
      </c>
      <c r="N2374" s="1" t="s">
        <v>131</v>
      </c>
      <c r="O2374" s="1" t="s">
        <v>131</v>
      </c>
      <c r="P2374" s="1" t="s">
        <v>199</v>
      </c>
      <c r="Q2374" s="1" t="s">
        <v>415</v>
      </c>
      <c r="R2374" s="1" t="s">
        <v>48</v>
      </c>
      <c r="S2374" s="1" t="s">
        <v>79</v>
      </c>
      <c r="T2374" s="1" t="s">
        <v>201</v>
      </c>
      <c r="U2374" s="2" t="d">
        <v>2019-02-04T16:53:00.000000097788870375</v>
      </c>
      <c r="V2374">
        <v>41</v>
      </c>
      <c r="W2374">
        <v>34.299999999999997</v>
      </c>
      <c r="X2374">
        <v>60</v>
      </c>
      <c r="Y2374">
        <v>29.63</v>
      </c>
      <c r="Z2374">
        <v>10</v>
      </c>
      <c r="AA2374" s="1" t="s">
        <v>962</v>
      </c>
      <c r="AB2374">
        <v>11.5</v>
      </c>
      <c r="AD2374" s="1" t="s">
        <v>819</v>
      </c>
      <c r="AE2374" t="b">
        <v>0</v>
      </c>
      <c r="AF2374" t="b">
        <v>0</v>
      </c>
      <c r="AG2374" t="b">
        <v>0</v>
      </c>
      <c r="AH2374" t="b">
        <v>0</v>
      </c>
      <c r="AI2374" t="b">
        <v>1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s="1" t="s">
        <v>51</v>
      </c>
      <c r="AS2374" s="1" t="s">
        <v>51</v>
      </c>
      <c r="AT2374" s="1" t="s">
        <v>51</v>
      </c>
      <c r="AU2374" s="1" t="s">
        <v>51</v>
      </c>
    </row>
    <row r="2375" spans="1:47" x14ac:dyDescent="0.25">
      <c r="A2375" s="1" t="s">
        <v>8749</v>
      </c>
      <c r="B2375">
        <v>3</v>
      </c>
      <c r="C2375" s="2" t="d">
        <v>2019-02-05T07:39:21.99999998789280675</v>
      </c>
      <c r="D2375" s="2" t="d">
        <v>2019-02-05T08:09:11.9999997457489350</v>
      </c>
      <c r="E2375">
        <v>39.725490000000001</v>
      </c>
      <c r="F2375">
        <v>-105.04056300000001</v>
      </c>
      <c r="G2375">
        <v>39.725490000000001</v>
      </c>
      <c r="H2375">
        <v>-105.041601</v>
      </c>
      <c r="I2375">
        <v>5.5E-2</v>
      </c>
      <c r="J2375" s="1" t="s">
        <v>7497</v>
      </c>
      <c r="K2375">
        <v>4108</v>
      </c>
      <c r="L2375" s="1" t="s">
        <v>6697</v>
      </c>
      <c r="M2375" s="1" t="s">
        <v>97</v>
      </c>
      <c r="N2375" s="1" t="s">
        <v>131</v>
      </c>
      <c r="O2375" s="1" t="s">
        <v>131</v>
      </c>
      <c r="P2375" s="1" t="s">
        <v>199</v>
      </c>
      <c r="Q2375" s="1" t="s">
        <v>311</v>
      </c>
      <c r="R2375" s="1" t="s">
        <v>48</v>
      </c>
      <c r="S2375" s="1" t="s">
        <v>79</v>
      </c>
      <c r="T2375" s="1" t="s">
        <v>206</v>
      </c>
      <c r="U2375" s="2" t="d">
        <v>2019-02-05T07:47:59.99999974854290475</v>
      </c>
      <c r="V2375">
        <v>19.399999999999999</v>
      </c>
      <c r="X2375">
        <v>93</v>
      </c>
      <c r="Y2375">
        <v>29.65</v>
      </c>
      <c r="Z2375">
        <v>5</v>
      </c>
      <c r="AA2375" s="1" t="s">
        <v>49</v>
      </c>
      <c r="AD2375" s="1" t="s">
        <v>1221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s="1" t="s">
        <v>51</v>
      </c>
      <c r="AS2375" s="1" t="s">
        <v>51</v>
      </c>
      <c r="AT2375" s="1" t="s">
        <v>51</v>
      </c>
      <c r="AU2375" s="1" t="s">
        <v>51</v>
      </c>
    </row>
    <row r="2376" spans="1:47" x14ac:dyDescent="0.25">
      <c r="A2376" s="1" t="s">
        <v>6442</v>
      </c>
      <c r="B2376">
        <v>4</v>
      </c>
      <c r="C2376" s="2" t="d">
        <v>2019-02-05T07:48:21.99999986216425575</v>
      </c>
      <c r="D2376" s="2" t="d">
        <v>2019-02-05T12:41:10.99999990314245400</v>
      </c>
      <c r="E2376">
        <v>39.743989999999997</v>
      </c>
      <c r="F2376">
        <v>-105.15434999999999</v>
      </c>
      <c r="G2376">
        <v>39.728580000000001</v>
      </c>
      <c r="H2376">
        <v>-105.17439</v>
      </c>
      <c r="I2376">
        <v>1.506</v>
      </c>
      <c r="J2376" s="1" t="s">
        <v>6443</v>
      </c>
      <c r="L2376" s="1" t="s">
        <v>137</v>
      </c>
      <c r="M2376" s="1" t="s">
        <v>47</v>
      </c>
      <c r="N2376" s="1" t="s">
        <v>270</v>
      </c>
      <c r="O2376" s="1" t="s">
        <v>115</v>
      </c>
      <c r="P2376" s="1" t="s">
        <v>199</v>
      </c>
      <c r="Q2376" s="1" t="s">
        <v>271</v>
      </c>
      <c r="R2376" s="1" t="s">
        <v>48</v>
      </c>
      <c r="S2376" s="1" t="s">
        <v>79</v>
      </c>
      <c r="T2376" s="1" t="s">
        <v>206</v>
      </c>
      <c r="U2376" s="2" t="d">
        <v>2019-02-05T07:47:59.99999974854290475</v>
      </c>
      <c r="V2376">
        <v>19.399999999999999</v>
      </c>
      <c r="X2376">
        <v>93</v>
      </c>
      <c r="Y2376">
        <v>29.65</v>
      </c>
      <c r="Z2376">
        <v>5</v>
      </c>
      <c r="AA2376" s="1" t="s">
        <v>49</v>
      </c>
      <c r="AD2376" s="1" t="s">
        <v>1221</v>
      </c>
      <c r="AE2376" t="b">
        <v>0</v>
      </c>
      <c r="AF2376" t="b">
        <v>0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s="1" t="s">
        <v>51</v>
      </c>
      <c r="AS2376" s="1" t="s">
        <v>51</v>
      </c>
      <c r="AT2376" s="1" t="s">
        <v>51</v>
      </c>
      <c r="AU2376" s="1" t="s">
        <v>51</v>
      </c>
    </row>
    <row r="2377" spans="1:47" x14ac:dyDescent="0.25">
      <c r="A2377" s="1" t="s">
        <v>4440</v>
      </c>
      <c r="B2377">
        <v>3</v>
      </c>
      <c r="C2377" s="2" t="d">
        <v>2019-02-05T11:41:36.00000029895454725</v>
      </c>
      <c r="D2377" s="2" t="d">
        <v>2019-02-05T12:11:11.99999992735684050</v>
      </c>
      <c r="E2377">
        <v>39.606169999999999</v>
      </c>
      <c r="F2377">
        <v>-104.89161</v>
      </c>
      <c r="G2377">
        <v>39.602893999999999</v>
      </c>
      <c r="H2377">
        <v>-104.889702</v>
      </c>
      <c r="I2377">
        <v>0.248</v>
      </c>
      <c r="J2377" s="1" t="s">
        <v>569</v>
      </c>
      <c r="L2377" s="1" t="s">
        <v>878</v>
      </c>
      <c r="M2377" s="1" t="s">
        <v>47</v>
      </c>
      <c r="N2377" s="1" t="s">
        <v>127</v>
      </c>
      <c r="O2377" s="1" t="s">
        <v>202</v>
      </c>
      <c r="P2377" s="1" t="s">
        <v>199</v>
      </c>
      <c r="Q2377" s="1" t="s">
        <v>428</v>
      </c>
      <c r="R2377" s="1" t="s">
        <v>48</v>
      </c>
      <c r="S2377" s="1" t="s">
        <v>79</v>
      </c>
      <c r="T2377" s="1" t="s">
        <v>201</v>
      </c>
      <c r="U2377" s="2" t="d">
        <v>2019-02-05T11:52:59.99999988824129100</v>
      </c>
      <c r="V2377">
        <v>41</v>
      </c>
      <c r="W2377">
        <v>35.799999999999997</v>
      </c>
      <c r="X2377">
        <v>49</v>
      </c>
      <c r="Y2377">
        <v>29.64</v>
      </c>
      <c r="Z2377">
        <v>10</v>
      </c>
      <c r="AA2377" s="1" t="s">
        <v>71</v>
      </c>
      <c r="AB2377">
        <v>8.1</v>
      </c>
      <c r="AD2377" s="1" t="s">
        <v>1221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s="1" t="s">
        <v>51</v>
      </c>
      <c r="AS2377" s="1" t="s">
        <v>51</v>
      </c>
      <c r="AT2377" s="1" t="s">
        <v>51</v>
      </c>
      <c r="AU2377" s="1" t="s">
        <v>51</v>
      </c>
    </row>
    <row r="2378" spans="1:47" x14ac:dyDescent="0.25">
      <c r="A2378" s="1" t="s">
        <v>4564</v>
      </c>
      <c r="B2378">
        <v>3</v>
      </c>
      <c r="C2378" s="2" t="d">
        <v>2019-02-05T15:56:59.000000227242708075</v>
      </c>
      <c r="D2378" s="2" t="d">
        <v>2019-02-05T16:26:42.00000023469329025</v>
      </c>
      <c r="E2378">
        <v>39.602213999999996</v>
      </c>
      <c r="F2378">
        <v>-104.888992</v>
      </c>
      <c r="G2378">
        <v>39.605420000000002</v>
      </c>
      <c r="H2378">
        <v>-104.89082999999999</v>
      </c>
      <c r="I2378">
        <v>0.24199999999999999</v>
      </c>
      <c r="J2378" s="1" t="s">
        <v>427</v>
      </c>
      <c r="L2378" s="1" t="s">
        <v>878</v>
      </c>
      <c r="M2378" s="1" t="s">
        <v>47</v>
      </c>
      <c r="N2378" s="1" t="s">
        <v>127</v>
      </c>
      <c r="O2378" s="1" t="s">
        <v>202</v>
      </c>
      <c r="P2378" s="1" t="s">
        <v>199</v>
      </c>
      <c r="Q2378" s="1" t="s">
        <v>428</v>
      </c>
      <c r="R2378" s="1" t="s">
        <v>48</v>
      </c>
      <c r="S2378" s="1" t="s">
        <v>79</v>
      </c>
      <c r="T2378" s="1" t="s">
        <v>201</v>
      </c>
      <c r="U2378" s="2" t="d">
        <v>2019-02-05T15:53:00.00000030733644975</v>
      </c>
      <c r="V2378">
        <v>51.1</v>
      </c>
      <c r="X2378">
        <v>22</v>
      </c>
      <c r="Y2378">
        <v>29.57</v>
      </c>
      <c r="Z2378">
        <v>10</v>
      </c>
      <c r="AA2378" s="1" t="s">
        <v>67</v>
      </c>
      <c r="AB2378">
        <v>16.100000000000001</v>
      </c>
      <c r="AD2378" s="1" t="s">
        <v>1068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s="1" t="s">
        <v>51</v>
      </c>
      <c r="AS2378" s="1" t="s">
        <v>51</v>
      </c>
      <c r="AT2378" s="1" t="s">
        <v>51</v>
      </c>
      <c r="AU2378" s="1" t="s">
        <v>51</v>
      </c>
    </row>
    <row r="2379" spans="1:47" x14ac:dyDescent="0.25">
      <c r="A2379" s="1" t="s">
        <v>9239</v>
      </c>
      <c r="B2379">
        <v>2</v>
      </c>
      <c r="C2379" s="2" t="d">
        <v>2019-02-05T23:35:09.99999996274709925</v>
      </c>
      <c r="D2379" s="2" t="d">
        <v>2019-02-06T00:04:41.99999991338699850</v>
      </c>
      <c r="E2379">
        <v>39.206530000000001</v>
      </c>
      <c r="F2379">
        <v>-105.99493</v>
      </c>
      <c r="G2379">
        <v>39.207729</v>
      </c>
      <c r="H2379">
        <v>-105.994822</v>
      </c>
      <c r="I2379">
        <v>8.3000000000000004E-2</v>
      </c>
      <c r="J2379" s="1" t="s">
        <v>8653</v>
      </c>
      <c r="K2379">
        <v>21257</v>
      </c>
      <c r="L2379" s="1" t="s">
        <v>6658</v>
      </c>
      <c r="M2379" s="1" t="s">
        <v>97</v>
      </c>
      <c r="N2379" s="1" t="s">
        <v>553</v>
      </c>
      <c r="O2379" s="1" t="s">
        <v>357</v>
      </c>
      <c r="P2379" s="1" t="s">
        <v>199</v>
      </c>
      <c r="Q2379" s="1" t="s">
        <v>554</v>
      </c>
      <c r="R2379" s="1" t="s">
        <v>48</v>
      </c>
      <c r="S2379" s="1" t="s">
        <v>79</v>
      </c>
      <c r="T2379" s="1" t="s">
        <v>555</v>
      </c>
      <c r="U2379" s="2" t="d">
        <v>2019-02-05T23:52:59.99999988824129100</v>
      </c>
      <c r="V2379">
        <v>21.9</v>
      </c>
      <c r="W2379">
        <v>7.3</v>
      </c>
      <c r="X2379">
        <v>68</v>
      </c>
      <c r="Y2379">
        <v>29.47</v>
      </c>
      <c r="Z2379">
        <v>6</v>
      </c>
      <c r="AA2379" s="1" t="s">
        <v>847</v>
      </c>
      <c r="AB2379">
        <v>18.399999999999999</v>
      </c>
      <c r="AD2379" s="1" t="s">
        <v>1228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s="1" t="s">
        <v>53</v>
      </c>
      <c r="AS2379" s="1" t="s">
        <v>53</v>
      </c>
      <c r="AT2379" s="1" t="s">
        <v>53</v>
      </c>
      <c r="AU2379" s="1" t="s">
        <v>53</v>
      </c>
    </row>
    <row r="2380" spans="1:47" x14ac:dyDescent="0.25">
      <c r="A2380" s="1" t="s">
        <v>9240</v>
      </c>
      <c r="B2380">
        <v>2</v>
      </c>
      <c r="C2380" s="2" t="d">
        <v>2019-02-05T23:35:09.99999996274709925</v>
      </c>
      <c r="D2380" s="2" t="d">
        <v>2019-02-06T00:04:41.99999991338699850</v>
      </c>
      <c r="E2380">
        <v>39.207729</v>
      </c>
      <c r="F2380">
        <v>-105.994822</v>
      </c>
      <c r="G2380">
        <v>39.206530000000001</v>
      </c>
      <c r="H2380">
        <v>-105.99493</v>
      </c>
      <c r="I2380">
        <v>8.3000000000000004E-2</v>
      </c>
      <c r="J2380" s="1" t="s">
        <v>7306</v>
      </c>
      <c r="K2380">
        <v>21349</v>
      </c>
      <c r="L2380" s="1" t="s">
        <v>6658</v>
      </c>
      <c r="M2380" s="1" t="s">
        <v>97</v>
      </c>
      <c r="N2380" s="1" t="s">
        <v>553</v>
      </c>
      <c r="O2380" s="1" t="s">
        <v>357</v>
      </c>
      <c r="P2380" s="1" t="s">
        <v>199</v>
      </c>
      <c r="Q2380" s="1" t="s">
        <v>554</v>
      </c>
      <c r="R2380" s="1" t="s">
        <v>48</v>
      </c>
      <c r="S2380" s="1" t="s">
        <v>79</v>
      </c>
      <c r="T2380" s="1" t="s">
        <v>555</v>
      </c>
      <c r="U2380" s="2" t="d">
        <v>2019-02-05T23:52:59.99999988824129100</v>
      </c>
      <c r="V2380">
        <v>21.9</v>
      </c>
      <c r="W2380">
        <v>7.3</v>
      </c>
      <c r="X2380">
        <v>68</v>
      </c>
      <c r="Y2380">
        <v>29.47</v>
      </c>
      <c r="Z2380">
        <v>6</v>
      </c>
      <c r="AA2380" s="1" t="s">
        <v>847</v>
      </c>
      <c r="AB2380">
        <v>18.399999999999999</v>
      </c>
      <c r="AD2380" s="1" t="s">
        <v>1228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s="1" t="s">
        <v>53</v>
      </c>
      <c r="AS2380" s="1" t="s">
        <v>53</v>
      </c>
      <c r="AT2380" s="1" t="s">
        <v>53</v>
      </c>
      <c r="AU2380" s="1" t="s">
        <v>53</v>
      </c>
    </row>
    <row r="2381" spans="1:47" x14ac:dyDescent="0.25">
      <c r="A2381" s="1" t="s">
        <v>9241</v>
      </c>
      <c r="B2381">
        <v>2</v>
      </c>
      <c r="C2381" s="2" t="d">
        <v>2019-02-06T00:16:25.99999977741390300</v>
      </c>
      <c r="D2381" s="2" t="d">
        <v>2019-02-06T00:46:05.000000107102095900</v>
      </c>
      <c r="E2381">
        <v>40.475929999999998</v>
      </c>
      <c r="F2381">
        <v>-107.13561</v>
      </c>
      <c r="G2381">
        <v>40.475929999999998</v>
      </c>
      <c r="H2381">
        <v>-107.13561</v>
      </c>
      <c r="I2381">
        <v>0</v>
      </c>
      <c r="J2381" s="1" t="s">
        <v>9242</v>
      </c>
      <c r="K2381">
        <v>27891</v>
      </c>
      <c r="L2381" s="1" t="s">
        <v>8596</v>
      </c>
      <c r="M2381" s="1" t="s">
        <v>47</v>
      </c>
      <c r="N2381" s="1" t="s">
        <v>4608</v>
      </c>
      <c r="O2381" s="1" t="s">
        <v>4609</v>
      </c>
      <c r="P2381" s="1" t="s">
        <v>199</v>
      </c>
      <c r="Q2381" s="1" t="s">
        <v>9243</v>
      </c>
      <c r="R2381" s="1" t="s">
        <v>48</v>
      </c>
      <c r="S2381" s="1" t="s">
        <v>79</v>
      </c>
      <c r="T2381" s="1" t="s">
        <v>4611</v>
      </c>
      <c r="U2381" s="2" t="d">
        <v>2019-02-06T00:14:59.99999979045242400</v>
      </c>
      <c r="V2381">
        <v>29.1</v>
      </c>
      <c r="W2381">
        <v>25.4</v>
      </c>
      <c r="X2381">
        <v>100</v>
      </c>
      <c r="Y2381">
        <v>29.58</v>
      </c>
      <c r="Z2381">
        <v>1.8</v>
      </c>
      <c r="AA2381" s="1" t="s">
        <v>847</v>
      </c>
      <c r="AB2381">
        <v>3.5</v>
      </c>
      <c r="AD2381" s="1" t="s">
        <v>1213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s="1" t="s">
        <v>53</v>
      </c>
      <c r="AS2381" s="1" t="s">
        <v>53</v>
      </c>
      <c r="AT2381" s="1" t="s">
        <v>53</v>
      </c>
      <c r="AU2381" s="1" t="s">
        <v>53</v>
      </c>
    </row>
    <row r="2382" spans="1:47" x14ac:dyDescent="0.25">
      <c r="A2382" s="1" t="s">
        <v>7016</v>
      </c>
      <c r="B2382">
        <v>4</v>
      </c>
      <c r="C2382" s="2" t="d">
        <v>2019-02-06T04:30:41.000000154599547225</v>
      </c>
      <c r="D2382" s="2" t="d">
        <v>2019-02-06T05:00:18.0000000167638050</v>
      </c>
      <c r="E2382">
        <v>39.571809000000002</v>
      </c>
      <c r="F2382">
        <v>-105.02961000000001</v>
      </c>
      <c r="G2382">
        <v>39.57938</v>
      </c>
      <c r="H2382">
        <v>-105.02594000000001</v>
      </c>
      <c r="I2382">
        <v>0.55800000000000005</v>
      </c>
      <c r="J2382" s="1" t="s">
        <v>7017</v>
      </c>
      <c r="K2382">
        <v>7941</v>
      </c>
      <c r="L2382" s="1" t="s">
        <v>6591</v>
      </c>
      <c r="M2382" s="1" t="s">
        <v>97</v>
      </c>
      <c r="N2382" s="1" t="s">
        <v>138</v>
      </c>
      <c r="O2382" s="1" t="s">
        <v>202</v>
      </c>
      <c r="P2382" s="1" t="s">
        <v>199</v>
      </c>
      <c r="Q2382" s="1" t="s">
        <v>7018</v>
      </c>
      <c r="R2382" s="1" t="s">
        <v>48</v>
      </c>
      <c r="S2382" s="1" t="s">
        <v>79</v>
      </c>
      <c r="T2382" s="1" t="s">
        <v>201</v>
      </c>
      <c r="U2382" s="2" t="d">
        <v>2019-02-06T04:53:00.000000097788870375</v>
      </c>
      <c r="V2382">
        <v>27</v>
      </c>
      <c r="W2382">
        <v>21.6</v>
      </c>
      <c r="X2382">
        <v>75</v>
      </c>
      <c r="Y2382">
        <v>29.52</v>
      </c>
      <c r="Z2382">
        <v>10</v>
      </c>
      <c r="AA2382" s="1" t="s">
        <v>65</v>
      </c>
      <c r="AB2382">
        <v>4.5999999999999996</v>
      </c>
      <c r="AD2382" s="1" t="s">
        <v>1207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s="1" t="s">
        <v>53</v>
      </c>
      <c r="AS2382" s="1" t="s">
        <v>53</v>
      </c>
      <c r="AT2382" s="1" t="s">
        <v>53</v>
      </c>
      <c r="AU2382" s="1" t="s">
        <v>53</v>
      </c>
    </row>
    <row r="2383" spans="1:47" x14ac:dyDescent="0.25">
      <c r="A2383" s="1" t="s">
        <v>3901</v>
      </c>
      <c r="B2383">
        <v>4</v>
      </c>
      <c r="C2383" s="2" t="d">
        <v>2019-02-06T04:30:41.000000154599547225</v>
      </c>
      <c r="D2383" s="2" t="d">
        <v>2019-02-06T05:00:18.0000000167638050</v>
      </c>
      <c r="E2383">
        <v>39.57938</v>
      </c>
      <c r="F2383">
        <v>-105.02594000000001</v>
      </c>
      <c r="G2383">
        <v>39.571809000000002</v>
      </c>
      <c r="H2383">
        <v>-105.02961000000001</v>
      </c>
      <c r="I2383">
        <v>0.55800000000000005</v>
      </c>
      <c r="J2383" s="1" t="s">
        <v>3902</v>
      </c>
      <c r="L2383" s="1" t="s">
        <v>866</v>
      </c>
      <c r="M2383" s="1" t="s">
        <v>47</v>
      </c>
      <c r="N2383" s="1" t="s">
        <v>138</v>
      </c>
      <c r="O2383" s="1" t="s">
        <v>202</v>
      </c>
      <c r="P2383" s="1" t="s">
        <v>199</v>
      </c>
      <c r="Q2383" s="1" t="s">
        <v>867</v>
      </c>
      <c r="R2383" s="1" t="s">
        <v>48</v>
      </c>
      <c r="S2383" s="1" t="s">
        <v>79</v>
      </c>
      <c r="T2383" s="1" t="s">
        <v>201</v>
      </c>
      <c r="U2383" s="2" t="d">
        <v>2019-02-06T04:53:00.000000097788870375</v>
      </c>
      <c r="V2383">
        <v>27</v>
      </c>
      <c r="W2383">
        <v>21.6</v>
      </c>
      <c r="X2383">
        <v>75</v>
      </c>
      <c r="Y2383">
        <v>29.52</v>
      </c>
      <c r="Z2383">
        <v>10</v>
      </c>
      <c r="AA2383" s="1" t="s">
        <v>65</v>
      </c>
      <c r="AB2383">
        <v>4.5999999999999996</v>
      </c>
      <c r="AD2383" s="1" t="s">
        <v>1207</v>
      </c>
      <c r="AE2383" t="b">
        <v>0</v>
      </c>
      <c r="AF2383" t="b">
        <v>0</v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1</v>
      </c>
      <c r="AQ2383" t="b">
        <v>0</v>
      </c>
      <c r="AR2383" s="1" t="s">
        <v>53</v>
      </c>
      <c r="AS2383" s="1" t="s">
        <v>53</v>
      </c>
      <c r="AT2383" s="1" t="s">
        <v>53</v>
      </c>
      <c r="AU2383" s="1" t="s">
        <v>53</v>
      </c>
    </row>
    <row r="2384" spans="1:47" x14ac:dyDescent="0.25">
      <c r="A2384" s="1" t="s">
        <v>6417</v>
      </c>
      <c r="B2384">
        <v>3</v>
      </c>
      <c r="C2384" s="2" t="d">
        <v>2019-02-06T06:50:13.9999998500570625</v>
      </c>
      <c r="D2384" s="2" t="d">
        <v>2019-02-06T07:20:01.99999976903200050</v>
      </c>
      <c r="E2384">
        <v>39.725580000000001</v>
      </c>
      <c r="F2384">
        <v>-105.05895200000001</v>
      </c>
      <c r="G2384">
        <v>39.725580000000001</v>
      </c>
      <c r="H2384">
        <v>-105.05895</v>
      </c>
      <c r="I2384">
        <v>0</v>
      </c>
      <c r="J2384" s="1" t="s">
        <v>496</v>
      </c>
      <c r="L2384" s="1" t="s">
        <v>586</v>
      </c>
      <c r="M2384" s="1" t="s">
        <v>47</v>
      </c>
      <c r="N2384" s="1" t="s">
        <v>131</v>
      </c>
      <c r="O2384" s="1" t="s">
        <v>115</v>
      </c>
      <c r="P2384" s="1" t="s">
        <v>199</v>
      </c>
      <c r="Q2384" s="1" t="s">
        <v>497</v>
      </c>
      <c r="R2384" s="1" t="s">
        <v>48</v>
      </c>
      <c r="S2384" s="1" t="s">
        <v>79</v>
      </c>
      <c r="T2384" s="1" t="s">
        <v>206</v>
      </c>
      <c r="U2384" s="2" t="d">
        <v>2019-02-06T06:46:59.99999976251274675</v>
      </c>
      <c r="V2384">
        <v>17.600000000000001</v>
      </c>
      <c r="X2384">
        <v>93</v>
      </c>
      <c r="Y2384">
        <v>29.58</v>
      </c>
      <c r="Z2384">
        <v>0.2</v>
      </c>
      <c r="AA2384" s="1" t="s">
        <v>49</v>
      </c>
      <c r="AD2384" s="1" t="s">
        <v>1269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s="1" t="s">
        <v>53</v>
      </c>
      <c r="AS2384" s="1" t="s">
        <v>51</v>
      </c>
      <c r="AT2384" s="1" t="s">
        <v>51</v>
      </c>
      <c r="AU2384" s="1" t="s">
        <v>51</v>
      </c>
    </row>
    <row r="2385" spans="1:47" x14ac:dyDescent="0.25">
      <c r="A2385" s="1" t="s">
        <v>8654</v>
      </c>
      <c r="B2385">
        <v>4</v>
      </c>
      <c r="C2385" s="2" t="d">
        <v>2019-02-06T08:02:14.00000010151415775</v>
      </c>
      <c r="D2385" s="2" t="d">
        <v>2019-02-06T08:31:58.99999994784593625</v>
      </c>
      <c r="E2385">
        <v>39.763578000000003</v>
      </c>
      <c r="F2385">
        <v>-105.233513</v>
      </c>
      <c r="G2385">
        <v>39.768383999999998</v>
      </c>
      <c r="H2385">
        <v>-105.235677</v>
      </c>
      <c r="I2385">
        <v>0.35099999999999998</v>
      </c>
      <c r="J2385" s="1" t="s">
        <v>3894</v>
      </c>
      <c r="K2385">
        <v>3403</v>
      </c>
      <c r="L2385" s="1" t="s">
        <v>6883</v>
      </c>
      <c r="M2385" s="1" t="s">
        <v>97</v>
      </c>
      <c r="N2385" s="1" t="s">
        <v>270</v>
      </c>
      <c r="O2385" s="1" t="s">
        <v>115</v>
      </c>
      <c r="P2385" s="1" t="s">
        <v>199</v>
      </c>
      <c r="Q2385" s="1" t="s">
        <v>350</v>
      </c>
      <c r="R2385" s="1" t="s">
        <v>48</v>
      </c>
      <c r="S2385" s="1" t="s">
        <v>79</v>
      </c>
      <c r="T2385" s="1" t="s">
        <v>325</v>
      </c>
      <c r="U2385" s="2" t="d">
        <v>2019-02-06T07:54:00.00000029336660775</v>
      </c>
      <c r="V2385">
        <v>19.399999999999999</v>
      </c>
      <c r="W2385">
        <v>11.5</v>
      </c>
      <c r="X2385">
        <v>93</v>
      </c>
      <c r="Y2385">
        <v>29.63</v>
      </c>
      <c r="Z2385">
        <v>0.2</v>
      </c>
      <c r="AA2385" s="1" t="s">
        <v>962</v>
      </c>
      <c r="AB2385">
        <v>5.8</v>
      </c>
      <c r="AD2385" s="1" t="s">
        <v>4928</v>
      </c>
      <c r="AE2385" t="b">
        <v>0</v>
      </c>
      <c r="AF2385" t="b">
        <v>0</v>
      </c>
      <c r="AG2385" t="b">
        <v>1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1</v>
      </c>
      <c r="AQ2385" t="b">
        <v>0</v>
      </c>
      <c r="AR2385" s="1" t="s">
        <v>51</v>
      </c>
      <c r="AS2385" s="1" t="s">
        <v>51</v>
      </c>
      <c r="AT2385" s="1" t="s">
        <v>51</v>
      </c>
      <c r="AU2385" s="1" t="s">
        <v>51</v>
      </c>
    </row>
    <row r="2386" spans="1:47" x14ac:dyDescent="0.25">
      <c r="A2386" s="1" t="s">
        <v>8655</v>
      </c>
      <c r="B2386">
        <v>4</v>
      </c>
      <c r="C2386" s="2" t="d">
        <v>2019-02-06T08:02:14.00000010151415775</v>
      </c>
      <c r="D2386" s="2" t="d">
        <v>2019-02-06T08:31:58.99999994784593625</v>
      </c>
      <c r="E2386">
        <v>39.768383999999998</v>
      </c>
      <c r="F2386">
        <v>-105.235677</v>
      </c>
      <c r="G2386">
        <v>39.763578000000003</v>
      </c>
      <c r="H2386">
        <v>-105.233513</v>
      </c>
      <c r="I2386">
        <v>0.35099999999999998</v>
      </c>
      <c r="J2386" s="1" t="s">
        <v>8656</v>
      </c>
      <c r="K2386">
        <v>3835</v>
      </c>
      <c r="L2386" s="1" t="s">
        <v>6883</v>
      </c>
      <c r="M2386" s="1" t="s">
        <v>97</v>
      </c>
      <c r="N2386" s="1" t="s">
        <v>270</v>
      </c>
      <c r="O2386" s="1" t="s">
        <v>115</v>
      </c>
      <c r="P2386" s="1" t="s">
        <v>199</v>
      </c>
      <c r="Q2386" s="1" t="s">
        <v>350</v>
      </c>
      <c r="R2386" s="1" t="s">
        <v>48</v>
      </c>
      <c r="S2386" s="1" t="s">
        <v>79</v>
      </c>
      <c r="T2386" s="1" t="s">
        <v>325</v>
      </c>
      <c r="U2386" s="2" t="d">
        <v>2019-02-06T07:54:00.00000029336660775</v>
      </c>
      <c r="V2386">
        <v>19.399999999999999</v>
      </c>
      <c r="W2386">
        <v>11.5</v>
      </c>
      <c r="X2386">
        <v>93</v>
      </c>
      <c r="Y2386">
        <v>29.63</v>
      </c>
      <c r="Z2386">
        <v>0.2</v>
      </c>
      <c r="AA2386" s="1" t="s">
        <v>962</v>
      </c>
      <c r="AB2386">
        <v>5.8</v>
      </c>
      <c r="AD2386" s="1" t="s">
        <v>4928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s="1" t="s">
        <v>51</v>
      </c>
      <c r="AS2386" s="1" t="s">
        <v>51</v>
      </c>
      <c r="AT2386" s="1" t="s">
        <v>51</v>
      </c>
      <c r="AU2386" s="1" t="s">
        <v>51</v>
      </c>
    </row>
    <row r="2387" spans="1:47" x14ac:dyDescent="0.25">
      <c r="A2387" s="1" t="s">
        <v>8473</v>
      </c>
      <c r="B2387">
        <v>4</v>
      </c>
      <c r="C2387" s="2" t="d">
        <v>2019-02-06T08:10:29.00000014342367700</v>
      </c>
      <c r="D2387" s="2" t="d">
        <v>2019-02-06T08:40:04.99999977182597025</v>
      </c>
      <c r="E2387">
        <v>39.571809000000002</v>
      </c>
      <c r="F2387">
        <v>-105.02961000000001</v>
      </c>
      <c r="G2387">
        <v>39.57938</v>
      </c>
      <c r="H2387">
        <v>-105.02594000000001</v>
      </c>
      <c r="I2387">
        <v>0.55800000000000005</v>
      </c>
      <c r="J2387" s="1" t="s">
        <v>8474</v>
      </c>
      <c r="K2387">
        <v>7941</v>
      </c>
      <c r="L2387" s="1" t="s">
        <v>6591</v>
      </c>
      <c r="M2387" s="1" t="s">
        <v>97</v>
      </c>
      <c r="N2387" s="1" t="s">
        <v>138</v>
      </c>
      <c r="O2387" s="1" t="s">
        <v>202</v>
      </c>
      <c r="P2387" s="1" t="s">
        <v>199</v>
      </c>
      <c r="Q2387" s="1" t="s">
        <v>7018</v>
      </c>
      <c r="R2387" s="1" t="s">
        <v>48</v>
      </c>
      <c r="S2387" s="1" t="s">
        <v>79</v>
      </c>
      <c r="T2387" s="1" t="s">
        <v>201</v>
      </c>
      <c r="U2387" s="2" t="d">
        <v>2019-02-06T07:53:00.000000097788870375</v>
      </c>
      <c r="V2387">
        <v>15.1</v>
      </c>
      <c r="W2387">
        <v>6.4</v>
      </c>
      <c r="X2387">
        <v>100</v>
      </c>
      <c r="Y2387">
        <v>29.67</v>
      </c>
      <c r="Z2387">
        <v>0.2</v>
      </c>
      <c r="AA2387" s="1" t="s">
        <v>962</v>
      </c>
      <c r="AB2387">
        <v>5.8</v>
      </c>
      <c r="AC2387">
        <v>0</v>
      </c>
      <c r="AD2387" s="1" t="s">
        <v>4928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s="1" t="s">
        <v>51</v>
      </c>
      <c r="AS2387" s="1" t="s">
        <v>51</v>
      </c>
      <c r="AT2387" s="1" t="s">
        <v>51</v>
      </c>
      <c r="AU2387" s="1" t="s">
        <v>51</v>
      </c>
    </row>
    <row r="2388" spans="1:47" x14ac:dyDescent="0.25">
      <c r="A2388" s="1" t="s">
        <v>5454</v>
      </c>
      <c r="B2388">
        <v>4</v>
      </c>
      <c r="C2388" s="2" t="d">
        <v>2019-02-06T08:10:29.00000014342367700</v>
      </c>
      <c r="D2388" s="2" t="d">
        <v>2019-02-06T08:40:04.99999977182597025</v>
      </c>
      <c r="E2388">
        <v>39.57938</v>
      </c>
      <c r="F2388">
        <v>-105.02594000000001</v>
      </c>
      <c r="G2388">
        <v>39.571809000000002</v>
      </c>
      <c r="H2388">
        <v>-105.02961000000001</v>
      </c>
      <c r="I2388">
        <v>0.55800000000000005</v>
      </c>
      <c r="J2388" s="1" t="s">
        <v>3902</v>
      </c>
      <c r="L2388" s="1" t="s">
        <v>866</v>
      </c>
      <c r="M2388" s="1" t="s">
        <v>47</v>
      </c>
      <c r="N2388" s="1" t="s">
        <v>138</v>
      </c>
      <c r="O2388" s="1" t="s">
        <v>202</v>
      </c>
      <c r="P2388" s="1" t="s">
        <v>199</v>
      </c>
      <c r="Q2388" s="1" t="s">
        <v>867</v>
      </c>
      <c r="R2388" s="1" t="s">
        <v>48</v>
      </c>
      <c r="S2388" s="1" t="s">
        <v>79</v>
      </c>
      <c r="T2388" s="1" t="s">
        <v>201</v>
      </c>
      <c r="U2388" s="2" t="d">
        <v>2019-02-06T07:53:00.000000097788870375</v>
      </c>
      <c r="V2388">
        <v>15.1</v>
      </c>
      <c r="W2388">
        <v>6.4</v>
      </c>
      <c r="X2388">
        <v>100</v>
      </c>
      <c r="Y2388">
        <v>29.67</v>
      </c>
      <c r="Z2388">
        <v>0.2</v>
      </c>
      <c r="AA2388" s="1" t="s">
        <v>962</v>
      </c>
      <c r="AB2388">
        <v>5.8</v>
      </c>
      <c r="AC2388">
        <v>0</v>
      </c>
      <c r="AD2388" s="1" t="s">
        <v>4928</v>
      </c>
      <c r="AE2388" t="b">
        <v>0</v>
      </c>
      <c r="AF2388" t="b">
        <v>0</v>
      </c>
      <c r="AG2388" t="b">
        <v>1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1</v>
      </c>
      <c r="AQ2388" t="b">
        <v>0</v>
      </c>
      <c r="AR2388" s="1" t="s">
        <v>51</v>
      </c>
      <c r="AS2388" s="1" t="s">
        <v>51</v>
      </c>
      <c r="AT2388" s="1" t="s">
        <v>51</v>
      </c>
      <c r="AU2388" s="1" t="s">
        <v>51</v>
      </c>
    </row>
    <row r="2389" spans="1:47" x14ac:dyDescent="0.25">
      <c r="A2389" s="1" t="s">
        <v>5455</v>
      </c>
      <c r="B2389">
        <v>4</v>
      </c>
      <c r="C2389" s="2" t="d">
        <v>2019-02-06T08:19:27.99999978393316350</v>
      </c>
      <c r="D2389" s="2" t="d">
        <v>2019-02-06T08:48:41.99999992735684050</v>
      </c>
      <c r="E2389">
        <v>39.57938</v>
      </c>
      <c r="F2389">
        <v>-105.02594000000001</v>
      </c>
      <c r="G2389">
        <v>39.571809000000002</v>
      </c>
      <c r="H2389">
        <v>-105.02961000000001</v>
      </c>
      <c r="I2389">
        <v>0.55800000000000005</v>
      </c>
      <c r="J2389" s="1" t="s">
        <v>3902</v>
      </c>
      <c r="L2389" s="1" t="s">
        <v>866</v>
      </c>
      <c r="M2389" s="1" t="s">
        <v>47</v>
      </c>
      <c r="N2389" s="1" t="s">
        <v>138</v>
      </c>
      <c r="O2389" s="1" t="s">
        <v>202</v>
      </c>
      <c r="P2389" s="1" t="s">
        <v>199</v>
      </c>
      <c r="Q2389" s="1" t="s">
        <v>867</v>
      </c>
      <c r="R2389" s="1" t="s">
        <v>48</v>
      </c>
      <c r="S2389" s="1" t="s">
        <v>79</v>
      </c>
      <c r="T2389" s="1" t="s">
        <v>201</v>
      </c>
      <c r="U2389" s="2" t="d">
        <v>2019-02-06T07:53:00.000000097788870375</v>
      </c>
      <c r="V2389">
        <v>15.1</v>
      </c>
      <c r="W2389">
        <v>6.4</v>
      </c>
      <c r="X2389">
        <v>100</v>
      </c>
      <c r="Y2389">
        <v>29.67</v>
      </c>
      <c r="Z2389">
        <v>0.2</v>
      </c>
      <c r="AA2389" s="1" t="s">
        <v>962</v>
      </c>
      <c r="AB2389">
        <v>5.8</v>
      </c>
      <c r="AC2389">
        <v>0</v>
      </c>
      <c r="AD2389" s="1" t="s">
        <v>4928</v>
      </c>
      <c r="AE2389" t="b">
        <v>0</v>
      </c>
      <c r="AF2389" t="b">
        <v>0</v>
      </c>
      <c r="AG2389" t="b">
        <v>1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1</v>
      </c>
      <c r="AQ2389" t="b">
        <v>0</v>
      </c>
      <c r="AR2389" s="1" t="s">
        <v>51</v>
      </c>
      <c r="AS2389" s="1" t="s">
        <v>51</v>
      </c>
      <c r="AT2389" s="1" t="s">
        <v>51</v>
      </c>
      <c r="AU2389" s="1" t="s">
        <v>51</v>
      </c>
    </row>
    <row r="2390" spans="1:47" x14ac:dyDescent="0.25">
      <c r="A2390" s="1" t="s">
        <v>8657</v>
      </c>
      <c r="B2390">
        <v>4</v>
      </c>
      <c r="C2390" s="2" t="d">
        <v>2019-02-06T08:41:11.99999971780925775</v>
      </c>
      <c r="D2390" s="2" t="d">
        <v>2019-02-06T09:10:47.9999999748542925</v>
      </c>
      <c r="E2390">
        <v>38.810572999999998</v>
      </c>
      <c r="F2390">
        <v>-102.33226999999999</v>
      </c>
      <c r="G2390">
        <v>38.696840000000002</v>
      </c>
      <c r="H2390">
        <v>-102.33181999999999</v>
      </c>
      <c r="I2390">
        <v>7.8579999999999997</v>
      </c>
      <c r="J2390" s="1" t="s">
        <v>8658</v>
      </c>
      <c r="K2390">
        <v>13844</v>
      </c>
      <c r="L2390" s="1" t="s">
        <v>6670</v>
      </c>
      <c r="M2390" s="1" t="s">
        <v>47</v>
      </c>
      <c r="N2390" s="1" t="s">
        <v>6834</v>
      </c>
      <c r="O2390" s="1" t="s">
        <v>197</v>
      </c>
      <c r="P2390" s="1" t="s">
        <v>199</v>
      </c>
      <c r="Q2390" s="1" t="s">
        <v>7721</v>
      </c>
      <c r="R2390" s="1" t="s">
        <v>48</v>
      </c>
      <c r="S2390" s="1" t="s">
        <v>79</v>
      </c>
      <c r="T2390" s="1" t="s">
        <v>1496</v>
      </c>
      <c r="U2390" s="2" t="d">
        <v>2019-02-06T08:52:59.99999988824129100</v>
      </c>
      <c r="V2390">
        <v>19</v>
      </c>
      <c r="W2390">
        <v>5</v>
      </c>
      <c r="X2390">
        <v>96</v>
      </c>
      <c r="Y2390">
        <v>29.79</v>
      </c>
      <c r="Z2390">
        <v>0.2</v>
      </c>
      <c r="AA2390" s="1" t="s">
        <v>965</v>
      </c>
      <c r="AB2390">
        <v>15</v>
      </c>
      <c r="AD2390" s="1" t="s">
        <v>4928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s="1" t="s">
        <v>51</v>
      </c>
      <c r="AS2390" s="1" t="s">
        <v>51</v>
      </c>
      <c r="AT2390" s="1" t="s">
        <v>51</v>
      </c>
      <c r="AU2390" s="1" t="s">
        <v>51</v>
      </c>
    </row>
    <row r="2391" spans="1:47" x14ac:dyDescent="0.25">
      <c r="A2391" s="1" t="s">
        <v>8659</v>
      </c>
      <c r="B2391">
        <v>4</v>
      </c>
      <c r="C2391" s="2" t="d">
        <v>2019-02-06T08:41:11.99999971780925775</v>
      </c>
      <c r="D2391" s="2" t="d">
        <v>2019-02-06T09:10:47.9999999748542925</v>
      </c>
      <c r="E2391">
        <v>38.696840000000002</v>
      </c>
      <c r="F2391">
        <v>-102.33181999999999</v>
      </c>
      <c r="G2391">
        <v>38.810572999999998</v>
      </c>
      <c r="H2391">
        <v>-102.33226999999999</v>
      </c>
      <c r="I2391">
        <v>7.8579999999999997</v>
      </c>
      <c r="J2391" s="1" t="s">
        <v>8660</v>
      </c>
      <c r="K2391">
        <v>6002</v>
      </c>
      <c r="L2391" s="1" t="s">
        <v>6670</v>
      </c>
      <c r="M2391" s="1" t="s">
        <v>47</v>
      </c>
      <c r="N2391" s="1" t="s">
        <v>6834</v>
      </c>
      <c r="O2391" s="1" t="s">
        <v>197</v>
      </c>
      <c r="P2391" s="1" t="s">
        <v>199</v>
      </c>
      <c r="Q2391" s="1" t="s">
        <v>8661</v>
      </c>
      <c r="R2391" s="1" t="s">
        <v>48</v>
      </c>
      <c r="S2391" s="1" t="s">
        <v>79</v>
      </c>
      <c r="T2391" s="1" t="s">
        <v>1496</v>
      </c>
      <c r="U2391" s="2" t="d">
        <v>2019-02-06T08:52:59.99999988824129100</v>
      </c>
      <c r="V2391">
        <v>19</v>
      </c>
      <c r="W2391">
        <v>5</v>
      </c>
      <c r="X2391">
        <v>96</v>
      </c>
      <c r="Y2391">
        <v>29.79</v>
      </c>
      <c r="Z2391">
        <v>0.2</v>
      </c>
      <c r="AA2391" s="1" t="s">
        <v>965</v>
      </c>
      <c r="AB2391">
        <v>15</v>
      </c>
      <c r="AD2391" s="1" t="s">
        <v>4928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1</v>
      </c>
      <c r="AO2391" t="b">
        <v>0</v>
      </c>
      <c r="AP2391" t="b">
        <v>0</v>
      </c>
      <c r="AQ2391" t="b">
        <v>0</v>
      </c>
      <c r="AR2391" s="1" t="s">
        <v>51</v>
      </c>
      <c r="AS2391" s="1" t="s">
        <v>51</v>
      </c>
      <c r="AT2391" s="1" t="s">
        <v>51</v>
      </c>
      <c r="AU2391" s="1" t="s">
        <v>51</v>
      </c>
    </row>
    <row r="2392" spans="1:47" x14ac:dyDescent="0.25">
      <c r="A2392" s="1" t="s">
        <v>8475</v>
      </c>
      <c r="B2392">
        <v>4</v>
      </c>
      <c r="C2392" s="2" t="d">
        <v>2019-02-06T08:38:12.999999993480742200</v>
      </c>
      <c r="D2392" s="2" t="d">
        <v>2019-02-06T09:08:00.00000030733644975</v>
      </c>
      <c r="E2392">
        <v>40.408011999999999</v>
      </c>
      <c r="F2392">
        <v>-105.152055</v>
      </c>
      <c r="G2392">
        <v>40.412405999999997</v>
      </c>
      <c r="H2392">
        <v>-105.168494</v>
      </c>
      <c r="I2392">
        <v>0.91700000000000004</v>
      </c>
      <c r="J2392" s="1" t="s">
        <v>8476</v>
      </c>
      <c r="K2392">
        <v>4800</v>
      </c>
      <c r="L2392" s="1" t="s">
        <v>8477</v>
      </c>
      <c r="M2392" s="1" t="s">
        <v>97</v>
      </c>
      <c r="N2392" s="1" t="s">
        <v>306</v>
      </c>
      <c r="O2392" s="1" t="s">
        <v>229</v>
      </c>
      <c r="P2392" s="1" t="s">
        <v>199</v>
      </c>
      <c r="Q2392" s="1" t="s">
        <v>8478</v>
      </c>
      <c r="R2392" s="1" t="s">
        <v>48</v>
      </c>
      <c r="S2392" s="1" t="s">
        <v>79</v>
      </c>
      <c r="T2392" s="1" t="s">
        <v>231</v>
      </c>
      <c r="U2392" s="2" t="d">
        <v>2019-02-06T08:46:59.99999997206032275</v>
      </c>
      <c r="V2392">
        <v>17.600000000000001</v>
      </c>
      <c r="W2392">
        <v>5.7</v>
      </c>
      <c r="X2392">
        <v>93</v>
      </c>
      <c r="Y2392">
        <v>29.68</v>
      </c>
      <c r="Z2392">
        <v>4</v>
      </c>
      <c r="AA2392" s="1" t="s">
        <v>59</v>
      </c>
      <c r="AB2392">
        <v>10.4</v>
      </c>
      <c r="AC2392">
        <v>0</v>
      </c>
      <c r="AD2392" s="1" t="s">
        <v>1213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s="1" t="s">
        <v>51</v>
      </c>
      <c r="AS2392" s="1" t="s">
        <v>51</v>
      </c>
      <c r="AT2392" s="1" t="s">
        <v>51</v>
      </c>
      <c r="AU2392" s="1" t="s">
        <v>51</v>
      </c>
    </row>
    <row r="2393" spans="1:47" x14ac:dyDescent="0.25">
      <c r="A2393" s="1" t="s">
        <v>8662</v>
      </c>
      <c r="B2393">
        <v>3</v>
      </c>
      <c r="C2393" s="2" t="d">
        <v>2019-02-06T09:44:12.00000009499490400</v>
      </c>
      <c r="D2393" s="2" t="d">
        <v>2019-02-06T10:14:01.99999985285103225</v>
      </c>
      <c r="E2393">
        <v>38.549923</v>
      </c>
      <c r="F2393">
        <v>-106.26777199999999</v>
      </c>
      <c r="G2393">
        <v>38.549852999999999</v>
      </c>
      <c r="H2393">
        <v>-106.27112099999999</v>
      </c>
      <c r="I2393">
        <v>0.18099999999999999</v>
      </c>
      <c r="J2393" s="1" t="s">
        <v>435</v>
      </c>
      <c r="K2393">
        <v>20577</v>
      </c>
      <c r="L2393" s="1" t="s">
        <v>6597</v>
      </c>
      <c r="M2393" s="1" t="s">
        <v>47</v>
      </c>
      <c r="N2393" s="1" t="s">
        <v>87</v>
      </c>
      <c r="O2393" s="1" t="s">
        <v>467</v>
      </c>
      <c r="P2393" s="1" t="s">
        <v>199</v>
      </c>
      <c r="Q2393" s="1" t="s">
        <v>6802</v>
      </c>
      <c r="R2393" s="1" t="s">
        <v>48</v>
      </c>
      <c r="S2393" s="1" t="s">
        <v>79</v>
      </c>
      <c r="T2393" s="1" t="s">
        <v>4031</v>
      </c>
      <c r="U2393" s="2" t="d">
        <v>2019-02-06T09:34:59.99999993015081025</v>
      </c>
      <c r="V2393">
        <v>34.299999999999997</v>
      </c>
      <c r="W2393">
        <v>24.2</v>
      </c>
      <c r="X2393">
        <v>59</v>
      </c>
      <c r="Y2393">
        <v>29.55</v>
      </c>
      <c r="Z2393">
        <v>7</v>
      </c>
      <c r="AA2393" s="1" t="s">
        <v>847</v>
      </c>
      <c r="AB2393">
        <v>16.100000000000001</v>
      </c>
      <c r="AD2393" s="1" t="s">
        <v>819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s="1" t="s">
        <v>51</v>
      </c>
      <c r="AS2393" s="1" t="s">
        <v>51</v>
      </c>
      <c r="AT2393" s="1" t="s">
        <v>51</v>
      </c>
      <c r="AU2393" s="1" t="s">
        <v>51</v>
      </c>
    </row>
    <row r="2394" spans="1:47" x14ac:dyDescent="0.25">
      <c r="A2394" s="1" t="s">
        <v>8663</v>
      </c>
      <c r="B2394">
        <v>3</v>
      </c>
      <c r="C2394" s="2" t="d">
        <v>2019-02-06T09:52:27.00000013690441650</v>
      </c>
      <c r="D2394" s="2" t="d">
        <v>2019-02-06T10:22:02.99999976530670975</v>
      </c>
      <c r="E2394">
        <v>38.551431999999998</v>
      </c>
      <c r="F2394">
        <v>-106.28918400000001</v>
      </c>
      <c r="G2394">
        <v>38.550877999999997</v>
      </c>
      <c r="H2394">
        <v>-106.286822</v>
      </c>
      <c r="I2394">
        <v>0.13300000000000001</v>
      </c>
      <c r="J2394" s="1" t="s">
        <v>3087</v>
      </c>
      <c r="K2394">
        <v>22409</v>
      </c>
      <c r="L2394" s="1" t="s">
        <v>6597</v>
      </c>
      <c r="M2394" s="1" t="s">
        <v>47</v>
      </c>
      <c r="N2394" s="1" t="s">
        <v>87</v>
      </c>
      <c r="O2394" s="1" t="s">
        <v>467</v>
      </c>
      <c r="P2394" s="1" t="s">
        <v>199</v>
      </c>
      <c r="Q2394" s="1" t="s">
        <v>8664</v>
      </c>
      <c r="R2394" s="1" t="s">
        <v>48</v>
      </c>
      <c r="S2394" s="1" t="s">
        <v>79</v>
      </c>
      <c r="T2394" s="1" t="s">
        <v>4031</v>
      </c>
      <c r="U2394" s="2" t="d">
        <v>2019-02-06T09:55:00.00000006984918975</v>
      </c>
      <c r="V2394">
        <v>33.299999999999997</v>
      </c>
      <c r="W2394">
        <v>21.8</v>
      </c>
      <c r="X2394">
        <v>62</v>
      </c>
      <c r="Y2394">
        <v>29.54</v>
      </c>
      <c r="Z2394">
        <v>4</v>
      </c>
      <c r="AA2394" s="1" t="s">
        <v>847</v>
      </c>
      <c r="AB2394">
        <v>19.600000000000001</v>
      </c>
      <c r="AD2394" s="1" t="s">
        <v>1213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s="1" t="s">
        <v>51</v>
      </c>
      <c r="AS2394" s="1" t="s">
        <v>51</v>
      </c>
      <c r="AT2394" s="1" t="s">
        <v>51</v>
      </c>
      <c r="AU2394" s="1" t="s">
        <v>51</v>
      </c>
    </row>
    <row r="2395" spans="1:47" x14ac:dyDescent="0.25">
      <c r="A2395" s="1" t="s">
        <v>6040</v>
      </c>
      <c r="B2395">
        <v>4</v>
      </c>
      <c r="C2395" s="2" t="d">
        <v>2019-02-06T11:19:27.00000017881393575</v>
      </c>
      <c r="D2395" s="2" t="d">
        <v>2019-02-06T11:48:30.9999998705461650</v>
      </c>
      <c r="E2395">
        <v>39.57938</v>
      </c>
      <c r="F2395">
        <v>-105.02594000000001</v>
      </c>
      <c r="G2395">
        <v>39.571809000000002</v>
      </c>
      <c r="H2395">
        <v>-105.02961000000001</v>
      </c>
      <c r="I2395">
        <v>0.55800000000000005</v>
      </c>
      <c r="J2395" s="1" t="s">
        <v>6041</v>
      </c>
      <c r="L2395" s="1" t="s">
        <v>866</v>
      </c>
      <c r="M2395" s="1" t="s">
        <v>47</v>
      </c>
      <c r="N2395" s="1" t="s">
        <v>138</v>
      </c>
      <c r="O2395" s="1" t="s">
        <v>202</v>
      </c>
      <c r="P2395" s="1" t="s">
        <v>199</v>
      </c>
      <c r="Q2395" s="1" t="s">
        <v>867</v>
      </c>
      <c r="R2395" s="1" t="s">
        <v>48</v>
      </c>
      <c r="S2395" s="1" t="s">
        <v>79</v>
      </c>
      <c r="T2395" s="1" t="s">
        <v>201</v>
      </c>
      <c r="U2395" s="2" t="d">
        <v>2019-02-06T11:09:00.00000008381903175</v>
      </c>
      <c r="V2395">
        <v>16</v>
      </c>
      <c r="W2395">
        <v>4.4000000000000004</v>
      </c>
      <c r="X2395">
        <v>96</v>
      </c>
      <c r="Y2395">
        <v>29.62</v>
      </c>
      <c r="Z2395">
        <v>1</v>
      </c>
      <c r="AA2395" s="1" t="s">
        <v>65</v>
      </c>
      <c r="AB2395">
        <v>9.1999999999999993</v>
      </c>
      <c r="AC2395">
        <v>0</v>
      </c>
      <c r="AD2395" s="1" t="s">
        <v>1211</v>
      </c>
      <c r="AE2395" t="b">
        <v>0</v>
      </c>
      <c r="AF2395" t="b">
        <v>0</v>
      </c>
      <c r="AG2395" t="b">
        <v>1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1</v>
      </c>
      <c r="AQ2395" t="b">
        <v>0</v>
      </c>
      <c r="AR2395" s="1" t="s">
        <v>51</v>
      </c>
      <c r="AS2395" s="1" t="s">
        <v>51</v>
      </c>
      <c r="AT2395" s="1" t="s">
        <v>51</v>
      </c>
      <c r="AU2395" s="1" t="s">
        <v>51</v>
      </c>
    </row>
    <row r="2396" spans="1:47" x14ac:dyDescent="0.25">
      <c r="A2396" s="1" t="s">
        <v>5196</v>
      </c>
      <c r="B2396">
        <v>3</v>
      </c>
      <c r="C2396" s="2" t="d">
        <v>2019-02-06T12:12:40.99999998696148575</v>
      </c>
      <c r="D2396" s="2" t="d">
        <v>2019-02-06T12:42:03.00000011455267875</v>
      </c>
      <c r="E2396">
        <v>40.150677000000002</v>
      </c>
      <c r="F2396">
        <v>-104.97982</v>
      </c>
      <c r="G2396">
        <v>40.134749999999997</v>
      </c>
      <c r="H2396">
        <v>-104.98056</v>
      </c>
      <c r="I2396">
        <v>1.101</v>
      </c>
      <c r="J2396" s="1" t="s">
        <v>452</v>
      </c>
      <c r="L2396" s="1" t="s">
        <v>196</v>
      </c>
      <c r="M2396" s="1" t="s">
        <v>47</v>
      </c>
      <c r="N2396" s="1" t="s">
        <v>209</v>
      </c>
      <c r="O2396" s="1" t="s">
        <v>210</v>
      </c>
      <c r="P2396" s="1" t="s">
        <v>199</v>
      </c>
      <c r="Q2396" s="1" t="s">
        <v>211</v>
      </c>
      <c r="R2396" s="1" t="s">
        <v>48</v>
      </c>
      <c r="S2396" s="1" t="s">
        <v>79</v>
      </c>
      <c r="T2396" s="1" t="s">
        <v>212</v>
      </c>
      <c r="U2396" s="2" t="d">
        <v>2019-02-06T12:14:59.99999979045242400</v>
      </c>
      <c r="V2396">
        <v>21</v>
      </c>
      <c r="W2396">
        <v>13.4</v>
      </c>
      <c r="X2396">
        <v>89</v>
      </c>
      <c r="Y2396">
        <v>29.72</v>
      </c>
      <c r="Z2396">
        <v>2.5</v>
      </c>
      <c r="AA2396" s="1" t="s">
        <v>62</v>
      </c>
      <c r="AB2396">
        <v>5.8</v>
      </c>
      <c r="AD2396" s="1" t="s">
        <v>1211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s="1" t="s">
        <v>51</v>
      </c>
      <c r="AS2396" s="1" t="s">
        <v>51</v>
      </c>
      <c r="AT2396" s="1" t="s">
        <v>51</v>
      </c>
      <c r="AU2396" s="1" t="s">
        <v>51</v>
      </c>
    </row>
    <row r="2397" spans="1:47" x14ac:dyDescent="0.25">
      <c r="A2397" s="1" t="s">
        <v>5197</v>
      </c>
      <c r="B2397">
        <v>4</v>
      </c>
      <c r="C2397" s="2" t="d">
        <v>2019-02-06T12:53:13.00000020302832225</v>
      </c>
      <c r="D2397" s="2" t="d">
        <v>2019-02-06T14:53:01.00000012200326025</v>
      </c>
      <c r="E2397">
        <v>40.196606000000003</v>
      </c>
      <c r="F2397">
        <v>-104.98041000000001</v>
      </c>
      <c r="G2397">
        <v>40.174973000000001</v>
      </c>
      <c r="H2397">
        <v>-104.97996999999999</v>
      </c>
      <c r="I2397">
        <v>1.4950000000000001</v>
      </c>
      <c r="J2397" s="1" t="s">
        <v>537</v>
      </c>
      <c r="L2397" s="1" t="s">
        <v>196</v>
      </c>
      <c r="M2397" s="1" t="s">
        <v>47</v>
      </c>
      <c r="N2397" s="1" t="s">
        <v>209</v>
      </c>
      <c r="O2397" s="1" t="s">
        <v>210</v>
      </c>
      <c r="P2397" s="1" t="s">
        <v>199</v>
      </c>
      <c r="Q2397" s="1" t="s">
        <v>211</v>
      </c>
      <c r="R2397" s="1" t="s">
        <v>48</v>
      </c>
      <c r="S2397" s="1" t="s">
        <v>79</v>
      </c>
      <c r="T2397" s="1" t="s">
        <v>212</v>
      </c>
      <c r="U2397" s="2" t="d">
        <v>2019-02-06T12:55:00.00000006984918975</v>
      </c>
      <c r="V2397">
        <v>21.9</v>
      </c>
      <c r="W2397">
        <v>14.5</v>
      </c>
      <c r="X2397">
        <v>85</v>
      </c>
      <c r="Y2397">
        <v>29.71</v>
      </c>
      <c r="Z2397">
        <v>2</v>
      </c>
      <c r="AA2397" s="1" t="s">
        <v>62</v>
      </c>
      <c r="AB2397">
        <v>5.8</v>
      </c>
      <c r="AD2397" s="1" t="s">
        <v>1211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s="1" t="s">
        <v>51</v>
      </c>
      <c r="AS2397" s="1" t="s">
        <v>51</v>
      </c>
      <c r="AT2397" s="1" t="s">
        <v>51</v>
      </c>
      <c r="AU2397" s="1" t="s">
        <v>51</v>
      </c>
    </row>
    <row r="2398" spans="1:47" x14ac:dyDescent="0.25">
      <c r="A2398" s="1" t="s">
        <v>5156</v>
      </c>
      <c r="B2398">
        <v>3</v>
      </c>
      <c r="C2398" s="2" t="d">
        <v>2019-02-06T13:10:28.00000011920929050</v>
      </c>
      <c r="D2398" s="2" t="d">
        <v>2019-02-06T13:40:03.00000014249235600</v>
      </c>
      <c r="E2398">
        <v>39.026482000000001</v>
      </c>
      <c r="F2398">
        <v>-104.83330100000001</v>
      </c>
      <c r="G2398">
        <v>39.026760000000003</v>
      </c>
      <c r="H2398">
        <v>-104.83346</v>
      </c>
      <c r="I2398">
        <v>2.1000000000000001E-2</v>
      </c>
      <c r="J2398" s="1" t="s">
        <v>763</v>
      </c>
      <c r="L2398" s="1" t="s">
        <v>4385</v>
      </c>
      <c r="M2398" s="1" t="s">
        <v>47</v>
      </c>
      <c r="N2398" s="1" t="s">
        <v>483</v>
      </c>
      <c r="O2398" s="1" t="s">
        <v>194</v>
      </c>
      <c r="P2398" s="1" t="s">
        <v>199</v>
      </c>
      <c r="Q2398" s="1" t="s">
        <v>484</v>
      </c>
      <c r="R2398" s="1" t="s">
        <v>48</v>
      </c>
      <c r="S2398" s="1" t="s">
        <v>79</v>
      </c>
      <c r="T2398" s="1" t="s">
        <v>235</v>
      </c>
      <c r="U2398" s="2" t="d">
        <v>2019-02-06T13:05:00.00000013969838625</v>
      </c>
      <c r="V2398">
        <v>17.600000000000001</v>
      </c>
      <c r="W2398">
        <v>1.7</v>
      </c>
      <c r="X2398">
        <v>79</v>
      </c>
      <c r="Y2398">
        <v>29.63</v>
      </c>
      <c r="Z2398">
        <v>0.5</v>
      </c>
      <c r="AA2398" s="1" t="s">
        <v>962</v>
      </c>
      <c r="AB2398">
        <v>18.399999999999999</v>
      </c>
      <c r="AD2398" s="1" t="s">
        <v>4895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s="1" t="s">
        <v>51</v>
      </c>
      <c r="AS2398" s="1" t="s">
        <v>51</v>
      </c>
      <c r="AT2398" s="1" t="s">
        <v>51</v>
      </c>
      <c r="AU2398" s="1" t="s">
        <v>51</v>
      </c>
    </row>
    <row r="2399" spans="1:47" x14ac:dyDescent="0.25">
      <c r="A2399" s="1" t="s">
        <v>5198</v>
      </c>
      <c r="B2399">
        <v>3</v>
      </c>
      <c r="C2399" s="2" t="d">
        <v>2019-02-06T13:20:12.99999982584267600</v>
      </c>
      <c r="D2399" s="2" t="d">
        <v>2019-02-06T13:50:03.00000021234154575</v>
      </c>
      <c r="E2399">
        <v>39.229756999999999</v>
      </c>
      <c r="F2399">
        <v>-104.877748</v>
      </c>
      <c r="G2399">
        <v>39.237406999999997</v>
      </c>
      <c r="H2399">
        <v>-104.87725</v>
      </c>
      <c r="I2399">
        <v>0.52900000000000003</v>
      </c>
      <c r="J2399" s="1" t="s">
        <v>474</v>
      </c>
      <c r="L2399" s="1" t="s">
        <v>195</v>
      </c>
      <c r="M2399" s="1" t="s">
        <v>47</v>
      </c>
      <c r="N2399" s="1" t="s">
        <v>86</v>
      </c>
      <c r="O2399" s="1" t="s">
        <v>121</v>
      </c>
      <c r="P2399" s="1" t="s">
        <v>199</v>
      </c>
      <c r="Q2399" s="1" t="s">
        <v>223</v>
      </c>
      <c r="R2399" s="1" t="s">
        <v>48</v>
      </c>
      <c r="S2399" s="1" t="s">
        <v>79</v>
      </c>
      <c r="T2399" s="1" t="s">
        <v>224</v>
      </c>
      <c r="U2399" s="2" t="d">
        <v>2019-02-06T13:24:00.00000008381903175</v>
      </c>
      <c r="V2399">
        <v>12.2</v>
      </c>
      <c r="W2399">
        <v>-1.8</v>
      </c>
      <c r="X2399">
        <v>92</v>
      </c>
      <c r="Y2399">
        <v>29.59</v>
      </c>
      <c r="Z2399">
        <v>0.8</v>
      </c>
      <c r="AA2399" s="1" t="s">
        <v>71</v>
      </c>
      <c r="AB2399">
        <v>11.5</v>
      </c>
      <c r="AD2399" s="1" t="s">
        <v>1211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s="1" t="s">
        <v>51</v>
      </c>
      <c r="AS2399" s="1" t="s">
        <v>51</v>
      </c>
      <c r="AT2399" s="1" t="s">
        <v>51</v>
      </c>
      <c r="AU2399" s="1" t="s">
        <v>51</v>
      </c>
    </row>
    <row r="2400" spans="1:47" x14ac:dyDescent="0.25">
      <c r="A2400" s="1" t="s">
        <v>4969</v>
      </c>
      <c r="B2400">
        <v>3</v>
      </c>
      <c r="C2400" s="2" t="d">
        <v>2019-02-06T13:24:41.00000023841858100</v>
      </c>
      <c r="D2400" s="2" t="d">
        <v>2019-02-06T13:54:03.99999997112900175</v>
      </c>
      <c r="E2400">
        <v>39.382399999999997</v>
      </c>
      <c r="F2400">
        <v>-104.86037</v>
      </c>
      <c r="G2400">
        <v>39.384174000000002</v>
      </c>
      <c r="H2400">
        <v>-104.8604</v>
      </c>
      <c r="I2400">
        <v>0.123</v>
      </c>
      <c r="J2400" s="1" t="s">
        <v>521</v>
      </c>
      <c r="L2400" s="1" t="s">
        <v>195</v>
      </c>
      <c r="M2400" s="1" t="s">
        <v>47</v>
      </c>
      <c r="N2400" s="1" t="s">
        <v>192</v>
      </c>
      <c r="O2400" s="1" t="s">
        <v>121</v>
      </c>
      <c r="P2400" s="1" t="s">
        <v>199</v>
      </c>
      <c r="Q2400" s="1" t="s">
        <v>520</v>
      </c>
      <c r="R2400" s="1" t="s">
        <v>48</v>
      </c>
      <c r="S2400" s="1" t="s">
        <v>79</v>
      </c>
      <c r="T2400" s="1" t="s">
        <v>201</v>
      </c>
      <c r="U2400" s="2" t="d">
        <v>2019-02-06T13:21:59.99999969266355025</v>
      </c>
      <c r="V2400">
        <v>16</v>
      </c>
      <c r="W2400">
        <v>5.3</v>
      </c>
      <c r="X2400">
        <v>92</v>
      </c>
      <c r="Y2400">
        <v>29.63</v>
      </c>
      <c r="Z2400">
        <v>0.5</v>
      </c>
      <c r="AA2400" s="1" t="s">
        <v>61</v>
      </c>
      <c r="AB2400">
        <v>8.1</v>
      </c>
      <c r="AC2400">
        <v>0.01</v>
      </c>
      <c r="AD2400" s="1" t="s">
        <v>4895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s="1" t="s">
        <v>51</v>
      </c>
      <c r="AS2400" s="1" t="s">
        <v>51</v>
      </c>
      <c r="AT2400" s="1" t="s">
        <v>51</v>
      </c>
      <c r="AU2400" s="1" t="s">
        <v>51</v>
      </c>
    </row>
    <row r="2401" spans="1:47" x14ac:dyDescent="0.25">
      <c r="A2401" s="1" t="s">
        <v>7188</v>
      </c>
      <c r="B2401">
        <v>3</v>
      </c>
      <c r="C2401" s="2" t="d">
        <v>2019-02-06T13:36:41.0000000707805175</v>
      </c>
      <c r="D2401" s="2" t="d">
        <v>2019-02-06T14:06:03.00000019837171050</v>
      </c>
      <c r="E2401">
        <v>40.254989999999999</v>
      </c>
      <c r="F2401">
        <v>-104.80698</v>
      </c>
      <c r="G2401">
        <v>40.258822000000002</v>
      </c>
      <c r="H2401">
        <v>-104.802646</v>
      </c>
      <c r="I2401">
        <v>0.35</v>
      </c>
      <c r="J2401" s="1" t="s">
        <v>7189</v>
      </c>
      <c r="K2401">
        <v>17656</v>
      </c>
      <c r="L2401" s="1" t="s">
        <v>6641</v>
      </c>
      <c r="M2401" s="1" t="s">
        <v>97</v>
      </c>
      <c r="N2401" s="1" t="s">
        <v>631</v>
      </c>
      <c r="O2401" s="1" t="s">
        <v>210</v>
      </c>
      <c r="P2401" s="1" t="s">
        <v>199</v>
      </c>
      <c r="Q2401" s="1" t="s">
        <v>632</v>
      </c>
      <c r="R2401" s="1" t="s">
        <v>48</v>
      </c>
      <c r="S2401" s="1" t="s">
        <v>79</v>
      </c>
      <c r="T2401" s="1" t="s">
        <v>212</v>
      </c>
      <c r="U2401" s="2" t="d">
        <v>2019-02-06T13:34:59.9999997206032275</v>
      </c>
      <c r="V2401">
        <v>21.7</v>
      </c>
      <c r="W2401">
        <v>15.5</v>
      </c>
      <c r="X2401">
        <v>78</v>
      </c>
      <c r="Y2401">
        <v>29.72</v>
      </c>
      <c r="Z2401">
        <v>10</v>
      </c>
      <c r="AA2401" s="1" t="s">
        <v>59</v>
      </c>
      <c r="AB2401">
        <v>4.5999999999999996</v>
      </c>
      <c r="AD2401" s="1" t="s">
        <v>819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s="1" t="s">
        <v>51</v>
      </c>
      <c r="AS2401" s="1" t="s">
        <v>51</v>
      </c>
      <c r="AT2401" s="1" t="s">
        <v>51</v>
      </c>
      <c r="AU2401" s="1" t="s">
        <v>51</v>
      </c>
    </row>
    <row r="2402" spans="1:47" x14ac:dyDescent="0.25">
      <c r="A2402" s="1" t="s">
        <v>5245</v>
      </c>
      <c r="B2402">
        <v>3</v>
      </c>
      <c r="C2402" s="2" t="d">
        <v>2019-02-06T13:50:13.00000003539025875</v>
      </c>
      <c r="D2402" s="2" t="d">
        <v>2019-02-06T14:20:04.00000002700835625</v>
      </c>
      <c r="E2402">
        <v>39.778359999999999</v>
      </c>
      <c r="F2402">
        <v>-104.89577300000001</v>
      </c>
      <c r="G2402">
        <v>39.778419999999997</v>
      </c>
      <c r="H2402">
        <v>-104.896974</v>
      </c>
      <c r="I2402">
        <v>6.4000000000000001E-2</v>
      </c>
      <c r="J2402" s="1" t="s">
        <v>417</v>
      </c>
      <c r="L2402" s="1" t="s">
        <v>137</v>
      </c>
      <c r="M2402" s="1" t="s">
        <v>47</v>
      </c>
      <c r="N2402" s="1" t="s">
        <v>131</v>
      </c>
      <c r="O2402" s="1" t="s">
        <v>131</v>
      </c>
      <c r="P2402" s="1" t="s">
        <v>199</v>
      </c>
      <c r="Q2402" s="1" t="s">
        <v>247</v>
      </c>
      <c r="R2402" s="1" t="s">
        <v>48</v>
      </c>
      <c r="S2402" s="1" t="s">
        <v>79</v>
      </c>
      <c r="T2402" s="1" t="s">
        <v>206</v>
      </c>
      <c r="U2402" s="2" t="d">
        <v>2019-02-06T12:55:00.00000006984918975</v>
      </c>
      <c r="V2402">
        <v>15.8</v>
      </c>
      <c r="W2402">
        <v>10.199999999999999</v>
      </c>
      <c r="X2402">
        <v>100</v>
      </c>
      <c r="Y2402">
        <v>29.67</v>
      </c>
      <c r="Z2402">
        <v>0.2</v>
      </c>
      <c r="AA2402" s="1" t="s">
        <v>61</v>
      </c>
      <c r="AB2402">
        <v>3.5</v>
      </c>
      <c r="AD2402" s="1" t="s">
        <v>4894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s="1" t="s">
        <v>51</v>
      </c>
      <c r="AS2402" s="1" t="s">
        <v>51</v>
      </c>
      <c r="AT2402" s="1" t="s">
        <v>51</v>
      </c>
      <c r="AU2402" s="1" t="s">
        <v>51</v>
      </c>
    </row>
    <row r="2403" spans="1:47" x14ac:dyDescent="0.25">
      <c r="A2403" s="1" t="s">
        <v>5246</v>
      </c>
      <c r="B2403">
        <v>3</v>
      </c>
      <c r="C2403" s="2" t="d">
        <v>2019-02-06T15:20:14.00000026915222125</v>
      </c>
      <c r="D2403" s="2" t="d">
        <v>2019-02-06T15:50:02.99999979324638700</v>
      </c>
      <c r="E2403">
        <v>39.72542</v>
      </c>
      <c r="F2403">
        <v>-105.022004</v>
      </c>
      <c r="G2403">
        <v>39.7254</v>
      </c>
      <c r="H2403">
        <v>-105.02162</v>
      </c>
      <c r="I2403">
        <v>0.02</v>
      </c>
      <c r="J2403" s="1" t="s">
        <v>594</v>
      </c>
      <c r="L2403" s="1" t="s">
        <v>586</v>
      </c>
      <c r="M2403" s="1" t="s">
        <v>47</v>
      </c>
      <c r="N2403" s="1" t="s">
        <v>131</v>
      </c>
      <c r="O2403" s="1" t="s">
        <v>131</v>
      </c>
      <c r="P2403" s="1" t="s">
        <v>199</v>
      </c>
      <c r="Q2403" s="1" t="s">
        <v>311</v>
      </c>
      <c r="R2403" s="1" t="s">
        <v>48</v>
      </c>
      <c r="S2403" s="1" t="s">
        <v>79</v>
      </c>
      <c r="T2403" s="1" t="s">
        <v>206</v>
      </c>
      <c r="U2403" s="2" t="d">
        <v>2019-02-06T15:55:00.00000006984918975</v>
      </c>
      <c r="V2403">
        <v>14</v>
      </c>
      <c r="W2403">
        <v>5.0999999999999996</v>
      </c>
      <c r="X2403">
        <v>93</v>
      </c>
      <c r="Y2403">
        <v>29.69</v>
      </c>
      <c r="Z2403">
        <v>0.2</v>
      </c>
      <c r="AA2403" s="1" t="s">
        <v>59</v>
      </c>
      <c r="AB2403">
        <v>5.8</v>
      </c>
      <c r="AD2403" s="1" t="s">
        <v>4894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s="1" t="s">
        <v>51</v>
      </c>
      <c r="AS2403" s="1" t="s">
        <v>51</v>
      </c>
      <c r="AT2403" s="1" t="s">
        <v>51</v>
      </c>
      <c r="AU2403" s="1" t="s">
        <v>51</v>
      </c>
    </row>
    <row r="2404" spans="1:47" x14ac:dyDescent="0.25">
      <c r="A2404" s="1" t="s">
        <v>8665</v>
      </c>
      <c r="B2404">
        <v>3</v>
      </c>
      <c r="C2404" s="2" t="d">
        <v>2019-02-06T15:23:57.99999982584267600</v>
      </c>
      <c r="D2404" s="2" t="d">
        <v>2019-02-06T15:53:35.99999992176890100</v>
      </c>
      <c r="E2404">
        <v>39.968304000000003</v>
      </c>
      <c r="F2404">
        <v>-105.48434399999999</v>
      </c>
      <c r="G2404">
        <v>40.004145999999999</v>
      </c>
      <c r="H2404">
        <v>-105.354191</v>
      </c>
      <c r="I2404">
        <v>7.3220000000000001</v>
      </c>
      <c r="J2404" s="1" t="s">
        <v>8666</v>
      </c>
      <c r="K2404">
        <v>27632</v>
      </c>
      <c r="L2404" s="1" t="s">
        <v>6586</v>
      </c>
      <c r="M2404" s="1" t="s">
        <v>97</v>
      </c>
      <c r="N2404" s="1" t="s">
        <v>256</v>
      </c>
      <c r="O2404" s="1" t="s">
        <v>256</v>
      </c>
      <c r="P2404" s="1" t="s">
        <v>199</v>
      </c>
      <c r="Q2404" s="1" t="s">
        <v>8667</v>
      </c>
      <c r="R2404" s="1" t="s">
        <v>48</v>
      </c>
      <c r="S2404" s="1" t="s">
        <v>79</v>
      </c>
      <c r="T2404" s="1" t="s">
        <v>325</v>
      </c>
      <c r="U2404" s="2" t="d">
        <v>2019-02-06T15:30:00.00000020954757600</v>
      </c>
      <c r="V2404">
        <v>17.600000000000001</v>
      </c>
      <c r="W2404">
        <v>9.3000000000000007</v>
      </c>
      <c r="X2404">
        <v>86</v>
      </c>
      <c r="Y2404">
        <v>29.71</v>
      </c>
      <c r="Z2404">
        <v>4</v>
      </c>
      <c r="AA2404" s="1" t="s">
        <v>59</v>
      </c>
      <c r="AB2404">
        <v>5.8</v>
      </c>
      <c r="AD2404" s="1" t="s">
        <v>1211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s="1" t="s">
        <v>51</v>
      </c>
      <c r="AS2404" s="1" t="s">
        <v>51</v>
      </c>
      <c r="AT2404" s="1" t="s">
        <v>51</v>
      </c>
      <c r="AU2404" s="1" t="s">
        <v>51</v>
      </c>
    </row>
    <row r="2405" spans="1:47" x14ac:dyDescent="0.25">
      <c r="A2405" s="1" t="s">
        <v>4472</v>
      </c>
      <c r="B2405">
        <v>3</v>
      </c>
      <c r="C2405" s="2" t="d">
        <v>2019-02-06T16:10:28.99999972432851825</v>
      </c>
      <c r="D2405" s="2" t="d">
        <v>2019-02-06T16:39:52.00000008568167375</v>
      </c>
      <c r="E2405">
        <v>39.023809999999997</v>
      </c>
      <c r="F2405">
        <v>-104.83174</v>
      </c>
      <c r="G2405">
        <v>39.03031</v>
      </c>
      <c r="H2405">
        <v>-104.83557999999999</v>
      </c>
      <c r="I2405">
        <v>0.49399999999999999</v>
      </c>
      <c r="J2405" s="1" t="s">
        <v>1471</v>
      </c>
      <c r="L2405" s="1" t="s">
        <v>266</v>
      </c>
      <c r="M2405" s="1" t="s">
        <v>47</v>
      </c>
      <c r="N2405" s="1" t="s">
        <v>483</v>
      </c>
      <c r="O2405" s="1" t="s">
        <v>194</v>
      </c>
      <c r="P2405" s="1" t="s">
        <v>199</v>
      </c>
      <c r="Q2405" s="1" t="s">
        <v>484</v>
      </c>
      <c r="R2405" s="1" t="s">
        <v>48</v>
      </c>
      <c r="S2405" s="1" t="s">
        <v>79</v>
      </c>
      <c r="T2405" s="1" t="s">
        <v>235</v>
      </c>
      <c r="U2405" s="2" t="d">
        <v>2019-02-06T15:59:59.99999979045242400</v>
      </c>
      <c r="V2405">
        <v>19.399999999999999</v>
      </c>
      <c r="W2405">
        <v>2.8</v>
      </c>
      <c r="X2405">
        <v>68</v>
      </c>
      <c r="Y2405">
        <v>29.63</v>
      </c>
      <c r="Z2405">
        <v>10</v>
      </c>
      <c r="AA2405" s="1" t="s">
        <v>962</v>
      </c>
      <c r="AB2405">
        <v>21.9</v>
      </c>
      <c r="AD2405" s="1" t="s">
        <v>1211</v>
      </c>
      <c r="AE2405" t="b">
        <v>0</v>
      </c>
      <c r="AF2405" t="b">
        <v>0</v>
      </c>
      <c r="AG2405" t="b">
        <v>0</v>
      </c>
      <c r="AH2405" t="b">
        <v>0</v>
      </c>
      <c r="AI2405" t="b">
        <v>1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s="1" t="s">
        <v>51</v>
      </c>
      <c r="AS2405" s="1" t="s">
        <v>51</v>
      </c>
      <c r="AT2405" s="1" t="s">
        <v>51</v>
      </c>
      <c r="AU2405" s="1" t="s">
        <v>51</v>
      </c>
    </row>
    <row r="2406" spans="1:47" x14ac:dyDescent="0.25">
      <c r="A2406" s="1" t="s">
        <v>6042</v>
      </c>
      <c r="B2406">
        <v>3</v>
      </c>
      <c r="C2406" s="2" t="d">
        <v>2019-02-06T16:13:28.00000007729977125</v>
      </c>
      <c r="D2406" s="2" t="d">
        <v>2019-02-06T16:42:50.99999981001019200</v>
      </c>
      <c r="E2406">
        <v>39.725380000000001</v>
      </c>
      <c r="F2406">
        <v>-105.02992999999999</v>
      </c>
      <c r="G2406">
        <v>39.725380000000001</v>
      </c>
      <c r="H2406">
        <v>-105.02082</v>
      </c>
      <c r="I2406">
        <v>0.48399999999999999</v>
      </c>
      <c r="J2406" s="1" t="s">
        <v>6043</v>
      </c>
      <c r="L2406" s="1" t="s">
        <v>586</v>
      </c>
      <c r="M2406" s="1" t="s">
        <v>47</v>
      </c>
      <c r="N2406" s="1" t="s">
        <v>131</v>
      </c>
      <c r="O2406" s="1" t="s">
        <v>131</v>
      </c>
      <c r="P2406" s="1" t="s">
        <v>199</v>
      </c>
      <c r="Q2406" s="1" t="s">
        <v>384</v>
      </c>
      <c r="R2406" s="1" t="s">
        <v>48</v>
      </c>
      <c r="S2406" s="1" t="s">
        <v>79</v>
      </c>
      <c r="T2406" s="1" t="s">
        <v>201</v>
      </c>
      <c r="U2406" s="2" t="d">
        <v>2019-02-06T16:05:00.00000013969838625</v>
      </c>
      <c r="V2406">
        <v>14</v>
      </c>
      <c r="W2406">
        <v>1.2</v>
      </c>
      <c r="X2406">
        <v>88</v>
      </c>
      <c r="Y2406">
        <v>29.65</v>
      </c>
      <c r="Z2406">
        <v>1.5</v>
      </c>
      <c r="AA2406" s="1" t="s">
        <v>62</v>
      </c>
      <c r="AB2406">
        <v>10.4</v>
      </c>
      <c r="AC2406">
        <v>0</v>
      </c>
      <c r="AD2406" s="1" t="s">
        <v>1211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s="1" t="s">
        <v>51</v>
      </c>
      <c r="AS2406" s="1" t="s">
        <v>51</v>
      </c>
      <c r="AT2406" s="1" t="s">
        <v>51</v>
      </c>
      <c r="AU2406" s="1" t="s">
        <v>51</v>
      </c>
    </row>
    <row r="2407" spans="1:47" x14ac:dyDescent="0.25">
      <c r="A2407" s="1" t="s">
        <v>4155</v>
      </c>
      <c r="B2407">
        <v>3</v>
      </c>
      <c r="C2407" s="2" t="d">
        <v>2019-02-06T17:50:12.99999982584267600</v>
      </c>
      <c r="D2407" s="2" t="d">
        <v>2019-02-07T00:07:27.99999974202364425</v>
      </c>
      <c r="E2407">
        <v>39.026694999999997</v>
      </c>
      <c r="F2407">
        <v>-104.833423</v>
      </c>
      <c r="G2407">
        <v>39.03031</v>
      </c>
      <c r="H2407">
        <v>-104.83557999999999</v>
      </c>
      <c r="I2407">
        <v>0.27500000000000002</v>
      </c>
      <c r="J2407" s="1" t="s">
        <v>1471</v>
      </c>
      <c r="L2407" s="1" t="s">
        <v>195</v>
      </c>
      <c r="M2407" s="1" t="s">
        <v>47</v>
      </c>
      <c r="N2407" s="1" t="s">
        <v>483</v>
      </c>
      <c r="O2407" s="1" t="s">
        <v>194</v>
      </c>
      <c r="P2407" s="1" t="s">
        <v>199</v>
      </c>
      <c r="Q2407" s="1" t="s">
        <v>484</v>
      </c>
      <c r="R2407" s="1" t="s">
        <v>48</v>
      </c>
      <c r="S2407" s="1" t="s">
        <v>79</v>
      </c>
      <c r="T2407" s="1" t="s">
        <v>235</v>
      </c>
      <c r="U2407" s="2" t="d">
        <v>2019-02-06T17:58:00.00000023748725325</v>
      </c>
      <c r="V2407">
        <v>14.5</v>
      </c>
      <c r="W2407">
        <v>-0.7</v>
      </c>
      <c r="X2407">
        <v>73</v>
      </c>
      <c r="Y2407">
        <v>29.76</v>
      </c>
      <c r="Z2407">
        <v>10</v>
      </c>
      <c r="AA2407" s="1" t="s">
        <v>962</v>
      </c>
      <c r="AB2407">
        <v>15</v>
      </c>
      <c r="AD2407" s="1" t="s">
        <v>1213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s="1" t="s">
        <v>53</v>
      </c>
      <c r="AS2407" s="1" t="s">
        <v>53</v>
      </c>
      <c r="AT2407" s="1" t="s">
        <v>51</v>
      </c>
      <c r="AU2407" s="1" t="s">
        <v>51</v>
      </c>
    </row>
    <row r="2408" spans="1:47" x14ac:dyDescent="0.25">
      <c r="A2408" s="1" t="s">
        <v>9244</v>
      </c>
      <c r="B2408">
        <v>2</v>
      </c>
      <c r="C2408" s="2" t="d">
        <v>2019-02-06T18:47:12.00000005308538475</v>
      </c>
      <c r="D2408" s="2" t="d">
        <v>2019-02-06T19:16:39.99999969732016200</v>
      </c>
      <c r="E2408">
        <v>39.026694999999997</v>
      </c>
      <c r="F2408">
        <v>-104.833423</v>
      </c>
      <c r="G2408">
        <v>39.03031</v>
      </c>
      <c r="H2408">
        <v>-104.83557999999999</v>
      </c>
      <c r="I2408">
        <v>0.27500000000000002</v>
      </c>
      <c r="J2408" s="1" t="s">
        <v>1471</v>
      </c>
      <c r="L2408" s="1" t="s">
        <v>195</v>
      </c>
      <c r="M2408" s="1" t="s">
        <v>47</v>
      </c>
      <c r="N2408" s="1" t="s">
        <v>483</v>
      </c>
      <c r="O2408" s="1" t="s">
        <v>194</v>
      </c>
      <c r="P2408" s="1" t="s">
        <v>199</v>
      </c>
      <c r="Q2408" s="1" t="s">
        <v>484</v>
      </c>
      <c r="R2408" s="1" t="s">
        <v>48</v>
      </c>
      <c r="S2408" s="1" t="s">
        <v>79</v>
      </c>
      <c r="T2408" s="1" t="s">
        <v>235</v>
      </c>
      <c r="U2408" s="2" t="d">
        <v>2019-02-06T18:58:00.00000002793967725</v>
      </c>
      <c r="V2408">
        <v>13.1</v>
      </c>
      <c r="W2408">
        <v>-2.6</v>
      </c>
      <c r="X2408">
        <v>71</v>
      </c>
      <c r="Y2408">
        <v>29.79</v>
      </c>
      <c r="Z2408">
        <v>10</v>
      </c>
      <c r="AA2408" s="1" t="s">
        <v>962</v>
      </c>
      <c r="AB2408">
        <v>15</v>
      </c>
      <c r="AC2408">
        <v>0</v>
      </c>
      <c r="AD2408" s="1" t="s">
        <v>1213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s="1" t="s">
        <v>53</v>
      </c>
      <c r="AS2408" s="1" t="s">
        <v>53</v>
      </c>
      <c r="AT2408" s="1" t="s">
        <v>53</v>
      </c>
      <c r="AU2408" s="1" t="s">
        <v>51</v>
      </c>
    </row>
    <row r="2409" spans="1:47" x14ac:dyDescent="0.25">
      <c r="A2409" s="1" t="s">
        <v>9245</v>
      </c>
      <c r="B2409">
        <v>2</v>
      </c>
      <c r="C2409" s="2" t="d">
        <v>2019-02-06T18:58:27.00000005308538475</v>
      </c>
      <c r="D2409" s="2" t="d">
        <v>2019-02-06T19:27:54.99999969732016200</v>
      </c>
      <c r="E2409">
        <v>39.586889999999997</v>
      </c>
      <c r="F2409">
        <v>-107.19553000000001</v>
      </c>
      <c r="G2409">
        <v>39.56212</v>
      </c>
      <c r="H2409">
        <v>-107.25709999999999</v>
      </c>
      <c r="I2409">
        <v>3.6989999999999998</v>
      </c>
      <c r="J2409" s="1" t="s">
        <v>9246</v>
      </c>
      <c r="L2409" s="1" t="s">
        <v>129</v>
      </c>
      <c r="M2409" s="1" t="s">
        <v>47</v>
      </c>
      <c r="N2409" s="1" t="s">
        <v>3912</v>
      </c>
      <c r="O2409" s="1" t="s">
        <v>188</v>
      </c>
      <c r="P2409" s="1" t="s">
        <v>199</v>
      </c>
      <c r="Q2409" s="1" t="s">
        <v>3913</v>
      </c>
      <c r="R2409" s="1" t="s">
        <v>48</v>
      </c>
      <c r="S2409" s="1" t="s">
        <v>79</v>
      </c>
      <c r="T2409" s="1" t="s">
        <v>3914</v>
      </c>
      <c r="U2409" s="2" t="d">
        <v>2019-02-06T18:53:59.99999987427145575</v>
      </c>
      <c r="V2409">
        <v>5</v>
      </c>
      <c r="W2409">
        <v>-10.8</v>
      </c>
      <c r="X2409">
        <v>85</v>
      </c>
      <c r="Y2409">
        <v>29.57</v>
      </c>
      <c r="Z2409">
        <v>0.5</v>
      </c>
      <c r="AA2409" s="1" t="s">
        <v>55</v>
      </c>
      <c r="AB2409">
        <v>11.5</v>
      </c>
      <c r="AD2409" s="1" t="s">
        <v>4895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s="1" t="s">
        <v>53</v>
      </c>
      <c r="AS2409" s="1" t="s">
        <v>53</v>
      </c>
      <c r="AT2409" s="1" t="s">
        <v>53</v>
      </c>
      <c r="AU2409" s="1" t="s">
        <v>51</v>
      </c>
    </row>
    <row r="2410" spans="1:47" x14ac:dyDescent="0.25">
      <c r="A2410" s="1" t="s">
        <v>4173</v>
      </c>
      <c r="B2410">
        <v>3</v>
      </c>
      <c r="C2410" s="2" t="d">
        <v>2019-02-06T19:24:41.00000023841858100</v>
      </c>
      <c r="D2410" s="2" t="d">
        <v>2019-02-06T19:54:02.9999997373670325</v>
      </c>
      <c r="E2410">
        <v>39.314335</v>
      </c>
      <c r="F2410">
        <v>-104.88499</v>
      </c>
      <c r="G2410">
        <v>39.295430000000003</v>
      </c>
      <c r="H2410">
        <v>-104.892413</v>
      </c>
      <c r="I2410">
        <v>1.365</v>
      </c>
      <c r="J2410" s="1" t="s">
        <v>450</v>
      </c>
      <c r="L2410" s="1" t="s">
        <v>196</v>
      </c>
      <c r="M2410" s="1" t="s">
        <v>47</v>
      </c>
      <c r="N2410" s="1" t="s">
        <v>192</v>
      </c>
      <c r="O2410" s="1" t="s">
        <v>121</v>
      </c>
      <c r="P2410" s="1" t="s">
        <v>199</v>
      </c>
      <c r="Q2410" s="1" t="s">
        <v>334</v>
      </c>
      <c r="R2410" s="1" t="s">
        <v>48</v>
      </c>
      <c r="S2410" s="1" t="s">
        <v>79</v>
      </c>
      <c r="T2410" s="1" t="s">
        <v>224</v>
      </c>
      <c r="U2410" s="2" t="d">
        <v>2019-02-06T19:24:00.00000008381903175</v>
      </c>
      <c r="V2410">
        <v>5</v>
      </c>
      <c r="W2410">
        <v>-5.6</v>
      </c>
      <c r="X2410">
        <v>85</v>
      </c>
      <c r="Y2410">
        <v>29.69</v>
      </c>
      <c r="Z2410">
        <v>10</v>
      </c>
      <c r="AA2410" s="1" t="s">
        <v>61</v>
      </c>
      <c r="AB2410">
        <v>5.8</v>
      </c>
      <c r="AD2410" s="1" t="s">
        <v>1213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s="1" t="s">
        <v>53</v>
      </c>
      <c r="AS2410" s="1" t="s">
        <v>53</v>
      </c>
      <c r="AT2410" s="1" t="s">
        <v>53</v>
      </c>
      <c r="AU2410" s="1" t="s">
        <v>53</v>
      </c>
    </row>
    <row r="2411" spans="1:47" x14ac:dyDescent="0.25">
      <c r="A2411" s="1" t="s">
        <v>9247</v>
      </c>
      <c r="B2411">
        <v>2</v>
      </c>
      <c r="C2411" s="2" t="d">
        <v>2019-02-06T19:58:26.99999984353780875</v>
      </c>
      <c r="D2411" s="2" t="d">
        <v>2019-02-06T20:28:01.00000026170164650</v>
      </c>
      <c r="E2411">
        <v>39.429079999999999</v>
      </c>
      <c r="F2411">
        <v>-104.87908</v>
      </c>
      <c r="G2411">
        <v>39.420270000000002</v>
      </c>
      <c r="H2411">
        <v>-104.87335</v>
      </c>
      <c r="I2411">
        <v>0.68100000000000005</v>
      </c>
      <c r="J2411" s="1" t="s">
        <v>9248</v>
      </c>
      <c r="L2411" s="1" t="s">
        <v>173</v>
      </c>
      <c r="M2411" s="1" t="s">
        <v>47</v>
      </c>
      <c r="N2411" s="1" t="s">
        <v>192</v>
      </c>
      <c r="O2411" s="1" t="s">
        <v>121</v>
      </c>
      <c r="P2411" s="1" t="s">
        <v>199</v>
      </c>
      <c r="Q2411" s="1" t="s">
        <v>480</v>
      </c>
      <c r="R2411" s="1" t="s">
        <v>48</v>
      </c>
      <c r="S2411" s="1" t="s">
        <v>79</v>
      </c>
      <c r="T2411" s="1" t="s">
        <v>201</v>
      </c>
      <c r="U2411" s="2" t="d">
        <v>2019-02-06T19:53:00.000000097788870375</v>
      </c>
      <c r="V2411">
        <v>6.1</v>
      </c>
      <c r="W2411">
        <v>-5.6</v>
      </c>
      <c r="X2411">
        <v>83</v>
      </c>
      <c r="Y2411">
        <v>30.02</v>
      </c>
      <c r="Z2411">
        <v>9</v>
      </c>
      <c r="AA2411" s="1" t="s">
        <v>965</v>
      </c>
      <c r="AB2411">
        <v>6.9</v>
      </c>
      <c r="AC2411">
        <v>0</v>
      </c>
      <c r="AD2411" s="1" t="s">
        <v>1211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s="1" t="s">
        <v>53</v>
      </c>
      <c r="AS2411" s="1" t="s">
        <v>53</v>
      </c>
      <c r="AT2411" s="1" t="s">
        <v>53</v>
      </c>
      <c r="AU2411" s="1" t="s">
        <v>53</v>
      </c>
    </row>
    <row r="2412" spans="1:47" x14ac:dyDescent="0.25">
      <c r="A2412" s="1" t="s">
        <v>5971</v>
      </c>
      <c r="B2412">
        <v>3</v>
      </c>
      <c r="C2412" s="2" t="d">
        <v>2019-02-06T20:10:27.0000003045424800</v>
      </c>
      <c r="D2412" s="2" t="d">
        <v>2019-02-06T20:40:02.99999993294477325</v>
      </c>
      <c r="E2412">
        <v>39.563920000000003</v>
      </c>
      <c r="F2412">
        <v>-104.87177</v>
      </c>
      <c r="G2412">
        <v>39.56514</v>
      </c>
      <c r="H2412">
        <v>-104.87197999999999</v>
      </c>
      <c r="I2412">
        <v>8.5000000000000006E-2</v>
      </c>
      <c r="J2412" s="1" t="s">
        <v>562</v>
      </c>
      <c r="L2412" s="1" t="s">
        <v>266</v>
      </c>
      <c r="M2412" s="1" t="s">
        <v>47</v>
      </c>
      <c r="N2412" s="1" t="s">
        <v>127</v>
      </c>
      <c r="O2412" s="1" t="s">
        <v>121</v>
      </c>
      <c r="P2412" s="1" t="s">
        <v>199</v>
      </c>
      <c r="Q2412" s="1" t="s">
        <v>348</v>
      </c>
      <c r="R2412" s="1" t="s">
        <v>48</v>
      </c>
      <c r="S2412" s="1" t="s">
        <v>79</v>
      </c>
      <c r="T2412" s="1" t="s">
        <v>201</v>
      </c>
      <c r="U2412" s="2" t="d">
        <v>2019-02-06T20:16:59.99999976251274675</v>
      </c>
      <c r="V2412">
        <v>6.1</v>
      </c>
      <c r="W2412">
        <v>-6.8</v>
      </c>
      <c r="X2412">
        <v>87</v>
      </c>
      <c r="Y2412">
        <v>29.78</v>
      </c>
      <c r="Z2412">
        <v>2</v>
      </c>
      <c r="AA2412" s="1" t="s">
        <v>61</v>
      </c>
      <c r="AB2412">
        <v>8.1</v>
      </c>
      <c r="AC2412">
        <v>0</v>
      </c>
      <c r="AD2412" s="1" t="s">
        <v>1211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s="1" t="s">
        <v>53</v>
      </c>
      <c r="AS2412" s="1" t="s">
        <v>53</v>
      </c>
      <c r="AT2412" s="1" t="s">
        <v>53</v>
      </c>
      <c r="AU2412" s="1" t="s">
        <v>53</v>
      </c>
    </row>
    <row r="2413" spans="1:47" x14ac:dyDescent="0.25">
      <c r="A2413" s="1" t="s">
        <v>5972</v>
      </c>
      <c r="B2413">
        <v>3</v>
      </c>
      <c r="C2413" s="2" t="d">
        <v>2019-02-06T20:26:11.99999992735684050</v>
      </c>
      <c r="D2413" s="2" t="d">
        <v>2019-02-06T20:56:02.99999991897493800</v>
      </c>
      <c r="E2413">
        <v>39.712048000000003</v>
      </c>
      <c r="F2413">
        <v>-104.999689</v>
      </c>
      <c r="G2413">
        <v>39.711370000000002</v>
      </c>
      <c r="H2413">
        <v>-104.99929</v>
      </c>
      <c r="I2413">
        <v>5.0999999999999997E-2</v>
      </c>
      <c r="J2413" s="1" t="s">
        <v>486</v>
      </c>
      <c r="L2413" s="1" t="s">
        <v>196</v>
      </c>
      <c r="M2413" s="1" t="s">
        <v>47</v>
      </c>
      <c r="N2413" s="1" t="s">
        <v>131</v>
      </c>
      <c r="O2413" s="1" t="s">
        <v>131</v>
      </c>
      <c r="P2413" s="1" t="s">
        <v>199</v>
      </c>
      <c r="Q2413" s="1" t="s">
        <v>361</v>
      </c>
      <c r="R2413" s="1" t="s">
        <v>48</v>
      </c>
      <c r="S2413" s="1" t="s">
        <v>79</v>
      </c>
      <c r="T2413" s="1" t="s">
        <v>201</v>
      </c>
      <c r="U2413" s="2" t="d">
        <v>2019-02-06T20:16:59.99999976251274675</v>
      </c>
      <c r="V2413">
        <v>6.1</v>
      </c>
      <c r="W2413">
        <v>-6.8</v>
      </c>
      <c r="X2413">
        <v>87</v>
      </c>
      <c r="Y2413">
        <v>29.78</v>
      </c>
      <c r="Z2413">
        <v>2</v>
      </c>
      <c r="AA2413" s="1" t="s">
        <v>61</v>
      </c>
      <c r="AB2413">
        <v>8.1</v>
      </c>
      <c r="AC2413">
        <v>0</v>
      </c>
      <c r="AD2413" s="1" t="s">
        <v>1211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s="1" t="s">
        <v>53</v>
      </c>
      <c r="AS2413" s="1" t="s">
        <v>53</v>
      </c>
      <c r="AT2413" s="1" t="s">
        <v>53</v>
      </c>
      <c r="AU2413" s="1" t="s">
        <v>53</v>
      </c>
    </row>
    <row r="2414" spans="1:47" x14ac:dyDescent="0.25">
      <c r="A2414" s="1" t="s">
        <v>5973</v>
      </c>
      <c r="B2414">
        <v>3</v>
      </c>
      <c r="C2414" s="2" t="d">
        <v>2019-02-06T21:22:25.99999969359487125</v>
      </c>
      <c r="D2414" s="2" t="d">
        <v>2019-02-06T21:52:03.00000018440186850</v>
      </c>
      <c r="E2414">
        <v>39.712048000000003</v>
      </c>
      <c r="F2414">
        <v>-104.999689</v>
      </c>
      <c r="G2414">
        <v>39.711370000000002</v>
      </c>
      <c r="H2414">
        <v>-104.99929</v>
      </c>
      <c r="I2414">
        <v>5.0999999999999997E-2</v>
      </c>
      <c r="J2414" s="1" t="s">
        <v>486</v>
      </c>
      <c r="L2414" s="1" t="s">
        <v>196</v>
      </c>
      <c r="M2414" s="1" t="s">
        <v>47</v>
      </c>
      <c r="N2414" s="1" t="s">
        <v>131</v>
      </c>
      <c r="O2414" s="1" t="s">
        <v>131</v>
      </c>
      <c r="P2414" s="1" t="s">
        <v>199</v>
      </c>
      <c r="Q2414" s="1" t="s">
        <v>361</v>
      </c>
      <c r="R2414" s="1" t="s">
        <v>48</v>
      </c>
      <c r="S2414" s="1" t="s">
        <v>79</v>
      </c>
      <c r="T2414" s="1" t="s">
        <v>201</v>
      </c>
      <c r="U2414" s="2" t="d">
        <v>2019-02-06T21:11:59.99999983236193650</v>
      </c>
      <c r="V2414">
        <v>3.9</v>
      </c>
      <c r="W2414">
        <v>-9.4</v>
      </c>
      <c r="X2414">
        <v>88</v>
      </c>
      <c r="Y2414">
        <v>29.8</v>
      </c>
      <c r="Z2414">
        <v>0.8</v>
      </c>
      <c r="AA2414" s="1" t="s">
        <v>61</v>
      </c>
      <c r="AB2414">
        <v>8.1</v>
      </c>
      <c r="AC2414">
        <v>0</v>
      </c>
      <c r="AD2414" s="1" t="s">
        <v>1211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s="1" t="s">
        <v>53</v>
      </c>
      <c r="AS2414" s="1" t="s">
        <v>53</v>
      </c>
      <c r="AT2414" s="1" t="s">
        <v>53</v>
      </c>
      <c r="AU2414" s="1" t="s">
        <v>53</v>
      </c>
    </row>
    <row r="2415" spans="1:47" x14ac:dyDescent="0.25">
      <c r="A2415" s="1" t="s">
        <v>4937</v>
      </c>
      <c r="B2415">
        <v>3</v>
      </c>
      <c r="C2415" s="2" t="d">
        <v>2019-02-06T22:34:25.99999994505196650</v>
      </c>
      <c r="D2415" s="2" t="d">
        <v>2019-02-06T23:04:02.999999807216226975</v>
      </c>
      <c r="E2415">
        <v>39.670299</v>
      </c>
      <c r="F2415">
        <v>-104.82931000000001</v>
      </c>
      <c r="G2415">
        <v>39.669305000000001</v>
      </c>
      <c r="H2415">
        <v>-104.82959200000001</v>
      </c>
      <c r="I2415">
        <v>7.0000000000000007E-2</v>
      </c>
      <c r="J2415" s="1" t="s">
        <v>575</v>
      </c>
      <c r="L2415" s="1" t="s">
        <v>404</v>
      </c>
      <c r="M2415" s="1" t="s">
        <v>47</v>
      </c>
      <c r="N2415" s="1" t="s">
        <v>171</v>
      </c>
      <c r="O2415" s="1" t="s">
        <v>202</v>
      </c>
      <c r="P2415" s="1" t="s">
        <v>199</v>
      </c>
      <c r="Q2415" s="1" t="s">
        <v>203</v>
      </c>
      <c r="R2415" s="1" t="s">
        <v>48</v>
      </c>
      <c r="S2415" s="1" t="s">
        <v>79</v>
      </c>
      <c r="T2415" s="1" t="s">
        <v>204</v>
      </c>
      <c r="U2415" s="2" t="d">
        <v>2019-02-06T22:57:59.99999981839210125</v>
      </c>
      <c r="V2415">
        <v>0.9</v>
      </c>
      <c r="W2415">
        <v>-6.9</v>
      </c>
      <c r="X2415">
        <v>90</v>
      </c>
      <c r="Y2415">
        <v>30.06</v>
      </c>
      <c r="Z2415">
        <v>4</v>
      </c>
      <c r="AA2415" s="1" t="s">
        <v>62</v>
      </c>
      <c r="AB2415">
        <v>3.5</v>
      </c>
      <c r="AC2415">
        <v>0.01</v>
      </c>
      <c r="AD2415" s="1" t="s">
        <v>1211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s="1" t="s">
        <v>53</v>
      </c>
      <c r="AS2415" s="1" t="s">
        <v>53</v>
      </c>
      <c r="AT2415" s="1" t="s">
        <v>53</v>
      </c>
      <c r="AU2415" s="1" t="s">
        <v>53</v>
      </c>
    </row>
    <row r="2416" spans="1:47" x14ac:dyDescent="0.25">
      <c r="A2416" s="1" t="s">
        <v>9249</v>
      </c>
      <c r="B2416">
        <v>2</v>
      </c>
      <c r="C2416" s="2" t="d">
        <v>2019-02-07T00:09:41.00000002887099825</v>
      </c>
      <c r="D2416" s="2" t="d">
        <v>2019-02-07T00:39:12.99999997951090425</v>
      </c>
      <c r="E2416">
        <v>39.678730000000002</v>
      </c>
      <c r="F2416">
        <v>-104.82898</v>
      </c>
      <c r="G2416">
        <v>39.671140000000001</v>
      </c>
      <c r="H2416">
        <v>-104.82915</v>
      </c>
      <c r="I2416">
        <v>0.52400000000000002</v>
      </c>
      <c r="J2416" s="1" t="s">
        <v>650</v>
      </c>
      <c r="L2416" s="1" t="s">
        <v>404</v>
      </c>
      <c r="M2416" s="1" t="s">
        <v>47</v>
      </c>
      <c r="N2416" s="1" t="s">
        <v>171</v>
      </c>
      <c r="O2416" s="1" t="s">
        <v>202</v>
      </c>
      <c r="P2416" s="1" t="s">
        <v>199</v>
      </c>
      <c r="Q2416" s="1" t="s">
        <v>203</v>
      </c>
      <c r="R2416" s="1" t="s">
        <v>48</v>
      </c>
      <c r="S2416" s="1" t="s">
        <v>79</v>
      </c>
      <c r="T2416" s="1" t="s">
        <v>204</v>
      </c>
      <c r="U2416" s="2" t="d">
        <v>2019-02-07T00:18:59.99999994412064550</v>
      </c>
      <c r="V2416">
        <v>-0.4</v>
      </c>
      <c r="W2416">
        <v>-12</v>
      </c>
      <c r="X2416">
        <v>85</v>
      </c>
      <c r="Y2416">
        <v>29.86</v>
      </c>
      <c r="Z2416">
        <v>7</v>
      </c>
      <c r="AA2416" s="1" t="s">
        <v>61</v>
      </c>
      <c r="AB2416">
        <v>5.8</v>
      </c>
      <c r="AD2416" s="1" t="s">
        <v>1213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s="1" t="s">
        <v>53</v>
      </c>
      <c r="AS2416" s="1" t="s">
        <v>53</v>
      </c>
      <c r="AT2416" s="1" t="s">
        <v>53</v>
      </c>
      <c r="AU2416" s="1" t="s">
        <v>53</v>
      </c>
    </row>
    <row r="2417" spans="1:47" x14ac:dyDescent="0.25">
      <c r="A2417" s="1" t="s">
        <v>4777</v>
      </c>
      <c r="B2417">
        <v>3</v>
      </c>
      <c r="C2417" s="2" t="d">
        <v>2019-02-07T05:14:10.99999986123293475</v>
      </c>
      <c r="D2417" s="2" t="d">
        <v>2019-02-07T05:44:01.99999985285103225</v>
      </c>
      <c r="E2417">
        <v>39.781210999999999</v>
      </c>
      <c r="F2417">
        <v>-104.994164</v>
      </c>
      <c r="G2417">
        <v>39.779699999999998</v>
      </c>
      <c r="H2417">
        <v>-104.98582</v>
      </c>
      <c r="I2417">
        <v>0.45500000000000002</v>
      </c>
      <c r="J2417" s="1" t="s">
        <v>567</v>
      </c>
      <c r="L2417" s="1" t="s">
        <v>133</v>
      </c>
      <c r="M2417" s="1" t="s">
        <v>47</v>
      </c>
      <c r="N2417" s="1" t="s">
        <v>131</v>
      </c>
      <c r="O2417" s="1" t="s">
        <v>131</v>
      </c>
      <c r="P2417" s="1" t="s">
        <v>199</v>
      </c>
      <c r="Q2417" s="1" t="s">
        <v>247</v>
      </c>
      <c r="R2417" s="1" t="s">
        <v>48</v>
      </c>
      <c r="S2417" s="1" t="s">
        <v>79</v>
      </c>
      <c r="T2417" s="1" t="s">
        <v>206</v>
      </c>
      <c r="U2417" s="2" t="d">
        <v>2019-02-07T04:59:00.00000001396983525</v>
      </c>
      <c r="V2417">
        <v>-4</v>
      </c>
      <c r="X2417">
        <v>85</v>
      </c>
      <c r="Y2417">
        <v>29.93</v>
      </c>
      <c r="Z2417">
        <v>10</v>
      </c>
      <c r="AA2417" s="1" t="s">
        <v>49</v>
      </c>
      <c r="AD2417" s="1" t="s">
        <v>1207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s="1" t="s">
        <v>53</v>
      </c>
      <c r="AS2417" s="1" t="s">
        <v>53</v>
      </c>
      <c r="AT2417" s="1" t="s">
        <v>53</v>
      </c>
      <c r="AU2417" s="1" t="s">
        <v>53</v>
      </c>
    </row>
    <row r="2418" spans="1:47" x14ac:dyDescent="0.25">
      <c r="A2418" s="1" t="s">
        <v>6415</v>
      </c>
      <c r="B2418">
        <v>3</v>
      </c>
      <c r="C2418" s="2" t="d">
        <v>2019-02-07T06:16:28.00000024493783475</v>
      </c>
      <c r="D2418" s="2" t="d">
        <v>2019-02-07T06:46:03.000000268220901600</v>
      </c>
      <c r="E2418">
        <v>39.827599999999997</v>
      </c>
      <c r="F2418">
        <v>-104.98729</v>
      </c>
      <c r="G2418">
        <v>39.827579999999998</v>
      </c>
      <c r="H2418">
        <v>-104.99033</v>
      </c>
      <c r="I2418">
        <v>0.161</v>
      </c>
      <c r="J2418" s="1" t="s">
        <v>52</v>
      </c>
      <c r="L2418" s="1" t="s">
        <v>397</v>
      </c>
      <c r="M2418" s="1" t="s">
        <v>47</v>
      </c>
      <c r="N2418" s="1" t="s">
        <v>131</v>
      </c>
      <c r="O2418" s="1" t="s">
        <v>147</v>
      </c>
      <c r="P2418" s="1" t="s">
        <v>199</v>
      </c>
      <c r="Q2418" s="1" t="s">
        <v>332</v>
      </c>
      <c r="R2418" s="1" t="s">
        <v>48</v>
      </c>
      <c r="S2418" s="1" t="s">
        <v>79</v>
      </c>
      <c r="T2418" s="1" t="s">
        <v>206</v>
      </c>
      <c r="U2418" s="2" t="d">
        <v>2019-02-07T05:45:00.00000020954757600</v>
      </c>
      <c r="V2418">
        <v>-2.2000000000000002</v>
      </c>
      <c r="X2418">
        <v>78</v>
      </c>
      <c r="Y2418">
        <v>29.95</v>
      </c>
      <c r="Z2418">
        <v>20</v>
      </c>
      <c r="AA2418" s="1" t="s">
        <v>49</v>
      </c>
      <c r="AD2418" s="1" t="s">
        <v>1221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1</v>
      </c>
      <c r="AQ2418" t="b">
        <v>0</v>
      </c>
      <c r="AR2418" s="1" t="s">
        <v>53</v>
      </c>
      <c r="AS2418" s="1" t="s">
        <v>53</v>
      </c>
      <c r="AT2418" s="1" t="s">
        <v>51</v>
      </c>
      <c r="AU2418" s="1" t="s">
        <v>51</v>
      </c>
    </row>
    <row r="2419" spans="1:47" x14ac:dyDescent="0.25">
      <c r="A2419" s="1" t="s">
        <v>7085</v>
      </c>
      <c r="B2419">
        <v>3</v>
      </c>
      <c r="C2419" s="2" t="d">
        <v>2019-02-07T06:38:12.99999978393316350</v>
      </c>
      <c r="D2419" s="2" t="d">
        <v>2019-02-07T07:08:03.000000170432031225</v>
      </c>
      <c r="E2419">
        <v>38.753405000000001</v>
      </c>
      <c r="F2419">
        <v>-104.811302</v>
      </c>
      <c r="G2419">
        <v>38.759970000000003</v>
      </c>
      <c r="H2419">
        <v>-104.81187</v>
      </c>
      <c r="I2419">
        <v>0.45500000000000002</v>
      </c>
      <c r="J2419" s="1" t="s">
        <v>295</v>
      </c>
      <c r="K2419">
        <v>5643</v>
      </c>
      <c r="L2419" s="1" t="s">
        <v>6960</v>
      </c>
      <c r="M2419" s="1" t="s">
        <v>47</v>
      </c>
      <c r="N2419" s="1" t="s">
        <v>233</v>
      </c>
      <c r="O2419" s="1" t="s">
        <v>194</v>
      </c>
      <c r="P2419" s="1" t="s">
        <v>199</v>
      </c>
      <c r="Q2419" s="1" t="s">
        <v>420</v>
      </c>
      <c r="R2419" s="1" t="s">
        <v>48</v>
      </c>
      <c r="S2419" s="1" t="s">
        <v>79</v>
      </c>
      <c r="T2419" s="1" t="s">
        <v>269</v>
      </c>
      <c r="U2419" s="2" t="d">
        <v>2019-02-07T06:58:00.00000002793967725</v>
      </c>
      <c r="V2419">
        <v>3</v>
      </c>
      <c r="W2419">
        <v>-8</v>
      </c>
      <c r="X2419">
        <v>80</v>
      </c>
      <c r="Y2419">
        <v>30.27</v>
      </c>
      <c r="Z2419">
        <v>10</v>
      </c>
      <c r="AA2419" s="1" t="s">
        <v>55</v>
      </c>
      <c r="AB2419">
        <v>5.8</v>
      </c>
      <c r="AD2419" s="1" t="s">
        <v>1213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s="1" t="s">
        <v>53</v>
      </c>
      <c r="AS2419" s="1" t="s">
        <v>51</v>
      </c>
      <c r="AT2419" s="1" t="s">
        <v>51</v>
      </c>
      <c r="AU2419" s="1" t="s">
        <v>51</v>
      </c>
    </row>
    <row r="2420" spans="1:47" x14ac:dyDescent="0.25">
      <c r="A2420" s="1" t="s">
        <v>8479</v>
      </c>
      <c r="B2420">
        <v>3</v>
      </c>
      <c r="C2420" s="2" t="d">
        <v>2019-02-07T06:38:12.99999978393316350</v>
      </c>
      <c r="D2420" s="2" t="d">
        <v>2019-02-07T07:08:03.000000170432031225</v>
      </c>
      <c r="E2420">
        <v>38.759788999999998</v>
      </c>
      <c r="F2420">
        <v>-104.81202999999999</v>
      </c>
      <c r="G2420">
        <v>38.753385999999999</v>
      </c>
      <c r="H2420">
        <v>-104.811483</v>
      </c>
      <c r="I2420">
        <v>0.443</v>
      </c>
      <c r="J2420" s="1" t="s">
        <v>7176</v>
      </c>
      <c r="K2420">
        <v>5096</v>
      </c>
      <c r="L2420" s="1" t="s">
        <v>6960</v>
      </c>
      <c r="M2420" s="1" t="s">
        <v>47</v>
      </c>
      <c r="N2420" s="1" t="s">
        <v>233</v>
      </c>
      <c r="O2420" s="1" t="s">
        <v>194</v>
      </c>
      <c r="P2420" s="1" t="s">
        <v>199</v>
      </c>
      <c r="Q2420" s="1" t="s">
        <v>249</v>
      </c>
      <c r="R2420" s="1" t="s">
        <v>48</v>
      </c>
      <c r="S2420" s="1" t="s">
        <v>79</v>
      </c>
      <c r="T2420" s="1" t="s">
        <v>250</v>
      </c>
      <c r="U2420" s="2" t="d">
        <v>2019-02-07T06:53:59.99999987427145575</v>
      </c>
      <c r="V2420">
        <v>3</v>
      </c>
      <c r="W2420">
        <v>-6.4</v>
      </c>
      <c r="X2420">
        <v>84</v>
      </c>
      <c r="Y2420">
        <v>30.2</v>
      </c>
      <c r="Z2420">
        <v>8</v>
      </c>
      <c r="AA2420" s="1" t="s">
        <v>72</v>
      </c>
      <c r="AB2420">
        <v>4.5999999999999996</v>
      </c>
      <c r="AC2420">
        <v>0</v>
      </c>
      <c r="AD2420" s="1" t="s">
        <v>819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s="1" t="s">
        <v>53</v>
      </c>
      <c r="AS2420" s="1" t="s">
        <v>51</v>
      </c>
      <c r="AT2420" s="1" t="s">
        <v>51</v>
      </c>
      <c r="AU2420" s="1" t="s">
        <v>51</v>
      </c>
    </row>
    <row r="2421" spans="1:47" x14ac:dyDescent="0.25">
      <c r="A2421" s="1" t="s">
        <v>4800</v>
      </c>
      <c r="B2421">
        <v>3</v>
      </c>
      <c r="C2421" s="2" t="d">
        <v>2019-02-07T07:34:27.99999978393316350</v>
      </c>
      <c r="D2421" s="2" t="d">
        <v>2019-02-07T08:04:02.999999807216226975</v>
      </c>
      <c r="E2421">
        <v>39.971806000000001</v>
      </c>
      <c r="F2421">
        <v>-104.98819</v>
      </c>
      <c r="G2421">
        <v>39.967256999999996</v>
      </c>
      <c r="H2421">
        <v>-104.98817</v>
      </c>
      <c r="I2421">
        <v>0.314</v>
      </c>
      <c r="J2421" s="1" t="s">
        <v>457</v>
      </c>
      <c r="L2421" s="1" t="s">
        <v>173</v>
      </c>
      <c r="M2421" s="1" t="s">
        <v>47</v>
      </c>
      <c r="N2421" s="1" t="s">
        <v>245</v>
      </c>
      <c r="O2421" s="1" t="s">
        <v>147</v>
      </c>
      <c r="P2421" s="1" t="s">
        <v>199</v>
      </c>
      <c r="Q2421" s="1" t="s">
        <v>272</v>
      </c>
      <c r="R2421" s="1" t="s">
        <v>48</v>
      </c>
      <c r="S2421" s="1" t="s">
        <v>79</v>
      </c>
      <c r="T2421" s="1" t="s">
        <v>273</v>
      </c>
      <c r="U2421" s="2" t="d">
        <v>2019-02-07T07:35:59.99999991618096825</v>
      </c>
      <c r="V2421">
        <v>-13.9</v>
      </c>
      <c r="X2421">
        <v>78</v>
      </c>
      <c r="Y2421">
        <v>30.08</v>
      </c>
      <c r="Z2421">
        <v>10</v>
      </c>
      <c r="AA2421" s="1" t="s">
        <v>49</v>
      </c>
      <c r="AD2421" s="1" t="s">
        <v>1207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s="1" t="s">
        <v>51</v>
      </c>
      <c r="AS2421" s="1" t="s">
        <v>51</v>
      </c>
      <c r="AT2421" s="1" t="s">
        <v>51</v>
      </c>
      <c r="AU2421" s="1" t="s">
        <v>51</v>
      </c>
    </row>
    <row r="2422" spans="1:47" x14ac:dyDescent="0.25">
      <c r="A2422" s="1" t="s">
        <v>6433</v>
      </c>
      <c r="B2422">
        <v>3</v>
      </c>
      <c r="C2422" s="2" t="d">
        <v>2019-02-07T09:30:40.99999973550439050</v>
      </c>
      <c r="D2422" s="2" t="d">
        <v>2019-02-07T10:00:02.99999986309558350</v>
      </c>
      <c r="E2422">
        <v>39.779890000000002</v>
      </c>
      <c r="F2422">
        <v>-104.9858</v>
      </c>
      <c r="G2422">
        <v>39.781610999999998</v>
      </c>
      <c r="H2422">
        <v>-104.994964</v>
      </c>
      <c r="I2422">
        <v>0.501</v>
      </c>
      <c r="J2422" s="1" t="s">
        <v>567</v>
      </c>
      <c r="L2422" s="1" t="s">
        <v>1481</v>
      </c>
      <c r="M2422" s="1" t="s">
        <v>47</v>
      </c>
      <c r="N2422" s="1" t="s">
        <v>131</v>
      </c>
      <c r="O2422" s="1" t="s">
        <v>131</v>
      </c>
      <c r="P2422" s="1" t="s">
        <v>199</v>
      </c>
      <c r="Q2422" s="1" t="s">
        <v>247</v>
      </c>
      <c r="R2422" s="1" t="s">
        <v>48</v>
      </c>
      <c r="S2422" s="1" t="s">
        <v>79</v>
      </c>
      <c r="T2422" s="1" t="s">
        <v>206</v>
      </c>
      <c r="U2422" s="2" t="d">
        <v>2019-02-07T08:45:59.99999977648258200</v>
      </c>
      <c r="V2422">
        <v>-0.4</v>
      </c>
      <c r="X2422">
        <v>78</v>
      </c>
      <c r="Y2422">
        <v>29.98</v>
      </c>
      <c r="Z2422">
        <v>20</v>
      </c>
      <c r="AA2422" s="1" t="s">
        <v>49</v>
      </c>
      <c r="AD2422" s="1" t="s">
        <v>1068</v>
      </c>
      <c r="AE2422" t="b">
        <v>0</v>
      </c>
      <c r="AF2422" t="b">
        <v>0</v>
      </c>
      <c r="AG2422" t="b">
        <v>1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s="1" t="s">
        <v>51</v>
      </c>
      <c r="AS2422" s="1" t="s">
        <v>51</v>
      </c>
      <c r="AT2422" s="1" t="s">
        <v>51</v>
      </c>
      <c r="AU2422" s="1" t="s">
        <v>51</v>
      </c>
    </row>
    <row r="2423" spans="1:47" x14ac:dyDescent="0.25">
      <c r="A2423" s="1" t="s">
        <v>4523</v>
      </c>
      <c r="B2423">
        <v>3</v>
      </c>
      <c r="C2423" s="2" t="d">
        <v>2019-02-07T09:38:12.00000017881393575</v>
      </c>
      <c r="D2423" s="2" t="d">
        <v>2019-02-07T10:08:01.999999936670064675</v>
      </c>
      <c r="E2423">
        <v>39.754015000000003</v>
      </c>
      <c r="F2423">
        <v>-104.82747999999999</v>
      </c>
      <c r="G2423">
        <v>39.754716000000002</v>
      </c>
      <c r="H2423">
        <v>-104.82753</v>
      </c>
      <c r="I2423">
        <v>4.9000000000000002E-2</v>
      </c>
      <c r="J2423" s="1" t="s">
        <v>308</v>
      </c>
      <c r="L2423" s="1" t="s">
        <v>309</v>
      </c>
      <c r="M2423" s="1" t="s">
        <v>47</v>
      </c>
      <c r="N2423" s="1" t="s">
        <v>171</v>
      </c>
      <c r="O2423" s="1" t="s">
        <v>147</v>
      </c>
      <c r="P2423" s="1" t="s">
        <v>199</v>
      </c>
      <c r="Q2423" s="1" t="s">
        <v>241</v>
      </c>
      <c r="R2423" s="1" t="s">
        <v>48</v>
      </c>
      <c r="S2423" s="1" t="s">
        <v>79</v>
      </c>
      <c r="T2423" s="1" t="s">
        <v>204</v>
      </c>
      <c r="U2423" s="2" t="d">
        <v>2019-02-07T09:58:00.00000002793967725</v>
      </c>
      <c r="V2423">
        <v>7.5</v>
      </c>
      <c r="X2423">
        <v>62</v>
      </c>
      <c r="Y2423">
        <v>30.26</v>
      </c>
      <c r="Z2423">
        <v>10</v>
      </c>
      <c r="AA2423" s="1" t="s">
        <v>49</v>
      </c>
      <c r="AD2423" s="1" t="s">
        <v>1221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s="1" t="s">
        <v>51</v>
      </c>
      <c r="AS2423" s="1" t="s">
        <v>51</v>
      </c>
      <c r="AT2423" s="1" t="s">
        <v>51</v>
      </c>
      <c r="AU2423" s="1" t="s">
        <v>51</v>
      </c>
    </row>
    <row r="2424" spans="1:47" x14ac:dyDescent="0.25">
      <c r="A2424" s="1" t="s">
        <v>9250</v>
      </c>
      <c r="B2424">
        <v>2</v>
      </c>
      <c r="C2424" s="2" t="d">
        <v>2019-02-07T09:43:27.0000002626329675</v>
      </c>
      <c r="D2424" s="2" t="d">
        <v>2019-02-07T10:13:20.00000009313225525</v>
      </c>
      <c r="E2424">
        <v>39.780029999999996</v>
      </c>
      <c r="F2424">
        <v>-104.98538000000001</v>
      </c>
      <c r="G2424">
        <v>39.780720000000002</v>
      </c>
      <c r="H2424">
        <v>-104.98833999999999</v>
      </c>
      <c r="I2424">
        <v>0.16400000000000001</v>
      </c>
      <c r="J2424" s="1" t="s">
        <v>9251</v>
      </c>
      <c r="L2424" s="1" t="s">
        <v>327</v>
      </c>
      <c r="M2424" s="1" t="s">
        <v>47</v>
      </c>
      <c r="N2424" s="1" t="s">
        <v>131</v>
      </c>
      <c r="O2424" s="1" t="s">
        <v>131</v>
      </c>
      <c r="P2424" s="1" t="s">
        <v>199</v>
      </c>
      <c r="Q2424" s="1" t="s">
        <v>247</v>
      </c>
      <c r="R2424" s="1" t="s">
        <v>48</v>
      </c>
      <c r="S2424" s="1" t="s">
        <v>79</v>
      </c>
      <c r="T2424" s="1" t="s">
        <v>206</v>
      </c>
      <c r="U2424" s="2" t="d">
        <v>2019-02-07T08:45:59.99999977648258200</v>
      </c>
      <c r="V2424">
        <v>-0.4</v>
      </c>
      <c r="X2424">
        <v>78</v>
      </c>
      <c r="Y2424">
        <v>29.98</v>
      </c>
      <c r="Z2424">
        <v>20</v>
      </c>
      <c r="AA2424" s="1" t="s">
        <v>49</v>
      </c>
      <c r="AD2424" s="1" t="s">
        <v>1068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1</v>
      </c>
      <c r="AO2424" t="b">
        <v>0</v>
      </c>
      <c r="AP2424" t="b">
        <v>0</v>
      </c>
      <c r="AQ2424" t="b">
        <v>0</v>
      </c>
      <c r="AR2424" s="1" t="s">
        <v>51</v>
      </c>
      <c r="AS2424" s="1" t="s">
        <v>51</v>
      </c>
      <c r="AT2424" s="1" t="s">
        <v>51</v>
      </c>
      <c r="AU2424" s="1" t="s">
        <v>51</v>
      </c>
    </row>
    <row r="2425" spans="1:47" x14ac:dyDescent="0.25">
      <c r="A2425" s="1" t="s">
        <v>9252</v>
      </c>
      <c r="B2425">
        <v>2</v>
      </c>
      <c r="C2425" s="2" t="d">
        <v>2019-02-07T09:43:27.0000002626329675</v>
      </c>
      <c r="D2425" s="2" t="d">
        <v>2019-02-07T10:13:20.00000009313225525</v>
      </c>
      <c r="E2425">
        <v>39.780720000000002</v>
      </c>
      <c r="F2425">
        <v>-104.98833999999999</v>
      </c>
      <c r="G2425">
        <v>39.776910000000001</v>
      </c>
      <c r="H2425">
        <v>-104.98978</v>
      </c>
      <c r="I2425">
        <v>0.27400000000000002</v>
      </c>
      <c r="J2425" s="1" t="s">
        <v>9253</v>
      </c>
      <c r="L2425" s="1" t="s">
        <v>129</v>
      </c>
      <c r="M2425" s="1" t="s">
        <v>47</v>
      </c>
      <c r="N2425" s="1" t="s">
        <v>131</v>
      </c>
      <c r="O2425" s="1" t="s">
        <v>131</v>
      </c>
      <c r="P2425" s="1" t="s">
        <v>199</v>
      </c>
      <c r="Q2425" s="1" t="s">
        <v>247</v>
      </c>
      <c r="R2425" s="1" t="s">
        <v>48</v>
      </c>
      <c r="S2425" s="1" t="s">
        <v>79</v>
      </c>
      <c r="T2425" s="1" t="s">
        <v>206</v>
      </c>
      <c r="U2425" s="2" t="d">
        <v>2019-02-07T08:45:59.99999977648258200</v>
      </c>
      <c r="V2425">
        <v>-0.4</v>
      </c>
      <c r="X2425">
        <v>78</v>
      </c>
      <c r="Y2425">
        <v>29.98</v>
      </c>
      <c r="Z2425">
        <v>20</v>
      </c>
      <c r="AA2425" s="1" t="s">
        <v>49</v>
      </c>
      <c r="AD2425" s="1" t="s">
        <v>1068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s="1" t="s">
        <v>51</v>
      </c>
      <c r="AS2425" s="1" t="s">
        <v>51</v>
      </c>
      <c r="AT2425" s="1" t="s">
        <v>51</v>
      </c>
      <c r="AU2425" s="1" t="s">
        <v>51</v>
      </c>
    </row>
    <row r="2426" spans="1:47" x14ac:dyDescent="0.25">
      <c r="A2426" s="1" t="s">
        <v>6402</v>
      </c>
      <c r="B2426">
        <v>3</v>
      </c>
      <c r="C2426" s="2" t="d">
        <v>2019-02-07T10:58:26.99999984353780875</v>
      </c>
      <c r="D2426" s="2" t="d">
        <v>2019-02-07T11:28:03.00000010058283675</v>
      </c>
      <c r="E2426">
        <v>39.778530000000003</v>
      </c>
      <c r="F2426">
        <v>-104.89713999999999</v>
      </c>
      <c r="G2426">
        <v>39.776888999999997</v>
      </c>
      <c r="H2426">
        <v>-104.891305</v>
      </c>
      <c r="I2426">
        <v>0.33</v>
      </c>
      <c r="J2426" s="1" t="s">
        <v>820</v>
      </c>
      <c r="L2426" s="1" t="s">
        <v>137</v>
      </c>
      <c r="M2426" s="1" t="s">
        <v>47</v>
      </c>
      <c r="N2426" s="1" t="s">
        <v>131</v>
      </c>
      <c r="O2426" s="1" t="s">
        <v>131</v>
      </c>
      <c r="P2426" s="1" t="s">
        <v>199</v>
      </c>
      <c r="Q2426" s="1" t="s">
        <v>247</v>
      </c>
      <c r="R2426" s="1" t="s">
        <v>48</v>
      </c>
      <c r="S2426" s="1" t="s">
        <v>79</v>
      </c>
      <c r="T2426" s="1" t="s">
        <v>206</v>
      </c>
      <c r="U2426" s="2" t="d">
        <v>2019-02-07T10:50:00.00000013969838625</v>
      </c>
      <c r="V2426">
        <v>8.6</v>
      </c>
      <c r="X2426">
        <v>73</v>
      </c>
      <c r="Y2426">
        <v>30.01</v>
      </c>
      <c r="Z2426">
        <v>20</v>
      </c>
      <c r="AA2426" s="1" t="s">
        <v>49</v>
      </c>
      <c r="AD2426" s="1" t="s">
        <v>819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s="1" t="s">
        <v>51</v>
      </c>
      <c r="AS2426" s="1" t="s">
        <v>51</v>
      </c>
      <c r="AT2426" s="1" t="s">
        <v>51</v>
      </c>
      <c r="AU2426" s="1" t="s">
        <v>51</v>
      </c>
    </row>
    <row r="2427" spans="1:47" x14ac:dyDescent="0.25">
      <c r="A2427" s="1" t="s">
        <v>7127</v>
      </c>
      <c r="B2427">
        <v>3</v>
      </c>
      <c r="C2427" s="2" t="d">
        <v>2019-02-07T12:42:39.99999996274709925</v>
      </c>
      <c r="D2427" s="2" t="d">
        <v>2019-02-07T13:12:02.00000009033829225</v>
      </c>
      <c r="E2427">
        <v>39.701030000000003</v>
      </c>
      <c r="F2427">
        <v>-104.98754</v>
      </c>
      <c r="G2427">
        <v>39.701230000000002</v>
      </c>
      <c r="H2427">
        <v>-104.98744000000001</v>
      </c>
      <c r="I2427">
        <v>1.4999999999999999E-2</v>
      </c>
      <c r="J2427" s="1" t="s">
        <v>302</v>
      </c>
      <c r="K2427">
        <v>860</v>
      </c>
      <c r="L2427" s="1" t="s">
        <v>7061</v>
      </c>
      <c r="M2427" s="1" t="s">
        <v>97</v>
      </c>
      <c r="N2427" s="1" t="s">
        <v>131</v>
      </c>
      <c r="O2427" s="1" t="s">
        <v>131</v>
      </c>
      <c r="P2427" s="1" t="s">
        <v>199</v>
      </c>
      <c r="Q2427" s="1" t="s">
        <v>7062</v>
      </c>
      <c r="R2427" s="1" t="s">
        <v>48</v>
      </c>
      <c r="S2427" s="1" t="s">
        <v>79</v>
      </c>
      <c r="T2427" s="1" t="s">
        <v>201</v>
      </c>
      <c r="U2427" s="2" t="d">
        <v>2019-02-07T12:53:00.00000030733644975</v>
      </c>
      <c r="V2427">
        <v>19</v>
      </c>
      <c r="W2427">
        <v>10</v>
      </c>
      <c r="X2427">
        <v>47</v>
      </c>
      <c r="Y2427">
        <v>30.23</v>
      </c>
      <c r="Z2427">
        <v>10</v>
      </c>
      <c r="AA2427" s="1" t="s">
        <v>64</v>
      </c>
      <c r="AB2427">
        <v>6.9</v>
      </c>
      <c r="AD2427" s="1" t="s">
        <v>819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1</v>
      </c>
      <c r="AQ2427" t="b">
        <v>0</v>
      </c>
      <c r="AR2427" s="1" t="s">
        <v>51</v>
      </c>
      <c r="AS2427" s="1" t="s">
        <v>51</v>
      </c>
      <c r="AT2427" s="1" t="s">
        <v>51</v>
      </c>
      <c r="AU2427" s="1" t="s">
        <v>51</v>
      </c>
    </row>
    <row r="2428" spans="1:47" x14ac:dyDescent="0.25">
      <c r="A2428" s="1" t="s">
        <v>9254</v>
      </c>
      <c r="B2428">
        <v>2</v>
      </c>
      <c r="C2428" s="2" t="d">
        <v>2019-02-07T16:46:28.9999998500570625</v>
      </c>
      <c r="D2428" s="2" t="d">
        <v>2019-02-07T17:16:08.00000017974525675</v>
      </c>
      <c r="E2428">
        <v>39.684899999999999</v>
      </c>
      <c r="F2428">
        <v>-104.950399</v>
      </c>
      <c r="G2428">
        <v>39.685470000000002</v>
      </c>
      <c r="H2428">
        <v>-104.96395</v>
      </c>
      <c r="I2428">
        <v>0.72199999999999998</v>
      </c>
      <c r="J2428" s="1" t="s">
        <v>4344</v>
      </c>
      <c r="L2428" s="1" t="s">
        <v>9255</v>
      </c>
      <c r="M2428" s="1" t="s">
        <v>47</v>
      </c>
      <c r="N2428" s="1" t="s">
        <v>131</v>
      </c>
      <c r="O2428" s="1" t="s">
        <v>131</v>
      </c>
      <c r="P2428" s="1" t="s">
        <v>199</v>
      </c>
      <c r="Q2428" s="1" t="s">
        <v>423</v>
      </c>
      <c r="R2428" s="1" t="s">
        <v>48</v>
      </c>
      <c r="S2428" s="1" t="s">
        <v>79</v>
      </c>
      <c r="T2428" s="1" t="s">
        <v>201</v>
      </c>
      <c r="U2428" s="2" t="d">
        <v>2019-02-07T16:53:00.000000097788870375</v>
      </c>
      <c r="V2428">
        <v>18</v>
      </c>
      <c r="X2428">
        <v>52</v>
      </c>
      <c r="Y2428">
        <v>30.34</v>
      </c>
      <c r="Z2428">
        <v>10</v>
      </c>
      <c r="AA2428" s="1" t="s">
        <v>49</v>
      </c>
      <c r="AD2428" s="1" t="s">
        <v>1068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s="1" t="s">
        <v>51</v>
      </c>
      <c r="AS2428" s="1" t="s">
        <v>51</v>
      </c>
      <c r="AT2428" s="1" t="s">
        <v>51</v>
      </c>
      <c r="AU2428" s="1" t="s">
        <v>51</v>
      </c>
    </row>
    <row r="2429" spans="1:47" x14ac:dyDescent="0.25">
      <c r="A2429" s="1" t="s">
        <v>9256</v>
      </c>
      <c r="B2429">
        <v>2</v>
      </c>
      <c r="C2429" s="2" t="d">
        <v>2019-02-07T18:34:26.999999759718775650</v>
      </c>
      <c r="D2429" s="2" t="d">
        <v>2019-02-07T19:04:01.00000017788261475</v>
      </c>
      <c r="E2429">
        <v>39.653230000000001</v>
      </c>
      <c r="F2429">
        <v>-104.91784</v>
      </c>
      <c r="G2429">
        <v>39.653190000000002</v>
      </c>
      <c r="H2429">
        <v>-104.91956999999999</v>
      </c>
      <c r="I2429">
        <v>9.1999999999999998E-2</v>
      </c>
      <c r="J2429" s="1" t="s">
        <v>9257</v>
      </c>
      <c r="L2429" s="1" t="s">
        <v>299</v>
      </c>
      <c r="M2429" s="1" t="s">
        <v>47</v>
      </c>
      <c r="N2429" s="1" t="s">
        <v>131</v>
      </c>
      <c r="O2429" s="1" t="s">
        <v>131</v>
      </c>
      <c r="P2429" s="1" t="s">
        <v>199</v>
      </c>
      <c r="Q2429" s="1" t="s">
        <v>388</v>
      </c>
      <c r="R2429" s="1" t="s">
        <v>48</v>
      </c>
      <c r="S2429" s="1" t="s">
        <v>79</v>
      </c>
      <c r="T2429" s="1" t="s">
        <v>201</v>
      </c>
      <c r="U2429" s="2" t="d">
        <v>2019-02-07T18:53:00.00000030733644975</v>
      </c>
      <c r="V2429">
        <v>15.1</v>
      </c>
      <c r="W2429">
        <v>4.2</v>
      </c>
      <c r="X2429">
        <v>59</v>
      </c>
      <c r="Y2429">
        <v>30.43</v>
      </c>
      <c r="Z2429">
        <v>10</v>
      </c>
      <c r="AA2429" s="1" t="s">
        <v>66</v>
      </c>
      <c r="AB2429">
        <v>8.1</v>
      </c>
      <c r="AD2429" s="1" t="s">
        <v>1207</v>
      </c>
      <c r="AE2429" t="b">
        <v>0</v>
      </c>
      <c r="AF2429" t="b">
        <v>0</v>
      </c>
      <c r="AG2429" t="b">
        <v>1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1</v>
      </c>
      <c r="AQ2429" t="b">
        <v>0</v>
      </c>
      <c r="AR2429" s="1" t="s">
        <v>53</v>
      </c>
      <c r="AS2429" s="1" t="s">
        <v>53</v>
      </c>
      <c r="AT2429" s="1" t="s">
        <v>53</v>
      </c>
      <c r="AU2429" s="1" t="s">
        <v>51</v>
      </c>
    </row>
    <row r="2430" spans="1:47" x14ac:dyDescent="0.25">
      <c r="A2430" s="1" t="s">
        <v>4494</v>
      </c>
      <c r="B2430">
        <v>3</v>
      </c>
      <c r="C2430" s="2" t="d">
        <v>2019-02-08T04:46:25.99999977741390300</v>
      </c>
      <c r="D2430" s="2" t="d">
        <v>2019-02-08T05:16:03.000000268220901600</v>
      </c>
      <c r="E2430">
        <v>39.77993</v>
      </c>
      <c r="F2430">
        <v>-104.972689</v>
      </c>
      <c r="G2430">
        <v>39.77993</v>
      </c>
      <c r="H2430">
        <v>-104.97269</v>
      </c>
      <c r="I2430">
        <v>0</v>
      </c>
      <c r="J2430" s="1" t="s">
        <v>386</v>
      </c>
      <c r="L2430" s="1" t="s">
        <v>392</v>
      </c>
      <c r="M2430" s="1" t="s">
        <v>47</v>
      </c>
      <c r="N2430" s="1" t="s">
        <v>131</v>
      </c>
      <c r="O2430" s="1" t="s">
        <v>131</v>
      </c>
      <c r="P2430" s="1" t="s">
        <v>199</v>
      </c>
      <c r="Q2430" s="1" t="s">
        <v>247</v>
      </c>
      <c r="R2430" s="1" t="s">
        <v>48</v>
      </c>
      <c r="S2430" s="1" t="s">
        <v>79</v>
      </c>
      <c r="T2430" s="1" t="s">
        <v>206</v>
      </c>
      <c r="U2430" s="2" t="d">
        <v>2019-02-08T04:53:00.000000097788870375</v>
      </c>
      <c r="V2430">
        <v>5</v>
      </c>
      <c r="W2430">
        <v>-2.1</v>
      </c>
      <c r="X2430">
        <v>78</v>
      </c>
      <c r="Y2430">
        <v>30.14</v>
      </c>
      <c r="Z2430">
        <v>10</v>
      </c>
      <c r="AA2430" s="1" t="s">
        <v>61</v>
      </c>
      <c r="AB2430">
        <v>3.5</v>
      </c>
      <c r="AD2430" s="1" t="s">
        <v>1207</v>
      </c>
      <c r="AE2430" t="b">
        <v>0</v>
      </c>
      <c r="AF2430" t="b">
        <v>0</v>
      </c>
      <c r="AG2430" t="b">
        <v>1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s="1" t="s">
        <v>53</v>
      </c>
      <c r="AS2430" s="1" t="s">
        <v>53</v>
      </c>
      <c r="AT2430" s="1" t="s">
        <v>53</v>
      </c>
      <c r="AU2430" s="1" t="s">
        <v>53</v>
      </c>
    </row>
    <row r="2431" spans="1:47" x14ac:dyDescent="0.25">
      <c r="A2431" s="1" t="s">
        <v>6474</v>
      </c>
      <c r="B2431">
        <v>3</v>
      </c>
      <c r="C2431" s="2" t="d">
        <v>2019-02-08T05:32:10.00000000465661175</v>
      </c>
      <c r="D2431" s="2" t="d">
        <v>2019-02-08T06:02:02.00000023003667850</v>
      </c>
      <c r="E2431">
        <v>39.77993</v>
      </c>
      <c r="F2431">
        <v>-104.972689</v>
      </c>
      <c r="G2431">
        <v>39.77993</v>
      </c>
      <c r="H2431">
        <v>-104.97269</v>
      </c>
      <c r="I2431">
        <v>0</v>
      </c>
      <c r="J2431" s="1" t="s">
        <v>386</v>
      </c>
      <c r="L2431" s="1" t="s">
        <v>392</v>
      </c>
      <c r="M2431" s="1" t="s">
        <v>47</v>
      </c>
      <c r="N2431" s="1" t="s">
        <v>131</v>
      </c>
      <c r="O2431" s="1" t="s">
        <v>131</v>
      </c>
      <c r="P2431" s="1" t="s">
        <v>199</v>
      </c>
      <c r="Q2431" s="1" t="s">
        <v>247</v>
      </c>
      <c r="R2431" s="1" t="s">
        <v>48</v>
      </c>
      <c r="S2431" s="1" t="s">
        <v>79</v>
      </c>
      <c r="T2431" s="1" t="s">
        <v>206</v>
      </c>
      <c r="U2431" s="2" t="d">
        <v>2019-02-08T05:45:00.00000020954757600</v>
      </c>
      <c r="V2431">
        <v>6.8</v>
      </c>
      <c r="X2431">
        <v>72</v>
      </c>
      <c r="Y2431">
        <v>30.13</v>
      </c>
      <c r="Z2431">
        <v>30</v>
      </c>
      <c r="AA2431" s="1" t="s">
        <v>49</v>
      </c>
      <c r="AD2431" s="1" t="s">
        <v>1207</v>
      </c>
      <c r="AE2431" t="b">
        <v>0</v>
      </c>
      <c r="AF2431" t="b">
        <v>0</v>
      </c>
      <c r="AG2431" t="b">
        <v>1</v>
      </c>
      <c r="AH2431" t="b">
        <v>0</v>
      </c>
      <c r="AI2431" t="b">
        <v>1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s="1" t="s">
        <v>53</v>
      </c>
      <c r="AS2431" s="1" t="s">
        <v>53</v>
      </c>
      <c r="AT2431" s="1" t="s">
        <v>53</v>
      </c>
      <c r="AU2431" s="1" t="s">
        <v>51</v>
      </c>
    </row>
    <row r="2432" spans="1:47" x14ac:dyDescent="0.25">
      <c r="A2432" s="1" t="s">
        <v>6475</v>
      </c>
      <c r="B2432">
        <v>3</v>
      </c>
      <c r="C2432" s="2" t="d">
        <v>2019-02-08T06:06:41.0000000707805175</v>
      </c>
      <c r="D2432" s="2" t="d">
        <v>2019-02-08T06:36:03.00000019837171050</v>
      </c>
      <c r="E2432">
        <v>39.77993</v>
      </c>
      <c r="F2432">
        <v>-104.972689</v>
      </c>
      <c r="G2432">
        <v>39.77993</v>
      </c>
      <c r="H2432">
        <v>-104.97269</v>
      </c>
      <c r="I2432">
        <v>0</v>
      </c>
      <c r="J2432" s="1" t="s">
        <v>386</v>
      </c>
      <c r="L2432" s="1" t="s">
        <v>392</v>
      </c>
      <c r="M2432" s="1" t="s">
        <v>47</v>
      </c>
      <c r="N2432" s="1" t="s">
        <v>131</v>
      </c>
      <c r="O2432" s="1" t="s">
        <v>131</v>
      </c>
      <c r="P2432" s="1" t="s">
        <v>199</v>
      </c>
      <c r="Q2432" s="1" t="s">
        <v>247</v>
      </c>
      <c r="R2432" s="1" t="s">
        <v>48</v>
      </c>
      <c r="S2432" s="1" t="s">
        <v>79</v>
      </c>
      <c r="T2432" s="1" t="s">
        <v>206</v>
      </c>
      <c r="U2432" s="2" t="d">
        <v>2019-02-08T05:45:00.00000020954757600</v>
      </c>
      <c r="V2432">
        <v>6.8</v>
      </c>
      <c r="X2432">
        <v>72</v>
      </c>
      <c r="Y2432">
        <v>30.13</v>
      </c>
      <c r="Z2432">
        <v>30</v>
      </c>
      <c r="AA2432" s="1" t="s">
        <v>49</v>
      </c>
      <c r="AD2432" s="1" t="s">
        <v>1207</v>
      </c>
      <c r="AE2432" t="b">
        <v>0</v>
      </c>
      <c r="AF2432" t="b">
        <v>0</v>
      </c>
      <c r="AG2432" t="b">
        <v>1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s="1" t="s">
        <v>53</v>
      </c>
      <c r="AS2432" s="1" t="s">
        <v>53</v>
      </c>
      <c r="AT2432" s="1" t="s">
        <v>51</v>
      </c>
      <c r="AU2432" s="1" t="s">
        <v>51</v>
      </c>
    </row>
    <row r="2433" spans="1:47" x14ac:dyDescent="0.25">
      <c r="A2433" s="1" t="s">
        <v>6476</v>
      </c>
      <c r="B2433">
        <v>3</v>
      </c>
      <c r="C2433" s="2" t="d">
        <v>2019-02-08T06:24:40.99999981932342225</v>
      </c>
      <c r="D2433" s="2" t="d">
        <v>2019-02-08T06:54:02.99999994691461525</v>
      </c>
      <c r="E2433">
        <v>39.900221000000002</v>
      </c>
      <c r="F2433">
        <v>-104.988178</v>
      </c>
      <c r="G2433">
        <v>39.897492</v>
      </c>
      <c r="H2433">
        <v>-104.987711</v>
      </c>
      <c r="I2433">
        <v>0.19</v>
      </c>
      <c r="J2433" s="1" t="s">
        <v>442</v>
      </c>
      <c r="L2433" s="1" t="s">
        <v>196</v>
      </c>
      <c r="M2433" s="1" t="s">
        <v>47</v>
      </c>
      <c r="N2433" s="1" t="s">
        <v>131</v>
      </c>
      <c r="O2433" s="1" t="s">
        <v>147</v>
      </c>
      <c r="P2433" s="1" t="s">
        <v>199</v>
      </c>
      <c r="Q2433" s="1" t="s">
        <v>440</v>
      </c>
      <c r="R2433" s="1" t="s">
        <v>48</v>
      </c>
      <c r="S2433" s="1" t="s">
        <v>79</v>
      </c>
      <c r="T2433" s="1" t="s">
        <v>206</v>
      </c>
      <c r="U2433" s="2" t="d">
        <v>2019-02-08T06:49:59.9999997206032275</v>
      </c>
      <c r="V2433">
        <v>1.4</v>
      </c>
      <c r="X2433">
        <v>85</v>
      </c>
      <c r="Y2433">
        <v>30.14</v>
      </c>
      <c r="Z2433">
        <v>30</v>
      </c>
      <c r="AA2433" s="1" t="s">
        <v>49</v>
      </c>
      <c r="AD2433" s="1" t="s">
        <v>1207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s="1" t="s">
        <v>53</v>
      </c>
      <c r="AS2433" s="1" t="s">
        <v>53</v>
      </c>
      <c r="AT2433" s="1" t="s">
        <v>51</v>
      </c>
      <c r="AU2433" s="1" t="s">
        <v>51</v>
      </c>
    </row>
    <row r="2434" spans="1:47" x14ac:dyDescent="0.25">
      <c r="A2434" s="1" t="s">
        <v>6477</v>
      </c>
      <c r="B2434">
        <v>3</v>
      </c>
      <c r="C2434" s="2" t="d">
        <v>2019-02-08T06:28:26.00000023841858100</v>
      </c>
      <c r="D2434" s="2" t="d">
        <v>2019-02-08T06:58:03.00000010058283675</v>
      </c>
      <c r="E2434">
        <v>39.900221000000002</v>
      </c>
      <c r="F2434">
        <v>-104.988178</v>
      </c>
      <c r="G2434">
        <v>39.897492</v>
      </c>
      <c r="H2434">
        <v>-104.987711</v>
      </c>
      <c r="I2434">
        <v>0.19</v>
      </c>
      <c r="J2434" s="1" t="s">
        <v>442</v>
      </c>
      <c r="L2434" s="1" t="s">
        <v>196</v>
      </c>
      <c r="M2434" s="1" t="s">
        <v>47</v>
      </c>
      <c r="N2434" s="1" t="s">
        <v>131</v>
      </c>
      <c r="O2434" s="1" t="s">
        <v>147</v>
      </c>
      <c r="P2434" s="1" t="s">
        <v>199</v>
      </c>
      <c r="Q2434" s="1" t="s">
        <v>440</v>
      </c>
      <c r="R2434" s="1" t="s">
        <v>48</v>
      </c>
      <c r="S2434" s="1" t="s">
        <v>79</v>
      </c>
      <c r="T2434" s="1" t="s">
        <v>206</v>
      </c>
      <c r="U2434" s="2" t="d">
        <v>2019-02-08T06:49:59.9999997206032275</v>
      </c>
      <c r="V2434">
        <v>1.4</v>
      </c>
      <c r="X2434">
        <v>85</v>
      </c>
      <c r="Y2434">
        <v>30.14</v>
      </c>
      <c r="Z2434">
        <v>30</v>
      </c>
      <c r="AA2434" s="1" t="s">
        <v>49</v>
      </c>
      <c r="AD2434" s="1" t="s">
        <v>1207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s="1" t="s">
        <v>53</v>
      </c>
      <c r="AS2434" s="1" t="s">
        <v>53</v>
      </c>
      <c r="AT2434" s="1" t="s">
        <v>51</v>
      </c>
      <c r="AU2434" s="1" t="s">
        <v>51</v>
      </c>
    </row>
    <row r="2435" spans="1:47" x14ac:dyDescent="0.25">
      <c r="A2435" s="1" t="s">
        <v>4423</v>
      </c>
      <c r="B2435">
        <v>3</v>
      </c>
      <c r="C2435" s="2" t="d">
        <v>2019-02-08T06:48:41.99999971780925775</v>
      </c>
      <c r="D2435" s="2" t="d">
        <v>2019-02-08T07:18:03.00000024028122300</v>
      </c>
      <c r="E2435">
        <v>39.776431000000002</v>
      </c>
      <c r="F2435">
        <v>-104.875114</v>
      </c>
      <c r="G2435">
        <v>39.776538000000002</v>
      </c>
      <c r="H2435">
        <v>-104.87621</v>
      </c>
      <c r="I2435">
        <v>5.8999999999999997E-2</v>
      </c>
      <c r="J2435" s="1" t="s">
        <v>453</v>
      </c>
      <c r="L2435" s="1" t="s">
        <v>133</v>
      </c>
      <c r="M2435" s="1" t="s">
        <v>47</v>
      </c>
      <c r="N2435" s="1" t="s">
        <v>131</v>
      </c>
      <c r="O2435" s="1" t="s">
        <v>131</v>
      </c>
      <c r="P2435" s="1" t="s">
        <v>199</v>
      </c>
      <c r="Q2435" s="1" t="s">
        <v>454</v>
      </c>
      <c r="R2435" s="1" t="s">
        <v>48</v>
      </c>
      <c r="S2435" s="1" t="s">
        <v>79</v>
      </c>
      <c r="T2435" s="1" t="s">
        <v>204</v>
      </c>
      <c r="U2435" s="2" t="d">
        <v>2019-02-08T06:58:00.00000002793967725</v>
      </c>
      <c r="V2435">
        <v>8.6</v>
      </c>
      <c r="W2435">
        <v>-5.5</v>
      </c>
      <c r="X2435">
        <v>54</v>
      </c>
      <c r="Y2435">
        <v>30.38</v>
      </c>
      <c r="Z2435">
        <v>10</v>
      </c>
      <c r="AA2435" s="1" t="s">
        <v>847</v>
      </c>
      <c r="AB2435">
        <v>10.4</v>
      </c>
      <c r="AD2435" s="1" t="s">
        <v>1221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s="1" t="s">
        <v>53</v>
      </c>
      <c r="AS2435" s="1" t="s">
        <v>51</v>
      </c>
      <c r="AT2435" s="1" t="s">
        <v>51</v>
      </c>
      <c r="AU2435" s="1" t="s">
        <v>51</v>
      </c>
    </row>
    <row r="2436" spans="1:47" x14ac:dyDescent="0.25">
      <c r="A2436" s="1" t="s">
        <v>6478</v>
      </c>
      <c r="B2436">
        <v>3</v>
      </c>
      <c r="C2436" s="2" t="d">
        <v>2019-02-08T06:56:10.00000008847564350</v>
      </c>
      <c r="D2436" s="2" t="d">
        <v>2019-02-08T07:26:02.99999991897493800</v>
      </c>
      <c r="E2436">
        <v>39.77993</v>
      </c>
      <c r="F2436">
        <v>-104.972689</v>
      </c>
      <c r="G2436">
        <v>39.77993</v>
      </c>
      <c r="H2436">
        <v>-104.97269</v>
      </c>
      <c r="I2436">
        <v>0</v>
      </c>
      <c r="J2436" s="1" t="s">
        <v>386</v>
      </c>
      <c r="L2436" s="1" t="s">
        <v>392</v>
      </c>
      <c r="M2436" s="1" t="s">
        <v>47</v>
      </c>
      <c r="N2436" s="1" t="s">
        <v>131</v>
      </c>
      <c r="O2436" s="1" t="s">
        <v>131</v>
      </c>
      <c r="P2436" s="1" t="s">
        <v>199</v>
      </c>
      <c r="Q2436" s="1" t="s">
        <v>247</v>
      </c>
      <c r="R2436" s="1" t="s">
        <v>48</v>
      </c>
      <c r="S2436" s="1" t="s">
        <v>79</v>
      </c>
      <c r="T2436" s="1" t="s">
        <v>206</v>
      </c>
      <c r="U2436" s="2" t="d">
        <v>2019-02-08T06:49:59.9999997206032275</v>
      </c>
      <c r="V2436">
        <v>1.4</v>
      </c>
      <c r="X2436">
        <v>85</v>
      </c>
      <c r="Y2436">
        <v>30.14</v>
      </c>
      <c r="Z2436">
        <v>30</v>
      </c>
      <c r="AA2436" s="1" t="s">
        <v>49</v>
      </c>
      <c r="AD2436" s="1" t="s">
        <v>1207</v>
      </c>
      <c r="AE2436" t="b">
        <v>0</v>
      </c>
      <c r="AF2436" t="b">
        <v>0</v>
      </c>
      <c r="AG2436" t="b">
        <v>1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s="1" t="s">
        <v>53</v>
      </c>
      <c r="AS2436" s="1" t="s">
        <v>51</v>
      </c>
      <c r="AT2436" s="1" t="s">
        <v>51</v>
      </c>
      <c r="AU2436" s="1" t="s">
        <v>51</v>
      </c>
    </row>
    <row r="2437" spans="1:47" x14ac:dyDescent="0.25">
      <c r="A2437" s="1" t="s">
        <v>7190</v>
      </c>
      <c r="B2437">
        <v>3</v>
      </c>
      <c r="C2437" s="2" t="d">
        <v>2019-02-08T07:06:42.00000009499490400</v>
      </c>
      <c r="D2437" s="2" t="d">
        <v>2019-02-08T07:36:01.99999975506216525</v>
      </c>
      <c r="E2437">
        <v>39.560187999999997</v>
      </c>
      <c r="F2437">
        <v>-105.03649</v>
      </c>
      <c r="G2437">
        <v>39.556977000000003</v>
      </c>
      <c r="H2437">
        <v>-105.03655999999999</v>
      </c>
      <c r="I2437">
        <v>0.222</v>
      </c>
      <c r="J2437" s="1" t="s">
        <v>6732</v>
      </c>
      <c r="K2437">
        <v>13255</v>
      </c>
      <c r="L2437" s="1" t="s">
        <v>6591</v>
      </c>
      <c r="M2437" s="1" t="s">
        <v>47</v>
      </c>
      <c r="N2437" s="1" t="s">
        <v>138</v>
      </c>
      <c r="O2437" s="1" t="s">
        <v>121</v>
      </c>
      <c r="P2437" s="1" t="s">
        <v>199</v>
      </c>
      <c r="Q2437" s="1" t="s">
        <v>7191</v>
      </c>
      <c r="R2437" s="1" t="s">
        <v>48</v>
      </c>
      <c r="S2437" s="1" t="s">
        <v>79</v>
      </c>
      <c r="T2437" s="1" t="s">
        <v>201</v>
      </c>
      <c r="U2437" s="2" t="d">
        <v>2019-02-08T06:53:00.00000030733644975</v>
      </c>
      <c r="V2437">
        <v>6.1</v>
      </c>
      <c r="W2437">
        <v>-2.8</v>
      </c>
      <c r="X2437">
        <v>60</v>
      </c>
      <c r="Y2437">
        <v>30.39</v>
      </c>
      <c r="Z2437">
        <v>10</v>
      </c>
      <c r="AA2437" s="1" t="s">
        <v>847</v>
      </c>
      <c r="AB2437">
        <v>4.5999999999999996</v>
      </c>
      <c r="AD2437" s="1" t="s">
        <v>1068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s="1" t="s">
        <v>51</v>
      </c>
      <c r="AS2437" s="1" t="s">
        <v>51</v>
      </c>
      <c r="AT2437" s="1" t="s">
        <v>51</v>
      </c>
      <c r="AU2437" s="1" t="s">
        <v>51</v>
      </c>
    </row>
    <row r="2438" spans="1:47" x14ac:dyDescent="0.25">
      <c r="A2438" s="1" t="s">
        <v>4441</v>
      </c>
      <c r="B2438">
        <v>3</v>
      </c>
      <c r="C2438" s="2" t="d">
        <v>2019-02-08T07:06:42.00000009499490400</v>
      </c>
      <c r="D2438" s="2" t="d">
        <v>2019-02-08T07:36:01.99999975506216525</v>
      </c>
      <c r="E2438">
        <v>39.680940999999997</v>
      </c>
      <c r="F2438">
        <v>-104.82867</v>
      </c>
      <c r="G2438">
        <v>39.688763999999999</v>
      </c>
      <c r="H2438">
        <v>-104.82874</v>
      </c>
      <c r="I2438">
        <v>0.54100000000000004</v>
      </c>
      <c r="J2438" s="1" t="s">
        <v>587</v>
      </c>
      <c r="L2438" s="1" t="s">
        <v>309</v>
      </c>
      <c r="M2438" s="1" t="s">
        <v>47</v>
      </c>
      <c r="N2438" s="1" t="s">
        <v>171</v>
      </c>
      <c r="O2438" s="1" t="s">
        <v>202</v>
      </c>
      <c r="P2438" s="1" t="s">
        <v>199</v>
      </c>
      <c r="Q2438" s="1" t="s">
        <v>203</v>
      </c>
      <c r="R2438" s="1" t="s">
        <v>48</v>
      </c>
      <c r="S2438" s="1" t="s">
        <v>79</v>
      </c>
      <c r="T2438" s="1" t="s">
        <v>204</v>
      </c>
      <c r="U2438" s="2" t="d">
        <v>2019-02-08T06:58:00.00000002793967725</v>
      </c>
      <c r="V2438">
        <v>8.6</v>
      </c>
      <c r="W2438">
        <v>-5.5</v>
      </c>
      <c r="X2438">
        <v>54</v>
      </c>
      <c r="Y2438">
        <v>30.38</v>
      </c>
      <c r="Z2438">
        <v>10</v>
      </c>
      <c r="AA2438" s="1" t="s">
        <v>847</v>
      </c>
      <c r="AB2438">
        <v>10.4</v>
      </c>
      <c r="AD2438" s="1" t="s">
        <v>1221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s="1" t="s">
        <v>51</v>
      </c>
      <c r="AS2438" s="1" t="s">
        <v>51</v>
      </c>
      <c r="AT2438" s="1" t="s">
        <v>51</v>
      </c>
      <c r="AU2438" s="1" t="s">
        <v>51</v>
      </c>
    </row>
    <row r="2439" spans="1:47" x14ac:dyDescent="0.25">
      <c r="A2439" s="1" t="s">
        <v>4801</v>
      </c>
      <c r="B2439">
        <v>3</v>
      </c>
      <c r="C2439" s="2" t="d">
        <v>2019-02-08T07:38:10.99999973550439050</v>
      </c>
      <c r="D2439" s="2" t="d">
        <v>2019-02-08T08:06:03.00000019837171050</v>
      </c>
      <c r="E2439">
        <v>39.946449000000001</v>
      </c>
      <c r="F2439">
        <v>-104.98804</v>
      </c>
      <c r="G2439">
        <v>39.939390000000003</v>
      </c>
      <c r="H2439">
        <v>-104.98796</v>
      </c>
      <c r="I2439">
        <v>0.48799999999999999</v>
      </c>
      <c r="J2439" s="1" t="s">
        <v>462</v>
      </c>
      <c r="L2439" s="1" t="s">
        <v>173</v>
      </c>
      <c r="M2439" s="1" t="s">
        <v>47</v>
      </c>
      <c r="N2439" s="1" t="s">
        <v>245</v>
      </c>
      <c r="O2439" s="1" t="s">
        <v>147</v>
      </c>
      <c r="P2439" s="1" t="s">
        <v>199</v>
      </c>
      <c r="Q2439" s="1" t="s">
        <v>272</v>
      </c>
      <c r="R2439" s="1" t="s">
        <v>48</v>
      </c>
      <c r="S2439" s="1" t="s">
        <v>79</v>
      </c>
      <c r="T2439" s="1" t="s">
        <v>273</v>
      </c>
      <c r="U2439" s="2" t="d">
        <v>2019-02-08T07:35:59.99999991618096825</v>
      </c>
      <c r="V2439">
        <v>-8</v>
      </c>
      <c r="X2439">
        <v>80</v>
      </c>
      <c r="Y2439">
        <v>30.24</v>
      </c>
      <c r="Z2439">
        <v>10</v>
      </c>
      <c r="AA2439" s="1" t="s">
        <v>49</v>
      </c>
      <c r="AD2439" s="1" t="s">
        <v>1207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s="1" t="s">
        <v>51</v>
      </c>
      <c r="AS2439" s="1" t="s">
        <v>51</v>
      </c>
      <c r="AT2439" s="1" t="s">
        <v>51</v>
      </c>
      <c r="AU2439" s="1" t="s">
        <v>51</v>
      </c>
    </row>
    <row r="2440" spans="1:47" x14ac:dyDescent="0.25">
      <c r="A2440" s="1" t="s">
        <v>4802</v>
      </c>
      <c r="B2440">
        <v>3</v>
      </c>
      <c r="C2440" s="2" t="d">
        <v>2019-02-08T08:02:11.00000002887099825</v>
      </c>
      <c r="D2440" s="2" t="d">
        <v>2019-02-08T08:32:03.0000002542510650</v>
      </c>
      <c r="E2440">
        <v>38.249246999999997</v>
      </c>
      <c r="F2440">
        <v>-104.610832</v>
      </c>
      <c r="G2440">
        <v>38.246082999999999</v>
      </c>
      <c r="H2440">
        <v>-104.61205</v>
      </c>
      <c r="I2440">
        <v>0.22800000000000001</v>
      </c>
      <c r="J2440" s="1" t="s">
        <v>589</v>
      </c>
      <c r="L2440" s="1" t="s">
        <v>196</v>
      </c>
      <c r="M2440" s="1" t="s">
        <v>47</v>
      </c>
      <c r="N2440" s="1" t="s">
        <v>412</v>
      </c>
      <c r="O2440" s="1" t="s">
        <v>412</v>
      </c>
      <c r="P2440" s="1" t="s">
        <v>199</v>
      </c>
      <c r="Q2440" s="1" t="s">
        <v>512</v>
      </c>
      <c r="R2440" s="1" t="s">
        <v>48</v>
      </c>
      <c r="S2440" s="1" t="s">
        <v>79</v>
      </c>
      <c r="T2440" s="1" t="s">
        <v>414</v>
      </c>
      <c r="U2440" s="2" t="d">
        <v>2019-02-08T07:53:00.000000097788870375</v>
      </c>
      <c r="V2440">
        <v>8.1</v>
      </c>
      <c r="X2440">
        <v>80</v>
      </c>
      <c r="Y2440">
        <v>30.45</v>
      </c>
      <c r="Z2440">
        <v>10</v>
      </c>
      <c r="AA2440" s="1" t="s">
        <v>49</v>
      </c>
      <c r="AD2440" s="1" t="s">
        <v>1207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s="1" t="s">
        <v>51</v>
      </c>
      <c r="AS2440" s="1" t="s">
        <v>51</v>
      </c>
      <c r="AT2440" s="1" t="s">
        <v>51</v>
      </c>
      <c r="AU2440" s="1" t="s">
        <v>51</v>
      </c>
    </row>
    <row r="2441" spans="1:47" x14ac:dyDescent="0.25">
      <c r="A2441" s="1" t="s">
        <v>5341</v>
      </c>
      <c r="B2441">
        <v>3</v>
      </c>
      <c r="C2441" s="2" t="d">
        <v>2019-02-08T08:06:43.00000011920929050</v>
      </c>
      <c r="D2441" s="2" t="d">
        <v>2019-02-08T08:36:02.99999977927655175</v>
      </c>
      <c r="E2441">
        <v>39.77993</v>
      </c>
      <c r="F2441">
        <v>-104.972689</v>
      </c>
      <c r="G2441">
        <v>39.77993</v>
      </c>
      <c r="H2441">
        <v>-104.97269</v>
      </c>
      <c r="I2441">
        <v>0</v>
      </c>
      <c r="J2441" s="1" t="s">
        <v>386</v>
      </c>
      <c r="L2441" s="1" t="s">
        <v>392</v>
      </c>
      <c r="M2441" s="1" t="s">
        <v>47</v>
      </c>
      <c r="N2441" s="1" t="s">
        <v>131</v>
      </c>
      <c r="O2441" s="1" t="s">
        <v>131</v>
      </c>
      <c r="P2441" s="1" t="s">
        <v>199</v>
      </c>
      <c r="Q2441" s="1" t="s">
        <v>247</v>
      </c>
      <c r="R2441" s="1" t="s">
        <v>48</v>
      </c>
      <c r="S2441" s="1" t="s">
        <v>79</v>
      </c>
      <c r="T2441" s="1" t="s">
        <v>206</v>
      </c>
      <c r="U2441" s="2" t="d">
        <v>2019-02-08T07:45:59.99999998603016475</v>
      </c>
      <c r="V2441">
        <v>12.2</v>
      </c>
      <c r="W2441">
        <v>4.3</v>
      </c>
      <c r="X2441">
        <v>57</v>
      </c>
      <c r="Y2441">
        <v>30.15</v>
      </c>
      <c r="Z2441">
        <v>30</v>
      </c>
      <c r="AA2441" s="1" t="s">
        <v>65</v>
      </c>
      <c r="AB2441">
        <v>4.5999999999999996</v>
      </c>
      <c r="AD2441" s="1" t="s">
        <v>819</v>
      </c>
      <c r="AE2441" t="b">
        <v>0</v>
      </c>
      <c r="AF2441" t="b">
        <v>0</v>
      </c>
      <c r="AG2441" t="b">
        <v>1</v>
      </c>
      <c r="AH2441" t="b">
        <v>0</v>
      </c>
      <c r="AI2441" t="b">
        <v>1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s="1" t="s">
        <v>51</v>
      </c>
      <c r="AS2441" s="1" t="s">
        <v>51</v>
      </c>
      <c r="AT2441" s="1" t="s">
        <v>51</v>
      </c>
      <c r="AU2441" s="1" t="s">
        <v>51</v>
      </c>
    </row>
    <row r="2442" spans="1:47" x14ac:dyDescent="0.25">
      <c r="A2442" s="1" t="s">
        <v>6403</v>
      </c>
      <c r="B2442">
        <v>3</v>
      </c>
      <c r="C2442" s="2" t="d">
        <v>2019-02-08T08:32:11.00000023841858100</v>
      </c>
      <c r="D2442" s="2" t="d">
        <v>2019-02-08T09:02:02.99999983515590625</v>
      </c>
      <c r="E2442">
        <v>39.725580000000001</v>
      </c>
      <c r="F2442">
        <v>-105.022643</v>
      </c>
      <c r="G2442">
        <v>39.725610000000003</v>
      </c>
      <c r="H2442">
        <v>-105.02414</v>
      </c>
      <c r="I2442">
        <v>0.08</v>
      </c>
      <c r="J2442" s="1" t="s">
        <v>585</v>
      </c>
      <c r="L2442" s="1" t="s">
        <v>586</v>
      </c>
      <c r="M2442" s="1" t="s">
        <v>47</v>
      </c>
      <c r="N2442" s="1" t="s">
        <v>131</v>
      </c>
      <c r="O2442" s="1" t="s">
        <v>131</v>
      </c>
      <c r="P2442" s="1" t="s">
        <v>199</v>
      </c>
      <c r="Q2442" s="1" t="s">
        <v>311</v>
      </c>
      <c r="R2442" s="1" t="s">
        <v>48</v>
      </c>
      <c r="S2442" s="1" t="s">
        <v>79</v>
      </c>
      <c r="T2442" s="1" t="s">
        <v>206</v>
      </c>
      <c r="U2442" s="2" t="d">
        <v>2019-02-08T08:45:00.00000020954757600</v>
      </c>
      <c r="V2442">
        <v>8.6</v>
      </c>
      <c r="X2442">
        <v>67</v>
      </c>
      <c r="Y2442">
        <v>30.15</v>
      </c>
      <c r="Z2442">
        <v>30</v>
      </c>
      <c r="AA2442" s="1" t="s">
        <v>49</v>
      </c>
      <c r="AD2442" s="1" t="s">
        <v>819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s="1" t="s">
        <v>51</v>
      </c>
      <c r="AS2442" s="1" t="s">
        <v>51</v>
      </c>
      <c r="AT2442" s="1" t="s">
        <v>51</v>
      </c>
      <c r="AU2442" s="1" t="s">
        <v>51</v>
      </c>
    </row>
    <row r="2443" spans="1:47" x14ac:dyDescent="0.25">
      <c r="A2443" s="1" t="s">
        <v>4497</v>
      </c>
      <c r="B2443">
        <v>3</v>
      </c>
      <c r="C2443" s="2" t="d">
        <v>2019-02-08T12:30:19.00000025052577425</v>
      </c>
      <c r="D2443" s="2" t="d">
        <v>2019-02-08T13:00:07.9999997746199400</v>
      </c>
      <c r="E2443">
        <v>38.428789999999999</v>
      </c>
      <c r="F2443">
        <v>-104.60769999999999</v>
      </c>
      <c r="G2443">
        <v>38.428789999999999</v>
      </c>
      <c r="H2443">
        <v>-104.60769999999999</v>
      </c>
      <c r="I2443">
        <v>0</v>
      </c>
      <c r="J2443" s="1" t="s">
        <v>498</v>
      </c>
      <c r="L2443" s="1" t="s">
        <v>195</v>
      </c>
      <c r="M2443" s="1" t="s">
        <v>47</v>
      </c>
      <c r="N2443" s="1" t="s">
        <v>412</v>
      </c>
      <c r="O2443" s="1" t="s">
        <v>412</v>
      </c>
      <c r="P2443" s="1" t="s">
        <v>199</v>
      </c>
      <c r="Q2443" s="1" t="s">
        <v>413</v>
      </c>
      <c r="R2443" s="1" t="s">
        <v>48</v>
      </c>
      <c r="S2443" s="1" t="s">
        <v>79</v>
      </c>
      <c r="T2443" s="1" t="s">
        <v>414</v>
      </c>
      <c r="U2443" s="2" t="d">
        <v>2019-02-08T12:53:00.00000030733644975</v>
      </c>
      <c r="V2443">
        <v>34</v>
      </c>
      <c r="W2443">
        <v>28.8</v>
      </c>
      <c r="X2443">
        <v>40</v>
      </c>
      <c r="Y2443">
        <v>30.27</v>
      </c>
      <c r="Z2443">
        <v>10</v>
      </c>
      <c r="AA2443" s="1" t="s">
        <v>64</v>
      </c>
      <c r="AB2443">
        <v>5.8</v>
      </c>
      <c r="AD2443" s="1" t="s">
        <v>1207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s="1" t="s">
        <v>51</v>
      </c>
      <c r="AS2443" s="1" t="s">
        <v>51</v>
      </c>
      <c r="AT2443" s="1" t="s">
        <v>51</v>
      </c>
      <c r="AU2443" s="1" t="s">
        <v>51</v>
      </c>
    </row>
    <row r="2444" spans="1:47" x14ac:dyDescent="0.25">
      <c r="A2444" s="1" t="s">
        <v>4047</v>
      </c>
      <c r="B2444">
        <v>3</v>
      </c>
      <c r="C2444" s="2" t="d">
        <v>2019-02-08T12:30:19.00000025052577425</v>
      </c>
      <c r="D2444" s="2" t="d">
        <v>2019-02-08T13:00:07.9999997746199400</v>
      </c>
      <c r="E2444">
        <v>38.428780000000003</v>
      </c>
      <c r="F2444">
        <v>-104.60741</v>
      </c>
      <c r="G2444">
        <v>38.434539000000001</v>
      </c>
      <c r="H2444">
        <v>-104.60666000000001</v>
      </c>
      <c r="I2444">
        <v>0.4</v>
      </c>
      <c r="J2444" s="1" t="s">
        <v>498</v>
      </c>
      <c r="L2444" s="1" t="s">
        <v>195</v>
      </c>
      <c r="M2444" s="1" t="s">
        <v>47</v>
      </c>
      <c r="N2444" s="1" t="s">
        <v>412</v>
      </c>
      <c r="O2444" s="1" t="s">
        <v>412</v>
      </c>
      <c r="P2444" s="1" t="s">
        <v>199</v>
      </c>
      <c r="Q2444" s="1" t="s">
        <v>413</v>
      </c>
      <c r="R2444" s="1" t="s">
        <v>48</v>
      </c>
      <c r="S2444" s="1" t="s">
        <v>79</v>
      </c>
      <c r="T2444" s="1" t="s">
        <v>414</v>
      </c>
      <c r="U2444" s="2" t="d">
        <v>2019-02-08T12:53:00.00000030733644975</v>
      </c>
      <c r="V2444">
        <v>34</v>
      </c>
      <c r="W2444">
        <v>28.8</v>
      </c>
      <c r="X2444">
        <v>40</v>
      </c>
      <c r="Y2444">
        <v>30.27</v>
      </c>
      <c r="Z2444">
        <v>10</v>
      </c>
      <c r="AA2444" s="1" t="s">
        <v>64</v>
      </c>
      <c r="AB2444">
        <v>5.8</v>
      </c>
      <c r="AD2444" s="1" t="s">
        <v>1207</v>
      </c>
      <c r="AE2444" t="b">
        <v>0</v>
      </c>
      <c r="AF2444" t="b">
        <v>0</v>
      </c>
      <c r="AG2444" t="b">
        <v>0</v>
      </c>
      <c r="AH2444" t="b">
        <v>0</v>
      </c>
      <c r="AI2444" t="b">
        <v>1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s="1" t="s">
        <v>51</v>
      </c>
      <c r="AS2444" s="1" t="s">
        <v>51</v>
      </c>
      <c r="AT2444" s="1" t="s">
        <v>51</v>
      </c>
      <c r="AU2444" s="1" t="s">
        <v>51</v>
      </c>
    </row>
    <row r="2445" spans="1:47" x14ac:dyDescent="0.25">
      <c r="A2445" s="1" t="s">
        <v>7192</v>
      </c>
      <c r="B2445">
        <v>4</v>
      </c>
      <c r="C2445" s="2" t="d">
        <v>2019-02-08T13:03:18.99999978952109625</v>
      </c>
      <c r="D2445" s="2" t="d">
        <v>2019-02-08T13:33:01.99999979697167775</v>
      </c>
      <c r="E2445">
        <v>39.739910000000002</v>
      </c>
      <c r="F2445">
        <v>-104.07805</v>
      </c>
      <c r="G2445">
        <v>39.739649</v>
      </c>
      <c r="H2445">
        <v>-104.129583</v>
      </c>
      <c r="I2445">
        <v>2.738</v>
      </c>
      <c r="J2445" s="1" t="s">
        <v>7193</v>
      </c>
      <c r="K2445">
        <v>82729</v>
      </c>
      <c r="L2445" s="1" t="s">
        <v>7021</v>
      </c>
      <c r="M2445" s="1" t="s">
        <v>97</v>
      </c>
      <c r="N2445" s="1" t="s">
        <v>1536</v>
      </c>
      <c r="O2445" s="1" t="s">
        <v>147</v>
      </c>
      <c r="P2445" s="1" t="s">
        <v>199</v>
      </c>
      <c r="Q2445" s="1" t="s">
        <v>2268</v>
      </c>
      <c r="R2445" s="1" t="s">
        <v>48</v>
      </c>
      <c r="S2445" s="1" t="s">
        <v>79</v>
      </c>
      <c r="T2445" s="1" t="s">
        <v>790</v>
      </c>
      <c r="U2445" s="2" t="d">
        <v>2019-02-08T12:52:00.00000011175870900</v>
      </c>
      <c r="V2445">
        <v>26.6</v>
      </c>
      <c r="W2445">
        <v>18.2</v>
      </c>
      <c r="X2445">
        <v>74</v>
      </c>
      <c r="Y2445">
        <v>30.07</v>
      </c>
      <c r="Z2445">
        <v>10</v>
      </c>
      <c r="AA2445" s="1" t="s">
        <v>61</v>
      </c>
      <c r="AB2445">
        <v>8.1</v>
      </c>
      <c r="AD2445" s="1" t="s">
        <v>819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s="1" t="s">
        <v>51</v>
      </c>
      <c r="AS2445" s="1" t="s">
        <v>51</v>
      </c>
      <c r="AT2445" s="1" t="s">
        <v>51</v>
      </c>
      <c r="AU2445" s="1" t="s">
        <v>51</v>
      </c>
    </row>
    <row r="2446" spans="1:47" x14ac:dyDescent="0.25">
      <c r="A2446" s="1" t="s">
        <v>7194</v>
      </c>
      <c r="B2446">
        <v>4</v>
      </c>
      <c r="C2446" s="2" t="d">
        <v>2019-02-08T13:03:18.99999978952109625</v>
      </c>
      <c r="D2446" s="2" t="d">
        <v>2019-02-08T13:33:01.99999979697167775</v>
      </c>
      <c r="E2446">
        <v>39.739649</v>
      </c>
      <c r="F2446">
        <v>-104.129583</v>
      </c>
      <c r="G2446">
        <v>39.739910000000002</v>
      </c>
      <c r="H2446">
        <v>-104.07805</v>
      </c>
      <c r="I2446">
        <v>2.738</v>
      </c>
      <c r="J2446" s="1" t="s">
        <v>7195</v>
      </c>
      <c r="K2446">
        <v>73420</v>
      </c>
      <c r="L2446" s="1" t="s">
        <v>6731</v>
      </c>
      <c r="M2446" s="1" t="s">
        <v>47</v>
      </c>
      <c r="N2446" s="1" t="s">
        <v>1536</v>
      </c>
      <c r="O2446" s="1" t="s">
        <v>202</v>
      </c>
      <c r="P2446" s="1" t="s">
        <v>199</v>
      </c>
      <c r="Q2446" s="1" t="s">
        <v>2268</v>
      </c>
      <c r="R2446" s="1" t="s">
        <v>48</v>
      </c>
      <c r="S2446" s="1" t="s">
        <v>79</v>
      </c>
      <c r="T2446" s="1" t="s">
        <v>790</v>
      </c>
      <c r="U2446" s="2" t="d">
        <v>2019-02-08T12:52:00.00000011175870900</v>
      </c>
      <c r="V2446">
        <v>26.6</v>
      </c>
      <c r="W2446">
        <v>18.2</v>
      </c>
      <c r="X2446">
        <v>74</v>
      </c>
      <c r="Y2446">
        <v>30.07</v>
      </c>
      <c r="Z2446">
        <v>10</v>
      </c>
      <c r="AA2446" s="1" t="s">
        <v>61</v>
      </c>
      <c r="AB2446">
        <v>8.1</v>
      </c>
      <c r="AD2446" s="1" t="s">
        <v>819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s="1" t="s">
        <v>51</v>
      </c>
      <c r="AS2446" s="1" t="s">
        <v>51</v>
      </c>
      <c r="AT2446" s="1" t="s">
        <v>51</v>
      </c>
      <c r="AU2446" s="1" t="s">
        <v>51</v>
      </c>
    </row>
    <row r="2447" spans="1:47" x14ac:dyDescent="0.25">
      <c r="A2447" s="1" t="s">
        <v>4442</v>
      </c>
      <c r="B2447">
        <v>3</v>
      </c>
      <c r="C2447" s="2" t="d">
        <v>2019-02-08T14:14:31.00000013597309550</v>
      </c>
      <c r="D2447" s="2" t="d">
        <v>2019-02-08T14:44:06.99999976437538875</v>
      </c>
      <c r="E2447">
        <v>39.776488000000001</v>
      </c>
      <c r="F2447">
        <v>-104.87362899999999</v>
      </c>
      <c r="G2447">
        <v>39.776691</v>
      </c>
      <c r="H2447">
        <v>-104.87582999999999</v>
      </c>
      <c r="I2447">
        <v>0.11799999999999999</v>
      </c>
      <c r="J2447" s="1" t="s">
        <v>418</v>
      </c>
      <c r="L2447" s="1" t="s">
        <v>137</v>
      </c>
      <c r="M2447" s="1" t="s">
        <v>47</v>
      </c>
      <c r="N2447" s="1" t="s">
        <v>131</v>
      </c>
      <c r="O2447" s="1" t="s">
        <v>131</v>
      </c>
      <c r="P2447" s="1" t="s">
        <v>199</v>
      </c>
      <c r="Q2447" s="1" t="s">
        <v>454</v>
      </c>
      <c r="R2447" s="1" t="s">
        <v>48</v>
      </c>
      <c r="S2447" s="1" t="s">
        <v>79</v>
      </c>
      <c r="T2447" s="1" t="s">
        <v>204</v>
      </c>
      <c r="U2447" s="2" t="d">
        <v>2019-02-08T13:57:59.99999981839210125</v>
      </c>
      <c r="V2447">
        <v>30.6</v>
      </c>
      <c r="W2447">
        <v>22.4</v>
      </c>
      <c r="X2447">
        <v>67</v>
      </c>
      <c r="Y2447">
        <v>30.13</v>
      </c>
      <c r="Z2447">
        <v>10</v>
      </c>
      <c r="AA2447" s="1" t="s">
        <v>962</v>
      </c>
      <c r="AB2447">
        <v>9.1999999999999993</v>
      </c>
      <c r="AD2447" s="1" t="s">
        <v>1221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s="1" t="s">
        <v>51</v>
      </c>
      <c r="AS2447" s="1" t="s">
        <v>51</v>
      </c>
      <c r="AT2447" s="1" t="s">
        <v>51</v>
      </c>
      <c r="AU2447" s="1" t="s">
        <v>51</v>
      </c>
    </row>
    <row r="2448" spans="1:47" x14ac:dyDescent="0.25">
      <c r="A2448" s="1" t="s">
        <v>4803</v>
      </c>
      <c r="B2448">
        <v>3</v>
      </c>
      <c r="C2448" s="2" t="d">
        <v>2019-02-08T14:22:49.00000025052577425</v>
      </c>
      <c r="D2448" s="2" t="d">
        <v>2019-02-08T14:52:05.99999983794986925</v>
      </c>
      <c r="E2448">
        <v>40.040619999999997</v>
      </c>
      <c r="F2448">
        <v>-104.98036999999999</v>
      </c>
      <c r="G2448">
        <v>40.045217999999998</v>
      </c>
      <c r="H2448">
        <v>-104.98035</v>
      </c>
      <c r="I2448">
        <v>0.318</v>
      </c>
      <c r="J2448" s="1" t="s">
        <v>343</v>
      </c>
      <c r="L2448" s="1" t="s">
        <v>266</v>
      </c>
      <c r="M2448" s="1" t="s">
        <v>47</v>
      </c>
      <c r="N2448" s="1" t="s">
        <v>116</v>
      </c>
      <c r="O2448" s="1" t="s">
        <v>210</v>
      </c>
      <c r="P2448" s="1" t="s">
        <v>199</v>
      </c>
      <c r="Q2448" s="1" t="s">
        <v>344</v>
      </c>
      <c r="R2448" s="1" t="s">
        <v>48</v>
      </c>
      <c r="S2448" s="1" t="s">
        <v>79</v>
      </c>
      <c r="T2448" s="1" t="s">
        <v>273</v>
      </c>
      <c r="U2448" s="2" t="d">
        <v>2019-02-08T14:12:00.0000000419095125</v>
      </c>
      <c r="V2448">
        <v>23.4</v>
      </c>
      <c r="X2448">
        <v>47</v>
      </c>
      <c r="Y2448">
        <v>30.1</v>
      </c>
      <c r="Z2448">
        <v>10</v>
      </c>
      <c r="AA2448" s="1" t="s">
        <v>49</v>
      </c>
      <c r="AD2448" s="1" t="s">
        <v>1207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s="1" t="s">
        <v>51</v>
      </c>
      <c r="AS2448" s="1" t="s">
        <v>51</v>
      </c>
      <c r="AT2448" s="1" t="s">
        <v>51</v>
      </c>
      <c r="AU2448" s="1" t="s">
        <v>51</v>
      </c>
    </row>
    <row r="2449" spans="1:47" x14ac:dyDescent="0.25">
      <c r="A2449" s="1" t="s">
        <v>5157</v>
      </c>
      <c r="B2449">
        <v>3</v>
      </c>
      <c r="C2449" s="2" t="d">
        <v>2019-02-08T15:36:19.0000001667067425</v>
      </c>
      <c r="D2449" s="2" t="d">
        <v>2019-02-08T16:06:07.99999969080090825</v>
      </c>
      <c r="E2449">
        <v>39.710752999999997</v>
      </c>
      <c r="F2449">
        <v>-104.82666</v>
      </c>
      <c r="G2449">
        <v>39.712960000000002</v>
      </c>
      <c r="H2449">
        <v>-104.82664</v>
      </c>
      <c r="I2449">
        <v>0.152</v>
      </c>
      <c r="J2449" s="1" t="s">
        <v>403</v>
      </c>
      <c r="L2449" s="1" t="s">
        <v>309</v>
      </c>
      <c r="M2449" s="1" t="s">
        <v>47</v>
      </c>
      <c r="N2449" s="1" t="s">
        <v>171</v>
      </c>
      <c r="O2449" s="1" t="s">
        <v>202</v>
      </c>
      <c r="P2449" s="1" t="s">
        <v>199</v>
      </c>
      <c r="Q2449" s="1" t="s">
        <v>405</v>
      </c>
      <c r="R2449" s="1" t="s">
        <v>48</v>
      </c>
      <c r="S2449" s="1" t="s">
        <v>79</v>
      </c>
      <c r="T2449" s="1" t="s">
        <v>204</v>
      </c>
      <c r="U2449" s="2" t="d">
        <v>2019-02-08T15:58:00.00000002793967725</v>
      </c>
      <c r="V2449">
        <v>24.3</v>
      </c>
      <c r="W2449">
        <v>16.3</v>
      </c>
      <c r="X2449">
        <v>77</v>
      </c>
      <c r="Y2449">
        <v>30.15</v>
      </c>
      <c r="Z2449">
        <v>6</v>
      </c>
      <c r="AA2449" s="1" t="s">
        <v>962</v>
      </c>
      <c r="AB2449">
        <v>6.9</v>
      </c>
      <c r="AD2449" s="1" t="s">
        <v>1068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s="1" t="s">
        <v>51</v>
      </c>
      <c r="AS2449" s="1" t="s">
        <v>51</v>
      </c>
      <c r="AT2449" s="1" t="s">
        <v>51</v>
      </c>
      <c r="AU2449" s="1" t="s">
        <v>51</v>
      </c>
    </row>
    <row r="2450" spans="1:47" x14ac:dyDescent="0.25">
      <c r="A2450" s="1" t="s">
        <v>5247</v>
      </c>
      <c r="B2450">
        <v>3</v>
      </c>
      <c r="C2450" s="2" t="d">
        <v>2019-02-08T16:34:49.99999989755451450</v>
      </c>
      <c r="D2450" s="2" t="d">
        <v>2019-02-08T17:04:07.999999718740582800</v>
      </c>
      <c r="E2450">
        <v>39.770119999999999</v>
      </c>
      <c r="F2450">
        <v>-104.99178999999999</v>
      </c>
      <c r="G2450">
        <v>39.771329999999999</v>
      </c>
      <c r="H2450">
        <v>-104.99073</v>
      </c>
      <c r="I2450">
        <v>0.10100000000000001</v>
      </c>
      <c r="J2450" s="1" t="s">
        <v>533</v>
      </c>
      <c r="L2450" s="1" t="s">
        <v>266</v>
      </c>
      <c r="M2450" s="1" t="s">
        <v>47</v>
      </c>
      <c r="N2450" s="1" t="s">
        <v>131</v>
      </c>
      <c r="O2450" s="1" t="s">
        <v>131</v>
      </c>
      <c r="P2450" s="1" t="s">
        <v>199</v>
      </c>
      <c r="Q2450" s="1" t="s">
        <v>247</v>
      </c>
      <c r="R2450" s="1" t="s">
        <v>48</v>
      </c>
      <c r="S2450" s="1" t="s">
        <v>79</v>
      </c>
      <c r="T2450" s="1" t="s">
        <v>206</v>
      </c>
      <c r="U2450" s="2" t="d">
        <v>2019-02-08T16:44:59.99999979045242400</v>
      </c>
      <c r="V2450">
        <v>21.2</v>
      </c>
      <c r="W2450">
        <v>16.399999999999999</v>
      </c>
      <c r="X2450">
        <v>58</v>
      </c>
      <c r="Y2450">
        <v>30</v>
      </c>
      <c r="Z2450">
        <v>15</v>
      </c>
      <c r="AA2450" s="1" t="s">
        <v>962</v>
      </c>
      <c r="AB2450">
        <v>3.5</v>
      </c>
      <c r="AD2450" s="1" t="s">
        <v>1068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s="1" t="s">
        <v>51</v>
      </c>
      <c r="AS2450" s="1" t="s">
        <v>51</v>
      </c>
      <c r="AT2450" s="1" t="s">
        <v>51</v>
      </c>
      <c r="AU2450" s="1" t="s">
        <v>51</v>
      </c>
    </row>
    <row r="2451" spans="1:47" x14ac:dyDescent="0.25">
      <c r="A2451" s="1" t="s">
        <v>4339</v>
      </c>
      <c r="B2451">
        <v>3</v>
      </c>
      <c r="C2451" s="2" t="d">
        <v>2019-02-08T16:56:31.99999999254941850</v>
      </c>
      <c r="D2451" s="2" t="d">
        <v>2019-02-08T17:26:07.00000001583248400</v>
      </c>
      <c r="E2451">
        <v>39.506959999999999</v>
      </c>
      <c r="F2451">
        <v>-104.87278999999999</v>
      </c>
      <c r="G2451">
        <v>39.492109999999997</v>
      </c>
      <c r="H2451">
        <v>-104.87336000000001</v>
      </c>
      <c r="I2451">
        <v>1.026</v>
      </c>
      <c r="J2451" s="1" t="s">
        <v>559</v>
      </c>
      <c r="L2451" s="1" t="s">
        <v>196</v>
      </c>
      <c r="M2451" s="1" t="s">
        <v>47</v>
      </c>
      <c r="N2451" s="1" t="s">
        <v>174</v>
      </c>
      <c r="O2451" s="1" t="s">
        <v>121</v>
      </c>
      <c r="P2451" s="1" t="s">
        <v>199</v>
      </c>
      <c r="Q2451" s="1" t="s">
        <v>312</v>
      </c>
      <c r="R2451" s="1" t="s">
        <v>48</v>
      </c>
      <c r="S2451" s="1" t="s">
        <v>79</v>
      </c>
      <c r="T2451" s="1" t="s">
        <v>201</v>
      </c>
      <c r="U2451" s="2" t="d">
        <v>2019-02-08T16:53:00.000000097788870375</v>
      </c>
      <c r="V2451">
        <v>27</v>
      </c>
      <c r="W2451">
        <v>19.5</v>
      </c>
      <c r="X2451">
        <v>63</v>
      </c>
      <c r="Y2451">
        <v>30.17</v>
      </c>
      <c r="Z2451">
        <v>10</v>
      </c>
      <c r="AA2451" s="1" t="s">
        <v>962</v>
      </c>
      <c r="AB2451">
        <v>6.9</v>
      </c>
      <c r="AD2451" s="1" t="s">
        <v>1068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s="1" t="s">
        <v>51</v>
      </c>
      <c r="AS2451" s="1" t="s">
        <v>51</v>
      </c>
      <c r="AT2451" s="1" t="s">
        <v>51</v>
      </c>
      <c r="AU2451" s="1" t="s">
        <v>51</v>
      </c>
    </row>
    <row r="2452" spans="1:47" x14ac:dyDescent="0.25">
      <c r="A2452" s="1" t="s">
        <v>5105</v>
      </c>
      <c r="B2452">
        <v>3</v>
      </c>
      <c r="C2452" s="2" t="d">
        <v>2019-02-08T18:26:30.99999975878745600</v>
      </c>
      <c r="D2452" s="2" t="d">
        <v>2019-02-08T18:56:07.00000001583248400</v>
      </c>
      <c r="E2452">
        <v>39.885438999999998</v>
      </c>
      <c r="F2452">
        <v>-104.98766999999999</v>
      </c>
      <c r="G2452">
        <v>39.882770000000001</v>
      </c>
      <c r="H2452">
        <v>-104.98768</v>
      </c>
      <c r="I2452">
        <v>0.184</v>
      </c>
      <c r="J2452" s="1" t="s">
        <v>442</v>
      </c>
      <c r="L2452" s="1" t="s">
        <v>313</v>
      </c>
      <c r="M2452" s="1" t="s">
        <v>47</v>
      </c>
      <c r="N2452" s="1" t="s">
        <v>131</v>
      </c>
      <c r="O2452" s="1" t="s">
        <v>147</v>
      </c>
      <c r="P2452" s="1" t="s">
        <v>199</v>
      </c>
      <c r="Q2452" s="1" t="s">
        <v>440</v>
      </c>
      <c r="R2452" s="1" t="s">
        <v>48</v>
      </c>
      <c r="S2452" s="1" t="s">
        <v>79</v>
      </c>
      <c r="T2452" s="1" t="s">
        <v>206</v>
      </c>
      <c r="U2452" s="2" t="d">
        <v>2019-02-08T18:45:00.000</v>
      </c>
      <c r="V2452">
        <v>15.8</v>
      </c>
      <c r="W2452">
        <v>10.199999999999999</v>
      </c>
      <c r="X2452">
        <v>68</v>
      </c>
      <c r="Y2452">
        <v>30.01</v>
      </c>
      <c r="Z2452">
        <v>20</v>
      </c>
      <c r="AA2452" s="1" t="s">
        <v>841</v>
      </c>
      <c r="AB2452">
        <v>3.5</v>
      </c>
      <c r="AD2452" s="1" t="s">
        <v>1068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s="1" t="s">
        <v>53</v>
      </c>
      <c r="AS2452" s="1" t="s">
        <v>53</v>
      </c>
      <c r="AT2452" s="1" t="s">
        <v>51</v>
      </c>
      <c r="AU2452" s="1" t="s">
        <v>51</v>
      </c>
    </row>
    <row r="2453" spans="1:47" x14ac:dyDescent="0.25">
      <c r="A2453" s="1" t="s">
        <v>3973</v>
      </c>
      <c r="B2453">
        <v>3</v>
      </c>
      <c r="C2453" s="2" t="d">
        <v>2019-02-08T18:40:48.00000018440186850</v>
      </c>
      <c r="D2453" s="2" t="d">
        <v>2019-02-08T19:10:07.00000023934990200</v>
      </c>
      <c r="E2453">
        <v>38.850884999999998</v>
      </c>
      <c r="F2453">
        <v>-104.831941</v>
      </c>
      <c r="G2453">
        <v>38.853360000000002</v>
      </c>
      <c r="H2453">
        <v>-104.83228</v>
      </c>
      <c r="I2453">
        <v>0.17199999999999999</v>
      </c>
      <c r="J2453" s="1" t="s">
        <v>2439</v>
      </c>
      <c r="L2453" s="1" t="s">
        <v>2440</v>
      </c>
      <c r="M2453" s="1" t="s">
        <v>47</v>
      </c>
      <c r="N2453" s="1" t="s">
        <v>233</v>
      </c>
      <c r="O2453" s="1" t="s">
        <v>194</v>
      </c>
      <c r="P2453" s="1" t="s">
        <v>199</v>
      </c>
      <c r="Q2453" s="1" t="s">
        <v>390</v>
      </c>
      <c r="R2453" s="1" t="s">
        <v>48</v>
      </c>
      <c r="S2453" s="1" t="s">
        <v>79</v>
      </c>
      <c r="T2453" s="1" t="s">
        <v>250</v>
      </c>
      <c r="U2453" s="2" t="d">
        <v>2019-02-08T18:53:59.99999987427145575</v>
      </c>
      <c r="V2453">
        <v>25</v>
      </c>
      <c r="W2453">
        <v>18.100000000000001</v>
      </c>
      <c r="X2453">
        <v>43</v>
      </c>
      <c r="Y2453">
        <v>30.27</v>
      </c>
      <c r="Z2453">
        <v>10</v>
      </c>
      <c r="AA2453" s="1" t="s">
        <v>965</v>
      </c>
      <c r="AB2453">
        <v>5.8</v>
      </c>
      <c r="AD2453" s="1" t="s">
        <v>1207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s="1" t="s">
        <v>53</v>
      </c>
      <c r="AS2453" s="1" t="s">
        <v>53</v>
      </c>
      <c r="AT2453" s="1" t="s">
        <v>53</v>
      </c>
      <c r="AU2453" s="1" t="s">
        <v>51</v>
      </c>
    </row>
    <row r="2454" spans="1:47" x14ac:dyDescent="0.25">
      <c r="A2454" s="1" t="s">
        <v>3945</v>
      </c>
      <c r="B2454">
        <v>3</v>
      </c>
      <c r="C2454" s="2" t="d">
        <v>2019-02-08T20:14:31.00000013597309550</v>
      </c>
      <c r="D2454" s="2" t="d">
        <v>2019-02-08T20:44:07.99999999813735800</v>
      </c>
      <c r="E2454">
        <v>39.289102</v>
      </c>
      <c r="F2454">
        <v>-104.895833</v>
      </c>
      <c r="G2454">
        <v>39.279772999999999</v>
      </c>
      <c r="H2454">
        <v>-104.897408</v>
      </c>
      <c r="I2454">
        <v>0.65</v>
      </c>
      <c r="J2454" s="1" t="s">
        <v>450</v>
      </c>
      <c r="L2454" s="1" t="s">
        <v>196</v>
      </c>
      <c r="M2454" s="1" t="s">
        <v>47</v>
      </c>
      <c r="N2454" s="1" t="s">
        <v>192</v>
      </c>
      <c r="O2454" s="1" t="s">
        <v>121</v>
      </c>
      <c r="P2454" s="1" t="s">
        <v>199</v>
      </c>
      <c r="Q2454" s="1" t="s">
        <v>334</v>
      </c>
      <c r="R2454" s="1" t="s">
        <v>48</v>
      </c>
      <c r="S2454" s="1" t="s">
        <v>79</v>
      </c>
      <c r="T2454" s="1" t="s">
        <v>224</v>
      </c>
      <c r="U2454" s="2" t="d">
        <v>2019-02-08T20:06:59.99999969266355025</v>
      </c>
      <c r="V2454">
        <v>17.600000000000001</v>
      </c>
      <c r="W2454">
        <v>5</v>
      </c>
      <c r="X2454">
        <v>58</v>
      </c>
      <c r="Y2454">
        <v>30.02</v>
      </c>
      <c r="Z2454">
        <v>10</v>
      </c>
      <c r="AA2454" s="1" t="s">
        <v>847</v>
      </c>
      <c r="AB2454">
        <v>11.5</v>
      </c>
      <c r="AD2454" s="1" t="s">
        <v>1207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s="1" t="s">
        <v>53</v>
      </c>
      <c r="AS2454" s="1" t="s">
        <v>53</v>
      </c>
      <c r="AT2454" s="1" t="s">
        <v>53</v>
      </c>
      <c r="AU2454" s="1" t="s">
        <v>53</v>
      </c>
    </row>
    <row r="2455" spans="1:47" x14ac:dyDescent="0.25">
      <c r="A2455" s="1" t="s">
        <v>7019</v>
      </c>
      <c r="B2455">
        <v>4</v>
      </c>
      <c r="C2455" s="2" t="d">
        <v>2019-02-08T20:23:32.00000024400651375</v>
      </c>
      <c r="D2455" s="2" t="d">
        <v>2019-02-08T20:52:35.99999993573874300</v>
      </c>
      <c r="E2455">
        <v>39.739910000000002</v>
      </c>
      <c r="F2455">
        <v>-104.07805</v>
      </c>
      <c r="G2455">
        <v>39.739649</v>
      </c>
      <c r="H2455">
        <v>-104.129583</v>
      </c>
      <c r="I2455">
        <v>2.738</v>
      </c>
      <c r="J2455" s="1" t="s">
        <v>7020</v>
      </c>
      <c r="K2455">
        <v>82729</v>
      </c>
      <c r="L2455" s="1" t="s">
        <v>7021</v>
      </c>
      <c r="M2455" s="1" t="s">
        <v>97</v>
      </c>
      <c r="N2455" s="1" t="s">
        <v>1536</v>
      </c>
      <c r="O2455" s="1" t="s">
        <v>147</v>
      </c>
      <c r="P2455" s="1" t="s">
        <v>199</v>
      </c>
      <c r="Q2455" s="1" t="s">
        <v>2268</v>
      </c>
      <c r="R2455" s="1" t="s">
        <v>48</v>
      </c>
      <c r="S2455" s="1" t="s">
        <v>79</v>
      </c>
      <c r="T2455" s="1" t="s">
        <v>790</v>
      </c>
      <c r="U2455" s="2" t="d">
        <v>2019-02-08T20:46:59.99999997206032275</v>
      </c>
      <c r="V2455">
        <v>17.600000000000001</v>
      </c>
      <c r="W2455">
        <v>8.1999999999999993</v>
      </c>
      <c r="X2455">
        <v>73</v>
      </c>
      <c r="Y2455">
        <v>30</v>
      </c>
      <c r="Z2455">
        <v>10</v>
      </c>
      <c r="AA2455" s="1" t="s">
        <v>72</v>
      </c>
      <c r="AB2455">
        <v>6.9</v>
      </c>
      <c r="AD2455" s="1" t="s">
        <v>1068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s="1" t="s">
        <v>53</v>
      </c>
      <c r="AS2455" s="1" t="s">
        <v>53</v>
      </c>
      <c r="AT2455" s="1" t="s">
        <v>53</v>
      </c>
      <c r="AU2455" s="1" t="s">
        <v>53</v>
      </c>
    </row>
    <row r="2456" spans="1:47" x14ac:dyDescent="0.25">
      <c r="A2456" s="1" t="s">
        <v>7022</v>
      </c>
      <c r="B2456">
        <v>4</v>
      </c>
      <c r="C2456" s="2" t="d">
        <v>2019-02-08T20:23:32.00000024400651375</v>
      </c>
      <c r="D2456" s="2" t="d">
        <v>2019-02-08T20:52:35.99999993573874300</v>
      </c>
      <c r="E2456">
        <v>39.739649</v>
      </c>
      <c r="F2456">
        <v>-104.129583</v>
      </c>
      <c r="G2456">
        <v>39.739910000000002</v>
      </c>
      <c r="H2456">
        <v>-104.07805</v>
      </c>
      <c r="I2456">
        <v>2.738</v>
      </c>
      <c r="J2456" s="1" t="s">
        <v>7023</v>
      </c>
      <c r="K2456">
        <v>73420</v>
      </c>
      <c r="L2456" s="1" t="s">
        <v>6731</v>
      </c>
      <c r="M2456" s="1" t="s">
        <v>47</v>
      </c>
      <c r="N2456" s="1" t="s">
        <v>1536</v>
      </c>
      <c r="O2456" s="1" t="s">
        <v>202</v>
      </c>
      <c r="P2456" s="1" t="s">
        <v>199</v>
      </c>
      <c r="Q2456" s="1" t="s">
        <v>2268</v>
      </c>
      <c r="R2456" s="1" t="s">
        <v>48</v>
      </c>
      <c r="S2456" s="1" t="s">
        <v>79</v>
      </c>
      <c r="T2456" s="1" t="s">
        <v>790</v>
      </c>
      <c r="U2456" s="2" t="d">
        <v>2019-02-08T20:46:59.99999997206032275</v>
      </c>
      <c r="V2456">
        <v>17.600000000000001</v>
      </c>
      <c r="W2456">
        <v>8.1999999999999993</v>
      </c>
      <c r="X2456">
        <v>73</v>
      </c>
      <c r="Y2456">
        <v>30</v>
      </c>
      <c r="Z2456">
        <v>10</v>
      </c>
      <c r="AA2456" s="1" t="s">
        <v>72</v>
      </c>
      <c r="AB2456">
        <v>6.9</v>
      </c>
      <c r="AD2456" s="1" t="s">
        <v>1068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s="1" t="s">
        <v>53</v>
      </c>
      <c r="AS2456" s="1" t="s">
        <v>53</v>
      </c>
      <c r="AT2456" s="1" t="s">
        <v>53</v>
      </c>
      <c r="AU2456" s="1" t="s">
        <v>53</v>
      </c>
    </row>
    <row r="2457" spans="1:47" x14ac:dyDescent="0.25">
      <c r="A2457" s="1" t="s">
        <v>5067</v>
      </c>
      <c r="B2457">
        <v>3</v>
      </c>
      <c r="C2457" s="2" t="d">
        <v>2019-02-08T21:50:31.00000005215406375</v>
      </c>
      <c r="D2457" s="2" t="d">
        <v>2019-02-08T22:20:07.99999991431832625</v>
      </c>
      <c r="E2457">
        <v>39.742930000000001</v>
      </c>
      <c r="F2457">
        <v>-105.52777</v>
      </c>
      <c r="G2457">
        <v>39.743780000000001</v>
      </c>
      <c r="H2457">
        <v>-105.53283999999999</v>
      </c>
      <c r="I2457">
        <v>0.27600000000000002</v>
      </c>
      <c r="J2457" s="1" t="s">
        <v>5068</v>
      </c>
      <c r="L2457" s="1" t="s">
        <v>129</v>
      </c>
      <c r="M2457" s="1" t="s">
        <v>47</v>
      </c>
      <c r="N2457" s="1" t="s">
        <v>1548</v>
      </c>
      <c r="O2457" s="1" t="s">
        <v>338</v>
      </c>
      <c r="P2457" s="1" t="s">
        <v>199</v>
      </c>
      <c r="Q2457" s="1" t="s">
        <v>1549</v>
      </c>
      <c r="R2457" s="1" t="s">
        <v>48</v>
      </c>
      <c r="S2457" s="1" t="s">
        <v>79</v>
      </c>
      <c r="T2457" s="1" t="s">
        <v>340</v>
      </c>
      <c r="U2457" s="2" t="d">
        <v>2019-02-08T21:40:59.99999984633177850</v>
      </c>
      <c r="V2457">
        <v>8.6</v>
      </c>
      <c r="W2457">
        <v>-10.5</v>
      </c>
      <c r="X2457">
        <v>57</v>
      </c>
      <c r="Y2457">
        <v>29.94</v>
      </c>
      <c r="AA2457" s="1" t="s">
        <v>841</v>
      </c>
      <c r="AB2457">
        <v>19.600000000000001</v>
      </c>
      <c r="AD2457" s="1" t="s">
        <v>1221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s="1" t="s">
        <v>53</v>
      </c>
      <c r="AS2457" s="1" t="s">
        <v>53</v>
      </c>
      <c r="AT2457" s="1" t="s">
        <v>53</v>
      </c>
      <c r="AU2457" s="1" t="s">
        <v>53</v>
      </c>
    </row>
    <row r="2458" spans="1:47" x14ac:dyDescent="0.25">
      <c r="A2458" s="1" t="s">
        <v>3908</v>
      </c>
      <c r="B2458">
        <v>4</v>
      </c>
      <c r="C2458" s="2" t="d">
        <v>2019-02-09T03:49:46.00000021979212725</v>
      </c>
      <c r="D2458" s="2" t="d">
        <v>2019-02-09T04:19:18.999999775551259650</v>
      </c>
      <c r="E2458">
        <v>39.72372</v>
      </c>
      <c r="F2458">
        <v>-105.01121999999999</v>
      </c>
      <c r="G2458">
        <v>39.725580000000001</v>
      </c>
      <c r="H2458">
        <v>-105.01147</v>
      </c>
      <c r="I2458">
        <v>0.129</v>
      </c>
      <c r="J2458" s="1" t="s">
        <v>3909</v>
      </c>
      <c r="L2458" s="1" t="s">
        <v>266</v>
      </c>
      <c r="M2458" s="1" t="s">
        <v>47</v>
      </c>
      <c r="N2458" s="1" t="s">
        <v>131</v>
      </c>
      <c r="O2458" s="1" t="s">
        <v>131</v>
      </c>
      <c r="P2458" s="1" t="s">
        <v>199</v>
      </c>
      <c r="Q2458" s="1" t="s">
        <v>311</v>
      </c>
      <c r="R2458" s="1" t="s">
        <v>48</v>
      </c>
      <c r="S2458" s="1" t="s">
        <v>79</v>
      </c>
      <c r="T2458" s="1" t="s">
        <v>206</v>
      </c>
      <c r="U2458" s="2" t="d">
        <v>2019-02-09T03:52:00.00000011175870900</v>
      </c>
      <c r="V2458">
        <v>23</v>
      </c>
      <c r="W2458">
        <v>14.7</v>
      </c>
      <c r="X2458">
        <v>39</v>
      </c>
      <c r="Y2458">
        <v>29.98</v>
      </c>
      <c r="Z2458">
        <v>10</v>
      </c>
      <c r="AA2458" s="1" t="s">
        <v>55</v>
      </c>
      <c r="AB2458">
        <v>6.9</v>
      </c>
      <c r="AD2458" s="1" t="s">
        <v>1207</v>
      </c>
      <c r="AE2458" t="b">
        <v>0</v>
      </c>
      <c r="AF2458" t="b">
        <v>0</v>
      </c>
      <c r="AG2458" t="b">
        <v>0</v>
      </c>
      <c r="AH2458" t="b">
        <v>0</v>
      </c>
      <c r="AI2458" t="b">
        <v>1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s="1" t="s">
        <v>53</v>
      </c>
      <c r="AS2458" s="1" t="s">
        <v>53</v>
      </c>
      <c r="AT2458" s="1" t="s">
        <v>53</v>
      </c>
      <c r="AU2458" s="1" t="s">
        <v>53</v>
      </c>
    </row>
    <row r="2459" spans="1:47" x14ac:dyDescent="0.25">
      <c r="A2459" s="1" t="s">
        <v>5248</v>
      </c>
      <c r="B2459">
        <v>3</v>
      </c>
      <c r="C2459" s="2" t="d">
        <v>2019-02-09T12:20:30.99999984260648775</v>
      </c>
      <c r="D2459" s="2" t="d">
        <v>2019-02-09T12:50:07.99999970477074350</v>
      </c>
      <c r="E2459">
        <v>39.900221000000002</v>
      </c>
      <c r="F2459">
        <v>-104.988178</v>
      </c>
      <c r="G2459">
        <v>39.897492</v>
      </c>
      <c r="H2459">
        <v>-104.987711</v>
      </c>
      <c r="I2459">
        <v>0.19</v>
      </c>
      <c r="J2459" s="1" t="s">
        <v>442</v>
      </c>
      <c r="L2459" s="1" t="s">
        <v>196</v>
      </c>
      <c r="M2459" s="1" t="s">
        <v>47</v>
      </c>
      <c r="N2459" s="1" t="s">
        <v>131</v>
      </c>
      <c r="O2459" s="1" t="s">
        <v>147</v>
      </c>
      <c r="P2459" s="1" t="s">
        <v>199</v>
      </c>
      <c r="Q2459" s="1" t="s">
        <v>440</v>
      </c>
      <c r="R2459" s="1" t="s">
        <v>48</v>
      </c>
      <c r="S2459" s="1" t="s">
        <v>79</v>
      </c>
      <c r="T2459" s="1" t="s">
        <v>206</v>
      </c>
      <c r="U2459" s="2" t="d">
        <v>2019-02-09T11:55:00.0000002793967725</v>
      </c>
      <c r="V2459">
        <v>37.4</v>
      </c>
      <c r="W2459">
        <v>34.9</v>
      </c>
      <c r="X2459">
        <v>45</v>
      </c>
      <c r="Y2459">
        <v>29.92</v>
      </c>
      <c r="Z2459">
        <v>50</v>
      </c>
      <c r="AA2459" s="1" t="s">
        <v>65</v>
      </c>
      <c r="AB2459">
        <v>3.5</v>
      </c>
      <c r="AD2459" s="1" t="s">
        <v>819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s="1" t="s">
        <v>51</v>
      </c>
      <c r="AS2459" s="1" t="s">
        <v>51</v>
      </c>
      <c r="AT2459" s="1" t="s">
        <v>51</v>
      </c>
      <c r="AU2459" s="1" t="s">
        <v>51</v>
      </c>
    </row>
    <row r="2460" spans="1:47" x14ac:dyDescent="0.25">
      <c r="A2460" s="1" t="s">
        <v>5036</v>
      </c>
      <c r="B2460">
        <v>3</v>
      </c>
      <c r="C2460" s="2" t="d">
        <v>2019-02-09T13:00:18.00000022631138775</v>
      </c>
      <c r="D2460" s="2" t="d">
        <v>2019-02-09T13:30:07.99999998416751600</v>
      </c>
      <c r="E2460">
        <v>39.725580000000001</v>
      </c>
      <c r="F2460">
        <v>-105.022643</v>
      </c>
      <c r="G2460">
        <v>39.725610000000003</v>
      </c>
      <c r="H2460">
        <v>-105.02414</v>
      </c>
      <c r="I2460">
        <v>0.08</v>
      </c>
      <c r="J2460" s="1" t="s">
        <v>585</v>
      </c>
      <c r="L2460" s="1" t="s">
        <v>586</v>
      </c>
      <c r="M2460" s="1" t="s">
        <v>47</v>
      </c>
      <c r="N2460" s="1" t="s">
        <v>131</v>
      </c>
      <c r="O2460" s="1" t="s">
        <v>131</v>
      </c>
      <c r="P2460" s="1" t="s">
        <v>199</v>
      </c>
      <c r="Q2460" s="1" t="s">
        <v>311</v>
      </c>
      <c r="R2460" s="1" t="s">
        <v>48</v>
      </c>
      <c r="S2460" s="1" t="s">
        <v>79</v>
      </c>
      <c r="T2460" s="1" t="s">
        <v>206</v>
      </c>
      <c r="U2460" s="2" t="d">
        <v>2019-02-09T12:50:59.99999991618096825</v>
      </c>
      <c r="V2460">
        <v>32</v>
      </c>
      <c r="W2460">
        <v>23.6</v>
      </c>
      <c r="X2460">
        <v>51</v>
      </c>
      <c r="Y2460">
        <v>29.88</v>
      </c>
      <c r="Z2460">
        <v>50</v>
      </c>
      <c r="AA2460" s="1" t="s">
        <v>65</v>
      </c>
      <c r="AB2460">
        <v>10.4</v>
      </c>
      <c r="AD2460" s="1" t="s">
        <v>1213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s="1" t="s">
        <v>51</v>
      </c>
      <c r="AS2460" s="1" t="s">
        <v>51</v>
      </c>
      <c r="AT2460" s="1" t="s">
        <v>51</v>
      </c>
      <c r="AU2460" s="1" t="s">
        <v>51</v>
      </c>
    </row>
    <row r="2461" spans="1:47" x14ac:dyDescent="0.25">
      <c r="A2461" s="1" t="s">
        <v>4048</v>
      </c>
      <c r="B2461">
        <v>3</v>
      </c>
      <c r="C2461" s="2" t="d">
        <v>2019-02-09T16:06:16.99999990873038675</v>
      </c>
      <c r="D2461" s="2" t="d">
        <v>2019-02-09T16:36:07.99999990034848425</v>
      </c>
      <c r="E2461">
        <v>39.232107999999997</v>
      </c>
      <c r="F2461">
        <v>-104.877691</v>
      </c>
      <c r="G2461">
        <v>39.229785999999997</v>
      </c>
      <c r="H2461">
        <v>-104.877988</v>
      </c>
      <c r="I2461">
        <v>0.161</v>
      </c>
      <c r="J2461" s="1" t="s">
        <v>456</v>
      </c>
      <c r="L2461" s="1" t="s">
        <v>196</v>
      </c>
      <c r="M2461" s="1" t="s">
        <v>47</v>
      </c>
      <c r="N2461" s="1" t="s">
        <v>86</v>
      </c>
      <c r="O2461" s="1" t="s">
        <v>121</v>
      </c>
      <c r="P2461" s="1" t="s">
        <v>199</v>
      </c>
      <c r="Q2461" s="1" t="s">
        <v>223</v>
      </c>
      <c r="R2461" s="1" t="s">
        <v>48</v>
      </c>
      <c r="S2461" s="1" t="s">
        <v>79</v>
      </c>
      <c r="T2461" s="1" t="s">
        <v>224</v>
      </c>
      <c r="U2461" s="2" t="d">
        <v>2019-02-09T16:05:59.99999970663339225</v>
      </c>
      <c r="V2461">
        <v>33.799999999999997</v>
      </c>
      <c r="W2461">
        <v>24.3</v>
      </c>
      <c r="X2461">
        <v>48</v>
      </c>
      <c r="Y2461">
        <v>29.86</v>
      </c>
      <c r="Z2461">
        <v>10</v>
      </c>
      <c r="AA2461" s="1" t="s">
        <v>66</v>
      </c>
      <c r="AB2461">
        <v>13.8</v>
      </c>
      <c r="AD2461" s="1" t="s">
        <v>1207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s="1" t="s">
        <v>51</v>
      </c>
      <c r="AS2461" s="1" t="s">
        <v>51</v>
      </c>
      <c r="AT2461" s="1" t="s">
        <v>51</v>
      </c>
      <c r="AU2461" s="1" t="s">
        <v>51</v>
      </c>
    </row>
    <row r="2462" spans="1:47" x14ac:dyDescent="0.25">
      <c r="A2462" s="1" t="s">
        <v>4125</v>
      </c>
      <c r="B2462">
        <v>3</v>
      </c>
      <c r="C2462" s="2" t="d">
        <v>2019-02-09T16:48:18.00000018440186850</v>
      </c>
      <c r="D2462" s="2" t="d">
        <v>2019-02-09T17:18:07.99999994225800350</v>
      </c>
      <c r="E2462">
        <v>39.809629999999999</v>
      </c>
      <c r="F2462">
        <v>-104.98308</v>
      </c>
      <c r="G2462">
        <v>39.815443000000002</v>
      </c>
      <c r="H2462">
        <v>-104.98299</v>
      </c>
      <c r="I2462">
        <v>0.40200000000000002</v>
      </c>
      <c r="J2462" s="1" t="s">
        <v>703</v>
      </c>
      <c r="L2462" s="1" t="s">
        <v>195</v>
      </c>
      <c r="M2462" s="1" t="s">
        <v>47</v>
      </c>
      <c r="N2462" s="1" t="s">
        <v>131</v>
      </c>
      <c r="O2462" s="1" t="s">
        <v>147</v>
      </c>
      <c r="P2462" s="1" t="s">
        <v>199</v>
      </c>
      <c r="Q2462" s="1" t="s">
        <v>247</v>
      </c>
      <c r="R2462" s="1" t="s">
        <v>48</v>
      </c>
      <c r="S2462" s="1" t="s">
        <v>79</v>
      </c>
      <c r="T2462" s="1" t="s">
        <v>206</v>
      </c>
      <c r="U2462" s="2" t="d">
        <v>2019-02-09T16:47:00.00000018160789875</v>
      </c>
      <c r="V2462">
        <v>26.6</v>
      </c>
      <c r="W2462">
        <v>15.7</v>
      </c>
      <c r="X2462">
        <v>69</v>
      </c>
      <c r="Y2462">
        <v>29.87</v>
      </c>
      <c r="Z2462">
        <v>10</v>
      </c>
      <c r="AA2462" s="1" t="s">
        <v>962</v>
      </c>
      <c r="AB2462">
        <v>12.7</v>
      </c>
      <c r="AD2462" s="1" t="s">
        <v>1213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s="1" t="s">
        <v>51</v>
      </c>
      <c r="AS2462" s="1" t="s">
        <v>51</v>
      </c>
      <c r="AT2462" s="1" t="s">
        <v>51</v>
      </c>
      <c r="AU2462" s="1" t="s">
        <v>51</v>
      </c>
    </row>
    <row r="2463" spans="1:47" x14ac:dyDescent="0.25">
      <c r="A2463" s="1" t="s">
        <v>4126</v>
      </c>
      <c r="B2463">
        <v>3</v>
      </c>
      <c r="C2463" s="2" t="d">
        <v>2019-02-09T17:14:31.00000013597309550</v>
      </c>
      <c r="D2463" s="2" t="d">
        <v>2019-02-09T17:44:07.99999999813735800</v>
      </c>
      <c r="E2463">
        <v>38.924252000000003</v>
      </c>
      <c r="F2463">
        <v>-105.96774000000001</v>
      </c>
      <c r="G2463">
        <v>38.925911999999997</v>
      </c>
      <c r="H2463">
        <v>-105.967409</v>
      </c>
      <c r="I2463">
        <v>0.11600000000000001</v>
      </c>
      <c r="J2463" s="1" t="s">
        <v>662</v>
      </c>
      <c r="L2463" s="1" t="s">
        <v>552</v>
      </c>
      <c r="M2463" s="1" t="s">
        <v>47</v>
      </c>
      <c r="N2463" s="1" t="s">
        <v>356</v>
      </c>
      <c r="O2463" s="1" t="s">
        <v>357</v>
      </c>
      <c r="P2463" s="1" t="s">
        <v>199</v>
      </c>
      <c r="Q2463" s="1" t="s">
        <v>358</v>
      </c>
      <c r="R2463" s="1" t="s">
        <v>48</v>
      </c>
      <c r="S2463" s="1" t="s">
        <v>79</v>
      </c>
      <c r="T2463" s="1" t="s">
        <v>359</v>
      </c>
      <c r="U2463" s="2" t="d">
        <v>2019-02-09T17:13:59.99999980442225925</v>
      </c>
      <c r="V2463">
        <v>21.2</v>
      </c>
      <c r="W2463">
        <v>7.8</v>
      </c>
      <c r="X2463">
        <v>39</v>
      </c>
      <c r="Y2463">
        <v>29.87</v>
      </c>
      <c r="Z2463">
        <v>10</v>
      </c>
      <c r="AA2463" s="1" t="s">
        <v>67</v>
      </c>
      <c r="AB2463">
        <v>15</v>
      </c>
      <c r="AD2463" s="1" t="s">
        <v>1213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s="1" t="s">
        <v>51</v>
      </c>
      <c r="AS2463" s="1" t="s">
        <v>51</v>
      </c>
      <c r="AT2463" s="1" t="s">
        <v>51</v>
      </c>
      <c r="AU2463" s="1" t="s">
        <v>51</v>
      </c>
    </row>
    <row r="2464" spans="1:47" x14ac:dyDescent="0.25">
      <c r="A2464" s="1" t="s">
        <v>4127</v>
      </c>
      <c r="B2464">
        <v>3</v>
      </c>
      <c r="C2464" s="2" t="d">
        <v>2019-02-09T17:18:17.00000016018748200</v>
      </c>
      <c r="D2464" s="2" t="d">
        <v>2019-02-09T17:48:08.00000015180557950</v>
      </c>
      <c r="E2464">
        <v>39.835804000000003</v>
      </c>
      <c r="F2464">
        <v>-105.024092</v>
      </c>
      <c r="G2464">
        <v>39.835349999999998</v>
      </c>
      <c r="H2464">
        <v>-105.022509</v>
      </c>
      <c r="I2464">
        <v>0.09</v>
      </c>
      <c r="J2464" s="1" t="s">
        <v>105</v>
      </c>
      <c r="L2464" s="1" t="s">
        <v>143</v>
      </c>
      <c r="M2464" s="1" t="s">
        <v>47</v>
      </c>
      <c r="N2464" s="1" t="s">
        <v>80</v>
      </c>
      <c r="O2464" s="1" t="s">
        <v>147</v>
      </c>
      <c r="P2464" s="1" t="s">
        <v>199</v>
      </c>
      <c r="Q2464" s="1" t="s">
        <v>549</v>
      </c>
      <c r="R2464" s="1" t="s">
        <v>48</v>
      </c>
      <c r="S2464" s="1" t="s">
        <v>79</v>
      </c>
      <c r="T2464" s="1" t="s">
        <v>206</v>
      </c>
      <c r="U2464" s="2" t="d">
        <v>2019-02-09T17:46:59.99999997206032275</v>
      </c>
      <c r="V2464">
        <v>26.6</v>
      </c>
      <c r="W2464">
        <v>15.7</v>
      </c>
      <c r="X2464">
        <v>69</v>
      </c>
      <c r="Y2464">
        <v>29.88</v>
      </c>
      <c r="Z2464">
        <v>10</v>
      </c>
      <c r="AA2464" s="1" t="s">
        <v>962</v>
      </c>
      <c r="AB2464">
        <v>12.7</v>
      </c>
      <c r="AD2464" s="1" t="s">
        <v>1213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s="1" t="s">
        <v>51</v>
      </c>
      <c r="AS2464" s="1" t="s">
        <v>51</v>
      </c>
      <c r="AT2464" s="1" t="s">
        <v>51</v>
      </c>
      <c r="AU2464" s="1" t="s">
        <v>51</v>
      </c>
    </row>
    <row r="2465" spans="1:47" x14ac:dyDescent="0.25">
      <c r="A2465" s="1" t="s">
        <v>4156</v>
      </c>
      <c r="B2465">
        <v>3</v>
      </c>
      <c r="C2465" s="2" t="d">
        <v>2019-02-09T18:08:31.00000001024455125</v>
      </c>
      <c r="D2465" s="2" t="d">
        <v>2019-02-09T18:38:07.99999987240880700</v>
      </c>
      <c r="E2465">
        <v>39.838332000000001</v>
      </c>
      <c r="F2465">
        <v>-104.98351</v>
      </c>
      <c r="G2465">
        <v>39.843569000000002</v>
      </c>
      <c r="H2465">
        <v>-104.98428</v>
      </c>
      <c r="I2465">
        <v>0.36399999999999999</v>
      </c>
      <c r="J2465" s="1" t="s">
        <v>518</v>
      </c>
      <c r="L2465" s="1" t="s">
        <v>195</v>
      </c>
      <c r="M2465" s="1" t="s">
        <v>47</v>
      </c>
      <c r="N2465" s="1" t="s">
        <v>131</v>
      </c>
      <c r="O2465" s="1" t="s">
        <v>147</v>
      </c>
      <c r="P2465" s="1" t="s">
        <v>199</v>
      </c>
      <c r="Q2465" s="1" t="s">
        <v>205</v>
      </c>
      <c r="R2465" s="1" t="s">
        <v>48</v>
      </c>
      <c r="S2465" s="1" t="s">
        <v>79</v>
      </c>
      <c r="T2465" s="1" t="s">
        <v>206</v>
      </c>
      <c r="U2465" s="2" t="d">
        <v>2019-02-09T17:46:59.99999997206032275</v>
      </c>
      <c r="V2465">
        <v>26.6</v>
      </c>
      <c r="W2465">
        <v>15.7</v>
      </c>
      <c r="X2465">
        <v>69</v>
      </c>
      <c r="Y2465">
        <v>29.88</v>
      </c>
      <c r="Z2465">
        <v>10</v>
      </c>
      <c r="AA2465" s="1" t="s">
        <v>962</v>
      </c>
      <c r="AB2465">
        <v>12.7</v>
      </c>
      <c r="AD2465" s="1" t="s">
        <v>1213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s="1" t="s">
        <v>53</v>
      </c>
      <c r="AS2465" s="1" t="s">
        <v>53</v>
      </c>
      <c r="AT2465" s="1" t="s">
        <v>51</v>
      </c>
      <c r="AU2465" s="1" t="s">
        <v>51</v>
      </c>
    </row>
    <row r="2466" spans="1:47" x14ac:dyDescent="0.25">
      <c r="A2466" s="1" t="s">
        <v>4700</v>
      </c>
      <c r="B2466">
        <v>3</v>
      </c>
      <c r="C2466" s="2" t="d">
        <v>2019-02-09T18:14:30.99999992642551950</v>
      </c>
      <c r="D2466" s="2" t="d">
        <v>2019-02-09T18:44:07.99999978858977525</v>
      </c>
      <c r="E2466">
        <v>38.132930999999999</v>
      </c>
      <c r="F2466">
        <v>-104.666729</v>
      </c>
      <c r="G2466">
        <v>38.158000000000001</v>
      </c>
      <c r="H2466">
        <v>-104.64595</v>
      </c>
      <c r="I2466">
        <v>2.0680000000000001</v>
      </c>
      <c r="J2466" s="1" t="s">
        <v>1070</v>
      </c>
      <c r="L2466" s="1" t="s">
        <v>195</v>
      </c>
      <c r="M2466" s="1" t="s">
        <v>47</v>
      </c>
      <c r="N2466" s="1" t="s">
        <v>412</v>
      </c>
      <c r="O2466" s="1" t="s">
        <v>412</v>
      </c>
      <c r="P2466" s="1" t="s">
        <v>199</v>
      </c>
      <c r="Q2466" s="1" t="s">
        <v>512</v>
      </c>
      <c r="R2466" s="1" t="s">
        <v>48</v>
      </c>
      <c r="S2466" s="1" t="s">
        <v>79</v>
      </c>
      <c r="T2466" s="1" t="s">
        <v>414</v>
      </c>
      <c r="U2466" s="2" t="d">
        <v>2019-02-09T17:52:59.99999988824129100</v>
      </c>
      <c r="V2466">
        <v>53.1</v>
      </c>
      <c r="X2466">
        <v>24</v>
      </c>
      <c r="Y2466">
        <v>29.83</v>
      </c>
      <c r="Z2466">
        <v>10</v>
      </c>
      <c r="AA2466" s="1" t="s">
        <v>67</v>
      </c>
      <c r="AB2466">
        <v>17.3</v>
      </c>
      <c r="AD2466" s="1" t="s">
        <v>1207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s="1" t="s">
        <v>53</v>
      </c>
      <c r="AS2466" s="1" t="s">
        <v>53</v>
      </c>
      <c r="AT2466" s="1" t="s">
        <v>51</v>
      </c>
      <c r="AU2466" s="1" t="s">
        <v>51</v>
      </c>
    </row>
    <row r="2467" spans="1:47" x14ac:dyDescent="0.25">
      <c r="A2467" s="1" t="s">
        <v>4408</v>
      </c>
      <c r="B2467">
        <v>3</v>
      </c>
      <c r="C2467" s="2" t="d">
        <v>2019-02-09T20:52:45.99999975878745600</v>
      </c>
      <c r="D2467" s="2" t="d">
        <v>2019-02-09T21:22:07.00000028125941450</v>
      </c>
      <c r="E2467">
        <v>39.282333999999999</v>
      </c>
      <c r="F2467">
        <v>-104.89668899999999</v>
      </c>
      <c r="G2467">
        <v>39.289051999999998</v>
      </c>
      <c r="H2467">
        <v>-104.895534</v>
      </c>
      <c r="I2467">
        <v>0.46800000000000003</v>
      </c>
      <c r="J2467" s="1" t="s">
        <v>399</v>
      </c>
      <c r="L2467" s="1" t="s">
        <v>195</v>
      </c>
      <c r="M2467" s="1" t="s">
        <v>47</v>
      </c>
      <c r="N2467" s="1" t="s">
        <v>192</v>
      </c>
      <c r="O2467" s="1" t="s">
        <v>121</v>
      </c>
      <c r="P2467" s="1" t="s">
        <v>199</v>
      </c>
      <c r="Q2467" s="1" t="s">
        <v>334</v>
      </c>
      <c r="R2467" s="1" t="s">
        <v>48</v>
      </c>
      <c r="S2467" s="1" t="s">
        <v>79</v>
      </c>
      <c r="T2467" s="1" t="s">
        <v>224</v>
      </c>
      <c r="U2467" s="2" t="d">
        <v>2019-02-09T20:48:00.00000016763806350</v>
      </c>
      <c r="V2467">
        <v>15.8</v>
      </c>
      <c r="W2467">
        <v>3.4</v>
      </c>
      <c r="X2467">
        <v>79</v>
      </c>
      <c r="Y2467">
        <v>29.83</v>
      </c>
      <c r="Z2467">
        <v>10</v>
      </c>
      <c r="AA2467" s="1" t="s">
        <v>841</v>
      </c>
      <c r="AB2467">
        <v>10.4</v>
      </c>
      <c r="AD2467" s="1" t="s">
        <v>1221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s="1" t="s">
        <v>53</v>
      </c>
      <c r="AS2467" s="1" t="s">
        <v>53</v>
      </c>
      <c r="AT2467" s="1" t="s">
        <v>53</v>
      </c>
      <c r="AU2467" s="1" t="s">
        <v>53</v>
      </c>
    </row>
    <row r="2468" spans="1:47" x14ac:dyDescent="0.25">
      <c r="A2468" s="1" t="s">
        <v>9258</v>
      </c>
      <c r="B2468">
        <v>2</v>
      </c>
      <c r="C2468" s="2" t="d">
        <v>2019-02-09T21:26:54.00000010617077625</v>
      </c>
      <c r="D2468" s="2" t="d">
        <v>2019-02-09T21:56:24.999999823048710975</v>
      </c>
      <c r="E2468">
        <v>39.264319999999998</v>
      </c>
      <c r="F2468">
        <v>-104.89469</v>
      </c>
      <c r="G2468">
        <v>39.271360000000001</v>
      </c>
      <c r="H2468">
        <v>-104.89695</v>
      </c>
      <c r="I2468">
        <v>0.501</v>
      </c>
      <c r="J2468" s="1" t="s">
        <v>450</v>
      </c>
      <c r="L2468" s="1" t="s">
        <v>266</v>
      </c>
      <c r="M2468" s="1" t="s">
        <v>47</v>
      </c>
      <c r="N2468" s="1" t="s">
        <v>192</v>
      </c>
      <c r="O2468" s="1" t="s">
        <v>121</v>
      </c>
      <c r="P2468" s="1" t="s">
        <v>199</v>
      </c>
      <c r="Q2468" s="1" t="s">
        <v>334</v>
      </c>
      <c r="R2468" s="1" t="s">
        <v>48</v>
      </c>
      <c r="S2468" s="1" t="s">
        <v>79</v>
      </c>
      <c r="T2468" s="1" t="s">
        <v>224</v>
      </c>
      <c r="U2468" s="2" t="d">
        <v>2019-02-09T21:23:00.000000097788870375</v>
      </c>
      <c r="V2468">
        <v>14</v>
      </c>
      <c r="W2468">
        <v>2.9</v>
      </c>
      <c r="X2468">
        <v>93</v>
      </c>
      <c r="Y2468">
        <v>29.83</v>
      </c>
      <c r="Z2468">
        <v>10</v>
      </c>
      <c r="AA2468" s="1" t="s">
        <v>841</v>
      </c>
      <c r="AB2468">
        <v>8.1</v>
      </c>
      <c r="AD2468" s="1" t="s">
        <v>1221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s="1" t="s">
        <v>53</v>
      </c>
      <c r="AS2468" s="1" t="s">
        <v>53</v>
      </c>
      <c r="AT2468" s="1" t="s">
        <v>53</v>
      </c>
      <c r="AU2468" s="1" t="s">
        <v>53</v>
      </c>
    </row>
    <row r="2469" spans="1:47" x14ac:dyDescent="0.25">
      <c r="A2469" s="1" t="s">
        <v>9259</v>
      </c>
      <c r="B2469">
        <v>2</v>
      </c>
      <c r="C2469" s="2" t="d">
        <v>2019-02-09T21:29:31.99999995063990600</v>
      </c>
      <c r="D2469" s="2" t="d">
        <v>2019-02-09T21:59:00.99999982863664575</v>
      </c>
      <c r="E2469">
        <v>39.289399000000003</v>
      </c>
      <c r="F2469">
        <v>-104.89512000000001</v>
      </c>
      <c r="G2469">
        <v>39.296840000000003</v>
      </c>
      <c r="H2469">
        <v>-104.89096000000001</v>
      </c>
      <c r="I2469">
        <v>0.56000000000000005</v>
      </c>
      <c r="J2469" s="1" t="s">
        <v>9260</v>
      </c>
      <c r="L2469" s="1" t="s">
        <v>3152</v>
      </c>
      <c r="M2469" s="1" t="s">
        <v>47</v>
      </c>
      <c r="N2469" s="1" t="s">
        <v>192</v>
      </c>
      <c r="O2469" s="1" t="s">
        <v>121</v>
      </c>
      <c r="P2469" s="1" t="s">
        <v>199</v>
      </c>
      <c r="Q2469" s="1" t="s">
        <v>334</v>
      </c>
      <c r="R2469" s="1" t="s">
        <v>48</v>
      </c>
      <c r="S2469" s="1" t="s">
        <v>79</v>
      </c>
      <c r="T2469" s="1" t="s">
        <v>224</v>
      </c>
      <c r="U2469" s="2" t="d">
        <v>2019-02-09T21:23:00.000000097788870375</v>
      </c>
      <c r="V2469">
        <v>14</v>
      </c>
      <c r="W2469">
        <v>2.9</v>
      </c>
      <c r="X2469">
        <v>93</v>
      </c>
      <c r="Y2469">
        <v>29.83</v>
      </c>
      <c r="Z2469">
        <v>10</v>
      </c>
      <c r="AA2469" s="1" t="s">
        <v>841</v>
      </c>
      <c r="AB2469">
        <v>8.1</v>
      </c>
      <c r="AD2469" s="1" t="s">
        <v>1221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s="1" t="s">
        <v>53</v>
      </c>
      <c r="AS2469" s="1" t="s">
        <v>53</v>
      </c>
      <c r="AT2469" s="1" t="s">
        <v>53</v>
      </c>
      <c r="AU2469" s="1" t="s">
        <v>53</v>
      </c>
    </row>
    <row r="2470" spans="1:47" x14ac:dyDescent="0.25">
      <c r="A2470" s="1" t="s">
        <v>9261</v>
      </c>
      <c r="B2470">
        <v>2</v>
      </c>
      <c r="C2470" s="2" t="d">
        <v>2019-02-09T22:08:32.000000034458935050</v>
      </c>
      <c r="D2470" s="2" t="d">
        <v>2019-02-09T22:37:14.99999984633177850</v>
      </c>
      <c r="E2470">
        <v>39.264319999999998</v>
      </c>
      <c r="F2470">
        <v>-104.89469</v>
      </c>
      <c r="G2470">
        <v>39.271360000000001</v>
      </c>
      <c r="H2470">
        <v>-104.89695</v>
      </c>
      <c r="I2470">
        <v>0.501</v>
      </c>
      <c r="J2470" s="1" t="s">
        <v>450</v>
      </c>
      <c r="L2470" s="1" t="s">
        <v>266</v>
      </c>
      <c r="M2470" s="1" t="s">
        <v>47</v>
      </c>
      <c r="N2470" s="1" t="s">
        <v>192</v>
      </c>
      <c r="O2470" s="1" t="s">
        <v>121</v>
      </c>
      <c r="P2470" s="1" t="s">
        <v>199</v>
      </c>
      <c r="Q2470" s="1" t="s">
        <v>334</v>
      </c>
      <c r="R2470" s="1" t="s">
        <v>48</v>
      </c>
      <c r="S2470" s="1" t="s">
        <v>79</v>
      </c>
      <c r="T2470" s="1" t="s">
        <v>224</v>
      </c>
      <c r="U2470" s="2" t="d">
        <v>2019-02-09T22:05:59.99999970663339225</v>
      </c>
      <c r="V2470">
        <v>14</v>
      </c>
      <c r="W2470">
        <v>2.9</v>
      </c>
      <c r="X2470">
        <v>100</v>
      </c>
      <c r="Y2470">
        <v>29.84</v>
      </c>
      <c r="Z2470">
        <v>7</v>
      </c>
      <c r="AA2470" s="1" t="s">
        <v>841</v>
      </c>
      <c r="AB2470">
        <v>8.1</v>
      </c>
      <c r="AD2470" s="1" t="s">
        <v>819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s="1" t="s">
        <v>53</v>
      </c>
      <c r="AS2470" s="1" t="s">
        <v>53</v>
      </c>
      <c r="AT2470" s="1" t="s">
        <v>53</v>
      </c>
      <c r="AU2470" s="1" t="s">
        <v>53</v>
      </c>
    </row>
    <row r="2471" spans="1:47" x14ac:dyDescent="0.25">
      <c r="A2471" s="1" t="s">
        <v>4237</v>
      </c>
      <c r="B2471">
        <v>4</v>
      </c>
      <c r="C2471" s="2" t="d">
        <v>2019-02-09T22:22:45.99999975878745600</v>
      </c>
      <c r="D2471" s="2" t="d">
        <v>2019-02-09T22:52:09.00000012014061150</v>
      </c>
      <c r="E2471">
        <v>38.841050000000003</v>
      </c>
      <c r="F2471">
        <v>-104.83024</v>
      </c>
      <c r="G2471">
        <v>38.834350000000001</v>
      </c>
      <c r="H2471">
        <v>-104.83144</v>
      </c>
      <c r="I2471">
        <v>0.46700000000000003</v>
      </c>
      <c r="J2471" s="1" t="s">
        <v>4238</v>
      </c>
      <c r="L2471" s="1" t="s">
        <v>327</v>
      </c>
      <c r="M2471" s="1" t="s">
        <v>47</v>
      </c>
      <c r="N2471" s="1" t="s">
        <v>233</v>
      </c>
      <c r="O2471" s="1" t="s">
        <v>194</v>
      </c>
      <c r="P2471" s="1" t="s">
        <v>199</v>
      </c>
      <c r="Q2471" s="1" t="s">
        <v>390</v>
      </c>
      <c r="R2471" s="1" t="s">
        <v>48</v>
      </c>
      <c r="S2471" s="1" t="s">
        <v>79</v>
      </c>
      <c r="T2471" s="1" t="s">
        <v>250</v>
      </c>
      <c r="U2471" s="2" t="d">
        <v>2019-02-09T21:53:59.99999987427145575</v>
      </c>
      <c r="V2471">
        <v>35.1</v>
      </c>
      <c r="W2471">
        <v>29.3</v>
      </c>
      <c r="X2471">
        <v>35</v>
      </c>
      <c r="Y2471">
        <v>29.81</v>
      </c>
      <c r="Z2471">
        <v>10</v>
      </c>
      <c r="AA2471" s="1" t="s">
        <v>965</v>
      </c>
      <c r="AB2471">
        <v>6.9</v>
      </c>
      <c r="AD2471" s="1" t="s">
        <v>819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s="1" t="s">
        <v>53</v>
      </c>
      <c r="AS2471" s="1" t="s">
        <v>53</v>
      </c>
      <c r="AT2471" s="1" t="s">
        <v>53</v>
      </c>
      <c r="AU2471" s="1" t="s">
        <v>53</v>
      </c>
    </row>
    <row r="2472" spans="1:47" x14ac:dyDescent="0.25">
      <c r="A2472" s="1" t="s">
        <v>5003</v>
      </c>
      <c r="B2472">
        <v>4</v>
      </c>
      <c r="C2472" s="2" t="d">
        <v>2019-02-10T04:31:00.999999800696969175</v>
      </c>
      <c r="D2472" s="2" t="d">
        <v>2019-02-10T05:00:46.99999988079070950</v>
      </c>
      <c r="E2472">
        <v>39.688740000000003</v>
      </c>
      <c r="F2472">
        <v>-104.97125</v>
      </c>
      <c r="G2472">
        <v>39.684699999999999</v>
      </c>
      <c r="H2472">
        <v>-104.95402</v>
      </c>
      <c r="I2472">
        <v>0.95799999999999996</v>
      </c>
      <c r="J2472" s="1" t="s">
        <v>4598</v>
      </c>
      <c r="L2472" s="1" t="s">
        <v>173</v>
      </c>
      <c r="M2472" s="1" t="s">
        <v>47</v>
      </c>
      <c r="N2472" s="1" t="s">
        <v>131</v>
      </c>
      <c r="O2472" s="1" t="s">
        <v>131</v>
      </c>
      <c r="P2472" s="1" t="s">
        <v>199</v>
      </c>
      <c r="Q2472" s="1" t="s">
        <v>423</v>
      </c>
      <c r="R2472" s="1" t="s">
        <v>48</v>
      </c>
      <c r="S2472" s="1" t="s">
        <v>79</v>
      </c>
      <c r="T2472" s="1" t="s">
        <v>201</v>
      </c>
      <c r="U2472" s="2" t="d">
        <v>2019-02-10T04:53:00.000000097788870375</v>
      </c>
      <c r="V2472">
        <v>19</v>
      </c>
      <c r="W2472">
        <v>10</v>
      </c>
      <c r="X2472">
        <v>96</v>
      </c>
      <c r="Y2472">
        <v>29.98</v>
      </c>
      <c r="Z2472">
        <v>2.5</v>
      </c>
      <c r="AA2472" s="1" t="s">
        <v>847</v>
      </c>
      <c r="AB2472">
        <v>6.9</v>
      </c>
      <c r="AD2472" s="1" t="s">
        <v>1213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s="1" t="s">
        <v>53</v>
      </c>
      <c r="AS2472" s="1" t="s">
        <v>53</v>
      </c>
      <c r="AT2472" s="1" t="s">
        <v>53</v>
      </c>
      <c r="AU2472" s="1" t="s">
        <v>53</v>
      </c>
    </row>
    <row r="2473" spans="1:47" x14ac:dyDescent="0.25">
      <c r="A2473" s="1" t="s">
        <v>3946</v>
      </c>
      <c r="B2473">
        <v>3</v>
      </c>
      <c r="C2473" s="2" t="d">
        <v>2019-02-10T05:06:16.00000009406358300</v>
      </c>
      <c r="D2473" s="2" t="d">
        <v>2019-02-10T05:36:00.99999994039535475</v>
      </c>
      <c r="E2473">
        <v>39.256310999999997</v>
      </c>
      <c r="F2473">
        <v>-104.889521</v>
      </c>
      <c r="G2473">
        <v>39.264319999999998</v>
      </c>
      <c r="H2473">
        <v>-104.89469</v>
      </c>
      <c r="I2473">
        <v>0.61899999999999999</v>
      </c>
      <c r="J2473" s="1" t="s">
        <v>450</v>
      </c>
      <c r="L2473" s="1" t="s">
        <v>195</v>
      </c>
      <c r="M2473" s="1" t="s">
        <v>47</v>
      </c>
      <c r="N2473" s="1" t="s">
        <v>192</v>
      </c>
      <c r="O2473" s="1" t="s">
        <v>121</v>
      </c>
      <c r="P2473" s="1" t="s">
        <v>199</v>
      </c>
      <c r="Q2473" s="1" t="s">
        <v>334</v>
      </c>
      <c r="R2473" s="1" t="s">
        <v>48</v>
      </c>
      <c r="S2473" s="1" t="s">
        <v>79</v>
      </c>
      <c r="T2473" s="1" t="s">
        <v>224</v>
      </c>
      <c r="U2473" s="2" t="d">
        <v>2019-02-10T05:06:00.00000012572854425</v>
      </c>
      <c r="V2473">
        <v>24.8</v>
      </c>
      <c r="W2473">
        <v>15.3</v>
      </c>
      <c r="X2473">
        <v>40</v>
      </c>
      <c r="Y2473">
        <v>29.85</v>
      </c>
      <c r="Z2473">
        <v>10</v>
      </c>
      <c r="AA2473" s="1" t="s">
        <v>67</v>
      </c>
      <c r="AB2473">
        <v>9.1999999999999993</v>
      </c>
      <c r="AD2473" s="1" t="s">
        <v>1207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s="1" t="s">
        <v>53</v>
      </c>
      <c r="AS2473" s="1" t="s">
        <v>53</v>
      </c>
      <c r="AT2473" s="1" t="s">
        <v>53</v>
      </c>
      <c r="AU2473" s="1" t="s">
        <v>53</v>
      </c>
    </row>
    <row r="2474" spans="1:47" x14ac:dyDescent="0.25">
      <c r="A2474" s="1" t="s">
        <v>5116</v>
      </c>
      <c r="B2474">
        <v>4</v>
      </c>
      <c r="C2474" s="2" t="d">
        <v>2019-02-10T06:01:24.00000014808028875</v>
      </c>
      <c r="D2474" s="2" t="d">
        <v>2019-02-10T06:30:10.00000003259628900</v>
      </c>
      <c r="E2474">
        <v>39.688740000000003</v>
      </c>
      <c r="F2474">
        <v>-104.97125</v>
      </c>
      <c r="G2474">
        <v>39.684699999999999</v>
      </c>
      <c r="H2474">
        <v>-104.95402</v>
      </c>
      <c r="I2474">
        <v>0.95799999999999996</v>
      </c>
      <c r="J2474" s="1" t="s">
        <v>4598</v>
      </c>
      <c r="L2474" s="1" t="s">
        <v>173</v>
      </c>
      <c r="M2474" s="1" t="s">
        <v>47</v>
      </c>
      <c r="N2474" s="1" t="s">
        <v>131</v>
      </c>
      <c r="O2474" s="1" t="s">
        <v>131</v>
      </c>
      <c r="P2474" s="1" t="s">
        <v>199</v>
      </c>
      <c r="Q2474" s="1" t="s">
        <v>423</v>
      </c>
      <c r="R2474" s="1" t="s">
        <v>48</v>
      </c>
      <c r="S2474" s="1" t="s">
        <v>79</v>
      </c>
      <c r="T2474" s="1" t="s">
        <v>201</v>
      </c>
      <c r="U2474" s="2" t="d">
        <v>2019-02-10T06:01:00.00000019557774075</v>
      </c>
      <c r="V2474">
        <v>17.100000000000001</v>
      </c>
      <c r="W2474">
        <v>11.7</v>
      </c>
      <c r="X2474">
        <v>92</v>
      </c>
      <c r="Y2474">
        <v>29.85</v>
      </c>
      <c r="Z2474">
        <v>3</v>
      </c>
      <c r="AA2474" s="1" t="s">
        <v>63</v>
      </c>
      <c r="AB2474">
        <v>3.5</v>
      </c>
      <c r="AD2474" s="1" t="s">
        <v>819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s="1" t="s">
        <v>53</v>
      </c>
      <c r="AS2474" s="1" t="s">
        <v>53</v>
      </c>
      <c r="AT2474" s="1" t="s">
        <v>51</v>
      </c>
      <c r="AU2474" s="1" t="s">
        <v>51</v>
      </c>
    </row>
    <row r="2475" spans="1:47" x14ac:dyDescent="0.25">
      <c r="A2475" s="1" t="s">
        <v>5249</v>
      </c>
      <c r="B2475">
        <v>3</v>
      </c>
      <c r="C2475" s="2" t="d">
        <v>2019-02-10T13:16:02.00000024400651375</v>
      </c>
      <c r="D2475" s="2" t="d">
        <v>2019-02-10T13:46:01.00000021979212725</v>
      </c>
      <c r="E2475">
        <v>39.800145000000001</v>
      </c>
      <c r="F2475">
        <v>-104.98553200000001</v>
      </c>
      <c r="G2475">
        <v>39.797939999999997</v>
      </c>
      <c r="H2475">
        <v>-104.98667</v>
      </c>
      <c r="I2475">
        <v>0.16400000000000001</v>
      </c>
      <c r="J2475" s="1" t="s">
        <v>556</v>
      </c>
      <c r="L2475" s="1" t="s">
        <v>195</v>
      </c>
      <c r="M2475" s="1" t="s">
        <v>47</v>
      </c>
      <c r="N2475" s="1" t="s">
        <v>131</v>
      </c>
      <c r="O2475" s="1" t="s">
        <v>147</v>
      </c>
      <c r="P2475" s="1" t="s">
        <v>199</v>
      </c>
      <c r="Q2475" s="1" t="s">
        <v>247</v>
      </c>
      <c r="R2475" s="1" t="s">
        <v>48</v>
      </c>
      <c r="S2475" s="1" t="s">
        <v>79</v>
      </c>
      <c r="T2475" s="1" t="s">
        <v>206</v>
      </c>
      <c r="U2475" s="2" t="d">
        <v>2019-02-10T13:22:59.99999988824129100</v>
      </c>
      <c r="V2475">
        <v>26.6</v>
      </c>
      <c r="W2475">
        <v>18.2</v>
      </c>
      <c r="X2475">
        <v>80</v>
      </c>
      <c r="Y2475">
        <v>29.81</v>
      </c>
      <c r="Z2475">
        <v>2</v>
      </c>
      <c r="AA2475" s="1" t="s">
        <v>61</v>
      </c>
      <c r="AB2475">
        <v>8.1</v>
      </c>
      <c r="AD2475" s="1" t="s">
        <v>1228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s="1" t="s">
        <v>51</v>
      </c>
      <c r="AS2475" s="1" t="s">
        <v>51</v>
      </c>
      <c r="AT2475" s="1" t="s">
        <v>51</v>
      </c>
      <c r="AU2475" s="1" t="s">
        <v>51</v>
      </c>
    </row>
    <row r="2476" spans="1:47" x14ac:dyDescent="0.25">
      <c r="A2476" s="1" t="s">
        <v>5250</v>
      </c>
      <c r="B2476">
        <v>3</v>
      </c>
      <c r="C2476" s="2" t="d">
        <v>2019-02-10T13:36:17.00000011827796950</v>
      </c>
      <c r="D2476" s="2" t="d">
        <v>2019-02-10T14:06:00.99999973084777875</v>
      </c>
      <c r="E2476">
        <v>39.856301000000002</v>
      </c>
      <c r="F2476">
        <v>-104.987278</v>
      </c>
      <c r="G2476">
        <v>39.853580000000001</v>
      </c>
      <c r="H2476">
        <v>-104.98669</v>
      </c>
      <c r="I2476">
        <v>0.191</v>
      </c>
      <c r="J2476" s="1" t="s">
        <v>518</v>
      </c>
      <c r="L2476" s="1" t="s">
        <v>1314</v>
      </c>
      <c r="M2476" s="1" t="s">
        <v>47</v>
      </c>
      <c r="N2476" s="1" t="s">
        <v>131</v>
      </c>
      <c r="O2476" s="1" t="s">
        <v>147</v>
      </c>
      <c r="P2476" s="1" t="s">
        <v>199</v>
      </c>
      <c r="Q2476" s="1" t="s">
        <v>205</v>
      </c>
      <c r="R2476" s="1" t="s">
        <v>48</v>
      </c>
      <c r="S2476" s="1" t="s">
        <v>79</v>
      </c>
      <c r="T2476" s="1" t="s">
        <v>206</v>
      </c>
      <c r="U2476" s="2" t="d">
        <v>2019-02-10T13:47:00.00000018160789875</v>
      </c>
      <c r="V2476">
        <v>26.6</v>
      </c>
      <c r="W2476">
        <v>19.100000000000001</v>
      </c>
      <c r="X2476">
        <v>80</v>
      </c>
      <c r="Y2476">
        <v>29.8</v>
      </c>
      <c r="Z2476">
        <v>3</v>
      </c>
      <c r="AA2476" s="1" t="s">
        <v>65</v>
      </c>
      <c r="AB2476">
        <v>6.9</v>
      </c>
      <c r="AD2476" s="1" t="s">
        <v>1221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s="1" t="s">
        <v>51</v>
      </c>
      <c r="AS2476" s="1" t="s">
        <v>51</v>
      </c>
      <c r="AT2476" s="1" t="s">
        <v>51</v>
      </c>
      <c r="AU2476" s="1" t="s">
        <v>51</v>
      </c>
    </row>
    <row r="2477" spans="1:47" x14ac:dyDescent="0.25">
      <c r="A2477" s="1" t="s">
        <v>5216</v>
      </c>
      <c r="B2477">
        <v>3</v>
      </c>
      <c r="C2477" s="2" t="d">
        <v>2019-02-10T15:16:01.9999998249113550</v>
      </c>
      <c r="D2477" s="2" t="d">
        <v>2019-02-10T15:46:00.999999800696969175</v>
      </c>
      <c r="E2477">
        <v>39.71143</v>
      </c>
      <c r="F2477">
        <v>-104.99903999999999</v>
      </c>
      <c r="G2477">
        <v>39.713199000000003</v>
      </c>
      <c r="H2477">
        <v>-105.00011000000001</v>
      </c>
      <c r="I2477">
        <v>0.13500000000000001</v>
      </c>
      <c r="J2477" s="1" t="s">
        <v>486</v>
      </c>
      <c r="L2477" s="1" t="s">
        <v>266</v>
      </c>
      <c r="M2477" s="1" t="s">
        <v>47</v>
      </c>
      <c r="N2477" s="1" t="s">
        <v>131</v>
      </c>
      <c r="O2477" s="1" t="s">
        <v>131</v>
      </c>
      <c r="P2477" s="1" t="s">
        <v>199</v>
      </c>
      <c r="Q2477" s="1" t="s">
        <v>361</v>
      </c>
      <c r="R2477" s="1" t="s">
        <v>48</v>
      </c>
      <c r="S2477" s="1" t="s">
        <v>79</v>
      </c>
      <c r="T2477" s="1" t="s">
        <v>201</v>
      </c>
      <c r="U2477" s="2" t="d">
        <v>2019-02-10T14:52:59.99999988824129100</v>
      </c>
      <c r="V2477">
        <v>41</v>
      </c>
      <c r="W2477">
        <v>35.799999999999997</v>
      </c>
      <c r="X2477">
        <v>45</v>
      </c>
      <c r="Y2477">
        <v>29.79</v>
      </c>
      <c r="Z2477">
        <v>9</v>
      </c>
      <c r="AA2477" s="1" t="s">
        <v>56</v>
      </c>
      <c r="AB2477">
        <v>8.1</v>
      </c>
      <c r="AD2477" s="1" t="s">
        <v>1068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s="1" t="s">
        <v>51</v>
      </c>
      <c r="AS2477" s="1" t="s">
        <v>51</v>
      </c>
      <c r="AT2477" s="1" t="s">
        <v>51</v>
      </c>
      <c r="AU2477" s="1" t="s">
        <v>51</v>
      </c>
    </row>
    <row r="2478" spans="1:47" x14ac:dyDescent="0.25">
      <c r="A2478" s="1" t="s">
        <v>4495</v>
      </c>
      <c r="B2478">
        <v>3</v>
      </c>
      <c r="C2478" s="2" t="d">
        <v>2019-02-10T21:00:17.000000202096998550</v>
      </c>
      <c r="D2478" s="2" t="d">
        <v>2019-02-10T21:30:00.99999981466681050</v>
      </c>
      <c r="E2478">
        <v>39.775370000000002</v>
      </c>
      <c r="F2478">
        <v>-104.860736</v>
      </c>
      <c r="G2478">
        <v>39.775370000000002</v>
      </c>
      <c r="H2478">
        <v>-104.86074000000001</v>
      </c>
      <c r="I2478">
        <v>0</v>
      </c>
      <c r="J2478" s="1" t="s">
        <v>453</v>
      </c>
      <c r="L2478" s="1" t="s">
        <v>133</v>
      </c>
      <c r="M2478" s="1" t="s">
        <v>47</v>
      </c>
      <c r="N2478" s="1" t="s">
        <v>131</v>
      </c>
      <c r="O2478" s="1" t="s">
        <v>131</v>
      </c>
      <c r="P2478" s="1" t="s">
        <v>199</v>
      </c>
      <c r="Q2478" s="1" t="s">
        <v>300</v>
      </c>
      <c r="R2478" s="1" t="s">
        <v>48</v>
      </c>
      <c r="S2478" s="1" t="s">
        <v>79</v>
      </c>
      <c r="T2478" s="1" t="s">
        <v>204</v>
      </c>
      <c r="U2478" s="2" t="d">
        <v>2019-02-10T20:58:00.00000023748725325</v>
      </c>
      <c r="V2478">
        <v>21</v>
      </c>
      <c r="W2478">
        <v>16.2</v>
      </c>
      <c r="X2478">
        <v>100</v>
      </c>
      <c r="Y2478">
        <v>29.79</v>
      </c>
      <c r="Z2478">
        <v>10</v>
      </c>
      <c r="AA2478" s="1" t="s">
        <v>55</v>
      </c>
      <c r="AB2478">
        <v>3.5</v>
      </c>
      <c r="AD2478" s="1" t="s">
        <v>1207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s="1" t="s">
        <v>53</v>
      </c>
      <c r="AS2478" s="1" t="s">
        <v>53</v>
      </c>
      <c r="AT2478" s="1" t="s">
        <v>53</v>
      </c>
      <c r="AU2478" s="1" t="s">
        <v>53</v>
      </c>
    </row>
    <row r="2479" spans="1:47" x14ac:dyDescent="0.25">
      <c r="A2479" s="1" t="s">
        <v>9262</v>
      </c>
      <c r="B2479">
        <v>2</v>
      </c>
      <c r="C2479" s="2" t="d">
        <v>2019-02-10T21:48:17.00000016018748200</v>
      </c>
      <c r="D2479" s="2" t="d">
        <v>2019-02-10T22:17:34.99999998137354625</v>
      </c>
      <c r="E2479">
        <v>39.773820000000001</v>
      </c>
      <c r="F2479">
        <v>-104.84260999999999</v>
      </c>
      <c r="G2479">
        <v>39.774590000000003</v>
      </c>
      <c r="H2479">
        <v>-104.85149</v>
      </c>
      <c r="I2479">
        <v>0.47499999999999998</v>
      </c>
      <c r="J2479" s="1" t="s">
        <v>535</v>
      </c>
      <c r="L2479" s="1" t="s">
        <v>365</v>
      </c>
      <c r="M2479" s="1" t="s">
        <v>47</v>
      </c>
      <c r="N2479" s="1" t="s">
        <v>131</v>
      </c>
      <c r="O2479" s="1" t="s">
        <v>131</v>
      </c>
      <c r="P2479" s="1" t="s">
        <v>199</v>
      </c>
      <c r="Q2479" s="1" t="s">
        <v>300</v>
      </c>
      <c r="R2479" s="1" t="s">
        <v>48</v>
      </c>
      <c r="S2479" s="1" t="s">
        <v>79</v>
      </c>
      <c r="T2479" s="1" t="s">
        <v>204</v>
      </c>
      <c r="U2479" s="2" t="d">
        <v>2019-02-10T21:58:00.00000002793967725</v>
      </c>
      <c r="V2479">
        <v>19.899999999999999</v>
      </c>
      <c r="W2479">
        <v>14.9</v>
      </c>
      <c r="X2479">
        <v>97</v>
      </c>
      <c r="Y2479">
        <v>29.78</v>
      </c>
      <c r="Z2479">
        <v>10</v>
      </c>
      <c r="AA2479" s="1" t="s">
        <v>67</v>
      </c>
      <c r="AB2479">
        <v>3.5</v>
      </c>
      <c r="AD2479" s="1" t="s">
        <v>1207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s="1" t="s">
        <v>53</v>
      </c>
      <c r="AS2479" s="1" t="s">
        <v>53</v>
      </c>
      <c r="AT2479" s="1" t="s">
        <v>53</v>
      </c>
      <c r="AU2479" s="1" t="s">
        <v>53</v>
      </c>
    </row>
    <row r="2480" spans="1:47" x14ac:dyDescent="0.25">
      <c r="A2480" s="1" t="s">
        <v>4443</v>
      </c>
      <c r="B2480">
        <v>3</v>
      </c>
      <c r="C2480" s="2" t="d">
        <v>2019-02-11T15:46:03.999999873340130025</v>
      </c>
      <c r="D2480" s="2" t="d">
        <v>2019-02-11T16:16:01.00000001024455125</v>
      </c>
      <c r="E2480">
        <v>39.492179999999998</v>
      </c>
      <c r="F2480">
        <v>-104.87318</v>
      </c>
      <c r="G2480">
        <v>39.507379</v>
      </c>
      <c r="H2480">
        <v>-104.87238499999999</v>
      </c>
      <c r="I2480">
        <v>1.0509999999999999</v>
      </c>
      <c r="J2480" s="1" t="s">
        <v>330</v>
      </c>
      <c r="L2480" s="1" t="s">
        <v>266</v>
      </c>
      <c r="M2480" s="1" t="s">
        <v>47</v>
      </c>
      <c r="N2480" s="1" t="s">
        <v>174</v>
      </c>
      <c r="O2480" s="1" t="s">
        <v>121</v>
      </c>
      <c r="P2480" s="1" t="s">
        <v>199</v>
      </c>
      <c r="Q2480" s="1" t="s">
        <v>312</v>
      </c>
      <c r="R2480" s="1" t="s">
        <v>48</v>
      </c>
      <c r="S2480" s="1" t="s">
        <v>79</v>
      </c>
      <c r="T2480" s="1" t="s">
        <v>201</v>
      </c>
      <c r="U2480" s="2" t="d">
        <v>2019-02-11T15:53:00.00000030733644975</v>
      </c>
      <c r="V2480">
        <v>33.1</v>
      </c>
      <c r="W2480">
        <v>26.1</v>
      </c>
      <c r="X2480">
        <v>50</v>
      </c>
      <c r="Y2480">
        <v>29.87</v>
      </c>
      <c r="Z2480">
        <v>10</v>
      </c>
      <c r="AA2480" s="1" t="s">
        <v>962</v>
      </c>
      <c r="AB2480">
        <v>8.1</v>
      </c>
      <c r="AD2480" s="1" t="s">
        <v>1221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s="1" t="s">
        <v>51</v>
      </c>
      <c r="AS2480" s="1" t="s">
        <v>51</v>
      </c>
      <c r="AT2480" s="1" t="s">
        <v>51</v>
      </c>
      <c r="AU2480" s="1" t="s">
        <v>51</v>
      </c>
    </row>
    <row r="2481" spans="1:47" x14ac:dyDescent="0.25">
      <c r="A2481" s="1" t="s">
        <v>4481</v>
      </c>
      <c r="B2481">
        <v>3</v>
      </c>
      <c r="C2481" s="2" t="d">
        <v>2019-02-11T16:04:04.00000025052577425</v>
      </c>
      <c r="D2481" s="2" t="d">
        <v>2019-02-11T16:34:00.99999975878745600</v>
      </c>
      <c r="E2481">
        <v>39.725270000000002</v>
      </c>
      <c r="F2481">
        <v>-105.171938</v>
      </c>
      <c r="G2481">
        <v>39.725270000000002</v>
      </c>
      <c r="H2481">
        <v>-105.17193</v>
      </c>
      <c r="I2481">
        <v>0</v>
      </c>
      <c r="J2481" s="1" t="s">
        <v>1151</v>
      </c>
      <c r="L2481" s="1" t="s">
        <v>128</v>
      </c>
      <c r="M2481" s="1" t="s">
        <v>47</v>
      </c>
      <c r="N2481" s="1" t="s">
        <v>270</v>
      </c>
      <c r="O2481" s="1" t="s">
        <v>115</v>
      </c>
      <c r="P2481" s="1" t="s">
        <v>199</v>
      </c>
      <c r="Q2481" s="1" t="s">
        <v>271</v>
      </c>
      <c r="R2481" s="1" t="s">
        <v>48</v>
      </c>
      <c r="S2481" s="1" t="s">
        <v>79</v>
      </c>
      <c r="T2481" s="1" t="s">
        <v>206</v>
      </c>
      <c r="U2481" s="2" t="d">
        <v>2019-02-11T15:55:00.00000006984918975</v>
      </c>
      <c r="V2481">
        <v>32</v>
      </c>
      <c r="W2481">
        <v>25.6</v>
      </c>
      <c r="X2481">
        <v>55</v>
      </c>
      <c r="Y2481">
        <v>29.8</v>
      </c>
      <c r="Z2481">
        <v>10</v>
      </c>
      <c r="AA2481" s="1" t="s">
        <v>59</v>
      </c>
      <c r="AB2481">
        <v>6.9</v>
      </c>
      <c r="AD2481" s="1" t="s">
        <v>1221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s="1" t="s">
        <v>51</v>
      </c>
      <c r="AS2481" s="1" t="s">
        <v>51</v>
      </c>
      <c r="AT2481" s="1" t="s">
        <v>51</v>
      </c>
      <c r="AU2481" s="1" t="s">
        <v>51</v>
      </c>
    </row>
    <row r="2482" spans="1:47" x14ac:dyDescent="0.25">
      <c r="A2482" s="1" t="s">
        <v>4049</v>
      </c>
      <c r="B2482">
        <v>3</v>
      </c>
      <c r="C2482" s="2" t="d">
        <v>2019-02-11T16:28:03.99999991524964725</v>
      </c>
      <c r="D2482" s="2" t="d">
        <v>2019-02-11T16:58:01.00000005215406375</v>
      </c>
      <c r="E2482">
        <v>39.981110999999999</v>
      </c>
      <c r="F2482">
        <v>-105.222993</v>
      </c>
      <c r="G2482">
        <v>39.977435999999997</v>
      </c>
      <c r="H2482">
        <v>-105.21503800000001</v>
      </c>
      <c r="I2482">
        <v>0.49199999999999999</v>
      </c>
      <c r="J2482" s="1" t="s">
        <v>732</v>
      </c>
      <c r="L2482" s="1" t="s">
        <v>244</v>
      </c>
      <c r="M2482" s="1" t="s">
        <v>47</v>
      </c>
      <c r="N2482" s="1" t="s">
        <v>256</v>
      </c>
      <c r="O2482" s="1" t="s">
        <v>256</v>
      </c>
      <c r="P2482" s="1" t="s">
        <v>199</v>
      </c>
      <c r="Q2482" s="1" t="s">
        <v>374</v>
      </c>
      <c r="R2482" s="1" t="s">
        <v>48</v>
      </c>
      <c r="S2482" s="1" t="s">
        <v>79</v>
      </c>
      <c r="T2482" s="1" t="s">
        <v>325</v>
      </c>
      <c r="U2482" s="2" t="d">
        <v>2019-02-11T16:30:00.000</v>
      </c>
      <c r="V2482">
        <v>37.4</v>
      </c>
      <c r="W2482">
        <v>28.2</v>
      </c>
      <c r="X2482">
        <v>22</v>
      </c>
      <c r="Y2482">
        <v>29.81</v>
      </c>
      <c r="Z2482">
        <v>10</v>
      </c>
      <c r="AA2482" s="1" t="s">
        <v>56</v>
      </c>
      <c r="AB2482">
        <v>16.100000000000001</v>
      </c>
      <c r="AD2482" s="1" t="s">
        <v>1207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s="1" t="s">
        <v>51</v>
      </c>
      <c r="AS2482" s="1" t="s">
        <v>51</v>
      </c>
      <c r="AT2482" s="1" t="s">
        <v>51</v>
      </c>
      <c r="AU2482" s="1" t="s">
        <v>51</v>
      </c>
    </row>
    <row r="2483" spans="1:47" x14ac:dyDescent="0.25">
      <c r="A2483" s="1" t="s">
        <v>4424</v>
      </c>
      <c r="B2483">
        <v>3</v>
      </c>
      <c r="C2483" s="2" t="d">
        <v>2019-02-11T17:44:33.00000018440186850</v>
      </c>
      <c r="D2483" s="2" t="d">
        <v>2019-02-11T18:14:00.99999982863664575</v>
      </c>
      <c r="E2483">
        <v>39.778410000000001</v>
      </c>
      <c r="F2483">
        <v>-104.91289</v>
      </c>
      <c r="G2483">
        <v>39.780200000000001</v>
      </c>
      <c r="H2483">
        <v>-104.93646</v>
      </c>
      <c r="I2483">
        <v>1.258</v>
      </c>
      <c r="J2483" s="1" t="s">
        <v>487</v>
      </c>
      <c r="L2483" s="1" t="s">
        <v>137</v>
      </c>
      <c r="M2483" s="1" t="s">
        <v>47</v>
      </c>
      <c r="N2483" s="1" t="s">
        <v>131</v>
      </c>
      <c r="O2483" s="1" t="s">
        <v>131</v>
      </c>
      <c r="P2483" s="1" t="s">
        <v>199</v>
      </c>
      <c r="Q2483" s="1" t="s">
        <v>247</v>
      </c>
      <c r="R2483" s="1" t="s">
        <v>48</v>
      </c>
      <c r="S2483" s="1" t="s">
        <v>79</v>
      </c>
      <c r="T2483" s="1" t="s">
        <v>206</v>
      </c>
      <c r="U2483" s="2" t="d">
        <v>2019-02-11T16:21:59.99999969266355025</v>
      </c>
      <c r="V2483">
        <v>33.799999999999997</v>
      </c>
      <c r="W2483">
        <v>28.6</v>
      </c>
      <c r="X2483">
        <v>48</v>
      </c>
      <c r="Y2483">
        <v>29.82</v>
      </c>
      <c r="Z2483">
        <v>10</v>
      </c>
      <c r="AA2483" s="1" t="s">
        <v>55</v>
      </c>
      <c r="AB2483">
        <v>5.8</v>
      </c>
      <c r="AD2483" s="1" t="s">
        <v>1221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s="1" t="s">
        <v>53</v>
      </c>
      <c r="AS2483" s="1" t="s">
        <v>51</v>
      </c>
      <c r="AT2483" s="1" t="s">
        <v>51</v>
      </c>
      <c r="AU2483" s="1" t="s">
        <v>51</v>
      </c>
    </row>
    <row r="2484" spans="1:47" x14ac:dyDescent="0.25">
      <c r="A2484" s="1" t="s">
        <v>4418</v>
      </c>
      <c r="B2484">
        <v>3</v>
      </c>
      <c r="C2484" s="2" t="d">
        <v>2019-02-11T18:14:32.99999976530670975</v>
      </c>
      <c r="D2484" s="2" t="d">
        <v>2019-02-11T18:44:01.00000003818422850</v>
      </c>
      <c r="E2484">
        <v>39.778359999999999</v>
      </c>
      <c r="F2484">
        <v>-104.89577300000001</v>
      </c>
      <c r="G2484">
        <v>39.778419999999997</v>
      </c>
      <c r="H2484">
        <v>-104.896974</v>
      </c>
      <c r="I2484">
        <v>6.4000000000000001E-2</v>
      </c>
      <c r="J2484" s="1" t="s">
        <v>417</v>
      </c>
      <c r="L2484" s="1" t="s">
        <v>137</v>
      </c>
      <c r="M2484" s="1" t="s">
        <v>47</v>
      </c>
      <c r="N2484" s="1" t="s">
        <v>131</v>
      </c>
      <c r="O2484" s="1" t="s">
        <v>131</v>
      </c>
      <c r="P2484" s="1" t="s">
        <v>199</v>
      </c>
      <c r="Q2484" s="1" t="s">
        <v>247</v>
      </c>
      <c r="R2484" s="1" t="s">
        <v>48</v>
      </c>
      <c r="S2484" s="1" t="s">
        <v>79</v>
      </c>
      <c r="T2484" s="1" t="s">
        <v>206</v>
      </c>
      <c r="U2484" s="2" t="d">
        <v>2019-02-11T16:21:59.99999969266355025</v>
      </c>
      <c r="V2484">
        <v>33.799999999999997</v>
      </c>
      <c r="W2484">
        <v>28.6</v>
      </c>
      <c r="X2484">
        <v>48</v>
      </c>
      <c r="Y2484">
        <v>29.82</v>
      </c>
      <c r="Z2484">
        <v>10</v>
      </c>
      <c r="AA2484" s="1" t="s">
        <v>55</v>
      </c>
      <c r="AB2484">
        <v>5.8</v>
      </c>
      <c r="AD2484" s="1" t="s">
        <v>1221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s="1" t="s">
        <v>53</v>
      </c>
      <c r="AS2484" s="1" t="s">
        <v>53</v>
      </c>
      <c r="AT2484" s="1" t="s">
        <v>51</v>
      </c>
      <c r="AU2484" s="1" t="s">
        <v>51</v>
      </c>
    </row>
    <row r="2485" spans="1:47" x14ac:dyDescent="0.25">
      <c r="A2485" s="1" t="s">
        <v>4387</v>
      </c>
      <c r="B2485">
        <v>3</v>
      </c>
      <c r="C2485" s="2" t="d">
        <v>2019-02-11T21:28:02.00000028591603300</v>
      </c>
      <c r="D2485" s="2" t="d">
        <v>2019-02-11T21:58:01.00000026170164650</v>
      </c>
      <c r="E2485">
        <v>39.506959999999999</v>
      </c>
      <c r="F2485">
        <v>-104.87278999999999</v>
      </c>
      <c r="G2485">
        <v>39.492109999999997</v>
      </c>
      <c r="H2485">
        <v>-104.87336000000001</v>
      </c>
      <c r="I2485">
        <v>1.026</v>
      </c>
      <c r="J2485" s="1" t="s">
        <v>559</v>
      </c>
      <c r="L2485" s="1" t="s">
        <v>196</v>
      </c>
      <c r="M2485" s="1" t="s">
        <v>47</v>
      </c>
      <c r="N2485" s="1" t="s">
        <v>174</v>
      </c>
      <c r="O2485" s="1" t="s">
        <v>121</v>
      </c>
      <c r="P2485" s="1" t="s">
        <v>199</v>
      </c>
      <c r="Q2485" s="1" t="s">
        <v>312</v>
      </c>
      <c r="R2485" s="1" t="s">
        <v>48</v>
      </c>
      <c r="S2485" s="1" t="s">
        <v>79</v>
      </c>
      <c r="T2485" s="1" t="s">
        <v>201</v>
      </c>
      <c r="U2485" s="2" t="d">
        <v>2019-02-11T21:53:00.00000030733644975</v>
      </c>
      <c r="V2485">
        <v>28.9</v>
      </c>
      <c r="W2485">
        <v>25.2</v>
      </c>
      <c r="X2485">
        <v>30</v>
      </c>
      <c r="Y2485">
        <v>30.01</v>
      </c>
      <c r="Z2485">
        <v>10</v>
      </c>
      <c r="AA2485" s="1" t="s">
        <v>62</v>
      </c>
      <c r="AB2485">
        <v>3.5</v>
      </c>
      <c r="AD2485" s="1" t="s">
        <v>1068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s="1" t="s">
        <v>53</v>
      </c>
      <c r="AS2485" s="1" t="s">
        <v>53</v>
      </c>
      <c r="AT2485" s="1" t="s">
        <v>53</v>
      </c>
      <c r="AU2485" s="1" t="s">
        <v>53</v>
      </c>
    </row>
    <row r="2486" spans="1:47" x14ac:dyDescent="0.25">
      <c r="A2486" s="1" t="s">
        <v>4388</v>
      </c>
      <c r="B2486">
        <v>3</v>
      </c>
      <c r="C2486" s="2" t="d">
        <v>2019-02-11T21:54:15.99999984260648775</v>
      </c>
      <c r="D2486" s="2" t="d">
        <v>2019-02-11T22:23:58.00000024493783475</v>
      </c>
      <c r="E2486">
        <v>39.521337000000003</v>
      </c>
      <c r="F2486">
        <v>-104.867419</v>
      </c>
      <c r="G2486">
        <v>39.467930000000003</v>
      </c>
      <c r="H2486">
        <v>-104.87338</v>
      </c>
      <c r="I2486">
        <v>3.7040000000000002</v>
      </c>
      <c r="J2486" s="1" t="s">
        <v>4389</v>
      </c>
      <c r="L2486" s="1" t="s">
        <v>196</v>
      </c>
      <c r="M2486" s="1" t="s">
        <v>47</v>
      </c>
      <c r="N2486" s="1" t="s">
        <v>174</v>
      </c>
      <c r="O2486" s="1" t="s">
        <v>121</v>
      </c>
      <c r="P2486" s="1" t="s">
        <v>199</v>
      </c>
      <c r="Q2486" s="1" t="s">
        <v>312</v>
      </c>
      <c r="R2486" s="1" t="s">
        <v>48</v>
      </c>
      <c r="S2486" s="1" t="s">
        <v>79</v>
      </c>
      <c r="T2486" s="1" t="s">
        <v>201</v>
      </c>
      <c r="U2486" s="2" t="d">
        <v>2019-02-11T21:53:00.00000030733644975</v>
      </c>
      <c r="V2486">
        <v>28.9</v>
      </c>
      <c r="W2486">
        <v>25.2</v>
      </c>
      <c r="X2486">
        <v>30</v>
      </c>
      <c r="Y2486">
        <v>30.01</v>
      </c>
      <c r="Z2486">
        <v>10</v>
      </c>
      <c r="AA2486" s="1" t="s">
        <v>62</v>
      </c>
      <c r="AB2486">
        <v>3.5</v>
      </c>
      <c r="AD2486" s="1" t="s">
        <v>1068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s="1" t="s">
        <v>53</v>
      </c>
      <c r="AS2486" s="1" t="s">
        <v>53</v>
      </c>
      <c r="AT2486" s="1" t="s">
        <v>53</v>
      </c>
      <c r="AU2486" s="1" t="s">
        <v>53</v>
      </c>
    </row>
    <row r="2487" spans="1:47" x14ac:dyDescent="0.25">
      <c r="A2487" s="1" t="s">
        <v>3974</v>
      </c>
      <c r="B2487">
        <v>4</v>
      </c>
      <c r="C2487" s="2" t="d">
        <v>2019-02-12T05:31:01.9999998249113550</v>
      </c>
      <c r="D2487" s="2" t="d">
        <v>2019-02-12T10:30:41.000000154599547225</v>
      </c>
      <c r="E2487">
        <v>39.929859999999998</v>
      </c>
      <c r="F2487">
        <v>-104.79799</v>
      </c>
      <c r="G2487">
        <v>39.906543999999997</v>
      </c>
      <c r="H2487">
        <v>-104.82937200000001</v>
      </c>
      <c r="I2487">
        <v>2.3149999999999999</v>
      </c>
      <c r="J2487" s="1" t="s">
        <v>3975</v>
      </c>
      <c r="L2487" s="1" t="s">
        <v>129</v>
      </c>
      <c r="M2487" s="1" t="s">
        <v>47</v>
      </c>
      <c r="N2487" s="1" t="s">
        <v>320</v>
      </c>
      <c r="O2487" s="1" t="s">
        <v>147</v>
      </c>
      <c r="P2487" s="1" t="s">
        <v>199</v>
      </c>
      <c r="Q2487" s="1" t="s">
        <v>354</v>
      </c>
      <c r="R2487" s="1" t="s">
        <v>48</v>
      </c>
      <c r="S2487" s="1" t="s">
        <v>79</v>
      </c>
      <c r="T2487" s="1" t="s">
        <v>220</v>
      </c>
      <c r="U2487" s="2" t="d">
        <v>2019-02-12T05:52:59.99999988824129100</v>
      </c>
      <c r="V2487">
        <v>25</v>
      </c>
      <c r="W2487">
        <v>14.8</v>
      </c>
      <c r="X2487">
        <v>45</v>
      </c>
      <c r="Y2487">
        <v>30.08</v>
      </c>
      <c r="Z2487">
        <v>10</v>
      </c>
      <c r="AA2487" s="1" t="s">
        <v>67</v>
      </c>
      <c r="AB2487">
        <v>10.4</v>
      </c>
      <c r="AD2487" s="1" t="s">
        <v>1207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s="1" t="s">
        <v>53</v>
      </c>
      <c r="AS2487" s="1" t="s">
        <v>53</v>
      </c>
      <c r="AT2487" s="1" t="s">
        <v>53</v>
      </c>
      <c r="AU2487" s="1" t="s">
        <v>51</v>
      </c>
    </row>
    <row r="2488" spans="1:47" x14ac:dyDescent="0.25">
      <c r="A2488" s="1" t="s">
        <v>4005</v>
      </c>
      <c r="B2488">
        <v>3</v>
      </c>
      <c r="C2488" s="2" t="d">
        <v>2019-02-12T06:47:31.00000009406358300</v>
      </c>
      <c r="D2488" s="2" t="d">
        <v>2019-02-12T07:17:09.00000018998980800</v>
      </c>
      <c r="E2488">
        <v>40.286498000000002</v>
      </c>
      <c r="F2488">
        <v>-104.97998</v>
      </c>
      <c r="G2488">
        <v>40.295673999999998</v>
      </c>
      <c r="H2488">
        <v>-104.97998</v>
      </c>
      <c r="I2488">
        <v>0.63400000000000001</v>
      </c>
      <c r="J2488" s="1" t="s">
        <v>421</v>
      </c>
      <c r="L2488" s="1" t="s">
        <v>266</v>
      </c>
      <c r="M2488" s="1" t="s">
        <v>47</v>
      </c>
      <c r="N2488" s="1" t="s">
        <v>304</v>
      </c>
      <c r="O2488" s="1" t="s">
        <v>210</v>
      </c>
      <c r="P2488" s="1" t="s">
        <v>199</v>
      </c>
      <c r="Q2488" s="1" t="s">
        <v>305</v>
      </c>
      <c r="R2488" s="1" t="s">
        <v>48</v>
      </c>
      <c r="S2488" s="1" t="s">
        <v>79</v>
      </c>
      <c r="T2488" s="1" t="s">
        <v>231</v>
      </c>
      <c r="U2488" s="2" t="d">
        <v>2019-02-12T06:56:00.00000026542693050</v>
      </c>
      <c r="V2488">
        <v>33.1</v>
      </c>
      <c r="W2488">
        <v>23.9</v>
      </c>
      <c r="X2488">
        <v>31</v>
      </c>
      <c r="Y2488">
        <v>30.09</v>
      </c>
      <c r="Z2488">
        <v>10</v>
      </c>
      <c r="AA2488" s="1" t="s">
        <v>841</v>
      </c>
      <c r="AB2488">
        <v>12.7</v>
      </c>
      <c r="AD2488" s="1" t="s">
        <v>1207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s="1" t="s">
        <v>53</v>
      </c>
      <c r="AS2488" s="1" t="s">
        <v>51</v>
      </c>
      <c r="AT2488" s="1" t="s">
        <v>51</v>
      </c>
      <c r="AU2488" s="1" t="s">
        <v>51</v>
      </c>
    </row>
    <row r="2489" spans="1:47" x14ac:dyDescent="0.25">
      <c r="A2489" s="1" t="s">
        <v>5251</v>
      </c>
      <c r="B2489">
        <v>3</v>
      </c>
      <c r="C2489" s="2" t="d">
        <v>2019-02-12T07:05:30.99999984260648775</v>
      </c>
      <c r="D2489" s="2" t="d">
        <v>2019-02-12T07:35:10.00000017229467525</v>
      </c>
      <c r="E2489">
        <v>39.736640000000001</v>
      </c>
      <c r="F2489">
        <v>-105.01436</v>
      </c>
      <c r="G2489">
        <v>39.735585</v>
      </c>
      <c r="H2489">
        <v>-105.014788</v>
      </c>
      <c r="I2489">
        <v>7.5999999999999998E-2</v>
      </c>
      <c r="J2489" s="1" t="s">
        <v>310</v>
      </c>
      <c r="L2489" s="1" t="s">
        <v>129</v>
      </c>
      <c r="M2489" s="1" t="s">
        <v>47</v>
      </c>
      <c r="N2489" s="1" t="s">
        <v>131</v>
      </c>
      <c r="O2489" s="1" t="s">
        <v>131</v>
      </c>
      <c r="P2489" s="1" t="s">
        <v>199</v>
      </c>
      <c r="Q2489" s="1" t="s">
        <v>311</v>
      </c>
      <c r="R2489" s="1" t="s">
        <v>48</v>
      </c>
      <c r="S2489" s="1" t="s">
        <v>79</v>
      </c>
      <c r="T2489" s="1" t="s">
        <v>206</v>
      </c>
      <c r="U2489" s="2" t="d">
        <v>2019-02-12T07:12:00.00000025145709525</v>
      </c>
      <c r="V2489">
        <v>32</v>
      </c>
      <c r="W2489">
        <v>20.5</v>
      </c>
      <c r="X2489">
        <v>32</v>
      </c>
      <c r="Y2489">
        <v>30.04</v>
      </c>
      <c r="Z2489">
        <v>30</v>
      </c>
      <c r="AA2489" s="1" t="s">
        <v>55</v>
      </c>
      <c r="AB2489">
        <v>18.399999999999999</v>
      </c>
      <c r="AD2489" s="1" t="s">
        <v>1221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s="1" t="s">
        <v>51</v>
      </c>
      <c r="AS2489" s="1" t="s">
        <v>51</v>
      </c>
      <c r="AT2489" s="1" t="s">
        <v>51</v>
      </c>
      <c r="AU2489" s="1" t="s">
        <v>51</v>
      </c>
    </row>
    <row r="2490" spans="1:47" x14ac:dyDescent="0.25">
      <c r="A2490" s="1" t="s">
        <v>4761</v>
      </c>
      <c r="B2490">
        <v>3</v>
      </c>
      <c r="C2490" s="2" t="d">
        <v>2019-02-12T07:25:48.00000018440186850</v>
      </c>
      <c r="D2490" s="2" t="d">
        <v>2019-02-12T07:55:10.00000031199306150</v>
      </c>
      <c r="E2490">
        <v>38.435859000000001</v>
      </c>
      <c r="F2490">
        <v>-105.10760999999999</v>
      </c>
      <c r="G2490">
        <v>38.435892000000003</v>
      </c>
      <c r="H2490">
        <v>-105.107737</v>
      </c>
      <c r="I2490">
        <v>7.0000000000000001E-3</v>
      </c>
      <c r="J2490" s="1" t="s">
        <v>1953</v>
      </c>
      <c r="L2490" s="1" t="s">
        <v>968</v>
      </c>
      <c r="M2490" s="1" t="s">
        <v>47</v>
      </c>
      <c r="N2490" s="1" t="s">
        <v>1173</v>
      </c>
      <c r="O2490" s="1" t="s">
        <v>92</v>
      </c>
      <c r="P2490" s="1" t="s">
        <v>199</v>
      </c>
      <c r="Q2490" s="1" t="s">
        <v>1174</v>
      </c>
      <c r="R2490" s="1" t="s">
        <v>48</v>
      </c>
      <c r="S2490" s="1" t="s">
        <v>79</v>
      </c>
      <c r="T2490" s="1" t="s">
        <v>1175</v>
      </c>
      <c r="U2490" s="2" t="d">
        <v>2019-02-12T07:15:00.00000020954757600</v>
      </c>
      <c r="V2490">
        <v>23</v>
      </c>
      <c r="X2490">
        <v>46</v>
      </c>
      <c r="Y2490">
        <v>30.12</v>
      </c>
      <c r="Z2490">
        <v>10</v>
      </c>
      <c r="AA2490" s="1" t="s">
        <v>962</v>
      </c>
      <c r="AD2490" s="1" t="s">
        <v>1207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s="1" t="s">
        <v>51</v>
      </c>
      <c r="AS2490" s="1" t="s">
        <v>51</v>
      </c>
      <c r="AT2490" s="1" t="s">
        <v>51</v>
      </c>
      <c r="AU2490" s="1" t="s">
        <v>51</v>
      </c>
    </row>
    <row r="2491" spans="1:47" x14ac:dyDescent="0.25">
      <c r="A2491" s="1" t="s">
        <v>4762</v>
      </c>
      <c r="B2491">
        <v>3</v>
      </c>
      <c r="C2491" s="2" t="d">
        <v>2019-02-12T07:25:48.00000018440186850</v>
      </c>
      <c r="D2491" s="2" t="d">
        <v>2019-02-12T07:55:10.00000031199306150</v>
      </c>
      <c r="E2491">
        <v>38.434812000000001</v>
      </c>
      <c r="F2491">
        <v>-105.10447000000001</v>
      </c>
      <c r="G2491">
        <v>38.435420999999998</v>
      </c>
      <c r="H2491">
        <v>-105.106855</v>
      </c>
      <c r="I2491">
        <v>0.13600000000000001</v>
      </c>
      <c r="J2491" s="1" t="s">
        <v>4740</v>
      </c>
      <c r="L2491" s="1" t="s">
        <v>88</v>
      </c>
      <c r="M2491" s="1" t="s">
        <v>47</v>
      </c>
      <c r="N2491" s="1" t="s">
        <v>1173</v>
      </c>
      <c r="O2491" s="1" t="s">
        <v>92</v>
      </c>
      <c r="P2491" s="1" t="s">
        <v>199</v>
      </c>
      <c r="Q2491" s="1" t="s">
        <v>1174</v>
      </c>
      <c r="R2491" s="1" t="s">
        <v>48</v>
      </c>
      <c r="S2491" s="1" t="s">
        <v>79</v>
      </c>
      <c r="T2491" s="1" t="s">
        <v>1175</v>
      </c>
      <c r="U2491" s="2" t="d">
        <v>2019-02-12T07:15:00.00000020954757600</v>
      </c>
      <c r="V2491">
        <v>23</v>
      </c>
      <c r="X2491">
        <v>46</v>
      </c>
      <c r="Y2491">
        <v>30.12</v>
      </c>
      <c r="Z2491">
        <v>10</v>
      </c>
      <c r="AA2491" s="1" t="s">
        <v>962</v>
      </c>
      <c r="AD2491" s="1" t="s">
        <v>1207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1</v>
      </c>
      <c r="AO2491" t="b">
        <v>0</v>
      </c>
      <c r="AP2491" t="b">
        <v>0</v>
      </c>
      <c r="AQ2491" t="b">
        <v>0</v>
      </c>
      <c r="AR2491" s="1" t="s">
        <v>51</v>
      </c>
      <c r="AS2491" s="1" t="s">
        <v>51</v>
      </c>
      <c r="AT2491" s="1" t="s">
        <v>51</v>
      </c>
      <c r="AU2491" s="1" t="s">
        <v>51</v>
      </c>
    </row>
    <row r="2492" spans="1:47" x14ac:dyDescent="0.25">
      <c r="A2492" s="1" t="s">
        <v>4444</v>
      </c>
      <c r="B2492">
        <v>4</v>
      </c>
      <c r="C2492" s="2" t="d">
        <v>2019-02-12T07:36:17.99999972339719725</v>
      </c>
      <c r="D2492" s="2" t="d">
        <v>2019-02-12T08:04:15.000000097788870375</v>
      </c>
      <c r="E2492">
        <v>39.924999999999997</v>
      </c>
      <c r="F2492">
        <v>-104.80365</v>
      </c>
      <c r="G2492">
        <v>39.909840000000003</v>
      </c>
      <c r="H2492">
        <v>-104.82331000000001</v>
      </c>
      <c r="I2492">
        <v>1.4770000000000001</v>
      </c>
      <c r="J2492" s="1" t="s">
        <v>4445</v>
      </c>
      <c r="L2492" s="1" t="s">
        <v>124</v>
      </c>
      <c r="M2492" s="1" t="s">
        <v>47</v>
      </c>
      <c r="N2492" s="1" t="s">
        <v>320</v>
      </c>
      <c r="O2492" s="1" t="s">
        <v>147</v>
      </c>
      <c r="P2492" s="1" t="s">
        <v>199</v>
      </c>
      <c r="Q2492" s="1" t="s">
        <v>768</v>
      </c>
      <c r="R2492" s="1" t="s">
        <v>48</v>
      </c>
      <c r="S2492" s="1" t="s">
        <v>79</v>
      </c>
      <c r="T2492" s="1" t="s">
        <v>220</v>
      </c>
      <c r="U2492" s="2" t="d">
        <v>2019-02-12T07:53:00.000000097788870375</v>
      </c>
      <c r="V2492">
        <v>30.9</v>
      </c>
      <c r="W2492">
        <v>19.399999999999999</v>
      </c>
      <c r="X2492">
        <v>33</v>
      </c>
      <c r="Y2492">
        <v>30.1</v>
      </c>
      <c r="Z2492">
        <v>10</v>
      </c>
      <c r="AA2492" s="1" t="s">
        <v>72</v>
      </c>
      <c r="AB2492">
        <v>17.3</v>
      </c>
      <c r="AD2492" s="1" t="s">
        <v>1221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s="1" t="s">
        <v>51</v>
      </c>
      <c r="AS2492" s="1" t="s">
        <v>51</v>
      </c>
      <c r="AT2492" s="1" t="s">
        <v>51</v>
      </c>
      <c r="AU2492" s="1" t="s">
        <v>51</v>
      </c>
    </row>
    <row r="2493" spans="1:47" x14ac:dyDescent="0.25">
      <c r="A2493" s="1" t="s">
        <v>4050</v>
      </c>
      <c r="B2493">
        <v>3</v>
      </c>
      <c r="C2493" s="2" t="d">
        <v>2019-02-12T07:59:30.99999971687793675</v>
      </c>
      <c r="D2493" s="2" t="d">
        <v>2019-02-12T08:29:10.00000004656613100</v>
      </c>
      <c r="E2493">
        <v>38.435859000000001</v>
      </c>
      <c r="F2493">
        <v>-105.10760999999999</v>
      </c>
      <c r="G2493">
        <v>38.435892000000003</v>
      </c>
      <c r="H2493">
        <v>-105.107737</v>
      </c>
      <c r="I2493">
        <v>7.0000000000000001E-3</v>
      </c>
      <c r="J2493" s="1" t="s">
        <v>1953</v>
      </c>
      <c r="L2493" s="1" t="s">
        <v>968</v>
      </c>
      <c r="M2493" s="1" t="s">
        <v>47</v>
      </c>
      <c r="N2493" s="1" t="s">
        <v>1173</v>
      </c>
      <c r="O2493" s="1" t="s">
        <v>92</v>
      </c>
      <c r="P2493" s="1" t="s">
        <v>199</v>
      </c>
      <c r="Q2493" s="1" t="s">
        <v>1174</v>
      </c>
      <c r="R2493" s="1" t="s">
        <v>48</v>
      </c>
      <c r="S2493" s="1" t="s">
        <v>79</v>
      </c>
      <c r="T2493" s="1" t="s">
        <v>1175</v>
      </c>
      <c r="U2493" s="2" t="d">
        <v>2019-02-12T07:54:59.99999986030161375</v>
      </c>
      <c r="V2493">
        <v>30.2</v>
      </c>
      <c r="W2493">
        <v>24.3</v>
      </c>
      <c r="X2493">
        <v>34</v>
      </c>
      <c r="Y2493">
        <v>30.14</v>
      </c>
      <c r="Z2493">
        <v>10</v>
      </c>
      <c r="AA2493" s="1" t="s">
        <v>841</v>
      </c>
      <c r="AB2493">
        <v>5.8</v>
      </c>
      <c r="AD2493" s="1" t="s">
        <v>1207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s="1" t="s">
        <v>51</v>
      </c>
      <c r="AS2493" s="1" t="s">
        <v>51</v>
      </c>
      <c r="AT2493" s="1" t="s">
        <v>51</v>
      </c>
      <c r="AU2493" s="1" t="s">
        <v>51</v>
      </c>
    </row>
    <row r="2494" spans="1:47" x14ac:dyDescent="0.25">
      <c r="A2494" s="1" t="s">
        <v>4051</v>
      </c>
      <c r="B2494">
        <v>3</v>
      </c>
      <c r="C2494" s="2" t="d">
        <v>2019-02-12T08:11:31.00000017788261475</v>
      </c>
      <c r="D2494" s="2" t="d">
        <v>2019-02-12T08:41:09.9999998789280675</v>
      </c>
      <c r="E2494">
        <v>39.282333999999999</v>
      </c>
      <c r="F2494">
        <v>-104.89668899999999</v>
      </c>
      <c r="G2494">
        <v>39.289051999999998</v>
      </c>
      <c r="H2494">
        <v>-104.895534</v>
      </c>
      <c r="I2494">
        <v>0.46800000000000003</v>
      </c>
      <c r="J2494" s="1" t="s">
        <v>399</v>
      </c>
      <c r="L2494" s="1" t="s">
        <v>195</v>
      </c>
      <c r="M2494" s="1" t="s">
        <v>47</v>
      </c>
      <c r="N2494" s="1" t="s">
        <v>192</v>
      </c>
      <c r="O2494" s="1" t="s">
        <v>121</v>
      </c>
      <c r="P2494" s="1" t="s">
        <v>199</v>
      </c>
      <c r="Q2494" s="1" t="s">
        <v>334</v>
      </c>
      <c r="R2494" s="1" t="s">
        <v>48</v>
      </c>
      <c r="S2494" s="1" t="s">
        <v>79</v>
      </c>
      <c r="T2494" s="1" t="s">
        <v>224</v>
      </c>
      <c r="U2494" s="2" t="d">
        <v>2019-02-12T08:06:00.00000012572854425</v>
      </c>
      <c r="V2494">
        <v>19.399999999999999</v>
      </c>
      <c r="W2494">
        <v>10.4</v>
      </c>
      <c r="X2494">
        <v>49</v>
      </c>
      <c r="Y2494">
        <v>30.09</v>
      </c>
      <c r="Z2494">
        <v>10</v>
      </c>
      <c r="AA2494" s="1" t="s">
        <v>847</v>
      </c>
      <c r="AB2494">
        <v>6.9</v>
      </c>
      <c r="AD2494" s="1" t="s">
        <v>1207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s="1" t="s">
        <v>51</v>
      </c>
      <c r="AS2494" s="1" t="s">
        <v>51</v>
      </c>
      <c r="AT2494" s="1" t="s">
        <v>51</v>
      </c>
      <c r="AU2494" s="1" t="s">
        <v>51</v>
      </c>
    </row>
    <row r="2495" spans="1:47" x14ac:dyDescent="0.25">
      <c r="A2495" s="1" t="s">
        <v>4446</v>
      </c>
      <c r="B2495">
        <v>4</v>
      </c>
      <c r="C2495" s="2" t="d">
        <v>2019-02-12T08:15:19.000000040978193525</v>
      </c>
      <c r="D2495" s="2" t="d">
        <v>2019-02-12T13:14:41.00000016856938450</v>
      </c>
      <c r="E2495">
        <v>39.912269999999999</v>
      </c>
      <c r="F2495">
        <v>-104.81958</v>
      </c>
      <c r="G2495">
        <v>39.906543999999997</v>
      </c>
      <c r="H2495">
        <v>-104.82937200000001</v>
      </c>
      <c r="I2495">
        <v>0.65300000000000002</v>
      </c>
      <c r="J2495" s="1" t="s">
        <v>3975</v>
      </c>
      <c r="L2495" s="1" t="s">
        <v>129</v>
      </c>
      <c r="M2495" s="1" t="s">
        <v>47</v>
      </c>
      <c r="N2495" s="1" t="s">
        <v>320</v>
      </c>
      <c r="O2495" s="1" t="s">
        <v>147</v>
      </c>
      <c r="P2495" s="1" t="s">
        <v>199</v>
      </c>
      <c r="Q2495" s="1" t="s">
        <v>768</v>
      </c>
      <c r="R2495" s="1" t="s">
        <v>48</v>
      </c>
      <c r="S2495" s="1" t="s">
        <v>79</v>
      </c>
      <c r="T2495" s="1" t="s">
        <v>220</v>
      </c>
      <c r="U2495" s="2" t="d">
        <v>2019-02-12T07:53:00.000000097788870375</v>
      </c>
      <c r="V2495">
        <v>30.9</v>
      </c>
      <c r="W2495">
        <v>19.399999999999999</v>
      </c>
      <c r="X2495">
        <v>33</v>
      </c>
      <c r="Y2495">
        <v>30.1</v>
      </c>
      <c r="Z2495">
        <v>10</v>
      </c>
      <c r="AA2495" s="1" t="s">
        <v>72</v>
      </c>
      <c r="AB2495">
        <v>17.3</v>
      </c>
      <c r="AD2495" s="1" t="s">
        <v>1221</v>
      </c>
      <c r="AE2495" t="b">
        <v>0</v>
      </c>
      <c r="AF2495" t="b">
        <v>0</v>
      </c>
      <c r="AG2495" t="b">
        <v>0</v>
      </c>
      <c r="AH2495" t="b">
        <v>0</v>
      </c>
      <c r="AI2495" t="b">
        <v>1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s="1" t="s">
        <v>51</v>
      </c>
      <c r="AS2495" s="1" t="s">
        <v>51</v>
      </c>
      <c r="AT2495" s="1" t="s">
        <v>51</v>
      </c>
      <c r="AU2495" s="1" t="s">
        <v>51</v>
      </c>
    </row>
    <row r="2496" spans="1:47" x14ac:dyDescent="0.25">
      <c r="A2496" s="1" t="s">
        <v>5252</v>
      </c>
      <c r="B2496">
        <v>3</v>
      </c>
      <c r="C2496" s="2" t="d">
        <v>2019-02-12T10:11:30.99999975878745600</v>
      </c>
      <c r="D2496" s="2" t="d">
        <v>2019-02-12T10:41:10.00000008847564350</v>
      </c>
      <c r="E2496">
        <v>39.780079999999998</v>
      </c>
      <c r="F2496">
        <v>-104.93646</v>
      </c>
      <c r="G2496">
        <v>39.78004</v>
      </c>
      <c r="H2496">
        <v>-104.93171</v>
      </c>
      <c r="I2496">
        <v>0.252</v>
      </c>
      <c r="J2496" s="1" t="s">
        <v>487</v>
      </c>
      <c r="L2496" s="1" t="s">
        <v>137</v>
      </c>
      <c r="M2496" s="1" t="s">
        <v>47</v>
      </c>
      <c r="N2496" s="1" t="s">
        <v>131</v>
      </c>
      <c r="O2496" s="1" t="s">
        <v>131</v>
      </c>
      <c r="P2496" s="1" t="s">
        <v>199</v>
      </c>
      <c r="Q2496" s="1" t="s">
        <v>247</v>
      </c>
      <c r="R2496" s="1" t="s">
        <v>48</v>
      </c>
      <c r="S2496" s="1" t="s">
        <v>79</v>
      </c>
      <c r="T2496" s="1" t="s">
        <v>206</v>
      </c>
      <c r="U2496" s="2" t="d">
        <v>2019-02-12T09:46:59.99999976251274675</v>
      </c>
      <c r="V2496">
        <v>37.4</v>
      </c>
      <c r="W2496">
        <v>31.4</v>
      </c>
      <c r="X2496">
        <v>28</v>
      </c>
      <c r="Y2496">
        <v>30.08</v>
      </c>
      <c r="Z2496">
        <v>40</v>
      </c>
      <c r="AA2496" s="1" t="s">
        <v>847</v>
      </c>
      <c r="AB2496">
        <v>8.1</v>
      </c>
      <c r="AD2496" s="1" t="s">
        <v>1221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s="1" t="s">
        <v>51</v>
      </c>
      <c r="AS2496" s="1" t="s">
        <v>51</v>
      </c>
      <c r="AT2496" s="1" t="s">
        <v>51</v>
      </c>
      <c r="AU2496" s="1" t="s">
        <v>51</v>
      </c>
    </row>
    <row r="2497" spans="1:47" x14ac:dyDescent="0.25">
      <c r="A2497" s="1" t="s">
        <v>5342</v>
      </c>
      <c r="B2497">
        <v>3</v>
      </c>
      <c r="C2497" s="2" t="d">
        <v>2019-02-12T10:45:18.00000022631138775</v>
      </c>
      <c r="D2497" s="2" t="d">
        <v>2019-02-12T11:15:09.999999823048710975</v>
      </c>
      <c r="E2497">
        <v>39.77993</v>
      </c>
      <c r="F2497">
        <v>-104.972689</v>
      </c>
      <c r="G2497">
        <v>39.77993</v>
      </c>
      <c r="H2497">
        <v>-104.97269</v>
      </c>
      <c r="I2497">
        <v>0</v>
      </c>
      <c r="J2497" s="1" t="s">
        <v>386</v>
      </c>
      <c r="L2497" s="1" t="s">
        <v>392</v>
      </c>
      <c r="M2497" s="1" t="s">
        <v>47</v>
      </c>
      <c r="N2497" s="1" t="s">
        <v>131</v>
      </c>
      <c r="O2497" s="1" t="s">
        <v>131</v>
      </c>
      <c r="P2497" s="1" t="s">
        <v>199</v>
      </c>
      <c r="Q2497" s="1" t="s">
        <v>247</v>
      </c>
      <c r="R2497" s="1" t="s">
        <v>48</v>
      </c>
      <c r="S2497" s="1" t="s">
        <v>79</v>
      </c>
      <c r="T2497" s="1" t="s">
        <v>206</v>
      </c>
      <c r="U2497" s="2" t="d">
        <v>2019-02-12T10:44:59.99999979045242400</v>
      </c>
      <c r="V2497">
        <v>41</v>
      </c>
      <c r="W2497">
        <v>35.200000000000003</v>
      </c>
      <c r="X2497">
        <v>21</v>
      </c>
      <c r="Y2497">
        <v>30.07</v>
      </c>
      <c r="Z2497">
        <v>40</v>
      </c>
      <c r="AA2497" s="1" t="s">
        <v>965</v>
      </c>
      <c r="AB2497">
        <v>9.1999999999999993</v>
      </c>
      <c r="AD2497" s="1" t="s">
        <v>1221</v>
      </c>
      <c r="AE2497" t="b">
        <v>0</v>
      </c>
      <c r="AF2497" t="b">
        <v>0</v>
      </c>
      <c r="AG2497" t="b">
        <v>1</v>
      </c>
      <c r="AH2497" t="b">
        <v>0</v>
      </c>
      <c r="AI2497" t="b">
        <v>1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s="1" t="s">
        <v>51</v>
      </c>
      <c r="AS2497" s="1" t="s">
        <v>51</v>
      </c>
      <c r="AT2497" s="1" t="s">
        <v>51</v>
      </c>
      <c r="AU2497" s="1" t="s">
        <v>51</v>
      </c>
    </row>
    <row r="2498" spans="1:47" x14ac:dyDescent="0.25">
      <c r="A2498" s="1" t="s">
        <v>5253</v>
      </c>
      <c r="B2498">
        <v>3</v>
      </c>
      <c r="C2498" s="2" t="d">
        <v>2019-02-12T12:21:18.00000014249235600</v>
      </c>
      <c r="D2498" s="2" t="d">
        <v>2019-02-12T12:51:09.99999973922968125</v>
      </c>
      <c r="E2498">
        <v>39.770119999999999</v>
      </c>
      <c r="F2498">
        <v>-104.99178999999999</v>
      </c>
      <c r="G2498">
        <v>39.771329999999999</v>
      </c>
      <c r="H2498">
        <v>-104.99073</v>
      </c>
      <c r="I2498">
        <v>0.10100000000000001</v>
      </c>
      <c r="J2498" s="1" t="s">
        <v>533</v>
      </c>
      <c r="L2498" s="1" t="s">
        <v>266</v>
      </c>
      <c r="M2498" s="1" t="s">
        <v>47</v>
      </c>
      <c r="N2498" s="1" t="s">
        <v>131</v>
      </c>
      <c r="O2498" s="1" t="s">
        <v>131</v>
      </c>
      <c r="P2498" s="1" t="s">
        <v>199</v>
      </c>
      <c r="Q2498" s="1" t="s">
        <v>247</v>
      </c>
      <c r="R2498" s="1" t="s">
        <v>48</v>
      </c>
      <c r="S2498" s="1" t="s">
        <v>79</v>
      </c>
      <c r="T2498" s="1" t="s">
        <v>206</v>
      </c>
      <c r="U2498" s="2" t="d">
        <v>2019-02-12T12:53:59.99999987427145575</v>
      </c>
      <c r="V2498">
        <v>44.6</v>
      </c>
      <c r="W2498">
        <v>43.1</v>
      </c>
      <c r="X2498">
        <v>18</v>
      </c>
      <c r="Y2498">
        <v>30.03</v>
      </c>
      <c r="Z2498">
        <v>15</v>
      </c>
      <c r="AA2498" s="1" t="s">
        <v>863</v>
      </c>
      <c r="AB2498">
        <v>3.5</v>
      </c>
      <c r="AD2498" s="1" t="s">
        <v>819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s="1" t="s">
        <v>51</v>
      </c>
      <c r="AS2498" s="1" t="s">
        <v>51</v>
      </c>
      <c r="AT2498" s="1" t="s">
        <v>51</v>
      </c>
      <c r="AU2498" s="1" t="s">
        <v>51</v>
      </c>
    </row>
    <row r="2499" spans="1:47" x14ac:dyDescent="0.25">
      <c r="A2499" s="1" t="s">
        <v>6751</v>
      </c>
      <c r="B2499">
        <v>3</v>
      </c>
      <c r="C2499" s="2" t="d">
        <v>2019-02-12T13:37:48.0000000167638050</v>
      </c>
      <c r="D2499" s="2" t="d">
        <v>2019-02-12T14:07:10.00000014435499800</v>
      </c>
      <c r="E2499">
        <v>39.772804999999998</v>
      </c>
      <c r="F2499">
        <v>-105.02522999999999</v>
      </c>
      <c r="G2499">
        <v>39.774116999999997</v>
      </c>
      <c r="H2499">
        <v>-105.02524</v>
      </c>
      <c r="I2499">
        <v>9.0999999999999998E-2</v>
      </c>
      <c r="J2499" s="1" t="s">
        <v>144</v>
      </c>
      <c r="K2499">
        <v>4087</v>
      </c>
      <c r="L2499" s="1" t="s">
        <v>6650</v>
      </c>
      <c r="M2499" s="1" t="s">
        <v>47</v>
      </c>
      <c r="N2499" s="1" t="s">
        <v>131</v>
      </c>
      <c r="O2499" s="1" t="s">
        <v>131</v>
      </c>
      <c r="P2499" s="1" t="s">
        <v>199</v>
      </c>
      <c r="Q2499" s="1" t="s">
        <v>6752</v>
      </c>
      <c r="R2499" s="1" t="s">
        <v>48</v>
      </c>
      <c r="S2499" s="1" t="s">
        <v>79</v>
      </c>
      <c r="T2499" s="1" t="s">
        <v>206</v>
      </c>
      <c r="U2499" s="2" t="d">
        <v>2019-02-12T13:57:00.00000025145709525</v>
      </c>
      <c r="V2499">
        <v>48.2</v>
      </c>
      <c r="X2499">
        <v>19</v>
      </c>
      <c r="Y2499">
        <v>30.01</v>
      </c>
      <c r="Z2499">
        <v>10</v>
      </c>
      <c r="AA2499" s="1" t="s">
        <v>63</v>
      </c>
      <c r="AB2499">
        <v>6.9</v>
      </c>
      <c r="AD2499" s="1" t="s">
        <v>819</v>
      </c>
      <c r="AE2499" t="b">
        <v>0</v>
      </c>
      <c r="AF2499" t="b">
        <v>0</v>
      </c>
      <c r="AG2499" t="b">
        <v>1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1</v>
      </c>
      <c r="AQ2499" t="b">
        <v>0</v>
      </c>
      <c r="AR2499" s="1" t="s">
        <v>51</v>
      </c>
      <c r="AS2499" s="1" t="s">
        <v>51</v>
      </c>
      <c r="AT2499" s="1" t="s">
        <v>51</v>
      </c>
      <c r="AU2499" s="1" t="s">
        <v>51</v>
      </c>
    </row>
    <row r="2500" spans="1:47" x14ac:dyDescent="0.25">
      <c r="A2500" s="1" t="s">
        <v>6420</v>
      </c>
      <c r="B2500">
        <v>3</v>
      </c>
      <c r="C2500" s="2" t="d">
        <v>2019-02-12T16:13:48.99999995715915975</v>
      </c>
      <c r="D2500" s="2" t="d">
        <v>2019-02-12T16:43:09.99999985098839025</v>
      </c>
      <c r="E2500">
        <v>39.723739999999999</v>
      </c>
      <c r="F2500">
        <v>-105.18149</v>
      </c>
      <c r="G2500">
        <v>39.725020000000001</v>
      </c>
      <c r="H2500">
        <v>-105.17955000000001</v>
      </c>
      <c r="I2500">
        <v>0.13600000000000001</v>
      </c>
      <c r="J2500" s="1" t="s">
        <v>581</v>
      </c>
      <c r="L2500" s="1" t="s">
        <v>133</v>
      </c>
      <c r="M2500" s="1" t="s">
        <v>47</v>
      </c>
      <c r="N2500" s="1" t="s">
        <v>270</v>
      </c>
      <c r="O2500" s="1" t="s">
        <v>115</v>
      </c>
      <c r="P2500" s="1" t="s">
        <v>199</v>
      </c>
      <c r="Q2500" s="1" t="s">
        <v>271</v>
      </c>
      <c r="R2500" s="1" t="s">
        <v>48</v>
      </c>
      <c r="S2500" s="1" t="s">
        <v>79</v>
      </c>
      <c r="T2500" s="1" t="s">
        <v>206</v>
      </c>
      <c r="U2500" s="2" t="d">
        <v>2019-02-12T15:46:00.00000019557774075</v>
      </c>
      <c r="V2500">
        <v>46.4</v>
      </c>
      <c r="X2500">
        <v>13</v>
      </c>
      <c r="Y2500">
        <v>30.01</v>
      </c>
      <c r="Z2500">
        <v>30</v>
      </c>
      <c r="AA2500" s="1" t="s">
        <v>49</v>
      </c>
      <c r="AD2500" s="1" t="s">
        <v>69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s="1" t="s">
        <v>51</v>
      </c>
      <c r="AS2500" s="1" t="s">
        <v>51</v>
      </c>
      <c r="AT2500" s="1" t="s">
        <v>51</v>
      </c>
      <c r="AU2500" s="1" t="s">
        <v>51</v>
      </c>
    </row>
    <row r="2501" spans="1:47" x14ac:dyDescent="0.25">
      <c r="A2501" s="1" t="s">
        <v>6877</v>
      </c>
      <c r="B2501">
        <v>3</v>
      </c>
      <c r="C2501" s="2" t="d">
        <v>2019-02-12T16:35:32.00000028591603300</v>
      </c>
      <c r="D2501" s="2" t="d">
        <v>2019-02-12T17:05:09.99999975319951650</v>
      </c>
      <c r="E2501">
        <v>40.296492000000001</v>
      </c>
      <c r="F2501">
        <v>-105.38068199999999</v>
      </c>
      <c r="G2501">
        <v>40.299340000000001</v>
      </c>
      <c r="H2501">
        <v>-105.38399699999999</v>
      </c>
      <c r="I2501">
        <v>0.26300000000000001</v>
      </c>
      <c r="J2501" s="1" t="s">
        <v>6878</v>
      </c>
      <c r="K2501">
        <v>9687</v>
      </c>
      <c r="L2501" s="1" t="s">
        <v>6827</v>
      </c>
      <c r="M2501" s="1" t="s">
        <v>97</v>
      </c>
      <c r="N2501" s="1" t="s">
        <v>969</v>
      </c>
      <c r="O2501" s="1" t="s">
        <v>229</v>
      </c>
      <c r="P2501" s="1" t="s">
        <v>199</v>
      </c>
      <c r="Q2501" s="1" t="s">
        <v>6879</v>
      </c>
      <c r="R2501" s="1" t="s">
        <v>48</v>
      </c>
      <c r="S2501" s="1" t="s">
        <v>79</v>
      </c>
      <c r="T2501" s="1" t="s">
        <v>212</v>
      </c>
      <c r="U2501" s="2" t="d">
        <v>2019-02-12T16:34:59.9999997206032275</v>
      </c>
      <c r="V2501">
        <v>48.7</v>
      </c>
      <c r="X2501">
        <v>17</v>
      </c>
      <c r="Y2501">
        <v>30.01</v>
      </c>
      <c r="Z2501">
        <v>10</v>
      </c>
      <c r="AA2501" s="1" t="s">
        <v>72</v>
      </c>
      <c r="AB2501">
        <v>9.1999999999999993</v>
      </c>
      <c r="AD2501" s="1" t="s">
        <v>1207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s="1" t="s">
        <v>51</v>
      </c>
      <c r="AS2501" s="1" t="s">
        <v>51</v>
      </c>
      <c r="AT2501" s="1" t="s">
        <v>51</v>
      </c>
      <c r="AU2501" s="1" t="s">
        <v>51</v>
      </c>
    </row>
    <row r="2502" spans="1:47" x14ac:dyDescent="0.25">
      <c r="A2502" s="1" t="s">
        <v>6880</v>
      </c>
      <c r="B2502">
        <v>3</v>
      </c>
      <c r="C2502" s="2" t="d">
        <v>2019-02-12T16:35:32.00000028591603300</v>
      </c>
      <c r="D2502" s="2" t="d">
        <v>2019-02-12T17:05:09.99999975319951650</v>
      </c>
      <c r="E2502">
        <v>40.299340000000001</v>
      </c>
      <c r="F2502">
        <v>-105.38399699999999</v>
      </c>
      <c r="G2502">
        <v>40.296492000000001</v>
      </c>
      <c r="H2502">
        <v>-105.38068199999999</v>
      </c>
      <c r="I2502">
        <v>0.26300000000000001</v>
      </c>
      <c r="J2502" s="1" t="s">
        <v>186</v>
      </c>
      <c r="K2502">
        <v>9628</v>
      </c>
      <c r="L2502" s="1" t="s">
        <v>6827</v>
      </c>
      <c r="M2502" s="1" t="s">
        <v>47</v>
      </c>
      <c r="N2502" s="1" t="s">
        <v>969</v>
      </c>
      <c r="O2502" s="1" t="s">
        <v>229</v>
      </c>
      <c r="P2502" s="1" t="s">
        <v>199</v>
      </c>
      <c r="Q2502" s="1" t="s">
        <v>6881</v>
      </c>
      <c r="R2502" s="1" t="s">
        <v>48</v>
      </c>
      <c r="S2502" s="1" t="s">
        <v>79</v>
      </c>
      <c r="T2502" s="1" t="s">
        <v>212</v>
      </c>
      <c r="U2502" s="2" t="d">
        <v>2019-02-12T16:34:59.9999997206032275</v>
      </c>
      <c r="V2502">
        <v>48.7</v>
      </c>
      <c r="X2502">
        <v>17</v>
      </c>
      <c r="Y2502">
        <v>30.01</v>
      </c>
      <c r="Z2502">
        <v>10</v>
      </c>
      <c r="AA2502" s="1" t="s">
        <v>72</v>
      </c>
      <c r="AB2502">
        <v>9.1999999999999993</v>
      </c>
      <c r="AD2502" s="1" t="s">
        <v>1207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s="1" t="s">
        <v>51</v>
      </c>
      <c r="AS2502" s="1" t="s">
        <v>51</v>
      </c>
      <c r="AT2502" s="1" t="s">
        <v>51</v>
      </c>
      <c r="AU2502" s="1" t="s">
        <v>51</v>
      </c>
    </row>
    <row r="2503" spans="1:47" x14ac:dyDescent="0.25">
      <c r="A2503" s="1" t="s">
        <v>6404</v>
      </c>
      <c r="B2503">
        <v>3</v>
      </c>
      <c r="C2503" s="2" t="d">
        <v>2019-02-12T17:05:31.00000026170164650</v>
      </c>
      <c r="D2503" s="2" t="d">
        <v>2019-02-12T17:35:09.99999996274709925</v>
      </c>
      <c r="E2503">
        <v>39.778410000000001</v>
      </c>
      <c r="F2503">
        <v>-104.91289</v>
      </c>
      <c r="G2503">
        <v>39.780200000000001</v>
      </c>
      <c r="H2503">
        <v>-104.93646</v>
      </c>
      <c r="I2503">
        <v>1.258</v>
      </c>
      <c r="J2503" s="1" t="s">
        <v>487</v>
      </c>
      <c r="L2503" s="1" t="s">
        <v>137</v>
      </c>
      <c r="M2503" s="1" t="s">
        <v>47</v>
      </c>
      <c r="N2503" s="1" t="s">
        <v>131</v>
      </c>
      <c r="O2503" s="1" t="s">
        <v>131</v>
      </c>
      <c r="P2503" s="1" t="s">
        <v>199</v>
      </c>
      <c r="Q2503" s="1" t="s">
        <v>247</v>
      </c>
      <c r="R2503" s="1" t="s">
        <v>48</v>
      </c>
      <c r="S2503" s="1" t="s">
        <v>79</v>
      </c>
      <c r="T2503" s="1" t="s">
        <v>206</v>
      </c>
      <c r="U2503" s="2" t="d">
        <v>2019-02-12T16:44:59.99999979045242400</v>
      </c>
      <c r="V2503">
        <v>46.4</v>
      </c>
      <c r="X2503">
        <v>22</v>
      </c>
      <c r="Y2503">
        <v>30.01</v>
      </c>
      <c r="Z2503">
        <v>30</v>
      </c>
      <c r="AA2503" s="1" t="s">
        <v>49</v>
      </c>
      <c r="AD2503" s="1" t="s">
        <v>819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s="1" t="s">
        <v>51</v>
      </c>
      <c r="AS2503" s="1" t="s">
        <v>51</v>
      </c>
      <c r="AT2503" s="1" t="s">
        <v>51</v>
      </c>
      <c r="AU2503" s="1" t="s">
        <v>51</v>
      </c>
    </row>
    <row r="2504" spans="1:47" x14ac:dyDescent="0.25">
      <c r="A2504" s="1" t="s">
        <v>4266</v>
      </c>
      <c r="B2504">
        <v>3</v>
      </c>
      <c r="C2504" s="2" t="d">
        <v>2019-02-12T17:31:49.00000012479722325</v>
      </c>
      <c r="D2504" s="2" t="d">
        <v>2019-02-12T18:01:10.00000001862645375</v>
      </c>
      <c r="E2504">
        <v>39.710752999999997</v>
      </c>
      <c r="F2504">
        <v>-104.82666</v>
      </c>
      <c r="G2504">
        <v>39.712960000000002</v>
      </c>
      <c r="H2504">
        <v>-104.82664</v>
      </c>
      <c r="I2504">
        <v>0.152</v>
      </c>
      <c r="J2504" s="1" t="s">
        <v>403</v>
      </c>
      <c r="L2504" s="1" t="s">
        <v>309</v>
      </c>
      <c r="M2504" s="1" t="s">
        <v>47</v>
      </c>
      <c r="N2504" s="1" t="s">
        <v>171</v>
      </c>
      <c r="O2504" s="1" t="s">
        <v>202</v>
      </c>
      <c r="P2504" s="1" t="s">
        <v>199</v>
      </c>
      <c r="Q2504" s="1" t="s">
        <v>405</v>
      </c>
      <c r="R2504" s="1" t="s">
        <v>48</v>
      </c>
      <c r="S2504" s="1" t="s">
        <v>79</v>
      </c>
      <c r="T2504" s="1" t="s">
        <v>204</v>
      </c>
      <c r="U2504" s="2" t="d">
        <v>2019-02-12T17:58:00.00000023748725325</v>
      </c>
      <c r="V2504">
        <v>40.799999999999997</v>
      </c>
      <c r="W2504">
        <v>36.200000000000003</v>
      </c>
      <c r="X2504">
        <v>29</v>
      </c>
      <c r="Y2504">
        <v>30.02</v>
      </c>
      <c r="Z2504">
        <v>10</v>
      </c>
      <c r="AA2504" s="1" t="s">
        <v>965</v>
      </c>
      <c r="AB2504">
        <v>6.9</v>
      </c>
      <c r="AD2504" s="1" t="s">
        <v>819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s="1" t="s">
        <v>53</v>
      </c>
      <c r="AS2504" s="1" t="s">
        <v>51</v>
      </c>
      <c r="AT2504" s="1" t="s">
        <v>51</v>
      </c>
      <c r="AU2504" s="1" t="s">
        <v>51</v>
      </c>
    </row>
    <row r="2505" spans="1:47" x14ac:dyDescent="0.25">
      <c r="A2505" s="1" t="s">
        <v>6484</v>
      </c>
      <c r="B2505">
        <v>3</v>
      </c>
      <c r="C2505" s="2" t="d">
        <v>2019-02-12T19:23:31.00000021979212725</v>
      </c>
      <c r="D2505" s="2" t="d">
        <v>2019-02-12T19:53:09.999999920837581350</v>
      </c>
      <c r="E2505">
        <v>37.747256999999998</v>
      </c>
      <c r="F2505">
        <v>-104.833403</v>
      </c>
      <c r="G2505">
        <v>37.750290999999997</v>
      </c>
      <c r="H2505">
        <v>-104.834692</v>
      </c>
      <c r="I2505">
        <v>0.221</v>
      </c>
      <c r="J2505" s="1" t="s">
        <v>895</v>
      </c>
      <c r="L2505" s="1" t="s">
        <v>195</v>
      </c>
      <c r="M2505" s="1" t="s">
        <v>47</v>
      </c>
      <c r="N2505" s="1" t="s">
        <v>677</v>
      </c>
      <c r="O2505" s="1" t="s">
        <v>515</v>
      </c>
      <c r="P2505" s="1" t="s">
        <v>199</v>
      </c>
      <c r="Q2505" s="1" t="s">
        <v>678</v>
      </c>
      <c r="R2505" s="1" t="s">
        <v>48</v>
      </c>
      <c r="S2505" s="1" t="s">
        <v>79</v>
      </c>
      <c r="T2505" s="1" t="s">
        <v>517</v>
      </c>
      <c r="AA2505" s="1" t="s">
        <v>69</v>
      </c>
      <c r="AD2505" s="1" t="s">
        <v>69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s="1" t="s">
        <v>53</v>
      </c>
      <c r="AS2505" s="1" t="s">
        <v>53</v>
      </c>
      <c r="AT2505" s="1" t="s">
        <v>53</v>
      </c>
      <c r="AU2505" s="1" t="s">
        <v>53</v>
      </c>
    </row>
    <row r="2506" spans="1:47" x14ac:dyDescent="0.25">
      <c r="A2506" s="1" t="s">
        <v>7086</v>
      </c>
      <c r="B2506">
        <v>3</v>
      </c>
      <c r="C2506" s="2" t="d">
        <v>2019-02-13T06:43:48.00000014249235600</v>
      </c>
      <c r="D2506" s="2" t="d">
        <v>2019-02-13T07:13:15.99999978672713325</v>
      </c>
      <c r="E2506">
        <v>39.740340000000003</v>
      </c>
      <c r="F2506">
        <v>-105.0094</v>
      </c>
      <c r="G2506">
        <v>39.740340000000003</v>
      </c>
      <c r="H2506">
        <v>-105.008911</v>
      </c>
      <c r="I2506">
        <v>2.5999999999999999E-2</v>
      </c>
      <c r="J2506" s="1" t="s">
        <v>1113</v>
      </c>
      <c r="K2506">
        <v>1140</v>
      </c>
      <c r="L2506" s="1" t="s">
        <v>6570</v>
      </c>
      <c r="M2506" s="1" t="s">
        <v>97</v>
      </c>
      <c r="N2506" s="1" t="s">
        <v>131</v>
      </c>
      <c r="O2506" s="1" t="s">
        <v>131</v>
      </c>
      <c r="P2506" s="1" t="s">
        <v>199</v>
      </c>
      <c r="Q2506" s="1" t="s">
        <v>7087</v>
      </c>
      <c r="R2506" s="1" t="s">
        <v>48</v>
      </c>
      <c r="S2506" s="1" t="s">
        <v>79</v>
      </c>
      <c r="T2506" s="1" t="s">
        <v>206</v>
      </c>
      <c r="U2506" s="2" t="d">
        <v>2019-02-13T06:46:59.99999976251274675</v>
      </c>
      <c r="V2506">
        <v>37.4</v>
      </c>
      <c r="W2506">
        <v>32.799999999999997</v>
      </c>
      <c r="X2506">
        <v>22</v>
      </c>
      <c r="Y2506">
        <v>29.77</v>
      </c>
      <c r="Z2506">
        <v>10</v>
      </c>
      <c r="AA2506" s="1" t="s">
        <v>72</v>
      </c>
      <c r="AB2506">
        <v>5.8</v>
      </c>
      <c r="AD2506" s="1" t="s">
        <v>819</v>
      </c>
      <c r="AE2506" t="b">
        <v>0</v>
      </c>
      <c r="AF2506" t="b">
        <v>0</v>
      </c>
      <c r="AG2506" t="b">
        <v>1</v>
      </c>
      <c r="AH2506" t="b">
        <v>0</v>
      </c>
      <c r="AI2506" t="b">
        <v>0</v>
      </c>
      <c r="AJ2506" t="b">
        <v>0</v>
      </c>
      <c r="AK2506" t="b">
        <v>1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s="1" t="s">
        <v>53</v>
      </c>
      <c r="AS2506" s="1" t="s">
        <v>51</v>
      </c>
      <c r="AT2506" s="1" t="s">
        <v>51</v>
      </c>
      <c r="AU2506" s="1" t="s">
        <v>51</v>
      </c>
    </row>
    <row r="2507" spans="1:47" x14ac:dyDescent="0.25">
      <c r="A2507" s="1" t="s">
        <v>4524</v>
      </c>
      <c r="B2507">
        <v>3</v>
      </c>
      <c r="C2507" s="2" t="d">
        <v>2019-02-13T10:37:48.0000000167638050</v>
      </c>
      <c r="D2507" s="2" t="d">
        <v>2019-02-13T11:07:16.99999989476055150</v>
      </c>
      <c r="E2507">
        <v>39.579309000000002</v>
      </c>
      <c r="F2507">
        <v>-104.87609999999999</v>
      </c>
      <c r="G2507">
        <v>39.577210000000001</v>
      </c>
      <c r="H2507">
        <v>-104.87518</v>
      </c>
      <c r="I2507">
        <v>0.153</v>
      </c>
      <c r="J2507" s="1" t="s">
        <v>570</v>
      </c>
      <c r="L2507" s="1" t="s">
        <v>196</v>
      </c>
      <c r="M2507" s="1" t="s">
        <v>47</v>
      </c>
      <c r="N2507" s="1" t="s">
        <v>127</v>
      </c>
      <c r="O2507" s="1" t="s">
        <v>202</v>
      </c>
      <c r="P2507" s="1" t="s">
        <v>199</v>
      </c>
      <c r="Q2507" s="1" t="s">
        <v>348</v>
      </c>
      <c r="R2507" s="1" t="s">
        <v>48</v>
      </c>
      <c r="S2507" s="1" t="s">
        <v>79</v>
      </c>
      <c r="T2507" s="1" t="s">
        <v>201</v>
      </c>
      <c r="U2507" s="2" t="d">
        <v>2019-02-13T10:53:00.000000097788870375</v>
      </c>
      <c r="V2507">
        <v>55.9</v>
      </c>
      <c r="X2507">
        <v>15</v>
      </c>
      <c r="Y2507">
        <v>29.59</v>
      </c>
      <c r="Z2507">
        <v>10</v>
      </c>
      <c r="AA2507" s="1" t="s">
        <v>61</v>
      </c>
      <c r="AB2507">
        <v>12.7</v>
      </c>
      <c r="AD2507" s="1" t="s">
        <v>1221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s="1" t="s">
        <v>51</v>
      </c>
      <c r="AS2507" s="1" t="s">
        <v>51</v>
      </c>
      <c r="AT2507" s="1" t="s">
        <v>51</v>
      </c>
      <c r="AU2507" s="1" t="s">
        <v>51</v>
      </c>
    </row>
    <row r="2508" spans="1:47" x14ac:dyDescent="0.25">
      <c r="A2508" s="1" t="s">
        <v>4673</v>
      </c>
      <c r="B2508">
        <v>3</v>
      </c>
      <c r="C2508" s="2" t="d">
        <v>2019-02-13T12:10:03.00000014249235600</v>
      </c>
      <c r="D2508" s="2" t="d">
        <v>2019-02-13T12:39:17.00000028591603300</v>
      </c>
      <c r="E2508">
        <v>39.778359999999999</v>
      </c>
      <c r="F2508">
        <v>-104.89577300000001</v>
      </c>
      <c r="G2508">
        <v>39.778419999999997</v>
      </c>
      <c r="H2508">
        <v>-104.896974</v>
      </c>
      <c r="I2508">
        <v>6.4000000000000001E-2</v>
      </c>
      <c r="J2508" s="1" t="s">
        <v>417</v>
      </c>
      <c r="L2508" s="1" t="s">
        <v>137</v>
      </c>
      <c r="M2508" s="1" t="s">
        <v>47</v>
      </c>
      <c r="N2508" s="1" t="s">
        <v>131</v>
      </c>
      <c r="O2508" s="1" t="s">
        <v>131</v>
      </c>
      <c r="P2508" s="1" t="s">
        <v>199</v>
      </c>
      <c r="Q2508" s="1" t="s">
        <v>247</v>
      </c>
      <c r="R2508" s="1" t="s">
        <v>48</v>
      </c>
      <c r="S2508" s="1" t="s">
        <v>79</v>
      </c>
      <c r="T2508" s="1" t="s">
        <v>206</v>
      </c>
      <c r="U2508" s="2" t="d">
        <v>2019-02-13T11:46:59.99999997206032275</v>
      </c>
      <c r="V2508">
        <v>53.6</v>
      </c>
      <c r="X2508">
        <v>21</v>
      </c>
      <c r="Y2508">
        <v>29.6</v>
      </c>
      <c r="Z2508">
        <v>10</v>
      </c>
      <c r="AA2508" s="1" t="s">
        <v>62</v>
      </c>
      <c r="AB2508">
        <v>6.9</v>
      </c>
      <c r="AD2508" s="1" t="s">
        <v>819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s="1" t="s">
        <v>51</v>
      </c>
      <c r="AS2508" s="1" t="s">
        <v>51</v>
      </c>
      <c r="AT2508" s="1" t="s">
        <v>51</v>
      </c>
      <c r="AU2508" s="1" t="s">
        <v>51</v>
      </c>
    </row>
    <row r="2509" spans="1:47" x14ac:dyDescent="0.25">
      <c r="A2509" s="1" t="s">
        <v>4652</v>
      </c>
      <c r="B2509">
        <v>3</v>
      </c>
      <c r="C2509" s="2" t="d">
        <v>2019-02-13T12:28:02.99999989103526075</v>
      </c>
      <c r="D2509" s="2" t="d">
        <v>2019-02-13T12:57:17.000000034458935050</v>
      </c>
      <c r="E2509">
        <v>39.760379999999998</v>
      </c>
      <c r="F2509">
        <v>-105.00582</v>
      </c>
      <c r="G2509">
        <v>39.760249999999999</v>
      </c>
      <c r="H2509">
        <v>-105.006001</v>
      </c>
      <c r="I2509">
        <v>1.2999999999999999E-2</v>
      </c>
      <c r="J2509" s="1" t="s">
        <v>460</v>
      </c>
      <c r="L2509" s="1" t="s">
        <v>129</v>
      </c>
      <c r="M2509" s="1" t="s">
        <v>47</v>
      </c>
      <c r="N2509" s="1" t="s">
        <v>131</v>
      </c>
      <c r="O2509" s="1" t="s">
        <v>131</v>
      </c>
      <c r="P2509" s="1" t="s">
        <v>199</v>
      </c>
      <c r="Q2509" s="1" t="s">
        <v>248</v>
      </c>
      <c r="R2509" s="1" t="s">
        <v>48</v>
      </c>
      <c r="S2509" s="1" t="s">
        <v>79</v>
      </c>
      <c r="T2509" s="1" t="s">
        <v>206</v>
      </c>
      <c r="U2509" s="2" t="d">
        <v>2019-02-13T11:46:59.99999997206032275</v>
      </c>
      <c r="V2509">
        <v>53.6</v>
      </c>
      <c r="X2509">
        <v>21</v>
      </c>
      <c r="Y2509">
        <v>29.6</v>
      </c>
      <c r="Z2509">
        <v>10</v>
      </c>
      <c r="AA2509" s="1" t="s">
        <v>62</v>
      </c>
      <c r="AB2509">
        <v>6.9</v>
      </c>
      <c r="AD2509" s="1" t="s">
        <v>819</v>
      </c>
      <c r="AE2509" t="b">
        <v>0</v>
      </c>
      <c r="AF2509" t="b">
        <v>0</v>
      </c>
      <c r="AG2509" t="b">
        <v>0</v>
      </c>
      <c r="AH2509" t="b">
        <v>0</v>
      </c>
      <c r="AI2509" t="b">
        <v>1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s="1" t="s">
        <v>51</v>
      </c>
      <c r="AS2509" s="1" t="s">
        <v>51</v>
      </c>
      <c r="AT2509" s="1" t="s">
        <v>51</v>
      </c>
      <c r="AU2509" s="1" t="s">
        <v>51</v>
      </c>
    </row>
    <row r="2510" spans="1:47" x14ac:dyDescent="0.25">
      <c r="A2510" s="1" t="s">
        <v>6753</v>
      </c>
      <c r="B2510">
        <v>4</v>
      </c>
      <c r="C2510" s="2" t="d">
        <v>2019-02-13T13:11:31.99999999254941850</v>
      </c>
      <c r="D2510" s="2" t="d">
        <v>2019-02-13T13:40:52.00000028125941450</v>
      </c>
      <c r="E2510">
        <v>39.725650000000002</v>
      </c>
      <c r="F2510">
        <v>-105.02054</v>
      </c>
      <c r="G2510">
        <v>39.725670000000001</v>
      </c>
      <c r="H2510">
        <v>-105.03442</v>
      </c>
      <c r="I2510">
        <v>0.73799999999999999</v>
      </c>
      <c r="J2510" s="1" t="s">
        <v>6754</v>
      </c>
      <c r="K2510">
        <v>2698</v>
      </c>
      <c r="L2510" s="1" t="s">
        <v>6697</v>
      </c>
      <c r="M2510" s="1" t="s">
        <v>97</v>
      </c>
      <c r="N2510" s="1" t="s">
        <v>131</v>
      </c>
      <c r="O2510" s="1" t="s">
        <v>131</v>
      </c>
      <c r="P2510" s="1" t="s">
        <v>199</v>
      </c>
      <c r="Q2510" s="1" t="s">
        <v>6755</v>
      </c>
      <c r="R2510" s="1" t="s">
        <v>48</v>
      </c>
      <c r="S2510" s="1" t="s">
        <v>79</v>
      </c>
      <c r="T2510" s="1" t="s">
        <v>206</v>
      </c>
      <c r="U2510" s="2" t="d">
        <v>2019-02-13T13:54:59.99999986030161375</v>
      </c>
      <c r="V2510">
        <v>55.4</v>
      </c>
      <c r="X2510">
        <v>21</v>
      </c>
      <c r="Y2510">
        <v>29.54</v>
      </c>
      <c r="Z2510">
        <v>10</v>
      </c>
      <c r="AA2510" s="1" t="s">
        <v>59</v>
      </c>
      <c r="AB2510">
        <v>8.1</v>
      </c>
      <c r="AD2510" s="1" t="s">
        <v>819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s="1" t="s">
        <v>51</v>
      </c>
      <c r="AS2510" s="1" t="s">
        <v>51</v>
      </c>
      <c r="AT2510" s="1" t="s">
        <v>51</v>
      </c>
      <c r="AU2510" s="1" t="s">
        <v>51</v>
      </c>
    </row>
    <row r="2511" spans="1:47" x14ac:dyDescent="0.25">
      <c r="A2511" s="1" t="s">
        <v>4633</v>
      </c>
      <c r="B2511">
        <v>4</v>
      </c>
      <c r="C2511" s="2" t="d">
        <v>2019-02-13T13:11:31.99999999254941850</v>
      </c>
      <c r="D2511" s="2" t="d">
        <v>2019-02-13T13:40:52.00000028125941450</v>
      </c>
      <c r="E2511">
        <v>39.72372</v>
      </c>
      <c r="F2511">
        <v>-105.01121999999999</v>
      </c>
      <c r="G2511">
        <v>39.725659999999998</v>
      </c>
      <c r="H2511">
        <v>-105.01531</v>
      </c>
      <c r="I2511">
        <v>0.255</v>
      </c>
      <c r="J2511" s="1" t="s">
        <v>4634</v>
      </c>
      <c r="L2511" s="1" t="s">
        <v>266</v>
      </c>
      <c r="M2511" s="1" t="s">
        <v>47</v>
      </c>
      <c r="N2511" s="1" t="s">
        <v>131</v>
      </c>
      <c r="O2511" s="1" t="s">
        <v>131</v>
      </c>
      <c r="P2511" s="1" t="s">
        <v>199</v>
      </c>
      <c r="Q2511" s="1" t="s">
        <v>311</v>
      </c>
      <c r="R2511" s="1" t="s">
        <v>48</v>
      </c>
      <c r="S2511" s="1" t="s">
        <v>79</v>
      </c>
      <c r="T2511" s="1" t="s">
        <v>206</v>
      </c>
      <c r="U2511" s="2" t="d">
        <v>2019-02-13T13:54:59.99999986030161375</v>
      </c>
      <c r="V2511">
        <v>55.4</v>
      </c>
      <c r="X2511">
        <v>21</v>
      </c>
      <c r="Y2511">
        <v>29.54</v>
      </c>
      <c r="Z2511">
        <v>10</v>
      </c>
      <c r="AA2511" s="1" t="s">
        <v>59</v>
      </c>
      <c r="AB2511">
        <v>8.1</v>
      </c>
      <c r="AD2511" s="1" t="s">
        <v>819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s="1" t="s">
        <v>51</v>
      </c>
      <c r="AS2511" s="1" t="s">
        <v>51</v>
      </c>
      <c r="AT2511" s="1" t="s">
        <v>51</v>
      </c>
      <c r="AU2511" s="1" t="s">
        <v>51</v>
      </c>
    </row>
    <row r="2512" spans="1:47" x14ac:dyDescent="0.25">
      <c r="A2512" s="1" t="s">
        <v>4635</v>
      </c>
      <c r="B2512">
        <v>4</v>
      </c>
      <c r="C2512" s="2" t="d">
        <v>2019-02-13T13:11:31.99999999254941850</v>
      </c>
      <c r="D2512" s="2" t="d">
        <v>2019-02-13T13:40:52.00000028125941450</v>
      </c>
      <c r="E2512">
        <v>39.725580000000001</v>
      </c>
      <c r="F2512">
        <v>-105.01723</v>
      </c>
      <c r="G2512">
        <v>39.725650000000002</v>
      </c>
      <c r="H2512">
        <v>-105.02054</v>
      </c>
      <c r="I2512">
        <v>0.17599999999999999</v>
      </c>
      <c r="J2512" s="1" t="s">
        <v>4636</v>
      </c>
      <c r="L2512" s="1" t="s">
        <v>129</v>
      </c>
      <c r="M2512" s="1" t="s">
        <v>47</v>
      </c>
      <c r="N2512" s="1" t="s">
        <v>131</v>
      </c>
      <c r="O2512" s="1" t="s">
        <v>131</v>
      </c>
      <c r="P2512" s="1" t="s">
        <v>199</v>
      </c>
      <c r="Q2512" s="1" t="s">
        <v>311</v>
      </c>
      <c r="R2512" s="1" t="s">
        <v>48</v>
      </c>
      <c r="S2512" s="1" t="s">
        <v>79</v>
      </c>
      <c r="T2512" s="1" t="s">
        <v>206</v>
      </c>
      <c r="U2512" s="2" t="d">
        <v>2019-02-13T13:54:59.99999986030161375</v>
      </c>
      <c r="V2512">
        <v>55.4</v>
      </c>
      <c r="X2512">
        <v>21</v>
      </c>
      <c r="Y2512">
        <v>29.54</v>
      </c>
      <c r="Z2512">
        <v>10</v>
      </c>
      <c r="AA2512" s="1" t="s">
        <v>59</v>
      </c>
      <c r="AB2512">
        <v>8.1</v>
      </c>
      <c r="AD2512" s="1" t="s">
        <v>819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s="1" t="s">
        <v>51</v>
      </c>
      <c r="AS2512" s="1" t="s">
        <v>51</v>
      </c>
      <c r="AT2512" s="1" t="s">
        <v>51</v>
      </c>
      <c r="AU2512" s="1" t="s">
        <v>51</v>
      </c>
    </row>
    <row r="2513" spans="1:47" x14ac:dyDescent="0.25">
      <c r="A2513" s="1" t="s">
        <v>4637</v>
      </c>
      <c r="B2513">
        <v>4</v>
      </c>
      <c r="C2513" s="2" t="d">
        <v>2019-02-13T13:11:31.99999999254941850</v>
      </c>
      <c r="D2513" s="2" t="d">
        <v>2019-02-13T13:40:52.00000028125941450</v>
      </c>
      <c r="E2513">
        <v>39.725659999999998</v>
      </c>
      <c r="F2513">
        <v>-105.01531</v>
      </c>
      <c r="G2513">
        <v>39.725580000000001</v>
      </c>
      <c r="H2513">
        <v>-105.01723</v>
      </c>
      <c r="I2513">
        <v>0.10199999999999999</v>
      </c>
      <c r="J2513" s="1" t="s">
        <v>4638</v>
      </c>
      <c r="L2513" s="1" t="s">
        <v>4413</v>
      </c>
      <c r="M2513" s="1" t="s">
        <v>47</v>
      </c>
      <c r="N2513" s="1" t="s">
        <v>131</v>
      </c>
      <c r="O2513" s="1" t="s">
        <v>131</v>
      </c>
      <c r="P2513" s="1" t="s">
        <v>199</v>
      </c>
      <c r="Q2513" s="1" t="s">
        <v>311</v>
      </c>
      <c r="R2513" s="1" t="s">
        <v>48</v>
      </c>
      <c r="S2513" s="1" t="s">
        <v>79</v>
      </c>
      <c r="T2513" s="1" t="s">
        <v>206</v>
      </c>
      <c r="U2513" s="2" t="d">
        <v>2019-02-13T13:54:59.99999986030161375</v>
      </c>
      <c r="V2513">
        <v>55.4</v>
      </c>
      <c r="X2513">
        <v>21</v>
      </c>
      <c r="Y2513">
        <v>29.54</v>
      </c>
      <c r="Z2513">
        <v>10</v>
      </c>
      <c r="AA2513" s="1" t="s">
        <v>59</v>
      </c>
      <c r="AB2513">
        <v>8.1</v>
      </c>
      <c r="AD2513" s="1" t="s">
        <v>819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s="1" t="s">
        <v>51</v>
      </c>
      <c r="AS2513" s="1" t="s">
        <v>51</v>
      </c>
      <c r="AT2513" s="1" t="s">
        <v>51</v>
      </c>
      <c r="AU2513" s="1" t="s">
        <v>51</v>
      </c>
    </row>
    <row r="2514" spans="1:47" x14ac:dyDescent="0.25">
      <c r="A2514" s="1" t="s">
        <v>4639</v>
      </c>
      <c r="B2514">
        <v>4</v>
      </c>
      <c r="C2514" s="2" t="d">
        <v>2019-02-13T13:11:31.99999999254941850</v>
      </c>
      <c r="D2514" s="2" t="d">
        <v>2019-02-13T13:40:52.00000028125941450</v>
      </c>
      <c r="E2514">
        <v>39.721760000000003</v>
      </c>
      <c r="F2514">
        <v>-105.00897999999999</v>
      </c>
      <c r="G2514">
        <v>39.72372</v>
      </c>
      <c r="H2514">
        <v>-105.01121999999999</v>
      </c>
      <c r="I2514">
        <v>0.18</v>
      </c>
      <c r="J2514" s="1" t="s">
        <v>4640</v>
      </c>
      <c r="L2514" s="1" t="s">
        <v>266</v>
      </c>
      <c r="M2514" s="1" t="s">
        <v>47</v>
      </c>
      <c r="N2514" s="1" t="s">
        <v>131</v>
      </c>
      <c r="O2514" s="1" t="s">
        <v>131</v>
      </c>
      <c r="P2514" s="1" t="s">
        <v>199</v>
      </c>
      <c r="Q2514" s="1" t="s">
        <v>311</v>
      </c>
      <c r="R2514" s="1" t="s">
        <v>48</v>
      </c>
      <c r="S2514" s="1" t="s">
        <v>79</v>
      </c>
      <c r="T2514" s="1" t="s">
        <v>206</v>
      </c>
      <c r="U2514" s="2" t="d">
        <v>2019-02-13T13:54:59.99999986030161375</v>
      </c>
      <c r="V2514">
        <v>55.4</v>
      </c>
      <c r="X2514">
        <v>21</v>
      </c>
      <c r="Y2514">
        <v>29.54</v>
      </c>
      <c r="Z2514">
        <v>10</v>
      </c>
      <c r="AA2514" s="1" t="s">
        <v>59</v>
      </c>
      <c r="AB2514">
        <v>8.1</v>
      </c>
      <c r="AD2514" s="1" t="s">
        <v>819</v>
      </c>
      <c r="AE2514" t="b">
        <v>0</v>
      </c>
      <c r="AF2514" t="b">
        <v>0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s="1" t="s">
        <v>51</v>
      </c>
      <c r="AS2514" s="1" t="s">
        <v>51</v>
      </c>
      <c r="AT2514" s="1" t="s">
        <v>51</v>
      </c>
      <c r="AU2514" s="1" t="s">
        <v>51</v>
      </c>
    </row>
    <row r="2515" spans="1:47" x14ac:dyDescent="0.25">
      <c r="A2515" s="1" t="s">
        <v>4565</v>
      </c>
      <c r="B2515">
        <v>3</v>
      </c>
      <c r="C2515" s="2" t="d">
        <v>2019-02-13T17:11:31.00000017788261475</v>
      </c>
      <c r="D2515" s="2" t="d">
        <v>2019-02-13T17:41:17.00000025797635575</v>
      </c>
      <c r="E2515">
        <v>38.727820000000001</v>
      </c>
      <c r="F2515">
        <v>-104.73573</v>
      </c>
      <c r="G2515">
        <v>38.728611000000001</v>
      </c>
      <c r="H2515">
        <v>-104.73651099999999</v>
      </c>
      <c r="I2515">
        <v>6.9000000000000006E-2</v>
      </c>
      <c r="J2515" s="1" t="s">
        <v>441</v>
      </c>
      <c r="L2515" s="1" t="s">
        <v>195</v>
      </c>
      <c r="M2515" s="1" t="s">
        <v>47</v>
      </c>
      <c r="N2515" s="1" t="s">
        <v>328</v>
      </c>
      <c r="O2515" s="1" t="s">
        <v>194</v>
      </c>
      <c r="P2515" s="1" t="s">
        <v>199</v>
      </c>
      <c r="Q2515" s="1" t="s">
        <v>329</v>
      </c>
      <c r="R2515" s="1" t="s">
        <v>48</v>
      </c>
      <c r="S2515" s="1" t="s">
        <v>79</v>
      </c>
      <c r="T2515" s="1" t="s">
        <v>269</v>
      </c>
      <c r="U2515" s="2" t="d">
        <v>2019-02-13T17:16:00.00000019557774075</v>
      </c>
      <c r="V2515">
        <v>59</v>
      </c>
      <c r="X2515">
        <v>22</v>
      </c>
      <c r="Y2515">
        <v>29.57</v>
      </c>
      <c r="Z2515">
        <v>10</v>
      </c>
      <c r="AA2515" s="1" t="s">
        <v>71</v>
      </c>
      <c r="AB2515">
        <v>20.7</v>
      </c>
      <c r="AD2515" s="1" t="s">
        <v>1068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s="1" t="s">
        <v>51</v>
      </c>
      <c r="AS2515" s="1" t="s">
        <v>51</v>
      </c>
      <c r="AT2515" s="1" t="s">
        <v>51</v>
      </c>
      <c r="AU2515" s="1" t="s">
        <v>51</v>
      </c>
    </row>
    <row r="2516" spans="1:47" x14ac:dyDescent="0.25">
      <c r="A2516" s="1" t="s">
        <v>4702</v>
      </c>
      <c r="B2516">
        <v>4</v>
      </c>
      <c r="C2516" s="2" t="d">
        <v>2019-02-13T17:46:04.00000008288771075</v>
      </c>
      <c r="D2516" s="2" t="d">
        <v>2019-02-13T18:16:01.9999998249113550</v>
      </c>
      <c r="E2516">
        <v>38.727730000000001</v>
      </c>
      <c r="F2516">
        <v>-104.73598</v>
      </c>
      <c r="G2516">
        <v>38.720190000000002</v>
      </c>
      <c r="H2516">
        <v>-104.72929999999999</v>
      </c>
      <c r="I2516">
        <v>0.63300000000000001</v>
      </c>
      <c r="J2516" s="1" t="s">
        <v>4699</v>
      </c>
      <c r="L2516" s="1" t="s">
        <v>196</v>
      </c>
      <c r="M2516" s="1" t="s">
        <v>47</v>
      </c>
      <c r="N2516" s="1" t="s">
        <v>233</v>
      </c>
      <c r="O2516" s="1" t="s">
        <v>194</v>
      </c>
      <c r="P2516" s="1" t="s">
        <v>199</v>
      </c>
      <c r="Q2516" s="1" t="s">
        <v>268</v>
      </c>
      <c r="R2516" s="1" t="s">
        <v>48</v>
      </c>
      <c r="S2516" s="1" t="s">
        <v>79</v>
      </c>
      <c r="T2516" s="1" t="s">
        <v>269</v>
      </c>
      <c r="U2516" s="2" t="d">
        <v>2019-02-13T17:46:59.99999997206032275</v>
      </c>
      <c r="V2516">
        <v>55.4</v>
      </c>
      <c r="X2516">
        <v>25</v>
      </c>
      <c r="Y2516">
        <v>29.54</v>
      </c>
      <c r="Z2516">
        <v>10</v>
      </c>
      <c r="AA2516" s="1" t="s">
        <v>841</v>
      </c>
      <c r="AB2516">
        <v>24.2</v>
      </c>
      <c r="AD2516" s="1" t="s">
        <v>1207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s="1" t="s">
        <v>53</v>
      </c>
      <c r="AS2516" s="1" t="s">
        <v>51</v>
      </c>
      <c r="AT2516" s="1" t="s">
        <v>51</v>
      </c>
      <c r="AU2516" s="1" t="s">
        <v>51</v>
      </c>
    </row>
    <row r="2517" spans="1:47" x14ac:dyDescent="0.25">
      <c r="A2517" s="1" t="s">
        <v>8750</v>
      </c>
      <c r="B2517">
        <v>4</v>
      </c>
      <c r="C2517" s="2" t="d">
        <v>2019-02-13T19:47:30.99999988451600025</v>
      </c>
      <c r="D2517" s="2" t="d">
        <v>2019-02-13T20:16:56.99999968986958050</v>
      </c>
      <c r="E2517">
        <v>39.860315999999997</v>
      </c>
      <c r="F2517">
        <v>-105.00606000000001</v>
      </c>
      <c r="G2517">
        <v>39.854418000000003</v>
      </c>
      <c r="H2517">
        <v>-105.00604</v>
      </c>
      <c r="I2517">
        <v>0.40799999999999997</v>
      </c>
      <c r="J2517" s="1" t="s">
        <v>8751</v>
      </c>
      <c r="K2517">
        <v>9047</v>
      </c>
      <c r="L2517" s="1" t="s">
        <v>8752</v>
      </c>
      <c r="M2517" s="1" t="s">
        <v>97</v>
      </c>
      <c r="N2517" s="1" t="s">
        <v>131</v>
      </c>
      <c r="O2517" s="1" t="s">
        <v>147</v>
      </c>
      <c r="P2517" s="1" t="s">
        <v>199</v>
      </c>
      <c r="Q2517" s="1" t="s">
        <v>260</v>
      </c>
      <c r="R2517" s="1" t="s">
        <v>48</v>
      </c>
      <c r="S2517" s="1" t="s">
        <v>79</v>
      </c>
      <c r="T2517" s="1" t="s">
        <v>206</v>
      </c>
      <c r="U2517" s="2" t="d">
        <v>2019-02-13T19:44:59.99999979045242400</v>
      </c>
      <c r="V2517">
        <v>48.2</v>
      </c>
      <c r="X2517">
        <v>37</v>
      </c>
      <c r="Y2517">
        <v>29.51</v>
      </c>
      <c r="Z2517">
        <v>20</v>
      </c>
      <c r="AA2517" s="1" t="s">
        <v>847</v>
      </c>
      <c r="AB2517">
        <v>19.600000000000001</v>
      </c>
      <c r="AD2517" s="1" t="s">
        <v>819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s="1" t="s">
        <v>53</v>
      </c>
      <c r="AS2517" s="1" t="s">
        <v>53</v>
      </c>
      <c r="AT2517" s="1" t="s">
        <v>53</v>
      </c>
      <c r="AU2517" s="1" t="s">
        <v>53</v>
      </c>
    </row>
    <row r="2518" spans="1:47" x14ac:dyDescent="0.25">
      <c r="A2518" s="1" t="s">
        <v>8753</v>
      </c>
      <c r="B2518">
        <v>4</v>
      </c>
      <c r="C2518" s="2" t="d">
        <v>2019-02-13T19:47:30.99999988451600025</v>
      </c>
      <c r="D2518" s="2" t="d">
        <v>2019-02-13T20:16:56.99999968986958050</v>
      </c>
      <c r="E2518">
        <v>39.854418000000003</v>
      </c>
      <c r="F2518">
        <v>-105.00604</v>
      </c>
      <c r="G2518">
        <v>39.860315999999997</v>
      </c>
      <c r="H2518">
        <v>-105.00606000000001</v>
      </c>
      <c r="I2518">
        <v>0.40799999999999997</v>
      </c>
      <c r="J2518" s="1" t="s">
        <v>8754</v>
      </c>
      <c r="K2518">
        <v>8667</v>
      </c>
      <c r="L2518" s="1" t="s">
        <v>8752</v>
      </c>
      <c r="M2518" s="1" t="s">
        <v>97</v>
      </c>
      <c r="N2518" s="1" t="s">
        <v>131</v>
      </c>
      <c r="O2518" s="1" t="s">
        <v>147</v>
      </c>
      <c r="P2518" s="1" t="s">
        <v>199</v>
      </c>
      <c r="Q2518" s="1" t="s">
        <v>260</v>
      </c>
      <c r="R2518" s="1" t="s">
        <v>48</v>
      </c>
      <c r="S2518" s="1" t="s">
        <v>79</v>
      </c>
      <c r="T2518" s="1" t="s">
        <v>206</v>
      </c>
      <c r="U2518" s="2" t="d">
        <v>2019-02-13T19:44:59.99999979045242400</v>
      </c>
      <c r="V2518">
        <v>48.2</v>
      </c>
      <c r="X2518">
        <v>37</v>
      </c>
      <c r="Y2518">
        <v>29.51</v>
      </c>
      <c r="Z2518">
        <v>20</v>
      </c>
      <c r="AA2518" s="1" t="s">
        <v>847</v>
      </c>
      <c r="AB2518">
        <v>19.600000000000001</v>
      </c>
      <c r="AD2518" s="1" t="s">
        <v>819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s="1" t="s">
        <v>53</v>
      </c>
      <c r="AS2518" s="1" t="s">
        <v>53</v>
      </c>
      <c r="AT2518" s="1" t="s">
        <v>53</v>
      </c>
      <c r="AU2518" s="1" t="s">
        <v>53</v>
      </c>
    </row>
    <row r="2519" spans="1:47" x14ac:dyDescent="0.25">
      <c r="A2519" s="1" t="s">
        <v>4390</v>
      </c>
      <c r="B2519">
        <v>3</v>
      </c>
      <c r="C2519" s="2" t="d">
        <v>2019-02-13T21:33:16.99999974109232325</v>
      </c>
      <c r="D2519" s="2" t="d">
        <v>2019-02-13T22:03:16.99999995063990600</v>
      </c>
      <c r="E2519">
        <v>39.846609999999998</v>
      </c>
      <c r="F2519">
        <v>-104.92395999999999</v>
      </c>
      <c r="G2519">
        <v>39.840178999999999</v>
      </c>
      <c r="H2519">
        <v>-104.930441</v>
      </c>
      <c r="I2519">
        <v>0.56200000000000006</v>
      </c>
      <c r="J2519" s="1" t="s">
        <v>590</v>
      </c>
      <c r="L2519" s="1" t="s">
        <v>129</v>
      </c>
      <c r="M2519" s="1" t="s">
        <v>47</v>
      </c>
      <c r="N2519" s="1" t="s">
        <v>314</v>
      </c>
      <c r="O2519" s="1" t="s">
        <v>147</v>
      </c>
      <c r="P2519" s="1" t="s">
        <v>199</v>
      </c>
      <c r="Q2519" s="1" t="s">
        <v>315</v>
      </c>
      <c r="R2519" s="1" t="s">
        <v>48</v>
      </c>
      <c r="S2519" s="1" t="s">
        <v>79</v>
      </c>
      <c r="T2519" s="1" t="s">
        <v>204</v>
      </c>
      <c r="U2519" s="2" t="d">
        <v>2019-02-13T21:58:00.00000002793967725</v>
      </c>
      <c r="V2519">
        <v>42.1</v>
      </c>
      <c r="W2519">
        <v>35.200000000000003</v>
      </c>
      <c r="X2519">
        <v>50</v>
      </c>
      <c r="Y2519">
        <v>29.46</v>
      </c>
      <c r="Z2519">
        <v>10</v>
      </c>
      <c r="AA2519" s="1" t="s">
        <v>65</v>
      </c>
      <c r="AB2519">
        <v>12.7</v>
      </c>
      <c r="AD2519" s="1" t="s">
        <v>1068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s="1" t="s">
        <v>53</v>
      </c>
      <c r="AS2519" s="1" t="s">
        <v>53</v>
      </c>
      <c r="AT2519" s="1" t="s">
        <v>53</v>
      </c>
      <c r="AU2519" s="1" t="s">
        <v>53</v>
      </c>
    </row>
    <row r="2520" spans="1:47" x14ac:dyDescent="0.25">
      <c r="A2520" s="1" t="s">
        <v>4692</v>
      </c>
      <c r="B2520">
        <v>4</v>
      </c>
      <c r="C2520" s="2" t="d">
        <v>2019-02-13T22:12:16.9999998249113550</v>
      </c>
      <c r="D2520" s="2" t="d">
        <v>2019-02-14T00:52:35.99999972619116025</v>
      </c>
      <c r="E2520">
        <v>38.727820000000001</v>
      </c>
      <c r="F2520">
        <v>-104.73573</v>
      </c>
      <c r="G2520">
        <v>38.728611000000001</v>
      </c>
      <c r="H2520">
        <v>-104.73651099999999</v>
      </c>
      <c r="I2520">
        <v>6.9000000000000006E-2</v>
      </c>
      <c r="J2520" s="1" t="s">
        <v>441</v>
      </c>
      <c r="L2520" s="1" t="s">
        <v>195</v>
      </c>
      <c r="M2520" s="1" t="s">
        <v>47</v>
      </c>
      <c r="N2520" s="1" t="s">
        <v>328</v>
      </c>
      <c r="O2520" s="1" t="s">
        <v>194</v>
      </c>
      <c r="P2520" s="1" t="s">
        <v>199</v>
      </c>
      <c r="Q2520" s="1" t="s">
        <v>329</v>
      </c>
      <c r="R2520" s="1" t="s">
        <v>48</v>
      </c>
      <c r="S2520" s="1" t="s">
        <v>79</v>
      </c>
      <c r="T2520" s="1" t="s">
        <v>269</v>
      </c>
      <c r="U2520" s="2" t="d">
        <v>2019-02-13T21:58:00.00000002793967725</v>
      </c>
      <c r="V2520">
        <v>48.4</v>
      </c>
      <c r="X2520">
        <v>35</v>
      </c>
      <c r="Y2520">
        <v>29.6</v>
      </c>
      <c r="Z2520">
        <v>10</v>
      </c>
      <c r="AA2520" s="1" t="s">
        <v>56</v>
      </c>
      <c r="AB2520">
        <v>20.7</v>
      </c>
      <c r="AD2520" s="1" t="s">
        <v>1207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s="1" t="s">
        <v>53</v>
      </c>
      <c r="AS2520" s="1" t="s">
        <v>53</v>
      </c>
      <c r="AT2520" s="1" t="s">
        <v>53</v>
      </c>
      <c r="AU2520" s="1" t="s">
        <v>53</v>
      </c>
    </row>
    <row r="2521" spans="1:47" x14ac:dyDescent="0.25">
      <c r="A2521" s="1" t="s">
        <v>6322</v>
      </c>
      <c r="B2521">
        <v>3</v>
      </c>
      <c r="C2521" s="2" t="d">
        <v>2019-02-14T06:29:30.99999971687793675</v>
      </c>
      <c r="D2521" s="2" t="d">
        <v>2019-02-14T06:59:16.99999979697167775</v>
      </c>
      <c r="E2521">
        <v>39.787300000000002</v>
      </c>
      <c r="F2521">
        <v>-104.98934</v>
      </c>
      <c r="G2521">
        <v>39.783931000000003</v>
      </c>
      <c r="H2521">
        <v>-104.98936999999999</v>
      </c>
      <c r="I2521">
        <v>0.23300000000000001</v>
      </c>
      <c r="J2521" s="1" t="s">
        <v>533</v>
      </c>
      <c r="L2521" s="1" t="s">
        <v>173</v>
      </c>
      <c r="M2521" s="1" t="s">
        <v>47</v>
      </c>
      <c r="N2521" s="1" t="s">
        <v>131</v>
      </c>
      <c r="O2521" s="1" t="s">
        <v>131</v>
      </c>
      <c r="P2521" s="1" t="s">
        <v>199</v>
      </c>
      <c r="Q2521" s="1" t="s">
        <v>247</v>
      </c>
      <c r="R2521" s="1" t="s">
        <v>48</v>
      </c>
      <c r="S2521" s="1" t="s">
        <v>79</v>
      </c>
      <c r="T2521" s="1" t="s">
        <v>206</v>
      </c>
      <c r="U2521" s="2" t="d">
        <v>2019-02-14T06:56:00.00000026542693050</v>
      </c>
      <c r="V2521">
        <v>50</v>
      </c>
      <c r="X2521">
        <v>37</v>
      </c>
      <c r="Y2521">
        <v>29.63</v>
      </c>
      <c r="Z2521">
        <v>50</v>
      </c>
      <c r="AA2521" s="1" t="s">
        <v>62</v>
      </c>
      <c r="AB2521">
        <v>3.5</v>
      </c>
      <c r="AD2521" s="1" t="s">
        <v>819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s="1" t="s">
        <v>53</v>
      </c>
      <c r="AS2521" s="1" t="s">
        <v>51</v>
      </c>
      <c r="AT2521" s="1" t="s">
        <v>51</v>
      </c>
      <c r="AU2521" s="1" t="s">
        <v>51</v>
      </c>
    </row>
    <row r="2522" spans="1:47" x14ac:dyDescent="0.25">
      <c r="A2522" s="1" t="s">
        <v>6347</v>
      </c>
      <c r="B2522">
        <v>3</v>
      </c>
      <c r="C2522" s="2" t="d">
        <v>2019-02-14T07:23:31.00000021979212725</v>
      </c>
      <c r="D2522" s="2" t="d">
        <v>2019-02-14T07:53:17.000000299885868925</v>
      </c>
      <c r="E2522">
        <v>39.941180000000003</v>
      </c>
      <c r="F2522">
        <v>-105.13984000000001</v>
      </c>
      <c r="G2522">
        <v>39.941181</v>
      </c>
      <c r="H2522">
        <v>-105.139841</v>
      </c>
      <c r="I2522">
        <v>0</v>
      </c>
      <c r="J2522" s="1" t="s">
        <v>538</v>
      </c>
      <c r="L2522" s="1" t="s">
        <v>372</v>
      </c>
      <c r="M2522" s="1" t="s">
        <v>47</v>
      </c>
      <c r="N2522" s="1" t="s">
        <v>114</v>
      </c>
      <c r="O2522" s="1" t="s">
        <v>256</v>
      </c>
      <c r="P2522" s="1" t="s">
        <v>199</v>
      </c>
      <c r="Q2522" s="1" t="s">
        <v>539</v>
      </c>
      <c r="R2522" s="1" t="s">
        <v>48</v>
      </c>
      <c r="S2522" s="1" t="s">
        <v>79</v>
      </c>
      <c r="T2522" s="1" t="s">
        <v>206</v>
      </c>
      <c r="U2522" s="2" t="d">
        <v>2019-02-14T06:56:00.00000026542693050</v>
      </c>
      <c r="V2522">
        <v>50</v>
      </c>
      <c r="X2522">
        <v>37</v>
      </c>
      <c r="Y2522">
        <v>29.63</v>
      </c>
      <c r="Z2522">
        <v>50</v>
      </c>
      <c r="AA2522" s="1" t="s">
        <v>62</v>
      </c>
      <c r="AB2522">
        <v>3.5</v>
      </c>
      <c r="AD2522" s="1" t="s">
        <v>819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s="1" t="s">
        <v>51</v>
      </c>
      <c r="AS2522" s="1" t="s">
        <v>51</v>
      </c>
      <c r="AT2522" s="1" t="s">
        <v>51</v>
      </c>
      <c r="AU2522" s="1" t="s">
        <v>51</v>
      </c>
    </row>
    <row r="2523" spans="1:47" x14ac:dyDescent="0.25">
      <c r="A2523" s="1" t="s">
        <v>4594</v>
      </c>
      <c r="B2523">
        <v>3</v>
      </c>
      <c r="C2523" s="2" t="d">
        <v>2019-02-14T16:23:02.99999996088445050</v>
      </c>
      <c r="D2523" s="2" t="d">
        <v>2019-02-14T16:53:01.999999936670064675</v>
      </c>
      <c r="E2523">
        <v>38.832369999999997</v>
      </c>
      <c r="F2523">
        <v>-104.83354</v>
      </c>
      <c r="G2523">
        <v>38.823950000000004</v>
      </c>
      <c r="H2523">
        <v>-104.83638999999999</v>
      </c>
      <c r="I2523">
        <v>0.60199999999999998</v>
      </c>
      <c r="J2523" s="1" t="s">
        <v>4595</v>
      </c>
      <c r="L2523" s="1" t="s">
        <v>196</v>
      </c>
      <c r="M2523" s="1" t="s">
        <v>47</v>
      </c>
      <c r="N2523" s="1" t="s">
        <v>233</v>
      </c>
      <c r="O2523" s="1" t="s">
        <v>194</v>
      </c>
      <c r="P2523" s="1" t="s">
        <v>199</v>
      </c>
      <c r="Q2523" s="1" t="s">
        <v>390</v>
      </c>
      <c r="R2523" s="1" t="s">
        <v>48</v>
      </c>
      <c r="S2523" s="1" t="s">
        <v>79</v>
      </c>
      <c r="T2523" s="1" t="s">
        <v>250</v>
      </c>
      <c r="U2523" s="2" t="d">
        <v>2019-02-14T16:15:59.99999977648258200</v>
      </c>
      <c r="V2523">
        <v>48</v>
      </c>
      <c r="X2523">
        <v>44</v>
      </c>
      <c r="Y2523">
        <v>29.73</v>
      </c>
      <c r="Z2523">
        <v>10</v>
      </c>
      <c r="AA2523" s="1" t="s">
        <v>62</v>
      </c>
      <c r="AB2523">
        <v>20.7</v>
      </c>
      <c r="AD2523" s="1" t="s">
        <v>1213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s="1" t="s">
        <v>51</v>
      </c>
      <c r="AS2523" s="1" t="s">
        <v>51</v>
      </c>
      <c r="AT2523" s="1" t="s">
        <v>51</v>
      </c>
      <c r="AU2523" s="1" t="s">
        <v>51</v>
      </c>
    </row>
    <row r="2524" spans="1:47" x14ac:dyDescent="0.25">
      <c r="A2524" s="1" t="s">
        <v>9263</v>
      </c>
      <c r="B2524">
        <v>2</v>
      </c>
      <c r="C2524" s="2" t="d">
        <v>2019-02-14T16:38:02.00000014621764675</v>
      </c>
      <c r="D2524" s="2" t="d">
        <v>2019-02-14T17:07:59.00000028312206325</v>
      </c>
      <c r="E2524">
        <v>38.828049999999998</v>
      </c>
      <c r="F2524">
        <v>-104.83649</v>
      </c>
      <c r="G2524">
        <v>38.823950000000004</v>
      </c>
      <c r="H2524">
        <v>-104.83638999999999</v>
      </c>
      <c r="I2524">
        <v>0.28299999999999997</v>
      </c>
      <c r="J2524" s="1" t="s">
        <v>9264</v>
      </c>
      <c r="L2524" s="1" t="s">
        <v>2800</v>
      </c>
      <c r="M2524" s="1" t="s">
        <v>47</v>
      </c>
      <c r="N2524" s="1" t="s">
        <v>233</v>
      </c>
      <c r="O2524" s="1" t="s">
        <v>194</v>
      </c>
      <c r="P2524" s="1" t="s">
        <v>199</v>
      </c>
      <c r="Q2524" s="1" t="s">
        <v>390</v>
      </c>
      <c r="R2524" s="1" t="s">
        <v>48</v>
      </c>
      <c r="S2524" s="1" t="s">
        <v>79</v>
      </c>
      <c r="T2524" s="1" t="s">
        <v>250</v>
      </c>
      <c r="U2524" s="2" t="d">
        <v>2019-02-14T16:54:00.00000029336660775</v>
      </c>
      <c r="V2524">
        <v>44.1</v>
      </c>
      <c r="W2524">
        <v>36.5</v>
      </c>
      <c r="X2524">
        <v>51</v>
      </c>
      <c r="Y2524">
        <v>29.65</v>
      </c>
      <c r="Z2524">
        <v>10</v>
      </c>
      <c r="AA2524" s="1" t="s">
        <v>59</v>
      </c>
      <c r="AB2524">
        <v>17.3</v>
      </c>
      <c r="AD2524" s="1" t="s">
        <v>1213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s="1" t="s">
        <v>51</v>
      </c>
      <c r="AS2524" s="1" t="s">
        <v>51</v>
      </c>
      <c r="AT2524" s="1" t="s">
        <v>51</v>
      </c>
      <c r="AU2524" s="1" t="s">
        <v>51</v>
      </c>
    </row>
    <row r="2525" spans="1:47" x14ac:dyDescent="0.25">
      <c r="A2525" s="1" t="s">
        <v>9265</v>
      </c>
      <c r="B2525">
        <v>2</v>
      </c>
      <c r="C2525" s="2" t="d">
        <v>2019-02-14T16:35:45.00000018160789875</v>
      </c>
      <c r="D2525" s="2" t="d">
        <v>2019-02-14T17:05:07.99999991431832625</v>
      </c>
      <c r="E2525">
        <v>38.896810000000002</v>
      </c>
      <c r="F2525">
        <v>-104.824838</v>
      </c>
      <c r="G2525">
        <v>38.897480000000002</v>
      </c>
      <c r="H2525">
        <v>-104.81825000000001</v>
      </c>
      <c r="I2525">
        <v>0.35699999999999998</v>
      </c>
      <c r="J2525" s="1" t="s">
        <v>9266</v>
      </c>
      <c r="K2525">
        <v>115</v>
      </c>
      <c r="L2525" s="1" t="s">
        <v>9267</v>
      </c>
      <c r="M2525" s="1" t="s">
        <v>47</v>
      </c>
      <c r="N2525" s="1" t="s">
        <v>233</v>
      </c>
      <c r="O2525" s="1" t="s">
        <v>194</v>
      </c>
      <c r="P2525" s="1" t="s">
        <v>199</v>
      </c>
      <c r="Q2525" s="1" t="s">
        <v>9268</v>
      </c>
      <c r="R2525" s="1" t="s">
        <v>48</v>
      </c>
      <c r="S2525" s="1" t="s">
        <v>79</v>
      </c>
      <c r="T2525" s="1" t="s">
        <v>235</v>
      </c>
      <c r="U2525" s="2" t="d">
        <v>2019-02-14T16:57:59.99999981839210125</v>
      </c>
      <c r="V2525">
        <v>38.5</v>
      </c>
      <c r="W2525">
        <v>29.9</v>
      </c>
      <c r="X2525">
        <v>65</v>
      </c>
      <c r="Y2525">
        <v>29.68</v>
      </c>
      <c r="Z2525">
        <v>10</v>
      </c>
      <c r="AA2525" s="1" t="s">
        <v>962</v>
      </c>
      <c r="AB2525">
        <v>15</v>
      </c>
      <c r="AD2525" s="1" t="s">
        <v>1068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s="1" t="s">
        <v>51</v>
      </c>
      <c r="AS2525" s="1" t="s">
        <v>51</v>
      </c>
      <c r="AT2525" s="1" t="s">
        <v>51</v>
      </c>
      <c r="AU2525" s="1" t="s">
        <v>51</v>
      </c>
    </row>
    <row r="2526" spans="1:47" x14ac:dyDescent="0.25">
      <c r="A2526" s="1" t="s">
        <v>5037</v>
      </c>
      <c r="B2526">
        <v>3</v>
      </c>
      <c r="C2526" s="2" t="d">
        <v>2019-02-14T16:53:43.99999969638884100</v>
      </c>
      <c r="D2526" s="2" t="d">
        <v>2019-02-14T17:23:37.99999976065009800</v>
      </c>
      <c r="E2526">
        <v>39.746690000000001</v>
      </c>
      <c r="F2526">
        <v>-105.46416000000001</v>
      </c>
      <c r="G2526">
        <v>39.744720000000001</v>
      </c>
      <c r="H2526">
        <v>-105.45697</v>
      </c>
      <c r="I2526">
        <v>0.40500000000000003</v>
      </c>
      <c r="J2526" s="1" t="s">
        <v>5038</v>
      </c>
      <c r="L2526" s="1" t="s">
        <v>129</v>
      </c>
      <c r="M2526" s="1" t="s">
        <v>47</v>
      </c>
      <c r="N2526" s="1" t="s">
        <v>507</v>
      </c>
      <c r="O2526" s="1" t="s">
        <v>338</v>
      </c>
      <c r="P2526" s="1" t="s">
        <v>199</v>
      </c>
      <c r="Q2526" s="1" t="s">
        <v>508</v>
      </c>
      <c r="R2526" s="1" t="s">
        <v>48</v>
      </c>
      <c r="S2526" s="1" t="s">
        <v>79</v>
      </c>
      <c r="T2526" s="1" t="s">
        <v>340</v>
      </c>
      <c r="U2526" s="2" t="d">
        <v>2019-02-14T16:47:00.00000018160789875</v>
      </c>
      <c r="V2526">
        <v>19.399999999999999</v>
      </c>
      <c r="W2526">
        <v>3.6</v>
      </c>
      <c r="X2526">
        <v>63</v>
      </c>
      <c r="Y2526">
        <v>29.86</v>
      </c>
      <c r="AA2526" s="1" t="s">
        <v>841</v>
      </c>
      <c r="AB2526">
        <v>19.600000000000001</v>
      </c>
      <c r="AD2526" s="1" t="s">
        <v>1213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s="1" t="s">
        <v>51</v>
      </c>
      <c r="AS2526" s="1" t="s">
        <v>51</v>
      </c>
      <c r="AT2526" s="1" t="s">
        <v>51</v>
      </c>
      <c r="AU2526" s="1" t="s">
        <v>51</v>
      </c>
    </row>
    <row r="2527" spans="1:47" x14ac:dyDescent="0.25">
      <c r="A2527" s="1" t="s">
        <v>5014</v>
      </c>
      <c r="B2527">
        <v>3</v>
      </c>
      <c r="C2527" s="2" t="d">
        <v>2019-02-14T18:09:31.00000020582229200</v>
      </c>
      <c r="D2527" s="2" t="d">
        <v>2019-02-14T18:39:25.00000027008354900</v>
      </c>
      <c r="E2527">
        <v>39.749839999999999</v>
      </c>
      <c r="F2527">
        <v>-105.01721999999999</v>
      </c>
      <c r="G2527">
        <v>39.751249000000001</v>
      </c>
      <c r="H2527">
        <v>-105.01662</v>
      </c>
      <c r="I2527">
        <v>0.10199999999999999</v>
      </c>
      <c r="J2527" s="1" t="s">
        <v>582</v>
      </c>
      <c r="L2527" s="1" t="s">
        <v>266</v>
      </c>
      <c r="M2527" s="1" t="s">
        <v>47</v>
      </c>
      <c r="N2527" s="1" t="s">
        <v>131</v>
      </c>
      <c r="O2527" s="1" t="s">
        <v>131</v>
      </c>
      <c r="P2527" s="1" t="s">
        <v>199</v>
      </c>
      <c r="Q2527" s="1" t="s">
        <v>353</v>
      </c>
      <c r="R2527" s="1" t="s">
        <v>48</v>
      </c>
      <c r="S2527" s="1" t="s">
        <v>79</v>
      </c>
      <c r="T2527" s="1" t="s">
        <v>206</v>
      </c>
      <c r="U2527" s="2" t="d">
        <v>2019-02-14T18:45:00.000</v>
      </c>
      <c r="V2527">
        <v>32</v>
      </c>
      <c r="W2527">
        <v>24.8</v>
      </c>
      <c r="X2527">
        <v>75</v>
      </c>
      <c r="Y2527">
        <v>29.79</v>
      </c>
      <c r="Z2527">
        <v>15</v>
      </c>
      <c r="AA2527" s="1" t="s">
        <v>63</v>
      </c>
      <c r="AB2527">
        <v>8.1</v>
      </c>
      <c r="AD2527" s="1" t="s">
        <v>1213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s="1" t="s">
        <v>53</v>
      </c>
      <c r="AS2527" s="1" t="s">
        <v>53</v>
      </c>
      <c r="AT2527" s="1" t="s">
        <v>51</v>
      </c>
      <c r="AU2527" s="1" t="s">
        <v>51</v>
      </c>
    </row>
    <row r="2528" spans="1:47" x14ac:dyDescent="0.25">
      <c r="A2528" s="1" t="s">
        <v>5015</v>
      </c>
      <c r="B2528">
        <v>3</v>
      </c>
      <c r="C2528" s="2" t="d">
        <v>2019-02-14T18:15:31.00000012200326025</v>
      </c>
      <c r="D2528" s="2" t="d">
        <v>2019-02-14T18:45:01.0000002337619662125</v>
      </c>
      <c r="E2528">
        <v>39.749639999999999</v>
      </c>
      <c r="F2528">
        <v>-105.01730999999999</v>
      </c>
      <c r="G2528">
        <v>39.75282</v>
      </c>
      <c r="H2528">
        <v>-105.01557</v>
      </c>
      <c r="I2528">
        <v>0.23799999999999999</v>
      </c>
      <c r="J2528" s="1" t="s">
        <v>582</v>
      </c>
      <c r="L2528" s="1" t="s">
        <v>266</v>
      </c>
      <c r="M2528" s="1" t="s">
        <v>47</v>
      </c>
      <c r="N2528" s="1" t="s">
        <v>131</v>
      </c>
      <c r="O2528" s="1" t="s">
        <v>131</v>
      </c>
      <c r="P2528" s="1" t="s">
        <v>199</v>
      </c>
      <c r="Q2528" s="1" t="s">
        <v>353</v>
      </c>
      <c r="R2528" s="1" t="s">
        <v>48</v>
      </c>
      <c r="S2528" s="1" t="s">
        <v>79</v>
      </c>
      <c r="T2528" s="1" t="s">
        <v>206</v>
      </c>
      <c r="U2528" s="2" t="d">
        <v>2019-02-14T18:45:00.000</v>
      </c>
      <c r="V2528">
        <v>32</v>
      </c>
      <c r="W2528">
        <v>24.8</v>
      </c>
      <c r="X2528">
        <v>75</v>
      </c>
      <c r="Y2528">
        <v>29.79</v>
      </c>
      <c r="Z2528">
        <v>15</v>
      </c>
      <c r="AA2528" s="1" t="s">
        <v>63</v>
      </c>
      <c r="AB2528">
        <v>8.1</v>
      </c>
      <c r="AD2528" s="1" t="s">
        <v>1213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s="1" t="s">
        <v>53</v>
      </c>
      <c r="AS2528" s="1" t="s">
        <v>53</v>
      </c>
      <c r="AT2528" s="1" t="s">
        <v>51</v>
      </c>
      <c r="AU2528" s="1" t="s">
        <v>51</v>
      </c>
    </row>
    <row r="2529" spans="1:47" x14ac:dyDescent="0.25">
      <c r="A2529" s="1" t="s">
        <v>9269</v>
      </c>
      <c r="B2529">
        <v>2</v>
      </c>
      <c r="C2529" s="2" t="d">
        <v>2019-02-14T18:15:31.00000012200326025</v>
      </c>
      <c r="D2529" s="2" t="d">
        <v>2019-02-14T18:45:01.0000002337619662125</v>
      </c>
      <c r="E2529">
        <v>39.749639999999999</v>
      </c>
      <c r="F2529">
        <v>-105.01730999999999</v>
      </c>
      <c r="G2529">
        <v>39.75282</v>
      </c>
      <c r="H2529">
        <v>-105.01557</v>
      </c>
      <c r="I2529">
        <v>0.23799999999999999</v>
      </c>
      <c r="J2529" s="1" t="s">
        <v>582</v>
      </c>
      <c r="L2529" s="1" t="s">
        <v>266</v>
      </c>
      <c r="M2529" s="1" t="s">
        <v>47</v>
      </c>
      <c r="N2529" s="1" t="s">
        <v>131</v>
      </c>
      <c r="O2529" s="1" t="s">
        <v>131</v>
      </c>
      <c r="P2529" s="1" t="s">
        <v>199</v>
      </c>
      <c r="Q2529" s="1" t="s">
        <v>353</v>
      </c>
      <c r="R2529" s="1" t="s">
        <v>48</v>
      </c>
      <c r="S2529" s="1" t="s">
        <v>79</v>
      </c>
      <c r="T2529" s="1" t="s">
        <v>206</v>
      </c>
      <c r="U2529" s="2" t="d">
        <v>2019-02-14T18:45:00.000</v>
      </c>
      <c r="V2529">
        <v>32</v>
      </c>
      <c r="W2529">
        <v>24.8</v>
      </c>
      <c r="X2529">
        <v>75</v>
      </c>
      <c r="Y2529">
        <v>29.79</v>
      </c>
      <c r="Z2529">
        <v>15</v>
      </c>
      <c r="AA2529" s="1" t="s">
        <v>63</v>
      </c>
      <c r="AB2529">
        <v>8.1</v>
      </c>
      <c r="AD2529" s="1" t="s">
        <v>1213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s="1" t="s">
        <v>53</v>
      </c>
      <c r="AS2529" s="1" t="s">
        <v>53</v>
      </c>
      <c r="AT2529" s="1" t="s">
        <v>51</v>
      </c>
      <c r="AU2529" s="1" t="s">
        <v>51</v>
      </c>
    </row>
    <row r="2530" spans="1:47" x14ac:dyDescent="0.25">
      <c r="A2530" s="1" t="s">
        <v>4174</v>
      </c>
      <c r="B2530">
        <v>3</v>
      </c>
      <c r="C2530" s="2" t="d">
        <v>2019-02-14T19:39:29.99999997206032275</v>
      </c>
      <c r="D2530" s="2" t="d">
        <v>2019-02-14T20:09:17.00000028591603300</v>
      </c>
      <c r="E2530">
        <v>39.740606999999997</v>
      </c>
      <c r="F2530">
        <v>-104.82522</v>
      </c>
      <c r="G2530">
        <v>39.743594000000002</v>
      </c>
      <c r="H2530">
        <v>-104.82521</v>
      </c>
      <c r="I2530">
        <v>0.20599999999999999</v>
      </c>
      <c r="J2530" s="1" t="s">
        <v>560</v>
      </c>
      <c r="L2530" s="1" t="s">
        <v>309</v>
      </c>
      <c r="M2530" s="1" t="s">
        <v>47</v>
      </c>
      <c r="N2530" s="1" t="s">
        <v>171</v>
      </c>
      <c r="O2530" s="1" t="s">
        <v>147</v>
      </c>
      <c r="P2530" s="1" t="s">
        <v>199</v>
      </c>
      <c r="Q2530" s="1" t="s">
        <v>241</v>
      </c>
      <c r="R2530" s="1" t="s">
        <v>48</v>
      </c>
      <c r="S2530" s="1" t="s">
        <v>79</v>
      </c>
      <c r="T2530" s="1" t="s">
        <v>204</v>
      </c>
      <c r="U2530" s="2" t="d">
        <v>2019-02-14T19:57:59.99999981839210125</v>
      </c>
      <c r="V2530">
        <v>29.1</v>
      </c>
      <c r="W2530">
        <v>18.899999999999999</v>
      </c>
      <c r="X2530">
        <v>83</v>
      </c>
      <c r="Y2530">
        <v>29.78</v>
      </c>
      <c r="Z2530">
        <v>10</v>
      </c>
      <c r="AA2530" s="1" t="s">
        <v>63</v>
      </c>
      <c r="AB2530">
        <v>12.7</v>
      </c>
      <c r="AD2530" s="1" t="s">
        <v>1213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s="1" t="s">
        <v>53</v>
      </c>
      <c r="AS2530" s="1" t="s">
        <v>53</v>
      </c>
      <c r="AT2530" s="1" t="s">
        <v>53</v>
      </c>
      <c r="AU2530" s="1" t="s">
        <v>53</v>
      </c>
    </row>
    <row r="2531" spans="1:47" x14ac:dyDescent="0.25">
      <c r="A2531" s="1" t="s">
        <v>5361</v>
      </c>
      <c r="B2531">
        <v>4</v>
      </c>
      <c r="C2531" s="2" t="d">
        <v>2019-02-15T02:32:43.99999978020787275</v>
      </c>
      <c r="D2531" s="2" t="d">
        <v>2019-02-15T03:02:29.99999986030161375</v>
      </c>
      <c r="E2531">
        <v>39.648930999999997</v>
      </c>
      <c r="F2531">
        <v>-107.06093199999999</v>
      </c>
      <c r="G2531">
        <v>39.612425999999999</v>
      </c>
      <c r="H2531">
        <v>-107.143289</v>
      </c>
      <c r="I2531">
        <v>5.0570000000000004</v>
      </c>
      <c r="J2531" s="1" t="s">
        <v>5362</v>
      </c>
      <c r="L2531" s="1" t="s">
        <v>137</v>
      </c>
      <c r="M2531" s="1" t="s">
        <v>47</v>
      </c>
      <c r="N2531" s="1" t="s">
        <v>1534</v>
      </c>
      <c r="O2531" s="1" t="s">
        <v>502</v>
      </c>
      <c r="P2531" s="1" t="s">
        <v>199</v>
      </c>
      <c r="Q2531" s="1" t="s">
        <v>1535</v>
      </c>
      <c r="R2531" s="1" t="s">
        <v>48</v>
      </c>
      <c r="S2531" s="1" t="s">
        <v>79</v>
      </c>
      <c r="T2531" s="1" t="s">
        <v>613</v>
      </c>
      <c r="U2531" s="2" t="d">
        <v>2019-02-15T02:32:00.00000018160789875</v>
      </c>
      <c r="V2531">
        <v>30.2</v>
      </c>
      <c r="W2531">
        <v>26.7</v>
      </c>
      <c r="X2531">
        <v>100</v>
      </c>
      <c r="Y2531">
        <v>29.67</v>
      </c>
      <c r="Z2531">
        <v>1.8</v>
      </c>
      <c r="AA2531" s="1" t="s">
        <v>863</v>
      </c>
      <c r="AB2531">
        <v>3.5</v>
      </c>
      <c r="AC2531">
        <v>0</v>
      </c>
      <c r="AD2531" s="1" t="s">
        <v>1213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s="1" t="s">
        <v>53</v>
      </c>
      <c r="AS2531" s="1" t="s">
        <v>53</v>
      </c>
      <c r="AT2531" s="1" t="s">
        <v>53</v>
      </c>
      <c r="AU2531" s="1" t="s">
        <v>53</v>
      </c>
    </row>
    <row r="2532" spans="1:47" x14ac:dyDescent="0.25">
      <c r="A2532" s="1" t="s">
        <v>4160</v>
      </c>
      <c r="B2532">
        <v>3</v>
      </c>
      <c r="C2532" s="2" t="d">
        <v>2019-02-15T05:47:44.99999980442225925</v>
      </c>
      <c r="D2532" s="2" t="d">
        <v>2019-02-15T06:17:16.99999975506216525</v>
      </c>
      <c r="E2532">
        <v>39.736640000000001</v>
      </c>
      <c r="F2532">
        <v>-105.01436</v>
      </c>
      <c r="G2532">
        <v>39.735585</v>
      </c>
      <c r="H2532">
        <v>-105.014788</v>
      </c>
      <c r="I2532">
        <v>7.5999999999999998E-2</v>
      </c>
      <c r="J2532" s="1" t="s">
        <v>310</v>
      </c>
      <c r="L2532" s="1" t="s">
        <v>129</v>
      </c>
      <c r="M2532" s="1" t="s">
        <v>47</v>
      </c>
      <c r="N2532" s="1" t="s">
        <v>131</v>
      </c>
      <c r="O2532" s="1" t="s">
        <v>131</v>
      </c>
      <c r="P2532" s="1" t="s">
        <v>199</v>
      </c>
      <c r="Q2532" s="1" t="s">
        <v>311</v>
      </c>
      <c r="R2532" s="1" t="s">
        <v>48</v>
      </c>
      <c r="S2532" s="1" t="s">
        <v>79</v>
      </c>
      <c r="T2532" s="1" t="s">
        <v>206</v>
      </c>
      <c r="U2532" s="2" t="d">
        <v>2019-02-15T05:51:59.99999969266355025</v>
      </c>
      <c r="V2532">
        <v>24.8</v>
      </c>
      <c r="W2532">
        <v>19.100000000000001</v>
      </c>
      <c r="X2532">
        <v>80</v>
      </c>
      <c r="Y2532">
        <v>29.67</v>
      </c>
      <c r="Z2532">
        <v>10</v>
      </c>
      <c r="AA2532" s="1" t="s">
        <v>65</v>
      </c>
      <c r="AB2532">
        <v>4.5999999999999996</v>
      </c>
      <c r="AD2532" s="1" t="s">
        <v>1213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s="1" t="s">
        <v>53</v>
      </c>
      <c r="AS2532" s="1" t="s">
        <v>53</v>
      </c>
      <c r="AT2532" s="1" t="s">
        <v>53</v>
      </c>
      <c r="AU2532" s="1" t="s">
        <v>51</v>
      </c>
    </row>
    <row r="2533" spans="1:47" x14ac:dyDescent="0.25">
      <c r="A2533" s="1" t="s">
        <v>4804</v>
      </c>
      <c r="B2533">
        <v>3</v>
      </c>
      <c r="C2533" s="2" t="d">
        <v>2019-02-15T08:47:46.00000003818422850</v>
      </c>
      <c r="D2533" s="2" t="d">
        <v>2019-02-15T09:17:16.99999975506216525</v>
      </c>
      <c r="E2533">
        <v>39.987628000000001</v>
      </c>
      <c r="F2533">
        <v>-105.23668600000001</v>
      </c>
      <c r="G2533">
        <v>39.987720000000003</v>
      </c>
      <c r="H2533">
        <v>-105.23685999999999</v>
      </c>
      <c r="I2533">
        <v>1.0999999999999999E-2</v>
      </c>
      <c r="J2533" s="1" t="s">
        <v>323</v>
      </c>
      <c r="L2533" s="1" t="s">
        <v>372</v>
      </c>
      <c r="M2533" s="1" t="s">
        <v>47</v>
      </c>
      <c r="N2533" s="1" t="s">
        <v>256</v>
      </c>
      <c r="O2533" s="1" t="s">
        <v>256</v>
      </c>
      <c r="P2533" s="1" t="s">
        <v>199</v>
      </c>
      <c r="Q2533" s="1" t="s">
        <v>374</v>
      </c>
      <c r="R2533" s="1" t="s">
        <v>48</v>
      </c>
      <c r="S2533" s="1" t="s">
        <v>79</v>
      </c>
      <c r="T2533" s="1" t="s">
        <v>325</v>
      </c>
      <c r="U2533" s="2" t="d">
        <v>2019-02-15T08:54:00.00000008381903175</v>
      </c>
      <c r="V2533">
        <v>28.4</v>
      </c>
      <c r="X2533">
        <v>74</v>
      </c>
      <c r="Y2533">
        <v>29.65</v>
      </c>
      <c r="Z2533">
        <v>10</v>
      </c>
      <c r="AA2533" s="1" t="s">
        <v>49</v>
      </c>
      <c r="AD2533" s="1" t="s">
        <v>1207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s="1" t="s">
        <v>51</v>
      </c>
      <c r="AS2533" s="1" t="s">
        <v>51</v>
      </c>
      <c r="AT2533" s="1" t="s">
        <v>51</v>
      </c>
      <c r="AU2533" s="1" t="s">
        <v>51</v>
      </c>
    </row>
    <row r="2534" spans="1:47" x14ac:dyDescent="0.25">
      <c r="A2534" s="1" t="s">
        <v>4805</v>
      </c>
      <c r="B2534">
        <v>3</v>
      </c>
      <c r="C2534" s="2" t="d">
        <v>2019-02-15T09:07:59.00000007357448050</v>
      </c>
      <c r="D2534" s="2" t="d">
        <v>2019-02-15T09:37:16.99999989476055150</v>
      </c>
      <c r="E2534">
        <v>40.199539999999999</v>
      </c>
      <c r="F2534">
        <v>-104.97993</v>
      </c>
      <c r="G2534">
        <v>40.207769999999996</v>
      </c>
      <c r="H2534">
        <v>-104.9799</v>
      </c>
      <c r="I2534">
        <v>0.56899999999999995</v>
      </c>
      <c r="J2534" s="1" t="s">
        <v>265</v>
      </c>
      <c r="L2534" s="1" t="s">
        <v>266</v>
      </c>
      <c r="M2534" s="1" t="s">
        <v>47</v>
      </c>
      <c r="N2534" s="1" t="s">
        <v>209</v>
      </c>
      <c r="O2534" s="1" t="s">
        <v>210</v>
      </c>
      <c r="P2534" s="1" t="s">
        <v>199</v>
      </c>
      <c r="Q2534" s="1" t="s">
        <v>211</v>
      </c>
      <c r="R2534" s="1" t="s">
        <v>48</v>
      </c>
      <c r="S2534" s="1" t="s">
        <v>79</v>
      </c>
      <c r="T2534" s="1" t="s">
        <v>212</v>
      </c>
      <c r="U2534" s="2" t="d">
        <v>2019-02-15T09:34:59.99999993015081025</v>
      </c>
      <c r="V2534">
        <v>32.200000000000003</v>
      </c>
      <c r="X2534">
        <v>64</v>
      </c>
      <c r="Y2534">
        <v>29.69</v>
      </c>
      <c r="Z2534">
        <v>10</v>
      </c>
      <c r="AA2534" s="1" t="s">
        <v>49</v>
      </c>
      <c r="AD2534" s="1" t="s">
        <v>1207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s="1" t="s">
        <v>51</v>
      </c>
      <c r="AS2534" s="1" t="s">
        <v>51</v>
      </c>
      <c r="AT2534" s="1" t="s">
        <v>51</v>
      </c>
      <c r="AU2534" s="1" t="s">
        <v>51</v>
      </c>
    </row>
    <row r="2535" spans="1:47" x14ac:dyDescent="0.25">
      <c r="A2535" s="1" t="s">
        <v>4462</v>
      </c>
      <c r="B2535">
        <v>3</v>
      </c>
      <c r="C2535" s="2" t="d">
        <v>2019-02-15T09:11:45.999999702908098800</v>
      </c>
      <c r="D2535" s="2" t="d">
        <v>2019-02-15T09:41:17.00000004842877300</v>
      </c>
      <c r="E2535">
        <v>39.80659</v>
      </c>
      <c r="F2535">
        <v>-105.01299</v>
      </c>
      <c r="G2535">
        <v>39.802579999999999</v>
      </c>
      <c r="H2535">
        <v>-105.02021000000001</v>
      </c>
      <c r="I2535">
        <v>0.47299999999999998</v>
      </c>
      <c r="J2535" s="1" t="s">
        <v>933</v>
      </c>
      <c r="L2535" s="1" t="s">
        <v>124</v>
      </c>
      <c r="M2535" s="1" t="s">
        <v>47</v>
      </c>
      <c r="N2535" s="1" t="s">
        <v>131</v>
      </c>
      <c r="O2535" s="1" t="s">
        <v>147</v>
      </c>
      <c r="P2535" s="1" t="s">
        <v>199</v>
      </c>
      <c r="Q2535" s="1" t="s">
        <v>332</v>
      </c>
      <c r="R2535" s="1" t="s">
        <v>48</v>
      </c>
      <c r="S2535" s="1" t="s">
        <v>79</v>
      </c>
      <c r="T2535" s="1" t="s">
        <v>206</v>
      </c>
      <c r="U2535" s="2" t="d">
        <v>2019-02-15T09:45:00.000</v>
      </c>
      <c r="V2535">
        <v>30.2</v>
      </c>
      <c r="W2535">
        <v>23.4</v>
      </c>
      <c r="X2535">
        <v>80</v>
      </c>
      <c r="Y2535">
        <v>29.65</v>
      </c>
      <c r="Z2535">
        <v>10</v>
      </c>
      <c r="AA2535" s="1" t="s">
        <v>66</v>
      </c>
      <c r="AB2535">
        <v>6.9</v>
      </c>
      <c r="AD2535" s="1" t="s">
        <v>69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s="1" t="s">
        <v>51</v>
      </c>
      <c r="AS2535" s="1" t="s">
        <v>51</v>
      </c>
      <c r="AT2535" s="1" t="s">
        <v>51</v>
      </c>
      <c r="AU2535" s="1" t="s">
        <v>51</v>
      </c>
    </row>
    <row r="2536" spans="1:47" x14ac:dyDescent="0.25">
      <c r="A2536" s="1" t="s">
        <v>4806</v>
      </c>
      <c r="B2536">
        <v>3</v>
      </c>
      <c r="C2536" s="2" t="d">
        <v>2019-02-15T10:31:59.00000015739351225</v>
      </c>
      <c r="D2536" s="2" t="d">
        <v>2019-02-15T11:01:16.99999997857958325</v>
      </c>
      <c r="E2536">
        <v>38.347391999999999</v>
      </c>
      <c r="F2536">
        <v>-104.61991999999999</v>
      </c>
      <c r="G2536">
        <v>38.379219999999997</v>
      </c>
      <c r="H2536">
        <v>-104.61904</v>
      </c>
      <c r="I2536">
        <v>2.2000000000000002</v>
      </c>
      <c r="J2536" s="1" t="s">
        <v>2074</v>
      </c>
      <c r="L2536" s="1" t="s">
        <v>195</v>
      </c>
      <c r="M2536" s="1" t="s">
        <v>47</v>
      </c>
      <c r="N2536" s="1" t="s">
        <v>412</v>
      </c>
      <c r="O2536" s="1" t="s">
        <v>412</v>
      </c>
      <c r="P2536" s="1" t="s">
        <v>199</v>
      </c>
      <c r="Q2536" s="1" t="s">
        <v>413</v>
      </c>
      <c r="R2536" s="1" t="s">
        <v>48</v>
      </c>
      <c r="S2536" s="1" t="s">
        <v>79</v>
      </c>
      <c r="T2536" s="1" t="s">
        <v>414</v>
      </c>
      <c r="U2536" s="2" t="d">
        <v>2019-02-15T10:53:00.000000097788870375</v>
      </c>
      <c r="V2536">
        <v>36</v>
      </c>
      <c r="X2536">
        <v>59</v>
      </c>
      <c r="Y2536">
        <v>29.79</v>
      </c>
      <c r="Z2536">
        <v>10</v>
      </c>
      <c r="AA2536" s="1" t="s">
        <v>49</v>
      </c>
      <c r="AD2536" s="1" t="s">
        <v>1207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s="1" t="s">
        <v>51</v>
      </c>
      <c r="AS2536" s="1" t="s">
        <v>51</v>
      </c>
      <c r="AT2536" s="1" t="s">
        <v>51</v>
      </c>
      <c r="AU2536" s="1" t="s">
        <v>51</v>
      </c>
    </row>
    <row r="2537" spans="1:47" x14ac:dyDescent="0.25">
      <c r="A2537" s="1" t="s">
        <v>4566</v>
      </c>
      <c r="B2537">
        <v>3</v>
      </c>
      <c r="C2537" s="2" t="d">
        <v>2019-02-15T11:33:31.00000008009374100</v>
      </c>
      <c r="D2537" s="2" t="d">
        <v>2019-02-15T12:03:17.00000016018748200</v>
      </c>
      <c r="E2537">
        <v>39.630034999999999</v>
      </c>
      <c r="F2537">
        <v>-104.905278</v>
      </c>
      <c r="G2537">
        <v>39.628911000000002</v>
      </c>
      <c r="H2537">
        <v>-104.904681</v>
      </c>
      <c r="I2537">
        <v>8.4000000000000005E-2</v>
      </c>
      <c r="J2537" s="1" t="s">
        <v>221</v>
      </c>
      <c r="L2537" s="1" t="s">
        <v>196</v>
      </c>
      <c r="M2537" s="1" t="s">
        <v>47</v>
      </c>
      <c r="N2537" s="1" t="s">
        <v>131</v>
      </c>
      <c r="O2537" s="1" t="s">
        <v>131</v>
      </c>
      <c r="P2537" s="1" t="s">
        <v>199</v>
      </c>
      <c r="Q2537" s="1" t="s">
        <v>415</v>
      </c>
      <c r="R2537" s="1" t="s">
        <v>48</v>
      </c>
      <c r="S2537" s="1" t="s">
        <v>79</v>
      </c>
      <c r="T2537" s="1" t="s">
        <v>201</v>
      </c>
      <c r="U2537" s="2" t="d">
        <v>2019-02-15T11:52:59.99999988824129100</v>
      </c>
      <c r="V2537">
        <v>55</v>
      </c>
      <c r="X2537">
        <v>25</v>
      </c>
      <c r="Y2537">
        <v>29.65</v>
      </c>
      <c r="Z2537">
        <v>10</v>
      </c>
      <c r="AA2537" s="1" t="s">
        <v>55</v>
      </c>
      <c r="AB2537">
        <v>4.5999999999999996</v>
      </c>
      <c r="AD2537" s="1" t="s">
        <v>1068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s="1" t="s">
        <v>51</v>
      </c>
      <c r="AS2537" s="1" t="s">
        <v>51</v>
      </c>
      <c r="AT2537" s="1" t="s">
        <v>51</v>
      </c>
      <c r="AU2537" s="1" t="s">
        <v>51</v>
      </c>
    </row>
    <row r="2538" spans="1:47" x14ac:dyDescent="0.25">
      <c r="A2538" s="1" t="s">
        <v>6323</v>
      </c>
      <c r="B2538">
        <v>3</v>
      </c>
      <c r="C2538" s="2" t="d">
        <v>2019-02-15T12:09:31.00000020582229200</v>
      </c>
      <c r="D2538" s="2" t="d">
        <v>2019-02-15T12:39:19.99999972991645100</v>
      </c>
      <c r="E2538">
        <v>39.900221000000002</v>
      </c>
      <c r="F2538">
        <v>-104.988178</v>
      </c>
      <c r="G2538">
        <v>39.897492</v>
      </c>
      <c r="H2538">
        <v>-104.987711</v>
      </c>
      <c r="I2538">
        <v>0.19</v>
      </c>
      <c r="J2538" s="1" t="s">
        <v>442</v>
      </c>
      <c r="L2538" s="1" t="s">
        <v>196</v>
      </c>
      <c r="M2538" s="1" t="s">
        <v>47</v>
      </c>
      <c r="N2538" s="1" t="s">
        <v>131</v>
      </c>
      <c r="O2538" s="1" t="s">
        <v>147</v>
      </c>
      <c r="P2538" s="1" t="s">
        <v>199</v>
      </c>
      <c r="Q2538" s="1" t="s">
        <v>440</v>
      </c>
      <c r="R2538" s="1" t="s">
        <v>48</v>
      </c>
      <c r="S2538" s="1" t="s">
        <v>79</v>
      </c>
      <c r="T2538" s="1" t="s">
        <v>206</v>
      </c>
      <c r="U2538" s="2" t="d">
        <v>2019-02-15T11:45:00.00000020954757600</v>
      </c>
      <c r="V2538">
        <v>48.2</v>
      </c>
      <c r="X2538">
        <v>34</v>
      </c>
      <c r="Y2538">
        <v>29.68</v>
      </c>
      <c r="Z2538">
        <v>30</v>
      </c>
      <c r="AA2538" s="1" t="s">
        <v>863</v>
      </c>
      <c r="AB2538">
        <v>6.9</v>
      </c>
      <c r="AD2538" s="1" t="s">
        <v>69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s="1" t="s">
        <v>51</v>
      </c>
      <c r="AS2538" s="1" t="s">
        <v>51</v>
      </c>
      <c r="AT2538" s="1" t="s">
        <v>51</v>
      </c>
      <c r="AU2538" s="1" t="s">
        <v>51</v>
      </c>
    </row>
    <row r="2539" spans="1:47" x14ac:dyDescent="0.25">
      <c r="A2539" s="1" t="s">
        <v>4052</v>
      </c>
      <c r="B2539">
        <v>3</v>
      </c>
      <c r="C2539" s="2" t="d">
        <v>2019-02-15T13:37:59.00000007357448050</v>
      </c>
      <c r="D2539" s="2" t="d">
        <v>2019-02-15T14:07:19.99999996740371100</v>
      </c>
      <c r="E2539">
        <v>39.314335</v>
      </c>
      <c r="F2539">
        <v>-104.88499</v>
      </c>
      <c r="G2539">
        <v>39.295430000000003</v>
      </c>
      <c r="H2539">
        <v>-104.892413</v>
      </c>
      <c r="I2539">
        <v>1.365</v>
      </c>
      <c r="J2539" s="1" t="s">
        <v>450</v>
      </c>
      <c r="L2539" s="1" t="s">
        <v>196</v>
      </c>
      <c r="M2539" s="1" t="s">
        <v>47</v>
      </c>
      <c r="N2539" s="1" t="s">
        <v>192</v>
      </c>
      <c r="O2539" s="1" t="s">
        <v>121</v>
      </c>
      <c r="P2539" s="1" t="s">
        <v>199</v>
      </c>
      <c r="Q2539" s="1" t="s">
        <v>334</v>
      </c>
      <c r="R2539" s="1" t="s">
        <v>48</v>
      </c>
      <c r="S2539" s="1" t="s">
        <v>79</v>
      </c>
      <c r="T2539" s="1" t="s">
        <v>224</v>
      </c>
      <c r="U2539" s="2" t="d">
        <v>2019-02-15T13:47:59.99999974854290475</v>
      </c>
      <c r="V2539">
        <v>46.4</v>
      </c>
      <c r="W2539">
        <v>41.5</v>
      </c>
      <c r="X2539">
        <v>34</v>
      </c>
      <c r="Y2539">
        <v>29.73</v>
      </c>
      <c r="Z2539">
        <v>10</v>
      </c>
      <c r="AA2539" s="1" t="s">
        <v>841</v>
      </c>
      <c r="AB2539">
        <v>10.4</v>
      </c>
      <c r="AD2539" s="1" t="s">
        <v>1207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s="1" t="s">
        <v>51</v>
      </c>
      <c r="AS2539" s="1" t="s">
        <v>51</v>
      </c>
      <c r="AT2539" s="1" t="s">
        <v>51</v>
      </c>
      <c r="AU2539" s="1" t="s">
        <v>51</v>
      </c>
    </row>
    <row r="2540" spans="1:47" x14ac:dyDescent="0.25">
      <c r="A2540" s="1" t="s">
        <v>4731</v>
      </c>
      <c r="B2540">
        <v>3</v>
      </c>
      <c r="C2540" s="2" t="d">
        <v>2019-02-15T14:57:31.99999997857958325</v>
      </c>
      <c r="D2540" s="2" t="d">
        <v>2019-02-15T15:27:19.99999989755451450</v>
      </c>
      <c r="E2540">
        <v>40.332790000000003</v>
      </c>
      <c r="F2540">
        <v>-104.98035</v>
      </c>
      <c r="G2540">
        <v>40.331420999999999</v>
      </c>
      <c r="H2540">
        <v>-104.98035</v>
      </c>
      <c r="I2540">
        <v>9.5000000000000001E-2</v>
      </c>
      <c r="J2540" s="1" t="s">
        <v>421</v>
      </c>
      <c r="L2540" s="1" t="s">
        <v>173</v>
      </c>
      <c r="M2540" s="1" t="s">
        <v>47</v>
      </c>
      <c r="N2540" s="1" t="s">
        <v>540</v>
      </c>
      <c r="O2540" s="1" t="s">
        <v>210</v>
      </c>
      <c r="P2540" s="1" t="s">
        <v>199</v>
      </c>
      <c r="Q2540" s="1" t="s">
        <v>541</v>
      </c>
      <c r="R2540" s="1" t="s">
        <v>48</v>
      </c>
      <c r="S2540" s="1" t="s">
        <v>79</v>
      </c>
      <c r="T2540" s="1" t="s">
        <v>231</v>
      </c>
      <c r="U2540" s="2" t="d">
        <v>2019-02-15T14:55:59.99999984633177850</v>
      </c>
      <c r="V2540">
        <v>50</v>
      </c>
      <c r="X2540">
        <v>35</v>
      </c>
      <c r="Y2540">
        <v>29.65</v>
      </c>
      <c r="Z2540">
        <v>10</v>
      </c>
      <c r="AA2540" s="1" t="s">
        <v>63</v>
      </c>
      <c r="AB2540">
        <v>12.7</v>
      </c>
      <c r="AD2540" s="1" t="s">
        <v>1207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s="1" t="s">
        <v>51</v>
      </c>
      <c r="AS2540" s="1" t="s">
        <v>51</v>
      </c>
      <c r="AT2540" s="1" t="s">
        <v>51</v>
      </c>
      <c r="AU2540" s="1" t="s">
        <v>51</v>
      </c>
    </row>
    <row r="2541" spans="1:47" x14ac:dyDescent="0.25">
      <c r="A2541" s="1" t="s">
        <v>6321</v>
      </c>
      <c r="B2541">
        <v>3</v>
      </c>
      <c r="C2541" s="2" t="d">
        <v>2019-02-15T18:05:45.99999978672713325</v>
      </c>
      <c r="D2541" s="2" t="d">
        <v>2019-02-15T18:33:19.99999981373548275</v>
      </c>
      <c r="E2541">
        <v>39.783931000000003</v>
      </c>
      <c r="F2541">
        <v>-104.98936999999999</v>
      </c>
      <c r="G2541">
        <v>39.787300000000002</v>
      </c>
      <c r="H2541">
        <v>-104.98934</v>
      </c>
      <c r="I2541">
        <v>0.23300000000000001</v>
      </c>
      <c r="J2541" s="1" t="s">
        <v>533</v>
      </c>
      <c r="L2541" s="1" t="s">
        <v>266</v>
      </c>
      <c r="M2541" s="1" t="s">
        <v>47</v>
      </c>
      <c r="N2541" s="1" t="s">
        <v>131</v>
      </c>
      <c r="O2541" s="1" t="s">
        <v>131</v>
      </c>
      <c r="P2541" s="1" t="s">
        <v>199</v>
      </c>
      <c r="Q2541" s="1" t="s">
        <v>247</v>
      </c>
      <c r="R2541" s="1" t="s">
        <v>48</v>
      </c>
      <c r="S2541" s="1" t="s">
        <v>79</v>
      </c>
      <c r="T2541" s="1" t="s">
        <v>206</v>
      </c>
      <c r="U2541" s="2" t="d">
        <v>2019-02-15T17:55:00.0000002793967725</v>
      </c>
      <c r="V2541">
        <v>48.2</v>
      </c>
      <c r="X2541">
        <v>30</v>
      </c>
      <c r="Y2541">
        <v>29.7</v>
      </c>
      <c r="Z2541">
        <v>25</v>
      </c>
      <c r="AA2541" s="1" t="s">
        <v>59</v>
      </c>
      <c r="AB2541">
        <v>5.8</v>
      </c>
      <c r="AD2541" s="1" t="s">
        <v>1221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s="1" t="s">
        <v>53</v>
      </c>
      <c r="AS2541" s="1" t="s">
        <v>53</v>
      </c>
      <c r="AT2541" s="1" t="s">
        <v>51</v>
      </c>
      <c r="AU2541" s="1" t="s">
        <v>51</v>
      </c>
    </row>
    <row r="2542" spans="1:47" x14ac:dyDescent="0.25">
      <c r="A2542" s="1" t="s">
        <v>4298</v>
      </c>
      <c r="B2542">
        <v>3</v>
      </c>
      <c r="C2542" s="2" t="d">
        <v>2019-02-16T09:28:58.99999978020787275</v>
      </c>
      <c r="D2542" s="2" t="d">
        <v>2019-02-16T09:56:18.000000072643160850</v>
      </c>
      <c r="E2542">
        <v>39.591949999999997</v>
      </c>
      <c r="F2542">
        <v>-104.88308000000001</v>
      </c>
      <c r="G2542">
        <v>39.593876999999999</v>
      </c>
      <c r="H2542">
        <v>-104.884128</v>
      </c>
      <c r="I2542">
        <v>0.14399999999999999</v>
      </c>
      <c r="J2542" s="1" t="s">
        <v>569</v>
      </c>
      <c r="L2542" s="1" t="s">
        <v>195</v>
      </c>
      <c r="M2542" s="1" t="s">
        <v>47</v>
      </c>
      <c r="N2542" s="1" t="s">
        <v>127</v>
      </c>
      <c r="O2542" s="1" t="s">
        <v>202</v>
      </c>
      <c r="P2542" s="1" t="s">
        <v>199</v>
      </c>
      <c r="Q2542" s="1" t="s">
        <v>348</v>
      </c>
      <c r="R2542" s="1" t="s">
        <v>48</v>
      </c>
      <c r="S2542" s="1" t="s">
        <v>79</v>
      </c>
      <c r="T2542" s="1" t="s">
        <v>201</v>
      </c>
      <c r="U2542" s="2" t="d">
        <v>2019-02-16T09:53:00.00000030733644975</v>
      </c>
      <c r="V2542">
        <v>42.1</v>
      </c>
      <c r="W2542">
        <v>37.1</v>
      </c>
      <c r="X2542">
        <v>34</v>
      </c>
      <c r="Y2542">
        <v>29.4</v>
      </c>
      <c r="Z2542">
        <v>10</v>
      </c>
      <c r="AA2542" s="1" t="s">
        <v>841</v>
      </c>
      <c r="AB2542">
        <v>8.1</v>
      </c>
      <c r="AD2542" s="1" t="s">
        <v>819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s="1" t="s">
        <v>51</v>
      </c>
      <c r="AS2542" s="1" t="s">
        <v>51</v>
      </c>
      <c r="AT2542" s="1" t="s">
        <v>51</v>
      </c>
      <c r="AU2542" s="1" t="s">
        <v>51</v>
      </c>
    </row>
    <row r="2543" spans="1:47" x14ac:dyDescent="0.25">
      <c r="A2543" s="1" t="s">
        <v>8668</v>
      </c>
      <c r="B2543">
        <v>3</v>
      </c>
      <c r="C2543" s="2" t="d">
        <v>2019-02-16T11:10:59.00000024121254400</v>
      </c>
      <c r="D2543" s="2" t="d">
        <v>2019-02-16T11:40:18.0000002961605775</v>
      </c>
      <c r="E2543">
        <v>38.660352000000003</v>
      </c>
      <c r="F2543">
        <v>-106.08762400000001</v>
      </c>
      <c r="G2543">
        <v>38.643205000000002</v>
      </c>
      <c r="H2543">
        <v>-106.08331800000001</v>
      </c>
      <c r="I2543">
        <v>1.2070000000000001</v>
      </c>
      <c r="J2543" s="1" t="s">
        <v>8351</v>
      </c>
      <c r="K2543">
        <v>16555</v>
      </c>
      <c r="L2543" s="1" t="s">
        <v>6658</v>
      </c>
      <c r="M2543" s="1" t="s">
        <v>97</v>
      </c>
      <c r="N2543" s="1" t="s">
        <v>7253</v>
      </c>
      <c r="O2543" s="1" t="s">
        <v>467</v>
      </c>
      <c r="P2543" s="1" t="s">
        <v>199</v>
      </c>
      <c r="Q2543" s="1" t="s">
        <v>7254</v>
      </c>
      <c r="R2543" s="1" t="s">
        <v>48</v>
      </c>
      <c r="S2543" s="1" t="s">
        <v>79</v>
      </c>
      <c r="T2543" s="1" t="s">
        <v>469</v>
      </c>
      <c r="U2543" s="2" t="d">
        <v>2019-02-16T11:15:00.000</v>
      </c>
      <c r="V2543">
        <v>28.8</v>
      </c>
      <c r="W2543">
        <v>13.7</v>
      </c>
      <c r="X2543">
        <v>68</v>
      </c>
      <c r="Y2543">
        <v>29.51</v>
      </c>
      <c r="Z2543">
        <v>5</v>
      </c>
      <c r="AA2543" s="1" t="s">
        <v>71</v>
      </c>
      <c r="AB2543">
        <v>27.6</v>
      </c>
      <c r="AD2543" s="1" t="s">
        <v>1228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s="1" t="s">
        <v>51</v>
      </c>
      <c r="AS2543" s="1" t="s">
        <v>51</v>
      </c>
      <c r="AT2543" s="1" t="s">
        <v>51</v>
      </c>
      <c r="AU2543" s="1" t="s">
        <v>51</v>
      </c>
    </row>
    <row r="2544" spans="1:47" x14ac:dyDescent="0.25">
      <c r="A2544" s="1" t="s">
        <v>4299</v>
      </c>
      <c r="B2544">
        <v>3</v>
      </c>
      <c r="C2544" s="2" t="d">
        <v>2019-02-16T11:31:14.9999997206032275</v>
      </c>
      <c r="D2544" s="2" t="d">
        <v>2019-02-16T12:00:58.999999961815774200</v>
      </c>
      <c r="E2544">
        <v>39.740279999999998</v>
      </c>
      <c r="F2544">
        <v>-104.71198</v>
      </c>
      <c r="G2544">
        <v>39.740290000000002</v>
      </c>
      <c r="H2544">
        <v>-104.72030100000001</v>
      </c>
      <c r="I2544">
        <v>0.442</v>
      </c>
      <c r="J2544" s="1" t="s">
        <v>4300</v>
      </c>
      <c r="L2544" s="1" t="s">
        <v>176</v>
      </c>
      <c r="M2544" s="1" t="s">
        <v>47</v>
      </c>
      <c r="N2544" s="1" t="s">
        <v>171</v>
      </c>
      <c r="O2544" s="1" t="s">
        <v>147</v>
      </c>
      <c r="P2544" s="1" t="s">
        <v>199</v>
      </c>
      <c r="Q2544" s="1" t="s">
        <v>1577</v>
      </c>
      <c r="R2544" s="1" t="s">
        <v>48</v>
      </c>
      <c r="S2544" s="1" t="s">
        <v>79</v>
      </c>
      <c r="T2544" s="1" t="s">
        <v>220</v>
      </c>
      <c r="U2544" s="2" t="d">
        <v>2019-02-16T11:52:59.99999988824129100</v>
      </c>
      <c r="V2544">
        <v>37.9</v>
      </c>
      <c r="W2544">
        <v>29.2</v>
      </c>
      <c r="X2544">
        <v>51</v>
      </c>
      <c r="Y2544">
        <v>29.45</v>
      </c>
      <c r="Z2544">
        <v>10</v>
      </c>
      <c r="AA2544" s="1" t="s">
        <v>62</v>
      </c>
      <c r="AB2544">
        <v>15</v>
      </c>
      <c r="AD2544" s="1" t="s">
        <v>819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s="1" t="s">
        <v>51</v>
      </c>
      <c r="AS2544" s="1" t="s">
        <v>51</v>
      </c>
      <c r="AT2544" s="1" t="s">
        <v>51</v>
      </c>
      <c r="AU2544" s="1" t="s">
        <v>51</v>
      </c>
    </row>
    <row r="2545" spans="1:47" x14ac:dyDescent="0.25">
      <c r="A2545" s="1" t="s">
        <v>4053</v>
      </c>
      <c r="B2545">
        <v>3</v>
      </c>
      <c r="C2545" s="2" t="d">
        <v>2019-02-16T11:44:46.00000008009374100</v>
      </c>
      <c r="D2545" s="2" t="d">
        <v>2019-02-16T12:14:18.00000003073364700</v>
      </c>
      <c r="E2545">
        <v>40.375239999999998</v>
      </c>
      <c r="F2545">
        <v>-104.99217</v>
      </c>
      <c r="G2545">
        <v>40.374026000000001</v>
      </c>
      <c r="H2545">
        <v>-104.99145300000001</v>
      </c>
      <c r="I2545">
        <v>9.1999999999999998E-2</v>
      </c>
      <c r="J2545" s="1" t="s">
        <v>459</v>
      </c>
      <c r="L2545" s="1" t="s">
        <v>173</v>
      </c>
      <c r="M2545" s="1" t="s">
        <v>47</v>
      </c>
      <c r="N2545" s="1" t="s">
        <v>304</v>
      </c>
      <c r="O2545" s="1" t="s">
        <v>229</v>
      </c>
      <c r="P2545" s="1" t="s">
        <v>199</v>
      </c>
      <c r="Q2545" s="1" t="s">
        <v>305</v>
      </c>
      <c r="R2545" s="1" t="s">
        <v>48</v>
      </c>
      <c r="S2545" s="1" t="s">
        <v>79</v>
      </c>
      <c r="T2545" s="1" t="s">
        <v>231</v>
      </c>
      <c r="U2545" s="2" t="d">
        <v>2019-02-16T11:55:59.99999984633177850</v>
      </c>
      <c r="V2545">
        <v>37.9</v>
      </c>
      <c r="W2545">
        <v>33.5</v>
      </c>
      <c r="X2545">
        <v>48</v>
      </c>
      <c r="Y2545">
        <v>29.49</v>
      </c>
      <c r="Z2545">
        <v>10</v>
      </c>
      <c r="AA2545" s="1" t="s">
        <v>61</v>
      </c>
      <c r="AB2545">
        <v>5.8</v>
      </c>
      <c r="AD2545" s="1" t="s">
        <v>1207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s="1" t="s">
        <v>51</v>
      </c>
      <c r="AS2545" s="1" t="s">
        <v>51</v>
      </c>
      <c r="AT2545" s="1" t="s">
        <v>51</v>
      </c>
      <c r="AU2545" s="1" t="s">
        <v>51</v>
      </c>
    </row>
    <row r="2546" spans="1:47" x14ac:dyDescent="0.25">
      <c r="A2546" s="1" t="s">
        <v>4301</v>
      </c>
      <c r="B2546">
        <v>3</v>
      </c>
      <c r="C2546" s="2" t="d">
        <v>2019-02-16T11:52:15.00000005587935450</v>
      </c>
      <c r="D2546" s="2" t="d">
        <v>2019-02-16T12:20:57.99999986775219525</v>
      </c>
      <c r="E2546">
        <v>39.740279999999998</v>
      </c>
      <c r="F2546">
        <v>-104.71198</v>
      </c>
      <c r="G2546">
        <v>39.740290000000002</v>
      </c>
      <c r="H2546">
        <v>-104.71975999999999</v>
      </c>
      <c r="I2546">
        <v>0.41299999999999998</v>
      </c>
      <c r="J2546" s="1" t="s">
        <v>4302</v>
      </c>
      <c r="L2546" s="1" t="s">
        <v>176</v>
      </c>
      <c r="M2546" s="1" t="s">
        <v>47</v>
      </c>
      <c r="N2546" s="1" t="s">
        <v>171</v>
      </c>
      <c r="O2546" s="1" t="s">
        <v>147</v>
      </c>
      <c r="P2546" s="1" t="s">
        <v>199</v>
      </c>
      <c r="Q2546" s="1" t="s">
        <v>1577</v>
      </c>
      <c r="R2546" s="1" t="s">
        <v>48</v>
      </c>
      <c r="S2546" s="1" t="s">
        <v>79</v>
      </c>
      <c r="T2546" s="1" t="s">
        <v>220</v>
      </c>
      <c r="U2546" s="2" t="d">
        <v>2019-02-16T11:52:59.99999988824129100</v>
      </c>
      <c r="V2546">
        <v>37.9</v>
      </c>
      <c r="W2546">
        <v>29.2</v>
      </c>
      <c r="X2546">
        <v>51</v>
      </c>
      <c r="Y2546">
        <v>29.45</v>
      </c>
      <c r="Z2546">
        <v>10</v>
      </c>
      <c r="AA2546" s="1" t="s">
        <v>62</v>
      </c>
      <c r="AB2546">
        <v>15</v>
      </c>
      <c r="AD2546" s="1" t="s">
        <v>819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s="1" t="s">
        <v>51</v>
      </c>
      <c r="AS2546" s="1" t="s">
        <v>51</v>
      </c>
      <c r="AT2546" s="1" t="s">
        <v>51</v>
      </c>
      <c r="AU2546" s="1" t="s">
        <v>51</v>
      </c>
    </row>
    <row r="2547" spans="1:47" x14ac:dyDescent="0.25">
      <c r="A2547" s="1" t="s">
        <v>4128</v>
      </c>
      <c r="B2547">
        <v>3</v>
      </c>
      <c r="C2547" s="2" t="d">
        <v>2019-02-16T12:42:30.99999974481761400</v>
      </c>
      <c r="D2547" s="2" t="d">
        <v>2019-02-16T13:12:18.00000005867332425</v>
      </c>
      <c r="E2547">
        <v>39.783949999999997</v>
      </c>
      <c r="F2547">
        <v>-105.02839</v>
      </c>
      <c r="G2547">
        <v>39.784199999999998</v>
      </c>
      <c r="H2547">
        <v>-105.025246</v>
      </c>
      <c r="I2547">
        <v>0.16800000000000001</v>
      </c>
      <c r="J2547" s="1" t="s">
        <v>1152</v>
      </c>
      <c r="L2547" s="1" t="s">
        <v>133</v>
      </c>
      <c r="M2547" s="1" t="s">
        <v>47</v>
      </c>
      <c r="N2547" s="1" t="s">
        <v>131</v>
      </c>
      <c r="O2547" s="1" t="s">
        <v>131</v>
      </c>
      <c r="P2547" s="1" t="s">
        <v>199</v>
      </c>
      <c r="Q2547" s="1" t="s">
        <v>353</v>
      </c>
      <c r="R2547" s="1" t="s">
        <v>48</v>
      </c>
      <c r="S2547" s="1" t="s">
        <v>79</v>
      </c>
      <c r="T2547" s="1" t="s">
        <v>206</v>
      </c>
      <c r="U2547" s="2" t="d">
        <v>2019-02-16T12:45:00.000</v>
      </c>
      <c r="V2547">
        <v>33.799999999999997</v>
      </c>
      <c r="W2547">
        <v>25.8</v>
      </c>
      <c r="X2547">
        <v>70</v>
      </c>
      <c r="Y2547">
        <v>29.47</v>
      </c>
      <c r="Z2547">
        <v>10</v>
      </c>
      <c r="AA2547" s="1" t="s">
        <v>61</v>
      </c>
      <c r="AB2547">
        <v>10.4</v>
      </c>
      <c r="AD2547" s="1" t="s">
        <v>1213</v>
      </c>
      <c r="AE2547" t="b">
        <v>0</v>
      </c>
      <c r="AF2547" t="b">
        <v>0</v>
      </c>
      <c r="AG2547" t="b">
        <v>0</v>
      </c>
      <c r="AH2547" t="b">
        <v>0</v>
      </c>
      <c r="AI2547" t="b">
        <v>1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s="1" t="s">
        <v>51</v>
      </c>
      <c r="AS2547" s="1" t="s">
        <v>51</v>
      </c>
      <c r="AT2547" s="1" t="s">
        <v>51</v>
      </c>
      <c r="AU2547" s="1" t="s">
        <v>51</v>
      </c>
    </row>
    <row r="2548" spans="1:47" x14ac:dyDescent="0.25">
      <c r="A2548" s="1" t="s">
        <v>4129</v>
      </c>
      <c r="B2548">
        <v>3</v>
      </c>
      <c r="C2548" s="2" t="d">
        <v>2019-02-16T12:58:58.99999998975544875</v>
      </c>
      <c r="D2548" s="2" t="d">
        <v>2019-02-16T13:28:18.00000004470348225</v>
      </c>
      <c r="E2548">
        <v>39.783949999999997</v>
      </c>
      <c r="F2548">
        <v>-105.02839</v>
      </c>
      <c r="G2548">
        <v>39.784199999999998</v>
      </c>
      <c r="H2548">
        <v>-105.025246</v>
      </c>
      <c r="I2548">
        <v>0.16800000000000001</v>
      </c>
      <c r="J2548" s="1" t="s">
        <v>1152</v>
      </c>
      <c r="L2548" s="1" t="s">
        <v>133</v>
      </c>
      <c r="M2548" s="1" t="s">
        <v>47</v>
      </c>
      <c r="N2548" s="1" t="s">
        <v>131</v>
      </c>
      <c r="O2548" s="1" t="s">
        <v>131</v>
      </c>
      <c r="P2548" s="1" t="s">
        <v>199</v>
      </c>
      <c r="Q2548" s="1" t="s">
        <v>353</v>
      </c>
      <c r="R2548" s="1" t="s">
        <v>48</v>
      </c>
      <c r="S2548" s="1" t="s">
        <v>79</v>
      </c>
      <c r="T2548" s="1" t="s">
        <v>206</v>
      </c>
      <c r="U2548" s="2" t="d">
        <v>2019-02-16T12:45:00.000</v>
      </c>
      <c r="V2548">
        <v>33.799999999999997</v>
      </c>
      <c r="W2548">
        <v>25.8</v>
      </c>
      <c r="X2548">
        <v>70</v>
      </c>
      <c r="Y2548">
        <v>29.47</v>
      </c>
      <c r="Z2548">
        <v>10</v>
      </c>
      <c r="AA2548" s="1" t="s">
        <v>61</v>
      </c>
      <c r="AB2548">
        <v>10.4</v>
      </c>
      <c r="AD2548" s="1" t="s">
        <v>1213</v>
      </c>
      <c r="AE2548" t="b">
        <v>0</v>
      </c>
      <c r="AF2548" t="b">
        <v>0</v>
      </c>
      <c r="AG2548" t="b">
        <v>0</v>
      </c>
      <c r="AH2548" t="b">
        <v>0</v>
      </c>
      <c r="AI2548" t="b">
        <v>1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s="1" t="s">
        <v>51</v>
      </c>
      <c r="AS2548" s="1" t="s">
        <v>51</v>
      </c>
      <c r="AT2548" s="1" t="s">
        <v>51</v>
      </c>
      <c r="AU2548" s="1" t="s">
        <v>51</v>
      </c>
    </row>
    <row r="2549" spans="1:47" x14ac:dyDescent="0.25">
      <c r="A2549" s="1" t="s">
        <v>4130</v>
      </c>
      <c r="B2549">
        <v>3</v>
      </c>
      <c r="C2549" s="2" t="d">
        <v>2019-02-16T12:56:45.999999702908098800</v>
      </c>
      <c r="D2549" s="2" t="d">
        <v>2019-02-16T13:26:18.00000028219074225</v>
      </c>
      <c r="E2549">
        <v>39.630034999999999</v>
      </c>
      <c r="F2549">
        <v>-104.905278</v>
      </c>
      <c r="G2549">
        <v>39.628911000000002</v>
      </c>
      <c r="H2549">
        <v>-104.904681</v>
      </c>
      <c r="I2549">
        <v>8.4000000000000005E-2</v>
      </c>
      <c r="J2549" s="1" t="s">
        <v>221</v>
      </c>
      <c r="L2549" s="1" t="s">
        <v>196</v>
      </c>
      <c r="M2549" s="1" t="s">
        <v>47</v>
      </c>
      <c r="N2549" s="1" t="s">
        <v>131</v>
      </c>
      <c r="O2549" s="1" t="s">
        <v>131</v>
      </c>
      <c r="P2549" s="1" t="s">
        <v>199</v>
      </c>
      <c r="Q2549" s="1" t="s">
        <v>415</v>
      </c>
      <c r="R2549" s="1" t="s">
        <v>48</v>
      </c>
      <c r="S2549" s="1" t="s">
        <v>79</v>
      </c>
      <c r="T2549" s="1" t="s">
        <v>201</v>
      </c>
      <c r="U2549" s="2" t="d">
        <v>2019-02-16T12:53:00.00000030733644975</v>
      </c>
      <c r="V2549">
        <v>35.1</v>
      </c>
      <c r="W2549">
        <v>23.8</v>
      </c>
      <c r="X2549">
        <v>54</v>
      </c>
      <c r="Y2549">
        <v>29.46</v>
      </c>
      <c r="Z2549">
        <v>10</v>
      </c>
      <c r="AA2549" s="1" t="s">
        <v>65</v>
      </c>
      <c r="AB2549">
        <v>20.7</v>
      </c>
      <c r="AD2549" s="1" t="s">
        <v>1213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s="1" t="s">
        <v>51</v>
      </c>
      <c r="AS2549" s="1" t="s">
        <v>51</v>
      </c>
      <c r="AT2549" s="1" t="s">
        <v>51</v>
      </c>
      <c r="AU2549" s="1" t="s">
        <v>51</v>
      </c>
    </row>
    <row r="2550" spans="1:47" x14ac:dyDescent="0.25">
      <c r="A2550" s="1" t="s">
        <v>6044</v>
      </c>
      <c r="B2550">
        <v>3</v>
      </c>
      <c r="C2550" s="2" t="d">
        <v>2019-02-16T13:31:59.00000015739351225</v>
      </c>
      <c r="D2550" s="2" t="d">
        <v>2019-02-16T14:01:34.00000018067657775</v>
      </c>
      <c r="E2550">
        <v>39.63541</v>
      </c>
      <c r="F2550">
        <v>-104.901324</v>
      </c>
      <c r="G2550">
        <v>39.63541</v>
      </c>
      <c r="H2550">
        <v>-104.90282000000001</v>
      </c>
      <c r="I2550">
        <v>0.08</v>
      </c>
      <c r="J2550" s="1" t="s">
        <v>2704</v>
      </c>
      <c r="L2550" s="1" t="s">
        <v>404</v>
      </c>
      <c r="M2550" s="1" t="s">
        <v>47</v>
      </c>
      <c r="N2550" s="1" t="s">
        <v>131</v>
      </c>
      <c r="O2550" s="1" t="s">
        <v>131</v>
      </c>
      <c r="P2550" s="1" t="s">
        <v>199</v>
      </c>
      <c r="Q2550" s="1" t="s">
        <v>415</v>
      </c>
      <c r="R2550" s="1" t="s">
        <v>48</v>
      </c>
      <c r="S2550" s="1" t="s">
        <v>79</v>
      </c>
      <c r="T2550" s="1" t="s">
        <v>201</v>
      </c>
      <c r="U2550" s="2" t="d">
        <v>2019-02-16T13:35:59.99999991618096825</v>
      </c>
      <c r="V2550">
        <v>28.9</v>
      </c>
      <c r="W2550">
        <v>17.7</v>
      </c>
      <c r="X2550">
        <v>92</v>
      </c>
      <c r="Y2550">
        <v>29.48</v>
      </c>
      <c r="Z2550">
        <v>0.8</v>
      </c>
      <c r="AA2550" s="1" t="s">
        <v>65</v>
      </c>
      <c r="AB2550">
        <v>15</v>
      </c>
      <c r="AC2550">
        <v>0</v>
      </c>
      <c r="AD2550" s="1" t="s">
        <v>1211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s="1" t="s">
        <v>51</v>
      </c>
      <c r="AS2550" s="1" t="s">
        <v>51</v>
      </c>
      <c r="AT2550" s="1" t="s">
        <v>51</v>
      </c>
      <c r="AU2550" s="1" t="s">
        <v>51</v>
      </c>
    </row>
    <row r="2551" spans="1:47" x14ac:dyDescent="0.25">
      <c r="A2551" s="1" t="s">
        <v>6045</v>
      </c>
      <c r="B2551">
        <v>3</v>
      </c>
      <c r="C2551" s="2" t="d">
        <v>2019-02-16T13:31:59.00000015739351225</v>
      </c>
      <c r="D2551" s="2" t="d">
        <v>2019-02-16T14:01:34.00000018067657775</v>
      </c>
      <c r="E2551">
        <v>39.63541</v>
      </c>
      <c r="F2551">
        <v>-104.90282000000001</v>
      </c>
      <c r="G2551">
        <v>39.631149999999998</v>
      </c>
      <c r="H2551">
        <v>-104.90613999999999</v>
      </c>
      <c r="I2551">
        <v>0.34300000000000003</v>
      </c>
      <c r="J2551" s="1" t="s">
        <v>6046</v>
      </c>
      <c r="L2551" s="1" t="s">
        <v>404</v>
      </c>
      <c r="M2551" s="1" t="s">
        <v>47</v>
      </c>
      <c r="N2551" s="1" t="s">
        <v>131</v>
      </c>
      <c r="O2551" s="1" t="s">
        <v>131</v>
      </c>
      <c r="P2551" s="1" t="s">
        <v>199</v>
      </c>
      <c r="Q2551" s="1" t="s">
        <v>415</v>
      </c>
      <c r="R2551" s="1" t="s">
        <v>48</v>
      </c>
      <c r="S2551" s="1" t="s">
        <v>79</v>
      </c>
      <c r="T2551" s="1" t="s">
        <v>201</v>
      </c>
      <c r="U2551" s="2" t="d">
        <v>2019-02-16T13:35:59.99999991618096825</v>
      </c>
      <c r="V2551">
        <v>28.9</v>
      </c>
      <c r="W2551">
        <v>17.7</v>
      </c>
      <c r="X2551">
        <v>92</v>
      </c>
      <c r="Y2551">
        <v>29.48</v>
      </c>
      <c r="Z2551">
        <v>0.8</v>
      </c>
      <c r="AA2551" s="1" t="s">
        <v>65</v>
      </c>
      <c r="AB2551">
        <v>15</v>
      </c>
      <c r="AC2551">
        <v>0</v>
      </c>
      <c r="AD2551" s="1" t="s">
        <v>1211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s="1" t="s">
        <v>51</v>
      </c>
      <c r="AS2551" s="1" t="s">
        <v>51</v>
      </c>
      <c r="AT2551" s="1" t="s">
        <v>51</v>
      </c>
      <c r="AU2551" s="1" t="s">
        <v>51</v>
      </c>
    </row>
    <row r="2552" spans="1:47" x14ac:dyDescent="0.25">
      <c r="A2552" s="1" t="s">
        <v>7196</v>
      </c>
      <c r="B2552">
        <v>4</v>
      </c>
      <c r="C2552" s="2" t="d">
        <v>2019-02-16T14:08:45.99999995436519675</v>
      </c>
      <c r="D2552" s="2" t="d">
        <v>2019-02-16T14:38:19.000000138767063900</v>
      </c>
      <c r="E2552">
        <v>40.228372</v>
      </c>
      <c r="F2552">
        <v>-107.800648</v>
      </c>
      <c r="G2552">
        <v>40.206480999999997</v>
      </c>
      <c r="H2552">
        <v>-107.82575900000001</v>
      </c>
      <c r="I2552">
        <v>2.0110000000000001</v>
      </c>
      <c r="J2552" s="1" t="s">
        <v>6660</v>
      </c>
      <c r="K2552">
        <v>9185</v>
      </c>
      <c r="L2552" s="1" t="s">
        <v>6661</v>
      </c>
      <c r="M2552" s="1" t="s">
        <v>97</v>
      </c>
      <c r="N2552" s="1" t="s">
        <v>119</v>
      </c>
      <c r="O2552" s="1" t="s">
        <v>4703</v>
      </c>
      <c r="P2552" s="1" t="s">
        <v>199</v>
      </c>
      <c r="Q2552" s="1" t="s">
        <v>6662</v>
      </c>
      <c r="R2552" s="1" t="s">
        <v>48</v>
      </c>
      <c r="S2552" s="1" t="s">
        <v>79</v>
      </c>
      <c r="T2552" s="1" t="s">
        <v>6663</v>
      </c>
      <c r="U2552" s="2" t="d">
        <v>2019-02-16T13:53:00.000000097788870375</v>
      </c>
      <c r="V2552">
        <v>25</v>
      </c>
      <c r="W2552">
        <v>12.6</v>
      </c>
      <c r="X2552">
        <v>58</v>
      </c>
      <c r="Y2552">
        <v>29.81</v>
      </c>
      <c r="Z2552">
        <v>10</v>
      </c>
      <c r="AA2552" s="1" t="s">
        <v>841</v>
      </c>
      <c r="AB2552">
        <v>15</v>
      </c>
      <c r="AD2552" s="1" t="s">
        <v>1207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s="1" t="s">
        <v>51</v>
      </c>
      <c r="AS2552" s="1" t="s">
        <v>51</v>
      </c>
      <c r="AT2552" s="1" t="s">
        <v>51</v>
      </c>
      <c r="AU2552" s="1" t="s">
        <v>51</v>
      </c>
    </row>
    <row r="2553" spans="1:47" x14ac:dyDescent="0.25">
      <c r="A2553" s="1" t="s">
        <v>7555</v>
      </c>
      <c r="B2553">
        <v>4</v>
      </c>
      <c r="C2553" s="2" t="d">
        <v>2019-02-16T14:08:45.99999995436519675</v>
      </c>
      <c r="D2553" s="2" t="d">
        <v>2019-02-16T14:38:19.000000138767063900</v>
      </c>
      <c r="E2553">
        <v>40.206480999999997</v>
      </c>
      <c r="F2553">
        <v>-107.82575900000001</v>
      </c>
      <c r="G2553">
        <v>40.228372</v>
      </c>
      <c r="H2553">
        <v>-107.800648</v>
      </c>
      <c r="I2553">
        <v>2.0110000000000001</v>
      </c>
      <c r="J2553" s="1" t="s">
        <v>6664</v>
      </c>
      <c r="K2553">
        <v>55989</v>
      </c>
      <c r="L2553" s="1" t="s">
        <v>6661</v>
      </c>
      <c r="M2553" s="1" t="s">
        <v>97</v>
      </c>
      <c r="N2553" s="1" t="s">
        <v>183</v>
      </c>
      <c r="O2553" s="1" t="s">
        <v>4705</v>
      </c>
      <c r="P2553" s="1" t="s">
        <v>199</v>
      </c>
      <c r="Q2553" s="1" t="s">
        <v>4706</v>
      </c>
      <c r="R2553" s="1" t="s">
        <v>48</v>
      </c>
      <c r="S2553" s="1" t="s">
        <v>79</v>
      </c>
      <c r="T2553" s="1" t="s">
        <v>4707</v>
      </c>
      <c r="U2553" s="2" t="d">
        <v>2019-02-16T13:53:00.000000097788870375</v>
      </c>
      <c r="V2553">
        <v>26.1</v>
      </c>
      <c r="W2553">
        <v>16.8</v>
      </c>
      <c r="X2553">
        <v>66</v>
      </c>
      <c r="Y2553">
        <v>29.73</v>
      </c>
      <c r="Z2553">
        <v>10</v>
      </c>
      <c r="AA2553" s="1" t="s">
        <v>841</v>
      </c>
      <c r="AB2553">
        <v>9.1999999999999993</v>
      </c>
      <c r="AC2553">
        <v>0</v>
      </c>
      <c r="AD2553" s="1" t="s">
        <v>819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s="1" t="s">
        <v>51</v>
      </c>
      <c r="AS2553" s="1" t="s">
        <v>51</v>
      </c>
      <c r="AT2553" s="1" t="s">
        <v>51</v>
      </c>
      <c r="AU2553" s="1" t="s">
        <v>51</v>
      </c>
    </row>
    <row r="2554" spans="1:47" x14ac:dyDescent="0.25">
      <c r="A2554" s="1" t="s">
        <v>5199</v>
      </c>
      <c r="B2554">
        <v>3</v>
      </c>
      <c r="C2554" s="2" t="d">
        <v>2019-02-16T14:26:45.000000097788870375</v>
      </c>
      <c r="D2554" s="2" t="d">
        <v>2019-02-16T14:56:18.00000028219074225</v>
      </c>
      <c r="E2554">
        <v>39.282333999999999</v>
      </c>
      <c r="F2554">
        <v>-104.89668899999999</v>
      </c>
      <c r="G2554">
        <v>39.289051999999998</v>
      </c>
      <c r="H2554">
        <v>-104.895534</v>
      </c>
      <c r="I2554">
        <v>0.46800000000000003</v>
      </c>
      <c r="J2554" s="1" t="s">
        <v>399</v>
      </c>
      <c r="L2554" s="1" t="s">
        <v>195</v>
      </c>
      <c r="M2554" s="1" t="s">
        <v>47</v>
      </c>
      <c r="N2554" s="1" t="s">
        <v>192</v>
      </c>
      <c r="O2554" s="1" t="s">
        <v>121</v>
      </c>
      <c r="P2554" s="1" t="s">
        <v>199</v>
      </c>
      <c r="Q2554" s="1" t="s">
        <v>334</v>
      </c>
      <c r="R2554" s="1" t="s">
        <v>48</v>
      </c>
      <c r="S2554" s="1" t="s">
        <v>79</v>
      </c>
      <c r="T2554" s="1" t="s">
        <v>224</v>
      </c>
      <c r="U2554" s="2" t="d">
        <v>2019-02-16T14:23:59.99999987427145575</v>
      </c>
      <c r="V2554">
        <v>26.6</v>
      </c>
      <c r="W2554">
        <v>15.2</v>
      </c>
      <c r="X2554">
        <v>86</v>
      </c>
      <c r="Y2554">
        <v>29.49</v>
      </c>
      <c r="Z2554">
        <v>0.8</v>
      </c>
      <c r="AA2554" s="1" t="s">
        <v>962</v>
      </c>
      <c r="AB2554">
        <v>13.8</v>
      </c>
      <c r="AD2554" s="1" t="s">
        <v>1211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s="1" t="s">
        <v>51</v>
      </c>
      <c r="AS2554" s="1" t="s">
        <v>51</v>
      </c>
      <c r="AT2554" s="1" t="s">
        <v>51</v>
      </c>
      <c r="AU2554" s="1" t="s">
        <v>51</v>
      </c>
    </row>
    <row r="2555" spans="1:47" x14ac:dyDescent="0.25">
      <c r="A2555" s="1" t="s">
        <v>4303</v>
      </c>
      <c r="B2555">
        <v>3</v>
      </c>
      <c r="C2555" s="2" t="d">
        <v>2019-02-16T15:02:45.99999982863664575</v>
      </c>
      <c r="D2555" s="2" t="d">
        <v>2019-02-16T15:32:17.00000017415732400</v>
      </c>
      <c r="E2555">
        <v>39.824089999999998</v>
      </c>
      <c r="F2555">
        <v>-104.962127</v>
      </c>
      <c r="G2555">
        <v>39.823748000000002</v>
      </c>
      <c r="H2555">
        <v>-104.96454300000001</v>
      </c>
      <c r="I2555">
        <v>0.13</v>
      </c>
      <c r="J2555" s="1" t="s">
        <v>447</v>
      </c>
      <c r="L2555" s="1" t="s">
        <v>124</v>
      </c>
      <c r="M2555" s="1" t="s">
        <v>47</v>
      </c>
      <c r="N2555" s="1" t="s">
        <v>131</v>
      </c>
      <c r="O2555" s="1" t="s">
        <v>147</v>
      </c>
      <c r="P2555" s="1" t="s">
        <v>199</v>
      </c>
      <c r="Q2555" s="1" t="s">
        <v>205</v>
      </c>
      <c r="R2555" s="1" t="s">
        <v>48</v>
      </c>
      <c r="S2555" s="1" t="s">
        <v>79</v>
      </c>
      <c r="T2555" s="1" t="s">
        <v>206</v>
      </c>
      <c r="U2555" s="2" t="d">
        <v>2019-02-16T14:46:59.99999997206032275</v>
      </c>
      <c r="V2555">
        <v>30.2</v>
      </c>
      <c r="W2555">
        <v>23.4</v>
      </c>
      <c r="X2555">
        <v>93</v>
      </c>
      <c r="Y2555">
        <v>29.53</v>
      </c>
      <c r="Z2555">
        <v>10</v>
      </c>
      <c r="AA2555" s="1" t="s">
        <v>63</v>
      </c>
      <c r="AB2555">
        <v>6.9</v>
      </c>
      <c r="AD2555" s="1" t="s">
        <v>819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s="1" t="s">
        <v>51</v>
      </c>
      <c r="AS2555" s="1" t="s">
        <v>51</v>
      </c>
      <c r="AT2555" s="1" t="s">
        <v>51</v>
      </c>
      <c r="AU2555" s="1" t="s">
        <v>51</v>
      </c>
    </row>
    <row r="2556" spans="1:47" x14ac:dyDescent="0.25">
      <c r="A2556" s="1" t="s">
        <v>6387</v>
      </c>
      <c r="B2556">
        <v>3</v>
      </c>
      <c r="C2556" s="2" t="d">
        <v>2019-02-16T15:22:58.999999864026903825</v>
      </c>
      <c r="D2556" s="2" t="d">
        <v>2019-02-16T15:50:18.00000015646219125</v>
      </c>
      <c r="E2556">
        <v>39.608739999999997</v>
      </c>
      <c r="F2556">
        <v>-106.45237</v>
      </c>
      <c r="G2556">
        <v>39.608240000000002</v>
      </c>
      <c r="H2556">
        <v>-106.449647</v>
      </c>
      <c r="I2556">
        <v>0.14899999999999999</v>
      </c>
      <c r="J2556" s="1" t="s">
        <v>500</v>
      </c>
      <c r="L2556" s="1" t="s">
        <v>133</v>
      </c>
      <c r="M2556" s="1" t="s">
        <v>47</v>
      </c>
      <c r="N2556" s="1" t="s">
        <v>501</v>
      </c>
      <c r="O2556" s="1" t="s">
        <v>502</v>
      </c>
      <c r="P2556" s="1" t="s">
        <v>199</v>
      </c>
      <c r="Q2556" s="1" t="s">
        <v>503</v>
      </c>
      <c r="R2556" s="1" t="s">
        <v>48</v>
      </c>
      <c r="S2556" s="1" t="s">
        <v>79</v>
      </c>
      <c r="T2556" s="1" t="s">
        <v>504</v>
      </c>
      <c r="U2556" s="2" t="d">
        <v>2019-02-16T15:11:59.99999983236193650</v>
      </c>
      <c r="V2556">
        <v>5</v>
      </c>
      <c r="X2556">
        <v>78</v>
      </c>
      <c r="Y2556">
        <v>29.47</v>
      </c>
      <c r="AA2556" s="1" t="s">
        <v>962</v>
      </c>
      <c r="AD2556" s="1" t="s">
        <v>1213</v>
      </c>
      <c r="AE2556" t="b">
        <v>0</v>
      </c>
      <c r="AF2556" t="b">
        <v>0</v>
      </c>
      <c r="AG2556" t="b">
        <v>0</v>
      </c>
      <c r="AH2556" t="b">
        <v>0</v>
      </c>
      <c r="AI2556" t="b">
        <v>1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s="1" t="s">
        <v>51</v>
      </c>
      <c r="AS2556" s="1" t="s">
        <v>51</v>
      </c>
      <c r="AT2556" s="1" t="s">
        <v>51</v>
      </c>
      <c r="AU2556" s="1" t="s">
        <v>51</v>
      </c>
    </row>
    <row r="2557" spans="1:47" x14ac:dyDescent="0.25">
      <c r="A2557" s="1" t="s">
        <v>5200</v>
      </c>
      <c r="B2557">
        <v>3</v>
      </c>
      <c r="C2557" s="2" t="d">
        <v>2019-02-16T16:06:29.99999980442225925</v>
      </c>
      <c r="D2557" s="2" t="d">
        <v>2019-02-16T16:36:17.99999972339719725</v>
      </c>
      <c r="E2557">
        <v>39.166786000000002</v>
      </c>
      <c r="F2557">
        <v>-104.852711</v>
      </c>
      <c r="G2557">
        <v>39.139080999999997</v>
      </c>
      <c r="H2557">
        <v>-104.86239999999999</v>
      </c>
      <c r="I2557">
        <v>1.9830000000000001</v>
      </c>
      <c r="J2557" s="1" t="s">
        <v>402</v>
      </c>
      <c r="L2557" s="1" t="s">
        <v>196</v>
      </c>
      <c r="M2557" s="1" t="s">
        <v>47</v>
      </c>
      <c r="N2557" s="1" t="s">
        <v>86</v>
      </c>
      <c r="O2557" s="1" t="s">
        <v>121</v>
      </c>
      <c r="P2557" s="1" t="s">
        <v>199</v>
      </c>
      <c r="Q2557" s="1" t="s">
        <v>223</v>
      </c>
      <c r="R2557" s="1" t="s">
        <v>48</v>
      </c>
      <c r="S2557" s="1" t="s">
        <v>79</v>
      </c>
      <c r="T2557" s="1" t="s">
        <v>224</v>
      </c>
      <c r="U2557" s="2" t="d">
        <v>2019-02-16T16:05:59.99999970663339225</v>
      </c>
      <c r="V2557">
        <v>23</v>
      </c>
      <c r="W2557">
        <v>7.6</v>
      </c>
      <c r="X2557">
        <v>93</v>
      </c>
      <c r="Y2557">
        <v>29.54</v>
      </c>
      <c r="Z2557">
        <v>0.5</v>
      </c>
      <c r="AA2557" s="1" t="s">
        <v>962</v>
      </c>
      <c r="AB2557">
        <v>21.9</v>
      </c>
      <c r="AD2557" s="1" t="s">
        <v>1211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s="1" t="s">
        <v>51</v>
      </c>
      <c r="AS2557" s="1" t="s">
        <v>51</v>
      </c>
      <c r="AT2557" s="1" t="s">
        <v>51</v>
      </c>
      <c r="AU2557" s="1" t="s">
        <v>51</v>
      </c>
    </row>
    <row r="2558" spans="1:47" x14ac:dyDescent="0.25">
      <c r="A2558" s="1" t="s">
        <v>4304</v>
      </c>
      <c r="B2558">
        <v>3</v>
      </c>
      <c r="C2558" s="2" t="d">
        <v>2019-02-16T16:36:30.00000001396983525</v>
      </c>
      <c r="D2558" s="2" t="d">
        <v>2019-02-16T17:06:17.99999993294477325</v>
      </c>
      <c r="E2558">
        <v>39.882320999999997</v>
      </c>
      <c r="F2558">
        <v>-104.98746</v>
      </c>
      <c r="G2558">
        <v>39.885440000000003</v>
      </c>
      <c r="H2558">
        <v>-104.98744000000001</v>
      </c>
      <c r="I2558">
        <v>0.216</v>
      </c>
      <c r="J2558" s="1" t="s">
        <v>442</v>
      </c>
      <c r="L2558" s="1" t="s">
        <v>195</v>
      </c>
      <c r="M2558" s="1" t="s">
        <v>47</v>
      </c>
      <c r="N2558" s="1" t="s">
        <v>131</v>
      </c>
      <c r="O2558" s="1" t="s">
        <v>147</v>
      </c>
      <c r="P2558" s="1" t="s">
        <v>199</v>
      </c>
      <c r="Q2558" s="1" t="s">
        <v>205</v>
      </c>
      <c r="R2558" s="1" t="s">
        <v>48</v>
      </c>
      <c r="S2558" s="1" t="s">
        <v>79</v>
      </c>
      <c r="T2558" s="1" t="s">
        <v>206</v>
      </c>
      <c r="U2558" s="2" t="d">
        <v>2019-02-16T16:54:59.99999986030161375</v>
      </c>
      <c r="V2558">
        <v>30.2</v>
      </c>
      <c r="W2558">
        <v>23.4</v>
      </c>
      <c r="X2558">
        <v>93</v>
      </c>
      <c r="Y2558">
        <v>29.58</v>
      </c>
      <c r="Z2558">
        <v>10</v>
      </c>
      <c r="AA2558" s="1" t="s">
        <v>965</v>
      </c>
      <c r="AB2558">
        <v>6.9</v>
      </c>
      <c r="AD2558" s="1" t="s">
        <v>819</v>
      </c>
      <c r="AE2558" t="b">
        <v>0</v>
      </c>
      <c r="AF2558" t="b">
        <v>0</v>
      </c>
      <c r="AG2558" t="b">
        <v>0</v>
      </c>
      <c r="AH2558" t="b">
        <v>0</v>
      </c>
      <c r="AI2558" t="b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s="1" t="s">
        <v>51</v>
      </c>
      <c r="AS2558" s="1" t="s">
        <v>51</v>
      </c>
      <c r="AT2558" s="1" t="s">
        <v>51</v>
      </c>
      <c r="AU2558" s="1" t="s">
        <v>51</v>
      </c>
    </row>
    <row r="2559" spans="1:47" x14ac:dyDescent="0.25">
      <c r="A2559" s="1" t="s">
        <v>9270</v>
      </c>
      <c r="B2559">
        <v>2</v>
      </c>
      <c r="C2559" s="2" t="d">
        <v>2019-02-16T18:26:44.99999988824129100</v>
      </c>
      <c r="D2559" s="2" t="d">
        <v>2019-02-16T18:56:07.00000001583248400</v>
      </c>
      <c r="E2559">
        <v>39.871859999999998</v>
      </c>
      <c r="F2559">
        <v>-104.9877</v>
      </c>
      <c r="G2559">
        <v>39.862769999999998</v>
      </c>
      <c r="H2559">
        <v>-104.98771000000001</v>
      </c>
      <c r="I2559">
        <v>0.628</v>
      </c>
      <c r="J2559" s="1" t="s">
        <v>3308</v>
      </c>
      <c r="L2559" s="1" t="s">
        <v>196</v>
      </c>
      <c r="M2559" s="1" t="s">
        <v>47</v>
      </c>
      <c r="N2559" s="1" t="s">
        <v>131</v>
      </c>
      <c r="O2559" s="1" t="s">
        <v>147</v>
      </c>
      <c r="P2559" s="1" t="s">
        <v>199</v>
      </c>
      <c r="Q2559" s="1" t="s">
        <v>205</v>
      </c>
      <c r="R2559" s="1" t="s">
        <v>48</v>
      </c>
      <c r="S2559" s="1" t="s">
        <v>79</v>
      </c>
      <c r="T2559" s="1" t="s">
        <v>206</v>
      </c>
      <c r="U2559" s="2" t="d">
        <v>2019-02-16T18:46:59.99999976251274675</v>
      </c>
      <c r="V2559">
        <v>28.4</v>
      </c>
      <c r="X2559">
        <v>93</v>
      </c>
      <c r="Y2559">
        <v>29.64</v>
      </c>
      <c r="Z2559">
        <v>10</v>
      </c>
      <c r="AA2559" s="1" t="s">
        <v>49</v>
      </c>
      <c r="AD2559" s="1" t="s">
        <v>819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s="1" t="s">
        <v>53</v>
      </c>
      <c r="AS2559" s="1" t="s">
        <v>53</v>
      </c>
      <c r="AT2559" s="1" t="s">
        <v>51</v>
      </c>
      <c r="AU2559" s="1" t="s">
        <v>51</v>
      </c>
    </row>
    <row r="2560" spans="1:47" x14ac:dyDescent="0.25">
      <c r="A2560" s="1" t="s">
        <v>4161</v>
      </c>
      <c r="B2560">
        <v>3</v>
      </c>
      <c r="C2560" s="2" t="d">
        <v>2019-02-16T18:51:30.00000001396983525</v>
      </c>
      <c r="D2560" s="2" t="d">
        <v>2019-02-16T19:21:14.00000025518238600</v>
      </c>
      <c r="E2560">
        <v>39.639490000000002</v>
      </c>
      <c r="F2560">
        <v>-106.52537</v>
      </c>
      <c r="G2560">
        <v>39.650820000000003</v>
      </c>
      <c r="H2560">
        <v>-106.59224</v>
      </c>
      <c r="I2560">
        <v>3.6429999999999998</v>
      </c>
      <c r="J2560" s="1" t="s">
        <v>4162</v>
      </c>
      <c r="L2560" s="1" t="s">
        <v>137</v>
      </c>
      <c r="M2560" s="1" t="s">
        <v>47</v>
      </c>
      <c r="N2560" s="1" t="s">
        <v>145</v>
      </c>
      <c r="O2560" s="1" t="s">
        <v>502</v>
      </c>
      <c r="P2560" s="1" t="s">
        <v>199</v>
      </c>
      <c r="Q2560" s="1" t="s">
        <v>977</v>
      </c>
      <c r="R2560" s="1" t="s">
        <v>48</v>
      </c>
      <c r="S2560" s="1" t="s">
        <v>79</v>
      </c>
      <c r="T2560" s="1" t="s">
        <v>613</v>
      </c>
      <c r="U2560" s="2" t="d">
        <v>2019-02-16T18:56:00.00000026542693050</v>
      </c>
      <c r="V2560">
        <v>21</v>
      </c>
      <c r="W2560">
        <v>10.6</v>
      </c>
      <c r="X2560">
        <v>63</v>
      </c>
      <c r="Y2560">
        <v>29.91</v>
      </c>
      <c r="Z2560">
        <v>10</v>
      </c>
      <c r="AA2560" s="1" t="s">
        <v>55</v>
      </c>
      <c r="AB2560">
        <v>9.1999999999999993</v>
      </c>
      <c r="AD2560" s="1" t="s">
        <v>1213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s="1" t="s">
        <v>53</v>
      </c>
      <c r="AS2560" s="1" t="s">
        <v>53</v>
      </c>
      <c r="AT2560" s="1" t="s">
        <v>53</v>
      </c>
      <c r="AU2560" s="1" t="s">
        <v>51</v>
      </c>
    </row>
    <row r="2561" spans="1:47" x14ac:dyDescent="0.25">
      <c r="A2561" s="1" t="s">
        <v>4239</v>
      </c>
      <c r="B2561">
        <v>3</v>
      </c>
      <c r="C2561" s="2" t="d">
        <v>2019-02-16T19:08:44.99999993015081025</v>
      </c>
      <c r="D2561" s="2" t="d">
        <v>2019-02-16T19:38:18.00000011455267875</v>
      </c>
      <c r="E2561">
        <v>39.739175000000003</v>
      </c>
      <c r="F2561">
        <v>-104.632604</v>
      </c>
      <c r="G2561">
        <v>39.739541000000003</v>
      </c>
      <c r="H2561">
        <v>-104.650744</v>
      </c>
      <c r="I2561">
        <v>0.96399999999999997</v>
      </c>
      <c r="J2561" s="1" t="s">
        <v>3042</v>
      </c>
      <c r="L2561" s="1" t="s">
        <v>137</v>
      </c>
      <c r="M2561" s="1" t="s">
        <v>47</v>
      </c>
      <c r="N2561" s="1" t="s">
        <v>1046</v>
      </c>
      <c r="O2561" s="1" t="s">
        <v>202</v>
      </c>
      <c r="P2561" s="1" t="s">
        <v>199</v>
      </c>
      <c r="Q2561" s="1" t="s">
        <v>1047</v>
      </c>
      <c r="R2561" s="1" t="s">
        <v>48</v>
      </c>
      <c r="S2561" s="1" t="s">
        <v>79</v>
      </c>
      <c r="T2561" s="1" t="s">
        <v>790</v>
      </c>
      <c r="U2561" s="2" t="d">
        <v>2019-02-16T18:49:59.9999997206032275</v>
      </c>
      <c r="V2561">
        <v>26.6</v>
      </c>
      <c r="W2561">
        <v>20</v>
      </c>
      <c r="X2561">
        <v>86</v>
      </c>
      <c r="Y2561">
        <v>29.64</v>
      </c>
      <c r="Z2561">
        <v>10</v>
      </c>
      <c r="AA2561" s="1" t="s">
        <v>67</v>
      </c>
      <c r="AB2561">
        <v>5.8</v>
      </c>
      <c r="AD2561" s="1" t="s">
        <v>819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s="1" t="s">
        <v>53</v>
      </c>
      <c r="AS2561" s="1" t="s">
        <v>53</v>
      </c>
      <c r="AT2561" s="1" t="s">
        <v>53</v>
      </c>
      <c r="AU2561" s="1" t="s">
        <v>53</v>
      </c>
    </row>
    <row r="2562" spans="1:47" x14ac:dyDescent="0.25">
      <c r="A2562" s="1" t="s">
        <v>4240</v>
      </c>
      <c r="B2562">
        <v>3</v>
      </c>
      <c r="C2562" s="2" t="d">
        <v>2019-02-16T20:28:58.99999998975544875</v>
      </c>
      <c r="D2562" s="2" t="d">
        <v>2019-02-16T20:58:18.00000004470348225</v>
      </c>
      <c r="E2562">
        <v>39.736640000000001</v>
      </c>
      <c r="F2562">
        <v>-105.01436</v>
      </c>
      <c r="G2562">
        <v>39.735585</v>
      </c>
      <c r="H2562">
        <v>-105.014788</v>
      </c>
      <c r="I2562">
        <v>7.5999999999999998E-2</v>
      </c>
      <c r="J2562" s="1" t="s">
        <v>310</v>
      </c>
      <c r="L2562" s="1" t="s">
        <v>129</v>
      </c>
      <c r="M2562" s="1" t="s">
        <v>47</v>
      </c>
      <c r="N2562" s="1" t="s">
        <v>131</v>
      </c>
      <c r="O2562" s="1" t="s">
        <v>131</v>
      </c>
      <c r="P2562" s="1" t="s">
        <v>199</v>
      </c>
      <c r="Q2562" s="1" t="s">
        <v>311</v>
      </c>
      <c r="R2562" s="1" t="s">
        <v>48</v>
      </c>
      <c r="S2562" s="1" t="s">
        <v>79</v>
      </c>
      <c r="T2562" s="1" t="s">
        <v>206</v>
      </c>
      <c r="U2562" s="2" t="d">
        <v>2019-02-16T19:59:00.00000001396983525</v>
      </c>
      <c r="V2562">
        <v>26.6</v>
      </c>
      <c r="W2562">
        <v>15.2</v>
      </c>
      <c r="X2562">
        <v>43</v>
      </c>
      <c r="Y2562">
        <v>29.66</v>
      </c>
      <c r="Z2562">
        <v>10</v>
      </c>
      <c r="AA2562" s="1" t="s">
        <v>841</v>
      </c>
      <c r="AB2562">
        <v>13.8</v>
      </c>
      <c r="AD2562" s="1" t="s">
        <v>819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s="1" t="s">
        <v>53</v>
      </c>
      <c r="AS2562" s="1" t="s">
        <v>53</v>
      </c>
      <c r="AT2562" s="1" t="s">
        <v>53</v>
      </c>
      <c r="AU2562" s="1" t="s">
        <v>53</v>
      </c>
    </row>
    <row r="2563" spans="1:47" x14ac:dyDescent="0.25">
      <c r="A2563" s="1" t="s">
        <v>6377</v>
      </c>
      <c r="B2563">
        <v>3</v>
      </c>
      <c r="C2563" s="2" t="d">
        <v>2019-02-17T08:41:44.00000028312206325</v>
      </c>
      <c r="D2563" s="2" t="d">
        <v>2019-02-17T09:11:21.999999750405550125</v>
      </c>
      <c r="E2563">
        <v>39.532820000000001</v>
      </c>
      <c r="F2563">
        <v>-106.2158</v>
      </c>
      <c r="G2563">
        <v>39.525170000000003</v>
      </c>
      <c r="H2563">
        <v>-106.21651</v>
      </c>
      <c r="I2563">
        <v>0.53</v>
      </c>
      <c r="J2563" s="1" t="s">
        <v>6378</v>
      </c>
      <c r="L2563" s="1" t="s">
        <v>133</v>
      </c>
      <c r="M2563" s="1" t="s">
        <v>47</v>
      </c>
      <c r="N2563" s="1" t="s">
        <v>501</v>
      </c>
      <c r="O2563" s="1" t="s">
        <v>502</v>
      </c>
      <c r="P2563" s="1" t="s">
        <v>199</v>
      </c>
      <c r="Q2563" s="1" t="s">
        <v>503</v>
      </c>
      <c r="R2563" s="1" t="s">
        <v>48</v>
      </c>
      <c r="S2563" s="1" t="s">
        <v>79</v>
      </c>
      <c r="T2563" s="1" t="s">
        <v>504</v>
      </c>
      <c r="U2563" s="2" t="d">
        <v>2019-02-17T08:35:59.99999970663339225</v>
      </c>
      <c r="V2563">
        <v>5</v>
      </c>
      <c r="X2563">
        <v>72</v>
      </c>
      <c r="Y2563">
        <v>29.63</v>
      </c>
      <c r="Z2563">
        <v>2</v>
      </c>
      <c r="AA2563" s="1" t="s">
        <v>962</v>
      </c>
      <c r="AD2563" s="1" t="s">
        <v>1211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s="1" t="s">
        <v>51</v>
      </c>
      <c r="AS2563" s="1" t="s">
        <v>51</v>
      </c>
      <c r="AT2563" s="1" t="s">
        <v>51</v>
      </c>
      <c r="AU2563" s="1" t="s">
        <v>51</v>
      </c>
    </row>
    <row r="2564" spans="1:47" x14ac:dyDescent="0.25">
      <c r="A2564" s="1" t="s">
        <v>7197</v>
      </c>
      <c r="B2564">
        <v>3</v>
      </c>
      <c r="C2564" s="2" t="d">
        <v>2019-02-17T11:58:14.99999997206032275</v>
      </c>
      <c r="D2564" s="2" t="d">
        <v>2019-02-17T12:28:13.99999994784593625</v>
      </c>
      <c r="E2564">
        <v>38.823659999999997</v>
      </c>
      <c r="F2564">
        <v>-104.72535000000001</v>
      </c>
      <c r="G2564">
        <v>38.854218000000003</v>
      </c>
      <c r="H2564">
        <v>-104.72009</v>
      </c>
      <c r="I2564">
        <v>2.13</v>
      </c>
      <c r="J2564" s="1" t="s">
        <v>7198</v>
      </c>
      <c r="K2564">
        <v>465</v>
      </c>
      <c r="L2564" s="1" t="s">
        <v>6722</v>
      </c>
      <c r="M2564" s="1" t="s">
        <v>97</v>
      </c>
      <c r="N2564" s="1" t="s">
        <v>233</v>
      </c>
      <c r="O2564" s="1" t="s">
        <v>194</v>
      </c>
      <c r="P2564" s="1" t="s">
        <v>199</v>
      </c>
      <c r="Q2564" s="1" t="s">
        <v>296</v>
      </c>
      <c r="R2564" s="1" t="s">
        <v>48</v>
      </c>
      <c r="S2564" s="1" t="s">
        <v>79</v>
      </c>
      <c r="T2564" s="1" t="s">
        <v>250</v>
      </c>
      <c r="U2564" s="2" t="d">
        <v>2019-02-17T11:54:00.00000008381903175</v>
      </c>
      <c r="V2564">
        <v>36</v>
      </c>
      <c r="W2564">
        <v>29</v>
      </c>
      <c r="X2564">
        <v>17</v>
      </c>
      <c r="Y2564">
        <v>29.88</v>
      </c>
      <c r="Z2564">
        <v>10</v>
      </c>
      <c r="AA2564" s="1" t="s">
        <v>67</v>
      </c>
      <c r="AB2564">
        <v>9.1999999999999993</v>
      </c>
      <c r="AD2564" s="1" t="s">
        <v>1221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s="1" t="s">
        <v>51</v>
      </c>
      <c r="AS2564" s="1" t="s">
        <v>51</v>
      </c>
      <c r="AT2564" s="1" t="s">
        <v>51</v>
      </c>
      <c r="AU2564" s="1" t="s">
        <v>51</v>
      </c>
    </row>
    <row r="2565" spans="1:47" x14ac:dyDescent="0.25">
      <c r="A2565" s="1" t="s">
        <v>7199</v>
      </c>
      <c r="B2565">
        <v>3</v>
      </c>
      <c r="C2565" s="2" t="d">
        <v>2019-02-17T11:58:14.99999997206032275</v>
      </c>
      <c r="D2565" s="2" t="d">
        <v>2019-02-17T12:28:13.99999994784593625</v>
      </c>
      <c r="E2565">
        <v>38.843150000000001</v>
      </c>
      <c r="F2565">
        <v>-104.72092000000001</v>
      </c>
      <c r="G2565">
        <v>38.839134999999999</v>
      </c>
      <c r="H2565">
        <v>-104.72095</v>
      </c>
      <c r="I2565">
        <v>0.27700000000000002</v>
      </c>
      <c r="J2565" s="1" t="s">
        <v>4315</v>
      </c>
      <c r="K2565">
        <v>886</v>
      </c>
      <c r="L2565" s="1" t="s">
        <v>6720</v>
      </c>
      <c r="M2565" s="1" t="s">
        <v>97</v>
      </c>
      <c r="N2565" s="1" t="s">
        <v>233</v>
      </c>
      <c r="O2565" s="1" t="s">
        <v>194</v>
      </c>
      <c r="P2565" s="1" t="s">
        <v>199</v>
      </c>
      <c r="Q2565" s="1" t="s">
        <v>379</v>
      </c>
      <c r="R2565" s="1" t="s">
        <v>48</v>
      </c>
      <c r="S2565" s="1" t="s">
        <v>79</v>
      </c>
      <c r="T2565" s="1" t="s">
        <v>250</v>
      </c>
      <c r="U2565" s="2" t="d">
        <v>2019-02-17T11:54:00.00000008381903175</v>
      </c>
      <c r="V2565">
        <v>36</v>
      </c>
      <c r="W2565">
        <v>29</v>
      </c>
      <c r="X2565">
        <v>17</v>
      </c>
      <c r="Y2565">
        <v>29.88</v>
      </c>
      <c r="Z2565">
        <v>10</v>
      </c>
      <c r="AA2565" s="1" t="s">
        <v>67</v>
      </c>
      <c r="AB2565">
        <v>9.1999999999999993</v>
      </c>
      <c r="AD2565" s="1" t="s">
        <v>1221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s="1" t="s">
        <v>51</v>
      </c>
      <c r="AS2565" s="1" t="s">
        <v>51</v>
      </c>
      <c r="AT2565" s="1" t="s">
        <v>51</v>
      </c>
      <c r="AU2565" s="1" t="s">
        <v>51</v>
      </c>
    </row>
    <row r="2566" spans="1:47" x14ac:dyDescent="0.25">
      <c r="A2566" s="1" t="s">
        <v>9271</v>
      </c>
      <c r="B2566">
        <v>2</v>
      </c>
      <c r="C2566" s="2" t="d">
        <v>2019-02-17T12:02:45.00000022351741800</v>
      </c>
      <c r="D2566" s="2" t="d">
        <v>2019-02-17T12:32:07.99999995622783875</v>
      </c>
      <c r="E2566">
        <v>38.824672999999997</v>
      </c>
      <c r="F2566">
        <v>-104.72492099999999</v>
      </c>
      <c r="G2566">
        <v>38.824677999999999</v>
      </c>
      <c r="H2566">
        <v>-104.724918</v>
      </c>
      <c r="I2566">
        <v>0</v>
      </c>
      <c r="J2566" s="1" t="s">
        <v>9272</v>
      </c>
      <c r="L2566" s="1" t="s">
        <v>148</v>
      </c>
      <c r="M2566" s="1" t="s">
        <v>47</v>
      </c>
      <c r="N2566" s="1" t="s">
        <v>233</v>
      </c>
      <c r="O2566" s="1" t="s">
        <v>194</v>
      </c>
      <c r="P2566" s="1" t="s">
        <v>199</v>
      </c>
      <c r="Q2566" s="1" t="s">
        <v>296</v>
      </c>
      <c r="R2566" s="1" t="s">
        <v>48</v>
      </c>
      <c r="S2566" s="1" t="s">
        <v>79</v>
      </c>
      <c r="T2566" s="1" t="s">
        <v>250</v>
      </c>
      <c r="U2566" s="2" t="d">
        <v>2019-02-17T11:54:00.00000008381903175</v>
      </c>
      <c r="V2566">
        <v>36</v>
      </c>
      <c r="W2566">
        <v>29</v>
      </c>
      <c r="X2566">
        <v>17</v>
      </c>
      <c r="Y2566">
        <v>29.88</v>
      </c>
      <c r="Z2566">
        <v>10</v>
      </c>
      <c r="AA2566" s="1" t="s">
        <v>67</v>
      </c>
      <c r="AB2566">
        <v>9.1999999999999993</v>
      </c>
      <c r="AD2566" s="1" t="s">
        <v>1221</v>
      </c>
      <c r="AE2566" t="b">
        <v>0</v>
      </c>
      <c r="AF2566" t="b">
        <v>0</v>
      </c>
      <c r="AG2566" t="b">
        <v>1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1</v>
      </c>
      <c r="AQ2566" t="b">
        <v>0</v>
      </c>
      <c r="AR2566" s="1" t="s">
        <v>51</v>
      </c>
      <c r="AS2566" s="1" t="s">
        <v>51</v>
      </c>
      <c r="AT2566" s="1" t="s">
        <v>51</v>
      </c>
      <c r="AU2566" s="1" t="s">
        <v>51</v>
      </c>
    </row>
    <row r="2567" spans="1:47" x14ac:dyDescent="0.25">
      <c r="A2567" s="1" t="s">
        <v>4447</v>
      </c>
      <c r="B2567">
        <v>3</v>
      </c>
      <c r="C2567" s="2" t="d">
        <v>2019-02-17T11:58:14.99999997206032275</v>
      </c>
      <c r="D2567" s="2" t="d">
        <v>2019-02-17T12:28:13.99999994784593625</v>
      </c>
      <c r="E2567">
        <v>38.846912000000003</v>
      </c>
      <c r="F2567">
        <v>-104.7209</v>
      </c>
      <c r="G2567">
        <v>38.840434999999999</v>
      </c>
      <c r="H2567">
        <v>-104.720944</v>
      </c>
      <c r="I2567">
        <v>0.44800000000000001</v>
      </c>
      <c r="J2567" s="1" t="s">
        <v>4448</v>
      </c>
      <c r="L2567" s="1" t="s">
        <v>870</v>
      </c>
      <c r="M2567" s="1" t="s">
        <v>47</v>
      </c>
      <c r="N2567" s="1" t="s">
        <v>233</v>
      </c>
      <c r="O2567" s="1" t="s">
        <v>194</v>
      </c>
      <c r="P2567" s="1" t="s">
        <v>199</v>
      </c>
      <c r="Q2567" s="1" t="s">
        <v>379</v>
      </c>
      <c r="R2567" s="1" t="s">
        <v>48</v>
      </c>
      <c r="S2567" s="1" t="s">
        <v>79</v>
      </c>
      <c r="T2567" s="1" t="s">
        <v>250</v>
      </c>
      <c r="U2567" s="2" t="d">
        <v>2019-02-17T11:54:00.00000008381903175</v>
      </c>
      <c r="V2567">
        <v>36</v>
      </c>
      <c r="W2567">
        <v>29</v>
      </c>
      <c r="X2567">
        <v>17</v>
      </c>
      <c r="Y2567">
        <v>29.88</v>
      </c>
      <c r="Z2567">
        <v>10</v>
      </c>
      <c r="AA2567" s="1" t="s">
        <v>67</v>
      </c>
      <c r="AB2567">
        <v>9.1999999999999993</v>
      </c>
      <c r="AD2567" s="1" t="s">
        <v>1221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s="1" t="s">
        <v>51</v>
      </c>
      <c r="AS2567" s="1" t="s">
        <v>51</v>
      </c>
      <c r="AT2567" s="1" t="s">
        <v>51</v>
      </c>
      <c r="AU2567" s="1" t="s">
        <v>51</v>
      </c>
    </row>
    <row r="2568" spans="1:47" x14ac:dyDescent="0.25">
      <c r="A2568" s="1" t="s">
        <v>4305</v>
      </c>
      <c r="B2568">
        <v>3</v>
      </c>
      <c r="C2568" s="2" t="d">
        <v>2019-02-17T13:38:45.00000013969838625</v>
      </c>
      <c r="D2568" s="2" t="d">
        <v>2019-02-17T14:08:07.99999987240880700</v>
      </c>
      <c r="E2568">
        <v>38.842660000000002</v>
      </c>
      <c r="F2568">
        <v>-104.72069999999999</v>
      </c>
      <c r="G2568">
        <v>38.844582000000003</v>
      </c>
      <c r="H2568">
        <v>-104.72068</v>
      </c>
      <c r="I2568">
        <v>0.13300000000000001</v>
      </c>
      <c r="J2568" s="1" t="s">
        <v>876</v>
      </c>
      <c r="L2568" s="1" t="s">
        <v>870</v>
      </c>
      <c r="M2568" s="1" t="s">
        <v>47</v>
      </c>
      <c r="N2568" s="1" t="s">
        <v>233</v>
      </c>
      <c r="O2568" s="1" t="s">
        <v>194</v>
      </c>
      <c r="P2568" s="1" t="s">
        <v>199</v>
      </c>
      <c r="Q2568" s="1" t="s">
        <v>379</v>
      </c>
      <c r="R2568" s="1" t="s">
        <v>48</v>
      </c>
      <c r="S2568" s="1" t="s">
        <v>79</v>
      </c>
      <c r="T2568" s="1" t="s">
        <v>250</v>
      </c>
      <c r="U2568" s="2" t="d">
        <v>2019-02-17T13:54:00.00000029336660775</v>
      </c>
      <c r="V2568">
        <v>36</v>
      </c>
      <c r="W2568">
        <v>33.299999999999997</v>
      </c>
      <c r="X2568">
        <v>14</v>
      </c>
      <c r="Y2568">
        <v>29.84</v>
      </c>
      <c r="Z2568">
        <v>10</v>
      </c>
      <c r="AA2568" s="1" t="s">
        <v>62</v>
      </c>
      <c r="AB2568">
        <v>3.5</v>
      </c>
      <c r="AD2568" s="1" t="s">
        <v>819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s="1" t="s">
        <v>51</v>
      </c>
      <c r="AS2568" s="1" t="s">
        <v>51</v>
      </c>
      <c r="AT2568" s="1" t="s">
        <v>51</v>
      </c>
      <c r="AU2568" s="1" t="s">
        <v>51</v>
      </c>
    </row>
    <row r="2569" spans="1:47" x14ac:dyDescent="0.25">
      <c r="A2569" s="1" t="s">
        <v>4175</v>
      </c>
      <c r="B2569">
        <v>3</v>
      </c>
      <c r="C2569" s="2" t="d">
        <v>2019-02-17T21:26:44.00000028312206325</v>
      </c>
      <c r="D2569" s="2" t="d">
        <v>2019-02-17T21:56:15.000</v>
      </c>
      <c r="E2569">
        <v>39.781210999999999</v>
      </c>
      <c r="F2569">
        <v>-104.994164</v>
      </c>
      <c r="G2569">
        <v>39.779699999999998</v>
      </c>
      <c r="H2569">
        <v>-104.98582</v>
      </c>
      <c r="I2569">
        <v>0.45500000000000002</v>
      </c>
      <c r="J2569" s="1" t="s">
        <v>567</v>
      </c>
      <c r="L2569" s="1" t="s">
        <v>133</v>
      </c>
      <c r="M2569" s="1" t="s">
        <v>47</v>
      </c>
      <c r="N2569" s="1" t="s">
        <v>131</v>
      </c>
      <c r="O2569" s="1" t="s">
        <v>131</v>
      </c>
      <c r="P2569" s="1" t="s">
        <v>199</v>
      </c>
      <c r="Q2569" s="1" t="s">
        <v>247</v>
      </c>
      <c r="R2569" s="1" t="s">
        <v>48</v>
      </c>
      <c r="S2569" s="1" t="s">
        <v>79</v>
      </c>
      <c r="T2569" s="1" t="s">
        <v>206</v>
      </c>
      <c r="U2569" s="2" t="d">
        <v>2019-02-17T21:34:59.99999993015081025</v>
      </c>
      <c r="V2569">
        <v>19.399999999999999</v>
      </c>
      <c r="W2569">
        <v>10.4</v>
      </c>
      <c r="X2569">
        <v>74</v>
      </c>
      <c r="Y2569">
        <v>30.04</v>
      </c>
      <c r="Z2569">
        <v>10</v>
      </c>
      <c r="AA2569" s="1" t="s">
        <v>61</v>
      </c>
      <c r="AB2569">
        <v>6.9</v>
      </c>
      <c r="AD2569" s="1" t="s">
        <v>1213</v>
      </c>
      <c r="AE2569" t="b">
        <v>0</v>
      </c>
      <c r="AF2569" t="b">
        <v>0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s="1" t="s">
        <v>53</v>
      </c>
      <c r="AS2569" s="1" t="s">
        <v>53</v>
      </c>
      <c r="AT2569" s="1" t="s">
        <v>53</v>
      </c>
      <c r="AU2569" s="1" t="s">
        <v>53</v>
      </c>
    </row>
    <row r="2570" spans="1:47" x14ac:dyDescent="0.25">
      <c r="A2570" s="1" t="s">
        <v>5057</v>
      </c>
      <c r="B2570">
        <v>3</v>
      </c>
      <c r="C2570" s="2" t="d">
        <v>2019-02-17T21:47:43.99999998975544875</v>
      </c>
      <c r="D2570" s="2" t="d">
        <v>2019-02-17T22:17:06.99999972246586950</v>
      </c>
      <c r="E2570">
        <v>39.782380000000003</v>
      </c>
      <c r="F2570">
        <v>-104.99836000000001</v>
      </c>
      <c r="G2570">
        <v>39.779499999999999</v>
      </c>
      <c r="H2570">
        <v>-104.97965000000001</v>
      </c>
      <c r="I2570">
        <v>1.0129999999999999</v>
      </c>
      <c r="J2570" s="1" t="s">
        <v>4688</v>
      </c>
      <c r="L2570" s="1" t="s">
        <v>133</v>
      </c>
      <c r="M2570" s="1" t="s">
        <v>47</v>
      </c>
      <c r="N2570" s="1" t="s">
        <v>131</v>
      </c>
      <c r="O2570" s="1" t="s">
        <v>131</v>
      </c>
      <c r="P2570" s="1" t="s">
        <v>199</v>
      </c>
      <c r="Q2570" s="1" t="s">
        <v>353</v>
      </c>
      <c r="R2570" s="1" t="s">
        <v>48</v>
      </c>
      <c r="S2570" s="1" t="s">
        <v>79</v>
      </c>
      <c r="T2570" s="1" t="s">
        <v>206</v>
      </c>
      <c r="U2570" s="2" t="d">
        <v>2019-02-17T21:45:00.000</v>
      </c>
      <c r="V2570">
        <v>17.600000000000001</v>
      </c>
      <c r="W2570">
        <v>7.3</v>
      </c>
      <c r="X2570">
        <v>79</v>
      </c>
      <c r="Y2570">
        <v>30.04</v>
      </c>
      <c r="Z2570">
        <v>5</v>
      </c>
      <c r="AA2570" s="1" t="s">
        <v>59</v>
      </c>
      <c r="AB2570">
        <v>8.1</v>
      </c>
      <c r="AD2570" s="1" t="s">
        <v>1211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s="1" t="s">
        <v>53</v>
      </c>
      <c r="AS2570" s="1" t="s">
        <v>53</v>
      </c>
      <c r="AT2570" s="1" t="s">
        <v>53</v>
      </c>
      <c r="AU2570" s="1" t="s">
        <v>53</v>
      </c>
    </row>
    <row r="2571" spans="1:47" x14ac:dyDescent="0.25">
      <c r="A2571" s="1" t="s">
        <v>5058</v>
      </c>
      <c r="B2571">
        <v>3</v>
      </c>
      <c r="C2571" s="2" t="d">
        <v>2019-02-17T21:47:43.99999998975544875</v>
      </c>
      <c r="D2571" s="2" t="d">
        <v>2019-02-17T22:17:06.99999972246586950</v>
      </c>
      <c r="E2571">
        <v>39.782380000000003</v>
      </c>
      <c r="F2571">
        <v>-104.99836000000001</v>
      </c>
      <c r="G2571">
        <v>39.779499999999999</v>
      </c>
      <c r="H2571">
        <v>-104.97965000000001</v>
      </c>
      <c r="I2571">
        <v>1.0129999999999999</v>
      </c>
      <c r="J2571" s="1" t="s">
        <v>4688</v>
      </c>
      <c r="L2571" s="1" t="s">
        <v>133</v>
      </c>
      <c r="M2571" s="1" t="s">
        <v>47</v>
      </c>
      <c r="N2571" s="1" t="s">
        <v>131</v>
      </c>
      <c r="O2571" s="1" t="s">
        <v>131</v>
      </c>
      <c r="P2571" s="1" t="s">
        <v>199</v>
      </c>
      <c r="Q2571" s="1" t="s">
        <v>353</v>
      </c>
      <c r="R2571" s="1" t="s">
        <v>48</v>
      </c>
      <c r="S2571" s="1" t="s">
        <v>79</v>
      </c>
      <c r="T2571" s="1" t="s">
        <v>206</v>
      </c>
      <c r="U2571" s="2" t="d">
        <v>2019-02-17T21:45:00.000</v>
      </c>
      <c r="V2571">
        <v>17.600000000000001</v>
      </c>
      <c r="W2571">
        <v>7.3</v>
      </c>
      <c r="X2571">
        <v>79</v>
      </c>
      <c r="Y2571">
        <v>30.04</v>
      </c>
      <c r="Z2571">
        <v>5</v>
      </c>
      <c r="AA2571" s="1" t="s">
        <v>59</v>
      </c>
      <c r="AB2571">
        <v>8.1</v>
      </c>
      <c r="AD2571" s="1" t="s">
        <v>1211</v>
      </c>
      <c r="AE2571" t="b">
        <v>0</v>
      </c>
      <c r="AF2571" t="b">
        <v>0</v>
      </c>
      <c r="AG2571" t="b">
        <v>0</v>
      </c>
      <c r="AH2571" t="b">
        <v>0</v>
      </c>
      <c r="AI2571" t="b">
        <v>1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s="1" t="s">
        <v>53</v>
      </c>
      <c r="AS2571" s="1" t="s">
        <v>53</v>
      </c>
      <c r="AT2571" s="1" t="s">
        <v>53</v>
      </c>
      <c r="AU2571" s="1" t="s">
        <v>53</v>
      </c>
    </row>
    <row r="2572" spans="1:47" x14ac:dyDescent="0.25">
      <c r="A2572" s="1" t="s">
        <v>5069</v>
      </c>
      <c r="B2572">
        <v>3</v>
      </c>
      <c r="C2572" s="2" t="d">
        <v>2019-02-18T04:26:44.00000007357448050</v>
      </c>
      <c r="D2572" s="2" t="d">
        <v>2019-02-18T04:56:14.00000018533318950</v>
      </c>
      <c r="E2572">
        <v>39.871679999999998</v>
      </c>
      <c r="F2572">
        <v>-104.9877</v>
      </c>
      <c r="G2572">
        <v>39.862769999999998</v>
      </c>
      <c r="H2572">
        <v>-104.98771000000001</v>
      </c>
      <c r="I2572">
        <v>0.61599999999999999</v>
      </c>
      <c r="J2572" s="1" t="s">
        <v>821</v>
      </c>
      <c r="L2572" s="1" t="s">
        <v>173</v>
      </c>
      <c r="M2572" s="1" t="s">
        <v>47</v>
      </c>
      <c r="N2572" s="1" t="s">
        <v>131</v>
      </c>
      <c r="O2572" s="1" t="s">
        <v>147</v>
      </c>
      <c r="P2572" s="1" t="s">
        <v>199</v>
      </c>
      <c r="Q2572" s="1" t="s">
        <v>205</v>
      </c>
      <c r="R2572" s="1" t="s">
        <v>48</v>
      </c>
      <c r="S2572" s="1" t="s">
        <v>79</v>
      </c>
      <c r="T2572" s="1" t="s">
        <v>206</v>
      </c>
      <c r="U2572" s="2" t="d">
        <v>2019-02-18T04:34:59.9999997206032275</v>
      </c>
      <c r="V2572">
        <v>10.4</v>
      </c>
      <c r="W2572">
        <v>-0.4</v>
      </c>
      <c r="X2572">
        <v>85</v>
      </c>
      <c r="Y2572">
        <v>30.08</v>
      </c>
      <c r="Z2572">
        <v>4</v>
      </c>
      <c r="AA2572" s="1" t="s">
        <v>965</v>
      </c>
      <c r="AB2572">
        <v>6.9</v>
      </c>
      <c r="AD2572" s="1" t="s">
        <v>819</v>
      </c>
      <c r="AE2572" t="b">
        <v>0</v>
      </c>
      <c r="AF2572" t="b">
        <v>0</v>
      </c>
      <c r="AG2572" t="b">
        <v>0</v>
      </c>
      <c r="AH2572" t="b">
        <v>0</v>
      </c>
      <c r="AI2572" t="b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s="1" t="s">
        <v>53</v>
      </c>
      <c r="AS2572" s="1" t="s">
        <v>53</v>
      </c>
      <c r="AT2572" s="1" t="s">
        <v>53</v>
      </c>
      <c r="AU2572" s="1" t="s">
        <v>53</v>
      </c>
    </row>
    <row r="2573" spans="1:47" x14ac:dyDescent="0.25">
      <c r="A2573" s="1" t="s">
        <v>5010</v>
      </c>
      <c r="B2573">
        <v>3</v>
      </c>
      <c r="C2573" s="2" t="d">
        <v>2019-02-18T05:22:14.99999984633177850</v>
      </c>
      <c r="D2573" s="2" t="d">
        <v>2019-02-18T05:52:15.00000005587935450</v>
      </c>
      <c r="E2573">
        <v>39.900221000000002</v>
      </c>
      <c r="F2573">
        <v>-104.988178</v>
      </c>
      <c r="G2573">
        <v>39.897492</v>
      </c>
      <c r="H2573">
        <v>-104.987711</v>
      </c>
      <c r="I2573">
        <v>0.19</v>
      </c>
      <c r="J2573" s="1" t="s">
        <v>442</v>
      </c>
      <c r="L2573" s="1" t="s">
        <v>196</v>
      </c>
      <c r="M2573" s="1" t="s">
        <v>47</v>
      </c>
      <c r="N2573" s="1" t="s">
        <v>131</v>
      </c>
      <c r="O2573" s="1" t="s">
        <v>147</v>
      </c>
      <c r="P2573" s="1" t="s">
        <v>199</v>
      </c>
      <c r="Q2573" s="1" t="s">
        <v>440</v>
      </c>
      <c r="R2573" s="1" t="s">
        <v>48</v>
      </c>
      <c r="S2573" s="1" t="s">
        <v>79</v>
      </c>
      <c r="T2573" s="1" t="s">
        <v>206</v>
      </c>
      <c r="U2573" s="2" t="d">
        <v>2019-02-18T04:57:00.00000025145709525</v>
      </c>
      <c r="V2573">
        <v>10.4</v>
      </c>
      <c r="W2573">
        <v>-0.4</v>
      </c>
      <c r="X2573">
        <v>85</v>
      </c>
      <c r="Y2573">
        <v>30.07</v>
      </c>
      <c r="Z2573">
        <v>4</v>
      </c>
      <c r="AA2573" s="1" t="s">
        <v>965</v>
      </c>
      <c r="AB2573">
        <v>6.9</v>
      </c>
      <c r="AD2573" s="1" t="s">
        <v>1213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s="1" t="s">
        <v>53</v>
      </c>
      <c r="AS2573" s="1" t="s">
        <v>53</v>
      </c>
      <c r="AT2573" s="1" t="s">
        <v>53</v>
      </c>
      <c r="AU2573" s="1" t="s">
        <v>51</v>
      </c>
    </row>
    <row r="2574" spans="1:47" x14ac:dyDescent="0.25">
      <c r="A2574" s="1" t="s">
        <v>5011</v>
      </c>
      <c r="B2574">
        <v>3</v>
      </c>
      <c r="C2574" s="2" t="d">
        <v>2019-02-18T05:36:29.99999980442225925</v>
      </c>
      <c r="D2574" s="2" t="d">
        <v>2019-02-18T06:06:15.0000002793967725</v>
      </c>
      <c r="E2574">
        <v>39.783769999999997</v>
      </c>
      <c r="F2574">
        <v>-105.096181</v>
      </c>
      <c r="G2574">
        <v>39.783769999999997</v>
      </c>
      <c r="H2574">
        <v>-105.09620099999999</v>
      </c>
      <c r="I2574">
        <v>1E-3</v>
      </c>
      <c r="J2574" s="1" t="s">
        <v>848</v>
      </c>
      <c r="L2574" s="1" t="s">
        <v>137</v>
      </c>
      <c r="M2574" s="1" t="s">
        <v>47</v>
      </c>
      <c r="N2574" s="1" t="s">
        <v>544</v>
      </c>
      <c r="O2574" s="1" t="s">
        <v>115</v>
      </c>
      <c r="P2574" s="1" t="s">
        <v>199</v>
      </c>
      <c r="Q2574" s="1" t="s">
        <v>545</v>
      </c>
      <c r="R2574" s="1" t="s">
        <v>48</v>
      </c>
      <c r="S2574" s="1" t="s">
        <v>79</v>
      </c>
      <c r="T2574" s="1" t="s">
        <v>206</v>
      </c>
      <c r="U2574" s="2" t="d">
        <v>2019-02-18T05:46:59.99999997206032275</v>
      </c>
      <c r="V2574">
        <v>8.6</v>
      </c>
      <c r="W2574">
        <v>-6.3</v>
      </c>
      <c r="X2574">
        <v>85</v>
      </c>
      <c r="Y2574">
        <v>30.08</v>
      </c>
      <c r="Z2574">
        <v>3</v>
      </c>
      <c r="AA2574" s="1" t="s">
        <v>965</v>
      </c>
      <c r="AB2574">
        <v>11.5</v>
      </c>
      <c r="AD2574" s="1" t="s">
        <v>1213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s="1" t="s">
        <v>53</v>
      </c>
      <c r="AS2574" s="1" t="s">
        <v>53</v>
      </c>
      <c r="AT2574" s="1" t="s">
        <v>53</v>
      </c>
      <c r="AU2574" s="1" t="s">
        <v>51</v>
      </c>
    </row>
    <row r="2575" spans="1:47" x14ac:dyDescent="0.25">
      <c r="A2575" s="1" t="s">
        <v>6047</v>
      </c>
      <c r="B2575">
        <v>3</v>
      </c>
      <c r="C2575" s="2" t="d">
        <v>2019-02-18T06:08:43.99999990593641700</v>
      </c>
      <c r="D2575" s="2" t="d">
        <v>2019-02-18T06:38:14.00000001769512600</v>
      </c>
      <c r="E2575">
        <v>39.445410000000003</v>
      </c>
      <c r="F2575">
        <v>-104.87551000000001</v>
      </c>
      <c r="G2575">
        <v>39.454009999999997</v>
      </c>
      <c r="H2575">
        <v>-104.87528</v>
      </c>
      <c r="I2575">
        <v>0.59399999999999997</v>
      </c>
      <c r="J2575" s="1" t="s">
        <v>479</v>
      </c>
      <c r="L2575" s="1" t="s">
        <v>195</v>
      </c>
      <c r="M2575" s="1" t="s">
        <v>47</v>
      </c>
      <c r="N2575" s="1" t="s">
        <v>192</v>
      </c>
      <c r="O2575" s="1" t="s">
        <v>121</v>
      </c>
      <c r="P2575" s="1" t="s">
        <v>199</v>
      </c>
      <c r="Q2575" s="1" t="s">
        <v>480</v>
      </c>
      <c r="R2575" s="1" t="s">
        <v>48</v>
      </c>
      <c r="S2575" s="1" t="s">
        <v>79</v>
      </c>
      <c r="T2575" s="1" t="s">
        <v>201</v>
      </c>
      <c r="U2575" s="2" t="d">
        <v>2019-02-18T05:52:59.99999988824129100</v>
      </c>
      <c r="V2575">
        <v>7</v>
      </c>
      <c r="W2575">
        <v>-4.5</v>
      </c>
      <c r="X2575">
        <v>87</v>
      </c>
      <c r="Y2575">
        <v>30.26</v>
      </c>
      <c r="Z2575">
        <v>3</v>
      </c>
      <c r="AA2575" s="1" t="s">
        <v>63</v>
      </c>
      <c r="AB2575">
        <v>6.9</v>
      </c>
      <c r="AC2575">
        <v>0</v>
      </c>
      <c r="AD2575" s="1" t="s">
        <v>1211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s="1" t="s">
        <v>53</v>
      </c>
      <c r="AS2575" s="1" t="s">
        <v>53</v>
      </c>
      <c r="AT2575" s="1" t="s">
        <v>51</v>
      </c>
      <c r="AU2575" s="1" t="s">
        <v>51</v>
      </c>
    </row>
    <row r="2576" spans="1:47" x14ac:dyDescent="0.25">
      <c r="A2576" s="1" t="s">
        <v>5039</v>
      </c>
      <c r="B2576">
        <v>3</v>
      </c>
      <c r="C2576" s="2" t="d">
        <v>2019-02-18T16:32:43.99999998975544875</v>
      </c>
      <c r="D2576" s="2" t="d">
        <v>2019-02-18T17:02:14.99999970663339225</v>
      </c>
      <c r="E2576">
        <v>39.783931000000003</v>
      </c>
      <c r="F2576">
        <v>-104.98936999999999</v>
      </c>
      <c r="G2576">
        <v>39.787300000000002</v>
      </c>
      <c r="H2576">
        <v>-104.98934</v>
      </c>
      <c r="I2576">
        <v>0.23300000000000001</v>
      </c>
      <c r="J2576" s="1" t="s">
        <v>533</v>
      </c>
      <c r="L2576" s="1" t="s">
        <v>266</v>
      </c>
      <c r="M2576" s="1" t="s">
        <v>47</v>
      </c>
      <c r="N2576" s="1" t="s">
        <v>131</v>
      </c>
      <c r="O2576" s="1" t="s">
        <v>131</v>
      </c>
      <c r="P2576" s="1" t="s">
        <v>199</v>
      </c>
      <c r="Q2576" s="1" t="s">
        <v>247</v>
      </c>
      <c r="R2576" s="1" t="s">
        <v>48</v>
      </c>
      <c r="S2576" s="1" t="s">
        <v>79</v>
      </c>
      <c r="T2576" s="1" t="s">
        <v>206</v>
      </c>
      <c r="U2576" s="2" t="d">
        <v>2019-02-18T17:45:59.99999977648258200</v>
      </c>
      <c r="V2576">
        <v>17.600000000000001</v>
      </c>
      <c r="W2576">
        <v>6.4</v>
      </c>
      <c r="X2576">
        <v>73</v>
      </c>
      <c r="Y2576">
        <v>30</v>
      </c>
      <c r="Z2576">
        <v>5</v>
      </c>
      <c r="AA2576" s="1" t="s">
        <v>65</v>
      </c>
      <c r="AB2576">
        <v>9.1999999999999993</v>
      </c>
      <c r="AD2576" s="1" t="s">
        <v>1213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s="1" t="s">
        <v>51</v>
      </c>
      <c r="AS2576" s="1" t="s">
        <v>51</v>
      </c>
      <c r="AT2576" s="1" t="s">
        <v>51</v>
      </c>
      <c r="AU2576" s="1" t="s">
        <v>51</v>
      </c>
    </row>
    <row r="2577" spans="1:47" x14ac:dyDescent="0.25">
      <c r="A2577" s="1" t="s">
        <v>6535</v>
      </c>
      <c r="B2577">
        <v>3</v>
      </c>
      <c r="C2577" s="2" t="d">
        <v>2019-02-18T16:44:43.99999982211738525</v>
      </c>
      <c r="D2577" s="2" t="d">
        <v>2019-02-18T17:14:15.00000016763806350</v>
      </c>
      <c r="E2577">
        <v>40.700178999999999</v>
      </c>
      <c r="F2577">
        <v>-104.99916</v>
      </c>
      <c r="G2577">
        <v>40.689481000000001</v>
      </c>
      <c r="H2577">
        <v>-105.00082</v>
      </c>
      <c r="I2577">
        <v>0.74399999999999999</v>
      </c>
      <c r="J2577" s="1" t="s">
        <v>369</v>
      </c>
      <c r="L2577" s="1" t="s">
        <v>196</v>
      </c>
      <c r="M2577" s="1" t="s">
        <v>47</v>
      </c>
      <c r="N2577" s="1" t="s">
        <v>152</v>
      </c>
      <c r="O2577" s="1" t="s">
        <v>229</v>
      </c>
      <c r="P2577" s="1" t="s">
        <v>199</v>
      </c>
      <c r="Q2577" s="1" t="s">
        <v>370</v>
      </c>
      <c r="R2577" s="1" t="s">
        <v>48</v>
      </c>
      <c r="S2577" s="1" t="s">
        <v>79</v>
      </c>
      <c r="T2577" s="1" t="s">
        <v>231</v>
      </c>
      <c r="U2577" s="2" t="d">
        <v>2019-02-18T16:56:00.00000005587935450</v>
      </c>
      <c r="V2577">
        <v>16</v>
      </c>
      <c r="X2577">
        <v>71</v>
      </c>
      <c r="Y2577">
        <v>30.24</v>
      </c>
      <c r="Z2577">
        <v>9</v>
      </c>
      <c r="AA2577" s="1" t="s">
        <v>49</v>
      </c>
      <c r="AC2577">
        <v>0</v>
      </c>
      <c r="AD2577" s="1" t="s">
        <v>1211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s="1" t="s">
        <v>51</v>
      </c>
      <c r="AS2577" s="1" t="s">
        <v>51</v>
      </c>
      <c r="AT2577" s="1" t="s">
        <v>51</v>
      </c>
      <c r="AU2577" s="1" t="s">
        <v>51</v>
      </c>
    </row>
    <row r="2578" spans="1:47" x14ac:dyDescent="0.25">
      <c r="A2578" s="1" t="s">
        <v>6048</v>
      </c>
      <c r="B2578">
        <v>3</v>
      </c>
      <c r="C2578" s="2" t="d">
        <v>2019-02-18T18:52:14.99999984633177850</v>
      </c>
      <c r="D2578" s="2" t="d">
        <v>2019-02-18T19:22:13.99999982211738525</v>
      </c>
      <c r="E2578">
        <v>39.7149</v>
      </c>
      <c r="F2578">
        <v>-104.827</v>
      </c>
      <c r="G2578">
        <v>39.711117000000002</v>
      </c>
      <c r="H2578">
        <v>-104.827</v>
      </c>
      <c r="I2578">
        <v>0.26100000000000001</v>
      </c>
      <c r="J2578" s="1" t="s">
        <v>403</v>
      </c>
      <c r="L2578" s="1" t="s">
        <v>404</v>
      </c>
      <c r="M2578" s="1" t="s">
        <v>47</v>
      </c>
      <c r="N2578" s="1" t="s">
        <v>171</v>
      </c>
      <c r="O2578" s="1" t="s">
        <v>202</v>
      </c>
      <c r="P2578" s="1" t="s">
        <v>199</v>
      </c>
      <c r="Q2578" s="1" t="s">
        <v>405</v>
      </c>
      <c r="R2578" s="1" t="s">
        <v>48</v>
      </c>
      <c r="S2578" s="1" t="s">
        <v>79</v>
      </c>
      <c r="T2578" s="1" t="s">
        <v>204</v>
      </c>
      <c r="U2578" s="2" t="d">
        <v>2019-02-18T18:58:00.00000002793967725</v>
      </c>
      <c r="V2578">
        <v>15.4</v>
      </c>
      <c r="W2578">
        <v>4.5999999999999996</v>
      </c>
      <c r="X2578">
        <v>95</v>
      </c>
      <c r="Y2578">
        <v>30.2</v>
      </c>
      <c r="Z2578">
        <v>9</v>
      </c>
      <c r="AA2578" s="1" t="s">
        <v>56</v>
      </c>
      <c r="AB2578">
        <v>8.1</v>
      </c>
      <c r="AC2578">
        <v>0</v>
      </c>
      <c r="AD2578" s="1" t="s">
        <v>1211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s="1" t="s">
        <v>53</v>
      </c>
      <c r="AS2578" s="1" t="s">
        <v>53</v>
      </c>
      <c r="AT2578" s="1" t="s">
        <v>53</v>
      </c>
      <c r="AU2578" s="1" t="s">
        <v>51</v>
      </c>
    </row>
    <row r="2579" spans="1:47" x14ac:dyDescent="0.25">
      <c r="A2579" s="1" t="s">
        <v>9273</v>
      </c>
      <c r="B2579">
        <v>2</v>
      </c>
      <c r="C2579" s="2" t="d">
        <v>2019-02-18T19:13:15.00000018160789875</v>
      </c>
      <c r="D2579" s="2" t="d">
        <v>2019-02-18T19:42:34.00000023655593225</v>
      </c>
      <c r="E2579">
        <v>39.729680000000002</v>
      </c>
      <c r="F2579">
        <v>-104.82517</v>
      </c>
      <c r="G2579">
        <v>39.722439999999999</v>
      </c>
      <c r="H2579">
        <v>-104.82579</v>
      </c>
      <c r="I2579">
        <v>0.501</v>
      </c>
      <c r="J2579" s="1" t="s">
        <v>9274</v>
      </c>
      <c r="L2579" s="1" t="s">
        <v>404</v>
      </c>
      <c r="M2579" s="1" t="s">
        <v>47</v>
      </c>
      <c r="N2579" s="1" t="s">
        <v>171</v>
      </c>
      <c r="O2579" s="1" t="s">
        <v>202</v>
      </c>
      <c r="P2579" s="1" t="s">
        <v>199</v>
      </c>
      <c r="Q2579" s="1" t="s">
        <v>241</v>
      </c>
      <c r="R2579" s="1" t="s">
        <v>48</v>
      </c>
      <c r="S2579" s="1" t="s">
        <v>79</v>
      </c>
      <c r="T2579" s="1" t="s">
        <v>204</v>
      </c>
      <c r="U2579" s="2" t="d">
        <v>2019-02-18T18:58:00.00000002793967725</v>
      </c>
      <c r="V2579">
        <v>15.4</v>
      </c>
      <c r="W2579">
        <v>4.5999999999999996</v>
      </c>
      <c r="X2579">
        <v>95</v>
      </c>
      <c r="Y2579">
        <v>30.2</v>
      </c>
      <c r="Z2579">
        <v>9</v>
      </c>
      <c r="AA2579" s="1" t="s">
        <v>56</v>
      </c>
      <c r="AB2579">
        <v>8.1</v>
      </c>
      <c r="AC2579">
        <v>0</v>
      </c>
      <c r="AD2579" s="1" t="s">
        <v>1211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s="1" t="s">
        <v>53</v>
      </c>
      <c r="AS2579" s="1" t="s">
        <v>53</v>
      </c>
      <c r="AT2579" s="1" t="s">
        <v>53</v>
      </c>
      <c r="AU2579" s="1" t="s">
        <v>53</v>
      </c>
    </row>
    <row r="2580" spans="1:47" x14ac:dyDescent="0.25">
      <c r="A2580" s="1" t="s">
        <v>8480</v>
      </c>
      <c r="B2580">
        <v>4</v>
      </c>
      <c r="C2580" s="2" t="d">
        <v>2019-02-18T19:30:30.000000097788870375</v>
      </c>
      <c r="D2580" s="2" t="d">
        <v>2019-02-19T00:29:57.99999974202364425</v>
      </c>
      <c r="E2580">
        <v>39.377358999999998</v>
      </c>
      <c r="F2580">
        <v>-106.19358</v>
      </c>
      <c r="G2580">
        <v>39.458351</v>
      </c>
      <c r="H2580">
        <v>-106.14385300000001</v>
      </c>
      <c r="I2580">
        <v>6.194</v>
      </c>
      <c r="J2580" s="1" t="s">
        <v>8481</v>
      </c>
      <c r="K2580">
        <v>11045</v>
      </c>
      <c r="L2580" s="1" t="s">
        <v>6653</v>
      </c>
      <c r="M2580" s="1" t="s">
        <v>97</v>
      </c>
      <c r="N2580" s="1" t="s">
        <v>726</v>
      </c>
      <c r="O2580" s="1" t="s">
        <v>101</v>
      </c>
      <c r="P2580" s="1" t="s">
        <v>199</v>
      </c>
      <c r="Q2580" s="1" t="s">
        <v>7250</v>
      </c>
      <c r="R2580" s="1" t="s">
        <v>48</v>
      </c>
      <c r="S2580" s="1" t="s">
        <v>79</v>
      </c>
      <c r="T2580" s="1" t="s">
        <v>555</v>
      </c>
      <c r="U2580" s="2" t="d">
        <v>2019-02-18T19:34:59.9999997206032275</v>
      </c>
      <c r="V2580">
        <v>8.1</v>
      </c>
      <c r="W2580">
        <v>-3.2</v>
      </c>
      <c r="X2580">
        <v>92</v>
      </c>
      <c r="Y2580">
        <v>29.72</v>
      </c>
      <c r="Z2580">
        <v>1.8</v>
      </c>
      <c r="AA2580" s="1" t="s">
        <v>847</v>
      </c>
      <c r="AB2580">
        <v>6.9</v>
      </c>
      <c r="AC2580">
        <v>0</v>
      </c>
      <c r="AD2580" s="1" t="s">
        <v>1211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s="1" t="s">
        <v>53</v>
      </c>
      <c r="AS2580" s="1" t="s">
        <v>53</v>
      </c>
      <c r="AT2580" s="1" t="s">
        <v>53</v>
      </c>
      <c r="AU2580" s="1" t="s">
        <v>53</v>
      </c>
    </row>
    <row r="2581" spans="1:47" x14ac:dyDescent="0.25">
      <c r="A2581" s="1" t="s">
        <v>8669</v>
      </c>
      <c r="B2581">
        <v>4</v>
      </c>
      <c r="C2581" s="2" t="d">
        <v>2019-02-18T21:01:13.99999969638884100</v>
      </c>
      <c r="D2581" s="2" t="d">
        <v>2019-02-19T02:01:04.00000008288771075</v>
      </c>
      <c r="E2581">
        <v>39.377358999999998</v>
      </c>
      <c r="F2581">
        <v>-106.19358</v>
      </c>
      <c r="G2581">
        <v>39.458351</v>
      </c>
      <c r="H2581">
        <v>-106.14385300000001</v>
      </c>
      <c r="I2581">
        <v>6.194</v>
      </c>
      <c r="J2581" s="1" t="s">
        <v>8481</v>
      </c>
      <c r="K2581">
        <v>11045</v>
      </c>
      <c r="L2581" s="1" t="s">
        <v>6653</v>
      </c>
      <c r="M2581" s="1" t="s">
        <v>97</v>
      </c>
      <c r="N2581" s="1" t="s">
        <v>726</v>
      </c>
      <c r="O2581" s="1" t="s">
        <v>101</v>
      </c>
      <c r="P2581" s="1" t="s">
        <v>199</v>
      </c>
      <c r="Q2581" s="1" t="s">
        <v>7250</v>
      </c>
      <c r="R2581" s="1" t="s">
        <v>48</v>
      </c>
      <c r="S2581" s="1" t="s">
        <v>79</v>
      </c>
      <c r="T2581" s="1" t="s">
        <v>555</v>
      </c>
      <c r="U2581" s="2" t="d">
        <v>2019-02-18T20:52:59.99999988824129100</v>
      </c>
      <c r="V2581">
        <v>8.1</v>
      </c>
      <c r="W2581">
        <v>-2</v>
      </c>
      <c r="X2581">
        <v>92</v>
      </c>
      <c r="Y2581">
        <v>29.89</v>
      </c>
      <c r="Z2581">
        <v>0.8</v>
      </c>
      <c r="AA2581" s="1" t="s">
        <v>72</v>
      </c>
      <c r="AB2581">
        <v>5.8</v>
      </c>
      <c r="AC2581">
        <v>0.01</v>
      </c>
      <c r="AD2581" s="1" t="s">
        <v>1211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s="1" t="s">
        <v>53</v>
      </c>
      <c r="AS2581" s="1" t="s">
        <v>53</v>
      </c>
      <c r="AT2581" s="1" t="s">
        <v>53</v>
      </c>
      <c r="AU2581" s="1" t="s">
        <v>53</v>
      </c>
    </row>
    <row r="2582" spans="1:47" x14ac:dyDescent="0.25">
      <c r="A2582" s="1" t="s">
        <v>4176</v>
      </c>
      <c r="B2582">
        <v>4</v>
      </c>
      <c r="C2582" s="2" t="d">
        <v>2019-02-18T22:52:58.999999864026903825</v>
      </c>
      <c r="D2582" s="2" t="d">
        <v>2019-02-18T23:22:24.00000006426125700</v>
      </c>
      <c r="E2582">
        <v>39.758949999999999</v>
      </c>
      <c r="F2582">
        <v>-105.00748</v>
      </c>
      <c r="G2582">
        <v>39.770980000000002</v>
      </c>
      <c r="H2582">
        <v>-104.99078</v>
      </c>
      <c r="I2582">
        <v>1.216</v>
      </c>
      <c r="J2582" s="1" t="s">
        <v>4177</v>
      </c>
      <c r="L2582" s="1" t="s">
        <v>266</v>
      </c>
      <c r="M2582" s="1" t="s">
        <v>47</v>
      </c>
      <c r="N2582" s="1" t="s">
        <v>131</v>
      </c>
      <c r="O2582" s="1" t="s">
        <v>131</v>
      </c>
      <c r="P2582" s="1" t="s">
        <v>199</v>
      </c>
      <c r="Q2582" s="1" t="s">
        <v>248</v>
      </c>
      <c r="R2582" s="1" t="s">
        <v>48</v>
      </c>
      <c r="S2582" s="1" t="s">
        <v>79</v>
      </c>
      <c r="T2582" s="1" t="s">
        <v>206</v>
      </c>
      <c r="U2582" s="2" t="d">
        <v>2019-02-18T22:54:00.00000029336660775</v>
      </c>
      <c r="V2582">
        <v>17.600000000000001</v>
      </c>
      <c r="W2582">
        <v>8.1999999999999993</v>
      </c>
      <c r="X2582">
        <v>79</v>
      </c>
      <c r="Y2582">
        <v>29.98</v>
      </c>
      <c r="Z2582">
        <v>10</v>
      </c>
      <c r="AA2582" s="1" t="s">
        <v>65</v>
      </c>
      <c r="AB2582">
        <v>6.9</v>
      </c>
      <c r="AD2582" s="1" t="s">
        <v>1213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b">
        <v>1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s="1" t="s">
        <v>53</v>
      </c>
      <c r="AS2582" s="1" t="s">
        <v>53</v>
      </c>
      <c r="AT2582" s="1" t="s">
        <v>53</v>
      </c>
      <c r="AU2582" s="1" t="s">
        <v>53</v>
      </c>
    </row>
    <row r="2583" spans="1:47" x14ac:dyDescent="0.25">
      <c r="A2583" s="1" t="s">
        <v>1348</v>
      </c>
      <c r="B2583">
        <v>3</v>
      </c>
      <c r="C2583" s="2" t="d">
        <v>2019-02-19T06:59:00.99999982863664575</v>
      </c>
      <c r="D2583" s="2" t="d">
        <v>2019-02-19T07:28:14.99999997206032275</v>
      </c>
      <c r="E2583">
        <v>39.591949999999997</v>
      </c>
      <c r="F2583">
        <v>-104.88308000000001</v>
      </c>
      <c r="G2583">
        <v>39.593876999999999</v>
      </c>
      <c r="H2583">
        <v>-104.884128</v>
      </c>
      <c r="I2583">
        <v>0.14399999999999999</v>
      </c>
      <c r="J2583" s="1" t="s">
        <v>569</v>
      </c>
      <c r="L2583" s="1" t="s">
        <v>195</v>
      </c>
      <c r="M2583" s="1" t="s">
        <v>47</v>
      </c>
      <c r="N2583" s="1" t="s">
        <v>127</v>
      </c>
      <c r="O2583" s="1" t="s">
        <v>202</v>
      </c>
      <c r="P2583" s="1" t="s">
        <v>199</v>
      </c>
      <c r="Q2583" s="1" t="s">
        <v>348</v>
      </c>
      <c r="R2583" s="1" t="s">
        <v>48</v>
      </c>
      <c r="S2583" s="1" t="s">
        <v>79</v>
      </c>
      <c r="T2583" s="1" t="s">
        <v>201</v>
      </c>
      <c r="U2583" s="2" t="d">
        <v>2019-02-19T06:53:00.00000030733644975</v>
      </c>
      <c r="V2583">
        <v>10.9</v>
      </c>
      <c r="W2583">
        <v>-1.8</v>
      </c>
      <c r="X2583">
        <v>77</v>
      </c>
      <c r="Y2583">
        <v>30.06</v>
      </c>
      <c r="Z2583">
        <v>10</v>
      </c>
      <c r="AA2583" s="1" t="s">
        <v>847</v>
      </c>
      <c r="AB2583">
        <v>9.1999999999999993</v>
      </c>
      <c r="AC2583">
        <v>0</v>
      </c>
      <c r="AD2583" s="1" t="s">
        <v>1213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s="1" t="s">
        <v>51</v>
      </c>
      <c r="AS2583" s="1" t="s">
        <v>51</v>
      </c>
      <c r="AT2583" s="1" t="s">
        <v>51</v>
      </c>
      <c r="AU2583" s="1" t="s">
        <v>51</v>
      </c>
    </row>
    <row r="2584" spans="1:47" x14ac:dyDescent="0.25">
      <c r="A2584" s="1" t="s">
        <v>1349</v>
      </c>
      <c r="B2584">
        <v>3</v>
      </c>
      <c r="C2584" s="2" t="d">
        <v>2019-02-19T08:53:01.00000012200326025</v>
      </c>
      <c r="D2584" s="2" t="d">
        <v>2019-02-19T09:22:14.00000003166496800</v>
      </c>
      <c r="E2584">
        <v>39.673985000000002</v>
      </c>
      <c r="F2584">
        <v>-106.79246500000001</v>
      </c>
      <c r="G2584">
        <v>39.676554000000003</v>
      </c>
      <c r="H2584">
        <v>-106.78012200000001</v>
      </c>
      <c r="I2584">
        <v>0.68</v>
      </c>
      <c r="J2584" s="1" t="s">
        <v>615</v>
      </c>
      <c r="L2584" s="1" t="s">
        <v>133</v>
      </c>
      <c r="M2584" s="1" t="s">
        <v>47</v>
      </c>
      <c r="N2584" s="1" t="s">
        <v>502</v>
      </c>
      <c r="O2584" s="1" t="s">
        <v>502</v>
      </c>
      <c r="P2584" s="1" t="s">
        <v>199</v>
      </c>
      <c r="Q2584" s="1" t="s">
        <v>980</v>
      </c>
      <c r="R2584" s="1" t="s">
        <v>48</v>
      </c>
      <c r="S2584" s="1" t="s">
        <v>79</v>
      </c>
      <c r="T2584" s="1" t="s">
        <v>613</v>
      </c>
      <c r="U2584" s="2" t="d">
        <v>2019-02-19T08:55:59.99999984633177850</v>
      </c>
      <c r="V2584">
        <v>18</v>
      </c>
      <c r="W2584">
        <v>7.7</v>
      </c>
      <c r="X2584">
        <v>81</v>
      </c>
      <c r="Y2584">
        <v>29.94</v>
      </c>
      <c r="Z2584">
        <v>10</v>
      </c>
      <c r="AA2584" s="1" t="s">
        <v>841</v>
      </c>
      <c r="AB2584">
        <v>8.1</v>
      </c>
      <c r="AC2584">
        <v>0</v>
      </c>
      <c r="AD2584" s="1" t="s">
        <v>1213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s="1" t="s">
        <v>51</v>
      </c>
      <c r="AS2584" s="1" t="s">
        <v>51</v>
      </c>
      <c r="AT2584" s="1" t="s">
        <v>51</v>
      </c>
      <c r="AU2584" s="1" t="s">
        <v>51</v>
      </c>
    </row>
    <row r="2585" spans="1:47" x14ac:dyDescent="0.25">
      <c r="A2585" s="1" t="s">
        <v>1350</v>
      </c>
      <c r="B2585">
        <v>4</v>
      </c>
      <c r="C2585" s="2" t="d">
        <v>2019-02-19T09:22:14.00000003166496800</v>
      </c>
      <c r="D2585" s="2" t="d">
        <v>2019-02-19T09:52:11.99999977368861225</v>
      </c>
      <c r="E2585">
        <v>39.697319</v>
      </c>
      <c r="F2585">
        <v>-106.671536</v>
      </c>
      <c r="G2585">
        <v>39.662160999999998</v>
      </c>
      <c r="H2585">
        <v>-106.824783</v>
      </c>
      <c r="I2585">
        <v>8.5030000000000001</v>
      </c>
      <c r="J2585" s="1" t="s">
        <v>1351</v>
      </c>
      <c r="L2585" s="1" t="s">
        <v>137</v>
      </c>
      <c r="M2585" s="1" t="s">
        <v>47</v>
      </c>
      <c r="N2585" s="1" t="s">
        <v>1352</v>
      </c>
      <c r="O2585" s="1" t="s">
        <v>502</v>
      </c>
      <c r="P2585" s="1" t="s">
        <v>199</v>
      </c>
      <c r="Q2585" s="1" t="s">
        <v>1353</v>
      </c>
      <c r="R2585" s="1" t="s">
        <v>48</v>
      </c>
      <c r="S2585" s="1" t="s">
        <v>79</v>
      </c>
      <c r="T2585" s="1" t="s">
        <v>613</v>
      </c>
      <c r="U2585" s="2" t="d">
        <v>2019-02-19T08:55:59.99999984633177850</v>
      </c>
      <c r="V2585">
        <v>18</v>
      </c>
      <c r="W2585">
        <v>7.7</v>
      </c>
      <c r="X2585">
        <v>81</v>
      </c>
      <c r="Y2585">
        <v>29.94</v>
      </c>
      <c r="Z2585">
        <v>10</v>
      </c>
      <c r="AA2585" s="1" t="s">
        <v>841</v>
      </c>
      <c r="AB2585">
        <v>8.1</v>
      </c>
      <c r="AC2585">
        <v>0</v>
      </c>
      <c r="AD2585" s="1" t="s">
        <v>1213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s="1" t="s">
        <v>51</v>
      </c>
      <c r="AS2585" s="1" t="s">
        <v>51</v>
      </c>
      <c r="AT2585" s="1" t="s">
        <v>51</v>
      </c>
      <c r="AU2585" s="1" t="s">
        <v>51</v>
      </c>
    </row>
    <row r="2586" spans="1:47" x14ac:dyDescent="0.25">
      <c r="A2586" s="1" t="s">
        <v>5040</v>
      </c>
      <c r="B2586">
        <v>3</v>
      </c>
      <c r="C2586" s="2" t="d">
        <v>2019-02-19T11:48:30.00000026542693050</v>
      </c>
      <c r="D2586" s="2" t="d">
        <v>2019-02-19T12:18:13.99999987799673975</v>
      </c>
      <c r="E2586">
        <v>39.756912999999997</v>
      </c>
      <c r="F2586">
        <v>-105.565674</v>
      </c>
      <c r="G2586">
        <v>39.755490000000002</v>
      </c>
      <c r="H2586">
        <v>-105.55991</v>
      </c>
      <c r="I2586">
        <v>0.32200000000000001</v>
      </c>
      <c r="J2586" s="1" t="s">
        <v>523</v>
      </c>
      <c r="L2586" s="1" t="s">
        <v>133</v>
      </c>
      <c r="M2586" s="1" t="s">
        <v>47</v>
      </c>
      <c r="N2586" s="1" t="s">
        <v>524</v>
      </c>
      <c r="O2586" s="1" t="s">
        <v>338</v>
      </c>
      <c r="P2586" s="1" t="s">
        <v>199</v>
      </c>
      <c r="Q2586" s="1" t="s">
        <v>525</v>
      </c>
      <c r="R2586" s="1" t="s">
        <v>48</v>
      </c>
      <c r="S2586" s="1" t="s">
        <v>79</v>
      </c>
      <c r="T2586" s="1" t="s">
        <v>340</v>
      </c>
      <c r="U2586" s="2" t="d">
        <v>2019-02-19T11:42:00.00000025145709525</v>
      </c>
      <c r="V2586">
        <v>3.2</v>
      </c>
      <c r="W2586">
        <v>-11.3</v>
      </c>
      <c r="X2586">
        <v>61</v>
      </c>
      <c r="Y2586">
        <v>29.52</v>
      </c>
      <c r="AA2586" s="1" t="s">
        <v>841</v>
      </c>
      <c r="AB2586">
        <v>9.1999999999999993</v>
      </c>
      <c r="AD2586" s="1" t="s">
        <v>1213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s="1" t="s">
        <v>51</v>
      </c>
      <c r="AS2586" s="1" t="s">
        <v>51</v>
      </c>
      <c r="AT2586" s="1" t="s">
        <v>51</v>
      </c>
      <c r="AU2586" s="1" t="s">
        <v>51</v>
      </c>
    </row>
    <row r="2587" spans="1:47" x14ac:dyDescent="0.25">
      <c r="A2587" s="1" t="s">
        <v>6049</v>
      </c>
      <c r="B2587">
        <v>3</v>
      </c>
      <c r="C2587" s="2" t="d">
        <v>2019-02-19T11:52:59.99999988824129100</v>
      </c>
      <c r="D2587" s="2" t="d">
        <v>2019-02-19T12:20:14.99999987427145575</v>
      </c>
      <c r="E2587">
        <v>39.606169999999999</v>
      </c>
      <c r="F2587">
        <v>-104.89161</v>
      </c>
      <c r="G2587">
        <v>39.602893999999999</v>
      </c>
      <c r="H2587">
        <v>-104.889702</v>
      </c>
      <c r="I2587">
        <v>0.248</v>
      </c>
      <c r="J2587" s="1" t="s">
        <v>569</v>
      </c>
      <c r="L2587" s="1" t="s">
        <v>878</v>
      </c>
      <c r="M2587" s="1" t="s">
        <v>47</v>
      </c>
      <c r="N2587" s="1" t="s">
        <v>127</v>
      </c>
      <c r="O2587" s="1" t="s">
        <v>202</v>
      </c>
      <c r="P2587" s="1" t="s">
        <v>199</v>
      </c>
      <c r="Q2587" s="1" t="s">
        <v>428</v>
      </c>
      <c r="R2587" s="1" t="s">
        <v>48</v>
      </c>
      <c r="S2587" s="1" t="s">
        <v>79</v>
      </c>
      <c r="T2587" s="1" t="s">
        <v>201</v>
      </c>
      <c r="U2587" s="2" t="d">
        <v>2019-02-19T11:52:59.99999988824129100</v>
      </c>
      <c r="V2587">
        <v>16</v>
      </c>
      <c r="W2587">
        <v>8.8000000000000007</v>
      </c>
      <c r="X2587">
        <v>81</v>
      </c>
      <c r="Y2587">
        <v>29.99</v>
      </c>
      <c r="Z2587">
        <v>3</v>
      </c>
      <c r="AA2587" s="1" t="s">
        <v>863</v>
      </c>
      <c r="AB2587">
        <v>4.5999999999999996</v>
      </c>
      <c r="AC2587">
        <v>0</v>
      </c>
      <c r="AD2587" s="1" t="s">
        <v>1211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s="1" t="s">
        <v>51</v>
      </c>
      <c r="AS2587" s="1" t="s">
        <v>51</v>
      </c>
      <c r="AT2587" s="1" t="s">
        <v>51</v>
      </c>
      <c r="AU2587" s="1" t="s">
        <v>51</v>
      </c>
    </row>
    <row r="2588" spans="1:47" x14ac:dyDescent="0.25">
      <c r="A2588" s="1" t="s">
        <v>5158</v>
      </c>
      <c r="B2588">
        <v>3</v>
      </c>
      <c r="C2588" s="2" t="d">
        <v>2019-02-19T12:56:45.000000097788870375</v>
      </c>
      <c r="D2588" s="2" t="d">
        <v>2019-02-19T13:26:15.00000020954757600</v>
      </c>
      <c r="E2588">
        <v>39.781390000000002</v>
      </c>
      <c r="F2588">
        <v>-105.13388999999999</v>
      </c>
      <c r="G2588">
        <v>39.781379999999999</v>
      </c>
      <c r="H2588">
        <v>-105.13715999999999</v>
      </c>
      <c r="I2588">
        <v>0.17399999999999999</v>
      </c>
      <c r="J2588" s="1" t="s">
        <v>5159</v>
      </c>
      <c r="L2588" s="1" t="s">
        <v>137</v>
      </c>
      <c r="M2588" s="1" t="s">
        <v>47</v>
      </c>
      <c r="N2588" s="1" t="s">
        <v>214</v>
      </c>
      <c r="O2588" s="1" t="s">
        <v>115</v>
      </c>
      <c r="P2588" s="1" t="s">
        <v>199</v>
      </c>
      <c r="Q2588" s="1" t="s">
        <v>215</v>
      </c>
      <c r="R2588" s="1" t="s">
        <v>48</v>
      </c>
      <c r="S2588" s="1" t="s">
        <v>79</v>
      </c>
      <c r="T2588" s="1" t="s">
        <v>206</v>
      </c>
      <c r="U2588" s="2" t="d">
        <v>2019-02-19T12:46:59.99999976251274675</v>
      </c>
      <c r="V2588">
        <v>19.399999999999999</v>
      </c>
      <c r="W2588">
        <v>11.5</v>
      </c>
      <c r="X2588">
        <v>74</v>
      </c>
      <c r="Y2588">
        <v>29.76</v>
      </c>
      <c r="Z2588">
        <v>5</v>
      </c>
      <c r="AA2588" s="1" t="s">
        <v>65</v>
      </c>
      <c r="AB2588">
        <v>5.8</v>
      </c>
      <c r="AD2588" s="1" t="s">
        <v>1228</v>
      </c>
      <c r="AE2588" t="b">
        <v>0</v>
      </c>
      <c r="AF2588" t="b">
        <v>0</v>
      </c>
      <c r="AG2588" t="b">
        <v>0</v>
      </c>
      <c r="AH2588" t="b">
        <v>0</v>
      </c>
      <c r="AI2588" t="b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s="1" t="s">
        <v>51</v>
      </c>
      <c r="AS2588" s="1" t="s">
        <v>51</v>
      </c>
      <c r="AT2588" s="1" t="s">
        <v>51</v>
      </c>
      <c r="AU2588" s="1" t="s">
        <v>51</v>
      </c>
    </row>
    <row r="2589" spans="1:47" x14ac:dyDescent="0.25">
      <c r="A2589" s="1" t="s">
        <v>5160</v>
      </c>
      <c r="B2589">
        <v>3</v>
      </c>
      <c r="C2589" s="2" t="d">
        <v>2019-02-19T12:59:46.00000028964132375</v>
      </c>
      <c r="D2589" s="2" t="d">
        <v>2019-02-19T13:29:15.00000016763806350</v>
      </c>
      <c r="E2589">
        <v>39.781390000000002</v>
      </c>
      <c r="F2589">
        <v>-105.13388999999999</v>
      </c>
      <c r="G2589">
        <v>39.781379999999999</v>
      </c>
      <c r="H2589">
        <v>-105.13715999999999</v>
      </c>
      <c r="I2589">
        <v>0.17399999999999999</v>
      </c>
      <c r="J2589" s="1" t="s">
        <v>5159</v>
      </c>
      <c r="L2589" s="1" t="s">
        <v>137</v>
      </c>
      <c r="M2589" s="1" t="s">
        <v>47</v>
      </c>
      <c r="N2589" s="1" t="s">
        <v>214</v>
      </c>
      <c r="O2589" s="1" t="s">
        <v>115</v>
      </c>
      <c r="P2589" s="1" t="s">
        <v>199</v>
      </c>
      <c r="Q2589" s="1" t="s">
        <v>215</v>
      </c>
      <c r="R2589" s="1" t="s">
        <v>48</v>
      </c>
      <c r="S2589" s="1" t="s">
        <v>79</v>
      </c>
      <c r="T2589" s="1" t="s">
        <v>206</v>
      </c>
      <c r="U2589" s="2" t="d">
        <v>2019-02-19T12:46:59.99999976251274675</v>
      </c>
      <c r="V2589">
        <v>19.399999999999999</v>
      </c>
      <c r="W2589">
        <v>11.5</v>
      </c>
      <c r="X2589">
        <v>74</v>
      </c>
      <c r="Y2589">
        <v>29.76</v>
      </c>
      <c r="Z2589">
        <v>5</v>
      </c>
      <c r="AA2589" s="1" t="s">
        <v>65</v>
      </c>
      <c r="AB2589">
        <v>5.8</v>
      </c>
      <c r="AD2589" s="1" t="s">
        <v>1228</v>
      </c>
      <c r="AE2589" t="b">
        <v>0</v>
      </c>
      <c r="AF2589" t="b">
        <v>0</v>
      </c>
      <c r="AG2589" t="b">
        <v>0</v>
      </c>
      <c r="AH2589" t="b">
        <v>0</v>
      </c>
      <c r="AI2589" t="b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s="1" t="s">
        <v>51</v>
      </c>
      <c r="AS2589" s="1" t="s">
        <v>51</v>
      </c>
      <c r="AT2589" s="1" t="s">
        <v>51</v>
      </c>
      <c r="AU2589" s="1" t="s">
        <v>51</v>
      </c>
    </row>
    <row r="2590" spans="1:47" x14ac:dyDescent="0.25">
      <c r="A2590" s="1" t="s">
        <v>7200</v>
      </c>
      <c r="B2590">
        <v>3</v>
      </c>
      <c r="C2590" s="2" t="d">
        <v>2019-02-19T13:48:29.99999984633177850</v>
      </c>
      <c r="D2590" s="2" t="d">
        <v>2019-02-19T14:18:14.0000000875443225</v>
      </c>
      <c r="E2590">
        <v>38.031058999999999</v>
      </c>
      <c r="F2590">
        <v>-103.665631</v>
      </c>
      <c r="G2590">
        <v>38.031010000000002</v>
      </c>
      <c r="H2590">
        <v>-103.665511</v>
      </c>
      <c r="I2590">
        <v>7.0000000000000001E-3</v>
      </c>
      <c r="J2590" s="1" t="s">
        <v>7201</v>
      </c>
      <c r="K2590">
        <v>22464</v>
      </c>
      <c r="L2590" s="1" t="s">
        <v>6572</v>
      </c>
      <c r="M2590" s="1" t="s">
        <v>97</v>
      </c>
      <c r="N2590" s="1" t="s">
        <v>1055</v>
      </c>
      <c r="O2590" s="1" t="s">
        <v>1056</v>
      </c>
      <c r="P2590" s="1" t="s">
        <v>199</v>
      </c>
      <c r="Q2590" s="1" t="s">
        <v>7108</v>
      </c>
      <c r="R2590" s="1" t="s">
        <v>48</v>
      </c>
      <c r="S2590" s="1" t="s">
        <v>79</v>
      </c>
      <c r="T2590" s="1" t="s">
        <v>1043</v>
      </c>
      <c r="U2590" s="2" t="d">
        <v>2019-02-19T13:53:00.000000097788870375</v>
      </c>
      <c r="V2590">
        <v>28</v>
      </c>
      <c r="W2590">
        <v>18.600000000000001</v>
      </c>
      <c r="X2590">
        <v>72</v>
      </c>
      <c r="Y2590">
        <v>29.86</v>
      </c>
      <c r="Z2590">
        <v>10</v>
      </c>
      <c r="AA2590" s="1" t="s">
        <v>965</v>
      </c>
      <c r="AB2590">
        <v>10.4</v>
      </c>
      <c r="AD2590" s="1" t="s">
        <v>1213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s="1" t="s">
        <v>51</v>
      </c>
      <c r="AS2590" s="1" t="s">
        <v>51</v>
      </c>
      <c r="AT2590" s="1" t="s">
        <v>51</v>
      </c>
      <c r="AU2590" s="1" t="s">
        <v>51</v>
      </c>
    </row>
    <row r="2591" spans="1:47" x14ac:dyDescent="0.25">
      <c r="A2591" s="1" t="s">
        <v>9275</v>
      </c>
      <c r="B2591">
        <v>2</v>
      </c>
      <c r="C2591" s="2" t="d">
        <v>2019-02-19T14:36:31.00000003818422850</v>
      </c>
      <c r="D2591" s="2" t="d">
        <v>2019-02-19T15:06:01.0000001499429375</v>
      </c>
      <c r="E2591">
        <v>38.027163000000002</v>
      </c>
      <c r="F2591">
        <v>-103.65602</v>
      </c>
      <c r="G2591">
        <v>38.026577000000003</v>
      </c>
      <c r="H2591">
        <v>-103.65454800000001</v>
      </c>
      <c r="I2591">
        <v>0.09</v>
      </c>
      <c r="J2591" s="1" t="s">
        <v>9276</v>
      </c>
      <c r="K2591">
        <v>22800</v>
      </c>
      <c r="L2591" s="1" t="s">
        <v>6572</v>
      </c>
      <c r="M2591" s="1" t="s">
        <v>97</v>
      </c>
      <c r="N2591" s="1" t="s">
        <v>1055</v>
      </c>
      <c r="O2591" s="1" t="s">
        <v>1056</v>
      </c>
      <c r="P2591" s="1" t="s">
        <v>199</v>
      </c>
      <c r="Q2591" s="1" t="s">
        <v>7108</v>
      </c>
      <c r="R2591" s="1" t="s">
        <v>48</v>
      </c>
      <c r="S2591" s="1" t="s">
        <v>79</v>
      </c>
      <c r="T2591" s="1" t="s">
        <v>1043</v>
      </c>
      <c r="U2591" s="2" t="d">
        <v>2019-02-19T14:52:59.99999988824129100</v>
      </c>
      <c r="V2591">
        <v>30</v>
      </c>
      <c r="W2591">
        <v>18.3</v>
      </c>
      <c r="X2591">
        <v>72</v>
      </c>
      <c r="Y2591">
        <v>29.82</v>
      </c>
      <c r="Z2591">
        <v>10</v>
      </c>
      <c r="AA2591" s="1" t="s">
        <v>965</v>
      </c>
      <c r="AB2591">
        <v>17.3</v>
      </c>
      <c r="AD2591" s="1" t="s">
        <v>1213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1</v>
      </c>
      <c r="AO2591" t="b">
        <v>0</v>
      </c>
      <c r="AP2591" t="b">
        <v>0</v>
      </c>
      <c r="AQ2591" t="b">
        <v>0</v>
      </c>
      <c r="AR2591" s="1" t="s">
        <v>51</v>
      </c>
      <c r="AS2591" s="1" t="s">
        <v>51</v>
      </c>
      <c r="AT2591" s="1" t="s">
        <v>51</v>
      </c>
      <c r="AU2591" s="1" t="s">
        <v>51</v>
      </c>
    </row>
    <row r="2592" spans="1:47" x14ac:dyDescent="0.25">
      <c r="A2592" s="1" t="s">
        <v>5254</v>
      </c>
      <c r="B2592">
        <v>3</v>
      </c>
      <c r="C2592" s="2" t="d">
        <v>2019-02-19T14:54:30.99999978672713325</v>
      </c>
      <c r="D2592" s="2" t="d">
        <v>2019-02-19T15:24:15.00000002793967725</v>
      </c>
      <c r="E2592">
        <v>39.734789999999997</v>
      </c>
      <c r="F2592">
        <v>-105.01503</v>
      </c>
      <c r="G2592">
        <v>39.736634000000002</v>
      </c>
      <c r="H2592">
        <v>-105.014162</v>
      </c>
      <c r="I2592">
        <v>0.13500000000000001</v>
      </c>
      <c r="J2592" s="1" t="s">
        <v>568</v>
      </c>
      <c r="L2592" s="1" t="s">
        <v>266</v>
      </c>
      <c r="M2592" s="1" t="s">
        <v>47</v>
      </c>
      <c r="N2592" s="1" t="s">
        <v>131</v>
      </c>
      <c r="O2592" s="1" t="s">
        <v>131</v>
      </c>
      <c r="P2592" s="1" t="s">
        <v>199</v>
      </c>
      <c r="Q2592" s="1" t="s">
        <v>311</v>
      </c>
      <c r="R2592" s="1" t="s">
        <v>48</v>
      </c>
      <c r="S2592" s="1" t="s">
        <v>79</v>
      </c>
      <c r="T2592" s="1" t="s">
        <v>206</v>
      </c>
      <c r="U2592" s="2" t="d">
        <v>2019-02-19T14:45:00.00000020954757600</v>
      </c>
      <c r="V2592">
        <v>19.399999999999999</v>
      </c>
      <c r="W2592">
        <v>10.4</v>
      </c>
      <c r="X2592">
        <v>74</v>
      </c>
      <c r="Y2592">
        <v>29.73</v>
      </c>
      <c r="Z2592">
        <v>3</v>
      </c>
      <c r="AA2592" s="1" t="s">
        <v>61</v>
      </c>
      <c r="AB2592">
        <v>6.9</v>
      </c>
      <c r="AD2592" s="1" t="s">
        <v>1211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s="1" t="s">
        <v>51</v>
      </c>
      <c r="AS2592" s="1" t="s">
        <v>51</v>
      </c>
      <c r="AT2592" s="1" t="s">
        <v>51</v>
      </c>
      <c r="AU2592" s="1" t="s">
        <v>51</v>
      </c>
    </row>
    <row r="2593" spans="1:47" x14ac:dyDescent="0.25">
      <c r="A2593" s="1" t="s">
        <v>5255</v>
      </c>
      <c r="B2593">
        <v>3</v>
      </c>
      <c r="C2593" s="2" t="d">
        <v>2019-02-19T14:54:30.99999978672713325</v>
      </c>
      <c r="D2593" s="2" t="d">
        <v>2019-02-19T15:24:15.00000002793967725</v>
      </c>
      <c r="E2593">
        <v>39.736381999999999</v>
      </c>
      <c r="F2593">
        <v>-105.01424900000001</v>
      </c>
      <c r="G2593">
        <v>39.742530000000002</v>
      </c>
      <c r="H2593">
        <v>-105.01509</v>
      </c>
      <c r="I2593">
        <v>0.42699999999999999</v>
      </c>
      <c r="J2593" s="1" t="s">
        <v>4620</v>
      </c>
      <c r="L2593" s="1" t="s">
        <v>266</v>
      </c>
      <c r="M2593" s="1" t="s">
        <v>47</v>
      </c>
      <c r="N2593" s="1" t="s">
        <v>131</v>
      </c>
      <c r="O2593" s="1" t="s">
        <v>131</v>
      </c>
      <c r="P2593" s="1" t="s">
        <v>199</v>
      </c>
      <c r="Q2593" s="1" t="s">
        <v>311</v>
      </c>
      <c r="R2593" s="1" t="s">
        <v>48</v>
      </c>
      <c r="S2593" s="1" t="s">
        <v>79</v>
      </c>
      <c r="T2593" s="1" t="s">
        <v>206</v>
      </c>
      <c r="U2593" s="2" t="d">
        <v>2019-02-19T14:45:00.00000020954757600</v>
      </c>
      <c r="V2593">
        <v>19.399999999999999</v>
      </c>
      <c r="W2593">
        <v>10.4</v>
      </c>
      <c r="X2593">
        <v>74</v>
      </c>
      <c r="Y2593">
        <v>29.73</v>
      </c>
      <c r="Z2593">
        <v>3</v>
      </c>
      <c r="AA2593" s="1" t="s">
        <v>61</v>
      </c>
      <c r="AB2593">
        <v>6.9</v>
      </c>
      <c r="AD2593" s="1" t="s">
        <v>1211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s="1" t="s">
        <v>51</v>
      </c>
      <c r="AS2593" s="1" t="s">
        <v>51</v>
      </c>
      <c r="AT2593" s="1" t="s">
        <v>51</v>
      </c>
      <c r="AU2593" s="1" t="s">
        <v>51</v>
      </c>
    </row>
    <row r="2594" spans="1:47" x14ac:dyDescent="0.25">
      <c r="A2594" s="1" t="s">
        <v>5201</v>
      </c>
      <c r="B2594">
        <v>3</v>
      </c>
      <c r="C2594" s="2" t="d">
        <v>2019-02-19T14:59:01.00000003818422850</v>
      </c>
      <c r="D2594" s="2" t="d">
        <v>2019-02-19T15:28:13.99999994784593625</v>
      </c>
      <c r="E2594">
        <v>39.784320000000001</v>
      </c>
      <c r="F2594">
        <v>-105.11509</v>
      </c>
      <c r="G2594">
        <v>39.783839</v>
      </c>
      <c r="H2594">
        <v>-105.126255</v>
      </c>
      <c r="I2594">
        <v>0.59399999999999997</v>
      </c>
      <c r="J2594" s="1" t="s">
        <v>563</v>
      </c>
      <c r="L2594" s="1" t="s">
        <v>137</v>
      </c>
      <c r="M2594" s="1" t="s">
        <v>47</v>
      </c>
      <c r="N2594" s="1" t="s">
        <v>214</v>
      </c>
      <c r="O2594" s="1" t="s">
        <v>115</v>
      </c>
      <c r="P2594" s="1" t="s">
        <v>199</v>
      </c>
      <c r="Q2594" s="1" t="s">
        <v>215</v>
      </c>
      <c r="R2594" s="1" t="s">
        <v>48</v>
      </c>
      <c r="S2594" s="1" t="s">
        <v>79</v>
      </c>
      <c r="T2594" s="1" t="s">
        <v>206</v>
      </c>
      <c r="U2594" s="2" t="d">
        <v>2019-02-19T14:45:00.00000020954757600</v>
      </c>
      <c r="V2594">
        <v>19.399999999999999</v>
      </c>
      <c r="W2594">
        <v>10.4</v>
      </c>
      <c r="X2594">
        <v>74</v>
      </c>
      <c r="Y2594">
        <v>29.73</v>
      </c>
      <c r="Z2594">
        <v>3</v>
      </c>
      <c r="AA2594" s="1" t="s">
        <v>61</v>
      </c>
      <c r="AB2594">
        <v>6.9</v>
      </c>
      <c r="AD2594" s="1" t="s">
        <v>1211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s="1" t="s">
        <v>51</v>
      </c>
      <c r="AS2594" s="1" t="s">
        <v>51</v>
      </c>
      <c r="AT2594" s="1" t="s">
        <v>51</v>
      </c>
      <c r="AU2594" s="1" t="s">
        <v>51</v>
      </c>
    </row>
    <row r="2595" spans="1:47" x14ac:dyDescent="0.25">
      <c r="A2595" s="1" t="s">
        <v>9277</v>
      </c>
      <c r="B2595">
        <v>2</v>
      </c>
      <c r="C2595" s="2" t="d">
        <v>2019-02-19T14:59:45.9999998705461650</v>
      </c>
      <c r="D2595" s="2" t="d">
        <v>2019-02-19T15:29:38.000000095926225</v>
      </c>
      <c r="E2595">
        <v>39.736381999999999</v>
      </c>
      <c r="F2595">
        <v>-105.01424900000001</v>
      </c>
      <c r="G2595">
        <v>39.743119999999998</v>
      </c>
      <c r="H2595">
        <v>-105.01567</v>
      </c>
      <c r="I2595">
        <v>0.47199999999999998</v>
      </c>
      <c r="J2595" s="1" t="s">
        <v>4620</v>
      </c>
      <c r="L2595" s="1" t="s">
        <v>266</v>
      </c>
      <c r="M2595" s="1" t="s">
        <v>47</v>
      </c>
      <c r="N2595" s="1" t="s">
        <v>131</v>
      </c>
      <c r="O2595" s="1" t="s">
        <v>131</v>
      </c>
      <c r="P2595" s="1" t="s">
        <v>199</v>
      </c>
      <c r="Q2595" s="1" t="s">
        <v>311</v>
      </c>
      <c r="R2595" s="1" t="s">
        <v>48</v>
      </c>
      <c r="S2595" s="1" t="s">
        <v>79</v>
      </c>
      <c r="T2595" s="1" t="s">
        <v>206</v>
      </c>
      <c r="U2595" s="2" t="d">
        <v>2019-02-19T14:45:00.00000020954757600</v>
      </c>
      <c r="V2595">
        <v>19.399999999999999</v>
      </c>
      <c r="W2595">
        <v>10.4</v>
      </c>
      <c r="X2595">
        <v>74</v>
      </c>
      <c r="Y2595">
        <v>29.73</v>
      </c>
      <c r="Z2595">
        <v>3</v>
      </c>
      <c r="AA2595" s="1" t="s">
        <v>61</v>
      </c>
      <c r="AB2595">
        <v>6.9</v>
      </c>
      <c r="AD2595" s="1" t="s">
        <v>1211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s="1" t="s">
        <v>51</v>
      </c>
      <c r="AS2595" s="1" t="s">
        <v>51</v>
      </c>
      <c r="AT2595" s="1" t="s">
        <v>51</v>
      </c>
      <c r="AU2595" s="1" t="s">
        <v>51</v>
      </c>
    </row>
    <row r="2596" spans="1:47" x14ac:dyDescent="0.25">
      <c r="A2596" s="1" t="s">
        <v>6050</v>
      </c>
      <c r="B2596">
        <v>3</v>
      </c>
      <c r="C2596" s="2" t="d">
        <v>2019-02-19T16:24:30.99999978672713325</v>
      </c>
      <c r="D2596" s="2" t="d">
        <v>2019-02-19T16:54:13.99999979417770800</v>
      </c>
      <c r="E2596">
        <v>39.643813000000002</v>
      </c>
      <c r="F2596">
        <v>-104.91291200000001</v>
      </c>
      <c r="G2596">
        <v>39.647838999999998</v>
      </c>
      <c r="H2596">
        <v>-104.915239</v>
      </c>
      <c r="I2596">
        <v>0.30399999999999999</v>
      </c>
      <c r="J2596" s="1" t="s">
        <v>706</v>
      </c>
      <c r="L2596" s="1" t="s">
        <v>195</v>
      </c>
      <c r="M2596" s="1" t="s">
        <v>47</v>
      </c>
      <c r="N2596" s="1" t="s">
        <v>131</v>
      </c>
      <c r="O2596" s="1" t="s">
        <v>131</v>
      </c>
      <c r="P2596" s="1" t="s">
        <v>199</v>
      </c>
      <c r="Q2596" s="1" t="s">
        <v>415</v>
      </c>
      <c r="R2596" s="1" t="s">
        <v>48</v>
      </c>
      <c r="S2596" s="1" t="s">
        <v>79</v>
      </c>
      <c r="T2596" s="1" t="s">
        <v>201</v>
      </c>
      <c r="U2596" s="2" t="d">
        <v>2019-02-19T16:53:00.000000097788870375</v>
      </c>
      <c r="V2596">
        <v>17.100000000000001</v>
      </c>
      <c r="W2596">
        <v>5.8</v>
      </c>
      <c r="X2596">
        <v>74</v>
      </c>
      <c r="Y2596">
        <v>29.9</v>
      </c>
      <c r="Z2596">
        <v>8</v>
      </c>
      <c r="AA2596" s="1" t="s">
        <v>962</v>
      </c>
      <c r="AB2596">
        <v>9.1999999999999993</v>
      </c>
      <c r="AC2596">
        <v>0</v>
      </c>
      <c r="AD2596" s="1" t="s">
        <v>1211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s="1" t="s">
        <v>51</v>
      </c>
      <c r="AS2596" s="1" t="s">
        <v>51</v>
      </c>
      <c r="AT2596" s="1" t="s">
        <v>51</v>
      </c>
      <c r="AU2596" s="1" t="s">
        <v>51</v>
      </c>
    </row>
    <row r="2597" spans="1:47" x14ac:dyDescent="0.25">
      <c r="A2597" s="1" t="s">
        <v>5202</v>
      </c>
      <c r="B2597">
        <v>3</v>
      </c>
      <c r="C2597" s="2" t="d">
        <v>2019-02-19T17:30:31.00000012200326025</v>
      </c>
      <c r="D2597" s="2" t="d">
        <v>2019-02-19T18:00:14.000000129453837700</v>
      </c>
      <c r="E2597">
        <v>39.933123999999999</v>
      </c>
      <c r="F2597">
        <v>-105.123779</v>
      </c>
      <c r="G2597">
        <v>39.933118999999998</v>
      </c>
      <c r="H2597">
        <v>-105.123768</v>
      </c>
      <c r="I2597">
        <v>1E-3</v>
      </c>
      <c r="J2597" s="1" t="s">
        <v>243</v>
      </c>
      <c r="L2597" s="1" t="s">
        <v>143</v>
      </c>
      <c r="M2597" s="1" t="s">
        <v>47</v>
      </c>
      <c r="N2597" s="1" t="s">
        <v>245</v>
      </c>
      <c r="O2597" s="1" t="s">
        <v>245</v>
      </c>
      <c r="P2597" s="1" t="s">
        <v>199</v>
      </c>
      <c r="Q2597" s="1" t="s">
        <v>257</v>
      </c>
      <c r="R2597" s="1" t="s">
        <v>48</v>
      </c>
      <c r="S2597" s="1" t="s">
        <v>79</v>
      </c>
      <c r="T2597" s="1" t="s">
        <v>206</v>
      </c>
      <c r="U2597" s="2" t="d">
        <v>2019-02-19T18:45:00.000</v>
      </c>
      <c r="V2597">
        <v>17.600000000000001</v>
      </c>
      <c r="W2597">
        <v>9.3000000000000007</v>
      </c>
      <c r="X2597">
        <v>86</v>
      </c>
      <c r="Y2597">
        <v>29.72</v>
      </c>
      <c r="Z2597">
        <v>6</v>
      </c>
      <c r="AA2597" s="1" t="s">
        <v>71</v>
      </c>
      <c r="AB2597">
        <v>5.8</v>
      </c>
      <c r="AD2597" s="1" t="s">
        <v>1211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1</v>
      </c>
      <c r="AQ2597" t="b">
        <v>0</v>
      </c>
      <c r="AR2597" s="1" t="s">
        <v>51</v>
      </c>
      <c r="AS2597" s="1" t="s">
        <v>51</v>
      </c>
      <c r="AT2597" s="1" t="s">
        <v>51</v>
      </c>
      <c r="AU2597" s="1" t="s">
        <v>51</v>
      </c>
    </row>
    <row r="2598" spans="1:47" x14ac:dyDescent="0.25">
      <c r="A2598" s="1" t="s">
        <v>4340</v>
      </c>
      <c r="B2598">
        <v>3</v>
      </c>
      <c r="C2598" s="2" t="d">
        <v>2019-02-19T17:38:46.00000016391277275</v>
      </c>
      <c r="D2598" s="2" t="d">
        <v>2019-02-19T18:08:15.0000000419095125</v>
      </c>
      <c r="E2598">
        <v>40.407029999999999</v>
      </c>
      <c r="F2598">
        <v>-104.99771200000001</v>
      </c>
      <c r="G2598">
        <v>40.407029999999999</v>
      </c>
      <c r="H2598">
        <v>-104.99766</v>
      </c>
      <c r="I2598">
        <v>3.0000000000000001E-3</v>
      </c>
      <c r="J2598" s="1" t="s">
        <v>302</v>
      </c>
      <c r="L2598" s="1" t="s">
        <v>4341</v>
      </c>
      <c r="M2598" s="1" t="s">
        <v>47</v>
      </c>
      <c r="N2598" s="1" t="s">
        <v>306</v>
      </c>
      <c r="O2598" s="1" t="s">
        <v>229</v>
      </c>
      <c r="P2598" s="1" t="s">
        <v>199</v>
      </c>
      <c r="Q2598" s="1" t="s">
        <v>307</v>
      </c>
      <c r="R2598" s="1" t="s">
        <v>48</v>
      </c>
      <c r="S2598" s="1" t="s">
        <v>79</v>
      </c>
      <c r="T2598" s="1" t="s">
        <v>231</v>
      </c>
      <c r="U2598" s="2" t="d">
        <v>2019-02-19T17:55:59.99999984633177850</v>
      </c>
      <c r="V2598">
        <v>19</v>
      </c>
      <c r="W2598">
        <v>12.3</v>
      </c>
      <c r="X2598">
        <v>68</v>
      </c>
      <c r="Y2598">
        <v>29.89</v>
      </c>
      <c r="Z2598">
        <v>10</v>
      </c>
      <c r="AA2598" s="1" t="s">
        <v>62</v>
      </c>
      <c r="AB2598">
        <v>4.5999999999999996</v>
      </c>
      <c r="AD2598" s="1" t="s">
        <v>1068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s="1" t="s">
        <v>51</v>
      </c>
      <c r="AS2598" s="1" t="s">
        <v>51</v>
      </c>
      <c r="AT2598" s="1" t="s">
        <v>51</v>
      </c>
      <c r="AU2598" s="1" t="s">
        <v>51</v>
      </c>
    </row>
    <row r="2599" spans="1:47" x14ac:dyDescent="0.25">
      <c r="A2599" s="1" t="s">
        <v>7059</v>
      </c>
      <c r="B2599">
        <v>3</v>
      </c>
      <c r="C2599" s="2" t="d">
        <v>2019-02-19T19:04:58.99999990593641700</v>
      </c>
      <c r="D2599" s="2" t="d">
        <v>2019-02-19T19:34:14.00000028312206325</v>
      </c>
      <c r="E2599">
        <v>38.283979000000002</v>
      </c>
      <c r="F2599">
        <v>-107.764662</v>
      </c>
      <c r="G2599">
        <v>38.288204999999998</v>
      </c>
      <c r="H2599">
        <v>-107.766835</v>
      </c>
      <c r="I2599">
        <v>0.315</v>
      </c>
      <c r="J2599" s="1" t="s">
        <v>6837</v>
      </c>
      <c r="K2599">
        <v>35678</v>
      </c>
      <c r="L2599" s="1" t="s">
        <v>6838</v>
      </c>
      <c r="M2599" s="1" t="s">
        <v>47</v>
      </c>
      <c r="N2599" s="1" t="s">
        <v>76</v>
      </c>
      <c r="O2599" s="1" t="s">
        <v>4020</v>
      </c>
      <c r="P2599" s="1" t="s">
        <v>199</v>
      </c>
      <c r="Q2599" s="1" t="s">
        <v>6839</v>
      </c>
      <c r="R2599" s="1" t="s">
        <v>48</v>
      </c>
      <c r="S2599" s="1" t="s">
        <v>79</v>
      </c>
      <c r="T2599" s="1" t="s">
        <v>1619</v>
      </c>
      <c r="U2599" s="2" t="d">
        <v>2019-02-19T18:53:00.00000030733644975</v>
      </c>
      <c r="V2599">
        <v>24.1</v>
      </c>
      <c r="W2599">
        <v>14.4</v>
      </c>
      <c r="X2599">
        <v>55</v>
      </c>
      <c r="Y2599">
        <v>29.84</v>
      </c>
      <c r="Z2599">
        <v>10</v>
      </c>
      <c r="AA2599" s="1" t="s">
        <v>71</v>
      </c>
      <c r="AB2599">
        <v>9.1999999999999993</v>
      </c>
      <c r="AD2599" s="1" t="s">
        <v>1213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s="1" t="s">
        <v>53</v>
      </c>
      <c r="AS2599" s="1" t="s">
        <v>53</v>
      </c>
      <c r="AT2599" s="1" t="s">
        <v>53</v>
      </c>
      <c r="AU2599" s="1" t="s">
        <v>51</v>
      </c>
    </row>
    <row r="2600" spans="1:47" x14ac:dyDescent="0.25">
      <c r="A2600" s="1" t="s">
        <v>4778</v>
      </c>
      <c r="B2600">
        <v>3</v>
      </c>
      <c r="C2600" s="2" t="d">
        <v>2019-02-19T22:32:43.99999998975544875</v>
      </c>
      <c r="D2600" s="2" t="d">
        <v>2019-02-19T23:02:14.99999970663339225</v>
      </c>
      <c r="E2600">
        <v>39.827599999999997</v>
      </c>
      <c r="F2600">
        <v>-104.98729</v>
      </c>
      <c r="G2600">
        <v>39.827579999999998</v>
      </c>
      <c r="H2600">
        <v>-104.99033</v>
      </c>
      <c r="I2600">
        <v>0.161</v>
      </c>
      <c r="J2600" s="1" t="s">
        <v>52</v>
      </c>
      <c r="L2600" s="1" t="s">
        <v>397</v>
      </c>
      <c r="M2600" s="1" t="s">
        <v>47</v>
      </c>
      <c r="N2600" s="1" t="s">
        <v>131</v>
      </c>
      <c r="O2600" s="1" t="s">
        <v>147</v>
      </c>
      <c r="P2600" s="1" t="s">
        <v>199</v>
      </c>
      <c r="Q2600" s="1" t="s">
        <v>332</v>
      </c>
      <c r="R2600" s="1" t="s">
        <v>48</v>
      </c>
      <c r="S2600" s="1" t="s">
        <v>79</v>
      </c>
      <c r="T2600" s="1" t="s">
        <v>206</v>
      </c>
      <c r="U2600" s="2" t="d">
        <v>2019-02-19T22:32:59.9999999580904875</v>
      </c>
      <c r="V2600">
        <v>15.8</v>
      </c>
      <c r="X2600">
        <v>86</v>
      </c>
      <c r="Y2600">
        <v>29.66</v>
      </c>
      <c r="Z2600">
        <v>10</v>
      </c>
      <c r="AA2600" s="1" t="s">
        <v>49</v>
      </c>
      <c r="AD2600" s="1" t="s">
        <v>1207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1</v>
      </c>
      <c r="AQ2600" t="b">
        <v>0</v>
      </c>
      <c r="AR2600" s="1" t="s">
        <v>53</v>
      </c>
      <c r="AS2600" s="1" t="s">
        <v>53</v>
      </c>
      <c r="AT2600" s="1" t="s">
        <v>53</v>
      </c>
      <c r="AU2600" s="1" t="s">
        <v>53</v>
      </c>
    </row>
    <row r="2601" spans="1:47" x14ac:dyDescent="0.25">
      <c r="A2601" s="1" t="s">
        <v>5161</v>
      </c>
      <c r="B2601">
        <v>3</v>
      </c>
      <c r="C2601" s="2" t="d">
        <v>2019-02-20T07:05:43.99999973829835350</v>
      </c>
      <c r="D2601" s="2" t="d">
        <v>2019-02-20T07:35:02.99999979324638700</v>
      </c>
      <c r="E2601">
        <v>39.273389999999999</v>
      </c>
      <c r="F2601">
        <v>-103.722302</v>
      </c>
      <c r="G2601">
        <v>39.273739999999997</v>
      </c>
      <c r="H2601">
        <v>-103.736279</v>
      </c>
      <c r="I2601">
        <v>0.748</v>
      </c>
      <c r="J2601" s="1" t="s">
        <v>628</v>
      </c>
      <c r="L2601" s="1" t="s">
        <v>137</v>
      </c>
      <c r="M2601" s="1" t="s">
        <v>47</v>
      </c>
      <c r="N2601" s="1" t="s">
        <v>546</v>
      </c>
      <c r="O2601" s="1" t="s">
        <v>629</v>
      </c>
      <c r="P2601" s="1" t="s">
        <v>199</v>
      </c>
      <c r="Q2601" s="1" t="s">
        <v>547</v>
      </c>
      <c r="R2601" s="1" t="s">
        <v>48</v>
      </c>
      <c r="S2601" s="1" t="s">
        <v>79</v>
      </c>
      <c r="T2601" s="1" t="s">
        <v>548</v>
      </c>
      <c r="U2601" s="2" t="d">
        <v>2019-02-20T06:55:00.00000006984918975</v>
      </c>
      <c r="V2601">
        <v>-11.9</v>
      </c>
      <c r="W2601">
        <v>-23.8</v>
      </c>
      <c r="X2601">
        <v>86</v>
      </c>
      <c r="Y2601">
        <v>29.86</v>
      </c>
      <c r="Z2601">
        <v>9</v>
      </c>
      <c r="AA2601" s="1" t="s">
        <v>71</v>
      </c>
      <c r="AB2601">
        <v>4.5999999999999996</v>
      </c>
      <c r="AD2601" s="1" t="s">
        <v>1207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s="1" t="s">
        <v>51</v>
      </c>
      <c r="AS2601" s="1" t="s">
        <v>51</v>
      </c>
      <c r="AT2601" s="1" t="s">
        <v>51</v>
      </c>
      <c r="AU2601" s="1" t="s">
        <v>51</v>
      </c>
    </row>
    <row r="2602" spans="1:47" x14ac:dyDescent="0.25">
      <c r="A2602" s="1" t="s">
        <v>4449</v>
      </c>
      <c r="B2602">
        <v>3</v>
      </c>
      <c r="C2602" s="2" t="d">
        <v>2019-02-20T07:11:44.00000028312206325</v>
      </c>
      <c r="D2602" s="2" t="d">
        <v>2019-02-20T07:41:02.99999970942735525</v>
      </c>
      <c r="E2602">
        <v>39.723457000000003</v>
      </c>
      <c r="F2602">
        <v>-105.011526</v>
      </c>
      <c r="G2602">
        <v>39.72184</v>
      </c>
      <c r="H2602">
        <v>-105.00936</v>
      </c>
      <c r="I2602">
        <v>0.16</v>
      </c>
      <c r="J2602" s="1" t="s">
        <v>398</v>
      </c>
      <c r="L2602" s="1" t="s">
        <v>195</v>
      </c>
      <c r="M2602" s="1" t="s">
        <v>47</v>
      </c>
      <c r="N2602" s="1" t="s">
        <v>131</v>
      </c>
      <c r="O2602" s="1" t="s">
        <v>131</v>
      </c>
      <c r="P2602" s="1" t="s">
        <v>199</v>
      </c>
      <c r="Q2602" s="1" t="s">
        <v>311</v>
      </c>
      <c r="R2602" s="1" t="s">
        <v>48</v>
      </c>
      <c r="S2602" s="1" t="s">
        <v>79</v>
      </c>
      <c r="T2602" s="1" t="s">
        <v>206</v>
      </c>
      <c r="U2602" s="2" t="d">
        <v>2019-02-20T06:46:59.99999976251274675</v>
      </c>
      <c r="V2602">
        <v>19.399999999999999</v>
      </c>
      <c r="W2602">
        <v>4.0999999999999996</v>
      </c>
      <c r="X2602">
        <v>33</v>
      </c>
      <c r="Y2602">
        <v>29.56</v>
      </c>
      <c r="Z2602">
        <v>10</v>
      </c>
      <c r="AA2602" s="1" t="s">
        <v>55</v>
      </c>
      <c r="AB2602">
        <v>18.399999999999999</v>
      </c>
      <c r="AD2602" s="1" t="s">
        <v>1221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s="1" t="s">
        <v>51</v>
      </c>
      <c r="AS2602" s="1" t="s">
        <v>51</v>
      </c>
      <c r="AT2602" s="1" t="s">
        <v>51</v>
      </c>
      <c r="AU2602" s="1" t="s">
        <v>51</v>
      </c>
    </row>
    <row r="2603" spans="1:47" x14ac:dyDescent="0.25">
      <c r="A2603" s="1" t="s">
        <v>8810</v>
      </c>
      <c r="B2603">
        <v>3</v>
      </c>
      <c r="C2603" s="2" t="d">
        <v>2019-02-20T07:19:15.999999702908098800</v>
      </c>
      <c r="D2603" s="2" t="d">
        <v>2019-02-20T07:49:03.0000000167638050</v>
      </c>
      <c r="E2603">
        <v>39.779690000000002</v>
      </c>
      <c r="F2603">
        <v>-104.971915</v>
      </c>
      <c r="G2603">
        <v>39.779690000000002</v>
      </c>
      <c r="H2603">
        <v>-104.97190999999999</v>
      </c>
      <c r="I2603">
        <v>0</v>
      </c>
      <c r="J2603" s="1" t="s">
        <v>1133</v>
      </c>
      <c r="K2603">
        <v>1622</v>
      </c>
      <c r="L2603" s="1" t="s">
        <v>6792</v>
      </c>
      <c r="M2603" s="1" t="s">
        <v>47</v>
      </c>
      <c r="N2603" s="1" t="s">
        <v>131</v>
      </c>
      <c r="O2603" s="1" t="s">
        <v>131</v>
      </c>
      <c r="P2603" s="1" t="s">
        <v>199</v>
      </c>
      <c r="Q2603" s="1" t="s">
        <v>247</v>
      </c>
      <c r="R2603" s="1" t="s">
        <v>48</v>
      </c>
      <c r="S2603" s="1" t="s">
        <v>79</v>
      </c>
      <c r="T2603" s="1" t="s">
        <v>206</v>
      </c>
      <c r="U2603" s="2" t="d">
        <v>2019-02-20T07:47:00.00000018160789875</v>
      </c>
      <c r="V2603">
        <v>21.2</v>
      </c>
      <c r="W2603">
        <v>10.1</v>
      </c>
      <c r="X2603">
        <v>30</v>
      </c>
      <c r="Y2603">
        <v>29.57</v>
      </c>
      <c r="Z2603">
        <v>10</v>
      </c>
      <c r="AA2603" s="1" t="s">
        <v>841</v>
      </c>
      <c r="AB2603">
        <v>10.4</v>
      </c>
      <c r="AD2603" s="1" t="s">
        <v>1221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s="1" t="s">
        <v>51</v>
      </c>
      <c r="AS2603" s="1" t="s">
        <v>51</v>
      </c>
      <c r="AT2603" s="1" t="s">
        <v>51</v>
      </c>
      <c r="AU2603" s="1" t="s">
        <v>51</v>
      </c>
    </row>
    <row r="2604" spans="1:47" x14ac:dyDescent="0.25">
      <c r="A2604" s="1" t="s">
        <v>4450</v>
      </c>
      <c r="B2604">
        <v>3</v>
      </c>
      <c r="C2604" s="2" t="d">
        <v>2019-02-20T07:47:43.99999978020787275</v>
      </c>
      <c r="D2604" s="2" t="d">
        <v>2019-02-20T08:17:02.99999983515590625</v>
      </c>
      <c r="E2604">
        <v>39.914186999999998</v>
      </c>
      <c r="F2604">
        <v>-104.989811</v>
      </c>
      <c r="G2604">
        <v>39.91272</v>
      </c>
      <c r="H2604">
        <v>-104.99037</v>
      </c>
      <c r="I2604">
        <v>0.106</v>
      </c>
      <c r="J2604" s="1" t="s">
        <v>439</v>
      </c>
      <c r="L2604" s="1" t="s">
        <v>355</v>
      </c>
      <c r="M2604" s="1" t="s">
        <v>47</v>
      </c>
      <c r="N2604" s="1" t="s">
        <v>131</v>
      </c>
      <c r="O2604" s="1" t="s">
        <v>147</v>
      </c>
      <c r="P2604" s="1" t="s">
        <v>199</v>
      </c>
      <c r="Q2604" s="1" t="s">
        <v>440</v>
      </c>
      <c r="R2604" s="1" t="s">
        <v>48</v>
      </c>
      <c r="S2604" s="1" t="s">
        <v>79</v>
      </c>
      <c r="T2604" s="1" t="s">
        <v>206</v>
      </c>
      <c r="U2604" s="2" t="d">
        <v>2019-02-20T07:47:00.00000018160789875</v>
      </c>
      <c r="V2604">
        <v>21.2</v>
      </c>
      <c r="W2604">
        <v>10.1</v>
      </c>
      <c r="X2604">
        <v>30</v>
      </c>
      <c r="Y2604">
        <v>29.57</v>
      </c>
      <c r="Z2604">
        <v>10</v>
      </c>
      <c r="AA2604" s="1" t="s">
        <v>841</v>
      </c>
      <c r="AB2604">
        <v>10.4</v>
      </c>
      <c r="AD2604" s="1" t="s">
        <v>1221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s="1" t="s">
        <v>51</v>
      </c>
      <c r="AS2604" s="1" t="s">
        <v>51</v>
      </c>
      <c r="AT2604" s="1" t="s">
        <v>51</v>
      </c>
      <c r="AU2604" s="1" t="s">
        <v>51</v>
      </c>
    </row>
    <row r="2605" spans="1:47" x14ac:dyDescent="0.25">
      <c r="A2605" s="1" t="s">
        <v>8718</v>
      </c>
      <c r="B2605">
        <v>4</v>
      </c>
      <c r="C2605" s="2" t="d">
        <v>2019-02-20T08:00:32.00000014621764675</v>
      </c>
      <c r="D2605" s="2" t="d">
        <v>2019-02-20T08:30:26.00000021047890375</v>
      </c>
      <c r="E2605">
        <v>40.481129000000003</v>
      </c>
      <c r="F2605">
        <v>-104.737802</v>
      </c>
      <c r="G2605">
        <v>40.480429999999998</v>
      </c>
      <c r="H2605">
        <v>-104.81632</v>
      </c>
      <c r="I2605">
        <v>4.1269999999999998</v>
      </c>
      <c r="J2605" s="1" t="s">
        <v>8719</v>
      </c>
      <c r="K2605">
        <v>16831</v>
      </c>
      <c r="L2605" s="1" t="s">
        <v>6590</v>
      </c>
      <c r="M2605" s="1" t="s">
        <v>97</v>
      </c>
      <c r="N2605" s="1" t="s">
        <v>252</v>
      </c>
      <c r="O2605" s="1" t="s">
        <v>210</v>
      </c>
      <c r="P2605" s="1" t="s">
        <v>199</v>
      </c>
      <c r="Q2605" s="1" t="s">
        <v>8484</v>
      </c>
      <c r="R2605" s="1" t="s">
        <v>48</v>
      </c>
      <c r="S2605" s="1" t="s">
        <v>79</v>
      </c>
      <c r="T2605" s="1" t="s">
        <v>254</v>
      </c>
      <c r="U2605" s="2" t="d">
        <v>2019-02-20T07:56:00.00000005587935450</v>
      </c>
      <c r="V2605">
        <v>9</v>
      </c>
      <c r="X2605">
        <v>92</v>
      </c>
      <c r="Y2605">
        <v>29.85</v>
      </c>
      <c r="Z2605">
        <v>0.2</v>
      </c>
      <c r="AA2605" s="1" t="s">
        <v>49</v>
      </c>
      <c r="AC2605">
        <v>0</v>
      </c>
      <c r="AD2605" s="1" t="s">
        <v>1211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s="1" t="s">
        <v>51</v>
      </c>
      <c r="AS2605" s="1" t="s">
        <v>51</v>
      </c>
      <c r="AT2605" s="1" t="s">
        <v>51</v>
      </c>
      <c r="AU2605" s="1" t="s">
        <v>51</v>
      </c>
    </row>
    <row r="2606" spans="1:47" x14ac:dyDescent="0.25">
      <c r="A2606" s="1" t="s">
        <v>8720</v>
      </c>
      <c r="B2606">
        <v>4</v>
      </c>
      <c r="C2606" s="2" t="d">
        <v>2019-02-20T08:00:32.00000014621764675</v>
      </c>
      <c r="D2606" s="2" t="d">
        <v>2019-02-20T08:30:26.00000021047890375</v>
      </c>
      <c r="E2606">
        <v>40.480429999999998</v>
      </c>
      <c r="F2606">
        <v>-104.81632</v>
      </c>
      <c r="G2606">
        <v>40.481129000000003</v>
      </c>
      <c r="H2606">
        <v>-104.737802</v>
      </c>
      <c r="I2606">
        <v>4.1269999999999998</v>
      </c>
      <c r="J2606" s="1" t="s">
        <v>8721</v>
      </c>
      <c r="K2606">
        <v>32999</v>
      </c>
      <c r="L2606" s="1" t="s">
        <v>6798</v>
      </c>
      <c r="M2606" s="1" t="s">
        <v>97</v>
      </c>
      <c r="N2606" s="1" t="s">
        <v>252</v>
      </c>
      <c r="O2606" s="1" t="s">
        <v>210</v>
      </c>
      <c r="P2606" s="1" t="s">
        <v>199</v>
      </c>
      <c r="Q2606" s="1" t="s">
        <v>8487</v>
      </c>
      <c r="R2606" s="1" t="s">
        <v>48</v>
      </c>
      <c r="S2606" s="1" t="s">
        <v>79</v>
      </c>
      <c r="T2606" s="1" t="s">
        <v>254</v>
      </c>
      <c r="U2606" s="2" t="d">
        <v>2019-02-20T07:56:00.00000005587935450</v>
      </c>
      <c r="V2606">
        <v>9</v>
      </c>
      <c r="X2606">
        <v>92</v>
      </c>
      <c r="Y2606">
        <v>29.85</v>
      </c>
      <c r="Z2606">
        <v>0.2</v>
      </c>
      <c r="AA2606" s="1" t="s">
        <v>49</v>
      </c>
      <c r="AC2606">
        <v>0</v>
      </c>
      <c r="AD2606" s="1" t="s">
        <v>1211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s="1" t="s">
        <v>51</v>
      </c>
      <c r="AS2606" s="1" t="s">
        <v>51</v>
      </c>
      <c r="AT2606" s="1" t="s">
        <v>51</v>
      </c>
      <c r="AU2606" s="1" t="s">
        <v>51</v>
      </c>
    </row>
    <row r="2607" spans="1:47" x14ac:dyDescent="0.25">
      <c r="A2607" s="1" t="s">
        <v>5162</v>
      </c>
      <c r="B2607">
        <v>3</v>
      </c>
      <c r="C2607" s="2" t="d">
        <v>2019-02-20T09:05:43.99999994784593625</v>
      </c>
      <c r="D2607" s="2" t="d">
        <v>2019-02-20T09:35:03.00000000279396975</v>
      </c>
      <c r="E2607">
        <v>38.737839999999998</v>
      </c>
      <c r="F2607">
        <v>-104.68271</v>
      </c>
      <c r="G2607">
        <v>38.739145000000001</v>
      </c>
      <c r="H2607">
        <v>-104.68271</v>
      </c>
      <c r="I2607">
        <v>0.09</v>
      </c>
      <c r="J2607" s="1" t="s">
        <v>881</v>
      </c>
      <c r="L2607" s="1" t="s">
        <v>178</v>
      </c>
      <c r="M2607" s="1" t="s">
        <v>47</v>
      </c>
      <c r="N2607" s="1" t="s">
        <v>233</v>
      </c>
      <c r="O2607" s="1" t="s">
        <v>194</v>
      </c>
      <c r="P2607" s="1" t="s">
        <v>199</v>
      </c>
      <c r="Q2607" s="1" t="s">
        <v>1551</v>
      </c>
      <c r="R2607" s="1" t="s">
        <v>48</v>
      </c>
      <c r="S2607" s="1" t="s">
        <v>79</v>
      </c>
      <c r="T2607" s="1" t="s">
        <v>250</v>
      </c>
      <c r="U2607" s="2" t="d">
        <v>2019-02-20T08:54:00.00000008381903175</v>
      </c>
      <c r="V2607">
        <v>16</v>
      </c>
      <c r="W2607">
        <v>7.4</v>
      </c>
      <c r="X2607">
        <v>71</v>
      </c>
      <c r="Y2607">
        <v>29.8</v>
      </c>
      <c r="Z2607">
        <v>9</v>
      </c>
      <c r="AA2607" s="1" t="s">
        <v>63</v>
      </c>
      <c r="AB2607">
        <v>5.8</v>
      </c>
      <c r="AD2607" s="1" t="s">
        <v>1068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s="1" t="s">
        <v>51</v>
      </c>
      <c r="AS2607" s="1" t="s">
        <v>51</v>
      </c>
      <c r="AT2607" s="1" t="s">
        <v>51</v>
      </c>
      <c r="AU2607" s="1" t="s">
        <v>51</v>
      </c>
    </row>
    <row r="2608" spans="1:47" x14ac:dyDescent="0.25">
      <c r="A2608" s="1" t="s">
        <v>4342</v>
      </c>
      <c r="B2608">
        <v>3</v>
      </c>
      <c r="C2608" s="2" t="d">
        <v>2019-02-20T09:21:29.99999980442225925</v>
      </c>
      <c r="D2608" s="2" t="d">
        <v>2019-02-20T09:49:03.00000022631138775</v>
      </c>
      <c r="E2608">
        <v>38.738843000000003</v>
      </c>
      <c r="F2608">
        <v>-104.747253</v>
      </c>
      <c r="G2608">
        <v>38.728250000000003</v>
      </c>
      <c r="H2608">
        <v>-104.73651</v>
      </c>
      <c r="I2608">
        <v>0.93300000000000005</v>
      </c>
      <c r="J2608" s="1" t="s">
        <v>267</v>
      </c>
      <c r="L2608" s="1" t="s">
        <v>196</v>
      </c>
      <c r="M2608" s="1" t="s">
        <v>47</v>
      </c>
      <c r="N2608" s="1" t="s">
        <v>233</v>
      </c>
      <c r="O2608" s="1" t="s">
        <v>194</v>
      </c>
      <c r="P2608" s="1" t="s">
        <v>199</v>
      </c>
      <c r="Q2608" s="1" t="s">
        <v>268</v>
      </c>
      <c r="R2608" s="1" t="s">
        <v>48</v>
      </c>
      <c r="S2608" s="1" t="s">
        <v>79</v>
      </c>
      <c r="T2608" s="1" t="s">
        <v>269</v>
      </c>
      <c r="U2608" s="2" t="d">
        <v>2019-02-20T08:58:00.00000023748725325</v>
      </c>
      <c r="V2608">
        <v>12.4</v>
      </c>
      <c r="W2608">
        <v>-0.8</v>
      </c>
      <c r="X2608">
        <v>88</v>
      </c>
      <c r="Y2608">
        <v>29.86</v>
      </c>
      <c r="Z2608">
        <v>10</v>
      </c>
      <c r="AA2608" s="1" t="s">
        <v>962</v>
      </c>
      <c r="AB2608">
        <v>10.4</v>
      </c>
      <c r="AD2608" s="1" t="s">
        <v>1068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s="1" t="s">
        <v>51</v>
      </c>
      <c r="AS2608" s="1" t="s">
        <v>51</v>
      </c>
      <c r="AT2608" s="1" t="s">
        <v>51</v>
      </c>
      <c r="AU2608" s="1" t="s">
        <v>51</v>
      </c>
    </row>
    <row r="2609" spans="1:47" x14ac:dyDescent="0.25">
      <c r="A2609" s="1" t="s">
        <v>8482</v>
      </c>
      <c r="B2609">
        <v>4</v>
      </c>
      <c r="C2609" s="2" t="d">
        <v>2019-02-20T09:21:29.99999980442225925</v>
      </c>
      <c r="D2609" s="2" t="d">
        <v>2019-02-20T09:50:21.00000022910535075</v>
      </c>
      <c r="E2609">
        <v>40.481129000000003</v>
      </c>
      <c r="F2609">
        <v>-104.737802</v>
      </c>
      <c r="G2609">
        <v>40.480429999999998</v>
      </c>
      <c r="H2609">
        <v>-104.81632</v>
      </c>
      <c r="I2609">
        <v>4.1269999999999998</v>
      </c>
      <c r="J2609" s="1" t="s">
        <v>8483</v>
      </c>
      <c r="K2609">
        <v>16831</v>
      </c>
      <c r="L2609" s="1" t="s">
        <v>6590</v>
      </c>
      <c r="M2609" s="1" t="s">
        <v>97</v>
      </c>
      <c r="N2609" s="1" t="s">
        <v>252</v>
      </c>
      <c r="O2609" s="1" t="s">
        <v>210</v>
      </c>
      <c r="P2609" s="1" t="s">
        <v>199</v>
      </c>
      <c r="Q2609" s="1" t="s">
        <v>8484</v>
      </c>
      <c r="R2609" s="1" t="s">
        <v>48</v>
      </c>
      <c r="S2609" s="1" t="s">
        <v>79</v>
      </c>
      <c r="T2609" s="1" t="s">
        <v>254</v>
      </c>
      <c r="U2609" s="2" t="d">
        <v>2019-02-20T08:58:00.00000023748725325</v>
      </c>
      <c r="V2609">
        <v>15.8</v>
      </c>
      <c r="W2609">
        <v>10.199999999999999</v>
      </c>
      <c r="X2609">
        <v>93</v>
      </c>
      <c r="Y2609">
        <v>29.64</v>
      </c>
      <c r="Z2609">
        <v>4</v>
      </c>
      <c r="AA2609" s="1" t="s">
        <v>863</v>
      </c>
      <c r="AB2609">
        <v>3.5</v>
      </c>
      <c r="AC2609">
        <v>0</v>
      </c>
      <c r="AD2609" s="1" t="s">
        <v>1211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s="1" t="s">
        <v>51</v>
      </c>
      <c r="AS2609" s="1" t="s">
        <v>51</v>
      </c>
      <c r="AT2609" s="1" t="s">
        <v>51</v>
      </c>
      <c r="AU2609" s="1" t="s">
        <v>51</v>
      </c>
    </row>
    <row r="2610" spans="1:47" x14ac:dyDescent="0.25">
      <c r="A2610" s="1" t="s">
        <v>8485</v>
      </c>
      <c r="B2610">
        <v>4</v>
      </c>
      <c r="C2610" s="2" t="d">
        <v>2019-02-20T09:21:29.99999980442225925</v>
      </c>
      <c r="D2610" s="2" t="d">
        <v>2019-02-20T09:50:21.00000022910535075</v>
      </c>
      <c r="E2610">
        <v>40.480429999999998</v>
      </c>
      <c r="F2610">
        <v>-104.81632</v>
      </c>
      <c r="G2610">
        <v>40.481129000000003</v>
      </c>
      <c r="H2610">
        <v>-104.737802</v>
      </c>
      <c r="I2610">
        <v>4.1269999999999998</v>
      </c>
      <c r="J2610" s="1" t="s">
        <v>8486</v>
      </c>
      <c r="K2610">
        <v>32999</v>
      </c>
      <c r="L2610" s="1" t="s">
        <v>6798</v>
      </c>
      <c r="M2610" s="1" t="s">
        <v>97</v>
      </c>
      <c r="N2610" s="1" t="s">
        <v>252</v>
      </c>
      <c r="O2610" s="1" t="s">
        <v>210</v>
      </c>
      <c r="P2610" s="1" t="s">
        <v>199</v>
      </c>
      <c r="Q2610" s="1" t="s">
        <v>8487</v>
      </c>
      <c r="R2610" s="1" t="s">
        <v>48</v>
      </c>
      <c r="S2610" s="1" t="s">
        <v>79</v>
      </c>
      <c r="T2610" s="1" t="s">
        <v>254</v>
      </c>
      <c r="U2610" s="2" t="d">
        <v>2019-02-20T08:58:00.00000023748725325</v>
      </c>
      <c r="V2610">
        <v>15.8</v>
      </c>
      <c r="W2610">
        <v>10.199999999999999</v>
      </c>
      <c r="X2610">
        <v>93</v>
      </c>
      <c r="Y2610">
        <v>29.64</v>
      </c>
      <c r="Z2610">
        <v>4</v>
      </c>
      <c r="AA2610" s="1" t="s">
        <v>863</v>
      </c>
      <c r="AB2610">
        <v>3.5</v>
      </c>
      <c r="AC2610">
        <v>0</v>
      </c>
      <c r="AD2610" s="1" t="s">
        <v>1211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s="1" t="s">
        <v>51</v>
      </c>
      <c r="AS2610" s="1" t="s">
        <v>51</v>
      </c>
      <c r="AT2610" s="1" t="s">
        <v>51</v>
      </c>
      <c r="AU2610" s="1" t="s">
        <v>51</v>
      </c>
    </row>
    <row r="2611" spans="1:47" x14ac:dyDescent="0.25">
      <c r="A2611" s="1" t="s">
        <v>4054</v>
      </c>
      <c r="B2611">
        <v>3</v>
      </c>
      <c r="C2611" s="2" t="d">
        <v>2019-02-20T10:05:43.99999973829835350</v>
      </c>
      <c r="D2611" s="2" t="d">
        <v>2019-02-20T10:35:02.99999979324638700</v>
      </c>
      <c r="E2611">
        <v>39.021149999999999</v>
      </c>
      <c r="F2611">
        <v>-105.800231</v>
      </c>
      <c r="G2611">
        <v>39.021163000000001</v>
      </c>
      <c r="H2611">
        <v>-105.80135799999999</v>
      </c>
      <c r="I2611">
        <v>6.0999999999999999E-2</v>
      </c>
      <c r="J2611" s="1" t="s">
        <v>4055</v>
      </c>
      <c r="L2611" s="1" t="s">
        <v>465</v>
      </c>
      <c r="M2611" s="1" t="s">
        <v>47</v>
      </c>
      <c r="N2611" s="1" t="s">
        <v>356</v>
      </c>
      <c r="O2611" s="1" t="s">
        <v>357</v>
      </c>
      <c r="P2611" s="1" t="s">
        <v>199</v>
      </c>
      <c r="Q2611" s="1" t="s">
        <v>358</v>
      </c>
      <c r="R2611" s="1" t="s">
        <v>48</v>
      </c>
      <c r="S2611" s="1" t="s">
        <v>79</v>
      </c>
      <c r="T2611" s="1" t="s">
        <v>359</v>
      </c>
      <c r="U2611" s="2" t="d">
        <v>2019-02-20T10:12:00.00000025145709525</v>
      </c>
      <c r="V2611">
        <v>1.4</v>
      </c>
      <c r="W2611">
        <v>-16.100000000000001</v>
      </c>
      <c r="X2611">
        <v>61</v>
      </c>
      <c r="Y2611">
        <v>29.4</v>
      </c>
      <c r="Z2611">
        <v>10</v>
      </c>
      <c r="AA2611" s="1" t="s">
        <v>841</v>
      </c>
      <c r="AB2611">
        <v>12.7</v>
      </c>
      <c r="AD2611" s="1" t="s">
        <v>1207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s="1" t="s">
        <v>51</v>
      </c>
      <c r="AS2611" s="1" t="s">
        <v>51</v>
      </c>
      <c r="AT2611" s="1" t="s">
        <v>51</v>
      </c>
      <c r="AU2611" s="1" t="s">
        <v>51</v>
      </c>
    </row>
    <row r="2612" spans="1:47" x14ac:dyDescent="0.25">
      <c r="A2612" s="1" t="s">
        <v>6379</v>
      </c>
      <c r="B2612">
        <v>4</v>
      </c>
      <c r="C2612" s="2" t="d">
        <v>2019-02-20T10:20:44.00000015739351225</v>
      </c>
      <c r="D2612" s="2" t="d">
        <v>2019-02-20T10:50:06.00000028498470525</v>
      </c>
      <c r="E2612">
        <v>39.530006999999998</v>
      </c>
      <c r="F2612">
        <v>-106.216083</v>
      </c>
      <c r="G2612">
        <v>39.644261</v>
      </c>
      <c r="H2612">
        <v>-106.306922</v>
      </c>
      <c r="I2612">
        <v>9.2579999999999991</v>
      </c>
      <c r="J2612" s="1" t="s">
        <v>4434</v>
      </c>
      <c r="L2612" s="1" t="s">
        <v>137</v>
      </c>
      <c r="M2612" s="1" t="s">
        <v>47</v>
      </c>
      <c r="N2612" s="1" t="s">
        <v>175</v>
      </c>
      <c r="O2612" s="1" t="s">
        <v>126</v>
      </c>
      <c r="P2612" s="1" t="s">
        <v>199</v>
      </c>
      <c r="Q2612" s="1" t="s">
        <v>1664</v>
      </c>
      <c r="R2612" s="1" t="s">
        <v>48</v>
      </c>
      <c r="S2612" s="1" t="s">
        <v>79</v>
      </c>
      <c r="T2612" s="1" t="s">
        <v>504</v>
      </c>
      <c r="U2612" s="2" t="d">
        <v>2019-02-20T10:12:00.00000025145709525</v>
      </c>
      <c r="V2612">
        <v>-0.4</v>
      </c>
      <c r="X2612">
        <v>72</v>
      </c>
      <c r="Y2612">
        <v>29.41</v>
      </c>
      <c r="Z2612">
        <v>7</v>
      </c>
      <c r="AA2612" s="1" t="s">
        <v>962</v>
      </c>
      <c r="AD2612" s="1" t="s">
        <v>1213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s="1" t="s">
        <v>51</v>
      </c>
      <c r="AS2612" s="1" t="s">
        <v>51</v>
      </c>
      <c r="AT2612" s="1" t="s">
        <v>51</v>
      </c>
      <c r="AU2612" s="1" t="s">
        <v>51</v>
      </c>
    </row>
    <row r="2613" spans="1:47" x14ac:dyDescent="0.25">
      <c r="A2613" s="1" t="s">
        <v>6380</v>
      </c>
      <c r="B2613">
        <v>4</v>
      </c>
      <c r="C2613" s="2" t="d">
        <v>2019-02-20T11:46:15.00000013969838625</v>
      </c>
      <c r="D2613" s="2" t="d">
        <v>2019-02-20T16:42:01.000000066123903050</v>
      </c>
      <c r="E2613">
        <v>39.592542000000002</v>
      </c>
      <c r="F2613">
        <v>-106.247046</v>
      </c>
      <c r="G2613">
        <v>39.62133</v>
      </c>
      <c r="H2613">
        <v>-106.278575</v>
      </c>
      <c r="I2613">
        <v>2.6030000000000002</v>
      </c>
      <c r="J2613" s="1" t="s">
        <v>2847</v>
      </c>
      <c r="L2613" s="1" t="s">
        <v>137</v>
      </c>
      <c r="M2613" s="1" t="s">
        <v>47</v>
      </c>
      <c r="N2613" s="1" t="s">
        <v>501</v>
      </c>
      <c r="O2613" s="1" t="s">
        <v>502</v>
      </c>
      <c r="P2613" s="1" t="s">
        <v>199</v>
      </c>
      <c r="Q2613" s="1" t="s">
        <v>503</v>
      </c>
      <c r="R2613" s="1" t="s">
        <v>48</v>
      </c>
      <c r="S2613" s="1" t="s">
        <v>79</v>
      </c>
      <c r="T2613" s="1" t="s">
        <v>504</v>
      </c>
      <c r="U2613" s="2" t="d">
        <v>2019-02-20T11:54:00.00000008381903175</v>
      </c>
      <c r="V2613">
        <v>3.2</v>
      </c>
      <c r="X2613">
        <v>72</v>
      </c>
      <c r="Y2613">
        <v>29.42</v>
      </c>
      <c r="Z2613">
        <v>5</v>
      </c>
      <c r="AA2613" s="1" t="s">
        <v>962</v>
      </c>
      <c r="AD2613" s="1" t="s">
        <v>1228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s="1" t="s">
        <v>51</v>
      </c>
      <c r="AS2613" s="1" t="s">
        <v>51</v>
      </c>
      <c r="AT2613" s="1" t="s">
        <v>51</v>
      </c>
      <c r="AU2613" s="1" t="s">
        <v>51</v>
      </c>
    </row>
    <row r="2614" spans="1:47" x14ac:dyDescent="0.25">
      <c r="A2614" s="1" t="s">
        <v>5163</v>
      </c>
      <c r="B2614">
        <v>3</v>
      </c>
      <c r="C2614" s="2" t="d">
        <v>2019-02-20T15:25:15.99999982863664575</v>
      </c>
      <c r="D2614" s="2" t="d">
        <v>2019-02-20T15:54:41.00000002887099825</v>
      </c>
      <c r="E2614">
        <v>39.631369999999997</v>
      </c>
      <c r="F2614">
        <v>-105.15955</v>
      </c>
      <c r="G2614">
        <v>39.639069999999997</v>
      </c>
      <c r="H2614">
        <v>-105.16927</v>
      </c>
      <c r="I2614">
        <v>0.74199999999999999</v>
      </c>
      <c r="J2614" s="1" t="s">
        <v>1123</v>
      </c>
      <c r="L2614" s="1" t="s">
        <v>406</v>
      </c>
      <c r="M2614" s="1" t="s">
        <v>47</v>
      </c>
      <c r="N2614" s="1" t="s">
        <v>180</v>
      </c>
      <c r="O2614" s="1" t="s">
        <v>115</v>
      </c>
      <c r="P2614" s="1" t="s">
        <v>199</v>
      </c>
      <c r="Q2614" s="1" t="s">
        <v>724</v>
      </c>
      <c r="R2614" s="1" t="s">
        <v>48</v>
      </c>
      <c r="S2614" s="1" t="s">
        <v>79</v>
      </c>
      <c r="T2614" s="1" t="s">
        <v>206</v>
      </c>
      <c r="U2614" s="2" t="d">
        <v>2019-02-20T15:31:59.99999997206032275</v>
      </c>
      <c r="V2614">
        <v>37.4</v>
      </c>
      <c r="W2614">
        <v>29.3</v>
      </c>
      <c r="X2614">
        <v>19</v>
      </c>
      <c r="Y2614">
        <v>29.57</v>
      </c>
      <c r="Z2614">
        <v>50</v>
      </c>
      <c r="AA2614" s="1" t="s">
        <v>66</v>
      </c>
      <c r="AB2614">
        <v>12.7</v>
      </c>
      <c r="AD2614" s="1" t="s">
        <v>1068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s="1" t="s">
        <v>51</v>
      </c>
      <c r="AS2614" s="1" t="s">
        <v>51</v>
      </c>
      <c r="AT2614" s="1" t="s">
        <v>51</v>
      </c>
      <c r="AU2614" s="1" t="s">
        <v>51</v>
      </c>
    </row>
    <row r="2615" spans="1:47" x14ac:dyDescent="0.25">
      <c r="A2615" s="1" t="s">
        <v>4343</v>
      </c>
      <c r="B2615">
        <v>3</v>
      </c>
      <c r="C2615" s="2" t="d">
        <v>2019-02-20T15:41:01.00000008009374100</v>
      </c>
      <c r="D2615" s="2" t="d">
        <v>2019-02-20T16:10:31.99999979697167775</v>
      </c>
      <c r="E2615">
        <v>39.688740000000003</v>
      </c>
      <c r="F2615">
        <v>-104.97125</v>
      </c>
      <c r="G2615">
        <v>39.684699999999999</v>
      </c>
      <c r="H2615">
        <v>-104.95402</v>
      </c>
      <c r="I2615">
        <v>0.95799999999999996</v>
      </c>
      <c r="J2615" s="1" t="s">
        <v>4344</v>
      </c>
      <c r="L2615" s="1" t="s">
        <v>173</v>
      </c>
      <c r="M2615" s="1" t="s">
        <v>47</v>
      </c>
      <c r="N2615" s="1" t="s">
        <v>131</v>
      </c>
      <c r="O2615" s="1" t="s">
        <v>131</v>
      </c>
      <c r="P2615" s="1" t="s">
        <v>199</v>
      </c>
      <c r="Q2615" s="1" t="s">
        <v>423</v>
      </c>
      <c r="R2615" s="1" t="s">
        <v>48</v>
      </c>
      <c r="S2615" s="1" t="s">
        <v>79</v>
      </c>
      <c r="T2615" s="1" t="s">
        <v>201</v>
      </c>
      <c r="U2615" s="2" t="d">
        <v>2019-02-20T15:53:00.00000030733644975</v>
      </c>
      <c r="V2615">
        <v>30.9</v>
      </c>
      <c r="W2615">
        <v>21.2</v>
      </c>
      <c r="X2615">
        <v>35</v>
      </c>
      <c r="Y2615">
        <v>29.74</v>
      </c>
      <c r="Z2615">
        <v>10</v>
      </c>
      <c r="AA2615" s="1" t="s">
        <v>63</v>
      </c>
      <c r="AB2615">
        <v>12.7</v>
      </c>
      <c r="AD2615" s="1" t="s">
        <v>1068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s="1" t="s">
        <v>51</v>
      </c>
      <c r="AS2615" s="1" t="s">
        <v>51</v>
      </c>
      <c r="AT2615" s="1" t="s">
        <v>51</v>
      </c>
      <c r="AU2615" s="1" t="s">
        <v>51</v>
      </c>
    </row>
    <row r="2616" spans="1:47" x14ac:dyDescent="0.25">
      <c r="A2616" s="1" t="s">
        <v>5256</v>
      </c>
      <c r="B2616">
        <v>3</v>
      </c>
      <c r="C2616" s="2" t="d">
        <v>2019-02-20T16:45:31.00000012200326025</v>
      </c>
      <c r="D2616" s="2" t="d">
        <v>2019-02-20T17:15:03.000000072643160850</v>
      </c>
      <c r="E2616">
        <v>39.882320999999997</v>
      </c>
      <c r="F2616">
        <v>-104.98746</v>
      </c>
      <c r="G2616">
        <v>39.885440000000003</v>
      </c>
      <c r="H2616">
        <v>-104.98744000000001</v>
      </c>
      <c r="I2616">
        <v>0.216</v>
      </c>
      <c r="J2616" s="1" t="s">
        <v>442</v>
      </c>
      <c r="L2616" s="1" t="s">
        <v>195</v>
      </c>
      <c r="M2616" s="1" t="s">
        <v>47</v>
      </c>
      <c r="N2616" s="1" t="s">
        <v>131</v>
      </c>
      <c r="O2616" s="1" t="s">
        <v>147</v>
      </c>
      <c r="P2616" s="1" t="s">
        <v>199</v>
      </c>
      <c r="Q2616" s="1" t="s">
        <v>205</v>
      </c>
      <c r="R2616" s="1" t="s">
        <v>48</v>
      </c>
      <c r="S2616" s="1" t="s">
        <v>79</v>
      </c>
      <c r="T2616" s="1" t="s">
        <v>206</v>
      </c>
      <c r="U2616" s="2" t="d">
        <v>2019-02-20T16:51:59.99999990221113300</v>
      </c>
      <c r="V2616">
        <v>35.6</v>
      </c>
      <c r="W2616">
        <v>29.2</v>
      </c>
      <c r="X2616">
        <v>20</v>
      </c>
      <c r="Y2616">
        <v>29.6</v>
      </c>
      <c r="Z2616">
        <v>70</v>
      </c>
      <c r="AA2616" s="1" t="s">
        <v>63</v>
      </c>
      <c r="AB2616">
        <v>8.1</v>
      </c>
      <c r="AD2616" s="1" t="s">
        <v>1068</v>
      </c>
      <c r="AE2616" t="b">
        <v>0</v>
      </c>
      <c r="AF2616" t="b">
        <v>0</v>
      </c>
      <c r="AG2616" t="b">
        <v>0</v>
      </c>
      <c r="AH2616" t="b">
        <v>0</v>
      </c>
      <c r="AI2616" t="b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s="1" t="s">
        <v>51</v>
      </c>
      <c r="AS2616" s="1" t="s">
        <v>51</v>
      </c>
      <c r="AT2616" s="1" t="s">
        <v>51</v>
      </c>
      <c r="AU2616" s="1" t="s">
        <v>51</v>
      </c>
    </row>
    <row r="2617" spans="1:47" x14ac:dyDescent="0.25">
      <c r="A2617" s="1" t="s">
        <v>5257</v>
      </c>
      <c r="B2617">
        <v>3</v>
      </c>
      <c r="C2617" s="2" t="d">
        <v>2019-02-20T16:45:31.00000012200326025</v>
      </c>
      <c r="D2617" s="2" t="d">
        <v>2019-02-20T17:15:03.000000072643160850</v>
      </c>
      <c r="E2617">
        <v>39.882320999999997</v>
      </c>
      <c r="F2617">
        <v>-104.98746</v>
      </c>
      <c r="G2617">
        <v>39.885440000000003</v>
      </c>
      <c r="H2617">
        <v>-104.98744000000001</v>
      </c>
      <c r="I2617">
        <v>0.216</v>
      </c>
      <c r="J2617" s="1" t="s">
        <v>442</v>
      </c>
      <c r="L2617" s="1" t="s">
        <v>195</v>
      </c>
      <c r="M2617" s="1" t="s">
        <v>47</v>
      </c>
      <c r="N2617" s="1" t="s">
        <v>131</v>
      </c>
      <c r="O2617" s="1" t="s">
        <v>147</v>
      </c>
      <c r="P2617" s="1" t="s">
        <v>199</v>
      </c>
      <c r="Q2617" s="1" t="s">
        <v>205</v>
      </c>
      <c r="R2617" s="1" t="s">
        <v>48</v>
      </c>
      <c r="S2617" s="1" t="s">
        <v>79</v>
      </c>
      <c r="T2617" s="1" t="s">
        <v>206</v>
      </c>
      <c r="U2617" s="2" t="d">
        <v>2019-02-20T16:51:59.99999990221113300</v>
      </c>
      <c r="V2617">
        <v>35.6</v>
      </c>
      <c r="W2617">
        <v>29.2</v>
      </c>
      <c r="X2617">
        <v>20</v>
      </c>
      <c r="Y2617">
        <v>29.6</v>
      </c>
      <c r="Z2617">
        <v>70</v>
      </c>
      <c r="AA2617" s="1" t="s">
        <v>63</v>
      </c>
      <c r="AB2617">
        <v>8.1</v>
      </c>
      <c r="AD2617" s="1" t="s">
        <v>1068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s="1" t="s">
        <v>51</v>
      </c>
      <c r="AS2617" s="1" t="s">
        <v>51</v>
      </c>
      <c r="AT2617" s="1" t="s">
        <v>51</v>
      </c>
      <c r="AU2617" s="1" t="s">
        <v>51</v>
      </c>
    </row>
    <row r="2618" spans="1:47" x14ac:dyDescent="0.25">
      <c r="A2618" s="1" t="s">
        <v>5258</v>
      </c>
      <c r="B2618">
        <v>3</v>
      </c>
      <c r="C2618" s="2" t="d">
        <v>2019-02-20T17:09:30.99999978672713325</v>
      </c>
      <c r="D2618" s="2" t="d">
        <v>2019-02-20T17:39:02.9999997373670325</v>
      </c>
      <c r="E2618">
        <v>39.760379999999998</v>
      </c>
      <c r="F2618">
        <v>-105.00582</v>
      </c>
      <c r="G2618">
        <v>39.760249999999999</v>
      </c>
      <c r="H2618">
        <v>-105.006001</v>
      </c>
      <c r="I2618">
        <v>1.2999999999999999E-2</v>
      </c>
      <c r="J2618" s="1" t="s">
        <v>460</v>
      </c>
      <c r="L2618" s="1" t="s">
        <v>129</v>
      </c>
      <c r="M2618" s="1" t="s">
        <v>47</v>
      </c>
      <c r="N2618" s="1" t="s">
        <v>131</v>
      </c>
      <c r="O2618" s="1" t="s">
        <v>131</v>
      </c>
      <c r="P2618" s="1" t="s">
        <v>199</v>
      </c>
      <c r="Q2618" s="1" t="s">
        <v>248</v>
      </c>
      <c r="R2618" s="1" t="s">
        <v>48</v>
      </c>
      <c r="S2618" s="1" t="s">
        <v>79</v>
      </c>
      <c r="T2618" s="1" t="s">
        <v>206</v>
      </c>
      <c r="U2618" s="2" t="d">
        <v>2019-02-20T16:51:59.99999990221113300</v>
      </c>
      <c r="V2618">
        <v>35.6</v>
      </c>
      <c r="W2618">
        <v>29.2</v>
      </c>
      <c r="X2618">
        <v>20</v>
      </c>
      <c r="Y2618">
        <v>29.6</v>
      </c>
      <c r="Z2618">
        <v>70</v>
      </c>
      <c r="AA2618" s="1" t="s">
        <v>63</v>
      </c>
      <c r="AB2618">
        <v>8.1</v>
      </c>
      <c r="AD2618" s="1" t="s">
        <v>1068</v>
      </c>
      <c r="AE2618" t="b">
        <v>0</v>
      </c>
      <c r="AF2618" t="b">
        <v>0</v>
      </c>
      <c r="AG2618" t="b">
        <v>0</v>
      </c>
      <c r="AH2618" t="b">
        <v>0</v>
      </c>
      <c r="AI2618" t="b">
        <v>1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s="1" t="s">
        <v>51</v>
      </c>
      <c r="AS2618" s="1" t="s">
        <v>51</v>
      </c>
      <c r="AT2618" s="1" t="s">
        <v>51</v>
      </c>
      <c r="AU2618" s="1" t="s">
        <v>51</v>
      </c>
    </row>
    <row r="2619" spans="1:47" x14ac:dyDescent="0.25">
      <c r="A2619" s="1" t="s">
        <v>9278</v>
      </c>
      <c r="B2619">
        <v>2</v>
      </c>
      <c r="C2619" s="2" t="d">
        <v>2019-02-20T17:24:31.00000020582229200</v>
      </c>
      <c r="D2619" s="2" t="d">
        <v>2019-02-20T17:54:03.99999976158141900</v>
      </c>
      <c r="E2619">
        <v>39.881920000000001</v>
      </c>
      <c r="F2619">
        <v>-104.98746</v>
      </c>
      <c r="G2619">
        <v>39.888890000000004</v>
      </c>
      <c r="H2619">
        <v>-104.98746</v>
      </c>
      <c r="I2619">
        <v>0.48199999999999998</v>
      </c>
      <c r="J2619" s="1" t="s">
        <v>4318</v>
      </c>
      <c r="L2619" s="1" t="s">
        <v>266</v>
      </c>
      <c r="M2619" s="1" t="s">
        <v>47</v>
      </c>
      <c r="N2619" s="1" t="s">
        <v>131</v>
      </c>
      <c r="O2619" s="1" t="s">
        <v>147</v>
      </c>
      <c r="P2619" s="1" t="s">
        <v>199</v>
      </c>
      <c r="Q2619" s="1" t="s">
        <v>205</v>
      </c>
      <c r="R2619" s="1" t="s">
        <v>48</v>
      </c>
      <c r="S2619" s="1" t="s">
        <v>79</v>
      </c>
      <c r="T2619" s="1" t="s">
        <v>206</v>
      </c>
      <c r="U2619" s="2" t="d">
        <v>2019-02-20T17:45:00.00000020954757600</v>
      </c>
      <c r="V2619">
        <v>30.2</v>
      </c>
      <c r="W2619">
        <v>23.4</v>
      </c>
      <c r="X2619">
        <v>29</v>
      </c>
      <c r="Y2619">
        <v>29.62</v>
      </c>
      <c r="Z2619">
        <v>10</v>
      </c>
      <c r="AA2619" s="1" t="s">
        <v>62</v>
      </c>
      <c r="AB2619">
        <v>6.9</v>
      </c>
      <c r="AD2619" s="1" t="s">
        <v>1068</v>
      </c>
      <c r="AE2619" t="b">
        <v>0</v>
      </c>
      <c r="AF2619" t="b">
        <v>0</v>
      </c>
      <c r="AG2619" t="b">
        <v>0</v>
      </c>
      <c r="AH2619" t="b">
        <v>0</v>
      </c>
      <c r="AI2619" t="b">
        <v>1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s="1" t="s">
        <v>51</v>
      </c>
      <c r="AS2619" s="1" t="s">
        <v>51</v>
      </c>
      <c r="AT2619" s="1" t="s">
        <v>51</v>
      </c>
      <c r="AU2619" s="1" t="s">
        <v>51</v>
      </c>
    </row>
    <row r="2620" spans="1:47" x14ac:dyDescent="0.25">
      <c r="A2620" s="1" t="s">
        <v>4345</v>
      </c>
      <c r="B2620">
        <v>3</v>
      </c>
      <c r="C2620" s="2" t="d">
        <v>2019-02-20T17:24:31.00000020582229200</v>
      </c>
      <c r="D2620" s="2" t="d">
        <v>2019-02-20T17:54:03.99999976158141900</v>
      </c>
      <c r="E2620">
        <v>39.631369999999997</v>
      </c>
      <c r="F2620">
        <v>-105.15955</v>
      </c>
      <c r="G2620">
        <v>39.639069999999997</v>
      </c>
      <c r="H2620">
        <v>-105.16927</v>
      </c>
      <c r="I2620">
        <v>0.74199999999999999</v>
      </c>
      <c r="J2620" s="1" t="s">
        <v>1123</v>
      </c>
      <c r="L2620" s="1" t="s">
        <v>406</v>
      </c>
      <c r="M2620" s="1" t="s">
        <v>47</v>
      </c>
      <c r="N2620" s="1" t="s">
        <v>180</v>
      </c>
      <c r="O2620" s="1" t="s">
        <v>115</v>
      </c>
      <c r="P2620" s="1" t="s">
        <v>199</v>
      </c>
      <c r="Q2620" s="1" t="s">
        <v>724</v>
      </c>
      <c r="R2620" s="1" t="s">
        <v>48</v>
      </c>
      <c r="S2620" s="1" t="s">
        <v>79</v>
      </c>
      <c r="T2620" s="1" t="s">
        <v>206</v>
      </c>
      <c r="U2620" s="2" t="d">
        <v>2019-02-20T17:45:00.00000020954757600</v>
      </c>
      <c r="V2620">
        <v>30.2</v>
      </c>
      <c r="W2620">
        <v>23.4</v>
      </c>
      <c r="X2620">
        <v>29</v>
      </c>
      <c r="Y2620">
        <v>29.62</v>
      </c>
      <c r="Z2620">
        <v>10</v>
      </c>
      <c r="AA2620" s="1" t="s">
        <v>62</v>
      </c>
      <c r="AB2620">
        <v>6.9</v>
      </c>
      <c r="AD2620" s="1" t="s">
        <v>1068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s="1" t="s">
        <v>51</v>
      </c>
      <c r="AS2620" s="1" t="s">
        <v>51</v>
      </c>
      <c r="AT2620" s="1" t="s">
        <v>51</v>
      </c>
      <c r="AU2620" s="1" t="s">
        <v>51</v>
      </c>
    </row>
    <row r="2621" spans="1:47" x14ac:dyDescent="0.25">
      <c r="A2621" s="1" t="s">
        <v>9279</v>
      </c>
      <c r="B2621">
        <v>2</v>
      </c>
      <c r="C2621" s="2" t="d">
        <v>2019-02-20T19:02:43.99999978020787275</v>
      </c>
      <c r="D2621" s="2" t="d">
        <v>2019-02-20T19:32:12.00000005308538475</v>
      </c>
      <c r="E2621">
        <v>39.700429999999997</v>
      </c>
      <c r="F2621">
        <v>-104.8292</v>
      </c>
      <c r="G2621">
        <v>39.692529999999998</v>
      </c>
      <c r="H2621">
        <v>-104.82905</v>
      </c>
      <c r="I2621">
        <v>0.54600000000000004</v>
      </c>
      <c r="J2621" s="1" t="s">
        <v>9280</v>
      </c>
      <c r="L2621" s="1" t="s">
        <v>404</v>
      </c>
      <c r="M2621" s="1" t="s">
        <v>47</v>
      </c>
      <c r="N2621" s="1" t="s">
        <v>171</v>
      </c>
      <c r="O2621" s="1" t="s">
        <v>202</v>
      </c>
      <c r="P2621" s="1" t="s">
        <v>199</v>
      </c>
      <c r="Q2621" s="1" t="s">
        <v>405</v>
      </c>
      <c r="R2621" s="1" t="s">
        <v>48</v>
      </c>
      <c r="S2621" s="1" t="s">
        <v>79</v>
      </c>
      <c r="T2621" s="1" t="s">
        <v>204</v>
      </c>
      <c r="U2621" s="2" t="d">
        <v>2019-02-20T18:58:00.00000002793967725</v>
      </c>
      <c r="V2621">
        <v>21.7</v>
      </c>
      <c r="W2621">
        <v>14.3</v>
      </c>
      <c r="X2621">
        <v>63</v>
      </c>
      <c r="Y2621">
        <v>29.79</v>
      </c>
      <c r="Z2621">
        <v>10</v>
      </c>
      <c r="AA2621" s="1" t="s">
        <v>965</v>
      </c>
      <c r="AB2621">
        <v>5.8</v>
      </c>
      <c r="AD2621" s="1" t="s">
        <v>1068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s="1" t="s">
        <v>53</v>
      </c>
      <c r="AS2621" s="1" t="s">
        <v>53</v>
      </c>
      <c r="AT2621" s="1" t="s">
        <v>53</v>
      </c>
      <c r="AU2621" s="1" t="s">
        <v>51</v>
      </c>
    </row>
    <row r="2622" spans="1:47" x14ac:dyDescent="0.25">
      <c r="A2622" s="1" t="s">
        <v>5070</v>
      </c>
      <c r="B2622">
        <v>3</v>
      </c>
      <c r="C2622" s="2" t="d">
        <v>2019-02-20T19:11:44.00000028312206325</v>
      </c>
      <c r="D2622" s="2" t="d">
        <v>2019-02-20T19:41:02.99999970942735525</v>
      </c>
      <c r="E2622">
        <v>39.749839999999999</v>
      </c>
      <c r="F2622">
        <v>-105.01721999999999</v>
      </c>
      <c r="G2622">
        <v>39.751249000000001</v>
      </c>
      <c r="H2622">
        <v>-105.01662</v>
      </c>
      <c r="I2622">
        <v>0.10199999999999999</v>
      </c>
      <c r="J2622" s="1" t="s">
        <v>582</v>
      </c>
      <c r="L2622" s="1" t="s">
        <v>266</v>
      </c>
      <c r="M2622" s="1" t="s">
        <v>47</v>
      </c>
      <c r="N2622" s="1" t="s">
        <v>131</v>
      </c>
      <c r="O2622" s="1" t="s">
        <v>131</v>
      </c>
      <c r="P2622" s="1" t="s">
        <v>199</v>
      </c>
      <c r="Q2622" s="1" t="s">
        <v>353</v>
      </c>
      <c r="R2622" s="1" t="s">
        <v>48</v>
      </c>
      <c r="S2622" s="1" t="s">
        <v>79</v>
      </c>
      <c r="T2622" s="1" t="s">
        <v>206</v>
      </c>
      <c r="U2622" s="2" t="d">
        <v>2019-02-20T19:44:59.99999979045242400</v>
      </c>
      <c r="V2622">
        <v>24.8</v>
      </c>
      <c r="W2622">
        <v>19.100000000000001</v>
      </c>
      <c r="X2622">
        <v>46</v>
      </c>
      <c r="Y2622">
        <v>29.67</v>
      </c>
      <c r="Z2622">
        <v>30</v>
      </c>
      <c r="AA2622" s="1" t="s">
        <v>841</v>
      </c>
      <c r="AB2622">
        <v>4.5999999999999996</v>
      </c>
      <c r="AD2622" s="1" t="s">
        <v>1068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s="1" t="s">
        <v>53</v>
      </c>
      <c r="AS2622" s="1" t="s">
        <v>53</v>
      </c>
      <c r="AT2622" s="1" t="s">
        <v>53</v>
      </c>
      <c r="AU2622" s="1" t="s">
        <v>53</v>
      </c>
    </row>
    <row r="2623" spans="1:47" x14ac:dyDescent="0.25">
      <c r="A2623" s="1" t="s">
        <v>5071</v>
      </c>
      <c r="B2623">
        <v>3</v>
      </c>
      <c r="C2623" s="2" t="d">
        <v>2019-02-20T19:25:15.00000001396983525</v>
      </c>
      <c r="D2623" s="2" t="d">
        <v>2019-02-20T19:54:05.99999981001019200</v>
      </c>
      <c r="E2623">
        <v>39.883831000000001</v>
      </c>
      <c r="F2623">
        <v>-105.06955000000001</v>
      </c>
      <c r="G2623">
        <v>39.863968999999997</v>
      </c>
      <c r="H2623">
        <v>-105.05691899999999</v>
      </c>
      <c r="I2623">
        <v>1.5269999999999999</v>
      </c>
      <c r="J2623" s="1" t="s">
        <v>4400</v>
      </c>
      <c r="L2623" s="1" t="s">
        <v>244</v>
      </c>
      <c r="M2623" s="1" t="s">
        <v>47</v>
      </c>
      <c r="N2623" s="1" t="s">
        <v>245</v>
      </c>
      <c r="O2623" s="1" t="s">
        <v>115</v>
      </c>
      <c r="P2623" s="1" t="s">
        <v>199</v>
      </c>
      <c r="Q2623" s="1" t="s">
        <v>246</v>
      </c>
      <c r="R2623" s="1" t="s">
        <v>48</v>
      </c>
      <c r="S2623" s="1" t="s">
        <v>79</v>
      </c>
      <c r="T2623" s="1" t="s">
        <v>206</v>
      </c>
      <c r="U2623" s="2" t="d">
        <v>2019-02-20T19:44:59.99999979045242400</v>
      </c>
      <c r="V2623">
        <v>24.8</v>
      </c>
      <c r="W2623">
        <v>19.100000000000001</v>
      </c>
      <c r="X2623">
        <v>46</v>
      </c>
      <c r="Y2623">
        <v>29.67</v>
      </c>
      <c r="Z2623">
        <v>30</v>
      </c>
      <c r="AA2623" s="1" t="s">
        <v>841</v>
      </c>
      <c r="AB2623">
        <v>4.5999999999999996</v>
      </c>
      <c r="AD2623" s="1" t="s">
        <v>1068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s="1" t="s">
        <v>53</v>
      </c>
      <c r="AS2623" s="1" t="s">
        <v>53</v>
      </c>
      <c r="AT2623" s="1" t="s">
        <v>53</v>
      </c>
      <c r="AU2623" s="1" t="s">
        <v>53</v>
      </c>
    </row>
    <row r="2624" spans="1:47" x14ac:dyDescent="0.25">
      <c r="A2624" s="1" t="s">
        <v>5072</v>
      </c>
      <c r="B2624">
        <v>3</v>
      </c>
      <c r="C2624" s="2" t="d">
        <v>2019-02-20T19:49:15.00000030733644975</v>
      </c>
      <c r="D2624" s="2" t="d">
        <v>2019-02-20T20:19:03.00000022631138775</v>
      </c>
      <c r="E2624">
        <v>39.725580000000001</v>
      </c>
      <c r="F2624">
        <v>-105.09092</v>
      </c>
      <c r="G2624">
        <v>39.725540000000002</v>
      </c>
      <c r="H2624">
        <v>-105.10026000000001</v>
      </c>
      <c r="I2624">
        <v>0.496</v>
      </c>
      <c r="J2624" s="1" t="s">
        <v>794</v>
      </c>
      <c r="L2624" s="1" t="s">
        <v>129</v>
      </c>
      <c r="M2624" s="1" t="s">
        <v>47</v>
      </c>
      <c r="N2624" s="1" t="s">
        <v>131</v>
      </c>
      <c r="O2624" s="1" t="s">
        <v>115</v>
      </c>
      <c r="P2624" s="1" t="s">
        <v>199</v>
      </c>
      <c r="Q2624" s="1" t="s">
        <v>795</v>
      </c>
      <c r="R2624" s="1" t="s">
        <v>48</v>
      </c>
      <c r="S2624" s="1" t="s">
        <v>79</v>
      </c>
      <c r="T2624" s="1" t="s">
        <v>206</v>
      </c>
      <c r="U2624" s="2" t="d">
        <v>2019-02-20T19:44:59.99999979045242400</v>
      </c>
      <c r="V2624">
        <v>24.8</v>
      </c>
      <c r="W2624">
        <v>19.100000000000001</v>
      </c>
      <c r="X2624">
        <v>46</v>
      </c>
      <c r="Y2624">
        <v>29.67</v>
      </c>
      <c r="Z2624">
        <v>30</v>
      </c>
      <c r="AA2624" s="1" t="s">
        <v>841</v>
      </c>
      <c r="AB2624">
        <v>4.5999999999999996</v>
      </c>
      <c r="AD2624" s="1" t="s">
        <v>1068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1</v>
      </c>
      <c r="AO2624" t="b">
        <v>0</v>
      </c>
      <c r="AP2624" t="b">
        <v>0</v>
      </c>
      <c r="AQ2624" t="b">
        <v>0</v>
      </c>
      <c r="AR2624" s="1" t="s">
        <v>53</v>
      </c>
      <c r="AS2624" s="1" t="s">
        <v>53</v>
      </c>
      <c r="AT2624" s="1" t="s">
        <v>53</v>
      </c>
      <c r="AU2624" s="1" t="s">
        <v>53</v>
      </c>
    </row>
    <row r="2625" spans="1:47" x14ac:dyDescent="0.25">
      <c r="A2625" s="1" t="s">
        <v>3947</v>
      </c>
      <c r="B2625">
        <v>3</v>
      </c>
      <c r="C2625" s="2" t="d">
        <v>2019-02-20T20:03:30.00000026542693050</v>
      </c>
      <c r="D2625" s="2" t="d">
        <v>2019-02-21T01:01:03.00000005867332425</v>
      </c>
      <c r="E2625">
        <v>40.060803999999997</v>
      </c>
      <c r="F2625">
        <v>-104.98026</v>
      </c>
      <c r="G2625">
        <v>40.082089000000003</v>
      </c>
      <c r="H2625">
        <v>-104.98023999999999</v>
      </c>
      <c r="I2625">
        <v>1.4710000000000001</v>
      </c>
      <c r="J2625" s="1" t="s">
        <v>452</v>
      </c>
      <c r="L2625" s="1" t="s">
        <v>195</v>
      </c>
      <c r="M2625" s="1" t="s">
        <v>47</v>
      </c>
      <c r="N2625" s="1" t="s">
        <v>116</v>
      </c>
      <c r="O2625" s="1" t="s">
        <v>210</v>
      </c>
      <c r="P2625" s="1" t="s">
        <v>199</v>
      </c>
      <c r="Q2625" s="1" t="s">
        <v>344</v>
      </c>
      <c r="R2625" s="1" t="s">
        <v>48</v>
      </c>
      <c r="S2625" s="1" t="s">
        <v>79</v>
      </c>
      <c r="T2625" s="1" t="s">
        <v>273</v>
      </c>
      <c r="U2625" s="2" t="d">
        <v>2019-02-20T19:54:00.00000029336660775</v>
      </c>
      <c r="V2625">
        <v>25.5</v>
      </c>
      <c r="W2625">
        <v>21.3</v>
      </c>
      <c r="X2625">
        <v>50</v>
      </c>
      <c r="Y2625">
        <v>29.74</v>
      </c>
      <c r="Z2625">
        <v>10</v>
      </c>
      <c r="AA2625" s="1" t="s">
        <v>72</v>
      </c>
      <c r="AB2625">
        <v>3.5</v>
      </c>
      <c r="AD2625" s="1" t="s">
        <v>1207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s="1" t="s">
        <v>53</v>
      </c>
      <c r="AS2625" s="1" t="s">
        <v>53</v>
      </c>
      <c r="AT2625" s="1" t="s">
        <v>53</v>
      </c>
      <c r="AU2625" s="1" t="s">
        <v>53</v>
      </c>
    </row>
    <row r="2626" spans="1:47" x14ac:dyDescent="0.25">
      <c r="A2626" s="1" t="s">
        <v>4779</v>
      </c>
      <c r="B2626">
        <v>4</v>
      </c>
      <c r="C2626" s="2" t="d">
        <v>2019-02-20T20:21:30.00000001396983525</v>
      </c>
      <c r="D2626" s="2" t="d">
        <v>2019-02-21T01:18:00.99999977275729125</v>
      </c>
      <c r="E2626">
        <v>40.039870000000001</v>
      </c>
      <c r="F2626">
        <v>-104.98036999999999</v>
      </c>
      <c r="G2626">
        <v>40.092550000000003</v>
      </c>
      <c r="H2626">
        <v>-104.98018999999999</v>
      </c>
      <c r="I2626">
        <v>3.64</v>
      </c>
      <c r="J2626" s="1" t="s">
        <v>4780</v>
      </c>
      <c r="L2626" s="1" t="s">
        <v>266</v>
      </c>
      <c r="M2626" s="1" t="s">
        <v>47</v>
      </c>
      <c r="N2626" s="1" t="s">
        <v>116</v>
      </c>
      <c r="O2626" s="1" t="s">
        <v>210</v>
      </c>
      <c r="P2626" s="1" t="s">
        <v>199</v>
      </c>
      <c r="Q2626" s="1" t="s">
        <v>344</v>
      </c>
      <c r="R2626" s="1" t="s">
        <v>48</v>
      </c>
      <c r="S2626" s="1" t="s">
        <v>79</v>
      </c>
      <c r="T2626" s="1" t="s">
        <v>273</v>
      </c>
      <c r="U2626" s="2" t="d">
        <v>2019-02-20T20:17:59.9999999580904875</v>
      </c>
      <c r="V2626">
        <v>24.3</v>
      </c>
      <c r="X2626">
        <v>54</v>
      </c>
      <c r="Y2626">
        <v>29.74</v>
      </c>
      <c r="Z2626">
        <v>10</v>
      </c>
      <c r="AA2626" s="1" t="s">
        <v>49</v>
      </c>
      <c r="AD2626" s="1" t="s">
        <v>1207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s="1" t="s">
        <v>53</v>
      </c>
      <c r="AS2626" s="1" t="s">
        <v>53</v>
      </c>
      <c r="AT2626" s="1" t="s">
        <v>53</v>
      </c>
      <c r="AU2626" s="1" t="s">
        <v>53</v>
      </c>
    </row>
    <row r="2627" spans="1:47" x14ac:dyDescent="0.25">
      <c r="A2627" s="1" t="s">
        <v>4781</v>
      </c>
      <c r="B2627">
        <v>4</v>
      </c>
      <c r="C2627" s="2" t="d">
        <v>2019-02-20T20:42:29.9999997206032275</v>
      </c>
      <c r="D2627" s="2" t="d">
        <v>2019-02-20T21:11:35.000000274740159400</v>
      </c>
      <c r="E2627">
        <v>40.082619999999999</v>
      </c>
      <c r="F2627">
        <v>-104.98023999999999</v>
      </c>
      <c r="G2627">
        <v>40.092550000000003</v>
      </c>
      <c r="H2627">
        <v>-104.98018999999999</v>
      </c>
      <c r="I2627">
        <v>0.68600000000000005</v>
      </c>
      <c r="J2627" s="1" t="s">
        <v>4782</v>
      </c>
      <c r="L2627" s="1" t="s">
        <v>266</v>
      </c>
      <c r="M2627" s="1" t="s">
        <v>47</v>
      </c>
      <c r="N2627" s="1" t="s">
        <v>116</v>
      </c>
      <c r="O2627" s="1" t="s">
        <v>210</v>
      </c>
      <c r="P2627" s="1" t="s">
        <v>199</v>
      </c>
      <c r="Q2627" s="1" t="s">
        <v>344</v>
      </c>
      <c r="R2627" s="1" t="s">
        <v>48</v>
      </c>
      <c r="S2627" s="1" t="s">
        <v>79</v>
      </c>
      <c r="T2627" s="1" t="s">
        <v>273</v>
      </c>
      <c r="U2627" s="2" t="d">
        <v>2019-02-20T20:35:59.99999970663339225</v>
      </c>
      <c r="V2627">
        <v>22.5</v>
      </c>
      <c r="X2627">
        <v>59</v>
      </c>
      <c r="Y2627">
        <v>29.74</v>
      </c>
      <c r="Z2627">
        <v>10</v>
      </c>
      <c r="AA2627" s="1" t="s">
        <v>49</v>
      </c>
      <c r="AD2627" s="1" t="s">
        <v>1207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s="1" t="s">
        <v>53</v>
      </c>
      <c r="AS2627" s="1" t="s">
        <v>53</v>
      </c>
      <c r="AT2627" s="1" t="s">
        <v>53</v>
      </c>
      <c r="AU2627" s="1" t="s">
        <v>53</v>
      </c>
    </row>
    <row r="2628" spans="1:47" x14ac:dyDescent="0.25">
      <c r="A2628" s="1" t="s">
        <v>4391</v>
      </c>
      <c r="B2628">
        <v>3</v>
      </c>
      <c r="C2628" s="2" t="d">
        <v>2019-02-20T22:37:14.00000024121254400</v>
      </c>
      <c r="D2628" s="2" t="d">
        <v>2019-02-20T23:07:02.99999976530670975</v>
      </c>
      <c r="E2628">
        <v>39.65813</v>
      </c>
      <c r="F2628">
        <v>-104.92050999999999</v>
      </c>
      <c r="G2628">
        <v>39.658824000000003</v>
      </c>
      <c r="H2628">
        <v>-104.920798</v>
      </c>
      <c r="I2628">
        <v>0.05</v>
      </c>
      <c r="J2628" s="1" t="s">
        <v>605</v>
      </c>
      <c r="L2628" s="1" t="s">
        <v>195</v>
      </c>
      <c r="M2628" s="1" t="s">
        <v>47</v>
      </c>
      <c r="N2628" s="1" t="s">
        <v>131</v>
      </c>
      <c r="O2628" s="1" t="s">
        <v>131</v>
      </c>
      <c r="P2628" s="1" t="s">
        <v>199</v>
      </c>
      <c r="Q2628" s="1" t="s">
        <v>388</v>
      </c>
      <c r="R2628" s="1" t="s">
        <v>48</v>
      </c>
      <c r="S2628" s="1" t="s">
        <v>79</v>
      </c>
      <c r="T2628" s="1" t="s">
        <v>201</v>
      </c>
      <c r="U2628" s="2" t="d">
        <v>2019-02-20T22:53:00.000000097788870375</v>
      </c>
      <c r="V2628">
        <v>19.899999999999999</v>
      </c>
      <c r="W2628">
        <v>12.1</v>
      </c>
      <c r="X2628">
        <v>60</v>
      </c>
      <c r="Y2628">
        <v>29.82</v>
      </c>
      <c r="Z2628">
        <v>10</v>
      </c>
      <c r="AA2628" s="1" t="s">
        <v>63</v>
      </c>
      <c r="AB2628">
        <v>5.8</v>
      </c>
      <c r="AD2628" s="1" t="s">
        <v>1068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s="1" t="s">
        <v>53</v>
      </c>
      <c r="AS2628" s="1" t="s">
        <v>53</v>
      </c>
      <c r="AT2628" s="1" t="s">
        <v>53</v>
      </c>
      <c r="AU2628" s="1" t="s">
        <v>53</v>
      </c>
    </row>
    <row r="2629" spans="1:47" x14ac:dyDescent="0.25">
      <c r="A2629" s="1" t="s">
        <v>7088</v>
      </c>
      <c r="B2629">
        <v>3</v>
      </c>
      <c r="C2629" s="2" t="d">
        <v>2019-02-21T06:37:13.99999982211738525</v>
      </c>
      <c r="D2629" s="2" t="d">
        <v>2019-02-21T07:07:02.9999999748542925</v>
      </c>
      <c r="E2629">
        <v>39.76876</v>
      </c>
      <c r="F2629">
        <v>-104.94047999999999</v>
      </c>
      <c r="G2629">
        <v>39.771667999999998</v>
      </c>
      <c r="H2629">
        <v>-104.94047</v>
      </c>
      <c r="I2629">
        <v>0.20100000000000001</v>
      </c>
      <c r="J2629" s="1" t="s">
        <v>7089</v>
      </c>
      <c r="K2629">
        <v>3758</v>
      </c>
      <c r="L2629" s="1" t="s">
        <v>6771</v>
      </c>
      <c r="M2629" s="1" t="s">
        <v>47</v>
      </c>
      <c r="N2629" s="1" t="s">
        <v>131</v>
      </c>
      <c r="O2629" s="1" t="s">
        <v>131</v>
      </c>
      <c r="P2629" s="1" t="s">
        <v>199</v>
      </c>
      <c r="Q2629" s="1" t="s">
        <v>926</v>
      </c>
      <c r="R2629" s="1" t="s">
        <v>48</v>
      </c>
      <c r="S2629" s="1" t="s">
        <v>79</v>
      </c>
      <c r="T2629" s="1" t="s">
        <v>204</v>
      </c>
      <c r="U2629" s="2" t="d">
        <v>2019-02-21T06:58:00.00000002793967725</v>
      </c>
      <c r="V2629">
        <v>12.6</v>
      </c>
      <c r="W2629">
        <v>2.2000000000000002</v>
      </c>
      <c r="X2629">
        <v>74</v>
      </c>
      <c r="Y2629">
        <v>29.88</v>
      </c>
      <c r="Z2629">
        <v>10</v>
      </c>
      <c r="AA2629" s="1" t="s">
        <v>841</v>
      </c>
      <c r="AB2629">
        <v>6.9</v>
      </c>
      <c r="AD2629" s="1" t="s">
        <v>819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s="1" t="s">
        <v>53</v>
      </c>
      <c r="AS2629" s="1" t="s">
        <v>51</v>
      </c>
      <c r="AT2629" s="1" t="s">
        <v>51</v>
      </c>
      <c r="AU2629" s="1" t="s">
        <v>51</v>
      </c>
    </row>
    <row r="2630" spans="1:47" x14ac:dyDescent="0.25">
      <c r="A2630" s="1" t="s">
        <v>4056</v>
      </c>
      <c r="B2630">
        <v>3</v>
      </c>
      <c r="C2630" s="2" t="d">
        <v>2019-02-21T06:51:31.00000024773180450</v>
      </c>
      <c r="D2630" s="2" t="d">
        <v>2019-02-21T07:21:03.00000019837171050</v>
      </c>
      <c r="E2630">
        <v>40.247256999999998</v>
      </c>
      <c r="F2630">
        <v>-104.98038</v>
      </c>
      <c r="G2630">
        <v>40.239550999999999</v>
      </c>
      <c r="H2630">
        <v>-104.98033</v>
      </c>
      <c r="I2630">
        <v>0.53200000000000003</v>
      </c>
      <c r="J2630" s="1" t="s">
        <v>341</v>
      </c>
      <c r="L2630" s="1" t="s">
        <v>173</v>
      </c>
      <c r="M2630" s="1" t="s">
        <v>47</v>
      </c>
      <c r="N2630" s="1" t="s">
        <v>631</v>
      </c>
      <c r="O2630" s="1" t="s">
        <v>210</v>
      </c>
      <c r="P2630" s="1" t="s">
        <v>199</v>
      </c>
      <c r="Q2630" s="1" t="s">
        <v>632</v>
      </c>
      <c r="R2630" s="1" t="s">
        <v>48</v>
      </c>
      <c r="S2630" s="1" t="s">
        <v>79</v>
      </c>
      <c r="T2630" s="1" t="s">
        <v>212</v>
      </c>
      <c r="U2630" s="2" t="d">
        <v>2019-02-21T06:55:00.00000006984918975</v>
      </c>
      <c r="V2630">
        <v>18.7</v>
      </c>
      <c r="W2630">
        <v>11.9</v>
      </c>
      <c r="X2630">
        <v>55</v>
      </c>
      <c r="Y2630">
        <v>29.8</v>
      </c>
      <c r="Z2630">
        <v>10</v>
      </c>
      <c r="AA2630" s="1" t="s">
        <v>962</v>
      </c>
      <c r="AB2630">
        <v>4.5999999999999996</v>
      </c>
      <c r="AD2630" s="1" t="s">
        <v>1207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s="1" t="s">
        <v>51</v>
      </c>
      <c r="AS2630" s="1" t="s">
        <v>51</v>
      </c>
      <c r="AT2630" s="1" t="s">
        <v>51</v>
      </c>
      <c r="AU2630" s="1" t="s">
        <v>51</v>
      </c>
    </row>
    <row r="2631" spans="1:47" x14ac:dyDescent="0.25">
      <c r="A2631" s="1" t="s">
        <v>4057</v>
      </c>
      <c r="B2631">
        <v>3</v>
      </c>
      <c r="C2631" s="2" t="d">
        <v>2019-02-21T07:55:13.99999998975544875</v>
      </c>
      <c r="D2631" s="2" t="d">
        <v>2019-02-21T08:25:03.00000014249235600</v>
      </c>
      <c r="E2631">
        <v>40.375239999999998</v>
      </c>
      <c r="F2631">
        <v>-104.99217</v>
      </c>
      <c r="G2631">
        <v>40.374026000000001</v>
      </c>
      <c r="H2631">
        <v>-104.99145300000001</v>
      </c>
      <c r="I2631">
        <v>9.1999999999999998E-2</v>
      </c>
      <c r="J2631" s="1" t="s">
        <v>459</v>
      </c>
      <c r="L2631" s="1" t="s">
        <v>173</v>
      </c>
      <c r="M2631" s="1" t="s">
        <v>47</v>
      </c>
      <c r="N2631" s="1" t="s">
        <v>304</v>
      </c>
      <c r="O2631" s="1" t="s">
        <v>229</v>
      </c>
      <c r="P2631" s="1" t="s">
        <v>199</v>
      </c>
      <c r="Q2631" s="1" t="s">
        <v>305</v>
      </c>
      <c r="R2631" s="1" t="s">
        <v>48</v>
      </c>
      <c r="S2631" s="1" t="s">
        <v>79</v>
      </c>
      <c r="T2631" s="1" t="s">
        <v>231</v>
      </c>
      <c r="U2631" s="2" t="d">
        <v>2019-02-21T07:56:00.00000005587935450</v>
      </c>
      <c r="V2631">
        <v>17.100000000000001</v>
      </c>
      <c r="W2631">
        <v>4.3</v>
      </c>
      <c r="X2631">
        <v>65</v>
      </c>
      <c r="Y2631">
        <v>29.9</v>
      </c>
      <c r="Z2631">
        <v>10</v>
      </c>
      <c r="AA2631" s="1" t="s">
        <v>962</v>
      </c>
      <c r="AB2631">
        <v>11.5</v>
      </c>
      <c r="AD2631" s="1" t="s">
        <v>1207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s="1" t="s">
        <v>51</v>
      </c>
      <c r="AS2631" s="1" t="s">
        <v>51</v>
      </c>
      <c r="AT2631" s="1" t="s">
        <v>51</v>
      </c>
      <c r="AU2631" s="1" t="s">
        <v>51</v>
      </c>
    </row>
    <row r="2632" spans="1:47" x14ac:dyDescent="0.25">
      <c r="A2632" s="1" t="s">
        <v>5259</v>
      </c>
      <c r="B2632">
        <v>3</v>
      </c>
      <c r="C2632" s="2" t="d">
        <v>2019-02-21T08:09:30.99999978672713325</v>
      </c>
      <c r="D2632" s="2" t="d">
        <v>2019-02-21T08:39:02.9999997373670325</v>
      </c>
      <c r="E2632">
        <v>39.900221000000002</v>
      </c>
      <c r="F2632">
        <v>-104.988178</v>
      </c>
      <c r="G2632">
        <v>39.897492</v>
      </c>
      <c r="H2632">
        <v>-104.987711</v>
      </c>
      <c r="I2632">
        <v>0.19</v>
      </c>
      <c r="J2632" s="1" t="s">
        <v>442</v>
      </c>
      <c r="L2632" s="1" t="s">
        <v>196</v>
      </c>
      <c r="M2632" s="1" t="s">
        <v>47</v>
      </c>
      <c r="N2632" s="1" t="s">
        <v>131</v>
      </c>
      <c r="O2632" s="1" t="s">
        <v>147</v>
      </c>
      <c r="P2632" s="1" t="s">
        <v>199</v>
      </c>
      <c r="Q2632" s="1" t="s">
        <v>440</v>
      </c>
      <c r="R2632" s="1" t="s">
        <v>48</v>
      </c>
      <c r="S2632" s="1" t="s">
        <v>79</v>
      </c>
      <c r="T2632" s="1" t="s">
        <v>206</v>
      </c>
      <c r="U2632" s="2" t="d">
        <v>2019-02-21T07:50:00.00000013969838625</v>
      </c>
      <c r="V2632">
        <v>17.600000000000001</v>
      </c>
      <c r="W2632">
        <v>6.4</v>
      </c>
      <c r="X2632">
        <v>58</v>
      </c>
      <c r="Y2632">
        <v>29.76</v>
      </c>
      <c r="Z2632">
        <v>30</v>
      </c>
      <c r="AA2632" s="1" t="s">
        <v>71</v>
      </c>
      <c r="AB2632">
        <v>9.1999999999999993</v>
      </c>
      <c r="AD2632" s="1" t="s">
        <v>1207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s="1" t="s">
        <v>51</v>
      </c>
      <c r="AS2632" s="1" t="s">
        <v>51</v>
      </c>
      <c r="AT2632" s="1" t="s">
        <v>51</v>
      </c>
      <c r="AU2632" s="1" t="s">
        <v>51</v>
      </c>
    </row>
    <row r="2633" spans="1:47" x14ac:dyDescent="0.25">
      <c r="A2633" s="1" t="s">
        <v>6882</v>
      </c>
      <c r="B2633">
        <v>3</v>
      </c>
      <c r="C2633" s="2" t="d">
        <v>2019-02-21T08:13:13.99999973829835350</v>
      </c>
      <c r="D2633" s="2" t="d">
        <v>2019-02-21T08:43:02.99999989103526075</v>
      </c>
      <c r="E2633">
        <v>39.770437000000001</v>
      </c>
      <c r="F2633">
        <v>-105.23644899999999</v>
      </c>
      <c r="G2633">
        <v>39.768844000000001</v>
      </c>
      <c r="H2633">
        <v>-105.235896</v>
      </c>
      <c r="I2633">
        <v>0.114</v>
      </c>
      <c r="J2633" s="1" t="s">
        <v>349</v>
      </c>
      <c r="K2633">
        <v>4015</v>
      </c>
      <c r="L2633" s="1" t="s">
        <v>6883</v>
      </c>
      <c r="M2633" s="1" t="s">
        <v>97</v>
      </c>
      <c r="N2633" s="1" t="s">
        <v>270</v>
      </c>
      <c r="O2633" s="1" t="s">
        <v>115</v>
      </c>
      <c r="P2633" s="1" t="s">
        <v>199</v>
      </c>
      <c r="Q2633" s="1" t="s">
        <v>6884</v>
      </c>
      <c r="R2633" s="1" t="s">
        <v>48</v>
      </c>
      <c r="S2633" s="1" t="s">
        <v>79</v>
      </c>
      <c r="T2633" s="1" t="s">
        <v>325</v>
      </c>
      <c r="U2633" s="2" t="d">
        <v>2019-02-21T08:12:00.0000000419095125</v>
      </c>
      <c r="V2633">
        <v>21.2</v>
      </c>
      <c r="X2633">
        <v>46</v>
      </c>
      <c r="Y2633">
        <v>29.78</v>
      </c>
      <c r="Z2633">
        <v>10</v>
      </c>
      <c r="AA2633" s="1" t="s">
        <v>49</v>
      </c>
      <c r="AD2633" s="1" t="s">
        <v>1207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s="1" t="s">
        <v>51</v>
      </c>
      <c r="AS2633" s="1" t="s">
        <v>51</v>
      </c>
      <c r="AT2633" s="1" t="s">
        <v>51</v>
      </c>
      <c r="AU2633" s="1" t="s">
        <v>51</v>
      </c>
    </row>
    <row r="2634" spans="1:47" x14ac:dyDescent="0.25">
      <c r="A2634" s="1" t="s">
        <v>5260</v>
      </c>
      <c r="B2634">
        <v>3</v>
      </c>
      <c r="C2634" s="2" t="d">
        <v>2019-02-21T11:39:30.99999999627470925</v>
      </c>
      <c r="D2634" s="2" t="d">
        <v>2019-02-21T12:09:02.99999994691461525</v>
      </c>
      <c r="E2634">
        <v>39.749839999999999</v>
      </c>
      <c r="F2634">
        <v>-105.01721999999999</v>
      </c>
      <c r="G2634">
        <v>39.751249000000001</v>
      </c>
      <c r="H2634">
        <v>-105.01662</v>
      </c>
      <c r="I2634">
        <v>0.10199999999999999</v>
      </c>
      <c r="J2634" s="1" t="s">
        <v>582</v>
      </c>
      <c r="L2634" s="1" t="s">
        <v>266</v>
      </c>
      <c r="M2634" s="1" t="s">
        <v>47</v>
      </c>
      <c r="N2634" s="1" t="s">
        <v>131</v>
      </c>
      <c r="O2634" s="1" t="s">
        <v>131</v>
      </c>
      <c r="P2634" s="1" t="s">
        <v>199</v>
      </c>
      <c r="Q2634" s="1" t="s">
        <v>353</v>
      </c>
      <c r="R2634" s="1" t="s">
        <v>48</v>
      </c>
      <c r="S2634" s="1" t="s">
        <v>79</v>
      </c>
      <c r="T2634" s="1" t="s">
        <v>206</v>
      </c>
      <c r="U2634" s="2" t="d">
        <v>2019-02-21T11:55:00.0000002793967725</v>
      </c>
      <c r="V2634">
        <v>28.4</v>
      </c>
      <c r="W2634">
        <v>19.7</v>
      </c>
      <c r="X2634">
        <v>43</v>
      </c>
      <c r="Y2634">
        <v>29.74</v>
      </c>
      <c r="Z2634">
        <v>30</v>
      </c>
      <c r="AA2634" s="1" t="s">
        <v>962</v>
      </c>
      <c r="AB2634">
        <v>9.1999999999999993</v>
      </c>
      <c r="AD2634" s="1" t="s">
        <v>819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s="1" t="s">
        <v>51</v>
      </c>
      <c r="AS2634" s="1" t="s">
        <v>51</v>
      </c>
      <c r="AT2634" s="1" t="s">
        <v>51</v>
      </c>
      <c r="AU2634" s="1" t="s">
        <v>51</v>
      </c>
    </row>
    <row r="2635" spans="1:47" x14ac:dyDescent="0.25">
      <c r="A2635" s="1" t="s">
        <v>5164</v>
      </c>
      <c r="B2635">
        <v>3</v>
      </c>
      <c r="C2635" s="2" t="d">
        <v>2019-02-21T15:55:17.00000027194619100</v>
      </c>
      <c r="D2635" s="2" t="d">
        <v>2019-02-21T16:25:02.99999972339719725</v>
      </c>
      <c r="E2635">
        <v>39.924211999999997</v>
      </c>
      <c r="F2635">
        <v>-105.110843</v>
      </c>
      <c r="G2635">
        <v>39.922356999999998</v>
      </c>
      <c r="H2635">
        <v>-105.107433</v>
      </c>
      <c r="I2635">
        <v>0.222</v>
      </c>
      <c r="J2635" s="1" t="s">
        <v>371</v>
      </c>
      <c r="L2635" s="1" t="s">
        <v>244</v>
      </c>
      <c r="M2635" s="1" t="s">
        <v>47</v>
      </c>
      <c r="N2635" s="1" t="s">
        <v>245</v>
      </c>
      <c r="O2635" s="1" t="s">
        <v>245</v>
      </c>
      <c r="P2635" s="1" t="s">
        <v>199</v>
      </c>
      <c r="Q2635" s="1" t="s">
        <v>257</v>
      </c>
      <c r="R2635" s="1" t="s">
        <v>48</v>
      </c>
      <c r="S2635" s="1" t="s">
        <v>79</v>
      </c>
      <c r="T2635" s="1" t="s">
        <v>206</v>
      </c>
      <c r="U2635" s="2" t="d">
        <v>2019-02-21T15:45:00.000</v>
      </c>
      <c r="V2635">
        <v>32</v>
      </c>
      <c r="W2635">
        <v>24.2</v>
      </c>
      <c r="X2635">
        <v>41</v>
      </c>
      <c r="Y2635">
        <v>29.75</v>
      </c>
      <c r="Z2635">
        <v>30</v>
      </c>
      <c r="AA2635" s="1" t="s">
        <v>65</v>
      </c>
      <c r="AB2635">
        <v>9.1999999999999993</v>
      </c>
      <c r="AD2635" s="1" t="s">
        <v>1068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s="1" t="s">
        <v>51</v>
      </c>
      <c r="AS2635" s="1" t="s">
        <v>51</v>
      </c>
      <c r="AT2635" s="1" t="s">
        <v>51</v>
      </c>
      <c r="AU2635" s="1" t="s">
        <v>51</v>
      </c>
    </row>
    <row r="2636" spans="1:47" x14ac:dyDescent="0.25">
      <c r="A2636" s="1" t="s">
        <v>5165</v>
      </c>
      <c r="B2636">
        <v>3</v>
      </c>
      <c r="C2636" s="2" t="d">
        <v>2019-02-21T16:03:29.99999984633177850</v>
      </c>
      <c r="D2636" s="2" t="d">
        <v>2019-02-21T16:33:17.99999976530670975</v>
      </c>
      <c r="E2636">
        <v>39.887417999999997</v>
      </c>
      <c r="F2636">
        <v>-105.072194</v>
      </c>
      <c r="G2636">
        <v>39.885240000000003</v>
      </c>
      <c r="H2636">
        <v>-105.07058000000001</v>
      </c>
      <c r="I2636">
        <v>0.17299999999999999</v>
      </c>
      <c r="J2636" s="1" t="s">
        <v>5166</v>
      </c>
      <c r="L2636" s="1" t="s">
        <v>143</v>
      </c>
      <c r="M2636" s="1" t="s">
        <v>47</v>
      </c>
      <c r="N2636" s="1" t="s">
        <v>245</v>
      </c>
      <c r="O2636" s="1" t="s">
        <v>115</v>
      </c>
      <c r="P2636" s="1" t="s">
        <v>199</v>
      </c>
      <c r="Q2636" s="1" t="s">
        <v>257</v>
      </c>
      <c r="R2636" s="1" t="s">
        <v>48</v>
      </c>
      <c r="S2636" s="1" t="s">
        <v>79</v>
      </c>
      <c r="T2636" s="1" t="s">
        <v>206</v>
      </c>
      <c r="U2636" s="2" t="d">
        <v>2019-02-21T15:45:00.000</v>
      </c>
      <c r="V2636">
        <v>32</v>
      </c>
      <c r="W2636">
        <v>24.2</v>
      </c>
      <c r="X2636">
        <v>41</v>
      </c>
      <c r="Y2636">
        <v>29.75</v>
      </c>
      <c r="Z2636">
        <v>30</v>
      </c>
      <c r="AA2636" s="1" t="s">
        <v>65</v>
      </c>
      <c r="AB2636">
        <v>9.1999999999999993</v>
      </c>
      <c r="AD2636" s="1" t="s">
        <v>1068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s="1" t="s">
        <v>51</v>
      </c>
      <c r="AS2636" s="1" t="s">
        <v>51</v>
      </c>
      <c r="AT2636" s="1" t="s">
        <v>51</v>
      </c>
      <c r="AU2636" s="1" t="s">
        <v>51</v>
      </c>
    </row>
    <row r="2637" spans="1:47" x14ac:dyDescent="0.25">
      <c r="A2637" s="1" t="s">
        <v>5167</v>
      </c>
      <c r="B2637">
        <v>3</v>
      </c>
      <c r="C2637" s="2" t="d">
        <v>2019-02-21T16:03:29.99999984633177850</v>
      </c>
      <c r="D2637" s="2" t="d">
        <v>2019-02-21T16:33:17.99999976530670975</v>
      </c>
      <c r="E2637">
        <v>39.885491999999999</v>
      </c>
      <c r="F2637">
        <v>-105.07052400000001</v>
      </c>
      <c r="G2637">
        <v>39.887886999999999</v>
      </c>
      <c r="H2637">
        <v>-105.07229100000001</v>
      </c>
      <c r="I2637">
        <v>0.19</v>
      </c>
      <c r="J2637" s="1" t="s">
        <v>5166</v>
      </c>
      <c r="L2637" s="1" t="s">
        <v>365</v>
      </c>
      <c r="M2637" s="1" t="s">
        <v>47</v>
      </c>
      <c r="N2637" s="1" t="s">
        <v>245</v>
      </c>
      <c r="O2637" s="1" t="s">
        <v>115</v>
      </c>
      <c r="P2637" s="1" t="s">
        <v>199</v>
      </c>
      <c r="Q2637" s="1" t="s">
        <v>246</v>
      </c>
      <c r="R2637" s="1" t="s">
        <v>48</v>
      </c>
      <c r="S2637" s="1" t="s">
        <v>79</v>
      </c>
      <c r="T2637" s="1" t="s">
        <v>206</v>
      </c>
      <c r="U2637" s="2" t="d">
        <v>2019-02-21T15:45:00.000</v>
      </c>
      <c r="V2637">
        <v>32</v>
      </c>
      <c r="W2637">
        <v>24.2</v>
      </c>
      <c r="X2637">
        <v>41</v>
      </c>
      <c r="Y2637">
        <v>29.75</v>
      </c>
      <c r="Z2637">
        <v>30</v>
      </c>
      <c r="AA2637" s="1" t="s">
        <v>65</v>
      </c>
      <c r="AB2637">
        <v>9.1999999999999993</v>
      </c>
      <c r="AD2637" s="1" t="s">
        <v>1068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s="1" t="s">
        <v>51</v>
      </c>
      <c r="AS2637" s="1" t="s">
        <v>51</v>
      </c>
      <c r="AT2637" s="1" t="s">
        <v>51</v>
      </c>
      <c r="AU2637" s="1" t="s">
        <v>51</v>
      </c>
    </row>
    <row r="2638" spans="1:47" x14ac:dyDescent="0.25">
      <c r="A2638" s="1" t="s">
        <v>9281</v>
      </c>
      <c r="B2638">
        <v>2</v>
      </c>
      <c r="C2638" s="2" t="d">
        <v>2019-02-21T18:13:15.99999999627470925</v>
      </c>
      <c r="D2638" s="2" t="d">
        <v>2019-02-21T18:43:06.99999998789280675</v>
      </c>
      <c r="E2638">
        <v>39.812289999999997</v>
      </c>
      <c r="F2638">
        <v>-104.99284</v>
      </c>
      <c r="G2638">
        <v>39.820239999999998</v>
      </c>
      <c r="H2638">
        <v>-104.97828</v>
      </c>
      <c r="I2638">
        <v>0.94799999999999995</v>
      </c>
      <c r="J2638" s="1" t="s">
        <v>9282</v>
      </c>
      <c r="L2638" s="1" t="s">
        <v>122</v>
      </c>
      <c r="M2638" s="1" t="s">
        <v>47</v>
      </c>
      <c r="N2638" s="1" t="s">
        <v>131</v>
      </c>
      <c r="O2638" s="1" t="s">
        <v>147</v>
      </c>
      <c r="P2638" s="1" t="s">
        <v>199</v>
      </c>
      <c r="Q2638" s="1" t="s">
        <v>332</v>
      </c>
      <c r="R2638" s="1" t="s">
        <v>48</v>
      </c>
      <c r="S2638" s="1" t="s">
        <v>79</v>
      </c>
      <c r="T2638" s="1" t="s">
        <v>206</v>
      </c>
      <c r="U2638" s="2" t="d">
        <v>2019-02-21T17:45:59.99999977648258200</v>
      </c>
      <c r="V2638">
        <v>28.4</v>
      </c>
      <c r="W2638">
        <v>22.2</v>
      </c>
      <c r="X2638">
        <v>51</v>
      </c>
      <c r="Y2638">
        <v>29.8</v>
      </c>
      <c r="Z2638">
        <v>30</v>
      </c>
      <c r="AA2638" s="1" t="s">
        <v>863</v>
      </c>
      <c r="AB2638">
        <v>5.8</v>
      </c>
      <c r="AD2638" s="1" t="s">
        <v>819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s="1" t="s">
        <v>53</v>
      </c>
      <c r="AS2638" s="1" t="s">
        <v>53</v>
      </c>
      <c r="AT2638" s="1" t="s">
        <v>51</v>
      </c>
      <c r="AU2638" s="1" t="s">
        <v>51</v>
      </c>
    </row>
    <row r="2639" spans="1:47" x14ac:dyDescent="0.25">
      <c r="A2639" s="1" t="s">
        <v>4621</v>
      </c>
      <c r="B2639">
        <v>3</v>
      </c>
      <c r="C2639" s="2" t="d">
        <v>2019-02-21T18:47:45.00000022351741800</v>
      </c>
      <c r="D2639" s="2" t="d">
        <v>2019-02-21T19:17:03.00000004470348225</v>
      </c>
      <c r="E2639">
        <v>39.780670000000001</v>
      </c>
      <c r="F2639">
        <v>-105.13507</v>
      </c>
      <c r="G2639">
        <v>39.780963999999997</v>
      </c>
      <c r="H2639">
        <v>-105.13426200000001</v>
      </c>
      <c r="I2639">
        <v>4.7E-2</v>
      </c>
      <c r="J2639" s="1" t="s">
        <v>848</v>
      </c>
      <c r="L2639" s="1" t="s">
        <v>133</v>
      </c>
      <c r="M2639" s="1" t="s">
        <v>47</v>
      </c>
      <c r="N2639" s="1" t="s">
        <v>214</v>
      </c>
      <c r="O2639" s="1" t="s">
        <v>115</v>
      </c>
      <c r="P2639" s="1" t="s">
        <v>199</v>
      </c>
      <c r="Q2639" s="1" t="s">
        <v>215</v>
      </c>
      <c r="R2639" s="1" t="s">
        <v>48</v>
      </c>
      <c r="S2639" s="1" t="s">
        <v>79</v>
      </c>
      <c r="T2639" s="1" t="s">
        <v>206</v>
      </c>
      <c r="U2639" s="2" t="d">
        <v>2019-02-21T18:53:00.00000030733644975</v>
      </c>
      <c r="V2639">
        <v>28.4</v>
      </c>
      <c r="X2639">
        <v>51</v>
      </c>
      <c r="Y2639">
        <v>29.83</v>
      </c>
      <c r="Z2639">
        <v>10</v>
      </c>
      <c r="AA2639" s="1" t="s">
        <v>49</v>
      </c>
      <c r="AD2639" s="1" t="s">
        <v>819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s="1" t="s">
        <v>53</v>
      </c>
      <c r="AS2639" s="1" t="s">
        <v>53</v>
      </c>
      <c r="AT2639" s="1" t="s">
        <v>53</v>
      </c>
      <c r="AU2639" s="1" t="s">
        <v>51</v>
      </c>
    </row>
    <row r="2640" spans="1:47" x14ac:dyDescent="0.25">
      <c r="A2640" s="1" t="s">
        <v>4256</v>
      </c>
      <c r="B2640">
        <v>3</v>
      </c>
      <c r="C2640" s="2" t="d">
        <v>2019-02-21T18:51:28.99999978020787275</v>
      </c>
      <c r="D2640" s="2" t="d">
        <v>2019-02-21T19:21:03.00000019837171050</v>
      </c>
      <c r="E2640">
        <v>39.558926999999997</v>
      </c>
      <c r="F2640">
        <v>-107.392256</v>
      </c>
      <c r="G2640">
        <v>39.560471</v>
      </c>
      <c r="H2640">
        <v>-107.37581900000001</v>
      </c>
      <c r="I2640">
        <v>0.88200000000000001</v>
      </c>
      <c r="J2640" s="1" t="s">
        <v>4196</v>
      </c>
      <c r="L2640" s="1" t="s">
        <v>133</v>
      </c>
      <c r="M2640" s="1" t="s">
        <v>47</v>
      </c>
      <c r="N2640" s="1" t="s">
        <v>3912</v>
      </c>
      <c r="O2640" s="1" t="s">
        <v>188</v>
      </c>
      <c r="P2640" s="1" t="s">
        <v>199</v>
      </c>
      <c r="Q2640" s="1" t="s">
        <v>3913</v>
      </c>
      <c r="R2640" s="1" t="s">
        <v>48</v>
      </c>
      <c r="S2640" s="1" t="s">
        <v>79</v>
      </c>
      <c r="T2640" s="1" t="s">
        <v>3914</v>
      </c>
      <c r="U2640" s="2" t="d">
        <v>2019-02-21T18:53:59.99999987427145575</v>
      </c>
      <c r="V2640">
        <v>10.4</v>
      </c>
      <c r="W2640">
        <v>-1.5</v>
      </c>
      <c r="X2640">
        <v>85</v>
      </c>
      <c r="Y2640">
        <v>29.61</v>
      </c>
      <c r="Z2640">
        <v>10</v>
      </c>
      <c r="AA2640" s="1" t="s">
        <v>64</v>
      </c>
      <c r="AB2640">
        <v>8.1</v>
      </c>
      <c r="AD2640" s="1" t="s">
        <v>819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s="1" t="s">
        <v>53</v>
      </c>
      <c r="AS2640" s="1" t="s">
        <v>53</v>
      </c>
      <c r="AT2640" s="1" t="s">
        <v>53</v>
      </c>
      <c r="AU2640" s="1" t="s">
        <v>51</v>
      </c>
    </row>
    <row r="2641" spans="1:47" x14ac:dyDescent="0.25">
      <c r="A2641" s="1" t="s">
        <v>4622</v>
      </c>
      <c r="B2641">
        <v>4</v>
      </c>
      <c r="C2641" s="2" t="d">
        <v>2019-02-21T18:53:45.00000013969838625</v>
      </c>
      <c r="D2641" s="2" t="d">
        <v>2019-02-21T19:23:12.00000017881393575</v>
      </c>
      <c r="E2641">
        <v>39.70758</v>
      </c>
      <c r="F2641">
        <v>-105.19737000000001</v>
      </c>
      <c r="G2641">
        <v>39.70523</v>
      </c>
      <c r="H2641">
        <v>-105.1931</v>
      </c>
      <c r="I2641">
        <v>0.27900000000000003</v>
      </c>
      <c r="J2641" s="1" t="s">
        <v>4139</v>
      </c>
      <c r="L2641" s="1" t="s">
        <v>133</v>
      </c>
      <c r="M2641" s="1" t="s">
        <v>47</v>
      </c>
      <c r="N2641" s="1" t="s">
        <v>270</v>
      </c>
      <c r="O2641" s="1" t="s">
        <v>115</v>
      </c>
      <c r="P2641" s="1" t="s">
        <v>199</v>
      </c>
      <c r="Q2641" s="1" t="s">
        <v>271</v>
      </c>
      <c r="R2641" s="1" t="s">
        <v>48</v>
      </c>
      <c r="S2641" s="1" t="s">
        <v>79</v>
      </c>
      <c r="T2641" s="1" t="s">
        <v>206</v>
      </c>
      <c r="U2641" s="2" t="d">
        <v>2019-02-21T18:53:00.00000030733644975</v>
      </c>
      <c r="V2641">
        <v>28.4</v>
      </c>
      <c r="X2641">
        <v>51</v>
      </c>
      <c r="Y2641">
        <v>29.83</v>
      </c>
      <c r="Z2641">
        <v>10</v>
      </c>
      <c r="AA2641" s="1" t="s">
        <v>49</v>
      </c>
      <c r="AD2641" s="1" t="s">
        <v>819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s="1" t="s">
        <v>53</v>
      </c>
      <c r="AS2641" s="1" t="s">
        <v>53</v>
      </c>
      <c r="AT2641" s="1" t="s">
        <v>53</v>
      </c>
      <c r="AU2641" s="1" t="s">
        <v>51</v>
      </c>
    </row>
    <row r="2642" spans="1:47" x14ac:dyDescent="0.25">
      <c r="A2642" s="1" t="s">
        <v>4623</v>
      </c>
      <c r="B2642">
        <v>4</v>
      </c>
      <c r="C2642" s="2" t="d">
        <v>2019-02-21T18:53:45.00000013969838625</v>
      </c>
      <c r="D2642" s="2" t="d">
        <v>2019-02-21T19:23:12.00000017881393575</v>
      </c>
      <c r="E2642">
        <v>39.704990000000002</v>
      </c>
      <c r="F2642">
        <v>-105.19959</v>
      </c>
      <c r="G2642">
        <v>39.70758</v>
      </c>
      <c r="H2642">
        <v>-105.19737000000001</v>
      </c>
      <c r="I2642">
        <v>0.214</v>
      </c>
      <c r="J2642" s="1" t="s">
        <v>4624</v>
      </c>
      <c r="L2642" s="1" t="s">
        <v>133</v>
      </c>
      <c r="M2642" s="1" t="s">
        <v>47</v>
      </c>
      <c r="N2642" s="1" t="s">
        <v>270</v>
      </c>
      <c r="O2642" s="1" t="s">
        <v>115</v>
      </c>
      <c r="P2642" s="1" t="s">
        <v>199</v>
      </c>
      <c r="Q2642" s="1" t="s">
        <v>271</v>
      </c>
      <c r="R2642" s="1" t="s">
        <v>48</v>
      </c>
      <c r="S2642" s="1" t="s">
        <v>79</v>
      </c>
      <c r="T2642" s="1" t="s">
        <v>206</v>
      </c>
      <c r="U2642" s="2" t="d">
        <v>2019-02-21T18:53:00.00000030733644975</v>
      </c>
      <c r="V2642">
        <v>28.4</v>
      </c>
      <c r="X2642">
        <v>51</v>
      </c>
      <c r="Y2642">
        <v>29.83</v>
      </c>
      <c r="Z2642">
        <v>10</v>
      </c>
      <c r="AA2642" s="1" t="s">
        <v>49</v>
      </c>
      <c r="AD2642" s="1" t="s">
        <v>819</v>
      </c>
      <c r="AE2642" t="b">
        <v>0</v>
      </c>
      <c r="AF2642" t="b">
        <v>0</v>
      </c>
      <c r="AG2642" t="b">
        <v>0</v>
      </c>
      <c r="AH2642" t="b">
        <v>0</v>
      </c>
      <c r="AI2642" t="b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s="1" t="s">
        <v>53</v>
      </c>
      <c r="AS2642" s="1" t="s">
        <v>53</v>
      </c>
      <c r="AT2642" s="1" t="s">
        <v>53</v>
      </c>
      <c r="AU2642" s="1" t="s">
        <v>51</v>
      </c>
    </row>
    <row r="2643" spans="1:47" x14ac:dyDescent="0.25">
      <c r="A2643" s="1" t="s">
        <v>4178</v>
      </c>
      <c r="B2643">
        <v>3</v>
      </c>
      <c r="C2643" s="2" t="d">
        <v>2019-02-21T20:59:45.00000026542693050</v>
      </c>
      <c r="D2643" s="2" t="d">
        <v>2019-02-21T21:29:03.00000008661300150</v>
      </c>
      <c r="E2643">
        <v>39.736640000000001</v>
      </c>
      <c r="F2643">
        <v>-105.01436</v>
      </c>
      <c r="G2643">
        <v>39.735585</v>
      </c>
      <c r="H2643">
        <v>-105.014788</v>
      </c>
      <c r="I2643">
        <v>7.5999999999999998E-2</v>
      </c>
      <c r="J2643" s="1" t="s">
        <v>310</v>
      </c>
      <c r="L2643" s="1" t="s">
        <v>129</v>
      </c>
      <c r="M2643" s="1" t="s">
        <v>47</v>
      </c>
      <c r="N2643" s="1" t="s">
        <v>131</v>
      </c>
      <c r="O2643" s="1" t="s">
        <v>131</v>
      </c>
      <c r="P2643" s="1" t="s">
        <v>199</v>
      </c>
      <c r="Q2643" s="1" t="s">
        <v>311</v>
      </c>
      <c r="R2643" s="1" t="s">
        <v>48</v>
      </c>
      <c r="S2643" s="1" t="s">
        <v>79</v>
      </c>
      <c r="T2643" s="1" t="s">
        <v>206</v>
      </c>
      <c r="U2643" s="2" t="d">
        <v>2019-02-21T20:49:59.99999993015081025</v>
      </c>
      <c r="V2643">
        <v>28.4</v>
      </c>
      <c r="W2643">
        <v>23.3</v>
      </c>
      <c r="X2643">
        <v>55</v>
      </c>
      <c r="Y2643">
        <v>29.87</v>
      </c>
      <c r="Z2643">
        <v>10</v>
      </c>
      <c r="AA2643" s="1" t="s">
        <v>65</v>
      </c>
      <c r="AB2643">
        <v>4.5999999999999996</v>
      </c>
      <c r="AD2643" s="1" t="s">
        <v>1213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s="1" t="s">
        <v>53</v>
      </c>
      <c r="AS2643" s="1" t="s">
        <v>53</v>
      </c>
      <c r="AT2643" s="1" t="s">
        <v>53</v>
      </c>
      <c r="AU2643" s="1" t="s">
        <v>53</v>
      </c>
    </row>
    <row r="2644" spans="1:47" x14ac:dyDescent="0.25">
      <c r="A2644" s="1" t="s">
        <v>4487</v>
      </c>
      <c r="B2644">
        <v>3</v>
      </c>
      <c r="C2644" s="2" t="d">
        <v>2019-02-21T21:05:45.00000018160789875</v>
      </c>
      <c r="D2644" s="2" t="d">
        <v>2019-02-21T21:35:03.00000000279396975</v>
      </c>
      <c r="E2644">
        <v>39.78434</v>
      </c>
      <c r="F2644">
        <v>-105.025243</v>
      </c>
      <c r="G2644">
        <v>39.78434</v>
      </c>
      <c r="H2644">
        <v>-105.02525</v>
      </c>
      <c r="I2644">
        <v>0</v>
      </c>
      <c r="J2644" s="1" t="s">
        <v>1152</v>
      </c>
      <c r="L2644" s="1" t="s">
        <v>137</v>
      </c>
      <c r="M2644" s="1" t="s">
        <v>47</v>
      </c>
      <c r="N2644" s="1" t="s">
        <v>131</v>
      </c>
      <c r="O2644" s="1" t="s">
        <v>131</v>
      </c>
      <c r="P2644" s="1" t="s">
        <v>199</v>
      </c>
      <c r="Q2644" s="1" t="s">
        <v>332</v>
      </c>
      <c r="R2644" s="1" t="s">
        <v>48</v>
      </c>
      <c r="S2644" s="1" t="s">
        <v>79</v>
      </c>
      <c r="T2644" s="1" t="s">
        <v>206</v>
      </c>
      <c r="U2644" s="2" t="d">
        <v>2019-02-21T21:11:59.99999983236193650</v>
      </c>
      <c r="V2644">
        <v>28.4</v>
      </c>
      <c r="W2644">
        <v>19.7</v>
      </c>
      <c r="X2644">
        <v>64</v>
      </c>
      <c r="Y2644">
        <v>29.87</v>
      </c>
      <c r="Z2644">
        <v>10</v>
      </c>
      <c r="AA2644" s="1" t="s">
        <v>62</v>
      </c>
      <c r="AB2644">
        <v>9.1999999999999993</v>
      </c>
      <c r="AD2644" s="1" t="s">
        <v>1213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s="1" t="s">
        <v>53</v>
      </c>
      <c r="AS2644" s="1" t="s">
        <v>53</v>
      </c>
      <c r="AT2644" s="1" t="s">
        <v>53</v>
      </c>
      <c r="AU2644" s="1" t="s">
        <v>53</v>
      </c>
    </row>
    <row r="2645" spans="1:47" x14ac:dyDescent="0.25">
      <c r="A2645" s="1" t="s">
        <v>5004</v>
      </c>
      <c r="B2645">
        <v>3</v>
      </c>
      <c r="C2645" s="2" t="d">
        <v>2019-02-21T22:30:01.9999998388811945700</v>
      </c>
      <c r="D2645" s="2" t="d">
        <v>2019-02-21T22:59:57.99999974202364425</v>
      </c>
      <c r="E2645">
        <v>39.749839999999999</v>
      </c>
      <c r="F2645">
        <v>-105.01721999999999</v>
      </c>
      <c r="G2645">
        <v>39.751249000000001</v>
      </c>
      <c r="H2645">
        <v>-105.01662</v>
      </c>
      <c r="I2645">
        <v>0.10199999999999999</v>
      </c>
      <c r="J2645" s="1" t="s">
        <v>582</v>
      </c>
      <c r="L2645" s="1" t="s">
        <v>266</v>
      </c>
      <c r="M2645" s="1" t="s">
        <v>47</v>
      </c>
      <c r="N2645" s="1" t="s">
        <v>131</v>
      </c>
      <c r="O2645" s="1" t="s">
        <v>131</v>
      </c>
      <c r="P2645" s="1" t="s">
        <v>199</v>
      </c>
      <c r="Q2645" s="1" t="s">
        <v>353</v>
      </c>
      <c r="R2645" s="1" t="s">
        <v>48</v>
      </c>
      <c r="S2645" s="1" t="s">
        <v>79</v>
      </c>
      <c r="T2645" s="1" t="s">
        <v>206</v>
      </c>
      <c r="U2645" s="2" t="d">
        <v>2019-02-21T22:30:00.000</v>
      </c>
      <c r="V2645">
        <v>23</v>
      </c>
      <c r="W2645">
        <v>13.9</v>
      </c>
      <c r="X2645">
        <v>93</v>
      </c>
      <c r="Y2645">
        <v>29.89</v>
      </c>
      <c r="Z2645">
        <v>7</v>
      </c>
      <c r="AA2645" s="1" t="s">
        <v>962</v>
      </c>
      <c r="AB2645">
        <v>8.1</v>
      </c>
      <c r="AD2645" s="1" t="s">
        <v>1213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s="1" t="s">
        <v>53</v>
      </c>
      <c r="AS2645" s="1" t="s">
        <v>53</v>
      </c>
      <c r="AT2645" s="1" t="s">
        <v>53</v>
      </c>
      <c r="AU2645" s="1" t="s">
        <v>53</v>
      </c>
    </row>
    <row r="2646" spans="1:47" x14ac:dyDescent="0.25">
      <c r="A2646" s="1" t="s">
        <v>5005</v>
      </c>
      <c r="B2646">
        <v>3</v>
      </c>
      <c r="C2646" s="2" t="d">
        <v>2019-02-21T23:54:01.99999992270022875</v>
      </c>
      <c r="D2646" s="2" t="d">
        <v>2019-02-22T00:23:57.99999982584267600</v>
      </c>
      <c r="E2646">
        <v>39.72542</v>
      </c>
      <c r="F2646">
        <v>-105.022004</v>
      </c>
      <c r="G2646">
        <v>39.7254</v>
      </c>
      <c r="H2646">
        <v>-105.02162</v>
      </c>
      <c r="I2646">
        <v>0.02</v>
      </c>
      <c r="J2646" s="1" t="s">
        <v>594</v>
      </c>
      <c r="L2646" s="1" t="s">
        <v>586</v>
      </c>
      <c r="M2646" s="1" t="s">
        <v>47</v>
      </c>
      <c r="N2646" s="1" t="s">
        <v>131</v>
      </c>
      <c r="O2646" s="1" t="s">
        <v>131</v>
      </c>
      <c r="P2646" s="1" t="s">
        <v>199</v>
      </c>
      <c r="Q2646" s="1" t="s">
        <v>311</v>
      </c>
      <c r="R2646" s="1" t="s">
        <v>48</v>
      </c>
      <c r="S2646" s="1" t="s">
        <v>79</v>
      </c>
      <c r="T2646" s="1" t="s">
        <v>206</v>
      </c>
      <c r="U2646" s="2" t="d">
        <v>2019-02-21T23:52:59.99999988824129100</v>
      </c>
      <c r="V2646">
        <v>23</v>
      </c>
      <c r="W2646">
        <v>15.8</v>
      </c>
      <c r="X2646">
        <v>93</v>
      </c>
      <c r="Y2646">
        <v>29.88</v>
      </c>
      <c r="Z2646">
        <v>5</v>
      </c>
      <c r="AA2646" s="1" t="s">
        <v>59</v>
      </c>
      <c r="AB2646">
        <v>5.8</v>
      </c>
      <c r="AD2646" s="1" t="s">
        <v>1213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s="1" t="s">
        <v>53</v>
      </c>
      <c r="AS2646" s="1" t="s">
        <v>53</v>
      </c>
      <c r="AT2646" s="1" t="s">
        <v>53</v>
      </c>
      <c r="AU2646" s="1" t="s">
        <v>53</v>
      </c>
    </row>
    <row r="2647" spans="1:47" x14ac:dyDescent="0.25">
      <c r="A2647" s="1" t="s">
        <v>5073</v>
      </c>
      <c r="B2647">
        <v>3</v>
      </c>
      <c r="C2647" s="2" t="d">
        <v>2019-02-22T01:54:02.00000013224780475</v>
      </c>
      <c r="D2647" s="2" t="d">
        <v>2019-02-22T02:23:56.99999980162828950</v>
      </c>
      <c r="E2647">
        <v>40.267769000000001</v>
      </c>
      <c r="F2647">
        <v>-103.71129000000001</v>
      </c>
      <c r="G2647">
        <v>40.267809999999997</v>
      </c>
      <c r="H2647">
        <v>-103.70667400000001</v>
      </c>
      <c r="I2647">
        <v>0.24299999999999999</v>
      </c>
      <c r="J2647" s="1" t="s">
        <v>5074</v>
      </c>
      <c r="L2647" s="1" t="s">
        <v>122</v>
      </c>
      <c r="M2647" s="1" t="s">
        <v>47</v>
      </c>
      <c r="N2647" s="1" t="s">
        <v>4193</v>
      </c>
      <c r="O2647" s="1" t="s">
        <v>165</v>
      </c>
      <c r="P2647" s="1" t="s">
        <v>199</v>
      </c>
      <c r="Q2647" s="1" t="s">
        <v>4194</v>
      </c>
      <c r="R2647" s="1" t="s">
        <v>48</v>
      </c>
      <c r="S2647" s="1" t="s">
        <v>79</v>
      </c>
      <c r="T2647" s="1" t="s">
        <v>3920</v>
      </c>
      <c r="U2647" s="2" t="d">
        <v>2019-02-22T01:54:59.99999986030161375</v>
      </c>
      <c r="V2647">
        <v>19.399999999999999</v>
      </c>
      <c r="W2647">
        <v>6</v>
      </c>
      <c r="X2647">
        <v>93</v>
      </c>
      <c r="Y2647">
        <v>29.92</v>
      </c>
      <c r="Z2647">
        <v>3</v>
      </c>
      <c r="AA2647" s="1" t="s">
        <v>62</v>
      </c>
      <c r="AB2647">
        <v>13.8</v>
      </c>
      <c r="AD2647" s="1" t="s">
        <v>1242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s="1" t="s">
        <v>53</v>
      </c>
      <c r="AS2647" s="1" t="s">
        <v>53</v>
      </c>
      <c r="AT2647" s="1" t="s">
        <v>53</v>
      </c>
      <c r="AU2647" s="1" t="s">
        <v>53</v>
      </c>
    </row>
    <row r="2648" spans="1:47" x14ac:dyDescent="0.25">
      <c r="A2648" s="1" t="s">
        <v>9283</v>
      </c>
      <c r="B2648">
        <v>2</v>
      </c>
      <c r="C2648" s="2" t="d">
        <v>2019-02-22T02:34:31.99999988079070950</v>
      </c>
      <c r="D2648" s="2" t="d">
        <v>2019-02-22T03:03:57.00000008102506200</v>
      </c>
      <c r="E2648">
        <v>39.273400000000002</v>
      </c>
      <c r="F2648">
        <v>-103.71966999999999</v>
      </c>
      <c r="G2648">
        <v>39.273409999999998</v>
      </c>
      <c r="H2648">
        <v>-103.716656</v>
      </c>
      <c r="I2648">
        <v>0.161</v>
      </c>
      <c r="J2648" s="1" t="s">
        <v>628</v>
      </c>
      <c r="L2648" s="1" t="s">
        <v>137</v>
      </c>
      <c r="M2648" s="1" t="s">
        <v>47</v>
      </c>
      <c r="N2648" s="1" t="s">
        <v>546</v>
      </c>
      <c r="O2648" s="1" t="s">
        <v>629</v>
      </c>
      <c r="P2648" s="1" t="s">
        <v>199</v>
      </c>
      <c r="Q2648" s="1" t="s">
        <v>547</v>
      </c>
      <c r="R2648" s="1" t="s">
        <v>48</v>
      </c>
      <c r="S2648" s="1" t="s">
        <v>79</v>
      </c>
      <c r="T2648" s="1" t="s">
        <v>548</v>
      </c>
      <c r="U2648" s="2" t="d">
        <v>2019-02-22T02:55:00.0000002793967725</v>
      </c>
      <c r="V2648">
        <v>23</v>
      </c>
      <c r="W2648">
        <v>11.7</v>
      </c>
      <c r="X2648">
        <v>100</v>
      </c>
      <c r="Y2648">
        <v>29.87</v>
      </c>
      <c r="Z2648">
        <v>0.5</v>
      </c>
      <c r="AA2648" s="1" t="s">
        <v>59</v>
      </c>
      <c r="AB2648">
        <v>11.5</v>
      </c>
      <c r="AD2648" s="1" t="s">
        <v>4928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s="1" t="s">
        <v>53</v>
      </c>
      <c r="AS2648" s="1" t="s">
        <v>53</v>
      </c>
      <c r="AT2648" s="1" t="s">
        <v>53</v>
      </c>
      <c r="AU2648" s="1" t="s">
        <v>53</v>
      </c>
    </row>
    <row r="2649" spans="1:47" x14ac:dyDescent="0.25">
      <c r="A2649" s="1" t="s">
        <v>9284</v>
      </c>
      <c r="B2649">
        <v>2</v>
      </c>
      <c r="C2649" s="2" t="d">
        <v>2019-02-22T02:34:31.99999988079070950</v>
      </c>
      <c r="D2649" s="2" t="d">
        <v>2019-02-22T03:03:57.00000008102506200</v>
      </c>
      <c r="E2649">
        <v>39.273178999999999</v>
      </c>
      <c r="F2649">
        <v>-103.71515599999999</v>
      </c>
      <c r="G2649">
        <v>39.27317</v>
      </c>
      <c r="H2649">
        <v>-103.716483</v>
      </c>
      <c r="I2649">
        <v>7.0999999999999994E-2</v>
      </c>
      <c r="J2649" s="1" t="s">
        <v>9285</v>
      </c>
      <c r="L2649" s="1" t="s">
        <v>177</v>
      </c>
      <c r="M2649" s="1" t="s">
        <v>47</v>
      </c>
      <c r="N2649" s="1" t="s">
        <v>546</v>
      </c>
      <c r="O2649" s="1" t="s">
        <v>629</v>
      </c>
      <c r="P2649" s="1" t="s">
        <v>199</v>
      </c>
      <c r="Q2649" s="1" t="s">
        <v>547</v>
      </c>
      <c r="R2649" s="1" t="s">
        <v>48</v>
      </c>
      <c r="S2649" s="1" t="s">
        <v>79</v>
      </c>
      <c r="T2649" s="1" t="s">
        <v>548</v>
      </c>
      <c r="U2649" s="2" t="d">
        <v>2019-02-22T02:55:00.0000002793967725</v>
      </c>
      <c r="V2649">
        <v>23</v>
      </c>
      <c r="W2649">
        <v>11.7</v>
      </c>
      <c r="X2649">
        <v>100</v>
      </c>
      <c r="Y2649">
        <v>29.87</v>
      </c>
      <c r="Z2649">
        <v>0.5</v>
      </c>
      <c r="AA2649" s="1" t="s">
        <v>59</v>
      </c>
      <c r="AB2649">
        <v>11.5</v>
      </c>
      <c r="AD2649" s="1" t="s">
        <v>4928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s="1" t="s">
        <v>53</v>
      </c>
      <c r="AS2649" s="1" t="s">
        <v>53</v>
      </c>
      <c r="AT2649" s="1" t="s">
        <v>53</v>
      </c>
      <c r="AU2649" s="1" t="s">
        <v>53</v>
      </c>
    </row>
    <row r="2650" spans="1:47" x14ac:dyDescent="0.25">
      <c r="A2650" s="1" t="s">
        <v>9286</v>
      </c>
      <c r="B2650">
        <v>2</v>
      </c>
      <c r="C2650" s="2" t="d">
        <v>2019-02-22T02:42:46.99999992270022875</v>
      </c>
      <c r="D2650" s="2" t="d">
        <v>2019-02-22T03:12:05.999999977648258200</v>
      </c>
      <c r="E2650">
        <v>40.26305</v>
      </c>
      <c r="F2650">
        <v>-103.77677</v>
      </c>
      <c r="G2650">
        <v>40.262880000000003</v>
      </c>
      <c r="H2650">
        <v>-103.76785</v>
      </c>
      <c r="I2650">
        <v>0.47</v>
      </c>
      <c r="J2650" s="1" t="s">
        <v>9287</v>
      </c>
      <c r="L2650" s="1" t="s">
        <v>122</v>
      </c>
      <c r="M2650" s="1" t="s">
        <v>47</v>
      </c>
      <c r="N2650" s="1" t="s">
        <v>4193</v>
      </c>
      <c r="O2650" s="1" t="s">
        <v>165</v>
      </c>
      <c r="P2650" s="1" t="s">
        <v>199</v>
      </c>
      <c r="Q2650" s="1" t="s">
        <v>4194</v>
      </c>
      <c r="R2650" s="1" t="s">
        <v>48</v>
      </c>
      <c r="S2650" s="1" t="s">
        <v>79</v>
      </c>
      <c r="T2650" s="1" t="s">
        <v>3920</v>
      </c>
      <c r="U2650" s="2" t="d">
        <v>2019-02-22T02:35:00.00000013969838625</v>
      </c>
      <c r="V2650">
        <v>19.399999999999999</v>
      </c>
      <c r="W2650">
        <v>6</v>
      </c>
      <c r="X2650">
        <v>93</v>
      </c>
      <c r="Y2650">
        <v>29.92</v>
      </c>
      <c r="Z2650">
        <v>1.8</v>
      </c>
      <c r="AA2650" s="1" t="s">
        <v>62</v>
      </c>
      <c r="AB2650">
        <v>13.8</v>
      </c>
      <c r="AD2650" s="1" t="s">
        <v>1242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s="1" t="s">
        <v>53</v>
      </c>
      <c r="AS2650" s="1" t="s">
        <v>53</v>
      </c>
      <c r="AT2650" s="1" t="s">
        <v>53</v>
      </c>
      <c r="AU2650" s="1" t="s">
        <v>53</v>
      </c>
    </row>
    <row r="2651" spans="1:47" x14ac:dyDescent="0.25">
      <c r="A2651" s="1" t="s">
        <v>4613</v>
      </c>
      <c r="B2651">
        <v>3</v>
      </c>
      <c r="C2651" s="2" t="d">
        <v>2019-02-22T03:28:31.99999975506216525</v>
      </c>
      <c r="D2651" s="2" t="d">
        <v>2019-02-22T03:57:56.99999995529651775</v>
      </c>
      <c r="E2651">
        <v>39.783639999999998</v>
      </c>
      <c r="F2651">
        <v>-105.00322</v>
      </c>
      <c r="G2651">
        <v>39.783279999999998</v>
      </c>
      <c r="H2651">
        <v>-105.00744</v>
      </c>
      <c r="I2651">
        <v>0.22500000000000001</v>
      </c>
      <c r="J2651" s="1" t="s">
        <v>352</v>
      </c>
      <c r="L2651" s="1" t="s">
        <v>137</v>
      </c>
      <c r="M2651" s="1" t="s">
        <v>47</v>
      </c>
      <c r="N2651" s="1" t="s">
        <v>131</v>
      </c>
      <c r="O2651" s="1" t="s">
        <v>131</v>
      </c>
      <c r="P2651" s="1" t="s">
        <v>199</v>
      </c>
      <c r="Q2651" s="1" t="s">
        <v>332</v>
      </c>
      <c r="R2651" s="1" t="s">
        <v>48</v>
      </c>
      <c r="S2651" s="1" t="s">
        <v>79</v>
      </c>
      <c r="T2651" s="1" t="s">
        <v>206</v>
      </c>
      <c r="U2651" s="2" t="d">
        <v>2019-02-22T03:34:59.99999993015081025</v>
      </c>
      <c r="V2651">
        <v>23</v>
      </c>
      <c r="X2651">
        <v>93</v>
      </c>
      <c r="Y2651">
        <v>29.84</v>
      </c>
      <c r="Z2651">
        <v>10</v>
      </c>
      <c r="AA2651" s="1" t="s">
        <v>49</v>
      </c>
      <c r="AD2651" s="1" t="s">
        <v>1213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s="1" t="s">
        <v>53</v>
      </c>
      <c r="AS2651" s="1" t="s">
        <v>53</v>
      </c>
      <c r="AT2651" s="1" t="s">
        <v>53</v>
      </c>
      <c r="AU2651" s="1" t="s">
        <v>53</v>
      </c>
    </row>
    <row r="2652" spans="1:47" x14ac:dyDescent="0.25">
      <c r="A2652" s="1" t="s">
        <v>5006</v>
      </c>
      <c r="B2652">
        <v>3</v>
      </c>
      <c r="C2652" s="2" t="d">
        <v>2019-02-22T04:10:31.99999979697167775</v>
      </c>
      <c r="D2652" s="2" t="d">
        <v>2019-02-22T04:35:35.99999996367842025</v>
      </c>
      <c r="E2652">
        <v>39.74118</v>
      </c>
      <c r="F2652">
        <v>-105.52206</v>
      </c>
      <c r="G2652">
        <v>39.744587000000003</v>
      </c>
      <c r="H2652">
        <v>-105.488367</v>
      </c>
      <c r="I2652">
        <v>1.8049999999999999</v>
      </c>
      <c r="J2652" s="1" t="s">
        <v>5007</v>
      </c>
      <c r="L2652" s="1" t="s">
        <v>133</v>
      </c>
      <c r="M2652" s="1" t="s">
        <v>47</v>
      </c>
      <c r="N2652" s="1" t="s">
        <v>1548</v>
      </c>
      <c r="O2652" s="1" t="s">
        <v>338</v>
      </c>
      <c r="P2652" s="1" t="s">
        <v>199</v>
      </c>
      <c r="Q2652" s="1" t="s">
        <v>1549</v>
      </c>
      <c r="R2652" s="1" t="s">
        <v>48</v>
      </c>
      <c r="S2652" s="1" t="s">
        <v>79</v>
      </c>
      <c r="T2652" s="1" t="s">
        <v>340</v>
      </c>
      <c r="U2652" s="2" t="d">
        <v>2019-02-22T04:05:59.99999970663339225</v>
      </c>
      <c r="V2652">
        <v>3.2</v>
      </c>
      <c r="W2652">
        <v>-24.4</v>
      </c>
      <c r="X2652">
        <v>61</v>
      </c>
      <c r="Y2652">
        <v>29.61</v>
      </c>
      <c r="AA2652" s="1" t="s">
        <v>66</v>
      </c>
      <c r="AB2652">
        <v>40.299999999999997</v>
      </c>
      <c r="AD2652" s="1" t="s">
        <v>1213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s="1" t="s">
        <v>53</v>
      </c>
      <c r="AS2652" s="1" t="s">
        <v>53</v>
      </c>
      <c r="AT2652" s="1" t="s">
        <v>53</v>
      </c>
      <c r="AU2652" s="1" t="s">
        <v>53</v>
      </c>
    </row>
    <row r="2653" spans="1:47" x14ac:dyDescent="0.25">
      <c r="A2653" s="1" t="s">
        <v>6051</v>
      </c>
      <c r="B2653">
        <v>3</v>
      </c>
      <c r="C2653" s="2" t="d">
        <v>2019-02-22T06:36:01.99999996460974125</v>
      </c>
      <c r="D2653" s="2" t="d">
        <v>2019-02-22T07:05:57.0000002626329675</v>
      </c>
      <c r="E2653">
        <v>40.407029999999999</v>
      </c>
      <c r="F2653">
        <v>-104.99771200000001</v>
      </c>
      <c r="G2653">
        <v>40.407029999999999</v>
      </c>
      <c r="H2653">
        <v>-104.99766</v>
      </c>
      <c r="I2653">
        <v>3.0000000000000001E-3</v>
      </c>
      <c r="J2653" s="1" t="s">
        <v>302</v>
      </c>
      <c r="L2653" s="1" t="s">
        <v>4341</v>
      </c>
      <c r="M2653" s="1" t="s">
        <v>47</v>
      </c>
      <c r="N2653" s="1" t="s">
        <v>306</v>
      </c>
      <c r="O2653" s="1" t="s">
        <v>229</v>
      </c>
      <c r="P2653" s="1" t="s">
        <v>199</v>
      </c>
      <c r="Q2653" s="1" t="s">
        <v>307</v>
      </c>
      <c r="R2653" s="1" t="s">
        <v>48</v>
      </c>
      <c r="S2653" s="1" t="s">
        <v>79</v>
      </c>
      <c r="T2653" s="1" t="s">
        <v>231</v>
      </c>
      <c r="U2653" s="2" t="d">
        <v>2019-02-22T06:29:00.00000001396983525</v>
      </c>
      <c r="V2653">
        <v>19.399999999999999</v>
      </c>
      <c r="W2653">
        <v>9.5</v>
      </c>
      <c r="X2653">
        <v>93</v>
      </c>
      <c r="Y2653">
        <v>29.86</v>
      </c>
      <c r="Z2653">
        <v>2.5</v>
      </c>
      <c r="AA2653" s="1" t="s">
        <v>66</v>
      </c>
      <c r="AB2653">
        <v>8.1</v>
      </c>
      <c r="AC2653">
        <v>0</v>
      </c>
      <c r="AD2653" s="1" t="s">
        <v>1211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s="1" t="s">
        <v>53</v>
      </c>
      <c r="AS2653" s="1" t="s">
        <v>51</v>
      </c>
      <c r="AT2653" s="1" t="s">
        <v>51</v>
      </c>
      <c r="AU2653" s="1" t="s">
        <v>51</v>
      </c>
    </row>
    <row r="2654" spans="1:47" x14ac:dyDescent="0.25">
      <c r="A2654" s="1" t="s">
        <v>6536</v>
      </c>
      <c r="B2654">
        <v>3</v>
      </c>
      <c r="C2654" s="2" t="d">
        <v>2019-02-22T08:02:17.99999977927655175</v>
      </c>
      <c r="D2654" s="2" t="d">
        <v>2019-02-22T08:31:57.00000010896473925</v>
      </c>
      <c r="E2654">
        <v>39.384281999999999</v>
      </c>
      <c r="F2654">
        <v>-108.149316</v>
      </c>
      <c r="G2654">
        <v>39.413226000000002</v>
      </c>
      <c r="H2654">
        <v>-108.093875</v>
      </c>
      <c r="I2654">
        <v>3.5720000000000001</v>
      </c>
      <c r="J2654" s="1" t="s">
        <v>6372</v>
      </c>
      <c r="L2654" s="1" t="s">
        <v>133</v>
      </c>
      <c r="M2654" s="1" t="s">
        <v>47</v>
      </c>
      <c r="N2654" s="1" t="s">
        <v>1538</v>
      </c>
      <c r="O2654" s="1" t="s">
        <v>188</v>
      </c>
      <c r="P2654" s="1" t="s">
        <v>199</v>
      </c>
      <c r="Q2654" s="1" t="s">
        <v>1539</v>
      </c>
      <c r="R2654" s="1" t="s">
        <v>48</v>
      </c>
      <c r="S2654" s="1" t="s">
        <v>79</v>
      </c>
      <c r="T2654" s="1" t="s">
        <v>529</v>
      </c>
      <c r="U2654" s="2" t="d">
        <v>2019-02-22T08:06:00.00000012572854425</v>
      </c>
      <c r="V2654">
        <v>28.9</v>
      </c>
      <c r="X2654">
        <v>96</v>
      </c>
      <c r="Y2654">
        <v>29.72</v>
      </c>
      <c r="Z2654">
        <v>2</v>
      </c>
      <c r="AA2654" s="1" t="s">
        <v>49</v>
      </c>
      <c r="AC2654">
        <v>0</v>
      </c>
      <c r="AD2654" s="1" t="s">
        <v>1211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s="1" t="s">
        <v>51</v>
      </c>
      <c r="AS2654" s="1" t="s">
        <v>51</v>
      </c>
      <c r="AT2654" s="1" t="s">
        <v>51</v>
      </c>
      <c r="AU2654" s="1" t="s">
        <v>51</v>
      </c>
    </row>
    <row r="2655" spans="1:47" x14ac:dyDescent="0.25">
      <c r="A2655" s="1" t="s">
        <v>6537</v>
      </c>
      <c r="B2655">
        <v>3</v>
      </c>
      <c r="C2655" s="2" t="d">
        <v>2019-02-22T08:21:31.00000024773180450</v>
      </c>
      <c r="D2655" s="2" t="d">
        <v>2019-02-22T08:51:01.99999996460974125</v>
      </c>
      <c r="E2655">
        <v>39.384281999999999</v>
      </c>
      <c r="F2655">
        <v>-108.149316</v>
      </c>
      <c r="G2655">
        <v>39.413226000000002</v>
      </c>
      <c r="H2655">
        <v>-108.093875</v>
      </c>
      <c r="I2655">
        <v>3.5720000000000001</v>
      </c>
      <c r="J2655" s="1" t="s">
        <v>6372</v>
      </c>
      <c r="L2655" s="1" t="s">
        <v>133</v>
      </c>
      <c r="M2655" s="1" t="s">
        <v>47</v>
      </c>
      <c r="N2655" s="1" t="s">
        <v>1538</v>
      </c>
      <c r="O2655" s="1" t="s">
        <v>188</v>
      </c>
      <c r="P2655" s="1" t="s">
        <v>199</v>
      </c>
      <c r="Q2655" s="1" t="s">
        <v>1539</v>
      </c>
      <c r="R2655" s="1" t="s">
        <v>48</v>
      </c>
      <c r="S2655" s="1" t="s">
        <v>79</v>
      </c>
      <c r="T2655" s="1" t="s">
        <v>529</v>
      </c>
      <c r="U2655" s="2" t="d">
        <v>2019-02-22T08:16:00.00000019557774075</v>
      </c>
      <c r="V2655">
        <v>28.9</v>
      </c>
      <c r="X2655">
        <v>96</v>
      </c>
      <c r="Y2655">
        <v>29.72</v>
      </c>
      <c r="Z2655">
        <v>1.5</v>
      </c>
      <c r="AA2655" s="1" t="s">
        <v>49</v>
      </c>
      <c r="AC2655">
        <v>0</v>
      </c>
      <c r="AD2655" s="1" t="s">
        <v>1211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s="1" t="s">
        <v>51</v>
      </c>
      <c r="AS2655" s="1" t="s">
        <v>51</v>
      </c>
      <c r="AT2655" s="1" t="s">
        <v>51</v>
      </c>
      <c r="AU2655" s="1" t="s">
        <v>51</v>
      </c>
    </row>
    <row r="2656" spans="1:47" x14ac:dyDescent="0.25">
      <c r="A2656" s="1" t="s">
        <v>5343</v>
      </c>
      <c r="B2656">
        <v>3</v>
      </c>
      <c r="C2656" s="2" t="d">
        <v>2019-02-22T09:17:46.00000024773180450</v>
      </c>
      <c r="D2656" s="2" t="d">
        <v>2019-02-22T09:47:02.99999983515590625</v>
      </c>
      <c r="E2656">
        <v>39.827449999999999</v>
      </c>
      <c r="F2656">
        <v>-104.987295</v>
      </c>
      <c r="G2656">
        <v>39.827449999999999</v>
      </c>
      <c r="H2656">
        <v>-104.98729</v>
      </c>
      <c r="I2656">
        <v>0</v>
      </c>
      <c r="J2656" s="1" t="s">
        <v>52</v>
      </c>
      <c r="L2656" s="1" t="s">
        <v>143</v>
      </c>
      <c r="M2656" s="1" t="s">
        <v>47</v>
      </c>
      <c r="N2656" s="1" t="s">
        <v>131</v>
      </c>
      <c r="O2656" s="1" t="s">
        <v>147</v>
      </c>
      <c r="P2656" s="1" t="s">
        <v>199</v>
      </c>
      <c r="Q2656" s="1" t="s">
        <v>332</v>
      </c>
      <c r="R2656" s="1" t="s">
        <v>48</v>
      </c>
      <c r="S2656" s="1" t="s">
        <v>79</v>
      </c>
      <c r="T2656" s="1" t="s">
        <v>206</v>
      </c>
      <c r="U2656" s="2" t="d">
        <v>2019-02-22T09:45:00.000</v>
      </c>
      <c r="V2656">
        <v>23</v>
      </c>
      <c r="W2656">
        <v>17</v>
      </c>
      <c r="X2656">
        <v>93</v>
      </c>
      <c r="Y2656">
        <v>29.81</v>
      </c>
      <c r="Z2656">
        <v>0.5</v>
      </c>
      <c r="AA2656" s="1" t="s">
        <v>863</v>
      </c>
      <c r="AB2656">
        <v>4.5999999999999996</v>
      </c>
      <c r="AD2656" s="1" t="s">
        <v>69</v>
      </c>
      <c r="AE2656" t="b">
        <v>0</v>
      </c>
      <c r="AF2656" t="b">
        <v>0</v>
      </c>
      <c r="AG2656" t="b">
        <v>0</v>
      </c>
      <c r="AH2656" t="b">
        <v>0</v>
      </c>
      <c r="AI2656" t="b">
        <v>1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1</v>
      </c>
      <c r="AQ2656" t="b">
        <v>0</v>
      </c>
      <c r="AR2656" s="1" t="s">
        <v>51</v>
      </c>
      <c r="AS2656" s="1" t="s">
        <v>51</v>
      </c>
      <c r="AT2656" s="1" t="s">
        <v>51</v>
      </c>
      <c r="AU2656" s="1" t="s">
        <v>51</v>
      </c>
    </row>
    <row r="2657" spans="1:47" x14ac:dyDescent="0.25">
      <c r="A2657" s="1" t="s">
        <v>5261</v>
      </c>
      <c r="B2657">
        <v>3</v>
      </c>
      <c r="C2657" s="2" t="d">
        <v>2019-02-22T09:21:29.00000019930303150</v>
      </c>
      <c r="D2657" s="2" t="d">
        <v>2019-02-22T09:51:02.99999998882412775</v>
      </c>
      <c r="E2657">
        <v>39.760379999999998</v>
      </c>
      <c r="F2657">
        <v>-105.00582</v>
      </c>
      <c r="G2657">
        <v>39.760249999999999</v>
      </c>
      <c r="H2657">
        <v>-105.006001</v>
      </c>
      <c r="I2657">
        <v>1.2999999999999999E-2</v>
      </c>
      <c r="J2657" s="1" t="s">
        <v>460</v>
      </c>
      <c r="L2657" s="1" t="s">
        <v>129</v>
      </c>
      <c r="M2657" s="1" t="s">
        <v>47</v>
      </c>
      <c r="N2657" s="1" t="s">
        <v>131</v>
      </c>
      <c r="O2657" s="1" t="s">
        <v>131</v>
      </c>
      <c r="P2657" s="1" t="s">
        <v>199</v>
      </c>
      <c r="Q2657" s="1" t="s">
        <v>248</v>
      </c>
      <c r="R2657" s="1" t="s">
        <v>48</v>
      </c>
      <c r="S2657" s="1" t="s">
        <v>79</v>
      </c>
      <c r="T2657" s="1" t="s">
        <v>206</v>
      </c>
      <c r="U2657" s="2" t="d">
        <v>2019-02-22T09:45:00.000</v>
      </c>
      <c r="V2657">
        <v>23</v>
      </c>
      <c r="W2657">
        <v>17</v>
      </c>
      <c r="X2657">
        <v>93</v>
      </c>
      <c r="Y2657">
        <v>29.81</v>
      </c>
      <c r="Z2657">
        <v>0.5</v>
      </c>
      <c r="AA2657" s="1" t="s">
        <v>863</v>
      </c>
      <c r="AB2657">
        <v>4.5999999999999996</v>
      </c>
      <c r="AD2657" s="1" t="s">
        <v>69</v>
      </c>
      <c r="AE2657" t="b">
        <v>0</v>
      </c>
      <c r="AF2657" t="b">
        <v>0</v>
      </c>
      <c r="AG2657" t="b">
        <v>0</v>
      </c>
      <c r="AH2657" t="b">
        <v>0</v>
      </c>
      <c r="AI2657" t="b">
        <v>1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s="1" t="s">
        <v>51</v>
      </c>
      <c r="AS2657" s="1" t="s">
        <v>51</v>
      </c>
      <c r="AT2657" s="1" t="s">
        <v>51</v>
      </c>
      <c r="AU2657" s="1" t="s">
        <v>51</v>
      </c>
    </row>
    <row r="2658" spans="1:47" x14ac:dyDescent="0.25">
      <c r="A2658" s="1" t="s">
        <v>5262</v>
      </c>
      <c r="B2658">
        <v>3</v>
      </c>
      <c r="C2658" s="2" t="d">
        <v>2019-02-22T09:21:29.00000019930303150</v>
      </c>
      <c r="D2658" s="2" t="d">
        <v>2019-02-22T09:51:02.99999998882412775</v>
      </c>
      <c r="E2658">
        <v>39.760379999999998</v>
      </c>
      <c r="F2658">
        <v>-105.00582</v>
      </c>
      <c r="G2658">
        <v>39.760249999999999</v>
      </c>
      <c r="H2658">
        <v>-105.006001</v>
      </c>
      <c r="I2658">
        <v>1.2999999999999999E-2</v>
      </c>
      <c r="J2658" s="1" t="s">
        <v>460</v>
      </c>
      <c r="L2658" s="1" t="s">
        <v>129</v>
      </c>
      <c r="M2658" s="1" t="s">
        <v>47</v>
      </c>
      <c r="N2658" s="1" t="s">
        <v>131</v>
      </c>
      <c r="O2658" s="1" t="s">
        <v>131</v>
      </c>
      <c r="P2658" s="1" t="s">
        <v>199</v>
      </c>
      <c r="Q2658" s="1" t="s">
        <v>248</v>
      </c>
      <c r="R2658" s="1" t="s">
        <v>48</v>
      </c>
      <c r="S2658" s="1" t="s">
        <v>79</v>
      </c>
      <c r="T2658" s="1" t="s">
        <v>206</v>
      </c>
      <c r="U2658" s="2" t="d">
        <v>2019-02-22T09:45:00.000</v>
      </c>
      <c r="V2658">
        <v>23</v>
      </c>
      <c r="W2658">
        <v>17</v>
      </c>
      <c r="X2658">
        <v>93</v>
      </c>
      <c r="Y2658">
        <v>29.81</v>
      </c>
      <c r="Z2658">
        <v>0.5</v>
      </c>
      <c r="AA2658" s="1" t="s">
        <v>863</v>
      </c>
      <c r="AB2658">
        <v>4.5999999999999996</v>
      </c>
      <c r="AD2658" s="1" t="s">
        <v>69</v>
      </c>
      <c r="AE2658" t="b">
        <v>0</v>
      </c>
      <c r="AF2658" t="b">
        <v>0</v>
      </c>
      <c r="AG2658" t="b">
        <v>0</v>
      </c>
      <c r="AH2658" t="b">
        <v>0</v>
      </c>
      <c r="AI2658" t="b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s="1" t="s">
        <v>51</v>
      </c>
      <c r="AS2658" s="1" t="s">
        <v>51</v>
      </c>
      <c r="AT2658" s="1" t="s">
        <v>51</v>
      </c>
      <c r="AU2658" s="1" t="s">
        <v>51</v>
      </c>
    </row>
    <row r="2659" spans="1:47" x14ac:dyDescent="0.25">
      <c r="A2659" s="1" t="s">
        <v>5263</v>
      </c>
      <c r="B2659">
        <v>3</v>
      </c>
      <c r="C2659" s="2" t="d">
        <v>2019-02-22T09:39:28.99999994784593625</v>
      </c>
      <c r="D2659" s="2" t="d">
        <v>2019-02-22T10:09:02.9999997373670325</v>
      </c>
      <c r="E2659">
        <v>39.778410000000001</v>
      </c>
      <c r="F2659">
        <v>-104.91289</v>
      </c>
      <c r="G2659">
        <v>39.780200000000001</v>
      </c>
      <c r="H2659">
        <v>-104.93646</v>
      </c>
      <c r="I2659">
        <v>1.258</v>
      </c>
      <c r="J2659" s="1" t="s">
        <v>487</v>
      </c>
      <c r="L2659" s="1" t="s">
        <v>137</v>
      </c>
      <c r="M2659" s="1" t="s">
        <v>47</v>
      </c>
      <c r="N2659" s="1" t="s">
        <v>131</v>
      </c>
      <c r="O2659" s="1" t="s">
        <v>131</v>
      </c>
      <c r="P2659" s="1" t="s">
        <v>199</v>
      </c>
      <c r="Q2659" s="1" t="s">
        <v>247</v>
      </c>
      <c r="R2659" s="1" t="s">
        <v>48</v>
      </c>
      <c r="S2659" s="1" t="s">
        <v>79</v>
      </c>
      <c r="T2659" s="1" t="s">
        <v>206</v>
      </c>
      <c r="U2659" s="2" t="d">
        <v>2019-02-22T09:45:00.000</v>
      </c>
      <c r="V2659">
        <v>23</v>
      </c>
      <c r="W2659">
        <v>17</v>
      </c>
      <c r="X2659">
        <v>93</v>
      </c>
      <c r="Y2659">
        <v>29.81</v>
      </c>
      <c r="Z2659">
        <v>0.5</v>
      </c>
      <c r="AA2659" s="1" t="s">
        <v>863</v>
      </c>
      <c r="AB2659">
        <v>4.5999999999999996</v>
      </c>
      <c r="AD2659" s="1" t="s">
        <v>69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s="1" t="s">
        <v>51</v>
      </c>
      <c r="AS2659" s="1" t="s">
        <v>51</v>
      </c>
      <c r="AT2659" s="1" t="s">
        <v>51</v>
      </c>
      <c r="AU2659" s="1" t="s">
        <v>51</v>
      </c>
    </row>
    <row r="2660" spans="1:47" x14ac:dyDescent="0.25">
      <c r="A2660" s="1" t="s">
        <v>5041</v>
      </c>
      <c r="B2660">
        <v>3</v>
      </c>
      <c r="C2660" s="2" t="d">
        <v>2019-02-22T12:33:29.00000003166496800</v>
      </c>
      <c r="D2660" s="2" t="d">
        <v>2019-02-22T13:03:04.00000005494803350</v>
      </c>
      <c r="E2660">
        <v>39.914186999999998</v>
      </c>
      <c r="F2660">
        <v>-104.989811</v>
      </c>
      <c r="G2660">
        <v>39.91272</v>
      </c>
      <c r="H2660">
        <v>-104.99037</v>
      </c>
      <c r="I2660">
        <v>0.106</v>
      </c>
      <c r="J2660" s="1" t="s">
        <v>439</v>
      </c>
      <c r="L2660" s="1" t="s">
        <v>355</v>
      </c>
      <c r="M2660" s="1" t="s">
        <v>47</v>
      </c>
      <c r="N2660" s="1" t="s">
        <v>131</v>
      </c>
      <c r="O2660" s="1" t="s">
        <v>147</v>
      </c>
      <c r="P2660" s="1" t="s">
        <v>199</v>
      </c>
      <c r="Q2660" s="1" t="s">
        <v>440</v>
      </c>
      <c r="R2660" s="1" t="s">
        <v>48</v>
      </c>
      <c r="S2660" s="1" t="s">
        <v>79</v>
      </c>
      <c r="T2660" s="1" t="s">
        <v>206</v>
      </c>
      <c r="U2660" s="2" t="d">
        <v>2019-02-22T12:49:59.9999997206032275</v>
      </c>
      <c r="V2660">
        <v>26.6</v>
      </c>
      <c r="W2660">
        <v>22.6</v>
      </c>
      <c r="X2660">
        <v>86</v>
      </c>
      <c r="Y2660">
        <v>29.75</v>
      </c>
      <c r="Z2660">
        <v>3</v>
      </c>
      <c r="AA2660" s="1" t="s">
        <v>61</v>
      </c>
      <c r="AB2660">
        <v>3.5</v>
      </c>
      <c r="AD2660" s="1" t="s">
        <v>1213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s="1" t="s">
        <v>51</v>
      </c>
      <c r="AS2660" s="1" t="s">
        <v>51</v>
      </c>
      <c r="AT2660" s="1" t="s">
        <v>51</v>
      </c>
      <c r="AU2660" s="1" t="s">
        <v>51</v>
      </c>
    </row>
    <row r="2661" spans="1:47" x14ac:dyDescent="0.25">
      <c r="A2661" s="1" t="s">
        <v>5042</v>
      </c>
      <c r="B2661">
        <v>4</v>
      </c>
      <c r="C2661" s="2" t="d">
        <v>2019-02-22T12:57:29.99999993015081025</v>
      </c>
      <c r="D2661" s="2" t="d">
        <v>2019-02-22T13:27:25.9999998332932575</v>
      </c>
      <c r="E2661">
        <v>39.915464999999998</v>
      </c>
      <c r="F2661">
        <v>-104.989248</v>
      </c>
      <c r="G2661">
        <v>39.912010000000002</v>
      </c>
      <c r="H2661">
        <v>-104.99057000000001</v>
      </c>
      <c r="I2661">
        <v>0.249</v>
      </c>
      <c r="J2661" s="1" t="s">
        <v>5043</v>
      </c>
      <c r="L2661" s="1" t="s">
        <v>196</v>
      </c>
      <c r="M2661" s="1" t="s">
        <v>47</v>
      </c>
      <c r="N2661" s="1" t="s">
        <v>409</v>
      </c>
      <c r="O2661" s="1" t="s">
        <v>147</v>
      </c>
      <c r="P2661" s="1" t="s">
        <v>199</v>
      </c>
      <c r="Q2661" s="1" t="s">
        <v>410</v>
      </c>
      <c r="R2661" s="1" t="s">
        <v>48</v>
      </c>
      <c r="S2661" s="1" t="s">
        <v>79</v>
      </c>
      <c r="T2661" s="1" t="s">
        <v>273</v>
      </c>
      <c r="U2661" s="2" t="d">
        <v>2019-02-22T12:53:59.99999987427145575</v>
      </c>
      <c r="V2661">
        <v>24.8</v>
      </c>
      <c r="W2661">
        <v>17.899999999999999</v>
      </c>
      <c r="X2661">
        <v>96</v>
      </c>
      <c r="Y2661">
        <v>29.82</v>
      </c>
      <c r="Z2661">
        <v>5</v>
      </c>
      <c r="AA2661" s="1" t="s">
        <v>61</v>
      </c>
      <c r="AB2661">
        <v>5.8</v>
      </c>
      <c r="AD2661" s="1" t="s">
        <v>1213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s="1" t="s">
        <v>51</v>
      </c>
      <c r="AS2661" s="1" t="s">
        <v>51</v>
      </c>
      <c r="AT2661" s="1" t="s">
        <v>51</v>
      </c>
      <c r="AU2661" s="1" t="s">
        <v>51</v>
      </c>
    </row>
    <row r="2662" spans="1:47" x14ac:dyDescent="0.25">
      <c r="A2662" s="1" t="s">
        <v>6421</v>
      </c>
      <c r="B2662">
        <v>3</v>
      </c>
      <c r="C2662" s="2" t="d">
        <v>2019-02-22T16:06:47.00000000651926050</v>
      </c>
      <c r="D2662" s="2" t="d">
        <v>2019-02-22T16:36:34.99999992549419175</v>
      </c>
      <c r="E2662">
        <v>39.632247</v>
      </c>
      <c r="F2662">
        <v>-106.058571</v>
      </c>
      <c r="G2662">
        <v>39.632536999999999</v>
      </c>
      <c r="H2662">
        <v>-106.057856</v>
      </c>
      <c r="I2662">
        <v>4.2999999999999997E-2</v>
      </c>
      <c r="J2662" s="1" t="s">
        <v>4002</v>
      </c>
      <c r="L2662" s="1" t="s">
        <v>137</v>
      </c>
      <c r="M2662" s="1" t="s">
        <v>47</v>
      </c>
      <c r="N2662" s="1" t="s">
        <v>1482</v>
      </c>
      <c r="O2662" s="1" t="s">
        <v>126</v>
      </c>
      <c r="P2662" s="1" t="s">
        <v>199</v>
      </c>
      <c r="Q2662" s="1" t="s">
        <v>1580</v>
      </c>
      <c r="R2662" s="1" t="s">
        <v>48</v>
      </c>
      <c r="S2662" s="1" t="s">
        <v>79</v>
      </c>
      <c r="T2662" s="1" t="s">
        <v>504</v>
      </c>
      <c r="U2662" s="2" t="d">
        <v>2019-02-22T16:12:00.00000025145709525</v>
      </c>
      <c r="V2662">
        <v>17.600000000000001</v>
      </c>
      <c r="X2662">
        <v>79</v>
      </c>
      <c r="Y2662">
        <v>29.64</v>
      </c>
      <c r="Z2662">
        <v>0.2</v>
      </c>
      <c r="AA2662" s="1" t="s">
        <v>49</v>
      </c>
      <c r="AD2662" s="1" t="s">
        <v>4895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s="1" t="s">
        <v>51</v>
      </c>
      <c r="AS2662" s="1" t="s">
        <v>51</v>
      </c>
      <c r="AT2662" s="1" t="s">
        <v>51</v>
      </c>
      <c r="AU2662" s="1" t="s">
        <v>51</v>
      </c>
    </row>
    <row r="2663" spans="1:47" x14ac:dyDescent="0.25">
      <c r="A2663" s="1" t="s">
        <v>8670</v>
      </c>
      <c r="B2663">
        <v>3</v>
      </c>
      <c r="C2663" s="2" t="d">
        <v>2019-02-22T16:18:46.9999998388811945700</v>
      </c>
      <c r="D2663" s="2" t="d">
        <v>2019-02-22T16:48:34.99999975785612825</v>
      </c>
      <c r="E2663">
        <v>39.618329000000003</v>
      </c>
      <c r="F2663">
        <v>-105.926452</v>
      </c>
      <c r="G2663">
        <v>39.62283</v>
      </c>
      <c r="H2663">
        <v>-105.91950799999999</v>
      </c>
      <c r="I2663">
        <v>0.48299999999999998</v>
      </c>
      <c r="J2663" s="1" t="s">
        <v>8671</v>
      </c>
      <c r="K2663">
        <v>23445</v>
      </c>
      <c r="L2663" s="1" t="s">
        <v>6569</v>
      </c>
      <c r="M2663" s="1" t="s">
        <v>97</v>
      </c>
      <c r="N2663" s="1" t="s">
        <v>1482</v>
      </c>
      <c r="O2663" s="1" t="s">
        <v>126</v>
      </c>
      <c r="P2663" s="1" t="s">
        <v>199</v>
      </c>
      <c r="Q2663" s="1" t="s">
        <v>8672</v>
      </c>
      <c r="R2663" s="1" t="s">
        <v>48</v>
      </c>
      <c r="S2663" s="1" t="s">
        <v>79</v>
      </c>
      <c r="T2663" s="1" t="s">
        <v>504</v>
      </c>
      <c r="U2663" s="2" t="d">
        <v>2019-02-22T16:16:59.99999997206032275</v>
      </c>
      <c r="V2663">
        <v>17.600000000000001</v>
      </c>
      <c r="W2663">
        <v>9.3000000000000007</v>
      </c>
      <c r="X2663">
        <v>79</v>
      </c>
      <c r="Y2663">
        <v>29.64</v>
      </c>
      <c r="Z2663">
        <v>0.2</v>
      </c>
      <c r="AA2663" s="1" t="s">
        <v>71</v>
      </c>
      <c r="AB2663">
        <v>5.8</v>
      </c>
      <c r="AD2663" s="1" t="s">
        <v>4895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s="1" t="s">
        <v>51</v>
      </c>
      <c r="AS2663" s="1" t="s">
        <v>51</v>
      </c>
      <c r="AT2663" s="1" t="s">
        <v>51</v>
      </c>
      <c r="AU2663" s="1" t="s">
        <v>51</v>
      </c>
    </row>
    <row r="2664" spans="1:47" x14ac:dyDescent="0.25">
      <c r="A2664" s="1" t="s">
        <v>4627</v>
      </c>
      <c r="B2664">
        <v>3</v>
      </c>
      <c r="C2664" s="2" t="d">
        <v>2019-02-22T18:03:04.00000026449560950</v>
      </c>
      <c r="D2664" s="2" t="d">
        <v>2019-02-22T18:32:41.99999973177909975</v>
      </c>
      <c r="E2664">
        <v>38.649949999999997</v>
      </c>
      <c r="F2664">
        <v>-104.696426</v>
      </c>
      <c r="G2664">
        <v>38.63091</v>
      </c>
      <c r="H2664">
        <v>-104.69132</v>
      </c>
      <c r="I2664">
        <v>1.3440000000000001</v>
      </c>
      <c r="J2664" s="1" t="s">
        <v>764</v>
      </c>
      <c r="L2664" s="1" t="s">
        <v>196</v>
      </c>
      <c r="M2664" s="1" t="s">
        <v>47</v>
      </c>
      <c r="N2664" s="1" t="s">
        <v>328</v>
      </c>
      <c r="O2664" s="1" t="s">
        <v>194</v>
      </c>
      <c r="P2664" s="1" t="s">
        <v>199</v>
      </c>
      <c r="Q2664" s="1" t="s">
        <v>329</v>
      </c>
      <c r="R2664" s="1" t="s">
        <v>48</v>
      </c>
      <c r="S2664" s="1" t="s">
        <v>79</v>
      </c>
      <c r="T2664" s="1" t="s">
        <v>269</v>
      </c>
      <c r="U2664" s="2" t="d">
        <v>2019-02-22T17:58:00.00000023748725325</v>
      </c>
      <c r="V2664">
        <v>37</v>
      </c>
      <c r="X2664">
        <v>56</v>
      </c>
      <c r="Y2664">
        <v>29.8</v>
      </c>
      <c r="Z2664">
        <v>10</v>
      </c>
      <c r="AA2664" s="1" t="s">
        <v>49</v>
      </c>
      <c r="AD2664" s="1" t="s">
        <v>819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s="1" t="s">
        <v>53</v>
      </c>
      <c r="AS2664" s="1" t="s">
        <v>51</v>
      </c>
      <c r="AT2664" s="1" t="s">
        <v>51</v>
      </c>
      <c r="AU2664" s="1" t="s">
        <v>51</v>
      </c>
    </row>
    <row r="2665" spans="1:47" x14ac:dyDescent="0.25">
      <c r="A2665" s="1" t="s">
        <v>4938</v>
      </c>
      <c r="B2665">
        <v>3</v>
      </c>
      <c r="C2665" s="2" t="d">
        <v>2019-02-22T18:03:04.00000026449560950</v>
      </c>
      <c r="D2665" s="2" t="d">
        <v>2019-02-22T18:32:41.99999973177909975</v>
      </c>
      <c r="E2665">
        <v>39.537103000000002</v>
      </c>
      <c r="F2665">
        <v>-104.86861</v>
      </c>
      <c r="G2665">
        <v>39.534767000000002</v>
      </c>
      <c r="H2665">
        <v>-104.86841099999999</v>
      </c>
      <c r="I2665">
        <v>0.16200000000000001</v>
      </c>
      <c r="J2665" s="1" t="s">
        <v>573</v>
      </c>
      <c r="L2665" s="1" t="s">
        <v>196</v>
      </c>
      <c r="M2665" s="1" t="s">
        <v>47</v>
      </c>
      <c r="N2665" s="1" t="s">
        <v>127</v>
      </c>
      <c r="O2665" s="1" t="s">
        <v>121</v>
      </c>
      <c r="P2665" s="1" t="s">
        <v>199</v>
      </c>
      <c r="Q2665" s="1" t="s">
        <v>348</v>
      </c>
      <c r="R2665" s="1" t="s">
        <v>48</v>
      </c>
      <c r="S2665" s="1" t="s">
        <v>79</v>
      </c>
      <c r="T2665" s="1" t="s">
        <v>201</v>
      </c>
      <c r="U2665" s="2" t="d">
        <v>2019-02-22T17:52:59.99999988824129100</v>
      </c>
      <c r="V2665">
        <v>21.9</v>
      </c>
      <c r="W2665">
        <v>13.4</v>
      </c>
      <c r="X2665">
        <v>96</v>
      </c>
      <c r="Y2665">
        <v>29.91</v>
      </c>
      <c r="Z2665">
        <v>1.5</v>
      </c>
      <c r="AA2665" s="1" t="s">
        <v>61</v>
      </c>
      <c r="AB2665">
        <v>6.9</v>
      </c>
      <c r="AC2665">
        <v>0.01</v>
      </c>
      <c r="AD2665" s="1" t="s">
        <v>1211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s="1" t="s">
        <v>53</v>
      </c>
      <c r="AS2665" s="1" t="s">
        <v>51</v>
      </c>
      <c r="AT2665" s="1" t="s">
        <v>51</v>
      </c>
      <c r="AU2665" s="1" t="s">
        <v>51</v>
      </c>
    </row>
    <row r="2666" spans="1:47" x14ac:dyDescent="0.25">
      <c r="A2666" s="1" t="s">
        <v>4939</v>
      </c>
      <c r="B2666">
        <v>3</v>
      </c>
      <c r="C2666" s="2" t="d">
        <v>2019-02-22T18:03:04.00000026449560950</v>
      </c>
      <c r="D2666" s="2" t="d">
        <v>2019-02-22T18:32:41.99999973177909975</v>
      </c>
      <c r="E2666">
        <v>39.710752999999997</v>
      </c>
      <c r="F2666">
        <v>-104.82666</v>
      </c>
      <c r="G2666">
        <v>39.712960000000002</v>
      </c>
      <c r="H2666">
        <v>-104.82664</v>
      </c>
      <c r="I2666">
        <v>0.152</v>
      </c>
      <c r="J2666" s="1" t="s">
        <v>403</v>
      </c>
      <c r="L2666" s="1" t="s">
        <v>309</v>
      </c>
      <c r="M2666" s="1" t="s">
        <v>47</v>
      </c>
      <c r="N2666" s="1" t="s">
        <v>171</v>
      </c>
      <c r="O2666" s="1" t="s">
        <v>202</v>
      </c>
      <c r="P2666" s="1" t="s">
        <v>199</v>
      </c>
      <c r="Q2666" s="1" t="s">
        <v>405</v>
      </c>
      <c r="R2666" s="1" t="s">
        <v>48</v>
      </c>
      <c r="S2666" s="1" t="s">
        <v>79</v>
      </c>
      <c r="T2666" s="1" t="s">
        <v>204</v>
      </c>
      <c r="U2666" s="2" t="d">
        <v>2019-02-22T17:58:00.00000023748725325</v>
      </c>
      <c r="V2666">
        <v>22.1</v>
      </c>
      <c r="W2666">
        <v>14.7</v>
      </c>
      <c r="X2666">
        <v>100</v>
      </c>
      <c r="Y2666">
        <v>29.87</v>
      </c>
      <c r="Z2666">
        <v>0.8</v>
      </c>
      <c r="AA2666" s="1" t="s">
        <v>59</v>
      </c>
      <c r="AB2666">
        <v>5.8</v>
      </c>
      <c r="AC2666">
        <v>0.01</v>
      </c>
      <c r="AD2666" s="1" t="s">
        <v>1211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s="1" t="s">
        <v>53</v>
      </c>
      <c r="AS2666" s="1" t="s">
        <v>51</v>
      </c>
      <c r="AT2666" s="1" t="s">
        <v>51</v>
      </c>
      <c r="AU2666" s="1" t="s">
        <v>51</v>
      </c>
    </row>
    <row r="2667" spans="1:47" x14ac:dyDescent="0.25">
      <c r="A2667" s="1" t="s">
        <v>4840</v>
      </c>
      <c r="B2667">
        <v>3</v>
      </c>
      <c r="C2667" s="2" t="d">
        <v>2019-02-22T18:03:04.00000026449560950</v>
      </c>
      <c r="D2667" s="2" t="d">
        <v>2019-02-22T18:32:41.99999973177909975</v>
      </c>
      <c r="E2667">
        <v>39.266413</v>
      </c>
      <c r="F2667">
        <v>-105.956917</v>
      </c>
      <c r="G2667">
        <v>39.27017</v>
      </c>
      <c r="H2667">
        <v>-105.954233</v>
      </c>
      <c r="I2667">
        <v>0.29699999999999999</v>
      </c>
      <c r="J2667" s="1" t="s">
        <v>743</v>
      </c>
      <c r="L2667" s="1" t="s">
        <v>552</v>
      </c>
      <c r="M2667" s="1" t="s">
        <v>47</v>
      </c>
      <c r="N2667" s="1" t="s">
        <v>553</v>
      </c>
      <c r="O2667" s="1" t="s">
        <v>357</v>
      </c>
      <c r="P2667" s="1" t="s">
        <v>199</v>
      </c>
      <c r="Q2667" s="1" t="s">
        <v>554</v>
      </c>
      <c r="R2667" s="1" t="s">
        <v>48</v>
      </c>
      <c r="S2667" s="1" t="s">
        <v>79</v>
      </c>
      <c r="T2667" s="1" t="s">
        <v>555</v>
      </c>
      <c r="U2667" s="2" t="d">
        <v>2019-02-22T17:52:59.99999988824129100</v>
      </c>
      <c r="V2667">
        <v>18</v>
      </c>
      <c r="W2667">
        <v>11.1</v>
      </c>
      <c r="X2667">
        <v>81</v>
      </c>
      <c r="Y2667">
        <v>29.63</v>
      </c>
      <c r="Z2667">
        <v>10</v>
      </c>
      <c r="AA2667" s="1" t="s">
        <v>59</v>
      </c>
      <c r="AB2667">
        <v>4.5999999999999996</v>
      </c>
      <c r="AC2667">
        <v>0.02</v>
      </c>
      <c r="AD2667" s="1" t="s">
        <v>1213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s="1" t="s">
        <v>53</v>
      </c>
      <c r="AS2667" s="1" t="s">
        <v>51</v>
      </c>
      <c r="AT2667" s="1" t="s">
        <v>51</v>
      </c>
      <c r="AU2667" s="1" t="s">
        <v>51</v>
      </c>
    </row>
    <row r="2668" spans="1:47" x14ac:dyDescent="0.25">
      <c r="A2668" s="1" t="s">
        <v>4378</v>
      </c>
      <c r="B2668">
        <v>3</v>
      </c>
      <c r="C2668" s="2" t="d">
        <v>2019-02-22T19:00:47.00000009033829225</v>
      </c>
      <c r="D2668" s="2" t="d">
        <v>2019-02-22T19:30:41.000000154599547225</v>
      </c>
      <c r="E2668">
        <v>38.261513999999998</v>
      </c>
      <c r="F2668">
        <v>-104.60545999999999</v>
      </c>
      <c r="G2668">
        <v>38.25929</v>
      </c>
      <c r="H2668">
        <v>-104.60548</v>
      </c>
      <c r="I2668">
        <v>0.154</v>
      </c>
      <c r="J2668" s="1" t="s">
        <v>1002</v>
      </c>
      <c r="L2668" s="1" t="s">
        <v>196</v>
      </c>
      <c r="M2668" s="1" t="s">
        <v>47</v>
      </c>
      <c r="N2668" s="1" t="s">
        <v>412</v>
      </c>
      <c r="O2668" s="1" t="s">
        <v>412</v>
      </c>
      <c r="P2668" s="1" t="s">
        <v>199</v>
      </c>
      <c r="Q2668" s="1" t="s">
        <v>463</v>
      </c>
      <c r="R2668" s="1" t="s">
        <v>48</v>
      </c>
      <c r="S2668" s="1" t="s">
        <v>79</v>
      </c>
      <c r="T2668" s="1" t="s">
        <v>414</v>
      </c>
      <c r="U2668" s="2" t="d">
        <v>2019-02-22T18:53:00.00000030733644975</v>
      </c>
      <c r="V2668">
        <v>39.9</v>
      </c>
      <c r="W2668">
        <v>33.9</v>
      </c>
      <c r="X2668">
        <v>70</v>
      </c>
      <c r="Y2668">
        <v>29.68</v>
      </c>
      <c r="Z2668">
        <v>10</v>
      </c>
      <c r="AA2668" s="1" t="s">
        <v>59</v>
      </c>
      <c r="AB2668">
        <v>9.1999999999999993</v>
      </c>
      <c r="AD2668" s="1" t="s">
        <v>1068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s="1" t="s">
        <v>53</v>
      </c>
      <c r="AS2668" s="1" t="s">
        <v>53</v>
      </c>
      <c r="AT2668" s="1" t="s">
        <v>53</v>
      </c>
      <c r="AU2668" s="1" t="s">
        <v>51</v>
      </c>
    </row>
    <row r="2669" spans="1:47" x14ac:dyDescent="0.25">
      <c r="A2669" s="1" t="s">
        <v>9288</v>
      </c>
      <c r="B2669">
        <v>2</v>
      </c>
      <c r="C2669" s="2" t="d">
        <v>2019-02-23T03:39:46.99999975506216525</v>
      </c>
      <c r="D2669" s="2" t="d">
        <v>2019-02-23T04:09:08.00000027753413050</v>
      </c>
      <c r="E2669">
        <v>38.990729999999999</v>
      </c>
      <c r="F2669">
        <v>-104.81487</v>
      </c>
      <c r="G2669">
        <v>38.990900000000003</v>
      </c>
      <c r="H2669">
        <v>-104.81146</v>
      </c>
      <c r="I2669">
        <v>0.184</v>
      </c>
      <c r="J2669" s="1" t="s">
        <v>482</v>
      </c>
      <c r="L2669" s="1" t="s">
        <v>327</v>
      </c>
      <c r="M2669" s="1" t="s">
        <v>47</v>
      </c>
      <c r="N2669" s="1" t="s">
        <v>483</v>
      </c>
      <c r="O2669" s="1" t="s">
        <v>194</v>
      </c>
      <c r="P2669" s="1" t="s">
        <v>199</v>
      </c>
      <c r="Q2669" s="1" t="s">
        <v>484</v>
      </c>
      <c r="R2669" s="1" t="s">
        <v>48</v>
      </c>
      <c r="S2669" s="1" t="s">
        <v>79</v>
      </c>
      <c r="T2669" s="1" t="s">
        <v>235</v>
      </c>
      <c r="U2669" s="2" t="d">
        <v>2019-02-23T03:43:00.00000023748725325</v>
      </c>
      <c r="V2669">
        <v>23</v>
      </c>
      <c r="W2669">
        <v>8.6999999999999993</v>
      </c>
      <c r="X2669">
        <v>86</v>
      </c>
      <c r="Y2669">
        <v>29.74</v>
      </c>
      <c r="Z2669">
        <v>4</v>
      </c>
      <c r="AA2669" s="1" t="s">
        <v>65</v>
      </c>
      <c r="AB2669">
        <v>18.399999999999999</v>
      </c>
      <c r="AD2669" s="1" t="s">
        <v>1211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s="1" t="s">
        <v>53</v>
      </c>
      <c r="AS2669" s="1" t="s">
        <v>53</v>
      </c>
      <c r="AT2669" s="1" t="s">
        <v>53</v>
      </c>
      <c r="AU2669" s="1" t="s">
        <v>53</v>
      </c>
    </row>
    <row r="2670" spans="1:47" x14ac:dyDescent="0.25">
      <c r="A2670" s="1" t="s">
        <v>5095</v>
      </c>
      <c r="B2670">
        <v>3</v>
      </c>
      <c r="C2670" s="2" t="d">
        <v>2019-02-23T05:35:16.99999971315264600</v>
      </c>
      <c r="D2670" s="2" t="d">
        <v>2019-02-23T06:04:41.99999991338699850</v>
      </c>
      <c r="E2670">
        <v>39.997340000000001</v>
      </c>
      <c r="F2670">
        <v>-104.98218</v>
      </c>
      <c r="G2670">
        <v>40.000869999999999</v>
      </c>
      <c r="H2670">
        <v>-104.98059000000001</v>
      </c>
      <c r="I2670">
        <v>0.25800000000000001</v>
      </c>
      <c r="J2670" s="1" t="s">
        <v>571</v>
      </c>
      <c r="L2670" s="1" t="s">
        <v>195</v>
      </c>
      <c r="M2670" s="1" t="s">
        <v>47</v>
      </c>
      <c r="N2670" s="1" t="s">
        <v>245</v>
      </c>
      <c r="O2670" s="1" t="s">
        <v>147</v>
      </c>
      <c r="P2670" s="1" t="s">
        <v>199</v>
      </c>
      <c r="Q2670" s="1" t="s">
        <v>272</v>
      </c>
      <c r="R2670" s="1" t="s">
        <v>48</v>
      </c>
      <c r="S2670" s="1" t="s">
        <v>79</v>
      </c>
      <c r="T2670" s="1" t="s">
        <v>273</v>
      </c>
      <c r="U2670" s="2" t="d">
        <v>2019-02-23T05:32:59.99999974854290475</v>
      </c>
      <c r="V2670">
        <v>19.899999999999999</v>
      </c>
      <c r="W2670">
        <v>14.9</v>
      </c>
      <c r="X2670">
        <v>95</v>
      </c>
      <c r="Y2670">
        <v>29.86</v>
      </c>
      <c r="Z2670">
        <v>4</v>
      </c>
      <c r="AA2670" s="1" t="s">
        <v>72</v>
      </c>
      <c r="AB2670">
        <v>3.5</v>
      </c>
      <c r="AD2670" s="1" t="s">
        <v>1207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s="1" t="s">
        <v>53</v>
      </c>
      <c r="AS2670" s="1" t="s">
        <v>53</v>
      </c>
      <c r="AT2670" s="1" t="s">
        <v>53</v>
      </c>
      <c r="AU2670" s="1" t="s">
        <v>51</v>
      </c>
    </row>
    <row r="2671" spans="1:47" x14ac:dyDescent="0.25">
      <c r="A2671" s="1" t="s">
        <v>5016</v>
      </c>
      <c r="B2671">
        <v>3</v>
      </c>
      <c r="C2671" s="2" t="d">
        <v>2019-02-23T05:45:02.00000004842877300</v>
      </c>
      <c r="D2671" s="2" t="d">
        <v>2019-02-23T06:14:41.9999999832361950</v>
      </c>
      <c r="E2671">
        <v>39.809629999999999</v>
      </c>
      <c r="F2671">
        <v>-104.98308</v>
      </c>
      <c r="G2671">
        <v>39.815443000000002</v>
      </c>
      <c r="H2671">
        <v>-104.98299</v>
      </c>
      <c r="I2671">
        <v>0.40200000000000002</v>
      </c>
      <c r="J2671" s="1" t="s">
        <v>703</v>
      </c>
      <c r="L2671" s="1" t="s">
        <v>195</v>
      </c>
      <c r="M2671" s="1" t="s">
        <v>47</v>
      </c>
      <c r="N2671" s="1" t="s">
        <v>131</v>
      </c>
      <c r="O2671" s="1" t="s">
        <v>147</v>
      </c>
      <c r="P2671" s="1" t="s">
        <v>199</v>
      </c>
      <c r="Q2671" s="1" t="s">
        <v>247</v>
      </c>
      <c r="R2671" s="1" t="s">
        <v>48</v>
      </c>
      <c r="S2671" s="1" t="s">
        <v>79</v>
      </c>
      <c r="T2671" s="1" t="s">
        <v>206</v>
      </c>
      <c r="U2671" s="2" t="d">
        <v>2019-02-23T04:57:59.99999981839210125</v>
      </c>
      <c r="V2671">
        <v>23</v>
      </c>
      <c r="W2671">
        <v>18.399999999999999</v>
      </c>
      <c r="X2671">
        <v>100</v>
      </c>
      <c r="Y2671">
        <v>29.78</v>
      </c>
      <c r="Z2671">
        <v>5</v>
      </c>
      <c r="AA2671" s="1" t="s">
        <v>56</v>
      </c>
      <c r="AB2671">
        <v>3.5</v>
      </c>
      <c r="AD2671" s="1" t="s">
        <v>1213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s="1" t="s">
        <v>53</v>
      </c>
      <c r="AS2671" s="1" t="s">
        <v>53</v>
      </c>
      <c r="AT2671" s="1" t="s">
        <v>51</v>
      </c>
      <c r="AU2671" s="1" t="s">
        <v>51</v>
      </c>
    </row>
    <row r="2672" spans="1:47" x14ac:dyDescent="0.25">
      <c r="A2672" s="1" t="s">
        <v>8673</v>
      </c>
      <c r="B2672">
        <v>3</v>
      </c>
      <c r="C2672" s="2" t="d">
        <v>2019-02-23T06:47:18.00000019837171050</v>
      </c>
      <c r="D2672" s="2" t="d">
        <v>2019-02-23T07:16:42.00000016484409375</v>
      </c>
      <c r="E2672">
        <v>38.318582999999997</v>
      </c>
      <c r="F2672">
        <v>-104.682193</v>
      </c>
      <c r="G2672">
        <v>38.316097999999997</v>
      </c>
      <c r="H2672">
        <v>-104.673163</v>
      </c>
      <c r="I2672">
        <v>0.51900000000000002</v>
      </c>
      <c r="J2672" s="1" t="s">
        <v>6713</v>
      </c>
      <c r="K2672">
        <v>3174</v>
      </c>
      <c r="L2672" s="1" t="s">
        <v>6597</v>
      </c>
      <c r="M2672" s="1" t="s">
        <v>47</v>
      </c>
      <c r="N2672" s="1" t="s">
        <v>412</v>
      </c>
      <c r="O2672" s="1" t="s">
        <v>412</v>
      </c>
      <c r="P2672" s="1" t="s">
        <v>199</v>
      </c>
      <c r="Q2672" s="1" t="s">
        <v>2846</v>
      </c>
      <c r="R2672" s="1" t="s">
        <v>48</v>
      </c>
      <c r="S2672" s="1" t="s">
        <v>79</v>
      </c>
      <c r="T2672" s="1" t="s">
        <v>414</v>
      </c>
      <c r="U2672" s="2" t="d">
        <v>2019-02-23T06:45:00.000</v>
      </c>
      <c r="V2672">
        <v>28</v>
      </c>
      <c r="W2672">
        <v>15.7</v>
      </c>
      <c r="X2672">
        <v>85</v>
      </c>
      <c r="Y2672">
        <v>29.76</v>
      </c>
      <c r="Z2672">
        <v>1.8</v>
      </c>
      <c r="AA2672" s="1" t="s">
        <v>61</v>
      </c>
      <c r="AB2672">
        <v>17.3</v>
      </c>
      <c r="AC2672">
        <v>0.01</v>
      </c>
      <c r="AD2672" s="1" t="s">
        <v>1211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s="1" t="s">
        <v>51</v>
      </c>
      <c r="AS2672" s="1" t="s">
        <v>51</v>
      </c>
      <c r="AT2672" s="1" t="s">
        <v>51</v>
      </c>
      <c r="AU2672" s="1" t="s">
        <v>51</v>
      </c>
    </row>
    <row r="2673" spans="1:47" x14ac:dyDescent="0.25">
      <c r="A2673" s="1" t="s">
        <v>5044</v>
      </c>
      <c r="B2673">
        <v>3</v>
      </c>
      <c r="C2673" s="2" t="d">
        <v>2019-02-23T07:03:02.00000021606683650</v>
      </c>
      <c r="D2673" s="2" t="d">
        <v>2019-02-23T07:32:42.00000015087425850</v>
      </c>
      <c r="E2673">
        <v>39.776431000000002</v>
      </c>
      <c r="F2673">
        <v>-104.875114</v>
      </c>
      <c r="G2673">
        <v>39.776538000000002</v>
      </c>
      <c r="H2673">
        <v>-104.87621</v>
      </c>
      <c r="I2673">
        <v>5.8999999999999997E-2</v>
      </c>
      <c r="J2673" s="1" t="s">
        <v>453</v>
      </c>
      <c r="L2673" s="1" t="s">
        <v>133</v>
      </c>
      <c r="M2673" s="1" t="s">
        <v>47</v>
      </c>
      <c r="N2673" s="1" t="s">
        <v>131</v>
      </c>
      <c r="O2673" s="1" t="s">
        <v>131</v>
      </c>
      <c r="P2673" s="1" t="s">
        <v>199</v>
      </c>
      <c r="Q2673" s="1" t="s">
        <v>454</v>
      </c>
      <c r="R2673" s="1" t="s">
        <v>48</v>
      </c>
      <c r="S2673" s="1" t="s">
        <v>79</v>
      </c>
      <c r="T2673" s="1" t="s">
        <v>204</v>
      </c>
      <c r="U2673" s="2" t="d">
        <v>2019-02-23T06:58:00.00000002793967725</v>
      </c>
      <c r="V2673">
        <v>19.600000000000001</v>
      </c>
      <c r="W2673">
        <v>14.5</v>
      </c>
      <c r="X2673">
        <v>100</v>
      </c>
      <c r="Y2673">
        <v>29.91</v>
      </c>
      <c r="Z2673">
        <v>3</v>
      </c>
      <c r="AA2673" s="1" t="s">
        <v>67</v>
      </c>
      <c r="AB2673">
        <v>3.5</v>
      </c>
      <c r="AD2673" s="1" t="s">
        <v>1213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s="1" t="s">
        <v>51</v>
      </c>
      <c r="AS2673" s="1" t="s">
        <v>51</v>
      </c>
      <c r="AT2673" s="1" t="s">
        <v>51</v>
      </c>
      <c r="AU2673" s="1" t="s">
        <v>51</v>
      </c>
    </row>
    <row r="2674" spans="1:47" x14ac:dyDescent="0.25">
      <c r="A2674" s="1" t="s">
        <v>5045</v>
      </c>
      <c r="B2674">
        <v>3</v>
      </c>
      <c r="C2674" s="2" t="d">
        <v>2019-02-23T07:11:17.00000025797635575</v>
      </c>
      <c r="D2674" s="2" t="d">
        <v>2019-02-23T07:40:41.99999982956796675</v>
      </c>
      <c r="E2674">
        <v>39.602213999999996</v>
      </c>
      <c r="F2674">
        <v>-104.888992</v>
      </c>
      <c r="G2674">
        <v>39.605420000000002</v>
      </c>
      <c r="H2674">
        <v>-104.89082999999999</v>
      </c>
      <c r="I2674">
        <v>0.24199999999999999</v>
      </c>
      <c r="J2674" s="1" t="s">
        <v>427</v>
      </c>
      <c r="L2674" s="1" t="s">
        <v>878</v>
      </c>
      <c r="M2674" s="1" t="s">
        <v>47</v>
      </c>
      <c r="N2674" s="1" t="s">
        <v>127</v>
      </c>
      <c r="O2674" s="1" t="s">
        <v>202</v>
      </c>
      <c r="P2674" s="1" t="s">
        <v>199</v>
      </c>
      <c r="Q2674" s="1" t="s">
        <v>428</v>
      </c>
      <c r="R2674" s="1" t="s">
        <v>48</v>
      </c>
      <c r="S2674" s="1" t="s">
        <v>79</v>
      </c>
      <c r="T2674" s="1" t="s">
        <v>201</v>
      </c>
      <c r="U2674" s="2" t="d">
        <v>2019-02-23T06:53:00.00000030733644975</v>
      </c>
      <c r="V2674">
        <v>19.899999999999999</v>
      </c>
      <c r="W2674">
        <v>14.9</v>
      </c>
      <c r="X2674">
        <v>96</v>
      </c>
      <c r="Y2674">
        <v>29.94</v>
      </c>
      <c r="Z2674">
        <v>6</v>
      </c>
      <c r="AA2674" s="1" t="s">
        <v>67</v>
      </c>
      <c r="AB2674">
        <v>3.5</v>
      </c>
      <c r="AD2674" s="1" t="s">
        <v>1213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s="1" t="s">
        <v>51</v>
      </c>
      <c r="AS2674" s="1" t="s">
        <v>51</v>
      </c>
      <c r="AT2674" s="1" t="s">
        <v>51</v>
      </c>
      <c r="AU2674" s="1" t="s">
        <v>51</v>
      </c>
    </row>
    <row r="2675" spans="1:47" x14ac:dyDescent="0.25">
      <c r="A2675" s="1" t="s">
        <v>5046</v>
      </c>
      <c r="B2675">
        <v>3</v>
      </c>
      <c r="C2675" s="2" t="d">
        <v>2019-02-23T07:18:46.9999998388811945700</v>
      </c>
      <c r="D2675" s="2" t="d">
        <v>2019-02-23T07:48:42.00000013690441650</v>
      </c>
      <c r="E2675">
        <v>39.317307</v>
      </c>
      <c r="F2675">
        <v>-104.883611</v>
      </c>
      <c r="G2675">
        <v>39.342596999999998</v>
      </c>
      <c r="H2675">
        <v>-104.87450800000001</v>
      </c>
      <c r="I2675">
        <v>1.8140000000000001</v>
      </c>
      <c r="J2675" s="1" t="s">
        <v>399</v>
      </c>
      <c r="L2675" s="1" t="s">
        <v>195</v>
      </c>
      <c r="M2675" s="1" t="s">
        <v>47</v>
      </c>
      <c r="N2675" s="1" t="s">
        <v>192</v>
      </c>
      <c r="O2675" s="1" t="s">
        <v>121</v>
      </c>
      <c r="P2675" s="1" t="s">
        <v>199</v>
      </c>
      <c r="Q2675" s="1" t="s">
        <v>334</v>
      </c>
      <c r="R2675" s="1" t="s">
        <v>48</v>
      </c>
      <c r="S2675" s="1" t="s">
        <v>79</v>
      </c>
      <c r="T2675" s="1" t="s">
        <v>224</v>
      </c>
      <c r="U2675" s="2" t="d">
        <v>2019-02-23T07:24:00.00000008381903175</v>
      </c>
      <c r="V2675">
        <v>17.600000000000001</v>
      </c>
      <c r="W2675">
        <v>6.4</v>
      </c>
      <c r="X2675">
        <v>86</v>
      </c>
      <c r="Y2675">
        <v>29.77</v>
      </c>
      <c r="Z2675">
        <v>2.5</v>
      </c>
      <c r="AA2675" s="1" t="s">
        <v>56</v>
      </c>
      <c r="AB2675">
        <v>9.1999999999999993</v>
      </c>
      <c r="AD2675" s="1" t="s">
        <v>1213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s="1" t="s">
        <v>51</v>
      </c>
      <c r="AS2675" s="1" t="s">
        <v>51</v>
      </c>
      <c r="AT2675" s="1" t="s">
        <v>51</v>
      </c>
      <c r="AU2675" s="1" t="s">
        <v>51</v>
      </c>
    </row>
    <row r="2676" spans="1:47" x14ac:dyDescent="0.25">
      <c r="A2676" s="1" t="s">
        <v>5264</v>
      </c>
      <c r="B2676">
        <v>3</v>
      </c>
      <c r="C2676" s="2" t="d">
        <v>2019-02-23T07:45:02.99999986309558350</v>
      </c>
      <c r="D2676" s="2" t="d">
        <v>2019-02-23T08:14:42.00000019278377100</v>
      </c>
      <c r="E2676">
        <v>39.800145000000001</v>
      </c>
      <c r="F2676">
        <v>-104.98553200000001</v>
      </c>
      <c r="G2676">
        <v>39.797939999999997</v>
      </c>
      <c r="H2676">
        <v>-104.98667</v>
      </c>
      <c r="I2676">
        <v>0.16400000000000001</v>
      </c>
      <c r="J2676" s="1" t="s">
        <v>556</v>
      </c>
      <c r="L2676" s="1" t="s">
        <v>195</v>
      </c>
      <c r="M2676" s="1" t="s">
        <v>47</v>
      </c>
      <c r="N2676" s="1" t="s">
        <v>131</v>
      </c>
      <c r="O2676" s="1" t="s">
        <v>147</v>
      </c>
      <c r="P2676" s="1" t="s">
        <v>199</v>
      </c>
      <c r="Q2676" s="1" t="s">
        <v>247</v>
      </c>
      <c r="R2676" s="1" t="s">
        <v>48</v>
      </c>
      <c r="S2676" s="1" t="s">
        <v>79</v>
      </c>
      <c r="T2676" s="1" t="s">
        <v>206</v>
      </c>
      <c r="U2676" s="2" t="d">
        <v>2019-02-23T07:50:00.00000013969838625</v>
      </c>
      <c r="V2676">
        <v>19.399999999999999</v>
      </c>
      <c r="W2676">
        <v>14.3</v>
      </c>
      <c r="X2676">
        <v>100</v>
      </c>
      <c r="Y2676">
        <v>29.81</v>
      </c>
      <c r="Z2676">
        <v>6</v>
      </c>
      <c r="AA2676" s="1" t="s">
        <v>67</v>
      </c>
      <c r="AB2676">
        <v>3.5</v>
      </c>
      <c r="AD2676" s="1" t="s">
        <v>1221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s="1" t="s">
        <v>51</v>
      </c>
      <c r="AS2676" s="1" t="s">
        <v>51</v>
      </c>
      <c r="AT2676" s="1" t="s">
        <v>51</v>
      </c>
      <c r="AU2676" s="1" t="s">
        <v>51</v>
      </c>
    </row>
    <row r="2677" spans="1:47" x14ac:dyDescent="0.25">
      <c r="A2677" s="1" t="s">
        <v>5168</v>
      </c>
      <c r="B2677">
        <v>3</v>
      </c>
      <c r="C2677" s="2" t="d">
        <v>2019-02-23T07:54:48.00000019837171050</v>
      </c>
      <c r="D2677" s="2" t="d">
        <v>2019-02-23T08:24:42.0000002626329675</v>
      </c>
      <c r="E2677">
        <v>39.591949999999997</v>
      </c>
      <c r="F2677">
        <v>-104.88308000000001</v>
      </c>
      <c r="G2677">
        <v>39.593876999999999</v>
      </c>
      <c r="H2677">
        <v>-104.884128</v>
      </c>
      <c r="I2677">
        <v>0.14399999999999999</v>
      </c>
      <c r="J2677" s="1" t="s">
        <v>569</v>
      </c>
      <c r="L2677" s="1" t="s">
        <v>195</v>
      </c>
      <c r="M2677" s="1" t="s">
        <v>47</v>
      </c>
      <c r="N2677" s="1" t="s">
        <v>127</v>
      </c>
      <c r="O2677" s="1" t="s">
        <v>202</v>
      </c>
      <c r="P2677" s="1" t="s">
        <v>199</v>
      </c>
      <c r="Q2677" s="1" t="s">
        <v>348</v>
      </c>
      <c r="R2677" s="1" t="s">
        <v>48</v>
      </c>
      <c r="S2677" s="1" t="s">
        <v>79</v>
      </c>
      <c r="T2677" s="1" t="s">
        <v>201</v>
      </c>
      <c r="U2677" s="2" t="d">
        <v>2019-02-23T07:53:00.000000097788870375</v>
      </c>
      <c r="V2677">
        <v>18</v>
      </c>
      <c r="W2677">
        <v>11.1</v>
      </c>
      <c r="X2677">
        <v>100</v>
      </c>
      <c r="Y2677">
        <v>29.97</v>
      </c>
      <c r="Z2677">
        <v>6</v>
      </c>
      <c r="AA2677" s="1" t="s">
        <v>55</v>
      </c>
      <c r="AB2677">
        <v>4.5999999999999996</v>
      </c>
      <c r="AD2677" s="1" t="s">
        <v>819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s="1" t="s">
        <v>51</v>
      </c>
      <c r="AS2677" s="1" t="s">
        <v>51</v>
      </c>
      <c r="AT2677" s="1" t="s">
        <v>51</v>
      </c>
      <c r="AU2677" s="1" t="s">
        <v>51</v>
      </c>
    </row>
    <row r="2678" spans="1:47" x14ac:dyDescent="0.25">
      <c r="A2678" s="1" t="s">
        <v>5169</v>
      </c>
      <c r="B2678">
        <v>3</v>
      </c>
      <c r="C2678" s="2" t="d">
        <v>2019-02-23T08:24:47.99999977927655175</v>
      </c>
      <c r="D2678" s="2" t="d">
        <v>2019-02-23T08:54:41.99999984353780875</v>
      </c>
      <c r="E2678">
        <v>39.725371000000003</v>
      </c>
      <c r="F2678">
        <v>-104.82464</v>
      </c>
      <c r="G2678">
        <v>39.729610000000001</v>
      </c>
      <c r="H2678">
        <v>-104.82489</v>
      </c>
      <c r="I2678">
        <v>0.29299999999999998</v>
      </c>
      <c r="J2678" s="1" t="s">
        <v>470</v>
      </c>
      <c r="L2678" s="1" t="s">
        <v>208</v>
      </c>
      <c r="M2678" s="1" t="s">
        <v>47</v>
      </c>
      <c r="N2678" s="1" t="s">
        <v>171</v>
      </c>
      <c r="O2678" s="1" t="s">
        <v>202</v>
      </c>
      <c r="P2678" s="1" t="s">
        <v>199</v>
      </c>
      <c r="Q2678" s="1" t="s">
        <v>241</v>
      </c>
      <c r="R2678" s="1" t="s">
        <v>48</v>
      </c>
      <c r="S2678" s="1" t="s">
        <v>79</v>
      </c>
      <c r="T2678" s="1" t="s">
        <v>204</v>
      </c>
      <c r="U2678" s="2" t="d">
        <v>2019-02-23T07:57:59.99999981839210125</v>
      </c>
      <c r="V2678">
        <v>18</v>
      </c>
      <c r="W2678">
        <v>9.8000000000000007</v>
      </c>
      <c r="X2678">
        <v>100</v>
      </c>
      <c r="Y2678">
        <v>29.94</v>
      </c>
      <c r="Z2678">
        <v>3</v>
      </c>
      <c r="AA2678" s="1" t="s">
        <v>55</v>
      </c>
      <c r="AB2678">
        <v>5.8</v>
      </c>
      <c r="AD2678" s="1" t="s">
        <v>819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s="1" t="s">
        <v>51</v>
      </c>
      <c r="AS2678" s="1" t="s">
        <v>51</v>
      </c>
      <c r="AT2678" s="1" t="s">
        <v>51</v>
      </c>
      <c r="AU2678" s="1" t="s">
        <v>51</v>
      </c>
    </row>
    <row r="2679" spans="1:47" x14ac:dyDescent="0.25">
      <c r="A2679" s="1" t="s">
        <v>4674</v>
      </c>
      <c r="B2679">
        <v>3</v>
      </c>
      <c r="C2679" s="2" t="d">
        <v>2019-02-23T08:47:17.99999977927655175</v>
      </c>
      <c r="D2679" s="2" t="d">
        <v>2019-02-23T09:16:41.9999997457489350</v>
      </c>
      <c r="E2679">
        <v>39.51999</v>
      </c>
      <c r="F2679">
        <v>-104.86709</v>
      </c>
      <c r="G2679">
        <v>39.522979999999997</v>
      </c>
      <c r="H2679">
        <v>-104.86724</v>
      </c>
      <c r="I2679">
        <v>0.20699999999999999</v>
      </c>
      <c r="J2679" s="1" t="s">
        <v>573</v>
      </c>
      <c r="L2679" s="1" t="s">
        <v>266</v>
      </c>
      <c r="M2679" s="1" t="s">
        <v>47</v>
      </c>
      <c r="N2679" s="1" t="s">
        <v>174</v>
      </c>
      <c r="O2679" s="1" t="s">
        <v>121</v>
      </c>
      <c r="P2679" s="1" t="s">
        <v>199</v>
      </c>
      <c r="Q2679" s="1" t="s">
        <v>312</v>
      </c>
      <c r="R2679" s="1" t="s">
        <v>48</v>
      </c>
      <c r="S2679" s="1" t="s">
        <v>79</v>
      </c>
      <c r="T2679" s="1" t="s">
        <v>201</v>
      </c>
      <c r="U2679" s="2" t="d">
        <v>2019-02-23T08:52:59.99999988824129100</v>
      </c>
      <c r="V2679">
        <v>19.899999999999999</v>
      </c>
      <c r="X2679">
        <v>96</v>
      </c>
      <c r="Y2679">
        <v>29.96</v>
      </c>
      <c r="Z2679">
        <v>10</v>
      </c>
      <c r="AA2679" s="1" t="s">
        <v>49</v>
      </c>
      <c r="AD2679" s="1" t="s">
        <v>819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s="1" t="s">
        <v>51</v>
      </c>
      <c r="AS2679" s="1" t="s">
        <v>51</v>
      </c>
      <c r="AT2679" s="1" t="s">
        <v>51</v>
      </c>
      <c r="AU2679" s="1" t="s">
        <v>51</v>
      </c>
    </row>
    <row r="2680" spans="1:47" x14ac:dyDescent="0.25">
      <c r="A2680" s="1" t="s">
        <v>5170</v>
      </c>
      <c r="B2680">
        <v>3</v>
      </c>
      <c r="C2680" s="2" t="d">
        <v>2019-02-23T09:03:03.00000003073364700</v>
      </c>
      <c r="D2680" s="2" t="d">
        <v>2019-02-23T09:32:41.99999973177909975</v>
      </c>
      <c r="E2680">
        <v>39.667945000000003</v>
      </c>
      <c r="F2680">
        <v>-104.829883</v>
      </c>
      <c r="G2680">
        <v>39.669429999999998</v>
      </c>
      <c r="H2680">
        <v>-104.82926999999999</v>
      </c>
      <c r="I2680">
        <v>0.108</v>
      </c>
      <c r="J2680" s="1" t="s">
        <v>650</v>
      </c>
      <c r="L2680" s="1" t="s">
        <v>309</v>
      </c>
      <c r="M2680" s="1" t="s">
        <v>47</v>
      </c>
      <c r="N2680" s="1" t="s">
        <v>171</v>
      </c>
      <c r="O2680" s="1" t="s">
        <v>202</v>
      </c>
      <c r="P2680" s="1" t="s">
        <v>199</v>
      </c>
      <c r="Q2680" s="1" t="s">
        <v>203</v>
      </c>
      <c r="R2680" s="1" t="s">
        <v>48</v>
      </c>
      <c r="S2680" s="1" t="s">
        <v>79</v>
      </c>
      <c r="T2680" s="1" t="s">
        <v>204</v>
      </c>
      <c r="U2680" s="2" t="d">
        <v>2019-02-23T08:58:00.00000023748725325</v>
      </c>
      <c r="V2680">
        <v>19.899999999999999</v>
      </c>
      <c r="W2680">
        <v>12.1</v>
      </c>
      <c r="X2680">
        <v>100</v>
      </c>
      <c r="Y2680">
        <v>29.92</v>
      </c>
      <c r="Z2680">
        <v>6</v>
      </c>
      <c r="AA2680" s="1" t="s">
        <v>847</v>
      </c>
      <c r="AB2680">
        <v>5.8</v>
      </c>
      <c r="AD2680" s="1" t="s">
        <v>819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s="1" t="s">
        <v>51</v>
      </c>
      <c r="AS2680" s="1" t="s">
        <v>51</v>
      </c>
      <c r="AT2680" s="1" t="s">
        <v>51</v>
      </c>
      <c r="AU2680" s="1" t="s">
        <v>51</v>
      </c>
    </row>
    <row r="2681" spans="1:47" x14ac:dyDescent="0.25">
      <c r="A2681" s="1" t="s">
        <v>4807</v>
      </c>
      <c r="B2681">
        <v>3</v>
      </c>
      <c r="C2681" s="2" t="d">
        <v>2019-02-23T09:47:16.99999996460974125</v>
      </c>
      <c r="D2681" s="2" t="d">
        <v>2019-02-23T10:16:42.00000016484409375</v>
      </c>
      <c r="E2681">
        <v>38.096229000000001</v>
      </c>
      <c r="F2681">
        <v>-104.689871</v>
      </c>
      <c r="G2681">
        <v>38.076270000000001</v>
      </c>
      <c r="H2681">
        <v>-104.70743</v>
      </c>
      <c r="I2681">
        <v>1.677</v>
      </c>
      <c r="J2681" s="1" t="s">
        <v>1085</v>
      </c>
      <c r="L2681" s="1" t="s">
        <v>196</v>
      </c>
      <c r="M2681" s="1" t="s">
        <v>47</v>
      </c>
      <c r="N2681" s="1" t="s">
        <v>412</v>
      </c>
      <c r="O2681" s="1" t="s">
        <v>412</v>
      </c>
      <c r="P2681" s="1" t="s">
        <v>199</v>
      </c>
      <c r="Q2681" s="1" t="s">
        <v>512</v>
      </c>
      <c r="R2681" s="1" t="s">
        <v>48</v>
      </c>
      <c r="S2681" s="1" t="s">
        <v>79</v>
      </c>
      <c r="T2681" s="1" t="s">
        <v>414</v>
      </c>
      <c r="U2681" s="2" t="d">
        <v>2019-02-23T09:53:00.00000030733644975</v>
      </c>
      <c r="V2681">
        <v>37</v>
      </c>
      <c r="X2681">
        <v>59</v>
      </c>
      <c r="Y2681">
        <v>29.85</v>
      </c>
      <c r="Z2681">
        <v>10</v>
      </c>
      <c r="AA2681" s="1" t="s">
        <v>49</v>
      </c>
      <c r="AD2681" s="1" t="s">
        <v>1207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s="1" t="s">
        <v>51</v>
      </c>
      <c r="AS2681" s="1" t="s">
        <v>51</v>
      </c>
      <c r="AT2681" s="1" t="s">
        <v>51</v>
      </c>
      <c r="AU2681" s="1" t="s">
        <v>51</v>
      </c>
    </row>
    <row r="2682" spans="1:47" x14ac:dyDescent="0.25">
      <c r="A2682" s="1" t="s">
        <v>4306</v>
      </c>
      <c r="B2682">
        <v>3</v>
      </c>
      <c r="C2682" s="2" t="d">
        <v>2019-02-23T11:12:47.99999994691461525</v>
      </c>
      <c r="D2682" s="2" t="d">
        <v>2019-02-23T11:42:42.00000001117587225</v>
      </c>
      <c r="E2682">
        <v>39.616402999999998</v>
      </c>
      <c r="F2682">
        <v>-104.89720199999999</v>
      </c>
      <c r="G2682">
        <v>39.61891</v>
      </c>
      <c r="H2682">
        <v>-104.89861000000001</v>
      </c>
      <c r="I2682">
        <v>0.189</v>
      </c>
      <c r="J2682" s="1" t="s">
        <v>565</v>
      </c>
      <c r="L2682" s="1" t="s">
        <v>878</v>
      </c>
      <c r="M2682" s="1" t="s">
        <v>47</v>
      </c>
      <c r="N2682" s="1" t="s">
        <v>127</v>
      </c>
      <c r="O2682" s="1" t="s">
        <v>202</v>
      </c>
      <c r="P2682" s="1" t="s">
        <v>199</v>
      </c>
      <c r="Q2682" s="1" t="s">
        <v>428</v>
      </c>
      <c r="R2682" s="1" t="s">
        <v>48</v>
      </c>
      <c r="S2682" s="1" t="s">
        <v>79</v>
      </c>
      <c r="T2682" s="1" t="s">
        <v>201</v>
      </c>
      <c r="U2682" s="2" t="d">
        <v>2019-02-23T10:53:00.000000097788870375</v>
      </c>
      <c r="V2682">
        <v>30</v>
      </c>
      <c r="W2682">
        <v>21.7</v>
      </c>
      <c r="X2682">
        <v>56</v>
      </c>
      <c r="Y2682">
        <v>29.92</v>
      </c>
      <c r="Z2682">
        <v>10</v>
      </c>
      <c r="AA2682" s="1" t="s">
        <v>71</v>
      </c>
      <c r="AB2682">
        <v>9.1999999999999993</v>
      </c>
      <c r="AD2682" s="1" t="s">
        <v>819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s="1" t="s">
        <v>51</v>
      </c>
      <c r="AS2682" s="1" t="s">
        <v>51</v>
      </c>
      <c r="AT2682" s="1" t="s">
        <v>51</v>
      </c>
      <c r="AU2682" s="1" t="s">
        <v>51</v>
      </c>
    </row>
    <row r="2683" spans="1:47" x14ac:dyDescent="0.25">
      <c r="A2683" s="1" t="s">
        <v>4058</v>
      </c>
      <c r="B2683">
        <v>3</v>
      </c>
      <c r="C2683" s="2" t="d">
        <v>2019-02-23T12:59:16.99999979697167775</v>
      </c>
      <c r="D2683" s="2" t="d">
        <v>2019-02-23T13:28:41.99999999720603025</v>
      </c>
      <c r="E2683">
        <v>39.282333999999999</v>
      </c>
      <c r="F2683">
        <v>-104.89668899999999</v>
      </c>
      <c r="G2683">
        <v>39.289051999999998</v>
      </c>
      <c r="H2683">
        <v>-104.895534</v>
      </c>
      <c r="I2683">
        <v>0.46800000000000003</v>
      </c>
      <c r="J2683" s="1" t="s">
        <v>399</v>
      </c>
      <c r="L2683" s="1" t="s">
        <v>195</v>
      </c>
      <c r="M2683" s="1" t="s">
        <v>47</v>
      </c>
      <c r="N2683" s="1" t="s">
        <v>192</v>
      </c>
      <c r="O2683" s="1" t="s">
        <v>121</v>
      </c>
      <c r="P2683" s="1" t="s">
        <v>199</v>
      </c>
      <c r="Q2683" s="1" t="s">
        <v>334</v>
      </c>
      <c r="R2683" s="1" t="s">
        <v>48</v>
      </c>
      <c r="S2683" s="1" t="s">
        <v>79</v>
      </c>
      <c r="T2683" s="1" t="s">
        <v>224</v>
      </c>
      <c r="U2683" s="2" t="d">
        <v>2019-02-23T13:05:59.99999970663339225</v>
      </c>
      <c r="V2683">
        <v>28.4</v>
      </c>
      <c r="W2683">
        <v>18</v>
      </c>
      <c r="X2683">
        <v>47</v>
      </c>
      <c r="Y2683">
        <v>29.83</v>
      </c>
      <c r="Z2683">
        <v>10</v>
      </c>
      <c r="AA2683" s="1" t="s">
        <v>71</v>
      </c>
      <c r="AB2683">
        <v>12.7</v>
      </c>
      <c r="AD2683" s="1" t="s">
        <v>1207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s="1" t="s">
        <v>51</v>
      </c>
      <c r="AS2683" s="1" t="s">
        <v>51</v>
      </c>
      <c r="AT2683" s="1" t="s">
        <v>51</v>
      </c>
      <c r="AU2683" s="1" t="s">
        <v>51</v>
      </c>
    </row>
    <row r="2684" spans="1:47" x14ac:dyDescent="0.25">
      <c r="A2684" s="1" t="s">
        <v>5265</v>
      </c>
      <c r="B2684">
        <v>3</v>
      </c>
      <c r="C2684" s="2" t="d">
        <v>2019-02-23T14:39:02.9999997373670325</v>
      </c>
      <c r="D2684" s="2" t="d">
        <v>2019-02-23T15:08:42.00000006705522675</v>
      </c>
      <c r="E2684">
        <v>39.723457000000003</v>
      </c>
      <c r="F2684">
        <v>-105.011526</v>
      </c>
      <c r="G2684">
        <v>39.72184</v>
      </c>
      <c r="H2684">
        <v>-105.00936</v>
      </c>
      <c r="I2684">
        <v>0.16</v>
      </c>
      <c r="J2684" s="1" t="s">
        <v>398</v>
      </c>
      <c r="L2684" s="1" t="s">
        <v>195</v>
      </c>
      <c r="M2684" s="1" t="s">
        <v>47</v>
      </c>
      <c r="N2684" s="1" t="s">
        <v>131</v>
      </c>
      <c r="O2684" s="1" t="s">
        <v>131</v>
      </c>
      <c r="P2684" s="1" t="s">
        <v>199</v>
      </c>
      <c r="Q2684" s="1" t="s">
        <v>311</v>
      </c>
      <c r="R2684" s="1" t="s">
        <v>48</v>
      </c>
      <c r="S2684" s="1" t="s">
        <v>79</v>
      </c>
      <c r="T2684" s="1" t="s">
        <v>206</v>
      </c>
      <c r="U2684" s="2" t="d">
        <v>2019-02-23T14:46:59.99999997206032275</v>
      </c>
      <c r="V2684">
        <v>35.6</v>
      </c>
      <c r="W2684">
        <v>23.7</v>
      </c>
      <c r="X2684">
        <v>35</v>
      </c>
      <c r="Y2684">
        <v>29.89</v>
      </c>
      <c r="Z2684">
        <v>15</v>
      </c>
      <c r="AA2684" s="1" t="s">
        <v>841</v>
      </c>
      <c r="AB2684">
        <v>24.2</v>
      </c>
      <c r="AD2684" s="1" t="s">
        <v>1068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s="1" t="s">
        <v>51</v>
      </c>
      <c r="AS2684" s="1" t="s">
        <v>51</v>
      </c>
      <c r="AT2684" s="1" t="s">
        <v>51</v>
      </c>
      <c r="AU2684" s="1" t="s">
        <v>51</v>
      </c>
    </row>
    <row r="2685" spans="1:47" x14ac:dyDescent="0.25">
      <c r="A2685" s="1" t="s">
        <v>5047</v>
      </c>
      <c r="B2685">
        <v>3</v>
      </c>
      <c r="C2685" s="2" t="d">
        <v>2019-02-23T15:41:17.00000004842877300</v>
      </c>
      <c r="D2685" s="2" t="d">
        <v>2019-02-23T16:10:41.00000001490116300</v>
      </c>
      <c r="E2685">
        <v>39.764190999999997</v>
      </c>
      <c r="F2685">
        <v>-105.589247</v>
      </c>
      <c r="G2685">
        <v>39.757511999999998</v>
      </c>
      <c r="H2685">
        <v>-105.567053</v>
      </c>
      <c r="I2685">
        <v>1.266</v>
      </c>
      <c r="J2685" s="1" t="s">
        <v>523</v>
      </c>
      <c r="L2685" s="1" t="s">
        <v>133</v>
      </c>
      <c r="M2685" s="1" t="s">
        <v>47</v>
      </c>
      <c r="N2685" s="1" t="s">
        <v>524</v>
      </c>
      <c r="O2685" s="1" t="s">
        <v>338</v>
      </c>
      <c r="P2685" s="1" t="s">
        <v>199</v>
      </c>
      <c r="Q2685" s="1" t="s">
        <v>525</v>
      </c>
      <c r="R2685" s="1" t="s">
        <v>48</v>
      </c>
      <c r="S2685" s="1" t="s">
        <v>79</v>
      </c>
      <c r="T2685" s="1" t="s">
        <v>340</v>
      </c>
      <c r="U2685" s="2" t="d">
        <v>2019-02-23T15:42:00.0000000419095125</v>
      </c>
      <c r="V2685">
        <v>-0.4</v>
      </c>
      <c r="W2685">
        <v>-29.1</v>
      </c>
      <c r="X2685">
        <v>60</v>
      </c>
      <c r="Y2685">
        <v>29.73</v>
      </c>
      <c r="AA2685" s="1" t="s">
        <v>71</v>
      </c>
      <c r="AB2685">
        <v>39.1</v>
      </c>
      <c r="AD2685" s="1" t="s">
        <v>1213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s="1" t="s">
        <v>51</v>
      </c>
      <c r="AS2685" s="1" t="s">
        <v>51</v>
      </c>
      <c r="AT2685" s="1" t="s">
        <v>51</v>
      </c>
      <c r="AU2685" s="1" t="s">
        <v>51</v>
      </c>
    </row>
    <row r="2686" spans="1:47" x14ac:dyDescent="0.25">
      <c r="A2686" s="1" t="s">
        <v>5048</v>
      </c>
      <c r="B2686">
        <v>4</v>
      </c>
      <c r="C2686" s="2" t="d">
        <v>2019-02-23T15:51:02.99999998882412775</v>
      </c>
      <c r="D2686" s="2" t="d">
        <v>2019-02-23T20:50:41.00000008475035275</v>
      </c>
      <c r="E2686">
        <v>39.764190999999997</v>
      </c>
      <c r="F2686">
        <v>-105.589247</v>
      </c>
      <c r="G2686">
        <v>39.757511999999998</v>
      </c>
      <c r="H2686">
        <v>-105.567053</v>
      </c>
      <c r="I2686">
        <v>1.266</v>
      </c>
      <c r="J2686" s="1" t="s">
        <v>5049</v>
      </c>
      <c r="L2686" s="1" t="s">
        <v>133</v>
      </c>
      <c r="M2686" s="1" t="s">
        <v>47</v>
      </c>
      <c r="N2686" s="1" t="s">
        <v>524</v>
      </c>
      <c r="O2686" s="1" t="s">
        <v>338</v>
      </c>
      <c r="P2686" s="1" t="s">
        <v>199</v>
      </c>
      <c r="Q2686" s="1" t="s">
        <v>525</v>
      </c>
      <c r="R2686" s="1" t="s">
        <v>48</v>
      </c>
      <c r="S2686" s="1" t="s">
        <v>79</v>
      </c>
      <c r="T2686" s="1" t="s">
        <v>340</v>
      </c>
      <c r="U2686" s="2" t="d">
        <v>2019-02-23T15:42:00.0000000419095125</v>
      </c>
      <c r="V2686">
        <v>-0.4</v>
      </c>
      <c r="W2686">
        <v>-29.1</v>
      </c>
      <c r="X2686">
        <v>60</v>
      </c>
      <c r="Y2686">
        <v>29.73</v>
      </c>
      <c r="AA2686" s="1" t="s">
        <v>71</v>
      </c>
      <c r="AB2686">
        <v>39.1</v>
      </c>
      <c r="AD2686" s="1" t="s">
        <v>1213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s="1" t="s">
        <v>51</v>
      </c>
      <c r="AS2686" s="1" t="s">
        <v>51</v>
      </c>
      <c r="AT2686" s="1" t="s">
        <v>51</v>
      </c>
      <c r="AU2686" s="1" t="s">
        <v>51</v>
      </c>
    </row>
    <row r="2687" spans="1:47" x14ac:dyDescent="0.25">
      <c r="A2687" s="1" t="s">
        <v>1354</v>
      </c>
      <c r="B2687">
        <v>3</v>
      </c>
      <c r="C2687" s="2" t="d">
        <v>2019-02-23T15:57:02.999999905005097350</v>
      </c>
      <c r="D2687" s="2" t="d">
        <v>2019-02-23T16:26:42.00000023469329025</v>
      </c>
      <c r="E2687">
        <v>39.591949999999997</v>
      </c>
      <c r="F2687">
        <v>-104.88308000000001</v>
      </c>
      <c r="G2687">
        <v>39.593876999999999</v>
      </c>
      <c r="H2687">
        <v>-104.884128</v>
      </c>
      <c r="I2687">
        <v>0.14399999999999999</v>
      </c>
      <c r="J2687" s="1" t="s">
        <v>569</v>
      </c>
      <c r="L2687" s="1" t="s">
        <v>195</v>
      </c>
      <c r="M2687" s="1" t="s">
        <v>47</v>
      </c>
      <c r="N2687" s="1" t="s">
        <v>127</v>
      </c>
      <c r="O2687" s="1" t="s">
        <v>202</v>
      </c>
      <c r="P2687" s="1" t="s">
        <v>199</v>
      </c>
      <c r="Q2687" s="1" t="s">
        <v>348</v>
      </c>
      <c r="R2687" s="1" t="s">
        <v>48</v>
      </c>
      <c r="S2687" s="1" t="s">
        <v>79</v>
      </c>
      <c r="T2687" s="1" t="s">
        <v>201</v>
      </c>
      <c r="U2687" s="2" t="d">
        <v>2019-02-23T15:53:00.00000030733644975</v>
      </c>
      <c r="V2687">
        <v>34</v>
      </c>
      <c r="W2687">
        <v>21.5</v>
      </c>
      <c r="X2687">
        <v>35</v>
      </c>
      <c r="Y2687">
        <v>30.01</v>
      </c>
      <c r="Z2687">
        <v>10</v>
      </c>
      <c r="AA2687" s="1" t="s">
        <v>71</v>
      </c>
      <c r="AB2687">
        <v>24.2</v>
      </c>
      <c r="AC2687">
        <v>0</v>
      </c>
      <c r="AD2687" s="1" t="s">
        <v>1220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s="1" t="s">
        <v>51</v>
      </c>
      <c r="AS2687" s="1" t="s">
        <v>51</v>
      </c>
      <c r="AT2687" s="1" t="s">
        <v>51</v>
      </c>
      <c r="AU2687" s="1" t="s">
        <v>51</v>
      </c>
    </row>
    <row r="2688" spans="1:47" x14ac:dyDescent="0.25">
      <c r="A2688" s="1" t="s">
        <v>9289</v>
      </c>
      <c r="B2688">
        <v>2</v>
      </c>
      <c r="C2688" s="2" t="d">
        <v>2019-02-23T16:37:33.00000028219074225</v>
      </c>
      <c r="D2688" s="2" t="d">
        <v>2019-02-23T17:04:59.99999993015081025</v>
      </c>
      <c r="E2688">
        <v>39.764009999999999</v>
      </c>
      <c r="F2688">
        <v>-105.59910000000001</v>
      </c>
      <c r="G2688">
        <v>39.764090000000003</v>
      </c>
      <c r="H2688">
        <v>-105.59576</v>
      </c>
      <c r="I2688">
        <v>0.17699999999999999</v>
      </c>
      <c r="J2688" s="1" t="s">
        <v>596</v>
      </c>
      <c r="L2688" s="1" t="s">
        <v>526</v>
      </c>
      <c r="M2688" s="1" t="s">
        <v>47</v>
      </c>
      <c r="N2688" s="1" t="s">
        <v>524</v>
      </c>
      <c r="O2688" s="1" t="s">
        <v>338</v>
      </c>
      <c r="P2688" s="1" t="s">
        <v>199</v>
      </c>
      <c r="Q2688" s="1" t="s">
        <v>525</v>
      </c>
      <c r="R2688" s="1" t="s">
        <v>48</v>
      </c>
      <c r="S2688" s="1" t="s">
        <v>79</v>
      </c>
      <c r="T2688" s="1" t="s">
        <v>340</v>
      </c>
      <c r="U2688" s="2" t="d">
        <v>2019-02-23T16:47:00.00000018160789875</v>
      </c>
      <c r="V2688">
        <v>-0.4</v>
      </c>
      <c r="W2688">
        <v>-28.5</v>
      </c>
      <c r="X2688">
        <v>60</v>
      </c>
      <c r="Y2688">
        <v>29.77</v>
      </c>
      <c r="AA2688" s="1" t="s">
        <v>71</v>
      </c>
      <c r="AB2688">
        <v>36.799999999999997</v>
      </c>
      <c r="AD2688" s="1" t="s">
        <v>1213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s="1" t="s">
        <v>51</v>
      </c>
      <c r="AS2688" s="1" t="s">
        <v>51</v>
      </c>
      <c r="AT2688" s="1" t="s">
        <v>51</v>
      </c>
      <c r="AU2688" s="1" t="s">
        <v>51</v>
      </c>
    </row>
    <row r="2689" spans="1:47" x14ac:dyDescent="0.25">
      <c r="A2689" s="1" t="s">
        <v>4346</v>
      </c>
      <c r="B2689">
        <v>3</v>
      </c>
      <c r="C2689" s="2" t="d">
        <v>2019-02-23T17:11:17.00000004842877300</v>
      </c>
      <c r="D2689" s="2" t="d">
        <v>2019-02-23T17:40:41.00000001490116300</v>
      </c>
      <c r="E2689">
        <v>39.630034999999999</v>
      </c>
      <c r="F2689">
        <v>-104.905278</v>
      </c>
      <c r="G2689">
        <v>39.628911000000002</v>
      </c>
      <c r="H2689">
        <v>-104.904681</v>
      </c>
      <c r="I2689">
        <v>8.4000000000000005E-2</v>
      </c>
      <c r="J2689" s="1" t="s">
        <v>221</v>
      </c>
      <c r="L2689" s="1" t="s">
        <v>196</v>
      </c>
      <c r="M2689" s="1" t="s">
        <v>47</v>
      </c>
      <c r="N2689" s="1" t="s">
        <v>131</v>
      </c>
      <c r="O2689" s="1" t="s">
        <v>131</v>
      </c>
      <c r="P2689" s="1" t="s">
        <v>199</v>
      </c>
      <c r="Q2689" s="1" t="s">
        <v>415</v>
      </c>
      <c r="R2689" s="1" t="s">
        <v>48</v>
      </c>
      <c r="S2689" s="1" t="s">
        <v>79</v>
      </c>
      <c r="T2689" s="1" t="s">
        <v>201</v>
      </c>
      <c r="U2689" s="2" t="d">
        <v>2019-02-23T16:53:00.000000097788870375</v>
      </c>
      <c r="V2689">
        <v>33.1</v>
      </c>
      <c r="W2689">
        <v>20.3</v>
      </c>
      <c r="X2689">
        <v>35</v>
      </c>
      <c r="Y2689">
        <v>30.04</v>
      </c>
      <c r="Z2689">
        <v>10</v>
      </c>
      <c r="AA2689" s="1" t="s">
        <v>71</v>
      </c>
      <c r="AB2689">
        <v>24.2</v>
      </c>
      <c r="AD2689" s="1" t="s">
        <v>1068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s="1" t="s">
        <v>51</v>
      </c>
      <c r="AS2689" s="1" t="s">
        <v>51</v>
      </c>
      <c r="AT2689" s="1" t="s">
        <v>51</v>
      </c>
      <c r="AU2689" s="1" t="s">
        <v>51</v>
      </c>
    </row>
    <row r="2690" spans="1:47" x14ac:dyDescent="0.25">
      <c r="A2690" s="1" t="s">
        <v>9290</v>
      </c>
      <c r="B2690">
        <v>2</v>
      </c>
      <c r="C2690" s="2" t="d">
        <v>2019-02-23T17:15:03.000000072643160850</v>
      </c>
      <c r="D2690" s="2" t="d">
        <v>2019-02-23T17:44:28.00000027287751200</v>
      </c>
      <c r="E2690">
        <v>39.844970000000004</v>
      </c>
      <c r="F2690">
        <v>-104.9846</v>
      </c>
      <c r="G2690">
        <v>39.851649999999999</v>
      </c>
      <c r="H2690">
        <v>-104.98605999999999</v>
      </c>
      <c r="I2690">
        <v>0.46800000000000003</v>
      </c>
      <c r="J2690" s="1" t="s">
        <v>518</v>
      </c>
      <c r="L2690" s="1" t="s">
        <v>195</v>
      </c>
      <c r="M2690" s="1" t="s">
        <v>47</v>
      </c>
      <c r="N2690" s="1" t="s">
        <v>131</v>
      </c>
      <c r="O2690" s="1" t="s">
        <v>147</v>
      </c>
      <c r="P2690" s="1" t="s">
        <v>199</v>
      </c>
      <c r="Q2690" s="1" t="s">
        <v>205</v>
      </c>
      <c r="R2690" s="1" t="s">
        <v>48</v>
      </c>
      <c r="S2690" s="1" t="s">
        <v>79</v>
      </c>
      <c r="T2690" s="1" t="s">
        <v>206</v>
      </c>
      <c r="U2690" s="2" t="d">
        <v>2019-02-23T16:47:00.00000018160789875</v>
      </c>
      <c r="V2690">
        <v>32</v>
      </c>
      <c r="W2690">
        <v>20.5</v>
      </c>
      <c r="X2690">
        <v>38</v>
      </c>
      <c r="Y2690">
        <v>29.96</v>
      </c>
      <c r="Z2690">
        <v>40</v>
      </c>
      <c r="AA2690" s="1" t="s">
        <v>841</v>
      </c>
      <c r="AB2690">
        <v>18.399999999999999</v>
      </c>
      <c r="AD2690" s="1" t="s">
        <v>1221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s="1" t="s">
        <v>51</v>
      </c>
      <c r="AS2690" s="1" t="s">
        <v>51</v>
      </c>
      <c r="AT2690" s="1" t="s">
        <v>51</v>
      </c>
      <c r="AU2690" s="1" t="s">
        <v>51</v>
      </c>
    </row>
    <row r="2691" spans="1:47" x14ac:dyDescent="0.25">
      <c r="A2691" s="1" t="s">
        <v>9291</v>
      </c>
      <c r="B2691">
        <v>2</v>
      </c>
      <c r="C2691" s="2" t="d">
        <v>2019-02-23T17:30:47.9999996954575200</v>
      </c>
      <c r="D2691" s="2" t="d">
        <v>2019-02-23T18:00:42.999999993480742200</v>
      </c>
      <c r="E2691">
        <v>39.715649999999997</v>
      </c>
      <c r="F2691">
        <v>-105.38818999999999</v>
      </c>
      <c r="G2691">
        <v>39.715679999999999</v>
      </c>
      <c r="H2691">
        <v>-105.38787000000001</v>
      </c>
      <c r="I2691">
        <v>1.7000000000000001E-2</v>
      </c>
      <c r="J2691" s="1" t="s">
        <v>9292</v>
      </c>
      <c r="L2691" s="1" t="s">
        <v>133</v>
      </c>
      <c r="M2691" s="1" t="s">
        <v>47</v>
      </c>
      <c r="N2691" s="1" t="s">
        <v>507</v>
      </c>
      <c r="O2691" s="1" t="s">
        <v>115</v>
      </c>
      <c r="P2691" s="1" t="s">
        <v>199</v>
      </c>
      <c r="Q2691" s="1" t="s">
        <v>508</v>
      </c>
      <c r="R2691" s="1" t="s">
        <v>48</v>
      </c>
      <c r="S2691" s="1" t="s">
        <v>79</v>
      </c>
      <c r="T2691" s="1" t="s">
        <v>340</v>
      </c>
      <c r="U2691" s="2" t="d">
        <v>2019-02-23T17:25:00.00000006984918975</v>
      </c>
      <c r="V2691">
        <v>-0.4</v>
      </c>
      <c r="W2691">
        <v>-26.7</v>
      </c>
      <c r="X2691">
        <v>55</v>
      </c>
      <c r="Y2691">
        <v>29.79</v>
      </c>
      <c r="AA2691" s="1" t="s">
        <v>71</v>
      </c>
      <c r="AB2691">
        <v>31.1</v>
      </c>
      <c r="AD2691" s="1" t="s">
        <v>1213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s="1" t="s">
        <v>51</v>
      </c>
      <c r="AS2691" s="1" t="s">
        <v>51</v>
      </c>
      <c r="AT2691" s="1" t="s">
        <v>51</v>
      </c>
      <c r="AU2691" s="1" t="s">
        <v>51</v>
      </c>
    </row>
    <row r="2692" spans="1:47" x14ac:dyDescent="0.25">
      <c r="A2692" s="1" t="s">
        <v>9293</v>
      </c>
      <c r="B2692">
        <v>2</v>
      </c>
      <c r="C2692" s="2" t="d">
        <v>2019-02-23T17:30:47.9999996954575200</v>
      </c>
      <c r="D2692" s="2" t="d">
        <v>2019-02-23T18:00:42.999999993480742200</v>
      </c>
      <c r="E2692">
        <v>39.715649999999997</v>
      </c>
      <c r="F2692">
        <v>-105.38818999999999</v>
      </c>
      <c r="G2692">
        <v>39.715679999999999</v>
      </c>
      <c r="H2692">
        <v>-105.38787000000001</v>
      </c>
      <c r="I2692">
        <v>1.7000000000000001E-2</v>
      </c>
      <c r="J2692" s="1" t="s">
        <v>4073</v>
      </c>
      <c r="L2692" s="1" t="s">
        <v>133</v>
      </c>
      <c r="M2692" s="1" t="s">
        <v>47</v>
      </c>
      <c r="N2692" s="1" t="s">
        <v>507</v>
      </c>
      <c r="O2692" s="1" t="s">
        <v>115</v>
      </c>
      <c r="P2692" s="1" t="s">
        <v>199</v>
      </c>
      <c r="Q2692" s="1" t="s">
        <v>508</v>
      </c>
      <c r="R2692" s="1" t="s">
        <v>48</v>
      </c>
      <c r="S2692" s="1" t="s">
        <v>79</v>
      </c>
      <c r="T2692" s="1" t="s">
        <v>340</v>
      </c>
      <c r="U2692" s="2" t="d">
        <v>2019-02-23T17:25:00.00000006984918975</v>
      </c>
      <c r="V2692">
        <v>-0.4</v>
      </c>
      <c r="W2692">
        <v>-26.7</v>
      </c>
      <c r="X2692">
        <v>55</v>
      </c>
      <c r="Y2692">
        <v>29.79</v>
      </c>
      <c r="AA2692" s="1" t="s">
        <v>71</v>
      </c>
      <c r="AB2692">
        <v>31.1</v>
      </c>
      <c r="AD2692" s="1" t="s">
        <v>1213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s="1" t="s">
        <v>51</v>
      </c>
      <c r="AS2692" s="1" t="s">
        <v>51</v>
      </c>
      <c r="AT2692" s="1" t="s">
        <v>51</v>
      </c>
      <c r="AU2692" s="1" t="s">
        <v>51</v>
      </c>
    </row>
    <row r="2693" spans="1:47" x14ac:dyDescent="0.25">
      <c r="A2693" s="1" t="s">
        <v>9294</v>
      </c>
      <c r="B2693">
        <v>2</v>
      </c>
      <c r="C2693" s="2" t="d">
        <v>2019-02-23T18:35:17.00000013224780475</v>
      </c>
      <c r="D2693" s="2" t="d">
        <v>2019-02-23T19:05:03.00000021234154575</v>
      </c>
      <c r="E2693">
        <v>39.716560000000001</v>
      </c>
      <c r="F2693">
        <v>-105.19108</v>
      </c>
      <c r="G2693">
        <v>39.707259999999998</v>
      </c>
      <c r="H2693">
        <v>-105.19826</v>
      </c>
      <c r="I2693">
        <v>0.747</v>
      </c>
      <c r="J2693" s="1" t="s">
        <v>5118</v>
      </c>
      <c r="L2693" s="1" t="s">
        <v>137</v>
      </c>
      <c r="M2693" s="1" t="s">
        <v>47</v>
      </c>
      <c r="N2693" s="1" t="s">
        <v>270</v>
      </c>
      <c r="O2693" s="1" t="s">
        <v>115</v>
      </c>
      <c r="P2693" s="1" t="s">
        <v>199</v>
      </c>
      <c r="Q2693" s="1" t="s">
        <v>271</v>
      </c>
      <c r="R2693" s="1" t="s">
        <v>48</v>
      </c>
      <c r="S2693" s="1" t="s">
        <v>79</v>
      </c>
      <c r="T2693" s="1" t="s">
        <v>206</v>
      </c>
      <c r="U2693" s="2" t="d">
        <v>2019-02-23T18:46:59.99999976251274675</v>
      </c>
      <c r="V2693">
        <v>30.2</v>
      </c>
      <c r="W2693">
        <v>15.4</v>
      </c>
      <c r="X2693">
        <v>44</v>
      </c>
      <c r="Y2693">
        <v>29.99</v>
      </c>
      <c r="Z2693">
        <v>30</v>
      </c>
      <c r="AA2693" s="1" t="s">
        <v>841</v>
      </c>
      <c r="AB2693">
        <v>28.8</v>
      </c>
      <c r="AD2693" s="1" t="s">
        <v>1221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s="1" t="s">
        <v>53</v>
      </c>
      <c r="AS2693" s="1" t="s">
        <v>53</v>
      </c>
      <c r="AT2693" s="1" t="s">
        <v>51</v>
      </c>
      <c r="AU2693" s="1" t="s">
        <v>51</v>
      </c>
    </row>
    <row r="2694" spans="1:47" x14ac:dyDescent="0.25">
      <c r="A2694" s="1" t="s">
        <v>5096</v>
      </c>
      <c r="B2694">
        <v>3</v>
      </c>
      <c r="C2694" s="2" t="d">
        <v>2019-02-23T19:03:02.99999982118606425</v>
      </c>
      <c r="D2694" s="2" t="d">
        <v>2019-02-23T19:32:40.99999991711228925</v>
      </c>
      <c r="E2694">
        <v>39.723739999999999</v>
      </c>
      <c r="F2694">
        <v>-105.18149</v>
      </c>
      <c r="G2694">
        <v>39.725020000000001</v>
      </c>
      <c r="H2694">
        <v>-105.17955000000001</v>
      </c>
      <c r="I2694">
        <v>0.13600000000000001</v>
      </c>
      <c r="J2694" s="1" t="s">
        <v>581</v>
      </c>
      <c r="L2694" s="1" t="s">
        <v>133</v>
      </c>
      <c r="M2694" s="1" t="s">
        <v>47</v>
      </c>
      <c r="N2694" s="1" t="s">
        <v>270</v>
      </c>
      <c r="O2694" s="1" t="s">
        <v>115</v>
      </c>
      <c r="P2694" s="1" t="s">
        <v>199</v>
      </c>
      <c r="Q2694" s="1" t="s">
        <v>271</v>
      </c>
      <c r="R2694" s="1" t="s">
        <v>48</v>
      </c>
      <c r="S2694" s="1" t="s">
        <v>79</v>
      </c>
      <c r="T2694" s="1" t="s">
        <v>206</v>
      </c>
      <c r="U2694" s="2" t="d">
        <v>2019-02-23T18:46:59.99999976251274675</v>
      </c>
      <c r="V2694">
        <v>30.2</v>
      </c>
      <c r="W2694">
        <v>15.4</v>
      </c>
      <c r="X2694">
        <v>44</v>
      </c>
      <c r="Y2694">
        <v>29.99</v>
      </c>
      <c r="Z2694">
        <v>30</v>
      </c>
      <c r="AA2694" s="1" t="s">
        <v>841</v>
      </c>
      <c r="AB2694">
        <v>28.8</v>
      </c>
      <c r="AD2694" s="1" t="s">
        <v>1221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s="1" t="s">
        <v>53</v>
      </c>
      <c r="AS2694" s="1" t="s">
        <v>53</v>
      </c>
      <c r="AT2694" s="1" t="s">
        <v>53</v>
      </c>
      <c r="AU2694" s="1" t="s">
        <v>51</v>
      </c>
    </row>
    <row r="2695" spans="1:47" x14ac:dyDescent="0.25">
      <c r="A2695" s="1" t="s">
        <v>5097</v>
      </c>
      <c r="B2695">
        <v>3</v>
      </c>
      <c r="C2695" s="2" t="d">
        <v>2019-02-23T19:04:31.99999988079070950</v>
      </c>
      <c r="D2695" s="2" t="d">
        <v>2019-02-23T19:34:24.99999971129000400</v>
      </c>
      <c r="E2695">
        <v>39.723739999999999</v>
      </c>
      <c r="F2695">
        <v>-105.18149</v>
      </c>
      <c r="G2695">
        <v>39.725020000000001</v>
      </c>
      <c r="H2695">
        <v>-105.17955000000001</v>
      </c>
      <c r="I2695">
        <v>0.13600000000000001</v>
      </c>
      <c r="J2695" s="1" t="s">
        <v>581</v>
      </c>
      <c r="L2695" s="1" t="s">
        <v>133</v>
      </c>
      <c r="M2695" s="1" t="s">
        <v>47</v>
      </c>
      <c r="N2695" s="1" t="s">
        <v>270</v>
      </c>
      <c r="O2695" s="1" t="s">
        <v>115</v>
      </c>
      <c r="P2695" s="1" t="s">
        <v>199</v>
      </c>
      <c r="Q2695" s="1" t="s">
        <v>271</v>
      </c>
      <c r="R2695" s="1" t="s">
        <v>48</v>
      </c>
      <c r="S2695" s="1" t="s">
        <v>79</v>
      </c>
      <c r="T2695" s="1" t="s">
        <v>206</v>
      </c>
      <c r="U2695" s="2" t="d">
        <v>2019-02-23T18:46:59.99999976251274675</v>
      </c>
      <c r="V2695">
        <v>30.2</v>
      </c>
      <c r="W2695">
        <v>15.4</v>
      </c>
      <c r="X2695">
        <v>44</v>
      </c>
      <c r="Y2695">
        <v>29.99</v>
      </c>
      <c r="Z2695">
        <v>30</v>
      </c>
      <c r="AA2695" s="1" t="s">
        <v>841</v>
      </c>
      <c r="AB2695">
        <v>28.8</v>
      </c>
      <c r="AD2695" s="1" t="s">
        <v>1221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s="1" t="s">
        <v>53</v>
      </c>
      <c r="AS2695" s="1" t="s">
        <v>53</v>
      </c>
      <c r="AT2695" s="1" t="s">
        <v>53</v>
      </c>
      <c r="AU2695" s="1" t="s">
        <v>51</v>
      </c>
    </row>
    <row r="2696" spans="1:47" x14ac:dyDescent="0.25">
      <c r="A2696" s="1" t="s">
        <v>5075</v>
      </c>
      <c r="B2696">
        <v>3</v>
      </c>
      <c r="C2696" s="2" t="d">
        <v>2019-02-23T19:29:17.00000000651926050</v>
      </c>
      <c r="D2696" s="2" t="d">
        <v>2019-02-23T19:58:40.99999997299164375</v>
      </c>
      <c r="E2696">
        <v>39.725580000000001</v>
      </c>
      <c r="F2696">
        <v>-105.022643</v>
      </c>
      <c r="G2696">
        <v>39.725610000000003</v>
      </c>
      <c r="H2696">
        <v>-105.02414</v>
      </c>
      <c r="I2696">
        <v>0.08</v>
      </c>
      <c r="J2696" s="1" t="s">
        <v>585</v>
      </c>
      <c r="L2696" s="1" t="s">
        <v>586</v>
      </c>
      <c r="M2696" s="1" t="s">
        <v>47</v>
      </c>
      <c r="N2696" s="1" t="s">
        <v>131</v>
      </c>
      <c r="O2696" s="1" t="s">
        <v>131</v>
      </c>
      <c r="P2696" s="1" t="s">
        <v>199</v>
      </c>
      <c r="Q2696" s="1" t="s">
        <v>311</v>
      </c>
      <c r="R2696" s="1" t="s">
        <v>48</v>
      </c>
      <c r="S2696" s="1" t="s">
        <v>79</v>
      </c>
      <c r="T2696" s="1" t="s">
        <v>206</v>
      </c>
      <c r="U2696" s="2" t="d">
        <v>2019-02-23T19:47:00.00000018160789875</v>
      </c>
      <c r="V2696">
        <v>28.4</v>
      </c>
      <c r="W2696">
        <v>14.7</v>
      </c>
      <c r="X2696">
        <v>47</v>
      </c>
      <c r="Y2696">
        <v>30</v>
      </c>
      <c r="Z2696">
        <v>30</v>
      </c>
      <c r="AA2696" s="1" t="s">
        <v>841</v>
      </c>
      <c r="AB2696">
        <v>21.9</v>
      </c>
      <c r="AD2696" s="1" t="s">
        <v>1221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s="1" t="s">
        <v>53</v>
      </c>
      <c r="AS2696" s="1" t="s">
        <v>53</v>
      </c>
      <c r="AT2696" s="1" t="s">
        <v>53</v>
      </c>
      <c r="AU2696" s="1" t="s">
        <v>53</v>
      </c>
    </row>
    <row r="2697" spans="1:47" x14ac:dyDescent="0.25">
      <c r="A2697" s="1" t="s">
        <v>5076</v>
      </c>
      <c r="B2697">
        <v>3</v>
      </c>
      <c r="C2697" s="2" t="d">
        <v>2019-02-23T20:45:02.00000004842877300</v>
      </c>
      <c r="D2697" s="2" t="d">
        <v>2019-02-23T21:14:40.99999974947422575</v>
      </c>
      <c r="E2697">
        <v>39.778289999999998</v>
      </c>
      <c r="F2697">
        <v>-104.897431</v>
      </c>
      <c r="G2697">
        <v>39.778149999999997</v>
      </c>
      <c r="H2697">
        <v>-104.89465</v>
      </c>
      <c r="I2697">
        <v>0.14799999999999999</v>
      </c>
      <c r="J2697" s="1" t="s">
        <v>418</v>
      </c>
      <c r="L2697" s="1" t="s">
        <v>133</v>
      </c>
      <c r="M2697" s="1" t="s">
        <v>47</v>
      </c>
      <c r="N2697" s="1" t="s">
        <v>131</v>
      </c>
      <c r="O2697" s="1" t="s">
        <v>131</v>
      </c>
      <c r="P2697" s="1" t="s">
        <v>199</v>
      </c>
      <c r="Q2697" s="1" t="s">
        <v>247</v>
      </c>
      <c r="R2697" s="1" t="s">
        <v>48</v>
      </c>
      <c r="S2697" s="1" t="s">
        <v>79</v>
      </c>
      <c r="T2697" s="1" t="s">
        <v>206</v>
      </c>
      <c r="U2697" s="2" t="d">
        <v>2019-02-23T20:46:59.99999997206032275</v>
      </c>
      <c r="V2697">
        <v>30.2</v>
      </c>
      <c r="W2697">
        <v>17.100000000000001</v>
      </c>
      <c r="X2697">
        <v>40</v>
      </c>
      <c r="Y2697">
        <v>30.01</v>
      </c>
      <c r="Z2697">
        <v>30</v>
      </c>
      <c r="AA2697" s="1" t="s">
        <v>841</v>
      </c>
      <c r="AB2697">
        <v>21.9</v>
      </c>
      <c r="AD2697" s="1" t="s">
        <v>1221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s="1" t="s">
        <v>53</v>
      </c>
      <c r="AS2697" s="1" t="s">
        <v>53</v>
      </c>
      <c r="AT2697" s="1" t="s">
        <v>53</v>
      </c>
      <c r="AU2697" s="1" t="s">
        <v>53</v>
      </c>
    </row>
    <row r="2698" spans="1:47" x14ac:dyDescent="0.25">
      <c r="A2698" s="1" t="s">
        <v>3922</v>
      </c>
      <c r="B2698">
        <v>3</v>
      </c>
      <c r="C2698" s="2" t="d">
        <v>2019-02-23T21:06:47.00000021606683650</v>
      </c>
      <c r="D2698" s="2" t="d">
        <v>2019-02-23T21:36:41.99999988544732125</v>
      </c>
      <c r="E2698">
        <v>39.097873999999997</v>
      </c>
      <c r="F2698">
        <v>-104.863916</v>
      </c>
      <c r="G2698">
        <v>39.092885000000003</v>
      </c>
      <c r="H2698">
        <v>-104.862911</v>
      </c>
      <c r="I2698">
        <v>0.34899999999999998</v>
      </c>
      <c r="J2698" s="1" t="s">
        <v>471</v>
      </c>
      <c r="L2698" s="1" t="s">
        <v>196</v>
      </c>
      <c r="M2698" s="1" t="s">
        <v>47</v>
      </c>
      <c r="N2698" s="1" t="s">
        <v>448</v>
      </c>
      <c r="O2698" s="1" t="s">
        <v>194</v>
      </c>
      <c r="P2698" s="1" t="s">
        <v>199</v>
      </c>
      <c r="Q2698" s="1" t="s">
        <v>449</v>
      </c>
      <c r="R2698" s="1" t="s">
        <v>48</v>
      </c>
      <c r="S2698" s="1" t="s">
        <v>79</v>
      </c>
      <c r="T2698" s="1" t="s">
        <v>235</v>
      </c>
      <c r="U2698" s="2" t="d">
        <v>2019-02-23T20:58:00.00000023748725325</v>
      </c>
      <c r="V2698">
        <v>24.8</v>
      </c>
      <c r="W2698">
        <v>19.100000000000001</v>
      </c>
      <c r="X2698">
        <v>36</v>
      </c>
      <c r="Y2698">
        <v>30.15</v>
      </c>
      <c r="Z2698">
        <v>10</v>
      </c>
      <c r="AA2698" s="1" t="s">
        <v>65</v>
      </c>
      <c r="AB2698">
        <v>4.5999999999999996</v>
      </c>
      <c r="AD2698" s="1" t="s">
        <v>1207</v>
      </c>
      <c r="AE2698" t="b">
        <v>0</v>
      </c>
      <c r="AF2698" t="b">
        <v>0</v>
      </c>
      <c r="AG2698" t="b">
        <v>0</v>
      </c>
      <c r="AH2698" t="b">
        <v>0</v>
      </c>
      <c r="AI2698" t="b">
        <v>1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s="1" t="s">
        <v>53</v>
      </c>
      <c r="AS2698" s="1" t="s">
        <v>53</v>
      </c>
      <c r="AT2698" s="1" t="s">
        <v>53</v>
      </c>
      <c r="AU2698" s="1" t="s">
        <v>53</v>
      </c>
    </row>
    <row r="2699" spans="1:47" x14ac:dyDescent="0.25">
      <c r="A2699" s="1" t="s">
        <v>3948</v>
      </c>
      <c r="B2699">
        <v>3</v>
      </c>
      <c r="C2699" s="2" t="d">
        <v>2019-02-24T00:48:47.00000025797635575</v>
      </c>
      <c r="D2699" s="2" t="d">
        <v>2019-02-24T01:18:38.99999985471368100</v>
      </c>
      <c r="E2699">
        <v>40.179569999999998</v>
      </c>
      <c r="F2699">
        <v>-104.97967199999999</v>
      </c>
      <c r="G2699">
        <v>40.196607</v>
      </c>
      <c r="H2699">
        <v>-104.97996000000001</v>
      </c>
      <c r="I2699">
        <v>1.177</v>
      </c>
      <c r="J2699" s="1" t="s">
        <v>265</v>
      </c>
      <c r="L2699" s="1" t="s">
        <v>266</v>
      </c>
      <c r="M2699" s="1" t="s">
        <v>47</v>
      </c>
      <c r="N2699" s="1" t="s">
        <v>209</v>
      </c>
      <c r="O2699" s="1" t="s">
        <v>210</v>
      </c>
      <c r="P2699" s="1" t="s">
        <v>199</v>
      </c>
      <c r="Q2699" s="1" t="s">
        <v>211</v>
      </c>
      <c r="R2699" s="1" t="s">
        <v>48</v>
      </c>
      <c r="S2699" s="1" t="s">
        <v>79</v>
      </c>
      <c r="T2699" s="1" t="s">
        <v>212</v>
      </c>
      <c r="U2699" s="2" t="d">
        <v>2019-02-24T00:55:00.00000006984918975</v>
      </c>
      <c r="V2699">
        <v>33.6</v>
      </c>
      <c r="W2699">
        <v>26.8</v>
      </c>
      <c r="X2699">
        <v>30</v>
      </c>
      <c r="Y2699">
        <v>30.1</v>
      </c>
      <c r="Z2699">
        <v>10</v>
      </c>
      <c r="AA2699" s="1" t="s">
        <v>841</v>
      </c>
      <c r="AB2699">
        <v>8.1</v>
      </c>
      <c r="AD2699" s="1" t="s">
        <v>1207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s="1" t="s">
        <v>53</v>
      </c>
      <c r="AS2699" s="1" t="s">
        <v>53</v>
      </c>
      <c r="AT2699" s="1" t="s">
        <v>53</v>
      </c>
      <c r="AU2699" s="1" t="s">
        <v>53</v>
      </c>
    </row>
    <row r="2700" spans="1:47" x14ac:dyDescent="0.25">
      <c r="A2700" s="1" t="s">
        <v>3923</v>
      </c>
      <c r="B2700">
        <v>3</v>
      </c>
      <c r="C2700" s="2" t="d">
        <v>2019-02-24T01:12:02.00000009033829225</v>
      </c>
      <c r="D2700" s="2" t="d">
        <v>2019-02-24T01:41:18.000000072643160850</v>
      </c>
      <c r="E2700">
        <v>40.1569</v>
      </c>
      <c r="F2700">
        <v>-104.97871000000001</v>
      </c>
      <c r="G2700">
        <v>40.209299999999999</v>
      </c>
      <c r="H2700">
        <v>-104.9799</v>
      </c>
      <c r="I2700">
        <v>3.621</v>
      </c>
      <c r="J2700" s="1" t="s">
        <v>3924</v>
      </c>
      <c r="L2700" s="1" t="s">
        <v>266</v>
      </c>
      <c r="M2700" s="1" t="s">
        <v>47</v>
      </c>
      <c r="N2700" s="1" t="s">
        <v>209</v>
      </c>
      <c r="O2700" s="1" t="s">
        <v>210</v>
      </c>
      <c r="P2700" s="1" t="s">
        <v>199</v>
      </c>
      <c r="Q2700" s="1" t="s">
        <v>211</v>
      </c>
      <c r="R2700" s="1" t="s">
        <v>48</v>
      </c>
      <c r="S2700" s="1" t="s">
        <v>79</v>
      </c>
      <c r="T2700" s="1" t="s">
        <v>212</v>
      </c>
      <c r="U2700" s="2" t="d">
        <v>2019-02-24T01:15:00.00000020954757600</v>
      </c>
      <c r="V2700">
        <v>34.299999999999997</v>
      </c>
      <c r="W2700">
        <v>25.9</v>
      </c>
      <c r="X2700">
        <v>29</v>
      </c>
      <c r="Y2700">
        <v>30.1</v>
      </c>
      <c r="Z2700">
        <v>10</v>
      </c>
      <c r="AA2700" s="1" t="s">
        <v>56</v>
      </c>
      <c r="AB2700">
        <v>11.5</v>
      </c>
      <c r="AD2700" s="1" t="s">
        <v>1207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s="1" t="s">
        <v>53</v>
      </c>
      <c r="AS2700" s="1" t="s">
        <v>53</v>
      </c>
      <c r="AT2700" s="1" t="s">
        <v>53</v>
      </c>
      <c r="AU2700" s="1" t="s">
        <v>53</v>
      </c>
    </row>
    <row r="2701" spans="1:47" x14ac:dyDescent="0.25">
      <c r="A2701" s="1" t="s">
        <v>3925</v>
      </c>
      <c r="B2701">
        <v>3</v>
      </c>
      <c r="C2701" s="2" t="d">
        <v>2019-02-24T01:51:47.00000000651926050</v>
      </c>
      <c r="D2701" s="2" t="d">
        <v>2019-02-24T02:21:15.0000002793967725</v>
      </c>
      <c r="E2701">
        <v>40.1569</v>
      </c>
      <c r="F2701">
        <v>-104.97871000000001</v>
      </c>
      <c r="G2701">
        <v>40.209299999999999</v>
      </c>
      <c r="H2701">
        <v>-104.9799</v>
      </c>
      <c r="I2701">
        <v>3.621</v>
      </c>
      <c r="J2701" s="1" t="s">
        <v>3926</v>
      </c>
      <c r="L2701" s="1" t="s">
        <v>266</v>
      </c>
      <c r="M2701" s="1" t="s">
        <v>47</v>
      </c>
      <c r="N2701" s="1" t="s">
        <v>209</v>
      </c>
      <c r="O2701" s="1" t="s">
        <v>210</v>
      </c>
      <c r="P2701" s="1" t="s">
        <v>199</v>
      </c>
      <c r="Q2701" s="1" t="s">
        <v>211</v>
      </c>
      <c r="R2701" s="1" t="s">
        <v>48</v>
      </c>
      <c r="S2701" s="1" t="s">
        <v>79</v>
      </c>
      <c r="T2701" s="1" t="s">
        <v>212</v>
      </c>
      <c r="U2701" s="2" t="d">
        <v>2019-02-24T01:54:59.99999986030161375</v>
      </c>
      <c r="V2701">
        <v>33.1</v>
      </c>
      <c r="W2701">
        <v>25.5</v>
      </c>
      <c r="X2701">
        <v>31</v>
      </c>
      <c r="Y2701">
        <v>30.11</v>
      </c>
      <c r="Z2701">
        <v>10</v>
      </c>
      <c r="AA2701" s="1" t="s">
        <v>56</v>
      </c>
      <c r="AB2701">
        <v>9.1999999999999993</v>
      </c>
      <c r="AD2701" s="1" t="s">
        <v>1207</v>
      </c>
      <c r="AE2701" t="b">
        <v>0</v>
      </c>
      <c r="AF2701" t="b">
        <v>0</v>
      </c>
      <c r="AG2701" t="b">
        <v>0</v>
      </c>
      <c r="AH2701" t="b">
        <v>0</v>
      </c>
      <c r="AI2701" t="b">
        <v>1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s="1" t="s">
        <v>53</v>
      </c>
      <c r="AS2701" s="1" t="s">
        <v>53</v>
      </c>
      <c r="AT2701" s="1" t="s">
        <v>53</v>
      </c>
      <c r="AU2701" s="1" t="s">
        <v>53</v>
      </c>
    </row>
    <row r="2702" spans="1:47" x14ac:dyDescent="0.25">
      <c r="A2702" s="1" t="s">
        <v>4808</v>
      </c>
      <c r="B2702">
        <v>3</v>
      </c>
      <c r="C2702" s="2" t="d">
        <v>2019-02-24T07:30:47.000000299885868925</v>
      </c>
      <c r="D2702" s="2" t="d">
        <v>2019-02-24T08:00:38.99999989662319350</v>
      </c>
      <c r="E2702">
        <v>39.067182000000003</v>
      </c>
      <c r="F2702">
        <v>-104.856601</v>
      </c>
      <c r="G2702">
        <v>39.084677999999997</v>
      </c>
      <c r="H2702">
        <v>-104.860769</v>
      </c>
      <c r="I2702">
        <v>1.2290000000000001</v>
      </c>
      <c r="J2702" s="1" t="s">
        <v>471</v>
      </c>
      <c r="L2702" s="1" t="s">
        <v>266</v>
      </c>
      <c r="M2702" s="1" t="s">
        <v>47</v>
      </c>
      <c r="N2702" s="1" t="s">
        <v>448</v>
      </c>
      <c r="O2702" s="1" t="s">
        <v>194</v>
      </c>
      <c r="P2702" s="1" t="s">
        <v>199</v>
      </c>
      <c r="Q2702" s="1" t="s">
        <v>449</v>
      </c>
      <c r="R2702" s="1" t="s">
        <v>48</v>
      </c>
      <c r="S2702" s="1" t="s">
        <v>79</v>
      </c>
      <c r="T2702" s="1" t="s">
        <v>235</v>
      </c>
      <c r="U2702" s="2" t="d">
        <v>2019-02-24T07:57:59.99999981839210125</v>
      </c>
      <c r="V2702">
        <v>18.899999999999999</v>
      </c>
      <c r="X2702">
        <v>48</v>
      </c>
      <c r="Y2702">
        <v>30.3</v>
      </c>
      <c r="Z2702">
        <v>10</v>
      </c>
      <c r="AA2702" s="1" t="s">
        <v>49</v>
      </c>
      <c r="AD2702" s="1" t="s">
        <v>1207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s="1" t="s">
        <v>51</v>
      </c>
      <c r="AS2702" s="1" t="s">
        <v>51</v>
      </c>
      <c r="AT2702" s="1" t="s">
        <v>51</v>
      </c>
      <c r="AU2702" s="1" t="s">
        <v>51</v>
      </c>
    </row>
    <row r="2703" spans="1:47" x14ac:dyDescent="0.25">
      <c r="A2703" s="1" t="s">
        <v>4059</v>
      </c>
      <c r="B2703">
        <v>3</v>
      </c>
      <c r="C2703" s="2" t="d">
        <v>2019-02-24T10:48:47.00000004842877300</v>
      </c>
      <c r="D2703" s="2" t="d">
        <v>2019-02-24T11:18:39.00000027380883975</v>
      </c>
      <c r="E2703">
        <v>39.125577</v>
      </c>
      <c r="F2703">
        <v>-104.86466</v>
      </c>
      <c r="G2703">
        <v>39.117998</v>
      </c>
      <c r="H2703">
        <v>-104.86589600000001</v>
      </c>
      <c r="I2703">
        <v>0.52800000000000002</v>
      </c>
      <c r="J2703" s="1" t="s">
        <v>471</v>
      </c>
      <c r="L2703" s="1" t="s">
        <v>196</v>
      </c>
      <c r="M2703" s="1" t="s">
        <v>47</v>
      </c>
      <c r="N2703" s="1" t="s">
        <v>448</v>
      </c>
      <c r="O2703" s="1" t="s">
        <v>194</v>
      </c>
      <c r="P2703" s="1" t="s">
        <v>199</v>
      </c>
      <c r="Q2703" s="1" t="s">
        <v>449</v>
      </c>
      <c r="R2703" s="1" t="s">
        <v>48</v>
      </c>
      <c r="S2703" s="1" t="s">
        <v>79</v>
      </c>
      <c r="T2703" s="1" t="s">
        <v>235</v>
      </c>
      <c r="U2703" s="2" t="d">
        <v>2019-02-24T09:58:00.00000002793967725</v>
      </c>
      <c r="V2703">
        <v>29.7</v>
      </c>
      <c r="W2703">
        <v>21.3</v>
      </c>
      <c r="X2703">
        <v>33</v>
      </c>
      <c r="Y2703">
        <v>30.23</v>
      </c>
      <c r="Z2703">
        <v>10</v>
      </c>
      <c r="AA2703" s="1" t="s">
        <v>66</v>
      </c>
      <c r="AB2703">
        <v>9.1999999999999993</v>
      </c>
      <c r="AD2703" s="1" t="s">
        <v>1207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s="1" t="s">
        <v>51</v>
      </c>
      <c r="AS2703" s="1" t="s">
        <v>51</v>
      </c>
      <c r="AT2703" s="1" t="s">
        <v>51</v>
      </c>
      <c r="AU2703" s="1" t="s">
        <v>51</v>
      </c>
    </row>
    <row r="2704" spans="1:47" x14ac:dyDescent="0.25">
      <c r="A2704" s="1" t="s">
        <v>5266</v>
      </c>
      <c r="B2704">
        <v>3</v>
      </c>
      <c r="C2704" s="2" t="d">
        <v>2019-02-24T12:29:17.00000021606683650</v>
      </c>
      <c r="D2704" s="2" t="d">
        <v>2019-02-24T12:58:38.99999971501529475</v>
      </c>
      <c r="E2704">
        <v>39.734789999999997</v>
      </c>
      <c r="F2704">
        <v>-105.01503</v>
      </c>
      <c r="G2704">
        <v>39.736634000000002</v>
      </c>
      <c r="H2704">
        <v>-105.014162</v>
      </c>
      <c r="I2704">
        <v>0.13500000000000001</v>
      </c>
      <c r="J2704" s="1" t="s">
        <v>568</v>
      </c>
      <c r="L2704" s="1" t="s">
        <v>266</v>
      </c>
      <c r="M2704" s="1" t="s">
        <v>47</v>
      </c>
      <c r="N2704" s="1" t="s">
        <v>131</v>
      </c>
      <c r="O2704" s="1" t="s">
        <v>131</v>
      </c>
      <c r="P2704" s="1" t="s">
        <v>199</v>
      </c>
      <c r="Q2704" s="1" t="s">
        <v>311</v>
      </c>
      <c r="R2704" s="1" t="s">
        <v>48</v>
      </c>
      <c r="S2704" s="1" t="s">
        <v>79</v>
      </c>
      <c r="T2704" s="1" t="s">
        <v>206</v>
      </c>
      <c r="U2704" s="2" t="d">
        <v>2019-02-24T12:46:00.00000019557774075</v>
      </c>
      <c r="V2704">
        <v>41</v>
      </c>
      <c r="W2704">
        <v>34.700000000000003</v>
      </c>
      <c r="X2704">
        <v>26</v>
      </c>
      <c r="Y2704">
        <v>30.04</v>
      </c>
      <c r="Z2704">
        <v>50</v>
      </c>
      <c r="AA2704" s="1" t="s">
        <v>847</v>
      </c>
      <c r="AB2704">
        <v>10.4</v>
      </c>
      <c r="AD2704" s="1" t="s">
        <v>819</v>
      </c>
      <c r="AE2704" t="b">
        <v>0</v>
      </c>
      <c r="AF2704" t="b">
        <v>0</v>
      </c>
      <c r="AG2704" t="b">
        <v>0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s="1" t="s">
        <v>51</v>
      </c>
      <c r="AS2704" s="1" t="s">
        <v>51</v>
      </c>
      <c r="AT2704" s="1" t="s">
        <v>51</v>
      </c>
      <c r="AU2704" s="1" t="s">
        <v>51</v>
      </c>
    </row>
    <row r="2705" spans="1:47" x14ac:dyDescent="0.25">
      <c r="A2705" s="1" t="s">
        <v>5267</v>
      </c>
      <c r="B2705">
        <v>3</v>
      </c>
      <c r="C2705" s="2" t="d">
        <v>2019-02-24T13:33:01.99999979697167775</v>
      </c>
      <c r="D2705" s="2" t="d">
        <v>2019-02-24T14:02:39.000000287778675</v>
      </c>
      <c r="E2705">
        <v>39.778410000000001</v>
      </c>
      <c r="F2705">
        <v>-104.91289</v>
      </c>
      <c r="G2705">
        <v>39.780209999999997</v>
      </c>
      <c r="H2705">
        <v>-104.93586000000001</v>
      </c>
      <c r="I2705">
        <v>1.226</v>
      </c>
      <c r="J2705" s="1" t="s">
        <v>487</v>
      </c>
      <c r="L2705" s="1" t="s">
        <v>137</v>
      </c>
      <c r="M2705" s="1" t="s">
        <v>47</v>
      </c>
      <c r="N2705" s="1" t="s">
        <v>131</v>
      </c>
      <c r="O2705" s="1" t="s">
        <v>131</v>
      </c>
      <c r="P2705" s="1" t="s">
        <v>199</v>
      </c>
      <c r="Q2705" s="1" t="s">
        <v>247</v>
      </c>
      <c r="R2705" s="1" t="s">
        <v>48</v>
      </c>
      <c r="S2705" s="1" t="s">
        <v>79</v>
      </c>
      <c r="T2705" s="1" t="s">
        <v>206</v>
      </c>
      <c r="U2705" s="2" t="d">
        <v>2019-02-24T13:47:00.00000018160789875</v>
      </c>
      <c r="V2705">
        <v>44.6</v>
      </c>
      <c r="W2705">
        <v>38.799999999999997</v>
      </c>
      <c r="X2705">
        <v>18</v>
      </c>
      <c r="Y2705">
        <v>30.01</v>
      </c>
      <c r="Z2705">
        <v>50</v>
      </c>
      <c r="AA2705" s="1" t="s">
        <v>64</v>
      </c>
      <c r="AB2705">
        <v>11.5</v>
      </c>
      <c r="AD2705" s="1" t="s">
        <v>819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s="1" t="s">
        <v>51</v>
      </c>
      <c r="AS2705" s="1" t="s">
        <v>51</v>
      </c>
      <c r="AT2705" s="1" t="s">
        <v>51</v>
      </c>
      <c r="AU2705" s="1" t="s">
        <v>51</v>
      </c>
    </row>
    <row r="2706" spans="1:47" x14ac:dyDescent="0.25">
      <c r="A2706" s="1" t="s">
        <v>4732</v>
      </c>
      <c r="B2706">
        <v>3</v>
      </c>
      <c r="C2706" s="2" t="d">
        <v>2019-02-24T14:15:03.000000072643160850</v>
      </c>
      <c r="D2706" s="2" t="d">
        <v>2019-02-24T14:44:38.99999970104545275</v>
      </c>
      <c r="E2706">
        <v>40.440871000000001</v>
      </c>
      <c r="F2706">
        <v>-104.99209</v>
      </c>
      <c r="G2706">
        <v>40.449129999999997</v>
      </c>
      <c r="H2706">
        <v>-104.99193</v>
      </c>
      <c r="I2706">
        <v>0.57099999999999995</v>
      </c>
      <c r="J2706" s="1" t="s">
        <v>400</v>
      </c>
      <c r="L2706" s="1" t="s">
        <v>195</v>
      </c>
      <c r="M2706" s="1" t="s">
        <v>47</v>
      </c>
      <c r="N2706" s="1" t="s">
        <v>306</v>
      </c>
      <c r="O2706" s="1" t="s">
        <v>229</v>
      </c>
      <c r="P2706" s="1" t="s">
        <v>199</v>
      </c>
      <c r="Q2706" s="1" t="s">
        <v>446</v>
      </c>
      <c r="R2706" s="1" t="s">
        <v>48</v>
      </c>
      <c r="S2706" s="1" t="s">
        <v>79</v>
      </c>
      <c r="T2706" s="1" t="s">
        <v>231</v>
      </c>
      <c r="U2706" s="2" t="d">
        <v>2019-02-24T13:56:00.00000005587935450</v>
      </c>
      <c r="V2706">
        <v>46.9</v>
      </c>
      <c r="X2706">
        <v>18</v>
      </c>
      <c r="Y2706">
        <v>30.01</v>
      </c>
      <c r="Z2706">
        <v>10</v>
      </c>
      <c r="AA2706" s="1" t="s">
        <v>66</v>
      </c>
      <c r="AB2706">
        <v>21.9</v>
      </c>
      <c r="AD2706" s="1" t="s">
        <v>1207</v>
      </c>
      <c r="AE2706" t="b">
        <v>0</v>
      </c>
      <c r="AF2706" t="b">
        <v>0</v>
      </c>
      <c r="AG2706" t="b">
        <v>0</v>
      </c>
      <c r="AH2706" t="b">
        <v>0</v>
      </c>
      <c r="AI2706" t="b">
        <v>1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s="1" t="s">
        <v>51</v>
      </c>
      <c r="AS2706" s="1" t="s">
        <v>51</v>
      </c>
      <c r="AT2706" s="1" t="s">
        <v>51</v>
      </c>
      <c r="AU2706" s="1" t="s">
        <v>51</v>
      </c>
    </row>
    <row r="2707" spans="1:47" x14ac:dyDescent="0.25">
      <c r="A2707" s="1" t="s">
        <v>7202</v>
      </c>
      <c r="B2707">
        <v>3</v>
      </c>
      <c r="C2707" s="2" t="d">
        <v>2019-02-24T15:39:03.00000015646219125</v>
      </c>
      <c r="D2707" s="2" t="d">
        <v>2019-02-24T16:08:40.00000001862645375</v>
      </c>
      <c r="E2707">
        <v>38.879471000000002</v>
      </c>
      <c r="F2707">
        <v>-104.946412</v>
      </c>
      <c r="G2707">
        <v>38.876793999999997</v>
      </c>
      <c r="H2707">
        <v>-104.938</v>
      </c>
      <c r="I2707">
        <v>0.48899999999999999</v>
      </c>
      <c r="J2707" s="1" t="s">
        <v>7203</v>
      </c>
      <c r="K2707">
        <v>6647</v>
      </c>
      <c r="L2707" s="1" t="s">
        <v>6766</v>
      </c>
      <c r="M2707" s="1" t="s">
        <v>47</v>
      </c>
      <c r="N2707" s="1" t="s">
        <v>238</v>
      </c>
      <c r="O2707" s="1" t="s">
        <v>194</v>
      </c>
      <c r="P2707" s="1" t="s">
        <v>199</v>
      </c>
      <c r="Q2707" s="1" t="s">
        <v>239</v>
      </c>
      <c r="R2707" s="1" t="s">
        <v>48</v>
      </c>
      <c r="S2707" s="1" t="s">
        <v>79</v>
      </c>
      <c r="T2707" s="1" t="s">
        <v>235</v>
      </c>
      <c r="U2707" s="2" t="d">
        <v>2019-02-24T14:10:00.0000002793967725</v>
      </c>
      <c r="V2707">
        <v>35.6</v>
      </c>
      <c r="W2707">
        <v>26.2</v>
      </c>
      <c r="X2707">
        <v>33</v>
      </c>
      <c r="Y2707">
        <v>30.09</v>
      </c>
      <c r="Z2707">
        <v>10</v>
      </c>
      <c r="AA2707" s="1" t="s">
        <v>847</v>
      </c>
      <c r="AB2707">
        <v>15</v>
      </c>
      <c r="AD2707" s="1" t="s">
        <v>1068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s="1" t="s">
        <v>51</v>
      </c>
      <c r="AS2707" s="1" t="s">
        <v>51</v>
      </c>
      <c r="AT2707" s="1" t="s">
        <v>51</v>
      </c>
      <c r="AU2707" s="1" t="s">
        <v>51</v>
      </c>
    </row>
    <row r="2708" spans="1:47" x14ac:dyDescent="0.25">
      <c r="A2708" s="1" t="s">
        <v>4347</v>
      </c>
      <c r="B2708">
        <v>3</v>
      </c>
      <c r="C2708" s="2" t="d">
        <v>2019-02-24T16:17:17.00000017415732400</v>
      </c>
      <c r="D2708" s="2" t="d">
        <v>2019-02-24T16:46:39.00000030174851700</v>
      </c>
      <c r="E2708">
        <v>39.097873999999997</v>
      </c>
      <c r="F2708">
        <v>-104.863916</v>
      </c>
      <c r="G2708">
        <v>39.092885000000003</v>
      </c>
      <c r="H2708">
        <v>-104.862911</v>
      </c>
      <c r="I2708">
        <v>0.34899999999999998</v>
      </c>
      <c r="J2708" s="1" t="s">
        <v>471</v>
      </c>
      <c r="L2708" s="1" t="s">
        <v>196</v>
      </c>
      <c r="M2708" s="1" t="s">
        <v>47</v>
      </c>
      <c r="N2708" s="1" t="s">
        <v>448</v>
      </c>
      <c r="O2708" s="1" t="s">
        <v>194</v>
      </c>
      <c r="P2708" s="1" t="s">
        <v>199</v>
      </c>
      <c r="Q2708" s="1" t="s">
        <v>449</v>
      </c>
      <c r="R2708" s="1" t="s">
        <v>48</v>
      </c>
      <c r="S2708" s="1" t="s">
        <v>79</v>
      </c>
      <c r="T2708" s="1" t="s">
        <v>235</v>
      </c>
      <c r="U2708" s="2" t="d">
        <v>2019-02-24T14:10:00.0000002793967725</v>
      </c>
      <c r="V2708">
        <v>35.6</v>
      </c>
      <c r="W2708">
        <v>26.2</v>
      </c>
      <c r="X2708">
        <v>33</v>
      </c>
      <c r="Y2708">
        <v>30.09</v>
      </c>
      <c r="Z2708">
        <v>10</v>
      </c>
      <c r="AA2708" s="1" t="s">
        <v>847</v>
      </c>
      <c r="AB2708">
        <v>15</v>
      </c>
      <c r="AD2708" s="1" t="s">
        <v>1068</v>
      </c>
      <c r="AE2708" t="b">
        <v>0</v>
      </c>
      <c r="AF2708" t="b">
        <v>0</v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s="1" t="s">
        <v>51</v>
      </c>
      <c r="AS2708" s="1" t="s">
        <v>51</v>
      </c>
      <c r="AT2708" s="1" t="s">
        <v>51</v>
      </c>
      <c r="AU2708" s="1" t="s">
        <v>51</v>
      </c>
    </row>
    <row r="2709" spans="1:47" x14ac:dyDescent="0.25">
      <c r="A2709" s="1" t="s">
        <v>5123</v>
      </c>
      <c r="B2709">
        <v>3</v>
      </c>
      <c r="C2709" s="2" t="d">
        <v>2019-02-24T18:12:47.00000013224780475</v>
      </c>
      <c r="D2709" s="2" t="d">
        <v>2019-02-24T18:42:38.9999997289851300</v>
      </c>
      <c r="E2709">
        <v>39.749839999999999</v>
      </c>
      <c r="F2709">
        <v>-105.01721999999999</v>
      </c>
      <c r="G2709">
        <v>39.751249000000001</v>
      </c>
      <c r="H2709">
        <v>-105.01662</v>
      </c>
      <c r="I2709">
        <v>0.10199999999999999</v>
      </c>
      <c r="J2709" s="1" t="s">
        <v>582</v>
      </c>
      <c r="L2709" s="1" t="s">
        <v>266</v>
      </c>
      <c r="M2709" s="1" t="s">
        <v>47</v>
      </c>
      <c r="N2709" s="1" t="s">
        <v>131</v>
      </c>
      <c r="O2709" s="1" t="s">
        <v>131</v>
      </c>
      <c r="P2709" s="1" t="s">
        <v>199</v>
      </c>
      <c r="Q2709" s="1" t="s">
        <v>353</v>
      </c>
      <c r="R2709" s="1" t="s">
        <v>48</v>
      </c>
      <c r="S2709" s="1" t="s">
        <v>79</v>
      </c>
      <c r="T2709" s="1" t="s">
        <v>206</v>
      </c>
      <c r="U2709" s="2" t="d">
        <v>2019-02-24T17:55:00.0000002793967725</v>
      </c>
      <c r="V2709">
        <v>37.4</v>
      </c>
      <c r="W2709">
        <v>32.1</v>
      </c>
      <c r="X2709">
        <v>45</v>
      </c>
      <c r="Y2709">
        <v>29.97</v>
      </c>
      <c r="Z2709">
        <v>50</v>
      </c>
      <c r="AA2709" s="1" t="s">
        <v>62</v>
      </c>
      <c r="AB2709">
        <v>6.9</v>
      </c>
      <c r="AD2709" s="1" t="s">
        <v>1068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s="1" t="s">
        <v>53</v>
      </c>
      <c r="AS2709" s="1" t="s">
        <v>51</v>
      </c>
      <c r="AT2709" s="1" t="s">
        <v>51</v>
      </c>
      <c r="AU2709" s="1" t="s">
        <v>51</v>
      </c>
    </row>
    <row r="2710" spans="1:47" x14ac:dyDescent="0.25">
      <c r="A2710" s="1" t="s">
        <v>8755</v>
      </c>
      <c r="B2710">
        <v>3</v>
      </c>
      <c r="C2710" s="2" t="d">
        <v>2019-02-25T06:54:49.00000001303851425</v>
      </c>
      <c r="D2710" s="2" t="d">
        <v>2019-02-25T07:24:17.99999989103526075</v>
      </c>
      <c r="E2710">
        <v>39.725490000000001</v>
      </c>
      <c r="F2710">
        <v>-105.04056300000001</v>
      </c>
      <c r="G2710">
        <v>39.725490000000001</v>
      </c>
      <c r="H2710">
        <v>-105.041601</v>
      </c>
      <c r="I2710">
        <v>5.5E-2</v>
      </c>
      <c r="J2710" s="1" t="s">
        <v>7497</v>
      </c>
      <c r="K2710">
        <v>4108</v>
      </c>
      <c r="L2710" s="1" t="s">
        <v>6697</v>
      </c>
      <c r="M2710" s="1" t="s">
        <v>97</v>
      </c>
      <c r="N2710" s="1" t="s">
        <v>131</v>
      </c>
      <c r="O2710" s="1" t="s">
        <v>131</v>
      </c>
      <c r="P2710" s="1" t="s">
        <v>199</v>
      </c>
      <c r="Q2710" s="1" t="s">
        <v>311</v>
      </c>
      <c r="R2710" s="1" t="s">
        <v>48</v>
      </c>
      <c r="S2710" s="1" t="s">
        <v>79</v>
      </c>
      <c r="T2710" s="1" t="s">
        <v>206</v>
      </c>
      <c r="U2710" s="2" t="d">
        <v>2019-02-25T06:46:59.99999976251274675</v>
      </c>
      <c r="V2710">
        <v>19.399999999999999</v>
      </c>
      <c r="X2710">
        <v>86</v>
      </c>
      <c r="Y2710">
        <v>29.91</v>
      </c>
      <c r="Z2710">
        <v>30</v>
      </c>
      <c r="AA2710" s="1" t="s">
        <v>49</v>
      </c>
      <c r="AD2710" s="1" t="s">
        <v>819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s="1" t="s">
        <v>51</v>
      </c>
      <c r="AS2710" s="1" t="s">
        <v>51</v>
      </c>
      <c r="AT2710" s="1" t="s">
        <v>51</v>
      </c>
      <c r="AU2710" s="1" t="s">
        <v>51</v>
      </c>
    </row>
    <row r="2711" spans="1:47" x14ac:dyDescent="0.25">
      <c r="A2711" s="1" t="s">
        <v>4307</v>
      </c>
      <c r="B2711">
        <v>3</v>
      </c>
      <c r="C2711" s="2" t="d">
        <v>2019-02-25T08:18:49.00000009685754600</v>
      </c>
      <c r="D2711" s="2" t="d">
        <v>2019-02-25T08:48:35.99999978207051475</v>
      </c>
      <c r="E2711">
        <v>39.77178</v>
      </c>
      <c r="F2711">
        <v>-104.81892000000001</v>
      </c>
      <c r="G2711">
        <v>39.772174</v>
      </c>
      <c r="H2711">
        <v>-104.823443</v>
      </c>
      <c r="I2711">
        <v>0.24199999999999999</v>
      </c>
      <c r="J2711" s="1" t="s">
        <v>221</v>
      </c>
      <c r="L2711" s="1" t="s">
        <v>365</v>
      </c>
      <c r="M2711" s="1" t="s">
        <v>47</v>
      </c>
      <c r="N2711" s="1" t="s">
        <v>171</v>
      </c>
      <c r="O2711" s="1" t="s">
        <v>147</v>
      </c>
      <c r="P2711" s="1" t="s">
        <v>199</v>
      </c>
      <c r="Q2711" s="1" t="s">
        <v>241</v>
      </c>
      <c r="R2711" s="1" t="s">
        <v>48</v>
      </c>
      <c r="S2711" s="1" t="s">
        <v>79</v>
      </c>
      <c r="T2711" s="1" t="s">
        <v>204</v>
      </c>
      <c r="U2711" s="2" t="d">
        <v>2019-02-25T07:57:59.99999981839210125</v>
      </c>
      <c r="V2711">
        <v>13.1</v>
      </c>
      <c r="W2711">
        <v>2.8</v>
      </c>
      <c r="X2711">
        <v>98</v>
      </c>
      <c r="Y2711">
        <v>30.07</v>
      </c>
      <c r="Z2711">
        <v>10</v>
      </c>
      <c r="AA2711" s="1" t="s">
        <v>847</v>
      </c>
      <c r="AB2711">
        <v>6.9</v>
      </c>
      <c r="AD2711" s="1" t="s">
        <v>819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s="1" t="s">
        <v>51</v>
      </c>
      <c r="AS2711" s="1" t="s">
        <v>51</v>
      </c>
      <c r="AT2711" s="1" t="s">
        <v>51</v>
      </c>
      <c r="AU2711" s="1" t="s">
        <v>51</v>
      </c>
    </row>
    <row r="2712" spans="1:47" x14ac:dyDescent="0.25">
      <c r="A2712" s="1" t="s">
        <v>6405</v>
      </c>
      <c r="B2712">
        <v>3</v>
      </c>
      <c r="C2712" s="2" t="d">
        <v>2019-02-25T09:42:46.99999971315264600</v>
      </c>
      <c r="D2712" s="2" t="d">
        <v>2019-02-25T10:12:18.00000005867332425</v>
      </c>
      <c r="E2712">
        <v>39.725580000000001</v>
      </c>
      <c r="F2712">
        <v>-105.022643</v>
      </c>
      <c r="G2712">
        <v>39.725610000000003</v>
      </c>
      <c r="H2712">
        <v>-105.02414</v>
      </c>
      <c r="I2712">
        <v>0.08</v>
      </c>
      <c r="J2712" s="1" t="s">
        <v>585</v>
      </c>
      <c r="L2712" s="1" t="s">
        <v>586</v>
      </c>
      <c r="M2712" s="1" t="s">
        <v>47</v>
      </c>
      <c r="N2712" s="1" t="s">
        <v>131</v>
      </c>
      <c r="O2712" s="1" t="s">
        <v>131</v>
      </c>
      <c r="P2712" s="1" t="s">
        <v>199</v>
      </c>
      <c r="Q2712" s="1" t="s">
        <v>311</v>
      </c>
      <c r="R2712" s="1" t="s">
        <v>48</v>
      </c>
      <c r="S2712" s="1" t="s">
        <v>79</v>
      </c>
      <c r="T2712" s="1" t="s">
        <v>206</v>
      </c>
      <c r="U2712" s="2" t="d">
        <v>2019-02-25T09:46:59.99999976251274675</v>
      </c>
      <c r="V2712">
        <v>32</v>
      </c>
      <c r="X2712">
        <v>60</v>
      </c>
      <c r="Y2712">
        <v>29.91</v>
      </c>
      <c r="Z2712">
        <v>35</v>
      </c>
      <c r="AA2712" s="1" t="s">
        <v>49</v>
      </c>
      <c r="AD2712" s="1" t="s">
        <v>819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s="1" t="s">
        <v>51</v>
      </c>
      <c r="AS2712" s="1" t="s">
        <v>51</v>
      </c>
      <c r="AT2712" s="1" t="s">
        <v>51</v>
      </c>
      <c r="AU2712" s="1" t="s">
        <v>51</v>
      </c>
    </row>
    <row r="2713" spans="1:47" x14ac:dyDescent="0.25">
      <c r="A2713" s="1" t="s">
        <v>7204</v>
      </c>
      <c r="B2713">
        <v>4</v>
      </c>
      <c r="C2713" s="2" t="d">
        <v>2019-02-25T10:53:17.999999905005097350</v>
      </c>
      <c r="D2713" s="2" t="d">
        <v>2019-02-25T11:23:10.99999973550439050</v>
      </c>
      <c r="E2713">
        <v>39.408718999999998</v>
      </c>
      <c r="F2713">
        <v>-105.49277600000001</v>
      </c>
      <c r="G2713">
        <v>39.413919</v>
      </c>
      <c r="H2713">
        <v>-105.51946599999999</v>
      </c>
      <c r="I2713">
        <v>1.4690000000000001</v>
      </c>
      <c r="J2713" s="1" t="s">
        <v>7205</v>
      </c>
      <c r="K2713">
        <v>59668</v>
      </c>
      <c r="L2713" s="1" t="s">
        <v>6658</v>
      </c>
      <c r="M2713" s="1" t="s">
        <v>47</v>
      </c>
      <c r="N2713" s="1" t="s">
        <v>852</v>
      </c>
      <c r="O2713" s="1" t="s">
        <v>357</v>
      </c>
      <c r="P2713" s="1" t="s">
        <v>199</v>
      </c>
      <c r="Q2713" s="1" t="s">
        <v>853</v>
      </c>
      <c r="R2713" s="1" t="s">
        <v>48</v>
      </c>
      <c r="S2713" s="1" t="s">
        <v>79</v>
      </c>
      <c r="T2713" s="1" t="s">
        <v>359</v>
      </c>
      <c r="U2713" s="2" t="d">
        <v>2019-02-25T10:54:00.00000029336660775</v>
      </c>
      <c r="V2713">
        <v>28.4</v>
      </c>
      <c r="W2713">
        <v>18.5</v>
      </c>
      <c r="X2713">
        <v>37</v>
      </c>
      <c r="Y2713">
        <v>30.01</v>
      </c>
      <c r="Z2713">
        <v>10</v>
      </c>
      <c r="AA2713" s="1" t="s">
        <v>67</v>
      </c>
      <c r="AB2713">
        <v>11.5</v>
      </c>
      <c r="AD2713" s="1" t="s">
        <v>1207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s="1" t="s">
        <v>51</v>
      </c>
      <c r="AS2713" s="1" t="s">
        <v>51</v>
      </c>
      <c r="AT2713" s="1" t="s">
        <v>51</v>
      </c>
      <c r="AU2713" s="1" t="s">
        <v>51</v>
      </c>
    </row>
    <row r="2714" spans="1:47" x14ac:dyDescent="0.25">
      <c r="A2714" s="1" t="s">
        <v>5268</v>
      </c>
      <c r="B2714">
        <v>3</v>
      </c>
      <c r="C2714" s="2" t="d">
        <v>2019-02-25T11:06:46.99999979697167775</v>
      </c>
      <c r="D2714" s="2" t="d">
        <v>2019-02-25T11:36:18.00000014249235600</v>
      </c>
      <c r="E2714">
        <v>39.838332000000001</v>
      </c>
      <c r="F2714">
        <v>-104.98351</v>
      </c>
      <c r="G2714">
        <v>39.843569000000002</v>
      </c>
      <c r="H2714">
        <v>-104.98428</v>
      </c>
      <c r="I2714">
        <v>0.36399999999999999</v>
      </c>
      <c r="J2714" s="1" t="s">
        <v>518</v>
      </c>
      <c r="L2714" s="1" t="s">
        <v>195</v>
      </c>
      <c r="M2714" s="1" t="s">
        <v>47</v>
      </c>
      <c r="N2714" s="1" t="s">
        <v>131</v>
      </c>
      <c r="O2714" s="1" t="s">
        <v>147</v>
      </c>
      <c r="P2714" s="1" t="s">
        <v>199</v>
      </c>
      <c r="Q2714" s="1" t="s">
        <v>205</v>
      </c>
      <c r="R2714" s="1" t="s">
        <v>48</v>
      </c>
      <c r="S2714" s="1" t="s">
        <v>79</v>
      </c>
      <c r="T2714" s="1" t="s">
        <v>206</v>
      </c>
      <c r="U2714" s="2" t="d">
        <v>2019-02-25T11:58:59.99999980442225925</v>
      </c>
      <c r="V2714">
        <v>42.8</v>
      </c>
      <c r="W2714">
        <v>41.1</v>
      </c>
      <c r="X2714">
        <v>36</v>
      </c>
      <c r="Y2714">
        <v>29.91</v>
      </c>
      <c r="Z2714">
        <v>35</v>
      </c>
      <c r="AA2714" s="1" t="s">
        <v>863</v>
      </c>
      <c r="AB2714">
        <v>3.5</v>
      </c>
      <c r="AD2714" s="1" t="s">
        <v>819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s="1" t="s">
        <v>51</v>
      </c>
      <c r="AS2714" s="1" t="s">
        <v>51</v>
      </c>
      <c r="AT2714" s="1" t="s">
        <v>51</v>
      </c>
      <c r="AU2714" s="1" t="s">
        <v>51</v>
      </c>
    </row>
    <row r="2715" spans="1:47" x14ac:dyDescent="0.25">
      <c r="A2715" s="1" t="s">
        <v>4060</v>
      </c>
      <c r="B2715">
        <v>3</v>
      </c>
      <c r="C2715" s="2" t="d">
        <v>2019-02-25T16:28:34.00000001303851425</v>
      </c>
      <c r="D2715" s="2" t="d">
        <v>2019-02-25T16:58:18.0000002542510650</v>
      </c>
      <c r="E2715">
        <v>39.113750000000003</v>
      </c>
      <c r="F2715">
        <v>-108.589056</v>
      </c>
      <c r="G2715">
        <v>39.114638999999997</v>
      </c>
      <c r="H2715">
        <v>-108.57289900000001</v>
      </c>
      <c r="I2715">
        <v>0.86799999999999999</v>
      </c>
      <c r="J2715" s="1" t="s">
        <v>489</v>
      </c>
      <c r="L2715" s="1" t="s">
        <v>137</v>
      </c>
      <c r="M2715" s="1" t="s">
        <v>47</v>
      </c>
      <c r="N2715" s="1" t="s">
        <v>490</v>
      </c>
      <c r="O2715" s="1" t="s">
        <v>491</v>
      </c>
      <c r="P2715" s="1" t="s">
        <v>199</v>
      </c>
      <c r="Q2715" s="1" t="s">
        <v>492</v>
      </c>
      <c r="R2715" s="1" t="s">
        <v>48</v>
      </c>
      <c r="S2715" s="1" t="s">
        <v>79</v>
      </c>
      <c r="T2715" s="1" t="s">
        <v>493</v>
      </c>
      <c r="U2715" s="2" t="d">
        <v>2019-02-25T16:53:00.000000097788870375</v>
      </c>
      <c r="V2715">
        <v>39</v>
      </c>
      <c r="W2715">
        <v>34.799999999999997</v>
      </c>
      <c r="X2715">
        <v>45</v>
      </c>
      <c r="Y2715">
        <v>30.09</v>
      </c>
      <c r="Z2715">
        <v>10</v>
      </c>
      <c r="AA2715" s="1" t="s">
        <v>65</v>
      </c>
      <c r="AB2715">
        <v>5.8</v>
      </c>
      <c r="AD2715" s="1" t="s">
        <v>1207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s="1" t="s">
        <v>51</v>
      </c>
      <c r="AS2715" s="1" t="s">
        <v>51</v>
      </c>
      <c r="AT2715" s="1" t="s">
        <v>51</v>
      </c>
      <c r="AU2715" s="1" t="s">
        <v>51</v>
      </c>
    </row>
    <row r="2716" spans="1:47" x14ac:dyDescent="0.25">
      <c r="A2716" s="1" t="s">
        <v>3949</v>
      </c>
      <c r="B2716">
        <v>3</v>
      </c>
      <c r="C2716" s="2" t="d">
        <v>2019-02-25T19:22:32.00000025797635575</v>
      </c>
      <c r="D2716" s="2" t="d">
        <v>2019-02-25T19:52:17.99999970942735525</v>
      </c>
      <c r="E2716">
        <v>39.289102</v>
      </c>
      <c r="F2716">
        <v>-104.895833</v>
      </c>
      <c r="G2716">
        <v>39.279772999999999</v>
      </c>
      <c r="H2716">
        <v>-104.897408</v>
      </c>
      <c r="I2716">
        <v>0.65</v>
      </c>
      <c r="J2716" s="1" t="s">
        <v>450</v>
      </c>
      <c r="L2716" s="1" t="s">
        <v>196</v>
      </c>
      <c r="M2716" s="1" t="s">
        <v>47</v>
      </c>
      <c r="N2716" s="1" t="s">
        <v>192</v>
      </c>
      <c r="O2716" s="1" t="s">
        <v>121</v>
      </c>
      <c r="P2716" s="1" t="s">
        <v>199</v>
      </c>
      <c r="Q2716" s="1" t="s">
        <v>334</v>
      </c>
      <c r="R2716" s="1" t="s">
        <v>48</v>
      </c>
      <c r="S2716" s="1" t="s">
        <v>79</v>
      </c>
      <c r="T2716" s="1" t="s">
        <v>224</v>
      </c>
      <c r="U2716" s="2" t="d">
        <v>2019-02-25T19:24:00.00000008381903175</v>
      </c>
      <c r="V2716">
        <v>32</v>
      </c>
      <c r="W2716">
        <v>22.1</v>
      </c>
      <c r="X2716">
        <v>69</v>
      </c>
      <c r="Y2716">
        <v>29.95</v>
      </c>
      <c r="Z2716">
        <v>10</v>
      </c>
      <c r="AA2716" s="1" t="s">
        <v>72</v>
      </c>
      <c r="AB2716">
        <v>13.8</v>
      </c>
      <c r="AD2716" s="1" t="s">
        <v>1207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s="1" t="s">
        <v>53</v>
      </c>
      <c r="AS2716" s="1" t="s">
        <v>53</v>
      </c>
      <c r="AT2716" s="1" t="s">
        <v>53</v>
      </c>
      <c r="AU2716" s="1" t="s">
        <v>53</v>
      </c>
    </row>
    <row r="2717" spans="1:47" x14ac:dyDescent="0.25">
      <c r="A2717" s="1" t="s">
        <v>4940</v>
      </c>
      <c r="B2717">
        <v>3</v>
      </c>
      <c r="C2717" s="2" t="d">
        <v>2019-02-26T02:54:46.99999975506216525</v>
      </c>
      <c r="D2717" s="2" t="d">
        <v>2019-02-26T03:24:18.00000010058283675</v>
      </c>
      <c r="E2717">
        <v>38.246082999999999</v>
      </c>
      <c r="F2717">
        <v>-104.61187</v>
      </c>
      <c r="G2717">
        <v>38.246850000000002</v>
      </c>
      <c r="H2717">
        <v>-104.61185999999999</v>
      </c>
      <c r="I2717">
        <v>5.2999999999999999E-2</v>
      </c>
      <c r="J2717" s="1" t="s">
        <v>530</v>
      </c>
      <c r="L2717" s="1" t="s">
        <v>3323</v>
      </c>
      <c r="M2717" s="1" t="s">
        <v>47</v>
      </c>
      <c r="N2717" s="1" t="s">
        <v>412</v>
      </c>
      <c r="O2717" s="1" t="s">
        <v>412</v>
      </c>
      <c r="P2717" s="1" t="s">
        <v>199</v>
      </c>
      <c r="Q2717" s="1" t="s">
        <v>512</v>
      </c>
      <c r="R2717" s="1" t="s">
        <v>48</v>
      </c>
      <c r="S2717" s="1" t="s">
        <v>79</v>
      </c>
      <c r="T2717" s="1" t="s">
        <v>414</v>
      </c>
      <c r="U2717" s="2" t="d">
        <v>2019-02-26T02:52:59.99999988824129100</v>
      </c>
      <c r="V2717">
        <v>23</v>
      </c>
      <c r="W2717">
        <v>18.399999999999999</v>
      </c>
      <c r="X2717">
        <v>96</v>
      </c>
      <c r="Y2717">
        <v>30.03</v>
      </c>
      <c r="Z2717">
        <v>0.5</v>
      </c>
      <c r="AA2717" s="1" t="s">
        <v>965</v>
      </c>
      <c r="AB2717">
        <v>3.5</v>
      </c>
      <c r="AC2717">
        <v>0.01</v>
      </c>
      <c r="AD2717" s="1" t="s">
        <v>1211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s="1" t="s">
        <v>53</v>
      </c>
      <c r="AS2717" s="1" t="s">
        <v>53</v>
      </c>
      <c r="AT2717" s="1" t="s">
        <v>53</v>
      </c>
      <c r="AU2717" s="1" t="s">
        <v>53</v>
      </c>
    </row>
    <row r="2718" spans="1:47" x14ac:dyDescent="0.25">
      <c r="A2718" s="1" t="s">
        <v>5974</v>
      </c>
      <c r="B2718">
        <v>3</v>
      </c>
      <c r="C2718" s="2" t="d">
        <v>2019-02-26T03:15:47.00000009033829225</v>
      </c>
      <c r="D2718" s="2" t="d">
        <v>2019-02-26T03:45:27.000000025145709525</v>
      </c>
      <c r="E2718">
        <v>38.239829999999998</v>
      </c>
      <c r="F2718">
        <v>-104.61179</v>
      </c>
      <c r="G2718">
        <v>38.243949999999998</v>
      </c>
      <c r="H2718">
        <v>-104.61185999999999</v>
      </c>
      <c r="I2718">
        <v>0.28499999999999998</v>
      </c>
      <c r="J2718" s="1" t="s">
        <v>2849</v>
      </c>
      <c r="L2718" s="1" t="s">
        <v>266</v>
      </c>
      <c r="M2718" s="1" t="s">
        <v>47</v>
      </c>
      <c r="N2718" s="1" t="s">
        <v>412</v>
      </c>
      <c r="O2718" s="1" t="s">
        <v>412</v>
      </c>
      <c r="P2718" s="1" t="s">
        <v>199</v>
      </c>
      <c r="Q2718" s="1" t="s">
        <v>512</v>
      </c>
      <c r="R2718" s="1" t="s">
        <v>48</v>
      </c>
      <c r="S2718" s="1" t="s">
        <v>79</v>
      </c>
      <c r="T2718" s="1" t="s">
        <v>414</v>
      </c>
      <c r="U2718" s="2" t="d">
        <v>2019-02-26T03:04:59.9999997206032275</v>
      </c>
      <c r="V2718">
        <v>23</v>
      </c>
      <c r="W2718">
        <v>15.8</v>
      </c>
      <c r="X2718">
        <v>92</v>
      </c>
      <c r="Y2718">
        <v>30.01</v>
      </c>
      <c r="Z2718">
        <v>0.5</v>
      </c>
      <c r="AA2718" s="1" t="s">
        <v>63</v>
      </c>
      <c r="AB2718">
        <v>5.8</v>
      </c>
      <c r="AC2718">
        <v>0</v>
      </c>
      <c r="AD2718" s="1" t="s">
        <v>1211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s="1" t="s">
        <v>53</v>
      </c>
      <c r="AS2718" s="1" t="s">
        <v>53</v>
      </c>
      <c r="AT2718" s="1" t="s">
        <v>53</v>
      </c>
      <c r="AU2718" s="1" t="s">
        <v>53</v>
      </c>
    </row>
    <row r="2719" spans="1:47" x14ac:dyDescent="0.25">
      <c r="A2719" s="1" t="s">
        <v>4006</v>
      </c>
      <c r="B2719">
        <v>4</v>
      </c>
      <c r="C2719" s="2" t="d">
        <v>2019-02-26T06:16:33.99999976158141900</v>
      </c>
      <c r="D2719" s="2" t="d">
        <v>2019-02-26T06:46:25.99999998696148575</v>
      </c>
      <c r="E2719">
        <v>37.134210000000003</v>
      </c>
      <c r="F2719">
        <v>-104.52145299999999</v>
      </c>
      <c r="G2719">
        <v>36.993839999999999</v>
      </c>
      <c r="H2719">
        <v>-104.48058</v>
      </c>
      <c r="I2719">
        <v>9.9570000000000007</v>
      </c>
      <c r="J2719" s="1" t="s">
        <v>3660</v>
      </c>
      <c r="L2719" s="1" t="s">
        <v>196</v>
      </c>
      <c r="M2719" s="1" t="s">
        <v>47</v>
      </c>
      <c r="N2719" s="1" t="s">
        <v>100</v>
      </c>
      <c r="O2719" s="1" t="s">
        <v>376</v>
      </c>
      <c r="P2719" s="1" t="s">
        <v>199</v>
      </c>
      <c r="Q2719" s="1" t="s">
        <v>377</v>
      </c>
      <c r="R2719" s="1" t="s">
        <v>48</v>
      </c>
      <c r="S2719" s="1" t="s">
        <v>79</v>
      </c>
      <c r="T2719" s="1" t="s">
        <v>378</v>
      </c>
      <c r="U2719" s="2" t="d">
        <v>2019-02-26T05:54:00.00000008381903175</v>
      </c>
      <c r="V2719">
        <v>18</v>
      </c>
      <c r="W2719">
        <v>6.1</v>
      </c>
      <c r="X2719">
        <v>88</v>
      </c>
      <c r="Y2719">
        <v>29.99</v>
      </c>
      <c r="Z2719">
        <v>10</v>
      </c>
      <c r="AA2719" s="1" t="s">
        <v>71</v>
      </c>
      <c r="AB2719">
        <v>10.4</v>
      </c>
      <c r="AD2719" s="1" t="s">
        <v>1207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s="1" t="s">
        <v>53</v>
      </c>
      <c r="AS2719" s="1" t="s">
        <v>51</v>
      </c>
      <c r="AT2719" s="1" t="s">
        <v>51</v>
      </c>
      <c r="AU2719" s="1" t="s">
        <v>51</v>
      </c>
    </row>
    <row r="2720" spans="1:47" x14ac:dyDescent="0.25">
      <c r="A2720" s="1" t="s">
        <v>4941</v>
      </c>
      <c r="B2720">
        <v>3</v>
      </c>
      <c r="C2720" s="2" t="d">
        <v>2019-02-26T06:26:19.00000009685754600</v>
      </c>
      <c r="D2720" s="2" t="d">
        <v>2019-02-26T06:56:18.000000072643160850</v>
      </c>
      <c r="E2720">
        <v>38.259101000000001</v>
      </c>
      <c r="F2720">
        <v>-104.60509</v>
      </c>
      <c r="G2720">
        <v>38.262174000000002</v>
      </c>
      <c r="H2720">
        <v>-104.60505999999999</v>
      </c>
      <c r="I2720">
        <v>0.21199999999999999</v>
      </c>
      <c r="J2720" s="1" t="s">
        <v>4087</v>
      </c>
      <c r="L2720" s="1" t="s">
        <v>195</v>
      </c>
      <c r="M2720" s="1" t="s">
        <v>47</v>
      </c>
      <c r="N2720" s="1" t="s">
        <v>412</v>
      </c>
      <c r="O2720" s="1" t="s">
        <v>412</v>
      </c>
      <c r="P2720" s="1" t="s">
        <v>199</v>
      </c>
      <c r="Q2720" s="1" t="s">
        <v>463</v>
      </c>
      <c r="R2720" s="1" t="s">
        <v>48</v>
      </c>
      <c r="S2720" s="1" t="s">
        <v>79</v>
      </c>
      <c r="T2720" s="1" t="s">
        <v>414</v>
      </c>
      <c r="U2720" s="2" t="d">
        <v>2019-02-26T06:53:00.00000030733644975</v>
      </c>
      <c r="V2720">
        <v>23</v>
      </c>
      <c r="W2720">
        <v>17</v>
      </c>
      <c r="X2720">
        <v>96</v>
      </c>
      <c r="Y2720">
        <v>30.05</v>
      </c>
      <c r="Z2720">
        <v>0.5</v>
      </c>
      <c r="AA2720" s="1" t="s">
        <v>63</v>
      </c>
      <c r="AB2720">
        <v>4.5999999999999996</v>
      </c>
      <c r="AC2720">
        <v>0.01</v>
      </c>
      <c r="AD2720" s="1" t="s">
        <v>1211</v>
      </c>
      <c r="AE2720" t="b">
        <v>0</v>
      </c>
      <c r="AF2720" t="b">
        <v>0</v>
      </c>
      <c r="AG2720" t="b">
        <v>0</v>
      </c>
      <c r="AH2720" t="b">
        <v>0</v>
      </c>
      <c r="AI2720" t="b">
        <v>1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s="1" t="s">
        <v>53</v>
      </c>
      <c r="AS2720" s="1" t="s">
        <v>51</v>
      </c>
      <c r="AT2720" s="1" t="s">
        <v>51</v>
      </c>
      <c r="AU2720" s="1" t="s">
        <v>51</v>
      </c>
    </row>
    <row r="2721" spans="1:47" x14ac:dyDescent="0.25">
      <c r="A2721" s="1" t="s">
        <v>4942</v>
      </c>
      <c r="B2721">
        <v>3</v>
      </c>
      <c r="C2721" s="2" t="d">
        <v>2019-02-26T06:26:19.00000009685754600</v>
      </c>
      <c r="D2721" s="2" t="d">
        <v>2019-02-26T06:56:18.000000072643160850</v>
      </c>
      <c r="E2721">
        <v>38.261513999999998</v>
      </c>
      <c r="F2721">
        <v>-104.60545999999999</v>
      </c>
      <c r="G2721">
        <v>38.25929</v>
      </c>
      <c r="H2721">
        <v>-104.60548</v>
      </c>
      <c r="I2721">
        <v>0.154</v>
      </c>
      <c r="J2721" s="1" t="s">
        <v>1002</v>
      </c>
      <c r="L2721" s="1" t="s">
        <v>196</v>
      </c>
      <c r="M2721" s="1" t="s">
        <v>47</v>
      </c>
      <c r="N2721" s="1" t="s">
        <v>412</v>
      </c>
      <c r="O2721" s="1" t="s">
        <v>412</v>
      </c>
      <c r="P2721" s="1" t="s">
        <v>199</v>
      </c>
      <c r="Q2721" s="1" t="s">
        <v>463</v>
      </c>
      <c r="R2721" s="1" t="s">
        <v>48</v>
      </c>
      <c r="S2721" s="1" t="s">
        <v>79</v>
      </c>
      <c r="T2721" s="1" t="s">
        <v>414</v>
      </c>
      <c r="U2721" s="2" t="d">
        <v>2019-02-26T06:53:00.00000030733644975</v>
      </c>
      <c r="V2721">
        <v>23</v>
      </c>
      <c r="W2721">
        <v>17</v>
      </c>
      <c r="X2721">
        <v>96</v>
      </c>
      <c r="Y2721">
        <v>30.05</v>
      </c>
      <c r="Z2721">
        <v>0.5</v>
      </c>
      <c r="AA2721" s="1" t="s">
        <v>63</v>
      </c>
      <c r="AB2721">
        <v>4.5999999999999996</v>
      </c>
      <c r="AC2721">
        <v>0.01</v>
      </c>
      <c r="AD2721" s="1" t="s">
        <v>1211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s="1" t="s">
        <v>53</v>
      </c>
      <c r="AS2721" s="1" t="s">
        <v>51</v>
      </c>
      <c r="AT2721" s="1" t="s">
        <v>51</v>
      </c>
      <c r="AU2721" s="1" t="s">
        <v>51</v>
      </c>
    </row>
    <row r="2722" spans="1:47" x14ac:dyDescent="0.25">
      <c r="A2722" s="1" t="s">
        <v>5269</v>
      </c>
      <c r="B2722">
        <v>3</v>
      </c>
      <c r="C2722" s="2" t="d">
        <v>2019-02-26T06:46:35.00000020489096425</v>
      </c>
      <c r="D2722" s="2" t="d">
        <v>2019-02-26T07:16:18.00000021234154575</v>
      </c>
      <c r="E2722">
        <v>39.78313</v>
      </c>
      <c r="F2722">
        <v>-105.00687000000001</v>
      </c>
      <c r="G2722">
        <v>39.78313</v>
      </c>
      <c r="H2722">
        <v>-105.006593</v>
      </c>
      <c r="I2722">
        <v>1.4999999999999999E-2</v>
      </c>
      <c r="J2722" s="1" t="s">
        <v>352</v>
      </c>
      <c r="L2722" s="1" t="s">
        <v>133</v>
      </c>
      <c r="M2722" s="1" t="s">
        <v>47</v>
      </c>
      <c r="N2722" s="1" t="s">
        <v>131</v>
      </c>
      <c r="O2722" s="1" t="s">
        <v>131</v>
      </c>
      <c r="P2722" s="1" t="s">
        <v>199</v>
      </c>
      <c r="Q2722" s="1" t="s">
        <v>353</v>
      </c>
      <c r="R2722" s="1" t="s">
        <v>48</v>
      </c>
      <c r="S2722" s="1" t="s">
        <v>79</v>
      </c>
      <c r="T2722" s="1" t="s">
        <v>206</v>
      </c>
      <c r="U2722" s="2" t="d">
        <v>2019-02-26T06:46:59.99999976251274675</v>
      </c>
      <c r="V2722">
        <v>23</v>
      </c>
      <c r="W2722">
        <v>15.8</v>
      </c>
      <c r="X2722">
        <v>93</v>
      </c>
      <c r="Y2722">
        <v>29.88</v>
      </c>
      <c r="Z2722">
        <v>0.1</v>
      </c>
      <c r="AA2722" s="1" t="s">
        <v>66</v>
      </c>
      <c r="AB2722">
        <v>5.8</v>
      </c>
      <c r="AD2722" s="1" t="s">
        <v>4928</v>
      </c>
      <c r="AE2722" t="b">
        <v>0</v>
      </c>
      <c r="AF2722" t="b">
        <v>0</v>
      </c>
      <c r="AG2722" t="b">
        <v>0</v>
      </c>
      <c r="AH2722" t="b">
        <v>1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s="1" t="s">
        <v>51</v>
      </c>
      <c r="AS2722" s="1" t="s">
        <v>51</v>
      </c>
      <c r="AT2722" s="1" t="s">
        <v>51</v>
      </c>
      <c r="AU2722" s="1" t="s">
        <v>51</v>
      </c>
    </row>
    <row r="2723" spans="1:47" x14ac:dyDescent="0.25">
      <c r="A2723" s="1" t="s">
        <v>4018</v>
      </c>
      <c r="B2723">
        <v>4</v>
      </c>
      <c r="C2723" s="2" t="d">
        <v>2019-02-26T07:58:34.00000022258609700</v>
      </c>
      <c r="D2723" s="2" t="d">
        <v>2019-02-26T08:26:19.9999999115243554200</v>
      </c>
      <c r="E2723">
        <v>37.134210000000003</v>
      </c>
      <c r="F2723">
        <v>-104.52145299999999</v>
      </c>
      <c r="G2723">
        <v>36.993839999999999</v>
      </c>
      <c r="H2723">
        <v>-104.48058</v>
      </c>
      <c r="I2723">
        <v>9.9570000000000007</v>
      </c>
      <c r="J2723" s="1" t="s">
        <v>4019</v>
      </c>
      <c r="L2723" s="1" t="s">
        <v>196</v>
      </c>
      <c r="M2723" s="1" t="s">
        <v>47</v>
      </c>
      <c r="N2723" s="1" t="s">
        <v>100</v>
      </c>
      <c r="O2723" s="1" t="s">
        <v>376</v>
      </c>
      <c r="P2723" s="1" t="s">
        <v>199</v>
      </c>
      <c r="Q2723" s="1" t="s">
        <v>377</v>
      </c>
      <c r="R2723" s="1" t="s">
        <v>48</v>
      </c>
      <c r="S2723" s="1" t="s">
        <v>79</v>
      </c>
      <c r="T2723" s="1" t="s">
        <v>378</v>
      </c>
      <c r="U2723" s="2" t="d">
        <v>2019-02-26T07:54:00.00000029336660775</v>
      </c>
      <c r="V2723">
        <v>32</v>
      </c>
      <c r="W2723">
        <v>27.5</v>
      </c>
      <c r="X2723">
        <v>79</v>
      </c>
      <c r="Y2723">
        <v>29.96</v>
      </c>
      <c r="Z2723">
        <v>10</v>
      </c>
      <c r="AA2723" s="1" t="s">
        <v>847</v>
      </c>
      <c r="AB2723">
        <v>4.5999999999999996</v>
      </c>
      <c r="AD2723" s="1" t="s">
        <v>1207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s="1" t="s">
        <v>51</v>
      </c>
      <c r="AS2723" s="1" t="s">
        <v>51</v>
      </c>
      <c r="AT2723" s="1" t="s">
        <v>51</v>
      </c>
      <c r="AU2723" s="1" t="s">
        <v>51</v>
      </c>
    </row>
    <row r="2724" spans="1:47" x14ac:dyDescent="0.25">
      <c r="A2724" s="1" t="s">
        <v>6466</v>
      </c>
      <c r="B2724">
        <v>3</v>
      </c>
      <c r="C2724" s="2" t="d">
        <v>2019-02-26T08:18:49.00000009685754600</v>
      </c>
      <c r="D2724" s="2" t="d">
        <v>2019-02-26T08:48:17.9999999748542925</v>
      </c>
      <c r="E2724">
        <v>40.359789999999997</v>
      </c>
      <c r="F2724">
        <v>-104.98377000000001</v>
      </c>
      <c r="G2724">
        <v>40.361409999999999</v>
      </c>
      <c r="H2724">
        <v>-104.98456</v>
      </c>
      <c r="I2724">
        <v>0.11899999999999999</v>
      </c>
      <c r="J2724" s="1" t="s">
        <v>459</v>
      </c>
      <c r="L2724" s="1" t="s">
        <v>195</v>
      </c>
      <c r="M2724" s="1" t="s">
        <v>47</v>
      </c>
      <c r="N2724" s="1" t="s">
        <v>304</v>
      </c>
      <c r="O2724" s="1" t="s">
        <v>229</v>
      </c>
      <c r="P2724" s="1" t="s">
        <v>199</v>
      </c>
      <c r="Q2724" s="1" t="s">
        <v>305</v>
      </c>
      <c r="R2724" s="1" t="s">
        <v>48</v>
      </c>
      <c r="S2724" s="1" t="s">
        <v>79</v>
      </c>
      <c r="T2724" s="1" t="s">
        <v>231</v>
      </c>
      <c r="U2724" s="2" t="d">
        <v>2019-02-26T08:23:00.00000030733644975</v>
      </c>
      <c r="V2724">
        <v>19.399999999999999</v>
      </c>
      <c r="X2724">
        <v>93</v>
      </c>
      <c r="Y2724">
        <v>29.96</v>
      </c>
      <c r="Z2724">
        <v>6</v>
      </c>
      <c r="AA2724" s="1" t="s">
        <v>49</v>
      </c>
      <c r="AD2724" s="1" t="s">
        <v>1213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s="1" t="s">
        <v>51</v>
      </c>
      <c r="AS2724" s="1" t="s">
        <v>51</v>
      </c>
      <c r="AT2724" s="1" t="s">
        <v>51</v>
      </c>
      <c r="AU2724" s="1" t="s">
        <v>51</v>
      </c>
    </row>
    <row r="2725" spans="1:47" x14ac:dyDescent="0.25">
      <c r="A2725" s="1" t="s">
        <v>6467</v>
      </c>
      <c r="B2725">
        <v>3</v>
      </c>
      <c r="C2725" s="2" t="d">
        <v>2019-02-26T08:46:34.00000018067657775</v>
      </c>
      <c r="D2725" s="2" t="d">
        <v>2019-02-26T09:16:17.99999979324638700</v>
      </c>
      <c r="E2725">
        <v>39.994667999999997</v>
      </c>
      <c r="F2725">
        <v>-105.24886600000001</v>
      </c>
      <c r="G2725">
        <v>39.994669999999999</v>
      </c>
      <c r="H2725">
        <v>-105.24887</v>
      </c>
      <c r="I2725">
        <v>0</v>
      </c>
      <c r="J2725" s="1" t="s">
        <v>98</v>
      </c>
      <c r="L2725" s="1" t="s">
        <v>2499</v>
      </c>
      <c r="M2725" s="1" t="s">
        <v>47</v>
      </c>
      <c r="N2725" s="1" t="s">
        <v>256</v>
      </c>
      <c r="O2725" s="1" t="s">
        <v>256</v>
      </c>
      <c r="P2725" s="1" t="s">
        <v>199</v>
      </c>
      <c r="Q2725" s="1" t="s">
        <v>374</v>
      </c>
      <c r="R2725" s="1" t="s">
        <v>48</v>
      </c>
      <c r="S2725" s="1" t="s">
        <v>79</v>
      </c>
      <c r="T2725" s="1" t="s">
        <v>325</v>
      </c>
      <c r="U2725" s="2" t="d">
        <v>2019-02-26T08:54:00.00000008381903175</v>
      </c>
      <c r="Y2725">
        <v>29.93</v>
      </c>
      <c r="Z2725">
        <v>1.5</v>
      </c>
      <c r="AA2725" s="1" t="s">
        <v>49</v>
      </c>
      <c r="AD2725" s="1" t="s">
        <v>1213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s="1" t="s">
        <v>51</v>
      </c>
      <c r="AS2725" s="1" t="s">
        <v>51</v>
      </c>
      <c r="AT2725" s="1" t="s">
        <v>51</v>
      </c>
      <c r="AU2725" s="1" t="s">
        <v>51</v>
      </c>
    </row>
    <row r="2726" spans="1:47" x14ac:dyDescent="0.25">
      <c r="A2726" s="1" t="s">
        <v>4809</v>
      </c>
      <c r="B2726">
        <v>3</v>
      </c>
      <c r="C2726" s="2" t="d">
        <v>2019-02-26T12:02:18.99999980349093825</v>
      </c>
      <c r="D2726" s="2" t="d">
        <v>2019-02-26T12:32:17.99999977927655175</v>
      </c>
      <c r="E2726">
        <v>40.247256999999998</v>
      </c>
      <c r="F2726">
        <v>-104.98038</v>
      </c>
      <c r="G2726">
        <v>40.239550999999999</v>
      </c>
      <c r="H2726">
        <v>-104.98033</v>
      </c>
      <c r="I2726">
        <v>0.53200000000000003</v>
      </c>
      <c r="J2726" s="1" t="s">
        <v>341</v>
      </c>
      <c r="L2726" s="1" t="s">
        <v>173</v>
      </c>
      <c r="M2726" s="1" t="s">
        <v>47</v>
      </c>
      <c r="N2726" s="1" t="s">
        <v>631</v>
      </c>
      <c r="O2726" s="1" t="s">
        <v>210</v>
      </c>
      <c r="P2726" s="1" t="s">
        <v>199</v>
      </c>
      <c r="Q2726" s="1" t="s">
        <v>632</v>
      </c>
      <c r="R2726" s="1" t="s">
        <v>48</v>
      </c>
      <c r="S2726" s="1" t="s">
        <v>79</v>
      </c>
      <c r="T2726" s="1" t="s">
        <v>212</v>
      </c>
      <c r="U2726" s="2" t="d">
        <v>2019-02-26T11:55:00.0000002793967725</v>
      </c>
      <c r="V2726">
        <v>34.5</v>
      </c>
      <c r="X2726">
        <v>87</v>
      </c>
      <c r="Y2726">
        <v>29.92</v>
      </c>
      <c r="Z2726">
        <v>10</v>
      </c>
      <c r="AA2726" s="1" t="s">
        <v>49</v>
      </c>
      <c r="AD2726" s="1" t="s">
        <v>1207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s="1" t="s">
        <v>51</v>
      </c>
      <c r="AS2726" s="1" t="s">
        <v>51</v>
      </c>
      <c r="AT2726" s="1" t="s">
        <v>51</v>
      </c>
      <c r="AU2726" s="1" t="s">
        <v>51</v>
      </c>
    </row>
    <row r="2727" spans="1:47" x14ac:dyDescent="0.25">
      <c r="A2727" s="1" t="s">
        <v>5171</v>
      </c>
      <c r="B2727">
        <v>3</v>
      </c>
      <c r="C2727" s="2" t="d">
        <v>2019-02-26T12:24:48.99999980349093825</v>
      </c>
      <c r="D2727" s="2" t="d">
        <v>2019-02-26T12:54:18.99999991524964725</v>
      </c>
      <c r="E2727">
        <v>39.763120000000001</v>
      </c>
      <c r="F2727">
        <v>-104.78370099999999</v>
      </c>
      <c r="G2727">
        <v>39.762819999999998</v>
      </c>
      <c r="H2727">
        <v>-104.782839</v>
      </c>
      <c r="I2727">
        <v>0.05</v>
      </c>
      <c r="J2727" s="1" t="s">
        <v>536</v>
      </c>
      <c r="L2727" s="1" t="s">
        <v>133</v>
      </c>
      <c r="M2727" s="1" t="s">
        <v>47</v>
      </c>
      <c r="N2727" s="1" t="s">
        <v>171</v>
      </c>
      <c r="O2727" s="1" t="s">
        <v>147</v>
      </c>
      <c r="P2727" s="1" t="s">
        <v>199</v>
      </c>
      <c r="Q2727" s="1" t="s">
        <v>241</v>
      </c>
      <c r="R2727" s="1" t="s">
        <v>48</v>
      </c>
      <c r="S2727" s="1" t="s">
        <v>79</v>
      </c>
      <c r="T2727" s="1" t="s">
        <v>204</v>
      </c>
      <c r="U2727" s="2" t="d">
        <v>2019-02-26T11:58:00.00000023748725325</v>
      </c>
      <c r="V2727">
        <v>43.9</v>
      </c>
      <c r="W2727">
        <v>41.3</v>
      </c>
      <c r="X2727">
        <v>79</v>
      </c>
      <c r="Y2727">
        <v>29.89</v>
      </c>
      <c r="Z2727">
        <v>7</v>
      </c>
      <c r="AA2727" s="1" t="s">
        <v>66</v>
      </c>
      <c r="AB2727">
        <v>4.5999999999999996</v>
      </c>
      <c r="AD2727" s="1" t="s">
        <v>819</v>
      </c>
      <c r="AE2727" t="b">
        <v>0</v>
      </c>
      <c r="AF2727" t="b">
        <v>0</v>
      </c>
      <c r="AG2727" t="b">
        <v>0</v>
      </c>
      <c r="AH2727" t="b">
        <v>0</v>
      </c>
      <c r="AI2727" t="b">
        <v>1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s="1" t="s">
        <v>51</v>
      </c>
      <c r="AS2727" s="1" t="s">
        <v>51</v>
      </c>
      <c r="AT2727" s="1" t="s">
        <v>51</v>
      </c>
      <c r="AU2727" s="1" t="s">
        <v>51</v>
      </c>
    </row>
    <row r="2728" spans="1:47" x14ac:dyDescent="0.25">
      <c r="A2728" s="1" t="s">
        <v>6885</v>
      </c>
      <c r="B2728">
        <v>3</v>
      </c>
      <c r="C2728" s="2" t="d">
        <v>2019-02-26T13:42:47.9999997373670325</v>
      </c>
      <c r="D2728" s="2" t="d">
        <v>2019-02-26T14:12:17.99999984912574150</v>
      </c>
      <c r="E2728">
        <v>37.135590000000001</v>
      </c>
      <c r="F2728">
        <v>-104.822051</v>
      </c>
      <c r="G2728">
        <v>37.133490999999999</v>
      </c>
      <c r="H2728">
        <v>-104.829548</v>
      </c>
      <c r="I2728">
        <v>0.438</v>
      </c>
      <c r="J2728" s="1" t="s">
        <v>6886</v>
      </c>
      <c r="K2728">
        <v>18422</v>
      </c>
      <c r="L2728" s="1" t="s">
        <v>6887</v>
      </c>
      <c r="M2728" s="1" t="s">
        <v>97</v>
      </c>
      <c r="N2728" s="1" t="s">
        <v>139</v>
      </c>
      <c r="O2728" s="1" t="s">
        <v>376</v>
      </c>
      <c r="P2728" s="1" t="s">
        <v>199</v>
      </c>
      <c r="Q2728" s="1" t="s">
        <v>6888</v>
      </c>
      <c r="R2728" s="1" t="s">
        <v>48</v>
      </c>
      <c r="S2728" s="1" t="s">
        <v>79</v>
      </c>
      <c r="T2728" s="1" t="s">
        <v>378</v>
      </c>
      <c r="U2728" s="2" t="d">
        <v>2019-02-26T13:54:00.00000029336660775</v>
      </c>
      <c r="V2728">
        <v>64.900000000000006</v>
      </c>
      <c r="X2728">
        <v>19</v>
      </c>
      <c r="Y2728">
        <v>29.85</v>
      </c>
      <c r="Z2728">
        <v>10</v>
      </c>
      <c r="AA2728" s="1" t="s">
        <v>965</v>
      </c>
      <c r="AB2728">
        <v>9.1999999999999993</v>
      </c>
      <c r="AD2728" s="1" t="s">
        <v>1207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s="1" t="s">
        <v>51</v>
      </c>
      <c r="AS2728" s="1" t="s">
        <v>51</v>
      </c>
      <c r="AT2728" s="1" t="s">
        <v>51</v>
      </c>
      <c r="AU2728" s="1" t="s">
        <v>51</v>
      </c>
    </row>
    <row r="2729" spans="1:47" x14ac:dyDescent="0.25">
      <c r="A2729" s="1" t="s">
        <v>6889</v>
      </c>
      <c r="B2729">
        <v>4</v>
      </c>
      <c r="C2729" s="2" t="d">
        <v>2019-02-26T13:50:19.00000018067657775</v>
      </c>
      <c r="D2729" s="2" t="d">
        <v>2019-02-26T14:20:07.99999970477074350</v>
      </c>
      <c r="E2729">
        <v>37.129989999999999</v>
      </c>
      <c r="F2729">
        <v>-104.84744999999999</v>
      </c>
      <c r="G2729">
        <v>37.123117000000001</v>
      </c>
      <c r="H2729">
        <v>-104.76459</v>
      </c>
      <c r="I2729">
        <v>4.5890000000000004</v>
      </c>
      <c r="J2729" s="1" t="s">
        <v>6890</v>
      </c>
      <c r="K2729">
        <v>17001</v>
      </c>
      <c r="L2729" s="1" t="s">
        <v>6887</v>
      </c>
      <c r="M2729" s="1" t="s">
        <v>97</v>
      </c>
      <c r="N2729" s="1" t="s">
        <v>139</v>
      </c>
      <c r="O2729" s="1" t="s">
        <v>376</v>
      </c>
      <c r="P2729" s="1" t="s">
        <v>199</v>
      </c>
      <c r="Q2729" s="1" t="s">
        <v>6891</v>
      </c>
      <c r="R2729" s="1" t="s">
        <v>48</v>
      </c>
      <c r="S2729" s="1" t="s">
        <v>79</v>
      </c>
      <c r="T2729" s="1" t="s">
        <v>378</v>
      </c>
      <c r="U2729" s="2" t="d">
        <v>2019-02-26T13:54:00.00000029336660775</v>
      </c>
      <c r="V2729">
        <v>64.900000000000006</v>
      </c>
      <c r="X2729">
        <v>19</v>
      </c>
      <c r="Y2729">
        <v>29.85</v>
      </c>
      <c r="Z2729">
        <v>10</v>
      </c>
      <c r="AA2729" s="1" t="s">
        <v>965</v>
      </c>
      <c r="AB2729">
        <v>9.1999999999999993</v>
      </c>
      <c r="AD2729" s="1" t="s">
        <v>1207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s="1" t="s">
        <v>51</v>
      </c>
      <c r="AS2729" s="1" t="s">
        <v>51</v>
      </c>
      <c r="AT2729" s="1" t="s">
        <v>51</v>
      </c>
      <c r="AU2729" s="1" t="s">
        <v>51</v>
      </c>
    </row>
    <row r="2730" spans="1:47" x14ac:dyDescent="0.25">
      <c r="A2730" s="1" t="s">
        <v>8674</v>
      </c>
      <c r="B2730">
        <v>3</v>
      </c>
      <c r="C2730" s="2" t="d">
        <v>2019-02-26T13:54:48.99999980349093825</v>
      </c>
      <c r="D2730" s="2" t="d">
        <v>2019-02-26T14:24:18.00000031013041950</v>
      </c>
      <c r="E2730">
        <v>39.725411000000001</v>
      </c>
      <c r="F2730">
        <v>-105.05314</v>
      </c>
      <c r="G2730">
        <v>39.726139000000003</v>
      </c>
      <c r="H2730">
        <v>-105.05314</v>
      </c>
      <c r="I2730">
        <v>0.05</v>
      </c>
      <c r="J2730" s="1" t="s">
        <v>6205</v>
      </c>
      <c r="K2730">
        <v>524</v>
      </c>
      <c r="L2730" s="1" t="s">
        <v>6774</v>
      </c>
      <c r="M2730" s="1" t="s">
        <v>47</v>
      </c>
      <c r="N2730" s="1" t="s">
        <v>74</v>
      </c>
      <c r="O2730" s="1" t="s">
        <v>131</v>
      </c>
      <c r="P2730" s="1" t="s">
        <v>199</v>
      </c>
      <c r="Q2730" s="1" t="s">
        <v>8675</v>
      </c>
      <c r="R2730" s="1" t="s">
        <v>48</v>
      </c>
      <c r="S2730" s="1" t="s">
        <v>79</v>
      </c>
      <c r="T2730" s="1" t="s">
        <v>206</v>
      </c>
      <c r="U2730" s="2" t="d">
        <v>2019-02-26T13:44:59.99999979045242400</v>
      </c>
      <c r="V2730">
        <v>46.4</v>
      </c>
      <c r="W2730">
        <v>41.9</v>
      </c>
      <c r="X2730">
        <v>50</v>
      </c>
      <c r="Y2730">
        <v>29.88</v>
      </c>
      <c r="Z2730">
        <v>8</v>
      </c>
      <c r="AA2730" s="1" t="s">
        <v>61</v>
      </c>
      <c r="AB2730">
        <v>9.1999999999999993</v>
      </c>
      <c r="AD2730" s="1" t="s">
        <v>819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1</v>
      </c>
      <c r="AQ2730" t="b">
        <v>0</v>
      </c>
      <c r="AR2730" s="1" t="s">
        <v>51</v>
      </c>
      <c r="AS2730" s="1" t="s">
        <v>51</v>
      </c>
      <c r="AT2730" s="1" t="s">
        <v>51</v>
      </c>
      <c r="AU2730" s="1" t="s">
        <v>51</v>
      </c>
    </row>
    <row r="2731" spans="1:47" x14ac:dyDescent="0.25">
      <c r="A2731" s="1" t="s">
        <v>4525</v>
      </c>
      <c r="B2731">
        <v>3</v>
      </c>
      <c r="C2731" s="2" t="d">
        <v>2019-02-26T15:24:50.00000003725290075</v>
      </c>
      <c r="D2731" s="2" t="d">
        <v>2019-02-26T15:54:18.00000031013041950</v>
      </c>
      <c r="E2731">
        <v>39.643813000000002</v>
      </c>
      <c r="F2731">
        <v>-104.91291200000001</v>
      </c>
      <c r="G2731">
        <v>39.647838999999998</v>
      </c>
      <c r="H2731">
        <v>-104.915239</v>
      </c>
      <c r="I2731">
        <v>0.30399999999999999</v>
      </c>
      <c r="J2731" s="1" t="s">
        <v>706</v>
      </c>
      <c r="L2731" s="1" t="s">
        <v>195</v>
      </c>
      <c r="M2731" s="1" t="s">
        <v>47</v>
      </c>
      <c r="N2731" s="1" t="s">
        <v>131</v>
      </c>
      <c r="O2731" s="1" t="s">
        <v>131</v>
      </c>
      <c r="P2731" s="1" t="s">
        <v>199</v>
      </c>
      <c r="Q2731" s="1" t="s">
        <v>415</v>
      </c>
      <c r="R2731" s="1" t="s">
        <v>48</v>
      </c>
      <c r="S2731" s="1" t="s">
        <v>79</v>
      </c>
      <c r="T2731" s="1" t="s">
        <v>201</v>
      </c>
      <c r="U2731" s="2" t="d">
        <v>2019-02-26T15:53:00.00000030733644975</v>
      </c>
      <c r="V2731">
        <v>52</v>
      </c>
      <c r="X2731">
        <v>50</v>
      </c>
      <c r="Y2731">
        <v>29.89</v>
      </c>
      <c r="Z2731">
        <v>10</v>
      </c>
      <c r="AA2731" s="1" t="s">
        <v>62</v>
      </c>
      <c r="AB2731">
        <v>4.5999999999999996</v>
      </c>
      <c r="AD2731" s="1" t="s">
        <v>1221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s="1" t="s">
        <v>51</v>
      </c>
      <c r="AS2731" s="1" t="s">
        <v>51</v>
      </c>
      <c r="AT2731" s="1" t="s">
        <v>51</v>
      </c>
      <c r="AU2731" s="1" t="s">
        <v>51</v>
      </c>
    </row>
    <row r="2732" spans="1:47" x14ac:dyDescent="0.25">
      <c r="A2732" s="1" t="s">
        <v>4526</v>
      </c>
      <c r="B2732">
        <v>3</v>
      </c>
      <c r="C2732" s="2" t="d">
        <v>2019-02-26T15:44:20.0000000791624200</v>
      </c>
      <c r="D2732" s="2" t="d">
        <v>2019-02-26T16:14:17.99999982118606425</v>
      </c>
      <c r="E2732">
        <v>39.591949999999997</v>
      </c>
      <c r="F2732">
        <v>-104.88308000000001</v>
      </c>
      <c r="G2732">
        <v>39.593876999999999</v>
      </c>
      <c r="H2732">
        <v>-104.884128</v>
      </c>
      <c r="I2732">
        <v>0.14399999999999999</v>
      </c>
      <c r="J2732" s="1" t="s">
        <v>569</v>
      </c>
      <c r="L2732" s="1" t="s">
        <v>195</v>
      </c>
      <c r="M2732" s="1" t="s">
        <v>47</v>
      </c>
      <c r="N2732" s="1" t="s">
        <v>127</v>
      </c>
      <c r="O2732" s="1" t="s">
        <v>202</v>
      </c>
      <c r="P2732" s="1" t="s">
        <v>199</v>
      </c>
      <c r="Q2732" s="1" t="s">
        <v>348</v>
      </c>
      <c r="R2732" s="1" t="s">
        <v>48</v>
      </c>
      <c r="S2732" s="1" t="s">
        <v>79</v>
      </c>
      <c r="T2732" s="1" t="s">
        <v>201</v>
      </c>
      <c r="U2732" s="2" t="d">
        <v>2019-02-26T15:53:00.00000030733644975</v>
      </c>
      <c r="V2732">
        <v>52</v>
      </c>
      <c r="X2732">
        <v>50</v>
      </c>
      <c r="Y2732">
        <v>29.89</v>
      </c>
      <c r="Z2732">
        <v>10</v>
      </c>
      <c r="AA2732" s="1" t="s">
        <v>62</v>
      </c>
      <c r="AB2732">
        <v>4.5999999999999996</v>
      </c>
      <c r="AD2732" s="1" t="s">
        <v>1221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s="1" t="s">
        <v>51</v>
      </c>
      <c r="AS2732" s="1" t="s">
        <v>51</v>
      </c>
      <c r="AT2732" s="1" t="s">
        <v>51</v>
      </c>
      <c r="AU2732" s="1" t="s">
        <v>51</v>
      </c>
    </row>
    <row r="2733" spans="1:47" x14ac:dyDescent="0.25">
      <c r="A2733" s="1" t="s">
        <v>6892</v>
      </c>
      <c r="B2733">
        <v>4</v>
      </c>
      <c r="C2733" s="2" t="d">
        <v>2019-02-26T15:42:01.99999988079070950</v>
      </c>
      <c r="D2733" s="2" t="d">
        <v>2019-02-26T16:11:27.99999968614428975</v>
      </c>
      <c r="E2733">
        <v>37.121839000000001</v>
      </c>
      <c r="F2733">
        <v>-104.768291</v>
      </c>
      <c r="G2733">
        <v>37.130020000000002</v>
      </c>
      <c r="H2733">
        <v>-104.84756</v>
      </c>
      <c r="I2733">
        <v>4.4029999999999996</v>
      </c>
      <c r="J2733" s="1" t="s">
        <v>6893</v>
      </c>
      <c r="K2733">
        <v>21483</v>
      </c>
      <c r="L2733" s="1" t="s">
        <v>6887</v>
      </c>
      <c r="M2733" s="1" t="s">
        <v>47</v>
      </c>
      <c r="N2733" s="1" t="s">
        <v>139</v>
      </c>
      <c r="O2733" s="1" t="s">
        <v>376</v>
      </c>
      <c r="P2733" s="1" t="s">
        <v>199</v>
      </c>
      <c r="Q2733" s="1" t="s">
        <v>6894</v>
      </c>
      <c r="R2733" s="1" t="s">
        <v>48</v>
      </c>
      <c r="S2733" s="1" t="s">
        <v>79</v>
      </c>
      <c r="T2733" s="1" t="s">
        <v>378</v>
      </c>
      <c r="U2733" s="2" t="d">
        <v>2019-02-26T15:53:59.99999987427145575</v>
      </c>
      <c r="V2733">
        <v>64</v>
      </c>
      <c r="X2733">
        <v>18</v>
      </c>
      <c r="Y2733">
        <v>29.85</v>
      </c>
      <c r="Z2733">
        <v>10</v>
      </c>
      <c r="AA2733" s="1" t="s">
        <v>59</v>
      </c>
      <c r="AB2733">
        <v>10.4</v>
      </c>
      <c r="AD2733" s="1" t="s">
        <v>1207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s="1" t="s">
        <v>51</v>
      </c>
      <c r="AS2733" s="1" t="s">
        <v>51</v>
      </c>
      <c r="AT2733" s="1" t="s">
        <v>51</v>
      </c>
      <c r="AU2733" s="1" t="s">
        <v>51</v>
      </c>
    </row>
    <row r="2734" spans="1:47" x14ac:dyDescent="0.25">
      <c r="A2734" s="1" t="s">
        <v>6895</v>
      </c>
      <c r="B2734">
        <v>4</v>
      </c>
      <c r="C2734" s="2" t="d">
        <v>2019-02-26T15:42:01.99999988079070950</v>
      </c>
      <c r="D2734" s="2" t="d">
        <v>2019-02-26T16:11:27.99999968614428975</v>
      </c>
      <c r="E2734">
        <v>37.129989999999999</v>
      </c>
      <c r="F2734">
        <v>-104.84744999999999</v>
      </c>
      <c r="G2734">
        <v>37.121839000000001</v>
      </c>
      <c r="H2734">
        <v>-104.768291</v>
      </c>
      <c r="I2734">
        <v>4.3970000000000002</v>
      </c>
      <c r="J2734" s="1" t="s">
        <v>6896</v>
      </c>
      <c r="K2734">
        <v>17001</v>
      </c>
      <c r="L2734" s="1" t="s">
        <v>6887</v>
      </c>
      <c r="M2734" s="1" t="s">
        <v>97</v>
      </c>
      <c r="N2734" s="1" t="s">
        <v>139</v>
      </c>
      <c r="O2734" s="1" t="s">
        <v>376</v>
      </c>
      <c r="P2734" s="1" t="s">
        <v>199</v>
      </c>
      <c r="Q2734" s="1" t="s">
        <v>6891</v>
      </c>
      <c r="R2734" s="1" t="s">
        <v>48</v>
      </c>
      <c r="S2734" s="1" t="s">
        <v>79</v>
      </c>
      <c r="T2734" s="1" t="s">
        <v>378</v>
      </c>
      <c r="U2734" s="2" t="d">
        <v>2019-02-26T15:53:59.99999987427145575</v>
      </c>
      <c r="V2734">
        <v>64</v>
      </c>
      <c r="X2734">
        <v>18</v>
      </c>
      <c r="Y2734">
        <v>29.85</v>
      </c>
      <c r="Z2734">
        <v>10</v>
      </c>
      <c r="AA2734" s="1" t="s">
        <v>59</v>
      </c>
      <c r="AB2734">
        <v>10.4</v>
      </c>
      <c r="AD2734" s="1" t="s">
        <v>1207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s="1" t="s">
        <v>51</v>
      </c>
      <c r="AS2734" s="1" t="s">
        <v>51</v>
      </c>
      <c r="AT2734" s="1" t="s">
        <v>51</v>
      </c>
      <c r="AU2734" s="1" t="s">
        <v>51</v>
      </c>
    </row>
    <row r="2735" spans="1:47" x14ac:dyDescent="0.25">
      <c r="A2735" s="1" t="s">
        <v>4500</v>
      </c>
      <c r="B2735">
        <v>3</v>
      </c>
      <c r="C2735" s="2" t="d">
        <v>2019-02-26T16:06:48.99999984540045075</v>
      </c>
      <c r="D2735" s="2" t="d">
        <v>2019-02-26T16:36:18.99999995715915975</v>
      </c>
      <c r="E2735">
        <v>39.749839999999999</v>
      </c>
      <c r="F2735">
        <v>-105.01721999999999</v>
      </c>
      <c r="G2735">
        <v>39.751249000000001</v>
      </c>
      <c r="H2735">
        <v>-105.01662</v>
      </c>
      <c r="I2735">
        <v>0.10199999999999999</v>
      </c>
      <c r="J2735" s="1" t="s">
        <v>582</v>
      </c>
      <c r="L2735" s="1" t="s">
        <v>266</v>
      </c>
      <c r="M2735" s="1" t="s">
        <v>47</v>
      </c>
      <c r="N2735" s="1" t="s">
        <v>131</v>
      </c>
      <c r="O2735" s="1" t="s">
        <v>131</v>
      </c>
      <c r="P2735" s="1" t="s">
        <v>199</v>
      </c>
      <c r="Q2735" s="1" t="s">
        <v>353</v>
      </c>
      <c r="R2735" s="1" t="s">
        <v>48</v>
      </c>
      <c r="S2735" s="1" t="s">
        <v>79</v>
      </c>
      <c r="T2735" s="1" t="s">
        <v>206</v>
      </c>
      <c r="U2735" s="2" t="d">
        <v>2019-02-26T15:45:00.000</v>
      </c>
      <c r="V2735">
        <v>50</v>
      </c>
      <c r="X2735">
        <v>40</v>
      </c>
      <c r="Y2735">
        <v>29.86</v>
      </c>
      <c r="Z2735">
        <v>10</v>
      </c>
      <c r="AA2735" s="1" t="s">
        <v>59</v>
      </c>
      <c r="AB2735">
        <v>6.9</v>
      </c>
      <c r="AD2735" s="1" t="s">
        <v>1228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s="1" t="s">
        <v>51</v>
      </c>
      <c r="AS2735" s="1" t="s">
        <v>51</v>
      </c>
      <c r="AT2735" s="1" t="s">
        <v>51</v>
      </c>
      <c r="AU2735" s="1" t="s">
        <v>51</v>
      </c>
    </row>
    <row r="2736" spans="1:47" x14ac:dyDescent="0.25">
      <c r="A2736" s="1" t="s">
        <v>6897</v>
      </c>
      <c r="B2736">
        <v>4</v>
      </c>
      <c r="C2736" s="2" t="d">
        <v>2019-02-26T16:03:02.00000021606683650</v>
      </c>
      <c r="D2736" s="2" t="d">
        <v>2019-02-26T16:31:27.00000022072344825</v>
      </c>
      <c r="E2736">
        <v>37.121839000000001</v>
      </c>
      <c r="F2736">
        <v>-104.768291</v>
      </c>
      <c r="G2736">
        <v>37.129989999999999</v>
      </c>
      <c r="H2736">
        <v>-104.84744999999999</v>
      </c>
      <c r="I2736">
        <v>4.3970000000000002</v>
      </c>
      <c r="J2736" s="1" t="s">
        <v>6898</v>
      </c>
      <c r="K2736">
        <v>21483</v>
      </c>
      <c r="L2736" s="1" t="s">
        <v>6887</v>
      </c>
      <c r="M2736" s="1" t="s">
        <v>47</v>
      </c>
      <c r="N2736" s="1" t="s">
        <v>139</v>
      </c>
      <c r="O2736" s="1" t="s">
        <v>376</v>
      </c>
      <c r="P2736" s="1" t="s">
        <v>199</v>
      </c>
      <c r="Q2736" s="1" t="s">
        <v>6894</v>
      </c>
      <c r="R2736" s="1" t="s">
        <v>48</v>
      </c>
      <c r="S2736" s="1" t="s">
        <v>79</v>
      </c>
      <c r="T2736" s="1" t="s">
        <v>378</v>
      </c>
      <c r="U2736" s="2" t="d">
        <v>2019-02-26T15:53:59.99999987427145575</v>
      </c>
      <c r="V2736">
        <v>64</v>
      </c>
      <c r="X2736">
        <v>18</v>
      </c>
      <c r="Y2736">
        <v>29.85</v>
      </c>
      <c r="Z2736">
        <v>10</v>
      </c>
      <c r="AA2736" s="1" t="s">
        <v>59</v>
      </c>
      <c r="AB2736">
        <v>10.4</v>
      </c>
      <c r="AD2736" s="1" t="s">
        <v>1207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s="1" t="s">
        <v>51</v>
      </c>
      <c r="AS2736" s="1" t="s">
        <v>51</v>
      </c>
      <c r="AT2736" s="1" t="s">
        <v>51</v>
      </c>
      <c r="AU2736" s="1" t="s">
        <v>51</v>
      </c>
    </row>
    <row r="2737" spans="1:47" x14ac:dyDescent="0.25">
      <c r="A2737" s="1" t="s">
        <v>4527</v>
      </c>
      <c r="B2737">
        <v>3</v>
      </c>
      <c r="C2737" s="2" t="d">
        <v>2019-02-26T16:24:49.99999982770532475</v>
      </c>
      <c r="D2737" s="2" t="d">
        <v>2019-02-26T16:54:13.99999979417770800</v>
      </c>
      <c r="E2737">
        <v>39.649949999999997</v>
      </c>
      <c r="F2737">
        <v>-104.91648000000001</v>
      </c>
      <c r="G2737">
        <v>39.657850000000003</v>
      </c>
      <c r="H2737">
        <v>-104.92039</v>
      </c>
      <c r="I2737">
        <v>0.58399999999999996</v>
      </c>
      <c r="J2737" s="1" t="s">
        <v>3742</v>
      </c>
      <c r="L2737" s="1" t="s">
        <v>266</v>
      </c>
      <c r="M2737" s="1" t="s">
        <v>47</v>
      </c>
      <c r="N2737" s="1" t="s">
        <v>131</v>
      </c>
      <c r="O2737" s="1" t="s">
        <v>131</v>
      </c>
      <c r="P2737" s="1" t="s">
        <v>199</v>
      </c>
      <c r="Q2737" s="1" t="s">
        <v>415</v>
      </c>
      <c r="R2737" s="1" t="s">
        <v>48</v>
      </c>
      <c r="S2737" s="1" t="s">
        <v>79</v>
      </c>
      <c r="T2737" s="1" t="s">
        <v>201</v>
      </c>
      <c r="U2737" s="2" t="d">
        <v>2019-02-26T16:53:00.000000097788870375</v>
      </c>
      <c r="V2737">
        <v>55</v>
      </c>
      <c r="X2737">
        <v>47</v>
      </c>
      <c r="Y2737">
        <v>29.89</v>
      </c>
      <c r="Z2737">
        <v>10</v>
      </c>
      <c r="AA2737" s="1" t="s">
        <v>962</v>
      </c>
      <c r="AB2737">
        <v>5.8</v>
      </c>
      <c r="AD2737" s="1" t="s">
        <v>1221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s="1" t="s">
        <v>51</v>
      </c>
      <c r="AS2737" s="1" t="s">
        <v>51</v>
      </c>
      <c r="AT2737" s="1" t="s">
        <v>51</v>
      </c>
      <c r="AU2737" s="1" t="s">
        <v>51</v>
      </c>
    </row>
    <row r="2738" spans="1:47" x14ac:dyDescent="0.25">
      <c r="A2738" s="1" t="s">
        <v>4711</v>
      </c>
      <c r="B2738">
        <v>4</v>
      </c>
      <c r="C2738" s="2" t="d">
        <v>2019-02-26T16:32:18.99999980349093825</v>
      </c>
      <c r="D2738" s="2" t="d">
        <v>2019-02-26T17:01:50.9999997541308375</v>
      </c>
      <c r="E2738">
        <v>38.239829999999998</v>
      </c>
      <c r="F2738">
        <v>-104.61179</v>
      </c>
      <c r="G2738">
        <v>38.270359999999997</v>
      </c>
      <c r="H2738">
        <v>-104.60511</v>
      </c>
      <c r="I2738">
        <v>2.14</v>
      </c>
      <c r="J2738" s="1" t="s">
        <v>4712</v>
      </c>
      <c r="L2738" s="1" t="s">
        <v>266</v>
      </c>
      <c r="M2738" s="1" t="s">
        <v>47</v>
      </c>
      <c r="N2738" s="1" t="s">
        <v>412</v>
      </c>
      <c r="O2738" s="1" t="s">
        <v>412</v>
      </c>
      <c r="P2738" s="1" t="s">
        <v>199</v>
      </c>
      <c r="Q2738" s="1" t="s">
        <v>512</v>
      </c>
      <c r="R2738" s="1" t="s">
        <v>48</v>
      </c>
      <c r="S2738" s="1" t="s">
        <v>79</v>
      </c>
      <c r="T2738" s="1" t="s">
        <v>414</v>
      </c>
      <c r="U2738" s="2" t="d">
        <v>2019-02-26T16:53:00.000000097788870375</v>
      </c>
      <c r="V2738">
        <v>64.900000000000006</v>
      </c>
      <c r="X2738">
        <v>16</v>
      </c>
      <c r="Y2738">
        <v>29.82</v>
      </c>
      <c r="Z2738">
        <v>10</v>
      </c>
      <c r="AA2738" s="1" t="s">
        <v>841</v>
      </c>
      <c r="AB2738">
        <v>18.399999999999999</v>
      </c>
      <c r="AD2738" s="1" t="s">
        <v>1207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s="1" t="s">
        <v>51</v>
      </c>
      <c r="AS2738" s="1" t="s">
        <v>51</v>
      </c>
      <c r="AT2738" s="1" t="s">
        <v>51</v>
      </c>
      <c r="AU2738" s="1" t="s">
        <v>51</v>
      </c>
    </row>
    <row r="2739" spans="1:47" x14ac:dyDescent="0.25">
      <c r="A2739" s="1" t="s">
        <v>4528</v>
      </c>
      <c r="B2739">
        <v>3</v>
      </c>
      <c r="C2739" s="2" t="d">
        <v>2019-02-26T16:38:18.99999971967190650</v>
      </c>
      <c r="D2739" s="2" t="d">
        <v>2019-02-26T17:08:18.9999999292194825</v>
      </c>
      <c r="E2739">
        <v>39.788431000000003</v>
      </c>
      <c r="F2739">
        <v>-104.90485099999999</v>
      </c>
      <c r="G2739">
        <v>39.797969999999999</v>
      </c>
      <c r="H2739">
        <v>-104.93046</v>
      </c>
      <c r="I2739">
        <v>1.5109999999999999</v>
      </c>
      <c r="J2739" s="1" t="s">
        <v>333</v>
      </c>
      <c r="L2739" s="1" t="s">
        <v>168</v>
      </c>
      <c r="M2739" s="1" t="s">
        <v>47</v>
      </c>
      <c r="N2739" s="1" t="s">
        <v>314</v>
      </c>
      <c r="O2739" s="1" t="s">
        <v>147</v>
      </c>
      <c r="P2739" s="1" t="s">
        <v>199</v>
      </c>
      <c r="Q2739" s="1" t="s">
        <v>315</v>
      </c>
      <c r="R2739" s="1" t="s">
        <v>48</v>
      </c>
      <c r="S2739" s="1" t="s">
        <v>79</v>
      </c>
      <c r="T2739" s="1" t="s">
        <v>204</v>
      </c>
      <c r="U2739" s="2" t="d">
        <v>2019-02-26T15:58:00.00000002793967725</v>
      </c>
      <c r="V2739">
        <v>48.7</v>
      </c>
      <c r="X2739">
        <v>75</v>
      </c>
      <c r="Y2739">
        <v>29.87</v>
      </c>
      <c r="Z2739">
        <v>10</v>
      </c>
      <c r="AA2739" s="1" t="s">
        <v>965</v>
      </c>
      <c r="AB2739">
        <v>9.1999999999999993</v>
      </c>
      <c r="AD2739" s="1" t="s">
        <v>1221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s="1" t="s">
        <v>51</v>
      </c>
      <c r="AS2739" s="1" t="s">
        <v>51</v>
      </c>
      <c r="AT2739" s="1" t="s">
        <v>51</v>
      </c>
      <c r="AU2739" s="1" t="s">
        <v>51</v>
      </c>
    </row>
    <row r="2740" spans="1:47" x14ac:dyDescent="0.25">
      <c r="A2740" s="1" t="s">
        <v>4713</v>
      </c>
      <c r="B2740">
        <v>4</v>
      </c>
      <c r="C2740" s="2" t="d">
        <v>2019-02-26T16:52:34.9999999115243554200</v>
      </c>
      <c r="D2740" s="2" t="d">
        <v>2019-02-26T17:21:49.00000005494803350</v>
      </c>
      <c r="E2740">
        <v>38.239829999999998</v>
      </c>
      <c r="F2740">
        <v>-104.61179</v>
      </c>
      <c r="G2740">
        <v>38.270359999999997</v>
      </c>
      <c r="H2740">
        <v>-104.60511</v>
      </c>
      <c r="I2740">
        <v>2.14</v>
      </c>
      <c r="J2740" s="1" t="s">
        <v>4714</v>
      </c>
      <c r="L2740" s="1" t="s">
        <v>266</v>
      </c>
      <c r="M2740" s="1" t="s">
        <v>47</v>
      </c>
      <c r="N2740" s="1" t="s">
        <v>412</v>
      </c>
      <c r="O2740" s="1" t="s">
        <v>412</v>
      </c>
      <c r="P2740" s="1" t="s">
        <v>199</v>
      </c>
      <c r="Q2740" s="1" t="s">
        <v>512</v>
      </c>
      <c r="R2740" s="1" t="s">
        <v>48</v>
      </c>
      <c r="S2740" s="1" t="s">
        <v>79</v>
      </c>
      <c r="T2740" s="1" t="s">
        <v>414</v>
      </c>
      <c r="U2740" s="2" t="d">
        <v>2019-02-26T16:53:00.000000097788870375</v>
      </c>
      <c r="V2740">
        <v>64.900000000000006</v>
      </c>
      <c r="X2740">
        <v>16</v>
      </c>
      <c r="Y2740">
        <v>29.82</v>
      </c>
      <c r="Z2740">
        <v>10</v>
      </c>
      <c r="AA2740" s="1" t="s">
        <v>841</v>
      </c>
      <c r="AB2740">
        <v>18.399999999999999</v>
      </c>
      <c r="AD2740" s="1" t="s">
        <v>1207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s="1" t="s">
        <v>51</v>
      </c>
      <c r="AS2740" s="1" t="s">
        <v>51</v>
      </c>
      <c r="AT2740" s="1" t="s">
        <v>51</v>
      </c>
      <c r="AU2740" s="1" t="s">
        <v>51</v>
      </c>
    </row>
    <row r="2741" spans="1:47" x14ac:dyDescent="0.25">
      <c r="A2741" s="1" t="s">
        <v>4473</v>
      </c>
      <c r="B2741">
        <v>3</v>
      </c>
      <c r="C2741" s="2" t="d">
        <v>2019-02-26T17:40:33.00000003073364700</v>
      </c>
      <c r="D2741" s="2" t="d">
        <v>2019-02-26T18:10:19.00000011082738800</v>
      </c>
      <c r="E2741">
        <v>39.749839999999999</v>
      </c>
      <c r="F2741">
        <v>-105.01721999999999</v>
      </c>
      <c r="G2741">
        <v>39.751249000000001</v>
      </c>
      <c r="H2741">
        <v>-105.01662</v>
      </c>
      <c r="I2741">
        <v>0.10199999999999999</v>
      </c>
      <c r="J2741" s="1" t="s">
        <v>582</v>
      </c>
      <c r="L2741" s="1" t="s">
        <v>266</v>
      </c>
      <c r="M2741" s="1" t="s">
        <v>47</v>
      </c>
      <c r="N2741" s="1" t="s">
        <v>131</v>
      </c>
      <c r="O2741" s="1" t="s">
        <v>131</v>
      </c>
      <c r="P2741" s="1" t="s">
        <v>199</v>
      </c>
      <c r="Q2741" s="1" t="s">
        <v>353</v>
      </c>
      <c r="R2741" s="1" t="s">
        <v>48</v>
      </c>
      <c r="S2741" s="1" t="s">
        <v>79</v>
      </c>
      <c r="T2741" s="1" t="s">
        <v>206</v>
      </c>
      <c r="U2741" s="2" t="d">
        <v>2019-02-26T17:55:00.0000002793967725</v>
      </c>
      <c r="V2741">
        <v>42.8</v>
      </c>
      <c r="W2741">
        <v>39.299999999999997</v>
      </c>
      <c r="X2741">
        <v>53</v>
      </c>
      <c r="Y2741">
        <v>29.91</v>
      </c>
      <c r="Z2741">
        <v>10</v>
      </c>
      <c r="AA2741" s="1" t="s">
        <v>962</v>
      </c>
      <c r="AB2741">
        <v>5.8</v>
      </c>
      <c r="AD2741" s="1" t="s">
        <v>1228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s="1" t="s">
        <v>51</v>
      </c>
      <c r="AS2741" s="1" t="s">
        <v>51</v>
      </c>
      <c r="AT2741" s="1" t="s">
        <v>51</v>
      </c>
      <c r="AU2741" s="1" t="s">
        <v>51</v>
      </c>
    </row>
    <row r="2742" spans="1:47" x14ac:dyDescent="0.25">
      <c r="A2742" s="1" t="s">
        <v>5124</v>
      </c>
      <c r="B2742">
        <v>3</v>
      </c>
      <c r="C2742" s="2" t="d">
        <v>2019-02-27T06:21:04.00000001303851425</v>
      </c>
      <c r="D2742" s="2" t="d">
        <v>2019-02-27T06:50:18.00000015646219125</v>
      </c>
      <c r="E2742">
        <v>39.680940999999997</v>
      </c>
      <c r="F2742">
        <v>-104.82867</v>
      </c>
      <c r="G2742">
        <v>39.688763999999999</v>
      </c>
      <c r="H2742">
        <v>-104.82874</v>
      </c>
      <c r="I2742">
        <v>0.54100000000000004</v>
      </c>
      <c r="J2742" s="1" t="s">
        <v>587</v>
      </c>
      <c r="L2742" s="1" t="s">
        <v>309</v>
      </c>
      <c r="M2742" s="1" t="s">
        <v>47</v>
      </c>
      <c r="N2742" s="1" t="s">
        <v>171</v>
      </c>
      <c r="O2742" s="1" t="s">
        <v>202</v>
      </c>
      <c r="P2742" s="1" t="s">
        <v>199</v>
      </c>
      <c r="Q2742" s="1" t="s">
        <v>203</v>
      </c>
      <c r="R2742" s="1" t="s">
        <v>48</v>
      </c>
      <c r="S2742" s="1" t="s">
        <v>79</v>
      </c>
      <c r="T2742" s="1" t="s">
        <v>204</v>
      </c>
      <c r="U2742" s="2" t="d">
        <v>2019-02-27T05:58:00.00000023748725325</v>
      </c>
      <c r="V2742">
        <v>18.5</v>
      </c>
      <c r="W2742">
        <v>8.4</v>
      </c>
      <c r="X2742">
        <v>100</v>
      </c>
      <c r="Y2742">
        <v>30.17</v>
      </c>
      <c r="Z2742">
        <v>0.5</v>
      </c>
      <c r="AA2742" s="1" t="s">
        <v>62</v>
      </c>
      <c r="AB2742">
        <v>8.1</v>
      </c>
      <c r="AD2742" s="1" t="s">
        <v>4928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s="1" t="s">
        <v>53</v>
      </c>
      <c r="AS2742" s="1" t="s">
        <v>51</v>
      </c>
      <c r="AT2742" s="1" t="s">
        <v>51</v>
      </c>
      <c r="AU2742" s="1" t="s">
        <v>51</v>
      </c>
    </row>
    <row r="2743" spans="1:47" x14ac:dyDescent="0.25">
      <c r="A2743" s="1" t="s">
        <v>8756</v>
      </c>
      <c r="B2743">
        <v>4</v>
      </c>
      <c r="C2743" s="2" t="d">
        <v>2019-02-27T07:53:19.999999743886291650</v>
      </c>
      <c r="D2743" s="2" t="d">
        <v>2019-02-27T08:22:46.9999997830018425</v>
      </c>
      <c r="E2743">
        <v>37.585003</v>
      </c>
      <c r="F2743">
        <v>-105.178894</v>
      </c>
      <c r="G2743">
        <v>37.603268999999997</v>
      </c>
      <c r="H2743">
        <v>-105.229946</v>
      </c>
      <c r="I2743">
        <v>3.0670000000000002</v>
      </c>
      <c r="J2743" s="1" t="s">
        <v>8757</v>
      </c>
      <c r="K2743">
        <v>2512</v>
      </c>
      <c r="L2743" s="1" t="s">
        <v>6667</v>
      </c>
      <c r="M2743" s="1" t="s">
        <v>47</v>
      </c>
      <c r="N2743" s="1" t="s">
        <v>7341</v>
      </c>
      <c r="O2743" s="1" t="s">
        <v>515</v>
      </c>
      <c r="P2743" s="1" t="s">
        <v>199</v>
      </c>
      <c r="Q2743" s="1" t="s">
        <v>8758</v>
      </c>
      <c r="R2743" s="1" t="s">
        <v>48</v>
      </c>
      <c r="S2743" s="1" t="s">
        <v>79</v>
      </c>
      <c r="T2743" s="1" t="s">
        <v>517</v>
      </c>
      <c r="AA2743" s="1" t="s">
        <v>69</v>
      </c>
      <c r="AD2743" s="1" t="s">
        <v>69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s="1" t="s">
        <v>51</v>
      </c>
      <c r="AS2743" s="1" t="s">
        <v>51</v>
      </c>
      <c r="AT2743" s="1" t="s">
        <v>51</v>
      </c>
      <c r="AU2743" s="1" t="s">
        <v>51</v>
      </c>
    </row>
    <row r="2744" spans="1:47" x14ac:dyDescent="0.25">
      <c r="A2744" s="1" t="s">
        <v>6422</v>
      </c>
      <c r="B2744">
        <v>4</v>
      </c>
      <c r="C2744" s="2" t="d">
        <v>2019-02-27T08:04:34.000000138767063900</v>
      </c>
      <c r="D2744" s="2" t="d">
        <v>2019-02-27T08:34:07.99999992828816150</v>
      </c>
      <c r="E2744">
        <v>39.390659999999997</v>
      </c>
      <c r="F2744">
        <v>-104.75275000000001</v>
      </c>
      <c r="G2744">
        <v>39.416902</v>
      </c>
      <c r="H2744">
        <v>-104.76112000000001</v>
      </c>
      <c r="I2744">
        <v>1.867</v>
      </c>
      <c r="J2744" s="1" t="s">
        <v>6423</v>
      </c>
      <c r="L2744" s="1" t="s">
        <v>292</v>
      </c>
      <c r="M2744" s="1" t="s">
        <v>47</v>
      </c>
      <c r="N2744" s="1" t="s">
        <v>293</v>
      </c>
      <c r="O2744" s="1" t="s">
        <v>121</v>
      </c>
      <c r="P2744" s="1" t="s">
        <v>199</v>
      </c>
      <c r="Q2744" s="1" t="s">
        <v>294</v>
      </c>
      <c r="R2744" s="1" t="s">
        <v>48</v>
      </c>
      <c r="S2744" s="1" t="s">
        <v>79</v>
      </c>
      <c r="T2744" s="1" t="s">
        <v>224</v>
      </c>
      <c r="U2744" s="2" t="d">
        <v>2019-02-27T08:06:00.00000012572854425</v>
      </c>
      <c r="V2744">
        <v>21.2</v>
      </c>
      <c r="X2744">
        <v>93</v>
      </c>
      <c r="Y2744">
        <v>30.09</v>
      </c>
      <c r="Z2744">
        <v>0.2</v>
      </c>
      <c r="AA2744" s="1" t="s">
        <v>49</v>
      </c>
      <c r="AD2744" s="1" t="s">
        <v>4928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s="1" t="s">
        <v>51</v>
      </c>
      <c r="AS2744" s="1" t="s">
        <v>51</v>
      </c>
      <c r="AT2744" s="1" t="s">
        <v>51</v>
      </c>
      <c r="AU2744" s="1" t="s">
        <v>51</v>
      </c>
    </row>
    <row r="2745" spans="1:47" x14ac:dyDescent="0.25">
      <c r="A2745" s="1" t="s">
        <v>6424</v>
      </c>
      <c r="B2745">
        <v>4</v>
      </c>
      <c r="C2745" s="2" t="d">
        <v>2019-02-27T08:04:34.000000138767063900</v>
      </c>
      <c r="D2745" s="2" t="d">
        <v>2019-02-27T08:34:07.99999992828816150</v>
      </c>
      <c r="E2745">
        <v>39.391129999999997</v>
      </c>
      <c r="F2745">
        <v>-104.75284000000001</v>
      </c>
      <c r="G2745">
        <v>39.416902</v>
      </c>
      <c r="H2745">
        <v>-104.76112000000001</v>
      </c>
      <c r="I2745">
        <v>1.835</v>
      </c>
      <c r="J2745" s="1" t="s">
        <v>6425</v>
      </c>
      <c r="L2745" s="1" t="s">
        <v>292</v>
      </c>
      <c r="M2745" s="1" t="s">
        <v>47</v>
      </c>
      <c r="N2745" s="1" t="s">
        <v>293</v>
      </c>
      <c r="O2745" s="1" t="s">
        <v>121</v>
      </c>
      <c r="P2745" s="1" t="s">
        <v>199</v>
      </c>
      <c r="Q2745" s="1" t="s">
        <v>294</v>
      </c>
      <c r="R2745" s="1" t="s">
        <v>48</v>
      </c>
      <c r="S2745" s="1" t="s">
        <v>79</v>
      </c>
      <c r="T2745" s="1" t="s">
        <v>224</v>
      </c>
      <c r="U2745" s="2" t="d">
        <v>2019-02-27T08:06:00.00000012572854425</v>
      </c>
      <c r="V2745">
        <v>21.2</v>
      </c>
      <c r="X2745">
        <v>93</v>
      </c>
      <c r="Y2745">
        <v>30.09</v>
      </c>
      <c r="Z2745">
        <v>0.2</v>
      </c>
      <c r="AA2745" s="1" t="s">
        <v>49</v>
      </c>
      <c r="AD2745" s="1" t="s">
        <v>4928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1</v>
      </c>
      <c r="AQ2745" t="b">
        <v>0</v>
      </c>
      <c r="AR2745" s="1" t="s">
        <v>51</v>
      </c>
      <c r="AS2745" s="1" t="s">
        <v>51</v>
      </c>
      <c r="AT2745" s="1" t="s">
        <v>51</v>
      </c>
      <c r="AU2745" s="1" t="s">
        <v>51</v>
      </c>
    </row>
    <row r="2746" spans="1:47" x14ac:dyDescent="0.25">
      <c r="A2746" s="1" t="s">
        <v>6426</v>
      </c>
      <c r="B2746">
        <v>3</v>
      </c>
      <c r="C2746" s="2" t="d">
        <v>2019-02-27T08:32:19.00000022258609700</v>
      </c>
      <c r="D2746" s="2" t="d">
        <v>2019-02-27T09:02:18.00000019837171050</v>
      </c>
      <c r="E2746">
        <v>39.289594999999998</v>
      </c>
      <c r="F2746">
        <v>-104.89533900000001</v>
      </c>
      <c r="G2746">
        <v>39.318215000000002</v>
      </c>
      <c r="H2746">
        <v>-104.883279</v>
      </c>
      <c r="I2746">
        <v>2.08</v>
      </c>
      <c r="J2746" s="1" t="s">
        <v>399</v>
      </c>
      <c r="L2746" s="1" t="s">
        <v>195</v>
      </c>
      <c r="M2746" s="1" t="s">
        <v>47</v>
      </c>
      <c r="N2746" s="1" t="s">
        <v>192</v>
      </c>
      <c r="O2746" s="1" t="s">
        <v>121</v>
      </c>
      <c r="P2746" s="1" t="s">
        <v>199</v>
      </c>
      <c r="Q2746" s="1" t="s">
        <v>334</v>
      </c>
      <c r="R2746" s="1" t="s">
        <v>48</v>
      </c>
      <c r="S2746" s="1" t="s">
        <v>79</v>
      </c>
      <c r="T2746" s="1" t="s">
        <v>224</v>
      </c>
      <c r="U2746" s="2" t="d">
        <v>2019-02-27T08:23:59.99999987427145575</v>
      </c>
      <c r="V2746">
        <v>23</v>
      </c>
      <c r="X2746">
        <v>93</v>
      </c>
      <c r="Y2746">
        <v>30.08</v>
      </c>
      <c r="Z2746">
        <v>0.2</v>
      </c>
      <c r="AA2746" s="1" t="s">
        <v>49</v>
      </c>
      <c r="AD2746" s="1" t="s">
        <v>4928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s="1" t="s">
        <v>51</v>
      </c>
      <c r="AS2746" s="1" t="s">
        <v>51</v>
      </c>
      <c r="AT2746" s="1" t="s">
        <v>51</v>
      </c>
      <c r="AU2746" s="1" t="s">
        <v>51</v>
      </c>
    </row>
    <row r="2747" spans="1:47" x14ac:dyDescent="0.25">
      <c r="A2747" s="1" t="s">
        <v>5456</v>
      </c>
      <c r="B2747">
        <v>4</v>
      </c>
      <c r="C2747" s="2" t="d">
        <v>2019-02-27T11:39:46.99999996460974125</v>
      </c>
      <c r="D2747" s="2" t="d">
        <v>2019-02-27T16:38:24.00000025983899775</v>
      </c>
      <c r="E2747">
        <v>40.449131999999999</v>
      </c>
      <c r="F2747">
        <v>-104.99193</v>
      </c>
      <c r="G2747">
        <v>40.475679999999997</v>
      </c>
      <c r="H2747">
        <v>-104.99173999999999</v>
      </c>
      <c r="I2747">
        <v>1.8340000000000001</v>
      </c>
      <c r="J2747" s="1" t="s">
        <v>400</v>
      </c>
      <c r="L2747" s="1" t="s">
        <v>195</v>
      </c>
      <c r="M2747" s="1" t="s">
        <v>47</v>
      </c>
      <c r="N2747" s="1" t="s">
        <v>306</v>
      </c>
      <c r="O2747" s="1" t="s">
        <v>229</v>
      </c>
      <c r="P2747" s="1" t="s">
        <v>199</v>
      </c>
      <c r="Q2747" s="1" t="s">
        <v>446</v>
      </c>
      <c r="R2747" s="1" t="s">
        <v>48</v>
      </c>
      <c r="S2747" s="1" t="s">
        <v>79</v>
      </c>
      <c r="T2747" s="1" t="s">
        <v>231</v>
      </c>
      <c r="U2747" s="2" t="d">
        <v>2019-02-27T11:55:59.99999984633177850</v>
      </c>
      <c r="V2747">
        <v>23</v>
      </c>
      <c r="W2747">
        <v>17</v>
      </c>
      <c r="X2747">
        <v>85</v>
      </c>
      <c r="Y2747">
        <v>30.2</v>
      </c>
      <c r="Z2747">
        <v>8</v>
      </c>
      <c r="AA2747" s="1" t="s">
        <v>66</v>
      </c>
      <c r="AB2747">
        <v>4.5999999999999996</v>
      </c>
      <c r="AC2747">
        <v>0</v>
      </c>
      <c r="AD2747" s="1" t="s">
        <v>1213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s="1" t="s">
        <v>51</v>
      </c>
      <c r="AS2747" s="1" t="s">
        <v>51</v>
      </c>
      <c r="AT2747" s="1" t="s">
        <v>51</v>
      </c>
      <c r="AU2747" s="1" t="s">
        <v>51</v>
      </c>
    </row>
    <row r="2748" spans="1:47" x14ac:dyDescent="0.25">
      <c r="A2748" s="1" t="s">
        <v>7206</v>
      </c>
      <c r="B2748">
        <v>3</v>
      </c>
      <c r="C2748" s="2" t="d">
        <v>2019-02-27T15:10:33.99999984540045075</v>
      </c>
      <c r="D2748" s="2" t="d">
        <v>2019-02-27T15:40:18.99999969173222925</v>
      </c>
      <c r="E2748">
        <v>40.407200000000003</v>
      </c>
      <c r="F2748">
        <v>-104.99805499999999</v>
      </c>
      <c r="G2748">
        <v>40.407200000000003</v>
      </c>
      <c r="H2748">
        <v>-104.997713</v>
      </c>
      <c r="I2748">
        <v>1.7999999999999999E-2</v>
      </c>
      <c r="J2748" s="1" t="s">
        <v>7207</v>
      </c>
      <c r="K2748">
        <v>5365</v>
      </c>
      <c r="L2748" s="1" t="s">
        <v>6733</v>
      </c>
      <c r="M2748" s="1" t="s">
        <v>97</v>
      </c>
      <c r="N2748" s="1" t="s">
        <v>306</v>
      </c>
      <c r="O2748" s="1" t="s">
        <v>229</v>
      </c>
      <c r="P2748" s="1" t="s">
        <v>199</v>
      </c>
      <c r="Q2748" s="1" t="s">
        <v>446</v>
      </c>
      <c r="R2748" s="1" t="s">
        <v>48</v>
      </c>
      <c r="S2748" s="1" t="s">
        <v>79</v>
      </c>
      <c r="T2748" s="1" t="s">
        <v>231</v>
      </c>
      <c r="U2748" s="2" t="d">
        <v>2019-02-27T14:55:59.99999984633177850</v>
      </c>
      <c r="V2748">
        <v>30</v>
      </c>
      <c r="W2748">
        <v>23.2</v>
      </c>
      <c r="X2748">
        <v>61</v>
      </c>
      <c r="Y2748">
        <v>30.1</v>
      </c>
      <c r="Z2748">
        <v>10</v>
      </c>
      <c r="AA2748" s="1" t="s">
        <v>66</v>
      </c>
      <c r="AB2748">
        <v>6.9</v>
      </c>
      <c r="AD2748" s="1" t="s">
        <v>1213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s="1" t="s">
        <v>51</v>
      </c>
      <c r="AS2748" s="1" t="s">
        <v>51</v>
      </c>
      <c r="AT2748" s="1" t="s">
        <v>51</v>
      </c>
      <c r="AU2748" s="1" t="s">
        <v>51</v>
      </c>
    </row>
    <row r="2749" spans="1:47" x14ac:dyDescent="0.25">
      <c r="A2749" s="1" t="s">
        <v>5050</v>
      </c>
      <c r="B2749">
        <v>3</v>
      </c>
      <c r="C2749" s="2" t="d">
        <v>2019-02-27T15:28:34.99999982770532475</v>
      </c>
      <c r="D2749" s="2" t="d">
        <v>2019-02-27T15:58:19.00000006891786875</v>
      </c>
      <c r="E2749">
        <v>39.696599999999997</v>
      </c>
      <c r="F2749">
        <v>-104.82921</v>
      </c>
      <c r="G2749">
        <v>39.699449999999999</v>
      </c>
      <c r="H2749">
        <v>-104.82906</v>
      </c>
      <c r="I2749">
        <v>0.19700000000000001</v>
      </c>
      <c r="J2749" s="1" t="s">
        <v>587</v>
      </c>
      <c r="L2749" s="1" t="s">
        <v>309</v>
      </c>
      <c r="M2749" s="1" t="s">
        <v>47</v>
      </c>
      <c r="N2749" s="1" t="s">
        <v>171</v>
      </c>
      <c r="O2749" s="1" t="s">
        <v>202</v>
      </c>
      <c r="P2749" s="1" t="s">
        <v>199</v>
      </c>
      <c r="Q2749" s="1" t="s">
        <v>405</v>
      </c>
      <c r="R2749" s="1" t="s">
        <v>48</v>
      </c>
      <c r="S2749" s="1" t="s">
        <v>79</v>
      </c>
      <c r="T2749" s="1" t="s">
        <v>204</v>
      </c>
      <c r="U2749" s="2" t="d">
        <v>2019-02-27T15:58:00.00000002793967725</v>
      </c>
      <c r="V2749">
        <v>30</v>
      </c>
      <c r="W2749">
        <v>25.2</v>
      </c>
      <c r="X2749">
        <v>100</v>
      </c>
      <c r="Y2749">
        <v>30.03</v>
      </c>
      <c r="Z2749">
        <v>3</v>
      </c>
      <c r="AA2749" s="1" t="s">
        <v>62</v>
      </c>
      <c r="AB2749">
        <v>4.5999999999999996</v>
      </c>
      <c r="AD2749" s="1" t="s">
        <v>1213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s="1" t="s">
        <v>51</v>
      </c>
      <c r="AS2749" s="1" t="s">
        <v>51</v>
      </c>
      <c r="AT2749" s="1" t="s">
        <v>51</v>
      </c>
      <c r="AU2749" s="1" t="s">
        <v>51</v>
      </c>
    </row>
    <row r="2750" spans="1:47" x14ac:dyDescent="0.25">
      <c r="A2750" s="1" t="s">
        <v>9295</v>
      </c>
      <c r="B2750">
        <v>2</v>
      </c>
      <c r="C2750" s="2" t="d">
        <v>2019-02-27T15:31:34.99999978579580550</v>
      </c>
      <c r="D2750" s="2" t="d">
        <v>2019-02-27T16:01:27.00000001117587225</v>
      </c>
      <c r="E2750">
        <v>39.703057999999999</v>
      </c>
      <c r="F2750">
        <v>-104.828778</v>
      </c>
      <c r="G2750">
        <v>39.708030000000001</v>
      </c>
      <c r="H2750">
        <v>-104.827111</v>
      </c>
      <c r="I2750">
        <v>0.35499999999999998</v>
      </c>
      <c r="J2750" s="1" t="s">
        <v>9296</v>
      </c>
      <c r="L2750" s="1" t="s">
        <v>404</v>
      </c>
      <c r="M2750" s="1" t="s">
        <v>47</v>
      </c>
      <c r="N2750" s="1" t="s">
        <v>171</v>
      </c>
      <c r="O2750" s="1" t="s">
        <v>202</v>
      </c>
      <c r="P2750" s="1" t="s">
        <v>199</v>
      </c>
      <c r="Q2750" s="1" t="s">
        <v>405</v>
      </c>
      <c r="R2750" s="1" t="s">
        <v>48</v>
      </c>
      <c r="S2750" s="1" t="s">
        <v>79</v>
      </c>
      <c r="T2750" s="1" t="s">
        <v>204</v>
      </c>
      <c r="U2750" s="2" t="d">
        <v>2019-02-27T15:58:00.00000002793967725</v>
      </c>
      <c r="V2750">
        <v>30</v>
      </c>
      <c r="W2750">
        <v>25.2</v>
      </c>
      <c r="X2750">
        <v>100</v>
      </c>
      <c r="Y2750">
        <v>30.03</v>
      </c>
      <c r="Z2750">
        <v>3</v>
      </c>
      <c r="AA2750" s="1" t="s">
        <v>62</v>
      </c>
      <c r="AB2750">
        <v>4.5999999999999996</v>
      </c>
      <c r="AD2750" s="1" t="s">
        <v>1213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s="1" t="s">
        <v>51</v>
      </c>
      <c r="AS2750" s="1" t="s">
        <v>51</v>
      </c>
      <c r="AT2750" s="1" t="s">
        <v>51</v>
      </c>
      <c r="AU2750" s="1" t="s">
        <v>51</v>
      </c>
    </row>
    <row r="2751" spans="1:47" x14ac:dyDescent="0.25">
      <c r="A2751" s="1" t="s">
        <v>5017</v>
      </c>
      <c r="B2751">
        <v>3</v>
      </c>
      <c r="C2751" s="2" t="d">
        <v>2019-02-27T18:34:32.999999905005097350</v>
      </c>
      <c r="D2751" s="2" t="d">
        <v>2019-02-27T19:04:18.99999998509883700</v>
      </c>
      <c r="E2751">
        <v>39.616402999999998</v>
      </c>
      <c r="F2751">
        <v>-104.89720199999999</v>
      </c>
      <c r="G2751">
        <v>39.61891</v>
      </c>
      <c r="H2751">
        <v>-104.89861000000001</v>
      </c>
      <c r="I2751">
        <v>0.189</v>
      </c>
      <c r="J2751" s="1" t="s">
        <v>565</v>
      </c>
      <c r="L2751" s="1" t="s">
        <v>878</v>
      </c>
      <c r="M2751" s="1" t="s">
        <v>47</v>
      </c>
      <c r="N2751" s="1" t="s">
        <v>127</v>
      </c>
      <c r="O2751" s="1" t="s">
        <v>202</v>
      </c>
      <c r="P2751" s="1" t="s">
        <v>199</v>
      </c>
      <c r="Q2751" s="1" t="s">
        <v>428</v>
      </c>
      <c r="R2751" s="1" t="s">
        <v>48</v>
      </c>
      <c r="S2751" s="1" t="s">
        <v>79</v>
      </c>
      <c r="T2751" s="1" t="s">
        <v>201</v>
      </c>
      <c r="U2751" s="2" t="d">
        <v>2019-02-27T18:53:00.00000030733644975</v>
      </c>
      <c r="V2751">
        <v>28</v>
      </c>
      <c r="W2751">
        <v>24.2</v>
      </c>
      <c r="X2751">
        <v>96</v>
      </c>
      <c r="Y2751">
        <v>30.09</v>
      </c>
      <c r="Z2751">
        <v>3</v>
      </c>
      <c r="AA2751" s="1" t="s">
        <v>63</v>
      </c>
      <c r="AB2751">
        <v>3.5</v>
      </c>
      <c r="AD2751" s="1" t="s">
        <v>1213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s="1" t="s">
        <v>53</v>
      </c>
      <c r="AS2751" s="1" t="s">
        <v>53</v>
      </c>
      <c r="AT2751" s="1" t="s">
        <v>51</v>
      </c>
      <c r="AU2751" s="1" t="s">
        <v>51</v>
      </c>
    </row>
    <row r="2752" spans="1:47" x14ac:dyDescent="0.25">
      <c r="A2752" s="1" t="s">
        <v>5117</v>
      </c>
      <c r="B2752">
        <v>4</v>
      </c>
      <c r="C2752" s="2" t="d">
        <v>2019-02-27T18:46:32.9999997373670325</v>
      </c>
      <c r="D2752" s="2" t="d">
        <v>2019-02-27T19:16:04.99999968800693850</v>
      </c>
      <c r="E2752">
        <v>39.525179999999999</v>
      </c>
      <c r="F2752">
        <v>-106.21529</v>
      </c>
      <c r="G2752">
        <v>39.532449999999997</v>
      </c>
      <c r="H2752">
        <v>-106.21558</v>
      </c>
      <c r="I2752">
        <v>0.503</v>
      </c>
      <c r="J2752" s="1" t="s">
        <v>3907</v>
      </c>
      <c r="L2752" s="1" t="s">
        <v>129</v>
      </c>
      <c r="M2752" s="1" t="s">
        <v>47</v>
      </c>
      <c r="N2752" s="1" t="s">
        <v>175</v>
      </c>
      <c r="O2752" s="1" t="s">
        <v>126</v>
      </c>
      <c r="P2752" s="1" t="s">
        <v>199</v>
      </c>
      <c r="Q2752" s="1" t="s">
        <v>1664</v>
      </c>
      <c r="R2752" s="1" t="s">
        <v>48</v>
      </c>
      <c r="S2752" s="1" t="s">
        <v>79</v>
      </c>
      <c r="T2752" s="1" t="s">
        <v>504</v>
      </c>
      <c r="U2752" s="2" t="d">
        <v>2019-02-27T18:53:00.00000030733644975</v>
      </c>
      <c r="V2752">
        <v>26.6</v>
      </c>
      <c r="W2752">
        <v>17.5</v>
      </c>
      <c r="X2752">
        <v>80</v>
      </c>
      <c r="Y2752">
        <v>30.1</v>
      </c>
      <c r="Z2752">
        <v>0.2</v>
      </c>
      <c r="AA2752" s="1" t="s">
        <v>841</v>
      </c>
      <c r="AB2752">
        <v>9.1999999999999993</v>
      </c>
      <c r="AD2752" s="1" t="s">
        <v>1211</v>
      </c>
      <c r="AE2752" t="b">
        <v>0</v>
      </c>
      <c r="AF2752" t="b">
        <v>0</v>
      </c>
      <c r="AG2752" t="b">
        <v>0</v>
      </c>
      <c r="AH2752" t="b">
        <v>0</v>
      </c>
      <c r="AI2752" t="b">
        <v>1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s="1" t="s">
        <v>53</v>
      </c>
      <c r="AS2752" s="1" t="s">
        <v>53</v>
      </c>
      <c r="AT2752" s="1" t="s">
        <v>51</v>
      </c>
      <c r="AU2752" s="1" t="s">
        <v>51</v>
      </c>
    </row>
    <row r="2753" spans="1:47" x14ac:dyDescent="0.25">
      <c r="A2753" s="1" t="s">
        <v>6413</v>
      </c>
      <c r="B2753">
        <v>3</v>
      </c>
      <c r="C2753" s="2" t="d">
        <v>2019-02-27T19:40:33.00000024028122300</v>
      </c>
      <c r="D2753" s="2" t="d">
        <v>2019-02-27T20:10:18.99999969173222925</v>
      </c>
      <c r="E2753">
        <v>39.911712000000001</v>
      </c>
      <c r="F2753">
        <v>-104.99036</v>
      </c>
      <c r="G2753">
        <v>39.914185000000003</v>
      </c>
      <c r="H2753">
        <v>-104.989582</v>
      </c>
      <c r="I2753">
        <v>0.17599999999999999</v>
      </c>
      <c r="J2753" s="1" t="s">
        <v>439</v>
      </c>
      <c r="L2753" s="1" t="s">
        <v>195</v>
      </c>
      <c r="M2753" s="1" t="s">
        <v>47</v>
      </c>
      <c r="N2753" s="1" t="s">
        <v>131</v>
      </c>
      <c r="O2753" s="1" t="s">
        <v>147</v>
      </c>
      <c r="P2753" s="1" t="s">
        <v>199</v>
      </c>
      <c r="Q2753" s="1" t="s">
        <v>440</v>
      </c>
      <c r="R2753" s="1" t="s">
        <v>48</v>
      </c>
      <c r="S2753" s="1" t="s">
        <v>79</v>
      </c>
      <c r="T2753" s="1" t="s">
        <v>206</v>
      </c>
      <c r="U2753" s="2" t="d">
        <v>2019-02-27T19:47:00.00000018160789875</v>
      </c>
      <c r="V2753">
        <v>26.6</v>
      </c>
      <c r="X2753">
        <v>93</v>
      </c>
      <c r="Y2753">
        <v>29.99</v>
      </c>
      <c r="Z2753">
        <v>7</v>
      </c>
      <c r="AA2753" s="1" t="s">
        <v>49</v>
      </c>
      <c r="AD2753" s="1" t="s">
        <v>1228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s="1" t="s">
        <v>53</v>
      </c>
      <c r="AS2753" s="1" t="s">
        <v>53</v>
      </c>
      <c r="AT2753" s="1" t="s">
        <v>53</v>
      </c>
      <c r="AU2753" s="1" t="s">
        <v>53</v>
      </c>
    </row>
    <row r="2754" spans="1:47" x14ac:dyDescent="0.25">
      <c r="A2754" s="1" t="s">
        <v>6534</v>
      </c>
      <c r="B2754">
        <v>3</v>
      </c>
      <c r="C2754" s="2" t="d">
        <v>2019-01-01T01:13:36.00000006146728725</v>
      </c>
      <c r="D2754" s="2" t="d">
        <v>2019-01-01T01:43:23.99999998044222525</v>
      </c>
      <c r="E2754">
        <v>39.566223000000001</v>
      </c>
      <c r="F2754">
        <v>-104.87241899999999</v>
      </c>
      <c r="G2754">
        <v>39.564070000000001</v>
      </c>
      <c r="H2754">
        <v>-104.87203</v>
      </c>
      <c r="I2754">
        <v>0.15</v>
      </c>
      <c r="J2754" s="1" t="s">
        <v>562</v>
      </c>
      <c r="L2754" s="1" t="s">
        <v>196</v>
      </c>
      <c r="M2754" s="1" t="s">
        <v>47</v>
      </c>
      <c r="N2754" s="1" t="s">
        <v>127</v>
      </c>
      <c r="O2754" s="1" t="s">
        <v>202</v>
      </c>
      <c r="P2754" s="1" t="s">
        <v>199</v>
      </c>
      <c r="Q2754" s="1" t="s">
        <v>348</v>
      </c>
      <c r="R2754" s="1" t="s">
        <v>48</v>
      </c>
      <c r="S2754" s="1" t="s">
        <v>79</v>
      </c>
      <c r="T2754" s="1" t="s">
        <v>201</v>
      </c>
      <c r="U2754" s="2" t="d">
        <v>2019-01-01T01:09:00.00000029336660775</v>
      </c>
      <c r="V2754">
        <v>1</v>
      </c>
      <c r="X2754">
        <v>91</v>
      </c>
      <c r="Y2754">
        <v>30.15</v>
      </c>
      <c r="Z2754">
        <v>1.5</v>
      </c>
      <c r="AA2754" s="1" t="s">
        <v>49</v>
      </c>
      <c r="AC2754">
        <v>0</v>
      </c>
      <c r="AD2754" s="1" t="s">
        <v>1211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s="1" t="s">
        <v>53</v>
      </c>
      <c r="AS2754" s="1" t="s">
        <v>53</v>
      </c>
      <c r="AT2754" s="1" t="s">
        <v>53</v>
      </c>
      <c r="AU2754" s="1" t="s">
        <v>53</v>
      </c>
    </row>
    <row r="2755" spans="1:47" x14ac:dyDescent="0.25">
      <c r="A2755" s="1" t="s">
        <v>4605</v>
      </c>
      <c r="B2755">
        <v>3</v>
      </c>
      <c r="C2755" s="2" t="d">
        <v>2019-01-01T05:57:51.00000001955777475</v>
      </c>
      <c r="D2755" s="2" t="d">
        <v>2019-01-01T06:27:24.00000020395964325</v>
      </c>
      <c r="E2755">
        <v>39.797939999999997</v>
      </c>
      <c r="F2755">
        <v>-104.98667</v>
      </c>
      <c r="G2755">
        <v>39.800145000000001</v>
      </c>
      <c r="H2755">
        <v>-104.98553200000001</v>
      </c>
      <c r="I2755">
        <v>0.16400000000000001</v>
      </c>
      <c r="J2755" s="1" t="s">
        <v>556</v>
      </c>
      <c r="L2755" s="1" t="s">
        <v>195</v>
      </c>
      <c r="M2755" s="1" t="s">
        <v>47</v>
      </c>
      <c r="N2755" s="1" t="s">
        <v>131</v>
      </c>
      <c r="O2755" s="1" t="s">
        <v>147</v>
      </c>
      <c r="P2755" s="1" t="s">
        <v>199</v>
      </c>
      <c r="Q2755" s="1" t="s">
        <v>247</v>
      </c>
      <c r="R2755" s="1" t="s">
        <v>48</v>
      </c>
      <c r="S2755" s="1" t="s">
        <v>79</v>
      </c>
      <c r="T2755" s="1" t="s">
        <v>206</v>
      </c>
      <c r="U2755" s="2" t="d">
        <v>2019-01-01T05:46:59.99999997206032275</v>
      </c>
      <c r="V2755">
        <v>3.2</v>
      </c>
      <c r="X2755">
        <v>85</v>
      </c>
      <c r="Y2755">
        <v>30.13</v>
      </c>
      <c r="Z2755">
        <v>10</v>
      </c>
      <c r="AA2755" s="1" t="s">
        <v>49</v>
      </c>
      <c r="AD2755" s="1" t="s">
        <v>1213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s="1" t="s">
        <v>53</v>
      </c>
      <c r="AS2755" s="1" t="s">
        <v>53</v>
      </c>
      <c r="AT2755" s="1" t="s">
        <v>53</v>
      </c>
      <c r="AU2755" s="1" t="s">
        <v>51</v>
      </c>
    </row>
    <row r="2756" spans="1:47" x14ac:dyDescent="0.25">
      <c r="A2756" s="1" t="s">
        <v>4606</v>
      </c>
      <c r="B2756">
        <v>3</v>
      </c>
      <c r="C2756" s="2" t="d">
        <v>2019-01-01T06:15:50.99999976810067950</v>
      </c>
      <c r="D2756" s="2" t="d">
        <v>2019-01-01T06:45:23.999999952502548675</v>
      </c>
      <c r="E2756">
        <v>39.78566</v>
      </c>
      <c r="F2756">
        <v>-105.08320000000001</v>
      </c>
      <c r="G2756">
        <v>39.785659000000003</v>
      </c>
      <c r="H2756">
        <v>-105.08320500000001</v>
      </c>
      <c r="I2756">
        <v>0</v>
      </c>
      <c r="J2756" s="1" t="s">
        <v>557</v>
      </c>
      <c r="L2756" s="1" t="s">
        <v>137</v>
      </c>
      <c r="M2756" s="1" t="s">
        <v>47</v>
      </c>
      <c r="N2756" s="1" t="s">
        <v>544</v>
      </c>
      <c r="O2756" s="1" t="s">
        <v>115</v>
      </c>
      <c r="P2756" s="1" t="s">
        <v>199</v>
      </c>
      <c r="Q2756" s="1" t="s">
        <v>545</v>
      </c>
      <c r="R2756" s="1" t="s">
        <v>48</v>
      </c>
      <c r="S2756" s="1" t="s">
        <v>79</v>
      </c>
      <c r="T2756" s="1" t="s">
        <v>206</v>
      </c>
      <c r="U2756" s="2" t="d">
        <v>2019-01-01T05:46:59.99999997206032275</v>
      </c>
      <c r="V2756">
        <v>3.2</v>
      </c>
      <c r="X2756">
        <v>85</v>
      </c>
      <c r="Y2756">
        <v>30.13</v>
      </c>
      <c r="Z2756">
        <v>10</v>
      </c>
      <c r="AA2756" s="1" t="s">
        <v>49</v>
      </c>
      <c r="AD2756" s="1" t="s">
        <v>1213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s="1" t="s">
        <v>53</v>
      </c>
      <c r="AS2756" s="1" t="s">
        <v>53</v>
      </c>
      <c r="AT2756" s="1" t="s">
        <v>53</v>
      </c>
      <c r="AU2756" s="1" t="s">
        <v>51</v>
      </c>
    </row>
    <row r="2757" spans="1:47" x14ac:dyDescent="0.25">
      <c r="A2757" s="1" t="s">
        <v>4603</v>
      </c>
      <c r="B2757">
        <v>3</v>
      </c>
      <c r="C2757" s="2" t="d">
        <v>2019-01-01T07:06:05.99999985191971125</v>
      </c>
      <c r="D2757" s="2" t="d">
        <v>2019-01-01T07:35:24.00000030174851700</v>
      </c>
      <c r="E2757">
        <v>39.783247000000003</v>
      </c>
      <c r="F2757">
        <v>-105.127782</v>
      </c>
      <c r="G2757">
        <v>39.784129999999998</v>
      </c>
      <c r="H2757">
        <v>-105.11468000000001</v>
      </c>
      <c r="I2757">
        <v>0.69799999999999995</v>
      </c>
      <c r="J2757" s="1" t="s">
        <v>848</v>
      </c>
      <c r="L2757" s="1" t="s">
        <v>133</v>
      </c>
      <c r="M2757" s="1" t="s">
        <v>47</v>
      </c>
      <c r="N2757" s="1" t="s">
        <v>214</v>
      </c>
      <c r="O2757" s="1" t="s">
        <v>115</v>
      </c>
      <c r="P2757" s="1" t="s">
        <v>199</v>
      </c>
      <c r="Q2757" s="1" t="s">
        <v>215</v>
      </c>
      <c r="R2757" s="1" t="s">
        <v>48</v>
      </c>
      <c r="S2757" s="1" t="s">
        <v>79</v>
      </c>
      <c r="T2757" s="1" t="s">
        <v>206</v>
      </c>
      <c r="U2757" s="2" t="d">
        <v>2019-01-01T06:46:59.99999976251274675</v>
      </c>
      <c r="V2757">
        <v>3.2</v>
      </c>
      <c r="X2757">
        <v>85</v>
      </c>
      <c r="Y2757">
        <v>30.13</v>
      </c>
      <c r="Z2757">
        <v>10</v>
      </c>
      <c r="AA2757" s="1" t="s">
        <v>49</v>
      </c>
      <c r="AD2757" s="1" t="s">
        <v>1213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s="1" t="s">
        <v>53</v>
      </c>
      <c r="AS2757" s="1" t="s">
        <v>51</v>
      </c>
      <c r="AT2757" s="1" t="s">
        <v>51</v>
      </c>
      <c r="AU2757" s="1" t="s">
        <v>51</v>
      </c>
    </row>
    <row r="2758" spans="1:47" x14ac:dyDescent="0.25">
      <c r="A2758" s="1" t="s">
        <v>4061</v>
      </c>
      <c r="B2758">
        <v>3</v>
      </c>
      <c r="C2758" s="2" t="d">
        <v>2019-01-01T13:37:35.99999972619116025</v>
      </c>
      <c r="D2758" s="2" t="d">
        <v>2019-01-01T14:07:24.00000027380883975</v>
      </c>
      <c r="E2758">
        <v>38.246082999999999</v>
      </c>
      <c r="F2758">
        <v>-104.61187</v>
      </c>
      <c r="G2758">
        <v>38.246850000000002</v>
      </c>
      <c r="H2758">
        <v>-104.61185999999999</v>
      </c>
      <c r="I2758">
        <v>5.2999999999999999E-2</v>
      </c>
      <c r="J2758" s="1" t="s">
        <v>530</v>
      </c>
      <c r="L2758" s="1" t="s">
        <v>3323</v>
      </c>
      <c r="M2758" s="1" t="s">
        <v>47</v>
      </c>
      <c r="N2758" s="1" t="s">
        <v>412</v>
      </c>
      <c r="O2758" s="1" t="s">
        <v>412</v>
      </c>
      <c r="P2758" s="1" t="s">
        <v>199</v>
      </c>
      <c r="Q2758" s="1" t="s">
        <v>512</v>
      </c>
      <c r="R2758" s="1" t="s">
        <v>48</v>
      </c>
      <c r="S2758" s="1" t="s">
        <v>79</v>
      </c>
      <c r="T2758" s="1" t="s">
        <v>414</v>
      </c>
      <c r="U2758" s="2" t="d">
        <v>2019-01-01T13:53:00.000000097788870375</v>
      </c>
      <c r="V2758">
        <v>10.9</v>
      </c>
      <c r="W2758">
        <v>-0.8</v>
      </c>
      <c r="X2758">
        <v>70</v>
      </c>
      <c r="Y2758">
        <v>30.28</v>
      </c>
      <c r="Z2758">
        <v>10</v>
      </c>
      <c r="AA2758" s="1" t="s">
        <v>63</v>
      </c>
      <c r="AB2758">
        <v>8.1</v>
      </c>
      <c r="AD2758" s="1" t="s">
        <v>1207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s="1" t="s">
        <v>51</v>
      </c>
      <c r="AS2758" s="1" t="s">
        <v>51</v>
      </c>
      <c r="AT2758" s="1" t="s">
        <v>51</v>
      </c>
      <c r="AU2758" s="1" t="s">
        <v>51</v>
      </c>
    </row>
    <row r="2759" spans="1:47" x14ac:dyDescent="0.25">
      <c r="A2759" s="1" t="s">
        <v>9297</v>
      </c>
      <c r="B2759">
        <v>2</v>
      </c>
      <c r="C2759" s="2" t="d">
        <v>2019-01-01T18:55:36.0000003129243825</v>
      </c>
      <c r="D2759" s="2" t="d">
        <v>2019-01-01T19:25:02.99999972339719725</v>
      </c>
      <c r="E2759">
        <v>39.377940000000002</v>
      </c>
      <c r="F2759">
        <v>-104.86132000000001</v>
      </c>
      <c r="G2759">
        <v>39.384174000000002</v>
      </c>
      <c r="H2759">
        <v>-104.8604</v>
      </c>
      <c r="I2759">
        <v>0.434</v>
      </c>
      <c r="J2759" s="1" t="s">
        <v>9298</v>
      </c>
      <c r="L2759" s="1" t="s">
        <v>195</v>
      </c>
      <c r="M2759" s="1" t="s">
        <v>47</v>
      </c>
      <c r="N2759" s="1" t="s">
        <v>192</v>
      </c>
      <c r="O2759" s="1" t="s">
        <v>121</v>
      </c>
      <c r="P2759" s="1" t="s">
        <v>199</v>
      </c>
      <c r="Q2759" s="1" t="s">
        <v>334</v>
      </c>
      <c r="R2759" s="1" t="s">
        <v>48</v>
      </c>
      <c r="S2759" s="1" t="s">
        <v>79</v>
      </c>
      <c r="T2759" s="1" t="s">
        <v>224</v>
      </c>
      <c r="U2759" s="2" t="d">
        <v>2019-01-01T18:47:59.9999999580904875</v>
      </c>
      <c r="V2759">
        <v>1.4</v>
      </c>
      <c r="W2759">
        <v>-14.5</v>
      </c>
      <c r="X2759">
        <v>78</v>
      </c>
      <c r="Y2759">
        <v>29.95</v>
      </c>
      <c r="Z2759">
        <v>10</v>
      </c>
      <c r="AA2759" s="1" t="s">
        <v>55</v>
      </c>
      <c r="AB2759">
        <v>10.4</v>
      </c>
      <c r="AD2759" s="1" t="s">
        <v>1207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s="1" t="s">
        <v>53</v>
      </c>
      <c r="AS2759" s="1" t="s">
        <v>53</v>
      </c>
      <c r="AT2759" s="1" t="s">
        <v>53</v>
      </c>
      <c r="AU2759" s="1" t="s">
        <v>53</v>
      </c>
    </row>
    <row r="2760" spans="1:47" x14ac:dyDescent="0.25">
      <c r="A2760" s="1" t="s">
        <v>3950</v>
      </c>
      <c r="B2760">
        <v>3</v>
      </c>
      <c r="C2760" s="2" t="d">
        <v>2019-01-01T18:54:06.00000001955777475</v>
      </c>
      <c r="D2760" s="2" t="d">
        <v>2019-01-01T19:23:23.99999984074383900</v>
      </c>
      <c r="E2760">
        <v>39.367536000000001</v>
      </c>
      <c r="F2760">
        <v>-104.86506799999999</v>
      </c>
      <c r="G2760">
        <v>39.370919999999998</v>
      </c>
      <c r="H2760">
        <v>-104.864</v>
      </c>
      <c r="I2760">
        <v>0.24099999999999999</v>
      </c>
      <c r="J2760" s="1" t="s">
        <v>399</v>
      </c>
      <c r="L2760" s="1" t="s">
        <v>195</v>
      </c>
      <c r="M2760" s="1" t="s">
        <v>47</v>
      </c>
      <c r="N2760" s="1" t="s">
        <v>192</v>
      </c>
      <c r="O2760" s="1" t="s">
        <v>121</v>
      </c>
      <c r="P2760" s="1" t="s">
        <v>199</v>
      </c>
      <c r="Q2760" s="1" t="s">
        <v>334</v>
      </c>
      <c r="R2760" s="1" t="s">
        <v>48</v>
      </c>
      <c r="S2760" s="1" t="s">
        <v>79</v>
      </c>
      <c r="T2760" s="1" t="s">
        <v>224</v>
      </c>
      <c r="U2760" s="2" t="d">
        <v>2019-01-01T18:47:59.9999999580904875</v>
      </c>
      <c r="V2760">
        <v>1.4</v>
      </c>
      <c r="W2760">
        <v>-14.5</v>
      </c>
      <c r="X2760">
        <v>78</v>
      </c>
      <c r="Y2760">
        <v>29.95</v>
      </c>
      <c r="Z2760">
        <v>10</v>
      </c>
      <c r="AA2760" s="1" t="s">
        <v>55</v>
      </c>
      <c r="AB2760">
        <v>10.4</v>
      </c>
      <c r="AD2760" s="1" t="s">
        <v>1207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s="1" t="s">
        <v>53</v>
      </c>
      <c r="AS2760" s="1" t="s">
        <v>53</v>
      </c>
      <c r="AT2760" s="1" t="s">
        <v>53</v>
      </c>
      <c r="AU2760" s="1" t="s">
        <v>53</v>
      </c>
    </row>
    <row r="2761" spans="1:47" x14ac:dyDescent="0.25">
      <c r="A2761" s="1" t="s">
        <v>3951</v>
      </c>
      <c r="B2761">
        <v>3</v>
      </c>
      <c r="C2761" s="2" t="d">
        <v>2019-01-01T19:33:50.99999993573874300</v>
      </c>
      <c r="D2761" s="2" t="d">
        <v>2019-01-01T20:03:24.00000012014061150</v>
      </c>
      <c r="E2761">
        <v>39.712048000000003</v>
      </c>
      <c r="F2761">
        <v>-104.999689</v>
      </c>
      <c r="G2761">
        <v>39.711370000000002</v>
      </c>
      <c r="H2761">
        <v>-104.99929</v>
      </c>
      <c r="I2761">
        <v>5.0999999999999997E-2</v>
      </c>
      <c r="J2761" s="1" t="s">
        <v>486</v>
      </c>
      <c r="L2761" s="1" t="s">
        <v>196</v>
      </c>
      <c r="M2761" s="1" t="s">
        <v>47</v>
      </c>
      <c r="N2761" s="1" t="s">
        <v>131</v>
      </c>
      <c r="O2761" s="1" t="s">
        <v>131</v>
      </c>
      <c r="P2761" s="1" t="s">
        <v>199</v>
      </c>
      <c r="Q2761" s="1" t="s">
        <v>361</v>
      </c>
      <c r="R2761" s="1" t="s">
        <v>48</v>
      </c>
      <c r="S2761" s="1" t="s">
        <v>79</v>
      </c>
      <c r="T2761" s="1" t="s">
        <v>201</v>
      </c>
      <c r="U2761" s="2" t="d">
        <v>2019-01-01T19:53:00.000000097788870375</v>
      </c>
      <c r="V2761">
        <v>3.9</v>
      </c>
      <c r="W2761">
        <v>-6.9</v>
      </c>
      <c r="X2761">
        <v>80</v>
      </c>
      <c r="Y2761">
        <v>30.33</v>
      </c>
      <c r="Z2761">
        <v>10</v>
      </c>
      <c r="AA2761" s="1" t="s">
        <v>64</v>
      </c>
      <c r="AB2761">
        <v>5.8</v>
      </c>
      <c r="AD2761" s="1" t="s">
        <v>1207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s="1" t="s">
        <v>53</v>
      </c>
      <c r="AS2761" s="1" t="s">
        <v>53</v>
      </c>
      <c r="AT2761" s="1" t="s">
        <v>53</v>
      </c>
      <c r="AU2761" s="1" t="s">
        <v>53</v>
      </c>
    </row>
    <row r="2762" spans="1:47" x14ac:dyDescent="0.25">
      <c r="A2762" s="1" t="s">
        <v>9299</v>
      </c>
      <c r="B2762">
        <v>2</v>
      </c>
      <c r="C2762" s="2" t="d">
        <v>2019-01-01T19:42:50.99999981001019200</v>
      </c>
      <c r="D2762" s="2" t="d">
        <v>2019-01-01T20:12:06.00000018719583825</v>
      </c>
      <c r="E2762">
        <v>39.711080000000003</v>
      </c>
      <c r="F2762">
        <v>-104.99883</v>
      </c>
      <c r="G2762">
        <v>39.714100000000002</v>
      </c>
      <c r="H2762">
        <v>-105.00064</v>
      </c>
      <c r="I2762">
        <v>0.23</v>
      </c>
      <c r="J2762" s="1" t="s">
        <v>9300</v>
      </c>
      <c r="L2762" s="1" t="s">
        <v>266</v>
      </c>
      <c r="M2762" s="1" t="s">
        <v>47</v>
      </c>
      <c r="N2762" s="1" t="s">
        <v>131</v>
      </c>
      <c r="O2762" s="1" t="s">
        <v>131</v>
      </c>
      <c r="P2762" s="1" t="s">
        <v>199</v>
      </c>
      <c r="Q2762" s="1" t="s">
        <v>361</v>
      </c>
      <c r="R2762" s="1" t="s">
        <v>48</v>
      </c>
      <c r="S2762" s="1" t="s">
        <v>79</v>
      </c>
      <c r="T2762" s="1" t="s">
        <v>201</v>
      </c>
      <c r="U2762" s="2" t="d">
        <v>2019-01-01T19:53:00.000000097788870375</v>
      </c>
      <c r="V2762">
        <v>3.9</v>
      </c>
      <c r="W2762">
        <v>-6.9</v>
      </c>
      <c r="X2762">
        <v>80</v>
      </c>
      <c r="Y2762">
        <v>30.33</v>
      </c>
      <c r="Z2762">
        <v>10</v>
      </c>
      <c r="AA2762" s="1" t="s">
        <v>64</v>
      </c>
      <c r="AB2762">
        <v>5.8</v>
      </c>
      <c r="AD2762" s="1" t="s">
        <v>1207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s="1" t="s">
        <v>53</v>
      </c>
      <c r="AS2762" s="1" t="s">
        <v>53</v>
      </c>
      <c r="AT2762" s="1" t="s">
        <v>53</v>
      </c>
      <c r="AU2762" s="1" t="s">
        <v>53</v>
      </c>
    </row>
    <row r="2763" spans="1:47" x14ac:dyDescent="0.25">
      <c r="A2763" s="1" t="s">
        <v>8676</v>
      </c>
      <c r="B2763">
        <v>4</v>
      </c>
      <c r="C2763" s="2" t="d">
        <v>2019-01-01T20:24:50.99999985191971125</v>
      </c>
      <c r="D2763" s="2" t="d">
        <v>2019-01-01T20:54:40.00000000465661175</v>
      </c>
      <c r="E2763">
        <v>37.567881</v>
      </c>
      <c r="F2763">
        <v>-108.27037900000001</v>
      </c>
      <c r="G2763">
        <v>37.589241000000001</v>
      </c>
      <c r="H2763">
        <v>-108.319408</v>
      </c>
      <c r="I2763">
        <v>3.0640000000000001</v>
      </c>
      <c r="J2763" s="1" t="s">
        <v>8677</v>
      </c>
      <c r="K2763">
        <v>26540</v>
      </c>
      <c r="L2763" s="1" t="s">
        <v>6784</v>
      </c>
      <c r="M2763" s="1" t="s">
        <v>97</v>
      </c>
      <c r="N2763" s="1" t="s">
        <v>6785</v>
      </c>
      <c r="O2763" s="1" t="s">
        <v>3898</v>
      </c>
      <c r="P2763" s="1" t="s">
        <v>199</v>
      </c>
      <c r="Q2763" s="1" t="s">
        <v>7872</v>
      </c>
      <c r="R2763" s="1" t="s">
        <v>48</v>
      </c>
      <c r="S2763" s="1" t="s">
        <v>79</v>
      </c>
      <c r="T2763" s="1" t="s">
        <v>1546</v>
      </c>
      <c r="U2763" s="2" t="d">
        <v>2019-01-01T20:20:59.99999991618096825</v>
      </c>
      <c r="V2763">
        <v>1</v>
      </c>
      <c r="W2763">
        <v>-8.6999999999999993</v>
      </c>
      <c r="X2763">
        <v>83</v>
      </c>
      <c r="Y2763">
        <v>30.09</v>
      </c>
      <c r="Z2763">
        <v>9</v>
      </c>
      <c r="AA2763" s="1" t="s">
        <v>62</v>
      </c>
      <c r="AB2763">
        <v>4.5999999999999996</v>
      </c>
      <c r="AD2763" s="1" t="s">
        <v>819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s="1" t="s">
        <v>53</v>
      </c>
      <c r="AS2763" s="1" t="s">
        <v>53</v>
      </c>
      <c r="AT2763" s="1" t="s">
        <v>53</v>
      </c>
      <c r="AU2763" s="1" t="s">
        <v>53</v>
      </c>
    </row>
    <row r="2764" spans="1:47" x14ac:dyDescent="0.25">
      <c r="A2764" s="1" t="s">
        <v>8678</v>
      </c>
      <c r="B2764">
        <v>4</v>
      </c>
      <c r="C2764" s="2" t="d">
        <v>2019-01-01T20:24:50.99999985191971125</v>
      </c>
      <c r="D2764" s="2" t="d">
        <v>2019-01-01T20:54:40.00000000465661175</v>
      </c>
      <c r="E2764">
        <v>37.589241000000001</v>
      </c>
      <c r="F2764">
        <v>-108.319408</v>
      </c>
      <c r="G2764">
        <v>37.567881</v>
      </c>
      <c r="H2764">
        <v>-108.27037900000001</v>
      </c>
      <c r="I2764">
        <v>3.0640000000000001</v>
      </c>
      <c r="J2764" s="1" t="s">
        <v>8679</v>
      </c>
      <c r="K2764">
        <v>26007</v>
      </c>
      <c r="L2764" s="1" t="s">
        <v>6784</v>
      </c>
      <c r="M2764" s="1" t="s">
        <v>47</v>
      </c>
      <c r="N2764" s="1" t="s">
        <v>6785</v>
      </c>
      <c r="O2764" s="1" t="s">
        <v>3898</v>
      </c>
      <c r="P2764" s="1" t="s">
        <v>199</v>
      </c>
      <c r="Q2764" s="1" t="s">
        <v>8680</v>
      </c>
      <c r="R2764" s="1" t="s">
        <v>48</v>
      </c>
      <c r="S2764" s="1" t="s">
        <v>79</v>
      </c>
      <c r="T2764" s="1" t="s">
        <v>1546</v>
      </c>
      <c r="U2764" s="2" t="d">
        <v>2019-01-01T20:20:59.99999991618096825</v>
      </c>
      <c r="V2764">
        <v>1</v>
      </c>
      <c r="W2764">
        <v>-8.6999999999999993</v>
      </c>
      <c r="X2764">
        <v>83</v>
      </c>
      <c r="Y2764">
        <v>30.09</v>
      </c>
      <c r="Z2764">
        <v>9</v>
      </c>
      <c r="AA2764" s="1" t="s">
        <v>62</v>
      </c>
      <c r="AB2764">
        <v>4.5999999999999996</v>
      </c>
      <c r="AD2764" s="1" t="s">
        <v>819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s="1" t="s">
        <v>53</v>
      </c>
      <c r="AS2764" s="1" t="s">
        <v>53</v>
      </c>
      <c r="AT2764" s="1" t="s">
        <v>53</v>
      </c>
      <c r="AU2764" s="1" t="s">
        <v>53</v>
      </c>
    </row>
    <row r="2765" spans="1:47" x14ac:dyDescent="0.25">
      <c r="A2765" s="1" t="s">
        <v>8681</v>
      </c>
      <c r="B2765">
        <v>4</v>
      </c>
      <c r="C2765" s="2" t="d">
        <v>2019-01-01T21:06:06.00000006146728725</v>
      </c>
      <c r="D2765" s="2" t="d">
        <v>2019-01-01T21:34:37.9999998165294525</v>
      </c>
      <c r="E2765">
        <v>37.567881</v>
      </c>
      <c r="F2765">
        <v>-108.27037900000001</v>
      </c>
      <c r="G2765">
        <v>37.589241000000001</v>
      </c>
      <c r="H2765">
        <v>-108.319408</v>
      </c>
      <c r="I2765">
        <v>3.0640000000000001</v>
      </c>
      <c r="J2765" s="1" t="s">
        <v>8124</v>
      </c>
      <c r="K2765">
        <v>26540</v>
      </c>
      <c r="L2765" s="1" t="s">
        <v>6784</v>
      </c>
      <c r="M2765" s="1" t="s">
        <v>97</v>
      </c>
      <c r="N2765" s="1" t="s">
        <v>6785</v>
      </c>
      <c r="O2765" s="1" t="s">
        <v>3898</v>
      </c>
      <c r="P2765" s="1" t="s">
        <v>199</v>
      </c>
      <c r="Q2765" s="1" t="s">
        <v>7872</v>
      </c>
      <c r="R2765" s="1" t="s">
        <v>48</v>
      </c>
      <c r="S2765" s="1" t="s">
        <v>79</v>
      </c>
      <c r="T2765" s="1" t="s">
        <v>1546</v>
      </c>
      <c r="U2765" s="2" t="d">
        <v>2019-01-01T20:52:59.99999988824129100</v>
      </c>
      <c r="V2765">
        <v>0</v>
      </c>
      <c r="W2765">
        <v>-11.6</v>
      </c>
      <c r="X2765">
        <v>79</v>
      </c>
      <c r="Y2765">
        <v>30.3</v>
      </c>
      <c r="Z2765">
        <v>7</v>
      </c>
      <c r="AA2765" s="1" t="s">
        <v>63</v>
      </c>
      <c r="AB2765">
        <v>5.8</v>
      </c>
      <c r="AD2765" s="1" t="s">
        <v>1221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s="1" t="s">
        <v>53</v>
      </c>
      <c r="AS2765" s="1" t="s">
        <v>53</v>
      </c>
      <c r="AT2765" s="1" t="s">
        <v>53</v>
      </c>
      <c r="AU2765" s="1" t="s">
        <v>53</v>
      </c>
    </row>
    <row r="2766" spans="1:47" x14ac:dyDescent="0.25">
      <c r="A2766" s="1" t="s">
        <v>8682</v>
      </c>
      <c r="B2766">
        <v>4</v>
      </c>
      <c r="C2766" s="2" t="d">
        <v>2019-01-01T21:06:06.00000006146728725</v>
      </c>
      <c r="D2766" s="2" t="d">
        <v>2019-01-01T21:34:37.9999998165294525</v>
      </c>
      <c r="E2766">
        <v>37.589241000000001</v>
      </c>
      <c r="F2766">
        <v>-108.319408</v>
      </c>
      <c r="G2766">
        <v>37.567881</v>
      </c>
      <c r="H2766">
        <v>-108.27037900000001</v>
      </c>
      <c r="I2766">
        <v>3.0640000000000001</v>
      </c>
      <c r="J2766" s="1" t="s">
        <v>8679</v>
      </c>
      <c r="K2766">
        <v>26007</v>
      </c>
      <c r="L2766" s="1" t="s">
        <v>6784</v>
      </c>
      <c r="M2766" s="1" t="s">
        <v>47</v>
      </c>
      <c r="N2766" s="1" t="s">
        <v>6785</v>
      </c>
      <c r="O2766" s="1" t="s">
        <v>3898</v>
      </c>
      <c r="P2766" s="1" t="s">
        <v>199</v>
      </c>
      <c r="Q2766" s="1" t="s">
        <v>8680</v>
      </c>
      <c r="R2766" s="1" t="s">
        <v>48</v>
      </c>
      <c r="S2766" s="1" t="s">
        <v>79</v>
      </c>
      <c r="T2766" s="1" t="s">
        <v>1546</v>
      </c>
      <c r="U2766" s="2" t="d">
        <v>2019-01-01T20:52:59.99999988824129100</v>
      </c>
      <c r="V2766">
        <v>0</v>
      </c>
      <c r="W2766">
        <v>-11.6</v>
      </c>
      <c r="X2766">
        <v>79</v>
      </c>
      <c r="Y2766">
        <v>30.3</v>
      </c>
      <c r="Z2766">
        <v>7</v>
      </c>
      <c r="AA2766" s="1" t="s">
        <v>63</v>
      </c>
      <c r="AB2766">
        <v>5.8</v>
      </c>
      <c r="AD2766" s="1" t="s">
        <v>1221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s="1" t="s">
        <v>53</v>
      </c>
      <c r="AS2766" s="1" t="s">
        <v>53</v>
      </c>
      <c r="AT2766" s="1" t="s">
        <v>53</v>
      </c>
      <c r="AU2766" s="1" t="s">
        <v>53</v>
      </c>
    </row>
    <row r="2767" spans="1:47" x14ac:dyDescent="0.25">
      <c r="A2767" s="1" t="s">
        <v>7024</v>
      </c>
      <c r="B2767">
        <v>4</v>
      </c>
      <c r="C2767" s="2" t="d">
        <v>2019-01-02T03:35:20.99999981001019200</v>
      </c>
      <c r="D2767" s="2" t="d">
        <v>2019-01-02T04:04:58.99999990593641700</v>
      </c>
      <c r="E2767">
        <v>39.705540999999997</v>
      </c>
      <c r="F2767">
        <v>-105.05325000000001</v>
      </c>
      <c r="G2767">
        <v>39.699964000000001</v>
      </c>
      <c r="H2767">
        <v>-105.05324</v>
      </c>
      <c r="I2767">
        <v>0.38500000000000001</v>
      </c>
      <c r="J2767" s="1" t="s">
        <v>4090</v>
      </c>
      <c r="K2767">
        <v>619</v>
      </c>
      <c r="L2767" s="1" t="s">
        <v>6671</v>
      </c>
      <c r="M2767" s="1" t="s">
        <v>47</v>
      </c>
      <c r="N2767" s="1" t="s">
        <v>74</v>
      </c>
      <c r="O2767" s="1" t="s">
        <v>115</v>
      </c>
      <c r="P2767" s="1" t="s">
        <v>199</v>
      </c>
      <c r="Q2767" s="1" t="s">
        <v>7025</v>
      </c>
      <c r="R2767" s="1" t="s">
        <v>48</v>
      </c>
      <c r="S2767" s="1" t="s">
        <v>79</v>
      </c>
      <c r="T2767" s="1" t="s">
        <v>206</v>
      </c>
      <c r="U2767" s="2" t="d">
        <v>2019-01-02T03:29:00.00000001396983525</v>
      </c>
      <c r="V2767">
        <v>15.8</v>
      </c>
      <c r="W2767">
        <v>7.2</v>
      </c>
      <c r="X2767">
        <v>62</v>
      </c>
      <c r="Y2767">
        <v>30.02</v>
      </c>
      <c r="Z2767">
        <v>10</v>
      </c>
      <c r="AA2767" s="1" t="s">
        <v>841</v>
      </c>
      <c r="AB2767">
        <v>5.8</v>
      </c>
      <c r="AD2767" s="1" t="s">
        <v>1207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s="1" t="s">
        <v>53</v>
      </c>
      <c r="AS2767" s="1" t="s">
        <v>53</v>
      </c>
      <c r="AT2767" s="1" t="s">
        <v>53</v>
      </c>
      <c r="AU2767" s="1" t="s">
        <v>53</v>
      </c>
    </row>
    <row r="2768" spans="1:47" x14ac:dyDescent="0.25">
      <c r="A2768" s="1" t="s">
        <v>7026</v>
      </c>
      <c r="B2768">
        <v>4</v>
      </c>
      <c r="C2768" s="2" t="d">
        <v>2019-01-02T03:35:20.99999981001019200</v>
      </c>
      <c r="D2768" s="2" t="d">
        <v>2019-01-02T04:04:58.99999990593641700</v>
      </c>
      <c r="E2768">
        <v>39.699964000000001</v>
      </c>
      <c r="F2768">
        <v>-105.05324</v>
      </c>
      <c r="G2768">
        <v>39.705540999999997</v>
      </c>
      <c r="H2768">
        <v>-105.05325000000001</v>
      </c>
      <c r="I2768">
        <v>0.38500000000000001</v>
      </c>
      <c r="J2768" s="1" t="s">
        <v>7027</v>
      </c>
      <c r="K2768">
        <v>924</v>
      </c>
      <c r="L2768" s="1" t="s">
        <v>6671</v>
      </c>
      <c r="M2768" s="1" t="s">
        <v>97</v>
      </c>
      <c r="N2768" s="1" t="s">
        <v>131</v>
      </c>
      <c r="O2768" s="1" t="s">
        <v>131</v>
      </c>
      <c r="P2768" s="1" t="s">
        <v>199</v>
      </c>
      <c r="Q2768" s="1" t="s">
        <v>7028</v>
      </c>
      <c r="R2768" s="1" t="s">
        <v>48</v>
      </c>
      <c r="S2768" s="1" t="s">
        <v>79</v>
      </c>
      <c r="T2768" s="1" t="s">
        <v>206</v>
      </c>
      <c r="U2768" s="2" t="d">
        <v>2019-01-02T03:29:00.00000001396983525</v>
      </c>
      <c r="V2768">
        <v>15.8</v>
      </c>
      <c r="W2768">
        <v>7.2</v>
      </c>
      <c r="X2768">
        <v>62</v>
      </c>
      <c r="Y2768">
        <v>30.02</v>
      </c>
      <c r="Z2768">
        <v>10</v>
      </c>
      <c r="AA2768" s="1" t="s">
        <v>841</v>
      </c>
      <c r="AB2768">
        <v>5.8</v>
      </c>
      <c r="AD2768" s="1" t="s">
        <v>1207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1</v>
      </c>
      <c r="AN2768" t="b">
        <v>0</v>
      </c>
      <c r="AO2768" t="b">
        <v>0</v>
      </c>
      <c r="AP2768" t="b">
        <v>0</v>
      </c>
      <c r="AQ2768" t="b">
        <v>0</v>
      </c>
      <c r="AR2768" s="1" t="s">
        <v>53</v>
      </c>
      <c r="AS2768" s="1" t="s">
        <v>53</v>
      </c>
      <c r="AT2768" s="1" t="s">
        <v>53</v>
      </c>
      <c r="AU2768" s="1" t="s">
        <v>53</v>
      </c>
    </row>
    <row r="2769" spans="1:47" x14ac:dyDescent="0.25">
      <c r="A2769" s="1" t="s">
        <v>7029</v>
      </c>
      <c r="B2769">
        <v>4</v>
      </c>
      <c r="C2769" s="2" t="d">
        <v>2019-01-02T05:35:21.00000001955777475</v>
      </c>
      <c r="D2769" s="2" t="d">
        <v>2019-01-02T06:04:49.00000029243528675</v>
      </c>
      <c r="E2769">
        <v>39.681739999999998</v>
      </c>
      <c r="F2769">
        <v>-104.94149</v>
      </c>
      <c r="G2769">
        <v>39.681049999999999</v>
      </c>
      <c r="H2769">
        <v>-104.94086</v>
      </c>
      <c r="I2769">
        <v>5.8000000000000003E-2</v>
      </c>
      <c r="J2769" s="1" t="s">
        <v>7030</v>
      </c>
      <c r="K2769">
        <v>1901</v>
      </c>
      <c r="L2769" s="1" t="s">
        <v>6638</v>
      </c>
      <c r="M2769" s="1" t="s">
        <v>47</v>
      </c>
      <c r="N2769" s="1" t="s">
        <v>131</v>
      </c>
      <c r="O2769" s="1" t="s">
        <v>131</v>
      </c>
      <c r="P2769" s="1" t="s">
        <v>199</v>
      </c>
      <c r="Q2769" s="1" t="s">
        <v>423</v>
      </c>
      <c r="R2769" s="1" t="s">
        <v>48</v>
      </c>
      <c r="S2769" s="1" t="s">
        <v>79</v>
      </c>
      <c r="T2769" s="1" t="s">
        <v>201</v>
      </c>
      <c r="U2769" s="2" t="d">
        <v>2019-01-02T05:52:59.99999988824129100</v>
      </c>
      <c r="V2769">
        <v>14</v>
      </c>
      <c r="W2769">
        <v>8.1999999999999993</v>
      </c>
      <c r="X2769">
        <v>59</v>
      </c>
      <c r="Y2769">
        <v>30.26</v>
      </c>
      <c r="Z2769">
        <v>10</v>
      </c>
      <c r="AA2769" s="1" t="s">
        <v>847</v>
      </c>
      <c r="AB2769">
        <v>3.5</v>
      </c>
      <c r="AD2769" s="1" t="s">
        <v>1207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s="1" t="s">
        <v>53</v>
      </c>
      <c r="AS2769" s="1" t="s">
        <v>53</v>
      </c>
      <c r="AT2769" s="1" t="s">
        <v>53</v>
      </c>
      <c r="AU2769" s="1" t="s">
        <v>53</v>
      </c>
    </row>
    <row r="2770" spans="1:47" x14ac:dyDescent="0.25">
      <c r="A2770" s="1" t="s">
        <v>3903</v>
      </c>
      <c r="B2770">
        <v>4</v>
      </c>
      <c r="C2770" s="2" t="d">
        <v>2019-01-02T05:37:36.0000001452863216325</v>
      </c>
      <c r="D2770" s="2" t="d">
        <v>2019-01-02T06:07:03.00000018440186850</v>
      </c>
      <c r="E2770">
        <v>39.683590000000002</v>
      </c>
      <c r="F2770">
        <v>-104.94067</v>
      </c>
      <c r="G2770">
        <v>39.680126999999999</v>
      </c>
      <c r="H2770">
        <v>-104.940766</v>
      </c>
      <c r="I2770">
        <v>0.23899999999999999</v>
      </c>
      <c r="J2770" s="1" t="s">
        <v>3904</v>
      </c>
      <c r="L2770" s="1" t="s">
        <v>336</v>
      </c>
      <c r="M2770" s="1" t="s">
        <v>47</v>
      </c>
      <c r="N2770" s="1" t="s">
        <v>131</v>
      </c>
      <c r="O2770" s="1" t="s">
        <v>131</v>
      </c>
      <c r="P2770" s="1" t="s">
        <v>199</v>
      </c>
      <c r="Q2770" s="1" t="s">
        <v>423</v>
      </c>
      <c r="R2770" s="1" t="s">
        <v>48</v>
      </c>
      <c r="S2770" s="1" t="s">
        <v>79</v>
      </c>
      <c r="T2770" s="1" t="s">
        <v>201</v>
      </c>
      <c r="U2770" s="2" t="d">
        <v>2019-01-02T05:52:59.99999988824129100</v>
      </c>
      <c r="V2770">
        <v>14</v>
      </c>
      <c r="W2770">
        <v>8.1999999999999993</v>
      </c>
      <c r="X2770">
        <v>59</v>
      </c>
      <c r="Y2770">
        <v>30.26</v>
      </c>
      <c r="Z2770">
        <v>10</v>
      </c>
      <c r="AA2770" s="1" t="s">
        <v>847</v>
      </c>
      <c r="AB2770">
        <v>3.5</v>
      </c>
      <c r="AD2770" s="1" t="s">
        <v>1207</v>
      </c>
      <c r="AE2770" t="b">
        <v>0</v>
      </c>
      <c r="AF2770" t="b">
        <v>0</v>
      </c>
      <c r="AG2770" t="b">
        <v>1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1</v>
      </c>
      <c r="AQ2770" t="b">
        <v>0</v>
      </c>
      <c r="AR2770" s="1" t="s">
        <v>53</v>
      </c>
      <c r="AS2770" s="1" t="s">
        <v>53</v>
      </c>
      <c r="AT2770" s="1" t="s">
        <v>53</v>
      </c>
      <c r="AU2770" s="1" t="s">
        <v>53</v>
      </c>
    </row>
    <row r="2771" spans="1:47" x14ac:dyDescent="0.25">
      <c r="A2771" s="1" t="s">
        <v>4379</v>
      </c>
      <c r="B2771">
        <v>3</v>
      </c>
      <c r="C2771" s="2" t="d">
        <v>2019-01-02T05:55:35.99999989382922375</v>
      </c>
      <c r="D2771" s="2" t="d">
        <v>2019-01-02T06:25:23.99999981280416175</v>
      </c>
      <c r="E2771">
        <v>39.885438999999998</v>
      </c>
      <c r="F2771">
        <v>-104.98766999999999</v>
      </c>
      <c r="G2771">
        <v>39.882770000000001</v>
      </c>
      <c r="H2771">
        <v>-104.98768</v>
      </c>
      <c r="I2771">
        <v>0.184</v>
      </c>
      <c r="J2771" s="1" t="s">
        <v>442</v>
      </c>
      <c r="L2771" s="1" t="s">
        <v>313</v>
      </c>
      <c r="M2771" s="1" t="s">
        <v>47</v>
      </c>
      <c r="N2771" s="1" t="s">
        <v>131</v>
      </c>
      <c r="O2771" s="1" t="s">
        <v>147</v>
      </c>
      <c r="P2771" s="1" t="s">
        <v>199</v>
      </c>
      <c r="Q2771" s="1" t="s">
        <v>440</v>
      </c>
      <c r="R2771" s="1" t="s">
        <v>48</v>
      </c>
      <c r="S2771" s="1" t="s">
        <v>79</v>
      </c>
      <c r="T2771" s="1" t="s">
        <v>206</v>
      </c>
      <c r="U2771" s="2" t="d">
        <v>2019-01-02T05:46:59.99999997206032275</v>
      </c>
      <c r="V2771">
        <v>15.8</v>
      </c>
      <c r="W2771">
        <v>8.6</v>
      </c>
      <c r="X2771">
        <v>58</v>
      </c>
      <c r="Y2771">
        <v>29.99</v>
      </c>
      <c r="Z2771">
        <v>10</v>
      </c>
      <c r="AA2771" s="1" t="s">
        <v>847</v>
      </c>
      <c r="AB2771">
        <v>4.5999999999999996</v>
      </c>
      <c r="AD2771" s="1" t="s">
        <v>1068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s="1" t="s">
        <v>53</v>
      </c>
      <c r="AS2771" s="1" t="s">
        <v>53</v>
      </c>
      <c r="AT2771" s="1" t="s">
        <v>53</v>
      </c>
      <c r="AU2771" s="1" t="s">
        <v>51</v>
      </c>
    </row>
    <row r="2772" spans="1:47" x14ac:dyDescent="0.25">
      <c r="A2772" s="1" t="s">
        <v>3976</v>
      </c>
      <c r="B2772">
        <v>3</v>
      </c>
      <c r="C2772" s="2" t="d">
        <v>2019-01-02T06:15:50.99999976810067950</v>
      </c>
      <c r="D2772" s="2" t="d">
        <v>2019-01-02T06:45:23.999999952502548675</v>
      </c>
      <c r="E2772">
        <v>39.572839999999999</v>
      </c>
      <c r="F2772">
        <v>-107.45388</v>
      </c>
      <c r="G2772">
        <v>39.57441</v>
      </c>
      <c r="H2772">
        <v>-107.450429</v>
      </c>
      <c r="I2772">
        <v>0.21299999999999999</v>
      </c>
      <c r="J2772" s="1" t="s">
        <v>725</v>
      </c>
      <c r="L2772" s="1" t="s">
        <v>133</v>
      </c>
      <c r="M2772" s="1" t="s">
        <v>47</v>
      </c>
      <c r="N2772" s="1" t="s">
        <v>3912</v>
      </c>
      <c r="O2772" s="1" t="s">
        <v>188</v>
      </c>
      <c r="P2772" s="1" t="s">
        <v>199</v>
      </c>
      <c r="Q2772" s="1" t="s">
        <v>3913</v>
      </c>
      <c r="R2772" s="1" t="s">
        <v>48</v>
      </c>
      <c r="S2772" s="1" t="s">
        <v>79</v>
      </c>
      <c r="T2772" s="1" t="s">
        <v>3914</v>
      </c>
      <c r="U2772" s="2" t="d">
        <v>2019-01-02T06:11:59.99999983236193650</v>
      </c>
      <c r="V2772">
        <v>1.4</v>
      </c>
      <c r="W2772">
        <v>-8.3000000000000007</v>
      </c>
      <c r="X2772">
        <v>85</v>
      </c>
      <c r="Y2772">
        <v>30</v>
      </c>
      <c r="Z2772">
        <v>10</v>
      </c>
      <c r="AA2772" s="1" t="s">
        <v>62</v>
      </c>
      <c r="AB2772">
        <v>4.5999999999999996</v>
      </c>
      <c r="AD2772" s="1" t="s">
        <v>1207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s="1" t="s">
        <v>53</v>
      </c>
      <c r="AS2772" s="1" t="s">
        <v>53</v>
      </c>
      <c r="AT2772" s="1" t="s">
        <v>53</v>
      </c>
      <c r="AU2772" s="1" t="s">
        <v>51</v>
      </c>
    </row>
    <row r="2773" spans="1:47" x14ac:dyDescent="0.25">
      <c r="A2773" s="1" t="s">
        <v>4371</v>
      </c>
      <c r="B2773">
        <v>3</v>
      </c>
      <c r="C2773" s="2" t="d">
        <v>2019-01-02T06:39:51.00000006146728725</v>
      </c>
      <c r="D2773" s="2" t="d">
        <v>2019-01-02T07:09:24.0000002458691625</v>
      </c>
      <c r="E2773">
        <v>39.900221000000002</v>
      </c>
      <c r="F2773">
        <v>-104.988178</v>
      </c>
      <c r="G2773">
        <v>39.897492</v>
      </c>
      <c r="H2773">
        <v>-104.987711</v>
      </c>
      <c r="I2773">
        <v>0.19</v>
      </c>
      <c r="J2773" s="1" t="s">
        <v>442</v>
      </c>
      <c r="L2773" s="1" t="s">
        <v>196</v>
      </c>
      <c r="M2773" s="1" t="s">
        <v>47</v>
      </c>
      <c r="N2773" s="1" t="s">
        <v>131</v>
      </c>
      <c r="O2773" s="1" t="s">
        <v>147</v>
      </c>
      <c r="P2773" s="1" t="s">
        <v>199</v>
      </c>
      <c r="Q2773" s="1" t="s">
        <v>440</v>
      </c>
      <c r="R2773" s="1" t="s">
        <v>48</v>
      </c>
      <c r="S2773" s="1" t="s">
        <v>79</v>
      </c>
      <c r="T2773" s="1" t="s">
        <v>206</v>
      </c>
      <c r="U2773" s="2" t="d">
        <v>2019-01-02T06:46:59.99999976251274675</v>
      </c>
      <c r="V2773">
        <v>15.8</v>
      </c>
      <c r="W2773">
        <v>10.199999999999999</v>
      </c>
      <c r="X2773">
        <v>58</v>
      </c>
      <c r="Y2773">
        <v>30.01</v>
      </c>
      <c r="Z2773">
        <v>10</v>
      </c>
      <c r="AA2773" s="1" t="s">
        <v>72</v>
      </c>
      <c r="AB2773">
        <v>3.5</v>
      </c>
      <c r="AD2773" s="1" t="s">
        <v>1068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s="1" t="s">
        <v>53</v>
      </c>
      <c r="AS2773" s="1" t="s">
        <v>53</v>
      </c>
      <c r="AT2773" s="1" t="s">
        <v>51</v>
      </c>
      <c r="AU2773" s="1" t="s">
        <v>51</v>
      </c>
    </row>
    <row r="2774" spans="1:47" x14ac:dyDescent="0.25">
      <c r="A2774" s="1" t="s">
        <v>4363</v>
      </c>
      <c r="B2774">
        <v>3</v>
      </c>
      <c r="C2774" s="2" t="d">
        <v>2019-01-02T07:12:05.99999976810067950</v>
      </c>
      <c r="D2774" s="2" t="d">
        <v>2019-01-02T07:41:24.000000217929482550</v>
      </c>
      <c r="E2774">
        <v>39.900221000000002</v>
      </c>
      <c r="F2774">
        <v>-104.988178</v>
      </c>
      <c r="G2774">
        <v>39.897492</v>
      </c>
      <c r="H2774">
        <v>-104.987711</v>
      </c>
      <c r="I2774">
        <v>0.19</v>
      </c>
      <c r="J2774" s="1" t="s">
        <v>442</v>
      </c>
      <c r="L2774" s="1" t="s">
        <v>196</v>
      </c>
      <c r="M2774" s="1" t="s">
        <v>47</v>
      </c>
      <c r="N2774" s="1" t="s">
        <v>131</v>
      </c>
      <c r="O2774" s="1" t="s">
        <v>147</v>
      </c>
      <c r="P2774" s="1" t="s">
        <v>199</v>
      </c>
      <c r="Q2774" s="1" t="s">
        <v>440</v>
      </c>
      <c r="R2774" s="1" t="s">
        <v>48</v>
      </c>
      <c r="S2774" s="1" t="s">
        <v>79</v>
      </c>
      <c r="T2774" s="1" t="s">
        <v>206</v>
      </c>
      <c r="U2774" s="2" t="d">
        <v>2019-01-02T06:46:59.99999976251274675</v>
      </c>
      <c r="V2774">
        <v>15.8</v>
      </c>
      <c r="W2774">
        <v>10.199999999999999</v>
      </c>
      <c r="X2774">
        <v>58</v>
      </c>
      <c r="Y2774">
        <v>30.01</v>
      </c>
      <c r="Z2774">
        <v>10</v>
      </c>
      <c r="AA2774" s="1" t="s">
        <v>72</v>
      </c>
      <c r="AB2774">
        <v>3.5</v>
      </c>
      <c r="AD2774" s="1" t="s">
        <v>1068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s="1" t="s">
        <v>53</v>
      </c>
      <c r="AS2774" s="1" t="s">
        <v>51</v>
      </c>
      <c r="AT2774" s="1" t="s">
        <v>51</v>
      </c>
      <c r="AU2774" s="1" t="s">
        <v>51</v>
      </c>
    </row>
    <row r="2775" spans="1:47" x14ac:dyDescent="0.25">
      <c r="A2775" s="1" t="s">
        <v>4810</v>
      </c>
      <c r="B2775">
        <v>3</v>
      </c>
      <c r="C2775" s="2" t="d">
        <v>2019-01-02T07:51:51.99999991804361025</v>
      </c>
      <c r="D2775" s="2" t="d">
        <v>2019-01-02T08:21:23.99999986868351625</v>
      </c>
      <c r="E2775">
        <v>40.519590000000001</v>
      </c>
      <c r="F2775">
        <v>-104.99234</v>
      </c>
      <c r="G2775">
        <v>40.513254000000003</v>
      </c>
      <c r="H2775">
        <v>-104.992051</v>
      </c>
      <c r="I2775">
        <v>0.438</v>
      </c>
      <c r="J2775" s="1" t="s">
        <v>400</v>
      </c>
      <c r="L2775" s="1" t="s">
        <v>196</v>
      </c>
      <c r="M2775" s="1" t="s">
        <v>47</v>
      </c>
      <c r="N2775" s="1" t="s">
        <v>228</v>
      </c>
      <c r="O2775" s="1" t="s">
        <v>229</v>
      </c>
      <c r="P2775" s="1" t="s">
        <v>199</v>
      </c>
      <c r="Q2775" s="1" t="s">
        <v>230</v>
      </c>
      <c r="R2775" s="1" t="s">
        <v>48</v>
      </c>
      <c r="S2775" s="1" t="s">
        <v>79</v>
      </c>
      <c r="T2775" s="1" t="s">
        <v>231</v>
      </c>
      <c r="U2775" s="2" t="d">
        <v>2019-01-02T07:56:00.00000005587935450</v>
      </c>
      <c r="V2775">
        <v>6.1</v>
      </c>
      <c r="X2775">
        <v>80</v>
      </c>
      <c r="Y2775">
        <v>30.3</v>
      </c>
      <c r="Z2775">
        <v>10</v>
      </c>
      <c r="AA2775" s="1" t="s">
        <v>49</v>
      </c>
      <c r="AD2775" s="1" t="s">
        <v>1207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s="1" t="s">
        <v>51</v>
      </c>
      <c r="AS2775" s="1" t="s">
        <v>51</v>
      </c>
      <c r="AT2775" s="1" t="s">
        <v>51</v>
      </c>
      <c r="AU2775" s="1" t="s">
        <v>51</v>
      </c>
    </row>
    <row r="2776" spans="1:47" x14ac:dyDescent="0.25">
      <c r="A2776" s="1" t="s">
        <v>4062</v>
      </c>
      <c r="B2776">
        <v>3</v>
      </c>
      <c r="C2776" s="2" t="d">
        <v>2019-01-02T08:06:06.0000002710148700</v>
      </c>
      <c r="D2776" s="2" t="d">
        <v>2019-01-02T08:35:24.00000009220093425</v>
      </c>
      <c r="E2776">
        <v>39.477482000000002</v>
      </c>
      <c r="F2776">
        <v>-104.87241</v>
      </c>
      <c r="G2776">
        <v>39.492179999999998</v>
      </c>
      <c r="H2776">
        <v>-104.87318</v>
      </c>
      <c r="I2776">
        <v>1.016</v>
      </c>
      <c r="J2776" s="1" t="s">
        <v>559</v>
      </c>
      <c r="L2776" s="1" t="s">
        <v>196</v>
      </c>
      <c r="M2776" s="1" t="s">
        <v>47</v>
      </c>
      <c r="N2776" s="1" t="s">
        <v>174</v>
      </c>
      <c r="O2776" s="1" t="s">
        <v>121</v>
      </c>
      <c r="P2776" s="1" t="s">
        <v>199</v>
      </c>
      <c r="Q2776" s="1" t="s">
        <v>312</v>
      </c>
      <c r="R2776" s="1" t="s">
        <v>48</v>
      </c>
      <c r="S2776" s="1" t="s">
        <v>79</v>
      </c>
      <c r="T2776" s="1" t="s">
        <v>201</v>
      </c>
      <c r="U2776" s="2" t="d">
        <v>2019-01-02T07:53:00.000000097788870375</v>
      </c>
      <c r="V2776">
        <v>9</v>
      </c>
      <c r="W2776">
        <v>0.6</v>
      </c>
      <c r="X2776">
        <v>70</v>
      </c>
      <c r="Y2776">
        <v>30.33</v>
      </c>
      <c r="Z2776">
        <v>10</v>
      </c>
      <c r="AA2776" s="1" t="s">
        <v>66</v>
      </c>
      <c r="AB2776">
        <v>4.5999999999999996</v>
      </c>
      <c r="AD2776" s="1" t="s">
        <v>1207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s="1" t="s">
        <v>51</v>
      </c>
      <c r="AS2776" s="1" t="s">
        <v>51</v>
      </c>
      <c r="AT2776" s="1" t="s">
        <v>51</v>
      </c>
      <c r="AU2776" s="1" t="s">
        <v>51</v>
      </c>
    </row>
    <row r="2777" spans="1:47" x14ac:dyDescent="0.25">
      <c r="A2777" s="1" t="s">
        <v>4567</v>
      </c>
      <c r="B2777">
        <v>3</v>
      </c>
      <c r="C2777" s="2" t="d">
        <v>2019-01-02T08:13:37.00000008568167375</v>
      </c>
      <c r="D2777" s="2" t="d">
        <v>2019-01-02T08:43:23.99999977089464925</v>
      </c>
      <c r="E2777">
        <v>39.771329999999999</v>
      </c>
      <c r="F2777">
        <v>-104.99073</v>
      </c>
      <c r="G2777">
        <v>39.770119999999999</v>
      </c>
      <c r="H2777">
        <v>-104.99178999999999</v>
      </c>
      <c r="I2777">
        <v>0.10100000000000001</v>
      </c>
      <c r="J2777" s="1" t="s">
        <v>366</v>
      </c>
      <c r="L2777" s="1" t="s">
        <v>195</v>
      </c>
      <c r="M2777" s="1" t="s">
        <v>47</v>
      </c>
      <c r="N2777" s="1" t="s">
        <v>131</v>
      </c>
      <c r="O2777" s="1" t="s">
        <v>131</v>
      </c>
      <c r="P2777" s="1" t="s">
        <v>199</v>
      </c>
      <c r="Q2777" s="1" t="s">
        <v>247</v>
      </c>
      <c r="R2777" s="1" t="s">
        <v>48</v>
      </c>
      <c r="S2777" s="1" t="s">
        <v>79</v>
      </c>
      <c r="T2777" s="1" t="s">
        <v>206</v>
      </c>
      <c r="U2777" s="2" t="d">
        <v>2019-01-02T07:47:00.00000018160789875</v>
      </c>
      <c r="V2777">
        <v>19.399999999999999</v>
      </c>
      <c r="X2777">
        <v>42</v>
      </c>
      <c r="Y2777">
        <v>30.03</v>
      </c>
      <c r="Z2777">
        <v>10</v>
      </c>
      <c r="AA2777" s="1" t="s">
        <v>49</v>
      </c>
      <c r="AD2777" s="1" t="s">
        <v>1068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s="1" t="s">
        <v>51</v>
      </c>
      <c r="AS2777" s="1" t="s">
        <v>51</v>
      </c>
      <c r="AT2777" s="1" t="s">
        <v>51</v>
      </c>
      <c r="AU2777" s="1" t="s">
        <v>51</v>
      </c>
    </row>
    <row r="2778" spans="1:47" x14ac:dyDescent="0.25">
      <c r="A2778" s="1" t="s">
        <v>4568</v>
      </c>
      <c r="B2778">
        <v>3</v>
      </c>
      <c r="C2778" s="2" t="d">
        <v>2019-01-02T08:42:05.99999976810067950</v>
      </c>
      <c r="D2778" s="2" t="d">
        <v>2019-01-02T09:11:24.000000217929482550</v>
      </c>
      <c r="E2778">
        <v>39.800145000000001</v>
      </c>
      <c r="F2778">
        <v>-104.98553200000001</v>
      </c>
      <c r="G2778">
        <v>39.797939999999997</v>
      </c>
      <c r="H2778">
        <v>-104.98667</v>
      </c>
      <c r="I2778">
        <v>0.16400000000000001</v>
      </c>
      <c r="J2778" s="1" t="s">
        <v>556</v>
      </c>
      <c r="L2778" s="1" t="s">
        <v>195</v>
      </c>
      <c r="M2778" s="1" t="s">
        <v>47</v>
      </c>
      <c r="N2778" s="1" t="s">
        <v>131</v>
      </c>
      <c r="O2778" s="1" t="s">
        <v>147</v>
      </c>
      <c r="P2778" s="1" t="s">
        <v>199</v>
      </c>
      <c r="Q2778" s="1" t="s">
        <v>247</v>
      </c>
      <c r="R2778" s="1" t="s">
        <v>48</v>
      </c>
      <c r="S2778" s="1" t="s">
        <v>79</v>
      </c>
      <c r="T2778" s="1" t="s">
        <v>206</v>
      </c>
      <c r="U2778" s="2" t="d">
        <v>2019-01-02T08:46:59.99999997206032275</v>
      </c>
      <c r="V2778">
        <v>19.399999999999999</v>
      </c>
      <c r="X2778">
        <v>58</v>
      </c>
      <c r="Y2778">
        <v>30.05</v>
      </c>
      <c r="Z2778">
        <v>10</v>
      </c>
      <c r="AA2778" s="1" t="s">
        <v>49</v>
      </c>
      <c r="AD2778" s="1" t="s">
        <v>1068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s="1" t="s">
        <v>51</v>
      </c>
      <c r="AS2778" s="1" t="s">
        <v>51</v>
      </c>
      <c r="AT2778" s="1" t="s">
        <v>51</v>
      </c>
      <c r="AU2778" s="1" t="s">
        <v>51</v>
      </c>
    </row>
    <row r="2779" spans="1:47" x14ac:dyDescent="0.25">
      <c r="A2779" s="1" t="s">
        <v>7102</v>
      </c>
      <c r="B2779">
        <v>4</v>
      </c>
      <c r="C2779" s="2" t="d">
        <v>2019-01-02T08:39:05.99999981001019200</v>
      </c>
      <c r="D2779" s="2" t="d">
        <v>2019-01-02T09:08:26.00000009872019475</v>
      </c>
      <c r="E2779">
        <v>39.67971</v>
      </c>
      <c r="F2779">
        <v>-104.94074999999999</v>
      </c>
      <c r="G2779">
        <v>39.678305000000002</v>
      </c>
      <c r="H2779">
        <v>-104.94074000000001</v>
      </c>
      <c r="I2779">
        <v>9.7000000000000003E-2</v>
      </c>
      <c r="J2779" s="1" t="s">
        <v>4486</v>
      </c>
      <c r="K2779">
        <v>2022</v>
      </c>
      <c r="L2779" s="1" t="s">
        <v>6638</v>
      </c>
      <c r="M2779" s="1" t="s">
        <v>97</v>
      </c>
      <c r="N2779" s="1" t="s">
        <v>131</v>
      </c>
      <c r="O2779" s="1" t="s">
        <v>131</v>
      </c>
      <c r="P2779" s="1" t="s">
        <v>199</v>
      </c>
      <c r="Q2779" s="1" t="s">
        <v>7103</v>
      </c>
      <c r="R2779" s="1" t="s">
        <v>48</v>
      </c>
      <c r="S2779" s="1" t="s">
        <v>79</v>
      </c>
      <c r="T2779" s="1" t="s">
        <v>201</v>
      </c>
      <c r="U2779" s="2" t="d">
        <v>2019-01-02T08:52:59.99999988824129100</v>
      </c>
      <c r="V2779">
        <v>14</v>
      </c>
      <c r="W2779">
        <v>6.5</v>
      </c>
      <c r="X2779">
        <v>67</v>
      </c>
      <c r="Y2779">
        <v>30.32</v>
      </c>
      <c r="Z2779">
        <v>10</v>
      </c>
      <c r="AA2779" s="1" t="s">
        <v>66</v>
      </c>
      <c r="AB2779">
        <v>4.5999999999999996</v>
      </c>
      <c r="AD2779" s="1" t="s">
        <v>1207</v>
      </c>
      <c r="AE2779" t="b">
        <v>1</v>
      </c>
      <c r="AF2779" t="b">
        <v>0</v>
      </c>
      <c r="AG2779" t="b">
        <v>1</v>
      </c>
      <c r="AH2779" t="b">
        <v>0</v>
      </c>
      <c r="AI2779" t="b">
        <v>0</v>
      </c>
      <c r="AJ2779" t="b">
        <v>1</v>
      </c>
      <c r="AK2779" t="b">
        <v>0</v>
      </c>
      <c r="AL2779" t="b">
        <v>0</v>
      </c>
      <c r="AM2779" t="b">
        <v>1</v>
      </c>
      <c r="AN2779" t="b">
        <v>0</v>
      </c>
      <c r="AO2779" t="b">
        <v>0</v>
      </c>
      <c r="AP2779" t="b">
        <v>0</v>
      </c>
      <c r="AQ2779" t="b">
        <v>0</v>
      </c>
      <c r="AR2779" s="1" t="s">
        <v>51</v>
      </c>
      <c r="AS2779" s="1" t="s">
        <v>51</v>
      </c>
      <c r="AT2779" s="1" t="s">
        <v>51</v>
      </c>
      <c r="AU2779" s="1" t="s">
        <v>51</v>
      </c>
    </row>
    <row r="2780" spans="1:47" x14ac:dyDescent="0.25">
      <c r="A2780" s="1" t="s">
        <v>8811</v>
      </c>
      <c r="B2780">
        <v>3</v>
      </c>
      <c r="C2780" s="2" t="d">
        <v>2019-01-02T08:51:51.99999970849603425</v>
      </c>
      <c r="D2780" s="2" t="d">
        <v>2019-01-02T09:21:24.000000287778675</v>
      </c>
      <c r="E2780">
        <v>39.779690000000002</v>
      </c>
      <c r="F2780">
        <v>-104.971915</v>
      </c>
      <c r="G2780">
        <v>39.779690000000002</v>
      </c>
      <c r="H2780">
        <v>-104.97190999999999</v>
      </c>
      <c r="I2780">
        <v>0</v>
      </c>
      <c r="J2780" s="1" t="s">
        <v>1133</v>
      </c>
      <c r="K2780">
        <v>1622</v>
      </c>
      <c r="L2780" s="1" t="s">
        <v>6792</v>
      </c>
      <c r="M2780" s="1" t="s">
        <v>47</v>
      </c>
      <c r="N2780" s="1" t="s">
        <v>131</v>
      </c>
      <c r="O2780" s="1" t="s">
        <v>131</v>
      </c>
      <c r="P2780" s="1" t="s">
        <v>199</v>
      </c>
      <c r="Q2780" s="1" t="s">
        <v>247</v>
      </c>
      <c r="R2780" s="1" t="s">
        <v>48</v>
      </c>
      <c r="S2780" s="1" t="s">
        <v>79</v>
      </c>
      <c r="T2780" s="1" t="s">
        <v>206</v>
      </c>
      <c r="U2780" s="2" t="d">
        <v>2019-01-02T08:46:59.99999997206032275</v>
      </c>
      <c r="V2780">
        <v>19.399999999999999</v>
      </c>
      <c r="X2780">
        <v>58</v>
      </c>
      <c r="Y2780">
        <v>30.05</v>
      </c>
      <c r="Z2780">
        <v>10</v>
      </c>
      <c r="AA2780" s="1" t="s">
        <v>49</v>
      </c>
      <c r="AD2780" s="1" t="s">
        <v>1068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s="1" t="s">
        <v>51</v>
      </c>
      <c r="AS2780" s="1" t="s">
        <v>51</v>
      </c>
      <c r="AT2780" s="1" t="s">
        <v>51</v>
      </c>
      <c r="AU2780" s="1" t="s">
        <v>51</v>
      </c>
    </row>
    <row r="2781" spans="1:47" x14ac:dyDescent="0.25">
      <c r="A2781" s="1" t="s">
        <v>4811</v>
      </c>
      <c r="B2781">
        <v>3</v>
      </c>
      <c r="C2781" s="2" t="d">
        <v>2019-01-02T09:55:36.99999991804361025</v>
      </c>
      <c r="D2781" s="2" t="d">
        <v>2019-01-02T10:25:24.00000023189932050</v>
      </c>
      <c r="E2781">
        <v>39.751289</v>
      </c>
      <c r="F2781">
        <v>-105.01681000000001</v>
      </c>
      <c r="G2781">
        <v>39.749850000000002</v>
      </c>
      <c r="H2781">
        <v>-105.01742</v>
      </c>
      <c r="I2781">
        <v>0.105</v>
      </c>
      <c r="J2781" s="1" t="s">
        <v>582</v>
      </c>
      <c r="L2781" s="1" t="s">
        <v>1997</v>
      </c>
      <c r="M2781" s="1" t="s">
        <v>47</v>
      </c>
      <c r="N2781" s="1" t="s">
        <v>131</v>
      </c>
      <c r="O2781" s="1" t="s">
        <v>131</v>
      </c>
      <c r="P2781" s="1" t="s">
        <v>199</v>
      </c>
      <c r="Q2781" s="1" t="s">
        <v>353</v>
      </c>
      <c r="R2781" s="1" t="s">
        <v>48</v>
      </c>
      <c r="S2781" s="1" t="s">
        <v>79</v>
      </c>
      <c r="T2781" s="1" t="s">
        <v>206</v>
      </c>
      <c r="U2781" s="2" t="d">
        <v>2019-01-02T09:49:59.9999997206032275</v>
      </c>
      <c r="V2781">
        <v>23</v>
      </c>
      <c r="X2781">
        <v>54</v>
      </c>
      <c r="Y2781">
        <v>30.05</v>
      </c>
      <c r="Z2781">
        <v>10</v>
      </c>
      <c r="AA2781" s="1" t="s">
        <v>49</v>
      </c>
      <c r="AD2781" s="1" t="s">
        <v>1207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s="1" t="s">
        <v>51</v>
      </c>
      <c r="AS2781" s="1" t="s">
        <v>51</v>
      </c>
      <c r="AT2781" s="1" t="s">
        <v>51</v>
      </c>
      <c r="AU2781" s="1" t="s">
        <v>51</v>
      </c>
    </row>
    <row r="2782" spans="1:47" x14ac:dyDescent="0.25">
      <c r="A2782" s="1" t="s">
        <v>4063</v>
      </c>
      <c r="B2782">
        <v>3</v>
      </c>
      <c r="C2782" s="2" t="d">
        <v>2019-01-02T11:33:51.99999995995312950</v>
      </c>
      <c r="D2782" s="2" t="d">
        <v>2019-01-02T12:03:23.99999991059303550</v>
      </c>
      <c r="E2782">
        <v>39.725580000000001</v>
      </c>
      <c r="F2782">
        <v>-105.022643</v>
      </c>
      <c r="G2782">
        <v>39.725610000000003</v>
      </c>
      <c r="H2782">
        <v>-105.02414</v>
      </c>
      <c r="I2782">
        <v>0.08</v>
      </c>
      <c r="J2782" s="1" t="s">
        <v>585</v>
      </c>
      <c r="L2782" s="1" t="s">
        <v>586</v>
      </c>
      <c r="M2782" s="1" t="s">
        <v>47</v>
      </c>
      <c r="N2782" s="1" t="s">
        <v>131</v>
      </c>
      <c r="O2782" s="1" t="s">
        <v>131</v>
      </c>
      <c r="P2782" s="1" t="s">
        <v>199</v>
      </c>
      <c r="Q2782" s="1" t="s">
        <v>311</v>
      </c>
      <c r="R2782" s="1" t="s">
        <v>48</v>
      </c>
      <c r="S2782" s="1" t="s">
        <v>79</v>
      </c>
      <c r="T2782" s="1" t="s">
        <v>206</v>
      </c>
      <c r="U2782" s="2" t="d">
        <v>2019-01-02T11:45:00.00000020954757600</v>
      </c>
      <c r="V2782">
        <v>32</v>
      </c>
      <c r="W2782">
        <v>27.5</v>
      </c>
      <c r="X2782">
        <v>41</v>
      </c>
      <c r="Y2782">
        <v>30.01</v>
      </c>
      <c r="Z2782">
        <v>10</v>
      </c>
      <c r="AA2782" s="1" t="s">
        <v>863</v>
      </c>
      <c r="AB2782">
        <v>4.5999999999999996</v>
      </c>
      <c r="AD2782" s="1" t="s">
        <v>1207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s="1" t="s">
        <v>51</v>
      </c>
      <c r="AS2782" s="1" t="s">
        <v>51</v>
      </c>
      <c r="AT2782" s="1" t="s">
        <v>51</v>
      </c>
      <c r="AU2782" s="1" t="s">
        <v>51</v>
      </c>
    </row>
    <row r="2783" spans="1:47" x14ac:dyDescent="0.25">
      <c r="A2783" s="1" t="s">
        <v>4064</v>
      </c>
      <c r="B2783">
        <v>3</v>
      </c>
      <c r="C2783" s="2" t="d">
        <v>2019-01-02T16:11:22.9999997746199400</v>
      </c>
      <c r="D2783" s="2" t="d">
        <v>2019-01-02T16:41:00.9999998705461650</v>
      </c>
      <c r="E2783">
        <v>40.374490000000002</v>
      </c>
      <c r="F2783">
        <v>-104.99138000000001</v>
      </c>
      <c r="G2783">
        <v>40.381659999999997</v>
      </c>
      <c r="H2783">
        <v>-104.99329</v>
      </c>
      <c r="I2783">
        <v>0.505</v>
      </c>
      <c r="J2783" s="1" t="s">
        <v>4065</v>
      </c>
      <c r="L2783" s="1" t="s">
        <v>266</v>
      </c>
      <c r="M2783" s="1" t="s">
        <v>47</v>
      </c>
      <c r="N2783" s="1" t="s">
        <v>304</v>
      </c>
      <c r="O2783" s="1" t="s">
        <v>229</v>
      </c>
      <c r="P2783" s="1" t="s">
        <v>199</v>
      </c>
      <c r="Q2783" s="1" t="s">
        <v>305</v>
      </c>
      <c r="R2783" s="1" t="s">
        <v>48</v>
      </c>
      <c r="S2783" s="1" t="s">
        <v>79</v>
      </c>
      <c r="T2783" s="1" t="s">
        <v>231</v>
      </c>
      <c r="U2783" s="2" t="d">
        <v>2019-01-02T15:56:00.00000026542693050</v>
      </c>
      <c r="V2783">
        <v>39</v>
      </c>
      <c r="W2783">
        <v>36.799999999999997</v>
      </c>
      <c r="X2783">
        <v>28</v>
      </c>
      <c r="Y2783">
        <v>30.12</v>
      </c>
      <c r="Z2783">
        <v>10</v>
      </c>
      <c r="AA2783" s="1" t="s">
        <v>847</v>
      </c>
      <c r="AB2783">
        <v>3.5</v>
      </c>
      <c r="AD2783" s="1" t="s">
        <v>1207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s="1" t="s">
        <v>51</v>
      </c>
      <c r="AS2783" s="1" t="s">
        <v>51</v>
      </c>
      <c r="AT2783" s="1" t="s">
        <v>51</v>
      </c>
      <c r="AU2783" s="1" t="s">
        <v>51</v>
      </c>
    </row>
    <row r="2784" spans="1:47" x14ac:dyDescent="0.25">
      <c r="A2784" s="1" t="s">
        <v>5172</v>
      </c>
      <c r="B2784">
        <v>3</v>
      </c>
      <c r="C2784" s="2" t="d">
        <v>2019-01-02T16:23:25.00000007450580825</v>
      </c>
      <c r="D2784" s="2" t="d">
        <v>2019-01-02T16:52:42.000000290572643400</v>
      </c>
      <c r="E2784">
        <v>39.690800000000003</v>
      </c>
      <c r="F2784">
        <v>-105.18799</v>
      </c>
      <c r="G2784">
        <v>39.683410000000002</v>
      </c>
      <c r="H2784">
        <v>-105.18838</v>
      </c>
      <c r="I2784">
        <v>0.51100000000000001</v>
      </c>
      <c r="J2784" s="1" t="s">
        <v>5173</v>
      </c>
      <c r="L2784" s="1" t="s">
        <v>481</v>
      </c>
      <c r="M2784" s="1" t="s">
        <v>47</v>
      </c>
      <c r="N2784" s="1" t="s">
        <v>180</v>
      </c>
      <c r="O2784" s="1" t="s">
        <v>115</v>
      </c>
      <c r="P2784" s="1" t="s">
        <v>199</v>
      </c>
      <c r="Q2784" s="1" t="s">
        <v>724</v>
      </c>
      <c r="R2784" s="1" t="s">
        <v>48</v>
      </c>
      <c r="S2784" s="1" t="s">
        <v>79</v>
      </c>
      <c r="T2784" s="1" t="s">
        <v>206</v>
      </c>
      <c r="U2784" s="2" t="d">
        <v>2019-01-02T16:47:59.99999974854290475</v>
      </c>
      <c r="V2784">
        <v>32</v>
      </c>
      <c r="W2784">
        <v>25.6</v>
      </c>
      <c r="X2784">
        <v>48</v>
      </c>
      <c r="Y2784">
        <v>29.99</v>
      </c>
      <c r="Z2784">
        <v>50</v>
      </c>
      <c r="AA2784" s="1" t="s">
        <v>65</v>
      </c>
      <c r="AB2784">
        <v>6.9</v>
      </c>
      <c r="AD2784" s="1" t="s">
        <v>1207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s="1" t="s">
        <v>51</v>
      </c>
      <c r="AS2784" s="1" t="s">
        <v>51</v>
      </c>
      <c r="AT2784" s="1" t="s">
        <v>51</v>
      </c>
      <c r="AU2784" s="1" t="s">
        <v>51</v>
      </c>
    </row>
    <row r="2785" spans="1:47" x14ac:dyDescent="0.25">
      <c r="A2785" s="1" t="s">
        <v>5270</v>
      </c>
      <c r="B2785">
        <v>3</v>
      </c>
      <c r="C2785" s="2" t="d">
        <v>2019-01-02T16:23:25.00000007450580825</v>
      </c>
      <c r="D2785" s="2" t="d">
        <v>2019-01-02T16:52:42.000000290572643400</v>
      </c>
      <c r="E2785">
        <v>39.827069999999999</v>
      </c>
      <c r="F2785">
        <v>-104.97251</v>
      </c>
      <c r="G2785">
        <v>39.821260000000002</v>
      </c>
      <c r="H2785">
        <v>-104.96122</v>
      </c>
      <c r="I2785">
        <v>0.72099999999999997</v>
      </c>
      <c r="J2785" s="1" t="s">
        <v>5271</v>
      </c>
      <c r="L2785" s="1" t="s">
        <v>143</v>
      </c>
      <c r="M2785" s="1" t="s">
        <v>47</v>
      </c>
      <c r="N2785" s="1" t="s">
        <v>131</v>
      </c>
      <c r="O2785" s="1" t="s">
        <v>147</v>
      </c>
      <c r="P2785" s="1" t="s">
        <v>199</v>
      </c>
      <c r="Q2785" s="1" t="s">
        <v>205</v>
      </c>
      <c r="R2785" s="1" t="s">
        <v>48</v>
      </c>
      <c r="S2785" s="1" t="s">
        <v>79</v>
      </c>
      <c r="T2785" s="1" t="s">
        <v>206</v>
      </c>
      <c r="U2785" s="2" t="d">
        <v>2019-01-02T16:47:59.99999974854290475</v>
      </c>
      <c r="V2785">
        <v>32</v>
      </c>
      <c r="W2785">
        <v>25.6</v>
      </c>
      <c r="X2785">
        <v>48</v>
      </c>
      <c r="Y2785">
        <v>29.99</v>
      </c>
      <c r="Z2785">
        <v>50</v>
      </c>
      <c r="AA2785" s="1" t="s">
        <v>65</v>
      </c>
      <c r="AB2785">
        <v>6.9</v>
      </c>
      <c r="AD2785" s="1" t="s">
        <v>1207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s="1" t="s">
        <v>51</v>
      </c>
      <c r="AS2785" s="1" t="s">
        <v>51</v>
      </c>
      <c r="AT2785" s="1" t="s">
        <v>51</v>
      </c>
      <c r="AU2785" s="1" t="s">
        <v>51</v>
      </c>
    </row>
    <row r="2786" spans="1:47" x14ac:dyDescent="0.25">
      <c r="A2786" s="1" t="s">
        <v>4066</v>
      </c>
      <c r="B2786">
        <v>3</v>
      </c>
      <c r="C2786" s="2" t="d">
        <v>2019-01-02T16:25:37.99999973271042075</v>
      </c>
      <c r="D2786" s="2" t="d">
        <v>2019-01-02T16:55:23.99999981280416175</v>
      </c>
      <c r="E2786">
        <v>38.718277999999998</v>
      </c>
      <c r="F2786">
        <v>-104.72842900000001</v>
      </c>
      <c r="G2786">
        <v>38.698596999999999</v>
      </c>
      <c r="H2786">
        <v>-104.721614</v>
      </c>
      <c r="I2786">
        <v>1.409</v>
      </c>
      <c r="J2786" s="1" t="s">
        <v>475</v>
      </c>
      <c r="L2786" s="1" t="s">
        <v>196</v>
      </c>
      <c r="M2786" s="1" t="s">
        <v>47</v>
      </c>
      <c r="N2786" s="1" t="s">
        <v>233</v>
      </c>
      <c r="O2786" s="1" t="s">
        <v>194</v>
      </c>
      <c r="P2786" s="1" t="s">
        <v>199</v>
      </c>
      <c r="Q2786" s="1" t="s">
        <v>268</v>
      </c>
      <c r="R2786" s="1" t="s">
        <v>48</v>
      </c>
      <c r="S2786" s="1" t="s">
        <v>79</v>
      </c>
      <c r="T2786" s="1" t="s">
        <v>269</v>
      </c>
      <c r="U2786" s="2" t="d">
        <v>2019-01-02T15:58:00.00000002793967725</v>
      </c>
      <c r="V2786">
        <v>34.700000000000003</v>
      </c>
      <c r="W2786">
        <v>28.1</v>
      </c>
      <c r="X2786">
        <v>33</v>
      </c>
      <c r="Y2786">
        <v>30.21</v>
      </c>
      <c r="Z2786">
        <v>10</v>
      </c>
      <c r="AA2786" s="1" t="s">
        <v>847</v>
      </c>
      <c r="AB2786">
        <v>8.1</v>
      </c>
      <c r="AD2786" s="1" t="s">
        <v>1207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s="1" t="s">
        <v>51</v>
      </c>
      <c r="AS2786" s="1" t="s">
        <v>51</v>
      </c>
      <c r="AT2786" s="1" t="s">
        <v>51</v>
      </c>
      <c r="AU2786" s="1" t="s">
        <v>51</v>
      </c>
    </row>
    <row r="2787" spans="1:47" x14ac:dyDescent="0.25">
      <c r="A2787" s="1" t="s">
        <v>5272</v>
      </c>
      <c r="B2787">
        <v>3</v>
      </c>
      <c r="C2787" s="2" t="d">
        <v>2019-01-02T16:25:37.99999973271042075</v>
      </c>
      <c r="D2787" s="2" t="d">
        <v>2019-01-02T16:55:23.99999981280416175</v>
      </c>
      <c r="E2787">
        <v>39.853763000000001</v>
      </c>
      <c r="F2787">
        <v>-104.98651099999999</v>
      </c>
      <c r="G2787">
        <v>39.856152999999999</v>
      </c>
      <c r="H2787">
        <v>-104.987038</v>
      </c>
      <c r="I2787">
        <v>0.16700000000000001</v>
      </c>
      <c r="J2787" s="1" t="s">
        <v>821</v>
      </c>
      <c r="L2787" s="1" t="s">
        <v>195</v>
      </c>
      <c r="M2787" s="1" t="s">
        <v>47</v>
      </c>
      <c r="N2787" s="1" t="s">
        <v>131</v>
      </c>
      <c r="O2787" s="1" t="s">
        <v>147</v>
      </c>
      <c r="P2787" s="1" t="s">
        <v>199</v>
      </c>
      <c r="Q2787" s="1" t="s">
        <v>205</v>
      </c>
      <c r="R2787" s="1" t="s">
        <v>48</v>
      </c>
      <c r="S2787" s="1" t="s">
        <v>79</v>
      </c>
      <c r="T2787" s="1" t="s">
        <v>206</v>
      </c>
      <c r="U2787" s="2" t="d">
        <v>2019-01-02T16:47:59.99999974854290475</v>
      </c>
      <c r="V2787">
        <v>32</v>
      </c>
      <c r="W2787">
        <v>25.6</v>
      </c>
      <c r="X2787">
        <v>48</v>
      </c>
      <c r="Y2787">
        <v>29.99</v>
      </c>
      <c r="Z2787">
        <v>50</v>
      </c>
      <c r="AA2787" s="1" t="s">
        <v>65</v>
      </c>
      <c r="AB2787">
        <v>6.9</v>
      </c>
      <c r="AD2787" s="1" t="s">
        <v>1207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s="1" t="s">
        <v>51</v>
      </c>
      <c r="AS2787" s="1" t="s">
        <v>51</v>
      </c>
      <c r="AT2787" s="1" t="s">
        <v>51</v>
      </c>
      <c r="AU2787" s="1" t="s">
        <v>51</v>
      </c>
    </row>
    <row r="2788" spans="1:47" x14ac:dyDescent="0.25">
      <c r="A2788" s="1" t="s">
        <v>9301</v>
      </c>
      <c r="B2788">
        <v>2</v>
      </c>
      <c r="C2788" s="2" t="d">
        <v>2019-01-02T16:30:06.0000001452863216325</v>
      </c>
      <c r="D2788" s="2" t="d">
        <v>2019-01-02T16:59:27.00000003911554950</v>
      </c>
      <c r="E2788">
        <v>39.844970000000004</v>
      </c>
      <c r="F2788">
        <v>-104.9846</v>
      </c>
      <c r="G2788">
        <v>39.851649999999999</v>
      </c>
      <c r="H2788">
        <v>-104.98605999999999</v>
      </c>
      <c r="I2788">
        <v>0.46800000000000003</v>
      </c>
      <c r="J2788" s="1" t="s">
        <v>9302</v>
      </c>
      <c r="L2788" s="1" t="s">
        <v>195</v>
      </c>
      <c r="M2788" s="1" t="s">
        <v>47</v>
      </c>
      <c r="N2788" s="1" t="s">
        <v>131</v>
      </c>
      <c r="O2788" s="1" t="s">
        <v>147</v>
      </c>
      <c r="P2788" s="1" t="s">
        <v>199</v>
      </c>
      <c r="Q2788" s="1" t="s">
        <v>205</v>
      </c>
      <c r="R2788" s="1" t="s">
        <v>48</v>
      </c>
      <c r="S2788" s="1" t="s">
        <v>79</v>
      </c>
      <c r="T2788" s="1" t="s">
        <v>206</v>
      </c>
      <c r="U2788" s="2" t="d">
        <v>2019-01-02T16:47:59.99999974854290475</v>
      </c>
      <c r="V2788">
        <v>32</v>
      </c>
      <c r="W2788">
        <v>25.6</v>
      </c>
      <c r="X2788">
        <v>48</v>
      </c>
      <c r="Y2788">
        <v>29.99</v>
      </c>
      <c r="Z2788">
        <v>50</v>
      </c>
      <c r="AA2788" s="1" t="s">
        <v>65</v>
      </c>
      <c r="AB2788">
        <v>6.9</v>
      </c>
      <c r="AD2788" s="1" t="s">
        <v>1207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s="1" t="s">
        <v>51</v>
      </c>
      <c r="AS2788" s="1" t="s">
        <v>51</v>
      </c>
      <c r="AT2788" s="1" t="s">
        <v>51</v>
      </c>
      <c r="AU2788" s="1" t="s">
        <v>51</v>
      </c>
    </row>
    <row r="2789" spans="1:47" x14ac:dyDescent="0.25">
      <c r="A2789" s="1" t="s">
        <v>5273</v>
      </c>
      <c r="B2789">
        <v>3</v>
      </c>
      <c r="C2789" s="2" t="d">
        <v>2019-01-02T16:30:06.0000001452863216325</v>
      </c>
      <c r="D2789" s="2" t="d">
        <v>2019-01-02T16:59:23.9999999664723900</v>
      </c>
      <c r="E2789">
        <v>39.770119999999999</v>
      </c>
      <c r="F2789">
        <v>-104.99178999999999</v>
      </c>
      <c r="G2789">
        <v>39.771329999999999</v>
      </c>
      <c r="H2789">
        <v>-104.99073</v>
      </c>
      <c r="I2789">
        <v>0.10100000000000001</v>
      </c>
      <c r="J2789" s="1" t="s">
        <v>533</v>
      </c>
      <c r="L2789" s="1" t="s">
        <v>266</v>
      </c>
      <c r="M2789" s="1" t="s">
        <v>47</v>
      </c>
      <c r="N2789" s="1" t="s">
        <v>131</v>
      </c>
      <c r="O2789" s="1" t="s">
        <v>131</v>
      </c>
      <c r="P2789" s="1" t="s">
        <v>199</v>
      </c>
      <c r="Q2789" s="1" t="s">
        <v>247</v>
      </c>
      <c r="R2789" s="1" t="s">
        <v>48</v>
      </c>
      <c r="S2789" s="1" t="s">
        <v>79</v>
      </c>
      <c r="T2789" s="1" t="s">
        <v>206</v>
      </c>
      <c r="U2789" s="2" t="d">
        <v>2019-01-02T16:47:59.99999974854290475</v>
      </c>
      <c r="V2789">
        <v>32</v>
      </c>
      <c r="W2789">
        <v>25.6</v>
      </c>
      <c r="X2789">
        <v>48</v>
      </c>
      <c r="Y2789">
        <v>29.99</v>
      </c>
      <c r="Z2789">
        <v>50</v>
      </c>
      <c r="AA2789" s="1" t="s">
        <v>65</v>
      </c>
      <c r="AB2789">
        <v>6.9</v>
      </c>
      <c r="AD2789" s="1" t="s">
        <v>1207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s="1" t="s">
        <v>51</v>
      </c>
      <c r="AS2789" s="1" t="s">
        <v>51</v>
      </c>
      <c r="AT2789" s="1" t="s">
        <v>51</v>
      </c>
      <c r="AU2789" s="1" t="s">
        <v>51</v>
      </c>
    </row>
    <row r="2790" spans="1:47" x14ac:dyDescent="0.25">
      <c r="A2790" s="1" t="s">
        <v>5274</v>
      </c>
      <c r="B2790">
        <v>3</v>
      </c>
      <c r="C2790" s="2" t="d">
        <v>2019-01-02T16:23:25.00000007450580825</v>
      </c>
      <c r="D2790" s="2" t="d">
        <v>2019-01-02T16:52:42.000000290572643400</v>
      </c>
      <c r="E2790">
        <v>39.827069999999999</v>
      </c>
      <c r="F2790">
        <v>-104.97251</v>
      </c>
      <c r="G2790">
        <v>39.821260000000002</v>
      </c>
      <c r="H2790">
        <v>-104.96122</v>
      </c>
      <c r="I2790">
        <v>0.72099999999999997</v>
      </c>
      <c r="J2790" s="1" t="s">
        <v>5271</v>
      </c>
      <c r="L2790" s="1" t="s">
        <v>143</v>
      </c>
      <c r="M2790" s="1" t="s">
        <v>47</v>
      </c>
      <c r="N2790" s="1" t="s">
        <v>131</v>
      </c>
      <c r="O2790" s="1" t="s">
        <v>147</v>
      </c>
      <c r="P2790" s="1" t="s">
        <v>199</v>
      </c>
      <c r="Q2790" s="1" t="s">
        <v>205</v>
      </c>
      <c r="R2790" s="1" t="s">
        <v>48</v>
      </c>
      <c r="S2790" s="1" t="s">
        <v>79</v>
      </c>
      <c r="T2790" s="1" t="s">
        <v>206</v>
      </c>
      <c r="U2790" s="2" t="d">
        <v>2019-01-02T16:47:59.99999974854290475</v>
      </c>
      <c r="V2790">
        <v>32</v>
      </c>
      <c r="W2790">
        <v>25.6</v>
      </c>
      <c r="X2790">
        <v>48</v>
      </c>
      <c r="Y2790">
        <v>29.99</v>
      </c>
      <c r="Z2790">
        <v>50</v>
      </c>
      <c r="AA2790" s="1" t="s">
        <v>65</v>
      </c>
      <c r="AB2790">
        <v>6.9</v>
      </c>
      <c r="AD2790" s="1" t="s">
        <v>1207</v>
      </c>
      <c r="AE2790" t="b">
        <v>0</v>
      </c>
      <c r="AF2790" t="b">
        <v>0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s="1" t="s">
        <v>51</v>
      </c>
      <c r="AS2790" s="1" t="s">
        <v>51</v>
      </c>
      <c r="AT2790" s="1" t="s">
        <v>51</v>
      </c>
      <c r="AU2790" s="1" t="s">
        <v>51</v>
      </c>
    </row>
    <row r="2791" spans="1:47" x14ac:dyDescent="0.25">
      <c r="A2791" s="1" t="s">
        <v>5275</v>
      </c>
      <c r="B2791">
        <v>3</v>
      </c>
      <c r="C2791" s="2" t="d">
        <v>2019-01-02T16:42:05.999999977648258200</v>
      </c>
      <c r="D2791" s="2" t="d">
        <v>2019-01-02T17:12:06.00000018719583825</v>
      </c>
      <c r="E2791">
        <v>39.771239999999999</v>
      </c>
      <c r="F2791">
        <v>-104.99057000000001</v>
      </c>
      <c r="G2791">
        <v>39.787410000000001</v>
      </c>
      <c r="H2791">
        <v>-104.98913</v>
      </c>
      <c r="I2791">
        <v>1.1200000000000001</v>
      </c>
      <c r="J2791" s="1" t="s">
        <v>3409</v>
      </c>
      <c r="L2791" s="1" t="s">
        <v>195</v>
      </c>
      <c r="M2791" s="1" t="s">
        <v>47</v>
      </c>
      <c r="N2791" s="1" t="s">
        <v>131</v>
      </c>
      <c r="O2791" s="1" t="s">
        <v>131</v>
      </c>
      <c r="P2791" s="1" t="s">
        <v>199</v>
      </c>
      <c r="Q2791" s="1" t="s">
        <v>247</v>
      </c>
      <c r="R2791" s="1" t="s">
        <v>48</v>
      </c>
      <c r="S2791" s="1" t="s">
        <v>79</v>
      </c>
      <c r="T2791" s="1" t="s">
        <v>206</v>
      </c>
      <c r="U2791" s="2" t="d">
        <v>2019-01-02T16:47:59.99999974854290475</v>
      </c>
      <c r="V2791">
        <v>32</v>
      </c>
      <c r="W2791">
        <v>25.6</v>
      </c>
      <c r="X2791">
        <v>48</v>
      </c>
      <c r="Y2791">
        <v>29.99</v>
      </c>
      <c r="Z2791">
        <v>50</v>
      </c>
      <c r="AA2791" s="1" t="s">
        <v>65</v>
      </c>
      <c r="AB2791">
        <v>6.9</v>
      </c>
      <c r="AD2791" s="1" t="s">
        <v>1207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s="1" t="s">
        <v>51</v>
      </c>
      <c r="AS2791" s="1" t="s">
        <v>51</v>
      </c>
      <c r="AT2791" s="1" t="s">
        <v>51</v>
      </c>
      <c r="AU2791" s="1" t="s">
        <v>51</v>
      </c>
    </row>
    <row r="2792" spans="1:47" x14ac:dyDescent="0.25">
      <c r="A2792" s="1" t="s">
        <v>4067</v>
      </c>
      <c r="B2792">
        <v>3</v>
      </c>
      <c r="C2792" s="2" t="d">
        <v>2019-01-02T16:45:05.99999993573874300</v>
      </c>
      <c r="D2792" s="2" t="d">
        <v>2019-01-02T17:14:23.99999975692480725</v>
      </c>
      <c r="E2792">
        <v>38.719842</v>
      </c>
      <c r="F2792">
        <v>-104.72912100000001</v>
      </c>
      <c r="G2792">
        <v>38.67062</v>
      </c>
      <c r="H2792">
        <v>-104.70733</v>
      </c>
      <c r="I2792">
        <v>3.5979999999999999</v>
      </c>
      <c r="J2792" s="1" t="s">
        <v>475</v>
      </c>
      <c r="L2792" s="1" t="s">
        <v>196</v>
      </c>
      <c r="M2792" s="1" t="s">
        <v>47</v>
      </c>
      <c r="N2792" s="1" t="s">
        <v>233</v>
      </c>
      <c r="O2792" s="1" t="s">
        <v>194</v>
      </c>
      <c r="P2792" s="1" t="s">
        <v>199</v>
      </c>
      <c r="Q2792" s="1" t="s">
        <v>268</v>
      </c>
      <c r="R2792" s="1" t="s">
        <v>48</v>
      </c>
      <c r="S2792" s="1" t="s">
        <v>79</v>
      </c>
      <c r="T2792" s="1" t="s">
        <v>269</v>
      </c>
      <c r="U2792" s="2" t="d">
        <v>2019-01-02T16:57:59.99999981839210125</v>
      </c>
      <c r="V2792">
        <v>29.5</v>
      </c>
      <c r="W2792">
        <v>22.5</v>
      </c>
      <c r="X2792">
        <v>40</v>
      </c>
      <c r="Y2792">
        <v>30.24</v>
      </c>
      <c r="Z2792">
        <v>10</v>
      </c>
      <c r="AA2792" s="1" t="s">
        <v>72</v>
      </c>
      <c r="AB2792">
        <v>6.9</v>
      </c>
      <c r="AD2792" s="1" t="s">
        <v>1207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s="1" t="s">
        <v>51</v>
      </c>
      <c r="AS2792" s="1" t="s">
        <v>51</v>
      </c>
      <c r="AT2792" s="1" t="s">
        <v>51</v>
      </c>
      <c r="AU2792" s="1" t="s">
        <v>51</v>
      </c>
    </row>
    <row r="2793" spans="1:47" x14ac:dyDescent="0.25">
      <c r="A2793" s="1" t="s">
        <v>3995</v>
      </c>
      <c r="B2793">
        <v>3</v>
      </c>
      <c r="C2793" s="2" t="d">
        <v>2019-01-02T17:39:53.00000010989606700</v>
      </c>
      <c r="D2793" s="2" t="d">
        <v>2019-01-02T18:09:23.99999982677400375</v>
      </c>
      <c r="E2793">
        <v>40.163930000000001</v>
      </c>
      <c r="F2793">
        <v>-104.97946</v>
      </c>
      <c r="G2793">
        <v>40.155583999999998</v>
      </c>
      <c r="H2793">
        <v>-104.97918</v>
      </c>
      <c r="I2793">
        <v>0.57699999999999996</v>
      </c>
      <c r="J2793" s="1" t="s">
        <v>537</v>
      </c>
      <c r="L2793" s="1" t="s">
        <v>173</v>
      </c>
      <c r="M2793" s="1" t="s">
        <v>47</v>
      </c>
      <c r="N2793" s="1" t="s">
        <v>209</v>
      </c>
      <c r="O2793" s="1" t="s">
        <v>210</v>
      </c>
      <c r="P2793" s="1" t="s">
        <v>199</v>
      </c>
      <c r="Q2793" s="1" t="s">
        <v>211</v>
      </c>
      <c r="R2793" s="1" t="s">
        <v>48</v>
      </c>
      <c r="S2793" s="1" t="s">
        <v>79</v>
      </c>
      <c r="T2793" s="1" t="s">
        <v>212</v>
      </c>
      <c r="U2793" s="2" t="d">
        <v>2019-01-02T17:35:00.00000013969838625</v>
      </c>
      <c r="V2793">
        <v>24.3</v>
      </c>
      <c r="W2793">
        <v>18.399999999999999</v>
      </c>
      <c r="X2793">
        <v>63</v>
      </c>
      <c r="Y2793">
        <v>30.03</v>
      </c>
      <c r="Z2793">
        <v>10</v>
      </c>
      <c r="AA2793" s="1" t="s">
        <v>841</v>
      </c>
      <c r="AB2793">
        <v>4.5999999999999996</v>
      </c>
      <c r="AD2793" s="1" t="s">
        <v>1207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s="1" t="s">
        <v>53</v>
      </c>
      <c r="AS2793" s="1" t="s">
        <v>53</v>
      </c>
      <c r="AT2793" s="1" t="s">
        <v>51</v>
      </c>
      <c r="AU2793" s="1" t="s">
        <v>51</v>
      </c>
    </row>
    <row r="2794" spans="1:47" x14ac:dyDescent="0.25">
      <c r="A2794" s="1" t="s">
        <v>5106</v>
      </c>
      <c r="B2794">
        <v>3</v>
      </c>
      <c r="C2794" s="2" t="d">
        <v>2019-01-02T17:45:51.99999979231506600</v>
      </c>
      <c r="D2794" s="2" t="d">
        <v>2019-01-02T18:15:23.99999974295497200</v>
      </c>
      <c r="E2794">
        <v>39.882320999999997</v>
      </c>
      <c r="F2794">
        <v>-104.98746</v>
      </c>
      <c r="G2794">
        <v>39.885440000000003</v>
      </c>
      <c r="H2794">
        <v>-104.98744000000001</v>
      </c>
      <c r="I2794">
        <v>0.216</v>
      </c>
      <c r="J2794" s="1" t="s">
        <v>442</v>
      </c>
      <c r="L2794" s="1" t="s">
        <v>195</v>
      </c>
      <c r="M2794" s="1" t="s">
        <v>47</v>
      </c>
      <c r="N2794" s="1" t="s">
        <v>131</v>
      </c>
      <c r="O2794" s="1" t="s">
        <v>147</v>
      </c>
      <c r="P2794" s="1" t="s">
        <v>199</v>
      </c>
      <c r="Q2794" s="1" t="s">
        <v>205</v>
      </c>
      <c r="R2794" s="1" t="s">
        <v>48</v>
      </c>
      <c r="S2794" s="1" t="s">
        <v>79</v>
      </c>
      <c r="T2794" s="1" t="s">
        <v>206</v>
      </c>
      <c r="U2794" s="2" t="d">
        <v>2019-01-02T17:45:00.00000020954757600</v>
      </c>
      <c r="V2794">
        <v>32</v>
      </c>
      <c r="W2794">
        <v>26.4</v>
      </c>
      <c r="X2794">
        <v>44</v>
      </c>
      <c r="Y2794">
        <v>30</v>
      </c>
      <c r="Z2794">
        <v>50</v>
      </c>
      <c r="AA2794" s="1" t="s">
        <v>65</v>
      </c>
      <c r="AB2794">
        <v>5.8</v>
      </c>
      <c r="AD2794" s="1" t="s">
        <v>1207</v>
      </c>
      <c r="AE2794" t="b">
        <v>0</v>
      </c>
      <c r="AF2794" t="b">
        <v>0</v>
      </c>
      <c r="AG2794" t="b">
        <v>0</v>
      </c>
      <c r="AH2794" t="b">
        <v>0</v>
      </c>
      <c r="AI2794" t="b">
        <v>1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s="1" t="s">
        <v>53</v>
      </c>
      <c r="AS2794" s="1" t="s">
        <v>53</v>
      </c>
      <c r="AT2794" s="1" t="s">
        <v>51</v>
      </c>
      <c r="AU2794" s="1" t="s">
        <v>51</v>
      </c>
    </row>
    <row r="2795" spans="1:47" x14ac:dyDescent="0.25">
      <c r="A2795" s="1" t="s">
        <v>3977</v>
      </c>
      <c r="B2795">
        <v>3</v>
      </c>
      <c r="C2795" s="2" t="d">
        <v>2019-01-02T17:54:52.00000029522925650</v>
      </c>
      <c r="D2795" s="2" t="d">
        <v>2019-01-02T18:24:21.99999977834522400</v>
      </c>
      <c r="E2795">
        <v>40.165280000000003</v>
      </c>
      <c r="F2795">
        <v>-104.97960999999999</v>
      </c>
      <c r="G2795">
        <v>40.152709999999999</v>
      </c>
      <c r="H2795">
        <v>-104.97951</v>
      </c>
      <c r="I2795">
        <v>0.86899999999999999</v>
      </c>
      <c r="J2795" s="1" t="s">
        <v>3978</v>
      </c>
      <c r="L2795" s="1" t="s">
        <v>173</v>
      </c>
      <c r="M2795" s="1" t="s">
        <v>47</v>
      </c>
      <c r="N2795" s="1" t="s">
        <v>209</v>
      </c>
      <c r="O2795" s="1" t="s">
        <v>210</v>
      </c>
      <c r="P2795" s="1" t="s">
        <v>199</v>
      </c>
      <c r="Q2795" s="1" t="s">
        <v>211</v>
      </c>
      <c r="R2795" s="1" t="s">
        <v>48</v>
      </c>
      <c r="S2795" s="1" t="s">
        <v>79</v>
      </c>
      <c r="T2795" s="1" t="s">
        <v>212</v>
      </c>
      <c r="U2795" s="2" t="d">
        <v>2019-01-02T17:55:00.0000002793967725</v>
      </c>
      <c r="V2795">
        <v>23.9</v>
      </c>
      <c r="W2795">
        <v>18</v>
      </c>
      <c r="X2795">
        <v>67</v>
      </c>
      <c r="Y2795">
        <v>30.03</v>
      </c>
      <c r="Z2795">
        <v>10</v>
      </c>
      <c r="AA2795" s="1" t="s">
        <v>841</v>
      </c>
      <c r="AB2795">
        <v>4.5999999999999996</v>
      </c>
      <c r="AD2795" s="1" t="s">
        <v>1207</v>
      </c>
      <c r="AE2795" t="b">
        <v>0</v>
      </c>
      <c r="AF2795" t="b">
        <v>0</v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s="1" t="s">
        <v>53</v>
      </c>
      <c r="AS2795" s="1" t="s">
        <v>53</v>
      </c>
      <c r="AT2795" s="1" t="s">
        <v>53</v>
      </c>
      <c r="AU2795" s="1" t="s">
        <v>51</v>
      </c>
    </row>
    <row r="2796" spans="1:47" x14ac:dyDescent="0.25">
      <c r="A2796" s="1" t="s">
        <v>9303</v>
      </c>
      <c r="B2796">
        <v>2</v>
      </c>
      <c r="C2796" s="2" t="d">
        <v>2019-01-02T17:54:52.00000029522925650</v>
      </c>
      <c r="D2796" s="2" t="d">
        <v>2019-01-02T18:24:21.99999977834522400</v>
      </c>
      <c r="E2796">
        <v>40.165280000000003</v>
      </c>
      <c r="F2796">
        <v>-104.97960999999999</v>
      </c>
      <c r="G2796">
        <v>40.152709999999999</v>
      </c>
      <c r="H2796">
        <v>-104.97951</v>
      </c>
      <c r="I2796">
        <v>0.86899999999999999</v>
      </c>
      <c r="J2796" s="1" t="s">
        <v>3978</v>
      </c>
      <c r="L2796" s="1" t="s">
        <v>173</v>
      </c>
      <c r="M2796" s="1" t="s">
        <v>47</v>
      </c>
      <c r="N2796" s="1" t="s">
        <v>209</v>
      </c>
      <c r="O2796" s="1" t="s">
        <v>210</v>
      </c>
      <c r="P2796" s="1" t="s">
        <v>199</v>
      </c>
      <c r="Q2796" s="1" t="s">
        <v>211</v>
      </c>
      <c r="R2796" s="1" t="s">
        <v>48</v>
      </c>
      <c r="S2796" s="1" t="s">
        <v>79</v>
      </c>
      <c r="T2796" s="1" t="s">
        <v>212</v>
      </c>
      <c r="U2796" s="2" t="d">
        <v>2019-01-02T17:55:00.0000002793967725</v>
      </c>
      <c r="V2796">
        <v>23.9</v>
      </c>
      <c r="W2796">
        <v>18</v>
      </c>
      <c r="X2796">
        <v>67</v>
      </c>
      <c r="Y2796">
        <v>30.03</v>
      </c>
      <c r="Z2796">
        <v>10</v>
      </c>
      <c r="AA2796" s="1" t="s">
        <v>841</v>
      </c>
      <c r="AB2796">
        <v>4.5999999999999996</v>
      </c>
      <c r="AD2796" s="1" t="s">
        <v>1207</v>
      </c>
      <c r="AE2796" t="b">
        <v>0</v>
      </c>
      <c r="AF2796" t="b">
        <v>0</v>
      </c>
      <c r="AG2796" t="b">
        <v>0</v>
      </c>
      <c r="AH2796" t="b">
        <v>0</v>
      </c>
      <c r="AI2796" t="b">
        <v>1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s="1" t="s">
        <v>53</v>
      </c>
      <c r="AS2796" s="1" t="s">
        <v>53</v>
      </c>
      <c r="AT2796" s="1" t="s">
        <v>53</v>
      </c>
      <c r="AU2796" s="1" t="s">
        <v>51</v>
      </c>
    </row>
    <row r="2797" spans="1:47" x14ac:dyDescent="0.25">
      <c r="A2797" s="1" t="s">
        <v>5098</v>
      </c>
      <c r="B2797">
        <v>3</v>
      </c>
      <c r="C2797" s="2" t="d">
        <v>2019-01-02T18:09:52.00000008568167375</v>
      </c>
      <c r="D2797" s="2" t="d">
        <v>2019-01-02T18:38:45.99999995436519675</v>
      </c>
      <c r="E2797">
        <v>39.778149999999997</v>
      </c>
      <c r="F2797">
        <v>-104.89465</v>
      </c>
      <c r="G2797">
        <v>39.776648000000002</v>
      </c>
      <c r="H2797">
        <v>-104.877504</v>
      </c>
      <c r="I2797">
        <v>0.91600000000000004</v>
      </c>
      <c r="J2797" s="1" t="s">
        <v>4687</v>
      </c>
      <c r="L2797" s="1" t="s">
        <v>133</v>
      </c>
      <c r="M2797" s="1" t="s">
        <v>47</v>
      </c>
      <c r="N2797" s="1" t="s">
        <v>131</v>
      </c>
      <c r="O2797" s="1" t="s">
        <v>131</v>
      </c>
      <c r="P2797" s="1" t="s">
        <v>199</v>
      </c>
      <c r="Q2797" s="1" t="s">
        <v>247</v>
      </c>
      <c r="R2797" s="1" t="s">
        <v>48</v>
      </c>
      <c r="S2797" s="1" t="s">
        <v>79</v>
      </c>
      <c r="T2797" s="1" t="s">
        <v>206</v>
      </c>
      <c r="U2797" s="2" t="d">
        <v>2019-01-02T17:45:00.00000020954757600</v>
      </c>
      <c r="V2797">
        <v>32</v>
      </c>
      <c r="W2797">
        <v>26.4</v>
      </c>
      <c r="X2797">
        <v>44</v>
      </c>
      <c r="Y2797">
        <v>30</v>
      </c>
      <c r="Z2797">
        <v>50</v>
      </c>
      <c r="AA2797" s="1" t="s">
        <v>65</v>
      </c>
      <c r="AB2797">
        <v>5.8</v>
      </c>
      <c r="AD2797" s="1" t="s">
        <v>1207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s="1" t="s">
        <v>53</v>
      </c>
      <c r="AS2797" s="1" t="s">
        <v>53</v>
      </c>
      <c r="AT2797" s="1" t="s">
        <v>53</v>
      </c>
      <c r="AU2797" s="1" t="s">
        <v>51</v>
      </c>
    </row>
    <row r="2798" spans="1:47" x14ac:dyDescent="0.25">
      <c r="A2798" s="1" t="s">
        <v>9304</v>
      </c>
      <c r="B2798">
        <v>2</v>
      </c>
      <c r="C2798" s="2" t="d">
        <v>2019-01-02T18:29:22.00000012759119300</v>
      </c>
      <c r="D2798" s="2" t="d">
        <v>2019-01-02T18:58:38.00000010989606700</v>
      </c>
      <c r="E2798">
        <v>38.760950000000001</v>
      </c>
      <c r="F2798">
        <v>-104.77101</v>
      </c>
      <c r="G2798">
        <v>38.768520000000002</v>
      </c>
      <c r="H2798">
        <v>-104.77867000000001</v>
      </c>
      <c r="I2798">
        <v>0.66600000000000004</v>
      </c>
      <c r="J2798" s="1" t="s">
        <v>3955</v>
      </c>
      <c r="L2798" s="1" t="s">
        <v>195</v>
      </c>
      <c r="M2798" s="1" t="s">
        <v>47</v>
      </c>
      <c r="N2798" s="1" t="s">
        <v>233</v>
      </c>
      <c r="O2798" s="1" t="s">
        <v>194</v>
      </c>
      <c r="P2798" s="1" t="s">
        <v>199</v>
      </c>
      <c r="Q2798" s="1" t="s">
        <v>249</v>
      </c>
      <c r="R2798" s="1" t="s">
        <v>48</v>
      </c>
      <c r="S2798" s="1" t="s">
        <v>79</v>
      </c>
      <c r="T2798" s="1" t="s">
        <v>250</v>
      </c>
      <c r="U2798" s="2" t="d">
        <v>2019-01-02T18:53:59.99999987427145575</v>
      </c>
      <c r="V2798">
        <v>24.1</v>
      </c>
      <c r="W2798">
        <v>17</v>
      </c>
      <c r="X2798">
        <v>55</v>
      </c>
      <c r="Y2798">
        <v>30.25</v>
      </c>
      <c r="Z2798">
        <v>10</v>
      </c>
      <c r="AA2798" s="1" t="s">
        <v>863</v>
      </c>
      <c r="AB2798">
        <v>5.8</v>
      </c>
      <c r="AD2798" s="1" t="s">
        <v>1207</v>
      </c>
      <c r="AE2798" t="b">
        <v>0</v>
      </c>
      <c r="AF2798" t="b">
        <v>0</v>
      </c>
      <c r="AG2798" t="b">
        <v>0</v>
      </c>
      <c r="AH2798" t="b">
        <v>0</v>
      </c>
      <c r="AI2798" t="b">
        <v>1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s="1" t="s">
        <v>53</v>
      </c>
      <c r="AS2798" s="1" t="s">
        <v>53</v>
      </c>
      <c r="AT2798" s="1" t="s">
        <v>53</v>
      </c>
      <c r="AU2798" s="1" t="s">
        <v>53</v>
      </c>
    </row>
    <row r="2799" spans="1:47" x14ac:dyDescent="0.25">
      <c r="A2799" s="1" t="s">
        <v>3952</v>
      </c>
      <c r="B2799">
        <v>3</v>
      </c>
      <c r="C2799" s="2" t="d">
        <v>2019-01-02T18:36:51.99999970849603425</v>
      </c>
      <c r="D2799" s="2" t="d">
        <v>2019-01-02T19:06:21.99999982025474325</v>
      </c>
      <c r="E2799">
        <v>38.719842</v>
      </c>
      <c r="F2799">
        <v>-104.72912100000001</v>
      </c>
      <c r="G2799">
        <v>38.67062</v>
      </c>
      <c r="H2799">
        <v>-104.70733</v>
      </c>
      <c r="I2799">
        <v>3.5979999999999999</v>
      </c>
      <c r="J2799" s="1" t="s">
        <v>3953</v>
      </c>
      <c r="L2799" s="1" t="s">
        <v>196</v>
      </c>
      <c r="M2799" s="1" t="s">
        <v>47</v>
      </c>
      <c r="N2799" s="1" t="s">
        <v>233</v>
      </c>
      <c r="O2799" s="1" t="s">
        <v>194</v>
      </c>
      <c r="P2799" s="1" t="s">
        <v>199</v>
      </c>
      <c r="Q2799" s="1" t="s">
        <v>268</v>
      </c>
      <c r="R2799" s="1" t="s">
        <v>48</v>
      </c>
      <c r="S2799" s="1" t="s">
        <v>79</v>
      </c>
      <c r="T2799" s="1" t="s">
        <v>269</v>
      </c>
      <c r="U2799" s="2" t="d">
        <v>2019-01-02T18:58:00.00000002793967725</v>
      </c>
      <c r="V2799">
        <v>18.100000000000001</v>
      </c>
      <c r="W2799">
        <v>8.9</v>
      </c>
      <c r="X2799">
        <v>66</v>
      </c>
      <c r="Y2799">
        <v>30.31</v>
      </c>
      <c r="Z2799">
        <v>10</v>
      </c>
      <c r="AA2799" s="1" t="s">
        <v>962</v>
      </c>
      <c r="AB2799">
        <v>6.9</v>
      </c>
      <c r="AD2799" s="1" t="s">
        <v>1207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s="1" t="s">
        <v>53</v>
      </c>
      <c r="AS2799" s="1" t="s">
        <v>53</v>
      </c>
      <c r="AT2799" s="1" t="s">
        <v>53</v>
      </c>
      <c r="AU2799" s="1" t="s">
        <v>53</v>
      </c>
    </row>
    <row r="2800" spans="1:47" x14ac:dyDescent="0.25">
      <c r="A2800" s="1" t="s">
        <v>3954</v>
      </c>
      <c r="B2800">
        <v>3</v>
      </c>
      <c r="C2800" s="2" t="d">
        <v>2019-01-02T18:36:51.99999970849603425</v>
      </c>
      <c r="D2800" s="2" t="d">
        <v>2019-01-02T19:06:21.99999982025474325</v>
      </c>
      <c r="E2800">
        <v>38.790588999999997</v>
      </c>
      <c r="F2800">
        <v>-104.79437</v>
      </c>
      <c r="G2800">
        <v>38.762810000000002</v>
      </c>
      <c r="H2800">
        <v>-104.77374</v>
      </c>
      <c r="I2800">
        <v>2.218</v>
      </c>
      <c r="J2800" s="1" t="s">
        <v>3955</v>
      </c>
      <c r="L2800" s="1" t="s">
        <v>196</v>
      </c>
      <c r="M2800" s="1" t="s">
        <v>47</v>
      </c>
      <c r="N2800" s="1" t="s">
        <v>233</v>
      </c>
      <c r="O2800" s="1" t="s">
        <v>194</v>
      </c>
      <c r="P2800" s="1" t="s">
        <v>199</v>
      </c>
      <c r="Q2800" s="1" t="s">
        <v>249</v>
      </c>
      <c r="R2800" s="1" t="s">
        <v>48</v>
      </c>
      <c r="S2800" s="1" t="s">
        <v>79</v>
      </c>
      <c r="T2800" s="1" t="s">
        <v>250</v>
      </c>
      <c r="U2800" s="2" t="d">
        <v>2019-01-02T18:53:59.99999987427145575</v>
      </c>
      <c r="V2800">
        <v>24.1</v>
      </c>
      <c r="W2800">
        <v>17</v>
      </c>
      <c r="X2800">
        <v>55</v>
      </c>
      <c r="Y2800">
        <v>30.25</v>
      </c>
      <c r="Z2800">
        <v>10</v>
      </c>
      <c r="AA2800" s="1" t="s">
        <v>863</v>
      </c>
      <c r="AB2800">
        <v>5.8</v>
      </c>
      <c r="AD2800" s="1" t="s">
        <v>1207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s="1" t="s">
        <v>53</v>
      </c>
      <c r="AS2800" s="1" t="s">
        <v>53</v>
      </c>
      <c r="AT2800" s="1" t="s">
        <v>53</v>
      </c>
      <c r="AU2800" s="1" t="s">
        <v>53</v>
      </c>
    </row>
    <row r="2801" spans="1:47" x14ac:dyDescent="0.25">
      <c r="A2801" s="1" t="s">
        <v>3956</v>
      </c>
      <c r="B2801">
        <v>3</v>
      </c>
      <c r="C2801" s="2" t="d">
        <v>2019-01-02T19:33:06.00000010337680650</v>
      </c>
      <c r="D2801" s="2" t="d">
        <v>2019-01-02T20:03:03.99999984540045075</v>
      </c>
      <c r="E2801">
        <v>38.719842</v>
      </c>
      <c r="F2801">
        <v>-104.72912100000001</v>
      </c>
      <c r="G2801">
        <v>38.67062</v>
      </c>
      <c r="H2801">
        <v>-104.70733</v>
      </c>
      <c r="I2801">
        <v>3.5979999999999999</v>
      </c>
      <c r="J2801" s="1" t="s">
        <v>475</v>
      </c>
      <c r="L2801" s="1" t="s">
        <v>196</v>
      </c>
      <c r="M2801" s="1" t="s">
        <v>47</v>
      </c>
      <c r="N2801" s="1" t="s">
        <v>233</v>
      </c>
      <c r="O2801" s="1" t="s">
        <v>194</v>
      </c>
      <c r="P2801" s="1" t="s">
        <v>199</v>
      </c>
      <c r="Q2801" s="1" t="s">
        <v>268</v>
      </c>
      <c r="R2801" s="1" t="s">
        <v>48</v>
      </c>
      <c r="S2801" s="1" t="s">
        <v>79</v>
      </c>
      <c r="T2801" s="1" t="s">
        <v>269</v>
      </c>
      <c r="U2801" s="2" t="d">
        <v>2019-01-02T19:57:59.99999981839210125</v>
      </c>
      <c r="V2801">
        <v>19.399999999999999</v>
      </c>
      <c r="W2801">
        <v>9.5</v>
      </c>
      <c r="X2801">
        <v>62</v>
      </c>
      <c r="Y2801">
        <v>30.27</v>
      </c>
      <c r="Z2801">
        <v>10</v>
      </c>
      <c r="AA2801" s="1" t="s">
        <v>962</v>
      </c>
      <c r="AB2801">
        <v>8.1</v>
      </c>
      <c r="AD2801" s="1" t="s">
        <v>1207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s="1" t="s">
        <v>53</v>
      </c>
      <c r="AS2801" s="1" t="s">
        <v>53</v>
      </c>
      <c r="AT2801" s="1" t="s">
        <v>53</v>
      </c>
      <c r="AU2801" s="1" t="s">
        <v>53</v>
      </c>
    </row>
    <row r="2802" spans="1:47" x14ac:dyDescent="0.25">
      <c r="A2802" s="1" t="s">
        <v>3916</v>
      </c>
      <c r="B2802">
        <v>4</v>
      </c>
      <c r="C2802" s="2" t="d">
        <v>2019-01-02T20:16:35.99999981001019200</v>
      </c>
      <c r="D2802" s="2" t="d">
        <v>2019-01-03T01:16:16.99999997857958325</v>
      </c>
      <c r="E2802">
        <v>38.675649999999997</v>
      </c>
      <c r="F2802">
        <v>-104.71125000000001</v>
      </c>
      <c r="G2802">
        <v>38.625079999999997</v>
      </c>
      <c r="H2802">
        <v>-104.69007999999999</v>
      </c>
      <c r="I2802">
        <v>3.6760000000000002</v>
      </c>
      <c r="J2802" s="1" t="s">
        <v>3917</v>
      </c>
      <c r="L2802" s="1" t="s">
        <v>196</v>
      </c>
      <c r="M2802" s="1" t="s">
        <v>47</v>
      </c>
      <c r="N2802" s="1" t="s">
        <v>328</v>
      </c>
      <c r="O2802" s="1" t="s">
        <v>194</v>
      </c>
      <c r="P2802" s="1" t="s">
        <v>199</v>
      </c>
      <c r="Q2802" s="1" t="s">
        <v>329</v>
      </c>
      <c r="R2802" s="1" t="s">
        <v>48</v>
      </c>
      <c r="S2802" s="1" t="s">
        <v>79</v>
      </c>
      <c r="T2802" s="1" t="s">
        <v>269</v>
      </c>
      <c r="U2802" s="2" t="d">
        <v>2019-01-02T19:57:59.99999981839210125</v>
      </c>
      <c r="V2802">
        <v>19.399999999999999</v>
      </c>
      <c r="W2802">
        <v>9.5</v>
      </c>
      <c r="X2802">
        <v>62</v>
      </c>
      <c r="Y2802">
        <v>30.27</v>
      </c>
      <c r="Z2802">
        <v>10</v>
      </c>
      <c r="AA2802" s="1" t="s">
        <v>962</v>
      </c>
      <c r="AB2802">
        <v>8.1</v>
      </c>
      <c r="AD2802" s="1" t="s">
        <v>1207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s="1" t="s">
        <v>53</v>
      </c>
      <c r="AS2802" s="1" t="s">
        <v>53</v>
      </c>
      <c r="AT2802" s="1" t="s">
        <v>53</v>
      </c>
      <c r="AU2802" s="1" t="s">
        <v>53</v>
      </c>
    </row>
    <row r="2803" spans="1:47" x14ac:dyDescent="0.25">
      <c r="A2803" s="1" t="s">
        <v>3957</v>
      </c>
      <c r="B2803">
        <v>3</v>
      </c>
      <c r="C2803" s="2" t="d">
        <v>2019-01-02T20:13:35.99999985191971125</v>
      </c>
      <c r="D2803" s="2" t="d">
        <v>2019-01-02T20:43:02.00000028591603300</v>
      </c>
      <c r="E2803">
        <v>38.719842</v>
      </c>
      <c r="F2803">
        <v>-104.72912100000001</v>
      </c>
      <c r="G2803">
        <v>38.67062</v>
      </c>
      <c r="H2803">
        <v>-104.70733</v>
      </c>
      <c r="I2803">
        <v>3.5979999999999999</v>
      </c>
      <c r="J2803" s="1" t="s">
        <v>475</v>
      </c>
      <c r="L2803" s="1" t="s">
        <v>196</v>
      </c>
      <c r="M2803" s="1" t="s">
        <v>47</v>
      </c>
      <c r="N2803" s="1" t="s">
        <v>233</v>
      </c>
      <c r="O2803" s="1" t="s">
        <v>194</v>
      </c>
      <c r="P2803" s="1" t="s">
        <v>199</v>
      </c>
      <c r="Q2803" s="1" t="s">
        <v>268</v>
      </c>
      <c r="R2803" s="1" t="s">
        <v>48</v>
      </c>
      <c r="S2803" s="1" t="s">
        <v>79</v>
      </c>
      <c r="T2803" s="1" t="s">
        <v>269</v>
      </c>
      <c r="U2803" s="2" t="d">
        <v>2019-01-02T19:57:59.99999981839210125</v>
      </c>
      <c r="V2803">
        <v>19.399999999999999</v>
      </c>
      <c r="W2803">
        <v>9.5</v>
      </c>
      <c r="X2803">
        <v>62</v>
      </c>
      <c r="Y2803">
        <v>30.27</v>
      </c>
      <c r="Z2803">
        <v>10</v>
      </c>
      <c r="AA2803" s="1" t="s">
        <v>962</v>
      </c>
      <c r="AB2803">
        <v>8.1</v>
      </c>
      <c r="AD2803" s="1" t="s">
        <v>1207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s="1" t="s">
        <v>53</v>
      </c>
      <c r="AS2803" s="1" t="s">
        <v>53</v>
      </c>
      <c r="AT2803" s="1" t="s">
        <v>53</v>
      </c>
      <c r="AU2803" s="1" t="s">
        <v>53</v>
      </c>
    </row>
    <row r="2804" spans="1:47" x14ac:dyDescent="0.25">
      <c r="A2804" s="1" t="s">
        <v>3958</v>
      </c>
      <c r="B2804">
        <v>3</v>
      </c>
      <c r="C2804" s="2" t="d">
        <v>2019-01-02T20:39:51.0000002710148700</v>
      </c>
      <c r="D2804" s="2" t="d">
        <v>2019-01-02T21:09:23.99999982677400375</v>
      </c>
      <c r="E2804">
        <v>38.662416999999998</v>
      </c>
      <c r="F2804">
        <v>-104.701369</v>
      </c>
      <c r="G2804">
        <v>38.657117</v>
      </c>
      <c r="H2804">
        <v>-104.699251</v>
      </c>
      <c r="I2804">
        <v>0.38400000000000001</v>
      </c>
      <c r="J2804" s="1" t="s">
        <v>764</v>
      </c>
      <c r="L2804" s="1" t="s">
        <v>196</v>
      </c>
      <c r="M2804" s="1" t="s">
        <v>47</v>
      </c>
      <c r="N2804" s="1" t="s">
        <v>328</v>
      </c>
      <c r="O2804" s="1" t="s">
        <v>194</v>
      </c>
      <c r="P2804" s="1" t="s">
        <v>199</v>
      </c>
      <c r="Q2804" s="1" t="s">
        <v>329</v>
      </c>
      <c r="R2804" s="1" t="s">
        <v>48</v>
      </c>
      <c r="S2804" s="1" t="s">
        <v>79</v>
      </c>
      <c r="T2804" s="1" t="s">
        <v>269</v>
      </c>
      <c r="U2804" s="2" t="d">
        <v>2019-01-02T20:58:00.00000023748725325</v>
      </c>
      <c r="V2804">
        <v>21.4</v>
      </c>
      <c r="W2804">
        <v>9.1</v>
      </c>
      <c r="X2804">
        <v>55</v>
      </c>
      <c r="Y2804">
        <v>30.23</v>
      </c>
      <c r="Z2804">
        <v>10</v>
      </c>
      <c r="AA2804" s="1" t="s">
        <v>65</v>
      </c>
      <c r="AB2804">
        <v>12.7</v>
      </c>
      <c r="AD2804" s="1" t="s">
        <v>1207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s="1" t="s">
        <v>53</v>
      </c>
      <c r="AS2804" s="1" t="s">
        <v>53</v>
      </c>
      <c r="AT2804" s="1" t="s">
        <v>53</v>
      </c>
      <c r="AU2804" s="1" t="s">
        <v>53</v>
      </c>
    </row>
    <row r="2805" spans="1:47" x14ac:dyDescent="0.25">
      <c r="A2805" s="1" t="s">
        <v>3959</v>
      </c>
      <c r="B2805">
        <v>3</v>
      </c>
      <c r="C2805" s="2" t="d">
        <v>2019-01-02T22:30:06.0000001452863216325</v>
      </c>
      <c r="D2805" s="2" t="d">
        <v>2019-01-02T22:59:23.9999999664723900</v>
      </c>
      <c r="E2805">
        <v>39.712048000000003</v>
      </c>
      <c r="F2805">
        <v>-104.999689</v>
      </c>
      <c r="G2805">
        <v>39.711370000000002</v>
      </c>
      <c r="H2805">
        <v>-104.99929</v>
      </c>
      <c r="I2805">
        <v>5.0999999999999997E-2</v>
      </c>
      <c r="J2805" s="1" t="s">
        <v>486</v>
      </c>
      <c r="L2805" s="1" t="s">
        <v>196</v>
      </c>
      <c r="M2805" s="1" t="s">
        <v>47</v>
      </c>
      <c r="N2805" s="1" t="s">
        <v>131</v>
      </c>
      <c r="O2805" s="1" t="s">
        <v>131</v>
      </c>
      <c r="P2805" s="1" t="s">
        <v>199</v>
      </c>
      <c r="Q2805" s="1" t="s">
        <v>361</v>
      </c>
      <c r="R2805" s="1" t="s">
        <v>48</v>
      </c>
      <c r="S2805" s="1" t="s">
        <v>79</v>
      </c>
      <c r="T2805" s="1" t="s">
        <v>201</v>
      </c>
      <c r="U2805" s="2" t="d">
        <v>2019-01-02T22:53:00.000000097788870375</v>
      </c>
      <c r="V2805">
        <v>16</v>
      </c>
      <c r="W2805">
        <v>7.4</v>
      </c>
      <c r="X2805">
        <v>62</v>
      </c>
      <c r="Y2805">
        <v>30.16</v>
      </c>
      <c r="Z2805">
        <v>10</v>
      </c>
      <c r="AA2805" s="1" t="s">
        <v>64</v>
      </c>
      <c r="AB2805">
        <v>5.8</v>
      </c>
      <c r="AD2805" s="1" t="s">
        <v>1207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s="1" t="s">
        <v>53</v>
      </c>
      <c r="AS2805" s="1" t="s">
        <v>53</v>
      </c>
      <c r="AT2805" s="1" t="s">
        <v>53</v>
      </c>
      <c r="AU2805" s="1" t="s">
        <v>53</v>
      </c>
    </row>
    <row r="2806" spans="1:47" x14ac:dyDescent="0.25">
      <c r="A2806" s="1" t="s">
        <v>8683</v>
      </c>
      <c r="B2806">
        <v>4</v>
      </c>
      <c r="C2806" s="2" t="d">
        <v>2019-01-03T07:26:21.99999995995312950</v>
      </c>
      <c r="D2806" s="2" t="d">
        <v>2019-01-03T07:56:08.00000004004687050</v>
      </c>
      <c r="E2806">
        <v>39.740290000000002</v>
      </c>
      <c r="F2806">
        <v>-105.029718</v>
      </c>
      <c r="G2806">
        <v>39.740340000000003</v>
      </c>
      <c r="H2806">
        <v>-105.025693</v>
      </c>
      <c r="I2806">
        <v>0.214</v>
      </c>
      <c r="J2806" s="1" t="s">
        <v>1108</v>
      </c>
      <c r="K2806">
        <v>3250</v>
      </c>
      <c r="L2806" s="1" t="s">
        <v>6721</v>
      </c>
      <c r="M2806" s="1" t="s">
        <v>47</v>
      </c>
      <c r="N2806" s="1" t="s">
        <v>131</v>
      </c>
      <c r="O2806" s="1" t="s">
        <v>131</v>
      </c>
      <c r="P2806" s="1" t="s">
        <v>199</v>
      </c>
      <c r="Q2806" s="1" t="s">
        <v>8684</v>
      </c>
      <c r="R2806" s="1" t="s">
        <v>48</v>
      </c>
      <c r="S2806" s="1" t="s">
        <v>79</v>
      </c>
      <c r="T2806" s="1" t="s">
        <v>206</v>
      </c>
      <c r="U2806" s="2" t="d">
        <v>2019-01-03T07:50:00.00000013969838625</v>
      </c>
      <c r="V2806">
        <v>28.4</v>
      </c>
      <c r="W2806">
        <v>23.3</v>
      </c>
      <c r="X2806">
        <v>43</v>
      </c>
      <c r="Y2806">
        <v>29.98</v>
      </c>
      <c r="Z2806">
        <v>50</v>
      </c>
      <c r="AA2806" s="1" t="s">
        <v>55</v>
      </c>
      <c r="AB2806">
        <v>4.5999999999999996</v>
      </c>
      <c r="AD2806" s="1" t="s">
        <v>1068</v>
      </c>
      <c r="AE2806" t="b">
        <v>1</v>
      </c>
      <c r="AF2806" t="b">
        <v>0</v>
      </c>
      <c r="AG2806" t="b">
        <v>1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1</v>
      </c>
      <c r="AQ2806" t="b">
        <v>0</v>
      </c>
      <c r="AR2806" s="1" t="s">
        <v>51</v>
      </c>
      <c r="AS2806" s="1" t="s">
        <v>51</v>
      </c>
      <c r="AT2806" s="1" t="s">
        <v>51</v>
      </c>
      <c r="AU2806" s="1" t="s">
        <v>51</v>
      </c>
    </row>
    <row r="2807" spans="1:47" x14ac:dyDescent="0.25">
      <c r="A2807" s="1" t="s">
        <v>5276</v>
      </c>
      <c r="B2807">
        <v>4</v>
      </c>
      <c r="C2807" s="2" t="d">
        <v>2019-01-03T07:26:21.99999995995312950</v>
      </c>
      <c r="D2807" s="2" t="d">
        <v>2019-01-03T07:56:08.00000004004687050</v>
      </c>
      <c r="E2807">
        <v>39.740482</v>
      </c>
      <c r="F2807">
        <v>-105.02557299999999</v>
      </c>
      <c r="G2807">
        <v>39.740409999999997</v>
      </c>
      <c r="H2807">
        <v>-105.028887</v>
      </c>
      <c r="I2807">
        <v>0.17599999999999999</v>
      </c>
      <c r="J2807" s="1" t="s">
        <v>5277</v>
      </c>
      <c r="L2807" s="1" t="s">
        <v>931</v>
      </c>
      <c r="M2807" s="1" t="s">
        <v>47</v>
      </c>
      <c r="N2807" s="1" t="s">
        <v>131</v>
      </c>
      <c r="O2807" s="1" t="s">
        <v>131</v>
      </c>
      <c r="P2807" s="1" t="s">
        <v>199</v>
      </c>
      <c r="Q2807" s="1" t="s">
        <v>311</v>
      </c>
      <c r="R2807" s="1" t="s">
        <v>48</v>
      </c>
      <c r="S2807" s="1" t="s">
        <v>79</v>
      </c>
      <c r="T2807" s="1" t="s">
        <v>206</v>
      </c>
      <c r="U2807" s="2" t="d">
        <v>2019-01-03T07:50:00.00000013969838625</v>
      </c>
      <c r="V2807">
        <v>28.4</v>
      </c>
      <c r="W2807">
        <v>23.3</v>
      </c>
      <c r="X2807">
        <v>43</v>
      </c>
      <c r="Y2807">
        <v>29.98</v>
      </c>
      <c r="Z2807">
        <v>50</v>
      </c>
      <c r="AA2807" s="1" t="s">
        <v>55</v>
      </c>
      <c r="AB2807">
        <v>4.5999999999999996</v>
      </c>
      <c r="AD2807" s="1" t="s">
        <v>1068</v>
      </c>
      <c r="AE2807" t="b">
        <v>0</v>
      </c>
      <c r="AF2807" t="b">
        <v>0</v>
      </c>
      <c r="AG2807" t="b">
        <v>0</v>
      </c>
      <c r="AH2807" t="b">
        <v>1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s="1" t="s">
        <v>51</v>
      </c>
      <c r="AS2807" s="1" t="s">
        <v>51</v>
      </c>
      <c r="AT2807" s="1" t="s">
        <v>51</v>
      </c>
      <c r="AU2807" s="1" t="s">
        <v>51</v>
      </c>
    </row>
    <row r="2808" spans="1:47" x14ac:dyDescent="0.25">
      <c r="A2808" s="1" t="s">
        <v>5278</v>
      </c>
      <c r="B2808">
        <v>3</v>
      </c>
      <c r="C2808" s="2" t="d">
        <v>2019-01-03T08:01:37.00000025331973725</v>
      </c>
      <c r="D2808" s="2" t="d">
        <v>2019-01-03T08:31:23.99999993853271275</v>
      </c>
      <c r="E2808">
        <v>39.725580000000001</v>
      </c>
      <c r="F2808">
        <v>-105.022643</v>
      </c>
      <c r="G2808">
        <v>39.725610000000003</v>
      </c>
      <c r="H2808">
        <v>-105.02414</v>
      </c>
      <c r="I2808">
        <v>0.08</v>
      </c>
      <c r="J2808" s="1" t="s">
        <v>585</v>
      </c>
      <c r="L2808" s="1" t="s">
        <v>586</v>
      </c>
      <c r="M2808" s="1" t="s">
        <v>47</v>
      </c>
      <c r="N2808" s="1" t="s">
        <v>131</v>
      </c>
      <c r="O2808" s="1" t="s">
        <v>131</v>
      </c>
      <c r="P2808" s="1" t="s">
        <v>199</v>
      </c>
      <c r="Q2808" s="1" t="s">
        <v>311</v>
      </c>
      <c r="R2808" s="1" t="s">
        <v>48</v>
      </c>
      <c r="S2808" s="1" t="s">
        <v>79</v>
      </c>
      <c r="T2808" s="1" t="s">
        <v>206</v>
      </c>
      <c r="U2808" s="2" t="d">
        <v>2019-01-03T07:50:00.00000013969838625</v>
      </c>
      <c r="V2808">
        <v>28.4</v>
      </c>
      <c r="W2808">
        <v>23.3</v>
      </c>
      <c r="X2808">
        <v>43</v>
      </c>
      <c r="Y2808">
        <v>29.98</v>
      </c>
      <c r="Z2808">
        <v>50</v>
      </c>
      <c r="AA2808" s="1" t="s">
        <v>55</v>
      </c>
      <c r="AB2808">
        <v>4.5999999999999996</v>
      </c>
      <c r="AD2808" s="1" t="s">
        <v>1068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s="1" t="s">
        <v>51</v>
      </c>
      <c r="AS2808" s="1" t="s">
        <v>51</v>
      </c>
      <c r="AT2808" s="1" t="s">
        <v>51</v>
      </c>
      <c r="AU2808" s="1" t="s">
        <v>51</v>
      </c>
    </row>
    <row r="2809" spans="1:47" x14ac:dyDescent="0.25">
      <c r="A2809" s="1" t="s">
        <v>8759</v>
      </c>
      <c r="B2809">
        <v>4</v>
      </c>
      <c r="C2809" s="2" t="d">
        <v>2019-01-03T09:09:52.00000008568167375</v>
      </c>
      <c r="D2809" s="2" t="d">
        <v>2019-01-03T09:39:36.99999993201345225</v>
      </c>
      <c r="E2809">
        <v>37.992871999999998</v>
      </c>
      <c r="F2809">
        <v>-105.90779499999999</v>
      </c>
      <c r="G2809">
        <v>37.828023999999999</v>
      </c>
      <c r="H2809">
        <v>-105.88949100000001</v>
      </c>
      <c r="I2809">
        <v>11.433999999999999</v>
      </c>
      <c r="J2809" s="1" t="s">
        <v>8760</v>
      </c>
      <c r="K2809">
        <v>59898</v>
      </c>
      <c r="L2809" s="1" t="s">
        <v>8761</v>
      </c>
      <c r="M2809" s="1" t="s">
        <v>97</v>
      </c>
      <c r="N2809" s="1" t="s">
        <v>277</v>
      </c>
      <c r="O2809" s="1" t="s">
        <v>277</v>
      </c>
      <c r="P2809" s="1" t="s">
        <v>199</v>
      </c>
      <c r="Q2809" s="1" t="s">
        <v>8762</v>
      </c>
      <c r="R2809" s="1" t="s">
        <v>48</v>
      </c>
      <c r="S2809" s="1" t="s">
        <v>79</v>
      </c>
      <c r="T2809" s="1" t="s">
        <v>279</v>
      </c>
      <c r="U2809" s="2" t="d">
        <v>2019-01-03T09:11:59.99999983236193650</v>
      </c>
      <c r="V2809">
        <v>-9.4</v>
      </c>
      <c r="X2809">
        <v>77</v>
      </c>
      <c r="Y2809">
        <v>30.15</v>
      </c>
      <c r="Z2809">
        <v>7</v>
      </c>
      <c r="AA2809" s="1" t="s">
        <v>49</v>
      </c>
      <c r="AD2809" s="1" t="s">
        <v>1207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s="1" t="s">
        <v>51</v>
      </c>
      <c r="AS2809" s="1" t="s">
        <v>51</v>
      </c>
      <c r="AT2809" s="1" t="s">
        <v>51</v>
      </c>
      <c r="AU2809" s="1" t="s">
        <v>51</v>
      </c>
    </row>
    <row r="2810" spans="1:47" x14ac:dyDescent="0.25">
      <c r="A2810" s="1" t="s">
        <v>5279</v>
      </c>
      <c r="B2810">
        <v>4</v>
      </c>
      <c r="C2810" s="2" t="d">
        <v>2019-01-03T09:06:52.00000012759119300</v>
      </c>
      <c r="D2810" s="2" t="d">
        <v>2019-01-03T09:36:01.99999996460974125</v>
      </c>
      <c r="E2810">
        <v>39.740482</v>
      </c>
      <c r="F2810">
        <v>-105.02557299999999</v>
      </c>
      <c r="G2810">
        <v>39.740409999999997</v>
      </c>
      <c r="H2810">
        <v>-105.028887</v>
      </c>
      <c r="I2810">
        <v>0.17599999999999999</v>
      </c>
      <c r="J2810" s="1" t="s">
        <v>5280</v>
      </c>
      <c r="L2810" s="1" t="s">
        <v>931</v>
      </c>
      <c r="M2810" s="1" t="s">
        <v>47</v>
      </c>
      <c r="N2810" s="1" t="s">
        <v>131</v>
      </c>
      <c r="O2810" s="1" t="s">
        <v>131</v>
      </c>
      <c r="P2810" s="1" t="s">
        <v>199</v>
      </c>
      <c r="Q2810" s="1" t="s">
        <v>311</v>
      </c>
      <c r="R2810" s="1" t="s">
        <v>48</v>
      </c>
      <c r="S2810" s="1" t="s">
        <v>79</v>
      </c>
      <c r="T2810" s="1" t="s">
        <v>206</v>
      </c>
      <c r="U2810" s="2" t="d">
        <v>2019-01-03T08:45:00.00000020954757600</v>
      </c>
      <c r="V2810">
        <v>30.2</v>
      </c>
      <c r="W2810">
        <v>25.4</v>
      </c>
      <c r="X2810">
        <v>47</v>
      </c>
      <c r="Y2810">
        <v>30</v>
      </c>
      <c r="Z2810">
        <v>50</v>
      </c>
      <c r="AA2810" s="1" t="s">
        <v>863</v>
      </c>
      <c r="AB2810">
        <v>4.5999999999999996</v>
      </c>
      <c r="AD2810" s="1" t="s">
        <v>1068</v>
      </c>
      <c r="AE2810" t="b">
        <v>0</v>
      </c>
      <c r="AF2810" t="b">
        <v>0</v>
      </c>
      <c r="AG2810" t="b">
        <v>0</v>
      </c>
      <c r="AH2810" t="b">
        <v>1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s="1" t="s">
        <v>51</v>
      </c>
      <c r="AS2810" s="1" t="s">
        <v>51</v>
      </c>
      <c r="AT2810" s="1" t="s">
        <v>51</v>
      </c>
      <c r="AU2810" s="1" t="s">
        <v>51</v>
      </c>
    </row>
    <row r="2811" spans="1:47" x14ac:dyDescent="0.25">
      <c r="A2811" s="1" t="s">
        <v>8685</v>
      </c>
      <c r="B2811">
        <v>4</v>
      </c>
      <c r="C2811" s="2" t="d">
        <v>2019-01-03T09:06:52.00000012759119300</v>
      </c>
      <c r="D2811" s="2" t="d">
        <v>2019-01-03T09:36:01.99999996460974125</v>
      </c>
      <c r="E2811">
        <v>39.740290000000002</v>
      </c>
      <c r="F2811">
        <v>-105.029718</v>
      </c>
      <c r="G2811">
        <v>39.740340000000003</v>
      </c>
      <c r="H2811">
        <v>-105.025693</v>
      </c>
      <c r="I2811">
        <v>0.214</v>
      </c>
      <c r="J2811" s="1" t="s">
        <v>1108</v>
      </c>
      <c r="K2811">
        <v>3250</v>
      </c>
      <c r="L2811" s="1" t="s">
        <v>6721</v>
      </c>
      <c r="M2811" s="1" t="s">
        <v>47</v>
      </c>
      <c r="N2811" s="1" t="s">
        <v>131</v>
      </c>
      <c r="O2811" s="1" t="s">
        <v>131</v>
      </c>
      <c r="P2811" s="1" t="s">
        <v>199</v>
      </c>
      <c r="Q2811" s="1" t="s">
        <v>8684</v>
      </c>
      <c r="R2811" s="1" t="s">
        <v>48</v>
      </c>
      <c r="S2811" s="1" t="s">
        <v>79</v>
      </c>
      <c r="T2811" s="1" t="s">
        <v>206</v>
      </c>
      <c r="U2811" s="2" t="d">
        <v>2019-01-03T08:45:00.00000020954757600</v>
      </c>
      <c r="V2811">
        <v>30.2</v>
      </c>
      <c r="W2811">
        <v>25.4</v>
      </c>
      <c r="X2811">
        <v>47</v>
      </c>
      <c r="Y2811">
        <v>30</v>
      </c>
      <c r="Z2811">
        <v>50</v>
      </c>
      <c r="AA2811" s="1" t="s">
        <v>863</v>
      </c>
      <c r="AB2811">
        <v>4.5999999999999996</v>
      </c>
      <c r="AD2811" s="1" t="s">
        <v>1068</v>
      </c>
      <c r="AE2811" t="b">
        <v>1</v>
      </c>
      <c r="AF2811" t="b">
        <v>0</v>
      </c>
      <c r="AG2811" t="b">
        <v>1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1</v>
      </c>
      <c r="AQ2811" t="b">
        <v>0</v>
      </c>
      <c r="AR2811" s="1" t="s">
        <v>51</v>
      </c>
      <c r="AS2811" s="1" t="s">
        <v>51</v>
      </c>
      <c r="AT2811" s="1" t="s">
        <v>51</v>
      </c>
      <c r="AU2811" s="1" t="s">
        <v>51</v>
      </c>
    </row>
    <row r="2812" spans="1:47" x14ac:dyDescent="0.25">
      <c r="A2812" s="1" t="s">
        <v>6899</v>
      </c>
      <c r="B2812">
        <v>3</v>
      </c>
      <c r="C2812" s="2" t="d">
        <v>2019-01-03T09:55:36.99999991804361025</v>
      </c>
      <c r="D2812" s="2" t="d">
        <v>2019-01-03T10:25:24.00000023189932050</v>
      </c>
      <c r="E2812">
        <v>39.736787999999997</v>
      </c>
      <c r="F2812">
        <v>-105.373261</v>
      </c>
      <c r="G2812">
        <v>39.736910999999999</v>
      </c>
      <c r="H2812">
        <v>-105.371194</v>
      </c>
      <c r="I2812">
        <v>0.11</v>
      </c>
      <c r="J2812" s="1" t="s">
        <v>6794</v>
      </c>
      <c r="K2812">
        <v>32592</v>
      </c>
      <c r="L2812" s="1" t="s">
        <v>6569</v>
      </c>
      <c r="M2812" s="1" t="s">
        <v>97</v>
      </c>
      <c r="N2812" s="1" t="s">
        <v>270</v>
      </c>
      <c r="O2812" s="1" t="s">
        <v>115</v>
      </c>
      <c r="P2812" s="1" t="s">
        <v>199</v>
      </c>
      <c r="Q2812" s="1" t="s">
        <v>350</v>
      </c>
      <c r="R2812" s="1" t="s">
        <v>48</v>
      </c>
      <c r="S2812" s="1" t="s">
        <v>79</v>
      </c>
      <c r="T2812" s="1" t="s">
        <v>325</v>
      </c>
      <c r="U2812" s="2" t="d">
        <v>2019-01-03T09:53:59.99999987427145575</v>
      </c>
      <c r="V2812">
        <v>35.6</v>
      </c>
      <c r="X2812">
        <v>41</v>
      </c>
      <c r="Y2812">
        <v>30</v>
      </c>
      <c r="Z2812">
        <v>10</v>
      </c>
      <c r="AA2812" s="1" t="s">
        <v>49</v>
      </c>
      <c r="AD2812" s="1" t="s">
        <v>1207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s="1" t="s">
        <v>51</v>
      </c>
      <c r="AS2812" s="1" t="s">
        <v>51</v>
      </c>
      <c r="AT2812" s="1" t="s">
        <v>51</v>
      </c>
      <c r="AU2812" s="1" t="s">
        <v>51</v>
      </c>
    </row>
    <row r="2813" spans="1:47" x14ac:dyDescent="0.25">
      <c r="A2813" s="1" t="s">
        <v>4812</v>
      </c>
      <c r="B2813">
        <v>4</v>
      </c>
      <c r="C2813" s="2" t="d">
        <v>2019-01-03T10:12:51.99999983422457850</v>
      </c>
      <c r="D2813" s="2" t="d">
        <v>2019-01-03T10:42:07.9999998165294525</v>
      </c>
      <c r="E2813">
        <v>39.754519999999999</v>
      </c>
      <c r="F2813">
        <v>-105.23675900000001</v>
      </c>
      <c r="G2813">
        <v>39.746279999999999</v>
      </c>
      <c r="H2813">
        <v>-105.39774</v>
      </c>
      <c r="I2813">
        <v>8.57</v>
      </c>
      <c r="J2813" s="1" t="s">
        <v>3918</v>
      </c>
      <c r="L2813" s="1" t="s">
        <v>129</v>
      </c>
      <c r="M2813" s="1" t="s">
        <v>47</v>
      </c>
      <c r="N2813" s="1" t="s">
        <v>270</v>
      </c>
      <c r="O2813" s="1" t="s">
        <v>115</v>
      </c>
      <c r="P2813" s="1" t="s">
        <v>199</v>
      </c>
      <c r="Q2813" s="1" t="s">
        <v>350</v>
      </c>
      <c r="R2813" s="1" t="s">
        <v>48</v>
      </c>
      <c r="S2813" s="1" t="s">
        <v>79</v>
      </c>
      <c r="T2813" s="1" t="s">
        <v>325</v>
      </c>
      <c r="U2813" s="2" t="d">
        <v>2019-01-03T10:30:00.000</v>
      </c>
      <c r="V2813">
        <v>37.4</v>
      </c>
      <c r="X2813">
        <v>38</v>
      </c>
      <c r="Y2813">
        <v>29.99</v>
      </c>
      <c r="Z2813">
        <v>10</v>
      </c>
      <c r="AA2813" s="1" t="s">
        <v>49</v>
      </c>
      <c r="AD2813" s="1" t="s">
        <v>1207</v>
      </c>
      <c r="AE2813" t="b">
        <v>0</v>
      </c>
      <c r="AF2813" t="b">
        <v>0</v>
      </c>
      <c r="AG2813" t="b">
        <v>1</v>
      </c>
      <c r="AH2813" t="b">
        <v>1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s="1" t="s">
        <v>51</v>
      </c>
      <c r="AS2813" s="1" t="s">
        <v>51</v>
      </c>
      <c r="AT2813" s="1" t="s">
        <v>51</v>
      </c>
      <c r="AU2813" s="1" t="s">
        <v>51</v>
      </c>
    </row>
    <row r="2814" spans="1:47" x14ac:dyDescent="0.25">
      <c r="A2814" s="1" t="s">
        <v>7208</v>
      </c>
      <c r="B2814">
        <v>4</v>
      </c>
      <c r="C2814" s="2" t="d">
        <v>2019-01-03T10:12:51.99999983422457850</v>
      </c>
      <c r="D2814" s="2" t="d">
        <v>2019-01-03T10:42:07.9999998165294525</v>
      </c>
      <c r="E2814">
        <v>39.745840999999999</v>
      </c>
      <c r="F2814">
        <v>-105.39761</v>
      </c>
      <c r="G2814">
        <v>39.75421</v>
      </c>
      <c r="H2814">
        <v>-105.23626</v>
      </c>
      <c r="I2814">
        <v>8.5909999999999993</v>
      </c>
      <c r="J2814" s="1" t="s">
        <v>4826</v>
      </c>
      <c r="K2814">
        <v>35716</v>
      </c>
      <c r="L2814" s="1" t="s">
        <v>6569</v>
      </c>
      <c r="M2814" s="1" t="s">
        <v>97</v>
      </c>
      <c r="N2814" s="1" t="s">
        <v>507</v>
      </c>
      <c r="O2814" s="1" t="s">
        <v>115</v>
      </c>
      <c r="P2814" s="1" t="s">
        <v>199</v>
      </c>
      <c r="Q2814" s="1" t="s">
        <v>508</v>
      </c>
      <c r="R2814" s="1" t="s">
        <v>48</v>
      </c>
      <c r="S2814" s="1" t="s">
        <v>79</v>
      </c>
      <c r="T2814" s="1" t="s">
        <v>340</v>
      </c>
      <c r="U2814" s="2" t="d">
        <v>2019-01-03T10:05:59.99999970663339225</v>
      </c>
      <c r="V2814">
        <v>17.600000000000001</v>
      </c>
      <c r="W2814">
        <v>2.2000000000000002</v>
      </c>
      <c r="X2814">
        <v>58</v>
      </c>
      <c r="Y2814">
        <v>30.17</v>
      </c>
      <c r="Z2814">
        <v>10</v>
      </c>
      <c r="AA2814" s="1" t="s">
        <v>65</v>
      </c>
      <c r="AB2814">
        <v>17.3</v>
      </c>
      <c r="AD2814" s="1" t="s">
        <v>1207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s="1" t="s">
        <v>51</v>
      </c>
      <c r="AS2814" s="1" t="s">
        <v>51</v>
      </c>
      <c r="AT2814" s="1" t="s">
        <v>51</v>
      </c>
      <c r="AU2814" s="1" t="s">
        <v>51</v>
      </c>
    </row>
    <row r="2815" spans="1:47" x14ac:dyDescent="0.25">
      <c r="A2815" s="1" t="s">
        <v>4813</v>
      </c>
      <c r="B2815">
        <v>4</v>
      </c>
      <c r="C2815" s="2" t="d">
        <v>2019-01-03T10:18:06.0000003129243825</v>
      </c>
      <c r="D2815" s="2" t="d">
        <v>2019-01-03T10:48:00.99999998230487400</v>
      </c>
      <c r="E2815">
        <v>39.746279999999999</v>
      </c>
      <c r="F2815">
        <v>-105.39774</v>
      </c>
      <c r="G2815">
        <v>39.754519999999999</v>
      </c>
      <c r="H2815">
        <v>-105.23675900000001</v>
      </c>
      <c r="I2815">
        <v>8.57</v>
      </c>
      <c r="J2815" s="1" t="s">
        <v>1709</v>
      </c>
      <c r="L2815" s="1" t="s">
        <v>1710</v>
      </c>
      <c r="M2815" s="1" t="s">
        <v>47</v>
      </c>
      <c r="N2815" s="1" t="s">
        <v>270</v>
      </c>
      <c r="O2815" s="1" t="s">
        <v>115</v>
      </c>
      <c r="P2815" s="1" t="s">
        <v>199</v>
      </c>
      <c r="Q2815" s="1" t="s">
        <v>350</v>
      </c>
      <c r="R2815" s="1" t="s">
        <v>48</v>
      </c>
      <c r="S2815" s="1" t="s">
        <v>79</v>
      </c>
      <c r="T2815" s="1" t="s">
        <v>325</v>
      </c>
      <c r="U2815" s="2" t="d">
        <v>2019-01-03T10:30:00.000</v>
      </c>
      <c r="V2815">
        <v>37.4</v>
      </c>
      <c r="X2815">
        <v>38</v>
      </c>
      <c r="Y2815">
        <v>29.99</v>
      </c>
      <c r="Z2815">
        <v>10</v>
      </c>
      <c r="AA2815" s="1" t="s">
        <v>49</v>
      </c>
      <c r="AD2815" s="1" t="s">
        <v>1207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1</v>
      </c>
      <c r="AQ2815" t="b">
        <v>0</v>
      </c>
      <c r="AR2815" s="1" t="s">
        <v>51</v>
      </c>
      <c r="AS2815" s="1" t="s">
        <v>51</v>
      </c>
      <c r="AT2815" s="1" t="s">
        <v>51</v>
      </c>
      <c r="AU2815" s="1" t="s">
        <v>51</v>
      </c>
    </row>
    <row r="2816" spans="1:47" x14ac:dyDescent="0.25">
      <c r="A2816" s="1" t="s">
        <v>4814</v>
      </c>
      <c r="B2816">
        <v>4</v>
      </c>
      <c r="C2816" s="2" t="d">
        <v>2019-01-03T10:18:06.0000003129243825</v>
      </c>
      <c r="D2816" s="2" t="d">
        <v>2019-01-03T10:48:00.99999998230487400</v>
      </c>
      <c r="E2816">
        <v>39.754519999999999</v>
      </c>
      <c r="F2816">
        <v>-105.23675900000001</v>
      </c>
      <c r="G2816">
        <v>39.746279999999999</v>
      </c>
      <c r="H2816">
        <v>-105.39774</v>
      </c>
      <c r="I2816">
        <v>8.57</v>
      </c>
      <c r="J2816" s="1" t="s">
        <v>3918</v>
      </c>
      <c r="L2816" s="1" t="s">
        <v>129</v>
      </c>
      <c r="M2816" s="1" t="s">
        <v>47</v>
      </c>
      <c r="N2816" s="1" t="s">
        <v>270</v>
      </c>
      <c r="O2816" s="1" t="s">
        <v>115</v>
      </c>
      <c r="P2816" s="1" t="s">
        <v>199</v>
      </c>
      <c r="Q2816" s="1" t="s">
        <v>350</v>
      </c>
      <c r="R2816" s="1" t="s">
        <v>48</v>
      </c>
      <c r="S2816" s="1" t="s">
        <v>79</v>
      </c>
      <c r="T2816" s="1" t="s">
        <v>325</v>
      </c>
      <c r="U2816" s="2" t="d">
        <v>2019-01-03T10:30:00.000</v>
      </c>
      <c r="V2816">
        <v>37.4</v>
      </c>
      <c r="X2816">
        <v>38</v>
      </c>
      <c r="Y2816">
        <v>29.99</v>
      </c>
      <c r="Z2816">
        <v>10</v>
      </c>
      <c r="AA2816" s="1" t="s">
        <v>49</v>
      </c>
      <c r="AD2816" s="1" t="s">
        <v>1207</v>
      </c>
      <c r="AE2816" t="b">
        <v>0</v>
      </c>
      <c r="AF2816" t="b">
        <v>0</v>
      </c>
      <c r="AG2816" t="b">
        <v>1</v>
      </c>
      <c r="AH2816" t="b">
        <v>1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s="1" t="s">
        <v>51</v>
      </c>
      <c r="AS2816" s="1" t="s">
        <v>51</v>
      </c>
      <c r="AT2816" s="1" t="s">
        <v>51</v>
      </c>
      <c r="AU2816" s="1" t="s">
        <v>51</v>
      </c>
    </row>
    <row r="2817" spans="1:47" x14ac:dyDescent="0.25">
      <c r="A2817" s="1" t="s">
        <v>5281</v>
      </c>
      <c r="B2817">
        <v>3</v>
      </c>
      <c r="C2817" s="2" t="d">
        <v>2019-01-03T10:55:36.99999970849603425</v>
      </c>
      <c r="D2817" s="2" t="d">
        <v>2019-01-03T11:25:24.00000002235174450</v>
      </c>
      <c r="E2817">
        <v>39.789726999999999</v>
      </c>
      <c r="F2817">
        <v>-105.064474</v>
      </c>
      <c r="G2817">
        <v>39.790170000000003</v>
      </c>
      <c r="H2817">
        <v>-105.0638</v>
      </c>
      <c r="I2817">
        <v>4.7E-2</v>
      </c>
      <c r="J2817" s="1" t="s">
        <v>1145</v>
      </c>
      <c r="L2817" s="1" t="s">
        <v>122</v>
      </c>
      <c r="M2817" s="1" t="s">
        <v>47</v>
      </c>
      <c r="N2817" s="1" t="s">
        <v>131</v>
      </c>
      <c r="O2817" s="1" t="s">
        <v>131</v>
      </c>
      <c r="P2817" s="1" t="s">
        <v>199</v>
      </c>
      <c r="Q2817" s="1" t="s">
        <v>368</v>
      </c>
      <c r="R2817" s="1" t="s">
        <v>48</v>
      </c>
      <c r="S2817" s="1" t="s">
        <v>79</v>
      </c>
      <c r="T2817" s="1" t="s">
        <v>206</v>
      </c>
      <c r="U2817" s="2" t="d">
        <v>2019-01-03T10:47:00.00000018160789875</v>
      </c>
      <c r="V2817">
        <v>44.6</v>
      </c>
      <c r="W2817">
        <v>43.1</v>
      </c>
      <c r="X2817">
        <v>34</v>
      </c>
      <c r="Y2817">
        <v>29.99</v>
      </c>
      <c r="Z2817">
        <v>50</v>
      </c>
      <c r="AA2817" s="1" t="s">
        <v>863</v>
      </c>
      <c r="AB2817">
        <v>3.5</v>
      </c>
      <c r="AD2817" s="1" t="s">
        <v>1068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s="1" t="s">
        <v>51</v>
      </c>
      <c r="AS2817" s="1" t="s">
        <v>51</v>
      </c>
      <c r="AT2817" s="1" t="s">
        <v>51</v>
      </c>
      <c r="AU2817" s="1" t="s">
        <v>51</v>
      </c>
    </row>
    <row r="2818" spans="1:47" x14ac:dyDescent="0.25">
      <c r="A2818" s="1" t="s">
        <v>4348</v>
      </c>
      <c r="B2818">
        <v>4</v>
      </c>
      <c r="C2818" s="2" t="d">
        <v>2019-01-03T11:19:37.00000000186264200</v>
      </c>
      <c r="D2818" s="2" t="d">
        <v>2019-01-03T11:49:29.000000227242708075</v>
      </c>
      <c r="E2818">
        <v>39.92474</v>
      </c>
      <c r="F2818">
        <v>-104.80359</v>
      </c>
      <c r="G2818">
        <v>39.914400000000001</v>
      </c>
      <c r="H2818">
        <v>-104.78232</v>
      </c>
      <c r="I2818">
        <v>1.3340000000000001</v>
      </c>
      <c r="J2818" s="1" t="s">
        <v>4349</v>
      </c>
      <c r="L2818" s="1" t="s">
        <v>319</v>
      </c>
      <c r="M2818" s="1" t="s">
        <v>47</v>
      </c>
      <c r="N2818" s="1" t="s">
        <v>320</v>
      </c>
      <c r="O2818" s="1" t="s">
        <v>147</v>
      </c>
      <c r="P2818" s="1" t="s">
        <v>199</v>
      </c>
      <c r="Q2818" s="1" t="s">
        <v>768</v>
      </c>
      <c r="R2818" s="1" t="s">
        <v>48</v>
      </c>
      <c r="S2818" s="1" t="s">
        <v>79</v>
      </c>
      <c r="T2818" s="1" t="s">
        <v>220</v>
      </c>
      <c r="U2818" s="2" t="d">
        <v>2019-01-03T10:53:00.000000097788870375</v>
      </c>
      <c r="V2818">
        <v>45</v>
      </c>
      <c r="W2818">
        <v>39.700000000000003</v>
      </c>
      <c r="X2818">
        <v>33</v>
      </c>
      <c r="Y2818">
        <v>30.02</v>
      </c>
      <c r="Z2818">
        <v>10</v>
      </c>
      <c r="AA2818" s="1" t="s">
        <v>67</v>
      </c>
      <c r="AB2818">
        <v>10.4</v>
      </c>
      <c r="AD2818" s="1" t="s">
        <v>1068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s="1" t="s">
        <v>51</v>
      </c>
      <c r="AS2818" s="1" t="s">
        <v>51</v>
      </c>
      <c r="AT2818" s="1" t="s">
        <v>51</v>
      </c>
      <c r="AU2818" s="1" t="s">
        <v>51</v>
      </c>
    </row>
    <row r="2819" spans="1:47" x14ac:dyDescent="0.25">
      <c r="A2819" s="1" t="s">
        <v>5282</v>
      </c>
      <c r="B2819">
        <v>3</v>
      </c>
      <c r="C2819" s="2" t="d">
        <v>2019-01-03T11:48:06.0000003129243825</v>
      </c>
      <c r="D2819" s="2" t="d">
        <v>2019-01-03T12:17:24.00000013411045350</v>
      </c>
      <c r="E2819">
        <v>39.824679000000003</v>
      </c>
      <c r="F2819">
        <v>-104.965429</v>
      </c>
      <c r="G2819">
        <v>39.826369999999997</v>
      </c>
      <c r="H2819">
        <v>-104.96889</v>
      </c>
      <c r="I2819">
        <v>0.218</v>
      </c>
      <c r="J2819" s="1" t="s">
        <v>150</v>
      </c>
      <c r="L2819" s="1" t="s">
        <v>168</v>
      </c>
      <c r="M2819" s="1" t="s">
        <v>47</v>
      </c>
      <c r="N2819" s="1" t="s">
        <v>131</v>
      </c>
      <c r="O2819" s="1" t="s">
        <v>147</v>
      </c>
      <c r="P2819" s="1" t="s">
        <v>199</v>
      </c>
      <c r="Q2819" s="1" t="s">
        <v>205</v>
      </c>
      <c r="R2819" s="1" t="s">
        <v>48</v>
      </c>
      <c r="S2819" s="1" t="s">
        <v>79</v>
      </c>
      <c r="T2819" s="1" t="s">
        <v>206</v>
      </c>
      <c r="U2819" s="2" t="d">
        <v>2019-01-03T11:45:00.00000020954757600</v>
      </c>
      <c r="V2819">
        <v>46.4</v>
      </c>
      <c r="W2819">
        <v>44.3</v>
      </c>
      <c r="X2819">
        <v>32</v>
      </c>
      <c r="Y2819">
        <v>29.98</v>
      </c>
      <c r="Z2819">
        <v>50</v>
      </c>
      <c r="AA2819" s="1" t="s">
        <v>63</v>
      </c>
      <c r="AB2819">
        <v>4.5999999999999996</v>
      </c>
      <c r="AD2819" s="1" t="s">
        <v>1068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s="1" t="s">
        <v>51</v>
      </c>
      <c r="AS2819" s="1" t="s">
        <v>51</v>
      </c>
      <c r="AT2819" s="1" t="s">
        <v>51</v>
      </c>
      <c r="AU2819" s="1" t="s">
        <v>51</v>
      </c>
    </row>
    <row r="2820" spans="1:47" x14ac:dyDescent="0.25">
      <c r="A2820" s="1" t="s">
        <v>5283</v>
      </c>
      <c r="B2820">
        <v>3</v>
      </c>
      <c r="C2820" s="2" t="d">
        <v>2019-01-03T11:57:52.00000025331973725</v>
      </c>
      <c r="D2820" s="2" t="d">
        <v>2019-01-03T12:27:24.00000020395964325</v>
      </c>
      <c r="E2820">
        <v>39.783949999999997</v>
      </c>
      <c r="F2820">
        <v>-105.02839</v>
      </c>
      <c r="G2820">
        <v>39.784199999999998</v>
      </c>
      <c r="H2820">
        <v>-105.025246</v>
      </c>
      <c r="I2820">
        <v>0.16800000000000001</v>
      </c>
      <c r="J2820" s="1" t="s">
        <v>1152</v>
      </c>
      <c r="L2820" s="1" t="s">
        <v>133</v>
      </c>
      <c r="M2820" s="1" t="s">
        <v>47</v>
      </c>
      <c r="N2820" s="1" t="s">
        <v>131</v>
      </c>
      <c r="O2820" s="1" t="s">
        <v>131</v>
      </c>
      <c r="P2820" s="1" t="s">
        <v>199</v>
      </c>
      <c r="Q2820" s="1" t="s">
        <v>353</v>
      </c>
      <c r="R2820" s="1" t="s">
        <v>48</v>
      </c>
      <c r="S2820" s="1" t="s">
        <v>79</v>
      </c>
      <c r="T2820" s="1" t="s">
        <v>206</v>
      </c>
      <c r="U2820" s="2" t="d">
        <v>2019-01-03T11:45:00.00000020954757600</v>
      </c>
      <c r="V2820">
        <v>46.4</v>
      </c>
      <c r="W2820">
        <v>44.3</v>
      </c>
      <c r="X2820">
        <v>32</v>
      </c>
      <c r="Y2820">
        <v>29.98</v>
      </c>
      <c r="Z2820">
        <v>50</v>
      </c>
      <c r="AA2820" s="1" t="s">
        <v>63</v>
      </c>
      <c r="AB2820">
        <v>4.5999999999999996</v>
      </c>
      <c r="AD2820" s="1" t="s">
        <v>1068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s="1" t="s">
        <v>51</v>
      </c>
      <c r="AS2820" s="1" t="s">
        <v>51</v>
      </c>
      <c r="AT2820" s="1" t="s">
        <v>51</v>
      </c>
      <c r="AU2820" s="1" t="s">
        <v>51</v>
      </c>
    </row>
    <row r="2821" spans="1:47" x14ac:dyDescent="0.25">
      <c r="A2821" s="1" t="s">
        <v>6324</v>
      </c>
      <c r="B2821">
        <v>3</v>
      </c>
      <c r="C2821" s="2" t="d">
        <v>2019-01-03T14:07:37.9999997746199400</v>
      </c>
      <c r="D2821" s="2" t="d">
        <v>2019-01-03T14:37:23.99999985471368100</v>
      </c>
      <c r="E2821">
        <v>39.825524999999999</v>
      </c>
      <c r="F2821">
        <v>-104.98286</v>
      </c>
      <c r="G2821">
        <v>39.830770000000001</v>
      </c>
      <c r="H2821">
        <v>-104.98251999999999</v>
      </c>
      <c r="I2821">
        <v>0.36299999999999999</v>
      </c>
      <c r="J2821" s="1" t="s">
        <v>733</v>
      </c>
      <c r="L2821" s="1" t="s">
        <v>195</v>
      </c>
      <c r="M2821" s="1" t="s">
        <v>47</v>
      </c>
      <c r="N2821" s="1" t="s">
        <v>131</v>
      </c>
      <c r="O2821" s="1" t="s">
        <v>147</v>
      </c>
      <c r="P2821" s="1" t="s">
        <v>199</v>
      </c>
      <c r="Q2821" s="1" t="s">
        <v>205</v>
      </c>
      <c r="R2821" s="1" t="s">
        <v>48</v>
      </c>
      <c r="S2821" s="1" t="s">
        <v>79</v>
      </c>
      <c r="T2821" s="1" t="s">
        <v>206</v>
      </c>
      <c r="U2821" s="2" t="d">
        <v>2019-01-03T13:44:59.99999979045242400</v>
      </c>
      <c r="V2821">
        <v>53.6</v>
      </c>
      <c r="X2821">
        <v>22</v>
      </c>
      <c r="Y2821">
        <v>29.96</v>
      </c>
      <c r="Z2821">
        <v>50</v>
      </c>
      <c r="AA2821" s="1" t="s">
        <v>66</v>
      </c>
      <c r="AB2821">
        <v>4.5999999999999996</v>
      </c>
      <c r="AD2821" s="1" t="s">
        <v>1068</v>
      </c>
      <c r="AE2821" t="b">
        <v>0</v>
      </c>
      <c r="AF2821" t="b">
        <v>0</v>
      </c>
      <c r="AG2821" t="b">
        <v>0</v>
      </c>
      <c r="AH2821" t="b">
        <v>0</v>
      </c>
      <c r="AI2821" t="b">
        <v>1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s="1" t="s">
        <v>51</v>
      </c>
      <c r="AS2821" s="1" t="s">
        <v>51</v>
      </c>
      <c r="AT2821" s="1" t="s">
        <v>51</v>
      </c>
      <c r="AU2821" s="1" t="s">
        <v>51</v>
      </c>
    </row>
    <row r="2822" spans="1:47" x14ac:dyDescent="0.25">
      <c r="A2822" s="1" t="s">
        <v>4569</v>
      </c>
      <c r="B2822">
        <v>3</v>
      </c>
      <c r="C2822" s="2" t="d">
        <v>2019-01-03T14:37:37.99999998416751600</v>
      </c>
      <c r="D2822" s="2" t="d">
        <v>2019-01-03T15:07:24.00000006426125700</v>
      </c>
      <c r="E2822">
        <v>39.616402999999998</v>
      </c>
      <c r="F2822">
        <v>-104.89720199999999</v>
      </c>
      <c r="G2822">
        <v>39.61891</v>
      </c>
      <c r="H2822">
        <v>-104.89861000000001</v>
      </c>
      <c r="I2822">
        <v>0.189</v>
      </c>
      <c r="J2822" s="1" t="s">
        <v>565</v>
      </c>
      <c r="L2822" s="1" t="s">
        <v>878</v>
      </c>
      <c r="M2822" s="1" t="s">
        <v>47</v>
      </c>
      <c r="N2822" s="1" t="s">
        <v>127</v>
      </c>
      <c r="O2822" s="1" t="s">
        <v>202</v>
      </c>
      <c r="P2822" s="1" t="s">
        <v>199</v>
      </c>
      <c r="Q2822" s="1" t="s">
        <v>428</v>
      </c>
      <c r="R2822" s="1" t="s">
        <v>48</v>
      </c>
      <c r="S2822" s="1" t="s">
        <v>79</v>
      </c>
      <c r="T2822" s="1" t="s">
        <v>201</v>
      </c>
      <c r="U2822" s="2" t="d">
        <v>2019-01-03T14:52:59.99999988824129100</v>
      </c>
      <c r="V2822">
        <v>51.1</v>
      </c>
      <c r="X2822">
        <v>25</v>
      </c>
      <c r="Y2822">
        <v>29.99</v>
      </c>
      <c r="Z2822">
        <v>10</v>
      </c>
      <c r="AA2822" s="1" t="s">
        <v>64</v>
      </c>
      <c r="AB2822">
        <v>3.5</v>
      </c>
      <c r="AD2822" s="1" t="s">
        <v>1068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s="1" t="s">
        <v>51</v>
      </c>
      <c r="AS2822" s="1" t="s">
        <v>51</v>
      </c>
      <c r="AT2822" s="1" t="s">
        <v>51</v>
      </c>
      <c r="AU2822" s="1" t="s">
        <v>51</v>
      </c>
    </row>
    <row r="2823" spans="1:47" x14ac:dyDescent="0.25">
      <c r="A2823" s="1" t="s">
        <v>6325</v>
      </c>
      <c r="B2823">
        <v>3</v>
      </c>
      <c r="C2823" s="2" t="d">
        <v>2019-01-03T14:38:22.9999998165294525</v>
      </c>
      <c r="D2823" s="2" t="d">
        <v>2019-01-03T15:08:10.99999973550439050</v>
      </c>
      <c r="E2823">
        <v>39.716560000000001</v>
      </c>
      <c r="F2823">
        <v>-105.19108</v>
      </c>
      <c r="G2823">
        <v>39.707259999999998</v>
      </c>
      <c r="H2823">
        <v>-105.19826</v>
      </c>
      <c r="I2823">
        <v>0.747</v>
      </c>
      <c r="J2823" s="1" t="s">
        <v>5118</v>
      </c>
      <c r="L2823" s="1" t="s">
        <v>137</v>
      </c>
      <c r="M2823" s="1" t="s">
        <v>47</v>
      </c>
      <c r="N2823" s="1" t="s">
        <v>270</v>
      </c>
      <c r="O2823" s="1" t="s">
        <v>115</v>
      </c>
      <c r="P2823" s="1" t="s">
        <v>199</v>
      </c>
      <c r="Q2823" s="1" t="s">
        <v>271</v>
      </c>
      <c r="R2823" s="1" t="s">
        <v>48</v>
      </c>
      <c r="S2823" s="1" t="s">
        <v>79</v>
      </c>
      <c r="T2823" s="1" t="s">
        <v>206</v>
      </c>
      <c r="U2823" s="2" t="d">
        <v>2019-01-03T14:54:00.00000008381903175</v>
      </c>
      <c r="V2823">
        <v>55.4</v>
      </c>
      <c r="X2823">
        <v>21</v>
      </c>
      <c r="Y2823">
        <v>29.95</v>
      </c>
      <c r="Z2823">
        <v>50</v>
      </c>
      <c r="AA2823" s="1" t="s">
        <v>847</v>
      </c>
      <c r="AB2823">
        <v>6.9</v>
      </c>
      <c r="AD2823" s="1" t="s">
        <v>1068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s="1" t="s">
        <v>51</v>
      </c>
      <c r="AS2823" s="1" t="s">
        <v>51</v>
      </c>
      <c r="AT2823" s="1" t="s">
        <v>51</v>
      </c>
      <c r="AU2823" s="1" t="s">
        <v>51</v>
      </c>
    </row>
    <row r="2824" spans="1:47" x14ac:dyDescent="0.25">
      <c r="A2824" s="1" t="s">
        <v>4570</v>
      </c>
      <c r="B2824">
        <v>3</v>
      </c>
      <c r="C2824" s="2" t="d">
        <v>2019-01-03T14:54:52.99999990034848425</v>
      </c>
      <c r="D2824" s="2" t="d">
        <v>2019-01-03T15:24:08.99999988265335825</v>
      </c>
      <c r="E2824">
        <v>39.61985</v>
      </c>
      <c r="F2824">
        <v>-104.89914</v>
      </c>
      <c r="G2824">
        <v>39.623899999999999</v>
      </c>
      <c r="H2824">
        <v>-104.90151</v>
      </c>
      <c r="I2824">
        <v>0.307</v>
      </c>
      <c r="J2824" s="1" t="s">
        <v>4571</v>
      </c>
      <c r="L2824" s="1" t="s">
        <v>266</v>
      </c>
      <c r="M2824" s="1" t="s">
        <v>47</v>
      </c>
      <c r="N2824" s="1" t="s">
        <v>127</v>
      </c>
      <c r="O2824" s="1" t="s">
        <v>202</v>
      </c>
      <c r="P2824" s="1" t="s">
        <v>199</v>
      </c>
      <c r="Q2824" s="1" t="s">
        <v>428</v>
      </c>
      <c r="R2824" s="1" t="s">
        <v>48</v>
      </c>
      <c r="S2824" s="1" t="s">
        <v>79</v>
      </c>
      <c r="T2824" s="1" t="s">
        <v>201</v>
      </c>
      <c r="U2824" s="2" t="d">
        <v>2019-01-03T14:52:59.99999988824129100</v>
      </c>
      <c r="V2824">
        <v>51.1</v>
      </c>
      <c r="X2824">
        <v>25</v>
      </c>
      <c r="Y2824">
        <v>29.99</v>
      </c>
      <c r="Z2824">
        <v>10</v>
      </c>
      <c r="AA2824" s="1" t="s">
        <v>64</v>
      </c>
      <c r="AB2824">
        <v>3.5</v>
      </c>
      <c r="AD2824" s="1" t="s">
        <v>1068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s="1" t="s">
        <v>51</v>
      </c>
      <c r="AS2824" s="1" t="s">
        <v>51</v>
      </c>
      <c r="AT2824" s="1" t="s">
        <v>51</v>
      </c>
      <c r="AU2824" s="1" t="s">
        <v>51</v>
      </c>
    </row>
    <row r="2825" spans="1:47" x14ac:dyDescent="0.25">
      <c r="A2825" s="1" t="s">
        <v>9305</v>
      </c>
      <c r="B2825">
        <v>2</v>
      </c>
      <c r="C2825" s="2" t="d">
        <v>2019-01-03T16:13:39.00000013411045350</v>
      </c>
      <c r="D2825" s="2" t="d">
        <v>2019-01-03T16:43:09.0000002458691625</v>
      </c>
      <c r="E2825">
        <v>39.66075</v>
      </c>
      <c r="F2825">
        <v>-104.83926</v>
      </c>
      <c r="G2825">
        <v>39.6556</v>
      </c>
      <c r="H2825">
        <v>-104.85174000000001</v>
      </c>
      <c r="I2825">
        <v>0.753</v>
      </c>
      <c r="J2825" s="1" t="s">
        <v>9306</v>
      </c>
      <c r="L2825" s="1" t="s">
        <v>404</v>
      </c>
      <c r="M2825" s="1" t="s">
        <v>47</v>
      </c>
      <c r="N2825" s="1" t="s">
        <v>171</v>
      </c>
      <c r="O2825" s="1" t="s">
        <v>202</v>
      </c>
      <c r="P2825" s="1" t="s">
        <v>199</v>
      </c>
      <c r="Q2825" s="1" t="s">
        <v>203</v>
      </c>
      <c r="R2825" s="1" t="s">
        <v>48</v>
      </c>
      <c r="S2825" s="1" t="s">
        <v>79</v>
      </c>
      <c r="T2825" s="1" t="s">
        <v>204</v>
      </c>
      <c r="U2825" s="2" t="d">
        <v>2019-01-03T15:58:00.00000002793967725</v>
      </c>
      <c r="V2825">
        <v>52.5</v>
      </c>
      <c r="X2825">
        <v>25</v>
      </c>
      <c r="Y2825">
        <v>29.94</v>
      </c>
      <c r="Z2825">
        <v>10</v>
      </c>
      <c r="AA2825" s="1" t="s">
        <v>62</v>
      </c>
      <c r="AB2825">
        <v>3.5</v>
      </c>
      <c r="AD2825" s="1" t="s">
        <v>1068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s="1" t="s">
        <v>51</v>
      </c>
      <c r="AS2825" s="1" t="s">
        <v>51</v>
      </c>
      <c r="AT2825" s="1" t="s">
        <v>51</v>
      </c>
      <c r="AU2825" s="1" t="s">
        <v>51</v>
      </c>
    </row>
    <row r="2826" spans="1:47" x14ac:dyDescent="0.25">
      <c r="A2826" s="1" t="s">
        <v>6326</v>
      </c>
      <c r="B2826">
        <v>3</v>
      </c>
      <c r="C2826" s="2" t="d">
        <v>2019-01-03T16:22:37.9999997746199400</v>
      </c>
      <c r="D2826" s="2" t="d">
        <v>2019-01-03T16:52:10.99999995902180850</v>
      </c>
      <c r="E2826">
        <v>39.783247000000003</v>
      </c>
      <c r="F2826">
        <v>-105.127782</v>
      </c>
      <c r="G2826">
        <v>39.784129999999998</v>
      </c>
      <c r="H2826">
        <v>-105.11468000000001</v>
      </c>
      <c r="I2826">
        <v>0.69799999999999995</v>
      </c>
      <c r="J2826" s="1" t="s">
        <v>848</v>
      </c>
      <c r="L2826" s="1" t="s">
        <v>133</v>
      </c>
      <c r="M2826" s="1" t="s">
        <v>47</v>
      </c>
      <c r="N2826" s="1" t="s">
        <v>214</v>
      </c>
      <c r="O2826" s="1" t="s">
        <v>115</v>
      </c>
      <c r="P2826" s="1" t="s">
        <v>199</v>
      </c>
      <c r="Q2826" s="1" t="s">
        <v>215</v>
      </c>
      <c r="R2826" s="1" t="s">
        <v>48</v>
      </c>
      <c r="S2826" s="1" t="s">
        <v>79</v>
      </c>
      <c r="T2826" s="1" t="s">
        <v>206</v>
      </c>
      <c r="U2826" s="2" t="d">
        <v>2019-01-03T15:59:00.00000022351741800</v>
      </c>
      <c r="V2826">
        <v>53.6</v>
      </c>
      <c r="X2826">
        <v>22</v>
      </c>
      <c r="Y2826">
        <v>29.96</v>
      </c>
      <c r="Z2826">
        <v>50</v>
      </c>
      <c r="AA2826" s="1" t="s">
        <v>64</v>
      </c>
      <c r="AB2826">
        <v>4.5999999999999996</v>
      </c>
      <c r="AD2826" s="1" t="s">
        <v>1068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s="1" t="s">
        <v>51</v>
      </c>
      <c r="AS2826" s="1" t="s">
        <v>51</v>
      </c>
      <c r="AT2826" s="1" t="s">
        <v>51</v>
      </c>
      <c r="AU2826" s="1" t="s">
        <v>51</v>
      </c>
    </row>
    <row r="2827" spans="1:47" x14ac:dyDescent="0.25">
      <c r="A2827" s="1" t="s">
        <v>6371</v>
      </c>
      <c r="B2827">
        <v>3</v>
      </c>
      <c r="C2827" s="2" t="d">
        <v>2019-01-03T16:34:38.99999984074383900</v>
      </c>
      <c r="D2827" s="2" t="d">
        <v>2019-01-03T17:04:10.999999791383742975</v>
      </c>
      <c r="E2827">
        <v>39.784129999999998</v>
      </c>
      <c r="F2827">
        <v>-105.1134</v>
      </c>
      <c r="G2827">
        <v>39.783949999999997</v>
      </c>
      <c r="H2827">
        <v>-105.10566</v>
      </c>
      <c r="I2827">
        <v>0.41099999999999998</v>
      </c>
      <c r="J2827" s="1" t="s">
        <v>1295</v>
      </c>
      <c r="L2827" s="1" t="s">
        <v>133</v>
      </c>
      <c r="M2827" s="1" t="s">
        <v>47</v>
      </c>
      <c r="N2827" s="1" t="s">
        <v>214</v>
      </c>
      <c r="O2827" s="1" t="s">
        <v>115</v>
      </c>
      <c r="P2827" s="1" t="s">
        <v>199</v>
      </c>
      <c r="Q2827" s="1" t="s">
        <v>215</v>
      </c>
      <c r="R2827" s="1" t="s">
        <v>48</v>
      </c>
      <c r="S2827" s="1" t="s">
        <v>79</v>
      </c>
      <c r="T2827" s="1" t="s">
        <v>206</v>
      </c>
      <c r="U2827" s="2" t="d">
        <v>2019-01-03T16:50:00.00000013969838625</v>
      </c>
      <c r="V2827">
        <v>50</v>
      </c>
      <c r="X2827">
        <v>26</v>
      </c>
      <c r="Y2827">
        <v>29.97</v>
      </c>
      <c r="Z2827">
        <v>50</v>
      </c>
      <c r="AA2827" s="1" t="s">
        <v>66</v>
      </c>
      <c r="AB2827">
        <v>4.5999999999999996</v>
      </c>
      <c r="AD2827" s="1" t="s">
        <v>1207</v>
      </c>
      <c r="AE2827" t="b">
        <v>0</v>
      </c>
      <c r="AF2827" t="b">
        <v>0</v>
      </c>
      <c r="AG2827" t="b">
        <v>0</v>
      </c>
      <c r="AH2827" t="b">
        <v>0</v>
      </c>
      <c r="AI2827" t="b">
        <v>1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s="1" t="s">
        <v>51</v>
      </c>
      <c r="AS2827" s="1" t="s">
        <v>51</v>
      </c>
      <c r="AT2827" s="1" t="s">
        <v>51</v>
      </c>
      <c r="AU2827" s="1" t="s">
        <v>51</v>
      </c>
    </row>
    <row r="2828" spans="1:47" x14ac:dyDescent="0.25">
      <c r="A2828" s="1" t="s">
        <v>6319</v>
      </c>
      <c r="B2828">
        <v>3</v>
      </c>
      <c r="C2828" s="2" t="d">
        <v>2019-01-03T18:14:22.99999994225800350</v>
      </c>
      <c r="D2828" s="2" t="d">
        <v>2019-01-03T18:44:12.00000009499490400</v>
      </c>
      <c r="E2828">
        <v>39.783931000000003</v>
      </c>
      <c r="F2828">
        <v>-104.98936999999999</v>
      </c>
      <c r="G2828">
        <v>39.787300000000002</v>
      </c>
      <c r="H2828">
        <v>-104.98934</v>
      </c>
      <c r="I2828">
        <v>0.23300000000000001</v>
      </c>
      <c r="J2828" s="1" t="s">
        <v>533</v>
      </c>
      <c r="L2828" s="1" t="s">
        <v>266</v>
      </c>
      <c r="M2828" s="1" t="s">
        <v>47</v>
      </c>
      <c r="N2828" s="1" t="s">
        <v>131</v>
      </c>
      <c r="O2828" s="1" t="s">
        <v>131</v>
      </c>
      <c r="P2828" s="1" t="s">
        <v>199</v>
      </c>
      <c r="Q2828" s="1" t="s">
        <v>247</v>
      </c>
      <c r="R2828" s="1" t="s">
        <v>48</v>
      </c>
      <c r="S2828" s="1" t="s">
        <v>79</v>
      </c>
      <c r="T2828" s="1" t="s">
        <v>206</v>
      </c>
      <c r="U2828" s="2" t="d">
        <v>2019-01-03T16:50:00.00000013969838625</v>
      </c>
      <c r="V2828">
        <v>50</v>
      </c>
      <c r="X2828">
        <v>26</v>
      </c>
      <c r="Y2828">
        <v>29.97</v>
      </c>
      <c r="Z2828">
        <v>50</v>
      </c>
      <c r="AA2828" s="1" t="s">
        <v>66</v>
      </c>
      <c r="AB2828">
        <v>4.5999999999999996</v>
      </c>
      <c r="AD2828" s="1" t="s">
        <v>1207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s="1" t="s">
        <v>53</v>
      </c>
      <c r="AS2828" s="1" t="s">
        <v>53</v>
      </c>
      <c r="AT2828" s="1" t="s">
        <v>53</v>
      </c>
      <c r="AU2828" s="1" t="s">
        <v>51</v>
      </c>
    </row>
    <row r="2829" spans="1:47" x14ac:dyDescent="0.25">
      <c r="A2829" s="1" t="s">
        <v>9307</v>
      </c>
      <c r="B2829">
        <v>2</v>
      </c>
      <c r="C2829" s="2" t="d">
        <v>2019-01-03T19:06:05.99999985191971125</v>
      </c>
      <c r="D2829" s="2" t="d">
        <v>2019-01-03T19:35:40.00000027008354900</v>
      </c>
      <c r="E2829">
        <v>39.760120000000001</v>
      </c>
      <c r="F2829">
        <v>-105.65267</v>
      </c>
      <c r="G2829">
        <v>39.761279999999999</v>
      </c>
      <c r="H2829">
        <v>-105.64847</v>
      </c>
      <c r="I2829">
        <v>0.23699999999999999</v>
      </c>
      <c r="J2829" s="1" t="s">
        <v>595</v>
      </c>
      <c r="L2829" s="1" t="s">
        <v>133</v>
      </c>
      <c r="M2829" s="1" t="s">
        <v>47</v>
      </c>
      <c r="N2829" s="1" t="s">
        <v>524</v>
      </c>
      <c r="O2829" s="1" t="s">
        <v>338</v>
      </c>
      <c r="P2829" s="1" t="s">
        <v>199</v>
      </c>
      <c r="Q2829" s="1" t="s">
        <v>525</v>
      </c>
      <c r="R2829" s="1" t="s">
        <v>48</v>
      </c>
      <c r="S2829" s="1" t="s">
        <v>79</v>
      </c>
      <c r="T2829" s="1" t="s">
        <v>340</v>
      </c>
      <c r="U2829" s="2" t="d">
        <v>2019-01-03T19:05:59.99999970663339225</v>
      </c>
      <c r="V2829">
        <v>17.600000000000001</v>
      </c>
      <c r="W2829">
        <v>-1.3</v>
      </c>
      <c r="X2829">
        <v>58</v>
      </c>
      <c r="Y2829">
        <v>30.17</v>
      </c>
      <c r="Z2829">
        <v>10</v>
      </c>
      <c r="AA2829" s="1" t="s">
        <v>71</v>
      </c>
      <c r="AB2829">
        <v>27.6</v>
      </c>
      <c r="AD2829" s="1" t="s">
        <v>1207</v>
      </c>
      <c r="AE2829" t="b">
        <v>0</v>
      </c>
      <c r="AF2829" t="b">
        <v>0</v>
      </c>
      <c r="AG2829" t="b">
        <v>0</v>
      </c>
      <c r="AH2829" t="b">
        <v>0</v>
      </c>
      <c r="AI2829" t="b">
        <v>1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s="1" t="s">
        <v>53</v>
      </c>
      <c r="AS2829" s="1" t="s">
        <v>53</v>
      </c>
      <c r="AT2829" s="1" t="s">
        <v>53</v>
      </c>
      <c r="AU2829" s="1" t="s">
        <v>53</v>
      </c>
    </row>
    <row r="2830" spans="1:47" x14ac:dyDescent="0.25">
      <c r="A2830" s="1" t="s">
        <v>6782</v>
      </c>
      <c r="B2830">
        <v>4</v>
      </c>
      <c r="C2830" s="2" t="d">
        <v>2019-01-03T21:09:06.00000001955777475</v>
      </c>
      <c r="D2830" s="2" t="d">
        <v>2019-01-03T21:38:57.00000001117587225</v>
      </c>
      <c r="E2830">
        <v>37.588940000000001</v>
      </c>
      <c r="F2830">
        <v>-108.356461</v>
      </c>
      <c r="G2830">
        <v>37.584418999999997</v>
      </c>
      <c r="H2830">
        <v>-108.16372800000001</v>
      </c>
      <c r="I2830">
        <v>10.557</v>
      </c>
      <c r="J2830" s="1" t="s">
        <v>6783</v>
      </c>
      <c r="K2830">
        <v>24989</v>
      </c>
      <c r="L2830" s="1" t="s">
        <v>6784</v>
      </c>
      <c r="M2830" s="1" t="s">
        <v>97</v>
      </c>
      <c r="N2830" s="1" t="s">
        <v>6785</v>
      </c>
      <c r="O2830" s="1" t="s">
        <v>3898</v>
      </c>
      <c r="P2830" s="1" t="s">
        <v>199</v>
      </c>
      <c r="Q2830" s="1" t="s">
        <v>6786</v>
      </c>
      <c r="R2830" s="1" t="s">
        <v>48</v>
      </c>
      <c r="S2830" s="1" t="s">
        <v>79</v>
      </c>
      <c r="T2830" s="1" t="s">
        <v>1546</v>
      </c>
      <c r="U2830" s="2" t="d">
        <v>2019-01-03T20:52:59.99999988824129100</v>
      </c>
      <c r="V2830">
        <v>0</v>
      </c>
      <c r="X2830">
        <v>83</v>
      </c>
      <c r="Y2830">
        <v>30.54</v>
      </c>
      <c r="Z2830">
        <v>10</v>
      </c>
      <c r="AA2830" s="1" t="s">
        <v>49</v>
      </c>
      <c r="AD2830" s="1" t="s">
        <v>1207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s="1" t="s">
        <v>53</v>
      </c>
      <c r="AS2830" s="1" t="s">
        <v>53</v>
      </c>
      <c r="AT2830" s="1" t="s">
        <v>53</v>
      </c>
      <c r="AU2830" s="1" t="s">
        <v>53</v>
      </c>
    </row>
    <row r="2831" spans="1:47" x14ac:dyDescent="0.25">
      <c r="A2831" s="1" t="s">
        <v>6787</v>
      </c>
      <c r="B2831">
        <v>4</v>
      </c>
      <c r="C2831" s="2" t="d">
        <v>2019-01-03T21:09:06.00000001955777475</v>
      </c>
      <c r="D2831" s="2" t="d">
        <v>2019-01-03T21:38:57.00000001117587225</v>
      </c>
      <c r="E2831">
        <v>37.584418999999997</v>
      </c>
      <c r="F2831">
        <v>-108.16372800000001</v>
      </c>
      <c r="G2831">
        <v>37.588940000000001</v>
      </c>
      <c r="H2831">
        <v>-108.356461</v>
      </c>
      <c r="I2831">
        <v>10.557</v>
      </c>
      <c r="J2831" s="1" t="s">
        <v>6788</v>
      </c>
      <c r="K2831">
        <v>27614</v>
      </c>
      <c r="L2831" s="1" t="s">
        <v>6784</v>
      </c>
      <c r="M2831" s="1" t="s">
        <v>97</v>
      </c>
      <c r="N2831" s="1" t="s">
        <v>6785</v>
      </c>
      <c r="O2831" s="1" t="s">
        <v>3898</v>
      </c>
      <c r="P2831" s="1" t="s">
        <v>199</v>
      </c>
      <c r="Q2831" s="1" t="s">
        <v>6789</v>
      </c>
      <c r="R2831" s="1" t="s">
        <v>48</v>
      </c>
      <c r="S2831" s="1" t="s">
        <v>79</v>
      </c>
      <c r="T2831" s="1" t="s">
        <v>1546</v>
      </c>
      <c r="U2831" s="2" t="d">
        <v>2019-01-03T20:52:59.99999988824129100</v>
      </c>
      <c r="V2831">
        <v>0</v>
      </c>
      <c r="X2831">
        <v>83</v>
      </c>
      <c r="Y2831">
        <v>30.54</v>
      </c>
      <c r="Z2831">
        <v>10</v>
      </c>
      <c r="AA2831" s="1" t="s">
        <v>49</v>
      </c>
      <c r="AD2831" s="1" t="s">
        <v>1207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s="1" t="s">
        <v>53</v>
      </c>
      <c r="AS2831" s="1" t="s">
        <v>53</v>
      </c>
      <c r="AT2831" s="1" t="s">
        <v>53</v>
      </c>
      <c r="AU2831" s="1" t="s">
        <v>53</v>
      </c>
    </row>
    <row r="2832" spans="1:47" x14ac:dyDescent="0.25">
      <c r="A2832" s="1" t="s">
        <v>4815</v>
      </c>
      <c r="B2832">
        <v>3</v>
      </c>
      <c r="C2832" s="2" t="d">
        <v>2019-01-04T06:18:51.99999995995312950</v>
      </c>
      <c r="D2832" s="2" t="d">
        <v>2019-01-04T06:48:12.00000024866312550</v>
      </c>
      <c r="E2832">
        <v>39.72542</v>
      </c>
      <c r="F2832">
        <v>-105.022004</v>
      </c>
      <c r="G2832">
        <v>39.7254</v>
      </c>
      <c r="H2832">
        <v>-105.02162</v>
      </c>
      <c r="I2832">
        <v>0.02</v>
      </c>
      <c r="J2832" s="1" t="s">
        <v>594</v>
      </c>
      <c r="L2832" s="1" t="s">
        <v>586</v>
      </c>
      <c r="M2832" s="1" t="s">
        <v>47</v>
      </c>
      <c r="N2832" s="1" t="s">
        <v>131</v>
      </c>
      <c r="O2832" s="1" t="s">
        <v>131</v>
      </c>
      <c r="P2832" s="1" t="s">
        <v>199</v>
      </c>
      <c r="Q2832" s="1" t="s">
        <v>311</v>
      </c>
      <c r="R2832" s="1" t="s">
        <v>48</v>
      </c>
      <c r="S2832" s="1" t="s">
        <v>79</v>
      </c>
      <c r="T2832" s="1" t="s">
        <v>206</v>
      </c>
      <c r="U2832" s="2" t="d">
        <v>2019-01-04T04:57:59.99999981839210125</v>
      </c>
      <c r="V2832">
        <v>37.4</v>
      </c>
      <c r="X2832">
        <v>45</v>
      </c>
      <c r="Y2832">
        <v>29.98</v>
      </c>
      <c r="Z2832">
        <v>10</v>
      </c>
      <c r="AA2832" s="1" t="s">
        <v>49</v>
      </c>
      <c r="AD2832" s="1" t="s">
        <v>1207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s="1" t="s">
        <v>53</v>
      </c>
      <c r="AS2832" s="1" t="s">
        <v>53</v>
      </c>
      <c r="AT2832" s="1" t="s">
        <v>51</v>
      </c>
      <c r="AU2832" s="1" t="s">
        <v>51</v>
      </c>
    </row>
    <row r="2833" spans="1:47" x14ac:dyDescent="0.25">
      <c r="A2833" s="1" t="s">
        <v>5107</v>
      </c>
      <c r="B2833">
        <v>3</v>
      </c>
      <c r="C2833" s="2" t="d">
        <v>2019-01-04T06:26:20.99999993573874300</v>
      </c>
      <c r="D2833" s="2" t="d">
        <v>2019-01-04T06:56:11.99999992735684050</v>
      </c>
      <c r="E2833">
        <v>39.885438999999998</v>
      </c>
      <c r="F2833">
        <v>-104.98766999999999</v>
      </c>
      <c r="G2833">
        <v>39.882770000000001</v>
      </c>
      <c r="H2833">
        <v>-104.98768</v>
      </c>
      <c r="I2833">
        <v>0.184</v>
      </c>
      <c r="J2833" s="1" t="s">
        <v>442</v>
      </c>
      <c r="L2833" s="1" t="s">
        <v>313</v>
      </c>
      <c r="M2833" s="1" t="s">
        <v>47</v>
      </c>
      <c r="N2833" s="1" t="s">
        <v>131</v>
      </c>
      <c r="O2833" s="1" t="s">
        <v>147</v>
      </c>
      <c r="P2833" s="1" t="s">
        <v>199</v>
      </c>
      <c r="Q2833" s="1" t="s">
        <v>440</v>
      </c>
      <c r="R2833" s="1" t="s">
        <v>48</v>
      </c>
      <c r="S2833" s="1" t="s">
        <v>79</v>
      </c>
      <c r="T2833" s="1" t="s">
        <v>206</v>
      </c>
      <c r="U2833" s="2" t="d">
        <v>2019-01-04T07:48:59.99999994412064550</v>
      </c>
      <c r="V2833">
        <v>37.4</v>
      </c>
      <c r="W2833">
        <v>34.9</v>
      </c>
      <c r="X2833">
        <v>41</v>
      </c>
      <c r="Y2833">
        <v>30</v>
      </c>
      <c r="Z2833">
        <v>70</v>
      </c>
      <c r="AA2833" s="1" t="s">
        <v>67</v>
      </c>
      <c r="AB2833">
        <v>3.5</v>
      </c>
      <c r="AD2833" s="1" t="s">
        <v>1068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s="1" t="s">
        <v>53</v>
      </c>
      <c r="AS2833" s="1" t="s">
        <v>53</v>
      </c>
      <c r="AT2833" s="1" t="s">
        <v>51</v>
      </c>
      <c r="AU2833" s="1" t="s">
        <v>51</v>
      </c>
    </row>
    <row r="2834" spans="1:47" x14ac:dyDescent="0.25">
      <c r="A2834" s="1" t="s">
        <v>5325</v>
      </c>
      <c r="B2834">
        <v>3</v>
      </c>
      <c r="C2834" s="2" t="d">
        <v>2019-01-04T06:48:52.00000016950070550</v>
      </c>
      <c r="D2834" s="2" t="d">
        <v>2019-01-04T07:18:11.99999982956796675</v>
      </c>
      <c r="E2834">
        <v>39.725580000000001</v>
      </c>
      <c r="F2834">
        <v>-105.05895200000001</v>
      </c>
      <c r="G2834">
        <v>39.725580000000001</v>
      </c>
      <c r="H2834">
        <v>-105.05895</v>
      </c>
      <c r="I2834">
        <v>0</v>
      </c>
      <c r="J2834" s="1" t="s">
        <v>496</v>
      </c>
      <c r="L2834" s="1" t="s">
        <v>586</v>
      </c>
      <c r="M2834" s="1" t="s">
        <v>47</v>
      </c>
      <c r="N2834" s="1" t="s">
        <v>131</v>
      </c>
      <c r="O2834" s="1" t="s">
        <v>115</v>
      </c>
      <c r="P2834" s="1" t="s">
        <v>199</v>
      </c>
      <c r="Q2834" s="1" t="s">
        <v>497</v>
      </c>
      <c r="R2834" s="1" t="s">
        <v>48</v>
      </c>
      <c r="S2834" s="1" t="s">
        <v>79</v>
      </c>
      <c r="T2834" s="1" t="s">
        <v>206</v>
      </c>
      <c r="U2834" s="2" t="d">
        <v>2019-01-04T07:48:59.99999994412064550</v>
      </c>
      <c r="V2834">
        <v>37.4</v>
      </c>
      <c r="W2834">
        <v>34.9</v>
      </c>
      <c r="X2834">
        <v>41</v>
      </c>
      <c r="Y2834">
        <v>30</v>
      </c>
      <c r="Z2834">
        <v>70</v>
      </c>
      <c r="AA2834" s="1" t="s">
        <v>67</v>
      </c>
      <c r="AB2834">
        <v>3.5</v>
      </c>
      <c r="AD2834" s="1" t="s">
        <v>1068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s="1" t="s">
        <v>53</v>
      </c>
      <c r="AS2834" s="1" t="s">
        <v>53</v>
      </c>
      <c r="AT2834" s="1" t="s">
        <v>51</v>
      </c>
      <c r="AU2834" s="1" t="s">
        <v>51</v>
      </c>
    </row>
    <row r="2835" spans="1:47" x14ac:dyDescent="0.25">
      <c r="A2835" s="1" t="s">
        <v>5125</v>
      </c>
      <c r="B2835">
        <v>3</v>
      </c>
      <c r="C2835" s="2" t="d">
        <v>2019-01-04T07:06:51.99999991804361025</v>
      </c>
      <c r="D2835" s="2" t="d">
        <v>2019-01-04T07:36:12.00000020675361300</v>
      </c>
      <c r="E2835">
        <v>39.72542</v>
      </c>
      <c r="F2835">
        <v>-105.022004</v>
      </c>
      <c r="G2835">
        <v>39.7254</v>
      </c>
      <c r="H2835">
        <v>-105.02162</v>
      </c>
      <c r="I2835">
        <v>0.02</v>
      </c>
      <c r="J2835" s="1" t="s">
        <v>594</v>
      </c>
      <c r="L2835" s="1" t="s">
        <v>586</v>
      </c>
      <c r="M2835" s="1" t="s">
        <v>47</v>
      </c>
      <c r="N2835" s="1" t="s">
        <v>131</v>
      </c>
      <c r="O2835" s="1" t="s">
        <v>131</v>
      </c>
      <c r="P2835" s="1" t="s">
        <v>199</v>
      </c>
      <c r="Q2835" s="1" t="s">
        <v>311</v>
      </c>
      <c r="R2835" s="1" t="s">
        <v>48</v>
      </c>
      <c r="S2835" s="1" t="s">
        <v>79</v>
      </c>
      <c r="T2835" s="1" t="s">
        <v>206</v>
      </c>
      <c r="U2835" s="2" t="d">
        <v>2019-01-04T07:48:59.99999994412064550</v>
      </c>
      <c r="V2835">
        <v>37.4</v>
      </c>
      <c r="W2835">
        <v>34.9</v>
      </c>
      <c r="X2835">
        <v>41</v>
      </c>
      <c r="Y2835">
        <v>30</v>
      </c>
      <c r="Z2835">
        <v>70</v>
      </c>
      <c r="AA2835" s="1" t="s">
        <v>67</v>
      </c>
      <c r="AB2835">
        <v>3.5</v>
      </c>
      <c r="AD2835" s="1" t="s">
        <v>1068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s="1" t="s">
        <v>53</v>
      </c>
      <c r="AS2835" s="1" t="s">
        <v>51</v>
      </c>
      <c r="AT2835" s="1" t="s">
        <v>51</v>
      </c>
      <c r="AU2835" s="1" t="s">
        <v>51</v>
      </c>
    </row>
    <row r="2836" spans="1:47" x14ac:dyDescent="0.25">
      <c r="A2836" s="1" t="s">
        <v>5344</v>
      </c>
      <c r="B2836">
        <v>3</v>
      </c>
      <c r="C2836" s="2" t="d">
        <v>2019-01-04T07:42:52.00000004377216125</v>
      </c>
      <c r="D2836" s="2" t="d">
        <v>2019-01-04T08:12:11.9999997038394225</v>
      </c>
      <c r="E2836">
        <v>39.941180000000003</v>
      </c>
      <c r="F2836">
        <v>-105.13984000000001</v>
      </c>
      <c r="G2836">
        <v>39.941181</v>
      </c>
      <c r="H2836">
        <v>-105.139841</v>
      </c>
      <c r="I2836">
        <v>0</v>
      </c>
      <c r="J2836" s="1" t="s">
        <v>538</v>
      </c>
      <c r="L2836" s="1" t="s">
        <v>372</v>
      </c>
      <c r="M2836" s="1" t="s">
        <v>47</v>
      </c>
      <c r="N2836" s="1" t="s">
        <v>114</v>
      </c>
      <c r="O2836" s="1" t="s">
        <v>256</v>
      </c>
      <c r="P2836" s="1" t="s">
        <v>199</v>
      </c>
      <c r="Q2836" s="1" t="s">
        <v>539</v>
      </c>
      <c r="R2836" s="1" t="s">
        <v>48</v>
      </c>
      <c r="S2836" s="1" t="s">
        <v>79</v>
      </c>
      <c r="T2836" s="1" t="s">
        <v>206</v>
      </c>
      <c r="U2836" s="2" t="d">
        <v>2019-01-04T07:48:59.99999994412064550</v>
      </c>
      <c r="V2836">
        <v>37.4</v>
      </c>
      <c r="W2836">
        <v>34.9</v>
      </c>
      <c r="X2836">
        <v>41</v>
      </c>
      <c r="Y2836">
        <v>30</v>
      </c>
      <c r="Z2836">
        <v>70</v>
      </c>
      <c r="AA2836" s="1" t="s">
        <v>67</v>
      </c>
      <c r="AB2836">
        <v>3.5</v>
      </c>
      <c r="AD2836" s="1" t="s">
        <v>1068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s="1" t="s">
        <v>51</v>
      </c>
      <c r="AS2836" s="1" t="s">
        <v>51</v>
      </c>
      <c r="AT2836" s="1" t="s">
        <v>51</v>
      </c>
      <c r="AU2836" s="1" t="s">
        <v>51</v>
      </c>
    </row>
    <row r="2837" spans="1:47" x14ac:dyDescent="0.25">
      <c r="A2837" s="1" t="s">
        <v>7209</v>
      </c>
      <c r="B2837">
        <v>4</v>
      </c>
      <c r="C2837" s="2" t="d">
        <v>2019-01-04T09:18:05.99999989382922375</v>
      </c>
      <c r="D2837" s="2" t="d">
        <v>2019-01-04T09:47:31.00000009406358300</v>
      </c>
      <c r="E2837">
        <v>40.004174999999996</v>
      </c>
      <c r="F2837">
        <v>-105.353965</v>
      </c>
      <c r="G2837">
        <v>40.005578</v>
      </c>
      <c r="H2837">
        <v>-105.34976899999999</v>
      </c>
      <c r="I2837">
        <v>0.24199999999999999</v>
      </c>
      <c r="J2837" s="1" t="s">
        <v>7210</v>
      </c>
      <c r="K2837">
        <v>1</v>
      </c>
      <c r="L2837" s="1" t="s">
        <v>7211</v>
      </c>
      <c r="M2837" s="1" t="s">
        <v>97</v>
      </c>
      <c r="N2837" s="1" t="s">
        <v>256</v>
      </c>
      <c r="O2837" s="1" t="s">
        <v>256</v>
      </c>
      <c r="P2837" s="1" t="s">
        <v>199</v>
      </c>
      <c r="Q2837" s="1" t="s">
        <v>7212</v>
      </c>
      <c r="R2837" s="1" t="s">
        <v>48</v>
      </c>
      <c r="S2837" s="1" t="s">
        <v>79</v>
      </c>
      <c r="T2837" s="1" t="s">
        <v>325</v>
      </c>
      <c r="U2837" s="2" t="d">
        <v>2019-01-04T09:11:59.99999983236193650</v>
      </c>
      <c r="V2837">
        <v>39.200000000000003</v>
      </c>
      <c r="W2837">
        <v>33.6</v>
      </c>
      <c r="X2837">
        <v>49</v>
      </c>
      <c r="Y2837">
        <v>30.01</v>
      </c>
      <c r="Z2837">
        <v>10</v>
      </c>
      <c r="AA2837" s="1" t="s">
        <v>962</v>
      </c>
      <c r="AB2837">
        <v>8.1</v>
      </c>
      <c r="AD2837" s="1" t="s">
        <v>1207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s="1" t="s">
        <v>51</v>
      </c>
      <c r="AS2837" s="1" t="s">
        <v>51</v>
      </c>
      <c r="AT2837" s="1" t="s">
        <v>51</v>
      </c>
      <c r="AU2837" s="1" t="s">
        <v>51</v>
      </c>
    </row>
    <row r="2838" spans="1:47" x14ac:dyDescent="0.25">
      <c r="A2838" s="1" t="s">
        <v>7213</v>
      </c>
      <c r="B2838">
        <v>4</v>
      </c>
      <c r="C2838" s="2" t="d">
        <v>2019-01-04T09:18:05.99999989382922375</v>
      </c>
      <c r="D2838" s="2" t="d">
        <v>2019-01-04T09:47:31.00000009406358300</v>
      </c>
      <c r="E2838">
        <v>40.005578</v>
      </c>
      <c r="F2838">
        <v>-105.34977000000001</v>
      </c>
      <c r="G2838">
        <v>40.004174999999996</v>
      </c>
      <c r="H2838">
        <v>-105.353965</v>
      </c>
      <c r="I2838">
        <v>0.24199999999999999</v>
      </c>
      <c r="J2838" s="1" t="s">
        <v>7214</v>
      </c>
      <c r="K2838">
        <v>2</v>
      </c>
      <c r="L2838" s="1" t="s">
        <v>7215</v>
      </c>
      <c r="M2838" s="1" t="s">
        <v>97</v>
      </c>
      <c r="N2838" s="1" t="s">
        <v>256</v>
      </c>
      <c r="O2838" s="1" t="s">
        <v>256</v>
      </c>
      <c r="P2838" s="1" t="s">
        <v>199</v>
      </c>
      <c r="Q2838" s="1" t="s">
        <v>7216</v>
      </c>
      <c r="R2838" s="1" t="s">
        <v>48</v>
      </c>
      <c r="S2838" s="1" t="s">
        <v>79</v>
      </c>
      <c r="T2838" s="1" t="s">
        <v>325</v>
      </c>
      <c r="U2838" s="2" t="d">
        <v>2019-01-04T09:11:59.99999983236193650</v>
      </c>
      <c r="V2838">
        <v>39.200000000000003</v>
      </c>
      <c r="W2838">
        <v>33.6</v>
      </c>
      <c r="X2838">
        <v>49</v>
      </c>
      <c r="Y2838">
        <v>30.01</v>
      </c>
      <c r="Z2838">
        <v>10</v>
      </c>
      <c r="AA2838" s="1" t="s">
        <v>962</v>
      </c>
      <c r="AB2838">
        <v>8.1</v>
      </c>
      <c r="AD2838" s="1" t="s">
        <v>1207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s="1" t="s">
        <v>51</v>
      </c>
      <c r="AS2838" s="1" t="s">
        <v>51</v>
      </c>
      <c r="AT2838" s="1" t="s">
        <v>51</v>
      </c>
      <c r="AU2838" s="1" t="s">
        <v>51</v>
      </c>
    </row>
    <row r="2839" spans="1:47" x14ac:dyDescent="0.25">
      <c r="A2839" s="1" t="s">
        <v>6444</v>
      </c>
      <c r="B2839">
        <v>3</v>
      </c>
      <c r="C2839" s="2" t="d">
        <v>2019-01-04T09:28:37.00000029522925650</v>
      </c>
      <c r="D2839" s="2" t="d">
        <v>2019-01-04T09:58:12.99999992363154975</v>
      </c>
      <c r="E2839">
        <v>39.760379999999998</v>
      </c>
      <c r="F2839">
        <v>-105.00582</v>
      </c>
      <c r="G2839">
        <v>39.760249999999999</v>
      </c>
      <c r="H2839">
        <v>-105.006001</v>
      </c>
      <c r="I2839">
        <v>1.2999999999999999E-2</v>
      </c>
      <c r="J2839" s="1" t="s">
        <v>460</v>
      </c>
      <c r="L2839" s="1" t="s">
        <v>129</v>
      </c>
      <c r="M2839" s="1" t="s">
        <v>47</v>
      </c>
      <c r="N2839" s="1" t="s">
        <v>131</v>
      </c>
      <c r="O2839" s="1" t="s">
        <v>131</v>
      </c>
      <c r="P2839" s="1" t="s">
        <v>199</v>
      </c>
      <c r="Q2839" s="1" t="s">
        <v>248</v>
      </c>
      <c r="R2839" s="1" t="s">
        <v>48</v>
      </c>
      <c r="S2839" s="1" t="s">
        <v>79</v>
      </c>
      <c r="T2839" s="1" t="s">
        <v>206</v>
      </c>
      <c r="U2839" s="2" t="d">
        <v>2019-01-04T09:47:59.9999999580904875</v>
      </c>
      <c r="V2839">
        <v>50</v>
      </c>
      <c r="X2839">
        <v>30</v>
      </c>
      <c r="Y2839">
        <v>30.03</v>
      </c>
      <c r="Z2839">
        <v>70</v>
      </c>
      <c r="AA2839" s="1" t="s">
        <v>49</v>
      </c>
      <c r="AD2839" s="1" t="s">
        <v>1221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s="1" t="s">
        <v>51</v>
      </c>
      <c r="AS2839" s="1" t="s">
        <v>51</v>
      </c>
      <c r="AT2839" s="1" t="s">
        <v>51</v>
      </c>
      <c r="AU2839" s="1" t="s">
        <v>51</v>
      </c>
    </row>
    <row r="2840" spans="1:47" x14ac:dyDescent="0.25">
      <c r="A2840" s="1" t="s">
        <v>4529</v>
      </c>
      <c r="B2840">
        <v>3</v>
      </c>
      <c r="C2840" s="2" t="d">
        <v>2019-01-04T12:44:21.99999991804361025</v>
      </c>
      <c r="D2840" s="2" t="d">
        <v>2019-01-04T13:14:12.0000003045424800</v>
      </c>
      <c r="E2840">
        <v>39.630034999999999</v>
      </c>
      <c r="F2840">
        <v>-104.905278</v>
      </c>
      <c r="G2840">
        <v>39.628911000000002</v>
      </c>
      <c r="H2840">
        <v>-104.904681</v>
      </c>
      <c r="I2840">
        <v>8.4000000000000005E-2</v>
      </c>
      <c r="J2840" s="1" t="s">
        <v>221</v>
      </c>
      <c r="L2840" s="1" t="s">
        <v>196</v>
      </c>
      <c r="M2840" s="1" t="s">
        <v>47</v>
      </c>
      <c r="N2840" s="1" t="s">
        <v>131</v>
      </c>
      <c r="O2840" s="1" t="s">
        <v>131</v>
      </c>
      <c r="P2840" s="1" t="s">
        <v>199</v>
      </c>
      <c r="Q2840" s="1" t="s">
        <v>415</v>
      </c>
      <c r="R2840" s="1" t="s">
        <v>48</v>
      </c>
      <c r="S2840" s="1" t="s">
        <v>79</v>
      </c>
      <c r="T2840" s="1" t="s">
        <v>201</v>
      </c>
      <c r="U2840" s="2" t="d">
        <v>2019-01-04T12:53:00.00000030733644975</v>
      </c>
      <c r="V2840">
        <v>59</v>
      </c>
      <c r="X2840">
        <v>22</v>
      </c>
      <c r="Y2840">
        <v>29.93</v>
      </c>
      <c r="Z2840">
        <v>10</v>
      </c>
      <c r="AA2840" s="1" t="s">
        <v>49</v>
      </c>
      <c r="AD2840" s="1" t="s">
        <v>1221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s="1" t="s">
        <v>51</v>
      </c>
      <c r="AS2840" s="1" t="s">
        <v>51</v>
      </c>
      <c r="AT2840" s="1" t="s">
        <v>51</v>
      </c>
      <c r="AU2840" s="1" t="s">
        <v>51</v>
      </c>
    </row>
    <row r="2841" spans="1:47" x14ac:dyDescent="0.25">
      <c r="A2841" s="1" t="s">
        <v>6327</v>
      </c>
      <c r="B2841">
        <v>3</v>
      </c>
      <c r="C2841" s="2" t="d">
        <v>2019-01-04T13:40:38.00000015180557950</v>
      </c>
      <c r="D2841" s="2" t="d">
        <v>2019-01-04T14:10:19.99999992549419175</v>
      </c>
      <c r="E2841">
        <v>39.760379999999998</v>
      </c>
      <c r="F2841">
        <v>-105.00582</v>
      </c>
      <c r="G2841">
        <v>39.760249999999999</v>
      </c>
      <c r="H2841">
        <v>-105.006001</v>
      </c>
      <c r="I2841">
        <v>1.2999999999999999E-2</v>
      </c>
      <c r="J2841" s="1" t="s">
        <v>460</v>
      </c>
      <c r="L2841" s="1" t="s">
        <v>129</v>
      </c>
      <c r="M2841" s="1" t="s">
        <v>47</v>
      </c>
      <c r="N2841" s="1" t="s">
        <v>131</v>
      </c>
      <c r="O2841" s="1" t="s">
        <v>131</v>
      </c>
      <c r="P2841" s="1" t="s">
        <v>199</v>
      </c>
      <c r="Q2841" s="1" t="s">
        <v>248</v>
      </c>
      <c r="R2841" s="1" t="s">
        <v>48</v>
      </c>
      <c r="S2841" s="1" t="s">
        <v>79</v>
      </c>
      <c r="T2841" s="1" t="s">
        <v>206</v>
      </c>
      <c r="U2841" s="2" t="d">
        <v>2019-01-04T13:51:59.99999990221113300</v>
      </c>
      <c r="V2841">
        <v>62.6</v>
      </c>
      <c r="X2841">
        <v>16</v>
      </c>
      <c r="Y2841">
        <v>29.96</v>
      </c>
      <c r="Z2841">
        <v>70</v>
      </c>
      <c r="AA2841" s="1" t="s">
        <v>63</v>
      </c>
      <c r="AB2841">
        <v>6.9</v>
      </c>
      <c r="AD2841" s="1" t="s">
        <v>1068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s="1" t="s">
        <v>51</v>
      </c>
      <c r="AS2841" s="1" t="s">
        <v>51</v>
      </c>
      <c r="AT2841" s="1" t="s">
        <v>51</v>
      </c>
      <c r="AU2841" s="1" t="s">
        <v>51</v>
      </c>
    </row>
    <row r="2842" spans="1:47" x14ac:dyDescent="0.25">
      <c r="A2842" s="1" t="s">
        <v>6328</v>
      </c>
      <c r="B2842">
        <v>3</v>
      </c>
      <c r="C2842" s="2" t="d">
        <v>2019-01-04T14:22:38.00000019371509875</v>
      </c>
      <c r="D2842" s="2" t="d">
        <v>2019-01-04T14:52:18.99999973364174175</v>
      </c>
      <c r="E2842">
        <v>39.787300000000002</v>
      </c>
      <c r="F2842">
        <v>-104.98934</v>
      </c>
      <c r="G2842">
        <v>39.783931000000003</v>
      </c>
      <c r="H2842">
        <v>-104.98936999999999</v>
      </c>
      <c r="I2842">
        <v>0.23300000000000001</v>
      </c>
      <c r="J2842" s="1" t="s">
        <v>533</v>
      </c>
      <c r="L2842" s="1" t="s">
        <v>173</v>
      </c>
      <c r="M2842" s="1" t="s">
        <v>47</v>
      </c>
      <c r="N2842" s="1" t="s">
        <v>131</v>
      </c>
      <c r="O2842" s="1" t="s">
        <v>131</v>
      </c>
      <c r="P2842" s="1" t="s">
        <v>199</v>
      </c>
      <c r="Q2842" s="1" t="s">
        <v>247</v>
      </c>
      <c r="R2842" s="1" t="s">
        <v>48</v>
      </c>
      <c r="S2842" s="1" t="s">
        <v>79</v>
      </c>
      <c r="T2842" s="1" t="s">
        <v>206</v>
      </c>
      <c r="U2842" s="2" t="d">
        <v>2019-01-04T13:51:59.99999990221113300</v>
      </c>
      <c r="V2842">
        <v>62.6</v>
      </c>
      <c r="X2842">
        <v>16</v>
      </c>
      <c r="Y2842">
        <v>29.96</v>
      </c>
      <c r="Z2842">
        <v>70</v>
      </c>
      <c r="AA2842" s="1" t="s">
        <v>63</v>
      </c>
      <c r="AB2842">
        <v>6.9</v>
      </c>
      <c r="AD2842" s="1" t="s">
        <v>1068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s="1" t="s">
        <v>51</v>
      </c>
      <c r="AS2842" s="1" t="s">
        <v>51</v>
      </c>
      <c r="AT2842" s="1" t="s">
        <v>51</v>
      </c>
      <c r="AU2842" s="1" t="s">
        <v>51</v>
      </c>
    </row>
    <row r="2843" spans="1:47" x14ac:dyDescent="0.25">
      <c r="A2843" s="1" t="s">
        <v>9308</v>
      </c>
      <c r="B2843">
        <v>2</v>
      </c>
      <c r="C2843" s="2" t="d">
        <v>2019-01-04T14:32:22.99999990034848425</v>
      </c>
      <c r="D2843" s="2" t="d">
        <v>2019-01-04T15:02:07.99999974668026275</v>
      </c>
      <c r="E2843">
        <v>39.787370000000003</v>
      </c>
      <c r="F2843">
        <v>-104.98952</v>
      </c>
      <c r="G2843">
        <v>39.771419999999999</v>
      </c>
      <c r="H2843">
        <v>-104.99088</v>
      </c>
      <c r="I2843">
        <v>1.1040000000000001</v>
      </c>
      <c r="J2843" s="1" t="s">
        <v>3969</v>
      </c>
      <c r="L2843" s="1" t="s">
        <v>173</v>
      </c>
      <c r="M2843" s="1" t="s">
        <v>47</v>
      </c>
      <c r="N2843" s="1" t="s">
        <v>131</v>
      </c>
      <c r="O2843" s="1" t="s">
        <v>131</v>
      </c>
      <c r="P2843" s="1" t="s">
        <v>199</v>
      </c>
      <c r="Q2843" s="1" t="s">
        <v>247</v>
      </c>
      <c r="R2843" s="1" t="s">
        <v>48</v>
      </c>
      <c r="S2843" s="1" t="s">
        <v>79</v>
      </c>
      <c r="T2843" s="1" t="s">
        <v>206</v>
      </c>
      <c r="U2843" s="2" t="d">
        <v>2019-01-04T14:51:59.99999969266355025</v>
      </c>
      <c r="V2843">
        <v>62.6</v>
      </c>
      <c r="X2843">
        <v>15</v>
      </c>
      <c r="Y2843">
        <v>29.97</v>
      </c>
      <c r="Z2843">
        <v>70</v>
      </c>
      <c r="AA2843" s="1" t="s">
        <v>64</v>
      </c>
      <c r="AB2843">
        <v>3.5</v>
      </c>
      <c r="AD2843" s="1" t="s">
        <v>1068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s="1" t="s">
        <v>51</v>
      </c>
      <c r="AS2843" s="1" t="s">
        <v>51</v>
      </c>
      <c r="AT2843" s="1" t="s">
        <v>51</v>
      </c>
      <c r="AU2843" s="1" t="s">
        <v>51</v>
      </c>
    </row>
    <row r="2844" spans="1:47" x14ac:dyDescent="0.25">
      <c r="A2844" s="1" t="s">
        <v>6329</v>
      </c>
      <c r="B2844">
        <v>3</v>
      </c>
      <c r="C2844" s="2" t="d">
        <v>2019-01-04T14:34:38.00000002607703525</v>
      </c>
      <c r="D2844" s="2" t="d">
        <v>2019-01-04T15:04:19.00000019464641975</v>
      </c>
      <c r="E2844">
        <v>39.787300000000002</v>
      </c>
      <c r="F2844">
        <v>-104.98934</v>
      </c>
      <c r="G2844">
        <v>39.783931000000003</v>
      </c>
      <c r="H2844">
        <v>-104.98936999999999</v>
      </c>
      <c r="I2844">
        <v>0.23300000000000001</v>
      </c>
      <c r="J2844" s="1" t="s">
        <v>533</v>
      </c>
      <c r="L2844" s="1" t="s">
        <v>173</v>
      </c>
      <c r="M2844" s="1" t="s">
        <v>47</v>
      </c>
      <c r="N2844" s="1" t="s">
        <v>131</v>
      </c>
      <c r="O2844" s="1" t="s">
        <v>131</v>
      </c>
      <c r="P2844" s="1" t="s">
        <v>199</v>
      </c>
      <c r="Q2844" s="1" t="s">
        <v>247</v>
      </c>
      <c r="R2844" s="1" t="s">
        <v>48</v>
      </c>
      <c r="S2844" s="1" t="s">
        <v>79</v>
      </c>
      <c r="T2844" s="1" t="s">
        <v>206</v>
      </c>
      <c r="U2844" s="2" t="d">
        <v>2019-01-04T14:51:59.99999969266355025</v>
      </c>
      <c r="V2844">
        <v>62.6</v>
      </c>
      <c r="X2844">
        <v>15</v>
      </c>
      <c r="Y2844">
        <v>29.97</v>
      </c>
      <c r="Z2844">
        <v>70</v>
      </c>
      <c r="AA2844" s="1" t="s">
        <v>64</v>
      </c>
      <c r="AB2844">
        <v>3.5</v>
      </c>
      <c r="AD2844" s="1" t="s">
        <v>1068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s="1" t="s">
        <v>51</v>
      </c>
      <c r="AS2844" s="1" t="s">
        <v>51</v>
      </c>
      <c r="AT2844" s="1" t="s">
        <v>51</v>
      </c>
      <c r="AU2844" s="1" t="s">
        <v>51</v>
      </c>
    </row>
    <row r="2845" spans="1:47" x14ac:dyDescent="0.25">
      <c r="A2845" s="1" t="s">
        <v>4572</v>
      </c>
      <c r="B2845">
        <v>3</v>
      </c>
      <c r="C2845" s="2" t="d">
        <v>2019-01-04T14:44:22.99999973271042075</v>
      </c>
      <c r="D2845" s="2" t="d">
        <v>2019-01-04T15:14:19.00000026449560950</v>
      </c>
      <c r="E2845">
        <v>39.565278999999997</v>
      </c>
      <c r="F2845">
        <v>-104.981711</v>
      </c>
      <c r="G2845">
        <v>39.565339999999999</v>
      </c>
      <c r="H2845">
        <v>-104.98025</v>
      </c>
      <c r="I2845">
        <v>7.8E-2</v>
      </c>
      <c r="J2845" s="1" t="s">
        <v>52</v>
      </c>
      <c r="L2845" s="1" t="s">
        <v>481</v>
      </c>
      <c r="M2845" s="1" t="s">
        <v>47</v>
      </c>
      <c r="N2845" s="1" t="s">
        <v>138</v>
      </c>
      <c r="O2845" s="1" t="s">
        <v>121</v>
      </c>
      <c r="P2845" s="1" t="s">
        <v>199</v>
      </c>
      <c r="Q2845" s="1" t="s">
        <v>297</v>
      </c>
      <c r="R2845" s="1" t="s">
        <v>48</v>
      </c>
      <c r="S2845" s="1" t="s">
        <v>79</v>
      </c>
      <c r="T2845" s="1" t="s">
        <v>201</v>
      </c>
      <c r="U2845" s="2" t="d">
        <v>2019-01-04T14:52:59.99999988824129100</v>
      </c>
      <c r="V2845">
        <v>61</v>
      </c>
      <c r="X2845">
        <v>18</v>
      </c>
      <c r="Y2845">
        <v>29.93</v>
      </c>
      <c r="Z2845">
        <v>10</v>
      </c>
      <c r="AA2845" s="1" t="s">
        <v>863</v>
      </c>
      <c r="AB2845">
        <v>3.5</v>
      </c>
      <c r="AD2845" s="1" t="s">
        <v>1068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s="1" t="s">
        <v>51</v>
      </c>
      <c r="AS2845" s="1" t="s">
        <v>51</v>
      </c>
      <c r="AT2845" s="1" t="s">
        <v>51</v>
      </c>
      <c r="AU2845" s="1" t="s">
        <v>51</v>
      </c>
    </row>
    <row r="2846" spans="1:47" x14ac:dyDescent="0.25">
      <c r="A2846" s="1" t="s">
        <v>6434</v>
      </c>
      <c r="B2846">
        <v>3</v>
      </c>
      <c r="C2846" s="2" t="d">
        <v>2019-01-04T16:18:54.000000217929482550</v>
      </c>
      <c r="D2846" s="2" t="d">
        <v>2019-01-04T16:48:18.99999978952109625</v>
      </c>
      <c r="E2846">
        <v>39.735799999999998</v>
      </c>
      <c r="F2846">
        <v>-105.16419</v>
      </c>
      <c r="G2846">
        <v>39.735799999999998</v>
      </c>
      <c r="H2846">
        <v>-105.16419</v>
      </c>
      <c r="I2846">
        <v>0</v>
      </c>
      <c r="J2846" s="1" t="s">
        <v>542</v>
      </c>
      <c r="L2846" s="1" t="s">
        <v>133</v>
      </c>
      <c r="M2846" s="1" t="s">
        <v>47</v>
      </c>
      <c r="N2846" s="1" t="s">
        <v>270</v>
      </c>
      <c r="O2846" s="1" t="s">
        <v>115</v>
      </c>
      <c r="P2846" s="1" t="s">
        <v>199</v>
      </c>
      <c r="Q2846" s="1" t="s">
        <v>271</v>
      </c>
      <c r="R2846" s="1" t="s">
        <v>48</v>
      </c>
      <c r="S2846" s="1" t="s">
        <v>79</v>
      </c>
      <c r="T2846" s="1" t="s">
        <v>206</v>
      </c>
      <c r="U2846" s="2" t="d">
        <v>2019-01-04T16:44:59.99999979045242400</v>
      </c>
      <c r="V2846">
        <v>57.2</v>
      </c>
      <c r="X2846">
        <v>18</v>
      </c>
      <c r="Y2846">
        <v>29.99</v>
      </c>
      <c r="Z2846">
        <v>70</v>
      </c>
      <c r="AA2846" s="1" t="s">
        <v>49</v>
      </c>
      <c r="AD2846" s="1" t="s">
        <v>1068</v>
      </c>
      <c r="AE2846" t="b">
        <v>0</v>
      </c>
      <c r="AF2846" t="b">
        <v>0</v>
      </c>
      <c r="AG2846" t="b">
        <v>0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s="1" t="s">
        <v>51</v>
      </c>
      <c r="AS2846" s="1" t="s">
        <v>51</v>
      </c>
      <c r="AT2846" s="1" t="s">
        <v>51</v>
      </c>
      <c r="AU2846" s="1" t="s">
        <v>51</v>
      </c>
    </row>
    <row r="2847" spans="1:47" x14ac:dyDescent="0.25">
      <c r="A2847" s="1" t="s">
        <v>9309</v>
      </c>
      <c r="B2847">
        <v>2</v>
      </c>
      <c r="C2847" s="2" t="d">
        <v>2019-01-04T16:49:39.00000025983899775</v>
      </c>
      <c r="D2847" s="2" t="d">
        <v>2019-01-04T17:18:54.0000000083819025</v>
      </c>
      <c r="E2847">
        <v>39.735799999999998</v>
      </c>
      <c r="F2847">
        <v>-105.16419</v>
      </c>
      <c r="G2847">
        <v>39.742449999999998</v>
      </c>
      <c r="H2847">
        <v>-105.15584</v>
      </c>
      <c r="I2847">
        <v>0.63900000000000001</v>
      </c>
      <c r="J2847" s="1" t="s">
        <v>9310</v>
      </c>
      <c r="L2847" s="1" t="s">
        <v>133</v>
      </c>
      <c r="M2847" s="1" t="s">
        <v>47</v>
      </c>
      <c r="N2847" s="1" t="s">
        <v>270</v>
      </c>
      <c r="O2847" s="1" t="s">
        <v>115</v>
      </c>
      <c r="P2847" s="1" t="s">
        <v>199</v>
      </c>
      <c r="Q2847" s="1" t="s">
        <v>271</v>
      </c>
      <c r="R2847" s="1" t="s">
        <v>48</v>
      </c>
      <c r="S2847" s="1" t="s">
        <v>79</v>
      </c>
      <c r="T2847" s="1" t="s">
        <v>206</v>
      </c>
      <c r="U2847" s="2" t="d">
        <v>2019-01-04T16:44:59.99999979045242400</v>
      </c>
      <c r="V2847">
        <v>57.2</v>
      </c>
      <c r="X2847">
        <v>18</v>
      </c>
      <c r="Y2847">
        <v>29.99</v>
      </c>
      <c r="Z2847">
        <v>70</v>
      </c>
      <c r="AA2847" s="1" t="s">
        <v>49</v>
      </c>
      <c r="AD2847" s="1" t="s">
        <v>1068</v>
      </c>
      <c r="AE2847" t="b">
        <v>0</v>
      </c>
      <c r="AF2847" t="b">
        <v>0</v>
      </c>
      <c r="AG2847" t="b">
        <v>0</v>
      </c>
      <c r="AH2847" t="b">
        <v>0</v>
      </c>
      <c r="AI2847" t="b">
        <v>1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s="1" t="s">
        <v>53</v>
      </c>
      <c r="AS2847" s="1" t="s">
        <v>51</v>
      </c>
      <c r="AT2847" s="1" t="s">
        <v>51</v>
      </c>
      <c r="AU2847" s="1" t="s">
        <v>51</v>
      </c>
    </row>
    <row r="2848" spans="1:47" x14ac:dyDescent="0.25">
      <c r="A2848" s="1" t="s">
        <v>4372</v>
      </c>
      <c r="B2848">
        <v>3</v>
      </c>
      <c r="C2848" s="2" t="d">
        <v>2019-01-04T17:44:23.9999999664723900</v>
      </c>
      <c r="D2848" s="2" t="d">
        <v>2019-01-04T18:14:19.99999986961483725</v>
      </c>
      <c r="E2848">
        <v>39.630049999999997</v>
      </c>
      <c r="F2848">
        <v>-104.90501999999999</v>
      </c>
      <c r="G2848">
        <v>39.633768000000003</v>
      </c>
      <c r="H2848">
        <v>-104.90657899999999</v>
      </c>
      <c r="I2848">
        <v>0.27</v>
      </c>
      <c r="J2848" s="1" t="s">
        <v>221</v>
      </c>
      <c r="L2848" s="1" t="s">
        <v>266</v>
      </c>
      <c r="M2848" s="1" t="s">
        <v>47</v>
      </c>
      <c r="N2848" s="1" t="s">
        <v>131</v>
      </c>
      <c r="O2848" s="1" t="s">
        <v>131</v>
      </c>
      <c r="P2848" s="1" t="s">
        <v>199</v>
      </c>
      <c r="Q2848" s="1" t="s">
        <v>415</v>
      </c>
      <c r="R2848" s="1" t="s">
        <v>48</v>
      </c>
      <c r="S2848" s="1" t="s">
        <v>79</v>
      </c>
      <c r="T2848" s="1" t="s">
        <v>201</v>
      </c>
      <c r="U2848" s="2" t="d">
        <v>2019-01-04T17:52:59.99999988824129100</v>
      </c>
      <c r="V2848">
        <v>45</v>
      </c>
      <c r="W2848">
        <v>43.5</v>
      </c>
      <c r="X2848">
        <v>40</v>
      </c>
      <c r="Y2848">
        <v>30</v>
      </c>
      <c r="Z2848">
        <v>10</v>
      </c>
      <c r="AA2848" s="1" t="s">
        <v>66</v>
      </c>
      <c r="AB2848">
        <v>3.5</v>
      </c>
      <c r="AD2848" s="1" t="s">
        <v>1068</v>
      </c>
      <c r="AE2848" t="b">
        <v>0</v>
      </c>
      <c r="AF2848" t="b">
        <v>0</v>
      </c>
      <c r="AG2848" t="b">
        <v>0</v>
      </c>
      <c r="AH2848" t="b">
        <v>0</v>
      </c>
      <c r="AI2848" t="b">
        <v>1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s="1" t="s">
        <v>53</v>
      </c>
      <c r="AS2848" s="1" t="s">
        <v>53</v>
      </c>
      <c r="AT2848" s="1" t="s">
        <v>51</v>
      </c>
      <c r="AU2848" s="1" t="s">
        <v>51</v>
      </c>
    </row>
    <row r="2849" spans="1:47" x14ac:dyDescent="0.25">
      <c r="A2849" s="1" t="s">
        <v>4549</v>
      </c>
      <c r="B2849">
        <v>3</v>
      </c>
      <c r="C2849" s="2" t="d">
        <v>2019-01-04T18:22:36.999999750405550125</v>
      </c>
      <c r="D2849" s="2" t="d">
        <v>2019-01-04T18:52:19.99999975785612825</v>
      </c>
      <c r="E2849">
        <v>39.933123999999999</v>
      </c>
      <c r="F2849">
        <v>-105.123779</v>
      </c>
      <c r="G2849">
        <v>39.933118999999998</v>
      </c>
      <c r="H2849">
        <v>-105.123768</v>
      </c>
      <c r="I2849">
        <v>1E-3</v>
      </c>
      <c r="J2849" s="1" t="s">
        <v>243</v>
      </c>
      <c r="L2849" s="1" t="s">
        <v>143</v>
      </c>
      <c r="M2849" s="1" t="s">
        <v>47</v>
      </c>
      <c r="N2849" s="1" t="s">
        <v>245</v>
      </c>
      <c r="O2849" s="1" t="s">
        <v>245</v>
      </c>
      <c r="P2849" s="1" t="s">
        <v>199</v>
      </c>
      <c r="Q2849" s="1" t="s">
        <v>257</v>
      </c>
      <c r="R2849" s="1" t="s">
        <v>48</v>
      </c>
      <c r="S2849" s="1" t="s">
        <v>79</v>
      </c>
      <c r="T2849" s="1" t="s">
        <v>206</v>
      </c>
      <c r="U2849" s="2" t="d">
        <v>2019-01-04T18:45:00.000</v>
      </c>
      <c r="V2849">
        <v>48.2</v>
      </c>
      <c r="X2849">
        <v>32</v>
      </c>
      <c r="Y2849">
        <v>30</v>
      </c>
      <c r="Z2849">
        <v>10</v>
      </c>
      <c r="AA2849" s="1" t="s">
        <v>962</v>
      </c>
      <c r="AB2849">
        <v>6.9</v>
      </c>
      <c r="AD2849" s="1" t="s">
        <v>1068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1</v>
      </c>
      <c r="AQ2849" t="b">
        <v>0</v>
      </c>
      <c r="AR2849" s="1" t="s">
        <v>53</v>
      </c>
      <c r="AS2849" s="1" t="s">
        <v>53</v>
      </c>
      <c r="AT2849" s="1" t="s">
        <v>53</v>
      </c>
      <c r="AU2849" s="1" t="s">
        <v>51</v>
      </c>
    </row>
    <row r="2850" spans="1:47" x14ac:dyDescent="0.25">
      <c r="A2850" s="1" t="s">
        <v>4409</v>
      </c>
      <c r="B2850">
        <v>3</v>
      </c>
      <c r="C2850" s="2" t="d">
        <v>2019-01-04T18:44:21.99999991804361025</v>
      </c>
      <c r="D2850" s="2" t="d">
        <v>2019-01-04T19:14:20.00000028870999600</v>
      </c>
      <c r="E2850">
        <v>39.563920000000003</v>
      </c>
      <c r="F2850">
        <v>-104.87177</v>
      </c>
      <c r="G2850">
        <v>39.56514</v>
      </c>
      <c r="H2850">
        <v>-104.87197999999999</v>
      </c>
      <c r="I2850">
        <v>8.5000000000000006E-2</v>
      </c>
      <c r="J2850" s="1" t="s">
        <v>562</v>
      </c>
      <c r="L2850" s="1" t="s">
        <v>266</v>
      </c>
      <c r="M2850" s="1" t="s">
        <v>47</v>
      </c>
      <c r="N2850" s="1" t="s">
        <v>127</v>
      </c>
      <c r="O2850" s="1" t="s">
        <v>121</v>
      </c>
      <c r="P2850" s="1" t="s">
        <v>199</v>
      </c>
      <c r="Q2850" s="1" t="s">
        <v>348</v>
      </c>
      <c r="R2850" s="1" t="s">
        <v>48</v>
      </c>
      <c r="S2850" s="1" t="s">
        <v>79</v>
      </c>
      <c r="T2850" s="1" t="s">
        <v>201</v>
      </c>
      <c r="U2850" s="2" t="d">
        <v>2019-01-04T18:53:00.00000030733644975</v>
      </c>
      <c r="V2850">
        <v>39.9</v>
      </c>
      <c r="W2850">
        <v>35.799999999999997</v>
      </c>
      <c r="X2850">
        <v>49</v>
      </c>
      <c r="Y2850">
        <v>30.05</v>
      </c>
      <c r="Z2850">
        <v>10</v>
      </c>
      <c r="AA2850" s="1" t="s">
        <v>847</v>
      </c>
      <c r="AB2850">
        <v>5.8</v>
      </c>
      <c r="AD2850" s="1" t="s">
        <v>1221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s="1" t="s">
        <v>53</v>
      </c>
      <c r="AS2850" s="1" t="s">
        <v>53</v>
      </c>
      <c r="AT2850" s="1" t="s">
        <v>53</v>
      </c>
      <c r="AU2850" s="1" t="s">
        <v>53</v>
      </c>
    </row>
    <row r="2851" spans="1:47" x14ac:dyDescent="0.25">
      <c r="A2851" s="1" t="s">
        <v>4547</v>
      </c>
      <c r="B2851">
        <v>3</v>
      </c>
      <c r="C2851" s="2" t="d">
        <v>2019-01-04T19:10:36.99999970849603425</v>
      </c>
      <c r="D2851" s="2" t="d">
        <v>2019-01-04T19:40:19.99999971594661575</v>
      </c>
      <c r="E2851">
        <v>39.749839999999999</v>
      </c>
      <c r="F2851">
        <v>-105.01721999999999</v>
      </c>
      <c r="G2851">
        <v>39.751249000000001</v>
      </c>
      <c r="H2851">
        <v>-105.01662</v>
      </c>
      <c r="I2851">
        <v>0.10199999999999999</v>
      </c>
      <c r="J2851" s="1" t="s">
        <v>582</v>
      </c>
      <c r="L2851" s="1" t="s">
        <v>266</v>
      </c>
      <c r="M2851" s="1" t="s">
        <v>47</v>
      </c>
      <c r="N2851" s="1" t="s">
        <v>131</v>
      </c>
      <c r="O2851" s="1" t="s">
        <v>131</v>
      </c>
      <c r="P2851" s="1" t="s">
        <v>199</v>
      </c>
      <c r="Q2851" s="1" t="s">
        <v>353</v>
      </c>
      <c r="R2851" s="1" t="s">
        <v>48</v>
      </c>
      <c r="S2851" s="1" t="s">
        <v>79</v>
      </c>
      <c r="T2851" s="1" t="s">
        <v>206</v>
      </c>
      <c r="U2851" s="2" t="d">
        <v>2019-01-04T18:45:00.000</v>
      </c>
      <c r="V2851">
        <v>48.2</v>
      </c>
      <c r="X2851">
        <v>32</v>
      </c>
      <c r="Y2851">
        <v>30</v>
      </c>
      <c r="Z2851">
        <v>10</v>
      </c>
      <c r="AA2851" s="1" t="s">
        <v>962</v>
      </c>
      <c r="AB2851">
        <v>6.9</v>
      </c>
      <c r="AD2851" s="1" t="s">
        <v>1068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s="1" t="s">
        <v>53</v>
      </c>
      <c r="AS2851" s="1" t="s">
        <v>53</v>
      </c>
      <c r="AT2851" s="1" t="s">
        <v>53</v>
      </c>
      <c r="AU2851" s="1" t="s">
        <v>53</v>
      </c>
    </row>
    <row r="2852" spans="1:47" x14ac:dyDescent="0.25">
      <c r="A2852" s="1" t="s">
        <v>4410</v>
      </c>
      <c r="B2852">
        <v>3</v>
      </c>
      <c r="C2852" s="2" t="d">
        <v>2019-01-04T19:16:37.00000025331973725</v>
      </c>
      <c r="D2852" s="2" t="d">
        <v>2019-01-04T19:46:20.00000026077031875</v>
      </c>
      <c r="E2852">
        <v>39.776431000000002</v>
      </c>
      <c r="F2852">
        <v>-104.875114</v>
      </c>
      <c r="G2852">
        <v>39.776538000000002</v>
      </c>
      <c r="H2852">
        <v>-104.87621</v>
      </c>
      <c r="I2852">
        <v>5.8999999999999997E-2</v>
      </c>
      <c r="J2852" s="1" t="s">
        <v>453</v>
      </c>
      <c r="L2852" s="1" t="s">
        <v>133</v>
      </c>
      <c r="M2852" s="1" t="s">
        <v>47</v>
      </c>
      <c r="N2852" s="1" t="s">
        <v>131</v>
      </c>
      <c r="O2852" s="1" t="s">
        <v>131</v>
      </c>
      <c r="P2852" s="1" t="s">
        <v>199</v>
      </c>
      <c r="Q2852" s="1" t="s">
        <v>454</v>
      </c>
      <c r="R2852" s="1" t="s">
        <v>48</v>
      </c>
      <c r="S2852" s="1" t="s">
        <v>79</v>
      </c>
      <c r="T2852" s="1" t="s">
        <v>204</v>
      </c>
      <c r="U2852" s="2" t="d">
        <v>2019-01-04T18:58:00.00000002793967725</v>
      </c>
      <c r="V2852">
        <v>41.9</v>
      </c>
      <c r="W2852">
        <v>35.9</v>
      </c>
      <c r="X2852">
        <v>41</v>
      </c>
      <c r="Y2852">
        <v>29.98</v>
      </c>
      <c r="Z2852">
        <v>10</v>
      </c>
      <c r="AA2852" s="1" t="s">
        <v>847</v>
      </c>
      <c r="AB2852">
        <v>10.4</v>
      </c>
      <c r="AD2852" s="1" t="s">
        <v>1221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s="1" t="s">
        <v>53</v>
      </c>
      <c r="AS2852" s="1" t="s">
        <v>53</v>
      </c>
      <c r="AT2852" s="1" t="s">
        <v>53</v>
      </c>
      <c r="AU2852" s="1" t="s">
        <v>53</v>
      </c>
    </row>
    <row r="2853" spans="1:47" x14ac:dyDescent="0.25">
      <c r="A2853" s="1" t="s">
        <v>4783</v>
      </c>
      <c r="B2853">
        <v>3</v>
      </c>
      <c r="C2853" s="2" t="d">
        <v>2019-01-05T02:22:35.99999972619116025</v>
      </c>
      <c r="D2853" s="2" t="d">
        <v>2019-01-05T02:52:18.99999973364174175</v>
      </c>
      <c r="E2853">
        <v>39.72542</v>
      </c>
      <c r="F2853">
        <v>-105.022004</v>
      </c>
      <c r="G2853">
        <v>39.7254</v>
      </c>
      <c r="H2853">
        <v>-105.02162</v>
      </c>
      <c r="I2853">
        <v>0.02</v>
      </c>
      <c r="J2853" s="1" t="s">
        <v>594</v>
      </c>
      <c r="L2853" s="1" t="s">
        <v>586</v>
      </c>
      <c r="M2853" s="1" t="s">
        <v>47</v>
      </c>
      <c r="N2853" s="1" t="s">
        <v>131</v>
      </c>
      <c r="O2853" s="1" t="s">
        <v>131</v>
      </c>
      <c r="P2853" s="1" t="s">
        <v>199</v>
      </c>
      <c r="Q2853" s="1" t="s">
        <v>311</v>
      </c>
      <c r="R2853" s="1" t="s">
        <v>48</v>
      </c>
      <c r="S2853" s="1" t="s">
        <v>79</v>
      </c>
      <c r="T2853" s="1" t="s">
        <v>206</v>
      </c>
      <c r="U2853" s="2" t="d">
        <v>2019-01-05T02:29:59.99999979045242400</v>
      </c>
      <c r="V2853">
        <v>39.200000000000003</v>
      </c>
      <c r="X2853">
        <v>39</v>
      </c>
      <c r="Y2853">
        <v>29.99</v>
      </c>
      <c r="Z2853">
        <v>10</v>
      </c>
      <c r="AA2853" s="1" t="s">
        <v>49</v>
      </c>
      <c r="AD2853" s="1" t="s">
        <v>1207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s="1" t="s">
        <v>53</v>
      </c>
      <c r="AS2853" s="1" t="s">
        <v>53</v>
      </c>
      <c r="AT2853" s="1" t="s">
        <v>53</v>
      </c>
      <c r="AU2853" s="1" t="s">
        <v>53</v>
      </c>
    </row>
    <row r="2854" spans="1:47" x14ac:dyDescent="0.25">
      <c r="A2854" s="1" t="s">
        <v>4816</v>
      </c>
      <c r="B2854">
        <v>3</v>
      </c>
      <c r="C2854" s="2" t="d">
        <v>2019-01-05T06:36:06.0000002710148700</v>
      </c>
      <c r="D2854" s="2" t="d">
        <v>2019-01-05T07:05:41.99999989941716325</v>
      </c>
      <c r="E2854">
        <v>38.347391999999999</v>
      </c>
      <c r="F2854">
        <v>-104.61991999999999</v>
      </c>
      <c r="G2854">
        <v>38.379219999999997</v>
      </c>
      <c r="H2854">
        <v>-104.61904</v>
      </c>
      <c r="I2854">
        <v>2.2000000000000002</v>
      </c>
      <c r="J2854" s="1" t="s">
        <v>2074</v>
      </c>
      <c r="L2854" s="1" t="s">
        <v>195</v>
      </c>
      <c r="M2854" s="1" t="s">
        <v>47</v>
      </c>
      <c r="N2854" s="1" t="s">
        <v>412</v>
      </c>
      <c r="O2854" s="1" t="s">
        <v>412</v>
      </c>
      <c r="P2854" s="1" t="s">
        <v>199</v>
      </c>
      <c r="Q2854" s="1" t="s">
        <v>413</v>
      </c>
      <c r="R2854" s="1" t="s">
        <v>48</v>
      </c>
      <c r="S2854" s="1" t="s">
        <v>79</v>
      </c>
      <c r="T2854" s="1" t="s">
        <v>414</v>
      </c>
      <c r="U2854" s="2" t="d">
        <v>2019-01-05T06:53:00.00000030733644975</v>
      </c>
      <c r="V2854">
        <v>21</v>
      </c>
      <c r="X2854">
        <v>81</v>
      </c>
      <c r="Y2854">
        <v>30.05</v>
      </c>
      <c r="Z2854">
        <v>10</v>
      </c>
      <c r="AA2854" s="1" t="s">
        <v>49</v>
      </c>
      <c r="AD2854" s="1" t="s">
        <v>1207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s="1" t="s">
        <v>53</v>
      </c>
      <c r="AS2854" s="1" t="s">
        <v>53</v>
      </c>
      <c r="AT2854" s="1" t="s">
        <v>51</v>
      </c>
      <c r="AU2854" s="1" t="s">
        <v>51</v>
      </c>
    </row>
    <row r="2855" spans="1:47" x14ac:dyDescent="0.25">
      <c r="A2855" s="1" t="s">
        <v>4530</v>
      </c>
      <c r="B2855">
        <v>3</v>
      </c>
      <c r="C2855" s="2" t="d">
        <v>2019-01-05T12:03:52.00000016950070550</v>
      </c>
      <c r="D2855" s="2" t="d">
        <v>2019-01-05T12:33:41.99999992735684050</v>
      </c>
      <c r="E2855">
        <v>39.563392</v>
      </c>
      <c r="F2855">
        <v>-104.888445</v>
      </c>
      <c r="G2855">
        <v>39.56306</v>
      </c>
      <c r="H2855">
        <v>-104.88760000000001</v>
      </c>
      <c r="I2855">
        <v>5.0999999999999997E-2</v>
      </c>
      <c r="J2855" s="1" t="s">
        <v>3968</v>
      </c>
      <c r="L2855" s="1" t="s">
        <v>481</v>
      </c>
      <c r="M2855" s="1" t="s">
        <v>47</v>
      </c>
      <c r="N2855" s="1" t="s">
        <v>704</v>
      </c>
      <c r="O2855" s="1" t="s">
        <v>121</v>
      </c>
      <c r="P2855" s="1" t="s">
        <v>199</v>
      </c>
      <c r="Q2855" s="1" t="s">
        <v>705</v>
      </c>
      <c r="R2855" s="1" t="s">
        <v>48</v>
      </c>
      <c r="S2855" s="1" t="s">
        <v>79</v>
      </c>
      <c r="T2855" s="1" t="s">
        <v>201</v>
      </c>
      <c r="U2855" s="2" t="d">
        <v>2019-01-05T11:52:59.99999988824129100</v>
      </c>
      <c r="V2855">
        <v>55.9</v>
      </c>
      <c r="X2855">
        <v>19</v>
      </c>
      <c r="Y2855">
        <v>29.94</v>
      </c>
      <c r="Z2855">
        <v>10</v>
      </c>
      <c r="AA2855" s="1" t="s">
        <v>71</v>
      </c>
      <c r="AB2855">
        <v>4.5999999999999996</v>
      </c>
      <c r="AD2855" s="1" t="s">
        <v>1221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s="1" t="s">
        <v>51</v>
      </c>
      <c r="AS2855" s="1" t="s">
        <v>51</v>
      </c>
      <c r="AT2855" s="1" t="s">
        <v>51</v>
      </c>
      <c r="AU2855" s="1" t="s">
        <v>51</v>
      </c>
    </row>
    <row r="2856" spans="1:47" x14ac:dyDescent="0.25">
      <c r="A2856" s="1" t="s">
        <v>4733</v>
      </c>
      <c r="B2856">
        <v>3</v>
      </c>
      <c r="C2856" s="2" t="d">
        <v>2019-01-05T12:24:05.99999981001019200</v>
      </c>
      <c r="D2856" s="2" t="d">
        <v>2019-01-05T12:53:40.9999998332932575</v>
      </c>
      <c r="E2856">
        <v>40.989204999999998</v>
      </c>
      <c r="F2856">
        <v>-104.91068199999999</v>
      </c>
      <c r="G2856">
        <v>40.949491000000002</v>
      </c>
      <c r="H2856">
        <v>-104.92468</v>
      </c>
      <c r="I2856">
        <v>2.839</v>
      </c>
      <c r="J2856" s="1" t="s">
        <v>2661</v>
      </c>
      <c r="L2856" s="1" t="s">
        <v>196</v>
      </c>
      <c r="M2856" s="1" t="s">
        <v>47</v>
      </c>
      <c r="N2856" s="1" t="s">
        <v>2662</v>
      </c>
      <c r="O2856" s="1" t="s">
        <v>210</v>
      </c>
      <c r="P2856" s="1" t="s">
        <v>199</v>
      </c>
      <c r="Q2856" s="1" t="s">
        <v>2663</v>
      </c>
      <c r="R2856" s="1" t="s">
        <v>48</v>
      </c>
      <c r="S2856" s="1" t="s">
        <v>79</v>
      </c>
      <c r="T2856" s="1" t="s">
        <v>2114</v>
      </c>
      <c r="U2856" s="2" t="d">
        <v>2019-01-05T11:58:00.00000023748725325</v>
      </c>
      <c r="V2856">
        <v>56.7</v>
      </c>
      <c r="X2856">
        <v>16</v>
      </c>
      <c r="Y2856">
        <v>29.94</v>
      </c>
      <c r="Z2856">
        <v>10</v>
      </c>
      <c r="AA2856" s="1" t="s">
        <v>61</v>
      </c>
      <c r="AB2856">
        <v>4.5999999999999996</v>
      </c>
      <c r="AD2856" s="1" t="s">
        <v>1207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s="1" t="s">
        <v>51</v>
      </c>
      <c r="AS2856" s="1" t="s">
        <v>51</v>
      </c>
      <c r="AT2856" s="1" t="s">
        <v>51</v>
      </c>
      <c r="AU2856" s="1" t="s">
        <v>51</v>
      </c>
    </row>
    <row r="2857" spans="1:47" x14ac:dyDescent="0.25">
      <c r="A2857" s="1" t="s">
        <v>4734</v>
      </c>
      <c r="B2857">
        <v>3</v>
      </c>
      <c r="C2857" s="2" t="d">
        <v>2019-01-05T12:24:05.99999981001019200</v>
      </c>
      <c r="D2857" s="2" t="d">
        <v>2019-01-05T12:53:40.9999998332932575</v>
      </c>
      <c r="E2857">
        <v>40.949271000000003</v>
      </c>
      <c r="F2857">
        <v>-104.92444999999999</v>
      </c>
      <c r="G2857">
        <v>40.992429000000001</v>
      </c>
      <c r="H2857">
        <v>-104.90873000000001</v>
      </c>
      <c r="I2857">
        <v>3.093</v>
      </c>
      <c r="J2857" s="1" t="s">
        <v>769</v>
      </c>
      <c r="L2857" s="1" t="s">
        <v>195</v>
      </c>
      <c r="M2857" s="1" t="s">
        <v>47</v>
      </c>
      <c r="N2857" s="1" t="s">
        <v>2662</v>
      </c>
      <c r="O2857" s="1" t="s">
        <v>210</v>
      </c>
      <c r="P2857" s="1" t="s">
        <v>199</v>
      </c>
      <c r="Q2857" s="1" t="s">
        <v>2663</v>
      </c>
      <c r="R2857" s="1" t="s">
        <v>48</v>
      </c>
      <c r="S2857" s="1" t="s">
        <v>79</v>
      </c>
      <c r="T2857" s="1" t="s">
        <v>2114</v>
      </c>
      <c r="U2857" s="2" t="d">
        <v>2019-01-05T11:58:00.00000023748725325</v>
      </c>
      <c r="V2857">
        <v>56.7</v>
      </c>
      <c r="X2857">
        <v>16</v>
      </c>
      <c r="Y2857">
        <v>29.94</v>
      </c>
      <c r="Z2857">
        <v>10</v>
      </c>
      <c r="AA2857" s="1" t="s">
        <v>61</v>
      </c>
      <c r="AB2857">
        <v>4.5999999999999996</v>
      </c>
      <c r="AD2857" s="1" t="s">
        <v>1207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s="1" t="s">
        <v>51</v>
      </c>
      <c r="AS2857" s="1" t="s">
        <v>51</v>
      </c>
      <c r="AT2857" s="1" t="s">
        <v>51</v>
      </c>
      <c r="AU2857" s="1" t="s">
        <v>51</v>
      </c>
    </row>
    <row r="2858" spans="1:47" x14ac:dyDescent="0.25">
      <c r="A2858" s="1" t="s">
        <v>6445</v>
      </c>
      <c r="B2858">
        <v>3</v>
      </c>
      <c r="C2858" s="2" t="d">
        <v>2019-01-05T13:57:51.99999983422457850</v>
      </c>
      <c r="D2858" s="2" t="d">
        <v>2019-01-05T14:27:42.00000022072344825</v>
      </c>
      <c r="E2858">
        <v>39.842179000000002</v>
      </c>
      <c r="F2858">
        <v>-105.039749</v>
      </c>
      <c r="G2858">
        <v>39.839078000000001</v>
      </c>
      <c r="H2858">
        <v>-105.03481600000001</v>
      </c>
      <c r="I2858">
        <v>0.33800000000000002</v>
      </c>
      <c r="J2858" s="1" t="s">
        <v>105</v>
      </c>
      <c r="L2858" s="1" t="s">
        <v>143</v>
      </c>
      <c r="M2858" s="1" t="s">
        <v>47</v>
      </c>
      <c r="N2858" s="1" t="s">
        <v>80</v>
      </c>
      <c r="O2858" s="1" t="s">
        <v>147</v>
      </c>
      <c r="P2858" s="1" t="s">
        <v>199</v>
      </c>
      <c r="Q2858" s="1" t="s">
        <v>261</v>
      </c>
      <c r="R2858" s="1" t="s">
        <v>48</v>
      </c>
      <c r="S2858" s="1" t="s">
        <v>79</v>
      </c>
      <c r="T2858" s="1" t="s">
        <v>206</v>
      </c>
      <c r="U2858" s="2" t="d">
        <v>2019-01-05T13:44:59.99999979045242400</v>
      </c>
      <c r="V2858">
        <v>57.2</v>
      </c>
      <c r="X2858">
        <v>25</v>
      </c>
      <c r="Y2858">
        <v>29.96</v>
      </c>
      <c r="Z2858">
        <v>30</v>
      </c>
      <c r="AA2858" s="1" t="s">
        <v>49</v>
      </c>
      <c r="AD2858" s="1" t="s">
        <v>1221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s="1" t="s">
        <v>51</v>
      </c>
      <c r="AS2858" s="1" t="s">
        <v>51</v>
      </c>
      <c r="AT2858" s="1" t="s">
        <v>51</v>
      </c>
      <c r="AU2858" s="1" t="s">
        <v>51</v>
      </c>
    </row>
    <row r="2859" spans="1:47" x14ac:dyDescent="0.25">
      <c r="A2859" s="1" t="s">
        <v>9311</v>
      </c>
      <c r="B2859">
        <v>2</v>
      </c>
      <c r="C2859" s="2" t="d">
        <v>2019-01-05T13:59:22.00000012759119300</v>
      </c>
      <c r="D2859" s="2" t="d">
        <v>2019-01-05T14:29:00.99999982863664575</v>
      </c>
      <c r="E2859">
        <v>39.641460000000002</v>
      </c>
      <c r="F2859">
        <v>-104.88137</v>
      </c>
      <c r="G2859">
        <v>39.635399999999997</v>
      </c>
      <c r="H2859">
        <v>-104.89743</v>
      </c>
      <c r="I2859">
        <v>0.95199999999999996</v>
      </c>
      <c r="J2859" s="1" t="s">
        <v>849</v>
      </c>
      <c r="L2859" s="1" t="s">
        <v>404</v>
      </c>
      <c r="M2859" s="1" t="s">
        <v>47</v>
      </c>
      <c r="N2859" s="1" t="s">
        <v>131</v>
      </c>
      <c r="O2859" s="1" t="s">
        <v>131</v>
      </c>
      <c r="P2859" s="1" t="s">
        <v>199</v>
      </c>
      <c r="Q2859" s="1" t="s">
        <v>415</v>
      </c>
      <c r="R2859" s="1" t="s">
        <v>48</v>
      </c>
      <c r="S2859" s="1" t="s">
        <v>79</v>
      </c>
      <c r="T2859" s="1" t="s">
        <v>201</v>
      </c>
      <c r="U2859" s="2" t="d">
        <v>2019-01-05T13:53:00.000000097788870375</v>
      </c>
      <c r="V2859">
        <v>57.9</v>
      </c>
      <c r="X2859">
        <v>19</v>
      </c>
      <c r="Y2859">
        <v>29.9</v>
      </c>
      <c r="Z2859">
        <v>10</v>
      </c>
      <c r="AA2859" s="1" t="s">
        <v>59</v>
      </c>
      <c r="AB2859">
        <v>5.8</v>
      </c>
      <c r="AD2859" s="1" t="s">
        <v>819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s="1" t="s">
        <v>51</v>
      </c>
      <c r="AS2859" s="1" t="s">
        <v>51</v>
      </c>
      <c r="AT2859" s="1" t="s">
        <v>51</v>
      </c>
      <c r="AU2859" s="1" t="s">
        <v>51</v>
      </c>
    </row>
    <row r="2860" spans="1:47" x14ac:dyDescent="0.25">
      <c r="A2860" s="1" t="s">
        <v>4735</v>
      </c>
      <c r="B2860">
        <v>3</v>
      </c>
      <c r="C2860" s="2" t="d">
        <v>2019-01-05T14:26:21.999999750405550125</v>
      </c>
      <c r="D2860" s="2" t="d">
        <v>2019-01-05T14:55:40.99999980535358025</v>
      </c>
      <c r="E2860">
        <v>40.045999999999999</v>
      </c>
      <c r="F2860">
        <v>-104.98077000000001</v>
      </c>
      <c r="G2860">
        <v>40.04128</v>
      </c>
      <c r="H2860">
        <v>-104.9808</v>
      </c>
      <c r="I2860">
        <v>0.32600000000000001</v>
      </c>
      <c r="J2860" s="1" t="s">
        <v>343</v>
      </c>
      <c r="L2860" s="1" t="s">
        <v>173</v>
      </c>
      <c r="M2860" s="1" t="s">
        <v>47</v>
      </c>
      <c r="N2860" s="1" t="s">
        <v>116</v>
      </c>
      <c r="O2860" s="1" t="s">
        <v>210</v>
      </c>
      <c r="P2860" s="1" t="s">
        <v>199</v>
      </c>
      <c r="Q2860" s="1" t="s">
        <v>344</v>
      </c>
      <c r="R2860" s="1" t="s">
        <v>48</v>
      </c>
      <c r="S2860" s="1" t="s">
        <v>79</v>
      </c>
      <c r="T2860" s="1" t="s">
        <v>273</v>
      </c>
      <c r="U2860" s="2" t="d">
        <v>2019-01-05T14:17:59.9999999580904875</v>
      </c>
      <c r="V2860">
        <v>57.6</v>
      </c>
      <c r="X2860">
        <v>19</v>
      </c>
      <c r="Y2860">
        <v>29.99</v>
      </c>
      <c r="Z2860">
        <v>10</v>
      </c>
      <c r="AA2860" s="1" t="s">
        <v>61</v>
      </c>
      <c r="AB2860">
        <v>3.5</v>
      </c>
      <c r="AD2860" s="1" t="s">
        <v>1207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s="1" t="s">
        <v>51</v>
      </c>
      <c r="AS2860" s="1" t="s">
        <v>51</v>
      </c>
      <c r="AT2860" s="1" t="s">
        <v>51</v>
      </c>
      <c r="AU2860" s="1" t="s">
        <v>51</v>
      </c>
    </row>
    <row r="2861" spans="1:47" x14ac:dyDescent="0.25">
      <c r="A2861" s="1" t="s">
        <v>6374</v>
      </c>
      <c r="B2861">
        <v>3</v>
      </c>
      <c r="C2861" s="2" t="d">
        <v>2019-01-05T14:30:05.99999993573874300</v>
      </c>
      <c r="D2861" s="2" t="d">
        <v>2019-01-05T14:59:42.00000019278377100</v>
      </c>
      <c r="E2861">
        <v>39.778359999999999</v>
      </c>
      <c r="F2861">
        <v>-104.89577300000001</v>
      </c>
      <c r="G2861">
        <v>39.778419999999997</v>
      </c>
      <c r="H2861">
        <v>-104.896974</v>
      </c>
      <c r="I2861">
        <v>6.4000000000000001E-2</v>
      </c>
      <c r="J2861" s="1" t="s">
        <v>417</v>
      </c>
      <c r="L2861" s="1" t="s">
        <v>137</v>
      </c>
      <c r="M2861" s="1" t="s">
        <v>47</v>
      </c>
      <c r="N2861" s="1" t="s">
        <v>131</v>
      </c>
      <c r="O2861" s="1" t="s">
        <v>131</v>
      </c>
      <c r="P2861" s="1" t="s">
        <v>199</v>
      </c>
      <c r="Q2861" s="1" t="s">
        <v>247</v>
      </c>
      <c r="R2861" s="1" t="s">
        <v>48</v>
      </c>
      <c r="S2861" s="1" t="s">
        <v>79</v>
      </c>
      <c r="T2861" s="1" t="s">
        <v>206</v>
      </c>
      <c r="U2861" s="2" t="d">
        <v>2019-01-05T14:46:59.99999997206032275</v>
      </c>
      <c r="V2861">
        <v>55.4</v>
      </c>
      <c r="X2861">
        <v>25</v>
      </c>
      <c r="Y2861">
        <v>29.96</v>
      </c>
      <c r="Z2861">
        <v>30</v>
      </c>
      <c r="AA2861" s="1" t="s">
        <v>65</v>
      </c>
      <c r="AB2861">
        <v>4.5999999999999996</v>
      </c>
      <c r="AD2861" s="1" t="s">
        <v>1213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s="1" t="s">
        <v>51</v>
      </c>
      <c r="AS2861" s="1" t="s">
        <v>51</v>
      </c>
      <c r="AT2861" s="1" t="s">
        <v>51</v>
      </c>
      <c r="AU2861" s="1" t="s">
        <v>51</v>
      </c>
    </row>
    <row r="2862" spans="1:47" x14ac:dyDescent="0.25">
      <c r="A2862" s="1" t="s">
        <v>8763</v>
      </c>
      <c r="B2862">
        <v>3</v>
      </c>
      <c r="C2862" s="2" t="d">
        <v>2019-01-05T18:50:21.00000022910535075</v>
      </c>
      <c r="D2862" s="2" t="d">
        <v>2019-01-05T19:19:42.000000122934579900</v>
      </c>
      <c r="E2862">
        <v>37.414113</v>
      </c>
      <c r="F2862">
        <v>-102.61658</v>
      </c>
      <c r="G2862">
        <v>37.418582999999998</v>
      </c>
      <c r="H2862">
        <v>-102.616597</v>
      </c>
      <c r="I2862">
        <v>0.309</v>
      </c>
      <c r="J2862" s="1" t="s">
        <v>7074</v>
      </c>
      <c r="K2862">
        <v>25949</v>
      </c>
      <c r="L2862" s="1" t="s">
        <v>6762</v>
      </c>
      <c r="M2862" s="1" t="s">
        <v>47</v>
      </c>
      <c r="N2862" s="1" t="s">
        <v>123</v>
      </c>
      <c r="O2862" s="1" t="s">
        <v>5534</v>
      </c>
      <c r="P2862" s="1" t="s">
        <v>199</v>
      </c>
      <c r="Q2862" s="1" t="s">
        <v>8764</v>
      </c>
      <c r="R2862" s="1" t="s">
        <v>48</v>
      </c>
      <c r="S2862" s="1" t="s">
        <v>79</v>
      </c>
      <c r="T2862" s="1" t="s">
        <v>5536</v>
      </c>
      <c r="U2862" s="2" t="d">
        <v>2019-01-05T18:56:00.00000026542693050</v>
      </c>
      <c r="V2862">
        <v>39</v>
      </c>
      <c r="X2862">
        <v>76</v>
      </c>
      <c r="Y2862">
        <v>29.89</v>
      </c>
      <c r="AA2862" s="1" t="s">
        <v>49</v>
      </c>
      <c r="AD2862" s="1" t="s">
        <v>69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s="1" t="s">
        <v>53</v>
      </c>
      <c r="AS2862" s="1" t="s">
        <v>53</v>
      </c>
      <c r="AT2862" s="1" t="s">
        <v>53</v>
      </c>
      <c r="AU2862" s="1" t="s">
        <v>53</v>
      </c>
    </row>
    <row r="2863" spans="1:47" x14ac:dyDescent="0.25">
      <c r="A2863" s="1" t="s">
        <v>7031</v>
      </c>
      <c r="B2863">
        <v>4</v>
      </c>
      <c r="C2863" s="2" t="d">
        <v>2019-01-05T20:48:51.0000001452863216325</v>
      </c>
      <c r="D2863" s="2" t="d">
        <v>2019-01-05T21:18:15.00000011175870900</v>
      </c>
      <c r="E2863">
        <v>38.871429999999997</v>
      </c>
      <c r="F2863">
        <v>-104.71993000000001</v>
      </c>
      <c r="G2863">
        <v>38.872799999999998</v>
      </c>
      <c r="H2863">
        <v>-104.71992</v>
      </c>
      <c r="I2863">
        <v>9.5000000000000001E-2</v>
      </c>
      <c r="J2863" s="1" t="s">
        <v>4242</v>
      </c>
      <c r="K2863">
        <v>2491</v>
      </c>
      <c r="L2863" s="1" t="s">
        <v>6720</v>
      </c>
      <c r="M2863" s="1" t="s">
        <v>97</v>
      </c>
      <c r="N2863" s="1" t="s">
        <v>233</v>
      </c>
      <c r="O2863" s="1" t="s">
        <v>194</v>
      </c>
      <c r="P2863" s="1" t="s">
        <v>199</v>
      </c>
      <c r="Q2863" s="1" t="s">
        <v>379</v>
      </c>
      <c r="R2863" s="1" t="s">
        <v>48</v>
      </c>
      <c r="S2863" s="1" t="s">
        <v>79</v>
      </c>
      <c r="T2863" s="1" t="s">
        <v>250</v>
      </c>
      <c r="U2863" s="2" t="d">
        <v>2019-01-05T20:54:00.00000008381903175</v>
      </c>
      <c r="V2863">
        <v>39</v>
      </c>
      <c r="W2863">
        <v>32.799999999999997</v>
      </c>
      <c r="X2863">
        <v>45</v>
      </c>
      <c r="Y2863">
        <v>29.9</v>
      </c>
      <c r="Z2863">
        <v>10</v>
      </c>
      <c r="AA2863" s="1" t="s">
        <v>61</v>
      </c>
      <c r="AB2863">
        <v>9.1999999999999993</v>
      </c>
      <c r="AD2863" s="1" t="s">
        <v>819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s="1" t="s">
        <v>53</v>
      </c>
      <c r="AS2863" s="1" t="s">
        <v>53</v>
      </c>
      <c r="AT2863" s="1" t="s">
        <v>53</v>
      </c>
      <c r="AU2863" s="1" t="s">
        <v>53</v>
      </c>
    </row>
    <row r="2864" spans="1:47" x14ac:dyDescent="0.25">
      <c r="A2864" s="1" t="s">
        <v>4241</v>
      </c>
      <c r="B2864">
        <v>4</v>
      </c>
      <c r="C2864" s="2" t="d">
        <v>2019-01-05T20:48:51.0000001452863216325</v>
      </c>
      <c r="D2864" s="2" t="d">
        <v>2019-01-05T21:18:15.00000011175870900</v>
      </c>
      <c r="E2864">
        <v>38.872720000000001</v>
      </c>
      <c r="F2864">
        <v>-104.72013</v>
      </c>
      <c r="G2864">
        <v>38.872019999999999</v>
      </c>
      <c r="H2864">
        <v>-104.72013</v>
      </c>
      <c r="I2864">
        <v>4.8000000000000001E-2</v>
      </c>
      <c r="J2864" s="1" t="s">
        <v>4242</v>
      </c>
      <c r="L2864" s="1" t="s">
        <v>870</v>
      </c>
      <c r="M2864" s="1" t="s">
        <v>47</v>
      </c>
      <c r="N2864" s="1" t="s">
        <v>233</v>
      </c>
      <c r="O2864" s="1" t="s">
        <v>194</v>
      </c>
      <c r="P2864" s="1" t="s">
        <v>199</v>
      </c>
      <c r="Q2864" s="1" t="s">
        <v>886</v>
      </c>
      <c r="R2864" s="1" t="s">
        <v>48</v>
      </c>
      <c r="S2864" s="1" t="s">
        <v>79</v>
      </c>
      <c r="T2864" s="1" t="s">
        <v>250</v>
      </c>
      <c r="U2864" s="2" t="d">
        <v>2019-01-05T20:54:00.00000008381903175</v>
      </c>
      <c r="V2864">
        <v>39</v>
      </c>
      <c r="W2864">
        <v>32.799999999999997</v>
      </c>
      <c r="X2864">
        <v>45</v>
      </c>
      <c r="Y2864">
        <v>29.9</v>
      </c>
      <c r="Z2864">
        <v>10</v>
      </c>
      <c r="AA2864" s="1" t="s">
        <v>61</v>
      </c>
      <c r="AB2864">
        <v>9.1999999999999993</v>
      </c>
      <c r="AD2864" s="1" t="s">
        <v>819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s="1" t="s">
        <v>53</v>
      </c>
      <c r="AS2864" s="1" t="s">
        <v>53</v>
      </c>
      <c r="AT2864" s="1" t="s">
        <v>53</v>
      </c>
      <c r="AU2864" s="1" t="s">
        <v>53</v>
      </c>
    </row>
    <row r="2865" spans="1:47" x14ac:dyDescent="0.25">
      <c r="A2865" s="1" t="s">
        <v>7032</v>
      </c>
      <c r="B2865">
        <v>4</v>
      </c>
      <c r="C2865" s="2" t="d">
        <v>2019-01-05T22:29:21.0000003129243825</v>
      </c>
      <c r="D2865" s="2" t="d">
        <v>2019-01-05T22:58:09.00000003632157975</v>
      </c>
      <c r="E2865">
        <v>38.871429999999997</v>
      </c>
      <c r="F2865">
        <v>-104.71993000000001</v>
      </c>
      <c r="G2865">
        <v>38.872799999999998</v>
      </c>
      <c r="H2865">
        <v>-104.71992</v>
      </c>
      <c r="I2865">
        <v>9.5000000000000001E-2</v>
      </c>
      <c r="J2865" s="1" t="s">
        <v>4242</v>
      </c>
      <c r="K2865">
        <v>2491</v>
      </c>
      <c r="L2865" s="1" t="s">
        <v>6720</v>
      </c>
      <c r="M2865" s="1" t="s">
        <v>97</v>
      </c>
      <c r="N2865" s="1" t="s">
        <v>233</v>
      </c>
      <c r="O2865" s="1" t="s">
        <v>194</v>
      </c>
      <c r="P2865" s="1" t="s">
        <v>199</v>
      </c>
      <c r="Q2865" s="1" t="s">
        <v>379</v>
      </c>
      <c r="R2865" s="1" t="s">
        <v>48</v>
      </c>
      <c r="S2865" s="1" t="s">
        <v>79</v>
      </c>
      <c r="T2865" s="1" t="s">
        <v>250</v>
      </c>
      <c r="U2865" s="2" t="d">
        <v>2019-01-05T22:54:00.00000029336660775</v>
      </c>
      <c r="V2865">
        <v>39</v>
      </c>
      <c r="W2865">
        <v>35.700000000000003</v>
      </c>
      <c r="X2865">
        <v>46</v>
      </c>
      <c r="Y2865">
        <v>29.83</v>
      </c>
      <c r="Z2865">
        <v>10</v>
      </c>
      <c r="AA2865" s="1" t="s">
        <v>962</v>
      </c>
      <c r="AB2865">
        <v>4.5999999999999996</v>
      </c>
      <c r="AD2865" s="1" t="s">
        <v>819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s="1" t="s">
        <v>53</v>
      </c>
      <c r="AS2865" s="1" t="s">
        <v>53</v>
      </c>
      <c r="AT2865" s="1" t="s">
        <v>53</v>
      </c>
      <c r="AU2865" s="1" t="s">
        <v>53</v>
      </c>
    </row>
    <row r="2866" spans="1:47" x14ac:dyDescent="0.25">
      <c r="A2866" s="1" t="s">
        <v>4736</v>
      </c>
      <c r="B2866">
        <v>3</v>
      </c>
      <c r="C2866" s="2" t="d">
        <v>2019-01-06T16:33:50.99999993573874300</v>
      </c>
      <c r="D2866" s="2" t="d">
        <v>2019-01-06T17:03:37.00000001583248400</v>
      </c>
      <c r="E2866">
        <v>40.179569999999998</v>
      </c>
      <c r="F2866">
        <v>-104.97967199999999</v>
      </c>
      <c r="G2866">
        <v>40.196607</v>
      </c>
      <c r="H2866">
        <v>-104.97996000000001</v>
      </c>
      <c r="I2866">
        <v>1.177</v>
      </c>
      <c r="J2866" s="1" t="s">
        <v>265</v>
      </c>
      <c r="L2866" s="1" t="s">
        <v>266</v>
      </c>
      <c r="M2866" s="1" t="s">
        <v>47</v>
      </c>
      <c r="N2866" s="1" t="s">
        <v>209</v>
      </c>
      <c r="O2866" s="1" t="s">
        <v>210</v>
      </c>
      <c r="P2866" s="1" t="s">
        <v>199</v>
      </c>
      <c r="Q2866" s="1" t="s">
        <v>211</v>
      </c>
      <c r="R2866" s="1" t="s">
        <v>48</v>
      </c>
      <c r="S2866" s="1" t="s">
        <v>79</v>
      </c>
      <c r="T2866" s="1" t="s">
        <v>212</v>
      </c>
      <c r="U2866" s="2" t="d">
        <v>2019-01-06T16:34:59.9999997206032275</v>
      </c>
      <c r="V2866">
        <v>50</v>
      </c>
      <c r="X2866">
        <v>32</v>
      </c>
      <c r="Y2866">
        <v>29.6</v>
      </c>
      <c r="Z2866">
        <v>10</v>
      </c>
      <c r="AA2866" s="1" t="s">
        <v>56</v>
      </c>
      <c r="AB2866">
        <v>10.4</v>
      </c>
      <c r="AD2866" s="1" t="s">
        <v>1207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s="1" t="s">
        <v>51</v>
      </c>
      <c r="AS2866" s="1" t="s">
        <v>51</v>
      </c>
      <c r="AT2866" s="1" t="s">
        <v>51</v>
      </c>
      <c r="AU2866" s="1" t="s">
        <v>51</v>
      </c>
    </row>
    <row r="2867" spans="1:47" x14ac:dyDescent="0.25">
      <c r="A2867" s="1" t="s">
        <v>4373</v>
      </c>
      <c r="B2867">
        <v>3</v>
      </c>
      <c r="C2867" s="2" t="d">
        <v>2019-01-07T06:30:06.99999995995312950</v>
      </c>
      <c r="D2867" s="2" t="d">
        <v>2019-01-07T06:59:37.00000007171183850</v>
      </c>
      <c r="E2867">
        <v>39.885438999999998</v>
      </c>
      <c r="F2867">
        <v>-104.98766999999999</v>
      </c>
      <c r="G2867">
        <v>39.882770000000001</v>
      </c>
      <c r="H2867">
        <v>-104.98768</v>
      </c>
      <c r="I2867">
        <v>0.184</v>
      </c>
      <c r="J2867" s="1" t="s">
        <v>442</v>
      </c>
      <c r="L2867" s="1" t="s">
        <v>313</v>
      </c>
      <c r="M2867" s="1" t="s">
        <v>47</v>
      </c>
      <c r="N2867" s="1" t="s">
        <v>131</v>
      </c>
      <c r="O2867" s="1" t="s">
        <v>147</v>
      </c>
      <c r="P2867" s="1" t="s">
        <v>199</v>
      </c>
      <c r="Q2867" s="1" t="s">
        <v>440</v>
      </c>
      <c r="R2867" s="1" t="s">
        <v>48</v>
      </c>
      <c r="S2867" s="1" t="s">
        <v>79</v>
      </c>
      <c r="T2867" s="1" t="s">
        <v>206</v>
      </c>
      <c r="U2867" s="2" t="d">
        <v>2019-01-07T06:50:59.99999991618096825</v>
      </c>
      <c r="V2867">
        <v>32</v>
      </c>
      <c r="W2867">
        <v>26.4</v>
      </c>
      <c r="X2867">
        <v>38</v>
      </c>
      <c r="Y2867">
        <v>29.78</v>
      </c>
      <c r="Z2867">
        <v>10</v>
      </c>
      <c r="AA2867" s="1" t="s">
        <v>863</v>
      </c>
      <c r="AB2867">
        <v>5.8</v>
      </c>
      <c r="AD2867" s="1" t="s">
        <v>1068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s="1" t="s">
        <v>53</v>
      </c>
      <c r="AS2867" s="1" t="s">
        <v>53</v>
      </c>
      <c r="AT2867" s="1" t="s">
        <v>51</v>
      </c>
      <c r="AU2867" s="1" t="s">
        <v>51</v>
      </c>
    </row>
    <row r="2868" spans="1:47" x14ac:dyDescent="0.25">
      <c r="A2868" s="1" t="s">
        <v>4364</v>
      </c>
      <c r="B2868">
        <v>3</v>
      </c>
      <c r="C2868" s="2" t="d">
        <v>2019-01-07T06:57:53.00000027753413050</v>
      </c>
      <c r="D2868" s="2" t="d">
        <v>2019-01-07T07:27:36.99999989010393300</v>
      </c>
      <c r="E2868">
        <v>39.885438999999998</v>
      </c>
      <c r="F2868">
        <v>-104.98766999999999</v>
      </c>
      <c r="G2868">
        <v>39.882770000000001</v>
      </c>
      <c r="H2868">
        <v>-104.98768</v>
      </c>
      <c r="I2868">
        <v>0.184</v>
      </c>
      <c r="J2868" s="1" t="s">
        <v>442</v>
      </c>
      <c r="L2868" s="1" t="s">
        <v>313</v>
      </c>
      <c r="M2868" s="1" t="s">
        <v>47</v>
      </c>
      <c r="N2868" s="1" t="s">
        <v>131</v>
      </c>
      <c r="O2868" s="1" t="s">
        <v>147</v>
      </c>
      <c r="P2868" s="1" t="s">
        <v>199</v>
      </c>
      <c r="Q2868" s="1" t="s">
        <v>440</v>
      </c>
      <c r="R2868" s="1" t="s">
        <v>48</v>
      </c>
      <c r="S2868" s="1" t="s">
        <v>79</v>
      </c>
      <c r="T2868" s="1" t="s">
        <v>206</v>
      </c>
      <c r="U2868" s="2" t="d">
        <v>2019-01-07T06:50:59.99999991618096825</v>
      </c>
      <c r="V2868">
        <v>32</v>
      </c>
      <c r="W2868">
        <v>26.4</v>
      </c>
      <c r="X2868">
        <v>38</v>
      </c>
      <c r="Y2868">
        <v>29.78</v>
      </c>
      <c r="Z2868">
        <v>10</v>
      </c>
      <c r="AA2868" s="1" t="s">
        <v>863</v>
      </c>
      <c r="AB2868">
        <v>5.8</v>
      </c>
      <c r="AD2868" s="1" t="s">
        <v>1068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s="1" t="s">
        <v>53</v>
      </c>
      <c r="AS2868" s="1" t="s">
        <v>51</v>
      </c>
      <c r="AT2868" s="1" t="s">
        <v>51</v>
      </c>
      <c r="AU2868" s="1" t="s">
        <v>51</v>
      </c>
    </row>
    <row r="2869" spans="1:47" x14ac:dyDescent="0.25">
      <c r="A2869" s="1" t="s">
        <v>4007</v>
      </c>
      <c r="B2869">
        <v>3</v>
      </c>
      <c r="C2869" s="2" t="d">
        <v>2019-01-07T07:15:51.99999979231506600</v>
      </c>
      <c r="D2869" s="2" t="d">
        <v>2019-01-07T07:45:37.00000026728957925</v>
      </c>
      <c r="E2869">
        <v>39.203206999999999</v>
      </c>
      <c r="F2869">
        <v>-104.85796499999999</v>
      </c>
      <c r="G2869">
        <v>39.190130000000003</v>
      </c>
      <c r="H2869">
        <v>-104.8507</v>
      </c>
      <c r="I2869">
        <v>0.98399999999999999</v>
      </c>
      <c r="J2869" s="1" t="s">
        <v>456</v>
      </c>
      <c r="L2869" s="1" t="s">
        <v>196</v>
      </c>
      <c r="M2869" s="1" t="s">
        <v>47</v>
      </c>
      <c r="N2869" s="1" t="s">
        <v>86</v>
      </c>
      <c r="O2869" s="1" t="s">
        <v>121</v>
      </c>
      <c r="P2869" s="1" t="s">
        <v>199</v>
      </c>
      <c r="Q2869" s="1" t="s">
        <v>223</v>
      </c>
      <c r="R2869" s="1" t="s">
        <v>48</v>
      </c>
      <c r="S2869" s="1" t="s">
        <v>79</v>
      </c>
      <c r="T2869" s="1" t="s">
        <v>224</v>
      </c>
      <c r="U2869" s="2" t="d">
        <v>2019-01-07T07:22:59.99999988824129100</v>
      </c>
      <c r="V2869">
        <v>32</v>
      </c>
      <c r="W2869">
        <v>22.5</v>
      </c>
      <c r="X2869">
        <v>38</v>
      </c>
      <c r="Y2869">
        <v>29.84</v>
      </c>
      <c r="Z2869">
        <v>10</v>
      </c>
      <c r="AA2869" s="1" t="s">
        <v>67</v>
      </c>
      <c r="AB2869">
        <v>12.7</v>
      </c>
      <c r="AD2869" s="1" t="s">
        <v>1207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s="1" t="s">
        <v>53</v>
      </c>
      <c r="AS2869" s="1" t="s">
        <v>51</v>
      </c>
      <c r="AT2869" s="1" t="s">
        <v>51</v>
      </c>
      <c r="AU2869" s="1" t="s">
        <v>51</v>
      </c>
    </row>
    <row r="2870" spans="1:47" x14ac:dyDescent="0.25">
      <c r="A2870" s="1" t="s">
        <v>4573</v>
      </c>
      <c r="B2870">
        <v>4</v>
      </c>
      <c r="C2870" s="2" t="d">
        <v>2019-01-07T10:10:36.00000010337680650</v>
      </c>
      <c r="D2870" s="2" t="d">
        <v>2019-01-07T10:40:22.99999978858977525</v>
      </c>
      <c r="E2870">
        <v>39.725149999999999</v>
      </c>
      <c r="F2870">
        <v>-105.02385</v>
      </c>
      <c r="G2870">
        <v>39.725320000000004</v>
      </c>
      <c r="H2870">
        <v>-105.01784000000001</v>
      </c>
      <c r="I2870">
        <v>0.32</v>
      </c>
      <c r="J2870" s="1" t="s">
        <v>4574</v>
      </c>
      <c r="L2870" s="1" t="s">
        <v>128</v>
      </c>
      <c r="M2870" s="1" t="s">
        <v>47</v>
      </c>
      <c r="N2870" s="1" t="s">
        <v>131</v>
      </c>
      <c r="O2870" s="1" t="s">
        <v>131</v>
      </c>
      <c r="P2870" s="1" t="s">
        <v>199</v>
      </c>
      <c r="Q2870" s="1" t="s">
        <v>311</v>
      </c>
      <c r="R2870" s="1" t="s">
        <v>48</v>
      </c>
      <c r="S2870" s="1" t="s">
        <v>79</v>
      </c>
      <c r="T2870" s="1" t="s">
        <v>206</v>
      </c>
      <c r="U2870" s="2" t="d">
        <v>2019-01-07T10:05:00.00000013969838625</v>
      </c>
      <c r="V2870">
        <v>48.2</v>
      </c>
      <c r="X2870">
        <v>24</v>
      </c>
      <c r="Y2870">
        <v>29.8</v>
      </c>
      <c r="Z2870">
        <v>10</v>
      </c>
      <c r="AA2870" s="1" t="s">
        <v>55</v>
      </c>
      <c r="AB2870">
        <v>21.9</v>
      </c>
      <c r="AD2870" s="1" t="s">
        <v>1068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s="1" t="s">
        <v>51</v>
      </c>
      <c r="AS2870" s="1" t="s">
        <v>51</v>
      </c>
      <c r="AT2870" s="1" t="s">
        <v>51</v>
      </c>
      <c r="AU2870" s="1" t="s">
        <v>51</v>
      </c>
    </row>
    <row r="2871" spans="1:47" x14ac:dyDescent="0.25">
      <c r="A2871" s="1" t="s">
        <v>4575</v>
      </c>
      <c r="B2871">
        <v>4</v>
      </c>
      <c r="C2871" s="2" t="d">
        <v>2019-01-07T10:10:36.00000010337680650</v>
      </c>
      <c r="D2871" s="2" t="d">
        <v>2019-01-07T10:40:22.99999978858977525</v>
      </c>
      <c r="E2871">
        <v>39.725140000000003</v>
      </c>
      <c r="F2871">
        <v>-105.02493</v>
      </c>
      <c r="G2871">
        <v>39.725149999999999</v>
      </c>
      <c r="H2871">
        <v>-105.02385</v>
      </c>
      <c r="I2871">
        <v>5.7000000000000002E-2</v>
      </c>
      <c r="J2871" s="1" t="s">
        <v>4576</v>
      </c>
      <c r="L2871" s="1" t="s">
        <v>1244</v>
      </c>
      <c r="M2871" s="1" t="s">
        <v>47</v>
      </c>
      <c r="N2871" s="1" t="s">
        <v>131</v>
      </c>
      <c r="O2871" s="1" t="s">
        <v>131</v>
      </c>
      <c r="P2871" s="1" t="s">
        <v>199</v>
      </c>
      <c r="Q2871" s="1" t="s">
        <v>311</v>
      </c>
      <c r="R2871" s="1" t="s">
        <v>48</v>
      </c>
      <c r="S2871" s="1" t="s">
        <v>79</v>
      </c>
      <c r="T2871" s="1" t="s">
        <v>206</v>
      </c>
      <c r="U2871" s="2" t="d">
        <v>2019-01-07T10:05:00.00000013969838625</v>
      </c>
      <c r="V2871">
        <v>48.2</v>
      </c>
      <c r="X2871">
        <v>24</v>
      </c>
      <c r="Y2871">
        <v>29.8</v>
      </c>
      <c r="Z2871">
        <v>10</v>
      </c>
      <c r="AA2871" s="1" t="s">
        <v>55</v>
      </c>
      <c r="AB2871">
        <v>21.9</v>
      </c>
      <c r="AD2871" s="1" t="s">
        <v>1068</v>
      </c>
      <c r="AE2871" t="b">
        <v>0</v>
      </c>
      <c r="AF2871" t="b">
        <v>0</v>
      </c>
      <c r="AG2871" t="b">
        <v>1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1</v>
      </c>
      <c r="AQ2871" t="b">
        <v>0</v>
      </c>
      <c r="AR2871" s="1" t="s">
        <v>51</v>
      </c>
      <c r="AS2871" s="1" t="s">
        <v>51</v>
      </c>
      <c r="AT2871" s="1" t="s">
        <v>51</v>
      </c>
      <c r="AU2871" s="1" t="s">
        <v>51</v>
      </c>
    </row>
    <row r="2872" spans="1:47" x14ac:dyDescent="0.25">
      <c r="A2872" s="1" t="s">
        <v>4577</v>
      </c>
      <c r="B2872">
        <v>3</v>
      </c>
      <c r="C2872" s="2" t="d">
        <v>2019-01-07T11:27:52.00000004377216125</v>
      </c>
      <c r="D2872" s="2" t="d">
        <v>2019-01-07T11:57:36.99999989010393300</v>
      </c>
      <c r="E2872">
        <v>39.774549999999998</v>
      </c>
      <c r="F2872">
        <v>-104.85323200000001</v>
      </c>
      <c r="G2872">
        <v>39.774549999999998</v>
      </c>
      <c r="H2872">
        <v>-104.85323</v>
      </c>
      <c r="I2872">
        <v>0</v>
      </c>
      <c r="J2872" s="1" t="s">
        <v>535</v>
      </c>
      <c r="L2872" s="1" t="s">
        <v>143</v>
      </c>
      <c r="M2872" s="1" t="s">
        <v>47</v>
      </c>
      <c r="N2872" s="1" t="s">
        <v>131</v>
      </c>
      <c r="O2872" s="1" t="s">
        <v>131</v>
      </c>
      <c r="P2872" s="1" t="s">
        <v>199</v>
      </c>
      <c r="Q2872" s="1" t="s">
        <v>300</v>
      </c>
      <c r="R2872" s="1" t="s">
        <v>48</v>
      </c>
      <c r="S2872" s="1" t="s">
        <v>79</v>
      </c>
      <c r="T2872" s="1" t="s">
        <v>204</v>
      </c>
      <c r="U2872" s="2" t="d">
        <v>2019-01-07T10:57:59.99999981839210125</v>
      </c>
      <c r="V2872">
        <v>48.7</v>
      </c>
      <c r="X2872">
        <v>23</v>
      </c>
      <c r="Y2872">
        <v>29.74</v>
      </c>
      <c r="Z2872">
        <v>10</v>
      </c>
      <c r="AA2872" s="1" t="s">
        <v>55</v>
      </c>
      <c r="AB2872">
        <v>15</v>
      </c>
      <c r="AD2872" s="1" t="s">
        <v>1068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s="1" t="s">
        <v>51</v>
      </c>
      <c r="AS2872" s="1" t="s">
        <v>51</v>
      </c>
      <c r="AT2872" s="1" t="s">
        <v>51</v>
      </c>
      <c r="AU2872" s="1" t="s">
        <v>51</v>
      </c>
    </row>
    <row r="2873" spans="1:47" x14ac:dyDescent="0.25">
      <c r="A2873" s="1" t="s">
        <v>6492</v>
      </c>
      <c r="B2873">
        <v>3</v>
      </c>
      <c r="C2873" s="2" t="d">
        <v>2019-01-07T12:26:22.00000016950070550</v>
      </c>
      <c r="D2873" s="2" t="d">
        <v>2019-01-07T12:55:36.99999991804361025</v>
      </c>
      <c r="E2873">
        <v>37.620739999999998</v>
      </c>
      <c r="F2873">
        <v>-104.76155</v>
      </c>
      <c r="G2873">
        <v>37.618319999999997</v>
      </c>
      <c r="H2873">
        <v>-104.76009999999999</v>
      </c>
      <c r="I2873">
        <v>0.185</v>
      </c>
      <c r="J2873" s="1" t="s">
        <v>4225</v>
      </c>
      <c r="L2873" s="1" t="s">
        <v>327</v>
      </c>
      <c r="M2873" s="1" t="s">
        <v>47</v>
      </c>
      <c r="N2873" s="1" t="s">
        <v>677</v>
      </c>
      <c r="O2873" s="1" t="s">
        <v>515</v>
      </c>
      <c r="P2873" s="1" t="s">
        <v>199</v>
      </c>
      <c r="Q2873" s="1" t="s">
        <v>678</v>
      </c>
      <c r="R2873" s="1" t="s">
        <v>48</v>
      </c>
      <c r="S2873" s="1" t="s">
        <v>79</v>
      </c>
      <c r="T2873" s="1" t="s">
        <v>517</v>
      </c>
      <c r="AA2873" s="1" t="s">
        <v>69</v>
      </c>
      <c r="AD2873" s="1" t="s">
        <v>69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s="1" t="s">
        <v>51</v>
      </c>
      <c r="AS2873" s="1" t="s">
        <v>51</v>
      </c>
      <c r="AT2873" s="1" t="s">
        <v>51</v>
      </c>
      <c r="AU2873" s="1" t="s">
        <v>51</v>
      </c>
    </row>
    <row r="2874" spans="1:47" x14ac:dyDescent="0.25">
      <c r="A2874" s="1" t="s">
        <v>4531</v>
      </c>
      <c r="B2874">
        <v>3</v>
      </c>
      <c r="C2874" s="2" t="d">
        <v>2019-01-07T14:45:51.99999979231506600</v>
      </c>
      <c r="D2874" s="2" t="d">
        <v>2019-01-07T15:15:37.99999987240880700</v>
      </c>
      <c r="E2874">
        <v>39.776431000000002</v>
      </c>
      <c r="F2874">
        <v>-104.875114</v>
      </c>
      <c r="G2874">
        <v>39.776538000000002</v>
      </c>
      <c r="H2874">
        <v>-104.87621</v>
      </c>
      <c r="I2874">
        <v>5.8999999999999997E-2</v>
      </c>
      <c r="J2874" s="1" t="s">
        <v>453</v>
      </c>
      <c r="L2874" s="1" t="s">
        <v>133</v>
      </c>
      <c r="M2874" s="1" t="s">
        <v>47</v>
      </c>
      <c r="N2874" s="1" t="s">
        <v>131</v>
      </c>
      <c r="O2874" s="1" t="s">
        <v>131</v>
      </c>
      <c r="P2874" s="1" t="s">
        <v>199</v>
      </c>
      <c r="Q2874" s="1" t="s">
        <v>454</v>
      </c>
      <c r="R2874" s="1" t="s">
        <v>48</v>
      </c>
      <c r="S2874" s="1" t="s">
        <v>79</v>
      </c>
      <c r="T2874" s="1" t="s">
        <v>204</v>
      </c>
      <c r="U2874" s="2" t="d">
        <v>2019-01-07T14:58:00.00000023748725325</v>
      </c>
      <c r="V2874">
        <v>49.1</v>
      </c>
      <c r="X2874">
        <v>20</v>
      </c>
      <c r="Y2874">
        <v>29.83</v>
      </c>
      <c r="Z2874">
        <v>10</v>
      </c>
      <c r="AA2874" s="1" t="s">
        <v>841</v>
      </c>
      <c r="AB2874">
        <v>16.100000000000001</v>
      </c>
      <c r="AD2874" s="1" t="s">
        <v>1221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s="1" t="s">
        <v>51</v>
      </c>
      <c r="AS2874" s="1" t="s">
        <v>51</v>
      </c>
      <c r="AT2874" s="1" t="s">
        <v>51</v>
      </c>
      <c r="AU2874" s="1" t="s">
        <v>51</v>
      </c>
    </row>
    <row r="2875" spans="1:47" x14ac:dyDescent="0.25">
      <c r="A2875" s="1" t="s">
        <v>4648</v>
      </c>
      <c r="B2875">
        <v>3</v>
      </c>
      <c r="C2875" s="2" t="d">
        <v>2019-01-07T15:56:22.99999998416751600</v>
      </c>
      <c r="D2875" s="2" t="d">
        <v>2019-01-07T16:25:37.99999973271042075</v>
      </c>
      <c r="E2875">
        <v>39.648710000000001</v>
      </c>
      <c r="F2875">
        <v>-104.9161</v>
      </c>
      <c r="G2875">
        <v>39.643203</v>
      </c>
      <c r="H2875">
        <v>-104.91291200000001</v>
      </c>
      <c r="I2875">
        <v>0.41699999999999998</v>
      </c>
      <c r="J2875" s="1" t="s">
        <v>221</v>
      </c>
      <c r="L2875" s="1" t="s">
        <v>173</v>
      </c>
      <c r="M2875" s="1" t="s">
        <v>47</v>
      </c>
      <c r="N2875" s="1" t="s">
        <v>131</v>
      </c>
      <c r="O2875" s="1" t="s">
        <v>131</v>
      </c>
      <c r="P2875" s="1" t="s">
        <v>199</v>
      </c>
      <c r="Q2875" s="1" t="s">
        <v>415</v>
      </c>
      <c r="R2875" s="1" t="s">
        <v>48</v>
      </c>
      <c r="S2875" s="1" t="s">
        <v>79</v>
      </c>
      <c r="T2875" s="1" t="s">
        <v>201</v>
      </c>
      <c r="U2875" s="2" t="d">
        <v>2019-01-07T15:53:00.00000030733644975</v>
      </c>
      <c r="V2875">
        <v>48</v>
      </c>
      <c r="X2875">
        <v>24</v>
      </c>
      <c r="Y2875">
        <v>29.87</v>
      </c>
      <c r="Z2875">
        <v>10</v>
      </c>
      <c r="AA2875" s="1" t="s">
        <v>841</v>
      </c>
      <c r="AB2875">
        <v>20.7</v>
      </c>
      <c r="AD2875" s="1" t="s">
        <v>819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1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s="1" t="s">
        <v>51</v>
      </c>
      <c r="AS2875" s="1" t="s">
        <v>51</v>
      </c>
      <c r="AT2875" s="1" t="s">
        <v>51</v>
      </c>
      <c r="AU2875" s="1" t="s">
        <v>51</v>
      </c>
    </row>
    <row r="2876" spans="1:47" x14ac:dyDescent="0.25">
      <c r="A2876" s="1" t="s">
        <v>5284</v>
      </c>
      <c r="B2876">
        <v>3</v>
      </c>
      <c r="C2876" s="2" t="d">
        <v>2019-01-07T16:42:07.9999998165294525</v>
      </c>
      <c r="D2876" s="2" t="d">
        <v>2019-01-07T17:11:36.99999969452619225</v>
      </c>
      <c r="E2876">
        <v>39.784910000000004</v>
      </c>
      <c r="F2876">
        <v>-105.047861</v>
      </c>
      <c r="G2876">
        <v>39.783548000000003</v>
      </c>
      <c r="H2876">
        <v>-105.044224</v>
      </c>
      <c r="I2876">
        <v>0.215</v>
      </c>
      <c r="J2876" s="1" t="s">
        <v>543</v>
      </c>
      <c r="L2876" s="1" t="s">
        <v>133</v>
      </c>
      <c r="M2876" s="1" t="s">
        <v>47</v>
      </c>
      <c r="N2876" s="1" t="s">
        <v>131</v>
      </c>
      <c r="O2876" s="1" t="s">
        <v>131</v>
      </c>
      <c r="P2876" s="1" t="s">
        <v>199</v>
      </c>
      <c r="Q2876" s="1" t="s">
        <v>368</v>
      </c>
      <c r="R2876" s="1" t="s">
        <v>48</v>
      </c>
      <c r="S2876" s="1" t="s">
        <v>79</v>
      </c>
      <c r="T2876" s="1" t="s">
        <v>206</v>
      </c>
      <c r="U2876" s="2" t="d">
        <v>2019-01-07T16:48:59.99999994412064550</v>
      </c>
      <c r="V2876">
        <v>46.4</v>
      </c>
      <c r="W2876">
        <v>37.5</v>
      </c>
      <c r="X2876">
        <v>25</v>
      </c>
      <c r="Y2876">
        <v>29.87</v>
      </c>
      <c r="Z2876">
        <v>70</v>
      </c>
      <c r="AA2876" s="1" t="s">
        <v>56</v>
      </c>
      <c r="AB2876">
        <v>27.6</v>
      </c>
      <c r="AD2876" s="1" t="s">
        <v>1221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s="1" t="s">
        <v>51</v>
      </c>
      <c r="AS2876" s="1" t="s">
        <v>51</v>
      </c>
      <c r="AT2876" s="1" t="s">
        <v>51</v>
      </c>
      <c r="AU2876" s="1" t="s">
        <v>51</v>
      </c>
    </row>
    <row r="2877" spans="1:47" x14ac:dyDescent="0.25">
      <c r="A2877" s="1" t="s">
        <v>5126</v>
      </c>
      <c r="B2877">
        <v>3</v>
      </c>
      <c r="C2877" s="2" t="d">
        <v>2019-01-07T17:03:52.99999998416751600</v>
      </c>
      <c r="D2877" s="2" t="d">
        <v>2019-01-07T17:33:37.0000002253800600</v>
      </c>
      <c r="E2877">
        <v>39.933123999999999</v>
      </c>
      <c r="F2877">
        <v>-105.123779</v>
      </c>
      <c r="G2877">
        <v>39.933118999999998</v>
      </c>
      <c r="H2877">
        <v>-105.123768</v>
      </c>
      <c r="I2877">
        <v>1E-3</v>
      </c>
      <c r="J2877" s="1" t="s">
        <v>243</v>
      </c>
      <c r="L2877" s="1" t="s">
        <v>143</v>
      </c>
      <c r="M2877" s="1" t="s">
        <v>47</v>
      </c>
      <c r="N2877" s="1" t="s">
        <v>245</v>
      </c>
      <c r="O2877" s="1" t="s">
        <v>245</v>
      </c>
      <c r="P2877" s="1" t="s">
        <v>199</v>
      </c>
      <c r="Q2877" s="1" t="s">
        <v>257</v>
      </c>
      <c r="R2877" s="1" t="s">
        <v>48</v>
      </c>
      <c r="S2877" s="1" t="s">
        <v>79</v>
      </c>
      <c r="T2877" s="1" t="s">
        <v>206</v>
      </c>
      <c r="U2877" s="2" t="d">
        <v>2019-01-07T16:48:59.99999994412064550</v>
      </c>
      <c r="V2877">
        <v>46.4</v>
      </c>
      <c r="W2877">
        <v>37.5</v>
      </c>
      <c r="X2877">
        <v>25</v>
      </c>
      <c r="Y2877">
        <v>29.87</v>
      </c>
      <c r="Z2877">
        <v>70</v>
      </c>
      <c r="AA2877" s="1" t="s">
        <v>56</v>
      </c>
      <c r="AB2877">
        <v>27.6</v>
      </c>
      <c r="AD2877" s="1" t="s">
        <v>1221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1</v>
      </c>
      <c r="AQ2877" t="b">
        <v>0</v>
      </c>
      <c r="AR2877" s="1" t="s">
        <v>53</v>
      </c>
      <c r="AS2877" s="1" t="s">
        <v>51</v>
      </c>
      <c r="AT2877" s="1" t="s">
        <v>51</v>
      </c>
      <c r="AU2877" s="1" t="s">
        <v>51</v>
      </c>
    </row>
    <row r="2878" spans="1:47" x14ac:dyDescent="0.25">
      <c r="A2878" s="1" t="s">
        <v>5077</v>
      </c>
      <c r="B2878">
        <v>3</v>
      </c>
      <c r="C2878" s="2" t="d">
        <v>2019-01-07T18:27:51.99999983422457850</v>
      </c>
      <c r="D2878" s="2" t="d">
        <v>2019-01-07T18:57:37.99999991431832625</v>
      </c>
      <c r="E2878">
        <v>39.811157999999999</v>
      </c>
      <c r="F2878">
        <v>-104.99599499999999</v>
      </c>
      <c r="G2878">
        <v>39.812289999999997</v>
      </c>
      <c r="H2878">
        <v>-104.99284</v>
      </c>
      <c r="I2878">
        <v>0.185</v>
      </c>
      <c r="J2878" s="1" t="s">
        <v>752</v>
      </c>
      <c r="L2878" s="1" t="s">
        <v>122</v>
      </c>
      <c r="M2878" s="1" t="s">
        <v>47</v>
      </c>
      <c r="N2878" s="1" t="s">
        <v>131</v>
      </c>
      <c r="O2878" s="1" t="s">
        <v>147</v>
      </c>
      <c r="P2878" s="1" t="s">
        <v>199</v>
      </c>
      <c r="Q2878" s="1" t="s">
        <v>332</v>
      </c>
      <c r="R2878" s="1" t="s">
        <v>48</v>
      </c>
      <c r="S2878" s="1" t="s">
        <v>79</v>
      </c>
      <c r="T2878" s="1" t="s">
        <v>206</v>
      </c>
      <c r="U2878" s="2" t="d">
        <v>2019-01-07T17:45:00.00000020954757600</v>
      </c>
      <c r="V2878">
        <v>46.4</v>
      </c>
      <c r="W2878">
        <v>41.5</v>
      </c>
      <c r="X2878">
        <v>23</v>
      </c>
      <c r="Y2878">
        <v>29.9</v>
      </c>
      <c r="Z2878">
        <v>70</v>
      </c>
      <c r="AA2878" s="1" t="s">
        <v>841</v>
      </c>
      <c r="AB2878">
        <v>10.4</v>
      </c>
      <c r="AD2878" s="1" t="s">
        <v>1221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s="1" t="s">
        <v>53</v>
      </c>
      <c r="AS2878" s="1" t="s">
        <v>53</v>
      </c>
      <c r="AT2878" s="1" t="s">
        <v>53</v>
      </c>
      <c r="AU2878" s="1" t="s">
        <v>53</v>
      </c>
    </row>
    <row r="2879" spans="1:47" x14ac:dyDescent="0.25">
      <c r="A2879" s="1" t="s">
        <v>4392</v>
      </c>
      <c r="B2879">
        <v>4</v>
      </c>
      <c r="C2879" s="2" t="d">
        <v>2019-01-07T19:21:06.0000002710148700</v>
      </c>
      <c r="D2879" s="2" t="d">
        <v>2019-01-07T19:50:24.99999969732016200</v>
      </c>
      <c r="E2879">
        <v>38.843060000000001</v>
      </c>
      <c r="F2879">
        <v>-104.69107</v>
      </c>
      <c r="G2879">
        <v>38.851201000000003</v>
      </c>
      <c r="H2879">
        <v>-104.682869</v>
      </c>
      <c r="I2879">
        <v>0.71499999999999997</v>
      </c>
      <c r="J2879" s="1" t="s">
        <v>4393</v>
      </c>
      <c r="L2879" s="1" t="s">
        <v>3895</v>
      </c>
      <c r="M2879" s="1" t="s">
        <v>47</v>
      </c>
      <c r="N2879" s="1" t="s">
        <v>233</v>
      </c>
      <c r="O2879" s="1" t="s">
        <v>194</v>
      </c>
      <c r="P2879" s="1" t="s">
        <v>199</v>
      </c>
      <c r="Q2879" s="1" t="s">
        <v>4394</v>
      </c>
      <c r="R2879" s="1" t="s">
        <v>48</v>
      </c>
      <c r="S2879" s="1" t="s">
        <v>79</v>
      </c>
      <c r="T2879" s="1" t="s">
        <v>250</v>
      </c>
      <c r="U2879" s="2" t="d">
        <v>2019-01-07T18:53:59.99999987427145575</v>
      </c>
      <c r="V2879">
        <v>45</v>
      </c>
      <c r="W2879">
        <v>34.1</v>
      </c>
      <c r="X2879">
        <v>24</v>
      </c>
      <c r="Y2879">
        <v>29.95</v>
      </c>
      <c r="Z2879">
        <v>10</v>
      </c>
      <c r="AA2879" s="1" t="s">
        <v>71</v>
      </c>
      <c r="AB2879">
        <v>38</v>
      </c>
      <c r="AD2879" s="1" t="s">
        <v>1068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1</v>
      </c>
      <c r="AQ2879" t="b">
        <v>0</v>
      </c>
      <c r="AR2879" s="1" t="s">
        <v>53</v>
      </c>
      <c r="AS2879" s="1" t="s">
        <v>53</v>
      </c>
      <c r="AT2879" s="1" t="s">
        <v>53</v>
      </c>
      <c r="AU2879" s="1" t="s">
        <v>53</v>
      </c>
    </row>
    <row r="2880" spans="1:47" x14ac:dyDescent="0.25">
      <c r="A2880" s="1" t="s">
        <v>3910</v>
      </c>
      <c r="B2880">
        <v>4</v>
      </c>
      <c r="C2880" s="2" t="d">
        <v>2019-01-07T19:47:21.00000006146728725</v>
      </c>
      <c r="D2880" s="2" t="d">
        <v>2019-01-07T20:17:08.99999998044222525</v>
      </c>
      <c r="E2880">
        <v>37.139560000000003</v>
      </c>
      <c r="F2880">
        <v>-104.52021000000001</v>
      </c>
      <c r="G2880">
        <v>37.131250000000001</v>
      </c>
      <c r="H2880">
        <v>-104.5213</v>
      </c>
      <c r="I2880">
        <v>0.57699999999999996</v>
      </c>
      <c r="J2880" s="1" t="s">
        <v>3911</v>
      </c>
      <c r="L2880" s="1" t="s">
        <v>327</v>
      </c>
      <c r="M2880" s="1" t="s">
        <v>47</v>
      </c>
      <c r="N2880" s="1" t="s">
        <v>100</v>
      </c>
      <c r="O2880" s="1" t="s">
        <v>376</v>
      </c>
      <c r="P2880" s="1" t="s">
        <v>199</v>
      </c>
      <c r="Q2880" s="1" t="s">
        <v>377</v>
      </c>
      <c r="R2880" s="1" t="s">
        <v>48</v>
      </c>
      <c r="S2880" s="1" t="s">
        <v>79</v>
      </c>
      <c r="T2880" s="1" t="s">
        <v>378</v>
      </c>
      <c r="U2880" s="2" t="d">
        <v>2019-01-07T19:54:00.00000029336660775</v>
      </c>
      <c r="V2880">
        <v>34</v>
      </c>
      <c r="W2880">
        <v>26</v>
      </c>
      <c r="X2880">
        <v>50</v>
      </c>
      <c r="Y2880">
        <v>30.04</v>
      </c>
      <c r="Z2880">
        <v>10</v>
      </c>
      <c r="AA2880" s="1" t="s">
        <v>847</v>
      </c>
      <c r="AB2880">
        <v>10.4</v>
      </c>
      <c r="AD2880" s="1" t="s">
        <v>1207</v>
      </c>
      <c r="AE2880" t="b">
        <v>0</v>
      </c>
      <c r="AF2880" t="b">
        <v>0</v>
      </c>
      <c r="AG2880" t="b">
        <v>0</v>
      </c>
      <c r="AH2880" t="b">
        <v>0</v>
      </c>
      <c r="AI2880" t="b">
        <v>1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s="1" t="s">
        <v>53</v>
      </c>
      <c r="AS2880" s="1" t="s">
        <v>53</v>
      </c>
      <c r="AT2880" s="1" t="s">
        <v>53</v>
      </c>
      <c r="AU2880" s="1" t="s">
        <v>53</v>
      </c>
    </row>
    <row r="2881" spans="1:47" x14ac:dyDescent="0.25">
      <c r="A2881" s="1" t="s">
        <v>5059</v>
      </c>
      <c r="B2881">
        <v>4</v>
      </c>
      <c r="C2881" s="2" t="d">
        <v>2019-01-07T21:47:21.0000002710148700</v>
      </c>
      <c r="D2881" s="2" t="d">
        <v>2019-01-07T22:16:48.00000031013041950</v>
      </c>
      <c r="E2881">
        <v>39.511400000000002</v>
      </c>
      <c r="F2881">
        <v>-106.14452</v>
      </c>
      <c r="G2881">
        <v>39.508099999999999</v>
      </c>
      <c r="H2881">
        <v>-106.14373999999999</v>
      </c>
      <c r="I2881">
        <v>0.23200000000000001</v>
      </c>
      <c r="J2881" s="1" t="s">
        <v>5060</v>
      </c>
      <c r="L2881" s="1" t="s">
        <v>129</v>
      </c>
      <c r="M2881" s="1" t="s">
        <v>47</v>
      </c>
      <c r="N2881" s="1" t="s">
        <v>175</v>
      </c>
      <c r="O2881" s="1" t="s">
        <v>126</v>
      </c>
      <c r="P2881" s="1" t="s">
        <v>199</v>
      </c>
      <c r="Q2881" s="1" t="s">
        <v>1664</v>
      </c>
      <c r="R2881" s="1" t="s">
        <v>48</v>
      </c>
      <c r="S2881" s="1" t="s">
        <v>79</v>
      </c>
      <c r="T2881" s="1" t="s">
        <v>504</v>
      </c>
      <c r="U2881" s="2" t="d">
        <v>2019-01-07T21:53:59.99999987427145575</v>
      </c>
      <c r="V2881">
        <v>19.399999999999999</v>
      </c>
      <c r="W2881">
        <v>3.6</v>
      </c>
      <c r="X2881">
        <v>80</v>
      </c>
      <c r="Y2881">
        <v>30.21</v>
      </c>
      <c r="Z2881">
        <v>4</v>
      </c>
      <c r="AA2881" s="1" t="s">
        <v>841</v>
      </c>
      <c r="AB2881">
        <v>19.600000000000001</v>
      </c>
      <c r="AD2881" s="1" t="s">
        <v>1211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s="1" t="s">
        <v>53</v>
      </c>
      <c r="AS2881" s="1" t="s">
        <v>53</v>
      </c>
      <c r="AT2881" s="1" t="s">
        <v>53</v>
      </c>
      <c r="AU2881" s="1" t="s">
        <v>53</v>
      </c>
    </row>
    <row r="2882" spans="1:47" x14ac:dyDescent="0.25">
      <c r="A2882" s="1" t="s">
        <v>5108</v>
      </c>
      <c r="B2882">
        <v>3</v>
      </c>
      <c r="C2882" s="2" t="d">
        <v>2019-01-08T06:40:24.00000023189932050</v>
      </c>
      <c r="D2882" s="2" t="d">
        <v>2019-01-08T07:10:15.99999982863664575</v>
      </c>
      <c r="E2882">
        <v>39.844169000000001</v>
      </c>
      <c r="F2882">
        <v>-104.98466999999999</v>
      </c>
      <c r="G2882">
        <v>39.839744000000003</v>
      </c>
      <c r="H2882">
        <v>-104.98390000000001</v>
      </c>
      <c r="I2882">
        <v>0.308</v>
      </c>
      <c r="J2882" s="1" t="s">
        <v>690</v>
      </c>
      <c r="L2882" s="1" t="s">
        <v>173</v>
      </c>
      <c r="M2882" s="1" t="s">
        <v>47</v>
      </c>
      <c r="N2882" s="1" t="s">
        <v>131</v>
      </c>
      <c r="O2882" s="1" t="s">
        <v>147</v>
      </c>
      <c r="P2882" s="1" t="s">
        <v>199</v>
      </c>
      <c r="Q2882" s="1" t="s">
        <v>205</v>
      </c>
      <c r="R2882" s="1" t="s">
        <v>48</v>
      </c>
      <c r="S2882" s="1" t="s">
        <v>79</v>
      </c>
      <c r="T2882" s="1" t="s">
        <v>206</v>
      </c>
      <c r="U2882" s="2" t="d">
        <v>2019-01-08T06:46:59.99999976251274675</v>
      </c>
      <c r="V2882">
        <v>26.6</v>
      </c>
      <c r="W2882">
        <v>19.100000000000001</v>
      </c>
      <c r="X2882">
        <v>64</v>
      </c>
      <c r="Y2882">
        <v>30.23</v>
      </c>
      <c r="Z2882">
        <v>30</v>
      </c>
      <c r="AA2882" s="1" t="s">
        <v>962</v>
      </c>
      <c r="AB2882">
        <v>6.9</v>
      </c>
      <c r="AD2882" s="1" t="s">
        <v>1221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s="1" t="s">
        <v>53</v>
      </c>
      <c r="AS2882" s="1" t="s">
        <v>53</v>
      </c>
      <c r="AT2882" s="1" t="s">
        <v>51</v>
      </c>
      <c r="AU2882" s="1" t="s">
        <v>51</v>
      </c>
    </row>
    <row r="2883" spans="1:47" x14ac:dyDescent="0.25">
      <c r="A2883" s="1" t="s">
        <v>5109</v>
      </c>
      <c r="B2883">
        <v>3</v>
      </c>
      <c r="C2883" s="2" t="d">
        <v>2019-01-08T06:44:55.99999969359487125</v>
      </c>
      <c r="D2883" s="2" t="d">
        <v>2019-01-08T07:14:17.00000021606683650</v>
      </c>
      <c r="E2883">
        <v>39.856301000000002</v>
      </c>
      <c r="F2883">
        <v>-104.987278</v>
      </c>
      <c r="G2883">
        <v>39.853580000000001</v>
      </c>
      <c r="H2883">
        <v>-104.98669</v>
      </c>
      <c r="I2883">
        <v>0.191</v>
      </c>
      <c r="J2883" s="1" t="s">
        <v>518</v>
      </c>
      <c r="L2883" s="1" t="s">
        <v>1314</v>
      </c>
      <c r="M2883" s="1" t="s">
        <v>47</v>
      </c>
      <c r="N2883" s="1" t="s">
        <v>131</v>
      </c>
      <c r="O2883" s="1" t="s">
        <v>147</v>
      </c>
      <c r="P2883" s="1" t="s">
        <v>199</v>
      </c>
      <c r="Q2883" s="1" t="s">
        <v>205</v>
      </c>
      <c r="R2883" s="1" t="s">
        <v>48</v>
      </c>
      <c r="S2883" s="1" t="s">
        <v>79</v>
      </c>
      <c r="T2883" s="1" t="s">
        <v>206</v>
      </c>
      <c r="U2883" s="2" t="d">
        <v>2019-01-08T06:46:59.99999976251274675</v>
      </c>
      <c r="V2883">
        <v>26.6</v>
      </c>
      <c r="W2883">
        <v>19.100000000000001</v>
      </c>
      <c r="X2883">
        <v>64</v>
      </c>
      <c r="Y2883">
        <v>30.23</v>
      </c>
      <c r="Z2883">
        <v>30</v>
      </c>
      <c r="AA2883" s="1" t="s">
        <v>962</v>
      </c>
      <c r="AB2883">
        <v>6.9</v>
      </c>
      <c r="AD2883" s="1" t="s">
        <v>1221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s="1" t="s">
        <v>53</v>
      </c>
      <c r="AS2883" s="1" t="s">
        <v>53</v>
      </c>
      <c r="AT2883" s="1" t="s">
        <v>51</v>
      </c>
      <c r="AU2883" s="1" t="s">
        <v>51</v>
      </c>
    </row>
    <row r="2884" spans="1:47" x14ac:dyDescent="0.25">
      <c r="A2884" s="1" t="s">
        <v>5127</v>
      </c>
      <c r="B2884">
        <v>3</v>
      </c>
      <c r="C2884" s="2" t="d">
        <v>2019-01-08T07:12:40.99999977741390300</v>
      </c>
      <c r="D2884" s="2" t="d">
        <v>2019-01-08T07:42:15.999999800696969175</v>
      </c>
      <c r="E2884">
        <v>39.885438999999998</v>
      </c>
      <c r="F2884">
        <v>-104.98766999999999</v>
      </c>
      <c r="G2884">
        <v>39.882770000000001</v>
      </c>
      <c r="H2884">
        <v>-104.98768</v>
      </c>
      <c r="I2884">
        <v>0.184</v>
      </c>
      <c r="J2884" s="1" t="s">
        <v>442</v>
      </c>
      <c r="L2884" s="1" t="s">
        <v>313</v>
      </c>
      <c r="M2884" s="1" t="s">
        <v>47</v>
      </c>
      <c r="N2884" s="1" t="s">
        <v>131</v>
      </c>
      <c r="O2884" s="1" t="s">
        <v>147</v>
      </c>
      <c r="P2884" s="1" t="s">
        <v>199</v>
      </c>
      <c r="Q2884" s="1" t="s">
        <v>440</v>
      </c>
      <c r="R2884" s="1" t="s">
        <v>48</v>
      </c>
      <c r="S2884" s="1" t="s">
        <v>79</v>
      </c>
      <c r="T2884" s="1" t="s">
        <v>206</v>
      </c>
      <c r="U2884" s="2" t="d">
        <v>2019-01-08T06:46:59.99999976251274675</v>
      </c>
      <c r="V2884">
        <v>26.6</v>
      </c>
      <c r="W2884">
        <v>19.100000000000001</v>
      </c>
      <c r="X2884">
        <v>64</v>
      </c>
      <c r="Y2884">
        <v>30.23</v>
      </c>
      <c r="Z2884">
        <v>30</v>
      </c>
      <c r="AA2884" s="1" t="s">
        <v>962</v>
      </c>
      <c r="AB2884">
        <v>6.9</v>
      </c>
      <c r="AD2884" s="1" t="s">
        <v>1221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s="1" t="s">
        <v>53</v>
      </c>
      <c r="AS2884" s="1" t="s">
        <v>51</v>
      </c>
      <c r="AT2884" s="1" t="s">
        <v>51</v>
      </c>
      <c r="AU2884" s="1" t="s">
        <v>51</v>
      </c>
    </row>
    <row r="2885" spans="1:47" x14ac:dyDescent="0.25">
      <c r="A2885" s="1" t="s">
        <v>4365</v>
      </c>
      <c r="B2885">
        <v>3</v>
      </c>
      <c r="C2885" s="2" t="d">
        <v>2019-01-08T07:18:40.99999969359487125</v>
      </c>
      <c r="D2885" s="2" t="d">
        <v>2019-01-08T07:48:16.99999995063990600</v>
      </c>
      <c r="E2885">
        <v>39.630049999999997</v>
      </c>
      <c r="F2885">
        <v>-104.90501999999999</v>
      </c>
      <c r="G2885">
        <v>39.633768000000003</v>
      </c>
      <c r="H2885">
        <v>-104.90657899999999</v>
      </c>
      <c r="I2885">
        <v>0.27</v>
      </c>
      <c r="J2885" s="1" t="s">
        <v>221</v>
      </c>
      <c r="L2885" s="1" t="s">
        <v>266</v>
      </c>
      <c r="M2885" s="1" t="s">
        <v>47</v>
      </c>
      <c r="N2885" s="1" t="s">
        <v>131</v>
      </c>
      <c r="O2885" s="1" t="s">
        <v>131</v>
      </c>
      <c r="P2885" s="1" t="s">
        <v>199</v>
      </c>
      <c r="Q2885" s="1" t="s">
        <v>415</v>
      </c>
      <c r="R2885" s="1" t="s">
        <v>48</v>
      </c>
      <c r="S2885" s="1" t="s">
        <v>79</v>
      </c>
      <c r="T2885" s="1" t="s">
        <v>201</v>
      </c>
      <c r="U2885" s="2" t="d">
        <v>2019-01-08T06:53:00.00000030733644975</v>
      </c>
      <c r="V2885">
        <v>28.9</v>
      </c>
      <c r="W2885">
        <v>25.2</v>
      </c>
      <c r="X2885">
        <v>56</v>
      </c>
      <c r="Y2885">
        <v>30.29</v>
      </c>
      <c r="Z2885">
        <v>10</v>
      </c>
      <c r="AA2885" s="1" t="s">
        <v>863</v>
      </c>
      <c r="AB2885">
        <v>3.5</v>
      </c>
      <c r="AD2885" s="1" t="s">
        <v>1068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s="1" t="s">
        <v>53</v>
      </c>
      <c r="AS2885" s="1" t="s">
        <v>51</v>
      </c>
      <c r="AT2885" s="1" t="s">
        <v>51</v>
      </c>
      <c r="AU2885" s="1" t="s">
        <v>51</v>
      </c>
    </row>
    <row r="2886" spans="1:47" x14ac:dyDescent="0.25">
      <c r="A2886" s="1" t="s">
        <v>4350</v>
      </c>
      <c r="B2886">
        <v>3</v>
      </c>
      <c r="C2886" s="2" t="d">
        <v>2019-01-08T07:20:55.00000021420419450</v>
      </c>
      <c r="D2886" s="2" t="d">
        <v>2019-01-08T07:50:16.00000010803341825</v>
      </c>
      <c r="E2886">
        <v>39.630034999999999</v>
      </c>
      <c r="F2886">
        <v>-104.905278</v>
      </c>
      <c r="G2886">
        <v>39.628911000000002</v>
      </c>
      <c r="H2886">
        <v>-104.904681</v>
      </c>
      <c r="I2886">
        <v>8.4000000000000005E-2</v>
      </c>
      <c r="J2886" s="1" t="s">
        <v>221</v>
      </c>
      <c r="L2886" s="1" t="s">
        <v>196</v>
      </c>
      <c r="M2886" s="1" t="s">
        <v>47</v>
      </c>
      <c r="N2886" s="1" t="s">
        <v>131</v>
      </c>
      <c r="O2886" s="1" t="s">
        <v>131</v>
      </c>
      <c r="P2886" s="1" t="s">
        <v>199</v>
      </c>
      <c r="Q2886" s="1" t="s">
        <v>415</v>
      </c>
      <c r="R2886" s="1" t="s">
        <v>48</v>
      </c>
      <c r="S2886" s="1" t="s">
        <v>79</v>
      </c>
      <c r="T2886" s="1" t="s">
        <v>201</v>
      </c>
      <c r="U2886" s="2" t="d">
        <v>2019-01-08T06:53:00.00000030733644975</v>
      </c>
      <c r="V2886">
        <v>28.9</v>
      </c>
      <c r="W2886">
        <v>25.2</v>
      </c>
      <c r="X2886">
        <v>56</v>
      </c>
      <c r="Y2886">
        <v>30.29</v>
      </c>
      <c r="Z2886">
        <v>10</v>
      </c>
      <c r="AA2886" s="1" t="s">
        <v>863</v>
      </c>
      <c r="AB2886">
        <v>3.5</v>
      </c>
      <c r="AD2886" s="1" t="s">
        <v>1068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s="1" t="s">
        <v>51</v>
      </c>
      <c r="AS2886" s="1" t="s">
        <v>51</v>
      </c>
      <c r="AT2886" s="1" t="s">
        <v>51</v>
      </c>
      <c r="AU2886" s="1" t="s">
        <v>51</v>
      </c>
    </row>
    <row r="2887" spans="1:47" x14ac:dyDescent="0.25">
      <c r="A2887" s="1" t="s">
        <v>5285</v>
      </c>
      <c r="B2887">
        <v>3</v>
      </c>
      <c r="C2887" s="2" t="d">
        <v>2019-01-08T07:50:56.00000002887099825</v>
      </c>
      <c r="D2887" s="2" t="d">
        <v>2019-01-08T08:20:16.99999992270022875</v>
      </c>
      <c r="E2887">
        <v>39.815443000000002</v>
      </c>
      <c r="F2887">
        <v>-104.98299</v>
      </c>
      <c r="G2887">
        <v>39.809629999999999</v>
      </c>
      <c r="H2887">
        <v>-104.98308</v>
      </c>
      <c r="I2887">
        <v>0.40200000000000002</v>
      </c>
      <c r="J2887" s="1" t="s">
        <v>703</v>
      </c>
      <c r="L2887" s="1" t="s">
        <v>266</v>
      </c>
      <c r="M2887" s="1" t="s">
        <v>47</v>
      </c>
      <c r="N2887" s="1" t="s">
        <v>131</v>
      </c>
      <c r="O2887" s="1" t="s">
        <v>147</v>
      </c>
      <c r="P2887" s="1" t="s">
        <v>199</v>
      </c>
      <c r="Q2887" s="1" t="s">
        <v>332</v>
      </c>
      <c r="R2887" s="1" t="s">
        <v>48</v>
      </c>
      <c r="S2887" s="1" t="s">
        <v>79</v>
      </c>
      <c r="T2887" s="1" t="s">
        <v>206</v>
      </c>
      <c r="U2887" s="2" t="d">
        <v>2019-01-08T07:51:59.99999990221113300</v>
      </c>
      <c r="V2887">
        <v>26.6</v>
      </c>
      <c r="W2887">
        <v>15.2</v>
      </c>
      <c r="X2887">
        <v>64</v>
      </c>
      <c r="Y2887">
        <v>30.27</v>
      </c>
      <c r="Z2887">
        <v>30</v>
      </c>
      <c r="AA2887" s="1" t="s">
        <v>71</v>
      </c>
      <c r="AB2887">
        <v>13.8</v>
      </c>
      <c r="AD2887" s="1" t="s">
        <v>1221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s="1" t="s">
        <v>51</v>
      </c>
      <c r="AS2887" s="1" t="s">
        <v>51</v>
      </c>
      <c r="AT2887" s="1" t="s">
        <v>51</v>
      </c>
      <c r="AU2887" s="1" t="s">
        <v>51</v>
      </c>
    </row>
    <row r="2888" spans="1:47" x14ac:dyDescent="0.25">
      <c r="A2888" s="1" t="s">
        <v>9312</v>
      </c>
      <c r="B2888">
        <v>2</v>
      </c>
      <c r="C2888" s="2" t="d">
        <v>2019-01-08T08:06:41.00000028032809350</v>
      </c>
      <c r="D2888" s="2" t="d">
        <v>2019-01-08T08:36:16.99999990873038675</v>
      </c>
      <c r="E2888">
        <v>38.470050999999998</v>
      </c>
      <c r="F2888">
        <v>-107.163293</v>
      </c>
      <c r="G2888">
        <v>38.470145000000002</v>
      </c>
      <c r="H2888">
        <v>-107.162824</v>
      </c>
      <c r="I2888">
        <v>2.5999999999999999E-2</v>
      </c>
      <c r="J2888" s="1" t="s">
        <v>7683</v>
      </c>
      <c r="K2888">
        <v>199</v>
      </c>
      <c r="L2888" s="1" t="s">
        <v>9313</v>
      </c>
      <c r="M2888" s="1" t="s">
        <v>47</v>
      </c>
      <c r="N2888" s="1" t="s">
        <v>436</v>
      </c>
      <c r="O2888" s="1" t="s">
        <v>436</v>
      </c>
      <c r="P2888" s="1" t="s">
        <v>199</v>
      </c>
      <c r="Q2888" s="1" t="s">
        <v>437</v>
      </c>
      <c r="R2888" s="1" t="s">
        <v>48</v>
      </c>
      <c r="S2888" s="1" t="s">
        <v>79</v>
      </c>
      <c r="T2888" s="1" t="s">
        <v>438</v>
      </c>
      <c r="U2888" s="2" t="d">
        <v>2019-01-08T07:56:00.00000005587935450</v>
      </c>
      <c r="V2888">
        <v>-5.0999999999999996</v>
      </c>
      <c r="X2888">
        <v>83</v>
      </c>
      <c r="Y2888">
        <v>30.79</v>
      </c>
      <c r="Z2888">
        <v>9</v>
      </c>
      <c r="AA2888" s="1" t="s">
        <v>49</v>
      </c>
      <c r="AD2888" s="1" t="s">
        <v>1211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s="1" t="s">
        <v>51</v>
      </c>
      <c r="AS2888" s="1" t="s">
        <v>51</v>
      </c>
      <c r="AT2888" s="1" t="s">
        <v>51</v>
      </c>
      <c r="AU2888" s="1" t="s">
        <v>51</v>
      </c>
    </row>
    <row r="2889" spans="1:47" x14ac:dyDescent="0.25">
      <c r="A2889" s="1" t="s">
        <v>4532</v>
      </c>
      <c r="B2889">
        <v>3</v>
      </c>
      <c r="C2889" s="2" t="d">
        <v>2019-01-08T09:24:40.00000021420419450</v>
      </c>
      <c r="D2889" s="2" t="d">
        <v>2019-01-08T09:54:17.00000007636845025</v>
      </c>
      <c r="E2889">
        <v>39.776431000000002</v>
      </c>
      <c r="F2889">
        <v>-104.875114</v>
      </c>
      <c r="G2889">
        <v>39.776538000000002</v>
      </c>
      <c r="H2889">
        <v>-104.87621</v>
      </c>
      <c r="I2889">
        <v>5.8999999999999997E-2</v>
      </c>
      <c r="J2889" s="1" t="s">
        <v>453</v>
      </c>
      <c r="L2889" s="1" t="s">
        <v>133</v>
      </c>
      <c r="M2889" s="1" t="s">
        <v>47</v>
      </c>
      <c r="N2889" s="1" t="s">
        <v>131</v>
      </c>
      <c r="O2889" s="1" t="s">
        <v>131</v>
      </c>
      <c r="P2889" s="1" t="s">
        <v>199</v>
      </c>
      <c r="Q2889" s="1" t="s">
        <v>454</v>
      </c>
      <c r="R2889" s="1" t="s">
        <v>48</v>
      </c>
      <c r="S2889" s="1" t="s">
        <v>79</v>
      </c>
      <c r="T2889" s="1" t="s">
        <v>204</v>
      </c>
      <c r="U2889" s="2" t="d">
        <v>2019-01-08T08:58:00.00000023748725325</v>
      </c>
      <c r="V2889">
        <v>33.4</v>
      </c>
      <c r="X2889">
        <v>48</v>
      </c>
      <c r="Y2889">
        <v>30.34</v>
      </c>
      <c r="Z2889">
        <v>10</v>
      </c>
      <c r="AA2889" s="1" t="s">
        <v>49</v>
      </c>
      <c r="AD2889" s="1" t="s">
        <v>1221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s="1" t="s">
        <v>51</v>
      </c>
      <c r="AS2889" s="1" t="s">
        <v>51</v>
      </c>
      <c r="AT2889" s="1" t="s">
        <v>51</v>
      </c>
      <c r="AU2889" s="1" t="s">
        <v>51</v>
      </c>
    </row>
    <row r="2890" spans="1:47" x14ac:dyDescent="0.25">
      <c r="A2890" s="1" t="s">
        <v>6900</v>
      </c>
      <c r="B2890">
        <v>3</v>
      </c>
      <c r="C2890" s="2" t="d">
        <v>2019-01-08T10:54:40.00000021420419450</v>
      </c>
      <c r="D2890" s="2" t="d">
        <v>2019-01-08T11:24:15.99999984260648775</v>
      </c>
      <c r="E2890">
        <v>40.615630000000003</v>
      </c>
      <c r="F2890">
        <v>-107.47521</v>
      </c>
      <c r="G2890">
        <v>40.625447000000001</v>
      </c>
      <c r="H2890">
        <v>-107.46933300000001</v>
      </c>
      <c r="I2890">
        <v>0.745</v>
      </c>
      <c r="J2890" s="1" t="s">
        <v>844</v>
      </c>
      <c r="K2890">
        <v>40012</v>
      </c>
      <c r="L2890" s="1" t="s">
        <v>6901</v>
      </c>
      <c r="M2890" s="1" t="s">
        <v>47</v>
      </c>
      <c r="N2890" s="1" t="s">
        <v>2716</v>
      </c>
      <c r="O2890" s="1" t="s">
        <v>4703</v>
      </c>
      <c r="P2890" s="1" t="s">
        <v>199</v>
      </c>
      <c r="Q2890" s="1" t="s">
        <v>6902</v>
      </c>
      <c r="R2890" s="1" t="s">
        <v>48</v>
      </c>
      <c r="S2890" s="1" t="s">
        <v>79</v>
      </c>
      <c r="T2890" s="1" t="s">
        <v>6663</v>
      </c>
      <c r="U2890" s="2" t="d">
        <v>2019-01-08T10:53:00.000000097788870375</v>
      </c>
      <c r="V2890">
        <v>19.899999999999999</v>
      </c>
      <c r="X2890">
        <v>85</v>
      </c>
      <c r="Y2890">
        <v>30.62</v>
      </c>
      <c r="Z2890">
        <v>10</v>
      </c>
      <c r="AA2890" s="1" t="s">
        <v>49</v>
      </c>
      <c r="AD2890" s="1" t="s">
        <v>1207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s="1" t="s">
        <v>51</v>
      </c>
      <c r="AS2890" s="1" t="s">
        <v>51</v>
      </c>
      <c r="AT2890" s="1" t="s">
        <v>51</v>
      </c>
      <c r="AU2890" s="1" t="s">
        <v>51</v>
      </c>
    </row>
    <row r="2891" spans="1:47" x14ac:dyDescent="0.25">
      <c r="A2891" s="1" t="s">
        <v>8812</v>
      </c>
      <c r="B2891">
        <v>4</v>
      </c>
      <c r="C2891" s="2" t="d">
        <v>2019-01-08T11:01:23.9999997289851300</v>
      </c>
      <c r="D2891" s="2" t="d">
        <v>2019-01-08T11:31:09.00000020395964325</v>
      </c>
      <c r="E2891">
        <v>40.6877</v>
      </c>
      <c r="F2891">
        <v>-107.47969999999999</v>
      </c>
      <c r="G2891">
        <v>40.6877</v>
      </c>
      <c r="H2891">
        <v>-107.47969999999999</v>
      </c>
      <c r="I2891">
        <v>0</v>
      </c>
      <c r="J2891" s="1" t="s">
        <v>8813</v>
      </c>
      <c r="K2891">
        <v>44063</v>
      </c>
      <c r="L2891" s="1" t="s">
        <v>6901</v>
      </c>
      <c r="M2891" s="1" t="s">
        <v>97</v>
      </c>
      <c r="N2891" s="1" t="s">
        <v>2716</v>
      </c>
      <c r="O2891" s="1" t="s">
        <v>4703</v>
      </c>
      <c r="P2891" s="1" t="s">
        <v>199</v>
      </c>
      <c r="Q2891" s="1" t="s">
        <v>8814</v>
      </c>
      <c r="R2891" s="1" t="s">
        <v>48</v>
      </c>
      <c r="S2891" s="1" t="s">
        <v>79</v>
      </c>
      <c r="T2891" s="1" t="s">
        <v>6663</v>
      </c>
      <c r="U2891" s="2" t="d">
        <v>2019-01-08T10:53:00.000000097788870375</v>
      </c>
      <c r="V2891">
        <v>19.899999999999999</v>
      </c>
      <c r="X2891">
        <v>85</v>
      </c>
      <c r="Y2891">
        <v>30.62</v>
      </c>
      <c r="Z2891">
        <v>10</v>
      </c>
      <c r="AA2891" s="1" t="s">
        <v>49</v>
      </c>
      <c r="AD2891" s="1" t="s">
        <v>1207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s="1" t="s">
        <v>51</v>
      </c>
      <c r="AS2891" s="1" t="s">
        <v>51</v>
      </c>
      <c r="AT2891" s="1" t="s">
        <v>51</v>
      </c>
      <c r="AU2891" s="1" t="s">
        <v>51</v>
      </c>
    </row>
    <row r="2892" spans="1:47" x14ac:dyDescent="0.25">
      <c r="A2892" s="1" t="s">
        <v>8815</v>
      </c>
      <c r="B2892">
        <v>4</v>
      </c>
      <c r="C2892" s="2" t="d">
        <v>2019-01-08T11:01:23.9999997289851300</v>
      </c>
      <c r="D2892" s="2" t="d">
        <v>2019-01-08T11:31:09.00000020395964325</v>
      </c>
      <c r="E2892">
        <v>40.6877</v>
      </c>
      <c r="F2892">
        <v>-107.47969999999999</v>
      </c>
      <c r="G2892">
        <v>40.6877</v>
      </c>
      <c r="H2892">
        <v>-107.47969999999999</v>
      </c>
      <c r="I2892">
        <v>0</v>
      </c>
      <c r="J2892" s="1" t="s">
        <v>8813</v>
      </c>
      <c r="K2892">
        <v>44063</v>
      </c>
      <c r="L2892" s="1" t="s">
        <v>6901</v>
      </c>
      <c r="M2892" s="1" t="s">
        <v>97</v>
      </c>
      <c r="N2892" s="1" t="s">
        <v>2716</v>
      </c>
      <c r="O2892" s="1" t="s">
        <v>4703</v>
      </c>
      <c r="P2892" s="1" t="s">
        <v>199</v>
      </c>
      <c r="Q2892" s="1" t="s">
        <v>8814</v>
      </c>
      <c r="R2892" s="1" t="s">
        <v>48</v>
      </c>
      <c r="S2892" s="1" t="s">
        <v>79</v>
      </c>
      <c r="T2892" s="1" t="s">
        <v>6663</v>
      </c>
      <c r="U2892" s="2" t="d">
        <v>2019-01-08T10:53:00.000000097788870375</v>
      </c>
      <c r="V2892">
        <v>19.899999999999999</v>
      </c>
      <c r="X2892">
        <v>85</v>
      </c>
      <c r="Y2892">
        <v>30.62</v>
      </c>
      <c r="Z2892">
        <v>10</v>
      </c>
      <c r="AA2892" s="1" t="s">
        <v>49</v>
      </c>
      <c r="AD2892" s="1" t="s">
        <v>1207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s="1" t="s">
        <v>51</v>
      </c>
      <c r="AS2892" s="1" t="s">
        <v>51</v>
      </c>
      <c r="AT2892" s="1" t="s">
        <v>51</v>
      </c>
      <c r="AU2892" s="1" t="s">
        <v>51</v>
      </c>
    </row>
    <row r="2893" spans="1:47" x14ac:dyDescent="0.25">
      <c r="A2893" s="1" t="s">
        <v>4068</v>
      </c>
      <c r="B2893">
        <v>3</v>
      </c>
      <c r="C2893" s="2" t="d">
        <v>2019-01-08T11:56:55.00000013038516275</v>
      </c>
      <c r="D2893" s="2" t="d">
        <v>2019-01-08T12:26:16.00000002421438650</v>
      </c>
      <c r="E2893">
        <v>40.505107000000002</v>
      </c>
      <c r="F2893">
        <v>-104.99186</v>
      </c>
      <c r="G2893">
        <v>40.485090999999997</v>
      </c>
      <c r="H2893">
        <v>-104.99199</v>
      </c>
      <c r="I2893">
        <v>1.383</v>
      </c>
      <c r="J2893" s="1" t="s">
        <v>400</v>
      </c>
      <c r="L2893" s="1" t="s">
        <v>196</v>
      </c>
      <c r="M2893" s="1" t="s">
        <v>47</v>
      </c>
      <c r="N2893" s="1" t="s">
        <v>228</v>
      </c>
      <c r="O2893" s="1" t="s">
        <v>229</v>
      </c>
      <c r="P2893" s="1" t="s">
        <v>199</v>
      </c>
      <c r="Q2893" s="1" t="s">
        <v>230</v>
      </c>
      <c r="R2893" s="1" t="s">
        <v>48</v>
      </c>
      <c r="S2893" s="1" t="s">
        <v>79</v>
      </c>
      <c r="T2893" s="1" t="s">
        <v>231</v>
      </c>
      <c r="U2893" s="2" t="d">
        <v>2019-01-08T11:55:59.99999984633177850</v>
      </c>
      <c r="V2893">
        <v>39.9</v>
      </c>
      <c r="W2893">
        <v>34.5</v>
      </c>
      <c r="X2893">
        <v>32</v>
      </c>
      <c r="Y2893">
        <v>30.35</v>
      </c>
      <c r="Z2893">
        <v>10</v>
      </c>
      <c r="AA2893" s="1" t="s">
        <v>62</v>
      </c>
      <c r="AB2893">
        <v>8.1</v>
      </c>
      <c r="AD2893" s="1" t="s">
        <v>1207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s="1" t="s">
        <v>51</v>
      </c>
      <c r="AS2893" s="1" t="s">
        <v>51</v>
      </c>
      <c r="AT2893" s="1" t="s">
        <v>51</v>
      </c>
      <c r="AU2893" s="1" t="s">
        <v>51</v>
      </c>
    </row>
    <row r="2894" spans="1:47" x14ac:dyDescent="0.25">
      <c r="A2894" s="1" t="s">
        <v>8816</v>
      </c>
      <c r="B2894">
        <v>3</v>
      </c>
      <c r="C2894" s="2" t="d">
        <v>2019-01-08T14:00:40.99999973550439050</v>
      </c>
      <c r="D2894" s="2" t="d">
        <v>2019-01-08T14:30:15.99999975878745600</v>
      </c>
      <c r="E2894">
        <v>39.779690000000002</v>
      </c>
      <c r="F2894">
        <v>-104.971915</v>
      </c>
      <c r="G2894">
        <v>39.779690000000002</v>
      </c>
      <c r="H2894">
        <v>-104.97190999999999</v>
      </c>
      <c r="I2894">
        <v>0</v>
      </c>
      <c r="J2894" s="1" t="s">
        <v>1133</v>
      </c>
      <c r="K2894">
        <v>1622</v>
      </c>
      <c r="L2894" s="1" t="s">
        <v>6792</v>
      </c>
      <c r="M2894" s="1" t="s">
        <v>47</v>
      </c>
      <c r="N2894" s="1" t="s">
        <v>131</v>
      </c>
      <c r="O2894" s="1" t="s">
        <v>131</v>
      </c>
      <c r="P2894" s="1" t="s">
        <v>199</v>
      </c>
      <c r="Q2894" s="1" t="s">
        <v>247</v>
      </c>
      <c r="R2894" s="1" t="s">
        <v>48</v>
      </c>
      <c r="S2894" s="1" t="s">
        <v>79</v>
      </c>
      <c r="T2894" s="1" t="s">
        <v>206</v>
      </c>
      <c r="U2894" s="2" t="d">
        <v>2019-01-08T13:48:59.99999994412064550</v>
      </c>
      <c r="V2894">
        <v>42.8</v>
      </c>
      <c r="W2894">
        <v>37</v>
      </c>
      <c r="X2894">
        <v>29</v>
      </c>
      <c r="Y2894">
        <v>30.34</v>
      </c>
      <c r="Z2894">
        <v>50</v>
      </c>
      <c r="AA2894" s="1" t="s">
        <v>65</v>
      </c>
      <c r="AB2894">
        <v>10.4</v>
      </c>
      <c r="AD2894" s="1" t="s">
        <v>1068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s="1" t="s">
        <v>51</v>
      </c>
      <c r="AS2894" s="1" t="s">
        <v>51</v>
      </c>
      <c r="AT2894" s="1" t="s">
        <v>51</v>
      </c>
      <c r="AU2894" s="1" t="s">
        <v>51</v>
      </c>
    </row>
    <row r="2895" spans="1:47" x14ac:dyDescent="0.25">
      <c r="A2895" s="1" t="s">
        <v>9314</v>
      </c>
      <c r="B2895">
        <v>2</v>
      </c>
      <c r="C2895" s="2" t="d">
        <v>2019-01-08T14:16:24.00000014808028875</v>
      </c>
      <c r="D2895" s="2" t="d">
        <v>2019-01-08T14:46:21.99999989010393300</v>
      </c>
      <c r="E2895">
        <v>39.782380000000003</v>
      </c>
      <c r="F2895">
        <v>-104.99836000000001</v>
      </c>
      <c r="G2895">
        <v>39.779499999999999</v>
      </c>
      <c r="H2895">
        <v>-104.97965000000001</v>
      </c>
      <c r="I2895">
        <v>1.0129999999999999</v>
      </c>
      <c r="J2895" s="1" t="s">
        <v>4688</v>
      </c>
      <c r="L2895" s="1" t="s">
        <v>133</v>
      </c>
      <c r="M2895" s="1" t="s">
        <v>47</v>
      </c>
      <c r="N2895" s="1" t="s">
        <v>131</v>
      </c>
      <c r="O2895" s="1" t="s">
        <v>131</v>
      </c>
      <c r="P2895" s="1" t="s">
        <v>199</v>
      </c>
      <c r="Q2895" s="1" t="s">
        <v>353</v>
      </c>
      <c r="R2895" s="1" t="s">
        <v>48</v>
      </c>
      <c r="S2895" s="1" t="s">
        <v>79</v>
      </c>
      <c r="T2895" s="1" t="s">
        <v>206</v>
      </c>
      <c r="U2895" s="2" t="d">
        <v>2019-01-08T13:48:59.99999994412064550</v>
      </c>
      <c r="V2895">
        <v>42.8</v>
      </c>
      <c r="W2895">
        <v>37</v>
      </c>
      <c r="X2895">
        <v>29</v>
      </c>
      <c r="Y2895">
        <v>30.34</v>
      </c>
      <c r="Z2895">
        <v>50</v>
      </c>
      <c r="AA2895" s="1" t="s">
        <v>65</v>
      </c>
      <c r="AB2895">
        <v>10.4</v>
      </c>
      <c r="AD2895" s="1" t="s">
        <v>1068</v>
      </c>
      <c r="AE2895" t="b">
        <v>0</v>
      </c>
      <c r="AF2895" t="b">
        <v>0</v>
      </c>
      <c r="AG2895" t="b">
        <v>0</v>
      </c>
      <c r="AH2895" t="b">
        <v>0</v>
      </c>
      <c r="AI2895" t="b">
        <v>1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s="1" t="s">
        <v>51</v>
      </c>
      <c r="AS2895" s="1" t="s">
        <v>51</v>
      </c>
      <c r="AT2895" s="1" t="s">
        <v>51</v>
      </c>
      <c r="AU2895" s="1" t="s">
        <v>51</v>
      </c>
    </row>
    <row r="2896" spans="1:47" x14ac:dyDescent="0.25">
      <c r="A2896" s="1" t="s">
        <v>5286</v>
      </c>
      <c r="B2896">
        <v>3</v>
      </c>
      <c r="C2896" s="2" t="d">
        <v>2019-01-08T15:12:40.99999998696148575</v>
      </c>
      <c r="D2896" s="2" t="d">
        <v>2019-01-08T15:42:16.00000001024455125</v>
      </c>
      <c r="E2896">
        <v>39.725580000000001</v>
      </c>
      <c r="F2896">
        <v>-105.022643</v>
      </c>
      <c r="G2896">
        <v>39.725610000000003</v>
      </c>
      <c r="H2896">
        <v>-105.02414</v>
      </c>
      <c r="I2896">
        <v>0.08</v>
      </c>
      <c r="J2896" s="1" t="s">
        <v>585</v>
      </c>
      <c r="L2896" s="1" t="s">
        <v>586</v>
      </c>
      <c r="M2896" s="1" t="s">
        <v>47</v>
      </c>
      <c r="N2896" s="1" t="s">
        <v>131</v>
      </c>
      <c r="O2896" s="1" t="s">
        <v>131</v>
      </c>
      <c r="P2896" s="1" t="s">
        <v>199</v>
      </c>
      <c r="Q2896" s="1" t="s">
        <v>311</v>
      </c>
      <c r="R2896" s="1" t="s">
        <v>48</v>
      </c>
      <c r="S2896" s="1" t="s">
        <v>79</v>
      </c>
      <c r="T2896" s="1" t="s">
        <v>206</v>
      </c>
      <c r="U2896" s="2" t="d">
        <v>2019-01-08T14:55:00.0000002793967725</v>
      </c>
      <c r="V2896">
        <v>42.8</v>
      </c>
      <c r="W2896">
        <v>35.4</v>
      </c>
      <c r="X2896">
        <v>29</v>
      </c>
      <c r="Y2896">
        <v>30.35</v>
      </c>
      <c r="Z2896">
        <v>50</v>
      </c>
      <c r="AA2896" s="1" t="s">
        <v>65</v>
      </c>
      <c r="AB2896">
        <v>15</v>
      </c>
      <c r="AD2896" s="1" t="s">
        <v>1068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s="1" t="s">
        <v>51</v>
      </c>
      <c r="AS2896" s="1" t="s">
        <v>51</v>
      </c>
      <c r="AT2896" s="1" t="s">
        <v>51</v>
      </c>
      <c r="AU2896" s="1" t="s">
        <v>51</v>
      </c>
    </row>
    <row r="2897" spans="1:47" x14ac:dyDescent="0.25">
      <c r="A2897" s="1" t="s">
        <v>4069</v>
      </c>
      <c r="B2897">
        <v>3</v>
      </c>
      <c r="C2897" s="2" t="d">
        <v>2019-01-08T15:32:55.99999986123293475</v>
      </c>
      <c r="D2897" s="2" t="d">
        <v>2019-01-08T16:02:16.0000001499429375</v>
      </c>
      <c r="E2897">
        <v>39.093961999999998</v>
      </c>
      <c r="F2897">
        <v>-104.862951</v>
      </c>
      <c r="G2897">
        <v>39.095542000000002</v>
      </c>
      <c r="H2897">
        <v>-104.863328</v>
      </c>
      <c r="I2897">
        <v>0.111</v>
      </c>
      <c r="J2897" s="1" t="s">
        <v>402</v>
      </c>
      <c r="L2897" s="1" t="s">
        <v>195</v>
      </c>
      <c r="M2897" s="1" t="s">
        <v>47</v>
      </c>
      <c r="N2897" s="1" t="s">
        <v>448</v>
      </c>
      <c r="O2897" s="1" t="s">
        <v>194</v>
      </c>
      <c r="P2897" s="1" t="s">
        <v>199</v>
      </c>
      <c r="Q2897" s="1" t="s">
        <v>449</v>
      </c>
      <c r="R2897" s="1" t="s">
        <v>48</v>
      </c>
      <c r="S2897" s="1" t="s">
        <v>79</v>
      </c>
      <c r="T2897" s="1" t="s">
        <v>235</v>
      </c>
      <c r="U2897" s="2" t="d">
        <v>2019-01-08T15:58:00.00000002793967725</v>
      </c>
      <c r="V2897">
        <v>37.4</v>
      </c>
      <c r="W2897">
        <v>32.799999999999997</v>
      </c>
      <c r="X2897">
        <v>30</v>
      </c>
      <c r="Y2897">
        <v>30.43</v>
      </c>
      <c r="Z2897">
        <v>10</v>
      </c>
      <c r="AA2897" s="1" t="s">
        <v>847</v>
      </c>
      <c r="AB2897">
        <v>5.8</v>
      </c>
      <c r="AD2897" s="1" t="s">
        <v>1207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s="1" t="s">
        <v>51</v>
      </c>
      <c r="AS2897" s="1" t="s">
        <v>51</v>
      </c>
      <c r="AT2897" s="1" t="s">
        <v>51</v>
      </c>
      <c r="AU2897" s="1" t="s">
        <v>51</v>
      </c>
    </row>
    <row r="2898" spans="1:47" x14ac:dyDescent="0.25">
      <c r="A2898" s="1" t="s">
        <v>4070</v>
      </c>
      <c r="B2898">
        <v>3</v>
      </c>
      <c r="C2898" s="2" t="d">
        <v>2019-01-08T15:39:41.99999984353780875</v>
      </c>
      <c r="D2898" s="2" t="d">
        <v>2019-01-08T16:09:00.99999989848584225</v>
      </c>
      <c r="E2898">
        <v>39.086689999999997</v>
      </c>
      <c r="F2898">
        <v>-104.86124</v>
      </c>
      <c r="G2898">
        <v>39.132269999999998</v>
      </c>
      <c r="H2898">
        <v>-104.8633</v>
      </c>
      <c r="I2898">
        <v>3.1509999999999998</v>
      </c>
      <c r="J2898" s="1" t="s">
        <v>4071</v>
      </c>
      <c r="L2898" s="1" t="s">
        <v>266</v>
      </c>
      <c r="M2898" s="1" t="s">
        <v>47</v>
      </c>
      <c r="N2898" s="1" t="s">
        <v>448</v>
      </c>
      <c r="O2898" s="1" t="s">
        <v>194</v>
      </c>
      <c r="P2898" s="1" t="s">
        <v>199</v>
      </c>
      <c r="Q2898" s="1" t="s">
        <v>449</v>
      </c>
      <c r="R2898" s="1" t="s">
        <v>48</v>
      </c>
      <c r="S2898" s="1" t="s">
        <v>79</v>
      </c>
      <c r="T2898" s="1" t="s">
        <v>235</v>
      </c>
      <c r="U2898" s="2" t="d">
        <v>2019-01-08T15:58:00.00000002793967725</v>
      </c>
      <c r="V2898">
        <v>37.4</v>
      </c>
      <c r="W2898">
        <v>32.799999999999997</v>
      </c>
      <c r="X2898">
        <v>30</v>
      </c>
      <c r="Y2898">
        <v>30.43</v>
      </c>
      <c r="Z2898">
        <v>10</v>
      </c>
      <c r="AA2898" s="1" t="s">
        <v>847</v>
      </c>
      <c r="AB2898">
        <v>5.8</v>
      </c>
      <c r="AD2898" s="1" t="s">
        <v>1207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s="1" t="s">
        <v>51</v>
      </c>
      <c r="AS2898" s="1" t="s">
        <v>51</v>
      </c>
      <c r="AT2898" s="1" t="s">
        <v>51</v>
      </c>
      <c r="AU2898" s="1" t="s">
        <v>51</v>
      </c>
    </row>
    <row r="2899" spans="1:47" x14ac:dyDescent="0.25">
      <c r="A2899" s="1" t="s">
        <v>9315</v>
      </c>
      <c r="B2899">
        <v>2</v>
      </c>
      <c r="C2899" s="2" t="d">
        <v>2019-01-08T15:41:56.99999996926635300</v>
      </c>
      <c r="D2899" s="2" t="d">
        <v>2019-01-08T16:11:49.00000019464641975</v>
      </c>
      <c r="E2899">
        <v>39.725659999999998</v>
      </c>
      <c r="F2899">
        <v>-105.01531</v>
      </c>
      <c r="G2899">
        <v>39.725580000000001</v>
      </c>
      <c r="H2899">
        <v>-105.01723</v>
      </c>
      <c r="I2899">
        <v>0.10199999999999999</v>
      </c>
      <c r="J2899" s="1" t="s">
        <v>9316</v>
      </c>
      <c r="L2899" s="1" t="s">
        <v>4413</v>
      </c>
      <c r="M2899" s="1" t="s">
        <v>47</v>
      </c>
      <c r="N2899" s="1" t="s">
        <v>131</v>
      </c>
      <c r="O2899" s="1" t="s">
        <v>131</v>
      </c>
      <c r="P2899" s="1" t="s">
        <v>199</v>
      </c>
      <c r="Q2899" s="1" t="s">
        <v>311</v>
      </c>
      <c r="R2899" s="1" t="s">
        <v>48</v>
      </c>
      <c r="S2899" s="1" t="s">
        <v>79</v>
      </c>
      <c r="T2899" s="1" t="s">
        <v>206</v>
      </c>
      <c r="U2899" s="2" t="d">
        <v>2019-01-08T15:55:00.00000006984918975</v>
      </c>
      <c r="V2899">
        <v>41</v>
      </c>
      <c r="W2899">
        <v>34.700000000000003</v>
      </c>
      <c r="X2899">
        <v>31</v>
      </c>
      <c r="Y2899">
        <v>30.37</v>
      </c>
      <c r="Z2899">
        <v>50</v>
      </c>
      <c r="AA2899" s="1" t="s">
        <v>65</v>
      </c>
      <c r="AB2899">
        <v>10.4</v>
      </c>
      <c r="AD2899" s="1" t="s">
        <v>1068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s="1" t="s">
        <v>51</v>
      </c>
      <c r="AS2899" s="1" t="s">
        <v>51</v>
      </c>
      <c r="AT2899" s="1" t="s">
        <v>51</v>
      </c>
      <c r="AU2899" s="1" t="s">
        <v>51</v>
      </c>
    </row>
    <row r="2900" spans="1:47" x14ac:dyDescent="0.25">
      <c r="A2900" s="1" t="s">
        <v>9317</v>
      </c>
      <c r="B2900">
        <v>2</v>
      </c>
      <c r="C2900" s="2" t="d">
        <v>2019-01-08T15:41:56.99999996926635300</v>
      </c>
      <c r="D2900" s="2" t="d">
        <v>2019-01-08T16:11:49.00000019464641975</v>
      </c>
      <c r="E2900">
        <v>39.721760000000003</v>
      </c>
      <c r="F2900">
        <v>-105.00897999999999</v>
      </c>
      <c r="G2900">
        <v>39.72372</v>
      </c>
      <c r="H2900">
        <v>-105.01121999999999</v>
      </c>
      <c r="I2900">
        <v>0.18</v>
      </c>
      <c r="J2900" s="1" t="s">
        <v>9318</v>
      </c>
      <c r="L2900" s="1" t="s">
        <v>266</v>
      </c>
      <c r="M2900" s="1" t="s">
        <v>47</v>
      </c>
      <c r="N2900" s="1" t="s">
        <v>131</v>
      </c>
      <c r="O2900" s="1" t="s">
        <v>131</v>
      </c>
      <c r="P2900" s="1" t="s">
        <v>199</v>
      </c>
      <c r="Q2900" s="1" t="s">
        <v>311</v>
      </c>
      <c r="R2900" s="1" t="s">
        <v>48</v>
      </c>
      <c r="S2900" s="1" t="s">
        <v>79</v>
      </c>
      <c r="T2900" s="1" t="s">
        <v>206</v>
      </c>
      <c r="U2900" s="2" t="d">
        <v>2019-01-08T15:55:00.00000006984918975</v>
      </c>
      <c r="V2900">
        <v>41</v>
      </c>
      <c r="W2900">
        <v>34.700000000000003</v>
      </c>
      <c r="X2900">
        <v>31</v>
      </c>
      <c r="Y2900">
        <v>30.37</v>
      </c>
      <c r="Z2900">
        <v>50</v>
      </c>
      <c r="AA2900" s="1" t="s">
        <v>65</v>
      </c>
      <c r="AB2900">
        <v>10.4</v>
      </c>
      <c r="AD2900" s="1" t="s">
        <v>1068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s="1" t="s">
        <v>51</v>
      </c>
      <c r="AS2900" s="1" t="s">
        <v>51</v>
      </c>
      <c r="AT2900" s="1" t="s">
        <v>51</v>
      </c>
      <c r="AU2900" s="1" t="s">
        <v>51</v>
      </c>
    </row>
    <row r="2901" spans="1:47" x14ac:dyDescent="0.25">
      <c r="A2901" s="1" t="s">
        <v>9319</v>
      </c>
      <c r="B2901">
        <v>2</v>
      </c>
      <c r="C2901" s="2" t="d">
        <v>2019-01-08T15:41:56.99999996926635300</v>
      </c>
      <c r="D2901" s="2" t="d">
        <v>2019-01-08T16:11:49.00000019464641975</v>
      </c>
      <c r="E2901">
        <v>39.725580000000001</v>
      </c>
      <c r="F2901">
        <v>-105.01723</v>
      </c>
      <c r="G2901">
        <v>39.725650000000002</v>
      </c>
      <c r="H2901">
        <v>-105.02054</v>
      </c>
      <c r="I2901">
        <v>0.17599999999999999</v>
      </c>
      <c r="J2901" s="1" t="s">
        <v>9320</v>
      </c>
      <c r="L2901" s="1" t="s">
        <v>129</v>
      </c>
      <c r="M2901" s="1" t="s">
        <v>47</v>
      </c>
      <c r="N2901" s="1" t="s">
        <v>131</v>
      </c>
      <c r="O2901" s="1" t="s">
        <v>131</v>
      </c>
      <c r="P2901" s="1" t="s">
        <v>199</v>
      </c>
      <c r="Q2901" s="1" t="s">
        <v>311</v>
      </c>
      <c r="R2901" s="1" t="s">
        <v>48</v>
      </c>
      <c r="S2901" s="1" t="s">
        <v>79</v>
      </c>
      <c r="T2901" s="1" t="s">
        <v>206</v>
      </c>
      <c r="U2901" s="2" t="d">
        <v>2019-01-08T15:55:00.00000006984918975</v>
      </c>
      <c r="V2901">
        <v>41</v>
      </c>
      <c r="W2901">
        <v>34.700000000000003</v>
      </c>
      <c r="X2901">
        <v>31</v>
      </c>
      <c r="Y2901">
        <v>30.37</v>
      </c>
      <c r="Z2901">
        <v>50</v>
      </c>
      <c r="AA2901" s="1" t="s">
        <v>65</v>
      </c>
      <c r="AB2901">
        <v>10.4</v>
      </c>
      <c r="AD2901" s="1" t="s">
        <v>1068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s="1" t="s">
        <v>51</v>
      </c>
      <c r="AS2901" s="1" t="s">
        <v>51</v>
      </c>
      <c r="AT2901" s="1" t="s">
        <v>51</v>
      </c>
      <c r="AU2901" s="1" t="s">
        <v>51</v>
      </c>
    </row>
    <row r="2902" spans="1:47" x14ac:dyDescent="0.25">
      <c r="A2902" s="1" t="s">
        <v>9321</v>
      </c>
      <c r="B2902">
        <v>2</v>
      </c>
      <c r="C2902" s="2" t="d">
        <v>2019-01-08T15:41:56.99999996926635300</v>
      </c>
      <c r="D2902" s="2" t="d">
        <v>2019-01-08T16:11:49.00000019464641975</v>
      </c>
      <c r="E2902">
        <v>39.72372</v>
      </c>
      <c r="F2902">
        <v>-105.01121999999999</v>
      </c>
      <c r="G2902">
        <v>39.725659999999998</v>
      </c>
      <c r="H2902">
        <v>-105.01531</v>
      </c>
      <c r="I2902">
        <v>0.255</v>
      </c>
      <c r="J2902" s="1" t="s">
        <v>9322</v>
      </c>
      <c r="L2902" s="1" t="s">
        <v>266</v>
      </c>
      <c r="M2902" s="1" t="s">
        <v>47</v>
      </c>
      <c r="N2902" s="1" t="s">
        <v>131</v>
      </c>
      <c r="O2902" s="1" t="s">
        <v>131</v>
      </c>
      <c r="P2902" s="1" t="s">
        <v>199</v>
      </c>
      <c r="Q2902" s="1" t="s">
        <v>311</v>
      </c>
      <c r="R2902" s="1" t="s">
        <v>48</v>
      </c>
      <c r="S2902" s="1" t="s">
        <v>79</v>
      </c>
      <c r="T2902" s="1" t="s">
        <v>206</v>
      </c>
      <c r="U2902" s="2" t="d">
        <v>2019-01-08T15:55:00.00000006984918975</v>
      </c>
      <c r="V2902">
        <v>41</v>
      </c>
      <c r="W2902">
        <v>34.700000000000003</v>
      </c>
      <c r="X2902">
        <v>31</v>
      </c>
      <c r="Y2902">
        <v>30.37</v>
      </c>
      <c r="Z2902">
        <v>50</v>
      </c>
      <c r="AA2902" s="1" t="s">
        <v>65</v>
      </c>
      <c r="AB2902">
        <v>10.4</v>
      </c>
      <c r="AD2902" s="1" t="s">
        <v>1068</v>
      </c>
      <c r="AE2902" t="b">
        <v>0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s="1" t="s">
        <v>51</v>
      </c>
      <c r="AS2902" s="1" t="s">
        <v>51</v>
      </c>
      <c r="AT2902" s="1" t="s">
        <v>51</v>
      </c>
      <c r="AU2902" s="1" t="s">
        <v>51</v>
      </c>
    </row>
    <row r="2903" spans="1:47" x14ac:dyDescent="0.25">
      <c r="A2903" s="1" t="s">
        <v>9323</v>
      </c>
      <c r="B2903">
        <v>2</v>
      </c>
      <c r="C2903" s="2" t="d">
        <v>2019-01-08T15:41:56.99999996926635300</v>
      </c>
      <c r="D2903" s="2" t="d">
        <v>2019-01-08T16:11:49.00000019464641975</v>
      </c>
      <c r="E2903">
        <v>39.725650000000002</v>
      </c>
      <c r="F2903">
        <v>-105.02054</v>
      </c>
      <c r="G2903">
        <v>39.725670000000001</v>
      </c>
      <c r="H2903">
        <v>-105.03442</v>
      </c>
      <c r="I2903">
        <v>0.73799999999999999</v>
      </c>
      <c r="J2903" s="1" t="s">
        <v>9324</v>
      </c>
      <c r="K2903">
        <v>2698</v>
      </c>
      <c r="L2903" s="1" t="s">
        <v>6697</v>
      </c>
      <c r="M2903" s="1" t="s">
        <v>97</v>
      </c>
      <c r="N2903" s="1" t="s">
        <v>131</v>
      </c>
      <c r="O2903" s="1" t="s">
        <v>131</v>
      </c>
      <c r="P2903" s="1" t="s">
        <v>199</v>
      </c>
      <c r="Q2903" s="1" t="s">
        <v>6755</v>
      </c>
      <c r="R2903" s="1" t="s">
        <v>48</v>
      </c>
      <c r="S2903" s="1" t="s">
        <v>79</v>
      </c>
      <c r="T2903" s="1" t="s">
        <v>206</v>
      </c>
      <c r="U2903" s="2" t="d">
        <v>2019-01-08T15:55:00.00000006984918975</v>
      </c>
      <c r="V2903">
        <v>41</v>
      </c>
      <c r="W2903">
        <v>34.700000000000003</v>
      </c>
      <c r="X2903">
        <v>31</v>
      </c>
      <c r="Y2903">
        <v>30.37</v>
      </c>
      <c r="Z2903">
        <v>50</v>
      </c>
      <c r="AA2903" s="1" t="s">
        <v>65</v>
      </c>
      <c r="AB2903">
        <v>10.4</v>
      </c>
      <c r="AD2903" s="1" t="s">
        <v>1068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s="1" t="s">
        <v>51</v>
      </c>
      <c r="AS2903" s="1" t="s">
        <v>51</v>
      </c>
      <c r="AT2903" s="1" t="s">
        <v>51</v>
      </c>
      <c r="AU2903" s="1" t="s">
        <v>51</v>
      </c>
    </row>
    <row r="2904" spans="1:47" x14ac:dyDescent="0.25">
      <c r="A2904" s="1" t="s">
        <v>9325</v>
      </c>
      <c r="B2904">
        <v>2</v>
      </c>
      <c r="C2904" s="2" t="d">
        <v>2019-01-08T16:00:42.00000017881393575</v>
      </c>
      <c r="D2904" s="2" t="d">
        <v>2019-01-08T16:28:59.99999980442225925</v>
      </c>
      <c r="E2904">
        <v>39.086689999999997</v>
      </c>
      <c r="F2904">
        <v>-104.86124</v>
      </c>
      <c r="G2904">
        <v>39.132269999999998</v>
      </c>
      <c r="H2904">
        <v>-104.8633</v>
      </c>
      <c r="I2904">
        <v>3.1509999999999998</v>
      </c>
      <c r="J2904" s="1" t="s">
        <v>9326</v>
      </c>
      <c r="L2904" s="1" t="s">
        <v>266</v>
      </c>
      <c r="M2904" s="1" t="s">
        <v>47</v>
      </c>
      <c r="N2904" s="1" t="s">
        <v>448</v>
      </c>
      <c r="O2904" s="1" t="s">
        <v>194</v>
      </c>
      <c r="P2904" s="1" t="s">
        <v>199</v>
      </c>
      <c r="Q2904" s="1" t="s">
        <v>449</v>
      </c>
      <c r="R2904" s="1" t="s">
        <v>48</v>
      </c>
      <c r="S2904" s="1" t="s">
        <v>79</v>
      </c>
      <c r="T2904" s="1" t="s">
        <v>235</v>
      </c>
      <c r="U2904" s="2" t="d">
        <v>2019-01-08T15:58:00.00000002793967725</v>
      </c>
      <c r="V2904">
        <v>37.4</v>
      </c>
      <c r="W2904">
        <v>32.799999999999997</v>
      </c>
      <c r="X2904">
        <v>30</v>
      </c>
      <c r="Y2904">
        <v>30.43</v>
      </c>
      <c r="Z2904">
        <v>10</v>
      </c>
      <c r="AA2904" s="1" t="s">
        <v>847</v>
      </c>
      <c r="AB2904">
        <v>5.8</v>
      </c>
      <c r="AD2904" s="1" t="s">
        <v>1207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s="1" t="s">
        <v>51</v>
      </c>
      <c r="AS2904" s="1" t="s">
        <v>51</v>
      </c>
      <c r="AT2904" s="1" t="s">
        <v>51</v>
      </c>
      <c r="AU2904" s="1" t="s">
        <v>51</v>
      </c>
    </row>
    <row r="2905" spans="1:47" x14ac:dyDescent="0.25">
      <c r="A2905" s="1" t="s">
        <v>5128</v>
      </c>
      <c r="B2905">
        <v>3</v>
      </c>
      <c r="C2905" s="2" t="d">
        <v>2019-01-08T17:16:24.00000014808028875</v>
      </c>
      <c r="D2905" s="2" t="d">
        <v>2019-01-08T17:46:15.99999974481761400</v>
      </c>
      <c r="E2905">
        <v>39.959145999999997</v>
      </c>
      <c r="F2905">
        <v>-105.16927</v>
      </c>
      <c r="G2905">
        <v>39.958950000000002</v>
      </c>
      <c r="H2905">
        <v>-105.16875</v>
      </c>
      <c r="I2905">
        <v>3.1E-2</v>
      </c>
      <c r="J2905" s="1" t="s">
        <v>732</v>
      </c>
      <c r="L2905" s="1" t="s">
        <v>143</v>
      </c>
      <c r="M2905" s="1" t="s">
        <v>47</v>
      </c>
      <c r="N2905" s="1" t="s">
        <v>114</v>
      </c>
      <c r="O2905" s="1" t="s">
        <v>256</v>
      </c>
      <c r="P2905" s="1" t="s">
        <v>199</v>
      </c>
      <c r="Q2905" s="1" t="s">
        <v>539</v>
      </c>
      <c r="R2905" s="1" t="s">
        <v>48</v>
      </c>
      <c r="S2905" s="1" t="s">
        <v>79</v>
      </c>
      <c r="T2905" s="1" t="s">
        <v>206</v>
      </c>
      <c r="U2905" s="2" t="d">
        <v>2019-01-08T16:54:59.99999986030161375</v>
      </c>
      <c r="V2905">
        <v>39.200000000000003</v>
      </c>
      <c r="W2905">
        <v>33.6</v>
      </c>
      <c r="X2905">
        <v>33</v>
      </c>
      <c r="Y2905">
        <v>30.38</v>
      </c>
      <c r="Z2905">
        <v>50</v>
      </c>
      <c r="AA2905" s="1" t="s">
        <v>71</v>
      </c>
      <c r="AB2905">
        <v>8.1</v>
      </c>
      <c r="AD2905" s="1" t="s">
        <v>1221</v>
      </c>
      <c r="AE2905" t="b">
        <v>0</v>
      </c>
      <c r="AF2905" t="b">
        <v>0</v>
      </c>
      <c r="AG2905" t="b">
        <v>0</v>
      </c>
      <c r="AH2905" t="b">
        <v>0</v>
      </c>
      <c r="AI2905" t="b">
        <v>1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s="1" t="s">
        <v>53</v>
      </c>
      <c r="AS2905" s="1" t="s">
        <v>51</v>
      </c>
      <c r="AT2905" s="1" t="s">
        <v>51</v>
      </c>
      <c r="AU2905" s="1" t="s">
        <v>51</v>
      </c>
    </row>
    <row r="2906" spans="1:47" x14ac:dyDescent="0.25">
      <c r="A2906" s="1" t="s">
        <v>5110</v>
      </c>
      <c r="B2906">
        <v>3</v>
      </c>
      <c r="C2906" s="2" t="d">
        <v>2019-01-08T17:22:24.00000006426125700</v>
      </c>
      <c r="D2906" s="2" t="d">
        <v>2019-01-08T17:52:16.00000028964132375</v>
      </c>
      <c r="E2906">
        <v>39.882320999999997</v>
      </c>
      <c r="F2906">
        <v>-104.98746</v>
      </c>
      <c r="G2906">
        <v>39.885440000000003</v>
      </c>
      <c r="H2906">
        <v>-104.98744000000001</v>
      </c>
      <c r="I2906">
        <v>0.216</v>
      </c>
      <c r="J2906" s="1" t="s">
        <v>442</v>
      </c>
      <c r="L2906" s="1" t="s">
        <v>195</v>
      </c>
      <c r="M2906" s="1" t="s">
        <v>47</v>
      </c>
      <c r="N2906" s="1" t="s">
        <v>131</v>
      </c>
      <c r="O2906" s="1" t="s">
        <v>147</v>
      </c>
      <c r="P2906" s="1" t="s">
        <v>199</v>
      </c>
      <c r="Q2906" s="1" t="s">
        <v>205</v>
      </c>
      <c r="R2906" s="1" t="s">
        <v>48</v>
      </c>
      <c r="S2906" s="1" t="s">
        <v>79</v>
      </c>
      <c r="T2906" s="1" t="s">
        <v>206</v>
      </c>
      <c r="U2906" s="2" t="d">
        <v>2019-01-08T16:54:59.99999986030161375</v>
      </c>
      <c r="V2906">
        <v>39.200000000000003</v>
      </c>
      <c r="W2906">
        <v>33.6</v>
      </c>
      <c r="X2906">
        <v>33</v>
      </c>
      <c r="Y2906">
        <v>30.38</v>
      </c>
      <c r="Z2906">
        <v>50</v>
      </c>
      <c r="AA2906" s="1" t="s">
        <v>71</v>
      </c>
      <c r="AB2906">
        <v>8.1</v>
      </c>
      <c r="AD2906" s="1" t="s">
        <v>1221</v>
      </c>
      <c r="AE2906" t="b">
        <v>0</v>
      </c>
      <c r="AF2906" t="b">
        <v>0</v>
      </c>
      <c r="AG2906" t="b">
        <v>0</v>
      </c>
      <c r="AH2906" t="b">
        <v>0</v>
      </c>
      <c r="AI2906" t="b">
        <v>1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s="1" t="s">
        <v>53</v>
      </c>
      <c r="AS2906" s="1" t="s">
        <v>53</v>
      </c>
      <c r="AT2906" s="1" t="s">
        <v>51</v>
      </c>
      <c r="AU2906" s="1" t="s">
        <v>51</v>
      </c>
    </row>
    <row r="2907" spans="1:47" x14ac:dyDescent="0.25">
      <c r="A2907" s="1" t="s">
        <v>7033</v>
      </c>
      <c r="B2907">
        <v>3</v>
      </c>
      <c r="C2907" s="2" t="d">
        <v>2019-01-09T18:22:23.99999985471368100</v>
      </c>
      <c r="D2907" s="2" t="d">
        <v>2019-01-09T18:52:16.00000008009374100</v>
      </c>
      <c r="E2907">
        <v>40.077312999999997</v>
      </c>
      <c r="F2907">
        <v>-102.081129</v>
      </c>
      <c r="G2907">
        <v>40.080427999999998</v>
      </c>
      <c r="H2907">
        <v>-102.09444499999999</v>
      </c>
      <c r="I2907">
        <v>0.73599999999999999</v>
      </c>
      <c r="J2907" s="1" t="s">
        <v>7034</v>
      </c>
      <c r="K2907">
        <v>38650</v>
      </c>
      <c r="L2907" s="1" t="s">
        <v>6598</v>
      </c>
      <c r="M2907" s="1" t="s">
        <v>97</v>
      </c>
      <c r="N2907" s="1" t="s">
        <v>6375</v>
      </c>
      <c r="O2907" s="1" t="s">
        <v>731</v>
      </c>
      <c r="P2907" s="1" t="s">
        <v>199</v>
      </c>
      <c r="Q2907" s="1" t="s">
        <v>7035</v>
      </c>
      <c r="R2907" s="1" t="s">
        <v>48</v>
      </c>
      <c r="S2907" s="1" t="s">
        <v>79</v>
      </c>
      <c r="T2907" s="1" t="s">
        <v>6831</v>
      </c>
      <c r="U2907" s="2" t="d">
        <v>2019-01-09T18:14:59.99999979045242400</v>
      </c>
      <c r="V2907">
        <v>32</v>
      </c>
      <c r="W2907">
        <v>24.8</v>
      </c>
      <c r="X2907">
        <v>75</v>
      </c>
      <c r="Y2907">
        <v>30.18</v>
      </c>
      <c r="Z2907">
        <v>10</v>
      </c>
      <c r="AA2907" s="1" t="s">
        <v>965</v>
      </c>
      <c r="AB2907">
        <v>8.1</v>
      </c>
      <c r="AD2907" s="1" t="s">
        <v>1207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s="1" t="s">
        <v>53</v>
      </c>
      <c r="AS2907" s="1" t="s">
        <v>53</v>
      </c>
      <c r="AT2907" s="1" t="s">
        <v>53</v>
      </c>
      <c r="AU2907" s="1" t="s">
        <v>53</v>
      </c>
    </row>
    <row r="2908" spans="1:47" x14ac:dyDescent="0.25">
      <c r="A2908" s="1" t="s">
        <v>4395</v>
      </c>
      <c r="B2908">
        <v>3</v>
      </c>
      <c r="C2908" s="2" t="d">
        <v>2019-01-09T00:58:23.99999998044222525</v>
      </c>
      <c r="D2908" s="2" t="d">
        <v>2019-01-09T01:28:16.00000020582229200</v>
      </c>
      <c r="E2908">
        <v>39.79795</v>
      </c>
      <c r="F2908">
        <v>-104.93088</v>
      </c>
      <c r="G2908">
        <v>39.787272000000002</v>
      </c>
      <c r="H2908">
        <v>-104.903852</v>
      </c>
      <c r="I2908">
        <v>1.613</v>
      </c>
      <c r="J2908" s="1" t="s">
        <v>592</v>
      </c>
      <c r="L2908" s="1" t="s">
        <v>2656</v>
      </c>
      <c r="M2908" s="1" t="s">
        <v>47</v>
      </c>
      <c r="N2908" s="1" t="s">
        <v>314</v>
      </c>
      <c r="O2908" s="1" t="s">
        <v>147</v>
      </c>
      <c r="P2908" s="1" t="s">
        <v>199</v>
      </c>
      <c r="Q2908" s="1" t="s">
        <v>315</v>
      </c>
      <c r="R2908" s="1" t="s">
        <v>48</v>
      </c>
      <c r="S2908" s="1" t="s">
        <v>79</v>
      </c>
      <c r="T2908" s="1" t="s">
        <v>204</v>
      </c>
      <c r="U2908" s="2" t="d">
        <v>2019-01-09T00:58:00.00000002793967725</v>
      </c>
      <c r="V2908">
        <v>23</v>
      </c>
      <c r="W2908">
        <v>17</v>
      </c>
      <c r="X2908">
        <v>63</v>
      </c>
      <c r="Y2908">
        <v>30.41</v>
      </c>
      <c r="Z2908">
        <v>10</v>
      </c>
      <c r="AA2908" s="1" t="s">
        <v>847</v>
      </c>
      <c r="AB2908">
        <v>4.5999999999999996</v>
      </c>
      <c r="AD2908" s="1" t="s">
        <v>1068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s="1" t="s">
        <v>53</v>
      </c>
      <c r="AS2908" s="1" t="s">
        <v>53</v>
      </c>
      <c r="AT2908" s="1" t="s">
        <v>53</v>
      </c>
      <c r="AU2908" s="1" t="s">
        <v>53</v>
      </c>
    </row>
    <row r="2909" spans="1:47" x14ac:dyDescent="0.25">
      <c r="A2909" s="1" t="s">
        <v>9327</v>
      </c>
      <c r="B2909">
        <v>2</v>
      </c>
      <c r="C2909" s="2" t="d">
        <v>2019-01-09T01:12:38.99999993853271275</v>
      </c>
      <c r="D2909" s="2" t="d">
        <v>2019-01-09T01:42:28.00000009126961325</v>
      </c>
      <c r="E2909">
        <v>39.785412999999998</v>
      </c>
      <c r="F2909">
        <v>-104.902512</v>
      </c>
      <c r="G2909">
        <v>39.780859999999997</v>
      </c>
      <c r="H2909">
        <v>-104.89942000000001</v>
      </c>
      <c r="I2909">
        <v>0.35499999999999998</v>
      </c>
      <c r="J2909" s="1" t="s">
        <v>885</v>
      </c>
      <c r="L2909" s="1" t="s">
        <v>166</v>
      </c>
      <c r="M2909" s="1" t="s">
        <v>47</v>
      </c>
      <c r="N2909" s="1" t="s">
        <v>314</v>
      </c>
      <c r="O2909" s="1" t="s">
        <v>131</v>
      </c>
      <c r="P2909" s="1" t="s">
        <v>199</v>
      </c>
      <c r="Q2909" s="1" t="s">
        <v>315</v>
      </c>
      <c r="R2909" s="1" t="s">
        <v>48</v>
      </c>
      <c r="S2909" s="1" t="s">
        <v>79</v>
      </c>
      <c r="T2909" s="1" t="s">
        <v>204</v>
      </c>
      <c r="U2909" s="2" t="d">
        <v>2019-01-09T00:58:00.00000002793967725</v>
      </c>
      <c r="V2909">
        <v>23</v>
      </c>
      <c r="W2909">
        <v>17</v>
      </c>
      <c r="X2909">
        <v>63</v>
      </c>
      <c r="Y2909">
        <v>30.41</v>
      </c>
      <c r="Z2909">
        <v>10</v>
      </c>
      <c r="AA2909" s="1" t="s">
        <v>847</v>
      </c>
      <c r="AB2909">
        <v>4.5999999999999996</v>
      </c>
      <c r="AD2909" s="1" t="s">
        <v>1068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s="1" t="s">
        <v>53</v>
      </c>
      <c r="AS2909" s="1" t="s">
        <v>53</v>
      </c>
      <c r="AT2909" s="1" t="s">
        <v>53</v>
      </c>
      <c r="AU2909" s="1" t="s">
        <v>53</v>
      </c>
    </row>
    <row r="2910" spans="1:47" x14ac:dyDescent="0.25">
      <c r="A2910" s="1" t="s">
        <v>4259</v>
      </c>
      <c r="B2910">
        <v>3</v>
      </c>
      <c r="C2910" s="2" t="d">
        <v>2019-01-09T06:44:55.00000008847564350</v>
      </c>
      <c r="D2910" s="2" t="d">
        <v>2019-01-09T07:14:15.99999998230487400</v>
      </c>
      <c r="E2910">
        <v>39.712048000000003</v>
      </c>
      <c r="F2910">
        <v>-104.999689</v>
      </c>
      <c r="G2910">
        <v>39.711370000000002</v>
      </c>
      <c r="H2910">
        <v>-104.99929</v>
      </c>
      <c r="I2910">
        <v>5.0999999999999997E-2</v>
      </c>
      <c r="J2910" s="1" t="s">
        <v>486</v>
      </c>
      <c r="L2910" s="1" t="s">
        <v>196</v>
      </c>
      <c r="M2910" s="1" t="s">
        <v>47</v>
      </c>
      <c r="N2910" s="1" t="s">
        <v>131</v>
      </c>
      <c r="O2910" s="1" t="s">
        <v>131</v>
      </c>
      <c r="P2910" s="1" t="s">
        <v>199</v>
      </c>
      <c r="Q2910" s="1" t="s">
        <v>361</v>
      </c>
      <c r="R2910" s="1" t="s">
        <v>48</v>
      </c>
      <c r="S2910" s="1" t="s">
        <v>79</v>
      </c>
      <c r="T2910" s="1" t="s">
        <v>201</v>
      </c>
      <c r="U2910" s="2" t="d">
        <v>2019-01-09T06:53:00.00000030733644975</v>
      </c>
      <c r="V2910">
        <v>21</v>
      </c>
      <c r="W2910">
        <v>16.2</v>
      </c>
      <c r="X2910">
        <v>74</v>
      </c>
      <c r="Y2910">
        <v>30.45</v>
      </c>
      <c r="Z2910">
        <v>10</v>
      </c>
      <c r="AA2910" s="1" t="s">
        <v>847</v>
      </c>
      <c r="AB2910">
        <v>3.5</v>
      </c>
      <c r="AD2910" s="1" t="s">
        <v>819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s="1" t="s">
        <v>53</v>
      </c>
      <c r="AS2910" s="1" t="s">
        <v>53</v>
      </c>
      <c r="AT2910" s="1" t="s">
        <v>51</v>
      </c>
      <c r="AU2910" s="1" t="s">
        <v>51</v>
      </c>
    </row>
    <row r="2911" spans="1:47" x14ac:dyDescent="0.25">
      <c r="A2911" s="1" t="s">
        <v>6418</v>
      </c>
      <c r="B2911">
        <v>3</v>
      </c>
      <c r="C2911" s="2" t="d">
        <v>2019-01-09T07:14:55.99999990314245400</v>
      </c>
      <c r="D2911" s="2" t="d">
        <v>2019-01-09T07:44:16.000000191852450</v>
      </c>
      <c r="E2911">
        <v>39.725520000000003</v>
      </c>
      <c r="F2911">
        <v>-105.07895000000001</v>
      </c>
      <c r="G2911">
        <v>39.725529999999999</v>
      </c>
      <c r="H2911">
        <v>-105.066823</v>
      </c>
      <c r="I2911">
        <v>0.64400000000000002</v>
      </c>
      <c r="J2911" s="1" t="s">
        <v>496</v>
      </c>
      <c r="L2911" s="1" t="s">
        <v>129</v>
      </c>
      <c r="M2911" s="1" t="s">
        <v>47</v>
      </c>
      <c r="N2911" s="1" t="s">
        <v>131</v>
      </c>
      <c r="O2911" s="1" t="s">
        <v>115</v>
      </c>
      <c r="P2911" s="1" t="s">
        <v>199</v>
      </c>
      <c r="Q2911" s="1" t="s">
        <v>497</v>
      </c>
      <c r="R2911" s="1" t="s">
        <v>48</v>
      </c>
      <c r="S2911" s="1" t="s">
        <v>79</v>
      </c>
      <c r="T2911" s="1" t="s">
        <v>206</v>
      </c>
      <c r="U2911" s="2" t="d">
        <v>2019-01-09T06:46:59.99999976251274675</v>
      </c>
      <c r="V2911">
        <v>30.2</v>
      </c>
      <c r="X2911">
        <v>47</v>
      </c>
      <c r="Y2911">
        <v>30.33</v>
      </c>
      <c r="Z2911">
        <v>30</v>
      </c>
      <c r="AA2911" s="1" t="s">
        <v>49</v>
      </c>
      <c r="AD2911" s="1" t="s">
        <v>1221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s="1" t="s">
        <v>53</v>
      </c>
      <c r="AS2911" s="1" t="s">
        <v>51</v>
      </c>
      <c r="AT2911" s="1" t="s">
        <v>51</v>
      </c>
      <c r="AU2911" s="1" t="s">
        <v>51</v>
      </c>
    </row>
    <row r="2912" spans="1:47" x14ac:dyDescent="0.25">
      <c r="A2912" s="1" t="s">
        <v>6406</v>
      </c>
      <c r="B2912">
        <v>3</v>
      </c>
      <c r="C2912" s="2" t="d">
        <v>2019-01-09T07:34:24.00000010617077625</v>
      </c>
      <c r="D2912" s="2" t="d">
        <v>2019-01-09T08:04:15.000000097788870375</v>
      </c>
      <c r="E2912">
        <v>39.723457000000003</v>
      </c>
      <c r="F2912">
        <v>-105.011526</v>
      </c>
      <c r="G2912">
        <v>39.72184</v>
      </c>
      <c r="H2912">
        <v>-105.00936</v>
      </c>
      <c r="I2912">
        <v>0.16</v>
      </c>
      <c r="J2912" s="1" t="s">
        <v>398</v>
      </c>
      <c r="L2912" s="1" t="s">
        <v>195</v>
      </c>
      <c r="M2912" s="1" t="s">
        <v>47</v>
      </c>
      <c r="N2912" s="1" t="s">
        <v>131</v>
      </c>
      <c r="O2912" s="1" t="s">
        <v>131</v>
      </c>
      <c r="P2912" s="1" t="s">
        <v>199</v>
      </c>
      <c r="Q2912" s="1" t="s">
        <v>311</v>
      </c>
      <c r="R2912" s="1" t="s">
        <v>48</v>
      </c>
      <c r="S2912" s="1" t="s">
        <v>79</v>
      </c>
      <c r="T2912" s="1" t="s">
        <v>206</v>
      </c>
      <c r="U2912" s="2" t="d">
        <v>2019-01-09T07:50:59.99999970663339225</v>
      </c>
      <c r="V2912">
        <v>30.2</v>
      </c>
      <c r="X2912">
        <v>47</v>
      </c>
      <c r="Y2912">
        <v>30.32</v>
      </c>
      <c r="Z2912">
        <v>30</v>
      </c>
      <c r="AA2912" s="1" t="s">
        <v>49</v>
      </c>
      <c r="AD2912" s="1" t="s">
        <v>819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s="1" t="s">
        <v>51</v>
      </c>
      <c r="AS2912" s="1" t="s">
        <v>51</v>
      </c>
      <c r="AT2912" s="1" t="s">
        <v>51</v>
      </c>
      <c r="AU2912" s="1" t="s">
        <v>51</v>
      </c>
    </row>
    <row r="2913" spans="1:47" x14ac:dyDescent="0.25">
      <c r="A2913" s="1" t="s">
        <v>4308</v>
      </c>
      <c r="B2913">
        <v>3</v>
      </c>
      <c r="C2913" s="2" t="d">
        <v>2019-01-09T11:34:23.99999989662319350</v>
      </c>
      <c r="D2913" s="2" t="d">
        <v>2019-01-09T12:04:14.99999988824129100</v>
      </c>
      <c r="E2913">
        <v>39.71143</v>
      </c>
      <c r="F2913">
        <v>-104.99903999999999</v>
      </c>
      <c r="G2913">
        <v>39.713199000000003</v>
      </c>
      <c r="H2913">
        <v>-105.00011000000001</v>
      </c>
      <c r="I2913">
        <v>0.13500000000000001</v>
      </c>
      <c r="J2913" s="1" t="s">
        <v>486</v>
      </c>
      <c r="L2913" s="1" t="s">
        <v>266</v>
      </c>
      <c r="M2913" s="1" t="s">
        <v>47</v>
      </c>
      <c r="N2913" s="1" t="s">
        <v>131</v>
      </c>
      <c r="O2913" s="1" t="s">
        <v>131</v>
      </c>
      <c r="P2913" s="1" t="s">
        <v>199</v>
      </c>
      <c r="Q2913" s="1" t="s">
        <v>361</v>
      </c>
      <c r="R2913" s="1" t="s">
        <v>48</v>
      </c>
      <c r="S2913" s="1" t="s">
        <v>79</v>
      </c>
      <c r="T2913" s="1" t="s">
        <v>201</v>
      </c>
      <c r="U2913" s="2" t="d">
        <v>2019-01-09T11:52:59.99999988824129100</v>
      </c>
      <c r="V2913">
        <v>45</v>
      </c>
      <c r="W2913">
        <v>43.5</v>
      </c>
      <c r="X2913">
        <v>31</v>
      </c>
      <c r="Y2913">
        <v>30.27</v>
      </c>
      <c r="Z2913">
        <v>10</v>
      </c>
      <c r="AA2913" s="1" t="s">
        <v>863</v>
      </c>
      <c r="AB2913">
        <v>3.5</v>
      </c>
      <c r="AD2913" s="1" t="s">
        <v>819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s="1" t="s">
        <v>51</v>
      </c>
      <c r="AS2913" s="1" t="s">
        <v>51</v>
      </c>
      <c r="AT2913" s="1" t="s">
        <v>51</v>
      </c>
      <c r="AU2913" s="1" t="s">
        <v>51</v>
      </c>
    </row>
    <row r="2914" spans="1:47" x14ac:dyDescent="0.25">
      <c r="A2914" s="1" t="s">
        <v>4641</v>
      </c>
      <c r="B2914">
        <v>4</v>
      </c>
      <c r="C2914" s="2" t="d">
        <v>2019-01-09T13:52:23.99999985471368100</v>
      </c>
      <c r="D2914" s="2" t="d">
        <v>2019-01-09T14:21:53.9999999664723900</v>
      </c>
      <c r="E2914">
        <v>39.557659999999998</v>
      </c>
      <c r="F2914">
        <v>-104.88041</v>
      </c>
      <c r="G2914">
        <v>39.555250000000001</v>
      </c>
      <c r="H2914">
        <v>-104.87041000000001</v>
      </c>
      <c r="I2914">
        <v>0.55800000000000005</v>
      </c>
      <c r="J2914" s="1" t="s">
        <v>4631</v>
      </c>
      <c r="L2914" s="1" t="s">
        <v>481</v>
      </c>
      <c r="M2914" s="1" t="s">
        <v>47</v>
      </c>
      <c r="N2914" s="1" t="s">
        <v>704</v>
      </c>
      <c r="O2914" s="1" t="s">
        <v>121</v>
      </c>
      <c r="P2914" s="1" t="s">
        <v>199</v>
      </c>
      <c r="Q2914" s="1" t="s">
        <v>705</v>
      </c>
      <c r="R2914" s="1" t="s">
        <v>48</v>
      </c>
      <c r="S2914" s="1" t="s">
        <v>79</v>
      </c>
      <c r="T2914" s="1" t="s">
        <v>201</v>
      </c>
      <c r="U2914" s="2" t="d">
        <v>2019-01-09T13:53:00.000000097788870375</v>
      </c>
      <c r="V2914">
        <v>53.1</v>
      </c>
      <c r="X2914">
        <v>24</v>
      </c>
      <c r="Y2914">
        <v>30.19</v>
      </c>
      <c r="Z2914">
        <v>10</v>
      </c>
      <c r="AA2914" s="1" t="s">
        <v>962</v>
      </c>
      <c r="AB2914">
        <v>3.5</v>
      </c>
      <c r="AD2914" s="1" t="s">
        <v>819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s="1" t="s">
        <v>51</v>
      </c>
      <c r="AS2914" s="1" t="s">
        <v>51</v>
      </c>
      <c r="AT2914" s="1" t="s">
        <v>51</v>
      </c>
      <c r="AU2914" s="1" t="s">
        <v>51</v>
      </c>
    </row>
    <row r="2915" spans="1:47" x14ac:dyDescent="0.25">
      <c r="A2915" s="1" t="s">
        <v>6407</v>
      </c>
      <c r="B2915">
        <v>3</v>
      </c>
      <c r="C2915" s="2" t="d">
        <v>2019-01-09T14:51:41.00000028032809350</v>
      </c>
      <c r="D2915" s="2" t="d">
        <v>2019-01-09T15:21:13.99999983608722725</v>
      </c>
      <c r="E2915">
        <v>39.799787999999999</v>
      </c>
      <c r="F2915">
        <v>-105.0252</v>
      </c>
      <c r="G2915">
        <v>39.802357999999998</v>
      </c>
      <c r="H2915">
        <v>-105.02519599999999</v>
      </c>
      <c r="I2915">
        <v>0.17799999999999999</v>
      </c>
      <c r="J2915" s="1" t="s">
        <v>6408</v>
      </c>
      <c r="L2915" s="1" t="s">
        <v>1244</v>
      </c>
      <c r="M2915" s="1" t="s">
        <v>47</v>
      </c>
      <c r="N2915" s="1" t="s">
        <v>131</v>
      </c>
      <c r="O2915" s="1" t="s">
        <v>147</v>
      </c>
      <c r="P2915" s="1" t="s">
        <v>199</v>
      </c>
      <c r="Q2915" s="1" t="s">
        <v>332</v>
      </c>
      <c r="R2915" s="1" t="s">
        <v>48</v>
      </c>
      <c r="S2915" s="1" t="s">
        <v>79</v>
      </c>
      <c r="T2915" s="1" t="s">
        <v>206</v>
      </c>
      <c r="U2915" s="2" t="d">
        <v>2019-01-09T14:45:00.00000020954757600</v>
      </c>
      <c r="V2915">
        <v>46.4</v>
      </c>
      <c r="X2915">
        <v>29</v>
      </c>
      <c r="Y2915">
        <v>30.15</v>
      </c>
      <c r="Z2915">
        <v>50</v>
      </c>
      <c r="AA2915" s="1" t="s">
        <v>49</v>
      </c>
      <c r="AD2915" s="1" t="s">
        <v>819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1</v>
      </c>
      <c r="AQ2915" t="b">
        <v>0</v>
      </c>
      <c r="AR2915" s="1" t="s">
        <v>51</v>
      </c>
      <c r="AS2915" s="1" t="s">
        <v>51</v>
      </c>
      <c r="AT2915" s="1" t="s">
        <v>51</v>
      </c>
      <c r="AU2915" s="1" t="s">
        <v>51</v>
      </c>
    </row>
    <row r="2916" spans="1:47" x14ac:dyDescent="0.25">
      <c r="A2916" s="1" t="s">
        <v>6409</v>
      </c>
      <c r="B2916">
        <v>3</v>
      </c>
      <c r="C2916" s="2" t="d">
        <v>2019-01-09T14:52:24.00000027380883975</v>
      </c>
      <c r="D2916" s="2" t="d">
        <v>2019-01-09T15:22:15.9999998705461650</v>
      </c>
      <c r="E2916">
        <v>39.703919999999997</v>
      </c>
      <c r="F2916">
        <v>-105.25141000000001</v>
      </c>
      <c r="G2916">
        <v>39.703470000000003</v>
      </c>
      <c r="H2916">
        <v>-105.24921000000001</v>
      </c>
      <c r="I2916">
        <v>0.121</v>
      </c>
      <c r="J2916" s="1" t="s">
        <v>892</v>
      </c>
      <c r="L2916" s="1" t="s">
        <v>133</v>
      </c>
      <c r="M2916" s="1" t="s">
        <v>47</v>
      </c>
      <c r="N2916" s="1" t="s">
        <v>270</v>
      </c>
      <c r="O2916" s="1" t="s">
        <v>115</v>
      </c>
      <c r="P2916" s="1" t="s">
        <v>199</v>
      </c>
      <c r="Q2916" s="1" t="s">
        <v>271</v>
      </c>
      <c r="R2916" s="1" t="s">
        <v>48</v>
      </c>
      <c r="S2916" s="1" t="s">
        <v>79</v>
      </c>
      <c r="T2916" s="1" t="s">
        <v>206</v>
      </c>
      <c r="U2916" s="2" t="d">
        <v>2019-01-09T14:45:00.00000020954757600</v>
      </c>
      <c r="V2916">
        <v>46.4</v>
      </c>
      <c r="X2916">
        <v>29</v>
      </c>
      <c r="Y2916">
        <v>30.15</v>
      </c>
      <c r="Z2916">
        <v>50</v>
      </c>
      <c r="AA2916" s="1" t="s">
        <v>49</v>
      </c>
      <c r="AD2916" s="1" t="s">
        <v>819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s="1" t="s">
        <v>51</v>
      </c>
      <c r="AS2916" s="1" t="s">
        <v>51</v>
      </c>
      <c r="AT2916" s="1" t="s">
        <v>51</v>
      </c>
      <c r="AU2916" s="1" t="s">
        <v>51</v>
      </c>
    </row>
    <row r="2917" spans="1:47" x14ac:dyDescent="0.25">
      <c r="A2917" s="1" t="s">
        <v>4309</v>
      </c>
      <c r="B2917">
        <v>3</v>
      </c>
      <c r="C2917" s="2" t="d">
        <v>2019-01-09T16:44:56.0000001126900300</v>
      </c>
      <c r="D2917" s="2" t="d">
        <v>2019-01-09T17:14:15.99999977275729125</v>
      </c>
      <c r="E2917">
        <v>39.788431000000003</v>
      </c>
      <c r="F2917">
        <v>-104.90485099999999</v>
      </c>
      <c r="G2917">
        <v>39.797969999999999</v>
      </c>
      <c r="H2917">
        <v>-104.93046</v>
      </c>
      <c r="I2917">
        <v>1.5109999999999999</v>
      </c>
      <c r="J2917" s="1" t="s">
        <v>333</v>
      </c>
      <c r="L2917" s="1" t="s">
        <v>168</v>
      </c>
      <c r="M2917" s="1" t="s">
        <v>47</v>
      </c>
      <c r="N2917" s="1" t="s">
        <v>314</v>
      </c>
      <c r="O2917" s="1" t="s">
        <v>147</v>
      </c>
      <c r="P2917" s="1" t="s">
        <v>199</v>
      </c>
      <c r="Q2917" s="1" t="s">
        <v>315</v>
      </c>
      <c r="R2917" s="1" t="s">
        <v>48</v>
      </c>
      <c r="S2917" s="1" t="s">
        <v>79</v>
      </c>
      <c r="T2917" s="1" t="s">
        <v>204</v>
      </c>
      <c r="U2917" s="2" t="d">
        <v>2019-01-09T16:57:59.99999981839210125</v>
      </c>
      <c r="V2917">
        <v>42.1</v>
      </c>
      <c r="W2917">
        <v>40.200000000000003</v>
      </c>
      <c r="X2917">
        <v>35</v>
      </c>
      <c r="Y2917">
        <v>30.17</v>
      </c>
      <c r="Z2917">
        <v>10</v>
      </c>
      <c r="AA2917" s="1" t="s">
        <v>59</v>
      </c>
      <c r="AB2917">
        <v>3.5</v>
      </c>
      <c r="AD2917" s="1" t="s">
        <v>819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s="1" t="s">
        <v>51</v>
      </c>
      <c r="AS2917" s="1" t="s">
        <v>51</v>
      </c>
      <c r="AT2917" s="1" t="s">
        <v>51</v>
      </c>
      <c r="AU2917" s="1" t="s">
        <v>51</v>
      </c>
    </row>
    <row r="2918" spans="1:47" x14ac:dyDescent="0.25">
      <c r="A2918" s="1" t="s">
        <v>4817</v>
      </c>
      <c r="B2918">
        <v>4</v>
      </c>
      <c r="C2918" s="2" t="d">
        <v>2019-01-09T17:02:11.00000002887099825</v>
      </c>
      <c r="D2918" s="2" t="d">
        <v>2019-01-09T17:31:49.99999972991645100</v>
      </c>
      <c r="E2918">
        <v>39.657134999999997</v>
      </c>
      <c r="F2918">
        <v>-106.831868</v>
      </c>
      <c r="G2918">
        <v>39.661969999999997</v>
      </c>
      <c r="H2918">
        <v>-106.82462</v>
      </c>
      <c r="I2918">
        <v>0.51</v>
      </c>
      <c r="J2918" s="1" t="s">
        <v>4818</v>
      </c>
      <c r="L2918" s="1" t="s">
        <v>133</v>
      </c>
      <c r="M2918" s="1" t="s">
        <v>47</v>
      </c>
      <c r="N2918" s="1" t="s">
        <v>502</v>
      </c>
      <c r="O2918" s="1" t="s">
        <v>502</v>
      </c>
      <c r="P2918" s="1" t="s">
        <v>199</v>
      </c>
      <c r="Q2918" s="1" t="s">
        <v>980</v>
      </c>
      <c r="R2918" s="1" t="s">
        <v>48</v>
      </c>
      <c r="S2918" s="1" t="s">
        <v>79</v>
      </c>
      <c r="T2918" s="1" t="s">
        <v>613</v>
      </c>
      <c r="U2918" s="2" t="d">
        <v>2019-01-09T16:56:00.00000005587935450</v>
      </c>
      <c r="V2918">
        <v>32</v>
      </c>
      <c r="X2918">
        <v>66</v>
      </c>
      <c r="Y2918">
        <v>30.5</v>
      </c>
      <c r="Z2918">
        <v>10</v>
      </c>
      <c r="AA2918" s="1" t="s">
        <v>49</v>
      </c>
      <c r="AD2918" s="1" t="s">
        <v>1207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s="1" t="s">
        <v>53</v>
      </c>
      <c r="AS2918" s="1" t="s">
        <v>51</v>
      </c>
      <c r="AT2918" s="1" t="s">
        <v>51</v>
      </c>
      <c r="AU2918" s="1" t="s">
        <v>51</v>
      </c>
    </row>
    <row r="2919" spans="1:47" x14ac:dyDescent="0.25">
      <c r="A2919" s="1" t="s">
        <v>4267</v>
      </c>
      <c r="B2919">
        <v>3</v>
      </c>
      <c r="C2919" s="2" t="d">
        <v>2019-01-09T17:10:24.00000023189932050</v>
      </c>
      <c r="D2919" s="2" t="d">
        <v>2019-01-09T17:40:15.99999982863664575</v>
      </c>
      <c r="E2919">
        <v>39.566223000000001</v>
      </c>
      <c r="F2919">
        <v>-104.87241899999999</v>
      </c>
      <c r="G2919">
        <v>39.564070000000001</v>
      </c>
      <c r="H2919">
        <v>-104.87203</v>
      </c>
      <c r="I2919">
        <v>0.15</v>
      </c>
      <c r="J2919" s="1" t="s">
        <v>562</v>
      </c>
      <c r="L2919" s="1" t="s">
        <v>196</v>
      </c>
      <c r="M2919" s="1" t="s">
        <v>47</v>
      </c>
      <c r="N2919" s="1" t="s">
        <v>127</v>
      </c>
      <c r="O2919" s="1" t="s">
        <v>202</v>
      </c>
      <c r="P2919" s="1" t="s">
        <v>199</v>
      </c>
      <c r="Q2919" s="1" t="s">
        <v>348</v>
      </c>
      <c r="R2919" s="1" t="s">
        <v>48</v>
      </c>
      <c r="S2919" s="1" t="s">
        <v>79</v>
      </c>
      <c r="T2919" s="1" t="s">
        <v>201</v>
      </c>
      <c r="U2919" s="2" t="d">
        <v>2019-01-09T16:53:00.000000097788870375</v>
      </c>
      <c r="V2919">
        <v>44.1</v>
      </c>
      <c r="W2919">
        <v>42.5</v>
      </c>
      <c r="X2919">
        <v>35</v>
      </c>
      <c r="Y2919">
        <v>30.22</v>
      </c>
      <c r="Z2919">
        <v>10</v>
      </c>
      <c r="AA2919" s="1" t="s">
        <v>56</v>
      </c>
      <c r="AB2919">
        <v>3.5</v>
      </c>
      <c r="AD2919" s="1" t="s">
        <v>819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s="1" t="s">
        <v>53</v>
      </c>
      <c r="AS2919" s="1" t="s">
        <v>51</v>
      </c>
      <c r="AT2919" s="1" t="s">
        <v>51</v>
      </c>
      <c r="AU2919" s="1" t="s">
        <v>51</v>
      </c>
    </row>
    <row r="2920" spans="1:47" x14ac:dyDescent="0.25">
      <c r="A2920" s="1" t="s">
        <v>9328</v>
      </c>
      <c r="B2920">
        <v>2</v>
      </c>
      <c r="C2920" s="2" t="d">
        <v>2019-01-09T17:19:24.00000010617077625</v>
      </c>
      <c r="D2920" s="2" t="d">
        <v>2019-01-09T17:49:05.999999879859387825</v>
      </c>
      <c r="E2920">
        <v>38.51446</v>
      </c>
      <c r="F2920">
        <v>-104.62933</v>
      </c>
      <c r="G2920">
        <v>38.508650000000003</v>
      </c>
      <c r="H2920">
        <v>-104.62822</v>
      </c>
      <c r="I2920">
        <v>0.40600000000000003</v>
      </c>
      <c r="J2920" s="1" t="s">
        <v>9329</v>
      </c>
      <c r="L2920" s="1" t="s">
        <v>327</v>
      </c>
      <c r="M2920" s="1" t="s">
        <v>47</v>
      </c>
      <c r="N2920" s="1" t="s">
        <v>412</v>
      </c>
      <c r="O2920" s="1" t="s">
        <v>412</v>
      </c>
      <c r="P2920" s="1" t="s">
        <v>199</v>
      </c>
      <c r="Q2920" s="1" t="s">
        <v>413</v>
      </c>
      <c r="R2920" s="1" t="s">
        <v>48</v>
      </c>
      <c r="S2920" s="1" t="s">
        <v>79</v>
      </c>
      <c r="T2920" s="1" t="s">
        <v>414</v>
      </c>
      <c r="U2920" s="2" t="d">
        <v>2019-01-09T16:53:00.000000097788870375</v>
      </c>
      <c r="V2920">
        <v>39.9</v>
      </c>
      <c r="W2920">
        <v>37.799999999999997</v>
      </c>
      <c r="X2920">
        <v>38</v>
      </c>
      <c r="Y2920">
        <v>30.25</v>
      </c>
      <c r="Z2920">
        <v>10</v>
      </c>
      <c r="AA2920" s="1" t="s">
        <v>965</v>
      </c>
      <c r="AB2920">
        <v>3.5</v>
      </c>
      <c r="AD2920" s="1" t="s">
        <v>1207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s="1" t="s">
        <v>53</v>
      </c>
      <c r="AS2920" s="1" t="s">
        <v>51</v>
      </c>
      <c r="AT2920" s="1" t="s">
        <v>51</v>
      </c>
      <c r="AU2920" s="1" t="s">
        <v>51</v>
      </c>
    </row>
    <row r="2921" spans="1:47" x14ac:dyDescent="0.25">
      <c r="A2921" s="1" t="s">
        <v>4268</v>
      </c>
      <c r="B2921">
        <v>3</v>
      </c>
      <c r="C2921" s="2" t="d">
        <v>2019-01-09T17:20:56.00000023841858100</v>
      </c>
      <c r="D2921" s="2" t="d">
        <v>2019-01-09T17:50:15.99999989848584225</v>
      </c>
      <c r="E2921">
        <v>39.784700000000001</v>
      </c>
      <c r="F2921">
        <v>-105.08638000000001</v>
      </c>
      <c r="G2921">
        <v>39.785229999999999</v>
      </c>
      <c r="H2921">
        <v>-105.084149</v>
      </c>
      <c r="I2921">
        <v>0.124</v>
      </c>
      <c r="J2921" s="1" t="s">
        <v>557</v>
      </c>
      <c r="L2921" s="1" t="s">
        <v>137</v>
      </c>
      <c r="M2921" s="1" t="s">
        <v>47</v>
      </c>
      <c r="N2921" s="1" t="s">
        <v>544</v>
      </c>
      <c r="O2921" s="1" t="s">
        <v>115</v>
      </c>
      <c r="P2921" s="1" t="s">
        <v>199</v>
      </c>
      <c r="Q2921" s="1" t="s">
        <v>545</v>
      </c>
      <c r="R2921" s="1" t="s">
        <v>48</v>
      </c>
      <c r="S2921" s="1" t="s">
        <v>79</v>
      </c>
      <c r="T2921" s="1" t="s">
        <v>206</v>
      </c>
      <c r="U2921" s="2" t="d">
        <v>2019-01-09T17:45:00.00000020954757600</v>
      </c>
      <c r="V2921">
        <v>39.200000000000003</v>
      </c>
      <c r="W2921">
        <v>33.6</v>
      </c>
      <c r="X2921">
        <v>39</v>
      </c>
      <c r="Y2921">
        <v>30.16</v>
      </c>
      <c r="Z2921">
        <v>10</v>
      </c>
      <c r="AA2921" s="1" t="s">
        <v>65</v>
      </c>
      <c r="AB2921">
        <v>8.1</v>
      </c>
      <c r="AD2921" s="1" t="s">
        <v>819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s="1" t="s">
        <v>53</v>
      </c>
      <c r="AS2921" s="1" t="s">
        <v>51</v>
      </c>
      <c r="AT2921" s="1" t="s">
        <v>51</v>
      </c>
      <c r="AU2921" s="1" t="s">
        <v>51</v>
      </c>
    </row>
    <row r="2922" spans="1:47" x14ac:dyDescent="0.25">
      <c r="A2922" s="1" t="s">
        <v>3979</v>
      </c>
      <c r="B2922">
        <v>3</v>
      </c>
      <c r="C2922" s="2" t="d">
        <v>2019-01-09T18:27:40.00000017229467525</v>
      </c>
      <c r="D2922" s="2" t="d">
        <v>2019-01-09T18:57:07.00000021141022475</v>
      </c>
      <c r="E2922">
        <v>40.407260000000001</v>
      </c>
      <c r="F2922">
        <v>-104.99008000000001</v>
      </c>
      <c r="G2922">
        <v>40.407200000000003</v>
      </c>
      <c r="H2922">
        <v>-104.996156</v>
      </c>
      <c r="I2922">
        <v>0.32</v>
      </c>
      <c r="J2922" s="1" t="s">
        <v>3980</v>
      </c>
      <c r="L2922" s="1" t="s">
        <v>303</v>
      </c>
      <c r="M2922" s="1" t="s">
        <v>47</v>
      </c>
      <c r="N2922" s="1" t="s">
        <v>304</v>
      </c>
      <c r="O2922" s="1" t="s">
        <v>229</v>
      </c>
      <c r="P2922" s="1" t="s">
        <v>199</v>
      </c>
      <c r="Q2922" s="1" t="s">
        <v>305</v>
      </c>
      <c r="R2922" s="1" t="s">
        <v>48</v>
      </c>
      <c r="S2922" s="1" t="s">
        <v>79</v>
      </c>
      <c r="T2922" s="1" t="s">
        <v>231</v>
      </c>
      <c r="U2922" s="2" t="d">
        <v>2019-01-09T18:56:00.00000026542693050</v>
      </c>
      <c r="V2922">
        <v>30.9</v>
      </c>
      <c r="W2922">
        <v>26.2</v>
      </c>
      <c r="X2922">
        <v>52</v>
      </c>
      <c r="Y2922">
        <v>30.22</v>
      </c>
      <c r="Z2922">
        <v>10</v>
      </c>
      <c r="AA2922" s="1" t="s">
        <v>65</v>
      </c>
      <c r="AB2922">
        <v>4.5999999999999996</v>
      </c>
      <c r="AD2922" s="1" t="s">
        <v>1207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s="1" t="s">
        <v>53</v>
      </c>
      <c r="AS2922" s="1" t="s">
        <v>53</v>
      </c>
      <c r="AT2922" s="1" t="s">
        <v>53</v>
      </c>
      <c r="AU2922" s="1" t="s">
        <v>51</v>
      </c>
    </row>
    <row r="2923" spans="1:47" x14ac:dyDescent="0.25">
      <c r="A2923" s="1" t="s">
        <v>4625</v>
      </c>
      <c r="B2923">
        <v>3</v>
      </c>
      <c r="C2923" s="2" t="d">
        <v>2019-01-09T18:28:23.99999977089464925</v>
      </c>
      <c r="D2923" s="2" t="d">
        <v>2019-01-09T18:58:15.99999999627470925</v>
      </c>
      <c r="E2923">
        <v>38.727820000000001</v>
      </c>
      <c r="F2923">
        <v>-104.73573</v>
      </c>
      <c r="G2923">
        <v>38.728611000000001</v>
      </c>
      <c r="H2923">
        <v>-104.73651099999999</v>
      </c>
      <c r="I2923">
        <v>6.9000000000000006E-2</v>
      </c>
      <c r="J2923" s="1" t="s">
        <v>441</v>
      </c>
      <c r="L2923" s="1" t="s">
        <v>195</v>
      </c>
      <c r="M2923" s="1" t="s">
        <v>47</v>
      </c>
      <c r="N2923" s="1" t="s">
        <v>328</v>
      </c>
      <c r="O2923" s="1" t="s">
        <v>194</v>
      </c>
      <c r="P2923" s="1" t="s">
        <v>199</v>
      </c>
      <c r="Q2923" s="1" t="s">
        <v>329</v>
      </c>
      <c r="R2923" s="1" t="s">
        <v>48</v>
      </c>
      <c r="S2923" s="1" t="s">
        <v>79</v>
      </c>
      <c r="T2923" s="1" t="s">
        <v>269</v>
      </c>
      <c r="U2923" s="2" t="d">
        <v>2019-01-09T18:56:00.00000026542693050</v>
      </c>
      <c r="V2923">
        <v>38.1</v>
      </c>
      <c r="X2923">
        <v>36</v>
      </c>
      <c r="Y2923">
        <v>30.31</v>
      </c>
      <c r="Z2923">
        <v>10</v>
      </c>
      <c r="AA2923" s="1" t="s">
        <v>49</v>
      </c>
      <c r="AD2923" s="1" t="s">
        <v>819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s="1" t="s">
        <v>53</v>
      </c>
      <c r="AS2923" s="1" t="s">
        <v>53</v>
      </c>
      <c r="AT2923" s="1" t="s">
        <v>53</v>
      </c>
      <c r="AU2923" s="1" t="s">
        <v>51</v>
      </c>
    </row>
    <row r="2924" spans="1:47" x14ac:dyDescent="0.25">
      <c r="A2924" s="1" t="s">
        <v>4626</v>
      </c>
      <c r="B2924">
        <v>3</v>
      </c>
      <c r="C2924" s="2" t="d">
        <v>2019-01-09T18:26:54.99999971129000400</v>
      </c>
      <c r="D2924" s="2" t="d">
        <v>2019-01-09T18:56:16.0000002337619662125</v>
      </c>
      <c r="E2924">
        <v>39.835279</v>
      </c>
      <c r="F2924">
        <v>-105.021517</v>
      </c>
      <c r="G2924">
        <v>39.835284999999999</v>
      </c>
      <c r="H2924">
        <v>-105.021536</v>
      </c>
      <c r="I2924">
        <v>1E-3</v>
      </c>
      <c r="J2924" s="1" t="s">
        <v>105</v>
      </c>
      <c r="L2924" s="1" t="s">
        <v>372</v>
      </c>
      <c r="M2924" s="1" t="s">
        <v>47</v>
      </c>
      <c r="N2924" s="1" t="s">
        <v>131</v>
      </c>
      <c r="O2924" s="1" t="s">
        <v>147</v>
      </c>
      <c r="P2924" s="1" t="s">
        <v>199</v>
      </c>
      <c r="Q2924" s="1" t="s">
        <v>332</v>
      </c>
      <c r="R2924" s="1" t="s">
        <v>48</v>
      </c>
      <c r="S2924" s="1" t="s">
        <v>79</v>
      </c>
      <c r="T2924" s="1" t="s">
        <v>206</v>
      </c>
      <c r="U2924" s="2" t="d">
        <v>2019-01-09T18:58:00.00000002793967725</v>
      </c>
      <c r="V2924">
        <v>37.4</v>
      </c>
      <c r="X2924">
        <v>41</v>
      </c>
      <c r="Y2924">
        <v>30.13</v>
      </c>
      <c r="Z2924">
        <v>10</v>
      </c>
      <c r="AA2924" s="1" t="s">
        <v>49</v>
      </c>
      <c r="AD2924" s="1" t="s">
        <v>819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s="1" t="s">
        <v>53</v>
      </c>
      <c r="AS2924" s="1" t="s">
        <v>53</v>
      </c>
      <c r="AT2924" s="1" t="s">
        <v>53</v>
      </c>
      <c r="AU2924" s="1" t="s">
        <v>51</v>
      </c>
    </row>
    <row r="2925" spans="1:47" x14ac:dyDescent="0.25">
      <c r="A2925" s="1" t="s">
        <v>4243</v>
      </c>
      <c r="B2925">
        <v>4</v>
      </c>
      <c r="C2925" s="2" t="d">
        <v>2019-01-09T21:03:39.00000027380883975</v>
      </c>
      <c r="D2925" s="2" t="d">
        <v>2019-01-09T21:33:02.00000000651926050</v>
      </c>
      <c r="E2925">
        <v>39.777079999999998</v>
      </c>
      <c r="F2925">
        <v>-104.88048999999999</v>
      </c>
      <c r="G2925">
        <v>39.779268999999999</v>
      </c>
      <c r="H2925">
        <v>-104.896478</v>
      </c>
      <c r="I2925">
        <v>0.86199999999999999</v>
      </c>
      <c r="J2925" s="1" t="s">
        <v>4244</v>
      </c>
      <c r="L2925" s="1" t="s">
        <v>365</v>
      </c>
      <c r="M2925" s="1" t="s">
        <v>47</v>
      </c>
      <c r="N2925" s="1" t="s">
        <v>131</v>
      </c>
      <c r="O2925" s="1" t="s">
        <v>131</v>
      </c>
      <c r="P2925" s="1" t="s">
        <v>199</v>
      </c>
      <c r="Q2925" s="1" t="s">
        <v>454</v>
      </c>
      <c r="R2925" s="1" t="s">
        <v>48</v>
      </c>
      <c r="S2925" s="1" t="s">
        <v>79</v>
      </c>
      <c r="T2925" s="1" t="s">
        <v>204</v>
      </c>
      <c r="U2925" s="2" t="d">
        <v>2019-01-09T20:58:00.00000023748725325</v>
      </c>
      <c r="V2925">
        <v>35.4</v>
      </c>
      <c r="W2925">
        <v>29</v>
      </c>
      <c r="X2925">
        <v>48</v>
      </c>
      <c r="Y2925">
        <v>30.14</v>
      </c>
      <c r="Z2925">
        <v>10</v>
      </c>
      <c r="AA2925" s="1" t="s">
        <v>72</v>
      </c>
      <c r="AB2925">
        <v>8.1</v>
      </c>
      <c r="AD2925" s="1" t="s">
        <v>819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s="1" t="s">
        <v>53</v>
      </c>
      <c r="AS2925" s="1" t="s">
        <v>53</v>
      </c>
      <c r="AT2925" s="1" t="s">
        <v>53</v>
      </c>
      <c r="AU2925" s="1" t="s">
        <v>53</v>
      </c>
    </row>
    <row r="2926" spans="1:47" x14ac:dyDescent="0.25">
      <c r="A2926" s="1" t="s">
        <v>4502</v>
      </c>
      <c r="B2926">
        <v>3</v>
      </c>
      <c r="C2926" s="2" t="d">
        <v>2019-01-10T06:46:24.00000014808028875</v>
      </c>
      <c r="D2926" s="2" t="d">
        <v>2019-01-10T07:16:15.00000013969838625</v>
      </c>
      <c r="E2926">
        <v>39.749839999999999</v>
      </c>
      <c r="F2926">
        <v>-105.01721999999999</v>
      </c>
      <c r="G2926">
        <v>39.751249000000001</v>
      </c>
      <c r="H2926">
        <v>-105.01662</v>
      </c>
      <c r="I2926">
        <v>0.10199999999999999</v>
      </c>
      <c r="J2926" s="1" t="s">
        <v>582</v>
      </c>
      <c r="L2926" s="1" t="s">
        <v>266</v>
      </c>
      <c r="M2926" s="1" t="s">
        <v>47</v>
      </c>
      <c r="N2926" s="1" t="s">
        <v>131</v>
      </c>
      <c r="O2926" s="1" t="s">
        <v>131</v>
      </c>
      <c r="P2926" s="1" t="s">
        <v>199</v>
      </c>
      <c r="Q2926" s="1" t="s">
        <v>353</v>
      </c>
      <c r="R2926" s="1" t="s">
        <v>48</v>
      </c>
      <c r="S2926" s="1" t="s">
        <v>79</v>
      </c>
      <c r="T2926" s="1" t="s">
        <v>206</v>
      </c>
      <c r="U2926" s="2" t="d">
        <v>2019-01-10T06:49:59.9999997206032275</v>
      </c>
      <c r="V2926">
        <v>42.8</v>
      </c>
      <c r="X2926">
        <v>34</v>
      </c>
      <c r="Y2926">
        <v>30.06</v>
      </c>
      <c r="Z2926">
        <v>10</v>
      </c>
      <c r="AA2926" s="1" t="s">
        <v>49</v>
      </c>
      <c r="AD2926" s="1" t="s">
        <v>1221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s="1" t="s">
        <v>53</v>
      </c>
      <c r="AS2926" s="1" t="s">
        <v>53</v>
      </c>
      <c r="AT2926" s="1" t="s">
        <v>51</v>
      </c>
      <c r="AU2926" s="1" t="s">
        <v>51</v>
      </c>
    </row>
    <row r="2927" spans="1:47" x14ac:dyDescent="0.25">
      <c r="A2927" s="1" t="s">
        <v>4503</v>
      </c>
      <c r="B2927">
        <v>3</v>
      </c>
      <c r="C2927" s="2" t="d">
        <v>2019-01-10T07:06:40.99999986123293475</v>
      </c>
      <c r="D2927" s="2" t="d">
        <v>2019-01-10T07:36:15.99999988451600025</v>
      </c>
      <c r="E2927">
        <v>39.771329999999999</v>
      </c>
      <c r="F2927">
        <v>-104.99073</v>
      </c>
      <c r="G2927">
        <v>39.770119999999999</v>
      </c>
      <c r="H2927">
        <v>-104.99178999999999</v>
      </c>
      <c r="I2927">
        <v>0.10100000000000001</v>
      </c>
      <c r="J2927" s="1" t="s">
        <v>366</v>
      </c>
      <c r="L2927" s="1" t="s">
        <v>195</v>
      </c>
      <c r="M2927" s="1" t="s">
        <v>47</v>
      </c>
      <c r="N2927" s="1" t="s">
        <v>131</v>
      </c>
      <c r="O2927" s="1" t="s">
        <v>131</v>
      </c>
      <c r="P2927" s="1" t="s">
        <v>199</v>
      </c>
      <c r="Q2927" s="1" t="s">
        <v>247</v>
      </c>
      <c r="R2927" s="1" t="s">
        <v>48</v>
      </c>
      <c r="S2927" s="1" t="s">
        <v>79</v>
      </c>
      <c r="T2927" s="1" t="s">
        <v>206</v>
      </c>
      <c r="U2927" s="2" t="d">
        <v>2019-01-10T06:49:59.9999997206032275</v>
      </c>
      <c r="V2927">
        <v>42.8</v>
      </c>
      <c r="X2927">
        <v>34</v>
      </c>
      <c r="Y2927">
        <v>30.06</v>
      </c>
      <c r="Z2927">
        <v>10</v>
      </c>
      <c r="AA2927" s="1" t="s">
        <v>49</v>
      </c>
      <c r="AD2927" s="1" t="s">
        <v>1221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s="1" t="s">
        <v>53</v>
      </c>
      <c r="AS2927" s="1" t="s">
        <v>51</v>
      </c>
      <c r="AT2927" s="1" t="s">
        <v>51</v>
      </c>
      <c r="AU2927" s="1" t="s">
        <v>51</v>
      </c>
    </row>
    <row r="2928" spans="1:47" x14ac:dyDescent="0.25">
      <c r="A2928" s="1" t="s">
        <v>4310</v>
      </c>
      <c r="B2928">
        <v>3</v>
      </c>
      <c r="C2928" s="2" t="d">
        <v>2019-01-10T07:32:56.00000028032809350</v>
      </c>
      <c r="D2928" s="2" t="d">
        <v>2019-01-10T08:00:14.99999994412064550</v>
      </c>
      <c r="E2928">
        <v>39.776431000000002</v>
      </c>
      <c r="F2928">
        <v>-104.875114</v>
      </c>
      <c r="G2928">
        <v>39.776538000000002</v>
      </c>
      <c r="H2928">
        <v>-104.87621</v>
      </c>
      <c r="I2928">
        <v>5.8999999999999997E-2</v>
      </c>
      <c r="J2928" s="1" t="s">
        <v>453</v>
      </c>
      <c r="L2928" s="1" t="s">
        <v>133</v>
      </c>
      <c r="M2928" s="1" t="s">
        <v>47</v>
      </c>
      <c r="N2928" s="1" t="s">
        <v>131</v>
      </c>
      <c r="O2928" s="1" t="s">
        <v>131</v>
      </c>
      <c r="P2928" s="1" t="s">
        <v>199</v>
      </c>
      <c r="Q2928" s="1" t="s">
        <v>454</v>
      </c>
      <c r="R2928" s="1" t="s">
        <v>48</v>
      </c>
      <c r="S2928" s="1" t="s">
        <v>79</v>
      </c>
      <c r="T2928" s="1" t="s">
        <v>204</v>
      </c>
      <c r="U2928" s="2" t="d">
        <v>2019-01-10T07:57:59.99999981839210125</v>
      </c>
      <c r="V2928">
        <v>39</v>
      </c>
      <c r="W2928">
        <v>32.299999999999997</v>
      </c>
      <c r="X2928">
        <v>37</v>
      </c>
      <c r="Y2928">
        <v>30.09</v>
      </c>
      <c r="Z2928">
        <v>10</v>
      </c>
      <c r="AA2928" s="1" t="s">
        <v>847</v>
      </c>
      <c r="AB2928">
        <v>10.4</v>
      </c>
      <c r="AD2928" s="1" t="s">
        <v>819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s="1" t="s">
        <v>51</v>
      </c>
      <c r="AS2928" s="1" t="s">
        <v>51</v>
      </c>
      <c r="AT2928" s="1" t="s">
        <v>51</v>
      </c>
      <c r="AU2928" s="1" t="s">
        <v>51</v>
      </c>
    </row>
    <row r="2929" spans="1:47" x14ac:dyDescent="0.25">
      <c r="A2929" s="1" t="s">
        <v>4451</v>
      </c>
      <c r="B2929">
        <v>3</v>
      </c>
      <c r="C2929" s="2" t="d">
        <v>2019-01-10T07:44:56.0000001126900300</v>
      </c>
      <c r="D2929" s="2" t="d">
        <v>2019-01-10T08:14:15.99999977275729125</v>
      </c>
      <c r="E2929">
        <v>39.591949999999997</v>
      </c>
      <c r="F2929">
        <v>-104.88308000000001</v>
      </c>
      <c r="G2929">
        <v>39.593876999999999</v>
      </c>
      <c r="H2929">
        <v>-104.884128</v>
      </c>
      <c r="I2929">
        <v>0.14399999999999999</v>
      </c>
      <c r="J2929" s="1" t="s">
        <v>569</v>
      </c>
      <c r="L2929" s="1" t="s">
        <v>195</v>
      </c>
      <c r="M2929" s="1" t="s">
        <v>47</v>
      </c>
      <c r="N2929" s="1" t="s">
        <v>127</v>
      </c>
      <c r="O2929" s="1" t="s">
        <v>202</v>
      </c>
      <c r="P2929" s="1" t="s">
        <v>199</v>
      </c>
      <c r="Q2929" s="1" t="s">
        <v>348</v>
      </c>
      <c r="R2929" s="1" t="s">
        <v>48</v>
      </c>
      <c r="S2929" s="1" t="s">
        <v>79</v>
      </c>
      <c r="T2929" s="1" t="s">
        <v>201</v>
      </c>
      <c r="U2929" s="2" t="d">
        <v>2019-01-10T07:53:00.000000097788870375</v>
      </c>
      <c r="V2929">
        <v>30.9</v>
      </c>
      <c r="W2929">
        <v>27.5</v>
      </c>
      <c r="X2929">
        <v>57</v>
      </c>
      <c r="Y2929">
        <v>30.14</v>
      </c>
      <c r="Z2929">
        <v>10</v>
      </c>
      <c r="AA2929" s="1" t="s">
        <v>64</v>
      </c>
      <c r="AB2929">
        <v>3.5</v>
      </c>
      <c r="AD2929" s="1" t="s">
        <v>1221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s="1" t="s">
        <v>51</v>
      </c>
      <c r="AS2929" s="1" t="s">
        <v>51</v>
      </c>
      <c r="AT2929" s="1" t="s">
        <v>51</v>
      </c>
      <c r="AU2929" s="1" t="s">
        <v>51</v>
      </c>
    </row>
    <row r="2930" spans="1:47" x14ac:dyDescent="0.25">
      <c r="A2930" s="1" t="s">
        <v>4533</v>
      </c>
      <c r="B2930">
        <v>3</v>
      </c>
      <c r="C2930" s="2" t="d">
        <v>2019-01-10T09:18:40.00000029802322625</v>
      </c>
      <c r="D2930" s="2" t="d">
        <v>2019-01-10T09:48:15.99999992642551950</v>
      </c>
      <c r="E2930">
        <v>39.823099999999997</v>
      </c>
      <c r="F2930">
        <v>-104.96729999999999</v>
      </c>
      <c r="G2930">
        <v>39.823872999999999</v>
      </c>
      <c r="H2930">
        <v>-104.961958</v>
      </c>
      <c r="I2930">
        <v>0.28799999999999998</v>
      </c>
      <c r="J2930" s="1" t="s">
        <v>447</v>
      </c>
      <c r="L2930" s="1" t="s">
        <v>122</v>
      </c>
      <c r="M2930" s="1" t="s">
        <v>47</v>
      </c>
      <c r="N2930" s="1" t="s">
        <v>131</v>
      </c>
      <c r="O2930" s="1" t="s">
        <v>147</v>
      </c>
      <c r="P2930" s="1" t="s">
        <v>199</v>
      </c>
      <c r="Q2930" s="1" t="s">
        <v>205</v>
      </c>
      <c r="R2930" s="1" t="s">
        <v>48</v>
      </c>
      <c r="S2930" s="1" t="s">
        <v>79</v>
      </c>
      <c r="T2930" s="1" t="s">
        <v>206</v>
      </c>
      <c r="U2930" s="2" t="d">
        <v>2019-01-10T08:49:59.99999993015081025</v>
      </c>
      <c r="V2930">
        <v>44.6</v>
      </c>
      <c r="X2930">
        <v>34</v>
      </c>
      <c r="Y2930">
        <v>30.1</v>
      </c>
      <c r="Z2930">
        <v>10</v>
      </c>
      <c r="AA2930" s="1" t="s">
        <v>49</v>
      </c>
      <c r="AD2930" s="1" t="s">
        <v>1221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s="1" t="s">
        <v>51</v>
      </c>
      <c r="AS2930" s="1" t="s">
        <v>51</v>
      </c>
      <c r="AT2930" s="1" t="s">
        <v>51</v>
      </c>
      <c r="AU2930" s="1" t="s">
        <v>51</v>
      </c>
    </row>
    <row r="2931" spans="1:47" x14ac:dyDescent="0.25">
      <c r="A2931" s="1" t="s">
        <v>6696</v>
      </c>
      <c r="B2931">
        <v>3</v>
      </c>
      <c r="C2931" s="2" t="d">
        <v>2019-01-10T09:58:23.99999998044222525</v>
      </c>
      <c r="D2931" s="2" t="d">
        <v>2019-01-10T10:28:14.99999997206032275</v>
      </c>
      <c r="E2931">
        <v>39.751179999999998</v>
      </c>
      <c r="F2931">
        <v>-105.233329</v>
      </c>
      <c r="G2931">
        <v>39.750639999999997</v>
      </c>
      <c r="H2931">
        <v>-105.231071</v>
      </c>
      <c r="I2931">
        <v>0.126</v>
      </c>
      <c r="J2931" s="1" t="s">
        <v>112</v>
      </c>
      <c r="K2931">
        <v>20237</v>
      </c>
      <c r="L2931" s="1" t="s">
        <v>6697</v>
      </c>
      <c r="M2931" s="1" t="s">
        <v>47</v>
      </c>
      <c r="N2931" s="1" t="s">
        <v>270</v>
      </c>
      <c r="O2931" s="1" t="s">
        <v>115</v>
      </c>
      <c r="P2931" s="1" t="s">
        <v>199</v>
      </c>
      <c r="Q2931" s="1" t="s">
        <v>271</v>
      </c>
      <c r="R2931" s="1" t="s">
        <v>48</v>
      </c>
      <c r="S2931" s="1" t="s">
        <v>79</v>
      </c>
      <c r="T2931" s="1" t="s">
        <v>206</v>
      </c>
      <c r="U2931" s="2" t="d">
        <v>2019-01-10T09:46:59.99999976251274675</v>
      </c>
      <c r="V2931">
        <v>50</v>
      </c>
      <c r="X2931">
        <v>28</v>
      </c>
      <c r="Y2931">
        <v>30.11</v>
      </c>
      <c r="Z2931">
        <v>10</v>
      </c>
      <c r="AA2931" s="1" t="s">
        <v>962</v>
      </c>
      <c r="AB2931">
        <v>3.5</v>
      </c>
      <c r="AD2931" s="1" t="s">
        <v>1221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s="1" t="s">
        <v>51</v>
      </c>
      <c r="AS2931" s="1" t="s">
        <v>51</v>
      </c>
      <c r="AT2931" s="1" t="s">
        <v>51</v>
      </c>
      <c r="AU2931" s="1" t="s">
        <v>51</v>
      </c>
    </row>
    <row r="2932" spans="1:47" x14ac:dyDescent="0.25">
      <c r="A2932" s="1" t="s">
        <v>4675</v>
      </c>
      <c r="B2932">
        <v>3</v>
      </c>
      <c r="C2932" s="2" t="d">
        <v>2019-01-10T13:02:54.99999983701854825</v>
      </c>
      <c r="D2932" s="2" t="d">
        <v>2019-01-10T13:32:15.99999973084777875</v>
      </c>
      <c r="E2932">
        <v>39.823099999999997</v>
      </c>
      <c r="F2932">
        <v>-104.96729999999999</v>
      </c>
      <c r="G2932">
        <v>39.823872999999999</v>
      </c>
      <c r="H2932">
        <v>-104.961958</v>
      </c>
      <c r="I2932">
        <v>0.28799999999999998</v>
      </c>
      <c r="J2932" s="1" t="s">
        <v>447</v>
      </c>
      <c r="L2932" s="1" t="s">
        <v>122</v>
      </c>
      <c r="M2932" s="1" t="s">
        <v>47</v>
      </c>
      <c r="N2932" s="1" t="s">
        <v>131</v>
      </c>
      <c r="O2932" s="1" t="s">
        <v>147</v>
      </c>
      <c r="P2932" s="1" t="s">
        <v>199</v>
      </c>
      <c r="Q2932" s="1" t="s">
        <v>205</v>
      </c>
      <c r="R2932" s="1" t="s">
        <v>48</v>
      </c>
      <c r="S2932" s="1" t="s">
        <v>79</v>
      </c>
      <c r="T2932" s="1" t="s">
        <v>206</v>
      </c>
      <c r="U2932" s="2" t="d">
        <v>2019-01-10T12:49:59.9999997206032275</v>
      </c>
      <c r="V2932">
        <v>53.6</v>
      </c>
      <c r="X2932">
        <v>24</v>
      </c>
      <c r="Y2932">
        <v>30.02</v>
      </c>
      <c r="Z2932">
        <v>10</v>
      </c>
      <c r="AA2932" s="1" t="s">
        <v>61</v>
      </c>
      <c r="AB2932">
        <v>3.5</v>
      </c>
      <c r="AD2932" s="1" t="s">
        <v>819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s="1" t="s">
        <v>51</v>
      </c>
      <c r="AS2932" s="1" t="s">
        <v>51</v>
      </c>
      <c r="AT2932" s="1" t="s">
        <v>51</v>
      </c>
      <c r="AU2932" s="1" t="s">
        <v>51</v>
      </c>
    </row>
    <row r="2933" spans="1:47" x14ac:dyDescent="0.25">
      <c r="A2933" s="1" t="s">
        <v>4676</v>
      </c>
      <c r="B2933">
        <v>3</v>
      </c>
      <c r="C2933" s="2" t="d">
        <v>2019-01-10T13:12:40.99999977741390300</v>
      </c>
      <c r="D2933" s="2" t="d">
        <v>2019-01-10T13:42:15.999999800696969175</v>
      </c>
      <c r="E2933">
        <v>39.788431000000003</v>
      </c>
      <c r="F2933">
        <v>-104.90485099999999</v>
      </c>
      <c r="G2933">
        <v>39.797969999999999</v>
      </c>
      <c r="H2933">
        <v>-104.93046</v>
      </c>
      <c r="I2933">
        <v>1.5109999999999999</v>
      </c>
      <c r="J2933" s="1" t="s">
        <v>333</v>
      </c>
      <c r="L2933" s="1" t="s">
        <v>168</v>
      </c>
      <c r="M2933" s="1" t="s">
        <v>47</v>
      </c>
      <c r="N2933" s="1" t="s">
        <v>314</v>
      </c>
      <c r="O2933" s="1" t="s">
        <v>147</v>
      </c>
      <c r="P2933" s="1" t="s">
        <v>199</v>
      </c>
      <c r="Q2933" s="1" t="s">
        <v>315</v>
      </c>
      <c r="R2933" s="1" t="s">
        <v>48</v>
      </c>
      <c r="S2933" s="1" t="s">
        <v>79</v>
      </c>
      <c r="T2933" s="1" t="s">
        <v>204</v>
      </c>
      <c r="U2933" s="2" t="d">
        <v>2019-01-10T12:58:00.00000002793967725</v>
      </c>
      <c r="V2933">
        <v>60.1</v>
      </c>
      <c r="X2933">
        <v>18</v>
      </c>
      <c r="Y2933">
        <v>29.92</v>
      </c>
      <c r="Z2933">
        <v>10</v>
      </c>
      <c r="AA2933" s="1" t="s">
        <v>965</v>
      </c>
      <c r="AB2933">
        <v>3.5</v>
      </c>
      <c r="AD2933" s="1" t="s">
        <v>819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s="1" t="s">
        <v>51</v>
      </c>
      <c r="AS2933" s="1" t="s">
        <v>51</v>
      </c>
      <c r="AT2933" s="1" t="s">
        <v>51</v>
      </c>
      <c r="AU2933" s="1" t="s">
        <v>51</v>
      </c>
    </row>
    <row r="2934" spans="1:47" x14ac:dyDescent="0.25">
      <c r="A2934" s="1" t="s">
        <v>4578</v>
      </c>
      <c r="B2934">
        <v>3</v>
      </c>
      <c r="C2934" s="2" t="d">
        <v>2019-01-10T13:54:40.99999981932342225</v>
      </c>
      <c r="D2934" s="2" t="d">
        <v>2019-01-10T14:24:15.99999984260648775</v>
      </c>
      <c r="E2934">
        <v>38.921030000000002</v>
      </c>
      <c r="F2934">
        <v>-104.81474</v>
      </c>
      <c r="G2934">
        <v>38.919293000000003</v>
      </c>
      <c r="H2934">
        <v>-104.81505900000001</v>
      </c>
      <c r="I2934">
        <v>0.121</v>
      </c>
      <c r="J2934" s="1" t="s">
        <v>499</v>
      </c>
      <c r="L2934" s="1" t="s">
        <v>196</v>
      </c>
      <c r="M2934" s="1" t="s">
        <v>47</v>
      </c>
      <c r="N2934" s="1" t="s">
        <v>233</v>
      </c>
      <c r="O2934" s="1" t="s">
        <v>194</v>
      </c>
      <c r="P2934" s="1" t="s">
        <v>199</v>
      </c>
      <c r="Q2934" s="1" t="s">
        <v>251</v>
      </c>
      <c r="R2934" s="1" t="s">
        <v>48</v>
      </c>
      <c r="S2934" s="1" t="s">
        <v>79</v>
      </c>
      <c r="T2934" s="1" t="s">
        <v>235</v>
      </c>
      <c r="U2934" s="2" t="d">
        <v>2019-01-10T13:56:00.00000005587935450</v>
      </c>
      <c r="V2934">
        <v>55</v>
      </c>
      <c r="X2934">
        <v>16</v>
      </c>
      <c r="Y2934">
        <v>29.94</v>
      </c>
      <c r="Z2934">
        <v>10</v>
      </c>
      <c r="AA2934" s="1" t="s">
        <v>66</v>
      </c>
      <c r="AB2934">
        <v>11.5</v>
      </c>
      <c r="AD2934" s="1" t="s">
        <v>1068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s="1" t="s">
        <v>51</v>
      </c>
      <c r="AS2934" s="1" t="s">
        <v>51</v>
      </c>
      <c r="AT2934" s="1" t="s">
        <v>51</v>
      </c>
      <c r="AU2934" s="1" t="s">
        <v>51</v>
      </c>
    </row>
    <row r="2935" spans="1:47" x14ac:dyDescent="0.25">
      <c r="A2935" s="1" t="s">
        <v>4677</v>
      </c>
      <c r="B2935">
        <v>3</v>
      </c>
      <c r="C2935" s="2" t="d">
        <v>2019-01-10T15:48:41.99999971780925775</v>
      </c>
      <c r="D2935" s="2" t="d">
        <v>2019-01-10T16:18:16.00000013597309550</v>
      </c>
      <c r="E2935">
        <v>39.630034999999999</v>
      </c>
      <c r="F2935">
        <v>-104.905278</v>
      </c>
      <c r="G2935">
        <v>39.628911000000002</v>
      </c>
      <c r="H2935">
        <v>-104.904681</v>
      </c>
      <c r="I2935">
        <v>8.4000000000000005E-2</v>
      </c>
      <c r="J2935" s="1" t="s">
        <v>221</v>
      </c>
      <c r="L2935" s="1" t="s">
        <v>196</v>
      </c>
      <c r="M2935" s="1" t="s">
        <v>47</v>
      </c>
      <c r="N2935" s="1" t="s">
        <v>131</v>
      </c>
      <c r="O2935" s="1" t="s">
        <v>131</v>
      </c>
      <c r="P2935" s="1" t="s">
        <v>199</v>
      </c>
      <c r="Q2935" s="1" t="s">
        <v>415</v>
      </c>
      <c r="R2935" s="1" t="s">
        <v>48</v>
      </c>
      <c r="S2935" s="1" t="s">
        <v>79</v>
      </c>
      <c r="T2935" s="1" t="s">
        <v>201</v>
      </c>
      <c r="U2935" s="2" t="d">
        <v>2019-01-10T15:53:00.00000030733644975</v>
      </c>
      <c r="V2935">
        <v>52</v>
      </c>
      <c r="X2935">
        <v>28</v>
      </c>
      <c r="Y2935">
        <v>29.99</v>
      </c>
      <c r="Z2935">
        <v>10</v>
      </c>
      <c r="AA2935" s="1" t="s">
        <v>962</v>
      </c>
      <c r="AB2935">
        <v>8.1</v>
      </c>
      <c r="AD2935" s="1" t="s">
        <v>819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s="1" t="s">
        <v>51</v>
      </c>
      <c r="AS2935" s="1" t="s">
        <v>51</v>
      </c>
      <c r="AT2935" s="1" t="s">
        <v>51</v>
      </c>
      <c r="AU2935" s="1" t="s">
        <v>51</v>
      </c>
    </row>
    <row r="2936" spans="1:47" x14ac:dyDescent="0.25">
      <c r="A2936" s="1" t="s">
        <v>4260</v>
      </c>
      <c r="B2936">
        <v>3</v>
      </c>
      <c r="C2936" s="2" t="d">
        <v>2019-01-10T17:42:40.99999977741390300</v>
      </c>
      <c r="D2936" s="2" t="d">
        <v>2019-01-10T18:12:15.999999800696969175</v>
      </c>
      <c r="E2936">
        <v>39.282333999999999</v>
      </c>
      <c r="F2936">
        <v>-104.89668899999999</v>
      </c>
      <c r="G2936">
        <v>39.289051999999998</v>
      </c>
      <c r="H2936">
        <v>-104.895534</v>
      </c>
      <c r="I2936">
        <v>0.46800000000000003</v>
      </c>
      <c r="J2936" s="1" t="s">
        <v>399</v>
      </c>
      <c r="L2936" s="1" t="s">
        <v>195</v>
      </c>
      <c r="M2936" s="1" t="s">
        <v>47</v>
      </c>
      <c r="N2936" s="1" t="s">
        <v>192</v>
      </c>
      <c r="O2936" s="1" t="s">
        <v>121</v>
      </c>
      <c r="P2936" s="1" t="s">
        <v>199</v>
      </c>
      <c r="Q2936" s="1" t="s">
        <v>334</v>
      </c>
      <c r="R2936" s="1" t="s">
        <v>48</v>
      </c>
      <c r="S2936" s="1" t="s">
        <v>79</v>
      </c>
      <c r="T2936" s="1" t="s">
        <v>224</v>
      </c>
      <c r="U2936" s="2" t="d">
        <v>2019-01-10T17:48:00.00000016763806350</v>
      </c>
      <c r="V2936">
        <v>37.4</v>
      </c>
      <c r="W2936">
        <v>31.4</v>
      </c>
      <c r="X2936">
        <v>45</v>
      </c>
      <c r="Y2936">
        <v>30.07</v>
      </c>
      <c r="Z2936">
        <v>10</v>
      </c>
      <c r="AA2936" s="1" t="s">
        <v>66</v>
      </c>
      <c r="AB2936">
        <v>8.1</v>
      </c>
      <c r="AD2936" s="1" t="s">
        <v>819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s="1" t="s">
        <v>53</v>
      </c>
      <c r="AS2936" s="1" t="s">
        <v>53</v>
      </c>
      <c r="AT2936" s="1" t="s">
        <v>51</v>
      </c>
      <c r="AU2936" s="1" t="s">
        <v>51</v>
      </c>
    </row>
    <row r="2937" spans="1:47" x14ac:dyDescent="0.25">
      <c r="A2937" s="1" t="s">
        <v>6320</v>
      </c>
      <c r="B2937">
        <v>3</v>
      </c>
      <c r="C2937" s="2" t="d">
        <v>2019-01-10T18:20:56.00000002887099825</v>
      </c>
      <c r="D2937" s="2" t="d">
        <v>2019-01-10T18:50:15.99999968893825950</v>
      </c>
      <c r="E2937">
        <v>39.797939999999997</v>
      </c>
      <c r="F2937">
        <v>-104.98667</v>
      </c>
      <c r="G2937">
        <v>39.800145000000001</v>
      </c>
      <c r="H2937">
        <v>-104.98553200000001</v>
      </c>
      <c r="I2937">
        <v>0.16400000000000001</v>
      </c>
      <c r="J2937" s="1" t="s">
        <v>556</v>
      </c>
      <c r="L2937" s="1" t="s">
        <v>195</v>
      </c>
      <c r="M2937" s="1" t="s">
        <v>47</v>
      </c>
      <c r="N2937" s="1" t="s">
        <v>131</v>
      </c>
      <c r="O2937" s="1" t="s">
        <v>147</v>
      </c>
      <c r="P2937" s="1" t="s">
        <v>199</v>
      </c>
      <c r="Q2937" s="1" t="s">
        <v>247</v>
      </c>
      <c r="R2937" s="1" t="s">
        <v>48</v>
      </c>
      <c r="S2937" s="1" t="s">
        <v>79</v>
      </c>
      <c r="T2937" s="1" t="s">
        <v>206</v>
      </c>
      <c r="U2937" s="2" t="d">
        <v>2019-01-10T16:53:00.000000097788870375</v>
      </c>
      <c r="V2937">
        <v>48.2</v>
      </c>
      <c r="X2937">
        <v>32</v>
      </c>
      <c r="Y2937">
        <v>30.01</v>
      </c>
      <c r="Z2937">
        <v>50</v>
      </c>
      <c r="AA2937" s="1" t="s">
        <v>962</v>
      </c>
      <c r="AB2937">
        <v>5.8</v>
      </c>
      <c r="AD2937" s="1" t="s">
        <v>819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s="1" t="s">
        <v>53</v>
      </c>
      <c r="AS2937" s="1" t="s">
        <v>53</v>
      </c>
      <c r="AT2937" s="1" t="s">
        <v>53</v>
      </c>
      <c r="AU2937" s="1" t="s">
        <v>51</v>
      </c>
    </row>
    <row r="2938" spans="1:47" x14ac:dyDescent="0.25">
      <c r="A2938" s="1" t="s">
        <v>4607</v>
      </c>
      <c r="B2938">
        <v>3</v>
      </c>
      <c r="C2938" s="2" t="d">
        <v>2019-01-10T18:28:23.99999977089464925</v>
      </c>
      <c r="D2938" s="2" t="d">
        <v>2019-01-10T18:58:15.99999999627470925</v>
      </c>
      <c r="E2938">
        <v>39.591949999999997</v>
      </c>
      <c r="F2938">
        <v>-104.88308000000001</v>
      </c>
      <c r="G2938">
        <v>39.593876999999999</v>
      </c>
      <c r="H2938">
        <v>-104.884128</v>
      </c>
      <c r="I2938">
        <v>0.14399999999999999</v>
      </c>
      <c r="J2938" s="1" t="s">
        <v>569</v>
      </c>
      <c r="L2938" s="1" t="s">
        <v>195</v>
      </c>
      <c r="M2938" s="1" t="s">
        <v>47</v>
      </c>
      <c r="N2938" s="1" t="s">
        <v>127</v>
      </c>
      <c r="O2938" s="1" t="s">
        <v>202</v>
      </c>
      <c r="P2938" s="1" t="s">
        <v>199</v>
      </c>
      <c r="Q2938" s="1" t="s">
        <v>348</v>
      </c>
      <c r="R2938" s="1" t="s">
        <v>48</v>
      </c>
      <c r="S2938" s="1" t="s">
        <v>79</v>
      </c>
      <c r="T2938" s="1" t="s">
        <v>201</v>
      </c>
      <c r="U2938" s="2" t="d">
        <v>2019-01-10T18:53:00.00000030733644975</v>
      </c>
      <c r="V2938">
        <v>45</v>
      </c>
      <c r="X2938">
        <v>37</v>
      </c>
      <c r="Y2938">
        <v>30.04</v>
      </c>
      <c r="Z2938">
        <v>10</v>
      </c>
      <c r="AA2938" s="1" t="s">
        <v>49</v>
      </c>
      <c r="AD2938" s="1" t="s">
        <v>1213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s="1" t="s">
        <v>53</v>
      </c>
      <c r="AS2938" s="1" t="s">
        <v>53</v>
      </c>
      <c r="AT2938" s="1" t="s">
        <v>53</v>
      </c>
      <c r="AU2938" s="1" t="s">
        <v>51</v>
      </c>
    </row>
    <row r="2939" spans="1:47" x14ac:dyDescent="0.25">
      <c r="A2939" s="1" t="s">
        <v>6318</v>
      </c>
      <c r="B2939">
        <v>3</v>
      </c>
      <c r="C2939" s="2" t="d">
        <v>2019-01-10T18:44:55.00000008847564350</v>
      </c>
      <c r="D2939" s="2" t="d">
        <v>2019-01-10T19:14:15.99999998230487400</v>
      </c>
      <c r="E2939">
        <v>39.885438999999998</v>
      </c>
      <c r="F2939">
        <v>-104.98766999999999</v>
      </c>
      <c r="G2939">
        <v>39.882770000000001</v>
      </c>
      <c r="H2939">
        <v>-104.98768</v>
      </c>
      <c r="I2939">
        <v>0.184</v>
      </c>
      <c r="J2939" s="1" t="s">
        <v>442</v>
      </c>
      <c r="L2939" s="1" t="s">
        <v>313</v>
      </c>
      <c r="M2939" s="1" t="s">
        <v>47</v>
      </c>
      <c r="N2939" s="1" t="s">
        <v>131</v>
      </c>
      <c r="O2939" s="1" t="s">
        <v>147</v>
      </c>
      <c r="P2939" s="1" t="s">
        <v>199</v>
      </c>
      <c r="Q2939" s="1" t="s">
        <v>440</v>
      </c>
      <c r="R2939" s="1" t="s">
        <v>48</v>
      </c>
      <c r="S2939" s="1" t="s">
        <v>79</v>
      </c>
      <c r="T2939" s="1" t="s">
        <v>206</v>
      </c>
      <c r="U2939" s="2" t="d">
        <v>2019-01-10T16:53:00.000000097788870375</v>
      </c>
      <c r="V2939">
        <v>48.2</v>
      </c>
      <c r="X2939">
        <v>32</v>
      </c>
      <c r="Y2939">
        <v>30.01</v>
      </c>
      <c r="Z2939">
        <v>50</v>
      </c>
      <c r="AA2939" s="1" t="s">
        <v>962</v>
      </c>
      <c r="AB2939">
        <v>5.8</v>
      </c>
      <c r="AD2939" s="1" t="s">
        <v>819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s="1" t="s">
        <v>53</v>
      </c>
      <c r="AS2939" s="1" t="s">
        <v>53</v>
      </c>
      <c r="AT2939" s="1" t="s">
        <v>53</v>
      </c>
      <c r="AU2939" s="1" t="s">
        <v>53</v>
      </c>
    </row>
    <row r="2940" spans="1:47" x14ac:dyDescent="0.25">
      <c r="A2940" s="1" t="s">
        <v>5078</v>
      </c>
      <c r="B2940">
        <v>4</v>
      </c>
      <c r="C2940" s="2" t="d">
        <v>2019-01-11T00:56:53.999999687075614800</v>
      </c>
      <c r="D2940" s="2" t="d">
        <v>2019-01-11T01:24:38.99999977089464925</v>
      </c>
      <c r="E2940">
        <v>39.679209999999998</v>
      </c>
      <c r="F2940">
        <v>-105.90351</v>
      </c>
      <c r="G2940">
        <v>39.678939999999997</v>
      </c>
      <c r="H2940">
        <v>-105.93550999999999</v>
      </c>
      <c r="I2940">
        <v>1.702</v>
      </c>
      <c r="J2940" s="1" t="s">
        <v>4022</v>
      </c>
      <c r="L2940" s="1" t="s">
        <v>137</v>
      </c>
      <c r="M2940" s="1" t="s">
        <v>47</v>
      </c>
      <c r="N2940" s="1" t="s">
        <v>337</v>
      </c>
      <c r="O2940" s="1" t="s">
        <v>338</v>
      </c>
      <c r="P2940" s="1" t="s">
        <v>199</v>
      </c>
      <c r="Q2940" s="1" t="s">
        <v>339</v>
      </c>
      <c r="R2940" s="1" t="s">
        <v>48</v>
      </c>
      <c r="S2940" s="1" t="s">
        <v>79</v>
      </c>
      <c r="T2940" s="1" t="s">
        <v>340</v>
      </c>
      <c r="U2940" s="2" t="d">
        <v>2019-01-11T01:05:59.99999970663339225</v>
      </c>
      <c r="V2940">
        <v>14</v>
      </c>
      <c r="W2940">
        <v>2.9</v>
      </c>
      <c r="X2940">
        <v>62</v>
      </c>
      <c r="Y2940">
        <v>30.09</v>
      </c>
      <c r="Z2940">
        <v>0.2</v>
      </c>
      <c r="AA2940" s="1" t="s">
        <v>65</v>
      </c>
      <c r="AB2940">
        <v>8.1</v>
      </c>
      <c r="AD2940" s="1" t="s">
        <v>1228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s="1" t="s">
        <v>53</v>
      </c>
      <c r="AS2940" s="1" t="s">
        <v>53</v>
      </c>
      <c r="AT2940" s="1" t="s">
        <v>53</v>
      </c>
      <c r="AU2940" s="1" t="s">
        <v>53</v>
      </c>
    </row>
    <row r="2941" spans="1:47" x14ac:dyDescent="0.25">
      <c r="A2941" s="1" t="s">
        <v>5061</v>
      </c>
      <c r="B2941">
        <v>3</v>
      </c>
      <c r="C2941" s="2" t="d">
        <v>2019-01-11T01:20:53.99999998044222525</v>
      </c>
      <c r="D2941" s="2" t="d">
        <v>2019-01-11T01:50:16.00000010803341825</v>
      </c>
      <c r="E2941">
        <v>39.656148999999999</v>
      </c>
      <c r="F2941">
        <v>-106.625444</v>
      </c>
      <c r="G2941">
        <v>39.654864000000003</v>
      </c>
      <c r="H2941">
        <v>-106.614925</v>
      </c>
      <c r="I2941">
        <v>0.56699999999999995</v>
      </c>
      <c r="J2941" s="1" t="s">
        <v>1181</v>
      </c>
      <c r="L2941" s="1" t="s">
        <v>133</v>
      </c>
      <c r="M2941" s="1" t="s">
        <v>47</v>
      </c>
      <c r="N2941" s="1" t="s">
        <v>4646</v>
      </c>
      <c r="O2941" s="1" t="s">
        <v>502</v>
      </c>
      <c r="P2941" s="1" t="s">
        <v>199</v>
      </c>
      <c r="Q2941" s="1" t="s">
        <v>4647</v>
      </c>
      <c r="R2941" s="1" t="s">
        <v>48</v>
      </c>
      <c r="S2941" s="1" t="s">
        <v>79</v>
      </c>
      <c r="T2941" s="1" t="s">
        <v>504</v>
      </c>
      <c r="U2941" s="2" t="d">
        <v>2019-01-11T01:12:59.99999981839210125</v>
      </c>
      <c r="V2941">
        <v>24.8</v>
      </c>
      <c r="W2941">
        <v>16.100000000000001</v>
      </c>
      <c r="X2941">
        <v>86</v>
      </c>
      <c r="Y2941">
        <v>30.08</v>
      </c>
      <c r="Z2941">
        <v>2</v>
      </c>
      <c r="AA2941" s="1" t="s">
        <v>841</v>
      </c>
      <c r="AB2941">
        <v>8.1</v>
      </c>
      <c r="AD2941" s="1" t="s">
        <v>1211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s="1" t="s">
        <v>53</v>
      </c>
      <c r="AS2941" s="1" t="s">
        <v>53</v>
      </c>
      <c r="AT2941" s="1" t="s">
        <v>53</v>
      </c>
      <c r="AU2941" s="1" t="s">
        <v>53</v>
      </c>
    </row>
    <row r="2942" spans="1:47" x14ac:dyDescent="0.25">
      <c r="A2942" s="1" t="s">
        <v>7036</v>
      </c>
      <c r="B2942">
        <v>4</v>
      </c>
      <c r="C2942" s="2" t="d">
        <v>2019-01-11T01:17:09.00000018998980800</v>
      </c>
      <c r="D2942" s="2" t="d">
        <v>2019-01-11T01:46:54.00000003632157975</v>
      </c>
      <c r="E2942">
        <v>38.838659999999997</v>
      </c>
      <c r="F2942">
        <v>-104.461316</v>
      </c>
      <c r="G2942">
        <v>38.838659999999997</v>
      </c>
      <c r="H2942">
        <v>-104.46114</v>
      </c>
      <c r="I2942">
        <v>8.9999999999999993E-3</v>
      </c>
      <c r="J2942" s="1" t="s">
        <v>7037</v>
      </c>
      <c r="K2942">
        <v>20976</v>
      </c>
      <c r="L2942" s="1" t="s">
        <v>6647</v>
      </c>
      <c r="M2942" s="1" t="s">
        <v>97</v>
      </c>
      <c r="N2942" s="1" t="s">
        <v>233</v>
      </c>
      <c r="O2942" s="1" t="s">
        <v>194</v>
      </c>
      <c r="P2942" s="1" t="s">
        <v>199</v>
      </c>
      <c r="Q2942" s="1" t="s">
        <v>3270</v>
      </c>
      <c r="R2942" s="1" t="s">
        <v>48</v>
      </c>
      <c r="S2942" s="1" t="s">
        <v>79</v>
      </c>
      <c r="T2942" s="1" t="s">
        <v>2852</v>
      </c>
      <c r="U2942" s="2" t="d">
        <v>2019-01-11T01:15:00.00000020954757600</v>
      </c>
      <c r="V2942">
        <v>40.299999999999997</v>
      </c>
      <c r="W2942">
        <v>33.4</v>
      </c>
      <c r="X2942">
        <v>51</v>
      </c>
      <c r="Y2942">
        <v>30.02</v>
      </c>
      <c r="Z2942">
        <v>10</v>
      </c>
      <c r="AA2942" s="1" t="s">
        <v>56</v>
      </c>
      <c r="AB2942">
        <v>11.5</v>
      </c>
      <c r="AD2942" s="1" t="s">
        <v>1213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s="1" t="s">
        <v>53</v>
      </c>
      <c r="AS2942" s="1" t="s">
        <v>53</v>
      </c>
      <c r="AT2942" s="1" t="s">
        <v>53</v>
      </c>
      <c r="AU2942" s="1" t="s">
        <v>53</v>
      </c>
    </row>
    <row r="2943" spans="1:47" x14ac:dyDescent="0.25">
      <c r="A2943" s="1" t="s">
        <v>7038</v>
      </c>
      <c r="B2943">
        <v>4</v>
      </c>
      <c r="C2943" s="2" t="d">
        <v>2019-01-11T01:17:09.00000018998980800</v>
      </c>
      <c r="D2943" s="2" t="d">
        <v>2019-01-11T01:46:54.00000003632157975</v>
      </c>
      <c r="E2943">
        <v>38.838659999999997</v>
      </c>
      <c r="F2943">
        <v>-104.46114</v>
      </c>
      <c r="G2943">
        <v>38.838659999999997</v>
      </c>
      <c r="H2943">
        <v>-104.461316</v>
      </c>
      <c r="I2943">
        <v>8.9999999999999993E-3</v>
      </c>
      <c r="J2943" s="1" t="s">
        <v>7039</v>
      </c>
      <c r="K2943">
        <v>2</v>
      </c>
      <c r="L2943" s="1" t="s">
        <v>6943</v>
      </c>
      <c r="M2943" s="1" t="s">
        <v>97</v>
      </c>
      <c r="N2943" s="1" t="s">
        <v>233</v>
      </c>
      <c r="O2943" s="1" t="s">
        <v>194</v>
      </c>
      <c r="P2943" s="1" t="s">
        <v>199</v>
      </c>
      <c r="Q2943" s="1" t="s">
        <v>3270</v>
      </c>
      <c r="R2943" s="1" t="s">
        <v>48</v>
      </c>
      <c r="S2943" s="1" t="s">
        <v>79</v>
      </c>
      <c r="T2943" s="1" t="s">
        <v>2852</v>
      </c>
      <c r="U2943" s="2" t="d">
        <v>2019-01-11T01:15:00.00000020954757600</v>
      </c>
      <c r="V2943">
        <v>40.299999999999997</v>
      </c>
      <c r="W2943">
        <v>33.4</v>
      </c>
      <c r="X2943">
        <v>51</v>
      </c>
      <c r="Y2943">
        <v>30.02</v>
      </c>
      <c r="Z2943">
        <v>10</v>
      </c>
      <c r="AA2943" s="1" t="s">
        <v>56</v>
      </c>
      <c r="AB2943">
        <v>11.5</v>
      </c>
      <c r="AD2943" s="1" t="s">
        <v>1213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s="1" t="s">
        <v>53</v>
      </c>
      <c r="AS2943" s="1" t="s">
        <v>53</v>
      </c>
      <c r="AT2943" s="1" t="s">
        <v>53</v>
      </c>
      <c r="AU2943" s="1" t="s">
        <v>53</v>
      </c>
    </row>
    <row r="2944" spans="1:47" x14ac:dyDescent="0.25">
      <c r="A2944" s="1" t="s">
        <v>7040</v>
      </c>
      <c r="B2944">
        <v>4</v>
      </c>
      <c r="C2944" s="2" t="d">
        <v>2019-01-11T02:39:19.99999993946403375</v>
      </c>
      <c r="D2944" s="2" t="d">
        <v>2019-01-11T03:08:51.99999989010393300</v>
      </c>
      <c r="E2944">
        <v>38.838659999999997</v>
      </c>
      <c r="F2944">
        <v>-104.461316</v>
      </c>
      <c r="G2944">
        <v>38.838659999999997</v>
      </c>
      <c r="H2944">
        <v>-104.46114</v>
      </c>
      <c r="I2944">
        <v>8.9999999999999993E-3</v>
      </c>
      <c r="J2944" s="1" t="s">
        <v>7037</v>
      </c>
      <c r="K2944">
        <v>20976</v>
      </c>
      <c r="L2944" s="1" t="s">
        <v>6647</v>
      </c>
      <c r="M2944" s="1" t="s">
        <v>97</v>
      </c>
      <c r="N2944" s="1" t="s">
        <v>233</v>
      </c>
      <c r="O2944" s="1" t="s">
        <v>194</v>
      </c>
      <c r="P2944" s="1" t="s">
        <v>199</v>
      </c>
      <c r="Q2944" s="1" t="s">
        <v>3270</v>
      </c>
      <c r="R2944" s="1" t="s">
        <v>48</v>
      </c>
      <c r="S2944" s="1" t="s">
        <v>79</v>
      </c>
      <c r="T2944" s="1" t="s">
        <v>2852</v>
      </c>
      <c r="U2944" s="2" t="d">
        <v>2019-01-11T02:35:00.00000013969838625</v>
      </c>
      <c r="V2944">
        <v>38.299999999999997</v>
      </c>
      <c r="W2944">
        <v>33.200000000000003</v>
      </c>
      <c r="X2944">
        <v>61</v>
      </c>
      <c r="Y2944">
        <v>30.03</v>
      </c>
      <c r="Z2944">
        <v>10</v>
      </c>
      <c r="AA2944" s="1" t="s">
        <v>71</v>
      </c>
      <c r="AB2944">
        <v>6.9</v>
      </c>
      <c r="AD2944" s="1" t="s">
        <v>1213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s="1" t="s">
        <v>53</v>
      </c>
      <c r="AS2944" s="1" t="s">
        <v>53</v>
      </c>
      <c r="AT2944" s="1" t="s">
        <v>53</v>
      </c>
      <c r="AU2944" s="1" t="s">
        <v>53</v>
      </c>
    </row>
    <row r="2945" spans="1:47" x14ac:dyDescent="0.25">
      <c r="A2945" s="1" t="s">
        <v>5062</v>
      </c>
      <c r="B2945">
        <v>4</v>
      </c>
      <c r="C2945" s="2" t="d">
        <v>2019-01-11T02:39:19.99999993946403375</v>
      </c>
      <c r="D2945" s="2" t="d">
        <v>2019-01-11T03:08:51.99999989010393300</v>
      </c>
      <c r="E2945">
        <v>39.654302999999999</v>
      </c>
      <c r="F2945">
        <v>-106.612571</v>
      </c>
      <c r="G2945">
        <v>39.647530000000003</v>
      </c>
      <c r="H2945">
        <v>-106.58338999999999</v>
      </c>
      <c r="I2945">
        <v>1.621</v>
      </c>
      <c r="J2945" s="1" t="s">
        <v>3192</v>
      </c>
      <c r="L2945" s="1" t="s">
        <v>133</v>
      </c>
      <c r="M2945" s="1" t="s">
        <v>47</v>
      </c>
      <c r="N2945" s="1" t="s">
        <v>4646</v>
      </c>
      <c r="O2945" s="1" t="s">
        <v>502</v>
      </c>
      <c r="P2945" s="1" t="s">
        <v>199</v>
      </c>
      <c r="Q2945" s="1" t="s">
        <v>4647</v>
      </c>
      <c r="R2945" s="1" t="s">
        <v>48</v>
      </c>
      <c r="S2945" s="1" t="s">
        <v>79</v>
      </c>
      <c r="T2945" s="1" t="s">
        <v>504</v>
      </c>
      <c r="U2945" s="2" t="d">
        <v>2019-01-11T02:30:59.99999998603016475</v>
      </c>
      <c r="V2945">
        <v>24.8</v>
      </c>
      <c r="W2945">
        <v>19.100000000000001</v>
      </c>
      <c r="X2945">
        <v>86</v>
      </c>
      <c r="Y2945">
        <v>30.08</v>
      </c>
      <c r="Z2945">
        <v>1.5</v>
      </c>
      <c r="AA2945" s="1" t="s">
        <v>841</v>
      </c>
      <c r="AB2945">
        <v>4.5999999999999996</v>
      </c>
      <c r="AD2945" s="1" t="s">
        <v>1211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s="1" t="s">
        <v>53</v>
      </c>
      <c r="AS2945" s="1" t="s">
        <v>53</v>
      </c>
      <c r="AT2945" s="1" t="s">
        <v>53</v>
      </c>
      <c r="AU2945" s="1" t="s">
        <v>53</v>
      </c>
    </row>
    <row r="2946" spans="1:47" x14ac:dyDescent="0.25">
      <c r="A2946" s="1" t="s">
        <v>7041</v>
      </c>
      <c r="B2946">
        <v>4</v>
      </c>
      <c r="C2946" s="2" t="d">
        <v>2019-01-11T02:39:19.99999993946403375</v>
      </c>
      <c r="D2946" s="2" t="d">
        <v>2019-01-11T03:08:51.99999989010393300</v>
      </c>
      <c r="E2946">
        <v>38.838659999999997</v>
      </c>
      <c r="F2946">
        <v>-104.46114</v>
      </c>
      <c r="G2946">
        <v>38.838659999999997</v>
      </c>
      <c r="H2946">
        <v>-104.461316</v>
      </c>
      <c r="I2946">
        <v>8.9999999999999993E-3</v>
      </c>
      <c r="J2946" s="1" t="s">
        <v>7039</v>
      </c>
      <c r="K2946">
        <v>2</v>
      </c>
      <c r="L2946" s="1" t="s">
        <v>6943</v>
      </c>
      <c r="M2946" s="1" t="s">
        <v>97</v>
      </c>
      <c r="N2946" s="1" t="s">
        <v>233</v>
      </c>
      <c r="O2946" s="1" t="s">
        <v>194</v>
      </c>
      <c r="P2946" s="1" t="s">
        <v>199</v>
      </c>
      <c r="Q2946" s="1" t="s">
        <v>3270</v>
      </c>
      <c r="R2946" s="1" t="s">
        <v>48</v>
      </c>
      <c r="S2946" s="1" t="s">
        <v>79</v>
      </c>
      <c r="T2946" s="1" t="s">
        <v>2852</v>
      </c>
      <c r="U2946" s="2" t="d">
        <v>2019-01-11T02:35:00.00000013969838625</v>
      </c>
      <c r="V2946">
        <v>38.299999999999997</v>
      </c>
      <c r="W2946">
        <v>33.200000000000003</v>
      </c>
      <c r="X2946">
        <v>61</v>
      </c>
      <c r="Y2946">
        <v>30.03</v>
      </c>
      <c r="Z2946">
        <v>10</v>
      </c>
      <c r="AA2946" s="1" t="s">
        <v>71</v>
      </c>
      <c r="AB2946">
        <v>6.9</v>
      </c>
      <c r="AD2946" s="1" t="s">
        <v>1213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s="1" t="s">
        <v>53</v>
      </c>
      <c r="AS2946" s="1" t="s">
        <v>53</v>
      </c>
      <c r="AT2946" s="1" t="s">
        <v>53</v>
      </c>
      <c r="AU2946" s="1" t="s">
        <v>53</v>
      </c>
    </row>
    <row r="2947" spans="1:47" x14ac:dyDescent="0.25">
      <c r="A2947" s="1" t="s">
        <v>7042</v>
      </c>
      <c r="B2947">
        <v>4</v>
      </c>
      <c r="C2947" s="2" t="d">
        <v>2019-01-11T02:39:19.99999993946403375</v>
      </c>
      <c r="D2947" s="2" t="d">
        <v>2019-01-11T03:08:51.99999989010393300</v>
      </c>
      <c r="E2947">
        <v>38.838659999999997</v>
      </c>
      <c r="F2947">
        <v>-104.461316</v>
      </c>
      <c r="G2947">
        <v>38.838659999999997</v>
      </c>
      <c r="H2947">
        <v>-104.46114</v>
      </c>
      <c r="I2947">
        <v>8.9999999999999993E-3</v>
      </c>
      <c r="J2947" s="1" t="s">
        <v>7043</v>
      </c>
      <c r="K2947">
        <v>20976</v>
      </c>
      <c r="L2947" s="1" t="s">
        <v>6647</v>
      </c>
      <c r="M2947" s="1" t="s">
        <v>97</v>
      </c>
      <c r="N2947" s="1" t="s">
        <v>233</v>
      </c>
      <c r="O2947" s="1" t="s">
        <v>194</v>
      </c>
      <c r="P2947" s="1" t="s">
        <v>199</v>
      </c>
      <c r="Q2947" s="1" t="s">
        <v>3270</v>
      </c>
      <c r="R2947" s="1" t="s">
        <v>48</v>
      </c>
      <c r="S2947" s="1" t="s">
        <v>79</v>
      </c>
      <c r="T2947" s="1" t="s">
        <v>2852</v>
      </c>
      <c r="U2947" s="2" t="d">
        <v>2019-01-11T02:35:00.00000013969838625</v>
      </c>
      <c r="V2947">
        <v>38.299999999999997</v>
      </c>
      <c r="W2947">
        <v>33.200000000000003</v>
      </c>
      <c r="X2947">
        <v>61</v>
      </c>
      <c r="Y2947">
        <v>30.03</v>
      </c>
      <c r="Z2947">
        <v>10</v>
      </c>
      <c r="AA2947" s="1" t="s">
        <v>71</v>
      </c>
      <c r="AB2947">
        <v>6.9</v>
      </c>
      <c r="AD2947" s="1" t="s">
        <v>1213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s="1" t="s">
        <v>53</v>
      </c>
      <c r="AS2947" s="1" t="s">
        <v>53</v>
      </c>
      <c r="AT2947" s="1" t="s">
        <v>53</v>
      </c>
      <c r="AU2947" s="1" t="s">
        <v>53</v>
      </c>
    </row>
    <row r="2948" spans="1:47" x14ac:dyDescent="0.25">
      <c r="A2948" s="1" t="s">
        <v>7044</v>
      </c>
      <c r="B2948">
        <v>4</v>
      </c>
      <c r="C2948" s="2" t="d">
        <v>2019-01-11T02:39:19.99999993946403375</v>
      </c>
      <c r="D2948" s="2" t="d">
        <v>2019-01-11T03:08:51.99999989010393300</v>
      </c>
      <c r="E2948">
        <v>38.838659999999997</v>
      </c>
      <c r="F2948">
        <v>-104.46114</v>
      </c>
      <c r="G2948">
        <v>38.838659999999997</v>
      </c>
      <c r="H2948">
        <v>-104.461316</v>
      </c>
      <c r="I2948">
        <v>8.9999999999999993E-3</v>
      </c>
      <c r="J2948" s="1" t="s">
        <v>6723</v>
      </c>
      <c r="K2948">
        <v>2</v>
      </c>
      <c r="L2948" s="1" t="s">
        <v>6943</v>
      </c>
      <c r="M2948" s="1" t="s">
        <v>97</v>
      </c>
      <c r="N2948" s="1" t="s">
        <v>233</v>
      </c>
      <c r="O2948" s="1" t="s">
        <v>194</v>
      </c>
      <c r="P2948" s="1" t="s">
        <v>199</v>
      </c>
      <c r="Q2948" s="1" t="s">
        <v>3270</v>
      </c>
      <c r="R2948" s="1" t="s">
        <v>48</v>
      </c>
      <c r="S2948" s="1" t="s">
        <v>79</v>
      </c>
      <c r="T2948" s="1" t="s">
        <v>2852</v>
      </c>
      <c r="U2948" s="2" t="d">
        <v>2019-01-11T02:35:00.00000013969838625</v>
      </c>
      <c r="V2948">
        <v>38.299999999999997</v>
      </c>
      <c r="W2948">
        <v>33.200000000000003</v>
      </c>
      <c r="X2948">
        <v>61</v>
      </c>
      <c r="Y2948">
        <v>30.03</v>
      </c>
      <c r="Z2948">
        <v>10</v>
      </c>
      <c r="AA2948" s="1" t="s">
        <v>71</v>
      </c>
      <c r="AB2948">
        <v>6.9</v>
      </c>
      <c r="AD2948" s="1" t="s">
        <v>1213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s="1" t="s">
        <v>53</v>
      </c>
      <c r="AS2948" s="1" t="s">
        <v>53</v>
      </c>
      <c r="AT2948" s="1" t="s">
        <v>53</v>
      </c>
      <c r="AU2948" s="1" t="s">
        <v>53</v>
      </c>
    </row>
    <row r="2949" spans="1:47" x14ac:dyDescent="0.25">
      <c r="A2949" s="1" t="s">
        <v>5079</v>
      </c>
      <c r="B2949">
        <v>4</v>
      </c>
      <c r="C2949" s="2" t="d">
        <v>2019-01-11T03:20:33.99999991524964725</v>
      </c>
      <c r="D2949" s="2" t="d">
        <v>2019-01-11T03:48:49.00000009685754600</v>
      </c>
      <c r="E2949">
        <v>39.654302999999999</v>
      </c>
      <c r="F2949">
        <v>-106.612571</v>
      </c>
      <c r="G2949">
        <v>39.647530000000003</v>
      </c>
      <c r="H2949">
        <v>-106.58338999999999</v>
      </c>
      <c r="I2949">
        <v>1.621</v>
      </c>
      <c r="J2949" s="1" t="s">
        <v>3192</v>
      </c>
      <c r="L2949" s="1" t="s">
        <v>133</v>
      </c>
      <c r="M2949" s="1" t="s">
        <v>47</v>
      </c>
      <c r="N2949" s="1" t="s">
        <v>4646</v>
      </c>
      <c r="O2949" s="1" t="s">
        <v>502</v>
      </c>
      <c r="P2949" s="1" t="s">
        <v>199</v>
      </c>
      <c r="Q2949" s="1" t="s">
        <v>4647</v>
      </c>
      <c r="R2949" s="1" t="s">
        <v>48</v>
      </c>
      <c r="S2949" s="1" t="s">
        <v>79</v>
      </c>
      <c r="T2949" s="1" t="s">
        <v>504</v>
      </c>
      <c r="U2949" s="2" t="d">
        <v>2019-01-11T03:11:59.99999983236193650</v>
      </c>
      <c r="V2949">
        <v>24.8</v>
      </c>
      <c r="W2949">
        <v>19.100000000000001</v>
      </c>
      <c r="X2949">
        <v>86</v>
      </c>
      <c r="Y2949">
        <v>30.06</v>
      </c>
      <c r="Z2949">
        <v>0.2</v>
      </c>
      <c r="AA2949" s="1" t="s">
        <v>71</v>
      </c>
      <c r="AB2949">
        <v>4.5999999999999996</v>
      </c>
      <c r="AD2949" s="1" t="s">
        <v>4895</v>
      </c>
      <c r="AE2949" t="b">
        <v>0</v>
      </c>
      <c r="AF2949" t="b">
        <v>0</v>
      </c>
      <c r="AG2949" t="b">
        <v>0</v>
      </c>
      <c r="AH2949" t="b">
        <v>0</v>
      </c>
      <c r="AI2949" t="b">
        <v>1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s="1" t="s">
        <v>53</v>
      </c>
      <c r="AS2949" s="1" t="s">
        <v>53</v>
      </c>
      <c r="AT2949" s="1" t="s">
        <v>53</v>
      </c>
      <c r="AU2949" s="1" t="s">
        <v>53</v>
      </c>
    </row>
    <row r="2950" spans="1:47" x14ac:dyDescent="0.25">
      <c r="A2950" s="1" t="s">
        <v>4841</v>
      </c>
      <c r="B2950">
        <v>3</v>
      </c>
      <c r="C2950" s="2" t="d">
        <v>2019-01-11T04:56:35.00000006519257800</v>
      </c>
      <c r="D2950" s="2" t="d">
        <v>2019-01-11T05:26:16.0000002337619662125</v>
      </c>
      <c r="E2950">
        <v>38.738843000000003</v>
      </c>
      <c r="F2950">
        <v>-104.747253</v>
      </c>
      <c r="G2950">
        <v>38.728250000000003</v>
      </c>
      <c r="H2950">
        <v>-104.73651</v>
      </c>
      <c r="I2950">
        <v>0.93300000000000005</v>
      </c>
      <c r="J2950" s="1" t="s">
        <v>267</v>
      </c>
      <c r="L2950" s="1" t="s">
        <v>196</v>
      </c>
      <c r="M2950" s="1" t="s">
        <v>47</v>
      </c>
      <c r="N2950" s="1" t="s">
        <v>233</v>
      </c>
      <c r="O2950" s="1" t="s">
        <v>194</v>
      </c>
      <c r="P2950" s="1" t="s">
        <v>199</v>
      </c>
      <c r="Q2950" s="1" t="s">
        <v>268</v>
      </c>
      <c r="R2950" s="1" t="s">
        <v>48</v>
      </c>
      <c r="S2950" s="1" t="s">
        <v>79</v>
      </c>
      <c r="T2950" s="1" t="s">
        <v>269</v>
      </c>
      <c r="U2950" s="2" t="d">
        <v>2019-01-11T04:57:59.99999981839210125</v>
      </c>
      <c r="V2950">
        <v>36</v>
      </c>
      <c r="W2950">
        <v>28</v>
      </c>
      <c r="X2950">
        <v>96</v>
      </c>
      <c r="Y2950">
        <v>30.03</v>
      </c>
      <c r="Z2950">
        <v>10</v>
      </c>
      <c r="AA2950" s="1" t="s">
        <v>962</v>
      </c>
      <c r="AB2950">
        <v>11.5</v>
      </c>
      <c r="AC2950">
        <v>0.02</v>
      </c>
      <c r="AD2950" s="1" t="s">
        <v>1214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s="1" t="s">
        <v>53</v>
      </c>
      <c r="AS2950" s="1" t="s">
        <v>53</v>
      </c>
      <c r="AT2950" s="1" t="s">
        <v>53</v>
      </c>
      <c r="AU2950" s="1" t="s">
        <v>53</v>
      </c>
    </row>
    <row r="2951" spans="1:47" x14ac:dyDescent="0.25">
      <c r="A2951" s="1" t="s">
        <v>5326</v>
      </c>
      <c r="B2951">
        <v>3</v>
      </c>
      <c r="C2951" s="2" t="d">
        <v>2019-01-11T06:28:50.00000019092112900</v>
      </c>
      <c r="D2951" s="2" t="d">
        <v>2019-01-11T06:58:15.99999999627470925</v>
      </c>
      <c r="E2951">
        <v>39.78566</v>
      </c>
      <c r="F2951">
        <v>-105.08320000000001</v>
      </c>
      <c r="G2951">
        <v>39.785659000000003</v>
      </c>
      <c r="H2951">
        <v>-105.08320500000001</v>
      </c>
      <c r="I2951">
        <v>0</v>
      </c>
      <c r="J2951" s="1" t="s">
        <v>557</v>
      </c>
      <c r="L2951" s="1" t="s">
        <v>137</v>
      </c>
      <c r="M2951" s="1" t="s">
        <v>47</v>
      </c>
      <c r="N2951" s="1" t="s">
        <v>544</v>
      </c>
      <c r="O2951" s="1" t="s">
        <v>115</v>
      </c>
      <c r="P2951" s="1" t="s">
        <v>199</v>
      </c>
      <c r="Q2951" s="1" t="s">
        <v>545</v>
      </c>
      <c r="R2951" s="1" t="s">
        <v>48</v>
      </c>
      <c r="S2951" s="1" t="s">
        <v>79</v>
      </c>
      <c r="T2951" s="1" t="s">
        <v>206</v>
      </c>
      <c r="U2951" s="2" t="d">
        <v>2019-01-11T06:59:00.00000022351741800</v>
      </c>
      <c r="V2951">
        <v>33.799999999999997</v>
      </c>
      <c r="W2951">
        <v>29.6</v>
      </c>
      <c r="X2951">
        <v>93</v>
      </c>
      <c r="Y2951">
        <v>30.05</v>
      </c>
      <c r="Z2951">
        <v>1</v>
      </c>
      <c r="AA2951" s="1" t="s">
        <v>71</v>
      </c>
      <c r="AB2951">
        <v>4.5999999999999996</v>
      </c>
      <c r="AD2951" s="1" t="s">
        <v>1213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s="1" t="s">
        <v>53</v>
      </c>
      <c r="AS2951" s="1" t="s">
        <v>53</v>
      </c>
      <c r="AT2951" s="1" t="s">
        <v>51</v>
      </c>
      <c r="AU2951" s="1" t="s">
        <v>51</v>
      </c>
    </row>
    <row r="2952" spans="1:47" x14ac:dyDescent="0.25">
      <c r="A2952" s="1" t="s">
        <v>4970</v>
      </c>
      <c r="B2952">
        <v>4</v>
      </c>
      <c r="C2952" s="2" t="d">
        <v>2019-01-11T06:37:51.00000029895454725</v>
      </c>
      <c r="D2952" s="2" t="d">
        <v>2019-01-11T07:07:36.0000001452863216325</v>
      </c>
      <c r="E2952">
        <v>40.217370000000003</v>
      </c>
      <c r="F2952">
        <v>-104.82123</v>
      </c>
      <c r="G2952">
        <v>40.232787999999999</v>
      </c>
      <c r="H2952">
        <v>-104.82086</v>
      </c>
      <c r="I2952">
        <v>1.0649999999999999</v>
      </c>
      <c r="J2952" s="1" t="s">
        <v>4971</v>
      </c>
      <c r="L2952" s="1" t="s">
        <v>75</v>
      </c>
      <c r="M2952" s="1" t="s">
        <v>47</v>
      </c>
      <c r="N2952" s="1" t="s">
        <v>631</v>
      </c>
      <c r="O2952" s="1" t="s">
        <v>210</v>
      </c>
      <c r="P2952" s="1" t="s">
        <v>199</v>
      </c>
      <c r="Q2952" s="1" t="s">
        <v>632</v>
      </c>
      <c r="R2952" s="1" t="s">
        <v>48</v>
      </c>
      <c r="S2952" s="1" t="s">
        <v>79</v>
      </c>
      <c r="T2952" s="1" t="s">
        <v>212</v>
      </c>
      <c r="U2952" s="2" t="d">
        <v>2019-01-11T06:34:59.99999993015081025</v>
      </c>
      <c r="V2952">
        <v>39.200000000000003</v>
      </c>
      <c r="W2952">
        <v>35.9</v>
      </c>
      <c r="X2952">
        <v>83</v>
      </c>
      <c r="Y2952">
        <v>30.07</v>
      </c>
      <c r="Z2952">
        <v>7</v>
      </c>
      <c r="AA2952" s="1" t="s">
        <v>65</v>
      </c>
      <c r="AB2952">
        <v>4.5999999999999996</v>
      </c>
      <c r="AC2952">
        <v>0.01</v>
      </c>
      <c r="AD2952" s="1" t="s">
        <v>1213</v>
      </c>
      <c r="AE2952" t="b">
        <v>0</v>
      </c>
      <c r="AF2952" t="b">
        <v>0</v>
      </c>
      <c r="AG2952" t="b">
        <v>1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1</v>
      </c>
      <c r="AQ2952" t="b">
        <v>0</v>
      </c>
      <c r="AR2952" s="1" t="s">
        <v>53</v>
      </c>
      <c r="AS2952" s="1" t="s">
        <v>53</v>
      </c>
      <c r="AT2952" s="1" t="s">
        <v>51</v>
      </c>
      <c r="AU2952" s="1" t="s">
        <v>51</v>
      </c>
    </row>
    <row r="2953" spans="1:47" x14ac:dyDescent="0.25">
      <c r="A2953" s="1" t="s">
        <v>6584</v>
      </c>
      <c r="B2953">
        <v>3</v>
      </c>
      <c r="C2953" s="2" t="d">
        <v>2019-01-11T06:50:34.99999972991645100</v>
      </c>
      <c r="D2953" s="2" t="d">
        <v>2019-01-11T07:16:15.99999974481761400</v>
      </c>
      <c r="E2953">
        <v>40.007258999999998</v>
      </c>
      <c r="F2953">
        <v>-105.332739</v>
      </c>
      <c r="G2953">
        <v>40.008431999999999</v>
      </c>
      <c r="H2953">
        <v>-105.327849</v>
      </c>
      <c r="I2953">
        <v>0.27100000000000002</v>
      </c>
      <c r="J2953" s="1" t="s">
        <v>6585</v>
      </c>
      <c r="K2953">
        <v>37909</v>
      </c>
      <c r="L2953" s="1" t="s">
        <v>6586</v>
      </c>
      <c r="M2953" s="1" t="s">
        <v>47</v>
      </c>
      <c r="N2953" s="1" t="s">
        <v>256</v>
      </c>
      <c r="O2953" s="1" t="s">
        <v>256</v>
      </c>
      <c r="P2953" s="1" t="s">
        <v>199</v>
      </c>
      <c r="Q2953" s="1" t="s">
        <v>6587</v>
      </c>
      <c r="R2953" s="1" t="s">
        <v>48</v>
      </c>
      <c r="S2953" s="1" t="s">
        <v>79</v>
      </c>
      <c r="T2953" s="1" t="s">
        <v>325</v>
      </c>
      <c r="U2953" s="2" t="d">
        <v>2019-01-11T06:53:59.99999987427145575</v>
      </c>
      <c r="V2953">
        <v>35.6</v>
      </c>
      <c r="X2953">
        <v>93</v>
      </c>
      <c r="Y2953">
        <v>30.05</v>
      </c>
      <c r="Z2953">
        <v>4</v>
      </c>
      <c r="AA2953" s="1" t="s">
        <v>49</v>
      </c>
      <c r="AC2953">
        <v>0.05</v>
      </c>
      <c r="AD2953" s="1" t="s">
        <v>1225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s="1" t="s">
        <v>53</v>
      </c>
      <c r="AS2953" s="1" t="s">
        <v>53</v>
      </c>
      <c r="AT2953" s="1" t="s">
        <v>51</v>
      </c>
      <c r="AU2953" s="1" t="s">
        <v>51</v>
      </c>
    </row>
    <row r="2954" spans="1:47" x14ac:dyDescent="0.25">
      <c r="A2954" s="1" t="s">
        <v>4131</v>
      </c>
      <c r="B2954">
        <v>4</v>
      </c>
      <c r="C2954" s="2" t="d">
        <v>2019-01-11T07:31:05.999999712221324325</v>
      </c>
      <c r="D2954" s="2" t="d">
        <v>2019-01-11T08:00:38.00000029150396575</v>
      </c>
      <c r="E2954">
        <v>39.294330000000002</v>
      </c>
      <c r="F2954">
        <v>-102.27742000000001</v>
      </c>
      <c r="G2954">
        <v>39.294159000000001</v>
      </c>
      <c r="H2954">
        <v>-102.426818</v>
      </c>
      <c r="I2954">
        <v>7.9889999999999999</v>
      </c>
      <c r="J2954" s="1" t="s">
        <v>4132</v>
      </c>
      <c r="L2954" s="1" t="s">
        <v>137</v>
      </c>
      <c r="M2954" s="1" t="s">
        <v>47</v>
      </c>
      <c r="N2954" s="1" t="s">
        <v>135</v>
      </c>
      <c r="O2954" s="1" t="s">
        <v>1306</v>
      </c>
      <c r="P2954" s="1" t="s">
        <v>199</v>
      </c>
      <c r="Q2954" s="1" t="s">
        <v>3157</v>
      </c>
      <c r="R2954" s="1" t="s">
        <v>48</v>
      </c>
      <c r="S2954" s="1" t="s">
        <v>79</v>
      </c>
      <c r="T2954" s="1" t="s">
        <v>1496</v>
      </c>
      <c r="U2954" s="2" t="d">
        <v>2019-01-11T07:53:00.000000097788870375</v>
      </c>
      <c r="V2954">
        <v>37.9</v>
      </c>
      <c r="W2954">
        <v>30</v>
      </c>
      <c r="X2954">
        <v>60</v>
      </c>
      <c r="Y2954">
        <v>30</v>
      </c>
      <c r="Z2954">
        <v>10</v>
      </c>
      <c r="AA2954" s="1" t="s">
        <v>962</v>
      </c>
      <c r="AB2954">
        <v>12.7</v>
      </c>
      <c r="AD2954" s="1" t="s">
        <v>1213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s="1" t="s">
        <v>51</v>
      </c>
      <c r="AS2954" s="1" t="s">
        <v>51</v>
      </c>
      <c r="AT2954" s="1" t="s">
        <v>51</v>
      </c>
      <c r="AU2954" s="1" t="s">
        <v>51</v>
      </c>
    </row>
    <row r="2955" spans="1:47" x14ac:dyDescent="0.25">
      <c r="A2955" s="1" t="s">
        <v>5051</v>
      </c>
      <c r="B2955">
        <v>3</v>
      </c>
      <c r="C2955" s="2" t="d">
        <v>2019-01-11T07:48:18.99999978952109625</v>
      </c>
      <c r="D2955" s="2" t="d">
        <v>2019-01-11T08:18:15.99999992642551950</v>
      </c>
      <c r="E2955">
        <v>39.783931000000003</v>
      </c>
      <c r="F2955">
        <v>-104.98936999999999</v>
      </c>
      <c r="G2955">
        <v>39.787300000000002</v>
      </c>
      <c r="H2955">
        <v>-104.98934</v>
      </c>
      <c r="I2955">
        <v>0.23300000000000001</v>
      </c>
      <c r="J2955" s="1" t="s">
        <v>533</v>
      </c>
      <c r="L2955" s="1" t="s">
        <v>266</v>
      </c>
      <c r="M2955" s="1" t="s">
        <v>47</v>
      </c>
      <c r="N2955" s="1" t="s">
        <v>131</v>
      </c>
      <c r="O2955" s="1" t="s">
        <v>131</v>
      </c>
      <c r="P2955" s="1" t="s">
        <v>199</v>
      </c>
      <c r="Q2955" s="1" t="s">
        <v>247</v>
      </c>
      <c r="R2955" s="1" t="s">
        <v>48</v>
      </c>
      <c r="S2955" s="1" t="s">
        <v>79</v>
      </c>
      <c r="T2955" s="1" t="s">
        <v>206</v>
      </c>
      <c r="U2955" s="2" t="d">
        <v>2019-01-11T07:47:00.00000018160789875</v>
      </c>
      <c r="V2955">
        <v>32</v>
      </c>
      <c r="W2955">
        <v>27.5</v>
      </c>
      <c r="X2955">
        <v>100</v>
      </c>
      <c r="Y2955">
        <v>30.06</v>
      </c>
      <c r="Z2955">
        <v>1</v>
      </c>
      <c r="AA2955" s="1" t="s">
        <v>71</v>
      </c>
      <c r="AB2955">
        <v>4.5999999999999996</v>
      </c>
      <c r="AD2955" s="1" t="s">
        <v>1213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s="1" t="s">
        <v>51</v>
      </c>
      <c r="AS2955" s="1" t="s">
        <v>51</v>
      </c>
      <c r="AT2955" s="1" t="s">
        <v>51</v>
      </c>
      <c r="AU2955" s="1" t="s">
        <v>51</v>
      </c>
    </row>
    <row r="2956" spans="1:47" x14ac:dyDescent="0.25">
      <c r="A2956" s="1" t="s">
        <v>4133</v>
      </c>
      <c r="B2956">
        <v>4</v>
      </c>
      <c r="C2956" s="2" t="d">
        <v>2019-01-11T09:05:35.99999996367842025</v>
      </c>
      <c r="D2956" s="2" t="d">
        <v>2019-01-11T14:05:30.00000002793967725</v>
      </c>
      <c r="E2956">
        <v>39.294339999999998</v>
      </c>
      <c r="F2956">
        <v>-102.273714</v>
      </c>
      <c r="G2956">
        <v>39.294240000000002</v>
      </c>
      <c r="H2956">
        <v>-102.28237</v>
      </c>
      <c r="I2956">
        <v>0.46300000000000002</v>
      </c>
      <c r="J2956" s="1" t="s">
        <v>4134</v>
      </c>
      <c r="L2956" s="1" t="s">
        <v>137</v>
      </c>
      <c r="M2956" s="1" t="s">
        <v>47</v>
      </c>
      <c r="N2956" s="1" t="s">
        <v>135</v>
      </c>
      <c r="O2956" s="1" t="s">
        <v>1306</v>
      </c>
      <c r="P2956" s="1" t="s">
        <v>199</v>
      </c>
      <c r="Q2956" s="1" t="s">
        <v>3157</v>
      </c>
      <c r="R2956" s="1" t="s">
        <v>48</v>
      </c>
      <c r="S2956" s="1" t="s">
        <v>79</v>
      </c>
      <c r="T2956" s="1" t="s">
        <v>1496</v>
      </c>
      <c r="U2956" s="2" t="d">
        <v>2019-01-11T08:52:59.99999988824129100</v>
      </c>
      <c r="V2956">
        <v>37.9</v>
      </c>
      <c r="W2956">
        <v>29.2</v>
      </c>
      <c r="X2956">
        <v>62</v>
      </c>
      <c r="Y2956">
        <v>30.03</v>
      </c>
      <c r="Z2956">
        <v>10</v>
      </c>
      <c r="AA2956" s="1" t="s">
        <v>962</v>
      </c>
      <c r="AB2956">
        <v>15</v>
      </c>
      <c r="AD2956" s="1" t="s">
        <v>1213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s="1" t="s">
        <v>51</v>
      </c>
      <c r="AS2956" s="1" t="s">
        <v>51</v>
      </c>
      <c r="AT2956" s="1" t="s">
        <v>51</v>
      </c>
      <c r="AU2956" s="1" t="s">
        <v>51</v>
      </c>
    </row>
    <row r="2957" spans="1:47" x14ac:dyDescent="0.25">
      <c r="A2957" s="1" t="s">
        <v>5052</v>
      </c>
      <c r="B2957">
        <v>3</v>
      </c>
      <c r="C2957" s="2" t="d">
        <v>2019-01-11T10:48:18.99999978952109625</v>
      </c>
      <c r="D2957" s="2" t="d">
        <v>2019-01-11T11:18:17.00000016018748200</v>
      </c>
      <c r="E2957">
        <v>39.778530000000003</v>
      </c>
      <c r="F2957">
        <v>-104.89713999999999</v>
      </c>
      <c r="G2957">
        <v>39.776888999999997</v>
      </c>
      <c r="H2957">
        <v>-104.891305</v>
      </c>
      <c r="I2957">
        <v>0.33</v>
      </c>
      <c r="J2957" s="1" t="s">
        <v>820</v>
      </c>
      <c r="L2957" s="1" t="s">
        <v>137</v>
      </c>
      <c r="M2957" s="1" t="s">
        <v>47</v>
      </c>
      <c r="N2957" s="1" t="s">
        <v>131</v>
      </c>
      <c r="O2957" s="1" t="s">
        <v>131</v>
      </c>
      <c r="P2957" s="1" t="s">
        <v>199</v>
      </c>
      <c r="Q2957" s="1" t="s">
        <v>247</v>
      </c>
      <c r="R2957" s="1" t="s">
        <v>48</v>
      </c>
      <c r="S2957" s="1" t="s">
        <v>79</v>
      </c>
      <c r="T2957" s="1" t="s">
        <v>206</v>
      </c>
      <c r="U2957" s="2" t="d">
        <v>2019-01-11T10:50:00.00000013969838625</v>
      </c>
      <c r="V2957">
        <v>32</v>
      </c>
      <c r="W2957">
        <v>23.6</v>
      </c>
      <c r="X2957">
        <v>100</v>
      </c>
      <c r="Y2957">
        <v>30.1</v>
      </c>
      <c r="Z2957">
        <v>0.5</v>
      </c>
      <c r="AA2957" s="1" t="s">
        <v>962</v>
      </c>
      <c r="AB2957">
        <v>10.4</v>
      </c>
      <c r="AD2957" s="1" t="s">
        <v>1213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s="1" t="s">
        <v>51</v>
      </c>
      <c r="AS2957" s="1" t="s">
        <v>51</v>
      </c>
      <c r="AT2957" s="1" t="s">
        <v>51</v>
      </c>
      <c r="AU2957" s="1" t="s">
        <v>51</v>
      </c>
    </row>
    <row r="2958" spans="1:47" x14ac:dyDescent="0.25">
      <c r="A2958" s="1" t="s">
        <v>4943</v>
      </c>
      <c r="B2958">
        <v>3</v>
      </c>
      <c r="C2958" s="2" t="d">
        <v>2019-01-11T12:48:18.99999999906867900</v>
      </c>
      <c r="D2958" s="2" t="d">
        <v>2019-01-11T13:18:16.00000013597309550</v>
      </c>
      <c r="E2958">
        <v>39.564419999999998</v>
      </c>
      <c r="F2958">
        <v>-105.03341399999999</v>
      </c>
      <c r="G2958">
        <v>39.564726999999998</v>
      </c>
      <c r="H2958">
        <v>-105.035838</v>
      </c>
      <c r="I2958">
        <v>0.13100000000000001</v>
      </c>
      <c r="J2958" s="1" t="s">
        <v>513</v>
      </c>
      <c r="L2958" s="1" t="s">
        <v>481</v>
      </c>
      <c r="M2958" s="1" t="s">
        <v>47</v>
      </c>
      <c r="N2958" s="1" t="s">
        <v>138</v>
      </c>
      <c r="O2958" s="1" t="s">
        <v>121</v>
      </c>
      <c r="P2958" s="1" t="s">
        <v>199</v>
      </c>
      <c r="Q2958" s="1" t="s">
        <v>1474</v>
      </c>
      <c r="R2958" s="1" t="s">
        <v>48</v>
      </c>
      <c r="S2958" s="1" t="s">
        <v>79</v>
      </c>
      <c r="T2958" s="1" t="s">
        <v>201</v>
      </c>
      <c r="U2958" s="2" t="d">
        <v>2019-01-11T12:53:00.00000030733644975</v>
      </c>
      <c r="V2958">
        <v>30.9</v>
      </c>
      <c r="W2958">
        <v>19.8</v>
      </c>
      <c r="X2958">
        <v>100</v>
      </c>
      <c r="Y2958">
        <v>30.08</v>
      </c>
      <c r="Z2958">
        <v>0.2</v>
      </c>
      <c r="AA2958" s="1" t="s">
        <v>962</v>
      </c>
      <c r="AB2958">
        <v>16.100000000000001</v>
      </c>
      <c r="AC2958">
        <v>0.01</v>
      </c>
      <c r="AD2958" s="1" t="s">
        <v>1211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s="1" t="s">
        <v>51</v>
      </c>
      <c r="AS2958" s="1" t="s">
        <v>51</v>
      </c>
      <c r="AT2958" s="1" t="s">
        <v>51</v>
      </c>
      <c r="AU2958" s="1" t="s">
        <v>51</v>
      </c>
    </row>
    <row r="2959" spans="1:47" x14ac:dyDescent="0.25">
      <c r="A2959" s="1" t="s">
        <v>5053</v>
      </c>
      <c r="B2959">
        <v>3</v>
      </c>
      <c r="C2959" s="2" t="d">
        <v>2019-01-11T12:54:18.99999991524964725</v>
      </c>
      <c r="D2959" s="2" t="d">
        <v>2019-01-11T13:24:16.00000005215406375</v>
      </c>
      <c r="E2959">
        <v>39.778530000000003</v>
      </c>
      <c r="F2959">
        <v>-104.89713999999999</v>
      </c>
      <c r="G2959">
        <v>39.776888999999997</v>
      </c>
      <c r="H2959">
        <v>-104.891305</v>
      </c>
      <c r="I2959">
        <v>0.33</v>
      </c>
      <c r="J2959" s="1" t="s">
        <v>820</v>
      </c>
      <c r="L2959" s="1" t="s">
        <v>137</v>
      </c>
      <c r="M2959" s="1" t="s">
        <v>47</v>
      </c>
      <c r="N2959" s="1" t="s">
        <v>131</v>
      </c>
      <c r="O2959" s="1" t="s">
        <v>131</v>
      </c>
      <c r="P2959" s="1" t="s">
        <v>199</v>
      </c>
      <c r="Q2959" s="1" t="s">
        <v>247</v>
      </c>
      <c r="R2959" s="1" t="s">
        <v>48</v>
      </c>
      <c r="S2959" s="1" t="s">
        <v>79</v>
      </c>
      <c r="T2959" s="1" t="s">
        <v>206</v>
      </c>
      <c r="U2959" s="2" t="d">
        <v>2019-01-11T12:45:00.000</v>
      </c>
      <c r="V2959">
        <v>33.799999999999997</v>
      </c>
      <c r="W2959">
        <v>23.5</v>
      </c>
      <c r="X2959">
        <v>100</v>
      </c>
      <c r="Y2959">
        <v>30.06</v>
      </c>
      <c r="Z2959">
        <v>4</v>
      </c>
      <c r="AA2959" s="1" t="s">
        <v>71</v>
      </c>
      <c r="AB2959">
        <v>16.100000000000001</v>
      </c>
      <c r="AD2959" s="1" t="s">
        <v>1213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s="1" t="s">
        <v>51</v>
      </c>
      <c r="AS2959" s="1" t="s">
        <v>51</v>
      </c>
      <c r="AT2959" s="1" t="s">
        <v>51</v>
      </c>
      <c r="AU2959" s="1" t="s">
        <v>51</v>
      </c>
    </row>
    <row r="2960" spans="1:47" x14ac:dyDescent="0.25">
      <c r="A2960" s="1" t="s">
        <v>4464</v>
      </c>
      <c r="B2960">
        <v>3</v>
      </c>
      <c r="C2960" s="2" t="d">
        <v>2019-01-11T15:36:22.00000023934990200</v>
      </c>
      <c r="D2960" s="2" t="d">
        <v>2019-01-11T16:06:16.00000030361115900</v>
      </c>
      <c r="E2960">
        <v>40.519590000000001</v>
      </c>
      <c r="F2960">
        <v>-104.99234</v>
      </c>
      <c r="G2960">
        <v>40.513254000000003</v>
      </c>
      <c r="H2960">
        <v>-104.992051</v>
      </c>
      <c r="I2960">
        <v>0.438</v>
      </c>
      <c r="J2960" s="1" t="s">
        <v>400</v>
      </c>
      <c r="L2960" s="1" t="s">
        <v>196</v>
      </c>
      <c r="M2960" s="1" t="s">
        <v>47</v>
      </c>
      <c r="N2960" s="1" t="s">
        <v>228</v>
      </c>
      <c r="O2960" s="1" t="s">
        <v>229</v>
      </c>
      <c r="P2960" s="1" t="s">
        <v>199</v>
      </c>
      <c r="Q2960" s="1" t="s">
        <v>230</v>
      </c>
      <c r="R2960" s="1" t="s">
        <v>48</v>
      </c>
      <c r="S2960" s="1" t="s">
        <v>79</v>
      </c>
      <c r="T2960" s="1" t="s">
        <v>231</v>
      </c>
      <c r="U2960" s="2" t="d">
        <v>2019-01-11T15:43:59.99999980442225925</v>
      </c>
      <c r="V2960">
        <v>35.6</v>
      </c>
      <c r="W2960">
        <v>29.2</v>
      </c>
      <c r="X2960">
        <v>93</v>
      </c>
      <c r="Y2960">
        <v>30.11</v>
      </c>
      <c r="Z2960">
        <v>10</v>
      </c>
      <c r="AA2960" s="1" t="s">
        <v>61</v>
      </c>
      <c r="AB2960">
        <v>8.1</v>
      </c>
      <c r="AD2960" s="1" t="s">
        <v>1204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s="1" t="s">
        <v>51</v>
      </c>
      <c r="AS2960" s="1" t="s">
        <v>51</v>
      </c>
      <c r="AT2960" s="1" t="s">
        <v>51</v>
      </c>
      <c r="AU2960" s="1" t="s">
        <v>51</v>
      </c>
    </row>
    <row r="2961" spans="1:47" x14ac:dyDescent="0.25">
      <c r="A2961" s="1" t="s">
        <v>4889</v>
      </c>
      <c r="B2961">
        <v>3</v>
      </c>
      <c r="C2961" s="2" t="d">
        <v>2019-01-11T15:50:37.00000019744038275</v>
      </c>
      <c r="D2961" s="2" t="d">
        <v>2019-01-11T16:20:15.99999989848584225</v>
      </c>
      <c r="E2961">
        <v>39.776431000000002</v>
      </c>
      <c r="F2961">
        <v>-104.875114</v>
      </c>
      <c r="G2961">
        <v>39.776538000000002</v>
      </c>
      <c r="H2961">
        <v>-104.87621</v>
      </c>
      <c r="I2961">
        <v>5.8999999999999997E-2</v>
      </c>
      <c r="J2961" s="1" t="s">
        <v>453</v>
      </c>
      <c r="L2961" s="1" t="s">
        <v>133</v>
      </c>
      <c r="M2961" s="1" t="s">
        <v>47</v>
      </c>
      <c r="N2961" s="1" t="s">
        <v>131</v>
      </c>
      <c r="O2961" s="1" t="s">
        <v>131</v>
      </c>
      <c r="P2961" s="1" t="s">
        <v>199</v>
      </c>
      <c r="Q2961" s="1" t="s">
        <v>454</v>
      </c>
      <c r="R2961" s="1" t="s">
        <v>48</v>
      </c>
      <c r="S2961" s="1" t="s">
        <v>79</v>
      </c>
      <c r="T2961" s="1" t="s">
        <v>204</v>
      </c>
      <c r="U2961" s="2" t="d">
        <v>2019-01-11T15:58:00.00000002793967725</v>
      </c>
      <c r="V2961">
        <v>32.5</v>
      </c>
      <c r="W2961">
        <v>23.2</v>
      </c>
      <c r="X2961">
        <v>100</v>
      </c>
      <c r="Y2961">
        <v>30.1</v>
      </c>
      <c r="Z2961">
        <v>0.8</v>
      </c>
      <c r="AA2961" s="1" t="s">
        <v>962</v>
      </c>
      <c r="AB2961">
        <v>12.7</v>
      </c>
      <c r="AC2961">
        <v>0.02</v>
      </c>
      <c r="AD2961" s="1" t="s">
        <v>1211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s="1" t="s">
        <v>51</v>
      </c>
      <c r="AS2961" s="1" t="s">
        <v>51</v>
      </c>
      <c r="AT2961" s="1" t="s">
        <v>51</v>
      </c>
      <c r="AU2961" s="1" t="s">
        <v>51</v>
      </c>
    </row>
    <row r="2962" spans="1:47" x14ac:dyDescent="0.25">
      <c r="A2962" s="1" t="s">
        <v>4944</v>
      </c>
      <c r="B2962">
        <v>3</v>
      </c>
      <c r="C2962" s="2" t="d">
        <v>2019-01-11T16:04:52.00000015553087025</v>
      </c>
      <c r="D2962" s="2" t="d">
        <v>2019-01-11T16:34:16.00000012200326025</v>
      </c>
      <c r="E2962">
        <v>39.630034999999999</v>
      </c>
      <c r="F2962">
        <v>-104.905278</v>
      </c>
      <c r="G2962">
        <v>39.628911000000002</v>
      </c>
      <c r="H2962">
        <v>-104.904681</v>
      </c>
      <c r="I2962">
        <v>8.4000000000000005E-2</v>
      </c>
      <c r="J2962" s="1" t="s">
        <v>221</v>
      </c>
      <c r="L2962" s="1" t="s">
        <v>196</v>
      </c>
      <c r="M2962" s="1" t="s">
        <v>47</v>
      </c>
      <c r="N2962" s="1" t="s">
        <v>131</v>
      </c>
      <c r="O2962" s="1" t="s">
        <v>131</v>
      </c>
      <c r="P2962" s="1" t="s">
        <v>199</v>
      </c>
      <c r="Q2962" s="1" t="s">
        <v>415</v>
      </c>
      <c r="R2962" s="1" t="s">
        <v>48</v>
      </c>
      <c r="S2962" s="1" t="s">
        <v>79</v>
      </c>
      <c r="T2962" s="1" t="s">
        <v>201</v>
      </c>
      <c r="U2962" s="2" t="d">
        <v>2019-01-11T15:53:00.00000030733644975</v>
      </c>
      <c r="V2962">
        <v>32</v>
      </c>
      <c r="W2962">
        <v>22.5</v>
      </c>
      <c r="X2962">
        <v>100</v>
      </c>
      <c r="Y2962">
        <v>30.13</v>
      </c>
      <c r="Z2962">
        <v>0.5</v>
      </c>
      <c r="AA2962" s="1" t="s">
        <v>962</v>
      </c>
      <c r="AB2962">
        <v>12.7</v>
      </c>
      <c r="AC2962">
        <v>0.01</v>
      </c>
      <c r="AD2962" s="1" t="s">
        <v>1211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s="1" t="s">
        <v>51</v>
      </c>
      <c r="AS2962" s="1" t="s">
        <v>51</v>
      </c>
      <c r="AT2962" s="1" t="s">
        <v>51</v>
      </c>
      <c r="AU2962" s="1" t="s">
        <v>51</v>
      </c>
    </row>
    <row r="2963" spans="1:47" x14ac:dyDescent="0.25">
      <c r="A2963" s="1" t="s">
        <v>5287</v>
      </c>
      <c r="B2963">
        <v>3</v>
      </c>
      <c r="C2963" s="2" t="d">
        <v>2019-01-11T16:32:37.00000023934990200</v>
      </c>
      <c r="D2963" s="2" t="d">
        <v>2019-01-11T17:02:15.99999994039535475</v>
      </c>
      <c r="E2963">
        <v>39.797939999999997</v>
      </c>
      <c r="F2963">
        <v>-104.98667</v>
      </c>
      <c r="G2963">
        <v>39.800145000000001</v>
      </c>
      <c r="H2963">
        <v>-104.98553200000001</v>
      </c>
      <c r="I2963">
        <v>0.16400000000000001</v>
      </c>
      <c r="J2963" s="1" t="s">
        <v>556</v>
      </c>
      <c r="L2963" s="1" t="s">
        <v>195</v>
      </c>
      <c r="M2963" s="1" t="s">
        <v>47</v>
      </c>
      <c r="N2963" s="1" t="s">
        <v>131</v>
      </c>
      <c r="O2963" s="1" t="s">
        <v>147</v>
      </c>
      <c r="P2963" s="1" t="s">
        <v>199</v>
      </c>
      <c r="Q2963" s="1" t="s">
        <v>247</v>
      </c>
      <c r="R2963" s="1" t="s">
        <v>48</v>
      </c>
      <c r="S2963" s="1" t="s">
        <v>79</v>
      </c>
      <c r="T2963" s="1" t="s">
        <v>206</v>
      </c>
      <c r="U2963" s="2" t="d">
        <v>2019-01-11T16:59:00.00000001396983525</v>
      </c>
      <c r="V2963">
        <v>33.799999999999997</v>
      </c>
      <c r="W2963">
        <v>26.4</v>
      </c>
      <c r="X2963">
        <v>93</v>
      </c>
      <c r="Y2963">
        <v>30.12</v>
      </c>
      <c r="Z2963">
        <v>0.5</v>
      </c>
      <c r="AA2963" s="1" t="s">
        <v>65</v>
      </c>
      <c r="AB2963">
        <v>9.1999999999999993</v>
      </c>
      <c r="AD2963" s="1" t="s">
        <v>4895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s="1" t="s">
        <v>51</v>
      </c>
      <c r="AS2963" s="1" t="s">
        <v>51</v>
      </c>
      <c r="AT2963" s="1" t="s">
        <v>51</v>
      </c>
      <c r="AU2963" s="1" t="s">
        <v>51</v>
      </c>
    </row>
    <row r="2964" spans="1:47" x14ac:dyDescent="0.25">
      <c r="A2964" s="1" t="s">
        <v>4972</v>
      </c>
      <c r="B2964">
        <v>3</v>
      </c>
      <c r="C2964" s="2" t="d">
        <v>2019-01-11T17:52:51.00000029895454725</v>
      </c>
      <c r="D2964" s="2" t="d">
        <v>2019-01-11T18:22:26.99999992735684050</v>
      </c>
      <c r="E2964">
        <v>39.50741</v>
      </c>
      <c r="F2964">
        <v>-104.87237</v>
      </c>
      <c r="G2964">
        <v>39.516730000000003</v>
      </c>
      <c r="H2964">
        <v>-104.86766</v>
      </c>
      <c r="I2964">
        <v>0.69099999999999995</v>
      </c>
      <c r="J2964" s="1" t="s">
        <v>330</v>
      </c>
      <c r="L2964" s="1" t="s">
        <v>266</v>
      </c>
      <c r="M2964" s="1" t="s">
        <v>47</v>
      </c>
      <c r="N2964" s="1" t="s">
        <v>174</v>
      </c>
      <c r="O2964" s="1" t="s">
        <v>121</v>
      </c>
      <c r="P2964" s="1" t="s">
        <v>199</v>
      </c>
      <c r="Q2964" s="1" t="s">
        <v>312</v>
      </c>
      <c r="R2964" s="1" t="s">
        <v>48</v>
      </c>
      <c r="S2964" s="1" t="s">
        <v>79</v>
      </c>
      <c r="T2964" s="1" t="s">
        <v>201</v>
      </c>
      <c r="U2964" s="2" t="d">
        <v>2019-01-11T17:52:59.99999988824129100</v>
      </c>
      <c r="V2964">
        <v>30.9</v>
      </c>
      <c r="W2964">
        <v>21.2</v>
      </c>
      <c r="X2964">
        <v>100</v>
      </c>
      <c r="Y2964">
        <v>30.19</v>
      </c>
      <c r="Z2964">
        <v>0.5</v>
      </c>
      <c r="AA2964" s="1" t="s">
        <v>65</v>
      </c>
      <c r="AB2964">
        <v>12.7</v>
      </c>
      <c r="AC2964">
        <v>0.01</v>
      </c>
      <c r="AD2964" s="1" t="s">
        <v>4895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s="1" t="s">
        <v>53</v>
      </c>
      <c r="AS2964" s="1" t="s">
        <v>53</v>
      </c>
      <c r="AT2964" s="1" t="s">
        <v>51</v>
      </c>
      <c r="AU2964" s="1" t="s">
        <v>51</v>
      </c>
    </row>
    <row r="2965" spans="1:47" x14ac:dyDescent="0.25">
      <c r="A2965" s="1" t="s">
        <v>5975</v>
      </c>
      <c r="B2965">
        <v>3</v>
      </c>
      <c r="C2965" s="2" t="d">
        <v>2019-01-12T01:56:33.99999983143061550</v>
      </c>
      <c r="D2965" s="2" t="d">
        <v>2019-01-12T02:26:27.999999895691871825</v>
      </c>
      <c r="E2965">
        <v>39.633586000000001</v>
      </c>
      <c r="F2965">
        <v>-104.90678800000001</v>
      </c>
      <c r="G2965">
        <v>39.629432000000001</v>
      </c>
      <c r="H2965">
        <v>-104.904971</v>
      </c>
      <c r="I2965">
        <v>0.30299999999999999</v>
      </c>
      <c r="J2965" s="1" t="s">
        <v>221</v>
      </c>
      <c r="L2965" s="1" t="s">
        <v>173</v>
      </c>
      <c r="M2965" s="1" t="s">
        <v>47</v>
      </c>
      <c r="N2965" s="1" t="s">
        <v>131</v>
      </c>
      <c r="O2965" s="1" t="s">
        <v>131</v>
      </c>
      <c r="P2965" s="1" t="s">
        <v>199</v>
      </c>
      <c r="Q2965" s="1" t="s">
        <v>415</v>
      </c>
      <c r="R2965" s="1" t="s">
        <v>48</v>
      </c>
      <c r="S2965" s="1" t="s">
        <v>79</v>
      </c>
      <c r="T2965" s="1" t="s">
        <v>201</v>
      </c>
      <c r="U2965" s="2" t="d">
        <v>2019-01-12T01:53:00.000000097788870375</v>
      </c>
      <c r="V2965">
        <v>30</v>
      </c>
      <c r="W2965">
        <v>21.1</v>
      </c>
      <c r="X2965">
        <v>100</v>
      </c>
      <c r="Y2965">
        <v>30.25</v>
      </c>
      <c r="Z2965">
        <v>1</v>
      </c>
      <c r="AA2965" s="1" t="s">
        <v>65</v>
      </c>
      <c r="AB2965">
        <v>10.4</v>
      </c>
      <c r="AC2965">
        <v>0</v>
      </c>
      <c r="AD2965" s="1" t="s">
        <v>1211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s="1" t="s">
        <v>53</v>
      </c>
      <c r="AS2965" s="1" t="s">
        <v>53</v>
      </c>
      <c r="AT2965" s="1" t="s">
        <v>53</v>
      </c>
      <c r="AU2965" s="1" t="s">
        <v>53</v>
      </c>
    </row>
    <row r="2966" spans="1:47" x14ac:dyDescent="0.25">
      <c r="A2966" s="1" t="s">
        <v>6052</v>
      </c>
      <c r="B2966">
        <v>3</v>
      </c>
      <c r="C2966" s="2" t="d">
        <v>2019-01-12T06:20:33.99999991524964725</v>
      </c>
      <c r="D2966" s="2" t="d">
        <v>2019-01-12T06:50:27.99999997951090425</v>
      </c>
      <c r="E2966">
        <v>39.506959999999999</v>
      </c>
      <c r="F2966">
        <v>-104.87278999999999</v>
      </c>
      <c r="G2966">
        <v>39.492109999999997</v>
      </c>
      <c r="H2966">
        <v>-104.87336000000001</v>
      </c>
      <c r="I2966">
        <v>1.026</v>
      </c>
      <c r="J2966" s="1" t="s">
        <v>559</v>
      </c>
      <c r="L2966" s="1" t="s">
        <v>196</v>
      </c>
      <c r="M2966" s="1" t="s">
        <v>47</v>
      </c>
      <c r="N2966" s="1" t="s">
        <v>174</v>
      </c>
      <c r="O2966" s="1" t="s">
        <v>121</v>
      </c>
      <c r="P2966" s="1" t="s">
        <v>199</v>
      </c>
      <c r="Q2966" s="1" t="s">
        <v>312</v>
      </c>
      <c r="R2966" s="1" t="s">
        <v>48</v>
      </c>
      <c r="S2966" s="1" t="s">
        <v>79</v>
      </c>
      <c r="T2966" s="1" t="s">
        <v>201</v>
      </c>
      <c r="U2966" s="2" t="d">
        <v>2019-01-12T05:52:59.99999988824129100</v>
      </c>
      <c r="V2966">
        <v>30</v>
      </c>
      <c r="W2966">
        <v>24.1</v>
      </c>
      <c r="X2966">
        <v>100</v>
      </c>
      <c r="Y2966">
        <v>30.27</v>
      </c>
      <c r="Z2966">
        <v>3</v>
      </c>
      <c r="AA2966" s="1" t="s">
        <v>56</v>
      </c>
      <c r="AB2966">
        <v>5.8</v>
      </c>
      <c r="AC2966">
        <v>0</v>
      </c>
      <c r="AD2966" s="1" t="s">
        <v>1211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s="1" t="s">
        <v>53</v>
      </c>
      <c r="AS2966" s="1" t="s">
        <v>53</v>
      </c>
      <c r="AT2966" s="1" t="s">
        <v>51</v>
      </c>
      <c r="AU2966" s="1" t="s">
        <v>51</v>
      </c>
    </row>
    <row r="2967" spans="1:47" x14ac:dyDescent="0.25">
      <c r="A2967" s="1" t="s">
        <v>5111</v>
      </c>
      <c r="B2967">
        <v>3</v>
      </c>
      <c r="C2967" s="2" t="d">
        <v>2019-01-12T06:25:04.0000001667067425</v>
      </c>
      <c r="D2967" s="2" t="d">
        <v>2019-01-12T06:54:26.99999989941716325</v>
      </c>
      <c r="E2967">
        <v>39.701811999999997</v>
      </c>
      <c r="F2967">
        <v>-105.331333</v>
      </c>
      <c r="G2967">
        <v>39.702930000000002</v>
      </c>
      <c r="H2967">
        <v>-105.33851</v>
      </c>
      <c r="I2967">
        <v>0.38900000000000001</v>
      </c>
      <c r="J2967" s="1" t="s">
        <v>3996</v>
      </c>
      <c r="L2967" s="1" t="s">
        <v>137</v>
      </c>
      <c r="M2967" s="1" t="s">
        <v>47</v>
      </c>
      <c r="N2967" s="1" t="s">
        <v>507</v>
      </c>
      <c r="O2967" s="1" t="s">
        <v>115</v>
      </c>
      <c r="P2967" s="1" t="s">
        <v>199</v>
      </c>
      <c r="Q2967" s="1" t="s">
        <v>508</v>
      </c>
      <c r="R2967" s="1" t="s">
        <v>48</v>
      </c>
      <c r="S2967" s="1" t="s">
        <v>79</v>
      </c>
      <c r="T2967" s="1" t="s">
        <v>340</v>
      </c>
      <c r="U2967" s="2" t="d">
        <v>2019-01-12T06:24:00.00000029336660775</v>
      </c>
      <c r="V2967">
        <v>5</v>
      </c>
      <c r="W2967">
        <v>-6.9</v>
      </c>
      <c r="X2967">
        <v>61</v>
      </c>
      <c r="Y2967">
        <v>30.09</v>
      </c>
      <c r="Z2967">
        <v>0.2</v>
      </c>
      <c r="AA2967" s="1" t="s">
        <v>72</v>
      </c>
      <c r="AB2967">
        <v>6.9</v>
      </c>
      <c r="AD2967" s="1" t="s">
        <v>1228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s="1" t="s">
        <v>53</v>
      </c>
      <c r="AS2967" s="1" t="s">
        <v>53</v>
      </c>
      <c r="AT2967" s="1" t="s">
        <v>51</v>
      </c>
      <c r="AU2967" s="1" t="s">
        <v>51</v>
      </c>
    </row>
    <row r="2968" spans="1:47" x14ac:dyDescent="0.25">
      <c r="A2968" s="1" t="s">
        <v>7217</v>
      </c>
      <c r="B2968">
        <v>3</v>
      </c>
      <c r="C2968" s="2" t="d">
        <v>2019-01-12T10:14:35.00000002328306550</v>
      </c>
      <c r="D2968" s="2" t="d">
        <v>2019-01-12T10:44:27.00000024866312550</v>
      </c>
      <c r="E2968">
        <v>39.761794999999999</v>
      </c>
      <c r="F2968">
        <v>-105.704583</v>
      </c>
      <c r="G2968">
        <v>39.761920000000003</v>
      </c>
      <c r="H2968">
        <v>-105.706763</v>
      </c>
      <c r="I2968">
        <v>0.11600000000000001</v>
      </c>
      <c r="J2968" s="1" t="s">
        <v>3488</v>
      </c>
      <c r="K2968">
        <v>12144</v>
      </c>
      <c r="L2968" s="1" t="s">
        <v>6649</v>
      </c>
      <c r="M2968" s="1" t="s">
        <v>97</v>
      </c>
      <c r="N2968" s="1" t="s">
        <v>3103</v>
      </c>
      <c r="O2968" s="1" t="s">
        <v>338</v>
      </c>
      <c r="P2968" s="1" t="s">
        <v>199</v>
      </c>
      <c r="Q2968" s="1" t="s">
        <v>3104</v>
      </c>
      <c r="R2968" s="1" t="s">
        <v>48</v>
      </c>
      <c r="S2968" s="1" t="s">
        <v>79</v>
      </c>
      <c r="T2968" s="1" t="s">
        <v>340</v>
      </c>
      <c r="U2968" s="2" t="d">
        <v>2019-01-12T10:05:59.99999970663339225</v>
      </c>
      <c r="V2968">
        <v>8.6</v>
      </c>
      <c r="W2968">
        <v>-1.3</v>
      </c>
      <c r="X2968">
        <v>57</v>
      </c>
      <c r="Y2968">
        <v>30.13</v>
      </c>
      <c r="Z2968">
        <v>10</v>
      </c>
      <c r="AA2968" s="1" t="s">
        <v>55</v>
      </c>
      <c r="AB2968">
        <v>5.8</v>
      </c>
      <c r="AD2968" s="1" t="s">
        <v>819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s="1" t="s">
        <v>51</v>
      </c>
      <c r="AS2968" s="1" t="s">
        <v>51</v>
      </c>
      <c r="AT2968" s="1" t="s">
        <v>51</v>
      </c>
      <c r="AU2968" s="1" t="s">
        <v>51</v>
      </c>
    </row>
    <row r="2969" spans="1:47" x14ac:dyDescent="0.25">
      <c r="A2969" s="1" t="s">
        <v>4534</v>
      </c>
      <c r="B2969">
        <v>3</v>
      </c>
      <c r="C2969" s="2" t="d">
        <v>2019-01-12T13:25:03.99999995715915975</v>
      </c>
      <c r="D2969" s="2" t="d">
        <v>2019-01-12T13:54:26.99999968986958050</v>
      </c>
      <c r="E2969">
        <v>39.838332000000001</v>
      </c>
      <c r="F2969">
        <v>-104.98351</v>
      </c>
      <c r="G2969">
        <v>39.843569000000002</v>
      </c>
      <c r="H2969">
        <v>-104.98428</v>
      </c>
      <c r="I2969">
        <v>0.36399999999999999</v>
      </c>
      <c r="J2969" s="1" t="s">
        <v>518</v>
      </c>
      <c r="L2969" s="1" t="s">
        <v>195</v>
      </c>
      <c r="M2969" s="1" t="s">
        <v>47</v>
      </c>
      <c r="N2969" s="1" t="s">
        <v>131</v>
      </c>
      <c r="O2969" s="1" t="s">
        <v>147</v>
      </c>
      <c r="P2969" s="1" t="s">
        <v>199</v>
      </c>
      <c r="Q2969" s="1" t="s">
        <v>205</v>
      </c>
      <c r="R2969" s="1" t="s">
        <v>48</v>
      </c>
      <c r="S2969" s="1" t="s">
        <v>79</v>
      </c>
      <c r="T2969" s="1" t="s">
        <v>206</v>
      </c>
      <c r="U2969" s="2" t="d">
        <v>2019-01-12T13:44:59.99999979045242400</v>
      </c>
      <c r="V2969">
        <v>35.6</v>
      </c>
      <c r="X2969">
        <v>75</v>
      </c>
      <c r="Y2969">
        <v>30.16</v>
      </c>
      <c r="Z2969">
        <v>10</v>
      </c>
      <c r="AA2969" s="1" t="s">
        <v>49</v>
      </c>
      <c r="AD2969" s="1" t="s">
        <v>1221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s="1" t="s">
        <v>51</v>
      </c>
      <c r="AS2969" s="1" t="s">
        <v>51</v>
      </c>
      <c r="AT2969" s="1" t="s">
        <v>51</v>
      </c>
      <c r="AU2969" s="1" t="s">
        <v>51</v>
      </c>
    </row>
    <row r="2970" spans="1:47" x14ac:dyDescent="0.25">
      <c r="A2970" s="1" t="s">
        <v>4678</v>
      </c>
      <c r="B2970">
        <v>3</v>
      </c>
      <c r="C2970" s="2" t="d">
        <v>2019-01-12T13:32:34.99999977182597025</v>
      </c>
      <c r="D2970" s="2" t="d">
        <v>2019-01-12T14:02:26.99999999720603025</v>
      </c>
      <c r="E2970">
        <v>39.65813</v>
      </c>
      <c r="F2970">
        <v>-104.92050999999999</v>
      </c>
      <c r="G2970">
        <v>39.658824000000003</v>
      </c>
      <c r="H2970">
        <v>-104.920798</v>
      </c>
      <c r="I2970">
        <v>0.05</v>
      </c>
      <c r="J2970" s="1" t="s">
        <v>605</v>
      </c>
      <c r="L2970" s="1" t="s">
        <v>195</v>
      </c>
      <c r="M2970" s="1" t="s">
        <v>47</v>
      </c>
      <c r="N2970" s="1" t="s">
        <v>131</v>
      </c>
      <c r="O2970" s="1" t="s">
        <v>131</v>
      </c>
      <c r="P2970" s="1" t="s">
        <v>199</v>
      </c>
      <c r="Q2970" s="1" t="s">
        <v>388</v>
      </c>
      <c r="R2970" s="1" t="s">
        <v>48</v>
      </c>
      <c r="S2970" s="1" t="s">
        <v>79</v>
      </c>
      <c r="T2970" s="1" t="s">
        <v>201</v>
      </c>
      <c r="U2970" s="2" t="d">
        <v>2019-01-12T13:53:00.000000097788870375</v>
      </c>
      <c r="V2970">
        <v>32</v>
      </c>
      <c r="X2970">
        <v>82</v>
      </c>
      <c r="Y2970">
        <v>30.25</v>
      </c>
      <c r="Z2970">
        <v>10</v>
      </c>
      <c r="AA2970" s="1" t="s">
        <v>49</v>
      </c>
      <c r="AD2970" s="1" t="s">
        <v>819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s="1" t="s">
        <v>51</v>
      </c>
      <c r="AS2970" s="1" t="s">
        <v>51</v>
      </c>
      <c r="AT2970" s="1" t="s">
        <v>51</v>
      </c>
      <c r="AU2970" s="1" t="s">
        <v>51</v>
      </c>
    </row>
    <row r="2971" spans="1:47" x14ac:dyDescent="0.25">
      <c r="A2971" s="1" t="s">
        <v>4535</v>
      </c>
      <c r="B2971">
        <v>3</v>
      </c>
      <c r="C2971" s="2" t="d">
        <v>2019-01-12T13:50:35.9999997541308375</v>
      </c>
      <c r="D2971" s="2" t="d">
        <v>2019-01-12T14:20:26.9999997457489350</v>
      </c>
      <c r="E2971">
        <v>39.725580000000001</v>
      </c>
      <c r="F2971">
        <v>-105.022643</v>
      </c>
      <c r="G2971">
        <v>39.725610000000003</v>
      </c>
      <c r="H2971">
        <v>-105.02414</v>
      </c>
      <c r="I2971">
        <v>0.08</v>
      </c>
      <c r="J2971" s="1" t="s">
        <v>585</v>
      </c>
      <c r="L2971" s="1" t="s">
        <v>586</v>
      </c>
      <c r="M2971" s="1" t="s">
        <v>47</v>
      </c>
      <c r="N2971" s="1" t="s">
        <v>131</v>
      </c>
      <c r="O2971" s="1" t="s">
        <v>131</v>
      </c>
      <c r="P2971" s="1" t="s">
        <v>199</v>
      </c>
      <c r="Q2971" s="1" t="s">
        <v>311</v>
      </c>
      <c r="R2971" s="1" t="s">
        <v>48</v>
      </c>
      <c r="S2971" s="1" t="s">
        <v>79</v>
      </c>
      <c r="T2971" s="1" t="s">
        <v>206</v>
      </c>
      <c r="U2971" s="2" t="d">
        <v>2019-01-12T13:44:59.99999979045242400</v>
      </c>
      <c r="V2971">
        <v>35.6</v>
      </c>
      <c r="X2971">
        <v>75</v>
      </c>
      <c r="Y2971">
        <v>30.16</v>
      </c>
      <c r="Z2971">
        <v>10</v>
      </c>
      <c r="AA2971" s="1" t="s">
        <v>49</v>
      </c>
      <c r="AD2971" s="1" t="s">
        <v>1221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s="1" t="s">
        <v>51</v>
      </c>
      <c r="AS2971" s="1" t="s">
        <v>51</v>
      </c>
      <c r="AT2971" s="1" t="s">
        <v>51</v>
      </c>
      <c r="AU2971" s="1" t="s">
        <v>51</v>
      </c>
    </row>
    <row r="2972" spans="1:47" x14ac:dyDescent="0.25">
      <c r="A2972" s="1" t="s">
        <v>4452</v>
      </c>
      <c r="B2972">
        <v>3</v>
      </c>
      <c r="C2972" s="2" t="d">
        <v>2019-01-12T14:01:04.00000008288771075</v>
      </c>
      <c r="D2972" s="2" t="d">
        <v>2019-01-12T14:30:26.99999981559813150</v>
      </c>
      <c r="E2972">
        <v>39.856301000000002</v>
      </c>
      <c r="F2972">
        <v>-104.987278</v>
      </c>
      <c r="G2972">
        <v>39.853580000000001</v>
      </c>
      <c r="H2972">
        <v>-104.98669</v>
      </c>
      <c r="I2972">
        <v>0.191</v>
      </c>
      <c r="J2972" s="1" t="s">
        <v>518</v>
      </c>
      <c r="L2972" s="1" t="s">
        <v>1314</v>
      </c>
      <c r="M2972" s="1" t="s">
        <v>47</v>
      </c>
      <c r="N2972" s="1" t="s">
        <v>131</v>
      </c>
      <c r="O2972" s="1" t="s">
        <v>147</v>
      </c>
      <c r="P2972" s="1" t="s">
        <v>199</v>
      </c>
      <c r="Q2972" s="1" t="s">
        <v>205</v>
      </c>
      <c r="R2972" s="1" t="s">
        <v>48</v>
      </c>
      <c r="S2972" s="1" t="s">
        <v>79</v>
      </c>
      <c r="T2972" s="1" t="s">
        <v>206</v>
      </c>
      <c r="U2972" s="2" t="d">
        <v>2019-01-12T13:59:00.00000001396983525</v>
      </c>
      <c r="V2972">
        <v>37.4</v>
      </c>
      <c r="W2972">
        <v>32.799999999999997</v>
      </c>
      <c r="X2972">
        <v>70</v>
      </c>
      <c r="Y2972">
        <v>30.16</v>
      </c>
      <c r="Z2972">
        <v>10</v>
      </c>
      <c r="AA2972" s="1" t="s">
        <v>847</v>
      </c>
      <c r="AB2972">
        <v>5.8</v>
      </c>
      <c r="AD2972" s="1" t="s">
        <v>1221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s="1" t="s">
        <v>51</v>
      </c>
      <c r="AS2972" s="1" t="s">
        <v>51</v>
      </c>
      <c r="AT2972" s="1" t="s">
        <v>51</v>
      </c>
      <c r="AU2972" s="1" t="s">
        <v>51</v>
      </c>
    </row>
    <row r="2973" spans="1:47" x14ac:dyDescent="0.25">
      <c r="A2973" s="1" t="s">
        <v>5129</v>
      </c>
      <c r="B2973">
        <v>3</v>
      </c>
      <c r="C2973" s="2" t="d">
        <v>2019-01-12T17:08:34.99999989755451450</v>
      </c>
      <c r="D2973" s="2" t="d">
        <v>2019-01-12T17:38:27.000000122934579900</v>
      </c>
      <c r="E2973">
        <v>39.725700000000003</v>
      </c>
      <c r="F2973">
        <v>-105.03941</v>
      </c>
      <c r="G2973">
        <v>39.725790000000003</v>
      </c>
      <c r="H2973">
        <v>-105.04832</v>
      </c>
      <c r="I2973">
        <v>0.47399999999999998</v>
      </c>
      <c r="J2973" s="1" t="s">
        <v>496</v>
      </c>
      <c r="L2973" s="1" t="s">
        <v>129</v>
      </c>
      <c r="M2973" s="1" t="s">
        <v>47</v>
      </c>
      <c r="N2973" s="1" t="s">
        <v>131</v>
      </c>
      <c r="O2973" s="1" t="s">
        <v>131</v>
      </c>
      <c r="P2973" s="1" t="s">
        <v>199</v>
      </c>
      <c r="Q2973" s="1" t="s">
        <v>311</v>
      </c>
      <c r="R2973" s="1" t="s">
        <v>48</v>
      </c>
      <c r="S2973" s="1" t="s">
        <v>79</v>
      </c>
      <c r="T2973" s="1" t="s">
        <v>206</v>
      </c>
      <c r="U2973" s="2" t="d">
        <v>2019-01-12T16:50:00.00000013969838625</v>
      </c>
      <c r="V2973">
        <v>28.4</v>
      </c>
      <c r="W2973">
        <v>21.2</v>
      </c>
      <c r="X2973">
        <v>86</v>
      </c>
      <c r="Y2973">
        <v>30.18</v>
      </c>
      <c r="Z2973">
        <v>15</v>
      </c>
      <c r="AA2973" s="1" t="s">
        <v>841</v>
      </c>
      <c r="AB2973">
        <v>6.9</v>
      </c>
      <c r="AD2973" s="1" t="s">
        <v>1221</v>
      </c>
      <c r="AE2973" t="b">
        <v>0</v>
      </c>
      <c r="AF2973" t="b">
        <v>0</v>
      </c>
      <c r="AG2973" t="b">
        <v>1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1</v>
      </c>
      <c r="AO2973" t="b">
        <v>0</v>
      </c>
      <c r="AP2973" t="b">
        <v>0</v>
      </c>
      <c r="AQ2973" t="b">
        <v>0</v>
      </c>
      <c r="AR2973" s="1" t="s">
        <v>53</v>
      </c>
      <c r="AS2973" s="1" t="s">
        <v>51</v>
      </c>
      <c r="AT2973" s="1" t="s">
        <v>51</v>
      </c>
      <c r="AU2973" s="1" t="s">
        <v>51</v>
      </c>
    </row>
    <row r="2974" spans="1:47" x14ac:dyDescent="0.25">
      <c r="A2974" s="1" t="s">
        <v>7045</v>
      </c>
      <c r="B2974">
        <v>3</v>
      </c>
      <c r="C2974" s="2" t="d">
        <v>2019-01-12T19:25:03.99999995715915975</v>
      </c>
      <c r="D2974" s="2" t="d">
        <v>2019-01-12T19:54:26.99999968986958050</v>
      </c>
      <c r="E2974">
        <v>40.007434000000003</v>
      </c>
      <c r="F2974">
        <v>-104.98048</v>
      </c>
      <c r="G2974">
        <v>40.031891000000002</v>
      </c>
      <c r="H2974">
        <v>-104.98039</v>
      </c>
      <c r="I2974">
        <v>1.69</v>
      </c>
      <c r="J2974" s="1" t="s">
        <v>343</v>
      </c>
      <c r="K2974">
        <v>483</v>
      </c>
      <c r="L2974" s="1" t="s">
        <v>6922</v>
      </c>
      <c r="M2974" s="1" t="s">
        <v>47</v>
      </c>
      <c r="N2974" s="1" t="s">
        <v>116</v>
      </c>
      <c r="O2974" s="1" t="s">
        <v>245</v>
      </c>
      <c r="P2974" s="1" t="s">
        <v>199</v>
      </c>
      <c r="Q2974" s="1" t="s">
        <v>344</v>
      </c>
      <c r="R2974" s="1" t="s">
        <v>48</v>
      </c>
      <c r="S2974" s="1" t="s">
        <v>79</v>
      </c>
      <c r="T2974" s="1" t="s">
        <v>273</v>
      </c>
      <c r="U2974" s="2" t="d">
        <v>2019-01-12T19:30:00.000</v>
      </c>
      <c r="V2974">
        <v>25.3</v>
      </c>
      <c r="W2974">
        <v>21.1</v>
      </c>
      <c r="X2974">
        <v>91</v>
      </c>
      <c r="Y2974">
        <v>30.27</v>
      </c>
      <c r="Z2974">
        <v>10</v>
      </c>
      <c r="AA2974" s="1" t="s">
        <v>847</v>
      </c>
      <c r="AB2974">
        <v>3.5</v>
      </c>
      <c r="AD2974" s="1" t="s">
        <v>1207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s="1" t="s">
        <v>53</v>
      </c>
      <c r="AS2974" s="1" t="s">
        <v>53</v>
      </c>
      <c r="AT2974" s="1" t="s">
        <v>53</v>
      </c>
      <c r="AU2974" s="1" t="s">
        <v>53</v>
      </c>
    </row>
    <row r="2975" spans="1:47" x14ac:dyDescent="0.25">
      <c r="A2975" s="1" t="s">
        <v>5080</v>
      </c>
      <c r="B2975">
        <v>3</v>
      </c>
      <c r="C2975" s="2" t="d">
        <v>2019-01-12T21:50:34.00000012479722325</v>
      </c>
      <c r="D2975" s="2" t="d">
        <v>2019-01-12T22:20:26.99999995529651775</v>
      </c>
      <c r="E2975">
        <v>39.725470000000001</v>
      </c>
      <c r="F2975">
        <v>-105.11864</v>
      </c>
      <c r="G2975">
        <v>39.725490000000001</v>
      </c>
      <c r="H2975">
        <v>-105.114412</v>
      </c>
      <c r="I2975">
        <v>0.22500000000000001</v>
      </c>
      <c r="J2975" s="1" t="s">
        <v>971</v>
      </c>
      <c r="L2975" s="1" t="s">
        <v>129</v>
      </c>
      <c r="M2975" s="1" t="s">
        <v>47</v>
      </c>
      <c r="N2975" s="1" t="s">
        <v>131</v>
      </c>
      <c r="O2975" s="1" t="s">
        <v>115</v>
      </c>
      <c r="P2975" s="1" t="s">
        <v>199</v>
      </c>
      <c r="Q2975" s="1" t="s">
        <v>795</v>
      </c>
      <c r="R2975" s="1" t="s">
        <v>48</v>
      </c>
      <c r="S2975" s="1" t="s">
        <v>79</v>
      </c>
      <c r="T2975" s="1" t="s">
        <v>206</v>
      </c>
      <c r="U2975" s="2" t="d">
        <v>2019-01-12T21:46:59.99999976251274675</v>
      </c>
      <c r="V2975">
        <v>26.6</v>
      </c>
      <c r="W2975">
        <v>18.2</v>
      </c>
      <c r="X2975">
        <v>80</v>
      </c>
      <c r="Y2975">
        <v>30.21</v>
      </c>
      <c r="Z2975">
        <v>30</v>
      </c>
      <c r="AA2975" s="1" t="s">
        <v>55</v>
      </c>
      <c r="AB2975">
        <v>8.1</v>
      </c>
      <c r="AD2975" s="1" t="s">
        <v>1221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s="1" t="s">
        <v>53</v>
      </c>
      <c r="AS2975" s="1" t="s">
        <v>53</v>
      </c>
      <c r="AT2975" s="1" t="s">
        <v>53</v>
      </c>
      <c r="AU2975" s="1" t="s">
        <v>53</v>
      </c>
    </row>
    <row r="2976" spans="1:47" x14ac:dyDescent="0.25">
      <c r="A2976" s="1" t="s">
        <v>3960</v>
      </c>
      <c r="B2976">
        <v>3</v>
      </c>
      <c r="C2976" s="2" t="d">
        <v>2019-01-12T21:57:18.999999873340130025</v>
      </c>
      <c r="D2976" s="2" t="d">
        <v>2019-01-12T22:27:12.9999999376013850</v>
      </c>
      <c r="E2976">
        <v>39.725490000000001</v>
      </c>
      <c r="F2976">
        <v>-105.11286</v>
      </c>
      <c r="G2976">
        <v>39.725490000000001</v>
      </c>
      <c r="H2976">
        <v>-105.114412</v>
      </c>
      <c r="I2976">
        <v>8.2000000000000003E-2</v>
      </c>
      <c r="J2976" s="1" t="s">
        <v>3961</v>
      </c>
      <c r="L2976" s="1" t="s">
        <v>129</v>
      </c>
      <c r="M2976" s="1" t="s">
        <v>47</v>
      </c>
      <c r="N2976" s="1" t="s">
        <v>131</v>
      </c>
      <c r="O2976" s="1" t="s">
        <v>115</v>
      </c>
      <c r="P2976" s="1" t="s">
        <v>199</v>
      </c>
      <c r="Q2976" s="1" t="s">
        <v>795</v>
      </c>
      <c r="R2976" s="1" t="s">
        <v>48</v>
      </c>
      <c r="S2976" s="1" t="s">
        <v>79</v>
      </c>
      <c r="T2976" s="1" t="s">
        <v>206</v>
      </c>
      <c r="U2976" s="2" t="d">
        <v>2019-01-12T21:53:59.99999987427145575</v>
      </c>
      <c r="V2976">
        <v>28.4</v>
      </c>
      <c r="W2976">
        <v>22.2</v>
      </c>
      <c r="X2976">
        <v>74</v>
      </c>
      <c r="Y2976">
        <v>30.21</v>
      </c>
      <c r="Z2976">
        <v>10</v>
      </c>
      <c r="AA2976" s="1" t="s">
        <v>55</v>
      </c>
      <c r="AB2976">
        <v>5.8</v>
      </c>
      <c r="AD2976" s="1" t="s">
        <v>1207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s="1" t="s">
        <v>53</v>
      </c>
      <c r="AS2976" s="1" t="s">
        <v>53</v>
      </c>
      <c r="AT2976" s="1" t="s">
        <v>53</v>
      </c>
      <c r="AU2976" s="1" t="s">
        <v>53</v>
      </c>
    </row>
    <row r="2977" spans="1:47" x14ac:dyDescent="0.25">
      <c r="A2977" s="1" t="s">
        <v>9330</v>
      </c>
      <c r="B2977">
        <v>2</v>
      </c>
      <c r="C2977" s="2" t="d">
        <v>2019-01-12T22:01:49.00000012479722325</v>
      </c>
      <c r="D2977" s="2" t="d">
        <v>2019-01-12T22:31:32.00000013224780475</v>
      </c>
      <c r="E2977">
        <v>40.253990000000002</v>
      </c>
      <c r="F2977">
        <v>-103.82978</v>
      </c>
      <c r="G2977">
        <v>40.253990000000002</v>
      </c>
      <c r="H2977">
        <v>-103.82978</v>
      </c>
      <c r="I2977">
        <v>0</v>
      </c>
      <c r="J2977" s="1" t="s">
        <v>9331</v>
      </c>
      <c r="K2977">
        <v>16998</v>
      </c>
      <c r="L2977" s="1" t="s">
        <v>6598</v>
      </c>
      <c r="M2977" s="1" t="s">
        <v>97</v>
      </c>
      <c r="N2977" s="1" t="s">
        <v>4193</v>
      </c>
      <c r="O2977" s="1" t="s">
        <v>165</v>
      </c>
      <c r="P2977" s="1" t="s">
        <v>199</v>
      </c>
      <c r="Q2977" s="1" t="s">
        <v>4194</v>
      </c>
      <c r="R2977" s="1" t="s">
        <v>48</v>
      </c>
      <c r="S2977" s="1" t="s">
        <v>79</v>
      </c>
      <c r="T2977" s="1" t="s">
        <v>3920</v>
      </c>
      <c r="U2977" s="2" t="d">
        <v>2019-01-12T21:55:00.00000006984918975</v>
      </c>
      <c r="V2977">
        <v>27.3</v>
      </c>
      <c r="W2977">
        <v>20.9</v>
      </c>
      <c r="X2977">
        <v>87</v>
      </c>
      <c r="Y2977">
        <v>30.24</v>
      </c>
      <c r="Z2977">
        <v>10</v>
      </c>
      <c r="AA2977" s="1" t="s">
        <v>841</v>
      </c>
      <c r="AB2977">
        <v>5.8</v>
      </c>
      <c r="AD2977" s="1" t="s">
        <v>69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1</v>
      </c>
      <c r="AO2977" t="b">
        <v>0</v>
      </c>
      <c r="AP2977" t="b">
        <v>0</v>
      </c>
      <c r="AQ2977" t="b">
        <v>0</v>
      </c>
      <c r="AR2977" s="1" t="s">
        <v>53</v>
      </c>
      <c r="AS2977" s="1" t="s">
        <v>53</v>
      </c>
      <c r="AT2977" s="1" t="s">
        <v>53</v>
      </c>
      <c r="AU2977" s="1" t="s">
        <v>53</v>
      </c>
    </row>
    <row r="2978" spans="1:47" x14ac:dyDescent="0.25">
      <c r="A2978" s="1" t="s">
        <v>4396</v>
      </c>
      <c r="B2978">
        <v>4</v>
      </c>
      <c r="C2978" s="2" t="d">
        <v>2019-01-12T22:28:48.99999974761158375</v>
      </c>
      <c r="D2978" s="2" t="d">
        <v>2019-01-13T03:28:15.99999978672713325</v>
      </c>
      <c r="E2978">
        <v>39.561979999999998</v>
      </c>
      <c r="F2978">
        <v>-105.01509</v>
      </c>
      <c r="G2978">
        <v>39.565240000000003</v>
      </c>
      <c r="H2978">
        <v>-104.98229000000001</v>
      </c>
      <c r="I2978">
        <v>1.762</v>
      </c>
      <c r="J2978" s="1" t="s">
        <v>2303</v>
      </c>
      <c r="L2978" s="1" t="s">
        <v>481</v>
      </c>
      <c r="M2978" s="1" t="s">
        <v>47</v>
      </c>
      <c r="N2978" s="1" t="s">
        <v>138</v>
      </c>
      <c r="O2978" s="1" t="s">
        <v>121</v>
      </c>
      <c r="P2978" s="1" t="s">
        <v>199</v>
      </c>
      <c r="Q2978" s="1" t="s">
        <v>226</v>
      </c>
      <c r="R2978" s="1" t="s">
        <v>48</v>
      </c>
      <c r="S2978" s="1" t="s">
        <v>79</v>
      </c>
      <c r="T2978" s="1" t="s">
        <v>201</v>
      </c>
      <c r="U2978" s="2" t="d">
        <v>2019-01-12T22:53:00.000000097788870375</v>
      </c>
      <c r="V2978">
        <v>21.9</v>
      </c>
      <c r="W2978">
        <v>15.7</v>
      </c>
      <c r="X2978">
        <v>96</v>
      </c>
      <c r="Y2978">
        <v>30.33</v>
      </c>
      <c r="Z2978">
        <v>10</v>
      </c>
      <c r="AA2978" s="1" t="s">
        <v>66</v>
      </c>
      <c r="AB2978">
        <v>4.5999999999999996</v>
      </c>
      <c r="AD2978" s="1" t="s">
        <v>1068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s="1" t="s">
        <v>53</v>
      </c>
      <c r="AS2978" s="1" t="s">
        <v>53</v>
      </c>
      <c r="AT2978" s="1" t="s">
        <v>53</v>
      </c>
      <c r="AU2978" s="1" t="s">
        <v>53</v>
      </c>
    </row>
    <row r="2979" spans="1:47" x14ac:dyDescent="0.25">
      <c r="A2979" s="1" t="s">
        <v>4784</v>
      </c>
      <c r="B2979">
        <v>3</v>
      </c>
      <c r="C2979" s="2" t="d">
        <v>2019-01-12T22:46:49.00000012479722325</v>
      </c>
      <c r="D2979" s="2" t="d">
        <v>2019-01-12T23:16:25.99999998696148575</v>
      </c>
      <c r="E2979">
        <v>39.723457000000003</v>
      </c>
      <c r="F2979">
        <v>-105.011526</v>
      </c>
      <c r="G2979">
        <v>39.72184</v>
      </c>
      <c r="H2979">
        <v>-105.00936</v>
      </c>
      <c r="I2979">
        <v>0.16</v>
      </c>
      <c r="J2979" s="1" t="s">
        <v>398</v>
      </c>
      <c r="L2979" s="1" t="s">
        <v>195</v>
      </c>
      <c r="M2979" s="1" t="s">
        <v>47</v>
      </c>
      <c r="N2979" s="1" t="s">
        <v>131</v>
      </c>
      <c r="O2979" s="1" t="s">
        <v>131</v>
      </c>
      <c r="P2979" s="1" t="s">
        <v>199</v>
      </c>
      <c r="Q2979" s="1" t="s">
        <v>311</v>
      </c>
      <c r="R2979" s="1" t="s">
        <v>48</v>
      </c>
      <c r="S2979" s="1" t="s">
        <v>79</v>
      </c>
      <c r="T2979" s="1" t="s">
        <v>206</v>
      </c>
      <c r="U2979" s="2" t="d">
        <v>2019-01-12T22:53:00.000000097788870375</v>
      </c>
      <c r="V2979">
        <v>28.4</v>
      </c>
      <c r="X2979">
        <v>74</v>
      </c>
      <c r="Y2979">
        <v>30.21</v>
      </c>
      <c r="Z2979">
        <v>10</v>
      </c>
      <c r="AA2979" s="1" t="s">
        <v>49</v>
      </c>
      <c r="AD2979" s="1" t="s">
        <v>1207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s="1" t="s">
        <v>53</v>
      </c>
      <c r="AS2979" s="1" t="s">
        <v>53</v>
      </c>
      <c r="AT2979" s="1" t="s">
        <v>53</v>
      </c>
      <c r="AU2979" s="1" t="s">
        <v>53</v>
      </c>
    </row>
    <row r="2980" spans="1:47" x14ac:dyDescent="0.25">
      <c r="A2980" s="1" t="s">
        <v>4785</v>
      </c>
      <c r="B2980">
        <v>3</v>
      </c>
      <c r="C2980" s="2" t="d">
        <v>2019-01-12T22:55:48.99999999906867900</v>
      </c>
      <c r="D2980" s="2" t="d">
        <v>2019-01-12T23:25:49.0000002086162550</v>
      </c>
      <c r="E2980">
        <v>39.72889</v>
      </c>
      <c r="F2980">
        <v>-105.01488999999999</v>
      </c>
      <c r="G2980">
        <v>39.721249999999998</v>
      </c>
      <c r="H2980">
        <v>-105.00869</v>
      </c>
      <c r="I2980">
        <v>0.622</v>
      </c>
      <c r="J2980" s="1" t="s">
        <v>398</v>
      </c>
      <c r="L2980" s="1" t="s">
        <v>129</v>
      </c>
      <c r="M2980" s="1" t="s">
        <v>47</v>
      </c>
      <c r="N2980" s="1" t="s">
        <v>131</v>
      </c>
      <c r="O2980" s="1" t="s">
        <v>131</v>
      </c>
      <c r="P2980" s="1" t="s">
        <v>199</v>
      </c>
      <c r="Q2980" s="1" t="s">
        <v>311</v>
      </c>
      <c r="R2980" s="1" t="s">
        <v>48</v>
      </c>
      <c r="S2980" s="1" t="s">
        <v>79</v>
      </c>
      <c r="T2980" s="1" t="s">
        <v>206</v>
      </c>
      <c r="U2980" s="2" t="d">
        <v>2019-01-12T22:53:00.000000097788870375</v>
      </c>
      <c r="V2980">
        <v>28.4</v>
      </c>
      <c r="X2980">
        <v>74</v>
      </c>
      <c r="Y2980">
        <v>30.21</v>
      </c>
      <c r="Z2980">
        <v>10</v>
      </c>
      <c r="AA2980" s="1" t="s">
        <v>49</v>
      </c>
      <c r="AD2980" s="1" t="s">
        <v>1207</v>
      </c>
      <c r="AE2980" t="b">
        <v>0</v>
      </c>
      <c r="AF2980" t="b">
        <v>0</v>
      </c>
      <c r="AG2980" t="b">
        <v>0</v>
      </c>
      <c r="AH2980" t="b">
        <v>0</v>
      </c>
      <c r="AI2980" t="b">
        <v>1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s="1" t="s">
        <v>53</v>
      </c>
      <c r="AS2980" s="1" t="s">
        <v>53</v>
      </c>
      <c r="AT2980" s="1" t="s">
        <v>53</v>
      </c>
      <c r="AU2980" s="1" t="s">
        <v>53</v>
      </c>
    </row>
    <row r="2981" spans="1:47" x14ac:dyDescent="0.25">
      <c r="A2981" s="1" t="s">
        <v>9332</v>
      </c>
      <c r="B2981">
        <v>2</v>
      </c>
      <c r="C2981" s="2" t="d">
        <v>2019-01-12T22:58:04.00000012479722325</v>
      </c>
      <c r="D2981" s="2" t="d">
        <v>2019-01-12T23:27:10.000000284053384925</v>
      </c>
      <c r="E2981">
        <v>39.725490000000001</v>
      </c>
      <c r="F2981">
        <v>-105.11286</v>
      </c>
      <c r="G2981">
        <v>39.725490000000001</v>
      </c>
      <c r="H2981">
        <v>-105.114412</v>
      </c>
      <c r="I2981">
        <v>8.2000000000000003E-2</v>
      </c>
      <c r="J2981" s="1" t="s">
        <v>9333</v>
      </c>
      <c r="L2981" s="1" t="s">
        <v>129</v>
      </c>
      <c r="M2981" s="1" t="s">
        <v>47</v>
      </c>
      <c r="N2981" s="1" t="s">
        <v>131</v>
      </c>
      <c r="O2981" s="1" t="s">
        <v>115</v>
      </c>
      <c r="P2981" s="1" t="s">
        <v>199</v>
      </c>
      <c r="Q2981" s="1" t="s">
        <v>795</v>
      </c>
      <c r="R2981" s="1" t="s">
        <v>48</v>
      </c>
      <c r="S2981" s="1" t="s">
        <v>79</v>
      </c>
      <c r="T2981" s="1" t="s">
        <v>206</v>
      </c>
      <c r="U2981" s="2" t="d">
        <v>2019-01-12T22:53:00.000000097788870375</v>
      </c>
      <c r="V2981">
        <v>28.4</v>
      </c>
      <c r="X2981">
        <v>74</v>
      </c>
      <c r="Y2981">
        <v>30.21</v>
      </c>
      <c r="Z2981">
        <v>10</v>
      </c>
      <c r="AA2981" s="1" t="s">
        <v>49</v>
      </c>
      <c r="AD2981" s="1" t="s">
        <v>1207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s="1" t="s">
        <v>53</v>
      </c>
      <c r="AS2981" s="1" t="s">
        <v>53</v>
      </c>
      <c r="AT2981" s="1" t="s">
        <v>53</v>
      </c>
      <c r="AU2981" s="1" t="s">
        <v>53</v>
      </c>
    </row>
    <row r="2982" spans="1:47" x14ac:dyDescent="0.25">
      <c r="A2982" s="1" t="s">
        <v>9334</v>
      </c>
      <c r="B2982">
        <v>2</v>
      </c>
      <c r="C2982" s="2" t="d">
        <v>2019-01-12T22:55:48.99999999906867900</v>
      </c>
      <c r="D2982" s="2" t="d">
        <v>2019-01-12T23:25:49.0000002086162550</v>
      </c>
      <c r="E2982">
        <v>39.72889</v>
      </c>
      <c r="F2982">
        <v>-105.01488999999999</v>
      </c>
      <c r="G2982">
        <v>39.721249999999998</v>
      </c>
      <c r="H2982">
        <v>-105.00869</v>
      </c>
      <c r="I2982">
        <v>0.622</v>
      </c>
      <c r="J2982" s="1" t="s">
        <v>398</v>
      </c>
      <c r="L2982" s="1" t="s">
        <v>129</v>
      </c>
      <c r="M2982" s="1" t="s">
        <v>47</v>
      </c>
      <c r="N2982" s="1" t="s">
        <v>131</v>
      </c>
      <c r="O2982" s="1" t="s">
        <v>131</v>
      </c>
      <c r="P2982" s="1" t="s">
        <v>199</v>
      </c>
      <c r="Q2982" s="1" t="s">
        <v>311</v>
      </c>
      <c r="R2982" s="1" t="s">
        <v>48</v>
      </c>
      <c r="S2982" s="1" t="s">
        <v>79</v>
      </c>
      <c r="T2982" s="1" t="s">
        <v>206</v>
      </c>
      <c r="U2982" s="2" t="d">
        <v>2019-01-12T22:53:00.000000097788870375</v>
      </c>
      <c r="V2982">
        <v>28.4</v>
      </c>
      <c r="X2982">
        <v>74</v>
      </c>
      <c r="Y2982">
        <v>30.21</v>
      </c>
      <c r="Z2982">
        <v>10</v>
      </c>
      <c r="AA2982" s="1" t="s">
        <v>49</v>
      </c>
      <c r="AD2982" s="1" t="s">
        <v>1207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s="1" t="s">
        <v>53</v>
      </c>
      <c r="AS2982" s="1" t="s">
        <v>53</v>
      </c>
      <c r="AT2982" s="1" t="s">
        <v>53</v>
      </c>
      <c r="AU2982" s="1" t="s">
        <v>53</v>
      </c>
    </row>
    <row r="2983" spans="1:47" x14ac:dyDescent="0.25">
      <c r="A2983" s="1" t="s">
        <v>3962</v>
      </c>
      <c r="B2983">
        <v>3</v>
      </c>
      <c r="C2983" s="2" t="d">
        <v>2019-01-12T23:14:34.0000002086162550</v>
      </c>
      <c r="D2983" s="2" t="d">
        <v>2019-01-12T23:44:25.99999980535358025</v>
      </c>
      <c r="E2983">
        <v>39.844169000000001</v>
      </c>
      <c r="F2983">
        <v>-104.98466999999999</v>
      </c>
      <c r="G2983">
        <v>39.839744000000003</v>
      </c>
      <c r="H2983">
        <v>-104.98390000000001</v>
      </c>
      <c r="I2983">
        <v>0.308</v>
      </c>
      <c r="J2983" s="1" t="s">
        <v>690</v>
      </c>
      <c r="L2983" s="1" t="s">
        <v>173</v>
      </c>
      <c r="M2983" s="1" t="s">
        <v>47</v>
      </c>
      <c r="N2983" s="1" t="s">
        <v>131</v>
      </c>
      <c r="O2983" s="1" t="s">
        <v>147</v>
      </c>
      <c r="P2983" s="1" t="s">
        <v>199</v>
      </c>
      <c r="Q2983" s="1" t="s">
        <v>205</v>
      </c>
      <c r="R2983" s="1" t="s">
        <v>48</v>
      </c>
      <c r="S2983" s="1" t="s">
        <v>79</v>
      </c>
      <c r="T2983" s="1" t="s">
        <v>206</v>
      </c>
      <c r="U2983" s="2" t="d">
        <v>2019-01-12T23:12:00.0000000419095125</v>
      </c>
      <c r="V2983">
        <v>28.4</v>
      </c>
      <c r="W2983">
        <v>23.3</v>
      </c>
      <c r="X2983">
        <v>74</v>
      </c>
      <c r="Y2983">
        <v>30.21</v>
      </c>
      <c r="Z2983">
        <v>10</v>
      </c>
      <c r="AA2983" s="1" t="s">
        <v>67</v>
      </c>
      <c r="AB2983">
        <v>4.5999999999999996</v>
      </c>
      <c r="AD2983" s="1" t="s">
        <v>1207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s="1" t="s">
        <v>53</v>
      </c>
      <c r="AS2983" s="1" t="s">
        <v>53</v>
      </c>
      <c r="AT2983" s="1" t="s">
        <v>53</v>
      </c>
      <c r="AU2983" s="1" t="s">
        <v>53</v>
      </c>
    </row>
    <row r="2984" spans="1:47" x14ac:dyDescent="0.25">
      <c r="A2984" s="1" t="s">
        <v>4397</v>
      </c>
      <c r="B2984">
        <v>4</v>
      </c>
      <c r="C2984" s="2" t="d">
        <v>2019-01-12T23:29:33.99999999906867900</v>
      </c>
      <c r="D2984" s="2" t="d">
        <v>2019-01-12T23:58:43.99999983608722725</v>
      </c>
      <c r="E2984">
        <v>39.559229999999999</v>
      </c>
      <c r="F2984">
        <v>-105.005871</v>
      </c>
      <c r="G2984">
        <v>39.565280000000001</v>
      </c>
      <c r="H2984">
        <v>-104.98169</v>
      </c>
      <c r="I2984">
        <v>1.3540000000000001</v>
      </c>
      <c r="J2984" s="1" t="s">
        <v>4398</v>
      </c>
      <c r="L2984" s="1" t="s">
        <v>481</v>
      </c>
      <c r="M2984" s="1" t="s">
        <v>47</v>
      </c>
      <c r="N2984" s="1" t="s">
        <v>138</v>
      </c>
      <c r="O2984" s="1" t="s">
        <v>121</v>
      </c>
      <c r="P2984" s="1" t="s">
        <v>199</v>
      </c>
      <c r="Q2984" s="1" t="s">
        <v>226</v>
      </c>
      <c r="R2984" s="1" t="s">
        <v>48</v>
      </c>
      <c r="S2984" s="1" t="s">
        <v>79</v>
      </c>
      <c r="T2984" s="1" t="s">
        <v>201</v>
      </c>
      <c r="U2984" s="2" t="d">
        <v>2019-01-12T23:52:59.99999988824129100</v>
      </c>
      <c r="V2984">
        <v>21</v>
      </c>
      <c r="W2984">
        <v>11.4</v>
      </c>
      <c r="X2984">
        <v>96</v>
      </c>
      <c r="Y2984">
        <v>30.32</v>
      </c>
      <c r="Z2984">
        <v>10</v>
      </c>
      <c r="AA2984" s="1" t="s">
        <v>847</v>
      </c>
      <c r="AB2984">
        <v>8.1</v>
      </c>
      <c r="AD2984" s="1" t="s">
        <v>1068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s="1" t="s">
        <v>53</v>
      </c>
      <c r="AS2984" s="1" t="s">
        <v>53</v>
      </c>
      <c r="AT2984" s="1" t="s">
        <v>53</v>
      </c>
      <c r="AU2984" s="1" t="s">
        <v>53</v>
      </c>
    </row>
    <row r="2985" spans="1:47" x14ac:dyDescent="0.25">
      <c r="A2985" s="1" t="s">
        <v>4786</v>
      </c>
      <c r="B2985">
        <v>3</v>
      </c>
      <c r="C2985" s="2" t="d">
        <v>2019-01-13T05:16:48.99999970570206450</v>
      </c>
      <c r="D2985" s="2" t="d">
        <v>2019-01-13T05:46:15.00000013969838625</v>
      </c>
      <c r="E2985">
        <v>39.823099999999997</v>
      </c>
      <c r="F2985">
        <v>-104.96729999999999</v>
      </c>
      <c r="G2985">
        <v>39.823872999999999</v>
      </c>
      <c r="H2985">
        <v>-104.961958</v>
      </c>
      <c r="I2985">
        <v>0.28799999999999998</v>
      </c>
      <c r="J2985" s="1" t="s">
        <v>447</v>
      </c>
      <c r="L2985" s="1" t="s">
        <v>122</v>
      </c>
      <c r="M2985" s="1" t="s">
        <v>47</v>
      </c>
      <c r="N2985" s="1" t="s">
        <v>131</v>
      </c>
      <c r="O2985" s="1" t="s">
        <v>147</v>
      </c>
      <c r="P2985" s="1" t="s">
        <v>199</v>
      </c>
      <c r="Q2985" s="1" t="s">
        <v>205</v>
      </c>
      <c r="R2985" s="1" t="s">
        <v>48</v>
      </c>
      <c r="S2985" s="1" t="s">
        <v>79</v>
      </c>
      <c r="T2985" s="1" t="s">
        <v>206</v>
      </c>
      <c r="U2985" s="2" t="d">
        <v>2019-01-13T04:57:59.99999981839210125</v>
      </c>
      <c r="V2985">
        <v>23</v>
      </c>
      <c r="X2985">
        <v>80</v>
      </c>
      <c r="Y2985">
        <v>30.21</v>
      </c>
      <c r="Z2985">
        <v>10</v>
      </c>
      <c r="AA2985" s="1" t="s">
        <v>49</v>
      </c>
      <c r="AD2985" s="1" t="s">
        <v>1207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s="1" t="s">
        <v>53</v>
      </c>
      <c r="AS2985" s="1" t="s">
        <v>53</v>
      </c>
      <c r="AT2985" s="1" t="s">
        <v>53</v>
      </c>
      <c r="AU2985" s="1" t="s">
        <v>53</v>
      </c>
    </row>
    <row r="2986" spans="1:47" x14ac:dyDescent="0.25">
      <c r="A2986" s="1" t="s">
        <v>4072</v>
      </c>
      <c r="B2986">
        <v>3</v>
      </c>
      <c r="C2986" s="2" t="d">
        <v>2019-01-13T07:38:34.00000008288771075</v>
      </c>
      <c r="D2986" s="2" t="d">
        <v>2019-01-13T08:08:15.00000025145709525</v>
      </c>
      <c r="E2986">
        <v>39.706848000000001</v>
      </c>
      <c r="F2986">
        <v>-105.345868</v>
      </c>
      <c r="G2986">
        <v>39.712212000000001</v>
      </c>
      <c r="H2986">
        <v>-105.355206</v>
      </c>
      <c r="I2986">
        <v>0.61899999999999999</v>
      </c>
      <c r="J2986" s="1" t="s">
        <v>4073</v>
      </c>
      <c r="L2986" s="1" t="s">
        <v>137</v>
      </c>
      <c r="M2986" s="1" t="s">
        <v>47</v>
      </c>
      <c r="N2986" s="1" t="s">
        <v>507</v>
      </c>
      <c r="O2986" s="1" t="s">
        <v>115</v>
      </c>
      <c r="P2986" s="1" t="s">
        <v>199</v>
      </c>
      <c r="Q2986" s="1" t="s">
        <v>508</v>
      </c>
      <c r="R2986" s="1" t="s">
        <v>48</v>
      </c>
      <c r="S2986" s="1" t="s">
        <v>79</v>
      </c>
      <c r="T2986" s="1" t="s">
        <v>340</v>
      </c>
      <c r="U2986" s="2" t="d">
        <v>2019-01-13T07:47:00.00000018160789875</v>
      </c>
      <c r="V2986">
        <v>3.2</v>
      </c>
      <c r="W2986">
        <v>-7.8</v>
      </c>
      <c r="X2986">
        <v>61</v>
      </c>
      <c r="Y2986">
        <v>30.12</v>
      </c>
      <c r="Z2986">
        <v>10</v>
      </c>
      <c r="AA2986" s="1" t="s">
        <v>62</v>
      </c>
      <c r="AB2986">
        <v>5.8</v>
      </c>
      <c r="AD2986" s="1" t="s">
        <v>1207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s="1" t="s">
        <v>51</v>
      </c>
      <c r="AS2986" s="1" t="s">
        <v>51</v>
      </c>
      <c r="AT2986" s="1" t="s">
        <v>51</v>
      </c>
      <c r="AU2986" s="1" t="s">
        <v>51</v>
      </c>
    </row>
    <row r="2987" spans="1:47" x14ac:dyDescent="0.25">
      <c r="A2987" s="1" t="s">
        <v>6435</v>
      </c>
      <c r="B2987">
        <v>4</v>
      </c>
      <c r="C2987" s="2" t="d">
        <v>2019-01-13T13:04:49.99999968800693850</v>
      </c>
      <c r="D2987" s="2" t="d">
        <v>2019-01-13T13:34:27.99999978393316350</v>
      </c>
      <c r="E2987">
        <v>39.780140000000003</v>
      </c>
      <c r="F2987">
        <v>-104.95929</v>
      </c>
      <c r="G2987">
        <v>39.780140000000003</v>
      </c>
      <c r="H2987">
        <v>-104.96196</v>
      </c>
      <c r="I2987">
        <v>0.14199999999999999</v>
      </c>
      <c r="J2987" s="1" t="s">
        <v>6436</v>
      </c>
      <c r="L2987" s="1" t="s">
        <v>129</v>
      </c>
      <c r="M2987" s="1" t="s">
        <v>47</v>
      </c>
      <c r="N2987" s="1" t="s">
        <v>131</v>
      </c>
      <c r="O2987" s="1" t="s">
        <v>131</v>
      </c>
      <c r="P2987" s="1" t="s">
        <v>199</v>
      </c>
      <c r="Q2987" s="1" t="s">
        <v>247</v>
      </c>
      <c r="R2987" s="1" t="s">
        <v>48</v>
      </c>
      <c r="S2987" s="1" t="s">
        <v>79</v>
      </c>
      <c r="T2987" s="1" t="s">
        <v>206</v>
      </c>
      <c r="U2987" s="2" t="d">
        <v>2019-01-13T12:53:00.00000030733644975</v>
      </c>
      <c r="V2987">
        <v>37.4</v>
      </c>
      <c r="X2987">
        <v>52</v>
      </c>
      <c r="Y2987">
        <v>30.19</v>
      </c>
      <c r="Z2987">
        <v>40</v>
      </c>
      <c r="AA2987" s="1" t="s">
        <v>49</v>
      </c>
      <c r="AD2987" s="1" t="s">
        <v>1068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s="1" t="s">
        <v>51</v>
      </c>
      <c r="AS2987" s="1" t="s">
        <v>51</v>
      </c>
      <c r="AT2987" s="1" t="s">
        <v>51</v>
      </c>
      <c r="AU2987" s="1" t="s">
        <v>51</v>
      </c>
    </row>
    <row r="2988" spans="1:47" x14ac:dyDescent="0.25">
      <c r="A2988" s="1" t="s">
        <v>5288</v>
      </c>
      <c r="B2988">
        <v>4</v>
      </c>
      <c r="C2988" s="2" t="d">
        <v>2019-01-13T13:53:35.000000107102095900</v>
      </c>
      <c r="D2988" s="2" t="d">
        <v>2019-01-13T18:53:16.00000027567148175</v>
      </c>
      <c r="E2988">
        <v>39.778419999999997</v>
      </c>
      <c r="F2988">
        <v>-104.90821</v>
      </c>
      <c r="G2988">
        <v>39.784059999999997</v>
      </c>
      <c r="H2988">
        <v>-105.02865</v>
      </c>
      <c r="I2988">
        <v>6.407</v>
      </c>
      <c r="J2988" s="1" t="s">
        <v>5289</v>
      </c>
      <c r="L2988" s="1" t="s">
        <v>137</v>
      </c>
      <c r="M2988" s="1" t="s">
        <v>47</v>
      </c>
      <c r="N2988" s="1" t="s">
        <v>131</v>
      </c>
      <c r="O2988" s="1" t="s">
        <v>131</v>
      </c>
      <c r="P2988" s="1" t="s">
        <v>199</v>
      </c>
      <c r="Q2988" s="1" t="s">
        <v>247</v>
      </c>
      <c r="R2988" s="1" t="s">
        <v>48</v>
      </c>
      <c r="S2988" s="1" t="s">
        <v>79</v>
      </c>
      <c r="T2988" s="1" t="s">
        <v>206</v>
      </c>
      <c r="U2988" s="2" t="d">
        <v>2019-01-13T13:44:59.99999979045242400</v>
      </c>
      <c r="V2988">
        <v>37.4</v>
      </c>
      <c r="W2988">
        <v>33.799999999999997</v>
      </c>
      <c r="X2988">
        <v>48</v>
      </c>
      <c r="Y2988">
        <v>30.18</v>
      </c>
      <c r="Z2988">
        <v>30</v>
      </c>
      <c r="AA2988" s="1" t="s">
        <v>62</v>
      </c>
      <c r="AB2988">
        <v>4.5999999999999996</v>
      </c>
      <c r="AD2988" s="1" t="s">
        <v>1068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s="1" t="s">
        <v>51</v>
      </c>
      <c r="AS2988" s="1" t="s">
        <v>51</v>
      </c>
      <c r="AT2988" s="1" t="s">
        <v>51</v>
      </c>
      <c r="AU2988" s="1" t="s">
        <v>51</v>
      </c>
    </row>
    <row r="2989" spans="1:47" x14ac:dyDescent="0.25">
      <c r="A2989" s="1" t="s">
        <v>5174</v>
      </c>
      <c r="B2989">
        <v>3</v>
      </c>
      <c r="C2989" s="2" t="d">
        <v>2019-01-13T15:58:49.99999977182597025</v>
      </c>
      <c r="D2989" s="2" t="d">
        <v>2019-01-13T16:28:14.99999997206032275</v>
      </c>
      <c r="E2989">
        <v>39.783247000000003</v>
      </c>
      <c r="F2989">
        <v>-105.127782</v>
      </c>
      <c r="G2989">
        <v>39.784129999999998</v>
      </c>
      <c r="H2989">
        <v>-105.11468000000001</v>
      </c>
      <c r="I2989">
        <v>0.69799999999999995</v>
      </c>
      <c r="J2989" s="1" t="s">
        <v>848</v>
      </c>
      <c r="L2989" s="1" t="s">
        <v>133</v>
      </c>
      <c r="M2989" s="1" t="s">
        <v>47</v>
      </c>
      <c r="N2989" s="1" t="s">
        <v>214</v>
      </c>
      <c r="O2989" s="1" t="s">
        <v>115</v>
      </c>
      <c r="P2989" s="1" t="s">
        <v>199</v>
      </c>
      <c r="Q2989" s="1" t="s">
        <v>215</v>
      </c>
      <c r="R2989" s="1" t="s">
        <v>48</v>
      </c>
      <c r="S2989" s="1" t="s">
        <v>79</v>
      </c>
      <c r="T2989" s="1" t="s">
        <v>206</v>
      </c>
      <c r="U2989" s="2" t="d">
        <v>2019-01-13T15:52:00.00000011175870900</v>
      </c>
      <c r="V2989">
        <v>35.6</v>
      </c>
      <c r="W2989">
        <v>32.799999999999997</v>
      </c>
      <c r="X2989">
        <v>56</v>
      </c>
      <c r="Y2989">
        <v>30.19</v>
      </c>
      <c r="Z2989">
        <v>30</v>
      </c>
      <c r="AA2989" s="1" t="s">
        <v>841</v>
      </c>
      <c r="AB2989">
        <v>3.5</v>
      </c>
      <c r="AD2989" s="1" t="s">
        <v>1068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s="1" t="s">
        <v>51</v>
      </c>
      <c r="AS2989" s="1" t="s">
        <v>51</v>
      </c>
      <c r="AT2989" s="1" t="s">
        <v>51</v>
      </c>
      <c r="AU2989" s="1" t="s">
        <v>51</v>
      </c>
    </row>
    <row r="2990" spans="1:47" x14ac:dyDescent="0.25">
      <c r="A2990" s="1" t="s">
        <v>6437</v>
      </c>
      <c r="B2990">
        <v>3</v>
      </c>
      <c r="C2990" s="2" t="d">
        <v>2019-01-14T08:36:19.99999998137354625</v>
      </c>
      <c r="D2990" s="2" t="d">
        <v>2019-01-14T09:06:14.00000004563480325</v>
      </c>
      <c r="E2990">
        <v>39.725580000000001</v>
      </c>
      <c r="F2990">
        <v>-105.05895200000001</v>
      </c>
      <c r="G2990">
        <v>39.725580000000001</v>
      </c>
      <c r="H2990">
        <v>-105.05895</v>
      </c>
      <c r="I2990">
        <v>0</v>
      </c>
      <c r="J2990" s="1" t="s">
        <v>496</v>
      </c>
      <c r="L2990" s="1" t="s">
        <v>586</v>
      </c>
      <c r="M2990" s="1" t="s">
        <v>47</v>
      </c>
      <c r="N2990" s="1" t="s">
        <v>131</v>
      </c>
      <c r="O2990" s="1" t="s">
        <v>115</v>
      </c>
      <c r="P2990" s="1" t="s">
        <v>199</v>
      </c>
      <c r="Q2990" s="1" t="s">
        <v>497</v>
      </c>
      <c r="R2990" s="1" t="s">
        <v>48</v>
      </c>
      <c r="S2990" s="1" t="s">
        <v>79</v>
      </c>
      <c r="T2990" s="1" t="s">
        <v>206</v>
      </c>
      <c r="U2990" s="2" t="d">
        <v>2019-01-14T08:48:00.00000016763806350</v>
      </c>
      <c r="V2990">
        <v>24.8</v>
      </c>
      <c r="X2990">
        <v>50</v>
      </c>
      <c r="Y2990">
        <v>30.23</v>
      </c>
      <c r="Z2990">
        <v>30</v>
      </c>
      <c r="AA2990" s="1" t="s">
        <v>49</v>
      </c>
      <c r="AD2990" s="1" t="s">
        <v>1068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s="1" t="s">
        <v>51</v>
      </c>
      <c r="AS2990" s="1" t="s">
        <v>51</v>
      </c>
      <c r="AT2990" s="1" t="s">
        <v>51</v>
      </c>
      <c r="AU2990" s="1" t="s">
        <v>51</v>
      </c>
    </row>
    <row r="2991" spans="1:47" x14ac:dyDescent="0.25">
      <c r="A2991" s="1" t="s">
        <v>4536</v>
      </c>
      <c r="B2991">
        <v>3</v>
      </c>
      <c r="C2991" s="2" t="d">
        <v>2019-01-14T10:04:49.00000008288771075</v>
      </c>
      <c r="D2991" s="2" t="d">
        <v>2019-01-14T10:34:14.99999988824129100</v>
      </c>
      <c r="E2991">
        <v>39.643813000000002</v>
      </c>
      <c r="F2991">
        <v>-104.91291200000001</v>
      </c>
      <c r="G2991">
        <v>39.647838999999998</v>
      </c>
      <c r="H2991">
        <v>-104.915239</v>
      </c>
      <c r="I2991">
        <v>0.30399999999999999</v>
      </c>
      <c r="J2991" s="1" t="s">
        <v>706</v>
      </c>
      <c r="L2991" s="1" t="s">
        <v>195</v>
      </c>
      <c r="M2991" s="1" t="s">
        <v>47</v>
      </c>
      <c r="N2991" s="1" t="s">
        <v>131</v>
      </c>
      <c r="O2991" s="1" t="s">
        <v>131</v>
      </c>
      <c r="P2991" s="1" t="s">
        <v>199</v>
      </c>
      <c r="Q2991" s="1" t="s">
        <v>415</v>
      </c>
      <c r="R2991" s="1" t="s">
        <v>48</v>
      </c>
      <c r="S2991" s="1" t="s">
        <v>79</v>
      </c>
      <c r="T2991" s="1" t="s">
        <v>201</v>
      </c>
      <c r="U2991" s="2" t="d">
        <v>2019-01-14T09:53:00.00000030733644975</v>
      </c>
      <c r="V2991">
        <v>26.1</v>
      </c>
      <c r="X2991">
        <v>58</v>
      </c>
      <c r="Y2991">
        <v>30.42</v>
      </c>
      <c r="Z2991">
        <v>10</v>
      </c>
      <c r="AA2991" s="1" t="s">
        <v>49</v>
      </c>
      <c r="AD2991" s="1" t="s">
        <v>1221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s="1" t="s">
        <v>51</v>
      </c>
      <c r="AS2991" s="1" t="s">
        <v>51</v>
      </c>
      <c r="AT2991" s="1" t="s">
        <v>51</v>
      </c>
      <c r="AU2991" s="1" t="s">
        <v>51</v>
      </c>
    </row>
    <row r="2992" spans="1:47" x14ac:dyDescent="0.25">
      <c r="A2992" s="1" t="s">
        <v>6438</v>
      </c>
      <c r="B2992">
        <v>3</v>
      </c>
      <c r="C2992" s="2" t="d">
        <v>2019-01-14T13:46:49.00000012479722325</v>
      </c>
      <c r="D2992" s="2" t="d">
        <v>2019-01-14T14:16:14.99999993015081025</v>
      </c>
      <c r="E2992">
        <v>39.723457000000003</v>
      </c>
      <c r="F2992">
        <v>-105.011526</v>
      </c>
      <c r="G2992">
        <v>39.72184</v>
      </c>
      <c r="H2992">
        <v>-105.00936</v>
      </c>
      <c r="I2992">
        <v>0.16</v>
      </c>
      <c r="J2992" s="1" t="s">
        <v>398</v>
      </c>
      <c r="L2992" s="1" t="s">
        <v>195</v>
      </c>
      <c r="M2992" s="1" t="s">
        <v>47</v>
      </c>
      <c r="N2992" s="1" t="s">
        <v>131</v>
      </c>
      <c r="O2992" s="1" t="s">
        <v>131</v>
      </c>
      <c r="P2992" s="1" t="s">
        <v>199</v>
      </c>
      <c r="Q2992" s="1" t="s">
        <v>311</v>
      </c>
      <c r="R2992" s="1" t="s">
        <v>48</v>
      </c>
      <c r="S2992" s="1" t="s">
        <v>79</v>
      </c>
      <c r="T2992" s="1" t="s">
        <v>206</v>
      </c>
      <c r="U2992" s="2" t="d">
        <v>2019-01-14T13:47:00.00000018160789875</v>
      </c>
      <c r="V2992">
        <v>46.4</v>
      </c>
      <c r="X2992">
        <v>23</v>
      </c>
      <c r="Y2992">
        <v>30.18</v>
      </c>
      <c r="Z2992">
        <v>70</v>
      </c>
      <c r="AA2992" s="1" t="s">
        <v>49</v>
      </c>
      <c r="AD2992" s="1" t="s">
        <v>1068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s="1" t="s">
        <v>51</v>
      </c>
      <c r="AS2992" s="1" t="s">
        <v>51</v>
      </c>
      <c r="AT2992" s="1" t="s">
        <v>51</v>
      </c>
      <c r="AU2992" s="1" t="s">
        <v>51</v>
      </c>
    </row>
    <row r="2993" spans="1:47" x14ac:dyDescent="0.25">
      <c r="A2993" s="1" t="s">
        <v>6439</v>
      </c>
      <c r="B2993">
        <v>3</v>
      </c>
      <c r="C2993" s="2" t="d">
        <v>2019-01-14T15:54:21.99999998789280675</v>
      </c>
      <c r="D2993" s="2" t="d">
        <v>2019-01-14T16:24:14.99999981839210125</v>
      </c>
      <c r="E2993">
        <v>39.725729999999999</v>
      </c>
      <c r="F2993">
        <v>-105.058798</v>
      </c>
      <c r="G2993">
        <v>39.725709999999999</v>
      </c>
      <c r="H2993">
        <v>-105.05967099999999</v>
      </c>
      <c r="I2993">
        <v>4.5999999999999999E-2</v>
      </c>
      <c r="J2993" s="1" t="s">
        <v>584</v>
      </c>
      <c r="L2993" s="1" t="s">
        <v>129</v>
      </c>
      <c r="M2993" s="1" t="s">
        <v>47</v>
      </c>
      <c r="N2993" s="1" t="s">
        <v>131</v>
      </c>
      <c r="O2993" s="1" t="s">
        <v>115</v>
      </c>
      <c r="P2993" s="1" t="s">
        <v>199</v>
      </c>
      <c r="Q2993" s="1" t="s">
        <v>497</v>
      </c>
      <c r="R2993" s="1" t="s">
        <v>48</v>
      </c>
      <c r="S2993" s="1" t="s">
        <v>79</v>
      </c>
      <c r="T2993" s="1" t="s">
        <v>206</v>
      </c>
      <c r="U2993" s="2" t="d">
        <v>2019-01-14T15:46:00.00000019557774075</v>
      </c>
      <c r="V2993">
        <v>44.6</v>
      </c>
      <c r="X2993">
        <v>27</v>
      </c>
      <c r="Y2993">
        <v>30.18</v>
      </c>
      <c r="Z2993">
        <v>70</v>
      </c>
      <c r="AA2993" s="1" t="s">
        <v>49</v>
      </c>
      <c r="AD2993" s="1" t="s">
        <v>1068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s="1" t="s">
        <v>51</v>
      </c>
      <c r="AS2993" s="1" t="s">
        <v>51</v>
      </c>
      <c r="AT2993" s="1" t="s">
        <v>51</v>
      </c>
      <c r="AU2993" s="1" t="s">
        <v>51</v>
      </c>
    </row>
    <row r="2994" spans="1:47" x14ac:dyDescent="0.25">
      <c r="A2994" s="1" t="s">
        <v>6440</v>
      </c>
      <c r="B2994">
        <v>3</v>
      </c>
      <c r="C2994" s="2" t="d">
        <v>2019-01-14T15:56:35.999999879859387825</v>
      </c>
      <c r="D2994" s="2" t="d">
        <v>2019-01-14T16:26:15.00000020954757600</v>
      </c>
      <c r="E2994">
        <v>39.734789999999997</v>
      </c>
      <c r="F2994">
        <v>-105.01503</v>
      </c>
      <c r="G2994">
        <v>39.736634000000002</v>
      </c>
      <c r="H2994">
        <v>-105.014162</v>
      </c>
      <c r="I2994">
        <v>0.13500000000000001</v>
      </c>
      <c r="J2994" s="1" t="s">
        <v>568</v>
      </c>
      <c r="L2994" s="1" t="s">
        <v>266</v>
      </c>
      <c r="M2994" s="1" t="s">
        <v>47</v>
      </c>
      <c r="N2994" s="1" t="s">
        <v>131</v>
      </c>
      <c r="O2994" s="1" t="s">
        <v>131</v>
      </c>
      <c r="P2994" s="1" t="s">
        <v>199</v>
      </c>
      <c r="Q2994" s="1" t="s">
        <v>311</v>
      </c>
      <c r="R2994" s="1" t="s">
        <v>48</v>
      </c>
      <c r="S2994" s="1" t="s">
        <v>79</v>
      </c>
      <c r="T2994" s="1" t="s">
        <v>206</v>
      </c>
      <c r="U2994" s="2" t="d">
        <v>2019-01-14T15:46:00.00000019557774075</v>
      </c>
      <c r="V2994">
        <v>44.6</v>
      </c>
      <c r="X2994">
        <v>27</v>
      </c>
      <c r="Y2994">
        <v>30.18</v>
      </c>
      <c r="Z2994">
        <v>70</v>
      </c>
      <c r="AA2994" s="1" t="s">
        <v>49</v>
      </c>
      <c r="AD2994" s="1" t="s">
        <v>1068</v>
      </c>
      <c r="AE2994" t="b">
        <v>0</v>
      </c>
      <c r="AF2994" t="b">
        <v>0</v>
      </c>
      <c r="AG2994" t="b">
        <v>0</v>
      </c>
      <c r="AH2994" t="b">
        <v>0</v>
      </c>
      <c r="AI2994" t="b">
        <v>1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s="1" t="s">
        <v>51</v>
      </c>
      <c r="AS2994" s="1" t="s">
        <v>51</v>
      </c>
      <c r="AT2994" s="1" t="s">
        <v>51</v>
      </c>
      <c r="AU2994" s="1" t="s">
        <v>51</v>
      </c>
    </row>
    <row r="2995" spans="1:47" x14ac:dyDescent="0.25">
      <c r="A2995" s="1" t="s">
        <v>4579</v>
      </c>
      <c r="B2995">
        <v>3</v>
      </c>
      <c r="C2995" s="2" t="d">
        <v>2019-01-14T16:26:36.99999969452619225</v>
      </c>
      <c r="D2995" s="2" t="d">
        <v>2019-01-14T16:55:50.00000023283064150</v>
      </c>
      <c r="E2995">
        <v>39.735810000000001</v>
      </c>
      <c r="F2995">
        <v>-104.82523</v>
      </c>
      <c r="G2995">
        <v>39.749850000000002</v>
      </c>
      <c r="H2995">
        <v>-104.82601</v>
      </c>
      <c r="I2995">
        <v>0.97099999999999997</v>
      </c>
      <c r="J2995" s="1" t="s">
        <v>4362</v>
      </c>
      <c r="L2995" s="1" t="s">
        <v>309</v>
      </c>
      <c r="M2995" s="1" t="s">
        <v>47</v>
      </c>
      <c r="N2995" s="1" t="s">
        <v>171</v>
      </c>
      <c r="O2995" s="1" t="s">
        <v>202</v>
      </c>
      <c r="P2995" s="1" t="s">
        <v>199</v>
      </c>
      <c r="Q2995" s="1" t="s">
        <v>241</v>
      </c>
      <c r="R2995" s="1" t="s">
        <v>48</v>
      </c>
      <c r="S2995" s="1" t="s">
        <v>79</v>
      </c>
      <c r="T2995" s="1" t="s">
        <v>204</v>
      </c>
      <c r="U2995" s="2" t="d">
        <v>2019-01-14T15:58:00.00000002793967725</v>
      </c>
      <c r="V2995">
        <v>40.6</v>
      </c>
      <c r="X2995">
        <v>21</v>
      </c>
      <c r="Y2995">
        <v>30.25</v>
      </c>
      <c r="Z2995">
        <v>10</v>
      </c>
      <c r="AA2995" s="1" t="s">
        <v>49</v>
      </c>
      <c r="AD2995" s="1" t="s">
        <v>1068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s="1" t="s">
        <v>51</v>
      </c>
      <c r="AS2995" s="1" t="s">
        <v>51</v>
      </c>
      <c r="AT2995" s="1" t="s">
        <v>51</v>
      </c>
      <c r="AU2995" s="1" t="s">
        <v>51</v>
      </c>
    </row>
    <row r="2996" spans="1:47" x14ac:dyDescent="0.25">
      <c r="A2996" s="1" t="s">
        <v>9335</v>
      </c>
      <c r="B2996">
        <v>2</v>
      </c>
      <c r="C2996" s="2" t="d">
        <v>2019-01-14T17:08:34.99999989755451450</v>
      </c>
      <c r="D2996" s="2" t="d">
        <v>2019-01-14T17:35:46.99999981094151975</v>
      </c>
      <c r="E2996">
        <v>39.735810000000001</v>
      </c>
      <c r="F2996">
        <v>-104.82523</v>
      </c>
      <c r="G2996">
        <v>39.749850000000002</v>
      </c>
      <c r="H2996">
        <v>-104.82601</v>
      </c>
      <c r="I2996">
        <v>0.97099999999999997</v>
      </c>
      <c r="J2996" s="1" t="s">
        <v>4362</v>
      </c>
      <c r="L2996" s="1" t="s">
        <v>309</v>
      </c>
      <c r="M2996" s="1" t="s">
        <v>47</v>
      </c>
      <c r="N2996" s="1" t="s">
        <v>171</v>
      </c>
      <c r="O2996" s="1" t="s">
        <v>202</v>
      </c>
      <c r="P2996" s="1" t="s">
        <v>199</v>
      </c>
      <c r="Q2996" s="1" t="s">
        <v>241</v>
      </c>
      <c r="R2996" s="1" t="s">
        <v>48</v>
      </c>
      <c r="S2996" s="1" t="s">
        <v>79</v>
      </c>
      <c r="T2996" s="1" t="s">
        <v>204</v>
      </c>
      <c r="U2996" s="2" t="d">
        <v>2019-01-14T16:57:59.99999981839210125</v>
      </c>
      <c r="V2996">
        <v>36.9</v>
      </c>
      <c r="W2996">
        <v>32.200000000000003</v>
      </c>
      <c r="X2996">
        <v>29</v>
      </c>
      <c r="Y2996">
        <v>30.23</v>
      </c>
      <c r="Z2996">
        <v>10</v>
      </c>
      <c r="AA2996" s="1" t="s">
        <v>847</v>
      </c>
      <c r="AB2996">
        <v>5.8</v>
      </c>
      <c r="AD2996" s="1" t="s">
        <v>1068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s="1" t="s">
        <v>53</v>
      </c>
      <c r="AS2996" s="1" t="s">
        <v>51</v>
      </c>
      <c r="AT2996" s="1" t="s">
        <v>51</v>
      </c>
      <c r="AU2996" s="1" t="s">
        <v>51</v>
      </c>
    </row>
    <row r="2997" spans="1:47" x14ac:dyDescent="0.25">
      <c r="A2997" s="1" t="s">
        <v>4425</v>
      </c>
      <c r="B2997">
        <v>3</v>
      </c>
      <c r="C2997" s="2" t="d">
        <v>2019-01-15T06:50:35.99999996367842025</v>
      </c>
      <c r="D2997" s="2" t="d">
        <v>2019-01-15T07:20:15.00000029336660775</v>
      </c>
      <c r="E2997">
        <v>39.696599999999997</v>
      </c>
      <c r="F2997">
        <v>-104.82921</v>
      </c>
      <c r="G2997">
        <v>39.699449999999999</v>
      </c>
      <c r="H2997">
        <v>-104.82906</v>
      </c>
      <c r="I2997">
        <v>0.19700000000000001</v>
      </c>
      <c r="J2997" s="1" t="s">
        <v>587</v>
      </c>
      <c r="L2997" s="1" t="s">
        <v>309</v>
      </c>
      <c r="M2997" s="1" t="s">
        <v>47</v>
      </c>
      <c r="N2997" s="1" t="s">
        <v>171</v>
      </c>
      <c r="O2997" s="1" t="s">
        <v>202</v>
      </c>
      <c r="P2997" s="1" t="s">
        <v>199</v>
      </c>
      <c r="Q2997" s="1" t="s">
        <v>405</v>
      </c>
      <c r="R2997" s="1" t="s">
        <v>48</v>
      </c>
      <c r="S2997" s="1" t="s">
        <v>79</v>
      </c>
      <c r="T2997" s="1" t="s">
        <v>204</v>
      </c>
      <c r="U2997" s="2" t="d">
        <v>2019-01-15T06:58:00.00000002793967725</v>
      </c>
      <c r="V2997">
        <v>23.5</v>
      </c>
      <c r="W2997">
        <v>13</v>
      </c>
      <c r="X2997">
        <v>50</v>
      </c>
      <c r="Y2997">
        <v>30.19</v>
      </c>
      <c r="Z2997">
        <v>10</v>
      </c>
      <c r="AA2997" s="1" t="s">
        <v>847</v>
      </c>
      <c r="AB2997">
        <v>10.4</v>
      </c>
      <c r="AD2997" s="1" t="s">
        <v>1221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s="1" t="s">
        <v>53</v>
      </c>
      <c r="AS2997" s="1" t="s">
        <v>51</v>
      </c>
      <c r="AT2997" s="1" t="s">
        <v>51</v>
      </c>
      <c r="AU2997" s="1" t="s">
        <v>51</v>
      </c>
    </row>
    <row r="2998" spans="1:47" x14ac:dyDescent="0.25">
      <c r="A2998" s="1" t="s">
        <v>4074</v>
      </c>
      <c r="B2998">
        <v>3</v>
      </c>
      <c r="C2998" s="2" t="d">
        <v>2019-01-15T09:04:49.00000029243528675</v>
      </c>
      <c r="D2998" s="2" t="d">
        <v>2019-01-15T09:34:15.000000097788870375</v>
      </c>
      <c r="E2998">
        <v>39.987628000000001</v>
      </c>
      <c r="F2998">
        <v>-105.23668600000001</v>
      </c>
      <c r="G2998">
        <v>39.987720000000003</v>
      </c>
      <c r="H2998">
        <v>-105.23685999999999</v>
      </c>
      <c r="I2998">
        <v>1.0999999999999999E-2</v>
      </c>
      <c r="J2998" s="1" t="s">
        <v>323</v>
      </c>
      <c r="L2998" s="1" t="s">
        <v>372</v>
      </c>
      <c r="M2998" s="1" t="s">
        <v>47</v>
      </c>
      <c r="N2998" s="1" t="s">
        <v>256</v>
      </c>
      <c r="O2998" s="1" t="s">
        <v>256</v>
      </c>
      <c r="P2998" s="1" t="s">
        <v>199</v>
      </c>
      <c r="Q2998" s="1" t="s">
        <v>374</v>
      </c>
      <c r="R2998" s="1" t="s">
        <v>48</v>
      </c>
      <c r="S2998" s="1" t="s">
        <v>79</v>
      </c>
      <c r="T2998" s="1" t="s">
        <v>325</v>
      </c>
      <c r="U2998" s="2" t="d">
        <v>2019-01-15T09:11:59.99999983236193650</v>
      </c>
      <c r="V2998">
        <v>32</v>
      </c>
      <c r="W2998">
        <v>28.7</v>
      </c>
      <c r="X2998">
        <v>60</v>
      </c>
      <c r="Y2998">
        <v>30.11</v>
      </c>
      <c r="Z2998">
        <v>10</v>
      </c>
      <c r="AA2998" s="1" t="s">
        <v>847</v>
      </c>
      <c r="AB2998">
        <v>3.5</v>
      </c>
      <c r="AD2998" s="1" t="s">
        <v>1207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s="1" t="s">
        <v>51</v>
      </c>
      <c r="AS2998" s="1" t="s">
        <v>51</v>
      </c>
      <c r="AT2998" s="1" t="s">
        <v>51</v>
      </c>
      <c r="AU2998" s="1" t="s">
        <v>51</v>
      </c>
    </row>
    <row r="2999" spans="1:47" x14ac:dyDescent="0.25">
      <c r="A2999" s="1" t="s">
        <v>6446</v>
      </c>
      <c r="B2999">
        <v>3</v>
      </c>
      <c r="C2999" s="2" t="d">
        <v>2019-01-15T11:18:20.00000023283064150</v>
      </c>
      <c r="D2999" s="2" t="d">
        <v>2019-01-15T11:48:14.99999990221113300</v>
      </c>
      <c r="E2999">
        <v>39.900221000000002</v>
      </c>
      <c r="F2999">
        <v>-104.988178</v>
      </c>
      <c r="G2999">
        <v>39.897492</v>
      </c>
      <c r="H2999">
        <v>-104.987711</v>
      </c>
      <c r="I2999">
        <v>0.19</v>
      </c>
      <c r="J2999" s="1" t="s">
        <v>442</v>
      </c>
      <c r="L2999" s="1" t="s">
        <v>196</v>
      </c>
      <c r="M2999" s="1" t="s">
        <v>47</v>
      </c>
      <c r="N2999" s="1" t="s">
        <v>131</v>
      </c>
      <c r="O2999" s="1" t="s">
        <v>147</v>
      </c>
      <c r="P2999" s="1" t="s">
        <v>199</v>
      </c>
      <c r="Q2999" s="1" t="s">
        <v>440</v>
      </c>
      <c r="R2999" s="1" t="s">
        <v>48</v>
      </c>
      <c r="S2999" s="1" t="s">
        <v>79</v>
      </c>
      <c r="T2999" s="1" t="s">
        <v>206</v>
      </c>
      <c r="U2999" s="2" t="d">
        <v>2019-01-15T11:48:00.00000016763806350</v>
      </c>
      <c r="V2999">
        <v>44.6</v>
      </c>
      <c r="X2999">
        <v>34</v>
      </c>
      <c r="Y2999">
        <v>30.1</v>
      </c>
      <c r="Z2999">
        <v>40</v>
      </c>
      <c r="AA2999" s="1" t="s">
        <v>49</v>
      </c>
      <c r="AD2999" s="1" t="s">
        <v>1221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s="1" t="s">
        <v>51</v>
      </c>
      <c r="AS2999" s="1" t="s">
        <v>51</v>
      </c>
      <c r="AT2999" s="1" t="s">
        <v>51</v>
      </c>
      <c r="AU2999" s="1" t="s">
        <v>51</v>
      </c>
    </row>
    <row r="3000" spans="1:47" x14ac:dyDescent="0.25">
      <c r="A3000" s="1" t="s">
        <v>6447</v>
      </c>
      <c r="B3000">
        <v>3</v>
      </c>
      <c r="C3000" s="2" t="d">
        <v>2019-01-15T11:48:21.00000004749745200</v>
      </c>
      <c r="D3000" s="2" t="d">
        <v>2019-01-15T12:18:15.00000011175870900</v>
      </c>
      <c r="E3000">
        <v>39.885438999999998</v>
      </c>
      <c r="F3000">
        <v>-104.98766999999999</v>
      </c>
      <c r="G3000">
        <v>39.882770000000001</v>
      </c>
      <c r="H3000">
        <v>-104.98768</v>
      </c>
      <c r="I3000">
        <v>0.184</v>
      </c>
      <c r="J3000" s="1" t="s">
        <v>442</v>
      </c>
      <c r="L3000" s="1" t="s">
        <v>313</v>
      </c>
      <c r="M3000" s="1" t="s">
        <v>47</v>
      </c>
      <c r="N3000" s="1" t="s">
        <v>131</v>
      </c>
      <c r="O3000" s="1" t="s">
        <v>147</v>
      </c>
      <c r="P3000" s="1" t="s">
        <v>199</v>
      </c>
      <c r="Q3000" s="1" t="s">
        <v>440</v>
      </c>
      <c r="R3000" s="1" t="s">
        <v>48</v>
      </c>
      <c r="S3000" s="1" t="s">
        <v>79</v>
      </c>
      <c r="T3000" s="1" t="s">
        <v>206</v>
      </c>
      <c r="U3000" s="2" t="d">
        <v>2019-01-15T11:48:00.00000016763806350</v>
      </c>
      <c r="V3000">
        <v>44.6</v>
      </c>
      <c r="X3000">
        <v>34</v>
      </c>
      <c r="Y3000">
        <v>30.1</v>
      </c>
      <c r="Z3000">
        <v>40</v>
      </c>
      <c r="AA3000" s="1" t="s">
        <v>49</v>
      </c>
      <c r="AD3000" s="1" t="s">
        <v>1221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s="1" t="s">
        <v>51</v>
      </c>
      <c r="AS3000" s="1" t="s">
        <v>51</v>
      </c>
      <c r="AT3000" s="1" t="s">
        <v>51</v>
      </c>
      <c r="AU3000" s="1" t="s">
        <v>51</v>
      </c>
    </row>
    <row r="3001" spans="1:47" x14ac:dyDescent="0.25">
      <c r="A3001" s="1" t="s">
        <v>4819</v>
      </c>
      <c r="B3001">
        <v>3</v>
      </c>
      <c r="C3001" s="2" t="d">
        <v>2019-01-15T13:14:36.00000025704502800</v>
      </c>
      <c r="D3001" s="2" t="d">
        <v>2019-01-15T13:44:14.9999999580904875</v>
      </c>
      <c r="E3001">
        <v>40.518369</v>
      </c>
      <c r="F3001">
        <v>-104.99227999999999</v>
      </c>
      <c r="G3001">
        <v>40.501432000000001</v>
      </c>
      <c r="H3001">
        <v>-104.99189</v>
      </c>
      <c r="I3001">
        <v>1.17</v>
      </c>
      <c r="J3001" s="1" t="s">
        <v>400</v>
      </c>
      <c r="L3001" s="1" t="s">
        <v>196</v>
      </c>
      <c r="M3001" s="1" t="s">
        <v>47</v>
      </c>
      <c r="N3001" s="1" t="s">
        <v>228</v>
      </c>
      <c r="O3001" s="1" t="s">
        <v>229</v>
      </c>
      <c r="P3001" s="1" t="s">
        <v>199</v>
      </c>
      <c r="Q3001" s="1" t="s">
        <v>230</v>
      </c>
      <c r="R3001" s="1" t="s">
        <v>48</v>
      </c>
      <c r="S3001" s="1" t="s">
        <v>79</v>
      </c>
      <c r="T3001" s="1" t="s">
        <v>231</v>
      </c>
      <c r="U3001" s="2" t="d">
        <v>2019-01-15T12:56:00.00000026542693050</v>
      </c>
      <c r="V3001">
        <v>46.9</v>
      </c>
      <c r="X3001">
        <v>22</v>
      </c>
      <c r="Y3001">
        <v>30.09</v>
      </c>
      <c r="Z3001">
        <v>10</v>
      </c>
      <c r="AA3001" s="1" t="s">
        <v>49</v>
      </c>
      <c r="AD3001" s="1" t="s">
        <v>1207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s="1" t="s">
        <v>51</v>
      </c>
      <c r="AS3001" s="1" t="s">
        <v>51</v>
      </c>
      <c r="AT3001" s="1" t="s">
        <v>51</v>
      </c>
      <c r="AU3001" s="1" t="s">
        <v>51</v>
      </c>
    </row>
    <row r="3002" spans="1:47" x14ac:dyDescent="0.25">
      <c r="A3002" s="1" t="s">
        <v>5175</v>
      </c>
      <c r="B3002">
        <v>3</v>
      </c>
      <c r="C3002" s="2" t="d">
        <v>2019-01-15T16:22:48.99999983143061550</v>
      </c>
      <c r="D3002" s="2" t="d">
        <v>2019-01-15T16:52:15.00000026542693050</v>
      </c>
      <c r="E3002">
        <v>39.916220000000003</v>
      </c>
      <c r="F3002">
        <v>-105.09480000000001</v>
      </c>
      <c r="G3002">
        <v>39.917149999999999</v>
      </c>
      <c r="H3002">
        <v>-105.09269</v>
      </c>
      <c r="I3002">
        <v>0.129</v>
      </c>
      <c r="J3002" s="1" t="s">
        <v>781</v>
      </c>
      <c r="L3002" s="1" t="s">
        <v>782</v>
      </c>
      <c r="M3002" s="1" t="s">
        <v>47</v>
      </c>
      <c r="N3002" s="1" t="s">
        <v>245</v>
      </c>
      <c r="O3002" s="1" t="s">
        <v>245</v>
      </c>
      <c r="P3002" s="1" t="s">
        <v>199</v>
      </c>
      <c r="Q3002" s="1" t="s">
        <v>246</v>
      </c>
      <c r="R3002" s="1" t="s">
        <v>48</v>
      </c>
      <c r="S3002" s="1" t="s">
        <v>79</v>
      </c>
      <c r="T3002" s="1" t="s">
        <v>206</v>
      </c>
      <c r="U3002" s="2" t="d">
        <v>2019-01-15T16:45:59.99999998603016475</v>
      </c>
      <c r="V3002">
        <v>44.6</v>
      </c>
      <c r="W3002">
        <v>43.1</v>
      </c>
      <c r="X3002">
        <v>29</v>
      </c>
      <c r="Y3002">
        <v>30.07</v>
      </c>
      <c r="Z3002">
        <v>40</v>
      </c>
      <c r="AA3002" s="1" t="s">
        <v>64</v>
      </c>
      <c r="AB3002">
        <v>3.5</v>
      </c>
      <c r="AD3002" s="1" t="s">
        <v>1221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s="1" t="s">
        <v>51</v>
      </c>
      <c r="AS3002" s="1" t="s">
        <v>51</v>
      </c>
      <c r="AT3002" s="1" t="s">
        <v>51</v>
      </c>
      <c r="AU3002" s="1" t="s">
        <v>51</v>
      </c>
    </row>
    <row r="3003" spans="1:47" x14ac:dyDescent="0.25">
      <c r="A3003" s="1" t="s">
        <v>7218</v>
      </c>
      <c r="B3003">
        <v>3</v>
      </c>
      <c r="C3003" s="2" t="d">
        <v>2019-01-15T16:28:48.99999974761158375</v>
      </c>
      <c r="D3003" s="2" t="d">
        <v>2019-01-15T16:58:15.00000018160789875</v>
      </c>
      <c r="E3003">
        <v>40.025607000000001</v>
      </c>
      <c r="F3003">
        <v>-104.81774799999999</v>
      </c>
      <c r="G3003">
        <v>40.033085</v>
      </c>
      <c r="H3003">
        <v>-104.818667</v>
      </c>
      <c r="I3003">
        <v>0.51900000000000002</v>
      </c>
      <c r="J3003" s="1" t="s">
        <v>185</v>
      </c>
      <c r="K3003">
        <v>1732</v>
      </c>
      <c r="L3003" s="1" t="s">
        <v>6641</v>
      </c>
      <c r="M3003" s="1" t="s">
        <v>47</v>
      </c>
      <c r="N3003" s="1" t="s">
        <v>320</v>
      </c>
      <c r="O3003" s="1" t="s">
        <v>210</v>
      </c>
      <c r="P3003" s="1" t="s">
        <v>199</v>
      </c>
      <c r="Q3003" s="1" t="s">
        <v>7091</v>
      </c>
      <c r="R3003" s="1" t="s">
        <v>48</v>
      </c>
      <c r="S3003" s="1" t="s">
        <v>79</v>
      </c>
      <c r="T3003" s="1" t="s">
        <v>220</v>
      </c>
      <c r="U3003" s="2" t="d">
        <v>2019-01-15T16:53:00.000000097788870375</v>
      </c>
      <c r="V3003">
        <v>34</v>
      </c>
      <c r="W3003">
        <v>27.2</v>
      </c>
      <c r="X3003">
        <v>59</v>
      </c>
      <c r="Y3003">
        <v>30.12</v>
      </c>
      <c r="Z3003">
        <v>10</v>
      </c>
      <c r="AA3003" s="1" t="s">
        <v>847</v>
      </c>
      <c r="AB3003">
        <v>8.1</v>
      </c>
      <c r="AD3003" s="1" t="s">
        <v>819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s="1" t="s">
        <v>51</v>
      </c>
      <c r="AS3003" s="1" t="s">
        <v>51</v>
      </c>
      <c r="AT3003" s="1" t="s">
        <v>51</v>
      </c>
      <c r="AU3003" s="1" t="s">
        <v>51</v>
      </c>
    </row>
    <row r="3004" spans="1:47" x14ac:dyDescent="0.25">
      <c r="A3004" s="1" t="s">
        <v>4453</v>
      </c>
      <c r="B3004">
        <v>3</v>
      </c>
      <c r="C3004" s="2" t="d">
        <v>2019-01-15T16:34:49.00000029243528675</v>
      </c>
      <c r="D3004" s="2" t="d">
        <v>2019-01-15T17:04:15.000000097788870375</v>
      </c>
      <c r="E3004">
        <v>39.606169999999999</v>
      </c>
      <c r="F3004">
        <v>-104.89161</v>
      </c>
      <c r="G3004">
        <v>39.602893999999999</v>
      </c>
      <c r="H3004">
        <v>-104.889702</v>
      </c>
      <c r="I3004">
        <v>0.248</v>
      </c>
      <c r="J3004" s="1" t="s">
        <v>569</v>
      </c>
      <c r="L3004" s="1" t="s">
        <v>878</v>
      </c>
      <c r="M3004" s="1" t="s">
        <v>47</v>
      </c>
      <c r="N3004" s="1" t="s">
        <v>127</v>
      </c>
      <c r="O3004" s="1" t="s">
        <v>202</v>
      </c>
      <c r="P3004" s="1" t="s">
        <v>199</v>
      </c>
      <c r="Q3004" s="1" t="s">
        <v>428</v>
      </c>
      <c r="R3004" s="1" t="s">
        <v>48</v>
      </c>
      <c r="S3004" s="1" t="s">
        <v>79</v>
      </c>
      <c r="T3004" s="1" t="s">
        <v>201</v>
      </c>
      <c r="U3004" s="2" t="d">
        <v>2019-01-15T16:53:00.000000097788870375</v>
      </c>
      <c r="V3004">
        <v>39.9</v>
      </c>
      <c r="W3004">
        <v>37.799999999999997</v>
      </c>
      <c r="X3004">
        <v>38</v>
      </c>
      <c r="Y3004">
        <v>30.17</v>
      </c>
      <c r="Z3004">
        <v>10</v>
      </c>
      <c r="AA3004" s="1" t="s">
        <v>63</v>
      </c>
      <c r="AB3004">
        <v>3.5</v>
      </c>
      <c r="AD3004" s="1" t="s">
        <v>1221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s="1" t="s">
        <v>51</v>
      </c>
      <c r="AS3004" s="1" t="s">
        <v>51</v>
      </c>
      <c r="AT3004" s="1" t="s">
        <v>51</v>
      </c>
      <c r="AU3004" s="1" t="s">
        <v>51</v>
      </c>
    </row>
    <row r="3005" spans="1:47" x14ac:dyDescent="0.25">
      <c r="A3005" s="1" t="s">
        <v>5330</v>
      </c>
      <c r="B3005">
        <v>3</v>
      </c>
      <c r="C3005" s="2" t="d">
        <v>2019-01-15T17:00:21.00000008940696450</v>
      </c>
      <c r="D3005" s="2" t="d">
        <v>2019-01-15T17:30:15.00000015366822150</v>
      </c>
      <c r="E3005">
        <v>39.735799999999998</v>
      </c>
      <c r="F3005">
        <v>-105.16419</v>
      </c>
      <c r="G3005">
        <v>39.735799999999998</v>
      </c>
      <c r="H3005">
        <v>-105.16419</v>
      </c>
      <c r="I3005">
        <v>0</v>
      </c>
      <c r="J3005" s="1" t="s">
        <v>542</v>
      </c>
      <c r="L3005" s="1" t="s">
        <v>133</v>
      </c>
      <c r="M3005" s="1" t="s">
        <v>47</v>
      </c>
      <c r="N3005" s="1" t="s">
        <v>270</v>
      </c>
      <c r="O3005" s="1" t="s">
        <v>115</v>
      </c>
      <c r="P3005" s="1" t="s">
        <v>199</v>
      </c>
      <c r="Q3005" s="1" t="s">
        <v>271</v>
      </c>
      <c r="R3005" s="1" t="s">
        <v>48</v>
      </c>
      <c r="S3005" s="1" t="s">
        <v>79</v>
      </c>
      <c r="T3005" s="1" t="s">
        <v>206</v>
      </c>
      <c r="U3005" s="2" t="d">
        <v>2019-01-15T16:45:59.99999998603016475</v>
      </c>
      <c r="V3005">
        <v>44.6</v>
      </c>
      <c r="W3005">
        <v>43.1</v>
      </c>
      <c r="X3005">
        <v>29</v>
      </c>
      <c r="Y3005">
        <v>30.07</v>
      </c>
      <c r="Z3005">
        <v>40</v>
      </c>
      <c r="AA3005" s="1" t="s">
        <v>64</v>
      </c>
      <c r="AB3005">
        <v>3.5</v>
      </c>
      <c r="AD3005" s="1" t="s">
        <v>1221</v>
      </c>
      <c r="AE3005" t="b">
        <v>0</v>
      </c>
      <c r="AF3005" t="b">
        <v>0</v>
      </c>
      <c r="AG3005" t="b">
        <v>0</v>
      </c>
      <c r="AH3005" t="b">
        <v>0</v>
      </c>
      <c r="AI3005" t="b">
        <v>1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s="1" t="s">
        <v>53</v>
      </c>
      <c r="AS3005" s="1" t="s">
        <v>51</v>
      </c>
      <c r="AT3005" s="1" t="s">
        <v>51</v>
      </c>
      <c r="AU3005" s="1" t="s">
        <v>51</v>
      </c>
    </row>
    <row r="3006" spans="1:47" x14ac:dyDescent="0.25">
      <c r="A3006" s="1" t="s">
        <v>7090</v>
      </c>
      <c r="B3006">
        <v>3</v>
      </c>
      <c r="C3006" s="2" t="d">
        <v>2019-01-15T17:22:49.00000025052577425</v>
      </c>
      <c r="D3006" s="2" t="d">
        <v>2019-01-15T17:52:15.00000005587935450</v>
      </c>
      <c r="E3006">
        <v>40.025607000000001</v>
      </c>
      <c r="F3006">
        <v>-104.81774799999999</v>
      </c>
      <c r="G3006">
        <v>40.033085</v>
      </c>
      <c r="H3006">
        <v>-104.818667</v>
      </c>
      <c r="I3006">
        <v>0.51900000000000002</v>
      </c>
      <c r="J3006" s="1" t="s">
        <v>185</v>
      </c>
      <c r="K3006">
        <v>1732</v>
      </c>
      <c r="L3006" s="1" t="s">
        <v>6641</v>
      </c>
      <c r="M3006" s="1" t="s">
        <v>47</v>
      </c>
      <c r="N3006" s="1" t="s">
        <v>320</v>
      </c>
      <c r="O3006" s="1" t="s">
        <v>210</v>
      </c>
      <c r="P3006" s="1" t="s">
        <v>199</v>
      </c>
      <c r="Q3006" s="1" t="s">
        <v>7091</v>
      </c>
      <c r="R3006" s="1" t="s">
        <v>48</v>
      </c>
      <c r="S3006" s="1" t="s">
        <v>79</v>
      </c>
      <c r="T3006" s="1" t="s">
        <v>220</v>
      </c>
      <c r="U3006" s="2" t="d">
        <v>2019-01-15T16:53:00.000000097788870375</v>
      </c>
      <c r="V3006">
        <v>34</v>
      </c>
      <c r="W3006">
        <v>27.2</v>
      </c>
      <c r="X3006">
        <v>59</v>
      </c>
      <c r="Y3006">
        <v>30.12</v>
      </c>
      <c r="Z3006">
        <v>10</v>
      </c>
      <c r="AA3006" s="1" t="s">
        <v>847</v>
      </c>
      <c r="AB3006">
        <v>8.1</v>
      </c>
      <c r="AD3006" s="1" t="s">
        <v>819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s="1" t="s">
        <v>53</v>
      </c>
      <c r="AS3006" s="1" t="s">
        <v>51</v>
      </c>
      <c r="AT3006" s="1" t="s">
        <v>51</v>
      </c>
      <c r="AU3006" s="1" t="s">
        <v>51</v>
      </c>
    </row>
    <row r="3007" spans="1:47" x14ac:dyDescent="0.25">
      <c r="A3007" s="1" t="s">
        <v>7092</v>
      </c>
      <c r="B3007">
        <v>3</v>
      </c>
      <c r="C3007" s="2" t="d">
        <v>2019-01-15T17:22:49.00000025052577425</v>
      </c>
      <c r="D3007" s="2" t="d">
        <v>2019-01-15T17:52:15.00000005587935450</v>
      </c>
      <c r="E3007">
        <v>40.033085</v>
      </c>
      <c r="F3007">
        <v>-104.81885699999999</v>
      </c>
      <c r="G3007">
        <v>40.025495999999997</v>
      </c>
      <c r="H3007">
        <v>-104.81795700000001</v>
      </c>
      <c r="I3007">
        <v>0.52700000000000002</v>
      </c>
      <c r="J3007" s="1" t="s">
        <v>1128</v>
      </c>
      <c r="K3007">
        <v>2297</v>
      </c>
      <c r="L3007" s="1" t="s">
        <v>6641</v>
      </c>
      <c r="M3007" s="1" t="s">
        <v>47</v>
      </c>
      <c r="N3007" s="1" t="s">
        <v>729</v>
      </c>
      <c r="O3007" s="1" t="s">
        <v>210</v>
      </c>
      <c r="P3007" s="1" t="s">
        <v>199</v>
      </c>
      <c r="Q3007" s="1" t="s">
        <v>7093</v>
      </c>
      <c r="R3007" s="1" t="s">
        <v>48</v>
      </c>
      <c r="S3007" s="1" t="s">
        <v>79</v>
      </c>
      <c r="T3007" s="1" t="s">
        <v>273</v>
      </c>
      <c r="U3007" s="2" t="d">
        <v>2019-01-15T17:13:00.00000023748725325</v>
      </c>
      <c r="V3007">
        <v>38.700000000000003</v>
      </c>
      <c r="W3007">
        <v>36.299999999999997</v>
      </c>
      <c r="X3007">
        <v>43</v>
      </c>
      <c r="Y3007">
        <v>30.12</v>
      </c>
      <c r="Z3007">
        <v>10</v>
      </c>
      <c r="AA3007" s="1" t="s">
        <v>965</v>
      </c>
      <c r="AB3007">
        <v>3.5</v>
      </c>
      <c r="AD3007" s="1" t="s">
        <v>1207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s="1" t="s">
        <v>53</v>
      </c>
      <c r="AS3007" s="1" t="s">
        <v>51</v>
      </c>
      <c r="AT3007" s="1" t="s">
        <v>51</v>
      </c>
      <c r="AU3007" s="1" t="s">
        <v>51</v>
      </c>
    </row>
    <row r="3008" spans="1:47" x14ac:dyDescent="0.25">
      <c r="A3008" s="1" t="s">
        <v>4245</v>
      </c>
      <c r="B3008">
        <v>3</v>
      </c>
      <c r="C3008" s="2" t="d">
        <v>2019-01-15T23:02:33.99999974761158375</v>
      </c>
      <c r="D3008" s="2" t="d">
        <v>2019-01-15T23:32:19.00000022258609700</v>
      </c>
      <c r="E3008">
        <v>39.680940999999997</v>
      </c>
      <c r="F3008">
        <v>-104.82867</v>
      </c>
      <c r="G3008">
        <v>39.688763999999999</v>
      </c>
      <c r="H3008">
        <v>-104.82874</v>
      </c>
      <c r="I3008">
        <v>0.54100000000000004</v>
      </c>
      <c r="J3008" s="1" t="s">
        <v>587</v>
      </c>
      <c r="L3008" s="1" t="s">
        <v>309</v>
      </c>
      <c r="M3008" s="1" t="s">
        <v>47</v>
      </c>
      <c r="N3008" s="1" t="s">
        <v>171</v>
      </c>
      <c r="O3008" s="1" t="s">
        <v>202</v>
      </c>
      <c r="P3008" s="1" t="s">
        <v>199</v>
      </c>
      <c r="Q3008" s="1" t="s">
        <v>203</v>
      </c>
      <c r="R3008" s="1" t="s">
        <v>48</v>
      </c>
      <c r="S3008" s="1" t="s">
        <v>79</v>
      </c>
      <c r="T3008" s="1" t="s">
        <v>204</v>
      </c>
      <c r="U3008" s="2" t="d">
        <v>2019-01-15T22:57:59.99999981839210125</v>
      </c>
      <c r="V3008">
        <v>32.5</v>
      </c>
      <c r="W3008">
        <v>23.2</v>
      </c>
      <c r="X3008">
        <v>53</v>
      </c>
      <c r="Y3008">
        <v>30.06</v>
      </c>
      <c r="Z3008">
        <v>10</v>
      </c>
      <c r="AA3008" s="1" t="s">
        <v>847</v>
      </c>
      <c r="AB3008">
        <v>12.7</v>
      </c>
      <c r="AD3008" s="1" t="s">
        <v>819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s="1" t="s">
        <v>53</v>
      </c>
      <c r="AS3008" s="1" t="s">
        <v>53</v>
      </c>
      <c r="AT3008" s="1" t="s">
        <v>53</v>
      </c>
      <c r="AU3008" s="1" t="s">
        <v>53</v>
      </c>
    </row>
    <row r="3009" spans="1:47" x14ac:dyDescent="0.25">
      <c r="A3009" s="1" t="s">
        <v>4419</v>
      </c>
      <c r="B3009">
        <v>3</v>
      </c>
      <c r="C3009" s="2" t="d">
        <v>2019-01-16T06:34:48.999999873340130025</v>
      </c>
      <c r="D3009" s="2" t="d">
        <v>2019-01-16T07:04:18.99999998509883700</v>
      </c>
      <c r="E3009">
        <v>39.978110999999998</v>
      </c>
      <c r="F3009">
        <v>-105.21611799999999</v>
      </c>
      <c r="G3009">
        <v>39.979351000000001</v>
      </c>
      <c r="H3009">
        <v>-105.21878100000001</v>
      </c>
      <c r="I3009">
        <v>0.16500000000000001</v>
      </c>
      <c r="J3009" s="1" t="s">
        <v>373</v>
      </c>
      <c r="L3009" s="1" t="s">
        <v>365</v>
      </c>
      <c r="M3009" s="1" t="s">
        <v>47</v>
      </c>
      <c r="N3009" s="1" t="s">
        <v>256</v>
      </c>
      <c r="O3009" s="1" t="s">
        <v>256</v>
      </c>
      <c r="P3009" s="1" t="s">
        <v>199</v>
      </c>
      <c r="Q3009" s="1" t="s">
        <v>374</v>
      </c>
      <c r="R3009" s="1" t="s">
        <v>48</v>
      </c>
      <c r="S3009" s="1" t="s">
        <v>79</v>
      </c>
      <c r="T3009" s="1" t="s">
        <v>325</v>
      </c>
      <c r="U3009" s="2" t="d">
        <v>2019-01-16T06:30:00.00000020954757600</v>
      </c>
      <c r="V3009">
        <v>32</v>
      </c>
      <c r="W3009">
        <v>27.5</v>
      </c>
      <c r="X3009">
        <v>69</v>
      </c>
      <c r="Y3009">
        <v>29.92</v>
      </c>
      <c r="Z3009">
        <v>10</v>
      </c>
      <c r="AA3009" s="1" t="s">
        <v>847</v>
      </c>
      <c r="AB3009">
        <v>4.5999999999999996</v>
      </c>
      <c r="AD3009" s="1" t="s">
        <v>1221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s="1" t="s">
        <v>53</v>
      </c>
      <c r="AS3009" s="1" t="s">
        <v>53</v>
      </c>
      <c r="AT3009" s="1" t="s">
        <v>51</v>
      </c>
      <c r="AU3009" s="1" t="s">
        <v>51</v>
      </c>
    </row>
    <row r="3010" spans="1:47" x14ac:dyDescent="0.25">
      <c r="A3010" s="1" t="s">
        <v>7219</v>
      </c>
      <c r="B3010">
        <v>3</v>
      </c>
      <c r="C3010" s="2" t="d">
        <v>2019-01-16T08:08:36.00000013131648375</v>
      </c>
      <c r="D3010" s="2" t="d">
        <v>2019-01-16T08:38:19.000000138767063900</v>
      </c>
      <c r="E3010">
        <v>38.372973000000002</v>
      </c>
      <c r="F3010">
        <v>-105.67272699999999</v>
      </c>
      <c r="G3010">
        <v>38.372875000000001</v>
      </c>
      <c r="H3010">
        <v>-105.68196399999999</v>
      </c>
      <c r="I3010">
        <v>0.5</v>
      </c>
      <c r="J3010" s="1" t="s">
        <v>4461</v>
      </c>
      <c r="K3010">
        <v>19874</v>
      </c>
      <c r="L3010" s="1" t="s">
        <v>6572</v>
      </c>
      <c r="M3010" s="1" t="s">
        <v>97</v>
      </c>
      <c r="N3010" s="1" t="s">
        <v>4029</v>
      </c>
      <c r="O3010" s="1" t="s">
        <v>92</v>
      </c>
      <c r="P3010" s="1" t="s">
        <v>199</v>
      </c>
      <c r="Q3010" s="1" t="s">
        <v>4030</v>
      </c>
      <c r="R3010" s="1" t="s">
        <v>48</v>
      </c>
      <c r="S3010" s="1" t="s">
        <v>79</v>
      </c>
      <c r="T3010" s="1" t="s">
        <v>4031</v>
      </c>
      <c r="U3010" s="2" t="d">
        <v>2019-01-16T08:15:00.000</v>
      </c>
      <c r="V3010">
        <v>31.8</v>
      </c>
      <c r="W3010">
        <v>26.2</v>
      </c>
      <c r="X3010">
        <v>65</v>
      </c>
      <c r="Y3010">
        <v>30.09</v>
      </c>
      <c r="Z3010">
        <v>10</v>
      </c>
      <c r="AA3010" s="1" t="s">
        <v>71</v>
      </c>
      <c r="AB3010">
        <v>5.8</v>
      </c>
      <c r="AD3010" s="1" t="s">
        <v>1221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s="1" t="s">
        <v>51</v>
      </c>
      <c r="AS3010" s="1" t="s">
        <v>51</v>
      </c>
      <c r="AT3010" s="1" t="s">
        <v>51</v>
      </c>
      <c r="AU3010" s="1" t="s">
        <v>51</v>
      </c>
    </row>
    <row r="3011" spans="1:47" x14ac:dyDescent="0.25">
      <c r="A3011" s="1" t="s">
        <v>4596</v>
      </c>
      <c r="B3011">
        <v>4</v>
      </c>
      <c r="C3011" s="2" t="d">
        <v>2019-01-16T10:15:19.99999985564500200</v>
      </c>
      <c r="D3011" s="2" t="d">
        <v>2019-01-16T10:44:53.00000004004687050</v>
      </c>
      <c r="E3011">
        <v>39.747109999999999</v>
      </c>
      <c r="F3011">
        <v>-105.39773</v>
      </c>
      <c r="G3011">
        <v>39.802298</v>
      </c>
      <c r="H3011">
        <v>-105.493692</v>
      </c>
      <c r="I3011">
        <v>6.3650000000000002</v>
      </c>
      <c r="J3011" s="1" t="s">
        <v>4597</v>
      </c>
      <c r="L3011" s="1" t="s">
        <v>1710</v>
      </c>
      <c r="M3011" s="1" t="s">
        <v>47</v>
      </c>
      <c r="N3011" s="1" t="s">
        <v>270</v>
      </c>
      <c r="O3011" s="1" t="s">
        <v>115</v>
      </c>
      <c r="P3011" s="1" t="s">
        <v>199</v>
      </c>
      <c r="Q3011" s="1" t="s">
        <v>350</v>
      </c>
      <c r="R3011" s="1" t="s">
        <v>48</v>
      </c>
      <c r="S3011" s="1" t="s">
        <v>79</v>
      </c>
      <c r="T3011" s="1" t="s">
        <v>325</v>
      </c>
      <c r="U3011" s="2" t="d">
        <v>2019-01-16T10:12:00.00000025145709525</v>
      </c>
      <c r="V3011">
        <v>37.4</v>
      </c>
      <c r="X3011">
        <v>56</v>
      </c>
      <c r="Y3011">
        <v>29.93</v>
      </c>
      <c r="Z3011">
        <v>10</v>
      </c>
      <c r="AA3011" s="1" t="s">
        <v>49</v>
      </c>
      <c r="AD3011" s="1" t="s">
        <v>1213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s="1" t="s">
        <v>51</v>
      </c>
      <c r="AS3011" s="1" t="s">
        <v>51</v>
      </c>
      <c r="AT3011" s="1" t="s">
        <v>51</v>
      </c>
      <c r="AU3011" s="1" t="s">
        <v>51</v>
      </c>
    </row>
    <row r="3012" spans="1:47" x14ac:dyDescent="0.25">
      <c r="A3012" s="1" t="s">
        <v>8686</v>
      </c>
      <c r="B3012">
        <v>4</v>
      </c>
      <c r="C3012" s="2" t="d">
        <v>2019-01-16T10:15:19.99999985564500200</v>
      </c>
      <c r="D3012" s="2" t="d">
        <v>2019-01-16T10:44:53.00000004004687050</v>
      </c>
      <c r="E3012">
        <v>39.802298</v>
      </c>
      <c r="F3012">
        <v>-105.493692</v>
      </c>
      <c r="G3012">
        <v>39.747109999999999</v>
      </c>
      <c r="H3012">
        <v>-105.39773</v>
      </c>
      <c r="I3012">
        <v>6.3650000000000002</v>
      </c>
      <c r="J3012" s="1" t="s">
        <v>8687</v>
      </c>
      <c r="K3012">
        <v>10356</v>
      </c>
      <c r="L3012" s="1" t="s">
        <v>6706</v>
      </c>
      <c r="M3012" s="1" t="s">
        <v>97</v>
      </c>
      <c r="N3012" s="1" t="s">
        <v>2111</v>
      </c>
      <c r="O3012" s="1" t="s">
        <v>3349</v>
      </c>
      <c r="P3012" s="1" t="s">
        <v>199</v>
      </c>
      <c r="Q3012" s="1" t="s">
        <v>6707</v>
      </c>
      <c r="R3012" s="1" t="s">
        <v>48</v>
      </c>
      <c r="S3012" s="1" t="s">
        <v>79</v>
      </c>
      <c r="T3012" s="1" t="s">
        <v>340</v>
      </c>
      <c r="U3012" s="2" t="d">
        <v>2019-01-16T10:24:00.00000008381903175</v>
      </c>
      <c r="V3012">
        <v>15.8</v>
      </c>
      <c r="W3012">
        <v>-7.3</v>
      </c>
      <c r="X3012">
        <v>58</v>
      </c>
      <c r="Y3012">
        <v>29.97</v>
      </c>
      <c r="Z3012">
        <v>0.5</v>
      </c>
      <c r="AA3012" s="1" t="s">
        <v>56</v>
      </c>
      <c r="AB3012">
        <v>42.6</v>
      </c>
      <c r="AD3012" s="1" t="s">
        <v>1211</v>
      </c>
      <c r="AE3012" t="b">
        <v>0</v>
      </c>
      <c r="AF3012" t="b">
        <v>0</v>
      </c>
      <c r="AG3012" t="b">
        <v>1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 s="1" t="s">
        <v>51</v>
      </c>
      <c r="AS3012" s="1" t="s">
        <v>51</v>
      </c>
      <c r="AT3012" s="1" t="s">
        <v>51</v>
      </c>
      <c r="AU3012" s="1" t="s">
        <v>51</v>
      </c>
    </row>
    <row r="3013" spans="1:47" x14ac:dyDescent="0.25">
      <c r="A3013" s="1" t="s">
        <v>4642</v>
      </c>
      <c r="B3013">
        <v>4</v>
      </c>
      <c r="C3013" s="2" t="d">
        <v>2019-01-16T10:55:48.99999999906867900</v>
      </c>
      <c r="D3013" s="2" t="d">
        <v>2019-01-16T11:24:50.99999985191971125</v>
      </c>
      <c r="E3013">
        <v>39.747109999999999</v>
      </c>
      <c r="F3013">
        <v>-105.39773</v>
      </c>
      <c r="G3013">
        <v>39.802298</v>
      </c>
      <c r="H3013">
        <v>-105.493692</v>
      </c>
      <c r="I3013">
        <v>6.3650000000000002</v>
      </c>
      <c r="J3013" s="1" t="s">
        <v>4643</v>
      </c>
      <c r="L3013" s="1" t="s">
        <v>1710</v>
      </c>
      <c r="M3013" s="1" t="s">
        <v>47</v>
      </c>
      <c r="N3013" s="1" t="s">
        <v>270</v>
      </c>
      <c r="O3013" s="1" t="s">
        <v>115</v>
      </c>
      <c r="P3013" s="1" t="s">
        <v>199</v>
      </c>
      <c r="Q3013" s="1" t="s">
        <v>350</v>
      </c>
      <c r="R3013" s="1" t="s">
        <v>48</v>
      </c>
      <c r="S3013" s="1" t="s">
        <v>79</v>
      </c>
      <c r="T3013" s="1" t="s">
        <v>325</v>
      </c>
      <c r="U3013" s="2" t="d">
        <v>2019-01-16T10:54:00.00000029336660775</v>
      </c>
      <c r="V3013">
        <v>41</v>
      </c>
      <c r="X3013">
        <v>49</v>
      </c>
      <c r="Y3013">
        <v>29.92</v>
      </c>
      <c r="Z3013">
        <v>10</v>
      </c>
      <c r="AA3013" s="1" t="s">
        <v>49</v>
      </c>
      <c r="AD3013" s="1" t="s">
        <v>819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s="1" t="s">
        <v>51</v>
      </c>
      <c r="AS3013" s="1" t="s">
        <v>51</v>
      </c>
      <c r="AT3013" s="1" t="s">
        <v>51</v>
      </c>
      <c r="AU3013" s="1" t="s">
        <v>51</v>
      </c>
    </row>
    <row r="3014" spans="1:47" x14ac:dyDescent="0.25">
      <c r="A3014" s="1" t="s">
        <v>8688</v>
      </c>
      <c r="B3014">
        <v>4</v>
      </c>
      <c r="C3014" s="2" t="d">
        <v>2019-01-16T10:55:48.99999999906867900</v>
      </c>
      <c r="D3014" s="2" t="d">
        <v>2019-01-16T11:24:50.99999985191971125</v>
      </c>
      <c r="E3014">
        <v>39.802298</v>
      </c>
      <c r="F3014">
        <v>-105.493692</v>
      </c>
      <c r="G3014">
        <v>39.747109999999999</v>
      </c>
      <c r="H3014">
        <v>-105.39773</v>
      </c>
      <c r="I3014">
        <v>6.3650000000000002</v>
      </c>
      <c r="J3014" s="1" t="s">
        <v>8689</v>
      </c>
      <c r="K3014">
        <v>10356</v>
      </c>
      <c r="L3014" s="1" t="s">
        <v>6706</v>
      </c>
      <c r="M3014" s="1" t="s">
        <v>97</v>
      </c>
      <c r="N3014" s="1" t="s">
        <v>2111</v>
      </c>
      <c r="O3014" s="1" t="s">
        <v>3349</v>
      </c>
      <c r="P3014" s="1" t="s">
        <v>199</v>
      </c>
      <c r="Q3014" s="1" t="s">
        <v>6707</v>
      </c>
      <c r="R3014" s="1" t="s">
        <v>48</v>
      </c>
      <c r="S3014" s="1" t="s">
        <v>79</v>
      </c>
      <c r="T3014" s="1" t="s">
        <v>340</v>
      </c>
      <c r="U3014" s="2" t="d">
        <v>2019-01-16T11:06:00.00000012572854425</v>
      </c>
      <c r="V3014">
        <v>15.8</v>
      </c>
      <c r="W3014">
        <v>-6.6</v>
      </c>
      <c r="X3014">
        <v>58</v>
      </c>
      <c r="Y3014">
        <v>29.97</v>
      </c>
      <c r="Z3014">
        <v>0.2</v>
      </c>
      <c r="AA3014" s="1" t="s">
        <v>71</v>
      </c>
      <c r="AB3014">
        <v>39.1</v>
      </c>
      <c r="AD3014" s="1" t="s">
        <v>1211</v>
      </c>
      <c r="AE3014" t="b">
        <v>0</v>
      </c>
      <c r="AF3014" t="b">
        <v>0</v>
      </c>
      <c r="AG3014" t="b">
        <v>1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s="1" t="s">
        <v>51</v>
      </c>
      <c r="AS3014" s="1" t="s">
        <v>51</v>
      </c>
      <c r="AT3014" s="1" t="s">
        <v>51</v>
      </c>
      <c r="AU3014" s="1" t="s">
        <v>51</v>
      </c>
    </row>
    <row r="3015" spans="1:47" x14ac:dyDescent="0.25">
      <c r="A3015" s="1" t="s">
        <v>6366</v>
      </c>
      <c r="B3015">
        <v>3</v>
      </c>
      <c r="C3015" s="2" t="d">
        <v>2019-01-16T13:43:06.00000017322599625</v>
      </c>
      <c r="D3015" s="2" t="d">
        <v>2019-01-16T14:12:30.00000013969838625</v>
      </c>
      <c r="E3015">
        <v>39.778359999999999</v>
      </c>
      <c r="F3015">
        <v>-104.89577300000001</v>
      </c>
      <c r="G3015">
        <v>39.778419999999997</v>
      </c>
      <c r="H3015">
        <v>-104.896974</v>
      </c>
      <c r="I3015">
        <v>6.4000000000000001E-2</v>
      </c>
      <c r="J3015" s="1" t="s">
        <v>417</v>
      </c>
      <c r="L3015" s="1" t="s">
        <v>137</v>
      </c>
      <c r="M3015" s="1" t="s">
        <v>47</v>
      </c>
      <c r="N3015" s="1" t="s">
        <v>131</v>
      </c>
      <c r="O3015" s="1" t="s">
        <v>131</v>
      </c>
      <c r="P3015" s="1" t="s">
        <v>199</v>
      </c>
      <c r="Q3015" s="1" t="s">
        <v>247</v>
      </c>
      <c r="R3015" s="1" t="s">
        <v>48</v>
      </c>
      <c r="S3015" s="1" t="s">
        <v>79</v>
      </c>
      <c r="T3015" s="1" t="s">
        <v>206</v>
      </c>
      <c r="U3015" s="2" t="d">
        <v>2019-01-16T14:58:59.99999980442225925</v>
      </c>
      <c r="V3015">
        <v>50</v>
      </c>
      <c r="X3015">
        <v>37</v>
      </c>
      <c r="Y3015">
        <v>29.92</v>
      </c>
      <c r="Z3015">
        <v>30</v>
      </c>
      <c r="AA3015" s="1" t="s">
        <v>841</v>
      </c>
      <c r="AB3015">
        <v>17.3</v>
      </c>
      <c r="AD3015" s="1" t="s">
        <v>819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s="1" t="s">
        <v>51</v>
      </c>
      <c r="AS3015" s="1" t="s">
        <v>51</v>
      </c>
      <c r="AT3015" s="1" t="s">
        <v>51</v>
      </c>
      <c r="AU3015" s="1" t="s">
        <v>51</v>
      </c>
    </row>
    <row r="3016" spans="1:47" x14ac:dyDescent="0.25">
      <c r="A3016" s="1" t="s">
        <v>4488</v>
      </c>
      <c r="B3016">
        <v>4</v>
      </c>
      <c r="C3016" s="2" t="d">
        <v>2019-01-16T13:43:06.00000017322599625</v>
      </c>
      <c r="D3016" s="2" t="d">
        <v>2019-01-16T14:12:38.00000012386590225</v>
      </c>
      <c r="E3016">
        <v>40.92709</v>
      </c>
      <c r="F3016">
        <v>-106.22651</v>
      </c>
      <c r="G3016">
        <v>40.92709</v>
      </c>
      <c r="H3016">
        <v>-106.22651</v>
      </c>
      <c r="I3016">
        <v>0</v>
      </c>
      <c r="J3016" s="1" t="s">
        <v>4489</v>
      </c>
      <c r="L3016" s="1" t="s">
        <v>4490</v>
      </c>
      <c r="M3016" s="1" t="s">
        <v>47</v>
      </c>
      <c r="N3016" s="1" t="s">
        <v>578</v>
      </c>
      <c r="O3016" s="1" t="s">
        <v>110</v>
      </c>
      <c r="P3016" s="1" t="s">
        <v>199</v>
      </c>
      <c r="Q3016" s="1" t="s">
        <v>579</v>
      </c>
      <c r="R3016" s="1" t="s">
        <v>48</v>
      </c>
      <c r="S3016" s="1" t="s">
        <v>79</v>
      </c>
      <c r="T3016" s="1" t="s">
        <v>580</v>
      </c>
      <c r="U3016" s="2" t="d">
        <v>2019-01-16T13:34:59.9999997206032275</v>
      </c>
      <c r="V3016">
        <v>37.4</v>
      </c>
      <c r="W3016">
        <v>28.5</v>
      </c>
      <c r="X3016">
        <v>56</v>
      </c>
      <c r="Y3016">
        <v>29.99</v>
      </c>
      <c r="Z3016">
        <v>10</v>
      </c>
      <c r="AA3016" s="1" t="s">
        <v>55</v>
      </c>
      <c r="AB3016">
        <v>15</v>
      </c>
      <c r="AD3016" s="1" t="s">
        <v>1213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s="1" t="s">
        <v>51</v>
      </c>
      <c r="AS3016" s="1" t="s">
        <v>51</v>
      </c>
      <c r="AT3016" s="1" t="s">
        <v>51</v>
      </c>
      <c r="AU3016" s="1" t="s">
        <v>51</v>
      </c>
    </row>
    <row r="3017" spans="1:47" x14ac:dyDescent="0.25">
      <c r="A3017" s="1" t="s">
        <v>4491</v>
      </c>
      <c r="B3017">
        <v>4</v>
      </c>
      <c r="C3017" s="2" t="d">
        <v>2019-01-16T13:43:06.00000017322599625</v>
      </c>
      <c r="D3017" s="2" t="d">
        <v>2019-01-16T14:12:38.00000012386590225</v>
      </c>
      <c r="E3017">
        <v>40.92709</v>
      </c>
      <c r="F3017">
        <v>-106.22651</v>
      </c>
      <c r="G3017">
        <v>40.92709</v>
      </c>
      <c r="H3017">
        <v>-106.22651</v>
      </c>
      <c r="I3017">
        <v>0</v>
      </c>
      <c r="J3017" s="1" t="s">
        <v>4489</v>
      </c>
      <c r="L3017" s="1" t="s">
        <v>4490</v>
      </c>
      <c r="M3017" s="1" t="s">
        <v>47</v>
      </c>
      <c r="N3017" s="1" t="s">
        <v>578</v>
      </c>
      <c r="O3017" s="1" t="s">
        <v>110</v>
      </c>
      <c r="P3017" s="1" t="s">
        <v>199</v>
      </c>
      <c r="Q3017" s="1" t="s">
        <v>579</v>
      </c>
      <c r="R3017" s="1" t="s">
        <v>48</v>
      </c>
      <c r="S3017" s="1" t="s">
        <v>79</v>
      </c>
      <c r="T3017" s="1" t="s">
        <v>580</v>
      </c>
      <c r="U3017" s="2" t="d">
        <v>2019-01-16T13:34:59.9999997206032275</v>
      </c>
      <c r="V3017">
        <v>37.4</v>
      </c>
      <c r="W3017">
        <v>28.5</v>
      </c>
      <c r="X3017">
        <v>56</v>
      </c>
      <c r="Y3017">
        <v>29.99</v>
      </c>
      <c r="Z3017">
        <v>10</v>
      </c>
      <c r="AA3017" s="1" t="s">
        <v>55</v>
      </c>
      <c r="AB3017">
        <v>15</v>
      </c>
      <c r="AD3017" s="1" t="s">
        <v>1213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s="1" t="s">
        <v>51</v>
      </c>
      <c r="AS3017" s="1" t="s">
        <v>51</v>
      </c>
      <c r="AT3017" s="1" t="s">
        <v>51</v>
      </c>
      <c r="AU3017" s="1" t="s">
        <v>51</v>
      </c>
    </row>
    <row r="3018" spans="1:47" x14ac:dyDescent="0.25">
      <c r="A3018" s="1" t="s">
        <v>4679</v>
      </c>
      <c r="B3018">
        <v>3</v>
      </c>
      <c r="C3018" s="2" t="d">
        <v>2019-01-16T13:49:06.00000008940696450</v>
      </c>
      <c r="D3018" s="2" t="d">
        <v>2019-01-16T14:18:30.00000005587935450</v>
      </c>
      <c r="E3018">
        <v>39.630034999999999</v>
      </c>
      <c r="F3018">
        <v>-104.905278</v>
      </c>
      <c r="G3018">
        <v>39.628911000000002</v>
      </c>
      <c r="H3018">
        <v>-104.904681</v>
      </c>
      <c r="I3018">
        <v>8.4000000000000005E-2</v>
      </c>
      <c r="J3018" s="1" t="s">
        <v>221</v>
      </c>
      <c r="L3018" s="1" t="s">
        <v>196</v>
      </c>
      <c r="M3018" s="1" t="s">
        <v>47</v>
      </c>
      <c r="N3018" s="1" t="s">
        <v>131</v>
      </c>
      <c r="O3018" s="1" t="s">
        <v>131</v>
      </c>
      <c r="P3018" s="1" t="s">
        <v>199</v>
      </c>
      <c r="Q3018" s="1" t="s">
        <v>415</v>
      </c>
      <c r="R3018" s="1" t="s">
        <v>48</v>
      </c>
      <c r="S3018" s="1" t="s">
        <v>79</v>
      </c>
      <c r="T3018" s="1" t="s">
        <v>201</v>
      </c>
      <c r="U3018" s="2" t="d">
        <v>2019-01-16T13:53:00.000000097788870375</v>
      </c>
      <c r="V3018">
        <v>50</v>
      </c>
      <c r="X3018">
        <v>35</v>
      </c>
      <c r="Y3018">
        <v>29.86</v>
      </c>
      <c r="Z3018">
        <v>10</v>
      </c>
      <c r="AA3018" s="1" t="s">
        <v>962</v>
      </c>
      <c r="AB3018">
        <v>4.5999999999999996</v>
      </c>
      <c r="AD3018" s="1" t="s">
        <v>819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s="1" t="s">
        <v>51</v>
      </c>
      <c r="AS3018" s="1" t="s">
        <v>51</v>
      </c>
      <c r="AT3018" s="1" t="s">
        <v>51</v>
      </c>
      <c r="AU3018" s="1" t="s">
        <v>51</v>
      </c>
    </row>
    <row r="3019" spans="1:47" x14ac:dyDescent="0.25">
      <c r="A3019" s="1" t="s">
        <v>4680</v>
      </c>
      <c r="B3019">
        <v>3</v>
      </c>
      <c r="C3019" s="2" t="d">
        <v>2019-01-16T14:52:51.00000029895454725</v>
      </c>
      <c r="D3019" s="2" t="d">
        <v>2019-01-16T15:22:30.000</v>
      </c>
      <c r="E3019">
        <v>39.65813</v>
      </c>
      <c r="F3019">
        <v>-104.92050999999999</v>
      </c>
      <c r="G3019">
        <v>39.658824000000003</v>
      </c>
      <c r="H3019">
        <v>-104.920798</v>
      </c>
      <c r="I3019">
        <v>0.05</v>
      </c>
      <c r="J3019" s="1" t="s">
        <v>605</v>
      </c>
      <c r="L3019" s="1" t="s">
        <v>195</v>
      </c>
      <c r="M3019" s="1" t="s">
        <v>47</v>
      </c>
      <c r="N3019" s="1" t="s">
        <v>131</v>
      </c>
      <c r="O3019" s="1" t="s">
        <v>131</v>
      </c>
      <c r="P3019" s="1" t="s">
        <v>199</v>
      </c>
      <c r="Q3019" s="1" t="s">
        <v>388</v>
      </c>
      <c r="R3019" s="1" t="s">
        <v>48</v>
      </c>
      <c r="S3019" s="1" t="s">
        <v>79</v>
      </c>
      <c r="T3019" s="1" t="s">
        <v>201</v>
      </c>
      <c r="U3019" s="2" t="d">
        <v>2019-01-16T14:52:59.99999988824129100</v>
      </c>
      <c r="V3019">
        <v>46.9</v>
      </c>
      <c r="X3019">
        <v>41</v>
      </c>
      <c r="Y3019">
        <v>29.91</v>
      </c>
      <c r="Z3019">
        <v>10</v>
      </c>
      <c r="AA3019" s="1" t="s">
        <v>61</v>
      </c>
      <c r="AB3019">
        <v>6.9</v>
      </c>
      <c r="AD3019" s="1" t="s">
        <v>819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s="1" t="s">
        <v>51</v>
      </c>
      <c r="AS3019" s="1" t="s">
        <v>51</v>
      </c>
      <c r="AT3019" s="1" t="s">
        <v>51</v>
      </c>
      <c r="AU3019" s="1" t="s">
        <v>51</v>
      </c>
    </row>
    <row r="3020" spans="1:47" x14ac:dyDescent="0.25">
      <c r="A3020" s="1" t="s">
        <v>9336</v>
      </c>
      <c r="B3020">
        <v>2</v>
      </c>
      <c r="C3020" s="2" t="d">
        <v>2019-01-16T15:16:06.99999973643571150</v>
      </c>
      <c r="D3020" s="2" t="d">
        <v>2019-01-16T15:45:57.000000122934579900</v>
      </c>
      <c r="E3020">
        <v>39.66395</v>
      </c>
      <c r="F3020">
        <v>-104.92307</v>
      </c>
      <c r="G3020">
        <v>39.670180000000002</v>
      </c>
      <c r="H3020">
        <v>-104.92731999999999</v>
      </c>
      <c r="I3020">
        <v>0.48599999999999999</v>
      </c>
      <c r="J3020" s="1" t="s">
        <v>9337</v>
      </c>
      <c r="L3020" s="1" t="s">
        <v>266</v>
      </c>
      <c r="M3020" s="1" t="s">
        <v>47</v>
      </c>
      <c r="N3020" s="1" t="s">
        <v>131</v>
      </c>
      <c r="O3020" s="1" t="s">
        <v>131</v>
      </c>
      <c r="P3020" s="1" t="s">
        <v>199</v>
      </c>
      <c r="Q3020" s="1" t="s">
        <v>388</v>
      </c>
      <c r="R3020" s="1" t="s">
        <v>48</v>
      </c>
      <c r="S3020" s="1" t="s">
        <v>79</v>
      </c>
      <c r="T3020" s="1" t="s">
        <v>201</v>
      </c>
      <c r="U3020" s="2" t="d">
        <v>2019-01-16T14:52:59.99999988824129100</v>
      </c>
      <c r="V3020">
        <v>46.9</v>
      </c>
      <c r="X3020">
        <v>41</v>
      </c>
      <c r="Y3020">
        <v>29.91</v>
      </c>
      <c r="Z3020">
        <v>10</v>
      </c>
      <c r="AA3020" s="1" t="s">
        <v>61</v>
      </c>
      <c r="AB3020">
        <v>6.9</v>
      </c>
      <c r="AD3020" s="1" t="s">
        <v>819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s="1" t="s">
        <v>51</v>
      </c>
      <c r="AS3020" s="1" t="s">
        <v>51</v>
      </c>
      <c r="AT3020" s="1" t="s">
        <v>51</v>
      </c>
      <c r="AU3020" s="1" t="s">
        <v>51</v>
      </c>
    </row>
    <row r="3021" spans="1:47" x14ac:dyDescent="0.25">
      <c r="A3021" s="1" t="s">
        <v>4311</v>
      </c>
      <c r="B3021">
        <v>3</v>
      </c>
      <c r="C3021" s="2" t="d">
        <v>2019-01-16T16:43:06.99999977834522400</v>
      </c>
      <c r="D3021" s="2" t="d">
        <v>2019-01-16T17:12:30.99999974481761400</v>
      </c>
      <c r="E3021">
        <v>39.602213999999996</v>
      </c>
      <c r="F3021">
        <v>-104.888992</v>
      </c>
      <c r="G3021">
        <v>39.605420000000002</v>
      </c>
      <c r="H3021">
        <v>-104.89082999999999</v>
      </c>
      <c r="I3021">
        <v>0.24199999999999999</v>
      </c>
      <c r="J3021" s="1" t="s">
        <v>427</v>
      </c>
      <c r="L3021" s="1" t="s">
        <v>878</v>
      </c>
      <c r="M3021" s="1" t="s">
        <v>47</v>
      </c>
      <c r="N3021" s="1" t="s">
        <v>127</v>
      </c>
      <c r="O3021" s="1" t="s">
        <v>202</v>
      </c>
      <c r="P3021" s="1" t="s">
        <v>199</v>
      </c>
      <c r="Q3021" s="1" t="s">
        <v>428</v>
      </c>
      <c r="R3021" s="1" t="s">
        <v>48</v>
      </c>
      <c r="S3021" s="1" t="s">
        <v>79</v>
      </c>
      <c r="T3021" s="1" t="s">
        <v>201</v>
      </c>
      <c r="U3021" s="2" t="d">
        <v>2019-01-16T16:53:00.000000097788870375</v>
      </c>
      <c r="V3021">
        <v>42.1</v>
      </c>
      <c r="W3021">
        <v>38.4</v>
      </c>
      <c r="X3021">
        <v>49</v>
      </c>
      <c r="Y3021">
        <v>29.96</v>
      </c>
      <c r="Z3021">
        <v>10</v>
      </c>
      <c r="AA3021" s="1" t="s">
        <v>965</v>
      </c>
      <c r="AB3021">
        <v>5.8</v>
      </c>
      <c r="AD3021" s="1" t="s">
        <v>819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s="1" t="s">
        <v>51</v>
      </c>
      <c r="AS3021" s="1" t="s">
        <v>51</v>
      </c>
      <c r="AT3021" s="1" t="s">
        <v>51</v>
      </c>
      <c r="AU3021" s="1" t="s">
        <v>51</v>
      </c>
    </row>
    <row r="3022" spans="1:47" x14ac:dyDescent="0.25">
      <c r="A3022" s="1" t="s">
        <v>4261</v>
      </c>
      <c r="B3022">
        <v>3</v>
      </c>
      <c r="C3022" s="2" t="d">
        <v>2019-01-16T17:32:33.99999995715915975</v>
      </c>
      <c r="D3022" s="2" t="d">
        <v>2019-01-16T18:02:31.00000009406358300</v>
      </c>
      <c r="E3022">
        <v>39.616402999999998</v>
      </c>
      <c r="F3022">
        <v>-104.89720199999999</v>
      </c>
      <c r="G3022">
        <v>39.61891</v>
      </c>
      <c r="H3022">
        <v>-104.89861000000001</v>
      </c>
      <c r="I3022">
        <v>0.189</v>
      </c>
      <c r="J3022" s="1" t="s">
        <v>565</v>
      </c>
      <c r="L3022" s="1" t="s">
        <v>878</v>
      </c>
      <c r="M3022" s="1" t="s">
        <v>47</v>
      </c>
      <c r="N3022" s="1" t="s">
        <v>127</v>
      </c>
      <c r="O3022" s="1" t="s">
        <v>202</v>
      </c>
      <c r="P3022" s="1" t="s">
        <v>199</v>
      </c>
      <c r="Q3022" s="1" t="s">
        <v>428</v>
      </c>
      <c r="R3022" s="1" t="s">
        <v>48</v>
      </c>
      <c r="S3022" s="1" t="s">
        <v>79</v>
      </c>
      <c r="T3022" s="1" t="s">
        <v>201</v>
      </c>
      <c r="U3022" s="2" t="d">
        <v>2019-01-16T17:52:59.99999988824129100</v>
      </c>
      <c r="V3022">
        <v>41</v>
      </c>
      <c r="W3022">
        <v>36.4</v>
      </c>
      <c r="X3022">
        <v>51</v>
      </c>
      <c r="Y3022">
        <v>30</v>
      </c>
      <c r="Z3022">
        <v>10</v>
      </c>
      <c r="AA3022" s="1" t="s">
        <v>66</v>
      </c>
      <c r="AB3022">
        <v>6.9</v>
      </c>
      <c r="AD3022" s="1" t="s">
        <v>819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s="1" t="s">
        <v>53</v>
      </c>
      <c r="AS3022" s="1" t="s">
        <v>53</v>
      </c>
      <c r="AT3022" s="1" t="s">
        <v>51</v>
      </c>
      <c r="AU3022" s="1" t="s">
        <v>51</v>
      </c>
    </row>
    <row r="3023" spans="1:47" x14ac:dyDescent="0.25">
      <c r="A3023" s="1" t="s">
        <v>9338</v>
      </c>
      <c r="B3023">
        <v>2</v>
      </c>
      <c r="C3023" s="2" t="d">
        <v>2019-01-16T18:05:34.00000012479722325</v>
      </c>
      <c r="D3023" s="2" t="d">
        <v>2019-01-16T18:34:50.999999712221324325</v>
      </c>
      <c r="E3023">
        <v>39.61985</v>
      </c>
      <c r="F3023">
        <v>-104.89914</v>
      </c>
      <c r="G3023">
        <v>39.629291000000002</v>
      </c>
      <c r="H3023">
        <v>-104.904588</v>
      </c>
      <c r="I3023">
        <v>0.71399999999999997</v>
      </c>
      <c r="J3023" s="1" t="s">
        <v>9339</v>
      </c>
      <c r="L3023" s="1" t="s">
        <v>266</v>
      </c>
      <c r="M3023" s="1" t="s">
        <v>47</v>
      </c>
      <c r="N3023" s="1" t="s">
        <v>127</v>
      </c>
      <c r="O3023" s="1" t="s">
        <v>202</v>
      </c>
      <c r="P3023" s="1" t="s">
        <v>199</v>
      </c>
      <c r="Q3023" s="1" t="s">
        <v>428</v>
      </c>
      <c r="R3023" s="1" t="s">
        <v>48</v>
      </c>
      <c r="S3023" s="1" t="s">
        <v>79</v>
      </c>
      <c r="T3023" s="1" t="s">
        <v>201</v>
      </c>
      <c r="U3023" s="2" t="d">
        <v>2019-01-16T17:52:59.99999988824129100</v>
      </c>
      <c r="V3023">
        <v>41</v>
      </c>
      <c r="W3023">
        <v>36.4</v>
      </c>
      <c r="X3023">
        <v>51</v>
      </c>
      <c r="Y3023">
        <v>30</v>
      </c>
      <c r="Z3023">
        <v>10</v>
      </c>
      <c r="AA3023" s="1" t="s">
        <v>66</v>
      </c>
      <c r="AB3023">
        <v>6.9</v>
      </c>
      <c r="AD3023" s="1" t="s">
        <v>819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s="1" t="s">
        <v>53</v>
      </c>
      <c r="AS3023" s="1" t="s">
        <v>53</v>
      </c>
      <c r="AT3023" s="1" t="s">
        <v>53</v>
      </c>
      <c r="AU3023" s="1" t="s">
        <v>51</v>
      </c>
    </row>
    <row r="3024" spans="1:47" x14ac:dyDescent="0.25">
      <c r="A3024" s="1" t="s">
        <v>5081</v>
      </c>
      <c r="B3024">
        <v>4</v>
      </c>
      <c r="C3024" s="2" t="d">
        <v>2019-01-16T23:31:49.00000012479722325</v>
      </c>
      <c r="D3024" s="2" t="d">
        <v>2019-01-17T00:01:43.99999979417770800</v>
      </c>
      <c r="E3024">
        <v>39.685139999999997</v>
      </c>
      <c r="F3024">
        <v>-105.88582</v>
      </c>
      <c r="G3024">
        <v>39.62715</v>
      </c>
      <c r="H3024">
        <v>-106.07038</v>
      </c>
      <c r="I3024">
        <v>10.603999999999999</v>
      </c>
      <c r="J3024" s="1" t="s">
        <v>2135</v>
      </c>
      <c r="L3024" s="1" t="s">
        <v>137</v>
      </c>
      <c r="M3024" s="1" t="s">
        <v>47</v>
      </c>
      <c r="N3024" s="1" t="s">
        <v>337</v>
      </c>
      <c r="O3024" s="1" t="s">
        <v>338</v>
      </c>
      <c r="P3024" s="1" t="s">
        <v>199</v>
      </c>
      <c r="Q3024" s="1" t="s">
        <v>339</v>
      </c>
      <c r="R3024" s="1" t="s">
        <v>48</v>
      </c>
      <c r="S3024" s="1" t="s">
        <v>79</v>
      </c>
      <c r="T3024" s="1" t="s">
        <v>340</v>
      </c>
      <c r="U3024" s="2" t="d">
        <v>2019-01-16T23:23:59.99999987427145575</v>
      </c>
      <c r="V3024">
        <v>10.4</v>
      </c>
      <c r="W3024">
        <v>-13.8</v>
      </c>
      <c r="X3024">
        <v>62</v>
      </c>
      <c r="Y3024">
        <v>30.08</v>
      </c>
      <c r="Z3024">
        <v>0.5</v>
      </c>
      <c r="AA3024" s="1" t="s">
        <v>71</v>
      </c>
      <c r="AB3024">
        <v>38</v>
      </c>
      <c r="AD3024" s="1" t="s">
        <v>4895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s="1" t="s">
        <v>53</v>
      </c>
      <c r="AS3024" s="1" t="s">
        <v>53</v>
      </c>
      <c r="AT3024" s="1" t="s">
        <v>53</v>
      </c>
      <c r="AU3024" s="1" t="s">
        <v>53</v>
      </c>
    </row>
    <row r="3025" spans="1:47" x14ac:dyDescent="0.25">
      <c r="A3025" s="1" t="s">
        <v>5008</v>
      </c>
      <c r="B3025">
        <v>4</v>
      </c>
      <c r="C3025" s="2" t="d">
        <v>2019-01-16T23:57:19.00000008288771075</v>
      </c>
      <c r="D3025" s="2" t="d">
        <v>2019-01-17T00:27:16.00000021979212725</v>
      </c>
      <c r="E3025">
        <v>39.533096999999998</v>
      </c>
      <c r="F3025">
        <v>-106.215451</v>
      </c>
      <c r="G3025">
        <v>39.645740000000004</v>
      </c>
      <c r="H3025">
        <v>-106.31031</v>
      </c>
      <c r="I3025">
        <v>9.2780000000000005</v>
      </c>
      <c r="J3025" s="1" t="s">
        <v>2847</v>
      </c>
      <c r="L3025" s="1" t="s">
        <v>129</v>
      </c>
      <c r="M3025" s="1" t="s">
        <v>47</v>
      </c>
      <c r="N3025" s="1" t="s">
        <v>501</v>
      </c>
      <c r="O3025" s="1" t="s">
        <v>502</v>
      </c>
      <c r="P3025" s="1" t="s">
        <v>199</v>
      </c>
      <c r="Q3025" s="1" t="s">
        <v>503</v>
      </c>
      <c r="R3025" s="1" t="s">
        <v>48</v>
      </c>
      <c r="S3025" s="1" t="s">
        <v>79</v>
      </c>
      <c r="T3025" s="1" t="s">
        <v>504</v>
      </c>
      <c r="U3025" s="2" t="d">
        <v>2019-01-16T23:54:00.00000008381903175</v>
      </c>
      <c r="V3025">
        <v>19.399999999999999</v>
      </c>
      <c r="W3025">
        <v>7.2</v>
      </c>
      <c r="X3025">
        <v>80</v>
      </c>
      <c r="Y3025">
        <v>30.19</v>
      </c>
      <c r="AA3025" s="1" t="s">
        <v>56</v>
      </c>
      <c r="AB3025">
        <v>11.5</v>
      </c>
      <c r="AD3025" s="1" t="s">
        <v>1213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s="1" t="s">
        <v>53</v>
      </c>
      <c r="AS3025" s="1" t="s">
        <v>53</v>
      </c>
      <c r="AT3025" s="1" t="s">
        <v>53</v>
      </c>
      <c r="AU3025" s="1" t="s">
        <v>53</v>
      </c>
    </row>
    <row r="3026" spans="1:47" x14ac:dyDescent="0.25">
      <c r="A3026" s="1" t="s">
        <v>4380</v>
      </c>
      <c r="B3026">
        <v>3</v>
      </c>
      <c r="C3026" s="2" t="d">
        <v>2019-01-17T05:58:48.99999974761158375</v>
      </c>
      <c r="D3026" s="2" t="d">
        <v>2019-01-17T06:28:31.0000001499429375</v>
      </c>
      <c r="E3026">
        <v>39.778530000000003</v>
      </c>
      <c r="F3026">
        <v>-104.89713999999999</v>
      </c>
      <c r="G3026">
        <v>39.776888999999997</v>
      </c>
      <c r="H3026">
        <v>-104.891305</v>
      </c>
      <c r="I3026">
        <v>0.33</v>
      </c>
      <c r="J3026" s="1" t="s">
        <v>820</v>
      </c>
      <c r="L3026" s="1" t="s">
        <v>137</v>
      </c>
      <c r="M3026" s="1" t="s">
        <v>47</v>
      </c>
      <c r="N3026" s="1" t="s">
        <v>131</v>
      </c>
      <c r="O3026" s="1" t="s">
        <v>131</v>
      </c>
      <c r="P3026" s="1" t="s">
        <v>199</v>
      </c>
      <c r="Q3026" s="1" t="s">
        <v>247</v>
      </c>
      <c r="R3026" s="1" t="s">
        <v>48</v>
      </c>
      <c r="S3026" s="1" t="s">
        <v>79</v>
      </c>
      <c r="T3026" s="1" t="s">
        <v>206</v>
      </c>
      <c r="U3026" s="2" t="d">
        <v>2019-01-17T05:45:00.00000020954757600</v>
      </c>
      <c r="V3026">
        <v>39.200000000000003</v>
      </c>
      <c r="W3026">
        <v>33.6</v>
      </c>
      <c r="X3026">
        <v>39</v>
      </c>
      <c r="Y3026">
        <v>30.01</v>
      </c>
      <c r="Z3026">
        <v>10</v>
      </c>
      <c r="AA3026" s="1" t="s">
        <v>63</v>
      </c>
      <c r="AB3026">
        <v>8.1</v>
      </c>
      <c r="AD3026" s="1" t="s">
        <v>1068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s="1" t="s">
        <v>53</v>
      </c>
      <c r="AS3026" s="1" t="s">
        <v>53</v>
      </c>
      <c r="AT3026" s="1" t="s">
        <v>53</v>
      </c>
      <c r="AU3026" s="1" t="s">
        <v>51</v>
      </c>
    </row>
    <row r="3027" spans="1:47" x14ac:dyDescent="0.25">
      <c r="A3027" s="1" t="s">
        <v>4374</v>
      </c>
      <c r="B3027">
        <v>3</v>
      </c>
      <c r="C3027" s="2" t="d">
        <v>2019-01-17T06:38:36.00000013131648375</v>
      </c>
      <c r="D3027" s="2" t="d">
        <v>2019-01-17T07:06:31.00000003818422850</v>
      </c>
      <c r="E3027">
        <v>39.778359999999999</v>
      </c>
      <c r="F3027">
        <v>-104.89577300000001</v>
      </c>
      <c r="G3027">
        <v>39.778419999999997</v>
      </c>
      <c r="H3027">
        <v>-104.896974</v>
      </c>
      <c r="I3027">
        <v>6.4000000000000001E-2</v>
      </c>
      <c r="J3027" s="1" t="s">
        <v>417</v>
      </c>
      <c r="L3027" s="1" t="s">
        <v>137</v>
      </c>
      <c r="M3027" s="1" t="s">
        <v>47</v>
      </c>
      <c r="N3027" s="1" t="s">
        <v>131</v>
      </c>
      <c r="O3027" s="1" t="s">
        <v>131</v>
      </c>
      <c r="P3027" s="1" t="s">
        <v>199</v>
      </c>
      <c r="Q3027" s="1" t="s">
        <v>247</v>
      </c>
      <c r="R3027" s="1" t="s">
        <v>48</v>
      </c>
      <c r="S3027" s="1" t="s">
        <v>79</v>
      </c>
      <c r="T3027" s="1" t="s">
        <v>206</v>
      </c>
      <c r="U3027" s="2" t="d">
        <v>2019-01-17T05:45:00.00000020954757600</v>
      </c>
      <c r="V3027">
        <v>39.200000000000003</v>
      </c>
      <c r="W3027">
        <v>33.6</v>
      </c>
      <c r="X3027">
        <v>39</v>
      </c>
      <c r="Y3027">
        <v>30.01</v>
      </c>
      <c r="Z3027">
        <v>10</v>
      </c>
      <c r="AA3027" s="1" t="s">
        <v>63</v>
      </c>
      <c r="AB3027">
        <v>8.1</v>
      </c>
      <c r="AD3027" s="1" t="s">
        <v>1068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s="1" t="s">
        <v>53</v>
      </c>
      <c r="AS3027" s="1" t="s">
        <v>53</v>
      </c>
      <c r="AT3027" s="1" t="s">
        <v>51</v>
      </c>
      <c r="AU3027" s="1" t="s">
        <v>51</v>
      </c>
    </row>
    <row r="3028" spans="1:47" x14ac:dyDescent="0.25">
      <c r="A3028" s="1" t="s">
        <v>5130</v>
      </c>
      <c r="B3028">
        <v>3</v>
      </c>
      <c r="C3028" s="2" t="d">
        <v>2019-01-17T06:55:06.00000021513551550</v>
      </c>
      <c r="D3028" s="2" t="d">
        <v>2019-01-17T07:24:30.99999978672713325</v>
      </c>
      <c r="E3028">
        <v>39.770119999999999</v>
      </c>
      <c r="F3028">
        <v>-104.99178999999999</v>
      </c>
      <c r="G3028">
        <v>39.771329999999999</v>
      </c>
      <c r="H3028">
        <v>-104.99073</v>
      </c>
      <c r="I3028">
        <v>0.10100000000000001</v>
      </c>
      <c r="J3028" s="1" t="s">
        <v>533</v>
      </c>
      <c r="L3028" s="1" t="s">
        <v>266</v>
      </c>
      <c r="M3028" s="1" t="s">
        <v>47</v>
      </c>
      <c r="N3028" s="1" t="s">
        <v>131</v>
      </c>
      <c r="O3028" s="1" t="s">
        <v>131</v>
      </c>
      <c r="P3028" s="1" t="s">
        <v>199</v>
      </c>
      <c r="Q3028" s="1" t="s">
        <v>247</v>
      </c>
      <c r="R3028" s="1" t="s">
        <v>48</v>
      </c>
      <c r="S3028" s="1" t="s">
        <v>79</v>
      </c>
      <c r="T3028" s="1" t="s">
        <v>206</v>
      </c>
      <c r="U3028" s="2" t="d">
        <v>2019-01-17T07:50:00.00000013969838625</v>
      </c>
      <c r="V3028">
        <v>39.200000000000003</v>
      </c>
      <c r="W3028">
        <v>33.6</v>
      </c>
      <c r="X3028">
        <v>39</v>
      </c>
      <c r="Y3028">
        <v>30.01</v>
      </c>
      <c r="Z3028">
        <v>20</v>
      </c>
      <c r="AA3028" s="1" t="s">
        <v>847</v>
      </c>
      <c r="AB3028">
        <v>8.1</v>
      </c>
      <c r="AD3028" s="1" t="s">
        <v>1221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s="1" t="s">
        <v>53</v>
      </c>
      <c r="AS3028" s="1" t="s">
        <v>51</v>
      </c>
      <c r="AT3028" s="1" t="s">
        <v>51</v>
      </c>
      <c r="AU3028" s="1" t="s">
        <v>51</v>
      </c>
    </row>
    <row r="3029" spans="1:47" x14ac:dyDescent="0.25">
      <c r="A3029" s="1" t="s">
        <v>4008</v>
      </c>
      <c r="B3029">
        <v>3</v>
      </c>
      <c r="C3029" s="2" t="d">
        <v>2019-01-17T06:58:49.0000001667067425</v>
      </c>
      <c r="D3029" s="2" t="d">
        <v>2019-01-17T07:28:30.99999994039535475</v>
      </c>
      <c r="E3029">
        <v>40.291735000000003</v>
      </c>
      <c r="F3029">
        <v>-104.98025</v>
      </c>
      <c r="G3029">
        <v>40.277045999999999</v>
      </c>
      <c r="H3029">
        <v>-104.98031</v>
      </c>
      <c r="I3029">
        <v>1.0149999999999999</v>
      </c>
      <c r="J3029" s="1" t="s">
        <v>341</v>
      </c>
      <c r="L3029" s="1" t="s">
        <v>173</v>
      </c>
      <c r="M3029" s="1" t="s">
        <v>47</v>
      </c>
      <c r="N3029" s="1" t="s">
        <v>304</v>
      </c>
      <c r="O3029" s="1" t="s">
        <v>210</v>
      </c>
      <c r="P3029" s="1" t="s">
        <v>199</v>
      </c>
      <c r="Q3029" s="1" t="s">
        <v>305</v>
      </c>
      <c r="R3029" s="1" t="s">
        <v>48</v>
      </c>
      <c r="S3029" s="1" t="s">
        <v>79</v>
      </c>
      <c r="T3029" s="1" t="s">
        <v>231</v>
      </c>
      <c r="U3029" s="2" t="d">
        <v>2019-01-17T06:56:00.00000026542693050</v>
      </c>
      <c r="V3029">
        <v>21</v>
      </c>
      <c r="W3029">
        <v>13.4</v>
      </c>
      <c r="X3029">
        <v>92</v>
      </c>
      <c r="Y3029">
        <v>30.08</v>
      </c>
      <c r="Z3029">
        <v>10</v>
      </c>
      <c r="AA3029" s="1" t="s">
        <v>59</v>
      </c>
      <c r="AB3029">
        <v>5.8</v>
      </c>
      <c r="AD3029" s="1" t="s">
        <v>1207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s="1" t="s">
        <v>53</v>
      </c>
      <c r="AS3029" s="1" t="s">
        <v>51</v>
      </c>
      <c r="AT3029" s="1" t="s">
        <v>51</v>
      </c>
      <c r="AU3029" s="1" t="s">
        <v>51</v>
      </c>
    </row>
    <row r="3030" spans="1:47" x14ac:dyDescent="0.25">
      <c r="A3030" s="1" t="s">
        <v>7220</v>
      </c>
      <c r="B3030">
        <v>3</v>
      </c>
      <c r="C3030" s="2" t="d">
        <v>2019-01-17T07:44:35.99999983794986925</v>
      </c>
      <c r="D3030" s="2" t="d">
        <v>2019-01-17T08:14:31.00000013597309550</v>
      </c>
      <c r="E3030">
        <v>37.982239999999997</v>
      </c>
      <c r="F3030">
        <v>-103.63808</v>
      </c>
      <c r="G3030">
        <v>37.982219999999998</v>
      </c>
      <c r="H3030">
        <v>-103.65127</v>
      </c>
      <c r="I3030">
        <v>0.71799999999999997</v>
      </c>
      <c r="J3030" s="1" t="s">
        <v>6904</v>
      </c>
      <c r="K3030">
        <v>23979</v>
      </c>
      <c r="L3030" s="1" t="s">
        <v>7221</v>
      </c>
      <c r="M3030" s="1" t="s">
        <v>97</v>
      </c>
      <c r="N3030" s="1" t="s">
        <v>6813</v>
      </c>
      <c r="O3030" s="1" t="s">
        <v>1056</v>
      </c>
      <c r="P3030" s="1" t="s">
        <v>199</v>
      </c>
      <c r="Q3030" s="1" t="s">
        <v>7222</v>
      </c>
      <c r="R3030" s="1" t="s">
        <v>48</v>
      </c>
      <c r="S3030" s="1" t="s">
        <v>79</v>
      </c>
      <c r="T3030" s="1" t="s">
        <v>1043</v>
      </c>
      <c r="U3030" s="2" t="d">
        <v>2019-01-17T07:53:00.000000097788870375</v>
      </c>
      <c r="V3030">
        <v>28.9</v>
      </c>
      <c r="W3030">
        <v>22.8</v>
      </c>
      <c r="X3030">
        <v>82</v>
      </c>
      <c r="Y3030">
        <v>30.12</v>
      </c>
      <c r="Z3030">
        <v>10</v>
      </c>
      <c r="AA3030" s="1" t="s">
        <v>847</v>
      </c>
      <c r="AB3030">
        <v>5.8</v>
      </c>
      <c r="AD3030" s="1" t="s">
        <v>1207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s="1" t="s">
        <v>51</v>
      </c>
      <c r="AS3030" s="1" t="s">
        <v>51</v>
      </c>
      <c r="AT3030" s="1" t="s">
        <v>51</v>
      </c>
      <c r="AU3030" s="1" t="s">
        <v>51</v>
      </c>
    </row>
    <row r="3031" spans="1:47" x14ac:dyDescent="0.25">
      <c r="A3031" s="1" t="s">
        <v>7223</v>
      </c>
      <c r="B3031">
        <v>4</v>
      </c>
      <c r="C3031" s="2" t="d">
        <v>2019-01-17T07:48:21.00000025704502800</v>
      </c>
      <c r="D3031" s="2" t="d">
        <v>2019-01-17T08:18:06.00000010337680650</v>
      </c>
      <c r="E3031">
        <v>37.982239999999997</v>
      </c>
      <c r="F3031">
        <v>-103.63808</v>
      </c>
      <c r="G3031">
        <v>37.982219999999998</v>
      </c>
      <c r="H3031">
        <v>-103.65127</v>
      </c>
      <c r="I3031">
        <v>0.71799999999999997</v>
      </c>
      <c r="J3031" s="1" t="s">
        <v>6947</v>
      </c>
      <c r="K3031">
        <v>23979</v>
      </c>
      <c r="L3031" s="1" t="s">
        <v>7221</v>
      </c>
      <c r="M3031" s="1" t="s">
        <v>97</v>
      </c>
      <c r="N3031" s="1" t="s">
        <v>6813</v>
      </c>
      <c r="O3031" s="1" t="s">
        <v>1056</v>
      </c>
      <c r="P3031" s="1" t="s">
        <v>199</v>
      </c>
      <c r="Q3031" s="1" t="s">
        <v>7222</v>
      </c>
      <c r="R3031" s="1" t="s">
        <v>48</v>
      </c>
      <c r="S3031" s="1" t="s">
        <v>79</v>
      </c>
      <c r="T3031" s="1" t="s">
        <v>1043</v>
      </c>
      <c r="U3031" s="2" t="d">
        <v>2019-01-17T07:53:00.000000097788870375</v>
      </c>
      <c r="V3031">
        <v>28.9</v>
      </c>
      <c r="W3031">
        <v>22.8</v>
      </c>
      <c r="X3031">
        <v>82</v>
      </c>
      <c r="Y3031">
        <v>30.12</v>
      </c>
      <c r="Z3031">
        <v>10</v>
      </c>
      <c r="AA3031" s="1" t="s">
        <v>847</v>
      </c>
      <c r="AB3031">
        <v>5.8</v>
      </c>
      <c r="AD3031" s="1" t="s">
        <v>1207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s="1" t="s">
        <v>51</v>
      </c>
      <c r="AS3031" s="1" t="s">
        <v>51</v>
      </c>
      <c r="AT3031" s="1" t="s">
        <v>51</v>
      </c>
      <c r="AU3031" s="1" t="s">
        <v>51</v>
      </c>
    </row>
    <row r="3032" spans="1:47" x14ac:dyDescent="0.25">
      <c r="A3032" s="1" t="s">
        <v>4312</v>
      </c>
      <c r="B3032">
        <v>3</v>
      </c>
      <c r="C3032" s="2" t="d">
        <v>2019-01-17T09:08:35.99999992176890100</v>
      </c>
      <c r="D3032" s="2" t="d">
        <v>2019-01-17T09:38:31.00000021979212725</v>
      </c>
      <c r="E3032">
        <v>39.776488000000001</v>
      </c>
      <c r="F3032">
        <v>-104.87362899999999</v>
      </c>
      <c r="G3032">
        <v>39.776691</v>
      </c>
      <c r="H3032">
        <v>-104.87582999999999</v>
      </c>
      <c r="I3032">
        <v>0.11799999999999999</v>
      </c>
      <c r="J3032" s="1" t="s">
        <v>418</v>
      </c>
      <c r="L3032" s="1" t="s">
        <v>137</v>
      </c>
      <c r="M3032" s="1" t="s">
        <v>47</v>
      </c>
      <c r="N3032" s="1" t="s">
        <v>131</v>
      </c>
      <c r="O3032" s="1" t="s">
        <v>131</v>
      </c>
      <c r="P3032" s="1" t="s">
        <v>199</v>
      </c>
      <c r="Q3032" s="1" t="s">
        <v>454</v>
      </c>
      <c r="R3032" s="1" t="s">
        <v>48</v>
      </c>
      <c r="S3032" s="1" t="s">
        <v>79</v>
      </c>
      <c r="T3032" s="1" t="s">
        <v>204</v>
      </c>
      <c r="U3032" s="2" t="d">
        <v>2019-01-17T08:58:00.00000023748725325</v>
      </c>
      <c r="V3032">
        <v>37</v>
      </c>
      <c r="W3032">
        <v>33.299999999999997</v>
      </c>
      <c r="X3032">
        <v>49</v>
      </c>
      <c r="Y3032">
        <v>30</v>
      </c>
      <c r="Z3032">
        <v>10</v>
      </c>
      <c r="AA3032" s="1" t="s">
        <v>847</v>
      </c>
      <c r="AB3032">
        <v>4.5999999999999996</v>
      </c>
      <c r="AD3032" s="1" t="s">
        <v>819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s="1" t="s">
        <v>51</v>
      </c>
      <c r="AS3032" s="1" t="s">
        <v>51</v>
      </c>
      <c r="AT3032" s="1" t="s">
        <v>51</v>
      </c>
      <c r="AU3032" s="1" t="s">
        <v>51</v>
      </c>
    </row>
    <row r="3033" spans="1:47" x14ac:dyDescent="0.25">
      <c r="A3033" s="1" t="s">
        <v>5290</v>
      </c>
      <c r="B3033">
        <v>3</v>
      </c>
      <c r="C3033" s="2" t="d">
        <v>2019-01-17T09:58:49.0000001667067425</v>
      </c>
      <c r="D3033" s="2" t="d">
        <v>2019-01-17T10:28:30.99999994039535475</v>
      </c>
      <c r="E3033">
        <v>39.751289</v>
      </c>
      <c r="F3033">
        <v>-105.01681000000001</v>
      </c>
      <c r="G3033">
        <v>39.749850000000002</v>
      </c>
      <c r="H3033">
        <v>-105.01742</v>
      </c>
      <c r="I3033">
        <v>0.105</v>
      </c>
      <c r="J3033" s="1" t="s">
        <v>582</v>
      </c>
      <c r="L3033" s="1" t="s">
        <v>1997</v>
      </c>
      <c r="M3033" s="1" t="s">
        <v>47</v>
      </c>
      <c r="N3033" s="1" t="s">
        <v>131</v>
      </c>
      <c r="O3033" s="1" t="s">
        <v>131</v>
      </c>
      <c r="P3033" s="1" t="s">
        <v>199</v>
      </c>
      <c r="Q3033" s="1" t="s">
        <v>353</v>
      </c>
      <c r="R3033" s="1" t="s">
        <v>48</v>
      </c>
      <c r="S3033" s="1" t="s">
        <v>79</v>
      </c>
      <c r="T3033" s="1" t="s">
        <v>206</v>
      </c>
      <c r="U3033" s="2" t="d">
        <v>2019-01-17T09:46:59.99999976251274675</v>
      </c>
      <c r="V3033">
        <v>46.4</v>
      </c>
      <c r="W3033">
        <v>44.3</v>
      </c>
      <c r="X3033">
        <v>32</v>
      </c>
      <c r="Y3033">
        <v>30.01</v>
      </c>
      <c r="Z3033">
        <v>50</v>
      </c>
      <c r="AA3033" s="1" t="s">
        <v>847</v>
      </c>
      <c r="AB3033">
        <v>4.5999999999999996</v>
      </c>
      <c r="AD3033" s="1" t="s">
        <v>1221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s="1" t="s">
        <v>51</v>
      </c>
      <c r="AS3033" s="1" t="s">
        <v>51</v>
      </c>
      <c r="AT3033" s="1" t="s">
        <v>51</v>
      </c>
      <c r="AU3033" s="1" t="s">
        <v>51</v>
      </c>
    </row>
    <row r="3034" spans="1:47" x14ac:dyDescent="0.25">
      <c r="A3034" s="1" t="s">
        <v>6338</v>
      </c>
      <c r="B3034">
        <v>3</v>
      </c>
      <c r="C3034" s="2" t="d">
        <v>2019-01-17T10:32:36.00000000558793275</v>
      </c>
      <c r="D3034" s="2" t="d">
        <v>2019-01-17T11:02:31.00000030361115900</v>
      </c>
      <c r="E3034">
        <v>39.771329999999999</v>
      </c>
      <c r="F3034">
        <v>-104.99073</v>
      </c>
      <c r="G3034">
        <v>39.770119999999999</v>
      </c>
      <c r="H3034">
        <v>-104.99178999999999</v>
      </c>
      <c r="I3034">
        <v>0.10100000000000001</v>
      </c>
      <c r="J3034" s="1" t="s">
        <v>366</v>
      </c>
      <c r="L3034" s="1" t="s">
        <v>195</v>
      </c>
      <c r="M3034" s="1" t="s">
        <v>47</v>
      </c>
      <c r="N3034" s="1" t="s">
        <v>131</v>
      </c>
      <c r="O3034" s="1" t="s">
        <v>131</v>
      </c>
      <c r="P3034" s="1" t="s">
        <v>199</v>
      </c>
      <c r="Q3034" s="1" t="s">
        <v>247</v>
      </c>
      <c r="R3034" s="1" t="s">
        <v>48</v>
      </c>
      <c r="S3034" s="1" t="s">
        <v>79</v>
      </c>
      <c r="T3034" s="1" t="s">
        <v>206</v>
      </c>
      <c r="U3034" s="2" t="d">
        <v>2019-01-17T10:50:00.00000013969838625</v>
      </c>
      <c r="V3034">
        <v>50</v>
      </c>
      <c r="X3034">
        <v>28</v>
      </c>
      <c r="Y3034">
        <v>29.98</v>
      </c>
      <c r="Z3034">
        <v>50</v>
      </c>
      <c r="AA3034" s="1" t="s">
        <v>64</v>
      </c>
      <c r="AB3034">
        <v>5.8</v>
      </c>
      <c r="AD3034" s="1" t="s">
        <v>1221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s="1" t="s">
        <v>51</v>
      </c>
      <c r="AS3034" s="1" t="s">
        <v>51</v>
      </c>
      <c r="AT3034" s="1" t="s">
        <v>51</v>
      </c>
      <c r="AU3034" s="1" t="s">
        <v>51</v>
      </c>
    </row>
    <row r="3035" spans="1:47" x14ac:dyDescent="0.25">
      <c r="A3035" s="1" t="s">
        <v>4653</v>
      </c>
      <c r="B3035">
        <v>3</v>
      </c>
      <c r="C3035" s="2" t="d">
        <v>2019-01-17T13:02:35.99999979604035675</v>
      </c>
      <c r="D3035" s="2" t="d">
        <v>2019-01-17T13:32:29.99999986030161375</v>
      </c>
      <c r="E3035">
        <v>39.775370000000002</v>
      </c>
      <c r="F3035">
        <v>-104.860736</v>
      </c>
      <c r="G3035">
        <v>39.775370000000002</v>
      </c>
      <c r="H3035">
        <v>-104.86074000000001</v>
      </c>
      <c r="I3035">
        <v>0</v>
      </c>
      <c r="J3035" s="1" t="s">
        <v>453</v>
      </c>
      <c r="L3035" s="1" t="s">
        <v>133</v>
      </c>
      <c r="M3035" s="1" t="s">
        <v>47</v>
      </c>
      <c r="N3035" s="1" t="s">
        <v>131</v>
      </c>
      <c r="O3035" s="1" t="s">
        <v>131</v>
      </c>
      <c r="P3035" s="1" t="s">
        <v>199</v>
      </c>
      <c r="Q3035" s="1" t="s">
        <v>300</v>
      </c>
      <c r="R3035" s="1" t="s">
        <v>48</v>
      </c>
      <c r="S3035" s="1" t="s">
        <v>79</v>
      </c>
      <c r="T3035" s="1" t="s">
        <v>204</v>
      </c>
      <c r="U3035" s="2" t="d">
        <v>2019-01-17T12:58:00.00000002793967725</v>
      </c>
      <c r="V3035">
        <v>47.5</v>
      </c>
      <c r="X3035">
        <v>46</v>
      </c>
      <c r="Y3035">
        <v>29.84</v>
      </c>
      <c r="Z3035">
        <v>10</v>
      </c>
      <c r="AA3035" s="1" t="s">
        <v>64</v>
      </c>
      <c r="AB3035">
        <v>10.4</v>
      </c>
      <c r="AD3035" s="1" t="s">
        <v>819</v>
      </c>
      <c r="AE3035" t="b">
        <v>0</v>
      </c>
      <c r="AF3035" t="b">
        <v>0</v>
      </c>
      <c r="AG3035" t="b">
        <v>0</v>
      </c>
      <c r="AH3035" t="b">
        <v>0</v>
      </c>
      <c r="AI3035" t="b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s="1" t="s">
        <v>51</v>
      </c>
      <c r="AS3035" s="1" t="s">
        <v>51</v>
      </c>
      <c r="AT3035" s="1" t="s">
        <v>51</v>
      </c>
      <c r="AU3035" s="1" t="s">
        <v>51</v>
      </c>
    </row>
    <row r="3036" spans="1:47" x14ac:dyDescent="0.25">
      <c r="A3036" s="1" t="s">
        <v>6339</v>
      </c>
      <c r="B3036">
        <v>3</v>
      </c>
      <c r="C3036" s="2" t="d">
        <v>2019-01-17T13:55:06.00000000558793275</v>
      </c>
      <c r="D3036" s="2" t="d">
        <v>2019-01-17T14:24:29.99999997206032275</v>
      </c>
      <c r="E3036">
        <v>39.725470000000001</v>
      </c>
      <c r="F3036">
        <v>-105.11864</v>
      </c>
      <c r="G3036">
        <v>39.725490000000001</v>
      </c>
      <c r="H3036">
        <v>-105.114412</v>
      </c>
      <c r="I3036">
        <v>0.22500000000000001</v>
      </c>
      <c r="J3036" s="1" t="s">
        <v>971</v>
      </c>
      <c r="L3036" s="1" t="s">
        <v>129</v>
      </c>
      <c r="M3036" s="1" t="s">
        <v>47</v>
      </c>
      <c r="N3036" s="1" t="s">
        <v>131</v>
      </c>
      <c r="O3036" s="1" t="s">
        <v>115</v>
      </c>
      <c r="P3036" s="1" t="s">
        <v>199</v>
      </c>
      <c r="Q3036" s="1" t="s">
        <v>795</v>
      </c>
      <c r="R3036" s="1" t="s">
        <v>48</v>
      </c>
      <c r="S3036" s="1" t="s">
        <v>79</v>
      </c>
      <c r="T3036" s="1" t="s">
        <v>206</v>
      </c>
      <c r="U3036" s="2" t="d">
        <v>2019-01-17T13:47:59.99999974854290475</v>
      </c>
      <c r="V3036">
        <v>55.4</v>
      </c>
      <c r="X3036">
        <v>25</v>
      </c>
      <c r="Y3036">
        <v>29.84</v>
      </c>
      <c r="Z3036">
        <v>50</v>
      </c>
      <c r="AA3036" s="1" t="s">
        <v>66</v>
      </c>
      <c r="AB3036">
        <v>3.5</v>
      </c>
      <c r="AD3036" s="1" t="s">
        <v>1221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s="1" t="s">
        <v>51</v>
      </c>
      <c r="AS3036" s="1" t="s">
        <v>51</v>
      </c>
      <c r="AT3036" s="1" t="s">
        <v>51</v>
      </c>
      <c r="AU3036" s="1" t="s">
        <v>51</v>
      </c>
    </row>
    <row r="3037" spans="1:47" x14ac:dyDescent="0.25">
      <c r="A3037" s="1" t="s">
        <v>6903</v>
      </c>
      <c r="B3037">
        <v>3</v>
      </c>
      <c r="C3037" s="2" t="d">
        <v>2019-01-17T14:19:06.999999904073775</v>
      </c>
      <c r="D3037" s="2" t="d">
        <v>2019-01-17T14:48:30.9999998705461650</v>
      </c>
      <c r="E3037">
        <v>37.982219999999998</v>
      </c>
      <c r="F3037">
        <v>-103.664768</v>
      </c>
      <c r="G3037">
        <v>37.982261999999999</v>
      </c>
      <c r="H3037">
        <v>-103.673789</v>
      </c>
      <c r="I3037">
        <v>0.49099999999999999</v>
      </c>
      <c r="J3037" s="1" t="s">
        <v>6904</v>
      </c>
      <c r="K3037">
        <v>22532</v>
      </c>
      <c r="L3037" s="1" t="s">
        <v>6812</v>
      </c>
      <c r="M3037" s="1" t="s">
        <v>47</v>
      </c>
      <c r="N3037" s="1" t="s">
        <v>6813</v>
      </c>
      <c r="O3037" s="1" t="s">
        <v>1056</v>
      </c>
      <c r="P3037" s="1" t="s">
        <v>199</v>
      </c>
      <c r="Q3037" s="1" t="s">
        <v>6905</v>
      </c>
      <c r="R3037" s="1" t="s">
        <v>48</v>
      </c>
      <c r="S3037" s="1" t="s">
        <v>79</v>
      </c>
      <c r="T3037" s="1" t="s">
        <v>1043</v>
      </c>
      <c r="U3037" s="2" t="d">
        <v>2019-01-17T13:53:00.000000097788870375</v>
      </c>
      <c r="V3037">
        <v>64.900000000000006</v>
      </c>
      <c r="X3037">
        <v>18</v>
      </c>
      <c r="Y3037">
        <v>29.86</v>
      </c>
      <c r="Z3037">
        <v>10</v>
      </c>
      <c r="AA3037" s="1" t="s">
        <v>847</v>
      </c>
      <c r="AB3037">
        <v>11.5</v>
      </c>
      <c r="AD3037" s="1" t="s">
        <v>1207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s="1" t="s">
        <v>51</v>
      </c>
      <c r="AS3037" s="1" t="s">
        <v>51</v>
      </c>
      <c r="AT3037" s="1" t="s">
        <v>51</v>
      </c>
      <c r="AU3037" s="1" t="s">
        <v>51</v>
      </c>
    </row>
    <row r="3038" spans="1:47" x14ac:dyDescent="0.25">
      <c r="A3038" s="1" t="s">
        <v>6906</v>
      </c>
      <c r="B3038">
        <v>3</v>
      </c>
      <c r="C3038" s="2" t="d">
        <v>2019-01-17T14:19:06.999999904073775</v>
      </c>
      <c r="D3038" s="2" t="d">
        <v>2019-01-17T14:48:30.9999998705461650</v>
      </c>
      <c r="E3038">
        <v>37.982261999999999</v>
      </c>
      <c r="F3038">
        <v>-103.673789</v>
      </c>
      <c r="G3038">
        <v>37.982219999999998</v>
      </c>
      <c r="H3038">
        <v>-103.664768</v>
      </c>
      <c r="I3038">
        <v>0.49099999999999999</v>
      </c>
      <c r="J3038" s="1" t="s">
        <v>6907</v>
      </c>
      <c r="K3038">
        <v>22040</v>
      </c>
      <c r="L3038" s="1" t="s">
        <v>6812</v>
      </c>
      <c r="M3038" s="1" t="s">
        <v>47</v>
      </c>
      <c r="N3038" s="1" t="s">
        <v>6813</v>
      </c>
      <c r="O3038" s="1" t="s">
        <v>1056</v>
      </c>
      <c r="P3038" s="1" t="s">
        <v>199</v>
      </c>
      <c r="Q3038" s="1" t="s">
        <v>6905</v>
      </c>
      <c r="R3038" s="1" t="s">
        <v>48</v>
      </c>
      <c r="S3038" s="1" t="s">
        <v>79</v>
      </c>
      <c r="T3038" s="1" t="s">
        <v>1043</v>
      </c>
      <c r="U3038" s="2" t="d">
        <v>2019-01-17T13:53:00.000000097788870375</v>
      </c>
      <c r="V3038">
        <v>64.900000000000006</v>
      </c>
      <c r="X3038">
        <v>18</v>
      </c>
      <c r="Y3038">
        <v>29.86</v>
      </c>
      <c r="Z3038">
        <v>10</v>
      </c>
      <c r="AA3038" s="1" t="s">
        <v>847</v>
      </c>
      <c r="AB3038">
        <v>11.5</v>
      </c>
      <c r="AD3038" s="1" t="s">
        <v>1207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s="1" t="s">
        <v>51</v>
      </c>
      <c r="AS3038" s="1" t="s">
        <v>51</v>
      </c>
      <c r="AT3038" s="1" t="s">
        <v>51</v>
      </c>
      <c r="AU3038" s="1" t="s">
        <v>51</v>
      </c>
    </row>
    <row r="3039" spans="1:47" x14ac:dyDescent="0.25">
      <c r="A3039" s="1" t="s">
        <v>6908</v>
      </c>
      <c r="B3039">
        <v>3</v>
      </c>
      <c r="C3039" s="2" t="d">
        <v>2019-01-17T14:26:37.000000113621354375</v>
      </c>
      <c r="D3039" s="2" t="d">
        <v>2019-01-17T14:56:31.00000017788261475</v>
      </c>
      <c r="E3039">
        <v>37.982261999999999</v>
      </c>
      <c r="F3039">
        <v>-103.673789</v>
      </c>
      <c r="G3039">
        <v>37.982219999999998</v>
      </c>
      <c r="H3039">
        <v>-103.664768</v>
      </c>
      <c r="I3039">
        <v>0.49099999999999999</v>
      </c>
      <c r="J3039" s="1" t="s">
        <v>6907</v>
      </c>
      <c r="K3039">
        <v>22040</v>
      </c>
      <c r="L3039" s="1" t="s">
        <v>6812</v>
      </c>
      <c r="M3039" s="1" t="s">
        <v>47</v>
      </c>
      <c r="N3039" s="1" t="s">
        <v>6813</v>
      </c>
      <c r="O3039" s="1" t="s">
        <v>1056</v>
      </c>
      <c r="P3039" s="1" t="s">
        <v>199</v>
      </c>
      <c r="Q3039" s="1" t="s">
        <v>6905</v>
      </c>
      <c r="R3039" s="1" t="s">
        <v>48</v>
      </c>
      <c r="S3039" s="1" t="s">
        <v>79</v>
      </c>
      <c r="T3039" s="1" t="s">
        <v>1043</v>
      </c>
      <c r="U3039" s="2" t="d">
        <v>2019-01-17T14:52:59.99999988824129100</v>
      </c>
      <c r="V3039">
        <v>61</v>
      </c>
      <c r="X3039">
        <v>25</v>
      </c>
      <c r="Y3039">
        <v>29.85</v>
      </c>
      <c r="Z3039">
        <v>10</v>
      </c>
      <c r="AA3039" s="1" t="s">
        <v>64</v>
      </c>
      <c r="AB3039">
        <v>9.1999999999999993</v>
      </c>
      <c r="AD3039" s="1" t="s">
        <v>1207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s="1" t="s">
        <v>51</v>
      </c>
      <c r="AS3039" s="1" t="s">
        <v>51</v>
      </c>
      <c r="AT3039" s="1" t="s">
        <v>51</v>
      </c>
      <c r="AU3039" s="1" t="s">
        <v>51</v>
      </c>
    </row>
    <row r="3040" spans="1:47" x14ac:dyDescent="0.25">
      <c r="A3040" s="1" t="s">
        <v>4681</v>
      </c>
      <c r="B3040">
        <v>3</v>
      </c>
      <c r="C3040" s="2" t="d">
        <v>2019-01-17T15:09:21.99999998789280675</v>
      </c>
      <c r="D3040" s="2" t="d">
        <v>2019-01-17T15:39:11.00000014062970725</v>
      </c>
      <c r="E3040">
        <v>39.656550000000003</v>
      </c>
      <c r="F3040">
        <v>-104.84672999999999</v>
      </c>
      <c r="G3040">
        <v>39.660530000000001</v>
      </c>
      <c r="H3040">
        <v>-104.83889000000001</v>
      </c>
      <c r="I3040">
        <v>0.5</v>
      </c>
      <c r="J3040" s="1" t="s">
        <v>4682</v>
      </c>
      <c r="L3040" s="1" t="s">
        <v>309</v>
      </c>
      <c r="M3040" s="1" t="s">
        <v>47</v>
      </c>
      <c r="N3040" s="1" t="s">
        <v>171</v>
      </c>
      <c r="O3040" s="1" t="s">
        <v>202</v>
      </c>
      <c r="P3040" s="1" t="s">
        <v>199</v>
      </c>
      <c r="Q3040" s="1" t="s">
        <v>203</v>
      </c>
      <c r="R3040" s="1" t="s">
        <v>48</v>
      </c>
      <c r="S3040" s="1" t="s">
        <v>79</v>
      </c>
      <c r="T3040" s="1" t="s">
        <v>204</v>
      </c>
      <c r="U3040" s="2" t="d">
        <v>2019-01-17T14:58:00.00000023748725325</v>
      </c>
      <c r="V3040">
        <v>49.3</v>
      </c>
      <c r="X3040">
        <v>41</v>
      </c>
      <c r="Y3040">
        <v>29.78</v>
      </c>
      <c r="Z3040">
        <v>10</v>
      </c>
      <c r="AA3040" s="1" t="s">
        <v>66</v>
      </c>
      <c r="AB3040">
        <v>9.1999999999999993</v>
      </c>
      <c r="AD3040" s="1" t="s">
        <v>819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s="1" t="s">
        <v>51</v>
      </c>
      <c r="AS3040" s="1" t="s">
        <v>51</v>
      </c>
      <c r="AT3040" s="1" t="s">
        <v>51</v>
      </c>
      <c r="AU3040" s="1" t="s">
        <v>51</v>
      </c>
    </row>
    <row r="3041" spans="1:47" x14ac:dyDescent="0.25">
      <c r="A3041" s="1" t="s">
        <v>6340</v>
      </c>
      <c r="B3041">
        <v>3</v>
      </c>
      <c r="C3041" s="2" t="d">
        <v>2019-01-17T15:39:09.00000030174851700</v>
      </c>
      <c r="D3041" s="2" t="d">
        <v>2019-01-17T16:08:52.99999991431832625</v>
      </c>
      <c r="E3041">
        <v>39.725580000000001</v>
      </c>
      <c r="F3041">
        <v>-105.022643</v>
      </c>
      <c r="G3041">
        <v>39.725610000000003</v>
      </c>
      <c r="H3041">
        <v>-105.02414</v>
      </c>
      <c r="I3041">
        <v>0.08</v>
      </c>
      <c r="J3041" s="1" t="s">
        <v>585</v>
      </c>
      <c r="L3041" s="1" t="s">
        <v>586</v>
      </c>
      <c r="M3041" s="1" t="s">
        <v>47</v>
      </c>
      <c r="N3041" s="1" t="s">
        <v>131</v>
      </c>
      <c r="O3041" s="1" t="s">
        <v>131</v>
      </c>
      <c r="P3041" s="1" t="s">
        <v>199</v>
      </c>
      <c r="Q3041" s="1" t="s">
        <v>311</v>
      </c>
      <c r="R3041" s="1" t="s">
        <v>48</v>
      </c>
      <c r="S3041" s="1" t="s">
        <v>79</v>
      </c>
      <c r="T3041" s="1" t="s">
        <v>206</v>
      </c>
      <c r="U3041" s="2" t="d">
        <v>2019-01-17T15:45:00.000</v>
      </c>
      <c r="V3041">
        <v>50</v>
      </c>
      <c r="X3041">
        <v>43</v>
      </c>
      <c r="Y3041">
        <v>29.83</v>
      </c>
      <c r="Z3041">
        <v>50</v>
      </c>
      <c r="AA3041" s="1" t="s">
        <v>962</v>
      </c>
      <c r="AB3041">
        <v>11.5</v>
      </c>
      <c r="AD3041" s="1" t="s">
        <v>1221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s="1" t="s">
        <v>51</v>
      </c>
      <c r="AS3041" s="1" t="s">
        <v>51</v>
      </c>
      <c r="AT3041" s="1" t="s">
        <v>51</v>
      </c>
      <c r="AU3041" s="1" t="s">
        <v>51</v>
      </c>
    </row>
    <row r="3042" spans="1:47" x14ac:dyDescent="0.25">
      <c r="A3042" s="1" t="s">
        <v>9340</v>
      </c>
      <c r="B3042">
        <v>2</v>
      </c>
      <c r="C3042" s="2" t="d">
        <v>2019-01-17T15:51:09.99999973922968125</v>
      </c>
      <c r="D3042" s="2" t="d">
        <v>2019-01-17T16:21:00.99999973084777875</v>
      </c>
      <c r="E3042">
        <v>39.72889</v>
      </c>
      <c r="F3042">
        <v>-105.01488999999999</v>
      </c>
      <c r="G3042">
        <v>39.725659999999998</v>
      </c>
      <c r="H3042">
        <v>-105.01531</v>
      </c>
      <c r="I3042">
        <v>0.224</v>
      </c>
      <c r="J3042" s="1" t="s">
        <v>9341</v>
      </c>
      <c r="L3042" s="1" t="s">
        <v>129</v>
      </c>
      <c r="M3042" s="1" t="s">
        <v>47</v>
      </c>
      <c r="N3042" s="1" t="s">
        <v>131</v>
      </c>
      <c r="O3042" s="1" t="s">
        <v>131</v>
      </c>
      <c r="P3042" s="1" t="s">
        <v>199</v>
      </c>
      <c r="Q3042" s="1" t="s">
        <v>311</v>
      </c>
      <c r="R3042" s="1" t="s">
        <v>48</v>
      </c>
      <c r="S3042" s="1" t="s">
        <v>79</v>
      </c>
      <c r="T3042" s="1" t="s">
        <v>206</v>
      </c>
      <c r="U3042" s="2" t="d">
        <v>2019-01-17T15:45:00.000</v>
      </c>
      <c r="V3042">
        <v>50</v>
      </c>
      <c r="X3042">
        <v>43</v>
      </c>
      <c r="Y3042">
        <v>29.83</v>
      </c>
      <c r="Z3042">
        <v>50</v>
      </c>
      <c r="AA3042" s="1" t="s">
        <v>962</v>
      </c>
      <c r="AB3042">
        <v>11.5</v>
      </c>
      <c r="AD3042" s="1" t="s">
        <v>1221</v>
      </c>
      <c r="AE3042" t="b">
        <v>0</v>
      </c>
      <c r="AF3042" t="b">
        <v>0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s="1" t="s">
        <v>51</v>
      </c>
      <c r="AS3042" s="1" t="s">
        <v>51</v>
      </c>
      <c r="AT3042" s="1" t="s">
        <v>51</v>
      </c>
      <c r="AU3042" s="1" t="s">
        <v>51</v>
      </c>
    </row>
    <row r="3043" spans="1:47" x14ac:dyDescent="0.25">
      <c r="A3043" s="1" t="s">
        <v>6341</v>
      </c>
      <c r="B3043">
        <v>3</v>
      </c>
      <c r="C3043" s="2" t="d">
        <v>2019-01-17T15:48:54.0000000083819025</v>
      </c>
      <c r="D3043" s="2" t="d">
        <v>2019-01-17T16:18:52.99999998416751600</v>
      </c>
      <c r="E3043">
        <v>39.78434</v>
      </c>
      <c r="F3043">
        <v>-105.025243</v>
      </c>
      <c r="G3043">
        <v>39.78434</v>
      </c>
      <c r="H3043">
        <v>-105.02525</v>
      </c>
      <c r="I3043">
        <v>0</v>
      </c>
      <c r="J3043" s="1" t="s">
        <v>1152</v>
      </c>
      <c r="L3043" s="1" t="s">
        <v>137</v>
      </c>
      <c r="M3043" s="1" t="s">
        <v>47</v>
      </c>
      <c r="N3043" s="1" t="s">
        <v>131</v>
      </c>
      <c r="O3043" s="1" t="s">
        <v>131</v>
      </c>
      <c r="P3043" s="1" t="s">
        <v>199</v>
      </c>
      <c r="Q3043" s="1" t="s">
        <v>332</v>
      </c>
      <c r="R3043" s="1" t="s">
        <v>48</v>
      </c>
      <c r="S3043" s="1" t="s">
        <v>79</v>
      </c>
      <c r="T3043" s="1" t="s">
        <v>206</v>
      </c>
      <c r="U3043" s="2" t="d">
        <v>2019-01-17T15:45:00.000</v>
      </c>
      <c r="V3043">
        <v>50</v>
      </c>
      <c r="X3043">
        <v>43</v>
      </c>
      <c r="Y3043">
        <v>29.83</v>
      </c>
      <c r="Z3043">
        <v>50</v>
      </c>
      <c r="AA3043" s="1" t="s">
        <v>962</v>
      </c>
      <c r="AB3043">
        <v>11.5</v>
      </c>
      <c r="AD3043" s="1" t="s">
        <v>1221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s="1" t="s">
        <v>51</v>
      </c>
      <c r="AS3043" s="1" t="s">
        <v>51</v>
      </c>
      <c r="AT3043" s="1" t="s">
        <v>51</v>
      </c>
      <c r="AU3043" s="1" t="s">
        <v>51</v>
      </c>
    </row>
    <row r="3044" spans="1:47" x14ac:dyDescent="0.25">
      <c r="A3044" s="1" t="s">
        <v>4537</v>
      </c>
      <c r="B3044">
        <v>3</v>
      </c>
      <c r="C3044" s="2" t="d">
        <v>2019-01-17T15:59:21.00000010337680650</v>
      </c>
      <c r="D3044" s="2" t="d">
        <v>2019-01-17T16:28:53.0000000540167125</v>
      </c>
      <c r="E3044">
        <v>39.467568999999997</v>
      </c>
      <c r="F3044">
        <v>-104.87344</v>
      </c>
      <c r="G3044">
        <v>39.454340999999999</v>
      </c>
      <c r="H3044">
        <v>-104.87554</v>
      </c>
      <c r="I3044">
        <v>0.92100000000000004</v>
      </c>
      <c r="J3044" s="1" t="s">
        <v>479</v>
      </c>
      <c r="L3044" s="1" t="s">
        <v>196</v>
      </c>
      <c r="M3044" s="1" t="s">
        <v>47</v>
      </c>
      <c r="N3044" s="1" t="s">
        <v>192</v>
      </c>
      <c r="O3044" s="1" t="s">
        <v>121</v>
      </c>
      <c r="P3044" s="1" t="s">
        <v>199</v>
      </c>
      <c r="Q3044" s="1" t="s">
        <v>480</v>
      </c>
      <c r="R3044" s="1" t="s">
        <v>48</v>
      </c>
      <c r="S3044" s="1" t="s">
        <v>79</v>
      </c>
      <c r="T3044" s="1" t="s">
        <v>201</v>
      </c>
      <c r="U3044" s="2" t="d">
        <v>2019-01-17T15:53:00.00000030733644975</v>
      </c>
      <c r="V3044">
        <v>52</v>
      </c>
      <c r="X3044">
        <v>34</v>
      </c>
      <c r="Y3044">
        <v>29.82</v>
      </c>
      <c r="Z3044">
        <v>10</v>
      </c>
      <c r="AA3044" s="1" t="s">
        <v>49</v>
      </c>
      <c r="AD3044" s="1" t="s">
        <v>1221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s="1" t="s">
        <v>51</v>
      </c>
      <c r="AS3044" s="1" t="s">
        <v>51</v>
      </c>
      <c r="AT3044" s="1" t="s">
        <v>51</v>
      </c>
      <c r="AU3044" s="1" t="s">
        <v>51</v>
      </c>
    </row>
    <row r="3045" spans="1:47" x14ac:dyDescent="0.25">
      <c r="A3045" s="1" t="s">
        <v>9342</v>
      </c>
      <c r="B3045">
        <v>2</v>
      </c>
      <c r="C3045" s="2" t="d">
        <v>2019-01-17T16:00:53.99999984074383900</v>
      </c>
      <c r="D3045" s="2" t="d">
        <v>2019-01-17T16:30:14.000000129453837700</v>
      </c>
      <c r="E3045">
        <v>39.783949999999997</v>
      </c>
      <c r="F3045">
        <v>-105.02839</v>
      </c>
      <c r="G3045">
        <v>39.783940000000001</v>
      </c>
      <c r="H3045">
        <v>-105.02218000000001</v>
      </c>
      <c r="I3045">
        <v>0.33</v>
      </c>
      <c r="J3045" s="1" t="s">
        <v>6278</v>
      </c>
      <c r="L3045" s="1" t="s">
        <v>133</v>
      </c>
      <c r="M3045" s="1" t="s">
        <v>47</v>
      </c>
      <c r="N3045" s="1" t="s">
        <v>131</v>
      </c>
      <c r="O3045" s="1" t="s">
        <v>131</v>
      </c>
      <c r="P3045" s="1" t="s">
        <v>199</v>
      </c>
      <c r="Q3045" s="1" t="s">
        <v>353</v>
      </c>
      <c r="R3045" s="1" t="s">
        <v>48</v>
      </c>
      <c r="S3045" s="1" t="s">
        <v>79</v>
      </c>
      <c r="T3045" s="1" t="s">
        <v>206</v>
      </c>
      <c r="U3045" s="2" t="d">
        <v>2019-01-17T15:45:00.000</v>
      </c>
      <c r="V3045">
        <v>50</v>
      </c>
      <c r="X3045">
        <v>43</v>
      </c>
      <c r="Y3045">
        <v>29.83</v>
      </c>
      <c r="Z3045">
        <v>50</v>
      </c>
      <c r="AA3045" s="1" t="s">
        <v>962</v>
      </c>
      <c r="AB3045">
        <v>11.5</v>
      </c>
      <c r="AD3045" s="1" t="s">
        <v>1221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s="1" t="s">
        <v>51</v>
      </c>
      <c r="AS3045" s="1" t="s">
        <v>51</v>
      </c>
      <c r="AT3045" s="1" t="s">
        <v>51</v>
      </c>
      <c r="AU3045" s="1" t="s">
        <v>51</v>
      </c>
    </row>
    <row r="3046" spans="1:47" x14ac:dyDescent="0.25">
      <c r="A3046" s="1" t="s">
        <v>6909</v>
      </c>
      <c r="B3046">
        <v>3</v>
      </c>
      <c r="C3046" s="2" t="d">
        <v>2019-01-17T15:58:36.0000002710148700</v>
      </c>
      <c r="D3046" s="2" t="d">
        <v>2019-01-17T16:27:57.99999976996332150</v>
      </c>
      <c r="E3046">
        <v>37.982219999999998</v>
      </c>
      <c r="F3046">
        <v>-103.65127</v>
      </c>
      <c r="G3046">
        <v>37.982230000000001</v>
      </c>
      <c r="H3046">
        <v>-103.645578</v>
      </c>
      <c r="I3046">
        <v>0.31</v>
      </c>
      <c r="J3046" s="1" t="s">
        <v>6811</v>
      </c>
      <c r="K3046">
        <v>23270</v>
      </c>
      <c r="L3046" s="1" t="s">
        <v>6812</v>
      </c>
      <c r="M3046" s="1" t="s">
        <v>97</v>
      </c>
      <c r="N3046" s="1" t="s">
        <v>6813</v>
      </c>
      <c r="O3046" s="1" t="s">
        <v>1056</v>
      </c>
      <c r="P3046" s="1" t="s">
        <v>199</v>
      </c>
      <c r="Q3046" s="1" t="s">
        <v>6814</v>
      </c>
      <c r="R3046" s="1" t="s">
        <v>48</v>
      </c>
      <c r="S3046" s="1" t="s">
        <v>79</v>
      </c>
      <c r="T3046" s="1" t="s">
        <v>1043</v>
      </c>
      <c r="U3046" s="2" t="d">
        <v>2019-01-17T15:53:00.00000030733644975</v>
      </c>
      <c r="V3046">
        <v>57</v>
      </c>
      <c r="X3046">
        <v>36</v>
      </c>
      <c r="Y3046">
        <v>29.85</v>
      </c>
      <c r="Z3046">
        <v>10</v>
      </c>
      <c r="AA3046" s="1" t="s">
        <v>965</v>
      </c>
      <c r="AB3046">
        <v>5.8</v>
      </c>
      <c r="AD3046" s="1" t="s">
        <v>1207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s="1" t="s">
        <v>51</v>
      </c>
      <c r="AS3046" s="1" t="s">
        <v>51</v>
      </c>
      <c r="AT3046" s="1" t="s">
        <v>51</v>
      </c>
      <c r="AU3046" s="1" t="s">
        <v>51</v>
      </c>
    </row>
    <row r="3047" spans="1:47" x14ac:dyDescent="0.25">
      <c r="A3047" s="1" t="s">
        <v>8817</v>
      </c>
      <c r="B3047">
        <v>3</v>
      </c>
      <c r="C3047" s="2" t="d">
        <v>2019-01-17T16:02:37.00000002980231925</v>
      </c>
      <c r="D3047" s="2" t="d">
        <v>2019-01-17T16:32:31.00000009406358300</v>
      </c>
      <c r="E3047">
        <v>39.779690000000002</v>
      </c>
      <c r="F3047">
        <v>-104.971915</v>
      </c>
      <c r="G3047">
        <v>39.779690000000002</v>
      </c>
      <c r="H3047">
        <v>-104.97190999999999</v>
      </c>
      <c r="I3047">
        <v>0</v>
      </c>
      <c r="J3047" s="1" t="s">
        <v>1133</v>
      </c>
      <c r="K3047">
        <v>1622</v>
      </c>
      <c r="L3047" s="1" t="s">
        <v>6792</v>
      </c>
      <c r="M3047" s="1" t="s">
        <v>47</v>
      </c>
      <c r="N3047" s="1" t="s">
        <v>131</v>
      </c>
      <c r="O3047" s="1" t="s">
        <v>131</v>
      </c>
      <c r="P3047" s="1" t="s">
        <v>199</v>
      </c>
      <c r="Q3047" s="1" t="s">
        <v>247</v>
      </c>
      <c r="R3047" s="1" t="s">
        <v>48</v>
      </c>
      <c r="S3047" s="1" t="s">
        <v>79</v>
      </c>
      <c r="T3047" s="1" t="s">
        <v>206</v>
      </c>
      <c r="U3047" s="2" t="d">
        <v>2019-01-17T15:45:00.000</v>
      </c>
      <c r="V3047">
        <v>50</v>
      </c>
      <c r="X3047">
        <v>43</v>
      </c>
      <c r="Y3047">
        <v>29.83</v>
      </c>
      <c r="Z3047">
        <v>50</v>
      </c>
      <c r="AA3047" s="1" t="s">
        <v>962</v>
      </c>
      <c r="AB3047">
        <v>11.5</v>
      </c>
      <c r="AD3047" s="1" t="s">
        <v>1221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s="1" t="s">
        <v>51</v>
      </c>
      <c r="AS3047" s="1" t="s">
        <v>51</v>
      </c>
      <c r="AT3047" s="1" t="s">
        <v>51</v>
      </c>
      <c r="AU3047" s="1" t="s">
        <v>51</v>
      </c>
    </row>
    <row r="3048" spans="1:47" x14ac:dyDescent="0.25">
      <c r="A3048" s="1" t="s">
        <v>4538</v>
      </c>
      <c r="B3048">
        <v>3</v>
      </c>
      <c r="C3048" s="2" t="d">
        <v>2019-01-17T16:02:37.00000002980231925</v>
      </c>
      <c r="D3048" s="2" t="d">
        <v>2019-01-17T16:32:31.00000009406358300</v>
      </c>
      <c r="E3048">
        <v>39.630049999999997</v>
      </c>
      <c r="F3048">
        <v>-104.90501999999999</v>
      </c>
      <c r="G3048">
        <v>39.633768000000003</v>
      </c>
      <c r="H3048">
        <v>-104.90657899999999</v>
      </c>
      <c r="I3048">
        <v>0.27</v>
      </c>
      <c r="J3048" s="1" t="s">
        <v>221</v>
      </c>
      <c r="L3048" s="1" t="s">
        <v>266</v>
      </c>
      <c r="M3048" s="1" t="s">
        <v>47</v>
      </c>
      <c r="N3048" s="1" t="s">
        <v>131</v>
      </c>
      <c r="O3048" s="1" t="s">
        <v>131</v>
      </c>
      <c r="P3048" s="1" t="s">
        <v>199</v>
      </c>
      <c r="Q3048" s="1" t="s">
        <v>415</v>
      </c>
      <c r="R3048" s="1" t="s">
        <v>48</v>
      </c>
      <c r="S3048" s="1" t="s">
        <v>79</v>
      </c>
      <c r="T3048" s="1" t="s">
        <v>201</v>
      </c>
      <c r="U3048" s="2" t="d">
        <v>2019-01-17T15:53:00.00000030733644975</v>
      </c>
      <c r="V3048">
        <v>52</v>
      </c>
      <c r="X3048">
        <v>34</v>
      </c>
      <c r="Y3048">
        <v>29.82</v>
      </c>
      <c r="Z3048">
        <v>10</v>
      </c>
      <c r="AA3048" s="1" t="s">
        <v>49</v>
      </c>
      <c r="AD3048" s="1" t="s">
        <v>1221</v>
      </c>
      <c r="AE3048" t="b">
        <v>0</v>
      </c>
      <c r="AF3048" t="b">
        <v>0</v>
      </c>
      <c r="AG3048" t="b">
        <v>0</v>
      </c>
      <c r="AH3048" t="b">
        <v>0</v>
      </c>
      <c r="AI3048" t="b">
        <v>1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s="1" t="s">
        <v>51</v>
      </c>
      <c r="AS3048" s="1" t="s">
        <v>51</v>
      </c>
      <c r="AT3048" s="1" t="s">
        <v>51</v>
      </c>
      <c r="AU3048" s="1" t="s">
        <v>51</v>
      </c>
    </row>
    <row r="3049" spans="1:47" x14ac:dyDescent="0.25">
      <c r="A3049" s="1" t="s">
        <v>6342</v>
      </c>
      <c r="B3049">
        <v>3</v>
      </c>
      <c r="C3049" s="2" t="d">
        <v>2019-01-17T16:11:22.9999997746199400</v>
      </c>
      <c r="D3049" s="2" t="d">
        <v>2019-01-17T16:40:57.99999979790299875</v>
      </c>
      <c r="E3049">
        <v>39.783931000000003</v>
      </c>
      <c r="F3049">
        <v>-104.98936999999999</v>
      </c>
      <c r="G3049">
        <v>39.787300000000002</v>
      </c>
      <c r="H3049">
        <v>-104.98934</v>
      </c>
      <c r="I3049">
        <v>0.23300000000000001</v>
      </c>
      <c r="J3049" s="1" t="s">
        <v>533</v>
      </c>
      <c r="L3049" s="1" t="s">
        <v>266</v>
      </c>
      <c r="M3049" s="1" t="s">
        <v>47</v>
      </c>
      <c r="N3049" s="1" t="s">
        <v>131</v>
      </c>
      <c r="O3049" s="1" t="s">
        <v>131</v>
      </c>
      <c r="P3049" s="1" t="s">
        <v>199</v>
      </c>
      <c r="Q3049" s="1" t="s">
        <v>247</v>
      </c>
      <c r="R3049" s="1" t="s">
        <v>48</v>
      </c>
      <c r="S3049" s="1" t="s">
        <v>79</v>
      </c>
      <c r="T3049" s="1" t="s">
        <v>206</v>
      </c>
      <c r="U3049" s="2" t="d">
        <v>2019-01-17T15:45:00.000</v>
      </c>
      <c r="V3049">
        <v>50</v>
      </c>
      <c r="X3049">
        <v>43</v>
      </c>
      <c r="Y3049">
        <v>29.83</v>
      </c>
      <c r="Z3049">
        <v>50</v>
      </c>
      <c r="AA3049" s="1" t="s">
        <v>962</v>
      </c>
      <c r="AB3049">
        <v>11.5</v>
      </c>
      <c r="AD3049" s="1" t="s">
        <v>1221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s="1" t="s">
        <v>51</v>
      </c>
      <c r="AS3049" s="1" t="s">
        <v>51</v>
      </c>
      <c r="AT3049" s="1" t="s">
        <v>51</v>
      </c>
      <c r="AU3049" s="1" t="s">
        <v>51</v>
      </c>
    </row>
    <row r="3050" spans="1:47" x14ac:dyDescent="0.25">
      <c r="A3050" s="1" t="s">
        <v>4539</v>
      </c>
      <c r="B3050">
        <v>3</v>
      </c>
      <c r="C3050" s="2" t="d">
        <v>2019-01-17T16:17:23.99999992456287075</v>
      </c>
      <c r="D3050" s="2" t="d">
        <v>2019-01-17T16:46:44.00000021327286675</v>
      </c>
      <c r="E3050">
        <v>39.629510000000003</v>
      </c>
      <c r="F3050">
        <v>-104.90470999999999</v>
      </c>
      <c r="G3050">
        <v>39.637970000000003</v>
      </c>
      <c r="H3050">
        <v>-104.90944</v>
      </c>
      <c r="I3050">
        <v>0.63600000000000001</v>
      </c>
      <c r="J3050" s="1" t="s">
        <v>2086</v>
      </c>
      <c r="L3050" s="1" t="s">
        <v>266</v>
      </c>
      <c r="M3050" s="1" t="s">
        <v>47</v>
      </c>
      <c r="N3050" s="1" t="s">
        <v>131</v>
      </c>
      <c r="O3050" s="1" t="s">
        <v>131</v>
      </c>
      <c r="P3050" s="1" t="s">
        <v>199</v>
      </c>
      <c r="Q3050" s="1" t="s">
        <v>415</v>
      </c>
      <c r="R3050" s="1" t="s">
        <v>48</v>
      </c>
      <c r="S3050" s="1" t="s">
        <v>79</v>
      </c>
      <c r="T3050" s="1" t="s">
        <v>201</v>
      </c>
      <c r="U3050" s="2" t="d">
        <v>2019-01-17T15:53:00.00000030733644975</v>
      </c>
      <c r="V3050">
        <v>52</v>
      </c>
      <c r="X3050">
        <v>34</v>
      </c>
      <c r="Y3050">
        <v>29.82</v>
      </c>
      <c r="Z3050">
        <v>10</v>
      </c>
      <c r="AA3050" s="1" t="s">
        <v>49</v>
      </c>
      <c r="AD3050" s="1" t="s">
        <v>1221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s="1" t="s">
        <v>51</v>
      </c>
      <c r="AS3050" s="1" t="s">
        <v>51</v>
      </c>
      <c r="AT3050" s="1" t="s">
        <v>51</v>
      </c>
      <c r="AU3050" s="1" t="s">
        <v>51</v>
      </c>
    </row>
    <row r="3051" spans="1:47" x14ac:dyDescent="0.25">
      <c r="A3051" s="1" t="s">
        <v>9343</v>
      </c>
      <c r="B3051">
        <v>2</v>
      </c>
      <c r="C3051" s="2" t="d">
        <v>2019-01-17T16:17:23.99999992456287075</v>
      </c>
      <c r="D3051" s="2" t="d">
        <v>2019-01-17T16:46:44.00000021327286675</v>
      </c>
      <c r="E3051">
        <v>39.771239999999999</v>
      </c>
      <c r="F3051">
        <v>-104.99057000000001</v>
      </c>
      <c r="G3051">
        <v>39.787410000000001</v>
      </c>
      <c r="H3051">
        <v>-104.98913</v>
      </c>
      <c r="I3051">
        <v>1.1200000000000001</v>
      </c>
      <c r="J3051" s="1" t="s">
        <v>3969</v>
      </c>
      <c r="L3051" s="1" t="s">
        <v>195</v>
      </c>
      <c r="M3051" s="1" t="s">
        <v>47</v>
      </c>
      <c r="N3051" s="1" t="s">
        <v>131</v>
      </c>
      <c r="O3051" s="1" t="s">
        <v>131</v>
      </c>
      <c r="P3051" s="1" t="s">
        <v>199</v>
      </c>
      <c r="Q3051" s="1" t="s">
        <v>247</v>
      </c>
      <c r="R3051" s="1" t="s">
        <v>48</v>
      </c>
      <c r="S3051" s="1" t="s">
        <v>79</v>
      </c>
      <c r="T3051" s="1" t="s">
        <v>206</v>
      </c>
      <c r="U3051" s="2" t="d">
        <v>2019-01-17T16:47:59.99999974854290475</v>
      </c>
      <c r="V3051">
        <v>46.4</v>
      </c>
      <c r="X3051">
        <v>46</v>
      </c>
      <c r="Y3051">
        <v>29.82</v>
      </c>
      <c r="Z3051">
        <v>50</v>
      </c>
      <c r="AA3051" s="1" t="s">
        <v>49</v>
      </c>
      <c r="AD3051" s="1" t="s">
        <v>1221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s="1" t="s">
        <v>51</v>
      </c>
      <c r="AS3051" s="1" t="s">
        <v>51</v>
      </c>
      <c r="AT3051" s="1" t="s">
        <v>51</v>
      </c>
      <c r="AU3051" s="1" t="s">
        <v>51</v>
      </c>
    </row>
    <row r="3052" spans="1:47" x14ac:dyDescent="0.25">
      <c r="A3052" s="1" t="s">
        <v>8765</v>
      </c>
      <c r="B3052">
        <v>3</v>
      </c>
      <c r="C3052" s="2" t="d">
        <v>2019-01-17T16:19:37.9999998165294525</v>
      </c>
      <c r="D3052" s="2" t="d">
        <v>2019-01-17T16:48:56.99999987147748600</v>
      </c>
      <c r="E3052">
        <v>39.779690000000002</v>
      </c>
      <c r="F3052">
        <v>-104.971915</v>
      </c>
      <c r="G3052">
        <v>39.780009999999997</v>
      </c>
      <c r="H3052">
        <v>-104.96283</v>
      </c>
      <c r="I3052">
        <v>0.48299999999999998</v>
      </c>
      <c r="J3052" s="1" t="s">
        <v>1825</v>
      </c>
      <c r="K3052">
        <v>1622</v>
      </c>
      <c r="L3052" s="1" t="s">
        <v>6792</v>
      </c>
      <c r="M3052" s="1" t="s">
        <v>47</v>
      </c>
      <c r="N3052" s="1" t="s">
        <v>131</v>
      </c>
      <c r="O3052" s="1" t="s">
        <v>131</v>
      </c>
      <c r="P3052" s="1" t="s">
        <v>199</v>
      </c>
      <c r="Q3052" s="1" t="s">
        <v>247</v>
      </c>
      <c r="R3052" s="1" t="s">
        <v>48</v>
      </c>
      <c r="S3052" s="1" t="s">
        <v>79</v>
      </c>
      <c r="T3052" s="1" t="s">
        <v>206</v>
      </c>
      <c r="U3052" s="2" t="d">
        <v>2019-01-17T16:47:59.99999974854290475</v>
      </c>
      <c r="V3052">
        <v>46.4</v>
      </c>
      <c r="X3052">
        <v>46</v>
      </c>
      <c r="Y3052">
        <v>29.82</v>
      </c>
      <c r="Z3052">
        <v>50</v>
      </c>
      <c r="AA3052" s="1" t="s">
        <v>49</v>
      </c>
      <c r="AD3052" s="1" t="s">
        <v>1221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s="1" t="s">
        <v>51</v>
      </c>
      <c r="AS3052" s="1" t="s">
        <v>51</v>
      </c>
      <c r="AT3052" s="1" t="s">
        <v>51</v>
      </c>
      <c r="AU3052" s="1" t="s">
        <v>51</v>
      </c>
    </row>
    <row r="3053" spans="1:47" x14ac:dyDescent="0.25">
      <c r="A3053" s="1" t="s">
        <v>9344</v>
      </c>
      <c r="B3053">
        <v>2</v>
      </c>
      <c r="C3053" s="2" t="d">
        <v>2019-01-17T16:19:37.9999998165294525</v>
      </c>
      <c r="D3053" s="2" t="d">
        <v>2019-01-17T16:48:56.99999987147748600</v>
      </c>
      <c r="E3053">
        <v>39.475920000000002</v>
      </c>
      <c r="F3053">
        <v>-104.87260999999999</v>
      </c>
      <c r="G3053">
        <v>39.467930000000003</v>
      </c>
      <c r="H3053">
        <v>-104.87338</v>
      </c>
      <c r="I3053">
        <v>0.55400000000000005</v>
      </c>
      <c r="J3053" s="1" t="s">
        <v>9345</v>
      </c>
      <c r="L3053" s="1" t="s">
        <v>173</v>
      </c>
      <c r="M3053" s="1" t="s">
        <v>47</v>
      </c>
      <c r="N3053" s="1" t="s">
        <v>174</v>
      </c>
      <c r="O3053" s="1" t="s">
        <v>121</v>
      </c>
      <c r="P3053" s="1" t="s">
        <v>199</v>
      </c>
      <c r="Q3053" s="1" t="s">
        <v>312</v>
      </c>
      <c r="R3053" s="1" t="s">
        <v>48</v>
      </c>
      <c r="S3053" s="1" t="s">
        <v>79</v>
      </c>
      <c r="T3053" s="1" t="s">
        <v>201</v>
      </c>
      <c r="U3053" s="2" t="d">
        <v>2019-01-17T15:53:00.00000030733644975</v>
      </c>
      <c r="V3053">
        <v>52</v>
      </c>
      <c r="X3053">
        <v>34</v>
      </c>
      <c r="Y3053">
        <v>29.82</v>
      </c>
      <c r="Z3053">
        <v>10</v>
      </c>
      <c r="AA3053" s="1" t="s">
        <v>49</v>
      </c>
      <c r="AD3053" s="1" t="s">
        <v>1221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s="1" t="s">
        <v>51</v>
      </c>
      <c r="AS3053" s="1" t="s">
        <v>51</v>
      </c>
      <c r="AT3053" s="1" t="s">
        <v>51</v>
      </c>
      <c r="AU3053" s="1" t="s">
        <v>51</v>
      </c>
    </row>
    <row r="3054" spans="1:47" x14ac:dyDescent="0.25">
      <c r="A3054" s="1" t="s">
        <v>9346</v>
      </c>
      <c r="B3054">
        <v>2</v>
      </c>
      <c r="C3054" s="2" t="d">
        <v>2019-01-17T16:19:37.9999998165294525</v>
      </c>
      <c r="D3054" s="2" t="d">
        <v>2019-01-17T16:48:56.99999987147748600</v>
      </c>
      <c r="E3054">
        <v>39.779690000000002</v>
      </c>
      <c r="F3054">
        <v>-104.97190999999999</v>
      </c>
      <c r="G3054">
        <v>39.780009999999997</v>
      </c>
      <c r="H3054">
        <v>-104.96283</v>
      </c>
      <c r="I3054">
        <v>0.48299999999999998</v>
      </c>
      <c r="J3054" s="1" t="s">
        <v>1825</v>
      </c>
      <c r="K3054">
        <v>1622</v>
      </c>
      <c r="L3054" s="1" t="s">
        <v>6792</v>
      </c>
      <c r="M3054" s="1" t="s">
        <v>47</v>
      </c>
      <c r="N3054" s="1" t="s">
        <v>131</v>
      </c>
      <c r="O3054" s="1" t="s">
        <v>131</v>
      </c>
      <c r="P3054" s="1" t="s">
        <v>199</v>
      </c>
      <c r="Q3054" s="1" t="s">
        <v>247</v>
      </c>
      <c r="R3054" s="1" t="s">
        <v>48</v>
      </c>
      <c r="S3054" s="1" t="s">
        <v>79</v>
      </c>
      <c r="T3054" s="1" t="s">
        <v>206</v>
      </c>
      <c r="U3054" s="2" t="d">
        <v>2019-01-17T16:47:59.99999974854290475</v>
      </c>
      <c r="V3054">
        <v>46.4</v>
      </c>
      <c r="X3054">
        <v>46</v>
      </c>
      <c r="Y3054">
        <v>29.82</v>
      </c>
      <c r="Z3054">
        <v>50</v>
      </c>
      <c r="AA3054" s="1" t="s">
        <v>49</v>
      </c>
      <c r="AD3054" s="1" t="s">
        <v>1221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s="1" t="s">
        <v>51</v>
      </c>
      <c r="AS3054" s="1" t="s">
        <v>51</v>
      </c>
      <c r="AT3054" s="1" t="s">
        <v>51</v>
      </c>
      <c r="AU3054" s="1" t="s">
        <v>51</v>
      </c>
    </row>
    <row r="3055" spans="1:47" x14ac:dyDescent="0.25">
      <c r="A3055" s="1" t="s">
        <v>8766</v>
      </c>
      <c r="B3055">
        <v>3</v>
      </c>
      <c r="C3055" s="2" t="d">
        <v>2019-01-17T16:19:37.9999998165294525</v>
      </c>
      <c r="D3055" s="2" t="d">
        <v>2019-01-17T16:48:56.99999987147748600</v>
      </c>
      <c r="E3055">
        <v>39.779690000000002</v>
      </c>
      <c r="F3055">
        <v>-104.971915</v>
      </c>
      <c r="G3055">
        <v>39.780009999999997</v>
      </c>
      <c r="H3055">
        <v>-104.96283</v>
      </c>
      <c r="I3055">
        <v>0.48299999999999998</v>
      </c>
      <c r="J3055" s="1" t="s">
        <v>1825</v>
      </c>
      <c r="K3055">
        <v>1622</v>
      </c>
      <c r="L3055" s="1" t="s">
        <v>6792</v>
      </c>
      <c r="M3055" s="1" t="s">
        <v>47</v>
      </c>
      <c r="N3055" s="1" t="s">
        <v>131</v>
      </c>
      <c r="O3055" s="1" t="s">
        <v>131</v>
      </c>
      <c r="P3055" s="1" t="s">
        <v>199</v>
      </c>
      <c r="Q3055" s="1" t="s">
        <v>247</v>
      </c>
      <c r="R3055" s="1" t="s">
        <v>48</v>
      </c>
      <c r="S3055" s="1" t="s">
        <v>79</v>
      </c>
      <c r="T3055" s="1" t="s">
        <v>206</v>
      </c>
      <c r="U3055" s="2" t="d">
        <v>2019-01-17T16:47:59.99999974854290475</v>
      </c>
      <c r="V3055">
        <v>46.4</v>
      </c>
      <c r="X3055">
        <v>46</v>
      </c>
      <c r="Y3055">
        <v>29.82</v>
      </c>
      <c r="Z3055">
        <v>50</v>
      </c>
      <c r="AA3055" s="1" t="s">
        <v>49</v>
      </c>
      <c r="AD3055" s="1" t="s">
        <v>1221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s="1" t="s">
        <v>51</v>
      </c>
      <c r="AS3055" s="1" t="s">
        <v>51</v>
      </c>
      <c r="AT3055" s="1" t="s">
        <v>51</v>
      </c>
      <c r="AU3055" s="1" t="s">
        <v>51</v>
      </c>
    </row>
    <row r="3056" spans="1:47" x14ac:dyDescent="0.25">
      <c r="A3056" s="1" t="s">
        <v>9347</v>
      </c>
      <c r="B3056">
        <v>2</v>
      </c>
      <c r="C3056" s="2" t="d">
        <v>2019-01-17T16:17:23.99999992456287075</v>
      </c>
      <c r="D3056" s="2" t="d">
        <v>2019-01-17T16:46:44.00000021327286675</v>
      </c>
      <c r="E3056">
        <v>39.629510000000003</v>
      </c>
      <c r="F3056">
        <v>-104.90470999999999</v>
      </c>
      <c r="G3056">
        <v>39.637970000000003</v>
      </c>
      <c r="H3056">
        <v>-104.90944</v>
      </c>
      <c r="I3056">
        <v>0.63600000000000001</v>
      </c>
      <c r="J3056" s="1" t="s">
        <v>2086</v>
      </c>
      <c r="L3056" s="1" t="s">
        <v>266</v>
      </c>
      <c r="M3056" s="1" t="s">
        <v>47</v>
      </c>
      <c r="N3056" s="1" t="s">
        <v>131</v>
      </c>
      <c r="O3056" s="1" t="s">
        <v>131</v>
      </c>
      <c r="P3056" s="1" t="s">
        <v>199</v>
      </c>
      <c r="Q3056" s="1" t="s">
        <v>415</v>
      </c>
      <c r="R3056" s="1" t="s">
        <v>48</v>
      </c>
      <c r="S3056" s="1" t="s">
        <v>79</v>
      </c>
      <c r="T3056" s="1" t="s">
        <v>201</v>
      </c>
      <c r="U3056" s="2" t="d">
        <v>2019-01-17T15:53:00.00000030733644975</v>
      </c>
      <c r="V3056">
        <v>52</v>
      </c>
      <c r="X3056">
        <v>34</v>
      </c>
      <c r="Y3056">
        <v>29.82</v>
      </c>
      <c r="Z3056">
        <v>10</v>
      </c>
      <c r="AA3056" s="1" t="s">
        <v>49</v>
      </c>
      <c r="AD3056" s="1" t="s">
        <v>1221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s="1" t="s">
        <v>51</v>
      </c>
      <c r="AS3056" s="1" t="s">
        <v>51</v>
      </c>
      <c r="AT3056" s="1" t="s">
        <v>51</v>
      </c>
      <c r="AU3056" s="1" t="s">
        <v>51</v>
      </c>
    </row>
    <row r="3057" spans="1:47" x14ac:dyDescent="0.25">
      <c r="A3057" s="1" t="s">
        <v>6448</v>
      </c>
      <c r="B3057">
        <v>3</v>
      </c>
      <c r="C3057" s="2" t="d">
        <v>2019-01-17T16:45:05.99999993573874300</v>
      </c>
      <c r="D3057" s="2" t="d">
        <v>2019-01-17T17:14:53.99999985471368100</v>
      </c>
      <c r="E3057">
        <v>39.77993</v>
      </c>
      <c r="F3057">
        <v>-104.972689</v>
      </c>
      <c r="G3057">
        <v>39.77993</v>
      </c>
      <c r="H3057">
        <v>-104.97269</v>
      </c>
      <c r="I3057">
        <v>0</v>
      </c>
      <c r="J3057" s="1" t="s">
        <v>386</v>
      </c>
      <c r="L3057" s="1" t="s">
        <v>392</v>
      </c>
      <c r="M3057" s="1" t="s">
        <v>47</v>
      </c>
      <c r="N3057" s="1" t="s">
        <v>131</v>
      </c>
      <c r="O3057" s="1" t="s">
        <v>131</v>
      </c>
      <c r="P3057" s="1" t="s">
        <v>199</v>
      </c>
      <c r="Q3057" s="1" t="s">
        <v>247</v>
      </c>
      <c r="R3057" s="1" t="s">
        <v>48</v>
      </c>
      <c r="S3057" s="1" t="s">
        <v>79</v>
      </c>
      <c r="T3057" s="1" t="s">
        <v>206</v>
      </c>
      <c r="U3057" s="2" t="d">
        <v>2019-01-17T16:47:59.99999974854290475</v>
      </c>
      <c r="V3057">
        <v>46.4</v>
      </c>
      <c r="X3057">
        <v>46</v>
      </c>
      <c r="Y3057">
        <v>29.82</v>
      </c>
      <c r="Z3057">
        <v>50</v>
      </c>
      <c r="AA3057" s="1" t="s">
        <v>49</v>
      </c>
      <c r="AD3057" s="1" t="s">
        <v>1221</v>
      </c>
      <c r="AE3057" t="b">
        <v>0</v>
      </c>
      <c r="AF3057" t="b">
        <v>0</v>
      </c>
      <c r="AG3057" t="b">
        <v>1</v>
      </c>
      <c r="AH3057" t="b">
        <v>0</v>
      </c>
      <c r="AI3057" t="b">
        <v>1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s="1" t="s">
        <v>51</v>
      </c>
      <c r="AS3057" s="1" t="s">
        <v>51</v>
      </c>
      <c r="AT3057" s="1" t="s">
        <v>51</v>
      </c>
      <c r="AU3057" s="1" t="s">
        <v>51</v>
      </c>
    </row>
    <row r="3058" spans="1:47" x14ac:dyDescent="0.25">
      <c r="A3058" s="1" t="s">
        <v>4737</v>
      </c>
      <c r="B3058">
        <v>3</v>
      </c>
      <c r="C3058" s="2" t="d">
        <v>2019-01-17T16:48:53.00000019371509875</v>
      </c>
      <c r="D3058" s="2" t="d">
        <v>2019-01-17T17:18:52.9999997746199400</v>
      </c>
      <c r="E3058">
        <v>40.431717999999996</v>
      </c>
      <c r="F3058">
        <v>-104.99257</v>
      </c>
      <c r="G3058">
        <v>40.414524</v>
      </c>
      <c r="H3058">
        <v>-104.99294</v>
      </c>
      <c r="I3058">
        <v>1.1879999999999999</v>
      </c>
      <c r="J3058" s="1" t="s">
        <v>445</v>
      </c>
      <c r="L3058" s="1" t="s">
        <v>196</v>
      </c>
      <c r="M3058" s="1" t="s">
        <v>47</v>
      </c>
      <c r="N3058" s="1" t="s">
        <v>306</v>
      </c>
      <c r="O3058" s="1" t="s">
        <v>229</v>
      </c>
      <c r="P3058" s="1" t="s">
        <v>199</v>
      </c>
      <c r="Q3058" s="1" t="s">
        <v>446</v>
      </c>
      <c r="R3058" s="1" t="s">
        <v>48</v>
      </c>
      <c r="S3058" s="1" t="s">
        <v>79</v>
      </c>
      <c r="T3058" s="1" t="s">
        <v>231</v>
      </c>
      <c r="U3058" s="2" t="d">
        <v>2019-01-17T16:56:00.00000005587935450</v>
      </c>
      <c r="V3058">
        <v>48.9</v>
      </c>
      <c r="X3058">
        <v>29</v>
      </c>
      <c r="Y3058">
        <v>29.79</v>
      </c>
      <c r="Z3058">
        <v>10</v>
      </c>
      <c r="AA3058" s="1" t="s">
        <v>863</v>
      </c>
      <c r="AB3058">
        <v>3.5</v>
      </c>
      <c r="AD3058" s="1" t="s">
        <v>1207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s="1" t="s">
        <v>51</v>
      </c>
      <c r="AS3058" s="1" t="s">
        <v>51</v>
      </c>
      <c r="AT3058" s="1" t="s">
        <v>51</v>
      </c>
      <c r="AU3058" s="1" t="s">
        <v>51</v>
      </c>
    </row>
    <row r="3059" spans="1:47" x14ac:dyDescent="0.25">
      <c r="A3059" s="1" t="s">
        <v>9348</v>
      </c>
      <c r="B3059">
        <v>2</v>
      </c>
      <c r="C3059" s="2" t="d">
        <v>2019-01-17T16:50:24.00000009220093425</v>
      </c>
      <c r="D3059" s="2" t="d">
        <v>2019-01-17T17:20:13.00000024493783475</v>
      </c>
      <c r="E3059">
        <v>39.780140000000003</v>
      </c>
      <c r="F3059">
        <v>-104.96328</v>
      </c>
      <c r="G3059">
        <v>39.780050000000003</v>
      </c>
      <c r="H3059">
        <v>-104.97037</v>
      </c>
      <c r="I3059">
        <v>0.377</v>
      </c>
      <c r="J3059" s="1" t="s">
        <v>9349</v>
      </c>
      <c r="K3059">
        <v>2312</v>
      </c>
      <c r="L3059" s="1" t="s">
        <v>6792</v>
      </c>
      <c r="M3059" s="1" t="s">
        <v>47</v>
      </c>
      <c r="N3059" s="1" t="s">
        <v>131</v>
      </c>
      <c r="O3059" s="1" t="s">
        <v>131</v>
      </c>
      <c r="P3059" s="1" t="s">
        <v>199</v>
      </c>
      <c r="Q3059" s="1" t="s">
        <v>7058</v>
      </c>
      <c r="R3059" s="1" t="s">
        <v>48</v>
      </c>
      <c r="S3059" s="1" t="s">
        <v>79</v>
      </c>
      <c r="T3059" s="1" t="s">
        <v>206</v>
      </c>
      <c r="U3059" s="2" t="d">
        <v>2019-01-17T16:47:59.99999974854290475</v>
      </c>
      <c r="V3059">
        <v>46.4</v>
      </c>
      <c r="X3059">
        <v>46</v>
      </c>
      <c r="Y3059">
        <v>29.82</v>
      </c>
      <c r="Z3059">
        <v>50</v>
      </c>
      <c r="AA3059" s="1" t="s">
        <v>49</v>
      </c>
      <c r="AD3059" s="1" t="s">
        <v>1221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s="1" t="s">
        <v>51</v>
      </c>
      <c r="AS3059" s="1" t="s">
        <v>51</v>
      </c>
      <c r="AT3059" s="1" t="s">
        <v>51</v>
      </c>
      <c r="AU3059" s="1" t="s">
        <v>51</v>
      </c>
    </row>
    <row r="3060" spans="1:47" x14ac:dyDescent="0.25">
      <c r="A3060" s="1" t="s">
        <v>9350</v>
      </c>
      <c r="B3060">
        <v>2</v>
      </c>
      <c r="C3060" s="2" t="d">
        <v>2019-01-17T16:51:53.99999975692480725</v>
      </c>
      <c r="D3060" s="2" t="d">
        <v>2019-01-17T17:21:26.99999994132667575</v>
      </c>
      <c r="E3060">
        <v>39.79954</v>
      </c>
      <c r="F3060">
        <v>-105.03024000000001</v>
      </c>
      <c r="G3060">
        <v>39.802169999999997</v>
      </c>
      <c r="H3060">
        <v>-105.02057000000001</v>
      </c>
      <c r="I3060">
        <v>0.54500000000000004</v>
      </c>
      <c r="J3060" s="1" t="s">
        <v>9351</v>
      </c>
      <c r="L3060" s="1" t="s">
        <v>122</v>
      </c>
      <c r="M3060" s="1" t="s">
        <v>47</v>
      </c>
      <c r="N3060" s="1" t="s">
        <v>131</v>
      </c>
      <c r="O3060" s="1" t="s">
        <v>147</v>
      </c>
      <c r="P3060" s="1" t="s">
        <v>199</v>
      </c>
      <c r="Q3060" s="1" t="s">
        <v>332</v>
      </c>
      <c r="R3060" s="1" t="s">
        <v>48</v>
      </c>
      <c r="S3060" s="1" t="s">
        <v>79</v>
      </c>
      <c r="T3060" s="1" t="s">
        <v>206</v>
      </c>
      <c r="U3060" s="2" t="d">
        <v>2019-01-17T16:47:59.99999974854290475</v>
      </c>
      <c r="V3060">
        <v>46.4</v>
      </c>
      <c r="X3060">
        <v>46</v>
      </c>
      <c r="Y3060">
        <v>29.82</v>
      </c>
      <c r="Z3060">
        <v>50</v>
      </c>
      <c r="AA3060" s="1" t="s">
        <v>49</v>
      </c>
      <c r="AD3060" s="1" t="s">
        <v>1221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s="1" t="s">
        <v>51</v>
      </c>
      <c r="AS3060" s="1" t="s">
        <v>51</v>
      </c>
      <c r="AT3060" s="1" t="s">
        <v>51</v>
      </c>
      <c r="AU3060" s="1" t="s">
        <v>51</v>
      </c>
    </row>
    <row r="3061" spans="1:47" x14ac:dyDescent="0.25">
      <c r="A3061" s="1" t="s">
        <v>9352</v>
      </c>
      <c r="B3061">
        <v>2</v>
      </c>
      <c r="C3061" s="2" t="d">
        <v>2019-01-17T17:39:53.00000010989606700</v>
      </c>
      <c r="D3061" s="2" t="d">
        <v>2019-01-17T18:07:51.99999969452619225</v>
      </c>
      <c r="E3061">
        <v>37.982219999999998</v>
      </c>
      <c r="F3061">
        <v>-103.65127</v>
      </c>
      <c r="G3061">
        <v>37.982230000000001</v>
      </c>
      <c r="H3061">
        <v>-103.645578</v>
      </c>
      <c r="I3061">
        <v>0.31</v>
      </c>
      <c r="J3061" s="1" t="s">
        <v>6811</v>
      </c>
      <c r="K3061">
        <v>23270</v>
      </c>
      <c r="L3061" s="1" t="s">
        <v>6812</v>
      </c>
      <c r="M3061" s="1" t="s">
        <v>97</v>
      </c>
      <c r="N3061" s="1" t="s">
        <v>6813</v>
      </c>
      <c r="O3061" s="1" t="s">
        <v>1056</v>
      </c>
      <c r="P3061" s="1" t="s">
        <v>199</v>
      </c>
      <c r="Q3061" s="1" t="s">
        <v>6814</v>
      </c>
      <c r="R3061" s="1" t="s">
        <v>48</v>
      </c>
      <c r="S3061" s="1" t="s">
        <v>79</v>
      </c>
      <c r="T3061" s="1" t="s">
        <v>1043</v>
      </c>
      <c r="U3061" s="2" t="d">
        <v>2019-01-17T17:52:59.99999988824129100</v>
      </c>
      <c r="V3061">
        <v>50</v>
      </c>
      <c r="X3061">
        <v>43</v>
      </c>
      <c r="Y3061">
        <v>29.83</v>
      </c>
      <c r="Z3061">
        <v>10</v>
      </c>
      <c r="AA3061" s="1" t="s">
        <v>72</v>
      </c>
      <c r="AB3061">
        <v>4.5999999999999996</v>
      </c>
      <c r="AD3061" s="1" t="s">
        <v>1207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s="1" t="s">
        <v>53</v>
      </c>
      <c r="AS3061" s="1" t="s">
        <v>53</v>
      </c>
      <c r="AT3061" s="1" t="s">
        <v>51</v>
      </c>
      <c r="AU3061" s="1" t="s">
        <v>51</v>
      </c>
    </row>
    <row r="3062" spans="1:47" x14ac:dyDescent="0.25">
      <c r="A3062" s="1" t="s">
        <v>9353</v>
      </c>
      <c r="B3062">
        <v>2</v>
      </c>
      <c r="C3062" s="2" t="d">
        <v>2019-01-17T17:55:38.9999999664723900</v>
      </c>
      <c r="D3062" s="2" t="d">
        <v>2019-01-17T18:25:36.99999970849603425</v>
      </c>
      <c r="E3062">
        <v>40.411549999999998</v>
      </c>
      <c r="F3062">
        <v>-104.99309100000001</v>
      </c>
      <c r="G3062">
        <v>40.375239999999998</v>
      </c>
      <c r="H3062">
        <v>-104.99217</v>
      </c>
      <c r="I3062">
        <v>2.5089999999999999</v>
      </c>
      <c r="J3062" s="1" t="s">
        <v>9354</v>
      </c>
      <c r="L3062" s="1" t="s">
        <v>173</v>
      </c>
      <c r="M3062" s="1" t="s">
        <v>47</v>
      </c>
      <c r="N3062" s="1" t="s">
        <v>306</v>
      </c>
      <c r="O3062" s="1" t="s">
        <v>229</v>
      </c>
      <c r="P3062" s="1" t="s">
        <v>199</v>
      </c>
      <c r="Q3062" s="1" t="s">
        <v>446</v>
      </c>
      <c r="R3062" s="1" t="s">
        <v>48</v>
      </c>
      <c r="S3062" s="1" t="s">
        <v>79</v>
      </c>
      <c r="T3062" s="1" t="s">
        <v>231</v>
      </c>
      <c r="U3062" s="2" t="d">
        <v>2019-01-17T17:55:59.99999984633177850</v>
      </c>
      <c r="V3062">
        <v>44.1</v>
      </c>
      <c r="W3062">
        <v>42.5</v>
      </c>
      <c r="X3062">
        <v>42</v>
      </c>
      <c r="Y3062">
        <v>29.83</v>
      </c>
      <c r="Z3062">
        <v>10</v>
      </c>
      <c r="AA3062" s="1" t="s">
        <v>863</v>
      </c>
      <c r="AB3062">
        <v>3.5</v>
      </c>
      <c r="AD3062" s="1" t="s">
        <v>1207</v>
      </c>
      <c r="AE3062" t="b">
        <v>0</v>
      </c>
      <c r="AF3062" t="b">
        <v>0</v>
      </c>
      <c r="AG3062" t="b">
        <v>0</v>
      </c>
      <c r="AH3062" t="b">
        <v>0</v>
      </c>
      <c r="AI3062" t="b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s="1" t="s">
        <v>53</v>
      </c>
      <c r="AS3062" s="1" t="s">
        <v>53</v>
      </c>
      <c r="AT3062" s="1" t="s">
        <v>51</v>
      </c>
      <c r="AU3062" s="1" t="s">
        <v>51</v>
      </c>
    </row>
    <row r="3063" spans="1:47" x14ac:dyDescent="0.25">
      <c r="A3063" s="1" t="s">
        <v>6807</v>
      </c>
      <c r="B3063">
        <v>3</v>
      </c>
      <c r="C3063" s="2" t="d">
        <v>2019-01-17T18:11:22.99999998416751600</v>
      </c>
      <c r="D3063" s="2" t="d">
        <v>2019-01-17T18:40:53.99999970104545275</v>
      </c>
      <c r="E3063">
        <v>38.071618999999998</v>
      </c>
      <c r="F3063">
        <v>-103.765927</v>
      </c>
      <c r="G3063">
        <v>38.068029000000003</v>
      </c>
      <c r="H3063">
        <v>-103.757046</v>
      </c>
      <c r="I3063">
        <v>0.54300000000000004</v>
      </c>
      <c r="J3063" s="1" t="s">
        <v>1053</v>
      </c>
      <c r="K3063">
        <v>17006</v>
      </c>
      <c r="L3063" s="1" t="s">
        <v>6572</v>
      </c>
      <c r="M3063" s="1" t="s">
        <v>97</v>
      </c>
      <c r="N3063" s="1" t="s">
        <v>1055</v>
      </c>
      <c r="O3063" s="1" t="s">
        <v>1056</v>
      </c>
      <c r="P3063" s="1" t="s">
        <v>199</v>
      </c>
      <c r="Q3063" s="1" t="s">
        <v>1057</v>
      </c>
      <c r="R3063" s="1" t="s">
        <v>48</v>
      </c>
      <c r="S3063" s="1" t="s">
        <v>79</v>
      </c>
      <c r="T3063" s="1" t="s">
        <v>1043</v>
      </c>
      <c r="U3063" s="2" t="d">
        <v>2019-01-17T17:52:59.99999988824129100</v>
      </c>
      <c r="V3063">
        <v>50</v>
      </c>
      <c r="X3063">
        <v>43</v>
      </c>
      <c r="Y3063">
        <v>29.83</v>
      </c>
      <c r="Z3063">
        <v>10</v>
      </c>
      <c r="AA3063" s="1" t="s">
        <v>72</v>
      </c>
      <c r="AB3063">
        <v>4.5999999999999996</v>
      </c>
      <c r="AD3063" s="1" t="s">
        <v>1207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1</v>
      </c>
      <c r="AO3063" t="b">
        <v>0</v>
      </c>
      <c r="AP3063" t="b">
        <v>0</v>
      </c>
      <c r="AQ3063" t="b">
        <v>0</v>
      </c>
      <c r="AR3063" s="1" t="s">
        <v>53</v>
      </c>
      <c r="AS3063" s="1" t="s">
        <v>53</v>
      </c>
      <c r="AT3063" s="1" t="s">
        <v>53</v>
      </c>
      <c r="AU3063" s="1" t="s">
        <v>51</v>
      </c>
    </row>
    <row r="3064" spans="1:47" x14ac:dyDescent="0.25">
      <c r="A3064" s="1" t="s">
        <v>6412</v>
      </c>
      <c r="B3064">
        <v>3</v>
      </c>
      <c r="C3064" s="2" t="d">
        <v>2019-01-17T18:47:21.99999987613409775</v>
      </c>
      <c r="D3064" s="2" t="d">
        <v>2019-01-17T19:10:04.0000001667067425</v>
      </c>
      <c r="E3064">
        <v>39.784030000000001</v>
      </c>
      <c r="F3064">
        <v>-105.02197</v>
      </c>
      <c r="G3064">
        <v>39.784059999999997</v>
      </c>
      <c r="H3064">
        <v>-105.02865</v>
      </c>
      <c r="I3064">
        <v>0.35499999999999998</v>
      </c>
      <c r="J3064" s="1" t="s">
        <v>6278</v>
      </c>
      <c r="L3064" s="1" t="s">
        <v>137</v>
      </c>
      <c r="M3064" s="1" t="s">
        <v>47</v>
      </c>
      <c r="N3064" s="1" t="s">
        <v>131</v>
      </c>
      <c r="O3064" s="1" t="s">
        <v>131</v>
      </c>
      <c r="P3064" s="1" t="s">
        <v>199</v>
      </c>
      <c r="Q3064" s="1" t="s">
        <v>332</v>
      </c>
      <c r="R3064" s="1" t="s">
        <v>48</v>
      </c>
      <c r="S3064" s="1" t="s">
        <v>79</v>
      </c>
      <c r="T3064" s="1" t="s">
        <v>206</v>
      </c>
      <c r="U3064" s="2" t="d">
        <v>2019-01-17T16:47:59.99999974854290475</v>
      </c>
      <c r="V3064">
        <v>46.4</v>
      </c>
      <c r="X3064">
        <v>46</v>
      </c>
      <c r="Y3064">
        <v>29.82</v>
      </c>
      <c r="Z3064">
        <v>50</v>
      </c>
      <c r="AA3064" s="1" t="s">
        <v>49</v>
      </c>
      <c r="AD3064" s="1" t="s">
        <v>1221</v>
      </c>
      <c r="AE3064" t="b">
        <v>0</v>
      </c>
      <c r="AF3064" t="b">
        <v>0</v>
      </c>
      <c r="AG3064" t="b">
        <v>0</v>
      </c>
      <c r="AH3064" t="b">
        <v>0</v>
      </c>
      <c r="AI3064" t="b">
        <v>1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s="1" t="s">
        <v>53</v>
      </c>
      <c r="AS3064" s="1" t="s">
        <v>53</v>
      </c>
      <c r="AT3064" s="1" t="s">
        <v>53</v>
      </c>
      <c r="AU3064" s="1" t="s">
        <v>53</v>
      </c>
    </row>
    <row r="3065" spans="1:47" x14ac:dyDescent="0.25">
      <c r="A3065" s="1" t="s">
        <v>6756</v>
      </c>
      <c r="B3065">
        <v>3</v>
      </c>
      <c r="C3065" s="2" t="d">
        <v>2019-01-17T18:43:37.00000008568167375</v>
      </c>
      <c r="D3065" s="2" t="d">
        <v>2019-01-17T19:12:53.00000006798654775</v>
      </c>
      <c r="E3065">
        <v>39.766060000000003</v>
      </c>
      <c r="F3065">
        <v>-104.8275</v>
      </c>
      <c r="G3065">
        <v>39.77158</v>
      </c>
      <c r="H3065">
        <v>-104.81887</v>
      </c>
      <c r="I3065">
        <v>0.59599999999999997</v>
      </c>
      <c r="J3065" s="1" t="s">
        <v>351</v>
      </c>
      <c r="K3065">
        <v>13801</v>
      </c>
      <c r="L3065" s="1" t="s">
        <v>6668</v>
      </c>
      <c r="M3065" s="1" t="s">
        <v>97</v>
      </c>
      <c r="N3065" s="1" t="s">
        <v>171</v>
      </c>
      <c r="O3065" s="1" t="s">
        <v>202</v>
      </c>
      <c r="P3065" s="1" t="s">
        <v>199</v>
      </c>
      <c r="Q3065" s="1" t="s">
        <v>6702</v>
      </c>
      <c r="R3065" s="1" t="s">
        <v>48</v>
      </c>
      <c r="S3065" s="1" t="s">
        <v>79</v>
      </c>
      <c r="T3065" s="1" t="s">
        <v>204</v>
      </c>
      <c r="U3065" s="2" t="d">
        <v>2019-01-17T18:58:00.00000002793967725</v>
      </c>
      <c r="V3065">
        <v>40.799999999999997</v>
      </c>
      <c r="X3065">
        <v>53</v>
      </c>
      <c r="Y3065">
        <v>29.78</v>
      </c>
      <c r="Z3065">
        <v>10</v>
      </c>
      <c r="AA3065" s="1" t="s">
        <v>49</v>
      </c>
      <c r="AD3065" s="1" t="s">
        <v>819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s="1" t="s">
        <v>53</v>
      </c>
      <c r="AS3065" s="1" t="s">
        <v>53</v>
      </c>
      <c r="AT3065" s="1" t="s">
        <v>53</v>
      </c>
      <c r="AU3065" s="1" t="s">
        <v>53</v>
      </c>
    </row>
    <row r="3066" spans="1:47" x14ac:dyDescent="0.25">
      <c r="A3066" s="1" t="s">
        <v>3963</v>
      </c>
      <c r="B3066">
        <v>3</v>
      </c>
      <c r="C3066" s="2" t="d">
        <v>2019-01-17T19:03:05.99999989382922375</v>
      </c>
      <c r="D3066" s="2" t="d">
        <v>2019-01-17T19:32:53.00000020768493400</v>
      </c>
      <c r="E3066">
        <v>39.900221000000002</v>
      </c>
      <c r="F3066">
        <v>-104.988178</v>
      </c>
      <c r="G3066">
        <v>39.897492</v>
      </c>
      <c r="H3066">
        <v>-104.987711</v>
      </c>
      <c r="I3066">
        <v>0.19</v>
      </c>
      <c r="J3066" s="1" t="s">
        <v>442</v>
      </c>
      <c r="L3066" s="1" t="s">
        <v>196</v>
      </c>
      <c r="M3066" s="1" t="s">
        <v>47</v>
      </c>
      <c r="N3066" s="1" t="s">
        <v>131</v>
      </c>
      <c r="O3066" s="1" t="s">
        <v>147</v>
      </c>
      <c r="P3066" s="1" t="s">
        <v>199</v>
      </c>
      <c r="Q3066" s="1" t="s">
        <v>440</v>
      </c>
      <c r="R3066" s="1" t="s">
        <v>48</v>
      </c>
      <c r="S3066" s="1" t="s">
        <v>79</v>
      </c>
      <c r="T3066" s="1" t="s">
        <v>206</v>
      </c>
      <c r="U3066" s="2" t="d">
        <v>2019-01-17T21:11:59.99999983236193650</v>
      </c>
      <c r="V3066">
        <v>44.6</v>
      </c>
      <c r="W3066">
        <v>43.1</v>
      </c>
      <c r="X3066">
        <v>43</v>
      </c>
      <c r="Y3066">
        <v>29.75</v>
      </c>
      <c r="Z3066">
        <v>10</v>
      </c>
      <c r="AA3066" s="1" t="s">
        <v>64</v>
      </c>
      <c r="AB3066">
        <v>3.5</v>
      </c>
      <c r="AD3066" s="1" t="s">
        <v>1207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s="1" t="s">
        <v>53</v>
      </c>
      <c r="AS3066" s="1" t="s">
        <v>53</v>
      </c>
      <c r="AT3066" s="1" t="s">
        <v>53</v>
      </c>
      <c r="AU3066" s="1" t="s">
        <v>53</v>
      </c>
    </row>
    <row r="3067" spans="1:47" x14ac:dyDescent="0.25">
      <c r="A3067" s="1" t="s">
        <v>3927</v>
      </c>
      <c r="B3067">
        <v>3</v>
      </c>
      <c r="C3067" s="2" t="d">
        <v>2019-01-17T19:01:36.99999983422457850</v>
      </c>
      <c r="D3067" s="2" t="d">
        <v>2019-01-17T19:30:54.000000050291419050</v>
      </c>
      <c r="E3067">
        <v>39.871679999999998</v>
      </c>
      <c r="F3067">
        <v>-104.9877</v>
      </c>
      <c r="G3067">
        <v>39.862769999999998</v>
      </c>
      <c r="H3067">
        <v>-104.98771000000001</v>
      </c>
      <c r="I3067">
        <v>0.61599999999999999</v>
      </c>
      <c r="J3067" s="1" t="s">
        <v>821</v>
      </c>
      <c r="L3067" s="1" t="s">
        <v>173</v>
      </c>
      <c r="M3067" s="1" t="s">
        <v>47</v>
      </c>
      <c r="N3067" s="1" t="s">
        <v>131</v>
      </c>
      <c r="O3067" s="1" t="s">
        <v>147</v>
      </c>
      <c r="P3067" s="1" t="s">
        <v>199</v>
      </c>
      <c r="Q3067" s="1" t="s">
        <v>205</v>
      </c>
      <c r="R3067" s="1" t="s">
        <v>48</v>
      </c>
      <c r="S3067" s="1" t="s">
        <v>79</v>
      </c>
      <c r="T3067" s="1" t="s">
        <v>206</v>
      </c>
      <c r="U3067" s="2" t="d">
        <v>2019-01-17T21:11:59.99999983236193650</v>
      </c>
      <c r="V3067">
        <v>44.6</v>
      </c>
      <c r="W3067">
        <v>43.1</v>
      </c>
      <c r="X3067">
        <v>43</v>
      </c>
      <c r="Y3067">
        <v>29.75</v>
      </c>
      <c r="Z3067">
        <v>10</v>
      </c>
      <c r="AA3067" s="1" t="s">
        <v>64</v>
      </c>
      <c r="AB3067">
        <v>3.5</v>
      </c>
      <c r="AD3067" s="1" t="s">
        <v>1207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s="1" t="s">
        <v>53</v>
      </c>
      <c r="AS3067" s="1" t="s">
        <v>53</v>
      </c>
      <c r="AT3067" s="1" t="s">
        <v>53</v>
      </c>
      <c r="AU3067" s="1" t="s">
        <v>53</v>
      </c>
    </row>
    <row r="3068" spans="1:47" x14ac:dyDescent="0.25">
      <c r="A3068" s="1" t="s">
        <v>4375</v>
      </c>
      <c r="B3068">
        <v>3</v>
      </c>
      <c r="C3068" s="2" t="d">
        <v>2019-01-18T06:47:23.00000010989606700</v>
      </c>
      <c r="D3068" s="2" t="d">
        <v>2019-01-18T07:16:53.99999982677400375</v>
      </c>
      <c r="E3068">
        <v>40.332790000000003</v>
      </c>
      <c r="F3068">
        <v>-104.98035</v>
      </c>
      <c r="G3068">
        <v>40.331420999999999</v>
      </c>
      <c r="H3068">
        <v>-104.98035</v>
      </c>
      <c r="I3068">
        <v>9.5000000000000001E-2</v>
      </c>
      <c r="J3068" s="1" t="s">
        <v>421</v>
      </c>
      <c r="L3068" s="1" t="s">
        <v>173</v>
      </c>
      <c r="M3068" s="1" t="s">
        <v>47</v>
      </c>
      <c r="N3068" s="1" t="s">
        <v>540</v>
      </c>
      <c r="O3068" s="1" t="s">
        <v>210</v>
      </c>
      <c r="P3068" s="1" t="s">
        <v>199</v>
      </c>
      <c r="Q3068" s="1" t="s">
        <v>541</v>
      </c>
      <c r="R3068" s="1" t="s">
        <v>48</v>
      </c>
      <c r="S3068" s="1" t="s">
        <v>79</v>
      </c>
      <c r="T3068" s="1" t="s">
        <v>231</v>
      </c>
      <c r="U3068" s="2" t="d">
        <v>2019-01-18T06:56:00.00000026542693050</v>
      </c>
      <c r="V3068">
        <v>30</v>
      </c>
      <c r="W3068">
        <v>23.2</v>
      </c>
      <c r="X3068">
        <v>82</v>
      </c>
      <c r="Y3068">
        <v>29.72</v>
      </c>
      <c r="Z3068">
        <v>10</v>
      </c>
      <c r="AA3068" s="1" t="s">
        <v>841</v>
      </c>
      <c r="AB3068">
        <v>6.9</v>
      </c>
      <c r="AD3068" s="1" t="s">
        <v>1068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s="1" t="s">
        <v>53</v>
      </c>
      <c r="AS3068" s="1" t="s">
        <v>53</v>
      </c>
      <c r="AT3068" s="1" t="s">
        <v>51</v>
      </c>
      <c r="AU3068" s="1" t="s">
        <v>51</v>
      </c>
    </row>
    <row r="3069" spans="1:47" x14ac:dyDescent="0.25">
      <c r="A3069" s="1" t="s">
        <v>4269</v>
      </c>
      <c r="B3069">
        <v>3</v>
      </c>
      <c r="C3069" s="2" t="d">
        <v>2019-01-18T06:59:21.99999970849603425</v>
      </c>
      <c r="D3069" s="2" t="d">
        <v>2019-01-18T07:28:54.99999989289790275</v>
      </c>
      <c r="E3069">
        <v>39.710752999999997</v>
      </c>
      <c r="F3069">
        <v>-104.82666</v>
      </c>
      <c r="G3069">
        <v>39.712960000000002</v>
      </c>
      <c r="H3069">
        <v>-104.82664</v>
      </c>
      <c r="I3069">
        <v>0.152</v>
      </c>
      <c r="J3069" s="1" t="s">
        <v>403</v>
      </c>
      <c r="L3069" s="1" t="s">
        <v>309</v>
      </c>
      <c r="M3069" s="1" t="s">
        <v>47</v>
      </c>
      <c r="N3069" s="1" t="s">
        <v>171</v>
      </c>
      <c r="O3069" s="1" t="s">
        <v>202</v>
      </c>
      <c r="P3069" s="1" t="s">
        <v>199</v>
      </c>
      <c r="Q3069" s="1" t="s">
        <v>405</v>
      </c>
      <c r="R3069" s="1" t="s">
        <v>48</v>
      </c>
      <c r="S3069" s="1" t="s">
        <v>79</v>
      </c>
      <c r="T3069" s="1" t="s">
        <v>204</v>
      </c>
      <c r="U3069" s="2" t="d">
        <v>2019-01-18T06:58:00.00000002793967725</v>
      </c>
      <c r="V3069">
        <v>30.2</v>
      </c>
      <c r="W3069">
        <v>24.3</v>
      </c>
      <c r="X3069">
        <v>68</v>
      </c>
      <c r="Y3069">
        <v>29.71</v>
      </c>
      <c r="Z3069">
        <v>10</v>
      </c>
      <c r="AA3069" s="1" t="s">
        <v>61</v>
      </c>
      <c r="AB3069">
        <v>5.8</v>
      </c>
      <c r="AD3069" s="1" t="s">
        <v>819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s="1" t="s">
        <v>53</v>
      </c>
      <c r="AS3069" s="1" t="s">
        <v>51</v>
      </c>
      <c r="AT3069" s="1" t="s">
        <v>51</v>
      </c>
      <c r="AU3069" s="1" t="s">
        <v>51</v>
      </c>
    </row>
    <row r="3070" spans="1:47" x14ac:dyDescent="0.25">
      <c r="A3070" s="1" t="s">
        <v>5176</v>
      </c>
      <c r="B3070">
        <v>3</v>
      </c>
      <c r="C3070" s="2" t="d">
        <v>2019-01-18T10:54:51.0000002710148700</v>
      </c>
      <c r="D3070" s="2" t="d">
        <v>2019-01-18T11:24:42.99999986775219525</v>
      </c>
      <c r="E3070">
        <v>39.959145999999997</v>
      </c>
      <c r="F3070">
        <v>-105.16927</v>
      </c>
      <c r="G3070">
        <v>39.958950000000002</v>
      </c>
      <c r="H3070">
        <v>-105.16875</v>
      </c>
      <c r="I3070">
        <v>3.1E-2</v>
      </c>
      <c r="J3070" s="1" t="s">
        <v>732</v>
      </c>
      <c r="L3070" s="1" t="s">
        <v>143</v>
      </c>
      <c r="M3070" s="1" t="s">
        <v>47</v>
      </c>
      <c r="N3070" s="1" t="s">
        <v>114</v>
      </c>
      <c r="O3070" s="1" t="s">
        <v>256</v>
      </c>
      <c r="P3070" s="1" t="s">
        <v>199</v>
      </c>
      <c r="Q3070" s="1" t="s">
        <v>539</v>
      </c>
      <c r="R3070" s="1" t="s">
        <v>48</v>
      </c>
      <c r="S3070" s="1" t="s">
        <v>79</v>
      </c>
      <c r="T3070" s="1" t="s">
        <v>206</v>
      </c>
      <c r="U3070" s="2" t="d">
        <v>2019-01-18T10:44:59.99999979045242400</v>
      </c>
      <c r="V3070">
        <v>37.4</v>
      </c>
      <c r="W3070">
        <v>33.799999999999997</v>
      </c>
      <c r="X3070">
        <v>81</v>
      </c>
      <c r="Y3070">
        <v>29.86</v>
      </c>
      <c r="Z3070">
        <v>0.5</v>
      </c>
      <c r="AA3070" s="1" t="s">
        <v>55</v>
      </c>
      <c r="AB3070">
        <v>4.5999999999999996</v>
      </c>
      <c r="AD3070" s="1" t="s">
        <v>69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s="1" t="s">
        <v>51</v>
      </c>
      <c r="AS3070" s="1" t="s">
        <v>51</v>
      </c>
      <c r="AT3070" s="1" t="s">
        <v>51</v>
      </c>
      <c r="AU3070" s="1" t="s">
        <v>51</v>
      </c>
    </row>
    <row r="3071" spans="1:47" x14ac:dyDescent="0.25">
      <c r="A3071" s="1" t="s">
        <v>5177</v>
      </c>
      <c r="B3071">
        <v>3</v>
      </c>
      <c r="C3071" s="2" t="d">
        <v>2019-01-18T10:57:05.99999976810067950</v>
      </c>
      <c r="D3071" s="2" t="d">
        <v>2019-01-18T11:26:43.000000258907676075</v>
      </c>
      <c r="E3071">
        <v>39.959145999999997</v>
      </c>
      <c r="F3071">
        <v>-105.16927</v>
      </c>
      <c r="G3071">
        <v>39.958950000000002</v>
      </c>
      <c r="H3071">
        <v>-105.16875</v>
      </c>
      <c r="I3071">
        <v>3.1E-2</v>
      </c>
      <c r="J3071" s="1" t="s">
        <v>732</v>
      </c>
      <c r="L3071" s="1" t="s">
        <v>143</v>
      </c>
      <c r="M3071" s="1" t="s">
        <v>47</v>
      </c>
      <c r="N3071" s="1" t="s">
        <v>114</v>
      </c>
      <c r="O3071" s="1" t="s">
        <v>256</v>
      </c>
      <c r="P3071" s="1" t="s">
        <v>199</v>
      </c>
      <c r="Q3071" s="1" t="s">
        <v>539</v>
      </c>
      <c r="R3071" s="1" t="s">
        <v>48</v>
      </c>
      <c r="S3071" s="1" t="s">
        <v>79</v>
      </c>
      <c r="T3071" s="1" t="s">
        <v>206</v>
      </c>
      <c r="U3071" s="2" t="d">
        <v>2019-01-18T10:44:59.99999979045242400</v>
      </c>
      <c r="V3071">
        <v>37.4</v>
      </c>
      <c r="W3071">
        <v>33.799999999999997</v>
      </c>
      <c r="X3071">
        <v>81</v>
      </c>
      <c r="Y3071">
        <v>29.86</v>
      </c>
      <c r="Z3071">
        <v>0.5</v>
      </c>
      <c r="AA3071" s="1" t="s">
        <v>55</v>
      </c>
      <c r="AB3071">
        <v>4.5999999999999996</v>
      </c>
      <c r="AD3071" s="1" t="s">
        <v>69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s="1" t="s">
        <v>51</v>
      </c>
      <c r="AS3071" s="1" t="s">
        <v>51</v>
      </c>
      <c r="AT3071" s="1" t="s">
        <v>51</v>
      </c>
      <c r="AU3071" s="1" t="s">
        <v>51</v>
      </c>
    </row>
    <row r="3072" spans="1:47" x14ac:dyDescent="0.25">
      <c r="A3072" s="1" t="s">
        <v>5203</v>
      </c>
      <c r="B3072">
        <v>3</v>
      </c>
      <c r="C3072" s="2" t="d">
        <v>2019-01-18T11:03:06.99999991804361025</v>
      </c>
      <c r="D3072" s="2" t="d">
        <v>2019-01-18T11:30:42.99999978393316350</v>
      </c>
      <c r="E3072">
        <v>39.166786000000002</v>
      </c>
      <c r="F3072">
        <v>-104.852711</v>
      </c>
      <c r="G3072">
        <v>39.139080999999997</v>
      </c>
      <c r="H3072">
        <v>-104.86239999999999</v>
      </c>
      <c r="I3072">
        <v>1.9830000000000001</v>
      </c>
      <c r="J3072" s="1" t="s">
        <v>402</v>
      </c>
      <c r="L3072" s="1" t="s">
        <v>196</v>
      </c>
      <c r="M3072" s="1" t="s">
        <v>47</v>
      </c>
      <c r="N3072" s="1" t="s">
        <v>86</v>
      </c>
      <c r="O3072" s="1" t="s">
        <v>121</v>
      </c>
      <c r="P3072" s="1" t="s">
        <v>199</v>
      </c>
      <c r="Q3072" s="1" t="s">
        <v>223</v>
      </c>
      <c r="R3072" s="1" t="s">
        <v>48</v>
      </c>
      <c r="S3072" s="1" t="s">
        <v>79</v>
      </c>
      <c r="T3072" s="1" t="s">
        <v>224</v>
      </c>
      <c r="U3072" s="2" t="d">
        <v>2019-01-18T11:06:00.00000012572854425</v>
      </c>
      <c r="V3072">
        <v>30.2</v>
      </c>
      <c r="W3072">
        <v>19.8</v>
      </c>
      <c r="X3072">
        <v>93</v>
      </c>
      <c r="Y3072">
        <v>29.84</v>
      </c>
      <c r="Z3072">
        <v>2</v>
      </c>
      <c r="AA3072" s="1" t="s">
        <v>65</v>
      </c>
      <c r="AB3072">
        <v>13.8</v>
      </c>
      <c r="AD3072" s="1" t="s">
        <v>1211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s="1" t="s">
        <v>51</v>
      </c>
      <c r="AS3072" s="1" t="s">
        <v>51</v>
      </c>
      <c r="AT3072" s="1" t="s">
        <v>51</v>
      </c>
      <c r="AU3072" s="1" t="s">
        <v>51</v>
      </c>
    </row>
    <row r="3073" spans="1:47" x14ac:dyDescent="0.25">
      <c r="A3073" s="1" t="s">
        <v>5178</v>
      </c>
      <c r="B3073">
        <v>3</v>
      </c>
      <c r="C3073" s="2" t="d">
        <v>2019-01-18T12:12:53.99999988265335825</v>
      </c>
      <c r="D3073" s="2" t="d">
        <v>2019-01-18T12:42:49.00000018067657775</v>
      </c>
      <c r="E3073">
        <v>39.959145999999997</v>
      </c>
      <c r="F3073">
        <v>-105.16927</v>
      </c>
      <c r="G3073">
        <v>39.958950000000002</v>
      </c>
      <c r="H3073">
        <v>-105.16875</v>
      </c>
      <c r="I3073">
        <v>3.1E-2</v>
      </c>
      <c r="J3073" s="1" t="s">
        <v>732</v>
      </c>
      <c r="L3073" s="1" t="s">
        <v>143</v>
      </c>
      <c r="M3073" s="1" t="s">
        <v>47</v>
      </c>
      <c r="N3073" s="1" t="s">
        <v>114</v>
      </c>
      <c r="O3073" s="1" t="s">
        <v>256</v>
      </c>
      <c r="P3073" s="1" t="s">
        <v>199</v>
      </c>
      <c r="Q3073" s="1" t="s">
        <v>539</v>
      </c>
      <c r="R3073" s="1" t="s">
        <v>48</v>
      </c>
      <c r="S3073" s="1" t="s">
        <v>79</v>
      </c>
      <c r="T3073" s="1" t="s">
        <v>206</v>
      </c>
      <c r="U3073" s="2" t="d">
        <v>2019-01-18T11:49:59.99999993015081025</v>
      </c>
      <c r="V3073">
        <v>33.799999999999997</v>
      </c>
      <c r="W3073">
        <v>25.8</v>
      </c>
      <c r="X3073">
        <v>93</v>
      </c>
      <c r="Y3073">
        <v>29.9</v>
      </c>
      <c r="Z3073">
        <v>0.5</v>
      </c>
      <c r="AA3073" s="1" t="s">
        <v>962</v>
      </c>
      <c r="AB3073">
        <v>10.4</v>
      </c>
      <c r="AD3073" s="1" t="s">
        <v>69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s="1" t="s">
        <v>51</v>
      </c>
      <c r="AS3073" s="1" t="s">
        <v>51</v>
      </c>
      <c r="AT3073" s="1" t="s">
        <v>51</v>
      </c>
      <c r="AU3073" s="1" t="s">
        <v>51</v>
      </c>
    </row>
    <row r="3074" spans="1:47" x14ac:dyDescent="0.25">
      <c r="A3074" s="1" t="s">
        <v>5054</v>
      </c>
      <c r="B3074">
        <v>3</v>
      </c>
      <c r="C3074" s="2" t="d">
        <v>2019-01-18T12:27:08.99999984074383900</v>
      </c>
      <c r="D3074" s="2" t="d">
        <v>2019-01-18T12:56:48.999999775551259650</v>
      </c>
      <c r="E3074">
        <v>39.780079999999998</v>
      </c>
      <c r="F3074">
        <v>-104.93646</v>
      </c>
      <c r="G3074">
        <v>39.78004</v>
      </c>
      <c r="H3074">
        <v>-104.93171</v>
      </c>
      <c r="I3074">
        <v>0.252</v>
      </c>
      <c r="J3074" s="1" t="s">
        <v>487</v>
      </c>
      <c r="L3074" s="1" t="s">
        <v>137</v>
      </c>
      <c r="M3074" s="1" t="s">
        <v>47</v>
      </c>
      <c r="N3074" s="1" t="s">
        <v>131</v>
      </c>
      <c r="O3074" s="1" t="s">
        <v>131</v>
      </c>
      <c r="P3074" s="1" t="s">
        <v>199</v>
      </c>
      <c r="Q3074" s="1" t="s">
        <v>247</v>
      </c>
      <c r="R3074" s="1" t="s">
        <v>48</v>
      </c>
      <c r="S3074" s="1" t="s">
        <v>79</v>
      </c>
      <c r="T3074" s="1" t="s">
        <v>206</v>
      </c>
      <c r="U3074" s="2" t="d">
        <v>2019-01-18T12:59:00.00000022351741800</v>
      </c>
      <c r="V3074">
        <v>32</v>
      </c>
      <c r="W3074">
        <v>21.6</v>
      </c>
      <c r="X3074">
        <v>100</v>
      </c>
      <c r="Y3074">
        <v>29.91</v>
      </c>
      <c r="Z3074">
        <v>2</v>
      </c>
      <c r="AA3074" s="1" t="s">
        <v>962</v>
      </c>
      <c r="AB3074">
        <v>15</v>
      </c>
      <c r="AD3074" s="1" t="s">
        <v>1213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s="1" t="s">
        <v>51</v>
      </c>
      <c r="AS3074" s="1" t="s">
        <v>51</v>
      </c>
      <c r="AT3074" s="1" t="s">
        <v>51</v>
      </c>
      <c r="AU3074" s="1" t="s">
        <v>51</v>
      </c>
    </row>
    <row r="3075" spans="1:47" x14ac:dyDescent="0.25">
      <c r="A3075" s="1" t="s">
        <v>4135</v>
      </c>
      <c r="B3075">
        <v>3</v>
      </c>
      <c r="C3075" s="2" t="d">
        <v>2019-01-18T12:30:54.00000025983899775</v>
      </c>
      <c r="D3075" s="2" t="d">
        <v>2019-01-18T13:00:48.9999999292194825</v>
      </c>
      <c r="E3075">
        <v>38.289268999999997</v>
      </c>
      <c r="F3075">
        <v>-104.60686</v>
      </c>
      <c r="G3075">
        <v>38.28792</v>
      </c>
      <c r="H3075">
        <v>-104.60637</v>
      </c>
      <c r="I3075">
        <v>9.7000000000000003E-2</v>
      </c>
      <c r="J3075" s="1" t="s">
        <v>1428</v>
      </c>
      <c r="L3075" s="1" t="s">
        <v>195</v>
      </c>
      <c r="M3075" s="1" t="s">
        <v>47</v>
      </c>
      <c r="N3075" s="1" t="s">
        <v>412</v>
      </c>
      <c r="O3075" s="1" t="s">
        <v>412</v>
      </c>
      <c r="P3075" s="1" t="s">
        <v>199</v>
      </c>
      <c r="Q3075" s="1" t="s">
        <v>463</v>
      </c>
      <c r="R3075" s="1" t="s">
        <v>48</v>
      </c>
      <c r="S3075" s="1" t="s">
        <v>79</v>
      </c>
      <c r="T3075" s="1" t="s">
        <v>414</v>
      </c>
      <c r="U3075" s="2" t="d">
        <v>2019-01-18T12:53:00.00000030733644975</v>
      </c>
      <c r="V3075">
        <v>41</v>
      </c>
      <c r="W3075">
        <v>38</v>
      </c>
      <c r="X3075">
        <v>79</v>
      </c>
      <c r="Y3075">
        <v>29.82</v>
      </c>
      <c r="Z3075">
        <v>10</v>
      </c>
      <c r="AA3075" s="1" t="s">
        <v>71</v>
      </c>
      <c r="AB3075">
        <v>4.5999999999999996</v>
      </c>
      <c r="AD3075" s="1" t="s">
        <v>1213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s="1" t="s">
        <v>51</v>
      </c>
      <c r="AS3075" s="1" t="s">
        <v>51</v>
      </c>
      <c r="AT3075" s="1" t="s">
        <v>51</v>
      </c>
      <c r="AU3075" s="1" t="s">
        <v>51</v>
      </c>
    </row>
    <row r="3076" spans="1:47" x14ac:dyDescent="0.25">
      <c r="A3076" s="1" t="s">
        <v>4136</v>
      </c>
      <c r="B3076">
        <v>4</v>
      </c>
      <c r="C3076" s="2" t="d">
        <v>2019-01-18T13:23:23.99999984074383900</v>
      </c>
      <c r="D3076" s="2" t="d">
        <v>2019-01-18T13:52:53.999999952502548675</v>
      </c>
      <c r="E3076">
        <v>39.7117</v>
      </c>
      <c r="F3076">
        <v>-105.19324</v>
      </c>
      <c r="G3076">
        <v>39.7134</v>
      </c>
      <c r="H3076">
        <v>-105.19477000000001</v>
      </c>
      <c r="I3076">
        <v>0.14299999999999999</v>
      </c>
      <c r="J3076" s="1" t="s">
        <v>4137</v>
      </c>
      <c r="L3076" s="1" t="s">
        <v>406</v>
      </c>
      <c r="M3076" s="1" t="s">
        <v>47</v>
      </c>
      <c r="N3076" s="1" t="s">
        <v>270</v>
      </c>
      <c r="O3076" s="1" t="s">
        <v>115</v>
      </c>
      <c r="P3076" s="1" t="s">
        <v>199</v>
      </c>
      <c r="Q3076" s="1" t="s">
        <v>271</v>
      </c>
      <c r="R3076" s="1" t="s">
        <v>48</v>
      </c>
      <c r="S3076" s="1" t="s">
        <v>79</v>
      </c>
      <c r="T3076" s="1" t="s">
        <v>206</v>
      </c>
      <c r="U3076" s="2" t="d">
        <v>2019-01-18T13:44:59.99999979045242400</v>
      </c>
      <c r="V3076">
        <v>33.799999999999997</v>
      </c>
      <c r="W3076">
        <v>23.9</v>
      </c>
      <c r="X3076">
        <v>93</v>
      </c>
      <c r="Y3076">
        <v>29.93</v>
      </c>
      <c r="Z3076">
        <v>10</v>
      </c>
      <c r="AA3076" s="1" t="s">
        <v>962</v>
      </c>
      <c r="AB3076">
        <v>15</v>
      </c>
      <c r="AD3076" s="1" t="s">
        <v>1213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s="1" t="s">
        <v>51</v>
      </c>
      <c r="AS3076" s="1" t="s">
        <v>51</v>
      </c>
      <c r="AT3076" s="1" t="s">
        <v>51</v>
      </c>
      <c r="AU3076" s="1" t="s">
        <v>51</v>
      </c>
    </row>
    <row r="3077" spans="1:47" x14ac:dyDescent="0.25">
      <c r="A3077" s="1" t="s">
        <v>4138</v>
      </c>
      <c r="B3077">
        <v>4</v>
      </c>
      <c r="C3077" s="2" t="d">
        <v>2019-01-18T13:23:23.99999984074383900</v>
      </c>
      <c r="D3077" s="2" t="d">
        <v>2019-01-18T13:52:53.999999952502548675</v>
      </c>
      <c r="E3077">
        <v>39.7134</v>
      </c>
      <c r="F3077">
        <v>-105.19477000000001</v>
      </c>
      <c r="G3077">
        <v>39.713749999999997</v>
      </c>
      <c r="H3077">
        <v>-105.19325000000001</v>
      </c>
      <c r="I3077">
        <v>8.4000000000000005E-2</v>
      </c>
      <c r="J3077" s="1" t="s">
        <v>4139</v>
      </c>
      <c r="L3077" s="1" t="s">
        <v>406</v>
      </c>
      <c r="M3077" s="1" t="s">
        <v>47</v>
      </c>
      <c r="N3077" s="1" t="s">
        <v>270</v>
      </c>
      <c r="O3077" s="1" t="s">
        <v>115</v>
      </c>
      <c r="P3077" s="1" t="s">
        <v>199</v>
      </c>
      <c r="Q3077" s="1" t="s">
        <v>271</v>
      </c>
      <c r="R3077" s="1" t="s">
        <v>48</v>
      </c>
      <c r="S3077" s="1" t="s">
        <v>79</v>
      </c>
      <c r="T3077" s="1" t="s">
        <v>206</v>
      </c>
      <c r="U3077" s="2" t="d">
        <v>2019-01-18T13:44:59.99999979045242400</v>
      </c>
      <c r="V3077">
        <v>33.799999999999997</v>
      </c>
      <c r="W3077">
        <v>23.9</v>
      </c>
      <c r="X3077">
        <v>93</v>
      </c>
      <c r="Y3077">
        <v>29.93</v>
      </c>
      <c r="Z3077">
        <v>10</v>
      </c>
      <c r="AA3077" s="1" t="s">
        <v>962</v>
      </c>
      <c r="AB3077">
        <v>15</v>
      </c>
      <c r="AD3077" s="1" t="s">
        <v>1213</v>
      </c>
      <c r="AE3077" t="b">
        <v>0</v>
      </c>
      <c r="AF3077" t="b">
        <v>0</v>
      </c>
      <c r="AG3077" t="b">
        <v>0</v>
      </c>
      <c r="AH3077" t="b">
        <v>0</v>
      </c>
      <c r="AI3077" t="b">
        <v>1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s="1" t="s">
        <v>51</v>
      </c>
      <c r="AS3077" s="1" t="s">
        <v>51</v>
      </c>
      <c r="AT3077" s="1" t="s">
        <v>51</v>
      </c>
      <c r="AU3077" s="1" t="s">
        <v>51</v>
      </c>
    </row>
    <row r="3078" spans="1:47" x14ac:dyDescent="0.25">
      <c r="A3078" s="1" t="s">
        <v>4140</v>
      </c>
      <c r="B3078">
        <v>4</v>
      </c>
      <c r="C3078" s="2" t="d">
        <v>2019-01-18T13:23:23.99999984074383900</v>
      </c>
      <c r="D3078" s="2" t="d">
        <v>2019-01-18T13:52:53.999999952502548675</v>
      </c>
      <c r="E3078">
        <v>39.707900000000002</v>
      </c>
      <c r="F3078">
        <v>-105.19219</v>
      </c>
      <c r="G3078">
        <v>39.7117</v>
      </c>
      <c r="H3078">
        <v>-105.19324</v>
      </c>
      <c r="I3078">
        <v>0.26800000000000002</v>
      </c>
      <c r="J3078" s="1" t="s">
        <v>1541</v>
      </c>
      <c r="L3078" s="1" t="s">
        <v>406</v>
      </c>
      <c r="M3078" s="1" t="s">
        <v>47</v>
      </c>
      <c r="N3078" s="1" t="s">
        <v>270</v>
      </c>
      <c r="O3078" s="1" t="s">
        <v>115</v>
      </c>
      <c r="P3078" s="1" t="s">
        <v>199</v>
      </c>
      <c r="Q3078" s="1" t="s">
        <v>271</v>
      </c>
      <c r="R3078" s="1" t="s">
        <v>48</v>
      </c>
      <c r="S3078" s="1" t="s">
        <v>79</v>
      </c>
      <c r="T3078" s="1" t="s">
        <v>206</v>
      </c>
      <c r="U3078" s="2" t="d">
        <v>2019-01-18T13:44:59.99999979045242400</v>
      </c>
      <c r="V3078">
        <v>33.799999999999997</v>
      </c>
      <c r="W3078">
        <v>23.9</v>
      </c>
      <c r="X3078">
        <v>93</v>
      </c>
      <c r="Y3078">
        <v>29.93</v>
      </c>
      <c r="Z3078">
        <v>10</v>
      </c>
      <c r="AA3078" s="1" t="s">
        <v>962</v>
      </c>
      <c r="AB3078">
        <v>15</v>
      </c>
      <c r="AD3078" s="1" t="s">
        <v>1213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s="1" t="s">
        <v>51</v>
      </c>
      <c r="AS3078" s="1" t="s">
        <v>51</v>
      </c>
      <c r="AT3078" s="1" t="s">
        <v>51</v>
      </c>
      <c r="AU3078" s="1" t="s">
        <v>51</v>
      </c>
    </row>
    <row r="3079" spans="1:47" x14ac:dyDescent="0.25">
      <c r="A3079" s="1" t="s">
        <v>4141</v>
      </c>
      <c r="B3079">
        <v>4</v>
      </c>
      <c r="C3079" s="2" t="d">
        <v>2019-01-18T13:23:23.99999984074383900</v>
      </c>
      <c r="D3079" s="2" t="d">
        <v>2019-01-18T13:52:53.999999952502548675</v>
      </c>
      <c r="E3079">
        <v>39.704729999999998</v>
      </c>
      <c r="F3079">
        <v>-105.19298999999999</v>
      </c>
      <c r="G3079">
        <v>39.707900000000002</v>
      </c>
      <c r="H3079">
        <v>-105.19219</v>
      </c>
      <c r="I3079">
        <v>0.223</v>
      </c>
      <c r="J3079" s="1" t="s">
        <v>2247</v>
      </c>
      <c r="L3079" s="1" t="s">
        <v>406</v>
      </c>
      <c r="M3079" s="1" t="s">
        <v>47</v>
      </c>
      <c r="N3079" s="1" t="s">
        <v>270</v>
      </c>
      <c r="O3079" s="1" t="s">
        <v>115</v>
      </c>
      <c r="P3079" s="1" t="s">
        <v>199</v>
      </c>
      <c r="Q3079" s="1" t="s">
        <v>271</v>
      </c>
      <c r="R3079" s="1" t="s">
        <v>48</v>
      </c>
      <c r="S3079" s="1" t="s">
        <v>79</v>
      </c>
      <c r="T3079" s="1" t="s">
        <v>206</v>
      </c>
      <c r="U3079" s="2" t="d">
        <v>2019-01-18T13:44:59.99999979045242400</v>
      </c>
      <c r="V3079">
        <v>33.799999999999997</v>
      </c>
      <c r="W3079">
        <v>23.9</v>
      </c>
      <c r="X3079">
        <v>93</v>
      </c>
      <c r="Y3079">
        <v>29.93</v>
      </c>
      <c r="Z3079">
        <v>10</v>
      </c>
      <c r="AA3079" s="1" t="s">
        <v>962</v>
      </c>
      <c r="AB3079">
        <v>15</v>
      </c>
      <c r="AD3079" s="1" t="s">
        <v>1213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s="1" t="s">
        <v>51</v>
      </c>
      <c r="AS3079" s="1" t="s">
        <v>51</v>
      </c>
      <c r="AT3079" s="1" t="s">
        <v>51</v>
      </c>
      <c r="AU3079" s="1" t="s">
        <v>51</v>
      </c>
    </row>
    <row r="3080" spans="1:47" x14ac:dyDescent="0.25">
      <c r="A3080" s="1" t="s">
        <v>4142</v>
      </c>
      <c r="B3080">
        <v>3</v>
      </c>
      <c r="C3080" s="2" t="d">
        <v>2019-01-18T14:15:09.000000217929482550</v>
      </c>
      <c r="D3080" s="2" t="d">
        <v>2019-01-18T14:44:47.99999991897493800</v>
      </c>
      <c r="E3080">
        <v>39.784700000000001</v>
      </c>
      <c r="F3080">
        <v>-105.08638000000001</v>
      </c>
      <c r="G3080">
        <v>39.785229999999999</v>
      </c>
      <c r="H3080">
        <v>-105.084149</v>
      </c>
      <c r="I3080">
        <v>0.124</v>
      </c>
      <c r="J3080" s="1" t="s">
        <v>557</v>
      </c>
      <c r="L3080" s="1" t="s">
        <v>137</v>
      </c>
      <c r="M3080" s="1" t="s">
        <v>47</v>
      </c>
      <c r="N3080" s="1" t="s">
        <v>544</v>
      </c>
      <c r="O3080" s="1" t="s">
        <v>115</v>
      </c>
      <c r="P3080" s="1" t="s">
        <v>199</v>
      </c>
      <c r="Q3080" s="1" t="s">
        <v>545</v>
      </c>
      <c r="R3080" s="1" t="s">
        <v>48</v>
      </c>
      <c r="S3080" s="1" t="s">
        <v>79</v>
      </c>
      <c r="T3080" s="1" t="s">
        <v>206</v>
      </c>
      <c r="U3080" s="2" t="d">
        <v>2019-01-18T13:44:59.99999979045242400</v>
      </c>
      <c r="V3080">
        <v>33.799999999999997</v>
      </c>
      <c r="W3080">
        <v>23.9</v>
      </c>
      <c r="X3080">
        <v>93</v>
      </c>
      <c r="Y3080">
        <v>29.93</v>
      </c>
      <c r="Z3080">
        <v>10</v>
      </c>
      <c r="AA3080" s="1" t="s">
        <v>962</v>
      </c>
      <c r="AB3080">
        <v>15</v>
      </c>
      <c r="AD3080" s="1" t="s">
        <v>1213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s="1" t="s">
        <v>51</v>
      </c>
      <c r="AS3080" s="1" t="s">
        <v>51</v>
      </c>
      <c r="AT3080" s="1" t="s">
        <v>51</v>
      </c>
      <c r="AU3080" s="1" t="s">
        <v>51</v>
      </c>
    </row>
    <row r="3081" spans="1:47" x14ac:dyDescent="0.25">
      <c r="A3081" s="1" t="s">
        <v>4945</v>
      </c>
      <c r="B3081">
        <v>4</v>
      </c>
      <c r="C3081" s="2" t="d">
        <v>2019-01-18T14:37:36.0000001452863216325</v>
      </c>
      <c r="D3081" s="2" t="d">
        <v>2019-01-18T15:07:27.00000013690441650</v>
      </c>
      <c r="E3081">
        <v>37.086790000000001</v>
      </c>
      <c r="F3081">
        <v>-104.52226</v>
      </c>
      <c r="G3081">
        <v>37.139690000000002</v>
      </c>
      <c r="H3081">
        <v>-104.51996</v>
      </c>
      <c r="I3081">
        <v>3.657</v>
      </c>
      <c r="J3081" s="1" t="s">
        <v>4946</v>
      </c>
      <c r="L3081" s="1" t="s">
        <v>266</v>
      </c>
      <c r="M3081" s="1" t="s">
        <v>47</v>
      </c>
      <c r="N3081" s="1" t="s">
        <v>100</v>
      </c>
      <c r="O3081" s="1" t="s">
        <v>376</v>
      </c>
      <c r="P3081" s="1" t="s">
        <v>199</v>
      </c>
      <c r="Q3081" s="1" t="s">
        <v>377</v>
      </c>
      <c r="R3081" s="1" t="s">
        <v>48</v>
      </c>
      <c r="S3081" s="1" t="s">
        <v>79</v>
      </c>
      <c r="T3081" s="1" t="s">
        <v>378</v>
      </c>
      <c r="U3081" s="2" t="d">
        <v>2019-01-18T14:38:00.000000097788870375</v>
      </c>
      <c r="V3081">
        <v>33.1</v>
      </c>
      <c r="W3081">
        <v>23</v>
      </c>
      <c r="X3081">
        <v>96</v>
      </c>
      <c r="Y3081">
        <v>29.86</v>
      </c>
      <c r="Z3081">
        <v>1.2</v>
      </c>
      <c r="AA3081" s="1" t="s">
        <v>962</v>
      </c>
      <c r="AB3081">
        <v>15</v>
      </c>
      <c r="AC3081">
        <v>0.01</v>
      </c>
      <c r="AD3081" s="1" t="s">
        <v>1211</v>
      </c>
      <c r="AE3081" t="b">
        <v>0</v>
      </c>
      <c r="AF3081" t="b">
        <v>0</v>
      </c>
      <c r="AG3081" t="b">
        <v>0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s="1" t="s">
        <v>51</v>
      </c>
      <c r="AS3081" s="1" t="s">
        <v>51</v>
      </c>
      <c r="AT3081" s="1" t="s">
        <v>51</v>
      </c>
      <c r="AU3081" s="1" t="s">
        <v>51</v>
      </c>
    </row>
    <row r="3082" spans="1:47" x14ac:dyDescent="0.25">
      <c r="A3082" s="1" t="s">
        <v>5457</v>
      </c>
      <c r="B3082">
        <v>3</v>
      </c>
      <c r="C3082" s="2" t="d">
        <v>2019-01-18T15:03:09.00000017601996600</v>
      </c>
      <c r="D3082" s="2" t="d">
        <v>2019-01-18T15:32:49.99999971594661575</v>
      </c>
      <c r="E3082">
        <v>39.522981000000001</v>
      </c>
      <c r="F3082">
        <v>-104.86750000000001</v>
      </c>
      <c r="G3082">
        <v>39.521537000000002</v>
      </c>
      <c r="H3082">
        <v>-104.867431</v>
      </c>
      <c r="I3082">
        <v>0.1</v>
      </c>
      <c r="J3082" s="1" t="s">
        <v>330</v>
      </c>
      <c r="L3082" s="1" t="s">
        <v>1098</v>
      </c>
      <c r="M3082" s="1" t="s">
        <v>47</v>
      </c>
      <c r="N3082" s="1" t="s">
        <v>704</v>
      </c>
      <c r="O3082" s="1" t="s">
        <v>121</v>
      </c>
      <c r="P3082" s="1" t="s">
        <v>199</v>
      </c>
      <c r="Q3082" s="1" t="s">
        <v>705</v>
      </c>
      <c r="R3082" s="1" t="s">
        <v>48</v>
      </c>
      <c r="S3082" s="1" t="s">
        <v>79</v>
      </c>
      <c r="T3082" s="1" t="s">
        <v>201</v>
      </c>
      <c r="U3082" s="2" t="d">
        <v>2019-01-18T15:05:59.99999991618096825</v>
      </c>
      <c r="V3082">
        <v>32</v>
      </c>
      <c r="W3082">
        <v>19.8</v>
      </c>
      <c r="X3082">
        <v>82</v>
      </c>
      <c r="Y3082">
        <v>29.96</v>
      </c>
      <c r="Z3082">
        <v>3</v>
      </c>
      <c r="AA3082" s="1" t="s">
        <v>962</v>
      </c>
      <c r="AB3082">
        <v>20.7</v>
      </c>
      <c r="AC3082">
        <v>0</v>
      </c>
      <c r="AD3082" s="1" t="s">
        <v>1213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s="1" t="s">
        <v>51</v>
      </c>
      <c r="AS3082" s="1" t="s">
        <v>51</v>
      </c>
      <c r="AT3082" s="1" t="s">
        <v>51</v>
      </c>
      <c r="AU3082" s="1" t="s">
        <v>51</v>
      </c>
    </row>
    <row r="3083" spans="1:47" x14ac:dyDescent="0.25">
      <c r="A3083" s="1" t="s">
        <v>4163</v>
      </c>
      <c r="B3083">
        <v>3</v>
      </c>
      <c r="C3083" s="2" t="d">
        <v>2019-01-18T18:15:53.00000023562461125</v>
      </c>
      <c r="D3083" s="2" t="d">
        <v>2019-01-18T18:45:47.000000299885868925</v>
      </c>
      <c r="E3083">
        <v>39.639468999999998</v>
      </c>
      <c r="F3083">
        <v>-106.54994600000001</v>
      </c>
      <c r="G3083">
        <v>39.639620000000001</v>
      </c>
      <c r="H3083">
        <v>-106.55023300000001</v>
      </c>
      <c r="I3083">
        <v>1.7999999999999999E-2</v>
      </c>
      <c r="J3083" s="1" t="s">
        <v>4164</v>
      </c>
      <c r="L3083" s="1" t="s">
        <v>133</v>
      </c>
      <c r="M3083" s="1" t="s">
        <v>47</v>
      </c>
      <c r="N3083" s="1" t="s">
        <v>145</v>
      </c>
      <c r="O3083" s="1" t="s">
        <v>502</v>
      </c>
      <c r="P3083" s="1" t="s">
        <v>199</v>
      </c>
      <c r="Q3083" s="1" t="s">
        <v>977</v>
      </c>
      <c r="R3083" s="1" t="s">
        <v>48</v>
      </c>
      <c r="S3083" s="1" t="s">
        <v>79</v>
      </c>
      <c r="T3083" s="1" t="s">
        <v>613</v>
      </c>
      <c r="U3083" s="2" t="d">
        <v>2019-01-18T17:55:59.99999984633177850</v>
      </c>
      <c r="V3083">
        <v>30</v>
      </c>
      <c r="W3083">
        <v>26.5</v>
      </c>
      <c r="X3083">
        <v>82</v>
      </c>
      <c r="Y3083">
        <v>30.25</v>
      </c>
      <c r="Z3083">
        <v>10</v>
      </c>
      <c r="AA3083" s="1" t="s">
        <v>64</v>
      </c>
      <c r="AB3083">
        <v>3.5</v>
      </c>
      <c r="AD3083" s="1" t="s">
        <v>1213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s="1" t="s">
        <v>53</v>
      </c>
      <c r="AS3083" s="1" t="s">
        <v>53</v>
      </c>
      <c r="AT3083" s="1" t="s">
        <v>53</v>
      </c>
      <c r="AU3083" s="1" t="s">
        <v>51</v>
      </c>
    </row>
    <row r="3084" spans="1:47" x14ac:dyDescent="0.25">
      <c r="A3084" s="1" t="s">
        <v>6411</v>
      </c>
      <c r="B3084">
        <v>3</v>
      </c>
      <c r="C3084" s="2" t="d">
        <v>2019-01-18T20:27:52.00000004377216125</v>
      </c>
      <c r="D3084" s="2" t="d">
        <v>2019-01-18T20:57:46.00000010803341825</v>
      </c>
      <c r="E3084">
        <v>39.736640000000001</v>
      </c>
      <c r="F3084">
        <v>-105.01436</v>
      </c>
      <c r="G3084">
        <v>39.735585</v>
      </c>
      <c r="H3084">
        <v>-105.014788</v>
      </c>
      <c r="I3084">
        <v>7.5999999999999998E-2</v>
      </c>
      <c r="J3084" s="1" t="s">
        <v>310</v>
      </c>
      <c r="L3084" s="1" t="s">
        <v>129</v>
      </c>
      <c r="M3084" s="1" t="s">
        <v>47</v>
      </c>
      <c r="N3084" s="1" t="s">
        <v>131</v>
      </c>
      <c r="O3084" s="1" t="s">
        <v>131</v>
      </c>
      <c r="P3084" s="1" t="s">
        <v>199</v>
      </c>
      <c r="Q3084" s="1" t="s">
        <v>311</v>
      </c>
      <c r="R3084" s="1" t="s">
        <v>48</v>
      </c>
      <c r="S3084" s="1" t="s">
        <v>79</v>
      </c>
      <c r="T3084" s="1" t="s">
        <v>206</v>
      </c>
      <c r="U3084" s="2" t="d">
        <v>2019-01-18T20:46:59.99999997206032275</v>
      </c>
      <c r="V3084">
        <v>28.4</v>
      </c>
      <c r="X3084">
        <v>86</v>
      </c>
      <c r="Y3084">
        <v>30.11</v>
      </c>
      <c r="Z3084">
        <v>30</v>
      </c>
      <c r="AA3084" s="1" t="s">
        <v>49</v>
      </c>
      <c r="AD3084" s="1" t="s">
        <v>819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s="1" t="s">
        <v>53</v>
      </c>
      <c r="AS3084" s="1" t="s">
        <v>53</v>
      </c>
      <c r="AT3084" s="1" t="s">
        <v>53</v>
      </c>
      <c r="AU3084" s="1" t="s">
        <v>53</v>
      </c>
    </row>
    <row r="3085" spans="1:47" x14ac:dyDescent="0.25">
      <c r="A3085" s="1" t="s">
        <v>9355</v>
      </c>
      <c r="B3085">
        <v>2</v>
      </c>
      <c r="C3085" s="2" t="d">
        <v>2019-01-18T21:44:21.0000003129243825</v>
      </c>
      <c r="D3085" s="2" t="d">
        <v>2019-01-18T22:14:14.00000014342367700</v>
      </c>
      <c r="E3085">
        <v>38.768569999999997</v>
      </c>
      <c r="F3085">
        <v>-104.77897</v>
      </c>
      <c r="G3085">
        <v>38.762810000000002</v>
      </c>
      <c r="H3085">
        <v>-104.77374</v>
      </c>
      <c r="I3085">
        <v>0.48799999999999999</v>
      </c>
      <c r="J3085" s="1" t="s">
        <v>3955</v>
      </c>
      <c r="L3085" s="1" t="s">
        <v>196</v>
      </c>
      <c r="M3085" s="1" t="s">
        <v>47</v>
      </c>
      <c r="N3085" s="1" t="s">
        <v>233</v>
      </c>
      <c r="O3085" s="1" t="s">
        <v>194</v>
      </c>
      <c r="P3085" s="1" t="s">
        <v>199</v>
      </c>
      <c r="Q3085" s="1" t="s">
        <v>249</v>
      </c>
      <c r="R3085" s="1" t="s">
        <v>48</v>
      </c>
      <c r="S3085" s="1" t="s">
        <v>79</v>
      </c>
      <c r="T3085" s="1" t="s">
        <v>250</v>
      </c>
      <c r="U3085" s="2" t="d">
        <v>2019-01-18T21:53:59.99999987427145575</v>
      </c>
      <c r="V3085">
        <v>30.9</v>
      </c>
      <c r="W3085">
        <v>22.8</v>
      </c>
      <c r="X3085">
        <v>76</v>
      </c>
      <c r="Y3085">
        <v>30.18</v>
      </c>
      <c r="Z3085">
        <v>10</v>
      </c>
      <c r="AA3085" s="1" t="s">
        <v>65</v>
      </c>
      <c r="AB3085">
        <v>9.1999999999999993</v>
      </c>
      <c r="AD3085" s="1" t="s">
        <v>819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s="1" t="s">
        <v>53</v>
      </c>
      <c r="AS3085" s="1" t="s">
        <v>53</v>
      </c>
      <c r="AT3085" s="1" t="s">
        <v>53</v>
      </c>
      <c r="AU3085" s="1" t="s">
        <v>53</v>
      </c>
    </row>
    <row r="3086" spans="1:47" x14ac:dyDescent="0.25">
      <c r="A3086" s="1" t="s">
        <v>4411</v>
      </c>
      <c r="B3086">
        <v>3</v>
      </c>
      <c r="C3086" s="2" t="d">
        <v>2019-01-18T22:10:36.00000010337680650</v>
      </c>
      <c r="D3086" s="2" t="d">
        <v>2019-01-18T22:40:28.99999993387609425</v>
      </c>
      <c r="E3086">
        <v>39.656550000000003</v>
      </c>
      <c r="F3086">
        <v>-104.84672999999999</v>
      </c>
      <c r="G3086">
        <v>39.660530000000001</v>
      </c>
      <c r="H3086">
        <v>-104.83889000000001</v>
      </c>
      <c r="I3086">
        <v>0.5</v>
      </c>
      <c r="J3086" s="1" t="s">
        <v>575</v>
      </c>
      <c r="L3086" s="1" t="s">
        <v>309</v>
      </c>
      <c r="M3086" s="1" t="s">
        <v>47</v>
      </c>
      <c r="N3086" s="1" t="s">
        <v>171</v>
      </c>
      <c r="O3086" s="1" t="s">
        <v>202</v>
      </c>
      <c r="P3086" s="1" t="s">
        <v>199</v>
      </c>
      <c r="Q3086" s="1" t="s">
        <v>203</v>
      </c>
      <c r="R3086" s="1" t="s">
        <v>48</v>
      </c>
      <c r="S3086" s="1" t="s">
        <v>79</v>
      </c>
      <c r="T3086" s="1" t="s">
        <v>204</v>
      </c>
      <c r="U3086" s="2" t="d">
        <v>2019-01-18T21:58:00.00000002793967725</v>
      </c>
      <c r="V3086">
        <v>22.3</v>
      </c>
      <c r="W3086">
        <v>14.9</v>
      </c>
      <c r="X3086">
        <v>99</v>
      </c>
      <c r="Y3086">
        <v>30.21</v>
      </c>
      <c r="Z3086">
        <v>10</v>
      </c>
      <c r="AA3086" s="1" t="s">
        <v>847</v>
      </c>
      <c r="AB3086">
        <v>5.8</v>
      </c>
      <c r="AD3086" s="1" t="s">
        <v>1221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s="1" t="s">
        <v>53</v>
      </c>
      <c r="AS3086" s="1" t="s">
        <v>53</v>
      </c>
      <c r="AT3086" s="1" t="s">
        <v>53</v>
      </c>
      <c r="AU3086" s="1" t="s">
        <v>53</v>
      </c>
    </row>
    <row r="3087" spans="1:47" x14ac:dyDescent="0.25">
      <c r="A3087" s="1" t="s">
        <v>4075</v>
      </c>
      <c r="B3087">
        <v>3</v>
      </c>
      <c r="C3087" s="2" t="d">
        <v>2019-01-19T10:33:06.99999970849603425</v>
      </c>
      <c r="D3087" s="2" t="d">
        <v>2019-01-19T11:03:03.99999984540045075</v>
      </c>
      <c r="E3087">
        <v>39.138733999999999</v>
      </c>
      <c r="F3087">
        <v>-104.862219</v>
      </c>
      <c r="G3087">
        <v>39.166257999999999</v>
      </c>
      <c r="H3087">
        <v>-104.852671</v>
      </c>
      <c r="I3087">
        <v>1.9690000000000001</v>
      </c>
      <c r="J3087" s="1" t="s">
        <v>456</v>
      </c>
      <c r="L3087" s="1" t="s">
        <v>195</v>
      </c>
      <c r="M3087" s="1" t="s">
        <v>47</v>
      </c>
      <c r="N3087" s="1" t="s">
        <v>86</v>
      </c>
      <c r="O3087" s="1" t="s">
        <v>121</v>
      </c>
      <c r="P3087" s="1" t="s">
        <v>199</v>
      </c>
      <c r="Q3087" s="1" t="s">
        <v>223</v>
      </c>
      <c r="R3087" s="1" t="s">
        <v>48</v>
      </c>
      <c r="S3087" s="1" t="s">
        <v>79</v>
      </c>
      <c r="T3087" s="1" t="s">
        <v>224</v>
      </c>
      <c r="U3087" s="2" t="d">
        <v>2019-01-19T10:24:00.00000008381903175</v>
      </c>
      <c r="V3087">
        <v>28.4</v>
      </c>
      <c r="W3087">
        <v>19.7</v>
      </c>
      <c r="X3087">
        <v>47</v>
      </c>
      <c r="Y3087">
        <v>30.22</v>
      </c>
      <c r="Z3087">
        <v>10</v>
      </c>
      <c r="AA3087" s="1" t="s">
        <v>847</v>
      </c>
      <c r="AB3087">
        <v>9.1999999999999993</v>
      </c>
      <c r="AD3087" s="1" t="s">
        <v>1207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s="1" t="s">
        <v>51</v>
      </c>
      <c r="AS3087" s="1" t="s">
        <v>51</v>
      </c>
      <c r="AT3087" s="1" t="s">
        <v>51</v>
      </c>
      <c r="AU3087" s="1" t="s">
        <v>51</v>
      </c>
    </row>
    <row r="3088" spans="1:47" x14ac:dyDescent="0.25">
      <c r="A3088" s="1" t="s">
        <v>4076</v>
      </c>
      <c r="B3088">
        <v>3</v>
      </c>
      <c r="C3088" s="2" t="d">
        <v>2019-01-19T11:13:37.00000008568167375</v>
      </c>
      <c r="D3088" s="2" t="d">
        <v>2019-01-19T11:43:04.00000012479722325</v>
      </c>
      <c r="E3088">
        <v>39.105570999999998</v>
      </c>
      <c r="F3088">
        <v>-104.864532</v>
      </c>
      <c r="G3088">
        <v>39.111438</v>
      </c>
      <c r="H3088">
        <v>-104.865178</v>
      </c>
      <c r="I3088">
        <v>0.40699999999999997</v>
      </c>
      <c r="J3088" s="1" t="s">
        <v>402</v>
      </c>
      <c r="L3088" s="1" t="s">
        <v>266</v>
      </c>
      <c r="M3088" s="1" t="s">
        <v>47</v>
      </c>
      <c r="N3088" s="1" t="s">
        <v>448</v>
      </c>
      <c r="O3088" s="1" t="s">
        <v>194</v>
      </c>
      <c r="P3088" s="1" t="s">
        <v>199</v>
      </c>
      <c r="Q3088" s="1" t="s">
        <v>449</v>
      </c>
      <c r="R3088" s="1" t="s">
        <v>48</v>
      </c>
      <c r="S3088" s="1" t="s">
        <v>79</v>
      </c>
      <c r="T3088" s="1" t="s">
        <v>235</v>
      </c>
      <c r="U3088" s="2" t="d">
        <v>2019-01-19T10:57:59.99999981839210125</v>
      </c>
      <c r="V3088">
        <v>33.299999999999997</v>
      </c>
      <c r="W3088">
        <v>27.9</v>
      </c>
      <c r="X3088">
        <v>51</v>
      </c>
      <c r="Y3088">
        <v>30.33</v>
      </c>
      <c r="Z3088">
        <v>10</v>
      </c>
      <c r="AA3088" s="1" t="s">
        <v>847</v>
      </c>
      <c r="AB3088">
        <v>5.8</v>
      </c>
      <c r="AD3088" s="1" t="s">
        <v>1207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s="1" t="s">
        <v>51</v>
      </c>
      <c r="AS3088" s="1" t="s">
        <v>51</v>
      </c>
      <c r="AT3088" s="1" t="s">
        <v>51</v>
      </c>
      <c r="AU3088" s="1" t="s">
        <v>51</v>
      </c>
    </row>
    <row r="3089" spans="1:47" x14ac:dyDescent="0.25">
      <c r="A3089" s="1" t="s">
        <v>4077</v>
      </c>
      <c r="B3089">
        <v>3</v>
      </c>
      <c r="C3089" s="2" t="d">
        <v>2019-01-19T11:25:36.99999991804361025</v>
      </c>
      <c r="D3089" s="2" t="d">
        <v>2019-01-19T11:55:05.00000019092112900</v>
      </c>
      <c r="E3089">
        <v>39.105570999999998</v>
      </c>
      <c r="F3089">
        <v>-104.864532</v>
      </c>
      <c r="G3089">
        <v>39.111438</v>
      </c>
      <c r="H3089">
        <v>-104.865178</v>
      </c>
      <c r="I3089">
        <v>0.40699999999999997</v>
      </c>
      <c r="J3089" s="1" t="s">
        <v>402</v>
      </c>
      <c r="L3089" s="1" t="s">
        <v>266</v>
      </c>
      <c r="M3089" s="1" t="s">
        <v>47</v>
      </c>
      <c r="N3089" s="1" t="s">
        <v>448</v>
      </c>
      <c r="O3089" s="1" t="s">
        <v>194</v>
      </c>
      <c r="P3089" s="1" t="s">
        <v>199</v>
      </c>
      <c r="Q3089" s="1" t="s">
        <v>449</v>
      </c>
      <c r="R3089" s="1" t="s">
        <v>48</v>
      </c>
      <c r="S3089" s="1" t="s">
        <v>79</v>
      </c>
      <c r="T3089" s="1" t="s">
        <v>235</v>
      </c>
      <c r="U3089" s="2" t="d">
        <v>2019-01-19T10:57:59.99999981839210125</v>
      </c>
      <c r="V3089">
        <v>33.299999999999997</v>
      </c>
      <c r="W3089">
        <v>27.9</v>
      </c>
      <c r="X3089">
        <v>51</v>
      </c>
      <c r="Y3089">
        <v>30.33</v>
      </c>
      <c r="Z3089">
        <v>10</v>
      </c>
      <c r="AA3089" s="1" t="s">
        <v>847</v>
      </c>
      <c r="AB3089">
        <v>5.8</v>
      </c>
      <c r="AD3089" s="1" t="s">
        <v>1207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s="1" t="s">
        <v>51</v>
      </c>
      <c r="AS3089" s="1" t="s">
        <v>51</v>
      </c>
      <c r="AT3089" s="1" t="s">
        <v>51</v>
      </c>
      <c r="AU3089" s="1" t="s">
        <v>51</v>
      </c>
    </row>
    <row r="3090" spans="1:47" x14ac:dyDescent="0.25">
      <c r="A3090" s="1" t="s">
        <v>4078</v>
      </c>
      <c r="B3090">
        <v>3</v>
      </c>
      <c r="C3090" s="2" t="d">
        <v>2019-01-19T12:03:06.99999970849603425</v>
      </c>
      <c r="D3090" s="2" t="d">
        <v>2019-01-19T12:33:03.99999984540045075</v>
      </c>
      <c r="E3090">
        <v>39.946449000000001</v>
      </c>
      <c r="F3090">
        <v>-104.98804</v>
      </c>
      <c r="G3090">
        <v>39.939390000000003</v>
      </c>
      <c r="H3090">
        <v>-104.98796</v>
      </c>
      <c r="I3090">
        <v>0.48799999999999999</v>
      </c>
      <c r="J3090" s="1" t="s">
        <v>462</v>
      </c>
      <c r="L3090" s="1" t="s">
        <v>173</v>
      </c>
      <c r="M3090" s="1" t="s">
        <v>47</v>
      </c>
      <c r="N3090" s="1" t="s">
        <v>245</v>
      </c>
      <c r="O3090" s="1" t="s">
        <v>147</v>
      </c>
      <c r="P3090" s="1" t="s">
        <v>199</v>
      </c>
      <c r="Q3090" s="1" t="s">
        <v>272</v>
      </c>
      <c r="R3090" s="1" t="s">
        <v>48</v>
      </c>
      <c r="S3090" s="1" t="s">
        <v>79</v>
      </c>
      <c r="T3090" s="1" t="s">
        <v>273</v>
      </c>
      <c r="U3090" s="2" t="d">
        <v>2019-01-19T12:11:59.99999983236193650</v>
      </c>
      <c r="V3090">
        <v>42.6</v>
      </c>
      <c r="W3090">
        <v>39</v>
      </c>
      <c r="X3090">
        <v>42</v>
      </c>
      <c r="Y3090">
        <v>30.16</v>
      </c>
      <c r="Z3090">
        <v>10</v>
      </c>
      <c r="AA3090" s="1" t="s">
        <v>71</v>
      </c>
      <c r="AB3090">
        <v>5.8</v>
      </c>
      <c r="AD3090" s="1" t="s">
        <v>1207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s="1" t="s">
        <v>51</v>
      </c>
      <c r="AS3090" s="1" t="s">
        <v>51</v>
      </c>
      <c r="AT3090" s="1" t="s">
        <v>51</v>
      </c>
      <c r="AU3090" s="1" t="s">
        <v>51</v>
      </c>
    </row>
    <row r="3091" spans="1:47" x14ac:dyDescent="0.25">
      <c r="A3091" s="1" t="s">
        <v>5291</v>
      </c>
      <c r="B3091">
        <v>3</v>
      </c>
      <c r="C3091" s="2" t="d">
        <v>2019-01-19T12:57:07.00000021141022475</v>
      </c>
      <c r="D3091" s="2" t="d">
        <v>2019-01-19T13:27:03.99999971967190650</v>
      </c>
      <c r="E3091">
        <v>39.72542</v>
      </c>
      <c r="F3091">
        <v>-105.022004</v>
      </c>
      <c r="G3091">
        <v>39.7254</v>
      </c>
      <c r="H3091">
        <v>-105.02162</v>
      </c>
      <c r="I3091">
        <v>0.02</v>
      </c>
      <c r="J3091" s="1" t="s">
        <v>594</v>
      </c>
      <c r="L3091" s="1" t="s">
        <v>586</v>
      </c>
      <c r="M3091" s="1" t="s">
        <v>47</v>
      </c>
      <c r="N3091" s="1" t="s">
        <v>131</v>
      </c>
      <c r="O3091" s="1" t="s">
        <v>131</v>
      </c>
      <c r="P3091" s="1" t="s">
        <v>199</v>
      </c>
      <c r="Q3091" s="1" t="s">
        <v>311</v>
      </c>
      <c r="R3091" s="1" t="s">
        <v>48</v>
      </c>
      <c r="S3091" s="1" t="s">
        <v>79</v>
      </c>
      <c r="T3091" s="1" t="s">
        <v>206</v>
      </c>
      <c r="U3091" s="2" t="d">
        <v>2019-01-19T12:55:00.00000006984918975</v>
      </c>
      <c r="V3091">
        <v>42.8</v>
      </c>
      <c r="W3091">
        <v>41.1</v>
      </c>
      <c r="X3091">
        <v>39</v>
      </c>
      <c r="Y3091">
        <v>30.09</v>
      </c>
      <c r="Z3091">
        <v>30</v>
      </c>
      <c r="AA3091" s="1" t="s">
        <v>63</v>
      </c>
      <c r="AB3091">
        <v>3.5</v>
      </c>
      <c r="AD3091" s="1" t="s">
        <v>819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s="1" t="s">
        <v>51</v>
      </c>
      <c r="AS3091" s="1" t="s">
        <v>51</v>
      </c>
      <c r="AT3091" s="1" t="s">
        <v>51</v>
      </c>
      <c r="AU3091" s="1" t="s">
        <v>51</v>
      </c>
    </row>
    <row r="3092" spans="1:47" x14ac:dyDescent="0.25">
      <c r="A3092" s="1" t="s">
        <v>5179</v>
      </c>
      <c r="B3092">
        <v>4</v>
      </c>
      <c r="C3092" s="2" t="d">
        <v>2019-01-19T13:02:22.00000029522925650</v>
      </c>
      <c r="D3092" s="2" t="d">
        <v>2019-01-19T13:31:40.99999972153454850</v>
      </c>
      <c r="E3092">
        <v>39.63429</v>
      </c>
      <c r="F3092">
        <v>-105.17083</v>
      </c>
      <c r="G3092">
        <v>39.625210000000003</v>
      </c>
      <c r="H3092">
        <v>-105.19047</v>
      </c>
      <c r="I3092">
        <v>1.2190000000000001</v>
      </c>
      <c r="J3092" s="1" t="s">
        <v>5180</v>
      </c>
      <c r="L3092" s="1" t="s">
        <v>1069</v>
      </c>
      <c r="M3092" s="1" t="s">
        <v>47</v>
      </c>
      <c r="N3092" s="1" t="s">
        <v>180</v>
      </c>
      <c r="O3092" s="1" t="s">
        <v>115</v>
      </c>
      <c r="P3092" s="1" t="s">
        <v>199</v>
      </c>
      <c r="Q3092" s="1" t="s">
        <v>724</v>
      </c>
      <c r="R3092" s="1" t="s">
        <v>48</v>
      </c>
      <c r="S3092" s="1" t="s">
        <v>79</v>
      </c>
      <c r="T3092" s="1" t="s">
        <v>206</v>
      </c>
      <c r="U3092" s="2" t="d">
        <v>2019-01-19T12:55:00.00000006984918975</v>
      </c>
      <c r="V3092">
        <v>42.8</v>
      </c>
      <c r="W3092">
        <v>41.1</v>
      </c>
      <c r="X3092">
        <v>39</v>
      </c>
      <c r="Y3092">
        <v>30.09</v>
      </c>
      <c r="Z3092">
        <v>30</v>
      </c>
      <c r="AA3092" s="1" t="s">
        <v>63</v>
      </c>
      <c r="AB3092">
        <v>3.5</v>
      </c>
      <c r="AD3092" s="1" t="s">
        <v>819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s="1" t="s">
        <v>51</v>
      </c>
      <c r="AS3092" s="1" t="s">
        <v>51</v>
      </c>
      <c r="AT3092" s="1" t="s">
        <v>51</v>
      </c>
      <c r="AU3092" s="1" t="s">
        <v>51</v>
      </c>
    </row>
    <row r="3093" spans="1:47" x14ac:dyDescent="0.25">
      <c r="A3093" s="1" t="s">
        <v>4079</v>
      </c>
      <c r="B3093">
        <v>3</v>
      </c>
      <c r="C3093" s="2" t="d">
        <v>2019-01-19T12:59:22.99999994225800350</v>
      </c>
      <c r="D3093" s="2" t="d">
        <v>2019-01-19T13:29:04.00000011082738800</v>
      </c>
      <c r="E3093">
        <v>40.382862000000003</v>
      </c>
      <c r="F3093">
        <v>-104.99328</v>
      </c>
      <c r="G3093">
        <v>40.393188000000002</v>
      </c>
      <c r="H3093">
        <v>-104.99319</v>
      </c>
      <c r="I3093">
        <v>0.71299999999999997</v>
      </c>
      <c r="J3093" s="1" t="s">
        <v>445</v>
      </c>
      <c r="L3093" s="1" t="s">
        <v>195</v>
      </c>
      <c r="M3093" s="1" t="s">
        <v>47</v>
      </c>
      <c r="N3093" s="1" t="s">
        <v>304</v>
      </c>
      <c r="O3093" s="1" t="s">
        <v>229</v>
      </c>
      <c r="P3093" s="1" t="s">
        <v>199</v>
      </c>
      <c r="Q3093" s="1" t="s">
        <v>305</v>
      </c>
      <c r="R3093" s="1" t="s">
        <v>48</v>
      </c>
      <c r="S3093" s="1" t="s">
        <v>79</v>
      </c>
      <c r="T3093" s="1" t="s">
        <v>231</v>
      </c>
      <c r="U3093" s="2" t="d">
        <v>2019-01-19T12:56:00.00000026542693050</v>
      </c>
      <c r="V3093">
        <v>44.1</v>
      </c>
      <c r="W3093">
        <v>41.5</v>
      </c>
      <c r="X3093">
        <v>40</v>
      </c>
      <c r="Y3093">
        <v>30.14</v>
      </c>
      <c r="Z3093">
        <v>10</v>
      </c>
      <c r="AA3093" s="1" t="s">
        <v>863</v>
      </c>
      <c r="AB3093">
        <v>4.5999999999999996</v>
      </c>
      <c r="AD3093" s="1" t="s">
        <v>1207</v>
      </c>
      <c r="AE3093" t="b">
        <v>0</v>
      </c>
      <c r="AF3093" t="b">
        <v>0</v>
      </c>
      <c r="AG3093" t="b">
        <v>0</v>
      </c>
      <c r="AH3093" t="b">
        <v>0</v>
      </c>
      <c r="AI3093" t="b">
        <v>1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s="1" t="s">
        <v>51</v>
      </c>
      <c r="AS3093" s="1" t="s">
        <v>51</v>
      </c>
      <c r="AT3093" s="1" t="s">
        <v>51</v>
      </c>
      <c r="AU3093" s="1" t="s">
        <v>51</v>
      </c>
    </row>
    <row r="3094" spans="1:47" x14ac:dyDescent="0.25">
      <c r="A3094" s="1" t="s">
        <v>5292</v>
      </c>
      <c r="B3094">
        <v>3</v>
      </c>
      <c r="C3094" s="2" t="d">
        <v>2019-01-19T14:15:06.999999750405550125</v>
      </c>
      <c r="D3094" s="2" t="d">
        <v>2019-01-19T14:45:05.0000001210719325</v>
      </c>
      <c r="E3094">
        <v>39.900221000000002</v>
      </c>
      <c r="F3094">
        <v>-104.988178</v>
      </c>
      <c r="G3094">
        <v>39.897492</v>
      </c>
      <c r="H3094">
        <v>-104.987711</v>
      </c>
      <c r="I3094">
        <v>0.19</v>
      </c>
      <c r="J3094" s="1" t="s">
        <v>442</v>
      </c>
      <c r="L3094" s="1" t="s">
        <v>196</v>
      </c>
      <c r="M3094" s="1" t="s">
        <v>47</v>
      </c>
      <c r="N3094" s="1" t="s">
        <v>131</v>
      </c>
      <c r="O3094" s="1" t="s">
        <v>147</v>
      </c>
      <c r="P3094" s="1" t="s">
        <v>199</v>
      </c>
      <c r="Q3094" s="1" t="s">
        <v>440</v>
      </c>
      <c r="R3094" s="1" t="s">
        <v>48</v>
      </c>
      <c r="S3094" s="1" t="s">
        <v>79</v>
      </c>
      <c r="T3094" s="1" t="s">
        <v>206</v>
      </c>
      <c r="U3094" s="2" t="d">
        <v>2019-01-19T14:23:59.99999987427145575</v>
      </c>
      <c r="V3094">
        <v>42.8</v>
      </c>
      <c r="W3094">
        <v>36.6</v>
      </c>
      <c r="X3094">
        <v>49</v>
      </c>
      <c r="Y3094">
        <v>30.11</v>
      </c>
      <c r="Z3094">
        <v>60</v>
      </c>
      <c r="AA3094" s="1" t="s">
        <v>962</v>
      </c>
      <c r="AB3094">
        <v>11.5</v>
      </c>
      <c r="AD3094" s="1" t="s">
        <v>819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s="1" t="s">
        <v>51</v>
      </c>
      <c r="AS3094" s="1" t="s">
        <v>51</v>
      </c>
      <c r="AT3094" s="1" t="s">
        <v>51</v>
      </c>
      <c r="AU3094" s="1" t="s">
        <v>51</v>
      </c>
    </row>
    <row r="3095" spans="1:47" x14ac:dyDescent="0.25">
      <c r="A3095" s="1" t="s">
        <v>5345</v>
      </c>
      <c r="B3095">
        <v>3</v>
      </c>
      <c r="C3095" s="2" t="d">
        <v>2019-01-19T14:25:36.99999991804361025</v>
      </c>
      <c r="D3095" s="2" t="d">
        <v>2019-01-19T14:55:05.00000019092112900</v>
      </c>
      <c r="E3095">
        <v>39.77993</v>
      </c>
      <c r="F3095">
        <v>-104.972689</v>
      </c>
      <c r="G3095">
        <v>39.77993</v>
      </c>
      <c r="H3095">
        <v>-104.97269</v>
      </c>
      <c r="I3095">
        <v>0</v>
      </c>
      <c r="J3095" s="1" t="s">
        <v>386</v>
      </c>
      <c r="L3095" s="1" t="s">
        <v>392</v>
      </c>
      <c r="M3095" s="1" t="s">
        <v>47</v>
      </c>
      <c r="N3095" s="1" t="s">
        <v>131</v>
      </c>
      <c r="O3095" s="1" t="s">
        <v>131</v>
      </c>
      <c r="P3095" s="1" t="s">
        <v>199</v>
      </c>
      <c r="Q3095" s="1" t="s">
        <v>247</v>
      </c>
      <c r="R3095" s="1" t="s">
        <v>48</v>
      </c>
      <c r="S3095" s="1" t="s">
        <v>79</v>
      </c>
      <c r="T3095" s="1" t="s">
        <v>206</v>
      </c>
      <c r="U3095" s="2" t="d">
        <v>2019-01-19T14:23:59.99999987427145575</v>
      </c>
      <c r="V3095">
        <v>42.8</v>
      </c>
      <c r="W3095">
        <v>36.6</v>
      </c>
      <c r="X3095">
        <v>49</v>
      </c>
      <c r="Y3095">
        <v>30.11</v>
      </c>
      <c r="Z3095">
        <v>60</v>
      </c>
      <c r="AA3095" s="1" t="s">
        <v>962</v>
      </c>
      <c r="AB3095">
        <v>11.5</v>
      </c>
      <c r="AD3095" s="1" t="s">
        <v>819</v>
      </c>
      <c r="AE3095" t="b">
        <v>0</v>
      </c>
      <c r="AF3095" t="b">
        <v>0</v>
      </c>
      <c r="AG3095" t="b">
        <v>1</v>
      </c>
      <c r="AH3095" t="b">
        <v>0</v>
      </c>
      <c r="AI3095" t="b">
        <v>1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s="1" t="s">
        <v>51</v>
      </c>
      <c r="AS3095" s="1" t="s">
        <v>51</v>
      </c>
      <c r="AT3095" s="1" t="s">
        <v>51</v>
      </c>
      <c r="AU3095" s="1" t="s">
        <v>51</v>
      </c>
    </row>
    <row r="3096" spans="1:47" x14ac:dyDescent="0.25">
      <c r="A3096" s="1" t="s">
        <v>4683</v>
      </c>
      <c r="B3096">
        <v>3</v>
      </c>
      <c r="C3096" s="2" t="d">
        <v>2019-01-19T15:51:07.00000029522925650</v>
      </c>
      <c r="D3096" s="2" t="d">
        <v>2019-01-19T16:21:05.00000003725290075</v>
      </c>
      <c r="E3096">
        <v>39.486624999999997</v>
      </c>
      <c r="F3096">
        <v>-104.87264999999999</v>
      </c>
      <c r="G3096">
        <v>39.477490000000003</v>
      </c>
      <c r="H3096">
        <v>-104.87260000000001</v>
      </c>
      <c r="I3096">
        <v>0.63100000000000001</v>
      </c>
      <c r="J3096" s="1" t="s">
        <v>461</v>
      </c>
      <c r="L3096" s="1" t="s">
        <v>196</v>
      </c>
      <c r="M3096" s="1" t="s">
        <v>47</v>
      </c>
      <c r="N3096" s="1" t="s">
        <v>174</v>
      </c>
      <c r="O3096" s="1" t="s">
        <v>121</v>
      </c>
      <c r="P3096" s="1" t="s">
        <v>199</v>
      </c>
      <c r="Q3096" s="1" t="s">
        <v>312</v>
      </c>
      <c r="R3096" s="1" t="s">
        <v>48</v>
      </c>
      <c r="S3096" s="1" t="s">
        <v>79</v>
      </c>
      <c r="T3096" s="1" t="s">
        <v>201</v>
      </c>
      <c r="U3096" s="2" t="d">
        <v>2019-01-19T15:53:00.00000030733644975</v>
      </c>
      <c r="V3096">
        <v>43</v>
      </c>
      <c r="X3096">
        <v>42</v>
      </c>
      <c r="Y3096">
        <v>30.17</v>
      </c>
      <c r="Z3096">
        <v>10</v>
      </c>
      <c r="AA3096" s="1" t="s">
        <v>49</v>
      </c>
      <c r="AD3096" s="1" t="s">
        <v>819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s="1" t="s">
        <v>51</v>
      </c>
      <c r="AS3096" s="1" t="s">
        <v>51</v>
      </c>
      <c r="AT3096" s="1" t="s">
        <v>51</v>
      </c>
      <c r="AU3096" s="1" t="s">
        <v>51</v>
      </c>
    </row>
    <row r="3097" spans="1:47" x14ac:dyDescent="0.25">
      <c r="A3097" s="1" t="s">
        <v>4684</v>
      </c>
      <c r="B3097">
        <v>3</v>
      </c>
      <c r="C3097" s="2" t="d">
        <v>2019-01-19T16:19:37.00000021141022475</v>
      </c>
      <c r="D3097" s="2" t="d">
        <v>2019-01-19T16:49:04.99999985564500200</v>
      </c>
      <c r="E3097">
        <v>39.486624999999997</v>
      </c>
      <c r="F3097">
        <v>-104.87264999999999</v>
      </c>
      <c r="G3097">
        <v>39.477490000000003</v>
      </c>
      <c r="H3097">
        <v>-104.87260000000001</v>
      </c>
      <c r="I3097">
        <v>0.63100000000000001</v>
      </c>
      <c r="J3097" s="1" t="s">
        <v>461</v>
      </c>
      <c r="L3097" s="1" t="s">
        <v>196</v>
      </c>
      <c r="M3097" s="1" t="s">
        <v>47</v>
      </c>
      <c r="N3097" s="1" t="s">
        <v>174</v>
      </c>
      <c r="O3097" s="1" t="s">
        <v>121</v>
      </c>
      <c r="P3097" s="1" t="s">
        <v>199</v>
      </c>
      <c r="Q3097" s="1" t="s">
        <v>312</v>
      </c>
      <c r="R3097" s="1" t="s">
        <v>48</v>
      </c>
      <c r="S3097" s="1" t="s">
        <v>79</v>
      </c>
      <c r="T3097" s="1" t="s">
        <v>201</v>
      </c>
      <c r="U3097" s="2" t="d">
        <v>2019-01-19T15:53:00.00000030733644975</v>
      </c>
      <c r="V3097">
        <v>43</v>
      </c>
      <c r="X3097">
        <v>42</v>
      </c>
      <c r="Y3097">
        <v>30.17</v>
      </c>
      <c r="Z3097">
        <v>10</v>
      </c>
      <c r="AA3097" s="1" t="s">
        <v>49</v>
      </c>
      <c r="AD3097" s="1" t="s">
        <v>819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s="1" t="s">
        <v>51</v>
      </c>
      <c r="AS3097" s="1" t="s">
        <v>51</v>
      </c>
      <c r="AT3097" s="1" t="s">
        <v>51</v>
      </c>
      <c r="AU3097" s="1" t="s">
        <v>51</v>
      </c>
    </row>
    <row r="3098" spans="1:47" x14ac:dyDescent="0.25">
      <c r="A3098" s="1" t="s">
        <v>4080</v>
      </c>
      <c r="B3098">
        <v>3</v>
      </c>
      <c r="C3098" s="2" t="d">
        <v>2019-01-19T16:43:36.99999987613409775</v>
      </c>
      <c r="D3098" s="2" t="d">
        <v>2019-01-19T17:13:03.99999991524964725</v>
      </c>
      <c r="E3098">
        <v>38.718277999999998</v>
      </c>
      <c r="F3098">
        <v>-104.72842900000001</v>
      </c>
      <c r="G3098">
        <v>38.698596999999999</v>
      </c>
      <c r="H3098">
        <v>-104.721614</v>
      </c>
      <c r="I3098">
        <v>1.409</v>
      </c>
      <c r="J3098" s="1" t="s">
        <v>475</v>
      </c>
      <c r="L3098" s="1" t="s">
        <v>196</v>
      </c>
      <c r="M3098" s="1" t="s">
        <v>47</v>
      </c>
      <c r="N3098" s="1" t="s">
        <v>233</v>
      </c>
      <c r="O3098" s="1" t="s">
        <v>194</v>
      </c>
      <c r="P3098" s="1" t="s">
        <v>199</v>
      </c>
      <c r="Q3098" s="1" t="s">
        <v>268</v>
      </c>
      <c r="R3098" s="1" t="s">
        <v>48</v>
      </c>
      <c r="S3098" s="1" t="s">
        <v>79</v>
      </c>
      <c r="T3098" s="1" t="s">
        <v>269</v>
      </c>
      <c r="U3098" s="2" t="d">
        <v>2019-01-19T16:57:59.99999981839210125</v>
      </c>
      <c r="V3098">
        <v>36.299999999999997</v>
      </c>
      <c r="W3098">
        <v>31.6</v>
      </c>
      <c r="X3098">
        <v>46</v>
      </c>
      <c r="Y3098">
        <v>30.3</v>
      </c>
      <c r="Z3098">
        <v>10</v>
      </c>
      <c r="AA3098" s="1" t="s">
        <v>66</v>
      </c>
      <c r="AB3098">
        <v>5.8</v>
      </c>
      <c r="AD3098" s="1" t="s">
        <v>1207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s="1" t="s">
        <v>51</v>
      </c>
      <c r="AS3098" s="1" t="s">
        <v>51</v>
      </c>
      <c r="AT3098" s="1" t="s">
        <v>51</v>
      </c>
      <c r="AU3098" s="1" t="s">
        <v>51</v>
      </c>
    </row>
    <row r="3099" spans="1:47" x14ac:dyDescent="0.25">
      <c r="A3099" s="1" t="s">
        <v>4270</v>
      </c>
      <c r="B3099">
        <v>3</v>
      </c>
      <c r="C3099" s="2" t="d">
        <v>2019-01-19T17:17:21.99999987613409775</v>
      </c>
      <c r="D3099" s="2" t="d">
        <v>2019-01-19T17:47:04.00000027846545150</v>
      </c>
      <c r="E3099">
        <v>39.776431000000002</v>
      </c>
      <c r="F3099">
        <v>-104.875114</v>
      </c>
      <c r="G3099">
        <v>39.776538000000002</v>
      </c>
      <c r="H3099">
        <v>-104.87621</v>
      </c>
      <c r="I3099">
        <v>5.8999999999999997E-2</v>
      </c>
      <c r="J3099" s="1" t="s">
        <v>453</v>
      </c>
      <c r="L3099" s="1" t="s">
        <v>133</v>
      </c>
      <c r="M3099" s="1" t="s">
        <v>47</v>
      </c>
      <c r="N3099" s="1" t="s">
        <v>131</v>
      </c>
      <c r="O3099" s="1" t="s">
        <v>131</v>
      </c>
      <c r="P3099" s="1" t="s">
        <v>199</v>
      </c>
      <c r="Q3099" s="1" t="s">
        <v>454</v>
      </c>
      <c r="R3099" s="1" t="s">
        <v>48</v>
      </c>
      <c r="S3099" s="1" t="s">
        <v>79</v>
      </c>
      <c r="T3099" s="1" t="s">
        <v>204</v>
      </c>
      <c r="U3099" s="2" t="d">
        <v>2019-01-19T16:57:59.99999981839210125</v>
      </c>
      <c r="V3099">
        <v>40.5</v>
      </c>
      <c r="W3099">
        <v>38.4</v>
      </c>
      <c r="X3099">
        <v>39</v>
      </c>
      <c r="Y3099">
        <v>30.15</v>
      </c>
      <c r="Z3099">
        <v>10</v>
      </c>
      <c r="AA3099" s="1" t="s">
        <v>56</v>
      </c>
      <c r="AB3099">
        <v>3.5</v>
      </c>
      <c r="AD3099" s="1" t="s">
        <v>819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s="1" t="s">
        <v>53</v>
      </c>
      <c r="AS3099" s="1" t="s">
        <v>51</v>
      </c>
      <c r="AT3099" s="1" t="s">
        <v>51</v>
      </c>
      <c r="AU3099" s="1" t="s">
        <v>51</v>
      </c>
    </row>
    <row r="3100" spans="1:47" x14ac:dyDescent="0.25">
      <c r="A3100" s="1" t="s">
        <v>5112</v>
      </c>
      <c r="B3100">
        <v>3</v>
      </c>
      <c r="C3100" s="2" t="d">
        <v>2019-01-19T17:47:22.00000008568167375</v>
      </c>
      <c r="D3100" s="2" t="d">
        <v>2019-01-19T18:17:03.99999985937029275</v>
      </c>
      <c r="E3100">
        <v>39.838332000000001</v>
      </c>
      <c r="F3100">
        <v>-104.98351</v>
      </c>
      <c r="G3100">
        <v>39.843569000000002</v>
      </c>
      <c r="H3100">
        <v>-104.98428</v>
      </c>
      <c r="I3100">
        <v>0.36399999999999999</v>
      </c>
      <c r="J3100" s="1" t="s">
        <v>518</v>
      </c>
      <c r="L3100" s="1" t="s">
        <v>195</v>
      </c>
      <c r="M3100" s="1" t="s">
        <v>47</v>
      </c>
      <c r="N3100" s="1" t="s">
        <v>131</v>
      </c>
      <c r="O3100" s="1" t="s">
        <v>147</v>
      </c>
      <c r="P3100" s="1" t="s">
        <v>199</v>
      </c>
      <c r="Q3100" s="1" t="s">
        <v>205</v>
      </c>
      <c r="R3100" s="1" t="s">
        <v>48</v>
      </c>
      <c r="S3100" s="1" t="s">
        <v>79</v>
      </c>
      <c r="T3100" s="1" t="s">
        <v>206</v>
      </c>
      <c r="U3100" s="2" t="d">
        <v>2019-01-19T17:46:59.99999997206032275</v>
      </c>
      <c r="V3100">
        <v>44.6</v>
      </c>
      <c r="W3100">
        <v>36.9</v>
      </c>
      <c r="X3100">
        <v>39</v>
      </c>
      <c r="Y3100">
        <v>30.07</v>
      </c>
      <c r="Z3100">
        <v>60</v>
      </c>
      <c r="AA3100" s="1" t="s">
        <v>56</v>
      </c>
      <c r="AB3100">
        <v>18.399999999999999</v>
      </c>
      <c r="AD3100" s="1" t="s">
        <v>1221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s="1" t="s">
        <v>53</v>
      </c>
      <c r="AS3100" s="1" t="s">
        <v>53</v>
      </c>
      <c r="AT3100" s="1" t="s">
        <v>51</v>
      </c>
      <c r="AU3100" s="1" t="s">
        <v>51</v>
      </c>
    </row>
    <row r="3101" spans="1:47" x14ac:dyDescent="0.25">
      <c r="A3101" s="1" t="s">
        <v>3964</v>
      </c>
      <c r="B3101">
        <v>3</v>
      </c>
      <c r="C3101" s="2" t="d">
        <v>2019-01-19T18:45:06.999999750405550125</v>
      </c>
      <c r="D3101" s="2" t="d">
        <v>2019-01-19T19:13:04.00000012479722325</v>
      </c>
      <c r="E3101">
        <v>39.203206999999999</v>
      </c>
      <c r="F3101">
        <v>-104.85796499999999</v>
      </c>
      <c r="G3101">
        <v>39.190130000000003</v>
      </c>
      <c r="H3101">
        <v>-104.8507</v>
      </c>
      <c r="I3101">
        <v>0.98399999999999999</v>
      </c>
      <c r="J3101" s="1" t="s">
        <v>456</v>
      </c>
      <c r="L3101" s="1" t="s">
        <v>196</v>
      </c>
      <c r="M3101" s="1" t="s">
        <v>47</v>
      </c>
      <c r="N3101" s="1" t="s">
        <v>86</v>
      </c>
      <c r="O3101" s="1" t="s">
        <v>121</v>
      </c>
      <c r="P3101" s="1" t="s">
        <v>199</v>
      </c>
      <c r="Q3101" s="1" t="s">
        <v>223</v>
      </c>
      <c r="R3101" s="1" t="s">
        <v>48</v>
      </c>
      <c r="S3101" s="1" t="s">
        <v>79</v>
      </c>
      <c r="T3101" s="1" t="s">
        <v>224</v>
      </c>
      <c r="U3101" s="2" t="d">
        <v>2019-01-19T18:47:59.9999999580904875</v>
      </c>
      <c r="V3101">
        <v>28.4</v>
      </c>
      <c r="W3101">
        <v>17.5</v>
      </c>
      <c r="X3101">
        <v>55</v>
      </c>
      <c r="Y3101">
        <v>30.15</v>
      </c>
      <c r="Z3101">
        <v>10</v>
      </c>
      <c r="AA3101" s="1" t="s">
        <v>72</v>
      </c>
      <c r="AB3101">
        <v>13.8</v>
      </c>
      <c r="AD3101" s="1" t="s">
        <v>1207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s="1" t="s">
        <v>53</v>
      </c>
      <c r="AS3101" s="1" t="s">
        <v>53</v>
      </c>
      <c r="AT3101" s="1" t="s">
        <v>53</v>
      </c>
      <c r="AU3101" s="1" t="s">
        <v>53</v>
      </c>
    </row>
    <row r="3102" spans="1:47" x14ac:dyDescent="0.25">
      <c r="A3102" s="1" t="s">
        <v>9356</v>
      </c>
      <c r="B3102">
        <v>2</v>
      </c>
      <c r="C3102" s="2" t="d">
        <v>2019-01-19T19:23:22.00000000186264200</v>
      </c>
      <c r="D3102" s="2" t="d">
        <v>2019-01-19T19:53:22.00000021141022475</v>
      </c>
      <c r="E3102">
        <v>39.76211</v>
      </c>
      <c r="F3102">
        <v>-105.64583</v>
      </c>
      <c r="G3102">
        <v>39.750480000000003</v>
      </c>
      <c r="H3102">
        <v>-105.66613</v>
      </c>
      <c r="I3102">
        <v>1.345</v>
      </c>
      <c r="J3102" s="1" t="s">
        <v>595</v>
      </c>
      <c r="L3102" s="1" t="s">
        <v>167</v>
      </c>
      <c r="M3102" s="1" t="s">
        <v>47</v>
      </c>
      <c r="N3102" s="1" t="s">
        <v>524</v>
      </c>
      <c r="O3102" s="1" t="s">
        <v>338</v>
      </c>
      <c r="P3102" s="1" t="s">
        <v>199</v>
      </c>
      <c r="Q3102" s="1" t="s">
        <v>525</v>
      </c>
      <c r="R3102" s="1" t="s">
        <v>48</v>
      </c>
      <c r="S3102" s="1" t="s">
        <v>79</v>
      </c>
      <c r="T3102" s="1" t="s">
        <v>340</v>
      </c>
      <c r="U3102" s="2" t="d">
        <v>2019-01-19T19:25:00.0000002793967725</v>
      </c>
      <c r="V3102">
        <v>10.4</v>
      </c>
      <c r="W3102">
        <v>-6.6</v>
      </c>
      <c r="X3102">
        <v>62</v>
      </c>
      <c r="Y3102">
        <v>30.27</v>
      </c>
      <c r="AA3102" s="1" t="s">
        <v>962</v>
      </c>
      <c r="AB3102">
        <v>16.100000000000001</v>
      </c>
      <c r="AD3102" s="1" t="s">
        <v>1213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s="1" t="s">
        <v>53</v>
      </c>
      <c r="AS3102" s="1" t="s">
        <v>53</v>
      </c>
      <c r="AT3102" s="1" t="s">
        <v>53</v>
      </c>
      <c r="AU3102" s="1" t="s">
        <v>53</v>
      </c>
    </row>
    <row r="3103" spans="1:47" x14ac:dyDescent="0.25">
      <c r="A3103" s="1" t="s">
        <v>3965</v>
      </c>
      <c r="B3103">
        <v>3</v>
      </c>
      <c r="C3103" s="2" t="d">
        <v>2019-01-19T21:57:07.00000021141022475</v>
      </c>
      <c r="D3103" s="2" t="d">
        <v>2019-01-19T22:27:04.99999995343386900</v>
      </c>
      <c r="E3103">
        <v>38.327883</v>
      </c>
      <c r="F3103">
        <v>-104.616421</v>
      </c>
      <c r="G3103">
        <v>38.333311999999999</v>
      </c>
      <c r="H3103">
        <v>-104.618208</v>
      </c>
      <c r="I3103">
        <v>0.38700000000000001</v>
      </c>
      <c r="J3103" s="1" t="s">
        <v>455</v>
      </c>
      <c r="L3103" s="1" t="s">
        <v>195</v>
      </c>
      <c r="M3103" s="1" t="s">
        <v>47</v>
      </c>
      <c r="N3103" s="1" t="s">
        <v>412</v>
      </c>
      <c r="O3103" s="1" t="s">
        <v>412</v>
      </c>
      <c r="P3103" s="1" t="s">
        <v>199</v>
      </c>
      <c r="Q3103" s="1" t="s">
        <v>413</v>
      </c>
      <c r="R3103" s="1" t="s">
        <v>48</v>
      </c>
      <c r="S3103" s="1" t="s">
        <v>79</v>
      </c>
      <c r="T3103" s="1" t="s">
        <v>414</v>
      </c>
      <c r="U3103" s="2" t="d">
        <v>2019-01-19T21:53:00.00000030733644975</v>
      </c>
      <c r="V3103">
        <v>27</v>
      </c>
      <c r="W3103">
        <v>19.5</v>
      </c>
      <c r="X3103">
        <v>81</v>
      </c>
      <c r="Y3103">
        <v>30.25</v>
      </c>
      <c r="Z3103">
        <v>10</v>
      </c>
      <c r="AA3103" s="1" t="s">
        <v>71</v>
      </c>
      <c r="AB3103">
        <v>6.9</v>
      </c>
      <c r="AD3103" s="1" t="s">
        <v>1207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s="1" t="s">
        <v>53</v>
      </c>
      <c r="AS3103" s="1" t="s">
        <v>53</v>
      </c>
      <c r="AT3103" s="1" t="s">
        <v>53</v>
      </c>
      <c r="AU3103" s="1" t="s">
        <v>53</v>
      </c>
    </row>
    <row r="3104" spans="1:47" x14ac:dyDescent="0.25">
      <c r="A3104" s="1" t="s">
        <v>3966</v>
      </c>
      <c r="B3104">
        <v>3</v>
      </c>
      <c r="C3104" s="2" t="d">
        <v>2019-01-19T22:33:06.00000010337680650</v>
      </c>
      <c r="D3104" s="2" t="d">
        <v>2019-01-19T23:03:05.0000000791624200</v>
      </c>
      <c r="E3104">
        <v>39.823968000000001</v>
      </c>
      <c r="F3104">
        <v>-104.96130100000001</v>
      </c>
      <c r="G3104">
        <v>39.823912999999997</v>
      </c>
      <c r="H3104">
        <v>-104.96167199999999</v>
      </c>
      <c r="I3104">
        <v>0.02</v>
      </c>
      <c r="J3104" s="1" t="s">
        <v>447</v>
      </c>
      <c r="L3104" s="1" t="s">
        <v>122</v>
      </c>
      <c r="M3104" s="1" t="s">
        <v>47</v>
      </c>
      <c r="N3104" s="1" t="s">
        <v>131</v>
      </c>
      <c r="O3104" s="1" t="s">
        <v>147</v>
      </c>
      <c r="P3104" s="1" t="s">
        <v>199</v>
      </c>
      <c r="Q3104" s="1" t="s">
        <v>205</v>
      </c>
      <c r="R3104" s="1" t="s">
        <v>48</v>
      </c>
      <c r="S3104" s="1" t="s">
        <v>79</v>
      </c>
      <c r="T3104" s="1" t="s">
        <v>206</v>
      </c>
      <c r="U3104" s="2" t="d">
        <v>2019-01-19T22:30:00.000</v>
      </c>
      <c r="V3104">
        <v>42.8</v>
      </c>
      <c r="W3104">
        <v>33.5</v>
      </c>
      <c r="X3104">
        <v>49</v>
      </c>
      <c r="Y3104">
        <v>30.12</v>
      </c>
      <c r="Z3104">
        <v>10</v>
      </c>
      <c r="AA3104" s="1" t="s">
        <v>841</v>
      </c>
      <c r="AB3104">
        <v>23</v>
      </c>
      <c r="AD3104" s="1" t="s">
        <v>1207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s="1" t="s">
        <v>53</v>
      </c>
      <c r="AS3104" s="1" t="s">
        <v>53</v>
      </c>
      <c r="AT3104" s="1" t="s">
        <v>53</v>
      </c>
      <c r="AU3104" s="1" t="s">
        <v>53</v>
      </c>
    </row>
    <row r="3105" spans="1:47" x14ac:dyDescent="0.25">
      <c r="A3105" s="1" t="s">
        <v>3928</v>
      </c>
      <c r="B3105">
        <v>3</v>
      </c>
      <c r="C3105" s="2" t="d">
        <v>2019-01-19T22:36:50.99999989382922375</v>
      </c>
      <c r="D3105" s="2" t="d">
        <v>2019-01-19T23:06:27.00000015087425850</v>
      </c>
      <c r="E3105">
        <v>39.822580000000002</v>
      </c>
      <c r="F3105">
        <v>-104.97069</v>
      </c>
      <c r="G3105">
        <v>39.829439999999998</v>
      </c>
      <c r="H3105">
        <v>-104.9432</v>
      </c>
      <c r="I3105">
        <v>1.534</v>
      </c>
      <c r="J3105" s="1" t="s">
        <v>3929</v>
      </c>
      <c r="L3105" s="1" t="s">
        <v>122</v>
      </c>
      <c r="M3105" s="1" t="s">
        <v>47</v>
      </c>
      <c r="N3105" s="1" t="s">
        <v>131</v>
      </c>
      <c r="O3105" s="1" t="s">
        <v>147</v>
      </c>
      <c r="P3105" s="1" t="s">
        <v>199</v>
      </c>
      <c r="Q3105" s="1" t="s">
        <v>205</v>
      </c>
      <c r="R3105" s="1" t="s">
        <v>48</v>
      </c>
      <c r="S3105" s="1" t="s">
        <v>79</v>
      </c>
      <c r="T3105" s="1" t="s">
        <v>206</v>
      </c>
      <c r="U3105" s="2" t="d">
        <v>2019-01-19T22:30:00.000</v>
      </c>
      <c r="V3105">
        <v>42.8</v>
      </c>
      <c r="W3105">
        <v>33.5</v>
      </c>
      <c r="X3105">
        <v>49</v>
      </c>
      <c r="Y3105">
        <v>30.12</v>
      </c>
      <c r="Z3105">
        <v>10</v>
      </c>
      <c r="AA3105" s="1" t="s">
        <v>841</v>
      </c>
      <c r="AB3105">
        <v>23</v>
      </c>
      <c r="AD3105" s="1" t="s">
        <v>1207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s="1" t="s">
        <v>53</v>
      </c>
      <c r="AS3105" s="1" t="s">
        <v>53</v>
      </c>
      <c r="AT3105" s="1" t="s">
        <v>53</v>
      </c>
      <c r="AU3105" s="1" t="s">
        <v>53</v>
      </c>
    </row>
    <row r="3106" spans="1:47" x14ac:dyDescent="0.25">
      <c r="A3106" s="1" t="s">
        <v>9357</v>
      </c>
      <c r="B3106">
        <v>2</v>
      </c>
      <c r="C3106" s="2" t="d">
        <v>2019-01-19T23:37:36.0000001452863216325</v>
      </c>
      <c r="D3106" s="2" t="d">
        <v>2019-01-20T00:06:23.00000026356428850</v>
      </c>
      <c r="E3106">
        <v>39.822580000000002</v>
      </c>
      <c r="F3106">
        <v>-104.97069</v>
      </c>
      <c r="G3106">
        <v>39.829439999999998</v>
      </c>
      <c r="H3106">
        <v>-104.9432</v>
      </c>
      <c r="I3106">
        <v>1.534</v>
      </c>
      <c r="J3106" s="1" t="s">
        <v>9358</v>
      </c>
      <c r="L3106" s="1" t="s">
        <v>122</v>
      </c>
      <c r="M3106" s="1" t="s">
        <v>47</v>
      </c>
      <c r="N3106" s="1" t="s">
        <v>131</v>
      </c>
      <c r="O3106" s="1" t="s">
        <v>147</v>
      </c>
      <c r="P3106" s="1" t="s">
        <v>199</v>
      </c>
      <c r="Q3106" s="1" t="s">
        <v>205</v>
      </c>
      <c r="R3106" s="1" t="s">
        <v>48</v>
      </c>
      <c r="S3106" s="1" t="s">
        <v>79</v>
      </c>
      <c r="T3106" s="1" t="s">
        <v>206</v>
      </c>
      <c r="U3106" s="2" t="d">
        <v>2019-01-19T23:29:59.99999979045242400</v>
      </c>
      <c r="V3106">
        <v>41</v>
      </c>
      <c r="W3106">
        <v>35.200000000000003</v>
      </c>
      <c r="X3106">
        <v>49</v>
      </c>
      <c r="Y3106">
        <v>30.12</v>
      </c>
      <c r="Z3106">
        <v>10</v>
      </c>
      <c r="AA3106" s="1" t="s">
        <v>841</v>
      </c>
      <c r="AB3106">
        <v>9.1999999999999993</v>
      </c>
      <c r="AD3106" s="1" t="s">
        <v>1207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s="1" t="s">
        <v>53</v>
      </c>
      <c r="AS3106" s="1" t="s">
        <v>53</v>
      </c>
      <c r="AT3106" s="1" t="s">
        <v>53</v>
      </c>
      <c r="AU3106" s="1" t="s">
        <v>53</v>
      </c>
    </row>
    <row r="3107" spans="1:47" x14ac:dyDescent="0.25">
      <c r="A3107" s="1" t="s">
        <v>4693</v>
      </c>
      <c r="B3107">
        <v>3</v>
      </c>
      <c r="C3107" s="2" t="d">
        <v>2019-01-20T01:53:20.999999977648258200</v>
      </c>
      <c r="D3107" s="2" t="d">
        <v>2019-01-20T02:22:57.00000023469329025</v>
      </c>
      <c r="E3107">
        <v>39.800145000000001</v>
      </c>
      <c r="F3107">
        <v>-104.98553200000001</v>
      </c>
      <c r="G3107">
        <v>39.797939999999997</v>
      </c>
      <c r="H3107">
        <v>-104.98667</v>
      </c>
      <c r="I3107">
        <v>0.16400000000000001</v>
      </c>
      <c r="J3107" s="1" t="s">
        <v>556</v>
      </c>
      <c r="L3107" s="1" t="s">
        <v>195</v>
      </c>
      <c r="M3107" s="1" t="s">
        <v>47</v>
      </c>
      <c r="N3107" s="1" t="s">
        <v>131</v>
      </c>
      <c r="O3107" s="1" t="s">
        <v>147</v>
      </c>
      <c r="P3107" s="1" t="s">
        <v>199</v>
      </c>
      <c r="Q3107" s="1" t="s">
        <v>247</v>
      </c>
      <c r="R3107" s="1" t="s">
        <v>48</v>
      </c>
      <c r="S3107" s="1" t="s">
        <v>79</v>
      </c>
      <c r="T3107" s="1" t="s">
        <v>206</v>
      </c>
      <c r="U3107" s="2" t="d">
        <v>2019-01-20T01:51:59.99999990221113300</v>
      </c>
      <c r="V3107">
        <v>48.2</v>
      </c>
      <c r="X3107">
        <v>37</v>
      </c>
      <c r="Y3107">
        <v>30.07</v>
      </c>
      <c r="Z3107">
        <v>10</v>
      </c>
      <c r="AA3107" s="1" t="s">
        <v>55</v>
      </c>
      <c r="AB3107">
        <v>20.7</v>
      </c>
      <c r="AD3107" s="1" t="s">
        <v>1207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s="1" t="s">
        <v>53</v>
      </c>
      <c r="AS3107" s="1" t="s">
        <v>53</v>
      </c>
      <c r="AT3107" s="1" t="s">
        <v>53</v>
      </c>
      <c r="AU3107" s="1" t="s">
        <v>53</v>
      </c>
    </row>
    <row r="3108" spans="1:47" x14ac:dyDescent="0.25">
      <c r="A3108" s="1" t="s">
        <v>4694</v>
      </c>
      <c r="B3108">
        <v>3</v>
      </c>
      <c r="C3108" s="2" t="d">
        <v>2019-01-20T02:00:51.00000018719583825</v>
      </c>
      <c r="D3108" s="2" t="d">
        <v>2019-01-20T02:30:32.99999996088445050</v>
      </c>
      <c r="E3108">
        <v>39.8048</v>
      </c>
      <c r="F3108">
        <v>-104.98363000000001</v>
      </c>
      <c r="G3108">
        <v>39.797400000000003</v>
      </c>
      <c r="H3108">
        <v>-104.98718</v>
      </c>
      <c r="I3108">
        <v>0.54500000000000004</v>
      </c>
      <c r="J3108" s="1" t="s">
        <v>556</v>
      </c>
      <c r="L3108" s="1" t="s">
        <v>173</v>
      </c>
      <c r="M3108" s="1" t="s">
        <v>47</v>
      </c>
      <c r="N3108" s="1" t="s">
        <v>131</v>
      </c>
      <c r="O3108" s="1" t="s">
        <v>147</v>
      </c>
      <c r="P3108" s="1" t="s">
        <v>199</v>
      </c>
      <c r="Q3108" s="1" t="s">
        <v>247</v>
      </c>
      <c r="R3108" s="1" t="s">
        <v>48</v>
      </c>
      <c r="S3108" s="1" t="s">
        <v>79</v>
      </c>
      <c r="T3108" s="1" t="s">
        <v>206</v>
      </c>
      <c r="U3108" s="2" t="d">
        <v>2019-01-20T01:51:59.99999990221113300</v>
      </c>
      <c r="V3108">
        <v>48.2</v>
      </c>
      <c r="X3108">
        <v>37</v>
      </c>
      <c r="Y3108">
        <v>30.07</v>
      </c>
      <c r="Z3108">
        <v>10</v>
      </c>
      <c r="AA3108" s="1" t="s">
        <v>55</v>
      </c>
      <c r="AB3108">
        <v>20.7</v>
      </c>
      <c r="AD3108" s="1" t="s">
        <v>1207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s="1" t="s">
        <v>53</v>
      </c>
      <c r="AS3108" s="1" t="s">
        <v>53</v>
      </c>
      <c r="AT3108" s="1" t="s">
        <v>53</v>
      </c>
      <c r="AU3108" s="1" t="s">
        <v>53</v>
      </c>
    </row>
    <row r="3109" spans="1:47" x14ac:dyDescent="0.25">
      <c r="A3109" s="1" t="s">
        <v>4820</v>
      </c>
      <c r="B3109">
        <v>3</v>
      </c>
      <c r="C3109" s="2" t="d">
        <v>2019-01-20T09:55:36.0000003129243825</v>
      </c>
      <c r="D3109" s="2" t="d">
        <v>2019-01-20T10:24:57.00000020675361300</v>
      </c>
      <c r="E3109">
        <v>39.05247</v>
      </c>
      <c r="F3109">
        <v>-104.84873</v>
      </c>
      <c r="G3109">
        <v>39.054237999999998</v>
      </c>
      <c r="H3109">
        <v>-104.849799</v>
      </c>
      <c r="I3109">
        <v>0.13500000000000001</v>
      </c>
      <c r="J3109" s="1" t="s">
        <v>488</v>
      </c>
      <c r="L3109" s="1" t="s">
        <v>195</v>
      </c>
      <c r="M3109" s="1" t="s">
        <v>47</v>
      </c>
      <c r="N3109" s="1" t="s">
        <v>233</v>
      </c>
      <c r="O3109" s="1" t="s">
        <v>194</v>
      </c>
      <c r="P3109" s="1" t="s">
        <v>199</v>
      </c>
      <c r="Q3109" s="1" t="s">
        <v>263</v>
      </c>
      <c r="R3109" s="1" t="s">
        <v>48</v>
      </c>
      <c r="S3109" s="1" t="s">
        <v>79</v>
      </c>
      <c r="T3109" s="1" t="s">
        <v>235</v>
      </c>
      <c r="U3109" s="2" t="d">
        <v>2019-01-20T09:58:00.00000002793967725</v>
      </c>
      <c r="V3109">
        <v>46</v>
      </c>
      <c r="X3109">
        <v>42</v>
      </c>
      <c r="Y3109">
        <v>30.11</v>
      </c>
      <c r="Z3109">
        <v>10</v>
      </c>
      <c r="AA3109" s="1" t="s">
        <v>49</v>
      </c>
      <c r="AD3109" s="1" t="s">
        <v>1207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s="1" t="s">
        <v>51</v>
      </c>
      <c r="AS3109" s="1" t="s">
        <v>51</v>
      </c>
      <c r="AT3109" s="1" t="s">
        <v>51</v>
      </c>
      <c r="AU3109" s="1" t="s">
        <v>51</v>
      </c>
    </row>
    <row r="3110" spans="1:47" x14ac:dyDescent="0.25">
      <c r="A3110" s="1" t="s">
        <v>6367</v>
      </c>
      <c r="B3110">
        <v>3</v>
      </c>
      <c r="C3110" s="2" t="d">
        <v>2019-01-20T10:51:05.99999985191971125</v>
      </c>
      <c r="D3110" s="2" t="d">
        <v>2019-01-20T11:20:56.99999984353780875</v>
      </c>
      <c r="E3110">
        <v>39.796928999999999</v>
      </c>
      <c r="F3110">
        <v>-105.048478</v>
      </c>
      <c r="G3110">
        <v>39.797029999999999</v>
      </c>
      <c r="H3110">
        <v>-105.04783</v>
      </c>
      <c r="I3110">
        <v>3.5000000000000003E-2</v>
      </c>
      <c r="J3110" s="1" t="s">
        <v>1145</v>
      </c>
      <c r="L3110" s="1" t="s">
        <v>122</v>
      </c>
      <c r="M3110" s="1" t="s">
        <v>47</v>
      </c>
      <c r="N3110" s="1" t="s">
        <v>131</v>
      </c>
      <c r="O3110" s="1" t="s">
        <v>147</v>
      </c>
      <c r="P3110" s="1" t="s">
        <v>199</v>
      </c>
      <c r="Q3110" s="1" t="s">
        <v>368</v>
      </c>
      <c r="R3110" s="1" t="s">
        <v>48</v>
      </c>
      <c r="S3110" s="1" t="s">
        <v>79</v>
      </c>
      <c r="T3110" s="1" t="s">
        <v>206</v>
      </c>
      <c r="U3110" s="2" t="d">
        <v>2019-01-20T11:46:59.99999997206032275</v>
      </c>
      <c r="V3110">
        <v>50</v>
      </c>
      <c r="X3110">
        <v>43</v>
      </c>
      <c r="Y3110">
        <v>30.01</v>
      </c>
      <c r="Z3110">
        <v>30</v>
      </c>
      <c r="AA3110" s="1" t="s">
        <v>962</v>
      </c>
      <c r="AB3110">
        <v>3.5</v>
      </c>
      <c r="AD3110" s="1" t="s">
        <v>819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s="1" t="s">
        <v>51</v>
      </c>
      <c r="AS3110" s="1" t="s">
        <v>51</v>
      </c>
      <c r="AT3110" s="1" t="s">
        <v>51</v>
      </c>
      <c r="AU3110" s="1" t="s">
        <v>51</v>
      </c>
    </row>
    <row r="3111" spans="1:47" x14ac:dyDescent="0.25">
      <c r="A3111" s="1" t="s">
        <v>4685</v>
      </c>
      <c r="B3111">
        <v>3</v>
      </c>
      <c r="C3111" s="2" t="d">
        <v>2019-01-20T11:43:36.00000006146728725</v>
      </c>
      <c r="D3111" s="2" t="d">
        <v>2019-01-20T12:12:56.99999995529651775</v>
      </c>
      <c r="E3111">
        <v>39.606169999999999</v>
      </c>
      <c r="F3111">
        <v>-104.89161</v>
      </c>
      <c r="G3111">
        <v>39.602893999999999</v>
      </c>
      <c r="H3111">
        <v>-104.889702</v>
      </c>
      <c r="I3111">
        <v>0.248</v>
      </c>
      <c r="J3111" s="1" t="s">
        <v>569</v>
      </c>
      <c r="L3111" s="1" t="s">
        <v>878</v>
      </c>
      <c r="M3111" s="1" t="s">
        <v>47</v>
      </c>
      <c r="N3111" s="1" t="s">
        <v>127</v>
      </c>
      <c r="O3111" s="1" t="s">
        <v>202</v>
      </c>
      <c r="P3111" s="1" t="s">
        <v>199</v>
      </c>
      <c r="Q3111" s="1" t="s">
        <v>428</v>
      </c>
      <c r="R3111" s="1" t="s">
        <v>48</v>
      </c>
      <c r="S3111" s="1" t="s">
        <v>79</v>
      </c>
      <c r="T3111" s="1" t="s">
        <v>201</v>
      </c>
      <c r="U3111" s="2" t="d">
        <v>2019-01-20T11:52:59.99999988824129100</v>
      </c>
      <c r="V3111">
        <v>50</v>
      </c>
      <c r="X3111">
        <v>39</v>
      </c>
      <c r="Y3111">
        <v>30.02</v>
      </c>
      <c r="Z3111">
        <v>10</v>
      </c>
      <c r="AA3111" s="1" t="s">
        <v>72</v>
      </c>
      <c r="AB3111">
        <v>5.8</v>
      </c>
      <c r="AD3111" s="1" t="s">
        <v>819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s="1" t="s">
        <v>51</v>
      </c>
      <c r="AS3111" s="1" t="s">
        <v>51</v>
      </c>
      <c r="AT3111" s="1" t="s">
        <v>51</v>
      </c>
      <c r="AU3111" s="1" t="s">
        <v>51</v>
      </c>
    </row>
    <row r="3112" spans="1:47" x14ac:dyDescent="0.25">
      <c r="A3112" s="1" t="s">
        <v>4081</v>
      </c>
      <c r="B3112">
        <v>3</v>
      </c>
      <c r="C3112" s="2" t="d">
        <v>2019-01-20T14:27:07.00000021141022475</v>
      </c>
      <c r="D3112" s="2" t="d">
        <v>2019-01-20T14:56:56.99999996926635300</v>
      </c>
      <c r="E3112">
        <v>39.317307</v>
      </c>
      <c r="F3112">
        <v>-104.883611</v>
      </c>
      <c r="G3112">
        <v>39.342596999999998</v>
      </c>
      <c r="H3112">
        <v>-104.87450800000001</v>
      </c>
      <c r="I3112">
        <v>1.8140000000000001</v>
      </c>
      <c r="J3112" s="1" t="s">
        <v>399</v>
      </c>
      <c r="L3112" s="1" t="s">
        <v>195</v>
      </c>
      <c r="M3112" s="1" t="s">
        <v>47</v>
      </c>
      <c r="N3112" s="1" t="s">
        <v>192</v>
      </c>
      <c r="O3112" s="1" t="s">
        <v>121</v>
      </c>
      <c r="P3112" s="1" t="s">
        <v>199</v>
      </c>
      <c r="Q3112" s="1" t="s">
        <v>334</v>
      </c>
      <c r="R3112" s="1" t="s">
        <v>48</v>
      </c>
      <c r="S3112" s="1" t="s">
        <v>79</v>
      </c>
      <c r="T3112" s="1" t="s">
        <v>224</v>
      </c>
      <c r="U3112" s="2" t="d">
        <v>2019-01-20T14:23:59.99999987427145575</v>
      </c>
      <c r="V3112">
        <v>44.6</v>
      </c>
      <c r="W3112">
        <v>43.1</v>
      </c>
      <c r="X3112">
        <v>43</v>
      </c>
      <c r="Y3112">
        <v>30.01</v>
      </c>
      <c r="Z3112">
        <v>10</v>
      </c>
      <c r="AA3112" s="1" t="s">
        <v>63</v>
      </c>
      <c r="AB3112">
        <v>3.5</v>
      </c>
      <c r="AD3112" s="1" t="s">
        <v>1207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s="1" t="s">
        <v>51</v>
      </c>
      <c r="AS3112" s="1" t="s">
        <v>51</v>
      </c>
      <c r="AT3112" s="1" t="s">
        <v>51</v>
      </c>
      <c r="AU3112" s="1" t="s">
        <v>51</v>
      </c>
    </row>
    <row r="3113" spans="1:47" x14ac:dyDescent="0.25">
      <c r="A3113" s="1" t="s">
        <v>4738</v>
      </c>
      <c r="B3113">
        <v>3</v>
      </c>
      <c r="C3113" s="2" t="d">
        <v>2019-01-20T14:47:20.99999985191971125</v>
      </c>
      <c r="D3113" s="2" t="d">
        <v>2019-01-20T15:16:57.00000010896473925</v>
      </c>
      <c r="E3113">
        <v>39.937246999999999</v>
      </c>
      <c r="F3113">
        <v>-104.98793000000001</v>
      </c>
      <c r="G3113">
        <v>39.920943999999999</v>
      </c>
      <c r="H3113">
        <v>-104.98777</v>
      </c>
      <c r="I3113">
        <v>1.1259999999999999</v>
      </c>
      <c r="J3113" s="1" t="s">
        <v>439</v>
      </c>
      <c r="L3113" s="1" t="s">
        <v>196</v>
      </c>
      <c r="M3113" s="1" t="s">
        <v>47</v>
      </c>
      <c r="N3113" s="1" t="s">
        <v>409</v>
      </c>
      <c r="O3113" s="1" t="s">
        <v>147</v>
      </c>
      <c r="P3113" s="1" t="s">
        <v>199</v>
      </c>
      <c r="Q3113" s="1" t="s">
        <v>410</v>
      </c>
      <c r="R3113" s="1" t="s">
        <v>48</v>
      </c>
      <c r="S3113" s="1" t="s">
        <v>79</v>
      </c>
      <c r="T3113" s="1" t="s">
        <v>273</v>
      </c>
      <c r="U3113" s="2" t="d">
        <v>2019-01-20T14:54:00.00000008381903175</v>
      </c>
      <c r="V3113">
        <v>49.3</v>
      </c>
      <c r="X3113">
        <v>45</v>
      </c>
      <c r="Y3113">
        <v>30.01</v>
      </c>
      <c r="Z3113">
        <v>10</v>
      </c>
      <c r="AA3113" s="1" t="s">
        <v>65</v>
      </c>
      <c r="AB3113">
        <v>3.5</v>
      </c>
      <c r="AD3113" s="1" t="s">
        <v>1207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s="1" t="s">
        <v>51</v>
      </c>
      <c r="AS3113" s="1" t="s">
        <v>51</v>
      </c>
      <c r="AT3113" s="1" t="s">
        <v>51</v>
      </c>
      <c r="AU3113" s="1" t="s">
        <v>51</v>
      </c>
    </row>
    <row r="3114" spans="1:47" x14ac:dyDescent="0.25">
      <c r="A3114" s="1" t="s">
        <v>6368</v>
      </c>
      <c r="B3114">
        <v>3</v>
      </c>
      <c r="C3114" s="2" t="d">
        <v>2019-01-20T15:53:21.00000018719583825</v>
      </c>
      <c r="D3114" s="2" t="d">
        <v>2019-01-20T16:22:58.00000004936009400</v>
      </c>
      <c r="E3114">
        <v>39.72542</v>
      </c>
      <c r="F3114">
        <v>-105.10026000000001</v>
      </c>
      <c r="G3114">
        <v>39.725459999999998</v>
      </c>
      <c r="H3114">
        <v>-105.0909</v>
      </c>
      <c r="I3114">
        <v>0.497</v>
      </c>
      <c r="J3114" s="1" t="s">
        <v>189</v>
      </c>
      <c r="L3114" s="1" t="s">
        <v>4262</v>
      </c>
      <c r="M3114" s="1" t="s">
        <v>47</v>
      </c>
      <c r="N3114" s="1" t="s">
        <v>131</v>
      </c>
      <c r="O3114" s="1" t="s">
        <v>115</v>
      </c>
      <c r="P3114" s="1" t="s">
        <v>199</v>
      </c>
      <c r="Q3114" s="1" t="s">
        <v>795</v>
      </c>
      <c r="R3114" s="1" t="s">
        <v>48</v>
      </c>
      <c r="S3114" s="1" t="s">
        <v>79</v>
      </c>
      <c r="T3114" s="1" t="s">
        <v>206</v>
      </c>
      <c r="U3114" s="2" t="d">
        <v>2019-01-20T15:46:59.99999976251274675</v>
      </c>
      <c r="V3114">
        <v>50</v>
      </c>
      <c r="X3114">
        <v>43</v>
      </c>
      <c r="Y3114">
        <v>29.95</v>
      </c>
      <c r="Z3114">
        <v>40</v>
      </c>
      <c r="AA3114" s="1" t="s">
        <v>841</v>
      </c>
      <c r="AB3114">
        <v>3.5</v>
      </c>
      <c r="AD3114" s="1" t="s">
        <v>819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s="1" t="s">
        <v>51</v>
      </c>
      <c r="AS3114" s="1" t="s">
        <v>51</v>
      </c>
      <c r="AT3114" s="1" t="s">
        <v>51</v>
      </c>
      <c r="AU3114" s="1" t="s">
        <v>51</v>
      </c>
    </row>
    <row r="3115" spans="1:47" x14ac:dyDescent="0.25">
      <c r="A3115" s="1" t="s">
        <v>5099</v>
      </c>
      <c r="B3115">
        <v>3</v>
      </c>
      <c r="C3115" s="2" t="d">
        <v>2019-01-21T06:01:37.00000004377216125</v>
      </c>
      <c r="D3115" s="2" t="d">
        <v>2019-01-21T06:30:56.9999997038394225</v>
      </c>
      <c r="E3115">
        <v>39.800145000000001</v>
      </c>
      <c r="F3115">
        <v>-104.98553200000001</v>
      </c>
      <c r="G3115">
        <v>39.797939999999997</v>
      </c>
      <c r="H3115">
        <v>-104.98667</v>
      </c>
      <c r="I3115">
        <v>0.16400000000000001</v>
      </c>
      <c r="J3115" s="1" t="s">
        <v>556</v>
      </c>
      <c r="L3115" s="1" t="s">
        <v>195</v>
      </c>
      <c r="M3115" s="1" t="s">
        <v>47</v>
      </c>
      <c r="N3115" s="1" t="s">
        <v>131</v>
      </c>
      <c r="O3115" s="1" t="s">
        <v>147</v>
      </c>
      <c r="P3115" s="1" t="s">
        <v>199</v>
      </c>
      <c r="Q3115" s="1" t="s">
        <v>247</v>
      </c>
      <c r="R3115" s="1" t="s">
        <v>48</v>
      </c>
      <c r="S3115" s="1" t="s">
        <v>79</v>
      </c>
      <c r="T3115" s="1" t="s">
        <v>206</v>
      </c>
      <c r="U3115" s="2" t="d">
        <v>2019-01-21T05:55:00.0000002793967725</v>
      </c>
      <c r="V3115">
        <v>30.2</v>
      </c>
      <c r="W3115">
        <v>25.4</v>
      </c>
      <c r="X3115">
        <v>80</v>
      </c>
      <c r="Y3115">
        <v>29.58</v>
      </c>
      <c r="Z3115">
        <v>30</v>
      </c>
      <c r="AA3115" s="1" t="s">
        <v>841</v>
      </c>
      <c r="AB3115">
        <v>4.5999999999999996</v>
      </c>
      <c r="AD3115" s="1" t="s">
        <v>1207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s="1" t="s">
        <v>53</v>
      </c>
      <c r="AS3115" s="1" t="s">
        <v>53</v>
      </c>
      <c r="AT3115" s="1" t="s">
        <v>53</v>
      </c>
      <c r="AU3115" s="1" t="s">
        <v>51</v>
      </c>
    </row>
    <row r="3116" spans="1:47" x14ac:dyDescent="0.25">
      <c r="A3116" s="1" t="s">
        <v>4821</v>
      </c>
      <c r="B3116">
        <v>3</v>
      </c>
      <c r="C3116" s="2" t="d">
        <v>2019-01-21T06:05:21.00000022910535075</v>
      </c>
      <c r="D3116" s="2" t="d">
        <v>2019-01-21T06:34:56.99999985750764400</v>
      </c>
      <c r="E3116">
        <v>40.412551000000001</v>
      </c>
      <c r="F3116">
        <v>-104.99272000000001</v>
      </c>
      <c r="G3116">
        <v>40.431220000000003</v>
      </c>
      <c r="H3116">
        <v>-104.99227999999999</v>
      </c>
      <c r="I3116">
        <v>1.29</v>
      </c>
      <c r="J3116" s="1" t="s">
        <v>510</v>
      </c>
      <c r="L3116" s="1" t="s">
        <v>195</v>
      </c>
      <c r="M3116" s="1" t="s">
        <v>47</v>
      </c>
      <c r="N3116" s="1" t="s">
        <v>306</v>
      </c>
      <c r="O3116" s="1" t="s">
        <v>229</v>
      </c>
      <c r="P3116" s="1" t="s">
        <v>199</v>
      </c>
      <c r="Q3116" s="1" t="s">
        <v>446</v>
      </c>
      <c r="R3116" s="1" t="s">
        <v>48</v>
      </c>
      <c r="S3116" s="1" t="s">
        <v>79</v>
      </c>
      <c r="T3116" s="1" t="s">
        <v>231</v>
      </c>
      <c r="U3116" s="2" t="d">
        <v>2019-01-21T05:55:59.99999984633177850</v>
      </c>
      <c r="V3116">
        <v>21</v>
      </c>
      <c r="X3116">
        <v>88</v>
      </c>
      <c r="Y3116">
        <v>29.63</v>
      </c>
      <c r="Z3116">
        <v>10</v>
      </c>
      <c r="AA3116" s="1" t="s">
        <v>49</v>
      </c>
      <c r="AD3116" s="1" t="s">
        <v>1207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s="1" t="s">
        <v>53</v>
      </c>
      <c r="AS3116" s="1" t="s">
        <v>53</v>
      </c>
      <c r="AT3116" s="1" t="s">
        <v>53</v>
      </c>
      <c r="AU3116" s="1" t="s">
        <v>51</v>
      </c>
    </row>
    <row r="3117" spans="1:47" x14ac:dyDescent="0.25">
      <c r="A3117" s="1" t="s">
        <v>4420</v>
      </c>
      <c r="B3117">
        <v>3</v>
      </c>
      <c r="C3117" s="2" t="d">
        <v>2019-01-21T06:29:20.99999989382922375</v>
      </c>
      <c r="D3117" s="2" t="d">
        <v>2019-01-21T06:58:57.99999975599348625</v>
      </c>
      <c r="E3117">
        <v>39.776488000000001</v>
      </c>
      <c r="F3117">
        <v>-104.87362899999999</v>
      </c>
      <c r="G3117">
        <v>39.776691</v>
      </c>
      <c r="H3117">
        <v>-104.87582999999999</v>
      </c>
      <c r="I3117">
        <v>0.11799999999999999</v>
      </c>
      <c r="J3117" s="1" t="s">
        <v>418</v>
      </c>
      <c r="L3117" s="1" t="s">
        <v>137</v>
      </c>
      <c r="M3117" s="1" t="s">
        <v>47</v>
      </c>
      <c r="N3117" s="1" t="s">
        <v>131</v>
      </c>
      <c r="O3117" s="1" t="s">
        <v>131</v>
      </c>
      <c r="P3117" s="1" t="s">
        <v>199</v>
      </c>
      <c r="Q3117" s="1" t="s">
        <v>454</v>
      </c>
      <c r="R3117" s="1" t="s">
        <v>48</v>
      </c>
      <c r="S3117" s="1" t="s">
        <v>79</v>
      </c>
      <c r="T3117" s="1" t="s">
        <v>204</v>
      </c>
      <c r="U3117" s="2" t="d">
        <v>2019-01-21T06:58:00.00000002793967725</v>
      </c>
      <c r="V3117">
        <v>39.9</v>
      </c>
      <c r="W3117">
        <v>34.5</v>
      </c>
      <c r="X3117">
        <v>32</v>
      </c>
      <c r="Y3117">
        <v>29.53</v>
      </c>
      <c r="Z3117">
        <v>10</v>
      </c>
      <c r="AA3117" s="1" t="s">
        <v>841</v>
      </c>
      <c r="AB3117">
        <v>8.1</v>
      </c>
      <c r="AD3117" s="1" t="s">
        <v>1221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s="1" t="s">
        <v>53</v>
      </c>
      <c r="AS3117" s="1" t="s">
        <v>53</v>
      </c>
      <c r="AT3117" s="1" t="s">
        <v>51</v>
      </c>
      <c r="AU3117" s="1" t="s">
        <v>51</v>
      </c>
    </row>
    <row r="3118" spans="1:47" x14ac:dyDescent="0.25">
      <c r="A3118" s="1" t="s">
        <v>4271</v>
      </c>
      <c r="B3118">
        <v>3</v>
      </c>
      <c r="C3118" s="2" t="d">
        <v>2019-01-21T07:07:36.999999750405550125</v>
      </c>
      <c r="D3118" s="2" t="d">
        <v>2019-01-21T07:36:58.00000027287751200</v>
      </c>
      <c r="E3118">
        <v>39.592010000000002</v>
      </c>
      <c r="F3118">
        <v>-104.88337</v>
      </c>
      <c r="G3118">
        <v>39.591126000000003</v>
      </c>
      <c r="H3118">
        <v>-104.882893</v>
      </c>
      <c r="I3118">
        <v>6.6000000000000003E-2</v>
      </c>
      <c r="J3118" s="1" t="s">
        <v>570</v>
      </c>
      <c r="L3118" s="1" t="s">
        <v>173</v>
      </c>
      <c r="M3118" s="1" t="s">
        <v>47</v>
      </c>
      <c r="N3118" s="1" t="s">
        <v>127</v>
      </c>
      <c r="O3118" s="1" t="s">
        <v>202</v>
      </c>
      <c r="P3118" s="1" t="s">
        <v>199</v>
      </c>
      <c r="Q3118" s="1" t="s">
        <v>348</v>
      </c>
      <c r="R3118" s="1" t="s">
        <v>48</v>
      </c>
      <c r="S3118" s="1" t="s">
        <v>79</v>
      </c>
      <c r="T3118" s="1" t="s">
        <v>201</v>
      </c>
      <c r="U3118" s="2" t="d">
        <v>2019-01-21T06:53:00.00000030733644975</v>
      </c>
      <c r="V3118">
        <v>42.1</v>
      </c>
      <c r="W3118">
        <v>35.200000000000003</v>
      </c>
      <c r="X3118">
        <v>29</v>
      </c>
      <c r="Y3118">
        <v>29.55</v>
      </c>
      <c r="Z3118">
        <v>10</v>
      </c>
      <c r="AA3118" s="1" t="s">
        <v>55</v>
      </c>
      <c r="AB3118">
        <v>12.7</v>
      </c>
      <c r="AD3118" s="1" t="s">
        <v>819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s="1" t="s">
        <v>53</v>
      </c>
      <c r="AS3118" s="1" t="s">
        <v>51</v>
      </c>
      <c r="AT3118" s="1" t="s">
        <v>51</v>
      </c>
      <c r="AU3118" s="1" t="s">
        <v>51</v>
      </c>
    </row>
    <row r="3119" spans="1:47" x14ac:dyDescent="0.25">
      <c r="A3119" s="1" t="s">
        <v>4082</v>
      </c>
      <c r="B3119">
        <v>3</v>
      </c>
      <c r="C3119" s="2" t="d">
        <v>2019-01-21T11:09:08.00000006798654775</v>
      </c>
      <c r="D3119" s="2" t="d">
        <v>2019-01-21T11:38:57.00000022072344825</v>
      </c>
      <c r="E3119">
        <v>39.229756999999999</v>
      </c>
      <c r="F3119">
        <v>-104.877748</v>
      </c>
      <c r="G3119">
        <v>39.237406999999997</v>
      </c>
      <c r="H3119">
        <v>-104.87725</v>
      </c>
      <c r="I3119">
        <v>0.52900000000000003</v>
      </c>
      <c r="J3119" s="1" t="s">
        <v>474</v>
      </c>
      <c r="L3119" s="1" t="s">
        <v>195</v>
      </c>
      <c r="M3119" s="1" t="s">
        <v>47</v>
      </c>
      <c r="N3119" s="1" t="s">
        <v>86</v>
      </c>
      <c r="O3119" s="1" t="s">
        <v>121</v>
      </c>
      <c r="P3119" s="1" t="s">
        <v>199</v>
      </c>
      <c r="Q3119" s="1" t="s">
        <v>223</v>
      </c>
      <c r="R3119" s="1" t="s">
        <v>48</v>
      </c>
      <c r="S3119" s="1" t="s">
        <v>79</v>
      </c>
      <c r="T3119" s="1" t="s">
        <v>224</v>
      </c>
      <c r="U3119" s="2" t="d">
        <v>2019-01-21T11:06:00.00000012572854425</v>
      </c>
      <c r="V3119">
        <v>44.6</v>
      </c>
      <c r="W3119">
        <v>36.4</v>
      </c>
      <c r="X3119">
        <v>34</v>
      </c>
      <c r="Y3119">
        <v>29.53</v>
      </c>
      <c r="Z3119">
        <v>10</v>
      </c>
      <c r="AA3119" s="1" t="s">
        <v>67</v>
      </c>
      <c r="AB3119">
        <v>20.7</v>
      </c>
      <c r="AD3119" s="1" t="s">
        <v>1207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s="1" t="s">
        <v>51</v>
      </c>
      <c r="AS3119" s="1" t="s">
        <v>51</v>
      </c>
      <c r="AT3119" s="1" t="s">
        <v>51</v>
      </c>
      <c r="AU3119" s="1" t="s">
        <v>51</v>
      </c>
    </row>
    <row r="3120" spans="1:47" x14ac:dyDescent="0.25">
      <c r="A3120" s="1" t="s">
        <v>5181</v>
      </c>
      <c r="B3120">
        <v>3</v>
      </c>
      <c r="C3120" s="2" t="d">
        <v>2019-01-21T11:51:06.99999987613409775</v>
      </c>
      <c r="D3120" s="2" t="d">
        <v>2019-01-21T12:20:57.99999986775219525</v>
      </c>
      <c r="E3120">
        <v>39.781390000000002</v>
      </c>
      <c r="F3120">
        <v>-105.13388999999999</v>
      </c>
      <c r="G3120">
        <v>39.781379999999999</v>
      </c>
      <c r="H3120">
        <v>-105.13715999999999</v>
      </c>
      <c r="I3120">
        <v>0.17399999999999999</v>
      </c>
      <c r="J3120" s="1" t="s">
        <v>5159</v>
      </c>
      <c r="L3120" s="1" t="s">
        <v>137</v>
      </c>
      <c r="M3120" s="1" t="s">
        <v>47</v>
      </c>
      <c r="N3120" s="1" t="s">
        <v>214</v>
      </c>
      <c r="O3120" s="1" t="s">
        <v>115</v>
      </c>
      <c r="P3120" s="1" t="s">
        <v>199</v>
      </c>
      <c r="Q3120" s="1" t="s">
        <v>215</v>
      </c>
      <c r="R3120" s="1" t="s">
        <v>48</v>
      </c>
      <c r="S3120" s="1" t="s">
        <v>79</v>
      </c>
      <c r="T3120" s="1" t="s">
        <v>206</v>
      </c>
      <c r="U3120" s="2" t="d">
        <v>2019-01-21T11:46:59.99999997206032275</v>
      </c>
      <c r="V3120">
        <v>44.6</v>
      </c>
      <c r="W3120">
        <v>42.2</v>
      </c>
      <c r="X3120">
        <v>53</v>
      </c>
      <c r="Y3120">
        <v>29.44</v>
      </c>
      <c r="Z3120">
        <v>20</v>
      </c>
      <c r="AA3120" s="1" t="s">
        <v>61</v>
      </c>
      <c r="AB3120">
        <v>4.5999999999999996</v>
      </c>
      <c r="AD3120" s="1" t="s">
        <v>1221</v>
      </c>
      <c r="AE3120" t="b">
        <v>0</v>
      </c>
      <c r="AF3120" t="b">
        <v>0</v>
      </c>
      <c r="AG3120" t="b">
        <v>0</v>
      </c>
      <c r="AH3120" t="b">
        <v>0</v>
      </c>
      <c r="AI3120" t="b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s="1" t="s">
        <v>51</v>
      </c>
      <c r="AS3120" s="1" t="s">
        <v>51</v>
      </c>
      <c r="AT3120" s="1" t="s">
        <v>51</v>
      </c>
      <c r="AU3120" s="1" t="s">
        <v>51</v>
      </c>
    </row>
    <row r="3121" spans="1:47" x14ac:dyDescent="0.25">
      <c r="A3121" s="1" t="s">
        <v>6517</v>
      </c>
      <c r="B3121">
        <v>4</v>
      </c>
      <c r="C3121" s="2" t="d">
        <v>2019-01-21T12:24:53.00000010989606700</v>
      </c>
      <c r="D3121" s="2" t="d">
        <v>2019-01-21T12:54:26.99999989941716325</v>
      </c>
      <c r="E3121">
        <v>37.603268999999997</v>
      </c>
      <c r="F3121">
        <v>-105.229946</v>
      </c>
      <c r="G3121">
        <v>37.585003</v>
      </c>
      <c r="H3121">
        <v>-105.178894</v>
      </c>
      <c r="I3121">
        <v>3.0670000000000002</v>
      </c>
      <c r="J3121" s="1" t="s">
        <v>6518</v>
      </c>
      <c r="L3121" s="1" t="s">
        <v>2751</v>
      </c>
      <c r="M3121" s="1" t="s">
        <v>47</v>
      </c>
      <c r="N3121" s="1" t="s">
        <v>1355</v>
      </c>
      <c r="O3121" s="1" t="s">
        <v>1356</v>
      </c>
      <c r="P3121" s="1" t="s">
        <v>199</v>
      </c>
      <c r="Q3121" s="1" t="s">
        <v>1357</v>
      </c>
      <c r="R3121" s="1" t="s">
        <v>48</v>
      </c>
      <c r="S3121" s="1" t="s">
        <v>79</v>
      </c>
      <c r="T3121" s="1" t="s">
        <v>517</v>
      </c>
      <c r="AA3121" s="1" t="s">
        <v>69</v>
      </c>
      <c r="AD3121" s="1" t="s">
        <v>69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s="1" t="s">
        <v>51</v>
      </c>
      <c r="AS3121" s="1" t="s">
        <v>51</v>
      </c>
      <c r="AT3121" s="1" t="s">
        <v>51</v>
      </c>
      <c r="AU3121" s="1" t="s">
        <v>51</v>
      </c>
    </row>
    <row r="3122" spans="1:47" x14ac:dyDescent="0.25">
      <c r="A3122" s="1" t="s">
        <v>8767</v>
      </c>
      <c r="B3122">
        <v>4</v>
      </c>
      <c r="C3122" s="2" t="d">
        <v>2019-01-21T12:24:53.00000010989606700</v>
      </c>
      <c r="D3122" s="2" t="d">
        <v>2019-01-21T12:54:26.99999989941716325</v>
      </c>
      <c r="E3122">
        <v>37.585003</v>
      </c>
      <c r="F3122">
        <v>-105.178894</v>
      </c>
      <c r="G3122">
        <v>37.603268999999997</v>
      </c>
      <c r="H3122">
        <v>-105.229946</v>
      </c>
      <c r="I3122">
        <v>3.0670000000000002</v>
      </c>
      <c r="J3122" s="1" t="s">
        <v>8768</v>
      </c>
      <c r="K3122">
        <v>2512</v>
      </c>
      <c r="L3122" s="1" t="s">
        <v>6667</v>
      </c>
      <c r="M3122" s="1" t="s">
        <v>47</v>
      </c>
      <c r="N3122" s="1" t="s">
        <v>7341</v>
      </c>
      <c r="O3122" s="1" t="s">
        <v>515</v>
      </c>
      <c r="P3122" s="1" t="s">
        <v>199</v>
      </c>
      <c r="Q3122" s="1" t="s">
        <v>8758</v>
      </c>
      <c r="R3122" s="1" t="s">
        <v>48</v>
      </c>
      <c r="S3122" s="1" t="s">
        <v>79</v>
      </c>
      <c r="T3122" s="1" t="s">
        <v>517</v>
      </c>
      <c r="AA3122" s="1" t="s">
        <v>69</v>
      </c>
      <c r="AD3122" s="1" t="s">
        <v>69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s="1" t="s">
        <v>51</v>
      </c>
      <c r="AS3122" s="1" t="s">
        <v>51</v>
      </c>
      <c r="AT3122" s="1" t="s">
        <v>51</v>
      </c>
      <c r="AU3122" s="1" t="s">
        <v>51</v>
      </c>
    </row>
    <row r="3123" spans="1:47" x14ac:dyDescent="0.25">
      <c r="A3123" s="1" t="s">
        <v>5293</v>
      </c>
      <c r="B3123">
        <v>3</v>
      </c>
      <c r="C3123" s="2" t="d">
        <v>2019-01-21T12:47:21.0000002710148700</v>
      </c>
      <c r="D3123" s="2" t="d">
        <v>2019-01-21T13:16:58.00000013317912575</v>
      </c>
      <c r="E3123">
        <v>39.914186999999998</v>
      </c>
      <c r="F3123">
        <v>-104.989811</v>
      </c>
      <c r="G3123">
        <v>39.91272</v>
      </c>
      <c r="H3123">
        <v>-104.99037</v>
      </c>
      <c r="I3123">
        <v>0.106</v>
      </c>
      <c r="J3123" s="1" t="s">
        <v>439</v>
      </c>
      <c r="L3123" s="1" t="s">
        <v>355</v>
      </c>
      <c r="M3123" s="1" t="s">
        <v>47</v>
      </c>
      <c r="N3123" s="1" t="s">
        <v>131</v>
      </c>
      <c r="O3123" s="1" t="s">
        <v>147</v>
      </c>
      <c r="P3123" s="1" t="s">
        <v>199</v>
      </c>
      <c r="Q3123" s="1" t="s">
        <v>440</v>
      </c>
      <c r="R3123" s="1" t="s">
        <v>48</v>
      </c>
      <c r="S3123" s="1" t="s">
        <v>79</v>
      </c>
      <c r="T3123" s="1" t="s">
        <v>206</v>
      </c>
      <c r="U3123" s="2" t="d">
        <v>2019-01-21T12:45:00.000</v>
      </c>
      <c r="V3123">
        <v>37.4</v>
      </c>
      <c r="W3123">
        <v>29.3</v>
      </c>
      <c r="X3123">
        <v>75</v>
      </c>
      <c r="Y3123">
        <v>29.41</v>
      </c>
      <c r="Z3123">
        <v>20</v>
      </c>
      <c r="AA3123" s="1" t="s">
        <v>962</v>
      </c>
      <c r="AB3123">
        <v>12.7</v>
      </c>
      <c r="AD3123" s="1" t="s">
        <v>1221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s="1" t="s">
        <v>51</v>
      </c>
      <c r="AS3123" s="1" t="s">
        <v>51</v>
      </c>
      <c r="AT3123" s="1" t="s">
        <v>51</v>
      </c>
      <c r="AU3123" s="1" t="s">
        <v>51</v>
      </c>
    </row>
    <row r="3124" spans="1:47" x14ac:dyDescent="0.25">
      <c r="A3124" s="1" t="s">
        <v>6910</v>
      </c>
      <c r="B3124">
        <v>4</v>
      </c>
      <c r="C3124" s="2" t="d">
        <v>2019-01-21T13:39:52.00000008568167375</v>
      </c>
      <c r="D3124" s="2" t="d">
        <v>2019-01-21T14:09:41.99999984353780875</v>
      </c>
      <c r="E3124">
        <v>38.585984000000003</v>
      </c>
      <c r="F3124">
        <v>-102.78609</v>
      </c>
      <c r="G3124">
        <v>38.526156999999998</v>
      </c>
      <c r="H3124">
        <v>-102.78573</v>
      </c>
      <c r="I3124">
        <v>4.1340000000000003</v>
      </c>
      <c r="J3124" s="1" t="s">
        <v>6911</v>
      </c>
      <c r="K3124">
        <v>22053</v>
      </c>
      <c r="L3124" s="1" t="s">
        <v>6912</v>
      </c>
      <c r="M3124" s="1" t="s">
        <v>97</v>
      </c>
      <c r="N3124" s="1" t="s">
        <v>164</v>
      </c>
      <c r="O3124" s="1" t="s">
        <v>3095</v>
      </c>
      <c r="P3124" s="1" t="s">
        <v>199</v>
      </c>
      <c r="Q3124" s="1" t="s">
        <v>6913</v>
      </c>
      <c r="R3124" s="1" t="s">
        <v>48</v>
      </c>
      <c r="S3124" s="1" t="s">
        <v>79</v>
      </c>
      <c r="T3124" s="1" t="s">
        <v>3097</v>
      </c>
      <c r="U3124" s="2" t="d">
        <v>2019-01-21T13:53:00.000000097788870375</v>
      </c>
      <c r="V3124">
        <v>46.9</v>
      </c>
      <c r="X3124">
        <v>63</v>
      </c>
      <c r="Y3124">
        <v>29.44</v>
      </c>
      <c r="Z3124">
        <v>10</v>
      </c>
      <c r="AA3124" s="1" t="s">
        <v>965</v>
      </c>
      <c r="AB3124">
        <v>6.9</v>
      </c>
      <c r="AD3124" s="1" t="s">
        <v>1207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s="1" t="s">
        <v>51</v>
      </c>
      <c r="AS3124" s="1" t="s">
        <v>51</v>
      </c>
      <c r="AT3124" s="1" t="s">
        <v>51</v>
      </c>
      <c r="AU3124" s="1" t="s">
        <v>51</v>
      </c>
    </row>
    <row r="3125" spans="1:47" x14ac:dyDescent="0.25">
      <c r="A3125" s="1" t="s">
        <v>6914</v>
      </c>
      <c r="B3125">
        <v>4</v>
      </c>
      <c r="C3125" s="2" t="d">
        <v>2019-01-21T13:39:52.00000008568167375</v>
      </c>
      <c r="D3125" s="2" t="d">
        <v>2019-01-21T14:09:41.99999984353780875</v>
      </c>
      <c r="E3125">
        <v>38.526156999999998</v>
      </c>
      <c r="F3125">
        <v>-102.78573</v>
      </c>
      <c r="G3125">
        <v>38.585984000000003</v>
      </c>
      <c r="H3125">
        <v>-102.78609</v>
      </c>
      <c r="I3125">
        <v>4.1340000000000003</v>
      </c>
      <c r="J3125" s="1" t="s">
        <v>6915</v>
      </c>
      <c r="K3125">
        <v>17930</v>
      </c>
      <c r="L3125" s="1" t="s">
        <v>6912</v>
      </c>
      <c r="M3125" s="1" t="s">
        <v>97</v>
      </c>
      <c r="N3125" s="1" t="s">
        <v>164</v>
      </c>
      <c r="O3125" s="1" t="s">
        <v>3095</v>
      </c>
      <c r="P3125" s="1" t="s">
        <v>199</v>
      </c>
      <c r="Q3125" s="1" t="s">
        <v>3096</v>
      </c>
      <c r="R3125" s="1" t="s">
        <v>48</v>
      </c>
      <c r="S3125" s="1" t="s">
        <v>79</v>
      </c>
      <c r="T3125" s="1" t="s">
        <v>3097</v>
      </c>
      <c r="U3125" s="2" t="d">
        <v>2019-01-21T13:53:00.000000097788870375</v>
      </c>
      <c r="V3125">
        <v>46.9</v>
      </c>
      <c r="X3125">
        <v>63</v>
      </c>
      <c r="Y3125">
        <v>29.44</v>
      </c>
      <c r="Z3125">
        <v>10</v>
      </c>
      <c r="AA3125" s="1" t="s">
        <v>965</v>
      </c>
      <c r="AB3125">
        <v>6.9</v>
      </c>
      <c r="AD3125" s="1" t="s">
        <v>1207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s="1" t="s">
        <v>51</v>
      </c>
      <c r="AS3125" s="1" t="s">
        <v>51</v>
      </c>
      <c r="AT3125" s="1" t="s">
        <v>51</v>
      </c>
      <c r="AU3125" s="1" t="s">
        <v>51</v>
      </c>
    </row>
    <row r="3126" spans="1:47" x14ac:dyDescent="0.25">
      <c r="A3126" s="1" t="s">
        <v>6916</v>
      </c>
      <c r="B3126">
        <v>4</v>
      </c>
      <c r="C3126" s="2" t="d">
        <v>2019-01-21T13:39:52.00000008568167375</v>
      </c>
      <c r="D3126" s="2" t="d">
        <v>2019-01-21T14:09:41.99999984353780875</v>
      </c>
      <c r="E3126">
        <v>38.585984000000003</v>
      </c>
      <c r="F3126">
        <v>-102.78609</v>
      </c>
      <c r="G3126">
        <v>38.526156999999998</v>
      </c>
      <c r="H3126">
        <v>-102.78573</v>
      </c>
      <c r="I3126">
        <v>4.1340000000000003</v>
      </c>
      <c r="J3126" s="1" t="s">
        <v>6917</v>
      </c>
      <c r="K3126">
        <v>22053</v>
      </c>
      <c r="L3126" s="1" t="s">
        <v>6912</v>
      </c>
      <c r="M3126" s="1" t="s">
        <v>97</v>
      </c>
      <c r="N3126" s="1" t="s">
        <v>164</v>
      </c>
      <c r="O3126" s="1" t="s">
        <v>3095</v>
      </c>
      <c r="P3126" s="1" t="s">
        <v>199</v>
      </c>
      <c r="Q3126" s="1" t="s">
        <v>6913</v>
      </c>
      <c r="R3126" s="1" t="s">
        <v>48</v>
      </c>
      <c r="S3126" s="1" t="s">
        <v>79</v>
      </c>
      <c r="T3126" s="1" t="s">
        <v>3097</v>
      </c>
      <c r="U3126" s="2" t="d">
        <v>2019-01-21T13:53:00.000000097788870375</v>
      </c>
      <c r="V3126">
        <v>46.9</v>
      </c>
      <c r="X3126">
        <v>63</v>
      </c>
      <c r="Y3126">
        <v>29.44</v>
      </c>
      <c r="Z3126">
        <v>10</v>
      </c>
      <c r="AA3126" s="1" t="s">
        <v>965</v>
      </c>
      <c r="AB3126">
        <v>6.9</v>
      </c>
      <c r="AD3126" s="1" t="s">
        <v>1207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s="1" t="s">
        <v>51</v>
      </c>
      <c r="AS3126" s="1" t="s">
        <v>51</v>
      </c>
      <c r="AT3126" s="1" t="s">
        <v>51</v>
      </c>
      <c r="AU3126" s="1" t="s">
        <v>51</v>
      </c>
    </row>
    <row r="3127" spans="1:47" x14ac:dyDescent="0.25">
      <c r="A3127" s="1" t="s">
        <v>6918</v>
      </c>
      <c r="B3127">
        <v>4</v>
      </c>
      <c r="C3127" s="2" t="d">
        <v>2019-01-21T13:39:52.00000008568167375</v>
      </c>
      <c r="D3127" s="2" t="d">
        <v>2019-01-21T14:09:41.99999984353780875</v>
      </c>
      <c r="E3127">
        <v>38.526156999999998</v>
      </c>
      <c r="F3127">
        <v>-102.78573</v>
      </c>
      <c r="G3127">
        <v>38.585984000000003</v>
      </c>
      <c r="H3127">
        <v>-102.78609</v>
      </c>
      <c r="I3127">
        <v>4.1340000000000003</v>
      </c>
      <c r="J3127" s="1" t="s">
        <v>4546</v>
      </c>
      <c r="K3127">
        <v>17930</v>
      </c>
      <c r="L3127" s="1" t="s">
        <v>6912</v>
      </c>
      <c r="M3127" s="1" t="s">
        <v>97</v>
      </c>
      <c r="N3127" s="1" t="s">
        <v>164</v>
      </c>
      <c r="O3127" s="1" t="s">
        <v>3095</v>
      </c>
      <c r="P3127" s="1" t="s">
        <v>199</v>
      </c>
      <c r="Q3127" s="1" t="s">
        <v>3096</v>
      </c>
      <c r="R3127" s="1" t="s">
        <v>48</v>
      </c>
      <c r="S3127" s="1" t="s">
        <v>79</v>
      </c>
      <c r="T3127" s="1" t="s">
        <v>3097</v>
      </c>
      <c r="U3127" s="2" t="d">
        <v>2019-01-21T13:53:00.000000097788870375</v>
      </c>
      <c r="V3127">
        <v>46.9</v>
      </c>
      <c r="X3127">
        <v>63</v>
      </c>
      <c r="Y3127">
        <v>29.44</v>
      </c>
      <c r="Z3127">
        <v>10</v>
      </c>
      <c r="AA3127" s="1" t="s">
        <v>965</v>
      </c>
      <c r="AB3127">
        <v>6.9</v>
      </c>
      <c r="AD3127" s="1" t="s">
        <v>1207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s="1" t="s">
        <v>51</v>
      </c>
      <c r="AS3127" s="1" t="s">
        <v>51</v>
      </c>
      <c r="AT3127" s="1" t="s">
        <v>51</v>
      </c>
      <c r="AU3127" s="1" t="s">
        <v>51</v>
      </c>
    </row>
    <row r="3128" spans="1:47" x14ac:dyDescent="0.25">
      <c r="A3128" s="1" t="s">
        <v>5294</v>
      </c>
      <c r="B3128">
        <v>3</v>
      </c>
      <c r="C3128" s="2" t="d">
        <v>2019-01-21T14:33:07.99999973271042075</v>
      </c>
      <c r="D3128" s="2" t="d">
        <v>2019-01-21T15:02:56.99999988544732125</v>
      </c>
      <c r="E3128">
        <v>39.760379999999998</v>
      </c>
      <c r="F3128">
        <v>-105.00582</v>
      </c>
      <c r="G3128">
        <v>39.760249999999999</v>
      </c>
      <c r="H3128">
        <v>-105.006001</v>
      </c>
      <c r="I3128">
        <v>1.2999999999999999E-2</v>
      </c>
      <c r="J3128" s="1" t="s">
        <v>460</v>
      </c>
      <c r="L3128" s="1" t="s">
        <v>129</v>
      </c>
      <c r="M3128" s="1" t="s">
        <v>47</v>
      </c>
      <c r="N3128" s="1" t="s">
        <v>131</v>
      </c>
      <c r="O3128" s="1" t="s">
        <v>131</v>
      </c>
      <c r="P3128" s="1" t="s">
        <v>199</v>
      </c>
      <c r="Q3128" s="1" t="s">
        <v>248</v>
      </c>
      <c r="R3128" s="1" t="s">
        <v>48</v>
      </c>
      <c r="S3128" s="1" t="s">
        <v>79</v>
      </c>
      <c r="T3128" s="1" t="s">
        <v>206</v>
      </c>
      <c r="U3128" s="2" t="d">
        <v>2019-01-21T14:46:59.99999997206032275</v>
      </c>
      <c r="V3128">
        <v>41</v>
      </c>
      <c r="W3128">
        <v>33.9</v>
      </c>
      <c r="X3128">
        <v>65</v>
      </c>
      <c r="Y3128">
        <v>29.42</v>
      </c>
      <c r="Z3128">
        <v>20</v>
      </c>
      <c r="AA3128" s="1" t="s">
        <v>71</v>
      </c>
      <c r="AB3128">
        <v>12.7</v>
      </c>
      <c r="AD3128" s="1" t="s">
        <v>819</v>
      </c>
      <c r="AE3128" t="b">
        <v>0</v>
      </c>
      <c r="AF3128" t="b">
        <v>0</v>
      </c>
      <c r="AG3128" t="b">
        <v>0</v>
      </c>
      <c r="AH3128" t="b">
        <v>0</v>
      </c>
      <c r="AI3128" t="b">
        <v>1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s="1" t="s">
        <v>51</v>
      </c>
      <c r="AS3128" s="1" t="s">
        <v>51</v>
      </c>
      <c r="AT3128" s="1" t="s">
        <v>51</v>
      </c>
      <c r="AU3128" s="1" t="s">
        <v>51</v>
      </c>
    </row>
    <row r="3129" spans="1:47" x14ac:dyDescent="0.25">
      <c r="A3129" s="1" t="s">
        <v>5295</v>
      </c>
      <c r="B3129">
        <v>3</v>
      </c>
      <c r="C3129" s="2" t="d">
        <v>2019-01-21T14:31:38.00000006798654775</v>
      </c>
      <c r="D3129" s="2" t="d">
        <v>2019-01-21T15:00:57.999999728053808325</v>
      </c>
      <c r="E3129">
        <v>39.900221000000002</v>
      </c>
      <c r="F3129">
        <v>-104.988178</v>
      </c>
      <c r="G3129">
        <v>39.897492</v>
      </c>
      <c r="H3129">
        <v>-104.987711</v>
      </c>
      <c r="I3129">
        <v>0.19</v>
      </c>
      <c r="J3129" s="1" t="s">
        <v>442</v>
      </c>
      <c r="L3129" s="1" t="s">
        <v>196</v>
      </c>
      <c r="M3129" s="1" t="s">
        <v>47</v>
      </c>
      <c r="N3129" s="1" t="s">
        <v>131</v>
      </c>
      <c r="O3129" s="1" t="s">
        <v>147</v>
      </c>
      <c r="P3129" s="1" t="s">
        <v>199</v>
      </c>
      <c r="Q3129" s="1" t="s">
        <v>440</v>
      </c>
      <c r="R3129" s="1" t="s">
        <v>48</v>
      </c>
      <c r="S3129" s="1" t="s">
        <v>79</v>
      </c>
      <c r="T3129" s="1" t="s">
        <v>206</v>
      </c>
      <c r="U3129" s="2" t="d">
        <v>2019-01-21T14:46:59.99999997206032275</v>
      </c>
      <c r="V3129">
        <v>41</v>
      </c>
      <c r="W3129">
        <v>33.9</v>
      </c>
      <c r="X3129">
        <v>65</v>
      </c>
      <c r="Y3129">
        <v>29.42</v>
      </c>
      <c r="Z3129">
        <v>20</v>
      </c>
      <c r="AA3129" s="1" t="s">
        <v>71</v>
      </c>
      <c r="AB3129">
        <v>12.7</v>
      </c>
      <c r="AD3129" s="1" t="s">
        <v>819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s="1" t="s">
        <v>51</v>
      </c>
      <c r="AS3129" s="1" t="s">
        <v>51</v>
      </c>
      <c r="AT3129" s="1" t="s">
        <v>51</v>
      </c>
      <c r="AU3129" s="1" t="s">
        <v>51</v>
      </c>
    </row>
    <row r="3130" spans="1:47" x14ac:dyDescent="0.25">
      <c r="A3130" s="1" t="s">
        <v>6519</v>
      </c>
      <c r="B3130">
        <v>4</v>
      </c>
      <c r="C3130" s="2" t="d">
        <v>2019-01-21T14:26:21.0000001452863216325</v>
      </c>
      <c r="D3130" s="2" t="d">
        <v>2019-01-21T14:54:19.99999972991645100</v>
      </c>
      <c r="E3130">
        <v>37.603268999999997</v>
      </c>
      <c r="F3130">
        <v>-105.229946</v>
      </c>
      <c r="G3130">
        <v>37.585003</v>
      </c>
      <c r="H3130">
        <v>-105.178894</v>
      </c>
      <c r="I3130">
        <v>3.0670000000000002</v>
      </c>
      <c r="J3130" s="1" t="s">
        <v>6520</v>
      </c>
      <c r="L3130" s="1" t="s">
        <v>2751</v>
      </c>
      <c r="M3130" s="1" t="s">
        <v>47</v>
      </c>
      <c r="N3130" s="1" t="s">
        <v>1355</v>
      </c>
      <c r="O3130" s="1" t="s">
        <v>1356</v>
      </c>
      <c r="P3130" s="1" t="s">
        <v>199</v>
      </c>
      <c r="Q3130" s="1" t="s">
        <v>1357</v>
      </c>
      <c r="R3130" s="1" t="s">
        <v>48</v>
      </c>
      <c r="S3130" s="1" t="s">
        <v>79</v>
      </c>
      <c r="T3130" s="1" t="s">
        <v>517</v>
      </c>
      <c r="AA3130" s="1" t="s">
        <v>69</v>
      </c>
      <c r="AD3130" s="1" t="s">
        <v>69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s="1" t="s">
        <v>51</v>
      </c>
      <c r="AS3130" s="1" t="s">
        <v>51</v>
      </c>
      <c r="AT3130" s="1" t="s">
        <v>51</v>
      </c>
      <c r="AU3130" s="1" t="s">
        <v>51</v>
      </c>
    </row>
    <row r="3131" spans="1:47" x14ac:dyDescent="0.25">
      <c r="A3131" s="1" t="s">
        <v>8769</v>
      </c>
      <c r="B3131">
        <v>4</v>
      </c>
      <c r="C3131" s="2" t="d">
        <v>2019-01-21T14:26:21.0000001452863216325</v>
      </c>
      <c r="D3131" s="2" t="d">
        <v>2019-01-21T14:54:19.99999972991645100</v>
      </c>
      <c r="E3131">
        <v>37.585003</v>
      </c>
      <c r="F3131">
        <v>-105.178894</v>
      </c>
      <c r="G3131">
        <v>37.603268999999997</v>
      </c>
      <c r="H3131">
        <v>-105.229946</v>
      </c>
      <c r="I3131">
        <v>3.0670000000000002</v>
      </c>
      <c r="J3131" s="1" t="s">
        <v>8757</v>
      </c>
      <c r="K3131">
        <v>2512</v>
      </c>
      <c r="L3131" s="1" t="s">
        <v>6667</v>
      </c>
      <c r="M3131" s="1" t="s">
        <v>47</v>
      </c>
      <c r="N3131" s="1" t="s">
        <v>7341</v>
      </c>
      <c r="O3131" s="1" t="s">
        <v>515</v>
      </c>
      <c r="P3131" s="1" t="s">
        <v>199</v>
      </c>
      <c r="Q3131" s="1" t="s">
        <v>8758</v>
      </c>
      <c r="R3131" s="1" t="s">
        <v>48</v>
      </c>
      <c r="S3131" s="1" t="s">
        <v>79</v>
      </c>
      <c r="T3131" s="1" t="s">
        <v>517</v>
      </c>
      <c r="AA3131" s="1" t="s">
        <v>69</v>
      </c>
      <c r="AD3131" s="1" t="s">
        <v>69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s="1" t="s">
        <v>51</v>
      </c>
      <c r="AS3131" s="1" t="s">
        <v>51</v>
      </c>
      <c r="AT3131" s="1" t="s">
        <v>51</v>
      </c>
      <c r="AU3131" s="1" t="s">
        <v>51</v>
      </c>
    </row>
    <row r="3132" spans="1:47" x14ac:dyDescent="0.25">
      <c r="A3132" s="1" t="s">
        <v>5296</v>
      </c>
      <c r="B3132">
        <v>3</v>
      </c>
      <c r="C3132" s="2" t="d">
        <v>2019-01-21T14:57:08.00000002607703525</v>
      </c>
      <c r="D3132" s="2" t="d">
        <v>2019-01-21T15:26:57.99999978393316350</v>
      </c>
      <c r="E3132">
        <v>39.853763000000001</v>
      </c>
      <c r="F3132">
        <v>-104.98651099999999</v>
      </c>
      <c r="G3132">
        <v>39.856152999999999</v>
      </c>
      <c r="H3132">
        <v>-104.987038</v>
      </c>
      <c r="I3132">
        <v>0.16700000000000001</v>
      </c>
      <c r="J3132" s="1" t="s">
        <v>821</v>
      </c>
      <c r="L3132" s="1" t="s">
        <v>195</v>
      </c>
      <c r="M3132" s="1" t="s">
        <v>47</v>
      </c>
      <c r="N3132" s="1" t="s">
        <v>131</v>
      </c>
      <c r="O3132" s="1" t="s">
        <v>147</v>
      </c>
      <c r="P3132" s="1" t="s">
        <v>199</v>
      </c>
      <c r="Q3132" s="1" t="s">
        <v>205</v>
      </c>
      <c r="R3132" s="1" t="s">
        <v>48</v>
      </c>
      <c r="S3132" s="1" t="s">
        <v>79</v>
      </c>
      <c r="T3132" s="1" t="s">
        <v>206</v>
      </c>
      <c r="U3132" s="2" t="d">
        <v>2019-01-21T15:00:00.000</v>
      </c>
      <c r="V3132">
        <v>41</v>
      </c>
      <c r="W3132">
        <v>34.299999999999997</v>
      </c>
      <c r="X3132">
        <v>65</v>
      </c>
      <c r="Y3132">
        <v>29.43</v>
      </c>
      <c r="Z3132">
        <v>20</v>
      </c>
      <c r="AA3132" s="1" t="s">
        <v>56</v>
      </c>
      <c r="AB3132">
        <v>11.5</v>
      </c>
      <c r="AD3132" s="1" t="s">
        <v>819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s="1" t="s">
        <v>51</v>
      </c>
      <c r="AS3132" s="1" t="s">
        <v>51</v>
      </c>
      <c r="AT3132" s="1" t="s">
        <v>51</v>
      </c>
      <c r="AU3132" s="1" t="s">
        <v>51</v>
      </c>
    </row>
    <row r="3133" spans="1:47" x14ac:dyDescent="0.25">
      <c r="A3133" s="1" t="s">
        <v>5182</v>
      </c>
      <c r="B3133">
        <v>4</v>
      </c>
      <c r="C3133" s="2" t="d">
        <v>2019-01-21T15:00:07.99999998416751600</v>
      </c>
      <c r="D3133" s="2" t="d">
        <v>2019-01-21T15:29:28.99999987799673975</v>
      </c>
      <c r="E3133">
        <v>39.511400000000002</v>
      </c>
      <c r="F3133">
        <v>-106.14452</v>
      </c>
      <c r="G3133">
        <v>39.532449999999997</v>
      </c>
      <c r="H3133">
        <v>-106.21558</v>
      </c>
      <c r="I3133">
        <v>4.0570000000000004</v>
      </c>
      <c r="J3133" s="1" t="s">
        <v>4910</v>
      </c>
      <c r="L3133" s="1" t="s">
        <v>129</v>
      </c>
      <c r="M3133" s="1" t="s">
        <v>47</v>
      </c>
      <c r="N3133" s="1" t="s">
        <v>175</v>
      </c>
      <c r="O3133" s="1" t="s">
        <v>126</v>
      </c>
      <c r="P3133" s="1" t="s">
        <v>199</v>
      </c>
      <c r="Q3133" s="1" t="s">
        <v>1664</v>
      </c>
      <c r="R3133" s="1" t="s">
        <v>48</v>
      </c>
      <c r="S3133" s="1" t="s">
        <v>79</v>
      </c>
      <c r="T3133" s="1" t="s">
        <v>504</v>
      </c>
      <c r="U3133" s="2" t="d">
        <v>2019-01-21T14:51:59.99999969266355025</v>
      </c>
      <c r="V3133">
        <v>23</v>
      </c>
      <c r="W3133">
        <v>17</v>
      </c>
      <c r="X3133">
        <v>80</v>
      </c>
      <c r="Y3133">
        <v>29.52</v>
      </c>
      <c r="Z3133">
        <v>0.5</v>
      </c>
      <c r="AA3133" s="1" t="s">
        <v>65</v>
      </c>
      <c r="AB3133">
        <v>4.5999999999999996</v>
      </c>
      <c r="AD3133" s="1" t="s">
        <v>4895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s="1" t="s">
        <v>51</v>
      </c>
      <c r="AS3133" s="1" t="s">
        <v>51</v>
      </c>
      <c r="AT3133" s="1" t="s">
        <v>51</v>
      </c>
      <c r="AU3133" s="1" t="s">
        <v>51</v>
      </c>
    </row>
    <row r="3134" spans="1:47" x14ac:dyDescent="0.25">
      <c r="A3134" s="1" t="s">
        <v>4540</v>
      </c>
      <c r="B3134">
        <v>3</v>
      </c>
      <c r="C3134" s="2" t="d">
        <v>2019-01-21T15:41:20.99999972619116025</v>
      </c>
      <c r="D3134" s="2" t="d">
        <v>2019-01-21T16:10:58.0000002169981575</v>
      </c>
      <c r="E3134">
        <v>39.71143</v>
      </c>
      <c r="F3134">
        <v>-104.99903999999999</v>
      </c>
      <c r="G3134">
        <v>39.713199000000003</v>
      </c>
      <c r="H3134">
        <v>-105.00011000000001</v>
      </c>
      <c r="I3134">
        <v>0.13500000000000001</v>
      </c>
      <c r="J3134" s="1" t="s">
        <v>486</v>
      </c>
      <c r="L3134" s="1" t="s">
        <v>266</v>
      </c>
      <c r="M3134" s="1" t="s">
        <v>47</v>
      </c>
      <c r="N3134" s="1" t="s">
        <v>131</v>
      </c>
      <c r="O3134" s="1" t="s">
        <v>131</v>
      </c>
      <c r="P3134" s="1" t="s">
        <v>199</v>
      </c>
      <c r="Q3134" s="1" t="s">
        <v>361</v>
      </c>
      <c r="R3134" s="1" t="s">
        <v>48</v>
      </c>
      <c r="S3134" s="1" t="s">
        <v>79</v>
      </c>
      <c r="T3134" s="1" t="s">
        <v>201</v>
      </c>
      <c r="U3134" s="2" t="d">
        <v>2019-01-21T15:53:00.00000030733644975</v>
      </c>
      <c r="V3134">
        <v>46.9</v>
      </c>
      <c r="X3134">
        <v>39</v>
      </c>
      <c r="Y3134">
        <v>29.39</v>
      </c>
      <c r="Z3134">
        <v>10</v>
      </c>
      <c r="AA3134" s="1" t="s">
        <v>55</v>
      </c>
      <c r="AB3134">
        <v>15</v>
      </c>
      <c r="AD3134" s="1" t="s">
        <v>1221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s="1" t="s">
        <v>51</v>
      </c>
      <c r="AS3134" s="1" t="s">
        <v>51</v>
      </c>
      <c r="AT3134" s="1" t="s">
        <v>51</v>
      </c>
      <c r="AU3134" s="1" t="s">
        <v>51</v>
      </c>
    </row>
    <row r="3135" spans="1:47" x14ac:dyDescent="0.25">
      <c r="A3135" s="1" t="s">
        <v>5297</v>
      </c>
      <c r="B3135">
        <v>3</v>
      </c>
      <c r="C3135" s="2" t="d">
        <v>2019-01-21T15:47:21.0000002710148700</v>
      </c>
      <c r="D3135" s="2" t="d">
        <v>2019-01-21T16:16:58.00000013317912575</v>
      </c>
      <c r="E3135">
        <v>39.723457000000003</v>
      </c>
      <c r="F3135">
        <v>-105.011526</v>
      </c>
      <c r="G3135">
        <v>39.72184</v>
      </c>
      <c r="H3135">
        <v>-105.00936</v>
      </c>
      <c r="I3135">
        <v>0.16</v>
      </c>
      <c r="J3135" s="1" t="s">
        <v>398</v>
      </c>
      <c r="L3135" s="1" t="s">
        <v>195</v>
      </c>
      <c r="M3135" s="1" t="s">
        <v>47</v>
      </c>
      <c r="N3135" s="1" t="s">
        <v>131</v>
      </c>
      <c r="O3135" s="1" t="s">
        <v>131</v>
      </c>
      <c r="P3135" s="1" t="s">
        <v>199</v>
      </c>
      <c r="Q3135" s="1" t="s">
        <v>311</v>
      </c>
      <c r="R3135" s="1" t="s">
        <v>48</v>
      </c>
      <c r="S3135" s="1" t="s">
        <v>79</v>
      </c>
      <c r="T3135" s="1" t="s">
        <v>206</v>
      </c>
      <c r="U3135" s="2" t="d">
        <v>2019-01-21T15:49:59.9999997206032275</v>
      </c>
      <c r="V3135">
        <v>44.6</v>
      </c>
      <c r="W3135">
        <v>35.5</v>
      </c>
      <c r="X3135">
        <v>43</v>
      </c>
      <c r="Y3135">
        <v>29.44</v>
      </c>
      <c r="Z3135">
        <v>20</v>
      </c>
      <c r="AA3135" s="1" t="s">
        <v>841</v>
      </c>
      <c r="AB3135">
        <v>25.3</v>
      </c>
      <c r="AD3135" s="1" t="s">
        <v>819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s="1" t="s">
        <v>51</v>
      </c>
      <c r="AS3135" s="1" t="s">
        <v>51</v>
      </c>
      <c r="AT3135" s="1" t="s">
        <v>51</v>
      </c>
      <c r="AU3135" s="1" t="s">
        <v>51</v>
      </c>
    </row>
    <row r="3136" spans="1:47" x14ac:dyDescent="0.25">
      <c r="A3136" s="1" t="s">
        <v>5183</v>
      </c>
      <c r="B3136">
        <v>4</v>
      </c>
      <c r="C3136" s="2" t="d">
        <v>2019-01-21T16:12:08.00000023562461125</v>
      </c>
      <c r="D3136" s="2" t="d">
        <v>2019-01-21T16:41:21.999999750405550125</v>
      </c>
      <c r="E3136">
        <v>39.626828000000003</v>
      </c>
      <c r="F3136">
        <v>-106.07032</v>
      </c>
      <c r="G3136">
        <v>39.630459999999999</v>
      </c>
      <c r="H3136">
        <v>-106.06247</v>
      </c>
      <c r="I3136">
        <v>0.48699999999999999</v>
      </c>
      <c r="J3136" s="1" t="s">
        <v>4923</v>
      </c>
      <c r="L3136" s="1" t="s">
        <v>133</v>
      </c>
      <c r="M3136" s="1" t="s">
        <v>47</v>
      </c>
      <c r="N3136" s="1" t="s">
        <v>175</v>
      </c>
      <c r="O3136" s="1" t="s">
        <v>126</v>
      </c>
      <c r="P3136" s="1" t="s">
        <v>199</v>
      </c>
      <c r="Q3136" s="1" t="s">
        <v>1664</v>
      </c>
      <c r="R3136" s="1" t="s">
        <v>48</v>
      </c>
      <c r="S3136" s="1" t="s">
        <v>79</v>
      </c>
      <c r="T3136" s="1" t="s">
        <v>504</v>
      </c>
      <c r="U3136" s="2" t="d">
        <v>2019-01-21T16:12:00.00000025145709525</v>
      </c>
      <c r="V3136">
        <v>19.399999999999999</v>
      </c>
      <c r="W3136">
        <v>9.5</v>
      </c>
      <c r="X3136">
        <v>80</v>
      </c>
      <c r="Y3136">
        <v>29.53</v>
      </c>
      <c r="Z3136">
        <v>0.2</v>
      </c>
      <c r="AA3136" s="1" t="s">
        <v>841</v>
      </c>
      <c r="AB3136">
        <v>8.1</v>
      </c>
      <c r="AD3136" s="1" t="s">
        <v>4895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s="1" t="s">
        <v>51</v>
      </c>
      <c r="AS3136" s="1" t="s">
        <v>51</v>
      </c>
      <c r="AT3136" s="1" t="s">
        <v>51</v>
      </c>
      <c r="AU3136" s="1" t="s">
        <v>51</v>
      </c>
    </row>
    <row r="3137" spans="1:47" x14ac:dyDescent="0.25">
      <c r="A3137" s="1" t="s">
        <v>5184</v>
      </c>
      <c r="B3137">
        <v>4</v>
      </c>
      <c r="C3137" s="2" t="d">
        <v>2019-01-21T16:42:07.9999998165294525</v>
      </c>
      <c r="D3137" s="2" t="d">
        <v>2019-01-21T21:41:42.00000023469329025</v>
      </c>
      <c r="E3137">
        <v>39.525660000000002</v>
      </c>
      <c r="F3137">
        <v>-106.21559000000001</v>
      </c>
      <c r="G3137">
        <v>39.532449999999997</v>
      </c>
      <c r="H3137">
        <v>-106.21558</v>
      </c>
      <c r="I3137">
        <v>0.46899999999999997</v>
      </c>
      <c r="J3137" s="1" t="s">
        <v>3907</v>
      </c>
      <c r="L3137" s="1" t="s">
        <v>137</v>
      </c>
      <c r="M3137" s="1" t="s">
        <v>47</v>
      </c>
      <c r="N3137" s="1" t="s">
        <v>175</v>
      </c>
      <c r="O3137" s="1" t="s">
        <v>126</v>
      </c>
      <c r="P3137" s="1" t="s">
        <v>199</v>
      </c>
      <c r="Q3137" s="1" t="s">
        <v>1664</v>
      </c>
      <c r="R3137" s="1" t="s">
        <v>48</v>
      </c>
      <c r="S3137" s="1" t="s">
        <v>79</v>
      </c>
      <c r="T3137" s="1" t="s">
        <v>504</v>
      </c>
      <c r="U3137" s="2" t="d">
        <v>2019-01-21T16:35:59.99999991618096825</v>
      </c>
      <c r="V3137">
        <v>19.399999999999999</v>
      </c>
      <c r="W3137">
        <v>11.5</v>
      </c>
      <c r="X3137">
        <v>80</v>
      </c>
      <c r="Y3137">
        <v>29.54</v>
      </c>
      <c r="Z3137">
        <v>0.2</v>
      </c>
      <c r="AA3137" s="1" t="s">
        <v>841</v>
      </c>
      <c r="AB3137">
        <v>5.8</v>
      </c>
      <c r="AD3137" s="1" t="s">
        <v>4895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s="1" t="s">
        <v>51</v>
      </c>
      <c r="AS3137" s="1" t="s">
        <v>51</v>
      </c>
      <c r="AT3137" s="1" t="s">
        <v>51</v>
      </c>
      <c r="AU3137" s="1" t="s">
        <v>51</v>
      </c>
    </row>
    <row r="3138" spans="1:47" x14ac:dyDescent="0.25">
      <c r="A3138" s="1" t="s">
        <v>5185</v>
      </c>
      <c r="B3138">
        <v>3</v>
      </c>
      <c r="C3138" s="2" t="d">
        <v>2019-01-21T17:05:20.99999981001019200</v>
      </c>
      <c r="D3138" s="2" t="d">
        <v>2019-01-21T17:34:57.00000006705522675</v>
      </c>
      <c r="E3138">
        <v>39.783769999999997</v>
      </c>
      <c r="F3138">
        <v>-105.096181</v>
      </c>
      <c r="G3138">
        <v>39.783769999999997</v>
      </c>
      <c r="H3138">
        <v>-105.09620099999999</v>
      </c>
      <c r="I3138">
        <v>1E-3</v>
      </c>
      <c r="J3138" s="1" t="s">
        <v>848</v>
      </c>
      <c r="L3138" s="1" t="s">
        <v>137</v>
      </c>
      <c r="M3138" s="1" t="s">
        <v>47</v>
      </c>
      <c r="N3138" s="1" t="s">
        <v>544</v>
      </c>
      <c r="O3138" s="1" t="s">
        <v>115</v>
      </c>
      <c r="P3138" s="1" t="s">
        <v>199</v>
      </c>
      <c r="Q3138" s="1" t="s">
        <v>545</v>
      </c>
      <c r="R3138" s="1" t="s">
        <v>48</v>
      </c>
      <c r="S3138" s="1" t="s">
        <v>79</v>
      </c>
      <c r="T3138" s="1" t="s">
        <v>206</v>
      </c>
      <c r="U3138" s="2" t="d">
        <v>2019-01-21T16:44:59.99999979045242400</v>
      </c>
      <c r="V3138">
        <v>44.6</v>
      </c>
      <c r="W3138">
        <v>38.799999999999997</v>
      </c>
      <c r="X3138">
        <v>37</v>
      </c>
      <c r="Y3138">
        <v>29.46</v>
      </c>
      <c r="Z3138">
        <v>20</v>
      </c>
      <c r="AA3138" s="1" t="s">
        <v>841</v>
      </c>
      <c r="AB3138">
        <v>11.5</v>
      </c>
      <c r="AD3138" s="1" t="s">
        <v>1221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s="1" t="s">
        <v>51</v>
      </c>
      <c r="AS3138" s="1" t="s">
        <v>51</v>
      </c>
      <c r="AT3138" s="1" t="s">
        <v>51</v>
      </c>
      <c r="AU3138" s="1" t="s">
        <v>51</v>
      </c>
    </row>
    <row r="3139" spans="1:47" x14ac:dyDescent="0.25">
      <c r="A3139" s="1" t="s">
        <v>5113</v>
      </c>
      <c r="B3139">
        <v>3</v>
      </c>
      <c r="C3139" s="2" t="d">
        <v>2019-01-21T17:51:06.99999987613409775</v>
      </c>
      <c r="D3139" s="2" t="d">
        <v>2019-01-21T18:20:57.99999986775219525</v>
      </c>
      <c r="E3139">
        <v>39.823099999999997</v>
      </c>
      <c r="F3139">
        <v>-104.96729999999999</v>
      </c>
      <c r="G3139">
        <v>39.823872999999999</v>
      </c>
      <c r="H3139">
        <v>-104.961958</v>
      </c>
      <c r="I3139">
        <v>0.28799999999999998</v>
      </c>
      <c r="J3139" s="1" t="s">
        <v>447</v>
      </c>
      <c r="L3139" s="1" t="s">
        <v>122</v>
      </c>
      <c r="M3139" s="1" t="s">
        <v>47</v>
      </c>
      <c r="N3139" s="1" t="s">
        <v>131</v>
      </c>
      <c r="O3139" s="1" t="s">
        <v>147</v>
      </c>
      <c r="P3139" s="1" t="s">
        <v>199</v>
      </c>
      <c r="Q3139" s="1" t="s">
        <v>205</v>
      </c>
      <c r="R3139" s="1" t="s">
        <v>48</v>
      </c>
      <c r="S3139" s="1" t="s">
        <v>79</v>
      </c>
      <c r="T3139" s="1" t="s">
        <v>206</v>
      </c>
      <c r="U3139" s="2" t="d">
        <v>2019-01-21T17:46:59.99999997206032275</v>
      </c>
      <c r="V3139">
        <v>44.6</v>
      </c>
      <c r="W3139">
        <v>42.2</v>
      </c>
      <c r="X3139">
        <v>37</v>
      </c>
      <c r="Y3139">
        <v>29.46</v>
      </c>
      <c r="Z3139">
        <v>20</v>
      </c>
      <c r="AA3139" s="1" t="s">
        <v>55</v>
      </c>
      <c r="AB3139">
        <v>4.5999999999999996</v>
      </c>
      <c r="AD3139" s="1" t="s">
        <v>819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s="1" t="s">
        <v>53</v>
      </c>
      <c r="AS3139" s="1" t="s">
        <v>53</v>
      </c>
      <c r="AT3139" s="1" t="s">
        <v>51</v>
      </c>
      <c r="AU3139" s="1" t="s">
        <v>51</v>
      </c>
    </row>
    <row r="3140" spans="1:47" x14ac:dyDescent="0.25">
      <c r="A3140" s="1" t="s">
        <v>4257</v>
      </c>
      <c r="B3140">
        <v>3</v>
      </c>
      <c r="C3140" s="2" t="d">
        <v>2019-01-21T18:39:06.99999983422457850</v>
      </c>
      <c r="D3140" s="2" t="d">
        <v>2019-01-21T19:08:57.00000022072344825</v>
      </c>
      <c r="E3140">
        <v>39.606169999999999</v>
      </c>
      <c r="F3140">
        <v>-104.89161</v>
      </c>
      <c r="G3140">
        <v>39.602893999999999</v>
      </c>
      <c r="H3140">
        <v>-104.889702</v>
      </c>
      <c r="I3140">
        <v>0.248</v>
      </c>
      <c r="J3140" s="1" t="s">
        <v>569</v>
      </c>
      <c r="L3140" s="1" t="s">
        <v>878</v>
      </c>
      <c r="M3140" s="1" t="s">
        <v>47</v>
      </c>
      <c r="N3140" s="1" t="s">
        <v>127</v>
      </c>
      <c r="O3140" s="1" t="s">
        <v>202</v>
      </c>
      <c r="P3140" s="1" t="s">
        <v>199</v>
      </c>
      <c r="Q3140" s="1" t="s">
        <v>428</v>
      </c>
      <c r="R3140" s="1" t="s">
        <v>48</v>
      </c>
      <c r="S3140" s="1" t="s">
        <v>79</v>
      </c>
      <c r="T3140" s="1" t="s">
        <v>201</v>
      </c>
      <c r="U3140" s="2" t="d">
        <v>2019-01-21T18:53:00.00000030733644975</v>
      </c>
      <c r="V3140">
        <v>39</v>
      </c>
      <c r="W3140">
        <v>31.4</v>
      </c>
      <c r="X3140">
        <v>62</v>
      </c>
      <c r="Y3140">
        <v>29.46</v>
      </c>
      <c r="Z3140">
        <v>10</v>
      </c>
      <c r="AA3140" s="1" t="s">
        <v>72</v>
      </c>
      <c r="AB3140">
        <v>12.7</v>
      </c>
      <c r="AD3140" s="1" t="s">
        <v>819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s="1" t="s">
        <v>53</v>
      </c>
      <c r="AS3140" s="1" t="s">
        <v>53</v>
      </c>
      <c r="AT3140" s="1" t="s">
        <v>53</v>
      </c>
      <c r="AU3140" s="1" t="s">
        <v>51</v>
      </c>
    </row>
    <row r="3141" spans="1:47" x14ac:dyDescent="0.25">
      <c r="A3141" s="1" t="s">
        <v>4179</v>
      </c>
      <c r="B3141">
        <v>3</v>
      </c>
      <c r="C3141" s="2" t="d">
        <v>2019-01-21T20:37:36.0000001452863216325</v>
      </c>
      <c r="D3141" s="2" t="d">
        <v>2019-01-21T21:06:58.00000027287751200</v>
      </c>
      <c r="E3141">
        <v>39.788431000000003</v>
      </c>
      <c r="F3141">
        <v>-104.90485099999999</v>
      </c>
      <c r="G3141">
        <v>39.797969999999999</v>
      </c>
      <c r="H3141">
        <v>-104.93046</v>
      </c>
      <c r="I3141">
        <v>1.5109999999999999</v>
      </c>
      <c r="J3141" s="1" t="s">
        <v>333</v>
      </c>
      <c r="L3141" s="1" t="s">
        <v>168</v>
      </c>
      <c r="M3141" s="1" t="s">
        <v>47</v>
      </c>
      <c r="N3141" s="1" t="s">
        <v>314</v>
      </c>
      <c r="O3141" s="1" t="s">
        <v>147</v>
      </c>
      <c r="P3141" s="1" t="s">
        <v>199</v>
      </c>
      <c r="Q3141" s="1" t="s">
        <v>315</v>
      </c>
      <c r="R3141" s="1" t="s">
        <v>48</v>
      </c>
      <c r="S3141" s="1" t="s">
        <v>79</v>
      </c>
      <c r="T3141" s="1" t="s">
        <v>204</v>
      </c>
      <c r="U3141" s="2" t="d">
        <v>2019-01-21T20:58:00.00000023748725325</v>
      </c>
      <c r="V3141">
        <v>33.1</v>
      </c>
      <c r="W3141">
        <v>24.9</v>
      </c>
      <c r="X3141">
        <v>81</v>
      </c>
      <c r="Y3141">
        <v>29.5</v>
      </c>
      <c r="Z3141">
        <v>10</v>
      </c>
      <c r="AA3141" s="1" t="s">
        <v>965</v>
      </c>
      <c r="AB3141">
        <v>10.4</v>
      </c>
      <c r="AD3141" s="1" t="s">
        <v>1213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s="1" t="s">
        <v>53</v>
      </c>
      <c r="AS3141" s="1" t="s">
        <v>53</v>
      </c>
      <c r="AT3141" s="1" t="s">
        <v>53</v>
      </c>
      <c r="AU3141" s="1" t="s">
        <v>53</v>
      </c>
    </row>
    <row r="3142" spans="1:47" x14ac:dyDescent="0.25">
      <c r="A3142" s="1" t="s">
        <v>6698</v>
      </c>
      <c r="B3142">
        <v>4</v>
      </c>
      <c r="C3142" s="2" t="d">
        <v>2019-01-21T21:45:50.999999977648258200</v>
      </c>
      <c r="D3142" s="2" t="d">
        <v>2019-01-21T22:15:11.00000026635825825</v>
      </c>
      <c r="E3142">
        <v>38.404299999999999</v>
      </c>
      <c r="F3142">
        <v>-106.76458</v>
      </c>
      <c r="G3142">
        <v>38.433728000000002</v>
      </c>
      <c r="H3142">
        <v>-106.75728100000001</v>
      </c>
      <c r="I3142">
        <v>2.0710000000000002</v>
      </c>
      <c r="J3142" s="1" t="s">
        <v>2712</v>
      </c>
      <c r="K3142">
        <v>20780</v>
      </c>
      <c r="L3142" s="1" t="s">
        <v>6699</v>
      </c>
      <c r="M3142" s="1" t="s">
        <v>97</v>
      </c>
      <c r="N3142" s="1" t="s">
        <v>277</v>
      </c>
      <c r="O3142" s="1" t="s">
        <v>277</v>
      </c>
      <c r="P3142" s="1" t="s">
        <v>199</v>
      </c>
      <c r="Q3142" s="1" t="s">
        <v>278</v>
      </c>
      <c r="R3142" s="1" t="s">
        <v>48</v>
      </c>
      <c r="S3142" s="1" t="s">
        <v>79</v>
      </c>
      <c r="T3142" s="1" t="s">
        <v>279</v>
      </c>
      <c r="U3142" s="2" t="d">
        <v>2019-01-21T21:53:59.99999987427145575</v>
      </c>
      <c r="V3142">
        <v>19.399999999999999</v>
      </c>
      <c r="X3142">
        <v>80</v>
      </c>
      <c r="Y3142">
        <v>29.61</v>
      </c>
      <c r="Z3142">
        <v>10</v>
      </c>
      <c r="AA3142" s="1" t="s">
        <v>49</v>
      </c>
      <c r="AD3142" s="1" t="s">
        <v>1221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s="1" t="s">
        <v>53</v>
      </c>
      <c r="AS3142" s="1" t="s">
        <v>53</v>
      </c>
      <c r="AT3142" s="1" t="s">
        <v>53</v>
      </c>
      <c r="AU3142" s="1" t="s">
        <v>53</v>
      </c>
    </row>
    <row r="3143" spans="1:47" x14ac:dyDescent="0.25">
      <c r="A3143" s="1" t="s">
        <v>8488</v>
      </c>
      <c r="B3143">
        <v>4</v>
      </c>
      <c r="C3143" s="2" t="d">
        <v>2019-01-21T21:45:50.999999977648258200</v>
      </c>
      <c r="D3143" s="2" t="d">
        <v>2019-01-21T22:15:11.00000026635825825</v>
      </c>
      <c r="E3143">
        <v>38.433728000000002</v>
      </c>
      <c r="F3143">
        <v>-106.75728100000001</v>
      </c>
      <c r="G3143">
        <v>38.404299999999999</v>
      </c>
      <c r="H3143">
        <v>-106.76458</v>
      </c>
      <c r="I3143">
        <v>2.0710000000000002</v>
      </c>
      <c r="J3143" s="1" t="s">
        <v>8489</v>
      </c>
      <c r="K3143">
        <v>16852</v>
      </c>
      <c r="L3143" s="1" t="s">
        <v>6699</v>
      </c>
      <c r="M3143" s="1" t="s">
        <v>97</v>
      </c>
      <c r="N3143" s="1" t="s">
        <v>436</v>
      </c>
      <c r="O3143" s="1" t="s">
        <v>436</v>
      </c>
      <c r="P3143" s="1" t="s">
        <v>199</v>
      </c>
      <c r="Q3143" s="1" t="s">
        <v>8490</v>
      </c>
      <c r="R3143" s="1" t="s">
        <v>48</v>
      </c>
      <c r="S3143" s="1" t="s">
        <v>79</v>
      </c>
      <c r="T3143" s="1" t="s">
        <v>438</v>
      </c>
      <c r="U3143" s="2" t="d">
        <v>2019-01-21T21:50:59.99999991618096825</v>
      </c>
      <c r="V3143">
        <v>24.8</v>
      </c>
      <c r="W3143">
        <v>20.5</v>
      </c>
      <c r="X3143">
        <v>86</v>
      </c>
      <c r="Y3143">
        <v>29.62</v>
      </c>
      <c r="Z3143">
        <v>2.5</v>
      </c>
      <c r="AA3143" s="1" t="s">
        <v>62</v>
      </c>
      <c r="AB3143">
        <v>3.5</v>
      </c>
      <c r="AC3143">
        <v>0</v>
      </c>
      <c r="AD3143" s="1" t="s">
        <v>1211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s="1" t="s">
        <v>53</v>
      </c>
      <c r="AS3143" s="1" t="s">
        <v>53</v>
      </c>
      <c r="AT3143" s="1" t="s">
        <v>53</v>
      </c>
      <c r="AU3143" s="1" t="s">
        <v>53</v>
      </c>
    </row>
    <row r="3144" spans="1:47" x14ac:dyDescent="0.25">
      <c r="A3144" s="1" t="s">
        <v>8491</v>
      </c>
      <c r="B3144">
        <v>4</v>
      </c>
      <c r="C3144" s="2" t="d">
        <v>2019-01-21T22:27:06.00000018719583825</v>
      </c>
      <c r="D3144" s="2" t="d">
        <v>2019-01-21T22:55:09.00000007823109900</v>
      </c>
      <c r="E3144">
        <v>38.433729</v>
      </c>
      <c r="F3144">
        <v>-106.75728100000001</v>
      </c>
      <c r="G3144">
        <v>38.404299999999999</v>
      </c>
      <c r="H3144">
        <v>-106.76458</v>
      </c>
      <c r="I3144">
        <v>2.0710000000000002</v>
      </c>
      <c r="J3144" s="1" t="s">
        <v>8489</v>
      </c>
      <c r="K3144">
        <v>16852</v>
      </c>
      <c r="L3144" s="1" t="s">
        <v>6699</v>
      </c>
      <c r="M3144" s="1" t="s">
        <v>97</v>
      </c>
      <c r="N3144" s="1" t="s">
        <v>436</v>
      </c>
      <c r="O3144" s="1" t="s">
        <v>436</v>
      </c>
      <c r="P3144" s="1" t="s">
        <v>199</v>
      </c>
      <c r="Q3144" s="1" t="s">
        <v>8490</v>
      </c>
      <c r="R3144" s="1" t="s">
        <v>48</v>
      </c>
      <c r="S3144" s="1" t="s">
        <v>79</v>
      </c>
      <c r="T3144" s="1" t="s">
        <v>438</v>
      </c>
      <c r="U3144" s="2" t="d">
        <v>2019-01-21T22:24:00.00000008381903175</v>
      </c>
      <c r="V3144">
        <v>23</v>
      </c>
      <c r="W3144">
        <v>18.399999999999999</v>
      </c>
      <c r="X3144">
        <v>93</v>
      </c>
      <c r="Y3144">
        <v>29.62</v>
      </c>
      <c r="Z3144">
        <v>8</v>
      </c>
      <c r="AA3144" s="1" t="s">
        <v>59</v>
      </c>
      <c r="AB3144">
        <v>3.5</v>
      </c>
      <c r="AC3144">
        <v>0</v>
      </c>
      <c r="AD3144" s="1" t="s">
        <v>1211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s="1" t="s">
        <v>53</v>
      </c>
      <c r="AS3144" s="1" t="s">
        <v>53</v>
      </c>
      <c r="AT3144" s="1" t="s">
        <v>53</v>
      </c>
      <c r="AU3144" s="1" t="s">
        <v>53</v>
      </c>
    </row>
    <row r="3145" spans="1:47" x14ac:dyDescent="0.25">
      <c r="A3145" s="1" t="s">
        <v>6790</v>
      </c>
      <c r="B3145">
        <v>4</v>
      </c>
      <c r="C3145" s="2" t="d">
        <v>2019-01-21T22:27:06.00000018719583825</v>
      </c>
      <c r="D3145" s="2" t="d">
        <v>2019-01-21T22:55:09.00000007823109900</v>
      </c>
      <c r="E3145">
        <v>38.404299999999999</v>
      </c>
      <c r="F3145">
        <v>-106.76458</v>
      </c>
      <c r="G3145">
        <v>38.433729</v>
      </c>
      <c r="H3145">
        <v>-106.75728100000001</v>
      </c>
      <c r="I3145">
        <v>2.0710000000000002</v>
      </c>
      <c r="J3145" s="1" t="s">
        <v>6791</v>
      </c>
      <c r="K3145">
        <v>20780</v>
      </c>
      <c r="L3145" s="1" t="s">
        <v>6699</v>
      </c>
      <c r="M3145" s="1" t="s">
        <v>97</v>
      </c>
      <c r="N3145" s="1" t="s">
        <v>277</v>
      </c>
      <c r="O3145" s="1" t="s">
        <v>277</v>
      </c>
      <c r="P3145" s="1" t="s">
        <v>199</v>
      </c>
      <c r="Q3145" s="1" t="s">
        <v>278</v>
      </c>
      <c r="R3145" s="1" t="s">
        <v>48</v>
      </c>
      <c r="S3145" s="1" t="s">
        <v>79</v>
      </c>
      <c r="T3145" s="1" t="s">
        <v>279</v>
      </c>
      <c r="U3145" s="2" t="d">
        <v>2019-01-21T22:34:59.9999997206032275</v>
      </c>
      <c r="V3145">
        <v>15.8</v>
      </c>
      <c r="X3145">
        <v>86</v>
      </c>
      <c r="Y3145">
        <v>29.61</v>
      </c>
      <c r="Z3145">
        <v>10</v>
      </c>
      <c r="AA3145" s="1" t="s">
        <v>49</v>
      </c>
      <c r="AD3145" s="1" t="s">
        <v>1207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s="1" t="s">
        <v>53</v>
      </c>
      <c r="AS3145" s="1" t="s">
        <v>53</v>
      </c>
      <c r="AT3145" s="1" t="s">
        <v>53</v>
      </c>
      <c r="AU3145" s="1" t="s">
        <v>53</v>
      </c>
    </row>
    <row r="3146" spans="1:47" x14ac:dyDescent="0.25">
      <c r="A3146" s="1" t="s">
        <v>4890</v>
      </c>
      <c r="B3146">
        <v>3</v>
      </c>
      <c r="C3146" s="2" t="d">
        <v>2019-01-22T05:09:06.99999983422457850</v>
      </c>
      <c r="D3146" s="2" t="d">
        <v>2019-01-22T05:38:57.00000022072344825</v>
      </c>
      <c r="E3146">
        <v>39.771881</v>
      </c>
      <c r="F3146">
        <v>-104.822352</v>
      </c>
      <c r="G3146">
        <v>39.77158</v>
      </c>
      <c r="H3146">
        <v>-104.81887</v>
      </c>
      <c r="I3146">
        <v>0.186</v>
      </c>
      <c r="J3146" s="1" t="s">
        <v>221</v>
      </c>
      <c r="L3146" s="1" t="s">
        <v>133</v>
      </c>
      <c r="M3146" s="1" t="s">
        <v>47</v>
      </c>
      <c r="N3146" s="1" t="s">
        <v>171</v>
      </c>
      <c r="O3146" s="1" t="s">
        <v>147</v>
      </c>
      <c r="P3146" s="1" t="s">
        <v>199</v>
      </c>
      <c r="Q3146" s="1" t="s">
        <v>241</v>
      </c>
      <c r="R3146" s="1" t="s">
        <v>48</v>
      </c>
      <c r="S3146" s="1" t="s">
        <v>79</v>
      </c>
      <c r="T3146" s="1" t="s">
        <v>204</v>
      </c>
      <c r="U3146" s="2" t="d">
        <v>2019-01-22T04:57:59.99999981839210125</v>
      </c>
      <c r="V3146">
        <v>21.2</v>
      </c>
      <c r="W3146">
        <v>4.9000000000000004</v>
      </c>
      <c r="X3146">
        <v>99</v>
      </c>
      <c r="Y3146">
        <v>29.99</v>
      </c>
      <c r="Z3146">
        <v>2</v>
      </c>
      <c r="AA3146" s="1" t="s">
        <v>65</v>
      </c>
      <c r="AB3146">
        <v>23</v>
      </c>
      <c r="AC3146">
        <v>0.02</v>
      </c>
      <c r="AD3146" s="1" t="s">
        <v>1211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s="1" t="s">
        <v>53</v>
      </c>
      <c r="AS3146" s="1" t="s">
        <v>53</v>
      </c>
      <c r="AT3146" s="1" t="s">
        <v>53</v>
      </c>
      <c r="AU3146" s="1" t="s">
        <v>53</v>
      </c>
    </row>
    <row r="3147" spans="1:47" x14ac:dyDescent="0.25">
      <c r="A3147" s="1" t="s">
        <v>4083</v>
      </c>
      <c r="B3147">
        <v>3</v>
      </c>
      <c r="C3147" s="2" t="d">
        <v>2019-01-22T07:57:08.00000023562461125</v>
      </c>
      <c r="D3147" s="2" t="d">
        <v>2019-01-22T08:26:56.999999759718775650</v>
      </c>
      <c r="E3147">
        <v>39.651744000000001</v>
      </c>
      <c r="F3147">
        <v>-106.85888</v>
      </c>
      <c r="G3147">
        <v>39.654192999999999</v>
      </c>
      <c r="H3147">
        <v>-106.84540699999999</v>
      </c>
      <c r="I3147">
        <v>0.73599999999999999</v>
      </c>
      <c r="J3147" s="1" t="s">
        <v>611</v>
      </c>
      <c r="L3147" s="1" t="s">
        <v>133</v>
      </c>
      <c r="M3147" s="1" t="s">
        <v>47</v>
      </c>
      <c r="N3147" s="1" t="s">
        <v>502</v>
      </c>
      <c r="O3147" s="1" t="s">
        <v>502</v>
      </c>
      <c r="P3147" s="1" t="s">
        <v>199</v>
      </c>
      <c r="Q3147" s="1" t="s">
        <v>980</v>
      </c>
      <c r="R3147" s="1" t="s">
        <v>48</v>
      </c>
      <c r="S3147" s="1" t="s">
        <v>79</v>
      </c>
      <c r="T3147" s="1" t="s">
        <v>613</v>
      </c>
      <c r="U3147" s="2" t="d">
        <v>2019-01-22T07:56:00.00000005587935450</v>
      </c>
      <c r="V3147">
        <v>15.1</v>
      </c>
      <c r="W3147">
        <v>7.7</v>
      </c>
      <c r="X3147">
        <v>68</v>
      </c>
      <c r="Y3147">
        <v>30.24</v>
      </c>
      <c r="Z3147">
        <v>10</v>
      </c>
      <c r="AA3147" s="1" t="s">
        <v>847</v>
      </c>
      <c r="AB3147">
        <v>4.5999999999999996</v>
      </c>
      <c r="AD3147" s="1" t="s">
        <v>1207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s="1" t="s">
        <v>51</v>
      </c>
      <c r="AS3147" s="1" t="s">
        <v>51</v>
      </c>
      <c r="AT3147" s="1" t="s">
        <v>51</v>
      </c>
      <c r="AU3147" s="1" t="s">
        <v>51</v>
      </c>
    </row>
    <row r="3148" spans="1:47" x14ac:dyDescent="0.25">
      <c r="A3148" s="1" t="s">
        <v>6053</v>
      </c>
      <c r="B3148">
        <v>3</v>
      </c>
      <c r="C3148" s="2" t="d">
        <v>2019-01-22T09:29:20.99999989382922375</v>
      </c>
      <c r="D3148" s="2" t="d">
        <v>2019-01-22T09:58:57.00000015087425850</v>
      </c>
      <c r="E3148">
        <v>39.50741</v>
      </c>
      <c r="F3148">
        <v>-104.87237</v>
      </c>
      <c r="G3148">
        <v>39.516730000000003</v>
      </c>
      <c r="H3148">
        <v>-104.86766</v>
      </c>
      <c r="I3148">
        <v>0.69099999999999995</v>
      </c>
      <c r="J3148" s="1" t="s">
        <v>330</v>
      </c>
      <c r="L3148" s="1" t="s">
        <v>266</v>
      </c>
      <c r="M3148" s="1" t="s">
        <v>47</v>
      </c>
      <c r="N3148" s="1" t="s">
        <v>174</v>
      </c>
      <c r="O3148" s="1" t="s">
        <v>121</v>
      </c>
      <c r="P3148" s="1" t="s">
        <v>199</v>
      </c>
      <c r="Q3148" s="1" t="s">
        <v>312</v>
      </c>
      <c r="R3148" s="1" t="s">
        <v>48</v>
      </c>
      <c r="S3148" s="1" t="s">
        <v>79</v>
      </c>
      <c r="T3148" s="1" t="s">
        <v>201</v>
      </c>
      <c r="U3148" s="2" t="d">
        <v>2019-01-22T09:11:59.99999983236193650</v>
      </c>
      <c r="V3148">
        <v>21</v>
      </c>
      <c r="W3148">
        <v>4.5999999999999996</v>
      </c>
      <c r="X3148">
        <v>88</v>
      </c>
      <c r="Y3148">
        <v>30.06</v>
      </c>
      <c r="Z3148">
        <v>4</v>
      </c>
      <c r="AA3148" s="1" t="s">
        <v>962</v>
      </c>
      <c r="AB3148">
        <v>23</v>
      </c>
      <c r="AC3148">
        <v>0</v>
      </c>
      <c r="AD3148" s="1" t="s">
        <v>1211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s="1" t="s">
        <v>51</v>
      </c>
      <c r="AS3148" s="1" t="s">
        <v>51</v>
      </c>
      <c r="AT3148" s="1" t="s">
        <v>51</v>
      </c>
      <c r="AU3148" s="1" t="s">
        <v>51</v>
      </c>
    </row>
    <row r="3149" spans="1:47" x14ac:dyDescent="0.25">
      <c r="A3149" s="1" t="s">
        <v>6054</v>
      </c>
      <c r="B3149">
        <v>3</v>
      </c>
      <c r="C3149" s="2" t="d">
        <v>2019-01-22T09:35:20.99999981001019200</v>
      </c>
      <c r="D3149" s="2" t="d">
        <v>2019-01-22T10:04:57.00000006705522675</v>
      </c>
      <c r="E3149">
        <v>39.50741</v>
      </c>
      <c r="F3149">
        <v>-104.87237</v>
      </c>
      <c r="G3149">
        <v>39.516730000000003</v>
      </c>
      <c r="H3149">
        <v>-104.86766</v>
      </c>
      <c r="I3149">
        <v>0.69099999999999995</v>
      </c>
      <c r="J3149" s="1" t="s">
        <v>330</v>
      </c>
      <c r="L3149" s="1" t="s">
        <v>266</v>
      </c>
      <c r="M3149" s="1" t="s">
        <v>47</v>
      </c>
      <c r="N3149" s="1" t="s">
        <v>174</v>
      </c>
      <c r="O3149" s="1" t="s">
        <v>121</v>
      </c>
      <c r="P3149" s="1" t="s">
        <v>199</v>
      </c>
      <c r="Q3149" s="1" t="s">
        <v>312</v>
      </c>
      <c r="R3149" s="1" t="s">
        <v>48</v>
      </c>
      <c r="S3149" s="1" t="s">
        <v>79</v>
      </c>
      <c r="T3149" s="1" t="s">
        <v>201</v>
      </c>
      <c r="U3149" s="2" t="d">
        <v>2019-01-22T09:53:00.00000030733644975</v>
      </c>
      <c r="V3149">
        <v>21.9</v>
      </c>
      <c r="W3149">
        <v>6.2</v>
      </c>
      <c r="X3149">
        <v>85</v>
      </c>
      <c r="Y3149">
        <v>30.19</v>
      </c>
      <c r="Z3149">
        <v>5</v>
      </c>
      <c r="AA3149" s="1" t="s">
        <v>962</v>
      </c>
      <c r="AB3149">
        <v>21.9</v>
      </c>
      <c r="AC3149">
        <v>0</v>
      </c>
      <c r="AD3149" s="1" t="s">
        <v>1211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s="1" t="s">
        <v>51</v>
      </c>
      <c r="AS3149" s="1" t="s">
        <v>51</v>
      </c>
      <c r="AT3149" s="1" t="s">
        <v>51</v>
      </c>
      <c r="AU3149" s="1" t="s">
        <v>51</v>
      </c>
    </row>
    <row r="3150" spans="1:47" x14ac:dyDescent="0.25">
      <c r="A3150" s="1" t="s">
        <v>7109</v>
      </c>
      <c r="B3150">
        <v>4</v>
      </c>
      <c r="C3150" s="2" t="d">
        <v>2019-01-22T10:43:38.00000010989606700</v>
      </c>
      <c r="D3150" s="2" t="d">
        <v>2019-01-22T11:13:32.00000017415732400</v>
      </c>
      <c r="E3150">
        <v>38.047817999999999</v>
      </c>
      <c r="F3150">
        <v>-103.2204</v>
      </c>
      <c r="G3150">
        <v>38.061354000000001</v>
      </c>
      <c r="H3150">
        <v>-103.2213</v>
      </c>
      <c r="I3150">
        <v>0.93700000000000006</v>
      </c>
      <c r="J3150" s="1" t="s">
        <v>81</v>
      </c>
      <c r="K3150">
        <v>28711</v>
      </c>
      <c r="L3150" s="1" t="s">
        <v>7110</v>
      </c>
      <c r="M3150" s="1" t="s">
        <v>47</v>
      </c>
      <c r="N3150" s="1" t="s">
        <v>376</v>
      </c>
      <c r="O3150" s="1" t="s">
        <v>1041</v>
      </c>
      <c r="P3150" s="1" t="s">
        <v>199</v>
      </c>
      <c r="Q3150" s="1" t="s">
        <v>7111</v>
      </c>
      <c r="R3150" s="1" t="s">
        <v>48</v>
      </c>
      <c r="S3150" s="1" t="s">
        <v>79</v>
      </c>
      <c r="T3150" s="1" t="s">
        <v>1043</v>
      </c>
      <c r="U3150" s="2" t="d">
        <v>2019-01-22T10:53:00.000000097788870375</v>
      </c>
      <c r="V3150">
        <v>30</v>
      </c>
      <c r="W3150">
        <v>15.4</v>
      </c>
      <c r="X3150">
        <v>66</v>
      </c>
      <c r="Y3150">
        <v>30.09</v>
      </c>
      <c r="Z3150">
        <v>10</v>
      </c>
      <c r="AA3150" s="1" t="s">
        <v>65</v>
      </c>
      <c r="AB3150">
        <v>27.6</v>
      </c>
      <c r="AD3150" s="1" t="s">
        <v>1213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1</v>
      </c>
      <c r="AO3150" t="b">
        <v>0</v>
      </c>
      <c r="AP3150" t="b">
        <v>0</v>
      </c>
      <c r="AQ3150" t="b">
        <v>0</v>
      </c>
      <c r="AR3150" s="1" t="s">
        <v>51</v>
      </c>
      <c r="AS3150" s="1" t="s">
        <v>51</v>
      </c>
      <c r="AT3150" s="1" t="s">
        <v>51</v>
      </c>
      <c r="AU3150" s="1" t="s">
        <v>51</v>
      </c>
    </row>
    <row r="3151" spans="1:47" x14ac:dyDescent="0.25">
      <c r="A3151" s="1" t="s">
        <v>7112</v>
      </c>
      <c r="B3151">
        <v>4</v>
      </c>
      <c r="C3151" s="2" t="d">
        <v>2019-01-22T10:43:38.00000010989606700</v>
      </c>
      <c r="D3151" s="2" t="d">
        <v>2019-01-22T11:13:32.00000017415732400</v>
      </c>
      <c r="E3151">
        <v>38.061354000000001</v>
      </c>
      <c r="F3151">
        <v>-103.2213</v>
      </c>
      <c r="G3151">
        <v>38.047817999999999</v>
      </c>
      <c r="H3151">
        <v>-103.2204</v>
      </c>
      <c r="I3151">
        <v>0.93700000000000006</v>
      </c>
      <c r="J3151" s="1" t="s">
        <v>7113</v>
      </c>
      <c r="K3151">
        <v>837</v>
      </c>
      <c r="L3151" s="1" t="s">
        <v>7114</v>
      </c>
      <c r="M3151" s="1" t="s">
        <v>97</v>
      </c>
      <c r="N3151" s="1" t="s">
        <v>376</v>
      </c>
      <c r="O3151" s="1" t="s">
        <v>1041</v>
      </c>
      <c r="P3151" s="1" t="s">
        <v>199</v>
      </c>
      <c r="Q3151" s="1" t="s">
        <v>7115</v>
      </c>
      <c r="R3151" s="1" t="s">
        <v>48</v>
      </c>
      <c r="S3151" s="1" t="s">
        <v>79</v>
      </c>
      <c r="T3151" s="1" t="s">
        <v>1043</v>
      </c>
      <c r="U3151" s="2" t="d">
        <v>2019-01-22T10:53:00.000000097788870375</v>
      </c>
      <c r="V3151">
        <v>30</v>
      </c>
      <c r="W3151">
        <v>15.4</v>
      </c>
      <c r="X3151">
        <v>66</v>
      </c>
      <c r="Y3151">
        <v>30.09</v>
      </c>
      <c r="Z3151">
        <v>10</v>
      </c>
      <c r="AA3151" s="1" t="s">
        <v>65</v>
      </c>
      <c r="AB3151">
        <v>27.6</v>
      </c>
      <c r="AD3151" s="1" t="s">
        <v>1213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1</v>
      </c>
      <c r="AO3151" t="b">
        <v>0</v>
      </c>
      <c r="AP3151" t="b">
        <v>0</v>
      </c>
      <c r="AQ3151" t="b">
        <v>0</v>
      </c>
      <c r="AR3151" s="1" t="s">
        <v>51</v>
      </c>
      <c r="AS3151" s="1" t="s">
        <v>51</v>
      </c>
      <c r="AT3151" s="1" t="s">
        <v>51</v>
      </c>
      <c r="AU3151" s="1" t="s">
        <v>51</v>
      </c>
    </row>
    <row r="3152" spans="1:47" x14ac:dyDescent="0.25">
      <c r="A3152" s="1" t="s">
        <v>8492</v>
      </c>
      <c r="B3152">
        <v>3</v>
      </c>
      <c r="C3152" s="2" t="d">
        <v>2019-01-22T12:31:37.00000025331973725</v>
      </c>
      <c r="D3152" s="2" t="d">
        <v>2019-01-22T13:00:58.00000014714896775</v>
      </c>
      <c r="E3152">
        <v>37.759616999999999</v>
      </c>
      <c r="F3152">
        <v>-102.603427</v>
      </c>
      <c r="G3152">
        <v>37.762813000000001</v>
      </c>
      <c r="H3152">
        <v>-102.60493099999999</v>
      </c>
      <c r="I3152">
        <v>0.23599999999999999</v>
      </c>
      <c r="J3152" s="1" t="s">
        <v>8209</v>
      </c>
      <c r="K3152">
        <v>8946</v>
      </c>
      <c r="L3152" s="1" t="s">
        <v>6762</v>
      </c>
      <c r="M3152" s="1" t="s">
        <v>47</v>
      </c>
      <c r="N3152" s="1" t="s">
        <v>158</v>
      </c>
      <c r="O3152" s="1" t="s">
        <v>4231</v>
      </c>
      <c r="P3152" s="1" t="s">
        <v>199</v>
      </c>
      <c r="Q3152" s="1" t="s">
        <v>6604</v>
      </c>
      <c r="R3152" s="1" t="s">
        <v>48</v>
      </c>
      <c r="S3152" s="1" t="s">
        <v>79</v>
      </c>
      <c r="T3152" s="1" t="s">
        <v>3097</v>
      </c>
      <c r="U3152" s="2" t="d">
        <v>2019-01-22T12:30:59.99999977648258200</v>
      </c>
      <c r="V3152">
        <v>28.9</v>
      </c>
      <c r="W3152">
        <v>14.5</v>
      </c>
      <c r="X3152">
        <v>75</v>
      </c>
      <c r="Y3152">
        <v>30.03</v>
      </c>
      <c r="Z3152">
        <v>3</v>
      </c>
      <c r="AA3152" s="1" t="s">
        <v>962</v>
      </c>
      <c r="AB3152">
        <v>25.3</v>
      </c>
      <c r="AC3152">
        <v>0</v>
      </c>
      <c r="AD3152" s="1" t="s">
        <v>1211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s="1" t="s">
        <v>51</v>
      </c>
      <c r="AS3152" s="1" t="s">
        <v>51</v>
      </c>
      <c r="AT3152" s="1" t="s">
        <v>51</v>
      </c>
      <c r="AU3152" s="1" t="s">
        <v>51</v>
      </c>
    </row>
    <row r="3153" spans="1:47" x14ac:dyDescent="0.25">
      <c r="A3153" s="1" t="s">
        <v>8493</v>
      </c>
      <c r="B3153">
        <v>3</v>
      </c>
      <c r="C3153" s="2" t="d">
        <v>2019-01-22T12:31:37.00000025331973725</v>
      </c>
      <c r="D3153" s="2" t="d">
        <v>2019-01-22T13:00:58.00000014714896775</v>
      </c>
      <c r="E3153">
        <v>37.762813000000001</v>
      </c>
      <c r="F3153">
        <v>-102.60493099999999</v>
      </c>
      <c r="G3153">
        <v>37.759616999999999</v>
      </c>
      <c r="H3153">
        <v>-102.603427</v>
      </c>
      <c r="I3153">
        <v>0.23599999999999999</v>
      </c>
      <c r="J3153" s="1" t="s">
        <v>7074</v>
      </c>
      <c r="K3153">
        <v>9180</v>
      </c>
      <c r="L3153" s="1" t="s">
        <v>6762</v>
      </c>
      <c r="M3153" s="1" t="s">
        <v>47</v>
      </c>
      <c r="N3153" s="1" t="s">
        <v>158</v>
      </c>
      <c r="O3153" s="1" t="s">
        <v>4231</v>
      </c>
      <c r="P3153" s="1" t="s">
        <v>199</v>
      </c>
      <c r="Q3153" s="1" t="s">
        <v>6604</v>
      </c>
      <c r="R3153" s="1" t="s">
        <v>48</v>
      </c>
      <c r="S3153" s="1" t="s">
        <v>79</v>
      </c>
      <c r="T3153" s="1" t="s">
        <v>3097</v>
      </c>
      <c r="U3153" s="2" t="d">
        <v>2019-01-22T12:30:59.99999977648258200</v>
      </c>
      <c r="V3153">
        <v>28.9</v>
      </c>
      <c r="W3153">
        <v>14.5</v>
      </c>
      <c r="X3153">
        <v>75</v>
      </c>
      <c r="Y3153">
        <v>30.03</v>
      </c>
      <c r="Z3153">
        <v>3</v>
      </c>
      <c r="AA3153" s="1" t="s">
        <v>962</v>
      </c>
      <c r="AB3153">
        <v>25.3</v>
      </c>
      <c r="AC3153">
        <v>0</v>
      </c>
      <c r="AD3153" s="1" t="s">
        <v>1211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s="1" t="s">
        <v>51</v>
      </c>
      <c r="AS3153" s="1" t="s">
        <v>51</v>
      </c>
      <c r="AT3153" s="1" t="s">
        <v>51</v>
      </c>
      <c r="AU3153" s="1" t="s">
        <v>51</v>
      </c>
    </row>
    <row r="3154" spans="1:47" x14ac:dyDescent="0.25">
      <c r="A3154" s="1" t="s">
        <v>5082</v>
      </c>
      <c r="B3154">
        <v>3</v>
      </c>
      <c r="C3154" s="2" t="d">
        <v>2019-01-22T18:46:37.00000004377216125</v>
      </c>
      <c r="D3154" s="2" t="d">
        <v>2019-01-22T19:16:36.00000001955777475</v>
      </c>
      <c r="E3154">
        <v>39.783430000000003</v>
      </c>
      <c r="F3154">
        <v>-105.06274999999999</v>
      </c>
      <c r="G3154">
        <v>39.78351</v>
      </c>
      <c r="H3154">
        <v>-105.06528</v>
      </c>
      <c r="I3154">
        <v>0.13400000000000001</v>
      </c>
      <c r="J3154" s="1" t="s">
        <v>367</v>
      </c>
      <c r="L3154" s="1" t="s">
        <v>396</v>
      </c>
      <c r="M3154" s="1" t="s">
        <v>47</v>
      </c>
      <c r="N3154" s="1" t="s">
        <v>131</v>
      </c>
      <c r="O3154" s="1" t="s">
        <v>115</v>
      </c>
      <c r="P3154" s="1" t="s">
        <v>199</v>
      </c>
      <c r="Q3154" s="1" t="s">
        <v>368</v>
      </c>
      <c r="R3154" s="1" t="s">
        <v>48</v>
      </c>
      <c r="S3154" s="1" t="s">
        <v>79</v>
      </c>
      <c r="T3154" s="1" t="s">
        <v>206</v>
      </c>
      <c r="U3154" s="2" t="d">
        <v>2019-01-22T18:45:00.000</v>
      </c>
      <c r="V3154">
        <v>24.8</v>
      </c>
      <c r="W3154">
        <v>20.5</v>
      </c>
      <c r="X3154">
        <v>54</v>
      </c>
      <c r="Y3154">
        <v>30.09</v>
      </c>
      <c r="Z3154">
        <v>30</v>
      </c>
      <c r="AA3154" s="1" t="s">
        <v>55</v>
      </c>
      <c r="AB3154">
        <v>3.5</v>
      </c>
      <c r="AD3154" s="1" t="s">
        <v>1221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s="1" t="s">
        <v>53</v>
      </c>
      <c r="AS3154" s="1" t="s">
        <v>53</v>
      </c>
      <c r="AT3154" s="1" t="s">
        <v>53</v>
      </c>
      <c r="AU3154" s="1" t="s">
        <v>53</v>
      </c>
    </row>
    <row r="3155" spans="1:47" x14ac:dyDescent="0.25">
      <c r="A3155" s="1" t="s">
        <v>5083</v>
      </c>
      <c r="B3155">
        <v>4</v>
      </c>
      <c r="C3155" s="2" t="d">
        <v>2019-01-22T18:48:52.00000016950070550</v>
      </c>
      <c r="D3155" s="2" t="d">
        <v>2019-01-22T19:18:43.00000016111880300</v>
      </c>
      <c r="E3155">
        <v>39.783439999999999</v>
      </c>
      <c r="F3155">
        <v>-105.05766</v>
      </c>
      <c r="G3155">
        <v>39.783839999999998</v>
      </c>
      <c r="H3155">
        <v>-105.06037000000001</v>
      </c>
      <c r="I3155">
        <v>0.14699999999999999</v>
      </c>
      <c r="J3155" s="1" t="s">
        <v>5084</v>
      </c>
      <c r="L3155" s="1" t="s">
        <v>137</v>
      </c>
      <c r="M3155" s="1" t="s">
        <v>47</v>
      </c>
      <c r="N3155" s="1" t="s">
        <v>131</v>
      </c>
      <c r="O3155" s="1" t="s">
        <v>115</v>
      </c>
      <c r="P3155" s="1" t="s">
        <v>199</v>
      </c>
      <c r="Q3155" s="1" t="s">
        <v>368</v>
      </c>
      <c r="R3155" s="1" t="s">
        <v>48</v>
      </c>
      <c r="S3155" s="1" t="s">
        <v>79</v>
      </c>
      <c r="T3155" s="1" t="s">
        <v>206</v>
      </c>
      <c r="U3155" s="2" t="d">
        <v>2019-01-22T18:45:00.000</v>
      </c>
      <c r="V3155">
        <v>24.8</v>
      </c>
      <c r="W3155">
        <v>20.5</v>
      </c>
      <c r="X3155">
        <v>54</v>
      </c>
      <c r="Y3155">
        <v>30.09</v>
      </c>
      <c r="Z3155">
        <v>30</v>
      </c>
      <c r="AA3155" s="1" t="s">
        <v>55</v>
      </c>
      <c r="AB3155">
        <v>3.5</v>
      </c>
      <c r="AD3155" s="1" t="s">
        <v>1221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s="1" t="s">
        <v>53</v>
      </c>
      <c r="AS3155" s="1" t="s">
        <v>53</v>
      </c>
      <c r="AT3155" s="1" t="s">
        <v>53</v>
      </c>
      <c r="AU3155" s="1" t="s">
        <v>53</v>
      </c>
    </row>
    <row r="3156" spans="1:47" x14ac:dyDescent="0.25">
      <c r="A3156" s="1" t="s">
        <v>4399</v>
      </c>
      <c r="B3156">
        <v>3</v>
      </c>
      <c r="C3156" s="2" t="d">
        <v>2019-01-23T04:30:06.0000001452863216325</v>
      </c>
      <c r="D3156" s="2" t="d">
        <v>2019-01-23T04:59:28.99999987799673975</v>
      </c>
      <c r="E3156">
        <v>39.64884</v>
      </c>
      <c r="F3156">
        <v>-105.18074</v>
      </c>
      <c r="G3156">
        <v>39.659260000000003</v>
      </c>
      <c r="H3156">
        <v>-105.18253</v>
      </c>
      <c r="I3156">
        <v>0.72599999999999998</v>
      </c>
      <c r="J3156" s="1" t="s">
        <v>1464</v>
      </c>
      <c r="L3156" s="1" t="s">
        <v>406</v>
      </c>
      <c r="M3156" s="1" t="s">
        <v>47</v>
      </c>
      <c r="N3156" s="1" t="s">
        <v>131</v>
      </c>
      <c r="O3156" s="1" t="s">
        <v>115</v>
      </c>
      <c r="P3156" s="1" t="s">
        <v>199</v>
      </c>
      <c r="Q3156" s="1" t="s">
        <v>927</v>
      </c>
      <c r="R3156" s="1" t="s">
        <v>48</v>
      </c>
      <c r="S3156" s="1" t="s">
        <v>79</v>
      </c>
      <c r="T3156" s="1" t="s">
        <v>201</v>
      </c>
      <c r="U3156" s="2" t="d">
        <v>2019-01-23T04:53:00.000000097788870375</v>
      </c>
      <c r="V3156">
        <v>21</v>
      </c>
      <c r="W3156">
        <v>8.6</v>
      </c>
      <c r="X3156">
        <v>48</v>
      </c>
      <c r="Y3156">
        <v>30.13</v>
      </c>
      <c r="Z3156">
        <v>10</v>
      </c>
      <c r="AA3156" s="1" t="s">
        <v>55</v>
      </c>
      <c r="AB3156">
        <v>12.7</v>
      </c>
      <c r="AD3156" s="1" t="s">
        <v>1068</v>
      </c>
      <c r="AE3156" t="b">
        <v>0</v>
      </c>
      <c r="AF3156" t="b">
        <v>0</v>
      </c>
      <c r="AG3156" t="b">
        <v>0</v>
      </c>
      <c r="AH3156" t="b">
        <v>0</v>
      </c>
      <c r="AI3156" t="b">
        <v>1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s="1" t="s">
        <v>53</v>
      </c>
      <c r="AS3156" s="1" t="s">
        <v>53</v>
      </c>
      <c r="AT3156" s="1" t="s">
        <v>53</v>
      </c>
      <c r="AU3156" s="1" t="s">
        <v>53</v>
      </c>
    </row>
    <row r="3157" spans="1:47" x14ac:dyDescent="0.25">
      <c r="A3157" s="1" t="s">
        <v>7073</v>
      </c>
      <c r="B3157">
        <v>3</v>
      </c>
      <c r="C3157" s="2" t="d">
        <v>2019-01-23T06:13:36.99999987613409775</v>
      </c>
      <c r="D3157" s="2" t="d">
        <v>2019-01-23T06:43:26.00000002887099825</v>
      </c>
      <c r="E3157">
        <v>37.762813000000001</v>
      </c>
      <c r="F3157">
        <v>-102.60493099999999</v>
      </c>
      <c r="G3157">
        <v>37.759616999999999</v>
      </c>
      <c r="H3157">
        <v>-102.603427</v>
      </c>
      <c r="I3157">
        <v>0.23599999999999999</v>
      </c>
      <c r="J3157" s="1" t="s">
        <v>7074</v>
      </c>
      <c r="K3157">
        <v>9180</v>
      </c>
      <c r="L3157" s="1" t="s">
        <v>6762</v>
      </c>
      <c r="M3157" s="1" t="s">
        <v>47</v>
      </c>
      <c r="N3157" s="1" t="s">
        <v>158</v>
      </c>
      <c r="O3157" s="1" t="s">
        <v>4231</v>
      </c>
      <c r="P3157" s="1" t="s">
        <v>199</v>
      </c>
      <c r="Q3157" s="1" t="s">
        <v>6604</v>
      </c>
      <c r="R3157" s="1" t="s">
        <v>48</v>
      </c>
      <c r="S3157" s="1" t="s">
        <v>79</v>
      </c>
      <c r="T3157" s="1" t="s">
        <v>3097</v>
      </c>
      <c r="U3157" s="2" t="d">
        <v>2019-01-23T05:52:59.99999988824129100</v>
      </c>
      <c r="V3157">
        <v>6.1</v>
      </c>
      <c r="W3157">
        <v>-7.8</v>
      </c>
      <c r="X3157">
        <v>80</v>
      </c>
      <c r="Y3157">
        <v>30.2</v>
      </c>
      <c r="Z3157">
        <v>10</v>
      </c>
      <c r="AA3157" s="1" t="s">
        <v>67</v>
      </c>
      <c r="AB3157">
        <v>9.1999999999999993</v>
      </c>
      <c r="AD3157" s="1" t="s">
        <v>1207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s="1" t="s">
        <v>53</v>
      </c>
      <c r="AS3157" s="1" t="s">
        <v>53</v>
      </c>
      <c r="AT3157" s="1" t="s">
        <v>51</v>
      </c>
      <c r="AU3157" s="1" t="s">
        <v>51</v>
      </c>
    </row>
    <row r="3158" spans="1:47" x14ac:dyDescent="0.25">
      <c r="A3158" s="1" t="s">
        <v>5298</v>
      </c>
      <c r="B3158">
        <v>3</v>
      </c>
      <c r="C3158" s="2" t="d">
        <v>2019-01-23T08:00:08.00000019371509875</v>
      </c>
      <c r="D3158" s="2" t="d">
        <v>2019-01-23T08:29:26.00000001490116300</v>
      </c>
      <c r="E3158">
        <v>39.72542</v>
      </c>
      <c r="F3158">
        <v>-105.022004</v>
      </c>
      <c r="G3158">
        <v>39.7254</v>
      </c>
      <c r="H3158">
        <v>-105.02162</v>
      </c>
      <c r="I3158">
        <v>0.02</v>
      </c>
      <c r="J3158" s="1" t="s">
        <v>594</v>
      </c>
      <c r="L3158" s="1" t="s">
        <v>586</v>
      </c>
      <c r="M3158" s="1" t="s">
        <v>47</v>
      </c>
      <c r="N3158" s="1" t="s">
        <v>131</v>
      </c>
      <c r="O3158" s="1" t="s">
        <v>131</v>
      </c>
      <c r="P3158" s="1" t="s">
        <v>199</v>
      </c>
      <c r="Q3158" s="1" t="s">
        <v>311</v>
      </c>
      <c r="R3158" s="1" t="s">
        <v>48</v>
      </c>
      <c r="S3158" s="1" t="s">
        <v>79</v>
      </c>
      <c r="T3158" s="1" t="s">
        <v>206</v>
      </c>
      <c r="U3158" s="2" t="d">
        <v>2019-01-23T07:47:00.00000018160789875</v>
      </c>
      <c r="V3158">
        <v>30.2</v>
      </c>
      <c r="W3158">
        <v>16.8</v>
      </c>
      <c r="X3158">
        <v>32</v>
      </c>
      <c r="Y3158">
        <v>29.97</v>
      </c>
      <c r="Z3158">
        <v>30</v>
      </c>
      <c r="AA3158" s="1" t="s">
        <v>56</v>
      </c>
      <c r="AB3158">
        <v>23</v>
      </c>
      <c r="AD3158" s="1" t="s">
        <v>1068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s="1" t="s">
        <v>51</v>
      </c>
      <c r="AS3158" s="1" t="s">
        <v>51</v>
      </c>
      <c r="AT3158" s="1" t="s">
        <v>51</v>
      </c>
      <c r="AU3158" s="1" t="s">
        <v>51</v>
      </c>
    </row>
    <row r="3159" spans="1:47" x14ac:dyDescent="0.25">
      <c r="A3159" s="1" t="s">
        <v>4351</v>
      </c>
      <c r="B3159">
        <v>4</v>
      </c>
      <c r="C3159" s="2" t="d">
        <v>2019-01-23T09:00:52.9999998165294525</v>
      </c>
      <c r="D3159" s="2" t="d">
        <v>2019-01-23T09:30:33.99999998509883700</v>
      </c>
      <c r="E3159">
        <v>39.764940000000003</v>
      </c>
      <c r="F3159">
        <v>-104.78775</v>
      </c>
      <c r="G3159">
        <v>39.768099999999997</v>
      </c>
      <c r="H3159">
        <v>-104.79091</v>
      </c>
      <c r="I3159">
        <v>0.27500000000000002</v>
      </c>
      <c r="J3159" s="1" t="s">
        <v>4352</v>
      </c>
      <c r="L3159" s="1" t="s">
        <v>137</v>
      </c>
      <c r="M3159" s="1" t="s">
        <v>47</v>
      </c>
      <c r="N3159" s="1" t="s">
        <v>171</v>
      </c>
      <c r="O3159" s="1" t="s">
        <v>147</v>
      </c>
      <c r="P3159" s="1" t="s">
        <v>199</v>
      </c>
      <c r="Q3159" s="1" t="s">
        <v>241</v>
      </c>
      <c r="R3159" s="1" t="s">
        <v>48</v>
      </c>
      <c r="S3159" s="1" t="s">
        <v>79</v>
      </c>
      <c r="T3159" s="1" t="s">
        <v>204</v>
      </c>
      <c r="U3159" s="2" t="d">
        <v>2019-01-23T08:58:00.00000023748725325</v>
      </c>
      <c r="V3159">
        <v>27.1</v>
      </c>
      <c r="W3159">
        <v>19.7</v>
      </c>
      <c r="X3159">
        <v>45</v>
      </c>
      <c r="Y3159">
        <v>30.1</v>
      </c>
      <c r="Z3159">
        <v>10</v>
      </c>
      <c r="AA3159" s="1" t="s">
        <v>67</v>
      </c>
      <c r="AB3159">
        <v>6.9</v>
      </c>
      <c r="AD3159" s="1" t="s">
        <v>1068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s="1" t="s">
        <v>51</v>
      </c>
      <c r="AS3159" s="1" t="s">
        <v>51</v>
      </c>
      <c r="AT3159" s="1" t="s">
        <v>51</v>
      </c>
      <c r="AU3159" s="1" t="s">
        <v>51</v>
      </c>
    </row>
    <row r="3160" spans="1:47" x14ac:dyDescent="0.25">
      <c r="A3160" s="1" t="s">
        <v>4353</v>
      </c>
      <c r="B3160">
        <v>4</v>
      </c>
      <c r="C3160" s="2" t="d">
        <v>2019-01-23T09:00:52.9999998165294525</v>
      </c>
      <c r="D3160" s="2" t="d">
        <v>2019-01-23T09:30:33.99999998509883700</v>
      </c>
      <c r="E3160">
        <v>39.763590000000001</v>
      </c>
      <c r="F3160">
        <v>-104.78429</v>
      </c>
      <c r="G3160">
        <v>39.764940000000003</v>
      </c>
      <c r="H3160">
        <v>-104.78775</v>
      </c>
      <c r="I3160">
        <v>0.20599999999999999</v>
      </c>
      <c r="J3160" s="1" t="s">
        <v>4354</v>
      </c>
      <c r="L3160" s="1" t="s">
        <v>365</v>
      </c>
      <c r="M3160" s="1" t="s">
        <v>47</v>
      </c>
      <c r="N3160" s="1" t="s">
        <v>171</v>
      </c>
      <c r="O3160" s="1" t="s">
        <v>147</v>
      </c>
      <c r="P3160" s="1" t="s">
        <v>199</v>
      </c>
      <c r="Q3160" s="1" t="s">
        <v>241</v>
      </c>
      <c r="R3160" s="1" t="s">
        <v>48</v>
      </c>
      <c r="S3160" s="1" t="s">
        <v>79</v>
      </c>
      <c r="T3160" s="1" t="s">
        <v>204</v>
      </c>
      <c r="U3160" s="2" t="d">
        <v>2019-01-23T08:58:00.00000023748725325</v>
      </c>
      <c r="V3160">
        <v>27.1</v>
      </c>
      <c r="W3160">
        <v>19.7</v>
      </c>
      <c r="X3160">
        <v>45</v>
      </c>
      <c r="Y3160">
        <v>30.1</v>
      </c>
      <c r="Z3160">
        <v>10</v>
      </c>
      <c r="AA3160" s="1" t="s">
        <v>67</v>
      </c>
      <c r="AB3160">
        <v>6.9</v>
      </c>
      <c r="AD3160" s="1" t="s">
        <v>1068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s="1" t="s">
        <v>51</v>
      </c>
      <c r="AS3160" s="1" t="s">
        <v>51</v>
      </c>
      <c r="AT3160" s="1" t="s">
        <v>51</v>
      </c>
      <c r="AU3160" s="1" t="s">
        <v>51</v>
      </c>
    </row>
    <row r="3161" spans="1:47" x14ac:dyDescent="0.25">
      <c r="A3161" s="1" t="s">
        <v>5299</v>
      </c>
      <c r="B3161">
        <v>3</v>
      </c>
      <c r="C3161" s="2" t="d">
        <v>2019-01-23T10:06:07.00000008568167375</v>
      </c>
      <c r="D3161" s="2" t="d">
        <v>2019-01-23T10:35:26.00000014062970725</v>
      </c>
      <c r="E3161">
        <v>39.78004</v>
      </c>
      <c r="F3161">
        <v>-104.93171</v>
      </c>
      <c r="G3161">
        <v>39.778289999999998</v>
      </c>
      <c r="H3161">
        <v>-104.90927000000001</v>
      </c>
      <c r="I3161">
        <v>1.198</v>
      </c>
      <c r="J3161" s="1" t="s">
        <v>932</v>
      </c>
      <c r="L3161" s="1" t="s">
        <v>1325</v>
      </c>
      <c r="M3161" s="1" t="s">
        <v>47</v>
      </c>
      <c r="N3161" s="1" t="s">
        <v>131</v>
      </c>
      <c r="O3161" s="1" t="s">
        <v>131</v>
      </c>
      <c r="P3161" s="1" t="s">
        <v>199</v>
      </c>
      <c r="Q3161" s="1" t="s">
        <v>247</v>
      </c>
      <c r="R3161" s="1" t="s">
        <v>48</v>
      </c>
      <c r="S3161" s="1" t="s">
        <v>79</v>
      </c>
      <c r="T3161" s="1" t="s">
        <v>206</v>
      </c>
      <c r="U3161" s="2" t="d">
        <v>2019-01-23T09:46:59.99999976251274675</v>
      </c>
      <c r="V3161">
        <v>39.200000000000003</v>
      </c>
      <c r="W3161">
        <v>29.6</v>
      </c>
      <c r="X3161">
        <v>28</v>
      </c>
      <c r="Y3161">
        <v>29.96</v>
      </c>
      <c r="Z3161">
        <v>30</v>
      </c>
      <c r="AA3161" s="1" t="s">
        <v>56</v>
      </c>
      <c r="AB3161">
        <v>19.600000000000001</v>
      </c>
      <c r="AD3161" s="1" t="s">
        <v>819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1</v>
      </c>
      <c r="AQ3161" t="b">
        <v>0</v>
      </c>
      <c r="AR3161" s="1" t="s">
        <v>51</v>
      </c>
      <c r="AS3161" s="1" t="s">
        <v>51</v>
      </c>
      <c r="AT3161" s="1" t="s">
        <v>51</v>
      </c>
      <c r="AU3161" s="1" t="s">
        <v>51</v>
      </c>
    </row>
    <row r="3162" spans="1:47" x14ac:dyDescent="0.25">
      <c r="A3162" s="1" t="s">
        <v>4498</v>
      </c>
      <c r="B3162">
        <v>3</v>
      </c>
      <c r="C3162" s="2" t="d">
        <v>2019-01-23T14:27:53.00000027753413050</v>
      </c>
      <c r="D3162" s="2" t="d">
        <v>2019-01-23T14:57:25.9999998332932575</v>
      </c>
      <c r="E3162">
        <v>39.994667999999997</v>
      </c>
      <c r="F3162">
        <v>-105.24886600000001</v>
      </c>
      <c r="G3162">
        <v>39.994669999999999</v>
      </c>
      <c r="H3162">
        <v>-105.24887</v>
      </c>
      <c r="I3162">
        <v>0</v>
      </c>
      <c r="J3162" s="1" t="s">
        <v>98</v>
      </c>
      <c r="L3162" s="1" t="s">
        <v>2499</v>
      </c>
      <c r="M3162" s="1" t="s">
        <v>47</v>
      </c>
      <c r="N3162" s="1" t="s">
        <v>256</v>
      </c>
      <c r="O3162" s="1" t="s">
        <v>256</v>
      </c>
      <c r="P3162" s="1" t="s">
        <v>199</v>
      </c>
      <c r="Q3162" s="1" t="s">
        <v>374</v>
      </c>
      <c r="R3162" s="1" t="s">
        <v>48</v>
      </c>
      <c r="S3162" s="1" t="s">
        <v>79</v>
      </c>
      <c r="T3162" s="1" t="s">
        <v>325</v>
      </c>
      <c r="U3162" s="2" t="d">
        <v>2019-01-23T14:29:59.99999979045242400</v>
      </c>
      <c r="V3162">
        <v>42.8</v>
      </c>
      <c r="W3162">
        <v>34</v>
      </c>
      <c r="X3162">
        <v>29</v>
      </c>
      <c r="Y3162">
        <v>29.83</v>
      </c>
      <c r="Z3162">
        <v>10</v>
      </c>
      <c r="AA3162" s="1" t="s">
        <v>71</v>
      </c>
      <c r="AB3162">
        <v>20.7</v>
      </c>
      <c r="AD3162" s="1" t="s">
        <v>1207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s="1" t="s">
        <v>51</v>
      </c>
      <c r="AS3162" s="1" t="s">
        <v>51</v>
      </c>
      <c r="AT3162" s="1" t="s">
        <v>51</v>
      </c>
      <c r="AU3162" s="1" t="s">
        <v>51</v>
      </c>
    </row>
    <row r="3163" spans="1:47" x14ac:dyDescent="0.25">
      <c r="A3163" s="1" t="s">
        <v>5300</v>
      </c>
      <c r="B3163">
        <v>3</v>
      </c>
      <c r="C3163" s="2" t="d">
        <v>2019-01-23T15:48:09.00000017601996600</v>
      </c>
      <c r="D3163" s="2" t="d">
        <v>2019-01-23T16:17:25.99999976344406775</v>
      </c>
      <c r="E3163">
        <v>39.749839999999999</v>
      </c>
      <c r="F3163">
        <v>-105.01721999999999</v>
      </c>
      <c r="G3163">
        <v>39.751249000000001</v>
      </c>
      <c r="H3163">
        <v>-105.01662</v>
      </c>
      <c r="I3163">
        <v>0.10199999999999999</v>
      </c>
      <c r="J3163" s="1" t="s">
        <v>582</v>
      </c>
      <c r="L3163" s="1" t="s">
        <v>266</v>
      </c>
      <c r="M3163" s="1" t="s">
        <v>47</v>
      </c>
      <c r="N3163" s="1" t="s">
        <v>131</v>
      </c>
      <c r="O3163" s="1" t="s">
        <v>131</v>
      </c>
      <c r="P3163" s="1" t="s">
        <v>199</v>
      </c>
      <c r="Q3163" s="1" t="s">
        <v>353</v>
      </c>
      <c r="R3163" s="1" t="s">
        <v>48</v>
      </c>
      <c r="S3163" s="1" t="s">
        <v>79</v>
      </c>
      <c r="T3163" s="1" t="s">
        <v>206</v>
      </c>
      <c r="U3163" s="2" t="d">
        <v>2019-01-23T15:49:00.00000015366822150</v>
      </c>
      <c r="V3163">
        <v>41</v>
      </c>
      <c r="W3163">
        <v>28.5</v>
      </c>
      <c r="X3163">
        <v>29</v>
      </c>
      <c r="Y3163">
        <v>29.86</v>
      </c>
      <c r="Z3163">
        <v>30</v>
      </c>
      <c r="AA3163" s="1" t="s">
        <v>841</v>
      </c>
      <c r="AB3163">
        <v>39.1</v>
      </c>
      <c r="AD3163" s="1" t="s">
        <v>1221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s="1" t="s">
        <v>51</v>
      </c>
      <c r="AS3163" s="1" t="s">
        <v>51</v>
      </c>
      <c r="AT3163" s="1" t="s">
        <v>51</v>
      </c>
      <c r="AU3163" s="1" t="s">
        <v>51</v>
      </c>
    </row>
    <row r="3164" spans="1:47" x14ac:dyDescent="0.25">
      <c r="A3164" s="1" t="s">
        <v>5186</v>
      </c>
      <c r="B3164">
        <v>3</v>
      </c>
      <c r="C3164" s="2" t="d">
        <v>2019-01-23T15:54:09.00000009220093425</v>
      </c>
      <c r="D3164" s="2" t="d">
        <v>2019-01-23T16:23:26.00000030826777075</v>
      </c>
      <c r="E3164">
        <v>39.933123999999999</v>
      </c>
      <c r="F3164">
        <v>-105.123779</v>
      </c>
      <c r="G3164">
        <v>39.933118999999998</v>
      </c>
      <c r="H3164">
        <v>-105.123768</v>
      </c>
      <c r="I3164">
        <v>1E-3</v>
      </c>
      <c r="J3164" s="1" t="s">
        <v>243</v>
      </c>
      <c r="L3164" s="1" t="s">
        <v>143</v>
      </c>
      <c r="M3164" s="1" t="s">
        <v>47</v>
      </c>
      <c r="N3164" s="1" t="s">
        <v>245</v>
      </c>
      <c r="O3164" s="1" t="s">
        <v>245</v>
      </c>
      <c r="P3164" s="1" t="s">
        <v>199</v>
      </c>
      <c r="Q3164" s="1" t="s">
        <v>257</v>
      </c>
      <c r="R3164" s="1" t="s">
        <v>48</v>
      </c>
      <c r="S3164" s="1" t="s">
        <v>79</v>
      </c>
      <c r="T3164" s="1" t="s">
        <v>206</v>
      </c>
      <c r="U3164" s="2" t="d">
        <v>2019-01-23T15:49:00.00000015366822150</v>
      </c>
      <c r="V3164">
        <v>41</v>
      </c>
      <c r="W3164">
        <v>28.5</v>
      </c>
      <c r="X3164">
        <v>29</v>
      </c>
      <c r="Y3164">
        <v>29.86</v>
      </c>
      <c r="Z3164">
        <v>30</v>
      </c>
      <c r="AA3164" s="1" t="s">
        <v>841</v>
      </c>
      <c r="AB3164">
        <v>39.1</v>
      </c>
      <c r="AD3164" s="1" t="s">
        <v>1221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1</v>
      </c>
      <c r="AQ3164" t="b">
        <v>0</v>
      </c>
      <c r="AR3164" s="1" t="s">
        <v>51</v>
      </c>
      <c r="AS3164" s="1" t="s">
        <v>51</v>
      </c>
      <c r="AT3164" s="1" t="s">
        <v>51</v>
      </c>
      <c r="AU3164" s="1" t="s">
        <v>51</v>
      </c>
    </row>
    <row r="3165" spans="1:47" x14ac:dyDescent="0.25">
      <c r="A3165" s="1" t="s">
        <v>5187</v>
      </c>
      <c r="B3165">
        <v>3</v>
      </c>
      <c r="C3165" s="2" t="d">
        <v>2019-01-23T15:57:53.99999988265335825</v>
      </c>
      <c r="D3165" s="2" t="d">
        <v>2019-01-23T16:27:25.9999998332932575</v>
      </c>
      <c r="E3165">
        <v>39.924211999999997</v>
      </c>
      <c r="F3165">
        <v>-105.110843</v>
      </c>
      <c r="G3165">
        <v>39.922356999999998</v>
      </c>
      <c r="H3165">
        <v>-105.107433</v>
      </c>
      <c r="I3165">
        <v>0.222</v>
      </c>
      <c r="J3165" s="1" t="s">
        <v>371</v>
      </c>
      <c r="L3165" s="1" t="s">
        <v>244</v>
      </c>
      <c r="M3165" s="1" t="s">
        <v>47</v>
      </c>
      <c r="N3165" s="1" t="s">
        <v>245</v>
      </c>
      <c r="O3165" s="1" t="s">
        <v>245</v>
      </c>
      <c r="P3165" s="1" t="s">
        <v>199</v>
      </c>
      <c r="Q3165" s="1" t="s">
        <v>257</v>
      </c>
      <c r="R3165" s="1" t="s">
        <v>48</v>
      </c>
      <c r="S3165" s="1" t="s">
        <v>79</v>
      </c>
      <c r="T3165" s="1" t="s">
        <v>206</v>
      </c>
      <c r="U3165" s="2" t="d">
        <v>2019-01-23T15:49:00.00000015366822150</v>
      </c>
      <c r="V3165">
        <v>41</v>
      </c>
      <c r="W3165">
        <v>28.5</v>
      </c>
      <c r="X3165">
        <v>29</v>
      </c>
      <c r="Y3165">
        <v>29.86</v>
      </c>
      <c r="Z3165">
        <v>30</v>
      </c>
      <c r="AA3165" s="1" t="s">
        <v>841</v>
      </c>
      <c r="AB3165">
        <v>39.1</v>
      </c>
      <c r="AD3165" s="1" t="s">
        <v>1221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s="1" t="s">
        <v>51</v>
      </c>
      <c r="AS3165" s="1" t="s">
        <v>51</v>
      </c>
      <c r="AT3165" s="1" t="s">
        <v>51</v>
      </c>
      <c r="AU3165" s="1" t="s">
        <v>51</v>
      </c>
    </row>
    <row r="3166" spans="1:47" x14ac:dyDescent="0.25">
      <c r="A3166" s="1" t="s">
        <v>8494</v>
      </c>
      <c r="B3166">
        <v>3</v>
      </c>
      <c r="C3166" s="2" t="d">
        <v>2019-01-23T16:24:09.00000030174851700</v>
      </c>
      <c r="D3166" s="2" t="d">
        <v>2019-01-23T16:53:25.999999889172613350</v>
      </c>
      <c r="E3166">
        <v>39.168669999999999</v>
      </c>
      <c r="F3166">
        <v>-106.00183</v>
      </c>
      <c r="G3166">
        <v>39.154001000000001</v>
      </c>
      <c r="H3166">
        <v>-105.999279</v>
      </c>
      <c r="I3166">
        <v>1.0229999999999999</v>
      </c>
      <c r="J3166" s="1" t="s">
        <v>551</v>
      </c>
      <c r="K3166">
        <v>19303</v>
      </c>
      <c r="L3166" s="1" t="s">
        <v>6658</v>
      </c>
      <c r="M3166" s="1" t="s">
        <v>97</v>
      </c>
      <c r="N3166" s="1" t="s">
        <v>553</v>
      </c>
      <c r="O3166" s="1" t="s">
        <v>357</v>
      </c>
      <c r="P3166" s="1" t="s">
        <v>199</v>
      </c>
      <c r="Q3166" s="1" t="s">
        <v>554</v>
      </c>
      <c r="R3166" s="1" t="s">
        <v>48</v>
      </c>
      <c r="S3166" s="1" t="s">
        <v>79</v>
      </c>
      <c r="T3166" s="1" t="s">
        <v>555</v>
      </c>
      <c r="U3166" s="2" t="d">
        <v>2019-01-23T16:28:00.00000023748725325</v>
      </c>
      <c r="V3166">
        <v>15.1</v>
      </c>
      <c r="W3166">
        <v>3.3</v>
      </c>
      <c r="X3166">
        <v>77</v>
      </c>
      <c r="Y3166">
        <v>29.94</v>
      </c>
      <c r="Z3166">
        <v>2.5</v>
      </c>
      <c r="AA3166" s="1" t="s">
        <v>61</v>
      </c>
      <c r="AB3166">
        <v>9.1999999999999993</v>
      </c>
      <c r="AC3166">
        <v>0</v>
      </c>
      <c r="AD3166" s="1" t="s">
        <v>1211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s="1" t="s">
        <v>51</v>
      </c>
      <c r="AS3166" s="1" t="s">
        <v>51</v>
      </c>
      <c r="AT3166" s="1" t="s">
        <v>51</v>
      </c>
      <c r="AU3166" s="1" t="s">
        <v>51</v>
      </c>
    </row>
    <row r="3167" spans="1:47" x14ac:dyDescent="0.25">
      <c r="A3167" s="1" t="s">
        <v>9359</v>
      </c>
      <c r="B3167">
        <v>2</v>
      </c>
      <c r="C3167" s="2" t="d">
        <v>2019-01-23T18:30:08.00000019371509875</v>
      </c>
      <c r="D3167" s="2" t="d">
        <v>2019-01-23T18:59:48.99999973364174175</v>
      </c>
      <c r="E3167">
        <v>40.406610000000001</v>
      </c>
      <c r="F3167">
        <v>-104.86503999999999</v>
      </c>
      <c r="G3167">
        <v>40.406669999999998</v>
      </c>
      <c r="H3167">
        <v>-104.86986</v>
      </c>
      <c r="I3167">
        <v>0.254</v>
      </c>
      <c r="J3167" s="1" t="s">
        <v>9360</v>
      </c>
      <c r="K3167">
        <v>11491</v>
      </c>
      <c r="L3167" s="1" t="s">
        <v>6773</v>
      </c>
      <c r="M3167" s="1" t="s">
        <v>97</v>
      </c>
      <c r="N3167" s="1" t="s">
        <v>252</v>
      </c>
      <c r="O3167" s="1" t="s">
        <v>210</v>
      </c>
      <c r="P3167" s="1" t="s">
        <v>199</v>
      </c>
      <c r="Q3167" s="1" t="s">
        <v>253</v>
      </c>
      <c r="R3167" s="1" t="s">
        <v>48</v>
      </c>
      <c r="S3167" s="1" t="s">
        <v>79</v>
      </c>
      <c r="T3167" s="1" t="s">
        <v>254</v>
      </c>
      <c r="U3167" s="2" t="d">
        <v>2019-01-23T18:56:00.00000026542693050</v>
      </c>
      <c r="V3167">
        <v>35.1</v>
      </c>
      <c r="W3167">
        <v>25.9</v>
      </c>
      <c r="X3167">
        <v>46</v>
      </c>
      <c r="Y3167">
        <v>30.09</v>
      </c>
      <c r="Z3167">
        <v>10</v>
      </c>
      <c r="AA3167" s="1" t="s">
        <v>965</v>
      </c>
      <c r="AB3167">
        <v>13.8</v>
      </c>
      <c r="AD3167" s="1" t="s">
        <v>1213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s="1" t="s">
        <v>53</v>
      </c>
      <c r="AS3167" s="1" t="s">
        <v>53</v>
      </c>
      <c r="AT3167" s="1" t="s">
        <v>53</v>
      </c>
      <c r="AU3167" s="1" t="s">
        <v>51</v>
      </c>
    </row>
    <row r="3168" spans="1:47" x14ac:dyDescent="0.25">
      <c r="A3168" s="1" t="s">
        <v>7060</v>
      </c>
      <c r="B3168">
        <v>3</v>
      </c>
      <c r="C3168" s="2" t="d">
        <v>2019-01-23T18:27:53.00000006798654775</v>
      </c>
      <c r="D3168" s="2" t="d">
        <v>2019-01-23T18:57:23.00000017974525675</v>
      </c>
      <c r="E3168">
        <v>40.406799999999997</v>
      </c>
      <c r="F3168">
        <v>-104.88403700000001</v>
      </c>
      <c r="G3168">
        <v>40.406799999999997</v>
      </c>
      <c r="H3168">
        <v>-104.884085</v>
      </c>
      <c r="I3168">
        <v>3.0000000000000001E-3</v>
      </c>
      <c r="J3168" s="1" t="s">
        <v>6086</v>
      </c>
      <c r="K3168">
        <v>9529</v>
      </c>
      <c r="L3168" s="1" t="s">
        <v>6598</v>
      </c>
      <c r="M3168" s="1" t="s">
        <v>97</v>
      </c>
      <c r="N3168" s="1" t="s">
        <v>83</v>
      </c>
      <c r="O3168" s="1" t="s">
        <v>210</v>
      </c>
      <c r="P3168" s="1" t="s">
        <v>199</v>
      </c>
      <c r="Q3168" s="1" t="s">
        <v>6859</v>
      </c>
      <c r="R3168" s="1" t="s">
        <v>48</v>
      </c>
      <c r="S3168" s="1" t="s">
        <v>79</v>
      </c>
      <c r="T3168" s="1" t="s">
        <v>231</v>
      </c>
      <c r="U3168" s="2" t="d">
        <v>2019-01-23T18:56:00.00000026542693050</v>
      </c>
      <c r="V3168">
        <v>33.1</v>
      </c>
      <c r="W3168">
        <v>27.7</v>
      </c>
      <c r="X3168">
        <v>48</v>
      </c>
      <c r="Y3168">
        <v>30.05</v>
      </c>
      <c r="Z3168">
        <v>10</v>
      </c>
      <c r="AA3168" s="1" t="s">
        <v>64</v>
      </c>
      <c r="AB3168">
        <v>5.8</v>
      </c>
      <c r="AD3168" s="1" t="s">
        <v>1213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s="1" t="s">
        <v>53</v>
      </c>
      <c r="AS3168" s="1" t="s">
        <v>53</v>
      </c>
      <c r="AT3168" s="1" t="s">
        <v>53</v>
      </c>
      <c r="AU3168" s="1" t="s">
        <v>51</v>
      </c>
    </row>
    <row r="3169" spans="1:47" x14ac:dyDescent="0.25">
      <c r="A3169" s="1" t="s">
        <v>9361</v>
      </c>
      <c r="B3169">
        <v>2</v>
      </c>
      <c r="C3169" s="2" t="d">
        <v>2019-01-23T18:30:08.00000019371509875</v>
      </c>
      <c r="D3169" s="2" t="d">
        <v>2019-01-23T18:59:48.99999973364174175</v>
      </c>
      <c r="E3169">
        <v>40.406669999999998</v>
      </c>
      <c r="F3169">
        <v>-104.86986</v>
      </c>
      <c r="G3169">
        <v>40.40672</v>
      </c>
      <c r="H3169">
        <v>-104.87389</v>
      </c>
      <c r="I3169">
        <v>0.21199999999999999</v>
      </c>
      <c r="J3169" s="1" t="s">
        <v>9362</v>
      </c>
      <c r="L3169" s="1" t="s">
        <v>9363</v>
      </c>
      <c r="M3169" s="1" t="s">
        <v>47</v>
      </c>
      <c r="N3169" s="1" t="s">
        <v>252</v>
      </c>
      <c r="O3169" s="1" t="s">
        <v>210</v>
      </c>
      <c r="P3169" s="1" t="s">
        <v>199</v>
      </c>
      <c r="Q3169" s="1" t="s">
        <v>253</v>
      </c>
      <c r="R3169" s="1" t="s">
        <v>48</v>
      </c>
      <c r="S3169" s="1" t="s">
        <v>79</v>
      </c>
      <c r="T3169" s="1" t="s">
        <v>254</v>
      </c>
      <c r="U3169" s="2" t="d">
        <v>2019-01-23T18:56:00.00000026542693050</v>
      </c>
      <c r="V3169">
        <v>35.1</v>
      </c>
      <c r="W3169">
        <v>25.9</v>
      </c>
      <c r="X3169">
        <v>46</v>
      </c>
      <c r="Y3169">
        <v>30.09</v>
      </c>
      <c r="Z3169">
        <v>10</v>
      </c>
      <c r="AA3169" s="1" t="s">
        <v>965</v>
      </c>
      <c r="AB3169">
        <v>13.8</v>
      </c>
      <c r="AD3169" s="1" t="s">
        <v>1213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s="1" t="s">
        <v>53</v>
      </c>
      <c r="AS3169" s="1" t="s">
        <v>53</v>
      </c>
      <c r="AT3169" s="1" t="s">
        <v>53</v>
      </c>
      <c r="AU3169" s="1" t="s">
        <v>51</v>
      </c>
    </row>
    <row r="3170" spans="1:47" x14ac:dyDescent="0.25">
      <c r="A3170" s="1" t="s">
        <v>5085</v>
      </c>
      <c r="B3170">
        <v>3</v>
      </c>
      <c r="C3170" s="2" t="d">
        <v>2019-01-23T18:45:52.00000021141022475</v>
      </c>
      <c r="D3170" s="2" t="d">
        <v>2019-01-23T19:15:26.00000000093132100</v>
      </c>
      <c r="E3170">
        <v>39.723457000000003</v>
      </c>
      <c r="F3170">
        <v>-105.011526</v>
      </c>
      <c r="G3170">
        <v>39.72184</v>
      </c>
      <c r="H3170">
        <v>-105.00936</v>
      </c>
      <c r="I3170">
        <v>0.16</v>
      </c>
      <c r="J3170" s="1" t="s">
        <v>398</v>
      </c>
      <c r="L3170" s="1" t="s">
        <v>195</v>
      </c>
      <c r="M3170" s="1" t="s">
        <v>47</v>
      </c>
      <c r="N3170" s="1" t="s">
        <v>131</v>
      </c>
      <c r="O3170" s="1" t="s">
        <v>131</v>
      </c>
      <c r="P3170" s="1" t="s">
        <v>199</v>
      </c>
      <c r="Q3170" s="1" t="s">
        <v>311</v>
      </c>
      <c r="R3170" s="1" t="s">
        <v>48</v>
      </c>
      <c r="S3170" s="1" t="s">
        <v>79</v>
      </c>
      <c r="T3170" s="1" t="s">
        <v>206</v>
      </c>
      <c r="U3170" s="2" t="d">
        <v>2019-01-23T18:45:00.000</v>
      </c>
      <c r="V3170">
        <v>35.6</v>
      </c>
      <c r="W3170">
        <v>31.7</v>
      </c>
      <c r="X3170">
        <v>44</v>
      </c>
      <c r="Y3170">
        <v>29.92</v>
      </c>
      <c r="Z3170">
        <v>30</v>
      </c>
      <c r="AA3170" s="1" t="s">
        <v>962</v>
      </c>
      <c r="AB3170">
        <v>4.5999999999999996</v>
      </c>
      <c r="AD3170" s="1" t="s">
        <v>1221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s="1" t="s">
        <v>53</v>
      </c>
      <c r="AS3170" s="1" t="s">
        <v>53</v>
      </c>
      <c r="AT3170" s="1" t="s">
        <v>53</v>
      </c>
      <c r="AU3170" s="1" t="s">
        <v>53</v>
      </c>
    </row>
    <row r="3171" spans="1:47" x14ac:dyDescent="0.25">
      <c r="A3171" s="1" t="s">
        <v>7046</v>
      </c>
      <c r="B3171">
        <v>3</v>
      </c>
      <c r="C3171" s="2" t="d">
        <v>2019-01-23T18:48:06.99999970849603425</v>
      </c>
      <c r="D3171" s="2" t="d">
        <v>2019-01-23T19:17:25.99999976344406775</v>
      </c>
      <c r="E3171">
        <v>40.406799999999997</v>
      </c>
      <c r="F3171">
        <v>-104.88403700000001</v>
      </c>
      <c r="G3171">
        <v>40.406799999999997</v>
      </c>
      <c r="H3171">
        <v>-104.884085</v>
      </c>
      <c r="I3171">
        <v>3.0000000000000001E-3</v>
      </c>
      <c r="J3171" s="1" t="s">
        <v>6086</v>
      </c>
      <c r="K3171">
        <v>9529</v>
      </c>
      <c r="L3171" s="1" t="s">
        <v>6598</v>
      </c>
      <c r="M3171" s="1" t="s">
        <v>97</v>
      </c>
      <c r="N3171" s="1" t="s">
        <v>83</v>
      </c>
      <c r="O3171" s="1" t="s">
        <v>210</v>
      </c>
      <c r="P3171" s="1" t="s">
        <v>199</v>
      </c>
      <c r="Q3171" s="1" t="s">
        <v>6859</v>
      </c>
      <c r="R3171" s="1" t="s">
        <v>48</v>
      </c>
      <c r="S3171" s="1" t="s">
        <v>79</v>
      </c>
      <c r="T3171" s="1" t="s">
        <v>231</v>
      </c>
      <c r="U3171" s="2" t="d">
        <v>2019-01-23T18:56:00.00000026542693050</v>
      </c>
      <c r="V3171">
        <v>33.1</v>
      </c>
      <c r="W3171">
        <v>27.7</v>
      </c>
      <c r="X3171">
        <v>48</v>
      </c>
      <c r="Y3171">
        <v>30.05</v>
      </c>
      <c r="Z3171">
        <v>10</v>
      </c>
      <c r="AA3171" s="1" t="s">
        <v>64</v>
      </c>
      <c r="AB3171">
        <v>5.8</v>
      </c>
      <c r="AD3171" s="1" t="s">
        <v>1213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s="1" t="s">
        <v>53</v>
      </c>
      <c r="AS3171" s="1" t="s">
        <v>53</v>
      </c>
      <c r="AT3171" s="1" t="s">
        <v>53</v>
      </c>
      <c r="AU3171" s="1" t="s">
        <v>53</v>
      </c>
    </row>
    <row r="3172" spans="1:47" x14ac:dyDescent="0.25">
      <c r="A3172" s="1" t="s">
        <v>5086</v>
      </c>
      <c r="B3172">
        <v>3</v>
      </c>
      <c r="C3172" s="2" t="d">
        <v>2019-01-23T18:51:07.00000029522925650</v>
      </c>
      <c r="D3172" s="2" t="d">
        <v>2019-01-23T19:20:47.00000023003667850</v>
      </c>
      <c r="E3172">
        <v>39.72889</v>
      </c>
      <c r="F3172">
        <v>-105.01488999999999</v>
      </c>
      <c r="G3172">
        <v>39.721249999999998</v>
      </c>
      <c r="H3172">
        <v>-105.00869</v>
      </c>
      <c r="I3172">
        <v>0.622</v>
      </c>
      <c r="J3172" s="1" t="s">
        <v>401</v>
      </c>
      <c r="L3172" s="1" t="s">
        <v>129</v>
      </c>
      <c r="M3172" s="1" t="s">
        <v>47</v>
      </c>
      <c r="N3172" s="1" t="s">
        <v>131</v>
      </c>
      <c r="O3172" s="1" t="s">
        <v>131</v>
      </c>
      <c r="P3172" s="1" t="s">
        <v>199</v>
      </c>
      <c r="Q3172" s="1" t="s">
        <v>311</v>
      </c>
      <c r="R3172" s="1" t="s">
        <v>48</v>
      </c>
      <c r="S3172" s="1" t="s">
        <v>79</v>
      </c>
      <c r="T3172" s="1" t="s">
        <v>206</v>
      </c>
      <c r="U3172" s="2" t="d">
        <v>2019-01-23T18:45:00.000</v>
      </c>
      <c r="V3172">
        <v>35.6</v>
      </c>
      <c r="W3172">
        <v>31.7</v>
      </c>
      <c r="X3172">
        <v>44</v>
      </c>
      <c r="Y3172">
        <v>29.92</v>
      </c>
      <c r="Z3172">
        <v>30</v>
      </c>
      <c r="AA3172" s="1" t="s">
        <v>962</v>
      </c>
      <c r="AB3172">
        <v>4.5999999999999996</v>
      </c>
      <c r="AD3172" s="1" t="s">
        <v>1221</v>
      </c>
      <c r="AE3172" t="b">
        <v>0</v>
      </c>
      <c r="AF3172" t="b">
        <v>0</v>
      </c>
      <c r="AG3172" t="b">
        <v>0</v>
      </c>
      <c r="AH3172" t="b">
        <v>0</v>
      </c>
      <c r="AI3172" t="b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s="1" t="s">
        <v>53</v>
      </c>
      <c r="AS3172" s="1" t="s">
        <v>53</v>
      </c>
      <c r="AT3172" s="1" t="s">
        <v>53</v>
      </c>
      <c r="AU3172" s="1" t="s">
        <v>53</v>
      </c>
    </row>
    <row r="3173" spans="1:47" x14ac:dyDescent="0.25">
      <c r="A3173" s="1" t="s">
        <v>6392</v>
      </c>
      <c r="B3173">
        <v>4</v>
      </c>
      <c r="C3173" s="2" t="d">
        <v>2019-01-23T19:46:36.99999983422457850</v>
      </c>
      <c r="D3173" s="2" t="d">
        <v>2019-01-23T20:16:08.99999978486448450</v>
      </c>
      <c r="E3173">
        <v>39.678570000000001</v>
      </c>
      <c r="F3173">
        <v>-105.937009</v>
      </c>
      <c r="G3173">
        <v>39.673105</v>
      </c>
      <c r="H3173">
        <v>-105.97108</v>
      </c>
      <c r="I3173">
        <v>1.851</v>
      </c>
      <c r="J3173" s="1" t="s">
        <v>5035</v>
      </c>
      <c r="L3173" s="1" t="s">
        <v>137</v>
      </c>
      <c r="M3173" s="1" t="s">
        <v>47</v>
      </c>
      <c r="N3173" s="1" t="s">
        <v>1482</v>
      </c>
      <c r="O3173" s="1" t="s">
        <v>126</v>
      </c>
      <c r="P3173" s="1" t="s">
        <v>199</v>
      </c>
      <c r="Q3173" s="1" t="s">
        <v>1580</v>
      </c>
      <c r="R3173" s="1" t="s">
        <v>48</v>
      </c>
      <c r="S3173" s="1" t="s">
        <v>79</v>
      </c>
      <c r="T3173" s="1" t="s">
        <v>504</v>
      </c>
      <c r="U3173" s="2" t="d">
        <v>2019-01-23T19:54:00.00000029336660775</v>
      </c>
      <c r="V3173">
        <v>12.2</v>
      </c>
      <c r="X3173">
        <v>73</v>
      </c>
      <c r="Y3173">
        <v>29.92</v>
      </c>
      <c r="AA3173" s="1" t="s">
        <v>962</v>
      </c>
      <c r="AD3173" s="1" t="s">
        <v>1213</v>
      </c>
      <c r="AE3173" t="b">
        <v>0</v>
      </c>
      <c r="AF3173" t="b">
        <v>0</v>
      </c>
      <c r="AG3173" t="b">
        <v>0</v>
      </c>
      <c r="AH3173" t="b">
        <v>0</v>
      </c>
      <c r="AI3173" t="b">
        <v>1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s="1" t="s">
        <v>53</v>
      </c>
      <c r="AS3173" s="1" t="s">
        <v>53</v>
      </c>
      <c r="AT3173" s="1" t="s">
        <v>53</v>
      </c>
      <c r="AU3173" s="1" t="s">
        <v>53</v>
      </c>
    </row>
    <row r="3174" spans="1:47" x14ac:dyDescent="0.25">
      <c r="A3174" s="1" t="s">
        <v>4617</v>
      </c>
      <c r="B3174">
        <v>4</v>
      </c>
      <c r="C3174" s="2" t="d">
        <v>2019-01-24T04:39:52.00000008568167375</v>
      </c>
      <c r="D3174" s="2" t="d">
        <v>2019-01-24T05:09:24.00000003632157975</v>
      </c>
      <c r="E3174">
        <v>38.838259999999998</v>
      </c>
      <c r="F3174">
        <v>-104.70140000000001</v>
      </c>
      <c r="G3174">
        <v>38.84469</v>
      </c>
      <c r="H3174">
        <v>-104.70166</v>
      </c>
      <c r="I3174">
        <v>0.44400000000000001</v>
      </c>
      <c r="J3174" s="1" t="s">
        <v>4618</v>
      </c>
      <c r="L3174" s="1" t="s">
        <v>4619</v>
      </c>
      <c r="M3174" s="1" t="s">
        <v>47</v>
      </c>
      <c r="N3174" s="1" t="s">
        <v>233</v>
      </c>
      <c r="O3174" s="1" t="s">
        <v>194</v>
      </c>
      <c r="P3174" s="1" t="s">
        <v>199</v>
      </c>
      <c r="Q3174" s="1" t="s">
        <v>296</v>
      </c>
      <c r="R3174" s="1" t="s">
        <v>48</v>
      </c>
      <c r="S3174" s="1" t="s">
        <v>79</v>
      </c>
      <c r="T3174" s="1" t="s">
        <v>250</v>
      </c>
      <c r="U3174" s="2" t="d">
        <v>2019-01-24T04:54:00.00000029336660775</v>
      </c>
      <c r="V3174">
        <v>23</v>
      </c>
      <c r="X3174">
        <v>72</v>
      </c>
      <c r="Y3174">
        <v>30.12</v>
      </c>
      <c r="Z3174">
        <v>10</v>
      </c>
      <c r="AA3174" s="1" t="s">
        <v>49</v>
      </c>
      <c r="AD3174" s="1" t="s">
        <v>819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s="1" t="s">
        <v>53</v>
      </c>
      <c r="AS3174" s="1" t="s">
        <v>53</v>
      </c>
      <c r="AT3174" s="1" t="s">
        <v>53</v>
      </c>
      <c r="AU3174" s="1" t="s">
        <v>53</v>
      </c>
    </row>
    <row r="3175" spans="1:47" x14ac:dyDescent="0.25">
      <c r="A3175" s="1" t="s">
        <v>6757</v>
      </c>
      <c r="B3175">
        <v>4</v>
      </c>
      <c r="C3175" s="2" t="d">
        <v>2019-01-24T04:39:52.00000008568167375</v>
      </c>
      <c r="D3175" s="2" t="d">
        <v>2019-01-24T05:09:24.00000003632157975</v>
      </c>
      <c r="E3175">
        <v>38.84469</v>
      </c>
      <c r="F3175">
        <v>-104.70166</v>
      </c>
      <c r="G3175">
        <v>38.838970000000003</v>
      </c>
      <c r="H3175">
        <v>-104.70153999999999</v>
      </c>
      <c r="I3175">
        <v>0.39500000000000002</v>
      </c>
      <c r="J3175" s="1" t="s">
        <v>6758</v>
      </c>
      <c r="K3175">
        <v>6885</v>
      </c>
      <c r="L3175" s="1" t="s">
        <v>6637</v>
      </c>
      <c r="M3175" s="1" t="s">
        <v>47</v>
      </c>
      <c r="N3175" s="1" t="s">
        <v>233</v>
      </c>
      <c r="O3175" s="1" t="s">
        <v>194</v>
      </c>
      <c r="P3175" s="1" t="s">
        <v>199</v>
      </c>
      <c r="Q3175" s="1" t="s">
        <v>6759</v>
      </c>
      <c r="R3175" s="1" t="s">
        <v>48</v>
      </c>
      <c r="S3175" s="1" t="s">
        <v>79</v>
      </c>
      <c r="T3175" s="1" t="s">
        <v>250</v>
      </c>
      <c r="U3175" s="2" t="d">
        <v>2019-01-24T04:54:00.00000029336660775</v>
      </c>
      <c r="V3175">
        <v>23</v>
      </c>
      <c r="X3175">
        <v>72</v>
      </c>
      <c r="Y3175">
        <v>30.12</v>
      </c>
      <c r="Z3175">
        <v>10</v>
      </c>
      <c r="AA3175" s="1" t="s">
        <v>49</v>
      </c>
      <c r="AD3175" s="1" t="s">
        <v>819</v>
      </c>
      <c r="AE3175" t="b">
        <v>0</v>
      </c>
      <c r="AF3175" t="b">
        <v>0</v>
      </c>
      <c r="AG3175" t="b">
        <v>1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1</v>
      </c>
      <c r="AQ3175" t="b">
        <v>0</v>
      </c>
      <c r="AR3175" s="1" t="s">
        <v>53</v>
      </c>
      <c r="AS3175" s="1" t="s">
        <v>53</v>
      </c>
      <c r="AT3175" s="1" t="s">
        <v>53</v>
      </c>
      <c r="AU3175" s="1" t="s">
        <v>53</v>
      </c>
    </row>
    <row r="3176" spans="1:47" x14ac:dyDescent="0.25">
      <c r="A3176" s="1" t="s">
        <v>6561</v>
      </c>
      <c r="B3176">
        <v>4</v>
      </c>
      <c r="C3176" s="2" t="d">
        <v>2019-01-24T07:56:20.99999993573874300</v>
      </c>
      <c r="D3176" s="2" t="d">
        <v>2019-01-24T08:26:00.9999998705461650</v>
      </c>
      <c r="E3176">
        <v>39.313850000000002</v>
      </c>
      <c r="F3176">
        <v>-103.82623</v>
      </c>
      <c r="G3176">
        <v>39.291967999999997</v>
      </c>
      <c r="H3176">
        <v>-103.796706</v>
      </c>
      <c r="I3176">
        <v>2.1859999999999999</v>
      </c>
      <c r="J3176" s="1" t="s">
        <v>6562</v>
      </c>
      <c r="L3176" s="1" t="s">
        <v>133</v>
      </c>
      <c r="M3176" s="1" t="s">
        <v>47</v>
      </c>
      <c r="N3176" s="1" t="s">
        <v>3214</v>
      </c>
      <c r="O3176" s="1" t="s">
        <v>629</v>
      </c>
      <c r="P3176" s="1" t="s">
        <v>199</v>
      </c>
      <c r="Q3176" s="1" t="s">
        <v>3215</v>
      </c>
      <c r="R3176" s="1" t="s">
        <v>48</v>
      </c>
      <c r="S3176" s="1" t="s">
        <v>79</v>
      </c>
      <c r="T3176" s="1" t="s">
        <v>548</v>
      </c>
      <c r="U3176" s="2" t="d">
        <v>2019-01-24T07:54:59.99999986030161375</v>
      </c>
      <c r="V3176">
        <v>24.1</v>
      </c>
      <c r="X3176">
        <v>96</v>
      </c>
      <c r="Y3176">
        <v>30.17</v>
      </c>
      <c r="Z3176">
        <v>1</v>
      </c>
      <c r="AA3176" s="1" t="s">
        <v>49</v>
      </c>
      <c r="AC3176">
        <v>0.01</v>
      </c>
      <c r="AD3176" s="1" t="s">
        <v>1211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s="1" t="s">
        <v>51</v>
      </c>
      <c r="AS3176" s="1" t="s">
        <v>51</v>
      </c>
      <c r="AT3176" s="1" t="s">
        <v>51</v>
      </c>
      <c r="AU3176" s="1" t="s">
        <v>51</v>
      </c>
    </row>
    <row r="3177" spans="1:47" x14ac:dyDescent="0.25">
      <c r="A3177" s="1" t="s">
        <v>6563</v>
      </c>
      <c r="B3177">
        <v>4</v>
      </c>
      <c r="C3177" s="2" t="d">
        <v>2019-01-24T08:00:54.00000025983899775</v>
      </c>
      <c r="D3177" s="2" t="d">
        <v>2019-01-24T08:30:47.9999996954575200</v>
      </c>
      <c r="E3177">
        <v>39.355179999999997</v>
      </c>
      <c r="F3177">
        <v>-103.867738</v>
      </c>
      <c r="G3177">
        <v>39.460343000000002</v>
      </c>
      <c r="H3177">
        <v>-103.936133</v>
      </c>
      <c r="I3177">
        <v>8.1319999999999997</v>
      </c>
      <c r="J3177" s="1" t="s">
        <v>6564</v>
      </c>
      <c r="L3177" s="1" t="s">
        <v>137</v>
      </c>
      <c r="M3177" s="1" t="s">
        <v>47</v>
      </c>
      <c r="N3177" s="1" t="s">
        <v>3214</v>
      </c>
      <c r="O3177" s="1" t="s">
        <v>629</v>
      </c>
      <c r="P3177" s="1" t="s">
        <v>199</v>
      </c>
      <c r="Q3177" s="1" t="s">
        <v>3215</v>
      </c>
      <c r="R3177" s="1" t="s">
        <v>48</v>
      </c>
      <c r="S3177" s="1" t="s">
        <v>79</v>
      </c>
      <c r="T3177" s="1" t="s">
        <v>548</v>
      </c>
      <c r="U3177" s="2" t="d">
        <v>2019-01-24T08:01:59.99999997206032275</v>
      </c>
      <c r="V3177">
        <v>24.1</v>
      </c>
      <c r="X3177">
        <v>96</v>
      </c>
      <c r="Y3177">
        <v>30.1</v>
      </c>
      <c r="Z3177">
        <v>0.8</v>
      </c>
      <c r="AA3177" s="1" t="s">
        <v>49</v>
      </c>
      <c r="AC3177">
        <v>0.01</v>
      </c>
      <c r="AD3177" s="1" t="s">
        <v>1211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s="1" t="s">
        <v>51</v>
      </c>
      <c r="AS3177" s="1" t="s">
        <v>51</v>
      </c>
      <c r="AT3177" s="1" t="s">
        <v>51</v>
      </c>
      <c r="AU3177" s="1" t="s">
        <v>51</v>
      </c>
    </row>
    <row r="3178" spans="1:47" x14ac:dyDescent="0.25">
      <c r="A3178" s="1" t="s">
        <v>5458</v>
      </c>
      <c r="B3178">
        <v>3</v>
      </c>
      <c r="C3178" s="2" t="d">
        <v>2019-01-24T08:06:08.99999971501529475</v>
      </c>
      <c r="D3178" s="2" t="d">
        <v>2019-01-24T08:35:25.99999993108213125</v>
      </c>
      <c r="E3178">
        <v>39.619759999999999</v>
      </c>
      <c r="F3178">
        <v>-104.8994</v>
      </c>
      <c r="G3178">
        <v>39.617812999999998</v>
      </c>
      <c r="H3178">
        <v>-104.898312</v>
      </c>
      <c r="I3178">
        <v>0.14599999999999999</v>
      </c>
      <c r="J3178" s="1" t="s">
        <v>427</v>
      </c>
      <c r="L3178" s="1" t="s">
        <v>196</v>
      </c>
      <c r="M3178" s="1" t="s">
        <v>47</v>
      </c>
      <c r="N3178" s="1" t="s">
        <v>127</v>
      </c>
      <c r="O3178" s="1" t="s">
        <v>202</v>
      </c>
      <c r="P3178" s="1" t="s">
        <v>199</v>
      </c>
      <c r="Q3178" s="1" t="s">
        <v>428</v>
      </c>
      <c r="R3178" s="1" t="s">
        <v>48</v>
      </c>
      <c r="S3178" s="1" t="s">
        <v>79</v>
      </c>
      <c r="T3178" s="1" t="s">
        <v>201</v>
      </c>
      <c r="U3178" s="2" t="d">
        <v>2019-01-24T08:13:59.99999980442225925</v>
      </c>
      <c r="V3178">
        <v>19</v>
      </c>
      <c r="W3178">
        <v>1.6</v>
      </c>
      <c r="X3178">
        <v>92</v>
      </c>
      <c r="Y3178">
        <v>30.14</v>
      </c>
      <c r="Z3178">
        <v>0.2</v>
      </c>
      <c r="AA3178" s="1" t="s">
        <v>962</v>
      </c>
      <c r="AB3178">
        <v>24.2</v>
      </c>
      <c r="AC3178">
        <v>0</v>
      </c>
      <c r="AD3178" s="1" t="s">
        <v>4894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s="1" t="s">
        <v>51</v>
      </c>
      <c r="AS3178" s="1" t="s">
        <v>51</v>
      </c>
      <c r="AT3178" s="1" t="s">
        <v>51</v>
      </c>
      <c r="AU3178" s="1" t="s">
        <v>51</v>
      </c>
    </row>
    <row r="3179" spans="1:47" x14ac:dyDescent="0.25">
      <c r="A3179" s="1" t="s">
        <v>5459</v>
      </c>
      <c r="B3179">
        <v>4</v>
      </c>
      <c r="C3179" s="2" t="d">
        <v>2019-01-24T08:13:38.99999992456287075</v>
      </c>
      <c r="D3179" s="2" t="d">
        <v>2019-01-24T08:43:31.0000001499429375</v>
      </c>
      <c r="E3179">
        <v>39.524239999999999</v>
      </c>
      <c r="F3179">
        <v>-107.77607</v>
      </c>
      <c r="G3179">
        <v>39.531840000000003</v>
      </c>
      <c r="H3179">
        <v>-107.714332</v>
      </c>
      <c r="I3179">
        <v>3.3319999999999999</v>
      </c>
      <c r="J3179" s="1" t="s">
        <v>5460</v>
      </c>
      <c r="L3179" s="1" t="s">
        <v>133</v>
      </c>
      <c r="M3179" s="1" t="s">
        <v>47</v>
      </c>
      <c r="N3179" s="1" t="s">
        <v>803</v>
      </c>
      <c r="O3179" s="1" t="s">
        <v>188</v>
      </c>
      <c r="P3179" s="1" t="s">
        <v>199</v>
      </c>
      <c r="Q3179" s="1" t="s">
        <v>804</v>
      </c>
      <c r="R3179" s="1" t="s">
        <v>48</v>
      </c>
      <c r="S3179" s="1" t="s">
        <v>79</v>
      </c>
      <c r="T3179" s="1" t="s">
        <v>529</v>
      </c>
      <c r="U3179" s="2" t="d">
        <v>2019-01-24T07:53:00.000000097788870375</v>
      </c>
      <c r="V3179">
        <v>21.9</v>
      </c>
      <c r="W3179">
        <v>17.2</v>
      </c>
      <c r="X3179">
        <v>92</v>
      </c>
      <c r="Y3179">
        <v>30.36</v>
      </c>
      <c r="Z3179">
        <v>6</v>
      </c>
      <c r="AA3179" s="1" t="s">
        <v>63</v>
      </c>
      <c r="AB3179">
        <v>3.5</v>
      </c>
      <c r="AC3179">
        <v>0</v>
      </c>
      <c r="AD3179" s="1" t="s">
        <v>1213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s="1" t="s">
        <v>51</v>
      </c>
      <c r="AS3179" s="1" t="s">
        <v>51</v>
      </c>
      <c r="AT3179" s="1" t="s">
        <v>51</v>
      </c>
      <c r="AU3179" s="1" t="s">
        <v>51</v>
      </c>
    </row>
    <row r="3180" spans="1:47" x14ac:dyDescent="0.25">
      <c r="A3180" s="1" t="s">
        <v>5301</v>
      </c>
      <c r="B3180">
        <v>3</v>
      </c>
      <c r="C3180" s="2" t="d">
        <v>2019-01-24T08:24:09.00000009220093425</v>
      </c>
      <c r="D3180" s="2" t="d">
        <v>2019-01-24T08:53:26.00000030826777075</v>
      </c>
      <c r="E3180">
        <v>39.778410000000001</v>
      </c>
      <c r="F3180">
        <v>-104.91289</v>
      </c>
      <c r="G3180">
        <v>39.780200000000001</v>
      </c>
      <c r="H3180">
        <v>-104.93646</v>
      </c>
      <c r="I3180">
        <v>1.258</v>
      </c>
      <c r="J3180" s="1" t="s">
        <v>487</v>
      </c>
      <c r="L3180" s="1" t="s">
        <v>137</v>
      </c>
      <c r="M3180" s="1" t="s">
        <v>47</v>
      </c>
      <c r="N3180" s="1" t="s">
        <v>131</v>
      </c>
      <c r="O3180" s="1" t="s">
        <v>131</v>
      </c>
      <c r="P3180" s="1" t="s">
        <v>199</v>
      </c>
      <c r="Q3180" s="1" t="s">
        <v>247</v>
      </c>
      <c r="R3180" s="1" t="s">
        <v>48</v>
      </c>
      <c r="S3180" s="1" t="s">
        <v>79</v>
      </c>
      <c r="T3180" s="1" t="s">
        <v>206</v>
      </c>
      <c r="U3180" s="2" t="d">
        <v>2019-01-24T08:54:00.00000008381903175</v>
      </c>
      <c r="V3180">
        <v>19.399999999999999</v>
      </c>
      <c r="W3180">
        <v>5</v>
      </c>
      <c r="X3180">
        <v>93</v>
      </c>
      <c r="Y3180">
        <v>30.22</v>
      </c>
      <c r="Z3180">
        <v>0.2</v>
      </c>
      <c r="AA3180" s="1" t="s">
        <v>65</v>
      </c>
      <c r="AB3180">
        <v>16.100000000000001</v>
      </c>
      <c r="AD3180" s="1" t="s">
        <v>1220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s="1" t="s">
        <v>51</v>
      </c>
      <c r="AS3180" s="1" t="s">
        <v>51</v>
      </c>
      <c r="AT3180" s="1" t="s">
        <v>51</v>
      </c>
      <c r="AU3180" s="1" t="s">
        <v>51</v>
      </c>
    </row>
    <row r="3181" spans="1:47" x14ac:dyDescent="0.25">
      <c r="A3181" s="1" t="s">
        <v>8690</v>
      </c>
      <c r="B3181">
        <v>3</v>
      </c>
      <c r="C3181" s="2" t="d">
        <v>2019-01-24T08:30:09.0000000083819025</v>
      </c>
      <c r="D3181" s="2" t="d">
        <v>2019-01-24T08:59:26.00000022444873900</v>
      </c>
      <c r="E3181">
        <v>39.894632000000001</v>
      </c>
      <c r="F3181">
        <v>-105.337389</v>
      </c>
      <c r="G3181">
        <v>39.896971000000001</v>
      </c>
      <c r="H3181">
        <v>-105.338831</v>
      </c>
      <c r="I3181">
        <v>0.17899999999999999</v>
      </c>
      <c r="J3181" s="1" t="s">
        <v>8691</v>
      </c>
      <c r="K3181">
        <v>29715</v>
      </c>
      <c r="L3181" s="1" t="s">
        <v>6925</v>
      </c>
      <c r="M3181" s="1" t="s">
        <v>47</v>
      </c>
      <c r="N3181" s="1" t="s">
        <v>270</v>
      </c>
      <c r="O3181" s="1" t="s">
        <v>115</v>
      </c>
      <c r="P3181" s="1" t="s">
        <v>199</v>
      </c>
      <c r="Q3181" s="1" t="s">
        <v>8692</v>
      </c>
      <c r="R3181" s="1" t="s">
        <v>48</v>
      </c>
      <c r="S3181" s="1" t="s">
        <v>79</v>
      </c>
      <c r="T3181" s="1" t="s">
        <v>325</v>
      </c>
      <c r="U3181" s="2" t="d">
        <v>2019-01-24T08:29:59.99999979045242400</v>
      </c>
      <c r="V3181">
        <v>21.2</v>
      </c>
      <c r="W3181">
        <v>10.9</v>
      </c>
      <c r="X3181">
        <v>93</v>
      </c>
      <c r="Y3181">
        <v>30.23</v>
      </c>
      <c r="Z3181">
        <v>0.5</v>
      </c>
      <c r="AA3181" s="1" t="s">
        <v>962</v>
      </c>
      <c r="AB3181">
        <v>9.1999999999999993</v>
      </c>
      <c r="AD3181" s="1" t="s">
        <v>4895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s="1" t="s">
        <v>51</v>
      </c>
      <c r="AS3181" s="1" t="s">
        <v>51</v>
      </c>
      <c r="AT3181" s="1" t="s">
        <v>51</v>
      </c>
      <c r="AU3181" s="1" t="s">
        <v>51</v>
      </c>
    </row>
    <row r="3182" spans="1:47" x14ac:dyDescent="0.25">
      <c r="A3182" s="1" t="s">
        <v>5204</v>
      </c>
      <c r="B3182">
        <v>3</v>
      </c>
      <c r="C3182" s="2" t="d">
        <v>2019-01-24T09:07:38.00000019371509875</v>
      </c>
      <c r="D3182" s="2" t="d">
        <v>2019-01-24T09:37:26.0000001126900300</v>
      </c>
      <c r="E3182">
        <v>40.576419999999999</v>
      </c>
      <c r="F3182">
        <v>-105.00147</v>
      </c>
      <c r="G3182">
        <v>40.574427</v>
      </c>
      <c r="H3182">
        <v>-105.00149</v>
      </c>
      <c r="I3182">
        <v>0.13800000000000001</v>
      </c>
      <c r="J3182" s="1" t="s">
        <v>984</v>
      </c>
      <c r="L3182" s="1" t="s">
        <v>196</v>
      </c>
      <c r="M3182" s="1" t="s">
        <v>47</v>
      </c>
      <c r="N3182" s="1" t="s">
        <v>228</v>
      </c>
      <c r="O3182" s="1" t="s">
        <v>229</v>
      </c>
      <c r="P3182" s="1" t="s">
        <v>199</v>
      </c>
      <c r="Q3182" s="1" t="s">
        <v>322</v>
      </c>
      <c r="R3182" s="1" t="s">
        <v>48</v>
      </c>
      <c r="S3182" s="1" t="s">
        <v>79</v>
      </c>
      <c r="T3182" s="1" t="s">
        <v>231</v>
      </c>
      <c r="U3182" s="2" t="d">
        <v>2019-01-24T09:02:59.9999999580904875</v>
      </c>
      <c r="V3182">
        <v>19.399999999999999</v>
      </c>
      <c r="W3182">
        <v>8.6</v>
      </c>
      <c r="X3182">
        <v>93</v>
      </c>
      <c r="Y3182">
        <v>30.25</v>
      </c>
      <c r="Z3182">
        <v>0.8</v>
      </c>
      <c r="AA3182" s="1" t="s">
        <v>962</v>
      </c>
      <c r="AB3182">
        <v>9.1999999999999993</v>
      </c>
      <c r="AD3182" s="1" t="s">
        <v>1211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s="1" t="s">
        <v>51</v>
      </c>
      <c r="AS3182" s="1" t="s">
        <v>51</v>
      </c>
      <c r="AT3182" s="1" t="s">
        <v>51</v>
      </c>
      <c r="AU3182" s="1" t="s">
        <v>51</v>
      </c>
    </row>
    <row r="3183" spans="1:47" x14ac:dyDescent="0.25">
      <c r="A3183" s="1" t="s">
        <v>8693</v>
      </c>
      <c r="B3183">
        <v>4</v>
      </c>
      <c r="C3183" s="2" t="d">
        <v>2019-01-24T09:12:07.9999998165294525</v>
      </c>
      <c r="D3183" s="2" t="d">
        <v>2019-01-24T09:41:58.999999808147550</v>
      </c>
      <c r="E3183">
        <v>39.927869999999999</v>
      </c>
      <c r="F3183">
        <v>-105.23453000000001</v>
      </c>
      <c r="G3183">
        <v>39.865519999999997</v>
      </c>
      <c r="H3183">
        <v>-105.24005</v>
      </c>
      <c r="I3183">
        <v>4.3179999999999996</v>
      </c>
      <c r="J3183" s="1" t="s">
        <v>8694</v>
      </c>
      <c r="K3183">
        <v>3563</v>
      </c>
      <c r="L3183" s="1" t="s">
        <v>6676</v>
      </c>
      <c r="M3183" s="1" t="s">
        <v>47</v>
      </c>
      <c r="N3183" s="1" t="s">
        <v>256</v>
      </c>
      <c r="O3183" s="1" t="s">
        <v>256</v>
      </c>
      <c r="P3183" s="1" t="s">
        <v>199</v>
      </c>
      <c r="Q3183" s="1" t="s">
        <v>374</v>
      </c>
      <c r="R3183" s="1" t="s">
        <v>48</v>
      </c>
      <c r="S3183" s="1" t="s">
        <v>79</v>
      </c>
      <c r="T3183" s="1" t="s">
        <v>325</v>
      </c>
      <c r="U3183" s="2" t="d">
        <v>2019-01-24T09:11:59.99999983236193650</v>
      </c>
      <c r="V3183">
        <v>21.2</v>
      </c>
      <c r="W3183">
        <v>12.6</v>
      </c>
      <c r="X3183">
        <v>93</v>
      </c>
      <c r="Y3183">
        <v>30.26</v>
      </c>
      <c r="Z3183">
        <v>1</v>
      </c>
      <c r="AA3183" s="1" t="s">
        <v>65</v>
      </c>
      <c r="AB3183">
        <v>6.9</v>
      </c>
      <c r="AD3183" s="1" t="s">
        <v>1211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s="1" t="s">
        <v>51</v>
      </c>
      <c r="AS3183" s="1" t="s">
        <v>51</v>
      </c>
      <c r="AT3183" s="1" t="s">
        <v>51</v>
      </c>
      <c r="AU3183" s="1" t="s">
        <v>51</v>
      </c>
    </row>
    <row r="3184" spans="1:47" x14ac:dyDescent="0.25">
      <c r="A3184" s="1" t="s">
        <v>6538</v>
      </c>
      <c r="B3184">
        <v>4</v>
      </c>
      <c r="C3184" s="2" t="d">
        <v>2019-01-24T09:14:21.00000010337680650</v>
      </c>
      <c r="D3184" s="2" t="d">
        <v>2019-01-24T14:13:41.99999999720603025</v>
      </c>
      <c r="E3184">
        <v>39.522419999999997</v>
      </c>
      <c r="F3184">
        <v>-107.78233</v>
      </c>
      <c r="G3184">
        <v>39.531799999999997</v>
      </c>
      <c r="H3184">
        <v>-107.70675</v>
      </c>
      <c r="I3184">
        <v>4.08</v>
      </c>
      <c r="J3184" s="1" t="s">
        <v>6539</v>
      </c>
      <c r="L3184" s="1" t="s">
        <v>133</v>
      </c>
      <c r="M3184" s="1" t="s">
        <v>47</v>
      </c>
      <c r="N3184" s="1" t="s">
        <v>803</v>
      </c>
      <c r="O3184" s="1" t="s">
        <v>188</v>
      </c>
      <c r="P3184" s="1" t="s">
        <v>199</v>
      </c>
      <c r="Q3184" s="1" t="s">
        <v>804</v>
      </c>
      <c r="R3184" s="1" t="s">
        <v>48</v>
      </c>
      <c r="S3184" s="1" t="s">
        <v>79</v>
      </c>
      <c r="T3184" s="1" t="s">
        <v>529</v>
      </c>
      <c r="U3184" s="2" t="d">
        <v>2019-01-24T09:17:00.00000018160789875</v>
      </c>
      <c r="V3184">
        <v>23</v>
      </c>
      <c r="X3184">
        <v>92</v>
      </c>
      <c r="Y3184">
        <v>30.27</v>
      </c>
      <c r="Z3184">
        <v>5</v>
      </c>
      <c r="AA3184" s="1" t="s">
        <v>49</v>
      </c>
      <c r="AC3184">
        <v>0</v>
      </c>
      <c r="AD3184" s="1" t="s">
        <v>1211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s="1" t="s">
        <v>51</v>
      </c>
      <c r="AS3184" s="1" t="s">
        <v>51</v>
      </c>
      <c r="AT3184" s="1" t="s">
        <v>51</v>
      </c>
      <c r="AU3184" s="1" t="s">
        <v>51</v>
      </c>
    </row>
    <row r="3185" spans="1:47" x14ac:dyDescent="0.25">
      <c r="A3185" s="1" t="s">
        <v>6427</v>
      </c>
      <c r="B3185">
        <v>3</v>
      </c>
      <c r="C3185" s="2" t="d">
        <v>2019-01-24T10:39:52.99999969080090825</v>
      </c>
      <c r="D3185" s="2" t="d">
        <v>2019-01-24T11:09:25.99999987520277675</v>
      </c>
      <c r="E3185">
        <v>39.981110999999999</v>
      </c>
      <c r="F3185">
        <v>-105.222993</v>
      </c>
      <c r="G3185">
        <v>39.977435999999997</v>
      </c>
      <c r="H3185">
        <v>-105.21503800000001</v>
      </c>
      <c r="I3185">
        <v>0.49199999999999999</v>
      </c>
      <c r="J3185" s="1" t="s">
        <v>732</v>
      </c>
      <c r="L3185" s="1" t="s">
        <v>244</v>
      </c>
      <c r="M3185" s="1" t="s">
        <v>47</v>
      </c>
      <c r="N3185" s="1" t="s">
        <v>256</v>
      </c>
      <c r="O3185" s="1" t="s">
        <v>256</v>
      </c>
      <c r="P3185" s="1" t="s">
        <v>199</v>
      </c>
      <c r="Q3185" s="1" t="s">
        <v>374</v>
      </c>
      <c r="R3185" s="1" t="s">
        <v>48</v>
      </c>
      <c r="S3185" s="1" t="s">
        <v>79</v>
      </c>
      <c r="T3185" s="1" t="s">
        <v>325</v>
      </c>
      <c r="U3185" s="2" t="d">
        <v>2019-01-24T10:30:00.000</v>
      </c>
      <c r="V3185">
        <v>21.2</v>
      </c>
      <c r="X3185">
        <v>93</v>
      </c>
      <c r="Y3185">
        <v>30.26</v>
      </c>
      <c r="Z3185">
        <v>1</v>
      </c>
      <c r="AA3185" s="1" t="s">
        <v>49</v>
      </c>
      <c r="AD3185" s="1" t="s">
        <v>1211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s="1" t="s">
        <v>51</v>
      </c>
      <c r="AS3185" s="1" t="s">
        <v>51</v>
      </c>
      <c r="AT3185" s="1" t="s">
        <v>51</v>
      </c>
      <c r="AU3185" s="1" t="s">
        <v>51</v>
      </c>
    </row>
    <row r="3186" spans="1:47" x14ac:dyDescent="0.25">
      <c r="A3186" s="1" t="s">
        <v>6428</v>
      </c>
      <c r="B3186">
        <v>3</v>
      </c>
      <c r="C3186" s="2" t="d">
        <v>2019-01-24T10:51:53.00000015180557950</v>
      </c>
      <c r="D3186" s="2" t="d">
        <v>2019-01-24T11:21:25.99999970756471325</v>
      </c>
      <c r="E3186">
        <v>39.809629999999999</v>
      </c>
      <c r="F3186">
        <v>-104.98308</v>
      </c>
      <c r="G3186">
        <v>39.815443000000002</v>
      </c>
      <c r="H3186">
        <v>-104.98299</v>
      </c>
      <c r="I3186">
        <v>0.40200000000000002</v>
      </c>
      <c r="J3186" s="1" t="s">
        <v>703</v>
      </c>
      <c r="L3186" s="1" t="s">
        <v>195</v>
      </c>
      <c r="M3186" s="1" t="s">
        <v>47</v>
      </c>
      <c r="N3186" s="1" t="s">
        <v>131</v>
      </c>
      <c r="O3186" s="1" t="s">
        <v>147</v>
      </c>
      <c r="P3186" s="1" t="s">
        <v>199</v>
      </c>
      <c r="Q3186" s="1" t="s">
        <v>247</v>
      </c>
      <c r="R3186" s="1" t="s">
        <v>48</v>
      </c>
      <c r="S3186" s="1" t="s">
        <v>79</v>
      </c>
      <c r="T3186" s="1" t="s">
        <v>206</v>
      </c>
      <c r="U3186" s="2" t="d">
        <v>2019-01-24T10:59:00.00000001396983525</v>
      </c>
      <c r="V3186">
        <v>19.399999999999999</v>
      </c>
      <c r="X3186">
        <v>93</v>
      </c>
      <c r="Y3186">
        <v>30.25</v>
      </c>
      <c r="Z3186">
        <v>0.5</v>
      </c>
      <c r="AA3186" s="1" t="s">
        <v>49</v>
      </c>
      <c r="AD3186" s="1" t="s">
        <v>1220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s="1" t="s">
        <v>51</v>
      </c>
      <c r="AS3186" s="1" t="s">
        <v>51</v>
      </c>
      <c r="AT3186" s="1" t="s">
        <v>51</v>
      </c>
      <c r="AU3186" s="1" t="s">
        <v>51</v>
      </c>
    </row>
    <row r="3187" spans="1:47" x14ac:dyDescent="0.25">
      <c r="A3187" s="1" t="s">
        <v>5205</v>
      </c>
      <c r="B3187">
        <v>3</v>
      </c>
      <c r="C3187" s="2" t="d">
        <v>2019-01-24T10:55:37.99999994225800350</v>
      </c>
      <c r="D3187" s="2" t="d">
        <v>2019-01-24T11:25:25.99999986123293475</v>
      </c>
      <c r="E3187">
        <v>39.134844000000001</v>
      </c>
      <c r="F3187">
        <v>-104.862869</v>
      </c>
      <c r="G3187">
        <v>39.139437999999998</v>
      </c>
      <c r="H3187">
        <v>-104.862106</v>
      </c>
      <c r="I3187">
        <v>0.32</v>
      </c>
      <c r="J3187" s="1" t="s">
        <v>456</v>
      </c>
      <c r="L3187" s="1" t="s">
        <v>195</v>
      </c>
      <c r="M3187" s="1" t="s">
        <v>47</v>
      </c>
      <c r="N3187" s="1" t="s">
        <v>86</v>
      </c>
      <c r="O3187" s="1" t="s">
        <v>121</v>
      </c>
      <c r="P3187" s="1" t="s">
        <v>199</v>
      </c>
      <c r="Q3187" s="1" t="s">
        <v>223</v>
      </c>
      <c r="R3187" s="1" t="s">
        <v>48</v>
      </c>
      <c r="S3187" s="1" t="s">
        <v>79</v>
      </c>
      <c r="T3187" s="1" t="s">
        <v>224</v>
      </c>
      <c r="U3187" s="2" t="d">
        <v>2019-01-24T10:47:59.99999974854290475</v>
      </c>
      <c r="V3187">
        <v>14</v>
      </c>
      <c r="W3187">
        <v>-1.4</v>
      </c>
      <c r="X3187">
        <v>86</v>
      </c>
      <c r="Y3187">
        <v>30.2</v>
      </c>
      <c r="Z3187">
        <v>0.8</v>
      </c>
      <c r="AA3187" s="1" t="s">
        <v>65</v>
      </c>
      <c r="AB3187">
        <v>15</v>
      </c>
      <c r="AD3187" s="1" t="s">
        <v>1211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s="1" t="s">
        <v>51</v>
      </c>
      <c r="AS3187" s="1" t="s">
        <v>51</v>
      </c>
      <c r="AT3187" s="1" t="s">
        <v>51</v>
      </c>
      <c r="AU3187" s="1" t="s">
        <v>51</v>
      </c>
    </row>
    <row r="3188" spans="1:47" x14ac:dyDescent="0.25">
      <c r="A3188" s="1" t="s">
        <v>6429</v>
      </c>
      <c r="B3188">
        <v>3</v>
      </c>
      <c r="C3188" s="2" t="d">
        <v>2019-01-24T11:06:08.00000010989606700</v>
      </c>
      <c r="D3188" s="2" t="d">
        <v>2019-01-24T11:35:25.99999993108213125</v>
      </c>
      <c r="E3188">
        <v>39.825524999999999</v>
      </c>
      <c r="F3188">
        <v>-104.98286</v>
      </c>
      <c r="G3188">
        <v>39.830770000000001</v>
      </c>
      <c r="H3188">
        <v>-104.98251999999999</v>
      </c>
      <c r="I3188">
        <v>0.36299999999999999</v>
      </c>
      <c r="J3188" s="1" t="s">
        <v>733</v>
      </c>
      <c r="L3188" s="1" t="s">
        <v>195</v>
      </c>
      <c r="M3188" s="1" t="s">
        <v>47</v>
      </c>
      <c r="N3188" s="1" t="s">
        <v>131</v>
      </c>
      <c r="O3188" s="1" t="s">
        <v>147</v>
      </c>
      <c r="P3188" s="1" t="s">
        <v>199</v>
      </c>
      <c r="Q3188" s="1" t="s">
        <v>205</v>
      </c>
      <c r="R3188" s="1" t="s">
        <v>48</v>
      </c>
      <c r="S3188" s="1" t="s">
        <v>79</v>
      </c>
      <c r="T3188" s="1" t="s">
        <v>206</v>
      </c>
      <c r="U3188" s="2" t="d">
        <v>2019-01-24T10:59:00.00000001396983525</v>
      </c>
      <c r="V3188">
        <v>19.399999999999999</v>
      </c>
      <c r="X3188">
        <v>93</v>
      </c>
      <c r="Y3188">
        <v>30.25</v>
      </c>
      <c r="Z3188">
        <v>0.5</v>
      </c>
      <c r="AA3188" s="1" t="s">
        <v>49</v>
      </c>
      <c r="AD3188" s="1" t="s">
        <v>1220</v>
      </c>
      <c r="AE3188" t="b">
        <v>0</v>
      </c>
      <c r="AF3188" t="b">
        <v>0</v>
      </c>
      <c r="AG3188" t="b">
        <v>0</v>
      </c>
      <c r="AH3188" t="b">
        <v>0</v>
      </c>
      <c r="AI3188" t="b">
        <v>1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s="1" t="s">
        <v>51</v>
      </c>
      <c r="AS3188" s="1" t="s">
        <v>51</v>
      </c>
      <c r="AT3188" s="1" t="s">
        <v>51</v>
      </c>
      <c r="AU3188" s="1" t="s">
        <v>51</v>
      </c>
    </row>
    <row r="3189" spans="1:47" x14ac:dyDescent="0.25">
      <c r="A3189" s="1" t="s">
        <v>5206</v>
      </c>
      <c r="B3189">
        <v>3</v>
      </c>
      <c r="C3189" s="2" t="d">
        <v>2019-01-24T12:21:51.99999991804361025</v>
      </c>
      <c r="D3189" s="2" t="d">
        <v>2019-01-24T12:51:28.99999978020787275</v>
      </c>
      <c r="E3189">
        <v>39.763120000000001</v>
      </c>
      <c r="F3189">
        <v>-104.78370099999999</v>
      </c>
      <c r="G3189">
        <v>39.762819999999998</v>
      </c>
      <c r="H3189">
        <v>-104.782839</v>
      </c>
      <c r="I3189">
        <v>0.05</v>
      </c>
      <c r="J3189" s="1" t="s">
        <v>536</v>
      </c>
      <c r="L3189" s="1" t="s">
        <v>133</v>
      </c>
      <c r="M3189" s="1" t="s">
        <v>47</v>
      </c>
      <c r="N3189" s="1" t="s">
        <v>171</v>
      </c>
      <c r="O3189" s="1" t="s">
        <v>147</v>
      </c>
      <c r="P3189" s="1" t="s">
        <v>199</v>
      </c>
      <c r="Q3189" s="1" t="s">
        <v>241</v>
      </c>
      <c r="R3189" s="1" t="s">
        <v>48</v>
      </c>
      <c r="S3189" s="1" t="s">
        <v>79</v>
      </c>
      <c r="T3189" s="1" t="s">
        <v>204</v>
      </c>
      <c r="U3189" s="2" t="d">
        <v>2019-01-24T12:20:59.99999970663339225</v>
      </c>
      <c r="V3189">
        <v>19.399999999999999</v>
      </c>
      <c r="W3189">
        <v>10.4</v>
      </c>
      <c r="X3189">
        <v>93</v>
      </c>
      <c r="Y3189">
        <v>30.2</v>
      </c>
      <c r="Z3189">
        <v>4</v>
      </c>
      <c r="AA3189" s="1" t="s">
        <v>55</v>
      </c>
      <c r="AB3189">
        <v>6.9</v>
      </c>
      <c r="AD3189" s="1" t="s">
        <v>1211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s="1" t="s">
        <v>51</v>
      </c>
      <c r="AS3189" s="1" t="s">
        <v>51</v>
      </c>
      <c r="AT3189" s="1" t="s">
        <v>51</v>
      </c>
      <c r="AU3189" s="1" t="s">
        <v>51</v>
      </c>
    </row>
    <row r="3190" spans="1:47" x14ac:dyDescent="0.25">
      <c r="A3190" s="1" t="s">
        <v>2423</v>
      </c>
      <c r="B3190">
        <v>3</v>
      </c>
      <c r="C3190" s="2" t="d">
        <v>2019-01-24T13:13:37.99999990034848425</v>
      </c>
      <c r="D3190" s="2" t="d">
        <v>2019-01-24T13:41:29.000000129453837700</v>
      </c>
      <c r="E3190">
        <v>39.680940999999997</v>
      </c>
      <c r="F3190">
        <v>-104.82867</v>
      </c>
      <c r="G3190">
        <v>39.688763999999999</v>
      </c>
      <c r="H3190">
        <v>-104.82874</v>
      </c>
      <c r="I3190">
        <v>0.54100000000000004</v>
      </c>
      <c r="J3190" s="1" t="s">
        <v>587</v>
      </c>
      <c r="L3190" s="1" t="s">
        <v>309</v>
      </c>
      <c r="M3190" s="1" t="s">
        <v>47</v>
      </c>
      <c r="N3190" s="1" t="s">
        <v>171</v>
      </c>
      <c r="O3190" s="1" t="s">
        <v>202</v>
      </c>
      <c r="P3190" s="1" t="s">
        <v>199</v>
      </c>
      <c r="Q3190" s="1" t="s">
        <v>203</v>
      </c>
      <c r="R3190" s="1" t="s">
        <v>48</v>
      </c>
      <c r="S3190" s="1" t="s">
        <v>79</v>
      </c>
      <c r="T3190" s="1" t="s">
        <v>204</v>
      </c>
      <c r="U3190" s="2" t="d">
        <v>2019-01-24T12:58:00.00000002793967725</v>
      </c>
      <c r="V3190">
        <v>21.9</v>
      </c>
      <c r="W3190">
        <v>12.5</v>
      </c>
      <c r="X3190">
        <v>76</v>
      </c>
      <c r="Y3190">
        <v>30.28</v>
      </c>
      <c r="Z3190">
        <v>10</v>
      </c>
      <c r="AA3190" s="1" t="s">
        <v>847</v>
      </c>
      <c r="AB3190">
        <v>8.1</v>
      </c>
      <c r="AC3190">
        <v>0</v>
      </c>
      <c r="AD3190" s="1" t="s">
        <v>819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s="1" t="s">
        <v>51</v>
      </c>
      <c r="AS3190" s="1" t="s">
        <v>51</v>
      </c>
      <c r="AT3190" s="1" t="s">
        <v>51</v>
      </c>
      <c r="AU3190" s="1" t="s">
        <v>51</v>
      </c>
    </row>
    <row r="3191" spans="1:47" x14ac:dyDescent="0.25">
      <c r="A3191" s="1" t="s">
        <v>4084</v>
      </c>
      <c r="B3191">
        <v>3</v>
      </c>
      <c r="C3191" s="2" t="d">
        <v>2019-01-24T14:27:53.00000027753413050</v>
      </c>
      <c r="D3191" s="2" t="d">
        <v>2019-01-24T14:57:28.99999990593641700</v>
      </c>
      <c r="E3191">
        <v>40.209249999999997</v>
      </c>
      <c r="F3191">
        <v>-104.98035</v>
      </c>
      <c r="G3191">
        <v>40.20073</v>
      </c>
      <c r="H3191">
        <v>-104.98036</v>
      </c>
      <c r="I3191">
        <v>0.58899999999999997</v>
      </c>
      <c r="J3191" s="1" t="s">
        <v>265</v>
      </c>
      <c r="L3191" s="1" t="s">
        <v>173</v>
      </c>
      <c r="M3191" s="1" t="s">
        <v>47</v>
      </c>
      <c r="N3191" s="1" t="s">
        <v>209</v>
      </c>
      <c r="O3191" s="1" t="s">
        <v>210</v>
      </c>
      <c r="P3191" s="1" t="s">
        <v>199</v>
      </c>
      <c r="Q3191" s="1" t="s">
        <v>211</v>
      </c>
      <c r="R3191" s="1" t="s">
        <v>48</v>
      </c>
      <c r="S3191" s="1" t="s">
        <v>79</v>
      </c>
      <c r="T3191" s="1" t="s">
        <v>212</v>
      </c>
      <c r="U3191" s="2" t="d">
        <v>2019-01-24T14:35:00.00000013969838625</v>
      </c>
      <c r="V3191">
        <v>32</v>
      </c>
      <c r="W3191">
        <v>26.4</v>
      </c>
      <c r="X3191">
        <v>59</v>
      </c>
      <c r="Y3191">
        <v>30.14</v>
      </c>
      <c r="Z3191">
        <v>10</v>
      </c>
      <c r="AA3191" s="1" t="s">
        <v>62</v>
      </c>
      <c r="AB3191">
        <v>5.8</v>
      </c>
      <c r="AD3191" s="1" t="s">
        <v>1207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s="1" t="s">
        <v>51</v>
      </c>
      <c r="AS3191" s="1" t="s">
        <v>51</v>
      </c>
      <c r="AT3191" s="1" t="s">
        <v>51</v>
      </c>
      <c r="AU3191" s="1" t="s">
        <v>51</v>
      </c>
    </row>
    <row r="3192" spans="1:47" x14ac:dyDescent="0.25">
      <c r="A3192" s="1" t="s">
        <v>5302</v>
      </c>
      <c r="B3192">
        <v>3</v>
      </c>
      <c r="C3192" s="2" t="d">
        <v>2019-01-24T14:39:08.00000027753413050</v>
      </c>
      <c r="D3192" s="2" t="d">
        <v>2019-01-24T15:08:54.99999996274709925</v>
      </c>
      <c r="E3192">
        <v>39.770119999999999</v>
      </c>
      <c r="F3192">
        <v>-104.99178999999999</v>
      </c>
      <c r="G3192">
        <v>39.771329999999999</v>
      </c>
      <c r="H3192">
        <v>-104.99073</v>
      </c>
      <c r="I3192">
        <v>0.10100000000000001</v>
      </c>
      <c r="J3192" s="1" t="s">
        <v>533</v>
      </c>
      <c r="L3192" s="1" t="s">
        <v>266</v>
      </c>
      <c r="M3192" s="1" t="s">
        <v>47</v>
      </c>
      <c r="N3192" s="1" t="s">
        <v>131</v>
      </c>
      <c r="O3192" s="1" t="s">
        <v>131</v>
      </c>
      <c r="P3192" s="1" t="s">
        <v>199</v>
      </c>
      <c r="Q3192" s="1" t="s">
        <v>247</v>
      </c>
      <c r="R3192" s="1" t="s">
        <v>48</v>
      </c>
      <c r="S3192" s="1" t="s">
        <v>79</v>
      </c>
      <c r="T3192" s="1" t="s">
        <v>206</v>
      </c>
      <c r="U3192" s="2" t="d">
        <v>2019-01-24T14:45:00.00000020954757600</v>
      </c>
      <c r="V3192">
        <v>26.6</v>
      </c>
      <c r="W3192">
        <v>18.2</v>
      </c>
      <c r="X3192">
        <v>69</v>
      </c>
      <c r="Y3192">
        <v>30.08</v>
      </c>
      <c r="Z3192">
        <v>30</v>
      </c>
      <c r="AA3192" s="1" t="s">
        <v>66</v>
      </c>
      <c r="AB3192">
        <v>8.1</v>
      </c>
      <c r="AD3192" s="1" t="s">
        <v>1068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s="1" t="s">
        <v>51</v>
      </c>
      <c r="AS3192" s="1" t="s">
        <v>51</v>
      </c>
      <c r="AT3192" s="1" t="s">
        <v>51</v>
      </c>
      <c r="AU3192" s="1" t="s">
        <v>51</v>
      </c>
    </row>
    <row r="3193" spans="1:47" x14ac:dyDescent="0.25">
      <c r="A3193" s="1" t="s">
        <v>4157</v>
      </c>
      <c r="B3193">
        <v>3</v>
      </c>
      <c r="C3193" s="2" t="d">
        <v>2019-01-24T18:11:16.9999998388811945700</v>
      </c>
      <c r="D3193" s="2" t="d">
        <v>2019-01-24T18:40:54.99999993480742200</v>
      </c>
      <c r="E3193">
        <v>38.030124000000001</v>
      </c>
      <c r="F3193">
        <v>-104.731352</v>
      </c>
      <c r="G3193">
        <v>38.020180000000003</v>
      </c>
      <c r="H3193">
        <v>-104.73918</v>
      </c>
      <c r="I3193">
        <v>0.80800000000000005</v>
      </c>
      <c r="J3193" s="1" t="s">
        <v>766</v>
      </c>
      <c r="L3193" s="1" t="s">
        <v>196</v>
      </c>
      <c r="M3193" s="1" t="s">
        <v>47</v>
      </c>
      <c r="N3193" s="1" t="s">
        <v>412</v>
      </c>
      <c r="O3193" s="1" t="s">
        <v>412</v>
      </c>
      <c r="P3193" s="1" t="s">
        <v>199</v>
      </c>
      <c r="Q3193" s="1" t="s">
        <v>512</v>
      </c>
      <c r="R3193" s="1" t="s">
        <v>48</v>
      </c>
      <c r="S3193" s="1" t="s">
        <v>79</v>
      </c>
      <c r="T3193" s="1" t="s">
        <v>414</v>
      </c>
      <c r="U3193" s="2" t="d">
        <v>2019-01-24T17:52:59.99999988824129100</v>
      </c>
      <c r="V3193">
        <v>25</v>
      </c>
      <c r="W3193">
        <v>16.3</v>
      </c>
      <c r="X3193">
        <v>81</v>
      </c>
      <c r="Y3193">
        <v>30.29</v>
      </c>
      <c r="Z3193">
        <v>10</v>
      </c>
      <c r="AA3193" s="1" t="s">
        <v>64</v>
      </c>
      <c r="AB3193">
        <v>8.1</v>
      </c>
      <c r="AD3193" s="1" t="s">
        <v>1213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s="1" t="s">
        <v>53</v>
      </c>
      <c r="AS3193" s="1" t="s">
        <v>53</v>
      </c>
      <c r="AT3193" s="1" t="s">
        <v>51</v>
      </c>
      <c r="AU3193" s="1" t="s">
        <v>51</v>
      </c>
    </row>
    <row r="3194" spans="1:47" x14ac:dyDescent="0.25">
      <c r="A3194" s="1" t="s">
        <v>3981</v>
      </c>
      <c r="B3194">
        <v>4</v>
      </c>
      <c r="C3194" s="2" t="d">
        <v>2019-01-24T18:23:16.000000066123903050</v>
      </c>
      <c r="D3194" s="2" t="d">
        <v>2019-01-24T18:52:54.00000016205013075</v>
      </c>
      <c r="E3194">
        <v>39.746279999999999</v>
      </c>
      <c r="F3194">
        <v>-105.39774</v>
      </c>
      <c r="G3194">
        <v>39.754359999999998</v>
      </c>
      <c r="H3194">
        <v>-105.237309</v>
      </c>
      <c r="I3194">
        <v>8.5410000000000004</v>
      </c>
      <c r="J3194" s="1" t="s">
        <v>3982</v>
      </c>
      <c r="L3194" s="1" t="s">
        <v>1710</v>
      </c>
      <c r="M3194" s="1" t="s">
        <v>47</v>
      </c>
      <c r="N3194" s="1" t="s">
        <v>270</v>
      </c>
      <c r="O3194" s="1" t="s">
        <v>115</v>
      </c>
      <c r="P3194" s="1" t="s">
        <v>199</v>
      </c>
      <c r="Q3194" s="1" t="s">
        <v>350</v>
      </c>
      <c r="R3194" s="1" t="s">
        <v>48</v>
      </c>
      <c r="S3194" s="1" t="s">
        <v>79</v>
      </c>
      <c r="T3194" s="1" t="s">
        <v>325</v>
      </c>
      <c r="U3194" s="2" t="d">
        <v>2019-01-24T18:30:00.00000020954757600</v>
      </c>
      <c r="V3194">
        <v>21.2</v>
      </c>
      <c r="W3194">
        <v>16.399999999999999</v>
      </c>
      <c r="X3194">
        <v>86</v>
      </c>
      <c r="Y3194">
        <v>30.07</v>
      </c>
      <c r="Z3194">
        <v>10</v>
      </c>
      <c r="AA3194" s="1" t="s">
        <v>55</v>
      </c>
      <c r="AB3194">
        <v>3.5</v>
      </c>
      <c r="AD3194" s="1" t="s">
        <v>1207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1</v>
      </c>
      <c r="AQ3194" t="b">
        <v>0</v>
      </c>
      <c r="AR3194" s="1" t="s">
        <v>53</v>
      </c>
      <c r="AS3194" s="1" t="s">
        <v>53</v>
      </c>
      <c r="AT3194" s="1" t="s">
        <v>53</v>
      </c>
      <c r="AU3194" s="1" t="s">
        <v>51</v>
      </c>
    </row>
    <row r="3195" spans="1:47" x14ac:dyDescent="0.25">
      <c r="A3195" s="1" t="s">
        <v>3983</v>
      </c>
      <c r="B3195">
        <v>4</v>
      </c>
      <c r="C3195" s="2" t="d">
        <v>2019-01-24T18:23:16.000000066123903050</v>
      </c>
      <c r="D3195" s="2" t="d">
        <v>2019-01-24T18:52:54.00000016205013075</v>
      </c>
      <c r="E3195">
        <v>39.754359999999998</v>
      </c>
      <c r="F3195">
        <v>-105.237309</v>
      </c>
      <c r="G3195">
        <v>39.746279999999999</v>
      </c>
      <c r="H3195">
        <v>-105.39774</v>
      </c>
      <c r="I3195">
        <v>8.5410000000000004</v>
      </c>
      <c r="J3195" s="1" t="s">
        <v>3918</v>
      </c>
      <c r="L3195" s="1" t="s">
        <v>129</v>
      </c>
      <c r="M3195" s="1" t="s">
        <v>47</v>
      </c>
      <c r="N3195" s="1" t="s">
        <v>270</v>
      </c>
      <c r="O3195" s="1" t="s">
        <v>115</v>
      </c>
      <c r="P3195" s="1" t="s">
        <v>199</v>
      </c>
      <c r="Q3195" s="1" t="s">
        <v>350</v>
      </c>
      <c r="R3195" s="1" t="s">
        <v>48</v>
      </c>
      <c r="S3195" s="1" t="s">
        <v>79</v>
      </c>
      <c r="T3195" s="1" t="s">
        <v>325</v>
      </c>
      <c r="U3195" s="2" t="d">
        <v>2019-01-24T18:30:00.00000020954757600</v>
      </c>
      <c r="V3195">
        <v>21.2</v>
      </c>
      <c r="W3195">
        <v>16.399999999999999</v>
      </c>
      <c r="X3195">
        <v>86</v>
      </c>
      <c r="Y3195">
        <v>30.07</v>
      </c>
      <c r="Z3195">
        <v>10</v>
      </c>
      <c r="AA3195" s="1" t="s">
        <v>55</v>
      </c>
      <c r="AB3195">
        <v>3.5</v>
      </c>
      <c r="AD3195" s="1" t="s">
        <v>1207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s="1" t="s">
        <v>53</v>
      </c>
      <c r="AS3195" s="1" t="s">
        <v>53</v>
      </c>
      <c r="AT3195" s="1" t="s">
        <v>53</v>
      </c>
      <c r="AU3195" s="1" t="s">
        <v>51</v>
      </c>
    </row>
    <row r="3196" spans="1:47" x14ac:dyDescent="0.25">
      <c r="A3196" s="1" t="s">
        <v>4180</v>
      </c>
      <c r="B3196">
        <v>4</v>
      </c>
      <c r="C3196" s="2" t="d">
        <v>2019-01-24T19:07:31.0000002337619662125</v>
      </c>
      <c r="D3196" s="2" t="d">
        <v>2019-01-24T19:37:22.99999983049929450</v>
      </c>
      <c r="E3196">
        <v>39.647869999999998</v>
      </c>
      <c r="F3196">
        <v>-106.58328</v>
      </c>
      <c r="G3196">
        <v>39.650820000000003</v>
      </c>
      <c r="H3196">
        <v>-106.59224</v>
      </c>
      <c r="I3196">
        <v>0.51800000000000002</v>
      </c>
      <c r="J3196" s="1" t="s">
        <v>3192</v>
      </c>
      <c r="L3196" s="1" t="s">
        <v>137</v>
      </c>
      <c r="M3196" s="1" t="s">
        <v>47</v>
      </c>
      <c r="N3196" s="1" t="s">
        <v>104</v>
      </c>
      <c r="O3196" s="1" t="s">
        <v>502</v>
      </c>
      <c r="P3196" s="1" t="s">
        <v>199</v>
      </c>
      <c r="Q3196" s="1" t="s">
        <v>612</v>
      </c>
      <c r="R3196" s="1" t="s">
        <v>48</v>
      </c>
      <c r="S3196" s="1" t="s">
        <v>79</v>
      </c>
      <c r="T3196" s="1" t="s">
        <v>613</v>
      </c>
      <c r="U3196" s="2" t="d">
        <v>2019-01-24T18:56:00.00000026542693050</v>
      </c>
      <c r="V3196">
        <v>28</v>
      </c>
      <c r="W3196">
        <v>18.100000000000001</v>
      </c>
      <c r="X3196">
        <v>61</v>
      </c>
      <c r="Y3196">
        <v>30.33</v>
      </c>
      <c r="Z3196">
        <v>10</v>
      </c>
      <c r="AA3196" s="1" t="s">
        <v>55</v>
      </c>
      <c r="AB3196">
        <v>11.5</v>
      </c>
      <c r="AD3196" s="1" t="s">
        <v>1213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s="1" t="s">
        <v>53</v>
      </c>
      <c r="AS3196" s="1" t="s">
        <v>53</v>
      </c>
      <c r="AT3196" s="1" t="s">
        <v>53</v>
      </c>
      <c r="AU3196" s="1" t="s">
        <v>53</v>
      </c>
    </row>
    <row r="3197" spans="1:47" x14ac:dyDescent="0.25">
      <c r="A3197" s="1" t="s">
        <v>4181</v>
      </c>
      <c r="B3197">
        <v>4</v>
      </c>
      <c r="C3197" s="2" t="d">
        <v>2019-01-24T19:27:01.99999988079070950</v>
      </c>
      <c r="D3197" s="2" t="d">
        <v>2019-01-24T19:56:46.00000012200326025</v>
      </c>
      <c r="E3197">
        <v>39.695599999999999</v>
      </c>
      <c r="F3197">
        <v>-106.66807</v>
      </c>
      <c r="G3197">
        <v>39.69961</v>
      </c>
      <c r="H3197">
        <v>-106.67617</v>
      </c>
      <c r="I3197">
        <v>0.51200000000000001</v>
      </c>
      <c r="J3197" s="1" t="s">
        <v>4182</v>
      </c>
      <c r="L3197" s="1" t="s">
        <v>137</v>
      </c>
      <c r="M3197" s="1" t="s">
        <v>47</v>
      </c>
      <c r="N3197" s="1" t="s">
        <v>104</v>
      </c>
      <c r="O3197" s="1" t="s">
        <v>502</v>
      </c>
      <c r="P3197" s="1" t="s">
        <v>199</v>
      </c>
      <c r="Q3197" s="1" t="s">
        <v>612</v>
      </c>
      <c r="R3197" s="1" t="s">
        <v>48</v>
      </c>
      <c r="S3197" s="1" t="s">
        <v>79</v>
      </c>
      <c r="T3197" s="1" t="s">
        <v>613</v>
      </c>
      <c r="U3197" s="2" t="d">
        <v>2019-01-24T19:56:00.00000005587935450</v>
      </c>
      <c r="V3197">
        <v>27</v>
      </c>
      <c r="W3197">
        <v>18.7</v>
      </c>
      <c r="X3197">
        <v>61</v>
      </c>
      <c r="Y3197">
        <v>30.34</v>
      </c>
      <c r="Z3197">
        <v>10</v>
      </c>
      <c r="AA3197" s="1" t="s">
        <v>55</v>
      </c>
      <c r="AB3197">
        <v>8.1</v>
      </c>
      <c r="AD3197" s="1" t="s">
        <v>1213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s="1" t="s">
        <v>53</v>
      </c>
      <c r="AS3197" s="1" t="s">
        <v>53</v>
      </c>
      <c r="AT3197" s="1" t="s">
        <v>53</v>
      </c>
      <c r="AU3197" s="1" t="s">
        <v>53</v>
      </c>
    </row>
    <row r="3198" spans="1:47" x14ac:dyDescent="0.25">
      <c r="A3198" s="1" t="s">
        <v>4183</v>
      </c>
      <c r="B3198">
        <v>4</v>
      </c>
      <c r="C3198" s="2" t="d">
        <v>2019-01-24T20:09:00.99999968893825950</v>
      </c>
      <c r="D3198" s="2" t="d">
        <v>2019-01-24T20:37:18.99999994318932450</v>
      </c>
      <c r="E3198">
        <v>39.647869999999998</v>
      </c>
      <c r="F3198">
        <v>-106.58328</v>
      </c>
      <c r="G3198">
        <v>39.650820000000003</v>
      </c>
      <c r="H3198">
        <v>-106.59224</v>
      </c>
      <c r="I3198">
        <v>0.51800000000000002</v>
      </c>
      <c r="J3198" s="1" t="s">
        <v>3192</v>
      </c>
      <c r="L3198" s="1" t="s">
        <v>137</v>
      </c>
      <c r="M3198" s="1" t="s">
        <v>47</v>
      </c>
      <c r="N3198" s="1" t="s">
        <v>104</v>
      </c>
      <c r="O3198" s="1" t="s">
        <v>502</v>
      </c>
      <c r="P3198" s="1" t="s">
        <v>199</v>
      </c>
      <c r="Q3198" s="1" t="s">
        <v>612</v>
      </c>
      <c r="R3198" s="1" t="s">
        <v>48</v>
      </c>
      <c r="S3198" s="1" t="s">
        <v>79</v>
      </c>
      <c r="T3198" s="1" t="s">
        <v>613</v>
      </c>
      <c r="U3198" s="2" t="d">
        <v>2019-01-24T19:56:00.00000005587935450</v>
      </c>
      <c r="V3198">
        <v>27</v>
      </c>
      <c r="W3198">
        <v>18.7</v>
      </c>
      <c r="X3198">
        <v>61</v>
      </c>
      <c r="Y3198">
        <v>30.34</v>
      </c>
      <c r="Z3198">
        <v>10</v>
      </c>
      <c r="AA3198" s="1" t="s">
        <v>55</v>
      </c>
      <c r="AB3198">
        <v>8.1</v>
      </c>
      <c r="AD3198" s="1" t="s">
        <v>1213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s="1" t="s">
        <v>53</v>
      </c>
      <c r="AS3198" s="1" t="s">
        <v>53</v>
      </c>
      <c r="AT3198" s="1" t="s">
        <v>53</v>
      </c>
      <c r="AU3198" s="1" t="s">
        <v>53</v>
      </c>
    </row>
    <row r="3199" spans="1:47" x14ac:dyDescent="0.25">
      <c r="A3199" s="1" t="s">
        <v>4246</v>
      </c>
      <c r="B3199">
        <v>3</v>
      </c>
      <c r="C3199" s="2" t="d">
        <v>2019-01-24T20:19:30.99999985657632300</v>
      </c>
      <c r="D3199" s="2" t="d">
        <v>2019-01-24T20:48:54.999999823048710975</v>
      </c>
      <c r="E3199">
        <v>39.643813000000002</v>
      </c>
      <c r="F3199">
        <v>-104.91291200000001</v>
      </c>
      <c r="G3199">
        <v>39.647838999999998</v>
      </c>
      <c r="H3199">
        <v>-104.915239</v>
      </c>
      <c r="I3199">
        <v>0.30399999999999999</v>
      </c>
      <c r="J3199" s="1" t="s">
        <v>706</v>
      </c>
      <c r="L3199" s="1" t="s">
        <v>195</v>
      </c>
      <c r="M3199" s="1" t="s">
        <v>47</v>
      </c>
      <c r="N3199" s="1" t="s">
        <v>131</v>
      </c>
      <c r="O3199" s="1" t="s">
        <v>131</v>
      </c>
      <c r="P3199" s="1" t="s">
        <v>199</v>
      </c>
      <c r="Q3199" s="1" t="s">
        <v>415</v>
      </c>
      <c r="R3199" s="1" t="s">
        <v>48</v>
      </c>
      <c r="S3199" s="1" t="s">
        <v>79</v>
      </c>
      <c r="T3199" s="1" t="s">
        <v>201</v>
      </c>
      <c r="U3199" s="2" t="d">
        <v>2019-01-24T19:53:00.000000097788870375</v>
      </c>
      <c r="V3199">
        <v>19</v>
      </c>
      <c r="W3199">
        <v>9</v>
      </c>
      <c r="X3199">
        <v>74</v>
      </c>
      <c r="Y3199">
        <v>30.21</v>
      </c>
      <c r="Z3199">
        <v>10</v>
      </c>
      <c r="AA3199" s="1" t="s">
        <v>847</v>
      </c>
      <c r="AB3199">
        <v>8.1</v>
      </c>
      <c r="AD3199" s="1" t="s">
        <v>819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s="1" t="s">
        <v>53</v>
      </c>
      <c r="AS3199" s="1" t="s">
        <v>53</v>
      </c>
      <c r="AT3199" s="1" t="s">
        <v>53</v>
      </c>
      <c r="AU3199" s="1" t="s">
        <v>53</v>
      </c>
    </row>
    <row r="3200" spans="1:47" x14ac:dyDescent="0.25">
      <c r="A3200" s="1" t="s">
        <v>6388</v>
      </c>
      <c r="B3200">
        <v>3</v>
      </c>
      <c r="C3200" s="2" t="d">
        <v>2019-01-25T06:51:25.99999970756471325</v>
      </c>
      <c r="D3200" s="2" t="d">
        <v>2019-01-25T07:20:55.99999981932342225</v>
      </c>
      <c r="E3200">
        <v>39.586889999999997</v>
      </c>
      <c r="F3200">
        <v>-107.19553000000001</v>
      </c>
      <c r="G3200">
        <v>39.586399999999998</v>
      </c>
      <c r="H3200">
        <v>-107.19701000000001</v>
      </c>
      <c r="I3200">
        <v>8.5999999999999993E-2</v>
      </c>
      <c r="J3200" s="1" t="s">
        <v>864</v>
      </c>
      <c r="L3200" s="1" t="s">
        <v>129</v>
      </c>
      <c r="M3200" s="1" t="s">
        <v>47</v>
      </c>
      <c r="N3200" s="1" t="s">
        <v>3912</v>
      </c>
      <c r="O3200" s="1" t="s">
        <v>188</v>
      </c>
      <c r="P3200" s="1" t="s">
        <v>199</v>
      </c>
      <c r="Q3200" s="1" t="s">
        <v>3913</v>
      </c>
      <c r="R3200" s="1" t="s">
        <v>48</v>
      </c>
      <c r="S3200" s="1" t="s">
        <v>79</v>
      </c>
      <c r="T3200" s="1" t="s">
        <v>3914</v>
      </c>
      <c r="U3200" s="2" t="d">
        <v>2019-01-25T06:53:00.00000030733644975</v>
      </c>
      <c r="Y3200">
        <v>30.15</v>
      </c>
      <c r="AA3200" s="1" t="s">
        <v>962</v>
      </c>
      <c r="AD3200" s="1" t="s">
        <v>1213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s="1" t="s">
        <v>53</v>
      </c>
      <c r="AS3200" s="1" t="s">
        <v>53</v>
      </c>
      <c r="AT3200" s="1" t="s">
        <v>51</v>
      </c>
      <c r="AU3200" s="1" t="s">
        <v>51</v>
      </c>
    </row>
    <row r="3201" spans="1:47" x14ac:dyDescent="0.25">
      <c r="A3201" s="1" t="s">
        <v>5131</v>
      </c>
      <c r="B3201">
        <v>3</v>
      </c>
      <c r="C3201" s="2" t="d">
        <v>2019-01-25T07:01:12.00000027660280275</v>
      </c>
      <c r="D3201" s="2" t="d">
        <v>2019-01-25T07:30:55.000000284053384925</v>
      </c>
      <c r="E3201">
        <v>39.900221000000002</v>
      </c>
      <c r="F3201">
        <v>-104.988178</v>
      </c>
      <c r="G3201">
        <v>39.897492</v>
      </c>
      <c r="H3201">
        <v>-104.987711</v>
      </c>
      <c r="I3201">
        <v>0.19</v>
      </c>
      <c r="J3201" s="1" t="s">
        <v>442</v>
      </c>
      <c r="L3201" s="1" t="s">
        <v>196</v>
      </c>
      <c r="M3201" s="1" t="s">
        <v>47</v>
      </c>
      <c r="N3201" s="1" t="s">
        <v>131</v>
      </c>
      <c r="O3201" s="1" t="s">
        <v>147</v>
      </c>
      <c r="P3201" s="1" t="s">
        <v>199</v>
      </c>
      <c r="Q3201" s="1" t="s">
        <v>440</v>
      </c>
      <c r="R3201" s="1" t="s">
        <v>48</v>
      </c>
      <c r="S3201" s="1" t="s">
        <v>79</v>
      </c>
      <c r="T3201" s="1" t="s">
        <v>206</v>
      </c>
      <c r="U3201" s="2" t="d">
        <v>2019-01-25T07:47:00.00000018160789875</v>
      </c>
      <c r="V3201">
        <v>19.399999999999999</v>
      </c>
      <c r="W3201">
        <v>14.3</v>
      </c>
      <c r="X3201">
        <v>74</v>
      </c>
      <c r="Y3201">
        <v>30.09</v>
      </c>
      <c r="Z3201">
        <v>50</v>
      </c>
      <c r="AA3201" s="1" t="s">
        <v>64</v>
      </c>
      <c r="AB3201">
        <v>3.5</v>
      </c>
      <c r="AD3201" s="1" t="s">
        <v>1068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s="1" t="s">
        <v>53</v>
      </c>
      <c r="AS3201" s="1" t="s">
        <v>51</v>
      </c>
      <c r="AT3201" s="1" t="s">
        <v>51</v>
      </c>
      <c r="AU3201" s="1" t="s">
        <v>51</v>
      </c>
    </row>
    <row r="3202" spans="1:47" x14ac:dyDescent="0.25">
      <c r="A3202" s="1" t="s">
        <v>4822</v>
      </c>
      <c r="B3202">
        <v>3</v>
      </c>
      <c r="C3202" s="2" t="d">
        <v>2019-01-25T07:37:13.00000000745058150</v>
      </c>
      <c r="D3202" s="2" t="d">
        <v>2019-01-25T08:06:54.99999978113919375</v>
      </c>
      <c r="E3202">
        <v>38.738770000000002</v>
      </c>
      <c r="F3202">
        <v>-104.74681</v>
      </c>
      <c r="G3202">
        <v>38.751452999999998</v>
      </c>
      <c r="H3202">
        <v>-104.759683</v>
      </c>
      <c r="I3202">
        <v>1.1180000000000001</v>
      </c>
      <c r="J3202" s="1" t="s">
        <v>441</v>
      </c>
      <c r="L3202" s="1" t="s">
        <v>195</v>
      </c>
      <c r="M3202" s="1" t="s">
        <v>47</v>
      </c>
      <c r="N3202" s="1" t="s">
        <v>328</v>
      </c>
      <c r="O3202" s="1" t="s">
        <v>194</v>
      </c>
      <c r="P3202" s="1" t="s">
        <v>199</v>
      </c>
      <c r="Q3202" s="1" t="s">
        <v>329</v>
      </c>
      <c r="R3202" s="1" t="s">
        <v>48</v>
      </c>
      <c r="S3202" s="1" t="s">
        <v>79</v>
      </c>
      <c r="T3202" s="1" t="s">
        <v>269</v>
      </c>
      <c r="U3202" s="2" t="d">
        <v>2019-01-25T07:56:00.00000005587935450</v>
      </c>
      <c r="V3202">
        <v>17.399999999999999</v>
      </c>
      <c r="X3202">
        <v>67</v>
      </c>
      <c r="Y3202">
        <v>30.38</v>
      </c>
      <c r="Z3202">
        <v>10</v>
      </c>
      <c r="AA3202" s="1" t="s">
        <v>49</v>
      </c>
      <c r="AD3202" s="1" t="s">
        <v>1207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s="1" t="s">
        <v>51</v>
      </c>
      <c r="AS3202" s="1" t="s">
        <v>51</v>
      </c>
      <c r="AT3202" s="1" t="s">
        <v>51</v>
      </c>
      <c r="AU3202" s="1" t="s">
        <v>51</v>
      </c>
    </row>
    <row r="3203" spans="1:47" x14ac:dyDescent="0.25">
      <c r="A3203" s="1" t="s">
        <v>7224</v>
      </c>
      <c r="B3203">
        <v>3</v>
      </c>
      <c r="C3203" s="2" t="d">
        <v>2019-01-25T08:13:13.00000013317912575</v>
      </c>
      <c r="D3203" s="2" t="d">
        <v>2019-01-25T08:42:54.99999990686774475</v>
      </c>
      <c r="E3203">
        <v>38.828591000000003</v>
      </c>
      <c r="F3203">
        <v>-104.722525</v>
      </c>
      <c r="G3203">
        <v>38.825991000000002</v>
      </c>
      <c r="H3203">
        <v>-104.724129</v>
      </c>
      <c r="I3203">
        <v>0.19900000000000001</v>
      </c>
      <c r="J3203" s="1" t="s">
        <v>107</v>
      </c>
      <c r="K3203">
        <v>188</v>
      </c>
      <c r="L3203" s="1" t="s">
        <v>6722</v>
      </c>
      <c r="M3203" s="1" t="s">
        <v>47</v>
      </c>
      <c r="N3203" s="1" t="s">
        <v>233</v>
      </c>
      <c r="O3203" s="1" t="s">
        <v>194</v>
      </c>
      <c r="P3203" s="1" t="s">
        <v>199</v>
      </c>
      <c r="Q3203" s="1" t="s">
        <v>296</v>
      </c>
      <c r="R3203" s="1" t="s">
        <v>48</v>
      </c>
      <c r="S3203" s="1" t="s">
        <v>79</v>
      </c>
      <c r="T3203" s="1" t="s">
        <v>250</v>
      </c>
      <c r="U3203" s="2" t="d">
        <v>2019-01-25T07:54:00.00000029336660775</v>
      </c>
      <c r="V3203">
        <v>19</v>
      </c>
      <c r="W3203">
        <v>13.9</v>
      </c>
      <c r="X3203">
        <v>65</v>
      </c>
      <c r="Y3203">
        <v>30.32</v>
      </c>
      <c r="Z3203">
        <v>10</v>
      </c>
      <c r="AA3203" s="1" t="s">
        <v>72</v>
      </c>
      <c r="AB3203">
        <v>3.5</v>
      </c>
      <c r="AD3203" s="1" t="s">
        <v>1207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s="1" t="s">
        <v>51</v>
      </c>
      <c r="AS3203" s="1" t="s">
        <v>51</v>
      </c>
      <c r="AT3203" s="1" t="s">
        <v>51</v>
      </c>
      <c r="AU3203" s="1" t="s">
        <v>51</v>
      </c>
    </row>
    <row r="3204" spans="1:47" x14ac:dyDescent="0.25">
      <c r="A3204" s="1" t="s">
        <v>4355</v>
      </c>
      <c r="B3204">
        <v>3</v>
      </c>
      <c r="C3204" s="2" t="d">
        <v>2019-01-25T08:16:57.99999992363154975</v>
      </c>
      <c r="D3204" s="2" t="d">
        <v>2019-01-25T08:46:55.00000006053596625</v>
      </c>
      <c r="E3204">
        <v>39.672868999999999</v>
      </c>
      <c r="F3204">
        <v>-104.92945899999999</v>
      </c>
      <c r="G3204">
        <v>39.671120000000002</v>
      </c>
      <c r="H3204">
        <v>-104.92825000000001</v>
      </c>
      <c r="I3204">
        <v>0.13700000000000001</v>
      </c>
      <c r="J3204" s="1" t="s">
        <v>605</v>
      </c>
      <c r="L3204" s="1" t="s">
        <v>196</v>
      </c>
      <c r="M3204" s="1" t="s">
        <v>47</v>
      </c>
      <c r="N3204" s="1" t="s">
        <v>131</v>
      </c>
      <c r="O3204" s="1" t="s">
        <v>131</v>
      </c>
      <c r="P3204" s="1" t="s">
        <v>199</v>
      </c>
      <c r="Q3204" s="1" t="s">
        <v>388</v>
      </c>
      <c r="R3204" s="1" t="s">
        <v>48</v>
      </c>
      <c r="S3204" s="1" t="s">
        <v>79</v>
      </c>
      <c r="T3204" s="1" t="s">
        <v>201</v>
      </c>
      <c r="U3204" s="2" t="d">
        <v>2019-01-25T07:53:00.000000097788870375</v>
      </c>
      <c r="V3204">
        <v>16</v>
      </c>
      <c r="W3204">
        <v>7.4</v>
      </c>
      <c r="X3204">
        <v>68</v>
      </c>
      <c r="Y3204">
        <v>30.28</v>
      </c>
      <c r="Z3204">
        <v>10</v>
      </c>
      <c r="AA3204" s="1" t="s">
        <v>66</v>
      </c>
      <c r="AB3204">
        <v>5.8</v>
      </c>
      <c r="AD3204" s="1" t="s">
        <v>1068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s="1" t="s">
        <v>51</v>
      </c>
      <c r="AS3204" s="1" t="s">
        <v>51</v>
      </c>
      <c r="AT3204" s="1" t="s">
        <v>51</v>
      </c>
      <c r="AU3204" s="1" t="s">
        <v>51</v>
      </c>
    </row>
    <row r="3205" spans="1:47" x14ac:dyDescent="0.25">
      <c r="A3205" s="1" t="s">
        <v>4085</v>
      </c>
      <c r="B3205">
        <v>3</v>
      </c>
      <c r="C3205" s="2" t="d">
        <v>2019-01-25T08:31:12.99999988172203050</v>
      </c>
      <c r="D3205" s="2" t="d">
        <v>2019-01-25T09:00:55.000000284053384925</v>
      </c>
      <c r="E3205">
        <v>38.872219999999999</v>
      </c>
      <c r="F3205">
        <v>-104.72013</v>
      </c>
      <c r="G3205">
        <v>38.872061000000002</v>
      </c>
      <c r="H3205">
        <v>-104.72013</v>
      </c>
      <c r="I3205">
        <v>1.0999999999999999E-2</v>
      </c>
      <c r="J3205" s="1" t="s">
        <v>394</v>
      </c>
      <c r="L3205" s="1" t="s">
        <v>870</v>
      </c>
      <c r="M3205" s="1" t="s">
        <v>47</v>
      </c>
      <c r="N3205" s="1" t="s">
        <v>233</v>
      </c>
      <c r="O3205" s="1" t="s">
        <v>194</v>
      </c>
      <c r="P3205" s="1" t="s">
        <v>199</v>
      </c>
      <c r="Q3205" s="1" t="s">
        <v>379</v>
      </c>
      <c r="R3205" s="1" t="s">
        <v>48</v>
      </c>
      <c r="S3205" s="1" t="s">
        <v>79</v>
      </c>
      <c r="T3205" s="1" t="s">
        <v>250</v>
      </c>
      <c r="U3205" s="2" t="d">
        <v>2019-01-25T08:54:00.00000008381903175</v>
      </c>
      <c r="V3205">
        <v>26.1</v>
      </c>
      <c r="W3205">
        <v>20.5</v>
      </c>
      <c r="X3205">
        <v>51</v>
      </c>
      <c r="Y3205">
        <v>30.3</v>
      </c>
      <c r="Z3205">
        <v>10</v>
      </c>
      <c r="AA3205" s="1" t="s">
        <v>965</v>
      </c>
      <c r="AB3205">
        <v>4.5999999999999996</v>
      </c>
      <c r="AD3205" s="1" t="s">
        <v>1207</v>
      </c>
      <c r="AE3205" t="b">
        <v>0</v>
      </c>
      <c r="AF3205" t="b">
        <v>0</v>
      </c>
      <c r="AG3205" t="b">
        <v>1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1</v>
      </c>
      <c r="AQ3205" t="b">
        <v>0</v>
      </c>
      <c r="AR3205" s="1" t="s">
        <v>51</v>
      </c>
      <c r="AS3205" s="1" t="s">
        <v>51</v>
      </c>
      <c r="AT3205" s="1" t="s">
        <v>51</v>
      </c>
      <c r="AU3205" s="1" t="s">
        <v>51</v>
      </c>
    </row>
    <row r="3206" spans="1:47" x14ac:dyDescent="0.25">
      <c r="A3206" s="1" t="s">
        <v>7225</v>
      </c>
      <c r="B3206">
        <v>4</v>
      </c>
      <c r="C3206" s="2" t="d">
        <v>2019-01-25T09:23:43.00000009126961325</v>
      </c>
      <c r="D3206" s="2" t="d">
        <v>2019-01-25T09:53:32.00000024400651375</v>
      </c>
      <c r="E3206">
        <v>38.594382000000003</v>
      </c>
      <c r="F3206">
        <v>-107.566374</v>
      </c>
      <c r="G3206">
        <v>38.643287999999998</v>
      </c>
      <c r="H3206">
        <v>-107.584005</v>
      </c>
      <c r="I3206">
        <v>3.5110000000000001</v>
      </c>
      <c r="J3206" s="1" t="s">
        <v>7226</v>
      </c>
      <c r="K3206">
        <v>80802</v>
      </c>
      <c r="L3206" s="1" t="s">
        <v>6829</v>
      </c>
      <c r="M3206" s="1" t="s">
        <v>97</v>
      </c>
      <c r="N3206" s="1" t="s">
        <v>160</v>
      </c>
      <c r="O3206" s="1" t="s">
        <v>76</v>
      </c>
      <c r="P3206" s="1" t="s">
        <v>199</v>
      </c>
      <c r="Q3206" s="1" t="s">
        <v>7227</v>
      </c>
      <c r="R3206" s="1" t="s">
        <v>48</v>
      </c>
      <c r="S3206" s="1" t="s">
        <v>79</v>
      </c>
      <c r="T3206" s="1" t="s">
        <v>1619</v>
      </c>
      <c r="U3206" s="2" t="d">
        <v>2019-01-25T09:53:00.00000030733644975</v>
      </c>
      <c r="V3206">
        <v>27</v>
      </c>
      <c r="W3206">
        <v>21.6</v>
      </c>
      <c r="X3206">
        <v>53</v>
      </c>
      <c r="Y3206">
        <v>30.36</v>
      </c>
      <c r="Z3206">
        <v>10</v>
      </c>
      <c r="AA3206" s="1" t="s">
        <v>63</v>
      </c>
      <c r="AB3206">
        <v>4.5999999999999996</v>
      </c>
      <c r="AD3206" s="1" t="s">
        <v>1207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s="1" t="s">
        <v>51</v>
      </c>
      <c r="AS3206" s="1" t="s">
        <v>51</v>
      </c>
      <c r="AT3206" s="1" t="s">
        <v>51</v>
      </c>
      <c r="AU3206" s="1" t="s">
        <v>51</v>
      </c>
    </row>
    <row r="3207" spans="1:47" x14ac:dyDescent="0.25">
      <c r="A3207" s="1" t="s">
        <v>7228</v>
      </c>
      <c r="B3207">
        <v>4</v>
      </c>
      <c r="C3207" s="2" t="d">
        <v>2019-01-25T09:23:43.00000009126961325</v>
      </c>
      <c r="D3207" s="2" t="d">
        <v>2019-01-25T09:53:32.00000024400651375</v>
      </c>
      <c r="E3207">
        <v>38.643287999999998</v>
      </c>
      <c r="F3207">
        <v>-107.584005</v>
      </c>
      <c r="G3207">
        <v>38.594382000000003</v>
      </c>
      <c r="H3207">
        <v>-107.566374</v>
      </c>
      <c r="I3207">
        <v>3.5110000000000001</v>
      </c>
      <c r="J3207" s="1" t="s">
        <v>7229</v>
      </c>
      <c r="K3207">
        <v>80142</v>
      </c>
      <c r="L3207" s="1" t="s">
        <v>6829</v>
      </c>
      <c r="M3207" s="1" t="s">
        <v>97</v>
      </c>
      <c r="N3207" s="1" t="s">
        <v>160</v>
      </c>
      <c r="O3207" s="1" t="s">
        <v>76</v>
      </c>
      <c r="P3207" s="1" t="s">
        <v>199</v>
      </c>
      <c r="Q3207" s="1" t="s">
        <v>7227</v>
      </c>
      <c r="R3207" s="1" t="s">
        <v>48</v>
      </c>
      <c r="S3207" s="1" t="s">
        <v>79</v>
      </c>
      <c r="T3207" s="1" t="s">
        <v>1619</v>
      </c>
      <c r="U3207" s="2" t="d">
        <v>2019-01-25T09:53:00.00000030733644975</v>
      </c>
      <c r="V3207">
        <v>27</v>
      </c>
      <c r="W3207">
        <v>21.6</v>
      </c>
      <c r="X3207">
        <v>53</v>
      </c>
      <c r="Y3207">
        <v>30.36</v>
      </c>
      <c r="Z3207">
        <v>10</v>
      </c>
      <c r="AA3207" s="1" t="s">
        <v>63</v>
      </c>
      <c r="AB3207">
        <v>4.5999999999999996</v>
      </c>
      <c r="AD3207" s="1" t="s">
        <v>1207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s="1" t="s">
        <v>51</v>
      </c>
      <c r="AS3207" s="1" t="s">
        <v>51</v>
      </c>
      <c r="AT3207" s="1" t="s">
        <v>51</v>
      </c>
      <c r="AU3207" s="1" t="s">
        <v>51</v>
      </c>
    </row>
    <row r="3208" spans="1:47" x14ac:dyDescent="0.25">
      <c r="A3208" s="1" t="s">
        <v>8770</v>
      </c>
      <c r="B3208">
        <v>4</v>
      </c>
      <c r="C3208" s="2" t="d">
        <v>2019-01-25T09:29:41.99999977368861225</v>
      </c>
      <c r="D3208" s="2" t="d">
        <v>2019-01-25T09:59:24.00000017601996600</v>
      </c>
      <c r="E3208">
        <v>37.543596000000001</v>
      </c>
      <c r="F3208">
        <v>-105.020338</v>
      </c>
      <c r="G3208">
        <v>37.543619999999997</v>
      </c>
      <c r="H3208">
        <v>-105.01995100000001</v>
      </c>
      <c r="I3208">
        <v>2.1000000000000001E-2</v>
      </c>
      <c r="J3208" s="1" t="s">
        <v>6518</v>
      </c>
      <c r="K3208">
        <v>11967</v>
      </c>
      <c r="L3208" s="1" t="s">
        <v>6667</v>
      </c>
      <c r="M3208" s="1" t="s">
        <v>47</v>
      </c>
      <c r="N3208" s="1" t="s">
        <v>7341</v>
      </c>
      <c r="O3208" s="1" t="s">
        <v>515</v>
      </c>
      <c r="P3208" s="1" t="s">
        <v>199</v>
      </c>
      <c r="Q3208" s="1" t="s">
        <v>8771</v>
      </c>
      <c r="R3208" s="1" t="s">
        <v>48</v>
      </c>
      <c r="S3208" s="1" t="s">
        <v>79</v>
      </c>
      <c r="T3208" s="1" t="s">
        <v>517</v>
      </c>
      <c r="AA3208" s="1" t="s">
        <v>69</v>
      </c>
      <c r="AD3208" s="1" t="s">
        <v>69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s="1" t="s">
        <v>51</v>
      </c>
      <c r="AS3208" s="1" t="s">
        <v>51</v>
      </c>
      <c r="AT3208" s="1" t="s">
        <v>51</v>
      </c>
      <c r="AU3208" s="1" t="s">
        <v>51</v>
      </c>
    </row>
    <row r="3209" spans="1:47" x14ac:dyDescent="0.25">
      <c r="A3209" s="1" t="s">
        <v>8772</v>
      </c>
      <c r="B3209">
        <v>4</v>
      </c>
      <c r="C3209" s="2" t="d">
        <v>2019-01-25T09:29:41.99999977368861225</v>
      </c>
      <c r="D3209" s="2" t="d">
        <v>2019-01-25T09:59:24.00000017601996600</v>
      </c>
      <c r="E3209">
        <v>37.543619999999997</v>
      </c>
      <c r="F3209">
        <v>-105.01995100000001</v>
      </c>
      <c r="G3209">
        <v>37.543596000000001</v>
      </c>
      <c r="H3209">
        <v>-105.020338</v>
      </c>
      <c r="I3209">
        <v>2.1000000000000001E-2</v>
      </c>
      <c r="J3209" s="1" t="s">
        <v>8768</v>
      </c>
      <c r="K3209">
        <v>5599</v>
      </c>
      <c r="L3209" s="1" t="s">
        <v>8773</v>
      </c>
      <c r="M3209" s="1" t="s">
        <v>97</v>
      </c>
      <c r="N3209" s="1" t="s">
        <v>677</v>
      </c>
      <c r="O3209" s="1" t="s">
        <v>515</v>
      </c>
      <c r="P3209" s="1" t="s">
        <v>199</v>
      </c>
      <c r="Q3209" s="1" t="s">
        <v>8774</v>
      </c>
      <c r="R3209" s="1" t="s">
        <v>48</v>
      </c>
      <c r="S3209" s="1" t="s">
        <v>79</v>
      </c>
      <c r="T3209" s="1" t="s">
        <v>517</v>
      </c>
      <c r="AA3209" s="1" t="s">
        <v>69</v>
      </c>
      <c r="AD3209" s="1" t="s">
        <v>69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s="1" t="s">
        <v>51</v>
      </c>
      <c r="AS3209" s="1" t="s">
        <v>51</v>
      </c>
      <c r="AT3209" s="1" t="s">
        <v>51</v>
      </c>
      <c r="AU3209" s="1" t="s">
        <v>51</v>
      </c>
    </row>
    <row r="3210" spans="1:47" x14ac:dyDescent="0.25">
      <c r="A3210" s="1" t="s">
        <v>6441</v>
      </c>
      <c r="B3210">
        <v>3</v>
      </c>
      <c r="C3210" s="2" t="d">
        <v>2019-01-25T09:29:41.99999977368861225</v>
      </c>
      <c r="D3210" s="2" t="d">
        <v>2019-01-25T09:58:57.99999975599348625</v>
      </c>
      <c r="E3210">
        <v>39.749839999999999</v>
      </c>
      <c r="F3210">
        <v>-105.01721999999999</v>
      </c>
      <c r="G3210">
        <v>39.751249000000001</v>
      </c>
      <c r="H3210">
        <v>-105.01662</v>
      </c>
      <c r="I3210">
        <v>0.10199999999999999</v>
      </c>
      <c r="J3210" s="1" t="s">
        <v>582</v>
      </c>
      <c r="L3210" s="1" t="s">
        <v>266</v>
      </c>
      <c r="M3210" s="1" t="s">
        <v>47</v>
      </c>
      <c r="N3210" s="1" t="s">
        <v>131</v>
      </c>
      <c r="O3210" s="1" t="s">
        <v>131</v>
      </c>
      <c r="P3210" s="1" t="s">
        <v>199</v>
      </c>
      <c r="Q3210" s="1" t="s">
        <v>353</v>
      </c>
      <c r="R3210" s="1" t="s">
        <v>48</v>
      </c>
      <c r="S3210" s="1" t="s">
        <v>79</v>
      </c>
      <c r="T3210" s="1" t="s">
        <v>206</v>
      </c>
      <c r="U3210" s="2" t="d">
        <v>2019-01-25T09:52:00.00000011175870900</v>
      </c>
      <c r="V3210">
        <v>24.8</v>
      </c>
      <c r="X3210">
        <v>59</v>
      </c>
      <c r="Y3210">
        <v>30.12</v>
      </c>
      <c r="Z3210">
        <v>50</v>
      </c>
      <c r="AA3210" s="1" t="s">
        <v>49</v>
      </c>
      <c r="AD3210" s="1" t="s">
        <v>1068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s="1" t="s">
        <v>51</v>
      </c>
      <c r="AS3210" s="1" t="s">
        <v>51</v>
      </c>
      <c r="AT3210" s="1" t="s">
        <v>51</v>
      </c>
      <c r="AU3210" s="1" t="s">
        <v>51</v>
      </c>
    </row>
    <row r="3211" spans="1:47" x14ac:dyDescent="0.25">
      <c r="A3211" s="1" t="s">
        <v>5303</v>
      </c>
      <c r="B3211">
        <v>3</v>
      </c>
      <c r="C3211" s="2" t="d">
        <v>2019-01-25T11:19:11.99999981559813150</v>
      </c>
      <c r="D3211" s="2" t="d">
        <v>2019-01-25T11:48:59.000000129453837700</v>
      </c>
      <c r="E3211">
        <v>39.778410000000001</v>
      </c>
      <c r="F3211">
        <v>-104.91289</v>
      </c>
      <c r="G3211">
        <v>39.780200000000001</v>
      </c>
      <c r="H3211">
        <v>-104.93646</v>
      </c>
      <c r="I3211">
        <v>1.258</v>
      </c>
      <c r="J3211" s="1" t="s">
        <v>487</v>
      </c>
      <c r="L3211" s="1" t="s">
        <v>137</v>
      </c>
      <c r="M3211" s="1" t="s">
        <v>47</v>
      </c>
      <c r="N3211" s="1" t="s">
        <v>131</v>
      </c>
      <c r="O3211" s="1" t="s">
        <v>131</v>
      </c>
      <c r="P3211" s="1" t="s">
        <v>199</v>
      </c>
      <c r="Q3211" s="1" t="s">
        <v>247</v>
      </c>
      <c r="R3211" s="1" t="s">
        <v>48</v>
      </c>
      <c r="S3211" s="1" t="s">
        <v>79</v>
      </c>
      <c r="T3211" s="1" t="s">
        <v>206</v>
      </c>
      <c r="U3211" s="2" t="d">
        <v>2019-01-25T11:45:00.00000020954757600</v>
      </c>
      <c r="V3211">
        <v>32</v>
      </c>
      <c r="W3211">
        <v>24.2</v>
      </c>
      <c r="X3211">
        <v>48</v>
      </c>
      <c r="Y3211">
        <v>30.08</v>
      </c>
      <c r="Z3211">
        <v>50</v>
      </c>
      <c r="AA3211" s="1" t="s">
        <v>64</v>
      </c>
      <c r="AB3211">
        <v>9.1999999999999993</v>
      </c>
      <c r="AD3211" s="1" t="s">
        <v>1068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s="1" t="s">
        <v>51</v>
      </c>
      <c r="AS3211" s="1" t="s">
        <v>51</v>
      </c>
      <c r="AT3211" s="1" t="s">
        <v>51</v>
      </c>
      <c r="AU3211" s="1" t="s">
        <v>51</v>
      </c>
    </row>
    <row r="3212" spans="1:47" x14ac:dyDescent="0.25">
      <c r="A3212" s="1" t="s">
        <v>7230</v>
      </c>
      <c r="B3212">
        <v>3</v>
      </c>
      <c r="C3212" s="2" t="d">
        <v>2019-01-25T12:09:26.00000029429793550</v>
      </c>
      <c r="D3212" s="2" t="d">
        <v>2019-01-25T12:38:58.9999998500570625</v>
      </c>
      <c r="E3212">
        <v>38.362920000000003</v>
      </c>
      <c r="F3212">
        <v>-104.886439</v>
      </c>
      <c r="G3212">
        <v>38.366428999999997</v>
      </c>
      <c r="H3212">
        <v>-104.907303</v>
      </c>
      <c r="I3212">
        <v>1.1559999999999999</v>
      </c>
      <c r="J3212" s="1" t="s">
        <v>7231</v>
      </c>
      <c r="K3212">
        <v>7485</v>
      </c>
      <c r="L3212" s="1" t="s">
        <v>6597</v>
      </c>
      <c r="M3212" s="1" t="s">
        <v>47</v>
      </c>
      <c r="N3212" s="1" t="s">
        <v>412</v>
      </c>
      <c r="O3212" s="1" t="s">
        <v>412</v>
      </c>
      <c r="P3212" s="1" t="s">
        <v>199</v>
      </c>
      <c r="Q3212" s="1" t="s">
        <v>2846</v>
      </c>
      <c r="R3212" s="1" t="s">
        <v>48</v>
      </c>
      <c r="S3212" s="1" t="s">
        <v>79</v>
      </c>
      <c r="T3212" s="1" t="s">
        <v>414</v>
      </c>
      <c r="U3212" s="2" t="d">
        <v>2019-01-25T11:52:59.99999988824129100</v>
      </c>
      <c r="V3212">
        <v>36</v>
      </c>
      <c r="W3212">
        <v>28.5</v>
      </c>
      <c r="X3212">
        <v>55</v>
      </c>
      <c r="Y3212">
        <v>30.22</v>
      </c>
      <c r="Z3212">
        <v>10</v>
      </c>
      <c r="AA3212" s="1" t="s">
        <v>64</v>
      </c>
      <c r="AB3212">
        <v>10.4</v>
      </c>
      <c r="AD3212" s="1" t="s">
        <v>1207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s="1" t="s">
        <v>51</v>
      </c>
      <c r="AS3212" s="1" t="s">
        <v>51</v>
      </c>
      <c r="AT3212" s="1" t="s">
        <v>51</v>
      </c>
      <c r="AU3212" s="1" t="s">
        <v>51</v>
      </c>
    </row>
    <row r="3213" spans="1:47" x14ac:dyDescent="0.25">
      <c r="A3213" s="1" t="s">
        <v>7232</v>
      </c>
      <c r="B3213">
        <v>4</v>
      </c>
      <c r="C3213" s="2" t="d">
        <v>2019-01-25T12:28:12.99999971408396700</v>
      </c>
      <c r="D3213" s="2" t="d">
        <v>2019-01-25T12:57:50.99999981001019200</v>
      </c>
      <c r="E3213">
        <v>38.141778000000002</v>
      </c>
      <c r="F3213">
        <v>-105.472157</v>
      </c>
      <c r="G3213">
        <v>38.155585000000002</v>
      </c>
      <c r="H3213">
        <v>-105.480118</v>
      </c>
      <c r="I3213">
        <v>1.0469999999999999</v>
      </c>
      <c r="J3213" s="1" t="s">
        <v>7233</v>
      </c>
      <c r="K3213">
        <v>59467</v>
      </c>
      <c r="L3213" s="1" t="s">
        <v>6928</v>
      </c>
      <c r="M3213" s="1" t="s">
        <v>97</v>
      </c>
      <c r="N3213" s="1" t="s">
        <v>6929</v>
      </c>
      <c r="O3213" s="1" t="s">
        <v>754</v>
      </c>
      <c r="P3213" s="1" t="s">
        <v>199</v>
      </c>
      <c r="Q3213" s="1" t="s">
        <v>7234</v>
      </c>
      <c r="R3213" s="1" t="s">
        <v>48</v>
      </c>
      <c r="S3213" s="1" t="s">
        <v>79</v>
      </c>
      <c r="T3213" s="1" t="s">
        <v>1175</v>
      </c>
      <c r="U3213" s="2" t="d">
        <v>2019-01-25T12:30:00.00000020954757600</v>
      </c>
      <c r="V3213">
        <v>42.8</v>
      </c>
      <c r="W3213">
        <v>38</v>
      </c>
      <c r="X3213">
        <v>27</v>
      </c>
      <c r="Y3213">
        <v>30.08</v>
      </c>
      <c r="Z3213">
        <v>10</v>
      </c>
      <c r="AA3213" s="1" t="s">
        <v>847</v>
      </c>
      <c r="AB3213">
        <v>8.1</v>
      </c>
      <c r="AD3213" s="1" t="s">
        <v>1207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s="1" t="s">
        <v>51</v>
      </c>
      <c r="AS3213" s="1" t="s">
        <v>51</v>
      </c>
      <c r="AT3213" s="1" t="s">
        <v>51</v>
      </c>
      <c r="AU3213" s="1" t="s">
        <v>51</v>
      </c>
    </row>
    <row r="3214" spans="1:47" x14ac:dyDescent="0.25">
      <c r="A3214" s="1" t="s">
        <v>7235</v>
      </c>
      <c r="B3214">
        <v>4</v>
      </c>
      <c r="C3214" s="2" t="d">
        <v>2019-01-25T12:28:12.99999971408396700</v>
      </c>
      <c r="D3214" s="2" t="d">
        <v>2019-01-25T12:57:50.99999981001019200</v>
      </c>
      <c r="E3214">
        <v>38.155585000000002</v>
      </c>
      <c r="F3214">
        <v>-105.480118</v>
      </c>
      <c r="G3214">
        <v>38.141778000000002</v>
      </c>
      <c r="H3214">
        <v>-105.472157</v>
      </c>
      <c r="I3214">
        <v>1.0469999999999999</v>
      </c>
      <c r="J3214" s="1" t="s">
        <v>6703</v>
      </c>
      <c r="K3214">
        <v>60552</v>
      </c>
      <c r="L3214" s="1" t="s">
        <v>6928</v>
      </c>
      <c r="M3214" s="1" t="s">
        <v>47</v>
      </c>
      <c r="N3214" s="1" t="s">
        <v>6929</v>
      </c>
      <c r="O3214" s="1" t="s">
        <v>754</v>
      </c>
      <c r="P3214" s="1" t="s">
        <v>199</v>
      </c>
      <c r="Q3214" s="1" t="s">
        <v>6930</v>
      </c>
      <c r="R3214" s="1" t="s">
        <v>48</v>
      </c>
      <c r="S3214" s="1" t="s">
        <v>79</v>
      </c>
      <c r="T3214" s="1" t="s">
        <v>1175</v>
      </c>
      <c r="U3214" s="2" t="d">
        <v>2019-01-25T12:30:00.00000020954757600</v>
      </c>
      <c r="V3214">
        <v>42.8</v>
      </c>
      <c r="W3214">
        <v>38</v>
      </c>
      <c r="X3214">
        <v>27</v>
      </c>
      <c r="Y3214">
        <v>30.08</v>
      </c>
      <c r="Z3214">
        <v>10</v>
      </c>
      <c r="AA3214" s="1" t="s">
        <v>847</v>
      </c>
      <c r="AB3214">
        <v>8.1</v>
      </c>
      <c r="AD3214" s="1" t="s">
        <v>1207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s="1" t="s">
        <v>51</v>
      </c>
      <c r="AS3214" s="1" t="s">
        <v>51</v>
      </c>
      <c r="AT3214" s="1" t="s">
        <v>51</v>
      </c>
      <c r="AU3214" s="1" t="s">
        <v>51</v>
      </c>
    </row>
    <row r="3215" spans="1:47" x14ac:dyDescent="0.25">
      <c r="A3215" s="1" t="s">
        <v>4086</v>
      </c>
      <c r="B3215">
        <v>3</v>
      </c>
      <c r="C3215" s="2" t="d">
        <v>2019-01-25T13:35:42.99999971408396700</v>
      </c>
      <c r="D3215" s="2" t="d">
        <v>2019-01-25T14:04:58.99999969638884100</v>
      </c>
      <c r="E3215">
        <v>39.113239</v>
      </c>
      <c r="F3215">
        <v>-104.86538299999999</v>
      </c>
      <c r="G3215">
        <v>39.127257999999998</v>
      </c>
      <c r="H3215">
        <v>-104.86411</v>
      </c>
      <c r="I3215">
        <v>0.97099999999999997</v>
      </c>
      <c r="J3215" s="1" t="s">
        <v>402</v>
      </c>
      <c r="L3215" s="1" t="s">
        <v>266</v>
      </c>
      <c r="M3215" s="1" t="s">
        <v>47</v>
      </c>
      <c r="N3215" s="1" t="s">
        <v>448</v>
      </c>
      <c r="O3215" s="1" t="s">
        <v>194</v>
      </c>
      <c r="P3215" s="1" t="s">
        <v>199</v>
      </c>
      <c r="Q3215" s="1" t="s">
        <v>449</v>
      </c>
      <c r="R3215" s="1" t="s">
        <v>48</v>
      </c>
      <c r="S3215" s="1" t="s">
        <v>79</v>
      </c>
      <c r="T3215" s="1" t="s">
        <v>235</v>
      </c>
      <c r="U3215" s="2" t="d">
        <v>2019-01-25T13:57:59.99999981839210125</v>
      </c>
      <c r="V3215">
        <v>34.299999999999997</v>
      </c>
      <c r="W3215">
        <v>26.5</v>
      </c>
      <c r="X3215">
        <v>38</v>
      </c>
      <c r="Y3215">
        <v>30.03</v>
      </c>
      <c r="Z3215">
        <v>10</v>
      </c>
      <c r="AA3215" s="1" t="s">
        <v>847</v>
      </c>
      <c r="AB3215">
        <v>10.4</v>
      </c>
      <c r="AD3215" s="1" t="s">
        <v>1207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s="1" t="s">
        <v>51</v>
      </c>
      <c r="AS3215" s="1" t="s">
        <v>51</v>
      </c>
      <c r="AT3215" s="1" t="s">
        <v>51</v>
      </c>
      <c r="AU3215" s="1" t="s">
        <v>51</v>
      </c>
    </row>
    <row r="3216" spans="1:47" x14ac:dyDescent="0.25">
      <c r="A3216" s="1" t="s">
        <v>4454</v>
      </c>
      <c r="B3216">
        <v>3</v>
      </c>
      <c r="C3216" s="2" t="d">
        <v>2019-01-25T15:33:25.99999995902180850</v>
      </c>
      <c r="D3216" s="2" t="d">
        <v>2019-01-25T16:02:57.99999990966170775</v>
      </c>
      <c r="E3216">
        <v>39.696599999999997</v>
      </c>
      <c r="F3216">
        <v>-104.82921</v>
      </c>
      <c r="G3216">
        <v>39.699449999999999</v>
      </c>
      <c r="H3216">
        <v>-104.82906</v>
      </c>
      <c r="I3216">
        <v>0.19700000000000001</v>
      </c>
      <c r="J3216" s="1" t="s">
        <v>587</v>
      </c>
      <c r="L3216" s="1" t="s">
        <v>309</v>
      </c>
      <c r="M3216" s="1" t="s">
        <v>47</v>
      </c>
      <c r="N3216" s="1" t="s">
        <v>171</v>
      </c>
      <c r="O3216" s="1" t="s">
        <v>202</v>
      </c>
      <c r="P3216" s="1" t="s">
        <v>199</v>
      </c>
      <c r="Q3216" s="1" t="s">
        <v>405</v>
      </c>
      <c r="R3216" s="1" t="s">
        <v>48</v>
      </c>
      <c r="S3216" s="1" t="s">
        <v>79</v>
      </c>
      <c r="T3216" s="1" t="s">
        <v>204</v>
      </c>
      <c r="U3216" s="2" t="d">
        <v>2019-01-25T15:58:00.00000002793967725</v>
      </c>
      <c r="V3216">
        <v>29.5</v>
      </c>
      <c r="W3216">
        <v>19.3</v>
      </c>
      <c r="X3216">
        <v>63</v>
      </c>
      <c r="Y3216">
        <v>30.15</v>
      </c>
      <c r="Z3216">
        <v>10</v>
      </c>
      <c r="AA3216" s="1" t="s">
        <v>63</v>
      </c>
      <c r="AB3216">
        <v>12.7</v>
      </c>
      <c r="AD3216" s="1" t="s">
        <v>1221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s="1" t="s">
        <v>51</v>
      </c>
      <c r="AS3216" s="1" t="s">
        <v>51</v>
      </c>
      <c r="AT3216" s="1" t="s">
        <v>51</v>
      </c>
      <c r="AU3216" s="1" t="s">
        <v>51</v>
      </c>
    </row>
    <row r="3217" spans="1:47" x14ac:dyDescent="0.25">
      <c r="A3217" s="1" t="s">
        <v>5188</v>
      </c>
      <c r="B3217">
        <v>3</v>
      </c>
      <c r="C3217" s="2" t="d">
        <v>2019-01-25T16:33:25.99999974947422575</v>
      </c>
      <c r="D3217" s="2" t="d">
        <v>2019-01-25T17:02:57.99999970011413175</v>
      </c>
      <c r="E3217">
        <v>39.933123999999999</v>
      </c>
      <c r="F3217">
        <v>-105.123779</v>
      </c>
      <c r="G3217">
        <v>39.933118999999998</v>
      </c>
      <c r="H3217">
        <v>-105.123768</v>
      </c>
      <c r="I3217">
        <v>1E-3</v>
      </c>
      <c r="J3217" s="1" t="s">
        <v>243</v>
      </c>
      <c r="L3217" s="1" t="s">
        <v>143</v>
      </c>
      <c r="M3217" s="1" t="s">
        <v>47</v>
      </c>
      <c r="N3217" s="1" t="s">
        <v>245</v>
      </c>
      <c r="O3217" s="1" t="s">
        <v>245</v>
      </c>
      <c r="P3217" s="1" t="s">
        <v>199</v>
      </c>
      <c r="Q3217" s="1" t="s">
        <v>257</v>
      </c>
      <c r="R3217" s="1" t="s">
        <v>48</v>
      </c>
      <c r="S3217" s="1" t="s">
        <v>79</v>
      </c>
      <c r="T3217" s="1" t="s">
        <v>206</v>
      </c>
      <c r="U3217" s="2" t="d">
        <v>2019-01-25T16:44:59.99999979045242400</v>
      </c>
      <c r="V3217">
        <v>32</v>
      </c>
      <c r="W3217">
        <v>27.5</v>
      </c>
      <c r="X3217">
        <v>55</v>
      </c>
      <c r="Y3217">
        <v>30.04</v>
      </c>
      <c r="Z3217">
        <v>50</v>
      </c>
      <c r="AA3217" s="1" t="s">
        <v>59</v>
      </c>
      <c r="AB3217">
        <v>4.5999999999999996</v>
      </c>
      <c r="AD3217" s="1" t="s">
        <v>1068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1</v>
      </c>
      <c r="AQ3217" t="b">
        <v>0</v>
      </c>
      <c r="AR3217" s="1" t="s">
        <v>51</v>
      </c>
      <c r="AS3217" s="1" t="s">
        <v>51</v>
      </c>
      <c r="AT3217" s="1" t="s">
        <v>51</v>
      </c>
      <c r="AU3217" s="1" t="s">
        <v>51</v>
      </c>
    </row>
    <row r="3218" spans="1:47" x14ac:dyDescent="0.25">
      <c r="A3218" s="1" t="s">
        <v>8695</v>
      </c>
      <c r="B3218">
        <v>3</v>
      </c>
      <c r="C3218" s="2" t="d">
        <v>2019-01-25T16:45:26.00000021047890375</v>
      </c>
      <c r="D3218" s="2" t="d">
        <v>2019-01-25T17:14:58.00000016111880300</v>
      </c>
      <c r="E3218">
        <v>39.725490000000001</v>
      </c>
      <c r="F3218">
        <v>-105.04056300000001</v>
      </c>
      <c r="G3218">
        <v>39.725490000000001</v>
      </c>
      <c r="H3218">
        <v>-105.041601</v>
      </c>
      <c r="I3218">
        <v>5.5E-2</v>
      </c>
      <c r="J3218" s="1" t="s">
        <v>7497</v>
      </c>
      <c r="K3218">
        <v>4108</v>
      </c>
      <c r="L3218" s="1" t="s">
        <v>6697</v>
      </c>
      <c r="M3218" s="1" t="s">
        <v>97</v>
      </c>
      <c r="N3218" s="1" t="s">
        <v>131</v>
      </c>
      <c r="O3218" s="1" t="s">
        <v>131</v>
      </c>
      <c r="P3218" s="1" t="s">
        <v>199</v>
      </c>
      <c r="Q3218" s="1" t="s">
        <v>311</v>
      </c>
      <c r="R3218" s="1" t="s">
        <v>48</v>
      </c>
      <c r="S3218" s="1" t="s">
        <v>79</v>
      </c>
      <c r="T3218" s="1" t="s">
        <v>206</v>
      </c>
      <c r="U3218" s="2" t="d">
        <v>2019-01-25T16:44:59.99999979045242400</v>
      </c>
      <c r="V3218">
        <v>32</v>
      </c>
      <c r="W3218">
        <v>27.5</v>
      </c>
      <c r="X3218">
        <v>55</v>
      </c>
      <c r="Y3218">
        <v>30.04</v>
      </c>
      <c r="Z3218">
        <v>50</v>
      </c>
      <c r="AA3218" s="1" t="s">
        <v>59</v>
      </c>
      <c r="AB3218">
        <v>4.5999999999999996</v>
      </c>
      <c r="AD3218" s="1" t="s">
        <v>1068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s="1" t="s">
        <v>51</v>
      </c>
      <c r="AS3218" s="1" t="s">
        <v>51</v>
      </c>
      <c r="AT3218" s="1" t="s">
        <v>51</v>
      </c>
      <c r="AU3218" s="1" t="s">
        <v>51</v>
      </c>
    </row>
    <row r="3219" spans="1:47" x14ac:dyDescent="0.25">
      <c r="A3219" s="1" t="s">
        <v>6459</v>
      </c>
      <c r="B3219">
        <v>3</v>
      </c>
      <c r="C3219" s="2" t="d">
        <v>2019-01-25T17:37:12.99999979790299875</v>
      </c>
      <c r="D3219" s="2" t="d">
        <v>2019-01-25T18:06:58.00000027287751200</v>
      </c>
      <c r="E3219">
        <v>39.959145999999997</v>
      </c>
      <c r="F3219">
        <v>-105.16927</v>
      </c>
      <c r="G3219">
        <v>39.958950000000002</v>
      </c>
      <c r="H3219">
        <v>-105.16875</v>
      </c>
      <c r="I3219">
        <v>3.1E-2</v>
      </c>
      <c r="J3219" s="1" t="s">
        <v>732</v>
      </c>
      <c r="L3219" s="1" t="s">
        <v>143</v>
      </c>
      <c r="M3219" s="1" t="s">
        <v>47</v>
      </c>
      <c r="N3219" s="1" t="s">
        <v>114</v>
      </c>
      <c r="O3219" s="1" t="s">
        <v>256</v>
      </c>
      <c r="P3219" s="1" t="s">
        <v>199</v>
      </c>
      <c r="Q3219" s="1" t="s">
        <v>539</v>
      </c>
      <c r="R3219" s="1" t="s">
        <v>48</v>
      </c>
      <c r="S3219" s="1" t="s">
        <v>79</v>
      </c>
      <c r="T3219" s="1" t="s">
        <v>206</v>
      </c>
      <c r="U3219" s="2" t="d">
        <v>2019-01-25T17:46:59.99999997206032275</v>
      </c>
      <c r="V3219">
        <v>32</v>
      </c>
      <c r="X3219">
        <v>55</v>
      </c>
      <c r="Y3219">
        <v>30.04</v>
      </c>
      <c r="Z3219">
        <v>50</v>
      </c>
      <c r="AA3219" s="1" t="s">
        <v>49</v>
      </c>
      <c r="AD3219" s="1" t="s">
        <v>1213</v>
      </c>
      <c r="AE3219" t="b">
        <v>0</v>
      </c>
      <c r="AF3219" t="b">
        <v>0</v>
      </c>
      <c r="AG3219" t="b">
        <v>0</v>
      </c>
      <c r="AH3219" t="b">
        <v>0</v>
      </c>
      <c r="AI3219" t="b">
        <v>1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s="1" t="s">
        <v>53</v>
      </c>
      <c r="AS3219" s="1" t="s">
        <v>51</v>
      </c>
      <c r="AT3219" s="1" t="s">
        <v>51</v>
      </c>
      <c r="AU3219" s="1" t="s">
        <v>51</v>
      </c>
    </row>
    <row r="3220" spans="1:47" x14ac:dyDescent="0.25">
      <c r="A3220" s="1" t="s">
        <v>6458</v>
      </c>
      <c r="B3220">
        <v>3</v>
      </c>
      <c r="C3220" s="2" t="d">
        <v>2019-01-25T17:43:12.99999971408396700</v>
      </c>
      <c r="D3220" s="2" t="d">
        <v>2019-01-25T18:12:58.00000018905848025</v>
      </c>
      <c r="E3220">
        <v>39.72542</v>
      </c>
      <c r="F3220">
        <v>-105.13632699999999</v>
      </c>
      <c r="G3220">
        <v>39.72542</v>
      </c>
      <c r="H3220">
        <v>-105.135217</v>
      </c>
      <c r="I3220">
        <v>5.8999999999999997E-2</v>
      </c>
      <c r="J3220" s="1" t="s">
        <v>1151</v>
      </c>
      <c r="L3220" s="1" t="s">
        <v>129</v>
      </c>
      <c r="M3220" s="1" t="s">
        <v>47</v>
      </c>
      <c r="N3220" s="1" t="s">
        <v>270</v>
      </c>
      <c r="O3220" s="1" t="s">
        <v>115</v>
      </c>
      <c r="P3220" s="1" t="s">
        <v>199</v>
      </c>
      <c r="Q3220" s="1" t="s">
        <v>271</v>
      </c>
      <c r="R3220" s="1" t="s">
        <v>48</v>
      </c>
      <c r="S3220" s="1" t="s">
        <v>79</v>
      </c>
      <c r="T3220" s="1" t="s">
        <v>206</v>
      </c>
      <c r="U3220" s="2" t="d">
        <v>2019-01-25T17:46:59.99999997206032275</v>
      </c>
      <c r="V3220">
        <v>32</v>
      </c>
      <c r="X3220">
        <v>55</v>
      </c>
      <c r="Y3220">
        <v>30.04</v>
      </c>
      <c r="Z3220">
        <v>50</v>
      </c>
      <c r="AA3220" s="1" t="s">
        <v>49</v>
      </c>
      <c r="AD3220" s="1" t="s">
        <v>1213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s="1" t="s">
        <v>53</v>
      </c>
      <c r="AS3220" s="1" t="s">
        <v>53</v>
      </c>
      <c r="AT3220" s="1" t="s">
        <v>51</v>
      </c>
      <c r="AU3220" s="1" t="s">
        <v>51</v>
      </c>
    </row>
    <row r="3221" spans="1:47" x14ac:dyDescent="0.25">
      <c r="A3221" s="1" t="s">
        <v>5012</v>
      </c>
      <c r="B3221">
        <v>3</v>
      </c>
      <c r="C3221" s="2" t="d">
        <v>2019-01-25T18:37:13.0000002169981575</v>
      </c>
      <c r="D3221" s="2" t="d">
        <v>2019-01-25T19:06:58.00000006332993600</v>
      </c>
      <c r="E3221">
        <v>39.797939999999997</v>
      </c>
      <c r="F3221">
        <v>-104.98667</v>
      </c>
      <c r="G3221">
        <v>39.800145000000001</v>
      </c>
      <c r="H3221">
        <v>-104.98553200000001</v>
      </c>
      <c r="I3221">
        <v>0.16400000000000001</v>
      </c>
      <c r="J3221" s="1" t="s">
        <v>556</v>
      </c>
      <c r="L3221" s="1" t="s">
        <v>195</v>
      </c>
      <c r="M3221" s="1" t="s">
        <v>47</v>
      </c>
      <c r="N3221" s="1" t="s">
        <v>131</v>
      </c>
      <c r="O3221" s="1" t="s">
        <v>147</v>
      </c>
      <c r="P3221" s="1" t="s">
        <v>199</v>
      </c>
      <c r="Q3221" s="1" t="s">
        <v>247</v>
      </c>
      <c r="R3221" s="1" t="s">
        <v>48</v>
      </c>
      <c r="S3221" s="1" t="s">
        <v>79</v>
      </c>
      <c r="T3221" s="1" t="s">
        <v>206</v>
      </c>
      <c r="U3221" s="2" t="d">
        <v>2019-01-25T18:49:00.00000015366822150</v>
      </c>
      <c r="V3221">
        <v>30.2</v>
      </c>
      <c r="W3221">
        <v>26.7</v>
      </c>
      <c r="X3221">
        <v>60</v>
      </c>
      <c r="Y3221">
        <v>30.05</v>
      </c>
      <c r="Z3221">
        <v>50</v>
      </c>
      <c r="AA3221" s="1" t="s">
        <v>841</v>
      </c>
      <c r="AB3221">
        <v>3.5</v>
      </c>
      <c r="AD3221" s="1" t="s">
        <v>1213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s="1" t="s">
        <v>53</v>
      </c>
      <c r="AS3221" s="1" t="s">
        <v>53</v>
      </c>
      <c r="AT3221" s="1" t="s">
        <v>53</v>
      </c>
      <c r="AU3221" s="1" t="s">
        <v>51</v>
      </c>
    </row>
    <row r="3222" spans="1:47" x14ac:dyDescent="0.25">
      <c r="A3222" s="1" t="s">
        <v>5087</v>
      </c>
      <c r="B3222">
        <v>3</v>
      </c>
      <c r="C3222" s="2" t="d">
        <v>2019-01-25T19:41:42.000000025145709525</v>
      </c>
      <c r="D3222" s="2" t="d">
        <v>2019-01-25T20:10:58.00000000745058150</v>
      </c>
      <c r="E3222">
        <v>39.778410000000001</v>
      </c>
      <c r="F3222">
        <v>-104.91289</v>
      </c>
      <c r="G3222">
        <v>39.780200000000001</v>
      </c>
      <c r="H3222">
        <v>-104.93646</v>
      </c>
      <c r="I3222">
        <v>1.258</v>
      </c>
      <c r="J3222" s="1" t="s">
        <v>487</v>
      </c>
      <c r="L3222" s="1" t="s">
        <v>137</v>
      </c>
      <c r="M3222" s="1" t="s">
        <v>47</v>
      </c>
      <c r="N3222" s="1" t="s">
        <v>131</v>
      </c>
      <c r="O3222" s="1" t="s">
        <v>131</v>
      </c>
      <c r="P3222" s="1" t="s">
        <v>199</v>
      </c>
      <c r="Q3222" s="1" t="s">
        <v>247</v>
      </c>
      <c r="R3222" s="1" t="s">
        <v>48</v>
      </c>
      <c r="S3222" s="1" t="s">
        <v>79</v>
      </c>
      <c r="T3222" s="1" t="s">
        <v>206</v>
      </c>
      <c r="U3222" s="2" t="d">
        <v>2019-01-25T19:38:00.00000030733644975</v>
      </c>
      <c r="V3222">
        <v>30.2</v>
      </c>
      <c r="W3222">
        <v>20.8</v>
      </c>
      <c r="X3222">
        <v>60</v>
      </c>
      <c r="Y3222">
        <v>30.06</v>
      </c>
      <c r="Z3222">
        <v>30</v>
      </c>
      <c r="AA3222" s="1" t="s">
        <v>71</v>
      </c>
      <c r="AB3222">
        <v>11.5</v>
      </c>
      <c r="AD3222" s="1" t="s">
        <v>819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s="1" t="s">
        <v>53</v>
      </c>
      <c r="AS3222" s="1" t="s">
        <v>53</v>
      </c>
      <c r="AT3222" s="1" t="s">
        <v>53</v>
      </c>
      <c r="AU3222" s="1" t="s">
        <v>53</v>
      </c>
    </row>
    <row r="3223" spans="1:47" x14ac:dyDescent="0.25">
      <c r="A3223" s="1" t="s">
        <v>5088</v>
      </c>
      <c r="B3223">
        <v>3</v>
      </c>
      <c r="C3223" s="2" t="d">
        <v>2019-01-25T20:31:12.00000027660280275</v>
      </c>
      <c r="D3223" s="2" t="d">
        <v>2019-01-25T21:00:57.999999728053808325</v>
      </c>
      <c r="E3223">
        <v>39.725580000000001</v>
      </c>
      <c r="F3223">
        <v>-105.09092</v>
      </c>
      <c r="G3223">
        <v>39.725540000000002</v>
      </c>
      <c r="H3223">
        <v>-105.10026000000001</v>
      </c>
      <c r="I3223">
        <v>0.496</v>
      </c>
      <c r="J3223" s="1" t="s">
        <v>794</v>
      </c>
      <c r="L3223" s="1" t="s">
        <v>129</v>
      </c>
      <c r="M3223" s="1" t="s">
        <v>47</v>
      </c>
      <c r="N3223" s="1" t="s">
        <v>131</v>
      </c>
      <c r="O3223" s="1" t="s">
        <v>115</v>
      </c>
      <c r="P3223" s="1" t="s">
        <v>199</v>
      </c>
      <c r="Q3223" s="1" t="s">
        <v>795</v>
      </c>
      <c r="R3223" s="1" t="s">
        <v>48</v>
      </c>
      <c r="S3223" s="1" t="s">
        <v>79</v>
      </c>
      <c r="T3223" s="1" t="s">
        <v>206</v>
      </c>
      <c r="U3223" s="2" t="d">
        <v>2019-01-25T20:51:00.00000012572854425</v>
      </c>
      <c r="V3223">
        <v>30.2</v>
      </c>
      <c r="W3223">
        <v>21.9</v>
      </c>
      <c r="X3223">
        <v>60</v>
      </c>
      <c r="Y3223">
        <v>30.08</v>
      </c>
      <c r="Z3223">
        <v>30</v>
      </c>
      <c r="AA3223" s="1" t="s">
        <v>962</v>
      </c>
      <c r="AB3223">
        <v>9.1999999999999993</v>
      </c>
      <c r="AD3223" s="1" t="s">
        <v>1221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s="1" t="s">
        <v>53</v>
      </c>
      <c r="AS3223" s="1" t="s">
        <v>53</v>
      </c>
      <c r="AT3223" s="1" t="s">
        <v>53</v>
      </c>
      <c r="AU3223" s="1" t="s">
        <v>53</v>
      </c>
    </row>
    <row r="3224" spans="1:47" x14ac:dyDescent="0.25">
      <c r="A3224" s="1" t="s">
        <v>4455</v>
      </c>
      <c r="B3224">
        <v>3</v>
      </c>
      <c r="C3224" s="2" t="d">
        <v>2019-01-26T12:51:26.99999994132667575</v>
      </c>
      <c r="D3224" s="2" t="d">
        <v>2019-01-26T13:20:58.00000028684735400</v>
      </c>
      <c r="E3224">
        <v>39.900221000000002</v>
      </c>
      <c r="F3224">
        <v>-104.988178</v>
      </c>
      <c r="G3224">
        <v>39.897492</v>
      </c>
      <c r="H3224">
        <v>-104.987711</v>
      </c>
      <c r="I3224">
        <v>0.19</v>
      </c>
      <c r="J3224" s="1" t="s">
        <v>442</v>
      </c>
      <c r="L3224" s="1" t="s">
        <v>196</v>
      </c>
      <c r="M3224" s="1" t="s">
        <v>47</v>
      </c>
      <c r="N3224" s="1" t="s">
        <v>131</v>
      </c>
      <c r="O3224" s="1" t="s">
        <v>147</v>
      </c>
      <c r="P3224" s="1" t="s">
        <v>199</v>
      </c>
      <c r="Q3224" s="1" t="s">
        <v>440</v>
      </c>
      <c r="R3224" s="1" t="s">
        <v>48</v>
      </c>
      <c r="S3224" s="1" t="s">
        <v>79</v>
      </c>
      <c r="T3224" s="1" t="s">
        <v>206</v>
      </c>
      <c r="U3224" s="2" t="d">
        <v>2019-01-26T12:45:00.000</v>
      </c>
      <c r="V3224">
        <v>42.8</v>
      </c>
      <c r="W3224">
        <v>33.799999999999997</v>
      </c>
      <c r="X3224">
        <v>36</v>
      </c>
      <c r="Y3224">
        <v>30.11</v>
      </c>
      <c r="Z3224">
        <v>10</v>
      </c>
      <c r="AA3224" s="1" t="s">
        <v>841</v>
      </c>
      <c r="AB3224">
        <v>21.9</v>
      </c>
      <c r="AD3224" s="1" t="s">
        <v>1221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s="1" t="s">
        <v>51</v>
      </c>
      <c r="AS3224" s="1" t="s">
        <v>51</v>
      </c>
      <c r="AT3224" s="1" t="s">
        <v>51</v>
      </c>
      <c r="AU3224" s="1" t="s">
        <v>51</v>
      </c>
    </row>
    <row r="3225" spans="1:47" x14ac:dyDescent="0.25">
      <c r="A3225" s="1" t="s">
        <v>5055</v>
      </c>
      <c r="B3225">
        <v>3</v>
      </c>
      <c r="C3225" s="2" t="d">
        <v>2019-01-26T15:45:27.000000025145709525</v>
      </c>
      <c r="D3225" s="2" t="d">
        <v>2019-01-26T16:14:58.99999997578561350</v>
      </c>
      <c r="E3225">
        <v>39.766370000000002</v>
      </c>
      <c r="F3225">
        <v>-105.61991999999999</v>
      </c>
      <c r="G3225">
        <v>39.766019</v>
      </c>
      <c r="H3225">
        <v>-105.617467</v>
      </c>
      <c r="I3225">
        <v>0.13300000000000001</v>
      </c>
      <c r="J3225" s="1" t="s">
        <v>2050</v>
      </c>
      <c r="L3225" s="1" t="s">
        <v>129</v>
      </c>
      <c r="M3225" s="1" t="s">
        <v>47</v>
      </c>
      <c r="N3225" s="1" t="s">
        <v>524</v>
      </c>
      <c r="O3225" s="1" t="s">
        <v>338</v>
      </c>
      <c r="P3225" s="1" t="s">
        <v>199</v>
      </c>
      <c r="Q3225" s="1" t="s">
        <v>525</v>
      </c>
      <c r="R3225" s="1" t="s">
        <v>48</v>
      </c>
      <c r="S3225" s="1" t="s">
        <v>79</v>
      </c>
      <c r="T3225" s="1" t="s">
        <v>340</v>
      </c>
      <c r="U3225" s="2" t="d">
        <v>2019-01-26T15:42:00.0000000419095125</v>
      </c>
      <c r="V3225">
        <v>6.8</v>
      </c>
      <c r="W3225">
        <v>-18.8</v>
      </c>
      <c r="X3225">
        <v>61</v>
      </c>
      <c r="Y3225">
        <v>30.1</v>
      </c>
      <c r="AA3225" s="1" t="s">
        <v>71</v>
      </c>
      <c r="AB3225">
        <v>38</v>
      </c>
      <c r="AD3225" s="1" t="s">
        <v>1213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s="1" t="s">
        <v>51</v>
      </c>
      <c r="AS3225" s="1" t="s">
        <v>51</v>
      </c>
      <c r="AT3225" s="1" t="s">
        <v>51</v>
      </c>
      <c r="AU3225" s="1" t="s">
        <v>51</v>
      </c>
    </row>
    <row r="3226" spans="1:47" x14ac:dyDescent="0.25">
      <c r="A3226" s="1" t="s">
        <v>5304</v>
      </c>
      <c r="B3226">
        <v>3</v>
      </c>
      <c r="C3226" s="2" t="d">
        <v>2019-01-26T16:19:10.999999791383742975</v>
      </c>
      <c r="D3226" s="2" t="d">
        <v>2019-01-26T16:48:58.99999971035867625</v>
      </c>
      <c r="E3226">
        <v>39.900221000000002</v>
      </c>
      <c r="F3226">
        <v>-104.988178</v>
      </c>
      <c r="G3226">
        <v>39.897492</v>
      </c>
      <c r="H3226">
        <v>-104.987711</v>
      </c>
      <c r="I3226">
        <v>0.19</v>
      </c>
      <c r="J3226" s="1" t="s">
        <v>442</v>
      </c>
      <c r="L3226" s="1" t="s">
        <v>196</v>
      </c>
      <c r="M3226" s="1" t="s">
        <v>47</v>
      </c>
      <c r="N3226" s="1" t="s">
        <v>131</v>
      </c>
      <c r="O3226" s="1" t="s">
        <v>147</v>
      </c>
      <c r="P3226" s="1" t="s">
        <v>199</v>
      </c>
      <c r="Q3226" s="1" t="s">
        <v>440</v>
      </c>
      <c r="R3226" s="1" t="s">
        <v>48</v>
      </c>
      <c r="S3226" s="1" t="s">
        <v>79</v>
      </c>
      <c r="T3226" s="1" t="s">
        <v>206</v>
      </c>
      <c r="U3226" s="2" t="d">
        <v>2019-01-26T15:49:59.9999997206032275</v>
      </c>
      <c r="V3226">
        <v>44.6</v>
      </c>
      <c r="W3226">
        <v>43.1</v>
      </c>
      <c r="X3226">
        <v>29</v>
      </c>
      <c r="Y3226">
        <v>30.14</v>
      </c>
      <c r="Z3226">
        <v>70</v>
      </c>
      <c r="AA3226" s="1" t="s">
        <v>962</v>
      </c>
      <c r="AB3226">
        <v>3.5</v>
      </c>
      <c r="AD3226" s="1" t="s">
        <v>1221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s="1" t="s">
        <v>51</v>
      </c>
      <c r="AS3226" s="1" t="s">
        <v>51</v>
      </c>
      <c r="AT3226" s="1" t="s">
        <v>51</v>
      </c>
      <c r="AU3226" s="1" t="s">
        <v>51</v>
      </c>
    </row>
    <row r="3227" spans="1:47" x14ac:dyDescent="0.25">
      <c r="A3227" s="1" t="s">
        <v>5114</v>
      </c>
      <c r="B3227">
        <v>3</v>
      </c>
      <c r="C3227" s="2" t="d">
        <v>2019-01-26T18:07:11.00000016856938450</v>
      </c>
      <c r="D3227" s="2" t="d">
        <v>2019-01-26T18:36:59.0000000875443225</v>
      </c>
      <c r="E3227">
        <v>39.885438999999998</v>
      </c>
      <c r="F3227">
        <v>-104.98766999999999</v>
      </c>
      <c r="G3227">
        <v>39.882770000000001</v>
      </c>
      <c r="H3227">
        <v>-104.98768</v>
      </c>
      <c r="I3227">
        <v>0.184</v>
      </c>
      <c r="J3227" s="1" t="s">
        <v>442</v>
      </c>
      <c r="L3227" s="1" t="s">
        <v>313</v>
      </c>
      <c r="M3227" s="1" t="s">
        <v>47</v>
      </c>
      <c r="N3227" s="1" t="s">
        <v>131</v>
      </c>
      <c r="O3227" s="1" t="s">
        <v>147</v>
      </c>
      <c r="P3227" s="1" t="s">
        <v>199</v>
      </c>
      <c r="Q3227" s="1" t="s">
        <v>440</v>
      </c>
      <c r="R3227" s="1" t="s">
        <v>48</v>
      </c>
      <c r="S3227" s="1" t="s">
        <v>79</v>
      </c>
      <c r="T3227" s="1" t="s">
        <v>206</v>
      </c>
      <c r="U3227" s="2" t="d">
        <v>2019-01-26T17:46:59.99999997206032275</v>
      </c>
      <c r="V3227">
        <v>39.200000000000003</v>
      </c>
      <c r="W3227">
        <v>28.5</v>
      </c>
      <c r="X3227">
        <v>36</v>
      </c>
      <c r="Y3227">
        <v>30.15</v>
      </c>
      <c r="Z3227">
        <v>30</v>
      </c>
      <c r="AA3227" s="1" t="s">
        <v>841</v>
      </c>
      <c r="AB3227">
        <v>24.2</v>
      </c>
      <c r="AD3227" s="1" t="s">
        <v>819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s="1" t="s">
        <v>53</v>
      </c>
      <c r="AS3227" s="1" t="s">
        <v>53</v>
      </c>
      <c r="AT3227" s="1" t="s">
        <v>51</v>
      </c>
      <c r="AU3227" s="1" t="s">
        <v>51</v>
      </c>
    </row>
    <row r="3228" spans="1:47" x14ac:dyDescent="0.25">
      <c r="A3228" s="1" t="s">
        <v>5100</v>
      </c>
      <c r="B3228">
        <v>3</v>
      </c>
      <c r="C3228" s="2" t="d">
        <v>2019-01-26T18:13:11.00000008475035275</v>
      </c>
      <c r="D3228" s="2" t="d">
        <v>2019-01-26T18:42:59.00000000372529075</v>
      </c>
      <c r="E3228">
        <v>39.900221000000002</v>
      </c>
      <c r="F3228">
        <v>-104.988178</v>
      </c>
      <c r="G3228">
        <v>39.897492</v>
      </c>
      <c r="H3228">
        <v>-104.987711</v>
      </c>
      <c r="I3228">
        <v>0.19</v>
      </c>
      <c r="J3228" s="1" t="s">
        <v>442</v>
      </c>
      <c r="L3228" s="1" t="s">
        <v>196</v>
      </c>
      <c r="M3228" s="1" t="s">
        <v>47</v>
      </c>
      <c r="N3228" s="1" t="s">
        <v>131</v>
      </c>
      <c r="O3228" s="1" t="s">
        <v>147</v>
      </c>
      <c r="P3228" s="1" t="s">
        <v>199</v>
      </c>
      <c r="Q3228" s="1" t="s">
        <v>440</v>
      </c>
      <c r="R3228" s="1" t="s">
        <v>48</v>
      </c>
      <c r="S3228" s="1" t="s">
        <v>79</v>
      </c>
      <c r="T3228" s="1" t="s">
        <v>206</v>
      </c>
      <c r="U3228" s="2" t="d">
        <v>2019-01-26T17:46:59.99999997206032275</v>
      </c>
      <c r="V3228">
        <v>39.200000000000003</v>
      </c>
      <c r="W3228">
        <v>28.5</v>
      </c>
      <c r="X3228">
        <v>36</v>
      </c>
      <c r="Y3228">
        <v>30.15</v>
      </c>
      <c r="Z3228">
        <v>30</v>
      </c>
      <c r="AA3228" s="1" t="s">
        <v>841</v>
      </c>
      <c r="AB3228">
        <v>24.2</v>
      </c>
      <c r="AD3228" s="1" t="s">
        <v>819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s="1" t="s">
        <v>53</v>
      </c>
      <c r="AS3228" s="1" t="s">
        <v>53</v>
      </c>
      <c r="AT3228" s="1" t="s">
        <v>53</v>
      </c>
      <c r="AU3228" s="1" t="s">
        <v>51</v>
      </c>
    </row>
    <row r="3229" spans="1:47" x14ac:dyDescent="0.25">
      <c r="A3229" s="1" t="s">
        <v>4184</v>
      </c>
      <c r="B3229">
        <v>3</v>
      </c>
      <c r="C3229" s="2" t="d">
        <v>2019-01-26T19:43:11.00000008475035275</v>
      </c>
      <c r="D3229" s="2" t="d">
        <v>2019-01-26T20:12:59.00000000372529075</v>
      </c>
      <c r="E3229">
        <v>39.549289999999999</v>
      </c>
      <c r="F3229">
        <v>-104.86938000000001</v>
      </c>
      <c r="G3229">
        <v>39.551549999999999</v>
      </c>
      <c r="H3229">
        <v>-104.86933999999999</v>
      </c>
      <c r="I3229">
        <v>0.156</v>
      </c>
      <c r="J3229" s="1" t="s">
        <v>425</v>
      </c>
      <c r="L3229" s="1" t="s">
        <v>266</v>
      </c>
      <c r="M3229" s="1" t="s">
        <v>47</v>
      </c>
      <c r="N3229" s="1" t="s">
        <v>127</v>
      </c>
      <c r="O3229" s="1" t="s">
        <v>121</v>
      </c>
      <c r="P3229" s="1" t="s">
        <v>199</v>
      </c>
      <c r="Q3229" s="1" t="s">
        <v>348</v>
      </c>
      <c r="R3229" s="1" t="s">
        <v>48</v>
      </c>
      <c r="S3229" s="1" t="s">
        <v>79</v>
      </c>
      <c r="T3229" s="1" t="s">
        <v>201</v>
      </c>
      <c r="U3229" s="2" t="d">
        <v>2019-01-26T19:53:00.000000097788870375</v>
      </c>
      <c r="V3229">
        <v>34</v>
      </c>
      <c r="W3229">
        <v>31</v>
      </c>
      <c r="X3229">
        <v>52</v>
      </c>
      <c r="Y3229">
        <v>30.3</v>
      </c>
      <c r="Z3229">
        <v>10</v>
      </c>
      <c r="AA3229" s="1" t="s">
        <v>64</v>
      </c>
      <c r="AB3229">
        <v>3.5</v>
      </c>
      <c r="AD3229" s="1" t="s">
        <v>1213</v>
      </c>
      <c r="AE3229" t="b">
        <v>0</v>
      </c>
      <c r="AF3229" t="b">
        <v>0</v>
      </c>
      <c r="AG3229" t="b">
        <v>0</v>
      </c>
      <c r="AH3229" t="b">
        <v>0</v>
      </c>
      <c r="AI3229" t="b">
        <v>1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s="1" t="s">
        <v>53</v>
      </c>
      <c r="AS3229" s="1" t="s">
        <v>53</v>
      </c>
      <c r="AT3229" s="1" t="s">
        <v>53</v>
      </c>
      <c r="AU3229" s="1" t="s">
        <v>53</v>
      </c>
    </row>
    <row r="3230" spans="1:47" x14ac:dyDescent="0.25">
      <c r="A3230" s="1" t="s">
        <v>4614</v>
      </c>
      <c r="B3230">
        <v>3</v>
      </c>
      <c r="C3230" s="2" t="d">
        <v>2019-01-26T20:07:10.99999974947422575</v>
      </c>
      <c r="D3230" s="2" t="d">
        <v>2019-01-26T20:36:59.00000029709189850</v>
      </c>
      <c r="E3230">
        <v>40.204340000000002</v>
      </c>
      <c r="F3230">
        <v>-104.978859</v>
      </c>
      <c r="G3230">
        <v>40.204340000000002</v>
      </c>
      <c r="H3230">
        <v>-104.97895</v>
      </c>
      <c r="I3230">
        <v>5.0000000000000001E-3</v>
      </c>
      <c r="J3230" s="1" t="s">
        <v>302</v>
      </c>
      <c r="L3230" s="1" t="s">
        <v>242</v>
      </c>
      <c r="M3230" s="1" t="s">
        <v>47</v>
      </c>
      <c r="N3230" s="1" t="s">
        <v>209</v>
      </c>
      <c r="O3230" s="1" t="s">
        <v>210</v>
      </c>
      <c r="P3230" s="1" t="s">
        <v>199</v>
      </c>
      <c r="Q3230" s="1" t="s">
        <v>211</v>
      </c>
      <c r="R3230" s="1" t="s">
        <v>48</v>
      </c>
      <c r="S3230" s="1" t="s">
        <v>79</v>
      </c>
      <c r="T3230" s="1" t="s">
        <v>212</v>
      </c>
      <c r="U3230" s="2" t="d">
        <v>2019-01-26T20:15:00.000</v>
      </c>
      <c r="V3230">
        <v>36</v>
      </c>
      <c r="X3230">
        <v>55</v>
      </c>
      <c r="Y3230">
        <v>30.19</v>
      </c>
      <c r="Z3230">
        <v>10</v>
      </c>
      <c r="AA3230" s="1" t="s">
        <v>49</v>
      </c>
      <c r="AD3230" s="1" t="s">
        <v>1213</v>
      </c>
      <c r="AE3230" t="b">
        <v>0</v>
      </c>
      <c r="AF3230" t="b">
        <v>0</v>
      </c>
      <c r="AG3230" t="b">
        <v>1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1</v>
      </c>
      <c r="AQ3230" t="b">
        <v>0</v>
      </c>
      <c r="AR3230" s="1" t="s">
        <v>53</v>
      </c>
      <c r="AS3230" s="1" t="s">
        <v>53</v>
      </c>
      <c r="AT3230" s="1" t="s">
        <v>53</v>
      </c>
      <c r="AU3230" s="1" t="s">
        <v>53</v>
      </c>
    </row>
    <row r="3231" spans="1:47" x14ac:dyDescent="0.25">
      <c r="A3231" s="1" t="s">
        <v>9364</v>
      </c>
      <c r="B3231">
        <v>2</v>
      </c>
      <c r="C3231" s="2" t="d">
        <v>2019-01-26T22:07:55.999999791383742975</v>
      </c>
      <c r="D3231" s="2" t="d">
        <v>2019-01-26T22:37:11.99999977368861225</v>
      </c>
      <c r="E3231">
        <v>39.778478999999997</v>
      </c>
      <c r="F3231">
        <v>-104.888814</v>
      </c>
      <c r="G3231">
        <v>39.780931000000002</v>
      </c>
      <c r="H3231">
        <v>-104.89910999999999</v>
      </c>
      <c r="I3231">
        <v>0.57199999999999995</v>
      </c>
      <c r="J3231" s="1" t="s">
        <v>9365</v>
      </c>
      <c r="L3231" s="1" t="s">
        <v>168</v>
      </c>
      <c r="M3231" s="1" t="s">
        <v>47</v>
      </c>
      <c r="N3231" s="1" t="s">
        <v>131</v>
      </c>
      <c r="O3231" s="1" t="s">
        <v>131</v>
      </c>
      <c r="P3231" s="1" t="s">
        <v>199</v>
      </c>
      <c r="Q3231" s="1" t="s">
        <v>454</v>
      </c>
      <c r="R3231" s="1" t="s">
        <v>48</v>
      </c>
      <c r="S3231" s="1" t="s">
        <v>79</v>
      </c>
      <c r="T3231" s="1" t="s">
        <v>204</v>
      </c>
      <c r="U3231" s="2" t="d">
        <v>2019-01-26T21:58:00.00000002793967725</v>
      </c>
      <c r="V3231">
        <v>31.1</v>
      </c>
      <c r="W3231">
        <v>23.1</v>
      </c>
      <c r="X3231">
        <v>64</v>
      </c>
      <c r="Y3231">
        <v>30.19</v>
      </c>
      <c r="Z3231">
        <v>10</v>
      </c>
      <c r="AA3231" s="1" t="s">
        <v>847</v>
      </c>
      <c r="AB3231">
        <v>9.1999999999999993</v>
      </c>
      <c r="AD3231" s="1" t="s">
        <v>819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1</v>
      </c>
      <c r="AQ3231" t="b">
        <v>0</v>
      </c>
      <c r="AR3231" s="1" t="s">
        <v>53</v>
      </c>
      <c r="AS3231" s="1" t="s">
        <v>53</v>
      </c>
      <c r="AT3231" s="1" t="s">
        <v>53</v>
      </c>
      <c r="AU3231" s="1" t="s">
        <v>53</v>
      </c>
    </row>
    <row r="3232" spans="1:47" x14ac:dyDescent="0.25">
      <c r="A3232" s="1" t="s">
        <v>4686</v>
      </c>
      <c r="B3232">
        <v>3</v>
      </c>
      <c r="C3232" s="2" t="d">
        <v>2019-01-27T16:10:55.99999974947422575</v>
      </c>
      <c r="D3232" s="2" t="d">
        <v>2019-01-27T16:40:54.99999972525983925</v>
      </c>
      <c r="E3232">
        <v>39.537103000000002</v>
      </c>
      <c r="F3232">
        <v>-104.86861</v>
      </c>
      <c r="G3232">
        <v>39.534767000000002</v>
      </c>
      <c r="H3232">
        <v>-104.86841099999999</v>
      </c>
      <c r="I3232">
        <v>0.16200000000000001</v>
      </c>
      <c r="J3232" s="1" t="s">
        <v>573</v>
      </c>
      <c r="L3232" s="1" t="s">
        <v>196</v>
      </c>
      <c r="M3232" s="1" t="s">
        <v>47</v>
      </c>
      <c r="N3232" s="1" t="s">
        <v>127</v>
      </c>
      <c r="O3232" s="1" t="s">
        <v>121</v>
      </c>
      <c r="P3232" s="1" t="s">
        <v>199</v>
      </c>
      <c r="Q3232" s="1" t="s">
        <v>348</v>
      </c>
      <c r="R3232" s="1" t="s">
        <v>48</v>
      </c>
      <c r="S3232" s="1" t="s">
        <v>79</v>
      </c>
      <c r="T3232" s="1" t="s">
        <v>201</v>
      </c>
      <c r="U3232" s="2" t="d">
        <v>2019-01-27T15:53:00.00000030733644975</v>
      </c>
      <c r="V3232">
        <v>48</v>
      </c>
      <c r="X3232">
        <v>36</v>
      </c>
      <c r="Y3232">
        <v>29.84</v>
      </c>
      <c r="Z3232">
        <v>10</v>
      </c>
      <c r="AA3232" s="1" t="s">
        <v>71</v>
      </c>
      <c r="AB3232">
        <v>6.9</v>
      </c>
      <c r="AD3232" s="1" t="s">
        <v>819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s="1" t="s">
        <v>51</v>
      </c>
      <c r="AS3232" s="1" t="s">
        <v>51</v>
      </c>
      <c r="AT3232" s="1" t="s">
        <v>51</v>
      </c>
      <c r="AU3232" s="1" t="s">
        <v>51</v>
      </c>
    </row>
    <row r="3233" spans="1:47" x14ac:dyDescent="0.25">
      <c r="A3233" s="1" t="s">
        <v>4548</v>
      </c>
      <c r="B3233">
        <v>3</v>
      </c>
      <c r="C3233" s="2" t="d">
        <v>2019-01-27T20:19:11.00000021047890375</v>
      </c>
      <c r="D3233" s="2" t="d">
        <v>2019-01-27T20:48:54.000000217929482550</v>
      </c>
      <c r="E3233">
        <v>38.675400000000003</v>
      </c>
      <c r="F3233">
        <v>-104.71073</v>
      </c>
      <c r="G3233">
        <v>38.676188000000003</v>
      </c>
      <c r="H3233">
        <v>-104.711341</v>
      </c>
      <c r="I3233">
        <v>6.4000000000000001E-2</v>
      </c>
      <c r="J3233" s="1" t="s">
        <v>267</v>
      </c>
      <c r="L3233" s="1" t="s">
        <v>195</v>
      </c>
      <c r="M3233" s="1" t="s">
        <v>47</v>
      </c>
      <c r="N3233" s="1" t="s">
        <v>328</v>
      </c>
      <c r="O3233" s="1" t="s">
        <v>194</v>
      </c>
      <c r="P3233" s="1" t="s">
        <v>199</v>
      </c>
      <c r="Q3233" s="1" t="s">
        <v>329</v>
      </c>
      <c r="R3233" s="1" t="s">
        <v>48</v>
      </c>
      <c r="S3233" s="1" t="s">
        <v>79</v>
      </c>
      <c r="T3233" s="1" t="s">
        <v>269</v>
      </c>
      <c r="U3233" s="2" t="d">
        <v>2019-01-27T19:57:59.99999981839210125</v>
      </c>
      <c r="V3233">
        <v>48</v>
      </c>
      <c r="X3233">
        <v>27</v>
      </c>
      <c r="Y3233">
        <v>29.84</v>
      </c>
      <c r="Z3233">
        <v>10</v>
      </c>
      <c r="AA3233" s="1" t="s">
        <v>847</v>
      </c>
      <c r="AB3233">
        <v>5.8</v>
      </c>
      <c r="AD3233" s="1" t="s">
        <v>1068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s="1" t="s">
        <v>53</v>
      </c>
      <c r="AS3233" s="1" t="s">
        <v>53</v>
      </c>
      <c r="AT3233" s="1" t="s">
        <v>53</v>
      </c>
      <c r="AU3233" s="1" t="s">
        <v>53</v>
      </c>
    </row>
    <row r="3234" spans="1:47" x14ac:dyDescent="0.25">
      <c r="A3234" s="1" t="s">
        <v>5101</v>
      </c>
      <c r="B3234">
        <v>3</v>
      </c>
      <c r="C3234" s="2" t="d">
        <v>2019-01-28T05:46:58.00000013317912575</v>
      </c>
      <c r="D3234" s="2" t="d">
        <v>2019-01-28T06:16:54.00000003632157975</v>
      </c>
      <c r="E3234">
        <v>39.797939999999997</v>
      </c>
      <c r="F3234">
        <v>-104.98667</v>
      </c>
      <c r="G3234">
        <v>39.800145000000001</v>
      </c>
      <c r="H3234">
        <v>-104.98553200000001</v>
      </c>
      <c r="I3234">
        <v>0.16400000000000001</v>
      </c>
      <c r="J3234" s="1" t="s">
        <v>556</v>
      </c>
      <c r="L3234" s="1" t="s">
        <v>195</v>
      </c>
      <c r="M3234" s="1" t="s">
        <v>47</v>
      </c>
      <c r="N3234" s="1" t="s">
        <v>131</v>
      </c>
      <c r="O3234" s="1" t="s">
        <v>147</v>
      </c>
      <c r="P3234" s="1" t="s">
        <v>199</v>
      </c>
      <c r="Q3234" s="1" t="s">
        <v>247</v>
      </c>
      <c r="R3234" s="1" t="s">
        <v>48</v>
      </c>
      <c r="S3234" s="1" t="s">
        <v>79</v>
      </c>
      <c r="T3234" s="1" t="s">
        <v>206</v>
      </c>
      <c r="U3234" s="2" t="d">
        <v>2019-01-28T05:52:59.99999988824129100</v>
      </c>
      <c r="V3234">
        <v>26.6</v>
      </c>
      <c r="W3234">
        <v>18.2</v>
      </c>
      <c r="X3234">
        <v>100</v>
      </c>
      <c r="Y3234">
        <v>30.04</v>
      </c>
      <c r="Z3234">
        <v>0.5</v>
      </c>
      <c r="AA3234" s="1" t="s">
        <v>61</v>
      </c>
      <c r="AB3234">
        <v>8.1</v>
      </c>
      <c r="AD3234" s="1" t="s">
        <v>4895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s="1" t="s">
        <v>53</v>
      </c>
      <c r="AS3234" s="1" t="s">
        <v>53</v>
      </c>
      <c r="AT3234" s="1" t="s">
        <v>53</v>
      </c>
      <c r="AU3234" s="1" t="s">
        <v>51</v>
      </c>
    </row>
    <row r="3235" spans="1:47" x14ac:dyDescent="0.25">
      <c r="A3235" s="1" t="s">
        <v>8696</v>
      </c>
      <c r="B3235">
        <v>3</v>
      </c>
      <c r="C3235" s="2" t="d">
        <v>2019-01-28T06:37:13.0000002169981575</v>
      </c>
      <c r="D3235" s="2" t="d">
        <v>2019-01-28T07:06:54.99999999068677650</v>
      </c>
      <c r="E3235">
        <v>38.958010000000002</v>
      </c>
      <c r="F3235">
        <v>-105.09799</v>
      </c>
      <c r="G3235">
        <v>38.953031000000003</v>
      </c>
      <c r="H3235">
        <v>-105.125444</v>
      </c>
      <c r="I3235">
        <v>1.5149999999999999</v>
      </c>
      <c r="J3235" s="1" t="s">
        <v>7259</v>
      </c>
      <c r="K3235">
        <v>12803</v>
      </c>
      <c r="L3235" s="1" t="s">
        <v>6766</v>
      </c>
      <c r="M3235" s="1" t="s">
        <v>97</v>
      </c>
      <c r="N3235" s="1" t="s">
        <v>6767</v>
      </c>
      <c r="O3235" s="1" t="s">
        <v>4416</v>
      </c>
      <c r="P3235" s="1" t="s">
        <v>199</v>
      </c>
      <c r="Q3235" s="1" t="s">
        <v>6836</v>
      </c>
      <c r="R3235" s="1" t="s">
        <v>48</v>
      </c>
      <c r="S3235" s="1" t="s">
        <v>79</v>
      </c>
      <c r="T3235" s="1" t="s">
        <v>235</v>
      </c>
      <c r="U3235" s="2" t="d">
        <v>2019-01-28T06:37:59.99999988824129100</v>
      </c>
      <c r="V3235">
        <v>24.8</v>
      </c>
      <c r="W3235">
        <v>14.6</v>
      </c>
      <c r="X3235">
        <v>80</v>
      </c>
      <c r="Y3235">
        <v>30.02</v>
      </c>
      <c r="Z3235">
        <v>8</v>
      </c>
      <c r="AA3235" s="1" t="s">
        <v>962</v>
      </c>
      <c r="AB3235">
        <v>10.4</v>
      </c>
      <c r="AD3235" s="1" t="s">
        <v>1211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s="1" t="s">
        <v>53</v>
      </c>
      <c r="AS3235" s="1" t="s">
        <v>53</v>
      </c>
      <c r="AT3235" s="1" t="s">
        <v>51</v>
      </c>
      <c r="AU3235" s="1" t="s">
        <v>51</v>
      </c>
    </row>
    <row r="3236" spans="1:47" x14ac:dyDescent="0.25">
      <c r="A3236" s="1" t="s">
        <v>5305</v>
      </c>
      <c r="B3236">
        <v>4</v>
      </c>
      <c r="C3236" s="2" t="d">
        <v>2019-01-28T07:40:14.00000019930303150</v>
      </c>
      <c r="D3236" s="2" t="d">
        <v>2019-01-28T08:09:41.99999984353780875</v>
      </c>
      <c r="E3236">
        <v>39.783250000000002</v>
      </c>
      <c r="F3236">
        <v>-105.00662</v>
      </c>
      <c r="G3236">
        <v>39.78434</v>
      </c>
      <c r="H3236">
        <v>-105.02501700000001</v>
      </c>
      <c r="I3236">
        <v>0.98</v>
      </c>
      <c r="J3236" s="1" t="s">
        <v>5306</v>
      </c>
      <c r="L3236" s="1" t="s">
        <v>3200</v>
      </c>
      <c r="M3236" s="1" t="s">
        <v>47</v>
      </c>
      <c r="N3236" s="1" t="s">
        <v>131</v>
      </c>
      <c r="O3236" s="1" t="s">
        <v>131</v>
      </c>
      <c r="P3236" s="1" t="s">
        <v>199</v>
      </c>
      <c r="Q3236" s="1" t="s">
        <v>332</v>
      </c>
      <c r="R3236" s="1" t="s">
        <v>48</v>
      </c>
      <c r="S3236" s="1" t="s">
        <v>79</v>
      </c>
      <c r="T3236" s="1" t="s">
        <v>206</v>
      </c>
      <c r="U3236" s="2" t="d">
        <v>2019-01-28T07:47:59.99999974854290475</v>
      </c>
      <c r="V3236">
        <v>23</v>
      </c>
      <c r="W3236">
        <v>13.1</v>
      </c>
      <c r="X3236">
        <v>93</v>
      </c>
      <c r="Y3236">
        <v>30.13</v>
      </c>
      <c r="Z3236">
        <v>0.5</v>
      </c>
      <c r="AA3236" s="1" t="s">
        <v>59</v>
      </c>
      <c r="AB3236">
        <v>9.1999999999999993</v>
      </c>
      <c r="AD3236" s="1" t="s">
        <v>4895</v>
      </c>
      <c r="AE3236" t="b">
        <v>0</v>
      </c>
      <c r="AF3236" t="b">
        <v>0</v>
      </c>
      <c r="AG3236" t="b">
        <v>0</v>
      </c>
      <c r="AH3236" t="b">
        <v>1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s="1" t="s">
        <v>51</v>
      </c>
      <c r="AS3236" s="1" t="s">
        <v>51</v>
      </c>
      <c r="AT3236" s="1" t="s">
        <v>51</v>
      </c>
      <c r="AU3236" s="1" t="s">
        <v>51</v>
      </c>
    </row>
    <row r="3237" spans="1:47" x14ac:dyDescent="0.25">
      <c r="A3237" s="1" t="s">
        <v>8775</v>
      </c>
      <c r="B3237">
        <v>4</v>
      </c>
      <c r="C3237" s="2" t="d">
        <v>2019-01-28T09:38:42.00000027660280275</v>
      </c>
      <c r="D3237" s="2" t="d">
        <v>2019-01-28T10:08:08.999999687075614800</v>
      </c>
      <c r="E3237">
        <v>39.756459999999997</v>
      </c>
      <c r="F3237">
        <v>-105.01333</v>
      </c>
      <c r="G3237">
        <v>39.756160000000001</v>
      </c>
      <c r="H3237">
        <v>-105.01499</v>
      </c>
      <c r="I3237">
        <v>9.0999999999999998E-2</v>
      </c>
      <c r="J3237" s="1" t="s">
        <v>8776</v>
      </c>
      <c r="K3237">
        <v>2207</v>
      </c>
      <c r="L3237" s="1" t="s">
        <v>8777</v>
      </c>
      <c r="M3237" s="1" t="s">
        <v>47</v>
      </c>
      <c r="N3237" s="1" t="s">
        <v>131</v>
      </c>
      <c r="O3237" s="1" t="s">
        <v>131</v>
      </c>
      <c r="P3237" s="1" t="s">
        <v>199</v>
      </c>
      <c r="Q3237" s="1" t="s">
        <v>8778</v>
      </c>
      <c r="R3237" s="1" t="s">
        <v>48</v>
      </c>
      <c r="S3237" s="1" t="s">
        <v>79</v>
      </c>
      <c r="T3237" s="1" t="s">
        <v>206</v>
      </c>
      <c r="U3237" s="2" t="d">
        <v>2019-01-28T09:36:00.00000012572854425</v>
      </c>
      <c r="V3237">
        <v>21.2</v>
      </c>
      <c r="X3237">
        <v>93</v>
      </c>
      <c r="Y3237">
        <v>30.19</v>
      </c>
      <c r="Z3237">
        <v>0.5</v>
      </c>
      <c r="AA3237" s="1" t="s">
        <v>49</v>
      </c>
      <c r="AD3237" s="1" t="s">
        <v>4894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s="1" t="s">
        <v>51</v>
      </c>
      <c r="AS3237" s="1" t="s">
        <v>51</v>
      </c>
      <c r="AT3237" s="1" t="s">
        <v>51</v>
      </c>
      <c r="AU3237" s="1" t="s">
        <v>51</v>
      </c>
    </row>
    <row r="3238" spans="1:47" x14ac:dyDescent="0.25">
      <c r="A3238" s="1" t="s">
        <v>6430</v>
      </c>
      <c r="B3238">
        <v>4</v>
      </c>
      <c r="C3238" s="2" t="d">
        <v>2019-01-28T09:38:42.00000027660280275</v>
      </c>
      <c r="D3238" s="2" t="d">
        <v>2019-01-28T10:08:08.999999687075614800</v>
      </c>
      <c r="E3238">
        <v>39.757710000000003</v>
      </c>
      <c r="F3238">
        <v>-105.00953</v>
      </c>
      <c r="G3238">
        <v>39.756459999999997</v>
      </c>
      <c r="H3238">
        <v>-105.01333</v>
      </c>
      <c r="I3238">
        <v>0.22</v>
      </c>
      <c r="J3238" s="1" t="s">
        <v>6431</v>
      </c>
      <c r="L3238" s="1" t="s">
        <v>327</v>
      </c>
      <c r="M3238" s="1" t="s">
        <v>47</v>
      </c>
      <c r="N3238" s="1" t="s">
        <v>131</v>
      </c>
      <c r="O3238" s="1" t="s">
        <v>131</v>
      </c>
      <c r="P3238" s="1" t="s">
        <v>199</v>
      </c>
      <c r="Q3238" s="1" t="s">
        <v>248</v>
      </c>
      <c r="R3238" s="1" t="s">
        <v>48</v>
      </c>
      <c r="S3238" s="1" t="s">
        <v>79</v>
      </c>
      <c r="T3238" s="1" t="s">
        <v>206</v>
      </c>
      <c r="U3238" s="2" t="d">
        <v>2019-01-28T09:36:00.00000012572854425</v>
      </c>
      <c r="V3238">
        <v>21.2</v>
      </c>
      <c r="X3238">
        <v>93</v>
      </c>
      <c r="Y3238">
        <v>30.19</v>
      </c>
      <c r="Z3238">
        <v>0.5</v>
      </c>
      <c r="AA3238" s="1" t="s">
        <v>49</v>
      </c>
      <c r="AD3238" s="1" t="s">
        <v>4894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s="1" t="s">
        <v>51</v>
      </c>
      <c r="AS3238" s="1" t="s">
        <v>51</v>
      </c>
      <c r="AT3238" s="1" t="s">
        <v>51</v>
      </c>
      <c r="AU3238" s="1" t="s">
        <v>51</v>
      </c>
    </row>
    <row r="3239" spans="1:47" x14ac:dyDescent="0.25">
      <c r="A3239" s="1" t="s">
        <v>6055</v>
      </c>
      <c r="B3239">
        <v>3</v>
      </c>
      <c r="C3239" s="2" t="d">
        <v>2019-01-28T10:16:58.00000013317912575</v>
      </c>
      <c r="D3239" s="2" t="d">
        <v>2019-01-28T10:46:54.00000003632157975</v>
      </c>
      <c r="E3239">
        <v>38.097817999999997</v>
      </c>
      <c r="F3239">
        <v>-104.688153</v>
      </c>
      <c r="G3239">
        <v>38.111649</v>
      </c>
      <c r="H3239">
        <v>-104.67531099999999</v>
      </c>
      <c r="I3239">
        <v>1.1839999999999999</v>
      </c>
      <c r="J3239" s="1" t="s">
        <v>511</v>
      </c>
      <c r="L3239" s="1" t="s">
        <v>195</v>
      </c>
      <c r="M3239" s="1" t="s">
        <v>47</v>
      </c>
      <c r="N3239" s="1" t="s">
        <v>412</v>
      </c>
      <c r="O3239" s="1" t="s">
        <v>412</v>
      </c>
      <c r="P3239" s="1" t="s">
        <v>199</v>
      </c>
      <c r="Q3239" s="1" t="s">
        <v>512</v>
      </c>
      <c r="R3239" s="1" t="s">
        <v>48</v>
      </c>
      <c r="S3239" s="1" t="s">
        <v>79</v>
      </c>
      <c r="T3239" s="1" t="s">
        <v>414</v>
      </c>
      <c r="U3239" s="2" t="d">
        <v>2019-01-28T10:19:59.99999993015081025</v>
      </c>
      <c r="V3239">
        <v>28</v>
      </c>
      <c r="W3239">
        <v>16.100000000000001</v>
      </c>
      <c r="X3239">
        <v>88</v>
      </c>
      <c r="Y3239">
        <v>30.22</v>
      </c>
      <c r="Z3239">
        <v>0.8</v>
      </c>
      <c r="AA3239" s="1" t="s">
        <v>61</v>
      </c>
      <c r="AB3239">
        <v>16.100000000000001</v>
      </c>
      <c r="AC3239">
        <v>0</v>
      </c>
      <c r="AD3239" s="1" t="s">
        <v>1211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s="1" t="s">
        <v>51</v>
      </c>
      <c r="AS3239" s="1" t="s">
        <v>51</v>
      </c>
      <c r="AT3239" s="1" t="s">
        <v>51</v>
      </c>
      <c r="AU3239" s="1" t="s">
        <v>51</v>
      </c>
    </row>
    <row r="3240" spans="1:47" x14ac:dyDescent="0.25">
      <c r="A3240" s="1" t="s">
        <v>8697</v>
      </c>
      <c r="B3240">
        <v>3</v>
      </c>
      <c r="C3240" s="2" t="d">
        <v>2019-01-28T10:16:58.00000013317912575</v>
      </c>
      <c r="D3240" s="2" t="d">
        <v>2019-01-28T10:46:54.00000003632157975</v>
      </c>
      <c r="E3240">
        <v>38.496329000000003</v>
      </c>
      <c r="F3240">
        <v>-105.309102</v>
      </c>
      <c r="G3240">
        <v>38.496338000000002</v>
      </c>
      <c r="H3240">
        <v>-105.311032</v>
      </c>
      <c r="I3240">
        <v>0.104</v>
      </c>
      <c r="J3240" s="1" t="s">
        <v>6862</v>
      </c>
      <c r="K3240">
        <v>45702</v>
      </c>
      <c r="L3240" s="1" t="s">
        <v>6597</v>
      </c>
      <c r="M3240" s="1" t="s">
        <v>97</v>
      </c>
      <c r="N3240" s="1" t="s">
        <v>1954</v>
      </c>
      <c r="O3240" s="1" t="s">
        <v>92</v>
      </c>
      <c r="P3240" s="1" t="s">
        <v>199</v>
      </c>
      <c r="Q3240" s="1" t="s">
        <v>8111</v>
      </c>
      <c r="R3240" s="1" t="s">
        <v>48</v>
      </c>
      <c r="S3240" s="1" t="s">
        <v>79</v>
      </c>
      <c r="T3240" s="1" t="s">
        <v>1175</v>
      </c>
      <c r="U3240" s="2" t="d">
        <v>2019-01-28T10:09:59.99999986030161375</v>
      </c>
      <c r="V3240">
        <v>28.4</v>
      </c>
      <c r="W3240">
        <v>20.399999999999999</v>
      </c>
      <c r="X3240">
        <v>86</v>
      </c>
      <c r="Y3240">
        <v>30.15</v>
      </c>
      <c r="Z3240">
        <v>0.5</v>
      </c>
      <c r="AA3240" s="1" t="s">
        <v>64</v>
      </c>
      <c r="AB3240">
        <v>8.1</v>
      </c>
      <c r="AD3240" s="1" t="s">
        <v>1211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s="1" t="s">
        <v>51</v>
      </c>
      <c r="AS3240" s="1" t="s">
        <v>51</v>
      </c>
      <c r="AT3240" s="1" t="s">
        <v>51</v>
      </c>
      <c r="AU3240" s="1" t="s">
        <v>51</v>
      </c>
    </row>
    <row r="3241" spans="1:47" x14ac:dyDescent="0.25">
      <c r="A3241" s="1" t="s">
        <v>6056</v>
      </c>
      <c r="B3241">
        <v>4</v>
      </c>
      <c r="C3241" s="2" t="d">
        <v>2019-01-28T10:23:42.00000027660280275</v>
      </c>
      <c r="D3241" s="2" t="d">
        <v>2019-01-28T10:52:23.99999985471368100</v>
      </c>
      <c r="E3241">
        <v>39.885339999999999</v>
      </c>
      <c r="F3241">
        <v>-104.88172</v>
      </c>
      <c r="G3241">
        <v>39.899729999999998</v>
      </c>
      <c r="H3241">
        <v>-104.86839999999999</v>
      </c>
      <c r="I3241">
        <v>1.2190000000000001</v>
      </c>
      <c r="J3241" s="1" t="s">
        <v>6057</v>
      </c>
      <c r="L3241" s="1" t="s">
        <v>728</v>
      </c>
      <c r="M3241" s="1" t="s">
        <v>47</v>
      </c>
      <c r="N3241" s="1" t="s">
        <v>140</v>
      </c>
      <c r="O3241" s="1" t="s">
        <v>147</v>
      </c>
      <c r="P3241" s="1" t="s">
        <v>199</v>
      </c>
      <c r="Q3241" s="1" t="s">
        <v>591</v>
      </c>
      <c r="R3241" s="1" t="s">
        <v>48</v>
      </c>
      <c r="S3241" s="1" t="s">
        <v>79</v>
      </c>
      <c r="T3241" s="1" t="s">
        <v>220</v>
      </c>
      <c r="U3241" s="2" t="d">
        <v>2019-01-28T10:27:00.0000000419095125</v>
      </c>
      <c r="V3241">
        <v>21.9</v>
      </c>
      <c r="W3241">
        <v>7.8</v>
      </c>
      <c r="X3241">
        <v>72</v>
      </c>
      <c r="Y3241">
        <v>30.22</v>
      </c>
      <c r="Z3241">
        <v>2</v>
      </c>
      <c r="AA3241" s="1" t="s">
        <v>61</v>
      </c>
      <c r="AB3241">
        <v>17.3</v>
      </c>
      <c r="AC3241">
        <v>0</v>
      </c>
      <c r="AD3241" s="1" t="s">
        <v>1211</v>
      </c>
      <c r="AE3241" t="b">
        <v>0</v>
      </c>
      <c r="AF3241" t="b">
        <v>0</v>
      </c>
      <c r="AG3241" t="b">
        <v>1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1</v>
      </c>
      <c r="AQ3241" t="b">
        <v>0</v>
      </c>
      <c r="AR3241" s="1" t="s">
        <v>51</v>
      </c>
      <c r="AS3241" s="1" t="s">
        <v>51</v>
      </c>
      <c r="AT3241" s="1" t="s">
        <v>51</v>
      </c>
      <c r="AU3241" s="1" t="s">
        <v>51</v>
      </c>
    </row>
    <row r="3242" spans="1:47" x14ac:dyDescent="0.25">
      <c r="A3242" s="1" t="s">
        <v>5307</v>
      </c>
      <c r="B3242">
        <v>3</v>
      </c>
      <c r="C3242" s="2" t="d">
        <v>2019-01-28T10:31:13.00000009126961325</v>
      </c>
      <c r="D3242" s="2" t="d">
        <v>2019-01-28T11:00:54.99999986495822550</v>
      </c>
      <c r="E3242">
        <v>39.72542</v>
      </c>
      <c r="F3242">
        <v>-105.022004</v>
      </c>
      <c r="G3242">
        <v>39.7254</v>
      </c>
      <c r="H3242">
        <v>-105.02162</v>
      </c>
      <c r="I3242">
        <v>0.02</v>
      </c>
      <c r="J3242" s="1" t="s">
        <v>594</v>
      </c>
      <c r="L3242" s="1" t="s">
        <v>586</v>
      </c>
      <c r="M3242" s="1" t="s">
        <v>47</v>
      </c>
      <c r="N3242" s="1" t="s">
        <v>131</v>
      </c>
      <c r="O3242" s="1" t="s">
        <v>131</v>
      </c>
      <c r="P3242" s="1" t="s">
        <v>199</v>
      </c>
      <c r="Q3242" s="1" t="s">
        <v>311</v>
      </c>
      <c r="R3242" s="1" t="s">
        <v>48</v>
      </c>
      <c r="S3242" s="1" t="s">
        <v>79</v>
      </c>
      <c r="T3242" s="1" t="s">
        <v>206</v>
      </c>
      <c r="U3242" s="2" t="d">
        <v>2019-01-28T10:47:00.00000018160789875</v>
      </c>
      <c r="V3242">
        <v>23</v>
      </c>
      <c r="W3242">
        <v>17</v>
      </c>
      <c r="X3242">
        <v>86</v>
      </c>
      <c r="Y3242">
        <v>30.23</v>
      </c>
      <c r="Z3242">
        <v>0.5</v>
      </c>
      <c r="AA3242" s="1" t="s">
        <v>64</v>
      </c>
      <c r="AB3242">
        <v>4.5999999999999996</v>
      </c>
      <c r="AD3242" s="1" t="s">
        <v>4895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s="1" t="s">
        <v>51</v>
      </c>
      <c r="AS3242" s="1" t="s">
        <v>51</v>
      </c>
      <c r="AT3242" s="1" t="s">
        <v>51</v>
      </c>
      <c r="AU3242" s="1" t="s">
        <v>51</v>
      </c>
    </row>
    <row r="3243" spans="1:47" x14ac:dyDescent="0.25">
      <c r="A3243" s="1" t="s">
        <v>6565</v>
      </c>
      <c r="B3243">
        <v>3</v>
      </c>
      <c r="C3243" s="2" t="d">
        <v>2019-01-28T10:40:57.99999979790299875</v>
      </c>
      <c r="D3243" s="2" t="d">
        <v>2019-01-28T11:08:53.99999993853271275</v>
      </c>
      <c r="E3243">
        <v>39.492179999999998</v>
      </c>
      <c r="F3243">
        <v>-104.87318</v>
      </c>
      <c r="G3243">
        <v>39.507379</v>
      </c>
      <c r="H3243">
        <v>-104.87238499999999</v>
      </c>
      <c r="I3243">
        <v>1.0509999999999999</v>
      </c>
      <c r="J3243" s="1" t="s">
        <v>330</v>
      </c>
      <c r="L3243" s="1" t="s">
        <v>266</v>
      </c>
      <c r="M3243" s="1" t="s">
        <v>47</v>
      </c>
      <c r="N3243" s="1" t="s">
        <v>174</v>
      </c>
      <c r="O3243" s="1" t="s">
        <v>121</v>
      </c>
      <c r="P3243" s="1" t="s">
        <v>199</v>
      </c>
      <c r="Q3243" s="1" t="s">
        <v>312</v>
      </c>
      <c r="R3243" s="1" t="s">
        <v>48</v>
      </c>
      <c r="S3243" s="1" t="s">
        <v>79</v>
      </c>
      <c r="T3243" s="1" t="s">
        <v>201</v>
      </c>
      <c r="U3243" s="2" t="d">
        <v>2019-01-28T10:50:59.99999970663339225</v>
      </c>
      <c r="V3243">
        <v>19.399999999999999</v>
      </c>
      <c r="X3243">
        <v>93</v>
      </c>
      <c r="Y3243">
        <v>30.22</v>
      </c>
      <c r="Z3243">
        <v>0.8</v>
      </c>
      <c r="AA3243" s="1" t="s">
        <v>49</v>
      </c>
      <c r="AC3243">
        <v>0.01</v>
      </c>
      <c r="AD3243" s="1" t="s">
        <v>1211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s="1" t="s">
        <v>51</v>
      </c>
      <c r="AS3243" s="1" t="s">
        <v>51</v>
      </c>
      <c r="AT3243" s="1" t="s">
        <v>51</v>
      </c>
      <c r="AU3243" s="1" t="s">
        <v>51</v>
      </c>
    </row>
    <row r="3244" spans="1:47" x14ac:dyDescent="0.25">
      <c r="A3244" s="1" t="s">
        <v>8495</v>
      </c>
      <c r="B3244">
        <v>4</v>
      </c>
      <c r="C3244" s="2" t="d">
        <v>2019-01-28T11:05:41.99999968986958050</v>
      </c>
      <c r="D3244" s="2" t="d">
        <v>2019-01-28T11:35:24.00000009220093425</v>
      </c>
      <c r="E3244">
        <v>39.265230000000003</v>
      </c>
      <c r="F3244">
        <v>-106.29029</v>
      </c>
      <c r="G3244">
        <v>39.506228999999998</v>
      </c>
      <c r="H3244">
        <v>-106.143339</v>
      </c>
      <c r="I3244">
        <v>18.408000000000001</v>
      </c>
      <c r="J3244" s="1" t="s">
        <v>8169</v>
      </c>
      <c r="K3244">
        <v>2</v>
      </c>
      <c r="L3244" s="1" t="s">
        <v>6653</v>
      </c>
      <c r="M3244" s="1" t="s">
        <v>47</v>
      </c>
      <c r="N3244" s="1" t="s">
        <v>726</v>
      </c>
      <c r="O3244" s="1" t="s">
        <v>101</v>
      </c>
      <c r="P3244" s="1" t="s">
        <v>199</v>
      </c>
      <c r="Q3244" s="1" t="s">
        <v>8496</v>
      </c>
      <c r="R3244" s="1" t="s">
        <v>48</v>
      </c>
      <c r="S3244" s="1" t="s">
        <v>79</v>
      </c>
      <c r="T3244" s="1" t="s">
        <v>555</v>
      </c>
      <c r="U3244" s="2" t="d">
        <v>2019-01-28T11:06:59.99999969266355025</v>
      </c>
      <c r="V3244">
        <v>15.1</v>
      </c>
      <c r="W3244">
        <v>-0.1</v>
      </c>
      <c r="X3244">
        <v>80</v>
      </c>
      <c r="Y3244">
        <v>30.01</v>
      </c>
      <c r="Z3244">
        <v>0.5</v>
      </c>
      <c r="AA3244" s="1" t="s">
        <v>962</v>
      </c>
      <c r="AB3244">
        <v>15</v>
      </c>
      <c r="AC3244">
        <v>0</v>
      </c>
      <c r="AD3244" s="1" t="s">
        <v>4895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1</v>
      </c>
      <c r="AO3244" t="b">
        <v>0</v>
      </c>
      <c r="AP3244" t="b">
        <v>0</v>
      </c>
      <c r="AQ3244" t="b">
        <v>0</v>
      </c>
      <c r="AR3244" s="1" t="s">
        <v>51</v>
      </c>
      <c r="AS3244" s="1" t="s">
        <v>51</v>
      </c>
      <c r="AT3244" s="1" t="s">
        <v>51</v>
      </c>
      <c r="AU3244" s="1" t="s">
        <v>51</v>
      </c>
    </row>
    <row r="3245" spans="1:47" x14ac:dyDescent="0.25">
      <c r="A3245" s="1" t="s">
        <v>6389</v>
      </c>
      <c r="B3245">
        <v>4</v>
      </c>
      <c r="C3245" s="2" t="d">
        <v>2019-01-28T11:05:41.99999968986958050</v>
      </c>
      <c r="D3245" s="2" t="d">
        <v>2019-01-28T11:35:24.00000009220093425</v>
      </c>
      <c r="E3245">
        <v>39.505253000000003</v>
      </c>
      <c r="F3245">
        <v>-106.142583</v>
      </c>
      <c r="G3245">
        <v>39.265906000000001</v>
      </c>
      <c r="H3245">
        <v>-106.290663</v>
      </c>
      <c r="I3245">
        <v>18.331</v>
      </c>
      <c r="J3245" s="1" t="s">
        <v>6390</v>
      </c>
      <c r="L3245" s="1" t="s">
        <v>3304</v>
      </c>
      <c r="M3245" s="1" t="s">
        <v>47</v>
      </c>
      <c r="N3245" s="1" t="s">
        <v>175</v>
      </c>
      <c r="O3245" s="1" t="s">
        <v>126</v>
      </c>
      <c r="P3245" s="1" t="s">
        <v>199</v>
      </c>
      <c r="Q3245" s="1" t="s">
        <v>1664</v>
      </c>
      <c r="R3245" s="1" t="s">
        <v>48</v>
      </c>
      <c r="S3245" s="1" t="s">
        <v>79</v>
      </c>
      <c r="T3245" s="1" t="s">
        <v>504</v>
      </c>
      <c r="U3245" s="2" t="d">
        <v>2019-01-28T11:12:00.0000000419095125</v>
      </c>
      <c r="V3245">
        <v>12.2</v>
      </c>
      <c r="X3245">
        <v>79</v>
      </c>
      <c r="Y3245">
        <v>29.96</v>
      </c>
      <c r="AA3245" s="1" t="s">
        <v>962</v>
      </c>
      <c r="AD3245" s="1" t="s">
        <v>1213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s="1" t="s">
        <v>51</v>
      </c>
      <c r="AS3245" s="1" t="s">
        <v>51</v>
      </c>
      <c r="AT3245" s="1" t="s">
        <v>51</v>
      </c>
      <c r="AU3245" s="1" t="s">
        <v>51</v>
      </c>
    </row>
    <row r="3246" spans="1:47" x14ac:dyDescent="0.25">
      <c r="A3246" s="1" t="s">
        <v>6540</v>
      </c>
      <c r="B3246">
        <v>3</v>
      </c>
      <c r="C3246" s="2" t="d">
        <v>2019-01-28T11:52:56.99999981559813150</v>
      </c>
      <c r="D3246" s="2" t="d">
        <v>2019-01-28T12:22:53.999999952502548675</v>
      </c>
      <c r="E3246">
        <v>39.522981000000001</v>
      </c>
      <c r="F3246">
        <v>-104.86750000000001</v>
      </c>
      <c r="G3246">
        <v>39.521537000000002</v>
      </c>
      <c r="H3246">
        <v>-104.867431</v>
      </c>
      <c r="I3246">
        <v>0.1</v>
      </c>
      <c r="J3246" s="1" t="s">
        <v>330</v>
      </c>
      <c r="L3246" s="1" t="s">
        <v>1098</v>
      </c>
      <c r="M3246" s="1" t="s">
        <v>47</v>
      </c>
      <c r="N3246" s="1" t="s">
        <v>704</v>
      </c>
      <c r="O3246" s="1" t="s">
        <v>121</v>
      </c>
      <c r="P3246" s="1" t="s">
        <v>199</v>
      </c>
      <c r="Q3246" s="1" t="s">
        <v>705</v>
      </c>
      <c r="R3246" s="1" t="s">
        <v>48</v>
      </c>
      <c r="S3246" s="1" t="s">
        <v>79</v>
      </c>
      <c r="T3246" s="1" t="s">
        <v>201</v>
      </c>
      <c r="U3246" s="2" t="d">
        <v>2019-01-28T11:52:59.99999988824129100</v>
      </c>
      <c r="V3246">
        <v>19.899999999999999</v>
      </c>
      <c r="X3246">
        <v>89</v>
      </c>
      <c r="Y3246">
        <v>30.36</v>
      </c>
      <c r="Z3246">
        <v>1.8</v>
      </c>
      <c r="AA3246" s="1" t="s">
        <v>49</v>
      </c>
      <c r="AC3246">
        <v>0</v>
      </c>
      <c r="AD3246" s="1" t="s">
        <v>1211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s="1" t="s">
        <v>51</v>
      </c>
      <c r="AS3246" s="1" t="s">
        <v>51</v>
      </c>
      <c r="AT3246" s="1" t="s">
        <v>51</v>
      </c>
      <c r="AU3246" s="1" t="s">
        <v>51</v>
      </c>
    </row>
    <row r="3247" spans="1:47" x14ac:dyDescent="0.25">
      <c r="A3247" s="1" t="s">
        <v>8497</v>
      </c>
      <c r="B3247">
        <v>4</v>
      </c>
      <c r="C3247" s="2" t="d">
        <v>2019-01-28T11:46:12.00000006705522675</v>
      </c>
      <c r="D3247" s="2" t="d">
        <v>2019-01-28T12:15:21.00000029895454725</v>
      </c>
      <c r="E3247">
        <v>39.265230000000003</v>
      </c>
      <c r="F3247">
        <v>-106.29029</v>
      </c>
      <c r="G3247">
        <v>39.506228999999998</v>
      </c>
      <c r="H3247">
        <v>-106.143339</v>
      </c>
      <c r="I3247">
        <v>18.408000000000001</v>
      </c>
      <c r="J3247" s="1" t="s">
        <v>8169</v>
      </c>
      <c r="K3247">
        <v>2</v>
      </c>
      <c r="L3247" s="1" t="s">
        <v>6653</v>
      </c>
      <c r="M3247" s="1" t="s">
        <v>47</v>
      </c>
      <c r="N3247" s="1" t="s">
        <v>726</v>
      </c>
      <c r="O3247" s="1" t="s">
        <v>101</v>
      </c>
      <c r="P3247" s="1" t="s">
        <v>199</v>
      </c>
      <c r="Q3247" s="1" t="s">
        <v>8496</v>
      </c>
      <c r="R3247" s="1" t="s">
        <v>48</v>
      </c>
      <c r="S3247" s="1" t="s">
        <v>79</v>
      </c>
      <c r="T3247" s="1" t="s">
        <v>555</v>
      </c>
      <c r="U3247" s="2" t="d">
        <v>2019-01-28T11:52:59.99999988824129100</v>
      </c>
      <c r="V3247">
        <v>17.100000000000001</v>
      </c>
      <c r="W3247">
        <v>4.3</v>
      </c>
      <c r="X3247">
        <v>65</v>
      </c>
      <c r="Y3247">
        <v>29.97</v>
      </c>
      <c r="Z3247">
        <v>9</v>
      </c>
      <c r="AA3247" s="1" t="s">
        <v>962</v>
      </c>
      <c r="AB3247">
        <v>11.5</v>
      </c>
      <c r="AC3247">
        <v>0</v>
      </c>
      <c r="AD3247" s="1" t="s">
        <v>1213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1</v>
      </c>
      <c r="AO3247" t="b">
        <v>0</v>
      </c>
      <c r="AP3247" t="b">
        <v>0</v>
      </c>
      <c r="AQ3247" t="b">
        <v>0</v>
      </c>
      <c r="AR3247" s="1" t="s">
        <v>51</v>
      </c>
      <c r="AS3247" s="1" t="s">
        <v>51</v>
      </c>
      <c r="AT3247" s="1" t="s">
        <v>51</v>
      </c>
      <c r="AU3247" s="1" t="s">
        <v>51</v>
      </c>
    </row>
    <row r="3248" spans="1:47" x14ac:dyDescent="0.25">
      <c r="A3248" s="1" t="s">
        <v>6391</v>
      </c>
      <c r="B3248">
        <v>4</v>
      </c>
      <c r="C3248" s="2" t="d">
        <v>2019-01-28T11:46:12.00000006705522675</v>
      </c>
      <c r="D3248" s="2" t="d">
        <v>2019-01-28T12:15:21.00000029895454725</v>
      </c>
      <c r="E3248">
        <v>39.505253000000003</v>
      </c>
      <c r="F3248">
        <v>-106.142583</v>
      </c>
      <c r="G3248">
        <v>39.265906000000001</v>
      </c>
      <c r="H3248">
        <v>-106.290663</v>
      </c>
      <c r="I3248">
        <v>18.331</v>
      </c>
      <c r="J3248" s="1" t="s">
        <v>6390</v>
      </c>
      <c r="L3248" s="1" t="s">
        <v>3304</v>
      </c>
      <c r="M3248" s="1" t="s">
        <v>47</v>
      </c>
      <c r="N3248" s="1" t="s">
        <v>175</v>
      </c>
      <c r="O3248" s="1" t="s">
        <v>126</v>
      </c>
      <c r="P3248" s="1" t="s">
        <v>199</v>
      </c>
      <c r="Q3248" s="1" t="s">
        <v>1664</v>
      </c>
      <c r="R3248" s="1" t="s">
        <v>48</v>
      </c>
      <c r="S3248" s="1" t="s">
        <v>79</v>
      </c>
      <c r="T3248" s="1" t="s">
        <v>504</v>
      </c>
      <c r="U3248" s="2" t="d">
        <v>2019-01-28T11:54:00.00000008381903175</v>
      </c>
      <c r="V3248">
        <v>10.4</v>
      </c>
      <c r="X3248">
        <v>79</v>
      </c>
      <c r="Y3248">
        <v>29.97</v>
      </c>
      <c r="AA3248" s="1" t="s">
        <v>962</v>
      </c>
      <c r="AD3248" s="1" t="s">
        <v>1213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s="1" t="s">
        <v>51</v>
      </c>
      <c r="AS3248" s="1" t="s">
        <v>51</v>
      </c>
      <c r="AT3248" s="1" t="s">
        <v>51</v>
      </c>
      <c r="AU3248" s="1" t="s">
        <v>51</v>
      </c>
    </row>
    <row r="3249" spans="1:47" x14ac:dyDescent="0.25">
      <c r="A3249" s="1" t="s">
        <v>5308</v>
      </c>
      <c r="B3249">
        <v>3</v>
      </c>
      <c r="C3249" s="2" t="d">
        <v>2019-01-28T12:09:26.00000029429793550</v>
      </c>
      <c r="D3249" s="2" t="d">
        <v>2019-01-28T12:38:53.99999993853271275</v>
      </c>
      <c r="E3249">
        <v>39.824420000000003</v>
      </c>
      <c r="F3249">
        <v>-104.95985</v>
      </c>
      <c r="G3249">
        <v>39.824240000000003</v>
      </c>
      <c r="H3249">
        <v>-104.96196</v>
      </c>
      <c r="I3249">
        <v>0.113</v>
      </c>
      <c r="J3249" s="1" t="s">
        <v>1543</v>
      </c>
      <c r="L3249" s="1" t="s">
        <v>124</v>
      </c>
      <c r="M3249" s="1" t="s">
        <v>47</v>
      </c>
      <c r="N3249" s="1" t="s">
        <v>131</v>
      </c>
      <c r="O3249" s="1" t="s">
        <v>147</v>
      </c>
      <c r="P3249" s="1" t="s">
        <v>199</v>
      </c>
      <c r="Q3249" s="1" t="s">
        <v>205</v>
      </c>
      <c r="R3249" s="1" t="s">
        <v>48</v>
      </c>
      <c r="S3249" s="1" t="s">
        <v>79</v>
      </c>
      <c r="T3249" s="1" t="s">
        <v>206</v>
      </c>
      <c r="U3249" s="2" t="d">
        <v>2019-01-28T12:00:00.000</v>
      </c>
      <c r="V3249">
        <v>23</v>
      </c>
      <c r="W3249">
        <v>15.8</v>
      </c>
      <c r="X3249">
        <v>86</v>
      </c>
      <c r="Y3249">
        <v>30.21</v>
      </c>
      <c r="Z3249">
        <v>1.5</v>
      </c>
      <c r="AA3249" s="1" t="s">
        <v>66</v>
      </c>
      <c r="AB3249">
        <v>5.8</v>
      </c>
      <c r="AD3249" s="1" t="s">
        <v>1211</v>
      </c>
      <c r="AE3249" t="b">
        <v>0</v>
      </c>
      <c r="AF3249" t="b">
        <v>0</v>
      </c>
      <c r="AG3249" t="b">
        <v>0</v>
      </c>
      <c r="AH3249" t="b">
        <v>0</v>
      </c>
      <c r="AI3249" t="b">
        <v>1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s="1" t="s">
        <v>51</v>
      </c>
      <c r="AS3249" s="1" t="s">
        <v>51</v>
      </c>
      <c r="AT3249" s="1" t="s">
        <v>51</v>
      </c>
      <c r="AU3249" s="1" t="s">
        <v>51</v>
      </c>
    </row>
    <row r="3250" spans="1:47" x14ac:dyDescent="0.25">
      <c r="A3250" s="1" t="s">
        <v>5309</v>
      </c>
      <c r="B3250">
        <v>3</v>
      </c>
      <c r="C3250" s="2" t="d">
        <v>2019-01-28T12:45:25.999999791383742975</v>
      </c>
      <c r="D3250" s="2" t="d">
        <v>2019-01-28T13:14:55.00000029802322625</v>
      </c>
      <c r="E3250">
        <v>39.770119999999999</v>
      </c>
      <c r="F3250">
        <v>-104.99178999999999</v>
      </c>
      <c r="G3250">
        <v>39.771329999999999</v>
      </c>
      <c r="H3250">
        <v>-104.99073</v>
      </c>
      <c r="I3250">
        <v>0.10100000000000001</v>
      </c>
      <c r="J3250" s="1" t="s">
        <v>533</v>
      </c>
      <c r="L3250" s="1" t="s">
        <v>266</v>
      </c>
      <c r="M3250" s="1" t="s">
        <v>47</v>
      </c>
      <c r="N3250" s="1" t="s">
        <v>131</v>
      </c>
      <c r="O3250" s="1" t="s">
        <v>131</v>
      </c>
      <c r="P3250" s="1" t="s">
        <v>199</v>
      </c>
      <c r="Q3250" s="1" t="s">
        <v>247</v>
      </c>
      <c r="R3250" s="1" t="s">
        <v>48</v>
      </c>
      <c r="S3250" s="1" t="s">
        <v>79</v>
      </c>
      <c r="T3250" s="1" t="s">
        <v>206</v>
      </c>
      <c r="U3250" s="2" t="d">
        <v>2019-01-28T12:46:59.99999976251274675</v>
      </c>
      <c r="V3250">
        <v>23</v>
      </c>
      <c r="W3250">
        <v>17</v>
      </c>
      <c r="X3250">
        <v>86</v>
      </c>
      <c r="Y3250">
        <v>30.19</v>
      </c>
      <c r="Z3250">
        <v>2</v>
      </c>
      <c r="AA3250" s="1" t="s">
        <v>64</v>
      </c>
      <c r="AB3250">
        <v>4.5999999999999996</v>
      </c>
      <c r="AD3250" s="1" t="s">
        <v>1211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s="1" t="s">
        <v>51</v>
      </c>
      <c r="AS3250" s="1" t="s">
        <v>51</v>
      </c>
      <c r="AT3250" s="1" t="s">
        <v>51</v>
      </c>
      <c r="AU3250" s="1" t="s">
        <v>51</v>
      </c>
    </row>
    <row r="3251" spans="1:47" x14ac:dyDescent="0.25">
      <c r="A3251" s="1" t="s">
        <v>5310</v>
      </c>
      <c r="B3251">
        <v>3</v>
      </c>
      <c r="C3251" s="2" t="d">
        <v>2019-01-28T12:52:57.99999983981251800</v>
      </c>
      <c r="D3251" s="2" t="d">
        <v>2019-01-28T13:22:53.99999974295497200</v>
      </c>
      <c r="E3251">
        <v>39.783639999999998</v>
      </c>
      <c r="F3251">
        <v>-105.00322</v>
      </c>
      <c r="G3251">
        <v>39.783520000000003</v>
      </c>
      <c r="H3251">
        <v>-105.00957</v>
      </c>
      <c r="I3251">
        <v>0.33700000000000002</v>
      </c>
      <c r="J3251" s="1" t="s">
        <v>352</v>
      </c>
      <c r="L3251" s="1" t="s">
        <v>137</v>
      </c>
      <c r="M3251" s="1" t="s">
        <v>47</v>
      </c>
      <c r="N3251" s="1" t="s">
        <v>131</v>
      </c>
      <c r="O3251" s="1" t="s">
        <v>131</v>
      </c>
      <c r="P3251" s="1" t="s">
        <v>199</v>
      </c>
      <c r="Q3251" s="1" t="s">
        <v>332</v>
      </c>
      <c r="R3251" s="1" t="s">
        <v>48</v>
      </c>
      <c r="S3251" s="1" t="s">
        <v>79</v>
      </c>
      <c r="T3251" s="1" t="s">
        <v>206</v>
      </c>
      <c r="U3251" s="2" t="d">
        <v>2019-01-28T12:46:59.99999976251274675</v>
      </c>
      <c r="V3251">
        <v>23</v>
      </c>
      <c r="W3251">
        <v>17</v>
      </c>
      <c r="X3251">
        <v>86</v>
      </c>
      <c r="Y3251">
        <v>30.19</v>
      </c>
      <c r="Z3251">
        <v>2</v>
      </c>
      <c r="AA3251" s="1" t="s">
        <v>64</v>
      </c>
      <c r="AB3251">
        <v>4.5999999999999996</v>
      </c>
      <c r="AD3251" s="1" t="s">
        <v>1211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s="1" t="s">
        <v>51</v>
      </c>
      <c r="AS3251" s="1" t="s">
        <v>51</v>
      </c>
      <c r="AT3251" s="1" t="s">
        <v>51</v>
      </c>
      <c r="AU3251" s="1" t="s">
        <v>51</v>
      </c>
    </row>
    <row r="3252" spans="1:47" x14ac:dyDescent="0.25">
      <c r="A3252" s="1" t="s">
        <v>7236</v>
      </c>
      <c r="B3252">
        <v>3</v>
      </c>
      <c r="C3252" s="2" t="d">
        <v>2019-01-28T13:34:57.99999988172203050</v>
      </c>
      <c r="D3252" s="2" t="d">
        <v>2019-01-28T14:04:53.99999978486448450</v>
      </c>
      <c r="E3252">
        <v>38.316353999999997</v>
      </c>
      <c r="F3252">
        <v>-104.673384</v>
      </c>
      <c r="G3252">
        <v>38.321931999999997</v>
      </c>
      <c r="H3252">
        <v>-104.693669</v>
      </c>
      <c r="I3252">
        <v>1.165</v>
      </c>
      <c r="J3252" s="1" t="s">
        <v>7237</v>
      </c>
      <c r="K3252">
        <v>3473</v>
      </c>
      <c r="L3252" s="1" t="s">
        <v>6597</v>
      </c>
      <c r="M3252" s="1" t="s">
        <v>97</v>
      </c>
      <c r="N3252" s="1" t="s">
        <v>412</v>
      </c>
      <c r="O3252" s="1" t="s">
        <v>412</v>
      </c>
      <c r="P3252" s="1" t="s">
        <v>199</v>
      </c>
      <c r="Q3252" s="1" t="s">
        <v>2846</v>
      </c>
      <c r="R3252" s="1" t="s">
        <v>48</v>
      </c>
      <c r="S3252" s="1" t="s">
        <v>79</v>
      </c>
      <c r="T3252" s="1" t="s">
        <v>414</v>
      </c>
      <c r="U3252" s="2" t="d">
        <v>2019-01-28T13:53:00.000000097788870375</v>
      </c>
      <c r="V3252">
        <v>32</v>
      </c>
      <c r="W3252">
        <v>23.6</v>
      </c>
      <c r="X3252">
        <v>50</v>
      </c>
      <c r="Y3252">
        <v>30.26</v>
      </c>
      <c r="Z3252">
        <v>10</v>
      </c>
      <c r="AA3252" s="1" t="s">
        <v>59</v>
      </c>
      <c r="AB3252">
        <v>10.4</v>
      </c>
      <c r="AD3252" s="1" t="s">
        <v>1213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s="1" t="s">
        <v>51</v>
      </c>
      <c r="AS3252" s="1" t="s">
        <v>51</v>
      </c>
      <c r="AT3252" s="1" t="s">
        <v>51</v>
      </c>
      <c r="AU3252" s="1" t="s">
        <v>51</v>
      </c>
    </row>
    <row r="3253" spans="1:47" x14ac:dyDescent="0.25">
      <c r="A3253" s="1" t="s">
        <v>4644</v>
      </c>
      <c r="B3253">
        <v>4</v>
      </c>
      <c r="C3253" s="2" t="d">
        <v>2019-01-28T14:10:11.99999994132667575</v>
      </c>
      <c r="D3253" s="2" t="d">
        <v>2019-01-28T14:39:24.0000002458691625</v>
      </c>
      <c r="E3253">
        <v>39.885339999999999</v>
      </c>
      <c r="F3253">
        <v>-104.88172</v>
      </c>
      <c r="G3253">
        <v>39.899729999999998</v>
      </c>
      <c r="H3253">
        <v>-104.86839999999999</v>
      </c>
      <c r="I3253">
        <v>1.2190000000000001</v>
      </c>
      <c r="J3253" s="1" t="s">
        <v>4645</v>
      </c>
      <c r="L3253" s="1" t="s">
        <v>728</v>
      </c>
      <c r="M3253" s="1" t="s">
        <v>47</v>
      </c>
      <c r="N3253" s="1" t="s">
        <v>140</v>
      </c>
      <c r="O3253" s="1" t="s">
        <v>147</v>
      </c>
      <c r="P3253" s="1" t="s">
        <v>199</v>
      </c>
      <c r="Q3253" s="1" t="s">
        <v>591</v>
      </c>
      <c r="R3253" s="1" t="s">
        <v>48</v>
      </c>
      <c r="S3253" s="1" t="s">
        <v>79</v>
      </c>
      <c r="T3253" s="1" t="s">
        <v>220</v>
      </c>
      <c r="U3253" s="2" t="d">
        <v>2019-01-28T13:53:00.000000097788870375</v>
      </c>
      <c r="V3253">
        <v>26.1</v>
      </c>
      <c r="X3253">
        <v>60</v>
      </c>
      <c r="Y3253">
        <v>30.24</v>
      </c>
      <c r="Z3253">
        <v>10</v>
      </c>
      <c r="AA3253" s="1" t="s">
        <v>49</v>
      </c>
      <c r="AD3253" s="1" t="s">
        <v>819</v>
      </c>
      <c r="AE3253" t="b">
        <v>0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1</v>
      </c>
      <c r="AQ3253" t="b">
        <v>0</v>
      </c>
      <c r="AR3253" s="1" t="s">
        <v>51</v>
      </c>
      <c r="AS3253" s="1" t="s">
        <v>51</v>
      </c>
      <c r="AT3253" s="1" t="s">
        <v>51</v>
      </c>
      <c r="AU3253" s="1" t="s">
        <v>51</v>
      </c>
    </row>
    <row r="3254" spans="1:47" x14ac:dyDescent="0.25">
      <c r="A3254" s="1" t="s">
        <v>7238</v>
      </c>
      <c r="B3254">
        <v>3</v>
      </c>
      <c r="C3254" s="2" t="d">
        <v>2019-01-28T17:03:27.00000019278377100</v>
      </c>
      <c r="D3254" s="2" t="d">
        <v>2019-01-28T17:30:55.00000007450580825</v>
      </c>
      <c r="E3254">
        <v>40.406869999999998</v>
      </c>
      <c r="F3254">
        <v>-104.940439</v>
      </c>
      <c r="G3254">
        <v>40.406894000000001</v>
      </c>
      <c r="H3254">
        <v>-104.94291699999999</v>
      </c>
      <c r="I3254">
        <v>0.13</v>
      </c>
      <c r="J3254" s="1" t="s">
        <v>302</v>
      </c>
      <c r="K3254">
        <v>6231</v>
      </c>
      <c r="L3254" s="1" t="s">
        <v>6598</v>
      </c>
      <c r="M3254" s="1" t="s">
        <v>47</v>
      </c>
      <c r="N3254" s="1" t="s">
        <v>83</v>
      </c>
      <c r="O3254" s="1" t="s">
        <v>210</v>
      </c>
      <c r="P3254" s="1" t="s">
        <v>199</v>
      </c>
      <c r="Q3254" s="1" t="s">
        <v>6859</v>
      </c>
      <c r="R3254" s="1" t="s">
        <v>48</v>
      </c>
      <c r="S3254" s="1" t="s">
        <v>79</v>
      </c>
      <c r="T3254" s="1" t="s">
        <v>231</v>
      </c>
      <c r="U3254" s="2" t="d">
        <v>2019-01-28T16:56:00.00000005587935450</v>
      </c>
      <c r="V3254">
        <v>27</v>
      </c>
      <c r="W3254">
        <v>18.7</v>
      </c>
      <c r="X3254">
        <v>66</v>
      </c>
      <c r="Y3254">
        <v>30.25</v>
      </c>
      <c r="Z3254">
        <v>10</v>
      </c>
      <c r="AA3254" s="1" t="s">
        <v>72</v>
      </c>
      <c r="AB3254">
        <v>8.1</v>
      </c>
      <c r="AD3254" s="1" t="s">
        <v>1207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s="1" t="s">
        <v>51</v>
      </c>
      <c r="AS3254" s="1" t="s">
        <v>51</v>
      </c>
      <c r="AT3254" s="1" t="s">
        <v>51</v>
      </c>
      <c r="AU3254" s="1" t="s">
        <v>51</v>
      </c>
    </row>
    <row r="3255" spans="1:47" x14ac:dyDescent="0.25">
      <c r="A3255" s="1" t="s">
        <v>7075</v>
      </c>
      <c r="B3255">
        <v>4</v>
      </c>
      <c r="C3255" s="2" t="d">
        <v>2019-01-28T18:04:57.00000027660280275</v>
      </c>
      <c r="D3255" s="2" t="d">
        <v>2019-01-28T18:34:23.999999687075614800</v>
      </c>
      <c r="E3255">
        <v>39.014991999999999</v>
      </c>
      <c r="F3255">
        <v>-104.497531</v>
      </c>
      <c r="G3255">
        <v>39.005629999999996</v>
      </c>
      <c r="H3255">
        <v>-104.51019599999999</v>
      </c>
      <c r="I3255">
        <v>0.93799999999999994</v>
      </c>
      <c r="J3255" s="1" t="s">
        <v>7076</v>
      </c>
      <c r="K3255">
        <v>17801</v>
      </c>
      <c r="L3255" s="1" t="s">
        <v>6797</v>
      </c>
      <c r="M3255" s="1" t="s">
        <v>47</v>
      </c>
      <c r="N3255" s="1" t="s">
        <v>5327</v>
      </c>
      <c r="O3255" s="1" t="s">
        <v>194</v>
      </c>
      <c r="P3255" s="1" t="s">
        <v>199</v>
      </c>
      <c r="Q3255" s="1" t="s">
        <v>7077</v>
      </c>
      <c r="R3255" s="1" t="s">
        <v>48</v>
      </c>
      <c r="S3255" s="1" t="s">
        <v>79</v>
      </c>
      <c r="T3255" s="1" t="s">
        <v>2852</v>
      </c>
      <c r="U3255" s="2" t="d">
        <v>2019-01-28T17:55:00.0000002793967725</v>
      </c>
      <c r="V3255">
        <v>18</v>
      </c>
      <c r="W3255">
        <v>9.8000000000000007</v>
      </c>
      <c r="X3255">
        <v>80</v>
      </c>
      <c r="Y3255">
        <v>30.16</v>
      </c>
      <c r="Z3255">
        <v>10</v>
      </c>
      <c r="AA3255" s="1" t="s">
        <v>72</v>
      </c>
      <c r="AB3255">
        <v>5.8</v>
      </c>
      <c r="AD3255" s="1" t="s">
        <v>1213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s="1" t="s">
        <v>53</v>
      </c>
      <c r="AS3255" s="1" t="s">
        <v>53</v>
      </c>
      <c r="AT3255" s="1" t="s">
        <v>51</v>
      </c>
      <c r="AU3255" s="1" t="s">
        <v>51</v>
      </c>
    </row>
    <row r="3256" spans="1:47" x14ac:dyDescent="0.25">
      <c r="A3256" s="1" t="s">
        <v>7078</v>
      </c>
      <c r="B3256">
        <v>4</v>
      </c>
      <c r="C3256" s="2" t="d">
        <v>2019-01-28T18:04:57.00000027660280275</v>
      </c>
      <c r="D3256" s="2" t="d">
        <v>2019-01-28T18:34:23.999999687075614800</v>
      </c>
      <c r="E3256">
        <v>39.005629999999996</v>
      </c>
      <c r="F3256">
        <v>-104.51019599999999</v>
      </c>
      <c r="G3256">
        <v>39.014991999999999</v>
      </c>
      <c r="H3256">
        <v>-104.497531</v>
      </c>
      <c r="I3256">
        <v>0.93799999999999994</v>
      </c>
      <c r="J3256" s="1" t="s">
        <v>7079</v>
      </c>
      <c r="K3256">
        <v>17300</v>
      </c>
      <c r="L3256" s="1" t="s">
        <v>7080</v>
      </c>
      <c r="M3256" s="1" t="s">
        <v>47</v>
      </c>
      <c r="N3256" s="1" t="s">
        <v>5327</v>
      </c>
      <c r="O3256" s="1" t="s">
        <v>194</v>
      </c>
      <c r="P3256" s="1" t="s">
        <v>199</v>
      </c>
      <c r="Q3256" s="1" t="s">
        <v>7081</v>
      </c>
      <c r="R3256" s="1" t="s">
        <v>48</v>
      </c>
      <c r="S3256" s="1" t="s">
        <v>79</v>
      </c>
      <c r="T3256" s="1" t="s">
        <v>2852</v>
      </c>
      <c r="U3256" s="2" t="d">
        <v>2019-01-28T17:55:00.0000002793967725</v>
      </c>
      <c r="V3256">
        <v>18</v>
      </c>
      <c r="W3256">
        <v>9.8000000000000007</v>
      </c>
      <c r="X3256">
        <v>80</v>
      </c>
      <c r="Y3256">
        <v>30.16</v>
      </c>
      <c r="Z3256">
        <v>10</v>
      </c>
      <c r="AA3256" s="1" t="s">
        <v>72</v>
      </c>
      <c r="AB3256">
        <v>5.8</v>
      </c>
      <c r="AD3256" s="1" t="s">
        <v>1213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s="1" t="s">
        <v>53</v>
      </c>
      <c r="AS3256" s="1" t="s">
        <v>53</v>
      </c>
      <c r="AT3256" s="1" t="s">
        <v>51</v>
      </c>
      <c r="AU3256" s="1" t="s">
        <v>51</v>
      </c>
    </row>
    <row r="3257" spans="1:47" x14ac:dyDescent="0.25">
      <c r="A3257" s="1" t="s">
        <v>3967</v>
      </c>
      <c r="B3257">
        <v>3</v>
      </c>
      <c r="C3257" s="2" t="d">
        <v>2019-01-28T21:49:11.00000021047890375</v>
      </c>
      <c r="D3257" s="2" t="d">
        <v>2019-01-28T22:18:54.999999823048710975</v>
      </c>
      <c r="E3257">
        <v>39.557931000000004</v>
      </c>
      <c r="F3257">
        <v>-105.100302</v>
      </c>
      <c r="G3257">
        <v>39.554099999999998</v>
      </c>
      <c r="H3257">
        <v>-105.09256000000001</v>
      </c>
      <c r="I3257">
        <v>0.49</v>
      </c>
      <c r="J3257" s="1" t="s">
        <v>584</v>
      </c>
      <c r="L3257" s="1" t="s">
        <v>481</v>
      </c>
      <c r="M3257" s="1" t="s">
        <v>47</v>
      </c>
      <c r="N3257" s="1" t="s">
        <v>138</v>
      </c>
      <c r="O3257" s="1" t="s">
        <v>115</v>
      </c>
      <c r="P3257" s="1" t="s">
        <v>199</v>
      </c>
      <c r="Q3257" s="1" t="s">
        <v>514</v>
      </c>
      <c r="R3257" s="1" t="s">
        <v>48</v>
      </c>
      <c r="S3257" s="1" t="s">
        <v>79</v>
      </c>
      <c r="T3257" s="1" t="s">
        <v>201</v>
      </c>
      <c r="U3257" s="2" t="d">
        <v>2019-01-28T21:53:00.00000030733644975</v>
      </c>
      <c r="V3257">
        <v>15.1</v>
      </c>
      <c r="W3257">
        <v>1.1000000000000001</v>
      </c>
      <c r="X3257">
        <v>74</v>
      </c>
      <c r="Y3257">
        <v>30.32</v>
      </c>
      <c r="Z3257">
        <v>10</v>
      </c>
      <c r="AA3257" s="1" t="s">
        <v>72</v>
      </c>
      <c r="AB3257">
        <v>12.7</v>
      </c>
      <c r="AD3257" s="1" t="s">
        <v>1207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s="1" t="s">
        <v>53</v>
      </c>
      <c r="AS3257" s="1" t="s">
        <v>53</v>
      </c>
      <c r="AT3257" s="1" t="s">
        <v>53</v>
      </c>
      <c r="AU3257" s="1" t="s">
        <v>53</v>
      </c>
    </row>
    <row r="3258" spans="1:47" x14ac:dyDescent="0.25">
      <c r="A3258" s="1" t="s">
        <v>6449</v>
      </c>
      <c r="B3258">
        <v>3</v>
      </c>
      <c r="C3258" s="2" t="d">
        <v>2019-01-29T10:31:11.99999985750764400</v>
      </c>
      <c r="D3258" s="2" t="d">
        <v>2019-01-29T11:01:10.00000022817402975</v>
      </c>
      <c r="E3258">
        <v>39.885438999999998</v>
      </c>
      <c r="F3258">
        <v>-104.98766999999999</v>
      </c>
      <c r="G3258">
        <v>39.882770000000001</v>
      </c>
      <c r="H3258">
        <v>-104.98768</v>
      </c>
      <c r="I3258">
        <v>0.184</v>
      </c>
      <c r="J3258" s="1" t="s">
        <v>442</v>
      </c>
      <c r="L3258" s="1" t="s">
        <v>313</v>
      </c>
      <c r="M3258" s="1" t="s">
        <v>47</v>
      </c>
      <c r="N3258" s="1" t="s">
        <v>131</v>
      </c>
      <c r="O3258" s="1" t="s">
        <v>147</v>
      </c>
      <c r="P3258" s="1" t="s">
        <v>199</v>
      </c>
      <c r="Q3258" s="1" t="s">
        <v>440</v>
      </c>
      <c r="R3258" s="1" t="s">
        <v>48</v>
      </c>
      <c r="S3258" s="1" t="s">
        <v>79</v>
      </c>
      <c r="T3258" s="1" t="s">
        <v>206</v>
      </c>
      <c r="U3258" s="2" t="d">
        <v>2019-01-29T10:53:00.000000097788870375</v>
      </c>
      <c r="V3258">
        <v>19.399999999999999</v>
      </c>
      <c r="X3258">
        <v>74</v>
      </c>
      <c r="Y3258">
        <v>30.06</v>
      </c>
      <c r="Z3258">
        <v>20</v>
      </c>
      <c r="AA3258" s="1" t="s">
        <v>49</v>
      </c>
      <c r="AD3258" s="1" t="s">
        <v>1221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s="1" t="s">
        <v>51</v>
      </c>
      <c r="AS3258" s="1" t="s">
        <v>51</v>
      </c>
      <c r="AT3258" s="1" t="s">
        <v>51</v>
      </c>
      <c r="AU3258" s="1" t="s">
        <v>51</v>
      </c>
    </row>
    <row r="3259" spans="1:47" x14ac:dyDescent="0.25">
      <c r="A3259" s="1" t="s">
        <v>6450</v>
      </c>
      <c r="B3259">
        <v>4</v>
      </c>
      <c r="C3259" s="2" t="d">
        <v>2019-01-29T13:19:13.000000258907676075</v>
      </c>
      <c r="D3259" s="2" t="d">
        <v>2019-01-29T13:48:29.99999984633177850</v>
      </c>
      <c r="E3259">
        <v>39.820149999999998</v>
      </c>
      <c r="F3259">
        <v>-104.95922</v>
      </c>
      <c r="G3259">
        <v>39.822659999999999</v>
      </c>
      <c r="H3259">
        <v>-104.97193</v>
      </c>
      <c r="I3259">
        <v>0.69599999999999995</v>
      </c>
      <c r="J3259" s="1" t="s">
        <v>1544</v>
      </c>
      <c r="L3259" s="1" t="s">
        <v>936</v>
      </c>
      <c r="M3259" s="1" t="s">
        <v>47</v>
      </c>
      <c r="N3259" s="1" t="s">
        <v>131</v>
      </c>
      <c r="O3259" s="1" t="s">
        <v>147</v>
      </c>
      <c r="P3259" s="1" t="s">
        <v>199</v>
      </c>
      <c r="Q3259" s="1" t="s">
        <v>205</v>
      </c>
      <c r="R3259" s="1" t="s">
        <v>48</v>
      </c>
      <c r="S3259" s="1" t="s">
        <v>79</v>
      </c>
      <c r="T3259" s="1" t="s">
        <v>206</v>
      </c>
      <c r="U3259" s="2" t="d">
        <v>2019-01-29T12:46:59.99999976251274675</v>
      </c>
      <c r="V3259">
        <v>24.8</v>
      </c>
      <c r="X3259">
        <v>64</v>
      </c>
      <c r="Y3259">
        <v>30.02</v>
      </c>
      <c r="Z3259">
        <v>20</v>
      </c>
      <c r="AA3259" s="1" t="s">
        <v>49</v>
      </c>
      <c r="AD3259" s="1" t="s">
        <v>1221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1</v>
      </c>
      <c r="AQ3259" t="b">
        <v>0</v>
      </c>
      <c r="AR3259" s="1" t="s">
        <v>51</v>
      </c>
      <c r="AS3259" s="1" t="s">
        <v>51</v>
      </c>
      <c r="AT3259" s="1" t="s">
        <v>51</v>
      </c>
      <c r="AU3259" s="1" t="s">
        <v>51</v>
      </c>
    </row>
    <row r="3260" spans="1:47" x14ac:dyDescent="0.25">
      <c r="A3260" s="1" t="s">
        <v>6451</v>
      </c>
      <c r="B3260">
        <v>4</v>
      </c>
      <c r="C3260" s="2" t="d">
        <v>2019-01-29T13:19:13.000000258907676075</v>
      </c>
      <c r="D3260" s="2" t="d">
        <v>2019-01-29T13:48:29.99999984633177850</v>
      </c>
      <c r="E3260">
        <v>39.817810000000001</v>
      </c>
      <c r="F3260">
        <v>-104.95614</v>
      </c>
      <c r="G3260">
        <v>39.820149999999998</v>
      </c>
      <c r="H3260">
        <v>-104.95922</v>
      </c>
      <c r="I3260">
        <v>0.23</v>
      </c>
      <c r="J3260" s="1" t="s">
        <v>4689</v>
      </c>
      <c r="L3260" s="1" t="s">
        <v>168</v>
      </c>
      <c r="M3260" s="1" t="s">
        <v>47</v>
      </c>
      <c r="N3260" s="1" t="s">
        <v>131</v>
      </c>
      <c r="O3260" s="1" t="s">
        <v>147</v>
      </c>
      <c r="P3260" s="1" t="s">
        <v>199</v>
      </c>
      <c r="Q3260" s="1" t="s">
        <v>205</v>
      </c>
      <c r="R3260" s="1" t="s">
        <v>48</v>
      </c>
      <c r="S3260" s="1" t="s">
        <v>79</v>
      </c>
      <c r="T3260" s="1" t="s">
        <v>206</v>
      </c>
      <c r="U3260" s="2" t="d">
        <v>2019-01-29T12:46:59.99999976251274675</v>
      </c>
      <c r="V3260">
        <v>24.8</v>
      </c>
      <c r="X3260">
        <v>64</v>
      </c>
      <c r="Y3260">
        <v>30.02</v>
      </c>
      <c r="Z3260">
        <v>20</v>
      </c>
      <c r="AA3260" s="1" t="s">
        <v>49</v>
      </c>
      <c r="AD3260" s="1" t="s">
        <v>1221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s="1" t="s">
        <v>51</v>
      </c>
      <c r="AS3260" s="1" t="s">
        <v>51</v>
      </c>
      <c r="AT3260" s="1" t="s">
        <v>51</v>
      </c>
      <c r="AU3260" s="1" t="s">
        <v>51</v>
      </c>
    </row>
    <row r="3261" spans="1:47" x14ac:dyDescent="0.25">
      <c r="A3261" s="1" t="s">
        <v>6452</v>
      </c>
      <c r="B3261">
        <v>4</v>
      </c>
      <c r="C3261" s="2" t="d">
        <v>2019-01-29T13:19:13.000000258907676075</v>
      </c>
      <c r="D3261" s="2" t="d">
        <v>2019-01-29T13:48:29.99999984633177850</v>
      </c>
      <c r="E3261">
        <v>39.815440000000002</v>
      </c>
      <c r="F3261">
        <v>-104.95318</v>
      </c>
      <c r="G3261">
        <v>39.817810000000001</v>
      </c>
      <c r="H3261">
        <v>-104.95614</v>
      </c>
      <c r="I3261">
        <v>0.22700000000000001</v>
      </c>
      <c r="J3261" s="1" t="s">
        <v>6453</v>
      </c>
      <c r="L3261" s="1" t="s">
        <v>168</v>
      </c>
      <c r="M3261" s="1" t="s">
        <v>47</v>
      </c>
      <c r="N3261" s="1" t="s">
        <v>131</v>
      </c>
      <c r="O3261" s="1" t="s">
        <v>147</v>
      </c>
      <c r="P3261" s="1" t="s">
        <v>199</v>
      </c>
      <c r="Q3261" s="1" t="s">
        <v>205</v>
      </c>
      <c r="R3261" s="1" t="s">
        <v>48</v>
      </c>
      <c r="S3261" s="1" t="s">
        <v>79</v>
      </c>
      <c r="T3261" s="1" t="s">
        <v>206</v>
      </c>
      <c r="U3261" s="2" t="d">
        <v>2019-01-29T12:46:59.99999976251274675</v>
      </c>
      <c r="V3261">
        <v>24.8</v>
      </c>
      <c r="X3261">
        <v>64</v>
      </c>
      <c r="Y3261">
        <v>30.02</v>
      </c>
      <c r="Z3261">
        <v>20</v>
      </c>
      <c r="AA3261" s="1" t="s">
        <v>49</v>
      </c>
      <c r="AD3261" s="1" t="s">
        <v>1221</v>
      </c>
      <c r="AE3261" t="b">
        <v>0</v>
      </c>
      <c r="AF3261" t="b">
        <v>0</v>
      </c>
      <c r="AG3261" t="b">
        <v>0</v>
      </c>
      <c r="AH3261" t="b">
        <v>0</v>
      </c>
      <c r="AI3261" t="b">
        <v>1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s="1" t="s">
        <v>51</v>
      </c>
      <c r="AS3261" s="1" t="s">
        <v>51</v>
      </c>
      <c r="AT3261" s="1" t="s">
        <v>51</v>
      </c>
      <c r="AU3261" s="1" t="s">
        <v>51</v>
      </c>
    </row>
    <row r="3262" spans="1:47" x14ac:dyDescent="0.25">
      <c r="A3262" s="1" t="s">
        <v>6454</v>
      </c>
      <c r="B3262">
        <v>3</v>
      </c>
      <c r="C3262" s="2" t="d">
        <v>2019-01-29T13:41:40.999999791383742975</v>
      </c>
      <c r="D3262" s="2" t="d">
        <v>2019-01-29T18:15:10.99999984726309950</v>
      </c>
      <c r="E3262">
        <v>39.824679000000003</v>
      </c>
      <c r="F3262">
        <v>-104.965429</v>
      </c>
      <c r="G3262">
        <v>39.826369999999997</v>
      </c>
      <c r="H3262">
        <v>-104.96889</v>
      </c>
      <c r="I3262">
        <v>0.218</v>
      </c>
      <c r="J3262" s="1" t="s">
        <v>150</v>
      </c>
      <c r="L3262" s="1" t="s">
        <v>168</v>
      </c>
      <c r="M3262" s="1" t="s">
        <v>47</v>
      </c>
      <c r="N3262" s="1" t="s">
        <v>131</v>
      </c>
      <c r="O3262" s="1" t="s">
        <v>147</v>
      </c>
      <c r="P3262" s="1" t="s">
        <v>199</v>
      </c>
      <c r="Q3262" s="1" t="s">
        <v>205</v>
      </c>
      <c r="R3262" s="1" t="s">
        <v>48</v>
      </c>
      <c r="S3262" s="1" t="s">
        <v>79</v>
      </c>
      <c r="T3262" s="1" t="s">
        <v>206</v>
      </c>
      <c r="U3262" s="2" t="d">
        <v>2019-01-29T12:46:59.99999976251274675</v>
      </c>
      <c r="V3262">
        <v>24.8</v>
      </c>
      <c r="X3262">
        <v>64</v>
      </c>
      <c r="Y3262">
        <v>30.02</v>
      </c>
      <c r="Z3262">
        <v>20</v>
      </c>
      <c r="AA3262" s="1" t="s">
        <v>49</v>
      </c>
      <c r="AD3262" s="1" t="s">
        <v>1221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s="1" t="s">
        <v>51</v>
      </c>
      <c r="AS3262" s="1" t="s">
        <v>51</v>
      </c>
      <c r="AT3262" s="1" t="s">
        <v>51</v>
      </c>
      <c r="AU3262" s="1" t="s">
        <v>51</v>
      </c>
    </row>
    <row r="3263" spans="1:47" x14ac:dyDescent="0.25">
      <c r="A3263" s="1" t="s">
        <v>6455</v>
      </c>
      <c r="B3263">
        <v>3</v>
      </c>
      <c r="C3263" s="2" t="d">
        <v>2019-01-29T14:07:13.0000002169981575</v>
      </c>
      <c r="D3263" s="2" t="d">
        <v>2019-01-29T14:37:10.99999995902180850</v>
      </c>
      <c r="E3263">
        <v>39.78434</v>
      </c>
      <c r="F3263">
        <v>-105.025243</v>
      </c>
      <c r="G3263">
        <v>39.78434</v>
      </c>
      <c r="H3263">
        <v>-105.02525</v>
      </c>
      <c r="I3263">
        <v>0</v>
      </c>
      <c r="J3263" s="1" t="s">
        <v>1152</v>
      </c>
      <c r="L3263" s="1" t="s">
        <v>137</v>
      </c>
      <c r="M3263" s="1" t="s">
        <v>47</v>
      </c>
      <c r="N3263" s="1" t="s">
        <v>131</v>
      </c>
      <c r="O3263" s="1" t="s">
        <v>131</v>
      </c>
      <c r="P3263" s="1" t="s">
        <v>199</v>
      </c>
      <c r="Q3263" s="1" t="s">
        <v>332</v>
      </c>
      <c r="R3263" s="1" t="s">
        <v>48</v>
      </c>
      <c r="S3263" s="1" t="s">
        <v>79</v>
      </c>
      <c r="T3263" s="1" t="s">
        <v>206</v>
      </c>
      <c r="U3263" s="2" t="d">
        <v>2019-01-29T12:46:59.99999976251274675</v>
      </c>
      <c r="V3263">
        <v>24.8</v>
      </c>
      <c r="X3263">
        <v>64</v>
      </c>
      <c r="Y3263">
        <v>30.02</v>
      </c>
      <c r="Z3263">
        <v>20</v>
      </c>
      <c r="AA3263" s="1" t="s">
        <v>49</v>
      </c>
      <c r="AD3263" s="1" t="s">
        <v>1221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s="1" t="s">
        <v>51</v>
      </c>
      <c r="AS3263" s="1" t="s">
        <v>51</v>
      </c>
      <c r="AT3263" s="1" t="s">
        <v>51</v>
      </c>
      <c r="AU3263" s="1" t="s">
        <v>51</v>
      </c>
    </row>
    <row r="3264" spans="1:47" x14ac:dyDescent="0.25">
      <c r="A3264" s="1" t="s">
        <v>5311</v>
      </c>
      <c r="B3264">
        <v>3</v>
      </c>
      <c r="C3264" s="2" t="d">
        <v>2019-01-29T14:40:58.0000002169981575</v>
      </c>
      <c r="D3264" s="2" t="d">
        <v>2019-01-29T15:10:39.99999999068677650</v>
      </c>
      <c r="E3264">
        <v>39.783616000000002</v>
      </c>
      <c r="F3264">
        <v>-105.01164300000001</v>
      </c>
      <c r="G3264">
        <v>39.784011999999997</v>
      </c>
      <c r="H3264">
        <v>-105.021873</v>
      </c>
      <c r="I3264">
        <v>0.54400000000000004</v>
      </c>
      <c r="J3264" s="1" t="s">
        <v>416</v>
      </c>
      <c r="L3264" s="1" t="s">
        <v>133</v>
      </c>
      <c r="M3264" s="1" t="s">
        <v>47</v>
      </c>
      <c r="N3264" s="1" t="s">
        <v>131</v>
      </c>
      <c r="O3264" s="1" t="s">
        <v>131</v>
      </c>
      <c r="P3264" s="1" t="s">
        <v>199</v>
      </c>
      <c r="Q3264" s="1" t="s">
        <v>353</v>
      </c>
      <c r="R3264" s="1" t="s">
        <v>48</v>
      </c>
      <c r="S3264" s="1" t="s">
        <v>79</v>
      </c>
      <c r="T3264" s="1" t="s">
        <v>206</v>
      </c>
      <c r="U3264" s="2" t="d">
        <v>2019-01-29T15:45:00.000</v>
      </c>
      <c r="V3264">
        <v>28.4</v>
      </c>
      <c r="W3264">
        <v>21.2</v>
      </c>
      <c r="X3264">
        <v>51</v>
      </c>
      <c r="Y3264">
        <v>29.95</v>
      </c>
      <c r="Z3264">
        <v>30</v>
      </c>
      <c r="AA3264" s="1" t="s">
        <v>63</v>
      </c>
      <c r="AB3264">
        <v>6.9</v>
      </c>
      <c r="AD3264" s="1" t="s">
        <v>1221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s="1" t="s">
        <v>51</v>
      </c>
      <c r="AS3264" s="1" t="s">
        <v>51</v>
      </c>
      <c r="AT3264" s="1" t="s">
        <v>51</v>
      </c>
      <c r="AU3264" s="1" t="s">
        <v>51</v>
      </c>
    </row>
    <row r="3265" spans="1:47" x14ac:dyDescent="0.25">
      <c r="A3265" s="1" t="s">
        <v>7239</v>
      </c>
      <c r="B3265">
        <v>3</v>
      </c>
      <c r="C3265" s="2" t="d">
        <v>2019-01-29T14:57:28.00000030081718925</v>
      </c>
      <c r="D3265" s="2" t="d">
        <v>2019-01-29T15:27:10.00000007450580825</v>
      </c>
      <c r="E3265">
        <v>40.080579999999998</v>
      </c>
      <c r="F3265">
        <v>-104.688867</v>
      </c>
      <c r="G3265">
        <v>40.080550000000002</v>
      </c>
      <c r="H3265">
        <v>-104.67834000000001</v>
      </c>
      <c r="I3265">
        <v>0.55700000000000005</v>
      </c>
      <c r="J3265" s="1" t="s">
        <v>7240</v>
      </c>
      <c r="K3265">
        <v>19413</v>
      </c>
      <c r="L3265" s="1" t="s">
        <v>6573</v>
      </c>
      <c r="M3265" s="1" t="s">
        <v>47</v>
      </c>
      <c r="N3265" s="1" t="s">
        <v>729</v>
      </c>
      <c r="O3265" s="1" t="s">
        <v>210</v>
      </c>
      <c r="P3265" s="1" t="s">
        <v>199</v>
      </c>
      <c r="Q3265" s="1" t="s">
        <v>7241</v>
      </c>
      <c r="R3265" s="1" t="s">
        <v>48</v>
      </c>
      <c r="S3265" s="1" t="s">
        <v>79</v>
      </c>
      <c r="T3265" s="1" t="s">
        <v>273</v>
      </c>
      <c r="U3265" s="2" t="d">
        <v>2019-01-29T14:54:00.00000008381903175</v>
      </c>
      <c r="V3265">
        <v>31.1</v>
      </c>
      <c r="W3265">
        <v>25.4</v>
      </c>
      <c r="X3265">
        <v>52</v>
      </c>
      <c r="Y3265">
        <v>30.02</v>
      </c>
      <c r="Z3265">
        <v>10</v>
      </c>
      <c r="AA3265" s="1" t="s">
        <v>72</v>
      </c>
      <c r="AB3265">
        <v>5.8</v>
      </c>
      <c r="AD3265" s="1" t="s">
        <v>1207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s="1" t="s">
        <v>51</v>
      </c>
      <c r="AS3265" s="1" t="s">
        <v>51</v>
      </c>
      <c r="AT3265" s="1" t="s">
        <v>51</v>
      </c>
      <c r="AU3265" s="1" t="s">
        <v>51</v>
      </c>
    </row>
    <row r="3266" spans="1:47" x14ac:dyDescent="0.25">
      <c r="A3266" s="1" t="s">
        <v>7242</v>
      </c>
      <c r="B3266">
        <v>3</v>
      </c>
      <c r="C3266" s="2" t="d">
        <v>2019-01-29T14:57:28.00000030081718925</v>
      </c>
      <c r="D3266" s="2" t="d">
        <v>2019-01-29T15:27:10.00000007450580825</v>
      </c>
      <c r="E3266">
        <v>40.080579999999998</v>
      </c>
      <c r="F3266">
        <v>-104.688867</v>
      </c>
      <c r="G3266">
        <v>40.080550000000002</v>
      </c>
      <c r="H3266">
        <v>-104.678303</v>
      </c>
      <c r="I3266">
        <v>0.55800000000000005</v>
      </c>
      <c r="J3266" s="1" t="s">
        <v>7243</v>
      </c>
      <c r="K3266">
        <v>19413</v>
      </c>
      <c r="L3266" s="1" t="s">
        <v>6573</v>
      </c>
      <c r="M3266" s="1" t="s">
        <v>47</v>
      </c>
      <c r="N3266" s="1" t="s">
        <v>729</v>
      </c>
      <c r="O3266" s="1" t="s">
        <v>210</v>
      </c>
      <c r="P3266" s="1" t="s">
        <v>199</v>
      </c>
      <c r="Q3266" s="1" t="s">
        <v>7241</v>
      </c>
      <c r="R3266" s="1" t="s">
        <v>48</v>
      </c>
      <c r="S3266" s="1" t="s">
        <v>79</v>
      </c>
      <c r="T3266" s="1" t="s">
        <v>273</v>
      </c>
      <c r="U3266" s="2" t="d">
        <v>2019-01-29T14:54:00.00000008381903175</v>
      </c>
      <c r="V3266">
        <v>31.1</v>
      </c>
      <c r="W3266">
        <v>25.4</v>
      </c>
      <c r="X3266">
        <v>52</v>
      </c>
      <c r="Y3266">
        <v>30.02</v>
      </c>
      <c r="Z3266">
        <v>10</v>
      </c>
      <c r="AA3266" s="1" t="s">
        <v>72</v>
      </c>
      <c r="AB3266">
        <v>5.8</v>
      </c>
      <c r="AD3266" s="1" t="s">
        <v>1207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s="1" t="s">
        <v>51</v>
      </c>
      <c r="AS3266" s="1" t="s">
        <v>51</v>
      </c>
      <c r="AT3266" s="1" t="s">
        <v>51</v>
      </c>
      <c r="AU3266" s="1" t="s">
        <v>51</v>
      </c>
    </row>
    <row r="3267" spans="1:47" x14ac:dyDescent="0.25">
      <c r="A3267" s="1" t="s">
        <v>5312</v>
      </c>
      <c r="B3267">
        <v>3</v>
      </c>
      <c r="C3267" s="2" t="d">
        <v>2019-01-29T16:49:12.99999983981251800</v>
      </c>
      <c r="D3267" s="2" t="d">
        <v>2019-01-29T17:19:09.99999997671693450</v>
      </c>
      <c r="E3267">
        <v>39.823099999999997</v>
      </c>
      <c r="F3267">
        <v>-104.96729999999999</v>
      </c>
      <c r="G3267">
        <v>39.823872999999999</v>
      </c>
      <c r="H3267">
        <v>-104.961958</v>
      </c>
      <c r="I3267">
        <v>0.28799999999999998</v>
      </c>
      <c r="J3267" s="1" t="s">
        <v>447</v>
      </c>
      <c r="L3267" s="1" t="s">
        <v>122</v>
      </c>
      <c r="M3267" s="1" t="s">
        <v>47</v>
      </c>
      <c r="N3267" s="1" t="s">
        <v>131</v>
      </c>
      <c r="O3267" s="1" t="s">
        <v>147</v>
      </c>
      <c r="P3267" s="1" t="s">
        <v>199</v>
      </c>
      <c r="Q3267" s="1" t="s">
        <v>205</v>
      </c>
      <c r="R3267" s="1" t="s">
        <v>48</v>
      </c>
      <c r="S3267" s="1" t="s">
        <v>79</v>
      </c>
      <c r="T3267" s="1" t="s">
        <v>206</v>
      </c>
      <c r="U3267" s="2" t="d">
        <v>2019-01-29T16:44:59.99999979045242400</v>
      </c>
      <c r="V3267">
        <v>26.6</v>
      </c>
      <c r="W3267">
        <v>20</v>
      </c>
      <c r="X3267">
        <v>55</v>
      </c>
      <c r="Y3267">
        <v>29.94</v>
      </c>
      <c r="Z3267">
        <v>30</v>
      </c>
      <c r="AA3267" s="1" t="s">
        <v>965</v>
      </c>
      <c r="AB3267">
        <v>5.8</v>
      </c>
      <c r="AD3267" s="1" t="s">
        <v>1207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s="1" t="s">
        <v>51</v>
      </c>
      <c r="AS3267" s="1" t="s">
        <v>51</v>
      </c>
      <c r="AT3267" s="1" t="s">
        <v>51</v>
      </c>
      <c r="AU3267" s="1" t="s">
        <v>51</v>
      </c>
    </row>
    <row r="3268" spans="1:47" x14ac:dyDescent="0.25">
      <c r="A3268" s="1" t="s">
        <v>3984</v>
      </c>
      <c r="B3268">
        <v>3</v>
      </c>
      <c r="C3268" s="2" t="d">
        <v>2019-01-29T18:27:27.00000027660280275</v>
      </c>
      <c r="D3268" s="2" t="d">
        <v>2019-01-29T18:57:10.000000284053384925</v>
      </c>
      <c r="E3268">
        <v>39.566223000000001</v>
      </c>
      <c r="F3268">
        <v>-104.87241899999999</v>
      </c>
      <c r="G3268">
        <v>39.564070000000001</v>
      </c>
      <c r="H3268">
        <v>-104.87203</v>
      </c>
      <c r="I3268">
        <v>0.15</v>
      </c>
      <c r="J3268" s="1" t="s">
        <v>562</v>
      </c>
      <c r="L3268" s="1" t="s">
        <v>196</v>
      </c>
      <c r="M3268" s="1" t="s">
        <v>47</v>
      </c>
      <c r="N3268" s="1" t="s">
        <v>127</v>
      </c>
      <c r="O3268" s="1" t="s">
        <v>202</v>
      </c>
      <c r="P3268" s="1" t="s">
        <v>199</v>
      </c>
      <c r="Q3268" s="1" t="s">
        <v>348</v>
      </c>
      <c r="R3268" s="1" t="s">
        <v>48</v>
      </c>
      <c r="S3268" s="1" t="s">
        <v>79</v>
      </c>
      <c r="T3268" s="1" t="s">
        <v>201</v>
      </c>
      <c r="U3268" s="2" t="d">
        <v>2019-01-29T18:53:00.00000030733644975</v>
      </c>
      <c r="V3268">
        <v>24.1</v>
      </c>
      <c r="W3268">
        <v>13.7</v>
      </c>
      <c r="X3268">
        <v>55</v>
      </c>
      <c r="Y3268">
        <v>30.14</v>
      </c>
      <c r="Z3268">
        <v>10</v>
      </c>
      <c r="AA3268" s="1" t="s">
        <v>66</v>
      </c>
      <c r="AB3268">
        <v>10.4</v>
      </c>
      <c r="AD3268" s="1" t="s">
        <v>1207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s="1" t="s">
        <v>53</v>
      </c>
      <c r="AS3268" s="1" t="s">
        <v>53</v>
      </c>
      <c r="AT3268" s="1" t="s">
        <v>53</v>
      </c>
      <c r="AU3268" s="1" t="s">
        <v>51</v>
      </c>
    </row>
    <row r="3269" spans="1:47" x14ac:dyDescent="0.25">
      <c r="A3269" s="1" t="s">
        <v>9366</v>
      </c>
      <c r="B3269">
        <v>2</v>
      </c>
      <c r="C3269" s="2" t="d">
        <v>2019-01-29T18:31:12.00000006705522675</v>
      </c>
      <c r="D3269" s="2" t="d">
        <v>2019-01-29T19:00:29.99999988824129100</v>
      </c>
      <c r="E3269">
        <v>39.562269999999998</v>
      </c>
      <c r="F3269">
        <v>-104.87172</v>
      </c>
      <c r="G3269">
        <v>39.548369999999998</v>
      </c>
      <c r="H3269">
        <v>-104.86951999999999</v>
      </c>
      <c r="I3269">
        <v>0.96799999999999997</v>
      </c>
      <c r="J3269" s="1" t="s">
        <v>9367</v>
      </c>
      <c r="L3269" s="1" t="s">
        <v>173</v>
      </c>
      <c r="M3269" s="1" t="s">
        <v>47</v>
      </c>
      <c r="N3269" s="1" t="s">
        <v>127</v>
      </c>
      <c r="O3269" s="1" t="s">
        <v>121</v>
      </c>
      <c r="P3269" s="1" t="s">
        <v>199</v>
      </c>
      <c r="Q3269" s="1" t="s">
        <v>348</v>
      </c>
      <c r="R3269" s="1" t="s">
        <v>48</v>
      </c>
      <c r="S3269" s="1" t="s">
        <v>79</v>
      </c>
      <c r="T3269" s="1" t="s">
        <v>201</v>
      </c>
      <c r="U3269" s="2" t="d">
        <v>2019-01-29T18:53:00.00000030733644975</v>
      </c>
      <c r="V3269">
        <v>24.1</v>
      </c>
      <c r="W3269">
        <v>13.7</v>
      </c>
      <c r="X3269">
        <v>55</v>
      </c>
      <c r="Y3269">
        <v>30.14</v>
      </c>
      <c r="Z3269">
        <v>10</v>
      </c>
      <c r="AA3269" s="1" t="s">
        <v>66</v>
      </c>
      <c r="AB3269">
        <v>10.4</v>
      </c>
      <c r="AD3269" s="1" t="s">
        <v>1207</v>
      </c>
      <c r="AE3269" t="b">
        <v>0</v>
      </c>
      <c r="AF3269" t="b">
        <v>0</v>
      </c>
      <c r="AG3269" t="b">
        <v>0</v>
      </c>
      <c r="AH3269" t="b">
        <v>0</v>
      </c>
      <c r="AI3269" t="b">
        <v>1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s="1" t="s">
        <v>53</v>
      </c>
      <c r="AS3269" s="1" t="s">
        <v>53</v>
      </c>
      <c r="AT3269" s="1" t="s">
        <v>53</v>
      </c>
      <c r="AU3269" s="1" t="s">
        <v>51</v>
      </c>
    </row>
    <row r="3270" spans="1:47" x14ac:dyDescent="0.25">
      <c r="A3270" s="1" t="s">
        <v>4550</v>
      </c>
      <c r="B3270">
        <v>3</v>
      </c>
      <c r="C3270" s="2" t="d">
        <v>2019-01-30T06:27:27.99999988172203050</v>
      </c>
      <c r="D3270" s="2" t="d">
        <v>2019-01-30T06:57:10.999999889172613350</v>
      </c>
      <c r="E3270">
        <v>39.776431000000002</v>
      </c>
      <c r="F3270">
        <v>-104.875114</v>
      </c>
      <c r="G3270">
        <v>39.776538000000002</v>
      </c>
      <c r="H3270">
        <v>-104.87621</v>
      </c>
      <c r="I3270">
        <v>5.8999999999999997E-2</v>
      </c>
      <c r="J3270" s="1" t="s">
        <v>453</v>
      </c>
      <c r="L3270" s="1" t="s">
        <v>133</v>
      </c>
      <c r="M3270" s="1" t="s">
        <v>47</v>
      </c>
      <c r="N3270" s="1" t="s">
        <v>131</v>
      </c>
      <c r="O3270" s="1" t="s">
        <v>131</v>
      </c>
      <c r="P3270" s="1" t="s">
        <v>199</v>
      </c>
      <c r="Q3270" s="1" t="s">
        <v>454</v>
      </c>
      <c r="R3270" s="1" t="s">
        <v>48</v>
      </c>
      <c r="S3270" s="1" t="s">
        <v>79</v>
      </c>
      <c r="T3270" s="1" t="s">
        <v>204</v>
      </c>
      <c r="U3270" s="2" t="d">
        <v>2019-01-30T05:58:00.00000023748725325</v>
      </c>
      <c r="V3270">
        <v>12.9</v>
      </c>
      <c r="X3270">
        <v>80</v>
      </c>
      <c r="Y3270">
        <v>30.01</v>
      </c>
      <c r="Z3270">
        <v>10</v>
      </c>
      <c r="AA3270" s="1" t="s">
        <v>49</v>
      </c>
      <c r="AD3270" s="1" t="s">
        <v>1068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s="1" t="s">
        <v>53</v>
      </c>
      <c r="AS3270" s="1" t="s">
        <v>53</v>
      </c>
      <c r="AT3270" s="1" t="s">
        <v>51</v>
      </c>
      <c r="AU3270" s="1" t="s">
        <v>51</v>
      </c>
    </row>
    <row r="3271" spans="1:47" x14ac:dyDescent="0.25">
      <c r="A3271" s="1" t="s">
        <v>5132</v>
      </c>
      <c r="B3271">
        <v>3</v>
      </c>
      <c r="C3271" s="2" t="d">
        <v>2019-01-30T06:55:12.99999996554106225</v>
      </c>
      <c r="D3271" s="2" t="d">
        <v>2019-01-30T07:25:10.00000010244548550</v>
      </c>
      <c r="E3271">
        <v>39.787300000000002</v>
      </c>
      <c r="F3271">
        <v>-104.98934</v>
      </c>
      <c r="G3271">
        <v>39.783931000000003</v>
      </c>
      <c r="H3271">
        <v>-104.98936999999999</v>
      </c>
      <c r="I3271">
        <v>0.23300000000000001</v>
      </c>
      <c r="J3271" s="1" t="s">
        <v>533</v>
      </c>
      <c r="L3271" s="1" t="s">
        <v>173</v>
      </c>
      <c r="M3271" s="1" t="s">
        <v>47</v>
      </c>
      <c r="N3271" s="1" t="s">
        <v>131</v>
      </c>
      <c r="O3271" s="1" t="s">
        <v>131</v>
      </c>
      <c r="P3271" s="1" t="s">
        <v>199</v>
      </c>
      <c r="Q3271" s="1" t="s">
        <v>247</v>
      </c>
      <c r="R3271" s="1" t="s">
        <v>48</v>
      </c>
      <c r="S3271" s="1" t="s">
        <v>79</v>
      </c>
      <c r="T3271" s="1" t="s">
        <v>206</v>
      </c>
      <c r="U3271" s="2" t="d">
        <v>2019-01-30T06:46:59.99999976251274675</v>
      </c>
      <c r="V3271">
        <v>14</v>
      </c>
      <c r="W3271">
        <v>8.1999999999999993</v>
      </c>
      <c r="X3271">
        <v>79</v>
      </c>
      <c r="Y3271">
        <v>29.85</v>
      </c>
      <c r="Z3271">
        <v>30</v>
      </c>
      <c r="AA3271" s="1" t="s">
        <v>66</v>
      </c>
      <c r="AB3271">
        <v>3.5</v>
      </c>
      <c r="AD3271" s="1" t="s">
        <v>1207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s="1" t="s">
        <v>53</v>
      </c>
      <c r="AS3271" s="1" t="s">
        <v>51</v>
      </c>
      <c r="AT3271" s="1" t="s">
        <v>51</v>
      </c>
      <c r="AU3271" s="1" t="s">
        <v>51</v>
      </c>
    </row>
    <row r="3272" spans="1:47" x14ac:dyDescent="0.25">
      <c r="A3272" s="1" t="s">
        <v>5313</v>
      </c>
      <c r="B3272">
        <v>3</v>
      </c>
      <c r="C3272" s="2" t="d">
        <v>2019-01-30T07:31:11.99999985750764400</v>
      </c>
      <c r="D3272" s="2" t="d">
        <v>2019-01-30T08:01:10.00000022817402975</v>
      </c>
      <c r="E3272">
        <v>39.787300000000002</v>
      </c>
      <c r="F3272">
        <v>-104.98934</v>
      </c>
      <c r="G3272">
        <v>39.783931000000003</v>
      </c>
      <c r="H3272">
        <v>-104.98936999999999</v>
      </c>
      <c r="I3272">
        <v>0.23300000000000001</v>
      </c>
      <c r="J3272" s="1" t="s">
        <v>533</v>
      </c>
      <c r="L3272" s="1" t="s">
        <v>173</v>
      </c>
      <c r="M3272" s="1" t="s">
        <v>47</v>
      </c>
      <c r="N3272" s="1" t="s">
        <v>131</v>
      </c>
      <c r="O3272" s="1" t="s">
        <v>131</v>
      </c>
      <c r="P3272" s="1" t="s">
        <v>199</v>
      </c>
      <c r="Q3272" s="1" t="s">
        <v>247</v>
      </c>
      <c r="R3272" s="1" t="s">
        <v>48</v>
      </c>
      <c r="S3272" s="1" t="s">
        <v>79</v>
      </c>
      <c r="T3272" s="1" t="s">
        <v>206</v>
      </c>
      <c r="U3272" s="2" t="d">
        <v>2019-01-30T07:47:00.00000018160789875</v>
      </c>
      <c r="V3272">
        <v>19.399999999999999</v>
      </c>
      <c r="W3272">
        <v>14.3</v>
      </c>
      <c r="X3272">
        <v>58</v>
      </c>
      <c r="Y3272">
        <v>29.84</v>
      </c>
      <c r="Z3272">
        <v>30</v>
      </c>
      <c r="AA3272" s="1" t="s">
        <v>847</v>
      </c>
      <c r="AB3272">
        <v>3.5</v>
      </c>
      <c r="AD3272" s="1" t="s">
        <v>1068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s="1" t="s">
        <v>51</v>
      </c>
      <c r="AS3272" s="1" t="s">
        <v>51</v>
      </c>
      <c r="AT3272" s="1" t="s">
        <v>51</v>
      </c>
      <c r="AU3272" s="1" t="s">
        <v>51</v>
      </c>
    </row>
    <row r="3273" spans="1:47" x14ac:dyDescent="0.25">
      <c r="A3273" s="1" t="s">
        <v>5189</v>
      </c>
      <c r="B3273">
        <v>3</v>
      </c>
      <c r="C3273" s="2" t="d">
        <v>2019-01-30T07:59:41.00000016856938450</v>
      </c>
      <c r="D3273" s="2" t="d">
        <v>2019-01-30T08:29:10.00000004656613100</v>
      </c>
      <c r="E3273">
        <v>39.784700000000001</v>
      </c>
      <c r="F3273">
        <v>-105.08638000000001</v>
      </c>
      <c r="G3273">
        <v>39.785229999999999</v>
      </c>
      <c r="H3273">
        <v>-105.084149</v>
      </c>
      <c r="I3273">
        <v>0.124</v>
      </c>
      <c r="J3273" s="1" t="s">
        <v>557</v>
      </c>
      <c r="L3273" s="1" t="s">
        <v>137</v>
      </c>
      <c r="M3273" s="1" t="s">
        <v>47</v>
      </c>
      <c r="N3273" s="1" t="s">
        <v>544</v>
      </c>
      <c r="O3273" s="1" t="s">
        <v>115</v>
      </c>
      <c r="P3273" s="1" t="s">
        <v>199</v>
      </c>
      <c r="Q3273" s="1" t="s">
        <v>545</v>
      </c>
      <c r="R3273" s="1" t="s">
        <v>48</v>
      </c>
      <c r="S3273" s="1" t="s">
        <v>79</v>
      </c>
      <c r="T3273" s="1" t="s">
        <v>206</v>
      </c>
      <c r="U3273" s="2" t="d">
        <v>2019-01-30T07:47:00.00000018160789875</v>
      </c>
      <c r="V3273">
        <v>19.399999999999999</v>
      </c>
      <c r="W3273">
        <v>14.3</v>
      </c>
      <c r="X3273">
        <v>58</v>
      </c>
      <c r="Y3273">
        <v>29.84</v>
      </c>
      <c r="Z3273">
        <v>30</v>
      </c>
      <c r="AA3273" s="1" t="s">
        <v>847</v>
      </c>
      <c r="AB3273">
        <v>3.5</v>
      </c>
      <c r="AD3273" s="1" t="s">
        <v>1068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s="1" t="s">
        <v>51</v>
      </c>
      <c r="AS3273" s="1" t="s">
        <v>51</v>
      </c>
      <c r="AT3273" s="1" t="s">
        <v>51</v>
      </c>
      <c r="AU3273" s="1" t="s">
        <v>51</v>
      </c>
    </row>
    <row r="3274" spans="1:47" x14ac:dyDescent="0.25">
      <c r="A3274" s="1" t="s">
        <v>4456</v>
      </c>
      <c r="B3274">
        <v>3</v>
      </c>
      <c r="C3274" s="2" t="d">
        <v>2019-01-30T09:03:26.9999999832361950</v>
      </c>
      <c r="D3274" s="2" t="d">
        <v>2019-01-30T09:29:09.99999983701854825</v>
      </c>
      <c r="E3274">
        <v>39.740606999999997</v>
      </c>
      <c r="F3274">
        <v>-104.82522</v>
      </c>
      <c r="G3274">
        <v>39.743594000000002</v>
      </c>
      <c r="H3274">
        <v>-104.82521</v>
      </c>
      <c r="I3274">
        <v>0.20599999999999999</v>
      </c>
      <c r="J3274" s="1" t="s">
        <v>560</v>
      </c>
      <c r="L3274" s="1" t="s">
        <v>309</v>
      </c>
      <c r="M3274" s="1" t="s">
        <v>47</v>
      </c>
      <c r="N3274" s="1" t="s">
        <v>171</v>
      </c>
      <c r="O3274" s="1" t="s">
        <v>147</v>
      </c>
      <c r="P3274" s="1" t="s">
        <v>199</v>
      </c>
      <c r="Q3274" s="1" t="s">
        <v>241</v>
      </c>
      <c r="R3274" s="1" t="s">
        <v>48</v>
      </c>
      <c r="S3274" s="1" t="s">
        <v>79</v>
      </c>
      <c r="T3274" s="1" t="s">
        <v>204</v>
      </c>
      <c r="U3274" s="2" t="d">
        <v>2019-01-30T08:58:00.00000023748725325</v>
      </c>
      <c r="V3274">
        <v>30.2</v>
      </c>
      <c r="W3274">
        <v>21.9</v>
      </c>
      <c r="X3274">
        <v>34</v>
      </c>
      <c r="Y3274">
        <v>29.94</v>
      </c>
      <c r="Z3274">
        <v>10</v>
      </c>
      <c r="AA3274" s="1" t="s">
        <v>72</v>
      </c>
      <c r="AB3274">
        <v>9.1999999999999993</v>
      </c>
      <c r="AD3274" s="1" t="s">
        <v>1221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s="1" t="s">
        <v>51</v>
      </c>
      <c r="AS3274" s="1" t="s">
        <v>51</v>
      </c>
      <c r="AT3274" s="1" t="s">
        <v>51</v>
      </c>
      <c r="AU3274" s="1" t="s">
        <v>51</v>
      </c>
    </row>
    <row r="3275" spans="1:47" x14ac:dyDescent="0.25">
      <c r="A3275" s="1" t="s">
        <v>4457</v>
      </c>
      <c r="B3275">
        <v>4</v>
      </c>
      <c r="C3275" s="2" t="d">
        <v>2019-01-30T09:13:57.00000015087425850</v>
      </c>
      <c r="D3275" s="2" t="d">
        <v>2019-01-30T09:43:43.00000023096799950</v>
      </c>
      <c r="E3275">
        <v>39.740136</v>
      </c>
      <c r="F3275">
        <v>-104.82522</v>
      </c>
      <c r="G3275">
        <v>39.766060000000003</v>
      </c>
      <c r="H3275">
        <v>-104.8275</v>
      </c>
      <c r="I3275">
        <v>1.7949999999999999</v>
      </c>
      <c r="J3275" s="1" t="s">
        <v>4458</v>
      </c>
      <c r="L3275" s="1" t="s">
        <v>855</v>
      </c>
      <c r="M3275" s="1" t="s">
        <v>47</v>
      </c>
      <c r="N3275" s="1" t="s">
        <v>171</v>
      </c>
      <c r="O3275" s="1" t="s">
        <v>202</v>
      </c>
      <c r="P3275" s="1" t="s">
        <v>199</v>
      </c>
      <c r="Q3275" s="1" t="s">
        <v>241</v>
      </c>
      <c r="R3275" s="1" t="s">
        <v>48</v>
      </c>
      <c r="S3275" s="1" t="s">
        <v>79</v>
      </c>
      <c r="T3275" s="1" t="s">
        <v>204</v>
      </c>
      <c r="U3275" s="2" t="d">
        <v>2019-01-30T08:58:00.00000023748725325</v>
      </c>
      <c r="V3275">
        <v>30.2</v>
      </c>
      <c r="W3275">
        <v>21.9</v>
      </c>
      <c r="X3275">
        <v>34</v>
      </c>
      <c r="Y3275">
        <v>29.94</v>
      </c>
      <c r="Z3275">
        <v>10</v>
      </c>
      <c r="AA3275" s="1" t="s">
        <v>72</v>
      </c>
      <c r="AB3275">
        <v>9.1999999999999993</v>
      </c>
      <c r="AD3275" s="1" t="s">
        <v>1221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s="1" t="s">
        <v>51</v>
      </c>
      <c r="AS3275" s="1" t="s">
        <v>51</v>
      </c>
      <c r="AT3275" s="1" t="s">
        <v>51</v>
      </c>
      <c r="AU3275" s="1" t="s">
        <v>51</v>
      </c>
    </row>
    <row r="3276" spans="1:47" x14ac:dyDescent="0.25">
      <c r="A3276" s="1" t="s">
        <v>8698</v>
      </c>
      <c r="B3276">
        <v>3</v>
      </c>
      <c r="C3276" s="2" t="d">
        <v>2019-01-30T13:05:14.00000026915222125</v>
      </c>
      <c r="D3276" s="2" t="d">
        <v>2019-01-30T13:34:43.00000014714896775</v>
      </c>
      <c r="E3276">
        <v>39.780119999999997</v>
      </c>
      <c r="F3276">
        <v>-104.95188899999999</v>
      </c>
      <c r="G3276">
        <v>39.780119999999997</v>
      </c>
      <c r="H3276">
        <v>-104.95156</v>
      </c>
      <c r="I3276">
        <v>1.7000000000000001E-2</v>
      </c>
      <c r="J3276" s="1" t="s">
        <v>193</v>
      </c>
      <c r="K3276">
        <v>2803</v>
      </c>
      <c r="L3276" s="1" t="s">
        <v>6792</v>
      </c>
      <c r="M3276" s="1" t="s">
        <v>47</v>
      </c>
      <c r="N3276" s="1" t="s">
        <v>131</v>
      </c>
      <c r="O3276" s="1" t="s">
        <v>131</v>
      </c>
      <c r="P3276" s="1" t="s">
        <v>199</v>
      </c>
      <c r="Q3276" s="1" t="s">
        <v>6793</v>
      </c>
      <c r="R3276" s="1" t="s">
        <v>48</v>
      </c>
      <c r="S3276" s="1" t="s">
        <v>79</v>
      </c>
      <c r="T3276" s="1" t="s">
        <v>206</v>
      </c>
      <c r="U3276" s="2" t="d">
        <v>2019-01-30T12:45:00.000</v>
      </c>
      <c r="V3276">
        <v>44.6</v>
      </c>
      <c r="W3276">
        <v>36.9</v>
      </c>
      <c r="X3276">
        <v>18</v>
      </c>
      <c r="Y3276">
        <v>29.82</v>
      </c>
      <c r="Z3276">
        <v>30</v>
      </c>
      <c r="AA3276" s="1" t="s">
        <v>55</v>
      </c>
      <c r="AB3276">
        <v>18.399999999999999</v>
      </c>
      <c r="AD3276" s="1" t="s">
        <v>1221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s="1" t="s">
        <v>51</v>
      </c>
      <c r="AS3276" s="1" t="s">
        <v>51</v>
      </c>
      <c r="AT3276" s="1" t="s">
        <v>51</v>
      </c>
      <c r="AU3276" s="1" t="s">
        <v>51</v>
      </c>
    </row>
    <row r="3277" spans="1:47" x14ac:dyDescent="0.25">
      <c r="A3277" s="1" t="s">
        <v>4823</v>
      </c>
      <c r="B3277">
        <v>3</v>
      </c>
      <c r="C3277" s="2" t="d">
        <v>2019-01-30T15:43:29.99999970663339225</v>
      </c>
      <c r="D3277" s="2" t="d">
        <v>2019-01-30T16:12:43.00000024493783475</v>
      </c>
      <c r="E3277">
        <v>40.817073000000001</v>
      </c>
      <c r="F3277">
        <v>-104.97425200000001</v>
      </c>
      <c r="G3277">
        <v>40.782412000000001</v>
      </c>
      <c r="H3277">
        <v>-104.985439</v>
      </c>
      <c r="I3277">
        <v>2.4649999999999999</v>
      </c>
      <c r="J3277" s="1" t="s">
        <v>4824</v>
      </c>
      <c r="L3277" s="1" t="s">
        <v>196</v>
      </c>
      <c r="M3277" s="1" t="s">
        <v>47</v>
      </c>
      <c r="N3277" s="1" t="s">
        <v>152</v>
      </c>
      <c r="O3277" s="1" t="s">
        <v>229</v>
      </c>
      <c r="P3277" s="1" t="s">
        <v>199</v>
      </c>
      <c r="Q3277" s="1" t="s">
        <v>370</v>
      </c>
      <c r="R3277" s="1" t="s">
        <v>48</v>
      </c>
      <c r="S3277" s="1" t="s">
        <v>79</v>
      </c>
      <c r="T3277" s="1" t="s">
        <v>231</v>
      </c>
      <c r="U3277" s="2" t="d">
        <v>2019-01-30T15:56:00.00000026542693050</v>
      </c>
      <c r="V3277">
        <v>34</v>
      </c>
      <c r="X3277">
        <v>48</v>
      </c>
      <c r="Y3277">
        <v>29.94</v>
      </c>
      <c r="Z3277">
        <v>10</v>
      </c>
      <c r="AA3277" s="1" t="s">
        <v>49</v>
      </c>
      <c r="AD3277" s="1" t="s">
        <v>1207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s="1" t="s">
        <v>51</v>
      </c>
      <c r="AS3277" s="1" t="s">
        <v>51</v>
      </c>
      <c r="AT3277" s="1" t="s">
        <v>51</v>
      </c>
      <c r="AU3277" s="1" t="s">
        <v>51</v>
      </c>
    </row>
    <row r="3278" spans="1:47" x14ac:dyDescent="0.25">
      <c r="A3278" s="1" t="s">
        <v>4739</v>
      </c>
      <c r="B3278">
        <v>3</v>
      </c>
      <c r="C3278" s="2" t="d">
        <v>2019-01-30T16:48:43.99999997578561350</v>
      </c>
      <c r="D3278" s="2" t="d">
        <v>2019-01-30T17:18:42.99999995157122700</v>
      </c>
      <c r="E3278">
        <v>38.417050000000003</v>
      </c>
      <c r="F3278">
        <v>-105.03559</v>
      </c>
      <c r="G3278">
        <v>38.41901</v>
      </c>
      <c r="H3278">
        <v>-105.04299</v>
      </c>
      <c r="I3278">
        <v>0.42299999999999999</v>
      </c>
      <c r="J3278" s="1" t="s">
        <v>4740</v>
      </c>
      <c r="L3278" s="1" t="s">
        <v>84</v>
      </c>
      <c r="M3278" s="1" t="s">
        <v>47</v>
      </c>
      <c r="N3278" s="1" t="s">
        <v>1173</v>
      </c>
      <c r="O3278" s="1" t="s">
        <v>92</v>
      </c>
      <c r="P3278" s="1" t="s">
        <v>199</v>
      </c>
      <c r="Q3278" s="1" t="s">
        <v>1174</v>
      </c>
      <c r="R3278" s="1" t="s">
        <v>48</v>
      </c>
      <c r="S3278" s="1" t="s">
        <v>79</v>
      </c>
      <c r="T3278" s="1" t="s">
        <v>1175</v>
      </c>
      <c r="U3278" s="2" t="d">
        <v>2019-01-30T16:50:00.00000013969838625</v>
      </c>
      <c r="V3278">
        <v>51.8</v>
      </c>
      <c r="X3278">
        <v>13</v>
      </c>
      <c r="Y3278">
        <v>29.81</v>
      </c>
      <c r="Z3278">
        <v>10</v>
      </c>
      <c r="AA3278" s="1" t="s">
        <v>841</v>
      </c>
      <c r="AB3278">
        <v>11.5</v>
      </c>
      <c r="AD3278" s="1" t="s">
        <v>1207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s="1" t="s">
        <v>51</v>
      </c>
      <c r="AS3278" s="1" t="s">
        <v>51</v>
      </c>
      <c r="AT3278" s="1" t="s">
        <v>51</v>
      </c>
      <c r="AU3278" s="1" t="s">
        <v>51</v>
      </c>
    </row>
    <row r="3279" spans="1:47" x14ac:dyDescent="0.25">
      <c r="A3279" s="1" t="s">
        <v>9368</v>
      </c>
      <c r="B3279">
        <v>2</v>
      </c>
      <c r="C3279" s="2" t="d">
        <v>2019-01-30T18:01:29.00000005960464525</v>
      </c>
      <c r="D3279" s="2" t="d">
        <v>2019-01-30T18:30:53.00000002607703525</v>
      </c>
      <c r="E3279">
        <v>39.470233999999998</v>
      </c>
      <c r="F3279">
        <v>-104.872991</v>
      </c>
      <c r="G3279">
        <v>39.460324999999997</v>
      </c>
      <c r="H3279">
        <v>-104.87467700000001</v>
      </c>
      <c r="I3279">
        <v>0.69099999999999995</v>
      </c>
      <c r="J3279" s="1" t="s">
        <v>9369</v>
      </c>
      <c r="L3279" s="1" t="s">
        <v>196</v>
      </c>
      <c r="M3279" s="1" t="s">
        <v>47</v>
      </c>
      <c r="N3279" s="1" t="s">
        <v>192</v>
      </c>
      <c r="O3279" s="1" t="s">
        <v>121</v>
      </c>
      <c r="P3279" s="1" t="s">
        <v>199</v>
      </c>
      <c r="Q3279" s="1" t="s">
        <v>480</v>
      </c>
      <c r="R3279" s="1" t="s">
        <v>48</v>
      </c>
      <c r="S3279" s="1" t="s">
        <v>79</v>
      </c>
      <c r="T3279" s="1" t="s">
        <v>201</v>
      </c>
      <c r="U3279" s="2" t="d">
        <v>2019-01-30T17:52:59.99999988824129100</v>
      </c>
      <c r="V3279">
        <v>33.1</v>
      </c>
      <c r="W3279">
        <v>26.9</v>
      </c>
      <c r="X3279">
        <v>43</v>
      </c>
      <c r="Y3279">
        <v>29.91</v>
      </c>
      <c r="Z3279">
        <v>10</v>
      </c>
      <c r="AA3279" s="1" t="s">
        <v>63</v>
      </c>
      <c r="AB3279">
        <v>6.9</v>
      </c>
      <c r="AD3279" s="1" t="s">
        <v>819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1</v>
      </c>
      <c r="AQ3279" t="b">
        <v>0</v>
      </c>
      <c r="AR3279" s="1" t="s">
        <v>53</v>
      </c>
      <c r="AS3279" s="1" t="s">
        <v>53</v>
      </c>
      <c r="AT3279" s="1" t="s">
        <v>51</v>
      </c>
      <c r="AU3279" s="1" t="s">
        <v>51</v>
      </c>
    </row>
    <row r="3280" spans="1:47" x14ac:dyDescent="0.25">
      <c r="A3280" s="1" t="s">
        <v>4483</v>
      </c>
      <c r="B3280">
        <v>3</v>
      </c>
      <c r="C3280" s="2" t="d">
        <v>2019-01-30T18:41:12.99999974202364425</v>
      </c>
      <c r="D3280" s="2" t="d">
        <v>2019-01-30T19:10:42.99999985378235325</v>
      </c>
      <c r="E3280">
        <v>39.78434</v>
      </c>
      <c r="F3280">
        <v>-105.025243</v>
      </c>
      <c r="G3280">
        <v>39.78434</v>
      </c>
      <c r="H3280">
        <v>-105.02525</v>
      </c>
      <c r="I3280">
        <v>0</v>
      </c>
      <c r="J3280" s="1" t="s">
        <v>1152</v>
      </c>
      <c r="L3280" s="1" t="s">
        <v>137</v>
      </c>
      <c r="M3280" s="1" t="s">
        <v>47</v>
      </c>
      <c r="N3280" s="1" t="s">
        <v>131</v>
      </c>
      <c r="O3280" s="1" t="s">
        <v>131</v>
      </c>
      <c r="P3280" s="1" t="s">
        <v>199</v>
      </c>
      <c r="Q3280" s="1" t="s">
        <v>332</v>
      </c>
      <c r="R3280" s="1" t="s">
        <v>48</v>
      </c>
      <c r="S3280" s="1" t="s">
        <v>79</v>
      </c>
      <c r="T3280" s="1" t="s">
        <v>206</v>
      </c>
      <c r="U3280" s="2" t="d">
        <v>2019-01-30T18:45:00.000</v>
      </c>
      <c r="V3280">
        <v>41</v>
      </c>
      <c r="W3280">
        <v>29.1</v>
      </c>
      <c r="X3280">
        <v>31</v>
      </c>
      <c r="Y3280">
        <v>29.79</v>
      </c>
      <c r="Z3280">
        <v>10</v>
      </c>
      <c r="AA3280" s="1" t="s">
        <v>841</v>
      </c>
      <c r="AB3280">
        <v>34.5</v>
      </c>
      <c r="AD3280" s="1" t="s">
        <v>819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s="1" t="s">
        <v>53</v>
      </c>
      <c r="AS3280" s="1" t="s">
        <v>53</v>
      </c>
      <c r="AT3280" s="1" t="s">
        <v>53</v>
      </c>
      <c r="AU3280" s="1" t="s">
        <v>51</v>
      </c>
    </row>
    <row r="3281" spans="1:47" x14ac:dyDescent="0.25">
      <c r="A3281" s="1" t="s">
        <v>4258</v>
      </c>
      <c r="B3281">
        <v>3</v>
      </c>
      <c r="C3281" s="2" t="d">
        <v>2019-01-30T18:41:12.99999974202364425</v>
      </c>
      <c r="D3281" s="2" t="d">
        <v>2019-01-30T19:10:42.99999985378235325</v>
      </c>
      <c r="E3281">
        <v>39.784030000000001</v>
      </c>
      <c r="F3281">
        <v>-105.02197</v>
      </c>
      <c r="G3281">
        <v>39.784059999999997</v>
      </c>
      <c r="H3281">
        <v>-105.02865</v>
      </c>
      <c r="I3281">
        <v>0.35499999999999998</v>
      </c>
      <c r="J3281" s="1" t="s">
        <v>4252</v>
      </c>
      <c r="L3281" s="1" t="s">
        <v>137</v>
      </c>
      <c r="M3281" s="1" t="s">
        <v>47</v>
      </c>
      <c r="N3281" s="1" t="s">
        <v>131</v>
      </c>
      <c r="O3281" s="1" t="s">
        <v>131</v>
      </c>
      <c r="P3281" s="1" t="s">
        <v>199</v>
      </c>
      <c r="Q3281" s="1" t="s">
        <v>332</v>
      </c>
      <c r="R3281" s="1" t="s">
        <v>48</v>
      </c>
      <c r="S3281" s="1" t="s">
        <v>79</v>
      </c>
      <c r="T3281" s="1" t="s">
        <v>206</v>
      </c>
      <c r="U3281" s="2" t="d">
        <v>2019-01-30T18:45:00.000</v>
      </c>
      <c r="V3281">
        <v>41</v>
      </c>
      <c r="W3281">
        <v>29.1</v>
      </c>
      <c r="X3281">
        <v>31</v>
      </c>
      <c r="Y3281">
        <v>29.79</v>
      </c>
      <c r="Z3281">
        <v>10</v>
      </c>
      <c r="AA3281" s="1" t="s">
        <v>841</v>
      </c>
      <c r="AB3281">
        <v>34.5</v>
      </c>
      <c r="AD3281" s="1" t="s">
        <v>819</v>
      </c>
      <c r="AE3281" t="b">
        <v>0</v>
      </c>
      <c r="AF3281" t="b">
        <v>0</v>
      </c>
      <c r="AG3281" t="b">
        <v>0</v>
      </c>
      <c r="AH3281" t="b">
        <v>0</v>
      </c>
      <c r="AI3281" t="b">
        <v>1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s="1" t="s">
        <v>53</v>
      </c>
      <c r="AS3281" s="1" t="s">
        <v>53</v>
      </c>
      <c r="AT3281" s="1" t="s">
        <v>53</v>
      </c>
      <c r="AU3281" s="1" t="s">
        <v>51</v>
      </c>
    </row>
    <row r="3282" spans="1:47" x14ac:dyDescent="0.25">
      <c r="A3282" s="1" t="s">
        <v>4247</v>
      </c>
      <c r="B3282">
        <v>3</v>
      </c>
      <c r="C3282" s="2" t="d">
        <v>2019-01-30T18:55:27.00000009499490400</v>
      </c>
      <c r="D3282" s="2" t="d">
        <v>2019-01-30T19:24:43.00000007729977125</v>
      </c>
      <c r="E3282">
        <v>39.783247000000003</v>
      </c>
      <c r="F3282">
        <v>-105.127782</v>
      </c>
      <c r="G3282">
        <v>39.784129999999998</v>
      </c>
      <c r="H3282">
        <v>-105.11468000000001</v>
      </c>
      <c r="I3282">
        <v>0.69799999999999995</v>
      </c>
      <c r="J3282" s="1" t="s">
        <v>848</v>
      </c>
      <c r="L3282" s="1" t="s">
        <v>133</v>
      </c>
      <c r="M3282" s="1" t="s">
        <v>47</v>
      </c>
      <c r="N3282" s="1" t="s">
        <v>214</v>
      </c>
      <c r="O3282" s="1" t="s">
        <v>115</v>
      </c>
      <c r="P3282" s="1" t="s">
        <v>199</v>
      </c>
      <c r="Q3282" s="1" t="s">
        <v>215</v>
      </c>
      <c r="R3282" s="1" t="s">
        <v>48</v>
      </c>
      <c r="S3282" s="1" t="s">
        <v>79</v>
      </c>
      <c r="T3282" s="1" t="s">
        <v>206</v>
      </c>
      <c r="U3282" s="2" t="d">
        <v>2019-01-30T18:45:00.000</v>
      </c>
      <c r="V3282">
        <v>41</v>
      </c>
      <c r="W3282">
        <v>29.1</v>
      </c>
      <c r="X3282">
        <v>31</v>
      </c>
      <c r="Y3282">
        <v>29.79</v>
      </c>
      <c r="Z3282">
        <v>10</v>
      </c>
      <c r="AA3282" s="1" t="s">
        <v>841</v>
      </c>
      <c r="AB3282">
        <v>34.5</v>
      </c>
      <c r="AD3282" s="1" t="s">
        <v>819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s="1" t="s">
        <v>53</v>
      </c>
      <c r="AS3282" s="1" t="s">
        <v>53</v>
      </c>
      <c r="AT3282" s="1" t="s">
        <v>53</v>
      </c>
      <c r="AU3282" s="1" t="s">
        <v>53</v>
      </c>
    </row>
    <row r="3283" spans="1:47" x14ac:dyDescent="0.25">
      <c r="A3283" s="1" t="s">
        <v>4248</v>
      </c>
      <c r="B3283">
        <v>3</v>
      </c>
      <c r="C3283" s="2" t="d">
        <v>2019-01-30T18:59:56.99999971780925775</v>
      </c>
      <c r="D3283" s="2" t="d">
        <v>2019-01-30T19:29:55.99999969359487125</v>
      </c>
      <c r="E3283">
        <v>39.784129999999998</v>
      </c>
      <c r="F3283">
        <v>-105.11341400000001</v>
      </c>
      <c r="G3283">
        <v>39.783949999999997</v>
      </c>
      <c r="H3283">
        <v>-105.10566</v>
      </c>
      <c r="I3283">
        <v>0.41199999999999998</v>
      </c>
      <c r="J3283" s="1" t="s">
        <v>1942</v>
      </c>
      <c r="L3283" s="1" t="s">
        <v>133</v>
      </c>
      <c r="M3283" s="1" t="s">
        <v>47</v>
      </c>
      <c r="N3283" s="1" t="s">
        <v>214</v>
      </c>
      <c r="O3283" s="1" t="s">
        <v>115</v>
      </c>
      <c r="P3283" s="1" t="s">
        <v>199</v>
      </c>
      <c r="Q3283" s="1" t="s">
        <v>215</v>
      </c>
      <c r="R3283" s="1" t="s">
        <v>48</v>
      </c>
      <c r="S3283" s="1" t="s">
        <v>79</v>
      </c>
      <c r="T3283" s="1" t="s">
        <v>206</v>
      </c>
      <c r="U3283" s="2" t="d">
        <v>2019-01-30T18:45:00.000</v>
      </c>
      <c r="V3283">
        <v>41</v>
      </c>
      <c r="W3283">
        <v>29.1</v>
      </c>
      <c r="X3283">
        <v>31</v>
      </c>
      <c r="Y3283">
        <v>29.79</v>
      </c>
      <c r="Z3283">
        <v>10</v>
      </c>
      <c r="AA3283" s="1" t="s">
        <v>841</v>
      </c>
      <c r="AB3283">
        <v>34.5</v>
      </c>
      <c r="AD3283" s="1" t="s">
        <v>819</v>
      </c>
      <c r="AE3283" t="b">
        <v>0</v>
      </c>
      <c r="AF3283" t="b">
        <v>0</v>
      </c>
      <c r="AG3283" t="b">
        <v>0</v>
      </c>
      <c r="AH3283" t="b">
        <v>0</v>
      </c>
      <c r="AI3283" t="b">
        <v>1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s="1" t="s">
        <v>53</v>
      </c>
      <c r="AS3283" s="1" t="s">
        <v>53</v>
      </c>
      <c r="AT3283" s="1" t="s">
        <v>53</v>
      </c>
      <c r="AU3283" s="1" t="s">
        <v>53</v>
      </c>
    </row>
    <row r="3284" spans="1:47" x14ac:dyDescent="0.25">
      <c r="A3284" s="1" t="s">
        <v>4249</v>
      </c>
      <c r="B3284">
        <v>3</v>
      </c>
      <c r="C3284" s="2" t="d">
        <v>2019-01-30T19:02:57.0000003045424800</v>
      </c>
      <c r="D3284" s="2" t="d">
        <v>2019-01-30T19:32:42.99999975599348625</v>
      </c>
      <c r="E3284">
        <v>39.835279</v>
      </c>
      <c r="F3284">
        <v>-105.021517</v>
      </c>
      <c r="G3284">
        <v>39.835284999999999</v>
      </c>
      <c r="H3284">
        <v>-105.021536</v>
      </c>
      <c r="I3284">
        <v>1E-3</v>
      </c>
      <c r="J3284" s="1" t="s">
        <v>105</v>
      </c>
      <c r="L3284" s="1" t="s">
        <v>372</v>
      </c>
      <c r="M3284" s="1" t="s">
        <v>47</v>
      </c>
      <c r="N3284" s="1" t="s">
        <v>131</v>
      </c>
      <c r="O3284" s="1" t="s">
        <v>147</v>
      </c>
      <c r="P3284" s="1" t="s">
        <v>199</v>
      </c>
      <c r="Q3284" s="1" t="s">
        <v>332</v>
      </c>
      <c r="R3284" s="1" t="s">
        <v>48</v>
      </c>
      <c r="S3284" s="1" t="s">
        <v>79</v>
      </c>
      <c r="T3284" s="1" t="s">
        <v>206</v>
      </c>
      <c r="U3284" s="2" t="d">
        <v>2019-01-30T18:45:00.000</v>
      </c>
      <c r="V3284">
        <v>41</v>
      </c>
      <c r="W3284">
        <v>29.1</v>
      </c>
      <c r="X3284">
        <v>31</v>
      </c>
      <c r="Y3284">
        <v>29.79</v>
      </c>
      <c r="Z3284">
        <v>10</v>
      </c>
      <c r="AA3284" s="1" t="s">
        <v>841</v>
      </c>
      <c r="AB3284">
        <v>34.5</v>
      </c>
      <c r="AD3284" s="1" t="s">
        <v>819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s="1" t="s">
        <v>53</v>
      </c>
      <c r="AS3284" s="1" t="s">
        <v>53</v>
      </c>
      <c r="AT3284" s="1" t="s">
        <v>53</v>
      </c>
      <c r="AU3284" s="1" t="s">
        <v>53</v>
      </c>
    </row>
    <row r="3285" spans="1:47" x14ac:dyDescent="0.25">
      <c r="A3285" s="1" t="s">
        <v>9370</v>
      </c>
      <c r="B3285">
        <v>2</v>
      </c>
      <c r="C3285" s="2" t="d">
        <v>2019-01-30T18:50:13.00000024493783475</v>
      </c>
      <c r="D3285" s="2" t="d">
        <v>2019-01-30T19:20:04.9999998416751600</v>
      </c>
      <c r="E3285">
        <v>39.784030000000001</v>
      </c>
      <c r="F3285">
        <v>-105.02197</v>
      </c>
      <c r="G3285">
        <v>39.784059999999997</v>
      </c>
      <c r="H3285">
        <v>-105.02865</v>
      </c>
      <c r="I3285">
        <v>0.35499999999999998</v>
      </c>
      <c r="J3285" s="1" t="s">
        <v>4252</v>
      </c>
      <c r="L3285" s="1" t="s">
        <v>137</v>
      </c>
      <c r="M3285" s="1" t="s">
        <v>47</v>
      </c>
      <c r="N3285" s="1" t="s">
        <v>131</v>
      </c>
      <c r="O3285" s="1" t="s">
        <v>131</v>
      </c>
      <c r="P3285" s="1" t="s">
        <v>199</v>
      </c>
      <c r="Q3285" s="1" t="s">
        <v>332</v>
      </c>
      <c r="R3285" s="1" t="s">
        <v>48</v>
      </c>
      <c r="S3285" s="1" t="s">
        <v>79</v>
      </c>
      <c r="T3285" s="1" t="s">
        <v>206</v>
      </c>
      <c r="U3285" s="2" t="d">
        <v>2019-01-30T18:45:00.000</v>
      </c>
      <c r="V3285">
        <v>41</v>
      </c>
      <c r="W3285">
        <v>29.1</v>
      </c>
      <c r="X3285">
        <v>31</v>
      </c>
      <c r="Y3285">
        <v>29.79</v>
      </c>
      <c r="Z3285">
        <v>10</v>
      </c>
      <c r="AA3285" s="1" t="s">
        <v>841</v>
      </c>
      <c r="AB3285">
        <v>34.5</v>
      </c>
      <c r="AD3285" s="1" t="s">
        <v>819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s="1" t="s">
        <v>53</v>
      </c>
      <c r="AS3285" s="1" t="s">
        <v>53</v>
      </c>
      <c r="AT3285" s="1" t="s">
        <v>53</v>
      </c>
      <c r="AU3285" s="1" t="s">
        <v>53</v>
      </c>
    </row>
    <row r="3286" spans="1:47" x14ac:dyDescent="0.25">
      <c r="A3286" s="1" t="s">
        <v>2424</v>
      </c>
      <c r="B3286">
        <v>3</v>
      </c>
      <c r="C3286" s="2" t="d">
        <v>2019-04-03T07:36:37.99999999813735800</v>
      </c>
      <c r="D3286" s="2" t="d">
        <v>2019-04-03T08:06:05.00000003725290075</v>
      </c>
      <c r="E3286">
        <v>39.885438999999998</v>
      </c>
      <c r="F3286">
        <v>-104.98766999999999</v>
      </c>
      <c r="G3286">
        <v>39.882770000000001</v>
      </c>
      <c r="H3286">
        <v>-104.98768</v>
      </c>
      <c r="I3286">
        <v>0.184</v>
      </c>
      <c r="J3286" s="1" t="s">
        <v>442</v>
      </c>
      <c r="L3286" s="1" t="s">
        <v>313</v>
      </c>
      <c r="M3286" s="1" t="s">
        <v>47</v>
      </c>
      <c r="N3286" s="1" t="s">
        <v>131</v>
      </c>
      <c r="O3286" s="1" t="s">
        <v>147</v>
      </c>
      <c r="P3286" s="1" t="s">
        <v>199</v>
      </c>
      <c r="Q3286" s="1" t="s">
        <v>440</v>
      </c>
      <c r="R3286" s="1" t="s">
        <v>48</v>
      </c>
      <c r="S3286" s="1" t="s">
        <v>79</v>
      </c>
      <c r="T3286" s="1" t="s">
        <v>206</v>
      </c>
      <c r="U3286" s="2" t="d">
        <v>2019-04-03T07:47:00.00000018160789875</v>
      </c>
      <c r="V3286">
        <v>41</v>
      </c>
      <c r="W3286">
        <v>41</v>
      </c>
      <c r="X3286">
        <v>70</v>
      </c>
      <c r="Y3286">
        <v>24.27</v>
      </c>
      <c r="Z3286">
        <v>10</v>
      </c>
      <c r="AA3286" s="1" t="s">
        <v>8970</v>
      </c>
      <c r="AB3286">
        <v>0</v>
      </c>
      <c r="AC3286">
        <v>0</v>
      </c>
      <c r="AD3286" s="1" t="s">
        <v>819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s="1" t="s">
        <v>51</v>
      </c>
      <c r="AS3286" s="1" t="s">
        <v>51</v>
      </c>
      <c r="AT3286" s="1" t="s">
        <v>51</v>
      </c>
      <c r="AU3286" s="1" t="s">
        <v>51</v>
      </c>
    </row>
    <row r="3287" spans="1:47" x14ac:dyDescent="0.25">
      <c r="A3287" s="1" t="s">
        <v>2425</v>
      </c>
      <c r="B3287">
        <v>3</v>
      </c>
      <c r="C3287" s="2" t="d">
        <v>2019-04-03T08:22:24.00000006426125700</v>
      </c>
      <c r="D3287" s="2" t="d">
        <v>2019-04-03T08:50:06.00000007543712925</v>
      </c>
      <c r="E3287">
        <v>39.885438999999998</v>
      </c>
      <c r="F3287">
        <v>-104.98766999999999</v>
      </c>
      <c r="G3287">
        <v>39.882770000000001</v>
      </c>
      <c r="H3287">
        <v>-104.98768</v>
      </c>
      <c r="I3287">
        <v>0.184</v>
      </c>
      <c r="J3287" s="1" t="s">
        <v>442</v>
      </c>
      <c r="L3287" s="1" t="s">
        <v>313</v>
      </c>
      <c r="M3287" s="1" t="s">
        <v>47</v>
      </c>
      <c r="N3287" s="1" t="s">
        <v>131</v>
      </c>
      <c r="O3287" s="1" t="s">
        <v>147</v>
      </c>
      <c r="P3287" s="1" t="s">
        <v>199</v>
      </c>
      <c r="Q3287" s="1" t="s">
        <v>440</v>
      </c>
      <c r="R3287" s="1" t="s">
        <v>48</v>
      </c>
      <c r="S3287" s="1" t="s">
        <v>79</v>
      </c>
      <c r="T3287" s="1" t="s">
        <v>206</v>
      </c>
      <c r="U3287" s="2" t="d">
        <v>2019-04-03T08:45:00.00000020954757600</v>
      </c>
      <c r="V3287">
        <v>45</v>
      </c>
      <c r="W3287">
        <v>45</v>
      </c>
      <c r="X3287">
        <v>66</v>
      </c>
      <c r="Y3287">
        <v>24.27</v>
      </c>
      <c r="Z3287">
        <v>10</v>
      </c>
      <c r="AA3287" s="1" t="s">
        <v>8970</v>
      </c>
      <c r="AB3287">
        <v>0</v>
      </c>
      <c r="AC3287">
        <v>0</v>
      </c>
      <c r="AD3287" s="1" t="s">
        <v>819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s="1" t="s">
        <v>51</v>
      </c>
      <c r="AS3287" s="1" t="s">
        <v>51</v>
      </c>
      <c r="AT3287" s="1" t="s">
        <v>51</v>
      </c>
      <c r="AU3287" s="1" t="s">
        <v>51</v>
      </c>
    </row>
    <row r="3288" spans="1:47" x14ac:dyDescent="0.25">
      <c r="A3288" s="1" t="s">
        <v>2426</v>
      </c>
      <c r="B3288">
        <v>3</v>
      </c>
      <c r="C3288" s="2" t="d">
        <v>2019-04-03T08:28:22.99999974668026275</v>
      </c>
      <c r="D3288" s="2" t="d">
        <v>2019-04-03T08:58:05.00000014901160975</v>
      </c>
      <c r="E3288">
        <v>39.900221000000002</v>
      </c>
      <c r="F3288">
        <v>-104.988178</v>
      </c>
      <c r="G3288">
        <v>39.897492</v>
      </c>
      <c r="H3288">
        <v>-104.987711</v>
      </c>
      <c r="I3288">
        <v>0.19</v>
      </c>
      <c r="J3288" s="1" t="s">
        <v>442</v>
      </c>
      <c r="L3288" s="1" t="s">
        <v>196</v>
      </c>
      <c r="M3288" s="1" t="s">
        <v>47</v>
      </c>
      <c r="N3288" s="1" t="s">
        <v>131</v>
      </c>
      <c r="O3288" s="1" t="s">
        <v>147</v>
      </c>
      <c r="P3288" s="1" t="s">
        <v>199</v>
      </c>
      <c r="Q3288" s="1" t="s">
        <v>440</v>
      </c>
      <c r="R3288" s="1" t="s">
        <v>48</v>
      </c>
      <c r="S3288" s="1" t="s">
        <v>79</v>
      </c>
      <c r="T3288" s="1" t="s">
        <v>206</v>
      </c>
      <c r="U3288" s="2" t="d">
        <v>2019-04-03T08:45:00.00000020954757600</v>
      </c>
      <c r="V3288">
        <v>45</v>
      </c>
      <c r="W3288">
        <v>45</v>
      </c>
      <c r="X3288">
        <v>66</v>
      </c>
      <c r="Y3288">
        <v>24.27</v>
      </c>
      <c r="Z3288">
        <v>10</v>
      </c>
      <c r="AA3288" s="1" t="s">
        <v>8970</v>
      </c>
      <c r="AB3288">
        <v>0</v>
      </c>
      <c r="AC3288">
        <v>0</v>
      </c>
      <c r="AD3288" s="1" t="s">
        <v>819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s="1" t="s">
        <v>51</v>
      </c>
      <c r="AS3288" s="1" t="s">
        <v>51</v>
      </c>
      <c r="AT3288" s="1" t="s">
        <v>51</v>
      </c>
      <c r="AU3288" s="1" t="s">
        <v>51</v>
      </c>
    </row>
    <row r="3289" spans="1:47" x14ac:dyDescent="0.25">
      <c r="A3289" s="1" t="s">
        <v>2329</v>
      </c>
      <c r="B3289">
        <v>3</v>
      </c>
      <c r="C3289" s="2" t="d">
        <v>2019-04-03T08:44:07.99999999813735800</v>
      </c>
      <c r="D3289" s="2" t="d">
        <v>2019-04-03T09:14:05.99999974016100225</v>
      </c>
      <c r="E3289">
        <v>39.871679999999998</v>
      </c>
      <c r="F3289">
        <v>-104.9877</v>
      </c>
      <c r="G3289">
        <v>39.862769999999998</v>
      </c>
      <c r="H3289">
        <v>-104.98771000000001</v>
      </c>
      <c r="I3289">
        <v>0.61599999999999999</v>
      </c>
      <c r="J3289" s="1" t="s">
        <v>821</v>
      </c>
      <c r="L3289" s="1" t="s">
        <v>173</v>
      </c>
      <c r="M3289" s="1" t="s">
        <v>47</v>
      </c>
      <c r="N3289" s="1" t="s">
        <v>131</v>
      </c>
      <c r="O3289" s="1" t="s">
        <v>147</v>
      </c>
      <c r="P3289" s="1" t="s">
        <v>199</v>
      </c>
      <c r="Q3289" s="1" t="s">
        <v>205</v>
      </c>
      <c r="R3289" s="1" t="s">
        <v>48</v>
      </c>
      <c r="S3289" s="1" t="s">
        <v>79</v>
      </c>
      <c r="T3289" s="1" t="s">
        <v>206</v>
      </c>
      <c r="U3289" s="2" t="d">
        <v>2019-04-03T08:45:00.00000020954757600</v>
      </c>
      <c r="V3289">
        <v>45</v>
      </c>
      <c r="W3289">
        <v>45</v>
      </c>
      <c r="X3289">
        <v>66</v>
      </c>
      <c r="Y3289">
        <v>24.27</v>
      </c>
      <c r="Z3289">
        <v>10</v>
      </c>
      <c r="AA3289" s="1" t="s">
        <v>8970</v>
      </c>
      <c r="AB3289">
        <v>0</v>
      </c>
      <c r="AC3289">
        <v>0</v>
      </c>
      <c r="AD3289" s="1" t="s">
        <v>819</v>
      </c>
      <c r="AE3289" t="b">
        <v>0</v>
      </c>
      <c r="AF3289" t="b">
        <v>0</v>
      </c>
      <c r="AG3289" t="b">
        <v>0</v>
      </c>
      <c r="AH3289" t="b">
        <v>0</v>
      </c>
      <c r="AI3289" t="b">
        <v>1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s="1" t="s">
        <v>51</v>
      </c>
      <c r="AS3289" s="1" t="s">
        <v>51</v>
      </c>
      <c r="AT3289" s="1" t="s">
        <v>51</v>
      </c>
      <c r="AU3289" s="1" t="s">
        <v>51</v>
      </c>
    </row>
    <row r="3290" spans="1:47" x14ac:dyDescent="0.25">
      <c r="A3290" s="1" t="s">
        <v>2899</v>
      </c>
      <c r="B3290">
        <v>3</v>
      </c>
      <c r="C3290" s="2" t="d">
        <v>2019-04-03T11:08:07.99999987240880700</v>
      </c>
      <c r="D3290" s="2" t="d">
        <v>2019-04-03T11:38:03.000000170432031225</v>
      </c>
      <c r="E3290">
        <v>37.325299000000001</v>
      </c>
      <c r="F3290">
        <v>-104.559399</v>
      </c>
      <c r="G3290">
        <v>37.29571</v>
      </c>
      <c r="H3290">
        <v>-104.5296</v>
      </c>
      <c r="I3290">
        <v>2.6190000000000002</v>
      </c>
      <c r="J3290" s="1" t="s">
        <v>759</v>
      </c>
      <c r="L3290" s="1" t="s">
        <v>196</v>
      </c>
      <c r="M3290" s="1" t="s">
        <v>47</v>
      </c>
      <c r="N3290" s="1" t="s">
        <v>100</v>
      </c>
      <c r="O3290" s="1" t="s">
        <v>376</v>
      </c>
      <c r="P3290" s="1" t="s">
        <v>199</v>
      </c>
      <c r="Q3290" s="1" t="s">
        <v>377</v>
      </c>
      <c r="R3290" s="1" t="s">
        <v>48</v>
      </c>
      <c r="S3290" s="1" t="s">
        <v>79</v>
      </c>
      <c r="T3290" s="1" t="s">
        <v>378</v>
      </c>
      <c r="U3290" s="2" t="d">
        <v>2019-04-03T10:54:00.00000029336660775</v>
      </c>
      <c r="V3290">
        <v>53</v>
      </c>
      <c r="W3290">
        <v>53</v>
      </c>
      <c r="X3290">
        <v>40</v>
      </c>
      <c r="Y3290">
        <v>24.19</v>
      </c>
      <c r="Z3290">
        <v>10</v>
      </c>
      <c r="AA3290" s="1" t="s">
        <v>8970</v>
      </c>
      <c r="AB3290">
        <v>0</v>
      </c>
      <c r="AC3290">
        <v>0</v>
      </c>
      <c r="AD3290" s="1" t="s">
        <v>966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s="1" t="s">
        <v>51</v>
      </c>
      <c r="AS3290" s="1" t="s">
        <v>51</v>
      </c>
      <c r="AT3290" s="1" t="s">
        <v>51</v>
      </c>
      <c r="AU3290" s="1" t="s">
        <v>51</v>
      </c>
    </row>
    <row r="3291" spans="1:47" x14ac:dyDescent="0.25">
      <c r="A3291" s="1" t="s">
        <v>8233</v>
      </c>
      <c r="B3291">
        <v>4</v>
      </c>
      <c r="C3291" s="2" t="d">
        <v>2019-04-03T10:02:52.99999999813735800</v>
      </c>
      <c r="D3291" s="2" t="d">
        <v>2019-04-03T15:01:19.00000023655593225</v>
      </c>
      <c r="E3291">
        <v>40.253222000000001</v>
      </c>
      <c r="F3291">
        <v>-104.808938</v>
      </c>
      <c r="G3291">
        <v>40.260401000000002</v>
      </c>
      <c r="H3291">
        <v>-104.800827</v>
      </c>
      <c r="I3291">
        <v>0.65500000000000003</v>
      </c>
      <c r="J3291" s="1" t="s">
        <v>8234</v>
      </c>
      <c r="K3291">
        <v>17544</v>
      </c>
      <c r="L3291" s="1" t="s">
        <v>6641</v>
      </c>
      <c r="M3291" s="1" t="s">
        <v>97</v>
      </c>
      <c r="N3291" s="1" t="s">
        <v>631</v>
      </c>
      <c r="O3291" s="1" t="s">
        <v>210</v>
      </c>
      <c r="P3291" s="1" t="s">
        <v>199</v>
      </c>
      <c r="Q3291" s="1" t="s">
        <v>632</v>
      </c>
      <c r="R3291" s="1" t="s">
        <v>48</v>
      </c>
      <c r="S3291" s="1" t="s">
        <v>79</v>
      </c>
      <c r="T3291" s="1" t="s">
        <v>212</v>
      </c>
      <c r="U3291" s="2" t="d">
        <v>2019-04-03T09:55:00.00000006984918975</v>
      </c>
      <c r="V3291">
        <v>52</v>
      </c>
      <c r="W3291">
        <v>52</v>
      </c>
      <c r="X3291">
        <v>54</v>
      </c>
      <c r="Y3291">
        <v>24.83</v>
      </c>
      <c r="Z3291">
        <v>10</v>
      </c>
      <c r="AA3291" s="1" t="s">
        <v>8970</v>
      </c>
      <c r="AB3291">
        <v>0</v>
      </c>
      <c r="AC3291">
        <v>0</v>
      </c>
      <c r="AD3291" s="1" t="s">
        <v>50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s="1" t="s">
        <v>51</v>
      </c>
      <c r="AS3291" s="1" t="s">
        <v>51</v>
      </c>
      <c r="AT3291" s="1" t="s">
        <v>51</v>
      </c>
      <c r="AU3291" s="1" t="s">
        <v>51</v>
      </c>
    </row>
    <row r="3292" spans="1:47" x14ac:dyDescent="0.25">
      <c r="A3292" s="1" t="s">
        <v>7807</v>
      </c>
      <c r="B3292">
        <v>4</v>
      </c>
      <c r="C3292" s="2" t="d">
        <v>2019-04-03T11:01:21.99999989010393300</v>
      </c>
      <c r="D3292" s="2" t="d">
        <v>2019-04-03T11:31:17.99999979324638700</v>
      </c>
      <c r="E3292">
        <v>40.251488999999999</v>
      </c>
      <c r="F3292">
        <v>-104.81077000000001</v>
      </c>
      <c r="G3292">
        <v>40.260401000000002</v>
      </c>
      <c r="H3292">
        <v>-104.800827</v>
      </c>
      <c r="I3292">
        <v>0.80900000000000005</v>
      </c>
      <c r="J3292" s="1" t="s">
        <v>7808</v>
      </c>
      <c r="K3292">
        <v>17434</v>
      </c>
      <c r="L3292" s="1" t="s">
        <v>6641</v>
      </c>
      <c r="M3292" s="1" t="s">
        <v>97</v>
      </c>
      <c r="N3292" s="1" t="s">
        <v>631</v>
      </c>
      <c r="O3292" s="1" t="s">
        <v>210</v>
      </c>
      <c r="P3292" s="1" t="s">
        <v>199</v>
      </c>
      <c r="Q3292" s="1" t="s">
        <v>632</v>
      </c>
      <c r="R3292" s="1" t="s">
        <v>48</v>
      </c>
      <c r="S3292" s="1" t="s">
        <v>79</v>
      </c>
      <c r="T3292" s="1" t="s">
        <v>212</v>
      </c>
      <c r="U3292" s="2" t="d">
        <v>2019-04-03T10:54:59.99999986030161375</v>
      </c>
      <c r="V3292">
        <v>56</v>
      </c>
      <c r="W3292">
        <v>56</v>
      </c>
      <c r="X3292">
        <v>45</v>
      </c>
      <c r="Y3292">
        <v>24.83</v>
      </c>
      <c r="Z3292">
        <v>10</v>
      </c>
      <c r="AA3292" s="1" t="s">
        <v>8970</v>
      </c>
      <c r="AB3292">
        <v>0</v>
      </c>
      <c r="AC3292">
        <v>0</v>
      </c>
      <c r="AD3292" s="1" t="s">
        <v>1068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s="1" t="s">
        <v>51</v>
      </c>
      <c r="AS3292" s="1" t="s">
        <v>51</v>
      </c>
      <c r="AT3292" s="1" t="s">
        <v>51</v>
      </c>
      <c r="AU3292" s="1" t="s">
        <v>51</v>
      </c>
    </row>
    <row r="3293" spans="1:47" x14ac:dyDescent="0.25">
      <c r="A3293" s="1" t="s">
        <v>6157</v>
      </c>
      <c r="B3293">
        <v>3</v>
      </c>
      <c r="C3293" s="2" t="d">
        <v>2019-04-03T12:00:36.99999984819442050</v>
      </c>
      <c r="D3293" s="2" t="d">
        <v>2019-04-03T12:30:03.00000028219074225</v>
      </c>
      <c r="E3293">
        <v>39.723457000000003</v>
      </c>
      <c r="F3293">
        <v>-105.011526</v>
      </c>
      <c r="G3293">
        <v>39.72184</v>
      </c>
      <c r="H3293">
        <v>-105.00936</v>
      </c>
      <c r="I3293">
        <v>0.16</v>
      </c>
      <c r="J3293" s="1" t="s">
        <v>398</v>
      </c>
      <c r="L3293" s="1" t="s">
        <v>195</v>
      </c>
      <c r="M3293" s="1" t="s">
        <v>47</v>
      </c>
      <c r="N3293" s="1" t="s">
        <v>131</v>
      </c>
      <c r="O3293" s="1" t="s">
        <v>131</v>
      </c>
      <c r="P3293" s="1" t="s">
        <v>199</v>
      </c>
      <c r="Q3293" s="1" t="s">
        <v>311</v>
      </c>
      <c r="R3293" s="1" t="s">
        <v>48</v>
      </c>
      <c r="S3293" s="1" t="s">
        <v>79</v>
      </c>
      <c r="T3293" s="1" t="s">
        <v>206</v>
      </c>
      <c r="U3293" s="2" t="d">
        <v>2019-04-03T11:45:00.00000020954757600</v>
      </c>
      <c r="V3293">
        <v>48</v>
      </c>
      <c r="W3293">
        <v>48</v>
      </c>
      <c r="X3293">
        <v>57</v>
      </c>
      <c r="Y3293">
        <v>24.28</v>
      </c>
      <c r="Z3293">
        <v>15</v>
      </c>
      <c r="AA3293" s="1" t="s">
        <v>8970</v>
      </c>
      <c r="AB3293">
        <v>0</v>
      </c>
      <c r="AC3293">
        <v>0</v>
      </c>
      <c r="AD3293" s="1" t="s">
        <v>966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s="1" t="s">
        <v>51</v>
      </c>
      <c r="AS3293" s="1" t="s">
        <v>51</v>
      </c>
      <c r="AT3293" s="1" t="s">
        <v>51</v>
      </c>
      <c r="AU3293" s="1" t="s">
        <v>51</v>
      </c>
    </row>
    <row r="3294" spans="1:47" x14ac:dyDescent="0.25">
      <c r="A3294" s="1" t="s">
        <v>8235</v>
      </c>
      <c r="B3294">
        <v>3</v>
      </c>
      <c r="C3294" s="2" t="d">
        <v>2019-04-03T11:36:37.0000001834705475</v>
      </c>
      <c r="D3294" s="2" t="d">
        <v>2019-04-03T12:06:02.99999998882412775</v>
      </c>
      <c r="E3294">
        <v>40.254989999999999</v>
      </c>
      <c r="F3294">
        <v>-104.80698</v>
      </c>
      <c r="G3294">
        <v>40.258822000000002</v>
      </c>
      <c r="H3294">
        <v>-104.802646</v>
      </c>
      <c r="I3294">
        <v>0.35</v>
      </c>
      <c r="J3294" s="1" t="s">
        <v>7189</v>
      </c>
      <c r="K3294">
        <v>17656</v>
      </c>
      <c r="L3294" s="1" t="s">
        <v>6641</v>
      </c>
      <c r="M3294" s="1" t="s">
        <v>97</v>
      </c>
      <c r="N3294" s="1" t="s">
        <v>631</v>
      </c>
      <c r="O3294" s="1" t="s">
        <v>210</v>
      </c>
      <c r="P3294" s="1" t="s">
        <v>199</v>
      </c>
      <c r="Q3294" s="1" t="s">
        <v>632</v>
      </c>
      <c r="R3294" s="1" t="s">
        <v>48</v>
      </c>
      <c r="S3294" s="1" t="s">
        <v>79</v>
      </c>
      <c r="T3294" s="1" t="s">
        <v>212</v>
      </c>
      <c r="U3294" s="2" t="d">
        <v>2019-04-03T11:35:00.00000013969838625</v>
      </c>
      <c r="V3294">
        <v>57</v>
      </c>
      <c r="W3294">
        <v>57</v>
      </c>
      <c r="X3294">
        <v>43</v>
      </c>
      <c r="Y3294">
        <v>24.83</v>
      </c>
      <c r="Z3294">
        <v>10</v>
      </c>
      <c r="AA3294" s="1" t="s">
        <v>8970</v>
      </c>
      <c r="AB3294">
        <v>0</v>
      </c>
      <c r="AC3294">
        <v>0</v>
      </c>
      <c r="AD3294" s="1" t="s">
        <v>50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s="1" t="s">
        <v>51</v>
      </c>
      <c r="AS3294" s="1" t="s">
        <v>51</v>
      </c>
      <c r="AT3294" s="1" t="s">
        <v>51</v>
      </c>
      <c r="AU3294" s="1" t="s">
        <v>51</v>
      </c>
    </row>
    <row r="3295" spans="1:47" x14ac:dyDescent="0.25">
      <c r="A3295" s="1" t="s">
        <v>7556</v>
      </c>
      <c r="B3295">
        <v>3</v>
      </c>
      <c r="C3295" s="2" t="d">
        <v>2019-04-03T12:34:21.000000243075192075</v>
      </c>
      <c r="D3295" s="2" t="d">
        <v>2019-04-03T13:04:03.0000000167638050</v>
      </c>
      <c r="E3295">
        <v>38.262985999999998</v>
      </c>
      <c r="F3295">
        <v>-104.661709</v>
      </c>
      <c r="G3295">
        <v>38.259853</v>
      </c>
      <c r="H3295">
        <v>-104.66154</v>
      </c>
      <c r="I3295">
        <v>0.217</v>
      </c>
      <c r="J3295" s="1" t="s">
        <v>7557</v>
      </c>
      <c r="K3295">
        <v>401</v>
      </c>
      <c r="L3295" s="1" t="s">
        <v>7245</v>
      </c>
      <c r="M3295" s="1" t="s">
        <v>97</v>
      </c>
      <c r="N3295" s="1" t="s">
        <v>412</v>
      </c>
      <c r="O3295" s="1" t="s">
        <v>412</v>
      </c>
      <c r="P3295" s="1" t="s">
        <v>199</v>
      </c>
      <c r="Q3295" s="1" t="s">
        <v>7246</v>
      </c>
      <c r="R3295" s="1" t="s">
        <v>48</v>
      </c>
      <c r="S3295" s="1" t="s">
        <v>79</v>
      </c>
      <c r="T3295" s="1" t="s">
        <v>414</v>
      </c>
      <c r="U3295" s="2" t="d">
        <v>2019-04-03T12:53:00.00000030733644975</v>
      </c>
      <c r="V3295">
        <v>50</v>
      </c>
      <c r="W3295">
        <v>50</v>
      </c>
      <c r="X3295">
        <v>59</v>
      </c>
      <c r="Y3295">
        <v>25.11</v>
      </c>
      <c r="Z3295">
        <v>10</v>
      </c>
      <c r="AA3295" s="1" t="s">
        <v>57</v>
      </c>
      <c r="AB3295">
        <v>5</v>
      </c>
      <c r="AC3295">
        <v>0</v>
      </c>
      <c r="AD3295" s="1" t="s">
        <v>966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s="1" t="s">
        <v>51</v>
      </c>
      <c r="AS3295" s="1" t="s">
        <v>51</v>
      </c>
      <c r="AT3295" s="1" t="s">
        <v>51</v>
      </c>
      <c r="AU3295" s="1" t="s">
        <v>51</v>
      </c>
    </row>
    <row r="3296" spans="1:47" x14ac:dyDescent="0.25">
      <c r="A3296" s="1" t="s">
        <v>7558</v>
      </c>
      <c r="B3296">
        <v>4</v>
      </c>
      <c r="C3296" s="2" t="d">
        <v>2019-04-03T12:43:21.99999972246586950</v>
      </c>
      <c r="D3296" s="2" t="d">
        <v>2019-04-03T13:11:27.00000008102506200</v>
      </c>
      <c r="E3296">
        <v>38.258360000000003</v>
      </c>
      <c r="F3296">
        <v>-104.66146000000001</v>
      </c>
      <c r="G3296">
        <v>38.253400999999997</v>
      </c>
      <c r="H3296">
        <v>-104.661779</v>
      </c>
      <c r="I3296">
        <v>0.34300000000000003</v>
      </c>
      <c r="J3296" s="1" t="s">
        <v>7559</v>
      </c>
      <c r="K3296">
        <v>467</v>
      </c>
      <c r="L3296" s="1" t="s">
        <v>7245</v>
      </c>
      <c r="M3296" s="1" t="s">
        <v>97</v>
      </c>
      <c r="N3296" s="1" t="s">
        <v>412</v>
      </c>
      <c r="O3296" s="1" t="s">
        <v>412</v>
      </c>
      <c r="P3296" s="1" t="s">
        <v>199</v>
      </c>
      <c r="Q3296" s="1" t="s">
        <v>7246</v>
      </c>
      <c r="R3296" s="1" t="s">
        <v>48</v>
      </c>
      <c r="S3296" s="1" t="s">
        <v>79</v>
      </c>
      <c r="T3296" s="1" t="s">
        <v>414</v>
      </c>
      <c r="U3296" s="2" t="d">
        <v>2019-04-03T12:53:00.00000030733644975</v>
      </c>
      <c r="V3296">
        <v>50</v>
      </c>
      <c r="W3296">
        <v>50</v>
      </c>
      <c r="X3296">
        <v>59</v>
      </c>
      <c r="Y3296">
        <v>25.11</v>
      </c>
      <c r="Z3296">
        <v>10</v>
      </c>
      <c r="AA3296" s="1" t="s">
        <v>57</v>
      </c>
      <c r="AB3296">
        <v>5</v>
      </c>
      <c r="AC3296">
        <v>0</v>
      </c>
      <c r="AD3296" s="1" t="s">
        <v>966</v>
      </c>
      <c r="AE3296" t="b">
        <v>0</v>
      </c>
      <c r="AF3296" t="b">
        <v>0</v>
      </c>
      <c r="AG3296" t="b">
        <v>1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1</v>
      </c>
      <c r="AQ3296" t="b">
        <v>0</v>
      </c>
      <c r="AR3296" s="1" t="s">
        <v>51</v>
      </c>
      <c r="AS3296" s="1" t="s">
        <v>51</v>
      </c>
      <c r="AT3296" s="1" t="s">
        <v>51</v>
      </c>
      <c r="AU3296" s="1" t="s">
        <v>51</v>
      </c>
    </row>
    <row r="3297" spans="1:47" x14ac:dyDescent="0.25">
      <c r="A3297" s="1" t="s">
        <v>8498</v>
      </c>
      <c r="B3297">
        <v>4</v>
      </c>
      <c r="C3297" s="2" t="d">
        <v>2019-04-03T13:18:38.00000024959445325</v>
      </c>
      <c r="D3297" s="2" t="d">
        <v>2019-04-03T13:47:05.00000009313225525</v>
      </c>
      <c r="E3297">
        <v>39.737915999999998</v>
      </c>
      <c r="F3297">
        <v>-105.0532</v>
      </c>
      <c r="G3297">
        <v>39.740430000000003</v>
      </c>
      <c r="H3297">
        <v>-105.0532</v>
      </c>
      <c r="I3297">
        <v>0.17399999999999999</v>
      </c>
      <c r="J3297" s="1" t="s">
        <v>8499</v>
      </c>
      <c r="K3297">
        <v>1373</v>
      </c>
      <c r="L3297" s="1" t="s">
        <v>6774</v>
      </c>
      <c r="M3297" s="1" t="s">
        <v>97</v>
      </c>
      <c r="N3297" s="1" t="s">
        <v>74</v>
      </c>
      <c r="O3297" s="1" t="s">
        <v>115</v>
      </c>
      <c r="P3297" s="1" t="s">
        <v>199</v>
      </c>
      <c r="Q3297" s="1" t="s">
        <v>8500</v>
      </c>
      <c r="R3297" s="1" t="s">
        <v>48</v>
      </c>
      <c r="S3297" s="1" t="s">
        <v>79</v>
      </c>
      <c r="T3297" s="1" t="s">
        <v>206</v>
      </c>
      <c r="U3297" s="2" t="d">
        <v>2019-04-03T13:47:00.00000018160789875</v>
      </c>
      <c r="V3297">
        <v>55</v>
      </c>
      <c r="W3297">
        <v>55</v>
      </c>
      <c r="X3297">
        <v>41</v>
      </c>
      <c r="Y3297">
        <v>24.25</v>
      </c>
      <c r="Z3297">
        <v>15</v>
      </c>
      <c r="AA3297" s="1" t="s">
        <v>58</v>
      </c>
      <c r="AB3297">
        <v>3</v>
      </c>
      <c r="AC3297">
        <v>0</v>
      </c>
      <c r="AD3297" s="1" t="s">
        <v>966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s="1" t="s">
        <v>51</v>
      </c>
      <c r="AS3297" s="1" t="s">
        <v>51</v>
      </c>
      <c r="AT3297" s="1" t="s">
        <v>51</v>
      </c>
      <c r="AU3297" s="1" t="s">
        <v>51</v>
      </c>
    </row>
    <row r="3298" spans="1:47" x14ac:dyDescent="0.25">
      <c r="A3298" s="1" t="s">
        <v>8501</v>
      </c>
      <c r="B3298">
        <v>4</v>
      </c>
      <c r="C3298" s="2" t="d">
        <v>2019-04-03T13:18:38.00000024959445325</v>
      </c>
      <c r="D3298" s="2" t="d">
        <v>2019-04-03T13:47:05.00000009313225525</v>
      </c>
      <c r="E3298">
        <v>39.740430000000003</v>
      </c>
      <c r="F3298">
        <v>-105.0532</v>
      </c>
      <c r="G3298">
        <v>39.737915999999998</v>
      </c>
      <c r="H3298">
        <v>-105.0532</v>
      </c>
      <c r="I3298">
        <v>0.17399999999999999</v>
      </c>
      <c r="J3298" s="1" t="s">
        <v>8502</v>
      </c>
      <c r="K3298">
        <v>1503</v>
      </c>
      <c r="L3298" s="1" t="s">
        <v>6774</v>
      </c>
      <c r="M3298" s="1" t="s">
        <v>97</v>
      </c>
      <c r="N3298" s="1" t="s">
        <v>74</v>
      </c>
      <c r="O3298" s="1" t="s">
        <v>115</v>
      </c>
      <c r="P3298" s="1" t="s">
        <v>199</v>
      </c>
      <c r="Q3298" s="1" t="s">
        <v>6775</v>
      </c>
      <c r="R3298" s="1" t="s">
        <v>48</v>
      </c>
      <c r="S3298" s="1" t="s">
        <v>79</v>
      </c>
      <c r="T3298" s="1" t="s">
        <v>206</v>
      </c>
      <c r="U3298" s="2" t="d">
        <v>2019-04-03T13:47:00.00000018160789875</v>
      </c>
      <c r="V3298">
        <v>55</v>
      </c>
      <c r="W3298">
        <v>55</v>
      </c>
      <c r="X3298">
        <v>41</v>
      </c>
      <c r="Y3298">
        <v>24.25</v>
      </c>
      <c r="Z3298">
        <v>15</v>
      </c>
      <c r="AA3298" s="1" t="s">
        <v>58</v>
      </c>
      <c r="AB3298">
        <v>3</v>
      </c>
      <c r="AC3298">
        <v>0</v>
      </c>
      <c r="AD3298" s="1" t="s">
        <v>966</v>
      </c>
      <c r="AE3298" t="b">
        <v>0</v>
      </c>
      <c r="AF3298" t="b">
        <v>0</v>
      </c>
      <c r="AG3298" t="b">
        <v>1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1</v>
      </c>
      <c r="AQ3298" t="b">
        <v>0</v>
      </c>
      <c r="AR3298" s="1" t="s">
        <v>51</v>
      </c>
      <c r="AS3298" s="1" t="s">
        <v>51</v>
      </c>
      <c r="AT3298" s="1" t="s">
        <v>51</v>
      </c>
      <c r="AU3298" s="1" t="s">
        <v>51</v>
      </c>
    </row>
    <row r="3299" spans="1:47" x14ac:dyDescent="0.25">
      <c r="A3299" s="1" t="s">
        <v>8503</v>
      </c>
      <c r="B3299">
        <v>4</v>
      </c>
      <c r="C3299" s="2" t="d">
        <v>2019-04-03T13:31:22.99999991431832625</v>
      </c>
      <c r="D3299" s="2" t="d">
        <v>2019-04-03T14:01:07.99999976065009800</v>
      </c>
      <c r="E3299">
        <v>39.737915999999998</v>
      </c>
      <c r="F3299">
        <v>-105.0532</v>
      </c>
      <c r="G3299">
        <v>39.740430000000003</v>
      </c>
      <c r="H3299">
        <v>-105.0532</v>
      </c>
      <c r="I3299">
        <v>0.17399999999999999</v>
      </c>
      <c r="J3299" s="1" t="s">
        <v>6717</v>
      </c>
      <c r="K3299">
        <v>1373</v>
      </c>
      <c r="L3299" s="1" t="s">
        <v>6774</v>
      </c>
      <c r="M3299" s="1" t="s">
        <v>97</v>
      </c>
      <c r="N3299" s="1" t="s">
        <v>74</v>
      </c>
      <c r="O3299" s="1" t="s">
        <v>115</v>
      </c>
      <c r="P3299" s="1" t="s">
        <v>199</v>
      </c>
      <c r="Q3299" s="1" t="s">
        <v>8500</v>
      </c>
      <c r="R3299" s="1" t="s">
        <v>48</v>
      </c>
      <c r="S3299" s="1" t="s">
        <v>79</v>
      </c>
      <c r="T3299" s="1" t="s">
        <v>206</v>
      </c>
      <c r="U3299" s="2" t="d">
        <v>2019-04-03T13:47:00.00000018160789875</v>
      </c>
      <c r="V3299">
        <v>55</v>
      </c>
      <c r="W3299">
        <v>55</v>
      </c>
      <c r="X3299">
        <v>41</v>
      </c>
      <c r="Y3299">
        <v>24.25</v>
      </c>
      <c r="Z3299">
        <v>15</v>
      </c>
      <c r="AA3299" s="1" t="s">
        <v>58</v>
      </c>
      <c r="AB3299">
        <v>3</v>
      </c>
      <c r="AC3299">
        <v>0</v>
      </c>
      <c r="AD3299" s="1" t="s">
        <v>966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s="1" t="s">
        <v>51</v>
      </c>
      <c r="AS3299" s="1" t="s">
        <v>51</v>
      </c>
      <c r="AT3299" s="1" t="s">
        <v>51</v>
      </c>
      <c r="AU3299" s="1" t="s">
        <v>51</v>
      </c>
    </row>
    <row r="3300" spans="1:47" x14ac:dyDescent="0.25">
      <c r="A3300" s="1" t="s">
        <v>8504</v>
      </c>
      <c r="B3300">
        <v>3</v>
      </c>
      <c r="C3300" s="2" t="d">
        <v>2019-04-03T14:52:21.99999980628490125</v>
      </c>
      <c r="D3300" s="2" t="d">
        <v>2019-04-03T15:22:02.9999999748542925</v>
      </c>
      <c r="E3300">
        <v>39.550708</v>
      </c>
      <c r="F3300">
        <v>-105.254223</v>
      </c>
      <c r="G3300">
        <v>39.550046000000002</v>
      </c>
      <c r="H3300">
        <v>-105.25483199999999</v>
      </c>
      <c r="I3300">
        <v>5.6000000000000001E-2</v>
      </c>
      <c r="J3300" s="1" t="s">
        <v>8505</v>
      </c>
      <c r="K3300">
        <v>9138</v>
      </c>
      <c r="L3300" s="1" t="s">
        <v>6658</v>
      </c>
      <c r="M3300" s="1" t="s">
        <v>97</v>
      </c>
      <c r="N3300" s="1" t="s">
        <v>180</v>
      </c>
      <c r="O3300" s="1" t="s">
        <v>115</v>
      </c>
      <c r="P3300" s="1" t="s">
        <v>199</v>
      </c>
      <c r="Q3300" s="1" t="s">
        <v>8506</v>
      </c>
      <c r="R3300" s="1" t="s">
        <v>48</v>
      </c>
      <c r="S3300" s="1" t="s">
        <v>79</v>
      </c>
      <c r="T3300" s="1" t="s">
        <v>206</v>
      </c>
      <c r="U3300" s="2" t="d">
        <v>2019-04-03T14:45:00.00000020954757600</v>
      </c>
      <c r="V3300">
        <v>59</v>
      </c>
      <c r="W3300">
        <v>59</v>
      </c>
      <c r="X3300">
        <v>34</v>
      </c>
      <c r="Y3300">
        <v>24.24</v>
      </c>
      <c r="Z3300">
        <v>15</v>
      </c>
      <c r="AA3300" s="1" t="s">
        <v>8970</v>
      </c>
      <c r="AB3300">
        <v>0</v>
      </c>
      <c r="AC3300">
        <v>0</v>
      </c>
      <c r="AD3300" s="1" t="s">
        <v>819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s="1" t="s">
        <v>51</v>
      </c>
      <c r="AS3300" s="1" t="s">
        <v>51</v>
      </c>
      <c r="AT3300" s="1" t="s">
        <v>51</v>
      </c>
      <c r="AU3300" s="1" t="s">
        <v>51</v>
      </c>
    </row>
    <row r="3301" spans="1:47" x14ac:dyDescent="0.25">
      <c r="A3301" s="1" t="s">
        <v>3397</v>
      </c>
      <c r="B3301">
        <v>3</v>
      </c>
      <c r="C3301" s="2" t="d">
        <v>2019-04-03T15:18:37.99999983049929450</v>
      </c>
      <c r="D3301" s="2" t="d">
        <v>2019-04-03T15:48:06.00000010337680650</v>
      </c>
      <c r="E3301">
        <v>39.946449000000001</v>
      </c>
      <c r="F3301">
        <v>-104.98804</v>
      </c>
      <c r="G3301">
        <v>39.939390000000003</v>
      </c>
      <c r="H3301">
        <v>-104.98796</v>
      </c>
      <c r="I3301">
        <v>0.48799999999999999</v>
      </c>
      <c r="J3301" s="1" t="s">
        <v>462</v>
      </c>
      <c r="L3301" s="1" t="s">
        <v>173</v>
      </c>
      <c r="M3301" s="1" t="s">
        <v>47</v>
      </c>
      <c r="N3301" s="1" t="s">
        <v>245</v>
      </c>
      <c r="O3301" s="1" t="s">
        <v>147</v>
      </c>
      <c r="P3301" s="1" t="s">
        <v>199</v>
      </c>
      <c r="Q3301" s="1" t="s">
        <v>272</v>
      </c>
      <c r="R3301" s="1" t="s">
        <v>48</v>
      </c>
      <c r="S3301" s="1" t="s">
        <v>79</v>
      </c>
      <c r="T3301" s="1" t="s">
        <v>273</v>
      </c>
      <c r="U3301" s="2" t="d">
        <v>2019-04-03T15:17:59.99999974854290475</v>
      </c>
      <c r="V3301">
        <v>62</v>
      </c>
      <c r="W3301">
        <v>62</v>
      </c>
      <c r="X3301">
        <v>28</v>
      </c>
      <c r="Y3301">
        <v>24.75</v>
      </c>
      <c r="Z3301">
        <v>10</v>
      </c>
      <c r="AA3301" s="1" t="s">
        <v>61</v>
      </c>
      <c r="AB3301">
        <v>5</v>
      </c>
      <c r="AC3301">
        <v>0</v>
      </c>
      <c r="AD3301" s="1" t="s">
        <v>50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s="1" t="s">
        <v>51</v>
      </c>
      <c r="AS3301" s="1" t="s">
        <v>51</v>
      </c>
      <c r="AT3301" s="1" t="s">
        <v>51</v>
      </c>
      <c r="AU3301" s="1" t="s">
        <v>51</v>
      </c>
    </row>
    <row r="3302" spans="1:47" x14ac:dyDescent="0.25">
      <c r="A3302" s="1" t="s">
        <v>2427</v>
      </c>
      <c r="B3302">
        <v>3</v>
      </c>
      <c r="C3302" s="2" t="d">
        <v>2019-04-03T17:08:07.99999987240880700</v>
      </c>
      <c r="D3302" s="2" t="d">
        <v>2019-04-03T17:38:00.000000097788870375</v>
      </c>
      <c r="E3302">
        <v>38.399880000000003</v>
      </c>
      <c r="F3302">
        <v>-104.61742</v>
      </c>
      <c r="G3302">
        <v>38.40287</v>
      </c>
      <c r="H3302">
        <v>-104.61628</v>
      </c>
      <c r="I3302">
        <v>0.216</v>
      </c>
      <c r="J3302" s="1" t="s">
        <v>1045</v>
      </c>
      <c r="L3302" s="1" t="s">
        <v>195</v>
      </c>
      <c r="M3302" s="1" t="s">
        <v>47</v>
      </c>
      <c r="N3302" s="1" t="s">
        <v>412</v>
      </c>
      <c r="O3302" s="1" t="s">
        <v>412</v>
      </c>
      <c r="P3302" s="1" t="s">
        <v>199</v>
      </c>
      <c r="Q3302" s="1" t="s">
        <v>413</v>
      </c>
      <c r="R3302" s="1" t="s">
        <v>48</v>
      </c>
      <c r="S3302" s="1" t="s">
        <v>79</v>
      </c>
      <c r="T3302" s="1" t="s">
        <v>414</v>
      </c>
      <c r="U3302" s="2" t="d">
        <v>2019-04-03T16:53:00.000000097788870375</v>
      </c>
      <c r="V3302">
        <v>65</v>
      </c>
      <c r="W3302">
        <v>65</v>
      </c>
      <c r="X3302">
        <v>26</v>
      </c>
      <c r="Y3302">
        <v>25.06</v>
      </c>
      <c r="Z3302">
        <v>10</v>
      </c>
      <c r="AA3302" s="1" t="s">
        <v>55</v>
      </c>
      <c r="AB3302">
        <v>9</v>
      </c>
      <c r="AC3302">
        <v>0</v>
      </c>
      <c r="AD3302" s="1" t="s">
        <v>819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s="1" t="s">
        <v>51</v>
      </c>
      <c r="AS3302" s="1" t="s">
        <v>51</v>
      </c>
      <c r="AT3302" s="1" t="s">
        <v>51</v>
      </c>
      <c r="AU3302" s="1" t="s">
        <v>51</v>
      </c>
    </row>
    <row r="3303" spans="1:47" x14ac:dyDescent="0.25">
      <c r="A3303" s="1" t="s">
        <v>5678</v>
      </c>
      <c r="B3303">
        <v>3</v>
      </c>
      <c r="C3303" s="2" t="d">
        <v>2019-04-04T08:16:24.00000014808028875</v>
      </c>
      <c r="D3303" s="2" t="d">
        <v>2019-04-04T08:46:04.99999968800693850</v>
      </c>
      <c r="E3303">
        <v>39.844169000000001</v>
      </c>
      <c r="F3303">
        <v>-104.98466999999999</v>
      </c>
      <c r="G3303">
        <v>39.839744000000003</v>
      </c>
      <c r="H3303">
        <v>-104.98390000000001</v>
      </c>
      <c r="I3303">
        <v>0.308</v>
      </c>
      <c r="J3303" s="1" t="s">
        <v>690</v>
      </c>
      <c r="L3303" s="1" t="s">
        <v>173</v>
      </c>
      <c r="M3303" s="1" t="s">
        <v>47</v>
      </c>
      <c r="N3303" s="1" t="s">
        <v>131</v>
      </c>
      <c r="O3303" s="1" t="s">
        <v>147</v>
      </c>
      <c r="P3303" s="1" t="s">
        <v>199</v>
      </c>
      <c r="Q3303" s="1" t="s">
        <v>205</v>
      </c>
      <c r="R3303" s="1" t="s">
        <v>48</v>
      </c>
      <c r="S3303" s="1" t="s">
        <v>79</v>
      </c>
      <c r="T3303" s="1" t="s">
        <v>206</v>
      </c>
      <c r="U3303" s="2" t="d">
        <v>2019-04-04T07:53:00.000000097788870375</v>
      </c>
      <c r="V3303">
        <v>41</v>
      </c>
      <c r="W3303">
        <v>41</v>
      </c>
      <c r="X3303">
        <v>81</v>
      </c>
      <c r="Y3303">
        <v>24.43</v>
      </c>
      <c r="Z3303">
        <v>30</v>
      </c>
      <c r="AA3303" s="1" t="s">
        <v>64</v>
      </c>
      <c r="AB3303">
        <v>3</v>
      </c>
      <c r="AC3303">
        <v>0</v>
      </c>
      <c r="AD3303" s="1" t="s">
        <v>50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s="1" t="s">
        <v>51</v>
      </c>
      <c r="AS3303" s="1" t="s">
        <v>51</v>
      </c>
      <c r="AT3303" s="1" t="s">
        <v>51</v>
      </c>
      <c r="AU3303" s="1" t="s">
        <v>51</v>
      </c>
    </row>
    <row r="3304" spans="1:47" x14ac:dyDescent="0.25">
      <c r="A3304" s="1" t="s">
        <v>3677</v>
      </c>
      <c r="B3304">
        <v>3</v>
      </c>
      <c r="C3304" s="2" t="d">
        <v>2019-04-04T08:06:38.99999981280416175</v>
      </c>
      <c r="D3304" s="2" t="d">
        <v>2019-04-04T08:36:05.99999985191971125</v>
      </c>
      <c r="E3304">
        <v>39.555110999999997</v>
      </c>
      <c r="F3304">
        <v>-104.870529</v>
      </c>
      <c r="G3304">
        <v>39.549259999999997</v>
      </c>
      <c r="H3304">
        <v>-104.86960999999999</v>
      </c>
      <c r="I3304">
        <v>0.40699999999999997</v>
      </c>
      <c r="J3304" s="1" t="s">
        <v>893</v>
      </c>
      <c r="L3304" s="1" t="s">
        <v>196</v>
      </c>
      <c r="M3304" s="1" t="s">
        <v>47</v>
      </c>
      <c r="N3304" s="1" t="s">
        <v>127</v>
      </c>
      <c r="O3304" s="1" t="s">
        <v>121</v>
      </c>
      <c r="P3304" s="1" t="s">
        <v>199</v>
      </c>
      <c r="Q3304" s="1" t="s">
        <v>348</v>
      </c>
      <c r="R3304" s="1" t="s">
        <v>48</v>
      </c>
      <c r="S3304" s="1" t="s">
        <v>79</v>
      </c>
      <c r="T3304" s="1" t="s">
        <v>201</v>
      </c>
      <c r="U3304" s="2" t="d">
        <v>2019-04-04T07:53:00.000000097788870375</v>
      </c>
      <c r="V3304">
        <v>46</v>
      </c>
      <c r="W3304">
        <v>46</v>
      </c>
      <c r="X3304">
        <v>51</v>
      </c>
      <c r="Y3304">
        <v>24.22</v>
      </c>
      <c r="Z3304">
        <v>10</v>
      </c>
      <c r="AA3304" s="1" t="s">
        <v>72</v>
      </c>
      <c r="AB3304">
        <v>3</v>
      </c>
      <c r="AC3304">
        <v>0</v>
      </c>
      <c r="AD3304" s="1" t="s">
        <v>50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s="1" t="s">
        <v>51</v>
      </c>
      <c r="AS3304" s="1" t="s">
        <v>51</v>
      </c>
      <c r="AT3304" s="1" t="s">
        <v>51</v>
      </c>
      <c r="AU3304" s="1" t="s">
        <v>51</v>
      </c>
    </row>
    <row r="3305" spans="1:47" x14ac:dyDescent="0.25">
      <c r="A3305" s="1" t="s">
        <v>1917</v>
      </c>
      <c r="B3305">
        <v>3</v>
      </c>
      <c r="C3305" s="2" t="d">
        <v>2019-04-04T08:56:07.99999983049929450</v>
      </c>
      <c r="D3305" s="2" t="d">
        <v>2019-04-04T09:26:03.00000012852251400</v>
      </c>
      <c r="E3305">
        <v>39.725371000000003</v>
      </c>
      <c r="F3305">
        <v>-104.82464</v>
      </c>
      <c r="G3305">
        <v>39.729610000000001</v>
      </c>
      <c r="H3305">
        <v>-104.82489</v>
      </c>
      <c r="I3305">
        <v>0.29299999999999998</v>
      </c>
      <c r="J3305" s="1" t="s">
        <v>470</v>
      </c>
      <c r="L3305" s="1" t="s">
        <v>208</v>
      </c>
      <c r="M3305" s="1" t="s">
        <v>47</v>
      </c>
      <c r="N3305" s="1" t="s">
        <v>171</v>
      </c>
      <c r="O3305" s="1" t="s">
        <v>202</v>
      </c>
      <c r="P3305" s="1" t="s">
        <v>199</v>
      </c>
      <c r="Q3305" s="1" t="s">
        <v>241</v>
      </c>
      <c r="R3305" s="1" t="s">
        <v>48</v>
      </c>
      <c r="S3305" s="1" t="s">
        <v>79</v>
      </c>
      <c r="T3305" s="1" t="s">
        <v>204</v>
      </c>
      <c r="U3305" s="2" t="d">
        <v>2019-04-04T08:58:00.00000023748725325</v>
      </c>
      <c r="V3305">
        <v>50</v>
      </c>
      <c r="W3305">
        <v>46</v>
      </c>
      <c r="X3305">
        <v>48</v>
      </c>
      <c r="Y3305">
        <v>24.42</v>
      </c>
      <c r="Z3305">
        <v>10</v>
      </c>
      <c r="AA3305" s="1" t="s">
        <v>72</v>
      </c>
      <c r="AB3305">
        <v>10</v>
      </c>
      <c r="AC3305">
        <v>0</v>
      </c>
      <c r="AD3305" s="1" t="s">
        <v>1068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s="1" t="s">
        <v>51</v>
      </c>
      <c r="AS3305" s="1" t="s">
        <v>51</v>
      </c>
      <c r="AT3305" s="1" t="s">
        <v>51</v>
      </c>
      <c r="AU3305" s="1" t="s">
        <v>51</v>
      </c>
    </row>
    <row r="3306" spans="1:47" x14ac:dyDescent="0.25">
      <c r="A3306" s="1" t="s">
        <v>3398</v>
      </c>
      <c r="B3306">
        <v>3</v>
      </c>
      <c r="C3306" s="2" t="d">
        <v>2019-04-04T09:02:08.99999998044222525</v>
      </c>
      <c r="D3306" s="2" t="d">
        <v>2019-04-04T09:32:04.00000027846545150</v>
      </c>
      <c r="E3306">
        <v>39.163029999999999</v>
      </c>
      <c r="F3306">
        <v>-104.853876</v>
      </c>
      <c r="G3306">
        <v>39.185749999999999</v>
      </c>
      <c r="H3306">
        <v>-104.85023</v>
      </c>
      <c r="I3306">
        <v>1.5820000000000001</v>
      </c>
      <c r="J3306" s="1" t="s">
        <v>456</v>
      </c>
      <c r="L3306" s="1" t="s">
        <v>266</v>
      </c>
      <c r="M3306" s="1" t="s">
        <v>47</v>
      </c>
      <c r="N3306" s="1" t="s">
        <v>86</v>
      </c>
      <c r="O3306" s="1" t="s">
        <v>121</v>
      </c>
      <c r="P3306" s="1" t="s">
        <v>199</v>
      </c>
      <c r="Q3306" s="1" t="s">
        <v>223</v>
      </c>
      <c r="R3306" s="1" t="s">
        <v>48</v>
      </c>
      <c r="S3306" s="1" t="s">
        <v>79</v>
      </c>
      <c r="T3306" s="1" t="s">
        <v>224</v>
      </c>
      <c r="U3306" s="2" t="d">
        <v>2019-04-04T09:05:59.99999991618096825</v>
      </c>
      <c r="V3306">
        <v>46</v>
      </c>
      <c r="X3306">
        <v>50</v>
      </c>
      <c r="Y3306">
        <v>23.2</v>
      </c>
      <c r="Z3306">
        <v>10</v>
      </c>
      <c r="AA3306" s="1" t="s">
        <v>69</v>
      </c>
      <c r="AC3306">
        <v>0</v>
      </c>
      <c r="AD3306" s="1" t="s">
        <v>50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s="1" t="s">
        <v>51</v>
      </c>
      <c r="AS3306" s="1" t="s">
        <v>51</v>
      </c>
      <c r="AT3306" s="1" t="s">
        <v>51</v>
      </c>
      <c r="AU3306" s="1" t="s">
        <v>51</v>
      </c>
    </row>
    <row r="3307" spans="1:47" x14ac:dyDescent="0.25">
      <c r="A3307" s="1" t="s">
        <v>5679</v>
      </c>
      <c r="B3307">
        <v>3</v>
      </c>
      <c r="C3307" s="2" t="d">
        <v>2019-04-04T08:54:38.00000016577542150</v>
      </c>
      <c r="D3307" s="2" t="d">
        <v>2019-04-04T09:24:05.99999981001019200</v>
      </c>
      <c r="E3307">
        <v>39.780079999999998</v>
      </c>
      <c r="F3307">
        <v>-104.93646</v>
      </c>
      <c r="G3307">
        <v>39.78004</v>
      </c>
      <c r="H3307">
        <v>-104.93171</v>
      </c>
      <c r="I3307">
        <v>0.252</v>
      </c>
      <c r="J3307" s="1" t="s">
        <v>487</v>
      </c>
      <c r="L3307" s="1" t="s">
        <v>137</v>
      </c>
      <c r="M3307" s="1" t="s">
        <v>47</v>
      </c>
      <c r="N3307" s="1" t="s">
        <v>131</v>
      </c>
      <c r="O3307" s="1" t="s">
        <v>131</v>
      </c>
      <c r="P3307" s="1" t="s">
        <v>199</v>
      </c>
      <c r="Q3307" s="1" t="s">
        <v>247</v>
      </c>
      <c r="R3307" s="1" t="s">
        <v>48</v>
      </c>
      <c r="S3307" s="1" t="s">
        <v>79</v>
      </c>
      <c r="T3307" s="1" t="s">
        <v>206</v>
      </c>
      <c r="U3307" s="2" t="d">
        <v>2019-04-04T08:45:00.00000020954757600</v>
      </c>
      <c r="V3307">
        <v>50</v>
      </c>
      <c r="W3307">
        <v>50</v>
      </c>
      <c r="X3307">
        <v>58</v>
      </c>
      <c r="Y3307">
        <v>24.43</v>
      </c>
      <c r="Z3307">
        <v>30</v>
      </c>
      <c r="AA3307" s="1" t="s">
        <v>68</v>
      </c>
      <c r="AB3307">
        <v>6</v>
      </c>
      <c r="AC3307">
        <v>0</v>
      </c>
      <c r="AD3307" s="1" t="s">
        <v>1068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s="1" t="s">
        <v>51</v>
      </c>
      <c r="AS3307" s="1" t="s">
        <v>51</v>
      </c>
      <c r="AT3307" s="1" t="s">
        <v>51</v>
      </c>
      <c r="AU3307" s="1" t="s">
        <v>51</v>
      </c>
    </row>
    <row r="3308" spans="1:47" x14ac:dyDescent="0.25">
      <c r="A3308" s="1" t="s">
        <v>5680</v>
      </c>
      <c r="B3308">
        <v>3</v>
      </c>
      <c r="C3308" s="2" t="d">
        <v>2019-04-04T09:22:23.00000024959445325</v>
      </c>
      <c r="D3308" s="2" t="d">
        <v>2019-04-04T09:52:05.00000002328306550</v>
      </c>
      <c r="E3308">
        <v>39.778410000000001</v>
      </c>
      <c r="F3308">
        <v>-104.91289</v>
      </c>
      <c r="G3308">
        <v>39.780209999999997</v>
      </c>
      <c r="H3308">
        <v>-104.93586000000001</v>
      </c>
      <c r="I3308">
        <v>1.226</v>
      </c>
      <c r="J3308" s="1" t="s">
        <v>487</v>
      </c>
      <c r="L3308" s="1" t="s">
        <v>137</v>
      </c>
      <c r="M3308" s="1" t="s">
        <v>47</v>
      </c>
      <c r="N3308" s="1" t="s">
        <v>131</v>
      </c>
      <c r="O3308" s="1" t="s">
        <v>131</v>
      </c>
      <c r="P3308" s="1" t="s">
        <v>199</v>
      </c>
      <c r="Q3308" s="1" t="s">
        <v>247</v>
      </c>
      <c r="R3308" s="1" t="s">
        <v>48</v>
      </c>
      <c r="S3308" s="1" t="s">
        <v>79</v>
      </c>
      <c r="T3308" s="1" t="s">
        <v>206</v>
      </c>
      <c r="U3308" s="2" t="d">
        <v>2019-04-04T09:45:00.000</v>
      </c>
      <c r="V3308">
        <v>54</v>
      </c>
      <c r="W3308">
        <v>54</v>
      </c>
      <c r="X3308">
        <v>38</v>
      </c>
      <c r="Y3308">
        <v>24.44</v>
      </c>
      <c r="Z3308">
        <v>30</v>
      </c>
      <c r="AA3308" s="1" t="s">
        <v>67</v>
      </c>
      <c r="AB3308">
        <v>5</v>
      </c>
      <c r="AC3308">
        <v>0</v>
      </c>
      <c r="AD3308" s="1" t="s">
        <v>1068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s="1" t="s">
        <v>51</v>
      </c>
      <c r="AS3308" s="1" t="s">
        <v>51</v>
      </c>
      <c r="AT3308" s="1" t="s">
        <v>51</v>
      </c>
      <c r="AU3308" s="1" t="s">
        <v>51</v>
      </c>
    </row>
    <row r="3309" spans="1:47" x14ac:dyDescent="0.25">
      <c r="A3309" s="1" t="s">
        <v>5681</v>
      </c>
      <c r="B3309">
        <v>3</v>
      </c>
      <c r="C3309" s="2" t="d">
        <v>2019-04-04T09:32:07.99999995622783875</v>
      </c>
      <c r="D3309" s="2" t="d">
        <v>2019-04-04T10:02:05.99999969825148300</v>
      </c>
      <c r="E3309">
        <v>39.778410000000001</v>
      </c>
      <c r="F3309">
        <v>-104.91289</v>
      </c>
      <c r="G3309">
        <v>39.780209999999997</v>
      </c>
      <c r="H3309">
        <v>-104.93586000000001</v>
      </c>
      <c r="I3309">
        <v>1.226</v>
      </c>
      <c r="J3309" s="1" t="s">
        <v>487</v>
      </c>
      <c r="L3309" s="1" t="s">
        <v>137</v>
      </c>
      <c r="M3309" s="1" t="s">
        <v>47</v>
      </c>
      <c r="N3309" s="1" t="s">
        <v>131</v>
      </c>
      <c r="O3309" s="1" t="s">
        <v>131</v>
      </c>
      <c r="P3309" s="1" t="s">
        <v>199</v>
      </c>
      <c r="Q3309" s="1" t="s">
        <v>247</v>
      </c>
      <c r="R3309" s="1" t="s">
        <v>48</v>
      </c>
      <c r="S3309" s="1" t="s">
        <v>79</v>
      </c>
      <c r="T3309" s="1" t="s">
        <v>206</v>
      </c>
      <c r="U3309" s="2" t="d">
        <v>2019-04-04T09:45:00.000</v>
      </c>
      <c r="V3309">
        <v>54</v>
      </c>
      <c r="W3309">
        <v>54</v>
      </c>
      <c r="X3309">
        <v>38</v>
      </c>
      <c r="Y3309">
        <v>24.44</v>
      </c>
      <c r="Z3309">
        <v>30</v>
      </c>
      <c r="AA3309" s="1" t="s">
        <v>67</v>
      </c>
      <c r="AB3309">
        <v>5</v>
      </c>
      <c r="AC3309">
        <v>0</v>
      </c>
      <c r="AD3309" s="1" t="s">
        <v>1068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s="1" t="s">
        <v>51</v>
      </c>
      <c r="AS3309" s="1" t="s">
        <v>51</v>
      </c>
      <c r="AT3309" s="1" t="s">
        <v>51</v>
      </c>
      <c r="AU3309" s="1" t="s">
        <v>51</v>
      </c>
    </row>
    <row r="3310" spans="1:47" x14ac:dyDescent="0.25">
      <c r="A3310" s="1" t="s">
        <v>5682</v>
      </c>
      <c r="B3310">
        <v>3</v>
      </c>
      <c r="C3310" s="2" t="d">
        <v>2019-04-04T10:08:08.000000081956386375</v>
      </c>
      <c r="D3310" s="2" t="d">
        <v>2019-04-04T10:38:03.99999998509883700</v>
      </c>
      <c r="E3310">
        <v>39.778359999999999</v>
      </c>
      <c r="F3310">
        <v>-104.89577300000001</v>
      </c>
      <c r="G3310">
        <v>39.778419999999997</v>
      </c>
      <c r="H3310">
        <v>-104.896974</v>
      </c>
      <c r="I3310">
        <v>6.4000000000000001E-2</v>
      </c>
      <c r="J3310" s="1" t="s">
        <v>417</v>
      </c>
      <c r="L3310" s="1" t="s">
        <v>137</v>
      </c>
      <c r="M3310" s="1" t="s">
        <v>47</v>
      </c>
      <c r="N3310" s="1" t="s">
        <v>131</v>
      </c>
      <c r="O3310" s="1" t="s">
        <v>131</v>
      </c>
      <c r="P3310" s="1" t="s">
        <v>199</v>
      </c>
      <c r="Q3310" s="1" t="s">
        <v>247</v>
      </c>
      <c r="R3310" s="1" t="s">
        <v>48</v>
      </c>
      <c r="S3310" s="1" t="s">
        <v>79</v>
      </c>
      <c r="T3310" s="1" t="s">
        <v>206</v>
      </c>
      <c r="U3310" s="2" t="d">
        <v>2019-04-04T09:49:59.9999997206032275</v>
      </c>
      <c r="V3310">
        <v>54</v>
      </c>
      <c r="W3310">
        <v>54</v>
      </c>
      <c r="X3310">
        <v>38</v>
      </c>
      <c r="Y3310">
        <v>24.44</v>
      </c>
      <c r="Z3310">
        <v>30</v>
      </c>
      <c r="AA3310" s="1" t="s">
        <v>67</v>
      </c>
      <c r="AB3310">
        <v>5</v>
      </c>
      <c r="AC3310">
        <v>0</v>
      </c>
      <c r="AD3310" s="1" t="s">
        <v>1068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s="1" t="s">
        <v>51</v>
      </c>
      <c r="AS3310" s="1" t="s">
        <v>51</v>
      </c>
      <c r="AT3310" s="1" t="s">
        <v>51</v>
      </c>
      <c r="AU3310" s="1" t="s">
        <v>51</v>
      </c>
    </row>
    <row r="3311" spans="1:47" x14ac:dyDescent="0.25">
      <c r="A3311" s="1" t="s">
        <v>2271</v>
      </c>
      <c r="B3311">
        <v>4</v>
      </c>
      <c r="C3311" s="2" t="d">
        <v>2019-04-04T11:56:58.999999808147550</v>
      </c>
      <c r="D3311" s="2" t="d">
        <v>2019-04-04T12:26:49.9999997997656475</v>
      </c>
      <c r="E3311">
        <v>39.711060000000003</v>
      </c>
      <c r="F3311">
        <v>-104.9991</v>
      </c>
      <c r="G3311">
        <v>39.705109999999998</v>
      </c>
      <c r="H3311">
        <v>-104.99688999999999</v>
      </c>
      <c r="I3311">
        <v>0.42799999999999999</v>
      </c>
      <c r="J3311" s="1" t="s">
        <v>2169</v>
      </c>
      <c r="L3311" s="1" t="s">
        <v>327</v>
      </c>
      <c r="M3311" s="1" t="s">
        <v>47</v>
      </c>
      <c r="N3311" s="1" t="s">
        <v>131</v>
      </c>
      <c r="O3311" s="1" t="s">
        <v>131</v>
      </c>
      <c r="P3311" s="1" t="s">
        <v>199</v>
      </c>
      <c r="Q3311" s="1" t="s">
        <v>361</v>
      </c>
      <c r="R3311" s="1" t="s">
        <v>48</v>
      </c>
      <c r="S3311" s="1" t="s">
        <v>79</v>
      </c>
      <c r="T3311" s="1" t="s">
        <v>201</v>
      </c>
      <c r="U3311" s="2" t="d">
        <v>2019-04-04T11:52:59.99999988824129100</v>
      </c>
      <c r="V3311">
        <v>62</v>
      </c>
      <c r="W3311">
        <v>62</v>
      </c>
      <c r="X3311">
        <v>26</v>
      </c>
      <c r="Y3311">
        <v>24.21</v>
      </c>
      <c r="Z3311">
        <v>10</v>
      </c>
      <c r="AA3311" s="1" t="s">
        <v>54</v>
      </c>
      <c r="AB3311">
        <v>5</v>
      </c>
      <c r="AC3311">
        <v>0</v>
      </c>
      <c r="AD3311" s="1" t="s">
        <v>819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s="1" t="s">
        <v>51</v>
      </c>
      <c r="AS3311" s="1" t="s">
        <v>51</v>
      </c>
      <c r="AT3311" s="1" t="s">
        <v>51</v>
      </c>
      <c r="AU3311" s="1" t="s">
        <v>51</v>
      </c>
    </row>
    <row r="3312" spans="1:47" x14ac:dyDescent="0.25">
      <c r="A3312" s="1" t="s">
        <v>6314</v>
      </c>
      <c r="B3312">
        <v>3</v>
      </c>
      <c r="C3312" s="2" t="d">
        <v>2019-04-04T14:54:03.00000015646219125</v>
      </c>
      <c r="D3312" s="2" t="d">
        <v>2019-04-04T15:17:49.99999992549419175</v>
      </c>
      <c r="E3312">
        <v>39.725580000000001</v>
      </c>
      <c r="F3312">
        <v>-105.05895200000001</v>
      </c>
      <c r="G3312">
        <v>39.725580000000001</v>
      </c>
      <c r="H3312">
        <v>-105.05895</v>
      </c>
      <c r="I3312">
        <v>0</v>
      </c>
      <c r="J3312" s="1" t="s">
        <v>496</v>
      </c>
      <c r="L3312" s="1" t="s">
        <v>586</v>
      </c>
      <c r="M3312" s="1" t="s">
        <v>47</v>
      </c>
      <c r="N3312" s="1" t="s">
        <v>131</v>
      </c>
      <c r="O3312" s="1" t="s">
        <v>115</v>
      </c>
      <c r="P3312" s="1" t="s">
        <v>199</v>
      </c>
      <c r="Q3312" s="1" t="s">
        <v>497</v>
      </c>
      <c r="R3312" s="1" t="s">
        <v>48</v>
      </c>
      <c r="S3312" s="1" t="s">
        <v>79</v>
      </c>
      <c r="T3312" s="1" t="s">
        <v>206</v>
      </c>
      <c r="U3312" s="2" t="d">
        <v>2019-04-04T14:58:00.00000023748725325</v>
      </c>
      <c r="V3312">
        <v>64</v>
      </c>
      <c r="W3312">
        <v>64</v>
      </c>
      <c r="X3312">
        <v>22</v>
      </c>
      <c r="Y3312">
        <v>24.39</v>
      </c>
      <c r="Z3312">
        <v>50</v>
      </c>
      <c r="AA3312" s="1" t="s">
        <v>57</v>
      </c>
      <c r="AB3312">
        <v>12</v>
      </c>
      <c r="AC3312">
        <v>0</v>
      </c>
      <c r="AD3312" s="1" t="s">
        <v>819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s="1" t="s">
        <v>51</v>
      </c>
      <c r="AS3312" s="1" t="s">
        <v>51</v>
      </c>
      <c r="AT3312" s="1" t="s">
        <v>51</v>
      </c>
      <c r="AU3312" s="1" t="s">
        <v>51</v>
      </c>
    </row>
    <row r="3313" spans="1:47" x14ac:dyDescent="0.25">
      <c r="A3313" s="1" t="s">
        <v>8838</v>
      </c>
      <c r="B3313">
        <v>3</v>
      </c>
      <c r="C3313" s="2" t="d">
        <v>2019-04-04T17:18:01.000000191852450</v>
      </c>
      <c r="D3313" s="2" t="d">
        <v>2019-04-04T17:47:49.00000011082738800</v>
      </c>
      <c r="E3313">
        <v>39.779690000000002</v>
      </c>
      <c r="F3313">
        <v>-104.971915</v>
      </c>
      <c r="G3313">
        <v>39.779690000000002</v>
      </c>
      <c r="H3313">
        <v>-104.97190999999999</v>
      </c>
      <c r="I3313">
        <v>0</v>
      </c>
      <c r="J3313" s="1" t="s">
        <v>1133</v>
      </c>
      <c r="K3313">
        <v>1622</v>
      </c>
      <c r="L3313" s="1" t="s">
        <v>6792</v>
      </c>
      <c r="M3313" s="1" t="s">
        <v>47</v>
      </c>
      <c r="N3313" s="1" t="s">
        <v>131</v>
      </c>
      <c r="O3313" s="1" t="s">
        <v>131</v>
      </c>
      <c r="P3313" s="1" t="s">
        <v>199</v>
      </c>
      <c r="Q3313" s="1" t="s">
        <v>247</v>
      </c>
      <c r="R3313" s="1" t="s">
        <v>48</v>
      </c>
      <c r="S3313" s="1" t="s">
        <v>79</v>
      </c>
      <c r="T3313" s="1" t="s">
        <v>206</v>
      </c>
      <c r="U3313" s="2" t="d">
        <v>2019-04-04T17:48:00.00000016763806350</v>
      </c>
      <c r="V3313">
        <v>64</v>
      </c>
      <c r="W3313">
        <v>64</v>
      </c>
      <c r="X3313">
        <v>21</v>
      </c>
      <c r="Y3313">
        <v>24.36</v>
      </c>
      <c r="Z3313">
        <v>50</v>
      </c>
      <c r="AA3313" s="1" t="s">
        <v>54</v>
      </c>
      <c r="AB3313">
        <v>3</v>
      </c>
      <c r="AC3313">
        <v>0</v>
      </c>
      <c r="AD3313" s="1" t="s">
        <v>819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s="1" t="s">
        <v>51</v>
      </c>
      <c r="AS3313" s="1" t="s">
        <v>51</v>
      </c>
      <c r="AT3313" s="1" t="s">
        <v>51</v>
      </c>
      <c r="AU3313" s="1" t="s">
        <v>51</v>
      </c>
    </row>
    <row r="3314" spans="1:47" x14ac:dyDescent="0.25">
      <c r="A3314" s="1" t="s">
        <v>7448</v>
      </c>
      <c r="B3314">
        <v>3</v>
      </c>
      <c r="C3314" s="2" t="d">
        <v>2019-04-04T19:52:30.000</v>
      </c>
      <c r="D3314" s="2" t="d">
        <v>2019-04-04T20:21:41.0000000707805175</v>
      </c>
      <c r="E3314">
        <v>39.012745000000002</v>
      </c>
      <c r="F3314">
        <v>-106.242009</v>
      </c>
      <c r="G3314">
        <v>39.005594000000002</v>
      </c>
      <c r="H3314">
        <v>-106.240601</v>
      </c>
      <c r="I3314">
        <v>0.5</v>
      </c>
      <c r="J3314" s="1" t="s">
        <v>7449</v>
      </c>
      <c r="K3314">
        <v>4459</v>
      </c>
      <c r="L3314" s="1" t="s">
        <v>6956</v>
      </c>
      <c r="M3314" s="1" t="s">
        <v>97</v>
      </c>
      <c r="N3314" s="1" t="s">
        <v>1008</v>
      </c>
      <c r="O3314" s="1" t="s">
        <v>467</v>
      </c>
      <c r="P3314" s="1" t="s">
        <v>199</v>
      </c>
      <c r="Q3314" s="1" t="s">
        <v>6957</v>
      </c>
      <c r="R3314" s="1" t="s">
        <v>48</v>
      </c>
      <c r="S3314" s="1" t="s">
        <v>79</v>
      </c>
      <c r="T3314" s="1" t="s">
        <v>555</v>
      </c>
      <c r="U3314" s="2" t="d">
        <v>2019-04-04T19:53:00.000000097788870375</v>
      </c>
      <c r="V3314">
        <v>36</v>
      </c>
      <c r="W3314">
        <v>36</v>
      </c>
      <c r="X3314">
        <v>50</v>
      </c>
      <c r="Y3314">
        <v>20.8</v>
      </c>
      <c r="Z3314">
        <v>10</v>
      </c>
      <c r="AA3314" s="1" t="s">
        <v>8970</v>
      </c>
      <c r="AB3314">
        <v>0</v>
      </c>
      <c r="AC3314">
        <v>0</v>
      </c>
      <c r="AD3314" s="1" t="s">
        <v>819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s="1" t="s">
        <v>53</v>
      </c>
      <c r="AS3314" s="1" t="s">
        <v>51</v>
      </c>
      <c r="AT3314" s="1" t="s">
        <v>51</v>
      </c>
      <c r="AU3314" s="1" t="s">
        <v>51</v>
      </c>
    </row>
    <row r="3315" spans="1:47" x14ac:dyDescent="0.25">
      <c r="A3315" s="1" t="s">
        <v>8126</v>
      </c>
      <c r="B3315">
        <v>3</v>
      </c>
      <c r="C3315" s="2" t="d">
        <v>2019-04-04T19:52:30.000</v>
      </c>
      <c r="D3315" s="2" t="d">
        <v>2019-04-04T20:21:41.0000000707805175</v>
      </c>
      <c r="E3315">
        <v>39.005594000000002</v>
      </c>
      <c r="F3315">
        <v>-106.240601</v>
      </c>
      <c r="G3315">
        <v>39.012745000000002</v>
      </c>
      <c r="H3315">
        <v>-106.242009</v>
      </c>
      <c r="I3315">
        <v>0.5</v>
      </c>
      <c r="J3315" s="1" t="s">
        <v>8127</v>
      </c>
      <c r="K3315">
        <v>40586</v>
      </c>
      <c r="L3315" s="1" t="s">
        <v>8128</v>
      </c>
      <c r="M3315" s="1" t="s">
        <v>47</v>
      </c>
      <c r="N3315" s="1" t="s">
        <v>466</v>
      </c>
      <c r="O3315" s="1" t="s">
        <v>467</v>
      </c>
      <c r="P3315" s="1" t="s">
        <v>199</v>
      </c>
      <c r="Q3315" s="1" t="s">
        <v>8129</v>
      </c>
      <c r="R3315" s="1" t="s">
        <v>48</v>
      </c>
      <c r="S3315" s="1" t="s">
        <v>79</v>
      </c>
      <c r="T3315" s="1" t="s">
        <v>469</v>
      </c>
      <c r="U3315" s="2" t="d">
        <v>2019-04-04T19:54:59.99999986030161375</v>
      </c>
      <c r="V3315">
        <v>48</v>
      </c>
      <c r="W3315">
        <v>45</v>
      </c>
      <c r="X3315">
        <v>34</v>
      </c>
      <c r="Y3315">
        <v>22.41</v>
      </c>
      <c r="Z3315">
        <v>10</v>
      </c>
      <c r="AA3315" s="1" t="s">
        <v>55</v>
      </c>
      <c r="AB3315">
        <v>7</v>
      </c>
      <c r="AC3315">
        <v>0</v>
      </c>
      <c r="AD3315" s="1" t="s">
        <v>50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s="1" t="s">
        <v>53</v>
      </c>
      <c r="AS3315" s="1" t="s">
        <v>51</v>
      </c>
      <c r="AT3315" s="1" t="s">
        <v>51</v>
      </c>
      <c r="AU3315" s="1" t="s">
        <v>51</v>
      </c>
    </row>
    <row r="3316" spans="1:47" x14ac:dyDescent="0.25">
      <c r="A3316" s="1" t="s">
        <v>3552</v>
      </c>
      <c r="B3316">
        <v>3</v>
      </c>
      <c r="C3316" s="2" t="d">
        <v>2019-04-04T21:47:59.9999999580904875</v>
      </c>
      <c r="D3316" s="2" t="d">
        <v>2019-04-04T22:17:49.00000011082738800</v>
      </c>
      <c r="E3316">
        <v>39.671010000000003</v>
      </c>
      <c r="F3316">
        <v>-106.64546</v>
      </c>
      <c r="G3316">
        <v>39.659101</v>
      </c>
      <c r="H3316">
        <v>-106.636472</v>
      </c>
      <c r="I3316">
        <v>0.95199999999999996</v>
      </c>
      <c r="J3316" s="1" t="s">
        <v>1181</v>
      </c>
      <c r="L3316" s="1" t="s">
        <v>133</v>
      </c>
      <c r="M3316" s="1" t="s">
        <v>47</v>
      </c>
      <c r="N3316" s="1" t="s">
        <v>1477</v>
      </c>
      <c r="O3316" s="1" t="s">
        <v>502</v>
      </c>
      <c r="P3316" s="1" t="s">
        <v>199</v>
      </c>
      <c r="Q3316" s="1" t="s">
        <v>3553</v>
      </c>
      <c r="R3316" s="1" t="s">
        <v>48</v>
      </c>
      <c r="S3316" s="1" t="s">
        <v>79</v>
      </c>
      <c r="T3316" s="1" t="s">
        <v>613</v>
      </c>
      <c r="U3316" s="2" t="d">
        <v>2019-04-04T21:56:00.00000026542693050</v>
      </c>
      <c r="V3316">
        <v>44</v>
      </c>
      <c r="W3316">
        <v>41</v>
      </c>
      <c r="X3316">
        <v>53</v>
      </c>
      <c r="Y3316">
        <v>23.65</v>
      </c>
      <c r="Z3316">
        <v>10</v>
      </c>
      <c r="AA3316" s="1" t="s">
        <v>60</v>
      </c>
      <c r="AB3316">
        <v>6</v>
      </c>
      <c r="AC3316">
        <v>0</v>
      </c>
      <c r="AD3316" s="1" t="s">
        <v>50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s="1" t="s">
        <v>53</v>
      </c>
      <c r="AS3316" s="1" t="s">
        <v>53</v>
      </c>
      <c r="AT3316" s="1" t="s">
        <v>53</v>
      </c>
      <c r="AU3316" s="1" t="s">
        <v>53</v>
      </c>
    </row>
    <row r="3317" spans="1:47" x14ac:dyDescent="0.25">
      <c r="A3317" s="1" t="s">
        <v>2146</v>
      </c>
      <c r="B3317">
        <v>3</v>
      </c>
      <c r="C3317" s="2" t="d">
        <v>2019-04-04T22:32:13.99999989196658175</v>
      </c>
      <c r="D3317" s="2" t="d">
        <v>2019-04-04T23:01:47.00000007636845025</v>
      </c>
      <c r="E3317">
        <v>39.670299</v>
      </c>
      <c r="F3317">
        <v>-104.82931000000001</v>
      </c>
      <c r="G3317">
        <v>39.669305000000001</v>
      </c>
      <c r="H3317">
        <v>-104.82959200000001</v>
      </c>
      <c r="I3317">
        <v>7.0000000000000007E-2</v>
      </c>
      <c r="J3317" s="1" t="s">
        <v>575</v>
      </c>
      <c r="L3317" s="1" t="s">
        <v>404</v>
      </c>
      <c r="M3317" s="1" t="s">
        <v>47</v>
      </c>
      <c r="N3317" s="1" t="s">
        <v>171</v>
      </c>
      <c r="O3317" s="1" t="s">
        <v>202</v>
      </c>
      <c r="P3317" s="1" t="s">
        <v>199</v>
      </c>
      <c r="Q3317" s="1" t="s">
        <v>203</v>
      </c>
      <c r="R3317" s="1" t="s">
        <v>48</v>
      </c>
      <c r="S3317" s="1" t="s">
        <v>79</v>
      </c>
      <c r="T3317" s="1" t="s">
        <v>204</v>
      </c>
      <c r="U3317" s="2" t="d">
        <v>2019-04-04T22:57:59.99999981839210125</v>
      </c>
      <c r="V3317">
        <v>47</v>
      </c>
      <c r="W3317">
        <v>43</v>
      </c>
      <c r="X3317">
        <v>55</v>
      </c>
      <c r="Y3317">
        <v>24.35</v>
      </c>
      <c r="Z3317">
        <v>10</v>
      </c>
      <c r="AA3317" s="1" t="s">
        <v>66</v>
      </c>
      <c r="AB3317">
        <v>9</v>
      </c>
      <c r="AC3317">
        <v>0</v>
      </c>
      <c r="AD3317" s="1" t="s">
        <v>819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s="1" t="s">
        <v>53</v>
      </c>
      <c r="AS3317" s="1" t="s">
        <v>53</v>
      </c>
      <c r="AT3317" s="1" t="s">
        <v>53</v>
      </c>
      <c r="AU3317" s="1" t="s">
        <v>53</v>
      </c>
    </row>
    <row r="3318" spans="1:47" x14ac:dyDescent="0.25">
      <c r="A3318" s="1" t="s">
        <v>2147</v>
      </c>
      <c r="B3318">
        <v>3</v>
      </c>
      <c r="C3318" s="2" t="d">
        <v>2019-04-04T22:34:30.00000025145709525</v>
      </c>
      <c r="D3318" s="2" t="d">
        <v>2019-04-04T23:03:03.00000024028122300</v>
      </c>
      <c r="E3318">
        <v>39.678730000000002</v>
      </c>
      <c r="F3318">
        <v>-104.82898</v>
      </c>
      <c r="G3318">
        <v>39.671140000000001</v>
      </c>
      <c r="H3318">
        <v>-104.82915</v>
      </c>
      <c r="I3318">
        <v>0.52400000000000002</v>
      </c>
      <c r="J3318" s="1" t="s">
        <v>2148</v>
      </c>
      <c r="L3318" s="1" t="s">
        <v>404</v>
      </c>
      <c r="M3318" s="1" t="s">
        <v>47</v>
      </c>
      <c r="N3318" s="1" t="s">
        <v>171</v>
      </c>
      <c r="O3318" s="1" t="s">
        <v>202</v>
      </c>
      <c r="P3318" s="1" t="s">
        <v>199</v>
      </c>
      <c r="Q3318" s="1" t="s">
        <v>203</v>
      </c>
      <c r="R3318" s="1" t="s">
        <v>48</v>
      </c>
      <c r="S3318" s="1" t="s">
        <v>79</v>
      </c>
      <c r="T3318" s="1" t="s">
        <v>204</v>
      </c>
      <c r="U3318" s="2" t="d">
        <v>2019-04-04T22:57:59.99999981839210125</v>
      </c>
      <c r="V3318">
        <v>47</v>
      </c>
      <c r="W3318">
        <v>43</v>
      </c>
      <c r="X3318">
        <v>55</v>
      </c>
      <c r="Y3318">
        <v>24.35</v>
      </c>
      <c r="Z3318">
        <v>10</v>
      </c>
      <c r="AA3318" s="1" t="s">
        <v>66</v>
      </c>
      <c r="AB3318">
        <v>9</v>
      </c>
      <c r="AC3318">
        <v>0</v>
      </c>
      <c r="AD3318" s="1" t="s">
        <v>819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s="1" t="s">
        <v>53</v>
      </c>
      <c r="AS3318" s="1" t="s">
        <v>53</v>
      </c>
      <c r="AT3318" s="1" t="s">
        <v>53</v>
      </c>
      <c r="AU3318" s="1" t="s">
        <v>53</v>
      </c>
    </row>
    <row r="3319" spans="1:47" x14ac:dyDescent="0.25">
      <c r="A3319" s="1" t="s">
        <v>2149</v>
      </c>
      <c r="B3319">
        <v>4</v>
      </c>
      <c r="C3319" s="2" t="d">
        <v>2019-04-04T22:34:30.00000025145709525</v>
      </c>
      <c r="D3319" s="2" t="d">
        <v>2019-04-04T23:03:49.0000003064051270625</v>
      </c>
      <c r="E3319">
        <v>39.670400000000001</v>
      </c>
      <c r="F3319">
        <v>-104.82895000000001</v>
      </c>
      <c r="G3319">
        <v>39.674810000000001</v>
      </c>
      <c r="H3319">
        <v>-104.82678</v>
      </c>
      <c r="I3319">
        <v>0.32600000000000001</v>
      </c>
      <c r="J3319" s="1" t="s">
        <v>2150</v>
      </c>
      <c r="L3319" s="1" t="s">
        <v>309</v>
      </c>
      <c r="M3319" s="1" t="s">
        <v>47</v>
      </c>
      <c r="N3319" s="1" t="s">
        <v>171</v>
      </c>
      <c r="O3319" s="1" t="s">
        <v>202</v>
      </c>
      <c r="P3319" s="1" t="s">
        <v>199</v>
      </c>
      <c r="Q3319" s="1" t="s">
        <v>203</v>
      </c>
      <c r="R3319" s="1" t="s">
        <v>48</v>
      </c>
      <c r="S3319" s="1" t="s">
        <v>79</v>
      </c>
      <c r="T3319" s="1" t="s">
        <v>204</v>
      </c>
      <c r="U3319" s="2" t="d">
        <v>2019-04-04T22:57:59.99999981839210125</v>
      </c>
      <c r="V3319">
        <v>47</v>
      </c>
      <c r="W3319">
        <v>43</v>
      </c>
      <c r="X3319">
        <v>55</v>
      </c>
      <c r="Y3319">
        <v>24.35</v>
      </c>
      <c r="Z3319">
        <v>10</v>
      </c>
      <c r="AA3319" s="1" t="s">
        <v>66</v>
      </c>
      <c r="AB3319">
        <v>9</v>
      </c>
      <c r="AC3319">
        <v>0</v>
      </c>
      <c r="AD3319" s="1" t="s">
        <v>819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s="1" t="s">
        <v>53</v>
      </c>
      <c r="AS3319" s="1" t="s">
        <v>53</v>
      </c>
      <c r="AT3319" s="1" t="s">
        <v>53</v>
      </c>
      <c r="AU3319" s="1" t="s">
        <v>53</v>
      </c>
    </row>
    <row r="3320" spans="1:47" x14ac:dyDescent="0.25">
      <c r="A3320" s="1" t="s">
        <v>2215</v>
      </c>
      <c r="B3320">
        <v>3</v>
      </c>
      <c r="C3320" s="2" t="d">
        <v>2019-04-05T06:00:00.000</v>
      </c>
      <c r="D3320" s="2" t="d">
        <v>2019-04-05T06:29:49.99999975785612825</v>
      </c>
      <c r="E3320">
        <v>39.703629999999997</v>
      </c>
      <c r="F3320">
        <v>-105.24890000000001</v>
      </c>
      <c r="G3320">
        <v>39.704459999999997</v>
      </c>
      <c r="H3320">
        <v>-105.25299</v>
      </c>
      <c r="I3320">
        <v>0.22500000000000001</v>
      </c>
      <c r="J3320" s="1" t="s">
        <v>892</v>
      </c>
      <c r="L3320" s="1" t="s">
        <v>137</v>
      </c>
      <c r="M3320" s="1" t="s">
        <v>47</v>
      </c>
      <c r="N3320" s="1" t="s">
        <v>270</v>
      </c>
      <c r="O3320" s="1" t="s">
        <v>115</v>
      </c>
      <c r="P3320" s="1" t="s">
        <v>199</v>
      </c>
      <c r="Q3320" s="1" t="s">
        <v>271</v>
      </c>
      <c r="R3320" s="1" t="s">
        <v>48</v>
      </c>
      <c r="S3320" s="1" t="s">
        <v>79</v>
      </c>
      <c r="T3320" s="1" t="s">
        <v>206</v>
      </c>
      <c r="U3320" s="2" t="d">
        <v>2019-04-05T05:58:59.99999980442225925</v>
      </c>
      <c r="V3320">
        <v>43</v>
      </c>
      <c r="W3320">
        <v>43</v>
      </c>
      <c r="X3320">
        <v>61</v>
      </c>
      <c r="Y3320">
        <v>24.33</v>
      </c>
      <c r="Z3320">
        <v>10</v>
      </c>
      <c r="AA3320" s="1" t="s">
        <v>57</v>
      </c>
      <c r="AB3320">
        <v>3</v>
      </c>
      <c r="AC3320">
        <v>0</v>
      </c>
      <c r="AD3320" s="1" t="s">
        <v>819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s="1" t="s">
        <v>53</v>
      </c>
      <c r="AS3320" s="1" t="s">
        <v>53</v>
      </c>
      <c r="AT3320" s="1" t="s">
        <v>51</v>
      </c>
      <c r="AU3320" s="1" t="s">
        <v>51</v>
      </c>
    </row>
    <row r="3321" spans="1:47" x14ac:dyDescent="0.25">
      <c r="A3321" s="1" t="s">
        <v>2900</v>
      </c>
      <c r="B3321">
        <v>3</v>
      </c>
      <c r="C3321" s="2" t="d">
        <v>2019-04-05T07:02:16.0000001499429375</v>
      </c>
      <c r="D3321" s="2" t="d">
        <v>2019-04-05T07:31:46.00000026170164650</v>
      </c>
      <c r="E3321">
        <v>39.754576</v>
      </c>
      <c r="F3321">
        <v>-104.82753</v>
      </c>
      <c r="G3321">
        <v>39.756207000000003</v>
      </c>
      <c r="H3321">
        <v>-104.82755</v>
      </c>
      <c r="I3321">
        <v>0.113</v>
      </c>
      <c r="J3321" s="1" t="s">
        <v>308</v>
      </c>
      <c r="L3321" s="1" t="s">
        <v>309</v>
      </c>
      <c r="M3321" s="1" t="s">
        <v>47</v>
      </c>
      <c r="N3321" s="1" t="s">
        <v>171</v>
      </c>
      <c r="O3321" s="1" t="s">
        <v>147</v>
      </c>
      <c r="P3321" s="1" t="s">
        <v>199</v>
      </c>
      <c r="Q3321" s="1" t="s">
        <v>241</v>
      </c>
      <c r="R3321" s="1" t="s">
        <v>48</v>
      </c>
      <c r="S3321" s="1" t="s">
        <v>79</v>
      </c>
      <c r="T3321" s="1" t="s">
        <v>204</v>
      </c>
      <c r="U3321" s="2" t="d">
        <v>2019-04-05T06:58:00.00000002793967725</v>
      </c>
      <c r="V3321">
        <v>44</v>
      </c>
      <c r="W3321">
        <v>40</v>
      </c>
      <c r="X3321">
        <v>56</v>
      </c>
      <c r="Y3321">
        <v>24.32</v>
      </c>
      <c r="Z3321">
        <v>10</v>
      </c>
      <c r="AA3321" s="1" t="s">
        <v>68</v>
      </c>
      <c r="AB3321">
        <v>7</v>
      </c>
      <c r="AC3321">
        <v>0</v>
      </c>
      <c r="AD3321" s="1" t="s">
        <v>966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s="1" t="s">
        <v>51</v>
      </c>
      <c r="AS3321" s="1" t="s">
        <v>51</v>
      </c>
      <c r="AT3321" s="1" t="s">
        <v>51</v>
      </c>
      <c r="AU3321" s="1" t="s">
        <v>51</v>
      </c>
    </row>
    <row r="3322" spans="1:47" x14ac:dyDescent="0.25">
      <c r="A3322" s="1" t="s">
        <v>2901</v>
      </c>
      <c r="B3322">
        <v>3</v>
      </c>
      <c r="C3322" s="2" t="d">
        <v>2019-04-05T06:52:30.99999981466681050</v>
      </c>
      <c r="D3322" s="2" t="d">
        <v>2019-04-05T07:21:49.99999986961483725</v>
      </c>
      <c r="E3322">
        <v>39.773170999999998</v>
      </c>
      <c r="F3322">
        <v>-104.83734699999999</v>
      </c>
      <c r="G3322">
        <v>39.77317</v>
      </c>
      <c r="H3322">
        <v>-104.83733700000001</v>
      </c>
      <c r="I3322">
        <v>1E-3</v>
      </c>
      <c r="J3322" s="1" t="s">
        <v>221</v>
      </c>
      <c r="L3322" s="1" t="s">
        <v>133</v>
      </c>
      <c r="M3322" s="1" t="s">
        <v>47</v>
      </c>
      <c r="N3322" s="1" t="s">
        <v>131</v>
      </c>
      <c r="O3322" s="1" t="s">
        <v>131</v>
      </c>
      <c r="P3322" s="1" t="s">
        <v>199</v>
      </c>
      <c r="Q3322" s="1" t="s">
        <v>300</v>
      </c>
      <c r="R3322" s="1" t="s">
        <v>48</v>
      </c>
      <c r="S3322" s="1" t="s">
        <v>79</v>
      </c>
      <c r="T3322" s="1" t="s">
        <v>204</v>
      </c>
      <c r="U3322" s="2" t="d">
        <v>2019-04-05T06:58:00.00000002793967725</v>
      </c>
      <c r="V3322">
        <v>44</v>
      </c>
      <c r="W3322">
        <v>40</v>
      </c>
      <c r="X3322">
        <v>56</v>
      </c>
      <c r="Y3322">
        <v>24.32</v>
      </c>
      <c r="Z3322">
        <v>10</v>
      </c>
      <c r="AA3322" s="1" t="s">
        <v>68</v>
      </c>
      <c r="AB3322">
        <v>7</v>
      </c>
      <c r="AC3322">
        <v>0</v>
      </c>
      <c r="AD3322" s="1" t="s">
        <v>966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s="1" t="s">
        <v>51</v>
      </c>
      <c r="AS3322" s="1" t="s">
        <v>51</v>
      </c>
      <c r="AT3322" s="1" t="s">
        <v>51</v>
      </c>
      <c r="AU3322" s="1" t="s">
        <v>51</v>
      </c>
    </row>
    <row r="3323" spans="1:47" x14ac:dyDescent="0.25">
      <c r="A3323" s="1" t="s">
        <v>960</v>
      </c>
      <c r="B3323">
        <v>3</v>
      </c>
      <c r="C3323" s="2" t="d">
        <v>2019-04-05T09:28:31.0000001499429375</v>
      </c>
      <c r="D3323" s="2" t="d">
        <v>2019-04-05T09:57:50.00000020489096425</v>
      </c>
      <c r="E3323">
        <v>39.774549999999998</v>
      </c>
      <c r="F3323">
        <v>-104.85323200000001</v>
      </c>
      <c r="G3323">
        <v>39.774549999999998</v>
      </c>
      <c r="H3323">
        <v>-104.85323</v>
      </c>
      <c r="I3323">
        <v>0</v>
      </c>
      <c r="J3323" s="1" t="s">
        <v>535</v>
      </c>
      <c r="L3323" s="1" t="s">
        <v>143</v>
      </c>
      <c r="M3323" s="1" t="s">
        <v>47</v>
      </c>
      <c r="N3323" s="1" t="s">
        <v>131</v>
      </c>
      <c r="O3323" s="1" t="s">
        <v>131</v>
      </c>
      <c r="P3323" s="1" t="s">
        <v>199</v>
      </c>
      <c r="Q3323" s="1" t="s">
        <v>300</v>
      </c>
      <c r="R3323" s="1" t="s">
        <v>48</v>
      </c>
      <c r="S3323" s="1" t="s">
        <v>79</v>
      </c>
      <c r="T3323" s="1" t="s">
        <v>204</v>
      </c>
      <c r="U3323" s="2" t="d">
        <v>2019-04-05T09:58:00.00000002793967725</v>
      </c>
      <c r="V3323">
        <v>56</v>
      </c>
      <c r="W3323">
        <v>56</v>
      </c>
      <c r="X3323">
        <v>36</v>
      </c>
      <c r="Y3323">
        <v>24.31</v>
      </c>
      <c r="Z3323">
        <v>10</v>
      </c>
      <c r="AA3323" s="1" t="s">
        <v>55</v>
      </c>
      <c r="AB3323">
        <v>9</v>
      </c>
      <c r="AC3323">
        <v>0</v>
      </c>
      <c r="AD3323" s="1" t="s">
        <v>819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s="1" t="s">
        <v>51</v>
      </c>
      <c r="AS3323" s="1" t="s">
        <v>51</v>
      </c>
      <c r="AT3323" s="1" t="s">
        <v>51</v>
      </c>
      <c r="AU3323" s="1" t="s">
        <v>51</v>
      </c>
    </row>
    <row r="3324" spans="1:47" x14ac:dyDescent="0.25">
      <c r="A3324" s="1" t="s">
        <v>3399</v>
      </c>
      <c r="B3324">
        <v>3</v>
      </c>
      <c r="C3324" s="2" t="d">
        <v>2019-04-05T10:54:00.00000029336660775</v>
      </c>
      <c r="D3324" s="2" t="d">
        <v>2019-04-05T11:23:50.00000005122274275</v>
      </c>
      <c r="E3324">
        <v>38.907679000000002</v>
      </c>
      <c r="F3324">
        <v>-105.97962200000001</v>
      </c>
      <c r="G3324">
        <v>38.906576000000001</v>
      </c>
      <c r="H3324">
        <v>-105.98269500000001</v>
      </c>
      <c r="I3324">
        <v>0.182</v>
      </c>
      <c r="J3324" s="1" t="s">
        <v>464</v>
      </c>
      <c r="L3324" s="1" t="s">
        <v>465</v>
      </c>
      <c r="M3324" s="1" t="s">
        <v>47</v>
      </c>
      <c r="N3324" s="1" t="s">
        <v>356</v>
      </c>
      <c r="O3324" s="1" t="s">
        <v>467</v>
      </c>
      <c r="P3324" s="1" t="s">
        <v>199</v>
      </c>
      <c r="Q3324" s="1" t="s">
        <v>358</v>
      </c>
      <c r="R3324" s="1" t="s">
        <v>48</v>
      </c>
      <c r="S3324" s="1" t="s">
        <v>79</v>
      </c>
      <c r="T3324" s="1" t="s">
        <v>359</v>
      </c>
      <c r="U3324" s="2" t="d">
        <v>2019-04-05T10:48:59.99999994412064550</v>
      </c>
      <c r="V3324">
        <v>45</v>
      </c>
      <c r="W3324">
        <v>41</v>
      </c>
      <c r="X3324">
        <v>37</v>
      </c>
      <c r="Y3324">
        <v>20.86</v>
      </c>
      <c r="Z3324">
        <v>10</v>
      </c>
      <c r="AA3324" s="1" t="s">
        <v>64</v>
      </c>
      <c r="AB3324">
        <v>6</v>
      </c>
      <c r="AC3324">
        <v>0</v>
      </c>
      <c r="AD3324" s="1" t="s">
        <v>50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s="1" t="s">
        <v>51</v>
      </c>
      <c r="AS3324" s="1" t="s">
        <v>51</v>
      </c>
      <c r="AT3324" s="1" t="s">
        <v>51</v>
      </c>
      <c r="AU3324" s="1" t="s">
        <v>51</v>
      </c>
    </row>
    <row r="3325" spans="1:47" x14ac:dyDescent="0.25">
      <c r="A3325" s="1" t="s">
        <v>3400</v>
      </c>
      <c r="B3325">
        <v>3</v>
      </c>
      <c r="C3325" s="2" t="d">
        <v>2019-04-05T11:40:31.000000191852450</v>
      </c>
      <c r="D3325" s="2" t="d">
        <v>2019-04-05T12:09:50.99999985191971125</v>
      </c>
      <c r="E3325">
        <v>38.907679000000002</v>
      </c>
      <c r="F3325">
        <v>-105.97962200000001</v>
      </c>
      <c r="G3325">
        <v>38.876010000000001</v>
      </c>
      <c r="H3325">
        <v>-105.98573500000001</v>
      </c>
      <c r="I3325">
        <v>2.2130000000000001</v>
      </c>
      <c r="J3325" s="1" t="s">
        <v>464</v>
      </c>
      <c r="L3325" s="1" t="s">
        <v>465</v>
      </c>
      <c r="M3325" s="1" t="s">
        <v>47</v>
      </c>
      <c r="N3325" s="1" t="s">
        <v>356</v>
      </c>
      <c r="O3325" s="1" t="s">
        <v>467</v>
      </c>
      <c r="P3325" s="1" t="s">
        <v>199</v>
      </c>
      <c r="Q3325" s="1" t="s">
        <v>358</v>
      </c>
      <c r="R3325" s="1" t="s">
        <v>48</v>
      </c>
      <c r="S3325" s="1" t="s">
        <v>79</v>
      </c>
      <c r="T3325" s="1" t="s">
        <v>359</v>
      </c>
      <c r="U3325" s="2" t="d">
        <v>2019-04-05T11:48:00.00000016763806350</v>
      </c>
      <c r="V3325">
        <v>46</v>
      </c>
      <c r="W3325">
        <v>44</v>
      </c>
      <c r="X3325">
        <v>34</v>
      </c>
      <c r="Y3325">
        <v>20.84</v>
      </c>
      <c r="Z3325">
        <v>10</v>
      </c>
      <c r="AA3325" s="1" t="s">
        <v>63</v>
      </c>
      <c r="AB3325">
        <v>6</v>
      </c>
      <c r="AC3325">
        <v>0</v>
      </c>
      <c r="AD3325" s="1" t="s">
        <v>50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s="1" t="s">
        <v>51</v>
      </c>
      <c r="AS3325" s="1" t="s">
        <v>51</v>
      </c>
      <c r="AT3325" s="1" t="s">
        <v>51</v>
      </c>
      <c r="AU3325" s="1" t="s">
        <v>51</v>
      </c>
    </row>
    <row r="3326" spans="1:47" x14ac:dyDescent="0.25">
      <c r="A3326" s="1" t="s">
        <v>3401</v>
      </c>
      <c r="B3326">
        <v>3</v>
      </c>
      <c r="C3326" s="2" t="d">
        <v>2019-04-05T11:40:31.000000191852450</v>
      </c>
      <c r="D3326" s="2" t="d">
        <v>2019-04-05T12:09:50.99999985191971125</v>
      </c>
      <c r="E3326">
        <v>38.876010000000001</v>
      </c>
      <c r="F3326">
        <v>-105.98573500000001</v>
      </c>
      <c r="G3326">
        <v>38.907679000000002</v>
      </c>
      <c r="H3326">
        <v>-105.97962200000001</v>
      </c>
      <c r="I3326">
        <v>2.2130000000000001</v>
      </c>
      <c r="J3326" s="1" t="s">
        <v>3402</v>
      </c>
      <c r="L3326" s="1" t="s">
        <v>465</v>
      </c>
      <c r="M3326" s="1" t="s">
        <v>47</v>
      </c>
      <c r="N3326" s="1" t="s">
        <v>466</v>
      </c>
      <c r="O3326" s="1" t="s">
        <v>467</v>
      </c>
      <c r="P3326" s="1" t="s">
        <v>199</v>
      </c>
      <c r="Q3326" s="1" t="s">
        <v>468</v>
      </c>
      <c r="R3326" s="1" t="s">
        <v>48</v>
      </c>
      <c r="S3326" s="1" t="s">
        <v>79</v>
      </c>
      <c r="T3326" s="1" t="s">
        <v>469</v>
      </c>
      <c r="U3326" s="2" t="d">
        <v>2019-04-05T11:35:00.00000013969838625</v>
      </c>
      <c r="V3326">
        <v>52</v>
      </c>
      <c r="W3326">
        <v>52</v>
      </c>
      <c r="X3326">
        <v>26</v>
      </c>
      <c r="Y3326">
        <v>22.36</v>
      </c>
      <c r="Z3326">
        <v>10</v>
      </c>
      <c r="AA3326" s="1" t="s">
        <v>64</v>
      </c>
      <c r="AB3326">
        <v>7</v>
      </c>
      <c r="AC3326">
        <v>0</v>
      </c>
      <c r="AD3326" s="1" t="s">
        <v>50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s="1" t="s">
        <v>51</v>
      </c>
      <c r="AS3326" s="1" t="s">
        <v>51</v>
      </c>
      <c r="AT3326" s="1" t="s">
        <v>51</v>
      </c>
      <c r="AU3326" s="1" t="s">
        <v>51</v>
      </c>
    </row>
    <row r="3327" spans="1:47" x14ac:dyDescent="0.25">
      <c r="A3327" s="1" t="s">
        <v>3403</v>
      </c>
      <c r="B3327">
        <v>3</v>
      </c>
      <c r="C3327" s="2" t="d">
        <v>2019-04-05T11:40:31.000000191852450</v>
      </c>
      <c r="D3327" s="2" t="d">
        <v>2019-04-05T12:09:52.00000008568167375</v>
      </c>
      <c r="E3327">
        <v>40.433500000000002</v>
      </c>
      <c r="F3327">
        <v>-104.99254999999999</v>
      </c>
      <c r="G3327">
        <v>40.429006999999999</v>
      </c>
      <c r="H3327">
        <v>-104.99263999999999</v>
      </c>
      <c r="I3327">
        <v>0.31</v>
      </c>
      <c r="J3327" s="1" t="s">
        <v>445</v>
      </c>
      <c r="L3327" s="1" t="s">
        <v>173</v>
      </c>
      <c r="M3327" s="1" t="s">
        <v>47</v>
      </c>
      <c r="N3327" s="1" t="s">
        <v>306</v>
      </c>
      <c r="O3327" s="1" t="s">
        <v>229</v>
      </c>
      <c r="P3327" s="1" t="s">
        <v>199</v>
      </c>
      <c r="Q3327" s="1" t="s">
        <v>446</v>
      </c>
      <c r="R3327" s="1" t="s">
        <v>48</v>
      </c>
      <c r="S3327" s="1" t="s">
        <v>79</v>
      </c>
      <c r="T3327" s="1" t="s">
        <v>231</v>
      </c>
      <c r="U3327" s="2" t="d">
        <v>2019-04-05T11:55:59.99999984633177850</v>
      </c>
      <c r="V3327">
        <v>64</v>
      </c>
      <c r="W3327">
        <v>64</v>
      </c>
      <c r="X3327">
        <v>31</v>
      </c>
      <c r="Y3327">
        <v>24.9</v>
      </c>
      <c r="Z3327">
        <v>10</v>
      </c>
      <c r="AA3327" s="1" t="s">
        <v>68</v>
      </c>
      <c r="AB3327">
        <v>9</v>
      </c>
      <c r="AC3327">
        <v>0</v>
      </c>
      <c r="AD3327" s="1" t="s">
        <v>50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s="1" t="s">
        <v>51</v>
      </c>
      <c r="AS3327" s="1" t="s">
        <v>51</v>
      </c>
      <c r="AT3327" s="1" t="s">
        <v>51</v>
      </c>
      <c r="AU3327" s="1" t="s">
        <v>51</v>
      </c>
    </row>
    <row r="3328" spans="1:47" x14ac:dyDescent="0.25">
      <c r="A3328" s="1" t="s">
        <v>2428</v>
      </c>
      <c r="B3328">
        <v>3</v>
      </c>
      <c r="C3328" s="2" t="d">
        <v>2019-04-05T12:48:01.000000191852450</v>
      </c>
      <c r="D3328" s="2" t="d">
        <v>2019-04-05T13:17:49.00000011082738800</v>
      </c>
      <c r="E3328">
        <v>39.630034999999999</v>
      </c>
      <c r="F3328">
        <v>-104.905278</v>
      </c>
      <c r="G3328">
        <v>39.628911000000002</v>
      </c>
      <c r="H3328">
        <v>-104.904681</v>
      </c>
      <c r="I3328">
        <v>8.4000000000000005E-2</v>
      </c>
      <c r="J3328" s="1" t="s">
        <v>221</v>
      </c>
      <c r="L3328" s="1" t="s">
        <v>196</v>
      </c>
      <c r="M3328" s="1" t="s">
        <v>47</v>
      </c>
      <c r="N3328" s="1" t="s">
        <v>131</v>
      </c>
      <c r="O3328" s="1" t="s">
        <v>131</v>
      </c>
      <c r="P3328" s="1" t="s">
        <v>199</v>
      </c>
      <c r="Q3328" s="1" t="s">
        <v>415</v>
      </c>
      <c r="R3328" s="1" t="s">
        <v>48</v>
      </c>
      <c r="S3328" s="1" t="s">
        <v>79</v>
      </c>
      <c r="T3328" s="1" t="s">
        <v>201</v>
      </c>
      <c r="U3328" s="2" t="d">
        <v>2019-04-05T12:53:00.00000030733644975</v>
      </c>
      <c r="V3328">
        <v>66</v>
      </c>
      <c r="W3328">
        <v>66</v>
      </c>
      <c r="X3328">
        <v>21</v>
      </c>
      <c r="Y3328">
        <v>24.06</v>
      </c>
      <c r="Z3328">
        <v>10</v>
      </c>
      <c r="AA3328" s="1" t="s">
        <v>66</v>
      </c>
      <c r="AB3328">
        <v>8</v>
      </c>
      <c r="AC3328">
        <v>0</v>
      </c>
      <c r="AD3328" s="1" t="s">
        <v>819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s="1" t="s">
        <v>51</v>
      </c>
      <c r="AS3328" s="1" t="s">
        <v>51</v>
      </c>
      <c r="AT3328" s="1" t="s">
        <v>51</v>
      </c>
      <c r="AU3328" s="1" t="s">
        <v>51</v>
      </c>
    </row>
    <row r="3329" spans="1:47" x14ac:dyDescent="0.25">
      <c r="A3329" s="1" t="s">
        <v>3678</v>
      </c>
      <c r="B3329">
        <v>3</v>
      </c>
      <c r="C3329" s="2" t="d">
        <v>2019-04-05T12:40:32.00000021606683650</v>
      </c>
      <c r="D3329" s="2" t="d">
        <v>2019-04-05T13:09:48.99999980349093825</v>
      </c>
      <c r="E3329">
        <v>40.431719999999999</v>
      </c>
      <c r="F3329">
        <v>-104.99257</v>
      </c>
      <c r="G3329">
        <v>40.429006999999999</v>
      </c>
      <c r="H3329">
        <v>-104.99263999999999</v>
      </c>
      <c r="I3329">
        <v>0.187</v>
      </c>
      <c r="J3329" s="1" t="s">
        <v>445</v>
      </c>
      <c r="L3329" s="1" t="s">
        <v>196</v>
      </c>
      <c r="M3329" s="1" t="s">
        <v>47</v>
      </c>
      <c r="N3329" s="1" t="s">
        <v>306</v>
      </c>
      <c r="O3329" s="1" t="s">
        <v>229</v>
      </c>
      <c r="P3329" s="1" t="s">
        <v>199</v>
      </c>
      <c r="Q3329" s="1" t="s">
        <v>446</v>
      </c>
      <c r="R3329" s="1" t="s">
        <v>48</v>
      </c>
      <c r="S3329" s="1" t="s">
        <v>79</v>
      </c>
      <c r="T3329" s="1" t="s">
        <v>231</v>
      </c>
      <c r="U3329" s="2" t="d">
        <v>2019-04-05T12:56:00.00000026542693050</v>
      </c>
      <c r="V3329">
        <v>66</v>
      </c>
      <c r="W3329">
        <v>66</v>
      </c>
      <c r="X3329">
        <v>24</v>
      </c>
      <c r="Y3329">
        <v>24.87</v>
      </c>
      <c r="Z3329">
        <v>10</v>
      </c>
      <c r="AA3329" s="1" t="s">
        <v>68</v>
      </c>
      <c r="AB3329">
        <v>12</v>
      </c>
      <c r="AC3329">
        <v>0</v>
      </c>
      <c r="AD3329" s="1" t="s">
        <v>50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s="1" t="s">
        <v>51</v>
      </c>
      <c r="AS3329" s="1" t="s">
        <v>51</v>
      </c>
      <c r="AT3329" s="1" t="s">
        <v>51</v>
      </c>
      <c r="AU3329" s="1" t="s">
        <v>51</v>
      </c>
    </row>
    <row r="3330" spans="1:47" x14ac:dyDescent="0.25">
      <c r="A3330" s="1" t="s">
        <v>5683</v>
      </c>
      <c r="B3330">
        <v>3</v>
      </c>
      <c r="C3330" s="2" t="d">
        <v>2019-04-05T13:04:31.99999988079070950</v>
      </c>
      <c r="D3330" s="2" t="d">
        <v>2019-04-05T13:33:49.99999970197677375</v>
      </c>
      <c r="E3330">
        <v>39.725729999999999</v>
      </c>
      <c r="F3330">
        <v>-105.058798</v>
      </c>
      <c r="G3330">
        <v>39.725709999999999</v>
      </c>
      <c r="H3330">
        <v>-105.05967099999999</v>
      </c>
      <c r="I3330">
        <v>4.5999999999999999E-2</v>
      </c>
      <c r="J3330" s="1" t="s">
        <v>584</v>
      </c>
      <c r="L3330" s="1" t="s">
        <v>129</v>
      </c>
      <c r="M3330" s="1" t="s">
        <v>47</v>
      </c>
      <c r="N3330" s="1" t="s">
        <v>131</v>
      </c>
      <c r="O3330" s="1" t="s">
        <v>115</v>
      </c>
      <c r="P3330" s="1" t="s">
        <v>199</v>
      </c>
      <c r="Q3330" s="1" t="s">
        <v>497</v>
      </c>
      <c r="R3330" s="1" t="s">
        <v>48</v>
      </c>
      <c r="S3330" s="1" t="s">
        <v>79</v>
      </c>
      <c r="T3330" s="1" t="s">
        <v>206</v>
      </c>
      <c r="U3330" s="2" t="d">
        <v>2019-04-05T12:45:00.000</v>
      </c>
      <c r="V3330">
        <v>64</v>
      </c>
      <c r="W3330">
        <v>64</v>
      </c>
      <c r="X3330">
        <v>22</v>
      </c>
      <c r="Y3330">
        <v>24.28</v>
      </c>
      <c r="Z3330">
        <v>30</v>
      </c>
      <c r="AA3330" s="1" t="s">
        <v>60</v>
      </c>
      <c r="AB3330">
        <v>9</v>
      </c>
      <c r="AC3330">
        <v>0</v>
      </c>
      <c r="AD3330" s="1" t="s">
        <v>819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s="1" t="s">
        <v>51</v>
      </c>
      <c r="AS3330" s="1" t="s">
        <v>51</v>
      </c>
      <c r="AT3330" s="1" t="s">
        <v>51</v>
      </c>
      <c r="AU3330" s="1" t="s">
        <v>51</v>
      </c>
    </row>
    <row r="3331" spans="1:47" x14ac:dyDescent="0.25">
      <c r="A3331" s="1" t="s">
        <v>5620</v>
      </c>
      <c r="B3331">
        <v>3</v>
      </c>
      <c r="C3331" s="2" t="d">
        <v>2019-04-05T13:32:18.00000019837171050</v>
      </c>
      <c r="D3331" s="2" t="d">
        <v>2019-04-05T14:01:53.00000022165477600</v>
      </c>
      <c r="E3331">
        <v>39.734789999999997</v>
      </c>
      <c r="F3331">
        <v>-105.01503</v>
      </c>
      <c r="G3331">
        <v>39.736634000000002</v>
      </c>
      <c r="H3331">
        <v>-105.014162</v>
      </c>
      <c r="I3331">
        <v>0.13500000000000001</v>
      </c>
      <c r="J3331" s="1" t="s">
        <v>568</v>
      </c>
      <c r="L3331" s="1" t="s">
        <v>266</v>
      </c>
      <c r="M3331" s="1" t="s">
        <v>47</v>
      </c>
      <c r="N3331" s="1" t="s">
        <v>131</v>
      </c>
      <c r="O3331" s="1" t="s">
        <v>131</v>
      </c>
      <c r="P3331" s="1" t="s">
        <v>199</v>
      </c>
      <c r="Q3331" s="1" t="s">
        <v>311</v>
      </c>
      <c r="R3331" s="1" t="s">
        <v>48</v>
      </c>
      <c r="S3331" s="1" t="s">
        <v>79</v>
      </c>
      <c r="T3331" s="1" t="s">
        <v>206</v>
      </c>
      <c r="U3331" s="2" t="d">
        <v>2019-04-05T13:48:59.99999994412064550</v>
      </c>
      <c r="V3331">
        <v>66</v>
      </c>
      <c r="W3331">
        <v>66</v>
      </c>
      <c r="X3331">
        <v>19</v>
      </c>
      <c r="Y3331">
        <v>24.26</v>
      </c>
      <c r="Z3331">
        <v>40</v>
      </c>
      <c r="AA3331" s="1" t="s">
        <v>64</v>
      </c>
      <c r="AB3331">
        <v>7</v>
      </c>
      <c r="AC3331">
        <v>0</v>
      </c>
      <c r="AD3331" s="1" t="s">
        <v>819</v>
      </c>
      <c r="AE3331" t="b">
        <v>0</v>
      </c>
      <c r="AF3331" t="b">
        <v>0</v>
      </c>
      <c r="AG3331" t="b">
        <v>0</v>
      </c>
      <c r="AH3331" t="b">
        <v>0</v>
      </c>
      <c r="AI3331" t="b">
        <v>1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s="1" t="s">
        <v>51</v>
      </c>
      <c r="AS3331" s="1" t="s">
        <v>51</v>
      </c>
      <c r="AT3331" s="1" t="s">
        <v>51</v>
      </c>
      <c r="AU3331" s="1" t="s">
        <v>51</v>
      </c>
    </row>
    <row r="3332" spans="1:47" x14ac:dyDescent="0.25">
      <c r="A3332" s="1" t="s">
        <v>2429</v>
      </c>
      <c r="B3332">
        <v>3</v>
      </c>
      <c r="C3332" s="2" t="d">
        <v>2019-04-05T15:50:18.00000015646219125</v>
      </c>
      <c r="D3332" s="2" t="d">
        <v>2019-04-05T16:19:50.999999712221324325</v>
      </c>
      <c r="E3332">
        <v>40.400382999999998</v>
      </c>
      <c r="F3332">
        <v>-104.99328</v>
      </c>
      <c r="G3332">
        <v>40.40249</v>
      </c>
      <c r="H3332">
        <v>-104.99324</v>
      </c>
      <c r="I3332">
        <v>0.14599999999999999</v>
      </c>
      <c r="J3332" s="1" t="s">
        <v>445</v>
      </c>
      <c r="L3332" s="1" t="s">
        <v>195</v>
      </c>
      <c r="M3332" s="1" t="s">
        <v>47</v>
      </c>
      <c r="N3332" s="1" t="s">
        <v>304</v>
      </c>
      <c r="O3332" s="1" t="s">
        <v>229</v>
      </c>
      <c r="P3332" s="1" t="s">
        <v>199</v>
      </c>
      <c r="Q3332" s="1" t="s">
        <v>305</v>
      </c>
      <c r="R3332" s="1" t="s">
        <v>48</v>
      </c>
      <c r="S3332" s="1" t="s">
        <v>79</v>
      </c>
      <c r="T3332" s="1" t="s">
        <v>231</v>
      </c>
      <c r="U3332" s="2" t="d">
        <v>2019-04-05T15:56:00.00000026542693050</v>
      </c>
      <c r="V3332">
        <v>71</v>
      </c>
      <c r="W3332">
        <v>71</v>
      </c>
      <c r="X3332">
        <v>18</v>
      </c>
      <c r="Y3332">
        <v>24.81</v>
      </c>
      <c r="Z3332">
        <v>10</v>
      </c>
      <c r="AA3332" s="1" t="s">
        <v>67</v>
      </c>
      <c r="AB3332">
        <v>15</v>
      </c>
      <c r="AC3332">
        <v>0</v>
      </c>
      <c r="AD3332" s="1" t="s">
        <v>819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s="1" t="s">
        <v>51</v>
      </c>
      <c r="AS3332" s="1" t="s">
        <v>51</v>
      </c>
      <c r="AT3332" s="1" t="s">
        <v>51</v>
      </c>
      <c r="AU3332" s="1" t="s">
        <v>51</v>
      </c>
    </row>
    <row r="3333" spans="1:47" x14ac:dyDescent="0.25">
      <c r="A3333" s="1" t="s">
        <v>1918</v>
      </c>
      <c r="B3333">
        <v>3</v>
      </c>
      <c r="C3333" s="2" t="d">
        <v>2019-04-05T17:10:30.99999998230487400</v>
      </c>
      <c r="D3333" s="2" t="d">
        <v>2019-04-05T17:39:51.0000002710148700</v>
      </c>
      <c r="E3333">
        <v>39.778359999999999</v>
      </c>
      <c r="F3333">
        <v>-104.89577300000001</v>
      </c>
      <c r="G3333">
        <v>39.778419999999997</v>
      </c>
      <c r="H3333">
        <v>-104.896974</v>
      </c>
      <c r="I3333">
        <v>6.4000000000000001E-2</v>
      </c>
      <c r="J3333" s="1" t="s">
        <v>417</v>
      </c>
      <c r="L3333" s="1" t="s">
        <v>137</v>
      </c>
      <c r="M3333" s="1" t="s">
        <v>47</v>
      </c>
      <c r="N3333" s="1" t="s">
        <v>131</v>
      </c>
      <c r="O3333" s="1" t="s">
        <v>131</v>
      </c>
      <c r="P3333" s="1" t="s">
        <v>199</v>
      </c>
      <c r="Q3333" s="1" t="s">
        <v>247</v>
      </c>
      <c r="R3333" s="1" t="s">
        <v>48</v>
      </c>
      <c r="S3333" s="1" t="s">
        <v>79</v>
      </c>
      <c r="T3333" s="1" t="s">
        <v>206</v>
      </c>
      <c r="U3333" s="2" t="d">
        <v>2019-04-05T16:44:59.99999979045242400</v>
      </c>
      <c r="V3333">
        <v>72</v>
      </c>
      <c r="W3333">
        <v>72</v>
      </c>
      <c r="X3333">
        <v>14</v>
      </c>
      <c r="Y3333">
        <v>24.2</v>
      </c>
      <c r="Z3333">
        <v>10</v>
      </c>
      <c r="AA3333" s="1" t="s">
        <v>60</v>
      </c>
      <c r="AB3333">
        <v>8</v>
      </c>
      <c r="AC3333">
        <v>0</v>
      </c>
      <c r="AD3333" s="1" t="s">
        <v>1068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s="1" t="s">
        <v>51</v>
      </c>
      <c r="AS3333" s="1" t="s">
        <v>51</v>
      </c>
      <c r="AT3333" s="1" t="s">
        <v>51</v>
      </c>
      <c r="AU3333" s="1" t="s">
        <v>51</v>
      </c>
    </row>
    <row r="3334" spans="1:47" x14ac:dyDescent="0.25">
      <c r="A3334" s="1" t="s">
        <v>7407</v>
      </c>
      <c r="B3334">
        <v>4</v>
      </c>
      <c r="C3334" s="2" t="d">
        <v>2019-04-05T20:53:58.9999998500570625</v>
      </c>
      <c r="D3334" s="2" t="d">
        <v>2019-04-05T21:22:50.000000274740159400</v>
      </c>
      <c r="E3334">
        <v>40.291836000000004</v>
      </c>
      <c r="F3334">
        <v>-104.277072</v>
      </c>
      <c r="G3334">
        <v>40.291240000000002</v>
      </c>
      <c r="H3334">
        <v>-104.271351</v>
      </c>
      <c r="I3334">
        <v>0.30399999999999999</v>
      </c>
      <c r="J3334" s="1" t="s">
        <v>6832</v>
      </c>
      <c r="K3334">
        <v>41382</v>
      </c>
      <c r="L3334" s="1" t="s">
        <v>6598</v>
      </c>
      <c r="M3334" s="1" t="s">
        <v>97</v>
      </c>
      <c r="N3334" s="1" t="s">
        <v>1828</v>
      </c>
      <c r="O3334" s="1" t="s">
        <v>210</v>
      </c>
      <c r="P3334" s="1" t="s">
        <v>199</v>
      </c>
      <c r="Q3334" s="1" t="s">
        <v>1829</v>
      </c>
      <c r="R3334" s="1" t="s">
        <v>48</v>
      </c>
      <c r="S3334" s="1" t="s">
        <v>79</v>
      </c>
      <c r="T3334" s="1" t="s">
        <v>254</v>
      </c>
      <c r="U3334" s="2" t="d">
        <v>2019-04-05T20:55:59.99999984633177850</v>
      </c>
      <c r="V3334">
        <v>64</v>
      </c>
      <c r="W3334">
        <v>64</v>
      </c>
      <c r="X3334">
        <v>28</v>
      </c>
      <c r="Y3334">
        <v>25.11</v>
      </c>
      <c r="Z3334">
        <v>10</v>
      </c>
      <c r="AA3334" s="1" t="s">
        <v>58</v>
      </c>
      <c r="AB3334">
        <v>12</v>
      </c>
      <c r="AC3334">
        <v>0</v>
      </c>
      <c r="AD3334" s="1" t="s">
        <v>966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s="1" t="s">
        <v>53</v>
      </c>
      <c r="AS3334" s="1" t="s">
        <v>53</v>
      </c>
      <c r="AT3334" s="1" t="s">
        <v>53</v>
      </c>
      <c r="AU3334" s="1" t="s">
        <v>51</v>
      </c>
    </row>
    <row r="3335" spans="1:47" x14ac:dyDescent="0.25">
      <c r="A3335" s="1" t="s">
        <v>7063</v>
      </c>
      <c r="B3335">
        <v>4</v>
      </c>
      <c r="C3335" s="2" t="d">
        <v>2019-04-05T20:53:58.9999998500570625</v>
      </c>
      <c r="D3335" s="2" t="d">
        <v>2019-04-05T21:22:50.000000274740159400</v>
      </c>
      <c r="E3335">
        <v>40.291240000000002</v>
      </c>
      <c r="F3335">
        <v>-104.271351</v>
      </c>
      <c r="G3335">
        <v>40.291836000000004</v>
      </c>
      <c r="H3335">
        <v>-104.277072</v>
      </c>
      <c r="I3335">
        <v>0.30399999999999999</v>
      </c>
      <c r="J3335" s="1" t="s">
        <v>7064</v>
      </c>
      <c r="K3335">
        <v>41809</v>
      </c>
      <c r="L3335" s="1" t="s">
        <v>6598</v>
      </c>
      <c r="M3335" s="1" t="s">
        <v>47</v>
      </c>
      <c r="N3335" s="1" t="s">
        <v>6938</v>
      </c>
      <c r="O3335" s="1" t="s">
        <v>210</v>
      </c>
      <c r="P3335" s="1" t="s">
        <v>199</v>
      </c>
      <c r="Q3335" s="1" t="s">
        <v>7065</v>
      </c>
      <c r="R3335" s="1" t="s">
        <v>48</v>
      </c>
      <c r="S3335" s="1" t="s">
        <v>79</v>
      </c>
      <c r="T3335" s="1" t="s">
        <v>3920</v>
      </c>
      <c r="U3335" s="2" t="d">
        <v>2019-04-05T20:55:00.0000002793967725</v>
      </c>
      <c r="V3335">
        <v>58</v>
      </c>
      <c r="W3335">
        <v>58</v>
      </c>
      <c r="X3335">
        <v>35</v>
      </c>
      <c r="Y3335">
        <v>25.2</v>
      </c>
      <c r="Z3335">
        <v>10</v>
      </c>
      <c r="AA3335" s="1" t="s">
        <v>60</v>
      </c>
      <c r="AB3335">
        <v>9</v>
      </c>
      <c r="AD3335" s="1" t="s">
        <v>50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s="1" t="s">
        <v>53</v>
      </c>
      <c r="AS3335" s="1" t="s">
        <v>53</v>
      </c>
      <c r="AT3335" s="1" t="s">
        <v>53</v>
      </c>
      <c r="AU3335" s="1" t="s">
        <v>51</v>
      </c>
    </row>
    <row r="3336" spans="1:47" x14ac:dyDescent="0.25">
      <c r="A3336" s="1" t="s">
        <v>1793</v>
      </c>
      <c r="B3336">
        <v>3</v>
      </c>
      <c r="C3336" s="2" t="d">
        <v>2019-04-05T18:17:59.99999974854290475</v>
      </c>
      <c r="D3336" s="2" t="d">
        <v>2019-04-05T18:47:50.99999974016100225</v>
      </c>
      <c r="E3336">
        <v>40.209249999999997</v>
      </c>
      <c r="F3336">
        <v>-104.98035</v>
      </c>
      <c r="G3336">
        <v>40.20073</v>
      </c>
      <c r="H3336">
        <v>-104.98036</v>
      </c>
      <c r="I3336">
        <v>0.58899999999999997</v>
      </c>
      <c r="J3336" s="1" t="s">
        <v>265</v>
      </c>
      <c r="L3336" s="1" t="s">
        <v>173</v>
      </c>
      <c r="M3336" s="1" t="s">
        <v>47</v>
      </c>
      <c r="N3336" s="1" t="s">
        <v>209</v>
      </c>
      <c r="O3336" s="1" t="s">
        <v>210</v>
      </c>
      <c r="P3336" s="1" t="s">
        <v>199</v>
      </c>
      <c r="Q3336" s="1" t="s">
        <v>211</v>
      </c>
      <c r="R3336" s="1" t="s">
        <v>48</v>
      </c>
      <c r="S3336" s="1" t="s">
        <v>79</v>
      </c>
      <c r="T3336" s="1" t="s">
        <v>212</v>
      </c>
      <c r="U3336" s="2" t="d">
        <v>2019-04-05T18:14:59.99999979045242400</v>
      </c>
      <c r="V3336">
        <v>69</v>
      </c>
      <c r="W3336">
        <v>69</v>
      </c>
      <c r="X3336">
        <v>18</v>
      </c>
      <c r="Y3336">
        <v>24.74</v>
      </c>
      <c r="Z3336">
        <v>10</v>
      </c>
      <c r="AA3336" s="1" t="s">
        <v>68</v>
      </c>
      <c r="AB3336">
        <v>3</v>
      </c>
      <c r="AC3336">
        <v>0</v>
      </c>
      <c r="AD3336" s="1" t="s">
        <v>1068</v>
      </c>
      <c r="AE3336" t="b">
        <v>0</v>
      </c>
      <c r="AF3336" t="b">
        <v>0</v>
      </c>
      <c r="AG3336" t="b">
        <v>0</v>
      </c>
      <c r="AH3336" t="b">
        <v>0</v>
      </c>
      <c r="AI3336" t="b">
        <v>1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s="1" t="s">
        <v>51</v>
      </c>
      <c r="AS3336" s="1" t="s">
        <v>51</v>
      </c>
      <c r="AT3336" s="1" t="s">
        <v>51</v>
      </c>
      <c r="AU3336" s="1" t="s">
        <v>51</v>
      </c>
    </row>
    <row r="3337" spans="1:47" x14ac:dyDescent="0.25">
      <c r="A3337" s="1" t="s">
        <v>2755</v>
      </c>
      <c r="B3337">
        <v>3</v>
      </c>
      <c r="C3337" s="2" t="d">
        <v>2019-04-05T22:20:14.00000005960464525</v>
      </c>
      <c r="D3337" s="2" t="d">
        <v>2019-04-05T22:49:49.99999968800693850</v>
      </c>
      <c r="E3337">
        <v>39.72542</v>
      </c>
      <c r="F3337">
        <v>-105.022004</v>
      </c>
      <c r="G3337">
        <v>39.7254</v>
      </c>
      <c r="H3337">
        <v>-105.02162</v>
      </c>
      <c r="I3337">
        <v>0.02</v>
      </c>
      <c r="J3337" s="1" t="s">
        <v>594</v>
      </c>
      <c r="L3337" s="1" t="s">
        <v>586</v>
      </c>
      <c r="M3337" s="1" t="s">
        <v>47</v>
      </c>
      <c r="N3337" s="1" t="s">
        <v>131</v>
      </c>
      <c r="O3337" s="1" t="s">
        <v>131</v>
      </c>
      <c r="P3337" s="1" t="s">
        <v>199</v>
      </c>
      <c r="Q3337" s="1" t="s">
        <v>311</v>
      </c>
      <c r="R3337" s="1" t="s">
        <v>48</v>
      </c>
      <c r="S3337" s="1" t="s">
        <v>79</v>
      </c>
      <c r="T3337" s="1" t="s">
        <v>206</v>
      </c>
      <c r="U3337" s="2" t="d">
        <v>2019-04-05T22:12:00.00000025145709525</v>
      </c>
      <c r="V3337">
        <v>59</v>
      </c>
      <c r="W3337">
        <v>59</v>
      </c>
      <c r="X3337">
        <v>29</v>
      </c>
      <c r="Y3337">
        <v>24.24</v>
      </c>
      <c r="Z3337">
        <v>10</v>
      </c>
      <c r="AA3337" s="1" t="s">
        <v>71</v>
      </c>
      <c r="AB3337">
        <v>15</v>
      </c>
      <c r="AC3337">
        <v>0</v>
      </c>
      <c r="AD3337" s="1" t="s">
        <v>966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s="1" t="s">
        <v>53</v>
      </c>
      <c r="AS3337" s="1" t="s">
        <v>53</v>
      </c>
      <c r="AT3337" s="1" t="s">
        <v>53</v>
      </c>
      <c r="AU3337" s="1" t="s">
        <v>53</v>
      </c>
    </row>
    <row r="3338" spans="1:47" x14ac:dyDescent="0.25">
      <c r="A3338" s="1" t="s">
        <v>2756</v>
      </c>
      <c r="B3338">
        <v>4</v>
      </c>
      <c r="C3338" s="2" t="d">
        <v>2019-04-05T22:53:14.000000227242708075</v>
      </c>
      <c r="D3338" s="2" t="d">
        <v>2019-04-05T23:22:24.00000006426125700</v>
      </c>
      <c r="E3338">
        <v>39.724809999999998</v>
      </c>
      <c r="F3338">
        <v>-105.01563</v>
      </c>
      <c r="G3338">
        <v>39.722990000000003</v>
      </c>
      <c r="H3338">
        <v>-105.01137</v>
      </c>
      <c r="I3338">
        <v>0.25900000000000001</v>
      </c>
      <c r="J3338" s="1" t="s">
        <v>1733</v>
      </c>
      <c r="L3338" s="1" t="s">
        <v>128</v>
      </c>
      <c r="M3338" s="1" t="s">
        <v>47</v>
      </c>
      <c r="N3338" s="1" t="s">
        <v>131</v>
      </c>
      <c r="O3338" s="1" t="s">
        <v>131</v>
      </c>
      <c r="P3338" s="1" t="s">
        <v>199</v>
      </c>
      <c r="Q3338" s="1" t="s">
        <v>311</v>
      </c>
      <c r="R3338" s="1" t="s">
        <v>48</v>
      </c>
      <c r="S3338" s="1" t="s">
        <v>79</v>
      </c>
      <c r="T3338" s="1" t="s">
        <v>206</v>
      </c>
      <c r="U3338" s="2" t="d">
        <v>2019-04-05T22:53:00.000000097788870375</v>
      </c>
      <c r="V3338">
        <v>57</v>
      </c>
      <c r="W3338">
        <v>57</v>
      </c>
      <c r="X3338">
        <v>31</v>
      </c>
      <c r="Y3338">
        <v>24.24</v>
      </c>
      <c r="Z3338">
        <v>10</v>
      </c>
      <c r="AA3338" s="1" t="s">
        <v>55</v>
      </c>
      <c r="AB3338">
        <v>10</v>
      </c>
      <c r="AC3338">
        <v>0</v>
      </c>
      <c r="AD3338" s="1" t="s">
        <v>966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s="1" t="s">
        <v>53</v>
      </c>
      <c r="AS3338" s="1" t="s">
        <v>53</v>
      </c>
      <c r="AT3338" s="1" t="s">
        <v>53</v>
      </c>
      <c r="AU3338" s="1" t="s">
        <v>53</v>
      </c>
    </row>
    <row r="3339" spans="1:47" x14ac:dyDescent="0.25">
      <c r="A3339" s="1" t="s">
        <v>2124</v>
      </c>
      <c r="B3339">
        <v>4</v>
      </c>
      <c r="C3339" s="2" t="d">
        <v>2019-04-05T22:23:58.9999998500570625</v>
      </c>
      <c r="D3339" s="2" t="d">
        <v>2019-04-05T22:53:28.999999961815774200</v>
      </c>
      <c r="E3339">
        <v>39.998060000000002</v>
      </c>
      <c r="F3339">
        <v>-104.71886000000001</v>
      </c>
      <c r="G3339">
        <v>40.076210000000003</v>
      </c>
      <c r="H3339">
        <v>-104.64434</v>
      </c>
      <c r="I3339">
        <v>6.6859999999999999</v>
      </c>
      <c r="J3339" s="1" t="s">
        <v>2125</v>
      </c>
      <c r="L3339" s="1" t="s">
        <v>122</v>
      </c>
      <c r="M3339" s="1" t="s">
        <v>47</v>
      </c>
      <c r="N3339" s="1" t="s">
        <v>320</v>
      </c>
      <c r="O3339" s="1" t="s">
        <v>147</v>
      </c>
      <c r="P3339" s="1" t="s">
        <v>199</v>
      </c>
      <c r="Q3339" s="1" t="s">
        <v>768</v>
      </c>
      <c r="R3339" s="1" t="s">
        <v>48</v>
      </c>
      <c r="S3339" s="1" t="s">
        <v>79</v>
      </c>
      <c r="T3339" s="1" t="s">
        <v>220</v>
      </c>
      <c r="U3339" s="2" t="d">
        <v>2019-04-05T21:53:00.00000030733644975</v>
      </c>
      <c r="V3339">
        <v>57</v>
      </c>
      <c r="W3339">
        <v>57</v>
      </c>
      <c r="X3339">
        <v>34</v>
      </c>
      <c r="Y3339">
        <v>24.4</v>
      </c>
      <c r="Z3339">
        <v>10</v>
      </c>
      <c r="AA3339" s="1" t="s">
        <v>57</v>
      </c>
      <c r="AB3339">
        <v>17</v>
      </c>
      <c r="AC3339">
        <v>0</v>
      </c>
      <c r="AD3339" s="1" t="s">
        <v>819</v>
      </c>
      <c r="AE3339" t="b">
        <v>0</v>
      </c>
      <c r="AF3339" t="b">
        <v>0</v>
      </c>
      <c r="AG3339" t="b">
        <v>0</v>
      </c>
      <c r="AH3339" t="b">
        <v>0</v>
      </c>
      <c r="AI3339" t="b">
        <v>1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s="1" t="s">
        <v>53</v>
      </c>
      <c r="AS3339" s="1" t="s">
        <v>53</v>
      </c>
      <c r="AT3339" s="1" t="s">
        <v>53</v>
      </c>
      <c r="AU3339" s="1" t="s">
        <v>53</v>
      </c>
    </row>
    <row r="3340" spans="1:47" x14ac:dyDescent="0.25">
      <c r="A3340" s="1" t="s">
        <v>2757</v>
      </c>
      <c r="B3340">
        <v>3</v>
      </c>
      <c r="C3340" s="2" t="d">
        <v>2019-04-05T22:47:59.00000014342367700</v>
      </c>
      <c r="D3340" s="2" t="d">
        <v>2019-04-05T23:17:50.99999974016100225</v>
      </c>
      <c r="E3340">
        <v>39.778359999999999</v>
      </c>
      <c r="F3340">
        <v>-104.89577300000001</v>
      </c>
      <c r="G3340">
        <v>39.778419999999997</v>
      </c>
      <c r="H3340">
        <v>-104.896974</v>
      </c>
      <c r="I3340">
        <v>6.4000000000000001E-2</v>
      </c>
      <c r="J3340" s="1" t="s">
        <v>417</v>
      </c>
      <c r="L3340" s="1" t="s">
        <v>137</v>
      </c>
      <c r="M3340" s="1" t="s">
        <v>47</v>
      </c>
      <c r="N3340" s="1" t="s">
        <v>131</v>
      </c>
      <c r="O3340" s="1" t="s">
        <v>131</v>
      </c>
      <c r="P3340" s="1" t="s">
        <v>199</v>
      </c>
      <c r="Q3340" s="1" t="s">
        <v>247</v>
      </c>
      <c r="R3340" s="1" t="s">
        <v>48</v>
      </c>
      <c r="S3340" s="1" t="s">
        <v>79</v>
      </c>
      <c r="T3340" s="1" t="s">
        <v>206</v>
      </c>
      <c r="U3340" s="2" t="d">
        <v>2019-04-05T22:53:00.000000097788870375</v>
      </c>
      <c r="V3340">
        <v>57</v>
      </c>
      <c r="W3340">
        <v>57</v>
      </c>
      <c r="X3340">
        <v>31</v>
      </c>
      <c r="Y3340">
        <v>24.24</v>
      </c>
      <c r="Z3340">
        <v>10</v>
      </c>
      <c r="AA3340" s="1" t="s">
        <v>55</v>
      </c>
      <c r="AB3340">
        <v>10</v>
      </c>
      <c r="AC3340">
        <v>0</v>
      </c>
      <c r="AD3340" s="1" t="s">
        <v>966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s="1" t="s">
        <v>53</v>
      </c>
      <c r="AS3340" s="1" t="s">
        <v>53</v>
      </c>
      <c r="AT3340" s="1" t="s">
        <v>53</v>
      </c>
      <c r="AU3340" s="1" t="s">
        <v>53</v>
      </c>
    </row>
    <row r="3341" spans="1:47" x14ac:dyDescent="0.25">
      <c r="A3341" s="1" t="s">
        <v>2758</v>
      </c>
      <c r="B3341">
        <v>4</v>
      </c>
      <c r="C3341" s="2" t="d">
        <v>2019-04-05T22:44:13.99999972432851825</v>
      </c>
      <c r="D3341" s="2" t="d">
        <v>2019-04-05T23:13:27.99999986775219525</v>
      </c>
      <c r="E3341">
        <v>39.998060000000002</v>
      </c>
      <c r="F3341">
        <v>-104.71886000000001</v>
      </c>
      <c r="G3341">
        <v>40.076210000000003</v>
      </c>
      <c r="H3341">
        <v>-104.64434</v>
      </c>
      <c r="I3341">
        <v>6.6859999999999999</v>
      </c>
      <c r="J3341" s="1" t="s">
        <v>2759</v>
      </c>
      <c r="L3341" s="1" t="s">
        <v>122</v>
      </c>
      <c r="M3341" s="1" t="s">
        <v>47</v>
      </c>
      <c r="N3341" s="1" t="s">
        <v>320</v>
      </c>
      <c r="O3341" s="1" t="s">
        <v>147</v>
      </c>
      <c r="P3341" s="1" t="s">
        <v>199</v>
      </c>
      <c r="Q3341" s="1" t="s">
        <v>768</v>
      </c>
      <c r="R3341" s="1" t="s">
        <v>48</v>
      </c>
      <c r="S3341" s="1" t="s">
        <v>79</v>
      </c>
      <c r="T3341" s="1" t="s">
        <v>220</v>
      </c>
      <c r="U3341" s="2" t="d">
        <v>2019-04-05T22:53:00.000000097788870375</v>
      </c>
      <c r="V3341">
        <v>55</v>
      </c>
      <c r="W3341">
        <v>55</v>
      </c>
      <c r="X3341">
        <v>42</v>
      </c>
      <c r="Y3341">
        <v>24.43</v>
      </c>
      <c r="Z3341">
        <v>10</v>
      </c>
      <c r="AA3341" s="1" t="s">
        <v>71</v>
      </c>
      <c r="AB3341">
        <v>14</v>
      </c>
      <c r="AC3341">
        <v>0</v>
      </c>
      <c r="AD3341" s="1" t="s">
        <v>966</v>
      </c>
      <c r="AE3341" t="b">
        <v>0</v>
      </c>
      <c r="AF3341" t="b">
        <v>0</v>
      </c>
      <c r="AG3341" t="b">
        <v>0</v>
      </c>
      <c r="AH3341" t="b">
        <v>0</v>
      </c>
      <c r="AI3341" t="b">
        <v>1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s="1" t="s">
        <v>53</v>
      </c>
      <c r="AS3341" s="1" t="s">
        <v>53</v>
      </c>
      <c r="AT3341" s="1" t="s">
        <v>53</v>
      </c>
      <c r="AU3341" s="1" t="s">
        <v>53</v>
      </c>
    </row>
    <row r="3342" spans="1:47" x14ac:dyDescent="0.25">
      <c r="A3342" s="1" t="s">
        <v>5403</v>
      </c>
      <c r="B3342">
        <v>3</v>
      </c>
      <c r="C3342" s="2" t="d">
        <v>2019-04-06T06:29:58.99999997578561350</v>
      </c>
      <c r="D3342" s="2" t="d">
        <v>2019-04-06T06:59:51.00000020116567350</v>
      </c>
      <c r="E3342">
        <v>39.824913000000002</v>
      </c>
      <c r="F3342">
        <v>-104.966346</v>
      </c>
      <c r="G3342">
        <v>39.823369</v>
      </c>
      <c r="H3342">
        <v>-104.964029</v>
      </c>
      <c r="I3342">
        <v>0.16300000000000001</v>
      </c>
      <c r="J3342" s="1" t="s">
        <v>150</v>
      </c>
      <c r="L3342" s="1" t="s">
        <v>166</v>
      </c>
      <c r="M3342" s="1" t="s">
        <v>47</v>
      </c>
      <c r="N3342" s="1" t="s">
        <v>131</v>
      </c>
      <c r="O3342" s="1" t="s">
        <v>147</v>
      </c>
      <c r="P3342" s="1" t="s">
        <v>199</v>
      </c>
      <c r="Q3342" s="1" t="s">
        <v>205</v>
      </c>
      <c r="R3342" s="1" t="s">
        <v>48</v>
      </c>
      <c r="S3342" s="1" t="s">
        <v>79</v>
      </c>
      <c r="T3342" s="1" t="s">
        <v>206</v>
      </c>
      <c r="U3342" s="2" t="d">
        <v>2019-04-06T06:45:00.000</v>
      </c>
      <c r="V3342">
        <v>48</v>
      </c>
      <c r="W3342">
        <v>45</v>
      </c>
      <c r="X3342">
        <v>46</v>
      </c>
      <c r="Y3342">
        <v>24.28</v>
      </c>
      <c r="Z3342">
        <v>30</v>
      </c>
      <c r="AA3342" s="1" t="s">
        <v>57</v>
      </c>
      <c r="AB3342">
        <v>8</v>
      </c>
      <c r="AC3342">
        <v>0</v>
      </c>
      <c r="AD3342" s="1" t="s">
        <v>819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s="1" t="s">
        <v>53</v>
      </c>
      <c r="AS3342" s="1" t="s">
        <v>51</v>
      </c>
      <c r="AT3342" s="1" t="s">
        <v>51</v>
      </c>
      <c r="AU3342" s="1" t="s">
        <v>51</v>
      </c>
    </row>
    <row r="3343" spans="1:47" x14ac:dyDescent="0.25">
      <c r="A3343" s="1" t="s">
        <v>5404</v>
      </c>
      <c r="B3343">
        <v>3</v>
      </c>
      <c r="C3343" s="2" t="d">
        <v>2019-04-06T06:29:58.99999997578561350</v>
      </c>
      <c r="D3343" s="2" t="d">
        <v>2019-04-06T06:59:51.00000020116567350</v>
      </c>
      <c r="E3343">
        <v>39.827069999999999</v>
      </c>
      <c r="F3343">
        <v>-104.97251</v>
      </c>
      <c r="G3343">
        <v>39.821260000000002</v>
      </c>
      <c r="H3343">
        <v>-104.96122</v>
      </c>
      <c r="I3343">
        <v>0.72099999999999997</v>
      </c>
      <c r="J3343" s="1" t="s">
        <v>5405</v>
      </c>
      <c r="L3343" s="1" t="s">
        <v>143</v>
      </c>
      <c r="M3343" s="1" t="s">
        <v>47</v>
      </c>
      <c r="N3343" s="1" t="s">
        <v>131</v>
      </c>
      <c r="O3343" s="1" t="s">
        <v>147</v>
      </c>
      <c r="P3343" s="1" t="s">
        <v>199</v>
      </c>
      <c r="Q3343" s="1" t="s">
        <v>205</v>
      </c>
      <c r="R3343" s="1" t="s">
        <v>48</v>
      </c>
      <c r="S3343" s="1" t="s">
        <v>79</v>
      </c>
      <c r="T3343" s="1" t="s">
        <v>206</v>
      </c>
      <c r="U3343" s="2" t="d">
        <v>2019-04-06T06:45:00.000</v>
      </c>
      <c r="V3343">
        <v>48</v>
      </c>
      <c r="W3343">
        <v>45</v>
      </c>
      <c r="X3343">
        <v>46</v>
      </c>
      <c r="Y3343">
        <v>24.28</v>
      </c>
      <c r="Z3343">
        <v>30</v>
      </c>
      <c r="AA3343" s="1" t="s">
        <v>57</v>
      </c>
      <c r="AB3343">
        <v>8</v>
      </c>
      <c r="AC3343">
        <v>0</v>
      </c>
      <c r="AD3343" s="1" t="s">
        <v>819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s="1" t="s">
        <v>53</v>
      </c>
      <c r="AS3343" s="1" t="s">
        <v>51</v>
      </c>
      <c r="AT3343" s="1" t="s">
        <v>51</v>
      </c>
      <c r="AU3343" s="1" t="s">
        <v>51</v>
      </c>
    </row>
    <row r="3344" spans="1:47" x14ac:dyDescent="0.25">
      <c r="A3344" s="1" t="s">
        <v>9371</v>
      </c>
      <c r="B3344">
        <v>2</v>
      </c>
      <c r="C3344" s="2" t="d">
        <v>2019-04-06T07:22:29.00000018533318950</v>
      </c>
      <c r="D3344" s="2" t="d">
        <v>2019-04-06T07:51:05.00000024680048350</v>
      </c>
      <c r="E3344">
        <v>39.827069999999999</v>
      </c>
      <c r="F3344">
        <v>-104.97251</v>
      </c>
      <c r="G3344">
        <v>39.821260000000002</v>
      </c>
      <c r="H3344">
        <v>-104.96122</v>
      </c>
      <c r="I3344">
        <v>0.72099999999999997</v>
      </c>
      <c r="J3344" s="1" t="s">
        <v>5405</v>
      </c>
      <c r="L3344" s="1" t="s">
        <v>143</v>
      </c>
      <c r="M3344" s="1" t="s">
        <v>47</v>
      </c>
      <c r="N3344" s="1" t="s">
        <v>131</v>
      </c>
      <c r="O3344" s="1" t="s">
        <v>147</v>
      </c>
      <c r="P3344" s="1" t="s">
        <v>199</v>
      </c>
      <c r="Q3344" s="1" t="s">
        <v>205</v>
      </c>
      <c r="R3344" s="1" t="s">
        <v>48</v>
      </c>
      <c r="S3344" s="1" t="s">
        <v>79</v>
      </c>
      <c r="T3344" s="1" t="s">
        <v>206</v>
      </c>
      <c r="U3344" s="2" t="d">
        <v>2019-04-06T07:44:59.99999979045242400</v>
      </c>
      <c r="V3344">
        <v>54</v>
      </c>
      <c r="W3344">
        <v>54</v>
      </c>
      <c r="X3344">
        <v>38</v>
      </c>
      <c r="Y3344">
        <v>24.3</v>
      </c>
      <c r="Z3344">
        <v>30</v>
      </c>
      <c r="AA3344" s="1" t="s">
        <v>8970</v>
      </c>
      <c r="AB3344">
        <v>0</v>
      </c>
      <c r="AC3344">
        <v>0</v>
      </c>
      <c r="AD3344" s="1" t="s">
        <v>819</v>
      </c>
      <c r="AE3344" t="b">
        <v>0</v>
      </c>
      <c r="AF3344" t="b">
        <v>0</v>
      </c>
      <c r="AG3344" t="b">
        <v>0</v>
      </c>
      <c r="AH3344" t="b">
        <v>0</v>
      </c>
      <c r="AI3344" t="b">
        <v>1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s="1" t="s">
        <v>51</v>
      </c>
      <c r="AS3344" s="1" t="s">
        <v>51</v>
      </c>
      <c r="AT3344" s="1" t="s">
        <v>51</v>
      </c>
      <c r="AU3344" s="1" t="s">
        <v>51</v>
      </c>
    </row>
    <row r="3345" spans="1:47" x14ac:dyDescent="0.25">
      <c r="A3345" s="1" t="s">
        <v>1919</v>
      </c>
      <c r="B3345">
        <v>3</v>
      </c>
      <c r="C3345" s="2" t="d">
        <v>2019-04-06T10:30:00.000</v>
      </c>
      <c r="D3345" s="2" t="d">
        <v>2019-04-06T10:59:50.9999999916180975</v>
      </c>
      <c r="E3345">
        <v>39.183886000000001</v>
      </c>
      <c r="F3345">
        <v>-104.85037</v>
      </c>
      <c r="G3345">
        <v>39.162429000000003</v>
      </c>
      <c r="H3345">
        <v>-104.85434600000001</v>
      </c>
      <c r="I3345">
        <v>1.498</v>
      </c>
      <c r="J3345" s="1" t="s">
        <v>402</v>
      </c>
      <c r="L3345" s="1" t="s">
        <v>196</v>
      </c>
      <c r="M3345" s="1" t="s">
        <v>47</v>
      </c>
      <c r="N3345" s="1" t="s">
        <v>86</v>
      </c>
      <c r="O3345" s="1" t="s">
        <v>121</v>
      </c>
      <c r="P3345" s="1" t="s">
        <v>199</v>
      </c>
      <c r="Q3345" s="1" t="s">
        <v>223</v>
      </c>
      <c r="R3345" s="1" t="s">
        <v>48</v>
      </c>
      <c r="S3345" s="1" t="s">
        <v>79</v>
      </c>
      <c r="T3345" s="1" t="s">
        <v>224</v>
      </c>
      <c r="U3345" s="2" t="d">
        <v>2019-04-06T10:24:00.00000008381903175</v>
      </c>
      <c r="V3345">
        <v>52</v>
      </c>
      <c r="X3345">
        <v>38</v>
      </c>
      <c r="Y3345">
        <v>23.07</v>
      </c>
      <c r="Z3345">
        <v>10</v>
      </c>
      <c r="AA3345" s="1" t="s">
        <v>69</v>
      </c>
      <c r="AC3345">
        <v>0</v>
      </c>
      <c r="AD3345" s="1" t="s">
        <v>1068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s="1" t="s">
        <v>51</v>
      </c>
      <c r="AS3345" s="1" t="s">
        <v>51</v>
      </c>
      <c r="AT3345" s="1" t="s">
        <v>51</v>
      </c>
      <c r="AU3345" s="1" t="s">
        <v>51</v>
      </c>
    </row>
    <row r="3346" spans="1:47" x14ac:dyDescent="0.25">
      <c r="A3346" s="1" t="s">
        <v>3814</v>
      </c>
      <c r="B3346">
        <v>3</v>
      </c>
      <c r="C3346" s="2" t="d">
        <v>2019-04-06T12:17:59.99999974854290475</v>
      </c>
      <c r="D3346" s="2" t="d">
        <v>2019-04-06T12:47:48.99999990127980525</v>
      </c>
      <c r="E3346">
        <v>39.671491000000003</v>
      </c>
      <c r="F3346">
        <v>-104.9282</v>
      </c>
      <c r="G3346">
        <v>39.673389</v>
      </c>
      <c r="H3346">
        <v>-104.929529</v>
      </c>
      <c r="I3346">
        <v>0.14899999999999999</v>
      </c>
      <c r="J3346" s="1" t="s">
        <v>1109</v>
      </c>
      <c r="L3346" s="1" t="s">
        <v>195</v>
      </c>
      <c r="M3346" s="1" t="s">
        <v>47</v>
      </c>
      <c r="N3346" s="1" t="s">
        <v>131</v>
      </c>
      <c r="O3346" s="1" t="s">
        <v>131</v>
      </c>
      <c r="P3346" s="1" t="s">
        <v>199</v>
      </c>
      <c r="Q3346" s="1" t="s">
        <v>388</v>
      </c>
      <c r="R3346" s="1" t="s">
        <v>48</v>
      </c>
      <c r="S3346" s="1" t="s">
        <v>79</v>
      </c>
      <c r="T3346" s="1" t="s">
        <v>201</v>
      </c>
      <c r="U3346" s="2" t="d">
        <v>2019-04-06T11:52:59.99999988824129100</v>
      </c>
      <c r="V3346">
        <v>62</v>
      </c>
      <c r="W3346">
        <v>62</v>
      </c>
      <c r="X3346">
        <v>24</v>
      </c>
      <c r="Y3346">
        <v>24.06</v>
      </c>
      <c r="Z3346">
        <v>10</v>
      </c>
      <c r="AA3346" s="1" t="s">
        <v>60</v>
      </c>
      <c r="AB3346">
        <v>3</v>
      </c>
      <c r="AC3346">
        <v>0</v>
      </c>
      <c r="AD3346" s="1" t="s">
        <v>50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s="1" t="s">
        <v>51</v>
      </c>
      <c r="AS3346" s="1" t="s">
        <v>51</v>
      </c>
      <c r="AT3346" s="1" t="s">
        <v>51</v>
      </c>
      <c r="AU3346" s="1" t="s">
        <v>51</v>
      </c>
    </row>
    <row r="3347" spans="1:47" x14ac:dyDescent="0.25">
      <c r="A3347" s="1" t="s">
        <v>5461</v>
      </c>
      <c r="B3347">
        <v>3</v>
      </c>
      <c r="C3347" s="2" t="d">
        <v>2019-04-06T12:05:59.99999991618096825</v>
      </c>
      <c r="D3347" s="2" t="d">
        <v>2019-04-06T12:35:50.99999990779906575</v>
      </c>
      <c r="E3347">
        <v>39.725250000000003</v>
      </c>
      <c r="F3347">
        <v>-105.19116</v>
      </c>
      <c r="G3347">
        <v>39.725239999999999</v>
      </c>
      <c r="H3347">
        <v>-105.191823</v>
      </c>
      <c r="I3347">
        <v>3.5000000000000003E-2</v>
      </c>
      <c r="J3347" s="1" t="s">
        <v>1250</v>
      </c>
      <c r="L3347" s="1" t="s">
        <v>717</v>
      </c>
      <c r="M3347" s="1" t="s">
        <v>47</v>
      </c>
      <c r="N3347" s="1" t="s">
        <v>270</v>
      </c>
      <c r="O3347" s="1" t="s">
        <v>115</v>
      </c>
      <c r="P3347" s="1" t="s">
        <v>199</v>
      </c>
      <c r="Q3347" s="1" t="s">
        <v>271</v>
      </c>
      <c r="R3347" s="1" t="s">
        <v>48</v>
      </c>
      <c r="S3347" s="1" t="s">
        <v>79</v>
      </c>
      <c r="T3347" s="1" t="s">
        <v>206</v>
      </c>
      <c r="U3347" s="2" t="d">
        <v>2019-04-06T11:48:59.999999734573066125</v>
      </c>
      <c r="V3347">
        <v>64</v>
      </c>
      <c r="W3347">
        <v>64</v>
      </c>
      <c r="X3347">
        <v>21</v>
      </c>
      <c r="Y3347">
        <v>24.26</v>
      </c>
      <c r="Z3347">
        <v>40</v>
      </c>
      <c r="AA3347" s="1" t="s">
        <v>60</v>
      </c>
      <c r="AB3347">
        <v>5</v>
      </c>
      <c r="AC3347">
        <v>0</v>
      </c>
      <c r="AD3347" s="1" t="s">
        <v>819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s="1" t="s">
        <v>51</v>
      </c>
      <c r="AS3347" s="1" t="s">
        <v>51</v>
      </c>
      <c r="AT3347" s="1" t="s">
        <v>51</v>
      </c>
      <c r="AU3347" s="1" t="s">
        <v>51</v>
      </c>
    </row>
    <row r="3348" spans="1:47" x14ac:dyDescent="0.25">
      <c r="A3348" s="1" t="s">
        <v>2330</v>
      </c>
      <c r="B3348">
        <v>3</v>
      </c>
      <c r="C3348" s="2" t="d">
        <v>2019-04-06T13:02:16.0000001499429375</v>
      </c>
      <c r="D3348" s="2" t="d">
        <v>2019-04-06T13:31:51.00000017322599625</v>
      </c>
      <c r="E3348">
        <v>39.740606999999997</v>
      </c>
      <c r="F3348">
        <v>-104.82522</v>
      </c>
      <c r="G3348">
        <v>39.743594000000002</v>
      </c>
      <c r="H3348">
        <v>-104.82521</v>
      </c>
      <c r="I3348">
        <v>0.20599999999999999</v>
      </c>
      <c r="J3348" s="1" t="s">
        <v>560</v>
      </c>
      <c r="L3348" s="1" t="s">
        <v>309</v>
      </c>
      <c r="M3348" s="1" t="s">
        <v>47</v>
      </c>
      <c r="N3348" s="1" t="s">
        <v>171</v>
      </c>
      <c r="O3348" s="1" t="s">
        <v>147</v>
      </c>
      <c r="P3348" s="1" t="s">
        <v>199</v>
      </c>
      <c r="Q3348" s="1" t="s">
        <v>241</v>
      </c>
      <c r="R3348" s="1" t="s">
        <v>48</v>
      </c>
      <c r="S3348" s="1" t="s">
        <v>79</v>
      </c>
      <c r="T3348" s="1" t="s">
        <v>204</v>
      </c>
      <c r="U3348" s="2" t="d">
        <v>2019-04-06T12:58:00.00000002793967725</v>
      </c>
      <c r="V3348">
        <v>65</v>
      </c>
      <c r="W3348">
        <v>65</v>
      </c>
      <c r="X3348">
        <v>21</v>
      </c>
      <c r="Y3348">
        <v>24.23</v>
      </c>
      <c r="Z3348">
        <v>10</v>
      </c>
      <c r="AA3348" s="1" t="s">
        <v>61</v>
      </c>
      <c r="AB3348">
        <v>5</v>
      </c>
      <c r="AC3348">
        <v>0</v>
      </c>
      <c r="AD3348" s="1" t="s">
        <v>819</v>
      </c>
      <c r="AE3348" t="b">
        <v>0</v>
      </c>
      <c r="AF3348" t="b">
        <v>0</v>
      </c>
      <c r="AG3348" t="b">
        <v>0</v>
      </c>
      <c r="AH3348" t="b">
        <v>0</v>
      </c>
      <c r="AI3348" t="b">
        <v>1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s="1" t="s">
        <v>51</v>
      </c>
      <c r="AS3348" s="1" t="s">
        <v>51</v>
      </c>
      <c r="AT3348" s="1" t="s">
        <v>51</v>
      </c>
      <c r="AU3348" s="1" t="s">
        <v>51</v>
      </c>
    </row>
    <row r="3349" spans="1:47" x14ac:dyDescent="0.25">
      <c r="A3349" s="1" t="s">
        <v>2331</v>
      </c>
      <c r="B3349">
        <v>3</v>
      </c>
      <c r="C3349" s="2" t="d">
        <v>2019-04-06T13:15:43.999999808147550</v>
      </c>
      <c r="D3349" s="2" t="d">
        <v>2019-04-06T13:45:15.99999975878745600</v>
      </c>
      <c r="E3349">
        <v>39.740606999999997</v>
      </c>
      <c r="F3349">
        <v>-104.82522</v>
      </c>
      <c r="G3349">
        <v>39.749850000000002</v>
      </c>
      <c r="H3349">
        <v>-104.82601</v>
      </c>
      <c r="I3349">
        <v>0.64</v>
      </c>
      <c r="J3349" s="1" t="s">
        <v>560</v>
      </c>
      <c r="L3349" s="1" t="s">
        <v>309</v>
      </c>
      <c r="M3349" s="1" t="s">
        <v>47</v>
      </c>
      <c r="N3349" s="1" t="s">
        <v>171</v>
      </c>
      <c r="O3349" s="1" t="s">
        <v>147</v>
      </c>
      <c r="P3349" s="1" t="s">
        <v>199</v>
      </c>
      <c r="Q3349" s="1" t="s">
        <v>241</v>
      </c>
      <c r="R3349" s="1" t="s">
        <v>48</v>
      </c>
      <c r="S3349" s="1" t="s">
        <v>79</v>
      </c>
      <c r="T3349" s="1" t="s">
        <v>204</v>
      </c>
      <c r="U3349" s="2" t="d">
        <v>2019-04-06T12:58:00.00000002793967725</v>
      </c>
      <c r="V3349">
        <v>65</v>
      </c>
      <c r="W3349">
        <v>65</v>
      </c>
      <c r="X3349">
        <v>21</v>
      </c>
      <c r="Y3349">
        <v>24.23</v>
      </c>
      <c r="Z3349">
        <v>10</v>
      </c>
      <c r="AA3349" s="1" t="s">
        <v>61</v>
      </c>
      <c r="AB3349">
        <v>5</v>
      </c>
      <c r="AC3349">
        <v>0</v>
      </c>
      <c r="AD3349" s="1" t="s">
        <v>819</v>
      </c>
      <c r="AE3349" t="b">
        <v>0</v>
      </c>
      <c r="AF3349" t="b">
        <v>0</v>
      </c>
      <c r="AG3349" t="b">
        <v>0</v>
      </c>
      <c r="AH3349" t="b">
        <v>0</v>
      </c>
      <c r="AI3349" t="b">
        <v>1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s="1" t="s">
        <v>51</v>
      </c>
      <c r="AS3349" s="1" t="s">
        <v>51</v>
      </c>
      <c r="AT3349" s="1" t="s">
        <v>51</v>
      </c>
      <c r="AU3349" s="1" t="s">
        <v>51</v>
      </c>
    </row>
    <row r="3350" spans="1:47" x14ac:dyDescent="0.25">
      <c r="A3350" s="1" t="s">
        <v>1920</v>
      </c>
      <c r="B3350">
        <v>3</v>
      </c>
      <c r="C3350" s="2" t="d">
        <v>2019-04-06T13:47:59.99999974854290475</v>
      </c>
      <c r="D3350" s="2" t="d">
        <v>2019-04-06T14:17:50.99999974016100225</v>
      </c>
      <c r="E3350">
        <v>39.853763000000001</v>
      </c>
      <c r="F3350">
        <v>-104.98651099999999</v>
      </c>
      <c r="G3350">
        <v>39.856152999999999</v>
      </c>
      <c r="H3350">
        <v>-104.987038</v>
      </c>
      <c r="I3350">
        <v>0.16700000000000001</v>
      </c>
      <c r="J3350" s="1" t="s">
        <v>821</v>
      </c>
      <c r="L3350" s="1" t="s">
        <v>195</v>
      </c>
      <c r="M3350" s="1" t="s">
        <v>47</v>
      </c>
      <c r="N3350" s="1" t="s">
        <v>131</v>
      </c>
      <c r="O3350" s="1" t="s">
        <v>147</v>
      </c>
      <c r="P3350" s="1" t="s">
        <v>199</v>
      </c>
      <c r="Q3350" s="1" t="s">
        <v>205</v>
      </c>
      <c r="R3350" s="1" t="s">
        <v>48</v>
      </c>
      <c r="S3350" s="1" t="s">
        <v>79</v>
      </c>
      <c r="T3350" s="1" t="s">
        <v>206</v>
      </c>
      <c r="U3350" s="2" t="d">
        <v>2019-04-06T13:44:59.99999979045242400</v>
      </c>
      <c r="V3350">
        <v>64</v>
      </c>
      <c r="W3350">
        <v>64</v>
      </c>
      <c r="X3350">
        <v>21</v>
      </c>
      <c r="Y3350">
        <v>24.24</v>
      </c>
      <c r="Z3350">
        <v>10</v>
      </c>
      <c r="AA3350" s="1" t="s">
        <v>55</v>
      </c>
      <c r="AB3350">
        <v>7</v>
      </c>
      <c r="AC3350">
        <v>0</v>
      </c>
      <c r="AD3350" s="1" t="s">
        <v>1068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s="1" t="s">
        <v>51</v>
      </c>
      <c r="AS3350" s="1" t="s">
        <v>51</v>
      </c>
      <c r="AT3350" s="1" t="s">
        <v>51</v>
      </c>
      <c r="AU3350" s="1" t="s">
        <v>51</v>
      </c>
    </row>
    <row r="3351" spans="1:47" x14ac:dyDescent="0.25">
      <c r="A3351" s="1" t="s">
        <v>2332</v>
      </c>
      <c r="B3351">
        <v>3</v>
      </c>
      <c r="C3351" s="2" t="d">
        <v>2019-04-06T14:16:30.99999989848584225</v>
      </c>
      <c r="D3351" s="2" t="d">
        <v>2019-04-06T14:45:11.99999987147748600</v>
      </c>
      <c r="E3351">
        <v>39.740606999999997</v>
      </c>
      <c r="F3351">
        <v>-104.82522</v>
      </c>
      <c r="G3351">
        <v>39.749850000000002</v>
      </c>
      <c r="H3351">
        <v>-104.82601</v>
      </c>
      <c r="I3351">
        <v>0.64</v>
      </c>
      <c r="J3351" s="1" t="s">
        <v>560</v>
      </c>
      <c r="L3351" s="1" t="s">
        <v>309</v>
      </c>
      <c r="M3351" s="1" t="s">
        <v>47</v>
      </c>
      <c r="N3351" s="1" t="s">
        <v>171</v>
      </c>
      <c r="O3351" s="1" t="s">
        <v>147</v>
      </c>
      <c r="P3351" s="1" t="s">
        <v>199</v>
      </c>
      <c r="Q3351" s="1" t="s">
        <v>241</v>
      </c>
      <c r="R3351" s="1" t="s">
        <v>48</v>
      </c>
      <c r="S3351" s="1" t="s">
        <v>79</v>
      </c>
      <c r="T3351" s="1" t="s">
        <v>204</v>
      </c>
      <c r="U3351" s="2" t="d">
        <v>2019-04-06T13:57:59.99999981839210125</v>
      </c>
      <c r="V3351">
        <v>68</v>
      </c>
      <c r="W3351">
        <v>68</v>
      </c>
      <c r="X3351">
        <v>20</v>
      </c>
      <c r="Y3351">
        <v>24.22</v>
      </c>
      <c r="Z3351">
        <v>10</v>
      </c>
      <c r="AA3351" s="1" t="s">
        <v>61</v>
      </c>
      <c r="AB3351">
        <v>6</v>
      </c>
      <c r="AC3351">
        <v>0</v>
      </c>
      <c r="AD3351" s="1" t="s">
        <v>819</v>
      </c>
      <c r="AE3351" t="b">
        <v>0</v>
      </c>
      <c r="AF3351" t="b">
        <v>0</v>
      </c>
      <c r="AG3351" t="b">
        <v>0</v>
      </c>
      <c r="AH3351" t="b">
        <v>0</v>
      </c>
      <c r="AI3351" t="b">
        <v>1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s="1" t="s">
        <v>51</v>
      </c>
      <c r="AS3351" s="1" t="s">
        <v>51</v>
      </c>
      <c r="AT3351" s="1" t="s">
        <v>51</v>
      </c>
      <c r="AU3351" s="1" t="s">
        <v>51</v>
      </c>
    </row>
    <row r="3352" spans="1:47" x14ac:dyDescent="0.25">
      <c r="A3352" s="1" t="s">
        <v>2430</v>
      </c>
      <c r="B3352">
        <v>3</v>
      </c>
      <c r="C3352" s="2" t="d">
        <v>2019-04-06T13:41:59.99999983236193650</v>
      </c>
      <c r="D3352" s="2" t="d">
        <v>2019-04-06T14:11:52.00000005774199650</v>
      </c>
      <c r="E3352">
        <v>39.282333999999999</v>
      </c>
      <c r="F3352">
        <v>-104.89668899999999</v>
      </c>
      <c r="G3352">
        <v>39.289051999999998</v>
      </c>
      <c r="H3352">
        <v>-104.895534</v>
      </c>
      <c r="I3352">
        <v>0.46800000000000003</v>
      </c>
      <c r="J3352" s="1" t="s">
        <v>399</v>
      </c>
      <c r="L3352" s="1" t="s">
        <v>195</v>
      </c>
      <c r="M3352" s="1" t="s">
        <v>47</v>
      </c>
      <c r="N3352" s="1" t="s">
        <v>192</v>
      </c>
      <c r="O3352" s="1" t="s">
        <v>121</v>
      </c>
      <c r="P3352" s="1" t="s">
        <v>199</v>
      </c>
      <c r="Q3352" s="1" t="s">
        <v>334</v>
      </c>
      <c r="R3352" s="1" t="s">
        <v>48</v>
      </c>
      <c r="S3352" s="1" t="s">
        <v>79</v>
      </c>
      <c r="T3352" s="1" t="s">
        <v>224</v>
      </c>
      <c r="U3352" s="2" t="d">
        <v>2019-04-06T13:47:00.00000018160789875</v>
      </c>
      <c r="V3352">
        <v>57</v>
      </c>
      <c r="X3352">
        <v>25</v>
      </c>
      <c r="Y3352">
        <v>23.04</v>
      </c>
      <c r="Z3352">
        <v>10</v>
      </c>
      <c r="AA3352" s="1" t="s">
        <v>69</v>
      </c>
      <c r="AC3352">
        <v>0</v>
      </c>
      <c r="AD3352" s="1" t="s">
        <v>819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s="1" t="s">
        <v>51</v>
      </c>
      <c r="AS3352" s="1" t="s">
        <v>51</v>
      </c>
      <c r="AT3352" s="1" t="s">
        <v>51</v>
      </c>
      <c r="AU3352" s="1" t="s">
        <v>51</v>
      </c>
    </row>
    <row r="3353" spans="1:47" x14ac:dyDescent="0.25">
      <c r="A3353" s="1" t="s">
        <v>1921</v>
      </c>
      <c r="B3353">
        <v>3</v>
      </c>
      <c r="C3353" s="2" t="d">
        <v>2019-04-06T13:51:45.00000016763806350</v>
      </c>
      <c r="D3353" s="2" t="d">
        <v>2019-04-06T14:21:12.99999981187284075</v>
      </c>
      <c r="E3353">
        <v>39.844970000000004</v>
      </c>
      <c r="F3353">
        <v>-104.9846</v>
      </c>
      <c r="G3353">
        <v>39.860902000000003</v>
      </c>
      <c r="H3353">
        <v>-104.98748999999999</v>
      </c>
      <c r="I3353">
        <v>1.111</v>
      </c>
      <c r="J3353" s="1" t="s">
        <v>1922</v>
      </c>
      <c r="L3353" s="1" t="s">
        <v>195</v>
      </c>
      <c r="M3353" s="1" t="s">
        <v>47</v>
      </c>
      <c r="N3353" s="1" t="s">
        <v>131</v>
      </c>
      <c r="O3353" s="1" t="s">
        <v>147</v>
      </c>
      <c r="P3353" s="1" t="s">
        <v>199</v>
      </c>
      <c r="Q3353" s="1" t="s">
        <v>205</v>
      </c>
      <c r="R3353" s="1" t="s">
        <v>48</v>
      </c>
      <c r="S3353" s="1" t="s">
        <v>79</v>
      </c>
      <c r="T3353" s="1" t="s">
        <v>206</v>
      </c>
      <c r="U3353" s="2" t="d">
        <v>2019-04-06T13:44:59.99999979045242400</v>
      </c>
      <c r="V3353">
        <v>64</v>
      </c>
      <c r="W3353">
        <v>64</v>
      </c>
      <c r="X3353">
        <v>21</v>
      </c>
      <c r="Y3353">
        <v>24.24</v>
      </c>
      <c r="Z3353">
        <v>10</v>
      </c>
      <c r="AA3353" s="1" t="s">
        <v>55</v>
      </c>
      <c r="AB3353">
        <v>7</v>
      </c>
      <c r="AC3353">
        <v>0</v>
      </c>
      <c r="AD3353" s="1" t="s">
        <v>1068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s="1" t="s">
        <v>51</v>
      </c>
      <c r="AS3353" s="1" t="s">
        <v>51</v>
      </c>
      <c r="AT3353" s="1" t="s">
        <v>51</v>
      </c>
      <c r="AU3353" s="1" t="s">
        <v>51</v>
      </c>
    </row>
    <row r="3354" spans="1:47" x14ac:dyDescent="0.25">
      <c r="A3354" s="1" t="s">
        <v>6135</v>
      </c>
      <c r="B3354">
        <v>3</v>
      </c>
      <c r="C3354" s="2" t="d">
        <v>2019-04-06T14:32:59.99999974854290475</v>
      </c>
      <c r="D3354" s="2" t="d">
        <v>2019-04-06T15:01:10.00000001862645375</v>
      </c>
      <c r="E3354">
        <v>39.844970000000004</v>
      </c>
      <c r="F3354">
        <v>-104.9846</v>
      </c>
      <c r="G3354">
        <v>39.860902000000003</v>
      </c>
      <c r="H3354">
        <v>-104.98748999999999</v>
      </c>
      <c r="I3354">
        <v>1.111</v>
      </c>
      <c r="J3354" s="1" t="s">
        <v>6136</v>
      </c>
      <c r="L3354" s="1" t="s">
        <v>195</v>
      </c>
      <c r="M3354" s="1" t="s">
        <v>47</v>
      </c>
      <c r="N3354" s="1" t="s">
        <v>131</v>
      </c>
      <c r="O3354" s="1" t="s">
        <v>147</v>
      </c>
      <c r="P3354" s="1" t="s">
        <v>199</v>
      </c>
      <c r="Q3354" s="1" t="s">
        <v>205</v>
      </c>
      <c r="R3354" s="1" t="s">
        <v>48</v>
      </c>
      <c r="S3354" s="1" t="s">
        <v>79</v>
      </c>
      <c r="T3354" s="1" t="s">
        <v>206</v>
      </c>
      <c r="U3354" s="2" t="d">
        <v>2019-04-06T14:46:59.99999997206032275</v>
      </c>
      <c r="V3354">
        <v>64</v>
      </c>
      <c r="W3354">
        <v>64</v>
      </c>
      <c r="X3354">
        <v>19</v>
      </c>
      <c r="Y3354">
        <v>24.23</v>
      </c>
      <c r="Z3354">
        <v>50</v>
      </c>
      <c r="AA3354" s="1" t="s">
        <v>8970</v>
      </c>
      <c r="AB3354">
        <v>0</v>
      </c>
      <c r="AC3354">
        <v>0</v>
      </c>
      <c r="AD3354" s="1" t="s">
        <v>819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s="1" t="s">
        <v>51</v>
      </c>
      <c r="AS3354" s="1" t="s">
        <v>51</v>
      </c>
      <c r="AT3354" s="1" t="s">
        <v>51</v>
      </c>
      <c r="AU3354" s="1" t="s">
        <v>51</v>
      </c>
    </row>
    <row r="3355" spans="1:47" x14ac:dyDescent="0.25">
      <c r="A3355" s="1" t="s">
        <v>3404</v>
      </c>
      <c r="B3355">
        <v>3</v>
      </c>
      <c r="C3355" s="2" t="d">
        <v>2019-04-06T16:02:16.0000001499429375</v>
      </c>
      <c r="D3355" s="2" t="d">
        <v>2019-04-06T16:31:51.99999977834522400</v>
      </c>
      <c r="E3355">
        <v>39.946449000000001</v>
      </c>
      <c r="F3355">
        <v>-104.98804</v>
      </c>
      <c r="G3355">
        <v>39.939390000000003</v>
      </c>
      <c r="H3355">
        <v>-104.98796</v>
      </c>
      <c r="I3355">
        <v>0.48799999999999999</v>
      </c>
      <c r="J3355" s="1" t="s">
        <v>462</v>
      </c>
      <c r="L3355" s="1" t="s">
        <v>173</v>
      </c>
      <c r="M3355" s="1" t="s">
        <v>47</v>
      </c>
      <c r="N3355" s="1" t="s">
        <v>245</v>
      </c>
      <c r="O3355" s="1" t="s">
        <v>147</v>
      </c>
      <c r="P3355" s="1" t="s">
        <v>199</v>
      </c>
      <c r="Q3355" s="1" t="s">
        <v>272</v>
      </c>
      <c r="R3355" s="1" t="s">
        <v>48</v>
      </c>
      <c r="S3355" s="1" t="s">
        <v>79</v>
      </c>
      <c r="T3355" s="1" t="s">
        <v>273</v>
      </c>
      <c r="U3355" s="2" t="d">
        <v>2019-04-06T15:53:59.99999987427145575</v>
      </c>
      <c r="V3355">
        <v>67</v>
      </c>
      <c r="W3355">
        <v>67</v>
      </c>
      <c r="X3355">
        <v>18</v>
      </c>
      <c r="Y3355">
        <v>24.73</v>
      </c>
      <c r="Z3355">
        <v>10</v>
      </c>
      <c r="AA3355" s="1" t="s">
        <v>71</v>
      </c>
      <c r="AB3355">
        <v>17</v>
      </c>
      <c r="AC3355">
        <v>0</v>
      </c>
      <c r="AD3355" s="1" t="s">
        <v>50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s="1" t="s">
        <v>51</v>
      </c>
      <c r="AS3355" s="1" t="s">
        <v>51</v>
      </c>
      <c r="AT3355" s="1" t="s">
        <v>51</v>
      </c>
      <c r="AU3355" s="1" t="s">
        <v>51</v>
      </c>
    </row>
    <row r="3356" spans="1:47" x14ac:dyDescent="0.25">
      <c r="A3356" s="1" t="s">
        <v>9372</v>
      </c>
      <c r="B3356">
        <v>2</v>
      </c>
      <c r="C3356" s="2" t="d">
        <v>2019-04-06T18:42:00.0000000419095125</v>
      </c>
      <c r="D3356" s="2" t="d">
        <v>2019-04-06T19:09:59.99999986030161375</v>
      </c>
      <c r="E3356">
        <v>39.638312999999997</v>
      </c>
      <c r="F3356">
        <v>-104.887714</v>
      </c>
      <c r="G3356">
        <v>39.635801000000001</v>
      </c>
      <c r="H3356">
        <v>-104.89338100000001</v>
      </c>
      <c r="I3356">
        <v>0.34799999999999998</v>
      </c>
      <c r="J3356" s="1" t="s">
        <v>9110</v>
      </c>
      <c r="L3356" s="1" t="s">
        <v>404</v>
      </c>
      <c r="M3356" s="1" t="s">
        <v>47</v>
      </c>
      <c r="N3356" s="1" t="s">
        <v>131</v>
      </c>
      <c r="O3356" s="1" t="s">
        <v>131</v>
      </c>
      <c r="P3356" s="1" t="s">
        <v>199</v>
      </c>
      <c r="Q3356" s="1" t="s">
        <v>415</v>
      </c>
      <c r="R3356" s="1" t="s">
        <v>48</v>
      </c>
      <c r="S3356" s="1" t="s">
        <v>79</v>
      </c>
      <c r="T3356" s="1" t="s">
        <v>201</v>
      </c>
      <c r="U3356" s="2" t="d">
        <v>2019-04-06T18:53:00.00000030733644975</v>
      </c>
      <c r="V3356">
        <v>60</v>
      </c>
      <c r="W3356">
        <v>60</v>
      </c>
      <c r="X3356">
        <v>30</v>
      </c>
      <c r="Y3356">
        <v>24.06</v>
      </c>
      <c r="Z3356">
        <v>10</v>
      </c>
      <c r="AA3356" s="1" t="s">
        <v>61</v>
      </c>
      <c r="AB3356">
        <v>7</v>
      </c>
      <c r="AC3356">
        <v>0</v>
      </c>
      <c r="AD3356" s="1" t="s">
        <v>966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s="1" t="s">
        <v>51</v>
      </c>
      <c r="AS3356" s="1" t="s">
        <v>51</v>
      </c>
      <c r="AT3356" s="1" t="s">
        <v>51</v>
      </c>
      <c r="AU3356" s="1" t="s">
        <v>51</v>
      </c>
    </row>
    <row r="3357" spans="1:47" x14ac:dyDescent="0.25">
      <c r="A3357" s="1" t="s">
        <v>7809</v>
      </c>
      <c r="B3357">
        <v>3</v>
      </c>
      <c r="C3357" s="2" t="d">
        <v>2019-04-06T21:28:29.00000031106174050</v>
      </c>
      <c r="D3357" s="2" t="d">
        <v>2019-04-06T21:57:48.99999997112900175</v>
      </c>
      <c r="E3357">
        <v>38.275016000000001</v>
      </c>
      <c r="F3357">
        <v>-104.49803199999999</v>
      </c>
      <c r="G3357">
        <v>38.275019999999998</v>
      </c>
      <c r="H3357">
        <v>-104.49791</v>
      </c>
      <c r="I3357">
        <v>7.0000000000000001E-3</v>
      </c>
      <c r="J3357" s="1" t="s">
        <v>7810</v>
      </c>
      <c r="K3357">
        <v>30940</v>
      </c>
      <c r="L3357" s="1" t="s">
        <v>6620</v>
      </c>
      <c r="M3357" s="1" t="s">
        <v>47</v>
      </c>
      <c r="N3357" s="1" t="s">
        <v>412</v>
      </c>
      <c r="O3357" s="1" t="s">
        <v>412</v>
      </c>
      <c r="P3357" s="1" t="s">
        <v>199</v>
      </c>
      <c r="Q3357" s="1" t="s">
        <v>1096</v>
      </c>
      <c r="R3357" s="1" t="s">
        <v>48</v>
      </c>
      <c r="S3357" s="1" t="s">
        <v>79</v>
      </c>
      <c r="T3357" s="1" t="s">
        <v>414</v>
      </c>
      <c r="U3357" s="2" t="d">
        <v>2019-04-06T21:53:00.00000030733644975</v>
      </c>
      <c r="V3357">
        <v>51</v>
      </c>
      <c r="W3357">
        <v>51</v>
      </c>
      <c r="X3357">
        <v>44</v>
      </c>
      <c r="Y3357">
        <v>25.14</v>
      </c>
      <c r="Z3357">
        <v>10</v>
      </c>
      <c r="AA3357" s="1" t="s">
        <v>58</v>
      </c>
      <c r="AB3357">
        <v>6</v>
      </c>
      <c r="AC3357">
        <v>0</v>
      </c>
      <c r="AD3357" s="1" t="s">
        <v>1068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s="1" t="s">
        <v>53</v>
      </c>
      <c r="AS3357" s="1" t="s">
        <v>53</v>
      </c>
      <c r="AT3357" s="1" t="s">
        <v>53</v>
      </c>
      <c r="AU3357" s="1" t="s">
        <v>53</v>
      </c>
    </row>
    <row r="3358" spans="1:47" x14ac:dyDescent="0.25">
      <c r="A3358" s="1" t="s">
        <v>7811</v>
      </c>
      <c r="B3358">
        <v>3</v>
      </c>
      <c r="C3358" s="2" t="d">
        <v>2019-04-06T21:26:14.00000018533318950</v>
      </c>
      <c r="D3358" s="2" t="d">
        <v>2019-04-06T21:55:24.00000002235174450</v>
      </c>
      <c r="E3358">
        <v>38.275120000000001</v>
      </c>
      <c r="F3358">
        <v>-104.4949</v>
      </c>
      <c r="G3358">
        <v>38.275531999999998</v>
      </c>
      <c r="H3358">
        <v>-104.48187900000001</v>
      </c>
      <c r="I3358">
        <v>0.70699999999999996</v>
      </c>
      <c r="J3358" s="1" t="s">
        <v>7812</v>
      </c>
      <c r="K3358">
        <v>31198</v>
      </c>
      <c r="L3358" s="1" t="s">
        <v>6620</v>
      </c>
      <c r="M3358" s="1" t="s">
        <v>47</v>
      </c>
      <c r="N3358" s="1" t="s">
        <v>412</v>
      </c>
      <c r="O3358" s="1" t="s">
        <v>412</v>
      </c>
      <c r="P3358" s="1" t="s">
        <v>199</v>
      </c>
      <c r="Q3358" s="1" t="s">
        <v>6621</v>
      </c>
      <c r="R3358" s="1" t="s">
        <v>48</v>
      </c>
      <c r="S3358" s="1" t="s">
        <v>79</v>
      </c>
      <c r="T3358" s="1" t="s">
        <v>414</v>
      </c>
      <c r="U3358" s="2" t="d">
        <v>2019-04-06T21:53:00.00000030733644975</v>
      </c>
      <c r="V3358">
        <v>51</v>
      </c>
      <c r="W3358">
        <v>51</v>
      </c>
      <c r="X3358">
        <v>44</v>
      </c>
      <c r="Y3358">
        <v>25.14</v>
      </c>
      <c r="Z3358">
        <v>10</v>
      </c>
      <c r="AA3358" s="1" t="s">
        <v>58</v>
      </c>
      <c r="AB3358">
        <v>6</v>
      </c>
      <c r="AC3358">
        <v>0</v>
      </c>
      <c r="AD3358" s="1" t="s">
        <v>1068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s="1" t="s">
        <v>53</v>
      </c>
      <c r="AS3358" s="1" t="s">
        <v>53</v>
      </c>
      <c r="AT3358" s="1" t="s">
        <v>53</v>
      </c>
      <c r="AU3358" s="1" t="s">
        <v>53</v>
      </c>
    </row>
    <row r="3359" spans="1:47" x14ac:dyDescent="0.25">
      <c r="A3359" s="1" t="s">
        <v>2151</v>
      </c>
      <c r="B3359">
        <v>3</v>
      </c>
      <c r="C3359" s="2" t="d">
        <v>2019-04-06T22:41:59.000000227242708075</v>
      </c>
      <c r="D3359" s="2" t="d">
        <v>2019-04-06T23:11:50.00000021886080625</v>
      </c>
      <c r="E3359">
        <v>39.770119999999999</v>
      </c>
      <c r="F3359">
        <v>-104.99178999999999</v>
      </c>
      <c r="G3359">
        <v>39.771329999999999</v>
      </c>
      <c r="H3359">
        <v>-104.99073</v>
      </c>
      <c r="I3359">
        <v>0.10100000000000001</v>
      </c>
      <c r="J3359" s="1" t="s">
        <v>533</v>
      </c>
      <c r="L3359" s="1" t="s">
        <v>266</v>
      </c>
      <c r="M3359" s="1" t="s">
        <v>47</v>
      </c>
      <c r="N3359" s="1" t="s">
        <v>131</v>
      </c>
      <c r="O3359" s="1" t="s">
        <v>131</v>
      </c>
      <c r="P3359" s="1" t="s">
        <v>199</v>
      </c>
      <c r="Q3359" s="1" t="s">
        <v>247</v>
      </c>
      <c r="R3359" s="1" t="s">
        <v>48</v>
      </c>
      <c r="S3359" s="1" t="s">
        <v>79</v>
      </c>
      <c r="T3359" s="1" t="s">
        <v>206</v>
      </c>
      <c r="U3359" s="2" t="d">
        <v>2019-04-06T22:35:59.99999991618096825</v>
      </c>
      <c r="V3359">
        <v>54</v>
      </c>
      <c r="W3359">
        <v>54</v>
      </c>
      <c r="X3359">
        <v>44</v>
      </c>
      <c r="Y3359">
        <v>24.36</v>
      </c>
      <c r="Z3359">
        <v>10</v>
      </c>
      <c r="AA3359" s="1" t="s">
        <v>55</v>
      </c>
      <c r="AB3359">
        <v>9</v>
      </c>
      <c r="AC3359">
        <v>0</v>
      </c>
      <c r="AD3359" s="1" t="s">
        <v>819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s="1" t="s">
        <v>53</v>
      </c>
      <c r="AS3359" s="1" t="s">
        <v>53</v>
      </c>
      <c r="AT3359" s="1" t="s">
        <v>53</v>
      </c>
      <c r="AU3359" s="1" t="s">
        <v>53</v>
      </c>
    </row>
    <row r="3360" spans="1:47" x14ac:dyDescent="0.25">
      <c r="A3360" s="1" t="s">
        <v>2760</v>
      </c>
      <c r="B3360">
        <v>3</v>
      </c>
      <c r="C3360" s="2" t="d">
        <v>2019-04-06T22:35:59.00000031106174050</v>
      </c>
      <c r="D3360" s="2" t="d">
        <v>2019-04-06T23:05:50.99999990779906575</v>
      </c>
      <c r="E3360">
        <v>39.93412</v>
      </c>
      <c r="F3360">
        <v>-104.79261</v>
      </c>
      <c r="G3360">
        <v>39.936790000000002</v>
      </c>
      <c r="H3360">
        <v>-104.78958</v>
      </c>
      <c r="I3360">
        <v>0.245</v>
      </c>
      <c r="J3360" s="1" t="s">
        <v>2761</v>
      </c>
      <c r="L3360" s="1" t="s">
        <v>122</v>
      </c>
      <c r="M3360" s="1" t="s">
        <v>47</v>
      </c>
      <c r="N3360" s="1" t="s">
        <v>320</v>
      </c>
      <c r="O3360" s="1" t="s">
        <v>147</v>
      </c>
      <c r="P3360" s="1" t="s">
        <v>199</v>
      </c>
      <c r="Q3360" s="1" t="s">
        <v>354</v>
      </c>
      <c r="R3360" s="1" t="s">
        <v>48</v>
      </c>
      <c r="S3360" s="1" t="s">
        <v>79</v>
      </c>
      <c r="T3360" s="1" t="s">
        <v>220</v>
      </c>
      <c r="U3360" s="2" t="d">
        <v>2019-04-06T22:53:00.000000097788870375</v>
      </c>
      <c r="V3360">
        <v>56</v>
      </c>
      <c r="W3360">
        <v>56</v>
      </c>
      <c r="X3360">
        <v>39</v>
      </c>
      <c r="Y3360">
        <v>24.54</v>
      </c>
      <c r="Z3360">
        <v>10</v>
      </c>
      <c r="AA3360" s="1" t="s">
        <v>56</v>
      </c>
      <c r="AB3360">
        <v>10</v>
      </c>
      <c r="AC3360">
        <v>0</v>
      </c>
      <c r="AD3360" s="1" t="s">
        <v>966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s="1" t="s">
        <v>53</v>
      </c>
      <c r="AS3360" s="1" t="s">
        <v>53</v>
      </c>
      <c r="AT3360" s="1" t="s">
        <v>53</v>
      </c>
      <c r="AU3360" s="1" t="s">
        <v>53</v>
      </c>
    </row>
    <row r="3361" spans="1:47" x14ac:dyDescent="0.25">
      <c r="A3361" s="1" t="s">
        <v>9373</v>
      </c>
      <c r="B3361">
        <v>2</v>
      </c>
      <c r="C3361" s="2" t="d">
        <v>2019-04-06T22:53:14.000000227242708075</v>
      </c>
      <c r="D3361" s="2" t="d">
        <v>2019-04-06T23:22:00.00000011175870900</v>
      </c>
      <c r="E3361">
        <v>39.758949999999999</v>
      </c>
      <c r="F3361">
        <v>-105.00748</v>
      </c>
      <c r="G3361">
        <v>39.763190000000002</v>
      </c>
      <c r="H3361">
        <v>-105.00203999999999</v>
      </c>
      <c r="I3361">
        <v>0.41099999999999998</v>
      </c>
      <c r="J3361" s="1" t="s">
        <v>460</v>
      </c>
      <c r="L3361" s="1" t="s">
        <v>266</v>
      </c>
      <c r="M3361" s="1" t="s">
        <v>47</v>
      </c>
      <c r="N3361" s="1" t="s">
        <v>131</v>
      </c>
      <c r="O3361" s="1" t="s">
        <v>131</v>
      </c>
      <c r="P3361" s="1" t="s">
        <v>199</v>
      </c>
      <c r="Q3361" s="1" t="s">
        <v>248</v>
      </c>
      <c r="R3361" s="1" t="s">
        <v>48</v>
      </c>
      <c r="S3361" s="1" t="s">
        <v>79</v>
      </c>
      <c r="T3361" s="1" t="s">
        <v>206</v>
      </c>
      <c r="U3361" s="2" t="d">
        <v>2019-04-06T22:54:00.00000029336660775</v>
      </c>
      <c r="V3361">
        <v>52</v>
      </c>
      <c r="W3361">
        <v>52</v>
      </c>
      <c r="X3361">
        <v>47</v>
      </c>
      <c r="Y3361">
        <v>24.36</v>
      </c>
      <c r="Z3361">
        <v>10</v>
      </c>
      <c r="AA3361" s="1" t="s">
        <v>55</v>
      </c>
      <c r="AB3361">
        <v>8</v>
      </c>
      <c r="AC3361">
        <v>0</v>
      </c>
      <c r="AD3361" s="1" t="s">
        <v>966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b">
        <v>1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s="1" t="s">
        <v>53</v>
      </c>
      <c r="AS3361" s="1" t="s">
        <v>53</v>
      </c>
      <c r="AT3361" s="1" t="s">
        <v>53</v>
      </c>
      <c r="AU3361" s="1" t="s">
        <v>53</v>
      </c>
    </row>
    <row r="3362" spans="1:47" x14ac:dyDescent="0.25">
      <c r="A3362" s="1" t="s">
        <v>9374</v>
      </c>
      <c r="B3362">
        <v>2</v>
      </c>
      <c r="C3362" s="2" t="d">
        <v>2019-04-06T23:14:13.99999993387609425</v>
      </c>
      <c r="D3362" s="2" t="d">
        <v>2019-04-06T23:43:15.00000018160789875</v>
      </c>
      <c r="E3362">
        <v>39.937899999999999</v>
      </c>
      <c r="F3362">
        <v>-104.78857000000001</v>
      </c>
      <c r="G3362">
        <v>39.946530000000003</v>
      </c>
      <c r="H3362">
        <v>-104.78180999999999</v>
      </c>
      <c r="I3362">
        <v>0.69599999999999995</v>
      </c>
      <c r="J3362" s="1" t="s">
        <v>2761</v>
      </c>
      <c r="L3362" s="1" t="s">
        <v>122</v>
      </c>
      <c r="M3362" s="1" t="s">
        <v>47</v>
      </c>
      <c r="N3362" s="1" t="s">
        <v>320</v>
      </c>
      <c r="O3362" s="1" t="s">
        <v>147</v>
      </c>
      <c r="P3362" s="1" t="s">
        <v>199</v>
      </c>
      <c r="Q3362" s="1" t="s">
        <v>354</v>
      </c>
      <c r="R3362" s="1" t="s">
        <v>48</v>
      </c>
      <c r="S3362" s="1" t="s">
        <v>79</v>
      </c>
      <c r="T3362" s="1" t="s">
        <v>220</v>
      </c>
      <c r="U3362" s="2" t="d">
        <v>2019-04-06T22:53:00.000000097788870375</v>
      </c>
      <c r="V3362">
        <v>56</v>
      </c>
      <c r="W3362">
        <v>56</v>
      </c>
      <c r="X3362">
        <v>39</v>
      </c>
      <c r="Y3362">
        <v>24.54</v>
      </c>
      <c r="Z3362">
        <v>10</v>
      </c>
      <c r="AA3362" s="1" t="s">
        <v>56</v>
      </c>
      <c r="AB3362">
        <v>10</v>
      </c>
      <c r="AC3362">
        <v>0</v>
      </c>
      <c r="AD3362" s="1" t="s">
        <v>966</v>
      </c>
      <c r="AE3362" t="b">
        <v>0</v>
      </c>
      <c r="AF3362" t="b">
        <v>0</v>
      </c>
      <c r="AG3362" t="b">
        <v>0</v>
      </c>
      <c r="AH3362" t="b">
        <v>0</v>
      </c>
      <c r="AI3362" t="b">
        <v>1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s="1" t="s">
        <v>53</v>
      </c>
      <c r="AS3362" s="1" t="s">
        <v>53</v>
      </c>
      <c r="AT3362" s="1" t="s">
        <v>53</v>
      </c>
      <c r="AU3362" s="1" t="s">
        <v>53</v>
      </c>
    </row>
    <row r="3363" spans="1:47" x14ac:dyDescent="0.25">
      <c r="A3363" s="1" t="s">
        <v>3284</v>
      </c>
      <c r="B3363">
        <v>3</v>
      </c>
      <c r="C3363" s="2" t="d">
        <v>2019-04-07T10:11:59.00000001769512600</v>
      </c>
      <c r="D3363" s="2" t="d">
        <v>2019-04-07T15:05:50.00000009313225525</v>
      </c>
      <c r="E3363">
        <v>39.643450000000001</v>
      </c>
      <c r="F3363">
        <v>-106.37394999999999</v>
      </c>
      <c r="G3363">
        <v>39.644889999999997</v>
      </c>
      <c r="H3363">
        <v>-106.38034</v>
      </c>
      <c r="I3363">
        <v>0.35399999999999998</v>
      </c>
      <c r="J3363" s="1" t="s">
        <v>1154</v>
      </c>
      <c r="L3363" s="1" t="s">
        <v>129</v>
      </c>
      <c r="M3363" s="1" t="s">
        <v>47</v>
      </c>
      <c r="N3363" s="1" t="s">
        <v>501</v>
      </c>
      <c r="O3363" s="1" t="s">
        <v>502</v>
      </c>
      <c r="P3363" s="1" t="s">
        <v>199</v>
      </c>
      <c r="Q3363" s="1" t="s">
        <v>503</v>
      </c>
      <c r="R3363" s="1" t="s">
        <v>48</v>
      </c>
      <c r="S3363" s="1" t="s">
        <v>79</v>
      </c>
      <c r="T3363" s="1" t="s">
        <v>504</v>
      </c>
      <c r="U3363" s="2" t="d">
        <v>2019-04-07T10:53:00.000000097788870375</v>
      </c>
      <c r="V3363">
        <v>38</v>
      </c>
      <c r="W3363">
        <v>31</v>
      </c>
      <c r="X3363">
        <v>41</v>
      </c>
      <c r="Y3363">
        <v>20.92</v>
      </c>
      <c r="Z3363">
        <v>10</v>
      </c>
      <c r="AA3363" s="1" t="s">
        <v>71</v>
      </c>
      <c r="AB3363">
        <v>9</v>
      </c>
      <c r="AC3363">
        <v>0</v>
      </c>
      <c r="AD3363" s="1" t="s">
        <v>50</v>
      </c>
      <c r="AE3363" t="b">
        <v>0</v>
      </c>
      <c r="AF3363" t="b">
        <v>0</v>
      </c>
      <c r="AG3363" t="b">
        <v>0</v>
      </c>
      <c r="AH3363" t="b">
        <v>0</v>
      </c>
      <c r="AI3363" t="b">
        <v>1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s="1" t="s">
        <v>51</v>
      </c>
      <c r="AS3363" s="1" t="s">
        <v>51</v>
      </c>
      <c r="AT3363" s="1" t="s">
        <v>51</v>
      </c>
      <c r="AU3363" s="1" t="s">
        <v>51</v>
      </c>
    </row>
    <row r="3364" spans="1:47" x14ac:dyDescent="0.25">
      <c r="A3364" s="1" t="s">
        <v>9375</v>
      </c>
      <c r="B3364">
        <v>2</v>
      </c>
      <c r="C3364" s="2" t="d">
        <v>2019-04-07T13:26:15.00000020954757600</v>
      </c>
      <c r="D3364" s="2" t="d">
        <v>2019-04-07T13:55:44.99999969266355025</v>
      </c>
      <c r="E3364">
        <v>39.72889</v>
      </c>
      <c r="F3364">
        <v>-105.01488999999999</v>
      </c>
      <c r="G3364">
        <v>39.721249999999998</v>
      </c>
      <c r="H3364">
        <v>-105.00869</v>
      </c>
      <c r="I3364">
        <v>0.622</v>
      </c>
      <c r="J3364" s="1" t="s">
        <v>928</v>
      </c>
      <c r="L3364" s="1" t="s">
        <v>129</v>
      </c>
      <c r="M3364" s="1" t="s">
        <v>47</v>
      </c>
      <c r="N3364" s="1" t="s">
        <v>131</v>
      </c>
      <c r="O3364" s="1" t="s">
        <v>131</v>
      </c>
      <c r="P3364" s="1" t="s">
        <v>199</v>
      </c>
      <c r="Q3364" s="1" t="s">
        <v>311</v>
      </c>
      <c r="R3364" s="1" t="s">
        <v>48</v>
      </c>
      <c r="S3364" s="1" t="s">
        <v>79</v>
      </c>
      <c r="T3364" s="1" t="s">
        <v>206</v>
      </c>
      <c r="U3364" s="2" t="d">
        <v>2019-04-07T13:27:00.0000000419095125</v>
      </c>
      <c r="V3364">
        <v>66</v>
      </c>
      <c r="W3364">
        <v>66</v>
      </c>
      <c r="X3364">
        <v>17</v>
      </c>
      <c r="Y3364">
        <v>24.44</v>
      </c>
      <c r="Z3364">
        <v>60</v>
      </c>
      <c r="AA3364" s="1" t="s">
        <v>60</v>
      </c>
      <c r="AB3364">
        <v>9</v>
      </c>
      <c r="AC3364">
        <v>0</v>
      </c>
      <c r="AD3364" s="1" t="s">
        <v>1068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s="1" t="s">
        <v>51</v>
      </c>
      <c r="AS3364" s="1" t="s">
        <v>51</v>
      </c>
      <c r="AT3364" s="1" t="s">
        <v>51</v>
      </c>
      <c r="AU3364" s="1" t="s">
        <v>51</v>
      </c>
    </row>
    <row r="3365" spans="1:47" x14ac:dyDescent="0.25">
      <c r="A3365" s="1" t="s">
        <v>3679</v>
      </c>
      <c r="B3365">
        <v>3</v>
      </c>
      <c r="C3365" s="2" t="d">
        <v>2019-04-07T14:10:29.99999974854290475</v>
      </c>
      <c r="D3365" s="2" t="d">
        <v>2019-04-07T14:39:50.00000003725290075</v>
      </c>
      <c r="E3365">
        <v>39.314335</v>
      </c>
      <c r="F3365">
        <v>-104.88499</v>
      </c>
      <c r="G3365">
        <v>39.295430000000003</v>
      </c>
      <c r="H3365">
        <v>-104.892413</v>
      </c>
      <c r="I3365">
        <v>1.365</v>
      </c>
      <c r="J3365" s="1" t="s">
        <v>450</v>
      </c>
      <c r="L3365" s="1" t="s">
        <v>196</v>
      </c>
      <c r="M3365" s="1" t="s">
        <v>47</v>
      </c>
      <c r="N3365" s="1" t="s">
        <v>192</v>
      </c>
      <c r="O3365" s="1" t="s">
        <v>121</v>
      </c>
      <c r="P3365" s="1" t="s">
        <v>199</v>
      </c>
      <c r="Q3365" s="1" t="s">
        <v>334</v>
      </c>
      <c r="R3365" s="1" t="s">
        <v>48</v>
      </c>
      <c r="S3365" s="1" t="s">
        <v>79</v>
      </c>
      <c r="T3365" s="1" t="s">
        <v>224</v>
      </c>
      <c r="U3365" s="2" t="d">
        <v>2019-04-07T14:06:00.00000012572854425</v>
      </c>
      <c r="V3365">
        <v>61</v>
      </c>
      <c r="X3365">
        <v>19</v>
      </c>
      <c r="Y3365">
        <v>23.22</v>
      </c>
      <c r="Z3365">
        <v>10</v>
      </c>
      <c r="AA3365" s="1" t="s">
        <v>69</v>
      </c>
      <c r="AC3365">
        <v>0</v>
      </c>
      <c r="AD3365" s="1" t="s">
        <v>50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s="1" t="s">
        <v>51</v>
      </c>
      <c r="AS3365" s="1" t="s">
        <v>51</v>
      </c>
      <c r="AT3365" s="1" t="s">
        <v>51</v>
      </c>
      <c r="AU3365" s="1" t="s">
        <v>51</v>
      </c>
    </row>
    <row r="3366" spans="1:47" x14ac:dyDescent="0.25">
      <c r="A3366" s="1" t="s">
        <v>5684</v>
      </c>
      <c r="B3366">
        <v>3</v>
      </c>
      <c r="C3366" s="2" t="d">
        <v>2019-04-07T14:58:29.00000010151415775</v>
      </c>
      <c r="D3366" s="2" t="d">
        <v>2019-04-07T15:27:49.99999999534338825</v>
      </c>
      <c r="E3366">
        <v>39.900221000000002</v>
      </c>
      <c r="F3366">
        <v>-104.988178</v>
      </c>
      <c r="G3366">
        <v>39.897492</v>
      </c>
      <c r="H3366">
        <v>-104.987711</v>
      </c>
      <c r="I3366">
        <v>0.19</v>
      </c>
      <c r="J3366" s="1" t="s">
        <v>442</v>
      </c>
      <c r="L3366" s="1" t="s">
        <v>196</v>
      </c>
      <c r="M3366" s="1" t="s">
        <v>47</v>
      </c>
      <c r="N3366" s="1" t="s">
        <v>131</v>
      </c>
      <c r="O3366" s="1" t="s">
        <v>147</v>
      </c>
      <c r="P3366" s="1" t="s">
        <v>199</v>
      </c>
      <c r="Q3366" s="1" t="s">
        <v>440</v>
      </c>
      <c r="R3366" s="1" t="s">
        <v>48</v>
      </c>
      <c r="S3366" s="1" t="s">
        <v>79</v>
      </c>
      <c r="T3366" s="1" t="s">
        <v>206</v>
      </c>
      <c r="U3366" s="2" t="d">
        <v>2019-04-07T14:55:59.99999984633177850</v>
      </c>
      <c r="V3366">
        <v>70</v>
      </c>
      <c r="W3366">
        <v>70</v>
      </c>
      <c r="X3366">
        <v>15</v>
      </c>
      <c r="Y3366">
        <v>24.41</v>
      </c>
      <c r="Z3366">
        <v>60</v>
      </c>
      <c r="AA3366" s="1" t="s">
        <v>56</v>
      </c>
      <c r="AB3366">
        <v>24</v>
      </c>
      <c r="AC3366">
        <v>0</v>
      </c>
      <c r="AD3366" s="1" t="s">
        <v>1212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s="1" t="s">
        <v>51</v>
      </c>
      <c r="AS3366" s="1" t="s">
        <v>51</v>
      </c>
      <c r="AT3366" s="1" t="s">
        <v>51</v>
      </c>
      <c r="AU3366" s="1" t="s">
        <v>51</v>
      </c>
    </row>
    <row r="3367" spans="1:47" x14ac:dyDescent="0.25">
      <c r="A3367" s="1" t="s">
        <v>8236</v>
      </c>
      <c r="B3367">
        <v>3</v>
      </c>
      <c r="C3367" s="2" t="d">
        <v>2019-04-07T16:53:59.00000005960464525</v>
      </c>
      <c r="D3367" s="2" t="d">
        <v>2019-04-07T17:23:45.99999974481761400</v>
      </c>
      <c r="E3367">
        <v>38.984904999999998</v>
      </c>
      <c r="F3367">
        <v>-105.045649</v>
      </c>
      <c r="G3367">
        <v>38.973267999999997</v>
      </c>
      <c r="H3367">
        <v>-105.038179</v>
      </c>
      <c r="I3367">
        <v>0.89900000000000002</v>
      </c>
      <c r="J3367" s="1" t="s">
        <v>8237</v>
      </c>
      <c r="K3367">
        <v>928</v>
      </c>
      <c r="L3367" s="1" t="s">
        <v>6797</v>
      </c>
      <c r="M3367" s="1" t="s">
        <v>47</v>
      </c>
      <c r="N3367" s="1" t="s">
        <v>6767</v>
      </c>
      <c r="O3367" s="1" t="s">
        <v>4416</v>
      </c>
      <c r="P3367" s="1" t="s">
        <v>199</v>
      </c>
      <c r="Q3367" s="1" t="s">
        <v>6836</v>
      </c>
      <c r="R3367" s="1" t="s">
        <v>48</v>
      </c>
      <c r="S3367" s="1" t="s">
        <v>79</v>
      </c>
      <c r="T3367" s="1" t="s">
        <v>235</v>
      </c>
      <c r="U3367" s="2" t="d">
        <v>2019-04-07T16:57:59.99999981839210125</v>
      </c>
      <c r="V3367">
        <v>66</v>
      </c>
      <c r="W3367">
        <v>66</v>
      </c>
      <c r="X3367">
        <v>14</v>
      </c>
      <c r="Y3367">
        <v>23.59</v>
      </c>
      <c r="Z3367">
        <v>10</v>
      </c>
      <c r="AA3367" s="1" t="s">
        <v>68</v>
      </c>
      <c r="AB3367">
        <v>17</v>
      </c>
      <c r="AC3367">
        <v>0</v>
      </c>
      <c r="AD3367" s="1" t="s">
        <v>50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s="1" t="s">
        <v>51</v>
      </c>
      <c r="AS3367" s="1" t="s">
        <v>51</v>
      </c>
      <c r="AT3367" s="1" t="s">
        <v>51</v>
      </c>
      <c r="AU3367" s="1" t="s">
        <v>51</v>
      </c>
    </row>
    <row r="3368" spans="1:47" x14ac:dyDescent="0.25">
      <c r="A3368" s="1" t="s">
        <v>8156</v>
      </c>
      <c r="B3368">
        <v>4</v>
      </c>
      <c r="C3368" s="2" t="d">
        <v>2019-04-07T16:05:14.99999987427145575</v>
      </c>
      <c r="D3368" s="2" t="d">
        <v>2019-04-07T16:35:02.99999979324638700</v>
      </c>
      <c r="E3368">
        <v>38.991112000000001</v>
      </c>
      <c r="F3368">
        <v>-105.048686</v>
      </c>
      <c r="G3368">
        <v>38.978561999999997</v>
      </c>
      <c r="H3368">
        <v>-105.041797</v>
      </c>
      <c r="I3368">
        <v>0.94299999999999995</v>
      </c>
      <c r="J3368" s="1" t="s">
        <v>8157</v>
      </c>
      <c r="K3368">
        <v>402</v>
      </c>
      <c r="L3368" s="1" t="s">
        <v>6797</v>
      </c>
      <c r="M3368" s="1" t="s">
        <v>47</v>
      </c>
      <c r="N3368" s="1" t="s">
        <v>6767</v>
      </c>
      <c r="O3368" s="1" t="s">
        <v>4416</v>
      </c>
      <c r="P3368" s="1" t="s">
        <v>199</v>
      </c>
      <c r="Q3368" s="1" t="s">
        <v>6836</v>
      </c>
      <c r="R3368" s="1" t="s">
        <v>48</v>
      </c>
      <c r="S3368" s="1" t="s">
        <v>79</v>
      </c>
      <c r="T3368" s="1" t="s">
        <v>235</v>
      </c>
      <c r="U3368" s="2" t="d">
        <v>2019-04-07T15:58:00.00000002793967725</v>
      </c>
      <c r="V3368">
        <v>67</v>
      </c>
      <c r="W3368">
        <v>67</v>
      </c>
      <c r="X3368">
        <v>13</v>
      </c>
      <c r="Y3368">
        <v>23.59</v>
      </c>
      <c r="Z3368">
        <v>10</v>
      </c>
      <c r="AA3368" s="1" t="s">
        <v>68</v>
      </c>
      <c r="AB3368">
        <v>15</v>
      </c>
      <c r="AC3368">
        <v>0</v>
      </c>
      <c r="AD3368" s="1" t="s">
        <v>50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s="1" t="s">
        <v>51</v>
      </c>
      <c r="AS3368" s="1" t="s">
        <v>51</v>
      </c>
      <c r="AT3368" s="1" t="s">
        <v>51</v>
      </c>
      <c r="AU3368" s="1" t="s">
        <v>51</v>
      </c>
    </row>
    <row r="3369" spans="1:47" x14ac:dyDescent="0.25">
      <c r="A3369" s="1" t="s">
        <v>8238</v>
      </c>
      <c r="B3369">
        <v>4</v>
      </c>
      <c r="C3369" s="2" t="d">
        <v>2019-04-07T16:05:14.99999987427145575</v>
      </c>
      <c r="D3369" s="2" t="d">
        <v>2019-04-07T16:35:02.99999979324638700</v>
      </c>
      <c r="E3369">
        <v>38.978613000000003</v>
      </c>
      <c r="F3369">
        <v>-105.041556</v>
      </c>
      <c r="G3369">
        <v>38.991025999999998</v>
      </c>
      <c r="H3369">
        <v>-105.04850399999999</v>
      </c>
      <c r="I3369">
        <v>0.93500000000000005</v>
      </c>
      <c r="J3369" s="1" t="s">
        <v>8239</v>
      </c>
      <c r="K3369">
        <v>2</v>
      </c>
      <c r="L3369" s="1" t="s">
        <v>8240</v>
      </c>
      <c r="M3369" s="1" t="s">
        <v>47</v>
      </c>
      <c r="N3369" s="1" t="s">
        <v>6767</v>
      </c>
      <c r="O3369" s="1" t="s">
        <v>4416</v>
      </c>
      <c r="P3369" s="1" t="s">
        <v>199</v>
      </c>
      <c r="Q3369" s="1" t="s">
        <v>8241</v>
      </c>
      <c r="R3369" s="1" t="s">
        <v>48</v>
      </c>
      <c r="S3369" s="1" t="s">
        <v>79</v>
      </c>
      <c r="T3369" s="1" t="s">
        <v>235</v>
      </c>
      <c r="U3369" s="2" t="d">
        <v>2019-04-07T15:58:00.00000002793967725</v>
      </c>
      <c r="V3369">
        <v>67</v>
      </c>
      <c r="W3369">
        <v>67</v>
      </c>
      <c r="X3369">
        <v>13</v>
      </c>
      <c r="Y3369">
        <v>23.59</v>
      </c>
      <c r="Z3369">
        <v>10</v>
      </c>
      <c r="AA3369" s="1" t="s">
        <v>68</v>
      </c>
      <c r="AB3369">
        <v>15</v>
      </c>
      <c r="AC3369">
        <v>0</v>
      </c>
      <c r="AD3369" s="1" t="s">
        <v>50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s="1" t="s">
        <v>51</v>
      </c>
      <c r="AS3369" s="1" t="s">
        <v>51</v>
      </c>
      <c r="AT3369" s="1" t="s">
        <v>51</v>
      </c>
      <c r="AU3369" s="1" t="s">
        <v>51</v>
      </c>
    </row>
    <row r="3370" spans="1:47" x14ac:dyDescent="0.25">
      <c r="A3370" s="1" t="s">
        <v>8242</v>
      </c>
      <c r="B3370">
        <v>4</v>
      </c>
      <c r="C3370" s="2" t="d">
        <v>2019-04-07T16:42:44.00000005960464525</v>
      </c>
      <c r="D3370" s="2" t="d">
        <v>2019-04-07T17:12:25.9999998332932575</v>
      </c>
      <c r="E3370">
        <v>38.978613000000003</v>
      </c>
      <c r="F3370">
        <v>-105.041556</v>
      </c>
      <c r="G3370">
        <v>38.991025999999998</v>
      </c>
      <c r="H3370">
        <v>-105.04850399999999</v>
      </c>
      <c r="I3370">
        <v>0.93500000000000005</v>
      </c>
      <c r="J3370" s="1" t="s">
        <v>8239</v>
      </c>
      <c r="K3370">
        <v>2</v>
      </c>
      <c r="L3370" s="1" t="s">
        <v>8240</v>
      </c>
      <c r="M3370" s="1" t="s">
        <v>47</v>
      </c>
      <c r="N3370" s="1" t="s">
        <v>6767</v>
      </c>
      <c r="O3370" s="1" t="s">
        <v>4416</v>
      </c>
      <c r="P3370" s="1" t="s">
        <v>199</v>
      </c>
      <c r="Q3370" s="1" t="s">
        <v>8241</v>
      </c>
      <c r="R3370" s="1" t="s">
        <v>48</v>
      </c>
      <c r="S3370" s="1" t="s">
        <v>79</v>
      </c>
      <c r="T3370" s="1" t="s">
        <v>235</v>
      </c>
      <c r="U3370" s="2" t="d">
        <v>2019-04-07T16:57:59.99999981839210125</v>
      </c>
      <c r="V3370">
        <v>66</v>
      </c>
      <c r="W3370">
        <v>66</v>
      </c>
      <c r="X3370">
        <v>14</v>
      </c>
      <c r="Y3370">
        <v>23.59</v>
      </c>
      <c r="Z3370">
        <v>10</v>
      </c>
      <c r="AA3370" s="1" t="s">
        <v>68</v>
      </c>
      <c r="AB3370">
        <v>17</v>
      </c>
      <c r="AC3370">
        <v>0</v>
      </c>
      <c r="AD3370" s="1" t="s">
        <v>50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s="1" t="s">
        <v>51</v>
      </c>
      <c r="AS3370" s="1" t="s">
        <v>51</v>
      </c>
      <c r="AT3370" s="1" t="s">
        <v>51</v>
      </c>
      <c r="AU3370" s="1" t="s">
        <v>51</v>
      </c>
    </row>
    <row r="3371" spans="1:47" x14ac:dyDescent="0.25">
      <c r="A3371" s="1" t="s">
        <v>3815</v>
      </c>
      <c r="B3371">
        <v>3</v>
      </c>
      <c r="C3371" s="2" t="d">
        <v>2019-04-07T18:34:29.000000227242708075</v>
      </c>
      <c r="D3371" s="2" t="d">
        <v>2019-04-07T19:03:48.9999998873099700</v>
      </c>
      <c r="E3371">
        <v>38.866422999999998</v>
      </c>
      <c r="F3371">
        <v>-104.83326</v>
      </c>
      <c r="G3371">
        <v>38.868716999999997</v>
      </c>
      <c r="H3371">
        <v>-104.83329000000001</v>
      </c>
      <c r="I3371">
        <v>0.159</v>
      </c>
      <c r="J3371" s="1" t="s">
        <v>1136</v>
      </c>
      <c r="L3371" s="1" t="s">
        <v>195</v>
      </c>
      <c r="M3371" s="1" t="s">
        <v>47</v>
      </c>
      <c r="N3371" s="1" t="s">
        <v>233</v>
      </c>
      <c r="O3371" s="1" t="s">
        <v>194</v>
      </c>
      <c r="P3371" s="1" t="s">
        <v>199</v>
      </c>
      <c r="Q3371" s="1" t="s">
        <v>326</v>
      </c>
      <c r="R3371" s="1" t="s">
        <v>48</v>
      </c>
      <c r="S3371" s="1" t="s">
        <v>79</v>
      </c>
      <c r="T3371" s="1" t="s">
        <v>235</v>
      </c>
      <c r="U3371" s="2" t="d">
        <v>2019-04-07T18:58:00.00000002793967725</v>
      </c>
      <c r="V3371">
        <v>60</v>
      </c>
      <c r="W3371">
        <v>60</v>
      </c>
      <c r="X3371">
        <v>19</v>
      </c>
      <c r="Y3371">
        <v>23.6</v>
      </c>
      <c r="Z3371">
        <v>10</v>
      </c>
      <c r="AA3371" s="1" t="s">
        <v>68</v>
      </c>
      <c r="AB3371">
        <v>10</v>
      </c>
      <c r="AC3371">
        <v>0</v>
      </c>
      <c r="AD3371" s="1" t="s">
        <v>50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s="1" t="s">
        <v>51</v>
      </c>
      <c r="AS3371" s="1" t="s">
        <v>51</v>
      </c>
      <c r="AT3371" s="1" t="s">
        <v>51</v>
      </c>
      <c r="AU3371" s="1" t="s">
        <v>51</v>
      </c>
    </row>
    <row r="3372" spans="1:47" x14ac:dyDescent="0.25">
      <c r="A3372" s="1" t="s">
        <v>5575</v>
      </c>
      <c r="B3372">
        <v>4</v>
      </c>
      <c r="C3372" s="2" t="d">
        <v>2019-04-07T18:54:44.00000010151415775</v>
      </c>
      <c r="D3372" s="2" t="d">
        <v>2019-04-07T23:47:34.99999998137354625</v>
      </c>
      <c r="E3372">
        <v>39.897632000000002</v>
      </c>
      <c r="F3372">
        <v>-104.98750099999999</v>
      </c>
      <c r="G3372">
        <v>39.904794000000003</v>
      </c>
      <c r="H3372">
        <v>-104.989868</v>
      </c>
      <c r="I3372">
        <v>0.51100000000000001</v>
      </c>
      <c r="J3372" s="1" t="s">
        <v>1502</v>
      </c>
      <c r="L3372" s="1" t="s">
        <v>196</v>
      </c>
      <c r="M3372" s="1" t="s">
        <v>47</v>
      </c>
      <c r="N3372" s="1" t="s">
        <v>131</v>
      </c>
      <c r="O3372" s="1" t="s">
        <v>147</v>
      </c>
      <c r="P3372" s="1" t="s">
        <v>199</v>
      </c>
      <c r="Q3372" s="1" t="s">
        <v>440</v>
      </c>
      <c r="R3372" s="1" t="s">
        <v>48</v>
      </c>
      <c r="S3372" s="1" t="s">
        <v>79</v>
      </c>
      <c r="T3372" s="1" t="s">
        <v>206</v>
      </c>
      <c r="U3372" s="2" t="d">
        <v>2019-04-07T18:45:00.000</v>
      </c>
      <c r="V3372">
        <v>66</v>
      </c>
      <c r="W3372">
        <v>66</v>
      </c>
      <c r="X3372">
        <v>17</v>
      </c>
      <c r="Y3372">
        <v>24.42</v>
      </c>
      <c r="Z3372">
        <v>60</v>
      </c>
      <c r="AA3372" s="1" t="s">
        <v>57</v>
      </c>
      <c r="AB3372">
        <v>20</v>
      </c>
      <c r="AC3372">
        <v>0</v>
      </c>
      <c r="AD3372" s="1" t="s">
        <v>819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s="1" t="s">
        <v>51</v>
      </c>
      <c r="AS3372" s="1" t="s">
        <v>51</v>
      </c>
      <c r="AT3372" s="1" t="s">
        <v>51</v>
      </c>
      <c r="AU3372" s="1" t="s">
        <v>51</v>
      </c>
    </row>
    <row r="3373" spans="1:47" x14ac:dyDescent="0.25">
      <c r="A3373" s="1" t="s">
        <v>2902</v>
      </c>
      <c r="B3373">
        <v>3</v>
      </c>
      <c r="C3373" s="2" t="d">
        <v>2019-04-07T19:34:30.00000025145709525</v>
      </c>
      <c r="D3373" s="2" t="d">
        <v>2019-04-07T20:04:02.000000202096998550</v>
      </c>
      <c r="E3373">
        <v>39.74118</v>
      </c>
      <c r="F3373">
        <v>-105.52206</v>
      </c>
      <c r="G3373">
        <v>39.744720000000001</v>
      </c>
      <c r="H3373">
        <v>-105.45697</v>
      </c>
      <c r="I3373">
        <v>3.4670000000000001</v>
      </c>
      <c r="J3373" s="1" t="s">
        <v>2903</v>
      </c>
      <c r="L3373" s="1" t="s">
        <v>133</v>
      </c>
      <c r="M3373" s="1" t="s">
        <v>47</v>
      </c>
      <c r="N3373" s="1" t="s">
        <v>1548</v>
      </c>
      <c r="O3373" s="1" t="s">
        <v>338</v>
      </c>
      <c r="P3373" s="1" t="s">
        <v>199</v>
      </c>
      <c r="Q3373" s="1" t="s">
        <v>1549</v>
      </c>
      <c r="R3373" s="1" t="s">
        <v>48</v>
      </c>
      <c r="S3373" s="1" t="s">
        <v>79</v>
      </c>
      <c r="T3373" s="1" t="s">
        <v>340</v>
      </c>
      <c r="U3373" s="2" t="d">
        <v>2019-04-07T19:53:00.000000097788870375</v>
      </c>
      <c r="V3373">
        <v>38</v>
      </c>
      <c r="W3373">
        <v>33</v>
      </c>
      <c r="X3373">
        <v>48</v>
      </c>
      <c r="Y3373">
        <v>20.91</v>
      </c>
      <c r="Z3373">
        <v>10</v>
      </c>
      <c r="AA3373" s="1" t="s">
        <v>65</v>
      </c>
      <c r="AB3373">
        <v>6</v>
      </c>
      <c r="AC3373">
        <v>0</v>
      </c>
      <c r="AD3373" s="1" t="s">
        <v>966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s="1" t="s">
        <v>53</v>
      </c>
      <c r="AS3373" s="1" t="s">
        <v>51</v>
      </c>
      <c r="AT3373" s="1" t="s">
        <v>51</v>
      </c>
      <c r="AU3373" s="1" t="s">
        <v>51</v>
      </c>
    </row>
    <row r="3374" spans="1:47" x14ac:dyDescent="0.25">
      <c r="A3374" s="1" t="s">
        <v>5406</v>
      </c>
      <c r="B3374">
        <v>3</v>
      </c>
      <c r="C3374" s="2" t="d">
        <v>2019-04-07T19:38:13.999999808147550</v>
      </c>
      <c r="D3374" s="2" t="d">
        <v>2019-04-07T20:07:23.00000004004687050</v>
      </c>
      <c r="E3374">
        <v>39.889344999999999</v>
      </c>
      <c r="F3374">
        <v>-104.98746</v>
      </c>
      <c r="G3374">
        <v>39.909132</v>
      </c>
      <c r="H3374">
        <v>-104.9906</v>
      </c>
      <c r="I3374">
        <v>1.377</v>
      </c>
      <c r="J3374" s="1" t="s">
        <v>5407</v>
      </c>
      <c r="L3374" s="1" t="s">
        <v>195</v>
      </c>
      <c r="M3374" s="1" t="s">
        <v>47</v>
      </c>
      <c r="N3374" s="1" t="s">
        <v>131</v>
      </c>
      <c r="O3374" s="1" t="s">
        <v>147</v>
      </c>
      <c r="P3374" s="1" t="s">
        <v>199</v>
      </c>
      <c r="Q3374" s="1" t="s">
        <v>440</v>
      </c>
      <c r="R3374" s="1" t="s">
        <v>48</v>
      </c>
      <c r="S3374" s="1" t="s">
        <v>79</v>
      </c>
      <c r="T3374" s="1" t="s">
        <v>206</v>
      </c>
      <c r="U3374" s="2" t="d">
        <v>2019-04-07T19:47:00.00000018160789875</v>
      </c>
      <c r="V3374">
        <v>63</v>
      </c>
      <c r="W3374">
        <v>63</v>
      </c>
      <c r="X3374">
        <v>19</v>
      </c>
      <c r="Y3374">
        <v>24.43</v>
      </c>
      <c r="Z3374">
        <v>60</v>
      </c>
      <c r="AA3374" s="1" t="s">
        <v>57</v>
      </c>
      <c r="AB3374">
        <v>24</v>
      </c>
      <c r="AC3374">
        <v>0</v>
      </c>
      <c r="AD3374" s="1" t="s">
        <v>1216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s="1" t="s">
        <v>53</v>
      </c>
      <c r="AS3374" s="1" t="s">
        <v>51</v>
      </c>
      <c r="AT3374" s="1" t="s">
        <v>51</v>
      </c>
      <c r="AU3374" s="1" t="s">
        <v>51</v>
      </c>
    </row>
    <row r="3375" spans="1:47" x14ac:dyDescent="0.25">
      <c r="A3375" s="1" t="s">
        <v>3405</v>
      </c>
      <c r="B3375">
        <v>3</v>
      </c>
      <c r="C3375" s="2" t="d">
        <v>2019-04-08T07:06:24.99999989289790275</v>
      </c>
      <c r="D3375" s="2" t="d">
        <v>2019-04-08T07:35:45.99999978672713325</v>
      </c>
      <c r="E3375">
        <v>39.105570999999998</v>
      </c>
      <c r="F3375">
        <v>-104.864532</v>
      </c>
      <c r="G3375">
        <v>39.111438</v>
      </c>
      <c r="H3375">
        <v>-104.865178</v>
      </c>
      <c r="I3375">
        <v>0.40699999999999997</v>
      </c>
      <c r="J3375" s="1" t="s">
        <v>402</v>
      </c>
      <c r="L3375" s="1" t="s">
        <v>266</v>
      </c>
      <c r="M3375" s="1" t="s">
        <v>47</v>
      </c>
      <c r="N3375" s="1" t="s">
        <v>448</v>
      </c>
      <c r="O3375" s="1" t="s">
        <v>194</v>
      </c>
      <c r="P3375" s="1" t="s">
        <v>199</v>
      </c>
      <c r="Q3375" s="1" t="s">
        <v>449</v>
      </c>
      <c r="R3375" s="1" t="s">
        <v>48</v>
      </c>
      <c r="S3375" s="1" t="s">
        <v>79</v>
      </c>
      <c r="T3375" s="1" t="s">
        <v>235</v>
      </c>
      <c r="U3375" s="2" t="d">
        <v>2019-04-08T06:58:00.00000002793967725</v>
      </c>
      <c r="V3375">
        <v>40</v>
      </c>
      <c r="W3375">
        <v>40</v>
      </c>
      <c r="X3375">
        <v>45</v>
      </c>
      <c r="Y3375">
        <v>23.67</v>
      </c>
      <c r="Z3375">
        <v>10</v>
      </c>
      <c r="AA3375" s="1" t="s">
        <v>8970</v>
      </c>
      <c r="AB3375">
        <v>0</v>
      </c>
      <c r="AC3375">
        <v>0</v>
      </c>
      <c r="AD3375" s="1" t="s">
        <v>50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s="1" t="s">
        <v>51</v>
      </c>
      <c r="AS3375" s="1" t="s">
        <v>51</v>
      </c>
      <c r="AT3375" s="1" t="s">
        <v>51</v>
      </c>
      <c r="AU3375" s="1" t="s">
        <v>51</v>
      </c>
    </row>
    <row r="3376" spans="1:47" x14ac:dyDescent="0.25">
      <c r="A3376" s="1" t="s">
        <v>3406</v>
      </c>
      <c r="B3376">
        <v>3</v>
      </c>
      <c r="C3376" s="2" t="d">
        <v>2019-04-08T06:42:25.00000022817402975</v>
      </c>
      <c r="D3376" s="2" t="d">
        <v>2019-04-08T07:11:49.9999997997656475</v>
      </c>
      <c r="E3376">
        <v>39.770119999999999</v>
      </c>
      <c r="F3376">
        <v>-104.99178999999999</v>
      </c>
      <c r="G3376">
        <v>39.771329999999999</v>
      </c>
      <c r="H3376">
        <v>-104.99073</v>
      </c>
      <c r="I3376">
        <v>0.10100000000000001</v>
      </c>
      <c r="J3376" s="1" t="s">
        <v>533</v>
      </c>
      <c r="L3376" s="1" t="s">
        <v>266</v>
      </c>
      <c r="M3376" s="1" t="s">
        <v>47</v>
      </c>
      <c r="N3376" s="1" t="s">
        <v>131</v>
      </c>
      <c r="O3376" s="1" t="s">
        <v>131</v>
      </c>
      <c r="P3376" s="1" t="s">
        <v>199</v>
      </c>
      <c r="Q3376" s="1" t="s">
        <v>247</v>
      </c>
      <c r="R3376" s="1" t="s">
        <v>48</v>
      </c>
      <c r="S3376" s="1" t="s">
        <v>79</v>
      </c>
      <c r="T3376" s="1" t="s">
        <v>206</v>
      </c>
      <c r="U3376" s="2" t="d">
        <v>2019-04-08T06:45:00.000</v>
      </c>
      <c r="V3376">
        <v>55</v>
      </c>
      <c r="W3376">
        <v>55</v>
      </c>
      <c r="X3376">
        <v>26</v>
      </c>
      <c r="Y3376">
        <v>24.49</v>
      </c>
      <c r="Z3376">
        <v>10</v>
      </c>
      <c r="AA3376" s="1" t="s">
        <v>71</v>
      </c>
      <c r="AB3376">
        <v>14</v>
      </c>
      <c r="AC3376">
        <v>0</v>
      </c>
      <c r="AD3376" s="1" t="s">
        <v>50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s="1" t="s">
        <v>51</v>
      </c>
      <c r="AS3376" s="1" t="s">
        <v>51</v>
      </c>
      <c r="AT3376" s="1" t="s">
        <v>51</v>
      </c>
      <c r="AU3376" s="1" t="s">
        <v>51</v>
      </c>
    </row>
    <row r="3377" spans="1:47" x14ac:dyDescent="0.25">
      <c r="A3377" s="1" t="s">
        <v>8243</v>
      </c>
      <c r="B3377">
        <v>3</v>
      </c>
      <c r="C3377" s="2" t="d">
        <v>2019-04-08T12:25:53.99999991059303550</v>
      </c>
      <c r="D3377" s="2" t="d">
        <v>2019-04-08T12:55:46.00000013597309550</v>
      </c>
      <c r="E3377">
        <v>40.406643000000003</v>
      </c>
      <c r="F3377">
        <v>-104.94255</v>
      </c>
      <c r="G3377">
        <v>40.40663</v>
      </c>
      <c r="H3377">
        <v>-104.941417</v>
      </c>
      <c r="I3377">
        <v>0.06</v>
      </c>
      <c r="J3377" s="1" t="s">
        <v>6086</v>
      </c>
      <c r="K3377">
        <v>6114</v>
      </c>
      <c r="L3377" s="1" t="s">
        <v>6598</v>
      </c>
      <c r="M3377" s="1" t="s">
        <v>47</v>
      </c>
      <c r="N3377" s="1" t="s">
        <v>304</v>
      </c>
      <c r="O3377" s="1" t="s">
        <v>210</v>
      </c>
      <c r="P3377" s="1" t="s">
        <v>199</v>
      </c>
      <c r="Q3377" s="1" t="s">
        <v>305</v>
      </c>
      <c r="R3377" s="1" t="s">
        <v>48</v>
      </c>
      <c r="S3377" s="1" t="s">
        <v>79</v>
      </c>
      <c r="T3377" s="1" t="s">
        <v>231</v>
      </c>
      <c r="U3377" s="2" t="d">
        <v>2019-04-08T11:55:59.99999984633177850</v>
      </c>
      <c r="V3377">
        <v>69</v>
      </c>
      <c r="W3377">
        <v>69</v>
      </c>
      <c r="X3377">
        <v>22</v>
      </c>
      <c r="Y3377">
        <v>25.06</v>
      </c>
      <c r="Z3377">
        <v>10</v>
      </c>
      <c r="AA3377" s="1" t="s">
        <v>66</v>
      </c>
      <c r="AB3377">
        <v>7</v>
      </c>
      <c r="AC3377">
        <v>0</v>
      </c>
      <c r="AD3377" s="1" t="s">
        <v>50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s="1" t="s">
        <v>51</v>
      </c>
      <c r="AS3377" s="1" t="s">
        <v>51</v>
      </c>
      <c r="AT3377" s="1" t="s">
        <v>51</v>
      </c>
      <c r="AU3377" s="1" t="s">
        <v>51</v>
      </c>
    </row>
    <row r="3378" spans="1:47" x14ac:dyDescent="0.25">
      <c r="A3378" s="1" t="s">
        <v>8244</v>
      </c>
      <c r="B3378">
        <v>3</v>
      </c>
      <c r="C3378" s="2" t="d">
        <v>2019-04-08T11:42:26.00000004284084025</v>
      </c>
      <c r="D3378" s="2" t="d">
        <v>2019-04-08T12:11:50.000000009313225525</v>
      </c>
      <c r="E3378">
        <v>37.372283000000003</v>
      </c>
      <c r="F3378">
        <v>-105.922207</v>
      </c>
      <c r="G3378">
        <v>37.373004000000002</v>
      </c>
      <c r="H3378">
        <v>-105.92127499999999</v>
      </c>
      <c r="I3378">
        <v>7.0999999999999994E-2</v>
      </c>
      <c r="J3378" s="1" t="s">
        <v>8245</v>
      </c>
      <c r="K3378">
        <v>13880</v>
      </c>
      <c r="L3378" s="1" t="s">
        <v>7252</v>
      </c>
      <c r="M3378" s="1" t="s">
        <v>47</v>
      </c>
      <c r="N3378" s="1" t="s">
        <v>6934</v>
      </c>
      <c r="O3378" s="1" t="s">
        <v>6934</v>
      </c>
      <c r="P3378" s="1" t="s">
        <v>199</v>
      </c>
      <c r="Q3378" s="1" t="s">
        <v>8246</v>
      </c>
      <c r="R3378" s="1" t="s">
        <v>48</v>
      </c>
      <c r="S3378" s="1" t="s">
        <v>79</v>
      </c>
      <c r="T3378" s="1" t="s">
        <v>2889</v>
      </c>
      <c r="U3378" s="2" t="d">
        <v>2019-04-08T11:51:59.99999969266355025</v>
      </c>
      <c r="V3378">
        <v>59</v>
      </c>
      <c r="W3378">
        <v>59</v>
      </c>
      <c r="X3378">
        <v>20</v>
      </c>
      <c r="Y3378">
        <v>22.91</v>
      </c>
      <c r="Z3378">
        <v>10</v>
      </c>
      <c r="AA3378" s="1" t="s">
        <v>71</v>
      </c>
      <c r="AB3378">
        <v>14</v>
      </c>
      <c r="AC3378">
        <v>0</v>
      </c>
      <c r="AD3378" s="1" t="s">
        <v>50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s="1" t="s">
        <v>51</v>
      </c>
      <c r="AS3378" s="1" t="s">
        <v>51</v>
      </c>
      <c r="AT3378" s="1" t="s">
        <v>51</v>
      </c>
      <c r="AU3378" s="1" t="s">
        <v>51</v>
      </c>
    </row>
    <row r="3379" spans="1:47" x14ac:dyDescent="0.25">
      <c r="A3379" s="1" t="s">
        <v>2333</v>
      </c>
      <c r="B3379">
        <v>3</v>
      </c>
      <c r="C3379" s="2" t="d">
        <v>2019-04-08T19:16:07.99999976065009800</v>
      </c>
      <c r="D3379" s="2" t="d">
        <v>2019-04-08T19:45:45.00000025145709525</v>
      </c>
      <c r="E3379">
        <v>39.097873999999997</v>
      </c>
      <c r="F3379">
        <v>-104.863916</v>
      </c>
      <c r="G3379">
        <v>39.092885000000003</v>
      </c>
      <c r="H3379">
        <v>-104.862911</v>
      </c>
      <c r="I3379">
        <v>0.34899999999999998</v>
      </c>
      <c r="J3379" s="1" t="s">
        <v>471</v>
      </c>
      <c r="L3379" s="1" t="s">
        <v>196</v>
      </c>
      <c r="M3379" s="1" t="s">
        <v>47</v>
      </c>
      <c r="N3379" s="1" t="s">
        <v>448</v>
      </c>
      <c r="O3379" s="1" t="s">
        <v>194</v>
      </c>
      <c r="P3379" s="1" t="s">
        <v>199</v>
      </c>
      <c r="Q3379" s="1" t="s">
        <v>449</v>
      </c>
      <c r="R3379" s="1" t="s">
        <v>48</v>
      </c>
      <c r="S3379" s="1" t="s">
        <v>79</v>
      </c>
      <c r="T3379" s="1" t="s">
        <v>235</v>
      </c>
      <c r="U3379" s="2" t="d">
        <v>2019-04-08T18:58:00.00000002793967725</v>
      </c>
      <c r="V3379">
        <v>66</v>
      </c>
      <c r="W3379">
        <v>66</v>
      </c>
      <c r="X3379">
        <v>15</v>
      </c>
      <c r="Y3379">
        <v>23.61</v>
      </c>
      <c r="Z3379">
        <v>10</v>
      </c>
      <c r="AA3379" s="1" t="s">
        <v>60</v>
      </c>
      <c r="AB3379">
        <v>3</v>
      </c>
      <c r="AC3379">
        <v>0</v>
      </c>
      <c r="AD3379" s="1" t="s">
        <v>819</v>
      </c>
      <c r="AE3379" t="b">
        <v>0</v>
      </c>
      <c r="AF3379" t="b">
        <v>0</v>
      </c>
      <c r="AG3379" t="b">
        <v>0</v>
      </c>
      <c r="AH3379" t="b">
        <v>0</v>
      </c>
      <c r="AI3379" t="b">
        <v>1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s="1" t="s">
        <v>51</v>
      </c>
      <c r="AS3379" s="1" t="s">
        <v>51</v>
      </c>
      <c r="AT3379" s="1" t="s">
        <v>51</v>
      </c>
      <c r="AU3379" s="1" t="s">
        <v>51</v>
      </c>
    </row>
    <row r="3380" spans="1:47" x14ac:dyDescent="0.25">
      <c r="A3380" s="1" t="s">
        <v>8247</v>
      </c>
      <c r="B3380">
        <v>3</v>
      </c>
      <c r="C3380" s="2" t="d">
        <v>2019-04-08T13:40:08.0000000540167125</v>
      </c>
      <c r="D3380" s="2" t="d">
        <v>2019-04-08T14:09:49.99999982770532475</v>
      </c>
      <c r="E3380">
        <v>38.240760999999999</v>
      </c>
      <c r="F3380">
        <v>-104.229192</v>
      </c>
      <c r="G3380">
        <v>38.240802000000002</v>
      </c>
      <c r="H3380">
        <v>-104.22928400000001</v>
      </c>
      <c r="I3380">
        <v>6.0000000000000001E-3</v>
      </c>
      <c r="J3380" s="1" t="s">
        <v>8248</v>
      </c>
      <c r="K3380">
        <v>59721</v>
      </c>
      <c r="L3380" s="1" t="s">
        <v>6620</v>
      </c>
      <c r="M3380" s="1" t="s">
        <v>47</v>
      </c>
      <c r="N3380" s="1" t="s">
        <v>136</v>
      </c>
      <c r="O3380" s="1" t="s">
        <v>412</v>
      </c>
      <c r="P3380" s="1" t="s">
        <v>199</v>
      </c>
      <c r="Q3380" s="1" t="s">
        <v>7984</v>
      </c>
      <c r="R3380" s="1" t="s">
        <v>48</v>
      </c>
      <c r="S3380" s="1" t="s">
        <v>79</v>
      </c>
      <c r="T3380" s="1" t="s">
        <v>414</v>
      </c>
      <c r="U3380" s="2" t="d">
        <v>2019-04-08T13:53:00.000000097788870375</v>
      </c>
      <c r="V3380">
        <v>76</v>
      </c>
      <c r="W3380">
        <v>76</v>
      </c>
      <c r="X3380">
        <v>15</v>
      </c>
      <c r="Y3380">
        <v>25.28</v>
      </c>
      <c r="Z3380">
        <v>10</v>
      </c>
      <c r="AA3380" s="1" t="s">
        <v>62</v>
      </c>
      <c r="AB3380">
        <v>8</v>
      </c>
      <c r="AC3380">
        <v>0</v>
      </c>
      <c r="AD3380" s="1" t="s">
        <v>50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s="1" t="s">
        <v>51</v>
      </c>
      <c r="AS3380" s="1" t="s">
        <v>51</v>
      </c>
      <c r="AT3380" s="1" t="s">
        <v>51</v>
      </c>
      <c r="AU3380" s="1" t="s">
        <v>51</v>
      </c>
    </row>
    <row r="3381" spans="1:47" x14ac:dyDescent="0.25">
      <c r="A3381" s="1" t="s">
        <v>5462</v>
      </c>
      <c r="B3381">
        <v>3</v>
      </c>
      <c r="C3381" s="2" t="d">
        <v>2019-04-08T15:01:56.00000008475035275</v>
      </c>
      <c r="D3381" s="2" t="d">
        <v>2019-04-08T15:31:48.99999991524964725</v>
      </c>
      <c r="E3381">
        <v>39.835804000000003</v>
      </c>
      <c r="F3381">
        <v>-105.024092</v>
      </c>
      <c r="G3381">
        <v>39.835349999999998</v>
      </c>
      <c r="H3381">
        <v>-105.022509</v>
      </c>
      <c r="I3381">
        <v>0.09</v>
      </c>
      <c r="J3381" s="1" t="s">
        <v>105</v>
      </c>
      <c r="L3381" s="1" t="s">
        <v>143</v>
      </c>
      <c r="M3381" s="1" t="s">
        <v>47</v>
      </c>
      <c r="N3381" s="1" t="s">
        <v>80</v>
      </c>
      <c r="O3381" s="1" t="s">
        <v>147</v>
      </c>
      <c r="P3381" s="1" t="s">
        <v>199</v>
      </c>
      <c r="Q3381" s="1" t="s">
        <v>549</v>
      </c>
      <c r="R3381" s="1" t="s">
        <v>48</v>
      </c>
      <c r="S3381" s="1" t="s">
        <v>79</v>
      </c>
      <c r="T3381" s="1" t="s">
        <v>206</v>
      </c>
      <c r="U3381" s="2" t="d">
        <v>2019-04-08T14:46:59.99999997206032275</v>
      </c>
      <c r="V3381">
        <v>73</v>
      </c>
      <c r="W3381">
        <v>73</v>
      </c>
      <c r="X3381">
        <v>16</v>
      </c>
      <c r="Y3381">
        <v>24.42</v>
      </c>
      <c r="Z3381">
        <v>30</v>
      </c>
      <c r="AA3381" s="1" t="s">
        <v>56</v>
      </c>
      <c r="AB3381">
        <v>20</v>
      </c>
      <c r="AC3381">
        <v>0</v>
      </c>
      <c r="AD3381" s="1" t="s">
        <v>819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s="1" t="s">
        <v>51</v>
      </c>
      <c r="AS3381" s="1" t="s">
        <v>51</v>
      </c>
      <c r="AT3381" s="1" t="s">
        <v>51</v>
      </c>
      <c r="AU3381" s="1" t="s">
        <v>51</v>
      </c>
    </row>
    <row r="3382" spans="1:47" x14ac:dyDescent="0.25">
      <c r="A3382" s="1" t="s">
        <v>5685</v>
      </c>
      <c r="B3382">
        <v>3</v>
      </c>
      <c r="C3382" s="2" t="d">
        <v>2019-04-08T16:07:55.999999791383742975</v>
      </c>
      <c r="D3382" s="2" t="d">
        <v>2019-04-08T16:37:49.99999985564500200</v>
      </c>
      <c r="E3382">
        <v>39.823099999999997</v>
      </c>
      <c r="F3382">
        <v>-104.96729999999999</v>
      </c>
      <c r="G3382">
        <v>39.823872999999999</v>
      </c>
      <c r="H3382">
        <v>-104.961958</v>
      </c>
      <c r="I3382">
        <v>0.28799999999999998</v>
      </c>
      <c r="J3382" s="1" t="s">
        <v>447</v>
      </c>
      <c r="L3382" s="1" t="s">
        <v>122</v>
      </c>
      <c r="M3382" s="1" t="s">
        <v>47</v>
      </c>
      <c r="N3382" s="1" t="s">
        <v>131</v>
      </c>
      <c r="O3382" s="1" t="s">
        <v>147</v>
      </c>
      <c r="P3382" s="1" t="s">
        <v>199</v>
      </c>
      <c r="Q3382" s="1" t="s">
        <v>205</v>
      </c>
      <c r="R3382" s="1" t="s">
        <v>48</v>
      </c>
      <c r="S3382" s="1" t="s">
        <v>79</v>
      </c>
      <c r="T3382" s="1" t="s">
        <v>206</v>
      </c>
      <c r="U3382" s="2" t="d">
        <v>2019-04-08T15:45:00.000</v>
      </c>
      <c r="V3382">
        <v>70</v>
      </c>
      <c r="W3382">
        <v>70</v>
      </c>
      <c r="X3382">
        <v>17</v>
      </c>
      <c r="Y3382">
        <v>24.41</v>
      </c>
      <c r="Z3382">
        <v>30</v>
      </c>
      <c r="AA3382" s="1" t="s">
        <v>56</v>
      </c>
      <c r="AB3382">
        <v>18</v>
      </c>
      <c r="AC3382">
        <v>0</v>
      </c>
      <c r="AD3382" s="1" t="s">
        <v>819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s="1" t="s">
        <v>51</v>
      </c>
      <c r="AS3382" s="1" t="s">
        <v>51</v>
      </c>
      <c r="AT3382" s="1" t="s">
        <v>51</v>
      </c>
      <c r="AU3382" s="1" t="s">
        <v>51</v>
      </c>
    </row>
    <row r="3383" spans="1:47" x14ac:dyDescent="0.25">
      <c r="A3383" s="1" t="s">
        <v>6250</v>
      </c>
      <c r="B3383">
        <v>3</v>
      </c>
      <c r="C3383" s="2" t="d">
        <v>2019-04-08T19:40:08.0000000540167125</v>
      </c>
      <c r="D3383" s="2" t="d">
        <v>2019-04-08T20:09:46.99999975506216525</v>
      </c>
      <c r="E3383">
        <v>39.729968</v>
      </c>
      <c r="F3383">
        <v>-105.20872300000001</v>
      </c>
      <c r="G3383">
        <v>39.729970000000002</v>
      </c>
      <c r="H3383">
        <v>-105.20873</v>
      </c>
      <c r="I3383">
        <v>0</v>
      </c>
      <c r="J3383" s="1" t="s">
        <v>6251</v>
      </c>
      <c r="L3383" s="1" t="s">
        <v>717</v>
      </c>
      <c r="M3383" s="1" t="s">
        <v>47</v>
      </c>
      <c r="N3383" s="1" t="s">
        <v>270</v>
      </c>
      <c r="O3383" s="1" t="s">
        <v>115</v>
      </c>
      <c r="P3383" s="1" t="s">
        <v>199</v>
      </c>
      <c r="Q3383" s="1" t="s">
        <v>271</v>
      </c>
      <c r="R3383" s="1" t="s">
        <v>48</v>
      </c>
      <c r="S3383" s="1" t="s">
        <v>79</v>
      </c>
      <c r="T3383" s="1" t="s">
        <v>206</v>
      </c>
      <c r="U3383" s="2" t="d">
        <v>2019-04-08T19:54:59.99999986030161375</v>
      </c>
      <c r="V3383">
        <v>66</v>
      </c>
      <c r="W3383">
        <v>66</v>
      </c>
      <c r="X3383">
        <v>21</v>
      </c>
      <c r="Y3383">
        <v>24.44</v>
      </c>
      <c r="Z3383">
        <v>30</v>
      </c>
      <c r="AA3383" s="1" t="s">
        <v>56</v>
      </c>
      <c r="AB3383">
        <v>15</v>
      </c>
      <c r="AC3383">
        <v>0</v>
      </c>
      <c r="AD3383" s="1" t="s">
        <v>819</v>
      </c>
      <c r="AE3383" t="b">
        <v>0</v>
      </c>
      <c r="AF3383" t="b">
        <v>0</v>
      </c>
      <c r="AG3383" t="b">
        <v>1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s="1" t="s">
        <v>53</v>
      </c>
      <c r="AS3383" s="1" t="s">
        <v>51</v>
      </c>
      <c r="AT3383" s="1" t="s">
        <v>51</v>
      </c>
      <c r="AU3383" s="1" t="s">
        <v>51</v>
      </c>
    </row>
    <row r="3384" spans="1:47" x14ac:dyDescent="0.25">
      <c r="A3384" s="1" t="s">
        <v>2431</v>
      </c>
      <c r="B3384">
        <v>3</v>
      </c>
      <c r="C3384" s="2" t="d">
        <v>2019-04-08T18:46:08.00000017974525675</v>
      </c>
      <c r="D3384" s="2" t="d">
        <v>2019-04-08T19:15:49.99999995343386900</v>
      </c>
      <c r="E3384">
        <v>39.747618000000003</v>
      </c>
      <c r="F3384">
        <v>-104.744466</v>
      </c>
      <c r="G3384">
        <v>39.752175999999999</v>
      </c>
      <c r="H3384">
        <v>-104.75215</v>
      </c>
      <c r="I3384">
        <v>0.51600000000000001</v>
      </c>
      <c r="J3384" s="1" t="s">
        <v>536</v>
      </c>
      <c r="L3384" s="1" t="s">
        <v>365</v>
      </c>
      <c r="M3384" s="1" t="s">
        <v>47</v>
      </c>
      <c r="N3384" s="1" t="s">
        <v>171</v>
      </c>
      <c r="O3384" s="1" t="s">
        <v>147</v>
      </c>
      <c r="P3384" s="1" t="s">
        <v>199</v>
      </c>
      <c r="Q3384" s="1" t="s">
        <v>241</v>
      </c>
      <c r="R3384" s="1" t="s">
        <v>48</v>
      </c>
      <c r="S3384" s="1" t="s">
        <v>79</v>
      </c>
      <c r="T3384" s="1" t="s">
        <v>204</v>
      </c>
      <c r="U3384" s="2" t="d">
        <v>2019-04-08T18:58:00.00000002793967725</v>
      </c>
      <c r="V3384">
        <v>64</v>
      </c>
      <c r="W3384">
        <v>64</v>
      </c>
      <c r="X3384">
        <v>28</v>
      </c>
      <c r="Y3384">
        <v>24.42</v>
      </c>
      <c r="Z3384">
        <v>10</v>
      </c>
      <c r="AA3384" s="1" t="s">
        <v>58</v>
      </c>
      <c r="AB3384">
        <v>8</v>
      </c>
      <c r="AC3384">
        <v>0</v>
      </c>
      <c r="AD3384" s="1" t="s">
        <v>819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s="1" t="s">
        <v>51</v>
      </c>
      <c r="AS3384" s="1" t="s">
        <v>51</v>
      </c>
      <c r="AT3384" s="1" t="s">
        <v>51</v>
      </c>
      <c r="AU3384" s="1" t="s">
        <v>51</v>
      </c>
    </row>
    <row r="3385" spans="1:47" x14ac:dyDescent="0.25">
      <c r="A3385" s="1" t="s">
        <v>2432</v>
      </c>
      <c r="B3385">
        <v>3</v>
      </c>
      <c r="C3385" s="2" t="d">
        <v>2019-04-08T18:46:08.00000017974525675</v>
      </c>
      <c r="D3385" s="2" t="d">
        <v>2019-04-08T19:15:49.99999995343386900</v>
      </c>
      <c r="E3385">
        <v>39.751705000000001</v>
      </c>
      <c r="F3385">
        <v>-104.751834</v>
      </c>
      <c r="G3385">
        <v>39.751112999999997</v>
      </c>
      <c r="H3385">
        <v>-104.750857</v>
      </c>
      <c r="I3385">
        <v>6.6000000000000003E-2</v>
      </c>
      <c r="J3385" s="1" t="s">
        <v>534</v>
      </c>
      <c r="L3385" s="1" t="s">
        <v>133</v>
      </c>
      <c r="M3385" s="1" t="s">
        <v>47</v>
      </c>
      <c r="N3385" s="1" t="s">
        <v>171</v>
      </c>
      <c r="O3385" s="1" t="s">
        <v>147</v>
      </c>
      <c r="P3385" s="1" t="s">
        <v>199</v>
      </c>
      <c r="Q3385" s="1" t="s">
        <v>241</v>
      </c>
      <c r="R3385" s="1" t="s">
        <v>48</v>
      </c>
      <c r="S3385" s="1" t="s">
        <v>79</v>
      </c>
      <c r="T3385" s="1" t="s">
        <v>204</v>
      </c>
      <c r="U3385" s="2" t="d">
        <v>2019-04-08T18:58:00.00000002793967725</v>
      </c>
      <c r="V3385">
        <v>64</v>
      </c>
      <c r="W3385">
        <v>64</v>
      </c>
      <c r="X3385">
        <v>28</v>
      </c>
      <c r="Y3385">
        <v>24.42</v>
      </c>
      <c r="Z3385">
        <v>10</v>
      </c>
      <c r="AA3385" s="1" t="s">
        <v>58</v>
      </c>
      <c r="AB3385">
        <v>8</v>
      </c>
      <c r="AC3385">
        <v>0</v>
      </c>
      <c r="AD3385" s="1" t="s">
        <v>819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s="1" t="s">
        <v>51</v>
      </c>
      <c r="AS3385" s="1" t="s">
        <v>51</v>
      </c>
      <c r="AT3385" s="1" t="s">
        <v>51</v>
      </c>
      <c r="AU3385" s="1" t="s">
        <v>51</v>
      </c>
    </row>
    <row r="3386" spans="1:47" x14ac:dyDescent="0.25">
      <c r="A3386" s="1" t="s">
        <v>2433</v>
      </c>
      <c r="B3386">
        <v>3</v>
      </c>
      <c r="C3386" s="2" t="d">
        <v>2019-04-09T08:13:54.99999989289790275</v>
      </c>
      <c r="D3386" s="2" t="d">
        <v>2019-04-09T08:41:51.0000000335276100</v>
      </c>
      <c r="E3386">
        <v>39.563659999999999</v>
      </c>
      <c r="F3386">
        <v>-104.96532999999999</v>
      </c>
      <c r="G3386">
        <v>39.563310000000001</v>
      </c>
      <c r="H3386">
        <v>-104.95565999999999</v>
      </c>
      <c r="I3386">
        <v>0.51600000000000001</v>
      </c>
      <c r="J3386" s="1" t="s">
        <v>564</v>
      </c>
      <c r="L3386" s="1" t="s">
        <v>481</v>
      </c>
      <c r="M3386" s="1" t="s">
        <v>47</v>
      </c>
      <c r="N3386" s="1" t="s">
        <v>138</v>
      </c>
      <c r="O3386" s="1" t="s">
        <v>121</v>
      </c>
      <c r="P3386" s="1" t="s">
        <v>199</v>
      </c>
      <c r="Q3386" s="1" t="s">
        <v>297</v>
      </c>
      <c r="R3386" s="1" t="s">
        <v>48</v>
      </c>
      <c r="S3386" s="1" t="s">
        <v>79</v>
      </c>
      <c r="T3386" s="1" t="s">
        <v>201</v>
      </c>
      <c r="U3386" s="2" t="d">
        <v>2019-04-09T07:53:00.000000097788870375</v>
      </c>
      <c r="V3386">
        <v>59</v>
      </c>
      <c r="W3386">
        <v>59</v>
      </c>
      <c r="X3386">
        <v>28</v>
      </c>
      <c r="Y3386">
        <v>24.09</v>
      </c>
      <c r="Z3386">
        <v>10</v>
      </c>
      <c r="AA3386" s="1" t="s">
        <v>72</v>
      </c>
      <c r="AB3386">
        <v>15</v>
      </c>
      <c r="AC3386">
        <v>0</v>
      </c>
      <c r="AD3386" s="1" t="s">
        <v>819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s="1" t="s">
        <v>51</v>
      </c>
      <c r="AS3386" s="1" t="s">
        <v>51</v>
      </c>
      <c r="AT3386" s="1" t="s">
        <v>51</v>
      </c>
      <c r="AU3386" s="1" t="s">
        <v>51</v>
      </c>
    </row>
    <row r="3387" spans="1:47" x14ac:dyDescent="0.25">
      <c r="A3387" s="1" t="s">
        <v>5686</v>
      </c>
      <c r="B3387">
        <v>3</v>
      </c>
      <c r="C3387" s="2" t="d">
        <v>2019-04-09T08:04:07.999999718740582800</v>
      </c>
      <c r="D3387" s="2" t="d">
        <v>2019-04-09T08:33:50.0000001210719325</v>
      </c>
      <c r="E3387">
        <v>39.749839999999999</v>
      </c>
      <c r="F3387">
        <v>-105.01721999999999</v>
      </c>
      <c r="G3387">
        <v>39.751249000000001</v>
      </c>
      <c r="H3387">
        <v>-105.01662</v>
      </c>
      <c r="I3387">
        <v>0.10199999999999999</v>
      </c>
      <c r="J3387" s="1" t="s">
        <v>582</v>
      </c>
      <c r="L3387" s="1" t="s">
        <v>266</v>
      </c>
      <c r="M3387" s="1" t="s">
        <v>47</v>
      </c>
      <c r="N3387" s="1" t="s">
        <v>131</v>
      </c>
      <c r="O3387" s="1" t="s">
        <v>131</v>
      </c>
      <c r="P3387" s="1" t="s">
        <v>199</v>
      </c>
      <c r="Q3387" s="1" t="s">
        <v>353</v>
      </c>
      <c r="R3387" s="1" t="s">
        <v>48</v>
      </c>
      <c r="S3387" s="1" t="s">
        <v>79</v>
      </c>
      <c r="T3387" s="1" t="s">
        <v>206</v>
      </c>
      <c r="U3387" s="2" t="d">
        <v>2019-04-09T07:50:00.00000013969838625</v>
      </c>
      <c r="V3387">
        <v>50</v>
      </c>
      <c r="W3387">
        <v>50</v>
      </c>
      <c r="X3387">
        <v>40</v>
      </c>
      <c r="Y3387">
        <v>24.28</v>
      </c>
      <c r="Z3387">
        <v>50</v>
      </c>
      <c r="AA3387" s="1" t="s">
        <v>68</v>
      </c>
      <c r="AB3387">
        <v>6</v>
      </c>
      <c r="AC3387">
        <v>0</v>
      </c>
      <c r="AD3387" s="1" t="s">
        <v>819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s="1" t="s">
        <v>51</v>
      </c>
      <c r="AS3387" s="1" t="s">
        <v>51</v>
      </c>
      <c r="AT3387" s="1" t="s">
        <v>51</v>
      </c>
      <c r="AU3387" s="1" t="s">
        <v>51</v>
      </c>
    </row>
    <row r="3388" spans="1:47" x14ac:dyDescent="0.25">
      <c r="A3388" s="1" t="s">
        <v>5687</v>
      </c>
      <c r="B3388">
        <v>3</v>
      </c>
      <c r="C3388" s="2" t="d">
        <v>2019-04-09T08:46:07.99999976065009800</v>
      </c>
      <c r="D3388" s="2" t="d">
        <v>2019-04-09T09:15:48.9999999292194825</v>
      </c>
      <c r="E3388">
        <v>39.784910000000004</v>
      </c>
      <c r="F3388">
        <v>-105.047861</v>
      </c>
      <c r="G3388">
        <v>39.783548000000003</v>
      </c>
      <c r="H3388">
        <v>-105.044224</v>
      </c>
      <c r="I3388">
        <v>0.215</v>
      </c>
      <c r="J3388" s="1" t="s">
        <v>543</v>
      </c>
      <c r="L3388" s="1" t="s">
        <v>133</v>
      </c>
      <c r="M3388" s="1" t="s">
        <v>47</v>
      </c>
      <c r="N3388" s="1" t="s">
        <v>131</v>
      </c>
      <c r="O3388" s="1" t="s">
        <v>131</v>
      </c>
      <c r="P3388" s="1" t="s">
        <v>199</v>
      </c>
      <c r="Q3388" s="1" t="s">
        <v>368</v>
      </c>
      <c r="R3388" s="1" t="s">
        <v>48</v>
      </c>
      <c r="S3388" s="1" t="s">
        <v>79</v>
      </c>
      <c r="T3388" s="1" t="s">
        <v>206</v>
      </c>
      <c r="U3388" s="2" t="d">
        <v>2019-04-09T08:46:59.99999997206032275</v>
      </c>
      <c r="V3388">
        <v>55</v>
      </c>
      <c r="W3388">
        <v>55</v>
      </c>
      <c r="X3388">
        <v>38</v>
      </c>
      <c r="Y3388">
        <v>24.27</v>
      </c>
      <c r="Z3388">
        <v>50</v>
      </c>
      <c r="AA3388" s="1" t="s">
        <v>68</v>
      </c>
      <c r="AB3388">
        <v>3</v>
      </c>
      <c r="AC3388">
        <v>0</v>
      </c>
      <c r="AD3388" s="1" t="s">
        <v>819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s="1" t="s">
        <v>51</v>
      </c>
      <c r="AS3388" s="1" t="s">
        <v>51</v>
      </c>
      <c r="AT3388" s="1" t="s">
        <v>51</v>
      </c>
      <c r="AU3388" s="1" t="s">
        <v>51</v>
      </c>
    </row>
    <row r="3389" spans="1:47" x14ac:dyDescent="0.25">
      <c r="A3389" s="1" t="s">
        <v>8249</v>
      </c>
      <c r="B3389">
        <v>3</v>
      </c>
      <c r="C3389" s="2" t="d">
        <v>2019-04-09T14:40:07.99999984446912975</v>
      </c>
      <c r="D3389" s="2" t="d">
        <v>2019-04-09T19:25:50.00000002328306550</v>
      </c>
      <c r="E3389">
        <v>38.112735000000001</v>
      </c>
      <c r="F3389">
        <v>-103.87723699999999</v>
      </c>
      <c r="G3389">
        <v>38.112971999999999</v>
      </c>
      <c r="H3389">
        <v>-103.878024</v>
      </c>
      <c r="I3389">
        <v>4.5999999999999999E-2</v>
      </c>
      <c r="J3389" s="1" t="s">
        <v>7244</v>
      </c>
      <c r="K3389">
        <v>10909</v>
      </c>
      <c r="L3389" s="1" t="s">
        <v>6572</v>
      </c>
      <c r="M3389" s="1" t="s">
        <v>97</v>
      </c>
      <c r="N3389" s="1" t="s">
        <v>6629</v>
      </c>
      <c r="O3389" s="1" t="s">
        <v>1056</v>
      </c>
      <c r="P3389" s="1" t="s">
        <v>199</v>
      </c>
      <c r="Q3389" s="1" t="s">
        <v>6630</v>
      </c>
      <c r="R3389" s="1" t="s">
        <v>48</v>
      </c>
      <c r="S3389" s="1" t="s">
        <v>79</v>
      </c>
      <c r="T3389" s="1" t="s">
        <v>1043</v>
      </c>
      <c r="U3389" s="2" t="d">
        <v>2019-04-09T14:52:59.99999988824129100</v>
      </c>
      <c r="V3389">
        <v>83</v>
      </c>
      <c r="W3389">
        <v>83</v>
      </c>
      <c r="X3389">
        <v>11</v>
      </c>
      <c r="Y3389">
        <v>25.44</v>
      </c>
      <c r="Z3389">
        <v>10</v>
      </c>
      <c r="AA3389" s="1" t="s">
        <v>66</v>
      </c>
      <c r="AB3389">
        <v>13</v>
      </c>
      <c r="AC3389">
        <v>0</v>
      </c>
      <c r="AD3389" s="1" t="s">
        <v>50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s="1" t="s">
        <v>51</v>
      </c>
      <c r="AS3389" s="1" t="s">
        <v>51</v>
      </c>
      <c r="AT3389" s="1" t="s">
        <v>51</v>
      </c>
      <c r="AU3389" s="1" t="s">
        <v>51</v>
      </c>
    </row>
    <row r="3390" spans="1:47" x14ac:dyDescent="0.25">
      <c r="A3390" s="1" t="s">
        <v>8250</v>
      </c>
      <c r="B3390">
        <v>4</v>
      </c>
      <c r="C3390" s="2" t="d">
        <v>2019-04-09T14:09:25.99999987520277675</v>
      </c>
      <c r="D3390" s="2" t="d">
        <v>2019-04-09T16:08:54.00000014808028875</v>
      </c>
      <c r="E3390">
        <v>38.112735000000001</v>
      </c>
      <c r="F3390">
        <v>-103.87723699999999</v>
      </c>
      <c r="G3390">
        <v>38.112971999999999</v>
      </c>
      <c r="H3390">
        <v>-103.878024</v>
      </c>
      <c r="I3390">
        <v>4.5999999999999999E-2</v>
      </c>
      <c r="J3390" s="1" t="s">
        <v>7244</v>
      </c>
      <c r="K3390">
        <v>10909</v>
      </c>
      <c r="L3390" s="1" t="s">
        <v>6572</v>
      </c>
      <c r="M3390" s="1" t="s">
        <v>97</v>
      </c>
      <c r="N3390" s="1" t="s">
        <v>6629</v>
      </c>
      <c r="O3390" s="1" t="s">
        <v>1056</v>
      </c>
      <c r="P3390" s="1" t="s">
        <v>199</v>
      </c>
      <c r="Q3390" s="1" t="s">
        <v>6630</v>
      </c>
      <c r="R3390" s="1" t="s">
        <v>48</v>
      </c>
      <c r="S3390" s="1" t="s">
        <v>79</v>
      </c>
      <c r="T3390" s="1" t="s">
        <v>1043</v>
      </c>
      <c r="U3390" s="2" t="d">
        <v>2019-04-09T13:53:00.000000097788870375</v>
      </c>
      <c r="V3390">
        <v>83</v>
      </c>
      <c r="W3390">
        <v>83</v>
      </c>
      <c r="X3390">
        <v>12</v>
      </c>
      <c r="Y3390">
        <v>25.49</v>
      </c>
      <c r="Z3390">
        <v>10</v>
      </c>
      <c r="AA3390" s="1" t="s">
        <v>72</v>
      </c>
      <c r="AB3390">
        <v>15</v>
      </c>
      <c r="AC3390">
        <v>0</v>
      </c>
      <c r="AD3390" s="1" t="s">
        <v>50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s="1" t="s">
        <v>51</v>
      </c>
      <c r="AS3390" s="1" t="s">
        <v>51</v>
      </c>
      <c r="AT3390" s="1" t="s">
        <v>51</v>
      </c>
      <c r="AU3390" s="1" t="s">
        <v>51</v>
      </c>
    </row>
    <row r="3391" spans="1:47" x14ac:dyDescent="0.25">
      <c r="A3391" s="1" t="s">
        <v>8251</v>
      </c>
      <c r="B3391">
        <v>4</v>
      </c>
      <c r="C3391" s="2" t="d">
        <v>2019-04-09T14:13:08.00000022165477600</v>
      </c>
      <c r="D3391" s="2" t="d">
        <v>2019-04-09T14:41:19.99999970197677375</v>
      </c>
      <c r="E3391">
        <v>38.115549000000001</v>
      </c>
      <c r="F3391">
        <v>-103.89299200000001</v>
      </c>
      <c r="G3391">
        <v>38.112195</v>
      </c>
      <c r="H3391">
        <v>-103.87589</v>
      </c>
      <c r="I3391">
        <v>0.95799999999999996</v>
      </c>
      <c r="J3391" s="1" t="s">
        <v>8252</v>
      </c>
      <c r="K3391">
        <v>10053</v>
      </c>
      <c r="L3391" s="1" t="s">
        <v>6572</v>
      </c>
      <c r="M3391" s="1" t="s">
        <v>47</v>
      </c>
      <c r="N3391" s="1" t="s">
        <v>6629</v>
      </c>
      <c r="O3391" s="1" t="s">
        <v>1056</v>
      </c>
      <c r="P3391" s="1" t="s">
        <v>199</v>
      </c>
      <c r="Q3391" s="1" t="s">
        <v>8253</v>
      </c>
      <c r="R3391" s="1" t="s">
        <v>48</v>
      </c>
      <c r="S3391" s="1" t="s">
        <v>79</v>
      </c>
      <c r="T3391" s="1" t="s">
        <v>1043</v>
      </c>
      <c r="U3391" s="2" t="d">
        <v>2019-04-09T13:53:00.000000097788870375</v>
      </c>
      <c r="V3391">
        <v>83</v>
      </c>
      <c r="W3391">
        <v>83</v>
      </c>
      <c r="X3391">
        <v>12</v>
      </c>
      <c r="Y3391">
        <v>25.49</v>
      </c>
      <c r="Z3391">
        <v>10</v>
      </c>
      <c r="AA3391" s="1" t="s">
        <v>72</v>
      </c>
      <c r="AB3391">
        <v>15</v>
      </c>
      <c r="AC3391">
        <v>0</v>
      </c>
      <c r="AD3391" s="1" t="s">
        <v>50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s="1" t="s">
        <v>51</v>
      </c>
      <c r="AS3391" s="1" t="s">
        <v>51</v>
      </c>
      <c r="AT3391" s="1" t="s">
        <v>51</v>
      </c>
      <c r="AU3391" s="1" t="s">
        <v>51</v>
      </c>
    </row>
    <row r="3392" spans="1:47" x14ac:dyDescent="0.25">
      <c r="A3392" s="1" t="s">
        <v>2434</v>
      </c>
      <c r="B3392">
        <v>3</v>
      </c>
      <c r="C3392" s="2" t="d">
        <v>2019-04-09T11:58:08.00000022165477600</v>
      </c>
      <c r="D3392" s="2" t="d">
        <v>2019-04-09T12:27:48.99999976158141900</v>
      </c>
      <c r="E3392">
        <v>39.776431000000002</v>
      </c>
      <c r="F3392">
        <v>-104.875114</v>
      </c>
      <c r="G3392">
        <v>39.776538000000002</v>
      </c>
      <c r="H3392">
        <v>-104.87621</v>
      </c>
      <c r="I3392">
        <v>5.8999999999999997E-2</v>
      </c>
      <c r="J3392" s="1" t="s">
        <v>453</v>
      </c>
      <c r="L3392" s="1" t="s">
        <v>133</v>
      </c>
      <c r="M3392" s="1" t="s">
        <v>47</v>
      </c>
      <c r="N3392" s="1" t="s">
        <v>131</v>
      </c>
      <c r="O3392" s="1" t="s">
        <v>131</v>
      </c>
      <c r="P3392" s="1" t="s">
        <v>199</v>
      </c>
      <c r="Q3392" s="1" t="s">
        <v>454</v>
      </c>
      <c r="R3392" s="1" t="s">
        <v>48</v>
      </c>
      <c r="S3392" s="1" t="s">
        <v>79</v>
      </c>
      <c r="T3392" s="1" t="s">
        <v>204</v>
      </c>
      <c r="U3392" s="2" t="d">
        <v>2019-04-09T11:58:00.00000023748725325</v>
      </c>
      <c r="V3392">
        <v>71</v>
      </c>
      <c r="W3392">
        <v>71</v>
      </c>
      <c r="X3392">
        <v>18</v>
      </c>
      <c r="Y3392">
        <v>24.18</v>
      </c>
      <c r="Z3392">
        <v>10</v>
      </c>
      <c r="AA3392" s="1" t="s">
        <v>72</v>
      </c>
      <c r="AB3392">
        <v>16</v>
      </c>
      <c r="AC3392">
        <v>0</v>
      </c>
      <c r="AD3392" s="1" t="s">
        <v>819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s="1" t="s">
        <v>51</v>
      </c>
      <c r="AS3392" s="1" t="s">
        <v>51</v>
      </c>
      <c r="AT3392" s="1" t="s">
        <v>51</v>
      </c>
      <c r="AU3392" s="1" t="s">
        <v>51</v>
      </c>
    </row>
    <row r="3393" spans="1:47" x14ac:dyDescent="0.25">
      <c r="A3393" s="1" t="s">
        <v>8254</v>
      </c>
      <c r="B3393">
        <v>3</v>
      </c>
      <c r="C3393" s="2" t="d">
        <v>2019-04-09T15:16:07.99999997019768075</v>
      </c>
      <c r="D3393" s="2" t="d">
        <v>2019-04-09T15:45:38.000000081956386375</v>
      </c>
      <c r="E3393">
        <v>38.272494000000002</v>
      </c>
      <c r="F3393">
        <v>-104.553361</v>
      </c>
      <c r="G3393">
        <v>38.272550000000003</v>
      </c>
      <c r="H3393">
        <v>-104.55347</v>
      </c>
      <c r="I3393">
        <v>7.0000000000000001E-3</v>
      </c>
      <c r="J3393" s="1" t="s">
        <v>8255</v>
      </c>
      <c r="K3393">
        <v>2255</v>
      </c>
      <c r="L3393" s="1" t="s">
        <v>6620</v>
      </c>
      <c r="M3393" s="1" t="s">
        <v>97</v>
      </c>
      <c r="N3393" s="1" t="s">
        <v>412</v>
      </c>
      <c r="O3393" s="1" t="s">
        <v>412</v>
      </c>
      <c r="P3393" s="1" t="s">
        <v>199</v>
      </c>
      <c r="Q3393" s="1" t="s">
        <v>1533</v>
      </c>
      <c r="R3393" s="1" t="s">
        <v>48</v>
      </c>
      <c r="S3393" s="1" t="s">
        <v>79</v>
      </c>
      <c r="T3393" s="1" t="s">
        <v>414</v>
      </c>
      <c r="U3393" s="2" t="d">
        <v>2019-04-09T14:52:59.99999988824129100</v>
      </c>
      <c r="V3393">
        <v>84</v>
      </c>
      <c r="W3393">
        <v>84</v>
      </c>
      <c r="X3393">
        <v>11</v>
      </c>
      <c r="Y3393">
        <v>24.94</v>
      </c>
      <c r="Z3393">
        <v>10</v>
      </c>
      <c r="AA3393" s="1" t="s">
        <v>8970</v>
      </c>
      <c r="AB3393">
        <v>0</v>
      </c>
      <c r="AC3393">
        <v>0</v>
      </c>
      <c r="AD3393" s="1" t="s">
        <v>50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s="1" t="s">
        <v>51</v>
      </c>
      <c r="AS3393" s="1" t="s">
        <v>51</v>
      </c>
      <c r="AT3393" s="1" t="s">
        <v>51</v>
      </c>
      <c r="AU3393" s="1" t="s">
        <v>51</v>
      </c>
    </row>
    <row r="3394" spans="1:47" x14ac:dyDescent="0.25">
      <c r="A3394" s="1" t="s">
        <v>3407</v>
      </c>
      <c r="B3394">
        <v>4</v>
      </c>
      <c r="C3394" s="2" t="d">
        <v>2019-04-09T11:57:25.00000022817402975</v>
      </c>
      <c r="D3394" s="2" t="d">
        <v>2019-04-09T12:27:05.99999976810067950</v>
      </c>
      <c r="E3394">
        <v>38.272360999999997</v>
      </c>
      <c r="F3394">
        <v>-104.562337</v>
      </c>
      <c r="G3394">
        <v>38.274940000000001</v>
      </c>
      <c r="H3394">
        <v>-104.55819</v>
      </c>
      <c r="I3394">
        <v>0.28699999999999998</v>
      </c>
      <c r="J3394" s="1" t="s">
        <v>2712</v>
      </c>
      <c r="L3394" s="1" t="s">
        <v>1532</v>
      </c>
      <c r="M3394" s="1" t="s">
        <v>47</v>
      </c>
      <c r="N3394" s="1" t="s">
        <v>412</v>
      </c>
      <c r="O3394" s="1" t="s">
        <v>412</v>
      </c>
      <c r="P3394" s="1" t="s">
        <v>199</v>
      </c>
      <c r="Q3394" s="1" t="s">
        <v>1533</v>
      </c>
      <c r="R3394" s="1" t="s">
        <v>48</v>
      </c>
      <c r="S3394" s="1" t="s">
        <v>79</v>
      </c>
      <c r="T3394" s="1" t="s">
        <v>414</v>
      </c>
      <c r="U3394" s="2" t="d">
        <v>2019-04-09T11:52:59.99999988824129100</v>
      </c>
      <c r="V3394">
        <v>68</v>
      </c>
      <c r="W3394">
        <v>68</v>
      </c>
      <c r="X3394">
        <v>26</v>
      </c>
      <c r="Y3394">
        <v>25.07</v>
      </c>
      <c r="Z3394">
        <v>10</v>
      </c>
      <c r="AA3394" s="1" t="s">
        <v>60</v>
      </c>
      <c r="AB3394">
        <v>5</v>
      </c>
      <c r="AC3394">
        <v>0</v>
      </c>
      <c r="AD3394" s="1" t="s">
        <v>50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s="1" t="s">
        <v>51</v>
      </c>
      <c r="AS3394" s="1" t="s">
        <v>51</v>
      </c>
      <c r="AT3394" s="1" t="s">
        <v>51</v>
      </c>
      <c r="AU3394" s="1" t="s">
        <v>51</v>
      </c>
    </row>
    <row r="3395" spans="1:47" x14ac:dyDescent="0.25">
      <c r="A3395" s="1" t="s">
        <v>2272</v>
      </c>
      <c r="B3395">
        <v>4</v>
      </c>
      <c r="C3395" s="2" t="d">
        <v>2019-04-09T15:52:57.00000023469329025</v>
      </c>
      <c r="D3395" s="2" t="d">
        <v>2019-04-09T16:22:18.00000012852251400</v>
      </c>
      <c r="E3395">
        <v>38.275089999999999</v>
      </c>
      <c r="F3395">
        <v>-104.55882</v>
      </c>
      <c r="G3395">
        <v>38.272041999999999</v>
      </c>
      <c r="H3395">
        <v>-104.546342</v>
      </c>
      <c r="I3395">
        <v>0.70899999999999996</v>
      </c>
      <c r="J3395" s="1" t="s">
        <v>2273</v>
      </c>
      <c r="L3395" s="1" t="s">
        <v>1287</v>
      </c>
      <c r="M3395" s="1" t="s">
        <v>47</v>
      </c>
      <c r="N3395" s="1" t="s">
        <v>412</v>
      </c>
      <c r="O3395" s="1" t="s">
        <v>412</v>
      </c>
      <c r="P3395" s="1" t="s">
        <v>199</v>
      </c>
      <c r="Q3395" s="1" t="s">
        <v>1533</v>
      </c>
      <c r="R3395" s="1" t="s">
        <v>48</v>
      </c>
      <c r="S3395" s="1" t="s">
        <v>79</v>
      </c>
      <c r="T3395" s="1" t="s">
        <v>414</v>
      </c>
      <c r="U3395" s="2" t="d">
        <v>2019-04-09T15:53:00.00000030733644975</v>
      </c>
      <c r="V3395">
        <v>82</v>
      </c>
      <c r="W3395">
        <v>82</v>
      </c>
      <c r="X3395">
        <v>11</v>
      </c>
      <c r="Y3395">
        <v>24.91</v>
      </c>
      <c r="Z3395">
        <v>10</v>
      </c>
      <c r="AA3395" s="1" t="s">
        <v>64</v>
      </c>
      <c r="AB3395">
        <v>6</v>
      </c>
      <c r="AC3395">
        <v>0</v>
      </c>
      <c r="AD3395" s="1" t="s">
        <v>819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s="1" t="s">
        <v>51</v>
      </c>
      <c r="AS3395" s="1" t="s">
        <v>51</v>
      </c>
      <c r="AT3395" s="1" t="s">
        <v>51</v>
      </c>
      <c r="AU3395" s="1" t="s">
        <v>51</v>
      </c>
    </row>
    <row r="3396" spans="1:47" x14ac:dyDescent="0.25">
      <c r="A3396" s="1" t="s">
        <v>3816</v>
      </c>
      <c r="B3396">
        <v>3</v>
      </c>
      <c r="C3396" s="2" t="d">
        <v>2019-04-09T13:18:25.99999995902180850</v>
      </c>
      <c r="D3396" s="2" t="d">
        <v>2019-04-09T13:47:46.99999985285103225</v>
      </c>
      <c r="E3396">
        <v>40.541106999999997</v>
      </c>
      <c r="F3396">
        <v>-104.996145</v>
      </c>
      <c r="G3396">
        <v>40.553468000000002</v>
      </c>
      <c r="H3396">
        <v>-104.999756</v>
      </c>
      <c r="I3396">
        <v>0.875</v>
      </c>
      <c r="J3396" s="1" t="s">
        <v>984</v>
      </c>
      <c r="L3396" s="1" t="s">
        <v>195</v>
      </c>
      <c r="M3396" s="1" t="s">
        <v>47</v>
      </c>
      <c r="N3396" s="1" t="s">
        <v>228</v>
      </c>
      <c r="O3396" s="1" t="s">
        <v>229</v>
      </c>
      <c r="P3396" s="1" t="s">
        <v>199</v>
      </c>
      <c r="Q3396" s="1" t="s">
        <v>301</v>
      </c>
      <c r="R3396" s="1" t="s">
        <v>48</v>
      </c>
      <c r="S3396" s="1" t="s">
        <v>79</v>
      </c>
      <c r="T3396" s="1" t="s">
        <v>231</v>
      </c>
      <c r="U3396" s="2" t="d">
        <v>2019-04-09T12:56:00.00000026542693050</v>
      </c>
      <c r="V3396">
        <v>72</v>
      </c>
      <c r="W3396">
        <v>72</v>
      </c>
      <c r="X3396">
        <v>24</v>
      </c>
      <c r="Y3396">
        <v>24.75</v>
      </c>
      <c r="Z3396">
        <v>10</v>
      </c>
      <c r="AA3396" s="1" t="s">
        <v>68</v>
      </c>
      <c r="AB3396">
        <v>9</v>
      </c>
      <c r="AC3396">
        <v>0</v>
      </c>
      <c r="AD3396" s="1" t="s">
        <v>50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s="1" t="s">
        <v>51</v>
      </c>
      <c r="AS3396" s="1" t="s">
        <v>51</v>
      </c>
      <c r="AT3396" s="1" t="s">
        <v>51</v>
      </c>
      <c r="AU3396" s="1" t="s">
        <v>51</v>
      </c>
    </row>
    <row r="3397" spans="1:47" x14ac:dyDescent="0.25">
      <c r="A3397" s="1" t="s">
        <v>8256</v>
      </c>
      <c r="B3397">
        <v>3</v>
      </c>
      <c r="C3397" s="2" t="d">
        <v>2019-04-09T14:40:07.99999984446912975</v>
      </c>
      <c r="D3397" s="2" t="d">
        <v>2019-04-09T19:25:50.00000002328306550</v>
      </c>
      <c r="E3397">
        <v>38.112971999999999</v>
      </c>
      <c r="F3397">
        <v>-103.878024</v>
      </c>
      <c r="G3397">
        <v>38.112735000000001</v>
      </c>
      <c r="H3397">
        <v>-103.87723699999999</v>
      </c>
      <c r="I3397">
        <v>4.5999999999999999E-2</v>
      </c>
      <c r="J3397" s="1" t="s">
        <v>1053</v>
      </c>
      <c r="K3397">
        <v>10862</v>
      </c>
      <c r="L3397" s="1" t="s">
        <v>6572</v>
      </c>
      <c r="M3397" s="1" t="s">
        <v>97</v>
      </c>
      <c r="N3397" s="1" t="s">
        <v>6629</v>
      </c>
      <c r="O3397" s="1" t="s">
        <v>1056</v>
      </c>
      <c r="P3397" s="1" t="s">
        <v>199</v>
      </c>
      <c r="Q3397" s="1" t="s">
        <v>6630</v>
      </c>
      <c r="R3397" s="1" t="s">
        <v>48</v>
      </c>
      <c r="S3397" s="1" t="s">
        <v>79</v>
      </c>
      <c r="T3397" s="1" t="s">
        <v>1043</v>
      </c>
      <c r="U3397" s="2" t="d">
        <v>2019-04-09T14:52:59.99999988824129100</v>
      </c>
      <c r="V3397">
        <v>83</v>
      </c>
      <c r="W3397">
        <v>83</v>
      </c>
      <c r="X3397">
        <v>11</v>
      </c>
      <c r="Y3397">
        <v>25.44</v>
      </c>
      <c r="Z3397">
        <v>10</v>
      </c>
      <c r="AA3397" s="1" t="s">
        <v>66</v>
      </c>
      <c r="AB3397">
        <v>13</v>
      </c>
      <c r="AC3397">
        <v>0</v>
      </c>
      <c r="AD3397" s="1" t="s">
        <v>50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s="1" t="s">
        <v>51</v>
      </c>
      <c r="AS3397" s="1" t="s">
        <v>51</v>
      </c>
      <c r="AT3397" s="1" t="s">
        <v>51</v>
      </c>
      <c r="AU3397" s="1" t="s">
        <v>51</v>
      </c>
    </row>
    <row r="3398" spans="1:47" x14ac:dyDescent="0.25">
      <c r="A3398" s="1" t="s">
        <v>9376</v>
      </c>
      <c r="B3398">
        <v>2</v>
      </c>
      <c r="C3398" s="2" t="d">
        <v>2019-04-09T15:10:55.99999995902180850</v>
      </c>
      <c r="D3398" s="2" t="d">
        <v>2019-04-09T15:38:55.00000017229467525</v>
      </c>
      <c r="E3398">
        <v>39.721760000000003</v>
      </c>
      <c r="F3398">
        <v>-105.00897999999999</v>
      </c>
      <c r="G3398">
        <v>39.730170000000001</v>
      </c>
      <c r="H3398">
        <v>-105.01514</v>
      </c>
      <c r="I3398">
        <v>0.66700000000000004</v>
      </c>
      <c r="J3398" s="1" t="s">
        <v>928</v>
      </c>
      <c r="L3398" s="1" t="s">
        <v>266</v>
      </c>
      <c r="M3398" s="1" t="s">
        <v>47</v>
      </c>
      <c r="N3398" s="1" t="s">
        <v>131</v>
      </c>
      <c r="O3398" s="1" t="s">
        <v>131</v>
      </c>
      <c r="P3398" s="1" t="s">
        <v>199</v>
      </c>
      <c r="Q3398" s="1" t="s">
        <v>311</v>
      </c>
      <c r="R3398" s="1" t="s">
        <v>48</v>
      </c>
      <c r="S3398" s="1" t="s">
        <v>79</v>
      </c>
      <c r="T3398" s="1" t="s">
        <v>206</v>
      </c>
      <c r="U3398" s="2" t="d">
        <v>2019-04-09T14:46:59.99999997206032275</v>
      </c>
      <c r="V3398">
        <v>75</v>
      </c>
      <c r="W3398">
        <v>75</v>
      </c>
      <c r="X3398">
        <v>13</v>
      </c>
      <c r="Y3398">
        <v>24.11</v>
      </c>
      <c r="Z3398">
        <v>50</v>
      </c>
      <c r="AA3398" s="1" t="s">
        <v>60</v>
      </c>
      <c r="AB3398">
        <v>6</v>
      </c>
      <c r="AC3398">
        <v>0</v>
      </c>
      <c r="AD3398" s="1" t="s">
        <v>819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s="1" t="s">
        <v>51</v>
      </c>
      <c r="AS3398" s="1" t="s">
        <v>51</v>
      </c>
      <c r="AT3398" s="1" t="s">
        <v>51</v>
      </c>
      <c r="AU3398" s="1" t="s">
        <v>51</v>
      </c>
    </row>
    <row r="3399" spans="1:47" x14ac:dyDescent="0.25">
      <c r="A3399" s="1" t="s">
        <v>8507</v>
      </c>
      <c r="B3399">
        <v>3</v>
      </c>
      <c r="C3399" s="2" t="d">
        <v>2019-04-09T15:48:25.99999974947422575</v>
      </c>
      <c r="D3399" s="2" t="d">
        <v>2019-04-09T16:17:49.00000011082738800</v>
      </c>
      <c r="E3399">
        <v>39.77619</v>
      </c>
      <c r="F3399">
        <v>-105.10964</v>
      </c>
      <c r="G3399">
        <v>39.777388999999999</v>
      </c>
      <c r="H3399">
        <v>-105.10964</v>
      </c>
      <c r="I3399">
        <v>8.3000000000000004E-2</v>
      </c>
      <c r="J3399" s="1" t="s">
        <v>8508</v>
      </c>
      <c r="K3399">
        <v>4293</v>
      </c>
      <c r="L3399" s="1" t="s">
        <v>8509</v>
      </c>
      <c r="M3399" s="1" t="s">
        <v>97</v>
      </c>
      <c r="N3399" s="1" t="s">
        <v>214</v>
      </c>
      <c r="O3399" s="1" t="s">
        <v>115</v>
      </c>
      <c r="P3399" s="1" t="s">
        <v>199</v>
      </c>
      <c r="Q3399" s="1" t="s">
        <v>8510</v>
      </c>
      <c r="R3399" s="1" t="s">
        <v>48</v>
      </c>
      <c r="S3399" s="1" t="s">
        <v>79</v>
      </c>
      <c r="T3399" s="1" t="s">
        <v>206</v>
      </c>
      <c r="U3399" s="2" t="d">
        <v>2019-04-09T15:45:00.000</v>
      </c>
      <c r="V3399">
        <v>75</v>
      </c>
      <c r="W3399">
        <v>75</v>
      </c>
      <c r="X3399">
        <v>13</v>
      </c>
      <c r="Y3399">
        <v>24.08</v>
      </c>
      <c r="Z3399">
        <v>30</v>
      </c>
      <c r="AA3399" s="1" t="s">
        <v>60</v>
      </c>
      <c r="AB3399">
        <v>5</v>
      </c>
      <c r="AC3399">
        <v>0</v>
      </c>
      <c r="AD3399" s="1" t="s">
        <v>819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s="1" t="s">
        <v>51</v>
      </c>
      <c r="AS3399" s="1" t="s">
        <v>51</v>
      </c>
      <c r="AT3399" s="1" t="s">
        <v>51</v>
      </c>
      <c r="AU3399" s="1" t="s">
        <v>51</v>
      </c>
    </row>
    <row r="3400" spans="1:47" x14ac:dyDescent="0.25">
      <c r="A3400" s="1" t="s">
        <v>5688</v>
      </c>
      <c r="B3400">
        <v>3</v>
      </c>
      <c r="C3400" s="2" t="d">
        <v>2019-04-09T15:31:56.99999989941716325</v>
      </c>
      <c r="D3400" s="2" t="d">
        <v>2019-04-09T16:01:49.99999972991645100</v>
      </c>
      <c r="E3400">
        <v>39.778359999999999</v>
      </c>
      <c r="F3400">
        <v>-104.89577300000001</v>
      </c>
      <c r="G3400">
        <v>39.778419999999997</v>
      </c>
      <c r="H3400">
        <v>-104.896974</v>
      </c>
      <c r="I3400">
        <v>6.4000000000000001E-2</v>
      </c>
      <c r="J3400" s="1" t="s">
        <v>417</v>
      </c>
      <c r="L3400" s="1" t="s">
        <v>137</v>
      </c>
      <c r="M3400" s="1" t="s">
        <v>47</v>
      </c>
      <c r="N3400" s="1" t="s">
        <v>131</v>
      </c>
      <c r="O3400" s="1" t="s">
        <v>131</v>
      </c>
      <c r="P3400" s="1" t="s">
        <v>199</v>
      </c>
      <c r="Q3400" s="1" t="s">
        <v>247</v>
      </c>
      <c r="R3400" s="1" t="s">
        <v>48</v>
      </c>
      <c r="S3400" s="1" t="s">
        <v>79</v>
      </c>
      <c r="T3400" s="1" t="s">
        <v>206</v>
      </c>
      <c r="U3400" s="2" t="d">
        <v>2019-04-09T15:45:00.000</v>
      </c>
      <c r="V3400">
        <v>75</v>
      </c>
      <c r="W3400">
        <v>75</v>
      </c>
      <c r="X3400">
        <v>13</v>
      </c>
      <c r="Y3400">
        <v>24.08</v>
      </c>
      <c r="Z3400">
        <v>30</v>
      </c>
      <c r="AA3400" s="1" t="s">
        <v>60</v>
      </c>
      <c r="AB3400">
        <v>5</v>
      </c>
      <c r="AC3400">
        <v>0</v>
      </c>
      <c r="AD3400" s="1" t="s">
        <v>819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s="1" t="s">
        <v>51</v>
      </c>
      <c r="AS3400" s="1" t="s">
        <v>51</v>
      </c>
      <c r="AT3400" s="1" t="s">
        <v>51</v>
      </c>
      <c r="AU3400" s="1" t="s">
        <v>51</v>
      </c>
    </row>
    <row r="3401" spans="1:47" x14ac:dyDescent="0.25">
      <c r="A3401" s="1" t="s">
        <v>3817</v>
      </c>
      <c r="B3401">
        <v>3</v>
      </c>
      <c r="C3401" s="2" t="d">
        <v>2019-04-09T17:25:54.99999972525983925</v>
      </c>
      <c r="D3401" s="2" t="d">
        <v>2019-04-09T17:55:51.00000025704502800</v>
      </c>
      <c r="E3401">
        <v>40.440871000000001</v>
      </c>
      <c r="F3401">
        <v>-104.99209</v>
      </c>
      <c r="G3401">
        <v>40.449129999999997</v>
      </c>
      <c r="H3401">
        <v>-104.99193</v>
      </c>
      <c r="I3401">
        <v>0.57099999999999995</v>
      </c>
      <c r="J3401" s="1" t="s">
        <v>400</v>
      </c>
      <c r="L3401" s="1" t="s">
        <v>195</v>
      </c>
      <c r="M3401" s="1" t="s">
        <v>47</v>
      </c>
      <c r="N3401" s="1" t="s">
        <v>306</v>
      </c>
      <c r="O3401" s="1" t="s">
        <v>229</v>
      </c>
      <c r="P3401" s="1" t="s">
        <v>199</v>
      </c>
      <c r="Q3401" s="1" t="s">
        <v>446</v>
      </c>
      <c r="R3401" s="1" t="s">
        <v>48</v>
      </c>
      <c r="S3401" s="1" t="s">
        <v>79</v>
      </c>
      <c r="T3401" s="1" t="s">
        <v>231</v>
      </c>
      <c r="U3401" s="2" t="d">
        <v>2019-04-09T16:56:00.00000005587935450</v>
      </c>
      <c r="V3401">
        <v>76</v>
      </c>
      <c r="W3401">
        <v>76</v>
      </c>
      <c r="X3401">
        <v>16</v>
      </c>
      <c r="Y3401">
        <v>24.65</v>
      </c>
      <c r="Z3401">
        <v>10</v>
      </c>
      <c r="AA3401" s="1" t="s">
        <v>72</v>
      </c>
      <c r="AB3401">
        <v>9</v>
      </c>
      <c r="AC3401">
        <v>0</v>
      </c>
      <c r="AD3401" s="1" t="s">
        <v>50</v>
      </c>
      <c r="AE3401" t="b">
        <v>0</v>
      </c>
      <c r="AF3401" t="b">
        <v>0</v>
      </c>
      <c r="AG3401" t="b">
        <v>0</v>
      </c>
      <c r="AH3401" t="b">
        <v>0</v>
      </c>
      <c r="AI3401" t="b">
        <v>1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s="1" t="s">
        <v>51</v>
      </c>
      <c r="AS3401" s="1" t="s">
        <v>51</v>
      </c>
      <c r="AT3401" s="1" t="s">
        <v>51</v>
      </c>
      <c r="AU3401" s="1" t="s">
        <v>51</v>
      </c>
    </row>
    <row r="3402" spans="1:47" x14ac:dyDescent="0.25">
      <c r="A3402" s="1" t="s">
        <v>8257</v>
      </c>
      <c r="B3402">
        <v>3</v>
      </c>
      <c r="C3402" s="2" t="d">
        <v>2019-04-09T19:22:08.00000030547380775</v>
      </c>
      <c r="D3402" s="2" t="d">
        <v>2019-04-09T19:51:43.99999993387609425</v>
      </c>
      <c r="E3402">
        <v>39.458174</v>
      </c>
      <c r="F3402">
        <v>-105.709294</v>
      </c>
      <c r="G3402">
        <v>39.22175</v>
      </c>
      <c r="H3402">
        <v>-105.99334</v>
      </c>
      <c r="I3402">
        <v>22.298999999999999</v>
      </c>
      <c r="J3402" s="1" t="s">
        <v>8258</v>
      </c>
      <c r="K3402">
        <v>46699</v>
      </c>
      <c r="L3402" s="1" t="s">
        <v>6658</v>
      </c>
      <c r="M3402" s="1" t="s">
        <v>47</v>
      </c>
      <c r="N3402" s="1" t="s">
        <v>852</v>
      </c>
      <c r="O3402" s="1" t="s">
        <v>357</v>
      </c>
      <c r="P3402" s="1" t="s">
        <v>199</v>
      </c>
      <c r="Q3402" s="1" t="s">
        <v>853</v>
      </c>
      <c r="R3402" s="1" t="s">
        <v>48</v>
      </c>
      <c r="S3402" s="1" t="s">
        <v>79</v>
      </c>
      <c r="T3402" s="1" t="s">
        <v>359</v>
      </c>
      <c r="U3402" s="2" t="d">
        <v>2019-04-09T19:24:00.00000008381903175</v>
      </c>
      <c r="V3402">
        <v>46</v>
      </c>
      <c r="W3402">
        <v>41</v>
      </c>
      <c r="X3402">
        <v>20</v>
      </c>
      <c r="Y3402">
        <v>20.7</v>
      </c>
      <c r="Z3402">
        <v>10</v>
      </c>
      <c r="AA3402" s="1" t="s">
        <v>56</v>
      </c>
      <c r="AB3402">
        <v>13</v>
      </c>
      <c r="AC3402">
        <v>0</v>
      </c>
      <c r="AD3402" s="1" t="s">
        <v>50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s="1" t="s">
        <v>51</v>
      </c>
      <c r="AS3402" s="1" t="s">
        <v>51</v>
      </c>
      <c r="AT3402" s="1" t="s">
        <v>51</v>
      </c>
      <c r="AU3402" s="1" t="s">
        <v>51</v>
      </c>
    </row>
    <row r="3403" spans="1:47" x14ac:dyDescent="0.25">
      <c r="A3403" s="1" t="s">
        <v>8259</v>
      </c>
      <c r="B3403">
        <v>3</v>
      </c>
      <c r="C3403" s="2" t="d">
        <v>2019-04-09T19:22:08.00000030547380775</v>
      </c>
      <c r="D3403" s="2" t="d">
        <v>2019-04-09T19:51:43.99999993387609425</v>
      </c>
      <c r="E3403">
        <v>39.22175</v>
      </c>
      <c r="F3403">
        <v>-105.99334</v>
      </c>
      <c r="G3403">
        <v>39.458174</v>
      </c>
      <c r="H3403">
        <v>-105.709294</v>
      </c>
      <c r="I3403">
        <v>22.298999999999999</v>
      </c>
      <c r="J3403" s="1" t="s">
        <v>8260</v>
      </c>
      <c r="K3403">
        <v>349</v>
      </c>
      <c r="L3403" s="1" t="s">
        <v>6658</v>
      </c>
      <c r="M3403" s="1" t="s">
        <v>47</v>
      </c>
      <c r="N3403" s="1" t="s">
        <v>553</v>
      </c>
      <c r="O3403" s="1" t="s">
        <v>357</v>
      </c>
      <c r="P3403" s="1" t="s">
        <v>199</v>
      </c>
      <c r="Q3403" s="1" t="s">
        <v>554</v>
      </c>
      <c r="R3403" s="1" t="s">
        <v>48</v>
      </c>
      <c r="S3403" s="1" t="s">
        <v>79</v>
      </c>
      <c r="T3403" s="1" t="s">
        <v>555</v>
      </c>
      <c r="U3403" s="2" t="d">
        <v>2019-04-09T18:53:00.00000030733644975</v>
      </c>
      <c r="V3403">
        <v>44</v>
      </c>
      <c r="W3403">
        <v>44</v>
      </c>
      <c r="X3403">
        <v>27</v>
      </c>
      <c r="Y3403">
        <v>20.64</v>
      </c>
      <c r="Z3403">
        <v>10</v>
      </c>
      <c r="AA3403" s="1" t="s">
        <v>54</v>
      </c>
      <c r="AB3403">
        <v>3</v>
      </c>
      <c r="AC3403">
        <v>0</v>
      </c>
      <c r="AD3403" s="1" t="s">
        <v>50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s="1" t="s">
        <v>51</v>
      </c>
      <c r="AS3403" s="1" t="s">
        <v>51</v>
      </c>
      <c r="AT3403" s="1" t="s">
        <v>51</v>
      </c>
      <c r="AU3403" s="1" t="s">
        <v>51</v>
      </c>
    </row>
    <row r="3404" spans="1:47" x14ac:dyDescent="0.25">
      <c r="A3404" s="1" t="s">
        <v>6137</v>
      </c>
      <c r="B3404">
        <v>3</v>
      </c>
      <c r="C3404" s="2" t="d">
        <v>2019-04-09T19:30:23.999999952502548675</v>
      </c>
      <c r="D3404" s="2" t="d">
        <v>2019-04-09T19:59:47.00000031385571025</v>
      </c>
      <c r="E3404">
        <v>39.7834</v>
      </c>
      <c r="F3404">
        <v>-105.06587</v>
      </c>
      <c r="G3404">
        <v>39.783290000000001</v>
      </c>
      <c r="H3404">
        <v>-105.06272</v>
      </c>
      <c r="I3404">
        <v>0.16700000000000001</v>
      </c>
      <c r="J3404" s="1" t="s">
        <v>367</v>
      </c>
      <c r="L3404" s="1" t="s">
        <v>133</v>
      </c>
      <c r="M3404" s="1" t="s">
        <v>47</v>
      </c>
      <c r="N3404" s="1" t="s">
        <v>214</v>
      </c>
      <c r="O3404" s="1" t="s">
        <v>115</v>
      </c>
      <c r="P3404" s="1" t="s">
        <v>199</v>
      </c>
      <c r="Q3404" s="1" t="s">
        <v>215</v>
      </c>
      <c r="R3404" s="1" t="s">
        <v>48</v>
      </c>
      <c r="S3404" s="1" t="s">
        <v>79</v>
      </c>
      <c r="T3404" s="1" t="s">
        <v>206</v>
      </c>
      <c r="U3404" s="2" t="d">
        <v>2019-04-09T19:44:59.99999979045242400</v>
      </c>
      <c r="V3404">
        <v>68</v>
      </c>
      <c r="W3404">
        <v>68</v>
      </c>
      <c r="X3404">
        <v>18</v>
      </c>
      <c r="Y3404">
        <v>24.06</v>
      </c>
      <c r="Z3404">
        <v>30</v>
      </c>
      <c r="AA3404" s="1" t="s">
        <v>8970</v>
      </c>
      <c r="AB3404">
        <v>0</v>
      </c>
      <c r="AC3404">
        <v>0</v>
      </c>
      <c r="AD3404" s="1" t="s">
        <v>819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s="1" t="s">
        <v>51</v>
      </c>
      <c r="AS3404" s="1" t="s">
        <v>51</v>
      </c>
      <c r="AT3404" s="1" t="s">
        <v>51</v>
      </c>
      <c r="AU3404" s="1" t="s">
        <v>51</v>
      </c>
    </row>
    <row r="3405" spans="1:47" x14ac:dyDescent="0.25">
      <c r="A3405" s="1" t="s">
        <v>2152</v>
      </c>
      <c r="B3405">
        <v>3</v>
      </c>
      <c r="C3405" s="2" t="d">
        <v>2019-04-09T21:13:52.99999984446912975</v>
      </c>
      <c r="D3405" s="2" t="d">
        <v>2019-04-09T21:43:49.99999998137354625</v>
      </c>
      <c r="E3405">
        <v>39.105570999999998</v>
      </c>
      <c r="F3405">
        <v>-104.864532</v>
      </c>
      <c r="G3405">
        <v>39.111438</v>
      </c>
      <c r="H3405">
        <v>-104.865178</v>
      </c>
      <c r="I3405">
        <v>0.40699999999999997</v>
      </c>
      <c r="J3405" s="1" t="s">
        <v>402</v>
      </c>
      <c r="L3405" s="1" t="s">
        <v>266</v>
      </c>
      <c r="M3405" s="1" t="s">
        <v>47</v>
      </c>
      <c r="N3405" s="1" t="s">
        <v>448</v>
      </c>
      <c r="O3405" s="1" t="s">
        <v>194</v>
      </c>
      <c r="P3405" s="1" t="s">
        <v>199</v>
      </c>
      <c r="Q3405" s="1" t="s">
        <v>449</v>
      </c>
      <c r="R3405" s="1" t="s">
        <v>48</v>
      </c>
      <c r="S3405" s="1" t="s">
        <v>79</v>
      </c>
      <c r="T3405" s="1" t="s">
        <v>235</v>
      </c>
      <c r="U3405" s="2" t="d">
        <v>2019-04-09T20:58:00.00000023748725325</v>
      </c>
      <c r="V3405">
        <v>61</v>
      </c>
      <c r="W3405">
        <v>61</v>
      </c>
      <c r="X3405">
        <v>13</v>
      </c>
      <c r="Y3405">
        <v>23.28</v>
      </c>
      <c r="Z3405">
        <v>10</v>
      </c>
      <c r="AA3405" s="1" t="s">
        <v>62</v>
      </c>
      <c r="AB3405">
        <v>8</v>
      </c>
      <c r="AC3405">
        <v>0</v>
      </c>
      <c r="AD3405" s="1" t="s">
        <v>819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s="1" t="s">
        <v>53</v>
      </c>
      <c r="AS3405" s="1" t="s">
        <v>53</v>
      </c>
      <c r="AT3405" s="1" t="s">
        <v>53</v>
      </c>
      <c r="AU3405" s="1" t="s">
        <v>53</v>
      </c>
    </row>
    <row r="3406" spans="1:47" x14ac:dyDescent="0.25">
      <c r="A3406" s="1" t="s">
        <v>3167</v>
      </c>
      <c r="B3406">
        <v>3</v>
      </c>
      <c r="C3406" s="2" t="d">
        <v>2019-04-09T22:52:52.999999718740582800</v>
      </c>
      <c r="D3406" s="2" t="d">
        <v>2019-04-09T23:22:00.99999971687793675</v>
      </c>
      <c r="E3406">
        <v>39.086689999999997</v>
      </c>
      <c r="F3406">
        <v>-104.86124</v>
      </c>
      <c r="G3406">
        <v>39.132269999999998</v>
      </c>
      <c r="H3406">
        <v>-104.8633</v>
      </c>
      <c r="I3406">
        <v>3.1509999999999998</v>
      </c>
      <c r="J3406" s="1" t="s">
        <v>1652</v>
      </c>
      <c r="L3406" s="1" t="s">
        <v>266</v>
      </c>
      <c r="M3406" s="1" t="s">
        <v>47</v>
      </c>
      <c r="N3406" s="1" t="s">
        <v>448</v>
      </c>
      <c r="O3406" s="1" t="s">
        <v>194</v>
      </c>
      <c r="P3406" s="1" t="s">
        <v>199</v>
      </c>
      <c r="Q3406" s="1" t="s">
        <v>449</v>
      </c>
      <c r="R3406" s="1" t="s">
        <v>48</v>
      </c>
      <c r="S3406" s="1" t="s">
        <v>79</v>
      </c>
      <c r="T3406" s="1" t="s">
        <v>235</v>
      </c>
      <c r="U3406" s="2" t="d">
        <v>2019-04-09T22:57:59.99999981839210125</v>
      </c>
      <c r="V3406">
        <v>62</v>
      </c>
      <c r="W3406">
        <v>62</v>
      </c>
      <c r="X3406">
        <v>15</v>
      </c>
      <c r="Y3406">
        <v>23.25</v>
      </c>
      <c r="Z3406">
        <v>10</v>
      </c>
      <c r="AA3406" s="1" t="s">
        <v>72</v>
      </c>
      <c r="AB3406">
        <v>12</v>
      </c>
      <c r="AC3406">
        <v>0</v>
      </c>
      <c r="AD3406" s="1" t="s">
        <v>50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s="1" t="s">
        <v>53</v>
      </c>
      <c r="AS3406" s="1" t="s">
        <v>53</v>
      </c>
      <c r="AT3406" s="1" t="s">
        <v>53</v>
      </c>
      <c r="AU3406" s="1" t="s">
        <v>53</v>
      </c>
    </row>
    <row r="3407" spans="1:47" x14ac:dyDescent="0.25">
      <c r="A3407" s="1" t="s">
        <v>3239</v>
      </c>
      <c r="B3407">
        <v>3</v>
      </c>
      <c r="C3407" s="2" t="d">
        <v>2019-04-10T05:33:24.99999993480742200</v>
      </c>
      <c r="D3407" s="2" t="d">
        <v>2019-04-10T06:01:37.00000004377216125</v>
      </c>
      <c r="E3407">
        <v>39.086689999999997</v>
      </c>
      <c r="F3407">
        <v>-104.86124</v>
      </c>
      <c r="G3407">
        <v>39.132269999999998</v>
      </c>
      <c r="H3407">
        <v>-104.8633</v>
      </c>
      <c r="I3407">
        <v>3.1509999999999998</v>
      </c>
      <c r="J3407" s="1" t="s">
        <v>3240</v>
      </c>
      <c r="L3407" s="1" t="s">
        <v>266</v>
      </c>
      <c r="M3407" s="1" t="s">
        <v>47</v>
      </c>
      <c r="N3407" s="1" t="s">
        <v>448</v>
      </c>
      <c r="O3407" s="1" t="s">
        <v>194</v>
      </c>
      <c r="P3407" s="1" t="s">
        <v>199</v>
      </c>
      <c r="Q3407" s="1" t="s">
        <v>449</v>
      </c>
      <c r="R3407" s="1" t="s">
        <v>48</v>
      </c>
      <c r="S3407" s="1" t="s">
        <v>79</v>
      </c>
      <c r="T3407" s="1" t="s">
        <v>235</v>
      </c>
      <c r="U3407" s="2" t="d">
        <v>2019-04-10T05:58:00.00000023748725325</v>
      </c>
      <c r="V3407">
        <v>53</v>
      </c>
      <c r="W3407">
        <v>53</v>
      </c>
      <c r="X3407">
        <v>28</v>
      </c>
      <c r="Y3407">
        <v>23.13</v>
      </c>
      <c r="Z3407">
        <v>10</v>
      </c>
      <c r="AA3407" s="1" t="s">
        <v>72</v>
      </c>
      <c r="AB3407">
        <v>10</v>
      </c>
      <c r="AC3407">
        <v>0</v>
      </c>
      <c r="AD3407" s="1" t="s">
        <v>50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s="1" t="s">
        <v>53</v>
      </c>
      <c r="AS3407" s="1" t="s">
        <v>53</v>
      </c>
      <c r="AT3407" s="1" t="s">
        <v>51</v>
      </c>
      <c r="AU3407" s="1" t="s">
        <v>51</v>
      </c>
    </row>
    <row r="3408" spans="1:47" x14ac:dyDescent="0.25">
      <c r="A3408" s="1" t="s">
        <v>1651</v>
      </c>
      <c r="B3408">
        <v>3</v>
      </c>
      <c r="C3408" s="2" t="d">
        <v>2019-04-10T05:12:23.99999999441206725</v>
      </c>
      <c r="D3408" s="2" t="d">
        <v>2019-04-10T05:41:38.00000013783574425</v>
      </c>
      <c r="E3408">
        <v>39.086689999999997</v>
      </c>
      <c r="F3408">
        <v>-104.86124</v>
      </c>
      <c r="G3408">
        <v>39.132269999999998</v>
      </c>
      <c r="H3408">
        <v>-104.8633</v>
      </c>
      <c r="I3408">
        <v>3.1509999999999998</v>
      </c>
      <c r="J3408" s="1" t="s">
        <v>1652</v>
      </c>
      <c r="L3408" s="1" t="s">
        <v>266</v>
      </c>
      <c r="M3408" s="1" t="s">
        <v>47</v>
      </c>
      <c r="N3408" s="1" t="s">
        <v>448</v>
      </c>
      <c r="O3408" s="1" t="s">
        <v>194</v>
      </c>
      <c r="P3408" s="1" t="s">
        <v>199</v>
      </c>
      <c r="Q3408" s="1" t="s">
        <v>449</v>
      </c>
      <c r="R3408" s="1" t="s">
        <v>48</v>
      </c>
      <c r="S3408" s="1" t="s">
        <v>79</v>
      </c>
      <c r="T3408" s="1" t="s">
        <v>235</v>
      </c>
      <c r="U3408" s="2" t="d">
        <v>2019-04-10T04:57:59.99999981839210125</v>
      </c>
      <c r="V3408">
        <v>57</v>
      </c>
      <c r="W3408">
        <v>57</v>
      </c>
      <c r="X3408">
        <v>25</v>
      </c>
      <c r="Y3408">
        <v>23.14</v>
      </c>
      <c r="Z3408">
        <v>10</v>
      </c>
      <c r="AA3408" s="1" t="s">
        <v>67</v>
      </c>
      <c r="AB3408">
        <v>16</v>
      </c>
      <c r="AC3408">
        <v>0</v>
      </c>
      <c r="AD3408" s="1" t="s">
        <v>1068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s="1" t="s">
        <v>53</v>
      </c>
      <c r="AS3408" s="1" t="s">
        <v>53</v>
      </c>
      <c r="AT3408" s="1" t="s">
        <v>53</v>
      </c>
      <c r="AU3408" s="1" t="s">
        <v>51</v>
      </c>
    </row>
    <row r="3409" spans="1:47" x14ac:dyDescent="0.25">
      <c r="A3409" s="1" t="s">
        <v>5463</v>
      </c>
      <c r="B3409">
        <v>3</v>
      </c>
      <c r="C3409" s="2" t="d">
        <v>2019-04-10T08:13:54.99999989289790275</v>
      </c>
      <c r="D3409" s="2" t="d">
        <v>2019-04-10T08:43:47.00000011827796950</v>
      </c>
      <c r="E3409">
        <v>39.644776999999998</v>
      </c>
      <c r="F3409">
        <v>-105.17871700000001</v>
      </c>
      <c r="G3409">
        <v>39.643509000000002</v>
      </c>
      <c r="H3409">
        <v>-105.177019</v>
      </c>
      <c r="I3409">
        <v>0.126</v>
      </c>
      <c r="J3409" s="1" t="s">
        <v>1016</v>
      </c>
      <c r="L3409" s="1" t="s">
        <v>481</v>
      </c>
      <c r="M3409" s="1" t="s">
        <v>47</v>
      </c>
      <c r="N3409" s="1" t="s">
        <v>180</v>
      </c>
      <c r="O3409" s="1" t="s">
        <v>115</v>
      </c>
      <c r="P3409" s="1" t="s">
        <v>199</v>
      </c>
      <c r="Q3409" s="1" t="s">
        <v>724</v>
      </c>
      <c r="R3409" s="1" t="s">
        <v>48</v>
      </c>
      <c r="S3409" s="1" t="s">
        <v>79</v>
      </c>
      <c r="T3409" s="1" t="s">
        <v>206</v>
      </c>
      <c r="U3409" s="2" t="d">
        <v>2019-04-10T07:47:00.00000018160789875</v>
      </c>
      <c r="V3409">
        <v>39</v>
      </c>
      <c r="W3409">
        <v>32</v>
      </c>
      <c r="X3409">
        <v>100</v>
      </c>
      <c r="Y3409">
        <v>24.02</v>
      </c>
      <c r="Z3409">
        <v>1</v>
      </c>
      <c r="AA3409" s="1" t="s">
        <v>58</v>
      </c>
      <c r="AB3409">
        <v>12</v>
      </c>
      <c r="AC3409">
        <v>0</v>
      </c>
      <c r="AD3409" s="1" t="s">
        <v>1204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s="1" t="s">
        <v>51</v>
      </c>
      <c r="AS3409" s="1" t="s">
        <v>51</v>
      </c>
      <c r="AT3409" s="1" t="s">
        <v>51</v>
      </c>
      <c r="AU3409" s="1" t="s">
        <v>51</v>
      </c>
    </row>
    <row r="3410" spans="1:47" x14ac:dyDescent="0.25">
      <c r="A3410" s="1" t="s">
        <v>5464</v>
      </c>
      <c r="B3410">
        <v>3</v>
      </c>
      <c r="C3410" s="2" t="d">
        <v>2019-04-10T08:12:25.9999998332932575</v>
      </c>
      <c r="D3410" s="2" t="d">
        <v>2019-04-10T08:39:53.99999971501529475</v>
      </c>
      <c r="E3410">
        <v>39.602213999999996</v>
      </c>
      <c r="F3410">
        <v>-104.888992</v>
      </c>
      <c r="G3410">
        <v>39.605420000000002</v>
      </c>
      <c r="H3410">
        <v>-104.89082999999999</v>
      </c>
      <c r="I3410">
        <v>0.24199999999999999</v>
      </c>
      <c r="J3410" s="1" t="s">
        <v>427</v>
      </c>
      <c r="L3410" s="1" t="s">
        <v>878</v>
      </c>
      <c r="M3410" s="1" t="s">
        <v>47</v>
      </c>
      <c r="N3410" s="1" t="s">
        <v>127</v>
      </c>
      <c r="O3410" s="1" t="s">
        <v>202</v>
      </c>
      <c r="P3410" s="1" t="s">
        <v>199</v>
      </c>
      <c r="Q3410" s="1" t="s">
        <v>428</v>
      </c>
      <c r="R3410" s="1" t="s">
        <v>48</v>
      </c>
      <c r="S3410" s="1" t="s">
        <v>79</v>
      </c>
      <c r="T3410" s="1" t="s">
        <v>201</v>
      </c>
      <c r="U3410" s="2" t="d">
        <v>2019-04-10T08:16:59.99999976251274675</v>
      </c>
      <c r="V3410">
        <v>41</v>
      </c>
      <c r="W3410">
        <v>36</v>
      </c>
      <c r="X3410">
        <v>93</v>
      </c>
      <c r="Y3410">
        <v>23.81</v>
      </c>
      <c r="Z3410">
        <v>0.75</v>
      </c>
      <c r="AA3410" s="1" t="s">
        <v>61</v>
      </c>
      <c r="AB3410">
        <v>7</v>
      </c>
      <c r="AC3410">
        <v>0</v>
      </c>
      <c r="AD3410" s="1" t="s">
        <v>1214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s="1" t="s">
        <v>51</v>
      </c>
      <c r="AS3410" s="1" t="s">
        <v>51</v>
      </c>
      <c r="AT3410" s="1" t="s">
        <v>51</v>
      </c>
      <c r="AU3410" s="1" t="s">
        <v>51</v>
      </c>
    </row>
    <row r="3411" spans="1:47" x14ac:dyDescent="0.25">
      <c r="A3411" s="1" t="s">
        <v>6277</v>
      </c>
      <c r="B3411">
        <v>3</v>
      </c>
      <c r="C3411" s="2" t="d">
        <v>2019-04-10T08:43:55.00000010244548550</v>
      </c>
      <c r="D3411" s="2" t="d">
        <v>2019-04-10T09:13:49.0000001667067425</v>
      </c>
      <c r="E3411">
        <v>39.775370000000002</v>
      </c>
      <c r="F3411">
        <v>-104.860736</v>
      </c>
      <c r="G3411">
        <v>39.775370000000002</v>
      </c>
      <c r="H3411">
        <v>-104.86074000000001</v>
      </c>
      <c r="I3411">
        <v>0</v>
      </c>
      <c r="J3411" s="1" t="s">
        <v>453</v>
      </c>
      <c r="L3411" s="1" t="s">
        <v>133</v>
      </c>
      <c r="M3411" s="1" t="s">
        <v>47</v>
      </c>
      <c r="N3411" s="1" t="s">
        <v>131</v>
      </c>
      <c r="O3411" s="1" t="s">
        <v>131</v>
      </c>
      <c r="P3411" s="1" t="s">
        <v>199</v>
      </c>
      <c r="Q3411" s="1" t="s">
        <v>300</v>
      </c>
      <c r="R3411" s="1" t="s">
        <v>48</v>
      </c>
      <c r="S3411" s="1" t="s">
        <v>79</v>
      </c>
      <c r="T3411" s="1" t="s">
        <v>204</v>
      </c>
      <c r="U3411" s="2" t="d">
        <v>2019-04-10T08:45:00.00000020954757600</v>
      </c>
      <c r="V3411">
        <v>37</v>
      </c>
      <c r="W3411">
        <v>29</v>
      </c>
      <c r="X3411">
        <v>100</v>
      </c>
      <c r="Y3411">
        <v>24</v>
      </c>
      <c r="Z3411">
        <v>2</v>
      </c>
      <c r="AA3411" s="1" t="s">
        <v>58</v>
      </c>
      <c r="AB3411">
        <v>14</v>
      </c>
      <c r="AC3411">
        <v>0</v>
      </c>
      <c r="AD3411" s="1" t="s">
        <v>1204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s="1" t="s">
        <v>51</v>
      </c>
      <c r="AS3411" s="1" t="s">
        <v>51</v>
      </c>
      <c r="AT3411" s="1" t="s">
        <v>51</v>
      </c>
      <c r="AU3411" s="1" t="s">
        <v>51</v>
      </c>
    </row>
    <row r="3412" spans="1:47" x14ac:dyDescent="0.25">
      <c r="A3412" s="1" t="s">
        <v>5465</v>
      </c>
      <c r="B3412">
        <v>3</v>
      </c>
      <c r="C3412" s="2" t="d">
        <v>2019-04-10T08:42:24.00000020395964325</v>
      </c>
      <c r="D3412" s="2" t="d">
        <v>2019-04-10T09:11:48.999999775551259650</v>
      </c>
      <c r="E3412">
        <v>39.696599999999997</v>
      </c>
      <c r="F3412">
        <v>-104.82921</v>
      </c>
      <c r="G3412">
        <v>39.699449999999999</v>
      </c>
      <c r="H3412">
        <v>-104.82906</v>
      </c>
      <c r="I3412">
        <v>0.19700000000000001</v>
      </c>
      <c r="J3412" s="1" t="s">
        <v>587</v>
      </c>
      <c r="L3412" s="1" t="s">
        <v>309</v>
      </c>
      <c r="M3412" s="1" t="s">
        <v>47</v>
      </c>
      <c r="N3412" s="1" t="s">
        <v>171</v>
      </c>
      <c r="O3412" s="1" t="s">
        <v>202</v>
      </c>
      <c r="P3412" s="1" t="s">
        <v>199</v>
      </c>
      <c r="Q3412" s="1" t="s">
        <v>405</v>
      </c>
      <c r="R3412" s="1" t="s">
        <v>48</v>
      </c>
      <c r="S3412" s="1" t="s">
        <v>79</v>
      </c>
      <c r="T3412" s="1" t="s">
        <v>204</v>
      </c>
      <c r="U3412" s="2" t="d">
        <v>2019-04-10T08:45:00.00000020954757600</v>
      </c>
      <c r="V3412">
        <v>37</v>
      </c>
      <c r="W3412">
        <v>29</v>
      </c>
      <c r="X3412">
        <v>100</v>
      </c>
      <c r="Y3412">
        <v>24</v>
      </c>
      <c r="Z3412">
        <v>2</v>
      </c>
      <c r="AA3412" s="1" t="s">
        <v>58</v>
      </c>
      <c r="AB3412">
        <v>14</v>
      </c>
      <c r="AC3412">
        <v>0</v>
      </c>
      <c r="AD3412" s="1" t="s">
        <v>1204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s="1" t="s">
        <v>51</v>
      </c>
      <c r="AS3412" s="1" t="s">
        <v>51</v>
      </c>
      <c r="AT3412" s="1" t="s">
        <v>51</v>
      </c>
      <c r="AU3412" s="1" t="s">
        <v>51</v>
      </c>
    </row>
    <row r="3413" spans="1:47" x14ac:dyDescent="0.25">
      <c r="A3413" s="1" t="s">
        <v>4905</v>
      </c>
      <c r="B3413">
        <v>4</v>
      </c>
      <c r="C3413" s="2" t="d">
        <v>2019-04-10T10:15:24.00000016205013075</v>
      </c>
      <c r="D3413" s="2" t="d">
        <v>2019-04-10T10:44:27.99999985378235325</v>
      </c>
      <c r="E3413">
        <v>39.529260000000001</v>
      </c>
      <c r="F3413">
        <v>-106.21624</v>
      </c>
      <c r="G3413">
        <v>39.644261</v>
      </c>
      <c r="H3413">
        <v>-106.306922</v>
      </c>
      <c r="I3413">
        <v>9.298</v>
      </c>
      <c r="J3413" s="1" t="s">
        <v>4906</v>
      </c>
      <c r="L3413" s="1" t="s">
        <v>129</v>
      </c>
      <c r="M3413" s="1" t="s">
        <v>47</v>
      </c>
      <c r="N3413" s="1" t="s">
        <v>175</v>
      </c>
      <c r="O3413" s="1" t="s">
        <v>126</v>
      </c>
      <c r="P3413" s="1" t="s">
        <v>199</v>
      </c>
      <c r="Q3413" s="1" t="s">
        <v>1664</v>
      </c>
      <c r="R3413" s="1" t="s">
        <v>48</v>
      </c>
      <c r="S3413" s="1" t="s">
        <v>79</v>
      </c>
      <c r="T3413" s="1" t="s">
        <v>504</v>
      </c>
      <c r="U3413" s="2" t="d">
        <v>2019-04-10T10:12:00.00000025145709525</v>
      </c>
      <c r="V3413">
        <v>26</v>
      </c>
      <c r="W3413">
        <v>21</v>
      </c>
      <c r="X3413">
        <v>92</v>
      </c>
      <c r="Y3413">
        <v>20.350000000000001</v>
      </c>
      <c r="Z3413">
        <v>0.5</v>
      </c>
      <c r="AA3413" s="1" t="s">
        <v>54</v>
      </c>
      <c r="AB3413">
        <v>5</v>
      </c>
      <c r="AC3413">
        <v>0.02</v>
      </c>
      <c r="AD3413" s="1" t="s">
        <v>4895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s="1" t="s">
        <v>51</v>
      </c>
      <c r="AS3413" s="1" t="s">
        <v>51</v>
      </c>
      <c r="AT3413" s="1" t="s">
        <v>51</v>
      </c>
      <c r="AU3413" s="1" t="s">
        <v>51</v>
      </c>
    </row>
    <row r="3414" spans="1:47" x14ac:dyDescent="0.25">
      <c r="A3414" s="1" t="s">
        <v>6058</v>
      </c>
      <c r="B3414">
        <v>4</v>
      </c>
      <c r="C3414" s="2" t="d">
        <v>2019-04-10T11:52:54.99999997671693450</v>
      </c>
      <c r="D3414" s="2" t="d">
        <v>2019-04-10T12:21:45.99999977275729125</v>
      </c>
      <c r="E3414">
        <v>39.575310000000002</v>
      </c>
      <c r="F3414">
        <v>-106.11292</v>
      </c>
      <c r="G3414">
        <v>39.537894000000001</v>
      </c>
      <c r="H3414">
        <v>-106.14315000000001</v>
      </c>
      <c r="I3414">
        <v>3.0459999999999998</v>
      </c>
      <c r="J3414" s="1" t="s">
        <v>6059</v>
      </c>
      <c r="L3414" s="1" t="s">
        <v>137</v>
      </c>
      <c r="M3414" s="1" t="s">
        <v>47</v>
      </c>
      <c r="N3414" s="1" t="s">
        <v>175</v>
      </c>
      <c r="O3414" s="1" t="s">
        <v>126</v>
      </c>
      <c r="P3414" s="1" t="s">
        <v>199</v>
      </c>
      <c r="Q3414" s="1" t="s">
        <v>1664</v>
      </c>
      <c r="R3414" s="1" t="s">
        <v>48</v>
      </c>
      <c r="S3414" s="1" t="s">
        <v>79</v>
      </c>
      <c r="T3414" s="1" t="s">
        <v>504</v>
      </c>
      <c r="U3414" s="2" t="d">
        <v>2019-04-10T11:52:59.99999988824129100</v>
      </c>
      <c r="V3414">
        <v>31</v>
      </c>
      <c r="W3414">
        <v>23</v>
      </c>
      <c r="X3414">
        <v>76</v>
      </c>
      <c r="Y3414">
        <v>20.329999999999998</v>
      </c>
      <c r="Z3414">
        <v>3</v>
      </c>
      <c r="AA3414" s="1" t="s">
        <v>71</v>
      </c>
      <c r="AB3414">
        <v>9</v>
      </c>
      <c r="AC3414">
        <v>0</v>
      </c>
      <c r="AD3414" s="1" t="s">
        <v>1211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s="1" t="s">
        <v>51</v>
      </c>
      <c r="AS3414" s="1" t="s">
        <v>51</v>
      </c>
      <c r="AT3414" s="1" t="s">
        <v>51</v>
      </c>
      <c r="AU3414" s="1" t="s">
        <v>51</v>
      </c>
    </row>
    <row r="3415" spans="1:47" x14ac:dyDescent="0.25">
      <c r="A3415" s="1" t="s">
        <v>5689</v>
      </c>
      <c r="B3415">
        <v>3</v>
      </c>
      <c r="C3415" s="2" t="d">
        <v>2019-04-10T12:01:54.99999985098839025</v>
      </c>
      <c r="D3415" s="2" t="d">
        <v>2019-04-10T12:13:49.99999977182597025</v>
      </c>
      <c r="E3415">
        <v>39.856301000000002</v>
      </c>
      <c r="F3415">
        <v>-104.987278</v>
      </c>
      <c r="G3415">
        <v>39.853580000000001</v>
      </c>
      <c r="H3415">
        <v>-104.98669</v>
      </c>
      <c r="I3415">
        <v>0.191</v>
      </c>
      <c r="J3415" s="1" t="s">
        <v>518</v>
      </c>
      <c r="L3415" s="1" t="s">
        <v>1314</v>
      </c>
      <c r="M3415" s="1" t="s">
        <v>47</v>
      </c>
      <c r="N3415" s="1" t="s">
        <v>131</v>
      </c>
      <c r="O3415" s="1" t="s">
        <v>147</v>
      </c>
      <c r="P3415" s="1" t="s">
        <v>199</v>
      </c>
      <c r="Q3415" s="1" t="s">
        <v>205</v>
      </c>
      <c r="R3415" s="1" t="s">
        <v>48</v>
      </c>
      <c r="S3415" s="1" t="s">
        <v>79</v>
      </c>
      <c r="T3415" s="1" t="s">
        <v>206</v>
      </c>
      <c r="U3415" s="2" t="d">
        <v>2019-04-10T12:46:59.99999976251274675</v>
      </c>
      <c r="V3415">
        <v>36</v>
      </c>
      <c r="W3415">
        <v>27</v>
      </c>
      <c r="X3415">
        <v>100</v>
      </c>
      <c r="Y3415">
        <v>23.99</v>
      </c>
      <c r="Z3415">
        <v>1</v>
      </c>
      <c r="AA3415" s="1" t="s">
        <v>65</v>
      </c>
      <c r="AB3415">
        <v>13</v>
      </c>
      <c r="AC3415">
        <v>0</v>
      </c>
      <c r="AD3415" s="1" t="s">
        <v>1214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s="1" t="s">
        <v>51</v>
      </c>
      <c r="AS3415" s="1" t="s">
        <v>51</v>
      </c>
      <c r="AT3415" s="1" t="s">
        <v>51</v>
      </c>
      <c r="AU3415" s="1" t="s">
        <v>51</v>
      </c>
    </row>
    <row r="3416" spans="1:47" x14ac:dyDescent="0.25">
      <c r="A3416" s="1" t="s">
        <v>4907</v>
      </c>
      <c r="B3416">
        <v>3</v>
      </c>
      <c r="C3416" s="2" t="d">
        <v>2019-04-10T13:28:08.00000022165477600</v>
      </c>
      <c r="D3416" s="2" t="d">
        <v>2019-04-10T13:57:49.99999999534338825</v>
      </c>
      <c r="E3416">
        <v>39.776431000000002</v>
      </c>
      <c r="F3416">
        <v>-104.875114</v>
      </c>
      <c r="G3416">
        <v>39.776538000000002</v>
      </c>
      <c r="H3416">
        <v>-104.87621</v>
      </c>
      <c r="I3416">
        <v>5.8999999999999997E-2</v>
      </c>
      <c r="J3416" s="1" t="s">
        <v>453</v>
      </c>
      <c r="L3416" s="1" t="s">
        <v>133</v>
      </c>
      <c r="M3416" s="1" t="s">
        <v>47</v>
      </c>
      <c r="N3416" s="1" t="s">
        <v>131</v>
      </c>
      <c r="O3416" s="1" t="s">
        <v>131</v>
      </c>
      <c r="P3416" s="1" t="s">
        <v>199</v>
      </c>
      <c r="Q3416" s="1" t="s">
        <v>454</v>
      </c>
      <c r="R3416" s="1" t="s">
        <v>48</v>
      </c>
      <c r="S3416" s="1" t="s">
        <v>79</v>
      </c>
      <c r="T3416" s="1" t="s">
        <v>204</v>
      </c>
      <c r="U3416" s="2" t="d">
        <v>2019-04-10T12:58:00.00000002793967725</v>
      </c>
      <c r="V3416">
        <v>33</v>
      </c>
      <c r="W3416">
        <v>24</v>
      </c>
      <c r="X3416">
        <v>100</v>
      </c>
      <c r="Y3416">
        <v>23.96</v>
      </c>
      <c r="Z3416">
        <v>1</v>
      </c>
      <c r="AA3416" s="1" t="s">
        <v>61</v>
      </c>
      <c r="AB3416">
        <v>13</v>
      </c>
      <c r="AC3416">
        <v>0.04</v>
      </c>
      <c r="AD3416" s="1" t="s">
        <v>1227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s="1" t="s">
        <v>51</v>
      </c>
      <c r="AS3416" s="1" t="s">
        <v>51</v>
      </c>
      <c r="AT3416" s="1" t="s">
        <v>51</v>
      </c>
      <c r="AU3416" s="1" t="s">
        <v>51</v>
      </c>
    </row>
    <row r="3417" spans="1:47" x14ac:dyDescent="0.25">
      <c r="A3417" s="1" t="s">
        <v>8699</v>
      </c>
      <c r="B3417">
        <v>4</v>
      </c>
      <c r="C3417" s="2" t="d">
        <v>2019-04-10T16:45:24.99999997671693450</v>
      </c>
      <c r="D3417" s="2" t="d">
        <v>2019-04-10T17:13:43.99999983608722725</v>
      </c>
      <c r="E3417">
        <v>37.321005999999997</v>
      </c>
      <c r="F3417">
        <v>-108.090171</v>
      </c>
      <c r="G3417">
        <v>37.316614999999999</v>
      </c>
      <c r="H3417">
        <v>-108.07798699999999</v>
      </c>
      <c r="I3417">
        <v>0.73499999999999999</v>
      </c>
      <c r="J3417" s="1" t="s">
        <v>6673</v>
      </c>
      <c r="K3417">
        <v>7831</v>
      </c>
      <c r="L3417" s="1" t="s">
        <v>6593</v>
      </c>
      <c r="M3417" s="1" t="s">
        <v>47</v>
      </c>
      <c r="N3417" s="1" t="s">
        <v>6674</v>
      </c>
      <c r="O3417" s="1" t="s">
        <v>155</v>
      </c>
      <c r="P3417" s="1" t="s">
        <v>199</v>
      </c>
      <c r="Q3417" s="1" t="s">
        <v>6675</v>
      </c>
      <c r="R3417" s="1" t="s">
        <v>48</v>
      </c>
      <c r="S3417" s="1" t="s">
        <v>79</v>
      </c>
      <c r="T3417" s="1" t="s">
        <v>1546</v>
      </c>
      <c r="U3417" s="2" t="d">
        <v>2019-04-10T16:53:00.000000097788870375</v>
      </c>
      <c r="V3417">
        <v>35</v>
      </c>
      <c r="W3417">
        <v>29</v>
      </c>
      <c r="X3417">
        <v>89</v>
      </c>
      <c r="Y3417">
        <v>23.87</v>
      </c>
      <c r="Z3417">
        <v>6</v>
      </c>
      <c r="AA3417" s="1" t="s">
        <v>72</v>
      </c>
      <c r="AB3417">
        <v>8</v>
      </c>
      <c r="AC3417">
        <v>0.01</v>
      </c>
      <c r="AD3417" s="1" t="s">
        <v>1211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s="1" t="s">
        <v>51</v>
      </c>
      <c r="AS3417" s="1" t="s">
        <v>51</v>
      </c>
      <c r="AT3417" s="1" t="s">
        <v>51</v>
      </c>
      <c r="AU3417" s="1" t="s">
        <v>51</v>
      </c>
    </row>
    <row r="3418" spans="1:47" x14ac:dyDescent="0.25">
      <c r="A3418" s="1" t="s">
        <v>8511</v>
      </c>
      <c r="B3418">
        <v>4</v>
      </c>
      <c r="C3418" s="2" t="d">
        <v>2019-04-10T16:45:24.99999997671693450</v>
      </c>
      <c r="D3418" s="2" t="d">
        <v>2019-04-10T17:13:43.99999983608722725</v>
      </c>
      <c r="E3418">
        <v>37.316614999999999</v>
      </c>
      <c r="F3418">
        <v>-108.07798699999999</v>
      </c>
      <c r="G3418">
        <v>37.321005999999997</v>
      </c>
      <c r="H3418">
        <v>-108.090171</v>
      </c>
      <c r="I3418">
        <v>0.73499999999999999</v>
      </c>
      <c r="J3418" s="1" t="s">
        <v>6592</v>
      </c>
      <c r="K3418">
        <v>9854</v>
      </c>
      <c r="L3418" s="1" t="s">
        <v>6593</v>
      </c>
      <c r="M3418" s="1" t="s">
        <v>97</v>
      </c>
      <c r="N3418" s="1" t="s">
        <v>6594</v>
      </c>
      <c r="O3418" s="1" t="s">
        <v>155</v>
      </c>
      <c r="P3418" s="1" t="s">
        <v>199</v>
      </c>
      <c r="Q3418" s="1" t="s">
        <v>6595</v>
      </c>
      <c r="R3418" s="1" t="s">
        <v>48</v>
      </c>
      <c r="S3418" s="1" t="s">
        <v>79</v>
      </c>
      <c r="T3418" s="1" t="s">
        <v>6596</v>
      </c>
      <c r="U3418" s="2" t="d">
        <v>2019-04-10T16:44:59.99999979045242400</v>
      </c>
      <c r="V3418">
        <v>37</v>
      </c>
      <c r="W3418">
        <v>26</v>
      </c>
      <c r="X3418">
        <v>79</v>
      </c>
      <c r="Y3418">
        <v>23.11</v>
      </c>
      <c r="Z3418">
        <v>6</v>
      </c>
      <c r="AA3418" s="1" t="s">
        <v>55</v>
      </c>
      <c r="AB3418">
        <v>22</v>
      </c>
      <c r="AC3418">
        <v>0</v>
      </c>
      <c r="AD3418" s="1" t="s">
        <v>1224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s="1" t="s">
        <v>51</v>
      </c>
      <c r="AS3418" s="1" t="s">
        <v>51</v>
      </c>
      <c r="AT3418" s="1" t="s">
        <v>51</v>
      </c>
      <c r="AU3418" s="1" t="s">
        <v>51</v>
      </c>
    </row>
    <row r="3419" spans="1:47" x14ac:dyDescent="0.25">
      <c r="A3419" s="1" t="s">
        <v>5466</v>
      </c>
      <c r="B3419">
        <v>3</v>
      </c>
      <c r="C3419" s="2" t="d">
        <v>2019-04-10T15:22:07.99999988637864900</v>
      </c>
      <c r="D3419" s="2" t="d">
        <v>2019-04-10T15:51:50.99999989382922375</v>
      </c>
      <c r="E3419">
        <v>40.449131999999999</v>
      </c>
      <c r="F3419">
        <v>-104.99193</v>
      </c>
      <c r="G3419">
        <v>40.475679999999997</v>
      </c>
      <c r="H3419">
        <v>-104.99173999999999</v>
      </c>
      <c r="I3419">
        <v>1.8340000000000001</v>
      </c>
      <c r="J3419" s="1" t="s">
        <v>400</v>
      </c>
      <c r="L3419" s="1" t="s">
        <v>195</v>
      </c>
      <c r="M3419" s="1" t="s">
        <v>47</v>
      </c>
      <c r="N3419" s="1" t="s">
        <v>306</v>
      </c>
      <c r="O3419" s="1" t="s">
        <v>229</v>
      </c>
      <c r="P3419" s="1" t="s">
        <v>199</v>
      </c>
      <c r="Q3419" s="1" t="s">
        <v>446</v>
      </c>
      <c r="R3419" s="1" t="s">
        <v>48</v>
      </c>
      <c r="S3419" s="1" t="s">
        <v>79</v>
      </c>
      <c r="T3419" s="1" t="s">
        <v>231</v>
      </c>
      <c r="U3419" s="2" t="d">
        <v>2019-04-10T15:26:00.00000005587935450</v>
      </c>
      <c r="V3419">
        <v>28</v>
      </c>
      <c r="W3419">
        <v>15</v>
      </c>
      <c r="X3419">
        <v>100</v>
      </c>
      <c r="Y3419">
        <v>24.65</v>
      </c>
      <c r="Z3419">
        <v>0.25</v>
      </c>
      <c r="AA3419" s="1" t="s">
        <v>61</v>
      </c>
      <c r="AB3419">
        <v>21</v>
      </c>
      <c r="AC3419">
        <v>0</v>
      </c>
      <c r="AD3419" s="1" t="s">
        <v>4897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s="1" t="s">
        <v>51</v>
      </c>
      <c r="AS3419" s="1" t="s">
        <v>51</v>
      </c>
      <c r="AT3419" s="1" t="s">
        <v>51</v>
      </c>
      <c r="AU3419" s="1" t="s">
        <v>51</v>
      </c>
    </row>
    <row r="3420" spans="1:47" x14ac:dyDescent="0.25">
      <c r="A3420" s="1" t="s">
        <v>5390</v>
      </c>
      <c r="B3420">
        <v>3</v>
      </c>
      <c r="C3420" s="2" t="d">
        <v>2019-04-10T20:31:54.00000003632157975</v>
      </c>
      <c r="D3420" s="2" t="d">
        <v>2019-04-10T21:01:41.99999995529651775</v>
      </c>
      <c r="E3420">
        <v>39.516843000000001</v>
      </c>
      <c r="F3420">
        <v>-104.867828</v>
      </c>
      <c r="G3420">
        <v>39.507739999999998</v>
      </c>
      <c r="H3420">
        <v>-104.87239</v>
      </c>
      <c r="I3420">
        <v>0.67400000000000004</v>
      </c>
      <c r="J3420" s="1" t="s">
        <v>330</v>
      </c>
      <c r="L3420" s="1" t="s">
        <v>173</v>
      </c>
      <c r="M3420" s="1" t="s">
        <v>47</v>
      </c>
      <c r="N3420" s="1" t="s">
        <v>704</v>
      </c>
      <c r="O3420" s="1" t="s">
        <v>121</v>
      </c>
      <c r="P3420" s="1" t="s">
        <v>199</v>
      </c>
      <c r="Q3420" s="1" t="s">
        <v>705</v>
      </c>
      <c r="R3420" s="1" t="s">
        <v>48</v>
      </c>
      <c r="S3420" s="1" t="s">
        <v>79</v>
      </c>
      <c r="T3420" s="1" t="s">
        <v>201</v>
      </c>
      <c r="U3420" s="2" t="d">
        <v>2019-04-10T20:52:59.99999988824129100</v>
      </c>
      <c r="V3420">
        <v>20</v>
      </c>
      <c r="W3420">
        <v>2</v>
      </c>
      <c r="X3420">
        <v>89</v>
      </c>
      <c r="Y3420">
        <v>23.94</v>
      </c>
      <c r="Z3420">
        <v>0.5</v>
      </c>
      <c r="AA3420" s="1" t="s">
        <v>58</v>
      </c>
      <c r="AB3420">
        <v>25</v>
      </c>
      <c r="AC3420">
        <v>0</v>
      </c>
      <c r="AD3420" s="1" t="s">
        <v>4896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s="1" t="s">
        <v>53</v>
      </c>
      <c r="AS3420" s="1" t="s">
        <v>53</v>
      </c>
      <c r="AT3420" s="1" t="s">
        <v>51</v>
      </c>
      <c r="AU3420" s="1" t="s">
        <v>51</v>
      </c>
    </row>
    <row r="3421" spans="1:47" x14ac:dyDescent="0.25">
      <c r="A3421" s="1" t="s">
        <v>6060</v>
      </c>
      <c r="B3421">
        <v>3</v>
      </c>
      <c r="C3421" s="2" t="d">
        <v>2019-04-10T18:40:08.00000026356428850</v>
      </c>
      <c r="D3421" s="2" t="d">
        <v>2019-04-10T19:09:48.99999980349093825</v>
      </c>
      <c r="E3421">
        <v>39.987659999999998</v>
      </c>
      <c r="F3421">
        <v>-105.23703999999999</v>
      </c>
      <c r="G3421">
        <v>39.987518000000001</v>
      </c>
      <c r="H3421">
        <v>-105.23676500000001</v>
      </c>
      <c r="I3421">
        <v>1.7999999999999999E-2</v>
      </c>
      <c r="J3421" s="1" t="s">
        <v>323</v>
      </c>
      <c r="L3421" s="1" t="s">
        <v>244</v>
      </c>
      <c r="M3421" s="1" t="s">
        <v>47</v>
      </c>
      <c r="N3421" s="1" t="s">
        <v>256</v>
      </c>
      <c r="O3421" s="1" t="s">
        <v>256</v>
      </c>
      <c r="P3421" s="1" t="s">
        <v>199</v>
      </c>
      <c r="Q3421" s="1" t="s">
        <v>324</v>
      </c>
      <c r="R3421" s="1" t="s">
        <v>48</v>
      </c>
      <c r="S3421" s="1" t="s">
        <v>79</v>
      </c>
      <c r="T3421" s="1" t="s">
        <v>325</v>
      </c>
      <c r="U3421" s="2" t="d">
        <v>2019-04-10T18:30:59.99999977648258200</v>
      </c>
      <c r="V3421">
        <v>27</v>
      </c>
      <c r="W3421">
        <v>15</v>
      </c>
      <c r="X3421">
        <v>100</v>
      </c>
      <c r="Y3421">
        <v>24.47</v>
      </c>
      <c r="Z3421">
        <v>1</v>
      </c>
      <c r="AA3421" s="1" t="s">
        <v>61</v>
      </c>
      <c r="AB3421">
        <v>14</v>
      </c>
      <c r="AC3421">
        <v>0</v>
      </c>
      <c r="AD3421" s="1" t="s">
        <v>1211</v>
      </c>
      <c r="AE3421" t="b">
        <v>0</v>
      </c>
      <c r="AF3421" t="b">
        <v>0</v>
      </c>
      <c r="AG3421" t="b">
        <v>0</v>
      </c>
      <c r="AH3421" t="b">
        <v>0</v>
      </c>
      <c r="AI3421" t="b">
        <v>1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s="1" t="s">
        <v>51</v>
      </c>
      <c r="AS3421" s="1" t="s">
        <v>51</v>
      </c>
      <c r="AT3421" s="1" t="s">
        <v>51</v>
      </c>
      <c r="AU3421" s="1" t="s">
        <v>51</v>
      </c>
    </row>
    <row r="3422" spans="1:47" x14ac:dyDescent="0.25">
      <c r="A3422" s="1" t="s">
        <v>6061</v>
      </c>
      <c r="B3422">
        <v>3</v>
      </c>
      <c r="C3422" s="2" t="d">
        <v>2019-04-10T18:46:08.00000017974525675</v>
      </c>
      <c r="D3422" s="2" t="d">
        <v>2019-04-10T19:15:48.99999971967190650</v>
      </c>
      <c r="E3422">
        <v>39.725250000000003</v>
      </c>
      <c r="F3422">
        <v>-105.134316</v>
      </c>
      <c r="G3422">
        <v>39.725250000000003</v>
      </c>
      <c r="H3422">
        <v>-105.13426</v>
      </c>
      <c r="I3422">
        <v>3.0000000000000001E-3</v>
      </c>
      <c r="J3422" s="1" t="s">
        <v>971</v>
      </c>
      <c r="L3422" s="1" t="s">
        <v>128</v>
      </c>
      <c r="M3422" s="1" t="s">
        <v>47</v>
      </c>
      <c r="N3422" s="1" t="s">
        <v>131</v>
      </c>
      <c r="O3422" s="1" t="s">
        <v>115</v>
      </c>
      <c r="P3422" s="1" t="s">
        <v>199</v>
      </c>
      <c r="Q3422" s="1" t="s">
        <v>2848</v>
      </c>
      <c r="R3422" s="1" t="s">
        <v>48</v>
      </c>
      <c r="S3422" s="1" t="s">
        <v>79</v>
      </c>
      <c r="T3422" s="1" t="s">
        <v>206</v>
      </c>
      <c r="U3422" s="2" t="d">
        <v>2019-04-10T18:45:00.000</v>
      </c>
      <c r="V3422">
        <v>25</v>
      </c>
      <c r="W3422">
        <v>11</v>
      </c>
      <c r="X3422">
        <v>93</v>
      </c>
      <c r="Y3422">
        <v>24.14</v>
      </c>
      <c r="Z3422">
        <v>0.5</v>
      </c>
      <c r="AA3422" s="1" t="s">
        <v>58</v>
      </c>
      <c r="AB3422">
        <v>17</v>
      </c>
      <c r="AC3422">
        <v>0</v>
      </c>
      <c r="AD3422" s="1" t="s">
        <v>1211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s="1" t="s">
        <v>51</v>
      </c>
      <c r="AS3422" s="1" t="s">
        <v>51</v>
      </c>
      <c r="AT3422" s="1" t="s">
        <v>51</v>
      </c>
      <c r="AU3422" s="1" t="s">
        <v>51</v>
      </c>
    </row>
    <row r="3423" spans="1:47" x14ac:dyDescent="0.25">
      <c r="A3423" s="1" t="s">
        <v>4947</v>
      </c>
      <c r="B3423">
        <v>3</v>
      </c>
      <c r="C3423" s="2" t="d">
        <v>2019-04-10T18:30:24.99999976716935850</v>
      </c>
      <c r="D3423" s="2" t="d">
        <v>2019-04-10T18:59:46.00000028964132375</v>
      </c>
      <c r="E3423">
        <v>39.501890000000003</v>
      </c>
      <c r="F3423">
        <v>-104.87457999999999</v>
      </c>
      <c r="G3423">
        <v>39.498089999999998</v>
      </c>
      <c r="H3423">
        <v>-104.87420400000001</v>
      </c>
      <c r="I3423">
        <v>0.26300000000000001</v>
      </c>
      <c r="J3423" s="1" t="s">
        <v>4948</v>
      </c>
      <c r="L3423" s="1" t="s">
        <v>196</v>
      </c>
      <c r="M3423" s="1" t="s">
        <v>47</v>
      </c>
      <c r="N3423" s="1" t="s">
        <v>192</v>
      </c>
      <c r="O3423" s="1" t="s">
        <v>121</v>
      </c>
      <c r="P3423" s="1" t="s">
        <v>199</v>
      </c>
      <c r="Q3423" s="1" t="s">
        <v>480</v>
      </c>
      <c r="R3423" s="1" t="s">
        <v>48</v>
      </c>
      <c r="S3423" s="1" t="s">
        <v>79</v>
      </c>
      <c r="T3423" s="1" t="s">
        <v>201</v>
      </c>
      <c r="U3423" s="2" t="d">
        <v>2019-04-10T18:53:00.00000030733644975</v>
      </c>
      <c r="V3423">
        <v>24</v>
      </c>
      <c r="W3423">
        <v>10</v>
      </c>
      <c r="X3423">
        <v>91</v>
      </c>
      <c r="Y3423">
        <v>23.9</v>
      </c>
      <c r="Z3423">
        <v>0.75</v>
      </c>
      <c r="AA3423" s="1" t="s">
        <v>58</v>
      </c>
      <c r="AB3423">
        <v>18</v>
      </c>
      <c r="AC3423">
        <v>0.01</v>
      </c>
      <c r="AD3423" s="1" t="s">
        <v>1211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s="1" t="s">
        <v>51</v>
      </c>
      <c r="AS3423" s="1" t="s">
        <v>51</v>
      </c>
      <c r="AT3423" s="1" t="s">
        <v>51</v>
      </c>
      <c r="AU3423" s="1" t="s">
        <v>51</v>
      </c>
    </row>
    <row r="3424" spans="1:47" x14ac:dyDescent="0.25">
      <c r="A3424" s="1" t="s">
        <v>5391</v>
      </c>
      <c r="B3424">
        <v>3</v>
      </c>
      <c r="C3424" s="2" t="d">
        <v>2019-04-10T20:19:54.00000020395964325</v>
      </c>
      <c r="D3424" s="2" t="d">
        <v>2019-04-10T20:49:47.000000034458935050</v>
      </c>
      <c r="E3424">
        <v>39.555110999999997</v>
      </c>
      <c r="F3424">
        <v>-104.870529</v>
      </c>
      <c r="G3424">
        <v>39.549259999999997</v>
      </c>
      <c r="H3424">
        <v>-104.86960999999999</v>
      </c>
      <c r="I3424">
        <v>0.40699999999999997</v>
      </c>
      <c r="J3424" s="1" t="s">
        <v>893</v>
      </c>
      <c r="L3424" s="1" t="s">
        <v>196</v>
      </c>
      <c r="M3424" s="1" t="s">
        <v>47</v>
      </c>
      <c r="N3424" s="1" t="s">
        <v>127</v>
      </c>
      <c r="O3424" s="1" t="s">
        <v>121</v>
      </c>
      <c r="P3424" s="1" t="s">
        <v>199</v>
      </c>
      <c r="Q3424" s="1" t="s">
        <v>348</v>
      </c>
      <c r="R3424" s="1" t="s">
        <v>48</v>
      </c>
      <c r="S3424" s="1" t="s">
        <v>79</v>
      </c>
      <c r="T3424" s="1" t="s">
        <v>201</v>
      </c>
      <c r="U3424" s="2" t="d">
        <v>2019-04-10T19:53:00.000000097788870375</v>
      </c>
      <c r="V3424">
        <v>22</v>
      </c>
      <c r="W3424">
        <v>6</v>
      </c>
      <c r="X3424">
        <v>89</v>
      </c>
      <c r="Y3424">
        <v>23.92</v>
      </c>
      <c r="Z3424">
        <v>0.75</v>
      </c>
      <c r="AA3424" s="1" t="s">
        <v>58</v>
      </c>
      <c r="AB3424">
        <v>22</v>
      </c>
      <c r="AC3424">
        <v>0</v>
      </c>
      <c r="AD3424" s="1" t="s">
        <v>1224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s="1" t="s">
        <v>53</v>
      </c>
      <c r="AS3424" s="1" t="s">
        <v>53</v>
      </c>
      <c r="AT3424" s="1" t="s">
        <v>51</v>
      </c>
      <c r="AU3424" s="1" t="s">
        <v>51</v>
      </c>
    </row>
    <row r="3425" spans="1:47" x14ac:dyDescent="0.25">
      <c r="A3425" s="1" t="s">
        <v>5392</v>
      </c>
      <c r="B3425">
        <v>3</v>
      </c>
      <c r="C3425" s="2" t="d">
        <v>2019-04-10T20:01:53.99999982677400375</v>
      </c>
      <c r="D3425" s="2" t="d">
        <v>2019-04-10T20:31:47.99999989103526075</v>
      </c>
      <c r="E3425">
        <v>39.783931000000003</v>
      </c>
      <c r="F3425">
        <v>-104.98936999999999</v>
      </c>
      <c r="G3425">
        <v>39.787300000000002</v>
      </c>
      <c r="H3425">
        <v>-104.98934</v>
      </c>
      <c r="I3425">
        <v>0.23300000000000001</v>
      </c>
      <c r="J3425" s="1" t="s">
        <v>533</v>
      </c>
      <c r="L3425" s="1" t="s">
        <v>266</v>
      </c>
      <c r="M3425" s="1" t="s">
        <v>47</v>
      </c>
      <c r="N3425" s="1" t="s">
        <v>131</v>
      </c>
      <c r="O3425" s="1" t="s">
        <v>131</v>
      </c>
      <c r="P3425" s="1" t="s">
        <v>199</v>
      </c>
      <c r="Q3425" s="1" t="s">
        <v>247</v>
      </c>
      <c r="R3425" s="1" t="s">
        <v>48</v>
      </c>
      <c r="S3425" s="1" t="s">
        <v>79</v>
      </c>
      <c r="T3425" s="1" t="s">
        <v>206</v>
      </c>
      <c r="U3425" s="2" t="d">
        <v>2019-04-10T19:59:00.00000001396983525</v>
      </c>
      <c r="V3425">
        <v>21</v>
      </c>
      <c r="W3425">
        <v>11</v>
      </c>
      <c r="X3425">
        <v>100</v>
      </c>
      <c r="Y3425">
        <v>24.16</v>
      </c>
      <c r="Z3425">
        <v>0.5</v>
      </c>
      <c r="AA3425" s="1" t="s">
        <v>58</v>
      </c>
      <c r="AB3425">
        <v>9</v>
      </c>
      <c r="AC3425">
        <v>0</v>
      </c>
      <c r="AD3425" s="1" t="s">
        <v>4895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s="1" t="s">
        <v>53</v>
      </c>
      <c r="AS3425" s="1" t="s">
        <v>53</v>
      </c>
      <c r="AT3425" s="1" t="s">
        <v>51</v>
      </c>
      <c r="AU3425" s="1" t="s">
        <v>51</v>
      </c>
    </row>
    <row r="3426" spans="1:47" x14ac:dyDescent="0.25">
      <c r="A3426" s="1" t="s">
        <v>5408</v>
      </c>
      <c r="B3426">
        <v>3</v>
      </c>
      <c r="C3426" s="2" t="d">
        <v>2019-04-10T19:49:53.99999999441206725</v>
      </c>
      <c r="D3426" s="2" t="d">
        <v>2019-04-10T20:19:49.00000029243528675</v>
      </c>
      <c r="E3426">
        <v>39.771329999999999</v>
      </c>
      <c r="F3426">
        <v>-104.99073</v>
      </c>
      <c r="G3426">
        <v>39.770119999999999</v>
      </c>
      <c r="H3426">
        <v>-104.99178999999999</v>
      </c>
      <c r="I3426">
        <v>0.10100000000000001</v>
      </c>
      <c r="J3426" s="1" t="s">
        <v>366</v>
      </c>
      <c r="L3426" s="1" t="s">
        <v>195</v>
      </c>
      <c r="M3426" s="1" t="s">
        <v>47</v>
      </c>
      <c r="N3426" s="1" t="s">
        <v>131</v>
      </c>
      <c r="O3426" s="1" t="s">
        <v>131</v>
      </c>
      <c r="P3426" s="1" t="s">
        <v>199</v>
      </c>
      <c r="Q3426" s="1" t="s">
        <v>247</v>
      </c>
      <c r="R3426" s="1" t="s">
        <v>48</v>
      </c>
      <c r="S3426" s="1" t="s">
        <v>79</v>
      </c>
      <c r="T3426" s="1" t="s">
        <v>206</v>
      </c>
      <c r="U3426" s="2" t="d">
        <v>2019-04-10T19:59:00.00000001396983525</v>
      </c>
      <c r="V3426">
        <v>21</v>
      </c>
      <c r="W3426">
        <v>11</v>
      </c>
      <c r="X3426">
        <v>100</v>
      </c>
      <c r="Y3426">
        <v>24.16</v>
      </c>
      <c r="Z3426">
        <v>0.5</v>
      </c>
      <c r="AA3426" s="1" t="s">
        <v>58</v>
      </c>
      <c r="AB3426">
        <v>9</v>
      </c>
      <c r="AC3426">
        <v>0</v>
      </c>
      <c r="AD3426" s="1" t="s">
        <v>4895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s="1" t="s">
        <v>53</v>
      </c>
      <c r="AS3426" s="1" t="s">
        <v>51</v>
      </c>
      <c r="AT3426" s="1" t="s">
        <v>51</v>
      </c>
      <c r="AU3426" s="1" t="s">
        <v>51</v>
      </c>
    </row>
    <row r="3427" spans="1:47" x14ac:dyDescent="0.25">
      <c r="A3427" s="1" t="s">
        <v>8700</v>
      </c>
      <c r="B3427">
        <v>3</v>
      </c>
      <c r="C3427" s="2" t="d">
        <v>2019-04-10T20:25:54.00000012014061150</v>
      </c>
      <c r="D3427" s="2" t="d">
        <v>2019-04-10T20:55:48.00000018440186850</v>
      </c>
      <c r="E3427">
        <v>39.341909000000001</v>
      </c>
      <c r="F3427">
        <v>-106.05302</v>
      </c>
      <c r="G3427">
        <v>39.346328</v>
      </c>
      <c r="H3427">
        <v>-106.053708</v>
      </c>
      <c r="I3427">
        <v>0.308</v>
      </c>
      <c r="J3427" s="1" t="s">
        <v>7251</v>
      </c>
      <c r="K3427">
        <v>4297</v>
      </c>
      <c r="L3427" s="1" t="s">
        <v>6708</v>
      </c>
      <c r="M3427" s="1" t="s">
        <v>97</v>
      </c>
      <c r="N3427" s="1" t="s">
        <v>553</v>
      </c>
      <c r="O3427" s="1" t="s">
        <v>357</v>
      </c>
      <c r="P3427" s="1" t="s">
        <v>199</v>
      </c>
      <c r="Q3427" s="1" t="s">
        <v>554</v>
      </c>
      <c r="R3427" s="1" t="s">
        <v>48</v>
      </c>
      <c r="S3427" s="1" t="s">
        <v>79</v>
      </c>
      <c r="T3427" s="1" t="s">
        <v>555</v>
      </c>
      <c r="U3427" s="2" t="d">
        <v>2019-04-10T20:25:00.00000006984918975</v>
      </c>
      <c r="V3427">
        <v>23</v>
      </c>
      <c r="W3427">
        <v>14</v>
      </c>
      <c r="X3427">
        <v>88</v>
      </c>
      <c r="Y3427">
        <v>20.37</v>
      </c>
      <c r="Z3427">
        <v>3</v>
      </c>
      <c r="AA3427" s="1" t="s">
        <v>58</v>
      </c>
      <c r="AB3427">
        <v>8</v>
      </c>
      <c r="AC3427">
        <v>0.01</v>
      </c>
      <c r="AD3427" s="1" t="s">
        <v>1211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s="1" t="s">
        <v>53</v>
      </c>
      <c r="AS3427" s="1" t="s">
        <v>53</v>
      </c>
      <c r="AT3427" s="1" t="s">
        <v>51</v>
      </c>
      <c r="AU3427" s="1" t="s">
        <v>51</v>
      </c>
    </row>
    <row r="3428" spans="1:47" x14ac:dyDescent="0.25">
      <c r="A3428" s="1" t="s">
        <v>6062</v>
      </c>
      <c r="B3428">
        <v>3</v>
      </c>
      <c r="C3428" s="2" t="d">
        <v>2019-04-10T20:37:52.999999718740582800</v>
      </c>
      <c r="D3428" s="2" t="d">
        <v>2019-04-10T21:07:48.0000000167638050</v>
      </c>
      <c r="E3428">
        <v>39.783430000000003</v>
      </c>
      <c r="F3428">
        <v>-105.06274999999999</v>
      </c>
      <c r="G3428">
        <v>39.78351</v>
      </c>
      <c r="H3428">
        <v>-105.06528</v>
      </c>
      <c r="I3428">
        <v>0.13400000000000001</v>
      </c>
      <c r="J3428" s="1" t="s">
        <v>367</v>
      </c>
      <c r="L3428" s="1" t="s">
        <v>396</v>
      </c>
      <c r="M3428" s="1" t="s">
        <v>47</v>
      </c>
      <c r="N3428" s="1" t="s">
        <v>131</v>
      </c>
      <c r="O3428" s="1" t="s">
        <v>115</v>
      </c>
      <c r="P3428" s="1" t="s">
        <v>199</v>
      </c>
      <c r="Q3428" s="1" t="s">
        <v>368</v>
      </c>
      <c r="R3428" s="1" t="s">
        <v>48</v>
      </c>
      <c r="S3428" s="1" t="s">
        <v>79</v>
      </c>
      <c r="T3428" s="1" t="s">
        <v>206</v>
      </c>
      <c r="U3428" s="2" t="d">
        <v>2019-04-10T20:46:59.99999997206032275</v>
      </c>
      <c r="V3428">
        <v>21</v>
      </c>
      <c r="W3428">
        <v>10</v>
      </c>
      <c r="X3428">
        <v>100</v>
      </c>
      <c r="Y3428">
        <v>24.18</v>
      </c>
      <c r="Z3428">
        <v>0.5</v>
      </c>
      <c r="AA3428" s="1" t="s">
        <v>58</v>
      </c>
      <c r="AB3428">
        <v>10</v>
      </c>
      <c r="AC3428">
        <v>0</v>
      </c>
      <c r="AD3428" s="1" t="s">
        <v>1211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s="1" t="s">
        <v>53</v>
      </c>
      <c r="AS3428" s="1" t="s">
        <v>53</v>
      </c>
      <c r="AT3428" s="1" t="s">
        <v>53</v>
      </c>
      <c r="AU3428" s="1" t="s">
        <v>51</v>
      </c>
    </row>
    <row r="3429" spans="1:47" x14ac:dyDescent="0.25">
      <c r="A3429" s="1" t="s">
        <v>6063</v>
      </c>
      <c r="B3429">
        <v>3</v>
      </c>
      <c r="C3429" s="2" t="d">
        <v>2019-04-10T20:43:53.99999986868351625</v>
      </c>
      <c r="D3429" s="2" t="d">
        <v>2019-04-10T21:13:47.99999993294477325</v>
      </c>
      <c r="E3429">
        <v>39.72542</v>
      </c>
      <c r="F3429">
        <v>-105.022004</v>
      </c>
      <c r="G3429">
        <v>39.7254</v>
      </c>
      <c r="H3429">
        <v>-105.02162</v>
      </c>
      <c r="I3429">
        <v>0.02</v>
      </c>
      <c r="J3429" s="1" t="s">
        <v>594</v>
      </c>
      <c r="L3429" s="1" t="s">
        <v>586</v>
      </c>
      <c r="M3429" s="1" t="s">
        <v>47</v>
      </c>
      <c r="N3429" s="1" t="s">
        <v>131</v>
      </c>
      <c r="O3429" s="1" t="s">
        <v>131</v>
      </c>
      <c r="P3429" s="1" t="s">
        <v>199</v>
      </c>
      <c r="Q3429" s="1" t="s">
        <v>311</v>
      </c>
      <c r="R3429" s="1" t="s">
        <v>48</v>
      </c>
      <c r="S3429" s="1" t="s">
        <v>79</v>
      </c>
      <c r="T3429" s="1" t="s">
        <v>206</v>
      </c>
      <c r="U3429" s="2" t="d">
        <v>2019-04-10T20:46:59.99999997206032275</v>
      </c>
      <c r="V3429">
        <v>21</v>
      </c>
      <c r="W3429">
        <v>10</v>
      </c>
      <c r="X3429">
        <v>100</v>
      </c>
      <c r="Y3429">
        <v>24.18</v>
      </c>
      <c r="Z3429">
        <v>0.5</v>
      </c>
      <c r="AA3429" s="1" t="s">
        <v>58</v>
      </c>
      <c r="AB3429">
        <v>10</v>
      </c>
      <c r="AC3429">
        <v>0</v>
      </c>
      <c r="AD3429" s="1" t="s">
        <v>1211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s="1" t="s">
        <v>53</v>
      </c>
      <c r="AS3429" s="1" t="s">
        <v>53</v>
      </c>
      <c r="AT3429" s="1" t="s">
        <v>53</v>
      </c>
      <c r="AU3429" s="1" t="s">
        <v>51</v>
      </c>
    </row>
    <row r="3430" spans="1:47" x14ac:dyDescent="0.25">
      <c r="A3430" s="1" t="s">
        <v>6064</v>
      </c>
      <c r="B3430">
        <v>4</v>
      </c>
      <c r="C3430" s="2" t="d">
        <v>2019-04-10T20:46:53.00000022165477600</v>
      </c>
      <c r="D3430" s="2" t="d">
        <v>2019-04-10T21:16:06.00000013131648375</v>
      </c>
      <c r="E3430">
        <v>39.7258</v>
      </c>
      <c r="F3430">
        <v>-105.00963</v>
      </c>
      <c r="G3430">
        <v>39.726219999999998</v>
      </c>
      <c r="H3430">
        <v>-105.01093</v>
      </c>
      <c r="I3430">
        <v>7.4999999999999997E-2</v>
      </c>
      <c r="J3430" s="1" t="s">
        <v>3909</v>
      </c>
      <c r="L3430" s="1" t="s">
        <v>4413</v>
      </c>
      <c r="M3430" s="1" t="s">
        <v>47</v>
      </c>
      <c r="N3430" s="1" t="s">
        <v>131</v>
      </c>
      <c r="O3430" s="1" t="s">
        <v>131</v>
      </c>
      <c r="P3430" s="1" t="s">
        <v>199</v>
      </c>
      <c r="Q3430" s="1" t="s">
        <v>311</v>
      </c>
      <c r="R3430" s="1" t="s">
        <v>48</v>
      </c>
      <c r="S3430" s="1" t="s">
        <v>79</v>
      </c>
      <c r="T3430" s="1" t="s">
        <v>206</v>
      </c>
      <c r="U3430" s="2" t="d">
        <v>2019-04-10T20:46:59.99999997206032275</v>
      </c>
      <c r="V3430">
        <v>21</v>
      </c>
      <c r="W3430">
        <v>10</v>
      </c>
      <c r="X3430">
        <v>100</v>
      </c>
      <c r="Y3430">
        <v>24.18</v>
      </c>
      <c r="Z3430">
        <v>0.5</v>
      </c>
      <c r="AA3430" s="1" t="s">
        <v>58</v>
      </c>
      <c r="AB3430">
        <v>10</v>
      </c>
      <c r="AC3430">
        <v>0</v>
      </c>
      <c r="AD3430" s="1" t="s">
        <v>1211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s="1" t="s">
        <v>53</v>
      </c>
      <c r="AS3430" s="1" t="s">
        <v>53</v>
      </c>
      <c r="AT3430" s="1" t="s">
        <v>53</v>
      </c>
      <c r="AU3430" s="1" t="s">
        <v>51</v>
      </c>
    </row>
    <row r="3431" spans="1:47" x14ac:dyDescent="0.25">
      <c r="A3431" s="1" t="s">
        <v>5371</v>
      </c>
      <c r="B3431">
        <v>3</v>
      </c>
      <c r="C3431" s="2" t="d">
        <v>2019-04-10T20:37:53.999999952502548675</v>
      </c>
      <c r="D3431" s="2" t="d">
        <v>2019-04-10T21:07:16.00000008009374100</v>
      </c>
      <c r="E3431">
        <v>39.508201999999997</v>
      </c>
      <c r="F3431">
        <v>-104.87215</v>
      </c>
      <c r="G3431">
        <v>39.501269999999998</v>
      </c>
      <c r="H3431">
        <v>-104.87459</v>
      </c>
      <c r="I3431">
        <v>0.496</v>
      </c>
      <c r="J3431" s="1" t="s">
        <v>5372</v>
      </c>
      <c r="L3431" s="1" t="s">
        <v>196</v>
      </c>
      <c r="M3431" s="1" t="s">
        <v>47</v>
      </c>
      <c r="N3431" s="1" t="s">
        <v>174</v>
      </c>
      <c r="O3431" s="1" t="s">
        <v>121</v>
      </c>
      <c r="P3431" s="1" t="s">
        <v>199</v>
      </c>
      <c r="Q3431" s="1" t="s">
        <v>312</v>
      </c>
      <c r="R3431" s="1" t="s">
        <v>48</v>
      </c>
      <c r="S3431" s="1" t="s">
        <v>79</v>
      </c>
      <c r="T3431" s="1" t="s">
        <v>201</v>
      </c>
      <c r="U3431" s="2" t="d">
        <v>2019-04-10T20:52:59.99999988824129100</v>
      </c>
      <c r="V3431">
        <v>20</v>
      </c>
      <c r="W3431">
        <v>2</v>
      </c>
      <c r="X3431">
        <v>89</v>
      </c>
      <c r="Y3431">
        <v>23.94</v>
      </c>
      <c r="Z3431">
        <v>0.5</v>
      </c>
      <c r="AA3431" s="1" t="s">
        <v>58</v>
      </c>
      <c r="AB3431">
        <v>25</v>
      </c>
      <c r="AC3431">
        <v>0</v>
      </c>
      <c r="AD3431" s="1" t="s">
        <v>4896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s="1" t="s">
        <v>53</v>
      </c>
      <c r="AS3431" s="1" t="s">
        <v>53</v>
      </c>
      <c r="AT3431" s="1" t="s">
        <v>53</v>
      </c>
      <c r="AU3431" s="1" t="s">
        <v>51</v>
      </c>
    </row>
    <row r="3432" spans="1:47" x14ac:dyDescent="0.25">
      <c r="A3432" s="1" t="s">
        <v>2216</v>
      </c>
      <c r="B3432">
        <v>3</v>
      </c>
      <c r="C3432" s="2" t="d">
        <v>2019-04-11T05:54:25.00000027008354900</v>
      </c>
      <c r="D3432" s="2" t="d">
        <v>2019-04-11T06:23:46.99999976903200050</v>
      </c>
      <c r="E3432">
        <v>38.07649</v>
      </c>
      <c r="F3432">
        <v>-104.70708</v>
      </c>
      <c r="G3432">
        <v>38.096383000000003</v>
      </c>
      <c r="H3432">
        <v>-104.689486</v>
      </c>
      <c r="I3432">
        <v>1.675</v>
      </c>
      <c r="J3432" s="1" t="s">
        <v>511</v>
      </c>
      <c r="L3432" s="1" t="s">
        <v>195</v>
      </c>
      <c r="M3432" s="1" t="s">
        <v>47</v>
      </c>
      <c r="N3432" s="1" t="s">
        <v>412</v>
      </c>
      <c r="O3432" s="1" t="s">
        <v>412</v>
      </c>
      <c r="P3432" s="1" t="s">
        <v>199</v>
      </c>
      <c r="Q3432" s="1" t="s">
        <v>512</v>
      </c>
      <c r="R3432" s="1" t="s">
        <v>48</v>
      </c>
      <c r="S3432" s="1" t="s">
        <v>79</v>
      </c>
      <c r="T3432" s="1" t="s">
        <v>414</v>
      </c>
      <c r="U3432" s="2" t="d">
        <v>2019-04-11T05:52:59.99999988824129100</v>
      </c>
      <c r="V3432">
        <v>27</v>
      </c>
      <c r="W3432">
        <v>17</v>
      </c>
      <c r="X3432">
        <v>53</v>
      </c>
      <c r="Y3432">
        <v>24.97</v>
      </c>
      <c r="Z3432">
        <v>10</v>
      </c>
      <c r="AA3432" s="1" t="s">
        <v>65</v>
      </c>
      <c r="AB3432">
        <v>12</v>
      </c>
      <c r="AC3432">
        <v>0</v>
      </c>
      <c r="AD3432" s="1" t="s">
        <v>819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s="1" t="s">
        <v>53</v>
      </c>
      <c r="AS3432" s="1" t="s">
        <v>53</v>
      </c>
      <c r="AT3432" s="1" t="s">
        <v>51</v>
      </c>
      <c r="AU3432" s="1" t="s">
        <v>51</v>
      </c>
    </row>
    <row r="3433" spans="1:47" x14ac:dyDescent="0.25">
      <c r="A3433" s="1" t="s">
        <v>2828</v>
      </c>
      <c r="B3433">
        <v>3</v>
      </c>
      <c r="C3433" s="2" t="d">
        <v>2019-04-11T05:40:09.00000007823109900</v>
      </c>
      <c r="D3433" s="2" t="d">
        <v>2019-04-11T06:09:49.00000001303851425</v>
      </c>
      <c r="E3433">
        <v>39.916510000000002</v>
      </c>
      <c r="F3433">
        <v>-105.09426000000001</v>
      </c>
      <c r="G3433">
        <v>39.91686</v>
      </c>
      <c r="H3433">
        <v>-105.09493000000001</v>
      </c>
      <c r="I3433">
        <v>4.2999999999999997E-2</v>
      </c>
      <c r="J3433" s="1" t="s">
        <v>371</v>
      </c>
      <c r="L3433" s="1" t="s">
        <v>372</v>
      </c>
      <c r="M3433" s="1" t="s">
        <v>47</v>
      </c>
      <c r="N3433" s="1" t="s">
        <v>245</v>
      </c>
      <c r="O3433" s="1" t="s">
        <v>245</v>
      </c>
      <c r="P3433" s="1" t="s">
        <v>199</v>
      </c>
      <c r="Q3433" s="1" t="s">
        <v>246</v>
      </c>
      <c r="R3433" s="1" t="s">
        <v>48</v>
      </c>
      <c r="S3433" s="1" t="s">
        <v>79</v>
      </c>
      <c r="T3433" s="1" t="s">
        <v>206</v>
      </c>
      <c r="U3433" s="2" t="d">
        <v>2019-04-11T05:35:59.99999970663339225</v>
      </c>
      <c r="V3433">
        <v>19</v>
      </c>
      <c r="W3433">
        <v>19</v>
      </c>
      <c r="X3433">
        <v>93</v>
      </c>
      <c r="Y3433">
        <v>24.13</v>
      </c>
      <c r="Z3433">
        <v>10</v>
      </c>
      <c r="AA3433" s="1" t="s">
        <v>66</v>
      </c>
      <c r="AB3433">
        <v>3</v>
      </c>
      <c r="AC3433">
        <v>0</v>
      </c>
      <c r="AD3433" s="1" t="s">
        <v>966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s="1" t="s">
        <v>53</v>
      </c>
      <c r="AS3433" s="1" t="s">
        <v>53</v>
      </c>
      <c r="AT3433" s="1" t="s">
        <v>51</v>
      </c>
      <c r="AU3433" s="1" t="s">
        <v>51</v>
      </c>
    </row>
    <row r="3434" spans="1:47" x14ac:dyDescent="0.25">
      <c r="A3434" s="1" t="s">
        <v>2829</v>
      </c>
      <c r="B3434">
        <v>3</v>
      </c>
      <c r="C3434" s="2" t="d">
        <v>2019-04-11T05:34:09.00000016205013075</v>
      </c>
      <c r="D3434" s="2" t="d">
        <v>2019-04-11T06:03:49.99999970197677375</v>
      </c>
      <c r="E3434">
        <v>39.924411999999997</v>
      </c>
      <c r="F3434">
        <v>-105.110708</v>
      </c>
      <c r="G3434">
        <v>39.928150000000002</v>
      </c>
      <c r="H3434">
        <v>-105.11555</v>
      </c>
      <c r="I3434">
        <v>0.36399999999999999</v>
      </c>
      <c r="J3434" s="1" t="s">
        <v>1790</v>
      </c>
      <c r="L3434" s="1" t="s">
        <v>365</v>
      </c>
      <c r="M3434" s="1" t="s">
        <v>47</v>
      </c>
      <c r="N3434" s="1" t="s">
        <v>245</v>
      </c>
      <c r="O3434" s="1" t="s">
        <v>245</v>
      </c>
      <c r="P3434" s="1" t="s">
        <v>199</v>
      </c>
      <c r="Q3434" s="1" t="s">
        <v>257</v>
      </c>
      <c r="R3434" s="1" t="s">
        <v>48</v>
      </c>
      <c r="S3434" s="1" t="s">
        <v>79</v>
      </c>
      <c r="T3434" s="1" t="s">
        <v>206</v>
      </c>
      <c r="U3434" s="2" t="d">
        <v>2019-04-11T05:35:59.99999970663339225</v>
      </c>
      <c r="V3434">
        <v>19</v>
      </c>
      <c r="W3434">
        <v>19</v>
      </c>
      <c r="X3434">
        <v>93</v>
      </c>
      <c r="Y3434">
        <v>24.13</v>
      </c>
      <c r="Z3434">
        <v>10</v>
      </c>
      <c r="AA3434" s="1" t="s">
        <v>66</v>
      </c>
      <c r="AB3434">
        <v>3</v>
      </c>
      <c r="AC3434">
        <v>0</v>
      </c>
      <c r="AD3434" s="1" t="s">
        <v>966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s="1" t="s">
        <v>53</v>
      </c>
      <c r="AS3434" s="1" t="s">
        <v>53</v>
      </c>
      <c r="AT3434" s="1" t="s">
        <v>51</v>
      </c>
      <c r="AU3434" s="1" t="s">
        <v>51</v>
      </c>
    </row>
    <row r="3435" spans="1:47" x14ac:dyDescent="0.25">
      <c r="A3435" s="1" t="s">
        <v>6065</v>
      </c>
      <c r="B3435">
        <v>3</v>
      </c>
      <c r="C3435" s="2" t="d">
        <v>2019-04-11T05:43:53.00000026356428850</v>
      </c>
      <c r="D3435" s="2" t="d">
        <v>2019-04-11T06:05:50.00000009313225525</v>
      </c>
      <c r="E3435">
        <v>39.671491000000003</v>
      </c>
      <c r="F3435">
        <v>-104.9282</v>
      </c>
      <c r="G3435">
        <v>39.673389</v>
      </c>
      <c r="H3435">
        <v>-104.929529</v>
      </c>
      <c r="I3435">
        <v>0.14899999999999999</v>
      </c>
      <c r="J3435" s="1" t="s">
        <v>1109</v>
      </c>
      <c r="L3435" s="1" t="s">
        <v>195</v>
      </c>
      <c r="M3435" s="1" t="s">
        <v>47</v>
      </c>
      <c r="N3435" s="1" t="s">
        <v>131</v>
      </c>
      <c r="O3435" s="1" t="s">
        <v>131</v>
      </c>
      <c r="P3435" s="1" t="s">
        <v>199</v>
      </c>
      <c r="Q3435" s="1" t="s">
        <v>388</v>
      </c>
      <c r="R3435" s="1" t="s">
        <v>48</v>
      </c>
      <c r="S3435" s="1" t="s">
        <v>79</v>
      </c>
      <c r="T3435" s="1" t="s">
        <v>201</v>
      </c>
      <c r="U3435" s="2" t="d">
        <v>2019-04-11T05:45:00.00000020954757600</v>
      </c>
      <c r="V3435">
        <v>17</v>
      </c>
      <c r="W3435">
        <v>9</v>
      </c>
      <c r="X3435">
        <v>84</v>
      </c>
      <c r="Y3435">
        <v>23.91</v>
      </c>
      <c r="Z3435">
        <v>1</v>
      </c>
      <c r="AA3435" s="1" t="s">
        <v>68</v>
      </c>
      <c r="AB3435">
        <v>6</v>
      </c>
      <c r="AC3435">
        <v>0</v>
      </c>
      <c r="AD3435" s="1" t="s">
        <v>1211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s="1" t="s">
        <v>53</v>
      </c>
      <c r="AS3435" s="1" t="s">
        <v>53</v>
      </c>
      <c r="AT3435" s="1" t="s">
        <v>51</v>
      </c>
      <c r="AU3435" s="1" t="s">
        <v>51</v>
      </c>
    </row>
    <row r="3436" spans="1:47" x14ac:dyDescent="0.25">
      <c r="A3436" s="1" t="s">
        <v>6066</v>
      </c>
      <c r="B3436">
        <v>3</v>
      </c>
      <c r="C3436" s="2" t="d">
        <v>2019-04-11T05:42:24.99999980907887100</v>
      </c>
      <c r="D3436" s="2" t="d">
        <v>2019-04-11T06:11:50.000000009313225525</v>
      </c>
      <c r="E3436">
        <v>39.630034999999999</v>
      </c>
      <c r="F3436">
        <v>-104.905278</v>
      </c>
      <c r="G3436">
        <v>39.628911000000002</v>
      </c>
      <c r="H3436">
        <v>-104.904681</v>
      </c>
      <c r="I3436">
        <v>8.4000000000000005E-2</v>
      </c>
      <c r="J3436" s="1" t="s">
        <v>221</v>
      </c>
      <c r="L3436" s="1" t="s">
        <v>196</v>
      </c>
      <c r="M3436" s="1" t="s">
        <v>47</v>
      </c>
      <c r="N3436" s="1" t="s">
        <v>131</v>
      </c>
      <c r="O3436" s="1" t="s">
        <v>131</v>
      </c>
      <c r="P3436" s="1" t="s">
        <v>199</v>
      </c>
      <c r="Q3436" s="1" t="s">
        <v>415</v>
      </c>
      <c r="R3436" s="1" t="s">
        <v>48</v>
      </c>
      <c r="S3436" s="1" t="s">
        <v>79</v>
      </c>
      <c r="T3436" s="1" t="s">
        <v>201</v>
      </c>
      <c r="U3436" s="2" t="d">
        <v>2019-04-11T05:45:00.00000020954757600</v>
      </c>
      <c r="V3436">
        <v>17</v>
      </c>
      <c r="W3436">
        <v>9</v>
      </c>
      <c r="X3436">
        <v>84</v>
      </c>
      <c r="Y3436">
        <v>23.91</v>
      </c>
      <c r="Z3436">
        <v>1</v>
      </c>
      <c r="AA3436" s="1" t="s">
        <v>68</v>
      </c>
      <c r="AB3436">
        <v>6</v>
      </c>
      <c r="AC3436">
        <v>0</v>
      </c>
      <c r="AD3436" s="1" t="s">
        <v>1211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s="1" t="s">
        <v>53</v>
      </c>
      <c r="AS3436" s="1" t="s">
        <v>53</v>
      </c>
      <c r="AT3436" s="1" t="s">
        <v>51</v>
      </c>
      <c r="AU3436" s="1" t="s">
        <v>51</v>
      </c>
    </row>
    <row r="3437" spans="1:47" x14ac:dyDescent="0.25">
      <c r="A3437" s="1" t="s">
        <v>4881</v>
      </c>
      <c r="B3437">
        <v>3</v>
      </c>
      <c r="C3437" s="2" t="d">
        <v>2019-04-11T05:54:25.00000027008354900</v>
      </c>
      <c r="D3437" s="2" t="d">
        <v>2019-04-11T06:23:49.9999998416751600</v>
      </c>
      <c r="E3437">
        <v>39.742109999999997</v>
      </c>
      <c r="F3437">
        <v>-104.82549</v>
      </c>
      <c r="G3437">
        <v>39.740555999999998</v>
      </c>
      <c r="H3437">
        <v>-104.82550000000001</v>
      </c>
      <c r="I3437">
        <v>0.107</v>
      </c>
      <c r="J3437" s="1" t="s">
        <v>560</v>
      </c>
      <c r="L3437" s="1" t="s">
        <v>404</v>
      </c>
      <c r="M3437" s="1" t="s">
        <v>47</v>
      </c>
      <c r="N3437" s="1" t="s">
        <v>171</v>
      </c>
      <c r="O3437" s="1" t="s">
        <v>147</v>
      </c>
      <c r="P3437" s="1" t="s">
        <v>199</v>
      </c>
      <c r="Q3437" s="1" t="s">
        <v>241</v>
      </c>
      <c r="R3437" s="1" t="s">
        <v>48</v>
      </c>
      <c r="S3437" s="1" t="s">
        <v>79</v>
      </c>
      <c r="T3437" s="1" t="s">
        <v>204</v>
      </c>
      <c r="U3437" s="2" t="d">
        <v>2019-04-11T05:58:00.00000023748725325</v>
      </c>
      <c r="V3437">
        <v>16</v>
      </c>
      <c r="W3437">
        <v>9</v>
      </c>
      <c r="X3437">
        <v>98</v>
      </c>
      <c r="Y3437">
        <v>24.11</v>
      </c>
      <c r="Z3437">
        <v>2</v>
      </c>
      <c r="AA3437" s="1" t="s">
        <v>67</v>
      </c>
      <c r="AB3437">
        <v>5</v>
      </c>
      <c r="AC3437">
        <v>0.03</v>
      </c>
      <c r="AD3437" s="1" t="s">
        <v>1211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s="1" t="s">
        <v>53</v>
      </c>
      <c r="AS3437" s="1" t="s">
        <v>53</v>
      </c>
      <c r="AT3437" s="1" t="s">
        <v>51</v>
      </c>
      <c r="AU3437" s="1" t="s">
        <v>51</v>
      </c>
    </row>
    <row r="3438" spans="1:47" x14ac:dyDescent="0.25">
      <c r="A3438" s="1" t="s">
        <v>2230</v>
      </c>
      <c r="B3438">
        <v>3</v>
      </c>
      <c r="C3438" s="2" t="d">
        <v>2019-04-11T06:07:52.99999992828816150</v>
      </c>
      <c r="D3438" s="2" t="d">
        <v>2019-04-11T06:37:50.00000006519257800</v>
      </c>
      <c r="E3438">
        <v>39.784910000000004</v>
      </c>
      <c r="F3438">
        <v>-105.047861</v>
      </c>
      <c r="G3438">
        <v>39.783548000000003</v>
      </c>
      <c r="H3438">
        <v>-105.044224</v>
      </c>
      <c r="I3438">
        <v>0.215</v>
      </c>
      <c r="J3438" s="1" t="s">
        <v>543</v>
      </c>
      <c r="L3438" s="1" t="s">
        <v>133</v>
      </c>
      <c r="M3438" s="1" t="s">
        <v>47</v>
      </c>
      <c r="N3438" s="1" t="s">
        <v>131</v>
      </c>
      <c r="O3438" s="1" t="s">
        <v>131</v>
      </c>
      <c r="P3438" s="1" t="s">
        <v>199</v>
      </c>
      <c r="Q3438" s="1" t="s">
        <v>368</v>
      </c>
      <c r="R3438" s="1" t="s">
        <v>48</v>
      </c>
      <c r="S3438" s="1" t="s">
        <v>79</v>
      </c>
      <c r="T3438" s="1" t="s">
        <v>206</v>
      </c>
      <c r="U3438" s="2" t="d">
        <v>2019-04-11T05:54:00.00000008381903175</v>
      </c>
      <c r="V3438">
        <v>19</v>
      </c>
      <c r="W3438">
        <v>11</v>
      </c>
      <c r="X3438">
        <v>93</v>
      </c>
      <c r="Y3438">
        <v>24.13</v>
      </c>
      <c r="Z3438">
        <v>10</v>
      </c>
      <c r="AA3438" s="1" t="s">
        <v>68</v>
      </c>
      <c r="AB3438">
        <v>6</v>
      </c>
      <c r="AC3438">
        <v>0</v>
      </c>
      <c r="AD3438" s="1" t="s">
        <v>819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s="1" t="s">
        <v>53</v>
      </c>
      <c r="AS3438" s="1" t="s">
        <v>51</v>
      </c>
      <c r="AT3438" s="1" t="s">
        <v>51</v>
      </c>
      <c r="AU3438" s="1" t="s">
        <v>51</v>
      </c>
    </row>
    <row r="3439" spans="1:47" x14ac:dyDescent="0.25">
      <c r="A3439" s="1" t="s">
        <v>5690</v>
      </c>
      <c r="B3439">
        <v>3</v>
      </c>
      <c r="C3439" s="2" t="d">
        <v>2019-04-11T06:30:26.00000000093132100</v>
      </c>
      <c r="D3439" s="2" t="d">
        <v>2019-04-11T06:41:50.00000021886080625</v>
      </c>
      <c r="E3439">
        <v>39.725360000000002</v>
      </c>
      <c r="F3439">
        <v>-105.11836599999999</v>
      </c>
      <c r="G3439">
        <v>39.725369999999998</v>
      </c>
      <c r="H3439">
        <v>-105.11485999999999</v>
      </c>
      <c r="I3439">
        <v>0.186</v>
      </c>
      <c r="J3439" s="1" t="s">
        <v>922</v>
      </c>
      <c r="L3439" s="1" t="s">
        <v>128</v>
      </c>
      <c r="M3439" s="1" t="s">
        <v>47</v>
      </c>
      <c r="N3439" s="1" t="s">
        <v>131</v>
      </c>
      <c r="O3439" s="1" t="s">
        <v>115</v>
      </c>
      <c r="P3439" s="1" t="s">
        <v>199</v>
      </c>
      <c r="Q3439" s="1" t="s">
        <v>970</v>
      </c>
      <c r="R3439" s="1" t="s">
        <v>48</v>
      </c>
      <c r="S3439" s="1" t="s">
        <v>79</v>
      </c>
      <c r="T3439" s="1" t="s">
        <v>206</v>
      </c>
      <c r="U3439" s="2" t="d">
        <v>2019-04-11T06:59:00.00000022351741800</v>
      </c>
      <c r="V3439">
        <v>19</v>
      </c>
      <c r="W3439">
        <v>11</v>
      </c>
      <c r="X3439">
        <v>93</v>
      </c>
      <c r="Y3439">
        <v>24.12</v>
      </c>
      <c r="Z3439">
        <v>20</v>
      </c>
      <c r="AA3439" s="1" t="s">
        <v>67</v>
      </c>
      <c r="AB3439">
        <v>6</v>
      </c>
      <c r="AC3439">
        <v>0</v>
      </c>
      <c r="AD3439" s="1" t="s">
        <v>819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s="1" t="s">
        <v>51</v>
      </c>
      <c r="AS3439" s="1" t="s">
        <v>51</v>
      </c>
      <c r="AT3439" s="1" t="s">
        <v>51</v>
      </c>
      <c r="AU3439" s="1" t="s">
        <v>51</v>
      </c>
    </row>
    <row r="3440" spans="1:47" x14ac:dyDescent="0.25">
      <c r="A3440" s="1" t="s">
        <v>5467</v>
      </c>
      <c r="B3440">
        <v>3</v>
      </c>
      <c r="C3440" s="2" t="d">
        <v>2019-04-11T07:06:26.00000012665987200</v>
      </c>
      <c r="D3440" s="2" t="d">
        <v>2019-04-11T07:35:48.0000002542510650</v>
      </c>
      <c r="E3440">
        <v>39.700429999999997</v>
      </c>
      <c r="F3440">
        <v>-104.8292</v>
      </c>
      <c r="G3440">
        <v>39.697105999999998</v>
      </c>
      <c r="H3440">
        <v>-104.82944999999999</v>
      </c>
      <c r="I3440">
        <v>0.23</v>
      </c>
      <c r="J3440" s="1" t="s">
        <v>587</v>
      </c>
      <c r="L3440" s="1" t="s">
        <v>404</v>
      </c>
      <c r="M3440" s="1" t="s">
        <v>47</v>
      </c>
      <c r="N3440" s="1" t="s">
        <v>171</v>
      </c>
      <c r="O3440" s="1" t="s">
        <v>202</v>
      </c>
      <c r="P3440" s="1" t="s">
        <v>199</v>
      </c>
      <c r="Q3440" s="1" t="s">
        <v>405</v>
      </c>
      <c r="R3440" s="1" t="s">
        <v>48</v>
      </c>
      <c r="S3440" s="1" t="s">
        <v>79</v>
      </c>
      <c r="T3440" s="1" t="s">
        <v>204</v>
      </c>
      <c r="U3440" s="2" t="d">
        <v>2019-04-11T06:58:00.00000002793967725</v>
      </c>
      <c r="V3440">
        <v>17</v>
      </c>
      <c r="W3440">
        <v>10</v>
      </c>
      <c r="X3440">
        <v>98</v>
      </c>
      <c r="Y3440">
        <v>24.11</v>
      </c>
      <c r="Z3440">
        <v>7</v>
      </c>
      <c r="AA3440" s="1" t="s">
        <v>57</v>
      </c>
      <c r="AB3440">
        <v>5</v>
      </c>
      <c r="AC3440">
        <v>0</v>
      </c>
      <c r="AD3440" s="1" t="s">
        <v>819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s="1" t="s">
        <v>51</v>
      </c>
      <c r="AS3440" s="1" t="s">
        <v>51</v>
      </c>
      <c r="AT3440" s="1" t="s">
        <v>51</v>
      </c>
      <c r="AU3440" s="1" t="s">
        <v>51</v>
      </c>
    </row>
    <row r="3441" spans="1:47" x14ac:dyDescent="0.25">
      <c r="A3441" s="1" t="s">
        <v>6067</v>
      </c>
      <c r="B3441">
        <v>3</v>
      </c>
      <c r="C3441" s="2" t="d">
        <v>2019-04-11T06:30:26.00000000093132100</v>
      </c>
      <c r="D3441" s="2" t="d">
        <v>2019-04-11T06:59:49.99999996740371100</v>
      </c>
      <c r="E3441">
        <v>39.289594999999998</v>
      </c>
      <c r="F3441">
        <v>-104.89533900000001</v>
      </c>
      <c r="G3441">
        <v>39.318215000000002</v>
      </c>
      <c r="H3441">
        <v>-104.883279</v>
      </c>
      <c r="I3441">
        <v>2.08</v>
      </c>
      <c r="J3441" s="1" t="s">
        <v>399</v>
      </c>
      <c r="L3441" s="1" t="s">
        <v>195</v>
      </c>
      <c r="M3441" s="1" t="s">
        <v>47</v>
      </c>
      <c r="N3441" s="1" t="s">
        <v>192</v>
      </c>
      <c r="O3441" s="1" t="s">
        <v>121</v>
      </c>
      <c r="P3441" s="1" t="s">
        <v>199</v>
      </c>
      <c r="Q3441" s="1" t="s">
        <v>334</v>
      </c>
      <c r="R3441" s="1" t="s">
        <v>48</v>
      </c>
      <c r="S3441" s="1" t="s">
        <v>79</v>
      </c>
      <c r="T3441" s="1" t="s">
        <v>224</v>
      </c>
      <c r="U3441" s="2" t="d">
        <v>2019-04-11T06:30:59.99999977648258200</v>
      </c>
      <c r="V3441">
        <v>12</v>
      </c>
      <c r="W3441">
        <v>-3</v>
      </c>
      <c r="X3441">
        <v>92</v>
      </c>
      <c r="Y3441">
        <v>22.83</v>
      </c>
      <c r="Z3441">
        <v>7</v>
      </c>
      <c r="AA3441" s="1" t="s">
        <v>56</v>
      </c>
      <c r="AB3441">
        <v>14</v>
      </c>
      <c r="AC3441">
        <v>0</v>
      </c>
      <c r="AD3441" s="1" t="s">
        <v>1211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s="1" t="s">
        <v>51</v>
      </c>
      <c r="AS3441" s="1" t="s">
        <v>51</v>
      </c>
      <c r="AT3441" s="1" t="s">
        <v>51</v>
      </c>
      <c r="AU3441" s="1" t="s">
        <v>51</v>
      </c>
    </row>
    <row r="3442" spans="1:47" x14ac:dyDescent="0.25">
      <c r="A3442" s="1" t="s">
        <v>2904</v>
      </c>
      <c r="B3442">
        <v>3</v>
      </c>
      <c r="C3442" s="2" t="d">
        <v>2019-04-11T07:12:26.00000004284084025</v>
      </c>
      <c r="D3442" s="2" t="d">
        <v>2019-04-11T07:41:50.000000009313225525</v>
      </c>
      <c r="E3442">
        <v>39.630034999999999</v>
      </c>
      <c r="F3442">
        <v>-104.905278</v>
      </c>
      <c r="G3442">
        <v>39.628911000000002</v>
      </c>
      <c r="H3442">
        <v>-104.904681</v>
      </c>
      <c r="I3442">
        <v>8.4000000000000005E-2</v>
      </c>
      <c r="J3442" s="1" t="s">
        <v>221</v>
      </c>
      <c r="L3442" s="1" t="s">
        <v>196</v>
      </c>
      <c r="M3442" s="1" t="s">
        <v>47</v>
      </c>
      <c r="N3442" s="1" t="s">
        <v>131</v>
      </c>
      <c r="O3442" s="1" t="s">
        <v>131</v>
      </c>
      <c r="P3442" s="1" t="s">
        <v>199</v>
      </c>
      <c r="Q3442" s="1" t="s">
        <v>415</v>
      </c>
      <c r="R3442" s="1" t="s">
        <v>48</v>
      </c>
      <c r="S3442" s="1" t="s">
        <v>79</v>
      </c>
      <c r="T3442" s="1" t="s">
        <v>201</v>
      </c>
      <c r="U3442" s="2" t="d">
        <v>2019-04-11T06:53:00.00000030733644975</v>
      </c>
      <c r="V3442">
        <v>19</v>
      </c>
      <c r="W3442">
        <v>12</v>
      </c>
      <c r="X3442">
        <v>81</v>
      </c>
      <c r="Y3442">
        <v>23.9</v>
      </c>
      <c r="Z3442">
        <v>10</v>
      </c>
      <c r="AA3442" s="1" t="s">
        <v>56</v>
      </c>
      <c r="AB3442">
        <v>5</v>
      </c>
      <c r="AC3442">
        <v>0</v>
      </c>
      <c r="AD3442" s="1" t="s">
        <v>966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s="1" t="s">
        <v>51</v>
      </c>
      <c r="AS3442" s="1" t="s">
        <v>51</v>
      </c>
      <c r="AT3442" s="1" t="s">
        <v>51</v>
      </c>
      <c r="AU3442" s="1" t="s">
        <v>51</v>
      </c>
    </row>
    <row r="3443" spans="1:47" x14ac:dyDescent="0.25">
      <c r="A3443" s="1" t="s">
        <v>8512</v>
      </c>
      <c r="B3443">
        <v>4</v>
      </c>
      <c r="C3443" s="2" t="d">
        <v>2019-04-11T07:24:25.99999987520277675</v>
      </c>
      <c r="D3443" s="2" t="d">
        <v>2019-04-11T07:51:34.99999971594661575</v>
      </c>
      <c r="E3443">
        <v>39.752267000000003</v>
      </c>
      <c r="F3443">
        <v>-105.05325000000001</v>
      </c>
      <c r="G3443">
        <v>39.755335000000002</v>
      </c>
      <c r="H3443">
        <v>-105.05325999999999</v>
      </c>
      <c r="I3443">
        <v>0.21199999999999999</v>
      </c>
      <c r="J3443" s="1" t="s">
        <v>8513</v>
      </c>
      <c r="K3443">
        <v>2446</v>
      </c>
      <c r="L3443" s="1" t="s">
        <v>6774</v>
      </c>
      <c r="M3443" s="1" t="s">
        <v>47</v>
      </c>
      <c r="N3443" s="1" t="s">
        <v>131</v>
      </c>
      <c r="O3443" s="1" t="s">
        <v>131</v>
      </c>
      <c r="P3443" s="1" t="s">
        <v>199</v>
      </c>
      <c r="Q3443" s="1" t="s">
        <v>368</v>
      </c>
      <c r="R3443" s="1" t="s">
        <v>48</v>
      </c>
      <c r="S3443" s="1" t="s">
        <v>79</v>
      </c>
      <c r="T3443" s="1" t="s">
        <v>206</v>
      </c>
      <c r="U3443" s="2" t="d">
        <v>2019-04-11T07:44:59.99999979045242400</v>
      </c>
      <c r="V3443">
        <v>21</v>
      </c>
      <c r="W3443">
        <v>21</v>
      </c>
      <c r="X3443">
        <v>86</v>
      </c>
      <c r="Y3443">
        <v>24.12</v>
      </c>
      <c r="Z3443">
        <v>15</v>
      </c>
      <c r="AA3443" s="1" t="s">
        <v>72</v>
      </c>
      <c r="AB3443">
        <v>3</v>
      </c>
      <c r="AC3443">
        <v>0</v>
      </c>
      <c r="AD3443" s="1" t="s">
        <v>819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s="1" t="s">
        <v>51</v>
      </c>
      <c r="AS3443" s="1" t="s">
        <v>51</v>
      </c>
      <c r="AT3443" s="1" t="s">
        <v>51</v>
      </c>
      <c r="AU3443" s="1" t="s">
        <v>51</v>
      </c>
    </row>
    <row r="3444" spans="1:47" x14ac:dyDescent="0.25">
      <c r="A3444" s="1" t="s">
        <v>8514</v>
      </c>
      <c r="B3444">
        <v>4</v>
      </c>
      <c r="C3444" s="2" t="d">
        <v>2019-04-11T07:24:25.99999987520277675</v>
      </c>
      <c r="D3444" s="2" t="d">
        <v>2019-04-11T07:51:34.99999971594661575</v>
      </c>
      <c r="E3444">
        <v>39.752267000000003</v>
      </c>
      <c r="F3444">
        <v>-105.05325000000001</v>
      </c>
      <c r="G3444">
        <v>39.755335000000002</v>
      </c>
      <c r="H3444">
        <v>-105.05325999999999</v>
      </c>
      <c r="I3444">
        <v>0.21199999999999999</v>
      </c>
      <c r="J3444" s="1" t="s">
        <v>6460</v>
      </c>
      <c r="K3444">
        <v>2446</v>
      </c>
      <c r="L3444" s="1" t="s">
        <v>6774</v>
      </c>
      <c r="M3444" s="1" t="s">
        <v>47</v>
      </c>
      <c r="N3444" s="1" t="s">
        <v>131</v>
      </c>
      <c r="O3444" s="1" t="s">
        <v>131</v>
      </c>
      <c r="P3444" s="1" t="s">
        <v>199</v>
      </c>
      <c r="Q3444" s="1" t="s">
        <v>368</v>
      </c>
      <c r="R3444" s="1" t="s">
        <v>48</v>
      </c>
      <c r="S3444" s="1" t="s">
        <v>79</v>
      </c>
      <c r="T3444" s="1" t="s">
        <v>206</v>
      </c>
      <c r="U3444" s="2" t="d">
        <v>2019-04-11T07:44:59.99999979045242400</v>
      </c>
      <c r="V3444">
        <v>21</v>
      </c>
      <c r="W3444">
        <v>21</v>
      </c>
      <c r="X3444">
        <v>86</v>
      </c>
      <c r="Y3444">
        <v>24.12</v>
      </c>
      <c r="Z3444">
        <v>15</v>
      </c>
      <c r="AA3444" s="1" t="s">
        <v>72</v>
      </c>
      <c r="AB3444">
        <v>3</v>
      </c>
      <c r="AC3444">
        <v>0</v>
      </c>
      <c r="AD3444" s="1" t="s">
        <v>819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s="1" t="s">
        <v>51</v>
      </c>
      <c r="AS3444" s="1" t="s">
        <v>51</v>
      </c>
      <c r="AT3444" s="1" t="s">
        <v>51</v>
      </c>
      <c r="AU3444" s="1" t="s">
        <v>51</v>
      </c>
    </row>
    <row r="3445" spans="1:47" x14ac:dyDescent="0.25">
      <c r="A3445" s="1" t="s">
        <v>2435</v>
      </c>
      <c r="B3445">
        <v>3</v>
      </c>
      <c r="C3445" s="2" t="d">
        <v>2019-04-11T07:46:09.99999980907887100</v>
      </c>
      <c r="D3445" s="2" t="d">
        <v>2019-04-11T08:15:50.999999977648258200</v>
      </c>
      <c r="E3445">
        <v>39.531770000000002</v>
      </c>
      <c r="F3445">
        <v>-104.86793</v>
      </c>
      <c r="G3445">
        <v>39.537154000000001</v>
      </c>
      <c r="H3445">
        <v>-104.868399</v>
      </c>
      <c r="I3445">
        <v>0.373</v>
      </c>
      <c r="J3445" s="1" t="s">
        <v>573</v>
      </c>
      <c r="L3445" s="1" t="s">
        <v>266</v>
      </c>
      <c r="M3445" s="1" t="s">
        <v>47</v>
      </c>
      <c r="N3445" s="1" t="s">
        <v>174</v>
      </c>
      <c r="O3445" s="1" t="s">
        <v>121</v>
      </c>
      <c r="P3445" s="1" t="s">
        <v>199</v>
      </c>
      <c r="Q3445" s="1" t="s">
        <v>312</v>
      </c>
      <c r="R3445" s="1" t="s">
        <v>48</v>
      </c>
      <c r="S3445" s="1" t="s">
        <v>79</v>
      </c>
      <c r="T3445" s="1" t="s">
        <v>201</v>
      </c>
      <c r="U3445" s="2" t="d">
        <v>2019-04-11T07:53:00.000000097788870375</v>
      </c>
      <c r="V3445">
        <v>23</v>
      </c>
      <c r="W3445">
        <v>15</v>
      </c>
      <c r="X3445">
        <v>74</v>
      </c>
      <c r="Y3445">
        <v>23.9</v>
      </c>
      <c r="Z3445">
        <v>10</v>
      </c>
      <c r="AA3445" s="1" t="s">
        <v>57</v>
      </c>
      <c r="AB3445">
        <v>7</v>
      </c>
      <c r="AC3445">
        <v>0</v>
      </c>
      <c r="AD3445" s="1" t="s">
        <v>819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s="1" t="s">
        <v>51</v>
      </c>
      <c r="AS3445" s="1" t="s">
        <v>51</v>
      </c>
      <c r="AT3445" s="1" t="s">
        <v>51</v>
      </c>
      <c r="AU3445" s="1" t="s">
        <v>51</v>
      </c>
    </row>
    <row r="3446" spans="1:47" x14ac:dyDescent="0.25">
      <c r="A3446" s="1" t="s">
        <v>2905</v>
      </c>
      <c r="B3446">
        <v>3</v>
      </c>
      <c r="C3446" s="2" t="d">
        <v>2019-04-11T07:55:53.00000030547380775</v>
      </c>
      <c r="D3446" s="2" t="d">
        <v>2019-04-11T08:19:49.99999989755451450</v>
      </c>
      <c r="E3446">
        <v>39.952330000000003</v>
      </c>
      <c r="F3446">
        <v>-104.98792</v>
      </c>
      <c r="G3446">
        <v>39.957684</v>
      </c>
      <c r="H3446">
        <v>-104.98797</v>
      </c>
      <c r="I3446">
        <v>0.37</v>
      </c>
      <c r="J3446" s="1" t="s">
        <v>457</v>
      </c>
      <c r="L3446" s="1" t="s">
        <v>196</v>
      </c>
      <c r="M3446" s="1" t="s">
        <v>47</v>
      </c>
      <c r="N3446" s="1" t="s">
        <v>245</v>
      </c>
      <c r="O3446" s="1" t="s">
        <v>147</v>
      </c>
      <c r="P3446" s="1" t="s">
        <v>199</v>
      </c>
      <c r="Q3446" s="1" t="s">
        <v>272</v>
      </c>
      <c r="R3446" s="1" t="s">
        <v>48</v>
      </c>
      <c r="S3446" s="1" t="s">
        <v>79</v>
      </c>
      <c r="T3446" s="1" t="s">
        <v>273</v>
      </c>
      <c r="U3446" s="2" t="d">
        <v>2019-04-11T07:54:00.00000029336660775</v>
      </c>
      <c r="V3446">
        <v>24</v>
      </c>
      <c r="W3446">
        <v>16</v>
      </c>
      <c r="X3446">
        <v>83</v>
      </c>
      <c r="Y3446">
        <v>24.65</v>
      </c>
      <c r="Z3446">
        <v>10</v>
      </c>
      <c r="AA3446" s="1" t="s">
        <v>72</v>
      </c>
      <c r="AB3446">
        <v>7</v>
      </c>
      <c r="AC3446">
        <v>0</v>
      </c>
      <c r="AD3446" s="1" t="s">
        <v>966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s="1" t="s">
        <v>51</v>
      </c>
      <c r="AS3446" s="1" t="s">
        <v>51</v>
      </c>
      <c r="AT3446" s="1" t="s">
        <v>51</v>
      </c>
      <c r="AU3446" s="1" t="s">
        <v>51</v>
      </c>
    </row>
    <row r="3447" spans="1:47" x14ac:dyDescent="0.25">
      <c r="A3447" s="1" t="s">
        <v>2906</v>
      </c>
      <c r="B3447">
        <v>4</v>
      </c>
      <c r="C3447" s="2" t="d">
        <v>2019-04-11T08:04:10.999999791383742975</v>
      </c>
      <c r="D3447" s="2" t="d">
        <v>2019-04-11T08:33:53.99999979883432650</v>
      </c>
      <c r="E3447">
        <v>39.679209999999998</v>
      </c>
      <c r="F3447">
        <v>-105.90351</v>
      </c>
      <c r="G3447">
        <v>39.629148999999998</v>
      </c>
      <c r="H3447">
        <v>-106.066322</v>
      </c>
      <c r="I3447">
        <v>9.3260000000000005</v>
      </c>
      <c r="J3447" s="1" t="s">
        <v>2134</v>
      </c>
      <c r="L3447" s="1" t="s">
        <v>137</v>
      </c>
      <c r="M3447" s="1" t="s">
        <v>47</v>
      </c>
      <c r="N3447" s="1" t="s">
        <v>337</v>
      </c>
      <c r="O3447" s="1" t="s">
        <v>338</v>
      </c>
      <c r="P3447" s="1" t="s">
        <v>199</v>
      </c>
      <c r="Q3447" s="1" t="s">
        <v>339</v>
      </c>
      <c r="R3447" s="1" t="s">
        <v>48</v>
      </c>
      <c r="S3447" s="1" t="s">
        <v>79</v>
      </c>
      <c r="T3447" s="1" t="s">
        <v>340</v>
      </c>
      <c r="U3447" s="2" t="d">
        <v>2019-04-11T07:53:00.000000097788870375</v>
      </c>
      <c r="V3447">
        <v>11</v>
      </c>
      <c r="W3447">
        <v>-1</v>
      </c>
      <c r="X3447">
        <v>77</v>
      </c>
      <c r="Y3447">
        <v>20.46</v>
      </c>
      <c r="Z3447">
        <v>10</v>
      </c>
      <c r="AA3447" s="1" t="s">
        <v>58</v>
      </c>
      <c r="AB3447">
        <v>8</v>
      </c>
      <c r="AC3447">
        <v>0</v>
      </c>
      <c r="AD3447" s="1" t="s">
        <v>966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s="1" t="s">
        <v>51</v>
      </c>
      <c r="AS3447" s="1" t="s">
        <v>51</v>
      </c>
      <c r="AT3447" s="1" t="s">
        <v>51</v>
      </c>
      <c r="AU3447" s="1" t="s">
        <v>51</v>
      </c>
    </row>
    <row r="3448" spans="1:47" x14ac:dyDescent="0.25">
      <c r="A3448" s="1" t="s">
        <v>5893</v>
      </c>
      <c r="B3448">
        <v>3</v>
      </c>
      <c r="C3448" s="2" t="d">
        <v>2019-04-11T08:46:10.9999998332932575</v>
      </c>
      <c r="D3448" s="2" t="d">
        <v>2019-04-11T09:15:47.9999996954575200</v>
      </c>
      <c r="E3448">
        <v>39.823099999999997</v>
      </c>
      <c r="F3448">
        <v>-104.96729999999999</v>
      </c>
      <c r="G3448">
        <v>39.823872999999999</v>
      </c>
      <c r="H3448">
        <v>-104.961958</v>
      </c>
      <c r="I3448">
        <v>0.28799999999999998</v>
      </c>
      <c r="J3448" s="1" t="s">
        <v>447</v>
      </c>
      <c r="L3448" s="1" t="s">
        <v>122</v>
      </c>
      <c r="M3448" s="1" t="s">
        <v>47</v>
      </c>
      <c r="N3448" s="1" t="s">
        <v>131</v>
      </c>
      <c r="O3448" s="1" t="s">
        <v>147</v>
      </c>
      <c r="P3448" s="1" t="s">
        <v>199</v>
      </c>
      <c r="Q3448" s="1" t="s">
        <v>205</v>
      </c>
      <c r="R3448" s="1" t="s">
        <v>48</v>
      </c>
      <c r="S3448" s="1" t="s">
        <v>79</v>
      </c>
      <c r="T3448" s="1" t="s">
        <v>206</v>
      </c>
      <c r="U3448" s="2" t="d">
        <v>2019-04-11T08:49:59.99999993015081025</v>
      </c>
      <c r="V3448">
        <v>25</v>
      </c>
      <c r="W3448">
        <v>25</v>
      </c>
      <c r="X3448">
        <v>80</v>
      </c>
      <c r="Y3448">
        <v>24.11</v>
      </c>
      <c r="Z3448">
        <v>15</v>
      </c>
      <c r="AA3448" s="1" t="s">
        <v>72</v>
      </c>
      <c r="AB3448">
        <v>3</v>
      </c>
      <c r="AC3448">
        <v>0</v>
      </c>
      <c r="AD3448" s="1" t="s">
        <v>966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s="1" t="s">
        <v>51</v>
      </c>
      <c r="AS3448" s="1" t="s">
        <v>51</v>
      </c>
      <c r="AT3448" s="1" t="s">
        <v>51</v>
      </c>
      <c r="AU3448" s="1" t="s">
        <v>51</v>
      </c>
    </row>
    <row r="3449" spans="1:47" x14ac:dyDescent="0.25">
      <c r="A3449" s="1" t="s">
        <v>5894</v>
      </c>
      <c r="B3449">
        <v>3</v>
      </c>
      <c r="C3449" s="2" t="d">
        <v>2019-04-11T08:18:25.00000014435499800</v>
      </c>
      <c r="D3449" s="2" t="d">
        <v>2019-04-11T08:47:49.99999971594661575</v>
      </c>
      <c r="E3449">
        <v>39.644776999999998</v>
      </c>
      <c r="F3449">
        <v>-105.17871700000001</v>
      </c>
      <c r="G3449">
        <v>39.643509000000002</v>
      </c>
      <c r="H3449">
        <v>-105.177019</v>
      </c>
      <c r="I3449">
        <v>0.126</v>
      </c>
      <c r="J3449" s="1" t="s">
        <v>1016</v>
      </c>
      <c r="L3449" s="1" t="s">
        <v>481</v>
      </c>
      <c r="M3449" s="1" t="s">
        <v>47</v>
      </c>
      <c r="N3449" s="1" t="s">
        <v>180</v>
      </c>
      <c r="O3449" s="1" t="s">
        <v>115</v>
      </c>
      <c r="P3449" s="1" t="s">
        <v>199</v>
      </c>
      <c r="Q3449" s="1" t="s">
        <v>724</v>
      </c>
      <c r="R3449" s="1" t="s">
        <v>48</v>
      </c>
      <c r="S3449" s="1" t="s">
        <v>79</v>
      </c>
      <c r="T3449" s="1" t="s">
        <v>206</v>
      </c>
      <c r="U3449" s="2" t="d">
        <v>2019-04-11T08:49:59.99999993015081025</v>
      </c>
      <c r="V3449">
        <v>25</v>
      </c>
      <c r="W3449">
        <v>25</v>
      </c>
      <c r="X3449">
        <v>80</v>
      </c>
      <c r="Y3449">
        <v>24.11</v>
      </c>
      <c r="Z3449">
        <v>15</v>
      </c>
      <c r="AA3449" s="1" t="s">
        <v>72</v>
      </c>
      <c r="AB3449">
        <v>3</v>
      </c>
      <c r="AC3449">
        <v>0</v>
      </c>
      <c r="AD3449" s="1" t="s">
        <v>966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s="1" t="s">
        <v>51</v>
      </c>
      <c r="AS3449" s="1" t="s">
        <v>51</v>
      </c>
      <c r="AT3449" s="1" t="s">
        <v>51</v>
      </c>
      <c r="AU3449" s="1" t="s">
        <v>51</v>
      </c>
    </row>
    <row r="3450" spans="1:47" x14ac:dyDescent="0.25">
      <c r="A3450" s="1" t="s">
        <v>5895</v>
      </c>
      <c r="B3450">
        <v>3</v>
      </c>
      <c r="C3450" s="2" t="d">
        <v>2019-04-11T09:12:25.00000001862645375</v>
      </c>
      <c r="D3450" s="2" t="d">
        <v>2019-04-11T09:41:47.99999975133687450</v>
      </c>
      <c r="E3450">
        <v>39.725360000000002</v>
      </c>
      <c r="F3450">
        <v>-105.11836599999999</v>
      </c>
      <c r="G3450">
        <v>39.725369999999998</v>
      </c>
      <c r="H3450">
        <v>-105.11485999999999</v>
      </c>
      <c r="I3450">
        <v>0.186</v>
      </c>
      <c r="J3450" s="1" t="s">
        <v>922</v>
      </c>
      <c r="L3450" s="1" t="s">
        <v>128</v>
      </c>
      <c r="M3450" s="1" t="s">
        <v>47</v>
      </c>
      <c r="N3450" s="1" t="s">
        <v>131</v>
      </c>
      <c r="O3450" s="1" t="s">
        <v>115</v>
      </c>
      <c r="P3450" s="1" t="s">
        <v>199</v>
      </c>
      <c r="Q3450" s="1" t="s">
        <v>970</v>
      </c>
      <c r="R3450" s="1" t="s">
        <v>48</v>
      </c>
      <c r="S3450" s="1" t="s">
        <v>79</v>
      </c>
      <c r="T3450" s="1" t="s">
        <v>206</v>
      </c>
      <c r="U3450" s="2" t="d">
        <v>2019-04-11T08:49:59.99999993015081025</v>
      </c>
      <c r="V3450">
        <v>25</v>
      </c>
      <c r="W3450">
        <v>25</v>
      </c>
      <c r="X3450">
        <v>80</v>
      </c>
      <c r="Y3450">
        <v>24.11</v>
      </c>
      <c r="Z3450">
        <v>15</v>
      </c>
      <c r="AA3450" s="1" t="s">
        <v>72</v>
      </c>
      <c r="AB3450">
        <v>3</v>
      </c>
      <c r="AC3450">
        <v>0</v>
      </c>
      <c r="AD3450" s="1" t="s">
        <v>966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s="1" t="s">
        <v>51</v>
      </c>
      <c r="AS3450" s="1" t="s">
        <v>51</v>
      </c>
      <c r="AT3450" s="1" t="s">
        <v>51</v>
      </c>
      <c r="AU3450" s="1" t="s">
        <v>51</v>
      </c>
    </row>
    <row r="3451" spans="1:47" x14ac:dyDescent="0.25">
      <c r="A3451" s="1" t="s">
        <v>5896</v>
      </c>
      <c r="B3451">
        <v>3</v>
      </c>
      <c r="C3451" s="2" t="d">
        <v>2019-04-11T08:54:25.00000027008354900</v>
      </c>
      <c r="D3451" s="2" t="d">
        <v>2019-04-11T09:23:51.00000007543712925</v>
      </c>
      <c r="E3451">
        <v>39.78313</v>
      </c>
      <c r="F3451">
        <v>-105.00687000000001</v>
      </c>
      <c r="G3451">
        <v>39.78313</v>
      </c>
      <c r="H3451">
        <v>-105.006593</v>
      </c>
      <c r="I3451">
        <v>1.4999999999999999E-2</v>
      </c>
      <c r="J3451" s="1" t="s">
        <v>352</v>
      </c>
      <c r="L3451" s="1" t="s">
        <v>133</v>
      </c>
      <c r="M3451" s="1" t="s">
        <v>47</v>
      </c>
      <c r="N3451" s="1" t="s">
        <v>131</v>
      </c>
      <c r="O3451" s="1" t="s">
        <v>131</v>
      </c>
      <c r="P3451" s="1" t="s">
        <v>199</v>
      </c>
      <c r="Q3451" s="1" t="s">
        <v>353</v>
      </c>
      <c r="R3451" s="1" t="s">
        <v>48</v>
      </c>
      <c r="S3451" s="1" t="s">
        <v>79</v>
      </c>
      <c r="T3451" s="1" t="s">
        <v>206</v>
      </c>
      <c r="U3451" s="2" t="d">
        <v>2019-04-11T08:49:59.99999993015081025</v>
      </c>
      <c r="V3451">
        <v>25</v>
      </c>
      <c r="W3451">
        <v>25</v>
      </c>
      <c r="X3451">
        <v>80</v>
      </c>
      <c r="Y3451">
        <v>24.11</v>
      </c>
      <c r="Z3451">
        <v>15</v>
      </c>
      <c r="AA3451" s="1" t="s">
        <v>72</v>
      </c>
      <c r="AB3451">
        <v>3</v>
      </c>
      <c r="AC3451">
        <v>0</v>
      </c>
      <c r="AD3451" s="1" t="s">
        <v>966</v>
      </c>
      <c r="AE3451" t="b">
        <v>0</v>
      </c>
      <c r="AF3451" t="b">
        <v>0</v>
      </c>
      <c r="AG3451" t="b">
        <v>0</v>
      </c>
      <c r="AH3451" t="b">
        <v>1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s="1" t="s">
        <v>51</v>
      </c>
      <c r="AS3451" s="1" t="s">
        <v>51</v>
      </c>
      <c r="AT3451" s="1" t="s">
        <v>51</v>
      </c>
      <c r="AU3451" s="1" t="s">
        <v>51</v>
      </c>
    </row>
    <row r="3452" spans="1:47" x14ac:dyDescent="0.25">
      <c r="A3452" s="1" t="s">
        <v>5897</v>
      </c>
      <c r="B3452">
        <v>4</v>
      </c>
      <c r="C3452" s="2" t="d">
        <v>2019-04-11T09:13:52.99999984446912975</v>
      </c>
      <c r="D3452" s="2" t="d">
        <v>2019-04-11T09:43:40.0000001583248400</v>
      </c>
      <c r="E3452">
        <v>39.725369999999998</v>
      </c>
      <c r="F3452">
        <v>-105.11301</v>
      </c>
      <c r="G3452">
        <v>39.723579999999998</v>
      </c>
      <c r="H3452">
        <v>-105.10979</v>
      </c>
      <c r="I3452">
        <v>0.21099999999999999</v>
      </c>
      <c r="J3452" s="1" t="s">
        <v>5314</v>
      </c>
      <c r="L3452" s="1" t="s">
        <v>586</v>
      </c>
      <c r="M3452" s="1" t="s">
        <v>47</v>
      </c>
      <c r="N3452" s="1" t="s">
        <v>131</v>
      </c>
      <c r="O3452" s="1" t="s">
        <v>115</v>
      </c>
      <c r="P3452" s="1" t="s">
        <v>199</v>
      </c>
      <c r="Q3452" s="1" t="s">
        <v>970</v>
      </c>
      <c r="R3452" s="1" t="s">
        <v>48</v>
      </c>
      <c r="S3452" s="1" t="s">
        <v>79</v>
      </c>
      <c r="T3452" s="1" t="s">
        <v>206</v>
      </c>
      <c r="U3452" s="2" t="d">
        <v>2019-04-11T08:49:59.99999993015081025</v>
      </c>
      <c r="V3452">
        <v>25</v>
      </c>
      <c r="W3452">
        <v>25</v>
      </c>
      <c r="X3452">
        <v>80</v>
      </c>
      <c r="Y3452">
        <v>24.11</v>
      </c>
      <c r="Z3452">
        <v>15</v>
      </c>
      <c r="AA3452" s="1" t="s">
        <v>72</v>
      </c>
      <c r="AB3452">
        <v>3</v>
      </c>
      <c r="AC3452">
        <v>0</v>
      </c>
      <c r="AD3452" s="1" t="s">
        <v>966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s="1" t="s">
        <v>51</v>
      </c>
      <c r="AS3452" s="1" t="s">
        <v>51</v>
      </c>
      <c r="AT3452" s="1" t="s">
        <v>51</v>
      </c>
      <c r="AU3452" s="1" t="s">
        <v>51</v>
      </c>
    </row>
    <row r="3453" spans="1:47" x14ac:dyDescent="0.25">
      <c r="A3453" s="1" t="s">
        <v>2436</v>
      </c>
      <c r="B3453">
        <v>3</v>
      </c>
      <c r="C3453" s="2" t="d">
        <v>2019-04-11T09:55:52.99999988637864900</v>
      </c>
      <c r="D3453" s="2" t="d">
        <v>2019-04-11T10:25:48.99999978952109625</v>
      </c>
      <c r="E3453">
        <v>39.671491000000003</v>
      </c>
      <c r="F3453">
        <v>-104.9282</v>
      </c>
      <c r="G3453">
        <v>39.673389</v>
      </c>
      <c r="H3453">
        <v>-104.929529</v>
      </c>
      <c r="I3453">
        <v>0.14899999999999999</v>
      </c>
      <c r="J3453" s="1" t="s">
        <v>1109</v>
      </c>
      <c r="L3453" s="1" t="s">
        <v>195</v>
      </c>
      <c r="M3453" s="1" t="s">
        <v>47</v>
      </c>
      <c r="N3453" s="1" t="s">
        <v>131</v>
      </c>
      <c r="O3453" s="1" t="s">
        <v>131</v>
      </c>
      <c r="P3453" s="1" t="s">
        <v>199</v>
      </c>
      <c r="Q3453" s="1" t="s">
        <v>388</v>
      </c>
      <c r="R3453" s="1" t="s">
        <v>48</v>
      </c>
      <c r="S3453" s="1" t="s">
        <v>79</v>
      </c>
      <c r="T3453" s="1" t="s">
        <v>201</v>
      </c>
      <c r="U3453" s="2" t="d">
        <v>2019-04-11T09:53:00.00000030733644975</v>
      </c>
      <c r="V3453">
        <v>28</v>
      </c>
      <c r="W3453">
        <v>23</v>
      </c>
      <c r="X3453">
        <v>63</v>
      </c>
      <c r="Y3453">
        <v>23.89</v>
      </c>
      <c r="Z3453">
        <v>10</v>
      </c>
      <c r="AA3453" s="1" t="s">
        <v>58</v>
      </c>
      <c r="AB3453">
        <v>5</v>
      </c>
      <c r="AC3453">
        <v>0</v>
      </c>
      <c r="AD3453" s="1" t="s">
        <v>819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s="1" t="s">
        <v>51</v>
      </c>
      <c r="AS3453" s="1" t="s">
        <v>51</v>
      </c>
      <c r="AT3453" s="1" t="s">
        <v>51</v>
      </c>
      <c r="AU3453" s="1" t="s">
        <v>51</v>
      </c>
    </row>
    <row r="3454" spans="1:47" x14ac:dyDescent="0.25">
      <c r="A3454" s="1" t="s">
        <v>2274</v>
      </c>
      <c r="B3454">
        <v>4</v>
      </c>
      <c r="C3454" s="2" t="d">
        <v>2019-04-11T10:00:24.99999997671693450</v>
      </c>
      <c r="D3454" s="2" t="d">
        <v>2019-04-11T10:28:19.99999988358467925</v>
      </c>
      <c r="E3454">
        <v>39.675379999999997</v>
      </c>
      <c r="F3454">
        <v>-104.93097</v>
      </c>
      <c r="G3454">
        <v>39.678440000000002</v>
      </c>
      <c r="H3454">
        <v>-104.93334</v>
      </c>
      <c r="I3454">
        <v>0.246</v>
      </c>
      <c r="J3454" s="1" t="s">
        <v>2275</v>
      </c>
      <c r="L3454" s="1" t="s">
        <v>266</v>
      </c>
      <c r="M3454" s="1" t="s">
        <v>47</v>
      </c>
      <c r="N3454" s="1" t="s">
        <v>131</v>
      </c>
      <c r="O3454" s="1" t="s">
        <v>131</v>
      </c>
      <c r="P3454" s="1" t="s">
        <v>199</v>
      </c>
      <c r="Q3454" s="1" t="s">
        <v>388</v>
      </c>
      <c r="R3454" s="1" t="s">
        <v>48</v>
      </c>
      <c r="S3454" s="1" t="s">
        <v>79</v>
      </c>
      <c r="T3454" s="1" t="s">
        <v>201</v>
      </c>
      <c r="U3454" s="2" t="d">
        <v>2019-04-11T09:53:00.00000030733644975</v>
      </c>
      <c r="V3454">
        <v>28</v>
      </c>
      <c r="W3454">
        <v>23</v>
      </c>
      <c r="X3454">
        <v>63</v>
      </c>
      <c r="Y3454">
        <v>23.89</v>
      </c>
      <c r="Z3454">
        <v>10</v>
      </c>
      <c r="AA3454" s="1" t="s">
        <v>58</v>
      </c>
      <c r="AB3454">
        <v>5</v>
      </c>
      <c r="AC3454">
        <v>0</v>
      </c>
      <c r="AD3454" s="1" t="s">
        <v>819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s="1" t="s">
        <v>51</v>
      </c>
      <c r="AS3454" s="1" t="s">
        <v>51</v>
      </c>
      <c r="AT3454" s="1" t="s">
        <v>51</v>
      </c>
      <c r="AU3454" s="1" t="s">
        <v>51</v>
      </c>
    </row>
    <row r="3455" spans="1:47" x14ac:dyDescent="0.25">
      <c r="A3455" s="1" t="s">
        <v>7560</v>
      </c>
      <c r="B3455">
        <v>3</v>
      </c>
      <c r="C3455" s="2" t="d">
        <v>2019-04-11T10:04:09.99999976716935850</v>
      </c>
      <c r="D3455" s="2" t="d">
        <v>2019-04-11T10:33:49.00000009685754600</v>
      </c>
      <c r="E3455">
        <v>39.628624000000002</v>
      </c>
      <c r="F3455">
        <v>-105.01047</v>
      </c>
      <c r="G3455">
        <v>39.626939999999998</v>
      </c>
      <c r="H3455">
        <v>-105.01152</v>
      </c>
      <c r="I3455">
        <v>0.129</v>
      </c>
      <c r="J3455" s="1" t="s">
        <v>342</v>
      </c>
      <c r="K3455">
        <v>4863</v>
      </c>
      <c r="L3455" s="1" t="s">
        <v>6591</v>
      </c>
      <c r="M3455" s="1" t="s">
        <v>47</v>
      </c>
      <c r="N3455" s="1" t="s">
        <v>138</v>
      </c>
      <c r="O3455" s="1" t="s">
        <v>202</v>
      </c>
      <c r="P3455" s="1" t="s">
        <v>199</v>
      </c>
      <c r="Q3455" s="1" t="s">
        <v>6617</v>
      </c>
      <c r="R3455" s="1" t="s">
        <v>48</v>
      </c>
      <c r="S3455" s="1" t="s">
        <v>79</v>
      </c>
      <c r="T3455" s="1" t="s">
        <v>201</v>
      </c>
      <c r="U3455" s="2" t="d">
        <v>2019-04-11T09:53:00.00000030733644975</v>
      </c>
      <c r="V3455">
        <v>28</v>
      </c>
      <c r="W3455">
        <v>23</v>
      </c>
      <c r="X3455">
        <v>63</v>
      </c>
      <c r="Y3455">
        <v>23.89</v>
      </c>
      <c r="Z3455">
        <v>10</v>
      </c>
      <c r="AA3455" s="1" t="s">
        <v>58</v>
      </c>
      <c r="AB3455">
        <v>5</v>
      </c>
      <c r="AC3455">
        <v>0</v>
      </c>
      <c r="AD3455" s="1" t="s">
        <v>819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s="1" t="s">
        <v>51</v>
      </c>
      <c r="AS3455" s="1" t="s">
        <v>51</v>
      </c>
      <c r="AT3455" s="1" t="s">
        <v>51</v>
      </c>
      <c r="AU3455" s="1" t="s">
        <v>51</v>
      </c>
    </row>
    <row r="3456" spans="1:47" x14ac:dyDescent="0.25">
      <c r="A3456" s="1" t="s">
        <v>2907</v>
      </c>
      <c r="B3456">
        <v>3</v>
      </c>
      <c r="C3456" s="2" t="d">
        <v>2019-04-11T10:31:53.00000001210719325</v>
      </c>
      <c r="D3456" s="2" t="d">
        <v>2019-04-11T11:01:48.00000031013041950</v>
      </c>
      <c r="E3456">
        <v>39.970151000000001</v>
      </c>
      <c r="F3456">
        <v>-104.98801</v>
      </c>
      <c r="G3456">
        <v>39.971670000000003</v>
      </c>
      <c r="H3456">
        <v>-104.98801</v>
      </c>
      <c r="I3456">
        <v>0.105</v>
      </c>
      <c r="J3456" s="1" t="s">
        <v>561</v>
      </c>
      <c r="L3456" s="1" t="s">
        <v>195</v>
      </c>
      <c r="M3456" s="1" t="s">
        <v>47</v>
      </c>
      <c r="N3456" s="1" t="s">
        <v>245</v>
      </c>
      <c r="O3456" s="1" t="s">
        <v>147</v>
      </c>
      <c r="P3456" s="1" t="s">
        <v>199</v>
      </c>
      <c r="Q3456" s="1" t="s">
        <v>272</v>
      </c>
      <c r="R3456" s="1" t="s">
        <v>48</v>
      </c>
      <c r="S3456" s="1" t="s">
        <v>79</v>
      </c>
      <c r="T3456" s="1" t="s">
        <v>273</v>
      </c>
      <c r="U3456" s="2" t="d">
        <v>2019-04-11T10:35:59.99999991618096825</v>
      </c>
      <c r="V3456">
        <v>32</v>
      </c>
      <c r="W3456">
        <v>32</v>
      </c>
      <c r="X3456">
        <v>53</v>
      </c>
      <c r="Y3456">
        <v>24.63</v>
      </c>
      <c r="Z3456">
        <v>10</v>
      </c>
      <c r="AA3456" s="1" t="s">
        <v>8970</v>
      </c>
      <c r="AB3456">
        <v>0</v>
      </c>
      <c r="AC3456">
        <v>0</v>
      </c>
      <c r="AD3456" s="1" t="s">
        <v>966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s="1" t="s">
        <v>51</v>
      </c>
      <c r="AS3456" s="1" t="s">
        <v>51</v>
      </c>
      <c r="AT3456" s="1" t="s">
        <v>51</v>
      </c>
      <c r="AU3456" s="1" t="s">
        <v>51</v>
      </c>
    </row>
    <row r="3457" spans="1:47" x14ac:dyDescent="0.25">
      <c r="A3457" s="1" t="s">
        <v>2276</v>
      </c>
      <c r="B3457">
        <v>4</v>
      </c>
      <c r="C3457" s="2" t="d">
        <v>2019-04-11T14:35:41.00000029429793550</v>
      </c>
      <c r="D3457" s="2" t="d">
        <v>2019-04-11T15:05:13.00000024493783475</v>
      </c>
      <c r="E3457">
        <v>37.134290999999997</v>
      </c>
      <c r="F3457">
        <v>-104.521441</v>
      </c>
      <c r="G3457">
        <v>37.088240999999996</v>
      </c>
      <c r="H3457">
        <v>-104.52246100000001</v>
      </c>
      <c r="I3457">
        <v>3.1819999999999999</v>
      </c>
      <c r="J3457" s="1" t="s">
        <v>2277</v>
      </c>
      <c r="L3457" s="1" t="s">
        <v>196</v>
      </c>
      <c r="M3457" s="1" t="s">
        <v>47</v>
      </c>
      <c r="N3457" s="1" t="s">
        <v>100</v>
      </c>
      <c r="O3457" s="1" t="s">
        <v>376</v>
      </c>
      <c r="P3457" s="1" t="s">
        <v>199</v>
      </c>
      <c r="Q3457" s="1" t="s">
        <v>377</v>
      </c>
      <c r="R3457" s="1" t="s">
        <v>48</v>
      </c>
      <c r="S3457" s="1" t="s">
        <v>79</v>
      </c>
      <c r="T3457" s="1" t="s">
        <v>378</v>
      </c>
      <c r="U3457" s="2" t="d">
        <v>2019-04-11T14:54:00.00000008381903175</v>
      </c>
      <c r="V3457">
        <v>40</v>
      </c>
      <c r="W3457">
        <v>33</v>
      </c>
      <c r="X3457">
        <v>60</v>
      </c>
      <c r="Y3457">
        <v>23.99</v>
      </c>
      <c r="Z3457">
        <v>10</v>
      </c>
      <c r="AA3457" s="1" t="s">
        <v>63</v>
      </c>
      <c r="AB3457">
        <v>12</v>
      </c>
      <c r="AC3457">
        <v>0</v>
      </c>
      <c r="AD3457" s="1" t="s">
        <v>819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s="1" t="s">
        <v>51</v>
      </c>
      <c r="AS3457" s="1" t="s">
        <v>51</v>
      </c>
      <c r="AT3457" s="1" t="s">
        <v>51</v>
      </c>
      <c r="AU3457" s="1" t="s">
        <v>51</v>
      </c>
    </row>
    <row r="3458" spans="1:47" x14ac:dyDescent="0.25">
      <c r="A3458" s="1" t="s">
        <v>2278</v>
      </c>
      <c r="B3458">
        <v>4</v>
      </c>
      <c r="C3458" s="2" t="d">
        <v>2019-04-11T14:40:53.00000030547380775</v>
      </c>
      <c r="D3458" s="2" t="d">
        <v>2019-04-11T19:40:38.99999975692480725</v>
      </c>
      <c r="E3458">
        <v>37.139560000000003</v>
      </c>
      <c r="F3458">
        <v>-104.52021000000001</v>
      </c>
      <c r="G3458">
        <v>37.087980000000002</v>
      </c>
      <c r="H3458">
        <v>-104.52252</v>
      </c>
      <c r="I3458">
        <v>3.5659999999999998</v>
      </c>
      <c r="J3458" s="1" t="s">
        <v>2277</v>
      </c>
      <c r="L3458" s="1" t="s">
        <v>327</v>
      </c>
      <c r="M3458" s="1" t="s">
        <v>47</v>
      </c>
      <c r="N3458" s="1" t="s">
        <v>100</v>
      </c>
      <c r="O3458" s="1" t="s">
        <v>376</v>
      </c>
      <c r="P3458" s="1" t="s">
        <v>199</v>
      </c>
      <c r="Q3458" s="1" t="s">
        <v>377</v>
      </c>
      <c r="R3458" s="1" t="s">
        <v>48</v>
      </c>
      <c r="S3458" s="1" t="s">
        <v>79</v>
      </c>
      <c r="T3458" s="1" t="s">
        <v>378</v>
      </c>
      <c r="U3458" s="2" t="d">
        <v>2019-04-11T14:54:00.00000008381903175</v>
      </c>
      <c r="V3458">
        <v>40</v>
      </c>
      <c r="W3458">
        <v>33</v>
      </c>
      <c r="X3458">
        <v>60</v>
      </c>
      <c r="Y3458">
        <v>23.99</v>
      </c>
      <c r="Z3458">
        <v>10</v>
      </c>
      <c r="AA3458" s="1" t="s">
        <v>63</v>
      </c>
      <c r="AB3458">
        <v>12</v>
      </c>
      <c r="AC3458">
        <v>0</v>
      </c>
      <c r="AD3458" s="1" t="s">
        <v>819</v>
      </c>
      <c r="AE3458" t="b">
        <v>0</v>
      </c>
      <c r="AF3458" t="b">
        <v>0</v>
      </c>
      <c r="AG3458" t="b">
        <v>0</v>
      </c>
      <c r="AH3458" t="b">
        <v>0</v>
      </c>
      <c r="AI3458" t="b">
        <v>1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s="1" t="s">
        <v>51</v>
      </c>
      <c r="AS3458" s="1" t="s">
        <v>51</v>
      </c>
      <c r="AT3458" s="1" t="s">
        <v>51</v>
      </c>
      <c r="AU3458" s="1" t="s">
        <v>51</v>
      </c>
    </row>
    <row r="3459" spans="1:47" x14ac:dyDescent="0.25">
      <c r="A3459" s="1" t="s">
        <v>2908</v>
      </c>
      <c r="B3459">
        <v>4</v>
      </c>
      <c r="C3459" s="2" t="d">
        <v>2019-04-11T15:56:42.000000025145709525</v>
      </c>
      <c r="D3459" s="2" t="d">
        <v>2019-04-11T16:25:08.00000026356428850</v>
      </c>
      <c r="E3459">
        <v>37.134290999999997</v>
      </c>
      <c r="F3459">
        <v>-104.521441</v>
      </c>
      <c r="G3459">
        <v>37.088240999999996</v>
      </c>
      <c r="H3459">
        <v>-104.52246100000001</v>
      </c>
      <c r="I3459">
        <v>3.1819999999999999</v>
      </c>
      <c r="J3459" s="1" t="s">
        <v>2909</v>
      </c>
      <c r="L3459" s="1" t="s">
        <v>196</v>
      </c>
      <c r="M3459" s="1" t="s">
        <v>47</v>
      </c>
      <c r="N3459" s="1" t="s">
        <v>100</v>
      </c>
      <c r="O3459" s="1" t="s">
        <v>376</v>
      </c>
      <c r="P3459" s="1" t="s">
        <v>199</v>
      </c>
      <c r="Q3459" s="1" t="s">
        <v>377</v>
      </c>
      <c r="R3459" s="1" t="s">
        <v>48</v>
      </c>
      <c r="S3459" s="1" t="s">
        <v>79</v>
      </c>
      <c r="T3459" s="1" t="s">
        <v>378</v>
      </c>
      <c r="U3459" s="2" t="d">
        <v>2019-04-11T15:53:59.99999987427145575</v>
      </c>
      <c r="V3459">
        <v>40</v>
      </c>
      <c r="W3459">
        <v>34</v>
      </c>
      <c r="X3459">
        <v>58</v>
      </c>
      <c r="Y3459">
        <v>23.99</v>
      </c>
      <c r="Z3459">
        <v>10</v>
      </c>
      <c r="AA3459" s="1" t="s">
        <v>63</v>
      </c>
      <c r="AB3459">
        <v>9</v>
      </c>
      <c r="AC3459">
        <v>0</v>
      </c>
      <c r="AD3459" s="1" t="s">
        <v>966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s="1" t="s">
        <v>51</v>
      </c>
      <c r="AS3459" s="1" t="s">
        <v>51</v>
      </c>
      <c r="AT3459" s="1" t="s">
        <v>51</v>
      </c>
      <c r="AU3459" s="1" t="s">
        <v>51</v>
      </c>
    </row>
    <row r="3460" spans="1:47" x14ac:dyDescent="0.25">
      <c r="A3460" s="1" t="s">
        <v>1794</v>
      </c>
      <c r="B3460">
        <v>3</v>
      </c>
      <c r="C3460" s="2" t="d">
        <v>2019-04-11T16:04:07.99999992828816150</v>
      </c>
      <c r="D3460" s="2" t="d">
        <v>2019-04-11T16:33:49.99999970197677375</v>
      </c>
      <c r="E3460">
        <v>38.428780000000003</v>
      </c>
      <c r="F3460">
        <v>-104.60741</v>
      </c>
      <c r="G3460">
        <v>38.434539000000001</v>
      </c>
      <c r="H3460">
        <v>-104.60666000000001</v>
      </c>
      <c r="I3460">
        <v>0.4</v>
      </c>
      <c r="J3460" s="1" t="s">
        <v>498</v>
      </c>
      <c r="L3460" s="1" t="s">
        <v>195</v>
      </c>
      <c r="M3460" s="1" t="s">
        <v>47</v>
      </c>
      <c r="N3460" s="1" t="s">
        <v>412</v>
      </c>
      <c r="O3460" s="1" t="s">
        <v>412</v>
      </c>
      <c r="P3460" s="1" t="s">
        <v>199</v>
      </c>
      <c r="Q3460" s="1" t="s">
        <v>413</v>
      </c>
      <c r="R3460" s="1" t="s">
        <v>48</v>
      </c>
      <c r="S3460" s="1" t="s">
        <v>79</v>
      </c>
      <c r="T3460" s="1" t="s">
        <v>414</v>
      </c>
      <c r="U3460" s="2" t="d">
        <v>2019-04-11T15:53:00.00000030733644975</v>
      </c>
      <c r="V3460">
        <v>50</v>
      </c>
      <c r="W3460">
        <v>50</v>
      </c>
      <c r="X3460">
        <v>35</v>
      </c>
      <c r="Y3460">
        <v>24.92</v>
      </c>
      <c r="Z3460">
        <v>10</v>
      </c>
      <c r="AA3460" s="1" t="s">
        <v>66</v>
      </c>
      <c r="AB3460">
        <v>13</v>
      </c>
      <c r="AC3460">
        <v>0</v>
      </c>
      <c r="AD3460" s="1" t="s">
        <v>1068</v>
      </c>
      <c r="AE3460" t="b">
        <v>0</v>
      </c>
      <c r="AF3460" t="b">
        <v>0</v>
      </c>
      <c r="AG3460" t="b">
        <v>0</v>
      </c>
      <c r="AH3460" t="b">
        <v>0</v>
      </c>
      <c r="AI3460" t="b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s="1" t="s">
        <v>51</v>
      </c>
      <c r="AS3460" s="1" t="s">
        <v>51</v>
      </c>
      <c r="AT3460" s="1" t="s">
        <v>51</v>
      </c>
      <c r="AU3460" s="1" t="s">
        <v>51</v>
      </c>
    </row>
    <row r="3461" spans="1:47" x14ac:dyDescent="0.25">
      <c r="A3461" s="1" t="s">
        <v>9377</v>
      </c>
      <c r="B3461">
        <v>2</v>
      </c>
      <c r="C3461" s="2" t="d">
        <v>2019-04-11T16:34:09.99999997671693450</v>
      </c>
      <c r="D3461" s="2" t="d">
        <v>2019-04-11T17:03:08.99999975692480725</v>
      </c>
      <c r="E3461">
        <v>39.63541</v>
      </c>
      <c r="F3461">
        <v>-104.90282000000001</v>
      </c>
      <c r="G3461">
        <v>39.637970000000003</v>
      </c>
      <c r="H3461">
        <v>-104.90944</v>
      </c>
      <c r="I3461">
        <v>0.39400000000000002</v>
      </c>
      <c r="J3461" s="1" t="s">
        <v>9378</v>
      </c>
      <c r="L3461" s="1" t="s">
        <v>404</v>
      </c>
      <c r="M3461" s="1" t="s">
        <v>47</v>
      </c>
      <c r="N3461" s="1" t="s">
        <v>131</v>
      </c>
      <c r="O3461" s="1" t="s">
        <v>131</v>
      </c>
      <c r="P3461" s="1" t="s">
        <v>199</v>
      </c>
      <c r="Q3461" s="1" t="s">
        <v>415</v>
      </c>
      <c r="R3461" s="1" t="s">
        <v>48</v>
      </c>
      <c r="S3461" s="1" t="s">
        <v>79</v>
      </c>
      <c r="T3461" s="1" t="s">
        <v>201</v>
      </c>
      <c r="U3461" s="2" t="d">
        <v>2019-04-11T16:53:00.000000097788870375</v>
      </c>
      <c r="V3461">
        <v>40</v>
      </c>
      <c r="W3461">
        <v>36</v>
      </c>
      <c r="X3461">
        <v>53</v>
      </c>
      <c r="Y3461">
        <v>23.88</v>
      </c>
      <c r="Z3461">
        <v>10</v>
      </c>
      <c r="AA3461" s="1" t="s">
        <v>59</v>
      </c>
      <c r="AB3461">
        <v>6</v>
      </c>
      <c r="AC3461">
        <v>0</v>
      </c>
      <c r="AD3461" s="1" t="s">
        <v>1068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s="1" t="s">
        <v>51</v>
      </c>
      <c r="AS3461" s="1" t="s">
        <v>51</v>
      </c>
      <c r="AT3461" s="1" t="s">
        <v>51</v>
      </c>
      <c r="AU3461" s="1" t="s">
        <v>51</v>
      </c>
    </row>
    <row r="3462" spans="1:47" x14ac:dyDescent="0.25">
      <c r="A3462" s="1" t="s">
        <v>2437</v>
      </c>
      <c r="B3462">
        <v>3</v>
      </c>
      <c r="C3462" s="2" t="d">
        <v>2019-04-11T16:52:10.99999995902180850</v>
      </c>
      <c r="D3462" s="2" t="d">
        <v>2019-04-11T17:21:47.99999982118606425</v>
      </c>
      <c r="E3462">
        <v>39.778359999999999</v>
      </c>
      <c r="F3462">
        <v>-104.89577300000001</v>
      </c>
      <c r="G3462">
        <v>39.778419999999997</v>
      </c>
      <c r="H3462">
        <v>-104.896974</v>
      </c>
      <c r="I3462">
        <v>6.4000000000000001E-2</v>
      </c>
      <c r="J3462" s="1" t="s">
        <v>417</v>
      </c>
      <c r="L3462" s="1" t="s">
        <v>137</v>
      </c>
      <c r="M3462" s="1" t="s">
        <v>47</v>
      </c>
      <c r="N3462" s="1" t="s">
        <v>131</v>
      </c>
      <c r="O3462" s="1" t="s">
        <v>131</v>
      </c>
      <c r="P3462" s="1" t="s">
        <v>199</v>
      </c>
      <c r="Q3462" s="1" t="s">
        <v>247</v>
      </c>
      <c r="R3462" s="1" t="s">
        <v>48</v>
      </c>
      <c r="S3462" s="1" t="s">
        <v>79</v>
      </c>
      <c r="T3462" s="1" t="s">
        <v>206</v>
      </c>
      <c r="U3462" s="2" t="d">
        <v>2019-04-11T16:44:59.99999979045242400</v>
      </c>
      <c r="V3462">
        <v>41</v>
      </c>
      <c r="W3462">
        <v>36</v>
      </c>
      <c r="X3462">
        <v>45</v>
      </c>
      <c r="Y3462">
        <v>24.1</v>
      </c>
      <c r="Z3462">
        <v>10</v>
      </c>
      <c r="AA3462" s="1" t="s">
        <v>59</v>
      </c>
      <c r="AB3462">
        <v>7</v>
      </c>
      <c r="AC3462">
        <v>0</v>
      </c>
      <c r="AD3462" s="1" t="s">
        <v>819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s="1" t="s">
        <v>51</v>
      </c>
      <c r="AS3462" s="1" t="s">
        <v>51</v>
      </c>
      <c r="AT3462" s="1" t="s">
        <v>51</v>
      </c>
      <c r="AU3462" s="1" t="s">
        <v>51</v>
      </c>
    </row>
    <row r="3463" spans="1:47" x14ac:dyDescent="0.25">
      <c r="A3463" s="1" t="s">
        <v>9379</v>
      </c>
      <c r="B3463">
        <v>2</v>
      </c>
      <c r="C3463" s="2" t="d">
        <v>2019-04-11T17:00:24.99999976716935850</v>
      </c>
      <c r="D3463" s="2" t="d">
        <v>2019-04-11T17:29:03.0000002961605775</v>
      </c>
      <c r="E3463">
        <v>39.777296999999997</v>
      </c>
      <c r="F3463">
        <v>-104.88175699999999</v>
      </c>
      <c r="G3463">
        <v>39.778514999999999</v>
      </c>
      <c r="H3463">
        <v>-104.889397</v>
      </c>
      <c r="I3463">
        <v>0.41399999999999998</v>
      </c>
      <c r="J3463" s="1" t="s">
        <v>9380</v>
      </c>
      <c r="L3463" s="1" t="s">
        <v>168</v>
      </c>
      <c r="M3463" s="1" t="s">
        <v>47</v>
      </c>
      <c r="N3463" s="1" t="s">
        <v>131</v>
      </c>
      <c r="O3463" s="1" t="s">
        <v>131</v>
      </c>
      <c r="P3463" s="1" t="s">
        <v>199</v>
      </c>
      <c r="Q3463" s="1" t="s">
        <v>454</v>
      </c>
      <c r="R3463" s="1" t="s">
        <v>48</v>
      </c>
      <c r="S3463" s="1" t="s">
        <v>79</v>
      </c>
      <c r="T3463" s="1" t="s">
        <v>204</v>
      </c>
      <c r="U3463" s="2" t="d">
        <v>2019-04-11T16:57:59.99999981839210125</v>
      </c>
      <c r="V3463">
        <v>38</v>
      </c>
      <c r="W3463">
        <v>30</v>
      </c>
      <c r="X3463">
        <v>66</v>
      </c>
      <c r="Y3463">
        <v>24.09</v>
      </c>
      <c r="Z3463">
        <v>10</v>
      </c>
      <c r="AA3463" s="1" t="s">
        <v>62</v>
      </c>
      <c r="AB3463">
        <v>10</v>
      </c>
      <c r="AC3463">
        <v>0</v>
      </c>
      <c r="AD3463" s="1" t="s">
        <v>819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s="1" t="s">
        <v>51</v>
      </c>
      <c r="AS3463" s="1" t="s">
        <v>51</v>
      </c>
      <c r="AT3463" s="1" t="s">
        <v>51</v>
      </c>
      <c r="AU3463" s="1" t="s">
        <v>51</v>
      </c>
    </row>
    <row r="3464" spans="1:47" x14ac:dyDescent="0.25">
      <c r="A3464" s="1" t="s">
        <v>9381</v>
      </c>
      <c r="B3464">
        <v>2</v>
      </c>
      <c r="C3464" s="2" t="d">
        <v>2019-04-11T17:03:24.99999972525983925</v>
      </c>
      <c r="D3464" s="2" t="d">
        <v>2019-04-11T17:32:25.99999997299164375</v>
      </c>
      <c r="E3464">
        <v>39.77825</v>
      </c>
      <c r="F3464">
        <v>-104.88298</v>
      </c>
      <c r="G3464">
        <v>39.778359999999999</v>
      </c>
      <c r="H3464">
        <v>-104.88491999999999</v>
      </c>
      <c r="I3464">
        <v>0.10299999999999999</v>
      </c>
      <c r="J3464" s="1" t="s">
        <v>9382</v>
      </c>
      <c r="L3464" s="1" t="s">
        <v>9101</v>
      </c>
      <c r="M3464" s="1" t="s">
        <v>47</v>
      </c>
      <c r="N3464" s="1" t="s">
        <v>131</v>
      </c>
      <c r="O3464" s="1" t="s">
        <v>131</v>
      </c>
      <c r="P3464" s="1" t="s">
        <v>199</v>
      </c>
      <c r="Q3464" s="1" t="s">
        <v>454</v>
      </c>
      <c r="R3464" s="1" t="s">
        <v>48</v>
      </c>
      <c r="S3464" s="1" t="s">
        <v>79</v>
      </c>
      <c r="T3464" s="1" t="s">
        <v>204</v>
      </c>
      <c r="U3464" s="2" t="d">
        <v>2019-04-11T16:57:59.99999981839210125</v>
      </c>
      <c r="V3464">
        <v>38</v>
      </c>
      <c r="W3464">
        <v>30</v>
      </c>
      <c r="X3464">
        <v>66</v>
      </c>
      <c r="Y3464">
        <v>24.09</v>
      </c>
      <c r="Z3464">
        <v>10</v>
      </c>
      <c r="AA3464" s="1" t="s">
        <v>62</v>
      </c>
      <c r="AB3464">
        <v>10</v>
      </c>
      <c r="AC3464">
        <v>0</v>
      </c>
      <c r="AD3464" s="1" t="s">
        <v>819</v>
      </c>
      <c r="AE3464" t="b">
        <v>0</v>
      </c>
      <c r="AF3464" t="b">
        <v>0</v>
      </c>
      <c r="AG3464" t="b">
        <v>1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1</v>
      </c>
      <c r="AQ3464" t="b">
        <v>0</v>
      </c>
      <c r="AR3464" s="1" t="s">
        <v>51</v>
      </c>
      <c r="AS3464" s="1" t="s">
        <v>51</v>
      </c>
      <c r="AT3464" s="1" t="s">
        <v>51</v>
      </c>
      <c r="AU3464" s="1" t="s">
        <v>51</v>
      </c>
    </row>
    <row r="3465" spans="1:47" x14ac:dyDescent="0.25">
      <c r="A3465" s="1" t="s">
        <v>9383</v>
      </c>
      <c r="B3465">
        <v>2</v>
      </c>
      <c r="C3465" s="2" t="d">
        <v>2019-04-11T17:03:24.99999972525983925</v>
      </c>
      <c r="D3465" s="2" t="d">
        <v>2019-04-11T17:32:25.99999997299164375</v>
      </c>
      <c r="E3465">
        <v>39.776429999999998</v>
      </c>
      <c r="F3465">
        <v>-104.87299</v>
      </c>
      <c r="G3465">
        <v>39.77825</v>
      </c>
      <c r="H3465">
        <v>-104.88273</v>
      </c>
      <c r="I3465">
        <v>0.53200000000000003</v>
      </c>
      <c r="J3465" s="1" t="s">
        <v>9384</v>
      </c>
      <c r="L3465" s="1" t="s">
        <v>137</v>
      </c>
      <c r="M3465" s="1" t="s">
        <v>47</v>
      </c>
      <c r="N3465" s="1" t="s">
        <v>131</v>
      </c>
      <c r="O3465" s="1" t="s">
        <v>131</v>
      </c>
      <c r="P3465" s="1" t="s">
        <v>199</v>
      </c>
      <c r="Q3465" s="1" t="s">
        <v>454</v>
      </c>
      <c r="R3465" s="1" t="s">
        <v>48</v>
      </c>
      <c r="S3465" s="1" t="s">
        <v>79</v>
      </c>
      <c r="T3465" s="1" t="s">
        <v>204</v>
      </c>
      <c r="U3465" s="2" t="d">
        <v>2019-04-11T16:57:59.99999981839210125</v>
      </c>
      <c r="V3465">
        <v>38</v>
      </c>
      <c r="W3465">
        <v>30</v>
      </c>
      <c r="X3465">
        <v>66</v>
      </c>
      <c r="Y3465">
        <v>24.09</v>
      </c>
      <c r="Z3465">
        <v>10</v>
      </c>
      <c r="AA3465" s="1" t="s">
        <v>62</v>
      </c>
      <c r="AB3465">
        <v>10</v>
      </c>
      <c r="AC3465">
        <v>0</v>
      </c>
      <c r="AD3465" s="1" t="s">
        <v>819</v>
      </c>
      <c r="AE3465" t="b">
        <v>0</v>
      </c>
      <c r="AF3465" t="b">
        <v>0</v>
      </c>
      <c r="AG3465" t="b">
        <v>0</v>
      </c>
      <c r="AH3465" t="b">
        <v>0</v>
      </c>
      <c r="AI3465" t="b">
        <v>1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s="1" t="s">
        <v>51</v>
      </c>
      <c r="AS3465" s="1" t="s">
        <v>51</v>
      </c>
      <c r="AT3465" s="1" t="s">
        <v>51</v>
      </c>
      <c r="AU3465" s="1" t="s">
        <v>51</v>
      </c>
    </row>
    <row r="3466" spans="1:47" x14ac:dyDescent="0.25">
      <c r="A3466" s="1" t="s">
        <v>2438</v>
      </c>
      <c r="B3466">
        <v>3</v>
      </c>
      <c r="C3466" s="2" t="d">
        <v>2019-04-11T17:30:24.99999997671693450</v>
      </c>
      <c r="D3466" s="2" t="d">
        <v>2019-04-11T17:59:50.00000017695128700</v>
      </c>
      <c r="E3466">
        <v>38.850884999999998</v>
      </c>
      <c r="F3466">
        <v>-104.831941</v>
      </c>
      <c r="G3466">
        <v>38.853360000000002</v>
      </c>
      <c r="H3466">
        <v>-104.83228</v>
      </c>
      <c r="I3466">
        <v>0.17199999999999999</v>
      </c>
      <c r="J3466" s="1" t="s">
        <v>2439</v>
      </c>
      <c r="L3466" s="1" t="s">
        <v>2440</v>
      </c>
      <c r="M3466" s="1" t="s">
        <v>47</v>
      </c>
      <c r="N3466" s="1" t="s">
        <v>233</v>
      </c>
      <c r="O3466" s="1" t="s">
        <v>194</v>
      </c>
      <c r="P3466" s="1" t="s">
        <v>199</v>
      </c>
      <c r="Q3466" s="1" t="s">
        <v>390</v>
      </c>
      <c r="R3466" s="1" t="s">
        <v>48</v>
      </c>
      <c r="S3466" s="1" t="s">
        <v>79</v>
      </c>
      <c r="T3466" s="1" t="s">
        <v>250</v>
      </c>
      <c r="U3466" s="2" t="d">
        <v>2019-04-11T17:54:00.00000008381903175</v>
      </c>
      <c r="V3466">
        <v>36</v>
      </c>
      <c r="W3466">
        <v>30</v>
      </c>
      <c r="X3466">
        <v>62</v>
      </c>
      <c r="Y3466">
        <v>23.63</v>
      </c>
      <c r="Z3466">
        <v>10</v>
      </c>
      <c r="AA3466" s="1" t="s">
        <v>59</v>
      </c>
      <c r="AB3466">
        <v>8</v>
      </c>
      <c r="AC3466">
        <v>0</v>
      </c>
      <c r="AD3466" s="1" t="s">
        <v>819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s="1" t="s">
        <v>51</v>
      </c>
      <c r="AS3466" s="1" t="s">
        <v>51</v>
      </c>
      <c r="AT3466" s="1" t="s">
        <v>51</v>
      </c>
      <c r="AU3466" s="1" t="s">
        <v>51</v>
      </c>
    </row>
    <row r="3467" spans="1:47" x14ac:dyDescent="0.25">
      <c r="A3467" s="1" t="s">
        <v>1581</v>
      </c>
      <c r="B3467">
        <v>3</v>
      </c>
      <c r="C3467" s="2" t="d">
        <v>2019-04-11T22:49:52.99999976065009800</v>
      </c>
      <c r="D3467" s="2" t="d">
        <v>2019-04-11T23:19:49.00000029243528675</v>
      </c>
      <c r="E3467">
        <v>39.65813</v>
      </c>
      <c r="F3467">
        <v>-104.92050999999999</v>
      </c>
      <c r="G3467">
        <v>39.658824000000003</v>
      </c>
      <c r="H3467">
        <v>-104.920798</v>
      </c>
      <c r="I3467">
        <v>0.05</v>
      </c>
      <c r="J3467" s="1" t="s">
        <v>605</v>
      </c>
      <c r="L3467" s="1" t="s">
        <v>195</v>
      </c>
      <c r="M3467" s="1" t="s">
        <v>47</v>
      </c>
      <c r="N3467" s="1" t="s">
        <v>131</v>
      </c>
      <c r="O3467" s="1" t="s">
        <v>131</v>
      </c>
      <c r="P3467" s="1" t="s">
        <v>199</v>
      </c>
      <c r="Q3467" s="1" t="s">
        <v>388</v>
      </c>
      <c r="R3467" s="1" t="s">
        <v>48</v>
      </c>
      <c r="S3467" s="1" t="s">
        <v>79</v>
      </c>
      <c r="T3467" s="1" t="s">
        <v>201</v>
      </c>
      <c r="U3467" s="2" t="d">
        <v>2019-04-11T22:53:00.000000097788870375</v>
      </c>
      <c r="V3467">
        <v>29</v>
      </c>
      <c r="W3467">
        <v>20</v>
      </c>
      <c r="X3467">
        <v>82</v>
      </c>
      <c r="Y3467">
        <v>23.94</v>
      </c>
      <c r="Z3467">
        <v>10</v>
      </c>
      <c r="AA3467" s="1" t="s">
        <v>68</v>
      </c>
      <c r="AB3467">
        <v>10</v>
      </c>
      <c r="AC3467">
        <v>0</v>
      </c>
      <c r="AD3467" s="1" t="s">
        <v>1068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s="1" t="s">
        <v>53</v>
      </c>
      <c r="AS3467" s="1" t="s">
        <v>53</v>
      </c>
      <c r="AT3467" s="1" t="s">
        <v>53</v>
      </c>
      <c r="AU3467" s="1" t="s">
        <v>53</v>
      </c>
    </row>
    <row r="3468" spans="1:47" x14ac:dyDescent="0.25">
      <c r="A3468" s="1" t="s">
        <v>7473</v>
      </c>
      <c r="B3468">
        <v>4</v>
      </c>
      <c r="C3468" s="2" t="d">
        <v>2019-04-12T07:23:37.99999997019768075</v>
      </c>
      <c r="D3468" s="2" t="d">
        <v>2019-04-12T07:53:32.000000034458935050</v>
      </c>
      <c r="E3468">
        <v>39.538632</v>
      </c>
      <c r="F3468">
        <v>-104.76890899999999</v>
      </c>
      <c r="G3468">
        <v>39.53754</v>
      </c>
      <c r="H3468">
        <v>-104.76837999999999</v>
      </c>
      <c r="I3468">
        <v>8.1000000000000003E-2</v>
      </c>
      <c r="J3468" s="1" t="s">
        <v>2112</v>
      </c>
      <c r="K3468">
        <v>9845</v>
      </c>
      <c r="L3468" s="1" t="s">
        <v>6640</v>
      </c>
      <c r="M3468" s="1" t="s">
        <v>97</v>
      </c>
      <c r="N3468" s="1" t="s">
        <v>174</v>
      </c>
      <c r="O3468" s="1" t="s">
        <v>121</v>
      </c>
      <c r="P3468" s="1" t="s">
        <v>199</v>
      </c>
      <c r="Q3468" s="1" t="s">
        <v>7474</v>
      </c>
      <c r="R3468" s="1" t="s">
        <v>48</v>
      </c>
      <c r="S3468" s="1" t="s">
        <v>79</v>
      </c>
      <c r="T3468" s="1" t="s">
        <v>201</v>
      </c>
      <c r="U3468" s="2" t="d">
        <v>2019-04-12T07:53:00.000000097788870375</v>
      </c>
      <c r="V3468">
        <v>24</v>
      </c>
      <c r="W3468">
        <v>13</v>
      </c>
      <c r="X3468">
        <v>84</v>
      </c>
      <c r="Y3468">
        <v>23.99</v>
      </c>
      <c r="Z3468">
        <v>10</v>
      </c>
      <c r="AA3468" s="1" t="s">
        <v>63</v>
      </c>
      <c r="AB3468">
        <v>12</v>
      </c>
      <c r="AC3468">
        <v>0</v>
      </c>
      <c r="AD3468" s="1" t="s">
        <v>966</v>
      </c>
      <c r="AE3468" t="b">
        <v>0</v>
      </c>
      <c r="AF3468" t="b">
        <v>0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s="1" t="s">
        <v>51</v>
      </c>
      <c r="AS3468" s="1" t="s">
        <v>51</v>
      </c>
      <c r="AT3468" s="1" t="s">
        <v>51</v>
      </c>
      <c r="AU3468" s="1" t="s">
        <v>51</v>
      </c>
    </row>
    <row r="3469" spans="1:47" x14ac:dyDescent="0.25">
      <c r="A3469" s="1" t="s">
        <v>7561</v>
      </c>
      <c r="B3469">
        <v>4</v>
      </c>
      <c r="C3469" s="2" t="d">
        <v>2019-04-12T07:23:37.99999997019768075</v>
      </c>
      <c r="D3469" s="2" t="d">
        <v>2019-04-12T07:53:32.000000034458935050</v>
      </c>
      <c r="E3469">
        <v>39.537529999999997</v>
      </c>
      <c r="F3469">
        <v>-104.76814</v>
      </c>
      <c r="G3469">
        <v>39.538851000000001</v>
      </c>
      <c r="H3469">
        <v>-104.7688</v>
      </c>
      <c r="I3469">
        <v>9.8000000000000004E-2</v>
      </c>
      <c r="J3469" s="1" t="s">
        <v>2112</v>
      </c>
      <c r="K3469">
        <v>9894</v>
      </c>
      <c r="L3469" s="1" t="s">
        <v>6640</v>
      </c>
      <c r="M3469" s="1" t="s">
        <v>47</v>
      </c>
      <c r="N3469" s="1" t="s">
        <v>174</v>
      </c>
      <c r="O3469" s="1" t="s">
        <v>121</v>
      </c>
      <c r="P3469" s="1" t="s">
        <v>199</v>
      </c>
      <c r="Q3469" s="1" t="s">
        <v>872</v>
      </c>
      <c r="R3469" s="1" t="s">
        <v>48</v>
      </c>
      <c r="S3469" s="1" t="s">
        <v>79</v>
      </c>
      <c r="T3469" s="1" t="s">
        <v>201</v>
      </c>
      <c r="U3469" s="2" t="d">
        <v>2019-04-12T07:53:00.000000097788870375</v>
      </c>
      <c r="V3469">
        <v>24</v>
      </c>
      <c r="W3469">
        <v>13</v>
      </c>
      <c r="X3469">
        <v>84</v>
      </c>
      <c r="Y3469">
        <v>23.99</v>
      </c>
      <c r="Z3469">
        <v>10</v>
      </c>
      <c r="AA3469" s="1" t="s">
        <v>63</v>
      </c>
      <c r="AB3469">
        <v>12</v>
      </c>
      <c r="AC3469">
        <v>0</v>
      </c>
      <c r="AD3469" s="1" t="s">
        <v>966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1</v>
      </c>
      <c r="AQ3469" t="b">
        <v>0</v>
      </c>
      <c r="AR3469" s="1" t="s">
        <v>51</v>
      </c>
      <c r="AS3469" s="1" t="s">
        <v>51</v>
      </c>
      <c r="AT3469" s="1" t="s">
        <v>51</v>
      </c>
      <c r="AU3469" s="1" t="s">
        <v>51</v>
      </c>
    </row>
    <row r="3470" spans="1:47" x14ac:dyDescent="0.25">
      <c r="A3470" s="1" t="s">
        <v>7562</v>
      </c>
      <c r="B3470">
        <v>3</v>
      </c>
      <c r="C3470" s="2" t="d">
        <v>2019-04-12T10:04:09.00000016205013075</v>
      </c>
      <c r="D3470" s="2" t="d">
        <v>2019-04-12T10:33:44.00000018533318950</v>
      </c>
      <c r="E3470">
        <v>38.879471000000002</v>
      </c>
      <c r="F3470">
        <v>-104.946412</v>
      </c>
      <c r="G3470">
        <v>38.876793999999997</v>
      </c>
      <c r="H3470">
        <v>-104.938</v>
      </c>
      <c r="I3470">
        <v>0.48899999999999999</v>
      </c>
      <c r="J3470" s="1" t="s">
        <v>7203</v>
      </c>
      <c r="K3470">
        <v>6647</v>
      </c>
      <c r="L3470" s="1" t="s">
        <v>6766</v>
      </c>
      <c r="M3470" s="1" t="s">
        <v>47</v>
      </c>
      <c r="N3470" s="1" t="s">
        <v>238</v>
      </c>
      <c r="O3470" s="1" t="s">
        <v>194</v>
      </c>
      <c r="P3470" s="1" t="s">
        <v>199</v>
      </c>
      <c r="Q3470" s="1" t="s">
        <v>239</v>
      </c>
      <c r="R3470" s="1" t="s">
        <v>48</v>
      </c>
      <c r="S3470" s="1" t="s">
        <v>79</v>
      </c>
      <c r="T3470" s="1" t="s">
        <v>235</v>
      </c>
      <c r="U3470" s="2" t="d">
        <v>2019-04-12T09:58:00.00000002793967725</v>
      </c>
      <c r="V3470">
        <v>29</v>
      </c>
      <c r="W3470">
        <v>20</v>
      </c>
      <c r="X3470">
        <v>74</v>
      </c>
      <c r="Y3470">
        <v>23.36</v>
      </c>
      <c r="Z3470">
        <v>10</v>
      </c>
      <c r="AA3470" s="1" t="s">
        <v>66</v>
      </c>
      <c r="AB3470">
        <v>10</v>
      </c>
      <c r="AC3470">
        <v>0</v>
      </c>
      <c r="AD3470" s="1" t="s">
        <v>819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s="1" t="s">
        <v>51</v>
      </c>
      <c r="AS3470" s="1" t="s">
        <v>51</v>
      </c>
      <c r="AT3470" s="1" t="s">
        <v>51</v>
      </c>
      <c r="AU3470" s="1" t="s">
        <v>51</v>
      </c>
    </row>
    <row r="3471" spans="1:47" x14ac:dyDescent="0.25">
      <c r="A3471" s="1" t="s">
        <v>2441</v>
      </c>
      <c r="B3471">
        <v>3</v>
      </c>
      <c r="C3471" s="2" t="d">
        <v>2019-04-12T09:48:23.99999991059303550</v>
      </c>
      <c r="D3471" s="2" t="d">
        <v>2019-04-12T10:17:49.00000011082738800</v>
      </c>
      <c r="E3471">
        <v>39.788431000000003</v>
      </c>
      <c r="F3471">
        <v>-104.90485099999999</v>
      </c>
      <c r="G3471">
        <v>39.797969999999999</v>
      </c>
      <c r="H3471">
        <v>-104.93046</v>
      </c>
      <c r="I3471">
        <v>1.5109999999999999</v>
      </c>
      <c r="J3471" s="1" t="s">
        <v>333</v>
      </c>
      <c r="L3471" s="1" t="s">
        <v>168</v>
      </c>
      <c r="M3471" s="1" t="s">
        <v>47</v>
      </c>
      <c r="N3471" s="1" t="s">
        <v>314</v>
      </c>
      <c r="O3471" s="1" t="s">
        <v>147</v>
      </c>
      <c r="P3471" s="1" t="s">
        <v>199</v>
      </c>
      <c r="Q3471" s="1" t="s">
        <v>315</v>
      </c>
      <c r="R3471" s="1" t="s">
        <v>48</v>
      </c>
      <c r="S3471" s="1" t="s">
        <v>79</v>
      </c>
      <c r="T3471" s="1" t="s">
        <v>204</v>
      </c>
      <c r="U3471" s="2" t="d">
        <v>2019-04-12T09:58:00.00000002793967725</v>
      </c>
      <c r="V3471">
        <v>27</v>
      </c>
      <c r="W3471">
        <v>17</v>
      </c>
      <c r="X3471">
        <v>81</v>
      </c>
      <c r="Y3471">
        <v>24.22</v>
      </c>
      <c r="Z3471">
        <v>10</v>
      </c>
      <c r="AA3471" s="1" t="s">
        <v>63</v>
      </c>
      <c r="AB3471">
        <v>12</v>
      </c>
      <c r="AC3471">
        <v>0</v>
      </c>
      <c r="AD3471" s="1" t="s">
        <v>819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s="1" t="s">
        <v>51</v>
      </c>
      <c r="AS3471" s="1" t="s">
        <v>51</v>
      </c>
      <c r="AT3471" s="1" t="s">
        <v>51</v>
      </c>
      <c r="AU3471" s="1" t="s">
        <v>51</v>
      </c>
    </row>
    <row r="3472" spans="1:47" x14ac:dyDescent="0.25">
      <c r="A3472" s="1" t="s">
        <v>2910</v>
      </c>
      <c r="B3472">
        <v>3</v>
      </c>
      <c r="C3472" s="2" t="d">
        <v>2019-04-12T09:34:08.999999952502548675</v>
      </c>
      <c r="D3472" s="2" t="d">
        <v>2019-04-12T10:03:50.0000001210719325</v>
      </c>
      <c r="E3472">
        <v>39.531770000000002</v>
      </c>
      <c r="F3472">
        <v>-104.86793</v>
      </c>
      <c r="G3472">
        <v>39.537154000000001</v>
      </c>
      <c r="H3472">
        <v>-104.868399</v>
      </c>
      <c r="I3472">
        <v>0.373</v>
      </c>
      <c r="J3472" s="1" t="s">
        <v>573</v>
      </c>
      <c r="L3472" s="1" t="s">
        <v>266</v>
      </c>
      <c r="M3472" s="1" t="s">
        <v>47</v>
      </c>
      <c r="N3472" s="1" t="s">
        <v>174</v>
      </c>
      <c r="O3472" s="1" t="s">
        <v>121</v>
      </c>
      <c r="P3472" s="1" t="s">
        <v>199</v>
      </c>
      <c r="Q3472" s="1" t="s">
        <v>312</v>
      </c>
      <c r="R3472" s="1" t="s">
        <v>48</v>
      </c>
      <c r="S3472" s="1" t="s">
        <v>79</v>
      </c>
      <c r="T3472" s="1" t="s">
        <v>201</v>
      </c>
      <c r="U3472" s="2" t="d">
        <v>2019-04-12T09:53:00.00000030733644975</v>
      </c>
      <c r="V3472">
        <v>27</v>
      </c>
      <c r="W3472">
        <v>18</v>
      </c>
      <c r="X3472">
        <v>78</v>
      </c>
      <c r="Y3472">
        <v>24.01</v>
      </c>
      <c r="Z3472">
        <v>10</v>
      </c>
      <c r="AA3472" s="1" t="s">
        <v>63</v>
      </c>
      <c r="AB3472">
        <v>9</v>
      </c>
      <c r="AC3472">
        <v>0</v>
      </c>
      <c r="AD3472" s="1" t="s">
        <v>966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s="1" t="s">
        <v>51</v>
      </c>
      <c r="AS3472" s="1" t="s">
        <v>51</v>
      </c>
      <c r="AT3472" s="1" t="s">
        <v>51</v>
      </c>
      <c r="AU3472" s="1" t="s">
        <v>51</v>
      </c>
    </row>
    <row r="3473" spans="1:47" x14ac:dyDescent="0.25">
      <c r="A3473" s="1" t="s">
        <v>1795</v>
      </c>
      <c r="B3473">
        <v>3</v>
      </c>
      <c r="C3473" s="2" t="d">
        <v>2019-04-12T11:07:54.99999997671693450</v>
      </c>
      <c r="D3473" s="2" t="d">
        <v>2019-04-12T11:33:50.0000001210719325</v>
      </c>
      <c r="E3473">
        <v>38.316319999999997</v>
      </c>
      <c r="F3473">
        <v>-104.61546</v>
      </c>
      <c r="G3473">
        <v>38.314492999999999</v>
      </c>
      <c r="H3473">
        <v>-104.61528</v>
      </c>
      <c r="I3473">
        <v>0.127</v>
      </c>
      <c r="J3473" s="1" t="s">
        <v>601</v>
      </c>
      <c r="L3473" s="1" t="s">
        <v>196</v>
      </c>
      <c r="M3473" s="1" t="s">
        <v>47</v>
      </c>
      <c r="N3473" s="1" t="s">
        <v>412</v>
      </c>
      <c r="O3473" s="1" t="s">
        <v>412</v>
      </c>
      <c r="P3473" s="1" t="s">
        <v>199</v>
      </c>
      <c r="Q3473" s="1" t="s">
        <v>413</v>
      </c>
      <c r="R3473" s="1" t="s">
        <v>48</v>
      </c>
      <c r="S3473" s="1" t="s">
        <v>79</v>
      </c>
      <c r="T3473" s="1" t="s">
        <v>414</v>
      </c>
      <c r="U3473" s="2" t="d">
        <v>2019-04-12T10:53:00.000000097788870375</v>
      </c>
      <c r="V3473">
        <v>40</v>
      </c>
      <c r="W3473">
        <v>33</v>
      </c>
      <c r="X3473">
        <v>58</v>
      </c>
      <c r="Y3473">
        <v>25.1</v>
      </c>
      <c r="Z3473">
        <v>10</v>
      </c>
      <c r="AA3473" s="1" t="s">
        <v>63</v>
      </c>
      <c r="AB3473">
        <v>12</v>
      </c>
      <c r="AC3473">
        <v>0</v>
      </c>
      <c r="AD3473" s="1" t="s">
        <v>1068</v>
      </c>
      <c r="AE3473" t="b">
        <v>0</v>
      </c>
      <c r="AF3473" t="b">
        <v>0</v>
      </c>
      <c r="AG3473" t="b">
        <v>0</v>
      </c>
      <c r="AH3473" t="b">
        <v>0</v>
      </c>
      <c r="AI3473" t="b">
        <v>1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s="1" t="s">
        <v>51</v>
      </c>
      <c r="AS3473" s="1" t="s">
        <v>51</v>
      </c>
      <c r="AT3473" s="1" t="s">
        <v>51</v>
      </c>
      <c r="AU3473" s="1" t="s">
        <v>51</v>
      </c>
    </row>
    <row r="3474" spans="1:47" x14ac:dyDescent="0.25">
      <c r="A3474" s="1" t="s">
        <v>2911</v>
      </c>
      <c r="B3474">
        <v>3</v>
      </c>
      <c r="C3474" s="2" t="d">
        <v>2019-04-12T12:01:54.99999985098839025</v>
      </c>
      <c r="D3474" s="2" t="d">
        <v>2019-04-12T12:31:48.00000031013041950</v>
      </c>
      <c r="E3474">
        <v>39.856301000000002</v>
      </c>
      <c r="F3474">
        <v>-104.987278</v>
      </c>
      <c r="G3474">
        <v>39.853580000000001</v>
      </c>
      <c r="H3474">
        <v>-104.98669</v>
      </c>
      <c r="I3474">
        <v>0.191</v>
      </c>
      <c r="J3474" s="1" t="s">
        <v>518</v>
      </c>
      <c r="L3474" s="1" t="s">
        <v>1314</v>
      </c>
      <c r="M3474" s="1" t="s">
        <v>47</v>
      </c>
      <c r="N3474" s="1" t="s">
        <v>131</v>
      </c>
      <c r="O3474" s="1" t="s">
        <v>147</v>
      </c>
      <c r="P3474" s="1" t="s">
        <v>199</v>
      </c>
      <c r="Q3474" s="1" t="s">
        <v>205</v>
      </c>
      <c r="R3474" s="1" t="s">
        <v>48</v>
      </c>
      <c r="S3474" s="1" t="s">
        <v>79</v>
      </c>
      <c r="T3474" s="1" t="s">
        <v>206</v>
      </c>
      <c r="U3474" s="2" t="d">
        <v>2019-04-12T12:45:00.000</v>
      </c>
      <c r="V3474">
        <v>32</v>
      </c>
      <c r="W3474">
        <v>32</v>
      </c>
      <c r="X3474">
        <v>75</v>
      </c>
      <c r="Y3474">
        <v>24.25</v>
      </c>
      <c r="Z3474">
        <v>10</v>
      </c>
      <c r="AA3474" s="1" t="s">
        <v>8970</v>
      </c>
      <c r="AB3474">
        <v>0</v>
      </c>
      <c r="AC3474">
        <v>0</v>
      </c>
      <c r="AD3474" s="1" t="s">
        <v>966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s="1" t="s">
        <v>51</v>
      </c>
      <c r="AS3474" s="1" t="s">
        <v>51</v>
      </c>
      <c r="AT3474" s="1" t="s">
        <v>51</v>
      </c>
      <c r="AU3474" s="1" t="s">
        <v>51</v>
      </c>
    </row>
    <row r="3475" spans="1:47" x14ac:dyDescent="0.25">
      <c r="A3475" s="1" t="s">
        <v>2912</v>
      </c>
      <c r="B3475">
        <v>3</v>
      </c>
      <c r="C3475" s="2" t="d">
        <v>2019-04-12T12:46:11.00000025238841625</v>
      </c>
      <c r="D3475" s="2" t="d">
        <v>2019-04-12T13:13:50.00000019092112900</v>
      </c>
      <c r="E3475">
        <v>39.871679999999998</v>
      </c>
      <c r="F3475">
        <v>-104.9877</v>
      </c>
      <c r="G3475">
        <v>39.862769999999998</v>
      </c>
      <c r="H3475">
        <v>-104.98771000000001</v>
      </c>
      <c r="I3475">
        <v>0.61599999999999999</v>
      </c>
      <c r="J3475" s="1" t="s">
        <v>821</v>
      </c>
      <c r="L3475" s="1" t="s">
        <v>173</v>
      </c>
      <c r="M3475" s="1" t="s">
        <v>47</v>
      </c>
      <c r="N3475" s="1" t="s">
        <v>131</v>
      </c>
      <c r="O3475" s="1" t="s">
        <v>147</v>
      </c>
      <c r="P3475" s="1" t="s">
        <v>199</v>
      </c>
      <c r="Q3475" s="1" t="s">
        <v>205</v>
      </c>
      <c r="R3475" s="1" t="s">
        <v>48</v>
      </c>
      <c r="S3475" s="1" t="s">
        <v>79</v>
      </c>
      <c r="T3475" s="1" t="s">
        <v>206</v>
      </c>
      <c r="U3475" s="2" t="d">
        <v>2019-04-12T12:45:00.000</v>
      </c>
      <c r="V3475">
        <v>32</v>
      </c>
      <c r="W3475">
        <v>32</v>
      </c>
      <c r="X3475">
        <v>75</v>
      </c>
      <c r="Y3475">
        <v>24.25</v>
      </c>
      <c r="Z3475">
        <v>10</v>
      </c>
      <c r="AA3475" s="1" t="s">
        <v>8970</v>
      </c>
      <c r="AB3475">
        <v>0</v>
      </c>
      <c r="AC3475">
        <v>0</v>
      </c>
      <c r="AD3475" s="1" t="s">
        <v>966</v>
      </c>
      <c r="AE3475" t="b">
        <v>0</v>
      </c>
      <c r="AF3475" t="b">
        <v>0</v>
      </c>
      <c r="AG3475" t="b">
        <v>0</v>
      </c>
      <c r="AH3475" t="b">
        <v>0</v>
      </c>
      <c r="AI3475" t="b">
        <v>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s="1" t="s">
        <v>51</v>
      </c>
      <c r="AS3475" s="1" t="s">
        <v>51</v>
      </c>
      <c r="AT3475" s="1" t="s">
        <v>51</v>
      </c>
      <c r="AU3475" s="1" t="s">
        <v>51</v>
      </c>
    </row>
    <row r="3476" spans="1:47" x14ac:dyDescent="0.25">
      <c r="A3476" s="1" t="s">
        <v>6603</v>
      </c>
      <c r="B3476">
        <v>3</v>
      </c>
      <c r="C3476" s="2" t="d">
        <v>2019-04-12T16:30:25.999999791383742975</v>
      </c>
      <c r="D3476" s="2" t="d">
        <v>2019-04-12T16:59:38.000000095926225</v>
      </c>
      <c r="E3476">
        <v>38.114482000000002</v>
      </c>
      <c r="F3476">
        <v>-102.629469</v>
      </c>
      <c r="G3476">
        <v>38.115088999999998</v>
      </c>
      <c r="H3476">
        <v>-102.62578000000001</v>
      </c>
      <c r="I3476">
        <v>0.20499999999999999</v>
      </c>
      <c r="J3476" s="1" t="s">
        <v>1044</v>
      </c>
      <c r="K3476">
        <v>7079</v>
      </c>
      <c r="L3476" s="1" t="s">
        <v>6572</v>
      </c>
      <c r="M3476" s="1" t="s">
        <v>97</v>
      </c>
      <c r="N3476" s="1" t="s">
        <v>158</v>
      </c>
      <c r="O3476" s="1" t="s">
        <v>4231</v>
      </c>
      <c r="P3476" s="1" t="s">
        <v>199</v>
      </c>
      <c r="Q3476" s="1" t="s">
        <v>6604</v>
      </c>
      <c r="R3476" s="1" t="s">
        <v>48</v>
      </c>
      <c r="S3476" s="1" t="s">
        <v>79</v>
      </c>
      <c r="T3476" s="1" t="s">
        <v>3097</v>
      </c>
      <c r="U3476" s="2" t="d">
        <v>2019-04-12T16:53:00.000000097788870375</v>
      </c>
      <c r="V3476">
        <v>55</v>
      </c>
      <c r="X3476">
        <v>33</v>
      </c>
      <c r="Y3476">
        <v>26.05</v>
      </c>
      <c r="Z3476">
        <v>10</v>
      </c>
      <c r="AA3476" s="1" t="s">
        <v>69</v>
      </c>
      <c r="AC3476">
        <v>0</v>
      </c>
      <c r="AD3476" s="1" t="s">
        <v>1068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s="1" t="s">
        <v>51</v>
      </c>
      <c r="AS3476" s="1" t="s">
        <v>51</v>
      </c>
      <c r="AT3476" s="1" t="s">
        <v>51</v>
      </c>
      <c r="AU3476" s="1" t="s">
        <v>51</v>
      </c>
    </row>
    <row r="3477" spans="1:47" x14ac:dyDescent="0.25">
      <c r="A3477" s="1" t="s">
        <v>6605</v>
      </c>
      <c r="B3477">
        <v>3</v>
      </c>
      <c r="C3477" s="2" t="d">
        <v>2019-04-12T16:30:25.999999791383742975</v>
      </c>
      <c r="D3477" s="2" t="d">
        <v>2019-04-12T16:59:38.000000095926225</v>
      </c>
      <c r="E3477">
        <v>38.114631000000003</v>
      </c>
      <c r="F3477">
        <v>-102.627776</v>
      </c>
      <c r="G3477">
        <v>38.114351999999997</v>
      </c>
      <c r="H3477">
        <v>-102.62944899999999</v>
      </c>
      <c r="I3477">
        <v>9.2999999999999999E-2</v>
      </c>
      <c r="J3477" s="1" t="s">
        <v>6606</v>
      </c>
      <c r="K3477">
        <v>7149</v>
      </c>
      <c r="L3477" s="1" t="s">
        <v>6572</v>
      </c>
      <c r="M3477" s="1" t="s">
        <v>97</v>
      </c>
      <c r="N3477" s="1" t="s">
        <v>158</v>
      </c>
      <c r="O3477" s="1" t="s">
        <v>4231</v>
      </c>
      <c r="P3477" s="1" t="s">
        <v>199</v>
      </c>
      <c r="Q3477" s="1" t="s">
        <v>6604</v>
      </c>
      <c r="R3477" s="1" t="s">
        <v>48</v>
      </c>
      <c r="S3477" s="1" t="s">
        <v>79</v>
      </c>
      <c r="T3477" s="1" t="s">
        <v>3097</v>
      </c>
      <c r="U3477" s="2" t="d">
        <v>2019-04-12T16:53:00.000000097788870375</v>
      </c>
      <c r="V3477">
        <v>55</v>
      </c>
      <c r="X3477">
        <v>33</v>
      </c>
      <c r="Y3477">
        <v>26.05</v>
      </c>
      <c r="Z3477">
        <v>10</v>
      </c>
      <c r="AA3477" s="1" t="s">
        <v>69</v>
      </c>
      <c r="AC3477">
        <v>0</v>
      </c>
      <c r="AD3477" s="1" t="s">
        <v>1068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s="1" t="s">
        <v>51</v>
      </c>
      <c r="AS3477" s="1" t="s">
        <v>51</v>
      </c>
      <c r="AT3477" s="1" t="s">
        <v>51</v>
      </c>
      <c r="AU3477" s="1" t="s">
        <v>51</v>
      </c>
    </row>
    <row r="3478" spans="1:47" x14ac:dyDescent="0.25">
      <c r="A3478" s="1" t="s">
        <v>2442</v>
      </c>
      <c r="B3478">
        <v>3</v>
      </c>
      <c r="C3478" s="2" t="d">
        <v>2019-04-12T14:24:26.99999989941716325</v>
      </c>
      <c r="D3478" s="2" t="d">
        <v>2019-04-12T14:53:47.00000018812715925</v>
      </c>
      <c r="E3478">
        <v>39.824913000000002</v>
      </c>
      <c r="F3478">
        <v>-104.966346</v>
      </c>
      <c r="G3478">
        <v>39.823369</v>
      </c>
      <c r="H3478">
        <v>-104.964029</v>
      </c>
      <c r="I3478">
        <v>0.16300000000000001</v>
      </c>
      <c r="J3478" s="1" t="s">
        <v>150</v>
      </c>
      <c r="L3478" s="1" t="s">
        <v>166</v>
      </c>
      <c r="M3478" s="1" t="s">
        <v>47</v>
      </c>
      <c r="N3478" s="1" t="s">
        <v>131</v>
      </c>
      <c r="O3478" s="1" t="s">
        <v>147</v>
      </c>
      <c r="P3478" s="1" t="s">
        <v>199</v>
      </c>
      <c r="Q3478" s="1" t="s">
        <v>205</v>
      </c>
      <c r="R3478" s="1" t="s">
        <v>48</v>
      </c>
      <c r="S3478" s="1" t="s">
        <v>79</v>
      </c>
      <c r="T3478" s="1" t="s">
        <v>206</v>
      </c>
      <c r="U3478" s="2" t="d">
        <v>2019-04-12T14:26:00.00000026542693050</v>
      </c>
      <c r="V3478">
        <v>37</v>
      </c>
      <c r="W3478">
        <v>33</v>
      </c>
      <c r="X3478">
        <v>60</v>
      </c>
      <c r="Y3478">
        <v>24.24</v>
      </c>
      <c r="Z3478">
        <v>10</v>
      </c>
      <c r="AA3478" s="1" t="s">
        <v>61</v>
      </c>
      <c r="AB3478">
        <v>6</v>
      </c>
      <c r="AC3478">
        <v>0</v>
      </c>
      <c r="AD3478" s="1" t="s">
        <v>819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s="1" t="s">
        <v>51</v>
      </c>
      <c r="AS3478" s="1" t="s">
        <v>51</v>
      </c>
      <c r="AT3478" s="1" t="s">
        <v>51</v>
      </c>
      <c r="AU3478" s="1" t="s">
        <v>51</v>
      </c>
    </row>
    <row r="3479" spans="1:47" x14ac:dyDescent="0.25">
      <c r="A3479" s="1" t="s">
        <v>1490</v>
      </c>
      <c r="B3479">
        <v>3</v>
      </c>
      <c r="C3479" s="2" t="d">
        <v>2019-04-12T13:28:11.00000029429793550</v>
      </c>
      <c r="D3479" s="2" t="d">
        <v>2019-04-12T13:57:51.00000022910535075</v>
      </c>
      <c r="E3479">
        <v>39.342033999999998</v>
      </c>
      <c r="F3479">
        <v>-104.874956</v>
      </c>
      <c r="G3479">
        <v>39.323839</v>
      </c>
      <c r="H3479">
        <v>-104.881558</v>
      </c>
      <c r="I3479">
        <v>1.306</v>
      </c>
      <c r="J3479" s="1" t="s">
        <v>450</v>
      </c>
      <c r="L3479" s="1" t="s">
        <v>196</v>
      </c>
      <c r="M3479" s="1" t="s">
        <v>47</v>
      </c>
      <c r="N3479" s="1" t="s">
        <v>192</v>
      </c>
      <c r="O3479" s="1" t="s">
        <v>121</v>
      </c>
      <c r="P3479" s="1" t="s">
        <v>199</v>
      </c>
      <c r="Q3479" s="1" t="s">
        <v>334</v>
      </c>
      <c r="R3479" s="1" t="s">
        <v>48</v>
      </c>
      <c r="S3479" s="1" t="s">
        <v>79</v>
      </c>
      <c r="T3479" s="1" t="s">
        <v>224</v>
      </c>
      <c r="U3479" s="2" t="d">
        <v>2019-04-12T13:30:00.000</v>
      </c>
      <c r="V3479">
        <v>34</v>
      </c>
      <c r="W3479">
        <v>29</v>
      </c>
      <c r="X3479">
        <v>65</v>
      </c>
      <c r="Y3479">
        <v>22.95</v>
      </c>
      <c r="Z3479">
        <v>10</v>
      </c>
      <c r="AA3479" s="1" t="s">
        <v>63</v>
      </c>
      <c r="AB3479">
        <v>6</v>
      </c>
      <c r="AC3479">
        <v>0</v>
      </c>
      <c r="AD3479" s="1" t="s">
        <v>1204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s="1" t="s">
        <v>51</v>
      </c>
      <c r="AS3479" s="1" t="s">
        <v>51</v>
      </c>
      <c r="AT3479" s="1" t="s">
        <v>51</v>
      </c>
      <c r="AU3479" s="1" t="s">
        <v>51</v>
      </c>
    </row>
    <row r="3480" spans="1:47" x14ac:dyDescent="0.25">
      <c r="A3480" s="1" t="s">
        <v>2443</v>
      </c>
      <c r="B3480">
        <v>3</v>
      </c>
      <c r="C3480" s="2" t="d">
        <v>2019-04-12T14:04:12.000000025145709525</v>
      </c>
      <c r="D3480" s="2" t="d">
        <v>2019-04-12T14:33:48.9999998873099700</v>
      </c>
      <c r="E3480">
        <v>39.787300000000002</v>
      </c>
      <c r="F3480">
        <v>-104.98934</v>
      </c>
      <c r="G3480">
        <v>39.783931000000003</v>
      </c>
      <c r="H3480">
        <v>-104.98936999999999</v>
      </c>
      <c r="I3480">
        <v>0.23300000000000001</v>
      </c>
      <c r="J3480" s="1" t="s">
        <v>533</v>
      </c>
      <c r="L3480" s="1" t="s">
        <v>173</v>
      </c>
      <c r="M3480" s="1" t="s">
        <v>47</v>
      </c>
      <c r="N3480" s="1" t="s">
        <v>131</v>
      </c>
      <c r="O3480" s="1" t="s">
        <v>131</v>
      </c>
      <c r="P3480" s="1" t="s">
        <v>199</v>
      </c>
      <c r="Q3480" s="1" t="s">
        <v>247</v>
      </c>
      <c r="R3480" s="1" t="s">
        <v>48</v>
      </c>
      <c r="S3480" s="1" t="s">
        <v>79</v>
      </c>
      <c r="T3480" s="1" t="s">
        <v>206</v>
      </c>
      <c r="U3480" s="2" t="d">
        <v>2019-04-12T14:26:00.00000026542693050</v>
      </c>
      <c r="V3480">
        <v>37</v>
      </c>
      <c r="W3480">
        <v>33</v>
      </c>
      <c r="X3480">
        <v>60</v>
      </c>
      <c r="Y3480">
        <v>24.24</v>
      </c>
      <c r="Z3480">
        <v>10</v>
      </c>
      <c r="AA3480" s="1" t="s">
        <v>61</v>
      </c>
      <c r="AB3480">
        <v>6</v>
      </c>
      <c r="AC3480">
        <v>0</v>
      </c>
      <c r="AD3480" s="1" t="s">
        <v>819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s="1" t="s">
        <v>51</v>
      </c>
      <c r="AS3480" s="1" t="s">
        <v>51</v>
      </c>
      <c r="AT3480" s="1" t="s">
        <v>51</v>
      </c>
      <c r="AU3480" s="1" t="s">
        <v>51</v>
      </c>
    </row>
    <row r="3481" spans="1:47" x14ac:dyDescent="0.25">
      <c r="A3481" s="1" t="s">
        <v>2444</v>
      </c>
      <c r="B3481">
        <v>3</v>
      </c>
      <c r="C3481" s="2" t="d">
        <v>2019-04-12T14:00:27.99999983981251800</v>
      </c>
      <c r="D3481" s="2" t="d">
        <v>2019-04-12T14:29:49.99999996740371100</v>
      </c>
      <c r="E3481">
        <v>39.885438999999998</v>
      </c>
      <c r="F3481">
        <v>-104.98766999999999</v>
      </c>
      <c r="G3481">
        <v>39.882770000000001</v>
      </c>
      <c r="H3481">
        <v>-104.98768</v>
      </c>
      <c r="I3481">
        <v>0.184</v>
      </c>
      <c r="J3481" s="1" t="s">
        <v>442</v>
      </c>
      <c r="L3481" s="1" t="s">
        <v>313</v>
      </c>
      <c r="M3481" s="1" t="s">
        <v>47</v>
      </c>
      <c r="N3481" s="1" t="s">
        <v>131</v>
      </c>
      <c r="O3481" s="1" t="s">
        <v>147</v>
      </c>
      <c r="P3481" s="1" t="s">
        <v>199</v>
      </c>
      <c r="Q3481" s="1" t="s">
        <v>440</v>
      </c>
      <c r="R3481" s="1" t="s">
        <v>48</v>
      </c>
      <c r="S3481" s="1" t="s">
        <v>79</v>
      </c>
      <c r="T3481" s="1" t="s">
        <v>206</v>
      </c>
      <c r="U3481" s="2" t="d">
        <v>2019-04-12T14:26:00.00000026542693050</v>
      </c>
      <c r="V3481">
        <v>37</v>
      </c>
      <c r="W3481">
        <v>33</v>
      </c>
      <c r="X3481">
        <v>60</v>
      </c>
      <c r="Y3481">
        <v>24.24</v>
      </c>
      <c r="Z3481">
        <v>10</v>
      </c>
      <c r="AA3481" s="1" t="s">
        <v>61</v>
      </c>
      <c r="AB3481">
        <v>6</v>
      </c>
      <c r="AC3481">
        <v>0</v>
      </c>
      <c r="AD3481" s="1" t="s">
        <v>819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s="1" t="s">
        <v>51</v>
      </c>
      <c r="AS3481" s="1" t="s">
        <v>51</v>
      </c>
      <c r="AT3481" s="1" t="s">
        <v>51</v>
      </c>
      <c r="AU3481" s="1" t="s">
        <v>51</v>
      </c>
    </row>
    <row r="3482" spans="1:47" x14ac:dyDescent="0.25">
      <c r="A3482" s="1" t="s">
        <v>2334</v>
      </c>
      <c r="B3482">
        <v>3</v>
      </c>
      <c r="C3482" s="2" t="d">
        <v>2019-04-12T14:22:11.99999977368861225</v>
      </c>
      <c r="D3482" s="2" t="d">
        <v>2019-04-12T14:51:49.00000026449560950</v>
      </c>
      <c r="E3482">
        <v>39.760379999999998</v>
      </c>
      <c r="F3482">
        <v>-105.00582</v>
      </c>
      <c r="G3482">
        <v>39.760249999999999</v>
      </c>
      <c r="H3482">
        <v>-105.006001</v>
      </c>
      <c r="I3482">
        <v>1.2999999999999999E-2</v>
      </c>
      <c r="J3482" s="1" t="s">
        <v>460</v>
      </c>
      <c r="L3482" s="1" t="s">
        <v>129</v>
      </c>
      <c r="M3482" s="1" t="s">
        <v>47</v>
      </c>
      <c r="N3482" s="1" t="s">
        <v>131</v>
      </c>
      <c r="O3482" s="1" t="s">
        <v>131</v>
      </c>
      <c r="P3482" s="1" t="s">
        <v>199</v>
      </c>
      <c r="Q3482" s="1" t="s">
        <v>248</v>
      </c>
      <c r="R3482" s="1" t="s">
        <v>48</v>
      </c>
      <c r="S3482" s="1" t="s">
        <v>79</v>
      </c>
      <c r="T3482" s="1" t="s">
        <v>206</v>
      </c>
      <c r="U3482" s="2" t="d">
        <v>2019-04-12T14:26:00.00000026542693050</v>
      </c>
      <c r="V3482">
        <v>37</v>
      </c>
      <c r="W3482">
        <v>33</v>
      </c>
      <c r="X3482">
        <v>60</v>
      </c>
      <c r="Y3482">
        <v>24.24</v>
      </c>
      <c r="Z3482">
        <v>10</v>
      </c>
      <c r="AA3482" s="1" t="s">
        <v>61</v>
      </c>
      <c r="AB3482">
        <v>6</v>
      </c>
      <c r="AC3482">
        <v>0</v>
      </c>
      <c r="AD3482" s="1" t="s">
        <v>819</v>
      </c>
      <c r="AE3482" t="b">
        <v>0</v>
      </c>
      <c r="AF3482" t="b">
        <v>0</v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s="1" t="s">
        <v>51</v>
      </c>
      <c r="AS3482" s="1" t="s">
        <v>51</v>
      </c>
      <c r="AT3482" s="1" t="s">
        <v>51</v>
      </c>
      <c r="AU3482" s="1" t="s">
        <v>51</v>
      </c>
    </row>
    <row r="3483" spans="1:47" x14ac:dyDescent="0.25">
      <c r="A3483" s="1" t="s">
        <v>2312</v>
      </c>
      <c r="B3483">
        <v>3</v>
      </c>
      <c r="C3483" s="2" t="d">
        <v>2019-04-12T14:37:57.000000025145709525</v>
      </c>
      <c r="D3483" s="2" t="d">
        <v>2019-04-12T14:59:53.00000024959445325</v>
      </c>
      <c r="E3483">
        <v>39.779890000000002</v>
      </c>
      <c r="F3483">
        <v>-104.9858</v>
      </c>
      <c r="G3483">
        <v>39.780811999999997</v>
      </c>
      <c r="H3483">
        <v>-104.992086</v>
      </c>
      <c r="I3483">
        <v>0.34</v>
      </c>
      <c r="J3483" s="1" t="s">
        <v>567</v>
      </c>
      <c r="L3483" s="1" t="s">
        <v>1481</v>
      </c>
      <c r="M3483" s="1" t="s">
        <v>47</v>
      </c>
      <c r="N3483" s="1" t="s">
        <v>131</v>
      </c>
      <c r="O3483" s="1" t="s">
        <v>131</v>
      </c>
      <c r="P3483" s="1" t="s">
        <v>199</v>
      </c>
      <c r="Q3483" s="1" t="s">
        <v>247</v>
      </c>
      <c r="R3483" s="1" t="s">
        <v>48</v>
      </c>
      <c r="S3483" s="1" t="s">
        <v>79</v>
      </c>
      <c r="T3483" s="1" t="s">
        <v>206</v>
      </c>
      <c r="U3483" s="2" t="d">
        <v>2019-04-12T14:46:59.99999997206032275</v>
      </c>
      <c r="V3483">
        <v>37</v>
      </c>
      <c r="W3483">
        <v>37</v>
      </c>
      <c r="X3483">
        <v>56</v>
      </c>
      <c r="Y3483">
        <v>24.24</v>
      </c>
      <c r="Z3483">
        <v>10</v>
      </c>
      <c r="AA3483" s="1" t="s">
        <v>8970</v>
      </c>
      <c r="AB3483">
        <v>0</v>
      </c>
      <c r="AC3483">
        <v>0</v>
      </c>
      <c r="AD3483" s="1" t="s">
        <v>819</v>
      </c>
      <c r="AE3483" t="b">
        <v>0</v>
      </c>
      <c r="AF3483" t="b">
        <v>0</v>
      </c>
      <c r="AG3483" t="b">
        <v>1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s="1" t="s">
        <v>51</v>
      </c>
      <c r="AS3483" s="1" t="s">
        <v>51</v>
      </c>
      <c r="AT3483" s="1" t="s">
        <v>51</v>
      </c>
      <c r="AU3483" s="1" t="s">
        <v>51</v>
      </c>
    </row>
    <row r="3484" spans="1:47" x14ac:dyDescent="0.25">
      <c r="A3484" s="1" t="s">
        <v>9385</v>
      </c>
      <c r="B3484">
        <v>2</v>
      </c>
      <c r="C3484" s="2" t="d">
        <v>2019-04-12T16:40:11.00000012665987200</v>
      </c>
      <c r="D3484" s="2" t="d">
        <v>2019-04-12T17:09:22.00000019744038275</v>
      </c>
      <c r="E3484">
        <v>38.115583000000001</v>
      </c>
      <c r="F3484">
        <v>-102.61992100000001</v>
      </c>
      <c r="G3484">
        <v>38.114111000000001</v>
      </c>
      <c r="H3484">
        <v>-102.631714</v>
      </c>
      <c r="I3484">
        <v>0.64900000000000002</v>
      </c>
      <c r="J3484" s="1" t="s">
        <v>9386</v>
      </c>
      <c r="K3484">
        <v>7503</v>
      </c>
      <c r="L3484" s="1" t="s">
        <v>6572</v>
      </c>
      <c r="M3484" s="1" t="s">
        <v>97</v>
      </c>
      <c r="N3484" s="1" t="s">
        <v>158</v>
      </c>
      <c r="O3484" s="1" t="s">
        <v>4231</v>
      </c>
      <c r="P3484" s="1" t="s">
        <v>199</v>
      </c>
      <c r="Q3484" s="1" t="s">
        <v>6604</v>
      </c>
      <c r="R3484" s="1" t="s">
        <v>48</v>
      </c>
      <c r="S3484" s="1" t="s">
        <v>79</v>
      </c>
      <c r="T3484" s="1" t="s">
        <v>3097</v>
      </c>
      <c r="U3484" s="2" t="d">
        <v>2019-04-12T16:53:00.000000097788870375</v>
      </c>
      <c r="V3484">
        <v>55</v>
      </c>
      <c r="X3484">
        <v>33</v>
      </c>
      <c r="Y3484">
        <v>26.05</v>
      </c>
      <c r="Z3484">
        <v>10</v>
      </c>
      <c r="AA3484" s="1" t="s">
        <v>69</v>
      </c>
      <c r="AC3484">
        <v>0</v>
      </c>
      <c r="AD3484" s="1" t="s">
        <v>1068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s="1" t="s">
        <v>51</v>
      </c>
      <c r="AS3484" s="1" t="s">
        <v>51</v>
      </c>
      <c r="AT3484" s="1" t="s">
        <v>51</v>
      </c>
      <c r="AU3484" s="1" t="s">
        <v>51</v>
      </c>
    </row>
    <row r="3485" spans="1:47" x14ac:dyDescent="0.25">
      <c r="A3485" s="1" t="s">
        <v>9387</v>
      </c>
      <c r="B3485">
        <v>2</v>
      </c>
      <c r="C3485" s="2" t="d">
        <v>2019-04-12T17:22:56.00000000093132100</v>
      </c>
      <c r="D3485" s="2" t="d">
        <v>2019-04-12T17:51:56.00000001490116300</v>
      </c>
      <c r="E3485">
        <v>39.698484999999998</v>
      </c>
      <c r="F3485">
        <v>-105.231244</v>
      </c>
      <c r="G3485">
        <v>39.700769999999999</v>
      </c>
      <c r="H3485">
        <v>-105.239942</v>
      </c>
      <c r="I3485">
        <v>0.48899999999999999</v>
      </c>
      <c r="J3485" s="1" t="s">
        <v>9388</v>
      </c>
      <c r="L3485" s="1" t="s">
        <v>137</v>
      </c>
      <c r="M3485" s="1" t="s">
        <v>47</v>
      </c>
      <c r="N3485" s="1" t="s">
        <v>270</v>
      </c>
      <c r="O3485" s="1" t="s">
        <v>115</v>
      </c>
      <c r="P3485" s="1" t="s">
        <v>199</v>
      </c>
      <c r="Q3485" s="1" t="s">
        <v>271</v>
      </c>
      <c r="R3485" s="1" t="s">
        <v>48</v>
      </c>
      <c r="S3485" s="1" t="s">
        <v>79</v>
      </c>
      <c r="T3485" s="1" t="s">
        <v>206</v>
      </c>
      <c r="U3485" s="2" t="d">
        <v>2019-04-12T17:09:00.00000008381903175</v>
      </c>
      <c r="V3485">
        <v>41</v>
      </c>
      <c r="W3485">
        <v>41</v>
      </c>
      <c r="X3485">
        <v>53</v>
      </c>
      <c r="Y3485">
        <v>24.24</v>
      </c>
      <c r="Z3485">
        <v>10</v>
      </c>
      <c r="AA3485" s="1" t="s">
        <v>59</v>
      </c>
      <c r="AB3485">
        <v>3</v>
      </c>
      <c r="AC3485">
        <v>0</v>
      </c>
      <c r="AD3485" s="1" t="s">
        <v>966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s="1" t="s">
        <v>51</v>
      </c>
      <c r="AS3485" s="1" t="s">
        <v>51</v>
      </c>
      <c r="AT3485" s="1" t="s">
        <v>51</v>
      </c>
      <c r="AU3485" s="1" t="s">
        <v>51</v>
      </c>
    </row>
    <row r="3486" spans="1:47" x14ac:dyDescent="0.25">
      <c r="A3486" s="1" t="s">
        <v>6068</v>
      </c>
      <c r="B3486">
        <v>3</v>
      </c>
      <c r="C3486" s="2" t="d">
        <v>2019-04-12T15:52:11.99999977368861225</v>
      </c>
      <c r="D3486" s="2" t="d">
        <v>2019-04-12T16:21:52.99999994225800350</v>
      </c>
      <c r="E3486">
        <v>39.349147000000002</v>
      </c>
      <c r="F3486">
        <v>-104.872365</v>
      </c>
      <c r="G3486">
        <v>39.338830000000002</v>
      </c>
      <c r="H3486">
        <v>-104.876125</v>
      </c>
      <c r="I3486">
        <v>0.74099999999999999</v>
      </c>
      <c r="J3486" s="1" t="s">
        <v>450</v>
      </c>
      <c r="L3486" s="1" t="s">
        <v>196</v>
      </c>
      <c r="M3486" s="1" t="s">
        <v>47</v>
      </c>
      <c r="N3486" s="1" t="s">
        <v>192</v>
      </c>
      <c r="O3486" s="1" t="s">
        <v>121</v>
      </c>
      <c r="P3486" s="1" t="s">
        <v>199</v>
      </c>
      <c r="Q3486" s="1" t="s">
        <v>334</v>
      </c>
      <c r="R3486" s="1" t="s">
        <v>48</v>
      </c>
      <c r="S3486" s="1" t="s">
        <v>79</v>
      </c>
      <c r="T3486" s="1" t="s">
        <v>224</v>
      </c>
      <c r="U3486" s="2" t="d">
        <v>2019-04-12T15:53:59.99999987427145575</v>
      </c>
      <c r="V3486">
        <v>30</v>
      </c>
      <c r="W3486">
        <v>20</v>
      </c>
      <c r="X3486">
        <v>93</v>
      </c>
      <c r="Y3486">
        <v>22.97</v>
      </c>
      <c r="Z3486">
        <v>2</v>
      </c>
      <c r="AA3486" s="1" t="s">
        <v>59</v>
      </c>
      <c r="AB3486">
        <v>13</v>
      </c>
      <c r="AC3486">
        <v>0</v>
      </c>
      <c r="AD3486" s="1" t="s">
        <v>1211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s="1" t="s">
        <v>51</v>
      </c>
      <c r="AS3486" s="1" t="s">
        <v>51</v>
      </c>
      <c r="AT3486" s="1" t="s">
        <v>51</v>
      </c>
      <c r="AU3486" s="1" t="s">
        <v>51</v>
      </c>
    </row>
    <row r="3487" spans="1:47" x14ac:dyDescent="0.25">
      <c r="A3487" s="1" t="s">
        <v>8936</v>
      </c>
      <c r="B3487">
        <v>3</v>
      </c>
      <c r="C3487" s="2" t="d">
        <v>2019-04-12T16:10:12.00000015087425850</v>
      </c>
      <c r="D3487" s="2" t="d">
        <v>2019-04-12T16:39:52.00000008568167375</v>
      </c>
      <c r="E3487">
        <v>39.779690000000002</v>
      </c>
      <c r="F3487">
        <v>-104.971915</v>
      </c>
      <c r="G3487">
        <v>39.779690000000002</v>
      </c>
      <c r="H3487">
        <v>-104.97190999999999</v>
      </c>
      <c r="I3487">
        <v>0</v>
      </c>
      <c r="J3487" s="1" t="s">
        <v>1133</v>
      </c>
      <c r="K3487">
        <v>1622</v>
      </c>
      <c r="L3487" s="1" t="s">
        <v>6792</v>
      </c>
      <c r="M3487" s="1" t="s">
        <v>47</v>
      </c>
      <c r="N3487" s="1" t="s">
        <v>131</v>
      </c>
      <c r="O3487" s="1" t="s">
        <v>131</v>
      </c>
      <c r="P3487" s="1" t="s">
        <v>199</v>
      </c>
      <c r="Q3487" s="1" t="s">
        <v>247</v>
      </c>
      <c r="R3487" s="1" t="s">
        <v>48</v>
      </c>
      <c r="S3487" s="1" t="s">
        <v>79</v>
      </c>
      <c r="T3487" s="1" t="s">
        <v>206</v>
      </c>
      <c r="U3487" s="2" t="d">
        <v>2019-04-12T15:46:59.99999976251274675</v>
      </c>
      <c r="V3487">
        <v>41</v>
      </c>
      <c r="W3487">
        <v>41</v>
      </c>
      <c r="X3487">
        <v>53</v>
      </c>
      <c r="Y3487">
        <v>24.23</v>
      </c>
      <c r="Z3487">
        <v>10</v>
      </c>
      <c r="AA3487" s="1" t="s">
        <v>8970</v>
      </c>
      <c r="AB3487">
        <v>0</v>
      </c>
      <c r="AC3487">
        <v>0</v>
      </c>
      <c r="AD3487" s="1" t="s">
        <v>819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s="1" t="s">
        <v>51</v>
      </c>
      <c r="AS3487" s="1" t="s">
        <v>51</v>
      </c>
      <c r="AT3487" s="1" t="s">
        <v>51</v>
      </c>
      <c r="AU3487" s="1" t="s">
        <v>51</v>
      </c>
    </row>
    <row r="3488" spans="1:47" x14ac:dyDescent="0.25">
      <c r="A3488" s="1" t="s">
        <v>9389</v>
      </c>
      <c r="B3488">
        <v>2</v>
      </c>
      <c r="C3488" s="2" t="d">
        <v>2019-04-12T17:11:37.99999992828816150</v>
      </c>
      <c r="D3488" s="2" t="d">
        <v>2019-04-12T17:40:39.99999978113919375</v>
      </c>
      <c r="E3488">
        <v>39.78002</v>
      </c>
      <c r="F3488">
        <v>-104.9593</v>
      </c>
      <c r="G3488">
        <v>39.780009999999997</v>
      </c>
      <c r="H3488">
        <v>-104.95825000000001</v>
      </c>
      <c r="I3488">
        <v>5.6000000000000001E-2</v>
      </c>
      <c r="J3488" s="1" t="s">
        <v>3094</v>
      </c>
      <c r="L3488" s="1" t="s">
        <v>936</v>
      </c>
      <c r="M3488" s="1" t="s">
        <v>47</v>
      </c>
      <c r="N3488" s="1" t="s">
        <v>131</v>
      </c>
      <c r="O3488" s="1" t="s">
        <v>131</v>
      </c>
      <c r="P3488" s="1" t="s">
        <v>199</v>
      </c>
      <c r="Q3488" s="1" t="s">
        <v>247</v>
      </c>
      <c r="R3488" s="1" t="s">
        <v>48</v>
      </c>
      <c r="S3488" s="1" t="s">
        <v>79</v>
      </c>
      <c r="T3488" s="1" t="s">
        <v>206</v>
      </c>
      <c r="U3488" s="2" t="d">
        <v>2019-04-12T17:09:00.00000008381903175</v>
      </c>
      <c r="V3488">
        <v>41</v>
      </c>
      <c r="W3488">
        <v>41</v>
      </c>
      <c r="X3488">
        <v>53</v>
      </c>
      <c r="Y3488">
        <v>24.24</v>
      </c>
      <c r="Z3488">
        <v>10</v>
      </c>
      <c r="AA3488" s="1" t="s">
        <v>59</v>
      </c>
      <c r="AB3488">
        <v>3</v>
      </c>
      <c r="AC3488">
        <v>0</v>
      </c>
      <c r="AD3488" s="1" t="s">
        <v>966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s="1" t="s">
        <v>51</v>
      </c>
      <c r="AS3488" s="1" t="s">
        <v>51</v>
      </c>
      <c r="AT3488" s="1" t="s">
        <v>51</v>
      </c>
      <c r="AU3488" s="1" t="s">
        <v>51</v>
      </c>
    </row>
    <row r="3489" spans="1:47" x14ac:dyDescent="0.25">
      <c r="A3489" s="1" t="s">
        <v>9390</v>
      </c>
      <c r="B3489">
        <v>2</v>
      </c>
      <c r="C3489" s="2" t="d">
        <v>2019-04-12T17:58:10.00000006053596625</v>
      </c>
      <c r="D3489" s="2" t="d">
        <v>2019-04-12T18:26:20.99999993573874300</v>
      </c>
      <c r="E3489">
        <v>39.366427000000002</v>
      </c>
      <c r="F3489">
        <v>-104.865661</v>
      </c>
      <c r="G3489">
        <v>39.362180000000002</v>
      </c>
      <c r="H3489">
        <v>-104.86702</v>
      </c>
      <c r="I3489">
        <v>0.30199999999999999</v>
      </c>
      <c r="J3489" s="1" t="s">
        <v>408</v>
      </c>
      <c r="L3489" s="1" t="s">
        <v>327</v>
      </c>
      <c r="M3489" s="1" t="s">
        <v>47</v>
      </c>
      <c r="N3489" s="1" t="s">
        <v>192</v>
      </c>
      <c r="O3489" s="1" t="s">
        <v>121</v>
      </c>
      <c r="P3489" s="1" t="s">
        <v>199</v>
      </c>
      <c r="Q3489" s="1" t="s">
        <v>334</v>
      </c>
      <c r="R3489" s="1" t="s">
        <v>48</v>
      </c>
      <c r="S3489" s="1" t="s">
        <v>79</v>
      </c>
      <c r="T3489" s="1" t="s">
        <v>224</v>
      </c>
      <c r="U3489" s="2" t="d">
        <v>2019-04-12T17:54:00.00000008381903175</v>
      </c>
      <c r="V3489">
        <v>32</v>
      </c>
      <c r="W3489">
        <v>21</v>
      </c>
      <c r="X3489">
        <v>87</v>
      </c>
      <c r="Y3489">
        <v>22.99</v>
      </c>
      <c r="Z3489">
        <v>10</v>
      </c>
      <c r="AA3489" s="1" t="s">
        <v>60</v>
      </c>
      <c r="AB3489">
        <v>17</v>
      </c>
      <c r="AC3489">
        <v>0</v>
      </c>
      <c r="AD3489" s="1" t="s">
        <v>966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s="1" t="s">
        <v>51</v>
      </c>
      <c r="AS3489" s="1" t="s">
        <v>51</v>
      </c>
      <c r="AT3489" s="1" t="s">
        <v>51</v>
      </c>
      <c r="AU3489" s="1" t="s">
        <v>51</v>
      </c>
    </row>
    <row r="3490" spans="1:47" x14ac:dyDescent="0.25">
      <c r="A3490" s="1" t="s">
        <v>5468</v>
      </c>
      <c r="B3490">
        <v>3</v>
      </c>
      <c r="C3490" s="2" t="d">
        <v>2019-04-12T16:25:56.99999977368861225</v>
      </c>
      <c r="D3490" s="2" t="d">
        <v>2019-04-12T16:54:26.99999968986958050</v>
      </c>
      <c r="E3490">
        <v>39.337434000000002</v>
      </c>
      <c r="F3490">
        <v>-104.876639</v>
      </c>
      <c r="G3490">
        <v>39.321829000000001</v>
      </c>
      <c r="H3490">
        <v>-104.882288</v>
      </c>
      <c r="I3490">
        <v>1.1200000000000001</v>
      </c>
      <c r="J3490" s="1" t="s">
        <v>2706</v>
      </c>
      <c r="L3490" s="1" t="s">
        <v>196</v>
      </c>
      <c r="M3490" s="1" t="s">
        <v>47</v>
      </c>
      <c r="N3490" s="1" t="s">
        <v>192</v>
      </c>
      <c r="O3490" s="1" t="s">
        <v>121</v>
      </c>
      <c r="P3490" s="1" t="s">
        <v>199</v>
      </c>
      <c r="Q3490" s="1" t="s">
        <v>334</v>
      </c>
      <c r="R3490" s="1" t="s">
        <v>48</v>
      </c>
      <c r="S3490" s="1" t="s">
        <v>79</v>
      </c>
      <c r="T3490" s="1" t="s">
        <v>224</v>
      </c>
      <c r="U3490" s="2" t="d">
        <v>2019-04-12T16:30:00.000</v>
      </c>
      <c r="V3490">
        <v>30</v>
      </c>
      <c r="W3490">
        <v>22</v>
      </c>
      <c r="X3490">
        <v>93</v>
      </c>
      <c r="Y3490">
        <v>22.98</v>
      </c>
      <c r="Z3490">
        <v>0.5</v>
      </c>
      <c r="AA3490" s="1" t="s">
        <v>59</v>
      </c>
      <c r="AB3490">
        <v>9</v>
      </c>
      <c r="AC3490">
        <v>0</v>
      </c>
      <c r="AD3490" s="1" t="s">
        <v>4895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s="1" t="s">
        <v>51</v>
      </c>
      <c r="AS3490" s="1" t="s">
        <v>51</v>
      </c>
      <c r="AT3490" s="1" t="s">
        <v>51</v>
      </c>
      <c r="AU3490" s="1" t="s">
        <v>51</v>
      </c>
    </row>
    <row r="3491" spans="1:47" x14ac:dyDescent="0.25">
      <c r="A3491" s="1" t="s">
        <v>8937</v>
      </c>
      <c r="B3491">
        <v>3</v>
      </c>
      <c r="C3491" s="2" t="d">
        <v>2019-04-12T16:18:27.00000019278377100</v>
      </c>
      <c r="D3491" s="2" t="d">
        <v>2019-04-12T16:47:52.99999999813735800</v>
      </c>
      <c r="E3491">
        <v>39.779690000000002</v>
      </c>
      <c r="F3491">
        <v>-104.971915</v>
      </c>
      <c r="G3491">
        <v>39.779690000000002</v>
      </c>
      <c r="H3491">
        <v>-104.97190999999999</v>
      </c>
      <c r="I3491">
        <v>0</v>
      </c>
      <c r="J3491" s="1" t="s">
        <v>1133</v>
      </c>
      <c r="K3491">
        <v>1622</v>
      </c>
      <c r="L3491" s="1" t="s">
        <v>6792</v>
      </c>
      <c r="M3491" s="1" t="s">
        <v>47</v>
      </c>
      <c r="N3491" s="1" t="s">
        <v>131</v>
      </c>
      <c r="O3491" s="1" t="s">
        <v>131</v>
      </c>
      <c r="P3491" s="1" t="s">
        <v>199</v>
      </c>
      <c r="Q3491" s="1" t="s">
        <v>247</v>
      </c>
      <c r="R3491" s="1" t="s">
        <v>48</v>
      </c>
      <c r="S3491" s="1" t="s">
        <v>79</v>
      </c>
      <c r="T3491" s="1" t="s">
        <v>206</v>
      </c>
      <c r="U3491" s="2" t="d">
        <v>2019-04-12T16:44:59.99999979045242400</v>
      </c>
      <c r="V3491">
        <v>41</v>
      </c>
      <c r="W3491">
        <v>36</v>
      </c>
      <c r="X3491">
        <v>53</v>
      </c>
      <c r="Y3491">
        <v>24.24</v>
      </c>
      <c r="Z3491">
        <v>10</v>
      </c>
      <c r="AA3491" s="1" t="s">
        <v>54</v>
      </c>
      <c r="AB3491">
        <v>7</v>
      </c>
      <c r="AC3491">
        <v>0</v>
      </c>
      <c r="AD3491" s="1" t="s">
        <v>819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s="1" t="s">
        <v>51</v>
      </c>
      <c r="AS3491" s="1" t="s">
        <v>51</v>
      </c>
      <c r="AT3491" s="1" t="s">
        <v>51</v>
      </c>
      <c r="AU3491" s="1" t="s">
        <v>51</v>
      </c>
    </row>
    <row r="3492" spans="1:47" x14ac:dyDescent="0.25">
      <c r="A3492" s="1" t="s">
        <v>924</v>
      </c>
      <c r="B3492">
        <v>3</v>
      </c>
      <c r="C3492" s="2" t="d">
        <v>2019-04-12T16:18:27.00000019278377100</v>
      </c>
      <c r="D3492" s="2" t="d">
        <v>2019-04-12T16:47:52.99999999813735800</v>
      </c>
      <c r="E3492">
        <v>39.77993</v>
      </c>
      <c r="F3492">
        <v>-104.972689</v>
      </c>
      <c r="G3492">
        <v>39.77993</v>
      </c>
      <c r="H3492">
        <v>-104.97269</v>
      </c>
      <c r="I3492">
        <v>0</v>
      </c>
      <c r="J3492" s="1" t="s">
        <v>386</v>
      </c>
      <c r="L3492" s="1" t="s">
        <v>392</v>
      </c>
      <c r="M3492" s="1" t="s">
        <v>47</v>
      </c>
      <c r="N3492" s="1" t="s">
        <v>131</v>
      </c>
      <c r="O3492" s="1" t="s">
        <v>131</v>
      </c>
      <c r="P3492" s="1" t="s">
        <v>199</v>
      </c>
      <c r="Q3492" s="1" t="s">
        <v>247</v>
      </c>
      <c r="R3492" s="1" t="s">
        <v>48</v>
      </c>
      <c r="S3492" s="1" t="s">
        <v>79</v>
      </c>
      <c r="T3492" s="1" t="s">
        <v>206</v>
      </c>
      <c r="U3492" s="2" t="d">
        <v>2019-04-12T16:44:59.99999979045242400</v>
      </c>
      <c r="V3492">
        <v>41</v>
      </c>
      <c r="W3492">
        <v>36</v>
      </c>
      <c r="X3492">
        <v>53</v>
      </c>
      <c r="Y3492">
        <v>24.24</v>
      </c>
      <c r="Z3492">
        <v>10</v>
      </c>
      <c r="AA3492" s="1" t="s">
        <v>54</v>
      </c>
      <c r="AB3492">
        <v>7</v>
      </c>
      <c r="AC3492">
        <v>0</v>
      </c>
      <c r="AD3492" s="1" t="s">
        <v>819</v>
      </c>
      <c r="AE3492" t="b">
        <v>0</v>
      </c>
      <c r="AF3492" t="b">
        <v>0</v>
      </c>
      <c r="AG3492" t="b">
        <v>1</v>
      </c>
      <c r="AH3492" t="b">
        <v>0</v>
      </c>
      <c r="AI3492" t="b">
        <v>1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s="1" t="s">
        <v>51</v>
      </c>
      <c r="AS3492" s="1" t="s">
        <v>51</v>
      </c>
      <c r="AT3492" s="1" t="s">
        <v>51</v>
      </c>
      <c r="AU3492" s="1" t="s">
        <v>51</v>
      </c>
    </row>
    <row r="3493" spans="1:47" x14ac:dyDescent="0.25">
      <c r="A3493" s="1" t="s">
        <v>8938</v>
      </c>
      <c r="B3493">
        <v>3</v>
      </c>
      <c r="C3493" s="2" t="d">
        <v>2019-04-12T16:52:09.99999972525983925</v>
      </c>
      <c r="D3493" s="2" t="d">
        <v>2019-04-12T17:21:52.00000012759119300</v>
      </c>
      <c r="E3493">
        <v>39.779690000000002</v>
      </c>
      <c r="F3493">
        <v>-104.971915</v>
      </c>
      <c r="G3493">
        <v>39.779690000000002</v>
      </c>
      <c r="H3493">
        <v>-104.97190999999999</v>
      </c>
      <c r="I3493">
        <v>0</v>
      </c>
      <c r="J3493" s="1" t="s">
        <v>1133</v>
      </c>
      <c r="K3493">
        <v>1622</v>
      </c>
      <c r="L3493" s="1" t="s">
        <v>6792</v>
      </c>
      <c r="M3493" s="1" t="s">
        <v>47</v>
      </c>
      <c r="N3493" s="1" t="s">
        <v>131</v>
      </c>
      <c r="O3493" s="1" t="s">
        <v>131</v>
      </c>
      <c r="P3493" s="1" t="s">
        <v>199</v>
      </c>
      <c r="Q3493" s="1" t="s">
        <v>247</v>
      </c>
      <c r="R3493" s="1" t="s">
        <v>48</v>
      </c>
      <c r="S3493" s="1" t="s">
        <v>79</v>
      </c>
      <c r="T3493" s="1" t="s">
        <v>206</v>
      </c>
      <c r="U3493" s="2" t="d">
        <v>2019-04-12T16:44:59.99999979045242400</v>
      </c>
      <c r="V3493">
        <v>41</v>
      </c>
      <c r="W3493">
        <v>36</v>
      </c>
      <c r="X3493">
        <v>53</v>
      </c>
      <c r="Y3493">
        <v>24.24</v>
      </c>
      <c r="Z3493">
        <v>10</v>
      </c>
      <c r="AA3493" s="1" t="s">
        <v>54</v>
      </c>
      <c r="AB3493">
        <v>7</v>
      </c>
      <c r="AC3493">
        <v>0</v>
      </c>
      <c r="AD3493" s="1" t="s">
        <v>819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s="1" t="s">
        <v>51</v>
      </c>
      <c r="AS3493" s="1" t="s">
        <v>51</v>
      </c>
      <c r="AT3493" s="1" t="s">
        <v>51</v>
      </c>
      <c r="AU3493" s="1" t="s">
        <v>51</v>
      </c>
    </row>
    <row r="3494" spans="1:47" x14ac:dyDescent="0.25">
      <c r="A3494" s="1" t="s">
        <v>9391</v>
      </c>
      <c r="B3494">
        <v>2</v>
      </c>
      <c r="C3494" s="2" t="d">
        <v>2019-04-12T17:46:10.00000022817402975</v>
      </c>
      <c r="D3494" s="2" t="d">
        <v>2019-04-12T18:14:21.99999970849603425</v>
      </c>
      <c r="E3494">
        <v>39.337434000000002</v>
      </c>
      <c r="F3494">
        <v>-104.876639</v>
      </c>
      <c r="G3494">
        <v>39.321829000000001</v>
      </c>
      <c r="H3494">
        <v>-104.882288</v>
      </c>
      <c r="I3494">
        <v>1.1200000000000001</v>
      </c>
      <c r="J3494" s="1" t="s">
        <v>2706</v>
      </c>
      <c r="L3494" s="1" t="s">
        <v>196</v>
      </c>
      <c r="M3494" s="1" t="s">
        <v>47</v>
      </c>
      <c r="N3494" s="1" t="s">
        <v>192</v>
      </c>
      <c r="O3494" s="1" t="s">
        <v>121</v>
      </c>
      <c r="P3494" s="1" t="s">
        <v>199</v>
      </c>
      <c r="Q3494" s="1" t="s">
        <v>334</v>
      </c>
      <c r="R3494" s="1" t="s">
        <v>48</v>
      </c>
      <c r="S3494" s="1" t="s">
        <v>79</v>
      </c>
      <c r="T3494" s="1" t="s">
        <v>224</v>
      </c>
      <c r="U3494" s="2" t="d">
        <v>2019-04-12T17:54:00.00000008381903175</v>
      </c>
      <c r="V3494">
        <v>32</v>
      </c>
      <c r="W3494">
        <v>21</v>
      </c>
      <c r="X3494">
        <v>87</v>
      </c>
      <c r="Y3494">
        <v>22.99</v>
      </c>
      <c r="Z3494">
        <v>10</v>
      </c>
      <c r="AA3494" s="1" t="s">
        <v>60</v>
      </c>
      <c r="AB3494">
        <v>17</v>
      </c>
      <c r="AC3494">
        <v>0</v>
      </c>
      <c r="AD3494" s="1" t="s">
        <v>966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s="1" t="s">
        <v>51</v>
      </c>
      <c r="AS3494" s="1" t="s">
        <v>51</v>
      </c>
      <c r="AT3494" s="1" t="s">
        <v>51</v>
      </c>
      <c r="AU3494" s="1" t="s">
        <v>51</v>
      </c>
    </row>
    <row r="3495" spans="1:47" x14ac:dyDescent="0.25">
      <c r="A3495" s="1" t="s">
        <v>9392</v>
      </c>
      <c r="B3495">
        <v>2</v>
      </c>
      <c r="C3495" s="2" t="d">
        <v>2019-04-12T17:54:25.00000027008354900</v>
      </c>
      <c r="D3495" s="2" t="d">
        <v>2019-04-12T18:21:43.99999993387609425</v>
      </c>
      <c r="E3495">
        <v>39.635562999999998</v>
      </c>
      <c r="F3495">
        <v>-104.89448899999999</v>
      </c>
      <c r="G3495">
        <v>39.63541</v>
      </c>
      <c r="H3495">
        <v>-104.90282000000001</v>
      </c>
      <c r="I3495">
        <v>0.443</v>
      </c>
      <c r="J3495" s="1" t="s">
        <v>3216</v>
      </c>
      <c r="L3495" s="1" t="s">
        <v>404</v>
      </c>
      <c r="M3495" s="1" t="s">
        <v>47</v>
      </c>
      <c r="N3495" s="1" t="s">
        <v>131</v>
      </c>
      <c r="O3495" s="1" t="s">
        <v>131</v>
      </c>
      <c r="P3495" s="1" t="s">
        <v>199</v>
      </c>
      <c r="Q3495" s="1" t="s">
        <v>415</v>
      </c>
      <c r="R3495" s="1" t="s">
        <v>48</v>
      </c>
      <c r="S3495" s="1" t="s">
        <v>79</v>
      </c>
      <c r="T3495" s="1" t="s">
        <v>201</v>
      </c>
      <c r="U3495" s="2" t="d">
        <v>2019-04-12T17:52:59.99999988824129100</v>
      </c>
      <c r="V3495">
        <v>39</v>
      </c>
      <c r="W3495">
        <v>31</v>
      </c>
      <c r="X3495">
        <v>70</v>
      </c>
      <c r="Y3495">
        <v>24.02</v>
      </c>
      <c r="Z3495">
        <v>4</v>
      </c>
      <c r="AA3495" s="1" t="s">
        <v>68</v>
      </c>
      <c r="AB3495">
        <v>13</v>
      </c>
      <c r="AC3495">
        <v>0</v>
      </c>
      <c r="AD3495" s="1" t="s">
        <v>1211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s="1" t="s">
        <v>51</v>
      </c>
      <c r="AS3495" s="1" t="s">
        <v>51</v>
      </c>
      <c r="AT3495" s="1" t="s">
        <v>51</v>
      </c>
      <c r="AU3495" s="1" t="s">
        <v>51</v>
      </c>
    </row>
    <row r="3496" spans="1:47" x14ac:dyDescent="0.25">
      <c r="A3496" s="1" t="s">
        <v>5976</v>
      </c>
      <c r="B3496">
        <v>3</v>
      </c>
      <c r="C3496" s="2" t="d">
        <v>2019-04-12T22:08:38.00000017974525675</v>
      </c>
      <c r="D3496" s="2" t="d">
        <v>2019-04-12T22:37:52.99999992828816150</v>
      </c>
      <c r="E3496">
        <v>39.830399999999997</v>
      </c>
      <c r="F3496">
        <v>-105.00535000000001</v>
      </c>
      <c r="G3496">
        <v>39.829059999999998</v>
      </c>
      <c r="H3496">
        <v>-105.00019</v>
      </c>
      <c r="I3496">
        <v>0.28899999999999998</v>
      </c>
      <c r="J3496" s="1" t="s">
        <v>258</v>
      </c>
      <c r="L3496" s="1" t="s">
        <v>244</v>
      </c>
      <c r="M3496" s="1" t="s">
        <v>47</v>
      </c>
      <c r="N3496" s="1" t="s">
        <v>131</v>
      </c>
      <c r="O3496" s="1" t="s">
        <v>147</v>
      </c>
      <c r="P3496" s="1" t="s">
        <v>199</v>
      </c>
      <c r="Q3496" s="1" t="s">
        <v>332</v>
      </c>
      <c r="R3496" s="1" t="s">
        <v>48</v>
      </c>
      <c r="S3496" s="1" t="s">
        <v>79</v>
      </c>
      <c r="T3496" s="1" t="s">
        <v>206</v>
      </c>
      <c r="U3496" s="2" t="d">
        <v>2019-04-12T22:12:00.00000025145709525</v>
      </c>
      <c r="V3496">
        <v>34</v>
      </c>
      <c r="W3496">
        <v>29</v>
      </c>
      <c r="X3496">
        <v>93</v>
      </c>
      <c r="Y3496">
        <v>24.33</v>
      </c>
      <c r="Z3496">
        <v>7</v>
      </c>
      <c r="AA3496" s="1" t="s">
        <v>63</v>
      </c>
      <c r="AB3496">
        <v>6</v>
      </c>
      <c r="AC3496">
        <v>0</v>
      </c>
      <c r="AD3496" s="1" t="s">
        <v>1211</v>
      </c>
      <c r="AE3496" t="b">
        <v>0</v>
      </c>
      <c r="AF3496" t="b">
        <v>0</v>
      </c>
      <c r="AG3496" t="b">
        <v>0</v>
      </c>
      <c r="AH3496" t="b">
        <v>0</v>
      </c>
      <c r="AI3496" t="b">
        <v>1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s="1" t="s">
        <v>53</v>
      </c>
      <c r="AS3496" s="1" t="s">
        <v>53</v>
      </c>
      <c r="AT3496" s="1" t="s">
        <v>53</v>
      </c>
      <c r="AU3496" s="1" t="s">
        <v>53</v>
      </c>
    </row>
    <row r="3497" spans="1:47" x14ac:dyDescent="0.25">
      <c r="A3497" s="1" t="s">
        <v>5977</v>
      </c>
      <c r="B3497">
        <v>3</v>
      </c>
      <c r="C3497" s="2" t="d">
        <v>2019-04-12T22:32:37.99999984446912975</v>
      </c>
      <c r="D3497" s="2" t="d">
        <v>2019-04-12T23:01:51.99999998789280675</v>
      </c>
      <c r="E3497">
        <v>39.815443000000002</v>
      </c>
      <c r="F3497">
        <v>-104.98299</v>
      </c>
      <c r="G3497">
        <v>39.809629999999999</v>
      </c>
      <c r="H3497">
        <v>-104.98308</v>
      </c>
      <c r="I3497">
        <v>0.40200000000000002</v>
      </c>
      <c r="J3497" s="1" t="s">
        <v>703</v>
      </c>
      <c r="L3497" s="1" t="s">
        <v>266</v>
      </c>
      <c r="M3497" s="1" t="s">
        <v>47</v>
      </c>
      <c r="N3497" s="1" t="s">
        <v>131</v>
      </c>
      <c r="O3497" s="1" t="s">
        <v>147</v>
      </c>
      <c r="P3497" s="1" t="s">
        <v>199</v>
      </c>
      <c r="Q3497" s="1" t="s">
        <v>332</v>
      </c>
      <c r="R3497" s="1" t="s">
        <v>48</v>
      </c>
      <c r="S3497" s="1" t="s">
        <v>79</v>
      </c>
      <c r="T3497" s="1" t="s">
        <v>206</v>
      </c>
      <c r="U3497" s="2" t="d">
        <v>2019-04-12T22:30:00.000</v>
      </c>
      <c r="V3497">
        <v>34</v>
      </c>
      <c r="W3497">
        <v>30</v>
      </c>
      <c r="X3497">
        <v>93</v>
      </c>
      <c r="Y3497">
        <v>24.33</v>
      </c>
      <c r="Z3497">
        <v>7</v>
      </c>
      <c r="AA3497" s="1" t="s">
        <v>60</v>
      </c>
      <c r="AB3497">
        <v>5</v>
      </c>
      <c r="AC3497">
        <v>0</v>
      </c>
      <c r="AD3497" s="1" t="s">
        <v>1211</v>
      </c>
      <c r="AE3497" t="b">
        <v>0</v>
      </c>
      <c r="AF3497" t="b">
        <v>0</v>
      </c>
      <c r="AG3497" t="b">
        <v>0</v>
      </c>
      <c r="AH3497" t="b">
        <v>0</v>
      </c>
      <c r="AI3497" t="b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s="1" t="s">
        <v>53</v>
      </c>
      <c r="AS3497" s="1" t="s">
        <v>53</v>
      </c>
      <c r="AT3497" s="1" t="s">
        <v>53</v>
      </c>
      <c r="AU3497" s="1" t="s">
        <v>53</v>
      </c>
    </row>
    <row r="3498" spans="1:47" x14ac:dyDescent="0.25">
      <c r="A3498" s="1" t="s">
        <v>2762</v>
      </c>
      <c r="B3498">
        <v>4</v>
      </c>
      <c r="C3498" s="2" t="d">
        <v>2019-04-13T04:06:23.0000000540167125</v>
      </c>
      <c r="D3498" s="2" t="d">
        <v>2019-04-13T04:36:04.99999982770532475</v>
      </c>
      <c r="E3498">
        <v>39.740726000000002</v>
      </c>
      <c r="F3498">
        <v>-105.497334</v>
      </c>
      <c r="G3498">
        <v>39.744587000000003</v>
      </c>
      <c r="H3498">
        <v>-105.488367</v>
      </c>
      <c r="I3498">
        <v>0.54600000000000004</v>
      </c>
      <c r="J3498" s="1" t="s">
        <v>2763</v>
      </c>
      <c r="L3498" s="1" t="s">
        <v>133</v>
      </c>
      <c r="M3498" s="1" t="s">
        <v>47</v>
      </c>
      <c r="N3498" s="1" t="s">
        <v>1548</v>
      </c>
      <c r="O3498" s="1" t="s">
        <v>338</v>
      </c>
      <c r="P3498" s="1" t="s">
        <v>199</v>
      </c>
      <c r="Q3498" s="1" t="s">
        <v>1549</v>
      </c>
      <c r="R3498" s="1" t="s">
        <v>48</v>
      </c>
      <c r="S3498" s="1" t="s">
        <v>79</v>
      </c>
      <c r="T3498" s="1" t="s">
        <v>340</v>
      </c>
      <c r="U3498" s="2" t="d">
        <v>2019-04-13T03:53:00.00000030733644975</v>
      </c>
      <c r="V3498">
        <v>16</v>
      </c>
      <c r="W3498">
        <v>16</v>
      </c>
      <c r="X3498">
        <v>84</v>
      </c>
      <c r="Y3498">
        <v>20.61</v>
      </c>
      <c r="Z3498">
        <v>10</v>
      </c>
      <c r="AA3498" s="1" t="s">
        <v>8970</v>
      </c>
      <c r="AB3498">
        <v>0</v>
      </c>
      <c r="AC3498">
        <v>0</v>
      </c>
      <c r="AD3498" s="1" t="s">
        <v>966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s="1" t="s">
        <v>53</v>
      </c>
      <c r="AS3498" s="1" t="s">
        <v>53</v>
      </c>
      <c r="AT3498" s="1" t="s">
        <v>53</v>
      </c>
      <c r="AU3498" s="1" t="s">
        <v>53</v>
      </c>
    </row>
    <row r="3499" spans="1:47" x14ac:dyDescent="0.25">
      <c r="A3499" s="1" t="s">
        <v>2913</v>
      </c>
      <c r="B3499">
        <v>3</v>
      </c>
      <c r="C3499" s="2" t="d">
        <v>2019-04-13T07:31:56.99999968986958050</v>
      </c>
      <c r="D3499" s="2" t="d">
        <v>2019-04-13T08:01:51.99999998789280675</v>
      </c>
      <c r="E3499">
        <v>39.863804000000002</v>
      </c>
      <c r="F3499">
        <v>-104.98748000000001</v>
      </c>
      <c r="G3499">
        <v>39.871749999999999</v>
      </c>
      <c r="H3499">
        <v>-104.98748000000001</v>
      </c>
      <c r="I3499">
        <v>0.54900000000000004</v>
      </c>
      <c r="J3499" s="1" t="s">
        <v>821</v>
      </c>
      <c r="L3499" s="1" t="s">
        <v>196</v>
      </c>
      <c r="M3499" s="1" t="s">
        <v>47</v>
      </c>
      <c r="N3499" s="1" t="s">
        <v>131</v>
      </c>
      <c r="O3499" s="1" t="s">
        <v>147</v>
      </c>
      <c r="P3499" s="1" t="s">
        <v>199</v>
      </c>
      <c r="Q3499" s="1" t="s">
        <v>205</v>
      </c>
      <c r="R3499" s="1" t="s">
        <v>48</v>
      </c>
      <c r="S3499" s="1" t="s">
        <v>79</v>
      </c>
      <c r="T3499" s="1" t="s">
        <v>206</v>
      </c>
      <c r="U3499" s="2" t="d">
        <v>2019-04-13T07:47:59.99999974854290475</v>
      </c>
      <c r="V3499">
        <v>30</v>
      </c>
      <c r="W3499">
        <v>23</v>
      </c>
      <c r="X3499">
        <v>93</v>
      </c>
      <c r="Y3499">
        <v>24.34</v>
      </c>
      <c r="Z3499">
        <v>10</v>
      </c>
      <c r="AA3499" s="1" t="s">
        <v>58</v>
      </c>
      <c r="AB3499">
        <v>8</v>
      </c>
      <c r="AC3499">
        <v>0</v>
      </c>
      <c r="AD3499" s="1" t="s">
        <v>966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s="1" t="s">
        <v>51</v>
      </c>
      <c r="AS3499" s="1" t="s">
        <v>51</v>
      </c>
      <c r="AT3499" s="1" t="s">
        <v>51</v>
      </c>
      <c r="AU3499" s="1" t="s">
        <v>51</v>
      </c>
    </row>
    <row r="3500" spans="1:47" x14ac:dyDescent="0.25">
      <c r="A3500" s="1" t="s">
        <v>2914</v>
      </c>
      <c r="B3500">
        <v>3</v>
      </c>
      <c r="C3500" s="2" t="d">
        <v>2019-04-13T11:13:56.00000012665987200</v>
      </c>
      <c r="D3500" s="2" t="d">
        <v>2019-04-13T11:43:52.00000002980231925</v>
      </c>
      <c r="E3500">
        <v>39.723457000000003</v>
      </c>
      <c r="F3500">
        <v>-105.011526</v>
      </c>
      <c r="G3500">
        <v>39.72184</v>
      </c>
      <c r="H3500">
        <v>-105.00936</v>
      </c>
      <c r="I3500">
        <v>0.16</v>
      </c>
      <c r="J3500" s="1" t="s">
        <v>398</v>
      </c>
      <c r="L3500" s="1" t="s">
        <v>195</v>
      </c>
      <c r="M3500" s="1" t="s">
        <v>47</v>
      </c>
      <c r="N3500" s="1" t="s">
        <v>131</v>
      </c>
      <c r="O3500" s="1" t="s">
        <v>131</v>
      </c>
      <c r="P3500" s="1" t="s">
        <v>199</v>
      </c>
      <c r="Q3500" s="1" t="s">
        <v>311</v>
      </c>
      <c r="R3500" s="1" t="s">
        <v>48</v>
      </c>
      <c r="S3500" s="1" t="s">
        <v>79</v>
      </c>
      <c r="T3500" s="1" t="s">
        <v>206</v>
      </c>
      <c r="U3500" s="2" t="d">
        <v>2019-04-13T11:29:59.99999979045242400</v>
      </c>
      <c r="V3500">
        <v>32</v>
      </c>
      <c r="W3500">
        <v>26</v>
      </c>
      <c r="X3500">
        <v>93</v>
      </c>
      <c r="Y3500">
        <v>24.39</v>
      </c>
      <c r="Z3500">
        <v>10</v>
      </c>
      <c r="AA3500" s="1" t="s">
        <v>65</v>
      </c>
      <c r="AB3500">
        <v>6</v>
      </c>
      <c r="AC3500">
        <v>0</v>
      </c>
      <c r="AD3500" s="1" t="s">
        <v>966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s="1" t="s">
        <v>51</v>
      </c>
      <c r="AS3500" s="1" t="s">
        <v>51</v>
      </c>
      <c r="AT3500" s="1" t="s">
        <v>51</v>
      </c>
      <c r="AU3500" s="1" t="s">
        <v>51</v>
      </c>
    </row>
    <row r="3501" spans="1:47" x14ac:dyDescent="0.25">
      <c r="A3501" s="1" t="s">
        <v>2915</v>
      </c>
      <c r="B3501">
        <v>3</v>
      </c>
      <c r="C3501" s="2" t="d">
        <v>2019-04-13T11:52:13.99999982211738525</v>
      </c>
      <c r="D3501" s="2" t="d">
        <v>2019-04-13T12:19:52.99999976065009800</v>
      </c>
      <c r="E3501">
        <v>39.113239</v>
      </c>
      <c r="F3501">
        <v>-104.86538299999999</v>
      </c>
      <c r="G3501">
        <v>39.127257999999998</v>
      </c>
      <c r="H3501">
        <v>-104.86411</v>
      </c>
      <c r="I3501">
        <v>0.97099999999999997</v>
      </c>
      <c r="J3501" s="1" t="s">
        <v>402</v>
      </c>
      <c r="L3501" s="1" t="s">
        <v>266</v>
      </c>
      <c r="M3501" s="1" t="s">
        <v>47</v>
      </c>
      <c r="N3501" s="1" t="s">
        <v>448</v>
      </c>
      <c r="O3501" s="1" t="s">
        <v>194</v>
      </c>
      <c r="P3501" s="1" t="s">
        <v>199</v>
      </c>
      <c r="Q3501" s="1" t="s">
        <v>449</v>
      </c>
      <c r="R3501" s="1" t="s">
        <v>48</v>
      </c>
      <c r="S3501" s="1" t="s">
        <v>79</v>
      </c>
      <c r="T3501" s="1" t="s">
        <v>235</v>
      </c>
      <c r="U3501" s="2" t="d">
        <v>2019-04-13T11:58:00.00000023748725325</v>
      </c>
      <c r="V3501">
        <v>33</v>
      </c>
      <c r="W3501">
        <v>25</v>
      </c>
      <c r="X3501">
        <v>99</v>
      </c>
      <c r="Y3501">
        <v>23.51</v>
      </c>
      <c r="Z3501">
        <v>10</v>
      </c>
      <c r="AA3501" s="1" t="s">
        <v>66</v>
      </c>
      <c r="AB3501">
        <v>10</v>
      </c>
      <c r="AC3501">
        <v>0</v>
      </c>
      <c r="AD3501" s="1" t="s">
        <v>966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s="1" t="s">
        <v>51</v>
      </c>
      <c r="AS3501" s="1" t="s">
        <v>51</v>
      </c>
      <c r="AT3501" s="1" t="s">
        <v>51</v>
      </c>
      <c r="AU3501" s="1" t="s">
        <v>51</v>
      </c>
    </row>
    <row r="3502" spans="1:47" x14ac:dyDescent="0.25">
      <c r="A3502" s="1" t="s">
        <v>9393</v>
      </c>
      <c r="B3502">
        <v>2</v>
      </c>
      <c r="C3502" s="2" t="d">
        <v>2019-04-13T12:31:13.00000030081718925</v>
      </c>
      <c r="D3502" s="2" t="d">
        <v>2019-04-13T12:59:24.99999978113919375</v>
      </c>
      <c r="E3502">
        <v>39.721760000000003</v>
      </c>
      <c r="F3502">
        <v>-105.00897999999999</v>
      </c>
      <c r="G3502">
        <v>39.730170000000001</v>
      </c>
      <c r="H3502">
        <v>-105.01514</v>
      </c>
      <c r="I3502">
        <v>0.66700000000000004</v>
      </c>
      <c r="J3502" s="1" t="s">
        <v>398</v>
      </c>
      <c r="L3502" s="1" t="s">
        <v>266</v>
      </c>
      <c r="M3502" s="1" t="s">
        <v>47</v>
      </c>
      <c r="N3502" s="1" t="s">
        <v>131</v>
      </c>
      <c r="O3502" s="1" t="s">
        <v>131</v>
      </c>
      <c r="P3502" s="1" t="s">
        <v>199</v>
      </c>
      <c r="Q3502" s="1" t="s">
        <v>311</v>
      </c>
      <c r="R3502" s="1" t="s">
        <v>48</v>
      </c>
      <c r="S3502" s="1" t="s">
        <v>79</v>
      </c>
      <c r="T3502" s="1" t="s">
        <v>206</v>
      </c>
      <c r="U3502" s="2" t="d">
        <v>2019-04-13T12:36:59.99999969266355025</v>
      </c>
      <c r="V3502">
        <v>37</v>
      </c>
      <c r="W3502">
        <v>34</v>
      </c>
      <c r="X3502">
        <v>81</v>
      </c>
      <c r="Y3502">
        <v>24.37</v>
      </c>
      <c r="Z3502">
        <v>10</v>
      </c>
      <c r="AA3502" s="1" t="s">
        <v>62</v>
      </c>
      <c r="AB3502">
        <v>5</v>
      </c>
      <c r="AC3502">
        <v>0</v>
      </c>
      <c r="AD3502" s="1" t="s">
        <v>819</v>
      </c>
      <c r="AE3502" t="b">
        <v>0</v>
      </c>
      <c r="AF3502" t="b">
        <v>0</v>
      </c>
      <c r="AG3502" t="b">
        <v>0</v>
      </c>
      <c r="AH3502" t="b">
        <v>0</v>
      </c>
      <c r="AI3502" t="b">
        <v>1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s="1" t="s">
        <v>51</v>
      </c>
      <c r="AS3502" s="1" t="s">
        <v>51</v>
      </c>
      <c r="AT3502" s="1" t="s">
        <v>51</v>
      </c>
      <c r="AU3502" s="1" t="s">
        <v>51</v>
      </c>
    </row>
    <row r="3503" spans="1:47" x14ac:dyDescent="0.25">
      <c r="A3503" s="1" t="s">
        <v>2445</v>
      </c>
      <c r="B3503">
        <v>3</v>
      </c>
      <c r="C3503" s="2" t="d">
        <v>2019-04-13T13:00:29.00000028312206325</v>
      </c>
      <c r="D3503" s="2" t="d">
        <v>2019-04-13T13:29:52.00000001583248400</v>
      </c>
      <c r="E3503">
        <v>39.856301000000002</v>
      </c>
      <c r="F3503">
        <v>-104.987278</v>
      </c>
      <c r="G3503">
        <v>39.853580000000001</v>
      </c>
      <c r="H3503">
        <v>-104.98669</v>
      </c>
      <c r="I3503">
        <v>0.191</v>
      </c>
      <c r="J3503" s="1" t="s">
        <v>518</v>
      </c>
      <c r="L3503" s="1" t="s">
        <v>1314</v>
      </c>
      <c r="M3503" s="1" t="s">
        <v>47</v>
      </c>
      <c r="N3503" s="1" t="s">
        <v>131</v>
      </c>
      <c r="O3503" s="1" t="s">
        <v>147</v>
      </c>
      <c r="P3503" s="1" t="s">
        <v>199</v>
      </c>
      <c r="Q3503" s="1" t="s">
        <v>205</v>
      </c>
      <c r="R3503" s="1" t="s">
        <v>48</v>
      </c>
      <c r="S3503" s="1" t="s">
        <v>79</v>
      </c>
      <c r="T3503" s="1" t="s">
        <v>206</v>
      </c>
      <c r="U3503" s="2" t="d">
        <v>2019-04-13T12:52:00.00000011175870900</v>
      </c>
      <c r="V3503">
        <v>37</v>
      </c>
      <c r="W3503">
        <v>37</v>
      </c>
      <c r="X3503">
        <v>81</v>
      </c>
      <c r="Y3503">
        <v>24.37</v>
      </c>
      <c r="Z3503">
        <v>10</v>
      </c>
      <c r="AA3503" s="1" t="s">
        <v>8970</v>
      </c>
      <c r="AB3503">
        <v>0</v>
      </c>
      <c r="AC3503">
        <v>0</v>
      </c>
      <c r="AD3503" s="1" t="s">
        <v>819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s="1" t="s">
        <v>51</v>
      </c>
      <c r="AS3503" s="1" t="s">
        <v>51</v>
      </c>
      <c r="AT3503" s="1" t="s">
        <v>51</v>
      </c>
      <c r="AU3503" s="1" t="s">
        <v>51</v>
      </c>
    </row>
    <row r="3504" spans="1:47" x14ac:dyDescent="0.25">
      <c r="A3504" s="1" t="s">
        <v>6069</v>
      </c>
      <c r="B3504">
        <v>3</v>
      </c>
      <c r="C3504" s="2" t="d">
        <v>2019-04-13T12:58:12.99999992363154975</v>
      </c>
      <c r="D3504" s="2" t="d">
        <v>2019-04-13T13:27:52.99999985843897175</v>
      </c>
      <c r="E3504">
        <v>39.566223000000001</v>
      </c>
      <c r="F3504">
        <v>-104.87241899999999</v>
      </c>
      <c r="G3504">
        <v>39.564070000000001</v>
      </c>
      <c r="H3504">
        <v>-104.87203</v>
      </c>
      <c r="I3504">
        <v>0.15</v>
      </c>
      <c r="J3504" s="1" t="s">
        <v>562</v>
      </c>
      <c r="L3504" s="1" t="s">
        <v>196</v>
      </c>
      <c r="M3504" s="1" t="s">
        <v>47</v>
      </c>
      <c r="N3504" s="1" t="s">
        <v>127</v>
      </c>
      <c r="O3504" s="1" t="s">
        <v>202</v>
      </c>
      <c r="P3504" s="1" t="s">
        <v>199</v>
      </c>
      <c r="Q3504" s="1" t="s">
        <v>348</v>
      </c>
      <c r="R3504" s="1" t="s">
        <v>48</v>
      </c>
      <c r="S3504" s="1" t="s">
        <v>79</v>
      </c>
      <c r="T3504" s="1" t="s">
        <v>201</v>
      </c>
      <c r="U3504" s="2" t="d">
        <v>2019-04-13T12:53:00.00000030733644975</v>
      </c>
      <c r="V3504">
        <v>34</v>
      </c>
      <c r="W3504">
        <v>34</v>
      </c>
      <c r="X3504">
        <v>79</v>
      </c>
      <c r="Y3504">
        <v>24.15</v>
      </c>
      <c r="Z3504">
        <v>9</v>
      </c>
      <c r="AA3504" s="1" t="s">
        <v>71</v>
      </c>
      <c r="AB3504">
        <v>3</v>
      </c>
      <c r="AC3504">
        <v>0</v>
      </c>
      <c r="AD3504" s="1" t="s">
        <v>1211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s="1" t="s">
        <v>51</v>
      </c>
      <c r="AS3504" s="1" t="s">
        <v>51</v>
      </c>
      <c r="AT3504" s="1" t="s">
        <v>51</v>
      </c>
      <c r="AU3504" s="1" t="s">
        <v>51</v>
      </c>
    </row>
    <row r="3505" spans="1:47" x14ac:dyDescent="0.25">
      <c r="A3505" s="1" t="s">
        <v>1923</v>
      </c>
      <c r="B3505">
        <v>3</v>
      </c>
      <c r="C3505" s="2" t="d">
        <v>2019-04-13T14:43:56.99999994132667575</v>
      </c>
      <c r="D3505" s="2" t="d">
        <v>2019-04-13T15:13:46.99999969918281075</v>
      </c>
      <c r="E3505">
        <v>39.106639999999999</v>
      </c>
      <c r="F3505">
        <v>-108.44135</v>
      </c>
      <c r="G3505">
        <v>39.106485999999997</v>
      </c>
      <c r="H3505">
        <v>-108.441784</v>
      </c>
      <c r="I3505">
        <v>2.5999999999999999E-2</v>
      </c>
      <c r="J3505" s="1" t="s">
        <v>1924</v>
      </c>
      <c r="L3505" s="1" t="s">
        <v>133</v>
      </c>
      <c r="M3505" s="1" t="s">
        <v>47</v>
      </c>
      <c r="N3505" s="1" t="s">
        <v>149</v>
      </c>
      <c r="O3505" s="1" t="s">
        <v>491</v>
      </c>
      <c r="P3505" s="1" t="s">
        <v>199</v>
      </c>
      <c r="Q3505" s="1" t="s">
        <v>1925</v>
      </c>
      <c r="R3505" s="1" t="s">
        <v>48</v>
      </c>
      <c r="S3505" s="1" t="s">
        <v>79</v>
      </c>
      <c r="T3505" s="1" t="s">
        <v>493</v>
      </c>
      <c r="U3505" s="2" t="d">
        <v>2019-04-13T14:52:59.99999988824129100</v>
      </c>
      <c r="V3505">
        <v>56</v>
      </c>
      <c r="W3505">
        <v>56</v>
      </c>
      <c r="X3505">
        <v>29</v>
      </c>
      <c r="Y3505">
        <v>25.09</v>
      </c>
      <c r="Z3505">
        <v>10</v>
      </c>
      <c r="AA3505" s="1" t="s">
        <v>57</v>
      </c>
      <c r="AB3505">
        <v>13</v>
      </c>
      <c r="AC3505">
        <v>0</v>
      </c>
      <c r="AD3505" s="1" t="s">
        <v>1068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s="1" t="s">
        <v>51</v>
      </c>
      <c r="AS3505" s="1" t="s">
        <v>51</v>
      </c>
      <c r="AT3505" s="1" t="s">
        <v>51</v>
      </c>
      <c r="AU3505" s="1" t="s">
        <v>51</v>
      </c>
    </row>
    <row r="3506" spans="1:47" x14ac:dyDescent="0.25">
      <c r="A3506" s="1" t="s">
        <v>4958</v>
      </c>
      <c r="B3506">
        <v>3</v>
      </c>
      <c r="C3506" s="2" t="d">
        <v>2019-04-13T14:24:28.00000013317912575</v>
      </c>
      <c r="D3506" s="2" t="d">
        <v>2019-04-13T14:53:50.00000026077031875</v>
      </c>
      <c r="E3506">
        <v>39.563392</v>
      </c>
      <c r="F3506">
        <v>-104.888445</v>
      </c>
      <c r="G3506">
        <v>39.56306</v>
      </c>
      <c r="H3506">
        <v>-104.88760000000001</v>
      </c>
      <c r="I3506">
        <v>5.0999999999999997E-2</v>
      </c>
      <c r="J3506" s="1" t="s">
        <v>3968</v>
      </c>
      <c r="L3506" s="1" t="s">
        <v>481</v>
      </c>
      <c r="M3506" s="1" t="s">
        <v>47</v>
      </c>
      <c r="N3506" s="1" t="s">
        <v>704</v>
      </c>
      <c r="O3506" s="1" t="s">
        <v>121</v>
      </c>
      <c r="P3506" s="1" t="s">
        <v>199</v>
      </c>
      <c r="Q3506" s="1" t="s">
        <v>705</v>
      </c>
      <c r="R3506" s="1" t="s">
        <v>48</v>
      </c>
      <c r="S3506" s="1" t="s">
        <v>79</v>
      </c>
      <c r="T3506" s="1" t="s">
        <v>201</v>
      </c>
      <c r="U3506" s="2" t="d">
        <v>2019-04-13T14:20:59.99999991618096825</v>
      </c>
      <c r="V3506">
        <v>35</v>
      </c>
      <c r="W3506">
        <v>31</v>
      </c>
      <c r="X3506">
        <v>92</v>
      </c>
      <c r="Y3506">
        <v>24.15</v>
      </c>
      <c r="Z3506">
        <v>1</v>
      </c>
      <c r="AA3506" s="1" t="s">
        <v>63</v>
      </c>
      <c r="AB3506">
        <v>5</v>
      </c>
      <c r="AC3506">
        <v>0.01</v>
      </c>
      <c r="AD3506" s="1" t="s">
        <v>1211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s="1" t="s">
        <v>51</v>
      </c>
      <c r="AS3506" s="1" t="s">
        <v>51</v>
      </c>
      <c r="AT3506" s="1" t="s">
        <v>51</v>
      </c>
      <c r="AU3506" s="1" t="s">
        <v>51</v>
      </c>
    </row>
    <row r="3507" spans="1:47" x14ac:dyDescent="0.25">
      <c r="A3507" s="1" t="s">
        <v>2916</v>
      </c>
      <c r="B3507">
        <v>3</v>
      </c>
      <c r="C3507" s="2" t="d">
        <v>2019-04-13T16:37:57.00000023469329025</v>
      </c>
      <c r="D3507" s="2" t="d">
        <v>2019-04-13T17:07:45.99999975878745600</v>
      </c>
      <c r="E3507">
        <v>39.134844000000001</v>
      </c>
      <c r="F3507">
        <v>-104.862869</v>
      </c>
      <c r="G3507">
        <v>39.139437999999998</v>
      </c>
      <c r="H3507">
        <v>-104.862106</v>
      </c>
      <c r="I3507">
        <v>0.32</v>
      </c>
      <c r="J3507" s="1" t="s">
        <v>456</v>
      </c>
      <c r="L3507" s="1" t="s">
        <v>195</v>
      </c>
      <c r="M3507" s="1" t="s">
        <v>47</v>
      </c>
      <c r="N3507" s="1" t="s">
        <v>86</v>
      </c>
      <c r="O3507" s="1" t="s">
        <v>121</v>
      </c>
      <c r="P3507" s="1" t="s">
        <v>199</v>
      </c>
      <c r="Q3507" s="1" t="s">
        <v>223</v>
      </c>
      <c r="R3507" s="1" t="s">
        <v>48</v>
      </c>
      <c r="S3507" s="1" t="s">
        <v>79</v>
      </c>
      <c r="T3507" s="1" t="s">
        <v>224</v>
      </c>
      <c r="U3507" s="2" t="d">
        <v>2019-04-13T16:30:00.000</v>
      </c>
      <c r="V3507">
        <v>32</v>
      </c>
      <c r="W3507">
        <v>24</v>
      </c>
      <c r="X3507">
        <v>93</v>
      </c>
      <c r="Y3507">
        <v>23.09</v>
      </c>
      <c r="Z3507">
        <v>10</v>
      </c>
      <c r="AA3507" s="1" t="s">
        <v>59</v>
      </c>
      <c r="AB3507">
        <v>9</v>
      </c>
      <c r="AC3507">
        <v>0</v>
      </c>
      <c r="AD3507" s="1" t="s">
        <v>966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s="1" t="s">
        <v>51</v>
      </c>
      <c r="AS3507" s="1" t="s">
        <v>51</v>
      </c>
      <c r="AT3507" s="1" t="s">
        <v>51</v>
      </c>
      <c r="AU3507" s="1" t="s">
        <v>51</v>
      </c>
    </row>
    <row r="3508" spans="1:47" x14ac:dyDescent="0.25">
      <c r="A3508" s="1" t="s">
        <v>6070</v>
      </c>
      <c r="B3508">
        <v>3</v>
      </c>
      <c r="C3508" s="2" t="d">
        <v>2019-04-13T16:49:55.9999998332932575</v>
      </c>
      <c r="D3508" s="2" t="d">
        <v>2019-04-13T17:19:46.00000021979212725</v>
      </c>
      <c r="E3508">
        <v>39.113239</v>
      </c>
      <c r="F3508">
        <v>-104.86538299999999</v>
      </c>
      <c r="G3508">
        <v>39.127257999999998</v>
      </c>
      <c r="H3508">
        <v>-104.86411</v>
      </c>
      <c r="I3508">
        <v>0.97099999999999997</v>
      </c>
      <c r="J3508" s="1" t="s">
        <v>402</v>
      </c>
      <c r="L3508" s="1" t="s">
        <v>266</v>
      </c>
      <c r="M3508" s="1" t="s">
        <v>47</v>
      </c>
      <c r="N3508" s="1" t="s">
        <v>448</v>
      </c>
      <c r="O3508" s="1" t="s">
        <v>194</v>
      </c>
      <c r="P3508" s="1" t="s">
        <v>199</v>
      </c>
      <c r="Q3508" s="1" t="s">
        <v>449</v>
      </c>
      <c r="R3508" s="1" t="s">
        <v>48</v>
      </c>
      <c r="S3508" s="1" t="s">
        <v>79</v>
      </c>
      <c r="T3508" s="1" t="s">
        <v>235</v>
      </c>
      <c r="U3508" s="2" t="d">
        <v>2019-04-13T16:43:00.00000002793967725</v>
      </c>
      <c r="V3508">
        <v>32</v>
      </c>
      <c r="W3508">
        <v>27</v>
      </c>
      <c r="X3508">
        <v>100</v>
      </c>
      <c r="Y3508">
        <v>23.49</v>
      </c>
      <c r="Z3508">
        <v>5</v>
      </c>
      <c r="AA3508" s="1" t="s">
        <v>66</v>
      </c>
      <c r="AB3508">
        <v>5</v>
      </c>
      <c r="AC3508">
        <v>0</v>
      </c>
      <c r="AD3508" s="1" t="s">
        <v>1211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s="1" t="s">
        <v>51</v>
      </c>
      <c r="AS3508" s="1" t="s">
        <v>51</v>
      </c>
      <c r="AT3508" s="1" t="s">
        <v>51</v>
      </c>
      <c r="AU3508" s="1" t="s">
        <v>51</v>
      </c>
    </row>
    <row r="3509" spans="1:47" x14ac:dyDescent="0.25">
      <c r="A3509" s="1" t="s">
        <v>6494</v>
      </c>
      <c r="B3509">
        <v>3</v>
      </c>
      <c r="C3509" s="2" t="d">
        <v>2019-04-13T16:42:28.00000009126961325</v>
      </c>
      <c r="D3509" s="2" t="d">
        <v>2019-04-13T17:11:48.99999998509883700</v>
      </c>
      <c r="E3509">
        <v>37.83587</v>
      </c>
      <c r="F3509">
        <v>-104.82857</v>
      </c>
      <c r="G3509">
        <v>37.891942999999998</v>
      </c>
      <c r="H3509">
        <v>-104.82881</v>
      </c>
      <c r="I3509">
        <v>3.8740000000000001</v>
      </c>
      <c r="J3509" s="1" t="s">
        <v>6495</v>
      </c>
      <c r="L3509" s="1" t="s">
        <v>195</v>
      </c>
      <c r="M3509" s="1" t="s">
        <v>47</v>
      </c>
      <c r="N3509" s="1" t="s">
        <v>134</v>
      </c>
      <c r="O3509" s="1" t="s">
        <v>515</v>
      </c>
      <c r="P3509" s="1" t="s">
        <v>199</v>
      </c>
      <c r="Q3509" s="1" t="s">
        <v>516</v>
      </c>
      <c r="R3509" s="1" t="s">
        <v>48</v>
      </c>
      <c r="S3509" s="1" t="s">
        <v>79</v>
      </c>
      <c r="T3509" s="1" t="s">
        <v>517</v>
      </c>
      <c r="AA3509" s="1" t="s">
        <v>69</v>
      </c>
      <c r="AD3509" s="1" t="s">
        <v>69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s="1" t="s">
        <v>51</v>
      </c>
      <c r="AS3509" s="1" t="s">
        <v>51</v>
      </c>
      <c r="AT3509" s="1" t="s">
        <v>51</v>
      </c>
      <c r="AU3509" s="1" t="s">
        <v>51</v>
      </c>
    </row>
    <row r="3510" spans="1:47" x14ac:dyDescent="0.25">
      <c r="A3510" s="1" t="s">
        <v>6496</v>
      </c>
      <c r="B3510">
        <v>3</v>
      </c>
      <c r="C3510" s="2" t="d">
        <v>2019-04-13T16:42:28.00000009126961325</v>
      </c>
      <c r="D3510" s="2" t="d">
        <v>2019-04-13T17:11:48.99999998509883700</v>
      </c>
      <c r="E3510">
        <v>37.891731999999998</v>
      </c>
      <c r="F3510">
        <v>-104.8291</v>
      </c>
      <c r="G3510">
        <v>37.830179999999999</v>
      </c>
      <c r="H3510">
        <v>-104.82885</v>
      </c>
      <c r="I3510">
        <v>4.2530000000000001</v>
      </c>
      <c r="J3510" s="1" t="s">
        <v>6497</v>
      </c>
      <c r="L3510" s="1" t="s">
        <v>327</v>
      </c>
      <c r="M3510" s="1" t="s">
        <v>47</v>
      </c>
      <c r="N3510" s="1" t="s">
        <v>134</v>
      </c>
      <c r="O3510" s="1" t="s">
        <v>412</v>
      </c>
      <c r="P3510" s="1" t="s">
        <v>199</v>
      </c>
      <c r="Q3510" s="1" t="s">
        <v>516</v>
      </c>
      <c r="R3510" s="1" t="s">
        <v>48</v>
      </c>
      <c r="S3510" s="1" t="s">
        <v>79</v>
      </c>
      <c r="T3510" s="1" t="s">
        <v>517</v>
      </c>
      <c r="AA3510" s="1" t="s">
        <v>69</v>
      </c>
      <c r="AD3510" s="1" t="s">
        <v>69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s="1" t="s">
        <v>51</v>
      </c>
      <c r="AS3510" s="1" t="s">
        <v>51</v>
      </c>
      <c r="AT3510" s="1" t="s">
        <v>51</v>
      </c>
      <c r="AU3510" s="1" t="s">
        <v>51</v>
      </c>
    </row>
    <row r="3511" spans="1:47" x14ac:dyDescent="0.25">
      <c r="A3511" s="1" t="s">
        <v>2917</v>
      </c>
      <c r="B3511">
        <v>3</v>
      </c>
      <c r="C3511" s="2" t="d">
        <v>2019-04-13T16:31:56.00000008475035275</v>
      </c>
      <c r="D3511" s="2" t="d">
        <v>2019-04-13T17:01:51.99999998789280675</v>
      </c>
      <c r="E3511">
        <v>38.426079999999999</v>
      </c>
      <c r="F3511">
        <v>-105.02658</v>
      </c>
      <c r="G3511">
        <v>38.428094000000002</v>
      </c>
      <c r="H3511">
        <v>-105.025085</v>
      </c>
      <c r="I3511">
        <v>0.161</v>
      </c>
      <c r="J3511" s="1" t="s">
        <v>2918</v>
      </c>
      <c r="L3511" s="1" t="s">
        <v>419</v>
      </c>
      <c r="M3511" s="1" t="s">
        <v>47</v>
      </c>
      <c r="N3511" s="1" t="s">
        <v>1173</v>
      </c>
      <c r="O3511" s="1" t="s">
        <v>92</v>
      </c>
      <c r="P3511" s="1" t="s">
        <v>199</v>
      </c>
      <c r="Q3511" s="1" t="s">
        <v>1174</v>
      </c>
      <c r="R3511" s="1" t="s">
        <v>48</v>
      </c>
      <c r="S3511" s="1" t="s">
        <v>79</v>
      </c>
      <c r="T3511" s="1" t="s">
        <v>1175</v>
      </c>
      <c r="U3511" s="2" t="d">
        <v>2019-04-13T13:09:59.99999986030161375</v>
      </c>
      <c r="V3511">
        <v>43</v>
      </c>
      <c r="W3511">
        <v>39</v>
      </c>
      <c r="X3511">
        <v>70</v>
      </c>
      <c r="Y3511">
        <v>24.55</v>
      </c>
      <c r="Z3511">
        <v>10</v>
      </c>
      <c r="AA3511" s="1" t="s">
        <v>68</v>
      </c>
      <c r="AB3511">
        <v>7</v>
      </c>
      <c r="AC3511">
        <v>0</v>
      </c>
      <c r="AD3511" s="1" t="s">
        <v>966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s="1" t="s">
        <v>51</v>
      </c>
      <c r="AS3511" s="1" t="s">
        <v>51</v>
      </c>
      <c r="AT3511" s="1" t="s">
        <v>51</v>
      </c>
      <c r="AU3511" s="1" t="s">
        <v>51</v>
      </c>
    </row>
    <row r="3512" spans="1:47" x14ac:dyDescent="0.25">
      <c r="A3512" s="1" t="s">
        <v>2919</v>
      </c>
      <c r="B3512">
        <v>3</v>
      </c>
      <c r="C3512" s="2" t="d">
        <v>2019-04-13T16:52:12.99999979790299875</v>
      </c>
      <c r="D3512" s="2" t="d">
        <v>2019-04-13T17:21:50.99999989382922375</v>
      </c>
      <c r="E3512">
        <v>40.449131999999999</v>
      </c>
      <c r="F3512">
        <v>-104.99193</v>
      </c>
      <c r="G3512">
        <v>40.475679999999997</v>
      </c>
      <c r="H3512">
        <v>-104.99173999999999</v>
      </c>
      <c r="I3512">
        <v>1.8340000000000001</v>
      </c>
      <c r="J3512" s="1" t="s">
        <v>400</v>
      </c>
      <c r="L3512" s="1" t="s">
        <v>195</v>
      </c>
      <c r="M3512" s="1" t="s">
        <v>47</v>
      </c>
      <c r="N3512" s="1" t="s">
        <v>306</v>
      </c>
      <c r="O3512" s="1" t="s">
        <v>229</v>
      </c>
      <c r="P3512" s="1" t="s">
        <v>199</v>
      </c>
      <c r="Q3512" s="1" t="s">
        <v>446</v>
      </c>
      <c r="R3512" s="1" t="s">
        <v>48</v>
      </c>
      <c r="S3512" s="1" t="s">
        <v>79</v>
      </c>
      <c r="T3512" s="1" t="s">
        <v>231</v>
      </c>
      <c r="U3512" s="2" t="d">
        <v>2019-04-13T16:56:00.00000005587935450</v>
      </c>
      <c r="V3512">
        <v>43</v>
      </c>
      <c r="W3512">
        <v>43</v>
      </c>
      <c r="X3512">
        <v>62</v>
      </c>
      <c r="Y3512">
        <v>24.96</v>
      </c>
      <c r="Z3512">
        <v>10</v>
      </c>
      <c r="AA3512" s="1" t="s">
        <v>54</v>
      </c>
      <c r="AB3512">
        <v>3</v>
      </c>
      <c r="AC3512">
        <v>0</v>
      </c>
      <c r="AD3512" s="1" t="s">
        <v>966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s="1" t="s">
        <v>51</v>
      </c>
      <c r="AS3512" s="1" t="s">
        <v>51</v>
      </c>
      <c r="AT3512" s="1" t="s">
        <v>51</v>
      </c>
      <c r="AU3512" s="1" t="s">
        <v>51</v>
      </c>
    </row>
    <row r="3513" spans="1:47" x14ac:dyDescent="0.25">
      <c r="A3513" s="1" t="s">
        <v>7563</v>
      </c>
      <c r="B3513">
        <v>3</v>
      </c>
      <c r="C3513" s="2" t="d">
        <v>2019-04-13T16:31:56.00000008475035275</v>
      </c>
      <c r="D3513" s="2" t="d">
        <v>2019-04-13T17:01:51.99999998789280675</v>
      </c>
      <c r="E3513">
        <v>38.428094000000002</v>
      </c>
      <c r="F3513">
        <v>-105.025085</v>
      </c>
      <c r="G3513">
        <v>38.426079999999999</v>
      </c>
      <c r="H3513">
        <v>-105.02658</v>
      </c>
      <c r="I3513">
        <v>0.161</v>
      </c>
      <c r="J3513" s="1" t="s">
        <v>6848</v>
      </c>
      <c r="K3513">
        <v>7413</v>
      </c>
      <c r="L3513" s="1" t="s">
        <v>6960</v>
      </c>
      <c r="M3513" s="1" t="s">
        <v>47</v>
      </c>
      <c r="N3513" s="1" t="s">
        <v>1173</v>
      </c>
      <c r="O3513" s="1" t="s">
        <v>92</v>
      </c>
      <c r="P3513" s="1" t="s">
        <v>199</v>
      </c>
      <c r="Q3513" s="1" t="s">
        <v>7314</v>
      </c>
      <c r="R3513" s="1" t="s">
        <v>48</v>
      </c>
      <c r="S3513" s="1" t="s">
        <v>79</v>
      </c>
      <c r="T3513" s="1" t="s">
        <v>1175</v>
      </c>
      <c r="U3513" s="2" t="d">
        <v>2019-04-13T13:09:59.99999986030161375</v>
      </c>
      <c r="V3513">
        <v>43</v>
      </c>
      <c r="W3513">
        <v>39</v>
      </c>
      <c r="X3513">
        <v>70</v>
      </c>
      <c r="Y3513">
        <v>24.55</v>
      </c>
      <c r="Z3513">
        <v>10</v>
      </c>
      <c r="AA3513" s="1" t="s">
        <v>68</v>
      </c>
      <c r="AB3513">
        <v>7</v>
      </c>
      <c r="AC3513">
        <v>0</v>
      </c>
      <c r="AD3513" s="1" t="s">
        <v>966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s="1" t="s">
        <v>51</v>
      </c>
      <c r="AS3513" s="1" t="s">
        <v>51</v>
      </c>
      <c r="AT3513" s="1" t="s">
        <v>51</v>
      </c>
      <c r="AU3513" s="1" t="s">
        <v>51</v>
      </c>
    </row>
    <row r="3514" spans="1:47" x14ac:dyDescent="0.25">
      <c r="A3514" s="1" t="s">
        <v>2920</v>
      </c>
      <c r="B3514">
        <v>3</v>
      </c>
      <c r="C3514" s="2" t="d">
        <v>2019-04-13T16:46:12.99999988172203050</v>
      </c>
      <c r="D3514" s="2" t="d">
        <v>2019-04-13T17:15:54.000000050291419050</v>
      </c>
      <c r="E3514">
        <v>38.426079999999999</v>
      </c>
      <c r="F3514">
        <v>-105.02658</v>
      </c>
      <c r="G3514">
        <v>38.428094000000002</v>
      </c>
      <c r="H3514">
        <v>-105.025085</v>
      </c>
      <c r="I3514">
        <v>0.161</v>
      </c>
      <c r="J3514" s="1" t="s">
        <v>2918</v>
      </c>
      <c r="L3514" s="1" t="s">
        <v>419</v>
      </c>
      <c r="M3514" s="1" t="s">
        <v>47</v>
      </c>
      <c r="N3514" s="1" t="s">
        <v>1173</v>
      </c>
      <c r="O3514" s="1" t="s">
        <v>92</v>
      </c>
      <c r="P3514" s="1" t="s">
        <v>199</v>
      </c>
      <c r="Q3514" s="1" t="s">
        <v>1174</v>
      </c>
      <c r="R3514" s="1" t="s">
        <v>48</v>
      </c>
      <c r="S3514" s="1" t="s">
        <v>79</v>
      </c>
      <c r="T3514" s="1" t="s">
        <v>1175</v>
      </c>
      <c r="U3514" s="2" t="d">
        <v>2019-04-13T13:09:59.99999986030161375</v>
      </c>
      <c r="V3514">
        <v>43</v>
      </c>
      <c r="W3514">
        <v>39</v>
      </c>
      <c r="X3514">
        <v>70</v>
      </c>
      <c r="Y3514">
        <v>24.55</v>
      </c>
      <c r="Z3514">
        <v>10</v>
      </c>
      <c r="AA3514" s="1" t="s">
        <v>68</v>
      </c>
      <c r="AB3514">
        <v>7</v>
      </c>
      <c r="AC3514">
        <v>0</v>
      </c>
      <c r="AD3514" s="1" t="s">
        <v>966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s="1" t="s">
        <v>51</v>
      </c>
      <c r="AS3514" s="1" t="s">
        <v>51</v>
      </c>
      <c r="AT3514" s="1" t="s">
        <v>51</v>
      </c>
      <c r="AU3514" s="1" t="s">
        <v>51</v>
      </c>
    </row>
    <row r="3515" spans="1:47" x14ac:dyDescent="0.25">
      <c r="A3515" s="1" t="s">
        <v>2446</v>
      </c>
      <c r="B3515">
        <v>3</v>
      </c>
      <c r="C3515" s="2" t="d">
        <v>2019-04-13T17:00:27.00000023469329025</v>
      </c>
      <c r="D3515" s="2" t="d">
        <v>2019-04-13T17:29:54.00000027380883975</v>
      </c>
      <c r="E3515">
        <v>39.900221000000002</v>
      </c>
      <c r="F3515">
        <v>-104.988178</v>
      </c>
      <c r="G3515">
        <v>39.897492</v>
      </c>
      <c r="H3515">
        <v>-104.987711</v>
      </c>
      <c r="I3515">
        <v>0.19</v>
      </c>
      <c r="J3515" s="1" t="s">
        <v>442</v>
      </c>
      <c r="L3515" s="1" t="s">
        <v>196</v>
      </c>
      <c r="M3515" s="1" t="s">
        <v>47</v>
      </c>
      <c r="N3515" s="1" t="s">
        <v>131</v>
      </c>
      <c r="O3515" s="1" t="s">
        <v>147</v>
      </c>
      <c r="P3515" s="1" t="s">
        <v>199</v>
      </c>
      <c r="Q3515" s="1" t="s">
        <v>440</v>
      </c>
      <c r="R3515" s="1" t="s">
        <v>48</v>
      </c>
      <c r="S3515" s="1" t="s">
        <v>79</v>
      </c>
      <c r="T3515" s="1" t="s">
        <v>206</v>
      </c>
      <c r="U3515" s="2" t="d">
        <v>2019-04-13T16:54:59.99999986030161375</v>
      </c>
      <c r="V3515">
        <v>46</v>
      </c>
      <c r="W3515">
        <v>44</v>
      </c>
      <c r="X3515">
        <v>50</v>
      </c>
      <c r="Y3515">
        <v>24.34</v>
      </c>
      <c r="Z3515">
        <v>10</v>
      </c>
      <c r="AA3515" s="1" t="s">
        <v>62</v>
      </c>
      <c r="AB3515">
        <v>5</v>
      </c>
      <c r="AC3515">
        <v>0</v>
      </c>
      <c r="AD3515" s="1" t="s">
        <v>819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s="1" t="s">
        <v>51</v>
      </c>
      <c r="AS3515" s="1" t="s">
        <v>51</v>
      </c>
      <c r="AT3515" s="1" t="s">
        <v>51</v>
      </c>
      <c r="AU3515" s="1" t="s">
        <v>51</v>
      </c>
    </row>
    <row r="3516" spans="1:47" x14ac:dyDescent="0.25">
      <c r="A3516" s="1" t="s">
        <v>4859</v>
      </c>
      <c r="B3516">
        <v>3</v>
      </c>
      <c r="C3516" s="2" t="d">
        <v>2019-04-13T19:24:27.00000010896473925</v>
      </c>
      <c r="D3516" s="2" t="d">
        <v>2019-04-13T19:53:49.9999998416751600</v>
      </c>
      <c r="E3516">
        <v>38.428440000000002</v>
      </c>
      <c r="F3516">
        <v>-104.60775</v>
      </c>
      <c r="G3516">
        <v>38.404820000000001</v>
      </c>
      <c r="H3516">
        <v>-104.61586</v>
      </c>
      <c r="I3516">
        <v>1.69</v>
      </c>
      <c r="J3516" s="1" t="s">
        <v>1045</v>
      </c>
      <c r="L3516" s="1" t="s">
        <v>196</v>
      </c>
      <c r="M3516" s="1" t="s">
        <v>47</v>
      </c>
      <c r="N3516" s="1" t="s">
        <v>412</v>
      </c>
      <c r="O3516" s="1" t="s">
        <v>412</v>
      </c>
      <c r="P3516" s="1" t="s">
        <v>199</v>
      </c>
      <c r="Q3516" s="1" t="s">
        <v>413</v>
      </c>
      <c r="R3516" s="1" t="s">
        <v>48</v>
      </c>
      <c r="S3516" s="1" t="s">
        <v>79</v>
      </c>
      <c r="T3516" s="1" t="s">
        <v>414</v>
      </c>
      <c r="U3516" s="2" t="d">
        <v>2019-04-13T19:53:00.000000097788870375</v>
      </c>
      <c r="V3516">
        <v>42</v>
      </c>
      <c r="W3516">
        <v>38</v>
      </c>
      <c r="X3516">
        <v>82</v>
      </c>
      <c r="Y3516">
        <v>25.23</v>
      </c>
      <c r="Z3516">
        <v>10</v>
      </c>
      <c r="AA3516" s="1" t="s">
        <v>61</v>
      </c>
      <c r="AB3516">
        <v>7</v>
      </c>
      <c r="AC3516">
        <v>0.01</v>
      </c>
      <c r="AD3516" s="1" t="s">
        <v>966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s="1" t="s">
        <v>51</v>
      </c>
      <c r="AS3516" s="1" t="s">
        <v>51</v>
      </c>
      <c r="AT3516" s="1" t="s">
        <v>51</v>
      </c>
      <c r="AU3516" s="1" t="s">
        <v>51</v>
      </c>
    </row>
    <row r="3517" spans="1:47" x14ac:dyDescent="0.25">
      <c r="A3517" s="1" t="s">
        <v>3630</v>
      </c>
      <c r="B3517">
        <v>3</v>
      </c>
      <c r="C3517" s="2" t="d">
        <v>2019-04-13T21:40:11.99999994132667575</v>
      </c>
      <c r="D3517" s="2" t="d">
        <v>2019-04-13T22:09:53.00000010989606700</v>
      </c>
      <c r="E3517">
        <v>39.555110999999997</v>
      </c>
      <c r="F3517">
        <v>-104.870529</v>
      </c>
      <c r="G3517">
        <v>39.549259999999997</v>
      </c>
      <c r="H3517">
        <v>-104.86960999999999</v>
      </c>
      <c r="I3517">
        <v>0.40699999999999997</v>
      </c>
      <c r="J3517" s="1" t="s">
        <v>893</v>
      </c>
      <c r="L3517" s="1" t="s">
        <v>196</v>
      </c>
      <c r="M3517" s="1" t="s">
        <v>47</v>
      </c>
      <c r="N3517" s="1" t="s">
        <v>127</v>
      </c>
      <c r="O3517" s="1" t="s">
        <v>121</v>
      </c>
      <c r="P3517" s="1" t="s">
        <v>199</v>
      </c>
      <c r="Q3517" s="1" t="s">
        <v>348</v>
      </c>
      <c r="R3517" s="1" t="s">
        <v>48</v>
      </c>
      <c r="S3517" s="1" t="s">
        <v>79</v>
      </c>
      <c r="T3517" s="1" t="s">
        <v>201</v>
      </c>
      <c r="U3517" s="2" t="d">
        <v>2019-04-13T21:53:00.00000030733644975</v>
      </c>
      <c r="V3517">
        <v>34</v>
      </c>
      <c r="W3517">
        <v>27</v>
      </c>
      <c r="X3517">
        <v>82</v>
      </c>
      <c r="Y3517">
        <v>24.12</v>
      </c>
      <c r="Z3517">
        <v>10</v>
      </c>
      <c r="AA3517" s="1" t="s">
        <v>68</v>
      </c>
      <c r="AB3517">
        <v>9</v>
      </c>
      <c r="AC3517">
        <v>0</v>
      </c>
      <c r="AD3517" s="1" t="s">
        <v>50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s="1" t="s">
        <v>53</v>
      </c>
      <c r="AS3517" s="1" t="s">
        <v>53</v>
      </c>
      <c r="AT3517" s="1" t="s">
        <v>53</v>
      </c>
      <c r="AU3517" s="1" t="s">
        <v>53</v>
      </c>
    </row>
    <row r="3518" spans="1:47" x14ac:dyDescent="0.25">
      <c r="A3518" s="1" t="s">
        <v>2153</v>
      </c>
      <c r="B3518">
        <v>4</v>
      </c>
      <c r="C3518" s="2" t="d">
        <v>2019-04-14T03:28:10.99999987520277675</v>
      </c>
      <c r="D3518" s="2" t="d">
        <v>2019-04-14T03:57:29.99999993015081025</v>
      </c>
      <c r="E3518">
        <v>39.028480000000002</v>
      </c>
      <c r="F3518">
        <v>-104.83647000000001</v>
      </c>
      <c r="G3518">
        <v>39.023009999999999</v>
      </c>
      <c r="H3518">
        <v>-104.83326</v>
      </c>
      <c r="I3518">
        <v>0.41499999999999998</v>
      </c>
      <c r="J3518" s="1" t="s">
        <v>2154</v>
      </c>
      <c r="L3518" s="1" t="s">
        <v>327</v>
      </c>
      <c r="M3518" s="1" t="s">
        <v>47</v>
      </c>
      <c r="N3518" s="1" t="s">
        <v>483</v>
      </c>
      <c r="O3518" s="1" t="s">
        <v>194</v>
      </c>
      <c r="P3518" s="1" t="s">
        <v>199</v>
      </c>
      <c r="Q3518" s="1" t="s">
        <v>484</v>
      </c>
      <c r="R3518" s="1" t="s">
        <v>48</v>
      </c>
      <c r="S3518" s="1" t="s">
        <v>79</v>
      </c>
      <c r="T3518" s="1" t="s">
        <v>235</v>
      </c>
      <c r="U3518" s="2" t="d">
        <v>2019-04-14T02:55:59.99999984633177850</v>
      </c>
      <c r="V3518">
        <v>30</v>
      </c>
      <c r="W3518">
        <v>30</v>
      </c>
      <c r="X3518">
        <v>98</v>
      </c>
      <c r="Y3518">
        <v>23.43</v>
      </c>
      <c r="Z3518">
        <v>10</v>
      </c>
      <c r="AA3518" s="1" t="s">
        <v>8970</v>
      </c>
      <c r="AB3518">
        <v>0</v>
      </c>
      <c r="AC3518">
        <v>0</v>
      </c>
      <c r="AD3518" s="1" t="s">
        <v>819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s="1" t="s">
        <v>53</v>
      </c>
      <c r="AS3518" s="1" t="s">
        <v>53</v>
      </c>
      <c r="AT3518" s="1" t="s">
        <v>53</v>
      </c>
      <c r="AU3518" s="1" t="s">
        <v>53</v>
      </c>
    </row>
    <row r="3519" spans="1:47" x14ac:dyDescent="0.25">
      <c r="A3519" s="1" t="s">
        <v>2764</v>
      </c>
      <c r="B3519">
        <v>3</v>
      </c>
      <c r="C3519" s="2" t="d">
        <v>2019-04-15T01:16:12.00000006705522675</v>
      </c>
      <c r="D3519" s="2" t="d">
        <v>2019-04-15T01:45:47.00000009033829225</v>
      </c>
      <c r="E3519">
        <v>39.911712000000001</v>
      </c>
      <c r="F3519">
        <v>-104.99036</v>
      </c>
      <c r="G3519">
        <v>39.914185000000003</v>
      </c>
      <c r="H3519">
        <v>-104.989582</v>
      </c>
      <c r="I3519">
        <v>0.17599999999999999</v>
      </c>
      <c r="J3519" s="1" t="s">
        <v>439</v>
      </c>
      <c r="L3519" s="1" t="s">
        <v>195</v>
      </c>
      <c r="M3519" s="1" t="s">
        <v>47</v>
      </c>
      <c r="N3519" s="1" t="s">
        <v>131</v>
      </c>
      <c r="O3519" s="1" t="s">
        <v>147</v>
      </c>
      <c r="P3519" s="1" t="s">
        <v>199</v>
      </c>
      <c r="Q3519" s="1" t="s">
        <v>440</v>
      </c>
      <c r="R3519" s="1" t="s">
        <v>48</v>
      </c>
      <c r="S3519" s="1" t="s">
        <v>79</v>
      </c>
      <c r="T3519" s="1" t="s">
        <v>206</v>
      </c>
      <c r="U3519" s="2" t="d">
        <v>2019-04-15T01:12:00.00000025145709525</v>
      </c>
      <c r="V3519">
        <v>48</v>
      </c>
      <c r="W3519">
        <v>48</v>
      </c>
      <c r="X3519">
        <v>50</v>
      </c>
      <c r="Y3519">
        <v>24.17</v>
      </c>
      <c r="Z3519">
        <v>10</v>
      </c>
      <c r="AA3519" s="1" t="s">
        <v>8970</v>
      </c>
      <c r="AB3519">
        <v>0</v>
      </c>
      <c r="AC3519">
        <v>0</v>
      </c>
      <c r="AD3519" s="1" t="s">
        <v>966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s="1" t="s">
        <v>53</v>
      </c>
      <c r="AS3519" s="1" t="s">
        <v>53</v>
      </c>
      <c r="AT3519" s="1" t="s">
        <v>53</v>
      </c>
      <c r="AU3519" s="1" t="s">
        <v>53</v>
      </c>
    </row>
    <row r="3520" spans="1:47" x14ac:dyDescent="0.25">
      <c r="A3520" s="1" t="s">
        <v>3168</v>
      </c>
      <c r="B3520">
        <v>3</v>
      </c>
      <c r="C3520" s="2" t="d">
        <v>2019-04-15T03:24:26.99999968986958050</v>
      </c>
      <c r="D3520" s="2" t="d">
        <v>2019-04-15T03:52:43.00000010523944850</v>
      </c>
      <c r="E3520">
        <v>39.916960000000003</v>
      </c>
      <c r="F3520">
        <v>-104.98860999999999</v>
      </c>
      <c r="G3520">
        <v>39.911270000000002</v>
      </c>
      <c r="H3520">
        <v>-104.99075000000001</v>
      </c>
      <c r="I3520">
        <v>0.40899999999999997</v>
      </c>
      <c r="J3520" s="1" t="s">
        <v>3169</v>
      </c>
      <c r="L3520" s="1" t="s">
        <v>173</v>
      </c>
      <c r="M3520" s="1" t="s">
        <v>47</v>
      </c>
      <c r="N3520" s="1" t="s">
        <v>409</v>
      </c>
      <c r="O3520" s="1" t="s">
        <v>147</v>
      </c>
      <c r="P3520" s="1" t="s">
        <v>199</v>
      </c>
      <c r="Q3520" s="1" t="s">
        <v>410</v>
      </c>
      <c r="R3520" s="1" t="s">
        <v>48</v>
      </c>
      <c r="S3520" s="1" t="s">
        <v>79</v>
      </c>
      <c r="T3520" s="1" t="s">
        <v>273</v>
      </c>
      <c r="U3520" s="2" t="d">
        <v>2019-04-15T03:17:59.99999974854290475</v>
      </c>
      <c r="V3520">
        <v>43</v>
      </c>
      <c r="W3520">
        <v>40</v>
      </c>
      <c r="X3520">
        <v>65</v>
      </c>
      <c r="Y3520">
        <v>24.64</v>
      </c>
      <c r="Z3520">
        <v>10</v>
      </c>
      <c r="AA3520" s="1" t="s">
        <v>58</v>
      </c>
      <c r="AB3520">
        <v>5</v>
      </c>
      <c r="AC3520">
        <v>0</v>
      </c>
      <c r="AD3520" s="1" t="s">
        <v>50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s="1" t="s">
        <v>53</v>
      </c>
      <c r="AS3520" s="1" t="s">
        <v>53</v>
      </c>
      <c r="AT3520" s="1" t="s">
        <v>53</v>
      </c>
      <c r="AU3520" s="1" t="s">
        <v>53</v>
      </c>
    </row>
    <row r="3521" spans="1:47" x14ac:dyDescent="0.25">
      <c r="A3521" s="1" t="s">
        <v>1796</v>
      </c>
      <c r="B3521">
        <v>3</v>
      </c>
      <c r="C3521" s="2" t="d">
        <v>2019-04-15T07:07:58.999999864026903825</v>
      </c>
      <c r="D3521" s="2" t="d">
        <v>2019-04-15T07:37:46.9999997830018425</v>
      </c>
      <c r="E3521">
        <v>39.783949999999997</v>
      </c>
      <c r="F3521">
        <v>-105.02839</v>
      </c>
      <c r="G3521">
        <v>39.784199999999998</v>
      </c>
      <c r="H3521">
        <v>-105.025246</v>
      </c>
      <c r="I3521">
        <v>0.16800000000000001</v>
      </c>
      <c r="J3521" s="1" t="s">
        <v>1152</v>
      </c>
      <c r="L3521" s="1" t="s">
        <v>133</v>
      </c>
      <c r="M3521" s="1" t="s">
        <v>47</v>
      </c>
      <c r="N3521" s="1" t="s">
        <v>131</v>
      </c>
      <c r="O3521" s="1" t="s">
        <v>131</v>
      </c>
      <c r="P3521" s="1" t="s">
        <v>199</v>
      </c>
      <c r="Q3521" s="1" t="s">
        <v>353</v>
      </c>
      <c r="R3521" s="1" t="s">
        <v>48</v>
      </c>
      <c r="S3521" s="1" t="s">
        <v>79</v>
      </c>
      <c r="T3521" s="1" t="s">
        <v>206</v>
      </c>
      <c r="U3521" s="2" t="d">
        <v>2019-04-15T06:46:59.99999976251274675</v>
      </c>
      <c r="V3521">
        <v>45</v>
      </c>
      <c r="W3521">
        <v>41</v>
      </c>
      <c r="X3521">
        <v>49</v>
      </c>
      <c r="Y3521">
        <v>24.15</v>
      </c>
      <c r="Z3521">
        <v>10</v>
      </c>
      <c r="AA3521" s="1" t="s">
        <v>67</v>
      </c>
      <c r="AB3521">
        <v>7</v>
      </c>
      <c r="AC3521">
        <v>0</v>
      </c>
      <c r="AD3521" s="1" t="s">
        <v>1068</v>
      </c>
      <c r="AE3521" t="b">
        <v>0</v>
      </c>
      <c r="AF3521" t="b">
        <v>0</v>
      </c>
      <c r="AG3521" t="b">
        <v>0</v>
      </c>
      <c r="AH3521" t="b">
        <v>0</v>
      </c>
      <c r="AI3521" t="b">
        <v>1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s="1" t="s">
        <v>51</v>
      </c>
      <c r="AS3521" s="1" t="s">
        <v>51</v>
      </c>
      <c r="AT3521" s="1" t="s">
        <v>51</v>
      </c>
      <c r="AU3521" s="1" t="s">
        <v>51</v>
      </c>
    </row>
    <row r="3522" spans="1:47" x14ac:dyDescent="0.25">
      <c r="A3522" s="1" t="s">
        <v>1926</v>
      </c>
      <c r="B3522">
        <v>3</v>
      </c>
      <c r="C3522" s="2" t="d">
        <v>2019-04-15T07:30:22.000000113621354375</v>
      </c>
      <c r="D3522" s="2" t="d">
        <v>2019-04-15T07:59:50.9999999916180975</v>
      </c>
      <c r="E3522">
        <v>39.779989999999998</v>
      </c>
      <c r="F3522">
        <v>-104.95189999999999</v>
      </c>
      <c r="G3522">
        <v>39.779989999999998</v>
      </c>
      <c r="H3522">
        <v>-104.95189000000001</v>
      </c>
      <c r="I3522">
        <v>1E-3</v>
      </c>
      <c r="J3522" s="1" t="s">
        <v>1005</v>
      </c>
      <c r="L3522" s="1" t="s">
        <v>133</v>
      </c>
      <c r="M3522" s="1" t="s">
        <v>47</v>
      </c>
      <c r="N3522" s="1" t="s">
        <v>131</v>
      </c>
      <c r="O3522" s="1" t="s">
        <v>131</v>
      </c>
      <c r="P3522" s="1" t="s">
        <v>199</v>
      </c>
      <c r="Q3522" s="1" t="s">
        <v>247</v>
      </c>
      <c r="R3522" s="1" t="s">
        <v>48</v>
      </c>
      <c r="S3522" s="1" t="s">
        <v>79</v>
      </c>
      <c r="T3522" s="1" t="s">
        <v>206</v>
      </c>
      <c r="U3522" s="2" t="d">
        <v>2019-04-15T07:50:00.00000013969838625</v>
      </c>
      <c r="V3522">
        <v>45</v>
      </c>
      <c r="W3522">
        <v>41</v>
      </c>
      <c r="X3522">
        <v>57</v>
      </c>
      <c r="Y3522">
        <v>24.16</v>
      </c>
      <c r="Z3522">
        <v>10</v>
      </c>
      <c r="AA3522" s="1" t="s">
        <v>67</v>
      </c>
      <c r="AB3522">
        <v>7</v>
      </c>
      <c r="AC3522">
        <v>0</v>
      </c>
      <c r="AD3522" s="1" t="s">
        <v>1068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s="1" t="s">
        <v>51</v>
      </c>
      <c r="AS3522" s="1" t="s">
        <v>51</v>
      </c>
      <c r="AT3522" s="1" t="s">
        <v>51</v>
      </c>
      <c r="AU3522" s="1" t="s">
        <v>51</v>
      </c>
    </row>
    <row r="3523" spans="1:47" x14ac:dyDescent="0.25">
      <c r="A3523" s="1" t="s">
        <v>3680</v>
      </c>
      <c r="B3523">
        <v>3</v>
      </c>
      <c r="C3523" s="2" t="d">
        <v>2019-04-15T09:07:51.99999969452619225</v>
      </c>
      <c r="D3523" s="2" t="d">
        <v>2019-04-15T09:37:46.99999999254941850</v>
      </c>
      <c r="E3523">
        <v>38.156480000000002</v>
      </c>
      <c r="F3523">
        <v>-104.64787</v>
      </c>
      <c r="G3523">
        <v>38.135300999999998</v>
      </c>
      <c r="H3523">
        <v>-104.66542</v>
      </c>
      <c r="I3523">
        <v>1.7470000000000001</v>
      </c>
      <c r="J3523" s="1" t="s">
        <v>3681</v>
      </c>
      <c r="L3523" s="1" t="s">
        <v>196</v>
      </c>
      <c r="M3523" s="1" t="s">
        <v>47</v>
      </c>
      <c r="N3523" s="1" t="s">
        <v>412</v>
      </c>
      <c r="O3523" s="1" t="s">
        <v>412</v>
      </c>
      <c r="P3523" s="1" t="s">
        <v>199</v>
      </c>
      <c r="Q3523" s="1" t="s">
        <v>512</v>
      </c>
      <c r="R3523" s="1" t="s">
        <v>48</v>
      </c>
      <c r="S3523" s="1" t="s">
        <v>79</v>
      </c>
      <c r="T3523" s="1" t="s">
        <v>414</v>
      </c>
      <c r="U3523" s="2" t="d">
        <v>2019-04-15T08:52:59.99999988824129100</v>
      </c>
      <c r="V3523">
        <v>57</v>
      </c>
      <c r="W3523">
        <v>57</v>
      </c>
      <c r="X3523">
        <v>33</v>
      </c>
      <c r="Y3523">
        <v>25.05</v>
      </c>
      <c r="Z3523">
        <v>10</v>
      </c>
      <c r="AA3523" s="1" t="s">
        <v>56</v>
      </c>
      <c r="AB3523">
        <v>6</v>
      </c>
      <c r="AC3523">
        <v>0</v>
      </c>
      <c r="AD3523" s="1" t="s">
        <v>50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s="1" t="s">
        <v>51</v>
      </c>
      <c r="AS3523" s="1" t="s">
        <v>51</v>
      </c>
      <c r="AT3523" s="1" t="s">
        <v>51</v>
      </c>
      <c r="AU3523" s="1" t="s">
        <v>51</v>
      </c>
    </row>
    <row r="3524" spans="1:47" x14ac:dyDescent="0.25">
      <c r="A3524" s="1" t="s">
        <v>1927</v>
      </c>
      <c r="B3524">
        <v>3</v>
      </c>
      <c r="C3524" s="2" t="d">
        <v>2019-04-15T08:32:35.99999979604035675</v>
      </c>
      <c r="D3524" s="2" t="d">
        <v>2019-04-15T09:01:48.99999970570206450</v>
      </c>
      <c r="E3524">
        <v>39.778359999999999</v>
      </c>
      <c r="F3524">
        <v>-104.89577300000001</v>
      </c>
      <c r="G3524">
        <v>39.778419999999997</v>
      </c>
      <c r="H3524">
        <v>-104.896974</v>
      </c>
      <c r="I3524">
        <v>6.4000000000000001E-2</v>
      </c>
      <c r="J3524" s="1" t="s">
        <v>417</v>
      </c>
      <c r="L3524" s="1" t="s">
        <v>137</v>
      </c>
      <c r="M3524" s="1" t="s">
        <v>47</v>
      </c>
      <c r="N3524" s="1" t="s">
        <v>131</v>
      </c>
      <c r="O3524" s="1" t="s">
        <v>131</v>
      </c>
      <c r="P3524" s="1" t="s">
        <v>199</v>
      </c>
      <c r="Q3524" s="1" t="s">
        <v>247</v>
      </c>
      <c r="R3524" s="1" t="s">
        <v>48</v>
      </c>
      <c r="S3524" s="1" t="s">
        <v>79</v>
      </c>
      <c r="T3524" s="1" t="s">
        <v>206</v>
      </c>
      <c r="U3524" s="2" t="d">
        <v>2019-04-15T08:46:59.99999997206032275</v>
      </c>
      <c r="V3524">
        <v>54</v>
      </c>
      <c r="W3524">
        <v>54</v>
      </c>
      <c r="X3524">
        <v>38</v>
      </c>
      <c r="Y3524">
        <v>24.17</v>
      </c>
      <c r="Z3524">
        <v>10</v>
      </c>
      <c r="AA3524" s="1" t="s">
        <v>68</v>
      </c>
      <c r="AB3524">
        <v>3</v>
      </c>
      <c r="AC3524">
        <v>0</v>
      </c>
      <c r="AD3524" s="1" t="s">
        <v>1068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s="1" t="s">
        <v>51</v>
      </c>
      <c r="AS3524" s="1" t="s">
        <v>51</v>
      </c>
      <c r="AT3524" s="1" t="s">
        <v>51</v>
      </c>
      <c r="AU3524" s="1" t="s">
        <v>51</v>
      </c>
    </row>
    <row r="3525" spans="1:47" x14ac:dyDescent="0.25">
      <c r="A3525" s="1" t="s">
        <v>1782</v>
      </c>
      <c r="B3525">
        <v>3</v>
      </c>
      <c r="C3525" s="2" t="d">
        <v>2019-04-15T09:13:52.00000023934990200</v>
      </c>
      <c r="D3525" s="2" t="d">
        <v>2019-04-15T09:37:50.00000006519257800</v>
      </c>
      <c r="E3525">
        <v>39.78004</v>
      </c>
      <c r="F3525">
        <v>-104.93171</v>
      </c>
      <c r="G3525">
        <v>39.778289999999998</v>
      </c>
      <c r="H3525">
        <v>-104.90927000000001</v>
      </c>
      <c r="I3525">
        <v>1.198</v>
      </c>
      <c r="J3525" s="1" t="s">
        <v>932</v>
      </c>
      <c r="L3525" s="1" t="s">
        <v>1325</v>
      </c>
      <c r="M3525" s="1" t="s">
        <v>47</v>
      </c>
      <c r="N3525" s="1" t="s">
        <v>131</v>
      </c>
      <c r="O3525" s="1" t="s">
        <v>131</v>
      </c>
      <c r="P3525" s="1" t="s">
        <v>199</v>
      </c>
      <c r="Q3525" s="1" t="s">
        <v>247</v>
      </c>
      <c r="R3525" s="1" t="s">
        <v>48</v>
      </c>
      <c r="S3525" s="1" t="s">
        <v>79</v>
      </c>
      <c r="T3525" s="1" t="s">
        <v>206</v>
      </c>
      <c r="U3525" s="2" t="d">
        <v>2019-04-15T08:46:59.99999997206032275</v>
      </c>
      <c r="V3525">
        <v>54</v>
      </c>
      <c r="W3525">
        <v>54</v>
      </c>
      <c r="X3525">
        <v>38</v>
      </c>
      <c r="Y3525">
        <v>24.17</v>
      </c>
      <c r="Z3525">
        <v>10</v>
      </c>
      <c r="AA3525" s="1" t="s">
        <v>68</v>
      </c>
      <c r="AB3525">
        <v>3</v>
      </c>
      <c r="AC3525">
        <v>0</v>
      </c>
      <c r="AD3525" s="1" t="s">
        <v>1068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1</v>
      </c>
      <c r="AQ3525" t="b">
        <v>0</v>
      </c>
      <c r="AR3525" s="1" t="s">
        <v>51</v>
      </c>
      <c r="AS3525" s="1" t="s">
        <v>51</v>
      </c>
      <c r="AT3525" s="1" t="s">
        <v>51</v>
      </c>
      <c r="AU3525" s="1" t="s">
        <v>51</v>
      </c>
    </row>
    <row r="3526" spans="1:47" x14ac:dyDescent="0.25">
      <c r="A3526" s="1" t="s">
        <v>1928</v>
      </c>
      <c r="B3526">
        <v>3</v>
      </c>
      <c r="C3526" s="2" t="d">
        <v>2019-04-15T11:48:22.00000028125941450</v>
      </c>
      <c r="D3526" s="2" t="d">
        <v>2019-04-15T12:17:48.00000008661300150</v>
      </c>
      <c r="E3526">
        <v>39.783247000000003</v>
      </c>
      <c r="F3526">
        <v>-105.127782</v>
      </c>
      <c r="G3526">
        <v>39.784129999999998</v>
      </c>
      <c r="H3526">
        <v>-105.11468000000001</v>
      </c>
      <c r="I3526">
        <v>0.69799999999999995</v>
      </c>
      <c r="J3526" s="1" t="s">
        <v>848</v>
      </c>
      <c r="L3526" s="1" t="s">
        <v>133</v>
      </c>
      <c r="M3526" s="1" t="s">
        <v>47</v>
      </c>
      <c r="N3526" s="1" t="s">
        <v>214</v>
      </c>
      <c r="O3526" s="1" t="s">
        <v>115</v>
      </c>
      <c r="P3526" s="1" t="s">
        <v>199</v>
      </c>
      <c r="Q3526" s="1" t="s">
        <v>215</v>
      </c>
      <c r="R3526" s="1" t="s">
        <v>48</v>
      </c>
      <c r="S3526" s="1" t="s">
        <v>79</v>
      </c>
      <c r="T3526" s="1" t="s">
        <v>206</v>
      </c>
      <c r="U3526" s="2" t="d">
        <v>2019-04-15T11:52:59.99999988824129100</v>
      </c>
      <c r="V3526">
        <v>66</v>
      </c>
      <c r="W3526">
        <v>66</v>
      </c>
      <c r="X3526">
        <v>21</v>
      </c>
      <c r="Y3526">
        <v>24.18</v>
      </c>
      <c r="Z3526">
        <v>10</v>
      </c>
      <c r="AA3526" s="1" t="s">
        <v>57</v>
      </c>
      <c r="AB3526">
        <v>6</v>
      </c>
      <c r="AC3526">
        <v>0</v>
      </c>
      <c r="AD3526" s="1" t="s">
        <v>1068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s="1" t="s">
        <v>51</v>
      </c>
      <c r="AS3526" s="1" t="s">
        <v>51</v>
      </c>
      <c r="AT3526" s="1" t="s">
        <v>51</v>
      </c>
      <c r="AU3526" s="1" t="s">
        <v>51</v>
      </c>
    </row>
    <row r="3527" spans="1:47" x14ac:dyDescent="0.25">
      <c r="A3527" s="1" t="s">
        <v>8925</v>
      </c>
      <c r="B3527">
        <v>4</v>
      </c>
      <c r="C3527" s="2" t="d">
        <v>2019-04-15T12:16:52.00000019744038275</v>
      </c>
      <c r="D3527" s="2" t="d">
        <v>2019-04-15T12:44:10.99999986123293475</v>
      </c>
      <c r="E3527">
        <v>40.079940000000001</v>
      </c>
      <c r="F3527">
        <v>-105.28222</v>
      </c>
      <c r="G3527">
        <v>40.079940000000001</v>
      </c>
      <c r="H3527">
        <v>-105.28222</v>
      </c>
      <c r="I3527">
        <v>0</v>
      </c>
      <c r="J3527" s="1" t="s">
        <v>8926</v>
      </c>
      <c r="K3527">
        <v>5733</v>
      </c>
      <c r="L3527" s="1" t="s">
        <v>6654</v>
      </c>
      <c r="M3527" s="1" t="s">
        <v>97</v>
      </c>
      <c r="N3527" s="1" t="s">
        <v>256</v>
      </c>
      <c r="O3527" s="1" t="s">
        <v>256</v>
      </c>
      <c r="P3527" s="1" t="s">
        <v>199</v>
      </c>
      <c r="Q3527" s="1" t="s">
        <v>6655</v>
      </c>
      <c r="R3527" s="1" t="s">
        <v>48</v>
      </c>
      <c r="S3527" s="1" t="s">
        <v>79</v>
      </c>
      <c r="T3527" s="1" t="s">
        <v>325</v>
      </c>
      <c r="U3527" s="2" t="d">
        <v>2019-04-15T12:11:59.99999983236193650</v>
      </c>
      <c r="V3527">
        <v>66</v>
      </c>
      <c r="W3527">
        <v>66</v>
      </c>
      <c r="X3527">
        <v>24</v>
      </c>
      <c r="Y3527">
        <v>24.48</v>
      </c>
      <c r="Z3527">
        <v>10</v>
      </c>
      <c r="AA3527" s="1" t="s">
        <v>65</v>
      </c>
      <c r="AB3527">
        <v>8</v>
      </c>
      <c r="AC3527">
        <v>0</v>
      </c>
      <c r="AD3527" s="1" t="s">
        <v>50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s="1" t="s">
        <v>51</v>
      </c>
      <c r="AS3527" s="1" t="s">
        <v>51</v>
      </c>
      <c r="AT3527" s="1" t="s">
        <v>51</v>
      </c>
      <c r="AU3527" s="1" t="s">
        <v>51</v>
      </c>
    </row>
    <row r="3528" spans="1:47" x14ac:dyDescent="0.25">
      <c r="A3528" s="1" t="s">
        <v>8261</v>
      </c>
      <c r="B3528">
        <v>4</v>
      </c>
      <c r="C3528" s="2" t="d">
        <v>2019-04-15T12:16:52.00000019744038275</v>
      </c>
      <c r="D3528" s="2" t="d">
        <v>2019-04-15T12:44:10.99999986123293475</v>
      </c>
      <c r="E3528">
        <v>40.079596000000002</v>
      </c>
      <c r="F3528">
        <v>-105.28230600000001</v>
      </c>
      <c r="G3528">
        <v>40.080306999999998</v>
      </c>
      <c r="H3528">
        <v>-105.282174</v>
      </c>
      <c r="I3528">
        <v>0.05</v>
      </c>
      <c r="J3528" s="1" t="s">
        <v>6656</v>
      </c>
      <c r="K3528">
        <v>5627</v>
      </c>
      <c r="L3528" s="1" t="s">
        <v>6654</v>
      </c>
      <c r="M3528" s="1" t="s">
        <v>97</v>
      </c>
      <c r="N3528" s="1" t="s">
        <v>256</v>
      </c>
      <c r="O3528" s="1" t="s">
        <v>256</v>
      </c>
      <c r="P3528" s="1" t="s">
        <v>199</v>
      </c>
      <c r="Q3528" s="1" t="s">
        <v>6655</v>
      </c>
      <c r="R3528" s="1" t="s">
        <v>48</v>
      </c>
      <c r="S3528" s="1" t="s">
        <v>79</v>
      </c>
      <c r="T3528" s="1" t="s">
        <v>325</v>
      </c>
      <c r="U3528" s="2" t="d">
        <v>2019-04-15T12:11:59.99999983236193650</v>
      </c>
      <c r="V3528">
        <v>66</v>
      </c>
      <c r="W3528">
        <v>66</v>
      </c>
      <c r="X3528">
        <v>24</v>
      </c>
      <c r="Y3528">
        <v>24.48</v>
      </c>
      <c r="Z3528">
        <v>10</v>
      </c>
      <c r="AA3528" s="1" t="s">
        <v>65</v>
      </c>
      <c r="AB3528">
        <v>8</v>
      </c>
      <c r="AC3528">
        <v>0</v>
      </c>
      <c r="AD3528" s="1" t="s">
        <v>50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s="1" t="s">
        <v>51</v>
      </c>
      <c r="AS3528" s="1" t="s">
        <v>51</v>
      </c>
      <c r="AT3528" s="1" t="s">
        <v>51</v>
      </c>
      <c r="AU3528" s="1" t="s">
        <v>51</v>
      </c>
    </row>
    <row r="3529" spans="1:47" x14ac:dyDescent="0.25">
      <c r="A3529" s="1" t="s">
        <v>6138</v>
      </c>
      <c r="B3529">
        <v>3</v>
      </c>
      <c r="C3529" s="2" t="d">
        <v>2019-04-15T19:46:06.00000013131648375</v>
      </c>
      <c r="D3529" s="2" t="d">
        <v>2019-04-15T20:15:25.000000186264515225</v>
      </c>
      <c r="E3529">
        <v>39.778289999999998</v>
      </c>
      <c r="F3529">
        <v>-104.897431</v>
      </c>
      <c r="G3529">
        <v>39.778149999999997</v>
      </c>
      <c r="H3529">
        <v>-104.89465</v>
      </c>
      <c r="I3529">
        <v>0.14799999999999999</v>
      </c>
      <c r="J3529" s="1" t="s">
        <v>418</v>
      </c>
      <c r="L3529" s="1" t="s">
        <v>133</v>
      </c>
      <c r="M3529" s="1" t="s">
        <v>47</v>
      </c>
      <c r="N3529" s="1" t="s">
        <v>131</v>
      </c>
      <c r="O3529" s="1" t="s">
        <v>131</v>
      </c>
      <c r="P3529" s="1" t="s">
        <v>199</v>
      </c>
      <c r="Q3529" s="1" t="s">
        <v>247</v>
      </c>
      <c r="R3529" s="1" t="s">
        <v>48</v>
      </c>
      <c r="S3529" s="1" t="s">
        <v>79</v>
      </c>
      <c r="T3529" s="1" t="s">
        <v>206</v>
      </c>
      <c r="U3529" s="2" t="d">
        <v>2019-04-15T19:50:00.00000013969838625</v>
      </c>
      <c r="V3529">
        <v>63</v>
      </c>
      <c r="W3529">
        <v>63</v>
      </c>
      <c r="X3529">
        <v>30</v>
      </c>
      <c r="Y3529">
        <v>24.16</v>
      </c>
      <c r="Z3529">
        <v>20</v>
      </c>
      <c r="AA3529" s="1" t="s">
        <v>8970</v>
      </c>
      <c r="AB3529">
        <v>0</v>
      </c>
      <c r="AC3529">
        <v>0</v>
      </c>
      <c r="AD3529" s="1" t="s">
        <v>819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s="1" t="s">
        <v>53</v>
      </c>
      <c r="AS3529" s="1" t="s">
        <v>51</v>
      </c>
      <c r="AT3529" s="1" t="s">
        <v>51</v>
      </c>
      <c r="AU3529" s="1" t="s">
        <v>51</v>
      </c>
    </row>
    <row r="3530" spans="1:47" x14ac:dyDescent="0.25">
      <c r="A3530" s="1" t="s">
        <v>2335</v>
      </c>
      <c r="B3530">
        <v>3</v>
      </c>
      <c r="C3530" s="2" t="d">
        <v>2019-04-15T16:37:52.99999992828816150</v>
      </c>
      <c r="D3530" s="2" t="d">
        <v>2019-04-15T17:01:50.00000014901160975</v>
      </c>
      <c r="E3530">
        <v>39.630049999999997</v>
      </c>
      <c r="F3530">
        <v>-104.90501999999999</v>
      </c>
      <c r="G3530">
        <v>39.633768000000003</v>
      </c>
      <c r="H3530">
        <v>-104.90657899999999</v>
      </c>
      <c r="I3530">
        <v>0.27</v>
      </c>
      <c r="J3530" s="1" t="s">
        <v>221</v>
      </c>
      <c r="L3530" s="1" t="s">
        <v>266</v>
      </c>
      <c r="M3530" s="1" t="s">
        <v>47</v>
      </c>
      <c r="N3530" s="1" t="s">
        <v>131</v>
      </c>
      <c r="O3530" s="1" t="s">
        <v>131</v>
      </c>
      <c r="P3530" s="1" t="s">
        <v>199</v>
      </c>
      <c r="Q3530" s="1" t="s">
        <v>415</v>
      </c>
      <c r="R3530" s="1" t="s">
        <v>48</v>
      </c>
      <c r="S3530" s="1" t="s">
        <v>79</v>
      </c>
      <c r="T3530" s="1" t="s">
        <v>201</v>
      </c>
      <c r="U3530" s="2" t="d">
        <v>2019-04-15T16:53:00.000000097788870375</v>
      </c>
      <c r="V3530">
        <v>69</v>
      </c>
      <c r="W3530">
        <v>69</v>
      </c>
      <c r="X3530">
        <v>22</v>
      </c>
      <c r="Y3530">
        <v>23.92</v>
      </c>
      <c r="Z3530">
        <v>10</v>
      </c>
      <c r="AA3530" s="1" t="s">
        <v>60</v>
      </c>
      <c r="AB3530">
        <v>12</v>
      </c>
      <c r="AC3530">
        <v>0</v>
      </c>
      <c r="AD3530" s="1" t="s">
        <v>819</v>
      </c>
      <c r="AE3530" t="b">
        <v>0</v>
      </c>
      <c r="AF3530" t="b">
        <v>0</v>
      </c>
      <c r="AG3530" t="b">
        <v>0</v>
      </c>
      <c r="AH3530" t="b">
        <v>0</v>
      </c>
      <c r="AI3530" t="b">
        <v>1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s="1" t="s">
        <v>51</v>
      </c>
      <c r="AS3530" s="1" t="s">
        <v>51</v>
      </c>
      <c r="AT3530" s="1" t="s">
        <v>51</v>
      </c>
      <c r="AU3530" s="1" t="s">
        <v>51</v>
      </c>
    </row>
    <row r="3531" spans="1:47" x14ac:dyDescent="0.25">
      <c r="A3531" s="1" t="s">
        <v>7564</v>
      </c>
      <c r="B3531">
        <v>3</v>
      </c>
      <c r="C3531" s="2" t="d">
        <v>2019-04-15T19:15:21.00000008940696450</v>
      </c>
      <c r="D3531" s="2" t="d">
        <v>2019-04-15T19:43:23.99999998044222525</v>
      </c>
      <c r="E3531">
        <v>38.873342000000001</v>
      </c>
      <c r="F3531">
        <v>-104.75707</v>
      </c>
      <c r="G3531">
        <v>38.880172999999999</v>
      </c>
      <c r="H3531">
        <v>-104.75699</v>
      </c>
      <c r="I3531">
        <v>0.47199999999999998</v>
      </c>
      <c r="J3531" s="1" t="s">
        <v>7565</v>
      </c>
      <c r="K3531">
        <v>2773</v>
      </c>
      <c r="L3531" s="1" t="s">
        <v>6639</v>
      </c>
      <c r="M3531" s="1" t="s">
        <v>47</v>
      </c>
      <c r="N3531" s="1" t="s">
        <v>233</v>
      </c>
      <c r="O3531" s="1" t="s">
        <v>194</v>
      </c>
      <c r="P3531" s="1" t="s">
        <v>199</v>
      </c>
      <c r="Q3531" s="1" t="s">
        <v>886</v>
      </c>
      <c r="R3531" s="1" t="s">
        <v>48</v>
      </c>
      <c r="S3531" s="1" t="s">
        <v>79</v>
      </c>
      <c r="T3531" s="1" t="s">
        <v>250</v>
      </c>
      <c r="U3531" s="2" t="d">
        <v>2019-04-15T18:53:59.99999987427145575</v>
      </c>
      <c r="V3531">
        <v>67</v>
      </c>
      <c r="W3531">
        <v>67</v>
      </c>
      <c r="X3531">
        <v>10</v>
      </c>
      <c r="Y3531">
        <v>23.71</v>
      </c>
      <c r="Z3531">
        <v>10</v>
      </c>
      <c r="AA3531" s="1" t="s">
        <v>55</v>
      </c>
      <c r="AB3531">
        <v>13</v>
      </c>
      <c r="AC3531">
        <v>0</v>
      </c>
      <c r="AD3531" s="1" t="s">
        <v>966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s="1" t="s">
        <v>51</v>
      </c>
      <c r="AS3531" s="1" t="s">
        <v>51</v>
      </c>
      <c r="AT3531" s="1" t="s">
        <v>51</v>
      </c>
      <c r="AU3531" s="1" t="s">
        <v>51</v>
      </c>
    </row>
    <row r="3532" spans="1:47" x14ac:dyDescent="0.25">
      <c r="A3532" s="1" t="s">
        <v>2447</v>
      </c>
      <c r="B3532">
        <v>3</v>
      </c>
      <c r="C3532" s="2" t="d">
        <v>2019-04-15T19:36:20.99999979604035675</v>
      </c>
      <c r="D3532" s="2" t="d">
        <v>2019-04-15T20:05:47.99999983515590625</v>
      </c>
      <c r="E3532">
        <v>39.657307000000003</v>
      </c>
      <c r="F3532">
        <v>-105.00008</v>
      </c>
      <c r="G3532">
        <v>39.655209999999997</v>
      </c>
      <c r="H3532">
        <v>-105.00103</v>
      </c>
      <c r="I3532">
        <v>0.153</v>
      </c>
      <c r="J3532" s="1" t="s">
        <v>874</v>
      </c>
      <c r="L3532" s="1" t="s">
        <v>225</v>
      </c>
      <c r="M3532" s="1" t="s">
        <v>47</v>
      </c>
      <c r="N3532" s="1" t="s">
        <v>127</v>
      </c>
      <c r="O3532" s="1" t="s">
        <v>202</v>
      </c>
      <c r="P3532" s="1" t="s">
        <v>199</v>
      </c>
      <c r="Q3532" s="1" t="s">
        <v>264</v>
      </c>
      <c r="R3532" s="1" t="s">
        <v>48</v>
      </c>
      <c r="S3532" s="1" t="s">
        <v>79</v>
      </c>
      <c r="T3532" s="1" t="s">
        <v>201</v>
      </c>
      <c r="U3532" s="2" t="d">
        <v>2019-04-15T19:53:00.000000097788870375</v>
      </c>
      <c r="V3532">
        <v>62</v>
      </c>
      <c r="W3532">
        <v>62</v>
      </c>
      <c r="X3532">
        <v>31</v>
      </c>
      <c r="Y3532">
        <v>23.94</v>
      </c>
      <c r="Z3532">
        <v>10</v>
      </c>
      <c r="AA3532" s="1" t="s">
        <v>59</v>
      </c>
      <c r="AB3532">
        <v>6</v>
      </c>
      <c r="AC3532">
        <v>0</v>
      </c>
      <c r="AD3532" s="1" t="s">
        <v>819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s="1" t="s">
        <v>51</v>
      </c>
      <c r="AS3532" s="1" t="s">
        <v>51</v>
      </c>
      <c r="AT3532" s="1" t="s">
        <v>51</v>
      </c>
      <c r="AU3532" s="1" t="s">
        <v>51</v>
      </c>
    </row>
    <row r="3533" spans="1:47" x14ac:dyDescent="0.25">
      <c r="A3533" s="1" t="s">
        <v>8033</v>
      </c>
      <c r="B3533">
        <v>4</v>
      </c>
      <c r="C3533" s="2" t="d">
        <v>2019-04-16T01:10:50.00000023283064150</v>
      </c>
      <c r="D3533" s="2" t="d">
        <v>2019-04-16T01:39:55.99999976344406775</v>
      </c>
      <c r="E3533">
        <v>38.274338999999998</v>
      </c>
      <c r="F3533">
        <v>-104.524478</v>
      </c>
      <c r="G3533">
        <v>38.274380000000001</v>
      </c>
      <c r="H3533">
        <v>-104.521218</v>
      </c>
      <c r="I3533">
        <v>0.17699999999999999</v>
      </c>
      <c r="J3533" s="1" t="s">
        <v>8034</v>
      </c>
      <c r="K3533">
        <v>27680</v>
      </c>
      <c r="L3533" s="1" t="s">
        <v>6620</v>
      </c>
      <c r="M3533" s="1" t="s">
        <v>47</v>
      </c>
      <c r="N3533" s="1" t="s">
        <v>412</v>
      </c>
      <c r="O3533" s="1" t="s">
        <v>412</v>
      </c>
      <c r="P3533" s="1" t="s">
        <v>199</v>
      </c>
      <c r="Q3533" s="1" t="s">
        <v>8035</v>
      </c>
      <c r="R3533" s="1" t="s">
        <v>48</v>
      </c>
      <c r="S3533" s="1" t="s">
        <v>79</v>
      </c>
      <c r="T3533" s="1" t="s">
        <v>414</v>
      </c>
      <c r="U3533" s="2" t="d">
        <v>2019-04-16T00:53:00.00000030733644975</v>
      </c>
      <c r="V3533">
        <v>53</v>
      </c>
      <c r="W3533">
        <v>53</v>
      </c>
      <c r="X3533">
        <v>29</v>
      </c>
      <c r="Y3533">
        <v>25.03</v>
      </c>
      <c r="Z3533">
        <v>10</v>
      </c>
      <c r="AA3533" s="1" t="s">
        <v>65</v>
      </c>
      <c r="AB3533">
        <v>7</v>
      </c>
      <c r="AC3533">
        <v>0</v>
      </c>
      <c r="AD3533" s="1" t="s">
        <v>50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s="1" t="s">
        <v>53</v>
      </c>
      <c r="AS3533" s="1" t="s">
        <v>53</v>
      </c>
      <c r="AT3533" s="1" t="s">
        <v>53</v>
      </c>
      <c r="AU3533" s="1" t="s">
        <v>53</v>
      </c>
    </row>
    <row r="3534" spans="1:47" x14ac:dyDescent="0.25">
      <c r="A3534" s="1" t="s">
        <v>1582</v>
      </c>
      <c r="B3534">
        <v>4</v>
      </c>
      <c r="C3534" s="2" t="d">
        <v>2019-04-15T23:55:05.00000019092112900</v>
      </c>
      <c r="D3534" s="2" t="d">
        <v>2019-04-16T00:24:37.00000014156102825</v>
      </c>
      <c r="E3534">
        <v>39.922161000000003</v>
      </c>
      <c r="F3534">
        <v>-105.09063</v>
      </c>
      <c r="G3534">
        <v>40.132241</v>
      </c>
      <c r="H3534">
        <v>-105.10254</v>
      </c>
      <c r="I3534">
        <v>14.529</v>
      </c>
      <c r="J3534" s="1" t="s">
        <v>1583</v>
      </c>
      <c r="L3534" s="1" t="s">
        <v>1584</v>
      </c>
      <c r="M3534" s="1" t="s">
        <v>47</v>
      </c>
      <c r="N3534" s="1" t="s">
        <v>245</v>
      </c>
      <c r="O3534" s="1" t="s">
        <v>245</v>
      </c>
      <c r="P3534" s="1" t="s">
        <v>199</v>
      </c>
      <c r="Q3534" s="1" t="s">
        <v>257</v>
      </c>
      <c r="R3534" s="1" t="s">
        <v>48</v>
      </c>
      <c r="S3534" s="1" t="s">
        <v>79</v>
      </c>
      <c r="T3534" s="1" t="s">
        <v>206</v>
      </c>
      <c r="U3534" s="2" t="d">
        <v>2019-04-15T23:54:00.00000008381903175</v>
      </c>
      <c r="V3534">
        <v>50</v>
      </c>
      <c r="W3534">
        <v>50</v>
      </c>
      <c r="X3534">
        <v>62</v>
      </c>
      <c r="Y3534">
        <v>24.26</v>
      </c>
      <c r="Z3534">
        <v>10</v>
      </c>
      <c r="AA3534" s="1" t="s">
        <v>58</v>
      </c>
      <c r="AB3534">
        <v>7</v>
      </c>
      <c r="AC3534">
        <v>0</v>
      </c>
      <c r="AD3534" s="1" t="s">
        <v>1068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1</v>
      </c>
      <c r="AQ3534" t="b">
        <v>0</v>
      </c>
      <c r="AR3534" s="1" t="s">
        <v>53</v>
      </c>
      <c r="AS3534" s="1" t="s">
        <v>53</v>
      </c>
      <c r="AT3534" s="1" t="s">
        <v>53</v>
      </c>
      <c r="AU3534" s="1" t="s">
        <v>53</v>
      </c>
    </row>
    <row r="3535" spans="1:47" x14ac:dyDescent="0.25">
      <c r="A3535" s="1" t="s">
        <v>8036</v>
      </c>
      <c r="B3535">
        <v>4</v>
      </c>
      <c r="C3535" s="2" t="d">
        <v>2019-04-15T23:55:05.00000019092112900</v>
      </c>
      <c r="D3535" s="2" t="d">
        <v>2019-04-16T00:24:37.00000014156102825</v>
      </c>
      <c r="E3535">
        <v>40.132241</v>
      </c>
      <c r="F3535">
        <v>-105.10254</v>
      </c>
      <c r="G3535">
        <v>39.922161000000003</v>
      </c>
      <c r="H3535">
        <v>-105.09086000000001</v>
      </c>
      <c r="I3535">
        <v>14.528</v>
      </c>
      <c r="J3535" s="1" t="s">
        <v>8037</v>
      </c>
      <c r="K3535">
        <v>8596</v>
      </c>
      <c r="L3535" s="1" t="s">
        <v>6796</v>
      </c>
      <c r="M3535" s="1" t="s">
        <v>47</v>
      </c>
      <c r="N3535" s="1" t="s">
        <v>209</v>
      </c>
      <c r="O3535" s="1" t="s">
        <v>256</v>
      </c>
      <c r="P3535" s="1" t="s">
        <v>199</v>
      </c>
      <c r="Q3535" s="1" t="s">
        <v>8038</v>
      </c>
      <c r="R3535" s="1" t="s">
        <v>48</v>
      </c>
      <c r="S3535" s="1" t="s">
        <v>79</v>
      </c>
      <c r="T3535" s="1" t="s">
        <v>212</v>
      </c>
      <c r="U3535" s="2" t="d">
        <v>2019-04-15T23:55:00.0000002793967725</v>
      </c>
      <c r="V3535">
        <v>45</v>
      </c>
      <c r="W3535">
        <v>45</v>
      </c>
      <c r="X3535">
        <v>74</v>
      </c>
      <c r="Y3535">
        <v>24.81</v>
      </c>
      <c r="Z3535">
        <v>10</v>
      </c>
      <c r="AA3535" s="1" t="s">
        <v>56</v>
      </c>
      <c r="AB3535">
        <v>3</v>
      </c>
      <c r="AC3535">
        <v>0</v>
      </c>
      <c r="AD3535" s="1" t="s">
        <v>50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s="1" t="s">
        <v>53</v>
      </c>
      <c r="AS3535" s="1" t="s">
        <v>53</v>
      </c>
      <c r="AT3535" s="1" t="s">
        <v>53</v>
      </c>
      <c r="AU3535" s="1" t="s">
        <v>53</v>
      </c>
    </row>
    <row r="3536" spans="1:47" x14ac:dyDescent="0.25">
      <c r="A3536" s="1" t="s">
        <v>3818</v>
      </c>
      <c r="B3536">
        <v>3</v>
      </c>
      <c r="C3536" s="2" t="d">
        <v>2019-04-16T02:34:04.99999985564500200</v>
      </c>
      <c r="D3536" s="2" t="d">
        <v>2019-04-16T03:03:47.00000025797635575</v>
      </c>
      <c r="E3536">
        <v>39.797939999999997</v>
      </c>
      <c r="F3536">
        <v>-104.98667</v>
      </c>
      <c r="G3536">
        <v>39.800145000000001</v>
      </c>
      <c r="H3536">
        <v>-104.98553200000001</v>
      </c>
      <c r="I3536">
        <v>0.16400000000000001</v>
      </c>
      <c r="J3536" s="1" t="s">
        <v>556</v>
      </c>
      <c r="L3536" s="1" t="s">
        <v>195</v>
      </c>
      <c r="M3536" s="1" t="s">
        <v>47</v>
      </c>
      <c r="N3536" s="1" t="s">
        <v>131</v>
      </c>
      <c r="O3536" s="1" t="s">
        <v>147</v>
      </c>
      <c r="P3536" s="1" t="s">
        <v>199</v>
      </c>
      <c r="Q3536" s="1" t="s">
        <v>247</v>
      </c>
      <c r="R3536" s="1" t="s">
        <v>48</v>
      </c>
      <c r="S3536" s="1" t="s">
        <v>79</v>
      </c>
      <c r="T3536" s="1" t="s">
        <v>206</v>
      </c>
      <c r="U3536" s="2" t="d">
        <v>2019-04-16T02:35:59.99999970663339225</v>
      </c>
      <c r="V3536">
        <v>46</v>
      </c>
      <c r="W3536">
        <v>46</v>
      </c>
      <c r="X3536">
        <v>71</v>
      </c>
      <c r="Y3536">
        <v>24.27</v>
      </c>
      <c r="Z3536">
        <v>10</v>
      </c>
      <c r="AA3536" s="1" t="s">
        <v>8970</v>
      </c>
      <c r="AB3536">
        <v>0</v>
      </c>
      <c r="AC3536">
        <v>0</v>
      </c>
      <c r="AD3536" s="1" t="s">
        <v>50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s="1" t="s">
        <v>53</v>
      </c>
      <c r="AS3536" s="1" t="s">
        <v>53</v>
      </c>
      <c r="AT3536" s="1" t="s">
        <v>53</v>
      </c>
      <c r="AU3536" s="1" t="s">
        <v>53</v>
      </c>
    </row>
    <row r="3537" spans="1:47" x14ac:dyDescent="0.25">
      <c r="A3537" s="1" t="s">
        <v>3170</v>
      </c>
      <c r="B3537">
        <v>3</v>
      </c>
      <c r="C3537" s="2" t="d">
        <v>2019-04-16T02:03:43.00000016111880300</v>
      </c>
      <c r="D3537" s="2" t="d">
        <v>2019-04-16T02:33:18.99999978952109625</v>
      </c>
      <c r="E3537">
        <v>39.798490000000001</v>
      </c>
      <c r="F3537">
        <v>-104.98617</v>
      </c>
      <c r="G3537">
        <v>39.804549999999999</v>
      </c>
      <c r="H3537">
        <v>-104.98318999999999</v>
      </c>
      <c r="I3537">
        <v>0.44800000000000001</v>
      </c>
      <c r="J3537" s="1" t="s">
        <v>3171</v>
      </c>
      <c r="L3537" s="1" t="s">
        <v>266</v>
      </c>
      <c r="M3537" s="1" t="s">
        <v>47</v>
      </c>
      <c r="N3537" s="1" t="s">
        <v>131</v>
      </c>
      <c r="O3537" s="1" t="s">
        <v>147</v>
      </c>
      <c r="P3537" s="1" t="s">
        <v>199</v>
      </c>
      <c r="Q3537" s="1" t="s">
        <v>247</v>
      </c>
      <c r="R3537" s="1" t="s">
        <v>48</v>
      </c>
      <c r="S3537" s="1" t="s">
        <v>79</v>
      </c>
      <c r="T3537" s="1" t="s">
        <v>206</v>
      </c>
      <c r="U3537" s="2" t="d">
        <v>2019-04-16T02:12:00.0000000419095125</v>
      </c>
      <c r="V3537">
        <v>46</v>
      </c>
      <c r="W3537">
        <v>46</v>
      </c>
      <c r="X3537">
        <v>71</v>
      </c>
      <c r="Y3537">
        <v>24.27</v>
      </c>
      <c r="Z3537">
        <v>10</v>
      </c>
      <c r="AA3537" s="1" t="s">
        <v>8970</v>
      </c>
      <c r="AB3537">
        <v>0</v>
      </c>
      <c r="AC3537">
        <v>0</v>
      </c>
      <c r="AD3537" s="1" t="s">
        <v>50</v>
      </c>
      <c r="AE3537" t="b">
        <v>0</v>
      </c>
      <c r="AF3537" t="b">
        <v>0</v>
      </c>
      <c r="AG3537" t="b">
        <v>0</v>
      </c>
      <c r="AH3537" t="b">
        <v>0</v>
      </c>
      <c r="AI3537" t="b">
        <v>1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s="1" t="s">
        <v>53</v>
      </c>
      <c r="AS3537" s="1" t="s">
        <v>53</v>
      </c>
      <c r="AT3537" s="1" t="s">
        <v>53</v>
      </c>
      <c r="AU3537" s="1" t="s">
        <v>53</v>
      </c>
    </row>
    <row r="3538" spans="1:47" x14ac:dyDescent="0.25">
      <c r="A3538" s="1" t="s">
        <v>3172</v>
      </c>
      <c r="B3538">
        <v>3</v>
      </c>
      <c r="C3538" s="2" t="d">
        <v>2019-04-16T02:46:50.00000014901160975</v>
      </c>
      <c r="D3538" s="2" t="d">
        <v>2019-04-16T03:15:15.00000015366822150</v>
      </c>
      <c r="E3538">
        <v>39.798490000000001</v>
      </c>
      <c r="F3538">
        <v>-104.98617</v>
      </c>
      <c r="G3538">
        <v>39.804549999999999</v>
      </c>
      <c r="H3538">
        <v>-104.98318999999999</v>
      </c>
      <c r="I3538">
        <v>0.44800000000000001</v>
      </c>
      <c r="J3538" s="1" t="s">
        <v>556</v>
      </c>
      <c r="L3538" s="1" t="s">
        <v>266</v>
      </c>
      <c r="M3538" s="1" t="s">
        <v>47</v>
      </c>
      <c r="N3538" s="1" t="s">
        <v>131</v>
      </c>
      <c r="O3538" s="1" t="s">
        <v>147</v>
      </c>
      <c r="P3538" s="1" t="s">
        <v>199</v>
      </c>
      <c r="Q3538" s="1" t="s">
        <v>247</v>
      </c>
      <c r="R3538" s="1" t="s">
        <v>48</v>
      </c>
      <c r="S3538" s="1" t="s">
        <v>79</v>
      </c>
      <c r="T3538" s="1" t="s">
        <v>206</v>
      </c>
      <c r="U3538" s="2" t="d">
        <v>2019-04-16T02:54:00.00000008381903175</v>
      </c>
      <c r="V3538">
        <v>46</v>
      </c>
      <c r="W3538">
        <v>46</v>
      </c>
      <c r="X3538">
        <v>71</v>
      </c>
      <c r="Y3538">
        <v>24.26</v>
      </c>
      <c r="Z3538">
        <v>10</v>
      </c>
      <c r="AA3538" s="1" t="s">
        <v>8970</v>
      </c>
      <c r="AB3538">
        <v>0</v>
      </c>
      <c r="AC3538">
        <v>0</v>
      </c>
      <c r="AD3538" s="1" t="s">
        <v>50</v>
      </c>
      <c r="AE3538" t="b">
        <v>0</v>
      </c>
      <c r="AF3538" t="b">
        <v>0</v>
      </c>
      <c r="AG3538" t="b">
        <v>0</v>
      </c>
      <c r="AH3538" t="b">
        <v>0</v>
      </c>
      <c r="AI3538" t="b">
        <v>1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s="1" t="s">
        <v>53</v>
      </c>
      <c r="AS3538" s="1" t="s">
        <v>53</v>
      </c>
      <c r="AT3538" s="1" t="s">
        <v>53</v>
      </c>
      <c r="AU3538" s="1" t="s">
        <v>53</v>
      </c>
    </row>
    <row r="3539" spans="1:47" x14ac:dyDescent="0.25">
      <c r="A3539" s="1" t="s">
        <v>2448</v>
      </c>
      <c r="B3539">
        <v>3</v>
      </c>
      <c r="C3539" s="2" t="d">
        <v>2019-04-16T09:16:06.99999973643571150</v>
      </c>
      <c r="D3539" s="2" t="d">
        <v>2019-04-16T09:45:49.000000138767063900</v>
      </c>
      <c r="E3539">
        <v>39.563549999999999</v>
      </c>
      <c r="F3539">
        <v>-104.9562</v>
      </c>
      <c r="G3539">
        <v>39.564019999999999</v>
      </c>
      <c r="H3539">
        <v>-104.96613000000001</v>
      </c>
      <c r="I3539">
        <v>0.53</v>
      </c>
      <c r="J3539" s="1" t="s">
        <v>564</v>
      </c>
      <c r="L3539" s="1" t="s">
        <v>406</v>
      </c>
      <c r="M3539" s="1" t="s">
        <v>47</v>
      </c>
      <c r="N3539" s="1" t="s">
        <v>138</v>
      </c>
      <c r="O3539" s="1" t="s">
        <v>121</v>
      </c>
      <c r="P3539" s="1" t="s">
        <v>199</v>
      </c>
      <c r="Q3539" s="1" t="s">
        <v>297</v>
      </c>
      <c r="R3539" s="1" t="s">
        <v>48</v>
      </c>
      <c r="S3539" s="1" t="s">
        <v>79</v>
      </c>
      <c r="T3539" s="1" t="s">
        <v>201</v>
      </c>
      <c r="U3539" s="2" t="d">
        <v>2019-04-16T08:52:59.99999988824129100</v>
      </c>
      <c r="V3539">
        <v>47</v>
      </c>
      <c r="W3539">
        <v>47</v>
      </c>
      <c r="X3539">
        <v>66</v>
      </c>
      <c r="Y3539">
        <v>24.04</v>
      </c>
      <c r="Z3539">
        <v>10</v>
      </c>
      <c r="AA3539" s="1" t="s">
        <v>72</v>
      </c>
      <c r="AB3539">
        <v>3</v>
      </c>
      <c r="AC3539">
        <v>0</v>
      </c>
      <c r="AD3539" s="1" t="s">
        <v>819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s="1" t="s">
        <v>51</v>
      </c>
      <c r="AS3539" s="1" t="s">
        <v>51</v>
      </c>
      <c r="AT3539" s="1" t="s">
        <v>51</v>
      </c>
      <c r="AU3539" s="1" t="s">
        <v>51</v>
      </c>
    </row>
    <row r="3540" spans="1:47" x14ac:dyDescent="0.25">
      <c r="A3540" s="1" t="s">
        <v>7566</v>
      </c>
      <c r="B3540">
        <v>4</v>
      </c>
      <c r="C3540" s="2" t="d">
        <v>2019-04-16T11:15:22.000000113621354375</v>
      </c>
      <c r="D3540" s="2" t="d">
        <v>2019-04-16T11:42:43.00000024493783475</v>
      </c>
      <c r="E3540">
        <v>39.556230999999997</v>
      </c>
      <c r="F3540">
        <v>-107.77549999999999</v>
      </c>
      <c r="G3540">
        <v>39.571911</v>
      </c>
      <c r="H3540">
        <v>-107.771726</v>
      </c>
      <c r="I3540">
        <v>1.1020000000000001</v>
      </c>
      <c r="J3540" s="1" t="s">
        <v>7567</v>
      </c>
      <c r="K3540">
        <v>2983</v>
      </c>
      <c r="L3540" s="1" t="s">
        <v>6818</v>
      </c>
      <c r="M3540" s="1" t="s">
        <v>97</v>
      </c>
      <c r="N3540" s="1" t="s">
        <v>803</v>
      </c>
      <c r="O3540" s="1" t="s">
        <v>188</v>
      </c>
      <c r="P3540" s="1" t="s">
        <v>199</v>
      </c>
      <c r="Q3540" s="1" t="s">
        <v>6809</v>
      </c>
      <c r="R3540" s="1" t="s">
        <v>48</v>
      </c>
      <c r="S3540" s="1" t="s">
        <v>79</v>
      </c>
      <c r="T3540" s="1" t="s">
        <v>529</v>
      </c>
      <c r="U3540" s="2" t="d">
        <v>2019-04-16T10:53:00.000000097788870375</v>
      </c>
      <c r="V3540">
        <v>64</v>
      </c>
      <c r="W3540">
        <v>64</v>
      </c>
      <c r="X3540">
        <v>27</v>
      </c>
      <c r="Y3540">
        <v>24.3</v>
      </c>
      <c r="Z3540">
        <v>10</v>
      </c>
      <c r="AA3540" s="1" t="s">
        <v>66</v>
      </c>
      <c r="AB3540">
        <v>22</v>
      </c>
      <c r="AC3540">
        <v>0</v>
      </c>
      <c r="AD3540" s="1" t="s">
        <v>1216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s="1" t="s">
        <v>51</v>
      </c>
      <c r="AS3540" s="1" t="s">
        <v>51</v>
      </c>
      <c r="AT3540" s="1" t="s">
        <v>51</v>
      </c>
      <c r="AU3540" s="1" t="s">
        <v>51</v>
      </c>
    </row>
    <row r="3541" spans="1:47" x14ac:dyDescent="0.25">
      <c r="A3541" s="1" t="s">
        <v>2449</v>
      </c>
      <c r="B3541">
        <v>3</v>
      </c>
      <c r="C3541" s="2" t="d">
        <v>2019-04-16T15:17:35.00000019092112900</v>
      </c>
      <c r="D3541" s="2" t="d">
        <v>2019-04-16T15:47:02.00000023003667850</v>
      </c>
      <c r="E3541">
        <v>39.776431000000002</v>
      </c>
      <c r="F3541">
        <v>-104.875114</v>
      </c>
      <c r="G3541">
        <v>39.776538000000002</v>
      </c>
      <c r="H3541">
        <v>-104.87621</v>
      </c>
      <c r="I3541">
        <v>5.8999999999999997E-2</v>
      </c>
      <c r="J3541" s="1" t="s">
        <v>453</v>
      </c>
      <c r="L3541" s="1" t="s">
        <v>133</v>
      </c>
      <c r="M3541" s="1" t="s">
        <v>47</v>
      </c>
      <c r="N3541" s="1" t="s">
        <v>131</v>
      </c>
      <c r="O3541" s="1" t="s">
        <v>131</v>
      </c>
      <c r="P3541" s="1" t="s">
        <v>199</v>
      </c>
      <c r="Q3541" s="1" t="s">
        <v>454</v>
      </c>
      <c r="R3541" s="1" t="s">
        <v>48</v>
      </c>
      <c r="S3541" s="1" t="s">
        <v>79</v>
      </c>
      <c r="T3541" s="1" t="s">
        <v>204</v>
      </c>
      <c r="U3541" s="2" t="d">
        <v>2019-04-16T14:58:00.00000023748725325</v>
      </c>
      <c r="V3541">
        <v>70</v>
      </c>
      <c r="W3541">
        <v>70</v>
      </c>
      <c r="X3541">
        <v>25</v>
      </c>
      <c r="Y3541">
        <v>24.13</v>
      </c>
      <c r="Z3541">
        <v>10</v>
      </c>
      <c r="AA3541" s="1" t="s">
        <v>66</v>
      </c>
      <c r="AB3541">
        <v>12</v>
      </c>
      <c r="AC3541">
        <v>0</v>
      </c>
      <c r="AD3541" s="1" t="s">
        <v>819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s="1" t="s">
        <v>51</v>
      </c>
      <c r="AS3541" s="1" t="s">
        <v>51</v>
      </c>
      <c r="AT3541" s="1" t="s">
        <v>51</v>
      </c>
      <c r="AU3541" s="1" t="s">
        <v>51</v>
      </c>
    </row>
    <row r="3542" spans="1:47" x14ac:dyDescent="0.25">
      <c r="A3542" s="1" t="s">
        <v>7568</v>
      </c>
      <c r="B3542">
        <v>3</v>
      </c>
      <c r="C3542" s="2" t="d">
        <v>2019-04-16T17:21:22.00000002980231925</v>
      </c>
      <c r="D3542" s="2" t="d">
        <v>2019-04-16T17:51:01.99999996460974125</v>
      </c>
      <c r="E3542">
        <v>39.701030000000003</v>
      </c>
      <c r="F3542">
        <v>-104.98754</v>
      </c>
      <c r="G3542">
        <v>39.701230000000002</v>
      </c>
      <c r="H3542">
        <v>-104.98744000000001</v>
      </c>
      <c r="I3542">
        <v>1.4999999999999999E-2</v>
      </c>
      <c r="J3542" s="1" t="s">
        <v>302</v>
      </c>
      <c r="K3542">
        <v>860</v>
      </c>
      <c r="L3542" s="1" t="s">
        <v>7061</v>
      </c>
      <c r="M3542" s="1" t="s">
        <v>97</v>
      </c>
      <c r="N3542" s="1" t="s">
        <v>131</v>
      </c>
      <c r="O3542" s="1" t="s">
        <v>131</v>
      </c>
      <c r="P3542" s="1" t="s">
        <v>199</v>
      </c>
      <c r="Q3542" s="1" t="s">
        <v>7062</v>
      </c>
      <c r="R3542" s="1" t="s">
        <v>48</v>
      </c>
      <c r="S3542" s="1" t="s">
        <v>79</v>
      </c>
      <c r="T3542" s="1" t="s">
        <v>201</v>
      </c>
      <c r="U3542" s="2" t="d">
        <v>2019-04-16T16:53:00.000000097788870375</v>
      </c>
      <c r="V3542">
        <v>63</v>
      </c>
      <c r="W3542">
        <v>63</v>
      </c>
      <c r="X3542">
        <v>46</v>
      </c>
      <c r="Y3542">
        <v>23.93</v>
      </c>
      <c r="Z3542">
        <v>10</v>
      </c>
      <c r="AA3542" s="1" t="s">
        <v>58</v>
      </c>
      <c r="AB3542">
        <v>17</v>
      </c>
      <c r="AC3542">
        <v>0</v>
      </c>
      <c r="AD3542" s="1" t="s">
        <v>966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1</v>
      </c>
      <c r="AQ3542" t="b">
        <v>0</v>
      </c>
      <c r="AR3542" s="1" t="s">
        <v>51</v>
      </c>
      <c r="AS3542" s="1" t="s">
        <v>51</v>
      </c>
      <c r="AT3542" s="1" t="s">
        <v>51</v>
      </c>
      <c r="AU3542" s="1" t="s">
        <v>51</v>
      </c>
    </row>
    <row r="3543" spans="1:47" x14ac:dyDescent="0.25">
      <c r="A3543" s="1" t="s">
        <v>2921</v>
      </c>
      <c r="B3543">
        <v>3</v>
      </c>
      <c r="C3543" s="2" t="d">
        <v>2019-04-16T17:17:34.99999977182597025</v>
      </c>
      <c r="D3543" s="2" t="d">
        <v>2019-04-16T17:47:01.99999981094151975</v>
      </c>
      <c r="E3543">
        <v>39.630049999999997</v>
      </c>
      <c r="F3543">
        <v>-104.90501999999999</v>
      </c>
      <c r="G3543">
        <v>39.633768000000003</v>
      </c>
      <c r="H3543">
        <v>-104.90657899999999</v>
      </c>
      <c r="I3543">
        <v>0.27</v>
      </c>
      <c r="J3543" s="1" t="s">
        <v>221</v>
      </c>
      <c r="L3543" s="1" t="s">
        <v>266</v>
      </c>
      <c r="M3543" s="1" t="s">
        <v>47</v>
      </c>
      <c r="N3543" s="1" t="s">
        <v>131</v>
      </c>
      <c r="O3543" s="1" t="s">
        <v>131</v>
      </c>
      <c r="P3543" s="1" t="s">
        <v>199</v>
      </c>
      <c r="Q3543" s="1" t="s">
        <v>415</v>
      </c>
      <c r="R3543" s="1" t="s">
        <v>48</v>
      </c>
      <c r="S3543" s="1" t="s">
        <v>79</v>
      </c>
      <c r="T3543" s="1" t="s">
        <v>201</v>
      </c>
      <c r="U3543" s="2" t="d">
        <v>2019-04-16T16:53:00.000000097788870375</v>
      </c>
      <c r="V3543">
        <v>63</v>
      </c>
      <c r="W3543">
        <v>63</v>
      </c>
      <c r="X3543">
        <v>46</v>
      </c>
      <c r="Y3543">
        <v>23.93</v>
      </c>
      <c r="Z3543">
        <v>10</v>
      </c>
      <c r="AA3543" s="1" t="s">
        <v>58</v>
      </c>
      <c r="AB3543">
        <v>17</v>
      </c>
      <c r="AC3543">
        <v>0</v>
      </c>
      <c r="AD3543" s="1" t="s">
        <v>966</v>
      </c>
      <c r="AE3543" t="b">
        <v>0</v>
      </c>
      <c r="AF3543" t="b">
        <v>0</v>
      </c>
      <c r="AG3543" t="b">
        <v>0</v>
      </c>
      <c r="AH3543" t="b">
        <v>0</v>
      </c>
      <c r="AI3543" t="b">
        <v>1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s="1" t="s">
        <v>51</v>
      </c>
      <c r="AS3543" s="1" t="s">
        <v>51</v>
      </c>
      <c r="AT3543" s="1" t="s">
        <v>51</v>
      </c>
      <c r="AU3543" s="1" t="s">
        <v>51</v>
      </c>
    </row>
    <row r="3544" spans="1:47" x14ac:dyDescent="0.25">
      <c r="A3544" s="1" t="s">
        <v>5898</v>
      </c>
      <c r="B3544">
        <v>3</v>
      </c>
      <c r="C3544" s="2" t="d">
        <v>2019-04-16T18:33:22.00000028125941450</v>
      </c>
      <c r="D3544" s="2" t="d">
        <v>2019-04-16T19:03:00.99999998230487400</v>
      </c>
      <c r="E3544">
        <v>39.723457000000003</v>
      </c>
      <c r="F3544">
        <v>-105.011526</v>
      </c>
      <c r="G3544">
        <v>39.72184</v>
      </c>
      <c r="H3544">
        <v>-105.00936</v>
      </c>
      <c r="I3544">
        <v>0.16</v>
      </c>
      <c r="J3544" s="1" t="s">
        <v>398</v>
      </c>
      <c r="L3544" s="1" t="s">
        <v>195</v>
      </c>
      <c r="M3544" s="1" t="s">
        <v>47</v>
      </c>
      <c r="N3544" s="1" t="s">
        <v>131</v>
      </c>
      <c r="O3544" s="1" t="s">
        <v>131</v>
      </c>
      <c r="P3544" s="1" t="s">
        <v>199</v>
      </c>
      <c r="Q3544" s="1" t="s">
        <v>311</v>
      </c>
      <c r="R3544" s="1" t="s">
        <v>48</v>
      </c>
      <c r="S3544" s="1" t="s">
        <v>79</v>
      </c>
      <c r="T3544" s="1" t="s">
        <v>206</v>
      </c>
      <c r="U3544" s="2" t="d">
        <v>2019-04-16T18:45:00.000</v>
      </c>
      <c r="V3544">
        <v>59</v>
      </c>
      <c r="W3544">
        <v>59</v>
      </c>
      <c r="X3544">
        <v>45</v>
      </c>
      <c r="Y3544">
        <v>24.19</v>
      </c>
      <c r="Z3544">
        <v>15</v>
      </c>
      <c r="AA3544" s="1" t="s">
        <v>55</v>
      </c>
      <c r="AB3544">
        <v>8</v>
      </c>
      <c r="AC3544">
        <v>0</v>
      </c>
      <c r="AD3544" s="1" t="s">
        <v>966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s="1" t="s">
        <v>51</v>
      </c>
      <c r="AS3544" s="1" t="s">
        <v>51</v>
      </c>
      <c r="AT3544" s="1" t="s">
        <v>51</v>
      </c>
      <c r="AU3544" s="1" t="s">
        <v>51</v>
      </c>
    </row>
    <row r="3545" spans="1:47" x14ac:dyDescent="0.25">
      <c r="A3545" s="1" t="s">
        <v>1585</v>
      </c>
      <c r="B3545">
        <v>3</v>
      </c>
      <c r="C3545" s="2" t="d">
        <v>2019-04-16T22:43:04.99999993946403375</v>
      </c>
      <c r="D3545" s="2" t="d">
        <v>2019-04-16T23:12:57.99999976996332150</v>
      </c>
      <c r="E3545">
        <v>39.648710000000001</v>
      </c>
      <c r="F3545">
        <v>-104.9161</v>
      </c>
      <c r="G3545">
        <v>39.643203</v>
      </c>
      <c r="H3545">
        <v>-104.91291200000001</v>
      </c>
      <c r="I3545">
        <v>0.41699999999999998</v>
      </c>
      <c r="J3545" s="1" t="s">
        <v>221</v>
      </c>
      <c r="L3545" s="1" t="s">
        <v>173</v>
      </c>
      <c r="M3545" s="1" t="s">
        <v>47</v>
      </c>
      <c r="N3545" s="1" t="s">
        <v>131</v>
      </c>
      <c r="O3545" s="1" t="s">
        <v>131</v>
      </c>
      <c r="P3545" s="1" t="s">
        <v>199</v>
      </c>
      <c r="Q3545" s="1" t="s">
        <v>415</v>
      </c>
      <c r="R3545" s="1" t="s">
        <v>48</v>
      </c>
      <c r="S3545" s="1" t="s">
        <v>79</v>
      </c>
      <c r="T3545" s="1" t="s">
        <v>201</v>
      </c>
      <c r="U3545" s="2" t="d">
        <v>2019-04-16T22:53:00.000000097788870375</v>
      </c>
      <c r="V3545">
        <v>47</v>
      </c>
      <c r="W3545">
        <v>47</v>
      </c>
      <c r="X3545">
        <v>68</v>
      </c>
      <c r="Y3545">
        <v>23.99</v>
      </c>
      <c r="Z3545">
        <v>10</v>
      </c>
      <c r="AA3545" s="1" t="s">
        <v>55</v>
      </c>
      <c r="AB3545">
        <v>3</v>
      </c>
      <c r="AC3545">
        <v>0</v>
      </c>
      <c r="AD3545" s="1" t="s">
        <v>1068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1</v>
      </c>
      <c r="AL3545" t="b">
        <v>0</v>
      </c>
      <c r="AM3545" t="b">
        <v>1</v>
      </c>
      <c r="AN3545" t="b">
        <v>0</v>
      </c>
      <c r="AO3545" t="b">
        <v>0</v>
      </c>
      <c r="AP3545" t="b">
        <v>0</v>
      </c>
      <c r="AQ3545" t="b">
        <v>0</v>
      </c>
      <c r="AR3545" s="1" t="s">
        <v>53</v>
      </c>
      <c r="AS3545" s="1" t="s">
        <v>53</v>
      </c>
      <c r="AT3545" s="1" t="s">
        <v>53</v>
      </c>
      <c r="AU3545" s="1" t="s">
        <v>53</v>
      </c>
    </row>
    <row r="3546" spans="1:47" x14ac:dyDescent="0.25">
      <c r="A3546" s="1" t="s">
        <v>6315</v>
      </c>
      <c r="B3546">
        <v>3</v>
      </c>
      <c r="C3546" s="2" t="d">
        <v>2019-04-17T07:19:07.000000113621354375</v>
      </c>
      <c r="D3546" s="2" t="d">
        <v>2019-04-17T07:48:59.99999994412064550</v>
      </c>
      <c r="E3546">
        <v>39.725580000000001</v>
      </c>
      <c r="F3546">
        <v>-105.05895200000001</v>
      </c>
      <c r="G3546">
        <v>39.725580000000001</v>
      </c>
      <c r="H3546">
        <v>-105.05895</v>
      </c>
      <c r="I3546">
        <v>0</v>
      </c>
      <c r="J3546" s="1" t="s">
        <v>496</v>
      </c>
      <c r="L3546" s="1" t="s">
        <v>586</v>
      </c>
      <c r="M3546" s="1" t="s">
        <v>47</v>
      </c>
      <c r="N3546" s="1" t="s">
        <v>131</v>
      </c>
      <c r="O3546" s="1" t="s">
        <v>115</v>
      </c>
      <c r="P3546" s="1" t="s">
        <v>199</v>
      </c>
      <c r="Q3546" s="1" t="s">
        <v>497</v>
      </c>
      <c r="R3546" s="1" t="s">
        <v>48</v>
      </c>
      <c r="S3546" s="1" t="s">
        <v>79</v>
      </c>
      <c r="T3546" s="1" t="s">
        <v>206</v>
      </c>
      <c r="U3546" s="2" t="d">
        <v>2019-04-17T07:47:00.00000018160789875</v>
      </c>
      <c r="V3546">
        <v>46</v>
      </c>
      <c r="W3546">
        <v>42</v>
      </c>
      <c r="X3546">
        <v>76</v>
      </c>
      <c r="Y3546">
        <v>24.32</v>
      </c>
      <c r="Z3546">
        <v>30</v>
      </c>
      <c r="AA3546" s="1" t="s">
        <v>58</v>
      </c>
      <c r="AB3546">
        <v>9</v>
      </c>
      <c r="AC3546">
        <v>0</v>
      </c>
      <c r="AD3546" s="1" t="s">
        <v>819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s="1" t="s">
        <v>51</v>
      </c>
      <c r="AS3546" s="1" t="s">
        <v>51</v>
      </c>
      <c r="AT3546" s="1" t="s">
        <v>51</v>
      </c>
      <c r="AU3546" s="1" t="s">
        <v>51</v>
      </c>
    </row>
    <row r="3547" spans="1:47" x14ac:dyDescent="0.25">
      <c r="A3547" s="1" t="s">
        <v>6139</v>
      </c>
      <c r="B3547">
        <v>3</v>
      </c>
      <c r="C3547" s="2" t="d">
        <v>2019-04-17T06:51:22.00000002980231925</v>
      </c>
      <c r="D3547" s="2" t="d">
        <v>2019-04-17T07:21:01.99999996460974125</v>
      </c>
      <c r="E3547">
        <v>39.835279</v>
      </c>
      <c r="F3547">
        <v>-105.021517</v>
      </c>
      <c r="G3547">
        <v>39.835284999999999</v>
      </c>
      <c r="H3547">
        <v>-105.021536</v>
      </c>
      <c r="I3547">
        <v>1E-3</v>
      </c>
      <c r="J3547" s="1" t="s">
        <v>105</v>
      </c>
      <c r="L3547" s="1" t="s">
        <v>372</v>
      </c>
      <c r="M3547" s="1" t="s">
        <v>47</v>
      </c>
      <c r="N3547" s="1" t="s">
        <v>131</v>
      </c>
      <c r="O3547" s="1" t="s">
        <v>147</v>
      </c>
      <c r="P3547" s="1" t="s">
        <v>199</v>
      </c>
      <c r="Q3547" s="1" t="s">
        <v>332</v>
      </c>
      <c r="R3547" s="1" t="s">
        <v>48</v>
      </c>
      <c r="S3547" s="1" t="s">
        <v>79</v>
      </c>
      <c r="T3547" s="1" t="s">
        <v>206</v>
      </c>
      <c r="U3547" s="2" t="d">
        <v>2019-04-17T06:46:59.99999976251274675</v>
      </c>
      <c r="V3547">
        <v>48</v>
      </c>
      <c r="W3547">
        <v>48</v>
      </c>
      <c r="X3547">
        <v>62</v>
      </c>
      <c r="Y3547">
        <v>24.28</v>
      </c>
      <c r="Z3547">
        <v>30</v>
      </c>
      <c r="AA3547" s="1" t="s">
        <v>8970</v>
      </c>
      <c r="AB3547">
        <v>0</v>
      </c>
      <c r="AC3547">
        <v>0</v>
      </c>
      <c r="AD3547" s="1" t="s">
        <v>819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s="1" t="s">
        <v>51</v>
      </c>
      <c r="AS3547" s="1" t="s">
        <v>51</v>
      </c>
      <c r="AT3547" s="1" t="s">
        <v>51</v>
      </c>
      <c r="AU3547" s="1" t="s">
        <v>51</v>
      </c>
    </row>
    <row r="3548" spans="1:47" x14ac:dyDescent="0.25">
      <c r="A3548" s="1" t="s">
        <v>5621</v>
      </c>
      <c r="B3548">
        <v>3</v>
      </c>
      <c r="C3548" s="2" t="d">
        <v>2019-04-17T07:43:06.99999977834522400</v>
      </c>
      <c r="D3548" s="2" t="d">
        <v>2019-04-17T08:13:03.00000031013041950</v>
      </c>
      <c r="E3548">
        <v>39.760379999999998</v>
      </c>
      <c r="F3548">
        <v>-105.00582</v>
      </c>
      <c r="G3548">
        <v>39.760249999999999</v>
      </c>
      <c r="H3548">
        <v>-105.006001</v>
      </c>
      <c r="I3548">
        <v>1.2999999999999999E-2</v>
      </c>
      <c r="J3548" s="1" t="s">
        <v>460</v>
      </c>
      <c r="L3548" s="1" t="s">
        <v>129</v>
      </c>
      <c r="M3548" s="1" t="s">
        <v>47</v>
      </c>
      <c r="N3548" s="1" t="s">
        <v>131</v>
      </c>
      <c r="O3548" s="1" t="s">
        <v>131</v>
      </c>
      <c r="P3548" s="1" t="s">
        <v>199</v>
      </c>
      <c r="Q3548" s="1" t="s">
        <v>248</v>
      </c>
      <c r="R3548" s="1" t="s">
        <v>48</v>
      </c>
      <c r="S3548" s="1" t="s">
        <v>79</v>
      </c>
      <c r="T3548" s="1" t="s">
        <v>206</v>
      </c>
      <c r="U3548" s="2" t="d">
        <v>2019-04-17T07:47:00.00000018160789875</v>
      </c>
      <c r="V3548">
        <v>46</v>
      </c>
      <c r="W3548">
        <v>42</v>
      </c>
      <c r="X3548">
        <v>76</v>
      </c>
      <c r="Y3548">
        <v>24.32</v>
      </c>
      <c r="Z3548">
        <v>30</v>
      </c>
      <c r="AA3548" s="1" t="s">
        <v>58</v>
      </c>
      <c r="AB3548">
        <v>9</v>
      </c>
      <c r="AC3548">
        <v>0</v>
      </c>
      <c r="AD3548" s="1" t="s">
        <v>819</v>
      </c>
      <c r="AE3548" t="b">
        <v>0</v>
      </c>
      <c r="AF3548" t="b">
        <v>0</v>
      </c>
      <c r="AG3548" t="b">
        <v>0</v>
      </c>
      <c r="AH3548" t="b">
        <v>0</v>
      </c>
      <c r="AI3548" t="b">
        <v>1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s="1" t="s">
        <v>51</v>
      </c>
      <c r="AS3548" s="1" t="s">
        <v>51</v>
      </c>
      <c r="AT3548" s="1" t="s">
        <v>51</v>
      </c>
      <c r="AU3548" s="1" t="s">
        <v>51</v>
      </c>
    </row>
    <row r="3549" spans="1:47" x14ac:dyDescent="0.25">
      <c r="A3549" s="1" t="s">
        <v>7569</v>
      </c>
      <c r="B3549">
        <v>3</v>
      </c>
      <c r="C3549" s="2" t="d">
        <v>2019-04-17T16:05:35.00000014901160975</v>
      </c>
      <c r="D3549" s="2" t="d">
        <v>2019-04-17T16:34:44.99999998603016475</v>
      </c>
      <c r="E3549">
        <v>39.780833000000001</v>
      </c>
      <c r="F3549">
        <v>-105.78984800000001</v>
      </c>
      <c r="G3549">
        <v>39.773139</v>
      </c>
      <c r="H3549">
        <v>-105.807942</v>
      </c>
      <c r="I3549">
        <v>1.0980000000000001</v>
      </c>
      <c r="J3549" s="1" t="s">
        <v>3488</v>
      </c>
      <c r="K3549">
        <v>3745</v>
      </c>
      <c r="L3549" s="1" t="s">
        <v>6649</v>
      </c>
      <c r="M3549" s="1" t="s">
        <v>47</v>
      </c>
      <c r="N3549" s="1" t="s">
        <v>3103</v>
      </c>
      <c r="O3549" s="1" t="s">
        <v>338</v>
      </c>
      <c r="P3549" s="1" t="s">
        <v>199</v>
      </c>
      <c r="Q3549" s="1" t="s">
        <v>3104</v>
      </c>
      <c r="R3549" s="1" t="s">
        <v>48</v>
      </c>
      <c r="S3549" s="1" t="s">
        <v>79</v>
      </c>
      <c r="T3549" s="1" t="s">
        <v>340</v>
      </c>
      <c r="U3549" s="2" t="d">
        <v>2019-04-17T15:53:00.00000030733644975</v>
      </c>
      <c r="V3549">
        <v>43</v>
      </c>
      <c r="W3549">
        <v>36</v>
      </c>
      <c r="X3549">
        <v>35</v>
      </c>
      <c r="Y3549">
        <v>20.73</v>
      </c>
      <c r="Z3549">
        <v>10</v>
      </c>
      <c r="AA3549" s="1" t="s">
        <v>71</v>
      </c>
      <c r="AB3549">
        <v>14</v>
      </c>
      <c r="AC3549">
        <v>0</v>
      </c>
      <c r="AD3549" s="1" t="s">
        <v>966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s="1" t="s">
        <v>51</v>
      </c>
      <c r="AS3549" s="1" t="s">
        <v>51</v>
      </c>
      <c r="AT3549" s="1" t="s">
        <v>51</v>
      </c>
      <c r="AU3549" s="1" t="s">
        <v>51</v>
      </c>
    </row>
    <row r="3550" spans="1:47" x14ac:dyDescent="0.25">
      <c r="A3550" s="1" t="s">
        <v>9394</v>
      </c>
      <c r="B3550">
        <v>2</v>
      </c>
      <c r="C3550" s="2" t="d">
        <v>2019-04-17T15:49:09.99999997671693450</v>
      </c>
      <c r="D3550" s="2" t="d">
        <v>2019-04-17T16:18:30.00000026542693050</v>
      </c>
      <c r="E3550">
        <v>39.716889999999999</v>
      </c>
      <c r="F3550">
        <v>-105.39796</v>
      </c>
      <c r="G3550">
        <v>39.720269999999999</v>
      </c>
      <c r="H3550">
        <v>-105.405142</v>
      </c>
      <c r="I3550">
        <v>0.44700000000000001</v>
      </c>
      <c r="J3550" s="1" t="s">
        <v>9395</v>
      </c>
      <c r="L3550" s="1" t="s">
        <v>137</v>
      </c>
      <c r="M3550" s="1" t="s">
        <v>47</v>
      </c>
      <c r="N3550" s="1" t="s">
        <v>507</v>
      </c>
      <c r="O3550" s="1" t="s">
        <v>115</v>
      </c>
      <c r="P3550" s="1" t="s">
        <v>199</v>
      </c>
      <c r="Q3550" s="1" t="s">
        <v>508</v>
      </c>
      <c r="R3550" s="1" t="s">
        <v>48</v>
      </c>
      <c r="S3550" s="1" t="s">
        <v>79</v>
      </c>
      <c r="T3550" s="1" t="s">
        <v>340</v>
      </c>
      <c r="U3550" s="2" t="d">
        <v>2019-04-17T15:53:00.00000030733644975</v>
      </c>
      <c r="V3550">
        <v>43</v>
      </c>
      <c r="W3550">
        <v>36</v>
      </c>
      <c r="X3550">
        <v>35</v>
      </c>
      <c r="Y3550">
        <v>20.73</v>
      </c>
      <c r="Z3550">
        <v>10</v>
      </c>
      <c r="AA3550" s="1" t="s">
        <v>71</v>
      </c>
      <c r="AB3550">
        <v>14</v>
      </c>
      <c r="AC3550">
        <v>0</v>
      </c>
      <c r="AD3550" s="1" t="s">
        <v>966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s="1" t="s">
        <v>51</v>
      </c>
      <c r="AS3550" s="1" t="s">
        <v>51</v>
      </c>
      <c r="AT3550" s="1" t="s">
        <v>51</v>
      </c>
      <c r="AU3550" s="1" t="s">
        <v>51</v>
      </c>
    </row>
    <row r="3551" spans="1:47" x14ac:dyDescent="0.25">
      <c r="A3551" s="1" t="s">
        <v>9396</v>
      </c>
      <c r="B3551">
        <v>2</v>
      </c>
      <c r="C3551" s="2" t="d">
        <v>2019-04-17T15:47:36.00000000558793275</v>
      </c>
      <c r="D3551" s="2" t="d">
        <v>2019-04-17T16:16:28.00000003539025875</v>
      </c>
      <c r="E3551">
        <v>39.62303</v>
      </c>
      <c r="F3551">
        <v>-105.19423999999999</v>
      </c>
      <c r="G3551">
        <v>39.618915999999999</v>
      </c>
      <c r="H3551">
        <v>-105.221341</v>
      </c>
      <c r="I3551">
        <v>1.47</v>
      </c>
      <c r="J3551" s="1" t="s">
        <v>9397</v>
      </c>
      <c r="L3551" s="1" t="s">
        <v>552</v>
      </c>
      <c r="M3551" s="1" t="s">
        <v>47</v>
      </c>
      <c r="N3551" s="1" t="s">
        <v>180</v>
      </c>
      <c r="O3551" s="1" t="s">
        <v>115</v>
      </c>
      <c r="P3551" s="1" t="s">
        <v>199</v>
      </c>
      <c r="Q3551" s="1" t="s">
        <v>724</v>
      </c>
      <c r="R3551" s="1" t="s">
        <v>48</v>
      </c>
      <c r="S3551" s="1" t="s">
        <v>79</v>
      </c>
      <c r="T3551" s="1" t="s">
        <v>206</v>
      </c>
      <c r="U3551" s="2" t="d">
        <v>2019-04-17T15:46:00.00000019557774075</v>
      </c>
      <c r="V3551">
        <v>59</v>
      </c>
      <c r="W3551">
        <v>59</v>
      </c>
      <c r="X3551">
        <v>42</v>
      </c>
      <c r="Y3551">
        <v>24.29</v>
      </c>
      <c r="Z3551">
        <v>40</v>
      </c>
      <c r="AA3551" s="1" t="s">
        <v>63</v>
      </c>
      <c r="AB3551">
        <v>5</v>
      </c>
      <c r="AC3551">
        <v>0</v>
      </c>
      <c r="AD3551" s="1" t="s">
        <v>819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s="1" t="s">
        <v>51</v>
      </c>
      <c r="AS3551" s="1" t="s">
        <v>51</v>
      </c>
      <c r="AT3551" s="1" t="s">
        <v>51</v>
      </c>
      <c r="AU3551" s="1" t="s">
        <v>51</v>
      </c>
    </row>
    <row r="3552" spans="1:47" x14ac:dyDescent="0.25">
      <c r="A3552" s="1" t="s">
        <v>1797</v>
      </c>
      <c r="B3552">
        <v>3</v>
      </c>
      <c r="C3552" s="2" t="d">
        <v>2019-04-17T15:27:24.00000020395964325</v>
      </c>
      <c r="D3552" s="2" t="d">
        <v>2019-04-17T15:57:02.999999905005097350</v>
      </c>
      <c r="E3552">
        <v>39.630049999999997</v>
      </c>
      <c r="F3552">
        <v>-104.90501999999999</v>
      </c>
      <c r="G3552">
        <v>39.633768000000003</v>
      </c>
      <c r="H3552">
        <v>-104.90657899999999</v>
      </c>
      <c r="I3552">
        <v>0.27</v>
      </c>
      <c r="J3552" s="1" t="s">
        <v>221</v>
      </c>
      <c r="L3552" s="1" t="s">
        <v>266</v>
      </c>
      <c r="M3552" s="1" t="s">
        <v>47</v>
      </c>
      <c r="N3552" s="1" t="s">
        <v>131</v>
      </c>
      <c r="O3552" s="1" t="s">
        <v>131</v>
      </c>
      <c r="P3552" s="1" t="s">
        <v>199</v>
      </c>
      <c r="Q3552" s="1" t="s">
        <v>415</v>
      </c>
      <c r="R3552" s="1" t="s">
        <v>48</v>
      </c>
      <c r="S3552" s="1" t="s">
        <v>79</v>
      </c>
      <c r="T3552" s="1" t="s">
        <v>201</v>
      </c>
      <c r="U3552" s="2" t="d">
        <v>2019-04-17T15:53:00.00000030733644975</v>
      </c>
      <c r="V3552">
        <v>59</v>
      </c>
      <c r="W3552">
        <v>59</v>
      </c>
      <c r="X3552">
        <v>41</v>
      </c>
      <c r="Y3552">
        <v>24.08</v>
      </c>
      <c r="Z3552">
        <v>10</v>
      </c>
      <c r="AA3552" s="1" t="s">
        <v>65</v>
      </c>
      <c r="AB3552">
        <v>5</v>
      </c>
      <c r="AC3552">
        <v>0</v>
      </c>
      <c r="AD3552" s="1" t="s">
        <v>1068</v>
      </c>
      <c r="AE3552" t="b">
        <v>0</v>
      </c>
      <c r="AF3552" t="b">
        <v>0</v>
      </c>
      <c r="AG3552" t="b">
        <v>0</v>
      </c>
      <c r="AH3552" t="b">
        <v>0</v>
      </c>
      <c r="AI3552" t="b">
        <v>1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s="1" t="s">
        <v>51</v>
      </c>
      <c r="AS3552" s="1" t="s">
        <v>51</v>
      </c>
      <c r="AT3552" s="1" t="s">
        <v>51</v>
      </c>
      <c r="AU3552" s="1" t="s">
        <v>51</v>
      </c>
    </row>
    <row r="3553" spans="1:47" x14ac:dyDescent="0.25">
      <c r="A3553" s="1" t="s">
        <v>7813</v>
      </c>
      <c r="B3553">
        <v>3</v>
      </c>
      <c r="C3553" s="2" t="d">
        <v>2019-04-17T16:28:53.0000000540167125</v>
      </c>
      <c r="D3553" s="2" t="d">
        <v>2019-04-17T16:58:09.00000003632157975</v>
      </c>
      <c r="E3553">
        <v>39.787578000000003</v>
      </c>
      <c r="F3553">
        <v>-105.788275</v>
      </c>
      <c r="G3553">
        <v>39.780867999999998</v>
      </c>
      <c r="H3553">
        <v>-105.78977399999999</v>
      </c>
      <c r="I3553">
        <v>0.47</v>
      </c>
      <c r="J3553" s="1" t="s">
        <v>7814</v>
      </c>
      <c r="K3553">
        <v>1799</v>
      </c>
      <c r="L3553" s="1" t="s">
        <v>6649</v>
      </c>
      <c r="M3553" s="1" t="s">
        <v>47</v>
      </c>
      <c r="N3553" s="1" t="s">
        <v>3103</v>
      </c>
      <c r="O3553" s="1" t="s">
        <v>338</v>
      </c>
      <c r="P3553" s="1" t="s">
        <v>199</v>
      </c>
      <c r="Q3553" s="1" t="s">
        <v>3104</v>
      </c>
      <c r="R3553" s="1" t="s">
        <v>48</v>
      </c>
      <c r="S3553" s="1" t="s">
        <v>79</v>
      </c>
      <c r="T3553" s="1" t="s">
        <v>340</v>
      </c>
      <c r="U3553" s="2" t="d">
        <v>2019-04-17T16:53:00.000000097788870375</v>
      </c>
      <c r="V3553">
        <v>40</v>
      </c>
      <c r="W3553">
        <v>31</v>
      </c>
      <c r="X3553">
        <v>51</v>
      </c>
      <c r="Y3553">
        <v>20.73</v>
      </c>
      <c r="Z3553">
        <v>10</v>
      </c>
      <c r="AA3553" s="1" t="s">
        <v>71</v>
      </c>
      <c r="AB3553">
        <v>16</v>
      </c>
      <c r="AC3553">
        <v>0</v>
      </c>
      <c r="AD3553" s="1" t="s">
        <v>1068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s="1" t="s">
        <v>51</v>
      </c>
      <c r="AS3553" s="1" t="s">
        <v>51</v>
      </c>
      <c r="AT3553" s="1" t="s">
        <v>51</v>
      </c>
      <c r="AU3553" s="1" t="s">
        <v>51</v>
      </c>
    </row>
    <row r="3554" spans="1:47" x14ac:dyDescent="0.25">
      <c r="A3554" s="1" t="s">
        <v>1929</v>
      </c>
      <c r="B3554">
        <v>3</v>
      </c>
      <c r="C3554" s="2" t="d">
        <v>2019-04-17T15:33:24.00000012014061150</v>
      </c>
      <c r="D3554" s="2" t="d">
        <v>2019-04-17T16:03:21.00000025704502800</v>
      </c>
      <c r="E3554">
        <v>39.629510000000003</v>
      </c>
      <c r="F3554">
        <v>-104.90470999999999</v>
      </c>
      <c r="G3554">
        <v>39.637970000000003</v>
      </c>
      <c r="H3554">
        <v>-104.90944</v>
      </c>
      <c r="I3554">
        <v>0.63600000000000001</v>
      </c>
      <c r="J3554" s="1" t="s">
        <v>1930</v>
      </c>
      <c r="L3554" s="1" t="s">
        <v>266</v>
      </c>
      <c r="M3554" s="1" t="s">
        <v>47</v>
      </c>
      <c r="N3554" s="1" t="s">
        <v>131</v>
      </c>
      <c r="O3554" s="1" t="s">
        <v>131</v>
      </c>
      <c r="P3554" s="1" t="s">
        <v>199</v>
      </c>
      <c r="Q3554" s="1" t="s">
        <v>415</v>
      </c>
      <c r="R3554" s="1" t="s">
        <v>48</v>
      </c>
      <c r="S3554" s="1" t="s">
        <v>79</v>
      </c>
      <c r="T3554" s="1" t="s">
        <v>201</v>
      </c>
      <c r="U3554" s="2" t="d">
        <v>2019-04-17T15:53:00.00000030733644975</v>
      </c>
      <c r="V3554">
        <v>59</v>
      </c>
      <c r="W3554">
        <v>59</v>
      </c>
      <c r="X3554">
        <v>41</v>
      </c>
      <c r="Y3554">
        <v>24.08</v>
      </c>
      <c r="Z3554">
        <v>10</v>
      </c>
      <c r="AA3554" s="1" t="s">
        <v>65</v>
      </c>
      <c r="AB3554">
        <v>5</v>
      </c>
      <c r="AC3554">
        <v>0</v>
      </c>
      <c r="AD3554" s="1" t="s">
        <v>1068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s="1" t="s">
        <v>51</v>
      </c>
      <c r="AS3554" s="1" t="s">
        <v>51</v>
      </c>
      <c r="AT3554" s="1" t="s">
        <v>51</v>
      </c>
      <c r="AU3554" s="1" t="s">
        <v>51</v>
      </c>
    </row>
    <row r="3555" spans="1:47" x14ac:dyDescent="0.25">
      <c r="A3555" s="1" t="s">
        <v>9398</v>
      </c>
      <c r="B3555">
        <v>2</v>
      </c>
      <c r="C3555" s="2" t="d">
        <v>2019-04-17T15:33:24.00000012014061150</v>
      </c>
      <c r="D3555" s="2" t="d">
        <v>2019-04-17T16:03:21.00000025704502800</v>
      </c>
      <c r="E3555">
        <v>39.629510000000003</v>
      </c>
      <c r="F3555">
        <v>-104.90470999999999</v>
      </c>
      <c r="G3555">
        <v>39.637970000000003</v>
      </c>
      <c r="H3555">
        <v>-104.90944</v>
      </c>
      <c r="I3555">
        <v>0.63600000000000001</v>
      </c>
      <c r="J3555" s="1" t="s">
        <v>1930</v>
      </c>
      <c r="L3555" s="1" t="s">
        <v>266</v>
      </c>
      <c r="M3555" s="1" t="s">
        <v>47</v>
      </c>
      <c r="N3555" s="1" t="s">
        <v>131</v>
      </c>
      <c r="O3555" s="1" t="s">
        <v>131</v>
      </c>
      <c r="P3555" s="1" t="s">
        <v>199</v>
      </c>
      <c r="Q3555" s="1" t="s">
        <v>415</v>
      </c>
      <c r="R3555" s="1" t="s">
        <v>48</v>
      </c>
      <c r="S3555" s="1" t="s">
        <v>79</v>
      </c>
      <c r="T3555" s="1" t="s">
        <v>201</v>
      </c>
      <c r="U3555" s="2" t="d">
        <v>2019-04-17T15:53:00.00000030733644975</v>
      </c>
      <c r="V3555">
        <v>59</v>
      </c>
      <c r="W3555">
        <v>59</v>
      </c>
      <c r="X3555">
        <v>41</v>
      </c>
      <c r="Y3555">
        <v>24.08</v>
      </c>
      <c r="Z3555">
        <v>10</v>
      </c>
      <c r="AA3555" s="1" t="s">
        <v>65</v>
      </c>
      <c r="AB3555">
        <v>5</v>
      </c>
      <c r="AC3555">
        <v>0</v>
      </c>
      <c r="AD3555" s="1" t="s">
        <v>1068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s="1" t="s">
        <v>51</v>
      </c>
      <c r="AS3555" s="1" t="s">
        <v>51</v>
      </c>
      <c r="AT3555" s="1" t="s">
        <v>51</v>
      </c>
      <c r="AU3555" s="1" t="s">
        <v>51</v>
      </c>
    </row>
    <row r="3556" spans="1:47" x14ac:dyDescent="0.25">
      <c r="A3556" s="1" t="s">
        <v>9399</v>
      </c>
      <c r="B3556">
        <v>2</v>
      </c>
      <c r="C3556" s="2" t="d">
        <v>2019-04-17T19:45:21.00000029895454725</v>
      </c>
      <c r="D3556" s="2" t="d">
        <v>2019-04-17T20:14:45.9999998705461650</v>
      </c>
      <c r="E3556">
        <v>38.859780000000001</v>
      </c>
      <c r="F3556">
        <v>-104.75715</v>
      </c>
      <c r="G3556">
        <v>38.859720000000003</v>
      </c>
      <c r="H3556">
        <v>-104.75735</v>
      </c>
      <c r="I3556">
        <v>1.2E-2</v>
      </c>
      <c r="J3556" s="1" t="s">
        <v>9400</v>
      </c>
      <c r="K3556">
        <v>3800</v>
      </c>
      <c r="L3556" s="1" t="s">
        <v>7815</v>
      </c>
      <c r="M3556" s="1" t="s">
        <v>97</v>
      </c>
      <c r="N3556" s="1" t="s">
        <v>233</v>
      </c>
      <c r="O3556" s="1" t="s">
        <v>194</v>
      </c>
      <c r="P3556" s="1" t="s">
        <v>199</v>
      </c>
      <c r="Q3556" s="1" t="s">
        <v>9401</v>
      </c>
      <c r="R3556" s="1" t="s">
        <v>48</v>
      </c>
      <c r="S3556" s="1" t="s">
        <v>79</v>
      </c>
      <c r="T3556" s="1" t="s">
        <v>250</v>
      </c>
      <c r="U3556" s="2" t="d">
        <v>2019-04-17T19:54:00.00000029336660775</v>
      </c>
      <c r="V3556">
        <v>52</v>
      </c>
      <c r="W3556">
        <v>52</v>
      </c>
      <c r="X3556">
        <v>50</v>
      </c>
      <c r="Y3556">
        <v>23.85</v>
      </c>
      <c r="Z3556">
        <v>10</v>
      </c>
      <c r="AA3556" s="1" t="s">
        <v>68</v>
      </c>
      <c r="AB3556">
        <v>6</v>
      </c>
      <c r="AC3556">
        <v>0</v>
      </c>
      <c r="AD3556" s="1" t="s">
        <v>1068</v>
      </c>
      <c r="AE3556" t="b">
        <v>0</v>
      </c>
      <c r="AF3556" t="b">
        <v>0</v>
      </c>
      <c r="AG3556" t="b">
        <v>1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1</v>
      </c>
      <c r="AQ3556" t="b">
        <v>0</v>
      </c>
      <c r="AR3556" s="1" t="s">
        <v>53</v>
      </c>
      <c r="AS3556" s="1" t="s">
        <v>51</v>
      </c>
      <c r="AT3556" s="1" t="s">
        <v>51</v>
      </c>
      <c r="AU3556" s="1" t="s">
        <v>51</v>
      </c>
    </row>
    <row r="3557" spans="1:47" x14ac:dyDescent="0.25">
      <c r="A3557" s="1" t="s">
        <v>9402</v>
      </c>
      <c r="B3557">
        <v>2</v>
      </c>
      <c r="C3557" s="2" t="d">
        <v>2019-04-17T19:45:21.00000029895454725</v>
      </c>
      <c r="D3557" s="2" t="d">
        <v>2019-04-17T20:14:45.9999998705461650</v>
      </c>
      <c r="E3557">
        <v>38.859720000000003</v>
      </c>
      <c r="F3557">
        <v>-104.75735</v>
      </c>
      <c r="G3557">
        <v>38.859780000000001</v>
      </c>
      <c r="H3557">
        <v>-104.75715</v>
      </c>
      <c r="I3557">
        <v>1.2E-2</v>
      </c>
      <c r="J3557" s="1" t="s">
        <v>9400</v>
      </c>
      <c r="L3557" s="1" t="s">
        <v>865</v>
      </c>
      <c r="M3557" s="1" t="s">
        <v>47</v>
      </c>
      <c r="N3557" s="1" t="s">
        <v>233</v>
      </c>
      <c r="O3557" s="1" t="s">
        <v>194</v>
      </c>
      <c r="P3557" s="1" t="s">
        <v>199</v>
      </c>
      <c r="Q3557" s="1" t="s">
        <v>385</v>
      </c>
      <c r="R3557" s="1" t="s">
        <v>48</v>
      </c>
      <c r="S3557" s="1" t="s">
        <v>79</v>
      </c>
      <c r="T3557" s="1" t="s">
        <v>250</v>
      </c>
      <c r="U3557" s="2" t="d">
        <v>2019-04-17T19:54:00.00000029336660775</v>
      </c>
      <c r="V3557">
        <v>52</v>
      </c>
      <c r="W3557">
        <v>52</v>
      </c>
      <c r="X3557">
        <v>50</v>
      </c>
      <c r="Y3557">
        <v>23.85</v>
      </c>
      <c r="Z3557">
        <v>10</v>
      </c>
      <c r="AA3557" s="1" t="s">
        <v>68</v>
      </c>
      <c r="AB3557">
        <v>6</v>
      </c>
      <c r="AC3557">
        <v>0</v>
      </c>
      <c r="AD3557" s="1" t="s">
        <v>1068</v>
      </c>
      <c r="AE3557" t="b">
        <v>0</v>
      </c>
      <c r="AF3557" t="b">
        <v>0</v>
      </c>
      <c r="AG3557" t="b">
        <v>1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1</v>
      </c>
      <c r="AQ3557" t="b">
        <v>0</v>
      </c>
      <c r="AR3557" s="1" t="s">
        <v>53</v>
      </c>
      <c r="AS3557" s="1" t="s">
        <v>51</v>
      </c>
      <c r="AT3557" s="1" t="s">
        <v>51</v>
      </c>
      <c r="AU3557" s="1" t="s">
        <v>51</v>
      </c>
    </row>
    <row r="3558" spans="1:47" x14ac:dyDescent="0.25">
      <c r="A3558" s="1" t="s">
        <v>3408</v>
      </c>
      <c r="B3558">
        <v>3</v>
      </c>
      <c r="C3558" s="2" t="d">
        <v>2019-04-17T18:31:07.00000015553087025</v>
      </c>
      <c r="D3558" s="2" t="d">
        <v>2019-04-17T19:01:01.00000021979212725</v>
      </c>
      <c r="E3558">
        <v>39.787300000000002</v>
      </c>
      <c r="F3558">
        <v>-104.98934</v>
      </c>
      <c r="G3558">
        <v>39.783931000000003</v>
      </c>
      <c r="H3558">
        <v>-104.98936999999999</v>
      </c>
      <c r="I3558">
        <v>0.23300000000000001</v>
      </c>
      <c r="J3558" s="1" t="s">
        <v>533</v>
      </c>
      <c r="L3558" s="1" t="s">
        <v>173</v>
      </c>
      <c r="M3558" s="1" t="s">
        <v>47</v>
      </c>
      <c r="N3558" s="1" t="s">
        <v>131</v>
      </c>
      <c r="O3558" s="1" t="s">
        <v>131</v>
      </c>
      <c r="P3558" s="1" t="s">
        <v>199</v>
      </c>
      <c r="Q3558" s="1" t="s">
        <v>247</v>
      </c>
      <c r="R3558" s="1" t="s">
        <v>48</v>
      </c>
      <c r="S3558" s="1" t="s">
        <v>79</v>
      </c>
      <c r="T3558" s="1" t="s">
        <v>206</v>
      </c>
      <c r="U3558" s="2" t="d">
        <v>2019-04-17T18:55:00.00000006984918975</v>
      </c>
      <c r="V3558">
        <v>59</v>
      </c>
      <c r="W3558">
        <v>59</v>
      </c>
      <c r="X3558">
        <v>23</v>
      </c>
      <c r="Y3558">
        <v>24.29</v>
      </c>
      <c r="Z3558">
        <v>10</v>
      </c>
      <c r="AA3558" s="1" t="s">
        <v>57</v>
      </c>
      <c r="AB3558">
        <v>9</v>
      </c>
      <c r="AC3558">
        <v>0</v>
      </c>
      <c r="AD3558" s="1" t="s">
        <v>50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s="1" t="s">
        <v>51</v>
      </c>
      <c r="AS3558" s="1" t="s">
        <v>51</v>
      </c>
      <c r="AT3558" s="1" t="s">
        <v>51</v>
      </c>
      <c r="AU3558" s="1" t="s">
        <v>51</v>
      </c>
    </row>
    <row r="3559" spans="1:47" x14ac:dyDescent="0.25">
      <c r="A3559" s="1" t="s">
        <v>9403</v>
      </c>
      <c r="B3559">
        <v>2</v>
      </c>
      <c r="C3559" s="2" t="d">
        <v>2019-04-17T18:40:07.00000002980231925</v>
      </c>
      <c r="D3559" s="2" t="d">
        <v>2019-04-17T19:08:01.999999936670064675</v>
      </c>
      <c r="E3559">
        <v>39.787370000000003</v>
      </c>
      <c r="F3559">
        <v>-104.98952</v>
      </c>
      <c r="G3559">
        <v>39.771419999999999</v>
      </c>
      <c r="H3559">
        <v>-104.99088</v>
      </c>
      <c r="I3559">
        <v>1.1040000000000001</v>
      </c>
      <c r="J3559" s="1" t="s">
        <v>3409</v>
      </c>
      <c r="L3559" s="1" t="s">
        <v>173</v>
      </c>
      <c r="M3559" s="1" t="s">
        <v>47</v>
      </c>
      <c r="N3559" s="1" t="s">
        <v>131</v>
      </c>
      <c r="O3559" s="1" t="s">
        <v>131</v>
      </c>
      <c r="P3559" s="1" t="s">
        <v>199</v>
      </c>
      <c r="Q3559" s="1" t="s">
        <v>247</v>
      </c>
      <c r="R3559" s="1" t="s">
        <v>48</v>
      </c>
      <c r="S3559" s="1" t="s">
        <v>79</v>
      </c>
      <c r="T3559" s="1" t="s">
        <v>206</v>
      </c>
      <c r="U3559" s="2" t="d">
        <v>2019-04-17T18:55:00.00000006984918975</v>
      </c>
      <c r="V3559">
        <v>59</v>
      </c>
      <c r="W3559">
        <v>59</v>
      </c>
      <c r="X3559">
        <v>23</v>
      </c>
      <c r="Y3559">
        <v>24.29</v>
      </c>
      <c r="Z3559">
        <v>10</v>
      </c>
      <c r="AA3559" s="1" t="s">
        <v>57</v>
      </c>
      <c r="AB3559">
        <v>9</v>
      </c>
      <c r="AC3559">
        <v>0</v>
      </c>
      <c r="AD3559" s="1" t="s">
        <v>50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s="1" t="s">
        <v>51</v>
      </c>
      <c r="AS3559" s="1" t="s">
        <v>51</v>
      </c>
      <c r="AT3559" s="1" t="s">
        <v>51</v>
      </c>
      <c r="AU3559" s="1" t="s">
        <v>51</v>
      </c>
    </row>
    <row r="3560" spans="1:47" x14ac:dyDescent="0.25">
      <c r="A3560" s="1" t="s">
        <v>3682</v>
      </c>
      <c r="B3560">
        <v>3</v>
      </c>
      <c r="C3560" s="2" t="d">
        <v>2019-04-17T18:43:05.9999997541308375</v>
      </c>
      <c r="D3560" s="2" t="d">
        <v>2019-04-17T19:05:03.99999981746077350</v>
      </c>
      <c r="E3560">
        <v>38.249246999999997</v>
      </c>
      <c r="F3560">
        <v>-104.610832</v>
      </c>
      <c r="G3560">
        <v>38.246082999999999</v>
      </c>
      <c r="H3560">
        <v>-104.61205</v>
      </c>
      <c r="I3560">
        <v>0.22800000000000001</v>
      </c>
      <c r="J3560" s="1" t="s">
        <v>589</v>
      </c>
      <c r="L3560" s="1" t="s">
        <v>196</v>
      </c>
      <c r="M3560" s="1" t="s">
        <v>47</v>
      </c>
      <c r="N3560" s="1" t="s">
        <v>412</v>
      </c>
      <c r="O3560" s="1" t="s">
        <v>412</v>
      </c>
      <c r="P3560" s="1" t="s">
        <v>199</v>
      </c>
      <c r="Q3560" s="1" t="s">
        <v>512</v>
      </c>
      <c r="R3560" s="1" t="s">
        <v>48</v>
      </c>
      <c r="S3560" s="1" t="s">
        <v>79</v>
      </c>
      <c r="T3560" s="1" t="s">
        <v>414</v>
      </c>
      <c r="U3560" s="2" t="d">
        <v>2019-04-17T18:53:00.00000030733644975</v>
      </c>
      <c r="V3560">
        <v>57</v>
      </c>
      <c r="W3560">
        <v>57</v>
      </c>
      <c r="X3560">
        <v>55</v>
      </c>
      <c r="Y3560">
        <v>25.13</v>
      </c>
      <c r="Z3560">
        <v>10</v>
      </c>
      <c r="AA3560" s="1" t="s">
        <v>55</v>
      </c>
      <c r="AB3560">
        <v>13</v>
      </c>
      <c r="AC3560">
        <v>0</v>
      </c>
      <c r="AD3560" s="1" t="s">
        <v>50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s="1" t="s">
        <v>51</v>
      </c>
      <c r="AS3560" s="1" t="s">
        <v>51</v>
      </c>
      <c r="AT3560" s="1" t="s">
        <v>51</v>
      </c>
      <c r="AU3560" s="1" t="s">
        <v>51</v>
      </c>
    </row>
    <row r="3561" spans="1:47" x14ac:dyDescent="0.25">
      <c r="A3561" s="1" t="s">
        <v>3410</v>
      </c>
      <c r="B3561">
        <v>3</v>
      </c>
      <c r="C3561" s="2" t="d">
        <v>2019-04-17T18:43:05.9999997541308375</v>
      </c>
      <c r="D3561" s="2" t="d">
        <v>2019-04-17T19:05:03.99999981746077350</v>
      </c>
      <c r="E3561">
        <v>38.246184</v>
      </c>
      <c r="F3561">
        <v>-104.61187</v>
      </c>
      <c r="G3561">
        <v>38.249119999999998</v>
      </c>
      <c r="H3561">
        <v>-104.61077</v>
      </c>
      <c r="I3561">
        <v>0.21099999999999999</v>
      </c>
      <c r="J3561" s="1" t="s">
        <v>530</v>
      </c>
      <c r="L3561" s="1" t="s">
        <v>3323</v>
      </c>
      <c r="M3561" s="1" t="s">
        <v>47</v>
      </c>
      <c r="N3561" s="1" t="s">
        <v>412</v>
      </c>
      <c r="O3561" s="1" t="s">
        <v>412</v>
      </c>
      <c r="P3561" s="1" t="s">
        <v>199</v>
      </c>
      <c r="Q3561" s="1" t="s">
        <v>512</v>
      </c>
      <c r="R3561" s="1" t="s">
        <v>48</v>
      </c>
      <c r="S3561" s="1" t="s">
        <v>79</v>
      </c>
      <c r="T3561" s="1" t="s">
        <v>414</v>
      </c>
      <c r="U3561" s="2" t="d">
        <v>2019-04-17T18:53:00.00000030733644975</v>
      </c>
      <c r="V3561">
        <v>57</v>
      </c>
      <c r="W3561">
        <v>57</v>
      </c>
      <c r="X3561">
        <v>55</v>
      </c>
      <c r="Y3561">
        <v>25.13</v>
      </c>
      <c r="Z3561">
        <v>10</v>
      </c>
      <c r="AA3561" s="1" t="s">
        <v>55</v>
      </c>
      <c r="AB3561">
        <v>13</v>
      </c>
      <c r="AC3561">
        <v>0</v>
      </c>
      <c r="AD3561" s="1" t="s">
        <v>50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s="1" t="s">
        <v>51</v>
      </c>
      <c r="AS3561" s="1" t="s">
        <v>51</v>
      </c>
      <c r="AT3561" s="1" t="s">
        <v>51</v>
      </c>
      <c r="AU3561" s="1" t="s">
        <v>51</v>
      </c>
    </row>
    <row r="3562" spans="1:47" x14ac:dyDescent="0.25">
      <c r="A3562" s="1" t="s">
        <v>1703</v>
      </c>
      <c r="B3562">
        <v>3</v>
      </c>
      <c r="C3562" s="2" t="d">
        <v>2019-04-17T19:42:20.999999712221324325</v>
      </c>
      <c r="D3562" s="2" t="d">
        <v>2019-04-17T20:12:09.00000025983899775</v>
      </c>
      <c r="E3562">
        <v>38.245313000000003</v>
      </c>
      <c r="F3562">
        <v>-104.611858</v>
      </c>
      <c r="G3562">
        <v>38.257449999999999</v>
      </c>
      <c r="H3562">
        <v>-104.60567</v>
      </c>
      <c r="I3562">
        <v>0.90300000000000002</v>
      </c>
      <c r="J3562" s="1" t="s">
        <v>1704</v>
      </c>
      <c r="L3562" s="1" t="s">
        <v>195</v>
      </c>
      <c r="M3562" s="1" t="s">
        <v>47</v>
      </c>
      <c r="N3562" s="1" t="s">
        <v>412</v>
      </c>
      <c r="O3562" s="1" t="s">
        <v>412</v>
      </c>
      <c r="P3562" s="1" t="s">
        <v>199</v>
      </c>
      <c r="Q3562" s="1" t="s">
        <v>512</v>
      </c>
      <c r="R3562" s="1" t="s">
        <v>48</v>
      </c>
      <c r="S3562" s="1" t="s">
        <v>79</v>
      </c>
      <c r="T3562" s="1" t="s">
        <v>414</v>
      </c>
      <c r="U3562" s="2" t="d">
        <v>2019-04-17T19:53:00.000000097788870375</v>
      </c>
      <c r="V3562">
        <v>54</v>
      </c>
      <c r="W3562">
        <v>54</v>
      </c>
      <c r="X3562">
        <v>57</v>
      </c>
      <c r="Y3562">
        <v>25.13</v>
      </c>
      <c r="Z3562">
        <v>10</v>
      </c>
      <c r="AA3562" s="1" t="s">
        <v>57</v>
      </c>
      <c r="AB3562">
        <v>7</v>
      </c>
      <c r="AC3562">
        <v>0</v>
      </c>
      <c r="AD3562" s="1" t="s">
        <v>1068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s="1" t="s">
        <v>53</v>
      </c>
      <c r="AS3562" s="1" t="s">
        <v>51</v>
      </c>
      <c r="AT3562" s="1" t="s">
        <v>51</v>
      </c>
      <c r="AU3562" s="1" t="s">
        <v>51</v>
      </c>
    </row>
    <row r="3563" spans="1:47" x14ac:dyDescent="0.25">
      <c r="A3563" s="1" t="s">
        <v>1705</v>
      </c>
      <c r="B3563">
        <v>3</v>
      </c>
      <c r="C3563" s="2" t="d">
        <v>2019-04-17T19:42:20.999999712221324325</v>
      </c>
      <c r="D3563" s="2" t="d">
        <v>2019-04-17T20:12:09.00000025983899775</v>
      </c>
      <c r="E3563">
        <v>38.257091000000003</v>
      </c>
      <c r="F3563">
        <v>-104.606139</v>
      </c>
      <c r="G3563">
        <v>38.244560999999997</v>
      </c>
      <c r="H3563">
        <v>-104.61203999999999</v>
      </c>
      <c r="I3563">
        <v>0.92300000000000004</v>
      </c>
      <c r="J3563" s="1" t="s">
        <v>1706</v>
      </c>
      <c r="L3563" s="1" t="s">
        <v>196</v>
      </c>
      <c r="M3563" s="1" t="s">
        <v>47</v>
      </c>
      <c r="N3563" s="1" t="s">
        <v>412</v>
      </c>
      <c r="O3563" s="1" t="s">
        <v>412</v>
      </c>
      <c r="P3563" s="1" t="s">
        <v>199</v>
      </c>
      <c r="Q3563" s="1" t="s">
        <v>463</v>
      </c>
      <c r="R3563" s="1" t="s">
        <v>48</v>
      </c>
      <c r="S3563" s="1" t="s">
        <v>79</v>
      </c>
      <c r="T3563" s="1" t="s">
        <v>414</v>
      </c>
      <c r="U3563" s="2" t="d">
        <v>2019-04-17T19:53:00.000000097788870375</v>
      </c>
      <c r="V3563">
        <v>54</v>
      </c>
      <c r="W3563">
        <v>54</v>
      </c>
      <c r="X3563">
        <v>57</v>
      </c>
      <c r="Y3563">
        <v>25.13</v>
      </c>
      <c r="Z3563">
        <v>10</v>
      </c>
      <c r="AA3563" s="1" t="s">
        <v>57</v>
      </c>
      <c r="AB3563">
        <v>7</v>
      </c>
      <c r="AC3563">
        <v>0</v>
      </c>
      <c r="AD3563" s="1" t="s">
        <v>1068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s="1" t="s">
        <v>53</v>
      </c>
      <c r="AS3563" s="1" t="s">
        <v>51</v>
      </c>
      <c r="AT3563" s="1" t="s">
        <v>51</v>
      </c>
      <c r="AU3563" s="1" t="s">
        <v>51</v>
      </c>
    </row>
    <row r="3564" spans="1:47" x14ac:dyDescent="0.25">
      <c r="A3564" s="1" t="s">
        <v>3683</v>
      </c>
      <c r="B3564">
        <v>3</v>
      </c>
      <c r="C3564" s="2" t="d">
        <v>2019-04-17T19:04:06.00000008940696450</v>
      </c>
      <c r="D3564" s="2" t="d">
        <v>2019-04-17T19:32:10.99999981932342225</v>
      </c>
      <c r="E3564">
        <v>38.257091000000003</v>
      </c>
      <c r="F3564">
        <v>-104.606139</v>
      </c>
      <c r="G3564">
        <v>38.244560999999997</v>
      </c>
      <c r="H3564">
        <v>-104.61203999999999</v>
      </c>
      <c r="I3564">
        <v>0.92300000000000004</v>
      </c>
      <c r="J3564" s="1" t="s">
        <v>1706</v>
      </c>
      <c r="L3564" s="1" t="s">
        <v>196</v>
      </c>
      <c r="M3564" s="1" t="s">
        <v>47</v>
      </c>
      <c r="N3564" s="1" t="s">
        <v>412</v>
      </c>
      <c r="O3564" s="1" t="s">
        <v>412</v>
      </c>
      <c r="P3564" s="1" t="s">
        <v>199</v>
      </c>
      <c r="Q3564" s="1" t="s">
        <v>463</v>
      </c>
      <c r="R3564" s="1" t="s">
        <v>48</v>
      </c>
      <c r="S3564" s="1" t="s">
        <v>79</v>
      </c>
      <c r="T3564" s="1" t="s">
        <v>414</v>
      </c>
      <c r="U3564" s="2" t="d">
        <v>2019-04-17T18:53:00.00000030733644975</v>
      </c>
      <c r="V3564">
        <v>57</v>
      </c>
      <c r="W3564">
        <v>57</v>
      </c>
      <c r="X3564">
        <v>55</v>
      </c>
      <c r="Y3564">
        <v>25.13</v>
      </c>
      <c r="Z3564">
        <v>10</v>
      </c>
      <c r="AA3564" s="1" t="s">
        <v>55</v>
      </c>
      <c r="AB3564">
        <v>13</v>
      </c>
      <c r="AC3564">
        <v>0</v>
      </c>
      <c r="AD3564" s="1" t="s">
        <v>50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s="1" t="s">
        <v>51</v>
      </c>
      <c r="AS3564" s="1" t="s">
        <v>51</v>
      </c>
      <c r="AT3564" s="1" t="s">
        <v>51</v>
      </c>
      <c r="AU3564" s="1" t="s">
        <v>51</v>
      </c>
    </row>
    <row r="3565" spans="1:47" x14ac:dyDescent="0.25">
      <c r="A3565" s="1" t="s">
        <v>3819</v>
      </c>
      <c r="B3565">
        <v>3</v>
      </c>
      <c r="C3565" s="2" t="d">
        <v>2019-04-17T19:04:06.00000008940696450</v>
      </c>
      <c r="D3565" s="2" t="d">
        <v>2019-04-17T19:32:10.99999981932342225</v>
      </c>
      <c r="E3565">
        <v>38.245313000000003</v>
      </c>
      <c r="F3565">
        <v>-104.611858</v>
      </c>
      <c r="G3565">
        <v>38.257449999999999</v>
      </c>
      <c r="H3565">
        <v>-104.60567</v>
      </c>
      <c r="I3565">
        <v>0.90300000000000002</v>
      </c>
      <c r="J3565" s="1" t="s">
        <v>1704</v>
      </c>
      <c r="L3565" s="1" t="s">
        <v>195</v>
      </c>
      <c r="M3565" s="1" t="s">
        <v>47</v>
      </c>
      <c r="N3565" s="1" t="s">
        <v>412</v>
      </c>
      <c r="O3565" s="1" t="s">
        <v>412</v>
      </c>
      <c r="P3565" s="1" t="s">
        <v>199</v>
      </c>
      <c r="Q3565" s="1" t="s">
        <v>512</v>
      </c>
      <c r="R3565" s="1" t="s">
        <v>48</v>
      </c>
      <c r="S3565" s="1" t="s">
        <v>79</v>
      </c>
      <c r="T3565" s="1" t="s">
        <v>414</v>
      </c>
      <c r="U3565" s="2" t="d">
        <v>2019-04-17T18:53:00.00000030733644975</v>
      </c>
      <c r="V3565">
        <v>57</v>
      </c>
      <c r="W3565">
        <v>57</v>
      </c>
      <c r="X3565">
        <v>55</v>
      </c>
      <c r="Y3565">
        <v>25.13</v>
      </c>
      <c r="Z3565">
        <v>10</v>
      </c>
      <c r="AA3565" s="1" t="s">
        <v>55</v>
      </c>
      <c r="AB3565">
        <v>13</v>
      </c>
      <c r="AC3565">
        <v>0</v>
      </c>
      <c r="AD3565" s="1" t="s">
        <v>50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s="1" t="s">
        <v>51</v>
      </c>
      <c r="AS3565" s="1" t="s">
        <v>51</v>
      </c>
      <c r="AT3565" s="1" t="s">
        <v>51</v>
      </c>
      <c r="AU3565" s="1" t="s">
        <v>51</v>
      </c>
    </row>
    <row r="3566" spans="1:47" x14ac:dyDescent="0.25">
      <c r="A3566" s="1" t="s">
        <v>8130</v>
      </c>
      <c r="B3566">
        <v>4</v>
      </c>
      <c r="C3566" s="2" t="d">
        <v>2019-04-18T05:51:21.00000000558793275</v>
      </c>
      <c r="D3566" s="2" t="d">
        <v>2019-04-18T06:18:10.0000002002343525</v>
      </c>
      <c r="E3566">
        <v>39.621966999999998</v>
      </c>
      <c r="F3566">
        <v>-105.09132</v>
      </c>
      <c r="G3566">
        <v>39.617451000000003</v>
      </c>
      <c r="H3566">
        <v>-105.09139</v>
      </c>
      <c r="I3566">
        <v>0.312</v>
      </c>
      <c r="J3566" s="1" t="s">
        <v>8131</v>
      </c>
      <c r="K3566">
        <v>5197</v>
      </c>
      <c r="L3566" s="1" t="s">
        <v>7317</v>
      </c>
      <c r="M3566" s="1" t="s">
        <v>97</v>
      </c>
      <c r="N3566" s="1" t="s">
        <v>138</v>
      </c>
      <c r="O3566" s="1" t="s">
        <v>115</v>
      </c>
      <c r="P3566" s="1" t="s">
        <v>199</v>
      </c>
      <c r="Q3566" s="1" t="s">
        <v>8132</v>
      </c>
      <c r="R3566" s="1" t="s">
        <v>48</v>
      </c>
      <c r="S3566" s="1" t="s">
        <v>79</v>
      </c>
      <c r="T3566" s="1" t="s">
        <v>201</v>
      </c>
      <c r="U3566" s="2" t="d">
        <v>2019-04-18T05:52:59.99999988824129100</v>
      </c>
      <c r="V3566">
        <v>38</v>
      </c>
      <c r="W3566">
        <v>33</v>
      </c>
      <c r="X3566">
        <v>83</v>
      </c>
      <c r="Y3566">
        <v>24.25</v>
      </c>
      <c r="Z3566">
        <v>10</v>
      </c>
      <c r="AA3566" s="1" t="s">
        <v>68</v>
      </c>
      <c r="AB3566">
        <v>7</v>
      </c>
      <c r="AC3566">
        <v>0</v>
      </c>
      <c r="AD3566" s="1" t="s">
        <v>50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s="1" t="s">
        <v>53</v>
      </c>
      <c r="AS3566" s="1" t="s">
        <v>51</v>
      </c>
      <c r="AT3566" s="1" t="s">
        <v>51</v>
      </c>
      <c r="AU3566" s="1" t="s">
        <v>51</v>
      </c>
    </row>
    <row r="3567" spans="1:47" x14ac:dyDescent="0.25">
      <c r="A3567" s="1" t="s">
        <v>2279</v>
      </c>
      <c r="B3567">
        <v>4</v>
      </c>
      <c r="C3567" s="2" t="d">
        <v>2019-04-18T06:29:35.00000002328306550</v>
      </c>
      <c r="D3567" s="2" t="d">
        <v>2019-04-18T06:58:06.99999977834522400</v>
      </c>
      <c r="E3567">
        <v>39.624160000000003</v>
      </c>
      <c r="F3567">
        <v>-105.09129</v>
      </c>
      <c r="G3567">
        <v>39.617451000000003</v>
      </c>
      <c r="H3567">
        <v>-105.09139</v>
      </c>
      <c r="I3567">
        <v>0.46400000000000002</v>
      </c>
      <c r="J3567" s="1" t="s">
        <v>2280</v>
      </c>
      <c r="L3567" s="1" t="s">
        <v>869</v>
      </c>
      <c r="M3567" s="1" t="s">
        <v>47</v>
      </c>
      <c r="N3567" s="1" t="s">
        <v>138</v>
      </c>
      <c r="O3567" s="1" t="s">
        <v>131</v>
      </c>
      <c r="P3567" s="1" t="s">
        <v>199</v>
      </c>
      <c r="Q3567" s="1" t="s">
        <v>236</v>
      </c>
      <c r="R3567" s="1" t="s">
        <v>48</v>
      </c>
      <c r="S3567" s="1" t="s">
        <v>79</v>
      </c>
      <c r="T3567" s="1" t="s">
        <v>201</v>
      </c>
      <c r="U3567" s="2" t="d">
        <v>2019-04-18T06:53:00.00000030733644975</v>
      </c>
      <c r="V3567">
        <v>36</v>
      </c>
      <c r="W3567">
        <v>29</v>
      </c>
      <c r="X3567">
        <v>86</v>
      </c>
      <c r="Y3567">
        <v>24.26</v>
      </c>
      <c r="Z3567">
        <v>10</v>
      </c>
      <c r="AA3567" s="1" t="s">
        <v>68</v>
      </c>
      <c r="AB3567">
        <v>9</v>
      </c>
      <c r="AC3567">
        <v>0</v>
      </c>
      <c r="AD3567" s="1" t="s">
        <v>819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1</v>
      </c>
      <c r="AQ3567" t="b">
        <v>0</v>
      </c>
      <c r="AR3567" s="1" t="s">
        <v>51</v>
      </c>
      <c r="AS3567" s="1" t="s">
        <v>51</v>
      </c>
      <c r="AT3567" s="1" t="s">
        <v>51</v>
      </c>
      <c r="AU3567" s="1" t="s">
        <v>51</v>
      </c>
    </row>
    <row r="3568" spans="1:47" x14ac:dyDescent="0.25">
      <c r="A3568" s="1" t="s">
        <v>3820</v>
      </c>
      <c r="B3568">
        <v>3</v>
      </c>
      <c r="C3568" s="2" t="d">
        <v>2019-04-18T06:17:35.00000019092112900</v>
      </c>
      <c r="D3568" s="2" t="d">
        <v>2019-04-18T06:47:02.99999983515590625</v>
      </c>
      <c r="E3568">
        <v>39.134844000000001</v>
      </c>
      <c r="F3568">
        <v>-104.862869</v>
      </c>
      <c r="G3568">
        <v>39.139437999999998</v>
      </c>
      <c r="H3568">
        <v>-104.862106</v>
      </c>
      <c r="I3568">
        <v>0.32</v>
      </c>
      <c r="J3568" s="1" t="s">
        <v>456</v>
      </c>
      <c r="L3568" s="1" t="s">
        <v>195</v>
      </c>
      <c r="M3568" s="1" t="s">
        <v>47</v>
      </c>
      <c r="N3568" s="1" t="s">
        <v>86</v>
      </c>
      <c r="O3568" s="1" t="s">
        <v>121</v>
      </c>
      <c r="P3568" s="1" t="s">
        <v>199</v>
      </c>
      <c r="Q3568" s="1" t="s">
        <v>223</v>
      </c>
      <c r="R3568" s="1" t="s">
        <v>48</v>
      </c>
      <c r="S3568" s="1" t="s">
        <v>79</v>
      </c>
      <c r="T3568" s="1" t="s">
        <v>224</v>
      </c>
      <c r="U3568" s="2" t="d">
        <v>2019-04-18T06:13:00.00000002793967725</v>
      </c>
      <c r="V3568">
        <v>32</v>
      </c>
      <c r="W3568">
        <v>32</v>
      </c>
      <c r="X3568">
        <v>93</v>
      </c>
      <c r="Y3568">
        <v>23.22</v>
      </c>
      <c r="Z3568">
        <v>10</v>
      </c>
      <c r="AA3568" s="1" t="s">
        <v>72</v>
      </c>
      <c r="AB3568">
        <v>3</v>
      </c>
      <c r="AC3568">
        <v>0</v>
      </c>
      <c r="AD3568" s="1" t="s">
        <v>50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s="1" t="s">
        <v>53</v>
      </c>
      <c r="AS3568" s="1" t="s">
        <v>51</v>
      </c>
      <c r="AT3568" s="1" t="s">
        <v>51</v>
      </c>
      <c r="AU3568" s="1" t="s">
        <v>51</v>
      </c>
    </row>
    <row r="3569" spans="1:47" x14ac:dyDescent="0.25">
      <c r="A3569" s="1" t="s">
        <v>2281</v>
      </c>
      <c r="B3569">
        <v>4</v>
      </c>
      <c r="C3569" s="2" t="d">
        <v>2019-04-18T07:25:27.99999990966170775</v>
      </c>
      <c r="D3569" s="2" t="d">
        <v>2019-04-18T07:54:45.00000012572854425</v>
      </c>
      <c r="E3569">
        <v>39.624160000000003</v>
      </c>
      <c r="F3569">
        <v>-105.09129</v>
      </c>
      <c r="G3569">
        <v>39.617451000000003</v>
      </c>
      <c r="H3569">
        <v>-105.09139</v>
      </c>
      <c r="I3569">
        <v>0.46400000000000002</v>
      </c>
      <c r="J3569" s="1" t="s">
        <v>2280</v>
      </c>
      <c r="L3569" s="1" t="s">
        <v>869</v>
      </c>
      <c r="M3569" s="1" t="s">
        <v>47</v>
      </c>
      <c r="N3569" s="1" t="s">
        <v>138</v>
      </c>
      <c r="O3569" s="1" t="s">
        <v>131</v>
      </c>
      <c r="P3569" s="1" t="s">
        <v>199</v>
      </c>
      <c r="Q3569" s="1" t="s">
        <v>236</v>
      </c>
      <c r="R3569" s="1" t="s">
        <v>48</v>
      </c>
      <c r="S3569" s="1" t="s">
        <v>79</v>
      </c>
      <c r="T3569" s="1" t="s">
        <v>201</v>
      </c>
      <c r="U3569" s="2" t="d">
        <v>2019-04-18T07:53:00.000000097788870375</v>
      </c>
      <c r="V3569">
        <v>41</v>
      </c>
      <c r="W3569">
        <v>37</v>
      </c>
      <c r="X3569">
        <v>79</v>
      </c>
      <c r="Y3569">
        <v>24.27</v>
      </c>
      <c r="Z3569">
        <v>10</v>
      </c>
      <c r="AA3569" s="1" t="s">
        <v>64</v>
      </c>
      <c r="AB3569">
        <v>6</v>
      </c>
      <c r="AC3569">
        <v>0</v>
      </c>
      <c r="AD3569" s="1" t="s">
        <v>819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1</v>
      </c>
      <c r="AQ3569" t="b">
        <v>0</v>
      </c>
      <c r="AR3569" s="1" t="s">
        <v>51</v>
      </c>
      <c r="AS3569" s="1" t="s">
        <v>51</v>
      </c>
      <c r="AT3569" s="1" t="s">
        <v>51</v>
      </c>
      <c r="AU3569" s="1" t="s">
        <v>51</v>
      </c>
    </row>
    <row r="3570" spans="1:47" x14ac:dyDescent="0.25">
      <c r="A3570" s="1" t="s">
        <v>2450</v>
      </c>
      <c r="B3570">
        <v>3</v>
      </c>
      <c r="C3570" s="2" t="d">
        <v>2019-04-18T07:49:28.00000020302832225</v>
      </c>
      <c r="D3570" s="2" t="d">
        <v>2019-04-18T08:19:03.99999983143061550</v>
      </c>
      <c r="E3570">
        <v>39.643813000000002</v>
      </c>
      <c r="F3570">
        <v>-104.91291200000001</v>
      </c>
      <c r="G3570">
        <v>39.647838999999998</v>
      </c>
      <c r="H3570">
        <v>-104.915239</v>
      </c>
      <c r="I3570">
        <v>0.30399999999999999</v>
      </c>
      <c r="J3570" s="1" t="s">
        <v>706</v>
      </c>
      <c r="L3570" s="1" t="s">
        <v>195</v>
      </c>
      <c r="M3570" s="1" t="s">
        <v>47</v>
      </c>
      <c r="N3570" s="1" t="s">
        <v>131</v>
      </c>
      <c r="O3570" s="1" t="s">
        <v>131</v>
      </c>
      <c r="P3570" s="1" t="s">
        <v>199</v>
      </c>
      <c r="Q3570" s="1" t="s">
        <v>415</v>
      </c>
      <c r="R3570" s="1" t="s">
        <v>48</v>
      </c>
      <c r="S3570" s="1" t="s">
        <v>79</v>
      </c>
      <c r="T3570" s="1" t="s">
        <v>201</v>
      </c>
      <c r="U3570" s="2" t="d">
        <v>2019-04-18T07:53:00.000000097788870375</v>
      </c>
      <c r="V3570">
        <v>41</v>
      </c>
      <c r="W3570">
        <v>37</v>
      </c>
      <c r="X3570">
        <v>79</v>
      </c>
      <c r="Y3570">
        <v>24.27</v>
      </c>
      <c r="Z3570">
        <v>10</v>
      </c>
      <c r="AA3570" s="1" t="s">
        <v>64</v>
      </c>
      <c r="AB3570">
        <v>6</v>
      </c>
      <c r="AC3570">
        <v>0</v>
      </c>
      <c r="AD3570" s="1" t="s">
        <v>819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s="1" t="s">
        <v>51</v>
      </c>
      <c r="AS3570" s="1" t="s">
        <v>51</v>
      </c>
      <c r="AT3570" s="1" t="s">
        <v>51</v>
      </c>
      <c r="AU3570" s="1" t="s">
        <v>51</v>
      </c>
    </row>
    <row r="3571" spans="1:47" x14ac:dyDescent="0.25">
      <c r="A3571" s="1" t="s">
        <v>2451</v>
      </c>
      <c r="B3571">
        <v>3</v>
      </c>
      <c r="C3571" s="2" t="d">
        <v>2019-04-18T09:59:13.00000011920929050</v>
      </c>
      <c r="D3571" s="2" t="d">
        <v>2019-04-18T10:29:01.00000003818422850</v>
      </c>
      <c r="E3571">
        <v>39.563920000000003</v>
      </c>
      <c r="F3571">
        <v>-104.87177</v>
      </c>
      <c r="G3571">
        <v>39.56514</v>
      </c>
      <c r="H3571">
        <v>-104.87197999999999</v>
      </c>
      <c r="I3571">
        <v>8.5000000000000006E-2</v>
      </c>
      <c r="J3571" s="1" t="s">
        <v>562</v>
      </c>
      <c r="L3571" s="1" t="s">
        <v>266</v>
      </c>
      <c r="M3571" s="1" t="s">
        <v>47</v>
      </c>
      <c r="N3571" s="1" t="s">
        <v>127</v>
      </c>
      <c r="O3571" s="1" t="s">
        <v>121</v>
      </c>
      <c r="P3571" s="1" t="s">
        <v>199</v>
      </c>
      <c r="Q3571" s="1" t="s">
        <v>348</v>
      </c>
      <c r="R3571" s="1" t="s">
        <v>48</v>
      </c>
      <c r="S3571" s="1" t="s">
        <v>79</v>
      </c>
      <c r="T3571" s="1" t="s">
        <v>201</v>
      </c>
      <c r="U3571" s="2" t="d">
        <v>2019-04-18T09:59:59.99999979045242400</v>
      </c>
      <c r="V3571">
        <v>43</v>
      </c>
      <c r="W3571">
        <v>36</v>
      </c>
      <c r="X3571">
        <v>71</v>
      </c>
      <c r="Y3571">
        <v>24.33</v>
      </c>
      <c r="Z3571">
        <v>10</v>
      </c>
      <c r="AA3571" s="1" t="s">
        <v>62</v>
      </c>
      <c r="AB3571">
        <v>14</v>
      </c>
      <c r="AC3571">
        <v>0</v>
      </c>
      <c r="AD3571" s="1" t="s">
        <v>819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s="1" t="s">
        <v>51</v>
      </c>
      <c r="AS3571" s="1" t="s">
        <v>51</v>
      </c>
      <c r="AT3571" s="1" t="s">
        <v>51</v>
      </c>
      <c r="AU3571" s="1" t="s">
        <v>51</v>
      </c>
    </row>
    <row r="3572" spans="1:47" x14ac:dyDescent="0.25">
      <c r="A3572" s="1" t="s">
        <v>6258</v>
      </c>
      <c r="B3572">
        <v>3</v>
      </c>
      <c r="C3572" s="2" t="d">
        <v>2019-04-18T10:27:41.00000019650906175</v>
      </c>
      <c r="D3572" s="2" t="d">
        <v>2019-04-18T10:57:00.00000025145709525</v>
      </c>
      <c r="E3572">
        <v>39.941180000000003</v>
      </c>
      <c r="F3572">
        <v>-105.13984000000001</v>
      </c>
      <c r="G3572">
        <v>39.941181</v>
      </c>
      <c r="H3572">
        <v>-105.139841</v>
      </c>
      <c r="I3572">
        <v>0</v>
      </c>
      <c r="J3572" s="1" t="s">
        <v>538</v>
      </c>
      <c r="L3572" s="1" t="s">
        <v>372</v>
      </c>
      <c r="M3572" s="1" t="s">
        <v>47</v>
      </c>
      <c r="N3572" s="1" t="s">
        <v>114</v>
      </c>
      <c r="O3572" s="1" t="s">
        <v>256</v>
      </c>
      <c r="P3572" s="1" t="s">
        <v>199</v>
      </c>
      <c r="Q3572" s="1" t="s">
        <v>539</v>
      </c>
      <c r="R3572" s="1" t="s">
        <v>48</v>
      </c>
      <c r="S3572" s="1" t="s">
        <v>79</v>
      </c>
      <c r="T3572" s="1" t="s">
        <v>206</v>
      </c>
      <c r="U3572" s="2" t="d">
        <v>2019-04-18T10:50:59.99999970663339225</v>
      </c>
      <c r="V3572">
        <v>48</v>
      </c>
      <c r="W3572">
        <v>45</v>
      </c>
      <c r="X3572">
        <v>62</v>
      </c>
      <c r="Y3572">
        <v>24.55</v>
      </c>
      <c r="Z3572">
        <v>20</v>
      </c>
      <c r="AA3572" s="1" t="s">
        <v>58</v>
      </c>
      <c r="AB3572">
        <v>7</v>
      </c>
      <c r="AC3572">
        <v>0</v>
      </c>
      <c r="AD3572" s="1" t="s">
        <v>819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s="1" t="s">
        <v>51</v>
      </c>
      <c r="AS3572" s="1" t="s">
        <v>51</v>
      </c>
      <c r="AT3572" s="1" t="s">
        <v>51</v>
      </c>
      <c r="AU3572" s="1" t="s">
        <v>51</v>
      </c>
    </row>
    <row r="3573" spans="1:47" x14ac:dyDescent="0.25">
      <c r="A3573" s="1" t="s">
        <v>2452</v>
      </c>
      <c r="B3573">
        <v>3</v>
      </c>
      <c r="C3573" s="2" t="d">
        <v>2019-04-18T09:35:12.99999982584267600</v>
      </c>
      <c r="D3573" s="2" t="d">
        <v>2019-04-18T10:05:03.00000021234154575</v>
      </c>
      <c r="E3573">
        <v>39.778410000000001</v>
      </c>
      <c r="F3573">
        <v>-104.91289</v>
      </c>
      <c r="G3573">
        <v>39.780209999999997</v>
      </c>
      <c r="H3573">
        <v>-104.93586000000001</v>
      </c>
      <c r="I3573">
        <v>1.226</v>
      </c>
      <c r="J3573" s="1" t="s">
        <v>487</v>
      </c>
      <c r="L3573" s="1" t="s">
        <v>137</v>
      </c>
      <c r="M3573" s="1" t="s">
        <v>47</v>
      </c>
      <c r="N3573" s="1" t="s">
        <v>131</v>
      </c>
      <c r="O3573" s="1" t="s">
        <v>131</v>
      </c>
      <c r="P3573" s="1" t="s">
        <v>199</v>
      </c>
      <c r="Q3573" s="1" t="s">
        <v>247</v>
      </c>
      <c r="R3573" s="1" t="s">
        <v>48</v>
      </c>
      <c r="S3573" s="1" t="s">
        <v>79</v>
      </c>
      <c r="T3573" s="1" t="s">
        <v>206</v>
      </c>
      <c r="U3573" s="2" t="d">
        <v>2019-04-18T09:45:00.000</v>
      </c>
      <c r="V3573">
        <v>45</v>
      </c>
      <c r="W3573">
        <v>40</v>
      </c>
      <c r="X3573">
        <v>76</v>
      </c>
      <c r="Y3573">
        <v>24.55</v>
      </c>
      <c r="Z3573">
        <v>10</v>
      </c>
      <c r="AA3573" s="1" t="s">
        <v>60</v>
      </c>
      <c r="AB3573">
        <v>9</v>
      </c>
      <c r="AC3573">
        <v>0</v>
      </c>
      <c r="AD3573" s="1" t="s">
        <v>819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s="1" t="s">
        <v>51</v>
      </c>
      <c r="AS3573" s="1" t="s">
        <v>51</v>
      </c>
      <c r="AT3573" s="1" t="s">
        <v>51</v>
      </c>
      <c r="AU3573" s="1" t="s">
        <v>51</v>
      </c>
    </row>
    <row r="3574" spans="1:47" x14ac:dyDescent="0.25">
      <c r="A3574" s="1" t="s">
        <v>5691</v>
      </c>
      <c r="B3574">
        <v>3</v>
      </c>
      <c r="C3574" s="2" t="d">
        <v>2019-04-18T10:21:41.00000028032809350</v>
      </c>
      <c r="D3574" s="2" t="d">
        <v>2019-04-18T10:51:02.99999977927655175</v>
      </c>
      <c r="E3574">
        <v>39.778410000000001</v>
      </c>
      <c r="F3574">
        <v>-104.91289</v>
      </c>
      <c r="G3574">
        <v>39.780209999999997</v>
      </c>
      <c r="H3574">
        <v>-104.93586000000001</v>
      </c>
      <c r="I3574">
        <v>1.226</v>
      </c>
      <c r="J3574" s="1" t="s">
        <v>487</v>
      </c>
      <c r="L3574" s="1" t="s">
        <v>137</v>
      </c>
      <c r="M3574" s="1" t="s">
        <v>47</v>
      </c>
      <c r="N3574" s="1" t="s">
        <v>131</v>
      </c>
      <c r="O3574" s="1" t="s">
        <v>131</v>
      </c>
      <c r="P3574" s="1" t="s">
        <v>199</v>
      </c>
      <c r="Q3574" s="1" t="s">
        <v>247</v>
      </c>
      <c r="R3574" s="1" t="s">
        <v>48</v>
      </c>
      <c r="S3574" s="1" t="s">
        <v>79</v>
      </c>
      <c r="T3574" s="1" t="s">
        <v>206</v>
      </c>
      <c r="U3574" s="2" t="d">
        <v>2019-04-18T10:50:59.99999970663339225</v>
      </c>
      <c r="V3574">
        <v>48</v>
      </c>
      <c r="W3574">
        <v>45</v>
      </c>
      <c r="X3574">
        <v>62</v>
      </c>
      <c r="Y3574">
        <v>24.55</v>
      </c>
      <c r="Z3574">
        <v>20</v>
      </c>
      <c r="AA3574" s="1" t="s">
        <v>58</v>
      </c>
      <c r="AB3574">
        <v>7</v>
      </c>
      <c r="AC3574">
        <v>0</v>
      </c>
      <c r="AD3574" s="1" t="s">
        <v>819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s="1" t="s">
        <v>51</v>
      </c>
      <c r="AS3574" s="1" t="s">
        <v>51</v>
      </c>
      <c r="AT3574" s="1" t="s">
        <v>51</v>
      </c>
      <c r="AU3574" s="1" t="s">
        <v>51</v>
      </c>
    </row>
    <row r="3575" spans="1:47" x14ac:dyDescent="0.25">
      <c r="A3575" s="1" t="s">
        <v>5576</v>
      </c>
      <c r="B3575">
        <v>4</v>
      </c>
      <c r="C3575" s="2" t="d">
        <v>2019-04-18T11:50:12.99999982584267600</v>
      </c>
      <c r="D3575" s="2" t="d">
        <v>2019-04-18T12:18:05.00000028870999600</v>
      </c>
      <c r="E3575">
        <v>39.791276000000003</v>
      </c>
      <c r="F3575">
        <v>-105.05325999999999</v>
      </c>
      <c r="G3575">
        <v>39.785252</v>
      </c>
      <c r="H3575">
        <v>-105.05325000000001</v>
      </c>
      <c r="I3575">
        <v>0.41599999999999998</v>
      </c>
      <c r="J3575" s="1" t="s">
        <v>5577</v>
      </c>
      <c r="L3575" s="1" t="s">
        <v>868</v>
      </c>
      <c r="M3575" s="1" t="s">
        <v>47</v>
      </c>
      <c r="N3575" s="1" t="s">
        <v>131</v>
      </c>
      <c r="O3575" s="1" t="s">
        <v>147</v>
      </c>
      <c r="P3575" s="1" t="s">
        <v>199</v>
      </c>
      <c r="Q3575" s="1" t="s">
        <v>368</v>
      </c>
      <c r="R3575" s="1" t="s">
        <v>48</v>
      </c>
      <c r="S3575" s="1" t="s">
        <v>79</v>
      </c>
      <c r="T3575" s="1" t="s">
        <v>206</v>
      </c>
      <c r="U3575" s="2" t="d">
        <v>2019-04-18T11:46:59.99999997206032275</v>
      </c>
      <c r="V3575">
        <v>50</v>
      </c>
      <c r="W3575">
        <v>50</v>
      </c>
      <c r="X3575">
        <v>50</v>
      </c>
      <c r="Y3575">
        <v>24.54</v>
      </c>
      <c r="Z3575">
        <v>20</v>
      </c>
      <c r="AA3575" s="1" t="s">
        <v>58</v>
      </c>
      <c r="AB3575">
        <v>6</v>
      </c>
      <c r="AC3575">
        <v>0</v>
      </c>
      <c r="AD3575" s="1" t="s">
        <v>819</v>
      </c>
      <c r="AE3575" t="b">
        <v>0</v>
      </c>
      <c r="AF3575" t="b">
        <v>0</v>
      </c>
      <c r="AG3575" t="b">
        <v>1</v>
      </c>
      <c r="AH3575" t="b">
        <v>1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1</v>
      </c>
      <c r="AQ3575" t="b">
        <v>0</v>
      </c>
      <c r="AR3575" s="1" t="s">
        <v>51</v>
      </c>
      <c r="AS3575" s="1" t="s">
        <v>51</v>
      </c>
      <c r="AT3575" s="1" t="s">
        <v>51</v>
      </c>
      <c r="AU3575" s="1" t="s">
        <v>51</v>
      </c>
    </row>
    <row r="3576" spans="1:47" x14ac:dyDescent="0.25">
      <c r="A3576" s="1" t="s">
        <v>2922</v>
      </c>
      <c r="B3576">
        <v>4</v>
      </c>
      <c r="C3576" s="2" t="d">
        <v>2019-04-18T10:51:40.99999986123293475</v>
      </c>
      <c r="D3576" s="2" t="d">
        <v>2019-04-18T11:21:31.00000024773180450</v>
      </c>
      <c r="E3576">
        <v>39.083447</v>
      </c>
      <c r="F3576">
        <v>-105.977357</v>
      </c>
      <c r="G3576">
        <v>39.114403000000003</v>
      </c>
      <c r="H3576">
        <v>-105.991935</v>
      </c>
      <c r="I3576">
        <v>2.2770000000000001</v>
      </c>
      <c r="J3576" s="1" t="s">
        <v>1525</v>
      </c>
      <c r="L3576" s="1" t="s">
        <v>552</v>
      </c>
      <c r="M3576" s="1" t="s">
        <v>47</v>
      </c>
      <c r="N3576" s="1" t="s">
        <v>553</v>
      </c>
      <c r="O3576" s="1" t="s">
        <v>357</v>
      </c>
      <c r="P3576" s="1" t="s">
        <v>199</v>
      </c>
      <c r="Q3576" s="1" t="s">
        <v>554</v>
      </c>
      <c r="R3576" s="1" t="s">
        <v>48</v>
      </c>
      <c r="S3576" s="1" t="s">
        <v>79</v>
      </c>
      <c r="T3576" s="1" t="s">
        <v>555</v>
      </c>
      <c r="U3576" s="2" t="d">
        <v>2019-04-18T10:53:00.000000097788870375</v>
      </c>
      <c r="V3576">
        <v>31</v>
      </c>
      <c r="W3576">
        <v>22</v>
      </c>
      <c r="X3576">
        <v>69</v>
      </c>
      <c r="Y3576">
        <v>20.91</v>
      </c>
      <c r="Z3576">
        <v>10</v>
      </c>
      <c r="AA3576" s="1" t="s">
        <v>71</v>
      </c>
      <c r="AB3576">
        <v>10</v>
      </c>
      <c r="AC3576">
        <v>0</v>
      </c>
      <c r="AD3576" s="1" t="s">
        <v>966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s="1" t="s">
        <v>51</v>
      </c>
      <c r="AS3576" s="1" t="s">
        <v>51</v>
      </c>
      <c r="AT3576" s="1" t="s">
        <v>51</v>
      </c>
      <c r="AU3576" s="1" t="s">
        <v>51</v>
      </c>
    </row>
    <row r="3577" spans="1:47" x14ac:dyDescent="0.25">
      <c r="A3577" s="1" t="s">
        <v>2923</v>
      </c>
      <c r="B3577">
        <v>4</v>
      </c>
      <c r="C3577" s="2" t="d">
        <v>2019-04-18T11:52:27.99999995157122700</v>
      </c>
      <c r="D3577" s="2" t="d">
        <v>2019-04-18T12:21:26.99999973177909975</v>
      </c>
      <c r="E3577">
        <v>39.083447</v>
      </c>
      <c r="F3577">
        <v>-105.977357</v>
      </c>
      <c r="G3577">
        <v>39.114403000000003</v>
      </c>
      <c r="H3577">
        <v>-105.991935</v>
      </c>
      <c r="I3577">
        <v>2.2770000000000001</v>
      </c>
      <c r="J3577" s="1" t="s">
        <v>2924</v>
      </c>
      <c r="L3577" s="1" t="s">
        <v>552</v>
      </c>
      <c r="M3577" s="1" t="s">
        <v>47</v>
      </c>
      <c r="N3577" s="1" t="s">
        <v>553</v>
      </c>
      <c r="O3577" s="1" t="s">
        <v>357</v>
      </c>
      <c r="P3577" s="1" t="s">
        <v>199</v>
      </c>
      <c r="Q3577" s="1" t="s">
        <v>554</v>
      </c>
      <c r="R3577" s="1" t="s">
        <v>48</v>
      </c>
      <c r="S3577" s="1" t="s">
        <v>79</v>
      </c>
      <c r="T3577" s="1" t="s">
        <v>555</v>
      </c>
      <c r="U3577" s="2" t="d">
        <v>2019-04-18T11:52:59.99999988824129100</v>
      </c>
      <c r="V3577">
        <v>34</v>
      </c>
      <c r="W3577">
        <v>25</v>
      </c>
      <c r="X3577">
        <v>59</v>
      </c>
      <c r="Y3577">
        <v>20.92</v>
      </c>
      <c r="Z3577">
        <v>10</v>
      </c>
      <c r="AA3577" s="1" t="s">
        <v>56</v>
      </c>
      <c r="AB3577">
        <v>14</v>
      </c>
      <c r="AC3577">
        <v>0</v>
      </c>
      <c r="AD3577" s="1" t="s">
        <v>966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s="1" t="s">
        <v>51</v>
      </c>
      <c r="AS3577" s="1" t="s">
        <v>51</v>
      </c>
      <c r="AT3577" s="1" t="s">
        <v>51</v>
      </c>
      <c r="AU3577" s="1" t="s">
        <v>51</v>
      </c>
    </row>
    <row r="3578" spans="1:47" x14ac:dyDescent="0.25">
      <c r="A3578" s="1" t="s">
        <v>1931</v>
      </c>
      <c r="B3578">
        <v>3</v>
      </c>
      <c r="C3578" s="2" t="d">
        <v>2019-04-18T13:37:28.99999997578561350</v>
      </c>
      <c r="D3578" s="2" t="d">
        <v>2019-04-18T14:07:02.00000016018748200</v>
      </c>
      <c r="E3578">
        <v>39.824913000000002</v>
      </c>
      <c r="F3578">
        <v>-104.966346</v>
      </c>
      <c r="G3578">
        <v>39.823369</v>
      </c>
      <c r="H3578">
        <v>-104.964029</v>
      </c>
      <c r="I3578">
        <v>0.16300000000000001</v>
      </c>
      <c r="J3578" s="1" t="s">
        <v>150</v>
      </c>
      <c r="L3578" s="1" t="s">
        <v>166</v>
      </c>
      <c r="M3578" s="1" t="s">
        <v>47</v>
      </c>
      <c r="N3578" s="1" t="s">
        <v>131</v>
      </c>
      <c r="O3578" s="1" t="s">
        <v>147</v>
      </c>
      <c r="P3578" s="1" t="s">
        <v>199</v>
      </c>
      <c r="Q3578" s="1" t="s">
        <v>205</v>
      </c>
      <c r="R3578" s="1" t="s">
        <v>48</v>
      </c>
      <c r="S3578" s="1" t="s">
        <v>79</v>
      </c>
      <c r="T3578" s="1" t="s">
        <v>206</v>
      </c>
      <c r="U3578" s="2" t="d">
        <v>2019-04-18T13:53:00.000000097788870375</v>
      </c>
      <c r="V3578">
        <v>55</v>
      </c>
      <c r="W3578">
        <v>55</v>
      </c>
      <c r="X3578">
        <v>33</v>
      </c>
      <c r="Y3578">
        <v>24.51</v>
      </c>
      <c r="Z3578">
        <v>10</v>
      </c>
      <c r="AA3578" s="1" t="s">
        <v>61</v>
      </c>
      <c r="AB3578">
        <v>8</v>
      </c>
      <c r="AC3578">
        <v>0</v>
      </c>
      <c r="AD3578" s="1" t="s">
        <v>1068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s="1" t="s">
        <v>51</v>
      </c>
      <c r="AS3578" s="1" t="s">
        <v>51</v>
      </c>
      <c r="AT3578" s="1" t="s">
        <v>51</v>
      </c>
      <c r="AU3578" s="1" t="s">
        <v>51</v>
      </c>
    </row>
    <row r="3579" spans="1:47" x14ac:dyDescent="0.25">
      <c r="A3579" s="1" t="s">
        <v>2925</v>
      </c>
      <c r="B3579">
        <v>3</v>
      </c>
      <c r="C3579" s="2" t="d">
        <v>2019-04-18T13:47:14.00000031106174050</v>
      </c>
      <c r="D3579" s="2" t="d">
        <v>2019-04-18T14:17:02.99999983515590625</v>
      </c>
      <c r="E3579">
        <v>39.229756999999999</v>
      </c>
      <c r="F3579">
        <v>-104.877748</v>
      </c>
      <c r="G3579">
        <v>39.237406999999997</v>
      </c>
      <c r="H3579">
        <v>-104.87725</v>
      </c>
      <c r="I3579">
        <v>0.52900000000000003</v>
      </c>
      <c r="J3579" s="1" t="s">
        <v>474</v>
      </c>
      <c r="L3579" s="1" t="s">
        <v>195</v>
      </c>
      <c r="M3579" s="1" t="s">
        <v>47</v>
      </c>
      <c r="N3579" s="1" t="s">
        <v>86</v>
      </c>
      <c r="O3579" s="1" t="s">
        <v>121</v>
      </c>
      <c r="P3579" s="1" t="s">
        <v>199</v>
      </c>
      <c r="Q3579" s="1" t="s">
        <v>223</v>
      </c>
      <c r="R3579" s="1" t="s">
        <v>48</v>
      </c>
      <c r="S3579" s="1" t="s">
        <v>79</v>
      </c>
      <c r="T3579" s="1" t="s">
        <v>224</v>
      </c>
      <c r="U3579" s="2" t="d">
        <v>2019-04-18T13:54:00.00000029336660775</v>
      </c>
      <c r="V3579">
        <v>39</v>
      </c>
      <c r="W3579">
        <v>33</v>
      </c>
      <c r="X3579">
        <v>70</v>
      </c>
      <c r="Y3579">
        <v>23.28</v>
      </c>
      <c r="Z3579">
        <v>10</v>
      </c>
      <c r="AA3579" s="1" t="s">
        <v>61</v>
      </c>
      <c r="AB3579">
        <v>9</v>
      </c>
      <c r="AC3579">
        <v>0</v>
      </c>
      <c r="AD3579" s="1" t="s">
        <v>966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s="1" t="s">
        <v>51</v>
      </c>
      <c r="AS3579" s="1" t="s">
        <v>51</v>
      </c>
      <c r="AT3579" s="1" t="s">
        <v>51</v>
      </c>
      <c r="AU3579" s="1" t="s">
        <v>51</v>
      </c>
    </row>
    <row r="3580" spans="1:47" x14ac:dyDescent="0.25">
      <c r="A3580" s="1" t="s">
        <v>1932</v>
      </c>
      <c r="B3580">
        <v>3</v>
      </c>
      <c r="C3580" s="2" t="d">
        <v>2019-04-18T14:05:14.00000005960464525</v>
      </c>
      <c r="D3580" s="2" t="d">
        <v>2019-04-18T14:35:03.00000021234154575</v>
      </c>
      <c r="E3580">
        <v>39.778410000000001</v>
      </c>
      <c r="F3580">
        <v>-104.91289</v>
      </c>
      <c r="G3580">
        <v>39.780209999999997</v>
      </c>
      <c r="H3580">
        <v>-104.93586000000001</v>
      </c>
      <c r="I3580">
        <v>1.226</v>
      </c>
      <c r="J3580" s="1" t="s">
        <v>487</v>
      </c>
      <c r="L3580" s="1" t="s">
        <v>137</v>
      </c>
      <c r="M3580" s="1" t="s">
        <v>47</v>
      </c>
      <c r="N3580" s="1" t="s">
        <v>131</v>
      </c>
      <c r="O3580" s="1" t="s">
        <v>131</v>
      </c>
      <c r="P3580" s="1" t="s">
        <v>199</v>
      </c>
      <c r="Q3580" s="1" t="s">
        <v>247</v>
      </c>
      <c r="R3580" s="1" t="s">
        <v>48</v>
      </c>
      <c r="S3580" s="1" t="s">
        <v>79</v>
      </c>
      <c r="T3580" s="1" t="s">
        <v>206</v>
      </c>
      <c r="U3580" s="2" t="d">
        <v>2019-04-18T13:53:00.000000097788870375</v>
      </c>
      <c r="V3580">
        <v>55</v>
      </c>
      <c r="W3580">
        <v>55</v>
      </c>
      <c r="X3580">
        <v>33</v>
      </c>
      <c r="Y3580">
        <v>24.51</v>
      </c>
      <c r="Z3580">
        <v>10</v>
      </c>
      <c r="AA3580" s="1" t="s">
        <v>61</v>
      </c>
      <c r="AB3580">
        <v>8</v>
      </c>
      <c r="AC3580">
        <v>0</v>
      </c>
      <c r="AD3580" s="1" t="s">
        <v>1068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s="1" t="s">
        <v>51</v>
      </c>
      <c r="AS3580" s="1" t="s">
        <v>51</v>
      </c>
      <c r="AT3580" s="1" t="s">
        <v>51</v>
      </c>
      <c r="AU3580" s="1" t="s">
        <v>51</v>
      </c>
    </row>
    <row r="3581" spans="1:47" x14ac:dyDescent="0.25">
      <c r="A3581" s="1" t="s">
        <v>1933</v>
      </c>
      <c r="B3581">
        <v>3</v>
      </c>
      <c r="C3581" s="2" t="d">
        <v>2019-04-18T15:21:40.99999986123293475</v>
      </c>
      <c r="D3581" s="2" t="d">
        <v>2019-04-18T15:51:02.99999998882412775</v>
      </c>
      <c r="E3581">
        <v>39.567472000000002</v>
      </c>
      <c r="F3581">
        <v>-105.05106600000001</v>
      </c>
      <c r="G3581">
        <v>39.567467999999998</v>
      </c>
      <c r="H3581">
        <v>-105.051097</v>
      </c>
      <c r="I3581">
        <v>2E-3</v>
      </c>
      <c r="J3581" s="1" t="s">
        <v>1840</v>
      </c>
      <c r="L3581" s="1" t="s">
        <v>406</v>
      </c>
      <c r="M3581" s="1" t="s">
        <v>47</v>
      </c>
      <c r="N3581" s="1" t="s">
        <v>138</v>
      </c>
      <c r="O3581" s="1" t="s">
        <v>202</v>
      </c>
      <c r="P3581" s="1" t="s">
        <v>199</v>
      </c>
      <c r="Q3581" s="1" t="s">
        <v>514</v>
      </c>
      <c r="R3581" s="1" t="s">
        <v>48</v>
      </c>
      <c r="S3581" s="1" t="s">
        <v>79</v>
      </c>
      <c r="T3581" s="1" t="s">
        <v>201</v>
      </c>
      <c r="U3581" s="2" t="d">
        <v>2019-04-18T14:52:59.99999988824129100</v>
      </c>
      <c r="V3581">
        <v>57</v>
      </c>
      <c r="W3581">
        <v>57</v>
      </c>
      <c r="X3581">
        <v>32</v>
      </c>
      <c r="Y3581">
        <v>24.29</v>
      </c>
      <c r="Z3581">
        <v>10</v>
      </c>
      <c r="AA3581" s="1" t="s">
        <v>61</v>
      </c>
      <c r="AB3581">
        <v>17</v>
      </c>
      <c r="AC3581">
        <v>0</v>
      </c>
      <c r="AD3581" s="1" t="s">
        <v>1068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s="1" t="s">
        <v>51</v>
      </c>
      <c r="AS3581" s="1" t="s">
        <v>51</v>
      </c>
      <c r="AT3581" s="1" t="s">
        <v>51</v>
      </c>
      <c r="AU3581" s="1" t="s">
        <v>51</v>
      </c>
    </row>
    <row r="3582" spans="1:47" x14ac:dyDescent="0.25">
      <c r="A3582" s="1" t="s">
        <v>9404</v>
      </c>
      <c r="B3582">
        <v>2</v>
      </c>
      <c r="C3582" s="2" t="d">
        <v>2019-04-18T15:27:40.99999977741390300</v>
      </c>
      <c r="D3582" s="2" t="d">
        <v>2019-04-18T15:57:15.00000019557774075</v>
      </c>
      <c r="E3582">
        <v>39.564309999999999</v>
      </c>
      <c r="F3582">
        <v>-105.030525</v>
      </c>
      <c r="G3582">
        <v>39.564990000000002</v>
      </c>
      <c r="H3582">
        <v>-105.03668</v>
      </c>
      <c r="I3582">
        <v>0.33100000000000002</v>
      </c>
      <c r="J3582" s="1" t="s">
        <v>9405</v>
      </c>
      <c r="L3582" s="1" t="s">
        <v>406</v>
      </c>
      <c r="M3582" s="1" t="s">
        <v>47</v>
      </c>
      <c r="N3582" s="1" t="s">
        <v>138</v>
      </c>
      <c r="O3582" s="1" t="s">
        <v>121</v>
      </c>
      <c r="P3582" s="1" t="s">
        <v>199</v>
      </c>
      <c r="Q3582" s="1" t="s">
        <v>226</v>
      </c>
      <c r="R3582" s="1" t="s">
        <v>48</v>
      </c>
      <c r="S3582" s="1" t="s">
        <v>79</v>
      </c>
      <c r="T3582" s="1" t="s">
        <v>201</v>
      </c>
      <c r="U3582" s="2" t="d">
        <v>2019-04-18T15:53:00.00000030733644975</v>
      </c>
      <c r="V3582">
        <v>58</v>
      </c>
      <c r="W3582">
        <v>58</v>
      </c>
      <c r="X3582">
        <v>28</v>
      </c>
      <c r="Y3582">
        <v>24.28</v>
      </c>
      <c r="Z3582">
        <v>10</v>
      </c>
      <c r="AA3582" s="1" t="s">
        <v>59</v>
      </c>
      <c r="AB3582">
        <v>10</v>
      </c>
      <c r="AC3582">
        <v>0</v>
      </c>
      <c r="AD3582" s="1" t="s">
        <v>819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s="1" t="s">
        <v>51</v>
      </c>
      <c r="AS3582" s="1" t="s">
        <v>51</v>
      </c>
      <c r="AT3582" s="1" t="s">
        <v>51</v>
      </c>
      <c r="AU3582" s="1" t="s">
        <v>51</v>
      </c>
    </row>
    <row r="3583" spans="1:47" x14ac:dyDescent="0.25">
      <c r="A3583" s="1" t="s">
        <v>1358</v>
      </c>
      <c r="B3583">
        <v>3</v>
      </c>
      <c r="C3583" s="2" t="d">
        <v>2019-04-18T16:43:28.99999989196658175</v>
      </c>
      <c r="D3583" s="2" t="d">
        <v>2019-04-18T17:13:00.99999984260648775</v>
      </c>
      <c r="E3583">
        <v>39.093961999999998</v>
      </c>
      <c r="F3583">
        <v>-104.862951</v>
      </c>
      <c r="G3583">
        <v>39.095542000000002</v>
      </c>
      <c r="H3583">
        <v>-104.863328</v>
      </c>
      <c r="I3583">
        <v>0.111</v>
      </c>
      <c r="J3583" s="1" t="s">
        <v>402</v>
      </c>
      <c r="L3583" s="1" t="s">
        <v>195</v>
      </c>
      <c r="M3583" s="1" t="s">
        <v>47</v>
      </c>
      <c r="N3583" s="1" t="s">
        <v>448</v>
      </c>
      <c r="O3583" s="1" t="s">
        <v>194</v>
      </c>
      <c r="P3583" s="1" t="s">
        <v>199</v>
      </c>
      <c r="Q3583" s="1" t="s">
        <v>449</v>
      </c>
      <c r="R3583" s="1" t="s">
        <v>48</v>
      </c>
      <c r="S3583" s="1" t="s">
        <v>79</v>
      </c>
      <c r="T3583" s="1" t="s">
        <v>235</v>
      </c>
      <c r="U3583" s="2" t="d">
        <v>2019-04-18T16:56:00.00000005587935450</v>
      </c>
      <c r="V3583">
        <v>55</v>
      </c>
      <c r="W3583">
        <v>55</v>
      </c>
      <c r="X3583">
        <v>32</v>
      </c>
      <c r="Y3583">
        <v>23.65</v>
      </c>
      <c r="Z3583">
        <v>10</v>
      </c>
      <c r="AA3583" s="1" t="s">
        <v>58</v>
      </c>
      <c r="AB3583">
        <v>24</v>
      </c>
      <c r="AC3583">
        <v>0</v>
      </c>
      <c r="AD3583" s="1" t="s">
        <v>1209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s="1" t="s">
        <v>51</v>
      </c>
      <c r="AS3583" s="1" t="s">
        <v>51</v>
      </c>
      <c r="AT3583" s="1" t="s">
        <v>51</v>
      </c>
      <c r="AU3583" s="1" t="s">
        <v>51</v>
      </c>
    </row>
    <row r="3584" spans="1:47" x14ac:dyDescent="0.25">
      <c r="A3584" s="1" t="s">
        <v>1359</v>
      </c>
      <c r="B3584">
        <v>3</v>
      </c>
      <c r="C3584" s="2" t="d">
        <v>2019-04-18T16:28:29.99999970663339225</v>
      </c>
      <c r="D3584" s="2" t="d">
        <v>2019-04-18T16:56:27.00000008102506200</v>
      </c>
      <c r="E3584">
        <v>39.088782999999999</v>
      </c>
      <c r="F3584">
        <v>-104.86174099999999</v>
      </c>
      <c r="G3584">
        <v>39.103101000000002</v>
      </c>
      <c r="H3584">
        <v>-104.864305</v>
      </c>
      <c r="I3584">
        <v>0.999</v>
      </c>
      <c r="J3584" s="1" t="s">
        <v>1360</v>
      </c>
      <c r="L3584" s="1" t="s">
        <v>196</v>
      </c>
      <c r="M3584" s="1" t="s">
        <v>47</v>
      </c>
      <c r="N3584" s="1" t="s">
        <v>448</v>
      </c>
      <c r="O3584" s="1" t="s">
        <v>194</v>
      </c>
      <c r="P3584" s="1" t="s">
        <v>199</v>
      </c>
      <c r="Q3584" s="1" t="s">
        <v>449</v>
      </c>
      <c r="R3584" s="1" t="s">
        <v>48</v>
      </c>
      <c r="S3584" s="1" t="s">
        <v>79</v>
      </c>
      <c r="T3584" s="1" t="s">
        <v>235</v>
      </c>
      <c r="U3584" s="2" t="d">
        <v>2019-04-18T16:56:00.00000005587935450</v>
      </c>
      <c r="V3584">
        <v>55</v>
      </c>
      <c r="W3584">
        <v>55</v>
      </c>
      <c r="X3584">
        <v>32</v>
      </c>
      <c r="Y3584">
        <v>23.65</v>
      </c>
      <c r="Z3584">
        <v>10</v>
      </c>
      <c r="AA3584" s="1" t="s">
        <v>58</v>
      </c>
      <c r="AB3584">
        <v>24</v>
      </c>
      <c r="AC3584">
        <v>0</v>
      </c>
      <c r="AD3584" s="1" t="s">
        <v>1209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s="1" t="s">
        <v>51</v>
      </c>
      <c r="AS3584" s="1" t="s">
        <v>51</v>
      </c>
      <c r="AT3584" s="1" t="s">
        <v>51</v>
      </c>
      <c r="AU3584" s="1" t="s">
        <v>51</v>
      </c>
    </row>
    <row r="3585" spans="1:47" x14ac:dyDescent="0.25">
      <c r="A3585" s="1" t="s">
        <v>9406</v>
      </c>
      <c r="B3585">
        <v>2</v>
      </c>
      <c r="C3585" s="2" t="d">
        <v>2019-04-18T16:48:42.00000013690441650</v>
      </c>
      <c r="D3585" s="2" t="d">
        <v>2019-04-18T17:17:42.00000015087425850</v>
      </c>
      <c r="E3585">
        <v>39.105890000000002</v>
      </c>
      <c r="F3585">
        <v>-104.86456699999999</v>
      </c>
      <c r="G3585">
        <v>39.114192000000003</v>
      </c>
      <c r="H3585">
        <v>-104.86549100000001</v>
      </c>
      <c r="I3585">
        <v>0.57599999999999996</v>
      </c>
      <c r="J3585" s="1" t="s">
        <v>887</v>
      </c>
      <c r="L3585" s="1" t="s">
        <v>196</v>
      </c>
      <c r="M3585" s="1" t="s">
        <v>47</v>
      </c>
      <c r="N3585" s="1" t="s">
        <v>448</v>
      </c>
      <c r="O3585" s="1" t="s">
        <v>194</v>
      </c>
      <c r="P3585" s="1" t="s">
        <v>199</v>
      </c>
      <c r="Q3585" s="1" t="s">
        <v>449</v>
      </c>
      <c r="R3585" s="1" t="s">
        <v>48</v>
      </c>
      <c r="S3585" s="1" t="s">
        <v>79</v>
      </c>
      <c r="T3585" s="1" t="s">
        <v>235</v>
      </c>
      <c r="U3585" s="2" t="d">
        <v>2019-04-18T16:56:00.00000005587935450</v>
      </c>
      <c r="V3585">
        <v>55</v>
      </c>
      <c r="W3585">
        <v>55</v>
      </c>
      <c r="X3585">
        <v>32</v>
      </c>
      <c r="Y3585">
        <v>23.65</v>
      </c>
      <c r="Z3585">
        <v>10</v>
      </c>
      <c r="AA3585" s="1" t="s">
        <v>58</v>
      </c>
      <c r="AB3585">
        <v>24</v>
      </c>
      <c r="AC3585">
        <v>0</v>
      </c>
      <c r="AD3585" s="1" t="s">
        <v>1209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s="1" t="s">
        <v>51</v>
      </c>
      <c r="AS3585" s="1" t="s">
        <v>51</v>
      </c>
      <c r="AT3585" s="1" t="s">
        <v>51</v>
      </c>
      <c r="AU3585" s="1" t="s">
        <v>51</v>
      </c>
    </row>
    <row r="3586" spans="1:47" x14ac:dyDescent="0.25">
      <c r="A3586" s="1" t="s">
        <v>1934</v>
      </c>
      <c r="B3586">
        <v>3</v>
      </c>
      <c r="C3586" s="2" t="d">
        <v>2019-04-18T16:23:15.00000025145709525</v>
      </c>
      <c r="D3586" s="2" t="d">
        <v>2019-04-18T16:53:03.000000170432031225</v>
      </c>
      <c r="E3586">
        <v>39.564369999999997</v>
      </c>
      <c r="F3586">
        <v>-104.968807</v>
      </c>
      <c r="G3586">
        <v>39.565559999999998</v>
      </c>
      <c r="H3586">
        <v>-104.98081999999999</v>
      </c>
      <c r="I3586">
        <v>0.64500000000000002</v>
      </c>
      <c r="J3586" s="1" t="s">
        <v>52</v>
      </c>
      <c r="L3586" s="1" t="s">
        <v>406</v>
      </c>
      <c r="M3586" s="1" t="s">
        <v>47</v>
      </c>
      <c r="N3586" s="1" t="s">
        <v>138</v>
      </c>
      <c r="O3586" s="1" t="s">
        <v>121</v>
      </c>
      <c r="P3586" s="1" t="s">
        <v>199</v>
      </c>
      <c r="Q3586" s="1" t="s">
        <v>297</v>
      </c>
      <c r="R3586" s="1" t="s">
        <v>48</v>
      </c>
      <c r="S3586" s="1" t="s">
        <v>79</v>
      </c>
      <c r="T3586" s="1" t="s">
        <v>201</v>
      </c>
      <c r="U3586" s="2" t="d">
        <v>2019-04-18T16:53:00.000000097788870375</v>
      </c>
      <c r="V3586">
        <v>60</v>
      </c>
      <c r="W3586">
        <v>60</v>
      </c>
      <c r="X3586">
        <v>27</v>
      </c>
      <c r="Y3586">
        <v>24.27</v>
      </c>
      <c r="Z3586">
        <v>10</v>
      </c>
      <c r="AA3586" s="1" t="s">
        <v>58</v>
      </c>
      <c r="AB3586">
        <v>14</v>
      </c>
      <c r="AC3586">
        <v>0</v>
      </c>
      <c r="AD3586" s="1" t="s">
        <v>1068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s="1" t="s">
        <v>51</v>
      </c>
      <c r="AS3586" s="1" t="s">
        <v>51</v>
      </c>
      <c r="AT3586" s="1" t="s">
        <v>51</v>
      </c>
      <c r="AU3586" s="1" t="s">
        <v>51</v>
      </c>
    </row>
    <row r="3587" spans="1:47" x14ac:dyDescent="0.25">
      <c r="A3587" s="1" t="s">
        <v>9407</v>
      </c>
      <c r="B3587">
        <v>2</v>
      </c>
      <c r="C3587" s="2" t="d">
        <v>2019-04-18T16:26:15.99999981466681050</v>
      </c>
      <c r="D3587" s="2" t="d">
        <v>2019-04-18T16:55:36.99999970849603425</v>
      </c>
      <c r="E3587">
        <v>39.564166</v>
      </c>
      <c r="F3587">
        <v>-104.988496</v>
      </c>
      <c r="G3587">
        <v>39.561990000000002</v>
      </c>
      <c r="H3587">
        <v>-104.99334</v>
      </c>
      <c r="I3587">
        <v>0.29899999999999999</v>
      </c>
      <c r="J3587" s="1" t="s">
        <v>70</v>
      </c>
      <c r="L3587" s="1" t="s">
        <v>406</v>
      </c>
      <c r="M3587" s="1" t="s">
        <v>47</v>
      </c>
      <c r="N3587" s="1" t="s">
        <v>138</v>
      </c>
      <c r="O3587" s="1" t="s">
        <v>121</v>
      </c>
      <c r="P3587" s="1" t="s">
        <v>199</v>
      </c>
      <c r="Q3587" s="1" t="s">
        <v>226</v>
      </c>
      <c r="R3587" s="1" t="s">
        <v>48</v>
      </c>
      <c r="S3587" s="1" t="s">
        <v>79</v>
      </c>
      <c r="T3587" s="1" t="s">
        <v>201</v>
      </c>
      <c r="U3587" s="2" t="d">
        <v>2019-04-18T16:53:00.000000097788870375</v>
      </c>
      <c r="V3587">
        <v>60</v>
      </c>
      <c r="W3587">
        <v>60</v>
      </c>
      <c r="X3587">
        <v>27</v>
      </c>
      <c r="Y3587">
        <v>24.27</v>
      </c>
      <c r="Z3587">
        <v>10</v>
      </c>
      <c r="AA3587" s="1" t="s">
        <v>58</v>
      </c>
      <c r="AB3587">
        <v>14</v>
      </c>
      <c r="AC3587">
        <v>0</v>
      </c>
      <c r="AD3587" s="1" t="s">
        <v>1068</v>
      </c>
      <c r="AE3587" t="b">
        <v>0</v>
      </c>
      <c r="AF3587" t="b">
        <v>0</v>
      </c>
      <c r="AG3587" t="b">
        <v>0</v>
      </c>
      <c r="AH3587" t="b">
        <v>0</v>
      </c>
      <c r="AI3587" t="b">
        <v>1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s="1" t="s">
        <v>51</v>
      </c>
      <c r="AS3587" s="1" t="s">
        <v>51</v>
      </c>
      <c r="AT3587" s="1" t="s">
        <v>51</v>
      </c>
      <c r="AU3587" s="1" t="s">
        <v>51</v>
      </c>
    </row>
    <row r="3588" spans="1:47" x14ac:dyDescent="0.25">
      <c r="A3588" s="1" t="s">
        <v>1935</v>
      </c>
      <c r="B3588">
        <v>3</v>
      </c>
      <c r="C3588" s="2" t="d">
        <v>2019-04-18T16:45:40.99999994505196650</v>
      </c>
      <c r="D3588" s="2" t="d">
        <v>2019-04-18T17:15:03.000000072643160850</v>
      </c>
      <c r="E3588">
        <v>39.619759999999999</v>
      </c>
      <c r="F3588">
        <v>-104.8994</v>
      </c>
      <c r="G3588">
        <v>39.617812999999998</v>
      </c>
      <c r="H3588">
        <v>-104.898312</v>
      </c>
      <c r="I3588">
        <v>0.14599999999999999</v>
      </c>
      <c r="J3588" s="1" t="s">
        <v>427</v>
      </c>
      <c r="L3588" s="1" t="s">
        <v>196</v>
      </c>
      <c r="M3588" s="1" t="s">
        <v>47</v>
      </c>
      <c r="N3588" s="1" t="s">
        <v>127</v>
      </c>
      <c r="O3588" s="1" t="s">
        <v>202</v>
      </c>
      <c r="P3588" s="1" t="s">
        <v>199</v>
      </c>
      <c r="Q3588" s="1" t="s">
        <v>428</v>
      </c>
      <c r="R3588" s="1" t="s">
        <v>48</v>
      </c>
      <c r="S3588" s="1" t="s">
        <v>79</v>
      </c>
      <c r="T3588" s="1" t="s">
        <v>201</v>
      </c>
      <c r="U3588" s="2" t="d">
        <v>2019-04-18T16:53:00.000000097788870375</v>
      </c>
      <c r="V3588">
        <v>60</v>
      </c>
      <c r="W3588">
        <v>60</v>
      </c>
      <c r="X3588">
        <v>27</v>
      </c>
      <c r="Y3588">
        <v>24.27</v>
      </c>
      <c r="Z3588">
        <v>10</v>
      </c>
      <c r="AA3588" s="1" t="s">
        <v>58</v>
      </c>
      <c r="AB3588">
        <v>14</v>
      </c>
      <c r="AC3588">
        <v>0</v>
      </c>
      <c r="AD3588" s="1" t="s">
        <v>1068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s="1" t="s">
        <v>51</v>
      </c>
      <c r="AS3588" s="1" t="s">
        <v>51</v>
      </c>
      <c r="AT3588" s="1" t="s">
        <v>51</v>
      </c>
      <c r="AU3588" s="1" t="s">
        <v>51</v>
      </c>
    </row>
    <row r="3589" spans="1:47" x14ac:dyDescent="0.25">
      <c r="A3589" s="1" t="s">
        <v>1936</v>
      </c>
      <c r="B3589">
        <v>3</v>
      </c>
      <c r="C3589" s="2" t="d">
        <v>2019-04-18T17:44:58.99999997578561350</v>
      </c>
      <c r="D3589" s="2" t="d">
        <v>2019-04-18T18:14:45.00000005587935450</v>
      </c>
      <c r="E3589">
        <v>39.574460000000002</v>
      </c>
      <c r="F3589">
        <v>-105.13928</v>
      </c>
      <c r="G3589">
        <v>39.582320000000003</v>
      </c>
      <c r="H3589">
        <v>-105.14351000000001</v>
      </c>
      <c r="I3589">
        <v>0.58799999999999997</v>
      </c>
      <c r="J3589" s="1" t="s">
        <v>1114</v>
      </c>
      <c r="L3589" s="1" t="s">
        <v>406</v>
      </c>
      <c r="M3589" s="1" t="s">
        <v>47</v>
      </c>
      <c r="N3589" s="1" t="s">
        <v>138</v>
      </c>
      <c r="O3589" s="1" t="s">
        <v>115</v>
      </c>
      <c r="P3589" s="1" t="s">
        <v>199</v>
      </c>
      <c r="Q3589" s="1" t="s">
        <v>200</v>
      </c>
      <c r="R3589" s="1" t="s">
        <v>48</v>
      </c>
      <c r="S3589" s="1" t="s">
        <v>79</v>
      </c>
      <c r="T3589" s="1" t="s">
        <v>201</v>
      </c>
      <c r="U3589" s="2" t="d">
        <v>2019-04-18T17:52:59.99999988824129100</v>
      </c>
      <c r="V3589">
        <v>60</v>
      </c>
      <c r="W3589">
        <v>60</v>
      </c>
      <c r="X3589">
        <v>26</v>
      </c>
      <c r="Y3589">
        <v>24.28</v>
      </c>
      <c r="Z3589">
        <v>10</v>
      </c>
      <c r="AA3589" s="1" t="s">
        <v>65</v>
      </c>
      <c r="AB3589">
        <v>12</v>
      </c>
      <c r="AC3589">
        <v>0</v>
      </c>
      <c r="AD3589" s="1" t="s">
        <v>1068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s="1" t="s">
        <v>51</v>
      </c>
      <c r="AS3589" s="1" t="s">
        <v>51</v>
      </c>
      <c r="AT3589" s="1" t="s">
        <v>51</v>
      </c>
      <c r="AU3589" s="1" t="s">
        <v>51</v>
      </c>
    </row>
    <row r="3590" spans="1:47" x14ac:dyDescent="0.25">
      <c r="A3590" s="1" t="s">
        <v>2453</v>
      </c>
      <c r="B3590">
        <v>3</v>
      </c>
      <c r="C3590" s="2" t="d">
        <v>2019-04-18T17:25:28.99999993387609425</v>
      </c>
      <c r="D3590" s="2" t="d">
        <v>2019-04-18T17:55:02.99999972339719725</v>
      </c>
      <c r="E3590">
        <v>40.045999999999999</v>
      </c>
      <c r="F3590">
        <v>-104.98077000000001</v>
      </c>
      <c r="G3590">
        <v>40.04128</v>
      </c>
      <c r="H3590">
        <v>-104.9808</v>
      </c>
      <c r="I3590">
        <v>0.32600000000000001</v>
      </c>
      <c r="J3590" s="1" t="s">
        <v>343</v>
      </c>
      <c r="L3590" s="1" t="s">
        <v>173</v>
      </c>
      <c r="M3590" s="1" t="s">
        <v>47</v>
      </c>
      <c r="N3590" s="1" t="s">
        <v>116</v>
      </c>
      <c r="O3590" s="1" t="s">
        <v>210</v>
      </c>
      <c r="P3590" s="1" t="s">
        <v>199</v>
      </c>
      <c r="Q3590" s="1" t="s">
        <v>344</v>
      </c>
      <c r="R3590" s="1" t="s">
        <v>48</v>
      </c>
      <c r="S3590" s="1" t="s">
        <v>79</v>
      </c>
      <c r="T3590" s="1" t="s">
        <v>273</v>
      </c>
      <c r="U3590" s="2" t="d">
        <v>2019-04-18T17:17:59.9999999580904875</v>
      </c>
      <c r="V3590">
        <v>65</v>
      </c>
      <c r="W3590">
        <v>65</v>
      </c>
      <c r="X3590">
        <v>19</v>
      </c>
      <c r="Y3590">
        <v>24.99</v>
      </c>
      <c r="Z3590">
        <v>10</v>
      </c>
      <c r="AA3590" s="1" t="s">
        <v>62</v>
      </c>
      <c r="AB3590">
        <v>6</v>
      </c>
      <c r="AC3590">
        <v>0</v>
      </c>
      <c r="AD3590" s="1" t="s">
        <v>819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s="1" t="s">
        <v>51</v>
      </c>
      <c r="AS3590" s="1" t="s">
        <v>51</v>
      </c>
      <c r="AT3590" s="1" t="s">
        <v>51</v>
      </c>
      <c r="AU3590" s="1" t="s">
        <v>51</v>
      </c>
    </row>
    <row r="3591" spans="1:47" x14ac:dyDescent="0.25">
      <c r="A3591" s="1" t="s">
        <v>1937</v>
      </c>
      <c r="B3591">
        <v>3</v>
      </c>
      <c r="C3591" s="2" t="d">
        <v>2019-04-18T18:07:27.99999974202364425</v>
      </c>
      <c r="D3591" s="2" t="d">
        <v>2019-04-18T18:37:08.00000030547380775</v>
      </c>
      <c r="E3591">
        <v>39.563490000000002</v>
      </c>
      <c r="F3591">
        <v>-104.95234600000001</v>
      </c>
      <c r="G3591">
        <v>39.564079999999997</v>
      </c>
      <c r="H3591">
        <v>-104.91052000000001</v>
      </c>
      <c r="I3591">
        <v>2.2280000000000002</v>
      </c>
      <c r="J3591" s="1" t="s">
        <v>318</v>
      </c>
      <c r="L3591" s="1" t="s">
        <v>481</v>
      </c>
      <c r="M3591" s="1" t="s">
        <v>47</v>
      </c>
      <c r="N3591" s="1" t="s">
        <v>138</v>
      </c>
      <c r="O3591" s="1" t="s">
        <v>121</v>
      </c>
      <c r="P3591" s="1" t="s">
        <v>199</v>
      </c>
      <c r="Q3591" s="1" t="s">
        <v>297</v>
      </c>
      <c r="R3591" s="1" t="s">
        <v>48</v>
      </c>
      <c r="S3591" s="1" t="s">
        <v>79</v>
      </c>
      <c r="T3591" s="1" t="s">
        <v>201</v>
      </c>
      <c r="U3591" s="2" t="d">
        <v>2019-04-18T17:52:59.99999988824129100</v>
      </c>
      <c r="V3591">
        <v>60</v>
      </c>
      <c r="W3591">
        <v>60</v>
      </c>
      <c r="X3591">
        <v>26</v>
      </c>
      <c r="Y3591">
        <v>24.28</v>
      </c>
      <c r="Z3591">
        <v>10</v>
      </c>
      <c r="AA3591" s="1" t="s">
        <v>65</v>
      </c>
      <c r="AB3591">
        <v>12</v>
      </c>
      <c r="AC3591">
        <v>0</v>
      </c>
      <c r="AD3591" s="1" t="s">
        <v>1068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s="1" t="s">
        <v>51</v>
      </c>
      <c r="AS3591" s="1" t="s">
        <v>51</v>
      </c>
      <c r="AT3591" s="1" t="s">
        <v>51</v>
      </c>
      <c r="AU3591" s="1" t="s">
        <v>51</v>
      </c>
    </row>
    <row r="3592" spans="1:47" x14ac:dyDescent="0.25">
      <c r="A3592" s="1" t="s">
        <v>9408</v>
      </c>
      <c r="B3592">
        <v>2</v>
      </c>
      <c r="C3592" s="2" t="d">
        <v>2019-04-18T18:20:13.00000003539025875</v>
      </c>
      <c r="D3592" s="2" t="d">
        <v>2019-04-18T18:50:07.00000009965151575</v>
      </c>
      <c r="E3592">
        <v>39.714112999999998</v>
      </c>
      <c r="F3592">
        <v>-105.196984</v>
      </c>
      <c r="G3592">
        <v>39.709425000000003</v>
      </c>
      <c r="H3592">
        <v>-105.19237099999999</v>
      </c>
      <c r="I3592">
        <v>0.40600000000000003</v>
      </c>
      <c r="J3592" s="1" t="s">
        <v>2326</v>
      </c>
      <c r="L3592" s="1" t="s">
        <v>481</v>
      </c>
      <c r="M3592" s="1" t="s">
        <v>47</v>
      </c>
      <c r="N3592" s="1" t="s">
        <v>270</v>
      </c>
      <c r="O3592" s="1" t="s">
        <v>115</v>
      </c>
      <c r="P3592" s="1" t="s">
        <v>199</v>
      </c>
      <c r="Q3592" s="1" t="s">
        <v>271</v>
      </c>
      <c r="R3592" s="1" t="s">
        <v>48</v>
      </c>
      <c r="S3592" s="1" t="s">
        <v>79</v>
      </c>
      <c r="T3592" s="1" t="s">
        <v>206</v>
      </c>
      <c r="U3592" s="2" t="d">
        <v>2019-04-18T18:46:59.99999976251274675</v>
      </c>
      <c r="V3592">
        <v>57</v>
      </c>
      <c r="W3592">
        <v>57</v>
      </c>
      <c r="X3592">
        <v>33</v>
      </c>
      <c r="Y3592">
        <v>24.5</v>
      </c>
      <c r="Z3592">
        <v>30</v>
      </c>
      <c r="AA3592" s="1" t="s">
        <v>72</v>
      </c>
      <c r="AB3592">
        <v>8</v>
      </c>
      <c r="AC3592">
        <v>0</v>
      </c>
      <c r="AD3592" s="1" t="s">
        <v>819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s="1" t="s">
        <v>51</v>
      </c>
      <c r="AS3592" s="1" t="s">
        <v>51</v>
      </c>
      <c r="AT3592" s="1" t="s">
        <v>51</v>
      </c>
      <c r="AU3592" s="1" t="s">
        <v>51</v>
      </c>
    </row>
    <row r="3593" spans="1:47" x14ac:dyDescent="0.25">
      <c r="A3593" s="1" t="s">
        <v>2155</v>
      </c>
      <c r="B3593">
        <v>3</v>
      </c>
      <c r="C3593" s="2" t="d">
        <v>2019-04-18T22:17:12.0000002626329675</v>
      </c>
      <c r="D3593" s="2" t="d">
        <v>2019-04-18T22:47:03.0000002542510650</v>
      </c>
      <c r="E3593">
        <v>39.783769999999997</v>
      </c>
      <c r="F3593">
        <v>-105.096181</v>
      </c>
      <c r="G3593">
        <v>39.783769999999997</v>
      </c>
      <c r="H3593">
        <v>-105.09620099999999</v>
      </c>
      <c r="I3593">
        <v>1E-3</v>
      </c>
      <c r="J3593" s="1" t="s">
        <v>848</v>
      </c>
      <c r="L3593" s="1" t="s">
        <v>137</v>
      </c>
      <c r="M3593" s="1" t="s">
        <v>47</v>
      </c>
      <c r="N3593" s="1" t="s">
        <v>544</v>
      </c>
      <c r="O3593" s="1" t="s">
        <v>115</v>
      </c>
      <c r="P3593" s="1" t="s">
        <v>199</v>
      </c>
      <c r="Q3593" s="1" t="s">
        <v>545</v>
      </c>
      <c r="R3593" s="1" t="s">
        <v>48</v>
      </c>
      <c r="S3593" s="1" t="s">
        <v>79</v>
      </c>
      <c r="T3593" s="1" t="s">
        <v>206</v>
      </c>
      <c r="U3593" s="2" t="d">
        <v>2019-04-18T22:12:00.00000025145709525</v>
      </c>
      <c r="V3593">
        <v>50</v>
      </c>
      <c r="W3593">
        <v>50</v>
      </c>
      <c r="X3593">
        <v>35</v>
      </c>
      <c r="Y3593">
        <v>24.57</v>
      </c>
      <c r="Z3593">
        <v>10</v>
      </c>
      <c r="AA3593" s="1" t="s">
        <v>63</v>
      </c>
      <c r="AB3593">
        <v>5</v>
      </c>
      <c r="AC3593">
        <v>0</v>
      </c>
      <c r="AD3593" s="1" t="s">
        <v>819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s="1" t="s">
        <v>53</v>
      </c>
      <c r="AS3593" s="1" t="s">
        <v>53</v>
      </c>
      <c r="AT3593" s="1" t="s">
        <v>53</v>
      </c>
      <c r="AU3593" s="1" t="s">
        <v>53</v>
      </c>
    </row>
    <row r="3594" spans="1:47" x14ac:dyDescent="0.25">
      <c r="A3594" s="1" t="s">
        <v>2156</v>
      </c>
      <c r="B3594">
        <v>3</v>
      </c>
      <c r="C3594" s="2" t="d">
        <v>2019-04-18T22:47:11.99999984353780875</v>
      </c>
      <c r="D3594" s="2" t="d">
        <v>2019-04-18T23:15:54.000000050291419050</v>
      </c>
      <c r="E3594">
        <v>39.78436</v>
      </c>
      <c r="F3594">
        <v>-105.08864</v>
      </c>
      <c r="G3594">
        <v>39.784320000000001</v>
      </c>
      <c r="H3594">
        <v>-105.11468000000001</v>
      </c>
      <c r="I3594">
        <v>1.383</v>
      </c>
      <c r="J3594" s="1" t="s">
        <v>2157</v>
      </c>
      <c r="L3594" s="1" t="s">
        <v>137</v>
      </c>
      <c r="M3594" s="1" t="s">
        <v>47</v>
      </c>
      <c r="N3594" s="1" t="s">
        <v>544</v>
      </c>
      <c r="O3594" s="1" t="s">
        <v>115</v>
      </c>
      <c r="P3594" s="1" t="s">
        <v>199</v>
      </c>
      <c r="Q3594" s="1" t="s">
        <v>545</v>
      </c>
      <c r="R3594" s="1" t="s">
        <v>48</v>
      </c>
      <c r="S3594" s="1" t="s">
        <v>79</v>
      </c>
      <c r="T3594" s="1" t="s">
        <v>206</v>
      </c>
      <c r="U3594" s="2" t="d">
        <v>2019-04-18T22:51:59.99999990221113300</v>
      </c>
      <c r="V3594">
        <v>50</v>
      </c>
      <c r="W3594">
        <v>50</v>
      </c>
      <c r="X3594">
        <v>35</v>
      </c>
      <c r="Y3594">
        <v>24.57</v>
      </c>
      <c r="Z3594">
        <v>10</v>
      </c>
      <c r="AA3594" s="1" t="s">
        <v>8970</v>
      </c>
      <c r="AB3594">
        <v>0</v>
      </c>
      <c r="AC3594">
        <v>0</v>
      </c>
      <c r="AD3594" s="1" t="s">
        <v>819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s="1" t="s">
        <v>53</v>
      </c>
      <c r="AS3594" s="1" t="s">
        <v>53</v>
      </c>
      <c r="AT3594" s="1" t="s">
        <v>53</v>
      </c>
      <c r="AU3594" s="1" t="s">
        <v>53</v>
      </c>
    </row>
    <row r="3595" spans="1:47" x14ac:dyDescent="0.25">
      <c r="A3595" s="1" t="s">
        <v>9409</v>
      </c>
      <c r="B3595">
        <v>2</v>
      </c>
      <c r="C3595" s="2" t="d">
        <v>2019-04-18T23:44:09.99999983701854825</v>
      </c>
      <c r="D3595" s="2" t="d">
        <v>2019-04-19T00:13:52.99999984446912975</v>
      </c>
      <c r="E3595">
        <v>39.78436</v>
      </c>
      <c r="F3595">
        <v>-105.08864</v>
      </c>
      <c r="G3595">
        <v>39.784320000000001</v>
      </c>
      <c r="H3595">
        <v>-105.11468000000001</v>
      </c>
      <c r="I3595">
        <v>1.383</v>
      </c>
      <c r="J3595" s="1" t="s">
        <v>9410</v>
      </c>
      <c r="L3595" s="1" t="s">
        <v>137</v>
      </c>
      <c r="M3595" s="1" t="s">
        <v>47</v>
      </c>
      <c r="N3595" s="1" t="s">
        <v>544</v>
      </c>
      <c r="O3595" s="1" t="s">
        <v>115</v>
      </c>
      <c r="P3595" s="1" t="s">
        <v>199</v>
      </c>
      <c r="Q3595" s="1" t="s">
        <v>545</v>
      </c>
      <c r="R3595" s="1" t="s">
        <v>48</v>
      </c>
      <c r="S3595" s="1" t="s">
        <v>79</v>
      </c>
      <c r="T3595" s="1" t="s">
        <v>206</v>
      </c>
      <c r="U3595" s="2" t="d">
        <v>2019-04-18T23:35:59.99999970663339225</v>
      </c>
      <c r="V3595">
        <v>50</v>
      </c>
      <c r="W3595">
        <v>50</v>
      </c>
      <c r="X3595">
        <v>35</v>
      </c>
      <c r="Y3595">
        <v>24.57</v>
      </c>
      <c r="Z3595">
        <v>10</v>
      </c>
      <c r="AA3595" s="1" t="s">
        <v>60</v>
      </c>
      <c r="AB3595">
        <v>5</v>
      </c>
      <c r="AC3595">
        <v>0</v>
      </c>
      <c r="AD3595" s="1" t="s">
        <v>819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s="1" t="s">
        <v>53</v>
      </c>
      <c r="AS3595" s="1" t="s">
        <v>53</v>
      </c>
      <c r="AT3595" s="1" t="s">
        <v>53</v>
      </c>
      <c r="AU3595" s="1" t="s">
        <v>53</v>
      </c>
    </row>
    <row r="3596" spans="1:47" x14ac:dyDescent="0.25">
      <c r="A3596" s="1" t="s">
        <v>4366</v>
      </c>
      <c r="B3596">
        <v>4</v>
      </c>
      <c r="C3596" s="2" t="d">
        <v>2019-04-19T05:54:38.99999977089464925</v>
      </c>
      <c r="D3596" s="2" t="d">
        <v>2019-04-19T06:24:21.99999977834522400</v>
      </c>
      <c r="E3596">
        <v>39.561349999999997</v>
      </c>
      <c r="F3596">
        <v>-107.28945</v>
      </c>
      <c r="G3596">
        <v>39.549028</v>
      </c>
      <c r="H3596">
        <v>-107.326206</v>
      </c>
      <c r="I3596">
        <v>2.1349999999999998</v>
      </c>
      <c r="J3596" s="1" t="s">
        <v>4367</v>
      </c>
      <c r="L3596" s="1" t="s">
        <v>137</v>
      </c>
      <c r="M3596" s="1" t="s">
        <v>47</v>
      </c>
      <c r="N3596" s="1" t="s">
        <v>3912</v>
      </c>
      <c r="O3596" s="1" t="s">
        <v>188</v>
      </c>
      <c r="P3596" s="1" t="s">
        <v>199</v>
      </c>
      <c r="Q3596" s="1" t="s">
        <v>3913</v>
      </c>
      <c r="R3596" s="1" t="s">
        <v>48</v>
      </c>
      <c r="S3596" s="1" t="s">
        <v>79</v>
      </c>
      <c r="T3596" s="1" t="s">
        <v>3914</v>
      </c>
      <c r="U3596" s="2" t="d">
        <v>2019-04-19T05:54:00.00000008381903175</v>
      </c>
      <c r="V3596">
        <v>32</v>
      </c>
      <c r="W3596">
        <v>26</v>
      </c>
      <c r="X3596">
        <v>60</v>
      </c>
      <c r="Y3596">
        <v>20.45</v>
      </c>
      <c r="Z3596">
        <v>10</v>
      </c>
      <c r="AA3596" s="1" t="s">
        <v>71</v>
      </c>
      <c r="AB3596">
        <v>7</v>
      </c>
      <c r="AD3596" s="1" t="s">
        <v>1068</v>
      </c>
      <c r="AE3596" t="b">
        <v>0</v>
      </c>
      <c r="AF3596" t="b">
        <v>0</v>
      </c>
      <c r="AG3596" t="b">
        <v>0</v>
      </c>
      <c r="AH3596" t="b">
        <v>0</v>
      </c>
      <c r="AI3596" t="b">
        <v>1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s="1" t="s">
        <v>53</v>
      </c>
      <c r="AS3596" s="1" t="s">
        <v>53</v>
      </c>
      <c r="AT3596" s="1" t="s">
        <v>51</v>
      </c>
      <c r="AU3596" s="1" t="s">
        <v>51</v>
      </c>
    </row>
    <row r="3597" spans="1:47" x14ac:dyDescent="0.25">
      <c r="A3597" s="1" t="s">
        <v>4368</v>
      </c>
      <c r="B3597">
        <v>4</v>
      </c>
      <c r="C3597" s="2" t="d">
        <v>2019-04-19T05:35:54.00000018998980800</v>
      </c>
      <c r="D3597" s="2" t="d">
        <v>2019-04-19T06:04:22.99999987240880700</v>
      </c>
      <c r="E3597">
        <v>39.561349999999997</v>
      </c>
      <c r="F3597">
        <v>-107.28945</v>
      </c>
      <c r="G3597">
        <v>39.549028</v>
      </c>
      <c r="H3597">
        <v>-107.326206</v>
      </c>
      <c r="I3597">
        <v>2.1349999999999998</v>
      </c>
      <c r="J3597" s="1" t="s">
        <v>4369</v>
      </c>
      <c r="L3597" s="1" t="s">
        <v>137</v>
      </c>
      <c r="M3597" s="1" t="s">
        <v>47</v>
      </c>
      <c r="N3597" s="1" t="s">
        <v>3912</v>
      </c>
      <c r="O3597" s="1" t="s">
        <v>188</v>
      </c>
      <c r="P3597" s="1" t="s">
        <v>199</v>
      </c>
      <c r="Q3597" s="1" t="s">
        <v>3913</v>
      </c>
      <c r="R3597" s="1" t="s">
        <v>48</v>
      </c>
      <c r="S3597" s="1" t="s">
        <v>79</v>
      </c>
      <c r="T3597" s="1" t="s">
        <v>3914</v>
      </c>
      <c r="U3597" s="2" t="d">
        <v>2019-04-19T05:29:59.99999979045242400</v>
      </c>
      <c r="V3597">
        <v>32</v>
      </c>
      <c r="W3597">
        <v>26</v>
      </c>
      <c r="X3597">
        <v>60</v>
      </c>
      <c r="Y3597">
        <v>20.45</v>
      </c>
      <c r="Z3597">
        <v>10</v>
      </c>
      <c r="AA3597" s="1" t="s">
        <v>71</v>
      </c>
      <c r="AB3597">
        <v>6</v>
      </c>
      <c r="AD3597" s="1" t="s">
        <v>1068</v>
      </c>
      <c r="AE3597" t="b">
        <v>0</v>
      </c>
      <c r="AF3597" t="b">
        <v>0</v>
      </c>
      <c r="AG3597" t="b">
        <v>0</v>
      </c>
      <c r="AH3597" t="b">
        <v>0</v>
      </c>
      <c r="AI3597" t="b">
        <v>1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s="1" t="s">
        <v>53</v>
      </c>
      <c r="AS3597" s="1" t="s">
        <v>53</v>
      </c>
      <c r="AT3597" s="1" t="s">
        <v>51</v>
      </c>
      <c r="AU3597" s="1" t="s">
        <v>51</v>
      </c>
    </row>
    <row r="3598" spans="1:47" x14ac:dyDescent="0.25">
      <c r="A3598" s="1" t="s">
        <v>5578</v>
      </c>
      <c r="B3598">
        <v>4</v>
      </c>
      <c r="C3598" s="2" t="d">
        <v>2019-04-19T07:08:54.00000014808028875</v>
      </c>
      <c r="D3598" s="2" t="d">
        <v>2019-04-19T09:08:23.00000002607703525</v>
      </c>
      <c r="E3598">
        <v>39.778280000000002</v>
      </c>
      <c r="F3598">
        <v>-104.89666</v>
      </c>
      <c r="G3598">
        <v>39.776888999999997</v>
      </c>
      <c r="H3598">
        <v>-104.891305</v>
      </c>
      <c r="I3598">
        <v>0.3</v>
      </c>
      <c r="J3598" s="1" t="s">
        <v>820</v>
      </c>
      <c r="L3598" s="1" t="s">
        <v>166</v>
      </c>
      <c r="M3598" s="1" t="s">
        <v>47</v>
      </c>
      <c r="N3598" s="1" t="s">
        <v>131</v>
      </c>
      <c r="O3598" s="1" t="s">
        <v>131</v>
      </c>
      <c r="P3598" s="1" t="s">
        <v>199</v>
      </c>
      <c r="Q3598" s="1" t="s">
        <v>247</v>
      </c>
      <c r="R3598" s="1" t="s">
        <v>48</v>
      </c>
      <c r="S3598" s="1" t="s">
        <v>79</v>
      </c>
      <c r="T3598" s="1" t="s">
        <v>206</v>
      </c>
      <c r="U3598" s="2" t="d">
        <v>2019-04-19T07:44:59.99999979045242400</v>
      </c>
      <c r="V3598">
        <v>45</v>
      </c>
      <c r="W3598">
        <v>42</v>
      </c>
      <c r="X3598">
        <v>53</v>
      </c>
      <c r="Y3598">
        <v>24.5</v>
      </c>
      <c r="Z3598">
        <v>60</v>
      </c>
      <c r="AA3598" s="1" t="s">
        <v>72</v>
      </c>
      <c r="AB3598">
        <v>5</v>
      </c>
      <c r="AC3598">
        <v>0</v>
      </c>
      <c r="AD3598" s="1" t="s">
        <v>50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s="1" t="s">
        <v>51</v>
      </c>
      <c r="AS3598" s="1" t="s">
        <v>51</v>
      </c>
      <c r="AT3598" s="1" t="s">
        <v>51</v>
      </c>
      <c r="AU3598" s="1" t="s">
        <v>51</v>
      </c>
    </row>
    <row r="3599" spans="1:47" x14ac:dyDescent="0.25">
      <c r="A3599" s="1" t="s">
        <v>3411</v>
      </c>
      <c r="B3599">
        <v>3</v>
      </c>
      <c r="C3599" s="2" t="d">
        <v>2019-04-19T06:49:24.99999971129000400</v>
      </c>
      <c r="D3599" s="2" t="d">
        <v>2019-04-19T07:09:02.9999997373670325</v>
      </c>
      <c r="E3599">
        <v>40.199539999999999</v>
      </c>
      <c r="F3599">
        <v>-104.97993</v>
      </c>
      <c r="G3599">
        <v>40.207768000000002</v>
      </c>
      <c r="H3599">
        <v>-104.9799</v>
      </c>
      <c r="I3599">
        <v>0.56899999999999995</v>
      </c>
      <c r="J3599" s="1" t="s">
        <v>265</v>
      </c>
      <c r="L3599" s="1" t="s">
        <v>266</v>
      </c>
      <c r="M3599" s="1" t="s">
        <v>47</v>
      </c>
      <c r="N3599" s="1" t="s">
        <v>209</v>
      </c>
      <c r="O3599" s="1" t="s">
        <v>210</v>
      </c>
      <c r="P3599" s="1" t="s">
        <v>199</v>
      </c>
      <c r="Q3599" s="1" t="s">
        <v>211</v>
      </c>
      <c r="R3599" s="1" t="s">
        <v>48</v>
      </c>
      <c r="S3599" s="1" t="s">
        <v>79</v>
      </c>
      <c r="T3599" s="1" t="s">
        <v>212</v>
      </c>
      <c r="U3599" s="2" t="d">
        <v>2019-04-19T06:55:00.00000006984918975</v>
      </c>
      <c r="V3599">
        <v>39</v>
      </c>
      <c r="W3599">
        <v>35</v>
      </c>
      <c r="X3599">
        <v>69</v>
      </c>
      <c r="Y3599">
        <v>25.06</v>
      </c>
      <c r="Z3599">
        <v>10</v>
      </c>
      <c r="AA3599" s="1" t="s">
        <v>57</v>
      </c>
      <c r="AB3599">
        <v>5</v>
      </c>
      <c r="AC3599">
        <v>0</v>
      </c>
      <c r="AD3599" s="1" t="s">
        <v>50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s="1" t="s">
        <v>51</v>
      </c>
      <c r="AS3599" s="1" t="s">
        <v>51</v>
      </c>
      <c r="AT3599" s="1" t="s">
        <v>51</v>
      </c>
      <c r="AU3599" s="1" t="s">
        <v>51</v>
      </c>
    </row>
    <row r="3600" spans="1:47" x14ac:dyDescent="0.25">
      <c r="A3600" s="1" t="s">
        <v>5579</v>
      </c>
      <c r="B3600">
        <v>4</v>
      </c>
      <c r="C3600" s="2" t="d">
        <v>2019-04-19T10:59:55.00000029802322625</v>
      </c>
      <c r="D3600" s="2" t="d">
        <v>2019-04-19T11:27:20.000000107102095900</v>
      </c>
      <c r="E3600">
        <v>39.740459999999999</v>
      </c>
      <c r="F3600">
        <v>-105.01481</v>
      </c>
      <c r="G3600">
        <v>39.74051</v>
      </c>
      <c r="H3600">
        <v>-105.024716</v>
      </c>
      <c r="I3600">
        <v>0.52600000000000002</v>
      </c>
      <c r="J3600" s="1" t="s">
        <v>5580</v>
      </c>
      <c r="L3600" s="1" t="s">
        <v>931</v>
      </c>
      <c r="M3600" s="1" t="s">
        <v>47</v>
      </c>
      <c r="N3600" s="1" t="s">
        <v>131</v>
      </c>
      <c r="O3600" s="1" t="s">
        <v>131</v>
      </c>
      <c r="P3600" s="1" t="s">
        <v>199</v>
      </c>
      <c r="Q3600" s="1" t="s">
        <v>311</v>
      </c>
      <c r="R3600" s="1" t="s">
        <v>48</v>
      </c>
      <c r="S3600" s="1" t="s">
        <v>79</v>
      </c>
      <c r="T3600" s="1" t="s">
        <v>206</v>
      </c>
      <c r="U3600" s="2" t="d">
        <v>2019-04-19T10:44:59.99999979045242400</v>
      </c>
      <c r="V3600">
        <v>63</v>
      </c>
      <c r="W3600">
        <v>63</v>
      </c>
      <c r="X3600">
        <v>27</v>
      </c>
      <c r="Y3600">
        <v>24.51</v>
      </c>
      <c r="Z3600">
        <v>60</v>
      </c>
      <c r="AA3600" s="1" t="s">
        <v>64</v>
      </c>
      <c r="AB3600">
        <v>7</v>
      </c>
      <c r="AC3600">
        <v>0</v>
      </c>
      <c r="AD3600" s="1" t="s">
        <v>50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s="1" t="s">
        <v>51</v>
      </c>
      <c r="AS3600" s="1" t="s">
        <v>51</v>
      </c>
      <c r="AT3600" s="1" t="s">
        <v>51</v>
      </c>
      <c r="AU3600" s="1" t="s">
        <v>51</v>
      </c>
    </row>
    <row r="3601" spans="1:47" x14ac:dyDescent="0.25">
      <c r="A3601" s="1" t="s">
        <v>5581</v>
      </c>
      <c r="B3601">
        <v>4</v>
      </c>
      <c r="C3601" s="2" t="d">
        <v>2019-04-19T07:29:10.00000025611370700</v>
      </c>
      <c r="D3601" s="2" t="d">
        <v>2019-04-19T07:58:47.00000011827796950</v>
      </c>
      <c r="E3601">
        <v>39.776879999999998</v>
      </c>
      <c r="F3601">
        <v>-104.890221</v>
      </c>
      <c r="G3601">
        <v>39.777090000000001</v>
      </c>
      <c r="H3601">
        <v>-104.88226</v>
      </c>
      <c r="I3601">
        <v>0.42299999999999999</v>
      </c>
      <c r="J3601" s="1" t="s">
        <v>2190</v>
      </c>
      <c r="L3601" s="1" t="s">
        <v>143</v>
      </c>
      <c r="M3601" s="1" t="s">
        <v>47</v>
      </c>
      <c r="N3601" s="1" t="s">
        <v>131</v>
      </c>
      <c r="O3601" s="1" t="s">
        <v>131</v>
      </c>
      <c r="P3601" s="1" t="s">
        <v>199</v>
      </c>
      <c r="Q3601" s="1" t="s">
        <v>247</v>
      </c>
      <c r="R3601" s="1" t="s">
        <v>48</v>
      </c>
      <c r="S3601" s="1" t="s">
        <v>79</v>
      </c>
      <c r="T3601" s="1" t="s">
        <v>206</v>
      </c>
      <c r="U3601" s="2" t="d">
        <v>2019-04-19T07:44:59.99999979045242400</v>
      </c>
      <c r="V3601">
        <v>45</v>
      </c>
      <c r="W3601">
        <v>42</v>
      </c>
      <c r="X3601">
        <v>53</v>
      </c>
      <c r="Y3601">
        <v>24.5</v>
      </c>
      <c r="Z3601">
        <v>60</v>
      </c>
      <c r="AA3601" s="1" t="s">
        <v>72</v>
      </c>
      <c r="AB3601">
        <v>5</v>
      </c>
      <c r="AC3601">
        <v>0</v>
      </c>
      <c r="AD3601" s="1" t="s">
        <v>50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s="1" t="s">
        <v>51</v>
      </c>
      <c r="AS3601" s="1" t="s">
        <v>51</v>
      </c>
      <c r="AT3601" s="1" t="s">
        <v>51</v>
      </c>
      <c r="AU3601" s="1" t="s">
        <v>51</v>
      </c>
    </row>
    <row r="3602" spans="1:47" x14ac:dyDescent="0.25">
      <c r="A3602" s="1" t="s">
        <v>5582</v>
      </c>
      <c r="B3602">
        <v>4</v>
      </c>
      <c r="C3602" s="2" t="d">
        <v>2019-04-19T10:59:55.00000029802322625</v>
      </c>
      <c r="D3602" s="2" t="d">
        <v>2019-04-19T11:28:38.99999971501529475</v>
      </c>
      <c r="E3602">
        <v>39.743040000000001</v>
      </c>
      <c r="F3602">
        <v>-105.01587000000001</v>
      </c>
      <c r="G3602">
        <v>39.740470000000002</v>
      </c>
      <c r="H3602">
        <v>-105.01537</v>
      </c>
      <c r="I3602">
        <v>0.18</v>
      </c>
      <c r="J3602" s="1" t="s">
        <v>5568</v>
      </c>
      <c r="L3602" s="1" t="s">
        <v>129</v>
      </c>
      <c r="M3602" s="1" t="s">
        <v>47</v>
      </c>
      <c r="N3602" s="1" t="s">
        <v>131</v>
      </c>
      <c r="O3602" s="1" t="s">
        <v>131</v>
      </c>
      <c r="P3602" s="1" t="s">
        <v>199</v>
      </c>
      <c r="Q3602" s="1" t="s">
        <v>311</v>
      </c>
      <c r="R3602" s="1" t="s">
        <v>48</v>
      </c>
      <c r="S3602" s="1" t="s">
        <v>79</v>
      </c>
      <c r="T3602" s="1" t="s">
        <v>206</v>
      </c>
      <c r="U3602" s="2" t="d">
        <v>2019-04-19T10:44:59.99999979045242400</v>
      </c>
      <c r="V3602">
        <v>63</v>
      </c>
      <c r="W3602">
        <v>63</v>
      </c>
      <c r="X3602">
        <v>27</v>
      </c>
      <c r="Y3602">
        <v>24.51</v>
      </c>
      <c r="Z3602">
        <v>60</v>
      </c>
      <c r="AA3602" s="1" t="s">
        <v>64</v>
      </c>
      <c r="AB3602">
        <v>7</v>
      </c>
      <c r="AC3602">
        <v>0</v>
      </c>
      <c r="AD3602" s="1" t="s">
        <v>50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s="1" t="s">
        <v>51</v>
      </c>
      <c r="AS3602" s="1" t="s">
        <v>51</v>
      </c>
      <c r="AT3602" s="1" t="s">
        <v>51</v>
      </c>
      <c r="AU3602" s="1" t="s">
        <v>51</v>
      </c>
    </row>
    <row r="3603" spans="1:47" x14ac:dyDescent="0.25">
      <c r="A3603" s="1" t="s">
        <v>5692</v>
      </c>
      <c r="B3603">
        <v>3</v>
      </c>
      <c r="C3603" s="2" t="d">
        <v>2019-04-19T08:03:38.99999985471368100</v>
      </c>
      <c r="D3603" s="2" t="d">
        <v>2019-04-19T08:33:02.99999982118606425</v>
      </c>
      <c r="E3603">
        <v>39.783931000000003</v>
      </c>
      <c r="F3603">
        <v>-104.98936999999999</v>
      </c>
      <c r="G3603">
        <v>39.787300000000002</v>
      </c>
      <c r="H3603">
        <v>-104.98934</v>
      </c>
      <c r="I3603">
        <v>0.23300000000000001</v>
      </c>
      <c r="J3603" s="1" t="s">
        <v>533</v>
      </c>
      <c r="L3603" s="1" t="s">
        <v>266</v>
      </c>
      <c r="M3603" s="1" t="s">
        <v>47</v>
      </c>
      <c r="N3603" s="1" t="s">
        <v>131</v>
      </c>
      <c r="O3603" s="1" t="s">
        <v>131</v>
      </c>
      <c r="P3603" s="1" t="s">
        <v>199</v>
      </c>
      <c r="Q3603" s="1" t="s">
        <v>247</v>
      </c>
      <c r="R3603" s="1" t="s">
        <v>48</v>
      </c>
      <c r="S3603" s="1" t="s">
        <v>79</v>
      </c>
      <c r="T3603" s="1" t="s">
        <v>206</v>
      </c>
      <c r="U3603" s="2" t="d">
        <v>2019-04-19T07:44:59.99999979045242400</v>
      </c>
      <c r="V3603">
        <v>45</v>
      </c>
      <c r="W3603">
        <v>42</v>
      </c>
      <c r="X3603">
        <v>53</v>
      </c>
      <c r="Y3603">
        <v>24.5</v>
      </c>
      <c r="Z3603">
        <v>60</v>
      </c>
      <c r="AA3603" s="1" t="s">
        <v>72</v>
      </c>
      <c r="AB3603">
        <v>5</v>
      </c>
      <c r="AC3603">
        <v>0</v>
      </c>
      <c r="AD3603" s="1" t="s">
        <v>50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s="1" t="s">
        <v>51</v>
      </c>
      <c r="AS3603" s="1" t="s">
        <v>51</v>
      </c>
      <c r="AT3603" s="1" t="s">
        <v>51</v>
      </c>
      <c r="AU3603" s="1" t="s">
        <v>51</v>
      </c>
    </row>
    <row r="3604" spans="1:47" x14ac:dyDescent="0.25">
      <c r="A3604" s="1" t="s">
        <v>3821</v>
      </c>
      <c r="B3604">
        <v>3</v>
      </c>
      <c r="C3604" s="2" t="d">
        <v>2019-04-19T08:55:24.99999983701854825</v>
      </c>
      <c r="D3604" s="2" t="d">
        <v>2019-04-19T09:25:02.99999993294477325</v>
      </c>
      <c r="E3604">
        <v>39.282333999999999</v>
      </c>
      <c r="F3604">
        <v>-104.89668899999999</v>
      </c>
      <c r="G3604">
        <v>39.289051999999998</v>
      </c>
      <c r="H3604">
        <v>-104.895534</v>
      </c>
      <c r="I3604">
        <v>0.46800000000000003</v>
      </c>
      <c r="J3604" s="1" t="s">
        <v>399</v>
      </c>
      <c r="L3604" s="1" t="s">
        <v>195</v>
      </c>
      <c r="M3604" s="1" t="s">
        <v>47</v>
      </c>
      <c r="N3604" s="1" t="s">
        <v>192</v>
      </c>
      <c r="O3604" s="1" t="s">
        <v>121</v>
      </c>
      <c r="P3604" s="1" t="s">
        <v>199</v>
      </c>
      <c r="Q3604" s="1" t="s">
        <v>334</v>
      </c>
      <c r="R3604" s="1" t="s">
        <v>48</v>
      </c>
      <c r="S3604" s="1" t="s">
        <v>79</v>
      </c>
      <c r="T3604" s="1" t="s">
        <v>224</v>
      </c>
      <c r="U3604" s="2" t="d">
        <v>2019-04-19T08:49:59.99999993015081025</v>
      </c>
      <c r="V3604">
        <v>52</v>
      </c>
      <c r="W3604">
        <v>52</v>
      </c>
      <c r="X3604">
        <v>38</v>
      </c>
      <c r="Y3604">
        <v>23.28</v>
      </c>
      <c r="Z3604">
        <v>10</v>
      </c>
      <c r="AA3604" s="1" t="s">
        <v>57</v>
      </c>
      <c r="AB3604">
        <v>3</v>
      </c>
      <c r="AC3604">
        <v>0</v>
      </c>
      <c r="AD3604" s="1" t="s">
        <v>50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s="1" t="s">
        <v>51</v>
      </c>
      <c r="AS3604" s="1" t="s">
        <v>51</v>
      </c>
      <c r="AT3604" s="1" t="s">
        <v>51</v>
      </c>
      <c r="AU3604" s="1" t="s">
        <v>51</v>
      </c>
    </row>
    <row r="3605" spans="1:47" x14ac:dyDescent="0.25">
      <c r="A3605" s="1" t="s">
        <v>8722</v>
      </c>
      <c r="B3605">
        <v>3</v>
      </c>
      <c r="C3605" s="2" t="d">
        <v>2019-04-19T10:45:39.00000010617077625</v>
      </c>
      <c r="D3605" s="2" t="d">
        <v>2019-04-19T11:15:04.0000003064051270625</v>
      </c>
      <c r="E3605">
        <v>37.137188999999999</v>
      </c>
      <c r="F3605">
        <v>-102.604125</v>
      </c>
      <c r="G3605">
        <v>37.118735999999998</v>
      </c>
      <c r="H3605">
        <v>-102.584442</v>
      </c>
      <c r="I3605">
        <v>1.6739999999999999</v>
      </c>
      <c r="J3605" s="1" t="s">
        <v>8452</v>
      </c>
      <c r="K3605">
        <v>8791</v>
      </c>
      <c r="L3605" s="1" t="s">
        <v>6762</v>
      </c>
      <c r="M3605" s="1" t="s">
        <v>47</v>
      </c>
      <c r="N3605" s="1" t="s">
        <v>6317</v>
      </c>
      <c r="O3605" s="1" t="s">
        <v>5534</v>
      </c>
      <c r="P3605" s="1" t="s">
        <v>199</v>
      </c>
      <c r="Q3605" s="1" t="s">
        <v>8595</v>
      </c>
      <c r="R3605" s="1" t="s">
        <v>48</v>
      </c>
      <c r="S3605" s="1" t="s">
        <v>79</v>
      </c>
      <c r="T3605" s="1" t="s">
        <v>5536</v>
      </c>
      <c r="U3605" s="2" t="d">
        <v>2019-04-19T10:56:00.00000005587935450</v>
      </c>
      <c r="V3605">
        <v>59</v>
      </c>
      <c r="X3605">
        <v>29</v>
      </c>
      <c r="Y3605">
        <v>25.71</v>
      </c>
      <c r="AA3605" s="1" t="s">
        <v>69</v>
      </c>
      <c r="AC3605">
        <v>0</v>
      </c>
      <c r="AD3605" s="1" t="s">
        <v>69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s="1" t="s">
        <v>51</v>
      </c>
      <c r="AS3605" s="1" t="s">
        <v>51</v>
      </c>
      <c r="AT3605" s="1" t="s">
        <v>51</v>
      </c>
      <c r="AU3605" s="1" t="s">
        <v>51</v>
      </c>
    </row>
    <row r="3606" spans="1:47" x14ac:dyDescent="0.25">
      <c r="A3606" s="1" t="s">
        <v>5693</v>
      </c>
      <c r="B3606">
        <v>3</v>
      </c>
      <c r="C3606" s="2" t="d">
        <v>2019-04-19T11:51:38.99999981280416175</v>
      </c>
      <c r="D3606" s="2" t="d">
        <v>2019-04-19T12:15:02.00000025797635575</v>
      </c>
      <c r="E3606">
        <v>39.856301000000002</v>
      </c>
      <c r="F3606">
        <v>-104.987278</v>
      </c>
      <c r="G3606">
        <v>39.853580000000001</v>
      </c>
      <c r="H3606">
        <v>-104.98669</v>
      </c>
      <c r="I3606">
        <v>0.191</v>
      </c>
      <c r="J3606" s="1" t="s">
        <v>518</v>
      </c>
      <c r="L3606" s="1" t="s">
        <v>1314</v>
      </c>
      <c r="M3606" s="1" t="s">
        <v>47</v>
      </c>
      <c r="N3606" s="1" t="s">
        <v>131</v>
      </c>
      <c r="O3606" s="1" t="s">
        <v>147</v>
      </c>
      <c r="P3606" s="1" t="s">
        <v>199</v>
      </c>
      <c r="Q3606" s="1" t="s">
        <v>205</v>
      </c>
      <c r="R3606" s="1" t="s">
        <v>48</v>
      </c>
      <c r="S3606" s="1" t="s">
        <v>79</v>
      </c>
      <c r="T3606" s="1" t="s">
        <v>206</v>
      </c>
      <c r="U3606" s="2" t="d">
        <v>2019-04-19T11:48:00.00000016763806350</v>
      </c>
      <c r="V3606">
        <v>64</v>
      </c>
      <c r="W3606">
        <v>64</v>
      </c>
      <c r="X3606">
        <v>26</v>
      </c>
      <c r="Y3606">
        <v>24.49</v>
      </c>
      <c r="Z3606">
        <v>60</v>
      </c>
      <c r="AA3606" s="1" t="s">
        <v>64</v>
      </c>
      <c r="AB3606">
        <v>8</v>
      </c>
      <c r="AC3606">
        <v>0</v>
      </c>
      <c r="AD3606" s="1" t="s">
        <v>50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s="1" t="s">
        <v>51</v>
      </c>
      <c r="AS3606" s="1" t="s">
        <v>51</v>
      </c>
      <c r="AT3606" s="1" t="s">
        <v>51</v>
      </c>
      <c r="AU3606" s="1" t="s">
        <v>51</v>
      </c>
    </row>
    <row r="3607" spans="1:47" x14ac:dyDescent="0.25">
      <c r="A3607" s="1" t="s">
        <v>3254</v>
      </c>
      <c r="B3607">
        <v>3</v>
      </c>
      <c r="C3607" s="2" t="d">
        <v>2019-04-19T13:59:11.0000000707805175</v>
      </c>
      <c r="D3607" s="2" t="d">
        <v>2019-04-19T14:29:03.99999990127980525</v>
      </c>
      <c r="E3607">
        <v>39.648710000000001</v>
      </c>
      <c r="F3607">
        <v>-104.9161</v>
      </c>
      <c r="G3607">
        <v>39.643203</v>
      </c>
      <c r="H3607">
        <v>-104.91291200000001</v>
      </c>
      <c r="I3607">
        <v>0.41699999999999998</v>
      </c>
      <c r="J3607" s="1" t="s">
        <v>221</v>
      </c>
      <c r="L3607" s="1" t="s">
        <v>173</v>
      </c>
      <c r="M3607" s="1" t="s">
        <v>47</v>
      </c>
      <c r="N3607" s="1" t="s">
        <v>131</v>
      </c>
      <c r="O3607" s="1" t="s">
        <v>131</v>
      </c>
      <c r="P3607" s="1" t="s">
        <v>199</v>
      </c>
      <c r="Q3607" s="1" t="s">
        <v>415</v>
      </c>
      <c r="R3607" s="1" t="s">
        <v>48</v>
      </c>
      <c r="S3607" s="1" t="s">
        <v>79</v>
      </c>
      <c r="T3607" s="1" t="s">
        <v>201</v>
      </c>
      <c r="U3607" s="2" t="d">
        <v>2019-04-19T13:53:00.000000097788870375</v>
      </c>
      <c r="V3607">
        <v>67</v>
      </c>
      <c r="W3607">
        <v>67</v>
      </c>
      <c r="X3607">
        <v>25</v>
      </c>
      <c r="Y3607">
        <v>24.24</v>
      </c>
      <c r="Z3607">
        <v>10</v>
      </c>
      <c r="AA3607" s="1" t="s">
        <v>64</v>
      </c>
      <c r="AB3607">
        <v>5</v>
      </c>
      <c r="AC3607">
        <v>0</v>
      </c>
      <c r="AD3607" s="1" t="s">
        <v>50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1</v>
      </c>
      <c r="AL3607" t="b">
        <v>0</v>
      </c>
      <c r="AM3607" t="b">
        <v>1</v>
      </c>
      <c r="AN3607" t="b">
        <v>0</v>
      </c>
      <c r="AO3607" t="b">
        <v>0</v>
      </c>
      <c r="AP3607" t="b">
        <v>0</v>
      </c>
      <c r="AQ3607" t="b">
        <v>0</v>
      </c>
      <c r="AR3607" s="1" t="s">
        <v>51</v>
      </c>
      <c r="AS3607" s="1" t="s">
        <v>51</v>
      </c>
      <c r="AT3607" s="1" t="s">
        <v>51</v>
      </c>
      <c r="AU3607" s="1" t="s">
        <v>51</v>
      </c>
    </row>
    <row r="3608" spans="1:47" x14ac:dyDescent="0.25">
      <c r="A3608" s="1" t="s">
        <v>8262</v>
      </c>
      <c r="B3608">
        <v>3</v>
      </c>
      <c r="C3608" s="2" t="d">
        <v>2019-04-19T16:27:41.00000019650906175</v>
      </c>
      <c r="D3608" s="2" t="d">
        <v>2019-04-19T16:57:05.00000016298145175</v>
      </c>
      <c r="E3608">
        <v>38.323121</v>
      </c>
      <c r="F3608">
        <v>-104.69870299999999</v>
      </c>
      <c r="G3608">
        <v>38.322198999999998</v>
      </c>
      <c r="H3608">
        <v>-104.695331</v>
      </c>
      <c r="I3608">
        <v>0.19400000000000001</v>
      </c>
      <c r="J3608" s="1" t="s">
        <v>6713</v>
      </c>
      <c r="K3608">
        <v>4324</v>
      </c>
      <c r="L3608" s="1" t="s">
        <v>6597</v>
      </c>
      <c r="M3608" s="1" t="s">
        <v>47</v>
      </c>
      <c r="N3608" s="1" t="s">
        <v>412</v>
      </c>
      <c r="O3608" s="1" t="s">
        <v>412</v>
      </c>
      <c r="P3608" s="1" t="s">
        <v>199</v>
      </c>
      <c r="Q3608" s="1" t="s">
        <v>2846</v>
      </c>
      <c r="R3608" s="1" t="s">
        <v>48</v>
      </c>
      <c r="S3608" s="1" t="s">
        <v>79</v>
      </c>
      <c r="T3608" s="1" t="s">
        <v>414</v>
      </c>
      <c r="U3608" s="2" t="d">
        <v>2019-04-19T16:53:00.000000097788870375</v>
      </c>
      <c r="V3608">
        <v>74</v>
      </c>
      <c r="W3608">
        <v>74</v>
      </c>
      <c r="X3608">
        <v>18</v>
      </c>
      <c r="Y3608">
        <v>25.24</v>
      </c>
      <c r="Z3608">
        <v>10</v>
      </c>
      <c r="AA3608" s="1" t="s">
        <v>54</v>
      </c>
      <c r="AB3608">
        <v>3</v>
      </c>
      <c r="AC3608">
        <v>0</v>
      </c>
      <c r="AD3608" s="1" t="s">
        <v>50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s="1" t="s">
        <v>51</v>
      </c>
      <c r="AS3608" s="1" t="s">
        <v>51</v>
      </c>
      <c r="AT3608" s="1" t="s">
        <v>51</v>
      </c>
      <c r="AU3608" s="1" t="s">
        <v>51</v>
      </c>
    </row>
    <row r="3609" spans="1:47" x14ac:dyDescent="0.25">
      <c r="A3609" s="1" t="s">
        <v>3412</v>
      </c>
      <c r="B3609">
        <v>3</v>
      </c>
      <c r="C3609" s="2" t="d">
        <v>2019-04-19T16:31:25.99999998696148575</v>
      </c>
      <c r="D3609" s="2" t="d">
        <v>2019-04-19T17:01:04.99999968800693850</v>
      </c>
      <c r="E3609">
        <v>39.602213999999996</v>
      </c>
      <c r="F3609">
        <v>-104.888992</v>
      </c>
      <c r="G3609">
        <v>39.605420000000002</v>
      </c>
      <c r="H3609">
        <v>-104.89082999999999</v>
      </c>
      <c r="I3609">
        <v>0.24199999999999999</v>
      </c>
      <c r="J3609" s="1" t="s">
        <v>427</v>
      </c>
      <c r="L3609" s="1" t="s">
        <v>878</v>
      </c>
      <c r="M3609" s="1" t="s">
        <v>47</v>
      </c>
      <c r="N3609" s="1" t="s">
        <v>127</v>
      </c>
      <c r="O3609" s="1" t="s">
        <v>202</v>
      </c>
      <c r="P3609" s="1" t="s">
        <v>199</v>
      </c>
      <c r="Q3609" s="1" t="s">
        <v>428</v>
      </c>
      <c r="R3609" s="1" t="s">
        <v>48</v>
      </c>
      <c r="S3609" s="1" t="s">
        <v>79</v>
      </c>
      <c r="T3609" s="1" t="s">
        <v>201</v>
      </c>
      <c r="U3609" s="2" t="d">
        <v>2019-04-19T16:53:00.000000097788870375</v>
      </c>
      <c r="V3609">
        <v>70</v>
      </c>
      <c r="W3609">
        <v>70</v>
      </c>
      <c r="X3609">
        <v>23</v>
      </c>
      <c r="Y3609">
        <v>24.19</v>
      </c>
      <c r="Z3609">
        <v>10</v>
      </c>
      <c r="AA3609" s="1" t="s">
        <v>60</v>
      </c>
      <c r="AB3609">
        <v>9</v>
      </c>
      <c r="AC3609">
        <v>0</v>
      </c>
      <c r="AD3609" s="1" t="s">
        <v>50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s="1" t="s">
        <v>51</v>
      </c>
      <c r="AS3609" s="1" t="s">
        <v>51</v>
      </c>
      <c r="AT3609" s="1" t="s">
        <v>51</v>
      </c>
      <c r="AU3609" s="1" t="s">
        <v>51</v>
      </c>
    </row>
    <row r="3610" spans="1:47" x14ac:dyDescent="0.25">
      <c r="A3610" s="1" t="s">
        <v>9411</v>
      </c>
      <c r="B3610">
        <v>2</v>
      </c>
      <c r="C3610" s="2" t="d">
        <v>2019-04-19T16:45:42.00000017881393575</v>
      </c>
      <c r="D3610" s="2" t="d">
        <v>2019-04-19T17:12:38.9999997289851300</v>
      </c>
      <c r="E3610">
        <v>39.606279999999998</v>
      </c>
      <c r="F3610">
        <v>-104.89135</v>
      </c>
      <c r="G3610">
        <v>39.614485000000002</v>
      </c>
      <c r="H3610">
        <v>-104.89608699999999</v>
      </c>
      <c r="I3610">
        <v>0.62</v>
      </c>
      <c r="J3610" s="1" t="s">
        <v>9412</v>
      </c>
      <c r="L3610" s="1" t="s">
        <v>195</v>
      </c>
      <c r="M3610" s="1" t="s">
        <v>47</v>
      </c>
      <c r="N3610" s="1" t="s">
        <v>127</v>
      </c>
      <c r="O3610" s="1" t="s">
        <v>202</v>
      </c>
      <c r="P3610" s="1" t="s">
        <v>199</v>
      </c>
      <c r="Q3610" s="1" t="s">
        <v>428</v>
      </c>
      <c r="R3610" s="1" t="s">
        <v>48</v>
      </c>
      <c r="S3610" s="1" t="s">
        <v>79</v>
      </c>
      <c r="T3610" s="1" t="s">
        <v>201</v>
      </c>
      <c r="U3610" s="2" t="d">
        <v>2019-04-19T16:53:00.000000097788870375</v>
      </c>
      <c r="V3610">
        <v>70</v>
      </c>
      <c r="W3610">
        <v>70</v>
      </c>
      <c r="X3610">
        <v>23</v>
      </c>
      <c r="Y3610">
        <v>24.19</v>
      </c>
      <c r="Z3610">
        <v>10</v>
      </c>
      <c r="AA3610" s="1" t="s">
        <v>60</v>
      </c>
      <c r="AB3610">
        <v>9</v>
      </c>
      <c r="AC3610">
        <v>0</v>
      </c>
      <c r="AD3610" s="1" t="s">
        <v>50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s="1" t="s">
        <v>51</v>
      </c>
      <c r="AS3610" s="1" t="s">
        <v>51</v>
      </c>
      <c r="AT3610" s="1" t="s">
        <v>51</v>
      </c>
      <c r="AU3610" s="1" t="s">
        <v>51</v>
      </c>
    </row>
    <row r="3611" spans="1:47" x14ac:dyDescent="0.25">
      <c r="A3611" s="1" t="s">
        <v>8263</v>
      </c>
      <c r="B3611">
        <v>3</v>
      </c>
      <c r="C3611" s="2" t="d">
        <v>2019-04-19T19:17:09.00000018998980800</v>
      </c>
      <c r="D3611" s="2" t="d">
        <v>2019-04-19T19:46:57.99999971408396700</v>
      </c>
      <c r="E3611">
        <v>38.114494000000001</v>
      </c>
      <c r="F3611">
        <v>-102.86926099999999</v>
      </c>
      <c r="G3611">
        <v>38.114151999999997</v>
      </c>
      <c r="H3611">
        <v>-102.856605</v>
      </c>
      <c r="I3611">
        <v>0.68799999999999994</v>
      </c>
      <c r="J3611" s="1" t="s">
        <v>1044</v>
      </c>
      <c r="K3611">
        <v>29013</v>
      </c>
      <c r="L3611" s="1" t="s">
        <v>6572</v>
      </c>
      <c r="M3611" s="1" t="s">
        <v>47</v>
      </c>
      <c r="N3611" s="1" t="s">
        <v>6643</v>
      </c>
      <c r="O3611" s="1" t="s">
        <v>1041</v>
      </c>
      <c r="P3611" s="1" t="s">
        <v>199</v>
      </c>
      <c r="Q3611" s="1" t="s">
        <v>6919</v>
      </c>
      <c r="R3611" s="1" t="s">
        <v>48</v>
      </c>
      <c r="S3611" s="1" t="s">
        <v>79</v>
      </c>
      <c r="T3611" s="1" t="s">
        <v>3097</v>
      </c>
      <c r="U3611" s="2" t="d">
        <v>2019-04-19T18:53:00.00000030733644975</v>
      </c>
      <c r="V3611">
        <v>72</v>
      </c>
      <c r="W3611">
        <v>72</v>
      </c>
      <c r="X3611">
        <v>21</v>
      </c>
      <c r="Y3611">
        <v>26.18</v>
      </c>
      <c r="Z3611">
        <v>10</v>
      </c>
      <c r="AA3611" s="1" t="s">
        <v>66</v>
      </c>
      <c r="AB3611">
        <v>6</v>
      </c>
      <c r="AC3611">
        <v>0</v>
      </c>
      <c r="AD3611" s="1" t="s">
        <v>50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s="1" t="s">
        <v>51</v>
      </c>
      <c r="AS3611" s="1" t="s">
        <v>51</v>
      </c>
      <c r="AT3611" s="1" t="s">
        <v>51</v>
      </c>
      <c r="AU3611" s="1" t="s">
        <v>51</v>
      </c>
    </row>
    <row r="3612" spans="1:47" x14ac:dyDescent="0.25">
      <c r="A3612" s="1" t="s">
        <v>3586</v>
      </c>
      <c r="B3612">
        <v>4</v>
      </c>
      <c r="C3612" s="2" t="d">
        <v>2019-04-19T19:04:25.00000013038516275</v>
      </c>
      <c r="D3612" s="2" t="d">
        <v>2019-04-19T19:33:09.99999978113919375</v>
      </c>
      <c r="E3612">
        <v>39.645840999999997</v>
      </c>
      <c r="F3612">
        <v>-107.074963</v>
      </c>
      <c r="G3612">
        <v>39.615670000000001</v>
      </c>
      <c r="H3612">
        <v>-107.13695199999999</v>
      </c>
      <c r="I3612">
        <v>3.9020000000000001</v>
      </c>
      <c r="J3612" s="1" t="s">
        <v>3555</v>
      </c>
      <c r="L3612" s="1" t="s">
        <v>133</v>
      </c>
      <c r="M3612" s="1" t="s">
        <v>47</v>
      </c>
      <c r="N3612" s="1" t="s">
        <v>1534</v>
      </c>
      <c r="O3612" s="1" t="s">
        <v>502</v>
      </c>
      <c r="P3612" s="1" t="s">
        <v>199</v>
      </c>
      <c r="Q3612" s="1" t="s">
        <v>1535</v>
      </c>
      <c r="R3612" s="1" t="s">
        <v>48</v>
      </c>
      <c r="S3612" s="1" t="s">
        <v>79</v>
      </c>
      <c r="T3612" s="1" t="s">
        <v>613</v>
      </c>
      <c r="U3612" s="2" t="d">
        <v>2019-04-19T18:56:00.00000026542693050</v>
      </c>
      <c r="V3612">
        <v>68</v>
      </c>
      <c r="W3612">
        <v>68</v>
      </c>
      <c r="X3612">
        <v>17</v>
      </c>
      <c r="Y3612">
        <v>23.67</v>
      </c>
      <c r="Z3612">
        <v>10</v>
      </c>
      <c r="AA3612" s="1" t="s">
        <v>57</v>
      </c>
      <c r="AB3612">
        <v>9</v>
      </c>
      <c r="AC3612">
        <v>0</v>
      </c>
      <c r="AD3612" s="1" t="s">
        <v>50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s="1" t="s">
        <v>51</v>
      </c>
      <c r="AS3612" s="1" t="s">
        <v>51</v>
      </c>
      <c r="AT3612" s="1" t="s">
        <v>51</v>
      </c>
      <c r="AU3612" s="1" t="s">
        <v>51</v>
      </c>
    </row>
    <row r="3613" spans="1:47" x14ac:dyDescent="0.25">
      <c r="A3613" s="1" t="s">
        <v>3413</v>
      </c>
      <c r="B3613">
        <v>3</v>
      </c>
      <c r="C3613" s="2" t="d">
        <v>2019-04-19T18:01:24.99999975319951650</v>
      </c>
      <c r="D3613" s="2" t="d">
        <v>2019-04-19T18:31:05.99999992176890100</v>
      </c>
      <c r="E3613">
        <v>39.965783000000002</v>
      </c>
      <c r="F3613">
        <v>-105.18638</v>
      </c>
      <c r="G3613">
        <v>39.965552000000002</v>
      </c>
      <c r="H3613">
        <v>-105.185799</v>
      </c>
      <c r="I3613">
        <v>3.5000000000000003E-2</v>
      </c>
      <c r="J3613" s="1" t="s">
        <v>732</v>
      </c>
      <c r="L3613" s="1" t="s">
        <v>143</v>
      </c>
      <c r="M3613" s="1" t="s">
        <v>47</v>
      </c>
      <c r="N3613" s="1" t="s">
        <v>256</v>
      </c>
      <c r="O3613" s="1" t="s">
        <v>256</v>
      </c>
      <c r="P3613" s="1" t="s">
        <v>199</v>
      </c>
      <c r="Q3613" s="1" t="s">
        <v>374</v>
      </c>
      <c r="R3613" s="1" t="s">
        <v>48</v>
      </c>
      <c r="S3613" s="1" t="s">
        <v>79</v>
      </c>
      <c r="T3613" s="1" t="s">
        <v>325</v>
      </c>
      <c r="U3613" s="2" t="d">
        <v>2019-04-19T17:52:59.99999988824129100</v>
      </c>
      <c r="V3613">
        <v>72</v>
      </c>
      <c r="W3613">
        <v>72</v>
      </c>
      <c r="X3613">
        <v>22</v>
      </c>
      <c r="Y3613">
        <v>24.7</v>
      </c>
      <c r="Z3613">
        <v>10</v>
      </c>
      <c r="AA3613" s="1" t="s">
        <v>60</v>
      </c>
      <c r="AB3613">
        <v>7</v>
      </c>
      <c r="AC3613">
        <v>0</v>
      </c>
      <c r="AD3613" s="1" t="s">
        <v>50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s="1" t="s">
        <v>51</v>
      </c>
      <c r="AS3613" s="1" t="s">
        <v>51</v>
      </c>
      <c r="AT3613" s="1" t="s">
        <v>51</v>
      </c>
      <c r="AU3613" s="1" t="s">
        <v>51</v>
      </c>
    </row>
    <row r="3614" spans="1:47" x14ac:dyDescent="0.25">
      <c r="A3614" s="1" t="s">
        <v>4356</v>
      </c>
      <c r="B3614">
        <v>4</v>
      </c>
      <c r="C3614" s="2" t="d">
        <v>2019-04-19T19:04:25.00000013038516275</v>
      </c>
      <c r="D3614" s="2" t="d">
        <v>2019-04-19T19:33:09.99999978113919375</v>
      </c>
      <c r="E3614">
        <v>39.615499999999997</v>
      </c>
      <c r="F3614">
        <v>-107.13685099999999</v>
      </c>
      <c r="G3614">
        <v>39.645944</v>
      </c>
      <c r="H3614">
        <v>-107.072523</v>
      </c>
      <c r="I3614">
        <v>4.0179999999999998</v>
      </c>
      <c r="J3614" s="1" t="s">
        <v>4357</v>
      </c>
      <c r="L3614" s="1" t="s">
        <v>133</v>
      </c>
      <c r="M3614" s="1" t="s">
        <v>47</v>
      </c>
      <c r="N3614" s="1" t="s">
        <v>3912</v>
      </c>
      <c r="O3614" s="1" t="s">
        <v>188</v>
      </c>
      <c r="P3614" s="1" t="s">
        <v>199</v>
      </c>
      <c r="Q3614" s="1" t="s">
        <v>3913</v>
      </c>
      <c r="R3614" s="1" t="s">
        <v>48</v>
      </c>
      <c r="S3614" s="1" t="s">
        <v>79</v>
      </c>
      <c r="T3614" s="1" t="s">
        <v>3914</v>
      </c>
      <c r="U3614" s="2" t="d">
        <v>2019-04-19T19:11:00.00000005587935450</v>
      </c>
      <c r="V3614">
        <v>41</v>
      </c>
      <c r="W3614">
        <v>35</v>
      </c>
      <c r="X3614">
        <v>42</v>
      </c>
      <c r="Y3614">
        <v>20.39</v>
      </c>
      <c r="Z3614">
        <v>10</v>
      </c>
      <c r="AA3614" s="1" t="s">
        <v>55</v>
      </c>
      <c r="AB3614">
        <v>10</v>
      </c>
      <c r="AD3614" s="1" t="s">
        <v>1068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s="1" t="s">
        <v>51</v>
      </c>
      <c r="AS3614" s="1" t="s">
        <v>51</v>
      </c>
      <c r="AT3614" s="1" t="s">
        <v>51</v>
      </c>
      <c r="AU3614" s="1" t="s">
        <v>51</v>
      </c>
    </row>
    <row r="3615" spans="1:47" x14ac:dyDescent="0.25">
      <c r="A3615" s="1" t="s">
        <v>5622</v>
      </c>
      <c r="B3615">
        <v>3</v>
      </c>
      <c r="C3615" s="2" t="d">
        <v>2019-04-19T19:23:09.00000010617077625</v>
      </c>
      <c r="D3615" s="2" t="d">
        <v>2019-04-19T19:53:05.000000009313225525</v>
      </c>
      <c r="E3615">
        <v>39.825524999999999</v>
      </c>
      <c r="F3615">
        <v>-104.98286</v>
      </c>
      <c r="G3615">
        <v>39.830770000000001</v>
      </c>
      <c r="H3615">
        <v>-104.98251999999999</v>
      </c>
      <c r="I3615">
        <v>0.36299999999999999</v>
      </c>
      <c r="J3615" s="1" t="s">
        <v>733</v>
      </c>
      <c r="L3615" s="1" t="s">
        <v>195</v>
      </c>
      <c r="M3615" s="1" t="s">
        <v>47</v>
      </c>
      <c r="N3615" s="1" t="s">
        <v>131</v>
      </c>
      <c r="O3615" s="1" t="s">
        <v>147</v>
      </c>
      <c r="P3615" s="1" t="s">
        <v>199</v>
      </c>
      <c r="Q3615" s="1" t="s">
        <v>205</v>
      </c>
      <c r="R3615" s="1" t="s">
        <v>48</v>
      </c>
      <c r="S3615" s="1" t="s">
        <v>79</v>
      </c>
      <c r="T3615" s="1" t="s">
        <v>206</v>
      </c>
      <c r="U3615" s="2" t="d">
        <v>2019-04-19T19:44:59.99999979045242400</v>
      </c>
      <c r="V3615">
        <v>64</v>
      </c>
      <c r="W3615">
        <v>64</v>
      </c>
      <c r="X3615">
        <v>26</v>
      </c>
      <c r="Y3615">
        <v>24.39</v>
      </c>
      <c r="Z3615">
        <v>30</v>
      </c>
      <c r="AA3615" s="1" t="s">
        <v>63</v>
      </c>
      <c r="AB3615">
        <v>7</v>
      </c>
      <c r="AC3615">
        <v>0</v>
      </c>
      <c r="AD3615" s="1" t="s">
        <v>50</v>
      </c>
      <c r="AE3615" t="b">
        <v>0</v>
      </c>
      <c r="AF3615" t="b">
        <v>0</v>
      </c>
      <c r="AG3615" t="b">
        <v>0</v>
      </c>
      <c r="AH3615" t="b">
        <v>0</v>
      </c>
      <c r="AI3615" t="b">
        <v>1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s="1" t="s">
        <v>51</v>
      </c>
      <c r="AS3615" s="1" t="s">
        <v>51</v>
      </c>
      <c r="AT3615" s="1" t="s">
        <v>51</v>
      </c>
      <c r="AU3615" s="1" t="s">
        <v>51</v>
      </c>
    </row>
    <row r="3616" spans="1:47" x14ac:dyDescent="0.25">
      <c r="A3616" s="1" t="s">
        <v>3587</v>
      </c>
      <c r="B3616">
        <v>4</v>
      </c>
      <c r="C3616" s="2" t="d">
        <v>2019-04-19T19:41:53.999999687075614800</v>
      </c>
      <c r="D3616" s="2" t="d">
        <v>2019-04-19T20:09:54.99999973922968125</v>
      </c>
      <c r="E3616">
        <v>39.645840999999997</v>
      </c>
      <c r="F3616">
        <v>-107.074963</v>
      </c>
      <c r="G3616">
        <v>39.615670000000001</v>
      </c>
      <c r="H3616">
        <v>-107.13695199999999</v>
      </c>
      <c r="I3616">
        <v>3.9020000000000001</v>
      </c>
      <c r="J3616" s="1" t="s">
        <v>3555</v>
      </c>
      <c r="L3616" s="1" t="s">
        <v>133</v>
      </c>
      <c r="M3616" s="1" t="s">
        <v>47</v>
      </c>
      <c r="N3616" s="1" t="s">
        <v>1534</v>
      </c>
      <c r="O3616" s="1" t="s">
        <v>502</v>
      </c>
      <c r="P3616" s="1" t="s">
        <v>199</v>
      </c>
      <c r="Q3616" s="1" t="s">
        <v>1535</v>
      </c>
      <c r="R3616" s="1" t="s">
        <v>48</v>
      </c>
      <c r="S3616" s="1" t="s">
        <v>79</v>
      </c>
      <c r="T3616" s="1" t="s">
        <v>613</v>
      </c>
      <c r="U3616" s="2" t="d">
        <v>2019-04-19T19:56:00.00000005587935450</v>
      </c>
      <c r="V3616">
        <v>63</v>
      </c>
      <c r="W3616">
        <v>63</v>
      </c>
      <c r="X3616">
        <v>21</v>
      </c>
      <c r="Y3616">
        <v>23.67</v>
      </c>
      <c r="Z3616">
        <v>10</v>
      </c>
      <c r="AA3616" s="1" t="s">
        <v>67</v>
      </c>
      <c r="AB3616">
        <v>8</v>
      </c>
      <c r="AC3616">
        <v>0</v>
      </c>
      <c r="AD3616" s="1" t="s">
        <v>50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s="1" t="s">
        <v>51</v>
      </c>
      <c r="AS3616" s="1" t="s">
        <v>51</v>
      </c>
      <c r="AT3616" s="1" t="s">
        <v>51</v>
      </c>
      <c r="AU3616" s="1" t="s">
        <v>51</v>
      </c>
    </row>
    <row r="3617" spans="1:47" x14ac:dyDescent="0.25">
      <c r="A3617" s="1" t="s">
        <v>5694</v>
      </c>
      <c r="B3617">
        <v>3</v>
      </c>
      <c r="C3617" s="2" t="d">
        <v>2019-04-19T19:37:24.00000006426125700</v>
      </c>
      <c r="D3617" s="2" t="d">
        <v>2019-04-19T20:07:08.99999991059303550</v>
      </c>
      <c r="E3617">
        <v>39.824247</v>
      </c>
      <c r="F3617">
        <v>-104.981919</v>
      </c>
      <c r="G3617">
        <v>39.834969999999998</v>
      </c>
      <c r="H3617">
        <v>-104.98332000000001</v>
      </c>
      <c r="I3617">
        <v>0.745</v>
      </c>
      <c r="J3617" s="1" t="s">
        <v>1119</v>
      </c>
      <c r="L3617" s="1" t="s">
        <v>195</v>
      </c>
      <c r="M3617" s="1" t="s">
        <v>47</v>
      </c>
      <c r="N3617" s="1" t="s">
        <v>131</v>
      </c>
      <c r="O3617" s="1" t="s">
        <v>147</v>
      </c>
      <c r="P3617" s="1" t="s">
        <v>199</v>
      </c>
      <c r="Q3617" s="1" t="s">
        <v>205</v>
      </c>
      <c r="R3617" s="1" t="s">
        <v>48</v>
      </c>
      <c r="S3617" s="1" t="s">
        <v>79</v>
      </c>
      <c r="T3617" s="1" t="s">
        <v>206</v>
      </c>
      <c r="U3617" s="2" t="d">
        <v>2019-04-19T19:44:59.99999979045242400</v>
      </c>
      <c r="V3617">
        <v>64</v>
      </c>
      <c r="W3617">
        <v>64</v>
      </c>
      <c r="X3617">
        <v>26</v>
      </c>
      <c r="Y3617">
        <v>24.39</v>
      </c>
      <c r="Z3617">
        <v>30</v>
      </c>
      <c r="AA3617" s="1" t="s">
        <v>63</v>
      </c>
      <c r="AB3617">
        <v>7</v>
      </c>
      <c r="AC3617">
        <v>0</v>
      </c>
      <c r="AD3617" s="1" t="s">
        <v>50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s="1" t="s">
        <v>51</v>
      </c>
      <c r="AS3617" s="1" t="s">
        <v>51</v>
      </c>
      <c r="AT3617" s="1" t="s">
        <v>51</v>
      </c>
      <c r="AU3617" s="1" t="s">
        <v>51</v>
      </c>
    </row>
    <row r="3618" spans="1:47" x14ac:dyDescent="0.25">
      <c r="A3618" s="1" t="s">
        <v>3554</v>
      </c>
      <c r="B3618">
        <v>4</v>
      </c>
      <c r="C3618" s="2" t="d">
        <v>2019-04-19T22:20:09.00000014808028875</v>
      </c>
      <c r="D3618" s="2" t="d">
        <v>2019-04-19T22:49:46.00000001024455125</v>
      </c>
      <c r="E3618">
        <v>39.645840999999997</v>
      </c>
      <c r="F3618">
        <v>-107.074963</v>
      </c>
      <c r="G3618">
        <v>39.615670000000001</v>
      </c>
      <c r="H3618">
        <v>-107.13695199999999</v>
      </c>
      <c r="I3618">
        <v>3.9020000000000001</v>
      </c>
      <c r="J3618" s="1" t="s">
        <v>3555</v>
      </c>
      <c r="L3618" s="1" t="s">
        <v>133</v>
      </c>
      <c r="M3618" s="1" t="s">
        <v>47</v>
      </c>
      <c r="N3618" s="1" t="s">
        <v>1534</v>
      </c>
      <c r="O3618" s="1" t="s">
        <v>502</v>
      </c>
      <c r="P3618" s="1" t="s">
        <v>199</v>
      </c>
      <c r="Q3618" s="1" t="s">
        <v>1535</v>
      </c>
      <c r="R3618" s="1" t="s">
        <v>48</v>
      </c>
      <c r="S3618" s="1" t="s">
        <v>79</v>
      </c>
      <c r="T3618" s="1" t="s">
        <v>613</v>
      </c>
      <c r="U3618" s="2" t="d">
        <v>2019-04-19T21:56:00.00000026542693050</v>
      </c>
      <c r="V3618">
        <v>49</v>
      </c>
      <c r="W3618">
        <v>45</v>
      </c>
      <c r="X3618">
        <v>41</v>
      </c>
      <c r="Y3618">
        <v>23.7</v>
      </c>
      <c r="Z3618">
        <v>10</v>
      </c>
      <c r="AA3618" s="1" t="s">
        <v>60</v>
      </c>
      <c r="AB3618">
        <v>8</v>
      </c>
      <c r="AC3618">
        <v>0</v>
      </c>
      <c r="AD3618" s="1" t="s">
        <v>50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s="1" t="s">
        <v>53</v>
      </c>
      <c r="AS3618" s="1" t="s">
        <v>53</v>
      </c>
      <c r="AT3618" s="1" t="s">
        <v>53</v>
      </c>
      <c r="AU3618" s="1" t="s">
        <v>53</v>
      </c>
    </row>
    <row r="3619" spans="1:47" x14ac:dyDescent="0.25">
      <c r="A3619" s="1" t="s">
        <v>7097</v>
      </c>
      <c r="B3619">
        <v>4</v>
      </c>
      <c r="C3619" s="2" t="d">
        <v>2019-04-20T06:10:52.99999988637864900</v>
      </c>
      <c r="D3619" s="2" t="d">
        <v>2019-04-20T06:39:12.99999997951090425</v>
      </c>
      <c r="E3619">
        <v>38.604388</v>
      </c>
      <c r="F3619">
        <v>-106.082408</v>
      </c>
      <c r="G3619">
        <v>38.617341000000003</v>
      </c>
      <c r="H3619">
        <v>-106.07928</v>
      </c>
      <c r="I3619">
        <v>0.91100000000000003</v>
      </c>
      <c r="J3619" s="1" t="s">
        <v>7098</v>
      </c>
      <c r="K3619">
        <v>12656</v>
      </c>
      <c r="L3619" s="1" t="s">
        <v>6658</v>
      </c>
      <c r="M3619" s="1" t="s">
        <v>97</v>
      </c>
      <c r="N3619" s="1" t="s">
        <v>87</v>
      </c>
      <c r="O3619" s="1" t="s">
        <v>467</v>
      </c>
      <c r="P3619" s="1" t="s">
        <v>199</v>
      </c>
      <c r="Q3619" s="1" t="s">
        <v>6802</v>
      </c>
      <c r="R3619" s="1" t="s">
        <v>48</v>
      </c>
      <c r="S3619" s="1" t="s">
        <v>79</v>
      </c>
      <c r="T3619" s="1" t="s">
        <v>4031</v>
      </c>
      <c r="U3619" s="2" t="d">
        <v>2019-04-20T06:14:59.99999979045242400</v>
      </c>
      <c r="V3619">
        <v>35</v>
      </c>
      <c r="W3619">
        <v>35</v>
      </c>
      <c r="X3619">
        <v>58</v>
      </c>
      <c r="Y3619">
        <v>22.88</v>
      </c>
      <c r="Z3619">
        <v>10</v>
      </c>
      <c r="AA3619" s="1" t="s">
        <v>8970</v>
      </c>
      <c r="AB3619">
        <v>0</v>
      </c>
      <c r="AD3619" s="1" t="s">
        <v>50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s="1" t="s">
        <v>53</v>
      </c>
      <c r="AS3619" s="1" t="s">
        <v>51</v>
      </c>
      <c r="AT3619" s="1" t="s">
        <v>51</v>
      </c>
      <c r="AU3619" s="1" t="s">
        <v>51</v>
      </c>
    </row>
    <row r="3620" spans="1:47" x14ac:dyDescent="0.25">
      <c r="A3620" s="1" t="s">
        <v>7099</v>
      </c>
      <c r="B3620">
        <v>4</v>
      </c>
      <c r="C3620" s="2" t="d">
        <v>2019-04-20T06:10:52.99999988637864900</v>
      </c>
      <c r="D3620" s="2" t="d">
        <v>2019-04-20T06:39:12.99999997951090425</v>
      </c>
      <c r="E3620">
        <v>38.617341000000003</v>
      </c>
      <c r="F3620">
        <v>-106.07928</v>
      </c>
      <c r="G3620">
        <v>38.604388</v>
      </c>
      <c r="H3620">
        <v>-106.082408</v>
      </c>
      <c r="I3620">
        <v>0.91100000000000003</v>
      </c>
      <c r="J3620" s="1" t="s">
        <v>4096</v>
      </c>
      <c r="K3620">
        <v>13336</v>
      </c>
      <c r="L3620" s="1" t="s">
        <v>6658</v>
      </c>
      <c r="M3620" s="1" t="s">
        <v>47</v>
      </c>
      <c r="N3620" s="1" t="s">
        <v>87</v>
      </c>
      <c r="O3620" s="1" t="s">
        <v>467</v>
      </c>
      <c r="P3620" s="1" t="s">
        <v>199</v>
      </c>
      <c r="Q3620" s="1" t="s">
        <v>6802</v>
      </c>
      <c r="R3620" s="1" t="s">
        <v>48</v>
      </c>
      <c r="S3620" s="1" t="s">
        <v>79</v>
      </c>
      <c r="T3620" s="1" t="s">
        <v>4031</v>
      </c>
      <c r="U3620" s="2" t="d">
        <v>2019-04-20T06:14:59.99999979045242400</v>
      </c>
      <c r="V3620">
        <v>35</v>
      </c>
      <c r="W3620">
        <v>35</v>
      </c>
      <c r="X3620">
        <v>58</v>
      </c>
      <c r="Y3620">
        <v>22.88</v>
      </c>
      <c r="Z3620">
        <v>10</v>
      </c>
      <c r="AA3620" s="1" t="s">
        <v>8970</v>
      </c>
      <c r="AB3620">
        <v>0</v>
      </c>
      <c r="AD3620" s="1" t="s">
        <v>50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s="1" t="s">
        <v>53</v>
      </c>
      <c r="AS3620" s="1" t="s">
        <v>51</v>
      </c>
      <c r="AT3620" s="1" t="s">
        <v>51</v>
      </c>
      <c r="AU3620" s="1" t="s">
        <v>51</v>
      </c>
    </row>
    <row r="3621" spans="1:47" x14ac:dyDescent="0.25">
      <c r="A3621" s="1" t="s">
        <v>2454</v>
      </c>
      <c r="B3621">
        <v>3</v>
      </c>
      <c r="C3621" s="2" t="d">
        <v>2019-04-20T07:45:23.00000013783574425</v>
      </c>
      <c r="D3621" s="2" t="d">
        <v>2019-04-20T12:32:54.00000002235174450</v>
      </c>
      <c r="E3621">
        <v>39.531770000000002</v>
      </c>
      <c r="F3621">
        <v>-104.86793</v>
      </c>
      <c r="G3621">
        <v>39.537154000000001</v>
      </c>
      <c r="H3621">
        <v>-104.868399</v>
      </c>
      <c r="I3621">
        <v>0.373</v>
      </c>
      <c r="J3621" s="1" t="s">
        <v>573</v>
      </c>
      <c r="L3621" s="1" t="s">
        <v>266</v>
      </c>
      <c r="M3621" s="1" t="s">
        <v>47</v>
      </c>
      <c r="N3621" s="1" t="s">
        <v>174</v>
      </c>
      <c r="O3621" s="1" t="s">
        <v>121</v>
      </c>
      <c r="P3621" s="1" t="s">
        <v>199</v>
      </c>
      <c r="Q3621" s="1" t="s">
        <v>312</v>
      </c>
      <c r="R3621" s="1" t="s">
        <v>48</v>
      </c>
      <c r="S3621" s="1" t="s">
        <v>79</v>
      </c>
      <c r="T3621" s="1" t="s">
        <v>201</v>
      </c>
      <c r="U3621" s="2" t="d">
        <v>2019-04-20T07:53:00.000000097788870375</v>
      </c>
      <c r="V3621">
        <v>60</v>
      </c>
      <c r="W3621">
        <v>60</v>
      </c>
      <c r="X3621">
        <v>26</v>
      </c>
      <c r="Y3621">
        <v>24.13</v>
      </c>
      <c r="Z3621">
        <v>10</v>
      </c>
      <c r="AA3621" s="1" t="s">
        <v>67</v>
      </c>
      <c r="AB3621">
        <v>12</v>
      </c>
      <c r="AC3621">
        <v>0</v>
      </c>
      <c r="AD3621" s="1" t="s">
        <v>819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s="1" t="s">
        <v>51</v>
      </c>
      <c r="AS3621" s="1" t="s">
        <v>51</v>
      </c>
      <c r="AT3621" s="1" t="s">
        <v>51</v>
      </c>
      <c r="AU3621" s="1" t="s">
        <v>51</v>
      </c>
    </row>
    <row r="3622" spans="1:47" x14ac:dyDescent="0.25">
      <c r="A3622" s="1" t="s">
        <v>1938</v>
      </c>
      <c r="B3622">
        <v>3</v>
      </c>
      <c r="C3622" s="2" t="d">
        <v>2019-04-20T11:43:09.00000003632157975</v>
      </c>
      <c r="D3622" s="2" t="d">
        <v>2019-04-20T12:08:53.9999997289851300</v>
      </c>
      <c r="E3622">
        <v>39.183886000000001</v>
      </c>
      <c r="F3622">
        <v>-104.85037</v>
      </c>
      <c r="G3622">
        <v>39.162429000000003</v>
      </c>
      <c r="H3622">
        <v>-104.85434600000001</v>
      </c>
      <c r="I3622">
        <v>1.498</v>
      </c>
      <c r="J3622" s="1" t="s">
        <v>402</v>
      </c>
      <c r="L3622" s="1" t="s">
        <v>196</v>
      </c>
      <c r="M3622" s="1" t="s">
        <v>47</v>
      </c>
      <c r="N3622" s="1" t="s">
        <v>86</v>
      </c>
      <c r="O3622" s="1" t="s">
        <v>121</v>
      </c>
      <c r="P3622" s="1" t="s">
        <v>199</v>
      </c>
      <c r="Q3622" s="1" t="s">
        <v>223</v>
      </c>
      <c r="R3622" s="1" t="s">
        <v>48</v>
      </c>
      <c r="S3622" s="1" t="s">
        <v>79</v>
      </c>
      <c r="T3622" s="1" t="s">
        <v>224</v>
      </c>
      <c r="U3622" s="2" t="d">
        <v>2019-04-20T11:54:00.00000008381903175</v>
      </c>
      <c r="V3622">
        <v>68</v>
      </c>
      <c r="X3622">
        <v>12</v>
      </c>
      <c r="Y3622">
        <v>23.11</v>
      </c>
      <c r="Z3622">
        <v>10</v>
      </c>
      <c r="AA3622" s="1" t="s">
        <v>69</v>
      </c>
      <c r="AC3622">
        <v>0</v>
      </c>
      <c r="AD3622" s="1" t="s">
        <v>1068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s="1" t="s">
        <v>51</v>
      </c>
      <c r="AS3622" s="1" t="s">
        <v>51</v>
      </c>
      <c r="AT3622" s="1" t="s">
        <v>51</v>
      </c>
      <c r="AU3622" s="1" t="s">
        <v>51</v>
      </c>
    </row>
    <row r="3623" spans="1:47" x14ac:dyDescent="0.25">
      <c r="A3623" s="1" t="s">
        <v>3414</v>
      </c>
      <c r="B3623">
        <v>3</v>
      </c>
      <c r="C3623" s="2" t="d">
        <v>2019-04-20T13:15:24.00000016205013075</v>
      </c>
      <c r="D3623" s="2" t="d">
        <v>2019-04-20T13:44:48.99999973364174175</v>
      </c>
      <c r="E3623">
        <v>38.435859000000001</v>
      </c>
      <c r="F3623">
        <v>-105.10760999999999</v>
      </c>
      <c r="G3623">
        <v>38.435892000000003</v>
      </c>
      <c r="H3623">
        <v>-105.107737</v>
      </c>
      <c r="I3623">
        <v>7.0000000000000001E-3</v>
      </c>
      <c r="J3623" s="1" t="s">
        <v>1953</v>
      </c>
      <c r="L3623" s="1" t="s">
        <v>968</v>
      </c>
      <c r="M3623" s="1" t="s">
        <v>47</v>
      </c>
      <c r="N3623" s="1" t="s">
        <v>1173</v>
      </c>
      <c r="O3623" s="1" t="s">
        <v>92</v>
      </c>
      <c r="P3623" s="1" t="s">
        <v>199</v>
      </c>
      <c r="Q3623" s="1" t="s">
        <v>1174</v>
      </c>
      <c r="R3623" s="1" t="s">
        <v>48</v>
      </c>
      <c r="S3623" s="1" t="s">
        <v>79</v>
      </c>
      <c r="T3623" s="1" t="s">
        <v>1175</v>
      </c>
      <c r="U3623" s="2" t="d">
        <v>2019-04-20T12:10:00.00000006984918975</v>
      </c>
      <c r="V3623">
        <v>77</v>
      </c>
      <c r="W3623">
        <v>77</v>
      </c>
      <c r="X3623">
        <v>12</v>
      </c>
      <c r="Y3623">
        <v>24.48</v>
      </c>
      <c r="Z3623">
        <v>10</v>
      </c>
      <c r="AA3623" s="1" t="s">
        <v>56</v>
      </c>
      <c r="AB3623">
        <v>8</v>
      </c>
      <c r="AC3623">
        <v>0</v>
      </c>
      <c r="AD3623" s="1" t="s">
        <v>50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s="1" t="s">
        <v>51</v>
      </c>
      <c r="AS3623" s="1" t="s">
        <v>51</v>
      </c>
      <c r="AT3623" s="1" t="s">
        <v>51</v>
      </c>
      <c r="AU3623" s="1" t="s">
        <v>51</v>
      </c>
    </row>
    <row r="3624" spans="1:47" x14ac:dyDescent="0.25">
      <c r="A3624" s="1" t="s">
        <v>2926</v>
      </c>
      <c r="B3624">
        <v>3</v>
      </c>
      <c r="C3624" s="2" t="d">
        <v>2019-04-20T16:13:07.99999980255961725</v>
      </c>
      <c r="D3624" s="2" t="d">
        <v>2019-04-20T16:42:40.99999998696148575</v>
      </c>
      <c r="E3624">
        <v>39.061391999999998</v>
      </c>
      <c r="F3624">
        <v>-104.85408099999999</v>
      </c>
      <c r="G3624">
        <v>39.070135000000001</v>
      </c>
      <c r="H3624">
        <v>-104.857299</v>
      </c>
      <c r="I3624">
        <v>0.628</v>
      </c>
      <c r="J3624" s="1" t="s">
        <v>471</v>
      </c>
      <c r="L3624" s="1" t="s">
        <v>195</v>
      </c>
      <c r="M3624" s="1" t="s">
        <v>47</v>
      </c>
      <c r="N3624" s="1" t="s">
        <v>448</v>
      </c>
      <c r="O3624" s="1" t="s">
        <v>194</v>
      </c>
      <c r="P3624" s="1" t="s">
        <v>199</v>
      </c>
      <c r="Q3624" s="1" t="s">
        <v>449</v>
      </c>
      <c r="R3624" s="1" t="s">
        <v>48</v>
      </c>
      <c r="S3624" s="1" t="s">
        <v>79</v>
      </c>
      <c r="T3624" s="1" t="s">
        <v>235</v>
      </c>
      <c r="U3624" s="2" t="d">
        <v>2019-04-20T15:58:00.00000002793967725</v>
      </c>
      <c r="V3624">
        <v>73</v>
      </c>
      <c r="W3624">
        <v>73</v>
      </c>
      <c r="X3624">
        <v>8</v>
      </c>
      <c r="Y3624">
        <v>23.38</v>
      </c>
      <c r="Z3624">
        <v>10</v>
      </c>
      <c r="AA3624" s="1" t="s">
        <v>63</v>
      </c>
      <c r="AB3624">
        <v>10</v>
      </c>
      <c r="AC3624">
        <v>0</v>
      </c>
      <c r="AD3624" s="1" t="s">
        <v>966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s="1" t="s">
        <v>51</v>
      </c>
      <c r="AS3624" s="1" t="s">
        <v>51</v>
      </c>
      <c r="AT3624" s="1" t="s">
        <v>51</v>
      </c>
      <c r="AU3624" s="1" t="s">
        <v>51</v>
      </c>
    </row>
    <row r="3625" spans="1:47" x14ac:dyDescent="0.25">
      <c r="A3625" s="1" t="s">
        <v>2455</v>
      </c>
      <c r="B3625">
        <v>3</v>
      </c>
      <c r="C3625" s="2" t="d">
        <v>2019-04-20T13:15:24.00000016205013075</v>
      </c>
      <c r="D3625" s="2" t="d">
        <v>2019-04-20T13:44:53.00000004004687050</v>
      </c>
      <c r="E3625">
        <v>39.71143</v>
      </c>
      <c r="F3625">
        <v>-104.99903999999999</v>
      </c>
      <c r="G3625">
        <v>39.713199000000003</v>
      </c>
      <c r="H3625">
        <v>-105.00011000000001</v>
      </c>
      <c r="I3625">
        <v>0.13500000000000001</v>
      </c>
      <c r="J3625" s="1" t="s">
        <v>486</v>
      </c>
      <c r="L3625" s="1" t="s">
        <v>266</v>
      </c>
      <c r="M3625" s="1" t="s">
        <v>47</v>
      </c>
      <c r="N3625" s="1" t="s">
        <v>131</v>
      </c>
      <c r="O3625" s="1" t="s">
        <v>131</v>
      </c>
      <c r="P3625" s="1" t="s">
        <v>199</v>
      </c>
      <c r="Q3625" s="1" t="s">
        <v>361</v>
      </c>
      <c r="R3625" s="1" t="s">
        <v>48</v>
      </c>
      <c r="S3625" s="1" t="s">
        <v>79</v>
      </c>
      <c r="T3625" s="1" t="s">
        <v>201</v>
      </c>
      <c r="U3625" s="2" t="d">
        <v>2019-04-20T12:53:00.00000030733644975</v>
      </c>
      <c r="V3625">
        <v>76</v>
      </c>
      <c r="W3625">
        <v>76</v>
      </c>
      <c r="X3625">
        <v>13</v>
      </c>
      <c r="Y3625">
        <v>24.06</v>
      </c>
      <c r="Z3625">
        <v>10</v>
      </c>
      <c r="AA3625" s="1" t="s">
        <v>63</v>
      </c>
      <c r="AB3625">
        <v>7</v>
      </c>
      <c r="AC3625">
        <v>0</v>
      </c>
      <c r="AD3625" s="1" t="s">
        <v>819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s="1" t="s">
        <v>51</v>
      </c>
      <c r="AS3625" s="1" t="s">
        <v>51</v>
      </c>
      <c r="AT3625" s="1" t="s">
        <v>51</v>
      </c>
      <c r="AU3625" s="1" t="s">
        <v>51</v>
      </c>
    </row>
    <row r="3626" spans="1:47" x14ac:dyDescent="0.25">
      <c r="A3626" s="1" t="s">
        <v>8264</v>
      </c>
      <c r="B3626">
        <v>4</v>
      </c>
      <c r="C3626" s="2" t="d">
        <v>2019-04-20T17:53:37.99999997019768075</v>
      </c>
      <c r="D3626" s="2" t="d">
        <v>2019-04-20T22:50:54.99999979510903575</v>
      </c>
      <c r="E3626">
        <v>38.527549</v>
      </c>
      <c r="F3626">
        <v>-105.384139</v>
      </c>
      <c r="G3626">
        <v>38.530093999999998</v>
      </c>
      <c r="H3626">
        <v>-105.389915</v>
      </c>
      <c r="I3626">
        <v>0.35799999999999998</v>
      </c>
      <c r="J3626" s="1" t="s">
        <v>8265</v>
      </c>
      <c r="K3626">
        <v>2690</v>
      </c>
      <c r="L3626" s="1" t="s">
        <v>6708</v>
      </c>
      <c r="M3626" s="1" t="s">
        <v>47</v>
      </c>
      <c r="N3626" s="1" t="s">
        <v>1954</v>
      </c>
      <c r="O3626" s="1" t="s">
        <v>92</v>
      </c>
      <c r="P3626" s="1" t="s">
        <v>199</v>
      </c>
      <c r="Q3626" s="1" t="s">
        <v>8266</v>
      </c>
      <c r="R3626" s="1" t="s">
        <v>48</v>
      </c>
      <c r="S3626" s="1" t="s">
        <v>79</v>
      </c>
      <c r="T3626" s="1" t="s">
        <v>1175</v>
      </c>
      <c r="U3626" s="2" t="d">
        <v>2019-04-20T12:10:00.00000006984918975</v>
      </c>
      <c r="V3626">
        <v>77</v>
      </c>
      <c r="W3626">
        <v>77</v>
      </c>
      <c r="X3626">
        <v>12</v>
      </c>
      <c r="Y3626">
        <v>24.48</v>
      </c>
      <c r="Z3626">
        <v>10</v>
      </c>
      <c r="AA3626" s="1" t="s">
        <v>56</v>
      </c>
      <c r="AB3626">
        <v>8</v>
      </c>
      <c r="AC3626">
        <v>0</v>
      </c>
      <c r="AD3626" s="1" t="s">
        <v>50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s="1" t="s">
        <v>51</v>
      </c>
      <c r="AS3626" s="1" t="s">
        <v>51</v>
      </c>
      <c r="AT3626" s="1" t="s">
        <v>51</v>
      </c>
      <c r="AU3626" s="1" t="s">
        <v>51</v>
      </c>
    </row>
    <row r="3627" spans="1:47" x14ac:dyDescent="0.25">
      <c r="A3627" s="1" t="s">
        <v>2456</v>
      </c>
      <c r="B3627">
        <v>3</v>
      </c>
      <c r="C3627" s="2" t="d">
        <v>2019-04-20T13:39:23.99999982677400375</v>
      </c>
      <c r="D3627" s="2" t="d">
        <v>2019-04-20T14:08:52.00000009965151575</v>
      </c>
      <c r="E3627">
        <v>39.602213999999996</v>
      </c>
      <c r="F3627">
        <v>-104.888992</v>
      </c>
      <c r="G3627">
        <v>39.605420000000002</v>
      </c>
      <c r="H3627">
        <v>-104.89082999999999</v>
      </c>
      <c r="I3627">
        <v>0.24199999999999999</v>
      </c>
      <c r="J3627" s="1" t="s">
        <v>427</v>
      </c>
      <c r="L3627" s="1" t="s">
        <v>878</v>
      </c>
      <c r="M3627" s="1" t="s">
        <v>47</v>
      </c>
      <c r="N3627" s="1" t="s">
        <v>127</v>
      </c>
      <c r="O3627" s="1" t="s">
        <v>202</v>
      </c>
      <c r="P3627" s="1" t="s">
        <v>199</v>
      </c>
      <c r="Q3627" s="1" t="s">
        <v>428</v>
      </c>
      <c r="R3627" s="1" t="s">
        <v>48</v>
      </c>
      <c r="S3627" s="1" t="s">
        <v>79</v>
      </c>
      <c r="T3627" s="1" t="s">
        <v>201</v>
      </c>
      <c r="U3627" s="2" t="d">
        <v>2019-04-20T13:53:00.000000097788870375</v>
      </c>
      <c r="V3627">
        <v>77</v>
      </c>
      <c r="W3627">
        <v>77</v>
      </c>
      <c r="X3627">
        <v>13</v>
      </c>
      <c r="Y3627">
        <v>24.03</v>
      </c>
      <c r="Z3627">
        <v>10</v>
      </c>
      <c r="AA3627" s="1" t="s">
        <v>60</v>
      </c>
      <c r="AB3627">
        <v>7</v>
      </c>
      <c r="AC3627">
        <v>0</v>
      </c>
      <c r="AD3627" s="1" t="s">
        <v>819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s="1" t="s">
        <v>51</v>
      </c>
      <c r="AS3627" s="1" t="s">
        <v>51</v>
      </c>
      <c r="AT3627" s="1" t="s">
        <v>51</v>
      </c>
      <c r="AU3627" s="1" t="s">
        <v>51</v>
      </c>
    </row>
    <row r="3628" spans="1:47" x14ac:dyDescent="0.25">
      <c r="A3628" s="1" t="s">
        <v>8267</v>
      </c>
      <c r="B3628">
        <v>4</v>
      </c>
      <c r="C3628" s="2" t="d">
        <v>2019-04-20T17:53:37.99999997019768075</v>
      </c>
      <c r="D3628" s="2" t="d">
        <v>2019-04-20T22:50:54.99999979510903575</v>
      </c>
      <c r="E3628">
        <v>38.530093999999998</v>
      </c>
      <c r="F3628">
        <v>-105.389915</v>
      </c>
      <c r="G3628">
        <v>38.527549</v>
      </c>
      <c r="H3628">
        <v>-105.384139</v>
      </c>
      <c r="I3628">
        <v>0.35799999999999998</v>
      </c>
      <c r="J3628" s="1" t="s">
        <v>8268</v>
      </c>
      <c r="K3628">
        <v>3588</v>
      </c>
      <c r="L3628" s="1" t="s">
        <v>6708</v>
      </c>
      <c r="M3628" s="1" t="s">
        <v>47</v>
      </c>
      <c r="N3628" s="1" t="s">
        <v>1954</v>
      </c>
      <c r="O3628" s="1" t="s">
        <v>92</v>
      </c>
      <c r="P3628" s="1" t="s">
        <v>199</v>
      </c>
      <c r="Q3628" s="1" t="s">
        <v>8266</v>
      </c>
      <c r="R3628" s="1" t="s">
        <v>48</v>
      </c>
      <c r="S3628" s="1" t="s">
        <v>79</v>
      </c>
      <c r="T3628" s="1" t="s">
        <v>1175</v>
      </c>
      <c r="U3628" s="2" t="d">
        <v>2019-04-20T12:10:00.00000006984918975</v>
      </c>
      <c r="V3628">
        <v>77</v>
      </c>
      <c r="W3628">
        <v>77</v>
      </c>
      <c r="X3628">
        <v>12</v>
      </c>
      <c r="Y3628">
        <v>24.48</v>
      </c>
      <c r="Z3628">
        <v>10</v>
      </c>
      <c r="AA3628" s="1" t="s">
        <v>56</v>
      </c>
      <c r="AB3628">
        <v>8</v>
      </c>
      <c r="AC3628">
        <v>0</v>
      </c>
      <c r="AD3628" s="1" t="s">
        <v>50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s="1" t="s">
        <v>51</v>
      </c>
      <c r="AS3628" s="1" t="s">
        <v>51</v>
      </c>
      <c r="AT3628" s="1" t="s">
        <v>51</v>
      </c>
      <c r="AU3628" s="1" t="s">
        <v>51</v>
      </c>
    </row>
    <row r="3629" spans="1:47" x14ac:dyDescent="0.25">
      <c r="A3629" s="1" t="s">
        <v>3415</v>
      </c>
      <c r="B3629">
        <v>3</v>
      </c>
      <c r="C3629" s="2" t="d">
        <v>2019-04-20T14:57:23.99999999441206725</v>
      </c>
      <c r="D3629" s="2" t="d">
        <v>2019-04-20T15:26:52.99999987240880700</v>
      </c>
      <c r="E3629">
        <v>40.230640000000001</v>
      </c>
      <c r="F3629">
        <v>-104.98027</v>
      </c>
      <c r="G3629">
        <v>40.229858999999998</v>
      </c>
      <c r="H3629">
        <v>-104.98026</v>
      </c>
      <c r="I3629">
        <v>5.3999999999999999E-2</v>
      </c>
      <c r="J3629" s="1" t="s">
        <v>265</v>
      </c>
      <c r="L3629" s="1" t="s">
        <v>173</v>
      </c>
      <c r="M3629" s="1" t="s">
        <v>47</v>
      </c>
      <c r="N3629" s="1" t="s">
        <v>631</v>
      </c>
      <c r="O3629" s="1" t="s">
        <v>210</v>
      </c>
      <c r="P3629" s="1" t="s">
        <v>199</v>
      </c>
      <c r="Q3629" s="1" t="s">
        <v>632</v>
      </c>
      <c r="R3629" s="1" t="s">
        <v>48</v>
      </c>
      <c r="S3629" s="1" t="s">
        <v>79</v>
      </c>
      <c r="T3629" s="1" t="s">
        <v>212</v>
      </c>
      <c r="U3629" s="2" t="d">
        <v>2019-04-20T14:55:00.0000002793967725</v>
      </c>
      <c r="V3629">
        <v>77</v>
      </c>
      <c r="W3629">
        <v>77</v>
      </c>
      <c r="X3629">
        <v>12</v>
      </c>
      <c r="Y3629">
        <v>24.74</v>
      </c>
      <c r="Z3629">
        <v>10</v>
      </c>
      <c r="AA3629" s="1" t="s">
        <v>66</v>
      </c>
      <c r="AB3629">
        <v>5</v>
      </c>
      <c r="AC3629">
        <v>0</v>
      </c>
      <c r="AD3629" s="1" t="s">
        <v>50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s="1" t="s">
        <v>51</v>
      </c>
      <c r="AS3629" s="1" t="s">
        <v>51</v>
      </c>
      <c r="AT3629" s="1" t="s">
        <v>51</v>
      </c>
      <c r="AU3629" s="1" t="s">
        <v>51</v>
      </c>
    </row>
    <row r="3630" spans="1:47" x14ac:dyDescent="0.25">
      <c r="A3630" s="1" t="s">
        <v>2457</v>
      </c>
      <c r="B3630">
        <v>3</v>
      </c>
      <c r="C3630" s="2" t="d">
        <v>2019-04-20T15:39:22.99999980255961725</v>
      </c>
      <c r="D3630" s="2" t="d">
        <v>2019-04-20T16:08:54.00000014808028875</v>
      </c>
      <c r="E3630">
        <v>39.729680000000002</v>
      </c>
      <c r="F3630">
        <v>-104.82517</v>
      </c>
      <c r="G3630">
        <v>39.726219999999998</v>
      </c>
      <c r="H3630">
        <v>-104.82503</v>
      </c>
      <c r="I3630">
        <v>0.23899999999999999</v>
      </c>
      <c r="J3630" s="1" t="s">
        <v>470</v>
      </c>
      <c r="L3630" s="1" t="s">
        <v>404</v>
      </c>
      <c r="M3630" s="1" t="s">
        <v>47</v>
      </c>
      <c r="N3630" s="1" t="s">
        <v>171</v>
      </c>
      <c r="O3630" s="1" t="s">
        <v>202</v>
      </c>
      <c r="P3630" s="1" t="s">
        <v>199</v>
      </c>
      <c r="Q3630" s="1" t="s">
        <v>241</v>
      </c>
      <c r="R3630" s="1" t="s">
        <v>48</v>
      </c>
      <c r="S3630" s="1" t="s">
        <v>79</v>
      </c>
      <c r="T3630" s="1" t="s">
        <v>204</v>
      </c>
      <c r="U3630" s="2" t="d">
        <v>2019-04-20T15:58:00.00000002793967725</v>
      </c>
      <c r="V3630">
        <v>76</v>
      </c>
      <c r="W3630">
        <v>76</v>
      </c>
      <c r="X3630">
        <v>12</v>
      </c>
      <c r="Y3630">
        <v>24.16</v>
      </c>
      <c r="Z3630">
        <v>10</v>
      </c>
      <c r="AA3630" s="1" t="s">
        <v>64</v>
      </c>
      <c r="AB3630">
        <v>13</v>
      </c>
      <c r="AC3630">
        <v>0</v>
      </c>
      <c r="AD3630" s="1" t="s">
        <v>819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s="1" t="s">
        <v>51</v>
      </c>
      <c r="AS3630" s="1" t="s">
        <v>51</v>
      </c>
      <c r="AT3630" s="1" t="s">
        <v>51</v>
      </c>
      <c r="AU3630" s="1" t="s">
        <v>51</v>
      </c>
    </row>
    <row r="3631" spans="1:47" x14ac:dyDescent="0.25">
      <c r="A3631" s="1" t="s">
        <v>2458</v>
      </c>
      <c r="B3631">
        <v>3</v>
      </c>
      <c r="C3631" s="2" t="d">
        <v>2019-04-20T17:03:22.99999988637864900</v>
      </c>
      <c r="D3631" s="2" t="d">
        <v>2019-04-20T17:32:49.99999992549419175</v>
      </c>
      <c r="E3631">
        <v>40.30359</v>
      </c>
      <c r="F3631">
        <v>-104.98090999999999</v>
      </c>
      <c r="G3631">
        <v>40.302829000000003</v>
      </c>
      <c r="H3631">
        <v>-104.980704</v>
      </c>
      <c r="I3631">
        <v>5.3999999999999999E-2</v>
      </c>
      <c r="J3631" s="1" t="s">
        <v>341</v>
      </c>
      <c r="L3631" s="1" t="s">
        <v>173</v>
      </c>
      <c r="M3631" s="1" t="s">
        <v>47</v>
      </c>
      <c r="N3631" s="1" t="s">
        <v>304</v>
      </c>
      <c r="O3631" s="1" t="s">
        <v>210</v>
      </c>
      <c r="P3631" s="1" t="s">
        <v>199</v>
      </c>
      <c r="Q3631" s="1" t="s">
        <v>305</v>
      </c>
      <c r="R3631" s="1" t="s">
        <v>48</v>
      </c>
      <c r="S3631" s="1" t="s">
        <v>79</v>
      </c>
      <c r="T3631" s="1" t="s">
        <v>231</v>
      </c>
      <c r="U3631" s="2" t="d">
        <v>2019-04-20T16:56:00.00000005587935450</v>
      </c>
      <c r="V3631">
        <v>75</v>
      </c>
      <c r="W3631">
        <v>75</v>
      </c>
      <c r="X3631">
        <v>17</v>
      </c>
      <c r="Y3631">
        <v>24.75</v>
      </c>
      <c r="Z3631">
        <v>10</v>
      </c>
      <c r="AA3631" s="1" t="s">
        <v>67</v>
      </c>
      <c r="AB3631">
        <v>17</v>
      </c>
      <c r="AC3631">
        <v>0</v>
      </c>
      <c r="AD3631" s="1" t="s">
        <v>819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s="1" t="s">
        <v>51</v>
      </c>
      <c r="AS3631" s="1" t="s">
        <v>51</v>
      </c>
      <c r="AT3631" s="1" t="s">
        <v>51</v>
      </c>
      <c r="AU3631" s="1" t="s">
        <v>51</v>
      </c>
    </row>
    <row r="3632" spans="1:47" x14ac:dyDescent="0.25">
      <c r="A3632" s="1" t="s">
        <v>5899</v>
      </c>
      <c r="B3632">
        <v>3</v>
      </c>
      <c r="C3632" s="2" t="d">
        <v>2019-04-20T18:47:37.99999984446912975</v>
      </c>
      <c r="D3632" s="2" t="d">
        <v>2019-04-20T19:16:53.00000022165477600</v>
      </c>
      <c r="E3632">
        <v>39.699156000000002</v>
      </c>
      <c r="F3632">
        <v>-105.238618</v>
      </c>
      <c r="G3632">
        <v>39.697951000000003</v>
      </c>
      <c r="H3632">
        <v>-105.22621100000001</v>
      </c>
      <c r="I3632">
        <v>0.66500000000000004</v>
      </c>
      <c r="J3632" s="1" t="s">
        <v>593</v>
      </c>
      <c r="L3632" s="1" t="s">
        <v>133</v>
      </c>
      <c r="M3632" s="1" t="s">
        <v>47</v>
      </c>
      <c r="N3632" s="1" t="s">
        <v>270</v>
      </c>
      <c r="O3632" s="1" t="s">
        <v>115</v>
      </c>
      <c r="P3632" s="1" t="s">
        <v>199</v>
      </c>
      <c r="Q3632" s="1" t="s">
        <v>271</v>
      </c>
      <c r="R3632" s="1" t="s">
        <v>48</v>
      </c>
      <c r="S3632" s="1" t="s">
        <v>79</v>
      </c>
      <c r="T3632" s="1" t="s">
        <v>206</v>
      </c>
      <c r="U3632" s="2" t="d">
        <v>2019-04-20T18:49:59.9999997206032275</v>
      </c>
      <c r="V3632">
        <v>72</v>
      </c>
      <c r="W3632">
        <v>72</v>
      </c>
      <c r="X3632">
        <v>15</v>
      </c>
      <c r="Y3632">
        <v>24.18</v>
      </c>
      <c r="Z3632">
        <v>50</v>
      </c>
      <c r="AA3632" s="1" t="s">
        <v>57</v>
      </c>
      <c r="AB3632">
        <v>12</v>
      </c>
      <c r="AC3632">
        <v>0</v>
      </c>
      <c r="AD3632" s="1" t="s">
        <v>966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s="1" t="s">
        <v>51</v>
      </c>
      <c r="AS3632" s="1" t="s">
        <v>51</v>
      </c>
      <c r="AT3632" s="1" t="s">
        <v>51</v>
      </c>
      <c r="AU3632" s="1" t="s">
        <v>51</v>
      </c>
    </row>
    <row r="3633" spans="1:47" x14ac:dyDescent="0.25">
      <c r="A3633" s="1" t="s">
        <v>5900</v>
      </c>
      <c r="B3633">
        <v>3</v>
      </c>
      <c r="C3633" s="2" t="d">
        <v>2019-04-20T18:47:37.99999984446912975</v>
      </c>
      <c r="D3633" s="2" t="d">
        <v>2019-04-20T19:16:53.99999982677400375</v>
      </c>
      <c r="E3633">
        <v>39.885438999999998</v>
      </c>
      <c r="F3633">
        <v>-104.98766999999999</v>
      </c>
      <c r="G3633">
        <v>39.882770000000001</v>
      </c>
      <c r="H3633">
        <v>-104.98768</v>
      </c>
      <c r="I3633">
        <v>0.184</v>
      </c>
      <c r="J3633" s="1" t="s">
        <v>442</v>
      </c>
      <c r="L3633" s="1" t="s">
        <v>313</v>
      </c>
      <c r="M3633" s="1" t="s">
        <v>47</v>
      </c>
      <c r="N3633" s="1" t="s">
        <v>131</v>
      </c>
      <c r="O3633" s="1" t="s">
        <v>147</v>
      </c>
      <c r="P3633" s="1" t="s">
        <v>199</v>
      </c>
      <c r="Q3633" s="1" t="s">
        <v>440</v>
      </c>
      <c r="R3633" s="1" t="s">
        <v>48</v>
      </c>
      <c r="S3633" s="1" t="s">
        <v>79</v>
      </c>
      <c r="T3633" s="1" t="s">
        <v>206</v>
      </c>
      <c r="U3633" s="2" t="d">
        <v>2019-04-20T18:49:59.9999997206032275</v>
      </c>
      <c r="V3633">
        <v>72</v>
      </c>
      <c r="W3633">
        <v>72</v>
      </c>
      <c r="X3633">
        <v>15</v>
      </c>
      <c r="Y3633">
        <v>24.18</v>
      </c>
      <c r="Z3633">
        <v>50</v>
      </c>
      <c r="AA3633" s="1" t="s">
        <v>57</v>
      </c>
      <c r="AB3633">
        <v>12</v>
      </c>
      <c r="AC3633">
        <v>0</v>
      </c>
      <c r="AD3633" s="1" t="s">
        <v>966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s="1" t="s">
        <v>51</v>
      </c>
      <c r="AS3633" s="1" t="s">
        <v>51</v>
      </c>
      <c r="AT3633" s="1" t="s">
        <v>51</v>
      </c>
      <c r="AU3633" s="1" t="s">
        <v>51</v>
      </c>
    </row>
    <row r="3634" spans="1:47" x14ac:dyDescent="0.25">
      <c r="A3634" s="1" t="s">
        <v>8269</v>
      </c>
      <c r="B3634">
        <v>3</v>
      </c>
      <c r="C3634" s="2" t="d">
        <v>2019-04-20T18:40:08.00000026356428850</v>
      </c>
      <c r="D3634" s="2" t="d">
        <v>2019-04-20T19:09:32.99999983515590625</v>
      </c>
      <c r="E3634">
        <v>38.533428000000001</v>
      </c>
      <c r="F3634">
        <v>-105.406057</v>
      </c>
      <c r="G3634">
        <v>38.527549</v>
      </c>
      <c r="H3634">
        <v>-105.384139</v>
      </c>
      <c r="I3634">
        <v>1.252</v>
      </c>
      <c r="J3634" s="1" t="s">
        <v>8270</v>
      </c>
      <c r="K3634">
        <v>4506</v>
      </c>
      <c r="L3634" s="1" t="s">
        <v>6708</v>
      </c>
      <c r="M3634" s="1" t="s">
        <v>47</v>
      </c>
      <c r="N3634" s="1" t="s">
        <v>1954</v>
      </c>
      <c r="O3634" s="1" t="s">
        <v>92</v>
      </c>
      <c r="P3634" s="1" t="s">
        <v>199</v>
      </c>
      <c r="Q3634" s="1" t="s">
        <v>8271</v>
      </c>
      <c r="R3634" s="1" t="s">
        <v>48</v>
      </c>
      <c r="S3634" s="1" t="s">
        <v>79</v>
      </c>
      <c r="T3634" s="1" t="s">
        <v>1175</v>
      </c>
      <c r="U3634" s="2" t="d">
        <v>2019-04-20T12:10:00.00000006984918975</v>
      </c>
      <c r="V3634">
        <v>77</v>
      </c>
      <c r="W3634">
        <v>77</v>
      </c>
      <c r="X3634">
        <v>12</v>
      </c>
      <c r="Y3634">
        <v>24.48</v>
      </c>
      <c r="Z3634">
        <v>10</v>
      </c>
      <c r="AA3634" s="1" t="s">
        <v>56</v>
      </c>
      <c r="AB3634">
        <v>8</v>
      </c>
      <c r="AC3634">
        <v>0</v>
      </c>
      <c r="AD3634" s="1" t="s">
        <v>50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s="1" t="s">
        <v>51</v>
      </c>
      <c r="AS3634" s="1" t="s">
        <v>51</v>
      </c>
      <c r="AT3634" s="1" t="s">
        <v>51</v>
      </c>
      <c r="AU3634" s="1" t="s">
        <v>51</v>
      </c>
    </row>
    <row r="3635" spans="1:47" x14ac:dyDescent="0.25">
      <c r="A3635" s="1" t="s">
        <v>8272</v>
      </c>
      <c r="B3635">
        <v>3</v>
      </c>
      <c r="C3635" s="2" t="d">
        <v>2019-04-20T18:40:08.00000026356428850</v>
      </c>
      <c r="D3635" s="2" t="d">
        <v>2019-04-20T19:09:32.99999983515590625</v>
      </c>
      <c r="E3635">
        <v>38.527549</v>
      </c>
      <c r="F3635">
        <v>-105.384139</v>
      </c>
      <c r="G3635">
        <v>38.533428000000001</v>
      </c>
      <c r="H3635">
        <v>-105.406057</v>
      </c>
      <c r="I3635">
        <v>1.252</v>
      </c>
      <c r="J3635" s="1" t="s">
        <v>8273</v>
      </c>
      <c r="K3635">
        <v>2690</v>
      </c>
      <c r="L3635" s="1" t="s">
        <v>6708</v>
      </c>
      <c r="M3635" s="1" t="s">
        <v>47</v>
      </c>
      <c r="N3635" s="1" t="s">
        <v>1954</v>
      </c>
      <c r="O3635" s="1" t="s">
        <v>92</v>
      </c>
      <c r="P3635" s="1" t="s">
        <v>199</v>
      </c>
      <c r="Q3635" s="1" t="s">
        <v>8266</v>
      </c>
      <c r="R3635" s="1" t="s">
        <v>48</v>
      </c>
      <c r="S3635" s="1" t="s">
        <v>79</v>
      </c>
      <c r="T3635" s="1" t="s">
        <v>1175</v>
      </c>
      <c r="U3635" s="2" t="d">
        <v>2019-04-20T12:10:00.00000006984918975</v>
      </c>
      <c r="V3635">
        <v>77</v>
      </c>
      <c r="W3635">
        <v>77</v>
      </c>
      <c r="X3635">
        <v>12</v>
      </c>
      <c r="Y3635">
        <v>24.48</v>
      </c>
      <c r="Z3635">
        <v>10</v>
      </c>
      <c r="AA3635" s="1" t="s">
        <v>56</v>
      </c>
      <c r="AB3635">
        <v>8</v>
      </c>
      <c r="AC3635">
        <v>0</v>
      </c>
      <c r="AD3635" s="1" t="s">
        <v>50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s="1" t="s">
        <v>51</v>
      </c>
      <c r="AS3635" s="1" t="s">
        <v>51</v>
      </c>
      <c r="AT3635" s="1" t="s">
        <v>51</v>
      </c>
      <c r="AU3635" s="1" t="s">
        <v>51</v>
      </c>
    </row>
    <row r="3636" spans="1:47" x14ac:dyDescent="0.25">
      <c r="A3636" s="1" t="s">
        <v>5901</v>
      </c>
      <c r="B3636">
        <v>3</v>
      </c>
      <c r="C3636" s="2" t="d">
        <v>2019-04-21T12:58:52.99999984446912975</v>
      </c>
      <c r="D3636" s="2" t="d">
        <v>2019-04-21T13:28:51.00000021513551550</v>
      </c>
      <c r="E3636">
        <v>39.900221000000002</v>
      </c>
      <c r="F3636">
        <v>-104.988178</v>
      </c>
      <c r="G3636">
        <v>39.897492</v>
      </c>
      <c r="H3636">
        <v>-104.987711</v>
      </c>
      <c r="I3636">
        <v>0.19</v>
      </c>
      <c r="J3636" s="1" t="s">
        <v>442</v>
      </c>
      <c r="L3636" s="1" t="s">
        <v>196</v>
      </c>
      <c r="M3636" s="1" t="s">
        <v>47</v>
      </c>
      <c r="N3636" s="1" t="s">
        <v>131</v>
      </c>
      <c r="O3636" s="1" t="s">
        <v>147</v>
      </c>
      <c r="P3636" s="1" t="s">
        <v>199</v>
      </c>
      <c r="Q3636" s="1" t="s">
        <v>440</v>
      </c>
      <c r="R3636" s="1" t="s">
        <v>48</v>
      </c>
      <c r="S3636" s="1" t="s">
        <v>79</v>
      </c>
      <c r="T3636" s="1" t="s">
        <v>206</v>
      </c>
      <c r="U3636" s="2" t="d">
        <v>2019-04-21T12:46:59.99999976251274675</v>
      </c>
      <c r="V3636">
        <v>59</v>
      </c>
      <c r="W3636">
        <v>59</v>
      </c>
      <c r="X3636">
        <v>42</v>
      </c>
      <c r="Y3636">
        <v>24.24</v>
      </c>
      <c r="Z3636">
        <v>30</v>
      </c>
      <c r="AA3636" s="1" t="s">
        <v>72</v>
      </c>
      <c r="AB3636">
        <v>6</v>
      </c>
      <c r="AC3636">
        <v>0</v>
      </c>
      <c r="AD3636" s="1" t="s">
        <v>966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s="1" t="s">
        <v>51</v>
      </c>
      <c r="AS3636" s="1" t="s">
        <v>51</v>
      </c>
      <c r="AT3636" s="1" t="s">
        <v>51</v>
      </c>
      <c r="AU3636" s="1" t="s">
        <v>51</v>
      </c>
    </row>
    <row r="3637" spans="1:47" x14ac:dyDescent="0.25">
      <c r="A3637" s="1" t="s">
        <v>5623</v>
      </c>
      <c r="B3637">
        <v>3</v>
      </c>
      <c r="C3637" s="2" t="d">
        <v>2019-04-21T14:28:54.00000007823109900</v>
      </c>
      <c r="D3637" s="2" t="d">
        <v>2019-04-21T14:54:49.00000022258609700</v>
      </c>
      <c r="E3637">
        <v>39.760379999999998</v>
      </c>
      <c r="F3637">
        <v>-105.00582</v>
      </c>
      <c r="G3637">
        <v>39.760249999999999</v>
      </c>
      <c r="H3637">
        <v>-105.006001</v>
      </c>
      <c r="I3637">
        <v>1.2999999999999999E-2</v>
      </c>
      <c r="J3637" s="1" t="s">
        <v>460</v>
      </c>
      <c r="L3637" s="1" t="s">
        <v>129</v>
      </c>
      <c r="M3637" s="1" t="s">
        <v>47</v>
      </c>
      <c r="N3637" s="1" t="s">
        <v>131</v>
      </c>
      <c r="O3637" s="1" t="s">
        <v>131</v>
      </c>
      <c r="P3637" s="1" t="s">
        <v>199</v>
      </c>
      <c r="Q3637" s="1" t="s">
        <v>248</v>
      </c>
      <c r="R3637" s="1" t="s">
        <v>48</v>
      </c>
      <c r="S3637" s="1" t="s">
        <v>79</v>
      </c>
      <c r="T3637" s="1" t="s">
        <v>206</v>
      </c>
      <c r="U3637" s="2" t="d">
        <v>2019-04-21T14:55:00.0000002793967725</v>
      </c>
      <c r="V3637">
        <v>59</v>
      </c>
      <c r="W3637">
        <v>59</v>
      </c>
      <c r="X3637">
        <v>48</v>
      </c>
      <c r="Y3637">
        <v>24.28</v>
      </c>
      <c r="Z3637">
        <v>30</v>
      </c>
      <c r="AA3637" s="1" t="s">
        <v>61</v>
      </c>
      <c r="AB3637">
        <v>21</v>
      </c>
      <c r="AC3637">
        <v>0</v>
      </c>
      <c r="AD3637" s="1" t="s">
        <v>1208</v>
      </c>
      <c r="AE3637" t="b">
        <v>0</v>
      </c>
      <c r="AF3637" t="b">
        <v>0</v>
      </c>
      <c r="AG3637" t="b">
        <v>0</v>
      </c>
      <c r="AH3637" t="b">
        <v>0</v>
      </c>
      <c r="AI3637" t="b">
        <v>1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s="1" t="s">
        <v>51</v>
      </c>
      <c r="AS3637" s="1" t="s">
        <v>51</v>
      </c>
      <c r="AT3637" s="1" t="s">
        <v>51</v>
      </c>
      <c r="AU3637" s="1" t="s">
        <v>51</v>
      </c>
    </row>
    <row r="3638" spans="1:47" x14ac:dyDescent="0.25">
      <c r="A3638" s="1" t="s">
        <v>5902</v>
      </c>
      <c r="B3638">
        <v>3</v>
      </c>
      <c r="C3638" s="2" t="d">
        <v>2019-04-21T14:13:08.00000022165477600</v>
      </c>
      <c r="D3638" s="2" t="d">
        <v>2019-04-21T14:42:51.00000022910535075</v>
      </c>
      <c r="E3638">
        <v>39.765120000000003</v>
      </c>
      <c r="F3638">
        <v>-105.607472</v>
      </c>
      <c r="G3638">
        <v>39.764009999999999</v>
      </c>
      <c r="H3638">
        <v>-105.59910000000001</v>
      </c>
      <c r="I3638">
        <v>0.45100000000000001</v>
      </c>
      <c r="J3638" s="1" t="s">
        <v>596</v>
      </c>
      <c r="L3638" s="1" t="s">
        <v>133</v>
      </c>
      <c r="M3638" s="1" t="s">
        <v>47</v>
      </c>
      <c r="N3638" s="1" t="s">
        <v>524</v>
      </c>
      <c r="O3638" s="1" t="s">
        <v>338</v>
      </c>
      <c r="P3638" s="1" t="s">
        <v>199</v>
      </c>
      <c r="Q3638" s="1" t="s">
        <v>525</v>
      </c>
      <c r="R3638" s="1" t="s">
        <v>48</v>
      </c>
      <c r="S3638" s="1" t="s">
        <v>79</v>
      </c>
      <c r="T3638" s="1" t="s">
        <v>340</v>
      </c>
      <c r="U3638" s="2" t="d">
        <v>2019-04-21T13:53:00.000000097788870375</v>
      </c>
      <c r="V3638">
        <v>38</v>
      </c>
      <c r="W3638">
        <v>32</v>
      </c>
      <c r="X3638">
        <v>65</v>
      </c>
      <c r="Y3638">
        <v>20.73</v>
      </c>
      <c r="Z3638">
        <v>9</v>
      </c>
      <c r="AA3638" s="1" t="s">
        <v>58</v>
      </c>
      <c r="AB3638">
        <v>8</v>
      </c>
      <c r="AC3638">
        <v>0</v>
      </c>
      <c r="AD3638" s="1" t="s">
        <v>966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s="1" t="s">
        <v>51</v>
      </c>
      <c r="AS3638" s="1" t="s">
        <v>51</v>
      </c>
      <c r="AT3638" s="1" t="s">
        <v>51</v>
      </c>
      <c r="AU3638" s="1" t="s">
        <v>51</v>
      </c>
    </row>
    <row r="3639" spans="1:47" x14ac:dyDescent="0.25">
      <c r="A3639" s="1" t="s">
        <v>5695</v>
      </c>
      <c r="B3639">
        <v>3</v>
      </c>
      <c r="C3639" s="2" t="d">
        <v>2019-04-21T15:16:52.99999980255961725</v>
      </c>
      <c r="D3639" s="2" t="d">
        <v>2019-04-21T15:43:41.99999999720603025</v>
      </c>
      <c r="E3639">
        <v>39.758740000000003</v>
      </c>
      <c r="F3639">
        <v>-105.0081</v>
      </c>
      <c r="G3639">
        <v>39.757928999999997</v>
      </c>
      <c r="H3639">
        <v>-105.00922199999999</v>
      </c>
      <c r="I3639">
        <v>8.2000000000000003E-2</v>
      </c>
      <c r="J3639" s="1" t="s">
        <v>5696</v>
      </c>
      <c r="L3639" s="1" t="s">
        <v>129</v>
      </c>
      <c r="M3639" s="1" t="s">
        <v>47</v>
      </c>
      <c r="N3639" s="1" t="s">
        <v>131</v>
      </c>
      <c r="O3639" s="1" t="s">
        <v>131</v>
      </c>
      <c r="P3639" s="1" t="s">
        <v>199</v>
      </c>
      <c r="Q3639" s="1" t="s">
        <v>248</v>
      </c>
      <c r="R3639" s="1" t="s">
        <v>48</v>
      </c>
      <c r="S3639" s="1" t="s">
        <v>79</v>
      </c>
      <c r="T3639" s="1" t="s">
        <v>206</v>
      </c>
      <c r="U3639" s="2" t="d">
        <v>2019-04-21T14:55:00.0000002793967725</v>
      </c>
      <c r="V3639">
        <v>59</v>
      </c>
      <c r="W3639">
        <v>59</v>
      </c>
      <c r="X3639">
        <v>48</v>
      </c>
      <c r="Y3639">
        <v>24.28</v>
      </c>
      <c r="Z3639">
        <v>30</v>
      </c>
      <c r="AA3639" s="1" t="s">
        <v>61</v>
      </c>
      <c r="AB3639">
        <v>21</v>
      </c>
      <c r="AC3639">
        <v>0</v>
      </c>
      <c r="AD3639" s="1" t="s">
        <v>1208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s="1" t="s">
        <v>51</v>
      </c>
      <c r="AS3639" s="1" t="s">
        <v>51</v>
      </c>
      <c r="AT3639" s="1" t="s">
        <v>51</v>
      </c>
      <c r="AU3639" s="1" t="s">
        <v>51</v>
      </c>
    </row>
    <row r="3640" spans="1:47" x14ac:dyDescent="0.25">
      <c r="A3640" s="1" t="s">
        <v>2459</v>
      </c>
      <c r="B3640">
        <v>3</v>
      </c>
      <c r="C3640" s="2" t="d">
        <v>2019-04-21T17:21:23.99999986868351625</v>
      </c>
      <c r="D3640" s="2" t="d">
        <v>2019-04-21T17:50:50.00000030267983800</v>
      </c>
      <c r="E3640">
        <v>39.900221000000002</v>
      </c>
      <c r="F3640">
        <v>-104.988178</v>
      </c>
      <c r="G3640">
        <v>39.897492</v>
      </c>
      <c r="H3640">
        <v>-104.987711</v>
      </c>
      <c r="I3640">
        <v>0.19</v>
      </c>
      <c r="J3640" s="1" t="s">
        <v>442</v>
      </c>
      <c r="L3640" s="1" t="s">
        <v>196</v>
      </c>
      <c r="M3640" s="1" t="s">
        <v>47</v>
      </c>
      <c r="N3640" s="1" t="s">
        <v>131</v>
      </c>
      <c r="O3640" s="1" t="s">
        <v>147</v>
      </c>
      <c r="P3640" s="1" t="s">
        <v>199</v>
      </c>
      <c r="Q3640" s="1" t="s">
        <v>440</v>
      </c>
      <c r="R3640" s="1" t="s">
        <v>48</v>
      </c>
      <c r="S3640" s="1" t="s">
        <v>79</v>
      </c>
      <c r="T3640" s="1" t="s">
        <v>206</v>
      </c>
      <c r="U3640" s="2" t="d">
        <v>2019-04-21T17:45:00.00000020954757600</v>
      </c>
      <c r="V3640">
        <v>50</v>
      </c>
      <c r="W3640">
        <v>50</v>
      </c>
      <c r="X3640">
        <v>82</v>
      </c>
      <c r="Y3640">
        <v>24.33</v>
      </c>
      <c r="Z3640">
        <v>10</v>
      </c>
      <c r="AA3640" s="1" t="s">
        <v>58</v>
      </c>
      <c r="AB3640">
        <v>7</v>
      </c>
      <c r="AC3640">
        <v>0</v>
      </c>
      <c r="AD3640" s="1" t="s">
        <v>819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s="1" t="s">
        <v>51</v>
      </c>
      <c r="AS3640" s="1" t="s">
        <v>51</v>
      </c>
      <c r="AT3640" s="1" t="s">
        <v>51</v>
      </c>
      <c r="AU3640" s="1" t="s">
        <v>51</v>
      </c>
    </row>
    <row r="3641" spans="1:47" x14ac:dyDescent="0.25">
      <c r="A3641" s="1" t="s">
        <v>5903</v>
      </c>
      <c r="B3641">
        <v>3</v>
      </c>
      <c r="C3641" s="2" t="d">
        <v>2019-04-21T18:34:07.999999718740582800</v>
      </c>
      <c r="D3641" s="2" t="d">
        <v>2019-04-21T19:04:01.9999997830018425</v>
      </c>
      <c r="E3641">
        <v>39.88935</v>
      </c>
      <c r="F3641">
        <v>-104.98768</v>
      </c>
      <c r="G3641">
        <v>39.882770000000001</v>
      </c>
      <c r="H3641">
        <v>-104.98768</v>
      </c>
      <c r="I3641">
        <v>0.45500000000000002</v>
      </c>
      <c r="J3641" s="1" t="s">
        <v>442</v>
      </c>
      <c r="L3641" s="1" t="s">
        <v>173</v>
      </c>
      <c r="M3641" s="1" t="s">
        <v>47</v>
      </c>
      <c r="N3641" s="1" t="s">
        <v>131</v>
      </c>
      <c r="O3641" s="1" t="s">
        <v>147</v>
      </c>
      <c r="P3641" s="1" t="s">
        <v>199</v>
      </c>
      <c r="Q3641" s="1" t="s">
        <v>440</v>
      </c>
      <c r="R3641" s="1" t="s">
        <v>48</v>
      </c>
      <c r="S3641" s="1" t="s">
        <v>79</v>
      </c>
      <c r="T3641" s="1" t="s">
        <v>206</v>
      </c>
      <c r="U3641" s="2" t="d">
        <v>2019-04-21T18:45:00.000</v>
      </c>
      <c r="V3641">
        <v>50</v>
      </c>
      <c r="W3641">
        <v>50</v>
      </c>
      <c r="X3641">
        <v>87</v>
      </c>
      <c r="Y3641">
        <v>24.37</v>
      </c>
      <c r="Z3641">
        <v>20</v>
      </c>
      <c r="AA3641" s="1" t="s">
        <v>65</v>
      </c>
      <c r="AB3641">
        <v>13</v>
      </c>
      <c r="AC3641">
        <v>0</v>
      </c>
      <c r="AD3641" s="1" t="s">
        <v>966</v>
      </c>
      <c r="AE3641" t="b">
        <v>0</v>
      </c>
      <c r="AF3641" t="b">
        <v>0</v>
      </c>
      <c r="AG3641" t="b">
        <v>0</v>
      </c>
      <c r="AH3641" t="b">
        <v>0</v>
      </c>
      <c r="AI3641" t="b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s="1" t="s">
        <v>51</v>
      </c>
      <c r="AS3641" s="1" t="s">
        <v>51</v>
      </c>
      <c r="AT3641" s="1" t="s">
        <v>51</v>
      </c>
      <c r="AU3641" s="1" t="s">
        <v>51</v>
      </c>
    </row>
    <row r="3642" spans="1:47" x14ac:dyDescent="0.25">
      <c r="A3642" s="1" t="s">
        <v>2217</v>
      </c>
      <c r="B3642">
        <v>3</v>
      </c>
      <c r="C3642" s="2" t="d">
        <v>2019-04-21T20:13:08.00000022165477600</v>
      </c>
      <c r="D3642" s="2" t="d">
        <v>2019-04-21T20:42:51.00000022910535075</v>
      </c>
      <c r="E3642">
        <v>39.648710000000001</v>
      </c>
      <c r="F3642">
        <v>-104.9161</v>
      </c>
      <c r="G3642">
        <v>39.643203</v>
      </c>
      <c r="H3642">
        <v>-104.91291200000001</v>
      </c>
      <c r="I3642">
        <v>0.41699999999999998</v>
      </c>
      <c r="J3642" s="1" t="s">
        <v>221</v>
      </c>
      <c r="L3642" s="1" t="s">
        <v>173</v>
      </c>
      <c r="M3642" s="1" t="s">
        <v>47</v>
      </c>
      <c r="N3642" s="1" t="s">
        <v>131</v>
      </c>
      <c r="O3642" s="1" t="s">
        <v>131</v>
      </c>
      <c r="P3642" s="1" t="s">
        <v>199</v>
      </c>
      <c r="Q3642" s="1" t="s">
        <v>415</v>
      </c>
      <c r="R3642" s="1" t="s">
        <v>48</v>
      </c>
      <c r="S3642" s="1" t="s">
        <v>79</v>
      </c>
      <c r="T3642" s="1" t="s">
        <v>201</v>
      </c>
      <c r="U3642" s="2" t="d">
        <v>2019-04-21T19:53:00.000000097788870375</v>
      </c>
      <c r="V3642">
        <v>49</v>
      </c>
      <c r="W3642">
        <v>45</v>
      </c>
      <c r="X3642">
        <v>77</v>
      </c>
      <c r="Y3642">
        <v>24.19</v>
      </c>
      <c r="Z3642">
        <v>10</v>
      </c>
      <c r="AA3642" s="1" t="s">
        <v>58</v>
      </c>
      <c r="AB3642">
        <v>8</v>
      </c>
      <c r="AC3642">
        <v>0</v>
      </c>
      <c r="AD3642" s="1" t="s">
        <v>819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1</v>
      </c>
      <c r="AL3642" t="b">
        <v>0</v>
      </c>
      <c r="AM3642" t="b">
        <v>1</v>
      </c>
      <c r="AN3642" t="b">
        <v>0</v>
      </c>
      <c r="AO3642" t="b">
        <v>0</v>
      </c>
      <c r="AP3642" t="b">
        <v>0</v>
      </c>
      <c r="AQ3642" t="b">
        <v>0</v>
      </c>
      <c r="AR3642" s="1" t="s">
        <v>53</v>
      </c>
      <c r="AS3642" s="1" t="s">
        <v>53</v>
      </c>
      <c r="AT3642" s="1" t="s">
        <v>51</v>
      </c>
      <c r="AU3642" s="1" t="s">
        <v>51</v>
      </c>
    </row>
    <row r="3643" spans="1:47" x14ac:dyDescent="0.25">
      <c r="A3643" s="1" t="s">
        <v>2765</v>
      </c>
      <c r="B3643">
        <v>3</v>
      </c>
      <c r="C3643" s="2" t="d">
        <v>2019-04-21T21:40:53.000000095926225</v>
      </c>
      <c r="D3643" s="2" t="d">
        <v>2019-04-22T02:00:51.00000018719583825</v>
      </c>
      <c r="E3643">
        <v>39.166786000000002</v>
      </c>
      <c r="F3643">
        <v>-104.852711</v>
      </c>
      <c r="G3643">
        <v>39.139080999999997</v>
      </c>
      <c r="H3643">
        <v>-104.86239999999999</v>
      </c>
      <c r="I3643">
        <v>1.9830000000000001</v>
      </c>
      <c r="J3643" s="1" t="s">
        <v>402</v>
      </c>
      <c r="L3643" s="1" t="s">
        <v>196</v>
      </c>
      <c r="M3643" s="1" t="s">
        <v>47</v>
      </c>
      <c r="N3643" s="1" t="s">
        <v>86</v>
      </c>
      <c r="O3643" s="1" t="s">
        <v>121</v>
      </c>
      <c r="P3643" s="1" t="s">
        <v>199</v>
      </c>
      <c r="Q3643" s="1" t="s">
        <v>223</v>
      </c>
      <c r="R3643" s="1" t="s">
        <v>48</v>
      </c>
      <c r="S3643" s="1" t="s">
        <v>79</v>
      </c>
      <c r="T3643" s="1" t="s">
        <v>224</v>
      </c>
      <c r="U3643" s="2" t="d">
        <v>2019-04-21T21:30:00.00000020954757600</v>
      </c>
      <c r="V3643">
        <v>41</v>
      </c>
      <c r="W3643">
        <v>33</v>
      </c>
      <c r="X3643">
        <v>87</v>
      </c>
      <c r="Y3643">
        <v>23.18</v>
      </c>
      <c r="Z3643">
        <v>10</v>
      </c>
      <c r="AA3643" s="1" t="s">
        <v>58</v>
      </c>
      <c r="AB3643">
        <v>14</v>
      </c>
      <c r="AC3643">
        <v>0</v>
      </c>
      <c r="AD3643" s="1" t="s">
        <v>966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s="1" t="s">
        <v>53</v>
      </c>
      <c r="AS3643" s="1" t="s">
        <v>53</v>
      </c>
      <c r="AT3643" s="1" t="s">
        <v>53</v>
      </c>
      <c r="AU3643" s="1" t="s">
        <v>53</v>
      </c>
    </row>
    <row r="3644" spans="1:47" x14ac:dyDescent="0.25">
      <c r="A3644" s="1" t="s">
        <v>2766</v>
      </c>
      <c r="B3644">
        <v>3</v>
      </c>
      <c r="C3644" s="2" t="d">
        <v>2019-04-22T02:55:08.00000026356428850</v>
      </c>
      <c r="D3644" s="2" t="d">
        <v>2019-04-22T03:24:45.00000012572854425</v>
      </c>
      <c r="E3644">
        <v>39.853763000000001</v>
      </c>
      <c r="F3644">
        <v>-104.98651099999999</v>
      </c>
      <c r="G3644">
        <v>39.856152999999999</v>
      </c>
      <c r="H3644">
        <v>-104.987038</v>
      </c>
      <c r="I3644">
        <v>0.16700000000000001</v>
      </c>
      <c r="J3644" s="1" t="s">
        <v>821</v>
      </c>
      <c r="L3644" s="1" t="s">
        <v>195</v>
      </c>
      <c r="M3644" s="1" t="s">
        <v>47</v>
      </c>
      <c r="N3644" s="1" t="s">
        <v>131</v>
      </c>
      <c r="O3644" s="1" t="s">
        <v>147</v>
      </c>
      <c r="P3644" s="1" t="s">
        <v>199</v>
      </c>
      <c r="Q3644" s="1" t="s">
        <v>205</v>
      </c>
      <c r="R3644" s="1" t="s">
        <v>48</v>
      </c>
      <c r="S3644" s="1" t="s">
        <v>79</v>
      </c>
      <c r="T3644" s="1" t="s">
        <v>206</v>
      </c>
      <c r="U3644" s="2" t="d">
        <v>2019-04-22T02:54:00.00000008381903175</v>
      </c>
      <c r="V3644">
        <v>45</v>
      </c>
      <c r="W3644">
        <v>39</v>
      </c>
      <c r="X3644">
        <v>93</v>
      </c>
      <c r="Y3644">
        <v>24.48</v>
      </c>
      <c r="Z3644">
        <v>10</v>
      </c>
      <c r="AA3644" s="1" t="s">
        <v>58</v>
      </c>
      <c r="AB3644">
        <v>12</v>
      </c>
      <c r="AC3644">
        <v>0</v>
      </c>
      <c r="AD3644" s="1" t="s">
        <v>966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s="1" t="s">
        <v>53</v>
      </c>
      <c r="AS3644" s="1" t="s">
        <v>53</v>
      </c>
      <c r="AT3644" s="1" t="s">
        <v>53</v>
      </c>
      <c r="AU3644" s="1" t="s">
        <v>53</v>
      </c>
    </row>
    <row r="3645" spans="1:47" x14ac:dyDescent="0.25">
      <c r="A3645" s="1" t="s">
        <v>5697</v>
      </c>
      <c r="B3645">
        <v>3</v>
      </c>
      <c r="C3645" s="2" t="d">
        <v>2019-04-22T06:35:39.0000002458691625</v>
      </c>
      <c r="D3645" s="2" t="d">
        <v>2019-04-22T07:05:01.99999997857958325</v>
      </c>
      <c r="E3645">
        <v>39.779989999999998</v>
      </c>
      <c r="F3645">
        <v>-104.95189999999999</v>
      </c>
      <c r="G3645">
        <v>39.779989999999998</v>
      </c>
      <c r="H3645">
        <v>-104.95189000000001</v>
      </c>
      <c r="I3645">
        <v>1E-3</v>
      </c>
      <c r="J3645" s="1" t="s">
        <v>1005</v>
      </c>
      <c r="L3645" s="1" t="s">
        <v>133</v>
      </c>
      <c r="M3645" s="1" t="s">
        <v>47</v>
      </c>
      <c r="N3645" s="1" t="s">
        <v>131</v>
      </c>
      <c r="O3645" s="1" t="s">
        <v>131</v>
      </c>
      <c r="P3645" s="1" t="s">
        <v>199</v>
      </c>
      <c r="Q3645" s="1" t="s">
        <v>247</v>
      </c>
      <c r="R3645" s="1" t="s">
        <v>48</v>
      </c>
      <c r="S3645" s="1" t="s">
        <v>79</v>
      </c>
      <c r="T3645" s="1" t="s">
        <v>206</v>
      </c>
      <c r="U3645" s="2" t="d">
        <v>2019-04-22T06:46:59.99999976251274675</v>
      </c>
      <c r="V3645">
        <v>41</v>
      </c>
      <c r="W3645">
        <v>36</v>
      </c>
      <c r="X3645">
        <v>93</v>
      </c>
      <c r="Y3645">
        <v>24.54</v>
      </c>
      <c r="Z3645">
        <v>1</v>
      </c>
      <c r="AA3645" s="1" t="s">
        <v>61</v>
      </c>
      <c r="AB3645">
        <v>8</v>
      </c>
      <c r="AC3645">
        <v>0</v>
      </c>
      <c r="AD3645" s="1" t="s">
        <v>1214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s="1" t="s">
        <v>51</v>
      </c>
      <c r="AS3645" s="1" t="s">
        <v>51</v>
      </c>
      <c r="AT3645" s="1" t="s">
        <v>51</v>
      </c>
      <c r="AU3645" s="1" t="s">
        <v>51</v>
      </c>
    </row>
    <row r="3646" spans="1:47" x14ac:dyDescent="0.25">
      <c r="A3646" s="1" t="s">
        <v>9413</v>
      </c>
      <c r="B3646">
        <v>2</v>
      </c>
      <c r="C3646" s="2" t="d">
        <v>2019-04-22T06:47:40.00000031199306150</v>
      </c>
      <c r="D3646" s="2" t="d">
        <v>2019-04-22T07:17:01.99999981094151975</v>
      </c>
      <c r="E3646">
        <v>39.741064000000001</v>
      </c>
      <c r="F3646">
        <v>-105.496342</v>
      </c>
      <c r="G3646">
        <v>39.715589999999999</v>
      </c>
      <c r="H3646">
        <v>-105.19141999999999</v>
      </c>
      <c r="I3646">
        <v>16.297999999999998</v>
      </c>
      <c r="J3646" s="1" t="s">
        <v>9414</v>
      </c>
      <c r="L3646" s="1" t="s">
        <v>133</v>
      </c>
      <c r="M3646" s="1" t="s">
        <v>47</v>
      </c>
      <c r="N3646" s="1" t="s">
        <v>1548</v>
      </c>
      <c r="O3646" s="1" t="s">
        <v>338</v>
      </c>
      <c r="P3646" s="1" t="s">
        <v>199</v>
      </c>
      <c r="Q3646" s="1" t="s">
        <v>1549</v>
      </c>
      <c r="R3646" s="1" t="s">
        <v>48</v>
      </c>
      <c r="S3646" s="1" t="s">
        <v>79</v>
      </c>
      <c r="T3646" s="1" t="s">
        <v>340</v>
      </c>
      <c r="U3646" s="2" t="d">
        <v>2019-04-22T06:53:00.00000030733644975</v>
      </c>
      <c r="V3646">
        <v>24</v>
      </c>
      <c r="W3646">
        <v>24</v>
      </c>
      <c r="X3646">
        <v>84</v>
      </c>
      <c r="Y3646">
        <v>20.84</v>
      </c>
      <c r="Z3646">
        <v>10</v>
      </c>
      <c r="AA3646" s="1" t="s">
        <v>8970</v>
      </c>
      <c r="AB3646">
        <v>0</v>
      </c>
      <c r="AC3646">
        <v>0</v>
      </c>
      <c r="AD3646" s="1" t="s">
        <v>1068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s="1" t="s">
        <v>51</v>
      </c>
      <c r="AS3646" s="1" t="s">
        <v>51</v>
      </c>
      <c r="AT3646" s="1" t="s">
        <v>51</v>
      </c>
      <c r="AU3646" s="1" t="s">
        <v>51</v>
      </c>
    </row>
    <row r="3647" spans="1:47" x14ac:dyDescent="0.25">
      <c r="A3647" s="1" t="s">
        <v>9415</v>
      </c>
      <c r="B3647">
        <v>2</v>
      </c>
      <c r="C3647" s="2" t="d">
        <v>2019-04-22T06:47:40.00000031199306150</v>
      </c>
      <c r="D3647" s="2" t="d">
        <v>2019-04-22T07:17:01.99999981094151975</v>
      </c>
      <c r="E3647">
        <v>39.715710000000001</v>
      </c>
      <c r="F3647">
        <v>-105.19175</v>
      </c>
      <c r="G3647">
        <v>39.740940000000002</v>
      </c>
      <c r="H3647">
        <v>-105.49696</v>
      </c>
      <c r="I3647">
        <v>16.312000000000001</v>
      </c>
      <c r="J3647" s="1" t="s">
        <v>9416</v>
      </c>
      <c r="L3647" s="1" t="s">
        <v>137</v>
      </c>
      <c r="M3647" s="1" t="s">
        <v>47</v>
      </c>
      <c r="N3647" s="1" t="s">
        <v>270</v>
      </c>
      <c r="O3647" s="1" t="s">
        <v>115</v>
      </c>
      <c r="P3647" s="1" t="s">
        <v>199</v>
      </c>
      <c r="Q3647" s="1" t="s">
        <v>271</v>
      </c>
      <c r="R3647" s="1" t="s">
        <v>48</v>
      </c>
      <c r="S3647" s="1" t="s">
        <v>79</v>
      </c>
      <c r="T3647" s="1" t="s">
        <v>206</v>
      </c>
      <c r="U3647" s="2" t="d">
        <v>2019-04-22T06:46:59.99999976251274675</v>
      </c>
      <c r="V3647">
        <v>41</v>
      </c>
      <c r="W3647">
        <v>36</v>
      </c>
      <c r="X3647">
        <v>93</v>
      </c>
      <c r="Y3647">
        <v>24.54</v>
      </c>
      <c r="Z3647">
        <v>1</v>
      </c>
      <c r="AA3647" s="1" t="s">
        <v>61</v>
      </c>
      <c r="AB3647">
        <v>8</v>
      </c>
      <c r="AC3647">
        <v>0</v>
      </c>
      <c r="AD3647" s="1" t="s">
        <v>1214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s="1" t="s">
        <v>51</v>
      </c>
      <c r="AS3647" s="1" t="s">
        <v>51</v>
      </c>
      <c r="AT3647" s="1" t="s">
        <v>51</v>
      </c>
      <c r="AU3647" s="1" t="s">
        <v>51</v>
      </c>
    </row>
    <row r="3648" spans="1:47" x14ac:dyDescent="0.25">
      <c r="A3648" s="1" t="s">
        <v>5698</v>
      </c>
      <c r="B3648">
        <v>3</v>
      </c>
      <c r="C3648" s="2" t="d">
        <v>2019-04-22T06:57:23.99999978486448450</v>
      </c>
      <c r="D3648" s="2" t="d">
        <v>2019-04-22T07:27:01.99999988079070950</v>
      </c>
      <c r="E3648">
        <v>39.823099999999997</v>
      </c>
      <c r="F3648">
        <v>-104.96729999999999</v>
      </c>
      <c r="G3648">
        <v>39.823872999999999</v>
      </c>
      <c r="H3648">
        <v>-104.961958</v>
      </c>
      <c r="I3648">
        <v>0.28799999999999998</v>
      </c>
      <c r="J3648" s="1" t="s">
        <v>447</v>
      </c>
      <c r="L3648" s="1" t="s">
        <v>122</v>
      </c>
      <c r="M3648" s="1" t="s">
        <v>47</v>
      </c>
      <c r="N3648" s="1" t="s">
        <v>131</v>
      </c>
      <c r="O3648" s="1" t="s">
        <v>147</v>
      </c>
      <c r="P3648" s="1" t="s">
        <v>199</v>
      </c>
      <c r="Q3648" s="1" t="s">
        <v>205</v>
      </c>
      <c r="R3648" s="1" t="s">
        <v>48</v>
      </c>
      <c r="S3648" s="1" t="s">
        <v>79</v>
      </c>
      <c r="T3648" s="1" t="s">
        <v>206</v>
      </c>
      <c r="U3648" s="2" t="d">
        <v>2019-04-22T06:47:59.9999999580904875</v>
      </c>
      <c r="V3648">
        <v>41</v>
      </c>
      <c r="W3648">
        <v>35</v>
      </c>
      <c r="X3648">
        <v>93</v>
      </c>
      <c r="Y3648">
        <v>24.54</v>
      </c>
      <c r="Z3648">
        <v>1</v>
      </c>
      <c r="AA3648" s="1" t="s">
        <v>58</v>
      </c>
      <c r="AB3648">
        <v>9</v>
      </c>
      <c r="AC3648">
        <v>0</v>
      </c>
      <c r="AD3648" s="1" t="s">
        <v>1214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s="1" t="s">
        <v>51</v>
      </c>
      <c r="AS3648" s="1" t="s">
        <v>51</v>
      </c>
      <c r="AT3648" s="1" t="s">
        <v>51</v>
      </c>
      <c r="AU3648" s="1" t="s">
        <v>51</v>
      </c>
    </row>
    <row r="3649" spans="1:47" x14ac:dyDescent="0.25">
      <c r="A3649" s="1" t="s">
        <v>4198</v>
      </c>
      <c r="B3649">
        <v>3</v>
      </c>
      <c r="C3649" s="2" t="d">
        <v>2019-04-22T09:31:07.99999976065009800</v>
      </c>
      <c r="D3649" s="2" t="d">
        <v>2019-04-22T10:00:55.00000007450580825</v>
      </c>
      <c r="E3649">
        <v>40.265369999999997</v>
      </c>
      <c r="F3649">
        <v>-103.84497399999999</v>
      </c>
      <c r="G3649">
        <v>40.265349999999998</v>
      </c>
      <c r="H3649">
        <v>-103.83970600000001</v>
      </c>
      <c r="I3649">
        <v>0.27800000000000002</v>
      </c>
      <c r="J3649" s="1" t="s">
        <v>4199</v>
      </c>
      <c r="L3649" s="1" t="s">
        <v>4190</v>
      </c>
      <c r="M3649" s="1" t="s">
        <v>47</v>
      </c>
      <c r="N3649" s="1" t="s">
        <v>4193</v>
      </c>
      <c r="O3649" s="1" t="s">
        <v>165</v>
      </c>
      <c r="P3649" s="1" t="s">
        <v>199</v>
      </c>
      <c r="Q3649" s="1" t="s">
        <v>4194</v>
      </c>
      <c r="R3649" s="1" t="s">
        <v>48</v>
      </c>
      <c r="S3649" s="1" t="s">
        <v>79</v>
      </c>
      <c r="T3649" s="1" t="s">
        <v>3920</v>
      </c>
      <c r="U3649" s="2" t="d">
        <v>2019-04-22T09:34:59.99999993015081025</v>
      </c>
      <c r="V3649">
        <v>42</v>
      </c>
      <c r="W3649">
        <v>35</v>
      </c>
      <c r="X3649">
        <v>71</v>
      </c>
      <c r="Y3649">
        <v>25.6</v>
      </c>
      <c r="Z3649">
        <v>10</v>
      </c>
      <c r="AA3649" s="1" t="s">
        <v>58</v>
      </c>
      <c r="AB3649">
        <v>13</v>
      </c>
      <c r="AD3649" s="1" t="s">
        <v>50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s="1" t="s">
        <v>51</v>
      </c>
      <c r="AS3649" s="1" t="s">
        <v>51</v>
      </c>
      <c r="AT3649" s="1" t="s">
        <v>51</v>
      </c>
      <c r="AU3649" s="1" t="s">
        <v>51</v>
      </c>
    </row>
    <row r="3650" spans="1:47" x14ac:dyDescent="0.25">
      <c r="A3650" s="1" t="s">
        <v>4200</v>
      </c>
      <c r="B3650">
        <v>3</v>
      </c>
      <c r="C3650" s="2" t="d">
        <v>2019-04-22T09:31:07.99999976065009800</v>
      </c>
      <c r="D3650" s="2" t="d">
        <v>2019-04-22T10:00:55.00000007450580825</v>
      </c>
      <c r="E3650">
        <v>40.265610000000002</v>
      </c>
      <c r="F3650">
        <v>-103.844911</v>
      </c>
      <c r="G3650">
        <v>40.265610000000002</v>
      </c>
      <c r="H3650">
        <v>-103.84499099999999</v>
      </c>
      <c r="I3650">
        <v>4.0000000000000001E-3</v>
      </c>
      <c r="J3650" s="1" t="s">
        <v>4201</v>
      </c>
      <c r="L3650" s="1" t="s">
        <v>4143</v>
      </c>
      <c r="M3650" s="1" t="s">
        <v>47</v>
      </c>
      <c r="N3650" s="1" t="s">
        <v>4193</v>
      </c>
      <c r="O3650" s="1" t="s">
        <v>165</v>
      </c>
      <c r="P3650" s="1" t="s">
        <v>199</v>
      </c>
      <c r="Q3650" s="1" t="s">
        <v>4194</v>
      </c>
      <c r="R3650" s="1" t="s">
        <v>48</v>
      </c>
      <c r="S3650" s="1" t="s">
        <v>79</v>
      </c>
      <c r="T3650" s="1" t="s">
        <v>3920</v>
      </c>
      <c r="U3650" s="2" t="d">
        <v>2019-04-22T09:34:59.99999993015081025</v>
      </c>
      <c r="V3650">
        <v>42</v>
      </c>
      <c r="W3650">
        <v>35</v>
      </c>
      <c r="X3650">
        <v>71</v>
      </c>
      <c r="Y3650">
        <v>25.6</v>
      </c>
      <c r="Z3650">
        <v>10</v>
      </c>
      <c r="AA3650" s="1" t="s">
        <v>58</v>
      </c>
      <c r="AB3650">
        <v>13</v>
      </c>
      <c r="AD3650" s="1" t="s">
        <v>50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s="1" t="s">
        <v>51</v>
      </c>
      <c r="AS3650" s="1" t="s">
        <v>51</v>
      </c>
      <c r="AT3650" s="1" t="s">
        <v>51</v>
      </c>
      <c r="AU3650" s="1" t="s">
        <v>51</v>
      </c>
    </row>
    <row r="3651" spans="1:47" x14ac:dyDescent="0.25">
      <c r="A3651" s="1" t="s">
        <v>2842</v>
      </c>
      <c r="B3651">
        <v>4</v>
      </c>
      <c r="C3651" s="2" t="d">
        <v>2019-04-22T11:03:24.00000012014061150</v>
      </c>
      <c r="D3651" s="2" t="d">
        <v>2019-04-22T11:33:15.99999971687793675</v>
      </c>
      <c r="E3651">
        <v>38.307699999999997</v>
      </c>
      <c r="F3651">
        <v>-104.6139</v>
      </c>
      <c r="G3651">
        <v>38.298406</v>
      </c>
      <c r="H3651">
        <v>-104.611892</v>
      </c>
      <c r="I3651">
        <v>0.65100000000000002</v>
      </c>
      <c r="J3651" s="1" t="s">
        <v>2843</v>
      </c>
      <c r="L3651" s="1" t="s">
        <v>196</v>
      </c>
      <c r="M3651" s="1" t="s">
        <v>47</v>
      </c>
      <c r="N3651" s="1" t="s">
        <v>412</v>
      </c>
      <c r="O3651" s="1" t="s">
        <v>412</v>
      </c>
      <c r="P3651" s="1" t="s">
        <v>199</v>
      </c>
      <c r="Q3651" s="1" t="s">
        <v>413</v>
      </c>
      <c r="R3651" s="1" t="s">
        <v>48</v>
      </c>
      <c r="S3651" s="1" t="s">
        <v>79</v>
      </c>
      <c r="T3651" s="1" t="s">
        <v>414</v>
      </c>
      <c r="U3651" s="2" t="d">
        <v>2019-04-22T10:53:00.000000097788870375</v>
      </c>
      <c r="V3651">
        <v>52</v>
      </c>
      <c r="W3651">
        <v>52</v>
      </c>
      <c r="X3651">
        <v>69</v>
      </c>
      <c r="Y3651">
        <v>25.41</v>
      </c>
      <c r="Z3651">
        <v>10</v>
      </c>
      <c r="AA3651" s="1" t="s">
        <v>66</v>
      </c>
      <c r="AB3651">
        <v>9</v>
      </c>
      <c r="AC3651">
        <v>0</v>
      </c>
      <c r="AD3651" s="1" t="s">
        <v>966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1</v>
      </c>
      <c r="AQ3651" t="b">
        <v>0</v>
      </c>
      <c r="AR3651" s="1" t="s">
        <v>51</v>
      </c>
      <c r="AS3651" s="1" t="s">
        <v>51</v>
      </c>
      <c r="AT3651" s="1" t="s">
        <v>51</v>
      </c>
      <c r="AU3651" s="1" t="s">
        <v>51</v>
      </c>
    </row>
    <row r="3652" spans="1:47" x14ac:dyDescent="0.25">
      <c r="A3652" s="1" t="s">
        <v>2927</v>
      </c>
      <c r="B3652">
        <v>3</v>
      </c>
      <c r="C3652" s="2" t="d">
        <v>2019-04-22T18:07:08.000000095926225</v>
      </c>
      <c r="D3652" s="2" t="d">
        <v>2019-04-22T18:36:57.00000024866312550</v>
      </c>
      <c r="E3652">
        <v>38.585737000000002</v>
      </c>
      <c r="F3652">
        <v>-104.668898</v>
      </c>
      <c r="G3652">
        <v>38.577188</v>
      </c>
      <c r="H3652">
        <v>-104.66193699999999</v>
      </c>
      <c r="I3652">
        <v>0.7</v>
      </c>
      <c r="J3652" s="1" t="s">
        <v>531</v>
      </c>
      <c r="L3652" s="1" t="s">
        <v>196</v>
      </c>
      <c r="M3652" s="1" t="s">
        <v>47</v>
      </c>
      <c r="N3652" s="1" t="s">
        <v>328</v>
      </c>
      <c r="O3652" s="1" t="s">
        <v>194</v>
      </c>
      <c r="P3652" s="1" t="s">
        <v>199</v>
      </c>
      <c r="Q3652" s="1" t="s">
        <v>329</v>
      </c>
      <c r="R3652" s="1" t="s">
        <v>48</v>
      </c>
      <c r="S3652" s="1" t="s">
        <v>79</v>
      </c>
      <c r="T3652" s="1" t="s">
        <v>269</v>
      </c>
      <c r="U3652" s="2" t="d">
        <v>2019-04-22T17:58:00.00000023748725325</v>
      </c>
      <c r="V3652">
        <v>49</v>
      </c>
      <c r="W3652">
        <v>46</v>
      </c>
      <c r="X3652">
        <v>62</v>
      </c>
      <c r="Y3652">
        <v>24.38</v>
      </c>
      <c r="Z3652">
        <v>10</v>
      </c>
      <c r="AA3652" s="1" t="s">
        <v>58</v>
      </c>
      <c r="AB3652">
        <v>8</v>
      </c>
      <c r="AC3652">
        <v>0</v>
      </c>
      <c r="AD3652" s="1" t="s">
        <v>966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s="1" t="s">
        <v>51</v>
      </c>
      <c r="AS3652" s="1" t="s">
        <v>51</v>
      </c>
      <c r="AT3652" s="1" t="s">
        <v>51</v>
      </c>
      <c r="AU3652" s="1" t="s">
        <v>51</v>
      </c>
    </row>
    <row r="3653" spans="1:47" x14ac:dyDescent="0.25">
      <c r="A3653" s="1" t="s">
        <v>2928</v>
      </c>
      <c r="B3653">
        <v>3</v>
      </c>
      <c r="C3653" s="2" t="d">
        <v>2019-04-22T18:07:08.000000095926225</v>
      </c>
      <c r="D3653" s="2" t="d">
        <v>2019-04-22T18:36:57.00000024866312550</v>
      </c>
      <c r="E3653">
        <v>38.588011000000002</v>
      </c>
      <c r="F3653">
        <v>-104.67012099999999</v>
      </c>
      <c r="G3653">
        <v>38.549860000000002</v>
      </c>
      <c r="H3653">
        <v>-104.64669000000001</v>
      </c>
      <c r="I3653">
        <v>2.9239999999999999</v>
      </c>
      <c r="J3653" s="1" t="s">
        <v>2929</v>
      </c>
      <c r="L3653" s="1" t="s">
        <v>196</v>
      </c>
      <c r="M3653" s="1" t="s">
        <v>47</v>
      </c>
      <c r="N3653" s="1" t="s">
        <v>328</v>
      </c>
      <c r="O3653" s="1" t="s">
        <v>194</v>
      </c>
      <c r="P3653" s="1" t="s">
        <v>199</v>
      </c>
      <c r="Q3653" s="1" t="s">
        <v>329</v>
      </c>
      <c r="R3653" s="1" t="s">
        <v>48</v>
      </c>
      <c r="S3653" s="1" t="s">
        <v>79</v>
      </c>
      <c r="T3653" s="1" t="s">
        <v>269</v>
      </c>
      <c r="U3653" s="2" t="d">
        <v>2019-04-22T17:58:00.00000023748725325</v>
      </c>
      <c r="V3653">
        <v>49</v>
      </c>
      <c r="W3653">
        <v>46</v>
      </c>
      <c r="X3653">
        <v>62</v>
      </c>
      <c r="Y3653">
        <v>24.38</v>
      </c>
      <c r="Z3653">
        <v>10</v>
      </c>
      <c r="AA3653" s="1" t="s">
        <v>58</v>
      </c>
      <c r="AB3653">
        <v>8</v>
      </c>
      <c r="AC3653">
        <v>0</v>
      </c>
      <c r="AD3653" s="1" t="s">
        <v>966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s="1" t="s">
        <v>51</v>
      </c>
      <c r="AS3653" s="1" t="s">
        <v>51</v>
      </c>
      <c r="AT3653" s="1" t="s">
        <v>51</v>
      </c>
      <c r="AU3653" s="1" t="s">
        <v>51</v>
      </c>
    </row>
    <row r="3654" spans="1:47" x14ac:dyDescent="0.25">
      <c r="A3654" s="1" t="s">
        <v>2767</v>
      </c>
      <c r="B3654">
        <v>3</v>
      </c>
      <c r="C3654" s="2" t="d">
        <v>2019-04-22T22:07:07.99999988637864900</v>
      </c>
      <c r="D3654" s="2" t="d">
        <v>2019-04-22T22:37:00.99999971687793675</v>
      </c>
      <c r="E3654">
        <v>39.914186999999998</v>
      </c>
      <c r="F3654">
        <v>-104.989811</v>
      </c>
      <c r="G3654">
        <v>39.91272</v>
      </c>
      <c r="H3654">
        <v>-104.99037</v>
      </c>
      <c r="I3654">
        <v>0.106</v>
      </c>
      <c r="J3654" s="1" t="s">
        <v>439</v>
      </c>
      <c r="L3654" s="1" t="s">
        <v>355</v>
      </c>
      <c r="M3654" s="1" t="s">
        <v>47</v>
      </c>
      <c r="N3654" s="1" t="s">
        <v>131</v>
      </c>
      <c r="O3654" s="1" t="s">
        <v>147</v>
      </c>
      <c r="P3654" s="1" t="s">
        <v>199</v>
      </c>
      <c r="Q3654" s="1" t="s">
        <v>440</v>
      </c>
      <c r="R3654" s="1" t="s">
        <v>48</v>
      </c>
      <c r="S3654" s="1" t="s">
        <v>79</v>
      </c>
      <c r="T3654" s="1" t="s">
        <v>206</v>
      </c>
      <c r="U3654" s="2" t="d">
        <v>2019-04-22T22:12:00.00000025145709525</v>
      </c>
      <c r="V3654">
        <v>43</v>
      </c>
      <c r="W3654">
        <v>40</v>
      </c>
      <c r="X3654">
        <v>81</v>
      </c>
      <c r="Y3654">
        <v>24.58</v>
      </c>
      <c r="Z3654">
        <v>10</v>
      </c>
      <c r="AA3654" s="1" t="s">
        <v>60</v>
      </c>
      <c r="AB3654">
        <v>5</v>
      </c>
      <c r="AC3654">
        <v>0</v>
      </c>
      <c r="AD3654" s="1" t="s">
        <v>966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s="1" t="s">
        <v>53</v>
      </c>
      <c r="AS3654" s="1" t="s">
        <v>53</v>
      </c>
      <c r="AT3654" s="1" t="s">
        <v>53</v>
      </c>
      <c r="AU3654" s="1" t="s">
        <v>53</v>
      </c>
    </row>
    <row r="3655" spans="1:47" x14ac:dyDescent="0.25">
      <c r="A3655" s="1" t="s">
        <v>2231</v>
      </c>
      <c r="B3655">
        <v>3</v>
      </c>
      <c r="C3655" s="2" t="d">
        <v>2019-04-23T06:09:23.99999982677400375</v>
      </c>
      <c r="D3655" s="2" t="d">
        <v>2019-04-23T06:39:01.99999992270022875</v>
      </c>
      <c r="E3655">
        <v>39.846609999999998</v>
      </c>
      <c r="F3655">
        <v>-104.92395999999999</v>
      </c>
      <c r="G3655">
        <v>39.840178999999999</v>
      </c>
      <c r="H3655">
        <v>-104.930441</v>
      </c>
      <c r="I3655">
        <v>0.56200000000000006</v>
      </c>
      <c r="J3655" s="1" t="s">
        <v>590</v>
      </c>
      <c r="L3655" s="1" t="s">
        <v>129</v>
      </c>
      <c r="M3655" s="1" t="s">
        <v>47</v>
      </c>
      <c r="N3655" s="1" t="s">
        <v>314</v>
      </c>
      <c r="O3655" s="1" t="s">
        <v>147</v>
      </c>
      <c r="P3655" s="1" t="s">
        <v>199</v>
      </c>
      <c r="Q3655" s="1" t="s">
        <v>315</v>
      </c>
      <c r="R3655" s="1" t="s">
        <v>48</v>
      </c>
      <c r="S3655" s="1" t="s">
        <v>79</v>
      </c>
      <c r="T3655" s="1" t="s">
        <v>204</v>
      </c>
      <c r="U3655" s="2" t="d">
        <v>2019-04-23T05:58:00.00000023748725325</v>
      </c>
      <c r="V3655">
        <v>36</v>
      </c>
      <c r="W3655">
        <v>29</v>
      </c>
      <c r="X3655">
        <v>99</v>
      </c>
      <c r="Y3655">
        <v>24.49</v>
      </c>
      <c r="Z3655">
        <v>10</v>
      </c>
      <c r="AA3655" s="1" t="s">
        <v>64</v>
      </c>
      <c r="AB3655">
        <v>9</v>
      </c>
      <c r="AC3655">
        <v>0</v>
      </c>
      <c r="AD3655" s="1" t="s">
        <v>819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s="1" t="s">
        <v>53</v>
      </c>
      <c r="AS3655" s="1" t="s">
        <v>51</v>
      </c>
      <c r="AT3655" s="1" t="s">
        <v>51</v>
      </c>
      <c r="AU3655" s="1" t="s">
        <v>51</v>
      </c>
    </row>
    <row r="3656" spans="1:47" x14ac:dyDescent="0.25">
      <c r="A3656" s="1" t="s">
        <v>2930</v>
      </c>
      <c r="B3656">
        <v>3</v>
      </c>
      <c r="C3656" s="2" t="d">
        <v>2019-04-23T07:45:24.99999997671693450</v>
      </c>
      <c r="D3656" s="2" t="d">
        <v>2019-04-23T08:14:58.99999976623803075</v>
      </c>
      <c r="E3656">
        <v>39.824913000000002</v>
      </c>
      <c r="F3656">
        <v>-104.966346</v>
      </c>
      <c r="G3656">
        <v>39.823369</v>
      </c>
      <c r="H3656">
        <v>-104.964029</v>
      </c>
      <c r="I3656">
        <v>0.16300000000000001</v>
      </c>
      <c r="J3656" s="1" t="s">
        <v>150</v>
      </c>
      <c r="L3656" s="1" t="s">
        <v>166</v>
      </c>
      <c r="M3656" s="1" t="s">
        <v>47</v>
      </c>
      <c r="N3656" s="1" t="s">
        <v>131</v>
      </c>
      <c r="O3656" s="1" t="s">
        <v>147</v>
      </c>
      <c r="P3656" s="1" t="s">
        <v>199</v>
      </c>
      <c r="Q3656" s="1" t="s">
        <v>205</v>
      </c>
      <c r="R3656" s="1" t="s">
        <v>48</v>
      </c>
      <c r="S3656" s="1" t="s">
        <v>79</v>
      </c>
      <c r="T3656" s="1" t="s">
        <v>206</v>
      </c>
      <c r="U3656" s="2" t="d">
        <v>2019-04-23T07:47:59.99999974854290475</v>
      </c>
      <c r="V3656">
        <v>45</v>
      </c>
      <c r="W3656">
        <v>41</v>
      </c>
      <c r="X3656">
        <v>81</v>
      </c>
      <c r="Y3656">
        <v>24.51</v>
      </c>
      <c r="Z3656">
        <v>10</v>
      </c>
      <c r="AA3656" s="1" t="s">
        <v>71</v>
      </c>
      <c r="AB3656">
        <v>6</v>
      </c>
      <c r="AC3656">
        <v>0</v>
      </c>
      <c r="AD3656" s="1" t="s">
        <v>966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s="1" t="s">
        <v>51</v>
      </c>
      <c r="AS3656" s="1" t="s">
        <v>51</v>
      </c>
      <c r="AT3656" s="1" t="s">
        <v>51</v>
      </c>
      <c r="AU3656" s="1" t="s">
        <v>51</v>
      </c>
    </row>
    <row r="3657" spans="1:47" x14ac:dyDescent="0.25">
      <c r="A3657" s="1" t="s">
        <v>2931</v>
      </c>
      <c r="B3657">
        <v>3</v>
      </c>
      <c r="C3657" s="2" t="d">
        <v>2019-04-23T08:29:40.00000014435499800</v>
      </c>
      <c r="D3657" s="2" t="d">
        <v>2019-04-23T08:59:02.99999987706541875</v>
      </c>
      <c r="E3657">
        <v>39.839370000000002</v>
      </c>
      <c r="F3657">
        <v>-105.03492900000001</v>
      </c>
      <c r="G3657">
        <v>39.842188999999998</v>
      </c>
      <c r="H3657">
        <v>-105.039418</v>
      </c>
      <c r="I3657">
        <v>0.308</v>
      </c>
      <c r="J3657" s="1" t="s">
        <v>572</v>
      </c>
      <c r="L3657" s="1" t="s">
        <v>2499</v>
      </c>
      <c r="M3657" s="1" t="s">
        <v>47</v>
      </c>
      <c r="N3657" s="1" t="s">
        <v>80</v>
      </c>
      <c r="O3657" s="1" t="s">
        <v>147</v>
      </c>
      <c r="P3657" s="1" t="s">
        <v>199</v>
      </c>
      <c r="Q3657" s="1" t="s">
        <v>549</v>
      </c>
      <c r="R3657" s="1" t="s">
        <v>48</v>
      </c>
      <c r="S3657" s="1" t="s">
        <v>79</v>
      </c>
      <c r="T3657" s="1" t="s">
        <v>206</v>
      </c>
      <c r="U3657" s="2" t="d">
        <v>2019-04-23T08:19:59.9999997206032275</v>
      </c>
      <c r="V3657">
        <v>45</v>
      </c>
      <c r="W3657">
        <v>45</v>
      </c>
      <c r="X3657">
        <v>81</v>
      </c>
      <c r="Y3657">
        <v>24.5</v>
      </c>
      <c r="Z3657">
        <v>10</v>
      </c>
      <c r="AA3657" s="1" t="s">
        <v>8970</v>
      </c>
      <c r="AB3657">
        <v>0</v>
      </c>
      <c r="AC3657">
        <v>0</v>
      </c>
      <c r="AD3657" s="1" t="s">
        <v>966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s="1" t="s">
        <v>51</v>
      </c>
      <c r="AS3657" s="1" t="s">
        <v>51</v>
      </c>
      <c r="AT3657" s="1" t="s">
        <v>51</v>
      </c>
      <c r="AU3657" s="1" t="s">
        <v>51</v>
      </c>
    </row>
    <row r="3658" spans="1:47" x14ac:dyDescent="0.25">
      <c r="A3658" s="1" t="s">
        <v>2460</v>
      </c>
      <c r="B3658">
        <v>3</v>
      </c>
      <c r="C3658" s="2" t="d">
        <v>2019-04-23T09:41:39.00000016205013075</v>
      </c>
      <c r="D3658" s="2" t="d">
        <v>2019-04-23T10:11:01.99999989476055150</v>
      </c>
      <c r="E3658">
        <v>39.643813000000002</v>
      </c>
      <c r="F3658">
        <v>-104.91291200000001</v>
      </c>
      <c r="G3658">
        <v>39.647838999999998</v>
      </c>
      <c r="H3658">
        <v>-104.915239</v>
      </c>
      <c r="I3658">
        <v>0.30399999999999999</v>
      </c>
      <c r="J3658" s="1" t="s">
        <v>706</v>
      </c>
      <c r="L3658" s="1" t="s">
        <v>195</v>
      </c>
      <c r="M3658" s="1" t="s">
        <v>47</v>
      </c>
      <c r="N3658" s="1" t="s">
        <v>131</v>
      </c>
      <c r="O3658" s="1" t="s">
        <v>131</v>
      </c>
      <c r="P3658" s="1" t="s">
        <v>199</v>
      </c>
      <c r="Q3658" s="1" t="s">
        <v>415</v>
      </c>
      <c r="R3658" s="1" t="s">
        <v>48</v>
      </c>
      <c r="S3658" s="1" t="s">
        <v>79</v>
      </c>
      <c r="T3658" s="1" t="s">
        <v>201</v>
      </c>
      <c r="U3658" s="2" t="d">
        <v>2019-04-23T09:53:00.00000030733644975</v>
      </c>
      <c r="V3658">
        <v>47</v>
      </c>
      <c r="W3658">
        <v>47</v>
      </c>
      <c r="X3658">
        <v>71</v>
      </c>
      <c r="Y3658">
        <v>24.28</v>
      </c>
      <c r="Z3658">
        <v>10</v>
      </c>
      <c r="AA3658" s="1" t="s">
        <v>54</v>
      </c>
      <c r="AB3658">
        <v>3</v>
      </c>
      <c r="AC3658">
        <v>0</v>
      </c>
      <c r="AD3658" s="1" t="s">
        <v>819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s="1" t="s">
        <v>51</v>
      </c>
      <c r="AS3658" s="1" t="s">
        <v>51</v>
      </c>
      <c r="AT3658" s="1" t="s">
        <v>51</v>
      </c>
      <c r="AU3658" s="1" t="s">
        <v>51</v>
      </c>
    </row>
    <row r="3659" spans="1:47" x14ac:dyDescent="0.25">
      <c r="A3659" s="1" t="s">
        <v>2932</v>
      </c>
      <c r="B3659">
        <v>3</v>
      </c>
      <c r="C3659" s="2" t="d">
        <v>2019-04-23T10:41:40.000000186264515225</v>
      </c>
      <c r="D3659" s="2" t="d">
        <v>2019-04-23T11:11:02.99999991897493800</v>
      </c>
      <c r="E3659">
        <v>38.647331000000001</v>
      </c>
      <c r="F3659">
        <v>-104.69506</v>
      </c>
      <c r="G3659">
        <v>38.665629000000003</v>
      </c>
      <c r="H3659">
        <v>-104.703119</v>
      </c>
      <c r="I3659">
        <v>1.337</v>
      </c>
      <c r="J3659" s="1" t="s">
        <v>475</v>
      </c>
      <c r="L3659" s="1" t="s">
        <v>195</v>
      </c>
      <c r="M3659" s="1" t="s">
        <v>47</v>
      </c>
      <c r="N3659" s="1" t="s">
        <v>328</v>
      </c>
      <c r="O3659" s="1" t="s">
        <v>194</v>
      </c>
      <c r="P3659" s="1" t="s">
        <v>199</v>
      </c>
      <c r="Q3659" s="1" t="s">
        <v>329</v>
      </c>
      <c r="R3659" s="1" t="s">
        <v>48</v>
      </c>
      <c r="S3659" s="1" t="s">
        <v>79</v>
      </c>
      <c r="T3659" s="1" t="s">
        <v>269</v>
      </c>
      <c r="U3659" s="2" t="d">
        <v>2019-04-23T10:43:00.00000002793967725</v>
      </c>
      <c r="V3659">
        <v>48</v>
      </c>
      <c r="W3659">
        <v>43</v>
      </c>
      <c r="X3659">
        <v>66</v>
      </c>
      <c r="Y3659">
        <v>24.35</v>
      </c>
      <c r="Z3659">
        <v>10</v>
      </c>
      <c r="AA3659" s="1" t="s">
        <v>68</v>
      </c>
      <c r="AB3659">
        <v>13</v>
      </c>
      <c r="AC3659">
        <v>0</v>
      </c>
      <c r="AD3659" s="1" t="s">
        <v>966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s="1" t="s">
        <v>51</v>
      </c>
      <c r="AS3659" s="1" t="s">
        <v>51</v>
      </c>
      <c r="AT3659" s="1" t="s">
        <v>51</v>
      </c>
      <c r="AU3659" s="1" t="s">
        <v>51</v>
      </c>
    </row>
    <row r="3660" spans="1:47" x14ac:dyDescent="0.25">
      <c r="A3660" s="1" t="s">
        <v>2933</v>
      </c>
      <c r="B3660">
        <v>3</v>
      </c>
      <c r="C3660" s="2" t="d">
        <v>2019-04-23T11:17:15.99999973084777875</v>
      </c>
      <c r="D3660" s="2" t="d">
        <v>2019-04-23T11:47:01.00000020582229200</v>
      </c>
      <c r="E3660">
        <v>38.630690000000001</v>
      </c>
      <c r="F3660">
        <v>-104.69098</v>
      </c>
      <c r="G3660">
        <v>38.665629000000003</v>
      </c>
      <c r="H3660">
        <v>-104.703119</v>
      </c>
      <c r="I3660">
        <v>2.5009999999999999</v>
      </c>
      <c r="J3660" s="1" t="s">
        <v>475</v>
      </c>
      <c r="L3660" s="1" t="s">
        <v>195</v>
      </c>
      <c r="M3660" s="1" t="s">
        <v>47</v>
      </c>
      <c r="N3660" s="1" t="s">
        <v>328</v>
      </c>
      <c r="O3660" s="1" t="s">
        <v>194</v>
      </c>
      <c r="P3660" s="1" t="s">
        <v>199</v>
      </c>
      <c r="Q3660" s="1" t="s">
        <v>329</v>
      </c>
      <c r="R3660" s="1" t="s">
        <v>48</v>
      </c>
      <c r="S3660" s="1" t="s">
        <v>79</v>
      </c>
      <c r="T3660" s="1" t="s">
        <v>269</v>
      </c>
      <c r="U3660" s="2" t="d">
        <v>2019-04-23T10:57:59.99999981839210125</v>
      </c>
      <c r="V3660">
        <v>49</v>
      </c>
      <c r="W3660">
        <v>44</v>
      </c>
      <c r="X3660">
        <v>63</v>
      </c>
      <c r="Y3660">
        <v>24.35</v>
      </c>
      <c r="Z3660">
        <v>10</v>
      </c>
      <c r="AA3660" s="1" t="s">
        <v>68</v>
      </c>
      <c r="AB3660">
        <v>12</v>
      </c>
      <c r="AC3660">
        <v>0</v>
      </c>
      <c r="AD3660" s="1" t="s">
        <v>966</v>
      </c>
      <c r="AE3660" t="b">
        <v>0</v>
      </c>
      <c r="AF3660" t="b">
        <v>0</v>
      </c>
      <c r="AG3660" t="b">
        <v>0</v>
      </c>
      <c r="AH3660" t="b">
        <v>0</v>
      </c>
      <c r="AI3660" t="b">
        <v>1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s="1" t="s">
        <v>51</v>
      </c>
      <c r="AS3660" s="1" t="s">
        <v>51</v>
      </c>
      <c r="AT3660" s="1" t="s">
        <v>51</v>
      </c>
      <c r="AU3660" s="1" t="s">
        <v>51</v>
      </c>
    </row>
    <row r="3661" spans="1:47" x14ac:dyDescent="0.25">
      <c r="A3661" s="1" t="s">
        <v>3416</v>
      </c>
      <c r="B3661">
        <v>4</v>
      </c>
      <c r="C3661" s="2" t="d">
        <v>2019-04-23T14:37:55.000000186264515225</v>
      </c>
      <c r="D3661" s="2" t="d">
        <v>2019-04-23T15:06:01.0000001499429375</v>
      </c>
      <c r="E3661">
        <v>39.003866000000002</v>
      </c>
      <c r="F3661">
        <v>-105.967054</v>
      </c>
      <c r="G3661">
        <v>38.946944999999999</v>
      </c>
      <c r="H3661">
        <v>-105.963409</v>
      </c>
      <c r="I3661">
        <v>3.9380000000000002</v>
      </c>
      <c r="J3661" s="1" t="s">
        <v>3417</v>
      </c>
      <c r="L3661" s="1" t="s">
        <v>552</v>
      </c>
      <c r="M3661" s="1" t="s">
        <v>47</v>
      </c>
      <c r="N3661" s="1" t="s">
        <v>553</v>
      </c>
      <c r="O3661" s="1" t="s">
        <v>357</v>
      </c>
      <c r="P3661" s="1" t="s">
        <v>199</v>
      </c>
      <c r="Q3661" s="1" t="s">
        <v>554</v>
      </c>
      <c r="R3661" s="1" t="s">
        <v>48</v>
      </c>
      <c r="S3661" s="1" t="s">
        <v>79</v>
      </c>
      <c r="T3661" s="1" t="s">
        <v>555</v>
      </c>
      <c r="U3661" s="2" t="d">
        <v>2019-04-23T14:52:59.99999988824129100</v>
      </c>
      <c r="V3661">
        <v>51</v>
      </c>
      <c r="W3661">
        <v>51</v>
      </c>
      <c r="X3661">
        <v>23</v>
      </c>
      <c r="Y3661">
        <v>20.79</v>
      </c>
      <c r="Z3661">
        <v>10</v>
      </c>
      <c r="AA3661" s="1" t="s">
        <v>54</v>
      </c>
      <c r="AB3661">
        <v>6</v>
      </c>
      <c r="AC3661">
        <v>0</v>
      </c>
      <c r="AD3661" s="1" t="s">
        <v>50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s="1" t="s">
        <v>51</v>
      </c>
      <c r="AS3661" s="1" t="s">
        <v>51</v>
      </c>
      <c r="AT3661" s="1" t="s">
        <v>51</v>
      </c>
      <c r="AU3661" s="1" t="s">
        <v>51</v>
      </c>
    </row>
    <row r="3662" spans="1:47" x14ac:dyDescent="0.25">
      <c r="A3662" s="1" t="s">
        <v>3418</v>
      </c>
      <c r="B3662">
        <v>4</v>
      </c>
      <c r="C3662" s="2" t="d">
        <v>2019-04-23T14:37:55.000000186264515225</v>
      </c>
      <c r="D3662" s="2" t="d">
        <v>2019-04-23T15:06:01.0000001499429375</v>
      </c>
      <c r="E3662">
        <v>38.946944999999999</v>
      </c>
      <c r="F3662">
        <v>-105.963409</v>
      </c>
      <c r="G3662">
        <v>39.003866000000002</v>
      </c>
      <c r="H3662">
        <v>-105.967054</v>
      </c>
      <c r="I3662">
        <v>3.9380000000000002</v>
      </c>
      <c r="J3662" s="1" t="s">
        <v>1525</v>
      </c>
      <c r="L3662" s="1" t="s">
        <v>1480</v>
      </c>
      <c r="M3662" s="1" t="s">
        <v>47</v>
      </c>
      <c r="N3662" s="1" t="s">
        <v>553</v>
      </c>
      <c r="O3662" s="1" t="s">
        <v>357</v>
      </c>
      <c r="P3662" s="1" t="s">
        <v>199</v>
      </c>
      <c r="Q3662" s="1" t="s">
        <v>554</v>
      </c>
      <c r="R3662" s="1" t="s">
        <v>48</v>
      </c>
      <c r="S3662" s="1" t="s">
        <v>79</v>
      </c>
      <c r="T3662" s="1" t="s">
        <v>555</v>
      </c>
      <c r="U3662" s="2" t="d">
        <v>2019-04-23T14:52:59.99999988824129100</v>
      </c>
      <c r="V3662">
        <v>51</v>
      </c>
      <c r="W3662">
        <v>51</v>
      </c>
      <c r="X3662">
        <v>23</v>
      </c>
      <c r="Y3662">
        <v>20.79</v>
      </c>
      <c r="Z3662">
        <v>10</v>
      </c>
      <c r="AA3662" s="1" t="s">
        <v>54</v>
      </c>
      <c r="AB3662">
        <v>6</v>
      </c>
      <c r="AC3662">
        <v>0</v>
      </c>
      <c r="AD3662" s="1" t="s">
        <v>50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s="1" t="s">
        <v>51</v>
      </c>
      <c r="AS3662" s="1" t="s">
        <v>51</v>
      </c>
      <c r="AT3662" s="1" t="s">
        <v>51</v>
      </c>
      <c r="AU3662" s="1" t="s">
        <v>51</v>
      </c>
    </row>
    <row r="3663" spans="1:47" x14ac:dyDescent="0.25">
      <c r="A3663" s="1" t="s">
        <v>2934</v>
      </c>
      <c r="B3663">
        <v>3</v>
      </c>
      <c r="C3663" s="2" t="d">
        <v>2019-04-23T12:13:08.00000001210719325</v>
      </c>
      <c r="D3663" s="2" t="d">
        <v>2019-04-23T12:42:57.99999976996332150</v>
      </c>
      <c r="E3663">
        <v>38.630690000000001</v>
      </c>
      <c r="F3663">
        <v>-104.69098</v>
      </c>
      <c r="G3663">
        <v>38.649656999999998</v>
      </c>
      <c r="H3663">
        <v>-104.695989</v>
      </c>
      <c r="I3663">
        <v>1.3380000000000001</v>
      </c>
      <c r="J3663" s="1" t="s">
        <v>475</v>
      </c>
      <c r="L3663" s="1" t="s">
        <v>195</v>
      </c>
      <c r="M3663" s="1" t="s">
        <v>47</v>
      </c>
      <c r="N3663" s="1" t="s">
        <v>328</v>
      </c>
      <c r="O3663" s="1" t="s">
        <v>194</v>
      </c>
      <c r="P3663" s="1" t="s">
        <v>199</v>
      </c>
      <c r="Q3663" s="1" t="s">
        <v>329</v>
      </c>
      <c r="R3663" s="1" t="s">
        <v>48</v>
      </c>
      <c r="S3663" s="1" t="s">
        <v>79</v>
      </c>
      <c r="T3663" s="1" t="s">
        <v>269</v>
      </c>
      <c r="U3663" s="2" t="d">
        <v>2019-04-23T11:58:00.00000023748725325</v>
      </c>
      <c r="V3663">
        <v>53</v>
      </c>
      <c r="W3663">
        <v>53</v>
      </c>
      <c r="X3663">
        <v>54</v>
      </c>
      <c r="Y3663">
        <v>24.32</v>
      </c>
      <c r="Z3663">
        <v>10</v>
      </c>
      <c r="AA3663" s="1" t="s">
        <v>68</v>
      </c>
      <c r="AB3663">
        <v>14</v>
      </c>
      <c r="AC3663">
        <v>0</v>
      </c>
      <c r="AD3663" s="1" t="s">
        <v>966</v>
      </c>
      <c r="AE3663" t="b">
        <v>0</v>
      </c>
      <c r="AF3663" t="b">
        <v>0</v>
      </c>
      <c r="AG3663" t="b">
        <v>0</v>
      </c>
      <c r="AH3663" t="b">
        <v>0</v>
      </c>
      <c r="AI3663" t="b">
        <v>1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s="1" t="s">
        <v>51</v>
      </c>
      <c r="AS3663" s="1" t="s">
        <v>51</v>
      </c>
      <c r="AT3663" s="1" t="s">
        <v>51</v>
      </c>
      <c r="AU3663" s="1" t="s">
        <v>51</v>
      </c>
    </row>
    <row r="3664" spans="1:47" x14ac:dyDescent="0.25">
      <c r="A3664" s="1" t="s">
        <v>3684</v>
      </c>
      <c r="B3664">
        <v>3</v>
      </c>
      <c r="C3664" s="2" t="d">
        <v>2019-04-23T13:33:25.00000014435499800</v>
      </c>
      <c r="D3664" s="2" t="d">
        <v>2019-04-23T14:03:02.00000000651926050</v>
      </c>
      <c r="E3664">
        <v>39.900221000000002</v>
      </c>
      <c r="F3664">
        <v>-104.988178</v>
      </c>
      <c r="G3664">
        <v>39.897492</v>
      </c>
      <c r="H3664">
        <v>-104.987711</v>
      </c>
      <c r="I3664">
        <v>0.19</v>
      </c>
      <c r="J3664" s="1" t="s">
        <v>442</v>
      </c>
      <c r="L3664" s="1" t="s">
        <v>196</v>
      </c>
      <c r="M3664" s="1" t="s">
        <v>47</v>
      </c>
      <c r="N3664" s="1" t="s">
        <v>131</v>
      </c>
      <c r="O3664" s="1" t="s">
        <v>147</v>
      </c>
      <c r="P3664" s="1" t="s">
        <v>199</v>
      </c>
      <c r="Q3664" s="1" t="s">
        <v>440</v>
      </c>
      <c r="R3664" s="1" t="s">
        <v>48</v>
      </c>
      <c r="S3664" s="1" t="s">
        <v>79</v>
      </c>
      <c r="T3664" s="1" t="s">
        <v>206</v>
      </c>
      <c r="U3664" s="2" t="d">
        <v>2019-04-23T13:47:00.00000018160789875</v>
      </c>
      <c r="V3664">
        <v>59</v>
      </c>
      <c r="W3664">
        <v>59</v>
      </c>
      <c r="X3664">
        <v>48</v>
      </c>
      <c r="Y3664">
        <v>24.43</v>
      </c>
      <c r="Z3664">
        <v>10</v>
      </c>
      <c r="AA3664" s="1" t="s">
        <v>58</v>
      </c>
      <c r="AB3664">
        <v>5</v>
      </c>
      <c r="AC3664">
        <v>0</v>
      </c>
      <c r="AD3664" s="1" t="s">
        <v>50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s="1" t="s">
        <v>51</v>
      </c>
      <c r="AS3664" s="1" t="s">
        <v>51</v>
      </c>
      <c r="AT3664" s="1" t="s">
        <v>51</v>
      </c>
      <c r="AU3664" s="1" t="s">
        <v>51</v>
      </c>
    </row>
    <row r="3665" spans="1:47" x14ac:dyDescent="0.25">
      <c r="A3665" s="1" t="s">
        <v>3685</v>
      </c>
      <c r="B3665">
        <v>3</v>
      </c>
      <c r="C3665" s="2" t="d">
        <v>2019-04-23T13:59:41.00000016856938450</v>
      </c>
      <c r="D3665" s="2" t="d">
        <v>2019-04-23T14:29:02.0000000623986150</v>
      </c>
      <c r="E3665">
        <v>39.900221000000002</v>
      </c>
      <c r="F3665">
        <v>-104.988178</v>
      </c>
      <c r="G3665">
        <v>39.897492</v>
      </c>
      <c r="H3665">
        <v>-104.987711</v>
      </c>
      <c r="I3665">
        <v>0.19</v>
      </c>
      <c r="J3665" s="1" t="s">
        <v>442</v>
      </c>
      <c r="L3665" s="1" t="s">
        <v>196</v>
      </c>
      <c r="M3665" s="1" t="s">
        <v>47</v>
      </c>
      <c r="N3665" s="1" t="s">
        <v>131</v>
      </c>
      <c r="O3665" s="1" t="s">
        <v>147</v>
      </c>
      <c r="P3665" s="1" t="s">
        <v>199</v>
      </c>
      <c r="Q3665" s="1" t="s">
        <v>440</v>
      </c>
      <c r="R3665" s="1" t="s">
        <v>48</v>
      </c>
      <c r="S3665" s="1" t="s">
        <v>79</v>
      </c>
      <c r="T3665" s="1" t="s">
        <v>206</v>
      </c>
      <c r="U3665" s="2" t="d">
        <v>2019-04-23T13:47:00.00000018160789875</v>
      </c>
      <c r="V3665">
        <v>59</v>
      </c>
      <c r="W3665">
        <v>59</v>
      </c>
      <c r="X3665">
        <v>48</v>
      </c>
      <c r="Y3665">
        <v>24.43</v>
      </c>
      <c r="Z3665">
        <v>10</v>
      </c>
      <c r="AA3665" s="1" t="s">
        <v>58</v>
      </c>
      <c r="AB3665">
        <v>5</v>
      </c>
      <c r="AC3665">
        <v>0</v>
      </c>
      <c r="AD3665" s="1" t="s">
        <v>50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s="1" t="s">
        <v>51</v>
      </c>
      <c r="AS3665" s="1" t="s">
        <v>51</v>
      </c>
      <c r="AT3665" s="1" t="s">
        <v>51</v>
      </c>
      <c r="AU3665" s="1" t="s">
        <v>51</v>
      </c>
    </row>
    <row r="3666" spans="1:47" x14ac:dyDescent="0.25">
      <c r="A3666" s="1" t="s">
        <v>3419</v>
      </c>
      <c r="B3666">
        <v>3</v>
      </c>
      <c r="C3666" s="2" t="d">
        <v>2019-04-23T15:23:41.00000025238841625</v>
      </c>
      <c r="D3666" s="2" t="d">
        <v>2019-04-23T15:51:01.0000001499429375</v>
      </c>
      <c r="E3666">
        <v>39.749839999999999</v>
      </c>
      <c r="F3666">
        <v>-105.01721999999999</v>
      </c>
      <c r="G3666">
        <v>39.751249000000001</v>
      </c>
      <c r="H3666">
        <v>-105.01662</v>
      </c>
      <c r="I3666">
        <v>0.10199999999999999</v>
      </c>
      <c r="J3666" s="1" t="s">
        <v>582</v>
      </c>
      <c r="L3666" s="1" t="s">
        <v>266</v>
      </c>
      <c r="M3666" s="1" t="s">
        <v>47</v>
      </c>
      <c r="N3666" s="1" t="s">
        <v>131</v>
      </c>
      <c r="O3666" s="1" t="s">
        <v>131</v>
      </c>
      <c r="P3666" s="1" t="s">
        <v>199</v>
      </c>
      <c r="Q3666" s="1" t="s">
        <v>353</v>
      </c>
      <c r="R3666" s="1" t="s">
        <v>48</v>
      </c>
      <c r="S3666" s="1" t="s">
        <v>79</v>
      </c>
      <c r="T3666" s="1" t="s">
        <v>206</v>
      </c>
      <c r="U3666" s="2" t="d">
        <v>2019-04-23T15:53:59.99999987427145575</v>
      </c>
      <c r="V3666">
        <v>64</v>
      </c>
      <c r="W3666">
        <v>64</v>
      </c>
      <c r="X3666">
        <v>37</v>
      </c>
      <c r="Y3666">
        <v>24.39</v>
      </c>
      <c r="Z3666">
        <v>10</v>
      </c>
      <c r="AA3666" s="1" t="s">
        <v>61</v>
      </c>
      <c r="AB3666">
        <v>9</v>
      </c>
      <c r="AC3666">
        <v>0</v>
      </c>
      <c r="AD3666" s="1" t="s">
        <v>50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s="1" t="s">
        <v>51</v>
      </c>
      <c r="AS3666" s="1" t="s">
        <v>51</v>
      </c>
      <c r="AT3666" s="1" t="s">
        <v>51</v>
      </c>
      <c r="AU3666" s="1" t="s">
        <v>51</v>
      </c>
    </row>
    <row r="3667" spans="1:47" x14ac:dyDescent="0.25">
      <c r="A3667" s="1" t="s">
        <v>8274</v>
      </c>
      <c r="B3667">
        <v>3</v>
      </c>
      <c r="C3667" s="2" t="d">
        <v>2019-04-23T19:31:48.99999970570206450</v>
      </c>
      <c r="D3667" s="2" t="d">
        <v>2019-04-23T20:00:35.00000021886080625</v>
      </c>
      <c r="E3667">
        <v>38.322211000000003</v>
      </c>
      <c r="F3667">
        <v>-104.695374</v>
      </c>
      <c r="G3667">
        <v>38.317684999999997</v>
      </c>
      <c r="H3667">
        <v>-104.67894099999999</v>
      </c>
      <c r="I3667">
        <v>0.94399999999999995</v>
      </c>
      <c r="J3667" s="1" t="s">
        <v>8097</v>
      </c>
      <c r="K3667">
        <v>3868</v>
      </c>
      <c r="L3667" s="1" t="s">
        <v>6597</v>
      </c>
      <c r="M3667" s="1" t="s">
        <v>47</v>
      </c>
      <c r="N3667" s="1" t="s">
        <v>412</v>
      </c>
      <c r="O3667" s="1" t="s">
        <v>412</v>
      </c>
      <c r="P3667" s="1" t="s">
        <v>199</v>
      </c>
      <c r="Q3667" s="1" t="s">
        <v>2846</v>
      </c>
      <c r="R3667" s="1" t="s">
        <v>48</v>
      </c>
      <c r="S3667" s="1" t="s">
        <v>79</v>
      </c>
      <c r="T3667" s="1" t="s">
        <v>414</v>
      </c>
      <c r="U3667" s="2" t="d">
        <v>2019-04-23T19:53:00.000000097788870375</v>
      </c>
      <c r="V3667">
        <v>54</v>
      </c>
      <c r="W3667">
        <v>54</v>
      </c>
      <c r="X3667">
        <v>59</v>
      </c>
      <c r="Y3667">
        <v>25.23</v>
      </c>
      <c r="Z3667">
        <v>10</v>
      </c>
      <c r="AA3667" s="1" t="s">
        <v>63</v>
      </c>
      <c r="AB3667">
        <v>8</v>
      </c>
      <c r="AC3667">
        <v>0</v>
      </c>
      <c r="AD3667" s="1" t="s">
        <v>50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s="1" t="s">
        <v>51</v>
      </c>
      <c r="AS3667" s="1" t="s">
        <v>51</v>
      </c>
      <c r="AT3667" s="1" t="s">
        <v>51</v>
      </c>
      <c r="AU3667" s="1" t="s">
        <v>51</v>
      </c>
    </row>
    <row r="3668" spans="1:47" x14ac:dyDescent="0.25">
      <c r="A3668" s="1" t="s">
        <v>8096</v>
      </c>
      <c r="B3668">
        <v>3</v>
      </c>
      <c r="C3668" s="2" t="d">
        <v>2019-04-23T20:13:03.00000031013041950</v>
      </c>
      <c r="D3668" s="2" t="d">
        <v>2019-04-23T20:40:33.00000003073364700</v>
      </c>
      <c r="E3668">
        <v>38.322211000000003</v>
      </c>
      <c r="F3668">
        <v>-104.695373</v>
      </c>
      <c r="G3668">
        <v>38.317684999999997</v>
      </c>
      <c r="H3668">
        <v>-104.67894099999999</v>
      </c>
      <c r="I3668">
        <v>0.94399999999999995</v>
      </c>
      <c r="J3668" s="1" t="s">
        <v>8097</v>
      </c>
      <c r="K3668">
        <v>3868</v>
      </c>
      <c r="L3668" s="1" t="s">
        <v>6597</v>
      </c>
      <c r="M3668" s="1" t="s">
        <v>47</v>
      </c>
      <c r="N3668" s="1" t="s">
        <v>412</v>
      </c>
      <c r="O3668" s="1" t="s">
        <v>412</v>
      </c>
      <c r="P3668" s="1" t="s">
        <v>199</v>
      </c>
      <c r="Q3668" s="1" t="s">
        <v>2846</v>
      </c>
      <c r="R3668" s="1" t="s">
        <v>48</v>
      </c>
      <c r="S3668" s="1" t="s">
        <v>79</v>
      </c>
      <c r="T3668" s="1" t="s">
        <v>414</v>
      </c>
      <c r="U3668" s="2" t="d">
        <v>2019-04-23T19:53:00.000000097788870375</v>
      </c>
      <c r="V3668">
        <v>54</v>
      </c>
      <c r="W3668">
        <v>54</v>
      </c>
      <c r="X3668">
        <v>59</v>
      </c>
      <c r="Y3668">
        <v>25.23</v>
      </c>
      <c r="Z3668">
        <v>10</v>
      </c>
      <c r="AA3668" s="1" t="s">
        <v>63</v>
      </c>
      <c r="AB3668">
        <v>8</v>
      </c>
      <c r="AC3668">
        <v>0</v>
      </c>
      <c r="AD3668" s="1" t="s">
        <v>50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s="1" t="s">
        <v>53</v>
      </c>
      <c r="AS3668" s="1" t="s">
        <v>53</v>
      </c>
      <c r="AT3668" s="1" t="s">
        <v>51</v>
      </c>
      <c r="AU3668" s="1" t="s">
        <v>51</v>
      </c>
    </row>
    <row r="3669" spans="1:47" x14ac:dyDescent="0.25">
      <c r="A3669" s="1" t="s">
        <v>5699</v>
      </c>
      <c r="B3669">
        <v>3</v>
      </c>
      <c r="C3669" s="2" t="d">
        <v>2019-04-24T06:56:35.999999879859387825</v>
      </c>
      <c r="D3669" s="2" t="d">
        <v>2019-04-24T07:20:34.99999993946403375</v>
      </c>
      <c r="E3669">
        <v>39.914186999999998</v>
      </c>
      <c r="F3669">
        <v>-104.989811</v>
      </c>
      <c r="G3669">
        <v>39.91272</v>
      </c>
      <c r="H3669">
        <v>-104.99037</v>
      </c>
      <c r="I3669">
        <v>0.106</v>
      </c>
      <c r="J3669" s="1" t="s">
        <v>439</v>
      </c>
      <c r="L3669" s="1" t="s">
        <v>355</v>
      </c>
      <c r="M3669" s="1" t="s">
        <v>47</v>
      </c>
      <c r="N3669" s="1" t="s">
        <v>131</v>
      </c>
      <c r="O3669" s="1" t="s">
        <v>147</v>
      </c>
      <c r="P3669" s="1" t="s">
        <v>199</v>
      </c>
      <c r="Q3669" s="1" t="s">
        <v>440</v>
      </c>
      <c r="R3669" s="1" t="s">
        <v>48</v>
      </c>
      <c r="S3669" s="1" t="s">
        <v>79</v>
      </c>
      <c r="T3669" s="1" t="s">
        <v>206</v>
      </c>
      <c r="U3669" s="2" t="d">
        <v>2019-04-24T06:46:59.99999976251274675</v>
      </c>
      <c r="V3669">
        <v>50</v>
      </c>
      <c r="W3669">
        <v>50</v>
      </c>
      <c r="X3669">
        <v>47</v>
      </c>
      <c r="Y3669">
        <v>24.37</v>
      </c>
      <c r="Z3669">
        <v>30</v>
      </c>
      <c r="AA3669" s="1" t="s">
        <v>57</v>
      </c>
      <c r="AB3669">
        <v>7</v>
      </c>
      <c r="AC3669">
        <v>0</v>
      </c>
      <c r="AD3669" s="1" t="s">
        <v>50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s="1" t="s">
        <v>51</v>
      </c>
      <c r="AS3669" s="1" t="s">
        <v>51</v>
      </c>
      <c r="AT3669" s="1" t="s">
        <v>51</v>
      </c>
      <c r="AU3669" s="1" t="s">
        <v>51</v>
      </c>
    </row>
    <row r="3670" spans="1:47" x14ac:dyDescent="0.25">
      <c r="A3670" s="1" t="s">
        <v>6140</v>
      </c>
      <c r="B3670">
        <v>3</v>
      </c>
      <c r="C3670" s="2" t="d">
        <v>2019-04-24T08:49:02.999999807216226975</v>
      </c>
      <c r="D3670" s="2" t="d">
        <v>2019-04-24T09:18:32.99999991897493800</v>
      </c>
      <c r="E3670">
        <v>39.796928999999999</v>
      </c>
      <c r="F3670">
        <v>-105.048478</v>
      </c>
      <c r="G3670">
        <v>39.797029999999999</v>
      </c>
      <c r="H3670">
        <v>-105.04783</v>
      </c>
      <c r="I3670">
        <v>3.5000000000000003E-2</v>
      </c>
      <c r="J3670" s="1" t="s">
        <v>1145</v>
      </c>
      <c r="L3670" s="1" t="s">
        <v>122</v>
      </c>
      <c r="M3670" s="1" t="s">
        <v>47</v>
      </c>
      <c r="N3670" s="1" t="s">
        <v>131</v>
      </c>
      <c r="O3670" s="1" t="s">
        <v>147</v>
      </c>
      <c r="P3670" s="1" t="s">
        <v>199</v>
      </c>
      <c r="Q3670" s="1" t="s">
        <v>368</v>
      </c>
      <c r="R3670" s="1" t="s">
        <v>48</v>
      </c>
      <c r="S3670" s="1" t="s">
        <v>79</v>
      </c>
      <c r="T3670" s="1" t="s">
        <v>206</v>
      </c>
      <c r="U3670" s="2" t="d">
        <v>2019-04-24T08:46:59.99999997206032275</v>
      </c>
      <c r="V3670">
        <v>55</v>
      </c>
      <c r="W3670">
        <v>55</v>
      </c>
      <c r="X3670">
        <v>47</v>
      </c>
      <c r="Y3670">
        <v>24.38</v>
      </c>
      <c r="Z3670">
        <v>40</v>
      </c>
      <c r="AA3670" s="1" t="s">
        <v>8970</v>
      </c>
      <c r="AB3670">
        <v>0</v>
      </c>
      <c r="AC3670">
        <v>0</v>
      </c>
      <c r="AD3670" s="1" t="s">
        <v>819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s="1" t="s">
        <v>51</v>
      </c>
      <c r="AS3670" s="1" t="s">
        <v>51</v>
      </c>
      <c r="AT3670" s="1" t="s">
        <v>51</v>
      </c>
      <c r="AU3670" s="1" t="s">
        <v>51</v>
      </c>
    </row>
    <row r="3671" spans="1:47" x14ac:dyDescent="0.25">
      <c r="A3671" s="1" t="s">
        <v>6141</v>
      </c>
      <c r="B3671">
        <v>3</v>
      </c>
      <c r="C3671" s="2" t="d">
        <v>2019-04-24T09:16:04.99999989755451450</v>
      </c>
      <c r="D3671" s="2" t="d">
        <v>2019-04-24T09:43:32.99999977927655175</v>
      </c>
      <c r="E3671">
        <v>39.794060000000002</v>
      </c>
      <c r="F3671">
        <v>-105.05804999999999</v>
      </c>
      <c r="G3671">
        <v>39.797029999999999</v>
      </c>
      <c r="H3671">
        <v>-105.04783</v>
      </c>
      <c r="I3671">
        <v>0.57999999999999996</v>
      </c>
      <c r="J3671" s="1" t="s">
        <v>4743</v>
      </c>
      <c r="L3671" s="1" t="s">
        <v>122</v>
      </c>
      <c r="M3671" s="1" t="s">
        <v>47</v>
      </c>
      <c r="N3671" s="1" t="s">
        <v>544</v>
      </c>
      <c r="O3671" s="1" t="s">
        <v>115</v>
      </c>
      <c r="P3671" s="1" t="s">
        <v>199</v>
      </c>
      <c r="Q3671" s="1" t="s">
        <v>545</v>
      </c>
      <c r="R3671" s="1" t="s">
        <v>48</v>
      </c>
      <c r="S3671" s="1" t="s">
        <v>79</v>
      </c>
      <c r="T3671" s="1" t="s">
        <v>206</v>
      </c>
      <c r="U3671" s="2" t="d">
        <v>2019-04-24T08:46:59.99999997206032275</v>
      </c>
      <c r="V3671">
        <v>55</v>
      </c>
      <c r="W3671">
        <v>55</v>
      </c>
      <c r="X3671">
        <v>47</v>
      </c>
      <c r="Y3671">
        <v>24.38</v>
      </c>
      <c r="Z3671">
        <v>40</v>
      </c>
      <c r="AA3671" s="1" t="s">
        <v>8970</v>
      </c>
      <c r="AB3671">
        <v>0</v>
      </c>
      <c r="AC3671">
        <v>0</v>
      </c>
      <c r="AD3671" s="1" t="s">
        <v>819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s="1" t="s">
        <v>51</v>
      </c>
      <c r="AS3671" s="1" t="s">
        <v>51</v>
      </c>
      <c r="AT3671" s="1" t="s">
        <v>51</v>
      </c>
      <c r="AU3671" s="1" t="s">
        <v>51</v>
      </c>
    </row>
    <row r="3672" spans="1:47" x14ac:dyDescent="0.25">
      <c r="A3672" s="1" t="s">
        <v>6316</v>
      </c>
      <c r="B3672">
        <v>3</v>
      </c>
      <c r="C3672" s="2" t="d">
        <v>2019-04-24T09:26:35.00000006519257800</v>
      </c>
      <c r="D3672" s="2" t="d">
        <v>2019-04-24T09:56:32.999999807216226975</v>
      </c>
      <c r="E3672">
        <v>39.725580000000001</v>
      </c>
      <c r="F3672">
        <v>-105.05895200000001</v>
      </c>
      <c r="G3672">
        <v>39.725580000000001</v>
      </c>
      <c r="H3672">
        <v>-105.05895</v>
      </c>
      <c r="I3672">
        <v>0</v>
      </c>
      <c r="J3672" s="1" t="s">
        <v>496</v>
      </c>
      <c r="L3672" s="1" t="s">
        <v>586</v>
      </c>
      <c r="M3672" s="1" t="s">
        <v>47</v>
      </c>
      <c r="N3672" s="1" t="s">
        <v>131</v>
      </c>
      <c r="O3672" s="1" t="s">
        <v>115</v>
      </c>
      <c r="P3672" s="1" t="s">
        <v>199</v>
      </c>
      <c r="Q3672" s="1" t="s">
        <v>497</v>
      </c>
      <c r="R3672" s="1" t="s">
        <v>48</v>
      </c>
      <c r="S3672" s="1" t="s">
        <v>79</v>
      </c>
      <c r="T3672" s="1" t="s">
        <v>206</v>
      </c>
      <c r="U3672" s="2" t="d">
        <v>2019-04-24T08:46:59.99999997206032275</v>
      </c>
      <c r="V3672">
        <v>55</v>
      </c>
      <c r="W3672">
        <v>55</v>
      </c>
      <c r="X3672">
        <v>47</v>
      </c>
      <c r="Y3672">
        <v>24.38</v>
      </c>
      <c r="Z3672">
        <v>40</v>
      </c>
      <c r="AA3672" s="1" t="s">
        <v>8970</v>
      </c>
      <c r="AB3672">
        <v>0</v>
      </c>
      <c r="AC3672">
        <v>0</v>
      </c>
      <c r="AD3672" s="1" t="s">
        <v>819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s="1" t="s">
        <v>51</v>
      </c>
      <c r="AS3672" s="1" t="s">
        <v>51</v>
      </c>
      <c r="AT3672" s="1" t="s">
        <v>51</v>
      </c>
      <c r="AU3672" s="1" t="s">
        <v>51</v>
      </c>
    </row>
    <row r="3673" spans="1:47" x14ac:dyDescent="0.25">
      <c r="A3673" s="1" t="s">
        <v>9417</v>
      </c>
      <c r="B3673">
        <v>2</v>
      </c>
      <c r="C3673" s="2" t="d">
        <v>2019-04-24T09:34:05.000000274740159400</v>
      </c>
      <c r="D3673" s="2" t="d">
        <v>2019-04-24T10:03:32.00000031385571025</v>
      </c>
      <c r="E3673">
        <v>39.794060000000002</v>
      </c>
      <c r="F3673">
        <v>-105.05804999999999</v>
      </c>
      <c r="G3673">
        <v>39.797029999999999</v>
      </c>
      <c r="H3673">
        <v>-105.04783</v>
      </c>
      <c r="I3673">
        <v>0.57999999999999996</v>
      </c>
      <c r="J3673" s="1" t="s">
        <v>4743</v>
      </c>
      <c r="L3673" s="1" t="s">
        <v>122</v>
      </c>
      <c r="M3673" s="1" t="s">
        <v>47</v>
      </c>
      <c r="N3673" s="1" t="s">
        <v>544</v>
      </c>
      <c r="O3673" s="1" t="s">
        <v>115</v>
      </c>
      <c r="P3673" s="1" t="s">
        <v>199</v>
      </c>
      <c r="Q3673" s="1" t="s">
        <v>545</v>
      </c>
      <c r="R3673" s="1" t="s">
        <v>48</v>
      </c>
      <c r="S3673" s="1" t="s">
        <v>79</v>
      </c>
      <c r="T3673" s="1" t="s">
        <v>206</v>
      </c>
      <c r="U3673" s="2" t="d">
        <v>2019-04-24T08:46:59.99999997206032275</v>
      </c>
      <c r="V3673">
        <v>55</v>
      </c>
      <c r="W3673">
        <v>55</v>
      </c>
      <c r="X3673">
        <v>47</v>
      </c>
      <c r="Y3673">
        <v>24.38</v>
      </c>
      <c r="Z3673">
        <v>40</v>
      </c>
      <c r="AA3673" s="1" t="s">
        <v>8970</v>
      </c>
      <c r="AB3673">
        <v>0</v>
      </c>
      <c r="AC3673">
        <v>0</v>
      </c>
      <c r="AD3673" s="1" t="s">
        <v>819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s="1" t="s">
        <v>51</v>
      </c>
      <c r="AS3673" s="1" t="s">
        <v>51</v>
      </c>
      <c r="AT3673" s="1" t="s">
        <v>51</v>
      </c>
      <c r="AU3673" s="1" t="s">
        <v>51</v>
      </c>
    </row>
    <row r="3674" spans="1:47" x14ac:dyDescent="0.25">
      <c r="A3674" s="1" t="s">
        <v>7570</v>
      </c>
      <c r="B3674">
        <v>3</v>
      </c>
      <c r="C3674" s="2" t="d">
        <v>2019-04-24T11:58:49.99999998137354625</v>
      </c>
      <c r="D3674" s="2" t="d">
        <v>2019-04-24T12:28:34.00000022258609700</v>
      </c>
      <c r="E3674">
        <v>38.783850000000001</v>
      </c>
      <c r="F3674">
        <v>-104.820824</v>
      </c>
      <c r="G3674">
        <v>38.778947000000002</v>
      </c>
      <c r="H3674">
        <v>-104.817425</v>
      </c>
      <c r="I3674">
        <v>0.38500000000000001</v>
      </c>
      <c r="J3674" s="1" t="s">
        <v>295</v>
      </c>
      <c r="K3674">
        <v>3414</v>
      </c>
      <c r="L3674" s="1" t="s">
        <v>6960</v>
      </c>
      <c r="M3674" s="1" t="s">
        <v>97</v>
      </c>
      <c r="N3674" s="1" t="s">
        <v>233</v>
      </c>
      <c r="O3674" s="1" t="s">
        <v>194</v>
      </c>
      <c r="P3674" s="1" t="s">
        <v>199</v>
      </c>
      <c r="Q3674" s="1" t="s">
        <v>249</v>
      </c>
      <c r="R3674" s="1" t="s">
        <v>48</v>
      </c>
      <c r="S3674" s="1" t="s">
        <v>79</v>
      </c>
      <c r="T3674" s="1" t="s">
        <v>250</v>
      </c>
      <c r="U3674" s="2" t="d">
        <v>2019-04-24T11:54:00.00000008381903175</v>
      </c>
      <c r="V3674">
        <v>68</v>
      </c>
      <c r="W3674">
        <v>68</v>
      </c>
      <c r="X3674">
        <v>22</v>
      </c>
      <c r="Y3674">
        <v>23.9</v>
      </c>
      <c r="Z3674">
        <v>10</v>
      </c>
      <c r="AA3674" s="1" t="s">
        <v>59</v>
      </c>
      <c r="AB3674">
        <v>10</v>
      </c>
      <c r="AC3674">
        <v>0</v>
      </c>
      <c r="AD3674" s="1" t="s">
        <v>819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s="1" t="s">
        <v>51</v>
      </c>
      <c r="AS3674" s="1" t="s">
        <v>51</v>
      </c>
      <c r="AT3674" s="1" t="s">
        <v>51</v>
      </c>
      <c r="AU3674" s="1" t="s">
        <v>51</v>
      </c>
    </row>
    <row r="3675" spans="1:47" x14ac:dyDescent="0.25">
      <c r="A3675" s="1" t="s">
        <v>1939</v>
      </c>
      <c r="B3675">
        <v>3</v>
      </c>
      <c r="C3675" s="2" t="d">
        <v>2019-04-24T12:52:49.99999985564500200</v>
      </c>
      <c r="D3675" s="2" t="d">
        <v>2019-04-24T13:20:34.99999993946403375</v>
      </c>
      <c r="E3675">
        <v>39.778410000000001</v>
      </c>
      <c r="F3675">
        <v>-104.91289</v>
      </c>
      <c r="G3675">
        <v>39.780209999999997</v>
      </c>
      <c r="H3675">
        <v>-104.93586000000001</v>
      </c>
      <c r="I3675">
        <v>1.226</v>
      </c>
      <c r="J3675" s="1" t="s">
        <v>487</v>
      </c>
      <c r="L3675" s="1" t="s">
        <v>137</v>
      </c>
      <c r="M3675" s="1" t="s">
        <v>47</v>
      </c>
      <c r="N3675" s="1" t="s">
        <v>131</v>
      </c>
      <c r="O3675" s="1" t="s">
        <v>131</v>
      </c>
      <c r="P3675" s="1" t="s">
        <v>199</v>
      </c>
      <c r="Q3675" s="1" t="s">
        <v>247</v>
      </c>
      <c r="R3675" s="1" t="s">
        <v>48</v>
      </c>
      <c r="S3675" s="1" t="s">
        <v>79</v>
      </c>
      <c r="T3675" s="1" t="s">
        <v>206</v>
      </c>
      <c r="U3675" s="2" t="d">
        <v>2019-04-24T12:45:00.000</v>
      </c>
      <c r="V3675">
        <v>68</v>
      </c>
      <c r="W3675">
        <v>68</v>
      </c>
      <c r="X3675">
        <v>26</v>
      </c>
      <c r="Y3675">
        <v>24.36</v>
      </c>
      <c r="Z3675">
        <v>10</v>
      </c>
      <c r="AA3675" s="1" t="s">
        <v>61</v>
      </c>
      <c r="AB3675">
        <v>3</v>
      </c>
      <c r="AC3675">
        <v>0</v>
      </c>
      <c r="AD3675" s="1" t="s">
        <v>1068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s="1" t="s">
        <v>51</v>
      </c>
      <c r="AS3675" s="1" t="s">
        <v>51</v>
      </c>
      <c r="AT3675" s="1" t="s">
        <v>51</v>
      </c>
      <c r="AU3675" s="1" t="s">
        <v>51</v>
      </c>
    </row>
    <row r="3676" spans="1:47" x14ac:dyDescent="0.25">
      <c r="A3676" s="1" t="s">
        <v>1940</v>
      </c>
      <c r="B3676">
        <v>3</v>
      </c>
      <c r="C3676" s="2" t="d">
        <v>2019-04-24T15:49:06.999999904073775</v>
      </c>
      <c r="D3676" s="2" t="d">
        <v>2019-04-24T16:18:30.9999998705461650</v>
      </c>
      <c r="E3676">
        <v>40.624693999999998</v>
      </c>
      <c r="F3676">
        <v>-105.00114000000001</v>
      </c>
      <c r="G3676">
        <v>40.667876999999997</v>
      </c>
      <c r="H3676">
        <v>-105.00077</v>
      </c>
      <c r="I3676">
        <v>2.984</v>
      </c>
      <c r="J3676" s="1" t="s">
        <v>476</v>
      </c>
      <c r="L3676" s="1" t="s">
        <v>195</v>
      </c>
      <c r="M3676" s="1" t="s">
        <v>47</v>
      </c>
      <c r="N3676" s="1" t="s">
        <v>228</v>
      </c>
      <c r="O3676" s="1" t="s">
        <v>229</v>
      </c>
      <c r="P3676" s="1" t="s">
        <v>199</v>
      </c>
      <c r="Q3676" s="1" t="s">
        <v>322</v>
      </c>
      <c r="R3676" s="1" t="s">
        <v>48</v>
      </c>
      <c r="S3676" s="1" t="s">
        <v>79</v>
      </c>
      <c r="T3676" s="1" t="s">
        <v>231</v>
      </c>
      <c r="U3676" s="2" t="d">
        <v>2019-04-24T15:56:00.00000026542693050</v>
      </c>
      <c r="V3676">
        <v>69</v>
      </c>
      <c r="W3676">
        <v>69</v>
      </c>
      <c r="X3676">
        <v>30</v>
      </c>
      <c r="Y3676">
        <v>24.9</v>
      </c>
      <c r="Z3676">
        <v>10</v>
      </c>
      <c r="AA3676" s="1" t="s">
        <v>8970</v>
      </c>
      <c r="AB3676">
        <v>0</v>
      </c>
      <c r="AC3676">
        <v>0</v>
      </c>
      <c r="AD3676" s="1" t="s">
        <v>1068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s="1" t="s">
        <v>51</v>
      </c>
      <c r="AS3676" s="1" t="s">
        <v>51</v>
      </c>
      <c r="AT3676" s="1" t="s">
        <v>51</v>
      </c>
      <c r="AU3676" s="1" t="s">
        <v>51</v>
      </c>
    </row>
    <row r="3677" spans="1:47" x14ac:dyDescent="0.25">
      <c r="A3677" s="1" t="s">
        <v>7571</v>
      </c>
      <c r="B3677">
        <v>3</v>
      </c>
      <c r="C3677" s="2" t="d">
        <v>2019-04-24T17:43:04.99999972991645100</v>
      </c>
      <c r="D3677" s="2" t="d">
        <v>2019-04-24T18:12:29.99999993015081025</v>
      </c>
      <c r="E3677">
        <v>39.701030000000003</v>
      </c>
      <c r="F3677">
        <v>-104.98754</v>
      </c>
      <c r="G3677">
        <v>39.701230000000002</v>
      </c>
      <c r="H3677">
        <v>-104.98744000000001</v>
      </c>
      <c r="I3677">
        <v>1.4999999999999999E-2</v>
      </c>
      <c r="J3677" s="1" t="s">
        <v>302</v>
      </c>
      <c r="K3677">
        <v>860</v>
      </c>
      <c r="L3677" s="1" t="s">
        <v>7061</v>
      </c>
      <c r="M3677" s="1" t="s">
        <v>97</v>
      </c>
      <c r="N3677" s="1" t="s">
        <v>131</v>
      </c>
      <c r="O3677" s="1" t="s">
        <v>131</v>
      </c>
      <c r="P3677" s="1" t="s">
        <v>199</v>
      </c>
      <c r="Q3677" s="1" t="s">
        <v>7062</v>
      </c>
      <c r="R3677" s="1" t="s">
        <v>48</v>
      </c>
      <c r="S3677" s="1" t="s">
        <v>79</v>
      </c>
      <c r="T3677" s="1" t="s">
        <v>201</v>
      </c>
      <c r="U3677" s="2" t="d">
        <v>2019-04-24T17:52:59.99999988824129100</v>
      </c>
      <c r="V3677">
        <v>71</v>
      </c>
      <c r="W3677">
        <v>71</v>
      </c>
      <c r="X3677">
        <v>26</v>
      </c>
      <c r="Y3677">
        <v>24.09</v>
      </c>
      <c r="Z3677">
        <v>10</v>
      </c>
      <c r="AA3677" s="1" t="s">
        <v>54</v>
      </c>
      <c r="AB3677">
        <v>5</v>
      </c>
      <c r="AC3677">
        <v>0</v>
      </c>
      <c r="AD3677" s="1" t="s">
        <v>819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1</v>
      </c>
      <c r="AQ3677" t="b">
        <v>0</v>
      </c>
      <c r="AR3677" s="1" t="s">
        <v>51</v>
      </c>
      <c r="AS3677" s="1" t="s">
        <v>51</v>
      </c>
      <c r="AT3677" s="1" t="s">
        <v>51</v>
      </c>
      <c r="AU3677" s="1" t="s">
        <v>51</v>
      </c>
    </row>
    <row r="3678" spans="1:47" x14ac:dyDescent="0.25">
      <c r="A3678" s="1" t="s">
        <v>9418</v>
      </c>
      <c r="B3678">
        <v>2</v>
      </c>
      <c r="C3678" s="2" t="d">
        <v>2019-04-24T19:12:18.00000005867332425</v>
      </c>
      <c r="D3678" s="2" t="d">
        <v>2019-04-24T19:41:16.0000002337619662125</v>
      </c>
      <c r="E3678">
        <v>39.704169999999998</v>
      </c>
      <c r="F3678">
        <v>-104.99336</v>
      </c>
      <c r="G3678">
        <v>39.716591999999999</v>
      </c>
      <c r="H3678">
        <v>-105.00264199999999</v>
      </c>
      <c r="I3678">
        <v>0.99</v>
      </c>
      <c r="J3678" s="1" t="s">
        <v>9419</v>
      </c>
      <c r="K3678">
        <v>953</v>
      </c>
      <c r="L3678" s="1" t="s">
        <v>7128</v>
      </c>
      <c r="M3678" s="1" t="s">
        <v>97</v>
      </c>
      <c r="N3678" s="1" t="s">
        <v>131</v>
      </c>
      <c r="O3678" s="1" t="s">
        <v>131</v>
      </c>
      <c r="P3678" s="1" t="s">
        <v>199</v>
      </c>
      <c r="Q3678" s="1" t="s">
        <v>7129</v>
      </c>
      <c r="R3678" s="1" t="s">
        <v>48</v>
      </c>
      <c r="S3678" s="1" t="s">
        <v>79</v>
      </c>
      <c r="T3678" s="1" t="s">
        <v>201</v>
      </c>
      <c r="U3678" s="2" t="d">
        <v>2019-04-24T18:53:00.00000030733644975</v>
      </c>
      <c r="V3678">
        <v>68</v>
      </c>
      <c r="W3678">
        <v>68</v>
      </c>
      <c r="X3678">
        <v>26</v>
      </c>
      <c r="Y3678">
        <v>24.09</v>
      </c>
      <c r="Z3678">
        <v>10</v>
      </c>
      <c r="AA3678" s="1" t="s">
        <v>54</v>
      </c>
      <c r="AB3678">
        <v>6</v>
      </c>
      <c r="AC3678">
        <v>0</v>
      </c>
      <c r="AD3678" s="1" t="s">
        <v>819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s="1" t="s">
        <v>51</v>
      </c>
      <c r="AS3678" s="1" t="s">
        <v>51</v>
      </c>
      <c r="AT3678" s="1" t="s">
        <v>51</v>
      </c>
      <c r="AU3678" s="1" t="s">
        <v>51</v>
      </c>
    </row>
    <row r="3679" spans="1:47" x14ac:dyDescent="0.25">
      <c r="A3679" s="1" t="s">
        <v>2461</v>
      </c>
      <c r="B3679">
        <v>3</v>
      </c>
      <c r="C3679" s="2" t="d">
        <v>2019-04-24T17:44:36.00000025704502800</v>
      </c>
      <c r="D3679" s="2" t="d">
        <v>2019-04-24T18:14:35.00000023283064150</v>
      </c>
      <c r="E3679">
        <v>39.630034999999999</v>
      </c>
      <c r="F3679">
        <v>-104.905278</v>
      </c>
      <c r="G3679">
        <v>39.628911000000002</v>
      </c>
      <c r="H3679">
        <v>-104.904681</v>
      </c>
      <c r="I3679">
        <v>8.4000000000000005E-2</v>
      </c>
      <c r="J3679" s="1" t="s">
        <v>221</v>
      </c>
      <c r="L3679" s="1" t="s">
        <v>196</v>
      </c>
      <c r="M3679" s="1" t="s">
        <v>47</v>
      </c>
      <c r="N3679" s="1" t="s">
        <v>131</v>
      </c>
      <c r="O3679" s="1" t="s">
        <v>131</v>
      </c>
      <c r="P3679" s="1" t="s">
        <v>199</v>
      </c>
      <c r="Q3679" s="1" t="s">
        <v>415</v>
      </c>
      <c r="R3679" s="1" t="s">
        <v>48</v>
      </c>
      <c r="S3679" s="1" t="s">
        <v>79</v>
      </c>
      <c r="T3679" s="1" t="s">
        <v>201</v>
      </c>
      <c r="U3679" s="2" t="d">
        <v>2019-04-24T17:52:59.99999988824129100</v>
      </c>
      <c r="V3679">
        <v>71</v>
      </c>
      <c r="W3679">
        <v>71</v>
      </c>
      <c r="X3679">
        <v>26</v>
      </c>
      <c r="Y3679">
        <v>24.09</v>
      </c>
      <c r="Z3679">
        <v>10</v>
      </c>
      <c r="AA3679" s="1" t="s">
        <v>54</v>
      </c>
      <c r="AB3679">
        <v>5</v>
      </c>
      <c r="AC3679">
        <v>0</v>
      </c>
      <c r="AD3679" s="1" t="s">
        <v>819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s="1" t="s">
        <v>51</v>
      </c>
      <c r="AS3679" s="1" t="s">
        <v>51</v>
      </c>
      <c r="AT3679" s="1" t="s">
        <v>51</v>
      </c>
      <c r="AU3679" s="1" t="s">
        <v>51</v>
      </c>
    </row>
    <row r="3680" spans="1:47" x14ac:dyDescent="0.25">
      <c r="A3680" s="1" t="s">
        <v>1199</v>
      </c>
      <c r="B3680">
        <v>3</v>
      </c>
      <c r="C3680" s="2" t="d">
        <v>2019-04-24T18:28:48.99999995715915975</v>
      </c>
      <c r="D3680" s="2" t="d">
        <v>2019-04-24T18:58:31.99999996460974125</v>
      </c>
      <c r="E3680">
        <v>39.78566</v>
      </c>
      <c r="F3680">
        <v>-105.08320000000001</v>
      </c>
      <c r="G3680">
        <v>39.785659000000003</v>
      </c>
      <c r="H3680">
        <v>-105.08320500000001</v>
      </c>
      <c r="I3680">
        <v>0</v>
      </c>
      <c r="J3680" s="1" t="s">
        <v>557</v>
      </c>
      <c r="L3680" s="1" t="s">
        <v>137</v>
      </c>
      <c r="M3680" s="1" t="s">
        <v>47</v>
      </c>
      <c r="N3680" s="1" t="s">
        <v>544</v>
      </c>
      <c r="O3680" s="1" t="s">
        <v>115</v>
      </c>
      <c r="P3680" s="1" t="s">
        <v>199</v>
      </c>
      <c r="Q3680" s="1" t="s">
        <v>545</v>
      </c>
      <c r="R3680" s="1" t="s">
        <v>48</v>
      </c>
      <c r="S3680" s="1" t="s">
        <v>79</v>
      </c>
      <c r="T3680" s="1" t="s">
        <v>206</v>
      </c>
      <c r="U3680" s="2" t="d">
        <v>2019-04-24T18:49:59.9999997206032275</v>
      </c>
      <c r="V3680">
        <v>70</v>
      </c>
      <c r="W3680">
        <v>70</v>
      </c>
      <c r="X3680">
        <v>28</v>
      </c>
      <c r="Y3680">
        <v>24.29</v>
      </c>
      <c r="Z3680">
        <v>10</v>
      </c>
      <c r="AA3680" s="1" t="s">
        <v>62</v>
      </c>
      <c r="AB3680">
        <v>5</v>
      </c>
      <c r="AC3680">
        <v>0</v>
      </c>
      <c r="AD3680" s="1" t="s">
        <v>1068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s="1" t="s">
        <v>51</v>
      </c>
      <c r="AS3680" s="1" t="s">
        <v>51</v>
      </c>
      <c r="AT3680" s="1" t="s">
        <v>51</v>
      </c>
      <c r="AU3680" s="1" t="s">
        <v>51</v>
      </c>
    </row>
    <row r="3681" spans="1:47" x14ac:dyDescent="0.25">
      <c r="A3681" s="1" t="s">
        <v>1941</v>
      </c>
      <c r="B3681">
        <v>3</v>
      </c>
      <c r="C3681" s="2" t="d">
        <v>2019-04-24T18:49:49.99999989755451450</v>
      </c>
      <c r="D3681" s="2" t="d">
        <v>2019-04-24T19:18:41.99999992735684050</v>
      </c>
      <c r="E3681">
        <v>39.784170000000003</v>
      </c>
      <c r="F3681">
        <v>-105.10587</v>
      </c>
      <c r="G3681">
        <v>39.784320000000001</v>
      </c>
      <c r="H3681">
        <v>-105.11468000000001</v>
      </c>
      <c r="I3681">
        <v>0.46800000000000003</v>
      </c>
      <c r="J3681" s="1" t="s">
        <v>1942</v>
      </c>
      <c r="L3681" s="1" t="s">
        <v>137</v>
      </c>
      <c r="M3681" s="1" t="s">
        <v>47</v>
      </c>
      <c r="N3681" s="1" t="s">
        <v>214</v>
      </c>
      <c r="O3681" s="1" t="s">
        <v>115</v>
      </c>
      <c r="P3681" s="1" t="s">
        <v>199</v>
      </c>
      <c r="Q3681" s="1" t="s">
        <v>215</v>
      </c>
      <c r="R3681" s="1" t="s">
        <v>48</v>
      </c>
      <c r="S3681" s="1" t="s">
        <v>79</v>
      </c>
      <c r="T3681" s="1" t="s">
        <v>206</v>
      </c>
      <c r="U3681" s="2" t="d">
        <v>2019-04-24T18:49:59.9999997206032275</v>
      </c>
      <c r="V3681">
        <v>70</v>
      </c>
      <c r="W3681">
        <v>70</v>
      </c>
      <c r="X3681">
        <v>28</v>
      </c>
      <c r="Y3681">
        <v>24.29</v>
      </c>
      <c r="Z3681">
        <v>10</v>
      </c>
      <c r="AA3681" s="1" t="s">
        <v>62</v>
      </c>
      <c r="AB3681">
        <v>5</v>
      </c>
      <c r="AC3681">
        <v>0</v>
      </c>
      <c r="AD3681" s="1" t="s">
        <v>1068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s="1" t="s">
        <v>51</v>
      </c>
      <c r="AS3681" s="1" t="s">
        <v>51</v>
      </c>
      <c r="AT3681" s="1" t="s">
        <v>51</v>
      </c>
      <c r="AU3681" s="1" t="s">
        <v>51</v>
      </c>
    </row>
    <row r="3682" spans="1:47" x14ac:dyDescent="0.25">
      <c r="A3682" s="1" t="s">
        <v>5700</v>
      </c>
      <c r="B3682">
        <v>3</v>
      </c>
      <c r="C3682" s="2" t="d">
        <v>2019-04-25T07:49:03.0000000167638050</v>
      </c>
      <c r="D3682" s="2" t="d">
        <v>2019-04-25T08:18:34.99999996740371100</v>
      </c>
      <c r="E3682">
        <v>39.780791999999998</v>
      </c>
      <c r="F3682">
        <v>-104.992666</v>
      </c>
      <c r="G3682">
        <v>39.779699999999998</v>
      </c>
      <c r="H3682">
        <v>-104.98582</v>
      </c>
      <c r="I3682">
        <v>0.371</v>
      </c>
      <c r="J3682" s="1" t="s">
        <v>567</v>
      </c>
      <c r="L3682" s="1" t="s">
        <v>133</v>
      </c>
      <c r="M3682" s="1" t="s">
        <v>47</v>
      </c>
      <c r="N3682" s="1" t="s">
        <v>131</v>
      </c>
      <c r="O3682" s="1" t="s">
        <v>131</v>
      </c>
      <c r="P3682" s="1" t="s">
        <v>199</v>
      </c>
      <c r="Q3682" s="1" t="s">
        <v>247</v>
      </c>
      <c r="R3682" s="1" t="s">
        <v>48</v>
      </c>
      <c r="S3682" s="1" t="s">
        <v>79</v>
      </c>
      <c r="T3682" s="1" t="s">
        <v>206</v>
      </c>
      <c r="U3682" s="2" t="d">
        <v>2019-04-25T07:44:59.99999979045242400</v>
      </c>
      <c r="V3682">
        <v>46</v>
      </c>
      <c r="W3682">
        <v>46</v>
      </c>
      <c r="X3682">
        <v>76</v>
      </c>
      <c r="Y3682">
        <v>24.54</v>
      </c>
      <c r="Z3682">
        <v>30</v>
      </c>
      <c r="AA3682" s="1" t="s">
        <v>72</v>
      </c>
      <c r="AB3682">
        <v>3</v>
      </c>
      <c r="AC3682">
        <v>0</v>
      </c>
      <c r="AD3682" s="1" t="s">
        <v>819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s="1" t="s">
        <v>51</v>
      </c>
      <c r="AS3682" s="1" t="s">
        <v>51</v>
      </c>
      <c r="AT3682" s="1" t="s">
        <v>51</v>
      </c>
      <c r="AU3682" s="1" t="s">
        <v>51</v>
      </c>
    </row>
    <row r="3683" spans="1:47" x14ac:dyDescent="0.25">
      <c r="A3683" s="1" t="s">
        <v>9420</v>
      </c>
      <c r="B3683">
        <v>2</v>
      </c>
      <c r="C3683" s="2" t="d">
        <v>2019-04-25T09:13:03.00000010058283675</v>
      </c>
      <c r="D3683" s="2" t="d">
        <v>2019-04-25T09:42:30.99999974481761400</v>
      </c>
      <c r="E3683">
        <v>37.611190999999998</v>
      </c>
      <c r="F3683">
        <v>-105.185587</v>
      </c>
      <c r="G3683">
        <v>37.601788999999997</v>
      </c>
      <c r="H3683">
        <v>-105.18535199999999</v>
      </c>
      <c r="I3683">
        <v>0.65</v>
      </c>
      <c r="J3683" s="1" t="s">
        <v>6504</v>
      </c>
      <c r="K3683">
        <v>890</v>
      </c>
      <c r="L3683" s="1" t="s">
        <v>6667</v>
      </c>
      <c r="M3683" s="1" t="s">
        <v>47</v>
      </c>
      <c r="N3683" s="1" t="s">
        <v>7341</v>
      </c>
      <c r="O3683" s="1" t="s">
        <v>515</v>
      </c>
      <c r="P3683" s="1" t="s">
        <v>199</v>
      </c>
      <c r="Q3683" s="1" t="s">
        <v>8732</v>
      </c>
      <c r="R3683" s="1" t="s">
        <v>48</v>
      </c>
      <c r="S3683" s="1" t="s">
        <v>79</v>
      </c>
      <c r="T3683" s="1" t="s">
        <v>517</v>
      </c>
      <c r="AA3683" s="1" t="s">
        <v>69</v>
      </c>
      <c r="AD3683" s="1" t="s">
        <v>69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s="1" t="s">
        <v>51</v>
      </c>
      <c r="AS3683" s="1" t="s">
        <v>51</v>
      </c>
      <c r="AT3683" s="1" t="s">
        <v>51</v>
      </c>
      <c r="AU3683" s="1" t="s">
        <v>51</v>
      </c>
    </row>
    <row r="3684" spans="1:47" x14ac:dyDescent="0.25">
      <c r="A3684" s="1" t="s">
        <v>9421</v>
      </c>
      <c r="B3684">
        <v>2</v>
      </c>
      <c r="C3684" s="2" t="d">
        <v>2019-04-25T09:13:03.00000010058283675</v>
      </c>
      <c r="D3684" s="2" t="d">
        <v>2019-04-25T09:42:30.99999974481761400</v>
      </c>
      <c r="E3684">
        <v>37.601788999999997</v>
      </c>
      <c r="F3684">
        <v>-105.18535199999999</v>
      </c>
      <c r="G3684">
        <v>37.611190999999998</v>
      </c>
      <c r="H3684">
        <v>-105.185587</v>
      </c>
      <c r="I3684">
        <v>0.65</v>
      </c>
      <c r="J3684" s="1" t="s">
        <v>6481</v>
      </c>
      <c r="K3684">
        <v>1498</v>
      </c>
      <c r="L3684" s="1" t="s">
        <v>6667</v>
      </c>
      <c r="M3684" s="1" t="s">
        <v>47</v>
      </c>
      <c r="N3684" s="1" t="s">
        <v>7341</v>
      </c>
      <c r="O3684" s="1" t="s">
        <v>515</v>
      </c>
      <c r="P3684" s="1" t="s">
        <v>199</v>
      </c>
      <c r="Q3684" s="1" t="s">
        <v>8732</v>
      </c>
      <c r="R3684" s="1" t="s">
        <v>48</v>
      </c>
      <c r="S3684" s="1" t="s">
        <v>79</v>
      </c>
      <c r="T3684" s="1" t="s">
        <v>517</v>
      </c>
      <c r="AA3684" s="1" t="s">
        <v>69</v>
      </c>
      <c r="AD3684" s="1" t="s">
        <v>69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s="1" t="s">
        <v>51</v>
      </c>
      <c r="AS3684" s="1" t="s">
        <v>51</v>
      </c>
      <c r="AT3684" s="1" t="s">
        <v>51</v>
      </c>
      <c r="AU3684" s="1" t="s">
        <v>51</v>
      </c>
    </row>
    <row r="3685" spans="1:47" x14ac:dyDescent="0.25">
      <c r="A3685" s="1" t="s">
        <v>2462</v>
      </c>
      <c r="B3685">
        <v>3</v>
      </c>
      <c r="C3685" s="2" t="d">
        <v>2019-04-25T11:29:41.9999999832361950</v>
      </c>
      <c r="D3685" s="2" t="d">
        <v>2019-04-25T11:59:02.00000027194619100</v>
      </c>
      <c r="E3685">
        <v>40.315886999999996</v>
      </c>
      <c r="F3685">
        <v>-104.98003</v>
      </c>
      <c r="G3685">
        <v>40.319664000000003</v>
      </c>
      <c r="H3685">
        <v>-104.98003</v>
      </c>
      <c r="I3685">
        <v>0.26100000000000001</v>
      </c>
      <c r="J3685" s="1" t="s">
        <v>451</v>
      </c>
      <c r="L3685" s="1" t="s">
        <v>195</v>
      </c>
      <c r="M3685" s="1" t="s">
        <v>47</v>
      </c>
      <c r="N3685" s="1" t="s">
        <v>304</v>
      </c>
      <c r="O3685" s="1" t="s">
        <v>210</v>
      </c>
      <c r="P3685" s="1" t="s">
        <v>199</v>
      </c>
      <c r="Q3685" s="1" t="s">
        <v>305</v>
      </c>
      <c r="R3685" s="1" t="s">
        <v>48</v>
      </c>
      <c r="S3685" s="1" t="s">
        <v>79</v>
      </c>
      <c r="T3685" s="1" t="s">
        <v>231</v>
      </c>
      <c r="U3685" s="2" t="d">
        <v>2019-04-25T11:55:59.99999984633177850</v>
      </c>
      <c r="V3685">
        <v>60</v>
      </c>
      <c r="W3685">
        <v>60</v>
      </c>
      <c r="X3685">
        <v>27</v>
      </c>
      <c r="Y3685">
        <v>25.15</v>
      </c>
      <c r="Z3685">
        <v>10</v>
      </c>
      <c r="AA3685" s="1" t="s">
        <v>62</v>
      </c>
      <c r="AB3685">
        <v>9</v>
      </c>
      <c r="AC3685">
        <v>0</v>
      </c>
      <c r="AD3685" s="1" t="s">
        <v>819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s="1" t="s">
        <v>51</v>
      </c>
      <c r="AS3685" s="1" t="s">
        <v>51</v>
      </c>
      <c r="AT3685" s="1" t="s">
        <v>51</v>
      </c>
      <c r="AU3685" s="1" t="s">
        <v>51</v>
      </c>
    </row>
    <row r="3686" spans="1:47" x14ac:dyDescent="0.25">
      <c r="A3686" s="1" t="s">
        <v>9422</v>
      </c>
      <c r="B3686">
        <v>2</v>
      </c>
      <c r="C3686" s="2" t="d">
        <v>2019-04-25T13:04:12.99999983981251800</v>
      </c>
      <c r="D3686" s="2" t="d">
        <v>2019-04-25T13:32:07.99999974668026275</v>
      </c>
      <c r="E3686">
        <v>40.302950000000003</v>
      </c>
      <c r="F3686">
        <v>-104.98044</v>
      </c>
      <c r="G3686">
        <v>40.309910000000002</v>
      </c>
      <c r="H3686">
        <v>-104.98039</v>
      </c>
      <c r="I3686">
        <v>0.48099999999999998</v>
      </c>
      <c r="J3686" s="1" t="s">
        <v>975</v>
      </c>
      <c r="L3686" s="1" t="s">
        <v>266</v>
      </c>
      <c r="M3686" s="1" t="s">
        <v>47</v>
      </c>
      <c r="N3686" s="1" t="s">
        <v>304</v>
      </c>
      <c r="O3686" s="1" t="s">
        <v>210</v>
      </c>
      <c r="P3686" s="1" t="s">
        <v>199</v>
      </c>
      <c r="Q3686" s="1" t="s">
        <v>305</v>
      </c>
      <c r="R3686" s="1" t="s">
        <v>48</v>
      </c>
      <c r="S3686" s="1" t="s">
        <v>79</v>
      </c>
      <c r="T3686" s="1" t="s">
        <v>231</v>
      </c>
      <c r="U3686" s="2" t="d">
        <v>2019-04-25T12:56:00.00000026542693050</v>
      </c>
      <c r="V3686">
        <v>61</v>
      </c>
      <c r="W3686">
        <v>61</v>
      </c>
      <c r="X3686">
        <v>27</v>
      </c>
      <c r="Y3686">
        <v>25.13</v>
      </c>
      <c r="Z3686">
        <v>10</v>
      </c>
      <c r="AA3686" s="1" t="s">
        <v>54</v>
      </c>
      <c r="AB3686">
        <v>6</v>
      </c>
      <c r="AC3686">
        <v>0</v>
      </c>
      <c r="AD3686" s="1" t="s">
        <v>50</v>
      </c>
      <c r="AE3686" t="b">
        <v>0</v>
      </c>
      <c r="AF3686" t="b">
        <v>0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s="1" t="s">
        <v>51</v>
      </c>
      <c r="AS3686" s="1" t="s">
        <v>51</v>
      </c>
      <c r="AT3686" s="1" t="s">
        <v>51</v>
      </c>
      <c r="AU3686" s="1" t="s">
        <v>51</v>
      </c>
    </row>
    <row r="3687" spans="1:47" x14ac:dyDescent="0.25">
      <c r="A3687" s="1" t="s">
        <v>5624</v>
      </c>
      <c r="B3687">
        <v>3</v>
      </c>
      <c r="C3687" s="2" t="d">
        <v>2019-04-25T12:05:42.99999971408396700</v>
      </c>
      <c r="D3687" s="2" t="d">
        <v>2019-04-25T12:35:01.00000016391277275</v>
      </c>
      <c r="E3687">
        <v>39.760379999999998</v>
      </c>
      <c r="F3687">
        <v>-105.00582</v>
      </c>
      <c r="G3687">
        <v>39.760249999999999</v>
      </c>
      <c r="H3687">
        <v>-105.006001</v>
      </c>
      <c r="I3687">
        <v>1.2999999999999999E-2</v>
      </c>
      <c r="J3687" s="1" t="s">
        <v>460</v>
      </c>
      <c r="L3687" s="1" t="s">
        <v>129</v>
      </c>
      <c r="M3687" s="1" t="s">
        <v>47</v>
      </c>
      <c r="N3687" s="1" t="s">
        <v>131</v>
      </c>
      <c r="O3687" s="1" t="s">
        <v>131</v>
      </c>
      <c r="P3687" s="1" t="s">
        <v>199</v>
      </c>
      <c r="Q3687" s="1" t="s">
        <v>248</v>
      </c>
      <c r="R3687" s="1" t="s">
        <v>48</v>
      </c>
      <c r="S3687" s="1" t="s">
        <v>79</v>
      </c>
      <c r="T3687" s="1" t="s">
        <v>206</v>
      </c>
      <c r="U3687" s="2" t="d">
        <v>2019-04-25T13:50:00.00000013969838625</v>
      </c>
      <c r="V3687">
        <v>59</v>
      </c>
      <c r="W3687">
        <v>59</v>
      </c>
      <c r="X3687">
        <v>34</v>
      </c>
      <c r="Y3687">
        <v>24.52</v>
      </c>
      <c r="Z3687">
        <v>50</v>
      </c>
      <c r="AA3687" s="1" t="s">
        <v>64</v>
      </c>
      <c r="AB3687">
        <v>6</v>
      </c>
      <c r="AC3687">
        <v>0</v>
      </c>
      <c r="AD3687" s="1" t="s">
        <v>1068</v>
      </c>
      <c r="AE3687" t="b">
        <v>0</v>
      </c>
      <c r="AF3687" t="b">
        <v>0</v>
      </c>
      <c r="AG3687" t="b">
        <v>0</v>
      </c>
      <c r="AH3687" t="b">
        <v>0</v>
      </c>
      <c r="AI3687" t="b">
        <v>1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s="1" t="s">
        <v>51</v>
      </c>
      <c r="AS3687" s="1" t="s">
        <v>51</v>
      </c>
      <c r="AT3687" s="1" t="s">
        <v>51</v>
      </c>
      <c r="AU3687" s="1" t="s">
        <v>51</v>
      </c>
    </row>
    <row r="3688" spans="1:47" x14ac:dyDescent="0.25">
      <c r="A3688" s="1" t="s">
        <v>9423</v>
      </c>
      <c r="B3688">
        <v>2</v>
      </c>
      <c r="C3688" s="2" t="d">
        <v>2019-04-25T12:34:13.000000258907676075</v>
      </c>
      <c r="D3688" s="2" t="d">
        <v>2019-04-25T13:02:00.99999978672713325</v>
      </c>
      <c r="E3688">
        <v>39.757370999999999</v>
      </c>
      <c r="F3688">
        <v>-105.009998</v>
      </c>
      <c r="G3688">
        <v>39.755378999999998</v>
      </c>
      <c r="H3688">
        <v>-105.012721</v>
      </c>
      <c r="I3688">
        <v>0.2</v>
      </c>
      <c r="J3688" s="1" t="s">
        <v>9424</v>
      </c>
      <c r="L3688" s="1" t="s">
        <v>129</v>
      </c>
      <c r="M3688" s="1" t="s">
        <v>47</v>
      </c>
      <c r="N3688" s="1" t="s">
        <v>131</v>
      </c>
      <c r="O3688" s="1" t="s">
        <v>131</v>
      </c>
      <c r="P3688" s="1" t="s">
        <v>199</v>
      </c>
      <c r="Q3688" s="1" t="s">
        <v>248</v>
      </c>
      <c r="R3688" s="1" t="s">
        <v>48</v>
      </c>
      <c r="S3688" s="1" t="s">
        <v>79</v>
      </c>
      <c r="T3688" s="1" t="s">
        <v>206</v>
      </c>
      <c r="U3688" s="2" t="d">
        <v>2019-04-25T13:50:00.00000013969838625</v>
      </c>
      <c r="V3688">
        <v>59</v>
      </c>
      <c r="W3688">
        <v>59</v>
      </c>
      <c r="X3688">
        <v>34</v>
      </c>
      <c r="Y3688">
        <v>24.52</v>
      </c>
      <c r="Z3688">
        <v>50</v>
      </c>
      <c r="AA3688" s="1" t="s">
        <v>64</v>
      </c>
      <c r="AB3688">
        <v>6</v>
      </c>
      <c r="AC3688">
        <v>0</v>
      </c>
      <c r="AD3688" s="1" t="s">
        <v>1068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s="1" t="s">
        <v>51</v>
      </c>
      <c r="AS3688" s="1" t="s">
        <v>51</v>
      </c>
      <c r="AT3688" s="1" t="s">
        <v>51</v>
      </c>
      <c r="AU3688" s="1" t="s">
        <v>51</v>
      </c>
    </row>
    <row r="3689" spans="1:47" x14ac:dyDescent="0.25">
      <c r="A3689" s="1" t="s">
        <v>8275</v>
      </c>
      <c r="B3689">
        <v>3</v>
      </c>
      <c r="C3689" s="2" t="d">
        <v>2019-04-25T17:01:13.00000030081718925</v>
      </c>
      <c r="D3689" s="2" t="d">
        <v>2019-04-25T17:30:53.00000023562461125</v>
      </c>
      <c r="E3689">
        <v>39.628624000000002</v>
      </c>
      <c r="F3689">
        <v>-105.01047</v>
      </c>
      <c r="G3689">
        <v>39.626939999999998</v>
      </c>
      <c r="H3689">
        <v>-105.01152</v>
      </c>
      <c r="I3689">
        <v>0.129</v>
      </c>
      <c r="J3689" s="1" t="s">
        <v>342</v>
      </c>
      <c r="K3689">
        <v>4863</v>
      </c>
      <c r="L3689" s="1" t="s">
        <v>6591</v>
      </c>
      <c r="M3689" s="1" t="s">
        <v>47</v>
      </c>
      <c r="N3689" s="1" t="s">
        <v>138</v>
      </c>
      <c r="O3689" s="1" t="s">
        <v>202</v>
      </c>
      <c r="P3689" s="1" t="s">
        <v>199</v>
      </c>
      <c r="Q3689" s="1" t="s">
        <v>6617</v>
      </c>
      <c r="R3689" s="1" t="s">
        <v>48</v>
      </c>
      <c r="S3689" s="1" t="s">
        <v>79</v>
      </c>
      <c r="T3689" s="1" t="s">
        <v>201</v>
      </c>
      <c r="U3689" s="2" t="d">
        <v>2019-04-25T16:53:00.000000097788870375</v>
      </c>
      <c r="V3689">
        <v>62</v>
      </c>
      <c r="W3689">
        <v>62</v>
      </c>
      <c r="X3689">
        <v>32</v>
      </c>
      <c r="Y3689">
        <v>24.29</v>
      </c>
      <c r="Z3689">
        <v>10</v>
      </c>
      <c r="AA3689" s="1" t="s">
        <v>54</v>
      </c>
      <c r="AB3689">
        <v>3</v>
      </c>
      <c r="AC3689">
        <v>0</v>
      </c>
      <c r="AD3689" s="1" t="s">
        <v>50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s="1" t="s">
        <v>51</v>
      </c>
      <c r="AS3689" s="1" t="s">
        <v>51</v>
      </c>
      <c r="AT3689" s="1" t="s">
        <v>51</v>
      </c>
      <c r="AU3689" s="1" t="s">
        <v>51</v>
      </c>
    </row>
    <row r="3690" spans="1:47" x14ac:dyDescent="0.25">
      <c r="A3690" s="1" t="s">
        <v>1943</v>
      </c>
      <c r="B3690">
        <v>3</v>
      </c>
      <c r="C3690" s="2" t="d">
        <v>2019-04-25T17:07:11.9999999832361950</v>
      </c>
      <c r="D3690" s="2" t="d">
        <v>2019-04-25T17:36:59.00000029709189850</v>
      </c>
      <c r="E3690">
        <v>39.780670000000001</v>
      </c>
      <c r="F3690">
        <v>-105.13507</v>
      </c>
      <c r="G3690">
        <v>39.780963999999997</v>
      </c>
      <c r="H3690">
        <v>-105.13426200000001</v>
      </c>
      <c r="I3690">
        <v>4.7E-2</v>
      </c>
      <c r="J3690" s="1" t="s">
        <v>848</v>
      </c>
      <c r="L3690" s="1" t="s">
        <v>133</v>
      </c>
      <c r="M3690" s="1" t="s">
        <v>47</v>
      </c>
      <c r="N3690" s="1" t="s">
        <v>214</v>
      </c>
      <c r="O3690" s="1" t="s">
        <v>115</v>
      </c>
      <c r="P3690" s="1" t="s">
        <v>199</v>
      </c>
      <c r="Q3690" s="1" t="s">
        <v>215</v>
      </c>
      <c r="R3690" s="1" t="s">
        <v>48</v>
      </c>
      <c r="S3690" s="1" t="s">
        <v>79</v>
      </c>
      <c r="T3690" s="1" t="s">
        <v>206</v>
      </c>
      <c r="U3690" s="2" t="d">
        <v>2019-04-25T16:47:59.99999974854290475</v>
      </c>
      <c r="V3690">
        <v>64</v>
      </c>
      <c r="W3690">
        <v>64</v>
      </c>
      <c r="X3690">
        <v>28</v>
      </c>
      <c r="Y3690">
        <v>24.5</v>
      </c>
      <c r="Z3690">
        <v>10</v>
      </c>
      <c r="AA3690" s="1" t="s">
        <v>62</v>
      </c>
      <c r="AB3690">
        <v>5</v>
      </c>
      <c r="AC3690">
        <v>0</v>
      </c>
      <c r="AD3690" s="1" t="s">
        <v>1068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s="1" t="s">
        <v>51</v>
      </c>
      <c r="AS3690" s="1" t="s">
        <v>51</v>
      </c>
      <c r="AT3690" s="1" t="s">
        <v>51</v>
      </c>
      <c r="AU3690" s="1" t="s">
        <v>51</v>
      </c>
    </row>
    <row r="3691" spans="1:47" x14ac:dyDescent="0.25">
      <c r="A3691" s="1" t="s">
        <v>1740</v>
      </c>
      <c r="B3691">
        <v>4</v>
      </c>
      <c r="C3691" s="2" t="d">
        <v>2019-04-25T17:08:44.00000011548399975</v>
      </c>
      <c r="D3691" s="2" t="d">
        <v>2019-04-25T17:37:04.0000002086162550</v>
      </c>
      <c r="E3691">
        <v>39.781979999999997</v>
      </c>
      <c r="F3691">
        <v>-105.13152100000001</v>
      </c>
      <c r="G3691">
        <v>39.782851000000001</v>
      </c>
      <c r="H3691">
        <v>-105.12911699999999</v>
      </c>
      <c r="I3691">
        <v>0.14099999999999999</v>
      </c>
      <c r="J3691" s="1" t="s">
        <v>1741</v>
      </c>
      <c r="L3691" s="1" t="s">
        <v>133</v>
      </c>
      <c r="M3691" s="1" t="s">
        <v>47</v>
      </c>
      <c r="N3691" s="1" t="s">
        <v>214</v>
      </c>
      <c r="O3691" s="1" t="s">
        <v>115</v>
      </c>
      <c r="P3691" s="1" t="s">
        <v>199</v>
      </c>
      <c r="Q3691" s="1" t="s">
        <v>215</v>
      </c>
      <c r="R3691" s="1" t="s">
        <v>48</v>
      </c>
      <c r="S3691" s="1" t="s">
        <v>79</v>
      </c>
      <c r="T3691" s="1" t="s">
        <v>206</v>
      </c>
      <c r="U3691" s="2" t="d">
        <v>2019-04-25T16:47:59.99999974854290475</v>
      </c>
      <c r="V3691">
        <v>64</v>
      </c>
      <c r="W3691">
        <v>64</v>
      </c>
      <c r="X3691">
        <v>28</v>
      </c>
      <c r="Y3691">
        <v>24.5</v>
      </c>
      <c r="Z3691">
        <v>10</v>
      </c>
      <c r="AA3691" s="1" t="s">
        <v>62</v>
      </c>
      <c r="AB3691">
        <v>5</v>
      </c>
      <c r="AC3691">
        <v>0</v>
      </c>
      <c r="AD3691" s="1" t="s">
        <v>1068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s="1" t="s">
        <v>51</v>
      </c>
      <c r="AS3691" s="1" t="s">
        <v>51</v>
      </c>
      <c r="AT3691" s="1" t="s">
        <v>51</v>
      </c>
      <c r="AU3691" s="1" t="s">
        <v>51</v>
      </c>
    </row>
    <row r="3692" spans="1:47" x14ac:dyDescent="0.25">
      <c r="A3692" s="1" t="s">
        <v>5701</v>
      </c>
      <c r="B3692">
        <v>3</v>
      </c>
      <c r="C3692" s="2" t="d">
        <v>2019-04-25T18:11:43.000000258907676075</v>
      </c>
      <c r="D3692" s="2" t="d">
        <v>2019-04-25T18:40:56.00000016856938450</v>
      </c>
      <c r="E3692">
        <v>39.72542</v>
      </c>
      <c r="F3692">
        <v>-105.022004</v>
      </c>
      <c r="G3692">
        <v>39.7254</v>
      </c>
      <c r="H3692">
        <v>-105.02162</v>
      </c>
      <c r="I3692">
        <v>0.02</v>
      </c>
      <c r="J3692" s="1" t="s">
        <v>594</v>
      </c>
      <c r="L3692" s="1" t="s">
        <v>586</v>
      </c>
      <c r="M3692" s="1" t="s">
        <v>47</v>
      </c>
      <c r="N3692" s="1" t="s">
        <v>131</v>
      </c>
      <c r="O3692" s="1" t="s">
        <v>131</v>
      </c>
      <c r="P3692" s="1" t="s">
        <v>199</v>
      </c>
      <c r="Q3692" s="1" t="s">
        <v>311</v>
      </c>
      <c r="R3692" s="1" t="s">
        <v>48</v>
      </c>
      <c r="S3692" s="1" t="s">
        <v>79</v>
      </c>
      <c r="T3692" s="1" t="s">
        <v>206</v>
      </c>
      <c r="U3692" s="2" t="d">
        <v>2019-04-25T17:48:00.00000016763806350</v>
      </c>
      <c r="V3692">
        <v>63</v>
      </c>
      <c r="W3692">
        <v>63</v>
      </c>
      <c r="X3692">
        <v>30</v>
      </c>
      <c r="Y3692">
        <v>24.51</v>
      </c>
      <c r="Z3692">
        <v>25</v>
      </c>
      <c r="AA3692" s="1" t="s">
        <v>63</v>
      </c>
      <c r="AB3692">
        <v>8</v>
      </c>
      <c r="AC3692">
        <v>0</v>
      </c>
      <c r="AD3692" s="1" t="s">
        <v>1068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s="1" t="s">
        <v>51</v>
      </c>
      <c r="AS3692" s="1" t="s">
        <v>51</v>
      </c>
      <c r="AT3692" s="1" t="s">
        <v>51</v>
      </c>
      <c r="AU3692" s="1" t="s">
        <v>51</v>
      </c>
    </row>
    <row r="3693" spans="1:47" x14ac:dyDescent="0.25">
      <c r="A3693" s="1" t="s">
        <v>1944</v>
      </c>
      <c r="B3693">
        <v>3</v>
      </c>
      <c r="C3693" s="2" t="d">
        <v>2019-04-25T17:01:13.00000030081718925</v>
      </c>
      <c r="D3693" s="2" t="d">
        <v>2019-04-25T17:31:01.00000021979212725</v>
      </c>
      <c r="E3693">
        <v>39.787300000000002</v>
      </c>
      <c r="F3693">
        <v>-104.98934</v>
      </c>
      <c r="G3693">
        <v>39.783931000000003</v>
      </c>
      <c r="H3693">
        <v>-104.98936999999999</v>
      </c>
      <c r="I3693">
        <v>0.23300000000000001</v>
      </c>
      <c r="J3693" s="1" t="s">
        <v>533</v>
      </c>
      <c r="L3693" s="1" t="s">
        <v>173</v>
      </c>
      <c r="M3693" s="1" t="s">
        <v>47</v>
      </c>
      <c r="N3693" s="1" t="s">
        <v>131</v>
      </c>
      <c r="O3693" s="1" t="s">
        <v>131</v>
      </c>
      <c r="P3693" s="1" t="s">
        <v>199</v>
      </c>
      <c r="Q3693" s="1" t="s">
        <v>247</v>
      </c>
      <c r="R3693" s="1" t="s">
        <v>48</v>
      </c>
      <c r="S3693" s="1" t="s">
        <v>79</v>
      </c>
      <c r="T3693" s="1" t="s">
        <v>206</v>
      </c>
      <c r="U3693" s="2" t="d">
        <v>2019-04-25T16:47:59.99999974854290475</v>
      </c>
      <c r="V3693">
        <v>64</v>
      </c>
      <c r="W3693">
        <v>64</v>
      </c>
      <c r="X3693">
        <v>28</v>
      </c>
      <c r="Y3693">
        <v>24.5</v>
      </c>
      <c r="Z3693">
        <v>10</v>
      </c>
      <c r="AA3693" s="1" t="s">
        <v>62</v>
      </c>
      <c r="AB3693">
        <v>5</v>
      </c>
      <c r="AC3693">
        <v>0</v>
      </c>
      <c r="AD3693" s="1" t="s">
        <v>1068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s="1" t="s">
        <v>51</v>
      </c>
      <c r="AS3693" s="1" t="s">
        <v>51</v>
      </c>
      <c r="AT3693" s="1" t="s">
        <v>51</v>
      </c>
      <c r="AU3693" s="1" t="s">
        <v>51</v>
      </c>
    </row>
    <row r="3694" spans="1:47" x14ac:dyDescent="0.25">
      <c r="A3694" s="1" t="s">
        <v>5625</v>
      </c>
      <c r="B3694">
        <v>3</v>
      </c>
      <c r="C3694" s="2" t="d">
        <v>2019-04-25T17:45:29.00000007357448050</v>
      </c>
      <c r="D3694" s="2" t="d">
        <v>2019-04-25T18:12:18.999999873340130025</v>
      </c>
      <c r="E3694">
        <v>39.724809999999998</v>
      </c>
      <c r="F3694">
        <v>-105.01563</v>
      </c>
      <c r="G3694">
        <v>39.722990000000003</v>
      </c>
      <c r="H3694">
        <v>-105.01137</v>
      </c>
      <c r="I3694">
        <v>0.25900000000000001</v>
      </c>
      <c r="J3694" s="1" t="s">
        <v>5626</v>
      </c>
      <c r="L3694" s="1" t="s">
        <v>128</v>
      </c>
      <c r="M3694" s="1" t="s">
        <v>47</v>
      </c>
      <c r="N3694" s="1" t="s">
        <v>131</v>
      </c>
      <c r="O3694" s="1" t="s">
        <v>131</v>
      </c>
      <c r="P3694" s="1" t="s">
        <v>199</v>
      </c>
      <c r="Q3694" s="1" t="s">
        <v>311</v>
      </c>
      <c r="R3694" s="1" t="s">
        <v>48</v>
      </c>
      <c r="S3694" s="1" t="s">
        <v>79</v>
      </c>
      <c r="T3694" s="1" t="s">
        <v>206</v>
      </c>
      <c r="U3694" s="2" t="d">
        <v>2019-04-25T17:48:00.00000016763806350</v>
      </c>
      <c r="V3694">
        <v>63</v>
      </c>
      <c r="W3694">
        <v>63</v>
      </c>
      <c r="X3694">
        <v>30</v>
      </c>
      <c r="Y3694">
        <v>24.51</v>
      </c>
      <c r="Z3694">
        <v>25</v>
      </c>
      <c r="AA3694" s="1" t="s">
        <v>63</v>
      </c>
      <c r="AB3694">
        <v>8</v>
      </c>
      <c r="AC3694">
        <v>0</v>
      </c>
      <c r="AD3694" s="1" t="s">
        <v>1068</v>
      </c>
      <c r="AE3694" t="b">
        <v>0</v>
      </c>
      <c r="AF3694" t="b">
        <v>0</v>
      </c>
      <c r="AG3694" t="b">
        <v>0</v>
      </c>
      <c r="AH3694" t="b">
        <v>0</v>
      </c>
      <c r="AI3694" t="b">
        <v>1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s="1" t="s">
        <v>51</v>
      </c>
      <c r="AS3694" s="1" t="s">
        <v>51</v>
      </c>
      <c r="AT3694" s="1" t="s">
        <v>51</v>
      </c>
      <c r="AU3694" s="1" t="s">
        <v>51</v>
      </c>
    </row>
    <row r="3695" spans="1:47" x14ac:dyDescent="0.25">
      <c r="A3695" s="1" t="s">
        <v>5469</v>
      </c>
      <c r="B3695">
        <v>3</v>
      </c>
      <c r="C3695" s="2" t="d">
        <v>2019-04-25T18:50:42.00000010896473925</v>
      </c>
      <c r="D3695" s="2" t="d">
        <v>2019-04-25T19:18:22.00000028125941450</v>
      </c>
      <c r="E3695">
        <v>39.781979999999997</v>
      </c>
      <c r="F3695">
        <v>-105.13152100000001</v>
      </c>
      <c r="G3695">
        <v>39.782851000000001</v>
      </c>
      <c r="H3695">
        <v>-105.12911699999999</v>
      </c>
      <c r="I3695">
        <v>0.14099999999999999</v>
      </c>
      <c r="J3695" s="1" t="s">
        <v>1942</v>
      </c>
      <c r="L3695" s="1" t="s">
        <v>133</v>
      </c>
      <c r="M3695" s="1" t="s">
        <v>47</v>
      </c>
      <c r="N3695" s="1" t="s">
        <v>214</v>
      </c>
      <c r="O3695" s="1" t="s">
        <v>115</v>
      </c>
      <c r="P3695" s="1" t="s">
        <v>199</v>
      </c>
      <c r="Q3695" s="1" t="s">
        <v>215</v>
      </c>
      <c r="R3695" s="1" t="s">
        <v>48</v>
      </c>
      <c r="S3695" s="1" t="s">
        <v>79</v>
      </c>
      <c r="T3695" s="1" t="s">
        <v>206</v>
      </c>
      <c r="U3695" s="2" t="d">
        <v>2019-04-25T18:45:00.000</v>
      </c>
      <c r="V3695">
        <v>61</v>
      </c>
      <c r="W3695">
        <v>61</v>
      </c>
      <c r="X3695">
        <v>29</v>
      </c>
      <c r="Y3695">
        <v>24.5</v>
      </c>
      <c r="Z3695">
        <v>25</v>
      </c>
      <c r="AA3695" s="1" t="s">
        <v>62</v>
      </c>
      <c r="AB3695">
        <v>9</v>
      </c>
      <c r="AC3695">
        <v>0</v>
      </c>
      <c r="AD3695" s="1" t="s">
        <v>1068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s="1" t="s">
        <v>51</v>
      </c>
      <c r="AS3695" s="1" t="s">
        <v>51</v>
      </c>
      <c r="AT3695" s="1" t="s">
        <v>51</v>
      </c>
      <c r="AU3695" s="1" t="s">
        <v>51</v>
      </c>
    </row>
    <row r="3696" spans="1:47" x14ac:dyDescent="0.25">
      <c r="A3696" s="1" t="s">
        <v>3588</v>
      </c>
      <c r="B3696">
        <v>4</v>
      </c>
      <c r="C3696" s="2" t="d">
        <v>2019-04-25T18:19:12.99999983981251800</v>
      </c>
      <c r="D3696" s="2" t="d">
        <v>2019-04-25T18:47:08.99999998044222525</v>
      </c>
      <c r="E3696">
        <v>39.774430000000002</v>
      </c>
      <c r="F3696">
        <v>-104.851865</v>
      </c>
      <c r="G3696">
        <v>39.774239000000001</v>
      </c>
      <c r="H3696">
        <v>-104.84974</v>
      </c>
      <c r="I3696">
        <v>0.114</v>
      </c>
      <c r="J3696" s="1" t="s">
        <v>3589</v>
      </c>
      <c r="L3696" s="1" t="s">
        <v>133</v>
      </c>
      <c r="M3696" s="1" t="s">
        <v>47</v>
      </c>
      <c r="N3696" s="1" t="s">
        <v>131</v>
      </c>
      <c r="O3696" s="1" t="s">
        <v>131</v>
      </c>
      <c r="P3696" s="1" t="s">
        <v>199</v>
      </c>
      <c r="Q3696" s="1" t="s">
        <v>300</v>
      </c>
      <c r="R3696" s="1" t="s">
        <v>48</v>
      </c>
      <c r="S3696" s="1" t="s">
        <v>79</v>
      </c>
      <c r="T3696" s="1" t="s">
        <v>204</v>
      </c>
      <c r="U3696" s="2" t="d">
        <v>2019-04-25T17:58:00.00000023748725325</v>
      </c>
      <c r="V3696">
        <v>62</v>
      </c>
      <c r="W3696">
        <v>62</v>
      </c>
      <c r="X3696">
        <v>31</v>
      </c>
      <c r="Y3696">
        <v>24.5</v>
      </c>
      <c r="Z3696">
        <v>10</v>
      </c>
      <c r="AA3696" s="1" t="s">
        <v>60</v>
      </c>
      <c r="AB3696">
        <v>6</v>
      </c>
      <c r="AC3696">
        <v>0</v>
      </c>
      <c r="AD3696" s="1" t="s">
        <v>50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s="1" t="s">
        <v>51</v>
      </c>
      <c r="AS3696" s="1" t="s">
        <v>51</v>
      </c>
      <c r="AT3696" s="1" t="s">
        <v>51</v>
      </c>
      <c r="AU3696" s="1" t="s">
        <v>51</v>
      </c>
    </row>
    <row r="3697" spans="1:47" x14ac:dyDescent="0.25">
      <c r="A3697" s="1" t="s">
        <v>5470</v>
      </c>
      <c r="B3697">
        <v>4</v>
      </c>
      <c r="C3697" s="2" t="d">
        <v>2019-04-25T18:23:43.00000009126961325</v>
      </c>
      <c r="D3697" s="2" t="d">
        <v>2019-04-25T18:52:24.00000006426125700</v>
      </c>
      <c r="E3697">
        <v>39.732452000000002</v>
      </c>
      <c r="F3697">
        <v>-105.168858</v>
      </c>
      <c r="G3697">
        <v>39.728577000000001</v>
      </c>
      <c r="H3697">
        <v>-105.174396</v>
      </c>
      <c r="I3697">
        <v>0.39800000000000002</v>
      </c>
      <c r="J3697" s="1" t="s">
        <v>5471</v>
      </c>
      <c r="L3697" s="1" t="s">
        <v>137</v>
      </c>
      <c r="M3697" s="1" t="s">
        <v>47</v>
      </c>
      <c r="N3697" s="1" t="s">
        <v>270</v>
      </c>
      <c r="O3697" s="1" t="s">
        <v>115</v>
      </c>
      <c r="P3697" s="1" t="s">
        <v>199</v>
      </c>
      <c r="Q3697" s="1" t="s">
        <v>271</v>
      </c>
      <c r="R3697" s="1" t="s">
        <v>48</v>
      </c>
      <c r="S3697" s="1" t="s">
        <v>79</v>
      </c>
      <c r="T3697" s="1" t="s">
        <v>206</v>
      </c>
      <c r="U3697" s="2" t="d">
        <v>2019-04-25T18:45:00.000</v>
      </c>
      <c r="V3697">
        <v>61</v>
      </c>
      <c r="W3697">
        <v>61</v>
      </c>
      <c r="X3697">
        <v>29</v>
      </c>
      <c r="Y3697">
        <v>24.5</v>
      </c>
      <c r="Z3697">
        <v>25</v>
      </c>
      <c r="AA3697" s="1" t="s">
        <v>62</v>
      </c>
      <c r="AB3697">
        <v>9</v>
      </c>
      <c r="AC3697">
        <v>0</v>
      </c>
      <c r="AD3697" s="1" t="s">
        <v>1068</v>
      </c>
      <c r="AE3697" t="b">
        <v>0</v>
      </c>
      <c r="AF3697" t="b">
        <v>0</v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s="1" t="s">
        <v>51</v>
      </c>
      <c r="AS3697" s="1" t="s">
        <v>51</v>
      </c>
      <c r="AT3697" s="1" t="s">
        <v>51</v>
      </c>
      <c r="AU3697" s="1" t="s">
        <v>51</v>
      </c>
    </row>
    <row r="3698" spans="1:47" x14ac:dyDescent="0.25">
      <c r="A3698" s="1" t="s">
        <v>5373</v>
      </c>
      <c r="B3698">
        <v>4</v>
      </c>
      <c r="C3698" s="2" t="d">
        <v>2019-04-25T20:56:41.00000000093132100</v>
      </c>
      <c r="D3698" s="2" t="d">
        <v>2019-04-26T01:10:36.99999970849603425</v>
      </c>
      <c r="E3698">
        <v>39.764519999999997</v>
      </c>
      <c r="F3698">
        <v>-105.1433</v>
      </c>
      <c r="G3698">
        <v>39.721179999999997</v>
      </c>
      <c r="H3698">
        <v>-105.18601</v>
      </c>
      <c r="I3698">
        <v>3.7570000000000001</v>
      </c>
      <c r="J3698" s="1" t="s">
        <v>5374</v>
      </c>
      <c r="L3698" s="1" t="s">
        <v>137</v>
      </c>
      <c r="M3698" s="1" t="s">
        <v>47</v>
      </c>
      <c r="N3698" s="1" t="s">
        <v>270</v>
      </c>
      <c r="O3698" s="1" t="s">
        <v>115</v>
      </c>
      <c r="P3698" s="1" t="s">
        <v>199</v>
      </c>
      <c r="Q3698" s="1" t="s">
        <v>271</v>
      </c>
      <c r="R3698" s="1" t="s">
        <v>48</v>
      </c>
      <c r="S3698" s="1" t="s">
        <v>79</v>
      </c>
      <c r="T3698" s="1" t="s">
        <v>206</v>
      </c>
      <c r="U3698" s="2" t="d">
        <v>2019-04-25T20:46:59.99999997206032275</v>
      </c>
      <c r="V3698">
        <v>55</v>
      </c>
      <c r="W3698">
        <v>55</v>
      </c>
      <c r="X3698">
        <v>36</v>
      </c>
      <c r="Y3698">
        <v>24.52</v>
      </c>
      <c r="Z3698">
        <v>30</v>
      </c>
      <c r="AA3698" s="1" t="s">
        <v>63</v>
      </c>
      <c r="AB3698">
        <v>7</v>
      </c>
      <c r="AC3698">
        <v>0</v>
      </c>
      <c r="AD3698" s="1" t="s">
        <v>50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s="1" t="s">
        <v>53</v>
      </c>
      <c r="AS3698" s="1" t="s">
        <v>53</v>
      </c>
      <c r="AT3698" s="1" t="s">
        <v>53</v>
      </c>
      <c r="AU3698" s="1" t="s">
        <v>51</v>
      </c>
    </row>
    <row r="3699" spans="1:47" x14ac:dyDescent="0.25">
      <c r="A3699" s="1" t="s">
        <v>5375</v>
      </c>
      <c r="B3699">
        <v>4</v>
      </c>
      <c r="C3699" s="2" t="d">
        <v>2019-04-25T20:55:10.99999970756471325</v>
      </c>
      <c r="D3699" s="2" t="d">
        <v>2019-04-26T01:54:37.00000014156102825</v>
      </c>
      <c r="E3699">
        <v>39.729230000000001</v>
      </c>
      <c r="F3699">
        <v>-105.17267</v>
      </c>
      <c r="G3699">
        <v>39.766463999999999</v>
      </c>
      <c r="H3699">
        <v>-105.14297999999999</v>
      </c>
      <c r="I3699">
        <v>3.0179999999999998</v>
      </c>
      <c r="J3699" s="1" t="s">
        <v>3557</v>
      </c>
      <c r="L3699" s="1" t="s">
        <v>133</v>
      </c>
      <c r="M3699" s="1" t="s">
        <v>47</v>
      </c>
      <c r="N3699" s="1" t="s">
        <v>270</v>
      </c>
      <c r="O3699" s="1" t="s">
        <v>115</v>
      </c>
      <c r="P3699" s="1" t="s">
        <v>199</v>
      </c>
      <c r="Q3699" s="1" t="s">
        <v>271</v>
      </c>
      <c r="R3699" s="1" t="s">
        <v>48</v>
      </c>
      <c r="S3699" s="1" t="s">
        <v>79</v>
      </c>
      <c r="T3699" s="1" t="s">
        <v>206</v>
      </c>
      <c r="U3699" s="2" t="d">
        <v>2019-04-25T20:46:59.99999997206032275</v>
      </c>
      <c r="V3699">
        <v>55</v>
      </c>
      <c r="W3699">
        <v>55</v>
      </c>
      <c r="X3699">
        <v>36</v>
      </c>
      <c r="Y3699">
        <v>24.52</v>
      </c>
      <c r="Z3699">
        <v>30</v>
      </c>
      <c r="AA3699" s="1" t="s">
        <v>63</v>
      </c>
      <c r="AB3699">
        <v>7</v>
      </c>
      <c r="AC3699">
        <v>0</v>
      </c>
      <c r="AD3699" s="1" t="s">
        <v>50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s="1" t="s">
        <v>53</v>
      </c>
      <c r="AS3699" s="1" t="s">
        <v>53</v>
      </c>
      <c r="AT3699" s="1" t="s">
        <v>53</v>
      </c>
      <c r="AU3699" s="1" t="s">
        <v>51</v>
      </c>
    </row>
    <row r="3700" spans="1:47" x14ac:dyDescent="0.25">
      <c r="A3700" s="1" t="s">
        <v>5376</v>
      </c>
      <c r="B3700">
        <v>4</v>
      </c>
      <c r="C3700" s="2" t="d">
        <v>2019-04-25T20:57:25.9999998332932575</v>
      </c>
      <c r="D3700" s="2" t="d">
        <v>2019-04-25T21:26:08.00000004004687050</v>
      </c>
      <c r="E3700">
        <v>39.723739999999999</v>
      </c>
      <c r="F3700">
        <v>-105.18149</v>
      </c>
      <c r="G3700">
        <v>39.773525999999997</v>
      </c>
      <c r="H3700">
        <v>-105.14306000000001</v>
      </c>
      <c r="I3700">
        <v>4</v>
      </c>
      <c r="J3700" s="1" t="s">
        <v>3557</v>
      </c>
      <c r="L3700" s="1" t="s">
        <v>133</v>
      </c>
      <c r="M3700" s="1" t="s">
        <v>47</v>
      </c>
      <c r="N3700" s="1" t="s">
        <v>270</v>
      </c>
      <c r="O3700" s="1" t="s">
        <v>115</v>
      </c>
      <c r="P3700" s="1" t="s">
        <v>199</v>
      </c>
      <c r="Q3700" s="1" t="s">
        <v>271</v>
      </c>
      <c r="R3700" s="1" t="s">
        <v>48</v>
      </c>
      <c r="S3700" s="1" t="s">
        <v>79</v>
      </c>
      <c r="T3700" s="1" t="s">
        <v>206</v>
      </c>
      <c r="U3700" s="2" t="d">
        <v>2019-04-25T20:46:59.99999997206032275</v>
      </c>
      <c r="V3700">
        <v>55</v>
      </c>
      <c r="W3700">
        <v>55</v>
      </c>
      <c r="X3700">
        <v>36</v>
      </c>
      <c r="Y3700">
        <v>24.52</v>
      </c>
      <c r="Z3700">
        <v>30</v>
      </c>
      <c r="AA3700" s="1" t="s">
        <v>63</v>
      </c>
      <c r="AB3700">
        <v>7</v>
      </c>
      <c r="AC3700">
        <v>0</v>
      </c>
      <c r="AD3700" s="1" t="s">
        <v>50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s="1" t="s">
        <v>53</v>
      </c>
      <c r="AS3700" s="1" t="s">
        <v>53</v>
      </c>
      <c r="AT3700" s="1" t="s">
        <v>53</v>
      </c>
      <c r="AU3700" s="1" t="s">
        <v>51</v>
      </c>
    </row>
    <row r="3701" spans="1:47" x14ac:dyDescent="0.25">
      <c r="A3701" s="1" t="s">
        <v>5377</v>
      </c>
      <c r="B3701">
        <v>4</v>
      </c>
      <c r="C3701" s="2" t="d">
        <v>2019-04-25T20:57:25.9999998332932575</v>
      </c>
      <c r="D3701" s="2" t="d">
        <v>2019-04-25T21:26:08.00000004004687050</v>
      </c>
      <c r="E3701">
        <v>39.773288999999998</v>
      </c>
      <c r="F3701">
        <v>-105.1434</v>
      </c>
      <c r="G3701">
        <v>39.723503000000001</v>
      </c>
      <c r="H3701">
        <v>-105.18242499999999</v>
      </c>
      <c r="I3701">
        <v>4.016</v>
      </c>
      <c r="J3701" s="1" t="s">
        <v>5374</v>
      </c>
      <c r="L3701" s="1" t="s">
        <v>137</v>
      </c>
      <c r="M3701" s="1" t="s">
        <v>47</v>
      </c>
      <c r="N3701" s="1" t="s">
        <v>270</v>
      </c>
      <c r="O3701" s="1" t="s">
        <v>115</v>
      </c>
      <c r="P3701" s="1" t="s">
        <v>199</v>
      </c>
      <c r="Q3701" s="1" t="s">
        <v>271</v>
      </c>
      <c r="R3701" s="1" t="s">
        <v>48</v>
      </c>
      <c r="S3701" s="1" t="s">
        <v>79</v>
      </c>
      <c r="T3701" s="1" t="s">
        <v>206</v>
      </c>
      <c r="U3701" s="2" t="d">
        <v>2019-04-25T20:46:59.99999997206032275</v>
      </c>
      <c r="V3701">
        <v>55</v>
      </c>
      <c r="W3701">
        <v>55</v>
      </c>
      <c r="X3701">
        <v>36</v>
      </c>
      <c r="Y3701">
        <v>24.52</v>
      </c>
      <c r="Z3701">
        <v>30</v>
      </c>
      <c r="AA3701" s="1" t="s">
        <v>63</v>
      </c>
      <c r="AB3701">
        <v>7</v>
      </c>
      <c r="AC3701">
        <v>0</v>
      </c>
      <c r="AD3701" s="1" t="s">
        <v>50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s="1" t="s">
        <v>53</v>
      </c>
      <c r="AS3701" s="1" t="s">
        <v>53</v>
      </c>
      <c r="AT3701" s="1" t="s">
        <v>53</v>
      </c>
      <c r="AU3701" s="1" t="s">
        <v>51</v>
      </c>
    </row>
    <row r="3702" spans="1:47" x14ac:dyDescent="0.25">
      <c r="A3702" s="1" t="s">
        <v>5378</v>
      </c>
      <c r="B3702">
        <v>4</v>
      </c>
      <c r="C3702" s="2" t="d">
        <v>2019-04-25T20:57:25.9999998332932575</v>
      </c>
      <c r="D3702" s="2" t="d">
        <v>2019-04-25T21:26:08.00000004004687050</v>
      </c>
      <c r="E3702">
        <v>39.723739999999999</v>
      </c>
      <c r="F3702">
        <v>-105.18149</v>
      </c>
      <c r="G3702">
        <v>39.773524999999999</v>
      </c>
      <c r="H3702">
        <v>-105.14306000000001</v>
      </c>
      <c r="I3702">
        <v>4</v>
      </c>
      <c r="J3702" s="1" t="s">
        <v>1747</v>
      </c>
      <c r="L3702" s="1" t="s">
        <v>133</v>
      </c>
      <c r="M3702" s="1" t="s">
        <v>47</v>
      </c>
      <c r="N3702" s="1" t="s">
        <v>270</v>
      </c>
      <c r="O3702" s="1" t="s">
        <v>115</v>
      </c>
      <c r="P3702" s="1" t="s">
        <v>199</v>
      </c>
      <c r="Q3702" s="1" t="s">
        <v>271</v>
      </c>
      <c r="R3702" s="1" t="s">
        <v>48</v>
      </c>
      <c r="S3702" s="1" t="s">
        <v>79</v>
      </c>
      <c r="T3702" s="1" t="s">
        <v>206</v>
      </c>
      <c r="U3702" s="2" t="d">
        <v>2019-04-25T20:46:59.99999997206032275</v>
      </c>
      <c r="V3702">
        <v>55</v>
      </c>
      <c r="W3702">
        <v>55</v>
      </c>
      <c r="X3702">
        <v>36</v>
      </c>
      <c r="Y3702">
        <v>24.52</v>
      </c>
      <c r="Z3702">
        <v>30</v>
      </c>
      <c r="AA3702" s="1" t="s">
        <v>63</v>
      </c>
      <c r="AB3702">
        <v>7</v>
      </c>
      <c r="AC3702">
        <v>0</v>
      </c>
      <c r="AD3702" s="1" t="s">
        <v>50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s="1" t="s">
        <v>53</v>
      </c>
      <c r="AS3702" s="1" t="s">
        <v>53</v>
      </c>
      <c r="AT3702" s="1" t="s">
        <v>53</v>
      </c>
      <c r="AU3702" s="1" t="s">
        <v>51</v>
      </c>
    </row>
    <row r="3703" spans="1:47" x14ac:dyDescent="0.25">
      <c r="A3703" s="1" t="s">
        <v>3556</v>
      </c>
      <c r="B3703">
        <v>4</v>
      </c>
      <c r="C3703" s="2" t="d">
        <v>2019-04-25T22:29:40.99999995902180850</v>
      </c>
      <c r="D3703" s="2" t="d">
        <v>2019-04-26T03:25:36.99999970849603425</v>
      </c>
      <c r="E3703">
        <v>39.729230000000001</v>
      </c>
      <c r="F3703">
        <v>-105.17267</v>
      </c>
      <c r="G3703">
        <v>39.766463999999999</v>
      </c>
      <c r="H3703">
        <v>-105.14297999999999</v>
      </c>
      <c r="I3703">
        <v>3.0179999999999998</v>
      </c>
      <c r="J3703" s="1" t="s">
        <v>3557</v>
      </c>
      <c r="L3703" s="1" t="s">
        <v>133</v>
      </c>
      <c r="M3703" s="1" t="s">
        <v>47</v>
      </c>
      <c r="N3703" s="1" t="s">
        <v>270</v>
      </c>
      <c r="O3703" s="1" t="s">
        <v>115</v>
      </c>
      <c r="P3703" s="1" t="s">
        <v>199</v>
      </c>
      <c r="Q3703" s="1" t="s">
        <v>271</v>
      </c>
      <c r="R3703" s="1" t="s">
        <v>48</v>
      </c>
      <c r="S3703" s="1" t="s">
        <v>79</v>
      </c>
      <c r="T3703" s="1" t="s">
        <v>206</v>
      </c>
      <c r="U3703" s="2" t="d">
        <v>2019-04-25T22:35:59.99999991618096825</v>
      </c>
      <c r="V3703">
        <v>52</v>
      </c>
      <c r="W3703">
        <v>52</v>
      </c>
      <c r="X3703">
        <v>47</v>
      </c>
      <c r="Y3703">
        <v>24.54</v>
      </c>
      <c r="Z3703">
        <v>10</v>
      </c>
      <c r="AA3703" s="1" t="s">
        <v>8970</v>
      </c>
      <c r="AB3703">
        <v>0</v>
      </c>
      <c r="AC3703">
        <v>0</v>
      </c>
      <c r="AD3703" s="1" t="s">
        <v>50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s="1" t="s">
        <v>53</v>
      </c>
      <c r="AS3703" s="1" t="s">
        <v>53</v>
      </c>
      <c r="AT3703" s="1" t="s">
        <v>53</v>
      </c>
      <c r="AU3703" s="1" t="s">
        <v>53</v>
      </c>
    </row>
    <row r="3704" spans="1:47" x14ac:dyDescent="0.25">
      <c r="A3704" s="1" t="s">
        <v>7816</v>
      </c>
      <c r="B3704">
        <v>3</v>
      </c>
      <c r="C3704" s="2" t="d">
        <v>2019-04-25T21:37:10.99999974947422575</v>
      </c>
      <c r="D3704" s="2" t="d">
        <v>2019-04-25T22:07:01.99999974109232325</v>
      </c>
      <c r="E3704">
        <v>39.666286999999997</v>
      </c>
      <c r="F3704">
        <v>-107.89887299999999</v>
      </c>
      <c r="G3704">
        <v>39.665314000000002</v>
      </c>
      <c r="H3704">
        <v>-107.897902</v>
      </c>
      <c r="I3704">
        <v>8.5000000000000006E-2</v>
      </c>
      <c r="J3704" s="1" t="s">
        <v>95</v>
      </c>
      <c r="K3704">
        <v>12999</v>
      </c>
      <c r="L3704" s="1" t="s">
        <v>6808</v>
      </c>
      <c r="M3704" s="1" t="s">
        <v>97</v>
      </c>
      <c r="N3704" s="1" t="s">
        <v>803</v>
      </c>
      <c r="O3704" s="1" t="s">
        <v>188</v>
      </c>
      <c r="P3704" s="1" t="s">
        <v>199</v>
      </c>
      <c r="Q3704" s="1" t="s">
        <v>7817</v>
      </c>
      <c r="R3704" s="1" t="s">
        <v>48</v>
      </c>
      <c r="S3704" s="1" t="s">
        <v>79</v>
      </c>
      <c r="T3704" s="1" t="s">
        <v>529</v>
      </c>
      <c r="U3704" s="2" t="d">
        <v>2019-04-25T21:53:00.00000030733644975</v>
      </c>
      <c r="V3704">
        <v>57</v>
      </c>
      <c r="W3704">
        <v>57</v>
      </c>
      <c r="X3704">
        <v>36</v>
      </c>
      <c r="Y3704">
        <v>24.56</v>
      </c>
      <c r="Z3704">
        <v>10</v>
      </c>
      <c r="AA3704" s="1" t="s">
        <v>72</v>
      </c>
      <c r="AB3704">
        <v>7</v>
      </c>
      <c r="AC3704">
        <v>0</v>
      </c>
      <c r="AD3704" s="1" t="s">
        <v>1068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s="1" t="s">
        <v>53</v>
      </c>
      <c r="AS3704" s="1" t="s">
        <v>53</v>
      </c>
      <c r="AT3704" s="1" t="s">
        <v>53</v>
      </c>
      <c r="AU3704" s="1" t="s">
        <v>51</v>
      </c>
    </row>
    <row r="3705" spans="1:47" x14ac:dyDescent="0.25">
      <c r="A3705" s="1" t="s">
        <v>7818</v>
      </c>
      <c r="B3705">
        <v>3</v>
      </c>
      <c r="C3705" s="2" t="d">
        <v>2019-04-25T22:36:25.99999970756471325</v>
      </c>
      <c r="D3705" s="2" t="d">
        <v>2019-04-25T23:05:07.00000030919909175</v>
      </c>
      <c r="E3705">
        <v>39.578380000000003</v>
      </c>
      <c r="F3705">
        <v>-107.771406</v>
      </c>
      <c r="G3705">
        <v>39.730767</v>
      </c>
      <c r="H3705">
        <v>-107.943771</v>
      </c>
      <c r="I3705">
        <v>13.962</v>
      </c>
      <c r="J3705" s="1" t="s">
        <v>7819</v>
      </c>
      <c r="K3705">
        <v>3905</v>
      </c>
      <c r="L3705" s="1" t="s">
        <v>6808</v>
      </c>
      <c r="M3705" s="1" t="s">
        <v>97</v>
      </c>
      <c r="N3705" s="1" t="s">
        <v>803</v>
      </c>
      <c r="O3705" s="1" t="s">
        <v>188</v>
      </c>
      <c r="P3705" s="1" t="s">
        <v>199</v>
      </c>
      <c r="Q3705" s="1" t="s">
        <v>7820</v>
      </c>
      <c r="R3705" s="1" t="s">
        <v>48</v>
      </c>
      <c r="S3705" s="1" t="s">
        <v>79</v>
      </c>
      <c r="T3705" s="1" t="s">
        <v>529</v>
      </c>
      <c r="U3705" s="2" t="d">
        <v>2019-04-25T22:53:00.000000097788870375</v>
      </c>
      <c r="V3705">
        <v>52</v>
      </c>
      <c r="W3705">
        <v>52</v>
      </c>
      <c r="X3705">
        <v>41</v>
      </c>
      <c r="Y3705">
        <v>24.56</v>
      </c>
      <c r="Z3705">
        <v>10</v>
      </c>
      <c r="AA3705" s="1" t="s">
        <v>63</v>
      </c>
      <c r="AB3705">
        <v>8</v>
      </c>
      <c r="AC3705">
        <v>0</v>
      </c>
      <c r="AD3705" s="1" t="s">
        <v>1068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s="1" t="s">
        <v>53</v>
      </c>
      <c r="AS3705" s="1" t="s">
        <v>53</v>
      </c>
      <c r="AT3705" s="1" t="s">
        <v>53</v>
      </c>
      <c r="AU3705" s="1" t="s">
        <v>53</v>
      </c>
    </row>
    <row r="3706" spans="1:47" x14ac:dyDescent="0.25">
      <c r="A3706" s="1" t="s">
        <v>7821</v>
      </c>
      <c r="B3706">
        <v>4</v>
      </c>
      <c r="C3706" s="2" t="d">
        <v>2019-04-25T22:34:56.00000004284084025</v>
      </c>
      <c r="D3706" s="2" t="d">
        <v>2019-04-25T23:03:08.00000015180557950</v>
      </c>
      <c r="E3706">
        <v>39.730767</v>
      </c>
      <c r="F3706">
        <v>-107.943771</v>
      </c>
      <c r="G3706">
        <v>39.578380000000003</v>
      </c>
      <c r="H3706">
        <v>-107.771406</v>
      </c>
      <c r="I3706">
        <v>13.962</v>
      </c>
      <c r="J3706" s="1" t="s">
        <v>2711</v>
      </c>
      <c r="K3706">
        <v>18584</v>
      </c>
      <c r="L3706" s="1" t="s">
        <v>6808</v>
      </c>
      <c r="M3706" s="1" t="s">
        <v>47</v>
      </c>
      <c r="N3706" s="1" t="s">
        <v>803</v>
      </c>
      <c r="O3706" s="1" t="s">
        <v>188</v>
      </c>
      <c r="P3706" s="1" t="s">
        <v>199</v>
      </c>
      <c r="Q3706" s="1" t="s">
        <v>6850</v>
      </c>
      <c r="R3706" s="1" t="s">
        <v>48</v>
      </c>
      <c r="S3706" s="1" t="s">
        <v>79</v>
      </c>
      <c r="T3706" s="1" t="s">
        <v>529</v>
      </c>
      <c r="U3706" s="2" t="d">
        <v>2019-04-25T22:53:00.000000097788870375</v>
      </c>
      <c r="V3706">
        <v>52</v>
      </c>
      <c r="W3706">
        <v>52</v>
      </c>
      <c r="X3706">
        <v>41</v>
      </c>
      <c r="Y3706">
        <v>24.56</v>
      </c>
      <c r="Z3706">
        <v>10</v>
      </c>
      <c r="AA3706" s="1" t="s">
        <v>63</v>
      </c>
      <c r="AB3706">
        <v>8</v>
      </c>
      <c r="AC3706">
        <v>0</v>
      </c>
      <c r="AD3706" s="1" t="s">
        <v>1068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s="1" t="s">
        <v>53</v>
      </c>
      <c r="AS3706" s="1" t="s">
        <v>53</v>
      </c>
      <c r="AT3706" s="1" t="s">
        <v>53</v>
      </c>
      <c r="AU3706" s="1" t="s">
        <v>53</v>
      </c>
    </row>
    <row r="3707" spans="1:47" x14ac:dyDescent="0.25">
      <c r="A3707" s="1" t="s">
        <v>1742</v>
      </c>
      <c r="B3707">
        <v>4</v>
      </c>
      <c r="C3707" s="2" t="d">
        <v>2019-04-26T06:09:26.99999989941716325</v>
      </c>
      <c r="D3707" s="2" t="d">
        <v>2019-04-26T06:39:24.00000003632157975</v>
      </c>
      <c r="E3707">
        <v>39.74286</v>
      </c>
      <c r="F3707">
        <v>-105.15581</v>
      </c>
      <c r="G3707">
        <v>39.737400000000001</v>
      </c>
      <c r="H3707">
        <v>-105.16266</v>
      </c>
      <c r="I3707">
        <v>0.52400000000000002</v>
      </c>
      <c r="J3707" s="1" t="s">
        <v>1743</v>
      </c>
      <c r="L3707" s="1" t="s">
        <v>137</v>
      </c>
      <c r="M3707" s="1" t="s">
        <v>47</v>
      </c>
      <c r="N3707" s="1" t="s">
        <v>270</v>
      </c>
      <c r="O3707" s="1" t="s">
        <v>115</v>
      </c>
      <c r="P3707" s="1" t="s">
        <v>199</v>
      </c>
      <c r="Q3707" s="1" t="s">
        <v>271</v>
      </c>
      <c r="R3707" s="1" t="s">
        <v>48</v>
      </c>
      <c r="S3707" s="1" t="s">
        <v>79</v>
      </c>
      <c r="T3707" s="1" t="s">
        <v>206</v>
      </c>
      <c r="U3707" s="2" t="d">
        <v>2019-04-26T05:58:00.00000023748725325</v>
      </c>
      <c r="V3707">
        <v>46</v>
      </c>
      <c r="W3707">
        <v>44</v>
      </c>
      <c r="X3707">
        <v>57</v>
      </c>
      <c r="Y3707">
        <v>24.41</v>
      </c>
      <c r="Z3707">
        <v>10</v>
      </c>
      <c r="AA3707" s="1" t="s">
        <v>58</v>
      </c>
      <c r="AB3707">
        <v>6</v>
      </c>
      <c r="AC3707">
        <v>0</v>
      </c>
      <c r="AD3707" s="1" t="s">
        <v>1068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s="1" t="s">
        <v>51</v>
      </c>
      <c r="AS3707" s="1" t="s">
        <v>51</v>
      </c>
      <c r="AT3707" s="1" t="s">
        <v>51</v>
      </c>
      <c r="AU3707" s="1" t="s">
        <v>51</v>
      </c>
    </row>
    <row r="3708" spans="1:47" x14ac:dyDescent="0.25">
      <c r="A3708" s="1" t="s">
        <v>1744</v>
      </c>
      <c r="B3708">
        <v>4</v>
      </c>
      <c r="C3708" s="2" t="d">
        <v>2019-04-26T07:31:11.99999985750764400</v>
      </c>
      <c r="D3708" s="2" t="d">
        <v>2019-04-26T11:32:37.00000002980231925</v>
      </c>
      <c r="E3708">
        <v>39.758319</v>
      </c>
      <c r="F3708">
        <v>-105.14377</v>
      </c>
      <c r="G3708">
        <v>39.724789999999999</v>
      </c>
      <c r="H3708">
        <v>-105.18044999999999</v>
      </c>
      <c r="I3708">
        <v>3.0270000000000001</v>
      </c>
      <c r="J3708" s="1" t="s">
        <v>1745</v>
      </c>
      <c r="L3708" s="1" t="s">
        <v>137</v>
      </c>
      <c r="M3708" s="1" t="s">
        <v>47</v>
      </c>
      <c r="N3708" s="1" t="s">
        <v>270</v>
      </c>
      <c r="O3708" s="1" t="s">
        <v>115</v>
      </c>
      <c r="P3708" s="1" t="s">
        <v>199</v>
      </c>
      <c r="Q3708" s="1" t="s">
        <v>271</v>
      </c>
      <c r="R3708" s="1" t="s">
        <v>48</v>
      </c>
      <c r="S3708" s="1" t="s">
        <v>79</v>
      </c>
      <c r="T3708" s="1" t="s">
        <v>206</v>
      </c>
      <c r="U3708" s="2" t="d">
        <v>2019-04-26T07:48:59.99999994412064550</v>
      </c>
      <c r="V3708">
        <v>48</v>
      </c>
      <c r="W3708">
        <v>46</v>
      </c>
      <c r="X3708">
        <v>50</v>
      </c>
      <c r="Y3708">
        <v>24.4</v>
      </c>
      <c r="Z3708">
        <v>10</v>
      </c>
      <c r="AA3708" s="1" t="s">
        <v>58</v>
      </c>
      <c r="AB3708">
        <v>5</v>
      </c>
      <c r="AC3708">
        <v>0</v>
      </c>
      <c r="AD3708" s="1" t="s">
        <v>1068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s="1" t="s">
        <v>51</v>
      </c>
      <c r="AS3708" s="1" t="s">
        <v>51</v>
      </c>
      <c r="AT3708" s="1" t="s">
        <v>51</v>
      </c>
      <c r="AU3708" s="1" t="s">
        <v>51</v>
      </c>
    </row>
    <row r="3709" spans="1:47" x14ac:dyDescent="0.25">
      <c r="A3709" s="1" t="s">
        <v>1798</v>
      </c>
      <c r="B3709">
        <v>3</v>
      </c>
      <c r="C3709" s="2" t="d">
        <v>2019-04-26T07:57:27.99999988172203050</v>
      </c>
      <c r="D3709" s="2" t="d">
        <v>2019-04-26T08:27:02.000000299885868925</v>
      </c>
      <c r="E3709">
        <v>39.783949999999997</v>
      </c>
      <c r="F3709">
        <v>-105.02839</v>
      </c>
      <c r="G3709">
        <v>39.784199999999998</v>
      </c>
      <c r="H3709">
        <v>-105.025246</v>
      </c>
      <c r="I3709">
        <v>0.16800000000000001</v>
      </c>
      <c r="J3709" s="1" t="s">
        <v>1152</v>
      </c>
      <c r="L3709" s="1" t="s">
        <v>133</v>
      </c>
      <c r="M3709" s="1" t="s">
        <v>47</v>
      </c>
      <c r="N3709" s="1" t="s">
        <v>131</v>
      </c>
      <c r="O3709" s="1" t="s">
        <v>131</v>
      </c>
      <c r="P3709" s="1" t="s">
        <v>199</v>
      </c>
      <c r="Q3709" s="1" t="s">
        <v>353</v>
      </c>
      <c r="R3709" s="1" t="s">
        <v>48</v>
      </c>
      <c r="S3709" s="1" t="s">
        <v>79</v>
      </c>
      <c r="T3709" s="1" t="s">
        <v>206</v>
      </c>
      <c r="U3709" s="2" t="d">
        <v>2019-04-26T07:48:59.99999994412064550</v>
      </c>
      <c r="V3709">
        <v>48</v>
      </c>
      <c r="W3709">
        <v>46</v>
      </c>
      <c r="X3709">
        <v>50</v>
      </c>
      <c r="Y3709">
        <v>24.4</v>
      </c>
      <c r="Z3709">
        <v>10</v>
      </c>
      <c r="AA3709" s="1" t="s">
        <v>58</v>
      </c>
      <c r="AB3709">
        <v>5</v>
      </c>
      <c r="AC3709">
        <v>0</v>
      </c>
      <c r="AD3709" s="1" t="s">
        <v>1068</v>
      </c>
      <c r="AE3709" t="b">
        <v>0</v>
      </c>
      <c r="AF3709" t="b">
        <v>0</v>
      </c>
      <c r="AG3709" t="b">
        <v>0</v>
      </c>
      <c r="AH3709" t="b">
        <v>0</v>
      </c>
      <c r="AI3709" t="b">
        <v>1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s="1" t="s">
        <v>51</v>
      </c>
      <c r="AS3709" s="1" t="s">
        <v>51</v>
      </c>
      <c r="AT3709" s="1" t="s">
        <v>51</v>
      </c>
      <c r="AU3709" s="1" t="s">
        <v>51</v>
      </c>
    </row>
    <row r="3710" spans="1:47" x14ac:dyDescent="0.25">
      <c r="A3710" s="1" t="s">
        <v>3822</v>
      </c>
      <c r="B3710">
        <v>3</v>
      </c>
      <c r="C3710" s="2" t="d">
        <v>2019-04-26T08:43:02.99999989103526075</v>
      </c>
      <c r="D3710" s="2" t="d">
        <v>2019-04-26T09:12:31.99999976903200050</v>
      </c>
      <c r="E3710">
        <v>39.997340000000001</v>
      </c>
      <c r="F3710">
        <v>-104.98218</v>
      </c>
      <c r="G3710">
        <v>40.000869999999999</v>
      </c>
      <c r="H3710">
        <v>-104.98059000000001</v>
      </c>
      <c r="I3710">
        <v>0.25800000000000001</v>
      </c>
      <c r="J3710" s="1" t="s">
        <v>571</v>
      </c>
      <c r="L3710" s="1" t="s">
        <v>195</v>
      </c>
      <c r="M3710" s="1" t="s">
        <v>47</v>
      </c>
      <c r="N3710" s="1" t="s">
        <v>245</v>
      </c>
      <c r="O3710" s="1" t="s">
        <v>147</v>
      </c>
      <c r="P3710" s="1" t="s">
        <v>199</v>
      </c>
      <c r="Q3710" s="1" t="s">
        <v>272</v>
      </c>
      <c r="R3710" s="1" t="s">
        <v>48</v>
      </c>
      <c r="S3710" s="1" t="s">
        <v>79</v>
      </c>
      <c r="T3710" s="1" t="s">
        <v>273</v>
      </c>
      <c r="U3710" s="2" t="d">
        <v>2019-04-26T08:35:59.99999970663339225</v>
      </c>
      <c r="V3710">
        <v>49</v>
      </c>
      <c r="W3710">
        <v>48</v>
      </c>
      <c r="X3710">
        <v>52</v>
      </c>
      <c r="Y3710">
        <v>24.9</v>
      </c>
      <c r="Z3710">
        <v>10</v>
      </c>
      <c r="AA3710" s="1" t="s">
        <v>58</v>
      </c>
      <c r="AB3710">
        <v>5</v>
      </c>
      <c r="AC3710">
        <v>0</v>
      </c>
      <c r="AD3710" s="1" t="s">
        <v>50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s="1" t="s">
        <v>51</v>
      </c>
      <c r="AS3710" s="1" t="s">
        <v>51</v>
      </c>
      <c r="AT3710" s="1" t="s">
        <v>51</v>
      </c>
      <c r="AU3710" s="1" t="s">
        <v>51</v>
      </c>
    </row>
    <row r="3711" spans="1:47" x14ac:dyDescent="0.25">
      <c r="A3711" s="1" t="s">
        <v>1945</v>
      </c>
      <c r="B3711">
        <v>3</v>
      </c>
      <c r="C3711" s="2" t="d">
        <v>2019-04-26T08:07:11.9999999832361950</v>
      </c>
      <c r="D3711" s="2" t="d">
        <v>2019-04-26T08:37:02.9999999748542925</v>
      </c>
      <c r="E3711">
        <v>39.778289999999998</v>
      </c>
      <c r="F3711">
        <v>-104.897431</v>
      </c>
      <c r="G3711">
        <v>39.778149999999997</v>
      </c>
      <c r="H3711">
        <v>-104.89465</v>
      </c>
      <c r="I3711">
        <v>0.14799999999999999</v>
      </c>
      <c r="J3711" s="1" t="s">
        <v>418</v>
      </c>
      <c r="L3711" s="1" t="s">
        <v>133</v>
      </c>
      <c r="M3711" s="1" t="s">
        <v>47</v>
      </c>
      <c r="N3711" s="1" t="s">
        <v>131</v>
      </c>
      <c r="O3711" s="1" t="s">
        <v>131</v>
      </c>
      <c r="P3711" s="1" t="s">
        <v>199</v>
      </c>
      <c r="Q3711" s="1" t="s">
        <v>247</v>
      </c>
      <c r="R3711" s="1" t="s">
        <v>48</v>
      </c>
      <c r="S3711" s="1" t="s">
        <v>79</v>
      </c>
      <c r="T3711" s="1" t="s">
        <v>206</v>
      </c>
      <c r="U3711" s="2" t="d">
        <v>2019-04-26T07:48:59.99999994412064550</v>
      </c>
      <c r="V3711">
        <v>48</v>
      </c>
      <c r="W3711">
        <v>46</v>
      </c>
      <c r="X3711">
        <v>50</v>
      </c>
      <c r="Y3711">
        <v>24.4</v>
      </c>
      <c r="Z3711">
        <v>10</v>
      </c>
      <c r="AA3711" s="1" t="s">
        <v>58</v>
      </c>
      <c r="AB3711">
        <v>5</v>
      </c>
      <c r="AC3711">
        <v>0</v>
      </c>
      <c r="AD3711" s="1" t="s">
        <v>1068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s="1" t="s">
        <v>51</v>
      </c>
      <c r="AS3711" s="1" t="s">
        <v>51</v>
      </c>
      <c r="AT3711" s="1" t="s">
        <v>51</v>
      </c>
      <c r="AU3711" s="1" t="s">
        <v>51</v>
      </c>
    </row>
    <row r="3712" spans="1:47" x14ac:dyDescent="0.25">
      <c r="A3712" s="1" t="s">
        <v>1746</v>
      </c>
      <c r="B3712">
        <v>4</v>
      </c>
      <c r="C3712" s="2" t="d">
        <v>2019-04-26T08:15:27.000000025145709525</v>
      </c>
      <c r="D3712" s="2" t="d">
        <v>2019-04-26T08:45:13.00000010523944850</v>
      </c>
      <c r="E3712">
        <v>39.724148999999997</v>
      </c>
      <c r="F3712">
        <v>-105.18086599999999</v>
      </c>
      <c r="G3712">
        <v>39.766463999999999</v>
      </c>
      <c r="H3712">
        <v>-105.14297999999999</v>
      </c>
      <c r="I3712">
        <v>3.55</v>
      </c>
      <c r="J3712" s="1" t="s">
        <v>1747</v>
      </c>
      <c r="L3712" s="1" t="s">
        <v>133</v>
      </c>
      <c r="M3712" s="1" t="s">
        <v>47</v>
      </c>
      <c r="N3712" s="1" t="s">
        <v>270</v>
      </c>
      <c r="O3712" s="1" t="s">
        <v>115</v>
      </c>
      <c r="P3712" s="1" t="s">
        <v>199</v>
      </c>
      <c r="Q3712" s="1" t="s">
        <v>271</v>
      </c>
      <c r="R3712" s="1" t="s">
        <v>48</v>
      </c>
      <c r="S3712" s="1" t="s">
        <v>79</v>
      </c>
      <c r="T3712" s="1" t="s">
        <v>206</v>
      </c>
      <c r="U3712" s="2" t="d">
        <v>2019-04-26T07:48:59.99999994412064550</v>
      </c>
      <c r="V3712">
        <v>48</v>
      </c>
      <c r="W3712">
        <v>46</v>
      </c>
      <c r="X3712">
        <v>50</v>
      </c>
      <c r="Y3712">
        <v>24.4</v>
      </c>
      <c r="Z3712">
        <v>10</v>
      </c>
      <c r="AA3712" s="1" t="s">
        <v>58</v>
      </c>
      <c r="AB3712">
        <v>5</v>
      </c>
      <c r="AC3712">
        <v>0</v>
      </c>
      <c r="AD3712" s="1" t="s">
        <v>1068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s="1" t="s">
        <v>51</v>
      </c>
      <c r="AS3712" s="1" t="s">
        <v>51</v>
      </c>
      <c r="AT3712" s="1" t="s">
        <v>51</v>
      </c>
      <c r="AU3712" s="1" t="s">
        <v>51</v>
      </c>
    </row>
    <row r="3713" spans="1:47" x14ac:dyDescent="0.25">
      <c r="A3713" s="1" t="s">
        <v>3420</v>
      </c>
      <c r="B3713">
        <v>4</v>
      </c>
      <c r="C3713" s="2" t="d">
        <v>2019-04-26T10:01:49.99999972991645100</v>
      </c>
      <c r="D3713" s="2" t="d">
        <v>2019-04-26T14:32:51.99999976437538875</v>
      </c>
      <c r="E3713">
        <v>39.758319</v>
      </c>
      <c r="F3713">
        <v>-105.14377</v>
      </c>
      <c r="G3713">
        <v>39.724789999999999</v>
      </c>
      <c r="H3713">
        <v>-105.18044999999999</v>
      </c>
      <c r="I3713">
        <v>3.0270000000000001</v>
      </c>
      <c r="J3713" s="1" t="s">
        <v>1745</v>
      </c>
      <c r="L3713" s="1" t="s">
        <v>137</v>
      </c>
      <c r="M3713" s="1" t="s">
        <v>47</v>
      </c>
      <c r="N3713" s="1" t="s">
        <v>270</v>
      </c>
      <c r="O3713" s="1" t="s">
        <v>115</v>
      </c>
      <c r="P3713" s="1" t="s">
        <v>199</v>
      </c>
      <c r="Q3713" s="1" t="s">
        <v>271</v>
      </c>
      <c r="R3713" s="1" t="s">
        <v>48</v>
      </c>
      <c r="S3713" s="1" t="s">
        <v>79</v>
      </c>
      <c r="T3713" s="1" t="s">
        <v>206</v>
      </c>
      <c r="U3713" s="2" t="d">
        <v>2019-04-26T09:49:59.9999997206032275</v>
      </c>
      <c r="V3713">
        <v>55</v>
      </c>
      <c r="W3713">
        <v>55</v>
      </c>
      <c r="X3713">
        <v>41</v>
      </c>
      <c r="Y3713">
        <v>24.38</v>
      </c>
      <c r="Z3713">
        <v>10</v>
      </c>
      <c r="AA3713" s="1" t="s">
        <v>61</v>
      </c>
      <c r="AB3713">
        <v>3</v>
      </c>
      <c r="AC3713">
        <v>0</v>
      </c>
      <c r="AD3713" s="1" t="s">
        <v>50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s="1" t="s">
        <v>51</v>
      </c>
      <c r="AS3713" s="1" t="s">
        <v>51</v>
      </c>
      <c r="AT3713" s="1" t="s">
        <v>51</v>
      </c>
      <c r="AU3713" s="1" t="s">
        <v>51</v>
      </c>
    </row>
    <row r="3714" spans="1:47" x14ac:dyDescent="0.25">
      <c r="A3714" s="1" t="s">
        <v>3590</v>
      </c>
      <c r="B3714">
        <v>4</v>
      </c>
      <c r="C3714" s="2" t="d">
        <v>2019-04-26T10:16:50.00000014901160975</v>
      </c>
      <c r="D3714" s="2" t="d">
        <v>2019-04-26T15:15:52.00000000186264200</v>
      </c>
      <c r="E3714">
        <v>39.729230000000001</v>
      </c>
      <c r="F3714">
        <v>-105.17267</v>
      </c>
      <c r="G3714">
        <v>39.766463999999999</v>
      </c>
      <c r="H3714">
        <v>-105.14297999999999</v>
      </c>
      <c r="I3714">
        <v>3.0179999999999998</v>
      </c>
      <c r="J3714" s="1" t="s">
        <v>3557</v>
      </c>
      <c r="L3714" s="1" t="s">
        <v>133</v>
      </c>
      <c r="M3714" s="1" t="s">
        <v>47</v>
      </c>
      <c r="N3714" s="1" t="s">
        <v>270</v>
      </c>
      <c r="O3714" s="1" t="s">
        <v>115</v>
      </c>
      <c r="P3714" s="1" t="s">
        <v>199</v>
      </c>
      <c r="Q3714" s="1" t="s">
        <v>271</v>
      </c>
      <c r="R3714" s="1" t="s">
        <v>48</v>
      </c>
      <c r="S3714" s="1" t="s">
        <v>79</v>
      </c>
      <c r="T3714" s="1" t="s">
        <v>206</v>
      </c>
      <c r="U3714" s="2" t="d">
        <v>2019-04-26T09:49:59.9999997206032275</v>
      </c>
      <c r="V3714">
        <v>55</v>
      </c>
      <c r="W3714">
        <v>55</v>
      </c>
      <c r="X3714">
        <v>41</v>
      </c>
      <c r="Y3714">
        <v>24.38</v>
      </c>
      <c r="Z3714">
        <v>10</v>
      </c>
      <c r="AA3714" s="1" t="s">
        <v>61</v>
      </c>
      <c r="AB3714">
        <v>3</v>
      </c>
      <c r="AC3714">
        <v>0</v>
      </c>
      <c r="AD3714" s="1" t="s">
        <v>50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s="1" t="s">
        <v>51</v>
      </c>
      <c r="AS3714" s="1" t="s">
        <v>51</v>
      </c>
      <c r="AT3714" s="1" t="s">
        <v>51</v>
      </c>
      <c r="AU3714" s="1" t="s">
        <v>51</v>
      </c>
    </row>
    <row r="3715" spans="1:47" x14ac:dyDescent="0.25">
      <c r="A3715" s="1" t="s">
        <v>2463</v>
      </c>
      <c r="B3715">
        <v>3</v>
      </c>
      <c r="C3715" s="2" t="d">
        <v>2019-04-26T09:55:03.00000014249235600</v>
      </c>
      <c r="D3715" s="2" t="d">
        <v>2019-04-26T10:24:35.00000009313225525</v>
      </c>
      <c r="E3715">
        <v>39.630034999999999</v>
      </c>
      <c r="F3715">
        <v>-104.905278</v>
      </c>
      <c r="G3715">
        <v>39.628911000000002</v>
      </c>
      <c r="H3715">
        <v>-104.904681</v>
      </c>
      <c r="I3715">
        <v>8.4000000000000005E-2</v>
      </c>
      <c r="J3715" s="1" t="s">
        <v>221</v>
      </c>
      <c r="L3715" s="1" t="s">
        <v>196</v>
      </c>
      <c r="M3715" s="1" t="s">
        <v>47</v>
      </c>
      <c r="N3715" s="1" t="s">
        <v>131</v>
      </c>
      <c r="O3715" s="1" t="s">
        <v>131</v>
      </c>
      <c r="P3715" s="1" t="s">
        <v>199</v>
      </c>
      <c r="Q3715" s="1" t="s">
        <v>415</v>
      </c>
      <c r="R3715" s="1" t="s">
        <v>48</v>
      </c>
      <c r="S3715" s="1" t="s">
        <v>79</v>
      </c>
      <c r="T3715" s="1" t="s">
        <v>201</v>
      </c>
      <c r="U3715" s="2" t="d">
        <v>2019-04-26T09:53:00.00000030733644975</v>
      </c>
      <c r="V3715">
        <v>65</v>
      </c>
      <c r="W3715">
        <v>65</v>
      </c>
      <c r="X3715">
        <v>29</v>
      </c>
      <c r="Y3715">
        <v>24.17</v>
      </c>
      <c r="Z3715">
        <v>10</v>
      </c>
      <c r="AA3715" s="1" t="s">
        <v>55</v>
      </c>
      <c r="AB3715">
        <v>9</v>
      </c>
      <c r="AC3715">
        <v>0</v>
      </c>
      <c r="AD3715" s="1" t="s">
        <v>819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s="1" t="s">
        <v>51</v>
      </c>
      <c r="AS3715" s="1" t="s">
        <v>51</v>
      </c>
      <c r="AT3715" s="1" t="s">
        <v>51</v>
      </c>
      <c r="AU3715" s="1" t="s">
        <v>51</v>
      </c>
    </row>
    <row r="3716" spans="1:47" x14ac:dyDescent="0.25">
      <c r="A3716" s="1" t="s">
        <v>2282</v>
      </c>
      <c r="B3716">
        <v>4</v>
      </c>
      <c r="C3716" s="2" t="d">
        <v>2019-04-26T13:17:31.99999990873038675</v>
      </c>
      <c r="D3716" s="2" t="d">
        <v>2019-04-26T17:32:48.00000008661300150</v>
      </c>
      <c r="E3716">
        <v>39.758319</v>
      </c>
      <c r="F3716">
        <v>-105.14377</v>
      </c>
      <c r="G3716">
        <v>39.724789999999999</v>
      </c>
      <c r="H3716">
        <v>-105.18044999999999</v>
      </c>
      <c r="I3716">
        <v>3.0270000000000001</v>
      </c>
      <c r="J3716" s="1" t="s">
        <v>1745</v>
      </c>
      <c r="L3716" s="1" t="s">
        <v>137</v>
      </c>
      <c r="M3716" s="1" t="s">
        <v>47</v>
      </c>
      <c r="N3716" s="1" t="s">
        <v>270</v>
      </c>
      <c r="O3716" s="1" t="s">
        <v>115</v>
      </c>
      <c r="P3716" s="1" t="s">
        <v>199</v>
      </c>
      <c r="Q3716" s="1" t="s">
        <v>271</v>
      </c>
      <c r="R3716" s="1" t="s">
        <v>48</v>
      </c>
      <c r="S3716" s="1" t="s">
        <v>79</v>
      </c>
      <c r="T3716" s="1" t="s">
        <v>206</v>
      </c>
      <c r="U3716" s="2" t="d">
        <v>2019-04-26T13:45:59.99999998603016475</v>
      </c>
      <c r="V3716">
        <v>73</v>
      </c>
      <c r="W3716">
        <v>73</v>
      </c>
      <c r="X3716">
        <v>22</v>
      </c>
      <c r="Y3716">
        <v>24.3</v>
      </c>
      <c r="Z3716">
        <v>10</v>
      </c>
      <c r="AA3716" s="1" t="s">
        <v>54</v>
      </c>
      <c r="AB3716">
        <v>5</v>
      </c>
      <c r="AC3716">
        <v>0</v>
      </c>
      <c r="AD3716" s="1" t="s">
        <v>819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s="1" t="s">
        <v>51</v>
      </c>
      <c r="AS3716" s="1" t="s">
        <v>51</v>
      </c>
      <c r="AT3716" s="1" t="s">
        <v>51</v>
      </c>
      <c r="AU3716" s="1" t="s">
        <v>51</v>
      </c>
    </row>
    <row r="3717" spans="1:47" x14ac:dyDescent="0.25">
      <c r="A3717" s="1" t="s">
        <v>7572</v>
      </c>
      <c r="B3717">
        <v>3</v>
      </c>
      <c r="C3717" s="2" t="d">
        <v>2019-04-26T13:09:16.00000026170164650</v>
      </c>
      <c r="D3717" s="2" t="d">
        <v>2019-04-26T13:38:34.99999968800693850</v>
      </c>
      <c r="E3717">
        <v>38.758929999999999</v>
      </c>
      <c r="F3717">
        <v>-104.75129</v>
      </c>
      <c r="G3717">
        <v>38.763010000000001</v>
      </c>
      <c r="H3717">
        <v>-104.75525</v>
      </c>
      <c r="I3717">
        <v>0.35399999999999998</v>
      </c>
      <c r="J3717" s="1" t="s">
        <v>295</v>
      </c>
      <c r="K3717">
        <v>5127</v>
      </c>
      <c r="L3717" s="1" t="s">
        <v>7247</v>
      </c>
      <c r="M3717" s="1" t="s">
        <v>47</v>
      </c>
      <c r="N3717" s="1" t="s">
        <v>233</v>
      </c>
      <c r="O3717" s="1" t="s">
        <v>194</v>
      </c>
      <c r="P3717" s="1" t="s">
        <v>199</v>
      </c>
      <c r="Q3717" s="1" t="s">
        <v>7573</v>
      </c>
      <c r="R3717" s="1" t="s">
        <v>48</v>
      </c>
      <c r="S3717" s="1" t="s">
        <v>79</v>
      </c>
      <c r="T3717" s="1" t="s">
        <v>250</v>
      </c>
      <c r="U3717" s="2" t="d">
        <v>2019-04-26T12:53:59.99999987427145575</v>
      </c>
      <c r="V3717">
        <v>74</v>
      </c>
      <c r="W3717">
        <v>74</v>
      </c>
      <c r="X3717">
        <v>23</v>
      </c>
      <c r="Y3717">
        <v>23.87</v>
      </c>
      <c r="Z3717">
        <v>10</v>
      </c>
      <c r="AA3717" s="1" t="s">
        <v>68</v>
      </c>
      <c r="AB3717">
        <v>10</v>
      </c>
      <c r="AC3717">
        <v>0</v>
      </c>
      <c r="AD3717" s="1" t="s">
        <v>819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s="1" t="s">
        <v>51</v>
      </c>
      <c r="AS3717" s="1" t="s">
        <v>51</v>
      </c>
      <c r="AT3717" s="1" t="s">
        <v>51</v>
      </c>
      <c r="AU3717" s="1" t="s">
        <v>51</v>
      </c>
    </row>
    <row r="3718" spans="1:47" x14ac:dyDescent="0.25">
      <c r="A3718" s="1" t="s">
        <v>5702</v>
      </c>
      <c r="B3718">
        <v>3</v>
      </c>
      <c r="C3718" s="2" t="d">
        <v>2019-04-26T17:40:45.99999992642551950</v>
      </c>
      <c r="D3718" s="2" t="d">
        <v>2019-04-26T18:10:35.0000000791624200</v>
      </c>
      <c r="E3718">
        <v>39.796928999999999</v>
      </c>
      <c r="F3718">
        <v>-105.048478</v>
      </c>
      <c r="G3718">
        <v>39.797029999999999</v>
      </c>
      <c r="H3718">
        <v>-105.04783</v>
      </c>
      <c r="I3718">
        <v>3.5000000000000003E-2</v>
      </c>
      <c r="J3718" s="1" t="s">
        <v>1145</v>
      </c>
      <c r="L3718" s="1" t="s">
        <v>122</v>
      </c>
      <c r="M3718" s="1" t="s">
        <v>47</v>
      </c>
      <c r="N3718" s="1" t="s">
        <v>131</v>
      </c>
      <c r="O3718" s="1" t="s">
        <v>147</v>
      </c>
      <c r="P3718" s="1" t="s">
        <v>199</v>
      </c>
      <c r="Q3718" s="1" t="s">
        <v>368</v>
      </c>
      <c r="R3718" s="1" t="s">
        <v>48</v>
      </c>
      <c r="S3718" s="1" t="s">
        <v>79</v>
      </c>
      <c r="T3718" s="1" t="s">
        <v>206</v>
      </c>
      <c r="U3718" s="2" t="d">
        <v>2019-04-26T17:46:59.99999997206032275</v>
      </c>
      <c r="V3718">
        <v>66</v>
      </c>
      <c r="W3718">
        <v>66</v>
      </c>
      <c r="X3718">
        <v>28</v>
      </c>
      <c r="Y3718">
        <v>24.24</v>
      </c>
      <c r="Z3718">
        <v>40</v>
      </c>
      <c r="AA3718" s="1" t="s">
        <v>57</v>
      </c>
      <c r="AB3718">
        <v>38</v>
      </c>
      <c r="AC3718">
        <v>0</v>
      </c>
      <c r="AD3718" s="1" t="s">
        <v>1246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s="1" t="s">
        <v>51</v>
      </c>
      <c r="AS3718" s="1" t="s">
        <v>51</v>
      </c>
      <c r="AT3718" s="1" t="s">
        <v>51</v>
      </c>
      <c r="AU3718" s="1" t="s">
        <v>51</v>
      </c>
    </row>
    <row r="3719" spans="1:47" x14ac:dyDescent="0.25">
      <c r="A3719" s="1" t="s">
        <v>7450</v>
      </c>
      <c r="B3719">
        <v>4</v>
      </c>
      <c r="C3719" s="2" t="d">
        <v>2019-04-26T19:58:45.0000002793967725</v>
      </c>
      <c r="D3719" s="2" t="d">
        <v>2019-04-26T20:27:07.9999998165294525</v>
      </c>
      <c r="E3719">
        <v>39.673278000000003</v>
      </c>
      <c r="F3719">
        <v>-105.02506</v>
      </c>
      <c r="G3719">
        <v>39.675598999999998</v>
      </c>
      <c r="H3719">
        <v>-105.02506</v>
      </c>
      <c r="I3719">
        <v>0.16</v>
      </c>
      <c r="J3719" s="1" t="s">
        <v>7451</v>
      </c>
      <c r="K3719">
        <v>3001</v>
      </c>
      <c r="L3719" s="1" t="s">
        <v>6582</v>
      </c>
      <c r="M3719" s="1" t="s">
        <v>47</v>
      </c>
      <c r="N3719" s="1" t="s">
        <v>131</v>
      </c>
      <c r="O3719" s="1" t="s">
        <v>131</v>
      </c>
      <c r="P3719" s="1" t="s">
        <v>199</v>
      </c>
      <c r="Q3719" s="1" t="s">
        <v>7452</v>
      </c>
      <c r="R3719" s="1" t="s">
        <v>48</v>
      </c>
      <c r="S3719" s="1" t="s">
        <v>79</v>
      </c>
      <c r="T3719" s="1" t="s">
        <v>201</v>
      </c>
      <c r="U3719" s="2" t="d">
        <v>2019-04-26T19:53:00.000000097788870375</v>
      </c>
      <c r="V3719">
        <v>64</v>
      </c>
      <c r="W3719">
        <v>64</v>
      </c>
      <c r="X3719">
        <v>33</v>
      </c>
      <c r="Y3719">
        <v>24.04</v>
      </c>
      <c r="Z3719">
        <v>10</v>
      </c>
      <c r="AA3719" s="1" t="s">
        <v>56</v>
      </c>
      <c r="AB3719">
        <v>24</v>
      </c>
      <c r="AC3719">
        <v>0</v>
      </c>
      <c r="AD3719" s="1" t="s">
        <v>1208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s="1" t="s">
        <v>53</v>
      </c>
      <c r="AS3719" s="1" t="s">
        <v>51</v>
      </c>
      <c r="AT3719" s="1" t="s">
        <v>51</v>
      </c>
      <c r="AU3719" s="1" t="s">
        <v>51</v>
      </c>
    </row>
    <row r="3720" spans="1:47" x14ac:dyDescent="0.25">
      <c r="A3720" s="1" t="s">
        <v>7453</v>
      </c>
      <c r="B3720">
        <v>4</v>
      </c>
      <c r="C3720" s="2" t="d">
        <v>2019-04-26T19:58:45.0000002793967725</v>
      </c>
      <c r="D3720" s="2" t="d">
        <v>2019-04-26T20:27:07.9999998165294525</v>
      </c>
      <c r="E3720">
        <v>39.675598999999998</v>
      </c>
      <c r="F3720">
        <v>-105.02506</v>
      </c>
      <c r="G3720">
        <v>39.673278000000003</v>
      </c>
      <c r="H3720">
        <v>-105.02506</v>
      </c>
      <c r="I3720">
        <v>0.16</v>
      </c>
      <c r="J3720" s="1" t="s">
        <v>7454</v>
      </c>
      <c r="K3720">
        <v>2297</v>
      </c>
      <c r="L3720" s="1" t="s">
        <v>6669</v>
      </c>
      <c r="M3720" s="1" t="s">
        <v>47</v>
      </c>
      <c r="N3720" s="1" t="s">
        <v>131</v>
      </c>
      <c r="O3720" s="1" t="s">
        <v>131</v>
      </c>
      <c r="P3720" s="1" t="s">
        <v>199</v>
      </c>
      <c r="Q3720" s="1" t="s">
        <v>7455</v>
      </c>
      <c r="R3720" s="1" t="s">
        <v>48</v>
      </c>
      <c r="S3720" s="1" t="s">
        <v>79</v>
      </c>
      <c r="T3720" s="1" t="s">
        <v>201</v>
      </c>
      <c r="U3720" s="2" t="d">
        <v>2019-04-26T19:53:00.000000097788870375</v>
      </c>
      <c r="V3720">
        <v>64</v>
      </c>
      <c r="W3720">
        <v>64</v>
      </c>
      <c r="X3720">
        <v>33</v>
      </c>
      <c r="Y3720">
        <v>24.04</v>
      </c>
      <c r="Z3720">
        <v>10</v>
      </c>
      <c r="AA3720" s="1" t="s">
        <v>56</v>
      </c>
      <c r="AB3720">
        <v>24</v>
      </c>
      <c r="AC3720">
        <v>0</v>
      </c>
      <c r="AD3720" s="1" t="s">
        <v>1208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s="1" t="s">
        <v>53</v>
      </c>
      <c r="AS3720" s="1" t="s">
        <v>51</v>
      </c>
      <c r="AT3720" s="1" t="s">
        <v>51</v>
      </c>
      <c r="AU3720" s="1" t="s">
        <v>51</v>
      </c>
    </row>
    <row r="3721" spans="1:47" x14ac:dyDescent="0.25">
      <c r="A3721" s="1" t="s">
        <v>2218</v>
      </c>
      <c r="B3721">
        <v>3</v>
      </c>
      <c r="C3721" s="2" t="d">
        <v>2019-04-26T20:15:14.000000129453837700</v>
      </c>
      <c r="D3721" s="2" t="d">
        <v>2019-04-26T20:44:38.000000095926225</v>
      </c>
      <c r="E3721">
        <v>38.164670000000001</v>
      </c>
      <c r="F3721">
        <v>-104.64041</v>
      </c>
      <c r="G3721">
        <v>38.195383999999997</v>
      </c>
      <c r="H3721">
        <v>-104.632431</v>
      </c>
      <c r="I3721">
        <v>2.1659999999999999</v>
      </c>
      <c r="J3721" s="1" t="s">
        <v>2219</v>
      </c>
      <c r="L3721" s="1" t="s">
        <v>195</v>
      </c>
      <c r="M3721" s="1" t="s">
        <v>47</v>
      </c>
      <c r="N3721" s="1" t="s">
        <v>412</v>
      </c>
      <c r="O3721" s="1" t="s">
        <v>412</v>
      </c>
      <c r="P3721" s="1" t="s">
        <v>199</v>
      </c>
      <c r="Q3721" s="1" t="s">
        <v>512</v>
      </c>
      <c r="R3721" s="1" t="s">
        <v>48</v>
      </c>
      <c r="S3721" s="1" t="s">
        <v>79</v>
      </c>
      <c r="T3721" s="1" t="s">
        <v>414</v>
      </c>
      <c r="U3721" s="2" t="d">
        <v>2019-04-26T19:53:00.000000097788870375</v>
      </c>
      <c r="V3721">
        <v>73</v>
      </c>
      <c r="W3721">
        <v>73</v>
      </c>
      <c r="X3721">
        <v>23</v>
      </c>
      <c r="Y3721">
        <v>25.03</v>
      </c>
      <c r="Z3721">
        <v>10</v>
      </c>
      <c r="AA3721" s="1" t="s">
        <v>56</v>
      </c>
      <c r="AB3721">
        <v>20</v>
      </c>
      <c r="AC3721">
        <v>0</v>
      </c>
      <c r="AD3721" s="1" t="s">
        <v>819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s="1" t="s">
        <v>53</v>
      </c>
      <c r="AS3721" s="1" t="s">
        <v>53</v>
      </c>
      <c r="AT3721" s="1" t="s">
        <v>51</v>
      </c>
      <c r="AU3721" s="1" t="s">
        <v>51</v>
      </c>
    </row>
    <row r="3722" spans="1:47" x14ac:dyDescent="0.25">
      <c r="A3722" s="1" t="s">
        <v>2830</v>
      </c>
      <c r="B3722">
        <v>4</v>
      </c>
      <c r="C3722" s="2" t="d">
        <v>2019-04-26T20:36:59.00000029709189850</v>
      </c>
      <c r="D3722" s="2" t="d">
        <v>2019-04-26T21:06:31.99999985285103225</v>
      </c>
      <c r="E3722">
        <v>39.725320000000004</v>
      </c>
      <c r="F3722">
        <v>-105.01752</v>
      </c>
      <c r="G3722">
        <v>39.725709999999999</v>
      </c>
      <c r="H3722">
        <v>-105.00854</v>
      </c>
      <c r="I3722">
        <v>0.47799999999999998</v>
      </c>
      <c r="J3722" s="1" t="s">
        <v>2831</v>
      </c>
      <c r="L3722" s="1" t="s">
        <v>586</v>
      </c>
      <c r="M3722" s="1" t="s">
        <v>47</v>
      </c>
      <c r="N3722" s="1" t="s">
        <v>131</v>
      </c>
      <c r="O3722" s="1" t="s">
        <v>131</v>
      </c>
      <c r="P3722" s="1" t="s">
        <v>199</v>
      </c>
      <c r="Q3722" s="1" t="s">
        <v>361</v>
      </c>
      <c r="R3722" s="1" t="s">
        <v>48</v>
      </c>
      <c r="S3722" s="1" t="s">
        <v>79</v>
      </c>
      <c r="T3722" s="1" t="s">
        <v>201</v>
      </c>
      <c r="U3722" s="2" t="d">
        <v>2019-04-26T20:52:59.99999988824129100</v>
      </c>
      <c r="V3722">
        <v>60</v>
      </c>
      <c r="W3722">
        <v>60</v>
      </c>
      <c r="X3722">
        <v>41</v>
      </c>
      <c r="Y3722">
        <v>24.04</v>
      </c>
      <c r="Z3722">
        <v>10</v>
      </c>
      <c r="AA3722" s="1" t="s">
        <v>55</v>
      </c>
      <c r="AB3722">
        <v>12</v>
      </c>
      <c r="AC3722">
        <v>0</v>
      </c>
      <c r="AD3722" s="1" t="s">
        <v>966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s="1" t="s">
        <v>53</v>
      </c>
      <c r="AS3722" s="1" t="s">
        <v>53</v>
      </c>
      <c r="AT3722" s="1" t="s">
        <v>51</v>
      </c>
      <c r="AU3722" s="1" t="s">
        <v>51</v>
      </c>
    </row>
    <row r="3723" spans="1:47" x14ac:dyDescent="0.25">
      <c r="A3723" s="1" t="s">
        <v>2158</v>
      </c>
      <c r="B3723">
        <v>4</v>
      </c>
      <c r="C3723" s="2" t="d">
        <v>2019-04-26T21:30:13.99999971035867625</v>
      </c>
      <c r="D3723" s="2" t="d">
        <v>2019-04-26T21:58:27.00000005308538475</v>
      </c>
      <c r="E3723">
        <v>39.725459999999998</v>
      </c>
      <c r="F3723">
        <v>-105.02535</v>
      </c>
      <c r="G3723">
        <v>39.724809999999998</v>
      </c>
      <c r="H3723">
        <v>-105.01563</v>
      </c>
      <c r="I3723">
        <v>0.51800000000000002</v>
      </c>
      <c r="J3723" s="1" t="s">
        <v>2159</v>
      </c>
      <c r="L3723" s="1" t="s">
        <v>128</v>
      </c>
      <c r="M3723" s="1" t="s">
        <v>47</v>
      </c>
      <c r="N3723" s="1" t="s">
        <v>131</v>
      </c>
      <c r="O3723" s="1" t="s">
        <v>131</v>
      </c>
      <c r="P3723" s="1" t="s">
        <v>199</v>
      </c>
      <c r="Q3723" s="1" t="s">
        <v>384</v>
      </c>
      <c r="R3723" s="1" t="s">
        <v>48</v>
      </c>
      <c r="S3723" s="1" t="s">
        <v>79</v>
      </c>
      <c r="T3723" s="1" t="s">
        <v>201</v>
      </c>
      <c r="U3723" s="2" t="d">
        <v>2019-04-26T21:53:00.00000030733644975</v>
      </c>
      <c r="V3723">
        <v>59</v>
      </c>
      <c r="W3723">
        <v>59</v>
      </c>
      <c r="X3723">
        <v>42</v>
      </c>
      <c r="Y3723">
        <v>24.06</v>
      </c>
      <c r="Z3723">
        <v>10</v>
      </c>
      <c r="AA3723" s="1" t="s">
        <v>57</v>
      </c>
      <c r="AB3723">
        <v>6</v>
      </c>
      <c r="AC3723">
        <v>0</v>
      </c>
      <c r="AD3723" s="1" t="s">
        <v>819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s="1" t="s">
        <v>53</v>
      </c>
      <c r="AS3723" s="1" t="s">
        <v>53</v>
      </c>
      <c r="AT3723" s="1" t="s">
        <v>53</v>
      </c>
      <c r="AU3723" s="1" t="s">
        <v>53</v>
      </c>
    </row>
    <row r="3724" spans="1:47" x14ac:dyDescent="0.25">
      <c r="A3724" s="1" t="s">
        <v>5363</v>
      </c>
      <c r="B3724">
        <v>4</v>
      </c>
      <c r="C3724" s="2" t="d">
        <v>2019-04-26T21:30:13.99999971035867625</v>
      </c>
      <c r="D3724" s="2" t="d">
        <v>2019-04-26T21:58:27.00000005308538475</v>
      </c>
      <c r="E3724">
        <v>39.724809999999998</v>
      </c>
      <c r="F3724">
        <v>-105.01563</v>
      </c>
      <c r="G3724">
        <v>39.722990000000003</v>
      </c>
      <c r="H3724">
        <v>-105.01137</v>
      </c>
      <c r="I3724">
        <v>0.25900000000000001</v>
      </c>
      <c r="J3724" s="1" t="s">
        <v>4580</v>
      </c>
      <c r="L3724" s="1" t="s">
        <v>128</v>
      </c>
      <c r="M3724" s="1" t="s">
        <v>47</v>
      </c>
      <c r="N3724" s="1" t="s">
        <v>131</v>
      </c>
      <c r="O3724" s="1" t="s">
        <v>131</v>
      </c>
      <c r="P3724" s="1" t="s">
        <v>199</v>
      </c>
      <c r="Q3724" s="1" t="s">
        <v>311</v>
      </c>
      <c r="R3724" s="1" t="s">
        <v>48</v>
      </c>
      <c r="S3724" s="1" t="s">
        <v>79</v>
      </c>
      <c r="T3724" s="1" t="s">
        <v>206</v>
      </c>
      <c r="U3724" s="2" t="d">
        <v>2019-04-26T21:46:59.99999976251274675</v>
      </c>
      <c r="V3724">
        <v>63</v>
      </c>
      <c r="W3724">
        <v>63</v>
      </c>
      <c r="X3724">
        <v>32</v>
      </c>
      <c r="Y3724">
        <v>24.26</v>
      </c>
      <c r="Z3724">
        <v>30</v>
      </c>
      <c r="AA3724" s="1" t="s">
        <v>57</v>
      </c>
      <c r="AB3724">
        <v>18</v>
      </c>
      <c r="AC3724">
        <v>0</v>
      </c>
      <c r="AD3724" s="1" t="s">
        <v>819</v>
      </c>
      <c r="AE3724" t="b">
        <v>0</v>
      </c>
      <c r="AF3724" t="b">
        <v>0</v>
      </c>
      <c r="AG3724" t="b">
        <v>0</v>
      </c>
      <c r="AH3724" t="b">
        <v>0</v>
      </c>
      <c r="AI3724" t="b">
        <v>1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s="1" t="s">
        <v>53</v>
      </c>
      <c r="AS3724" s="1" t="s">
        <v>53</v>
      </c>
      <c r="AT3724" s="1" t="s">
        <v>53</v>
      </c>
      <c r="AU3724" s="1" t="s">
        <v>53</v>
      </c>
    </row>
    <row r="3725" spans="1:47" x14ac:dyDescent="0.25">
      <c r="A3725" s="1" t="s">
        <v>2160</v>
      </c>
      <c r="B3725">
        <v>3</v>
      </c>
      <c r="C3725" s="2" t="d">
        <v>2019-04-26T22:46:44.00000021327286675</v>
      </c>
      <c r="D3725" s="2" t="d">
        <v>2019-04-26T23:16:33.99999997112900175</v>
      </c>
      <c r="E3725">
        <v>39.723457000000003</v>
      </c>
      <c r="F3725">
        <v>-105.011526</v>
      </c>
      <c r="G3725">
        <v>39.72184</v>
      </c>
      <c r="H3725">
        <v>-105.00936</v>
      </c>
      <c r="I3725">
        <v>0.16</v>
      </c>
      <c r="J3725" s="1" t="s">
        <v>398</v>
      </c>
      <c r="L3725" s="1" t="s">
        <v>195</v>
      </c>
      <c r="M3725" s="1" t="s">
        <v>47</v>
      </c>
      <c r="N3725" s="1" t="s">
        <v>131</v>
      </c>
      <c r="O3725" s="1" t="s">
        <v>131</v>
      </c>
      <c r="P3725" s="1" t="s">
        <v>199</v>
      </c>
      <c r="Q3725" s="1" t="s">
        <v>311</v>
      </c>
      <c r="R3725" s="1" t="s">
        <v>48</v>
      </c>
      <c r="S3725" s="1" t="s">
        <v>79</v>
      </c>
      <c r="T3725" s="1" t="s">
        <v>206</v>
      </c>
      <c r="U3725" s="2" t="d">
        <v>2019-04-26T22:53:00.000000097788870375</v>
      </c>
      <c r="V3725">
        <v>55</v>
      </c>
      <c r="W3725">
        <v>55</v>
      </c>
      <c r="X3725">
        <v>54</v>
      </c>
      <c r="Y3725">
        <v>24.3</v>
      </c>
      <c r="Z3725">
        <v>10</v>
      </c>
      <c r="AA3725" s="1" t="s">
        <v>65</v>
      </c>
      <c r="AB3725">
        <v>10</v>
      </c>
      <c r="AC3725">
        <v>0</v>
      </c>
      <c r="AD3725" s="1" t="s">
        <v>819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s="1" t="s">
        <v>53</v>
      </c>
      <c r="AS3725" s="1" t="s">
        <v>53</v>
      </c>
      <c r="AT3725" s="1" t="s">
        <v>53</v>
      </c>
      <c r="AU3725" s="1" t="s">
        <v>53</v>
      </c>
    </row>
    <row r="3726" spans="1:47" x14ac:dyDescent="0.25">
      <c r="A3726" s="1" t="s">
        <v>1277</v>
      </c>
      <c r="B3726">
        <v>3</v>
      </c>
      <c r="C3726" s="2" t="d">
        <v>2019-04-26T22:09:59.00000025518238600</v>
      </c>
      <c r="D3726" s="2" t="d">
        <v>2019-04-26T22:39:31.00000020582229200</v>
      </c>
      <c r="E3726">
        <v>39.729311000000003</v>
      </c>
      <c r="F3726">
        <v>-105.01503</v>
      </c>
      <c r="G3726">
        <v>39.727170000000001</v>
      </c>
      <c r="H3726">
        <v>-105.014233</v>
      </c>
      <c r="I3726">
        <v>0.154</v>
      </c>
      <c r="J3726" s="1" t="s">
        <v>401</v>
      </c>
      <c r="L3726" s="1" t="s">
        <v>173</v>
      </c>
      <c r="M3726" s="1" t="s">
        <v>47</v>
      </c>
      <c r="N3726" s="1" t="s">
        <v>131</v>
      </c>
      <c r="O3726" s="1" t="s">
        <v>131</v>
      </c>
      <c r="P3726" s="1" t="s">
        <v>199</v>
      </c>
      <c r="Q3726" s="1" t="s">
        <v>311</v>
      </c>
      <c r="R3726" s="1" t="s">
        <v>48</v>
      </c>
      <c r="S3726" s="1" t="s">
        <v>79</v>
      </c>
      <c r="T3726" s="1" t="s">
        <v>206</v>
      </c>
      <c r="U3726" s="2" t="d">
        <v>2019-04-26T22:12:00.00000025145709525</v>
      </c>
      <c r="V3726">
        <v>61</v>
      </c>
      <c r="W3726">
        <v>61</v>
      </c>
      <c r="X3726">
        <v>36</v>
      </c>
      <c r="Y3726">
        <v>24.27</v>
      </c>
      <c r="Z3726">
        <v>10</v>
      </c>
      <c r="AA3726" s="1" t="s">
        <v>57</v>
      </c>
      <c r="AB3726">
        <v>22</v>
      </c>
      <c r="AC3726">
        <v>0</v>
      </c>
      <c r="AD3726" s="1" t="s">
        <v>1212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s="1" t="s">
        <v>53</v>
      </c>
      <c r="AS3726" s="1" t="s">
        <v>53</v>
      </c>
      <c r="AT3726" s="1" t="s">
        <v>53</v>
      </c>
      <c r="AU3726" s="1" t="s">
        <v>53</v>
      </c>
    </row>
    <row r="3727" spans="1:47" x14ac:dyDescent="0.25">
      <c r="A3727" s="1" t="s">
        <v>1361</v>
      </c>
      <c r="B3727">
        <v>3</v>
      </c>
      <c r="C3727" s="2" t="d">
        <v>2019-04-26T10:04:49.99999968800693850</v>
      </c>
      <c r="D3727" s="2" t="d">
        <v>2019-04-26T10:34:29.00000001769512600</v>
      </c>
      <c r="E3727">
        <v>36.994309999999999</v>
      </c>
      <c r="F3727">
        <v>-104.48045999999999</v>
      </c>
      <c r="G3727">
        <v>36.995699999999999</v>
      </c>
      <c r="H3727">
        <v>-104.480966</v>
      </c>
      <c r="I3727">
        <v>0.1</v>
      </c>
      <c r="J3727" s="1" t="s">
        <v>375</v>
      </c>
      <c r="L3727" s="1" t="s">
        <v>196</v>
      </c>
      <c r="M3727" s="1" t="s">
        <v>47</v>
      </c>
      <c r="N3727" s="1" t="s">
        <v>100</v>
      </c>
      <c r="O3727" s="1" t="s">
        <v>376</v>
      </c>
      <c r="P3727" s="1" t="s">
        <v>199</v>
      </c>
      <c r="Q3727" s="1" t="s">
        <v>377</v>
      </c>
      <c r="R3727" s="1" t="s">
        <v>48</v>
      </c>
      <c r="S3727" s="1" t="s">
        <v>79</v>
      </c>
      <c r="T3727" s="1" t="s">
        <v>378</v>
      </c>
      <c r="U3727" s="2" t="d">
        <v>2019-04-26T09:53:59.99999987427145575</v>
      </c>
      <c r="V3727">
        <v>63</v>
      </c>
      <c r="W3727">
        <v>63</v>
      </c>
      <c r="X3727">
        <v>50</v>
      </c>
      <c r="Y3727">
        <v>24.35</v>
      </c>
      <c r="Z3727">
        <v>10</v>
      </c>
      <c r="AA3727" s="1" t="s">
        <v>55</v>
      </c>
      <c r="AB3727">
        <v>24</v>
      </c>
      <c r="AC3727">
        <v>0</v>
      </c>
      <c r="AD3727" s="1" t="s">
        <v>1216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s="1" t="s">
        <v>51</v>
      </c>
      <c r="AS3727" s="1" t="s">
        <v>51</v>
      </c>
      <c r="AT3727" s="1" t="s">
        <v>51</v>
      </c>
      <c r="AU3727" s="1" t="s">
        <v>51</v>
      </c>
    </row>
    <row r="3728" spans="1:47" x14ac:dyDescent="0.25">
      <c r="A3728" s="1" t="s">
        <v>7456</v>
      </c>
      <c r="B3728">
        <v>4</v>
      </c>
      <c r="C3728" s="2" t="d">
        <v>2019-04-27T05:50:28.99999979417770800</v>
      </c>
      <c r="D3728" s="2" t="d">
        <v>2019-04-27T06:19:20.00000021886080625</v>
      </c>
      <c r="E3728">
        <v>38.591835000000003</v>
      </c>
      <c r="F3728">
        <v>-104.91277100000001</v>
      </c>
      <c r="G3728">
        <v>38.587029000000001</v>
      </c>
      <c r="H3728">
        <v>-104.916224</v>
      </c>
      <c r="I3728">
        <v>0.38100000000000001</v>
      </c>
      <c r="J3728" s="1" t="s">
        <v>7457</v>
      </c>
      <c r="K3728">
        <v>16370</v>
      </c>
      <c r="L3728" s="1" t="s">
        <v>6599</v>
      </c>
      <c r="M3728" s="1" t="s">
        <v>97</v>
      </c>
      <c r="N3728" s="1" t="s">
        <v>233</v>
      </c>
      <c r="O3728" s="1" t="s">
        <v>194</v>
      </c>
      <c r="P3728" s="1" t="s">
        <v>199</v>
      </c>
      <c r="Q3728" s="1" t="s">
        <v>7458</v>
      </c>
      <c r="R3728" s="1" t="s">
        <v>48</v>
      </c>
      <c r="S3728" s="1" t="s">
        <v>79</v>
      </c>
      <c r="T3728" s="1" t="s">
        <v>269</v>
      </c>
      <c r="U3728" s="2" t="d">
        <v>2019-04-27T05:58:00.00000023748725325</v>
      </c>
      <c r="V3728">
        <v>52</v>
      </c>
      <c r="W3728">
        <v>52</v>
      </c>
      <c r="X3728">
        <v>47</v>
      </c>
      <c r="Y3728">
        <v>24.13</v>
      </c>
      <c r="Z3728">
        <v>10</v>
      </c>
      <c r="AA3728" s="1" t="s">
        <v>58</v>
      </c>
      <c r="AB3728">
        <v>6</v>
      </c>
      <c r="AC3728">
        <v>0</v>
      </c>
      <c r="AD3728" s="1" t="s">
        <v>819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s="1" t="s">
        <v>53</v>
      </c>
      <c r="AS3728" s="1" t="s">
        <v>51</v>
      </c>
      <c r="AT3728" s="1" t="s">
        <v>51</v>
      </c>
      <c r="AU3728" s="1" t="s">
        <v>51</v>
      </c>
    </row>
    <row r="3729" spans="1:47" x14ac:dyDescent="0.25">
      <c r="A3729" s="1" t="s">
        <v>3421</v>
      </c>
      <c r="B3729">
        <v>3</v>
      </c>
      <c r="C3729" s="2" t="d">
        <v>2019-04-27T09:10:44.99999990221113300</v>
      </c>
      <c r="D3729" s="2" t="d">
        <v>2019-04-27T09:40:34.00000005494803350</v>
      </c>
      <c r="E3729">
        <v>39.564700000000002</v>
      </c>
      <c r="F3729">
        <v>-104.915713</v>
      </c>
      <c r="G3729">
        <v>39.563749999999999</v>
      </c>
      <c r="H3729">
        <v>-104.95332999999999</v>
      </c>
      <c r="I3729">
        <v>2.0049999999999999</v>
      </c>
      <c r="J3729" s="1" t="s">
        <v>564</v>
      </c>
      <c r="L3729" s="1" t="s">
        <v>406</v>
      </c>
      <c r="M3729" s="1" t="s">
        <v>47</v>
      </c>
      <c r="N3729" s="1" t="s">
        <v>138</v>
      </c>
      <c r="O3729" s="1" t="s">
        <v>121</v>
      </c>
      <c r="P3729" s="1" t="s">
        <v>199</v>
      </c>
      <c r="Q3729" s="1" t="s">
        <v>219</v>
      </c>
      <c r="R3729" s="1" t="s">
        <v>48</v>
      </c>
      <c r="S3729" s="1" t="s">
        <v>79</v>
      </c>
      <c r="T3729" s="1" t="s">
        <v>201</v>
      </c>
      <c r="U3729" s="2" t="d">
        <v>2019-04-27T08:52:59.99999988824129100</v>
      </c>
      <c r="V3729">
        <v>46</v>
      </c>
      <c r="W3729">
        <v>42</v>
      </c>
      <c r="X3729">
        <v>68</v>
      </c>
      <c r="Y3729">
        <v>24.18</v>
      </c>
      <c r="Z3729">
        <v>10</v>
      </c>
      <c r="AA3729" s="1" t="s">
        <v>63</v>
      </c>
      <c r="AB3729">
        <v>8</v>
      </c>
      <c r="AC3729">
        <v>0</v>
      </c>
      <c r="AD3729" s="1" t="s">
        <v>50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s="1" t="s">
        <v>51</v>
      </c>
      <c r="AS3729" s="1" t="s">
        <v>51</v>
      </c>
      <c r="AT3729" s="1" t="s">
        <v>51</v>
      </c>
      <c r="AU3729" s="1" t="s">
        <v>51</v>
      </c>
    </row>
    <row r="3730" spans="1:47" x14ac:dyDescent="0.25">
      <c r="A3730" s="1" t="s">
        <v>7574</v>
      </c>
      <c r="B3730">
        <v>3</v>
      </c>
      <c r="C3730" s="2" t="d">
        <v>2019-04-27T09:48:58.99999991990625900</v>
      </c>
      <c r="D3730" s="2" t="d">
        <v>2019-04-27T10:18:35.99999978207051475</v>
      </c>
      <c r="E3730">
        <v>39.725769999999997</v>
      </c>
      <c r="F3730">
        <v>-105.041619</v>
      </c>
      <c r="G3730">
        <v>39.725769999999997</v>
      </c>
      <c r="H3730">
        <v>-105.040566</v>
      </c>
      <c r="I3730">
        <v>5.6000000000000001E-2</v>
      </c>
      <c r="J3730" s="1" t="s">
        <v>701</v>
      </c>
      <c r="K3730">
        <v>4115</v>
      </c>
      <c r="L3730" s="1" t="s">
        <v>6697</v>
      </c>
      <c r="M3730" s="1" t="s">
        <v>47</v>
      </c>
      <c r="N3730" s="1" t="s">
        <v>131</v>
      </c>
      <c r="O3730" s="1" t="s">
        <v>131</v>
      </c>
      <c r="P3730" s="1" t="s">
        <v>199</v>
      </c>
      <c r="Q3730" s="1" t="s">
        <v>7575</v>
      </c>
      <c r="R3730" s="1" t="s">
        <v>48</v>
      </c>
      <c r="S3730" s="1" t="s">
        <v>79</v>
      </c>
      <c r="T3730" s="1" t="s">
        <v>206</v>
      </c>
      <c r="U3730" s="2" t="d">
        <v>2019-04-27T08:46:59.99999997206032275</v>
      </c>
      <c r="V3730">
        <v>46</v>
      </c>
      <c r="W3730">
        <v>41</v>
      </c>
      <c r="X3730">
        <v>71</v>
      </c>
      <c r="Y3730">
        <v>24.39</v>
      </c>
      <c r="Z3730">
        <v>10</v>
      </c>
      <c r="AA3730" s="1" t="s">
        <v>63</v>
      </c>
      <c r="AB3730">
        <v>12</v>
      </c>
      <c r="AC3730">
        <v>0</v>
      </c>
      <c r="AD3730" s="1" t="s">
        <v>819</v>
      </c>
      <c r="AE3730" t="b">
        <v>0</v>
      </c>
      <c r="AF3730" t="b">
        <v>0</v>
      </c>
      <c r="AG3730" t="b">
        <v>1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1</v>
      </c>
      <c r="AO3730" t="b">
        <v>0</v>
      </c>
      <c r="AP3730" t="b">
        <v>0</v>
      </c>
      <c r="AQ3730" t="b">
        <v>0</v>
      </c>
      <c r="AR3730" s="1" t="s">
        <v>51</v>
      </c>
      <c r="AS3730" s="1" t="s">
        <v>51</v>
      </c>
      <c r="AT3730" s="1" t="s">
        <v>51</v>
      </c>
      <c r="AU3730" s="1" t="s">
        <v>51</v>
      </c>
    </row>
    <row r="3731" spans="1:47" x14ac:dyDescent="0.25">
      <c r="A3731" s="1" t="s">
        <v>3823</v>
      </c>
      <c r="B3731">
        <v>3</v>
      </c>
      <c r="C3731" s="2" t="d">
        <v>2019-04-27T10:16:45.00000023748725325</v>
      </c>
      <c r="D3731" s="2" t="d">
        <v>2019-04-27T15:08:37.99999976065009800</v>
      </c>
      <c r="E3731">
        <v>38.428780000000003</v>
      </c>
      <c r="F3731">
        <v>-104.60741</v>
      </c>
      <c r="G3731">
        <v>38.434539000000001</v>
      </c>
      <c r="H3731">
        <v>-104.60666000000001</v>
      </c>
      <c r="I3731">
        <v>0.4</v>
      </c>
      <c r="J3731" s="1" t="s">
        <v>498</v>
      </c>
      <c r="L3731" s="1" t="s">
        <v>195</v>
      </c>
      <c r="M3731" s="1" t="s">
        <v>47</v>
      </c>
      <c r="N3731" s="1" t="s">
        <v>412</v>
      </c>
      <c r="O3731" s="1" t="s">
        <v>412</v>
      </c>
      <c r="P3731" s="1" t="s">
        <v>199</v>
      </c>
      <c r="Q3731" s="1" t="s">
        <v>413</v>
      </c>
      <c r="R3731" s="1" t="s">
        <v>48</v>
      </c>
      <c r="S3731" s="1" t="s">
        <v>79</v>
      </c>
      <c r="T3731" s="1" t="s">
        <v>414</v>
      </c>
      <c r="U3731" s="2" t="d">
        <v>2019-04-27T09:53:00.00000030733644975</v>
      </c>
      <c r="V3731">
        <v>63</v>
      </c>
      <c r="W3731">
        <v>63</v>
      </c>
      <c r="X3731">
        <v>41</v>
      </c>
      <c r="Y3731">
        <v>25.19</v>
      </c>
      <c r="Z3731">
        <v>10</v>
      </c>
      <c r="AA3731" s="1" t="s">
        <v>60</v>
      </c>
      <c r="AB3731">
        <v>10</v>
      </c>
      <c r="AC3731">
        <v>0</v>
      </c>
      <c r="AD3731" s="1" t="s">
        <v>50</v>
      </c>
      <c r="AE3731" t="b">
        <v>0</v>
      </c>
      <c r="AF3731" t="b">
        <v>0</v>
      </c>
      <c r="AG3731" t="b">
        <v>0</v>
      </c>
      <c r="AH3731" t="b">
        <v>0</v>
      </c>
      <c r="AI3731" t="b">
        <v>1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s="1" t="s">
        <v>51</v>
      </c>
      <c r="AS3731" s="1" t="s">
        <v>51</v>
      </c>
      <c r="AT3731" s="1" t="s">
        <v>51</v>
      </c>
      <c r="AU3731" s="1" t="s">
        <v>51</v>
      </c>
    </row>
    <row r="3732" spans="1:47" x14ac:dyDescent="0.25">
      <c r="A3732" s="1" t="s">
        <v>3686</v>
      </c>
      <c r="B3732">
        <v>3</v>
      </c>
      <c r="C3732" s="2" t="d">
        <v>2019-04-27T12:03:15.99999992642551950</v>
      </c>
      <c r="D3732" s="2" t="d">
        <v>2019-04-27T12:32:38.0000000540167125</v>
      </c>
      <c r="E3732">
        <v>39.289102</v>
      </c>
      <c r="F3732">
        <v>-104.895833</v>
      </c>
      <c r="G3732">
        <v>39.279772999999999</v>
      </c>
      <c r="H3732">
        <v>-104.897408</v>
      </c>
      <c r="I3732">
        <v>0.65</v>
      </c>
      <c r="J3732" s="1" t="s">
        <v>450</v>
      </c>
      <c r="L3732" s="1" t="s">
        <v>196</v>
      </c>
      <c r="M3732" s="1" t="s">
        <v>47</v>
      </c>
      <c r="N3732" s="1" t="s">
        <v>192</v>
      </c>
      <c r="O3732" s="1" t="s">
        <v>121</v>
      </c>
      <c r="P3732" s="1" t="s">
        <v>199</v>
      </c>
      <c r="Q3732" s="1" t="s">
        <v>334</v>
      </c>
      <c r="R3732" s="1" t="s">
        <v>48</v>
      </c>
      <c r="S3732" s="1" t="s">
        <v>79</v>
      </c>
      <c r="T3732" s="1" t="s">
        <v>224</v>
      </c>
      <c r="U3732" s="2" t="d">
        <v>2019-04-27T12:11:59.99999983236193650</v>
      </c>
      <c r="V3732">
        <v>52</v>
      </c>
      <c r="W3732">
        <v>52</v>
      </c>
      <c r="X3732">
        <v>50</v>
      </c>
      <c r="Y3732">
        <v>23.12</v>
      </c>
      <c r="Z3732">
        <v>10</v>
      </c>
      <c r="AA3732" s="1" t="s">
        <v>62</v>
      </c>
      <c r="AB3732">
        <v>12</v>
      </c>
      <c r="AC3732">
        <v>0</v>
      </c>
      <c r="AD3732" s="1" t="s">
        <v>50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s="1" t="s">
        <v>51</v>
      </c>
      <c r="AS3732" s="1" t="s">
        <v>51</v>
      </c>
      <c r="AT3732" s="1" t="s">
        <v>51</v>
      </c>
      <c r="AU3732" s="1" t="s">
        <v>51</v>
      </c>
    </row>
    <row r="3733" spans="1:47" x14ac:dyDescent="0.25">
      <c r="A3733" s="1" t="s">
        <v>3422</v>
      </c>
      <c r="B3733">
        <v>3</v>
      </c>
      <c r="C3733" s="2" t="d">
        <v>2019-04-27T14:06:59.0000000875443225</v>
      </c>
      <c r="D3733" s="2" t="d">
        <v>2019-04-27T14:36:34.00000011082738800</v>
      </c>
      <c r="E3733">
        <v>39.788431000000003</v>
      </c>
      <c r="F3733">
        <v>-104.90485099999999</v>
      </c>
      <c r="G3733">
        <v>39.797969999999999</v>
      </c>
      <c r="H3733">
        <v>-104.93046</v>
      </c>
      <c r="I3733">
        <v>1.5109999999999999</v>
      </c>
      <c r="J3733" s="1" t="s">
        <v>333</v>
      </c>
      <c r="L3733" s="1" t="s">
        <v>168</v>
      </c>
      <c r="M3733" s="1" t="s">
        <v>47</v>
      </c>
      <c r="N3733" s="1" t="s">
        <v>314</v>
      </c>
      <c r="O3733" s="1" t="s">
        <v>147</v>
      </c>
      <c r="P3733" s="1" t="s">
        <v>199</v>
      </c>
      <c r="Q3733" s="1" t="s">
        <v>315</v>
      </c>
      <c r="R3733" s="1" t="s">
        <v>48</v>
      </c>
      <c r="S3733" s="1" t="s">
        <v>79</v>
      </c>
      <c r="T3733" s="1" t="s">
        <v>204</v>
      </c>
      <c r="U3733" s="2" t="d">
        <v>2019-04-27T13:57:59.99999981839210125</v>
      </c>
      <c r="V3733">
        <v>60</v>
      </c>
      <c r="W3733">
        <v>60</v>
      </c>
      <c r="X3733">
        <v>39</v>
      </c>
      <c r="Y3733">
        <v>24.3</v>
      </c>
      <c r="Z3733">
        <v>10</v>
      </c>
      <c r="AA3733" s="1" t="s">
        <v>63</v>
      </c>
      <c r="AB3733">
        <v>9</v>
      </c>
      <c r="AC3733">
        <v>0</v>
      </c>
      <c r="AD3733" s="1" t="s">
        <v>50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s="1" t="s">
        <v>51</v>
      </c>
      <c r="AS3733" s="1" t="s">
        <v>51</v>
      </c>
      <c r="AT3733" s="1" t="s">
        <v>51</v>
      </c>
      <c r="AU3733" s="1" t="s">
        <v>51</v>
      </c>
    </row>
    <row r="3734" spans="1:47" x14ac:dyDescent="0.25">
      <c r="A3734" s="1" t="s">
        <v>8276</v>
      </c>
      <c r="B3734">
        <v>4</v>
      </c>
      <c r="C3734" s="2" t="d">
        <v>2019-04-27T15:20:30.00000023748725325</v>
      </c>
      <c r="D3734" s="2" t="d">
        <v>2019-04-27T15:49:46.00000021979212725</v>
      </c>
      <c r="E3734">
        <v>39.986499000000002</v>
      </c>
      <c r="F3734">
        <v>-104.951222</v>
      </c>
      <c r="G3734">
        <v>39.986969999999999</v>
      </c>
      <c r="H3734">
        <v>-104.96285</v>
      </c>
      <c r="I3734">
        <v>0.61599999999999999</v>
      </c>
      <c r="J3734" s="1" t="s">
        <v>7591</v>
      </c>
      <c r="K3734">
        <v>2994</v>
      </c>
      <c r="L3734" s="1" t="s">
        <v>6948</v>
      </c>
      <c r="M3734" s="1" t="s">
        <v>97</v>
      </c>
      <c r="N3734" s="1" t="s">
        <v>409</v>
      </c>
      <c r="O3734" s="1" t="s">
        <v>147</v>
      </c>
      <c r="P3734" s="1" t="s">
        <v>199</v>
      </c>
      <c r="Q3734" s="1" t="s">
        <v>8277</v>
      </c>
      <c r="R3734" s="1" t="s">
        <v>48</v>
      </c>
      <c r="S3734" s="1" t="s">
        <v>79</v>
      </c>
      <c r="T3734" s="1" t="s">
        <v>273</v>
      </c>
      <c r="U3734" s="2" t="d">
        <v>2019-04-27T15:17:59.99999974854290475</v>
      </c>
      <c r="V3734">
        <v>65</v>
      </c>
      <c r="W3734">
        <v>65</v>
      </c>
      <c r="X3734">
        <v>29</v>
      </c>
      <c r="Y3734">
        <v>24.77</v>
      </c>
      <c r="Z3734">
        <v>10</v>
      </c>
      <c r="AA3734" s="1" t="s">
        <v>63</v>
      </c>
      <c r="AB3734">
        <v>10</v>
      </c>
      <c r="AC3734">
        <v>0</v>
      </c>
      <c r="AD3734" s="1" t="s">
        <v>50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s="1" t="s">
        <v>51</v>
      </c>
      <c r="AS3734" s="1" t="s">
        <v>51</v>
      </c>
      <c r="AT3734" s="1" t="s">
        <v>51</v>
      </c>
      <c r="AU3734" s="1" t="s">
        <v>51</v>
      </c>
    </row>
    <row r="3735" spans="1:47" x14ac:dyDescent="0.25">
      <c r="A3735" s="1" t="s">
        <v>5703</v>
      </c>
      <c r="B3735">
        <v>3</v>
      </c>
      <c r="C3735" s="2" t="d">
        <v>2019-04-27T15:15:15.00000015366822150</v>
      </c>
      <c r="D3735" s="2" t="d">
        <v>2019-04-27T15:44:36.00000004749745200</v>
      </c>
      <c r="E3735">
        <v>39.856301000000002</v>
      </c>
      <c r="F3735">
        <v>-104.987278</v>
      </c>
      <c r="G3735">
        <v>39.853580000000001</v>
      </c>
      <c r="H3735">
        <v>-104.98669</v>
      </c>
      <c r="I3735">
        <v>0.191</v>
      </c>
      <c r="J3735" s="1" t="s">
        <v>518</v>
      </c>
      <c r="L3735" s="1" t="s">
        <v>1314</v>
      </c>
      <c r="M3735" s="1" t="s">
        <v>47</v>
      </c>
      <c r="N3735" s="1" t="s">
        <v>131</v>
      </c>
      <c r="O3735" s="1" t="s">
        <v>147</v>
      </c>
      <c r="P3735" s="1" t="s">
        <v>199</v>
      </c>
      <c r="Q3735" s="1" t="s">
        <v>205</v>
      </c>
      <c r="R3735" s="1" t="s">
        <v>48</v>
      </c>
      <c r="S3735" s="1" t="s">
        <v>79</v>
      </c>
      <c r="T3735" s="1" t="s">
        <v>206</v>
      </c>
      <c r="U3735" s="2" t="d">
        <v>2019-04-27T14:46:59.99999997206032275</v>
      </c>
      <c r="V3735">
        <v>63</v>
      </c>
      <c r="W3735">
        <v>63</v>
      </c>
      <c r="X3735">
        <v>32</v>
      </c>
      <c r="Y3735">
        <v>24.28</v>
      </c>
      <c r="Z3735">
        <v>30</v>
      </c>
      <c r="AA3735" s="1" t="s">
        <v>63</v>
      </c>
      <c r="AB3735">
        <v>10</v>
      </c>
      <c r="AC3735">
        <v>0</v>
      </c>
      <c r="AD3735" s="1" t="s">
        <v>819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s="1" t="s">
        <v>51</v>
      </c>
      <c r="AS3735" s="1" t="s">
        <v>51</v>
      </c>
      <c r="AT3735" s="1" t="s">
        <v>51</v>
      </c>
      <c r="AU3735" s="1" t="s">
        <v>51</v>
      </c>
    </row>
    <row r="3736" spans="1:47" x14ac:dyDescent="0.25">
      <c r="A3736" s="1" t="s">
        <v>5627</v>
      </c>
      <c r="B3736">
        <v>3</v>
      </c>
      <c r="C3736" s="2" t="d">
        <v>2019-04-27T18:09:15.00000023748725325</v>
      </c>
      <c r="D3736" s="2" t="d">
        <v>2019-04-27T18:38:37.99999997019768075</v>
      </c>
      <c r="E3736">
        <v>39.871679999999998</v>
      </c>
      <c r="F3736">
        <v>-104.9877</v>
      </c>
      <c r="G3736">
        <v>39.862769999999998</v>
      </c>
      <c r="H3736">
        <v>-104.98771000000001</v>
      </c>
      <c r="I3736">
        <v>0.61599999999999999</v>
      </c>
      <c r="J3736" s="1" t="s">
        <v>821</v>
      </c>
      <c r="L3736" s="1" t="s">
        <v>173</v>
      </c>
      <c r="M3736" s="1" t="s">
        <v>47</v>
      </c>
      <c r="N3736" s="1" t="s">
        <v>131</v>
      </c>
      <c r="O3736" s="1" t="s">
        <v>147</v>
      </c>
      <c r="P3736" s="1" t="s">
        <v>199</v>
      </c>
      <c r="Q3736" s="1" t="s">
        <v>205</v>
      </c>
      <c r="R3736" s="1" t="s">
        <v>48</v>
      </c>
      <c r="S3736" s="1" t="s">
        <v>79</v>
      </c>
      <c r="T3736" s="1" t="s">
        <v>206</v>
      </c>
      <c r="U3736" s="2" t="d">
        <v>2019-04-27T17:46:59.99999997206032275</v>
      </c>
      <c r="V3736">
        <v>66</v>
      </c>
      <c r="W3736">
        <v>66</v>
      </c>
      <c r="X3736">
        <v>32</v>
      </c>
      <c r="Y3736">
        <v>24.21</v>
      </c>
      <c r="Z3736">
        <v>45</v>
      </c>
      <c r="AA3736" s="1" t="s">
        <v>60</v>
      </c>
      <c r="AB3736">
        <v>7</v>
      </c>
      <c r="AC3736">
        <v>0</v>
      </c>
      <c r="AD3736" s="1" t="s">
        <v>819</v>
      </c>
      <c r="AE3736" t="b">
        <v>0</v>
      </c>
      <c r="AF3736" t="b">
        <v>0</v>
      </c>
      <c r="AG3736" t="b">
        <v>0</v>
      </c>
      <c r="AH3736" t="b">
        <v>0</v>
      </c>
      <c r="AI3736" t="b">
        <v>1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s="1" t="s">
        <v>51</v>
      </c>
      <c r="AS3736" s="1" t="s">
        <v>51</v>
      </c>
      <c r="AT3736" s="1" t="s">
        <v>51</v>
      </c>
      <c r="AU3736" s="1" t="s">
        <v>51</v>
      </c>
    </row>
    <row r="3737" spans="1:47" x14ac:dyDescent="0.25">
      <c r="A3737" s="1" t="s">
        <v>5704</v>
      </c>
      <c r="B3737">
        <v>3</v>
      </c>
      <c r="C3737" s="2" t="d">
        <v>2019-04-27T18:33:14.99999990221113300</v>
      </c>
      <c r="D3737" s="2" t="d">
        <v>2019-04-27T19:02:35.99999979604035675</v>
      </c>
      <c r="E3737">
        <v>39.900221000000002</v>
      </c>
      <c r="F3737">
        <v>-104.988178</v>
      </c>
      <c r="G3737">
        <v>39.897492</v>
      </c>
      <c r="H3737">
        <v>-104.987711</v>
      </c>
      <c r="I3737">
        <v>0.19</v>
      </c>
      <c r="J3737" s="1" t="s">
        <v>442</v>
      </c>
      <c r="L3737" s="1" t="s">
        <v>196</v>
      </c>
      <c r="M3737" s="1" t="s">
        <v>47</v>
      </c>
      <c r="N3737" s="1" t="s">
        <v>131</v>
      </c>
      <c r="O3737" s="1" t="s">
        <v>147</v>
      </c>
      <c r="P3737" s="1" t="s">
        <v>199</v>
      </c>
      <c r="Q3737" s="1" t="s">
        <v>440</v>
      </c>
      <c r="R3737" s="1" t="s">
        <v>48</v>
      </c>
      <c r="S3737" s="1" t="s">
        <v>79</v>
      </c>
      <c r="T3737" s="1" t="s">
        <v>206</v>
      </c>
      <c r="U3737" s="2" t="d">
        <v>2019-04-27T18:46:59.99999976251274675</v>
      </c>
      <c r="V3737">
        <v>64</v>
      </c>
      <c r="W3737">
        <v>64</v>
      </c>
      <c r="X3737">
        <v>34</v>
      </c>
      <c r="Y3737">
        <v>24.2</v>
      </c>
      <c r="Z3737">
        <v>30</v>
      </c>
      <c r="AA3737" s="1" t="s">
        <v>71</v>
      </c>
      <c r="AB3737">
        <v>9</v>
      </c>
      <c r="AC3737">
        <v>0</v>
      </c>
      <c r="AD3737" s="1" t="s">
        <v>819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s="1" t="s">
        <v>51</v>
      </c>
      <c r="AS3737" s="1" t="s">
        <v>51</v>
      </c>
      <c r="AT3737" s="1" t="s">
        <v>51</v>
      </c>
      <c r="AU3737" s="1" t="s">
        <v>51</v>
      </c>
    </row>
    <row r="3738" spans="1:47" x14ac:dyDescent="0.25">
      <c r="A3738" s="1" t="s">
        <v>1293</v>
      </c>
      <c r="B3738">
        <v>3</v>
      </c>
      <c r="C3738" s="2" t="d">
        <v>2019-04-27T20:51:14.00000025518238600</v>
      </c>
      <c r="D3738" s="2" t="d">
        <v>2019-04-27T21:20:35.9999997541308375</v>
      </c>
      <c r="E3738">
        <v>39.562159999999999</v>
      </c>
      <c r="F3738">
        <v>-105.01505</v>
      </c>
      <c r="G3738">
        <v>39.563780000000001</v>
      </c>
      <c r="H3738">
        <v>-105.021675</v>
      </c>
      <c r="I3738">
        <v>0.37</v>
      </c>
      <c r="J3738" s="1" t="s">
        <v>513</v>
      </c>
      <c r="L3738" s="1" t="s">
        <v>406</v>
      </c>
      <c r="M3738" s="1" t="s">
        <v>47</v>
      </c>
      <c r="N3738" s="1" t="s">
        <v>138</v>
      </c>
      <c r="O3738" s="1" t="s">
        <v>121</v>
      </c>
      <c r="P3738" s="1" t="s">
        <v>199</v>
      </c>
      <c r="Q3738" s="1" t="s">
        <v>226</v>
      </c>
      <c r="R3738" s="1" t="s">
        <v>48</v>
      </c>
      <c r="S3738" s="1" t="s">
        <v>79</v>
      </c>
      <c r="T3738" s="1" t="s">
        <v>201</v>
      </c>
      <c r="U3738" s="2" t="d">
        <v>2019-04-27T20:52:59.99999988824129100</v>
      </c>
      <c r="V3738">
        <v>60</v>
      </c>
      <c r="W3738">
        <v>60</v>
      </c>
      <c r="X3738">
        <v>41</v>
      </c>
      <c r="Y3738">
        <v>24.02</v>
      </c>
      <c r="Z3738">
        <v>10</v>
      </c>
      <c r="AA3738" s="1" t="s">
        <v>68</v>
      </c>
      <c r="AB3738">
        <v>26</v>
      </c>
      <c r="AC3738">
        <v>0</v>
      </c>
      <c r="AD3738" s="1" t="s">
        <v>1216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s="1" t="s">
        <v>53</v>
      </c>
      <c r="AS3738" s="1" t="s">
        <v>53</v>
      </c>
      <c r="AT3738" s="1" t="s">
        <v>51</v>
      </c>
      <c r="AU3738" s="1" t="s">
        <v>51</v>
      </c>
    </row>
    <row r="3739" spans="1:47" x14ac:dyDescent="0.25">
      <c r="A3739" s="1" t="s">
        <v>1586</v>
      </c>
      <c r="B3739">
        <v>3</v>
      </c>
      <c r="C3739" s="2" t="d">
        <v>2019-04-27T22:04:44.00000017136335425</v>
      </c>
      <c r="D3739" s="2" t="d">
        <v>2019-04-27T22:34:38.00000023562461125</v>
      </c>
      <c r="E3739">
        <v>39.974905</v>
      </c>
      <c r="F3739">
        <v>-104.98802999999999</v>
      </c>
      <c r="G3739">
        <v>39.986600000000003</v>
      </c>
      <c r="H3739">
        <v>-104.98757999999999</v>
      </c>
      <c r="I3739">
        <v>0.80800000000000005</v>
      </c>
      <c r="J3739" s="1" t="s">
        <v>561</v>
      </c>
      <c r="L3739" s="1" t="s">
        <v>266</v>
      </c>
      <c r="M3739" s="1" t="s">
        <v>47</v>
      </c>
      <c r="N3739" s="1" t="s">
        <v>245</v>
      </c>
      <c r="O3739" s="1" t="s">
        <v>147</v>
      </c>
      <c r="P3739" s="1" t="s">
        <v>199</v>
      </c>
      <c r="Q3739" s="1" t="s">
        <v>272</v>
      </c>
      <c r="R3739" s="1" t="s">
        <v>48</v>
      </c>
      <c r="S3739" s="1" t="s">
        <v>79</v>
      </c>
      <c r="T3739" s="1" t="s">
        <v>273</v>
      </c>
      <c r="U3739" s="2" t="d">
        <v>2019-04-27T21:59:59.99999979045242400</v>
      </c>
      <c r="V3739">
        <v>54</v>
      </c>
      <c r="W3739">
        <v>54</v>
      </c>
      <c r="X3739">
        <v>53</v>
      </c>
      <c r="Y3739">
        <v>24.7</v>
      </c>
      <c r="Z3739">
        <v>10</v>
      </c>
      <c r="AA3739" s="1" t="s">
        <v>8970</v>
      </c>
      <c r="AB3739">
        <v>0</v>
      </c>
      <c r="AC3739">
        <v>0</v>
      </c>
      <c r="AD3739" s="1" t="s">
        <v>1068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s="1" t="s">
        <v>53</v>
      </c>
      <c r="AS3739" s="1" t="s">
        <v>53</v>
      </c>
      <c r="AT3739" s="1" t="s">
        <v>53</v>
      </c>
      <c r="AU3739" s="1" t="s">
        <v>53</v>
      </c>
    </row>
    <row r="3740" spans="1:47" x14ac:dyDescent="0.25">
      <c r="A3740" s="1" t="s">
        <v>1587</v>
      </c>
      <c r="B3740">
        <v>3</v>
      </c>
      <c r="C3740" s="2" t="d">
        <v>2019-04-27T22:42:58.99999979417770800</v>
      </c>
      <c r="D3740" s="2" t="d">
        <v>2019-04-27T23:11:26.99999987147748600</v>
      </c>
      <c r="E3740">
        <v>39.971670000000003</v>
      </c>
      <c r="F3740">
        <v>-104.98801</v>
      </c>
      <c r="G3740">
        <v>39.987409999999997</v>
      </c>
      <c r="H3740">
        <v>-104.98737</v>
      </c>
      <c r="I3740">
        <v>1.0880000000000001</v>
      </c>
      <c r="J3740" s="1" t="s">
        <v>561</v>
      </c>
      <c r="L3740" s="1" t="s">
        <v>266</v>
      </c>
      <c r="M3740" s="1" t="s">
        <v>47</v>
      </c>
      <c r="N3740" s="1" t="s">
        <v>245</v>
      </c>
      <c r="O3740" s="1" t="s">
        <v>147</v>
      </c>
      <c r="P3740" s="1" t="s">
        <v>199</v>
      </c>
      <c r="Q3740" s="1" t="s">
        <v>272</v>
      </c>
      <c r="R3740" s="1" t="s">
        <v>48</v>
      </c>
      <c r="S3740" s="1" t="s">
        <v>79</v>
      </c>
      <c r="T3740" s="1" t="s">
        <v>273</v>
      </c>
      <c r="U3740" s="2" t="d">
        <v>2019-04-27T22:35:59.99999991618096825</v>
      </c>
      <c r="V3740">
        <v>51</v>
      </c>
      <c r="W3740">
        <v>51</v>
      </c>
      <c r="X3740">
        <v>58</v>
      </c>
      <c r="Y3740">
        <v>24.7</v>
      </c>
      <c r="Z3740">
        <v>10</v>
      </c>
      <c r="AA3740" s="1" t="s">
        <v>67</v>
      </c>
      <c r="AB3740">
        <v>3</v>
      </c>
      <c r="AC3740">
        <v>0</v>
      </c>
      <c r="AD3740" s="1" t="s">
        <v>1068</v>
      </c>
      <c r="AE3740" t="b">
        <v>0</v>
      </c>
      <c r="AF3740" t="b">
        <v>0</v>
      </c>
      <c r="AG3740" t="b">
        <v>0</v>
      </c>
      <c r="AH3740" t="b">
        <v>0</v>
      </c>
      <c r="AI3740" t="b">
        <v>1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s="1" t="s">
        <v>53</v>
      </c>
      <c r="AS3740" s="1" t="s">
        <v>53</v>
      </c>
      <c r="AT3740" s="1" t="s">
        <v>53</v>
      </c>
      <c r="AU3740" s="1" t="s">
        <v>53</v>
      </c>
    </row>
    <row r="3741" spans="1:47" x14ac:dyDescent="0.25">
      <c r="A3741" s="1" t="s">
        <v>1588</v>
      </c>
      <c r="B3741">
        <v>3</v>
      </c>
      <c r="C3741" s="2" t="d">
        <v>2019-04-27T22:42:58.99999979417770800</v>
      </c>
      <c r="D3741" s="2" t="d">
        <v>2019-04-27T23:11:26.99999987147748600</v>
      </c>
      <c r="E3741">
        <v>39.971670000000003</v>
      </c>
      <c r="F3741">
        <v>-104.98801</v>
      </c>
      <c r="G3741">
        <v>39.987409999999997</v>
      </c>
      <c r="H3741">
        <v>-104.98737</v>
      </c>
      <c r="I3741">
        <v>1.0880000000000001</v>
      </c>
      <c r="J3741" s="1" t="s">
        <v>561</v>
      </c>
      <c r="L3741" s="1" t="s">
        <v>266</v>
      </c>
      <c r="M3741" s="1" t="s">
        <v>47</v>
      </c>
      <c r="N3741" s="1" t="s">
        <v>245</v>
      </c>
      <c r="O3741" s="1" t="s">
        <v>147</v>
      </c>
      <c r="P3741" s="1" t="s">
        <v>199</v>
      </c>
      <c r="Q3741" s="1" t="s">
        <v>272</v>
      </c>
      <c r="R3741" s="1" t="s">
        <v>48</v>
      </c>
      <c r="S3741" s="1" t="s">
        <v>79</v>
      </c>
      <c r="T3741" s="1" t="s">
        <v>273</v>
      </c>
      <c r="U3741" s="2" t="d">
        <v>2019-04-27T22:35:59.99999991618096825</v>
      </c>
      <c r="V3741">
        <v>51</v>
      </c>
      <c r="W3741">
        <v>51</v>
      </c>
      <c r="X3741">
        <v>58</v>
      </c>
      <c r="Y3741">
        <v>24.7</v>
      </c>
      <c r="Z3741">
        <v>10</v>
      </c>
      <c r="AA3741" s="1" t="s">
        <v>67</v>
      </c>
      <c r="AB3741">
        <v>3</v>
      </c>
      <c r="AC3741">
        <v>0</v>
      </c>
      <c r="AD3741" s="1" t="s">
        <v>1068</v>
      </c>
      <c r="AE3741" t="b">
        <v>0</v>
      </c>
      <c r="AF3741" t="b">
        <v>0</v>
      </c>
      <c r="AG3741" t="b">
        <v>0</v>
      </c>
      <c r="AH3741" t="b">
        <v>0</v>
      </c>
      <c r="AI3741" t="b">
        <v>1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s="1" t="s">
        <v>53</v>
      </c>
      <c r="AS3741" s="1" t="s">
        <v>53</v>
      </c>
      <c r="AT3741" s="1" t="s">
        <v>53</v>
      </c>
      <c r="AU3741" s="1" t="s">
        <v>53</v>
      </c>
    </row>
    <row r="3742" spans="1:47" x14ac:dyDescent="0.25">
      <c r="A3742" s="1" t="s">
        <v>3824</v>
      </c>
      <c r="B3742">
        <v>3</v>
      </c>
      <c r="C3742" s="2" t="d">
        <v>2019-04-28T00:12:58.99999979417770800</v>
      </c>
      <c r="D3742" s="2" t="d">
        <v>2019-04-28T00:40:35.00000028870999600</v>
      </c>
      <c r="E3742">
        <v>39.723457000000003</v>
      </c>
      <c r="F3742">
        <v>-105.011526</v>
      </c>
      <c r="G3742">
        <v>39.72184</v>
      </c>
      <c r="H3742">
        <v>-105.00936</v>
      </c>
      <c r="I3742">
        <v>0.16</v>
      </c>
      <c r="J3742" s="1" t="s">
        <v>398</v>
      </c>
      <c r="L3742" s="1" t="s">
        <v>195</v>
      </c>
      <c r="M3742" s="1" t="s">
        <v>47</v>
      </c>
      <c r="N3742" s="1" t="s">
        <v>131</v>
      </c>
      <c r="O3742" s="1" t="s">
        <v>131</v>
      </c>
      <c r="P3742" s="1" t="s">
        <v>199</v>
      </c>
      <c r="Q3742" s="1" t="s">
        <v>311</v>
      </c>
      <c r="R3742" s="1" t="s">
        <v>48</v>
      </c>
      <c r="S3742" s="1" t="s">
        <v>79</v>
      </c>
      <c r="T3742" s="1" t="s">
        <v>206</v>
      </c>
      <c r="U3742" s="2" t="d">
        <v>2019-04-28T00:11:59.99999983236193650</v>
      </c>
      <c r="V3742">
        <v>52</v>
      </c>
      <c r="W3742">
        <v>52</v>
      </c>
      <c r="X3742">
        <v>54</v>
      </c>
      <c r="Y3742">
        <v>24.2</v>
      </c>
      <c r="Z3742">
        <v>10</v>
      </c>
      <c r="AA3742" s="1" t="s">
        <v>68</v>
      </c>
      <c r="AB3742">
        <v>7</v>
      </c>
      <c r="AC3742">
        <v>0</v>
      </c>
      <c r="AD3742" s="1" t="s">
        <v>50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s="1" t="s">
        <v>53</v>
      </c>
      <c r="AS3742" s="1" t="s">
        <v>53</v>
      </c>
      <c r="AT3742" s="1" t="s">
        <v>53</v>
      </c>
      <c r="AU3742" s="1" t="s">
        <v>53</v>
      </c>
    </row>
    <row r="3743" spans="1:47" x14ac:dyDescent="0.25">
      <c r="A3743" s="1" t="s">
        <v>3825</v>
      </c>
      <c r="B3743">
        <v>3</v>
      </c>
      <c r="C3743" s="2" t="d">
        <v>2019-04-28T01:16:44.00000000372529075</v>
      </c>
      <c r="D3743" s="2" t="d">
        <v>2019-04-28T01:46:34.99999999534338825</v>
      </c>
      <c r="E3743">
        <v>39.853763000000001</v>
      </c>
      <c r="F3743">
        <v>-104.98651099999999</v>
      </c>
      <c r="G3743">
        <v>39.856152999999999</v>
      </c>
      <c r="H3743">
        <v>-104.987038</v>
      </c>
      <c r="I3743">
        <v>0.16700000000000001</v>
      </c>
      <c r="J3743" s="1" t="s">
        <v>821</v>
      </c>
      <c r="L3743" s="1" t="s">
        <v>195</v>
      </c>
      <c r="M3743" s="1" t="s">
        <v>47</v>
      </c>
      <c r="N3743" s="1" t="s">
        <v>131</v>
      </c>
      <c r="O3743" s="1" t="s">
        <v>147</v>
      </c>
      <c r="P3743" s="1" t="s">
        <v>199</v>
      </c>
      <c r="Q3743" s="1" t="s">
        <v>205</v>
      </c>
      <c r="R3743" s="1" t="s">
        <v>48</v>
      </c>
      <c r="S3743" s="1" t="s">
        <v>79</v>
      </c>
      <c r="T3743" s="1" t="s">
        <v>206</v>
      </c>
      <c r="U3743" s="2" t="d">
        <v>2019-04-28T01:12:00.00000025145709525</v>
      </c>
      <c r="V3743">
        <v>52</v>
      </c>
      <c r="W3743">
        <v>52</v>
      </c>
      <c r="X3743">
        <v>54</v>
      </c>
      <c r="Y3743">
        <v>24.18</v>
      </c>
      <c r="Z3743">
        <v>10</v>
      </c>
      <c r="AA3743" s="1" t="s">
        <v>8970</v>
      </c>
      <c r="AB3743">
        <v>0</v>
      </c>
      <c r="AC3743">
        <v>0</v>
      </c>
      <c r="AD3743" s="1" t="s">
        <v>50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s="1" t="s">
        <v>53</v>
      </c>
      <c r="AS3743" s="1" t="s">
        <v>53</v>
      </c>
      <c r="AT3743" s="1" t="s">
        <v>53</v>
      </c>
      <c r="AU3743" s="1" t="s">
        <v>53</v>
      </c>
    </row>
    <row r="3744" spans="1:47" x14ac:dyDescent="0.25">
      <c r="A3744" s="1" t="s">
        <v>1946</v>
      </c>
      <c r="B3744">
        <v>3</v>
      </c>
      <c r="C3744" s="2" t="d">
        <v>2019-04-28T12:09:15.00000023748725325</v>
      </c>
      <c r="D3744" s="2" t="d">
        <v>2019-04-28T12:38:33.00000005867332425</v>
      </c>
      <c r="E3744">
        <v>39.105570999999998</v>
      </c>
      <c r="F3744">
        <v>-104.864532</v>
      </c>
      <c r="G3744">
        <v>39.111438</v>
      </c>
      <c r="H3744">
        <v>-104.865178</v>
      </c>
      <c r="I3744">
        <v>0.40699999999999997</v>
      </c>
      <c r="J3744" s="1" t="s">
        <v>402</v>
      </c>
      <c r="L3744" s="1" t="s">
        <v>266</v>
      </c>
      <c r="M3744" s="1" t="s">
        <v>47</v>
      </c>
      <c r="N3744" s="1" t="s">
        <v>448</v>
      </c>
      <c r="O3744" s="1" t="s">
        <v>194</v>
      </c>
      <c r="P3744" s="1" t="s">
        <v>199</v>
      </c>
      <c r="Q3744" s="1" t="s">
        <v>449</v>
      </c>
      <c r="R3744" s="1" t="s">
        <v>48</v>
      </c>
      <c r="S3744" s="1" t="s">
        <v>79</v>
      </c>
      <c r="T3744" s="1" t="s">
        <v>235</v>
      </c>
      <c r="U3744" s="2" t="d">
        <v>2019-04-28T12:11:59.99999983236193650</v>
      </c>
      <c r="V3744">
        <v>72</v>
      </c>
      <c r="W3744">
        <v>72</v>
      </c>
      <c r="X3744">
        <v>20</v>
      </c>
      <c r="Y3744">
        <v>23.34</v>
      </c>
      <c r="Z3744">
        <v>10</v>
      </c>
      <c r="AA3744" s="1" t="s">
        <v>67</v>
      </c>
      <c r="AB3744">
        <v>16</v>
      </c>
      <c r="AC3744">
        <v>0</v>
      </c>
      <c r="AD3744" s="1" t="s">
        <v>1068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s="1" t="s">
        <v>51</v>
      </c>
      <c r="AS3744" s="1" t="s">
        <v>51</v>
      </c>
      <c r="AT3744" s="1" t="s">
        <v>51</v>
      </c>
      <c r="AU3744" s="1" t="s">
        <v>51</v>
      </c>
    </row>
    <row r="3745" spans="1:47" x14ac:dyDescent="0.25">
      <c r="A3745" s="1" t="s">
        <v>1362</v>
      </c>
      <c r="B3745">
        <v>3</v>
      </c>
      <c r="C3745" s="2" t="d">
        <v>2019-04-28T12:04:43.99999975226819550</v>
      </c>
      <c r="D3745" s="2" t="d">
        <v>2019-04-28T12:34:34.999999743886291650</v>
      </c>
      <c r="E3745">
        <v>39.776431000000002</v>
      </c>
      <c r="F3745">
        <v>-104.875114</v>
      </c>
      <c r="G3745">
        <v>39.776538000000002</v>
      </c>
      <c r="H3745">
        <v>-104.87621</v>
      </c>
      <c r="I3745">
        <v>5.8999999999999997E-2</v>
      </c>
      <c r="J3745" s="1" t="s">
        <v>453</v>
      </c>
      <c r="L3745" s="1" t="s">
        <v>133</v>
      </c>
      <c r="M3745" s="1" t="s">
        <v>47</v>
      </c>
      <c r="N3745" s="1" t="s">
        <v>131</v>
      </c>
      <c r="O3745" s="1" t="s">
        <v>131</v>
      </c>
      <c r="P3745" s="1" t="s">
        <v>199</v>
      </c>
      <c r="Q3745" s="1" t="s">
        <v>454</v>
      </c>
      <c r="R3745" s="1" t="s">
        <v>48</v>
      </c>
      <c r="S3745" s="1" t="s">
        <v>79</v>
      </c>
      <c r="T3745" s="1" t="s">
        <v>204</v>
      </c>
      <c r="U3745" s="2" t="d">
        <v>2019-04-28T11:58:00.00000023748725325</v>
      </c>
      <c r="V3745">
        <v>73</v>
      </c>
      <c r="W3745">
        <v>73</v>
      </c>
      <c r="X3745">
        <v>20</v>
      </c>
      <c r="Y3745">
        <v>24.09</v>
      </c>
      <c r="Z3745">
        <v>10</v>
      </c>
      <c r="AA3745" s="1" t="s">
        <v>57</v>
      </c>
      <c r="AB3745">
        <v>33</v>
      </c>
      <c r="AC3745">
        <v>0</v>
      </c>
      <c r="AD3745" s="1" t="s">
        <v>1216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s="1" t="s">
        <v>51</v>
      </c>
      <c r="AS3745" s="1" t="s">
        <v>51</v>
      </c>
      <c r="AT3745" s="1" t="s">
        <v>51</v>
      </c>
      <c r="AU3745" s="1" t="s">
        <v>51</v>
      </c>
    </row>
    <row r="3746" spans="1:47" x14ac:dyDescent="0.25">
      <c r="A3746" s="1" t="s">
        <v>6498</v>
      </c>
      <c r="B3746">
        <v>3</v>
      </c>
      <c r="C3746" s="2" t="d">
        <v>2019-04-28T16:42:58.99999979417770800</v>
      </c>
      <c r="D3746" s="2" t="d">
        <v>2019-04-28T17:12:17.99999984912574150</v>
      </c>
      <c r="E3746">
        <v>37.892040999999999</v>
      </c>
      <c r="F3746">
        <v>-104.82881</v>
      </c>
      <c r="G3746">
        <v>37.908259999999999</v>
      </c>
      <c r="H3746">
        <v>-104.82885</v>
      </c>
      <c r="I3746">
        <v>1.121</v>
      </c>
      <c r="J3746" s="1" t="s">
        <v>901</v>
      </c>
      <c r="L3746" s="1" t="s">
        <v>195</v>
      </c>
      <c r="M3746" s="1" t="s">
        <v>47</v>
      </c>
      <c r="N3746" s="1" t="s">
        <v>134</v>
      </c>
      <c r="O3746" s="1" t="s">
        <v>412</v>
      </c>
      <c r="P3746" s="1" t="s">
        <v>199</v>
      </c>
      <c r="Q3746" s="1" t="s">
        <v>516</v>
      </c>
      <c r="R3746" s="1" t="s">
        <v>48</v>
      </c>
      <c r="S3746" s="1" t="s">
        <v>79</v>
      </c>
      <c r="T3746" s="1" t="s">
        <v>517</v>
      </c>
      <c r="AA3746" s="1" t="s">
        <v>69</v>
      </c>
      <c r="AD3746" s="1" t="s">
        <v>69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s="1" t="s">
        <v>51</v>
      </c>
      <c r="AS3746" s="1" t="s">
        <v>51</v>
      </c>
      <c r="AT3746" s="1" t="s">
        <v>51</v>
      </c>
      <c r="AU3746" s="1" t="s">
        <v>51</v>
      </c>
    </row>
    <row r="3747" spans="1:47" x14ac:dyDescent="0.25">
      <c r="A3747" s="1" t="s">
        <v>5705</v>
      </c>
      <c r="B3747">
        <v>3</v>
      </c>
      <c r="C3747" s="2" t="d">
        <v>2019-04-28T14:40:44.99999969266355025</v>
      </c>
      <c r="D3747" s="2" t="d">
        <v>2019-04-28T15:10:32.00000000651926050</v>
      </c>
      <c r="E3747">
        <v>39.787300000000002</v>
      </c>
      <c r="F3747">
        <v>-104.98934</v>
      </c>
      <c r="G3747">
        <v>39.783931000000003</v>
      </c>
      <c r="H3747">
        <v>-104.98936999999999</v>
      </c>
      <c r="I3747">
        <v>0.23300000000000001</v>
      </c>
      <c r="J3747" s="1" t="s">
        <v>533</v>
      </c>
      <c r="L3747" s="1" t="s">
        <v>173</v>
      </c>
      <c r="M3747" s="1" t="s">
        <v>47</v>
      </c>
      <c r="N3747" s="1" t="s">
        <v>131</v>
      </c>
      <c r="O3747" s="1" t="s">
        <v>131</v>
      </c>
      <c r="P3747" s="1" t="s">
        <v>199</v>
      </c>
      <c r="Q3747" s="1" t="s">
        <v>247</v>
      </c>
      <c r="R3747" s="1" t="s">
        <v>48</v>
      </c>
      <c r="S3747" s="1" t="s">
        <v>79</v>
      </c>
      <c r="T3747" s="1" t="s">
        <v>206</v>
      </c>
      <c r="U3747" s="2" t="d">
        <v>2019-04-28T14:13:59.99999980442225925</v>
      </c>
      <c r="V3747">
        <v>68</v>
      </c>
      <c r="W3747">
        <v>68</v>
      </c>
      <c r="X3747">
        <v>24</v>
      </c>
      <c r="Y3747">
        <v>24.1</v>
      </c>
      <c r="Z3747">
        <v>40</v>
      </c>
      <c r="AA3747" s="1" t="s">
        <v>62</v>
      </c>
      <c r="AB3747">
        <v>8</v>
      </c>
      <c r="AC3747">
        <v>0</v>
      </c>
      <c r="AD3747" s="1" t="s">
        <v>819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s="1" t="s">
        <v>51</v>
      </c>
      <c r="AS3747" s="1" t="s">
        <v>51</v>
      </c>
      <c r="AT3747" s="1" t="s">
        <v>51</v>
      </c>
      <c r="AU3747" s="1" t="s">
        <v>51</v>
      </c>
    </row>
    <row r="3748" spans="1:47" x14ac:dyDescent="0.25">
      <c r="A3748" s="1" t="s">
        <v>1491</v>
      </c>
      <c r="B3748">
        <v>4</v>
      </c>
      <c r="C3748" s="2" t="d">
        <v>2019-04-28T19:32:29.00000025518238600</v>
      </c>
      <c r="D3748" s="2" t="d">
        <v>2019-04-28T20:01:50.9999997541308375</v>
      </c>
      <c r="E3748">
        <v>39.654809999999998</v>
      </c>
      <c r="F3748">
        <v>-102.802184</v>
      </c>
      <c r="G3748">
        <v>39.655037</v>
      </c>
      <c r="H3748">
        <v>-102.82070899999999</v>
      </c>
      <c r="I3748">
        <v>0.98599999999999999</v>
      </c>
      <c r="J3748" s="1" t="s">
        <v>1492</v>
      </c>
      <c r="L3748" s="1" t="s">
        <v>1493</v>
      </c>
      <c r="M3748" s="1" t="s">
        <v>47</v>
      </c>
      <c r="N3748" s="1" t="s">
        <v>1494</v>
      </c>
      <c r="O3748" s="1" t="s">
        <v>731</v>
      </c>
      <c r="P3748" s="1" t="s">
        <v>199</v>
      </c>
      <c r="Q3748" s="1" t="s">
        <v>1495</v>
      </c>
      <c r="R3748" s="1" t="s">
        <v>48</v>
      </c>
      <c r="S3748" s="1" t="s">
        <v>79</v>
      </c>
      <c r="T3748" s="1" t="s">
        <v>1496</v>
      </c>
      <c r="U3748" s="2" t="d">
        <v>2019-04-28T19:12:00.00000025145709525</v>
      </c>
      <c r="V3748">
        <v>65</v>
      </c>
      <c r="W3748">
        <v>65</v>
      </c>
      <c r="X3748">
        <v>52</v>
      </c>
      <c r="Y3748">
        <v>25.44</v>
      </c>
      <c r="Z3748">
        <v>10</v>
      </c>
      <c r="AA3748" s="1" t="s">
        <v>58</v>
      </c>
      <c r="AB3748">
        <v>20</v>
      </c>
      <c r="AC3748">
        <v>0</v>
      </c>
      <c r="AD3748" s="1" t="s">
        <v>1204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1</v>
      </c>
      <c r="AO3748" t="b">
        <v>0</v>
      </c>
      <c r="AP3748" t="b">
        <v>0</v>
      </c>
      <c r="AQ3748" t="b">
        <v>0</v>
      </c>
      <c r="AR3748" s="1" t="s">
        <v>51</v>
      </c>
      <c r="AS3748" s="1" t="s">
        <v>51</v>
      </c>
      <c r="AT3748" s="1" t="s">
        <v>51</v>
      </c>
      <c r="AU3748" s="1" t="s">
        <v>51</v>
      </c>
    </row>
    <row r="3749" spans="1:47" x14ac:dyDescent="0.25">
      <c r="A3749" s="1" t="s">
        <v>7576</v>
      </c>
      <c r="B3749">
        <v>4</v>
      </c>
      <c r="C3749" s="2" t="d">
        <v>2019-04-28T19:32:29.00000025518238600</v>
      </c>
      <c r="D3749" s="2" t="d">
        <v>2019-04-28T20:01:50.9999997541308375</v>
      </c>
      <c r="E3749">
        <v>39.655037</v>
      </c>
      <c r="F3749">
        <v>-102.82070899999999</v>
      </c>
      <c r="G3749">
        <v>39.654809999999998</v>
      </c>
      <c r="H3749">
        <v>-102.802184</v>
      </c>
      <c r="I3749">
        <v>0.98599999999999999</v>
      </c>
      <c r="J3749" s="1" t="s">
        <v>7577</v>
      </c>
      <c r="K3749">
        <v>45815</v>
      </c>
      <c r="L3749" s="1" t="s">
        <v>6731</v>
      </c>
      <c r="M3749" s="1" t="s">
        <v>97</v>
      </c>
      <c r="N3749" s="1" t="s">
        <v>3098</v>
      </c>
      <c r="O3749" s="1" t="s">
        <v>118</v>
      </c>
      <c r="P3749" s="1" t="s">
        <v>199</v>
      </c>
      <c r="Q3749" s="1" t="s">
        <v>7460</v>
      </c>
      <c r="R3749" s="1" t="s">
        <v>48</v>
      </c>
      <c r="S3749" s="1" t="s">
        <v>79</v>
      </c>
      <c r="T3749" s="1" t="s">
        <v>4041</v>
      </c>
      <c r="U3749" s="2" t="d">
        <v>2019-04-28T19:53:00.000000097788870375</v>
      </c>
      <c r="V3749">
        <v>54</v>
      </c>
      <c r="W3749">
        <v>54</v>
      </c>
      <c r="X3749">
        <v>62</v>
      </c>
      <c r="Y3749">
        <v>25.08</v>
      </c>
      <c r="Z3749">
        <v>10</v>
      </c>
      <c r="AA3749" s="1" t="s">
        <v>58</v>
      </c>
      <c r="AB3749">
        <v>31</v>
      </c>
      <c r="AC3749">
        <v>0</v>
      </c>
      <c r="AD3749" s="1" t="s">
        <v>1208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s="1" t="s">
        <v>51</v>
      </c>
      <c r="AS3749" s="1" t="s">
        <v>51</v>
      </c>
      <c r="AT3749" s="1" t="s">
        <v>51</v>
      </c>
      <c r="AU3749" s="1" t="s">
        <v>51</v>
      </c>
    </row>
    <row r="3750" spans="1:47" x14ac:dyDescent="0.25">
      <c r="A3750" s="1" t="s">
        <v>5706</v>
      </c>
      <c r="B3750">
        <v>3</v>
      </c>
      <c r="C3750" s="2" t="d">
        <v>2019-04-28T17:28:44.99999986030161375</v>
      </c>
      <c r="D3750" s="2" t="d">
        <v>2019-04-28T17:58:32.99999977927655175</v>
      </c>
      <c r="E3750">
        <v>39.787300000000002</v>
      </c>
      <c r="F3750">
        <v>-104.98934</v>
      </c>
      <c r="G3750">
        <v>39.783931000000003</v>
      </c>
      <c r="H3750">
        <v>-104.98936999999999</v>
      </c>
      <c r="I3750">
        <v>0.23300000000000001</v>
      </c>
      <c r="J3750" s="1" t="s">
        <v>533</v>
      </c>
      <c r="L3750" s="1" t="s">
        <v>173</v>
      </c>
      <c r="M3750" s="1" t="s">
        <v>47</v>
      </c>
      <c r="N3750" s="1" t="s">
        <v>131</v>
      </c>
      <c r="O3750" s="1" t="s">
        <v>131</v>
      </c>
      <c r="P3750" s="1" t="s">
        <v>199</v>
      </c>
      <c r="Q3750" s="1" t="s">
        <v>247</v>
      </c>
      <c r="R3750" s="1" t="s">
        <v>48</v>
      </c>
      <c r="S3750" s="1" t="s">
        <v>79</v>
      </c>
      <c r="T3750" s="1" t="s">
        <v>206</v>
      </c>
      <c r="U3750" s="2" t="d">
        <v>2019-04-28T17:58:00.00000023748725325</v>
      </c>
      <c r="V3750">
        <v>63</v>
      </c>
      <c r="W3750">
        <v>63</v>
      </c>
      <c r="X3750">
        <v>34</v>
      </c>
      <c r="Y3750">
        <v>24.16</v>
      </c>
      <c r="Z3750">
        <v>40</v>
      </c>
      <c r="AA3750" s="1" t="s">
        <v>55</v>
      </c>
      <c r="AB3750">
        <v>21</v>
      </c>
      <c r="AC3750">
        <v>0</v>
      </c>
      <c r="AD3750" s="1" t="s">
        <v>1208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s="1" t="s">
        <v>51</v>
      </c>
      <c r="AS3750" s="1" t="s">
        <v>51</v>
      </c>
      <c r="AT3750" s="1" t="s">
        <v>51</v>
      </c>
      <c r="AU3750" s="1" t="s">
        <v>51</v>
      </c>
    </row>
    <row r="3751" spans="1:47" x14ac:dyDescent="0.25">
      <c r="A3751" s="1" t="s">
        <v>1363</v>
      </c>
      <c r="B3751">
        <v>3</v>
      </c>
      <c r="C3751" s="2" t="d">
        <v>2019-04-28T17:27:58.99999979417770800</v>
      </c>
      <c r="D3751" s="2" t="d">
        <v>2019-04-28T17:55:02.00000011827796950</v>
      </c>
      <c r="E3751">
        <v>39.725459999999998</v>
      </c>
      <c r="F3751">
        <v>-105.02535</v>
      </c>
      <c r="G3751">
        <v>39.724809999999998</v>
      </c>
      <c r="H3751">
        <v>-105.01563</v>
      </c>
      <c r="I3751">
        <v>0.51800000000000002</v>
      </c>
      <c r="J3751" s="1" t="s">
        <v>1364</v>
      </c>
      <c r="L3751" s="1" t="s">
        <v>128</v>
      </c>
      <c r="M3751" s="1" t="s">
        <v>47</v>
      </c>
      <c r="N3751" s="1" t="s">
        <v>131</v>
      </c>
      <c r="O3751" s="1" t="s">
        <v>131</v>
      </c>
      <c r="P3751" s="1" t="s">
        <v>199</v>
      </c>
      <c r="Q3751" s="1" t="s">
        <v>384</v>
      </c>
      <c r="R3751" s="1" t="s">
        <v>48</v>
      </c>
      <c r="S3751" s="1" t="s">
        <v>79</v>
      </c>
      <c r="T3751" s="1" t="s">
        <v>201</v>
      </c>
      <c r="U3751" s="2" t="d">
        <v>2019-04-28T17:52:59.99999988824129100</v>
      </c>
      <c r="V3751">
        <v>61</v>
      </c>
      <c r="W3751">
        <v>61</v>
      </c>
      <c r="X3751">
        <v>41</v>
      </c>
      <c r="Y3751">
        <v>23.94</v>
      </c>
      <c r="Z3751">
        <v>10</v>
      </c>
      <c r="AA3751" s="1" t="s">
        <v>71</v>
      </c>
      <c r="AB3751">
        <v>23</v>
      </c>
      <c r="AC3751">
        <v>0</v>
      </c>
      <c r="AD3751" s="1" t="s">
        <v>1216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s="1" t="s">
        <v>51</v>
      </c>
      <c r="AS3751" s="1" t="s">
        <v>51</v>
      </c>
      <c r="AT3751" s="1" t="s">
        <v>51</v>
      </c>
      <c r="AU3751" s="1" t="s">
        <v>51</v>
      </c>
    </row>
    <row r="3752" spans="1:47" x14ac:dyDescent="0.25">
      <c r="A3752" s="1" t="s">
        <v>5409</v>
      </c>
      <c r="B3752">
        <v>3</v>
      </c>
      <c r="C3752" s="2" t="d">
        <v>2019-04-28T20:06:14.00000025518238600</v>
      </c>
      <c r="D3752" s="2" t="d">
        <v>2019-04-28T20:34:25.00000013038516275</v>
      </c>
      <c r="E3752">
        <v>39.72542</v>
      </c>
      <c r="F3752">
        <v>-105.022004</v>
      </c>
      <c r="G3752">
        <v>39.7254</v>
      </c>
      <c r="H3752">
        <v>-105.02162</v>
      </c>
      <c r="I3752">
        <v>0.02</v>
      </c>
      <c r="J3752" s="1" t="s">
        <v>594</v>
      </c>
      <c r="L3752" s="1" t="s">
        <v>586</v>
      </c>
      <c r="M3752" s="1" t="s">
        <v>47</v>
      </c>
      <c r="N3752" s="1" t="s">
        <v>131</v>
      </c>
      <c r="O3752" s="1" t="s">
        <v>131</v>
      </c>
      <c r="P3752" s="1" t="s">
        <v>199</v>
      </c>
      <c r="Q3752" s="1" t="s">
        <v>311</v>
      </c>
      <c r="R3752" s="1" t="s">
        <v>48</v>
      </c>
      <c r="S3752" s="1" t="s">
        <v>79</v>
      </c>
      <c r="T3752" s="1" t="s">
        <v>206</v>
      </c>
      <c r="U3752" s="2" t="d">
        <v>2019-04-28T19:47:00.00000018160789875</v>
      </c>
      <c r="V3752">
        <v>57</v>
      </c>
      <c r="W3752">
        <v>57</v>
      </c>
      <c r="X3752">
        <v>41</v>
      </c>
      <c r="Y3752">
        <v>24.2</v>
      </c>
      <c r="Z3752">
        <v>40</v>
      </c>
      <c r="AA3752" s="1" t="s">
        <v>57</v>
      </c>
      <c r="AB3752">
        <v>17</v>
      </c>
      <c r="AC3752">
        <v>0</v>
      </c>
      <c r="AD3752" s="1" t="s">
        <v>819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s="1" t="s">
        <v>53</v>
      </c>
      <c r="AS3752" s="1" t="s">
        <v>51</v>
      </c>
      <c r="AT3752" s="1" t="s">
        <v>51</v>
      </c>
      <c r="AU3752" s="1" t="s">
        <v>51</v>
      </c>
    </row>
    <row r="3753" spans="1:47" x14ac:dyDescent="0.25">
      <c r="A3753" s="1" t="s">
        <v>1365</v>
      </c>
      <c r="B3753">
        <v>3</v>
      </c>
      <c r="C3753" s="2" t="d">
        <v>2019-04-28T17:31:44.99999981839210125</v>
      </c>
      <c r="D3753" s="2" t="d">
        <v>2019-04-28T18:01:30.00000029336660775</v>
      </c>
      <c r="E3753">
        <v>39.626669999999997</v>
      </c>
      <c r="F3753">
        <v>-104.90339</v>
      </c>
      <c r="G3753">
        <v>39.620069999999998</v>
      </c>
      <c r="H3753">
        <v>-104.89958</v>
      </c>
      <c r="I3753">
        <v>0.499</v>
      </c>
      <c r="J3753" s="1" t="s">
        <v>565</v>
      </c>
      <c r="L3753" s="1" t="s">
        <v>173</v>
      </c>
      <c r="M3753" s="1" t="s">
        <v>47</v>
      </c>
      <c r="N3753" s="1" t="s">
        <v>131</v>
      </c>
      <c r="O3753" s="1" t="s">
        <v>131</v>
      </c>
      <c r="P3753" s="1" t="s">
        <v>199</v>
      </c>
      <c r="Q3753" s="1" t="s">
        <v>415</v>
      </c>
      <c r="R3753" s="1" t="s">
        <v>48</v>
      </c>
      <c r="S3753" s="1" t="s">
        <v>79</v>
      </c>
      <c r="T3753" s="1" t="s">
        <v>201</v>
      </c>
      <c r="U3753" s="2" t="d">
        <v>2019-04-28T17:52:59.99999988824129100</v>
      </c>
      <c r="V3753">
        <v>61</v>
      </c>
      <c r="W3753">
        <v>61</v>
      </c>
      <c r="X3753">
        <v>41</v>
      </c>
      <c r="Y3753">
        <v>23.94</v>
      </c>
      <c r="Z3753">
        <v>10</v>
      </c>
      <c r="AA3753" s="1" t="s">
        <v>71</v>
      </c>
      <c r="AB3753">
        <v>23</v>
      </c>
      <c r="AC3753">
        <v>0</v>
      </c>
      <c r="AD3753" s="1" t="s">
        <v>1216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s="1" t="s">
        <v>51</v>
      </c>
      <c r="AS3753" s="1" t="s">
        <v>51</v>
      </c>
      <c r="AT3753" s="1" t="s">
        <v>51</v>
      </c>
      <c r="AU3753" s="1" t="s">
        <v>51</v>
      </c>
    </row>
    <row r="3754" spans="1:47" x14ac:dyDescent="0.25">
      <c r="A3754" s="1" t="s">
        <v>1366</v>
      </c>
      <c r="B3754">
        <v>3</v>
      </c>
      <c r="C3754" s="2" t="d">
        <v>2019-04-28T17:30:58.99999975226819550</v>
      </c>
      <c r="D3754" s="2" t="d">
        <v>2019-04-28T18:00:35.000000009313225525</v>
      </c>
      <c r="E3754">
        <v>39.619759999999999</v>
      </c>
      <c r="F3754">
        <v>-104.8994</v>
      </c>
      <c r="G3754">
        <v>39.617812999999998</v>
      </c>
      <c r="H3754">
        <v>-104.898312</v>
      </c>
      <c r="I3754">
        <v>0.14599999999999999</v>
      </c>
      <c r="J3754" s="1" t="s">
        <v>427</v>
      </c>
      <c r="L3754" s="1" t="s">
        <v>196</v>
      </c>
      <c r="M3754" s="1" t="s">
        <v>47</v>
      </c>
      <c r="N3754" s="1" t="s">
        <v>127</v>
      </c>
      <c r="O3754" s="1" t="s">
        <v>202</v>
      </c>
      <c r="P3754" s="1" t="s">
        <v>199</v>
      </c>
      <c r="Q3754" s="1" t="s">
        <v>428</v>
      </c>
      <c r="R3754" s="1" t="s">
        <v>48</v>
      </c>
      <c r="S3754" s="1" t="s">
        <v>79</v>
      </c>
      <c r="T3754" s="1" t="s">
        <v>201</v>
      </c>
      <c r="U3754" s="2" t="d">
        <v>2019-04-28T17:52:59.99999988824129100</v>
      </c>
      <c r="V3754">
        <v>61</v>
      </c>
      <c r="W3754">
        <v>61</v>
      </c>
      <c r="X3754">
        <v>41</v>
      </c>
      <c r="Y3754">
        <v>23.94</v>
      </c>
      <c r="Z3754">
        <v>10</v>
      </c>
      <c r="AA3754" s="1" t="s">
        <v>71</v>
      </c>
      <c r="AB3754">
        <v>23</v>
      </c>
      <c r="AC3754">
        <v>0</v>
      </c>
      <c r="AD3754" s="1" t="s">
        <v>1216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s="1" t="s">
        <v>51</v>
      </c>
      <c r="AS3754" s="1" t="s">
        <v>51</v>
      </c>
      <c r="AT3754" s="1" t="s">
        <v>51</v>
      </c>
      <c r="AU3754" s="1" t="s">
        <v>51</v>
      </c>
    </row>
    <row r="3755" spans="1:47" x14ac:dyDescent="0.25">
      <c r="A3755" s="1" t="s">
        <v>2220</v>
      </c>
      <c r="B3755">
        <v>3</v>
      </c>
      <c r="C3755" s="2" t="d">
        <v>2019-04-28T20:34:44.00000017136335425</v>
      </c>
      <c r="D3755" s="2" t="d">
        <v>2019-04-28T21:02:37.99999984446912975</v>
      </c>
      <c r="E3755">
        <v>39.725459999999998</v>
      </c>
      <c r="F3755">
        <v>-105.02535</v>
      </c>
      <c r="G3755">
        <v>39.724809999999998</v>
      </c>
      <c r="H3755">
        <v>-105.01563</v>
      </c>
      <c r="I3755">
        <v>0.51800000000000002</v>
      </c>
      <c r="J3755" s="1" t="s">
        <v>2221</v>
      </c>
      <c r="L3755" s="1" t="s">
        <v>128</v>
      </c>
      <c r="M3755" s="1" t="s">
        <v>47</v>
      </c>
      <c r="N3755" s="1" t="s">
        <v>131</v>
      </c>
      <c r="O3755" s="1" t="s">
        <v>131</v>
      </c>
      <c r="P3755" s="1" t="s">
        <v>199</v>
      </c>
      <c r="Q3755" s="1" t="s">
        <v>384</v>
      </c>
      <c r="R3755" s="1" t="s">
        <v>48</v>
      </c>
      <c r="S3755" s="1" t="s">
        <v>79</v>
      </c>
      <c r="T3755" s="1" t="s">
        <v>201</v>
      </c>
      <c r="U3755" s="2" t="d">
        <v>2019-04-28T20:52:59.99999988824129100</v>
      </c>
      <c r="V3755">
        <v>58</v>
      </c>
      <c r="W3755">
        <v>58</v>
      </c>
      <c r="X3755">
        <v>39</v>
      </c>
      <c r="Y3755">
        <v>24.03</v>
      </c>
      <c r="Z3755">
        <v>10</v>
      </c>
      <c r="AA3755" s="1" t="s">
        <v>71</v>
      </c>
      <c r="AB3755">
        <v>17</v>
      </c>
      <c r="AC3755">
        <v>0</v>
      </c>
      <c r="AD3755" s="1" t="s">
        <v>819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s="1" t="s">
        <v>53</v>
      </c>
      <c r="AS3755" s="1" t="s">
        <v>53</v>
      </c>
      <c r="AT3755" s="1" t="s">
        <v>51</v>
      </c>
      <c r="AU3755" s="1" t="s">
        <v>51</v>
      </c>
    </row>
    <row r="3756" spans="1:47" x14ac:dyDescent="0.25">
      <c r="A3756" s="1" t="s">
        <v>1367</v>
      </c>
      <c r="B3756">
        <v>3</v>
      </c>
      <c r="C3756" s="2" t="d">
        <v>2019-04-28T17:54:59.00000004563480325</v>
      </c>
      <c r="D3756" s="2" t="d">
        <v>2019-04-28T18:24:35.00000030267983800</v>
      </c>
      <c r="E3756">
        <v>39.619759999999999</v>
      </c>
      <c r="F3756">
        <v>-104.8994</v>
      </c>
      <c r="G3756">
        <v>39.617812999999998</v>
      </c>
      <c r="H3756">
        <v>-104.898312</v>
      </c>
      <c r="I3756">
        <v>0.14599999999999999</v>
      </c>
      <c r="J3756" s="1" t="s">
        <v>427</v>
      </c>
      <c r="L3756" s="1" t="s">
        <v>196</v>
      </c>
      <c r="M3756" s="1" t="s">
        <v>47</v>
      </c>
      <c r="N3756" s="1" t="s">
        <v>127</v>
      </c>
      <c r="O3756" s="1" t="s">
        <v>202</v>
      </c>
      <c r="P3756" s="1" t="s">
        <v>199</v>
      </c>
      <c r="Q3756" s="1" t="s">
        <v>428</v>
      </c>
      <c r="R3756" s="1" t="s">
        <v>48</v>
      </c>
      <c r="S3756" s="1" t="s">
        <v>79</v>
      </c>
      <c r="T3756" s="1" t="s">
        <v>201</v>
      </c>
      <c r="U3756" s="2" t="d">
        <v>2019-04-28T17:52:59.99999988824129100</v>
      </c>
      <c r="V3756">
        <v>61</v>
      </c>
      <c r="W3756">
        <v>61</v>
      </c>
      <c r="X3756">
        <v>41</v>
      </c>
      <c r="Y3756">
        <v>23.94</v>
      </c>
      <c r="Z3756">
        <v>10</v>
      </c>
      <c r="AA3756" s="1" t="s">
        <v>71</v>
      </c>
      <c r="AB3756">
        <v>23</v>
      </c>
      <c r="AC3756">
        <v>0</v>
      </c>
      <c r="AD3756" s="1" t="s">
        <v>1216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s="1" t="s">
        <v>51</v>
      </c>
      <c r="AS3756" s="1" t="s">
        <v>51</v>
      </c>
      <c r="AT3756" s="1" t="s">
        <v>51</v>
      </c>
      <c r="AU3756" s="1" t="s">
        <v>51</v>
      </c>
    </row>
    <row r="3757" spans="1:47" x14ac:dyDescent="0.25">
      <c r="A3757" s="1" t="s">
        <v>7459</v>
      </c>
      <c r="B3757">
        <v>4</v>
      </c>
      <c r="C3757" s="2" t="d">
        <v>2019-04-28T19:53:28.999999961815774200</v>
      </c>
      <c r="D3757" s="2" t="d">
        <v>2019-04-28T20:21:50.00000028870999600</v>
      </c>
      <c r="E3757">
        <v>39.655037</v>
      </c>
      <c r="F3757">
        <v>-102.82070899999999</v>
      </c>
      <c r="G3757">
        <v>39.654809999999998</v>
      </c>
      <c r="H3757">
        <v>-102.802184</v>
      </c>
      <c r="I3757">
        <v>0.98599999999999999</v>
      </c>
      <c r="J3757" s="1" t="s">
        <v>3971</v>
      </c>
      <c r="K3757">
        <v>45815</v>
      </c>
      <c r="L3757" s="1" t="s">
        <v>6731</v>
      </c>
      <c r="M3757" s="1" t="s">
        <v>97</v>
      </c>
      <c r="N3757" s="1" t="s">
        <v>3098</v>
      </c>
      <c r="O3757" s="1" t="s">
        <v>118</v>
      </c>
      <c r="P3757" s="1" t="s">
        <v>199</v>
      </c>
      <c r="Q3757" s="1" t="s">
        <v>7460</v>
      </c>
      <c r="R3757" s="1" t="s">
        <v>48</v>
      </c>
      <c r="S3757" s="1" t="s">
        <v>79</v>
      </c>
      <c r="T3757" s="1" t="s">
        <v>4041</v>
      </c>
      <c r="U3757" s="2" t="d">
        <v>2019-04-28T19:53:00.000000097788870375</v>
      </c>
      <c r="V3757">
        <v>54</v>
      </c>
      <c r="W3757">
        <v>54</v>
      </c>
      <c r="X3757">
        <v>62</v>
      </c>
      <c r="Y3757">
        <v>25.08</v>
      </c>
      <c r="Z3757">
        <v>10</v>
      </c>
      <c r="AA3757" s="1" t="s">
        <v>58</v>
      </c>
      <c r="AB3757">
        <v>31</v>
      </c>
      <c r="AC3757">
        <v>0</v>
      </c>
      <c r="AD3757" s="1" t="s">
        <v>1208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s="1" t="s">
        <v>53</v>
      </c>
      <c r="AS3757" s="1" t="s">
        <v>51</v>
      </c>
      <c r="AT3757" s="1" t="s">
        <v>51</v>
      </c>
      <c r="AU3757" s="1" t="s">
        <v>51</v>
      </c>
    </row>
    <row r="3758" spans="1:47" x14ac:dyDescent="0.25">
      <c r="A3758" s="1" t="s">
        <v>2834</v>
      </c>
      <c r="B3758">
        <v>4</v>
      </c>
      <c r="C3758" s="2" t="d">
        <v>2019-04-28T19:53:28.999999961815774200</v>
      </c>
      <c r="D3758" s="2" t="d">
        <v>2019-04-28T20:21:50.00000028870999600</v>
      </c>
      <c r="E3758">
        <v>39.654809999999998</v>
      </c>
      <c r="F3758">
        <v>-102.802184</v>
      </c>
      <c r="G3758">
        <v>39.655037</v>
      </c>
      <c r="H3758">
        <v>-102.82070899999999</v>
      </c>
      <c r="I3758">
        <v>0.98599999999999999</v>
      </c>
      <c r="J3758" s="1" t="s">
        <v>2835</v>
      </c>
      <c r="L3758" s="1" t="s">
        <v>1493</v>
      </c>
      <c r="M3758" s="1" t="s">
        <v>47</v>
      </c>
      <c r="N3758" s="1" t="s">
        <v>1494</v>
      </c>
      <c r="O3758" s="1" t="s">
        <v>731</v>
      </c>
      <c r="P3758" s="1" t="s">
        <v>199</v>
      </c>
      <c r="Q3758" s="1" t="s">
        <v>1495</v>
      </c>
      <c r="R3758" s="1" t="s">
        <v>48</v>
      </c>
      <c r="S3758" s="1" t="s">
        <v>79</v>
      </c>
      <c r="T3758" s="1" t="s">
        <v>1496</v>
      </c>
      <c r="U3758" s="2" t="d">
        <v>2019-04-28T19:53:00.000000097788870375</v>
      </c>
      <c r="V3758">
        <v>62</v>
      </c>
      <c r="W3758">
        <v>62</v>
      </c>
      <c r="X3758">
        <v>60</v>
      </c>
      <c r="Y3758">
        <v>25.45</v>
      </c>
      <c r="Z3758">
        <v>10</v>
      </c>
      <c r="AA3758" s="1" t="s">
        <v>67</v>
      </c>
      <c r="AB3758">
        <v>3</v>
      </c>
      <c r="AC3758">
        <v>0</v>
      </c>
      <c r="AD3758" s="1" t="s">
        <v>966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1</v>
      </c>
      <c r="AO3758" t="b">
        <v>0</v>
      </c>
      <c r="AP3758" t="b">
        <v>0</v>
      </c>
      <c r="AQ3758" t="b">
        <v>0</v>
      </c>
      <c r="AR3758" s="1" t="s">
        <v>53</v>
      </c>
      <c r="AS3758" s="1" t="s">
        <v>51</v>
      </c>
      <c r="AT3758" s="1" t="s">
        <v>51</v>
      </c>
      <c r="AU3758" s="1" t="s">
        <v>51</v>
      </c>
    </row>
    <row r="3759" spans="1:47" x14ac:dyDescent="0.25">
      <c r="A3759" s="1" t="s">
        <v>2232</v>
      </c>
      <c r="B3759">
        <v>3</v>
      </c>
      <c r="C3759" s="2" t="d">
        <v>2019-04-28T20:14:07.0000001834705475</v>
      </c>
      <c r="D3759" s="2" t="d">
        <v>2019-04-28T20:43:45.0000002793967725</v>
      </c>
      <c r="E3759">
        <v>39.05247</v>
      </c>
      <c r="F3759">
        <v>-104.84873</v>
      </c>
      <c r="G3759">
        <v>39.132269999999998</v>
      </c>
      <c r="H3759">
        <v>-104.8633</v>
      </c>
      <c r="I3759">
        <v>5.569</v>
      </c>
      <c r="J3759" s="1" t="s">
        <v>2163</v>
      </c>
      <c r="L3759" s="1" t="s">
        <v>195</v>
      </c>
      <c r="M3759" s="1" t="s">
        <v>47</v>
      </c>
      <c r="N3759" s="1" t="s">
        <v>233</v>
      </c>
      <c r="O3759" s="1" t="s">
        <v>194</v>
      </c>
      <c r="P3759" s="1" t="s">
        <v>199</v>
      </c>
      <c r="Q3759" s="1" t="s">
        <v>263</v>
      </c>
      <c r="R3759" s="1" t="s">
        <v>48</v>
      </c>
      <c r="S3759" s="1" t="s">
        <v>79</v>
      </c>
      <c r="T3759" s="1" t="s">
        <v>235</v>
      </c>
      <c r="U3759" s="2" t="d">
        <v>2019-04-28T19:59:00.00000001396983525</v>
      </c>
      <c r="V3759">
        <v>63</v>
      </c>
      <c r="W3759">
        <v>63</v>
      </c>
      <c r="X3759">
        <v>27</v>
      </c>
      <c r="Y3759">
        <v>23.35</v>
      </c>
      <c r="Z3759">
        <v>10</v>
      </c>
      <c r="AA3759" s="1" t="s">
        <v>62</v>
      </c>
      <c r="AB3759">
        <v>14</v>
      </c>
      <c r="AC3759">
        <v>0</v>
      </c>
      <c r="AD3759" s="1" t="s">
        <v>819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s="1" t="s">
        <v>53</v>
      </c>
      <c r="AS3759" s="1" t="s">
        <v>51</v>
      </c>
      <c r="AT3759" s="1" t="s">
        <v>51</v>
      </c>
      <c r="AU3759" s="1" t="s">
        <v>51</v>
      </c>
    </row>
    <row r="3760" spans="1:47" x14ac:dyDescent="0.25">
      <c r="A3760" s="1" t="s">
        <v>2161</v>
      </c>
      <c r="B3760">
        <v>3</v>
      </c>
      <c r="C3760" s="2" t="d">
        <v>2019-04-28T21:51:58.99999987799673975</v>
      </c>
      <c r="D3760" s="2" t="d">
        <v>2019-04-28T22:21:22.99999984446912975</v>
      </c>
      <c r="E3760">
        <v>39.086689999999997</v>
      </c>
      <c r="F3760">
        <v>-104.86124</v>
      </c>
      <c r="G3760">
        <v>39.091740000000001</v>
      </c>
      <c r="H3760">
        <v>-104.86242</v>
      </c>
      <c r="I3760">
        <v>0.35499999999999998</v>
      </c>
      <c r="J3760" s="1" t="s">
        <v>471</v>
      </c>
      <c r="L3760" s="1" t="s">
        <v>266</v>
      </c>
      <c r="M3760" s="1" t="s">
        <v>47</v>
      </c>
      <c r="N3760" s="1" t="s">
        <v>448</v>
      </c>
      <c r="O3760" s="1" t="s">
        <v>194</v>
      </c>
      <c r="P3760" s="1" t="s">
        <v>199</v>
      </c>
      <c r="Q3760" s="1" t="s">
        <v>449</v>
      </c>
      <c r="R3760" s="1" t="s">
        <v>48</v>
      </c>
      <c r="S3760" s="1" t="s">
        <v>79</v>
      </c>
      <c r="T3760" s="1" t="s">
        <v>235</v>
      </c>
      <c r="U3760" s="2" t="d">
        <v>2019-04-28T21:58:00.00000002793967725</v>
      </c>
      <c r="V3760">
        <v>54</v>
      </c>
      <c r="W3760">
        <v>54</v>
      </c>
      <c r="X3760">
        <v>43</v>
      </c>
      <c r="Y3760">
        <v>23.43</v>
      </c>
      <c r="Z3760">
        <v>10</v>
      </c>
      <c r="AA3760" s="1" t="s">
        <v>58</v>
      </c>
      <c r="AB3760">
        <v>15</v>
      </c>
      <c r="AC3760">
        <v>0</v>
      </c>
      <c r="AD3760" s="1" t="s">
        <v>819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s="1" t="s">
        <v>53</v>
      </c>
      <c r="AS3760" s="1" t="s">
        <v>53</v>
      </c>
      <c r="AT3760" s="1" t="s">
        <v>53</v>
      </c>
      <c r="AU3760" s="1" t="s">
        <v>53</v>
      </c>
    </row>
    <row r="3761" spans="1:47" x14ac:dyDescent="0.25">
      <c r="A3761" s="1" t="s">
        <v>2196</v>
      </c>
      <c r="B3761">
        <v>3</v>
      </c>
      <c r="C3761" s="2" t="d">
        <v>2019-04-28T21:17:29.00000004563480325</v>
      </c>
      <c r="D3761" s="2" t="d">
        <v>2019-04-28T21:45:57.000000122934579900</v>
      </c>
      <c r="E3761">
        <v>39.05247</v>
      </c>
      <c r="F3761">
        <v>-104.84873</v>
      </c>
      <c r="G3761">
        <v>39.132269999999998</v>
      </c>
      <c r="H3761">
        <v>-104.8633</v>
      </c>
      <c r="I3761">
        <v>5.569</v>
      </c>
      <c r="J3761" s="1" t="s">
        <v>2197</v>
      </c>
      <c r="L3761" s="1" t="s">
        <v>195</v>
      </c>
      <c r="M3761" s="1" t="s">
        <v>47</v>
      </c>
      <c r="N3761" s="1" t="s">
        <v>233</v>
      </c>
      <c r="O3761" s="1" t="s">
        <v>194</v>
      </c>
      <c r="P3761" s="1" t="s">
        <v>199</v>
      </c>
      <c r="Q3761" s="1" t="s">
        <v>263</v>
      </c>
      <c r="R3761" s="1" t="s">
        <v>48</v>
      </c>
      <c r="S3761" s="1" t="s">
        <v>79</v>
      </c>
      <c r="T3761" s="1" t="s">
        <v>235</v>
      </c>
      <c r="U3761" s="2" t="d">
        <v>2019-04-28T20:58:00.00000023748725325</v>
      </c>
      <c r="V3761">
        <v>59</v>
      </c>
      <c r="W3761">
        <v>59</v>
      </c>
      <c r="X3761">
        <v>31</v>
      </c>
      <c r="Y3761">
        <v>23.39</v>
      </c>
      <c r="Z3761">
        <v>10</v>
      </c>
      <c r="AA3761" s="1" t="s">
        <v>61</v>
      </c>
      <c r="AB3761">
        <v>10</v>
      </c>
      <c r="AC3761">
        <v>0</v>
      </c>
      <c r="AD3761" s="1" t="s">
        <v>819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s="1" t="s">
        <v>53</v>
      </c>
      <c r="AS3761" s="1" t="s">
        <v>53</v>
      </c>
      <c r="AT3761" s="1" t="s">
        <v>53</v>
      </c>
      <c r="AU3761" s="1" t="s">
        <v>51</v>
      </c>
    </row>
    <row r="3762" spans="1:47" x14ac:dyDescent="0.25">
      <c r="A3762" s="1" t="s">
        <v>2198</v>
      </c>
      <c r="B3762">
        <v>3</v>
      </c>
      <c r="C3762" s="2" t="d">
        <v>2019-04-28T21:15:58.99999975226819550</v>
      </c>
      <c r="D3762" s="2" t="d">
        <v>2019-04-28T21:45:33.000000170432031225</v>
      </c>
      <c r="E3762">
        <v>39.067182000000003</v>
      </c>
      <c r="F3762">
        <v>-104.856601</v>
      </c>
      <c r="G3762">
        <v>39.084677999999997</v>
      </c>
      <c r="H3762">
        <v>-104.860769</v>
      </c>
      <c r="I3762">
        <v>1.2290000000000001</v>
      </c>
      <c r="J3762" s="1" t="s">
        <v>471</v>
      </c>
      <c r="L3762" s="1" t="s">
        <v>266</v>
      </c>
      <c r="M3762" s="1" t="s">
        <v>47</v>
      </c>
      <c r="N3762" s="1" t="s">
        <v>448</v>
      </c>
      <c r="O3762" s="1" t="s">
        <v>194</v>
      </c>
      <c r="P3762" s="1" t="s">
        <v>199</v>
      </c>
      <c r="Q3762" s="1" t="s">
        <v>449</v>
      </c>
      <c r="R3762" s="1" t="s">
        <v>48</v>
      </c>
      <c r="S3762" s="1" t="s">
        <v>79</v>
      </c>
      <c r="T3762" s="1" t="s">
        <v>235</v>
      </c>
      <c r="U3762" s="2" t="d">
        <v>2019-04-28T20:58:00.00000023748725325</v>
      </c>
      <c r="V3762">
        <v>59</v>
      </c>
      <c r="W3762">
        <v>59</v>
      </c>
      <c r="X3762">
        <v>31</v>
      </c>
      <c r="Y3762">
        <v>23.39</v>
      </c>
      <c r="Z3762">
        <v>10</v>
      </c>
      <c r="AA3762" s="1" t="s">
        <v>61</v>
      </c>
      <c r="AB3762">
        <v>10</v>
      </c>
      <c r="AC3762">
        <v>0</v>
      </c>
      <c r="AD3762" s="1" t="s">
        <v>819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s="1" t="s">
        <v>53</v>
      </c>
      <c r="AS3762" s="1" t="s">
        <v>53</v>
      </c>
      <c r="AT3762" s="1" t="s">
        <v>53</v>
      </c>
      <c r="AU3762" s="1" t="s">
        <v>51</v>
      </c>
    </row>
    <row r="3763" spans="1:47" x14ac:dyDescent="0.25">
      <c r="A3763" s="1" t="s">
        <v>5945</v>
      </c>
      <c r="B3763">
        <v>3</v>
      </c>
      <c r="C3763" s="2" t="d">
        <v>2019-04-28T21:25:44.0000000875443225</v>
      </c>
      <c r="D3763" s="2" t="d">
        <v>2019-04-28T21:55:38.00000015180557950</v>
      </c>
      <c r="E3763">
        <v>39.900221000000002</v>
      </c>
      <c r="F3763">
        <v>-104.988178</v>
      </c>
      <c r="G3763">
        <v>39.897492</v>
      </c>
      <c r="H3763">
        <v>-104.987711</v>
      </c>
      <c r="I3763">
        <v>0.19</v>
      </c>
      <c r="J3763" s="1" t="s">
        <v>442</v>
      </c>
      <c r="L3763" s="1" t="s">
        <v>196</v>
      </c>
      <c r="M3763" s="1" t="s">
        <v>47</v>
      </c>
      <c r="N3763" s="1" t="s">
        <v>131</v>
      </c>
      <c r="O3763" s="1" t="s">
        <v>147</v>
      </c>
      <c r="P3763" s="1" t="s">
        <v>199</v>
      </c>
      <c r="Q3763" s="1" t="s">
        <v>440</v>
      </c>
      <c r="R3763" s="1" t="s">
        <v>48</v>
      </c>
      <c r="S3763" s="1" t="s">
        <v>79</v>
      </c>
      <c r="T3763" s="1" t="s">
        <v>206</v>
      </c>
      <c r="U3763" s="2" t="d">
        <v>2019-04-28T21:45:00.000</v>
      </c>
      <c r="V3763">
        <v>46</v>
      </c>
      <c r="W3763">
        <v>39</v>
      </c>
      <c r="X3763">
        <v>71</v>
      </c>
      <c r="Y3763">
        <v>24.33</v>
      </c>
      <c r="Z3763">
        <v>40</v>
      </c>
      <c r="AA3763" s="1" t="s">
        <v>58</v>
      </c>
      <c r="AB3763">
        <v>18</v>
      </c>
      <c r="AC3763">
        <v>0</v>
      </c>
      <c r="AD3763" s="1" t="s">
        <v>966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s="1" t="s">
        <v>53</v>
      </c>
      <c r="AS3763" s="1" t="s">
        <v>53</v>
      </c>
      <c r="AT3763" s="1" t="s">
        <v>53</v>
      </c>
      <c r="AU3763" s="1" t="s">
        <v>51</v>
      </c>
    </row>
    <row r="3764" spans="1:47" x14ac:dyDescent="0.25">
      <c r="A3764" s="1" t="s">
        <v>5379</v>
      </c>
      <c r="B3764">
        <v>3</v>
      </c>
      <c r="C3764" s="2" t="d">
        <v>2019-04-28T21:19:44.00000017136335425</v>
      </c>
      <c r="D3764" s="2" t="d">
        <v>2019-04-28T21:43:40.0000001583248400</v>
      </c>
      <c r="E3764">
        <v>39.885438999999998</v>
      </c>
      <c r="F3764">
        <v>-104.98766999999999</v>
      </c>
      <c r="G3764">
        <v>39.882770000000001</v>
      </c>
      <c r="H3764">
        <v>-104.98768</v>
      </c>
      <c r="I3764">
        <v>0.184</v>
      </c>
      <c r="J3764" s="1" t="s">
        <v>442</v>
      </c>
      <c r="L3764" s="1" t="s">
        <v>313</v>
      </c>
      <c r="M3764" s="1" t="s">
        <v>47</v>
      </c>
      <c r="N3764" s="1" t="s">
        <v>131</v>
      </c>
      <c r="O3764" s="1" t="s">
        <v>147</v>
      </c>
      <c r="P3764" s="1" t="s">
        <v>199</v>
      </c>
      <c r="Q3764" s="1" t="s">
        <v>440</v>
      </c>
      <c r="R3764" s="1" t="s">
        <v>48</v>
      </c>
      <c r="S3764" s="1" t="s">
        <v>79</v>
      </c>
      <c r="T3764" s="1" t="s">
        <v>206</v>
      </c>
      <c r="U3764" s="2" t="d">
        <v>2019-04-28T20:58:59.99999980442225925</v>
      </c>
      <c r="V3764">
        <v>50</v>
      </c>
      <c r="W3764">
        <v>50</v>
      </c>
      <c r="X3764">
        <v>66</v>
      </c>
      <c r="Y3764">
        <v>24.28</v>
      </c>
      <c r="Z3764">
        <v>40</v>
      </c>
      <c r="AA3764" s="1" t="s">
        <v>58</v>
      </c>
      <c r="AB3764">
        <v>14</v>
      </c>
      <c r="AC3764">
        <v>0</v>
      </c>
      <c r="AD3764" s="1" t="s">
        <v>1204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s="1" t="s">
        <v>53</v>
      </c>
      <c r="AS3764" s="1" t="s">
        <v>53</v>
      </c>
      <c r="AT3764" s="1" t="s">
        <v>53</v>
      </c>
      <c r="AU3764" s="1" t="s">
        <v>51</v>
      </c>
    </row>
    <row r="3765" spans="1:47" x14ac:dyDescent="0.25">
      <c r="A3765" s="1" t="s">
        <v>2162</v>
      </c>
      <c r="B3765">
        <v>3</v>
      </c>
      <c r="C3765" s="2" t="d">
        <v>2019-04-28T21:34:21.99999984819442050</v>
      </c>
      <c r="D3765" s="2" t="d">
        <v>2019-04-28T22:03:40.00000029802322625</v>
      </c>
      <c r="E3765">
        <v>39.05247</v>
      </c>
      <c r="F3765">
        <v>-104.84873</v>
      </c>
      <c r="G3765">
        <v>39.132269999999998</v>
      </c>
      <c r="H3765">
        <v>-104.8633</v>
      </c>
      <c r="I3765">
        <v>5.569</v>
      </c>
      <c r="J3765" s="1" t="s">
        <v>2163</v>
      </c>
      <c r="L3765" s="1" t="s">
        <v>195</v>
      </c>
      <c r="M3765" s="1" t="s">
        <v>47</v>
      </c>
      <c r="N3765" s="1" t="s">
        <v>233</v>
      </c>
      <c r="O3765" s="1" t="s">
        <v>194</v>
      </c>
      <c r="P3765" s="1" t="s">
        <v>199</v>
      </c>
      <c r="Q3765" s="1" t="s">
        <v>263</v>
      </c>
      <c r="R3765" s="1" t="s">
        <v>48</v>
      </c>
      <c r="S3765" s="1" t="s">
        <v>79</v>
      </c>
      <c r="T3765" s="1" t="s">
        <v>235</v>
      </c>
      <c r="U3765" s="2" t="d">
        <v>2019-04-28T21:58:00.00000002793967725</v>
      </c>
      <c r="V3765">
        <v>54</v>
      </c>
      <c r="W3765">
        <v>54</v>
      </c>
      <c r="X3765">
        <v>43</v>
      </c>
      <c r="Y3765">
        <v>23.43</v>
      </c>
      <c r="Z3765">
        <v>10</v>
      </c>
      <c r="AA3765" s="1" t="s">
        <v>58</v>
      </c>
      <c r="AB3765">
        <v>15</v>
      </c>
      <c r="AC3765">
        <v>0</v>
      </c>
      <c r="AD3765" s="1" t="s">
        <v>819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s="1" t="s">
        <v>53</v>
      </c>
      <c r="AS3765" s="1" t="s">
        <v>53</v>
      </c>
      <c r="AT3765" s="1" t="s">
        <v>53</v>
      </c>
      <c r="AU3765" s="1" t="s">
        <v>53</v>
      </c>
    </row>
    <row r="3766" spans="1:47" x14ac:dyDescent="0.25">
      <c r="A3766" s="1" t="s">
        <v>6102</v>
      </c>
      <c r="B3766">
        <v>4</v>
      </c>
      <c r="C3766" s="2" t="d">
        <v>2019-04-28T22:07:44.000000129453837700</v>
      </c>
      <c r="D3766" s="2" t="d">
        <v>2019-04-29T03:05:31.00000005215406375</v>
      </c>
      <c r="E3766">
        <v>39.627630000000003</v>
      </c>
      <c r="F3766">
        <v>-106.06916</v>
      </c>
      <c r="G3766">
        <v>39.630459999999999</v>
      </c>
      <c r="H3766">
        <v>-106.06247</v>
      </c>
      <c r="I3766">
        <v>0.40600000000000003</v>
      </c>
      <c r="J3766" s="1" t="s">
        <v>6103</v>
      </c>
      <c r="L3766" s="1" t="s">
        <v>4313</v>
      </c>
      <c r="M3766" s="1" t="s">
        <v>47</v>
      </c>
      <c r="N3766" s="1" t="s">
        <v>175</v>
      </c>
      <c r="O3766" s="1" t="s">
        <v>126</v>
      </c>
      <c r="P3766" s="1" t="s">
        <v>199</v>
      </c>
      <c r="Q3766" s="1" t="s">
        <v>1664</v>
      </c>
      <c r="R3766" s="1" t="s">
        <v>48</v>
      </c>
      <c r="S3766" s="1" t="s">
        <v>79</v>
      </c>
      <c r="T3766" s="1" t="s">
        <v>504</v>
      </c>
      <c r="U3766" s="2" t="d">
        <v>2019-04-28T22:09:00.00000029336660775</v>
      </c>
      <c r="V3766">
        <v>32</v>
      </c>
      <c r="W3766">
        <v>32</v>
      </c>
      <c r="X3766">
        <v>100</v>
      </c>
      <c r="Y3766">
        <v>20.73</v>
      </c>
      <c r="Z3766">
        <v>2</v>
      </c>
      <c r="AA3766" s="1" t="s">
        <v>8970</v>
      </c>
      <c r="AB3766">
        <v>0</v>
      </c>
      <c r="AC3766">
        <v>0</v>
      </c>
      <c r="AD3766" s="1" t="s">
        <v>1211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s="1" t="s">
        <v>53</v>
      </c>
      <c r="AS3766" s="1" t="s">
        <v>53</v>
      </c>
      <c r="AT3766" s="1" t="s">
        <v>53</v>
      </c>
      <c r="AU3766" s="1" t="s">
        <v>53</v>
      </c>
    </row>
    <row r="3767" spans="1:47" x14ac:dyDescent="0.25">
      <c r="A3767" s="1" t="s">
        <v>5472</v>
      </c>
      <c r="B3767">
        <v>4</v>
      </c>
      <c r="C3767" s="2" t="d">
        <v>2019-04-29T07:21:14.99999986030161375</v>
      </c>
      <c r="D3767" s="2" t="d">
        <v>2019-04-29T09:21:02.99999977927655175</v>
      </c>
      <c r="E3767">
        <v>39.597934000000002</v>
      </c>
      <c r="F3767">
        <v>-106.269971</v>
      </c>
      <c r="G3767">
        <v>39.595292999999998</v>
      </c>
      <c r="H3767">
        <v>-106.264537</v>
      </c>
      <c r="I3767">
        <v>0.34200000000000003</v>
      </c>
      <c r="J3767" s="1" t="s">
        <v>2936</v>
      </c>
      <c r="L3767" s="1" t="s">
        <v>133</v>
      </c>
      <c r="M3767" s="1" t="s">
        <v>47</v>
      </c>
      <c r="N3767" s="1" t="s">
        <v>501</v>
      </c>
      <c r="O3767" s="1" t="s">
        <v>502</v>
      </c>
      <c r="P3767" s="1" t="s">
        <v>199</v>
      </c>
      <c r="Q3767" s="1" t="s">
        <v>503</v>
      </c>
      <c r="R3767" s="1" t="s">
        <v>48</v>
      </c>
      <c r="S3767" s="1" t="s">
        <v>79</v>
      </c>
      <c r="T3767" s="1" t="s">
        <v>504</v>
      </c>
      <c r="U3767" s="2" t="d">
        <v>2019-04-29T07:24:00.00000008381903175</v>
      </c>
      <c r="V3767">
        <v>28</v>
      </c>
      <c r="W3767">
        <v>28</v>
      </c>
      <c r="X3767">
        <v>100</v>
      </c>
      <c r="Y3767">
        <v>20.72</v>
      </c>
      <c r="Z3767">
        <v>0.5</v>
      </c>
      <c r="AA3767" s="1" t="s">
        <v>59</v>
      </c>
      <c r="AB3767">
        <v>3</v>
      </c>
      <c r="AC3767">
        <v>0</v>
      </c>
      <c r="AD3767" s="1" t="s">
        <v>1269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s="1" t="s">
        <v>51</v>
      </c>
      <c r="AS3767" s="1" t="s">
        <v>51</v>
      </c>
      <c r="AT3767" s="1" t="s">
        <v>51</v>
      </c>
      <c r="AU3767" s="1" t="s">
        <v>51</v>
      </c>
    </row>
    <row r="3768" spans="1:47" x14ac:dyDescent="0.25">
      <c r="A3768" s="1" t="s">
        <v>5473</v>
      </c>
      <c r="B3768">
        <v>4</v>
      </c>
      <c r="C3768" s="2" t="d">
        <v>2019-04-29T07:26:29.99999994412064550</v>
      </c>
      <c r="D3768" s="2" t="d">
        <v>2019-04-29T07:56:09.9999998789280675</v>
      </c>
      <c r="E3768">
        <v>39.643427000000003</v>
      </c>
      <c r="F3768">
        <v>-106.30555699999999</v>
      </c>
      <c r="G3768">
        <v>39.529910999999998</v>
      </c>
      <c r="H3768">
        <v>-106.21639999999999</v>
      </c>
      <c r="I3768">
        <v>9.1679999999999993</v>
      </c>
      <c r="J3768" s="1" t="s">
        <v>2769</v>
      </c>
      <c r="L3768" s="1" t="s">
        <v>133</v>
      </c>
      <c r="M3768" s="1" t="s">
        <v>47</v>
      </c>
      <c r="N3768" s="1" t="s">
        <v>501</v>
      </c>
      <c r="O3768" s="1" t="s">
        <v>502</v>
      </c>
      <c r="P3768" s="1" t="s">
        <v>199</v>
      </c>
      <c r="Q3768" s="1" t="s">
        <v>503</v>
      </c>
      <c r="R3768" s="1" t="s">
        <v>48</v>
      </c>
      <c r="S3768" s="1" t="s">
        <v>79</v>
      </c>
      <c r="T3768" s="1" t="s">
        <v>504</v>
      </c>
      <c r="U3768" s="2" t="d">
        <v>2019-04-29T07:24:00.00000008381903175</v>
      </c>
      <c r="V3768">
        <v>28</v>
      </c>
      <c r="W3768">
        <v>28</v>
      </c>
      <c r="X3768">
        <v>100</v>
      </c>
      <c r="Y3768">
        <v>20.72</v>
      </c>
      <c r="Z3768">
        <v>0.5</v>
      </c>
      <c r="AA3768" s="1" t="s">
        <v>59</v>
      </c>
      <c r="AB3768">
        <v>3</v>
      </c>
      <c r="AC3768">
        <v>0</v>
      </c>
      <c r="AD3768" s="1" t="s">
        <v>1269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s="1" t="s">
        <v>51</v>
      </c>
      <c r="AS3768" s="1" t="s">
        <v>51</v>
      </c>
      <c r="AT3768" s="1" t="s">
        <v>51</v>
      </c>
      <c r="AU3768" s="1" t="s">
        <v>51</v>
      </c>
    </row>
    <row r="3769" spans="1:47" x14ac:dyDescent="0.25">
      <c r="A3769" s="1" t="s">
        <v>2935</v>
      </c>
      <c r="B3769">
        <v>3</v>
      </c>
      <c r="C3769" s="2" t="d">
        <v>2019-04-29T09:33:59.999999734573066125</v>
      </c>
      <c r="D3769" s="2" t="d">
        <v>2019-04-29T10:03:39.00000006426125700</v>
      </c>
      <c r="E3769">
        <v>39.597934000000002</v>
      </c>
      <c r="F3769">
        <v>-106.269971</v>
      </c>
      <c r="G3769">
        <v>39.595292999999998</v>
      </c>
      <c r="H3769">
        <v>-106.264537</v>
      </c>
      <c r="I3769">
        <v>0.34200000000000003</v>
      </c>
      <c r="J3769" s="1" t="s">
        <v>2936</v>
      </c>
      <c r="L3769" s="1" t="s">
        <v>133</v>
      </c>
      <c r="M3769" s="1" t="s">
        <v>47</v>
      </c>
      <c r="N3769" s="1" t="s">
        <v>501</v>
      </c>
      <c r="O3769" s="1" t="s">
        <v>502</v>
      </c>
      <c r="P3769" s="1" t="s">
        <v>199</v>
      </c>
      <c r="Q3769" s="1" t="s">
        <v>503</v>
      </c>
      <c r="R3769" s="1" t="s">
        <v>48</v>
      </c>
      <c r="S3769" s="1" t="s">
        <v>79</v>
      </c>
      <c r="T3769" s="1" t="s">
        <v>504</v>
      </c>
      <c r="U3769" s="2" t="d">
        <v>2019-04-29T09:26:00.00000005587935450</v>
      </c>
      <c r="V3769">
        <v>32</v>
      </c>
      <c r="W3769">
        <v>32</v>
      </c>
      <c r="X3769">
        <v>96</v>
      </c>
      <c r="Y3769">
        <v>20.73</v>
      </c>
      <c r="Z3769">
        <v>10</v>
      </c>
      <c r="AA3769" s="1" t="s">
        <v>8970</v>
      </c>
      <c r="AB3769">
        <v>0</v>
      </c>
      <c r="AC3769">
        <v>0</v>
      </c>
      <c r="AD3769" s="1" t="s">
        <v>966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s="1" t="s">
        <v>51</v>
      </c>
      <c r="AS3769" s="1" t="s">
        <v>51</v>
      </c>
      <c r="AT3769" s="1" t="s">
        <v>51</v>
      </c>
      <c r="AU3769" s="1" t="s">
        <v>51</v>
      </c>
    </row>
    <row r="3770" spans="1:47" x14ac:dyDescent="0.25">
      <c r="A3770" s="1" t="s">
        <v>7578</v>
      </c>
      <c r="B3770">
        <v>3</v>
      </c>
      <c r="C3770" s="2" t="d">
        <v>2019-04-29T09:10:01.00000030361115900</v>
      </c>
      <c r="D3770" s="2" t="d">
        <v>2019-04-29T09:39:38.99999977089464925</v>
      </c>
      <c r="E3770">
        <v>39.932127000000001</v>
      </c>
      <c r="F3770">
        <v>-104.84707899999999</v>
      </c>
      <c r="G3770">
        <v>39.930630000000001</v>
      </c>
      <c r="H3770">
        <v>-104.84796</v>
      </c>
      <c r="I3770">
        <v>0.113</v>
      </c>
      <c r="J3770" s="1" t="s">
        <v>5320</v>
      </c>
      <c r="K3770">
        <v>12802</v>
      </c>
      <c r="L3770" s="1" t="s">
        <v>6641</v>
      </c>
      <c r="M3770" s="1" t="s">
        <v>47</v>
      </c>
      <c r="N3770" s="1" t="s">
        <v>320</v>
      </c>
      <c r="O3770" s="1" t="s">
        <v>147</v>
      </c>
      <c r="P3770" s="1" t="s">
        <v>199</v>
      </c>
      <c r="Q3770" s="1" t="s">
        <v>354</v>
      </c>
      <c r="R3770" s="1" t="s">
        <v>48</v>
      </c>
      <c r="S3770" s="1" t="s">
        <v>79</v>
      </c>
      <c r="T3770" s="1" t="s">
        <v>220</v>
      </c>
      <c r="U3770" s="2" t="d">
        <v>2019-04-29T08:52:59.99999988824129100</v>
      </c>
      <c r="V3770">
        <v>31</v>
      </c>
      <c r="W3770">
        <v>24</v>
      </c>
      <c r="X3770">
        <v>50</v>
      </c>
      <c r="Y3770">
        <v>24.7</v>
      </c>
      <c r="Z3770">
        <v>10</v>
      </c>
      <c r="AA3770" s="1" t="s">
        <v>59</v>
      </c>
      <c r="AB3770">
        <v>7</v>
      </c>
      <c r="AC3770">
        <v>0</v>
      </c>
      <c r="AD3770" s="1" t="s">
        <v>966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s="1" t="s">
        <v>51</v>
      </c>
      <c r="AS3770" s="1" t="s">
        <v>51</v>
      </c>
      <c r="AT3770" s="1" t="s">
        <v>51</v>
      </c>
      <c r="AU3770" s="1" t="s">
        <v>51</v>
      </c>
    </row>
    <row r="3771" spans="1:47" x14ac:dyDescent="0.25">
      <c r="A3771" s="1" t="s">
        <v>7579</v>
      </c>
      <c r="B3771">
        <v>3</v>
      </c>
      <c r="C3771" s="2" t="d">
        <v>2019-04-29T09:10:01.00000030361115900</v>
      </c>
      <c r="D3771" s="2" t="d">
        <v>2019-04-29T09:39:38.99999977089464925</v>
      </c>
      <c r="E3771">
        <v>39.545546000000002</v>
      </c>
      <c r="F3771">
        <v>-105.036449</v>
      </c>
      <c r="G3771">
        <v>39.543737999999998</v>
      </c>
      <c r="H3771">
        <v>-105.03643</v>
      </c>
      <c r="I3771">
        <v>0.125</v>
      </c>
      <c r="J3771" s="1" t="s">
        <v>6732</v>
      </c>
      <c r="K3771">
        <v>12615</v>
      </c>
      <c r="L3771" s="1" t="s">
        <v>6591</v>
      </c>
      <c r="M3771" s="1" t="s">
        <v>47</v>
      </c>
      <c r="N3771" s="1" t="s">
        <v>138</v>
      </c>
      <c r="O3771" s="1" t="s">
        <v>121</v>
      </c>
      <c r="P3771" s="1" t="s">
        <v>199</v>
      </c>
      <c r="Q3771" s="1" t="s">
        <v>1474</v>
      </c>
      <c r="R3771" s="1" t="s">
        <v>48</v>
      </c>
      <c r="S3771" s="1" t="s">
        <v>79</v>
      </c>
      <c r="T3771" s="1" t="s">
        <v>201</v>
      </c>
      <c r="U3771" s="2" t="d">
        <v>2019-04-29T08:52:59.99999988824129100</v>
      </c>
      <c r="V3771">
        <v>32</v>
      </c>
      <c r="W3771">
        <v>26</v>
      </c>
      <c r="X3771">
        <v>54</v>
      </c>
      <c r="Y3771">
        <v>24.27</v>
      </c>
      <c r="Z3771">
        <v>10</v>
      </c>
      <c r="AA3771" s="1" t="s">
        <v>60</v>
      </c>
      <c r="AB3771">
        <v>7</v>
      </c>
      <c r="AC3771">
        <v>0</v>
      </c>
      <c r="AD3771" s="1" t="s">
        <v>966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s="1" t="s">
        <v>51</v>
      </c>
      <c r="AS3771" s="1" t="s">
        <v>51</v>
      </c>
      <c r="AT3771" s="1" t="s">
        <v>51</v>
      </c>
      <c r="AU3771" s="1" t="s">
        <v>51</v>
      </c>
    </row>
    <row r="3772" spans="1:47" x14ac:dyDescent="0.25">
      <c r="A3772" s="1" t="s">
        <v>2937</v>
      </c>
      <c r="B3772">
        <v>3</v>
      </c>
      <c r="C3772" s="2" t="d">
        <v>2019-04-29T12:04:00.00000015366822150</v>
      </c>
      <c r="D3772" s="2" t="d">
        <v>2019-04-29T12:33:38.00000024959445325</v>
      </c>
      <c r="E3772">
        <v>39.700429999999997</v>
      </c>
      <c r="F3772">
        <v>-104.8292</v>
      </c>
      <c r="G3772">
        <v>39.697105999999998</v>
      </c>
      <c r="H3772">
        <v>-104.82944999999999</v>
      </c>
      <c r="I3772">
        <v>0.23</v>
      </c>
      <c r="J3772" s="1" t="s">
        <v>587</v>
      </c>
      <c r="L3772" s="1" t="s">
        <v>404</v>
      </c>
      <c r="M3772" s="1" t="s">
        <v>47</v>
      </c>
      <c r="N3772" s="1" t="s">
        <v>171</v>
      </c>
      <c r="O3772" s="1" t="s">
        <v>202</v>
      </c>
      <c r="P3772" s="1" t="s">
        <v>199</v>
      </c>
      <c r="Q3772" s="1" t="s">
        <v>405</v>
      </c>
      <c r="R3772" s="1" t="s">
        <v>48</v>
      </c>
      <c r="S3772" s="1" t="s">
        <v>79</v>
      </c>
      <c r="T3772" s="1" t="s">
        <v>204</v>
      </c>
      <c r="U3772" s="2" t="d">
        <v>2019-04-29T11:58:00.00000023748725325</v>
      </c>
      <c r="V3772">
        <v>32</v>
      </c>
      <c r="W3772">
        <v>26</v>
      </c>
      <c r="X3772">
        <v>51</v>
      </c>
      <c r="Y3772">
        <v>24.48</v>
      </c>
      <c r="Z3772">
        <v>10</v>
      </c>
      <c r="AA3772" s="1" t="s">
        <v>59</v>
      </c>
      <c r="AB3772">
        <v>7</v>
      </c>
      <c r="AC3772">
        <v>0</v>
      </c>
      <c r="AD3772" s="1" t="s">
        <v>966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s="1" t="s">
        <v>51</v>
      </c>
      <c r="AS3772" s="1" t="s">
        <v>51</v>
      </c>
      <c r="AT3772" s="1" t="s">
        <v>51</v>
      </c>
      <c r="AU3772" s="1" t="s">
        <v>51</v>
      </c>
    </row>
    <row r="3773" spans="1:47" x14ac:dyDescent="0.25">
      <c r="A3773" s="1" t="s">
        <v>7822</v>
      </c>
      <c r="B3773">
        <v>3</v>
      </c>
      <c r="C3773" s="2" t="d">
        <v>2019-04-29T13:49:47.00000024400651375</v>
      </c>
      <c r="D3773" s="2" t="d">
        <v>2019-04-29T14:19:40.00000007450580825</v>
      </c>
      <c r="E3773">
        <v>38.020676999999999</v>
      </c>
      <c r="F3773">
        <v>-103.445481</v>
      </c>
      <c r="G3773">
        <v>38.022410000000001</v>
      </c>
      <c r="H3773">
        <v>-103.44341300000001</v>
      </c>
      <c r="I3773">
        <v>0.16400000000000001</v>
      </c>
      <c r="J3773" s="1" t="s">
        <v>7823</v>
      </c>
      <c r="K3773">
        <v>32729</v>
      </c>
      <c r="L3773" s="1" t="s">
        <v>6597</v>
      </c>
      <c r="M3773" s="1" t="s">
        <v>97</v>
      </c>
      <c r="N3773" s="1" t="s">
        <v>6813</v>
      </c>
      <c r="O3773" s="1" t="s">
        <v>1056</v>
      </c>
      <c r="P3773" s="1" t="s">
        <v>199</v>
      </c>
      <c r="Q3773" s="1" t="s">
        <v>7824</v>
      </c>
      <c r="R3773" s="1" t="s">
        <v>48</v>
      </c>
      <c r="S3773" s="1" t="s">
        <v>79</v>
      </c>
      <c r="T3773" s="1" t="s">
        <v>1043</v>
      </c>
      <c r="U3773" s="2" t="d">
        <v>2019-04-29T13:53:00.000000097788870375</v>
      </c>
      <c r="V3773">
        <v>55</v>
      </c>
      <c r="W3773">
        <v>55</v>
      </c>
      <c r="X3773">
        <v>27</v>
      </c>
      <c r="Y3773">
        <v>25.8</v>
      </c>
      <c r="Z3773">
        <v>10</v>
      </c>
      <c r="AA3773" s="1" t="s">
        <v>63</v>
      </c>
      <c r="AB3773">
        <v>12</v>
      </c>
      <c r="AC3773">
        <v>0</v>
      </c>
      <c r="AD3773" s="1" t="s">
        <v>1068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s="1" t="s">
        <v>51</v>
      </c>
      <c r="AS3773" s="1" t="s">
        <v>51</v>
      </c>
      <c r="AT3773" s="1" t="s">
        <v>51</v>
      </c>
      <c r="AU3773" s="1" t="s">
        <v>51</v>
      </c>
    </row>
    <row r="3774" spans="1:47" x14ac:dyDescent="0.25">
      <c r="A3774" s="1" t="s">
        <v>7825</v>
      </c>
      <c r="B3774">
        <v>3</v>
      </c>
      <c r="C3774" s="2" t="d">
        <v>2019-04-29T13:49:47.00000024400651375</v>
      </c>
      <c r="D3774" s="2" t="d">
        <v>2019-04-29T14:19:40.00000007450580825</v>
      </c>
      <c r="E3774">
        <v>38.022736999999999</v>
      </c>
      <c r="F3774">
        <v>-103.443296</v>
      </c>
      <c r="G3774">
        <v>38.020392000000001</v>
      </c>
      <c r="H3774">
        <v>-103.446011</v>
      </c>
      <c r="I3774">
        <v>0.219</v>
      </c>
      <c r="J3774" s="1" t="s">
        <v>7826</v>
      </c>
      <c r="K3774">
        <v>32754</v>
      </c>
      <c r="L3774" s="1" t="s">
        <v>6597</v>
      </c>
      <c r="M3774" s="1" t="s">
        <v>97</v>
      </c>
      <c r="N3774" s="1" t="s">
        <v>6813</v>
      </c>
      <c r="O3774" s="1" t="s">
        <v>1056</v>
      </c>
      <c r="P3774" s="1" t="s">
        <v>199</v>
      </c>
      <c r="Q3774" s="1" t="s">
        <v>7824</v>
      </c>
      <c r="R3774" s="1" t="s">
        <v>48</v>
      </c>
      <c r="S3774" s="1" t="s">
        <v>79</v>
      </c>
      <c r="T3774" s="1" t="s">
        <v>1043</v>
      </c>
      <c r="U3774" s="2" t="d">
        <v>2019-04-29T13:53:00.000000097788870375</v>
      </c>
      <c r="V3774">
        <v>55</v>
      </c>
      <c r="W3774">
        <v>55</v>
      </c>
      <c r="X3774">
        <v>27</v>
      </c>
      <c r="Y3774">
        <v>25.8</v>
      </c>
      <c r="Z3774">
        <v>10</v>
      </c>
      <c r="AA3774" s="1" t="s">
        <v>63</v>
      </c>
      <c r="AB3774">
        <v>12</v>
      </c>
      <c r="AC3774">
        <v>0</v>
      </c>
      <c r="AD3774" s="1" t="s">
        <v>1068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s="1" t="s">
        <v>51</v>
      </c>
      <c r="AS3774" s="1" t="s">
        <v>51</v>
      </c>
      <c r="AT3774" s="1" t="s">
        <v>51</v>
      </c>
      <c r="AU3774" s="1" t="s">
        <v>51</v>
      </c>
    </row>
    <row r="3775" spans="1:47" x14ac:dyDescent="0.25">
      <c r="A3775" s="1" t="s">
        <v>7827</v>
      </c>
      <c r="B3775">
        <v>3</v>
      </c>
      <c r="C3775" s="2" t="d">
        <v>2019-04-29T15:54:14.00000000372529075</v>
      </c>
      <c r="D3775" s="2" t="d">
        <v>2019-04-29T16:23:33.00000005867332425</v>
      </c>
      <c r="E3775">
        <v>38.020676999999999</v>
      </c>
      <c r="F3775">
        <v>-103.445481</v>
      </c>
      <c r="G3775">
        <v>38.022410000000001</v>
      </c>
      <c r="H3775">
        <v>-103.44341300000001</v>
      </c>
      <c r="I3775">
        <v>0.16400000000000001</v>
      </c>
      <c r="J3775" s="1" t="s">
        <v>7823</v>
      </c>
      <c r="K3775">
        <v>32729</v>
      </c>
      <c r="L3775" s="1" t="s">
        <v>6597</v>
      </c>
      <c r="M3775" s="1" t="s">
        <v>97</v>
      </c>
      <c r="N3775" s="1" t="s">
        <v>6813</v>
      </c>
      <c r="O3775" s="1" t="s">
        <v>1056</v>
      </c>
      <c r="P3775" s="1" t="s">
        <v>199</v>
      </c>
      <c r="Q3775" s="1" t="s">
        <v>7824</v>
      </c>
      <c r="R3775" s="1" t="s">
        <v>48</v>
      </c>
      <c r="S3775" s="1" t="s">
        <v>79</v>
      </c>
      <c r="T3775" s="1" t="s">
        <v>1043</v>
      </c>
      <c r="U3775" s="2" t="d">
        <v>2019-04-29T15:53:00.00000030733644975</v>
      </c>
      <c r="V3775">
        <v>56</v>
      </c>
      <c r="W3775">
        <v>56</v>
      </c>
      <c r="X3775">
        <v>30</v>
      </c>
      <c r="Y3775">
        <v>25.74</v>
      </c>
      <c r="Z3775">
        <v>10</v>
      </c>
      <c r="AA3775" s="1" t="s">
        <v>63</v>
      </c>
      <c r="AB3775">
        <v>12</v>
      </c>
      <c r="AC3775">
        <v>0</v>
      </c>
      <c r="AD3775" s="1" t="s">
        <v>1068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s="1" t="s">
        <v>51</v>
      </c>
      <c r="AS3775" s="1" t="s">
        <v>51</v>
      </c>
      <c r="AT3775" s="1" t="s">
        <v>51</v>
      </c>
      <c r="AU3775" s="1" t="s">
        <v>51</v>
      </c>
    </row>
    <row r="3776" spans="1:47" x14ac:dyDescent="0.25">
      <c r="A3776" s="1" t="s">
        <v>2336</v>
      </c>
      <c r="B3776">
        <v>3</v>
      </c>
      <c r="C3776" s="2" t="d">
        <v>2019-04-29T14:34:01.9999997830018425</v>
      </c>
      <c r="D3776" s="2" t="d">
        <v>2019-04-29T15:03:39.9999998789280675</v>
      </c>
      <c r="E3776">
        <v>39.802169999999997</v>
      </c>
      <c r="F3776">
        <v>-104.93567</v>
      </c>
      <c r="G3776">
        <v>39.802830999999998</v>
      </c>
      <c r="H3776">
        <v>-104.93650100000001</v>
      </c>
      <c r="I3776">
        <v>6.3E-2</v>
      </c>
      <c r="J3776" s="1" t="s">
        <v>532</v>
      </c>
      <c r="L3776" s="1" t="s">
        <v>168</v>
      </c>
      <c r="M3776" s="1" t="s">
        <v>47</v>
      </c>
      <c r="N3776" s="1" t="s">
        <v>314</v>
      </c>
      <c r="O3776" s="1" t="s">
        <v>147</v>
      </c>
      <c r="P3776" s="1" t="s">
        <v>199</v>
      </c>
      <c r="Q3776" s="1" t="s">
        <v>315</v>
      </c>
      <c r="R3776" s="1" t="s">
        <v>48</v>
      </c>
      <c r="S3776" s="1" t="s">
        <v>79</v>
      </c>
      <c r="T3776" s="1" t="s">
        <v>204</v>
      </c>
      <c r="U3776" s="2" t="d">
        <v>2019-04-29T14:58:00.00000023748725325</v>
      </c>
      <c r="V3776">
        <v>41</v>
      </c>
      <c r="W3776">
        <v>35</v>
      </c>
      <c r="X3776">
        <v>42</v>
      </c>
      <c r="Y3776">
        <v>24.41</v>
      </c>
      <c r="Z3776">
        <v>10</v>
      </c>
      <c r="AA3776" s="1" t="s">
        <v>61</v>
      </c>
      <c r="AB3776">
        <v>10</v>
      </c>
      <c r="AC3776">
        <v>0</v>
      </c>
      <c r="AD3776" s="1" t="s">
        <v>819</v>
      </c>
      <c r="AE3776" t="b">
        <v>0</v>
      </c>
      <c r="AF3776" t="b">
        <v>0</v>
      </c>
      <c r="AG3776" t="b">
        <v>0</v>
      </c>
      <c r="AH3776" t="b">
        <v>0</v>
      </c>
      <c r="AI3776" t="b">
        <v>1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s="1" t="s">
        <v>51</v>
      </c>
      <c r="AS3776" s="1" t="s">
        <v>51</v>
      </c>
      <c r="AT3776" s="1" t="s">
        <v>51</v>
      </c>
      <c r="AU3776" s="1" t="s">
        <v>51</v>
      </c>
    </row>
    <row r="3777" spans="1:47" x14ac:dyDescent="0.25">
      <c r="A3777" s="1" t="s">
        <v>2337</v>
      </c>
      <c r="B3777">
        <v>3</v>
      </c>
      <c r="C3777" s="2" t="d">
        <v>2019-04-29T16:02:30.99999988451600025</v>
      </c>
      <c r="D3777" s="2" t="d">
        <v>2019-04-29T16:31:00.999999800696969175</v>
      </c>
      <c r="E3777">
        <v>39.798340000000003</v>
      </c>
      <c r="F3777">
        <v>-104.93092</v>
      </c>
      <c r="G3777">
        <v>39.802830999999998</v>
      </c>
      <c r="H3777">
        <v>-104.93650100000001</v>
      </c>
      <c r="I3777">
        <v>0.42899999999999999</v>
      </c>
      <c r="J3777" s="1" t="s">
        <v>2338</v>
      </c>
      <c r="L3777" s="1" t="s">
        <v>168</v>
      </c>
      <c r="M3777" s="1" t="s">
        <v>47</v>
      </c>
      <c r="N3777" s="1" t="s">
        <v>314</v>
      </c>
      <c r="O3777" s="1" t="s">
        <v>147</v>
      </c>
      <c r="P3777" s="1" t="s">
        <v>199</v>
      </c>
      <c r="Q3777" s="1" t="s">
        <v>315</v>
      </c>
      <c r="R3777" s="1" t="s">
        <v>48</v>
      </c>
      <c r="S3777" s="1" t="s">
        <v>79</v>
      </c>
      <c r="T3777" s="1" t="s">
        <v>204</v>
      </c>
      <c r="U3777" s="2" t="d">
        <v>2019-04-29T15:58:00.00000002793967725</v>
      </c>
      <c r="V3777">
        <v>42</v>
      </c>
      <c r="W3777">
        <v>37</v>
      </c>
      <c r="X3777">
        <v>43</v>
      </c>
      <c r="Y3777">
        <v>24.39</v>
      </c>
      <c r="Z3777">
        <v>10</v>
      </c>
      <c r="AA3777" s="1" t="s">
        <v>59</v>
      </c>
      <c r="AB3777">
        <v>9</v>
      </c>
      <c r="AC3777">
        <v>0</v>
      </c>
      <c r="AD3777" s="1" t="s">
        <v>819</v>
      </c>
      <c r="AE3777" t="b">
        <v>0</v>
      </c>
      <c r="AF3777" t="b">
        <v>0</v>
      </c>
      <c r="AG3777" t="b">
        <v>0</v>
      </c>
      <c r="AH3777" t="b">
        <v>0</v>
      </c>
      <c r="AI3777" t="b">
        <v>1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s="1" t="s">
        <v>51</v>
      </c>
      <c r="AS3777" s="1" t="s">
        <v>51</v>
      </c>
      <c r="AT3777" s="1" t="s">
        <v>51</v>
      </c>
      <c r="AU3777" s="1" t="s">
        <v>51</v>
      </c>
    </row>
    <row r="3778" spans="1:47" x14ac:dyDescent="0.25">
      <c r="A3778" s="1" t="s">
        <v>9425</v>
      </c>
      <c r="B3778">
        <v>2</v>
      </c>
      <c r="C3778" s="2" t="d">
        <v>2019-04-29T16:02:30.99999988451600025</v>
      </c>
      <c r="D3778" s="2" t="d">
        <v>2019-04-29T16:31:00.999999800696969175</v>
      </c>
      <c r="E3778">
        <v>39.798340000000003</v>
      </c>
      <c r="F3778">
        <v>-104.93092</v>
      </c>
      <c r="G3778">
        <v>39.802169999999997</v>
      </c>
      <c r="H3778">
        <v>-104.93567</v>
      </c>
      <c r="I3778">
        <v>0.36599999999999999</v>
      </c>
      <c r="J3778" s="1" t="s">
        <v>9426</v>
      </c>
      <c r="L3778" s="1" t="s">
        <v>168</v>
      </c>
      <c r="M3778" s="1" t="s">
        <v>47</v>
      </c>
      <c r="N3778" s="1" t="s">
        <v>314</v>
      </c>
      <c r="O3778" s="1" t="s">
        <v>147</v>
      </c>
      <c r="P3778" s="1" t="s">
        <v>199</v>
      </c>
      <c r="Q3778" s="1" t="s">
        <v>315</v>
      </c>
      <c r="R3778" s="1" t="s">
        <v>48</v>
      </c>
      <c r="S3778" s="1" t="s">
        <v>79</v>
      </c>
      <c r="T3778" s="1" t="s">
        <v>204</v>
      </c>
      <c r="U3778" s="2" t="d">
        <v>2019-04-29T15:58:00.00000002793967725</v>
      </c>
      <c r="V3778">
        <v>42</v>
      </c>
      <c r="W3778">
        <v>37</v>
      </c>
      <c r="X3778">
        <v>43</v>
      </c>
      <c r="Y3778">
        <v>24.39</v>
      </c>
      <c r="Z3778">
        <v>10</v>
      </c>
      <c r="AA3778" s="1" t="s">
        <v>59</v>
      </c>
      <c r="AB3778">
        <v>9</v>
      </c>
      <c r="AC3778">
        <v>0</v>
      </c>
      <c r="AD3778" s="1" t="s">
        <v>819</v>
      </c>
      <c r="AE3778" t="b">
        <v>0</v>
      </c>
      <c r="AF3778" t="b">
        <v>0</v>
      </c>
      <c r="AG3778" t="b">
        <v>0</v>
      </c>
      <c r="AH3778" t="b">
        <v>0</v>
      </c>
      <c r="AI3778" t="b">
        <v>1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s="1" t="s">
        <v>51</v>
      </c>
      <c r="AS3778" s="1" t="s">
        <v>51</v>
      </c>
      <c r="AT3778" s="1" t="s">
        <v>51</v>
      </c>
      <c r="AU3778" s="1" t="s">
        <v>51</v>
      </c>
    </row>
    <row r="3779" spans="1:47" x14ac:dyDescent="0.25">
      <c r="A3779" s="1" t="s">
        <v>2938</v>
      </c>
      <c r="B3779">
        <v>3</v>
      </c>
      <c r="C3779" s="2" t="d">
        <v>2019-04-29T17:28:01.00000026170164650</v>
      </c>
      <c r="D3779" s="2" t="d">
        <v>2019-04-29T17:57:38.00000012386590225</v>
      </c>
      <c r="E3779">
        <v>39.630034999999999</v>
      </c>
      <c r="F3779">
        <v>-104.905278</v>
      </c>
      <c r="G3779">
        <v>39.628911000000002</v>
      </c>
      <c r="H3779">
        <v>-104.904681</v>
      </c>
      <c r="I3779">
        <v>8.4000000000000005E-2</v>
      </c>
      <c r="J3779" s="1" t="s">
        <v>221</v>
      </c>
      <c r="L3779" s="1" t="s">
        <v>196</v>
      </c>
      <c r="M3779" s="1" t="s">
        <v>47</v>
      </c>
      <c r="N3779" s="1" t="s">
        <v>131</v>
      </c>
      <c r="O3779" s="1" t="s">
        <v>131</v>
      </c>
      <c r="P3779" s="1" t="s">
        <v>199</v>
      </c>
      <c r="Q3779" s="1" t="s">
        <v>415</v>
      </c>
      <c r="R3779" s="1" t="s">
        <v>48</v>
      </c>
      <c r="S3779" s="1" t="s">
        <v>79</v>
      </c>
      <c r="T3779" s="1" t="s">
        <v>201</v>
      </c>
      <c r="U3779" s="2" t="d">
        <v>2019-04-29T17:52:59.99999988824129100</v>
      </c>
      <c r="V3779">
        <v>40</v>
      </c>
      <c r="W3779">
        <v>34</v>
      </c>
      <c r="X3779">
        <v>45</v>
      </c>
      <c r="Y3779">
        <v>24.2</v>
      </c>
      <c r="Z3779">
        <v>10</v>
      </c>
      <c r="AA3779" s="1" t="s">
        <v>71</v>
      </c>
      <c r="AB3779">
        <v>8</v>
      </c>
      <c r="AC3779">
        <v>0</v>
      </c>
      <c r="AD3779" s="1" t="s">
        <v>966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s="1" t="s">
        <v>51</v>
      </c>
      <c r="AS3779" s="1" t="s">
        <v>51</v>
      </c>
      <c r="AT3779" s="1" t="s">
        <v>51</v>
      </c>
      <c r="AU3779" s="1" t="s">
        <v>51</v>
      </c>
    </row>
    <row r="3780" spans="1:47" x14ac:dyDescent="0.25">
      <c r="A3780" s="1" t="s">
        <v>6104</v>
      </c>
      <c r="B3780">
        <v>3</v>
      </c>
      <c r="C3780" s="2" t="d">
        <v>2019-04-29T17:01:45.99999984260648775</v>
      </c>
      <c r="D3780" s="2" t="d">
        <v>2019-04-29T17:31:39.99999990686774475</v>
      </c>
      <c r="E3780">
        <v>40.174925000000002</v>
      </c>
      <c r="F3780">
        <v>-104.97996999999999</v>
      </c>
      <c r="G3780">
        <v>40.168863999999999</v>
      </c>
      <c r="H3780">
        <v>-104.97995</v>
      </c>
      <c r="I3780">
        <v>0.41899999999999998</v>
      </c>
      <c r="J3780" s="1" t="s">
        <v>537</v>
      </c>
      <c r="L3780" s="1" t="s">
        <v>196</v>
      </c>
      <c r="M3780" s="1" t="s">
        <v>47</v>
      </c>
      <c r="N3780" s="1" t="s">
        <v>209</v>
      </c>
      <c r="O3780" s="1" t="s">
        <v>210</v>
      </c>
      <c r="P3780" s="1" t="s">
        <v>199</v>
      </c>
      <c r="Q3780" s="1" t="s">
        <v>211</v>
      </c>
      <c r="R3780" s="1" t="s">
        <v>48</v>
      </c>
      <c r="S3780" s="1" t="s">
        <v>79</v>
      </c>
      <c r="T3780" s="1" t="s">
        <v>212</v>
      </c>
      <c r="U3780" s="2" t="d">
        <v>2019-04-29T16:54:59.99999986030161375</v>
      </c>
      <c r="V3780">
        <v>33</v>
      </c>
      <c r="W3780">
        <v>33</v>
      </c>
      <c r="X3780">
        <v>86</v>
      </c>
      <c r="Y3780">
        <v>25.02</v>
      </c>
      <c r="Z3780">
        <v>1</v>
      </c>
      <c r="AA3780" s="1" t="s">
        <v>8970</v>
      </c>
      <c r="AB3780">
        <v>0</v>
      </c>
      <c r="AC3780">
        <v>0</v>
      </c>
      <c r="AD3780" s="1" t="s">
        <v>1211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s="1" t="s">
        <v>51</v>
      </c>
      <c r="AS3780" s="1" t="s">
        <v>51</v>
      </c>
      <c r="AT3780" s="1" t="s">
        <v>51</v>
      </c>
      <c r="AU3780" s="1" t="s">
        <v>51</v>
      </c>
    </row>
    <row r="3781" spans="1:47" x14ac:dyDescent="0.25">
      <c r="A3781" s="1" t="s">
        <v>6105</v>
      </c>
      <c r="B3781">
        <v>3</v>
      </c>
      <c r="C3781" s="2" t="d">
        <v>2019-04-29T17:29:30.99999992642551950</v>
      </c>
      <c r="D3781" s="2" t="d">
        <v>2019-04-29T17:57:06.00000018719583825</v>
      </c>
      <c r="E3781">
        <v>40.199032000000003</v>
      </c>
      <c r="F3781">
        <v>-104.98038</v>
      </c>
      <c r="G3781">
        <v>40.152709999999999</v>
      </c>
      <c r="H3781">
        <v>-104.97951</v>
      </c>
      <c r="I3781">
        <v>3.2010000000000001</v>
      </c>
      <c r="J3781" s="1" t="s">
        <v>4951</v>
      </c>
      <c r="L3781" s="1" t="s">
        <v>196</v>
      </c>
      <c r="M3781" s="1" t="s">
        <v>47</v>
      </c>
      <c r="N3781" s="1" t="s">
        <v>209</v>
      </c>
      <c r="O3781" s="1" t="s">
        <v>210</v>
      </c>
      <c r="P3781" s="1" t="s">
        <v>199</v>
      </c>
      <c r="Q3781" s="1" t="s">
        <v>211</v>
      </c>
      <c r="R3781" s="1" t="s">
        <v>48</v>
      </c>
      <c r="S3781" s="1" t="s">
        <v>79</v>
      </c>
      <c r="T3781" s="1" t="s">
        <v>212</v>
      </c>
      <c r="U3781" s="2" t="d">
        <v>2019-04-29T17:35:00.00000013969838625</v>
      </c>
      <c r="V3781">
        <v>33</v>
      </c>
      <c r="W3781">
        <v>33</v>
      </c>
      <c r="X3781">
        <v>87</v>
      </c>
      <c r="Y3781">
        <v>25.01</v>
      </c>
      <c r="Z3781">
        <v>5</v>
      </c>
      <c r="AA3781" s="1" t="s">
        <v>8970</v>
      </c>
      <c r="AB3781">
        <v>0</v>
      </c>
      <c r="AC3781">
        <v>0</v>
      </c>
      <c r="AD3781" s="1" t="s">
        <v>1211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s="1" t="s">
        <v>51</v>
      </c>
      <c r="AS3781" s="1" t="s">
        <v>51</v>
      </c>
      <c r="AT3781" s="1" t="s">
        <v>51</v>
      </c>
      <c r="AU3781" s="1" t="s">
        <v>51</v>
      </c>
    </row>
    <row r="3782" spans="1:47" x14ac:dyDescent="0.25">
      <c r="A3782" s="1" t="s">
        <v>9427</v>
      </c>
      <c r="B3782">
        <v>2</v>
      </c>
      <c r="C3782" s="2" t="d">
        <v>2019-04-29T17:25:01.00000030361115900</v>
      </c>
      <c r="D3782" s="2" t="d">
        <v>2019-04-29T17:53:29.99999998603016475</v>
      </c>
      <c r="E3782">
        <v>39.63541</v>
      </c>
      <c r="F3782">
        <v>-104.90282000000001</v>
      </c>
      <c r="G3782">
        <v>39.637970000000003</v>
      </c>
      <c r="H3782">
        <v>-104.90944</v>
      </c>
      <c r="I3782">
        <v>0.39400000000000002</v>
      </c>
      <c r="J3782" s="1" t="s">
        <v>9428</v>
      </c>
      <c r="L3782" s="1" t="s">
        <v>404</v>
      </c>
      <c r="M3782" s="1" t="s">
        <v>47</v>
      </c>
      <c r="N3782" s="1" t="s">
        <v>131</v>
      </c>
      <c r="O3782" s="1" t="s">
        <v>131</v>
      </c>
      <c r="P3782" s="1" t="s">
        <v>199</v>
      </c>
      <c r="Q3782" s="1" t="s">
        <v>415</v>
      </c>
      <c r="R3782" s="1" t="s">
        <v>48</v>
      </c>
      <c r="S3782" s="1" t="s">
        <v>79</v>
      </c>
      <c r="T3782" s="1" t="s">
        <v>201</v>
      </c>
      <c r="U3782" s="2" t="d">
        <v>2019-04-29T17:52:59.99999988824129100</v>
      </c>
      <c r="V3782">
        <v>40</v>
      </c>
      <c r="W3782">
        <v>34</v>
      </c>
      <c r="X3782">
        <v>45</v>
      </c>
      <c r="Y3782">
        <v>24.2</v>
      </c>
      <c r="Z3782">
        <v>10</v>
      </c>
      <c r="AA3782" s="1" t="s">
        <v>71</v>
      </c>
      <c r="AB3782">
        <v>8</v>
      </c>
      <c r="AC3782">
        <v>0</v>
      </c>
      <c r="AD3782" s="1" t="s">
        <v>966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s="1" t="s">
        <v>51</v>
      </c>
      <c r="AS3782" s="1" t="s">
        <v>51</v>
      </c>
      <c r="AT3782" s="1" t="s">
        <v>51</v>
      </c>
      <c r="AU3782" s="1" t="s">
        <v>51</v>
      </c>
    </row>
    <row r="3783" spans="1:47" x14ac:dyDescent="0.25">
      <c r="A3783" s="1" t="s">
        <v>9429</v>
      </c>
      <c r="B3783">
        <v>2</v>
      </c>
      <c r="C3783" s="2" t="d">
        <v>2019-04-29T18:07:00.99999971687793675</v>
      </c>
      <c r="D3783" s="2" t="d">
        <v>2019-04-29T18:33:27.99999979790299875</v>
      </c>
      <c r="E3783">
        <v>39.636229999999998</v>
      </c>
      <c r="F3783">
        <v>-104.89446</v>
      </c>
      <c r="G3783">
        <v>39.635550000000002</v>
      </c>
      <c r="H3783">
        <v>-104.90532</v>
      </c>
      <c r="I3783">
        <v>0.57999999999999996</v>
      </c>
      <c r="J3783" s="1" t="s">
        <v>9428</v>
      </c>
      <c r="L3783" s="1" t="s">
        <v>9430</v>
      </c>
      <c r="M3783" s="1" t="s">
        <v>47</v>
      </c>
      <c r="N3783" s="1" t="s">
        <v>131</v>
      </c>
      <c r="O3783" s="1" t="s">
        <v>131</v>
      </c>
      <c r="P3783" s="1" t="s">
        <v>199</v>
      </c>
      <c r="Q3783" s="1" t="s">
        <v>415</v>
      </c>
      <c r="R3783" s="1" t="s">
        <v>48</v>
      </c>
      <c r="S3783" s="1" t="s">
        <v>79</v>
      </c>
      <c r="T3783" s="1" t="s">
        <v>201</v>
      </c>
      <c r="U3783" s="2" t="d">
        <v>2019-04-29T18:17:59.99999974854290475</v>
      </c>
      <c r="V3783">
        <v>39</v>
      </c>
      <c r="W3783">
        <v>33</v>
      </c>
      <c r="X3783">
        <v>49</v>
      </c>
      <c r="Y3783">
        <v>24.2</v>
      </c>
      <c r="Z3783">
        <v>2</v>
      </c>
      <c r="AA3783" s="1" t="s">
        <v>58</v>
      </c>
      <c r="AB3783">
        <v>8</v>
      </c>
      <c r="AC3783">
        <v>0</v>
      </c>
      <c r="AD3783" s="1" t="s">
        <v>966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s="1" t="s">
        <v>51</v>
      </c>
      <c r="AS3783" s="1" t="s">
        <v>51</v>
      </c>
      <c r="AT3783" s="1" t="s">
        <v>51</v>
      </c>
      <c r="AU3783" s="1" t="s">
        <v>51</v>
      </c>
    </row>
    <row r="3784" spans="1:47" x14ac:dyDescent="0.25">
      <c r="A3784" s="1" t="s">
        <v>9431</v>
      </c>
      <c r="B3784">
        <v>2</v>
      </c>
      <c r="C3784" s="2" t="d">
        <v>2019-04-29T18:07:00.99999971687793675</v>
      </c>
      <c r="D3784" s="2" t="d">
        <v>2019-04-29T18:33:27.99999979790299875</v>
      </c>
      <c r="E3784">
        <v>39.636330000000001</v>
      </c>
      <c r="F3784">
        <v>-104.89404</v>
      </c>
      <c r="G3784">
        <v>39.636229999999998</v>
      </c>
      <c r="H3784">
        <v>-104.89446</v>
      </c>
      <c r="I3784">
        <v>2.3E-2</v>
      </c>
      <c r="J3784" s="1" t="s">
        <v>9432</v>
      </c>
      <c r="L3784" s="1" t="s">
        <v>9430</v>
      </c>
      <c r="M3784" s="1" t="s">
        <v>47</v>
      </c>
      <c r="N3784" s="1" t="s">
        <v>131</v>
      </c>
      <c r="O3784" s="1" t="s">
        <v>131</v>
      </c>
      <c r="P3784" s="1" t="s">
        <v>199</v>
      </c>
      <c r="Q3784" s="1" t="s">
        <v>415</v>
      </c>
      <c r="R3784" s="1" t="s">
        <v>48</v>
      </c>
      <c r="S3784" s="1" t="s">
        <v>79</v>
      </c>
      <c r="T3784" s="1" t="s">
        <v>201</v>
      </c>
      <c r="U3784" s="2" t="d">
        <v>2019-04-29T18:17:59.99999974854290475</v>
      </c>
      <c r="V3784">
        <v>39</v>
      </c>
      <c r="W3784">
        <v>33</v>
      </c>
      <c r="X3784">
        <v>49</v>
      </c>
      <c r="Y3784">
        <v>24.2</v>
      </c>
      <c r="Z3784">
        <v>2</v>
      </c>
      <c r="AA3784" s="1" t="s">
        <v>58</v>
      </c>
      <c r="AB3784">
        <v>8</v>
      </c>
      <c r="AC3784">
        <v>0</v>
      </c>
      <c r="AD3784" s="1" t="s">
        <v>966</v>
      </c>
      <c r="AE3784" t="b">
        <v>0</v>
      </c>
      <c r="AF3784" t="b">
        <v>0</v>
      </c>
      <c r="AG3784" t="b">
        <v>1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1</v>
      </c>
      <c r="AQ3784" t="b">
        <v>0</v>
      </c>
      <c r="AR3784" s="1" t="s">
        <v>51</v>
      </c>
      <c r="AS3784" s="1" t="s">
        <v>51</v>
      </c>
      <c r="AT3784" s="1" t="s">
        <v>51</v>
      </c>
      <c r="AU3784" s="1" t="s">
        <v>51</v>
      </c>
    </row>
    <row r="3785" spans="1:47" x14ac:dyDescent="0.25">
      <c r="A3785" s="1" t="s">
        <v>9433</v>
      </c>
      <c r="B3785">
        <v>2</v>
      </c>
      <c r="C3785" s="2" t="d">
        <v>2019-04-29T18:24:59.99999986030161375</v>
      </c>
      <c r="D3785" s="2" t="d">
        <v>2019-04-29T18:54:26.99999989941716325</v>
      </c>
      <c r="E3785">
        <v>39.694220000000001</v>
      </c>
      <c r="F3785">
        <v>-105.73004</v>
      </c>
      <c r="G3785">
        <v>39.724339000000001</v>
      </c>
      <c r="H3785">
        <v>-105.69480299999999</v>
      </c>
      <c r="I3785">
        <v>2.8</v>
      </c>
      <c r="J3785" s="1" t="s">
        <v>9434</v>
      </c>
      <c r="L3785" s="1" t="s">
        <v>133</v>
      </c>
      <c r="M3785" s="1" t="s">
        <v>47</v>
      </c>
      <c r="N3785" s="1" t="s">
        <v>337</v>
      </c>
      <c r="O3785" s="1" t="s">
        <v>338</v>
      </c>
      <c r="P3785" s="1" t="s">
        <v>199</v>
      </c>
      <c r="Q3785" s="1" t="s">
        <v>339</v>
      </c>
      <c r="R3785" s="1" t="s">
        <v>48</v>
      </c>
      <c r="S3785" s="1" t="s">
        <v>79</v>
      </c>
      <c r="T3785" s="1" t="s">
        <v>340</v>
      </c>
      <c r="U3785" s="2" t="d">
        <v>2019-04-29T18:24:59.99999986030161375</v>
      </c>
      <c r="V3785">
        <v>35</v>
      </c>
      <c r="W3785">
        <v>27</v>
      </c>
      <c r="X3785">
        <v>100</v>
      </c>
      <c r="Y3785">
        <v>20.66</v>
      </c>
      <c r="Z3785">
        <v>1</v>
      </c>
      <c r="AA3785" s="1" t="s">
        <v>68</v>
      </c>
      <c r="AB3785">
        <v>10</v>
      </c>
      <c r="AC3785">
        <v>0</v>
      </c>
      <c r="AD3785" s="1" t="s">
        <v>1269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s="1" t="s">
        <v>51</v>
      </c>
      <c r="AS3785" s="1" t="s">
        <v>51</v>
      </c>
      <c r="AT3785" s="1" t="s">
        <v>51</v>
      </c>
      <c r="AU3785" s="1" t="s">
        <v>51</v>
      </c>
    </row>
    <row r="3786" spans="1:47" x14ac:dyDescent="0.25">
      <c r="A3786" s="1" t="s">
        <v>2939</v>
      </c>
      <c r="B3786">
        <v>3</v>
      </c>
      <c r="C3786" s="2" t="d">
        <v>2019-04-29T17:51:59.99999969266355025</v>
      </c>
      <c r="D3786" s="2" t="d">
        <v>2019-04-29T18:21:40.00000025611370700</v>
      </c>
      <c r="E3786">
        <v>39.630034999999999</v>
      </c>
      <c r="F3786">
        <v>-104.905278</v>
      </c>
      <c r="G3786">
        <v>39.628911000000002</v>
      </c>
      <c r="H3786">
        <v>-104.904681</v>
      </c>
      <c r="I3786">
        <v>8.4000000000000005E-2</v>
      </c>
      <c r="J3786" s="1" t="s">
        <v>221</v>
      </c>
      <c r="L3786" s="1" t="s">
        <v>196</v>
      </c>
      <c r="M3786" s="1" t="s">
        <v>47</v>
      </c>
      <c r="N3786" s="1" t="s">
        <v>131</v>
      </c>
      <c r="O3786" s="1" t="s">
        <v>131</v>
      </c>
      <c r="P3786" s="1" t="s">
        <v>199</v>
      </c>
      <c r="Q3786" s="1" t="s">
        <v>415</v>
      </c>
      <c r="R3786" s="1" t="s">
        <v>48</v>
      </c>
      <c r="S3786" s="1" t="s">
        <v>79</v>
      </c>
      <c r="T3786" s="1" t="s">
        <v>201</v>
      </c>
      <c r="U3786" s="2" t="d">
        <v>2019-04-29T17:52:59.99999988824129100</v>
      </c>
      <c r="V3786">
        <v>40</v>
      </c>
      <c r="W3786">
        <v>34</v>
      </c>
      <c r="X3786">
        <v>45</v>
      </c>
      <c r="Y3786">
        <v>24.2</v>
      </c>
      <c r="Z3786">
        <v>10</v>
      </c>
      <c r="AA3786" s="1" t="s">
        <v>71</v>
      </c>
      <c r="AB3786">
        <v>8</v>
      </c>
      <c r="AC3786">
        <v>0</v>
      </c>
      <c r="AD3786" s="1" t="s">
        <v>966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s="1" t="s">
        <v>51</v>
      </c>
      <c r="AS3786" s="1" t="s">
        <v>51</v>
      </c>
      <c r="AT3786" s="1" t="s">
        <v>51</v>
      </c>
      <c r="AU3786" s="1" t="s">
        <v>51</v>
      </c>
    </row>
    <row r="3787" spans="1:47" x14ac:dyDescent="0.25">
      <c r="A3787" s="1" t="s">
        <v>4949</v>
      </c>
      <c r="B3787">
        <v>3</v>
      </c>
      <c r="C3787" s="2" t="d">
        <v>2019-04-29T18:00:14.000000129453837700</v>
      </c>
      <c r="D3787" s="2" t="d">
        <v>2019-04-29T18:29:39.99999993480742200</v>
      </c>
      <c r="E3787">
        <v>40.174925000000002</v>
      </c>
      <c r="F3787">
        <v>-104.97996999999999</v>
      </c>
      <c r="G3787">
        <v>40.168863999999999</v>
      </c>
      <c r="H3787">
        <v>-104.97995</v>
      </c>
      <c r="I3787">
        <v>0.41899999999999998</v>
      </c>
      <c r="J3787" s="1" t="s">
        <v>537</v>
      </c>
      <c r="L3787" s="1" t="s">
        <v>196</v>
      </c>
      <c r="M3787" s="1" t="s">
        <v>47</v>
      </c>
      <c r="N3787" s="1" t="s">
        <v>209</v>
      </c>
      <c r="O3787" s="1" t="s">
        <v>210</v>
      </c>
      <c r="P3787" s="1" t="s">
        <v>199</v>
      </c>
      <c r="Q3787" s="1" t="s">
        <v>211</v>
      </c>
      <c r="R3787" s="1" t="s">
        <v>48</v>
      </c>
      <c r="S3787" s="1" t="s">
        <v>79</v>
      </c>
      <c r="T3787" s="1" t="s">
        <v>212</v>
      </c>
      <c r="U3787" s="2" t="d">
        <v>2019-04-29T17:55:00.0000002793967725</v>
      </c>
      <c r="V3787">
        <v>33</v>
      </c>
      <c r="W3787">
        <v>33</v>
      </c>
      <c r="X3787">
        <v>86</v>
      </c>
      <c r="Y3787">
        <v>25.02</v>
      </c>
      <c r="Z3787">
        <v>5</v>
      </c>
      <c r="AA3787" s="1" t="s">
        <v>8970</v>
      </c>
      <c r="AB3787">
        <v>0</v>
      </c>
      <c r="AC3787">
        <v>0.01</v>
      </c>
      <c r="AD3787" s="1" t="s">
        <v>1211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s="1" t="s">
        <v>51</v>
      </c>
      <c r="AS3787" s="1" t="s">
        <v>51</v>
      </c>
      <c r="AT3787" s="1" t="s">
        <v>51</v>
      </c>
      <c r="AU3787" s="1" t="s">
        <v>51</v>
      </c>
    </row>
    <row r="3788" spans="1:47" x14ac:dyDescent="0.25">
      <c r="A3788" s="1" t="s">
        <v>4950</v>
      </c>
      <c r="B3788">
        <v>3</v>
      </c>
      <c r="C3788" s="2" t="d">
        <v>2019-04-29T18:09:14.00000000372529075</v>
      </c>
      <c r="D3788" s="2" t="d">
        <v>2019-04-29T18:37:03.99999999906867900</v>
      </c>
      <c r="E3788">
        <v>40.199032000000003</v>
      </c>
      <c r="F3788">
        <v>-104.98038</v>
      </c>
      <c r="G3788">
        <v>40.152709999999999</v>
      </c>
      <c r="H3788">
        <v>-104.97951</v>
      </c>
      <c r="I3788">
        <v>3.2010000000000001</v>
      </c>
      <c r="J3788" s="1" t="s">
        <v>4951</v>
      </c>
      <c r="L3788" s="1" t="s">
        <v>196</v>
      </c>
      <c r="M3788" s="1" t="s">
        <v>47</v>
      </c>
      <c r="N3788" s="1" t="s">
        <v>209</v>
      </c>
      <c r="O3788" s="1" t="s">
        <v>210</v>
      </c>
      <c r="P3788" s="1" t="s">
        <v>199</v>
      </c>
      <c r="Q3788" s="1" t="s">
        <v>211</v>
      </c>
      <c r="R3788" s="1" t="s">
        <v>48</v>
      </c>
      <c r="S3788" s="1" t="s">
        <v>79</v>
      </c>
      <c r="T3788" s="1" t="s">
        <v>212</v>
      </c>
      <c r="U3788" s="2" t="d">
        <v>2019-04-29T18:14:59.99999979045242400</v>
      </c>
      <c r="V3788">
        <v>33</v>
      </c>
      <c r="W3788">
        <v>33</v>
      </c>
      <c r="X3788">
        <v>86</v>
      </c>
      <c r="Y3788">
        <v>25.01</v>
      </c>
      <c r="Z3788">
        <v>2</v>
      </c>
      <c r="AA3788" s="1" t="s">
        <v>8970</v>
      </c>
      <c r="AB3788">
        <v>0</v>
      </c>
      <c r="AC3788">
        <v>0.01</v>
      </c>
      <c r="AD3788" s="1" t="s">
        <v>1211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s="1" t="s">
        <v>51</v>
      </c>
      <c r="AS3788" s="1" t="s">
        <v>51</v>
      </c>
      <c r="AT3788" s="1" t="s">
        <v>51</v>
      </c>
      <c r="AU3788" s="1" t="s">
        <v>51</v>
      </c>
    </row>
    <row r="3789" spans="1:47" x14ac:dyDescent="0.25">
      <c r="A3789" s="1" t="s">
        <v>6106</v>
      </c>
      <c r="B3789">
        <v>3</v>
      </c>
      <c r="C3789" s="2" t="d">
        <v>2019-04-29T19:07:44.999999734573066125</v>
      </c>
      <c r="D3789" s="2" t="d">
        <v>2019-04-29T19:37:00.00000011175870900</v>
      </c>
      <c r="E3789">
        <v>40.199032000000003</v>
      </c>
      <c r="F3789">
        <v>-104.98038</v>
      </c>
      <c r="G3789">
        <v>40.152709999999999</v>
      </c>
      <c r="H3789">
        <v>-104.97951</v>
      </c>
      <c r="I3789">
        <v>3.2010000000000001</v>
      </c>
      <c r="J3789" s="1" t="s">
        <v>4951</v>
      </c>
      <c r="L3789" s="1" t="s">
        <v>196</v>
      </c>
      <c r="M3789" s="1" t="s">
        <v>47</v>
      </c>
      <c r="N3789" s="1" t="s">
        <v>209</v>
      </c>
      <c r="O3789" s="1" t="s">
        <v>210</v>
      </c>
      <c r="P3789" s="1" t="s">
        <v>199</v>
      </c>
      <c r="Q3789" s="1" t="s">
        <v>211</v>
      </c>
      <c r="R3789" s="1" t="s">
        <v>48</v>
      </c>
      <c r="S3789" s="1" t="s">
        <v>79</v>
      </c>
      <c r="T3789" s="1" t="s">
        <v>212</v>
      </c>
      <c r="U3789" s="2" t="d">
        <v>2019-04-29T19:15:00.00000020954757600</v>
      </c>
      <c r="V3789">
        <v>33</v>
      </c>
      <c r="W3789">
        <v>33</v>
      </c>
      <c r="X3789">
        <v>89</v>
      </c>
      <c r="Y3789">
        <v>25</v>
      </c>
      <c r="Z3789">
        <v>3</v>
      </c>
      <c r="AA3789" s="1" t="s">
        <v>8970</v>
      </c>
      <c r="AB3789">
        <v>0</v>
      </c>
      <c r="AC3789">
        <v>0</v>
      </c>
      <c r="AD3789" s="1" t="s">
        <v>1211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s="1" t="s">
        <v>51</v>
      </c>
      <c r="AS3789" s="1" t="s">
        <v>51</v>
      </c>
      <c r="AT3789" s="1" t="s">
        <v>51</v>
      </c>
      <c r="AU3789" s="1" t="s">
        <v>51</v>
      </c>
    </row>
    <row r="3790" spans="1:47" x14ac:dyDescent="0.25">
      <c r="A3790" s="1" t="s">
        <v>8839</v>
      </c>
      <c r="B3790">
        <v>3</v>
      </c>
      <c r="C3790" s="2" t="d">
        <v>2019-04-29T18:40:00.0000002793967725</v>
      </c>
      <c r="D3790" s="2" t="d">
        <v>2019-04-29T19:09:40.00000021420419450</v>
      </c>
      <c r="E3790">
        <v>39.779690000000002</v>
      </c>
      <c r="F3790">
        <v>-104.971915</v>
      </c>
      <c r="G3790">
        <v>39.779690000000002</v>
      </c>
      <c r="H3790">
        <v>-104.97190999999999</v>
      </c>
      <c r="I3790">
        <v>0</v>
      </c>
      <c r="J3790" s="1" t="s">
        <v>1133</v>
      </c>
      <c r="K3790">
        <v>1622</v>
      </c>
      <c r="L3790" s="1" t="s">
        <v>6792</v>
      </c>
      <c r="M3790" s="1" t="s">
        <v>47</v>
      </c>
      <c r="N3790" s="1" t="s">
        <v>131</v>
      </c>
      <c r="O3790" s="1" t="s">
        <v>131</v>
      </c>
      <c r="P3790" s="1" t="s">
        <v>199</v>
      </c>
      <c r="Q3790" s="1" t="s">
        <v>247</v>
      </c>
      <c r="R3790" s="1" t="s">
        <v>48</v>
      </c>
      <c r="S3790" s="1" t="s">
        <v>79</v>
      </c>
      <c r="T3790" s="1" t="s">
        <v>206</v>
      </c>
      <c r="U3790" s="2" t="d">
        <v>2019-04-29T18:59:00.00000022351741800</v>
      </c>
      <c r="V3790">
        <v>30</v>
      </c>
      <c r="W3790">
        <v>30</v>
      </c>
      <c r="X3790">
        <v>100</v>
      </c>
      <c r="Y3790">
        <v>24.42</v>
      </c>
      <c r="Z3790">
        <v>1</v>
      </c>
      <c r="AA3790" s="1" t="s">
        <v>8970</v>
      </c>
      <c r="AB3790">
        <v>0</v>
      </c>
      <c r="AC3790">
        <v>0</v>
      </c>
      <c r="AD3790" s="1" t="s">
        <v>1211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s="1" t="s">
        <v>51</v>
      </c>
      <c r="AS3790" s="1" t="s">
        <v>51</v>
      </c>
      <c r="AT3790" s="1" t="s">
        <v>51</v>
      </c>
      <c r="AU3790" s="1" t="s">
        <v>51</v>
      </c>
    </row>
    <row r="3791" spans="1:47" x14ac:dyDescent="0.25">
      <c r="A3791" s="1" t="s">
        <v>9435</v>
      </c>
      <c r="B3791">
        <v>2</v>
      </c>
      <c r="C3791" s="2" t="d">
        <v>2019-04-29T20:02:30.00000006984918975</v>
      </c>
      <c r="D3791" s="2" t="d">
        <v>2019-04-29T20:32:00.99999978672713325</v>
      </c>
      <c r="E3791">
        <v>39.78002</v>
      </c>
      <c r="F3791">
        <v>-104.9593</v>
      </c>
      <c r="G3791">
        <v>39.780009999999997</v>
      </c>
      <c r="H3791">
        <v>-104.95825000000001</v>
      </c>
      <c r="I3791">
        <v>5.6000000000000001E-2</v>
      </c>
      <c r="J3791" s="1" t="s">
        <v>9436</v>
      </c>
      <c r="L3791" s="1" t="s">
        <v>936</v>
      </c>
      <c r="M3791" s="1" t="s">
        <v>47</v>
      </c>
      <c r="N3791" s="1" t="s">
        <v>131</v>
      </c>
      <c r="O3791" s="1" t="s">
        <v>131</v>
      </c>
      <c r="P3791" s="1" t="s">
        <v>199</v>
      </c>
      <c r="Q3791" s="1" t="s">
        <v>247</v>
      </c>
      <c r="R3791" s="1" t="s">
        <v>48</v>
      </c>
      <c r="S3791" s="1" t="s">
        <v>79</v>
      </c>
      <c r="T3791" s="1" t="s">
        <v>206</v>
      </c>
      <c r="U3791" s="2" t="d">
        <v>2019-04-29T20:48:00.00000016763806350</v>
      </c>
      <c r="V3791">
        <v>30</v>
      </c>
      <c r="W3791">
        <v>30</v>
      </c>
      <c r="X3791">
        <v>93</v>
      </c>
      <c r="Y3791">
        <v>24.41</v>
      </c>
      <c r="Z3791">
        <v>5</v>
      </c>
      <c r="AA3791" s="1" t="s">
        <v>59</v>
      </c>
      <c r="AB3791">
        <v>3</v>
      </c>
      <c r="AC3791">
        <v>0</v>
      </c>
      <c r="AD3791" s="1" t="s">
        <v>966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s="1" t="s">
        <v>53</v>
      </c>
      <c r="AS3791" s="1" t="s">
        <v>51</v>
      </c>
      <c r="AT3791" s="1" t="s">
        <v>51</v>
      </c>
      <c r="AU3791" s="1" t="s">
        <v>51</v>
      </c>
    </row>
    <row r="3792" spans="1:47" x14ac:dyDescent="0.25">
      <c r="A3792" s="1" t="s">
        <v>3558</v>
      </c>
      <c r="B3792">
        <v>3</v>
      </c>
      <c r="C3792" s="2" t="d">
        <v>2019-04-01T00:30:35.99999982398003400</v>
      </c>
      <c r="D3792" s="2" t="d">
        <v>2019-04-01T01:00:02.00000025797635575</v>
      </c>
      <c r="E3792">
        <v>39.780791999999998</v>
      </c>
      <c r="F3792">
        <v>-104.992666</v>
      </c>
      <c r="G3792">
        <v>39.779699999999998</v>
      </c>
      <c r="H3792">
        <v>-104.98582</v>
      </c>
      <c r="I3792">
        <v>0.371</v>
      </c>
      <c r="J3792" s="1" t="s">
        <v>567</v>
      </c>
      <c r="L3792" s="1" t="s">
        <v>133</v>
      </c>
      <c r="M3792" s="1" t="s">
        <v>47</v>
      </c>
      <c r="N3792" s="1" t="s">
        <v>131</v>
      </c>
      <c r="O3792" s="1" t="s">
        <v>131</v>
      </c>
      <c r="P3792" s="1" t="s">
        <v>199</v>
      </c>
      <c r="Q3792" s="1" t="s">
        <v>247</v>
      </c>
      <c r="R3792" s="1" t="s">
        <v>48</v>
      </c>
      <c r="S3792" s="1" t="s">
        <v>79</v>
      </c>
      <c r="T3792" s="1" t="s">
        <v>206</v>
      </c>
      <c r="U3792" s="2" t="d">
        <v>2019-04-01T00:30:00.00000020954757600</v>
      </c>
      <c r="V3792">
        <v>34</v>
      </c>
      <c r="W3792">
        <v>34</v>
      </c>
      <c r="X3792">
        <v>75</v>
      </c>
      <c r="Y3792">
        <v>24.46</v>
      </c>
      <c r="Z3792">
        <v>10</v>
      </c>
      <c r="AA3792" s="1" t="s">
        <v>8970</v>
      </c>
      <c r="AB3792">
        <v>0</v>
      </c>
      <c r="AC3792">
        <v>0</v>
      </c>
      <c r="AD3792" s="1" t="s">
        <v>50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s="1" t="s">
        <v>53</v>
      </c>
      <c r="AS3792" s="1" t="s">
        <v>53</v>
      </c>
      <c r="AT3792" s="1" t="s">
        <v>53</v>
      </c>
      <c r="AU3792" s="1" t="s">
        <v>53</v>
      </c>
    </row>
    <row r="3793" spans="1:47" x14ac:dyDescent="0.25">
      <c r="A3793" s="1" t="s">
        <v>1947</v>
      </c>
      <c r="B3793">
        <v>3</v>
      </c>
      <c r="C3793" s="2" t="d">
        <v>2019-04-01T06:48:36.00000020116567350</v>
      </c>
      <c r="D3793" s="2" t="d">
        <v>2019-04-01T07:18:03.99999984540045075</v>
      </c>
      <c r="E3793">
        <v>39.562190000000001</v>
      </c>
      <c r="F3793">
        <v>-105.0158</v>
      </c>
      <c r="G3793">
        <v>39.56176</v>
      </c>
      <c r="H3793">
        <v>-105.01446</v>
      </c>
      <c r="I3793">
        <v>7.6999999999999999E-2</v>
      </c>
      <c r="J3793" s="1" t="s">
        <v>430</v>
      </c>
      <c r="L3793" s="1" t="s">
        <v>481</v>
      </c>
      <c r="M3793" s="1" t="s">
        <v>47</v>
      </c>
      <c r="N3793" s="1" t="s">
        <v>138</v>
      </c>
      <c r="O3793" s="1" t="s">
        <v>121</v>
      </c>
      <c r="P3793" s="1" t="s">
        <v>199</v>
      </c>
      <c r="Q3793" s="1" t="s">
        <v>226</v>
      </c>
      <c r="R3793" s="1" t="s">
        <v>48</v>
      </c>
      <c r="S3793" s="1" t="s">
        <v>79</v>
      </c>
      <c r="T3793" s="1" t="s">
        <v>201</v>
      </c>
      <c r="U3793" s="2" t="d">
        <v>2019-04-01T06:53:00.00000030733644975</v>
      </c>
      <c r="V3793">
        <v>27</v>
      </c>
      <c r="W3793">
        <v>22</v>
      </c>
      <c r="X3793">
        <v>78</v>
      </c>
      <c r="Y3793">
        <v>24.19</v>
      </c>
      <c r="Z3793">
        <v>10</v>
      </c>
      <c r="AA3793" s="1" t="s">
        <v>66</v>
      </c>
      <c r="AB3793">
        <v>5</v>
      </c>
      <c r="AC3793">
        <v>0</v>
      </c>
      <c r="AD3793" s="1" t="s">
        <v>1068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s="1" t="s">
        <v>51</v>
      </c>
      <c r="AS3793" s="1" t="s">
        <v>51</v>
      </c>
      <c r="AT3793" s="1" t="s">
        <v>51</v>
      </c>
      <c r="AU3793" s="1" t="s">
        <v>51</v>
      </c>
    </row>
    <row r="3794" spans="1:47" x14ac:dyDescent="0.25">
      <c r="A3794" s="1" t="s">
        <v>1748</v>
      </c>
      <c r="B3794">
        <v>4</v>
      </c>
      <c r="C3794" s="2" t="d">
        <v>2019-04-01T06:59:08.00000020768493400</v>
      </c>
      <c r="D3794" s="2" t="d">
        <v>2019-04-01T07:27:01.00000027567148175</v>
      </c>
      <c r="E3794">
        <v>39.562190000000001</v>
      </c>
      <c r="F3794">
        <v>-105.0158</v>
      </c>
      <c r="G3794">
        <v>39.55827</v>
      </c>
      <c r="H3794">
        <v>-105.00827</v>
      </c>
      <c r="I3794">
        <v>0.48399999999999999</v>
      </c>
      <c r="J3794" s="1" t="s">
        <v>1749</v>
      </c>
      <c r="L3794" s="1" t="s">
        <v>481</v>
      </c>
      <c r="M3794" s="1" t="s">
        <v>47</v>
      </c>
      <c r="N3794" s="1" t="s">
        <v>138</v>
      </c>
      <c r="O3794" s="1" t="s">
        <v>121</v>
      </c>
      <c r="P3794" s="1" t="s">
        <v>199</v>
      </c>
      <c r="Q3794" s="1" t="s">
        <v>226</v>
      </c>
      <c r="R3794" s="1" t="s">
        <v>48</v>
      </c>
      <c r="S3794" s="1" t="s">
        <v>79</v>
      </c>
      <c r="T3794" s="1" t="s">
        <v>201</v>
      </c>
      <c r="U3794" s="2" t="d">
        <v>2019-04-01T06:53:00.00000030733644975</v>
      </c>
      <c r="V3794">
        <v>27</v>
      </c>
      <c r="W3794">
        <v>22</v>
      </c>
      <c r="X3794">
        <v>78</v>
      </c>
      <c r="Y3794">
        <v>24.19</v>
      </c>
      <c r="Z3794">
        <v>10</v>
      </c>
      <c r="AA3794" s="1" t="s">
        <v>66</v>
      </c>
      <c r="AB3794">
        <v>5</v>
      </c>
      <c r="AC3794">
        <v>0</v>
      </c>
      <c r="AD3794" s="1" t="s">
        <v>1068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s="1" t="s">
        <v>51</v>
      </c>
      <c r="AS3794" s="1" t="s">
        <v>51</v>
      </c>
      <c r="AT3794" s="1" t="s">
        <v>51</v>
      </c>
      <c r="AU3794" s="1" t="s">
        <v>51</v>
      </c>
    </row>
    <row r="3795" spans="1:47" x14ac:dyDescent="0.25">
      <c r="A3795" s="1" t="s">
        <v>2233</v>
      </c>
      <c r="B3795">
        <v>3</v>
      </c>
      <c r="C3795" s="2" t="d">
        <v>2019-04-01T06:42:36.00000028498470525</v>
      </c>
      <c r="D3795" s="2" t="d">
        <v>2019-04-01T07:12:05.00000016298145175</v>
      </c>
      <c r="E3795">
        <v>39.885438999999998</v>
      </c>
      <c r="F3795">
        <v>-104.98766999999999</v>
      </c>
      <c r="G3795">
        <v>39.882770000000001</v>
      </c>
      <c r="H3795">
        <v>-104.98768</v>
      </c>
      <c r="I3795">
        <v>0.184</v>
      </c>
      <c r="J3795" s="1" t="s">
        <v>442</v>
      </c>
      <c r="L3795" s="1" t="s">
        <v>313</v>
      </c>
      <c r="M3795" s="1" t="s">
        <v>47</v>
      </c>
      <c r="N3795" s="1" t="s">
        <v>131</v>
      </c>
      <c r="O3795" s="1" t="s">
        <v>147</v>
      </c>
      <c r="P3795" s="1" t="s">
        <v>199</v>
      </c>
      <c r="Q3795" s="1" t="s">
        <v>440</v>
      </c>
      <c r="R3795" s="1" t="s">
        <v>48</v>
      </c>
      <c r="S3795" s="1" t="s">
        <v>79</v>
      </c>
      <c r="T3795" s="1" t="s">
        <v>206</v>
      </c>
      <c r="U3795" s="2" t="d">
        <v>2019-04-01T06:45:00.000</v>
      </c>
      <c r="V3795">
        <v>32</v>
      </c>
      <c r="W3795">
        <v>27</v>
      </c>
      <c r="X3795">
        <v>64</v>
      </c>
      <c r="Y3795">
        <v>24.4</v>
      </c>
      <c r="Z3795">
        <v>10</v>
      </c>
      <c r="AA3795" s="1" t="s">
        <v>57</v>
      </c>
      <c r="AB3795">
        <v>5</v>
      </c>
      <c r="AC3795">
        <v>0</v>
      </c>
      <c r="AD3795" s="1" t="s">
        <v>819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s="1" t="s">
        <v>53</v>
      </c>
      <c r="AS3795" s="1" t="s">
        <v>51</v>
      </c>
      <c r="AT3795" s="1" t="s">
        <v>51</v>
      </c>
      <c r="AU3795" s="1" t="s">
        <v>51</v>
      </c>
    </row>
    <row r="3796" spans="1:47" x14ac:dyDescent="0.25">
      <c r="A3796" s="1" t="s">
        <v>2464</v>
      </c>
      <c r="B3796">
        <v>3</v>
      </c>
      <c r="C3796" s="2" t="d">
        <v>2019-04-01T07:30:38.000000081956386375</v>
      </c>
      <c r="D3796" s="2" t="d">
        <v>2019-04-01T08:00:05.0000001210719325</v>
      </c>
      <c r="E3796">
        <v>39.824679000000003</v>
      </c>
      <c r="F3796">
        <v>-104.965429</v>
      </c>
      <c r="G3796">
        <v>39.826369999999997</v>
      </c>
      <c r="H3796">
        <v>-104.96889</v>
      </c>
      <c r="I3796">
        <v>0.218</v>
      </c>
      <c r="J3796" s="1" t="s">
        <v>150</v>
      </c>
      <c r="L3796" s="1" t="s">
        <v>168</v>
      </c>
      <c r="M3796" s="1" t="s">
        <v>47</v>
      </c>
      <c r="N3796" s="1" t="s">
        <v>131</v>
      </c>
      <c r="O3796" s="1" t="s">
        <v>147</v>
      </c>
      <c r="P3796" s="1" t="s">
        <v>199</v>
      </c>
      <c r="Q3796" s="1" t="s">
        <v>205</v>
      </c>
      <c r="R3796" s="1" t="s">
        <v>48</v>
      </c>
      <c r="S3796" s="1" t="s">
        <v>79</v>
      </c>
      <c r="T3796" s="1" t="s">
        <v>206</v>
      </c>
      <c r="U3796" s="2" t="d">
        <v>2019-04-01T07:44:59.99999979045242400</v>
      </c>
      <c r="V3796">
        <v>36</v>
      </c>
      <c r="W3796">
        <v>36</v>
      </c>
      <c r="X3796">
        <v>70</v>
      </c>
      <c r="Y3796">
        <v>24.41</v>
      </c>
      <c r="Z3796">
        <v>10</v>
      </c>
      <c r="AA3796" s="1" t="s">
        <v>8970</v>
      </c>
      <c r="AB3796">
        <v>0</v>
      </c>
      <c r="AC3796">
        <v>0</v>
      </c>
      <c r="AD3796" s="1" t="s">
        <v>819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s="1" t="s">
        <v>51</v>
      </c>
      <c r="AS3796" s="1" t="s">
        <v>51</v>
      </c>
      <c r="AT3796" s="1" t="s">
        <v>51</v>
      </c>
      <c r="AU3796" s="1" t="s">
        <v>51</v>
      </c>
    </row>
    <row r="3797" spans="1:47" x14ac:dyDescent="0.25">
      <c r="A3797" s="1" t="s">
        <v>917</v>
      </c>
      <c r="B3797">
        <v>3</v>
      </c>
      <c r="C3797" s="2" t="d">
        <v>2019-04-01T07:48:37.99999983049929450</v>
      </c>
      <c r="D3797" s="2" t="d">
        <v>2019-04-01T08:18:04.00000026449560950</v>
      </c>
      <c r="E3797">
        <v>39.941180000000003</v>
      </c>
      <c r="F3797">
        <v>-105.13984000000001</v>
      </c>
      <c r="G3797">
        <v>39.941181</v>
      </c>
      <c r="H3797">
        <v>-105.139841</v>
      </c>
      <c r="I3797">
        <v>0</v>
      </c>
      <c r="J3797" s="1" t="s">
        <v>538</v>
      </c>
      <c r="L3797" s="1" t="s">
        <v>372</v>
      </c>
      <c r="M3797" s="1" t="s">
        <v>47</v>
      </c>
      <c r="N3797" s="1" t="s">
        <v>114</v>
      </c>
      <c r="O3797" s="1" t="s">
        <v>256</v>
      </c>
      <c r="P3797" s="1" t="s">
        <v>199</v>
      </c>
      <c r="Q3797" s="1" t="s">
        <v>539</v>
      </c>
      <c r="R3797" s="1" t="s">
        <v>48</v>
      </c>
      <c r="S3797" s="1" t="s">
        <v>79</v>
      </c>
      <c r="T3797" s="1" t="s">
        <v>206</v>
      </c>
      <c r="U3797" s="2" t="d">
        <v>2019-04-01T07:44:59.99999979045242400</v>
      </c>
      <c r="V3797">
        <v>36</v>
      </c>
      <c r="W3797">
        <v>36</v>
      </c>
      <c r="X3797">
        <v>70</v>
      </c>
      <c r="Y3797">
        <v>24.41</v>
      </c>
      <c r="Z3797">
        <v>10</v>
      </c>
      <c r="AA3797" s="1" t="s">
        <v>8970</v>
      </c>
      <c r="AB3797">
        <v>0</v>
      </c>
      <c r="AC3797">
        <v>0</v>
      </c>
      <c r="AD3797" s="1" t="s">
        <v>819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s="1" t="s">
        <v>51</v>
      </c>
      <c r="AS3797" s="1" t="s">
        <v>51</v>
      </c>
      <c r="AT3797" s="1" t="s">
        <v>51</v>
      </c>
      <c r="AU3797" s="1" t="s">
        <v>51</v>
      </c>
    </row>
    <row r="3798" spans="1:47" x14ac:dyDescent="0.25">
      <c r="A3798" s="1" t="s">
        <v>1948</v>
      </c>
      <c r="B3798">
        <v>3</v>
      </c>
      <c r="C3798" s="2" t="d">
        <v>2019-04-01T10:00:37.00000026728957925</v>
      </c>
      <c r="D3798" s="2" t="d">
        <v>2019-04-01T10:30:04.0000003064051270625</v>
      </c>
      <c r="E3798">
        <v>39.778359999999999</v>
      </c>
      <c r="F3798">
        <v>-104.89577300000001</v>
      </c>
      <c r="G3798">
        <v>39.778419999999997</v>
      </c>
      <c r="H3798">
        <v>-104.896974</v>
      </c>
      <c r="I3798">
        <v>6.4000000000000001E-2</v>
      </c>
      <c r="J3798" s="1" t="s">
        <v>417</v>
      </c>
      <c r="L3798" s="1" t="s">
        <v>137</v>
      </c>
      <c r="M3798" s="1" t="s">
        <v>47</v>
      </c>
      <c r="N3798" s="1" t="s">
        <v>131</v>
      </c>
      <c r="O3798" s="1" t="s">
        <v>131</v>
      </c>
      <c r="P3798" s="1" t="s">
        <v>199</v>
      </c>
      <c r="Q3798" s="1" t="s">
        <v>247</v>
      </c>
      <c r="R3798" s="1" t="s">
        <v>48</v>
      </c>
      <c r="S3798" s="1" t="s">
        <v>79</v>
      </c>
      <c r="T3798" s="1" t="s">
        <v>206</v>
      </c>
      <c r="U3798" s="2" t="d">
        <v>2019-04-01T09:46:59.99999976251274675</v>
      </c>
      <c r="V3798">
        <v>46</v>
      </c>
      <c r="W3798">
        <v>44</v>
      </c>
      <c r="X3798">
        <v>43</v>
      </c>
      <c r="Y3798">
        <v>24.4</v>
      </c>
      <c r="Z3798">
        <v>10</v>
      </c>
      <c r="AA3798" s="1" t="s">
        <v>59</v>
      </c>
      <c r="AB3798">
        <v>5</v>
      </c>
      <c r="AC3798">
        <v>0</v>
      </c>
      <c r="AD3798" s="1" t="s">
        <v>1068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s="1" t="s">
        <v>51</v>
      </c>
      <c r="AS3798" s="1" t="s">
        <v>51</v>
      </c>
      <c r="AT3798" s="1" t="s">
        <v>51</v>
      </c>
      <c r="AU3798" s="1" t="s">
        <v>51</v>
      </c>
    </row>
    <row r="3799" spans="1:47" x14ac:dyDescent="0.25">
      <c r="A3799" s="1" t="s">
        <v>1949</v>
      </c>
      <c r="B3799">
        <v>3</v>
      </c>
      <c r="C3799" s="2" t="d">
        <v>2019-04-01T10:58:20.99999969825148300</v>
      </c>
      <c r="D3799" s="2" t="d">
        <v>2019-04-01T11:28:03.99999970570206450</v>
      </c>
      <c r="E3799">
        <v>39.113239</v>
      </c>
      <c r="F3799">
        <v>-104.86538299999999</v>
      </c>
      <c r="G3799">
        <v>39.127257999999998</v>
      </c>
      <c r="H3799">
        <v>-104.86411</v>
      </c>
      <c r="I3799">
        <v>0.97099999999999997</v>
      </c>
      <c r="J3799" s="1" t="s">
        <v>402</v>
      </c>
      <c r="L3799" s="1" t="s">
        <v>266</v>
      </c>
      <c r="M3799" s="1" t="s">
        <v>47</v>
      </c>
      <c r="N3799" s="1" t="s">
        <v>448</v>
      </c>
      <c r="O3799" s="1" t="s">
        <v>194</v>
      </c>
      <c r="P3799" s="1" t="s">
        <v>199</v>
      </c>
      <c r="Q3799" s="1" t="s">
        <v>449</v>
      </c>
      <c r="R3799" s="1" t="s">
        <v>48</v>
      </c>
      <c r="S3799" s="1" t="s">
        <v>79</v>
      </c>
      <c r="T3799" s="1" t="s">
        <v>235</v>
      </c>
      <c r="U3799" s="2" t="d">
        <v>2019-04-01T10:57:59.99999981839210125</v>
      </c>
      <c r="V3799">
        <v>48</v>
      </c>
      <c r="W3799">
        <v>48</v>
      </c>
      <c r="X3799">
        <v>23</v>
      </c>
      <c r="Y3799">
        <v>23.55</v>
      </c>
      <c r="Z3799">
        <v>10</v>
      </c>
      <c r="AA3799" s="1" t="s">
        <v>63</v>
      </c>
      <c r="AB3799">
        <v>3</v>
      </c>
      <c r="AC3799">
        <v>0</v>
      </c>
      <c r="AD3799" s="1" t="s">
        <v>1068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s="1" t="s">
        <v>51</v>
      </c>
      <c r="AS3799" s="1" t="s">
        <v>51</v>
      </c>
      <c r="AT3799" s="1" t="s">
        <v>51</v>
      </c>
      <c r="AU3799" s="1" t="s">
        <v>51</v>
      </c>
    </row>
    <row r="3800" spans="1:47" x14ac:dyDescent="0.25">
      <c r="A3800" s="1" t="s">
        <v>2465</v>
      </c>
      <c r="B3800">
        <v>3</v>
      </c>
      <c r="C3800" s="2" t="d">
        <v>2019-04-01T15:14:05.99999974016100225</v>
      </c>
      <c r="D3800" s="2" t="d">
        <v>2019-04-01T15:44:02.00000027194619100</v>
      </c>
      <c r="E3800">
        <v>40.449131999999999</v>
      </c>
      <c r="F3800">
        <v>-104.99193</v>
      </c>
      <c r="G3800">
        <v>40.475679999999997</v>
      </c>
      <c r="H3800">
        <v>-104.99173999999999</v>
      </c>
      <c r="I3800">
        <v>1.8340000000000001</v>
      </c>
      <c r="J3800" s="1" t="s">
        <v>400</v>
      </c>
      <c r="L3800" s="1" t="s">
        <v>195</v>
      </c>
      <c r="M3800" s="1" t="s">
        <v>47</v>
      </c>
      <c r="N3800" s="1" t="s">
        <v>306</v>
      </c>
      <c r="O3800" s="1" t="s">
        <v>229</v>
      </c>
      <c r="P3800" s="1" t="s">
        <v>199</v>
      </c>
      <c r="Q3800" s="1" t="s">
        <v>446</v>
      </c>
      <c r="R3800" s="1" t="s">
        <v>48</v>
      </c>
      <c r="S3800" s="1" t="s">
        <v>79</v>
      </c>
      <c r="T3800" s="1" t="s">
        <v>231</v>
      </c>
      <c r="U3800" s="2" t="d">
        <v>2019-04-01T14:55:59.99999984633177850</v>
      </c>
      <c r="V3800">
        <v>55</v>
      </c>
      <c r="W3800">
        <v>55</v>
      </c>
      <c r="X3800">
        <v>23</v>
      </c>
      <c r="Y3800">
        <v>24.94</v>
      </c>
      <c r="Z3800">
        <v>10</v>
      </c>
      <c r="AA3800" s="1" t="s">
        <v>60</v>
      </c>
      <c r="AB3800">
        <v>7</v>
      </c>
      <c r="AC3800">
        <v>0</v>
      </c>
      <c r="AD3800" s="1" t="s">
        <v>819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s="1" t="s">
        <v>51</v>
      </c>
      <c r="AS3800" s="1" t="s">
        <v>51</v>
      </c>
      <c r="AT3800" s="1" t="s">
        <v>51</v>
      </c>
      <c r="AU3800" s="1" t="s">
        <v>51</v>
      </c>
    </row>
    <row r="3801" spans="1:47" x14ac:dyDescent="0.25">
      <c r="A3801" s="1" t="s">
        <v>7580</v>
      </c>
      <c r="B3801">
        <v>3</v>
      </c>
      <c r="C3801" s="2" t="d">
        <v>2019-04-01T15:20:06.00000028498470525</v>
      </c>
      <c r="D3801" s="2" t="d">
        <v>2019-04-01T20:06:06.0000002710148700</v>
      </c>
      <c r="E3801">
        <v>38.915064000000001</v>
      </c>
      <c r="F3801">
        <v>-104.719701</v>
      </c>
      <c r="G3801">
        <v>38.908071999999997</v>
      </c>
      <c r="H3801">
        <v>-104.719776</v>
      </c>
      <c r="I3801">
        <v>0.48299999999999998</v>
      </c>
      <c r="J3801" s="1" t="s">
        <v>7581</v>
      </c>
      <c r="K3801">
        <v>5259</v>
      </c>
      <c r="L3801" s="1" t="s">
        <v>6720</v>
      </c>
      <c r="M3801" s="1" t="s">
        <v>97</v>
      </c>
      <c r="N3801" s="1" t="s">
        <v>233</v>
      </c>
      <c r="O3801" s="1" t="s">
        <v>194</v>
      </c>
      <c r="P3801" s="1" t="s">
        <v>199</v>
      </c>
      <c r="Q3801" s="1" t="s">
        <v>262</v>
      </c>
      <c r="R3801" s="1" t="s">
        <v>48</v>
      </c>
      <c r="S3801" s="1" t="s">
        <v>79</v>
      </c>
      <c r="T3801" s="1" t="s">
        <v>235</v>
      </c>
      <c r="U3801" s="2" t="d">
        <v>2019-04-01T14:58:00.00000023748725325</v>
      </c>
      <c r="V3801">
        <v>52</v>
      </c>
      <c r="W3801">
        <v>52</v>
      </c>
      <c r="X3801">
        <v>19</v>
      </c>
      <c r="Y3801">
        <v>23.49</v>
      </c>
      <c r="Z3801">
        <v>10</v>
      </c>
      <c r="AA3801" s="1" t="s">
        <v>59</v>
      </c>
      <c r="AB3801">
        <v>7</v>
      </c>
      <c r="AC3801">
        <v>0</v>
      </c>
      <c r="AD3801" s="1" t="s">
        <v>966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s="1" t="s">
        <v>51</v>
      </c>
      <c r="AS3801" s="1" t="s">
        <v>51</v>
      </c>
      <c r="AT3801" s="1" t="s">
        <v>51</v>
      </c>
      <c r="AU3801" s="1" t="s">
        <v>51</v>
      </c>
    </row>
    <row r="3802" spans="1:47" x14ac:dyDescent="0.25">
      <c r="A3802" s="1" t="s">
        <v>7582</v>
      </c>
      <c r="B3802">
        <v>3</v>
      </c>
      <c r="C3802" s="2" t="d">
        <v>2019-04-01T15:20:06.00000028498470525</v>
      </c>
      <c r="D3802" s="2" t="d">
        <v>2019-04-01T20:06:06.0000002710148700</v>
      </c>
      <c r="E3802">
        <v>38.907378999999999</v>
      </c>
      <c r="F3802">
        <v>-104.719556</v>
      </c>
      <c r="G3802">
        <v>38.915748000000001</v>
      </c>
      <c r="H3802">
        <v>-104.719461</v>
      </c>
      <c r="I3802">
        <v>0.57799999999999996</v>
      </c>
      <c r="J3802" s="1" t="s">
        <v>7583</v>
      </c>
      <c r="K3802">
        <v>4781</v>
      </c>
      <c r="L3802" s="1" t="s">
        <v>6720</v>
      </c>
      <c r="M3802" s="1" t="s">
        <v>97</v>
      </c>
      <c r="N3802" s="1" t="s">
        <v>233</v>
      </c>
      <c r="O3802" s="1" t="s">
        <v>194</v>
      </c>
      <c r="P3802" s="1" t="s">
        <v>199</v>
      </c>
      <c r="Q3802" s="1" t="s">
        <v>871</v>
      </c>
      <c r="R3802" s="1" t="s">
        <v>48</v>
      </c>
      <c r="S3802" s="1" t="s">
        <v>79</v>
      </c>
      <c r="T3802" s="1" t="s">
        <v>250</v>
      </c>
      <c r="U3802" s="2" t="d">
        <v>2019-04-01T14:54:00.00000008381903175</v>
      </c>
      <c r="V3802">
        <v>56</v>
      </c>
      <c r="W3802">
        <v>56</v>
      </c>
      <c r="X3802">
        <v>21</v>
      </c>
      <c r="Y3802">
        <v>23.86</v>
      </c>
      <c r="Z3802">
        <v>10</v>
      </c>
      <c r="AA3802" s="1" t="s">
        <v>54</v>
      </c>
      <c r="AB3802">
        <v>3</v>
      </c>
      <c r="AC3802">
        <v>0</v>
      </c>
      <c r="AD3802" s="1" t="s">
        <v>819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s="1" t="s">
        <v>51</v>
      </c>
      <c r="AS3802" s="1" t="s">
        <v>51</v>
      </c>
      <c r="AT3802" s="1" t="s">
        <v>51</v>
      </c>
      <c r="AU3802" s="1" t="s">
        <v>51</v>
      </c>
    </row>
    <row r="3803" spans="1:47" x14ac:dyDescent="0.25">
      <c r="A3803" s="1" t="s">
        <v>9437</v>
      </c>
      <c r="B3803">
        <v>2</v>
      </c>
      <c r="C3803" s="2" t="d">
        <v>2019-04-01T15:27:40.00000017229467525</v>
      </c>
      <c r="D3803" s="2" t="d">
        <v>2019-04-01T15:57:01.000000066123903050</v>
      </c>
      <c r="E3803">
        <v>39.684910000000002</v>
      </c>
      <c r="F3803">
        <v>-104.95385</v>
      </c>
      <c r="G3803">
        <v>39.685290000000002</v>
      </c>
      <c r="H3803">
        <v>-104.95844</v>
      </c>
      <c r="I3803">
        <v>0.245</v>
      </c>
      <c r="J3803" s="1" t="s">
        <v>9438</v>
      </c>
      <c r="L3803" s="1" t="s">
        <v>266</v>
      </c>
      <c r="M3803" s="1" t="s">
        <v>47</v>
      </c>
      <c r="N3803" s="1" t="s">
        <v>131</v>
      </c>
      <c r="O3803" s="1" t="s">
        <v>131</v>
      </c>
      <c r="P3803" s="1" t="s">
        <v>199</v>
      </c>
      <c r="Q3803" s="1" t="s">
        <v>423</v>
      </c>
      <c r="R3803" s="1" t="s">
        <v>48</v>
      </c>
      <c r="S3803" s="1" t="s">
        <v>79</v>
      </c>
      <c r="T3803" s="1" t="s">
        <v>201</v>
      </c>
      <c r="U3803" s="2" t="d">
        <v>2019-04-01T15:53:00.00000030733644975</v>
      </c>
      <c r="V3803">
        <v>57</v>
      </c>
      <c r="W3803">
        <v>57</v>
      </c>
      <c r="X3803">
        <v>21</v>
      </c>
      <c r="Y3803">
        <v>24.11</v>
      </c>
      <c r="Z3803">
        <v>10</v>
      </c>
      <c r="AA3803" s="1" t="s">
        <v>58</v>
      </c>
      <c r="AB3803">
        <v>15</v>
      </c>
      <c r="AC3803">
        <v>0</v>
      </c>
      <c r="AD3803" s="1" t="s">
        <v>1068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s="1" t="s">
        <v>51</v>
      </c>
      <c r="AS3803" s="1" t="s">
        <v>51</v>
      </c>
      <c r="AT3803" s="1" t="s">
        <v>51</v>
      </c>
      <c r="AU3803" s="1" t="s">
        <v>51</v>
      </c>
    </row>
    <row r="3804" spans="1:47" x14ac:dyDescent="0.25">
      <c r="A3804" s="1" t="s">
        <v>7584</v>
      </c>
      <c r="B3804">
        <v>3</v>
      </c>
      <c r="C3804" s="2" t="d">
        <v>2019-04-01T16:03:39.00000006426125700</v>
      </c>
      <c r="D3804" s="2" t="d">
        <v>2019-04-01T16:32:58.99999972432851825</v>
      </c>
      <c r="E3804">
        <v>38.915064000000001</v>
      </c>
      <c r="F3804">
        <v>-104.719701</v>
      </c>
      <c r="G3804">
        <v>38.908071999999997</v>
      </c>
      <c r="H3804">
        <v>-104.719776</v>
      </c>
      <c r="I3804">
        <v>0.48299999999999998</v>
      </c>
      <c r="J3804" s="1" t="s">
        <v>7585</v>
      </c>
      <c r="K3804">
        <v>5259</v>
      </c>
      <c r="L3804" s="1" t="s">
        <v>6720</v>
      </c>
      <c r="M3804" s="1" t="s">
        <v>97</v>
      </c>
      <c r="N3804" s="1" t="s">
        <v>233</v>
      </c>
      <c r="O3804" s="1" t="s">
        <v>194</v>
      </c>
      <c r="P3804" s="1" t="s">
        <v>199</v>
      </c>
      <c r="Q3804" s="1" t="s">
        <v>262</v>
      </c>
      <c r="R3804" s="1" t="s">
        <v>48</v>
      </c>
      <c r="S3804" s="1" t="s">
        <v>79</v>
      </c>
      <c r="T3804" s="1" t="s">
        <v>235</v>
      </c>
      <c r="U3804" s="2" t="d">
        <v>2019-04-01T15:58:00.00000002793967725</v>
      </c>
      <c r="V3804">
        <v>51</v>
      </c>
      <c r="W3804">
        <v>51</v>
      </c>
      <c r="X3804">
        <v>20</v>
      </c>
      <c r="Y3804">
        <v>23.49</v>
      </c>
      <c r="Z3804">
        <v>10</v>
      </c>
      <c r="AA3804" s="1" t="s">
        <v>66</v>
      </c>
      <c r="AB3804">
        <v>9</v>
      </c>
      <c r="AC3804">
        <v>0</v>
      </c>
      <c r="AD3804" s="1" t="s">
        <v>966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s="1" t="s">
        <v>51</v>
      </c>
      <c r="AS3804" s="1" t="s">
        <v>51</v>
      </c>
      <c r="AT3804" s="1" t="s">
        <v>51</v>
      </c>
      <c r="AU3804" s="1" t="s">
        <v>51</v>
      </c>
    </row>
    <row r="3805" spans="1:47" x14ac:dyDescent="0.25">
      <c r="A3805" s="1" t="s">
        <v>7586</v>
      </c>
      <c r="B3805">
        <v>3</v>
      </c>
      <c r="C3805" s="2" t="d">
        <v>2019-04-01T16:03:39.00000006426125700</v>
      </c>
      <c r="D3805" s="2" t="d">
        <v>2019-04-01T16:32:58.99999972432851825</v>
      </c>
      <c r="E3805">
        <v>38.907378999999999</v>
      </c>
      <c r="F3805">
        <v>-104.719556</v>
      </c>
      <c r="G3805">
        <v>38.915748000000001</v>
      </c>
      <c r="H3805">
        <v>-104.719461</v>
      </c>
      <c r="I3805">
        <v>0.57799999999999996</v>
      </c>
      <c r="J3805" s="1" t="s">
        <v>7587</v>
      </c>
      <c r="K3805">
        <v>4781</v>
      </c>
      <c r="L3805" s="1" t="s">
        <v>6720</v>
      </c>
      <c r="M3805" s="1" t="s">
        <v>97</v>
      </c>
      <c r="N3805" s="1" t="s">
        <v>233</v>
      </c>
      <c r="O3805" s="1" t="s">
        <v>194</v>
      </c>
      <c r="P3805" s="1" t="s">
        <v>199</v>
      </c>
      <c r="Q3805" s="1" t="s">
        <v>871</v>
      </c>
      <c r="R3805" s="1" t="s">
        <v>48</v>
      </c>
      <c r="S3805" s="1" t="s">
        <v>79</v>
      </c>
      <c r="T3805" s="1" t="s">
        <v>250</v>
      </c>
      <c r="U3805" s="2" t="d">
        <v>2019-04-01T15:53:59.99999987427145575</v>
      </c>
      <c r="V3805">
        <v>55</v>
      </c>
      <c r="W3805">
        <v>55</v>
      </c>
      <c r="X3805">
        <v>21</v>
      </c>
      <c r="Y3805">
        <v>23.85</v>
      </c>
      <c r="Z3805">
        <v>10</v>
      </c>
      <c r="AA3805" s="1" t="s">
        <v>60</v>
      </c>
      <c r="AB3805">
        <v>10</v>
      </c>
      <c r="AC3805">
        <v>0</v>
      </c>
      <c r="AD3805" s="1" t="s">
        <v>819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s="1" t="s">
        <v>51</v>
      </c>
      <c r="AS3805" s="1" t="s">
        <v>51</v>
      </c>
      <c r="AT3805" s="1" t="s">
        <v>51</v>
      </c>
      <c r="AU3805" s="1" t="s">
        <v>51</v>
      </c>
    </row>
    <row r="3806" spans="1:47" x14ac:dyDescent="0.25">
      <c r="A3806" s="1" t="s">
        <v>5904</v>
      </c>
      <c r="B3806">
        <v>3</v>
      </c>
      <c r="C3806" s="2" t="d">
        <v>2019-04-01T18:24:37.00000014156102825</v>
      </c>
      <c r="D3806" s="2" t="d">
        <v>2019-04-01T18:54:02.99999994691461525</v>
      </c>
      <c r="E3806">
        <v>39.924211999999997</v>
      </c>
      <c r="F3806">
        <v>-105.110843</v>
      </c>
      <c r="G3806">
        <v>39.922356999999998</v>
      </c>
      <c r="H3806">
        <v>-105.107433</v>
      </c>
      <c r="I3806">
        <v>0.222</v>
      </c>
      <c r="J3806" s="1" t="s">
        <v>371</v>
      </c>
      <c r="L3806" s="1" t="s">
        <v>244</v>
      </c>
      <c r="M3806" s="1" t="s">
        <v>47</v>
      </c>
      <c r="N3806" s="1" t="s">
        <v>245</v>
      </c>
      <c r="O3806" s="1" t="s">
        <v>245</v>
      </c>
      <c r="P3806" s="1" t="s">
        <v>199</v>
      </c>
      <c r="Q3806" s="1" t="s">
        <v>257</v>
      </c>
      <c r="R3806" s="1" t="s">
        <v>48</v>
      </c>
      <c r="S3806" s="1" t="s">
        <v>79</v>
      </c>
      <c r="T3806" s="1" t="s">
        <v>206</v>
      </c>
      <c r="U3806" s="2" t="d">
        <v>2019-04-01T18:45:00.000</v>
      </c>
      <c r="V3806">
        <v>52</v>
      </c>
      <c r="W3806">
        <v>52</v>
      </c>
      <c r="X3806">
        <v>26</v>
      </c>
      <c r="Y3806">
        <v>24.34</v>
      </c>
      <c r="Z3806">
        <v>50</v>
      </c>
      <c r="AA3806" s="1" t="s">
        <v>62</v>
      </c>
      <c r="AB3806">
        <v>10</v>
      </c>
      <c r="AC3806">
        <v>0</v>
      </c>
      <c r="AD3806" s="1" t="s">
        <v>966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s="1" t="s">
        <v>51</v>
      </c>
      <c r="AS3806" s="1" t="s">
        <v>51</v>
      </c>
      <c r="AT3806" s="1" t="s">
        <v>51</v>
      </c>
      <c r="AU3806" s="1" t="s">
        <v>51</v>
      </c>
    </row>
    <row r="3807" spans="1:47" x14ac:dyDescent="0.25">
      <c r="A3807" s="1" t="s">
        <v>5905</v>
      </c>
      <c r="B3807">
        <v>3</v>
      </c>
      <c r="C3807" s="2" t="d">
        <v>2019-04-01T18:28:21.99999993201345225</v>
      </c>
      <c r="D3807" s="2" t="d">
        <v>2019-04-01T18:58:06.00000017322599625</v>
      </c>
      <c r="E3807">
        <v>39.802410000000002</v>
      </c>
      <c r="F3807">
        <v>-105.02003999999999</v>
      </c>
      <c r="G3807">
        <v>39.806660000000001</v>
      </c>
      <c r="H3807">
        <v>-105.01233000000001</v>
      </c>
      <c r="I3807">
        <v>0.504</v>
      </c>
      <c r="J3807" s="1" t="s">
        <v>477</v>
      </c>
      <c r="L3807" s="1" t="s">
        <v>122</v>
      </c>
      <c r="M3807" s="1" t="s">
        <v>47</v>
      </c>
      <c r="N3807" s="1" t="s">
        <v>131</v>
      </c>
      <c r="O3807" s="1" t="s">
        <v>147</v>
      </c>
      <c r="P3807" s="1" t="s">
        <v>199</v>
      </c>
      <c r="Q3807" s="1" t="s">
        <v>332</v>
      </c>
      <c r="R3807" s="1" t="s">
        <v>48</v>
      </c>
      <c r="S3807" s="1" t="s">
        <v>79</v>
      </c>
      <c r="T3807" s="1" t="s">
        <v>206</v>
      </c>
      <c r="U3807" s="2" t="d">
        <v>2019-04-01T18:45:00.000</v>
      </c>
      <c r="V3807">
        <v>52</v>
      </c>
      <c r="W3807">
        <v>52</v>
      </c>
      <c r="X3807">
        <v>26</v>
      </c>
      <c r="Y3807">
        <v>24.34</v>
      </c>
      <c r="Z3807">
        <v>50</v>
      </c>
      <c r="AA3807" s="1" t="s">
        <v>62</v>
      </c>
      <c r="AB3807">
        <v>10</v>
      </c>
      <c r="AC3807">
        <v>0</v>
      </c>
      <c r="AD3807" s="1" t="s">
        <v>966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s="1" t="s">
        <v>51</v>
      </c>
      <c r="AS3807" s="1" t="s">
        <v>51</v>
      </c>
      <c r="AT3807" s="1" t="s">
        <v>51</v>
      </c>
      <c r="AU3807" s="1" t="s">
        <v>51</v>
      </c>
    </row>
    <row r="3808" spans="1:47" x14ac:dyDescent="0.25">
      <c r="A3808" s="1" t="s">
        <v>7828</v>
      </c>
      <c r="B3808">
        <v>3</v>
      </c>
      <c r="C3808" s="2" t="d">
        <v>2019-04-01T20:28:22.00000014156102825</v>
      </c>
      <c r="D3808" s="2" t="d">
        <v>2019-04-01T20:58:00.99999984260648775</v>
      </c>
      <c r="E3808">
        <v>38.314450999999998</v>
      </c>
      <c r="F3808">
        <v>-104.664072</v>
      </c>
      <c r="G3808">
        <v>38.314439999999998</v>
      </c>
      <c r="H3808">
        <v>-104.664</v>
      </c>
      <c r="I3808">
        <v>4.0000000000000001E-3</v>
      </c>
      <c r="J3808" s="1" t="s">
        <v>6713</v>
      </c>
      <c r="K3808">
        <v>2962</v>
      </c>
      <c r="L3808" s="1" t="s">
        <v>6597</v>
      </c>
      <c r="M3808" s="1" t="s">
        <v>47</v>
      </c>
      <c r="N3808" s="1" t="s">
        <v>412</v>
      </c>
      <c r="O3808" s="1" t="s">
        <v>412</v>
      </c>
      <c r="P3808" s="1" t="s">
        <v>199</v>
      </c>
      <c r="Q3808" s="1" t="s">
        <v>413</v>
      </c>
      <c r="R3808" s="1" t="s">
        <v>48</v>
      </c>
      <c r="S3808" s="1" t="s">
        <v>79</v>
      </c>
      <c r="T3808" s="1" t="s">
        <v>414</v>
      </c>
      <c r="U3808" s="2" t="d">
        <v>2019-04-01T20:52:59.99999988824129100</v>
      </c>
      <c r="V3808">
        <v>47</v>
      </c>
      <c r="W3808">
        <v>43</v>
      </c>
      <c r="X3808">
        <v>46</v>
      </c>
      <c r="Y3808">
        <v>25.22</v>
      </c>
      <c r="Z3808">
        <v>10</v>
      </c>
      <c r="AA3808" s="1" t="s">
        <v>62</v>
      </c>
      <c r="AB3808">
        <v>9</v>
      </c>
      <c r="AC3808">
        <v>0</v>
      </c>
      <c r="AD3808" s="1" t="s">
        <v>1068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s="1" t="s">
        <v>53</v>
      </c>
      <c r="AS3808" s="1" t="s">
        <v>53</v>
      </c>
      <c r="AT3808" s="1" t="s">
        <v>53</v>
      </c>
      <c r="AU3808" s="1" t="s">
        <v>51</v>
      </c>
    </row>
    <row r="3809" spans="1:47" x14ac:dyDescent="0.25">
      <c r="A3809" s="1" t="s">
        <v>9439</v>
      </c>
      <c r="B3809">
        <v>2</v>
      </c>
      <c r="C3809" s="2" t="d">
        <v>2019-04-01T20:05:06.00000007543712925</v>
      </c>
      <c r="D3809" s="2" t="d">
        <v>2019-04-01T20:34:55.00000022817402975</v>
      </c>
      <c r="E3809">
        <v>38.313760000000002</v>
      </c>
      <c r="F3809">
        <v>-104.659403</v>
      </c>
      <c r="G3809">
        <v>38.311537999999999</v>
      </c>
      <c r="H3809">
        <v>-104.644234</v>
      </c>
      <c r="I3809">
        <v>0.83699999999999997</v>
      </c>
      <c r="J3809" s="1" t="s">
        <v>9440</v>
      </c>
      <c r="K3809">
        <v>2950</v>
      </c>
      <c r="L3809" s="1" t="s">
        <v>6597</v>
      </c>
      <c r="M3809" s="1" t="s">
        <v>97</v>
      </c>
      <c r="N3809" s="1" t="s">
        <v>412</v>
      </c>
      <c r="O3809" s="1" t="s">
        <v>412</v>
      </c>
      <c r="P3809" s="1" t="s">
        <v>199</v>
      </c>
      <c r="Q3809" s="1" t="s">
        <v>413</v>
      </c>
      <c r="R3809" s="1" t="s">
        <v>48</v>
      </c>
      <c r="S3809" s="1" t="s">
        <v>79</v>
      </c>
      <c r="T3809" s="1" t="s">
        <v>414</v>
      </c>
      <c r="U3809" s="2" t="d">
        <v>2019-04-01T19:53:00.000000097788870375</v>
      </c>
      <c r="V3809">
        <v>51</v>
      </c>
      <c r="W3809">
        <v>51</v>
      </c>
      <c r="X3809">
        <v>38</v>
      </c>
      <c r="Y3809">
        <v>25.19</v>
      </c>
      <c r="Z3809">
        <v>10</v>
      </c>
      <c r="AA3809" s="1" t="s">
        <v>60</v>
      </c>
      <c r="AB3809">
        <v>9</v>
      </c>
      <c r="AC3809">
        <v>0</v>
      </c>
      <c r="AD3809" s="1" t="s">
        <v>819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s="1" t="s">
        <v>53</v>
      </c>
      <c r="AS3809" s="1" t="s">
        <v>53</v>
      </c>
      <c r="AT3809" s="1" t="s">
        <v>51</v>
      </c>
      <c r="AU3809" s="1" t="s">
        <v>51</v>
      </c>
    </row>
    <row r="3810" spans="1:47" x14ac:dyDescent="0.25">
      <c r="A3810" s="1" t="s">
        <v>2768</v>
      </c>
      <c r="B3810">
        <v>4</v>
      </c>
      <c r="C3810" s="2" t="d">
        <v>2019-04-01T23:57:36.99999989010393300</v>
      </c>
      <c r="D3810" s="2" t="d">
        <v>2019-04-02T00:25:50.00000023283064150</v>
      </c>
      <c r="E3810">
        <v>39.525179999999999</v>
      </c>
      <c r="F3810">
        <v>-106.21529</v>
      </c>
      <c r="G3810">
        <v>39.645740000000004</v>
      </c>
      <c r="H3810">
        <v>-106.31031</v>
      </c>
      <c r="I3810">
        <v>9.7460000000000004</v>
      </c>
      <c r="J3810" s="1" t="s">
        <v>2769</v>
      </c>
      <c r="L3810" s="1" t="s">
        <v>129</v>
      </c>
      <c r="M3810" s="1" t="s">
        <v>47</v>
      </c>
      <c r="N3810" s="1" t="s">
        <v>175</v>
      </c>
      <c r="O3810" s="1" t="s">
        <v>126</v>
      </c>
      <c r="P3810" s="1" t="s">
        <v>199</v>
      </c>
      <c r="Q3810" s="1" t="s">
        <v>1664</v>
      </c>
      <c r="R3810" s="1" t="s">
        <v>48</v>
      </c>
      <c r="S3810" s="1" t="s">
        <v>79</v>
      </c>
      <c r="T3810" s="1" t="s">
        <v>504</v>
      </c>
      <c r="U3810" s="2" t="d">
        <v>2019-04-01T23:52:59.99999988824129100</v>
      </c>
      <c r="V3810">
        <v>27</v>
      </c>
      <c r="W3810">
        <v>18</v>
      </c>
      <c r="X3810">
        <v>69</v>
      </c>
      <c r="Y3810">
        <v>20.76</v>
      </c>
      <c r="Z3810">
        <v>10</v>
      </c>
      <c r="AA3810" s="1" t="s">
        <v>61</v>
      </c>
      <c r="AB3810">
        <v>9</v>
      </c>
      <c r="AC3810">
        <v>0</v>
      </c>
      <c r="AD3810" s="1" t="s">
        <v>966</v>
      </c>
      <c r="AE3810" t="b">
        <v>0</v>
      </c>
      <c r="AF3810" t="b">
        <v>0</v>
      </c>
      <c r="AG3810" t="b">
        <v>0</v>
      </c>
      <c r="AH3810" t="b">
        <v>0</v>
      </c>
      <c r="AI3810" t="b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s="1" t="s">
        <v>53</v>
      </c>
      <c r="AS3810" s="1" t="s">
        <v>53</v>
      </c>
      <c r="AT3810" s="1" t="s">
        <v>53</v>
      </c>
      <c r="AU3810" s="1" t="s">
        <v>53</v>
      </c>
    </row>
    <row r="3811" spans="1:47" x14ac:dyDescent="0.25">
      <c r="A3811" s="1" t="s">
        <v>2770</v>
      </c>
      <c r="B3811">
        <v>4</v>
      </c>
      <c r="C3811" s="2" t="d">
        <v>2019-04-02T03:09:36.00000011734664175</v>
      </c>
      <c r="D3811" s="2" t="d">
        <v>2019-04-02T03:38:55.99999977741390300</v>
      </c>
      <c r="E3811">
        <v>39.866981000000003</v>
      </c>
      <c r="F3811">
        <v>-104.905089</v>
      </c>
      <c r="G3811">
        <v>39.856259999999999</v>
      </c>
      <c r="H3811">
        <v>-104.91441</v>
      </c>
      <c r="I3811">
        <v>0.89100000000000001</v>
      </c>
      <c r="J3811" s="1" t="s">
        <v>2771</v>
      </c>
      <c r="L3811" s="1" t="s">
        <v>124</v>
      </c>
      <c r="M3811" s="1" t="s">
        <v>47</v>
      </c>
      <c r="N3811" s="1" t="s">
        <v>140</v>
      </c>
      <c r="O3811" s="1" t="s">
        <v>147</v>
      </c>
      <c r="P3811" s="1" t="s">
        <v>199</v>
      </c>
      <c r="Q3811" s="1" t="s">
        <v>591</v>
      </c>
      <c r="R3811" s="1" t="s">
        <v>48</v>
      </c>
      <c r="S3811" s="1" t="s">
        <v>79</v>
      </c>
      <c r="T3811" s="1" t="s">
        <v>220</v>
      </c>
      <c r="U3811" s="2" t="d">
        <v>2019-04-02T02:52:59.99999988824129100</v>
      </c>
      <c r="V3811">
        <v>34</v>
      </c>
      <c r="W3811">
        <v>27</v>
      </c>
      <c r="X3811">
        <v>79</v>
      </c>
      <c r="Y3811">
        <v>24.6</v>
      </c>
      <c r="Z3811">
        <v>10</v>
      </c>
      <c r="AA3811" s="1" t="s">
        <v>62</v>
      </c>
      <c r="AB3811">
        <v>8</v>
      </c>
      <c r="AC3811">
        <v>0</v>
      </c>
      <c r="AD3811" s="1" t="s">
        <v>966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s="1" t="s">
        <v>53</v>
      </c>
      <c r="AS3811" s="1" t="s">
        <v>53</v>
      </c>
      <c r="AT3811" s="1" t="s">
        <v>53</v>
      </c>
      <c r="AU3811" s="1" t="s">
        <v>53</v>
      </c>
    </row>
    <row r="3812" spans="1:47" x14ac:dyDescent="0.25">
      <c r="A3812" s="1" t="s">
        <v>7431</v>
      </c>
      <c r="B3812">
        <v>3</v>
      </c>
      <c r="C3812" s="2" t="d">
        <v>2019-04-02T05:56:07.99999983049929450</v>
      </c>
      <c r="D3812" s="2" t="d">
        <v>2019-04-02T06:26:06.00000020116567350</v>
      </c>
      <c r="E3812">
        <v>39.986199999999997</v>
      </c>
      <c r="F3812">
        <v>-104.919282</v>
      </c>
      <c r="G3812">
        <v>39.986199999999997</v>
      </c>
      <c r="H3812">
        <v>-104.918781</v>
      </c>
      <c r="I3812">
        <v>2.7E-2</v>
      </c>
      <c r="J3812" s="1" t="s">
        <v>7432</v>
      </c>
      <c r="K3812">
        <v>5632</v>
      </c>
      <c r="L3812" s="1" t="s">
        <v>6948</v>
      </c>
      <c r="M3812" s="1" t="s">
        <v>97</v>
      </c>
      <c r="N3812" s="1" t="s">
        <v>320</v>
      </c>
      <c r="O3812" s="1" t="s">
        <v>147</v>
      </c>
      <c r="P3812" s="1" t="s">
        <v>199</v>
      </c>
      <c r="Q3812" s="1" t="s">
        <v>321</v>
      </c>
      <c r="R3812" s="1" t="s">
        <v>48</v>
      </c>
      <c r="S3812" s="1" t="s">
        <v>79</v>
      </c>
      <c r="T3812" s="1" t="s">
        <v>273</v>
      </c>
      <c r="U3812" s="2" t="d">
        <v>2019-04-02T05:54:00.00000008381903175</v>
      </c>
      <c r="V3812">
        <v>35</v>
      </c>
      <c r="W3812">
        <v>31</v>
      </c>
      <c r="X3812">
        <v>88</v>
      </c>
      <c r="Y3812">
        <v>24.92</v>
      </c>
      <c r="Z3812">
        <v>10</v>
      </c>
      <c r="AA3812" s="1" t="s">
        <v>61</v>
      </c>
      <c r="AB3812">
        <v>5</v>
      </c>
      <c r="AC3812">
        <v>0</v>
      </c>
      <c r="AD3812" s="1" t="s">
        <v>966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s="1" t="s">
        <v>53</v>
      </c>
      <c r="AS3812" s="1" t="s">
        <v>53</v>
      </c>
      <c r="AT3812" s="1" t="s">
        <v>51</v>
      </c>
      <c r="AU3812" s="1" t="s">
        <v>51</v>
      </c>
    </row>
    <row r="3813" spans="1:47" x14ac:dyDescent="0.25">
      <c r="A3813" s="1" t="s">
        <v>7433</v>
      </c>
      <c r="B3813">
        <v>3</v>
      </c>
      <c r="C3813" s="2" t="d">
        <v>2019-04-02T05:56:07.99999983049929450</v>
      </c>
      <c r="D3813" s="2" t="d">
        <v>2019-04-02T06:26:06.00000020116567350</v>
      </c>
      <c r="E3813">
        <v>39.986199999999997</v>
      </c>
      <c r="F3813">
        <v>-104.918781</v>
      </c>
      <c r="G3813">
        <v>39.986199999999997</v>
      </c>
      <c r="H3813">
        <v>-104.919282</v>
      </c>
      <c r="I3813">
        <v>2.7E-2</v>
      </c>
      <c r="J3813" s="1" t="s">
        <v>318</v>
      </c>
      <c r="K3813">
        <v>5639</v>
      </c>
      <c r="L3813" s="1" t="s">
        <v>6948</v>
      </c>
      <c r="M3813" s="1" t="s">
        <v>97</v>
      </c>
      <c r="N3813" s="1" t="s">
        <v>320</v>
      </c>
      <c r="O3813" s="1" t="s">
        <v>147</v>
      </c>
      <c r="P3813" s="1" t="s">
        <v>199</v>
      </c>
      <c r="Q3813" s="1" t="s">
        <v>6949</v>
      </c>
      <c r="R3813" s="1" t="s">
        <v>48</v>
      </c>
      <c r="S3813" s="1" t="s">
        <v>79</v>
      </c>
      <c r="T3813" s="1" t="s">
        <v>273</v>
      </c>
      <c r="U3813" s="2" t="d">
        <v>2019-04-02T05:54:00.00000008381903175</v>
      </c>
      <c r="V3813">
        <v>35</v>
      </c>
      <c r="W3813">
        <v>31</v>
      </c>
      <c r="X3813">
        <v>88</v>
      </c>
      <c r="Y3813">
        <v>24.92</v>
      </c>
      <c r="Z3813">
        <v>10</v>
      </c>
      <c r="AA3813" s="1" t="s">
        <v>61</v>
      </c>
      <c r="AB3813">
        <v>5</v>
      </c>
      <c r="AC3813">
        <v>0</v>
      </c>
      <c r="AD3813" s="1" t="s">
        <v>966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s="1" t="s">
        <v>53</v>
      </c>
      <c r="AS3813" s="1" t="s">
        <v>53</v>
      </c>
      <c r="AT3813" s="1" t="s">
        <v>51</v>
      </c>
      <c r="AU3813" s="1" t="s">
        <v>51</v>
      </c>
    </row>
    <row r="3814" spans="1:47" x14ac:dyDescent="0.25">
      <c r="A3814" s="1" t="s">
        <v>5906</v>
      </c>
      <c r="B3814">
        <v>3</v>
      </c>
      <c r="C3814" s="2" t="d">
        <v>2019-04-02T07:26:07.99999983049929450</v>
      </c>
      <c r="D3814" s="2" t="d">
        <v>2019-04-02T07:56:01.00000028964132375</v>
      </c>
      <c r="E3814">
        <v>39.778410000000001</v>
      </c>
      <c r="F3814">
        <v>-104.91289</v>
      </c>
      <c r="G3814">
        <v>39.780209999999997</v>
      </c>
      <c r="H3814">
        <v>-104.93586000000001</v>
      </c>
      <c r="I3814">
        <v>1.226</v>
      </c>
      <c r="J3814" s="1" t="s">
        <v>487</v>
      </c>
      <c r="L3814" s="1" t="s">
        <v>137</v>
      </c>
      <c r="M3814" s="1" t="s">
        <v>47</v>
      </c>
      <c r="N3814" s="1" t="s">
        <v>131</v>
      </c>
      <c r="O3814" s="1" t="s">
        <v>131</v>
      </c>
      <c r="P3814" s="1" t="s">
        <v>199</v>
      </c>
      <c r="Q3814" s="1" t="s">
        <v>247</v>
      </c>
      <c r="R3814" s="1" t="s">
        <v>48</v>
      </c>
      <c r="S3814" s="1" t="s">
        <v>79</v>
      </c>
      <c r="T3814" s="1" t="s">
        <v>206</v>
      </c>
      <c r="U3814" s="2" t="d">
        <v>2019-04-02T07:44:59.99999979045242400</v>
      </c>
      <c r="V3814">
        <v>36</v>
      </c>
      <c r="W3814">
        <v>29</v>
      </c>
      <c r="X3814">
        <v>87</v>
      </c>
      <c r="Y3814">
        <v>24.41</v>
      </c>
      <c r="Z3814">
        <v>30</v>
      </c>
      <c r="AA3814" s="1" t="s">
        <v>65</v>
      </c>
      <c r="AB3814">
        <v>9</v>
      </c>
      <c r="AC3814">
        <v>0</v>
      </c>
      <c r="AD3814" s="1" t="s">
        <v>966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s="1" t="s">
        <v>51</v>
      </c>
      <c r="AS3814" s="1" t="s">
        <v>51</v>
      </c>
      <c r="AT3814" s="1" t="s">
        <v>51</v>
      </c>
      <c r="AU3814" s="1" t="s">
        <v>51</v>
      </c>
    </row>
    <row r="3815" spans="1:47" x14ac:dyDescent="0.25">
      <c r="A3815" s="1" t="s">
        <v>7588</v>
      </c>
      <c r="B3815">
        <v>4</v>
      </c>
      <c r="C3815" s="2" t="d">
        <v>2019-04-02T10:10:21.99999997392296475</v>
      </c>
      <c r="D3815" s="2" t="d">
        <v>2019-04-02T10:38:45.00000013969838625</v>
      </c>
      <c r="E3815">
        <v>39.986199999999997</v>
      </c>
      <c r="F3815">
        <v>-104.920693</v>
      </c>
      <c r="G3815">
        <v>39.986218999999998</v>
      </c>
      <c r="H3815">
        <v>-104.923637</v>
      </c>
      <c r="I3815">
        <v>0.156</v>
      </c>
      <c r="J3815" s="1" t="s">
        <v>7589</v>
      </c>
      <c r="K3815">
        <v>5619</v>
      </c>
      <c r="L3815" s="1" t="s">
        <v>6948</v>
      </c>
      <c r="M3815" s="1" t="s">
        <v>97</v>
      </c>
      <c r="N3815" s="1" t="s">
        <v>320</v>
      </c>
      <c r="O3815" s="1" t="s">
        <v>147</v>
      </c>
      <c r="P3815" s="1" t="s">
        <v>199</v>
      </c>
      <c r="Q3815" s="1" t="s">
        <v>6949</v>
      </c>
      <c r="R3815" s="1" t="s">
        <v>48</v>
      </c>
      <c r="S3815" s="1" t="s">
        <v>79</v>
      </c>
      <c r="T3815" s="1" t="s">
        <v>273</v>
      </c>
      <c r="U3815" s="2" t="d">
        <v>2019-04-02T10:18:00.00000016763806350</v>
      </c>
      <c r="V3815">
        <v>42</v>
      </c>
      <c r="W3815">
        <v>39</v>
      </c>
      <c r="X3815">
        <v>69</v>
      </c>
      <c r="Y3815">
        <v>24.93</v>
      </c>
      <c r="Z3815">
        <v>10</v>
      </c>
      <c r="AA3815" s="1" t="s">
        <v>59</v>
      </c>
      <c r="AB3815">
        <v>5</v>
      </c>
      <c r="AC3815">
        <v>0</v>
      </c>
      <c r="AD3815" s="1" t="s">
        <v>966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s="1" t="s">
        <v>51</v>
      </c>
      <c r="AS3815" s="1" t="s">
        <v>51</v>
      </c>
      <c r="AT3815" s="1" t="s">
        <v>51</v>
      </c>
      <c r="AU3815" s="1" t="s">
        <v>51</v>
      </c>
    </row>
    <row r="3816" spans="1:47" x14ac:dyDescent="0.25">
      <c r="A3816" s="1" t="s">
        <v>7590</v>
      </c>
      <c r="B3816">
        <v>4</v>
      </c>
      <c r="C3816" s="2" t="d">
        <v>2019-04-02T10:10:21.99999997392296475</v>
      </c>
      <c r="D3816" s="2" t="d">
        <v>2019-04-02T10:38:45.00000013969838625</v>
      </c>
      <c r="E3816">
        <v>39.986218999999998</v>
      </c>
      <c r="F3816">
        <v>-104.923637</v>
      </c>
      <c r="G3816">
        <v>39.986199999999997</v>
      </c>
      <c r="H3816">
        <v>-104.920693</v>
      </c>
      <c r="I3816">
        <v>0.156</v>
      </c>
      <c r="J3816" s="1" t="s">
        <v>7591</v>
      </c>
      <c r="K3816">
        <v>5460</v>
      </c>
      <c r="L3816" s="1" t="s">
        <v>6948</v>
      </c>
      <c r="M3816" s="1" t="s">
        <v>97</v>
      </c>
      <c r="N3816" s="1" t="s">
        <v>320</v>
      </c>
      <c r="O3816" s="1" t="s">
        <v>147</v>
      </c>
      <c r="P3816" s="1" t="s">
        <v>199</v>
      </c>
      <c r="Q3816" s="1" t="s">
        <v>321</v>
      </c>
      <c r="R3816" s="1" t="s">
        <v>48</v>
      </c>
      <c r="S3816" s="1" t="s">
        <v>79</v>
      </c>
      <c r="T3816" s="1" t="s">
        <v>273</v>
      </c>
      <c r="U3816" s="2" t="d">
        <v>2019-04-02T10:18:00.00000016763806350</v>
      </c>
      <c r="V3816">
        <v>42</v>
      </c>
      <c r="W3816">
        <v>39</v>
      </c>
      <c r="X3816">
        <v>69</v>
      </c>
      <c r="Y3816">
        <v>24.93</v>
      </c>
      <c r="Z3816">
        <v>10</v>
      </c>
      <c r="AA3816" s="1" t="s">
        <v>59</v>
      </c>
      <c r="AB3816">
        <v>5</v>
      </c>
      <c r="AC3816">
        <v>0</v>
      </c>
      <c r="AD3816" s="1" t="s">
        <v>966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s="1" t="s">
        <v>51</v>
      </c>
      <c r="AS3816" s="1" t="s">
        <v>51</v>
      </c>
      <c r="AT3816" s="1" t="s">
        <v>51</v>
      </c>
      <c r="AU3816" s="1" t="s">
        <v>51</v>
      </c>
    </row>
    <row r="3817" spans="1:47" x14ac:dyDescent="0.25">
      <c r="A3817" s="1" t="s">
        <v>5937</v>
      </c>
      <c r="B3817">
        <v>3</v>
      </c>
      <c r="C3817" s="2" t="d">
        <v>2019-04-02T06:28:21.99999993201345225</v>
      </c>
      <c r="D3817" s="2" t="d">
        <v>2019-04-02T06:58:04.99999993946403375</v>
      </c>
      <c r="E3817">
        <v>39.72542</v>
      </c>
      <c r="F3817">
        <v>-105.022004</v>
      </c>
      <c r="G3817">
        <v>39.7254</v>
      </c>
      <c r="H3817">
        <v>-105.02162</v>
      </c>
      <c r="I3817">
        <v>0.02</v>
      </c>
      <c r="J3817" s="1" t="s">
        <v>594</v>
      </c>
      <c r="L3817" s="1" t="s">
        <v>586</v>
      </c>
      <c r="M3817" s="1" t="s">
        <v>47</v>
      </c>
      <c r="N3817" s="1" t="s">
        <v>131</v>
      </c>
      <c r="O3817" s="1" t="s">
        <v>131</v>
      </c>
      <c r="P3817" s="1" t="s">
        <v>199</v>
      </c>
      <c r="Q3817" s="1" t="s">
        <v>311</v>
      </c>
      <c r="R3817" s="1" t="s">
        <v>48</v>
      </c>
      <c r="S3817" s="1" t="s">
        <v>79</v>
      </c>
      <c r="T3817" s="1" t="s">
        <v>206</v>
      </c>
      <c r="U3817" s="2" t="d">
        <v>2019-04-02T06:46:59.99999976251274675</v>
      </c>
      <c r="V3817">
        <v>36</v>
      </c>
      <c r="W3817">
        <v>28</v>
      </c>
      <c r="X3817">
        <v>87</v>
      </c>
      <c r="Y3817">
        <v>24.39</v>
      </c>
      <c r="Z3817">
        <v>30</v>
      </c>
      <c r="AA3817" s="1" t="s">
        <v>65</v>
      </c>
      <c r="AB3817">
        <v>10</v>
      </c>
      <c r="AC3817">
        <v>0</v>
      </c>
      <c r="AD3817" s="1" t="s">
        <v>966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s="1" t="s">
        <v>53</v>
      </c>
      <c r="AS3817" s="1" t="s">
        <v>51</v>
      </c>
      <c r="AT3817" s="1" t="s">
        <v>51</v>
      </c>
      <c r="AU3817" s="1" t="s">
        <v>51</v>
      </c>
    </row>
    <row r="3818" spans="1:47" x14ac:dyDescent="0.25">
      <c r="A3818" s="1" t="s">
        <v>5938</v>
      </c>
      <c r="B3818">
        <v>3</v>
      </c>
      <c r="C3818" s="2" t="d">
        <v>2019-04-02T06:28:21.99999993201345225</v>
      </c>
      <c r="D3818" s="2" t="d">
        <v>2019-04-02T06:58:04.99999993946403375</v>
      </c>
      <c r="E3818">
        <v>39.725580000000001</v>
      </c>
      <c r="F3818">
        <v>-105.022643</v>
      </c>
      <c r="G3818">
        <v>39.725610000000003</v>
      </c>
      <c r="H3818">
        <v>-105.02414</v>
      </c>
      <c r="I3818">
        <v>0.08</v>
      </c>
      <c r="J3818" s="1" t="s">
        <v>585</v>
      </c>
      <c r="L3818" s="1" t="s">
        <v>586</v>
      </c>
      <c r="M3818" s="1" t="s">
        <v>47</v>
      </c>
      <c r="N3818" s="1" t="s">
        <v>131</v>
      </c>
      <c r="O3818" s="1" t="s">
        <v>131</v>
      </c>
      <c r="P3818" s="1" t="s">
        <v>199</v>
      </c>
      <c r="Q3818" s="1" t="s">
        <v>311</v>
      </c>
      <c r="R3818" s="1" t="s">
        <v>48</v>
      </c>
      <c r="S3818" s="1" t="s">
        <v>79</v>
      </c>
      <c r="T3818" s="1" t="s">
        <v>206</v>
      </c>
      <c r="U3818" s="2" t="d">
        <v>2019-04-02T06:46:59.99999976251274675</v>
      </c>
      <c r="V3818">
        <v>36</v>
      </c>
      <c r="W3818">
        <v>28</v>
      </c>
      <c r="X3818">
        <v>87</v>
      </c>
      <c r="Y3818">
        <v>24.39</v>
      </c>
      <c r="Z3818">
        <v>30</v>
      </c>
      <c r="AA3818" s="1" t="s">
        <v>65</v>
      </c>
      <c r="AB3818">
        <v>10</v>
      </c>
      <c r="AC3818">
        <v>0</v>
      </c>
      <c r="AD3818" s="1" t="s">
        <v>966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s="1" t="s">
        <v>53</v>
      </c>
      <c r="AS3818" s="1" t="s">
        <v>51</v>
      </c>
      <c r="AT3818" s="1" t="s">
        <v>51</v>
      </c>
      <c r="AU3818" s="1" t="s">
        <v>51</v>
      </c>
    </row>
    <row r="3819" spans="1:47" x14ac:dyDescent="0.25">
      <c r="A3819" s="1" t="s">
        <v>2940</v>
      </c>
      <c r="B3819">
        <v>3</v>
      </c>
      <c r="C3819" s="2" t="d">
        <v>2019-04-02T11:54:38.00000016577542150</v>
      </c>
      <c r="D3819" s="2" t="d">
        <v>2019-04-02T12:24:03.99999997112900175</v>
      </c>
      <c r="E3819">
        <v>39.778359999999999</v>
      </c>
      <c r="F3819">
        <v>-104.89577300000001</v>
      </c>
      <c r="G3819">
        <v>39.778419999999997</v>
      </c>
      <c r="H3819">
        <v>-104.896974</v>
      </c>
      <c r="I3819">
        <v>6.4000000000000001E-2</v>
      </c>
      <c r="J3819" s="1" t="s">
        <v>417</v>
      </c>
      <c r="L3819" s="1" t="s">
        <v>137</v>
      </c>
      <c r="M3819" s="1" t="s">
        <v>47</v>
      </c>
      <c r="N3819" s="1" t="s">
        <v>131</v>
      </c>
      <c r="O3819" s="1" t="s">
        <v>131</v>
      </c>
      <c r="P3819" s="1" t="s">
        <v>199</v>
      </c>
      <c r="Q3819" s="1" t="s">
        <v>247</v>
      </c>
      <c r="R3819" s="1" t="s">
        <v>48</v>
      </c>
      <c r="S3819" s="1" t="s">
        <v>79</v>
      </c>
      <c r="T3819" s="1" t="s">
        <v>206</v>
      </c>
      <c r="U3819" s="2" t="d">
        <v>2019-04-02T11:46:59.99999997206032275</v>
      </c>
      <c r="V3819">
        <v>43</v>
      </c>
      <c r="W3819">
        <v>43</v>
      </c>
      <c r="X3819">
        <v>61</v>
      </c>
      <c r="Y3819">
        <v>24.39</v>
      </c>
      <c r="Z3819">
        <v>10</v>
      </c>
      <c r="AA3819" s="1" t="s">
        <v>8970</v>
      </c>
      <c r="AB3819">
        <v>0</v>
      </c>
      <c r="AC3819">
        <v>0</v>
      </c>
      <c r="AD3819" s="1" t="s">
        <v>966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s="1" t="s">
        <v>51</v>
      </c>
      <c r="AS3819" s="1" t="s">
        <v>51</v>
      </c>
      <c r="AT3819" s="1" t="s">
        <v>51</v>
      </c>
      <c r="AU3819" s="1" t="s">
        <v>51</v>
      </c>
    </row>
    <row r="3820" spans="1:47" x14ac:dyDescent="0.25">
      <c r="A3820" s="1" t="s">
        <v>2941</v>
      </c>
      <c r="B3820">
        <v>4</v>
      </c>
      <c r="C3820" s="2" t="d">
        <v>2019-04-02T11:52:21.99999980628490125</v>
      </c>
      <c r="D3820" s="2" t="d">
        <v>2019-04-02T12:22:04.99999981373548275</v>
      </c>
      <c r="E3820">
        <v>39.776429999999998</v>
      </c>
      <c r="F3820">
        <v>-104.87299</v>
      </c>
      <c r="G3820">
        <v>39.77825</v>
      </c>
      <c r="H3820">
        <v>-104.88273</v>
      </c>
      <c r="I3820">
        <v>0.53200000000000003</v>
      </c>
      <c r="J3820" s="1" t="s">
        <v>2942</v>
      </c>
      <c r="L3820" s="1" t="s">
        <v>137</v>
      </c>
      <c r="M3820" s="1" t="s">
        <v>47</v>
      </c>
      <c r="N3820" s="1" t="s">
        <v>131</v>
      </c>
      <c r="O3820" s="1" t="s">
        <v>131</v>
      </c>
      <c r="P3820" s="1" t="s">
        <v>199</v>
      </c>
      <c r="Q3820" s="1" t="s">
        <v>454</v>
      </c>
      <c r="R3820" s="1" t="s">
        <v>48</v>
      </c>
      <c r="S3820" s="1" t="s">
        <v>79</v>
      </c>
      <c r="T3820" s="1" t="s">
        <v>204</v>
      </c>
      <c r="U3820" s="2" t="d">
        <v>2019-04-02T11:58:00.00000023748725325</v>
      </c>
      <c r="V3820">
        <v>43</v>
      </c>
      <c r="W3820">
        <v>43</v>
      </c>
      <c r="X3820">
        <v>61</v>
      </c>
      <c r="Y3820">
        <v>24.37</v>
      </c>
      <c r="Z3820">
        <v>10</v>
      </c>
      <c r="AA3820" s="1" t="s">
        <v>71</v>
      </c>
      <c r="AB3820">
        <v>3</v>
      </c>
      <c r="AC3820">
        <v>0</v>
      </c>
      <c r="AD3820" s="1" t="s">
        <v>966</v>
      </c>
      <c r="AE3820" t="b">
        <v>0</v>
      </c>
      <c r="AF3820" t="b">
        <v>0</v>
      </c>
      <c r="AG3820" t="b">
        <v>0</v>
      </c>
      <c r="AH3820" t="b">
        <v>0</v>
      </c>
      <c r="AI3820" t="b">
        <v>1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s="1" t="s">
        <v>51</v>
      </c>
      <c r="AS3820" s="1" t="s">
        <v>51</v>
      </c>
      <c r="AT3820" s="1" t="s">
        <v>51</v>
      </c>
      <c r="AU3820" s="1" t="s">
        <v>51</v>
      </c>
    </row>
    <row r="3821" spans="1:47" x14ac:dyDescent="0.25">
      <c r="A3821" s="1" t="s">
        <v>2466</v>
      </c>
      <c r="B3821">
        <v>3</v>
      </c>
      <c r="C3821" s="2" t="d">
        <v>2019-04-02T14:32:08.99999977089464925</v>
      </c>
      <c r="D3821" s="2" t="d">
        <v>2019-04-02T15:02:05.00000030267983800</v>
      </c>
      <c r="E3821">
        <v>39.725250000000003</v>
      </c>
      <c r="F3821">
        <v>-105.19116</v>
      </c>
      <c r="G3821">
        <v>39.725239999999999</v>
      </c>
      <c r="H3821">
        <v>-105.191823</v>
      </c>
      <c r="I3821">
        <v>3.5000000000000003E-2</v>
      </c>
      <c r="J3821" s="1" t="s">
        <v>1250</v>
      </c>
      <c r="L3821" s="1" t="s">
        <v>717</v>
      </c>
      <c r="M3821" s="1" t="s">
        <v>47</v>
      </c>
      <c r="N3821" s="1" t="s">
        <v>270</v>
      </c>
      <c r="O3821" s="1" t="s">
        <v>115</v>
      </c>
      <c r="P3821" s="1" t="s">
        <v>199</v>
      </c>
      <c r="Q3821" s="1" t="s">
        <v>271</v>
      </c>
      <c r="R3821" s="1" t="s">
        <v>48</v>
      </c>
      <c r="S3821" s="1" t="s">
        <v>79</v>
      </c>
      <c r="T3821" s="1" t="s">
        <v>206</v>
      </c>
      <c r="U3821" s="2" t="d">
        <v>2019-04-02T14:45:00.00000020954757600</v>
      </c>
      <c r="V3821">
        <v>50</v>
      </c>
      <c r="W3821">
        <v>50</v>
      </c>
      <c r="X3821">
        <v>47</v>
      </c>
      <c r="Y3821">
        <v>24.32</v>
      </c>
      <c r="Z3821">
        <v>10</v>
      </c>
      <c r="AA3821" s="1" t="s">
        <v>71</v>
      </c>
      <c r="AB3821">
        <v>6</v>
      </c>
      <c r="AC3821">
        <v>0</v>
      </c>
      <c r="AD3821" s="1" t="s">
        <v>819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s="1" t="s">
        <v>51</v>
      </c>
      <c r="AS3821" s="1" t="s">
        <v>51</v>
      </c>
      <c r="AT3821" s="1" t="s">
        <v>51</v>
      </c>
      <c r="AU3821" s="1" t="s">
        <v>51</v>
      </c>
    </row>
    <row r="3822" spans="1:47" x14ac:dyDescent="0.25">
      <c r="A3822" s="1" t="s">
        <v>2467</v>
      </c>
      <c r="B3822">
        <v>3</v>
      </c>
      <c r="C3822" s="2" t="d">
        <v>2019-04-02T14:33:15.99999971687793675</v>
      </c>
      <c r="D3822" s="2" t="d">
        <v>2019-04-02T15:03:06.00000010337680650</v>
      </c>
      <c r="E3822">
        <v>39.725259999999999</v>
      </c>
      <c r="F3822">
        <v>-105.19053</v>
      </c>
      <c r="G3822">
        <v>39.725239999999999</v>
      </c>
      <c r="H3822">
        <v>-105.191823</v>
      </c>
      <c r="I3822">
        <v>6.9000000000000006E-2</v>
      </c>
      <c r="J3822" s="1" t="s">
        <v>1250</v>
      </c>
      <c r="L3822" s="1" t="s">
        <v>717</v>
      </c>
      <c r="M3822" s="1" t="s">
        <v>47</v>
      </c>
      <c r="N3822" s="1" t="s">
        <v>270</v>
      </c>
      <c r="O3822" s="1" t="s">
        <v>115</v>
      </c>
      <c r="P3822" s="1" t="s">
        <v>199</v>
      </c>
      <c r="Q3822" s="1" t="s">
        <v>271</v>
      </c>
      <c r="R3822" s="1" t="s">
        <v>48</v>
      </c>
      <c r="S3822" s="1" t="s">
        <v>79</v>
      </c>
      <c r="T3822" s="1" t="s">
        <v>206</v>
      </c>
      <c r="U3822" s="2" t="d">
        <v>2019-04-02T14:45:00.00000020954757600</v>
      </c>
      <c r="V3822">
        <v>50</v>
      </c>
      <c r="W3822">
        <v>50</v>
      </c>
      <c r="X3822">
        <v>47</v>
      </c>
      <c r="Y3822">
        <v>24.32</v>
      </c>
      <c r="Z3822">
        <v>10</v>
      </c>
      <c r="AA3822" s="1" t="s">
        <v>71</v>
      </c>
      <c r="AB3822">
        <v>6</v>
      </c>
      <c r="AC3822">
        <v>0</v>
      </c>
      <c r="AD3822" s="1" t="s">
        <v>819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s="1" t="s">
        <v>51</v>
      </c>
      <c r="AS3822" s="1" t="s">
        <v>51</v>
      </c>
      <c r="AT3822" s="1" t="s">
        <v>51</v>
      </c>
      <c r="AU3822" s="1" t="s">
        <v>51</v>
      </c>
    </row>
    <row r="3823" spans="1:47" x14ac:dyDescent="0.25">
      <c r="A3823" s="1" t="s">
        <v>2468</v>
      </c>
      <c r="B3823">
        <v>3</v>
      </c>
      <c r="C3823" s="2" t="d">
        <v>2019-04-02T14:54:38.99999977089464925</v>
      </c>
      <c r="D3823" s="2" t="d">
        <v>2019-04-02T15:24:03.99999997112900175</v>
      </c>
      <c r="E3823">
        <v>39.725250000000003</v>
      </c>
      <c r="F3823">
        <v>-105.19116</v>
      </c>
      <c r="G3823">
        <v>39.725239999999999</v>
      </c>
      <c r="H3823">
        <v>-105.191823</v>
      </c>
      <c r="I3823">
        <v>3.5000000000000003E-2</v>
      </c>
      <c r="J3823" s="1" t="s">
        <v>1250</v>
      </c>
      <c r="L3823" s="1" t="s">
        <v>717</v>
      </c>
      <c r="M3823" s="1" t="s">
        <v>47</v>
      </c>
      <c r="N3823" s="1" t="s">
        <v>270</v>
      </c>
      <c r="O3823" s="1" t="s">
        <v>115</v>
      </c>
      <c r="P3823" s="1" t="s">
        <v>199</v>
      </c>
      <c r="Q3823" s="1" t="s">
        <v>271</v>
      </c>
      <c r="R3823" s="1" t="s">
        <v>48</v>
      </c>
      <c r="S3823" s="1" t="s">
        <v>79</v>
      </c>
      <c r="T3823" s="1" t="s">
        <v>206</v>
      </c>
      <c r="U3823" s="2" t="d">
        <v>2019-04-02T14:45:00.00000020954757600</v>
      </c>
      <c r="V3823">
        <v>50</v>
      </c>
      <c r="W3823">
        <v>50</v>
      </c>
      <c r="X3823">
        <v>47</v>
      </c>
      <c r="Y3823">
        <v>24.32</v>
      </c>
      <c r="Z3823">
        <v>10</v>
      </c>
      <c r="AA3823" s="1" t="s">
        <v>71</v>
      </c>
      <c r="AB3823">
        <v>6</v>
      </c>
      <c r="AC3823">
        <v>0</v>
      </c>
      <c r="AD3823" s="1" t="s">
        <v>819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s="1" t="s">
        <v>51</v>
      </c>
      <c r="AS3823" s="1" t="s">
        <v>51</v>
      </c>
      <c r="AT3823" s="1" t="s">
        <v>51</v>
      </c>
      <c r="AU3823" s="1" t="s">
        <v>51</v>
      </c>
    </row>
    <row r="3824" spans="1:47" x14ac:dyDescent="0.25">
      <c r="A3824" s="1" t="s">
        <v>2469</v>
      </c>
      <c r="B3824">
        <v>3</v>
      </c>
      <c r="C3824" s="2" t="d">
        <v>2019-04-02T17:58:21.99999972246586950</v>
      </c>
      <c r="D3824" s="2" t="d">
        <v>2019-04-02T18:27:56.9999997457489350</v>
      </c>
      <c r="E3824">
        <v>39.567472000000002</v>
      </c>
      <c r="F3824">
        <v>-105.05106600000001</v>
      </c>
      <c r="G3824">
        <v>39.567467999999998</v>
      </c>
      <c r="H3824">
        <v>-105.051097</v>
      </c>
      <c r="I3824">
        <v>2E-3</v>
      </c>
      <c r="J3824" s="1" t="s">
        <v>1840</v>
      </c>
      <c r="L3824" s="1" t="s">
        <v>406</v>
      </c>
      <c r="M3824" s="1" t="s">
        <v>47</v>
      </c>
      <c r="N3824" s="1" t="s">
        <v>138</v>
      </c>
      <c r="O3824" s="1" t="s">
        <v>202</v>
      </c>
      <c r="P3824" s="1" t="s">
        <v>199</v>
      </c>
      <c r="Q3824" s="1" t="s">
        <v>514</v>
      </c>
      <c r="R3824" s="1" t="s">
        <v>48</v>
      </c>
      <c r="S3824" s="1" t="s">
        <v>79</v>
      </c>
      <c r="T3824" s="1" t="s">
        <v>201</v>
      </c>
      <c r="U3824" s="2" t="d">
        <v>2019-04-02T17:52:59.99999988824129100</v>
      </c>
      <c r="V3824">
        <v>52</v>
      </c>
      <c r="W3824">
        <v>52</v>
      </c>
      <c r="X3824">
        <v>47</v>
      </c>
      <c r="Y3824">
        <v>24.06</v>
      </c>
      <c r="Z3824">
        <v>10</v>
      </c>
      <c r="AA3824" s="1" t="s">
        <v>65</v>
      </c>
      <c r="AB3824">
        <v>10</v>
      </c>
      <c r="AC3824">
        <v>0</v>
      </c>
      <c r="AD3824" s="1" t="s">
        <v>819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s="1" t="s">
        <v>51</v>
      </c>
      <c r="AS3824" s="1" t="s">
        <v>51</v>
      </c>
      <c r="AT3824" s="1" t="s">
        <v>51</v>
      </c>
      <c r="AU3824" s="1" t="s">
        <v>51</v>
      </c>
    </row>
    <row r="3825" spans="1:47" x14ac:dyDescent="0.25">
      <c r="A3825" s="1" t="s">
        <v>2943</v>
      </c>
      <c r="B3825">
        <v>3</v>
      </c>
      <c r="C3825" s="2" t="d">
        <v>2019-04-02T16:34:22.00000026728957925</v>
      </c>
      <c r="D3825" s="2" t="d">
        <v>2019-04-02T17:04:05.000000274740159400</v>
      </c>
      <c r="E3825">
        <v>38.585737000000002</v>
      </c>
      <c r="F3825">
        <v>-104.668898</v>
      </c>
      <c r="G3825">
        <v>38.577188</v>
      </c>
      <c r="H3825">
        <v>-104.66193699999999</v>
      </c>
      <c r="I3825">
        <v>0.7</v>
      </c>
      <c r="J3825" s="1" t="s">
        <v>531</v>
      </c>
      <c r="L3825" s="1" t="s">
        <v>196</v>
      </c>
      <c r="M3825" s="1" t="s">
        <v>47</v>
      </c>
      <c r="N3825" s="1" t="s">
        <v>328</v>
      </c>
      <c r="O3825" s="1" t="s">
        <v>194</v>
      </c>
      <c r="P3825" s="1" t="s">
        <v>199</v>
      </c>
      <c r="Q3825" s="1" t="s">
        <v>329</v>
      </c>
      <c r="R3825" s="1" t="s">
        <v>48</v>
      </c>
      <c r="S3825" s="1" t="s">
        <v>79</v>
      </c>
      <c r="T3825" s="1" t="s">
        <v>269</v>
      </c>
      <c r="U3825" s="2" t="d">
        <v>2019-04-02T16:57:59.99999981839210125</v>
      </c>
      <c r="V3825">
        <v>53</v>
      </c>
      <c r="W3825">
        <v>53</v>
      </c>
      <c r="X3825">
        <v>39</v>
      </c>
      <c r="Y3825">
        <v>24.13</v>
      </c>
      <c r="Z3825">
        <v>10</v>
      </c>
      <c r="AA3825" s="1" t="s">
        <v>66</v>
      </c>
      <c r="AB3825">
        <v>16</v>
      </c>
      <c r="AC3825">
        <v>0</v>
      </c>
      <c r="AD3825" s="1" t="s">
        <v>966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s="1" t="s">
        <v>51</v>
      </c>
      <c r="AS3825" s="1" t="s">
        <v>51</v>
      </c>
      <c r="AT3825" s="1" t="s">
        <v>51</v>
      </c>
      <c r="AU3825" s="1" t="s">
        <v>51</v>
      </c>
    </row>
    <row r="3826" spans="1:47" x14ac:dyDescent="0.25">
      <c r="A3826" s="1" t="s">
        <v>5707</v>
      </c>
      <c r="B3826">
        <v>3</v>
      </c>
      <c r="C3826" s="2" t="d">
        <v>2019-04-02T17:18:38.00000004004687050</v>
      </c>
      <c r="D3826" s="2" t="d">
        <v>2019-04-02T17:46:04.99999968800693850</v>
      </c>
      <c r="E3826">
        <v>39.900221000000002</v>
      </c>
      <c r="F3826">
        <v>-104.988178</v>
      </c>
      <c r="G3826">
        <v>39.897492</v>
      </c>
      <c r="H3826">
        <v>-104.987711</v>
      </c>
      <c r="I3826">
        <v>0.19</v>
      </c>
      <c r="J3826" s="1" t="s">
        <v>442</v>
      </c>
      <c r="L3826" s="1" t="s">
        <v>196</v>
      </c>
      <c r="M3826" s="1" t="s">
        <v>47</v>
      </c>
      <c r="N3826" s="1" t="s">
        <v>131</v>
      </c>
      <c r="O3826" s="1" t="s">
        <v>147</v>
      </c>
      <c r="P3826" s="1" t="s">
        <v>199</v>
      </c>
      <c r="Q3826" s="1" t="s">
        <v>440</v>
      </c>
      <c r="R3826" s="1" t="s">
        <v>48</v>
      </c>
      <c r="S3826" s="1" t="s">
        <v>79</v>
      </c>
      <c r="T3826" s="1" t="s">
        <v>206</v>
      </c>
      <c r="U3826" s="2" t="d">
        <v>2019-04-02T17:45:00.00000020954757600</v>
      </c>
      <c r="V3826">
        <v>52</v>
      </c>
      <c r="W3826">
        <v>52</v>
      </c>
      <c r="X3826">
        <v>44</v>
      </c>
      <c r="Y3826">
        <v>24.28</v>
      </c>
      <c r="Z3826">
        <v>15</v>
      </c>
      <c r="AA3826" s="1" t="s">
        <v>71</v>
      </c>
      <c r="AB3826">
        <v>7</v>
      </c>
      <c r="AC3826">
        <v>0</v>
      </c>
      <c r="AD3826" s="1" t="s">
        <v>819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s="1" t="s">
        <v>51</v>
      </c>
      <c r="AS3826" s="1" t="s">
        <v>51</v>
      </c>
      <c r="AT3826" s="1" t="s">
        <v>51</v>
      </c>
      <c r="AU3826" s="1" t="s">
        <v>51</v>
      </c>
    </row>
    <row r="3827" spans="1:47" x14ac:dyDescent="0.25">
      <c r="A3827" s="1" t="s">
        <v>2470</v>
      </c>
      <c r="B3827">
        <v>3</v>
      </c>
      <c r="C3827" s="2" t="d">
        <v>2019-04-02T18:03:38.00000004004687050</v>
      </c>
      <c r="D3827" s="2" t="d">
        <v>2019-04-02T20:01:58.99999973829835350</v>
      </c>
      <c r="E3827">
        <v>39.564638000000002</v>
      </c>
      <c r="F3827">
        <v>-105.03392599999999</v>
      </c>
      <c r="G3827">
        <v>39.564639999999997</v>
      </c>
      <c r="H3827">
        <v>-105.03394</v>
      </c>
      <c r="I3827">
        <v>1E-3</v>
      </c>
      <c r="J3827" s="1" t="s">
        <v>2471</v>
      </c>
      <c r="L3827" s="1" t="s">
        <v>406</v>
      </c>
      <c r="M3827" s="1" t="s">
        <v>47</v>
      </c>
      <c r="N3827" s="1" t="s">
        <v>138</v>
      </c>
      <c r="O3827" s="1" t="s">
        <v>121</v>
      </c>
      <c r="P3827" s="1" t="s">
        <v>199</v>
      </c>
      <c r="Q3827" s="1" t="s">
        <v>1474</v>
      </c>
      <c r="R3827" s="1" t="s">
        <v>48</v>
      </c>
      <c r="S3827" s="1" t="s">
        <v>79</v>
      </c>
      <c r="T3827" s="1" t="s">
        <v>201</v>
      </c>
      <c r="U3827" s="2" t="d">
        <v>2019-04-02T17:52:59.99999988824129100</v>
      </c>
      <c r="V3827">
        <v>52</v>
      </c>
      <c r="W3827">
        <v>52</v>
      </c>
      <c r="X3827">
        <v>47</v>
      </c>
      <c r="Y3827">
        <v>24.06</v>
      </c>
      <c r="Z3827">
        <v>10</v>
      </c>
      <c r="AA3827" s="1" t="s">
        <v>65</v>
      </c>
      <c r="AB3827">
        <v>10</v>
      </c>
      <c r="AC3827">
        <v>0</v>
      </c>
      <c r="AD3827" s="1" t="s">
        <v>819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s="1" t="s">
        <v>51</v>
      </c>
      <c r="AS3827" s="1" t="s">
        <v>51</v>
      </c>
      <c r="AT3827" s="1" t="s">
        <v>51</v>
      </c>
      <c r="AU3827" s="1" t="s">
        <v>51</v>
      </c>
    </row>
    <row r="3828" spans="1:47" x14ac:dyDescent="0.25">
      <c r="A3828" s="1" t="s">
        <v>9441</v>
      </c>
      <c r="B3828">
        <v>2</v>
      </c>
      <c r="C3828" s="2" t="d">
        <v>2019-04-02T17:20:07.00000009965151575</v>
      </c>
      <c r="D3828" s="2" t="d">
        <v>2019-04-02T17:50:04.00000023655593225</v>
      </c>
      <c r="E3828">
        <v>39.88935</v>
      </c>
      <c r="F3828">
        <v>-104.98768</v>
      </c>
      <c r="G3828">
        <v>39.862769999999998</v>
      </c>
      <c r="H3828">
        <v>-104.98771000000001</v>
      </c>
      <c r="I3828">
        <v>1.837</v>
      </c>
      <c r="J3828" s="1" t="s">
        <v>9442</v>
      </c>
      <c r="L3828" s="1" t="s">
        <v>173</v>
      </c>
      <c r="M3828" s="1" t="s">
        <v>47</v>
      </c>
      <c r="N3828" s="1" t="s">
        <v>131</v>
      </c>
      <c r="O3828" s="1" t="s">
        <v>147</v>
      </c>
      <c r="P3828" s="1" t="s">
        <v>199</v>
      </c>
      <c r="Q3828" s="1" t="s">
        <v>440</v>
      </c>
      <c r="R3828" s="1" t="s">
        <v>48</v>
      </c>
      <c r="S3828" s="1" t="s">
        <v>79</v>
      </c>
      <c r="T3828" s="1" t="s">
        <v>206</v>
      </c>
      <c r="U3828" s="2" t="d">
        <v>2019-04-02T17:45:00.00000020954757600</v>
      </c>
      <c r="V3828">
        <v>52</v>
      </c>
      <c r="W3828">
        <v>52</v>
      </c>
      <c r="X3828">
        <v>44</v>
      </c>
      <c r="Y3828">
        <v>24.28</v>
      </c>
      <c r="Z3828">
        <v>15</v>
      </c>
      <c r="AA3828" s="1" t="s">
        <v>71</v>
      </c>
      <c r="AB3828">
        <v>7</v>
      </c>
      <c r="AC3828">
        <v>0</v>
      </c>
      <c r="AD3828" s="1" t="s">
        <v>819</v>
      </c>
      <c r="AE3828" t="b">
        <v>0</v>
      </c>
      <c r="AF3828" t="b">
        <v>0</v>
      </c>
      <c r="AG3828" t="b">
        <v>0</v>
      </c>
      <c r="AH3828" t="b">
        <v>0</v>
      </c>
      <c r="AI3828" t="b">
        <v>1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s="1" t="s">
        <v>51</v>
      </c>
      <c r="AS3828" s="1" t="s">
        <v>51</v>
      </c>
      <c r="AT3828" s="1" t="s">
        <v>51</v>
      </c>
      <c r="AU3828" s="1" t="s">
        <v>51</v>
      </c>
    </row>
    <row r="3829" spans="1:47" x14ac:dyDescent="0.25">
      <c r="A3829" s="1" t="s">
        <v>7592</v>
      </c>
      <c r="B3829">
        <v>3</v>
      </c>
      <c r="C3829" s="2" t="d">
        <v>2019-04-02T18:04:22.00000026728957925</v>
      </c>
      <c r="D3829" s="2" t="d">
        <v>2019-04-02T23:00:05.0000001210719325</v>
      </c>
      <c r="E3829">
        <v>40.406869999999998</v>
      </c>
      <c r="F3829">
        <v>-104.940439</v>
      </c>
      <c r="G3829">
        <v>40.406894000000001</v>
      </c>
      <c r="H3829">
        <v>-104.94291699999999</v>
      </c>
      <c r="I3829">
        <v>0.13</v>
      </c>
      <c r="J3829" s="1" t="s">
        <v>302</v>
      </c>
      <c r="K3829">
        <v>6231</v>
      </c>
      <c r="L3829" s="1" t="s">
        <v>6598</v>
      </c>
      <c r="M3829" s="1" t="s">
        <v>47</v>
      </c>
      <c r="N3829" s="1" t="s">
        <v>83</v>
      </c>
      <c r="O3829" s="1" t="s">
        <v>210</v>
      </c>
      <c r="P3829" s="1" t="s">
        <v>199</v>
      </c>
      <c r="Q3829" s="1" t="s">
        <v>6859</v>
      </c>
      <c r="R3829" s="1" t="s">
        <v>48</v>
      </c>
      <c r="S3829" s="1" t="s">
        <v>79</v>
      </c>
      <c r="T3829" s="1" t="s">
        <v>231</v>
      </c>
      <c r="U3829" s="2" t="d">
        <v>2019-04-02T17:55:59.99999984633177850</v>
      </c>
      <c r="V3829">
        <v>53</v>
      </c>
      <c r="W3829">
        <v>53</v>
      </c>
      <c r="X3829">
        <v>40</v>
      </c>
      <c r="Y3829">
        <v>24.9</v>
      </c>
      <c r="Z3829">
        <v>10</v>
      </c>
      <c r="AA3829" s="1" t="s">
        <v>62</v>
      </c>
      <c r="AB3829">
        <v>3</v>
      </c>
      <c r="AC3829">
        <v>0</v>
      </c>
      <c r="AD3829" s="1" t="s">
        <v>966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s="1" t="s">
        <v>51</v>
      </c>
      <c r="AS3829" s="1" t="s">
        <v>51</v>
      </c>
      <c r="AT3829" s="1" t="s">
        <v>51</v>
      </c>
      <c r="AU3829" s="1" t="s">
        <v>51</v>
      </c>
    </row>
    <row r="3830" spans="1:47" x14ac:dyDescent="0.25">
      <c r="A3830" s="1" t="s">
        <v>7593</v>
      </c>
      <c r="B3830">
        <v>3</v>
      </c>
      <c r="C3830" s="2" t="d">
        <v>2019-04-02T18:33:38.00000024959445325</v>
      </c>
      <c r="D3830" s="2" t="d">
        <v>2019-04-02T19:03:02.00000021606683650</v>
      </c>
      <c r="E3830">
        <v>40.406869999999998</v>
      </c>
      <c r="F3830">
        <v>-104.936645</v>
      </c>
      <c r="G3830">
        <v>40.407451999999999</v>
      </c>
      <c r="H3830">
        <v>-104.954094</v>
      </c>
      <c r="I3830">
        <v>0.91900000000000004</v>
      </c>
      <c r="J3830" s="1" t="s">
        <v>302</v>
      </c>
      <c r="K3830">
        <v>6441</v>
      </c>
      <c r="L3830" s="1" t="s">
        <v>6598</v>
      </c>
      <c r="M3830" s="1" t="s">
        <v>47</v>
      </c>
      <c r="N3830" s="1" t="s">
        <v>83</v>
      </c>
      <c r="O3830" s="1" t="s">
        <v>210</v>
      </c>
      <c r="P3830" s="1" t="s">
        <v>199</v>
      </c>
      <c r="Q3830" s="1" t="s">
        <v>6859</v>
      </c>
      <c r="R3830" s="1" t="s">
        <v>48</v>
      </c>
      <c r="S3830" s="1" t="s">
        <v>79</v>
      </c>
      <c r="T3830" s="1" t="s">
        <v>231</v>
      </c>
      <c r="U3830" s="2" t="d">
        <v>2019-04-02T18:56:00.00000026542693050</v>
      </c>
      <c r="V3830">
        <v>50</v>
      </c>
      <c r="W3830">
        <v>50</v>
      </c>
      <c r="X3830">
        <v>46</v>
      </c>
      <c r="Y3830">
        <v>24.9</v>
      </c>
      <c r="Z3830">
        <v>10</v>
      </c>
      <c r="AA3830" s="1" t="s">
        <v>58</v>
      </c>
      <c r="AB3830">
        <v>3</v>
      </c>
      <c r="AC3830">
        <v>0</v>
      </c>
      <c r="AD3830" s="1" t="s">
        <v>966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s="1" t="s">
        <v>51</v>
      </c>
      <c r="AS3830" s="1" t="s">
        <v>51</v>
      </c>
      <c r="AT3830" s="1" t="s">
        <v>51</v>
      </c>
      <c r="AU3830" s="1" t="s">
        <v>51</v>
      </c>
    </row>
    <row r="3831" spans="1:47" x14ac:dyDescent="0.25">
      <c r="A3831" s="1" t="s">
        <v>1094</v>
      </c>
      <c r="B3831">
        <v>4</v>
      </c>
      <c r="C3831" s="2" t="d">
        <v>2019-05-02T23:42:42.00000001117587225</v>
      </c>
      <c r="D3831" s="2" t="d">
        <v>2019-05-03T00:10:49.99999981373548275</v>
      </c>
      <c r="E3831">
        <v>39.836244000000001</v>
      </c>
      <c r="F3831">
        <v>-105.02641</v>
      </c>
      <c r="G3831">
        <v>39.836244000000001</v>
      </c>
      <c r="H3831">
        <v>-105.02641</v>
      </c>
      <c r="I3831">
        <v>0</v>
      </c>
      <c r="J3831" s="1" t="s">
        <v>1095</v>
      </c>
      <c r="L3831" s="1" t="s">
        <v>244</v>
      </c>
      <c r="M3831" s="1" t="s">
        <v>47</v>
      </c>
      <c r="N3831" s="1" t="s">
        <v>80</v>
      </c>
      <c r="O3831" s="1" t="s">
        <v>147</v>
      </c>
      <c r="P3831" s="1" t="s">
        <v>199</v>
      </c>
      <c r="Q3831" s="1" t="s">
        <v>549</v>
      </c>
      <c r="R3831" s="1" t="s">
        <v>48</v>
      </c>
      <c r="S3831" s="1" t="s">
        <v>79</v>
      </c>
      <c r="T3831" s="1" t="s">
        <v>206</v>
      </c>
      <c r="U3831" s="2" t="d">
        <v>2019-05-02T23:35:59.99999970663339225</v>
      </c>
      <c r="V3831">
        <v>45</v>
      </c>
      <c r="W3831">
        <v>42</v>
      </c>
      <c r="X3831">
        <v>53</v>
      </c>
      <c r="Y3831">
        <v>24.37</v>
      </c>
      <c r="Z3831">
        <v>10</v>
      </c>
      <c r="AA3831" s="1" t="s">
        <v>56</v>
      </c>
      <c r="AB3831">
        <v>5</v>
      </c>
      <c r="AC3831">
        <v>0</v>
      </c>
      <c r="AD3831" s="1" t="s">
        <v>1068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s="1" t="s">
        <v>53</v>
      </c>
      <c r="AS3831" s="1" t="s">
        <v>53</v>
      </c>
      <c r="AT3831" s="1" t="s">
        <v>53</v>
      </c>
      <c r="AU3831" s="1" t="s">
        <v>53</v>
      </c>
    </row>
    <row r="3832" spans="1:47" x14ac:dyDescent="0.25">
      <c r="A3832" s="1" t="s">
        <v>3173</v>
      </c>
      <c r="B3832">
        <v>3</v>
      </c>
      <c r="C3832" s="2" t="d">
        <v>2019-05-03T04:03:42.00000013690441650</v>
      </c>
      <c r="D3832" s="2" t="d">
        <v>2019-05-03T04:33:04.00000026449560950</v>
      </c>
      <c r="E3832">
        <v>39.740229999999997</v>
      </c>
      <c r="F3832">
        <v>-104.69870299999999</v>
      </c>
      <c r="G3832">
        <v>39.740229999999997</v>
      </c>
      <c r="H3832">
        <v>-104.698787</v>
      </c>
      <c r="I3832">
        <v>4.0000000000000001E-3</v>
      </c>
      <c r="J3832" s="1" t="s">
        <v>3174</v>
      </c>
      <c r="L3832" s="1" t="s">
        <v>137</v>
      </c>
      <c r="M3832" s="1" t="s">
        <v>47</v>
      </c>
      <c r="N3832" s="1" t="s">
        <v>171</v>
      </c>
      <c r="O3832" s="1" t="s">
        <v>147</v>
      </c>
      <c r="P3832" s="1" t="s">
        <v>199</v>
      </c>
      <c r="Q3832" s="1" t="s">
        <v>1577</v>
      </c>
      <c r="R3832" s="1" t="s">
        <v>48</v>
      </c>
      <c r="S3832" s="1" t="s">
        <v>79</v>
      </c>
      <c r="T3832" s="1" t="s">
        <v>220</v>
      </c>
      <c r="U3832" s="2" t="d">
        <v>2019-05-03T03:53:00.00000030733644975</v>
      </c>
      <c r="V3832">
        <v>39</v>
      </c>
      <c r="W3832">
        <v>33</v>
      </c>
      <c r="X3832">
        <v>73</v>
      </c>
      <c r="Y3832">
        <v>24.56</v>
      </c>
      <c r="Z3832">
        <v>10</v>
      </c>
      <c r="AA3832" s="1" t="s">
        <v>55</v>
      </c>
      <c r="AB3832">
        <v>8</v>
      </c>
      <c r="AC3832">
        <v>0</v>
      </c>
      <c r="AD3832" s="1" t="s">
        <v>50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s="1" t="s">
        <v>53</v>
      </c>
      <c r="AS3832" s="1" t="s">
        <v>53</v>
      </c>
      <c r="AT3832" s="1" t="s">
        <v>53</v>
      </c>
      <c r="AU3832" s="1" t="s">
        <v>53</v>
      </c>
    </row>
    <row r="3833" spans="1:47" x14ac:dyDescent="0.25">
      <c r="A3833" s="1" t="s">
        <v>3591</v>
      </c>
      <c r="B3833">
        <v>4</v>
      </c>
      <c r="C3833" s="2" t="d">
        <v>2019-05-03T07:01:28.9999998500570625</v>
      </c>
      <c r="D3833" s="2" t="d">
        <v>2019-05-03T07:31:16.00000016391277275</v>
      </c>
      <c r="E3833">
        <v>39.622720000000001</v>
      </c>
      <c r="F3833">
        <v>-106.4849</v>
      </c>
      <c r="G3833">
        <v>39.608283999999998</v>
      </c>
      <c r="H3833">
        <v>-106.44887199999999</v>
      </c>
      <c r="I3833">
        <v>2.1619999999999999</v>
      </c>
      <c r="J3833" s="1" t="s">
        <v>3592</v>
      </c>
      <c r="L3833" s="1" t="s">
        <v>133</v>
      </c>
      <c r="M3833" s="1" t="s">
        <v>47</v>
      </c>
      <c r="N3833" s="1" t="s">
        <v>145</v>
      </c>
      <c r="O3833" s="1" t="s">
        <v>502</v>
      </c>
      <c r="P3833" s="1" t="s">
        <v>199</v>
      </c>
      <c r="Q3833" s="1" t="s">
        <v>977</v>
      </c>
      <c r="R3833" s="1" t="s">
        <v>48</v>
      </c>
      <c r="S3833" s="1" t="s">
        <v>79</v>
      </c>
      <c r="T3833" s="1" t="s">
        <v>613</v>
      </c>
      <c r="U3833" s="2" t="d">
        <v>2019-05-03T06:56:00.00000026542693050</v>
      </c>
      <c r="V3833">
        <v>29</v>
      </c>
      <c r="W3833">
        <v>29</v>
      </c>
      <c r="X3833">
        <v>89</v>
      </c>
      <c r="Y3833">
        <v>23.71</v>
      </c>
      <c r="Z3833">
        <v>10</v>
      </c>
      <c r="AA3833" s="1" t="s">
        <v>62</v>
      </c>
      <c r="AB3833">
        <v>3</v>
      </c>
      <c r="AC3833">
        <v>0</v>
      </c>
      <c r="AD3833" s="1" t="s">
        <v>50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s="1" t="s">
        <v>51</v>
      </c>
      <c r="AS3833" s="1" t="s">
        <v>51</v>
      </c>
      <c r="AT3833" s="1" t="s">
        <v>51</v>
      </c>
      <c r="AU3833" s="1" t="s">
        <v>51</v>
      </c>
    </row>
    <row r="3834" spans="1:47" x14ac:dyDescent="0.25">
      <c r="A3834" s="1" t="s">
        <v>8927</v>
      </c>
      <c r="B3834">
        <v>4</v>
      </c>
      <c r="C3834" s="2" t="d">
        <v>2019-05-03T07:53:59.00000005960464525</v>
      </c>
      <c r="D3834" s="2" t="d">
        <v>2019-05-03T08:23:16.99999988079070950</v>
      </c>
      <c r="E3834">
        <v>38.882919999999999</v>
      </c>
      <c r="F3834">
        <v>-108.50899</v>
      </c>
      <c r="G3834">
        <v>38.882919999999999</v>
      </c>
      <c r="H3834">
        <v>-108.50899</v>
      </c>
      <c r="I3834">
        <v>0</v>
      </c>
      <c r="J3834" s="1" t="s">
        <v>8928</v>
      </c>
      <c r="K3834">
        <v>31</v>
      </c>
      <c r="L3834" s="1" t="s">
        <v>8929</v>
      </c>
      <c r="M3834" s="1" t="s">
        <v>47</v>
      </c>
      <c r="N3834" s="1" t="s">
        <v>1540</v>
      </c>
      <c r="O3834" s="1" t="s">
        <v>491</v>
      </c>
      <c r="P3834" s="1" t="s">
        <v>199</v>
      </c>
      <c r="Q3834" s="1" t="s">
        <v>8930</v>
      </c>
      <c r="R3834" s="1" t="s">
        <v>48</v>
      </c>
      <c r="S3834" s="1" t="s">
        <v>79</v>
      </c>
      <c r="T3834" s="1" t="s">
        <v>493</v>
      </c>
      <c r="U3834" s="2" t="d">
        <v>2019-05-03T07:53:00.000000097788870375</v>
      </c>
      <c r="V3834">
        <v>44</v>
      </c>
      <c r="W3834">
        <v>42</v>
      </c>
      <c r="X3834">
        <v>65</v>
      </c>
      <c r="Y3834">
        <v>25.19</v>
      </c>
      <c r="Z3834">
        <v>10</v>
      </c>
      <c r="AA3834" s="1" t="s">
        <v>64</v>
      </c>
      <c r="AB3834">
        <v>5</v>
      </c>
      <c r="AC3834">
        <v>0</v>
      </c>
      <c r="AD3834" s="1" t="s">
        <v>50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s="1" t="s">
        <v>51</v>
      </c>
      <c r="AS3834" s="1" t="s">
        <v>51</v>
      </c>
      <c r="AT3834" s="1" t="s">
        <v>51</v>
      </c>
      <c r="AU3834" s="1" t="s">
        <v>51</v>
      </c>
    </row>
    <row r="3835" spans="1:47" x14ac:dyDescent="0.25">
      <c r="A3835" s="1" t="s">
        <v>3593</v>
      </c>
      <c r="B3835">
        <v>3</v>
      </c>
      <c r="C3835" s="2" t="d">
        <v>2019-05-03T07:23:12.99999978393316350</v>
      </c>
      <c r="D3835" s="2" t="d">
        <v>2019-05-03T12:15:09.0000000083819025</v>
      </c>
      <c r="E3835">
        <v>39.617770999999998</v>
      </c>
      <c r="F3835">
        <v>-106.463842</v>
      </c>
      <c r="G3835">
        <v>39.616596999999999</v>
      </c>
      <c r="H3835">
        <v>-106.460705</v>
      </c>
      <c r="I3835">
        <v>0.186</v>
      </c>
      <c r="J3835" s="1" t="s">
        <v>500</v>
      </c>
      <c r="L3835" s="1" t="s">
        <v>133</v>
      </c>
      <c r="M3835" s="1" t="s">
        <v>47</v>
      </c>
      <c r="N3835" s="1" t="s">
        <v>501</v>
      </c>
      <c r="O3835" s="1" t="s">
        <v>502</v>
      </c>
      <c r="P3835" s="1" t="s">
        <v>199</v>
      </c>
      <c r="Q3835" s="1" t="s">
        <v>503</v>
      </c>
      <c r="R3835" s="1" t="s">
        <v>48</v>
      </c>
      <c r="S3835" s="1" t="s">
        <v>79</v>
      </c>
      <c r="T3835" s="1" t="s">
        <v>504</v>
      </c>
      <c r="U3835" s="2" t="d">
        <v>2019-05-03T06:53:00.00000030733644975</v>
      </c>
      <c r="V3835">
        <v>21</v>
      </c>
      <c r="W3835">
        <v>13</v>
      </c>
      <c r="X3835">
        <v>78</v>
      </c>
      <c r="Y3835">
        <v>20.79</v>
      </c>
      <c r="Z3835">
        <v>10</v>
      </c>
      <c r="AA3835" s="1" t="s">
        <v>59</v>
      </c>
      <c r="AB3835">
        <v>6</v>
      </c>
      <c r="AC3835">
        <v>0</v>
      </c>
      <c r="AD3835" s="1" t="s">
        <v>50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s="1" t="s">
        <v>51</v>
      </c>
      <c r="AS3835" s="1" t="s">
        <v>51</v>
      </c>
      <c r="AT3835" s="1" t="s">
        <v>51</v>
      </c>
      <c r="AU3835" s="1" t="s">
        <v>51</v>
      </c>
    </row>
    <row r="3836" spans="1:47" x14ac:dyDescent="0.25">
      <c r="A3836" s="1" t="s">
        <v>8931</v>
      </c>
      <c r="B3836">
        <v>4</v>
      </c>
      <c r="C3836" s="2" t="d">
        <v>2019-05-03T07:53:59.00000005960464525</v>
      </c>
      <c r="D3836" s="2" t="d">
        <v>2019-05-03T08:23:16.99999988079070950</v>
      </c>
      <c r="E3836">
        <v>38.882919999999999</v>
      </c>
      <c r="F3836">
        <v>-108.50899</v>
      </c>
      <c r="G3836">
        <v>38.882919999999999</v>
      </c>
      <c r="H3836">
        <v>-108.50899</v>
      </c>
      <c r="I3836">
        <v>0</v>
      </c>
      <c r="J3836" s="1" t="s">
        <v>8928</v>
      </c>
      <c r="K3836">
        <v>31</v>
      </c>
      <c r="L3836" s="1" t="s">
        <v>8929</v>
      </c>
      <c r="M3836" s="1" t="s">
        <v>47</v>
      </c>
      <c r="N3836" s="1" t="s">
        <v>1540</v>
      </c>
      <c r="O3836" s="1" t="s">
        <v>491</v>
      </c>
      <c r="P3836" s="1" t="s">
        <v>199</v>
      </c>
      <c r="Q3836" s="1" t="s">
        <v>8930</v>
      </c>
      <c r="R3836" s="1" t="s">
        <v>48</v>
      </c>
      <c r="S3836" s="1" t="s">
        <v>79</v>
      </c>
      <c r="T3836" s="1" t="s">
        <v>493</v>
      </c>
      <c r="U3836" s="2" t="d">
        <v>2019-05-03T07:53:00.000000097788870375</v>
      </c>
      <c r="V3836">
        <v>44</v>
      </c>
      <c r="W3836">
        <v>42</v>
      </c>
      <c r="X3836">
        <v>65</v>
      </c>
      <c r="Y3836">
        <v>25.19</v>
      </c>
      <c r="Z3836">
        <v>10</v>
      </c>
      <c r="AA3836" s="1" t="s">
        <v>64</v>
      </c>
      <c r="AB3836">
        <v>5</v>
      </c>
      <c r="AC3836">
        <v>0</v>
      </c>
      <c r="AD3836" s="1" t="s">
        <v>50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s="1" t="s">
        <v>51</v>
      </c>
      <c r="AS3836" s="1" t="s">
        <v>51</v>
      </c>
      <c r="AT3836" s="1" t="s">
        <v>51</v>
      </c>
      <c r="AU3836" s="1" t="s">
        <v>51</v>
      </c>
    </row>
    <row r="3837" spans="1:47" x14ac:dyDescent="0.25">
      <c r="A3837" s="1" t="s">
        <v>3826</v>
      </c>
      <c r="B3837">
        <v>3</v>
      </c>
      <c r="C3837" s="2" t="d">
        <v>2019-05-03T07:41:13.99999976623803075</v>
      </c>
      <c r="D3837" s="2" t="d">
        <v>2019-05-03T08:11:09.00000006426125700</v>
      </c>
      <c r="E3837">
        <v>39.723457000000003</v>
      </c>
      <c r="F3837">
        <v>-105.011526</v>
      </c>
      <c r="G3837">
        <v>39.72184</v>
      </c>
      <c r="H3837">
        <v>-105.00936</v>
      </c>
      <c r="I3837">
        <v>0.16</v>
      </c>
      <c r="J3837" s="1" t="s">
        <v>398</v>
      </c>
      <c r="L3837" s="1" t="s">
        <v>195</v>
      </c>
      <c r="M3837" s="1" t="s">
        <v>47</v>
      </c>
      <c r="N3837" s="1" t="s">
        <v>131</v>
      </c>
      <c r="O3837" s="1" t="s">
        <v>131</v>
      </c>
      <c r="P3837" s="1" t="s">
        <v>199</v>
      </c>
      <c r="Q3837" s="1" t="s">
        <v>311</v>
      </c>
      <c r="R3837" s="1" t="s">
        <v>48</v>
      </c>
      <c r="S3837" s="1" t="s">
        <v>79</v>
      </c>
      <c r="T3837" s="1" t="s">
        <v>206</v>
      </c>
      <c r="U3837" s="2" t="d">
        <v>2019-05-03T07:44:59.99999979045242400</v>
      </c>
      <c r="V3837">
        <v>45</v>
      </c>
      <c r="W3837">
        <v>45</v>
      </c>
      <c r="X3837">
        <v>57</v>
      </c>
      <c r="Y3837">
        <v>24.41</v>
      </c>
      <c r="Z3837">
        <v>10</v>
      </c>
      <c r="AA3837" s="1" t="s">
        <v>63</v>
      </c>
      <c r="AB3837">
        <v>3</v>
      </c>
      <c r="AC3837">
        <v>0</v>
      </c>
      <c r="AD3837" s="1" t="s">
        <v>50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s="1" t="s">
        <v>51</v>
      </c>
      <c r="AS3837" s="1" t="s">
        <v>51</v>
      </c>
      <c r="AT3837" s="1" t="s">
        <v>51</v>
      </c>
      <c r="AU3837" s="1" t="s">
        <v>51</v>
      </c>
    </row>
    <row r="3838" spans="1:47" x14ac:dyDescent="0.25">
      <c r="A3838" s="1" t="s">
        <v>3827</v>
      </c>
      <c r="B3838">
        <v>4</v>
      </c>
      <c r="C3838" s="2" t="d">
        <v>2019-05-03T08:10:27.99999990966170775</v>
      </c>
      <c r="D3838" s="2" t="d">
        <v>2019-05-03T08:39:48.00000019837171050</v>
      </c>
      <c r="E3838">
        <v>38.815130000000003</v>
      </c>
      <c r="F3838">
        <v>-104.82285</v>
      </c>
      <c r="G3838">
        <v>38.827713000000003</v>
      </c>
      <c r="H3838">
        <v>-104.835275</v>
      </c>
      <c r="I3838">
        <v>1.097</v>
      </c>
      <c r="J3838" s="1" t="s">
        <v>3828</v>
      </c>
      <c r="L3838" s="1" t="s">
        <v>195</v>
      </c>
      <c r="M3838" s="1" t="s">
        <v>47</v>
      </c>
      <c r="N3838" s="1" t="s">
        <v>233</v>
      </c>
      <c r="O3838" s="1" t="s">
        <v>194</v>
      </c>
      <c r="P3838" s="1" t="s">
        <v>199</v>
      </c>
      <c r="Q3838" s="1" t="s">
        <v>390</v>
      </c>
      <c r="R3838" s="1" t="s">
        <v>48</v>
      </c>
      <c r="S3838" s="1" t="s">
        <v>79</v>
      </c>
      <c r="T3838" s="1" t="s">
        <v>250</v>
      </c>
      <c r="U3838" s="2" t="d">
        <v>2019-05-03T07:54:00.00000029336660775</v>
      </c>
      <c r="V3838">
        <v>48</v>
      </c>
      <c r="W3838">
        <v>45</v>
      </c>
      <c r="X3838">
        <v>54</v>
      </c>
      <c r="Y3838">
        <v>23.94</v>
      </c>
      <c r="Z3838">
        <v>10</v>
      </c>
      <c r="AA3838" s="1" t="s">
        <v>65</v>
      </c>
      <c r="AB3838">
        <v>7</v>
      </c>
      <c r="AC3838">
        <v>0</v>
      </c>
      <c r="AD3838" s="1" t="s">
        <v>50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s="1" t="s">
        <v>51</v>
      </c>
      <c r="AS3838" s="1" t="s">
        <v>51</v>
      </c>
      <c r="AT3838" s="1" t="s">
        <v>51</v>
      </c>
      <c r="AU3838" s="1" t="s">
        <v>51</v>
      </c>
    </row>
    <row r="3839" spans="1:47" x14ac:dyDescent="0.25">
      <c r="A3839" s="1" t="s">
        <v>5708</v>
      </c>
      <c r="B3839">
        <v>3</v>
      </c>
      <c r="C3839" s="2" t="d">
        <v>2019-05-03T08:21:42.0000003045424800</v>
      </c>
      <c r="D3839" s="2" t="d">
        <v>2019-05-03T08:51:08.99999971501529475</v>
      </c>
      <c r="E3839">
        <v>39.723457000000003</v>
      </c>
      <c r="F3839">
        <v>-105.011526</v>
      </c>
      <c r="G3839">
        <v>39.72184</v>
      </c>
      <c r="H3839">
        <v>-105.00936</v>
      </c>
      <c r="I3839">
        <v>0.16</v>
      </c>
      <c r="J3839" s="1" t="s">
        <v>398</v>
      </c>
      <c r="L3839" s="1" t="s">
        <v>195</v>
      </c>
      <c r="M3839" s="1" t="s">
        <v>47</v>
      </c>
      <c r="N3839" s="1" t="s">
        <v>131</v>
      </c>
      <c r="O3839" s="1" t="s">
        <v>131</v>
      </c>
      <c r="P3839" s="1" t="s">
        <v>199</v>
      </c>
      <c r="Q3839" s="1" t="s">
        <v>311</v>
      </c>
      <c r="R3839" s="1" t="s">
        <v>48</v>
      </c>
      <c r="S3839" s="1" t="s">
        <v>79</v>
      </c>
      <c r="T3839" s="1" t="s">
        <v>206</v>
      </c>
      <c r="U3839" s="2" t="d">
        <v>2019-05-03T08:45:00.00000020954757600</v>
      </c>
      <c r="V3839">
        <v>54</v>
      </c>
      <c r="W3839">
        <v>54</v>
      </c>
      <c r="X3839">
        <v>38</v>
      </c>
      <c r="Y3839">
        <v>24.41</v>
      </c>
      <c r="Z3839">
        <v>50</v>
      </c>
      <c r="AA3839" s="1" t="s">
        <v>63</v>
      </c>
      <c r="AB3839">
        <v>3</v>
      </c>
      <c r="AC3839">
        <v>0</v>
      </c>
      <c r="AD3839" s="1" t="s">
        <v>50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s="1" t="s">
        <v>51</v>
      </c>
      <c r="AS3839" s="1" t="s">
        <v>51</v>
      </c>
      <c r="AT3839" s="1" t="s">
        <v>51</v>
      </c>
      <c r="AU3839" s="1" t="s">
        <v>51</v>
      </c>
    </row>
    <row r="3840" spans="1:47" x14ac:dyDescent="0.25">
      <c r="A3840" s="1" t="s">
        <v>5474</v>
      </c>
      <c r="B3840">
        <v>3</v>
      </c>
      <c r="C3840" s="2" t="d">
        <v>2019-05-03T08:27:42.00000022072344825</v>
      </c>
      <c r="D3840" s="2" t="d">
        <v>2019-05-03T08:57:09.00000025983899775</v>
      </c>
      <c r="E3840">
        <v>39.735331000000002</v>
      </c>
      <c r="F3840">
        <v>-105.165249</v>
      </c>
      <c r="G3840">
        <v>39.734639000000001</v>
      </c>
      <c r="H3840">
        <v>-105.166111</v>
      </c>
      <c r="I3840">
        <v>6.6000000000000003E-2</v>
      </c>
      <c r="J3840" s="1" t="s">
        <v>331</v>
      </c>
      <c r="L3840" s="1" t="s">
        <v>137</v>
      </c>
      <c r="M3840" s="1" t="s">
        <v>47</v>
      </c>
      <c r="N3840" s="1" t="s">
        <v>270</v>
      </c>
      <c r="O3840" s="1" t="s">
        <v>115</v>
      </c>
      <c r="P3840" s="1" t="s">
        <v>199</v>
      </c>
      <c r="Q3840" s="1" t="s">
        <v>271</v>
      </c>
      <c r="R3840" s="1" t="s">
        <v>48</v>
      </c>
      <c r="S3840" s="1" t="s">
        <v>79</v>
      </c>
      <c r="T3840" s="1" t="s">
        <v>206</v>
      </c>
      <c r="U3840" s="2" t="d">
        <v>2019-05-03T08:45:00.00000020954757600</v>
      </c>
      <c r="V3840">
        <v>54</v>
      </c>
      <c r="W3840">
        <v>54</v>
      </c>
      <c r="X3840">
        <v>38</v>
      </c>
      <c r="Y3840">
        <v>24.41</v>
      </c>
      <c r="Z3840">
        <v>50</v>
      </c>
      <c r="AA3840" s="1" t="s">
        <v>63</v>
      </c>
      <c r="AB3840">
        <v>3</v>
      </c>
      <c r="AC3840">
        <v>0</v>
      </c>
      <c r="AD3840" s="1" t="s">
        <v>50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s="1" t="s">
        <v>51</v>
      </c>
      <c r="AS3840" s="1" t="s">
        <v>51</v>
      </c>
      <c r="AT3840" s="1" t="s">
        <v>51</v>
      </c>
      <c r="AU3840" s="1" t="s">
        <v>51</v>
      </c>
    </row>
    <row r="3841" spans="1:47" x14ac:dyDescent="0.25">
      <c r="A3841" s="1" t="s">
        <v>5709</v>
      </c>
      <c r="B3841">
        <v>3</v>
      </c>
      <c r="C3841" s="2" t="d">
        <v>2019-05-03T10:37:28.99999997578561350</v>
      </c>
      <c r="D3841" s="2" t="d">
        <v>2019-05-03T11:07:05.99999983794986925</v>
      </c>
      <c r="E3841">
        <v>39.778359999999999</v>
      </c>
      <c r="F3841">
        <v>-104.89577300000001</v>
      </c>
      <c r="G3841">
        <v>39.778419999999997</v>
      </c>
      <c r="H3841">
        <v>-104.896974</v>
      </c>
      <c r="I3841">
        <v>6.4000000000000001E-2</v>
      </c>
      <c r="J3841" s="1" t="s">
        <v>417</v>
      </c>
      <c r="L3841" s="1" t="s">
        <v>137</v>
      </c>
      <c r="M3841" s="1" t="s">
        <v>47</v>
      </c>
      <c r="N3841" s="1" t="s">
        <v>131</v>
      </c>
      <c r="O3841" s="1" t="s">
        <v>131</v>
      </c>
      <c r="P3841" s="1" t="s">
        <v>199</v>
      </c>
      <c r="Q3841" s="1" t="s">
        <v>247</v>
      </c>
      <c r="R3841" s="1" t="s">
        <v>48</v>
      </c>
      <c r="S3841" s="1" t="s">
        <v>79</v>
      </c>
      <c r="T3841" s="1" t="s">
        <v>206</v>
      </c>
      <c r="U3841" s="2" t="d">
        <v>2019-05-03T10:44:59.99999979045242400</v>
      </c>
      <c r="V3841">
        <v>57</v>
      </c>
      <c r="W3841">
        <v>57</v>
      </c>
      <c r="X3841">
        <v>23</v>
      </c>
      <c r="Y3841">
        <v>24.39</v>
      </c>
      <c r="Z3841">
        <v>50</v>
      </c>
      <c r="AA3841" s="1" t="s">
        <v>58</v>
      </c>
      <c r="AB3841">
        <v>3</v>
      </c>
      <c r="AC3841">
        <v>0</v>
      </c>
      <c r="AD3841" s="1" t="s">
        <v>50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s="1" t="s">
        <v>51</v>
      </c>
      <c r="AS3841" s="1" t="s">
        <v>51</v>
      </c>
      <c r="AT3841" s="1" t="s">
        <v>51</v>
      </c>
      <c r="AU3841" s="1" t="s">
        <v>51</v>
      </c>
    </row>
    <row r="3842" spans="1:47" x14ac:dyDescent="0.25">
      <c r="A3842" s="1" t="s">
        <v>7829</v>
      </c>
      <c r="B3842">
        <v>3</v>
      </c>
      <c r="C3842" s="2" t="d">
        <v>2019-05-03T12:09:42.0000002626329675</v>
      </c>
      <c r="D3842" s="2" t="d">
        <v>2019-05-03T12:39:06.99999983422457850</v>
      </c>
      <c r="E3842">
        <v>38.843150000000001</v>
      </c>
      <c r="F3842">
        <v>-104.72092000000001</v>
      </c>
      <c r="G3842">
        <v>38.839134999999999</v>
      </c>
      <c r="H3842">
        <v>-104.72095</v>
      </c>
      <c r="I3842">
        <v>0.27700000000000002</v>
      </c>
      <c r="J3842" s="1" t="s">
        <v>4315</v>
      </c>
      <c r="K3842">
        <v>886</v>
      </c>
      <c r="L3842" s="1" t="s">
        <v>6720</v>
      </c>
      <c r="M3842" s="1" t="s">
        <v>97</v>
      </c>
      <c r="N3842" s="1" t="s">
        <v>233</v>
      </c>
      <c r="O3842" s="1" t="s">
        <v>194</v>
      </c>
      <c r="P3842" s="1" t="s">
        <v>199</v>
      </c>
      <c r="Q3842" s="1" t="s">
        <v>379</v>
      </c>
      <c r="R3842" s="1" t="s">
        <v>48</v>
      </c>
      <c r="S3842" s="1" t="s">
        <v>79</v>
      </c>
      <c r="T3842" s="1" t="s">
        <v>250</v>
      </c>
      <c r="U3842" s="2" t="d">
        <v>2019-05-03T11:54:00.00000008381903175</v>
      </c>
      <c r="V3842">
        <v>59</v>
      </c>
      <c r="W3842">
        <v>59</v>
      </c>
      <c r="X3842">
        <v>22</v>
      </c>
      <c r="Y3842">
        <v>23.94</v>
      </c>
      <c r="Z3842">
        <v>10</v>
      </c>
      <c r="AA3842" s="1" t="s">
        <v>54</v>
      </c>
      <c r="AB3842">
        <v>3</v>
      </c>
      <c r="AC3842">
        <v>0</v>
      </c>
      <c r="AD3842" s="1" t="s">
        <v>1068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s="1" t="s">
        <v>51</v>
      </c>
      <c r="AS3842" s="1" t="s">
        <v>51</v>
      </c>
      <c r="AT3842" s="1" t="s">
        <v>51</v>
      </c>
      <c r="AU3842" s="1" t="s">
        <v>51</v>
      </c>
    </row>
    <row r="3843" spans="1:47" x14ac:dyDescent="0.25">
      <c r="A3843" s="1" t="s">
        <v>1950</v>
      </c>
      <c r="B3843">
        <v>3</v>
      </c>
      <c r="C3843" s="2" t="d">
        <v>2019-05-03T15:47:15.99999973084777875</v>
      </c>
      <c r="D3843" s="2" t="d">
        <v>2019-05-03T16:11:14.00000018533318950</v>
      </c>
      <c r="E3843">
        <v>39.563969999999998</v>
      </c>
      <c r="F3843">
        <v>-104.905226</v>
      </c>
      <c r="G3843">
        <v>39.564279999999997</v>
      </c>
      <c r="H3843">
        <v>-104.91007</v>
      </c>
      <c r="I3843">
        <v>0.25900000000000001</v>
      </c>
      <c r="J3843" s="1" t="s">
        <v>318</v>
      </c>
      <c r="L3843" s="1" t="s">
        <v>406</v>
      </c>
      <c r="M3843" s="1" t="s">
        <v>47</v>
      </c>
      <c r="N3843" s="1" t="s">
        <v>138</v>
      </c>
      <c r="O3843" s="1" t="s">
        <v>121</v>
      </c>
      <c r="P3843" s="1" t="s">
        <v>199</v>
      </c>
      <c r="Q3843" s="1" t="s">
        <v>219</v>
      </c>
      <c r="R3843" s="1" t="s">
        <v>48</v>
      </c>
      <c r="S3843" s="1" t="s">
        <v>79</v>
      </c>
      <c r="T3843" s="1" t="s">
        <v>201</v>
      </c>
      <c r="U3843" s="2" t="d">
        <v>2019-05-03T15:53:00.00000030733644975</v>
      </c>
      <c r="V3843">
        <v>66</v>
      </c>
      <c r="W3843">
        <v>66</v>
      </c>
      <c r="X3843">
        <v>20</v>
      </c>
      <c r="Y3843">
        <v>24.1</v>
      </c>
      <c r="Z3843">
        <v>10</v>
      </c>
      <c r="AA3843" s="1" t="s">
        <v>8970</v>
      </c>
      <c r="AB3843">
        <v>0</v>
      </c>
      <c r="AC3843">
        <v>0</v>
      </c>
      <c r="AD3843" s="1" t="s">
        <v>1068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s="1" t="s">
        <v>51</v>
      </c>
      <c r="AS3843" s="1" t="s">
        <v>51</v>
      </c>
      <c r="AT3843" s="1" t="s">
        <v>51</v>
      </c>
      <c r="AU3843" s="1" t="s">
        <v>51</v>
      </c>
    </row>
    <row r="3844" spans="1:47" x14ac:dyDescent="0.25">
      <c r="A3844" s="1" t="s">
        <v>5710</v>
      </c>
      <c r="B3844">
        <v>3</v>
      </c>
      <c r="C3844" s="2" t="d">
        <v>2019-05-03T16:25:30.99999998230487400</v>
      </c>
      <c r="D3844" s="2" t="d">
        <v>2019-05-03T16:55:10.00000031199306150</v>
      </c>
      <c r="E3844">
        <v>39.778359999999999</v>
      </c>
      <c r="F3844">
        <v>-104.89577300000001</v>
      </c>
      <c r="G3844">
        <v>39.778419999999997</v>
      </c>
      <c r="H3844">
        <v>-104.896974</v>
      </c>
      <c r="I3844">
        <v>6.4000000000000001E-2</v>
      </c>
      <c r="J3844" s="1" t="s">
        <v>417</v>
      </c>
      <c r="L3844" s="1" t="s">
        <v>137</v>
      </c>
      <c r="M3844" s="1" t="s">
        <v>47</v>
      </c>
      <c r="N3844" s="1" t="s">
        <v>131</v>
      </c>
      <c r="O3844" s="1" t="s">
        <v>131</v>
      </c>
      <c r="P3844" s="1" t="s">
        <v>199</v>
      </c>
      <c r="Q3844" s="1" t="s">
        <v>247</v>
      </c>
      <c r="R3844" s="1" t="s">
        <v>48</v>
      </c>
      <c r="S3844" s="1" t="s">
        <v>79</v>
      </c>
      <c r="T3844" s="1" t="s">
        <v>206</v>
      </c>
      <c r="U3844" s="2" t="d">
        <v>2019-05-03T16:47:00.00000018160789875</v>
      </c>
      <c r="V3844">
        <v>68</v>
      </c>
      <c r="W3844">
        <v>68</v>
      </c>
      <c r="X3844">
        <v>17</v>
      </c>
      <c r="Y3844">
        <v>24.32</v>
      </c>
      <c r="Z3844">
        <v>50</v>
      </c>
      <c r="AA3844" s="1" t="s">
        <v>54</v>
      </c>
      <c r="AB3844">
        <v>5</v>
      </c>
      <c r="AC3844">
        <v>0</v>
      </c>
      <c r="AD3844" s="1" t="s">
        <v>819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s="1" t="s">
        <v>51</v>
      </c>
      <c r="AS3844" s="1" t="s">
        <v>51</v>
      </c>
      <c r="AT3844" s="1" t="s">
        <v>51</v>
      </c>
      <c r="AU3844" s="1" t="s">
        <v>51</v>
      </c>
    </row>
    <row r="3845" spans="1:47" x14ac:dyDescent="0.25">
      <c r="A3845" s="1" t="s">
        <v>3829</v>
      </c>
      <c r="B3845">
        <v>3</v>
      </c>
      <c r="C3845" s="2" t="d">
        <v>2019-05-03T17:05:15.00000029336660775</v>
      </c>
      <c r="D3845" s="2" t="d">
        <v>2019-05-03T17:35:09.99999996274709925</v>
      </c>
      <c r="E3845">
        <v>40.449131999999999</v>
      </c>
      <c r="F3845">
        <v>-104.99193</v>
      </c>
      <c r="G3845">
        <v>40.475679999999997</v>
      </c>
      <c r="H3845">
        <v>-104.99173999999999</v>
      </c>
      <c r="I3845">
        <v>1.8340000000000001</v>
      </c>
      <c r="J3845" s="1" t="s">
        <v>400</v>
      </c>
      <c r="L3845" s="1" t="s">
        <v>195</v>
      </c>
      <c r="M3845" s="1" t="s">
        <v>47</v>
      </c>
      <c r="N3845" s="1" t="s">
        <v>306</v>
      </c>
      <c r="O3845" s="1" t="s">
        <v>229</v>
      </c>
      <c r="P3845" s="1" t="s">
        <v>199</v>
      </c>
      <c r="Q3845" s="1" t="s">
        <v>446</v>
      </c>
      <c r="R3845" s="1" t="s">
        <v>48</v>
      </c>
      <c r="S3845" s="1" t="s">
        <v>79</v>
      </c>
      <c r="T3845" s="1" t="s">
        <v>231</v>
      </c>
      <c r="U3845" s="2" t="d">
        <v>2019-05-03T16:56:00.00000005587935450</v>
      </c>
      <c r="V3845">
        <v>68</v>
      </c>
      <c r="W3845">
        <v>68</v>
      </c>
      <c r="X3845">
        <v>21</v>
      </c>
      <c r="Y3845">
        <v>24.92</v>
      </c>
      <c r="Z3845">
        <v>10</v>
      </c>
      <c r="AA3845" s="1" t="s">
        <v>66</v>
      </c>
      <c r="AB3845">
        <v>10</v>
      </c>
      <c r="AC3845">
        <v>0</v>
      </c>
      <c r="AD3845" s="1" t="s">
        <v>50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s="1" t="s">
        <v>51</v>
      </c>
      <c r="AS3845" s="1" t="s">
        <v>51</v>
      </c>
      <c r="AT3845" s="1" t="s">
        <v>51</v>
      </c>
      <c r="AU3845" s="1" t="s">
        <v>51</v>
      </c>
    </row>
    <row r="3846" spans="1:47" x14ac:dyDescent="0.25">
      <c r="A3846" s="1" t="s">
        <v>5711</v>
      </c>
      <c r="B3846">
        <v>3</v>
      </c>
      <c r="C3846" s="2" t="d">
        <v>2019-05-03T17:01:29.00000026915222125</v>
      </c>
      <c r="D3846" s="2" t="d">
        <v>2019-05-03T17:31:09.99999980907887100</v>
      </c>
      <c r="E3846">
        <v>39.778410000000001</v>
      </c>
      <c r="F3846">
        <v>-104.91289</v>
      </c>
      <c r="G3846">
        <v>39.780209999999997</v>
      </c>
      <c r="H3846">
        <v>-104.93586000000001</v>
      </c>
      <c r="I3846">
        <v>1.226</v>
      </c>
      <c r="J3846" s="1" t="s">
        <v>487</v>
      </c>
      <c r="L3846" s="1" t="s">
        <v>137</v>
      </c>
      <c r="M3846" s="1" t="s">
        <v>47</v>
      </c>
      <c r="N3846" s="1" t="s">
        <v>131</v>
      </c>
      <c r="O3846" s="1" t="s">
        <v>131</v>
      </c>
      <c r="P3846" s="1" t="s">
        <v>199</v>
      </c>
      <c r="Q3846" s="1" t="s">
        <v>247</v>
      </c>
      <c r="R3846" s="1" t="s">
        <v>48</v>
      </c>
      <c r="S3846" s="1" t="s">
        <v>79</v>
      </c>
      <c r="T3846" s="1" t="s">
        <v>206</v>
      </c>
      <c r="U3846" s="2" t="d">
        <v>2019-05-03T16:47:00.00000018160789875</v>
      </c>
      <c r="V3846">
        <v>68</v>
      </c>
      <c r="W3846">
        <v>68</v>
      </c>
      <c r="X3846">
        <v>17</v>
      </c>
      <c r="Y3846">
        <v>24.32</v>
      </c>
      <c r="Z3846">
        <v>50</v>
      </c>
      <c r="AA3846" s="1" t="s">
        <v>54</v>
      </c>
      <c r="AB3846">
        <v>5</v>
      </c>
      <c r="AC3846">
        <v>0</v>
      </c>
      <c r="AD3846" s="1" t="s">
        <v>819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s="1" t="s">
        <v>51</v>
      </c>
      <c r="AS3846" s="1" t="s">
        <v>51</v>
      </c>
      <c r="AT3846" s="1" t="s">
        <v>51</v>
      </c>
      <c r="AU3846" s="1" t="s">
        <v>51</v>
      </c>
    </row>
    <row r="3847" spans="1:47" x14ac:dyDescent="0.25">
      <c r="A3847" s="1" t="s">
        <v>3423</v>
      </c>
      <c r="B3847">
        <v>3</v>
      </c>
      <c r="C3847" s="2" t="d">
        <v>2019-05-03T18:25:28.00000011920929050</v>
      </c>
      <c r="D3847" s="2" t="d">
        <v>2019-05-03T18:55:11.00000012665987200</v>
      </c>
      <c r="E3847">
        <v>39.939419999999998</v>
      </c>
      <c r="F3847">
        <v>-104.98779</v>
      </c>
      <c r="G3847">
        <v>39.943165999999998</v>
      </c>
      <c r="H3847">
        <v>-104.98782</v>
      </c>
      <c r="I3847">
        <v>0.25900000000000001</v>
      </c>
      <c r="J3847" s="1" t="s">
        <v>462</v>
      </c>
      <c r="L3847" s="1" t="s">
        <v>173</v>
      </c>
      <c r="M3847" s="1" t="s">
        <v>47</v>
      </c>
      <c r="N3847" s="1" t="s">
        <v>409</v>
      </c>
      <c r="O3847" s="1" t="s">
        <v>147</v>
      </c>
      <c r="P3847" s="1" t="s">
        <v>199</v>
      </c>
      <c r="Q3847" s="1" t="s">
        <v>410</v>
      </c>
      <c r="R3847" s="1" t="s">
        <v>48</v>
      </c>
      <c r="S3847" s="1" t="s">
        <v>79</v>
      </c>
      <c r="T3847" s="1" t="s">
        <v>273</v>
      </c>
      <c r="U3847" s="2" t="d">
        <v>2019-05-03T18:17:00.00000018160789875</v>
      </c>
      <c r="V3847">
        <v>67</v>
      </c>
      <c r="W3847">
        <v>67</v>
      </c>
      <c r="X3847">
        <v>15</v>
      </c>
      <c r="Y3847">
        <v>24.82</v>
      </c>
      <c r="Z3847">
        <v>10</v>
      </c>
      <c r="AA3847" s="1" t="s">
        <v>62</v>
      </c>
      <c r="AB3847">
        <v>6</v>
      </c>
      <c r="AC3847">
        <v>0</v>
      </c>
      <c r="AD3847" s="1" t="s">
        <v>50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s="1" t="s">
        <v>51</v>
      </c>
      <c r="AS3847" s="1" t="s">
        <v>51</v>
      </c>
      <c r="AT3847" s="1" t="s">
        <v>51</v>
      </c>
      <c r="AU3847" s="1" t="s">
        <v>51</v>
      </c>
    </row>
    <row r="3848" spans="1:47" x14ac:dyDescent="0.25">
      <c r="A3848" s="1" t="s">
        <v>7830</v>
      </c>
      <c r="B3848">
        <v>3</v>
      </c>
      <c r="C3848" s="2" t="d">
        <v>2019-05-04T00:05:12.00000001117587225</v>
      </c>
      <c r="D3848" s="2" t="d">
        <v>2019-05-04T00:35:09.99999975319951650</v>
      </c>
      <c r="E3848">
        <v>39.779690000000002</v>
      </c>
      <c r="F3848">
        <v>-104.971915</v>
      </c>
      <c r="G3848">
        <v>39.779710000000001</v>
      </c>
      <c r="H3848">
        <v>-104.97150999999999</v>
      </c>
      <c r="I3848">
        <v>2.1999999999999999E-2</v>
      </c>
      <c r="J3848" s="1" t="s">
        <v>1133</v>
      </c>
      <c r="K3848">
        <v>1622</v>
      </c>
      <c r="L3848" s="1" t="s">
        <v>6792</v>
      </c>
      <c r="M3848" s="1" t="s">
        <v>47</v>
      </c>
      <c r="N3848" s="1" t="s">
        <v>131</v>
      </c>
      <c r="O3848" s="1" t="s">
        <v>131</v>
      </c>
      <c r="P3848" s="1" t="s">
        <v>199</v>
      </c>
      <c r="Q3848" s="1" t="s">
        <v>247</v>
      </c>
      <c r="R3848" s="1" t="s">
        <v>48</v>
      </c>
      <c r="S3848" s="1" t="s">
        <v>79</v>
      </c>
      <c r="T3848" s="1" t="s">
        <v>206</v>
      </c>
      <c r="U3848" s="2" t="d">
        <v>2019-05-04T00:11:00.00000026542693050</v>
      </c>
      <c r="V3848">
        <v>50</v>
      </c>
      <c r="W3848">
        <v>50</v>
      </c>
      <c r="X3848">
        <v>43</v>
      </c>
      <c r="Y3848">
        <v>24.37</v>
      </c>
      <c r="Z3848">
        <v>10</v>
      </c>
      <c r="AA3848" s="1" t="s">
        <v>71</v>
      </c>
      <c r="AB3848">
        <v>9</v>
      </c>
      <c r="AC3848">
        <v>0</v>
      </c>
      <c r="AD3848" s="1" t="s">
        <v>1068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s="1" t="s">
        <v>53</v>
      </c>
      <c r="AS3848" s="1" t="s">
        <v>53</v>
      </c>
      <c r="AT3848" s="1" t="s">
        <v>53</v>
      </c>
      <c r="AU3848" s="1" t="s">
        <v>53</v>
      </c>
    </row>
    <row r="3849" spans="1:47" x14ac:dyDescent="0.25">
      <c r="A3849" s="1" t="s">
        <v>7831</v>
      </c>
      <c r="B3849">
        <v>3</v>
      </c>
      <c r="C3849" s="2" t="d">
        <v>2019-05-03T23:54:41.99999984353780875</v>
      </c>
      <c r="D3849" s="2" t="d">
        <v>2019-05-04T00:24:11.99999995529651775</v>
      </c>
      <c r="E3849">
        <v>39.780014000000001</v>
      </c>
      <c r="F3849">
        <v>-104.958718</v>
      </c>
      <c r="G3849">
        <v>39.78</v>
      </c>
      <c r="H3849">
        <v>-104.95757999999999</v>
      </c>
      <c r="I3849">
        <v>0.06</v>
      </c>
      <c r="J3849" s="1" t="s">
        <v>7832</v>
      </c>
      <c r="K3849">
        <v>2391</v>
      </c>
      <c r="L3849" s="1" t="s">
        <v>6792</v>
      </c>
      <c r="M3849" s="1" t="s">
        <v>47</v>
      </c>
      <c r="N3849" s="1" t="s">
        <v>131</v>
      </c>
      <c r="O3849" s="1" t="s">
        <v>131</v>
      </c>
      <c r="P3849" s="1" t="s">
        <v>199</v>
      </c>
      <c r="Q3849" s="1" t="s">
        <v>7833</v>
      </c>
      <c r="R3849" s="1" t="s">
        <v>48</v>
      </c>
      <c r="S3849" s="1" t="s">
        <v>79</v>
      </c>
      <c r="T3849" s="1" t="s">
        <v>206</v>
      </c>
      <c r="U3849" s="2" t="d">
        <v>2019-05-03T23:55:59.99999984633177850</v>
      </c>
      <c r="V3849">
        <v>52</v>
      </c>
      <c r="W3849">
        <v>52</v>
      </c>
      <c r="X3849">
        <v>41</v>
      </c>
      <c r="Y3849">
        <v>24.37</v>
      </c>
      <c r="Z3849">
        <v>10</v>
      </c>
      <c r="AA3849" s="1" t="s">
        <v>65</v>
      </c>
      <c r="AB3849">
        <v>5</v>
      </c>
      <c r="AC3849">
        <v>0</v>
      </c>
      <c r="AD3849" s="1" t="s">
        <v>1068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1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s="1" t="s">
        <v>53</v>
      </c>
      <c r="AS3849" s="1" t="s">
        <v>53</v>
      </c>
      <c r="AT3849" s="1" t="s">
        <v>53</v>
      </c>
      <c r="AU3849" s="1" t="s">
        <v>53</v>
      </c>
    </row>
    <row r="3850" spans="1:47" x14ac:dyDescent="0.25">
      <c r="A3850" s="1" t="s">
        <v>3687</v>
      </c>
      <c r="B3850">
        <v>3</v>
      </c>
      <c r="C3850" s="2" t="d">
        <v>2019-05-04T04:55:26.99999988544732125</v>
      </c>
      <c r="D3850" s="2" t="d">
        <v>2019-05-04T05:24:56.99999999720603025</v>
      </c>
      <c r="E3850">
        <v>39.097873999999997</v>
      </c>
      <c r="F3850">
        <v>-104.863916</v>
      </c>
      <c r="G3850">
        <v>39.092885000000003</v>
      </c>
      <c r="H3850">
        <v>-104.862911</v>
      </c>
      <c r="I3850">
        <v>0.34899999999999998</v>
      </c>
      <c r="J3850" s="1" t="s">
        <v>471</v>
      </c>
      <c r="L3850" s="1" t="s">
        <v>196</v>
      </c>
      <c r="M3850" s="1" t="s">
        <v>47</v>
      </c>
      <c r="N3850" s="1" t="s">
        <v>448</v>
      </c>
      <c r="O3850" s="1" t="s">
        <v>194</v>
      </c>
      <c r="P3850" s="1" t="s">
        <v>199</v>
      </c>
      <c r="Q3850" s="1" t="s">
        <v>449</v>
      </c>
      <c r="R3850" s="1" t="s">
        <v>48</v>
      </c>
      <c r="S3850" s="1" t="s">
        <v>79</v>
      </c>
      <c r="T3850" s="1" t="s">
        <v>235</v>
      </c>
      <c r="U3850" s="2" t="d">
        <v>2019-05-04T05:41:00.00000005587935450</v>
      </c>
      <c r="V3850">
        <v>32</v>
      </c>
      <c r="W3850">
        <v>25</v>
      </c>
      <c r="X3850">
        <v>100</v>
      </c>
      <c r="Y3850">
        <v>23.55</v>
      </c>
      <c r="Z3850">
        <v>10</v>
      </c>
      <c r="AA3850" s="1" t="s">
        <v>58</v>
      </c>
      <c r="AB3850">
        <v>8</v>
      </c>
      <c r="AC3850">
        <v>0</v>
      </c>
      <c r="AD3850" s="1" t="s">
        <v>50</v>
      </c>
      <c r="AE3850" t="b">
        <v>0</v>
      </c>
      <c r="AF3850" t="b">
        <v>0</v>
      </c>
      <c r="AG3850" t="b">
        <v>0</v>
      </c>
      <c r="AH3850" t="b">
        <v>0</v>
      </c>
      <c r="AI3850" t="b">
        <v>1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s="1" t="s">
        <v>53</v>
      </c>
      <c r="AS3850" s="1" t="s">
        <v>53</v>
      </c>
      <c r="AT3850" s="1" t="s">
        <v>51</v>
      </c>
      <c r="AU3850" s="1" t="s">
        <v>51</v>
      </c>
    </row>
    <row r="3851" spans="1:47" x14ac:dyDescent="0.25">
      <c r="A3851" s="1" t="s">
        <v>5475</v>
      </c>
      <c r="B3851">
        <v>3</v>
      </c>
      <c r="C3851" s="2" t="d">
        <v>2019-05-04T06:49:27.00000017881393575</v>
      </c>
      <c r="D3851" s="2" t="d">
        <v>2019-05-04T07:19:05.000000274740159400</v>
      </c>
      <c r="E3851">
        <v>39.125577</v>
      </c>
      <c r="F3851">
        <v>-104.86466</v>
      </c>
      <c r="G3851">
        <v>39.117998</v>
      </c>
      <c r="H3851">
        <v>-104.86589600000001</v>
      </c>
      <c r="I3851">
        <v>0.52800000000000002</v>
      </c>
      <c r="J3851" s="1" t="s">
        <v>471</v>
      </c>
      <c r="L3851" s="1" t="s">
        <v>196</v>
      </c>
      <c r="M3851" s="1" t="s">
        <v>47</v>
      </c>
      <c r="N3851" s="1" t="s">
        <v>448</v>
      </c>
      <c r="O3851" s="1" t="s">
        <v>194</v>
      </c>
      <c r="P3851" s="1" t="s">
        <v>199</v>
      </c>
      <c r="Q3851" s="1" t="s">
        <v>449</v>
      </c>
      <c r="R3851" s="1" t="s">
        <v>48</v>
      </c>
      <c r="S3851" s="1" t="s">
        <v>79</v>
      </c>
      <c r="T3851" s="1" t="s">
        <v>235</v>
      </c>
      <c r="U3851" s="2" t="d">
        <v>2019-05-04T06:53:59.99999987427145575</v>
      </c>
      <c r="V3851">
        <v>37</v>
      </c>
      <c r="W3851">
        <v>31</v>
      </c>
      <c r="X3851">
        <v>100</v>
      </c>
      <c r="Y3851">
        <v>23.56</v>
      </c>
      <c r="Z3851">
        <v>1</v>
      </c>
      <c r="AA3851" s="1" t="s">
        <v>58</v>
      </c>
      <c r="AB3851">
        <v>9</v>
      </c>
      <c r="AC3851">
        <v>0</v>
      </c>
      <c r="AD3851" s="1" t="s">
        <v>1269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s="1" t="s">
        <v>51</v>
      </c>
      <c r="AS3851" s="1" t="s">
        <v>51</v>
      </c>
      <c r="AT3851" s="1" t="s">
        <v>51</v>
      </c>
      <c r="AU3851" s="1" t="s">
        <v>51</v>
      </c>
    </row>
    <row r="3852" spans="1:47" x14ac:dyDescent="0.25">
      <c r="A3852" s="1" t="s">
        <v>1951</v>
      </c>
      <c r="B3852">
        <v>3</v>
      </c>
      <c r="C3852" s="2" t="d">
        <v>2019-05-04T09:21:42.00000009499490400</v>
      </c>
      <c r="D3852" s="2" t="d">
        <v>2019-05-04T09:51:09.99999973922968125</v>
      </c>
      <c r="E3852">
        <v>39.105570999999998</v>
      </c>
      <c r="F3852">
        <v>-104.864532</v>
      </c>
      <c r="G3852">
        <v>39.111438</v>
      </c>
      <c r="H3852">
        <v>-104.865178</v>
      </c>
      <c r="I3852">
        <v>0.40699999999999997</v>
      </c>
      <c r="J3852" s="1" t="s">
        <v>402</v>
      </c>
      <c r="L3852" s="1" t="s">
        <v>266</v>
      </c>
      <c r="M3852" s="1" t="s">
        <v>47</v>
      </c>
      <c r="N3852" s="1" t="s">
        <v>448</v>
      </c>
      <c r="O3852" s="1" t="s">
        <v>194</v>
      </c>
      <c r="P3852" s="1" t="s">
        <v>199</v>
      </c>
      <c r="Q3852" s="1" t="s">
        <v>449</v>
      </c>
      <c r="R3852" s="1" t="s">
        <v>48</v>
      </c>
      <c r="S3852" s="1" t="s">
        <v>79</v>
      </c>
      <c r="T3852" s="1" t="s">
        <v>235</v>
      </c>
      <c r="U3852" s="2" t="d">
        <v>2019-05-04T08:58:00.00000023748725325</v>
      </c>
      <c r="V3852">
        <v>51</v>
      </c>
      <c r="W3852">
        <v>51</v>
      </c>
      <c r="X3852">
        <v>61</v>
      </c>
      <c r="Y3852">
        <v>23.55</v>
      </c>
      <c r="Z3852">
        <v>10</v>
      </c>
      <c r="AA3852" s="1" t="s">
        <v>8970</v>
      </c>
      <c r="AB3852">
        <v>0</v>
      </c>
      <c r="AC3852">
        <v>0</v>
      </c>
      <c r="AD3852" s="1" t="s">
        <v>1068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s="1" t="s">
        <v>51</v>
      </c>
      <c r="AS3852" s="1" t="s">
        <v>51</v>
      </c>
      <c r="AT3852" s="1" t="s">
        <v>51</v>
      </c>
      <c r="AU3852" s="1" t="s">
        <v>51</v>
      </c>
    </row>
    <row r="3853" spans="1:47" x14ac:dyDescent="0.25">
      <c r="A3853" s="1" t="s">
        <v>7260</v>
      </c>
      <c r="B3853">
        <v>4</v>
      </c>
      <c r="C3853" s="2" t="d">
        <v>2019-05-04T13:54:43.00000028684735400</v>
      </c>
      <c r="D3853" s="2" t="d">
        <v>2019-05-04T14:23:53.00000012386590225</v>
      </c>
      <c r="E3853">
        <v>40.604388999999998</v>
      </c>
      <c r="F3853">
        <v>-103.60054</v>
      </c>
      <c r="G3853">
        <v>40.643087000000001</v>
      </c>
      <c r="H3853">
        <v>-103.67634099999999</v>
      </c>
      <c r="I3853">
        <v>4.7910000000000004</v>
      </c>
      <c r="J3853" s="1" t="s">
        <v>7261</v>
      </c>
      <c r="K3853">
        <v>41449</v>
      </c>
      <c r="L3853" s="1" t="s">
        <v>6932</v>
      </c>
      <c r="M3853" s="1" t="s">
        <v>97</v>
      </c>
      <c r="N3853" s="1" t="s">
        <v>154</v>
      </c>
      <c r="O3853" s="1" t="s">
        <v>210</v>
      </c>
      <c r="P3853" s="1" t="s">
        <v>199</v>
      </c>
      <c r="Q3853" s="1" t="s">
        <v>7262</v>
      </c>
      <c r="R3853" s="1" t="s">
        <v>48</v>
      </c>
      <c r="S3853" s="1" t="s">
        <v>79</v>
      </c>
      <c r="T3853" s="1" t="s">
        <v>3920</v>
      </c>
      <c r="U3853" s="2" t="d">
        <v>2019-05-04T13:54:59.99999986030161375</v>
      </c>
      <c r="V3853">
        <v>74</v>
      </c>
      <c r="W3853">
        <v>74</v>
      </c>
      <c r="X3853">
        <v>12</v>
      </c>
      <c r="Y3853">
        <v>25.27</v>
      </c>
      <c r="Z3853">
        <v>10</v>
      </c>
      <c r="AA3853" s="1" t="s">
        <v>68</v>
      </c>
      <c r="AB3853">
        <v>10</v>
      </c>
      <c r="AD3853" s="1" t="s">
        <v>50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s="1" t="s">
        <v>51</v>
      </c>
      <c r="AS3853" s="1" t="s">
        <v>51</v>
      </c>
      <c r="AT3853" s="1" t="s">
        <v>51</v>
      </c>
      <c r="AU3853" s="1" t="s">
        <v>51</v>
      </c>
    </row>
    <row r="3854" spans="1:47" x14ac:dyDescent="0.25">
      <c r="A3854" s="1" t="s">
        <v>7263</v>
      </c>
      <c r="B3854">
        <v>4</v>
      </c>
      <c r="C3854" s="2" t="d">
        <v>2019-05-04T13:54:43.00000028684735400</v>
      </c>
      <c r="D3854" s="2" t="d">
        <v>2019-05-04T14:23:53.00000012386590225</v>
      </c>
      <c r="E3854">
        <v>40.643087000000001</v>
      </c>
      <c r="F3854">
        <v>-103.67634099999999</v>
      </c>
      <c r="G3854">
        <v>40.604388999999998</v>
      </c>
      <c r="H3854">
        <v>-103.60054</v>
      </c>
      <c r="I3854">
        <v>4.7910000000000004</v>
      </c>
      <c r="J3854" s="1" t="s">
        <v>7264</v>
      </c>
      <c r="K3854">
        <v>44416</v>
      </c>
      <c r="L3854" s="1" t="s">
        <v>6932</v>
      </c>
      <c r="M3854" s="1" t="s">
        <v>47</v>
      </c>
      <c r="N3854" s="1" t="s">
        <v>154</v>
      </c>
      <c r="O3854" s="1" t="s">
        <v>210</v>
      </c>
      <c r="P3854" s="1" t="s">
        <v>199</v>
      </c>
      <c r="Q3854" s="1" t="s">
        <v>4477</v>
      </c>
      <c r="R3854" s="1" t="s">
        <v>48</v>
      </c>
      <c r="S3854" s="1" t="s">
        <v>79</v>
      </c>
      <c r="T3854" s="1" t="s">
        <v>3920</v>
      </c>
      <c r="U3854" s="2" t="d">
        <v>2019-05-04T13:54:59.99999986030161375</v>
      </c>
      <c r="V3854">
        <v>74</v>
      </c>
      <c r="W3854">
        <v>74</v>
      </c>
      <c r="X3854">
        <v>12</v>
      </c>
      <c r="Y3854">
        <v>25.27</v>
      </c>
      <c r="Z3854">
        <v>10</v>
      </c>
      <c r="AA3854" s="1" t="s">
        <v>68</v>
      </c>
      <c r="AB3854">
        <v>10</v>
      </c>
      <c r="AD3854" s="1" t="s">
        <v>50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s="1" t="s">
        <v>51</v>
      </c>
      <c r="AS3854" s="1" t="s">
        <v>51</v>
      </c>
      <c r="AT3854" s="1" t="s">
        <v>51</v>
      </c>
      <c r="AU3854" s="1" t="s">
        <v>51</v>
      </c>
    </row>
    <row r="3855" spans="1:47" x14ac:dyDescent="0.25">
      <c r="A3855" s="1" t="s">
        <v>5476</v>
      </c>
      <c r="B3855">
        <v>3</v>
      </c>
      <c r="C3855" s="2" t="d">
        <v>2019-05-04T09:25:26.99999988544732125</v>
      </c>
      <c r="D3855" s="2" t="d">
        <v>2019-05-04T09:55:11.00000012665987200</v>
      </c>
      <c r="E3855">
        <v>39.784320000000001</v>
      </c>
      <c r="F3855">
        <v>-105.11509</v>
      </c>
      <c r="G3855">
        <v>39.783839</v>
      </c>
      <c r="H3855">
        <v>-105.126255</v>
      </c>
      <c r="I3855">
        <v>0.59399999999999997</v>
      </c>
      <c r="J3855" s="1" t="s">
        <v>563</v>
      </c>
      <c r="L3855" s="1" t="s">
        <v>137</v>
      </c>
      <c r="M3855" s="1" t="s">
        <v>47</v>
      </c>
      <c r="N3855" s="1" t="s">
        <v>214</v>
      </c>
      <c r="O3855" s="1" t="s">
        <v>115</v>
      </c>
      <c r="P3855" s="1" t="s">
        <v>199</v>
      </c>
      <c r="Q3855" s="1" t="s">
        <v>215</v>
      </c>
      <c r="R3855" s="1" t="s">
        <v>48</v>
      </c>
      <c r="S3855" s="1" t="s">
        <v>79</v>
      </c>
      <c r="T3855" s="1" t="s">
        <v>206</v>
      </c>
      <c r="U3855" s="2" t="d">
        <v>2019-05-04T09:45:00.000</v>
      </c>
      <c r="V3855">
        <v>57</v>
      </c>
      <c r="W3855">
        <v>57</v>
      </c>
      <c r="X3855">
        <v>33</v>
      </c>
      <c r="Y3855">
        <v>24.37</v>
      </c>
      <c r="Z3855">
        <v>50</v>
      </c>
      <c r="AA3855" s="1" t="s">
        <v>60</v>
      </c>
      <c r="AB3855">
        <v>6</v>
      </c>
      <c r="AC3855">
        <v>0</v>
      </c>
      <c r="AD3855" s="1" t="s">
        <v>1068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s="1" t="s">
        <v>51</v>
      </c>
      <c r="AS3855" s="1" t="s">
        <v>51</v>
      </c>
      <c r="AT3855" s="1" t="s">
        <v>51</v>
      </c>
      <c r="AU3855" s="1" t="s">
        <v>51</v>
      </c>
    </row>
    <row r="3856" spans="1:47" x14ac:dyDescent="0.25">
      <c r="A3856" s="1" t="s">
        <v>8278</v>
      </c>
      <c r="B3856">
        <v>4</v>
      </c>
      <c r="C3856" s="2" t="d">
        <v>2019-05-04T12:04:27.99999978393316350</v>
      </c>
      <c r="D3856" s="2" t="d">
        <v>2019-05-04T12:33:19.99999981373548275</v>
      </c>
      <c r="E3856">
        <v>40.346170000000001</v>
      </c>
      <c r="F3856">
        <v>-105.51388</v>
      </c>
      <c r="G3856">
        <v>40.340034000000003</v>
      </c>
      <c r="H3856">
        <v>-105.525969</v>
      </c>
      <c r="I3856">
        <v>0.76500000000000001</v>
      </c>
      <c r="J3856" s="1" t="s">
        <v>8099</v>
      </c>
      <c r="K3856">
        <v>2046</v>
      </c>
      <c r="L3856" s="1" t="s">
        <v>8100</v>
      </c>
      <c r="M3856" s="1" t="s">
        <v>97</v>
      </c>
      <c r="N3856" s="1" t="s">
        <v>1487</v>
      </c>
      <c r="O3856" s="1" t="s">
        <v>229</v>
      </c>
      <c r="P3856" s="1" t="s">
        <v>199</v>
      </c>
      <c r="Q3856" s="1" t="s">
        <v>1488</v>
      </c>
      <c r="R3856" s="1" t="s">
        <v>48</v>
      </c>
      <c r="S3856" s="1" t="s">
        <v>79</v>
      </c>
      <c r="T3856" s="1" t="s">
        <v>1489</v>
      </c>
      <c r="U3856" s="2" t="d">
        <v>2019-05-04T12:11:59.99999983236193650</v>
      </c>
      <c r="V3856">
        <v>66</v>
      </c>
      <c r="W3856">
        <v>66</v>
      </c>
      <c r="X3856">
        <v>23</v>
      </c>
      <c r="Y3856">
        <v>24.63</v>
      </c>
      <c r="Z3856">
        <v>10</v>
      </c>
      <c r="AA3856" s="1" t="s">
        <v>68</v>
      </c>
      <c r="AB3856">
        <v>3</v>
      </c>
      <c r="AC3856">
        <v>0</v>
      </c>
      <c r="AD3856" s="1" t="s">
        <v>50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s="1" t="s">
        <v>51</v>
      </c>
      <c r="AS3856" s="1" t="s">
        <v>51</v>
      </c>
      <c r="AT3856" s="1" t="s">
        <v>51</v>
      </c>
      <c r="AU3856" s="1" t="s">
        <v>51</v>
      </c>
    </row>
    <row r="3857" spans="1:47" x14ac:dyDescent="0.25">
      <c r="A3857" s="1" t="s">
        <v>8279</v>
      </c>
      <c r="B3857">
        <v>4</v>
      </c>
      <c r="C3857" s="2" t="d">
        <v>2019-05-04T12:04:27.99999978393316350</v>
      </c>
      <c r="D3857" s="2" t="d">
        <v>2019-05-04T12:33:19.99999981373548275</v>
      </c>
      <c r="E3857">
        <v>40.340034000000003</v>
      </c>
      <c r="F3857">
        <v>-105.525969</v>
      </c>
      <c r="G3857">
        <v>40.346170000000001</v>
      </c>
      <c r="H3857">
        <v>-105.51388</v>
      </c>
      <c r="I3857">
        <v>0.76500000000000001</v>
      </c>
      <c r="J3857" s="1" t="s">
        <v>8102</v>
      </c>
      <c r="K3857">
        <v>2634</v>
      </c>
      <c r="L3857" s="1" t="s">
        <v>8100</v>
      </c>
      <c r="M3857" s="1" t="s">
        <v>97</v>
      </c>
      <c r="N3857" s="1" t="s">
        <v>1487</v>
      </c>
      <c r="O3857" s="1" t="s">
        <v>229</v>
      </c>
      <c r="P3857" s="1" t="s">
        <v>199</v>
      </c>
      <c r="Q3857" s="1" t="s">
        <v>8103</v>
      </c>
      <c r="R3857" s="1" t="s">
        <v>48</v>
      </c>
      <c r="S3857" s="1" t="s">
        <v>79</v>
      </c>
      <c r="T3857" s="1" t="s">
        <v>1489</v>
      </c>
      <c r="U3857" s="2" t="d">
        <v>2019-05-04T12:11:59.99999983236193650</v>
      </c>
      <c r="V3857">
        <v>66</v>
      </c>
      <c r="W3857">
        <v>66</v>
      </c>
      <c r="X3857">
        <v>23</v>
      </c>
      <c r="Y3857">
        <v>24.63</v>
      </c>
      <c r="Z3857">
        <v>10</v>
      </c>
      <c r="AA3857" s="1" t="s">
        <v>68</v>
      </c>
      <c r="AB3857">
        <v>3</v>
      </c>
      <c r="AC3857">
        <v>0</v>
      </c>
      <c r="AD3857" s="1" t="s">
        <v>50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s="1" t="s">
        <v>51</v>
      </c>
      <c r="AS3857" s="1" t="s">
        <v>51</v>
      </c>
      <c r="AT3857" s="1" t="s">
        <v>51</v>
      </c>
      <c r="AU3857" s="1" t="s">
        <v>51</v>
      </c>
    </row>
    <row r="3858" spans="1:47" x14ac:dyDescent="0.25">
      <c r="A3858" s="1" t="s">
        <v>7594</v>
      </c>
      <c r="B3858">
        <v>3</v>
      </c>
      <c r="C3858" s="2" t="d">
        <v>2019-05-04T10:49:28.00000020302832225</v>
      </c>
      <c r="D3858" s="2" t="d">
        <v>2019-05-04T11:19:09.99999997671693450</v>
      </c>
      <c r="E3858">
        <v>38.275281</v>
      </c>
      <c r="F3858">
        <v>-104.465608</v>
      </c>
      <c r="G3858">
        <v>38.273418999999997</v>
      </c>
      <c r="H3858">
        <v>-104.444592</v>
      </c>
      <c r="I3858">
        <v>1.147</v>
      </c>
      <c r="J3858" s="1" t="s">
        <v>7595</v>
      </c>
      <c r="K3858">
        <v>35308</v>
      </c>
      <c r="L3858" s="1" t="s">
        <v>6620</v>
      </c>
      <c r="M3858" s="1" t="s">
        <v>97</v>
      </c>
      <c r="N3858" s="1" t="s">
        <v>412</v>
      </c>
      <c r="O3858" s="1" t="s">
        <v>412</v>
      </c>
      <c r="P3858" s="1" t="s">
        <v>199</v>
      </c>
      <c r="Q3858" s="1" t="s">
        <v>7596</v>
      </c>
      <c r="R3858" s="1" t="s">
        <v>48</v>
      </c>
      <c r="S3858" s="1" t="s">
        <v>79</v>
      </c>
      <c r="T3858" s="1" t="s">
        <v>414</v>
      </c>
      <c r="U3858" s="2" t="d">
        <v>2019-05-04T10:53:00.000000097788870375</v>
      </c>
      <c r="V3858">
        <v>65</v>
      </c>
      <c r="W3858">
        <v>65</v>
      </c>
      <c r="X3858">
        <v>40</v>
      </c>
      <c r="Y3858">
        <v>25.19</v>
      </c>
      <c r="Z3858">
        <v>10</v>
      </c>
      <c r="AA3858" s="1" t="s">
        <v>8970</v>
      </c>
      <c r="AB3858">
        <v>0</v>
      </c>
      <c r="AC3858">
        <v>0</v>
      </c>
      <c r="AD3858" s="1" t="s">
        <v>819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s="1" t="s">
        <v>51</v>
      </c>
      <c r="AS3858" s="1" t="s">
        <v>51</v>
      </c>
      <c r="AT3858" s="1" t="s">
        <v>51</v>
      </c>
      <c r="AU3858" s="1" t="s">
        <v>51</v>
      </c>
    </row>
    <row r="3859" spans="1:47" x14ac:dyDescent="0.25">
      <c r="A3859" s="1" t="s">
        <v>7597</v>
      </c>
      <c r="B3859">
        <v>3</v>
      </c>
      <c r="C3859" s="2" t="d">
        <v>2019-05-04T10:49:28.00000020302832225</v>
      </c>
      <c r="D3859" s="2" t="d">
        <v>2019-05-04T11:19:09.99999997671693450</v>
      </c>
      <c r="E3859">
        <v>38.273606999999998</v>
      </c>
      <c r="F3859">
        <v>-104.44545599999999</v>
      </c>
      <c r="G3859">
        <v>38.275441999999998</v>
      </c>
      <c r="H3859">
        <v>-104.46629900000001</v>
      </c>
      <c r="I3859">
        <v>1.1379999999999999</v>
      </c>
      <c r="J3859" s="1" t="s">
        <v>7598</v>
      </c>
      <c r="K3859">
        <v>37439</v>
      </c>
      <c r="L3859" s="1" t="s">
        <v>6620</v>
      </c>
      <c r="M3859" s="1" t="s">
        <v>97</v>
      </c>
      <c r="N3859" s="1" t="s">
        <v>412</v>
      </c>
      <c r="O3859" s="1" t="s">
        <v>412</v>
      </c>
      <c r="P3859" s="1" t="s">
        <v>199</v>
      </c>
      <c r="Q3859" s="1" t="s">
        <v>7599</v>
      </c>
      <c r="R3859" s="1" t="s">
        <v>48</v>
      </c>
      <c r="S3859" s="1" t="s">
        <v>79</v>
      </c>
      <c r="T3859" s="1" t="s">
        <v>414</v>
      </c>
      <c r="U3859" s="2" t="d">
        <v>2019-05-04T10:53:00.000000097788870375</v>
      </c>
      <c r="V3859">
        <v>65</v>
      </c>
      <c r="W3859">
        <v>65</v>
      </c>
      <c r="X3859">
        <v>40</v>
      </c>
      <c r="Y3859">
        <v>25.19</v>
      </c>
      <c r="Z3859">
        <v>10</v>
      </c>
      <c r="AA3859" s="1" t="s">
        <v>8970</v>
      </c>
      <c r="AB3859">
        <v>0</v>
      </c>
      <c r="AC3859">
        <v>0</v>
      </c>
      <c r="AD3859" s="1" t="s">
        <v>819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1</v>
      </c>
      <c r="AO3859" t="b">
        <v>0</v>
      </c>
      <c r="AP3859" t="b">
        <v>0</v>
      </c>
      <c r="AQ3859" t="b">
        <v>0</v>
      </c>
      <c r="AR3859" s="1" t="s">
        <v>51</v>
      </c>
      <c r="AS3859" s="1" t="s">
        <v>51</v>
      </c>
      <c r="AT3859" s="1" t="s">
        <v>51</v>
      </c>
      <c r="AU3859" s="1" t="s">
        <v>51</v>
      </c>
    </row>
    <row r="3860" spans="1:47" x14ac:dyDescent="0.25">
      <c r="A3860" s="1" t="s">
        <v>9443</v>
      </c>
      <c r="B3860">
        <v>2</v>
      </c>
      <c r="C3860" s="2" t="d">
        <v>2019-05-04T10:41:13.00000016111880300</v>
      </c>
      <c r="D3860" s="2" t="d">
        <v>2019-05-04T11:09:11.00000014062970725</v>
      </c>
      <c r="E3860">
        <v>38.727730999999999</v>
      </c>
      <c r="F3860">
        <v>-104.735981</v>
      </c>
      <c r="G3860">
        <v>38.727730000000001</v>
      </c>
      <c r="H3860">
        <v>-104.73598</v>
      </c>
      <c r="I3860">
        <v>0</v>
      </c>
      <c r="J3860" s="1" t="s">
        <v>267</v>
      </c>
      <c r="L3860" s="1" t="s">
        <v>196</v>
      </c>
      <c r="M3860" s="1" t="s">
        <v>47</v>
      </c>
      <c r="N3860" s="1" t="s">
        <v>233</v>
      </c>
      <c r="O3860" s="1" t="s">
        <v>194</v>
      </c>
      <c r="P3860" s="1" t="s">
        <v>199</v>
      </c>
      <c r="Q3860" s="1" t="s">
        <v>268</v>
      </c>
      <c r="R3860" s="1" t="s">
        <v>48</v>
      </c>
      <c r="S3860" s="1" t="s">
        <v>79</v>
      </c>
      <c r="T3860" s="1" t="s">
        <v>269</v>
      </c>
      <c r="U3860" s="2" t="d">
        <v>2019-05-04T10:57:59.99999981839210125</v>
      </c>
      <c r="V3860">
        <v>62</v>
      </c>
      <c r="W3860">
        <v>62</v>
      </c>
      <c r="X3860">
        <v>27</v>
      </c>
      <c r="Y3860">
        <v>24.19</v>
      </c>
      <c r="Z3860">
        <v>10</v>
      </c>
      <c r="AA3860" s="1" t="s">
        <v>62</v>
      </c>
      <c r="AB3860">
        <v>5</v>
      </c>
      <c r="AC3860">
        <v>0</v>
      </c>
      <c r="AD3860" s="1" t="s">
        <v>819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s="1" t="s">
        <v>51</v>
      </c>
      <c r="AS3860" s="1" t="s">
        <v>51</v>
      </c>
      <c r="AT3860" s="1" t="s">
        <v>51</v>
      </c>
      <c r="AU3860" s="1" t="s">
        <v>51</v>
      </c>
    </row>
    <row r="3861" spans="1:47" x14ac:dyDescent="0.25">
      <c r="A3861" s="1" t="s">
        <v>9444</v>
      </c>
      <c r="B3861">
        <v>2</v>
      </c>
      <c r="C3861" s="2" t="d">
        <v>2019-05-04T10:41:13.00000016111880300</v>
      </c>
      <c r="D3861" s="2" t="d">
        <v>2019-05-04T11:09:11.00000014062970725</v>
      </c>
      <c r="E3861">
        <v>38.727820000000001</v>
      </c>
      <c r="F3861">
        <v>-104.73573</v>
      </c>
      <c r="G3861">
        <v>38.728611000000001</v>
      </c>
      <c r="H3861">
        <v>-104.73651099999999</v>
      </c>
      <c r="I3861">
        <v>6.9000000000000006E-2</v>
      </c>
      <c r="J3861" s="1" t="s">
        <v>441</v>
      </c>
      <c r="L3861" s="1" t="s">
        <v>195</v>
      </c>
      <c r="M3861" s="1" t="s">
        <v>47</v>
      </c>
      <c r="N3861" s="1" t="s">
        <v>328</v>
      </c>
      <c r="O3861" s="1" t="s">
        <v>194</v>
      </c>
      <c r="P3861" s="1" t="s">
        <v>199</v>
      </c>
      <c r="Q3861" s="1" t="s">
        <v>329</v>
      </c>
      <c r="R3861" s="1" t="s">
        <v>48</v>
      </c>
      <c r="S3861" s="1" t="s">
        <v>79</v>
      </c>
      <c r="T3861" s="1" t="s">
        <v>269</v>
      </c>
      <c r="U3861" s="2" t="d">
        <v>2019-05-04T10:57:59.99999981839210125</v>
      </c>
      <c r="V3861">
        <v>62</v>
      </c>
      <c r="W3861">
        <v>62</v>
      </c>
      <c r="X3861">
        <v>27</v>
      </c>
      <c r="Y3861">
        <v>24.19</v>
      </c>
      <c r="Z3861">
        <v>10</v>
      </c>
      <c r="AA3861" s="1" t="s">
        <v>62</v>
      </c>
      <c r="AB3861">
        <v>5</v>
      </c>
      <c r="AC3861">
        <v>0</v>
      </c>
      <c r="AD3861" s="1" t="s">
        <v>819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s="1" t="s">
        <v>51</v>
      </c>
      <c r="AS3861" s="1" t="s">
        <v>51</v>
      </c>
      <c r="AT3861" s="1" t="s">
        <v>51</v>
      </c>
      <c r="AU3861" s="1" t="s">
        <v>51</v>
      </c>
    </row>
    <row r="3862" spans="1:47" x14ac:dyDescent="0.25">
      <c r="A3862" s="1" t="s">
        <v>2472</v>
      </c>
      <c r="B3862">
        <v>3</v>
      </c>
      <c r="C3862" s="2" t="d">
        <v>2019-05-04T12:35:12.99999982584267600</v>
      </c>
      <c r="D3862" s="2" t="d">
        <v>2019-05-04T13:05:08.00000012386590225</v>
      </c>
      <c r="E3862">
        <v>38.785162</v>
      </c>
      <c r="F3862">
        <v>-104.78958</v>
      </c>
      <c r="G3862">
        <v>38.789378999999997</v>
      </c>
      <c r="H3862">
        <v>-104.793139</v>
      </c>
      <c r="I3862">
        <v>0.34899999999999998</v>
      </c>
      <c r="J3862" s="1" t="s">
        <v>979</v>
      </c>
      <c r="L3862" s="1" t="s">
        <v>195</v>
      </c>
      <c r="M3862" s="1" t="s">
        <v>47</v>
      </c>
      <c r="N3862" s="1" t="s">
        <v>233</v>
      </c>
      <c r="O3862" s="1" t="s">
        <v>194</v>
      </c>
      <c r="P3862" s="1" t="s">
        <v>199</v>
      </c>
      <c r="Q3862" s="1" t="s">
        <v>249</v>
      </c>
      <c r="R3862" s="1" t="s">
        <v>48</v>
      </c>
      <c r="S3862" s="1" t="s">
        <v>79</v>
      </c>
      <c r="T3862" s="1" t="s">
        <v>250</v>
      </c>
      <c r="U3862" s="2" t="d">
        <v>2019-05-04T12:53:59.99999987427145575</v>
      </c>
      <c r="V3862">
        <v>64</v>
      </c>
      <c r="W3862">
        <v>64</v>
      </c>
      <c r="X3862">
        <v>22</v>
      </c>
      <c r="Y3862">
        <v>23.86</v>
      </c>
      <c r="Z3862">
        <v>10</v>
      </c>
      <c r="AA3862" s="1" t="s">
        <v>54</v>
      </c>
      <c r="AB3862">
        <v>6</v>
      </c>
      <c r="AC3862">
        <v>0</v>
      </c>
      <c r="AD3862" s="1" t="s">
        <v>819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s="1" t="s">
        <v>51</v>
      </c>
      <c r="AS3862" s="1" t="s">
        <v>51</v>
      </c>
      <c r="AT3862" s="1" t="s">
        <v>51</v>
      </c>
      <c r="AU3862" s="1" t="s">
        <v>51</v>
      </c>
    </row>
    <row r="3863" spans="1:47" x14ac:dyDescent="0.25">
      <c r="A3863" s="1" t="s">
        <v>1952</v>
      </c>
      <c r="B3863">
        <v>3</v>
      </c>
      <c r="C3863" s="2" t="d">
        <v>2019-05-04T13:13:28.00000007729977125</v>
      </c>
      <c r="D3863" s="2" t="d">
        <v>2019-05-04T13:43:06.99999977834522400</v>
      </c>
      <c r="E3863">
        <v>38.445264999999999</v>
      </c>
      <c r="F3863">
        <v>-105.145387</v>
      </c>
      <c r="G3863">
        <v>38.442734999999999</v>
      </c>
      <c r="H3863">
        <v>-105.13543199999999</v>
      </c>
      <c r="I3863">
        <v>0.56599999999999995</v>
      </c>
      <c r="J3863" s="1" t="s">
        <v>1953</v>
      </c>
      <c r="L3863" s="1" t="s">
        <v>968</v>
      </c>
      <c r="M3863" s="1" t="s">
        <v>47</v>
      </c>
      <c r="N3863" s="1" t="s">
        <v>1954</v>
      </c>
      <c r="O3863" s="1" t="s">
        <v>92</v>
      </c>
      <c r="P3863" s="1" t="s">
        <v>199</v>
      </c>
      <c r="Q3863" s="1" t="s">
        <v>1955</v>
      </c>
      <c r="R3863" s="1" t="s">
        <v>48</v>
      </c>
      <c r="S3863" s="1" t="s">
        <v>79</v>
      </c>
      <c r="T3863" s="1" t="s">
        <v>1175</v>
      </c>
      <c r="U3863" s="2" t="d">
        <v>2019-05-04T13:09:59.99999986030161375</v>
      </c>
      <c r="V3863">
        <v>73</v>
      </c>
      <c r="W3863">
        <v>73</v>
      </c>
      <c r="X3863">
        <v>14</v>
      </c>
      <c r="Y3863">
        <v>24.48</v>
      </c>
      <c r="Z3863">
        <v>10</v>
      </c>
      <c r="AA3863" s="1" t="s">
        <v>72</v>
      </c>
      <c r="AB3863">
        <v>3</v>
      </c>
      <c r="AC3863">
        <v>0</v>
      </c>
      <c r="AD3863" s="1" t="s">
        <v>1068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s="1" t="s">
        <v>51</v>
      </c>
      <c r="AS3863" s="1" t="s">
        <v>51</v>
      </c>
      <c r="AT3863" s="1" t="s">
        <v>51</v>
      </c>
      <c r="AU3863" s="1" t="s">
        <v>51</v>
      </c>
    </row>
    <row r="3864" spans="1:47" x14ac:dyDescent="0.25">
      <c r="A3864" s="1" t="s">
        <v>2473</v>
      </c>
      <c r="B3864">
        <v>3</v>
      </c>
      <c r="C3864" s="2" t="d">
        <v>2019-05-04T13:37:27.99999974202364425</v>
      </c>
      <c r="D3864" s="2" t="d">
        <v>2019-05-04T14:07:10.00000014435499800</v>
      </c>
      <c r="E3864">
        <v>39.370379999999997</v>
      </c>
      <c r="F3864">
        <v>-104.86441000000001</v>
      </c>
      <c r="G3864">
        <v>39.367314999999998</v>
      </c>
      <c r="H3864">
        <v>-104.865368</v>
      </c>
      <c r="I3864">
        <v>0.218</v>
      </c>
      <c r="J3864" s="1" t="s">
        <v>399</v>
      </c>
      <c r="L3864" s="1" t="s">
        <v>327</v>
      </c>
      <c r="M3864" s="1" t="s">
        <v>47</v>
      </c>
      <c r="N3864" s="1" t="s">
        <v>192</v>
      </c>
      <c r="O3864" s="1" t="s">
        <v>121</v>
      </c>
      <c r="P3864" s="1" t="s">
        <v>199</v>
      </c>
      <c r="Q3864" s="1" t="s">
        <v>334</v>
      </c>
      <c r="R3864" s="1" t="s">
        <v>48</v>
      </c>
      <c r="S3864" s="1" t="s">
        <v>79</v>
      </c>
      <c r="T3864" s="1" t="s">
        <v>224</v>
      </c>
      <c r="U3864" s="2" t="d">
        <v>2019-05-04T13:30:00.000</v>
      </c>
      <c r="V3864">
        <v>59</v>
      </c>
      <c r="X3864">
        <v>23</v>
      </c>
      <c r="Y3864">
        <v>23.09</v>
      </c>
      <c r="Z3864">
        <v>10</v>
      </c>
      <c r="AA3864" s="1" t="s">
        <v>69</v>
      </c>
      <c r="AC3864">
        <v>0</v>
      </c>
      <c r="AD3864" s="1" t="s">
        <v>819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s="1" t="s">
        <v>51</v>
      </c>
      <c r="AS3864" s="1" t="s">
        <v>51</v>
      </c>
      <c r="AT3864" s="1" t="s">
        <v>51</v>
      </c>
      <c r="AU3864" s="1" t="s">
        <v>51</v>
      </c>
    </row>
    <row r="3865" spans="1:47" x14ac:dyDescent="0.25">
      <c r="A3865" s="1" t="s">
        <v>2474</v>
      </c>
      <c r="B3865">
        <v>3</v>
      </c>
      <c r="C3865" s="2" t="d">
        <v>2019-05-04T15:17:13.00000007729977125</v>
      </c>
      <c r="D3865" s="2" t="d">
        <v>2019-05-04T15:47:05.99999990779906575</v>
      </c>
      <c r="E3865">
        <v>39.619759999999999</v>
      </c>
      <c r="F3865">
        <v>-104.8994</v>
      </c>
      <c r="G3865">
        <v>39.617812999999998</v>
      </c>
      <c r="H3865">
        <v>-104.898312</v>
      </c>
      <c r="I3865">
        <v>0.14599999999999999</v>
      </c>
      <c r="J3865" s="1" t="s">
        <v>427</v>
      </c>
      <c r="L3865" s="1" t="s">
        <v>196</v>
      </c>
      <c r="M3865" s="1" t="s">
        <v>47</v>
      </c>
      <c r="N3865" s="1" t="s">
        <v>127</v>
      </c>
      <c r="O3865" s="1" t="s">
        <v>202</v>
      </c>
      <c r="P3865" s="1" t="s">
        <v>199</v>
      </c>
      <c r="Q3865" s="1" t="s">
        <v>428</v>
      </c>
      <c r="R3865" s="1" t="s">
        <v>48</v>
      </c>
      <c r="S3865" s="1" t="s">
        <v>79</v>
      </c>
      <c r="T3865" s="1" t="s">
        <v>201</v>
      </c>
      <c r="U3865" s="2" t="d">
        <v>2019-05-04T14:52:59.99999988824129100</v>
      </c>
      <c r="V3865">
        <v>69</v>
      </c>
      <c r="W3865">
        <v>69</v>
      </c>
      <c r="X3865">
        <v>18</v>
      </c>
      <c r="Y3865">
        <v>24.06</v>
      </c>
      <c r="Z3865">
        <v>10</v>
      </c>
      <c r="AA3865" s="1" t="s">
        <v>54</v>
      </c>
      <c r="AB3865">
        <v>6</v>
      </c>
      <c r="AC3865">
        <v>0</v>
      </c>
      <c r="AD3865" s="1" t="s">
        <v>819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s="1" t="s">
        <v>51</v>
      </c>
      <c r="AS3865" s="1" t="s">
        <v>51</v>
      </c>
      <c r="AT3865" s="1" t="s">
        <v>51</v>
      </c>
      <c r="AU3865" s="1" t="s">
        <v>51</v>
      </c>
    </row>
    <row r="3866" spans="1:47" x14ac:dyDescent="0.25">
      <c r="A3866" s="1" t="s">
        <v>5712</v>
      </c>
      <c r="B3866">
        <v>3</v>
      </c>
      <c r="C3866" s="2" t="d">
        <v>2019-05-04T14:49:27.999999993480742200</v>
      </c>
      <c r="D3866" s="2" t="d">
        <v>2019-05-04T15:19:09.00000016205013075</v>
      </c>
      <c r="E3866">
        <v>39.778359999999999</v>
      </c>
      <c r="F3866">
        <v>-104.89577300000001</v>
      </c>
      <c r="G3866">
        <v>39.778419999999997</v>
      </c>
      <c r="H3866">
        <v>-104.896974</v>
      </c>
      <c r="I3866">
        <v>6.4000000000000001E-2</v>
      </c>
      <c r="J3866" s="1" t="s">
        <v>417</v>
      </c>
      <c r="L3866" s="1" t="s">
        <v>137</v>
      </c>
      <c r="M3866" s="1" t="s">
        <v>47</v>
      </c>
      <c r="N3866" s="1" t="s">
        <v>131</v>
      </c>
      <c r="O3866" s="1" t="s">
        <v>131</v>
      </c>
      <c r="P3866" s="1" t="s">
        <v>199</v>
      </c>
      <c r="Q3866" s="1" t="s">
        <v>247</v>
      </c>
      <c r="R3866" s="1" t="s">
        <v>48</v>
      </c>
      <c r="S3866" s="1" t="s">
        <v>79</v>
      </c>
      <c r="T3866" s="1" t="s">
        <v>206</v>
      </c>
      <c r="U3866" s="2" t="d">
        <v>2019-05-04T14:46:59.99999997206032275</v>
      </c>
      <c r="V3866">
        <v>68</v>
      </c>
      <c r="W3866">
        <v>68</v>
      </c>
      <c r="X3866">
        <v>18</v>
      </c>
      <c r="Y3866">
        <v>24.26</v>
      </c>
      <c r="Z3866">
        <v>50</v>
      </c>
      <c r="AA3866" s="1" t="s">
        <v>57</v>
      </c>
      <c r="AB3866">
        <v>8</v>
      </c>
      <c r="AC3866">
        <v>0</v>
      </c>
      <c r="AD3866" s="1" t="s">
        <v>819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s="1" t="s">
        <v>51</v>
      </c>
      <c r="AS3866" s="1" t="s">
        <v>51</v>
      </c>
      <c r="AT3866" s="1" t="s">
        <v>51</v>
      </c>
      <c r="AU3866" s="1" t="s">
        <v>51</v>
      </c>
    </row>
    <row r="3867" spans="1:47" x14ac:dyDescent="0.25">
      <c r="A3867" s="1" t="s">
        <v>7265</v>
      </c>
      <c r="B3867">
        <v>4</v>
      </c>
      <c r="C3867" s="2" t="d">
        <v>2019-05-04T14:35:57.0000002626329675</v>
      </c>
      <c r="D3867" s="2" t="d">
        <v>2019-05-04T15:03:49.99999970197677375</v>
      </c>
      <c r="E3867">
        <v>40.643087000000001</v>
      </c>
      <c r="F3867">
        <v>-103.67634099999999</v>
      </c>
      <c r="G3867">
        <v>40.604388999999998</v>
      </c>
      <c r="H3867">
        <v>-103.60054</v>
      </c>
      <c r="I3867">
        <v>4.7910000000000004</v>
      </c>
      <c r="J3867" s="1" t="s">
        <v>7266</v>
      </c>
      <c r="K3867">
        <v>44416</v>
      </c>
      <c r="L3867" s="1" t="s">
        <v>6932</v>
      </c>
      <c r="M3867" s="1" t="s">
        <v>47</v>
      </c>
      <c r="N3867" s="1" t="s">
        <v>154</v>
      </c>
      <c r="O3867" s="1" t="s">
        <v>210</v>
      </c>
      <c r="P3867" s="1" t="s">
        <v>199</v>
      </c>
      <c r="Q3867" s="1" t="s">
        <v>4477</v>
      </c>
      <c r="R3867" s="1" t="s">
        <v>48</v>
      </c>
      <c r="S3867" s="1" t="s">
        <v>79</v>
      </c>
      <c r="T3867" s="1" t="s">
        <v>3920</v>
      </c>
      <c r="U3867" s="2" t="d">
        <v>2019-05-04T14:35:00.00000013969838625</v>
      </c>
      <c r="V3867">
        <v>73</v>
      </c>
      <c r="W3867">
        <v>73</v>
      </c>
      <c r="X3867">
        <v>13</v>
      </c>
      <c r="Y3867">
        <v>25.26</v>
      </c>
      <c r="Z3867">
        <v>10</v>
      </c>
      <c r="AA3867" s="1" t="s">
        <v>66</v>
      </c>
      <c r="AB3867">
        <v>10</v>
      </c>
      <c r="AD3867" s="1" t="s">
        <v>50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s="1" t="s">
        <v>51</v>
      </c>
      <c r="AS3867" s="1" t="s">
        <v>51</v>
      </c>
      <c r="AT3867" s="1" t="s">
        <v>51</v>
      </c>
      <c r="AU3867" s="1" t="s">
        <v>51</v>
      </c>
    </row>
    <row r="3868" spans="1:47" x14ac:dyDescent="0.25">
      <c r="A3868" s="1" t="s">
        <v>7267</v>
      </c>
      <c r="B3868">
        <v>4</v>
      </c>
      <c r="C3868" s="2" t="d">
        <v>2019-05-04T14:35:57.0000002626329675</v>
      </c>
      <c r="D3868" s="2" t="d">
        <v>2019-05-04T15:03:49.99999970197677375</v>
      </c>
      <c r="E3868">
        <v>40.604388999999998</v>
      </c>
      <c r="F3868">
        <v>-103.60054</v>
      </c>
      <c r="G3868">
        <v>40.643087000000001</v>
      </c>
      <c r="H3868">
        <v>-103.67634099999999</v>
      </c>
      <c r="I3868">
        <v>4.7910000000000004</v>
      </c>
      <c r="J3868" s="1" t="s">
        <v>7268</v>
      </c>
      <c r="K3868">
        <v>41449</v>
      </c>
      <c r="L3868" s="1" t="s">
        <v>6932</v>
      </c>
      <c r="M3868" s="1" t="s">
        <v>97</v>
      </c>
      <c r="N3868" s="1" t="s">
        <v>154</v>
      </c>
      <c r="O3868" s="1" t="s">
        <v>210</v>
      </c>
      <c r="P3868" s="1" t="s">
        <v>199</v>
      </c>
      <c r="Q3868" s="1" t="s">
        <v>7262</v>
      </c>
      <c r="R3868" s="1" t="s">
        <v>48</v>
      </c>
      <c r="S3868" s="1" t="s">
        <v>79</v>
      </c>
      <c r="T3868" s="1" t="s">
        <v>3920</v>
      </c>
      <c r="U3868" s="2" t="d">
        <v>2019-05-04T14:35:00.00000013969838625</v>
      </c>
      <c r="V3868">
        <v>73</v>
      </c>
      <c r="W3868">
        <v>73</v>
      </c>
      <c r="X3868">
        <v>13</v>
      </c>
      <c r="Y3868">
        <v>25.26</v>
      </c>
      <c r="Z3868">
        <v>10</v>
      </c>
      <c r="AA3868" s="1" t="s">
        <v>66</v>
      </c>
      <c r="AB3868">
        <v>10</v>
      </c>
      <c r="AD3868" s="1" t="s">
        <v>50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s="1" t="s">
        <v>51</v>
      </c>
      <c r="AS3868" s="1" t="s">
        <v>51</v>
      </c>
      <c r="AT3868" s="1" t="s">
        <v>51</v>
      </c>
      <c r="AU3868" s="1" t="s">
        <v>51</v>
      </c>
    </row>
    <row r="3869" spans="1:47" x14ac:dyDescent="0.25">
      <c r="A3869" s="1" t="s">
        <v>5713</v>
      </c>
      <c r="B3869">
        <v>3</v>
      </c>
      <c r="C3869" s="2" t="d">
        <v>2019-05-04T15:31:28.00000003539025875</v>
      </c>
      <c r="D3869" s="2" t="d">
        <v>2019-05-04T16:01:11.00000004284084025</v>
      </c>
      <c r="E3869">
        <v>39.885438999999998</v>
      </c>
      <c r="F3869">
        <v>-104.98766999999999</v>
      </c>
      <c r="G3869">
        <v>39.882770000000001</v>
      </c>
      <c r="H3869">
        <v>-104.98768</v>
      </c>
      <c r="I3869">
        <v>0.184</v>
      </c>
      <c r="J3869" s="1" t="s">
        <v>442</v>
      </c>
      <c r="L3869" s="1" t="s">
        <v>313</v>
      </c>
      <c r="M3869" s="1" t="s">
        <v>47</v>
      </c>
      <c r="N3869" s="1" t="s">
        <v>131</v>
      </c>
      <c r="O3869" s="1" t="s">
        <v>147</v>
      </c>
      <c r="P3869" s="1" t="s">
        <v>199</v>
      </c>
      <c r="Q3869" s="1" t="s">
        <v>440</v>
      </c>
      <c r="R3869" s="1" t="s">
        <v>48</v>
      </c>
      <c r="S3869" s="1" t="s">
        <v>79</v>
      </c>
      <c r="T3869" s="1" t="s">
        <v>206</v>
      </c>
      <c r="U3869" s="2" t="d">
        <v>2019-05-04T15:46:59.99999976251274675</v>
      </c>
      <c r="V3869">
        <v>70</v>
      </c>
      <c r="W3869">
        <v>70</v>
      </c>
      <c r="X3869">
        <v>16</v>
      </c>
      <c r="Y3869">
        <v>24.24</v>
      </c>
      <c r="Z3869">
        <v>50</v>
      </c>
      <c r="AA3869" s="1" t="s">
        <v>65</v>
      </c>
      <c r="AB3869">
        <v>6</v>
      </c>
      <c r="AC3869">
        <v>0</v>
      </c>
      <c r="AD3869" s="1" t="s">
        <v>819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s="1" t="s">
        <v>51</v>
      </c>
      <c r="AS3869" s="1" t="s">
        <v>51</v>
      </c>
      <c r="AT3869" s="1" t="s">
        <v>51</v>
      </c>
      <c r="AU3869" s="1" t="s">
        <v>51</v>
      </c>
    </row>
    <row r="3870" spans="1:47" x14ac:dyDescent="0.25">
      <c r="A3870" s="1" t="s">
        <v>5714</v>
      </c>
      <c r="B3870">
        <v>3</v>
      </c>
      <c r="C3870" s="2" t="d">
        <v>2019-05-04T15:57:42.99999982584267600</v>
      </c>
      <c r="D3870" s="2" t="d">
        <v>2019-05-04T16:27:09.99999986495822550</v>
      </c>
      <c r="E3870">
        <v>39.856301000000002</v>
      </c>
      <c r="F3870">
        <v>-104.987278</v>
      </c>
      <c r="G3870">
        <v>39.853580000000001</v>
      </c>
      <c r="H3870">
        <v>-104.98669</v>
      </c>
      <c r="I3870">
        <v>0.191</v>
      </c>
      <c r="J3870" s="1" t="s">
        <v>518</v>
      </c>
      <c r="L3870" s="1" t="s">
        <v>1314</v>
      </c>
      <c r="M3870" s="1" t="s">
        <v>47</v>
      </c>
      <c r="N3870" s="1" t="s">
        <v>131</v>
      </c>
      <c r="O3870" s="1" t="s">
        <v>147</v>
      </c>
      <c r="P3870" s="1" t="s">
        <v>199</v>
      </c>
      <c r="Q3870" s="1" t="s">
        <v>205</v>
      </c>
      <c r="R3870" s="1" t="s">
        <v>48</v>
      </c>
      <c r="S3870" s="1" t="s">
        <v>79</v>
      </c>
      <c r="T3870" s="1" t="s">
        <v>206</v>
      </c>
      <c r="U3870" s="2" t="d">
        <v>2019-05-04T15:46:59.99999976251274675</v>
      </c>
      <c r="V3870">
        <v>70</v>
      </c>
      <c r="W3870">
        <v>70</v>
      </c>
      <c r="X3870">
        <v>16</v>
      </c>
      <c r="Y3870">
        <v>24.24</v>
      </c>
      <c r="Z3870">
        <v>50</v>
      </c>
      <c r="AA3870" s="1" t="s">
        <v>65</v>
      </c>
      <c r="AB3870">
        <v>6</v>
      </c>
      <c r="AC3870">
        <v>0</v>
      </c>
      <c r="AD3870" s="1" t="s">
        <v>819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s="1" t="s">
        <v>51</v>
      </c>
      <c r="AS3870" s="1" t="s">
        <v>51</v>
      </c>
      <c r="AT3870" s="1" t="s">
        <v>51</v>
      </c>
      <c r="AU3870" s="1" t="s">
        <v>51</v>
      </c>
    </row>
    <row r="3871" spans="1:47" x14ac:dyDescent="0.25">
      <c r="A3871" s="1" t="s">
        <v>8098</v>
      </c>
      <c r="B3871">
        <v>4</v>
      </c>
      <c r="C3871" s="2" t="d">
        <v>2019-05-04T20:32:11.99999984353780875</v>
      </c>
      <c r="D3871" s="2" t="d">
        <v>2019-05-04T21:00:52.00000021141022475</v>
      </c>
      <c r="E3871">
        <v>40.343350999999998</v>
      </c>
      <c r="F3871">
        <v>-105.517139</v>
      </c>
      <c r="G3871">
        <v>40.340034000000003</v>
      </c>
      <c r="H3871">
        <v>-105.525969</v>
      </c>
      <c r="I3871">
        <v>0.51800000000000002</v>
      </c>
      <c r="J3871" s="1" t="s">
        <v>8099</v>
      </c>
      <c r="K3871">
        <v>2170</v>
      </c>
      <c r="L3871" s="1" t="s">
        <v>8100</v>
      </c>
      <c r="M3871" s="1" t="s">
        <v>97</v>
      </c>
      <c r="N3871" s="1" t="s">
        <v>1487</v>
      </c>
      <c r="O3871" s="1" t="s">
        <v>229</v>
      </c>
      <c r="P3871" s="1" t="s">
        <v>199</v>
      </c>
      <c r="Q3871" s="1" t="s">
        <v>1488</v>
      </c>
      <c r="R3871" s="1" t="s">
        <v>48</v>
      </c>
      <c r="S3871" s="1" t="s">
        <v>79</v>
      </c>
      <c r="T3871" s="1" t="s">
        <v>1489</v>
      </c>
      <c r="U3871" s="2" t="d">
        <v>2019-05-04T20:29:59.99999979045242400</v>
      </c>
      <c r="V3871">
        <v>61</v>
      </c>
      <c r="W3871">
        <v>61</v>
      </c>
      <c r="X3871">
        <v>25</v>
      </c>
      <c r="Y3871">
        <v>24.57</v>
      </c>
      <c r="Z3871">
        <v>10</v>
      </c>
      <c r="AA3871" s="1" t="s">
        <v>55</v>
      </c>
      <c r="AB3871">
        <v>9</v>
      </c>
      <c r="AC3871">
        <v>0</v>
      </c>
      <c r="AD3871" s="1" t="s">
        <v>50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s="1" t="s">
        <v>53</v>
      </c>
      <c r="AS3871" s="1" t="s">
        <v>53</v>
      </c>
      <c r="AT3871" s="1" t="s">
        <v>51</v>
      </c>
      <c r="AU3871" s="1" t="s">
        <v>51</v>
      </c>
    </row>
    <row r="3872" spans="1:47" x14ac:dyDescent="0.25">
      <c r="A3872" s="1" t="s">
        <v>8101</v>
      </c>
      <c r="B3872">
        <v>4</v>
      </c>
      <c r="C3872" s="2" t="d">
        <v>2019-05-04T20:32:11.99999984353780875</v>
      </c>
      <c r="D3872" s="2" t="d">
        <v>2019-05-04T21:00:52.00000021141022475</v>
      </c>
      <c r="E3872">
        <v>40.340034000000003</v>
      </c>
      <c r="F3872">
        <v>-105.525969</v>
      </c>
      <c r="G3872">
        <v>40.343350999999998</v>
      </c>
      <c r="H3872">
        <v>-105.517139</v>
      </c>
      <c r="I3872">
        <v>0.51800000000000002</v>
      </c>
      <c r="J3872" s="1" t="s">
        <v>8102</v>
      </c>
      <c r="K3872">
        <v>2634</v>
      </c>
      <c r="L3872" s="1" t="s">
        <v>8100</v>
      </c>
      <c r="M3872" s="1" t="s">
        <v>97</v>
      </c>
      <c r="N3872" s="1" t="s">
        <v>1487</v>
      </c>
      <c r="O3872" s="1" t="s">
        <v>229</v>
      </c>
      <c r="P3872" s="1" t="s">
        <v>199</v>
      </c>
      <c r="Q3872" s="1" t="s">
        <v>8103</v>
      </c>
      <c r="R3872" s="1" t="s">
        <v>48</v>
      </c>
      <c r="S3872" s="1" t="s">
        <v>79</v>
      </c>
      <c r="T3872" s="1" t="s">
        <v>1489</v>
      </c>
      <c r="U3872" s="2" t="d">
        <v>2019-05-04T20:29:59.99999979045242400</v>
      </c>
      <c r="V3872">
        <v>61</v>
      </c>
      <c r="W3872">
        <v>61</v>
      </c>
      <c r="X3872">
        <v>25</v>
      </c>
      <c r="Y3872">
        <v>24.57</v>
      </c>
      <c r="Z3872">
        <v>10</v>
      </c>
      <c r="AA3872" s="1" t="s">
        <v>55</v>
      </c>
      <c r="AB3872">
        <v>9</v>
      </c>
      <c r="AC3872">
        <v>0</v>
      </c>
      <c r="AD3872" s="1" t="s">
        <v>50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s="1" t="s">
        <v>53</v>
      </c>
      <c r="AS3872" s="1" t="s">
        <v>53</v>
      </c>
      <c r="AT3872" s="1" t="s">
        <v>51</v>
      </c>
      <c r="AU3872" s="1" t="s">
        <v>51</v>
      </c>
    </row>
    <row r="3873" spans="1:47" x14ac:dyDescent="0.25">
      <c r="A3873" s="1" t="s">
        <v>7461</v>
      </c>
      <c r="B3873">
        <v>4</v>
      </c>
      <c r="C3873" s="2" t="d">
        <v>2019-05-04T20:13:27.0000002626329675</v>
      </c>
      <c r="D3873" s="2" t="d">
        <v>2019-05-04T20:41:54.99999971129000400</v>
      </c>
      <c r="E3873">
        <v>39.688008000000004</v>
      </c>
      <c r="F3873">
        <v>-104.99218</v>
      </c>
      <c r="G3873">
        <v>39.682110999999999</v>
      </c>
      <c r="H3873">
        <v>-104.99243</v>
      </c>
      <c r="I3873">
        <v>0.40799999999999997</v>
      </c>
      <c r="J3873" s="1" t="s">
        <v>7049</v>
      </c>
      <c r="K3873">
        <v>1583</v>
      </c>
      <c r="L3873" s="1" t="s">
        <v>6591</v>
      </c>
      <c r="M3873" s="1" t="s">
        <v>47</v>
      </c>
      <c r="N3873" s="1" t="s">
        <v>131</v>
      </c>
      <c r="O3873" s="1" t="s">
        <v>131</v>
      </c>
      <c r="P3873" s="1" t="s">
        <v>199</v>
      </c>
      <c r="Q3873" s="1" t="s">
        <v>361</v>
      </c>
      <c r="R3873" s="1" t="s">
        <v>48</v>
      </c>
      <c r="S3873" s="1" t="s">
        <v>79</v>
      </c>
      <c r="T3873" s="1" t="s">
        <v>201</v>
      </c>
      <c r="U3873" s="2" t="d">
        <v>2019-05-04T19:53:00.000000097788870375</v>
      </c>
      <c r="V3873">
        <v>63</v>
      </c>
      <c r="W3873">
        <v>63</v>
      </c>
      <c r="X3873">
        <v>21</v>
      </c>
      <c r="Y3873">
        <v>24.04</v>
      </c>
      <c r="Z3873">
        <v>10</v>
      </c>
      <c r="AA3873" s="1" t="s">
        <v>65</v>
      </c>
      <c r="AB3873">
        <v>10</v>
      </c>
      <c r="AC3873">
        <v>0</v>
      </c>
      <c r="AD3873" s="1" t="s">
        <v>819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s="1" t="s">
        <v>53</v>
      </c>
      <c r="AS3873" s="1" t="s">
        <v>51</v>
      </c>
      <c r="AT3873" s="1" t="s">
        <v>51</v>
      </c>
      <c r="AU3873" s="1" t="s">
        <v>51</v>
      </c>
    </row>
    <row r="3874" spans="1:47" x14ac:dyDescent="0.25">
      <c r="A3874" s="1" t="s">
        <v>5715</v>
      </c>
      <c r="B3874">
        <v>3</v>
      </c>
      <c r="C3874" s="2" t="d">
        <v>2019-05-04T18:13:27.00000005308538475</v>
      </c>
      <c r="D3874" s="2" t="d">
        <v>2019-05-04T18:43:10.00000006053596625</v>
      </c>
      <c r="E3874">
        <v>39.900221000000002</v>
      </c>
      <c r="F3874">
        <v>-104.988178</v>
      </c>
      <c r="G3874">
        <v>39.897492</v>
      </c>
      <c r="H3874">
        <v>-104.987711</v>
      </c>
      <c r="I3874">
        <v>0.19</v>
      </c>
      <c r="J3874" s="1" t="s">
        <v>442</v>
      </c>
      <c r="L3874" s="1" t="s">
        <v>196</v>
      </c>
      <c r="M3874" s="1" t="s">
        <v>47</v>
      </c>
      <c r="N3874" s="1" t="s">
        <v>131</v>
      </c>
      <c r="O3874" s="1" t="s">
        <v>147</v>
      </c>
      <c r="P3874" s="1" t="s">
        <v>199</v>
      </c>
      <c r="Q3874" s="1" t="s">
        <v>440</v>
      </c>
      <c r="R3874" s="1" t="s">
        <v>48</v>
      </c>
      <c r="S3874" s="1" t="s">
        <v>79</v>
      </c>
      <c r="T3874" s="1" t="s">
        <v>206</v>
      </c>
      <c r="U3874" s="2" t="d">
        <v>2019-05-04T17:46:59.99999997206032275</v>
      </c>
      <c r="V3874">
        <v>68</v>
      </c>
      <c r="W3874">
        <v>68</v>
      </c>
      <c r="X3874">
        <v>20</v>
      </c>
      <c r="Y3874">
        <v>24.24</v>
      </c>
      <c r="Z3874">
        <v>30</v>
      </c>
      <c r="AA3874" s="1" t="s">
        <v>58</v>
      </c>
      <c r="AB3874">
        <v>6</v>
      </c>
      <c r="AC3874">
        <v>0</v>
      </c>
      <c r="AD3874" s="1" t="s">
        <v>819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s="1" t="s">
        <v>51</v>
      </c>
      <c r="AS3874" s="1" t="s">
        <v>51</v>
      </c>
      <c r="AT3874" s="1" t="s">
        <v>51</v>
      </c>
      <c r="AU3874" s="1" t="s">
        <v>51</v>
      </c>
    </row>
    <row r="3875" spans="1:47" x14ac:dyDescent="0.25">
      <c r="A3875" s="1" t="s">
        <v>5716</v>
      </c>
      <c r="B3875">
        <v>3</v>
      </c>
      <c r="C3875" s="2" t="d">
        <v>2019-05-04T19:07:26.99999992735684050</v>
      </c>
      <c r="D3875" s="2" t="d">
        <v>2019-05-04T19:37:11.00000016856938450</v>
      </c>
      <c r="E3875">
        <v>39.900221000000002</v>
      </c>
      <c r="F3875">
        <v>-104.988178</v>
      </c>
      <c r="G3875">
        <v>39.897492</v>
      </c>
      <c r="H3875">
        <v>-104.987711</v>
      </c>
      <c r="I3875">
        <v>0.19</v>
      </c>
      <c r="J3875" s="1" t="s">
        <v>442</v>
      </c>
      <c r="L3875" s="1" t="s">
        <v>196</v>
      </c>
      <c r="M3875" s="1" t="s">
        <v>47</v>
      </c>
      <c r="N3875" s="1" t="s">
        <v>131</v>
      </c>
      <c r="O3875" s="1" t="s">
        <v>147</v>
      </c>
      <c r="P3875" s="1" t="s">
        <v>199</v>
      </c>
      <c r="Q3875" s="1" t="s">
        <v>440</v>
      </c>
      <c r="R3875" s="1" t="s">
        <v>48</v>
      </c>
      <c r="S3875" s="1" t="s">
        <v>79</v>
      </c>
      <c r="T3875" s="1" t="s">
        <v>206</v>
      </c>
      <c r="U3875" s="2" t="d">
        <v>2019-05-04T18:46:59.99999976251274675</v>
      </c>
      <c r="V3875">
        <v>64</v>
      </c>
      <c r="W3875">
        <v>64</v>
      </c>
      <c r="X3875">
        <v>21</v>
      </c>
      <c r="Y3875">
        <v>24.24</v>
      </c>
      <c r="Z3875">
        <v>30</v>
      </c>
      <c r="AA3875" s="1" t="s">
        <v>57</v>
      </c>
      <c r="AB3875">
        <v>21</v>
      </c>
      <c r="AC3875">
        <v>0</v>
      </c>
      <c r="AD3875" s="1" t="s">
        <v>1216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s="1" t="s">
        <v>51</v>
      </c>
      <c r="AS3875" s="1" t="s">
        <v>51</v>
      </c>
      <c r="AT3875" s="1" t="s">
        <v>51</v>
      </c>
      <c r="AU3875" s="1" t="s">
        <v>51</v>
      </c>
    </row>
    <row r="3876" spans="1:47" x14ac:dyDescent="0.25">
      <c r="A3876" s="1" t="s">
        <v>5717</v>
      </c>
      <c r="B3876">
        <v>3</v>
      </c>
      <c r="C3876" s="2" t="d">
        <v>2019-05-04T19:49:26.99999996926635300</v>
      </c>
      <c r="D3876" s="2" t="d">
        <v>2019-05-04T20:19:08.99999974295497200</v>
      </c>
      <c r="E3876">
        <v>39.835279</v>
      </c>
      <c r="F3876">
        <v>-105.021517</v>
      </c>
      <c r="G3876">
        <v>39.835284999999999</v>
      </c>
      <c r="H3876">
        <v>-105.021536</v>
      </c>
      <c r="I3876">
        <v>1E-3</v>
      </c>
      <c r="J3876" s="1" t="s">
        <v>105</v>
      </c>
      <c r="L3876" s="1" t="s">
        <v>372</v>
      </c>
      <c r="M3876" s="1" t="s">
        <v>47</v>
      </c>
      <c r="N3876" s="1" t="s">
        <v>131</v>
      </c>
      <c r="O3876" s="1" t="s">
        <v>147</v>
      </c>
      <c r="P3876" s="1" t="s">
        <v>199</v>
      </c>
      <c r="Q3876" s="1" t="s">
        <v>332</v>
      </c>
      <c r="R3876" s="1" t="s">
        <v>48</v>
      </c>
      <c r="S3876" s="1" t="s">
        <v>79</v>
      </c>
      <c r="T3876" s="1" t="s">
        <v>206</v>
      </c>
      <c r="U3876" s="2" t="d">
        <v>2019-05-04T19:44:59.99999979045242400</v>
      </c>
      <c r="V3876">
        <v>64</v>
      </c>
      <c r="W3876">
        <v>64</v>
      </c>
      <c r="X3876">
        <v>19</v>
      </c>
      <c r="Y3876">
        <v>24.25</v>
      </c>
      <c r="Z3876">
        <v>30</v>
      </c>
      <c r="AA3876" s="1" t="s">
        <v>57</v>
      </c>
      <c r="AB3876">
        <v>20</v>
      </c>
      <c r="AC3876">
        <v>0</v>
      </c>
      <c r="AD3876" s="1" t="s">
        <v>1068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s="1" t="s">
        <v>51</v>
      </c>
      <c r="AS3876" s="1" t="s">
        <v>51</v>
      </c>
      <c r="AT3876" s="1" t="s">
        <v>51</v>
      </c>
      <c r="AU3876" s="1" t="s">
        <v>51</v>
      </c>
    </row>
    <row r="3877" spans="1:47" x14ac:dyDescent="0.25">
      <c r="A3877" s="1" t="s">
        <v>5410</v>
      </c>
      <c r="B3877">
        <v>3</v>
      </c>
      <c r="C3877" s="2" t="d">
        <v>2019-05-04T20:01:26.99999980162828950</v>
      </c>
      <c r="D3877" s="2" t="d">
        <v>2019-05-04T20:31:11.00000004284084025</v>
      </c>
      <c r="E3877">
        <v>39.723457000000003</v>
      </c>
      <c r="F3877">
        <v>-105.011526</v>
      </c>
      <c r="G3877">
        <v>39.72184</v>
      </c>
      <c r="H3877">
        <v>-105.00936</v>
      </c>
      <c r="I3877">
        <v>0.16</v>
      </c>
      <c r="J3877" s="1" t="s">
        <v>398</v>
      </c>
      <c r="L3877" s="1" t="s">
        <v>195</v>
      </c>
      <c r="M3877" s="1" t="s">
        <v>47</v>
      </c>
      <c r="N3877" s="1" t="s">
        <v>131</v>
      </c>
      <c r="O3877" s="1" t="s">
        <v>131</v>
      </c>
      <c r="P3877" s="1" t="s">
        <v>199</v>
      </c>
      <c r="Q3877" s="1" t="s">
        <v>311</v>
      </c>
      <c r="R3877" s="1" t="s">
        <v>48</v>
      </c>
      <c r="S3877" s="1" t="s">
        <v>79</v>
      </c>
      <c r="T3877" s="1" t="s">
        <v>206</v>
      </c>
      <c r="U3877" s="2" t="d">
        <v>2019-05-04T19:44:59.99999979045242400</v>
      </c>
      <c r="V3877">
        <v>64</v>
      </c>
      <c r="W3877">
        <v>64</v>
      </c>
      <c r="X3877">
        <v>19</v>
      </c>
      <c r="Y3877">
        <v>24.25</v>
      </c>
      <c r="Z3877">
        <v>30</v>
      </c>
      <c r="AA3877" s="1" t="s">
        <v>57</v>
      </c>
      <c r="AB3877">
        <v>20</v>
      </c>
      <c r="AC3877">
        <v>0</v>
      </c>
      <c r="AD3877" s="1" t="s">
        <v>1068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s="1" t="s">
        <v>53</v>
      </c>
      <c r="AS3877" s="1" t="s">
        <v>51</v>
      </c>
      <c r="AT3877" s="1" t="s">
        <v>51</v>
      </c>
      <c r="AU3877" s="1" t="s">
        <v>51</v>
      </c>
    </row>
    <row r="3878" spans="1:47" x14ac:dyDescent="0.25">
      <c r="A3878" s="1" t="s">
        <v>7434</v>
      </c>
      <c r="B3878">
        <v>4</v>
      </c>
      <c r="C3878" s="2" t="d">
        <v>2019-05-04T20:32:11.99999984353780875</v>
      </c>
      <c r="D3878" s="2" t="d">
        <v>2019-05-04T21:01:54.0000002458691625</v>
      </c>
      <c r="E3878">
        <v>39.688008000000004</v>
      </c>
      <c r="F3878">
        <v>-104.99218</v>
      </c>
      <c r="G3878">
        <v>39.682110999999999</v>
      </c>
      <c r="H3878">
        <v>-104.99243</v>
      </c>
      <c r="I3878">
        <v>0.40799999999999997</v>
      </c>
      <c r="J3878" s="1" t="s">
        <v>7435</v>
      </c>
      <c r="K3878">
        <v>1583</v>
      </c>
      <c r="L3878" s="1" t="s">
        <v>6591</v>
      </c>
      <c r="M3878" s="1" t="s">
        <v>47</v>
      </c>
      <c r="N3878" s="1" t="s">
        <v>131</v>
      </c>
      <c r="O3878" s="1" t="s">
        <v>131</v>
      </c>
      <c r="P3878" s="1" t="s">
        <v>199</v>
      </c>
      <c r="Q3878" s="1" t="s">
        <v>361</v>
      </c>
      <c r="R3878" s="1" t="s">
        <v>48</v>
      </c>
      <c r="S3878" s="1" t="s">
        <v>79</v>
      </c>
      <c r="T3878" s="1" t="s">
        <v>201</v>
      </c>
      <c r="U3878" s="2" t="d">
        <v>2019-05-04T20:52:59.99999988824129100</v>
      </c>
      <c r="V3878">
        <v>58</v>
      </c>
      <c r="W3878">
        <v>58</v>
      </c>
      <c r="X3878">
        <v>28</v>
      </c>
      <c r="Y3878">
        <v>24.06</v>
      </c>
      <c r="Z3878">
        <v>10</v>
      </c>
      <c r="AA3878" s="1" t="s">
        <v>67</v>
      </c>
      <c r="AB3878">
        <v>5</v>
      </c>
      <c r="AC3878">
        <v>0</v>
      </c>
      <c r="AD3878" s="1" t="s">
        <v>819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s="1" t="s">
        <v>53</v>
      </c>
      <c r="AS3878" s="1" t="s">
        <v>53</v>
      </c>
      <c r="AT3878" s="1" t="s">
        <v>51</v>
      </c>
      <c r="AU3878" s="1" t="s">
        <v>51</v>
      </c>
    </row>
    <row r="3879" spans="1:47" x14ac:dyDescent="0.25">
      <c r="A3879" s="1" t="s">
        <v>5380</v>
      </c>
      <c r="B3879">
        <v>3</v>
      </c>
      <c r="C3879" s="2" t="d">
        <v>2019-05-04T21:21:42.00000009499490400</v>
      </c>
      <c r="D3879" s="2" t="d">
        <v>2019-05-04T21:51:10.99999997299164375</v>
      </c>
      <c r="E3879">
        <v>39.778359999999999</v>
      </c>
      <c r="F3879">
        <v>-104.89577300000001</v>
      </c>
      <c r="G3879">
        <v>39.778419999999997</v>
      </c>
      <c r="H3879">
        <v>-104.896974</v>
      </c>
      <c r="I3879">
        <v>6.4000000000000001E-2</v>
      </c>
      <c r="J3879" s="1" t="s">
        <v>417</v>
      </c>
      <c r="L3879" s="1" t="s">
        <v>137</v>
      </c>
      <c r="M3879" s="1" t="s">
        <v>47</v>
      </c>
      <c r="N3879" s="1" t="s">
        <v>131</v>
      </c>
      <c r="O3879" s="1" t="s">
        <v>131</v>
      </c>
      <c r="P3879" s="1" t="s">
        <v>199</v>
      </c>
      <c r="Q3879" s="1" t="s">
        <v>247</v>
      </c>
      <c r="R3879" s="1" t="s">
        <v>48</v>
      </c>
      <c r="S3879" s="1" t="s">
        <v>79</v>
      </c>
      <c r="T3879" s="1" t="s">
        <v>206</v>
      </c>
      <c r="U3879" s="2" t="d">
        <v>2019-05-04T21:46:59.99999976251274675</v>
      </c>
      <c r="V3879">
        <v>54</v>
      </c>
      <c r="W3879">
        <v>54</v>
      </c>
      <c r="X3879">
        <v>35</v>
      </c>
      <c r="Y3879">
        <v>24.28</v>
      </c>
      <c r="Z3879">
        <v>30</v>
      </c>
      <c r="AA3879" s="1" t="s">
        <v>57</v>
      </c>
      <c r="AB3879">
        <v>13</v>
      </c>
      <c r="AC3879">
        <v>0</v>
      </c>
      <c r="AD3879" s="1" t="s">
        <v>1068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s="1" t="s">
        <v>53</v>
      </c>
      <c r="AS3879" s="1" t="s">
        <v>53</v>
      </c>
      <c r="AT3879" s="1" t="s">
        <v>53</v>
      </c>
      <c r="AU3879" s="1" t="s">
        <v>51</v>
      </c>
    </row>
    <row r="3880" spans="1:47" x14ac:dyDescent="0.25">
      <c r="A3880" s="1" t="s">
        <v>2475</v>
      </c>
      <c r="B3880">
        <v>3</v>
      </c>
      <c r="C3880" s="2" t="d">
        <v>2019-05-05T13:57:43.00000024493783475</v>
      </c>
      <c r="D3880" s="2" t="d">
        <v>2019-05-05T14:27:05.999999977648258200</v>
      </c>
      <c r="E3880">
        <v>39.900221000000002</v>
      </c>
      <c r="F3880">
        <v>-104.988178</v>
      </c>
      <c r="G3880">
        <v>39.897492</v>
      </c>
      <c r="H3880">
        <v>-104.987711</v>
      </c>
      <c r="I3880">
        <v>0.19</v>
      </c>
      <c r="J3880" s="1" t="s">
        <v>442</v>
      </c>
      <c r="L3880" s="1" t="s">
        <v>196</v>
      </c>
      <c r="M3880" s="1" t="s">
        <v>47</v>
      </c>
      <c r="N3880" s="1" t="s">
        <v>131</v>
      </c>
      <c r="O3880" s="1" t="s">
        <v>147</v>
      </c>
      <c r="P3880" s="1" t="s">
        <v>199</v>
      </c>
      <c r="Q3880" s="1" t="s">
        <v>440</v>
      </c>
      <c r="R3880" s="1" t="s">
        <v>48</v>
      </c>
      <c r="S3880" s="1" t="s">
        <v>79</v>
      </c>
      <c r="T3880" s="1" t="s">
        <v>206</v>
      </c>
      <c r="U3880" s="2" t="d">
        <v>2019-05-05T13:50:00.00000013969838625</v>
      </c>
      <c r="V3880">
        <v>73</v>
      </c>
      <c r="W3880">
        <v>73</v>
      </c>
      <c r="X3880">
        <v>14</v>
      </c>
      <c r="Y3880">
        <v>24.23</v>
      </c>
      <c r="Z3880">
        <v>10</v>
      </c>
      <c r="AA3880" s="1" t="s">
        <v>65</v>
      </c>
      <c r="AB3880">
        <v>16</v>
      </c>
      <c r="AC3880">
        <v>0</v>
      </c>
      <c r="AD3880" s="1" t="s">
        <v>819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s="1" t="s">
        <v>51</v>
      </c>
      <c r="AS3880" s="1" t="s">
        <v>51</v>
      </c>
      <c r="AT3880" s="1" t="s">
        <v>51</v>
      </c>
      <c r="AU3880" s="1" t="s">
        <v>51</v>
      </c>
    </row>
    <row r="3881" spans="1:47" x14ac:dyDescent="0.25">
      <c r="A3881" s="1" t="s">
        <v>1130</v>
      </c>
      <c r="B3881">
        <v>3</v>
      </c>
      <c r="C3881" s="2" t="d">
        <v>2019-05-05T13:17:12.0000002626329675</v>
      </c>
      <c r="D3881" s="2" t="d">
        <v>2019-05-05T13:47:08.99999977089464925</v>
      </c>
      <c r="E3881">
        <v>39.77993</v>
      </c>
      <c r="F3881">
        <v>-104.972689</v>
      </c>
      <c r="G3881">
        <v>39.77993</v>
      </c>
      <c r="H3881">
        <v>-104.97269</v>
      </c>
      <c r="I3881">
        <v>0</v>
      </c>
      <c r="J3881" s="1" t="s">
        <v>386</v>
      </c>
      <c r="L3881" s="1" t="s">
        <v>392</v>
      </c>
      <c r="M3881" s="1" t="s">
        <v>47</v>
      </c>
      <c r="N3881" s="1" t="s">
        <v>131</v>
      </c>
      <c r="O3881" s="1" t="s">
        <v>131</v>
      </c>
      <c r="P3881" s="1" t="s">
        <v>199</v>
      </c>
      <c r="Q3881" s="1" t="s">
        <v>247</v>
      </c>
      <c r="R3881" s="1" t="s">
        <v>48</v>
      </c>
      <c r="S3881" s="1" t="s">
        <v>79</v>
      </c>
      <c r="T3881" s="1" t="s">
        <v>206</v>
      </c>
      <c r="U3881" s="2" t="d">
        <v>2019-05-05T12:49:59.9999997206032275</v>
      </c>
      <c r="V3881">
        <v>72</v>
      </c>
      <c r="W3881">
        <v>72</v>
      </c>
      <c r="X3881">
        <v>15</v>
      </c>
      <c r="Y3881">
        <v>24.25</v>
      </c>
      <c r="Z3881">
        <v>10</v>
      </c>
      <c r="AA3881" s="1" t="s">
        <v>56</v>
      </c>
      <c r="AB3881">
        <v>12</v>
      </c>
      <c r="AC3881">
        <v>0</v>
      </c>
      <c r="AD3881" s="1" t="s">
        <v>1068</v>
      </c>
      <c r="AE3881" t="b">
        <v>0</v>
      </c>
      <c r="AF3881" t="b">
        <v>0</v>
      </c>
      <c r="AG3881" t="b">
        <v>1</v>
      </c>
      <c r="AH3881" t="b">
        <v>0</v>
      </c>
      <c r="AI3881" t="b">
        <v>1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s="1" t="s">
        <v>51</v>
      </c>
      <c r="AS3881" s="1" t="s">
        <v>51</v>
      </c>
      <c r="AT3881" s="1" t="s">
        <v>51</v>
      </c>
      <c r="AU3881" s="1" t="s">
        <v>51</v>
      </c>
    </row>
    <row r="3882" spans="1:47" x14ac:dyDescent="0.25">
      <c r="A3882" s="1" t="s">
        <v>2814</v>
      </c>
      <c r="B3882">
        <v>3</v>
      </c>
      <c r="C3882" s="2" t="d">
        <v>2019-05-05T21:03:41.99999971780925775</v>
      </c>
      <c r="D3882" s="2" t="d">
        <v>2019-05-05T21:33:06.99999991804361025</v>
      </c>
      <c r="E3882">
        <v>39.602213999999996</v>
      </c>
      <c r="F3882">
        <v>-104.888992</v>
      </c>
      <c r="G3882">
        <v>39.606279999999998</v>
      </c>
      <c r="H3882">
        <v>-104.89135</v>
      </c>
      <c r="I3882">
        <v>0.308</v>
      </c>
      <c r="J3882" s="1" t="s">
        <v>427</v>
      </c>
      <c r="L3882" s="1" t="s">
        <v>878</v>
      </c>
      <c r="M3882" s="1" t="s">
        <v>47</v>
      </c>
      <c r="N3882" s="1" t="s">
        <v>127</v>
      </c>
      <c r="O3882" s="1" t="s">
        <v>202</v>
      </c>
      <c r="P3882" s="1" t="s">
        <v>199</v>
      </c>
      <c r="Q3882" s="1" t="s">
        <v>428</v>
      </c>
      <c r="R3882" s="1" t="s">
        <v>48</v>
      </c>
      <c r="S3882" s="1" t="s">
        <v>79</v>
      </c>
      <c r="T3882" s="1" t="s">
        <v>201</v>
      </c>
      <c r="U3882" s="2" t="d">
        <v>2019-05-05T20:52:59.99999988824129100</v>
      </c>
      <c r="V3882">
        <v>60</v>
      </c>
      <c r="W3882">
        <v>60</v>
      </c>
      <c r="X3882">
        <v>30</v>
      </c>
      <c r="Y3882">
        <v>24.05</v>
      </c>
      <c r="Z3882">
        <v>10</v>
      </c>
      <c r="AA3882" s="1" t="s">
        <v>66</v>
      </c>
      <c r="AB3882">
        <v>6</v>
      </c>
      <c r="AC3882">
        <v>0</v>
      </c>
      <c r="AD3882" s="1" t="s">
        <v>966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s="1" t="s">
        <v>53</v>
      </c>
      <c r="AS3882" s="1" t="s">
        <v>53</v>
      </c>
      <c r="AT3882" s="1" t="s">
        <v>53</v>
      </c>
      <c r="AU3882" s="1" t="s">
        <v>51</v>
      </c>
    </row>
    <row r="3883" spans="1:47" x14ac:dyDescent="0.25">
      <c r="A3883" s="1" t="s">
        <v>2164</v>
      </c>
      <c r="B3883">
        <v>3</v>
      </c>
      <c r="C3883" s="2" t="d">
        <v>2019-05-05T21:44:12.00000009499490400</v>
      </c>
      <c r="D3883" s="2" t="d">
        <v>2019-05-05T22:14:09.99999983701854825</v>
      </c>
      <c r="E3883">
        <v>39.703949000000001</v>
      </c>
      <c r="F3883">
        <v>-104.993397</v>
      </c>
      <c r="G3883">
        <v>39.701230000000002</v>
      </c>
      <c r="H3883">
        <v>-104.98754</v>
      </c>
      <c r="I3883">
        <v>0.36399999999999999</v>
      </c>
      <c r="J3883" s="1" t="s">
        <v>2165</v>
      </c>
      <c r="L3883" s="1" t="s">
        <v>196</v>
      </c>
      <c r="M3883" s="1" t="s">
        <v>47</v>
      </c>
      <c r="N3883" s="1" t="s">
        <v>131</v>
      </c>
      <c r="O3883" s="1" t="s">
        <v>131</v>
      </c>
      <c r="P3883" s="1" t="s">
        <v>199</v>
      </c>
      <c r="Q3883" s="1" t="s">
        <v>361</v>
      </c>
      <c r="R3883" s="1" t="s">
        <v>48</v>
      </c>
      <c r="S3883" s="1" t="s">
        <v>79</v>
      </c>
      <c r="T3883" s="1" t="s">
        <v>201</v>
      </c>
      <c r="U3883" s="2" t="d">
        <v>2019-05-05T21:53:00.00000030733644975</v>
      </c>
      <c r="V3883">
        <v>58</v>
      </c>
      <c r="W3883">
        <v>58</v>
      </c>
      <c r="X3883">
        <v>33</v>
      </c>
      <c r="Y3883">
        <v>24.06</v>
      </c>
      <c r="Z3883">
        <v>10</v>
      </c>
      <c r="AA3883" s="1" t="s">
        <v>68</v>
      </c>
      <c r="AB3883">
        <v>3</v>
      </c>
      <c r="AC3883">
        <v>0</v>
      </c>
      <c r="AD3883" s="1" t="s">
        <v>819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s="1" t="s">
        <v>53</v>
      </c>
      <c r="AS3883" s="1" t="s">
        <v>53</v>
      </c>
      <c r="AT3883" s="1" t="s">
        <v>53</v>
      </c>
      <c r="AU3883" s="1" t="s">
        <v>53</v>
      </c>
    </row>
    <row r="3884" spans="1:47" x14ac:dyDescent="0.25">
      <c r="A3884" s="1" t="s">
        <v>2166</v>
      </c>
      <c r="B3884">
        <v>4</v>
      </c>
      <c r="C3884" s="2" t="d">
        <v>2019-05-05T22:47:11.99999984353780875</v>
      </c>
      <c r="D3884" s="2" t="d">
        <v>2019-05-05T23:17:05.00000030267983800</v>
      </c>
      <c r="E3884">
        <v>39.711060000000003</v>
      </c>
      <c r="F3884">
        <v>-104.9991</v>
      </c>
      <c r="G3884">
        <v>39.705109999999998</v>
      </c>
      <c r="H3884">
        <v>-104.99688999999999</v>
      </c>
      <c r="I3884">
        <v>0.42799999999999999</v>
      </c>
      <c r="J3884" s="1" t="s">
        <v>2167</v>
      </c>
      <c r="L3884" s="1" t="s">
        <v>327</v>
      </c>
      <c r="M3884" s="1" t="s">
        <v>47</v>
      </c>
      <c r="N3884" s="1" t="s">
        <v>131</v>
      </c>
      <c r="O3884" s="1" t="s">
        <v>131</v>
      </c>
      <c r="P3884" s="1" t="s">
        <v>199</v>
      </c>
      <c r="Q3884" s="1" t="s">
        <v>361</v>
      </c>
      <c r="R3884" s="1" t="s">
        <v>48</v>
      </c>
      <c r="S3884" s="1" t="s">
        <v>79</v>
      </c>
      <c r="T3884" s="1" t="s">
        <v>201</v>
      </c>
      <c r="U3884" s="2" t="d">
        <v>2019-05-05T22:53:00.000000097788870375</v>
      </c>
      <c r="V3884">
        <v>54</v>
      </c>
      <c r="W3884">
        <v>54</v>
      </c>
      <c r="X3884">
        <v>38</v>
      </c>
      <c r="Y3884">
        <v>24.06</v>
      </c>
      <c r="Z3884">
        <v>10</v>
      </c>
      <c r="AA3884" s="1" t="s">
        <v>62</v>
      </c>
      <c r="AB3884">
        <v>3</v>
      </c>
      <c r="AC3884">
        <v>0</v>
      </c>
      <c r="AD3884" s="1" t="s">
        <v>819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s="1" t="s">
        <v>53</v>
      </c>
      <c r="AS3884" s="1" t="s">
        <v>53</v>
      </c>
      <c r="AT3884" s="1" t="s">
        <v>53</v>
      </c>
      <c r="AU3884" s="1" t="s">
        <v>53</v>
      </c>
    </row>
    <row r="3885" spans="1:47" x14ac:dyDescent="0.25">
      <c r="A3885" s="1" t="s">
        <v>2168</v>
      </c>
      <c r="B3885">
        <v>4</v>
      </c>
      <c r="C3885" s="2" t="d">
        <v>2019-05-05T22:47:11.99999984353780875</v>
      </c>
      <c r="D3885" s="2" t="d">
        <v>2019-05-05T23:17:05.00000030267983800</v>
      </c>
      <c r="E3885">
        <v>39.714460000000003</v>
      </c>
      <c r="F3885">
        <v>-105.00117</v>
      </c>
      <c r="G3885">
        <v>39.711210000000001</v>
      </c>
      <c r="H3885">
        <v>-104.99951</v>
      </c>
      <c r="I3885">
        <v>0.24099999999999999</v>
      </c>
      <c r="J3885" s="1" t="s">
        <v>2169</v>
      </c>
      <c r="L3885" s="1" t="s">
        <v>327</v>
      </c>
      <c r="M3885" s="1" t="s">
        <v>47</v>
      </c>
      <c r="N3885" s="1" t="s">
        <v>131</v>
      </c>
      <c r="O3885" s="1" t="s">
        <v>131</v>
      </c>
      <c r="P3885" s="1" t="s">
        <v>199</v>
      </c>
      <c r="Q3885" s="1" t="s">
        <v>361</v>
      </c>
      <c r="R3885" s="1" t="s">
        <v>48</v>
      </c>
      <c r="S3885" s="1" t="s">
        <v>79</v>
      </c>
      <c r="T3885" s="1" t="s">
        <v>201</v>
      </c>
      <c r="U3885" s="2" t="d">
        <v>2019-05-05T22:53:00.000000097788870375</v>
      </c>
      <c r="V3885">
        <v>54</v>
      </c>
      <c r="W3885">
        <v>54</v>
      </c>
      <c r="X3885">
        <v>38</v>
      </c>
      <c r="Y3885">
        <v>24.06</v>
      </c>
      <c r="Z3885">
        <v>10</v>
      </c>
      <c r="AA3885" s="1" t="s">
        <v>62</v>
      </c>
      <c r="AB3885">
        <v>3</v>
      </c>
      <c r="AC3885">
        <v>0</v>
      </c>
      <c r="AD3885" s="1" t="s">
        <v>819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s="1" t="s">
        <v>53</v>
      </c>
      <c r="AS3885" s="1" t="s">
        <v>53</v>
      </c>
      <c r="AT3885" s="1" t="s">
        <v>53</v>
      </c>
      <c r="AU3885" s="1" t="s">
        <v>53</v>
      </c>
    </row>
    <row r="3886" spans="1:47" x14ac:dyDescent="0.25">
      <c r="A3886" s="1" t="s">
        <v>2944</v>
      </c>
      <c r="B3886">
        <v>3</v>
      </c>
      <c r="C3886" s="2" t="d">
        <v>2019-05-06T07:03:43.99999997578561350</v>
      </c>
      <c r="D3886" s="2" t="d">
        <v>2019-05-06T07:31:40.00000011641532075</v>
      </c>
      <c r="E3886">
        <v>39.72542</v>
      </c>
      <c r="F3886">
        <v>-105.022004</v>
      </c>
      <c r="G3886">
        <v>39.7254</v>
      </c>
      <c r="H3886">
        <v>-105.02162</v>
      </c>
      <c r="I3886">
        <v>0.02</v>
      </c>
      <c r="J3886" s="1" t="s">
        <v>594</v>
      </c>
      <c r="L3886" s="1" t="s">
        <v>586</v>
      </c>
      <c r="M3886" s="1" t="s">
        <v>47</v>
      </c>
      <c r="N3886" s="1" t="s">
        <v>131</v>
      </c>
      <c r="O3886" s="1" t="s">
        <v>131</v>
      </c>
      <c r="P3886" s="1" t="s">
        <v>199</v>
      </c>
      <c r="Q3886" s="1" t="s">
        <v>311</v>
      </c>
      <c r="R3886" s="1" t="s">
        <v>48</v>
      </c>
      <c r="S3886" s="1" t="s">
        <v>79</v>
      </c>
      <c r="T3886" s="1" t="s">
        <v>206</v>
      </c>
      <c r="U3886" s="2" t="d">
        <v>2019-05-06T06:45:00.000</v>
      </c>
      <c r="V3886">
        <v>48</v>
      </c>
      <c r="W3886">
        <v>48</v>
      </c>
      <c r="X3886">
        <v>93</v>
      </c>
      <c r="Y3886">
        <v>24.35</v>
      </c>
      <c r="Z3886">
        <v>10</v>
      </c>
      <c r="AA3886" s="1" t="s">
        <v>54</v>
      </c>
      <c r="AB3886">
        <v>3</v>
      </c>
      <c r="AC3886">
        <v>0</v>
      </c>
      <c r="AD3886" s="1" t="s">
        <v>966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s="1" t="s">
        <v>51</v>
      </c>
      <c r="AS3886" s="1" t="s">
        <v>51</v>
      </c>
      <c r="AT3886" s="1" t="s">
        <v>51</v>
      </c>
      <c r="AU3886" s="1" t="s">
        <v>51</v>
      </c>
    </row>
    <row r="3887" spans="1:47" x14ac:dyDescent="0.25">
      <c r="A3887" s="1" t="s">
        <v>2476</v>
      </c>
      <c r="B3887">
        <v>3</v>
      </c>
      <c r="C3887" s="2" t="d">
        <v>2019-05-06T11:51:43.00000011920929050</v>
      </c>
      <c r="D3887" s="2" t="d">
        <v>2019-05-06T12:19:41.9999997038394225</v>
      </c>
      <c r="E3887">
        <v>39.7834</v>
      </c>
      <c r="F3887">
        <v>-105.06587</v>
      </c>
      <c r="G3887">
        <v>39.783290000000001</v>
      </c>
      <c r="H3887">
        <v>-105.06272</v>
      </c>
      <c r="I3887">
        <v>0.16700000000000001</v>
      </c>
      <c r="J3887" s="1" t="s">
        <v>367</v>
      </c>
      <c r="L3887" s="1" t="s">
        <v>133</v>
      </c>
      <c r="M3887" s="1" t="s">
        <v>47</v>
      </c>
      <c r="N3887" s="1" t="s">
        <v>214</v>
      </c>
      <c r="O3887" s="1" t="s">
        <v>115</v>
      </c>
      <c r="P3887" s="1" t="s">
        <v>199</v>
      </c>
      <c r="Q3887" s="1" t="s">
        <v>215</v>
      </c>
      <c r="R3887" s="1" t="s">
        <v>48</v>
      </c>
      <c r="S3887" s="1" t="s">
        <v>79</v>
      </c>
      <c r="T3887" s="1" t="s">
        <v>206</v>
      </c>
      <c r="U3887" s="2" t="d">
        <v>2019-05-06T11:46:59.99999997206032275</v>
      </c>
      <c r="V3887">
        <v>59</v>
      </c>
      <c r="W3887">
        <v>59</v>
      </c>
      <c r="X3887">
        <v>59</v>
      </c>
      <c r="Y3887">
        <v>24.35</v>
      </c>
      <c r="Z3887">
        <v>10</v>
      </c>
      <c r="AA3887" s="1" t="s">
        <v>8970</v>
      </c>
      <c r="AB3887">
        <v>0</v>
      </c>
      <c r="AC3887">
        <v>0</v>
      </c>
      <c r="AD3887" s="1" t="s">
        <v>819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s="1" t="s">
        <v>51</v>
      </c>
      <c r="AS3887" s="1" t="s">
        <v>51</v>
      </c>
      <c r="AT3887" s="1" t="s">
        <v>51</v>
      </c>
      <c r="AU3887" s="1" t="s">
        <v>51</v>
      </c>
    </row>
    <row r="3888" spans="1:47" x14ac:dyDescent="0.25">
      <c r="A3888" s="1" t="s">
        <v>2945</v>
      </c>
      <c r="B3888">
        <v>3</v>
      </c>
      <c r="C3888" s="2" t="d">
        <v>2019-05-06T18:15:42.99999978393316350</v>
      </c>
      <c r="D3888" s="2" t="d">
        <v>2019-05-06T18:45:38.999999687075614800</v>
      </c>
      <c r="E3888">
        <v>39.630034999999999</v>
      </c>
      <c r="F3888">
        <v>-104.905278</v>
      </c>
      <c r="G3888">
        <v>39.628911000000002</v>
      </c>
      <c r="H3888">
        <v>-104.904681</v>
      </c>
      <c r="I3888">
        <v>8.4000000000000005E-2</v>
      </c>
      <c r="J3888" s="1" t="s">
        <v>221</v>
      </c>
      <c r="L3888" s="1" t="s">
        <v>196</v>
      </c>
      <c r="M3888" s="1" t="s">
        <v>47</v>
      </c>
      <c r="N3888" s="1" t="s">
        <v>131</v>
      </c>
      <c r="O3888" s="1" t="s">
        <v>131</v>
      </c>
      <c r="P3888" s="1" t="s">
        <v>199</v>
      </c>
      <c r="Q3888" s="1" t="s">
        <v>415</v>
      </c>
      <c r="R3888" s="1" t="s">
        <v>48</v>
      </c>
      <c r="S3888" s="1" t="s">
        <v>79</v>
      </c>
      <c r="T3888" s="1" t="s">
        <v>201</v>
      </c>
      <c r="U3888" s="2" t="d">
        <v>2019-05-06T17:52:59.99999988824129100</v>
      </c>
      <c r="V3888">
        <v>65</v>
      </c>
      <c r="W3888">
        <v>65</v>
      </c>
      <c r="X3888">
        <v>39</v>
      </c>
      <c r="Y3888">
        <v>24.09</v>
      </c>
      <c r="Z3888">
        <v>10</v>
      </c>
      <c r="AA3888" s="1" t="s">
        <v>66</v>
      </c>
      <c r="AB3888">
        <v>5</v>
      </c>
      <c r="AC3888">
        <v>0</v>
      </c>
      <c r="AD3888" s="1" t="s">
        <v>966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s="1" t="s">
        <v>51</v>
      </c>
      <c r="AS3888" s="1" t="s">
        <v>51</v>
      </c>
      <c r="AT3888" s="1" t="s">
        <v>51</v>
      </c>
      <c r="AU3888" s="1" t="s">
        <v>51</v>
      </c>
    </row>
    <row r="3889" spans="1:47" x14ac:dyDescent="0.25">
      <c r="A3889" s="1" t="s">
        <v>6158</v>
      </c>
      <c r="B3889">
        <v>3</v>
      </c>
      <c r="C3889" s="2" t="d">
        <v>2019-05-07T06:44:13.99999993387609425</v>
      </c>
      <c r="D3889" s="2" t="d">
        <v>2019-05-07T07:13:37.00000029522925650</v>
      </c>
      <c r="E3889">
        <v>39.971806000000001</v>
      </c>
      <c r="F3889">
        <v>-104.98819</v>
      </c>
      <c r="G3889">
        <v>39.970331000000002</v>
      </c>
      <c r="H3889">
        <v>-104.98818</v>
      </c>
      <c r="I3889">
        <v>0.10199999999999999</v>
      </c>
      <c r="J3889" s="1" t="s">
        <v>457</v>
      </c>
      <c r="L3889" s="1" t="s">
        <v>173</v>
      </c>
      <c r="M3889" s="1" t="s">
        <v>47</v>
      </c>
      <c r="N3889" s="1" t="s">
        <v>245</v>
      </c>
      <c r="O3889" s="1" t="s">
        <v>147</v>
      </c>
      <c r="P3889" s="1" t="s">
        <v>199</v>
      </c>
      <c r="Q3889" s="1" t="s">
        <v>272</v>
      </c>
      <c r="R3889" s="1" t="s">
        <v>48</v>
      </c>
      <c r="S3889" s="1" t="s">
        <v>79</v>
      </c>
      <c r="T3889" s="1" t="s">
        <v>273</v>
      </c>
      <c r="U3889" s="2" t="d">
        <v>2019-05-07T06:36:00.00000012572854425</v>
      </c>
      <c r="V3889">
        <v>45</v>
      </c>
      <c r="W3889">
        <v>45</v>
      </c>
      <c r="X3889">
        <v>96</v>
      </c>
      <c r="Y3889">
        <v>24.93</v>
      </c>
      <c r="Z3889">
        <v>3</v>
      </c>
      <c r="AA3889" s="1" t="s">
        <v>8970</v>
      </c>
      <c r="AB3889">
        <v>0</v>
      </c>
      <c r="AC3889">
        <v>0</v>
      </c>
      <c r="AD3889" s="1" t="s">
        <v>966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s="1" t="s">
        <v>51</v>
      </c>
      <c r="AS3889" s="1" t="s">
        <v>51</v>
      </c>
      <c r="AT3889" s="1" t="s">
        <v>51</v>
      </c>
      <c r="AU3889" s="1" t="s">
        <v>51</v>
      </c>
    </row>
    <row r="3890" spans="1:47" x14ac:dyDescent="0.25">
      <c r="A3890" s="1" t="s">
        <v>5907</v>
      </c>
      <c r="B3890">
        <v>3</v>
      </c>
      <c r="C3890" s="2" t="d">
        <v>2019-05-07T06:53:59.99999987427145575</v>
      </c>
      <c r="D3890" s="2" t="d">
        <v>2019-05-07T07:23:39.00000020395964325</v>
      </c>
      <c r="E3890">
        <v>40.484940999999999</v>
      </c>
      <c r="F3890">
        <v>-104.99169000000001</v>
      </c>
      <c r="G3890">
        <v>40.499355000000001</v>
      </c>
      <c r="H3890">
        <v>-104.99160000000001</v>
      </c>
      <c r="I3890">
        <v>0.996</v>
      </c>
      <c r="J3890" s="1" t="s">
        <v>767</v>
      </c>
      <c r="L3890" s="1" t="s">
        <v>195</v>
      </c>
      <c r="M3890" s="1" t="s">
        <v>47</v>
      </c>
      <c r="N3890" s="1" t="s">
        <v>228</v>
      </c>
      <c r="O3890" s="1" t="s">
        <v>229</v>
      </c>
      <c r="P3890" s="1" t="s">
        <v>199</v>
      </c>
      <c r="Q3890" s="1" t="s">
        <v>230</v>
      </c>
      <c r="R3890" s="1" t="s">
        <v>48</v>
      </c>
      <c r="S3890" s="1" t="s">
        <v>79</v>
      </c>
      <c r="T3890" s="1" t="s">
        <v>231</v>
      </c>
      <c r="U3890" s="2" t="d">
        <v>2019-05-07T06:56:00.00000026542693050</v>
      </c>
      <c r="V3890">
        <v>43</v>
      </c>
      <c r="W3890">
        <v>38</v>
      </c>
      <c r="X3890">
        <v>97</v>
      </c>
      <c r="Y3890">
        <v>25.02</v>
      </c>
      <c r="Z3890">
        <v>6</v>
      </c>
      <c r="AA3890" s="1" t="s">
        <v>64</v>
      </c>
      <c r="AB3890">
        <v>8</v>
      </c>
      <c r="AC3890">
        <v>0</v>
      </c>
      <c r="AD3890" s="1" t="s">
        <v>966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s="1" t="s">
        <v>51</v>
      </c>
      <c r="AS3890" s="1" t="s">
        <v>51</v>
      </c>
      <c r="AT3890" s="1" t="s">
        <v>51</v>
      </c>
      <c r="AU3890" s="1" t="s">
        <v>51</v>
      </c>
    </row>
    <row r="3891" spans="1:47" x14ac:dyDescent="0.25">
      <c r="A3891" s="1" t="s">
        <v>6107</v>
      </c>
      <c r="B3891">
        <v>3</v>
      </c>
      <c r="C3891" s="2" t="d">
        <v>2019-05-07T06:53:59.99999987427145575</v>
      </c>
      <c r="D3891" s="2" t="d">
        <v>2019-05-07T07:23:39.99999980907887100</v>
      </c>
      <c r="E3891">
        <v>39.778410000000001</v>
      </c>
      <c r="F3891">
        <v>-104.91289</v>
      </c>
      <c r="G3891">
        <v>39.780209999999997</v>
      </c>
      <c r="H3891">
        <v>-104.93586000000001</v>
      </c>
      <c r="I3891">
        <v>1.226</v>
      </c>
      <c r="J3891" s="1" t="s">
        <v>487</v>
      </c>
      <c r="L3891" s="1" t="s">
        <v>137</v>
      </c>
      <c r="M3891" s="1" t="s">
        <v>47</v>
      </c>
      <c r="N3891" s="1" t="s">
        <v>131</v>
      </c>
      <c r="O3891" s="1" t="s">
        <v>131</v>
      </c>
      <c r="P3891" s="1" t="s">
        <v>199</v>
      </c>
      <c r="Q3891" s="1" t="s">
        <v>247</v>
      </c>
      <c r="R3891" s="1" t="s">
        <v>48</v>
      </c>
      <c r="S3891" s="1" t="s">
        <v>79</v>
      </c>
      <c r="T3891" s="1" t="s">
        <v>206</v>
      </c>
      <c r="U3891" s="2" t="d">
        <v>2019-05-07T06:46:59.99999976251274675</v>
      </c>
      <c r="V3891">
        <v>45</v>
      </c>
      <c r="W3891">
        <v>45</v>
      </c>
      <c r="X3891">
        <v>100</v>
      </c>
      <c r="Y3891">
        <v>24.4</v>
      </c>
      <c r="Z3891">
        <v>0.75</v>
      </c>
      <c r="AA3891" s="1" t="s">
        <v>8970</v>
      </c>
      <c r="AB3891">
        <v>0</v>
      </c>
      <c r="AC3891">
        <v>0</v>
      </c>
      <c r="AD3891" s="1" t="s">
        <v>1214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s="1" t="s">
        <v>51</v>
      </c>
      <c r="AS3891" s="1" t="s">
        <v>51</v>
      </c>
      <c r="AT3891" s="1" t="s">
        <v>51</v>
      </c>
      <c r="AU3891" s="1" t="s">
        <v>51</v>
      </c>
    </row>
    <row r="3892" spans="1:47" x14ac:dyDescent="0.25">
      <c r="A3892" s="1" t="s">
        <v>2946</v>
      </c>
      <c r="B3892">
        <v>3</v>
      </c>
      <c r="C3892" s="2" t="d">
        <v>2019-05-07T07:35:59.00000031106174050</v>
      </c>
      <c r="D3892" s="2" t="d">
        <v>2019-05-07T08:05:38.00000001210719325</v>
      </c>
      <c r="E3892">
        <v>39.712048000000003</v>
      </c>
      <c r="F3892">
        <v>-104.999689</v>
      </c>
      <c r="G3892">
        <v>39.711370000000002</v>
      </c>
      <c r="H3892">
        <v>-104.99929</v>
      </c>
      <c r="I3892">
        <v>5.0999999999999997E-2</v>
      </c>
      <c r="J3892" s="1" t="s">
        <v>486</v>
      </c>
      <c r="L3892" s="1" t="s">
        <v>196</v>
      </c>
      <c r="M3892" s="1" t="s">
        <v>47</v>
      </c>
      <c r="N3892" s="1" t="s">
        <v>131</v>
      </c>
      <c r="O3892" s="1" t="s">
        <v>131</v>
      </c>
      <c r="P3892" s="1" t="s">
        <v>199</v>
      </c>
      <c r="Q3892" s="1" t="s">
        <v>361</v>
      </c>
      <c r="R3892" s="1" t="s">
        <v>48</v>
      </c>
      <c r="S3892" s="1" t="s">
        <v>79</v>
      </c>
      <c r="T3892" s="1" t="s">
        <v>201</v>
      </c>
      <c r="U3892" s="2" t="d">
        <v>2019-05-07T07:53:00.000000097788870375</v>
      </c>
      <c r="V3892">
        <v>50</v>
      </c>
      <c r="W3892">
        <v>50</v>
      </c>
      <c r="X3892">
        <v>86</v>
      </c>
      <c r="Y3892">
        <v>24.18</v>
      </c>
      <c r="Z3892">
        <v>10</v>
      </c>
      <c r="AA3892" s="1" t="s">
        <v>63</v>
      </c>
      <c r="AB3892">
        <v>9</v>
      </c>
      <c r="AC3892">
        <v>0</v>
      </c>
      <c r="AD3892" s="1" t="s">
        <v>966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s="1" t="s">
        <v>51</v>
      </c>
      <c r="AS3892" s="1" t="s">
        <v>51</v>
      </c>
      <c r="AT3892" s="1" t="s">
        <v>51</v>
      </c>
      <c r="AU3892" s="1" t="s">
        <v>51</v>
      </c>
    </row>
    <row r="3893" spans="1:47" x14ac:dyDescent="0.25">
      <c r="A3893" s="1" t="s">
        <v>5477</v>
      </c>
      <c r="B3893">
        <v>3</v>
      </c>
      <c r="C3893" s="2" t="d">
        <v>2019-05-07T07:32:13.99999989196658175</v>
      </c>
      <c r="D3893" s="2" t="d">
        <v>2019-05-07T08:01:39.00000009220093425</v>
      </c>
      <c r="E3893">
        <v>39.680940999999997</v>
      </c>
      <c r="F3893">
        <v>-104.82867</v>
      </c>
      <c r="G3893">
        <v>39.688763999999999</v>
      </c>
      <c r="H3893">
        <v>-104.82874</v>
      </c>
      <c r="I3893">
        <v>0.54100000000000004</v>
      </c>
      <c r="J3893" s="1" t="s">
        <v>587</v>
      </c>
      <c r="L3893" s="1" t="s">
        <v>309</v>
      </c>
      <c r="M3893" s="1" t="s">
        <v>47</v>
      </c>
      <c r="N3893" s="1" t="s">
        <v>171</v>
      </c>
      <c r="O3893" s="1" t="s">
        <v>202</v>
      </c>
      <c r="P3893" s="1" t="s">
        <v>199</v>
      </c>
      <c r="Q3893" s="1" t="s">
        <v>203</v>
      </c>
      <c r="R3893" s="1" t="s">
        <v>48</v>
      </c>
      <c r="S3893" s="1" t="s">
        <v>79</v>
      </c>
      <c r="T3893" s="1" t="s">
        <v>204</v>
      </c>
      <c r="U3893" s="2" t="d">
        <v>2019-05-07T07:34:00.00000015366822150</v>
      </c>
      <c r="V3893">
        <v>46</v>
      </c>
      <c r="W3893">
        <v>40</v>
      </c>
      <c r="X3893">
        <v>100</v>
      </c>
      <c r="Y3893">
        <v>24.38</v>
      </c>
      <c r="Z3893">
        <v>2</v>
      </c>
      <c r="AA3893" s="1" t="s">
        <v>60</v>
      </c>
      <c r="AB3893">
        <v>14</v>
      </c>
      <c r="AC3893">
        <v>0</v>
      </c>
      <c r="AD3893" s="1" t="s">
        <v>1269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s="1" t="s">
        <v>51</v>
      </c>
      <c r="AS3893" s="1" t="s">
        <v>51</v>
      </c>
      <c r="AT3893" s="1" t="s">
        <v>51</v>
      </c>
      <c r="AU3893" s="1" t="s">
        <v>51</v>
      </c>
    </row>
    <row r="3894" spans="1:47" x14ac:dyDescent="0.25">
      <c r="A3894" s="1" t="s">
        <v>5718</v>
      </c>
      <c r="B3894">
        <v>3</v>
      </c>
      <c r="C3894" s="2" t="d">
        <v>2019-05-07T07:39:44.00000010151415775</v>
      </c>
      <c r="D3894" s="2" t="d">
        <v>2019-05-07T08:09:38.99999977089464925</v>
      </c>
      <c r="E3894">
        <v>39.796928999999999</v>
      </c>
      <c r="F3894">
        <v>-105.048478</v>
      </c>
      <c r="G3894">
        <v>39.797029999999999</v>
      </c>
      <c r="H3894">
        <v>-105.04783</v>
      </c>
      <c r="I3894">
        <v>3.5000000000000003E-2</v>
      </c>
      <c r="J3894" s="1" t="s">
        <v>1145</v>
      </c>
      <c r="L3894" s="1" t="s">
        <v>122</v>
      </c>
      <c r="M3894" s="1" t="s">
        <v>47</v>
      </c>
      <c r="N3894" s="1" t="s">
        <v>131</v>
      </c>
      <c r="O3894" s="1" t="s">
        <v>147</v>
      </c>
      <c r="P3894" s="1" t="s">
        <v>199</v>
      </c>
      <c r="Q3894" s="1" t="s">
        <v>368</v>
      </c>
      <c r="R3894" s="1" t="s">
        <v>48</v>
      </c>
      <c r="S3894" s="1" t="s">
        <v>79</v>
      </c>
      <c r="T3894" s="1" t="s">
        <v>206</v>
      </c>
      <c r="U3894" s="2" t="d">
        <v>2019-05-07T07:50:00.00000013969838625</v>
      </c>
      <c r="V3894">
        <v>45</v>
      </c>
      <c r="W3894">
        <v>45</v>
      </c>
      <c r="X3894">
        <v>100</v>
      </c>
      <c r="Y3894">
        <v>24.4</v>
      </c>
      <c r="Z3894">
        <v>0.25</v>
      </c>
      <c r="AA3894" s="1" t="s">
        <v>58</v>
      </c>
      <c r="AB3894">
        <v>3</v>
      </c>
      <c r="AC3894">
        <v>0</v>
      </c>
      <c r="AD3894" s="1" t="s">
        <v>1269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s="1" t="s">
        <v>51</v>
      </c>
      <c r="AS3894" s="1" t="s">
        <v>51</v>
      </c>
      <c r="AT3894" s="1" t="s">
        <v>51</v>
      </c>
      <c r="AU3894" s="1" t="s">
        <v>51</v>
      </c>
    </row>
    <row r="3895" spans="1:47" x14ac:dyDescent="0.25">
      <c r="A3895" s="1" t="s">
        <v>2947</v>
      </c>
      <c r="B3895">
        <v>3</v>
      </c>
      <c r="C3895" s="2" t="d">
        <v>2019-05-07T08:27:45.00000029336660775</v>
      </c>
      <c r="D3895" s="2" t="d">
        <v>2019-05-07T08:57:38.9999997289851300</v>
      </c>
      <c r="E3895">
        <v>39.492179999999998</v>
      </c>
      <c r="F3895">
        <v>-104.87318</v>
      </c>
      <c r="G3895">
        <v>39.507379</v>
      </c>
      <c r="H3895">
        <v>-104.87238499999999</v>
      </c>
      <c r="I3895">
        <v>1.0509999999999999</v>
      </c>
      <c r="J3895" s="1" t="s">
        <v>330</v>
      </c>
      <c r="L3895" s="1" t="s">
        <v>266</v>
      </c>
      <c r="M3895" s="1" t="s">
        <v>47</v>
      </c>
      <c r="N3895" s="1" t="s">
        <v>174</v>
      </c>
      <c r="O3895" s="1" t="s">
        <v>121</v>
      </c>
      <c r="P3895" s="1" t="s">
        <v>199</v>
      </c>
      <c r="Q3895" s="1" t="s">
        <v>312</v>
      </c>
      <c r="R3895" s="1" t="s">
        <v>48</v>
      </c>
      <c r="S3895" s="1" t="s">
        <v>79</v>
      </c>
      <c r="T3895" s="1" t="s">
        <v>201</v>
      </c>
      <c r="U3895" s="2" t="d">
        <v>2019-05-07T08:23:00.00000030733644975</v>
      </c>
      <c r="V3895">
        <v>50</v>
      </c>
      <c r="W3895">
        <v>50</v>
      </c>
      <c r="X3895">
        <v>83</v>
      </c>
      <c r="Y3895">
        <v>24.17</v>
      </c>
      <c r="Z3895">
        <v>10</v>
      </c>
      <c r="AA3895" s="1" t="s">
        <v>66</v>
      </c>
      <c r="AB3895">
        <v>7</v>
      </c>
      <c r="AC3895">
        <v>0</v>
      </c>
      <c r="AD3895" s="1" t="s">
        <v>966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s="1" t="s">
        <v>51</v>
      </c>
      <c r="AS3895" s="1" t="s">
        <v>51</v>
      </c>
      <c r="AT3895" s="1" t="s">
        <v>51</v>
      </c>
      <c r="AU3895" s="1" t="s">
        <v>51</v>
      </c>
    </row>
    <row r="3896" spans="1:47" x14ac:dyDescent="0.25">
      <c r="A3896" s="1" t="s">
        <v>5719</v>
      </c>
      <c r="B3896">
        <v>3</v>
      </c>
      <c r="C3896" s="2" t="d">
        <v>2019-05-07T13:09:43.99999989196658175</v>
      </c>
      <c r="D3896" s="2" t="d">
        <v>2019-05-07T13:39:39.99999979510903575</v>
      </c>
      <c r="E3896">
        <v>39.900221000000002</v>
      </c>
      <c r="F3896">
        <v>-104.988178</v>
      </c>
      <c r="G3896">
        <v>39.897492</v>
      </c>
      <c r="H3896">
        <v>-104.987711</v>
      </c>
      <c r="I3896">
        <v>0.19</v>
      </c>
      <c r="J3896" s="1" t="s">
        <v>442</v>
      </c>
      <c r="L3896" s="1" t="s">
        <v>196</v>
      </c>
      <c r="M3896" s="1" t="s">
        <v>47</v>
      </c>
      <c r="N3896" s="1" t="s">
        <v>131</v>
      </c>
      <c r="O3896" s="1" t="s">
        <v>147</v>
      </c>
      <c r="P3896" s="1" t="s">
        <v>199</v>
      </c>
      <c r="Q3896" s="1" t="s">
        <v>440</v>
      </c>
      <c r="R3896" s="1" t="s">
        <v>48</v>
      </c>
      <c r="S3896" s="1" t="s">
        <v>79</v>
      </c>
      <c r="T3896" s="1" t="s">
        <v>206</v>
      </c>
      <c r="U3896" s="2" t="d">
        <v>2019-05-07T12:46:59.99999976251274675</v>
      </c>
      <c r="V3896">
        <v>46</v>
      </c>
      <c r="W3896">
        <v>40</v>
      </c>
      <c r="X3896">
        <v>100</v>
      </c>
      <c r="Y3896">
        <v>24.37</v>
      </c>
      <c r="Z3896">
        <v>3</v>
      </c>
      <c r="AA3896" s="1" t="s">
        <v>71</v>
      </c>
      <c r="AB3896">
        <v>15</v>
      </c>
      <c r="AC3896">
        <v>0</v>
      </c>
      <c r="AD3896" s="1" t="s">
        <v>1204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s="1" t="s">
        <v>51</v>
      </c>
      <c r="AS3896" s="1" t="s">
        <v>51</v>
      </c>
      <c r="AT3896" s="1" t="s">
        <v>51</v>
      </c>
      <c r="AU3896" s="1" t="s">
        <v>51</v>
      </c>
    </row>
    <row r="3897" spans="1:47" x14ac:dyDescent="0.25">
      <c r="A3897" s="1" t="s">
        <v>8515</v>
      </c>
      <c r="B3897">
        <v>3</v>
      </c>
      <c r="C3897" s="2" t="d">
        <v>2019-05-07T13:51:45.00000016763806350</v>
      </c>
      <c r="D3897" s="2" t="d">
        <v>2019-05-07T14:21:39.99999983701854825</v>
      </c>
      <c r="E3897">
        <v>38.444628000000002</v>
      </c>
      <c r="F3897">
        <v>-105.229753</v>
      </c>
      <c r="G3897">
        <v>38.444020000000002</v>
      </c>
      <c r="H3897">
        <v>-105.231019</v>
      </c>
      <c r="I3897">
        <v>0.08</v>
      </c>
      <c r="J3897" s="1" t="s">
        <v>8516</v>
      </c>
      <c r="K3897">
        <v>199</v>
      </c>
      <c r="L3897" s="1" t="s">
        <v>8517</v>
      </c>
      <c r="M3897" s="1" t="s">
        <v>47</v>
      </c>
      <c r="N3897" s="1" t="s">
        <v>1954</v>
      </c>
      <c r="O3897" s="1" t="s">
        <v>92</v>
      </c>
      <c r="P3897" s="1" t="s">
        <v>199</v>
      </c>
      <c r="Q3897" s="1" t="s">
        <v>1955</v>
      </c>
      <c r="R3897" s="1" t="s">
        <v>48</v>
      </c>
      <c r="S3897" s="1" t="s">
        <v>79</v>
      </c>
      <c r="T3897" s="1" t="s">
        <v>1175</v>
      </c>
      <c r="U3897" s="2" t="d">
        <v>2019-05-07T13:50:00.00000013969838625</v>
      </c>
      <c r="V3897">
        <v>52</v>
      </c>
      <c r="W3897">
        <v>52</v>
      </c>
      <c r="X3897">
        <v>94</v>
      </c>
      <c r="Y3897">
        <v>24.53</v>
      </c>
      <c r="Z3897">
        <v>7</v>
      </c>
      <c r="AA3897" s="1" t="s">
        <v>60</v>
      </c>
      <c r="AB3897">
        <v>14</v>
      </c>
      <c r="AC3897">
        <v>0</v>
      </c>
      <c r="AD3897" s="1" t="s">
        <v>966</v>
      </c>
      <c r="AE3897" t="b">
        <v>0</v>
      </c>
      <c r="AF3897" t="b">
        <v>0</v>
      </c>
      <c r="AG3897" t="b">
        <v>1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1</v>
      </c>
      <c r="AO3897" t="b">
        <v>0</v>
      </c>
      <c r="AP3897" t="b">
        <v>0</v>
      </c>
      <c r="AQ3897" t="b">
        <v>0</v>
      </c>
      <c r="AR3897" s="1" t="s">
        <v>51</v>
      </c>
      <c r="AS3897" s="1" t="s">
        <v>51</v>
      </c>
      <c r="AT3897" s="1" t="s">
        <v>51</v>
      </c>
      <c r="AU3897" s="1" t="s">
        <v>51</v>
      </c>
    </row>
    <row r="3898" spans="1:47" x14ac:dyDescent="0.25">
      <c r="A3898" s="1" t="s">
        <v>8518</v>
      </c>
      <c r="B3898">
        <v>4</v>
      </c>
      <c r="C3898" s="2" t="d">
        <v>2019-05-07T14:17:59.9999999580904875</v>
      </c>
      <c r="D3898" s="2" t="d">
        <v>2019-05-07T14:47:25.99999976344406775</v>
      </c>
      <c r="E3898">
        <v>38.441566000000002</v>
      </c>
      <c r="F3898">
        <v>-105.236188</v>
      </c>
      <c r="G3898">
        <v>38.440941000000002</v>
      </c>
      <c r="H3898">
        <v>-105.23751900000001</v>
      </c>
      <c r="I3898">
        <v>8.4000000000000005E-2</v>
      </c>
      <c r="J3898" s="1" t="s">
        <v>4501</v>
      </c>
      <c r="K3898">
        <v>799</v>
      </c>
      <c r="L3898" s="1" t="s">
        <v>8519</v>
      </c>
      <c r="M3898" s="1" t="s">
        <v>97</v>
      </c>
      <c r="N3898" s="1" t="s">
        <v>1954</v>
      </c>
      <c r="O3898" s="1" t="s">
        <v>92</v>
      </c>
      <c r="P3898" s="1" t="s">
        <v>199</v>
      </c>
      <c r="Q3898" s="1" t="s">
        <v>8520</v>
      </c>
      <c r="R3898" s="1" t="s">
        <v>48</v>
      </c>
      <c r="S3898" s="1" t="s">
        <v>79</v>
      </c>
      <c r="T3898" s="1" t="s">
        <v>1175</v>
      </c>
      <c r="U3898" s="2" t="d">
        <v>2019-05-07T14:10:00.0000002793967725</v>
      </c>
      <c r="V3898">
        <v>50</v>
      </c>
      <c r="W3898">
        <v>50</v>
      </c>
      <c r="X3898">
        <v>94</v>
      </c>
      <c r="Y3898">
        <v>24.53</v>
      </c>
      <c r="Z3898">
        <v>7</v>
      </c>
      <c r="AA3898" s="1" t="s">
        <v>60</v>
      </c>
      <c r="AB3898">
        <v>16</v>
      </c>
      <c r="AC3898">
        <v>0</v>
      </c>
      <c r="AD3898" s="1" t="s">
        <v>966</v>
      </c>
      <c r="AE3898" t="b">
        <v>0</v>
      </c>
      <c r="AF3898" t="b">
        <v>0</v>
      </c>
      <c r="AG3898" t="b">
        <v>1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1</v>
      </c>
      <c r="AO3898" t="b">
        <v>0</v>
      </c>
      <c r="AP3898" t="b">
        <v>0</v>
      </c>
      <c r="AQ3898" t="b">
        <v>0</v>
      </c>
      <c r="AR3898" s="1" t="s">
        <v>51</v>
      </c>
      <c r="AS3898" s="1" t="s">
        <v>51</v>
      </c>
      <c r="AT3898" s="1" t="s">
        <v>51</v>
      </c>
      <c r="AU3898" s="1" t="s">
        <v>51</v>
      </c>
    </row>
    <row r="3899" spans="1:47" x14ac:dyDescent="0.25">
      <c r="A3899" s="1" t="s">
        <v>5720</v>
      </c>
      <c r="B3899">
        <v>3</v>
      </c>
      <c r="C3899" s="2" t="d">
        <v>2019-05-07T14:35:59.99999970663339225</v>
      </c>
      <c r="D3899" s="2" t="d">
        <v>2019-05-07T15:03:41.0000001126900300</v>
      </c>
      <c r="E3899">
        <v>39.778410000000001</v>
      </c>
      <c r="F3899">
        <v>-104.91289</v>
      </c>
      <c r="G3899">
        <v>39.780209999999997</v>
      </c>
      <c r="H3899">
        <v>-104.93586000000001</v>
      </c>
      <c r="I3899">
        <v>1.226</v>
      </c>
      <c r="J3899" s="1" t="s">
        <v>487</v>
      </c>
      <c r="L3899" s="1" t="s">
        <v>137</v>
      </c>
      <c r="M3899" s="1" t="s">
        <v>47</v>
      </c>
      <c r="N3899" s="1" t="s">
        <v>131</v>
      </c>
      <c r="O3899" s="1" t="s">
        <v>131</v>
      </c>
      <c r="P3899" s="1" t="s">
        <v>199</v>
      </c>
      <c r="Q3899" s="1" t="s">
        <v>247</v>
      </c>
      <c r="R3899" s="1" t="s">
        <v>48</v>
      </c>
      <c r="S3899" s="1" t="s">
        <v>79</v>
      </c>
      <c r="T3899" s="1" t="s">
        <v>206</v>
      </c>
      <c r="U3899" s="2" t="d">
        <v>2019-05-07T14:45:00.00000020954757600</v>
      </c>
      <c r="V3899">
        <v>48</v>
      </c>
      <c r="W3899">
        <v>42</v>
      </c>
      <c r="X3899">
        <v>100</v>
      </c>
      <c r="Y3899">
        <v>24.3</v>
      </c>
      <c r="Z3899">
        <v>3</v>
      </c>
      <c r="AA3899" s="1" t="s">
        <v>71</v>
      </c>
      <c r="AB3899">
        <v>17</v>
      </c>
      <c r="AC3899">
        <v>0</v>
      </c>
      <c r="AD3899" s="1" t="s">
        <v>1204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s="1" t="s">
        <v>51</v>
      </c>
      <c r="AS3899" s="1" t="s">
        <v>51</v>
      </c>
      <c r="AT3899" s="1" t="s">
        <v>51</v>
      </c>
      <c r="AU3899" s="1" t="s">
        <v>51</v>
      </c>
    </row>
    <row r="3900" spans="1:47" x14ac:dyDescent="0.25">
      <c r="A3900" s="1" t="s">
        <v>2948</v>
      </c>
      <c r="B3900">
        <v>3</v>
      </c>
      <c r="C3900" s="2" t="d">
        <v>2019-05-07T14:45:45.0000000419095125</v>
      </c>
      <c r="D3900" s="2" t="d">
        <v>2019-05-07T15:13:52.00000023934990200</v>
      </c>
      <c r="E3900">
        <v>39.637124</v>
      </c>
      <c r="F3900">
        <v>-104.89013300000001</v>
      </c>
      <c r="G3900">
        <v>39.63541</v>
      </c>
      <c r="H3900">
        <v>-104.90133</v>
      </c>
      <c r="I3900">
        <v>0.60699999999999998</v>
      </c>
      <c r="J3900" s="1" t="s">
        <v>2949</v>
      </c>
      <c r="L3900" s="1" t="s">
        <v>404</v>
      </c>
      <c r="M3900" s="1" t="s">
        <v>47</v>
      </c>
      <c r="N3900" s="1" t="s">
        <v>131</v>
      </c>
      <c r="O3900" s="1" t="s">
        <v>131</v>
      </c>
      <c r="P3900" s="1" t="s">
        <v>199</v>
      </c>
      <c r="Q3900" s="1" t="s">
        <v>415</v>
      </c>
      <c r="R3900" s="1" t="s">
        <v>48</v>
      </c>
      <c r="S3900" s="1" t="s">
        <v>79</v>
      </c>
      <c r="T3900" s="1" t="s">
        <v>201</v>
      </c>
      <c r="U3900" s="2" t="d">
        <v>2019-05-07T14:52:59.99999988824129100</v>
      </c>
      <c r="V3900">
        <v>54</v>
      </c>
      <c r="W3900">
        <v>54</v>
      </c>
      <c r="X3900">
        <v>62</v>
      </c>
      <c r="Y3900">
        <v>24.07</v>
      </c>
      <c r="Z3900">
        <v>10</v>
      </c>
      <c r="AA3900" s="1" t="s">
        <v>60</v>
      </c>
      <c r="AB3900">
        <v>8</v>
      </c>
      <c r="AC3900">
        <v>0</v>
      </c>
      <c r="AD3900" s="1" t="s">
        <v>966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s="1" t="s">
        <v>51</v>
      </c>
      <c r="AS3900" s="1" t="s">
        <v>51</v>
      </c>
      <c r="AT3900" s="1" t="s">
        <v>51</v>
      </c>
      <c r="AU3900" s="1" t="s">
        <v>51</v>
      </c>
    </row>
    <row r="3901" spans="1:47" x14ac:dyDescent="0.25">
      <c r="A3901" s="1" t="s">
        <v>6259</v>
      </c>
      <c r="B3901">
        <v>3</v>
      </c>
      <c r="C3901" s="2" t="d">
        <v>2019-05-07T14:45:45.0000000419095125</v>
      </c>
      <c r="D3901" s="2" t="d">
        <v>2019-05-07T15:15:39.99999971129000400</v>
      </c>
      <c r="E3901">
        <v>39.78566</v>
      </c>
      <c r="F3901">
        <v>-105.08320000000001</v>
      </c>
      <c r="G3901">
        <v>39.785659000000003</v>
      </c>
      <c r="H3901">
        <v>-105.08320500000001</v>
      </c>
      <c r="I3901">
        <v>0</v>
      </c>
      <c r="J3901" s="1" t="s">
        <v>557</v>
      </c>
      <c r="L3901" s="1" t="s">
        <v>137</v>
      </c>
      <c r="M3901" s="1" t="s">
        <v>47</v>
      </c>
      <c r="N3901" s="1" t="s">
        <v>544</v>
      </c>
      <c r="O3901" s="1" t="s">
        <v>115</v>
      </c>
      <c r="P3901" s="1" t="s">
        <v>199</v>
      </c>
      <c r="Q3901" s="1" t="s">
        <v>545</v>
      </c>
      <c r="R3901" s="1" t="s">
        <v>48</v>
      </c>
      <c r="S3901" s="1" t="s">
        <v>79</v>
      </c>
      <c r="T3901" s="1" t="s">
        <v>206</v>
      </c>
      <c r="U3901" s="2" t="d">
        <v>2019-05-07T14:45:00.00000020954757600</v>
      </c>
      <c r="V3901">
        <v>48</v>
      </c>
      <c r="W3901">
        <v>42</v>
      </c>
      <c r="X3901">
        <v>100</v>
      </c>
      <c r="Y3901">
        <v>24.3</v>
      </c>
      <c r="Z3901">
        <v>3</v>
      </c>
      <c r="AA3901" s="1" t="s">
        <v>71</v>
      </c>
      <c r="AB3901">
        <v>17</v>
      </c>
      <c r="AC3901">
        <v>0</v>
      </c>
      <c r="AD3901" s="1" t="s">
        <v>1204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s="1" t="s">
        <v>51</v>
      </c>
      <c r="AS3901" s="1" t="s">
        <v>51</v>
      </c>
      <c r="AT3901" s="1" t="s">
        <v>51</v>
      </c>
      <c r="AU3901" s="1" t="s">
        <v>51</v>
      </c>
    </row>
    <row r="3902" spans="1:47" x14ac:dyDescent="0.25">
      <c r="A3902" s="1" t="s">
        <v>4908</v>
      </c>
      <c r="B3902">
        <v>3</v>
      </c>
      <c r="C3902" s="2" t="d">
        <v>2019-05-07T17:08:14.00000001769512600</v>
      </c>
      <c r="D3902" s="2" t="d">
        <v>2019-05-07T17:37:39.999999823048710975</v>
      </c>
      <c r="E3902">
        <v>39.729680000000002</v>
      </c>
      <c r="F3902">
        <v>-104.82517</v>
      </c>
      <c r="G3902">
        <v>39.726219999999998</v>
      </c>
      <c r="H3902">
        <v>-104.82503</v>
      </c>
      <c r="I3902">
        <v>0.23899999999999999</v>
      </c>
      <c r="J3902" s="1" t="s">
        <v>470</v>
      </c>
      <c r="L3902" s="1" t="s">
        <v>404</v>
      </c>
      <c r="M3902" s="1" t="s">
        <v>47</v>
      </c>
      <c r="N3902" s="1" t="s">
        <v>171</v>
      </c>
      <c r="O3902" s="1" t="s">
        <v>202</v>
      </c>
      <c r="P3902" s="1" t="s">
        <v>199</v>
      </c>
      <c r="Q3902" s="1" t="s">
        <v>241</v>
      </c>
      <c r="R3902" s="1" t="s">
        <v>48</v>
      </c>
      <c r="S3902" s="1" t="s">
        <v>79</v>
      </c>
      <c r="T3902" s="1" t="s">
        <v>204</v>
      </c>
      <c r="U3902" s="2" t="d">
        <v>2019-05-07T16:57:59.99999981839210125</v>
      </c>
      <c r="V3902">
        <v>47</v>
      </c>
      <c r="W3902">
        <v>47</v>
      </c>
      <c r="X3902">
        <v>100</v>
      </c>
      <c r="Y3902">
        <v>24.28</v>
      </c>
      <c r="Z3902">
        <v>2</v>
      </c>
      <c r="AA3902" s="1" t="s">
        <v>8970</v>
      </c>
      <c r="AB3902">
        <v>0</v>
      </c>
      <c r="AC3902">
        <v>0.2</v>
      </c>
      <c r="AD3902" s="1" t="s">
        <v>1219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s="1" t="s">
        <v>51</v>
      </c>
      <c r="AS3902" s="1" t="s">
        <v>51</v>
      </c>
      <c r="AT3902" s="1" t="s">
        <v>51</v>
      </c>
      <c r="AU3902" s="1" t="s">
        <v>51</v>
      </c>
    </row>
    <row r="3903" spans="1:47" x14ac:dyDescent="0.25">
      <c r="A3903" s="1" t="s">
        <v>5908</v>
      </c>
      <c r="B3903">
        <v>4</v>
      </c>
      <c r="C3903" s="2" t="d">
        <v>2019-05-07T17:48:43.99999976623803075</v>
      </c>
      <c r="D3903" s="2" t="d">
        <v>2019-05-07T18:18:10.0000002002343525</v>
      </c>
      <c r="E3903">
        <v>39.867609999999999</v>
      </c>
      <c r="F3903">
        <v>-105.058595</v>
      </c>
      <c r="G3903">
        <v>39.863968</v>
      </c>
      <c r="H3903">
        <v>-105.05691899999999</v>
      </c>
      <c r="I3903">
        <v>0.26700000000000002</v>
      </c>
      <c r="J3903" s="1" t="s">
        <v>5418</v>
      </c>
      <c r="L3903" s="1" t="s">
        <v>143</v>
      </c>
      <c r="M3903" s="1" t="s">
        <v>47</v>
      </c>
      <c r="N3903" s="1" t="s">
        <v>80</v>
      </c>
      <c r="O3903" s="1" t="s">
        <v>115</v>
      </c>
      <c r="P3903" s="1" t="s">
        <v>199</v>
      </c>
      <c r="Q3903" s="1" t="s">
        <v>261</v>
      </c>
      <c r="R3903" s="1" t="s">
        <v>48</v>
      </c>
      <c r="S3903" s="1" t="s">
        <v>79</v>
      </c>
      <c r="T3903" s="1" t="s">
        <v>206</v>
      </c>
      <c r="U3903" s="2" t="d">
        <v>2019-05-07T17:46:59.99999997206032275</v>
      </c>
      <c r="V3903">
        <v>48</v>
      </c>
      <c r="W3903">
        <v>46</v>
      </c>
      <c r="X3903">
        <v>100</v>
      </c>
      <c r="Y3903">
        <v>24.27</v>
      </c>
      <c r="Z3903">
        <v>6</v>
      </c>
      <c r="AA3903" s="1" t="s">
        <v>71</v>
      </c>
      <c r="AB3903">
        <v>5</v>
      </c>
      <c r="AC3903">
        <v>0</v>
      </c>
      <c r="AD3903" s="1" t="s">
        <v>966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s="1" t="s">
        <v>51</v>
      </c>
      <c r="AS3903" s="1" t="s">
        <v>51</v>
      </c>
      <c r="AT3903" s="1" t="s">
        <v>51</v>
      </c>
      <c r="AU3903" s="1" t="s">
        <v>51</v>
      </c>
    </row>
    <row r="3904" spans="1:47" x14ac:dyDescent="0.25">
      <c r="A3904" s="1" t="s">
        <v>4980</v>
      </c>
      <c r="B3904">
        <v>3</v>
      </c>
      <c r="C3904" s="2" t="d">
        <v>2019-05-08T07:41:57.999999993480742200</v>
      </c>
      <c r="D3904" s="2" t="d">
        <v>2019-05-08T08:11:39.00000016205013075</v>
      </c>
      <c r="E3904">
        <v>39.549289999999999</v>
      </c>
      <c r="F3904">
        <v>-104.86938000000001</v>
      </c>
      <c r="G3904">
        <v>39.551549999999999</v>
      </c>
      <c r="H3904">
        <v>-104.86933999999999</v>
      </c>
      <c r="I3904">
        <v>0.156</v>
      </c>
      <c r="J3904" s="1" t="s">
        <v>425</v>
      </c>
      <c r="L3904" s="1" t="s">
        <v>266</v>
      </c>
      <c r="M3904" s="1" t="s">
        <v>47</v>
      </c>
      <c r="N3904" s="1" t="s">
        <v>127</v>
      </c>
      <c r="O3904" s="1" t="s">
        <v>121</v>
      </c>
      <c r="P3904" s="1" t="s">
        <v>199</v>
      </c>
      <c r="Q3904" s="1" t="s">
        <v>348</v>
      </c>
      <c r="R3904" s="1" t="s">
        <v>48</v>
      </c>
      <c r="S3904" s="1" t="s">
        <v>79</v>
      </c>
      <c r="T3904" s="1" t="s">
        <v>201</v>
      </c>
      <c r="U3904" s="2" t="d">
        <v>2019-05-08T07:48:59.99999994412064550</v>
      </c>
      <c r="V3904">
        <v>43</v>
      </c>
      <c r="W3904">
        <v>37</v>
      </c>
      <c r="X3904">
        <v>93</v>
      </c>
      <c r="Y3904">
        <v>24.05</v>
      </c>
      <c r="Z3904">
        <v>3</v>
      </c>
      <c r="AA3904" s="1" t="s">
        <v>58</v>
      </c>
      <c r="AB3904">
        <v>12</v>
      </c>
      <c r="AC3904">
        <v>0.04</v>
      </c>
      <c r="AD3904" s="1" t="s">
        <v>1204</v>
      </c>
      <c r="AE3904" t="b">
        <v>0</v>
      </c>
      <c r="AF3904" t="b">
        <v>0</v>
      </c>
      <c r="AG3904" t="b">
        <v>0</v>
      </c>
      <c r="AH3904" t="b">
        <v>0</v>
      </c>
      <c r="AI3904" t="b">
        <v>1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s="1" t="s">
        <v>51</v>
      </c>
      <c r="AS3904" s="1" t="s">
        <v>51</v>
      </c>
      <c r="AT3904" s="1" t="s">
        <v>51</v>
      </c>
      <c r="AU3904" s="1" t="s">
        <v>51</v>
      </c>
    </row>
    <row r="3905" spans="1:47" x14ac:dyDescent="0.25">
      <c r="A3905" s="1" t="s">
        <v>4981</v>
      </c>
      <c r="B3905">
        <v>3</v>
      </c>
      <c r="C3905" s="2" t="d">
        <v>2019-05-08T08:59:56.99999992735684050</v>
      </c>
      <c r="D3905" s="2" t="d">
        <v>2019-05-08T09:29:38.99999970104545275</v>
      </c>
      <c r="E3905">
        <v>39.846609999999998</v>
      </c>
      <c r="F3905">
        <v>-104.92395999999999</v>
      </c>
      <c r="G3905">
        <v>39.840178999999999</v>
      </c>
      <c r="H3905">
        <v>-104.930441</v>
      </c>
      <c r="I3905">
        <v>0.56200000000000006</v>
      </c>
      <c r="J3905" s="1" t="s">
        <v>590</v>
      </c>
      <c r="L3905" s="1" t="s">
        <v>129</v>
      </c>
      <c r="M3905" s="1" t="s">
        <v>47</v>
      </c>
      <c r="N3905" s="1" t="s">
        <v>314</v>
      </c>
      <c r="O3905" s="1" t="s">
        <v>147</v>
      </c>
      <c r="P3905" s="1" t="s">
        <v>199</v>
      </c>
      <c r="Q3905" s="1" t="s">
        <v>315</v>
      </c>
      <c r="R3905" s="1" t="s">
        <v>48</v>
      </c>
      <c r="S3905" s="1" t="s">
        <v>79</v>
      </c>
      <c r="T3905" s="1" t="s">
        <v>204</v>
      </c>
      <c r="U3905" s="2" t="d">
        <v>2019-05-08T08:58:00.00000023748725325</v>
      </c>
      <c r="V3905">
        <v>42</v>
      </c>
      <c r="W3905">
        <v>34</v>
      </c>
      <c r="X3905">
        <v>100</v>
      </c>
      <c r="Y3905">
        <v>24.26</v>
      </c>
      <c r="Z3905">
        <v>4</v>
      </c>
      <c r="AA3905" s="1" t="s">
        <v>58</v>
      </c>
      <c r="AB3905">
        <v>17</v>
      </c>
      <c r="AC3905">
        <v>0.04</v>
      </c>
      <c r="AD3905" s="1" t="s">
        <v>1204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s="1" t="s">
        <v>51</v>
      </c>
      <c r="AS3905" s="1" t="s">
        <v>51</v>
      </c>
      <c r="AT3905" s="1" t="s">
        <v>51</v>
      </c>
      <c r="AU3905" s="1" t="s">
        <v>51</v>
      </c>
    </row>
    <row r="3906" spans="1:47" x14ac:dyDescent="0.25">
      <c r="A3906" s="1" t="s">
        <v>4982</v>
      </c>
      <c r="B3906">
        <v>4</v>
      </c>
      <c r="C3906" s="2" t="d">
        <v>2019-05-08T10:29:56.99999992735684050</v>
      </c>
      <c r="D3906" s="2" t="d">
        <v>2019-05-08T10:59:28.00000027287751200</v>
      </c>
      <c r="E3906">
        <v>39.639291999999998</v>
      </c>
      <c r="F3906">
        <v>-104.885755</v>
      </c>
      <c r="G3906">
        <v>39.635773</v>
      </c>
      <c r="H3906">
        <v>-104.89349</v>
      </c>
      <c r="I3906">
        <v>0.47799999999999998</v>
      </c>
      <c r="J3906" s="1" t="s">
        <v>4983</v>
      </c>
      <c r="L3906" s="1" t="s">
        <v>404</v>
      </c>
      <c r="M3906" s="1" t="s">
        <v>47</v>
      </c>
      <c r="N3906" s="1" t="s">
        <v>131</v>
      </c>
      <c r="O3906" s="1" t="s">
        <v>131</v>
      </c>
      <c r="P3906" s="1" t="s">
        <v>199</v>
      </c>
      <c r="Q3906" s="1" t="s">
        <v>415</v>
      </c>
      <c r="R3906" s="1" t="s">
        <v>48</v>
      </c>
      <c r="S3906" s="1" t="s">
        <v>79</v>
      </c>
      <c r="T3906" s="1" t="s">
        <v>201</v>
      </c>
      <c r="U3906" s="2" t="d">
        <v>2019-05-08T10:11:00.00000005587935450</v>
      </c>
      <c r="V3906">
        <v>42</v>
      </c>
      <c r="W3906">
        <v>36</v>
      </c>
      <c r="X3906">
        <v>92</v>
      </c>
      <c r="Y3906">
        <v>24.07</v>
      </c>
      <c r="Z3906">
        <v>2</v>
      </c>
      <c r="AA3906" s="1" t="s">
        <v>61</v>
      </c>
      <c r="AB3906">
        <v>12</v>
      </c>
      <c r="AC3906">
        <v>0.02</v>
      </c>
      <c r="AD3906" s="1" t="s">
        <v>1204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s="1" t="s">
        <v>51</v>
      </c>
      <c r="AS3906" s="1" t="s">
        <v>51</v>
      </c>
      <c r="AT3906" s="1" t="s">
        <v>51</v>
      </c>
      <c r="AU3906" s="1" t="s">
        <v>51</v>
      </c>
    </row>
    <row r="3907" spans="1:47" x14ac:dyDescent="0.25">
      <c r="A3907" s="1" t="s">
        <v>8701</v>
      </c>
      <c r="B3907">
        <v>3</v>
      </c>
      <c r="C3907" s="2" t="d">
        <v>2019-05-08T16:26:15.00000020954757600</v>
      </c>
      <c r="D3907" s="2" t="d">
        <v>2019-05-08T16:55:39.99999978113919375</v>
      </c>
      <c r="E3907">
        <v>39.702146999999997</v>
      </c>
      <c r="F3907">
        <v>-104.987559</v>
      </c>
      <c r="G3907">
        <v>39.701230000000002</v>
      </c>
      <c r="H3907">
        <v>-104.98754</v>
      </c>
      <c r="I3907">
        <v>6.3E-2</v>
      </c>
      <c r="J3907" s="1" t="s">
        <v>198</v>
      </c>
      <c r="K3907">
        <v>3</v>
      </c>
      <c r="L3907" s="1" t="s">
        <v>6769</v>
      </c>
      <c r="M3907" s="1" t="s">
        <v>97</v>
      </c>
      <c r="N3907" s="1" t="s">
        <v>131</v>
      </c>
      <c r="O3907" s="1" t="s">
        <v>131</v>
      </c>
      <c r="P3907" s="1" t="s">
        <v>199</v>
      </c>
      <c r="Q3907" s="1" t="s">
        <v>255</v>
      </c>
      <c r="R3907" s="1" t="s">
        <v>48</v>
      </c>
      <c r="S3907" s="1" t="s">
        <v>79</v>
      </c>
      <c r="T3907" s="1" t="s">
        <v>201</v>
      </c>
      <c r="U3907" s="2" t="d">
        <v>2019-05-08T16:53:00.000000097788870375</v>
      </c>
      <c r="V3907">
        <v>39</v>
      </c>
      <c r="W3907">
        <v>31</v>
      </c>
      <c r="X3907">
        <v>89</v>
      </c>
      <c r="Y3907">
        <v>24.13</v>
      </c>
      <c r="Z3907">
        <v>9</v>
      </c>
      <c r="AA3907" s="1" t="s">
        <v>58</v>
      </c>
      <c r="AB3907">
        <v>15</v>
      </c>
      <c r="AC3907">
        <v>0.01</v>
      </c>
      <c r="AD3907" s="1" t="s">
        <v>1204</v>
      </c>
      <c r="AE3907" t="b">
        <v>0</v>
      </c>
      <c r="AF3907" t="b">
        <v>0</v>
      </c>
      <c r="AG3907" t="b">
        <v>1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1</v>
      </c>
      <c r="AQ3907" t="b">
        <v>0</v>
      </c>
      <c r="AR3907" s="1" t="s">
        <v>51</v>
      </c>
      <c r="AS3907" s="1" t="s">
        <v>51</v>
      </c>
      <c r="AT3907" s="1" t="s">
        <v>51</v>
      </c>
      <c r="AU3907" s="1" t="s">
        <v>51</v>
      </c>
    </row>
    <row r="3908" spans="1:47" x14ac:dyDescent="0.25">
      <c r="A3908" s="1" t="s">
        <v>4909</v>
      </c>
      <c r="B3908">
        <v>4</v>
      </c>
      <c r="C3908" s="2" t="d">
        <v>2019-05-08T18:56:13.00000016111880300</v>
      </c>
      <c r="D3908" s="2" t="d">
        <v>2019-05-08T19:25:22.99999999813735800</v>
      </c>
      <c r="E3908">
        <v>39.508766999999999</v>
      </c>
      <c r="F3908">
        <v>-106.14379</v>
      </c>
      <c r="G3908">
        <v>39.532449999999997</v>
      </c>
      <c r="H3908">
        <v>-106.21558</v>
      </c>
      <c r="I3908">
        <v>4.1619999999999999</v>
      </c>
      <c r="J3908" s="1" t="s">
        <v>4910</v>
      </c>
      <c r="L3908" s="1" t="s">
        <v>129</v>
      </c>
      <c r="M3908" s="1" t="s">
        <v>47</v>
      </c>
      <c r="N3908" s="1" t="s">
        <v>175</v>
      </c>
      <c r="O3908" s="1" t="s">
        <v>126</v>
      </c>
      <c r="P3908" s="1" t="s">
        <v>199</v>
      </c>
      <c r="Q3908" s="1" t="s">
        <v>1664</v>
      </c>
      <c r="R3908" s="1" t="s">
        <v>48</v>
      </c>
      <c r="S3908" s="1" t="s">
        <v>79</v>
      </c>
      <c r="T3908" s="1" t="s">
        <v>504</v>
      </c>
      <c r="U3908" s="2" t="d">
        <v>2019-05-08T18:53:00.00000030733644975</v>
      </c>
      <c r="V3908">
        <v>29</v>
      </c>
      <c r="W3908">
        <v>29</v>
      </c>
      <c r="X3908">
        <v>96</v>
      </c>
      <c r="Y3908">
        <v>20.64</v>
      </c>
      <c r="Z3908">
        <v>0.25</v>
      </c>
      <c r="AA3908" s="1" t="s">
        <v>8970</v>
      </c>
      <c r="AB3908">
        <v>0</v>
      </c>
      <c r="AC3908">
        <v>0.23</v>
      </c>
      <c r="AD3908" s="1" t="s">
        <v>4895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s="1" t="s">
        <v>51</v>
      </c>
      <c r="AS3908" s="1" t="s">
        <v>51</v>
      </c>
      <c r="AT3908" s="1" t="s">
        <v>51</v>
      </c>
      <c r="AU3908" s="1" t="s">
        <v>51</v>
      </c>
    </row>
    <row r="3909" spans="1:47" x14ac:dyDescent="0.25">
      <c r="A3909" s="1" t="s">
        <v>1497</v>
      </c>
      <c r="B3909">
        <v>3</v>
      </c>
      <c r="C3909" s="2" t="d">
        <v>2019-05-08T17:41:57.00000017881393575</v>
      </c>
      <c r="D3909" s="2" t="d">
        <v>2019-05-08T18:11:40.000000186264515225</v>
      </c>
      <c r="E3909">
        <v>39.531770000000002</v>
      </c>
      <c r="F3909">
        <v>-104.86793</v>
      </c>
      <c r="G3909">
        <v>39.537154000000001</v>
      </c>
      <c r="H3909">
        <v>-104.868399</v>
      </c>
      <c r="I3909">
        <v>0.373</v>
      </c>
      <c r="J3909" s="1" t="s">
        <v>573</v>
      </c>
      <c r="L3909" s="1" t="s">
        <v>266</v>
      </c>
      <c r="M3909" s="1" t="s">
        <v>47</v>
      </c>
      <c r="N3909" s="1" t="s">
        <v>174</v>
      </c>
      <c r="O3909" s="1" t="s">
        <v>121</v>
      </c>
      <c r="P3909" s="1" t="s">
        <v>199</v>
      </c>
      <c r="Q3909" s="1" t="s">
        <v>312</v>
      </c>
      <c r="R3909" s="1" t="s">
        <v>48</v>
      </c>
      <c r="S3909" s="1" t="s">
        <v>79</v>
      </c>
      <c r="T3909" s="1" t="s">
        <v>201</v>
      </c>
      <c r="U3909" s="2" t="d">
        <v>2019-05-08T17:52:59.99999988824129100</v>
      </c>
      <c r="V3909">
        <v>39</v>
      </c>
      <c r="W3909">
        <v>31</v>
      </c>
      <c r="X3909">
        <v>86</v>
      </c>
      <c r="Y3909">
        <v>24.14</v>
      </c>
      <c r="Z3909">
        <v>10</v>
      </c>
      <c r="AA3909" s="1" t="s">
        <v>58</v>
      </c>
      <c r="AB3909">
        <v>15</v>
      </c>
      <c r="AC3909">
        <v>0</v>
      </c>
      <c r="AD3909" s="1" t="s">
        <v>1204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s="1" t="s">
        <v>51</v>
      </c>
      <c r="AS3909" s="1" t="s">
        <v>51</v>
      </c>
      <c r="AT3909" s="1" t="s">
        <v>51</v>
      </c>
      <c r="AU3909" s="1" t="s">
        <v>51</v>
      </c>
    </row>
    <row r="3910" spans="1:47" x14ac:dyDescent="0.25">
      <c r="A3910" s="1" t="s">
        <v>4952</v>
      </c>
      <c r="B3910">
        <v>3</v>
      </c>
      <c r="C3910" s="2" t="d">
        <v>2019-05-08T22:09:42.00000005308538475</v>
      </c>
      <c r="D3910" s="2" t="d">
        <v>2019-05-09T01:27:39.99999996274709925</v>
      </c>
      <c r="E3910">
        <v>39.694479000000001</v>
      </c>
      <c r="F3910">
        <v>-105.798084</v>
      </c>
      <c r="G3910">
        <v>39.694692000000003</v>
      </c>
      <c r="H3910">
        <v>-105.779318</v>
      </c>
      <c r="I3910">
        <v>0.998</v>
      </c>
      <c r="J3910" s="1" t="s">
        <v>597</v>
      </c>
      <c r="L3910" s="1" t="s">
        <v>133</v>
      </c>
      <c r="M3910" s="1" t="s">
        <v>47</v>
      </c>
      <c r="N3910" s="1" t="s">
        <v>337</v>
      </c>
      <c r="O3910" s="1" t="s">
        <v>338</v>
      </c>
      <c r="P3910" s="1" t="s">
        <v>199</v>
      </c>
      <c r="Q3910" s="1" t="s">
        <v>339</v>
      </c>
      <c r="R3910" s="1" t="s">
        <v>48</v>
      </c>
      <c r="S3910" s="1" t="s">
        <v>79</v>
      </c>
      <c r="T3910" s="1" t="s">
        <v>340</v>
      </c>
      <c r="U3910" s="2" t="d">
        <v>2019-05-08T22:05:59.99999970663339225</v>
      </c>
      <c r="V3910">
        <v>25</v>
      </c>
      <c r="W3910">
        <v>14</v>
      </c>
      <c r="X3910">
        <v>100</v>
      </c>
      <c r="Y3910">
        <v>20.68</v>
      </c>
      <c r="Z3910">
        <v>0.75</v>
      </c>
      <c r="AA3910" s="1" t="s">
        <v>68</v>
      </c>
      <c r="AB3910">
        <v>13</v>
      </c>
      <c r="AC3910">
        <v>0.01</v>
      </c>
      <c r="AD3910" s="1" t="s">
        <v>1211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s="1" t="s">
        <v>53</v>
      </c>
      <c r="AS3910" s="1" t="s">
        <v>53</v>
      </c>
      <c r="AT3910" s="1" t="s">
        <v>53</v>
      </c>
      <c r="AU3910" s="1" t="s">
        <v>53</v>
      </c>
    </row>
    <row r="3911" spans="1:47" x14ac:dyDescent="0.25">
      <c r="A3911" s="1" t="s">
        <v>5978</v>
      </c>
      <c r="B3911">
        <v>3</v>
      </c>
      <c r="C3911" s="2" t="d">
        <v>2019-05-08T22:44:11.99999988544732125</v>
      </c>
      <c r="D3911" s="2" t="d">
        <v>2019-05-08T23:13:40.0000001583248400</v>
      </c>
      <c r="E3911">
        <v>39.125577</v>
      </c>
      <c r="F3911">
        <v>-104.86466</v>
      </c>
      <c r="G3911">
        <v>39.117998</v>
      </c>
      <c r="H3911">
        <v>-104.86589600000001</v>
      </c>
      <c r="I3911">
        <v>0.52800000000000002</v>
      </c>
      <c r="J3911" s="1" t="s">
        <v>471</v>
      </c>
      <c r="L3911" s="1" t="s">
        <v>196</v>
      </c>
      <c r="M3911" s="1" t="s">
        <v>47</v>
      </c>
      <c r="N3911" s="1" t="s">
        <v>448</v>
      </c>
      <c r="O3911" s="1" t="s">
        <v>194</v>
      </c>
      <c r="P3911" s="1" t="s">
        <v>199</v>
      </c>
      <c r="Q3911" s="1" t="s">
        <v>449</v>
      </c>
      <c r="R3911" s="1" t="s">
        <v>48</v>
      </c>
      <c r="S3911" s="1" t="s">
        <v>79</v>
      </c>
      <c r="T3911" s="1" t="s">
        <v>235</v>
      </c>
      <c r="U3911" s="2" t="d">
        <v>2019-05-08T22:45:59.99999998603016475</v>
      </c>
      <c r="V3911">
        <v>32</v>
      </c>
      <c r="W3911">
        <v>22</v>
      </c>
      <c r="X3911">
        <v>100</v>
      </c>
      <c r="Y3911">
        <v>23.57</v>
      </c>
      <c r="Z3911">
        <v>4</v>
      </c>
      <c r="AA3911" s="1" t="s">
        <v>58</v>
      </c>
      <c r="AB3911">
        <v>15</v>
      </c>
      <c r="AC3911">
        <v>0</v>
      </c>
      <c r="AD3911" s="1" t="s">
        <v>1211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s="1" t="s">
        <v>53</v>
      </c>
      <c r="AS3911" s="1" t="s">
        <v>53</v>
      </c>
      <c r="AT3911" s="1" t="s">
        <v>53</v>
      </c>
      <c r="AU3911" s="1" t="s">
        <v>53</v>
      </c>
    </row>
    <row r="3912" spans="1:47" x14ac:dyDescent="0.25">
      <c r="A3912" s="1" t="s">
        <v>9445</v>
      </c>
      <c r="B3912">
        <v>2</v>
      </c>
      <c r="C3912" s="2" t="d">
        <v>2019-05-08T22:56:11.99999971780925775</v>
      </c>
      <c r="D3912" s="2" t="d">
        <v>2019-05-08T23:23:48.99999981746077350</v>
      </c>
      <c r="E3912">
        <v>39.18985</v>
      </c>
      <c r="F3912">
        <v>-104.85064</v>
      </c>
      <c r="G3912">
        <v>39.186430000000001</v>
      </c>
      <c r="H3912">
        <v>-104.85043</v>
      </c>
      <c r="I3912">
        <v>0.23699999999999999</v>
      </c>
      <c r="J3912" s="1" t="s">
        <v>456</v>
      </c>
      <c r="L3912" s="1" t="s">
        <v>327</v>
      </c>
      <c r="M3912" s="1" t="s">
        <v>47</v>
      </c>
      <c r="N3912" s="1" t="s">
        <v>86</v>
      </c>
      <c r="O3912" s="1" t="s">
        <v>121</v>
      </c>
      <c r="P3912" s="1" t="s">
        <v>199</v>
      </c>
      <c r="Q3912" s="1" t="s">
        <v>223</v>
      </c>
      <c r="R3912" s="1" t="s">
        <v>48</v>
      </c>
      <c r="S3912" s="1" t="s">
        <v>79</v>
      </c>
      <c r="T3912" s="1" t="s">
        <v>224</v>
      </c>
      <c r="U3912" s="2" t="d">
        <v>2019-05-08T22:54:00.00000029336660775</v>
      </c>
      <c r="V3912">
        <v>28</v>
      </c>
      <c r="W3912">
        <v>17</v>
      </c>
      <c r="X3912">
        <v>100</v>
      </c>
      <c r="Y3912">
        <v>23.16</v>
      </c>
      <c r="Z3912">
        <v>4</v>
      </c>
      <c r="AA3912" s="1" t="s">
        <v>58</v>
      </c>
      <c r="AB3912">
        <v>16</v>
      </c>
      <c r="AC3912">
        <v>0</v>
      </c>
      <c r="AD3912" s="1" t="s">
        <v>1211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s="1" t="s">
        <v>53</v>
      </c>
      <c r="AS3912" s="1" t="s">
        <v>53</v>
      </c>
      <c r="AT3912" s="1" t="s">
        <v>53</v>
      </c>
      <c r="AU3912" s="1" t="s">
        <v>53</v>
      </c>
    </row>
    <row r="3913" spans="1:47" x14ac:dyDescent="0.25">
      <c r="A3913" s="1" t="s">
        <v>4876</v>
      </c>
      <c r="B3913">
        <v>4</v>
      </c>
      <c r="C3913" s="2" t="d">
        <v>2019-05-08T22:56:11.99999971780925775</v>
      </c>
      <c r="D3913" s="2" t="d">
        <v>2019-05-08T23:23:48.99999981746077350</v>
      </c>
      <c r="E3913">
        <v>39.74671</v>
      </c>
      <c r="F3913">
        <v>-105.43701</v>
      </c>
      <c r="G3913">
        <v>39.742620000000002</v>
      </c>
      <c r="H3913">
        <v>-105.43115</v>
      </c>
      <c r="I3913">
        <v>0.42</v>
      </c>
      <c r="J3913" s="1" t="s">
        <v>3256</v>
      </c>
      <c r="L3913" s="1" t="s">
        <v>167</v>
      </c>
      <c r="M3913" s="1" t="s">
        <v>47</v>
      </c>
      <c r="N3913" s="1" t="s">
        <v>507</v>
      </c>
      <c r="O3913" s="1" t="s">
        <v>338</v>
      </c>
      <c r="P3913" s="1" t="s">
        <v>199</v>
      </c>
      <c r="Q3913" s="1" t="s">
        <v>508</v>
      </c>
      <c r="R3913" s="1" t="s">
        <v>48</v>
      </c>
      <c r="S3913" s="1" t="s">
        <v>79</v>
      </c>
      <c r="T3913" s="1" t="s">
        <v>340</v>
      </c>
      <c r="U3913" s="2" t="d">
        <v>2019-05-08T22:53:00.000000097788870375</v>
      </c>
      <c r="V3913">
        <v>25</v>
      </c>
      <c r="W3913">
        <v>14</v>
      </c>
      <c r="X3913">
        <v>96</v>
      </c>
      <c r="Y3913">
        <v>20.69</v>
      </c>
      <c r="Z3913">
        <v>1</v>
      </c>
      <c r="AA3913" s="1" t="s">
        <v>68</v>
      </c>
      <c r="AB3913">
        <v>12</v>
      </c>
      <c r="AC3913">
        <v>0.04</v>
      </c>
      <c r="AD3913" s="1" t="s">
        <v>1211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1</v>
      </c>
      <c r="AO3913" t="b">
        <v>0</v>
      </c>
      <c r="AP3913" t="b">
        <v>0</v>
      </c>
      <c r="AQ3913" t="b">
        <v>0</v>
      </c>
      <c r="AR3913" s="1" t="s">
        <v>53</v>
      </c>
      <c r="AS3913" s="1" t="s">
        <v>53</v>
      </c>
      <c r="AT3913" s="1" t="s">
        <v>53</v>
      </c>
      <c r="AU3913" s="1" t="s">
        <v>53</v>
      </c>
    </row>
    <row r="3914" spans="1:47" x14ac:dyDescent="0.25">
      <c r="A3914" s="1" t="s">
        <v>8702</v>
      </c>
      <c r="B3914">
        <v>4</v>
      </c>
      <c r="C3914" s="2" t="d">
        <v>2019-05-08T22:56:11.99999971780925775</v>
      </c>
      <c r="D3914" s="2" t="d">
        <v>2019-05-08T23:23:48.99999981746077350</v>
      </c>
      <c r="E3914">
        <v>39.742620000000002</v>
      </c>
      <c r="F3914">
        <v>-105.43115</v>
      </c>
      <c r="G3914">
        <v>39.74671</v>
      </c>
      <c r="H3914">
        <v>-105.43701</v>
      </c>
      <c r="I3914">
        <v>0.42</v>
      </c>
      <c r="J3914" s="1" t="s">
        <v>4021</v>
      </c>
      <c r="K3914">
        <v>39327</v>
      </c>
      <c r="L3914" s="1" t="s">
        <v>6569</v>
      </c>
      <c r="M3914" s="1" t="s">
        <v>97</v>
      </c>
      <c r="N3914" s="1" t="s">
        <v>507</v>
      </c>
      <c r="O3914" s="1" t="s">
        <v>338</v>
      </c>
      <c r="P3914" s="1" t="s">
        <v>199</v>
      </c>
      <c r="Q3914" s="1" t="s">
        <v>508</v>
      </c>
      <c r="R3914" s="1" t="s">
        <v>48</v>
      </c>
      <c r="S3914" s="1" t="s">
        <v>79</v>
      </c>
      <c r="T3914" s="1" t="s">
        <v>340</v>
      </c>
      <c r="U3914" s="2" t="d">
        <v>2019-05-08T22:53:00.000000097788870375</v>
      </c>
      <c r="V3914">
        <v>25</v>
      </c>
      <c r="W3914">
        <v>14</v>
      </c>
      <c r="X3914">
        <v>96</v>
      </c>
      <c r="Y3914">
        <v>20.69</v>
      </c>
      <c r="Z3914">
        <v>1</v>
      </c>
      <c r="AA3914" s="1" t="s">
        <v>68</v>
      </c>
      <c r="AB3914">
        <v>12</v>
      </c>
      <c r="AC3914">
        <v>0.04</v>
      </c>
      <c r="AD3914" s="1" t="s">
        <v>1211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1</v>
      </c>
      <c r="AO3914" t="b">
        <v>0</v>
      </c>
      <c r="AP3914" t="b">
        <v>0</v>
      </c>
      <c r="AQ3914" t="b">
        <v>0</v>
      </c>
      <c r="AR3914" s="1" t="s">
        <v>53</v>
      </c>
      <c r="AS3914" s="1" t="s">
        <v>53</v>
      </c>
      <c r="AT3914" s="1" t="s">
        <v>53</v>
      </c>
      <c r="AU3914" s="1" t="s">
        <v>53</v>
      </c>
    </row>
    <row r="3915" spans="1:47" x14ac:dyDescent="0.25">
      <c r="A3915" s="1" t="s">
        <v>4984</v>
      </c>
      <c r="B3915">
        <v>4</v>
      </c>
      <c r="C3915" s="2" t="d">
        <v>2019-05-08T22:56:11.99999971780925775</v>
      </c>
      <c r="D3915" s="2" t="d">
        <v>2019-05-08T23:23:48.99999981746077350</v>
      </c>
      <c r="E3915">
        <v>39.746279999999999</v>
      </c>
      <c r="F3915">
        <v>-105.39774</v>
      </c>
      <c r="G3915">
        <v>39.745930000000001</v>
      </c>
      <c r="H3915">
        <v>-105.39765</v>
      </c>
      <c r="I3915">
        <v>2.5000000000000001E-2</v>
      </c>
      <c r="J3915" s="1" t="s">
        <v>3918</v>
      </c>
      <c r="L3915" s="1" t="s">
        <v>1710</v>
      </c>
      <c r="M3915" s="1" t="s">
        <v>47</v>
      </c>
      <c r="N3915" s="1" t="s">
        <v>270</v>
      </c>
      <c r="O3915" s="1" t="s">
        <v>115</v>
      </c>
      <c r="P3915" s="1" t="s">
        <v>199</v>
      </c>
      <c r="Q3915" s="1" t="s">
        <v>350</v>
      </c>
      <c r="R3915" s="1" t="s">
        <v>48</v>
      </c>
      <c r="S3915" s="1" t="s">
        <v>79</v>
      </c>
      <c r="T3915" s="1" t="s">
        <v>325</v>
      </c>
      <c r="U3915" s="2" t="d">
        <v>2019-05-08T22:54:00.00000029336660775</v>
      </c>
      <c r="V3915">
        <v>36</v>
      </c>
      <c r="W3915">
        <v>29</v>
      </c>
      <c r="X3915">
        <v>93</v>
      </c>
      <c r="Y3915">
        <v>24.8</v>
      </c>
      <c r="Z3915">
        <v>5</v>
      </c>
      <c r="AA3915" s="1" t="s">
        <v>59</v>
      </c>
      <c r="AB3915">
        <v>8</v>
      </c>
      <c r="AC3915">
        <v>0.03</v>
      </c>
      <c r="AD3915" s="1" t="s">
        <v>1204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1</v>
      </c>
      <c r="AQ3915" t="b">
        <v>0</v>
      </c>
      <c r="AR3915" s="1" t="s">
        <v>53</v>
      </c>
      <c r="AS3915" s="1" t="s">
        <v>53</v>
      </c>
      <c r="AT3915" s="1" t="s">
        <v>53</v>
      </c>
      <c r="AU3915" s="1" t="s">
        <v>53</v>
      </c>
    </row>
    <row r="3916" spans="1:47" x14ac:dyDescent="0.25">
      <c r="A3916" s="1" t="s">
        <v>8521</v>
      </c>
      <c r="B3916">
        <v>3</v>
      </c>
      <c r="C3916" s="2" t="d">
        <v>2019-05-09T04:29:56.99999992735684050</v>
      </c>
      <c r="D3916" s="2" t="d">
        <v>2019-05-09T04:59:33.99999978952109625</v>
      </c>
      <c r="E3916">
        <v>39.604871000000003</v>
      </c>
      <c r="F3916">
        <v>-105.22938000000001</v>
      </c>
      <c r="G3916">
        <v>39.602874999999997</v>
      </c>
      <c r="H3916">
        <v>-105.22924</v>
      </c>
      <c r="I3916">
        <v>0.13800000000000001</v>
      </c>
      <c r="J3916" s="1" t="s">
        <v>8522</v>
      </c>
      <c r="K3916">
        <v>6060</v>
      </c>
      <c r="L3916" s="1" t="s">
        <v>6658</v>
      </c>
      <c r="M3916" s="1" t="s">
        <v>97</v>
      </c>
      <c r="N3916" s="1" t="s">
        <v>180</v>
      </c>
      <c r="O3916" s="1" t="s">
        <v>115</v>
      </c>
      <c r="P3916" s="1" t="s">
        <v>199</v>
      </c>
      <c r="Q3916" s="1" t="s">
        <v>8523</v>
      </c>
      <c r="R3916" s="1" t="s">
        <v>48</v>
      </c>
      <c r="S3916" s="1" t="s">
        <v>79</v>
      </c>
      <c r="T3916" s="1" t="s">
        <v>206</v>
      </c>
      <c r="U3916" s="2" t="d">
        <v>2019-05-09T04:35:59.99999991618096825</v>
      </c>
      <c r="V3916">
        <v>32</v>
      </c>
      <c r="W3916">
        <v>24</v>
      </c>
      <c r="X3916">
        <v>100</v>
      </c>
      <c r="Y3916">
        <v>24.46</v>
      </c>
      <c r="Z3916">
        <v>4</v>
      </c>
      <c r="AA3916" s="1" t="s">
        <v>58</v>
      </c>
      <c r="AB3916">
        <v>9</v>
      </c>
      <c r="AC3916">
        <v>0</v>
      </c>
      <c r="AD3916" s="1" t="s">
        <v>1211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s="1" t="s">
        <v>53</v>
      </c>
      <c r="AS3916" s="1" t="s">
        <v>53</v>
      </c>
      <c r="AT3916" s="1" t="s">
        <v>53</v>
      </c>
      <c r="AU3916" s="1" t="s">
        <v>51</v>
      </c>
    </row>
    <row r="3917" spans="1:47" x14ac:dyDescent="0.25">
      <c r="A3917" s="1" t="s">
        <v>8524</v>
      </c>
      <c r="B3917">
        <v>4</v>
      </c>
      <c r="C3917" s="2" t="d">
        <v>2019-05-09T05:48:43.00000016111880300</v>
      </c>
      <c r="D3917" s="2" t="d">
        <v>2019-05-09T06:17:38.99999986868351625</v>
      </c>
      <c r="E3917">
        <v>39.615949999999998</v>
      </c>
      <c r="F3917">
        <v>-105.23241</v>
      </c>
      <c r="G3917">
        <v>39.610470999999997</v>
      </c>
      <c r="H3917">
        <v>-105.231685</v>
      </c>
      <c r="I3917">
        <v>0.38100000000000001</v>
      </c>
      <c r="J3917" s="1" t="s">
        <v>8525</v>
      </c>
      <c r="K3917">
        <v>5599</v>
      </c>
      <c r="L3917" s="1" t="s">
        <v>8526</v>
      </c>
      <c r="M3917" s="1" t="s">
        <v>97</v>
      </c>
      <c r="N3917" s="1" t="s">
        <v>8527</v>
      </c>
      <c r="O3917" s="1" t="s">
        <v>115</v>
      </c>
      <c r="P3917" s="1" t="s">
        <v>199</v>
      </c>
      <c r="Q3917" s="1" t="s">
        <v>8528</v>
      </c>
      <c r="R3917" s="1" t="s">
        <v>48</v>
      </c>
      <c r="S3917" s="1" t="s">
        <v>79</v>
      </c>
      <c r="T3917" s="1" t="s">
        <v>206</v>
      </c>
      <c r="U3917" s="2" t="d">
        <v>2019-05-09T05:52:59.99999988824129100</v>
      </c>
      <c r="V3917">
        <v>32</v>
      </c>
      <c r="W3917">
        <v>24</v>
      </c>
      <c r="X3917">
        <v>100</v>
      </c>
      <c r="Y3917">
        <v>24.46</v>
      </c>
      <c r="Z3917">
        <v>1</v>
      </c>
      <c r="AA3917" s="1" t="s">
        <v>58</v>
      </c>
      <c r="AB3917">
        <v>10</v>
      </c>
      <c r="AC3917">
        <v>0</v>
      </c>
      <c r="AD3917" s="1" t="s">
        <v>1211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s="1" t="s">
        <v>53</v>
      </c>
      <c r="AS3917" s="1" t="s">
        <v>51</v>
      </c>
      <c r="AT3917" s="1" t="s">
        <v>51</v>
      </c>
      <c r="AU3917" s="1" t="s">
        <v>51</v>
      </c>
    </row>
    <row r="3918" spans="1:47" x14ac:dyDescent="0.25">
      <c r="A3918" s="1" t="s">
        <v>6071</v>
      </c>
      <c r="B3918">
        <v>3</v>
      </c>
      <c r="C3918" s="2" t="d">
        <v>2019-05-09T06:23:59.00000005960464525</v>
      </c>
      <c r="D3918" s="2" t="d">
        <v>2019-05-09T10:35:40.00000027008354900</v>
      </c>
      <c r="E3918">
        <v>39.461030999999998</v>
      </c>
      <c r="F3918">
        <v>-104.87428</v>
      </c>
      <c r="G3918">
        <v>39.466059999999999</v>
      </c>
      <c r="H3918">
        <v>-104.87342</v>
      </c>
      <c r="I3918">
        <v>0.35</v>
      </c>
      <c r="J3918" s="1" t="s">
        <v>461</v>
      </c>
      <c r="L3918" s="1" t="s">
        <v>266</v>
      </c>
      <c r="M3918" s="1" t="s">
        <v>47</v>
      </c>
      <c r="N3918" s="1" t="s">
        <v>174</v>
      </c>
      <c r="O3918" s="1" t="s">
        <v>121</v>
      </c>
      <c r="P3918" s="1" t="s">
        <v>199</v>
      </c>
      <c r="Q3918" s="1" t="s">
        <v>312</v>
      </c>
      <c r="R3918" s="1" t="s">
        <v>48</v>
      </c>
      <c r="S3918" s="1" t="s">
        <v>79</v>
      </c>
      <c r="T3918" s="1" t="s">
        <v>201</v>
      </c>
      <c r="U3918" s="2" t="d">
        <v>2019-05-09T06:20:59.99999970663339225</v>
      </c>
      <c r="V3918">
        <v>32</v>
      </c>
      <c r="W3918">
        <v>24</v>
      </c>
      <c r="X3918">
        <v>92</v>
      </c>
      <c r="Y3918">
        <v>24.23</v>
      </c>
      <c r="Z3918">
        <v>6</v>
      </c>
      <c r="AA3918" s="1" t="s">
        <v>58</v>
      </c>
      <c r="AB3918">
        <v>10</v>
      </c>
      <c r="AC3918">
        <v>0</v>
      </c>
      <c r="AD3918" s="1" t="s">
        <v>1211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s="1" t="s">
        <v>51</v>
      </c>
      <c r="AS3918" s="1" t="s">
        <v>51</v>
      </c>
      <c r="AT3918" s="1" t="s">
        <v>51</v>
      </c>
      <c r="AU3918" s="1" t="s">
        <v>51</v>
      </c>
    </row>
    <row r="3919" spans="1:47" x14ac:dyDescent="0.25">
      <c r="A3919" s="1" t="s">
        <v>8780</v>
      </c>
      <c r="B3919">
        <v>3</v>
      </c>
      <c r="C3919" s="2" t="d">
        <v>2019-05-09T06:29:58.99999997578561350</v>
      </c>
      <c r="D3919" s="2" t="d">
        <v>2019-05-09T11:13:40.0000001583248400</v>
      </c>
      <c r="E3919">
        <v>38.549852999999999</v>
      </c>
      <c r="F3919">
        <v>-106.27112099999999</v>
      </c>
      <c r="G3919">
        <v>38.549923999999997</v>
      </c>
      <c r="H3919">
        <v>-106.267769</v>
      </c>
      <c r="I3919">
        <v>0.18099999999999999</v>
      </c>
      <c r="J3919" s="1" t="s">
        <v>3087</v>
      </c>
      <c r="K3919">
        <v>20693</v>
      </c>
      <c r="L3919" s="1" t="s">
        <v>6597</v>
      </c>
      <c r="M3919" s="1" t="s">
        <v>47</v>
      </c>
      <c r="N3919" s="1" t="s">
        <v>87</v>
      </c>
      <c r="O3919" s="1" t="s">
        <v>467</v>
      </c>
      <c r="P3919" s="1" t="s">
        <v>199</v>
      </c>
      <c r="Q3919" s="1" t="s">
        <v>6802</v>
      </c>
      <c r="R3919" s="1" t="s">
        <v>48</v>
      </c>
      <c r="S3919" s="1" t="s">
        <v>79</v>
      </c>
      <c r="T3919" s="1" t="s">
        <v>4031</v>
      </c>
      <c r="U3919" s="2" t="d">
        <v>2019-05-09T06:34:59.99999993015081025</v>
      </c>
      <c r="V3919">
        <v>31</v>
      </c>
      <c r="X3919">
        <v>94</v>
      </c>
      <c r="Y3919">
        <v>22.82</v>
      </c>
      <c r="Z3919">
        <v>7</v>
      </c>
      <c r="AA3919" s="1" t="s">
        <v>69</v>
      </c>
      <c r="AD3919" s="1" t="s">
        <v>966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s="1" t="s">
        <v>51</v>
      </c>
      <c r="AS3919" s="1" t="s">
        <v>51</v>
      </c>
      <c r="AT3919" s="1" t="s">
        <v>51</v>
      </c>
      <c r="AU3919" s="1" t="s">
        <v>51</v>
      </c>
    </row>
    <row r="3920" spans="1:47" x14ac:dyDescent="0.25">
      <c r="A3920" s="1" t="s">
        <v>8781</v>
      </c>
      <c r="B3920">
        <v>3</v>
      </c>
      <c r="C3920" s="2" t="d">
        <v>2019-05-09T06:29:58.99999997578561350</v>
      </c>
      <c r="D3920" s="2" t="d">
        <v>2019-05-09T11:13:40.0000001583248400</v>
      </c>
      <c r="E3920">
        <v>38.549923999999997</v>
      </c>
      <c r="F3920">
        <v>-106.267769</v>
      </c>
      <c r="G3920">
        <v>38.549852999999999</v>
      </c>
      <c r="H3920">
        <v>-106.27112099999999</v>
      </c>
      <c r="I3920">
        <v>0.18099999999999999</v>
      </c>
      <c r="J3920" s="1" t="s">
        <v>435</v>
      </c>
      <c r="K3920">
        <v>20577</v>
      </c>
      <c r="L3920" s="1" t="s">
        <v>6597</v>
      </c>
      <c r="M3920" s="1" t="s">
        <v>47</v>
      </c>
      <c r="N3920" s="1" t="s">
        <v>87</v>
      </c>
      <c r="O3920" s="1" t="s">
        <v>467</v>
      </c>
      <c r="P3920" s="1" t="s">
        <v>199</v>
      </c>
      <c r="Q3920" s="1" t="s">
        <v>6802</v>
      </c>
      <c r="R3920" s="1" t="s">
        <v>48</v>
      </c>
      <c r="S3920" s="1" t="s">
        <v>79</v>
      </c>
      <c r="T3920" s="1" t="s">
        <v>4031</v>
      </c>
      <c r="U3920" s="2" t="d">
        <v>2019-05-09T06:34:59.99999993015081025</v>
      </c>
      <c r="V3920">
        <v>31</v>
      </c>
      <c r="X3920">
        <v>94</v>
      </c>
      <c r="Y3920">
        <v>22.82</v>
      </c>
      <c r="Z3920">
        <v>7</v>
      </c>
      <c r="AA3920" s="1" t="s">
        <v>69</v>
      </c>
      <c r="AD3920" s="1" t="s">
        <v>966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s="1" t="s">
        <v>51</v>
      </c>
      <c r="AS3920" s="1" t="s">
        <v>51</v>
      </c>
      <c r="AT3920" s="1" t="s">
        <v>51</v>
      </c>
      <c r="AU3920" s="1" t="s">
        <v>51</v>
      </c>
    </row>
    <row r="3921" spans="1:47" x14ac:dyDescent="0.25">
      <c r="A3921" s="1" t="s">
        <v>8529</v>
      </c>
      <c r="B3921">
        <v>3</v>
      </c>
      <c r="C3921" s="2" t="d">
        <v>2019-05-09T07:35:59.00000031106174050</v>
      </c>
      <c r="D3921" s="2" t="d">
        <v>2019-05-09T08:05:39.99999985098839025</v>
      </c>
      <c r="E3921">
        <v>39.780119999999997</v>
      </c>
      <c r="F3921">
        <v>-104.95188899999999</v>
      </c>
      <c r="G3921">
        <v>39.780119999999997</v>
      </c>
      <c r="H3921">
        <v>-104.951562</v>
      </c>
      <c r="I3921">
        <v>1.7000000000000001E-2</v>
      </c>
      <c r="J3921" s="1" t="s">
        <v>1005</v>
      </c>
      <c r="K3921">
        <v>2803</v>
      </c>
      <c r="L3921" s="1" t="s">
        <v>6792</v>
      </c>
      <c r="M3921" s="1" t="s">
        <v>47</v>
      </c>
      <c r="N3921" s="1" t="s">
        <v>131</v>
      </c>
      <c r="O3921" s="1" t="s">
        <v>131</v>
      </c>
      <c r="P3921" s="1" t="s">
        <v>199</v>
      </c>
      <c r="Q3921" s="1" t="s">
        <v>6793</v>
      </c>
      <c r="R3921" s="1" t="s">
        <v>48</v>
      </c>
      <c r="S3921" s="1" t="s">
        <v>79</v>
      </c>
      <c r="T3921" s="1" t="s">
        <v>206</v>
      </c>
      <c r="U3921" s="2" t="d">
        <v>2019-05-09T08:45:00.00000020954757600</v>
      </c>
      <c r="V3921">
        <v>32</v>
      </c>
      <c r="W3921">
        <v>27</v>
      </c>
      <c r="X3921">
        <v>100</v>
      </c>
      <c r="Y3921">
        <v>24.49</v>
      </c>
      <c r="Z3921">
        <v>1</v>
      </c>
      <c r="AA3921" s="1" t="s">
        <v>60</v>
      </c>
      <c r="AB3921">
        <v>5</v>
      </c>
      <c r="AC3921">
        <v>0</v>
      </c>
      <c r="AD3921" s="1" t="s">
        <v>1211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s="1" t="s">
        <v>51</v>
      </c>
      <c r="AS3921" s="1" t="s">
        <v>51</v>
      </c>
      <c r="AT3921" s="1" t="s">
        <v>51</v>
      </c>
      <c r="AU3921" s="1" t="s">
        <v>51</v>
      </c>
    </row>
    <row r="3922" spans="1:47" x14ac:dyDescent="0.25">
      <c r="A3922" s="1" t="s">
        <v>6072</v>
      </c>
      <c r="B3922">
        <v>3</v>
      </c>
      <c r="C3922" s="2" t="d">
        <v>2019-05-09T07:45:42.99999978393316350</v>
      </c>
      <c r="D3922" s="2" t="d">
        <v>2019-05-09T08:15:39.999999920837581350</v>
      </c>
      <c r="E3922">
        <v>39.937246999999999</v>
      </c>
      <c r="F3922">
        <v>-104.98793000000001</v>
      </c>
      <c r="G3922">
        <v>39.920943999999999</v>
      </c>
      <c r="H3922">
        <v>-104.98777</v>
      </c>
      <c r="I3922">
        <v>1.1259999999999999</v>
      </c>
      <c r="J3922" s="1" t="s">
        <v>439</v>
      </c>
      <c r="L3922" s="1" t="s">
        <v>196</v>
      </c>
      <c r="M3922" s="1" t="s">
        <v>47</v>
      </c>
      <c r="N3922" s="1" t="s">
        <v>409</v>
      </c>
      <c r="O3922" s="1" t="s">
        <v>147</v>
      </c>
      <c r="P3922" s="1" t="s">
        <v>199</v>
      </c>
      <c r="Q3922" s="1" t="s">
        <v>410</v>
      </c>
      <c r="R3922" s="1" t="s">
        <v>48</v>
      </c>
      <c r="S3922" s="1" t="s">
        <v>79</v>
      </c>
      <c r="T3922" s="1" t="s">
        <v>273</v>
      </c>
      <c r="U3922" s="2" t="d">
        <v>2019-05-09T07:35:59.99999991618096825</v>
      </c>
      <c r="V3922">
        <v>33</v>
      </c>
      <c r="W3922">
        <v>33</v>
      </c>
      <c r="X3922">
        <v>96</v>
      </c>
      <c r="Y3922">
        <v>25.01</v>
      </c>
      <c r="Z3922">
        <v>2</v>
      </c>
      <c r="AA3922" s="1" t="s">
        <v>63</v>
      </c>
      <c r="AB3922">
        <v>3</v>
      </c>
      <c r="AC3922">
        <v>0</v>
      </c>
      <c r="AD3922" s="1" t="s">
        <v>1211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s="1" t="s">
        <v>51</v>
      </c>
      <c r="AS3922" s="1" t="s">
        <v>51</v>
      </c>
      <c r="AT3922" s="1" t="s">
        <v>51</v>
      </c>
      <c r="AU3922" s="1" t="s">
        <v>51</v>
      </c>
    </row>
    <row r="3923" spans="1:47" x14ac:dyDescent="0.25">
      <c r="A3923" s="1" t="s">
        <v>4891</v>
      </c>
      <c r="B3923">
        <v>3</v>
      </c>
      <c r="C3923" s="2" t="d">
        <v>2019-05-09T09:15:42.99999978393316350</v>
      </c>
      <c r="D3923" s="2" t="d">
        <v>2019-05-09T09:45:41.000000154599547225</v>
      </c>
      <c r="E3923">
        <v>40.163930000000001</v>
      </c>
      <c r="F3923">
        <v>-104.97946</v>
      </c>
      <c r="G3923">
        <v>40.155583999999998</v>
      </c>
      <c r="H3923">
        <v>-104.97918</v>
      </c>
      <c r="I3923">
        <v>0.57699999999999996</v>
      </c>
      <c r="J3923" s="1" t="s">
        <v>537</v>
      </c>
      <c r="L3923" s="1" t="s">
        <v>173</v>
      </c>
      <c r="M3923" s="1" t="s">
        <v>47</v>
      </c>
      <c r="N3923" s="1" t="s">
        <v>209</v>
      </c>
      <c r="O3923" s="1" t="s">
        <v>210</v>
      </c>
      <c r="P3923" s="1" t="s">
        <v>199</v>
      </c>
      <c r="Q3923" s="1" t="s">
        <v>211</v>
      </c>
      <c r="R3923" s="1" t="s">
        <v>48</v>
      </c>
      <c r="S3923" s="1" t="s">
        <v>79</v>
      </c>
      <c r="T3923" s="1" t="s">
        <v>212</v>
      </c>
      <c r="U3923" s="2" t="d">
        <v>2019-05-09T09:14:59.99999979045242400</v>
      </c>
      <c r="V3923">
        <v>36</v>
      </c>
      <c r="W3923">
        <v>31</v>
      </c>
      <c r="X3923">
        <v>91</v>
      </c>
      <c r="Y3923">
        <v>25.07</v>
      </c>
      <c r="Z3923">
        <v>3</v>
      </c>
      <c r="AA3923" s="1" t="s">
        <v>72</v>
      </c>
      <c r="AB3923">
        <v>6</v>
      </c>
      <c r="AC3923">
        <v>0.02</v>
      </c>
      <c r="AD3923" s="1" t="s">
        <v>1211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s="1" t="s">
        <v>51</v>
      </c>
      <c r="AS3923" s="1" t="s">
        <v>51</v>
      </c>
      <c r="AT3923" s="1" t="s">
        <v>51</v>
      </c>
      <c r="AU3923" s="1" t="s">
        <v>51</v>
      </c>
    </row>
    <row r="3924" spans="1:47" x14ac:dyDescent="0.25">
      <c r="A3924" s="1" t="s">
        <v>4882</v>
      </c>
      <c r="B3924">
        <v>3</v>
      </c>
      <c r="C3924" s="2" t="d">
        <v>2019-05-09T09:26:12.99999995157122700</v>
      </c>
      <c r="D3924" s="2" t="d">
        <v>2019-05-09T09:55:41.00000022444873900</v>
      </c>
      <c r="E3924">
        <v>40.1569</v>
      </c>
      <c r="F3924">
        <v>-104.97871000000001</v>
      </c>
      <c r="G3924">
        <v>40.160758000000001</v>
      </c>
      <c r="H3924">
        <v>-104.97873</v>
      </c>
      <c r="I3924">
        <v>0.26700000000000002</v>
      </c>
      <c r="J3924" s="1" t="s">
        <v>537</v>
      </c>
      <c r="L3924" s="1" t="s">
        <v>266</v>
      </c>
      <c r="M3924" s="1" t="s">
        <v>47</v>
      </c>
      <c r="N3924" s="1" t="s">
        <v>209</v>
      </c>
      <c r="O3924" s="1" t="s">
        <v>210</v>
      </c>
      <c r="P3924" s="1" t="s">
        <v>199</v>
      </c>
      <c r="Q3924" s="1" t="s">
        <v>211</v>
      </c>
      <c r="R3924" s="1" t="s">
        <v>48</v>
      </c>
      <c r="S3924" s="1" t="s">
        <v>79</v>
      </c>
      <c r="T3924" s="1" t="s">
        <v>212</v>
      </c>
      <c r="U3924" s="2" t="d">
        <v>2019-05-09T09:34:59.99999993015081025</v>
      </c>
      <c r="V3924">
        <v>36</v>
      </c>
      <c r="W3924">
        <v>31</v>
      </c>
      <c r="X3924">
        <v>91</v>
      </c>
      <c r="Y3924">
        <v>25.07</v>
      </c>
      <c r="Z3924">
        <v>4</v>
      </c>
      <c r="AA3924" s="1" t="s">
        <v>68</v>
      </c>
      <c r="AB3924">
        <v>6</v>
      </c>
      <c r="AC3924">
        <v>0.03</v>
      </c>
      <c r="AD3924" s="1" t="s">
        <v>1211</v>
      </c>
      <c r="AE3924" t="b">
        <v>0</v>
      </c>
      <c r="AF3924" t="b">
        <v>0</v>
      </c>
      <c r="AG3924" t="b">
        <v>0</v>
      </c>
      <c r="AH3924" t="b">
        <v>0</v>
      </c>
      <c r="AI3924" t="b">
        <v>1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s="1" t="s">
        <v>51</v>
      </c>
      <c r="AS3924" s="1" t="s">
        <v>51</v>
      </c>
      <c r="AT3924" s="1" t="s">
        <v>51</v>
      </c>
      <c r="AU3924" s="1" t="s">
        <v>51</v>
      </c>
    </row>
    <row r="3925" spans="1:47" x14ac:dyDescent="0.25">
      <c r="A3925" s="1" t="s">
        <v>7600</v>
      </c>
      <c r="B3925">
        <v>3</v>
      </c>
      <c r="C3925" s="2" t="d">
        <v>2019-05-09T12:53:59.00000026915222125</v>
      </c>
      <c r="D3925" s="2" t="d">
        <v>2019-05-09T13:23:28.00000014714896775</v>
      </c>
      <c r="E3925">
        <v>39.798333</v>
      </c>
      <c r="F3925">
        <v>-108.76808699999999</v>
      </c>
      <c r="G3925">
        <v>39.796289999999999</v>
      </c>
      <c r="H3925">
        <v>-108.768597</v>
      </c>
      <c r="I3925">
        <v>0.14399999999999999</v>
      </c>
      <c r="J3925" s="1" t="s">
        <v>4552</v>
      </c>
      <c r="K3925">
        <v>48803</v>
      </c>
      <c r="L3925" s="1" t="s">
        <v>6851</v>
      </c>
      <c r="M3925" s="1" t="s">
        <v>97</v>
      </c>
      <c r="N3925" s="1" t="s">
        <v>6845</v>
      </c>
      <c r="O3925" s="1" t="s">
        <v>4705</v>
      </c>
      <c r="P3925" s="1" t="s">
        <v>199</v>
      </c>
      <c r="Q3925" s="1" t="s">
        <v>6846</v>
      </c>
      <c r="R3925" s="1" t="s">
        <v>48</v>
      </c>
      <c r="S3925" s="1" t="s">
        <v>79</v>
      </c>
      <c r="T3925" s="1" t="s">
        <v>699</v>
      </c>
      <c r="U3925" s="2" t="d">
        <v>2019-05-09T12:53:00.00000030733644975</v>
      </c>
      <c r="V3925">
        <v>53</v>
      </c>
      <c r="W3925">
        <v>53</v>
      </c>
      <c r="X3925">
        <v>38</v>
      </c>
      <c r="Y3925">
        <v>24.66</v>
      </c>
      <c r="Z3925">
        <v>10</v>
      </c>
      <c r="AA3925" s="1" t="s">
        <v>54</v>
      </c>
      <c r="AB3925">
        <v>6</v>
      </c>
      <c r="AC3925">
        <v>0</v>
      </c>
      <c r="AD3925" s="1" t="s">
        <v>819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s="1" t="s">
        <v>51</v>
      </c>
      <c r="AS3925" s="1" t="s">
        <v>51</v>
      </c>
      <c r="AT3925" s="1" t="s">
        <v>51</v>
      </c>
      <c r="AU3925" s="1" t="s">
        <v>51</v>
      </c>
    </row>
    <row r="3926" spans="1:47" x14ac:dyDescent="0.25">
      <c r="A3926" s="1" t="s">
        <v>4855</v>
      </c>
      <c r="B3926">
        <v>4</v>
      </c>
      <c r="C3926" s="2" t="d">
        <v>2019-05-09T11:43:26.99999984353780875</v>
      </c>
      <c r="D3926" s="2" t="d">
        <v>2019-05-09T16:37:51.99999969452619225</v>
      </c>
      <c r="E3926">
        <v>40.407029999999999</v>
      </c>
      <c r="F3926">
        <v>-104.99771200000001</v>
      </c>
      <c r="G3926">
        <v>40.407029999999999</v>
      </c>
      <c r="H3926">
        <v>-104.99643</v>
      </c>
      <c r="I3926">
        <v>6.7000000000000004E-2</v>
      </c>
      <c r="J3926" s="1" t="s">
        <v>302</v>
      </c>
      <c r="L3926" s="1" t="s">
        <v>4341</v>
      </c>
      <c r="M3926" s="1" t="s">
        <v>47</v>
      </c>
      <c r="N3926" s="1" t="s">
        <v>306</v>
      </c>
      <c r="O3926" s="1" t="s">
        <v>229</v>
      </c>
      <c r="P3926" s="1" t="s">
        <v>199</v>
      </c>
      <c r="Q3926" s="1" t="s">
        <v>307</v>
      </c>
      <c r="R3926" s="1" t="s">
        <v>48</v>
      </c>
      <c r="S3926" s="1" t="s">
        <v>79</v>
      </c>
      <c r="T3926" s="1" t="s">
        <v>231</v>
      </c>
      <c r="U3926" s="2" t="d">
        <v>2019-05-09T11:55:59.99999984633177850</v>
      </c>
      <c r="V3926">
        <v>37</v>
      </c>
      <c r="W3926">
        <v>31</v>
      </c>
      <c r="X3926">
        <v>96</v>
      </c>
      <c r="Y3926">
        <v>25.12</v>
      </c>
      <c r="Z3926">
        <v>10</v>
      </c>
      <c r="AA3926" s="1" t="s">
        <v>66</v>
      </c>
      <c r="AB3926">
        <v>8</v>
      </c>
      <c r="AC3926">
        <v>0.01</v>
      </c>
      <c r="AD3926" s="1" t="s">
        <v>1204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s="1" t="s">
        <v>51</v>
      </c>
      <c r="AS3926" s="1" t="s">
        <v>51</v>
      </c>
      <c r="AT3926" s="1" t="s">
        <v>51</v>
      </c>
      <c r="AU3926" s="1" t="s">
        <v>51</v>
      </c>
    </row>
    <row r="3927" spans="1:47" x14ac:dyDescent="0.25">
      <c r="A3927" s="1" t="s">
        <v>7307</v>
      </c>
      <c r="B3927">
        <v>4</v>
      </c>
      <c r="C3927" s="2" t="d">
        <v>2019-05-09T11:41:59.00000001769512600</v>
      </c>
      <c r="D3927" s="2" t="d">
        <v>2019-05-09T12:08:05.00000021886080625</v>
      </c>
      <c r="E3927">
        <v>40.40701</v>
      </c>
      <c r="F3927">
        <v>-105.002225</v>
      </c>
      <c r="G3927">
        <v>40.407060000000001</v>
      </c>
      <c r="H3927">
        <v>-104.993735</v>
      </c>
      <c r="I3927">
        <v>0.44700000000000001</v>
      </c>
      <c r="J3927" s="1" t="s">
        <v>3100</v>
      </c>
      <c r="K3927">
        <v>5398</v>
      </c>
      <c r="L3927" s="1" t="s">
        <v>6733</v>
      </c>
      <c r="M3927" s="1" t="s">
        <v>47</v>
      </c>
      <c r="N3927" s="1" t="s">
        <v>306</v>
      </c>
      <c r="O3927" s="1" t="s">
        <v>229</v>
      </c>
      <c r="P3927" s="1" t="s">
        <v>199</v>
      </c>
      <c r="Q3927" s="1" t="s">
        <v>7308</v>
      </c>
      <c r="R3927" s="1" t="s">
        <v>48</v>
      </c>
      <c r="S3927" s="1" t="s">
        <v>79</v>
      </c>
      <c r="T3927" s="1" t="s">
        <v>231</v>
      </c>
      <c r="U3927" s="2" t="d">
        <v>2019-05-09T11:55:59.99999984633177850</v>
      </c>
      <c r="V3927">
        <v>37</v>
      </c>
      <c r="W3927">
        <v>31</v>
      </c>
      <c r="X3927">
        <v>96</v>
      </c>
      <c r="Y3927">
        <v>25.12</v>
      </c>
      <c r="Z3927">
        <v>10</v>
      </c>
      <c r="AA3927" s="1" t="s">
        <v>66</v>
      </c>
      <c r="AB3927">
        <v>8</v>
      </c>
      <c r="AC3927">
        <v>0.01</v>
      </c>
      <c r="AD3927" s="1" t="s">
        <v>1204</v>
      </c>
      <c r="AE3927" t="b">
        <v>0</v>
      </c>
      <c r="AF3927" t="b">
        <v>0</v>
      </c>
      <c r="AG3927" t="b">
        <v>1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1</v>
      </c>
      <c r="AQ3927" t="b">
        <v>0</v>
      </c>
      <c r="AR3927" s="1" t="s">
        <v>51</v>
      </c>
      <c r="AS3927" s="1" t="s">
        <v>51</v>
      </c>
      <c r="AT3927" s="1" t="s">
        <v>51</v>
      </c>
      <c r="AU3927" s="1" t="s">
        <v>51</v>
      </c>
    </row>
    <row r="3928" spans="1:47" x14ac:dyDescent="0.25">
      <c r="A3928" s="1" t="s">
        <v>7601</v>
      </c>
      <c r="B3928">
        <v>3</v>
      </c>
      <c r="C3928" s="2" t="d">
        <v>2019-05-09T13:21:41.99999988544732125</v>
      </c>
      <c r="D3928" s="2" t="d">
        <v>2019-05-09T13:51:39.00000002235174450</v>
      </c>
      <c r="E3928">
        <v>39.796289999999999</v>
      </c>
      <c r="F3928">
        <v>-108.768597</v>
      </c>
      <c r="G3928">
        <v>39.798333</v>
      </c>
      <c r="H3928">
        <v>-108.76808699999999</v>
      </c>
      <c r="I3928">
        <v>0.14399999999999999</v>
      </c>
      <c r="J3928" s="1" t="s">
        <v>7047</v>
      </c>
      <c r="K3928">
        <v>48471</v>
      </c>
      <c r="L3928" s="1" t="s">
        <v>6851</v>
      </c>
      <c r="M3928" s="1" t="s">
        <v>97</v>
      </c>
      <c r="N3928" s="1" t="s">
        <v>6845</v>
      </c>
      <c r="O3928" s="1" t="s">
        <v>4705</v>
      </c>
      <c r="P3928" s="1" t="s">
        <v>199</v>
      </c>
      <c r="Q3928" s="1" t="s">
        <v>6846</v>
      </c>
      <c r="R3928" s="1" t="s">
        <v>48</v>
      </c>
      <c r="S3928" s="1" t="s">
        <v>79</v>
      </c>
      <c r="T3928" s="1" t="s">
        <v>699</v>
      </c>
      <c r="U3928" s="2" t="d">
        <v>2019-05-09T12:53:00.00000030733644975</v>
      </c>
      <c r="V3928">
        <v>53</v>
      </c>
      <c r="W3928">
        <v>53</v>
      </c>
      <c r="X3928">
        <v>38</v>
      </c>
      <c r="Y3928">
        <v>24.66</v>
      </c>
      <c r="Z3928">
        <v>10</v>
      </c>
      <c r="AA3928" s="1" t="s">
        <v>54</v>
      </c>
      <c r="AB3928">
        <v>6</v>
      </c>
      <c r="AC3928">
        <v>0</v>
      </c>
      <c r="AD3928" s="1" t="s">
        <v>819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s="1" t="s">
        <v>51</v>
      </c>
      <c r="AS3928" s="1" t="s">
        <v>51</v>
      </c>
      <c r="AT3928" s="1" t="s">
        <v>51</v>
      </c>
      <c r="AU3928" s="1" t="s">
        <v>51</v>
      </c>
    </row>
    <row r="3929" spans="1:47" x14ac:dyDescent="0.25">
      <c r="A3929" s="1" t="s">
        <v>7602</v>
      </c>
      <c r="B3929">
        <v>3</v>
      </c>
      <c r="C3929" s="2" t="d">
        <v>2019-05-09T13:21:41.99999988544732125</v>
      </c>
      <c r="D3929" s="2" t="d">
        <v>2019-05-09T13:51:39.00000002235174450</v>
      </c>
      <c r="E3929">
        <v>39.798333</v>
      </c>
      <c r="F3929">
        <v>-108.76808699999999</v>
      </c>
      <c r="G3929">
        <v>39.796289999999999</v>
      </c>
      <c r="H3929">
        <v>-108.768597</v>
      </c>
      <c r="I3929">
        <v>0.14399999999999999</v>
      </c>
      <c r="J3929" s="1" t="s">
        <v>4552</v>
      </c>
      <c r="K3929">
        <v>48803</v>
      </c>
      <c r="L3929" s="1" t="s">
        <v>6851</v>
      </c>
      <c r="M3929" s="1" t="s">
        <v>97</v>
      </c>
      <c r="N3929" s="1" t="s">
        <v>6845</v>
      </c>
      <c r="O3929" s="1" t="s">
        <v>4705</v>
      </c>
      <c r="P3929" s="1" t="s">
        <v>199</v>
      </c>
      <c r="Q3929" s="1" t="s">
        <v>6846</v>
      </c>
      <c r="R3929" s="1" t="s">
        <v>48</v>
      </c>
      <c r="S3929" s="1" t="s">
        <v>79</v>
      </c>
      <c r="T3929" s="1" t="s">
        <v>699</v>
      </c>
      <c r="U3929" s="2" t="d">
        <v>2019-05-09T12:53:00.00000030733644975</v>
      </c>
      <c r="V3929">
        <v>53</v>
      </c>
      <c r="W3929">
        <v>53</v>
      </c>
      <c r="X3929">
        <v>38</v>
      </c>
      <c r="Y3929">
        <v>24.66</v>
      </c>
      <c r="Z3929">
        <v>10</v>
      </c>
      <c r="AA3929" s="1" t="s">
        <v>54</v>
      </c>
      <c r="AB3929">
        <v>6</v>
      </c>
      <c r="AC3929">
        <v>0</v>
      </c>
      <c r="AD3929" s="1" t="s">
        <v>819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s="1" t="s">
        <v>51</v>
      </c>
      <c r="AS3929" s="1" t="s">
        <v>51</v>
      </c>
      <c r="AT3929" s="1" t="s">
        <v>51</v>
      </c>
      <c r="AU3929" s="1" t="s">
        <v>51</v>
      </c>
    </row>
    <row r="3930" spans="1:47" x14ac:dyDescent="0.25">
      <c r="A3930" s="1" t="s">
        <v>6073</v>
      </c>
      <c r="B3930">
        <v>3</v>
      </c>
      <c r="C3930" s="2" t="d">
        <v>2019-05-09T14:15:44.000000227242708075</v>
      </c>
      <c r="D3930" s="2" t="d">
        <v>2019-05-09T14:45:40.00000013038516275</v>
      </c>
      <c r="E3930">
        <v>39.778410000000001</v>
      </c>
      <c r="F3930">
        <v>-104.91289</v>
      </c>
      <c r="G3930">
        <v>39.780209999999997</v>
      </c>
      <c r="H3930">
        <v>-104.93586000000001</v>
      </c>
      <c r="I3930">
        <v>1.226</v>
      </c>
      <c r="J3930" s="1" t="s">
        <v>487</v>
      </c>
      <c r="L3930" s="1" t="s">
        <v>137</v>
      </c>
      <c r="M3930" s="1" t="s">
        <v>47</v>
      </c>
      <c r="N3930" s="1" t="s">
        <v>131</v>
      </c>
      <c r="O3930" s="1" t="s">
        <v>131</v>
      </c>
      <c r="P3930" s="1" t="s">
        <v>199</v>
      </c>
      <c r="Q3930" s="1" t="s">
        <v>247</v>
      </c>
      <c r="R3930" s="1" t="s">
        <v>48</v>
      </c>
      <c r="S3930" s="1" t="s">
        <v>79</v>
      </c>
      <c r="T3930" s="1" t="s">
        <v>206</v>
      </c>
      <c r="U3930" s="2" t="d">
        <v>2019-05-09T13:44:59.99999979045242400</v>
      </c>
      <c r="V3930">
        <v>36</v>
      </c>
      <c r="W3930">
        <v>32</v>
      </c>
      <c r="X3930">
        <v>87</v>
      </c>
      <c r="Y3930">
        <v>24.48</v>
      </c>
      <c r="Z3930">
        <v>2</v>
      </c>
      <c r="AA3930" s="1" t="s">
        <v>63</v>
      </c>
      <c r="AB3930">
        <v>5</v>
      </c>
      <c r="AC3930">
        <v>0</v>
      </c>
      <c r="AD3930" s="1" t="s">
        <v>1211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s="1" t="s">
        <v>51</v>
      </c>
      <c r="AS3930" s="1" t="s">
        <v>51</v>
      </c>
      <c r="AT3930" s="1" t="s">
        <v>51</v>
      </c>
      <c r="AU3930" s="1" t="s">
        <v>51</v>
      </c>
    </row>
    <row r="3931" spans="1:47" x14ac:dyDescent="0.25">
      <c r="A3931" s="1" t="s">
        <v>8703</v>
      </c>
      <c r="B3931">
        <v>3</v>
      </c>
      <c r="C3931" s="2" t="d">
        <v>2019-05-09T16:52:28.00000016111880300</v>
      </c>
      <c r="D3931" s="2" t="d">
        <v>2019-05-09T17:21:44.00000014342367700</v>
      </c>
      <c r="E3931">
        <v>38.548994999999998</v>
      </c>
      <c r="F3931">
        <v>-106.250675</v>
      </c>
      <c r="G3931">
        <v>38.550137999999997</v>
      </c>
      <c r="H3931">
        <v>-106.257419</v>
      </c>
      <c r="I3931">
        <v>0.373</v>
      </c>
      <c r="J3931" s="1" t="s">
        <v>435</v>
      </c>
      <c r="K3931">
        <v>19967</v>
      </c>
      <c r="L3931" s="1" t="s">
        <v>6572</v>
      </c>
      <c r="M3931" s="1" t="s">
        <v>47</v>
      </c>
      <c r="N3931" s="1" t="s">
        <v>87</v>
      </c>
      <c r="O3931" s="1" t="s">
        <v>467</v>
      </c>
      <c r="P3931" s="1" t="s">
        <v>199</v>
      </c>
      <c r="Q3931" s="1" t="s">
        <v>6802</v>
      </c>
      <c r="R3931" s="1" t="s">
        <v>48</v>
      </c>
      <c r="S3931" s="1" t="s">
        <v>79</v>
      </c>
      <c r="T3931" s="1" t="s">
        <v>4031</v>
      </c>
      <c r="U3931" s="2" t="d">
        <v>2019-05-09T16:54:59.99999986030161375</v>
      </c>
      <c r="V3931">
        <v>32</v>
      </c>
      <c r="W3931">
        <v>25</v>
      </c>
      <c r="X3931">
        <v>95</v>
      </c>
      <c r="Y3931">
        <v>22.82</v>
      </c>
      <c r="Z3931">
        <v>0.5</v>
      </c>
      <c r="AA3931" s="1" t="s">
        <v>63</v>
      </c>
      <c r="AB3931">
        <v>8</v>
      </c>
      <c r="AD3931" s="1" t="s">
        <v>966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s="1" t="s">
        <v>51</v>
      </c>
      <c r="AS3931" s="1" t="s">
        <v>51</v>
      </c>
      <c r="AT3931" s="1" t="s">
        <v>51</v>
      </c>
      <c r="AU3931" s="1" t="s">
        <v>51</v>
      </c>
    </row>
    <row r="3932" spans="1:47" x14ac:dyDescent="0.25">
      <c r="A3932" s="1" t="s">
        <v>2950</v>
      </c>
      <c r="B3932">
        <v>3</v>
      </c>
      <c r="C3932" s="2" t="d">
        <v>2019-05-09T19:38:13.00000020302832225</v>
      </c>
      <c r="D3932" s="2" t="d">
        <v>2019-05-09T20:07:37.00000016950070550</v>
      </c>
      <c r="E3932">
        <v>40.277047000000003</v>
      </c>
      <c r="F3932">
        <v>-104.98000999999999</v>
      </c>
      <c r="G3932">
        <v>40.289357000000003</v>
      </c>
      <c r="H3932">
        <v>-104.97998</v>
      </c>
      <c r="I3932">
        <v>0.85099999999999998</v>
      </c>
      <c r="J3932" s="1" t="s">
        <v>421</v>
      </c>
      <c r="L3932" s="1" t="s">
        <v>266</v>
      </c>
      <c r="M3932" s="1" t="s">
        <v>47</v>
      </c>
      <c r="N3932" s="1" t="s">
        <v>304</v>
      </c>
      <c r="O3932" s="1" t="s">
        <v>210</v>
      </c>
      <c r="P3932" s="1" t="s">
        <v>199</v>
      </c>
      <c r="Q3932" s="1" t="s">
        <v>305</v>
      </c>
      <c r="R3932" s="1" t="s">
        <v>48</v>
      </c>
      <c r="S3932" s="1" t="s">
        <v>79</v>
      </c>
      <c r="T3932" s="1" t="s">
        <v>231</v>
      </c>
      <c r="U3932" s="2" t="d">
        <v>2019-05-09T19:25:00.0000002793967725</v>
      </c>
      <c r="V3932">
        <v>37</v>
      </c>
      <c r="W3932">
        <v>33</v>
      </c>
      <c r="X3932">
        <v>93</v>
      </c>
      <c r="Y3932">
        <v>25.08</v>
      </c>
      <c r="Z3932">
        <v>10</v>
      </c>
      <c r="AA3932" s="1" t="s">
        <v>67</v>
      </c>
      <c r="AB3932">
        <v>6</v>
      </c>
      <c r="AC3932">
        <v>0</v>
      </c>
      <c r="AD3932" s="1" t="s">
        <v>966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s="1" t="s">
        <v>51</v>
      </c>
      <c r="AS3932" s="1" t="s">
        <v>51</v>
      </c>
      <c r="AT3932" s="1" t="s">
        <v>51</v>
      </c>
      <c r="AU3932" s="1" t="s">
        <v>51</v>
      </c>
    </row>
    <row r="3933" spans="1:47" x14ac:dyDescent="0.25">
      <c r="A3933" s="1" t="s">
        <v>8704</v>
      </c>
      <c r="B3933">
        <v>3</v>
      </c>
      <c r="C3933" s="2" t="d">
        <v>2019-05-09T20:51:41.99999988544732125</v>
      </c>
      <c r="D3933" s="2" t="d">
        <v>2019-05-09T21:21:32.99999987706541875</v>
      </c>
      <c r="E3933">
        <v>38.434776999999997</v>
      </c>
      <c r="F3933">
        <v>-105.540268</v>
      </c>
      <c r="G3933">
        <v>38.442297000000003</v>
      </c>
      <c r="H3933">
        <v>-105.53749999999999</v>
      </c>
      <c r="I3933">
        <v>0.54100000000000004</v>
      </c>
      <c r="J3933" s="1" t="s">
        <v>6862</v>
      </c>
      <c r="K3933">
        <v>23630</v>
      </c>
      <c r="L3933" s="1" t="s">
        <v>6572</v>
      </c>
      <c r="M3933" s="1" t="s">
        <v>97</v>
      </c>
      <c r="N3933" s="1" t="s">
        <v>4029</v>
      </c>
      <c r="O3933" s="1" t="s">
        <v>92</v>
      </c>
      <c r="P3933" s="1" t="s">
        <v>199</v>
      </c>
      <c r="Q3933" s="1" t="s">
        <v>6933</v>
      </c>
      <c r="R3933" s="1" t="s">
        <v>48</v>
      </c>
      <c r="S3933" s="1" t="s">
        <v>79</v>
      </c>
      <c r="T3933" s="1" t="s">
        <v>4031</v>
      </c>
      <c r="U3933" s="2" t="d">
        <v>2019-05-09T20:55:00.0000002793967725</v>
      </c>
      <c r="V3933">
        <v>32</v>
      </c>
      <c r="W3933">
        <v>26</v>
      </c>
      <c r="X3933">
        <v>94</v>
      </c>
      <c r="Y3933">
        <v>22.85</v>
      </c>
      <c r="Z3933">
        <v>1</v>
      </c>
      <c r="AA3933" s="1" t="s">
        <v>60</v>
      </c>
      <c r="AB3933">
        <v>7</v>
      </c>
      <c r="AD3933" s="1" t="s">
        <v>966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s="1" t="s">
        <v>53</v>
      </c>
      <c r="AS3933" s="1" t="s">
        <v>53</v>
      </c>
      <c r="AT3933" s="1" t="s">
        <v>51</v>
      </c>
      <c r="AU3933" s="1" t="s">
        <v>51</v>
      </c>
    </row>
    <row r="3934" spans="1:47" x14ac:dyDescent="0.25">
      <c r="A3934" s="1" t="s">
        <v>8705</v>
      </c>
      <c r="B3934">
        <v>4</v>
      </c>
      <c r="C3934" s="2" t="d">
        <v>2019-05-09T19:50:57.99999986775219525</v>
      </c>
      <c r="D3934" s="2" t="d">
        <v>2019-05-09T20:20:10.99999977741390300</v>
      </c>
      <c r="E3934">
        <v>38.409570000000002</v>
      </c>
      <c r="F3934">
        <v>-105.58480900000001</v>
      </c>
      <c r="G3934">
        <v>38.409466999999999</v>
      </c>
      <c r="H3934">
        <v>-105.582976</v>
      </c>
      <c r="I3934">
        <v>9.9000000000000005E-2</v>
      </c>
      <c r="J3934" s="1" t="s">
        <v>8706</v>
      </c>
      <c r="K3934">
        <v>22308</v>
      </c>
      <c r="L3934" s="1" t="s">
        <v>6572</v>
      </c>
      <c r="M3934" s="1" t="s">
        <v>97</v>
      </c>
      <c r="N3934" s="1" t="s">
        <v>4029</v>
      </c>
      <c r="O3934" s="1" t="s">
        <v>92</v>
      </c>
      <c r="P3934" s="1" t="s">
        <v>199</v>
      </c>
      <c r="Q3934" s="1" t="s">
        <v>6933</v>
      </c>
      <c r="R3934" s="1" t="s">
        <v>48</v>
      </c>
      <c r="S3934" s="1" t="s">
        <v>79</v>
      </c>
      <c r="T3934" s="1" t="s">
        <v>4031</v>
      </c>
      <c r="U3934" s="2" t="d">
        <v>2019-05-09T19:54:59.99999986030161375</v>
      </c>
      <c r="V3934">
        <v>32</v>
      </c>
      <c r="W3934">
        <v>24</v>
      </c>
      <c r="X3934">
        <v>94</v>
      </c>
      <c r="Y3934">
        <v>22.83</v>
      </c>
      <c r="Z3934">
        <v>2</v>
      </c>
      <c r="AA3934" s="1" t="s">
        <v>60</v>
      </c>
      <c r="AB3934">
        <v>9</v>
      </c>
      <c r="AD3934" s="1" t="s">
        <v>966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s="1" t="s">
        <v>51</v>
      </c>
      <c r="AS3934" s="1" t="s">
        <v>51</v>
      </c>
      <c r="AT3934" s="1" t="s">
        <v>51</v>
      </c>
      <c r="AU3934" s="1" t="s">
        <v>51</v>
      </c>
    </row>
    <row r="3935" spans="1:47" x14ac:dyDescent="0.25">
      <c r="A3935" s="1" t="s">
        <v>5115</v>
      </c>
      <c r="B3935">
        <v>3</v>
      </c>
      <c r="C3935" s="2" t="d">
        <v>2019-05-09T20:47:57.00000009499490400</v>
      </c>
      <c r="D3935" s="2" t="d">
        <v>2019-05-09T21:17:38.00000026356428850</v>
      </c>
      <c r="E3935">
        <v>39.586889999999997</v>
      </c>
      <c r="F3935">
        <v>-107.19553000000001</v>
      </c>
      <c r="G3935">
        <v>39.586399999999998</v>
      </c>
      <c r="H3935">
        <v>-107.19701000000001</v>
      </c>
      <c r="I3935">
        <v>8.5999999999999993E-2</v>
      </c>
      <c r="J3935" s="1" t="s">
        <v>864</v>
      </c>
      <c r="L3935" s="1" t="s">
        <v>129</v>
      </c>
      <c r="M3935" s="1" t="s">
        <v>47</v>
      </c>
      <c r="N3935" s="1" t="s">
        <v>3912</v>
      </c>
      <c r="O3935" s="1" t="s">
        <v>188</v>
      </c>
      <c r="P3935" s="1" t="s">
        <v>199</v>
      </c>
      <c r="Q3935" s="1" t="s">
        <v>3913</v>
      </c>
      <c r="R3935" s="1" t="s">
        <v>48</v>
      </c>
      <c r="S3935" s="1" t="s">
        <v>79</v>
      </c>
      <c r="T3935" s="1" t="s">
        <v>3914</v>
      </c>
      <c r="U3935" s="2" t="d">
        <v>2019-05-09T20:52:59.99999988824129100</v>
      </c>
      <c r="V3935">
        <v>28</v>
      </c>
      <c r="W3935">
        <v>28</v>
      </c>
      <c r="X3935">
        <v>93</v>
      </c>
      <c r="Y3935">
        <v>20.21</v>
      </c>
      <c r="Z3935">
        <v>0.5</v>
      </c>
      <c r="AA3935" s="1" t="s">
        <v>8970</v>
      </c>
      <c r="AB3935">
        <v>0</v>
      </c>
      <c r="AD3935" s="1" t="s">
        <v>1211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s="1" t="s">
        <v>53</v>
      </c>
      <c r="AS3935" s="1" t="s">
        <v>53</v>
      </c>
      <c r="AT3935" s="1" t="s">
        <v>51</v>
      </c>
      <c r="AU3935" s="1" t="s">
        <v>51</v>
      </c>
    </row>
    <row r="3936" spans="1:47" x14ac:dyDescent="0.25">
      <c r="A3936" s="1" t="s">
        <v>2772</v>
      </c>
      <c r="B3936">
        <v>4</v>
      </c>
      <c r="C3936" s="2" t="d">
        <v>2019-05-09T22:53:11.999999759718775650</v>
      </c>
      <c r="D3936" s="2" t="d">
        <v>2019-05-09T23:22:14.00000024121254400</v>
      </c>
      <c r="E3936">
        <v>39.648246</v>
      </c>
      <c r="F3936">
        <v>-107.051737</v>
      </c>
      <c r="G3936">
        <v>39.509399999999999</v>
      </c>
      <c r="H3936">
        <v>-106.14360000000001</v>
      </c>
      <c r="I3936">
        <v>49.304000000000002</v>
      </c>
      <c r="J3936" s="1" t="s">
        <v>2773</v>
      </c>
      <c r="L3936" s="1" t="s">
        <v>133</v>
      </c>
      <c r="M3936" s="1" t="s">
        <v>47</v>
      </c>
      <c r="N3936" s="1" t="s">
        <v>1534</v>
      </c>
      <c r="O3936" s="1" t="s">
        <v>502</v>
      </c>
      <c r="P3936" s="1" t="s">
        <v>199</v>
      </c>
      <c r="Q3936" s="1" t="s">
        <v>1535</v>
      </c>
      <c r="R3936" s="1" t="s">
        <v>48</v>
      </c>
      <c r="S3936" s="1" t="s">
        <v>79</v>
      </c>
      <c r="T3936" s="1" t="s">
        <v>613</v>
      </c>
      <c r="U3936" s="2" t="d">
        <v>2019-05-09T22:56:00.00000005587935450</v>
      </c>
      <c r="V3936">
        <v>39</v>
      </c>
      <c r="W3936">
        <v>39</v>
      </c>
      <c r="X3936">
        <v>89</v>
      </c>
      <c r="Y3936">
        <v>23.62</v>
      </c>
      <c r="Z3936">
        <v>10</v>
      </c>
      <c r="AA3936" s="1" t="s">
        <v>54</v>
      </c>
      <c r="AB3936">
        <v>3</v>
      </c>
      <c r="AC3936">
        <v>0</v>
      </c>
      <c r="AD3936" s="1" t="s">
        <v>966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s="1" t="s">
        <v>53</v>
      </c>
      <c r="AS3936" s="1" t="s">
        <v>53</v>
      </c>
      <c r="AT3936" s="1" t="s">
        <v>53</v>
      </c>
      <c r="AU3936" s="1" t="s">
        <v>53</v>
      </c>
    </row>
    <row r="3937" spans="1:47" x14ac:dyDescent="0.25">
      <c r="A3937" s="1" t="s">
        <v>7361</v>
      </c>
      <c r="B3937">
        <v>3</v>
      </c>
      <c r="C3937" s="2" t="d">
        <v>2019-05-09T22:39:42.0000002626329675</v>
      </c>
      <c r="D3937" s="2" t="d">
        <v>2019-05-09T23:09:38.99999977089464925</v>
      </c>
      <c r="E3937">
        <v>39.779690000000002</v>
      </c>
      <c r="F3937">
        <v>-104.971915</v>
      </c>
      <c r="G3937">
        <v>39.779710000000001</v>
      </c>
      <c r="H3937">
        <v>-104.97150999999999</v>
      </c>
      <c r="I3937">
        <v>2.1999999999999999E-2</v>
      </c>
      <c r="J3937" s="1" t="s">
        <v>1133</v>
      </c>
      <c r="K3937">
        <v>1622</v>
      </c>
      <c r="L3937" s="1" t="s">
        <v>6792</v>
      </c>
      <c r="M3937" s="1" t="s">
        <v>47</v>
      </c>
      <c r="N3937" s="1" t="s">
        <v>131</v>
      </c>
      <c r="O3937" s="1" t="s">
        <v>131</v>
      </c>
      <c r="P3937" s="1" t="s">
        <v>199</v>
      </c>
      <c r="Q3937" s="1" t="s">
        <v>247</v>
      </c>
      <c r="R3937" s="1" t="s">
        <v>48</v>
      </c>
      <c r="S3937" s="1" t="s">
        <v>79</v>
      </c>
      <c r="T3937" s="1" t="s">
        <v>206</v>
      </c>
      <c r="U3937" s="2" t="d">
        <v>2019-05-09T22:35:59.99999991618096825</v>
      </c>
      <c r="V3937">
        <v>36</v>
      </c>
      <c r="W3937">
        <v>36</v>
      </c>
      <c r="X3937">
        <v>93</v>
      </c>
      <c r="Y3937">
        <v>24.47</v>
      </c>
      <c r="Z3937">
        <v>10</v>
      </c>
      <c r="AA3937" s="1" t="s">
        <v>56</v>
      </c>
      <c r="AB3937">
        <v>3</v>
      </c>
      <c r="AC3937">
        <v>0</v>
      </c>
      <c r="AD3937" s="1" t="s">
        <v>966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s="1" t="s">
        <v>53</v>
      </c>
      <c r="AS3937" s="1" t="s">
        <v>53</v>
      </c>
      <c r="AT3937" s="1" t="s">
        <v>53</v>
      </c>
      <c r="AU3937" s="1" t="s">
        <v>53</v>
      </c>
    </row>
    <row r="3938" spans="1:47" x14ac:dyDescent="0.25">
      <c r="A3938" s="1" t="s">
        <v>2774</v>
      </c>
      <c r="B3938">
        <v>3</v>
      </c>
      <c r="C3938" s="2" t="d">
        <v>2019-05-10T03:23:57.00000022072344825</v>
      </c>
      <c r="D3938" s="2" t="d">
        <v>2019-05-10T03:53:37.99999976065009800</v>
      </c>
      <c r="E3938">
        <v>39.097873999999997</v>
      </c>
      <c r="F3938">
        <v>-104.863916</v>
      </c>
      <c r="G3938">
        <v>39.092885000000003</v>
      </c>
      <c r="H3938">
        <v>-104.862911</v>
      </c>
      <c r="I3938">
        <v>0.34899999999999998</v>
      </c>
      <c r="J3938" s="1" t="s">
        <v>471</v>
      </c>
      <c r="L3938" s="1" t="s">
        <v>196</v>
      </c>
      <c r="M3938" s="1" t="s">
        <v>47</v>
      </c>
      <c r="N3938" s="1" t="s">
        <v>448</v>
      </c>
      <c r="O3938" s="1" t="s">
        <v>194</v>
      </c>
      <c r="P3938" s="1" t="s">
        <v>199</v>
      </c>
      <c r="Q3938" s="1" t="s">
        <v>449</v>
      </c>
      <c r="R3938" s="1" t="s">
        <v>48</v>
      </c>
      <c r="S3938" s="1" t="s">
        <v>79</v>
      </c>
      <c r="T3938" s="1" t="s">
        <v>235</v>
      </c>
      <c r="U3938" s="2" t="d">
        <v>2019-05-10T03:27:59.99999981839210125</v>
      </c>
      <c r="V3938">
        <v>30</v>
      </c>
      <c r="W3938">
        <v>24</v>
      </c>
      <c r="X3938">
        <v>100</v>
      </c>
      <c r="Y3938">
        <v>23.6</v>
      </c>
      <c r="Z3938">
        <v>10</v>
      </c>
      <c r="AA3938" s="1" t="s">
        <v>68</v>
      </c>
      <c r="AB3938">
        <v>6</v>
      </c>
      <c r="AC3938">
        <v>0</v>
      </c>
      <c r="AD3938" s="1" t="s">
        <v>966</v>
      </c>
      <c r="AE3938" t="b">
        <v>0</v>
      </c>
      <c r="AF3938" t="b">
        <v>0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s="1" t="s">
        <v>53</v>
      </c>
      <c r="AS3938" s="1" t="s">
        <v>53</v>
      </c>
      <c r="AT3938" s="1" t="s">
        <v>53</v>
      </c>
      <c r="AU3938" s="1" t="s">
        <v>53</v>
      </c>
    </row>
    <row r="3939" spans="1:47" x14ac:dyDescent="0.25">
      <c r="A3939" s="1" t="s">
        <v>2477</v>
      </c>
      <c r="B3939">
        <v>3</v>
      </c>
      <c r="C3939" s="2" t="d">
        <v>2019-05-10T07:35:56.99999984353780875</v>
      </c>
      <c r="D3939" s="2" t="d">
        <v>2019-05-10T08:05:22.00000004377216125</v>
      </c>
      <c r="E3939">
        <v>39.742109999999997</v>
      </c>
      <c r="F3939">
        <v>-104.82549</v>
      </c>
      <c r="G3939">
        <v>39.740555999999998</v>
      </c>
      <c r="H3939">
        <v>-104.82550000000001</v>
      </c>
      <c r="I3939">
        <v>0.107</v>
      </c>
      <c r="J3939" s="1" t="s">
        <v>560</v>
      </c>
      <c r="L3939" s="1" t="s">
        <v>404</v>
      </c>
      <c r="M3939" s="1" t="s">
        <v>47</v>
      </c>
      <c r="N3939" s="1" t="s">
        <v>171</v>
      </c>
      <c r="O3939" s="1" t="s">
        <v>147</v>
      </c>
      <c r="P3939" s="1" t="s">
        <v>199</v>
      </c>
      <c r="Q3939" s="1" t="s">
        <v>241</v>
      </c>
      <c r="R3939" s="1" t="s">
        <v>48</v>
      </c>
      <c r="S3939" s="1" t="s">
        <v>79</v>
      </c>
      <c r="T3939" s="1" t="s">
        <v>204</v>
      </c>
      <c r="U3939" s="2" t="d">
        <v>2019-05-10T07:57:59.99999981839210125</v>
      </c>
      <c r="V3939">
        <v>40</v>
      </c>
      <c r="W3939">
        <v>34</v>
      </c>
      <c r="X3939">
        <v>75</v>
      </c>
      <c r="Y3939">
        <v>24.41</v>
      </c>
      <c r="Z3939">
        <v>10</v>
      </c>
      <c r="AA3939" s="1" t="s">
        <v>72</v>
      </c>
      <c r="AB3939">
        <v>10</v>
      </c>
      <c r="AC3939">
        <v>0</v>
      </c>
      <c r="AD3939" s="1" t="s">
        <v>819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s="1" t="s">
        <v>51</v>
      </c>
      <c r="AS3939" s="1" t="s">
        <v>51</v>
      </c>
      <c r="AT3939" s="1" t="s">
        <v>51</v>
      </c>
      <c r="AU3939" s="1" t="s">
        <v>51</v>
      </c>
    </row>
    <row r="3940" spans="1:47" x14ac:dyDescent="0.25">
      <c r="A3940" s="1" t="s">
        <v>2951</v>
      </c>
      <c r="B3940">
        <v>3</v>
      </c>
      <c r="C3940" s="2" t="d">
        <v>2019-05-10T10:23:57.00000001117587225</v>
      </c>
      <c r="D3940" s="2" t="d">
        <v>2019-05-10T10:53:11.999999759718775650</v>
      </c>
      <c r="E3940">
        <v>39.282333999999999</v>
      </c>
      <c r="F3940">
        <v>-104.89668899999999</v>
      </c>
      <c r="G3940">
        <v>39.289051999999998</v>
      </c>
      <c r="H3940">
        <v>-104.895534</v>
      </c>
      <c r="I3940">
        <v>0.46800000000000003</v>
      </c>
      <c r="J3940" s="1" t="s">
        <v>399</v>
      </c>
      <c r="L3940" s="1" t="s">
        <v>195</v>
      </c>
      <c r="M3940" s="1" t="s">
        <v>47</v>
      </c>
      <c r="N3940" s="1" t="s">
        <v>192</v>
      </c>
      <c r="O3940" s="1" t="s">
        <v>121</v>
      </c>
      <c r="P3940" s="1" t="s">
        <v>199</v>
      </c>
      <c r="Q3940" s="1" t="s">
        <v>334</v>
      </c>
      <c r="R3940" s="1" t="s">
        <v>48</v>
      </c>
      <c r="S3940" s="1" t="s">
        <v>79</v>
      </c>
      <c r="T3940" s="1" t="s">
        <v>224</v>
      </c>
      <c r="U3940" s="2" t="d">
        <v>2019-05-10T10:30:00.000</v>
      </c>
      <c r="V3940">
        <v>34</v>
      </c>
      <c r="W3940">
        <v>24</v>
      </c>
      <c r="X3940">
        <v>87</v>
      </c>
      <c r="Y3940">
        <v>23.18</v>
      </c>
      <c r="Z3940">
        <v>10</v>
      </c>
      <c r="AA3940" s="1" t="s">
        <v>66</v>
      </c>
      <c r="AB3940">
        <v>15</v>
      </c>
      <c r="AC3940">
        <v>0</v>
      </c>
      <c r="AD3940" s="1" t="s">
        <v>966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s="1" t="s">
        <v>51</v>
      </c>
      <c r="AS3940" s="1" t="s">
        <v>51</v>
      </c>
      <c r="AT3940" s="1" t="s">
        <v>51</v>
      </c>
      <c r="AU3940" s="1" t="s">
        <v>51</v>
      </c>
    </row>
    <row r="3941" spans="1:47" x14ac:dyDescent="0.25">
      <c r="A3941" s="1" t="s">
        <v>6159</v>
      </c>
      <c r="B3941">
        <v>3</v>
      </c>
      <c r="C3941" s="2" t="d">
        <v>2019-05-10T08:11:56.99999996926635300</v>
      </c>
      <c r="D3941" s="2" t="d">
        <v>2019-05-10T08:41:20.99999993573874300</v>
      </c>
      <c r="E3941">
        <v>39.835279</v>
      </c>
      <c r="F3941">
        <v>-105.021517</v>
      </c>
      <c r="G3941">
        <v>39.835284999999999</v>
      </c>
      <c r="H3941">
        <v>-105.021536</v>
      </c>
      <c r="I3941">
        <v>1E-3</v>
      </c>
      <c r="J3941" s="1" t="s">
        <v>105</v>
      </c>
      <c r="L3941" s="1" t="s">
        <v>372</v>
      </c>
      <c r="M3941" s="1" t="s">
        <v>47</v>
      </c>
      <c r="N3941" s="1" t="s">
        <v>131</v>
      </c>
      <c r="O3941" s="1" t="s">
        <v>147</v>
      </c>
      <c r="P3941" s="1" t="s">
        <v>199</v>
      </c>
      <c r="Q3941" s="1" t="s">
        <v>332</v>
      </c>
      <c r="R3941" s="1" t="s">
        <v>48</v>
      </c>
      <c r="S3941" s="1" t="s">
        <v>79</v>
      </c>
      <c r="T3941" s="1" t="s">
        <v>206</v>
      </c>
      <c r="U3941" s="2" t="d">
        <v>2019-05-10T07:44:59.99999979045242400</v>
      </c>
      <c r="V3941">
        <v>37</v>
      </c>
      <c r="W3941">
        <v>37</v>
      </c>
      <c r="X3941">
        <v>100</v>
      </c>
      <c r="Y3941">
        <v>24.43</v>
      </c>
      <c r="Z3941">
        <v>5</v>
      </c>
      <c r="AA3941" s="1" t="s">
        <v>8970</v>
      </c>
      <c r="AB3941">
        <v>0</v>
      </c>
      <c r="AC3941">
        <v>0</v>
      </c>
      <c r="AD3941" s="1" t="s">
        <v>966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s="1" t="s">
        <v>51</v>
      </c>
      <c r="AS3941" s="1" t="s">
        <v>51</v>
      </c>
      <c r="AT3941" s="1" t="s">
        <v>51</v>
      </c>
      <c r="AU3941" s="1" t="s">
        <v>51</v>
      </c>
    </row>
    <row r="3942" spans="1:47" x14ac:dyDescent="0.25">
      <c r="A3942" s="1" t="s">
        <v>6160</v>
      </c>
      <c r="B3942">
        <v>3</v>
      </c>
      <c r="C3942" s="2" t="d">
        <v>2019-05-10T07:57:43.00000024493783475</v>
      </c>
      <c r="D3942" s="2" t="d">
        <v>2019-05-10T08:27:21.999999945983290875</v>
      </c>
      <c r="E3942">
        <v>39.882320999999997</v>
      </c>
      <c r="F3942">
        <v>-104.98746</v>
      </c>
      <c r="G3942">
        <v>39.885440000000003</v>
      </c>
      <c r="H3942">
        <v>-104.98744000000001</v>
      </c>
      <c r="I3942">
        <v>0.216</v>
      </c>
      <c r="J3942" s="1" t="s">
        <v>442</v>
      </c>
      <c r="L3942" s="1" t="s">
        <v>195</v>
      </c>
      <c r="M3942" s="1" t="s">
        <v>47</v>
      </c>
      <c r="N3942" s="1" t="s">
        <v>131</v>
      </c>
      <c r="O3942" s="1" t="s">
        <v>147</v>
      </c>
      <c r="P3942" s="1" t="s">
        <v>199</v>
      </c>
      <c r="Q3942" s="1" t="s">
        <v>205</v>
      </c>
      <c r="R3942" s="1" t="s">
        <v>48</v>
      </c>
      <c r="S3942" s="1" t="s">
        <v>79</v>
      </c>
      <c r="T3942" s="1" t="s">
        <v>206</v>
      </c>
      <c r="U3942" s="2" t="d">
        <v>2019-05-10T07:44:59.99999979045242400</v>
      </c>
      <c r="V3942">
        <v>37</v>
      </c>
      <c r="W3942">
        <v>37</v>
      </c>
      <c r="X3942">
        <v>100</v>
      </c>
      <c r="Y3942">
        <v>24.43</v>
      </c>
      <c r="Z3942">
        <v>5</v>
      </c>
      <c r="AA3942" s="1" t="s">
        <v>8970</v>
      </c>
      <c r="AB3942">
        <v>0</v>
      </c>
      <c r="AC3942">
        <v>0</v>
      </c>
      <c r="AD3942" s="1" t="s">
        <v>966</v>
      </c>
      <c r="AE3942" t="b">
        <v>0</v>
      </c>
      <c r="AF3942" t="b">
        <v>0</v>
      </c>
      <c r="AG3942" t="b">
        <v>0</v>
      </c>
      <c r="AH3942" t="b">
        <v>0</v>
      </c>
      <c r="AI3942" t="b">
        <v>1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s="1" t="s">
        <v>51</v>
      </c>
      <c r="AS3942" s="1" t="s">
        <v>51</v>
      </c>
      <c r="AT3942" s="1" t="s">
        <v>51</v>
      </c>
      <c r="AU3942" s="1" t="s">
        <v>51</v>
      </c>
    </row>
    <row r="3943" spans="1:47" x14ac:dyDescent="0.25">
      <c r="A3943" s="1" t="s">
        <v>6161</v>
      </c>
      <c r="B3943">
        <v>3</v>
      </c>
      <c r="C3943" s="2" t="d">
        <v>2019-05-10T08:29:56.99999971780925775</v>
      </c>
      <c r="D3943" s="2" t="d">
        <v>2019-05-10T08:53:20.99999976810067950</v>
      </c>
      <c r="E3943">
        <v>39.863804000000002</v>
      </c>
      <c r="F3943">
        <v>-104.98748000000001</v>
      </c>
      <c r="G3943">
        <v>39.871749999999999</v>
      </c>
      <c r="H3943">
        <v>-104.98748000000001</v>
      </c>
      <c r="I3943">
        <v>0.54900000000000004</v>
      </c>
      <c r="J3943" s="1" t="s">
        <v>821</v>
      </c>
      <c r="L3943" s="1" t="s">
        <v>196</v>
      </c>
      <c r="M3943" s="1" t="s">
        <v>47</v>
      </c>
      <c r="N3943" s="1" t="s">
        <v>131</v>
      </c>
      <c r="O3943" s="1" t="s">
        <v>147</v>
      </c>
      <c r="P3943" s="1" t="s">
        <v>199</v>
      </c>
      <c r="Q3943" s="1" t="s">
        <v>205</v>
      </c>
      <c r="R3943" s="1" t="s">
        <v>48</v>
      </c>
      <c r="S3943" s="1" t="s">
        <v>79</v>
      </c>
      <c r="T3943" s="1" t="s">
        <v>206</v>
      </c>
      <c r="U3943" s="2" t="d">
        <v>2019-05-10T08:48:00.00000016763806350</v>
      </c>
      <c r="V3943">
        <v>39</v>
      </c>
      <c r="W3943">
        <v>39</v>
      </c>
      <c r="X3943">
        <v>87</v>
      </c>
      <c r="Y3943">
        <v>24.43</v>
      </c>
      <c r="Z3943">
        <v>7</v>
      </c>
      <c r="AA3943" s="1" t="s">
        <v>8970</v>
      </c>
      <c r="AB3943">
        <v>0</v>
      </c>
      <c r="AC3943">
        <v>0</v>
      </c>
      <c r="AD3943" s="1" t="s">
        <v>966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s="1" t="s">
        <v>51</v>
      </c>
      <c r="AS3943" s="1" t="s">
        <v>51</v>
      </c>
      <c r="AT3943" s="1" t="s">
        <v>51</v>
      </c>
      <c r="AU3943" s="1" t="s">
        <v>51</v>
      </c>
    </row>
    <row r="3944" spans="1:47" x14ac:dyDescent="0.25">
      <c r="A3944" s="1" t="s">
        <v>6162</v>
      </c>
      <c r="B3944">
        <v>3</v>
      </c>
      <c r="C3944" s="2" t="d">
        <v>2019-05-10T09:09:42.99999986775219525</v>
      </c>
      <c r="D3944" s="2" t="d">
        <v>2019-05-10T09:29:20.00000028870999600</v>
      </c>
      <c r="E3944">
        <v>39.825524999999999</v>
      </c>
      <c r="F3944">
        <v>-104.98286</v>
      </c>
      <c r="G3944">
        <v>39.830770000000001</v>
      </c>
      <c r="H3944">
        <v>-104.98251999999999</v>
      </c>
      <c r="I3944">
        <v>0.36299999999999999</v>
      </c>
      <c r="J3944" s="1" t="s">
        <v>733</v>
      </c>
      <c r="L3944" s="1" t="s">
        <v>195</v>
      </c>
      <c r="M3944" s="1" t="s">
        <v>47</v>
      </c>
      <c r="N3944" s="1" t="s">
        <v>131</v>
      </c>
      <c r="O3944" s="1" t="s">
        <v>147</v>
      </c>
      <c r="P3944" s="1" t="s">
        <v>199</v>
      </c>
      <c r="Q3944" s="1" t="s">
        <v>205</v>
      </c>
      <c r="R3944" s="1" t="s">
        <v>48</v>
      </c>
      <c r="S3944" s="1" t="s">
        <v>79</v>
      </c>
      <c r="T3944" s="1" t="s">
        <v>206</v>
      </c>
      <c r="U3944" s="2" t="d">
        <v>2019-05-10T08:48:00.00000016763806350</v>
      </c>
      <c r="V3944">
        <v>39</v>
      </c>
      <c r="W3944">
        <v>39</v>
      </c>
      <c r="X3944">
        <v>87</v>
      </c>
      <c r="Y3944">
        <v>24.43</v>
      </c>
      <c r="Z3944">
        <v>7</v>
      </c>
      <c r="AA3944" s="1" t="s">
        <v>8970</v>
      </c>
      <c r="AB3944">
        <v>0</v>
      </c>
      <c r="AC3944">
        <v>0</v>
      </c>
      <c r="AD3944" s="1" t="s">
        <v>966</v>
      </c>
      <c r="AE3944" t="b">
        <v>0</v>
      </c>
      <c r="AF3944" t="b">
        <v>0</v>
      </c>
      <c r="AG3944" t="b">
        <v>0</v>
      </c>
      <c r="AH3944" t="b">
        <v>0</v>
      </c>
      <c r="AI3944" t="b">
        <v>1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s="1" t="s">
        <v>51</v>
      </c>
      <c r="AS3944" s="1" t="s">
        <v>51</v>
      </c>
      <c r="AT3944" s="1" t="s">
        <v>51</v>
      </c>
      <c r="AU3944" s="1" t="s">
        <v>51</v>
      </c>
    </row>
    <row r="3945" spans="1:47" x14ac:dyDescent="0.25">
      <c r="A3945" s="1" t="s">
        <v>2952</v>
      </c>
      <c r="B3945">
        <v>3</v>
      </c>
      <c r="C3945" s="2" t="d">
        <v>2019-05-10T09:23:57.00000022072344825</v>
      </c>
      <c r="D3945" s="2" t="d">
        <v>2019-05-10T09:53:21.99999979231506600</v>
      </c>
      <c r="E3945">
        <v>39.725580000000001</v>
      </c>
      <c r="F3945">
        <v>-105.022643</v>
      </c>
      <c r="G3945">
        <v>39.725610000000003</v>
      </c>
      <c r="H3945">
        <v>-105.02414</v>
      </c>
      <c r="I3945">
        <v>0.08</v>
      </c>
      <c r="J3945" s="1" t="s">
        <v>585</v>
      </c>
      <c r="L3945" s="1" t="s">
        <v>586</v>
      </c>
      <c r="M3945" s="1" t="s">
        <v>47</v>
      </c>
      <c r="N3945" s="1" t="s">
        <v>131</v>
      </c>
      <c r="O3945" s="1" t="s">
        <v>131</v>
      </c>
      <c r="P3945" s="1" t="s">
        <v>199</v>
      </c>
      <c r="Q3945" s="1" t="s">
        <v>311</v>
      </c>
      <c r="R3945" s="1" t="s">
        <v>48</v>
      </c>
      <c r="S3945" s="1" t="s">
        <v>79</v>
      </c>
      <c r="T3945" s="1" t="s">
        <v>206</v>
      </c>
      <c r="U3945" s="2" t="d">
        <v>2019-05-10T09:49:59.9999997206032275</v>
      </c>
      <c r="V3945">
        <v>41</v>
      </c>
      <c r="W3945">
        <v>41</v>
      </c>
      <c r="X3945">
        <v>76</v>
      </c>
      <c r="Y3945">
        <v>24.44</v>
      </c>
      <c r="Z3945">
        <v>10</v>
      </c>
      <c r="AA3945" s="1" t="s">
        <v>8970</v>
      </c>
      <c r="AB3945">
        <v>0</v>
      </c>
      <c r="AC3945">
        <v>0</v>
      </c>
      <c r="AD3945" s="1" t="s">
        <v>966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s="1" t="s">
        <v>51</v>
      </c>
      <c r="AS3945" s="1" t="s">
        <v>51</v>
      </c>
      <c r="AT3945" s="1" t="s">
        <v>51</v>
      </c>
      <c r="AU3945" s="1" t="s">
        <v>51</v>
      </c>
    </row>
    <row r="3946" spans="1:47" x14ac:dyDescent="0.25">
      <c r="A3946" s="1" t="s">
        <v>2953</v>
      </c>
      <c r="B3946">
        <v>3</v>
      </c>
      <c r="C3946" s="2" t="d">
        <v>2019-05-10T10:53:57.00000022072344825</v>
      </c>
      <c r="D3946" s="2" t="d">
        <v>2019-05-10T11:17:21.99999987613409775</v>
      </c>
      <c r="E3946">
        <v>39.743980000000001</v>
      </c>
      <c r="F3946">
        <v>-105.15389999999999</v>
      </c>
      <c r="G3946">
        <v>39.745944999999999</v>
      </c>
      <c r="H3946">
        <v>-105.151805</v>
      </c>
      <c r="I3946">
        <v>0.17599999999999999</v>
      </c>
      <c r="J3946" s="1" t="s">
        <v>1692</v>
      </c>
      <c r="L3946" s="1" t="s">
        <v>133</v>
      </c>
      <c r="M3946" s="1" t="s">
        <v>47</v>
      </c>
      <c r="N3946" s="1" t="s">
        <v>270</v>
      </c>
      <c r="O3946" s="1" t="s">
        <v>115</v>
      </c>
      <c r="P3946" s="1" t="s">
        <v>199</v>
      </c>
      <c r="Q3946" s="1" t="s">
        <v>271</v>
      </c>
      <c r="R3946" s="1" t="s">
        <v>48</v>
      </c>
      <c r="S3946" s="1" t="s">
        <v>79</v>
      </c>
      <c r="T3946" s="1" t="s">
        <v>206</v>
      </c>
      <c r="U3946" s="2" t="d">
        <v>2019-05-10T10:54:59.99999986030161375</v>
      </c>
      <c r="V3946">
        <v>45</v>
      </c>
      <c r="W3946">
        <v>45</v>
      </c>
      <c r="X3946">
        <v>61</v>
      </c>
      <c r="Y3946">
        <v>24.42</v>
      </c>
      <c r="Z3946">
        <v>10</v>
      </c>
      <c r="AA3946" s="1" t="s">
        <v>54</v>
      </c>
      <c r="AB3946">
        <v>3</v>
      </c>
      <c r="AC3946">
        <v>0</v>
      </c>
      <c r="AD3946" s="1" t="s">
        <v>966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s="1" t="s">
        <v>51</v>
      </c>
      <c r="AS3946" s="1" t="s">
        <v>51</v>
      </c>
      <c r="AT3946" s="1" t="s">
        <v>51</v>
      </c>
      <c r="AU3946" s="1" t="s">
        <v>51</v>
      </c>
    </row>
    <row r="3947" spans="1:47" x14ac:dyDescent="0.25">
      <c r="A3947" s="1" t="s">
        <v>2339</v>
      </c>
      <c r="B3947">
        <v>3</v>
      </c>
      <c r="C3947" s="2" t="d">
        <v>2019-05-10T12:09:44.00000010151415775</v>
      </c>
      <c r="D3947" s="2" t="d">
        <v>2019-05-10T12:39:17.99999989103526075</v>
      </c>
      <c r="E3947">
        <v>39.556319999999999</v>
      </c>
      <c r="F3947">
        <v>-104.87795</v>
      </c>
      <c r="G3947">
        <v>39.55538</v>
      </c>
      <c r="H3947">
        <v>-104.87285</v>
      </c>
      <c r="I3947">
        <v>0.27900000000000003</v>
      </c>
      <c r="J3947" s="1" t="s">
        <v>1153</v>
      </c>
      <c r="L3947" s="1" t="s">
        <v>481</v>
      </c>
      <c r="M3947" s="1" t="s">
        <v>47</v>
      </c>
      <c r="N3947" s="1" t="s">
        <v>704</v>
      </c>
      <c r="O3947" s="1" t="s">
        <v>121</v>
      </c>
      <c r="P3947" s="1" t="s">
        <v>199</v>
      </c>
      <c r="Q3947" s="1" t="s">
        <v>705</v>
      </c>
      <c r="R3947" s="1" t="s">
        <v>48</v>
      </c>
      <c r="S3947" s="1" t="s">
        <v>79</v>
      </c>
      <c r="T3947" s="1" t="s">
        <v>201</v>
      </c>
      <c r="U3947" s="2" t="d">
        <v>2019-05-10T11:52:59.99999988824129100</v>
      </c>
      <c r="V3947">
        <v>48</v>
      </c>
      <c r="W3947">
        <v>44</v>
      </c>
      <c r="X3947">
        <v>58</v>
      </c>
      <c r="Y3947">
        <v>24.19</v>
      </c>
      <c r="Z3947">
        <v>10</v>
      </c>
      <c r="AA3947" s="1" t="s">
        <v>63</v>
      </c>
      <c r="AB3947">
        <v>8</v>
      </c>
      <c r="AC3947">
        <v>0</v>
      </c>
      <c r="AD3947" s="1" t="s">
        <v>819</v>
      </c>
      <c r="AE3947" t="b">
        <v>0</v>
      </c>
      <c r="AF3947" t="b">
        <v>0</v>
      </c>
      <c r="AG3947" t="b">
        <v>0</v>
      </c>
      <c r="AH3947" t="b">
        <v>0</v>
      </c>
      <c r="AI3947" t="b">
        <v>1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s="1" t="s">
        <v>51</v>
      </c>
      <c r="AS3947" s="1" t="s">
        <v>51</v>
      </c>
      <c r="AT3947" s="1" t="s">
        <v>51</v>
      </c>
      <c r="AU3947" s="1" t="s">
        <v>51</v>
      </c>
    </row>
    <row r="3948" spans="1:47" x14ac:dyDescent="0.25">
      <c r="A3948" s="1" t="s">
        <v>2954</v>
      </c>
      <c r="B3948">
        <v>3</v>
      </c>
      <c r="C3948" s="2" t="d">
        <v>2019-05-10T12:17:59.00000014342367700</v>
      </c>
      <c r="D3948" s="2" t="d">
        <v>2019-05-10T12:47:20.00000003725290075</v>
      </c>
      <c r="E3948">
        <v>39.220582999999998</v>
      </c>
      <c r="F3948">
        <v>-104.878884</v>
      </c>
      <c r="G3948">
        <v>39.215282000000002</v>
      </c>
      <c r="H3948">
        <v>-104.875102</v>
      </c>
      <c r="I3948">
        <v>0.41799999999999998</v>
      </c>
      <c r="J3948" s="1" t="s">
        <v>456</v>
      </c>
      <c r="L3948" s="1" t="s">
        <v>196</v>
      </c>
      <c r="M3948" s="1" t="s">
        <v>47</v>
      </c>
      <c r="N3948" s="1" t="s">
        <v>86</v>
      </c>
      <c r="O3948" s="1" t="s">
        <v>121</v>
      </c>
      <c r="P3948" s="1" t="s">
        <v>199</v>
      </c>
      <c r="Q3948" s="1" t="s">
        <v>223</v>
      </c>
      <c r="R3948" s="1" t="s">
        <v>48</v>
      </c>
      <c r="S3948" s="1" t="s">
        <v>79</v>
      </c>
      <c r="T3948" s="1" t="s">
        <v>224</v>
      </c>
      <c r="U3948" s="2" t="d">
        <v>2019-05-10T12:11:59.99999983236193650</v>
      </c>
      <c r="V3948">
        <v>34</v>
      </c>
      <c r="W3948">
        <v>24</v>
      </c>
      <c r="X3948">
        <v>93</v>
      </c>
      <c r="Y3948">
        <v>23.16</v>
      </c>
      <c r="Z3948">
        <v>10</v>
      </c>
      <c r="AA3948" s="1" t="s">
        <v>66</v>
      </c>
      <c r="AB3948">
        <v>16</v>
      </c>
      <c r="AC3948">
        <v>0</v>
      </c>
      <c r="AD3948" s="1" t="s">
        <v>966</v>
      </c>
      <c r="AE3948" t="b">
        <v>0</v>
      </c>
      <c r="AF3948" t="b">
        <v>0</v>
      </c>
      <c r="AG3948" t="b">
        <v>0</v>
      </c>
      <c r="AH3948" t="b">
        <v>0</v>
      </c>
      <c r="AI3948" t="b">
        <v>1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s="1" t="s">
        <v>51</v>
      </c>
      <c r="AS3948" s="1" t="s">
        <v>51</v>
      </c>
      <c r="AT3948" s="1" t="s">
        <v>51</v>
      </c>
      <c r="AU3948" s="1" t="s">
        <v>51</v>
      </c>
    </row>
    <row r="3949" spans="1:47" x14ac:dyDescent="0.25">
      <c r="A3949" s="1" t="s">
        <v>2955</v>
      </c>
      <c r="B3949">
        <v>3</v>
      </c>
      <c r="C3949" s="2" t="d">
        <v>2019-05-10T12:03:44.00000018533318950</v>
      </c>
      <c r="D3949" s="2" t="d">
        <v>2019-05-10T12:33:22.00000028125941450</v>
      </c>
      <c r="E3949">
        <v>39.317307</v>
      </c>
      <c r="F3949">
        <v>-104.883611</v>
      </c>
      <c r="G3949">
        <v>39.342596999999998</v>
      </c>
      <c r="H3949">
        <v>-104.87450800000001</v>
      </c>
      <c r="I3949">
        <v>1.8140000000000001</v>
      </c>
      <c r="J3949" s="1" t="s">
        <v>399</v>
      </c>
      <c r="L3949" s="1" t="s">
        <v>195</v>
      </c>
      <c r="M3949" s="1" t="s">
        <v>47</v>
      </c>
      <c r="N3949" s="1" t="s">
        <v>192</v>
      </c>
      <c r="O3949" s="1" t="s">
        <v>121</v>
      </c>
      <c r="P3949" s="1" t="s">
        <v>199</v>
      </c>
      <c r="Q3949" s="1" t="s">
        <v>334</v>
      </c>
      <c r="R3949" s="1" t="s">
        <v>48</v>
      </c>
      <c r="S3949" s="1" t="s">
        <v>79</v>
      </c>
      <c r="T3949" s="1" t="s">
        <v>224</v>
      </c>
      <c r="U3949" s="2" t="d">
        <v>2019-05-10T12:11:59.99999983236193650</v>
      </c>
      <c r="V3949">
        <v>34</v>
      </c>
      <c r="W3949">
        <v>24</v>
      </c>
      <c r="X3949">
        <v>93</v>
      </c>
      <c r="Y3949">
        <v>23.16</v>
      </c>
      <c r="Z3949">
        <v>10</v>
      </c>
      <c r="AA3949" s="1" t="s">
        <v>66</v>
      </c>
      <c r="AB3949">
        <v>16</v>
      </c>
      <c r="AC3949">
        <v>0</v>
      </c>
      <c r="AD3949" s="1" t="s">
        <v>966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s="1" t="s">
        <v>51</v>
      </c>
      <c r="AS3949" s="1" t="s">
        <v>51</v>
      </c>
      <c r="AT3949" s="1" t="s">
        <v>51</v>
      </c>
      <c r="AU3949" s="1" t="s">
        <v>51</v>
      </c>
    </row>
    <row r="3950" spans="1:47" x14ac:dyDescent="0.25">
      <c r="A3950" s="1" t="s">
        <v>2478</v>
      </c>
      <c r="B3950">
        <v>3</v>
      </c>
      <c r="C3950" s="2" t="d">
        <v>2019-05-10T12:31:26.99999980162828950</v>
      </c>
      <c r="D3950" s="2" t="d">
        <v>2019-05-10T13:01:22.00000009965151575</v>
      </c>
      <c r="E3950">
        <v>39.616402999999998</v>
      </c>
      <c r="F3950">
        <v>-104.89720199999999</v>
      </c>
      <c r="G3950">
        <v>39.61985</v>
      </c>
      <c r="H3950">
        <v>-104.89914</v>
      </c>
      <c r="I3950">
        <v>0.26</v>
      </c>
      <c r="J3950" s="1" t="s">
        <v>565</v>
      </c>
      <c r="L3950" s="1" t="s">
        <v>878</v>
      </c>
      <c r="M3950" s="1" t="s">
        <v>47</v>
      </c>
      <c r="N3950" s="1" t="s">
        <v>127</v>
      </c>
      <c r="O3950" s="1" t="s">
        <v>202</v>
      </c>
      <c r="P3950" s="1" t="s">
        <v>199</v>
      </c>
      <c r="Q3950" s="1" t="s">
        <v>428</v>
      </c>
      <c r="R3950" s="1" t="s">
        <v>48</v>
      </c>
      <c r="S3950" s="1" t="s">
        <v>79</v>
      </c>
      <c r="T3950" s="1" t="s">
        <v>201</v>
      </c>
      <c r="U3950" s="2" t="d">
        <v>2019-05-10T12:53:00.00000030733644975</v>
      </c>
      <c r="V3950">
        <v>49</v>
      </c>
      <c r="W3950">
        <v>45</v>
      </c>
      <c r="X3950">
        <v>61</v>
      </c>
      <c r="Y3950">
        <v>24.17</v>
      </c>
      <c r="Z3950">
        <v>10</v>
      </c>
      <c r="AA3950" s="1" t="s">
        <v>64</v>
      </c>
      <c r="AB3950">
        <v>9</v>
      </c>
      <c r="AC3950">
        <v>0</v>
      </c>
      <c r="AD3950" s="1" t="s">
        <v>819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s="1" t="s">
        <v>51</v>
      </c>
      <c r="AS3950" s="1" t="s">
        <v>51</v>
      </c>
      <c r="AT3950" s="1" t="s">
        <v>51</v>
      </c>
      <c r="AU3950" s="1" t="s">
        <v>51</v>
      </c>
    </row>
    <row r="3951" spans="1:47" x14ac:dyDescent="0.25">
      <c r="A3951" s="1" t="s">
        <v>2479</v>
      </c>
      <c r="B3951">
        <v>3</v>
      </c>
      <c r="C3951" s="2" t="d">
        <v>2019-05-10T13:25:27.0000003045424800</v>
      </c>
      <c r="D3951" s="2" t="d">
        <v>2019-05-10T13:55:20.99999974016100225</v>
      </c>
      <c r="E3951">
        <v>39.971806000000001</v>
      </c>
      <c r="F3951">
        <v>-104.98819</v>
      </c>
      <c r="G3951">
        <v>39.970331000000002</v>
      </c>
      <c r="H3951">
        <v>-104.98818</v>
      </c>
      <c r="I3951">
        <v>0.10199999999999999</v>
      </c>
      <c r="J3951" s="1" t="s">
        <v>457</v>
      </c>
      <c r="L3951" s="1" t="s">
        <v>173</v>
      </c>
      <c r="M3951" s="1" t="s">
        <v>47</v>
      </c>
      <c r="N3951" s="1" t="s">
        <v>245</v>
      </c>
      <c r="O3951" s="1" t="s">
        <v>147</v>
      </c>
      <c r="P3951" s="1" t="s">
        <v>199</v>
      </c>
      <c r="Q3951" s="1" t="s">
        <v>272</v>
      </c>
      <c r="R3951" s="1" t="s">
        <v>48</v>
      </c>
      <c r="S3951" s="1" t="s">
        <v>79</v>
      </c>
      <c r="T3951" s="1" t="s">
        <v>273</v>
      </c>
      <c r="U3951" s="2" t="d">
        <v>2019-05-10T13:18:00.00000016763806350</v>
      </c>
      <c r="V3951">
        <v>51</v>
      </c>
      <c r="W3951">
        <v>51</v>
      </c>
      <c r="X3951">
        <v>54</v>
      </c>
      <c r="Y3951">
        <v>24.9</v>
      </c>
      <c r="Z3951">
        <v>10</v>
      </c>
      <c r="AA3951" s="1" t="s">
        <v>8970</v>
      </c>
      <c r="AB3951">
        <v>0</v>
      </c>
      <c r="AC3951">
        <v>0</v>
      </c>
      <c r="AD3951" s="1" t="s">
        <v>819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s="1" t="s">
        <v>51</v>
      </c>
      <c r="AS3951" s="1" t="s">
        <v>51</v>
      </c>
      <c r="AT3951" s="1" t="s">
        <v>51</v>
      </c>
      <c r="AU3951" s="1" t="s">
        <v>51</v>
      </c>
    </row>
    <row r="3952" spans="1:47" x14ac:dyDescent="0.25">
      <c r="A3952" s="1" t="s">
        <v>2480</v>
      </c>
      <c r="B3952">
        <v>3</v>
      </c>
      <c r="C3952" s="2" t="d">
        <v>2019-05-10T16:01:27.00000001117587225</v>
      </c>
      <c r="D3952" s="2" t="d">
        <v>2019-05-10T16:31:24.99999975319951650</v>
      </c>
      <c r="E3952">
        <v>39.643939000000003</v>
      </c>
      <c r="F3952">
        <v>-105.177268</v>
      </c>
      <c r="G3952">
        <v>39.645457999999998</v>
      </c>
      <c r="H3952">
        <v>-105.17904900000001</v>
      </c>
      <c r="I3952">
        <v>0.14099999999999999</v>
      </c>
      <c r="J3952" s="1" t="s">
        <v>1464</v>
      </c>
      <c r="L3952" s="1" t="s">
        <v>406</v>
      </c>
      <c r="M3952" s="1" t="s">
        <v>47</v>
      </c>
      <c r="N3952" s="1" t="s">
        <v>180</v>
      </c>
      <c r="O3952" s="1" t="s">
        <v>115</v>
      </c>
      <c r="P3952" s="1" t="s">
        <v>199</v>
      </c>
      <c r="Q3952" s="1" t="s">
        <v>724</v>
      </c>
      <c r="R3952" s="1" t="s">
        <v>48</v>
      </c>
      <c r="S3952" s="1" t="s">
        <v>79</v>
      </c>
      <c r="T3952" s="1" t="s">
        <v>206</v>
      </c>
      <c r="U3952" s="2" t="d">
        <v>2019-05-10T16:44:59.99999979045242400</v>
      </c>
      <c r="V3952">
        <v>52</v>
      </c>
      <c r="W3952">
        <v>52</v>
      </c>
      <c r="X3952">
        <v>58</v>
      </c>
      <c r="Y3952">
        <v>24.36</v>
      </c>
      <c r="Z3952">
        <v>10</v>
      </c>
      <c r="AA3952" s="1" t="s">
        <v>71</v>
      </c>
      <c r="AB3952">
        <v>5</v>
      </c>
      <c r="AC3952">
        <v>0</v>
      </c>
      <c r="AD3952" s="1" t="s">
        <v>819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s="1" t="s">
        <v>51</v>
      </c>
      <c r="AS3952" s="1" t="s">
        <v>51</v>
      </c>
      <c r="AT3952" s="1" t="s">
        <v>51</v>
      </c>
      <c r="AU3952" s="1" t="s">
        <v>51</v>
      </c>
    </row>
    <row r="3953" spans="1:47" x14ac:dyDescent="0.25">
      <c r="A3953" s="1" t="s">
        <v>2481</v>
      </c>
      <c r="B3953">
        <v>3</v>
      </c>
      <c r="C3953" s="2" t="d">
        <v>2019-05-10T19:49:26.99999996926635300</v>
      </c>
      <c r="D3953" s="2" t="d">
        <v>2019-05-10T20:19:21.0000000335276100</v>
      </c>
      <c r="E3953">
        <v>39.72542</v>
      </c>
      <c r="F3953">
        <v>-105.022004</v>
      </c>
      <c r="G3953">
        <v>39.7254</v>
      </c>
      <c r="H3953">
        <v>-105.02162</v>
      </c>
      <c r="I3953">
        <v>0.02</v>
      </c>
      <c r="J3953" s="1" t="s">
        <v>594</v>
      </c>
      <c r="L3953" s="1" t="s">
        <v>586</v>
      </c>
      <c r="M3953" s="1" t="s">
        <v>47</v>
      </c>
      <c r="N3953" s="1" t="s">
        <v>131</v>
      </c>
      <c r="O3953" s="1" t="s">
        <v>131</v>
      </c>
      <c r="P3953" s="1" t="s">
        <v>199</v>
      </c>
      <c r="Q3953" s="1" t="s">
        <v>311</v>
      </c>
      <c r="R3953" s="1" t="s">
        <v>48</v>
      </c>
      <c r="S3953" s="1" t="s">
        <v>79</v>
      </c>
      <c r="T3953" s="1" t="s">
        <v>206</v>
      </c>
      <c r="U3953" s="2" t="d">
        <v>2019-05-10T19:44:59.99999979045242400</v>
      </c>
      <c r="V3953">
        <v>50</v>
      </c>
      <c r="W3953">
        <v>50</v>
      </c>
      <c r="X3953">
        <v>58</v>
      </c>
      <c r="Y3953">
        <v>24.35</v>
      </c>
      <c r="Z3953">
        <v>10</v>
      </c>
      <c r="AA3953" s="1" t="s">
        <v>8970</v>
      </c>
      <c r="AB3953">
        <v>0</v>
      </c>
      <c r="AC3953">
        <v>0</v>
      </c>
      <c r="AD3953" s="1" t="s">
        <v>819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s="1" t="s">
        <v>51</v>
      </c>
      <c r="AS3953" s="1" t="s">
        <v>51</v>
      </c>
      <c r="AT3953" s="1" t="s">
        <v>51</v>
      </c>
      <c r="AU3953" s="1" t="s">
        <v>51</v>
      </c>
    </row>
    <row r="3954" spans="1:47" x14ac:dyDescent="0.25">
      <c r="A3954" s="1" t="s">
        <v>1589</v>
      </c>
      <c r="B3954">
        <v>3</v>
      </c>
      <c r="C3954" s="2" t="d">
        <v>2019-05-10T22:39:42.0000002626329675</v>
      </c>
      <c r="D3954" s="2" t="d">
        <v>2019-05-10T23:09:25.00000027008354900</v>
      </c>
      <c r="E3954">
        <v>39.93403</v>
      </c>
      <c r="F3954">
        <v>-105.12532</v>
      </c>
      <c r="G3954">
        <v>39.933281000000001</v>
      </c>
      <c r="H3954">
        <v>-105.12365200000001</v>
      </c>
      <c r="I3954">
        <v>0.10199999999999999</v>
      </c>
      <c r="J3954" s="1" t="s">
        <v>243</v>
      </c>
      <c r="L3954" s="1" t="s">
        <v>365</v>
      </c>
      <c r="M3954" s="1" t="s">
        <v>47</v>
      </c>
      <c r="N3954" s="1" t="s">
        <v>245</v>
      </c>
      <c r="O3954" s="1" t="s">
        <v>245</v>
      </c>
      <c r="P3954" s="1" t="s">
        <v>199</v>
      </c>
      <c r="Q3954" s="1" t="s">
        <v>257</v>
      </c>
      <c r="R3954" s="1" t="s">
        <v>48</v>
      </c>
      <c r="S3954" s="1" t="s">
        <v>79</v>
      </c>
      <c r="T3954" s="1" t="s">
        <v>206</v>
      </c>
      <c r="U3954" s="2" t="d">
        <v>2019-05-10T22:35:59.99999991618096825</v>
      </c>
      <c r="V3954">
        <v>41</v>
      </c>
      <c r="W3954">
        <v>36</v>
      </c>
      <c r="X3954">
        <v>87</v>
      </c>
      <c r="Y3954">
        <v>24.37</v>
      </c>
      <c r="Z3954">
        <v>10</v>
      </c>
      <c r="AA3954" s="1" t="s">
        <v>57</v>
      </c>
      <c r="AB3954">
        <v>8</v>
      </c>
      <c r="AC3954">
        <v>0</v>
      </c>
      <c r="AD3954" s="1" t="s">
        <v>1068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s="1" t="s">
        <v>53</v>
      </c>
      <c r="AS3954" s="1" t="s">
        <v>53</v>
      </c>
      <c r="AT3954" s="1" t="s">
        <v>53</v>
      </c>
      <c r="AU3954" s="1" t="s">
        <v>53</v>
      </c>
    </row>
    <row r="3955" spans="1:47" x14ac:dyDescent="0.25">
      <c r="A3955" s="1" t="s">
        <v>3688</v>
      </c>
      <c r="B3955">
        <v>3</v>
      </c>
      <c r="C3955" s="2" t="d">
        <v>2019-05-11T09:27:43.00000024493783475</v>
      </c>
      <c r="D3955" s="2" t="d">
        <v>2019-05-11T09:57:23.00000017974525675</v>
      </c>
      <c r="E3955">
        <v>39.630034999999999</v>
      </c>
      <c r="F3955">
        <v>-104.905278</v>
      </c>
      <c r="G3955">
        <v>39.628911000000002</v>
      </c>
      <c r="H3955">
        <v>-104.904681</v>
      </c>
      <c r="I3955">
        <v>8.4000000000000005E-2</v>
      </c>
      <c r="J3955" s="1" t="s">
        <v>221</v>
      </c>
      <c r="L3955" s="1" t="s">
        <v>196</v>
      </c>
      <c r="M3955" s="1" t="s">
        <v>47</v>
      </c>
      <c r="N3955" s="1" t="s">
        <v>131</v>
      </c>
      <c r="O3955" s="1" t="s">
        <v>131</v>
      </c>
      <c r="P3955" s="1" t="s">
        <v>199</v>
      </c>
      <c r="Q3955" s="1" t="s">
        <v>415</v>
      </c>
      <c r="R3955" s="1" t="s">
        <v>48</v>
      </c>
      <c r="S3955" s="1" t="s">
        <v>79</v>
      </c>
      <c r="T3955" s="1" t="s">
        <v>201</v>
      </c>
      <c r="U3955" s="2" t="d">
        <v>2019-05-11T09:53:00.00000030733644975</v>
      </c>
      <c r="V3955">
        <v>55</v>
      </c>
      <c r="W3955">
        <v>55</v>
      </c>
      <c r="X3955">
        <v>33</v>
      </c>
      <c r="Y3955">
        <v>24.14</v>
      </c>
      <c r="Z3955">
        <v>10</v>
      </c>
      <c r="AA3955" s="1" t="s">
        <v>57</v>
      </c>
      <c r="AB3955">
        <v>3</v>
      </c>
      <c r="AC3955">
        <v>0</v>
      </c>
      <c r="AD3955" s="1" t="s">
        <v>50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s="1" t="s">
        <v>51</v>
      </c>
      <c r="AS3955" s="1" t="s">
        <v>51</v>
      </c>
      <c r="AT3955" s="1" t="s">
        <v>51</v>
      </c>
      <c r="AU3955" s="1" t="s">
        <v>51</v>
      </c>
    </row>
    <row r="3956" spans="1:47" x14ac:dyDescent="0.25">
      <c r="A3956" s="1" t="s">
        <v>3689</v>
      </c>
      <c r="B3956">
        <v>3</v>
      </c>
      <c r="C3956" s="2" t="d">
        <v>2019-05-11T09:53:58.00000003539025875</v>
      </c>
      <c r="D3956" s="2" t="d">
        <v>2019-05-11T10:23:25.00000007450580825</v>
      </c>
      <c r="E3956">
        <v>39.555110999999997</v>
      </c>
      <c r="F3956">
        <v>-104.870529</v>
      </c>
      <c r="G3956">
        <v>39.549259999999997</v>
      </c>
      <c r="H3956">
        <v>-104.86960999999999</v>
      </c>
      <c r="I3956">
        <v>0.40699999999999997</v>
      </c>
      <c r="J3956" s="1" t="s">
        <v>893</v>
      </c>
      <c r="L3956" s="1" t="s">
        <v>196</v>
      </c>
      <c r="M3956" s="1" t="s">
        <v>47</v>
      </c>
      <c r="N3956" s="1" t="s">
        <v>127</v>
      </c>
      <c r="O3956" s="1" t="s">
        <v>121</v>
      </c>
      <c r="P3956" s="1" t="s">
        <v>199</v>
      </c>
      <c r="Q3956" s="1" t="s">
        <v>348</v>
      </c>
      <c r="R3956" s="1" t="s">
        <v>48</v>
      </c>
      <c r="S3956" s="1" t="s">
        <v>79</v>
      </c>
      <c r="T3956" s="1" t="s">
        <v>201</v>
      </c>
      <c r="U3956" s="2" t="d">
        <v>2019-05-11T09:53:00.00000030733644975</v>
      </c>
      <c r="V3956">
        <v>55</v>
      </c>
      <c r="W3956">
        <v>55</v>
      </c>
      <c r="X3956">
        <v>33</v>
      </c>
      <c r="Y3956">
        <v>24.14</v>
      </c>
      <c r="Z3956">
        <v>10</v>
      </c>
      <c r="AA3956" s="1" t="s">
        <v>57</v>
      </c>
      <c r="AB3956">
        <v>3</v>
      </c>
      <c r="AC3956">
        <v>0</v>
      </c>
      <c r="AD3956" s="1" t="s">
        <v>50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s="1" t="s">
        <v>51</v>
      </c>
      <c r="AS3956" s="1" t="s">
        <v>51</v>
      </c>
      <c r="AT3956" s="1" t="s">
        <v>51</v>
      </c>
      <c r="AU3956" s="1" t="s">
        <v>51</v>
      </c>
    </row>
    <row r="3957" spans="1:47" x14ac:dyDescent="0.25">
      <c r="A3957" s="1" t="s">
        <v>3830</v>
      </c>
      <c r="B3957">
        <v>3</v>
      </c>
      <c r="C3957" s="2" t="d">
        <v>2019-05-11T11:19:27.00000017881393575</v>
      </c>
      <c r="D3957" s="2" t="d">
        <v>2019-05-11T11:49:24.999999920837581350</v>
      </c>
      <c r="E3957">
        <v>38.727820000000001</v>
      </c>
      <c r="F3957">
        <v>-104.73573</v>
      </c>
      <c r="G3957">
        <v>38.728611000000001</v>
      </c>
      <c r="H3957">
        <v>-104.73651099999999</v>
      </c>
      <c r="I3957">
        <v>6.9000000000000006E-2</v>
      </c>
      <c r="J3957" s="1" t="s">
        <v>441</v>
      </c>
      <c r="L3957" s="1" t="s">
        <v>195</v>
      </c>
      <c r="M3957" s="1" t="s">
        <v>47</v>
      </c>
      <c r="N3957" s="1" t="s">
        <v>328</v>
      </c>
      <c r="O3957" s="1" t="s">
        <v>194</v>
      </c>
      <c r="P3957" s="1" t="s">
        <v>199</v>
      </c>
      <c r="Q3957" s="1" t="s">
        <v>329</v>
      </c>
      <c r="R3957" s="1" t="s">
        <v>48</v>
      </c>
      <c r="S3957" s="1" t="s">
        <v>79</v>
      </c>
      <c r="T3957" s="1" t="s">
        <v>269</v>
      </c>
      <c r="U3957" s="2" t="d">
        <v>2019-05-11T10:57:59.99999981839210125</v>
      </c>
      <c r="V3957">
        <v>59</v>
      </c>
      <c r="W3957">
        <v>59</v>
      </c>
      <c r="X3957">
        <v>24</v>
      </c>
      <c r="Y3957">
        <v>24.18</v>
      </c>
      <c r="Z3957">
        <v>10</v>
      </c>
      <c r="AA3957" s="1" t="s">
        <v>61</v>
      </c>
      <c r="AB3957">
        <v>5</v>
      </c>
      <c r="AC3957">
        <v>0</v>
      </c>
      <c r="AD3957" s="1" t="s">
        <v>50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s="1" t="s">
        <v>51</v>
      </c>
      <c r="AS3957" s="1" t="s">
        <v>51</v>
      </c>
      <c r="AT3957" s="1" t="s">
        <v>51</v>
      </c>
      <c r="AU3957" s="1" t="s">
        <v>51</v>
      </c>
    </row>
    <row r="3958" spans="1:47" x14ac:dyDescent="0.25">
      <c r="A3958" s="1" t="s">
        <v>5721</v>
      </c>
      <c r="B3958">
        <v>3</v>
      </c>
      <c r="C3958" s="2" t="d">
        <v>2019-05-11T11:27:42.99999982584267600</v>
      </c>
      <c r="D3958" s="2" t="d">
        <v>2019-05-11T11:57:25.00000022817402975</v>
      </c>
      <c r="E3958">
        <v>39.863804000000002</v>
      </c>
      <c r="F3958">
        <v>-104.98748000000001</v>
      </c>
      <c r="G3958">
        <v>39.871749999999999</v>
      </c>
      <c r="H3958">
        <v>-104.98748000000001</v>
      </c>
      <c r="I3958">
        <v>0.54900000000000004</v>
      </c>
      <c r="J3958" s="1" t="s">
        <v>821</v>
      </c>
      <c r="L3958" s="1" t="s">
        <v>196</v>
      </c>
      <c r="M3958" s="1" t="s">
        <v>47</v>
      </c>
      <c r="N3958" s="1" t="s">
        <v>131</v>
      </c>
      <c r="O3958" s="1" t="s">
        <v>147</v>
      </c>
      <c r="P3958" s="1" t="s">
        <v>199</v>
      </c>
      <c r="Q3958" s="1" t="s">
        <v>205</v>
      </c>
      <c r="R3958" s="1" t="s">
        <v>48</v>
      </c>
      <c r="S3958" s="1" t="s">
        <v>79</v>
      </c>
      <c r="T3958" s="1" t="s">
        <v>206</v>
      </c>
      <c r="U3958" s="2" t="d">
        <v>2019-05-11T11:45:00.00000020954757600</v>
      </c>
      <c r="V3958">
        <v>61</v>
      </c>
      <c r="W3958">
        <v>61</v>
      </c>
      <c r="X3958">
        <v>27</v>
      </c>
      <c r="Y3958">
        <v>24.33</v>
      </c>
      <c r="Z3958">
        <v>50</v>
      </c>
      <c r="AA3958" s="1" t="s">
        <v>56</v>
      </c>
      <c r="AB3958">
        <v>17</v>
      </c>
      <c r="AC3958">
        <v>0</v>
      </c>
      <c r="AD3958" s="1" t="s">
        <v>819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s="1" t="s">
        <v>51</v>
      </c>
      <c r="AS3958" s="1" t="s">
        <v>51</v>
      </c>
      <c r="AT3958" s="1" t="s">
        <v>51</v>
      </c>
      <c r="AU3958" s="1" t="s">
        <v>51</v>
      </c>
    </row>
    <row r="3959" spans="1:47" x14ac:dyDescent="0.25">
      <c r="A3959" s="1" t="s">
        <v>3690</v>
      </c>
      <c r="B3959">
        <v>3</v>
      </c>
      <c r="C3959" s="2" t="d">
        <v>2019-05-11T12:13:27.00000005308538475</v>
      </c>
      <c r="D3959" s="2" t="d">
        <v>2019-05-11T12:43:22.99999995622783875</v>
      </c>
      <c r="E3959">
        <v>39.630034999999999</v>
      </c>
      <c r="F3959">
        <v>-104.905278</v>
      </c>
      <c r="G3959">
        <v>39.628911000000002</v>
      </c>
      <c r="H3959">
        <v>-104.904681</v>
      </c>
      <c r="I3959">
        <v>8.4000000000000005E-2</v>
      </c>
      <c r="J3959" s="1" t="s">
        <v>221</v>
      </c>
      <c r="L3959" s="1" t="s">
        <v>196</v>
      </c>
      <c r="M3959" s="1" t="s">
        <v>47</v>
      </c>
      <c r="N3959" s="1" t="s">
        <v>131</v>
      </c>
      <c r="O3959" s="1" t="s">
        <v>131</v>
      </c>
      <c r="P3959" s="1" t="s">
        <v>199</v>
      </c>
      <c r="Q3959" s="1" t="s">
        <v>415</v>
      </c>
      <c r="R3959" s="1" t="s">
        <v>48</v>
      </c>
      <c r="S3959" s="1" t="s">
        <v>79</v>
      </c>
      <c r="T3959" s="1" t="s">
        <v>201</v>
      </c>
      <c r="U3959" s="2" t="d">
        <v>2019-05-11T11:52:59.99999988824129100</v>
      </c>
      <c r="V3959">
        <v>60</v>
      </c>
      <c r="W3959">
        <v>60</v>
      </c>
      <c r="X3959">
        <v>26</v>
      </c>
      <c r="Y3959">
        <v>24.12</v>
      </c>
      <c r="Z3959">
        <v>10</v>
      </c>
      <c r="AA3959" s="1" t="s">
        <v>54</v>
      </c>
      <c r="AB3959">
        <v>7</v>
      </c>
      <c r="AC3959">
        <v>0</v>
      </c>
      <c r="AD3959" s="1" t="s">
        <v>50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s="1" t="s">
        <v>51</v>
      </c>
      <c r="AS3959" s="1" t="s">
        <v>51</v>
      </c>
      <c r="AT3959" s="1" t="s">
        <v>51</v>
      </c>
      <c r="AU3959" s="1" t="s">
        <v>51</v>
      </c>
    </row>
    <row r="3960" spans="1:47" x14ac:dyDescent="0.25">
      <c r="A3960" s="1" t="s">
        <v>1956</v>
      </c>
      <c r="B3960">
        <v>3</v>
      </c>
      <c r="C3960" s="2" t="d">
        <v>2019-05-11T13:41:57.999999993480742200</v>
      </c>
      <c r="D3960" s="2" t="d">
        <v>2019-05-11T14:11:18.00000028219074225</v>
      </c>
      <c r="E3960">
        <v>39.282333999999999</v>
      </c>
      <c r="F3960">
        <v>-104.89668899999999</v>
      </c>
      <c r="G3960">
        <v>39.289051999999998</v>
      </c>
      <c r="H3960">
        <v>-104.895534</v>
      </c>
      <c r="I3960">
        <v>0.46800000000000003</v>
      </c>
      <c r="J3960" s="1" t="s">
        <v>399</v>
      </c>
      <c r="L3960" s="1" t="s">
        <v>195</v>
      </c>
      <c r="M3960" s="1" t="s">
        <v>47</v>
      </c>
      <c r="N3960" s="1" t="s">
        <v>192</v>
      </c>
      <c r="O3960" s="1" t="s">
        <v>121</v>
      </c>
      <c r="P3960" s="1" t="s">
        <v>199</v>
      </c>
      <c r="Q3960" s="1" t="s">
        <v>334</v>
      </c>
      <c r="R3960" s="1" t="s">
        <v>48</v>
      </c>
      <c r="S3960" s="1" t="s">
        <v>79</v>
      </c>
      <c r="T3960" s="1" t="s">
        <v>224</v>
      </c>
      <c r="U3960" s="2" t="d">
        <v>2019-05-11T13:34:59.9999997206032275</v>
      </c>
      <c r="V3960">
        <v>55</v>
      </c>
      <c r="W3960">
        <v>55</v>
      </c>
      <c r="X3960">
        <v>33</v>
      </c>
      <c r="Y3960">
        <v>23.1</v>
      </c>
      <c r="Z3960">
        <v>10</v>
      </c>
      <c r="AA3960" s="1" t="s">
        <v>61</v>
      </c>
      <c r="AB3960">
        <v>13</v>
      </c>
      <c r="AC3960">
        <v>0</v>
      </c>
      <c r="AD3960" s="1" t="s">
        <v>1068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s="1" t="s">
        <v>51</v>
      </c>
      <c r="AS3960" s="1" t="s">
        <v>51</v>
      </c>
      <c r="AT3960" s="1" t="s">
        <v>51</v>
      </c>
      <c r="AU3960" s="1" t="s">
        <v>51</v>
      </c>
    </row>
    <row r="3961" spans="1:47" x14ac:dyDescent="0.25">
      <c r="A3961" s="1" t="s">
        <v>7603</v>
      </c>
      <c r="B3961">
        <v>3</v>
      </c>
      <c r="C3961" s="2" t="d">
        <v>2019-05-11T17:37:26.99999992735684050</v>
      </c>
      <c r="D3961" s="2" t="d">
        <v>2019-05-11T18:07:17.99999991897493800</v>
      </c>
      <c r="E3961">
        <v>38.070214999999997</v>
      </c>
      <c r="F3961">
        <v>-103.762467</v>
      </c>
      <c r="G3961">
        <v>38.070706000000001</v>
      </c>
      <c r="H3961">
        <v>-103.76366899999999</v>
      </c>
      <c r="I3961">
        <v>7.3999999999999996E-2</v>
      </c>
      <c r="J3961" s="1" t="s">
        <v>1053</v>
      </c>
      <c r="K3961">
        <v>17216</v>
      </c>
      <c r="L3961" s="1" t="s">
        <v>6572</v>
      </c>
      <c r="M3961" s="1" t="s">
        <v>97</v>
      </c>
      <c r="N3961" s="1" t="s">
        <v>1055</v>
      </c>
      <c r="O3961" s="1" t="s">
        <v>1056</v>
      </c>
      <c r="P3961" s="1" t="s">
        <v>199</v>
      </c>
      <c r="Q3961" s="1" t="s">
        <v>7604</v>
      </c>
      <c r="R3961" s="1" t="s">
        <v>48</v>
      </c>
      <c r="S3961" s="1" t="s">
        <v>79</v>
      </c>
      <c r="T3961" s="1" t="s">
        <v>1043</v>
      </c>
      <c r="U3961" s="2" t="d">
        <v>2019-05-11T17:52:59.99999988824129100</v>
      </c>
      <c r="V3961">
        <v>68</v>
      </c>
      <c r="W3961">
        <v>68</v>
      </c>
      <c r="X3961">
        <v>22</v>
      </c>
      <c r="Y3961">
        <v>25.61</v>
      </c>
      <c r="Z3961">
        <v>10</v>
      </c>
      <c r="AA3961" s="1" t="s">
        <v>58</v>
      </c>
      <c r="AB3961">
        <v>6</v>
      </c>
      <c r="AC3961">
        <v>0</v>
      </c>
      <c r="AD3961" s="1" t="s">
        <v>966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s="1" t="s">
        <v>51</v>
      </c>
      <c r="AS3961" s="1" t="s">
        <v>51</v>
      </c>
      <c r="AT3961" s="1" t="s">
        <v>51</v>
      </c>
      <c r="AU3961" s="1" t="s">
        <v>51</v>
      </c>
    </row>
    <row r="3962" spans="1:47" x14ac:dyDescent="0.25">
      <c r="A3962" s="1" t="s">
        <v>2956</v>
      </c>
      <c r="B3962">
        <v>3</v>
      </c>
      <c r="C3962" s="2" t="d">
        <v>2019-05-11T16:15:43.00000020302832225</v>
      </c>
      <c r="D3962" s="2" t="d">
        <v>2019-05-11T16:45:23.99999974295497200</v>
      </c>
      <c r="E3962">
        <v>40.196606000000003</v>
      </c>
      <c r="F3962">
        <v>-104.98041000000001</v>
      </c>
      <c r="G3962">
        <v>40.174973000000001</v>
      </c>
      <c r="H3962">
        <v>-104.97996999999999</v>
      </c>
      <c r="I3962">
        <v>1.4950000000000001</v>
      </c>
      <c r="J3962" s="1" t="s">
        <v>537</v>
      </c>
      <c r="L3962" s="1" t="s">
        <v>196</v>
      </c>
      <c r="M3962" s="1" t="s">
        <v>47</v>
      </c>
      <c r="N3962" s="1" t="s">
        <v>209</v>
      </c>
      <c r="O3962" s="1" t="s">
        <v>210</v>
      </c>
      <c r="P3962" s="1" t="s">
        <v>199</v>
      </c>
      <c r="Q3962" s="1" t="s">
        <v>211</v>
      </c>
      <c r="R3962" s="1" t="s">
        <v>48</v>
      </c>
      <c r="S3962" s="1" t="s">
        <v>79</v>
      </c>
      <c r="T3962" s="1" t="s">
        <v>212</v>
      </c>
      <c r="U3962" s="2" t="d">
        <v>2019-05-11T16:15:00.00000020954757600</v>
      </c>
      <c r="V3962">
        <v>61</v>
      </c>
      <c r="W3962">
        <v>61</v>
      </c>
      <c r="X3962">
        <v>42</v>
      </c>
      <c r="Y3962">
        <v>24.88</v>
      </c>
      <c r="Z3962">
        <v>10</v>
      </c>
      <c r="AA3962" s="1" t="s">
        <v>61</v>
      </c>
      <c r="AB3962">
        <v>9</v>
      </c>
      <c r="AC3962">
        <v>0</v>
      </c>
      <c r="AD3962" s="1" t="s">
        <v>966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s="1" t="s">
        <v>51</v>
      </c>
      <c r="AS3962" s="1" t="s">
        <v>51</v>
      </c>
      <c r="AT3962" s="1" t="s">
        <v>51</v>
      </c>
      <c r="AU3962" s="1" t="s">
        <v>51</v>
      </c>
    </row>
    <row r="3963" spans="1:47" x14ac:dyDescent="0.25">
      <c r="A3963" s="1" t="s">
        <v>2957</v>
      </c>
      <c r="B3963">
        <v>3</v>
      </c>
      <c r="C3963" s="2" t="d">
        <v>2019-05-11T16:15:43.00000020302832225</v>
      </c>
      <c r="D3963" s="2" t="d">
        <v>2019-05-11T16:45:23.99999974295497200</v>
      </c>
      <c r="E3963">
        <v>40.179569999999998</v>
      </c>
      <c r="F3963">
        <v>-104.97967199999999</v>
      </c>
      <c r="G3963">
        <v>40.196607</v>
      </c>
      <c r="H3963">
        <v>-104.97996000000001</v>
      </c>
      <c r="I3963">
        <v>1.177</v>
      </c>
      <c r="J3963" s="1" t="s">
        <v>265</v>
      </c>
      <c r="L3963" s="1" t="s">
        <v>266</v>
      </c>
      <c r="M3963" s="1" t="s">
        <v>47</v>
      </c>
      <c r="N3963" s="1" t="s">
        <v>209</v>
      </c>
      <c r="O3963" s="1" t="s">
        <v>210</v>
      </c>
      <c r="P3963" s="1" t="s">
        <v>199</v>
      </c>
      <c r="Q3963" s="1" t="s">
        <v>211</v>
      </c>
      <c r="R3963" s="1" t="s">
        <v>48</v>
      </c>
      <c r="S3963" s="1" t="s">
        <v>79</v>
      </c>
      <c r="T3963" s="1" t="s">
        <v>212</v>
      </c>
      <c r="U3963" s="2" t="d">
        <v>2019-05-11T16:15:00.00000020954757600</v>
      </c>
      <c r="V3963">
        <v>61</v>
      </c>
      <c r="W3963">
        <v>61</v>
      </c>
      <c r="X3963">
        <v>42</v>
      </c>
      <c r="Y3963">
        <v>24.88</v>
      </c>
      <c r="Z3963">
        <v>10</v>
      </c>
      <c r="AA3963" s="1" t="s">
        <v>61</v>
      </c>
      <c r="AB3963">
        <v>9</v>
      </c>
      <c r="AC3963">
        <v>0</v>
      </c>
      <c r="AD3963" s="1" t="s">
        <v>966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s="1" t="s">
        <v>51</v>
      </c>
      <c r="AS3963" s="1" t="s">
        <v>51</v>
      </c>
      <c r="AT3963" s="1" t="s">
        <v>51</v>
      </c>
      <c r="AU3963" s="1" t="s">
        <v>51</v>
      </c>
    </row>
    <row r="3964" spans="1:47" x14ac:dyDescent="0.25">
      <c r="A3964" s="1" t="s">
        <v>5722</v>
      </c>
      <c r="B3964">
        <v>3</v>
      </c>
      <c r="C3964" s="2" t="d">
        <v>2019-05-11T16:27:43.00000003539025875</v>
      </c>
      <c r="D3964" s="2" t="d">
        <v>2019-05-11T16:55:25.00000004656613100</v>
      </c>
      <c r="E3964">
        <v>39.783639999999998</v>
      </c>
      <c r="F3964">
        <v>-105.00322</v>
      </c>
      <c r="G3964">
        <v>39.783320000000003</v>
      </c>
      <c r="H3964">
        <v>-105.00776</v>
      </c>
      <c r="I3964">
        <v>0.24199999999999999</v>
      </c>
      <c r="J3964" s="1" t="s">
        <v>352</v>
      </c>
      <c r="L3964" s="1" t="s">
        <v>137</v>
      </c>
      <c r="M3964" s="1" t="s">
        <v>47</v>
      </c>
      <c r="N3964" s="1" t="s">
        <v>131</v>
      </c>
      <c r="O3964" s="1" t="s">
        <v>131</v>
      </c>
      <c r="P3964" s="1" t="s">
        <v>199</v>
      </c>
      <c r="Q3964" s="1" t="s">
        <v>332</v>
      </c>
      <c r="R3964" s="1" t="s">
        <v>48</v>
      </c>
      <c r="S3964" s="1" t="s">
        <v>79</v>
      </c>
      <c r="T3964" s="1" t="s">
        <v>206</v>
      </c>
      <c r="U3964" s="2" t="d">
        <v>2019-05-11T16:47:00.00000018160789875</v>
      </c>
      <c r="V3964">
        <v>55</v>
      </c>
      <c r="W3964">
        <v>55</v>
      </c>
      <c r="X3964">
        <v>47</v>
      </c>
      <c r="Y3964">
        <v>24.33</v>
      </c>
      <c r="Z3964">
        <v>30</v>
      </c>
      <c r="AA3964" s="1" t="s">
        <v>61</v>
      </c>
      <c r="AB3964">
        <v>8</v>
      </c>
      <c r="AC3964">
        <v>0</v>
      </c>
      <c r="AD3964" s="1" t="s">
        <v>1246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s="1" t="s">
        <v>51</v>
      </c>
      <c r="AS3964" s="1" t="s">
        <v>51</v>
      </c>
      <c r="AT3964" s="1" t="s">
        <v>51</v>
      </c>
      <c r="AU3964" s="1" t="s">
        <v>51</v>
      </c>
    </row>
    <row r="3965" spans="1:47" x14ac:dyDescent="0.25">
      <c r="A3965" s="1" t="s">
        <v>1957</v>
      </c>
      <c r="B3965">
        <v>3</v>
      </c>
      <c r="C3965" s="2" t="d">
        <v>2019-05-11T19:29:56.99999992735684050</v>
      </c>
      <c r="D3965" s="2" t="d">
        <v>2019-05-11T19:59:22.99999973271042075</v>
      </c>
      <c r="E3965">
        <v>39.957479999999997</v>
      </c>
      <c r="F3965">
        <v>-104.98814</v>
      </c>
      <c r="G3965">
        <v>39.952379999999998</v>
      </c>
      <c r="H3965">
        <v>-104.98809</v>
      </c>
      <c r="I3965">
        <v>0.35199999999999998</v>
      </c>
      <c r="J3965" s="1" t="s">
        <v>457</v>
      </c>
      <c r="L3965" s="1" t="s">
        <v>1958</v>
      </c>
      <c r="M3965" s="1" t="s">
        <v>47</v>
      </c>
      <c r="N3965" s="1" t="s">
        <v>245</v>
      </c>
      <c r="O3965" s="1" t="s">
        <v>147</v>
      </c>
      <c r="P3965" s="1" t="s">
        <v>199</v>
      </c>
      <c r="Q3965" s="1" t="s">
        <v>272</v>
      </c>
      <c r="R3965" s="1" t="s">
        <v>48</v>
      </c>
      <c r="S3965" s="1" t="s">
        <v>79</v>
      </c>
      <c r="T3965" s="1" t="s">
        <v>273</v>
      </c>
      <c r="U3965" s="2" t="d">
        <v>2019-05-11T19:35:59.99999991618096825</v>
      </c>
      <c r="V3965">
        <v>51</v>
      </c>
      <c r="W3965">
        <v>51</v>
      </c>
      <c r="X3965">
        <v>58</v>
      </c>
      <c r="Y3965">
        <v>24.86</v>
      </c>
      <c r="Z3965">
        <v>10</v>
      </c>
      <c r="AA3965" s="1" t="s">
        <v>62</v>
      </c>
      <c r="AB3965">
        <v>9</v>
      </c>
      <c r="AC3965">
        <v>0</v>
      </c>
      <c r="AD3965" s="1" t="s">
        <v>1068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s="1" t="s">
        <v>51</v>
      </c>
      <c r="AS3965" s="1" t="s">
        <v>51</v>
      </c>
      <c r="AT3965" s="1" t="s">
        <v>51</v>
      </c>
      <c r="AU3965" s="1" t="s">
        <v>51</v>
      </c>
    </row>
    <row r="3966" spans="1:47" x14ac:dyDescent="0.25">
      <c r="A3966" s="1" t="s">
        <v>5723</v>
      </c>
      <c r="B3966">
        <v>3</v>
      </c>
      <c r="C3966" s="2" t="d">
        <v>2019-05-11T19:19:26.999999759718775650</v>
      </c>
      <c r="D3966" s="2" t="d">
        <v>2019-05-11T19:49:25.00000013038516275</v>
      </c>
      <c r="E3966">
        <v>39.856301000000002</v>
      </c>
      <c r="F3966">
        <v>-104.987278</v>
      </c>
      <c r="G3966">
        <v>39.853580000000001</v>
      </c>
      <c r="H3966">
        <v>-104.98669</v>
      </c>
      <c r="I3966">
        <v>0.191</v>
      </c>
      <c r="J3966" s="1" t="s">
        <v>518</v>
      </c>
      <c r="L3966" s="1" t="s">
        <v>1314</v>
      </c>
      <c r="M3966" s="1" t="s">
        <v>47</v>
      </c>
      <c r="N3966" s="1" t="s">
        <v>131</v>
      </c>
      <c r="O3966" s="1" t="s">
        <v>147</v>
      </c>
      <c r="P3966" s="1" t="s">
        <v>199</v>
      </c>
      <c r="Q3966" s="1" t="s">
        <v>205</v>
      </c>
      <c r="R3966" s="1" t="s">
        <v>48</v>
      </c>
      <c r="S3966" s="1" t="s">
        <v>79</v>
      </c>
      <c r="T3966" s="1" t="s">
        <v>206</v>
      </c>
      <c r="U3966" s="2" t="d">
        <v>2019-05-11T18:46:59.99999976251274675</v>
      </c>
      <c r="V3966">
        <v>54</v>
      </c>
      <c r="W3966">
        <v>54</v>
      </c>
      <c r="X3966">
        <v>51</v>
      </c>
      <c r="Y3966">
        <v>24.33</v>
      </c>
      <c r="Z3966">
        <v>45</v>
      </c>
      <c r="AA3966" s="1" t="s">
        <v>59</v>
      </c>
      <c r="AB3966">
        <v>10</v>
      </c>
      <c r="AC3966">
        <v>0</v>
      </c>
      <c r="AD3966" s="1" t="s">
        <v>1246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s="1" t="s">
        <v>51</v>
      </c>
      <c r="AS3966" s="1" t="s">
        <v>51</v>
      </c>
      <c r="AT3966" s="1" t="s">
        <v>51</v>
      </c>
      <c r="AU3966" s="1" t="s">
        <v>51</v>
      </c>
    </row>
    <row r="3967" spans="1:47" x14ac:dyDescent="0.25">
      <c r="A3967" s="1" t="s">
        <v>5724</v>
      </c>
      <c r="B3967">
        <v>3</v>
      </c>
      <c r="C3967" s="2" t="d">
        <v>2019-05-11T19:53:57.00000022072344825</v>
      </c>
      <c r="D3967" s="2" t="d">
        <v>2019-05-11T20:23:24.99999986495822550</v>
      </c>
      <c r="E3967">
        <v>39.856301000000002</v>
      </c>
      <c r="F3967">
        <v>-104.987278</v>
      </c>
      <c r="G3967">
        <v>39.853580000000001</v>
      </c>
      <c r="H3967">
        <v>-104.98669</v>
      </c>
      <c r="I3967">
        <v>0.191</v>
      </c>
      <c r="J3967" s="1" t="s">
        <v>518</v>
      </c>
      <c r="L3967" s="1" t="s">
        <v>1314</v>
      </c>
      <c r="M3967" s="1" t="s">
        <v>47</v>
      </c>
      <c r="N3967" s="1" t="s">
        <v>131</v>
      </c>
      <c r="O3967" s="1" t="s">
        <v>147</v>
      </c>
      <c r="P3967" s="1" t="s">
        <v>199</v>
      </c>
      <c r="Q3967" s="1" t="s">
        <v>205</v>
      </c>
      <c r="R3967" s="1" t="s">
        <v>48</v>
      </c>
      <c r="S3967" s="1" t="s">
        <v>79</v>
      </c>
      <c r="T3967" s="1" t="s">
        <v>206</v>
      </c>
      <c r="U3967" s="2" t="d">
        <v>2019-05-11T19:51:59.99999990221113300</v>
      </c>
      <c r="V3967">
        <v>50</v>
      </c>
      <c r="W3967">
        <v>50</v>
      </c>
      <c r="X3967">
        <v>62</v>
      </c>
      <c r="Y3967">
        <v>24.37</v>
      </c>
      <c r="Z3967">
        <v>45</v>
      </c>
      <c r="AA3967" s="1" t="s">
        <v>62</v>
      </c>
      <c r="AB3967">
        <v>9</v>
      </c>
      <c r="AC3967">
        <v>0</v>
      </c>
      <c r="AD3967" s="1" t="s">
        <v>819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s="1" t="s">
        <v>51</v>
      </c>
      <c r="AS3967" s="1" t="s">
        <v>51</v>
      </c>
      <c r="AT3967" s="1" t="s">
        <v>51</v>
      </c>
      <c r="AU3967" s="1" t="s">
        <v>51</v>
      </c>
    </row>
    <row r="3968" spans="1:47" x14ac:dyDescent="0.25">
      <c r="A3968" s="1" t="s">
        <v>3831</v>
      </c>
      <c r="B3968">
        <v>3</v>
      </c>
      <c r="C3968" s="2" t="d">
        <v>2019-05-12T00:41:56.99999996926635300</v>
      </c>
      <c r="D3968" s="2" t="d">
        <v>2019-05-12T01:11:22.00000016950070550</v>
      </c>
      <c r="E3968">
        <v>40.500768000000001</v>
      </c>
      <c r="F3968">
        <v>-104.99159</v>
      </c>
      <c r="G3968">
        <v>40.519427999999998</v>
      </c>
      <c r="H3968">
        <v>-104.99204</v>
      </c>
      <c r="I3968">
        <v>1.2889999999999999</v>
      </c>
      <c r="J3968" s="1" t="s">
        <v>767</v>
      </c>
      <c r="L3968" s="1" t="s">
        <v>195</v>
      </c>
      <c r="M3968" s="1" t="s">
        <v>47</v>
      </c>
      <c r="N3968" s="1" t="s">
        <v>228</v>
      </c>
      <c r="O3968" s="1" t="s">
        <v>229</v>
      </c>
      <c r="P3968" s="1" t="s">
        <v>199</v>
      </c>
      <c r="Q3968" s="1" t="s">
        <v>230</v>
      </c>
      <c r="R3968" s="1" t="s">
        <v>48</v>
      </c>
      <c r="S3968" s="1" t="s">
        <v>79</v>
      </c>
      <c r="T3968" s="1" t="s">
        <v>231</v>
      </c>
      <c r="U3968" s="2" t="d">
        <v>2019-05-12T00:56:00.00000026542693050</v>
      </c>
      <c r="V3968">
        <v>43</v>
      </c>
      <c r="W3968">
        <v>38</v>
      </c>
      <c r="X3968">
        <v>86</v>
      </c>
      <c r="Y3968">
        <v>24.97</v>
      </c>
      <c r="Z3968">
        <v>10</v>
      </c>
      <c r="AA3968" s="1" t="s">
        <v>67</v>
      </c>
      <c r="AB3968">
        <v>8</v>
      </c>
      <c r="AC3968">
        <v>0</v>
      </c>
      <c r="AD3968" s="1" t="s">
        <v>50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s="1" t="s">
        <v>53</v>
      </c>
      <c r="AS3968" s="1" t="s">
        <v>53</v>
      </c>
      <c r="AT3968" s="1" t="s">
        <v>53</v>
      </c>
      <c r="AU3968" s="1" t="s">
        <v>53</v>
      </c>
    </row>
    <row r="3969" spans="1:47" x14ac:dyDescent="0.25">
      <c r="A3969" s="1" t="s">
        <v>3224</v>
      </c>
      <c r="B3969">
        <v>3</v>
      </c>
      <c r="C3969" s="2" t="d">
        <v>2019-05-12T04:21:41.99999988544732125</v>
      </c>
      <c r="D3969" s="2" t="d">
        <v>2019-05-12T04:51:21.99999982025474325</v>
      </c>
      <c r="E3969">
        <v>39.067182000000003</v>
      </c>
      <c r="F3969">
        <v>-104.856601</v>
      </c>
      <c r="G3969">
        <v>39.084677999999997</v>
      </c>
      <c r="H3969">
        <v>-104.860769</v>
      </c>
      <c r="I3969">
        <v>1.2290000000000001</v>
      </c>
      <c r="J3969" s="1" t="s">
        <v>471</v>
      </c>
      <c r="L3969" s="1" t="s">
        <v>266</v>
      </c>
      <c r="M3969" s="1" t="s">
        <v>47</v>
      </c>
      <c r="N3969" s="1" t="s">
        <v>448</v>
      </c>
      <c r="O3969" s="1" t="s">
        <v>194</v>
      </c>
      <c r="P3969" s="1" t="s">
        <v>199</v>
      </c>
      <c r="Q3969" s="1" t="s">
        <v>449</v>
      </c>
      <c r="R3969" s="1" t="s">
        <v>48</v>
      </c>
      <c r="S3969" s="1" t="s">
        <v>79</v>
      </c>
      <c r="T3969" s="1" t="s">
        <v>235</v>
      </c>
      <c r="U3969" s="2" t="d">
        <v>2019-05-12T03:58:00.00000002793967725</v>
      </c>
      <c r="V3969">
        <v>29</v>
      </c>
      <c r="W3969">
        <v>21</v>
      </c>
      <c r="X3969">
        <v>99</v>
      </c>
      <c r="Y3969">
        <v>23.53</v>
      </c>
      <c r="Z3969">
        <v>10</v>
      </c>
      <c r="AA3969" s="1" t="s">
        <v>58</v>
      </c>
      <c r="AB3969">
        <v>8</v>
      </c>
      <c r="AC3969">
        <v>0</v>
      </c>
      <c r="AD3969" s="1" t="s">
        <v>50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s="1" t="s">
        <v>53</v>
      </c>
      <c r="AS3969" s="1" t="s">
        <v>53</v>
      </c>
      <c r="AT3969" s="1" t="s">
        <v>53</v>
      </c>
      <c r="AU3969" s="1" t="s">
        <v>51</v>
      </c>
    </row>
    <row r="3970" spans="1:47" x14ac:dyDescent="0.25">
      <c r="A3970" s="1" t="s">
        <v>3691</v>
      </c>
      <c r="B3970">
        <v>3</v>
      </c>
      <c r="C3970" s="2" t="d">
        <v>2019-05-12T09:59:56.99999971780925775</v>
      </c>
      <c r="D3970" s="2" t="d">
        <v>2019-05-12T10:29:21.99999991804361025</v>
      </c>
      <c r="E3970">
        <v>39.630034999999999</v>
      </c>
      <c r="F3970">
        <v>-104.905278</v>
      </c>
      <c r="G3970">
        <v>39.628911000000002</v>
      </c>
      <c r="H3970">
        <v>-104.904681</v>
      </c>
      <c r="I3970">
        <v>8.4000000000000005E-2</v>
      </c>
      <c r="J3970" s="1" t="s">
        <v>221</v>
      </c>
      <c r="L3970" s="1" t="s">
        <v>196</v>
      </c>
      <c r="M3970" s="1" t="s">
        <v>47</v>
      </c>
      <c r="N3970" s="1" t="s">
        <v>131</v>
      </c>
      <c r="O3970" s="1" t="s">
        <v>131</v>
      </c>
      <c r="P3970" s="1" t="s">
        <v>199</v>
      </c>
      <c r="Q3970" s="1" t="s">
        <v>415</v>
      </c>
      <c r="R3970" s="1" t="s">
        <v>48</v>
      </c>
      <c r="S3970" s="1" t="s">
        <v>79</v>
      </c>
      <c r="T3970" s="1" t="s">
        <v>201</v>
      </c>
      <c r="U3970" s="2" t="d">
        <v>2019-05-12T09:53:00.00000030733644975</v>
      </c>
      <c r="V3970">
        <v>60</v>
      </c>
      <c r="W3970">
        <v>60</v>
      </c>
      <c r="X3970">
        <v>32</v>
      </c>
      <c r="Y3970">
        <v>24.14</v>
      </c>
      <c r="Z3970">
        <v>10</v>
      </c>
      <c r="AA3970" s="1" t="s">
        <v>58</v>
      </c>
      <c r="AB3970">
        <v>12</v>
      </c>
      <c r="AC3970">
        <v>0</v>
      </c>
      <c r="AD3970" s="1" t="s">
        <v>50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s="1" t="s">
        <v>51</v>
      </c>
      <c r="AS3970" s="1" t="s">
        <v>51</v>
      </c>
      <c r="AT3970" s="1" t="s">
        <v>51</v>
      </c>
      <c r="AU3970" s="1" t="s">
        <v>51</v>
      </c>
    </row>
    <row r="3971" spans="1:47" x14ac:dyDescent="0.25">
      <c r="A3971" s="1" t="s">
        <v>3832</v>
      </c>
      <c r="B3971">
        <v>3</v>
      </c>
      <c r="C3971" s="2" t="d">
        <v>2019-05-12T18:43:27.0000002626329675</v>
      </c>
      <c r="D3971" s="2" t="d">
        <v>2019-05-12T19:12:56.9999997457489350</v>
      </c>
      <c r="E3971">
        <v>39.256310999999997</v>
      </c>
      <c r="F3971">
        <v>-104.889521</v>
      </c>
      <c r="G3971">
        <v>39.264319999999998</v>
      </c>
      <c r="H3971">
        <v>-104.89469</v>
      </c>
      <c r="I3971">
        <v>0.61899999999999999</v>
      </c>
      <c r="J3971" s="1" t="s">
        <v>450</v>
      </c>
      <c r="L3971" s="1" t="s">
        <v>195</v>
      </c>
      <c r="M3971" s="1" t="s">
        <v>47</v>
      </c>
      <c r="N3971" s="1" t="s">
        <v>192</v>
      </c>
      <c r="O3971" s="1" t="s">
        <v>121</v>
      </c>
      <c r="P3971" s="1" t="s">
        <v>199</v>
      </c>
      <c r="Q3971" s="1" t="s">
        <v>334</v>
      </c>
      <c r="R3971" s="1" t="s">
        <v>48</v>
      </c>
      <c r="S3971" s="1" t="s">
        <v>79</v>
      </c>
      <c r="T3971" s="1" t="s">
        <v>224</v>
      </c>
      <c r="U3971" s="2" t="d">
        <v>2019-05-12T18:52:00.00000011175870900</v>
      </c>
      <c r="V3971">
        <v>59</v>
      </c>
      <c r="X3971">
        <v>36</v>
      </c>
      <c r="Y3971">
        <v>23.1</v>
      </c>
      <c r="Z3971">
        <v>10</v>
      </c>
      <c r="AA3971" s="1" t="s">
        <v>69</v>
      </c>
      <c r="AC3971">
        <v>0</v>
      </c>
      <c r="AD3971" s="1" t="s">
        <v>50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s="1" t="s">
        <v>51</v>
      </c>
      <c r="AS3971" s="1" t="s">
        <v>51</v>
      </c>
      <c r="AT3971" s="1" t="s">
        <v>51</v>
      </c>
      <c r="AU3971" s="1" t="s">
        <v>51</v>
      </c>
    </row>
    <row r="3972" spans="1:47" x14ac:dyDescent="0.25">
      <c r="A3972" s="1" t="s">
        <v>5628</v>
      </c>
      <c r="B3972">
        <v>3</v>
      </c>
      <c r="C3972" s="2" t="d">
        <v>2019-05-12T13:05:57.0000002626329675</v>
      </c>
      <c r="D3972" s="2" t="d">
        <v>2019-05-12T13:35:18.99999976158141900</v>
      </c>
      <c r="E3972">
        <v>39.734789999999997</v>
      </c>
      <c r="F3972">
        <v>-105.01503</v>
      </c>
      <c r="G3972">
        <v>39.736634000000002</v>
      </c>
      <c r="H3972">
        <v>-105.014162</v>
      </c>
      <c r="I3972">
        <v>0.13500000000000001</v>
      </c>
      <c r="J3972" s="1" t="s">
        <v>568</v>
      </c>
      <c r="L3972" s="1" t="s">
        <v>266</v>
      </c>
      <c r="M3972" s="1" t="s">
        <v>47</v>
      </c>
      <c r="N3972" s="1" t="s">
        <v>131</v>
      </c>
      <c r="O3972" s="1" t="s">
        <v>131</v>
      </c>
      <c r="P3972" s="1" t="s">
        <v>199</v>
      </c>
      <c r="Q3972" s="1" t="s">
        <v>311</v>
      </c>
      <c r="R3972" s="1" t="s">
        <v>48</v>
      </c>
      <c r="S3972" s="1" t="s">
        <v>79</v>
      </c>
      <c r="T3972" s="1" t="s">
        <v>206</v>
      </c>
      <c r="U3972" s="2" t="d">
        <v>2019-05-12T12:49:59.9999997206032275</v>
      </c>
      <c r="V3972">
        <v>66</v>
      </c>
      <c r="W3972">
        <v>66</v>
      </c>
      <c r="X3972">
        <v>28</v>
      </c>
      <c r="Y3972">
        <v>24.33</v>
      </c>
      <c r="Z3972">
        <v>35</v>
      </c>
      <c r="AA3972" s="1" t="s">
        <v>59</v>
      </c>
      <c r="AB3972">
        <v>6</v>
      </c>
      <c r="AC3972">
        <v>0</v>
      </c>
      <c r="AD3972" s="1" t="s">
        <v>1068</v>
      </c>
      <c r="AE3972" t="b">
        <v>0</v>
      </c>
      <c r="AF3972" t="b">
        <v>0</v>
      </c>
      <c r="AG3972" t="b">
        <v>0</v>
      </c>
      <c r="AH3972" t="b">
        <v>0</v>
      </c>
      <c r="AI3972" t="b">
        <v>1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s="1" t="s">
        <v>51</v>
      </c>
      <c r="AS3972" s="1" t="s">
        <v>51</v>
      </c>
      <c r="AT3972" s="1" t="s">
        <v>51</v>
      </c>
      <c r="AU3972" s="1" t="s">
        <v>51</v>
      </c>
    </row>
    <row r="3973" spans="1:47" x14ac:dyDescent="0.25">
      <c r="A3973" s="1" t="s">
        <v>3424</v>
      </c>
      <c r="B3973">
        <v>3</v>
      </c>
      <c r="C3973" s="2" t="d">
        <v>2019-05-12T12:35:57.00000005308538475</v>
      </c>
      <c r="D3973" s="2" t="d">
        <v>2019-05-12T13:05:21.00000001955777475</v>
      </c>
      <c r="E3973">
        <v>40.247256999999998</v>
      </c>
      <c r="F3973">
        <v>-104.98038</v>
      </c>
      <c r="G3973">
        <v>40.239550000000001</v>
      </c>
      <c r="H3973">
        <v>-104.98033</v>
      </c>
      <c r="I3973">
        <v>0.53300000000000003</v>
      </c>
      <c r="J3973" s="1" t="s">
        <v>341</v>
      </c>
      <c r="L3973" s="1" t="s">
        <v>173</v>
      </c>
      <c r="M3973" s="1" t="s">
        <v>47</v>
      </c>
      <c r="N3973" s="1" t="s">
        <v>631</v>
      </c>
      <c r="O3973" s="1" t="s">
        <v>210</v>
      </c>
      <c r="P3973" s="1" t="s">
        <v>199</v>
      </c>
      <c r="Q3973" s="1" t="s">
        <v>632</v>
      </c>
      <c r="R3973" s="1" t="s">
        <v>48</v>
      </c>
      <c r="S3973" s="1" t="s">
        <v>79</v>
      </c>
      <c r="T3973" s="1" t="s">
        <v>212</v>
      </c>
      <c r="U3973" s="2" t="d">
        <v>2019-05-12T12:34:59.99999993015081025</v>
      </c>
      <c r="V3973">
        <v>70</v>
      </c>
      <c r="W3973">
        <v>70</v>
      </c>
      <c r="X3973">
        <v>26</v>
      </c>
      <c r="Y3973">
        <v>24.87</v>
      </c>
      <c r="Z3973">
        <v>10</v>
      </c>
      <c r="AA3973" s="1" t="s">
        <v>58</v>
      </c>
      <c r="AB3973">
        <v>5</v>
      </c>
      <c r="AC3973">
        <v>0</v>
      </c>
      <c r="AD3973" s="1" t="s">
        <v>50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s="1" t="s">
        <v>51</v>
      </c>
      <c r="AS3973" s="1" t="s">
        <v>51</v>
      </c>
      <c r="AT3973" s="1" t="s">
        <v>51</v>
      </c>
      <c r="AU3973" s="1" t="s">
        <v>51</v>
      </c>
    </row>
    <row r="3974" spans="1:47" x14ac:dyDescent="0.25">
      <c r="A3974" s="1" t="s">
        <v>3692</v>
      </c>
      <c r="B3974">
        <v>3</v>
      </c>
      <c r="C3974" s="2" t="d">
        <v>2019-05-12T14:05:58.00000028684735400</v>
      </c>
      <c r="D3974" s="2" t="d">
        <v>2019-05-12T14:35:19.99999978579580550</v>
      </c>
      <c r="E3974">
        <v>40.349749000000003</v>
      </c>
      <c r="F3974">
        <v>-104.98128</v>
      </c>
      <c r="G3974">
        <v>40.341470999999999</v>
      </c>
      <c r="H3974">
        <v>-104.98034</v>
      </c>
      <c r="I3974">
        <v>0.57399999999999995</v>
      </c>
      <c r="J3974" s="1" t="s">
        <v>451</v>
      </c>
      <c r="L3974" s="1" t="s">
        <v>196</v>
      </c>
      <c r="M3974" s="1" t="s">
        <v>47</v>
      </c>
      <c r="N3974" s="1" t="s">
        <v>304</v>
      </c>
      <c r="O3974" s="1" t="s">
        <v>229</v>
      </c>
      <c r="P3974" s="1" t="s">
        <v>199</v>
      </c>
      <c r="Q3974" s="1" t="s">
        <v>305</v>
      </c>
      <c r="R3974" s="1" t="s">
        <v>48</v>
      </c>
      <c r="S3974" s="1" t="s">
        <v>79</v>
      </c>
      <c r="T3974" s="1" t="s">
        <v>231</v>
      </c>
      <c r="U3974" s="2" t="d">
        <v>2019-05-12T13:56:00.00000005587935450</v>
      </c>
      <c r="V3974">
        <v>74</v>
      </c>
      <c r="W3974">
        <v>74</v>
      </c>
      <c r="X3974">
        <v>21</v>
      </c>
      <c r="Y3974">
        <v>24.88</v>
      </c>
      <c r="Z3974">
        <v>10</v>
      </c>
      <c r="AA3974" s="1" t="s">
        <v>61</v>
      </c>
      <c r="AB3974">
        <v>20</v>
      </c>
      <c r="AC3974">
        <v>0</v>
      </c>
      <c r="AD3974" s="1" t="s">
        <v>50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s="1" t="s">
        <v>51</v>
      </c>
      <c r="AS3974" s="1" t="s">
        <v>51</v>
      </c>
      <c r="AT3974" s="1" t="s">
        <v>51</v>
      </c>
      <c r="AU3974" s="1" t="s">
        <v>51</v>
      </c>
    </row>
    <row r="3975" spans="1:47" x14ac:dyDescent="0.25">
      <c r="A3975" s="1" t="s">
        <v>3833</v>
      </c>
      <c r="B3975">
        <v>3</v>
      </c>
      <c r="C3975" s="2" t="d">
        <v>2019-05-12T14:05:58.00000028684735400</v>
      </c>
      <c r="D3975" s="2" t="d">
        <v>2019-05-12T14:35:19.99999978579580550</v>
      </c>
      <c r="E3975">
        <v>40.339571999999997</v>
      </c>
      <c r="F3975">
        <v>-104.98007</v>
      </c>
      <c r="G3975">
        <v>40.349868999999998</v>
      </c>
      <c r="H3975">
        <v>-104.98103999999999</v>
      </c>
      <c r="I3975">
        <v>0.71299999999999997</v>
      </c>
      <c r="J3975" s="1" t="s">
        <v>459</v>
      </c>
      <c r="L3975" s="1" t="s">
        <v>195</v>
      </c>
      <c r="M3975" s="1" t="s">
        <v>47</v>
      </c>
      <c r="N3975" s="1" t="s">
        <v>304</v>
      </c>
      <c r="O3975" s="1" t="s">
        <v>210</v>
      </c>
      <c r="P3975" s="1" t="s">
        <v>199</v>
      </c>
      <c r="Q3975" s="1" t="s">
        <v>305</v>
      </c>
      <c r="R3975" s="1" t="s">
        <v>48</v>
      </c>
      <c r="S3975" s="1" t="s">
        <v>79</v>
      </c>
      <c r="T3975" s="1" t="s">
        <v>231</v>
      </c>
      <c r="U3975" s="2" t="d">
        <v>2019-05-12T13:56:00.00000005587935450</v>
      </c>
      <c r="V3975">
        <v>74</v>
      </c>
      <c r="W3975">
        <v>74</v>
      </c>
      <c r="X3975">
        <v>21</v>
      </c>
      <c r="Y3975">
        <v>24.88</v>
      </c>
      <c r="Z3975">
        <v>10</v>
      </c>
      <c r="AA3975" s="1" t="s">
        <v>61</v>
      </c>
      <c r="AB3975">
        <v>20</v>
      </c>
      <c r="AC3975">
        <v>0</v>
      </c>
      <c r="AD3975" s="1" t="s">
        <v>50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s="1" t="s">
        <v>51</v>
      </c>
      <c r="AS3975" s="1" t="s">
        <v>51</v>
      </c>
      <c r="AT3975" s="1" t="s">
        <v>51</v>
      </c>
      <c r="AU3975" s="1" t="s">
        <v>51</v>
      </c>
    </row>
    <row r="3976" spans="1:47" x14ac:dyDescent="0.25">
      <c r="A3976" s="1" t="s">
        <v>8280</v>
      </c>
      <c r="B3976">
        <v>3</v>
      </c>
      <c r="C3976" s="2" t="d">
        <v>2019-05-12T16:39:42.0000002626329675</v>
      </c>
      <c r="D3976" s="2" t="d">
        <v>2019-05-12T17:09:20.99999996367842025</v>
      </c>
      <c r="E3976">
        <v>39.083942999999998</v>
      </c>
      <c r="F3976">
        <v>-108.459177</v>
      </c>
      <c r="G3976">
        <v>39.085439000000001</v>
      </c>
      <c r="H3976">
        <v>-108.457961</v>
      </c>
      <c r="I3976">
        <v>0.122</v>
      </c>
      <c r="J3976" s="1" t="s">
        <v>8281</v>
      </c>
      <c r="K3976">
        <v>547</v>
      </c>
      <c r="L3976" s="1" t="s">
        <v>8282</v>
      </c>
      <c r="M3976" s="1" t="s">
        <v>97</v>
      </c>
      <c r="N3976" s="1" t="s">
        <v>149</v>
      </c>
      <c r="O3976" s="1" t="s">
        <v>491</v>
      </c>
      <c r="P3976" s="1" t="s">
        <v>199</v>
      </c>
      <c r="Q3976" s="1" t="s">
        <v>8283</v>
      </c>
      <c r="R3976" s="1" t="s">
        <v>48</v>
      </c>
      <c r="S3976" s="1" t="s">
        <v>79</v>
      </c>
      <c r="T3976" s="1" t="s">
        <v>493</v>
      </c>
      <c r="U3976" s="2" t="d">
        <v>2019-05-12T16:53:00.000000097788870375</v>
      </c>
      <c r="V3976">
        <v>75</v>
      </c>
      <c r="W3976">
        <v>75</v>
      </c>
      <c r="X3976">
        <v>20</v>
      </c>
      <c r="Y3976">
        <v>25.02</v>
      </c>
      <c r="Z3976">
        <v>10</v>
      </c>
      <c r="AA3976" s="1" t="s">
        <v>54</v>
      </c>
      <c r="AB3976">
        <v>5</v>
      </c>
      <c r="AC3976">
        <v>0</v>
      </c>
      <c r="AD3976" s="1" t="s">
        <v>50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s="1" t="s">
        <v>51</v>
      </c>
      <c r="AS3976" s="1" t="s">
        <v>51</v>
      </c>
      <c r="AT3976" s="1" t="s">
        <v>51</v>
      </c>
      <c r="AU3976" s="1" t="s">
        <v>51</v>
      </c>
    </row>
    <row r="3977" spans="1:47" x14ac:dyDescent="0.25">
      <c r="A3977" s="1" t="s">
        <v>7834</v>
      </c>
      <c r="B3977">
        <v>3</v>
      </c>
      <c r="C3977" s="2" t="d">
        <v>2019-05-12T19:45:42.00000017881393575</v>
      </c>
      <c r="D3977" s="2" t="d">
        <v>2019-05-12T20:15:14.999999734573066125</v>
      </c>
      <c r="E3977">
        <v>38.887884999999997</v>
      </c>
      <c r="F3977">
        <v>-104.95627</v>
      </c>
      <c r="G3977">
        <v>38.882936000000001</v>
      </c>
      <c r="H3977">
        <v>-104.95086000000001</v>
      </c>
      <c r="I3977">
        <v>0.44900000000000001</v>
      </c>
      <c r="J3977" s="1" t="s">
        <v>7203</v>
      </c>
      <c r="K3977">
        <v>7391</v>
      </c>
      <c r="L3977" s="1" t="s">
        <v>6766</v>
      </c>
      <c r="M3977" s="1" t="s">
        <v>47</v>
      </c>
      <c r="N3977" s="1" t="s">
        <v>238</v>
      </c>
      <c r="O3977" s="1" t="s">
        <v>194</v>
      </c>
      <c r="P3977" s="1" t="s">
        <v>199</v>
      </c>
      <c r="Q3977" s="1" t="s">
        <v>6946</v>
      </c>
      <c r="R3977" s="1" t="s">
        <v>48</v>
      </c>
      <c r="S3977" s="1" t="s">
        <v>79</v>
      </c>
      <c r="T3977" s="1" t="s">
        <v>235</v>
      </c>
      <c r="U3977" s="2" t="d">
        <v>2019-05-12T19:57:59.99999981839210125</v>
      </c>
      <c r="V3977">
        <v>59</v>
      </c>
      <c r="W3977">
        <v>59</v>
      </c>
      <c r="X3977">
        <v>31</v>
      </c>
      <c r="Y3977">
        <v>23.5</v>
      </c>
      <c r="Z3977">
        <v>10</v>
      </c>
      <c r="AA3977" s="1" t="s">
        <v>68</v>
      </c>
      <c r="AB3977">
        <v>7</v>
      </c>
      <c r="AC3977">
        <v>0</v>
      </c>
      <c r="AD3977" s="1" t="s">
        <v>1068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s="1" t="s">
        <v>51</v>
      </c>
      <c r="AS3977" s="1" t="s">
        <v>51</v>
      </c>
      <c r="AT3977" s="1" t="s">
        <v>51</v>
      </c>
      <c r="AU3977" s="1" t="s">
        <v>51</v>
      </c>
    </row>
    <row r="3978" spans="1:47" x14ac:dyDescent="0.25">
      <c r="A3978" s="1" t="s">
        <v>1590</v>
      </c>
      <c r="B3978">
        <v>3</v>
      </c>
      <c r="C3978" s="2" t="d">
        <v>2019-05-13T00:05:56.99999984353780875</v>
      </c>
      <c r="D3978" s="2" t="d">
        <v>2019-05-13T00:35:20.00000020489096425</v>
      </c>
      <c r="E3978">
        <v>39.796928999999999</v>
      </c>
      <c r="F3978">
        <v>-105.048478</v>
      </c>
      <c r="G3978">
        <v>39.797029999999999</v>
      </c>
      <c r="H3978">
        <v>-105.04783</v>
      </c>
      <c r="I3978">
        <v>3.5000000000000003E-2</v>
      </c>
      <c r="J3978" s="1" t="s">
        <v>1145</v>
      </c>
      <c r="L3978" s="1" t="s">
        <v>122</v>
      </c>
      <c r="M3978" s="1" t="s">
        <v>47</v>
      </c>
      <c r="N3978" s="1" t="s">
        <v>131</v>
      </c>
      <c r="O3978" s="1" t="s">
        <v>147</v>
      </c>
      <c r="P3978" s="1" t="s">
        <v>199</v>
      </c>
      <c r="Q3978" s="1" t="s">
        <v>368</v>
      </c>
      <c r="R3978" s="1" t="s">
        <v>48</v>
      </c>
      <c r="S3978" s="1" t="s">
        <v>79</v>
      </c>
      <c r="T3978" s="1" t="s">
        <v>206</v>
      </c>
      <c r="U3978" s="2" t="d">
        <v>2019-05-13T00:11:59.99999983236193650</v>
      </c>
      <c r="V3978">
        <v>55</v>
      </c>
      <c r="W3978">
        <v>55</v>
      </c>
      <c r="X3978">
        <v>44</v>
      </c>
      <c r="Y3978">
        <v>24.33</v>
      </c>
      <c r="Z3978">
        <v>10</v>
      </c>
      <c r="AA3978" s="1" t="s">
        <v>65</v>
      </c>
      <c r="AB3978">
        <v>17</v>
      </c>
      <c r="AC3978">
        <v>0</v>
      </c>
      <c r="AD3978" s="1" t="s">
        <v>1068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s="1" t="s">
        <v>53</v>
      </c>
      <c r="AS3978" s="1" t="s">
        <v>53</v>
      </c>
      <c r="AT3978" s="1" t="s">
        <v>53</v>
      </c>
      <c r="AU3978" s="1" t="s">
        <v>53</v>
      </c>
    </row>
    <row r="3979" spans="1:47" x14ac:dyDescent="0.25">
      <c r="A3979" s="1" t="s">
        <v>3594</v>
      </c>
      <c r="B3979">
        <v>3</v>
      </c>
      <c r="C3979" s="2" t="d">
        <v>2019-05-13T06:19:28.999999808147550</v>
      </c>
      <c r="D3979" s="2" t="d">
        <v>2019-05-13T06:49:21.0000000335276100</v>
      </c>
      <c r="E3979">
        <v>39.594386999999998</v>
      </c>
      <c r="F3979">
        <v>-106.251374</v>
      </c>
      <c r="G3979">
        <v>39.594036000000003</v>
      </c>
      <c r="H3979">
        <v>-106.25036</v>
      </c>
      <c r="I3979">
        <v>5.8999999999999997E-2</v>
      </c>
      <c r="J3979" s="1" t="s">
        <v>2936</v>
      </c>
      <c r="L3979" s="1" t="s">
        <v>133</v>
      </c>
      <c r="M3979" s="1" t="s">
        <v>47</v>
      </c>
      <c r="N3979" s="1" t="s">
        <v>501</v>
      </c>
      <c r="O3979" s="1" t="s">
        <v>502</v>
      </c>
      <c r="P3979" s="1" t="s">
        <v>199</v>
      </c>
      <c r="Q3979" s="1" t="s">
        <v>503</v>
      </c>
      <c r="R3979" s="1" t="s">
        <v>48</v>
      </c>
      <c r="S3979" s="1" t="s">
        <v>79</v>
      </c>
      <c r="T3979" s="1" t="s">
        <v>504</v>
      </c>
      <c r="U3979" s="2" t="d">
        <v>2019-05-13T05:52:59.99999988824129100</v>
      </c>
      <c r="V3979">
        <v>30</v>
      </c>
      <c r="W3979">
        <v>22</v>
      </c>
      <c r="X3979">
        <v>75</v>
      </c>
      <c r="Y3979">
        <v>20.84</v>
      </c>
      <c r="Z3979">
        <v>10</v>
      </c>
      <c r="AA3979" s="1" t="s">
        <v>62</v>
      </c>
      <c r="AB3979">
        <v>9</v>
      </c>
      <c r="AC3979">
        <v>0</v>
      </c>
      <c r="AD3979" s="1" t="s">
        <v>50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s="1" t="s">
        <v>51</v>
      </c>
      <c r="AS3979" s="1" t="s">
        <v>51</v>
      </c>
      <c r="AT3979" s="1" t="s">
        <v>51</v>
      </c>
      <c r="AU3979" s="1" t="s">
        <v>51</v>
      </c>
    </row>
    <row r="3980" spans="1:47" x14ac:dyDescent="0.25">
      <c r="A3980" s="1" t="s">
        <v>1959</v>
      </c>
      <c r="B3980">
        <v>3</v>
      </c>
      <c r="C3980" s="2" t="d">
        <v>2019-05-13T07:15:43.999999808147550</v>
      </c>
      <c r="D3980" s="2" t="d">
        <v>2019-05-13T07:45:21.999999904073775</v>
      </c>
      <c r="E3980">
        <v>40.576419999999999</v>
      </c>
      <c r="F3980">
        <v>-105.00147</v>
      </c>
      <c r="G3980">
        <v>40.574427</v>
      </c>
      <c r="H3980">
        <v>-105.00149</v>
      </c>
      <c r="I3980">
        <v>0.13800000000000001</v>
      </c>
      <c r="J3980" s="1" t="s">
        <v>984</v>
      </c>
      <c r="L3980" s="1" t="s">
        <v>196</v>
      </c>
      <c r="M3980" s="1" t="s">
        <v>47</v>
      </c>
      <c r="N3980" s="1" t="s">
        <v>228</v>
      </c>
      <c r="O3980" s="1" t="s">
        <v>229</v>
      </c>
      <c r="P3980" s="1" t="s">
        <v>199</v>
      </c>
      <c r="Q3980" s="1" t="s">
        <v>322</v>
      </c>
      <c r="R3980" s="1" t="s">
        <v>48</v>
      </c>
      <c r="S3980" s="1" t="s">
        <v>79</v>
      </c>
      <c r="T3980" s="1" t="s">
        <v>231</v>
      </c>
      <c r="U3980" s="2" t="d">
        <v>2019-05-13T06:56:00.00000026542693050</v>
      </c>
      <c r="V3980">
        <v>50</v>
      </c>
      <c r="W3980">
        <v>50</v>
      </c>
      <c r="X3980">
        <v>71</v>
      </c>
      <c r="Y3980">
        <v>24.94</v>
      </c>
      <c r="Z3980">
        <v>10</v>
      </c>
      <c r="AA3980" s="1" t="s">
        <v>72</v>
      </c>
      <c r="AB3980">
        <v>3</v>
      </c>
      <c r="AC3980">
        <v>0</v>
      </c>
      <c r="AD3980" s="1" t="s">
        <v>1068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s="1" t="s">
        <v>51</v>
      </c>
      <c r="AS3980" s="1" t="s">
        <v>51</v>
      </c>
      <c r="AT3980" s="1" t="s">
        <v>51</v>
      </c>
      <c r="AU3980" s="1" t="s">
        <v>51</v>
      </c>
    </row>
    <row r="3981" spans="1:47" x14ac:dyDescent="0.25">
      <c r="A3981" s="1" t="s">
        <v>5725</v>
      </c>
      <c r="B3981">
        <v>3</v>
      </c>
      <c r="C3981" s="2" t="d">
        <v>2019-05-13T09:01:29.00000005960464525</v>
      </c>
      <c r="D3981" s="2" t="d">
        <v>2019-05-13T09:31:20.00000005122274275</v>
      </c>
      <c r="E3981">
        <v>39.79954</v>
      </c>
      <c r="F3981">
        <v>-105.03024000000001</v>
      </c>
      <c r="G3981">
        <v>39.799689999999998</v>
      </c>
      <c r="H3981">
        <v>-105.02629</v>
      </c>
      <c r="I3981">
        <v>0.21</v>
      </c>
      <c r="J3981" s="1" t="s">
        <v>2029</v>
      </c>
      <c r="L3981" s="1" t="s">
        <v>122</v>
      </c>
      <c r="M3981" s="1" t="s">
        <v>47</v>
      </c>
      <c r="N3981" s="1" t="s">
        <v>131</v>
      </c>
      <c r="O3981" s="1" t="s">
        <v>147</v>
      </c>
      <c r="P3981" s="1" t="s">
        <v>199</v>
      </c>
      <c r="Q3981" s="1" t="s">
        <v>332</v>
      </c>
      <c r="R3981" s="1" t="s">
        <v>48</v>
      </c>
      <c r="S3981" s="1" t="s">
        <v>79</v>
      </c>
      <c r="T3981" s="1" t="s">
        <v>206</v>
      </c>
      <c r="U3981" s="2" t="d">
        <v>2019-05-13T08:46:59.99999997206032275</v>
      </c>
      <c r="V3981">
        <v>66</v>
      </c>
      <c r="W3981">
        <v>66</v>
      </c>
      <c r="X3981">
        <v>35</v>
      </c>
      <c r="Y3981">
        <v>24.36</v>
      </c>
      <c r="Z3981">
        <v>30</v>
      </c>
      <c r="AA3981" s="1" t="s">
        <v>55</v>
      </c>
      <c r="AB3981">
        <v>3</v>
      </c>
      <c r="AC3981">
        <v>0</v>
      </c>
      <c r="AD3981" s="1" t="s">
        <v>1068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s="1" t="s">
        <v>51</v>
      </c>
      <c r="AS3981" s="1" t="s">
        <v>51</v>
      </c>
      <c r="AT3981" s="1" t="s">
        <v>51</v>
      </c>
      <c r="AU3981" s="1" t="s">
        <v>51</v>
      </c>
    </row>
    <row r="3982" spans="1:47" x14ac:dyDescent="0.25">
      <c r="A3982" s="1" t="s">
        <v>3425</v>
      </c>
      <c r="B3982">
        <v>3</v>
      </c>
      <c r="C3982" s="2" t="d">
        <v>2019-05-13T08:55:27.99999990966170775</v>
      </c>
      <c r="D3982" s="2" t="d">
        <v>2019-05-13T09:25:21.99999997392296475</v>
      </c>
      <c r="E3982">
        <v>39.555610000000001</v>
      </c>
      <c r="F3982">
        <v>-104.87308</v>
      </c>
      <c r="G3982">
        <v>39.556550000000001</v>
      </c>
      <c r="H3982">
        <v>-104.87786</v>
      </c>
      <c r="I3982">
        <v>0.26300000000000001</v>
      </c>
      <c r="J3982" s="1" t="s">
        <v>1153</v>
      </c>
      <c r="L3982" s="1" t="s">
        <v>406</v>
      </c>
      <c r="M3982" s="1" t="s">
        <v>47</v>
      </c>
      <c r="N3982" s="1" t="s">
        <v>704</v>
      </c>
      <c r="O3982" s="1" t="s">
        <v>121</v>
      </c>
      <c r="P3982" s="1" t="s">
        <v>199</v>
      </c>
      <c r="Q3982" s="1" t="s">
        <v>705</v>
      </c>
      <c r="R3982" s="1" t="s">
        <v>48</v>
      </c>
      <c r="S3982" s="1" t="s">
        <v>79</v>
      </c>
      <c r="T3982" s="1" t="s">
        <v>201</v>
      </c>
      <c r="U3982" s="2" t="d">
        <v>2019-05-13T08:52:59.99999988824129100</v>
      </c>
      <c r="V3982">
        <v>65</v>
      </c>
      <c r="W3982">
        <v>65</v>
      </c>
      <c r="X3982">
        <v>32</v>
      </c>
      <c r="Y3982">
        <v>24.15</v>
      </c>
      <c r="Z3982">
        <v>10</v>
      </c>
      <c r="AA3982" s="1" t="s">
        <v>56</v>
      </c>
      <c r="AB3982">
        <v>7</v>
      </c>
      <c r="AC3982">
        <v>0</v>
      </c>
      <c r="AD3982" s="1" t="s">
        <v>50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s="1" t="s">
        <v>51</v>
      </c>
      <c r="AS3982" s="1" t="s">
        <v>51</v>
      </c>
      <c r="AT3982" s="1" t="s">
        <v>51</v>
      </c>
      <c r="AU3982" s="1" t="s">
        <v>51</v>
      </c>
    </row>
    <row r="3983" spans="1:47" x14ac:dyDescent="0.25">
      <c r="A3983" s="1" t="s">
        <v>3595</v>
      </c>
      <c r="B3983">
        <v>3</v>
      </c>
      <c r="C3983" s="2" t="d">
        <v>2019-05-13T10:29:58.00000016111880300</v>
      </c>
      <c r="D3983" s="2" t="d">
        <v>2019-05-13T10:59:20.99999989382922375</v>
      </c>
      <c r="E3983">
        <v>39.775370000000002</v>
      </c>
      <c r="F3983">
        <v>-104.860736</v>
      </c>
      <c r="G3983">
        <v>39.775010000000002</v>
      </c>
      <c r="H3983">
        <v>-104.85657999999999</v>
      </c>
      <c r="I3983">
        <v>0.222</v>
      </c>
      <c r="J3983" s="1" t="s">
        <v>453</v>
      </c>
      <c r="L3983" s="1" t="s">
        <v>133</v>
      </c>
      <c r="M3983" s="1" t="s">
        <v>47</v>
      </c>
      <c r="N3983" s="1" t="s">
        <v>131</v>
      </c>
      <c r="O3983" s="1" t="s">
        <v>131</v>
      </c>
      <c r="P3983" s="1" t="s">
        <v>199</v>
      </c>
      <c r="Q3983" s="1" t="s">
        <v>300</v>
      </c>
      <c r="R3983" s="1" t="s">
        <v>48</v>
      </c>
      <c r="S3983" s="1" t="s">
        <v>79</v>
      </c>
      <c r="T3983" s="1" t="s">
        <v>204</v>
      </c>
      <c r="U3983" s="2" t="d">
        <v>2019-05-13T10:57:59.99999981839210125</v>
      </c>
      <c r="V3983">
        <v>71</v>
      </c>
      <c r="W3983">
        <v>71</v>
      </c>
      <c r="X3983">
        <v>25</v>
      </c>
      <c r="Y3983">
        <v>24.35</v>
      </c>
      <c r="Z3983">
        <v>10</v>
      </c>
      <c r="AA3983" s="1" t="s">
        <v>58</v>
      </c>
      <c r="AB3983">
        <v>3</v>
      </c>
      <c r="AC3983">
        <v>0</v>
      </c>
      <c r="AD3983" s="1" t="s">
        <v>50</v>
      </c>
      <c r="AE3983" t="b">
        <v>0</v>
      </c>
      <c r="AF3983" t="b">
        <v>0</v>
      </c>
      <c r="AG3983" t="b">
        <v>0</v>
      </c>
      <c r="AH3983" t="b">
        <v>0</v>
      </c>
      <c r="AI3983" t="b">
        <v>1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s="1" t="s">
        <v>51</v>
      </c>
      <c r="AS3983" s="1" t="s">
        <v>51</v>
      </c>
      <c r="AT3983" s="1" t="s">
        <v>51</v>
      </c>
      <c r="AU3983" s="1" t="s">
        <v>51</v>
      </c>
    </row>
    <row r="3984" spans="1:47" x14ac:dyDescent="0.25">
      <c r="A3984" s="1" t="s">
        <v>1960</v>
      </c>
      <c r="B3984">
        <v>3</v>
      </c>
      <c r="C3984" s="2" t="d">
        <v>2019-05-13T12:31:29.00000026915222125</v>
      </c>
      <c r="D3984" s="2" t="d">
        <v>2019-05-13T13:01:22.00000009965151575</v>
      </c>
      <c r="E3984">
        <v>38.043711000000002</v>
      </c>
      <c r="F3984">
        <v>-104.72706700000001</v>
      </c>
      <c r="G3984">
        <v>38.056040000000003</v>
      </c>
      <c r="H3984">
        <v>-104.720527</v>
      </c>
      <c r="I3984">
        <v>0.92300000000000004</v>
      </c>
      <c r="J3984" s="1" t="s">
        <v>1085</v>
      </c>
      <c r="L3984" s="1" t="s">
        <v>195</v>
      </c>
      <c r="M3984" s="1" t="s">
        <v>47</v>
      </c>
      <c r="N3984" s="1" t="s">
        <v>412</v>
      </c>
      <c r="O3984" s="1" t="s">
        <v>412</v>
      </c>
      <c r="P3984" s="1" t="s">
        <v>199</v>
      </c>
      <c r="Q3984" s="1" t="s">
        <v>512</v>
      </c>
      <c r="R3984" s="1" t="s">
        <v>48</v>
      </c>
      <c r="S3984" s="1" t="s">
        <v>79</v>
      </c>
      <c r="T3984" s="1" t="s">
        <v>414</v>
      </c>
      <c r="U3984" s="2" t="d">
        <v>2019-05-13T12:53:00.00000030733644975</v>
      </c>
      <c r="V3984">
        <v>83</v>
      </c>
      <c r="W3984">
        <v>83</v>
      </c>
      <c r="X3984">
        <v>14</v>
      </c>
      <c r="Y3984">
        <v>25.15</v>
      </c>
      <c r="Z3984">
        <v>10</v>
      </c>
      <c r="AA3984" s="1" t="s">
        <v>58</v>
      </c>
      <c r="AB3984">
        <v>10</v>
      </c>
      <c r="AC3984">
        <v>0</v>
      </c>
      <c r="AD3984" s="1" t="s">
        <v>1068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s="1" t="s">
        <v>51</v>
      </c>
      <c r="AS3984" s="1" t="s">
        <v>51</v>
      </c>
      <c r="AT3984" s="1" t="s">
        <v>51</v>
      </c>
      <c r="AU3984" s="1" t="s">
        <v>51</v>
      </c>
    </row>
    <row r="3985" spans="1:47" x14ac:dyDescent="0.25">
      <c r="A3985" s="1" t="s">
        <v>6142</v>
      </c>
      <c r="B3985">
        <v>3</v>
      </c>
      <c r="C3985" s="2" t="d">
        <v>2019-05-13T13:31:29.00000005960464525</v>
      </c>
      <c r="D3985" s="2" t="d">
        <v>2019-05-13T15:39:20.99999996367842025</v>
      </c>
      <c r="E3985">
        <v>39.79954</v>
      </c>
      <c r="F3985">
        <v>-105.03024000000001</v>
      </c>
      <c r="G3985">
        <v>39.799689999999998</v>
      </c>
      <c r="H3985">
        <v>-105.02629</v>
      </c>
      <c r="I3985">
        <v>0.21</v>
      </c>
      <c r="J3985" s="1" t="s">
        <v>2029</v>
      </c>
      <c r="L3985" s="1" t="s">
        <v>122</v>
      </c>
      <c r="M3985" s="1" t="s">
        <v>47</v>
      </c>
      <c r="N3985" s="1" t="s">
        <v>131</v>
      </c>
      <c r="O3985" s="1" t="s">
        <v>147</v>
      </c>
      <c r="P3985" s="1" t="s">
        <v>199</v>
      </c>
      <c r="Q3985" s="1" t="s">
        <v>332</v>
      </c>
      <c r="R3985" s="1" t="s">
        <v>48</v>
      </c>
      <c r="S3985" s="1" t="s">
        <v>79</v>
      </c>
      <c r="T3985" s="1" t="s">
        <v>206</v>
      </c>
      <c r="U3985" s="2" t="d">
        <v>2019-05-13T13:47:00.00000018160789875</v>
      </c>
      <c r="V3985">
        <v>77</v>
      </c>
      <c r="W3985">
        <v>77</v>
      </c>
      <c r="X3985">
        <v>18</v>
      </c>
      <c r="Y3985">
        <v>24.33</v>
      </c>
      <c r="Z3985">
        <v>35</v>
      </c>
      <c r="AA3985" s="1" t="s">
        <v>8970</v>
      </c>
      <c r="AB3985">
        <v>0</v>
      </c>
      <c r="AC3985">
        <v>0</v>
      </c>
      <c r="AD3985" s="1" t="s">
        <v>819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s="1" t="s">
        <v>51</v>
      </c>
      <c r="AS3985" s="1" t="s">
        <v>51</v>
      </c>
      <c r="AT3985" s="1" t="s">
        <v>51</v>
      </c>
      <c r="AU3985" s="1" t="s">
        <v>51</v>
      </c>
    </row>
    <row r="3986" spans="1:47" x14ac:dyDescent="0.25">
      <c r="A3986" s="1" t="s">
        <v>1799</v>
      </c>
      <c r="B3986">
        <v>3</v>
      </c>
      <c r="C3986" s="2" t="d">
        <v>2019-05-13T13:41:59.000000227242708075</v>
      </c>
      <c r="D3986" s="2" t="d">
        <v>2019-05-13T14:11:20.0000001210719325</v>
      </c>
      <c r="E3986">
        <v>39.549289999999999</v>
      </c>
      <c r="F3986">
        <v>-104.86938000000001</v>
      </c>
      <c r="G3986">
        <v>39.551549999999999</v>
      </c>
      <c r="H3986">
        <v>-104.86933999999999</v>
      </c>
      <c r="I3986">
        <v>0.156</v>
      </c>
      <c r="J3986" s="1" t="s">
        <v>425</v>
      </c>
      <c r="L3986" s="1" t="s">
        <v>266</v>
      </c>
      <c r="M3986" s="1" t="s">
        <v>47</v>
      </c>
      <c r="N3986" s="1" t="s">
        <v>127</v>
      </c>
      <c r="O3986" s="1" t="s">
        <v>121</v>
      </c>
      <c r="P3986" s="1" t="s">
        <v>199</v>
      </c>
      <c r="Q3986" s="1" t="s">
        <v>348</v>
      </c>
      <c r="R3986" s="1" t="s">
        <v>48</v>
      </c>
      <c r="S3986" s="1" t="s">
        <v>79</v>
      </c>
      <c r="T3986" s="1" t="s">
        <v>201</v>
      </c>
      <c r="U3986" s="2" t="d">
        <v>2019-05-13T13:53:00.000000097788870375</v>
      </c>
      <c r="V3986">
        <v>76</v>
      </c>
      <c r="W3986">
        <v>76</v>
      </c>
      <c r="X3986">
        <v>19</v>
      </c>
      <c r="Y3986">
        <v>24.12</v>
      </c>
      <c r="Z3986">
        <v>10</v>
      </c>
      <c r="AA3986" s="1" t="s">
        <v>59</v>
      </c>
      <c r="AB3986">
        <v>12</v>
      </c>
      <c r="AC3986">
        <v>0</v>
      </c>
      <c r="AD3986" s="1" t="s">
        <v>1068</v>
      </c>
      <c r="AE3986" t="b">
        <v>0</v>
      </c>
      <c r="AF3986" t="b">
        <v>0</v>
      </c>
      <c r="AG3986" t="b">
        <v>0</v>
      </c>
      <c r="AH3986" t="b">
        <v>0</v>
      </c>
      <c r="AI3986" t="b">
        <v>1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s="1" t="s">
        <v>51</v>
      </c>
      <c r="AS3986" s="1" t="s">
        <v>51</v>
      </c>
      <c r="AT3986" s="1" t="s">
        <v>51</v>
      </c>
      <c r="AU3986" s="1" t="s">
        <v>51</v>
      </c>
    </row>
    <row r="3987" spans="1:47" x14ac:dyDescent="0.25">
      <c r="A3987" s="1" t="s">
        <v>2482</v>
      </c>
      <c r="B3987">
        <v>3</v>
      </c>
      <c r="C3987" s="2" t="d">
        <v>2019-05-13T17:03:43.99999976623803075</v>
      </c>
      <c r="D3987" s="2" t="d">
        <v>2019-05-13T17:33:13.00000027287751200</v>
      </c>
      <c r="E3987">
        <v>38.069330999999998</v>
      </c>
      <c r="F3987">
        <v>-104.711269</v>
      </c>
      <c r="G3987">
        <v>37.992640000000002</v>
      </c>
      <c r="H3987">
        <v>-104.76468</v>
      </c>
      <c r="I3987">
        <v>6.0439999999999996</v>
      </c>
      <c r="J3987" s="1" t="s">
        <v>2483</v>
      </c>
      <c r="L3987" s="1" t="s">
        <v>327</v>
      </c>
      <c r="M3987" s="1" t="s">
        <v>47</v>
      </c>
      <c r="N3987" s="1" t="s">
        <v>412</v>
      </c>
      <c r="O3987" s="1" t="s">
        <v>412</v>
      </c>
      <c r="P3987" s="1" t="s">
        <v>199</v>
      </c>
      <c r="Q3987" s="1" t="s">
        <v>512</v>
      </c>
      <c r="R3987" s="1" t="s">
        <v>48</v>
      </c>
      <c r="S3987" s="1" t="s">
        <v>79</v>
      </c>
      <c r="T3987" s="1" t="s">
        <v>414</v>
      </c>
      <c r="U3987" s="2" t="d">
        <v>2019-05-13T16:53:00.000000097788870375</v>
      </c>
      <c r="V3987">
        <v>83</v>
      </c>
      <c r="W3987">
        <v>83</v>
      </c>
      <c r="X3987">
        <v>15</v>
      </c>
      <c r="Y3987">
        <v>25.13</v>
      </c>
      <c r="Z3987">
        <v>10</v>
      </c>
      <c r="AA3987" s="1" t="s">
        <v>65</v>
      </c>
      <c r="AB3987">
        <v>7</v>
      </c>
      <c r="AC3987">
        <v>0</v>
      </c>
      <c r="AD3987" s="1" t="s">
        <v>819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s="1" t="s">
        <v>51</v>
      </c>
      <c r="AS3987" s="1" t="s">
        <v>51</v>
      </c>
      <c r="AT3987" s="1" t="s">
        <v>51</v>
      </c>
      <c r="AU3987" s="1" t="s">
        <v>51</v>
      </c>
    </row>
    <row r="3988" spans="1:47" x14ac:dyDescent="0.25">
      <c r="A3988" s="1" t="s">
        <v>1961</v>
      </c>
      <c r="B3988">
        <v>3</v>
      </c>
      <c r="C3988" s="2" t="d">
        <v>2019-05-13T15:39:44.99999991618096825</v>
      </c>
      <c r="D3988" s="2" t="d">
        <v>2019-05-13T16:09:15.00000002793967725</v>
      </c>
      <c r="E3988">
        <v>40.241092000000002</v>
      </c>
      <c r="F3988">
        <v>-104.98003</v>
      </c>
      <c r="G3988">
        <v>40.247903000000001</v>
      </c>
      <c r="H3988">
        <v>-104.98007</v>
      </c>
      <c r="I3988">
        <v>0.47099999999999997</v>
      </c>
      <c r="J3988" s="1" t="s">
        <v>421</v>
      </c>
      <c r="L3988" s="1" t="s">
        <v>195</v>
      </c>
      <c r="M3988" s="1" t="s">
        <v>47</v>
      </c>
      <c r="N3988" s="1" t="s">
        <v>631</v>
      </c>
      <c r="O3988" s="1" t="s">
        <v>210</v>
      </c>
      <c r="P3988" s="1" t="s">
        <v>199</v>
      </c>
      <c r="Q3988" s="1" t="s">
        <v>632</v>
      </c>
      <c r="R3988" s="1" t="s">
        <v>48</v>
      </c>
      <c r="S3988" s="1" t="s">
        <v>79</v>
      </c>
      <c r="T3988" s="1" t="s">
        <v>212</v>
      </c>
      <c r="U3988" s="2" t="d">
        <v>2019-05-13T15:34:59.99999993015081025</v>
      </c>
      <c r="V3988">
        <v>80</v>
      </c>
      <c r="W3988">
        <v>80</v>
      </c>
      <c r="X3988">
        <v>16</v>
      </c>
      <c r="Y3988">
        <v>24.85</v>
      </c>
      <c r="Z3988">
        <v>10</v>
      </c>
      <c r="AA3988" s="1" t="s">
        <v>8970</v>
      </c>
      <c r="AB3988">
        <v>0</v>
      </c>
      <c r="AC3988">
        <v>0</v>
      </c>
      <c r="AD3988" s="1" t="s">
        <v>1068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s="1" t="s">
        <v>51</v>
      </c>
      <c r="AS3988" s="1" t="s">
        <v>51</v>
      </c>
      <c r="AT3988" s="1" t="s">
        <v>51</v>
      </c>
      <c r="AU3988" s="1" t="s">
        <v>51</v>
      </c>
    </row>
    <row r="3989" spans="1:47" x14ac:dyDescent="0.25">
      <c r="A3989" s="1" t="s">
        <v>2484</v>
      </c>
      <c r="B3989">
        <v>3</v>
      </c>
      <c r="C3989" s="2" t="d">
        <v>2019-05-13T16:12:00.00000025145709525</v>
      </c>
      <c r="D3989" s="2" t="d">
        <v>2019-05-13T16:41:19.0000003064051270625</v>
      </c>
      <c r="E3989">
        <v>39.566223999999998</v>
      </c>
      <c r="F3989">
        <v>-104.87241899999999</v>
      </c>
      <c r="G3989">
        <v>39.564070000000001</v>
      </c>
      <c r="H3989">
        <v>-104.87203</v>
      </c>
      <c r="I3989">
        <v>0.15</v>
      </c>
      <c r="J3989" s="1" t="s">
        <v>562</v>
      </c>
      <c r="L3989" s="1" t="s">
        <v>196</v>
      </c>
      <c r="M3989" s="1" t="s">
        <v>47</v>
      </c>
      <c r="N3989" s="1" t="s">
        <v>127</v>
      </c>
      <c r="O3989" s="1" t="s">
        <v>202</v>
      </c>
      <c r="P3989" s="1" t="s">
        <v>199</v>
      </c>
      <c r="Q3989" s="1" t="s">
        <v>348</v>
      </c>
      <c r="R3989" s="1" t="s">
        <v>48</v>
      </c>
      <c r="S3989" s="1" t="s">
        <v>79</v>
      </c>
      <c r="T3989" s="1" t="s">
        <v>201</v>
      </c>
      <c r="U3989" s="2" t="d">
        <v>2019-05-13T15:53:00.00000030733644975</v>
      </c>
      <c r="V3989">
        <v>74</v>
      </c>
      <c r="W3989">
        <v>74</v>
      </c>
      <c r="X3989">
        <v>19</v>
      </c>
      <c r="Y3989">
        <v>24.11</v>
      </c>
      <c r="Z3989">
        <v>10</v>
      </c>
      <c r="AA3989" s="1" t="s">
        <v>54</v>
      </c>
      <c r="AB3989">
        <v>6</v>
      </c>
      <c r="AC3989">
        <v>0</v>
      </c>
      <c r="AD3989" s="1" t="s">
        <v>819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s="1" t="s">
        <v>51</v>
      </c>
      <c r="AS3989" s="1" t="s">
        <v>51</v>
      </c>
      <c r="AT3989" s="1" t="s">
        <v>51</v>
      </c>
      <c r="AU3989" s="1" t="s">
        <v>51</v>
      </c>
    </row>
    <row r="3990" spans="1:47" x14ac:dyDescent="0.25">
      <c r="A3990" s="1" t="s">
        <v>2485</v>
      </c>
      <c r="B3990">
        <v>3</v>
      </c>
      <c r="C3990" s="2" t="d">
        <v>2019-05-13T15:45:44.99999983236193650</v>
      </c>
      <c r="D3990" s="2" t="d">
        <v>2019-05-13T16:15:21.99999969452619225</v>
      </c>
      <c r="E3990">
        <v>39.602213999999996</v>
      </c>
      <c r="F3990">
        <v>-104.888992</v>
      </c>
      <c r="G3990">
        <v>39.606279999999998</v>
      </c>
      <c r="H3990">
        <v>-104.89135</v>
      </c>
      <c r="I3990">
        <v>0.308</v>
      </c>
      <c r="J3990" s="1" t="s">
        <v>427</v>
      </c>
      <c r="L3990" s="1" t="s">
        <v>878</v>
      </c>
      <c r="M3990" s="1" t="s">
        <v>47</v>
      </c>
      <c r="N3990" s="1" t="s">
        <v>127</v>
      </c>
      <c r="O3990" s="1" t="s">
        <v>202</v>
      </c>
      <c r="P3990" s="1" t="s">
        <v>199</v>
      </c>
      <c r="Q3990" s="1" t="s">
        <v>428</v>
      </c>
      <c r="R3990" s="1" t="s">
        <v>48</v>
      </c>
      <c r="S3990" s="1" t="s">
        <v>79</v>
      </c>
      <c r="T3990" s="1" t="s">
        <v>201</v>
      </c>
      <c r="U3990" s="2" t="d">
        <v>2019-05-13T15:53:00.00000030733644975</v>
      </c>
      <c r="V3990">
        <v>74</v>
      </c>
      <c r="W3990">
        <v>74</v>
      </c>
      <c r="X3990">
        <v>19</v>
      </c>
      <c r="Y3990">
        <v>24.11</v>
      </c>
      <c r="Z3990">
        <v>10</v>
      </c>
      <c r="AA3990" s="1" t="s">
        <v>54</v>
      </c>
      <c r="AB3990">
        <v>6</v>
      </c>
      <c r="AC3990">
        <v>0</v>
      </c>
      <c r="AD3990" s="1" t="s">
        <v>819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s="1" t="s">
        <v>51</v>
      </c>
      <c r="AS3990" s="1" t="s">
        <v>51</v>
      </c>
      <c r="AT3990" s="1" t="s">
        <v>51</v>
      </c>
      <c r="AU3990" s="1" t="s">
        <v>51</v>
      </c>
    </row>
    <row r="3991" spans="1:47" x14ac:dyDescent="0.25">
      <c r="A3991" s="1" t="s">
        <v>1962</v>
      </c>
      <c r="B3991">
        <v>3</v>
      </c>
      <c r="C3991" s="2" t="d">
        <v>2019-05-13T16:13:29.99999991618096825</v>
      </c>
      <c r="D3991" s="2" t="d">
        <v>2019-05-13T16:43:22.00000014156102825</v>
      </c>
      <c r="E3991">
        <v>39.754576</v>
      </c>
      <c r="F3991">
        <v>-104.82753</v>
      </c>
      <c r="G3991">
        <v>39.756207000000003</v>
      </c>
      <c r="H3991">
        <v>-104.82755</v>
      </c>
      <c r="I3991">
        <v>0.113</v>
      </c>
      <c r="J3991" s="1" t="s">
        <v>308</v>
      </c>
      <c r="L3991" s="1" t="s">
        <v>309</v>
      </c>
      <c r="M3991" s="1" t="s">
        <v>47</v>
      </c>
      <c r="N3991" s="1" t="s">
        <v>171</v>
      </c>
      <c r="O3991" s="1" t="s">
        <v>147</v>
      </c>
      <c r="P3991" s="1" t="s">
        <v>199</v>
      </c>
      <c r="Q3991" s="1" t="s">
        <v>241</v>
      </c>
      <c r="R3991" s="1" t="s">
        <v>48</v>
      </c>
      <c r="S3991" s="1" t="s">
        <v>79</v>
      </c>
      <c r="T3991" s="1" t="s">
        <v>204</v>
      </c>
      <c r="U3991" s="2" t="d">
        <v>2019-05-13T15:58:00.00000002793967725</v>
      </c>
      <c r="V3991">
        <v>74</v>
      </c>
      <c r="W3991">
        <v>74</v>
      </c>
      <c r="X3991">
        <v>24</v>
      </c>
      <c r="Y3991">
        <v>24.31</v>
      </c>
      <c r="Z3991">
        <v>10</v>
      </c>
      <c r="AA3991" s="1" t="s">
        <v>58</v>
      </c>
      <c r="AB3991">
        <v>6</v>
      </c>
      <c r="AC3991">
        <v>0</v>
      </c>
      <c r="AD3991" s="1" t="s">
        <v>1068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s="1" t="s">
        <v>51</v>
      </c>
      <c r="AS3991" s="1" t="s">
        <v>51</v>
      </c>
      <c r="AT3991" s="1" t="s">
        <v>51</v>
      </c>
      <c r="AU3991" s="1" t="s">
        <v>51</v>
      </c>
    </row>
    <row r="3992" spans="1:47" x14ac:dyDescent="0.25">
      <c r="A3992" s="1" t="s">
        <v>5726</v>
      </c>
      <c r="B3992">
        <v>3</v>
      </c>
      <c r="C3992" s="2" t="d">
        <v>2019-05-13T17:01:29.00000026915222125</v>
      </c>
      <c r="D3992" s="2" t="d">
        <v>2019-05-13T17:31:20.00000026077031875</v>
      </c>
      <c r="E3992">
        <v>39.789726999999999</v>
      </c>
      <c r="F3992">
        <v>-105.064474</v>
      </c>
      <c r="G3992">
        <v>39.790170000000003</v>
      </c>
      <c r="H3992">
        <v>-105.0638</v>
      </c>
      <c r="I3992">
        <v>4.7E-2</v>
      </c>
      <c r="J3992" s="1" t="s">
        <v>1145</v>
      </c>
      <c r="L3992" s="1" t="s">
        <v>122</v>
      </c>
      <c r="M3992" s="1" t="s">
        <v>47</v>
      </c>
      <c r="N3992" s="1" t="s">
        <v>131</v>
      </c>
      <c r="O3992" s="1" t="s">
        <v>131</v>
      </c>
      <c r="P3992" s="1" t="s">
        <v>199</v>
      </c>
      <c r="Q3992" s="1" t="s">
        <v>368</v>
      </c>
      <c r="R3992" s="1" t="s">
        <v>48</v>
      </c>
      <c r="S3992" s="1" t="s">
        <v>79</v>
      </c>
      <c r="T3992" s="1" t="s">
        <v>206</v>
      </c>
      <c r="U3992" s="2" t="d">
        <v>2019-05-13T16:47:00.00000018160789875</v>
      </c>
      <c r="V3992">
        <v>75</v>
      </c>
      <c r="W3992">
        <v>75</v>
      </c>
      <c r="X3992">
        <v>21</v>
      </c>
      <c r="Y3992">
        <v>24.33</v>
      </c>
      <c r="Z3992">
        <v>30</v>
      </c>
      <c r="AA3992" s="1" t="s">
        <v>58</v>
      </c>
      <c r="AB3992">
        <v>12</v>
      </c>
      <c r="AC3992">
        <v>0</v>
      </c>
      <c r="AD3992" s="1" t="s">
        <v>819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s="1" t="s">
        <v>51</v>
      </c>
      <c r="AS3992" s="1" t="s">
        <v>51</v>
      </c>
      <c r="AT3992" s="1" t="s">
        <v>51</v>
      </c>
      <c r="AU3992" s="1" t="s">
        <v>51</v>
      </c>
    </row>
    <row r="3993" spans="1:47" x14ac:dyDescent="0.25">
      <c r="A3993" s="1" t="s">
        <v>3426</v>
      </c>
      <c r="B3993">
        <v>3</v>
      </c>
      <c r="C3993" s="2" t="d">
        <v>2019-05-13T19:27:41.99999980162828950</v>
      </c>
      <c r="D3993" s="2" t="d">
        <v>2019-05-13T19:57:13.99999975226819550</v>
      </c>
      <c r="E3993">
        <v>40.2089</v>
      </c>
      <c r="F3993">
        <v>-104.98035</v>
      </c>
      <c r="G3993">
        <v>40.20073</v>
      </c>
      <c r="H3993">
        <v>-104.98036</v>
      </c>
      <c r="I3993">
        <v>0.56399999999999995</v>
      </c>
      <c r="J3993" s="1" t="s">
        <v>265</v>
      </c>
      <c r="L3993" s="1" t="s">
        <v>173</v>
      </c>
      <c r="M3993" s="1" t="s">
        <v>47</v>
      </c>
      <c r="N3993" s="1" t="s">
        <v>209</v>
      </c>
      <c r="O3993" s="1" t="s">
        <v>210</v>
      </c>
      <c r="P3993" s="1" t="s">
        <v>199</v>
      </c>
      <c r="Q3993" s="1" t="s">
        <v>211</v>
      </c>
      <c r="R3993" s="1" t="s">
        <v>48</v>
      </c>
      <c r="S3993" s="1" t="s">
        <v>79</v>
      </c>
      <c r="T3993" s="1" t="s">
        <v>212</v>
      </c>
      <c r="U3993" s="2" t="d">
        <v>2019-05-13T19:34:59.9999997206032275</v>
      </c>
      <c r="V3993">
        <v>72</v>
      </c>
      <c r="W3993">
        <v>72</v>
      </c>
      <c r="X3993">
        <v>27</v>
      </c>
      <c r="Y3993">
        <v>24.87</v>
      </c>
      <c r="Z3993">
        <v>10</v>
      </c>
      <c r="AA3993" s="1" t="s">
        <v>67</v>
      </c>
      <c r="AB3993">
        <v>8</v>
      </c>
      <c r="AC3993">
        <v>0</v>
      </c>
      <c r="AD3993" s="1" t="s">
        <v>50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s="1" t="s">
        <v>51</v>
      </c>
      <c r="AS3993" s="1" t="s">
        <v>51</v>
      </c>
      <c r="AT3993" s="1" t="s">
        <v>51</v>
      </c>
      <c r="AU3993" s="1" t="s">
        <v>51</v>
      </c>
    </row>
    <row r="3994" spans="1:47" x14ac:dyDescent="0.25">
      <c r="A3994" s="1" t="s">
        <v>5478</v>
      </c>
      <c r="B3994">
        <v>3</v>
      </c>
      <c r="C3994" s="2" t="d">
        <v>2019-05-13T17:29:59.00000018533318950</v>
      </c>
      <c r="D3994" s="2" t="d">
        <v>2019-05-13T17:59:21.0000003129243825</v>
      </c>
      <c r="E3994">
        <v>39.784700000000001</v>
      </c>
      <c r="F3994">
        <v>-105.08638000000001</v>
      </c>
      <c r="G3994">
        <v>39.785229999999999</v>
      </c>
      <c r="H3994">
        <v>-105.084149</v>
      </c>
      <c r="I3994">
        <v>0.124</v>
      </c>
      <c r="J3994" s="1" t="s">
        <v>557</v>
      </c>
      <c r="L3994" s="1" t="s">
        <v>137</v>
      </c>
      <c r="M3994" s="1" t="s">
        <v>47</v>
      </c>
      <c r="N3994" s="1" t="s">
        <v>544</v>
      </c>
      <c r="O3994" s="1" t="s">
        <v>115</v>
      </c>
      <c r="P3994" s="1" t="s">
        <v>199</v>
      </c>
      <c r="Q3994" s="1" t="s">
        <v>545</v>
      </c>
      <c r="R3994" s="1" t="s">
        <v>48</v>
      </c>
      <c r="S3994" s="1" t="s">
        <v>79</v>
      </c>
      <c r="T3994" s="1" t="s">
        <v>206</v>
      </c>
      <c r="U3994" s="2" t="d">
        <v>2019-05-13T17:46:59.99999997206032275</v>
      </c>
      <c r="V3994">
        <v>75</v>
      </c>
      <c r="W3994">
        <v>75</v>
      </c>
      <c r="X3994">
        <v>18</v>
      </c>
      <c r="Y3994">
        <v>24.33</v>
      </c>
      <c r="Z3994">
        <v>30</v>
      </c>
      <c r="AA3994" s="1" t="s">
        <v>65</v>
      </c>
      <c r="AB3994">
        <v>6</v>
      </c>
      <c r="AC3994">
        <v>0</v>
      </c>
      <c r="AD3994" s="1" t="s">
        <v>819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s="1" t="s">
        <v>51</v>
      </c>
      <c r="AS3994" s="1" t="s">
        <v>51</v>
      </c>
      <c r="AT3994" s="1" t="s">
        <v>51</v>
      </c>
      <c r="AU3994" s="1" t="s">
        <v>51</v>
      </c>
    </row>
    <row r="3995" spans="1:47" x14ac:dyDescent="0.25">
      <c r="A3995" s="1" t="s">
        <v>2486</v>
      </c>
      <c r="B3995">
        <v>3</v>
      </c>
      <c r="C3995" s="2" t="d">
        <v>2019-05-13T18:03:42.99999995157122700</v>
      </c>
      <c r="D3995" s="2" t="d">
        <v>2019-05-13T18:33:22.00000028125941450</v>
      </c>
      <c r="E3995">
        <v>39.602213999999996</v>
      </c>
      <c r="F3995">
        <v>-104.888992</v>
      </c>
      <c r="G3995">
        <v>39.606279999999998</v>
      </c>
      <c r="H3995">
        <v>-104.89135</v>
      </c>
      <c r="I3995">
        <v>0.308</v>
      </c>
      <c r="J3995" s="1" t="s">
        <v>427</v>
      </c>
      <c r="L3995" s="1" t="s">
        <v>878</v>
      </c>
      <c r="M3995" s="1" t="s">
        <v>47</v>
      </c>
      <c r="N3995" s="1" t="s">
        <v>127</v>
      </c>
      <c r="O3995" s="1" t="s">
        <v>202</v>
      </c>
      <c r="P3995" s="1" t="s">
        <v>199</v>
      </c>
      <c r="Q3995" s="1" t="s">
        <v>428</v>
      </c>
      <c r="R3995" s="1" t="s">
        <v>48</v>
      </c>
      <c r="S3995" s="1" t="s">
        <v>79</v>
      </c>
      <c r="T3995" s="1" t="s">
        <v>201</v>
      </c>
      <c r="U3995" s="2" t="d">
        <v>2019-05-13T17:52:59.99999988824129100</v>
      </c>
      <c r="V3995">
        <v>72</v>
      </c>
      <c r="W3995">
        <v>72</v>
      </c>
      <c r="X3995">
        <v>23</v>
      </c>
      <c r="Y3995">
        <v>24.13</v>
      </c>
      <c r="Z3995">
        <v>10</v>
      </c>
      <c r="AA3995" s="1" t="s">
        <v>65</v>
      </c>
      <c r="AB3995">
        <v>12</v>
      </c>
      <c r="AC3995">
        <v>0</v>
      </c>
      <c r="AD3995" s="1" t="s">
        <v>819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s="1" t="s">
        <v>51</v>
      </c>
      <c r="AS3995" s="1" t="s">
        <v>51</v>
      </c>
      <c r="AT3995" s="1" t="s">
        <v>51</v>
      </c>
      <c r="AU3995" s="1" t="s">
        <v>51</v>
      </c>
    </row>
    <row r="3996" spans="1:47" x14ac:dyDescent="0.25">
      <c r="A3996" s="1" t="s">
        <v>5727</v>
      </c>
      <c r="B3996">
        <v>3</v>
      </c>
      <c r="C3996" s="2" t="d">
        <v>2019-05-13T19:03:42.99999974202364425</v>
      </c>
      <c r="D3996" s="2" t="d">
        <v>2019-05-13T19:33:20.99999983794986925</v>
      </c>
      <c r="E3996">
        <v>39.778410000000001</v>
      </c>
      <c r="F3996">
        <v>-104.91289</v>
      </c>
      <c r="G3996">
        <v>39.780209999999997</v>
      </c>
      <c r="H3996">
        <v>-104.93586000000001</v>
      </c>
      <c r="I3996">
        <v>1.226</v>
      </c>
      <c r="J3996" s="1" t="s">
        <v>487</v>
      </c>
      <c r="L3996" s="1" t="s">
        <v>137</v>
      </c>
      <c r="M3996" s="1" t="s">
        <v>47</v>
      </c>
      <c r="N3996" s="1" t="s">
        <v>131</v>
      </c>
      <c r="O3996" s="1" t="s">
        <v>131</v>
      </c>
      <c r="P3996" s="1" t="s">
        <v>199</v>
      </c>
      <c r="Q3996" s="1" t="s">
        <v>247</v>
      </c>
      <c r="R3996" s="1" t="s">
        <v>48</v>
      </c>
      <c r="S3996" s="1" t="s">
        <v>79</v>
      </c>
      <c r="T3996" s="1" t="s">
        <v>206</v>
      </c>
      <c r="U3996" s="2" t="d">
        <v>2019-05-13T18:58:00.00000002793967725</v>
      </c>
      <c r="V3996">
        <v>73</v>
      </c>
      <c r="W3996">
        <v>73</v>
      </c>
      <c r="X3996">
        <v>25</v>
      </c>
      <c r="Y3996">
        <v>24.33</v>
      </c>
      <c r="Z3996">
        <v>30</v>
      </c>
      <c r="AA3996" s="1" t="s">
        <v>61</v>
      </c>
      <c r="AB3996">
        <v>5</v>
      </c>
      <c r="AC3996">
        <v>0</v>
      </c>
      <c r="AD3996" s="1" t="s">
        <v>819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s="1" t="s">
        <v>51</v>
      </c>
      <c r="AS3996" s="1" t="s">
        <v>51</v>
      </c>
      <c r="AT3996" s="1" t="s">
        <v>51</v>
      </c>
      <c r="AU3996" s="1" t="s">
        <v>51</v>
      </c>
    </row>
    <row r="3997" spans="1:47" x14ac:dyDescent="0.25">
      <c r="A3997" s="1" t="s">
        <v>2283</v>
      </c>
      <c r="B3997">
        <v>4</v>
      </c>
      <c r="C3997" s="2" t="d">
        <v>2019-05-13T19:14:57.99999974202364425</v>
      </c>
      <c r="D3997" s="2" t="d">
        <v>2019-05-14T00:13:30.00000012572854425</v>
      </c>
      <c r="E3997">
        <v>40.333210000000001</v>
      </c>
      <c r="F3997">
        <v>-104.98035</v>
      </c>
      <c r="G3997">
        <v>40.331420999999999</v>
      </c>
      <c r="H3997">
        <v>-104.98035</v>
      </c>
      <c r="I3997">
        <v>0.124</v>
      </c>
      <c r="J3997" s="1" t="s">
        <v>421</v>
      </c>
      <c r="L3997" s="1" t="s">
        <v>196</v>
      </c>
      <c r="M3997" s="1" t="s">
        <v>47</v>
      </c>
      <c r="N3997" s="1" t="s">
        <v>540</v>
      </c>
      <c r="O3997" s="1" t="s">
        <v>210</v>
      </c>
      <c r="P3997" s="1" t="s">
        <v>199</v>
      </c>
      <c r="Q3997" s="1" t="s">
        <v>541</v>
      </c>
      <c r="R3997" s="1" t="s">
        <v>48</v>
      </c>
      <c r="S3997" s="1" t="s">
        <v>79</v>
      </c>
      <c r="T3997" s="1" t="s">
        <v>231</v>
      </c>
      <c r="U3997" s="2" t="d">
        <v>2019-05-13T18:56:00.00000026542693050</v>
      </c>
      <c r="V3997">
        <v>70</v>
      </c>
      <c r="W3997">
        <v>70</v>
      </c>
      <c r="X3997">
        <v>29</v>
      </c>
      <c r="Y3997">
        <v>24.9</v>
      </c>
      <c r="Z3997">
        <v>10</v>
      </c>
      <c r="AA3997" s="1" t="s">
        <v>67</v>
      </c>
      <c r="AB3997">
        <v>6</v>
      </c>
      <c r="AC3997">
        <v>0</v>
      </c>
      <c r="AD3997" s="1" t="s">
        <v>819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s="1" t="s">
        <v>51</v>
      </c>
      <c r="AS3997" s="1" t="s">
        <v>51</v>
      </c>
      <c r="AT3997" s="1" t="s">
        <v>51</v>
      </c>
      <c r="AU3997" s="1" t="s">
        <v>51</v>
      </c>
    </row>
    <row r="3998" spans="1:47" x14ac:dyDescent="0.25">
      <c r="A3998" s="1" t="s">
        <v>3175</v>
      </c>
      <c r="B3998">
        <v>3</v>
      </c>
      <c r="C3998" s="2" t="d">
        <v>2019-05-13T22:37:27.00000013690441650</v>
      </c>
      <c r="D3998" s="2" t="d">
        <v>2019-05-13T23:06:59.0000000875443225</v>
      </c>
      <c r="E3998">
        <v>40.70664</v>
      </c>
      <c r="F3998">
        <v>-103.0591</v>
      </c>
      <c r="G3998">
        <v>40.616669999999999</v>
      </c>
      <c r="H3998">
        <v>-103.17533</v>
      </c>
      <c r="I3998">
        <v>8.7040000000000006</v>
      </c>
      <c r="J3998" s="1" t="s">
        <v>3176</v>
      </c>
      <c r="L3998" s="1" t="s">
        <v>124</v>
      </c>
      <c r="M3998" s="1" t="s">
        <v>47</v>
      </c>
      <c r="N3998" s="1" t="s">
        <v>3177</v>
      </c>
      <c r="O3998" s="1" t="s">
        <v>159</v>
      </c>
      <c r="P3998" s="1" t="s">
        <v>199</v>
      </c>
      <c r="Q3998" s="1" t="s">
        <v>3178</v>
      </c>
      <c r="R3998" s="1" t="s">
        <v>48</v>
      </c>
      <c r="S3998" s="1" t="s">
        <v>79</v>
      </c>
      <c r="T3998" s="1" t="s">
        <v>1720</v>
      </c>
      <c r="U3998" s="2" t="d">
        <v>2019-05-13T22:40:00.00000006984918975</v>
      </c>
      <c r="V3998">
        <v>50</v>
      </c>
      <c r="W3998">
        <v>50</v>
      </c>
      <c r="X3998">
        <v>82</v>
      </c>
      <c r="Y3998">
        <v>25.8</v>
      </c>
      <c r="Z3998">
        <v>10</v>
      </c>
      <c r="AA3998" s="1" t="s">
        <v>56</v>
      </c>
      <c r="AB3998">
        <v>6</v>
      </c>
      <c r="AC3998">
        <v>0</v>
      </c>
      <c r="AD3998" s="1" t="s">
        <v>50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s="1" t="s">
        <v>53</v>
      </c>
      <c r="AS3998" s="1" t="s">
        <v>53</v>
      </c>
      <c r="AT3998" s="1" t="s">
        <v>53</v>
      </c>
      <c r="AU3998" s="1" t="s">
        <v>53</v>
      </c>
    </row>
    <row r="3999" spans="1:47" x14ac:dyDescent="0.25">
      <c r="A3999" s="1" t="s">
        <v>5728</v>
      </c>
      <c r="B3999">
        <v>3</v>
      </c>
      <c r="C3999" s="2" t="d">
        <v>2019-05-14T07:35:59.00000031106174050</v>
      </c>
      <c r="D3999" s="2" t="d">
        <v>2019-05-14T08:05:22.00000004377216125</v>
      </c>
      <c r="E3999">
        <v>39.824913000000002</v>
      </c>
      <c r="F3999">
        <v>-104.966346</v>
      </c>
      <c r="G3999">
        <v>39.823369</v>
      </c>
      <c r="H3999">
        <v>-104.964029</v>
      </c>
      <c r="I3999">
        <v>0.16300000000000001</v>
      </c>
      <c r="J3999" s="1" t="s">
        <v>150</v>
      </c>
      <c r="L3999" s="1" t="s">
        <v>166</v>
      </c>
      <c r="M3999" s="1" t="s">
        <v>47</v>
      </c>
      <c r="N3999" s="1" t="s">
        <v>131</v>
      </c>
      <c r="O3999" s="1" t="s">
        <v>147</v>
      </c>
      <c r="P3999" s="1" t="s">
        <v>199</v>
      </c>
      <c r="Q3999" s="1" t="s">
        <v>205</v>
      </c>
      <c r="R3999" s="1" t="s">
        <v>48</v>
      </c>
      <c r="S3999" s="1" t="s">
        <v>79</v>
      </c>
      <c r="T3999" s="1" t="s">
        <v>206</v>
      </c>
      <c r="U3999" s="2" t="d">
        <v>2019-05-14T07:47:00.00000018160789875</v>
      </c>
      <c r="V3999">
        <v>64</v>
      </c>
      <c r="W3999">
        <v>64</v>
      </c>
      <c r="X3999">
        <v>32</v>
      </c>
      <c r="Y3999">
        <v>24.43</v>
      </c>
      <c r="Z3999">
        <v>30</v>
      </c>
      <c r="AA3999" s="1" t="s">
        <v>55</v>
      </c>
      <c r="AB3999">
        <v>3</v>
      </c>
      <c r="AC3999">
        <v>0</v>
      </c>
      <c r="AD3999" s="1" t="s">
        <v>1068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s="1" t="s">
        <v>51</v>
      </c>
      <c r="AS3999" s="1" t="s">
        <v>51</v>
      </c>
      <c r="AT3999" s="1" t="s">
        <v>51</v>
      </c>
      <c r="AU3999" s="1" t="s">
        <v>51</v>
      </c>
    </row>
    <row r="4000" spans="1:47" x14ac:dyDescent="0.25">
      <c r="A4000" s="1" t="s">
        <v>5729</v>
      </c>
      <c r="B4000">
        <v>3</v>
      </c>
      <c r="C4000" s="2" t="d">
        <v>2019-05-14T07:37:27.99999974202364425</v>
      </c>
      <c r="D4000" s="2" t="d">
        <v>2019-05-14T08:07:21.99999980628490125</v>
      </c>
      <c r="E4000">
        <v>39.885438999999998</v>
      </c>
      <c r="F4000">
        <v>-104.98766999999999</v>
      </c>
      <c r="G4000">
        <v>39.882770000000001</v>
      </c>
      <c r="H4000">
        <v>-104.98768</v>
      </c>
      <c r="I4000">
        <v>0.184</v>
      </c>
      <c r="J4000" s="1" t="s">
        <v>442</v>
      </c>
      <c r="L4000" s="1" t="s">
        <v>313</v>
      </c>
      <c r="M4000" s="1" t="s">
        <v>47</v>
      </c>
      <c r="N4000" s="1" t="s">
        <v>131</v>
      </c>
      <c r="O4000" s="1" t="s">
        <v>147</v>
      </c>
      <c r="P4000" s="1" t="s">
        <v>199</v>
      </c>
      <c r="Q4000" s="1" t="s">
        <v>440</v>
      </c>
      <c r="R4000" s="1" t="s">
        <v>48</v>
      </c>
      <c r="S4000" s="1" t="s">
        <v>79</v>
      </c>
      <c r="T4000" s="1" t="s">
        <v>206</v>
      </c>
      <c r="U4000" s="2" t="d">
        <v>2019-05-14T07:47:00.00000018160789875</v>
      </c>
      <c r="V4000">
        <v>64</v>
      </c>
      <c r="W4000">
        <v>64</v>
      </c>
      <c r="X4000">
        <v>32</v>
      </c>
      <c r="Y4000">
        <v>24.43</v>
      </c>
      <c r="Z4000">
        <v>30</v>
      </c>
      <c r="AA4000" s="1" t="s">
        <v>55</v>
      </c>
      <c r="AB4000">
        <v>3</v>
      </c>
      <c r="AC4000">
        <v>0</v>
      </c>
      <c r="AD4000" s="1" t="s">
        <v>1068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s="1" t="s">
        <v>51</v>
      </c>
      <c r="AS4000" s="1" t="s">
        <v>51</v>
      </c>
      <c r="AT4000" s="1" t="s">
        <v>51</v>
      </c>
      <c r="AU4000" s="1" t="s">
        <v>51</v>
      </c>
    </row>
    <row r="4001" spans="1:47" x14ac:dyDescent="0.25">
      <c r="A4001" s="1" t="s">
        <v>9446</v>
      </c>
      <c r="B4001">
        <v>2</v>
      </c>
      <c r="C4001" s="2" t="d">
        <v>2019-05-14T08:14:13.99999993387609425</v>
      </c>
      <c r="D4001" s="2" t="d">
        <v>2019-05-14T08:43:39.00000013411045350</v>
      </c>
      <c r="E4001">
        <v>39.834919999999997</v>
      </c>
      <c r="F4001">
        <v>-104.98365</v>
      </c>
      <c r="G4001">
        <v>39.824379999999998</v>
      </c>
      <c r="H4001">
        <v>-104.98317</v>
      </c>
      <c r="I4001">
        <v>0.72899999999999998</v>
      </c>
      <c r="J4001" s="1" t="s">
        <v>9447</v>
      </c>
      <c r="L4001" s="1" t="s">
        <v>173</v>
      </c>
      <c r="M4001" s="1" t="s">
        <v>47</v>
      </c>
      <c r="N4001" s="1" t="s">
        <v>131</v>
      </c>
      <c r="O4001" s="1" t="s">
        <v>147</v>
      </c>
      <c r="P4001" s="1" t="s">
        <v>199</v>
      </c>
      <c r="Q4001" s="1" t="s">
        <v>205</v>
      </c>
      <c r="R4001" s="1" t="s">
        <v>48</v>
      </c>
      <c r="S4001" s="1" t="s">
        <v>79</v>
      </c>
      <c r="T4001" s="1" t="s">
        <v>206</v>
      </c>
      <c r="U4001" s="2" t="d">
        <v>2019-05-14T07:47:00.00000018160789875</v>
      </c>
      <c r="V4001">
        <v>64</v>
      </c>
      <c r="W4001">
        <v>64</v>
      </c>
      <c r="X4001">
        <v>32</v>
      </c>
      <c r="Y4001">
        <v>24.43</v>
      </c>
      <c r="Z4001">
        <v>30</v>
      </c>
      <c r="AA4001" s="1" t="s">
        <v>55</v>
      </c>
      <c r="AB4001">
        <v>3</v>
      </c>
      <c r="AC4001">
        <v>0</v>
      </c>
      <c r="AD4001" s="1" t="s">
        <v>1068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s="1" t="s">
        <v>51</v>
      </c>
      <c r="AS4001" s="1" t="s">
        <v>51</v>
      </c>
      <c r="AT4001" s="1" t="s">
        <v>51</v>
      </c>
      <c r="AU4001" s="1" t="s">
        <v>51</v>
      </c>
    </row>
    <row r="4002" spans="1:47" x14ac:dyDescent="0.25">
      <c r="A4002" s="1" t="s">
        <v>6120</v>
      </c>
      <c r="B4002">
        <v>3</v>
      </c>
      <c r="C4002" s="2" t="d">
        <v>2019-05-14T09:57:42.99999982584267600</v>
      </c>
      <c r="D4002" s="2" t="d">
        <v>2019-05-14T10:27:19.99999968800693850</v>
      </c>
      <c r="E4002">
        <v>39.770119999999999</v>
      </c>
      <c r="F4002">
        <v>-104.99178999999999</v>
      </c>
      <c r="G4002">
        <v>39.771329999999999</v>
      </c>
      <c r="H4002">
        <v>-104.99073</v>
      </c>
      <c r="I4002">
        <v>0.10100000000000001</v>
      </c>
      <c r="J4002" s="1" t="s">
        <v>533</v>
      </c>
      <c r="L4002" s="1" t="s">
        <v>266</v>
      </c>
      <c r="M4002" s="1" t="s">
        <v>47</v>
      </c>
      <c r="N4002" s="1" t="s">
        <v>131</v>
      </c>
      <c r="O4002" s="1" t="s">
        <v>131</v>
      </c>
      <c r="P4002" s="1" t="s">
        <v>199</v>
      </c>
      <c r="Q4002" s="1" t="s">
        <v>247</v>
      </c>
      <c r="R4002" s="1" t="s">
        <v>48</v>
      </c>
      <c r="S4002" s="1" t="s">
        <v>79</v>
      </c>
      <c r="T4002" s="1" t="s">
        <v>206</v>
      </c>
      <c r="U4002" s="2" t="d">
        <v>2019-05-14T10:54:59.99999986030161375</v>
      </c>
      <c r="V4002">
        <v>77</v>
      </c>
      <c r="W4002">
        <v>77</v>
      </c>
      <c r="X4002">
        <v>17</v>
      </c>
      <c r="Y4002">
        <v>24.43</v>
      </c>
      <c r="Z4002">
        <v>30</v>
      </c>
      <c r="AA4002" s="1" t="s">
        <v>8970</v>
      </c>
      <c r="AB4002">
        <v>0</v>
      </c>
      <c r="AC4002">
        <v>0</v>
      </c>
      <c r="AD4002" s="1" t="s">
        <v>1068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s="1" t="s">
        <v>51</v>
      </c>
      <c r="AS4002" s="1" t="s">
        <v>51</v>
      </c>
      <c r="AT4002" s="1" t="s">
        <v>51</v>
      </c>
      <c r="AU4002" s="1" t="s">
        <v>51</v>
      </c>
    </row>
    <row r="4003" spans="1:47" x14ac:dyDescent="0.25">
      <c r="A4003" s="1" t="s">
        <v>5479</v>
      </c>
      <c r="B4003">
        <v>3</v>
      </c>
      <c r="C4003" s="2" t="d">
        <v>2019-05-14T09:41:58.999999808147550</v>
      </c>
      <c r="D4003" s="2" t="d">
        <v>2019-05-14T10:11:22.00000016950070550</v>
      </c>
      <c r="E4003">
        <v>39.942070000000001</v>
      </c>
      <c r="F4003">
        <v>-105.14158999999999</v>
      </c>
      <c r="G4003">
        <v>39.940159999999999</v>
      </c>
      <c r="H4003">
        <v>-105.13864</v>
      </c>
      <c r="I4003">
        <v>0.20499999999999999</v>
      </c>
      <c r="J4003" s="1" t="s">
        <v>538</v>
      </c>
      <c r="L4003" s="1" t="s">
        <v>244</v>
      </c>
      <c r="M4003" s="1" t="s">
        <v>47</v>
      </c>
      <c r="N4003" s="1" t="s">
        <v>114</v>
      </c>
      <c r="O4003" s="1" t="s">
        <v>256</v>
      </c>
      <c r="P4003" s="1" t="s">
        <v>199</v>
      </c>
      <c r="Q4003" s="1" t="s">
        <v>539</v>
      </c>
      <c r="R4003" s="1" t="s">
        <v>48</v>
      </c>
      <c r="S4003" s="1" t="s">
        <v>79</v>
      </c>
      <c r="T4003" s="1" t="s">
        <v>206</v>
      </c>
      <c r="U4003" s="2" t="d">
        <v>2019-05-14T08:46:59.99999997206032275</v>
      </c>
      <c r="V4003">
        <v>68</v>
      </c>
      <c r="W4003">
        <v>68</v>
      </c>
      <c r="X4003">
        <v>30</v>
      </c>
      <c r="Y4003">
        <v>24.43</v>
      </c>
      <c r="Z4003">
        <v>30</v>
      </c>
      <c r="AA4003" s="1" t="s">
        <v>64</v>
      </c>
      <c r="AB4003">
        <v>3</v>
      </c>
      <c r="AC4003">
        <v>0</v>
      </c>
      <c r="AD4003" s="1" t="s">
        <v>1068</v>
      </c>
      <c r="AE4003" t="b">
        <v>0</v>
      </c>
      <c r="AF4003" t="b">
        <v>0</v>
      </c>
      <c r="AG4003" t="b">
        <v>0</v>
      </c>
      <c r="AH4003" t="b">
        <v>0</v>
      </c>
      <c r="AI4003" t="b">
        <v>1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s="1" t="s">
        <v>51</v>
      </c>
      <c r="AS4003" s="1" t="s">
        <v>51</v>
      </c>
      <c r="AT4003" s="1" t="s">
        <v>51</v>
      </c>
      <c r="AU4003" s="1" t="s">
        <v>51</v>
      </c>
    </row>
    <row r="4004" spans="1:47" x14ac:dyDescent="0.25">
      <c r="A4004" s="1" t="s">
        <v>9448</v>
      </c>
      <c r="B4004">
        <v>2</v>
      </c>
      <c r="C4004" s="2" t="d">
        <v>2019-05-14T10:12:43.00000024493783475</v>
      </c>
      <c r="D4004" s="2" t="d">
        <v>2019-05-14T10:42:25.00000001862645375</v>
      </c>
      <c r="E4004">
        <v>39.767969000000001</v>
      </c>
      <c r="F4004">
        <v>-104.994983</v>
      </c>
      <c r="G4004">
        <v>39.76932</v>
      </c>
      <c r="H4004">
        <v>-104.99245000000001</v>
      </c>
      <c r="I4004">
        <v>0.16400000000000001</v>
      </c>
      <c r="J4004" s="1" t="s">
        <v>1150</v>
      </c>
      <c r="L4004" s="1" t="s">
        <v>9449</v>
      </c>
      <c r="M4004" s="1" t="s">
        <v>47</v>
      </c>
      <c r="N4004" s="1" t="s">
        <v>131</v>
      </c>
      <c r="O4004" s="1" t="s">
        <v>131</v>
      </c>
      <c r="P4004" s="1" t="s">
        <v>199</v>
      </c>
      <c r="Q4004" s="1" t="s">
        <v>247</v>
      </c>
      <c r="R4004" s="1" t="s">
        <v>48</v>
      </c>
      <c r="S4004" s="1" t="s">
        <v>79</v>
      </c>
      <c r="T4004" s="1" t="s">
        <v>206</v>
      </c>
      <c r="U4004" s="2" t="d">
        <v>2019-05-14T10:54:59.99999986030161375</v>
      </c>
      <c r="V4004">
        <v>77</v>
      </c>
      <c r="W4004">
        <v>77</v>
      </c>
      <c r="X4004">
        <v>17</v>
      </c>
      <c r="Y4004">
        <v>24.43</v>
      </c>
      <c r="Z4004">
        <v>30</v>
      </c>
      <c r="AA4004" s="1" t="s">
        <v>8970</v>
      </c>
      <c r="AB4004">
        <v>0</v>
      </c>
      <c r="AC4004">
        <v>0</v>
      </c>
      <c r="AD4004" s="1" t="s">
        <v>1068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s="1" t="s">
        <v>51</v>
      </c>
      <c r="AS4004" s="1" t="s">
        <v>51</v>
      </c>
      <c r="AT4004" s="1" t="s">
        <v>51</v>
      </c>
      <c r="AU4004" s="1" t="s">
        <v>51</v>
      </c>
    </row>
    <row r="4005" spans="1:47" x14ac:dyDescent="0.25">
      <c r="A4005" s="1" t="s">
        <v>6143</v>
      </c>
      <c r="B4005">
        <v>3</v>
      </c>
      <c r="C4005" s="2" t="d">
        <v>2019-05-14T16:09:45.00000012572854425</v>
      </c>
      <c r="D4005" s="2" t="d">
        <v>2019-05-14T16:39:21.99999998789280675</v>
      </c>
      <c r="E4005">
        <v>39.725580000000001</v>
      </c>
      <c r="F4005">
        <v>-105.09092</v>
      </c>
      <c r="G4005">
        <v>39.725540000000002</v>
      </c>
      <c r="H4005">
        <v>-105.10026000000001</v>
      </c>
      <c r="I4005">
        <v>0.496</v>
      </c>
      <c r="J4005" s="1" t="s">
        <v>794</v>
      </c>
      <c r="L4005" s="1" t="s">
        <v>129</v>
      </c>
      <c r="M4005" s="1" t="s">
        <v>47</v>
      </c>
      <c r="N4005" s="1" t="s">
        <v>131</v>
      </c>
      <c r="O4005" s="1" t="s">
        <v>115</v>
      </c>
      <c r="P4005" s="1" t="s">
        <v>199</v>
      </c>
      <c r="Q4005" s="1" t="s">
        <v>795</v>
      </c>
      <c r="R4005" s="1" t="s">
        <v>48</v>
      </c>
      <c r="S4005" s="1" t="s">
        <v>79</v>
      </c>
      <c r="T4005" s="1" t="s">
        <v>206</v>
      </c>
      <c r="U4005" s="2" t="d">
        <v>2019-05-14T16:44:59.99999979045242400</v>
      </c>
      <c r="V4005">
        <v>75</v>
      </c>
      <c r="W4005">
        <v>75</v>
      </c>
      <c r="X4005">
        <v>19</v>
      </c>
      <c r="Y4005">
        <v>24.39</v>
      </c>
      <c r="Z4005">
        <v>30</v>
      </c>
      <c r="AA4005" s="1" t="s">
        <v>8970</v>
      </c>
      <c r="AB4005">
        <v>0</v>
      </c>
      <c r="AC4005">
        <v>0</v>
      </c>
      <c r="AD4005" s="1" t="s">
        <v>819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1</v>
      </c>
      <c r="AO4005" t="b">
        <v>0</v>
      </c>
      <c r="AP4005" t="b">
        <v>0</v>
      </c>
      <c r="AQ4005" t="b">
        <v>0</v>
      </c>
      <c r="AR4005" s="1" t="s">
        <v>51</v>
      </c>
      <c r="AS4005" s="1" t="s">
        <v>51</v>
      </c>
      <c r="AT4005" s="1" t="s">
        <v>51</v>
      </c>
      <c r="AU4005" s="1" t="s">
        <v>51</v>
      </c>
    </row>
    <row r="4006" spans="1:47" x14ac:dyDescent="0.25">
      <c r="A4006" s="1" t="s">
        <v>1368</v>
      </c>
      <c r="B4006">
        <v>3</v>
      </c>
      <c r="C4006" s="2" t="d">
        <v>2019-05-14T16:19:26.999999759718775650</v>
      </c>
      <c r="D4006" s="2" t="d">
        <v>2019-05-14T16:49:22.00000005774199650</v>
      </c>
      <c r="E4006">
        <v>38.738843000000003</v>
      </c>
      <c r="F4006">
        <v>-104.747253</v>
      </c>
      <c r="G4006">
        <v>38.728250000000003</v>
      </c>
      <c r="H4006">
        <v>-104.73651</v>
      </c>
      <c r="I4006">
        <v>0.93300000000000005</v>
      </c>
      <c r="J4006" s="1" t="s">
        <v>267</v>
      </c>
      <c r="L4006" s="1" t="s">
        <v>196</v>
      </c>
      <c r="M4006" s="1" t="s">
        <v>47</v>
      </c>
      <c r="N4006" s="1" t="s">
        <v>233</v>
      </c>
      <c r="O4006" s="1" t="s">
        <v>194</v>
      </c>
      <c r="P4006" s="1" t="s">
        <v>199</v>
      </c>
      <c r="Q4006" s="1" t="s">
        <v>268</v>
      </c>
      <c r="R4006" s="1" t="s">
        <v>48</v>
      </c>
      <c r="S4006" s="1" t="s">
        <v>79</v>
      </c>
      <c r="T4006" s="1" t="s">
        <v>269</v>
      </c>
      <c r="U4006" s="2" t="d">
        <v>2019-05-14T16:31:59.99999976251274675</v>
      </c>
      <c r="V4006">
        <v>75</v>
      </c>
      <c r="W4006">
        <v>75</v>
      </c>
      <c r="X4006">
        <v>18</v>
      </c>
      <c r="Y4006">
        <v>24.23</v>
      </c>
      <c r="Z4006">
        <v>10</v>
      </c>
      <c r="AA4006" s="1" t="s">
        <v>72</v>
      </c>
      <c r="AB4006">
        <v>21</v>
      </c>
      <c r="AC4006">
        <v>0</v>
      </c>
      <c r="AD4006" s="1" t="s">
        <v>1209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s="1" t="s">
        <v>51</v>
      </c>
      <c r="AS4006" s="1" t="s">
        <v>51</v>
      </c>
      <c r="AT4006" s="1" t="s">
        <v>51</v>
      </c>
      <c r="AU4006" s="1" t="s">
        <v>51</v>
      </c>
    </row>
    <row r="4007" spans="1:47" x14ac:dyDescent="0.25">
      <c r="A4007" s="1" t="s">
        <v>2487</v>
      </c>
      <c r="B4007">
        <v>3</v>
      </c>
      <c r="C4007" s="2" t="d">
        <v>2019-05-14T17:01:26.99999980162828950</v>
      </c>
      <c r="D4007" s="2" t="d">
        <v>2019-05-15T04:01:27.00000001117587225</v>
      </c>
      <c r="E4007">
        <v>39.451230000000002</v>
      </c>
      <c r="F4007">
        <v>-104.87572</v>
      </c>
      <c r="G4007">
        <v>39.449905000000001</v>
      </c>
      <c r="H4007">
        <v>-104.87578999999999</v>
      </c>
      <c r="I4007">
        <v>9.1999999999999998E-2</v>
      </c>
      <c r="J4007" s="1" t="s">
        <v>479</v>
      </c>
      <c r="L4007" s="1" t="s">
        <v>196</v>
      </c>
      <c r="M4007" s="1" t="s">
        <v>47</v>
      </c>
      <c r="N4007" s="1" t="s">
        <v>192</v>
      </c>
      <c r="O4007" s="1" t="s">
        <v>121</v>
      </c>
      <c r="P4007" s="1" t="s">
        <v>199</v>
      </c>
      <c r="Q4007" s="1" t="s">
        <v>480</v>
      </c>
      <c r="R4007" s="1" t="s">
        <v>48</v>
      </c>
      <c r="S4007" s="1" t="s">
        <v>79</v>
      </c>
      <c r="T4007" s="1" t="s">
        <v>201</v>
      </c>
      <c r="U4007" s="2" t="d">
        <v>2019-05-14T16:53:00.000000097788870375</v>
      </c>
      <c r="V4007">
        <v>77</v>
      </c>
      <c r="W4007">
        <v>77</v>
      </c>
      <c r="X4007">
        <v>22</v>
      </c>
      <c r="Y4007">
        <v>24.19</v>
      </c>
      <c r="Z4007">
        <v>10</v>
      </c>
      <c r="AA4007" s="1" t="s">
        <v>59</v>
      </c>
      <c r="AB4007">
        <v>10</v>
      </c>
      <c r="AC4007">
        <v>0</v>
      </c>
      <c r="AD4007" s="1" t="s">
        <v>819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s="1" t="s">
        <v>51</v>
      </c>
      <c r="AS4007" s="1" t="s">
        <v>51</v>
      </c>
      <c r="AT4007" s="1" t="s">
        <v>51</v>
      </c>
      <c r="AU4007" s="1" t="s">
        <v>51</v>
      </c>
    </row>
    <row r="4008" spans="1:47" x14ac:dyDescent="0.25">
      <c r="A4008" s="1" t="s">
        <v>5480</v>
      </c>
      <c r="B4008">
        <v>3</v>
      </c>
      <c r="C4008" s="2" t="d">
        <v>2019-05-14T18:00:44.000000227242708075</v>
      </c>
      <c r="D4008" s="2" t="d">
        <v>2019-05-14T18:30:29.00000007357448050</v>
      </c>
      <c r="E4008">
        <v>39.936680000000003</v>
      </c>
      <c r="F4008">
        <v>-105.13168</v>
      </c>
      <c r="G4008">
        <v>39.931719999999999</v>
      </c>
      <c r="H4008">
        <v>-105.12084</v>
      </c>
      <c r="I4008">
        <v>0.66900000000000004</v>
      </c>
      <c r="J4008" s="1" t="s">
        <v>5481</v>
      </c>
      <c r="L4008" s="1" t="s">
        <v>244</v>
      </c>
      <c r="M4008" s="1" t="s">
        <v>47</v>
      </c>
      <c r="N4008" s="1" t="s">
        <v>114</v>
      </c>
      <c r="O4008" s="1" t="s">
        <v>245</v>
      </c>
      <c r="P4008" s="1" t="s">
        <v>199</v>
      </c>
      <c r="Q4008" s="1" t="s">
        <v>539</v>
      </c>
      <c r="R4008" s="1" t="s">
        <v>48</v>
      </c>
      <c r="S4008" s="1" t="s">
        <v>79</v>
      </c>
      <c r="T4008" s="1" t="s">
        <v>206</v>
      </c>
      <c r="U4008" s="2" t="d">
        <v>2019-05-14T17:35:00.00000013969838625</v>
      </c>
      <c r="V4008">
        <v>77</v>
      </c>
      <c r="W4008">
        <v>77</v>
      </c>
      <c r="X4008">
        <v>18</v>
      </c>
      <c r="Y4008">
        <v>24.4</v>
      </c>
      <c r="Z4008">
        <v>30</v>
      </c>
      <c r="AA4008" s="1" t="s">
        <v>57</v>
      </c>
      <c r="AB4008">
        <v>12</v>
      </c>
      <c r="AC4008">
        <v>0</v>
      </c>
      <c r="AD4008" s="1" t="s">
        <v>819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s="1" t="s">
        <v>51</v>
      </c>
      <c r="AS4008" s="1" t="s">
        <v>51</v>
      </c>
      <c r="AT4008" s="1" t="s">
        <v>51</v>
      </c>
      <c r="AU4008" s="1" t="s">
        <v>51</v>
      </c>
    </row>
    <row r="4009" spans="1:47" x14ac:dyDescent="0.25">
      <c r="A4009" s="1" t="s">
        <v>5583</v>
      </c>
      <c r="B4009">
        <v>4</v>
      </c>
      <c r="C4009" s="2" t="d">
        <v>2019-05-14T18:32:12.99999986775219525</v>
      </c>
      <c r="D4009" s="2" t="d">
        <v>2019-05-14T19:02:13.00000007729977125</v>
      </c>
      <c r="E4009">
        <v>39.725630000000002</v>
      </c>
      <c r="F4009">
        <v>-105.05631</v>
      </c>
      <c r="G4009">
        <v>39.725380000000001</v>
      </c>
      <c r="H4009">
        <v>-105.02082</v>
      </c>
      <c r="I4009">
        <v>1.8859999999999999</v>
      </c>
      <c r="J4009" s="1" t="s">
        <v>5584</v>
      </c>
      <c r="L4009" s="1" t="s">
        <v>586</v>
      </c>
      <c r="M4009" s="1" t="s">
        <v>47</v>
      </c>
      <c r="N4009" s="1" t="s">
        <v>131</v>
      </c>
      <c r="O4009" s="1" t="s">
        <v>115</v>
      </c>
      <c r="P4009" s="1" t="s">
        <v>199</v>
      </c>
      <c r="Q4009" s="1" t="s">
        <v>497</v>
      </c>
      <c r="R4009" s="1" t="s">
        <v>48</v>
      </c>
      <c r="S4009" s="1" t="s">
        <v>79</v>
      </c>
      <c r="T4009" s="1" t="s">
        <v>206</v>
      </c>
      <c r="U4009" s="2" t="d">
        <v>2019-05-14T17:35:00.00000013969838625</v>
      </c>
      <c r="V4009">
        <v>77</v>
      </c>
      <c r="W4009">
        <v>77</v>
      </c>
      <c r="X4009">
        <v>18</v>
      </c>
      <c r="Y4009">
        <v>24.4</v>
      </c>
      <c r="Z4009">
        <v>30</v>
      </c>
      <c r="AA4009" s="1" t="s">
        <v>57</v>
      </c>
      <c r="AB4009">
        <v>12</v>
      </c>
      <c r="AC4009">
        <v>0</v>
      </c>
      <c r="AD4009" s="1" t="s">
        <v>819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s="1" t="s">
        <v>51</v>
      </c>
      <c r="AS4009" s="1" t="s">
        <v>51</v>
      </c>
      <c r="AT4009" s="1" t="s">
        <v>51</v>
      </c>
      <c r="AU4009" s="1" t="s">
        <v>51</v>
      </c>
    </row>
    <row r="4010" spans="1:47" x14ac:dyDescent="0.25">
      <c r="A4010" s="1" t="s">
        <v>5730</v>
      </c>
      <c r="B4010">
        <v>3</v>
      </c>
      <c r="C4010" s="2" t="d">
        <v>2019-05-14T19:32:58.00000011920929050</v>
      </c>
      <c r="D4010" s="2" t="d">
        <v>2019-05-14T20:02:09.00000018998980800</v>
      </c>
      <c r="E4010">
        <v>39.725630000000002</v>
      </c>
      <c r="F4010">
        <v>-105.05631</v>
      </c>
      <c r="G4010">
        <v>39.725380000000001</v>
      </c>
      <c r="H4010">
        <v>-105.02082</v>
      </c>
      <c r="I4010">
        <v>1.8859999999999999</v>
      </c>
      <c r="J4010" s="1" t="s">
        <v>5731</v>
      </c>
      <c r="L4010" s="1" t="s">
        <v>586</v>
      </c>
      <c r="M4010" s="1" t="s">
        <v>47</v>
      </c>
      <c r="N4010" s="1" t="s">
        <v>131</v>
      </c>
      <c r="O4010" s="1" t="s">
        <v>115</v>
      </c>
      <c r="P4010" s="1" t="s">
        <v>199</v>
      </c>
      <c r="Q4010" s="1" t="s">
        <v>497</v>
      </c>
      <c r="R4010" s="1" t="s">
        <v>48</v>
      </c>
      <c r="S4010" s="1" t="s">
        <v>79</v>
      </c>
      <c r="T4010" s="1" t="s">
        <v>206</v>
      </c>
      <c r="U4010" s="2" t="d">
        <v>2019-05-14T19:44:59.99999979045242400</v>
      </c>
      <c r="V4010">
        <v>70</v>
      </c>
      <c r="W4010">
        <v>70</v>
      </c>
      <c r="X4010">
        <v>27</v>
      </c>
      <c r="Y4010">
        <v>24.41</v>
      </c>
      <c r="Z4010">
        <v>30</v>
      </c>
      <c r="AA4010" s="1" t="s">
        <v>60</v>
      </c>
      <c r="AB4010">
        <v>8</v>
      </c>
      <c r="AC4010">
        <v>0</v>
      </c>
      <c r="AD4010" s="1" t="s">
        <v>819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s="1" t="s">
        <v>51</v>
      </c>
      <c r="AS4010" s="1" t="s">
        <v>51</v>
      </c>
      <c r="AT4010" s="1" t="s">
        <v>51</v>
      </c>
      <c r="AU4010" s="1" t="s">
        <v>51</v>
      </c>
    </row>
    <row r="4011" spans="1:47" x14ac:dyDescent="0.25">
      <c r="A4011" s="1" t="s">
        <v>7835</v>
      </c>
      <c r="B4011">
        <v>4</v>
      </c>
      <c r="C4011" s="2" t="d">
        <v>2019-05-15T17:13:26.00000002887099825</v>
      </c>
      <c r="D4011" s="2" t="d">
        <v>2019-05-15T17:42:21.00000013131648375</v>
      </c>
      <c r="E4011">
        <v>40.003357999999999</v>
      </c>
      <c r="F4011">
        <v>-105.913212</v>
      </c>
      <c r="G4011">
        <v>40.009686000000002</v>
      </c>
      <c r="H4011">
        <v>-105.921447</v>
      </c>
      <c r="I4011">
        <v>0.61699999999999999</v>
      </c>
      <c r="J4011" s="1" t="s">
        <v>7836</v>
      </c>
      <c r="K4011">
        <v>63829</v>
      </c>
      <c r="L4011" s="1" t="s">
        <v>6649</v>
      </c>
      <c r="M4011" s="1" t="s">
        <v>47</v>
      </c>
      <c r="N4011" s="1" t="s">
        <v>2132</v>
      </c>
      <c r="O4011" s="1" t="s">
        <v>700</v>
      </c>
      <c r="P4011" s="1" t="s">
        <v>199</v>
      </c>
      <c r="Q4011" s="1" t="s">
        <v>2133</v>
      </c>
      <c r="R4011" s="1" t="s">
        <v>48</v>
      </c>
      <c r="S4011" s="1" t="s">
        <v>79</v>
      </c>
      <c r="T4011" s="1" t="s">
        <v>1489</v>
      </c>
      <c r="U4011" s="2" t="d">
        <v>2019-05-15T17:12:00.0000000419095125</v>
      </c>
      <c r="V4011">
        <v>79</v>
      </c>
      <c r="W4011">
        <v>79</v>
      </c>
      <c r="X4011">
        <v>17</v>
      </c>
      <c r="Y4011">
        <v>24.62</v>
      </c>
      <c r="Z4011">
        <v>10</v>
      </c>
      <c r="AA4011" s="1" t="s">
        <v>64</v>
      </c>
      <c r="AB4011">
        <v>3</v>
      </c>
      <c r="AC4011">
        <v>0</v>
      </c>
      <c r="AD4011" s="1" t="s">
        <v>1068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s="1" t="s">
        <v>51</v>
      </c>
      <c r="AS4011" s="1" t="s">
        <v>51</v>
      </c>
      <c r="AT4011" s="1" t="s">
        <v>51</v>
      </c>
      <c r="AU4011" s="1" t="s">
        <v>51</v>
      </c>
    </row>
    <row r="4012" spans="1:47" x14ac:dyDescent="0.25">
      <c r="A4012" s="1" t="s">
        <v>7837</v>
      </c>
      <c r="B4012">
        <v>4</v>
      </c>
      <c r="C4012" s="2" t="d">
        <v>2019-05-15T17:13:26.00000002887099825</v>
      </c>
      <c r="D4012" s="2" t="d">
        <v>2019-05-15T17:42:21.00000013131648375</v>
      </c>
      <c r="E4012">
        <v>40.009686000000002</v>
      </c>
      <c r="F4012">
        <v>-105.921447</v>
      </c>
      <c r="G4012">
        <v>40.003373000000003</v>
      </c>
      <c r="H4012">
        <v>-105.91351400000001</v>
      </c>
      <c r="I4012">
        <v>0.60499999999999998</v>
      </c>
      <c r="J4012" s="1" t="s">
        <v>7836</v>
      </c>
      <c r="K4012">
        <v>63553</v>
      </c>
      <c r="L4012" s="1" t="s">
        <v>6649</v>
      </c>
      <c r="M4012" s="1" t="s">
        <v>47</v>
      </c>
      <c r="N4012" s="1" t="s">
        <v>2132</v>
      </c>
      <c r="O4012" s="1" t="s">
        <v>700</v>
      </c>
      <c r="P4012" s="1" t="s">
        <v>199</v>
      </c>
      <c r="Q4012" s="1" t="s">
        <v>2133</v>
      </c>
      <c r="R4012" s="1" t="s">
        <v>48</v>
      </c>
      <c r="S4012" s="1" t="s">
        <v>79</v>
      </c>
      <c r="T4012" s="1" t="s">
        <v>1489</v>
      </c>
      <c r="U4012" s="2" t="d">
        <v>2019-05-15T17:12:00.0000000419095125</v>
      </c>
      <c r="V4012">
        <v>79</v>
      </c>
      <c r="W4012">
        <v>79</v>
      </c>
      <c r="X4012">
        <v>17</v>
      </c>
      <c r="Y4012">
        <v>24.62</v>
      </c>
      <c r="Z4012">
        <v>10</v>
      </c>
      <c r="AA4012" s="1" t="s">
        <v>64</v>
      </c>
      <c r="AB4012">
        <v>3</v>
      </c>
      <c r="AC4012">
        <v>0</v>
      </c>
      <c r="AD4012" s="1" t="s">
        <v>1068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s="1" t="s">
        <v>51</v>
      </c>
      <c r="AS4012" s="1" t="s">
        <v>51</v>
      </c>
      <c r="AT4012" s="1" t="s">
        <v>51</v>
      </c>
      <c r="AU4012" s="1" t="s">
        <v>51</v>
      </c>
    </row>
    <row r="4013" spans="1:47" x14ac:dyDescent="0.25">
      <c r="A4013" s="1" t="s">
        <v>2488</v>
      </c>
      <c r="B4013">
        <v>3</v>
      </c>
      <c r="C4013" s="2" t="d">
        <v>2019-05-15T14:13:26.00000002887099825</v>
      </c>
      <c r="D4013" s="2" t="d">
        <v>2019-05-15T14:42:48.99999976158141900</v>
      </c>
      <c r="E4013">
        <v>39.342033999999998</v>
      </c>
      <c r="F4013">
        <v>-104.874956</v>
      </c>
      <c r="G4013">
        <v>39.323839</v>
      </c>
      <c r="H4013">
        <v>-104.881558</v>
      </c>
      <c r="I4013">
        <v>1.306</v>
      </c>
      <c r="J4013" s="1" t="s">
        <v>450</v>
      </c>
      <c r="L4013" s="1" t="s">
        <v>196</v>
      </c>
      <c r="M4013" s="1" t="s">
        <v>47</v>
      </c>
      <c r="N4013" s="1" t="s">
        <v>192</v>
      </c>
      <c r="O4013" s="1" t="s">
        <v>121</v>
      </c>
      <c r="P4013" s="1" t="s">
        <v>199</v>
      </c>
      <c r="Q4013" s="1" t="s">
        <v>334</v>
      </c>
      <c r="R4013" s="1" t="s">
        <v>48</v>
      </c>
      <c r="S4013" s="1" t="s">
        <v>79</v>
      </c>
      <c r="T4013" s="1" t="s">
        <v>224</v>
      </c>
      <c r="U4013" s="2" t="d">
        <v>2019-05-15T14:10:59.99999984633177850</v>
      </c>
      <c r="V4013">
        <v>73</v>
      </c>
      <c r="X4013">
        <v>20</v>
      </c>
      <c r="Y4013">
        <v>23.18</v>
      </c>
      <c r="Z4013">
        <v>10</v>
      </c>
      <c r="AA4013" s="1" t="s">
        <v>69</v>
      </c>
      <c r="AC4013">
        <v>0</v>
      </c>
      <c r="AD4013" s="1" t="s">
        <v>819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s="1" t="s">
        <v>51</v>
      </c>
      <c r="AS4013" s="1" t="s">
        <v>51</v>
      </c>
      <c r="AT4013" s="1" t="s">
        <v>51</v>
      </c>
      <c r="AU4013" s="1" t="s">
        <v>51</v>
      </c>
    </row>
    <row r="4014" spans="1:47" x14ac:dyDescent="0.25">
      <c r="A4014" s="1" t="s">
        <v>5629</v>
      </c>
      <c r="B4014">
        <v>3</v>
      </c>
      <c r="C4014" s="2" t="d">
        <v>2019-05-15T15:20:59.99999970663339225</v>
      </c>
      <c r="D4014" s="2" t="d">
        <v>2019-05-15T15:50:48.99999985937029275</v>
      </c>
      <c r="E4014">
        <v>39.871679999999998</v>
      </c>
      <c r="F4014">
        <v>-104.9877</v>
      </c>
      <c r="G4014">
        <v>39.862769999999998</v>
      </c>
      <c r="H4014">
        <v>-104.98771000000001</v>
      </c>
      <c r="I4014">
        <v>0.61599999999999999</v>
      </c>
      <c r="J4014" s="1" t="s">
        <v>821</v>
      </c>
      <c r="L4014" s="1" t="s">
        <v>173</v>
      </c>
      <c r="M4014" s="1" t="s">
        <v>47</v>
      </c>
      <c r="N4014" s="1" t="s">
        <v>131</v>
      </c>
      <c r="O4014" s="1" t="s">
        <v>147</v>
      </c>
      <c r="P4014" s="1" t="s">
        <v>199</v>
      </c>
      <c r="Q4014" s="1" t="s">
        <v>205</v>
      </c>
      <c r="R4014" s="1" t="s">
        <v>48</v>
      </c>
      <c r="S4014" s="1" t="s">
        <v>79</v>
      </c>
      <c r="T4014" s="1" t="s">
        <v>206</v>
      </c>
      <c r="U4014" s="2" t="d">
        <v>2019-05-15T15:47:59.9999999580904875</v>
      </c>
      <c r="V4014">
        <v>81</v>
      </c>
      <c r="W4014">
        <v>81</v>
      </c>
      <c r="X4014">
        <v>15</v>
      </c>
      <c r="Y4014">
        <v>24.33</v>
      </c>
      <c r="Z4014">
        <v>30</v>
      </c>
      <c r="AA4014" s="1" t="s">
        <v>68</v>
      </c>
      <c r="AB4014">
        <v>7</v>
      </c>
      <c r="AC4014">
        <v>0</v>
      </c>
      <c r="AD4014" s="1" t="s">
        <v>819</v>
      </c>
      <c r="AE4014" t="b">
        <v>0</v>
      </c>
      <c r="AF4014" t="b">
        <v>0</v>
      </c>
      <c r="AG4014" t="b">
        <v>0</v>
      </c>
      <c r="AH4014" t="b">
        <v>0</v>
      </c>
      <c r="AI4014" t="b">
        <v>1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s="1" t="s">
        <v>51</v>
      </c>
      <c r="AS4014" s="1" t="s">
        <v>51</v>
      </c>
      <c r="AT4014" s="1" t="s">
        <v>51</v>
      </c>
      <c r="AU4014" s="1" t="s">
        <v>51</v>
      </c>
    </row>
    <row r="4015" spans="1:47" x14ac:dyDescent="0.25">
      <c r="A4015" s="1" t="s">
        <v>3427</v>
      </c>
      <c r="B4015">
        <v>4</v>
      </c>
      <c r="C4015" s="2" t="d">
        <v>2019-05-15T18:41:12.00000013690441650</v>
      </c>
      <c r="D4015" s="2" t="d">
        <v>2019-05-15T19:08:54.99999975319951650</v>
      </c>
      <c r="E4015">
        <v>40.206479999999999</v>
      </c>
      <c r="F4015">
        <v>-104.824944</v>
      </c>
      <c r="G4015">
        <v>40.206125999999998</v>
      </c>
      <c r="H4015">
        <v>-104.831503</v>
      </c>
      <c r="I4015">
        <v>0.34699999999999998</v>
      </c>
      <c r="J4015" s="1" t="s">
        <v>3428</v>
      </c>
      <c r="L4015" s="1" t="s">
        <v>3429</v>
      </c>
      <c r="M4015" s="1" t="s">
        <v>47</v>
      </c>
      <c r="N4015" s="1" t="s">
        <v>631</v>
      </c>
      <c r="O4015" s="1" t="s">
        <v>210</v>
      </c>
      <c r="P4015" s="1" t="s">
        <v>199</v>
      </c>
      <c r="Q4015" s="1" t="s">
        <v>632</v>
      </c>
      <c r="R4015" s="1" t="s">
        <v>48</v>
      </c>
      <c r="S4015" s="1" t="s">
        <v>79</v>
      </c>
      <c r="T4015" s="1" t="s">
        <v>212</v>
      </c>
      <c r="U4015" s="2" t="d">
        <v>2019-05-15T18:34:59.99999993015081025</v>
      </c>
      <c r="V4015">
        <v>78</v>
      </c>
      <c r="W4015">
        <v>78</v>
      </c>
      <c r="X4015">
        <v>22</v>
      </c>
      <c r="Y4015">
        <v>24.82</v>
      </c>
      <c r="Z4015">
        <v>10</v>
      </c>
      <c r="AA4015" s="1" t="s">
        <v>8970</v>
      </c>
      <c r="AB4015">
        <v>0</v>
      </c>
      <c r="AC4015">
        <v>0</v>
      </c>
      <c r="AD4015" s="1" t="s">
        <v>50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s="1" t="s">
        <v>51</v>
      </c>
      <c r="AS4015" s="1" t="s">
        <v>51</v>
      </c>
      <c r="AT4015" s="1" t="s">
        <v>51</v>
      </c>
      <c r="AU4015" s="1" t="s">
        <v>51</v>
      </c>
    </row>
    <row r="4016" spans="1:47" x14ac:dyDescent="0.25">
      <c r="A4016" s="1" t="s">
        <v>3430</v>
      </c>
      <c r="B4016">
        <v>4</v>
      </c>
      <c r="C4016" s="2" t="d">
        <v>2019-05-15T18:41:12.00000013690441650</v>
      </c>
      <c r="D4016" s="2" t="d">
        <v>2019-05-15T19:08:54.99999975319951650</v>
      </c>
      <c r="E4016">
        <v>40.206125999999998</v>
      </c>
      <c r="F4016">
        <v>-104.831503</v>
      </c>
      <c r="G4016">
        <v>40.206479999999999</v>
      </c>
      <c r="H4016">
        <v>-104.824944</v>
      </c>
      <c r="I4016">
        <v>0.34699999999999998</v>
      </c>
      <c r="J4016" s="1" t="s">
        <v>3431</v>
      </c>
      <c r="L4016" s="1" t="s">
        <v>3429</v>
      </c>
      <c r="M4016" s="1" t="s">
        <v>47</v>
      </c>
      <c r="N4016" s="1" t="s">
        <v>631</v>
      </c>
      <c r="O4016" s="1" t="s">
        <v>210</v>
      </c>
      <c r="P4016" s="1" t="s">
        <v>199</v>
      </c>
      <c r="Q4016" s="1" t="s">
        <v>632</v>
      </c>
      <c r="R4016" s="1" t="s">
        <v>48</v>
      </c>
      <c r="S4016" s="1" t="s">
        <v>79</v>
      </c>
      <c r="T4016" s="1" t="s">
        <v>212</v>
      </c>
      <c r="U4016" s="2" t="d">
        <v>2019-05-15T18:34:59.99999993015081025</v>
      </c>
      <c r="V4016">
        <v>78</v>
      </c>
      <c r="W4016">
        <v>78</v>
      </c>
      <c r="X4016">
        <v>22</v>
      </c>
      <c r="Y4016">
        <v>24.82</v>
      </c>
      <c r="Z4016">
        <v>10</v>
      </c>
      <c r="AA4016" s="1" t="s">
        <v>8970</v>
      </c>
      <c r="AB4016">
        <v>0</v>
      </c>
      <c r="AC4016">
        <v>0</v>
      </c>
      <c r="AD4016" s="1" t="s">
        <v>50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s="1" t="s">
        <v>51</v>
      </c>
      <c r="AS4016" s="1" t="s">
        <v>51</v>
      </c>
      <c r="AT4016" s="1" t="s">
        <v>51</v>
      </c>
      <c r="AU4016" s="1" t="s">
        <v>51</v>
      </c>
    </row>
    <row r="4017" spans="1:47" x14ac:dyDescent="0.25">
      <c r="A4017" s="1" t="s">
        <v>3432</v>
      </c>
      <c r="B4017">
        <v>3</v>
      </c>
      <c r="C4017" s="2" t="d">
        <v>2019-05-15T18:20:57.0000002626329675</v>
      </c>
      <c r="D4017" s="2" t="d">
        <v>2019-05-15T18:50:48.0000002542510650</v>
      </c>
      <c r="E4017">
        <v>39.946449000000001</v>
      </c>
      <c r="F4017">
        <v>-104.98804</v>
      </c>
      <c r="G4017">
        <v>39.939390000000003</v>
      </c>
      <c r="H4017">
        <v>-104.98796</v>
      </c>
      <c r="I4017">
        <v>0.48799999999999999</v>
      </c>
      <c r="J4017" s="1" t="s">
        <v>462</v>
      </c>
      <c r="L4017" s="1" t="s">
        <v>173</v>
      </c>
      <c r="M4017" s="1" t="s">
        <v>47</v>
      </c>
      <c r="N4017" s="1" t="s">
        <v>245</v>
      </c>
      <c r="O4017" s="1" t="s">
        <v>147</v>
      </c>
      <c r="P4017" s="1" t="s">
        <v>199</v>
      </c>
      <c r="Q4017" s="1" t="s">
        <v>272</v>
      </c>
      <c r="R4017" s="1" t="s">
        <v>48</v>
      </c>
      <c r="S4017" s="1" t="s">
        <v>79</v>
      </c>
      <c r="T4017" s="1" t="s">
        <v>273</v>
      </c>
      <c r="U4017" s="2" t="d">
        <v>2019-05-15T18:17:59.99999974854290475</v>
      </c>
      <c r="V4017">
        <v>81</v>
      </c>
      <c r="W4017">
        <v>81</v>
      </c>
      <c r="X4017">
        <v>14</v>
      </c>
      <c r="Y4017">
        <v>24.78</v>
      </c>
      <c r="Z4017">
        <v>10</v>
      </c>
      <c r="AA4017" s="1" t="s">
        <v>8970</v>
      </c>
      <c r="AB4017">
        <v>0</v>
      </c>
      <c r="AC4017">
        <v>0</v>
      </c>
      <c r="AD4017" s="1" t="s">
        <v>50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s="1" t="s">
        <v>51</v>
      </c>
      <c r="AS4017" s="1" t="s">
        <v>51</v>
      </c>
      <c r="AT4017" s="1" t="s">
        <v>51</v>
      </c>
      <c r="AU4017" s="1" t="s">
        <v>51</v>
      </c>
    </row>
    <row r="4018" spans="1:47" x14ac:dyDescent="0.25">
      <c r="A4018" s="1" t="s">
        <v>2958</v>
      </c>
      <c r="B4018">
        <v>3</v>
      </c>
      <c r="C4018" s="2" t="d">
        <v>2019-05-15T18:56:56.999999759718775650</v>
      </c>
      <c r="D4018" s="2" t="d">
        <v>2019-05-15T19:26:48.99999998509883700</v>
      </c>
      <c r="E4018">
        <v>39.723457000000003</v>
      </c>
      <c r="F4018">
        <v>-105.011526</v>
      </c>
      <c r="G4018">
        <v>39.72184</v>
      </c>
      <c r="H4018">
        <v>-105.00936</v>
      </c>
      <c r="I4018">
        <v>0.16</v>
      </c>
      <c r="J4018" s="1" t="s">
        <v>398</v>
      </c>
      <c r="L4018" s="1" t="s">
        <v>195</v>
      </c>
      <c r="M4018" s="1" t="s">
        <v>47</v>
      </c>
      <c r="N4018" s="1" t="s">
        <v>131</v>
      </c>
      <c r="O4018" s="1" t="s">
        <v>131</v>
      </c>
      <c r="P4018" s="1" t="s">
        <v>199</v>
      </c>
      <c r="Q4018" s="1" t="s">
        <v>311</v>
      </c>
      <c r="R4018" s="1" t="s">
        <v>48</v>
      </c>
      <c r="S4018" s="1" t="s">
        <v>79</v>
      </c>
      <c r="T4018" s="1" t="s">
        <v>206</v>
      </c>
      <c r="U4018" s="2" t="d">
        <v>2019-05-15T18:46:59.99999976251274675</v>
      </c>
      <c r="V4018">
        <v>75</v>
      </c>
      <c r="W4018">
        <v>75</v>
      </c>
      <c r="X4018">
        <v>21</v>
      </c>
      <c r="Y4018">
        <v>24.29</v>
      </c>
      <c r="Z4018">
        <v>10</v>
      </c>
      <c r="AA4018" s="1" t="s">
        <v>65</v>
      </c>
      <c r="AB4018">
        <v>6</v>
      </c>
      <c r="AC4018">
        <v>0</v>
      </c>
      <c r="AD4018" s="1" t="s">
        <v>966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s="1" t="s">
        <v>51</v>
      </c>
      <c r="AS4018" s="1" t="s">
        <v>51</v>
      </c>
      <c r="AT4018" s="1" t="s">
        <v>51</v>
      </c>
      <c r="AU4018" s="1" t="s">
        <v>51</v>
      </c>
    </row>
    <row r="4019" spans="1:47" x14ac:dyDescent="0.25">
      <c r="A4019" s="1" t="s">
        <v>3179</v>
      </c>
      <c r="B4019">
        <v>4</v>
      </c>
      <c r="C4019" s="2" t="d">
        <v>2019-05-15T22:33:41.0000001126900300</v>
      </c>
      <c r="D4019" s="2" t="d">
        <v>2019-05-15T23:02:28.99999983608722725</v>
      </c>
      <c r="E4019">
        <v>40.206609999999998</v>
      </c>
      <c r="F4019">
        <v>-104.82067000000001</v>
      </c>
      <c r="G4019">
        <v>40.206538000000002</v>
      </c>
      <c r="H4019">
        <v>-104.82252200000001</v>
      </c>
      <c r="I4019">
        <v>9.8000000000000004E-2</v>
      </c>
      <c r="J4019" s="1" t="s">
        <v>3180</v>
      </c>
      <c r="L4019" s="1" t="s">
        <v>3181</v>
      </c>
      <c r="M4019" s="1" t="s">
        <v>47</v>
      </c>
      <c r="N4019" s="1" t="s">
        <v>631</v>
      </c>
      <c r="O4019" s="1" t="s">
        <v>210</v>
      </c>
      <c r="P4019" s="1" t="s">
        <v>199</v>
      </c>
      <c r="Q4019" s="1" t="s">
        <v>632</v>
      </c>
      <c r="R4019" s="1" t="s">
        <v>48</v>
      </c>
      <c r="S4019" s="1" t="s">
        <v>79</v>
      </c>
      <c r="T4019" s="1" t="s">
        <v>212</v>
      </c>
      <c r="U4019" s="2" t="d">
        <v>2019-05-15T22:34:59.9999997206032275</v>
      </c>
      <c r="V4019">
        <v>67</v>
      </c>
      <c r="W4019">
        <v>67</v>
      </c>
      <c r="X4019">
        <v>35</v>
      </c>
      <c r="Y4019">
        <v>24.87</v>
      </c>
      <c r="Z4019">
        <v>10</v>
      </c>
      <c r="AA4019" s="1" t="s">
        <v>8970</v>
      </c>
      <c r="AB4019">
        <v>0</v>
      </c>
      <c r="AC4019">
        <v>0</v>
      </c>
      <c r="AD4019" s="1" t="s">
        <v>50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1</v>
      </c>
      <c r="AQ4019" t="b">
        <v>0</v>
      </c>
      <c r="AR4019" s="1" t="s">
        <v>53</v>
      </c>
      <c r="AS4019" s="1" t="s">
        <v>53</v>
      </c>
      <c r="AT4019" s="1" t="s">
        <v>53</v>
      </c>
      <c r="AU4019" s="1" t="s">
        <v>53</v>
      </c>
    </row>
    <row r="4020" spans="1:47" x14ac:dyDescent="0.25">
      <c r="A4020" s="1" t="s">
        <v>7362</v>
      </c>
      <c r="B4020">
        <v>3</v>
      </c>
      <c r="C4020" s="2" t="d">
        <v>2019-05-15T22:43:25.99999981932342225</v>
      </c>
      <c r="D4020" s="2" t="d">
        <v>2019-05-15T23:12:46.00000010803341825</v>
      </c>
      <c r="E4020">
        <v>38.838659999999997</v>
      </c>
      <c r="F4020">
        <v>-104.46114</v>
      </c>
      <c r="G4020">
        <v>38.838659</v>
      </c>
      <c r="H4020">
        <v>-104.46101400000001</v>
      </c>
      <c r="I4020">
        <v>7.0000000000000001E-3</v>
      </c>
      <c r="J4020" s="1" t="s">
        <v>7363</v>
      </c>
      <c r="K4020">
        <v>2</v>
      </c>
      <c r="L4020" s="1" t="s">
        <v>6943</v>
      </c>
      <c r="M4020" s="1" t="s">
        <v>97</v>
      </c>
      <c r="N4020" s="1" t="s">
        <v>233</v>
      </c>
      <c r="O4020" s="1" t="s">
        <v>194</v>
      </c>
      <c r="P4020" s="1" t="s">
        <v>199</v>
      </c>
      <c r="Q4020" s="1" t="s">
        <v>3270</v>
      </c>
      <c r="R4020" s="1" t="s">
        <v>48</v>
      </c>
      <c r="S4020" s="1" t="s">
        <v>79</v>
      </c>
      <c r="T4020" s="1" t="s">
        <v>2852</v>
      </c>
      <c r="U4020" s="2" t="d">
        <v>2019-05-15T22:34:59.9999997206032275</v>
      </c>
      <c r="V4020">
        <v>62</v>
      </c>
      <c r="W4020">
        <v>62</v>
      </c>
      <c r="X4020">
        <v>29</v>
      </c>
      <c r="Y4020">
        <v>23.3</v>
      </c>
      <c r="Z4020">
        <v>10</v>
      </c>
      <c r="AA4020" s="1" t="s">
        <v>58</v>
      </c>
      <c r="AB4020">
        <v>10</v>
      </c>
      <c r="AC4020">
        <v>0</v>
      </c>
      <c r="AD4020" s="1" t="s">
        <v>819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s="1" t="s">
        <v>53</v>
      </c>
      <c r="AS4020" s="1" t="s">
        <v>53</v>
      </c>
      <c r="AT4020" s="1" t="s">
        <v>53</v>
      </c>
      <c r="AU4020" s="1" t="s">
        <v>53</v>
      </c>
    </row>
    <row r="4021" spans="1:47" x14ac:dyDescent="0.25">
      <c r="A4021" s="1" t="s">
        <v>8284</v>
      </c>
      <c r="B4021">
        <v>4</v>
      </c>
      <c r="C4021" s="2" t="d">
        <v>2019-05-16T05:47:57.99999970011413175</v>
      </c>
      <c r="D4021" s="2" t="d">
        <v>2019-05-16T06:16:52.99999980255961725</v>
      </c>
      <c r="E4021">
        <v>38.838320000000003</v>
      </c>
      <c r="F4021">
        <v>-104.38715999999999</v>
      </c>
      <c r="G4021">
        <v>38.838422000000001</v>
      </c>
      <c r="H4021">
        <v>-104.375507</v>
      </c>
      <c r="I4021">
        <v>0.627</v>
      </c>
      <c r="J4021" s="1" t="s">
        <v>8285</v>
      </c>
      <c r="K4021">
        <v>23646</v>
      </c>
      <c r="L4021" s="1" t="s">
        <v>6647</v>
      </c>
      <c r="M4021" s="1" t="s">
        <v>47</v>
      </c>
      <c r="N4021" s="1" t="s">
        <v>2850</v>
      </c>
      <c r="O4021" s="1" t="s">
        <v>194</v>
      </c>
      <c r="P4021" s="1" t="s">
        <v>199</v>
      </c>
      <c r="Q4021" s="1" t="s">
        <v>8286</v>
      </c>
      <c r="R4021" s="1" t="s">
        <v>48</v>
      </c>
      <c r="S4021" s="1" t="s">
        <v>79</v>
      </c>
      <c r="T4021" s="1" t="s">
        <v>2852</v>
      </c>
      <c r="U4021" s="2" t="d">
        <v>2019-05-16T05:55:00.0000002793967725</v>
      </c>
      <c r="V4021">
        <v>53</v>
      </c>
      <c r="W4021">
        <v>53</v>
      </c>
      <c r="X4021">
        <v>41</v>
      </c>
      <c r="Y4021">
        <v>23.29</v>
      </c>
      <c r="Z4021">
        <v>10</v>
      </c>
      <c r="AA4021" s="1" t="s">
        <v>57</v>
      </c>
      <c r="AB4021">
        <v>10</v>
      </c>
      <c r="AC4021">
        <v>0</v>
      </c>
      <c r="AD4021" s="1" t="s">
        <v>50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s="1" t="s">
        <v>51</v>
      </c>
      <c r="AS4021" s="1" t="s">
        <v>51</v>
      </c>
      <c r="AT4021" s="1" t="s">
        <v>51</v>
      </c>
      <c r="AU4021" s="1" t="s">
        <v>51</v>
      </c>
    </row>
    <row r="4022" spans="1:47" x14ac:dyDescent="0.25">
      <c r="A4022" s="1" t="s">
        <v>9450</v>
      </c>
      <c r="B4022">
        <v>2</v>
      </c>
      <c r="C4022" s="2" t="d">
        <v>2019-05-16T05:18:41.0000001126900300</v>
      </c>
      <c r="D4022" s="2" t="d">
        <v>2019-05-16T05:46:10.9999998332932575</v>
      </c>
      <c r="E4022">
        <v>38.814190000000004</v>
      </c>
      <c r="F4022">
        <v>-104.81569</v>
      </c>
      <c r="G4022">
        <v>38.81523</v>
      </c>
      <c r="H4022">
        <v>-104.82522</v>
      </c>
      <c r="I4022">
        <v>0.51800000000000002</v>
      </c>
      <c r="J4022" s="1" t="s">
        <v>9451</v>
      </c>
      <c r="L4022" s="1" t="s">
        <v>163</v>
      </c>
      <c r="M4022" s="1" t="s">
        <v>47</v>
      </c>
      <c r="N4022" s="1" t="s">
        <v>233</v>
      </c>
      <c r="O4022" s="1" t="s">
        <v>194</v>
      </c>
      <c r="P4022" s="1" t="s">
        <v>199</v>
      </c>
      <c r="Q4022" s="1" t="s">
        <v>390</v>
      </c>
      <c r="R4022" s="1" t="s">
        <v>48</v>
      </c>
      <c r="S4022" s="1" t="s">
        <v>79</v>
      </c>
      <c r="T4022" s="1" t="s">
        <v>250</v>
      </c>
      <c r="U4022" s="2" t="d">
        <v>2019-05-16T04:54:00.00000029336660775</v>
      </c>
      <c r="V4022">
        <v>56</v>
      </c>
      <c r="W4022">
        <v>56</v>
      </c>
      <c r="X4022">
        <v>42</v>
      </c>
      <c r="Y4022">
        <v>23.87</v>
      </c>
      <c r="Z4022">
        <v>10</v>
      </c>
      <c r="AA4022" s="1" t="s">
        <v>65</v>
      </c>
      <c r="AB4022">
        <v>8</v>
      </c>
      <c r="AC4022">
        <v>0</v>
      </c>
      <c r="AD4022" s="1" t="s">
        <v>819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s="1" t="s">
        <v>53</v>
      </c>
      <c r="AS4022" s="1" t="s">
        <v>51</v>
      </c>
      <c r="AT4022" s="1" t="s">
        <v>51</v>
      </c>
      <c r="AU4022" s="1" t="s">
        <v>51</v>
      </c>
    </row>
    <row r="4023" spans="1:47" x14ac:dyDescent="0.25">
      <c r="A4023" s="1" t="s">
        <v>2489</v>
      </c>
      <c r="B4023">
        <v>3</v>
      </c>
      <c r="C4023" s="2" t="d">
        <v>2019-05-16T11:29:57.99999995157122700</v>
      </c>
      <c r="D4023" s="2" t="d">
        <v>2019-05-16T11:59:40.99999995902180850</v>
      </c>
      <c r="E4023">
        <v>39.71143</v>
      </c>
      <c r="F4023">
        <v>-104.99903999999999</v>
      </c>
      <c r="G4023">
        <v>39.713199000000003</v>
      </c>
      <c r="H4023">
        <v>-105.00011000000001</v>
      </c>
      <c r="I4023">
        <v>0.13500000000000001</v>
      </c>
      <c r="J4023" s="1" t="s">
        <v>486</v>
      </c>
      <c r="L4023" s="1" t="s">
        <v>266</v>
      </c>
      <c r="M4023" s="1" t="s">
        <v>47</v>
      </c>
      <c r="N4023" s="1" t="s">
        <v>131</v>
      </c>
      <c r="O4023" s="1" t="s">
        <v>131</v>
      </c>
      <c r="P4023" s="1" t="s">
        <v>199</v>
      </c>
      <c r="Q4023" s="1" t="s">
        <v>361</v>
      </c>
      <c r="R4023" s="1" t="s">
        <v>48</v>
      </c>
      <c r="S4023" s="1" t="s">
        <v>79</v>
      </c>
      <c r="T4023" s="1" t="s">
        <v>201</v>
      </c>
      <c r="U4023" s="2" t="d">
        <v>2019-05-16T11:52:59.99999988824129100</v>
      </c>
      <c r="V4023">
        <v>74</v>
      </c>
      <c r="W4023">
        <v>74</v>
      </c>
      <c r="X4023">
        <v>27</v>
      </c>
      <c r="Y4023">
        <v>24.08</v>
      </c>
      <c r="Z4023">
        <v>10</v>
      </c>
      <c r="AA4023" s="1" t="s">
        <v>67</v>
      </c>
      <c r="AB4023">
        <v>13</v>
      </c>
      <c r="AC4023">
        <v>0</v>
      </c>
      <c r="AD4023" s="1" t="s">
        <v>819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s="1" t="s">
        <v>51</v>
      </c>
      <c r="AS4023" s="1" t="s">
        <v>51</v>
      </c>
      <c r="AT4023" s="1" t="s">
        <v>51</v>
      </c>
      <c r="AU4023" s="1" t="s">
        <v>51</v>
      </c>
    </row>
    <row r="4024" spans="1:47" x14ac:dyDescent="0.25">
      <c r="A4024" s="1" t="s">
        <v>5732</v>
      </c>
      <c r="B4024">
        <v>3</v>
      </c>
      <c r="C4024" s="2" t="d">
        <v>2019-05-16T13:57:45.00000008381903175</v>
      </c>
      <c r="D4024" s="2" t="d">
        <v>2019-05-16T14:27:42.99999982584267600</v>
      </c>
      <c r="E4024">
        <v>39.797939999999997</v>
      </c>
      <c r="F4024">
        <v>-104.98667</v>
      </c>
      <c r="G4024">
        <v>39.800145000000001</v>
      </c>
      <c r="H4024">
        <v>-104.98553200000001</v>
      </c>
      <c r="I4024">
        <v>0.16400000000000001</v>
      </c>
      <c r="J4024" s="1" t="s">
        <v>556</v>
      </c>
      <c r="L4024" s="1" t="s">
        <v>195</v>
      </c>
      <c r="M4024" s="1" t="s">
        <v>47</v>
      </c>
      <c r="N4024" s="1" t="s">
        <v>131</v>
      </c>
      <c r="O4024" s="1" t="s">
        <v>147</v>
      </c>
      <c r="P4024" s="1" t="s">
        <v>199</v>
      </c>
      <c r="Q4024" s="1" t="s">
        <v>247</v>
      </c>
      <c r="R4024" s="1" t="s">
        <v>48</v>
      </c>
      <c r="S4024" s="1" t="s">
        <v>79</v>
      </c>
      <c r="T4024" s="1" t="s">
        <v>206</v>
      </c>
      <c r="U4024" s="2" t="d">
        <v>2019-05-16T13:44:59.99999979045242400</v>
      </c>
      <c r="V4024">
        <v>77</v>
      </c>
      <c r="W4024">
        <v>77</v>
      </c>
      <c r="X4024">
        <v>19</v>
      </c>
      <c r="Y4024">
        <v>24.24</v>
      </c>
      <c r="Z4024">
        <v>40</v>
      </c>
      <c r="AA4024" s="1" t="s">
        <v>64</v>
      </c>
      <c r="AB4024">
        <v>9</v>
      </c>
      <c r="AC4024">
        <v>0</v>
      </c>
      <c r="AD4024" s="1" t="s">
        <v>819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s="1" t="s">
        <v>51</v>
      </c>
      <c r="AS4024" s="1" t="s">
        <v>51</v>
      </c>
      <c r="AT4024" s="1" t="s">
        <v>51</v>
      </c>
      <c r="AU4024" s="1" t="s">
        <v>51</v>
      </c>
    </row>
    <row r="4025" spans="1:47" x14ac:dyDescent="0.25">
      <c r="A4025" s="1" t="s">
        <v>2490</v>
      </c>
      <c r="B4025">
        <v>3</v>
      </c>
      <c r="C4025" s="2" t="d">
        <v>2019-05-16T14:54:00.00000008381903175</v>
      </c>
      <c r="D4025" s="2" t="d">
        <v>2019-05-16T15:23:40.00000001862645375</v>
      </c>
      <c r="E4025">
        <v>39.797939999999997</v>
      </c>
      <c r="F4025">
        <v>-104.98667</v>
      </c>
      <c r="G4025">
        <v>39.800145000000001</v>
      </c>
      <c r="H4025">
        <v>-104.98553200000001</v>
      </c>
      <c r="I4025">
        <v>0.16400000000000001</v>
      </c>
      <c r="J4025" s="1" t="s">
        <v>556</v>
      </c>
      <c r="L4025" s="1" t="s">
        <v>195</v>
      </c>
      <c r="M4025" s="1" t="s">
        <v>47</v>
      </c>
      <c r="N4025" s="1" t="s">
        <v>131</v>
      </c>
      <c r="O4025" s="1" t="s">
        <v>147</v>
      </c>
      <c r="P4025" s="1" t="s">
        <v>199</v>
      </c>
      <c r="Q4025" s="1" t="s">
        <v>247</v>
      </c>
      <c r="R4025" s="1" t="s">
        <v>48</v>
      </c>
      <c r="S4025" s="1" t="s">
        <v>79</v>
      </c>
      <c r="T4025" s="1" t="s">
        <v>206</v>
      </c>
      <c r="U4025" s="2" t="d">
        <v>2019-05-16T14:49:59.99999993015081025</v>
      </c>
      <c r="V4025">
        <v>81</v>
      </c>
      <c r="W4025">
        <v>81</v>
      </c>
      <c r="X4025">
        <v>17</v>
      </c>
      <c r="Y4025">
        <v>24.22</v>
      </c>
      <c r="Z4025">
        <v>10</v>
      </c>
      <c r="AA4025" s="1" t="s">
        <v>60</v>
      </c>
      <c r="AB4025">
        <v>6</v>
      </c>
      <c r="AC4025">
        <v>0</v>
      </c>
      <c r="AD4025" s="1" t="s">
        <v>819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s="1" t="s">
        <v>51</v>
      </c>
      <c r="AS4025" s="1" t="s">
        <v>51</v>
      </c>
      <c r="AT4025" s="1" t="s">
        <v>51</v>
      </c>
      <c r="AU4025" s="1" t="s">
        <v>51</v>
      </c>
    </row>
    <row r="4026" spans="1:47" x14ac:dyDescent="0.25">
      <c r="A4026" s="1" t="s">
        <v>2491</v>
      </c>
      <c r="B4026">
        <v>3</v>
      </c>
      <c r="C4026" s="2" t="d">
        <v>2019-05-16T15:15:45.99999985657632300</v>
      </c>
      <c r="D4026" s="2" t="d">
        <v>2019-05-16T15:45:41.000000154599547225</v>
      </c>
      <c r="E4026">
        <v>39.787300000000002</v>
      </c>
      <c r="F4026">
        <v>-104.98934</v>
      </c>
      <c r="G4026">
        <v>39.783931000000003</v>
      </c>
      <c r="H4026">
        <v>-104.98936999999999</v>
      </c>
      <c r="I4026">
        <v>0.23300000000000001</v>
      </c>
      <c r="J4026" s="1" t="s">
        <v>533</v>
      </c>
      <c r="L4026" s="1" t="s">
        <v>173</v>
      </c>
      <c r="M4026" s="1" t="s">
        <v>47</v>
      </c>
      <c r="N4026" s="1" t="s">
        <v>131</v>
      </c>
      <c r="O4026" s="1" t="s">
        <v>131</v>
      </c>
      <c r="P4026" s="1" t="s">
        <v>199</v>
      </c>
      <c r="Q4026" s="1" t="s">
        <v>247</v>
      </c>
      <c r="R4026" s="1" t="s">
        <v>48</v>
      </c>
      <c r="S4026" s="1" t="s">
        <v>79</v>
      </c>
      <c r="T4026" s="1" t="s">
        <v>206</v>
      </c>
      <c r="U4026" s="2" t="d">
        <v>2019-05-16T14:49:59.99999993015081025</v>
      </c>
      <c r="V4026">
        <v>81</v>
      </c>
      <c r="W4026">
        <v>81</v>
      </c>
      <c r="X4026">
        <v>17</v>
      </c>
      <c r="Y4026">
        <v>24.22</v>
      </c>
      <c r="Z4026">
        <v>10</v>
      </c>
      <c r="AA4026" s="1" t="s">
        <v>60</v>
      </c>
      <c r="AB4026">
        <v>6</v>
      </c>
      <c r="AC4026">
        <v>0</v>
      </c>
      <c r="AD4026" s="1" t="s">
        <v>819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s="1" t="s">
        <v>51</v>
      </c>
      <c r="AS4026" s="1" t="s">
        <v>51</v>
      </c>
      <c r="AT4026" s="1" t="s">
        <v>51</v>
      </c>
      <c r="AU4026" s="1" t="s">
        <v>51</v>
      </c>
    </row>
    <row r="4027" spans="1:47" x14ac:dyDescent="0.25">
      <c r="A4027" s="1" t="s">
        <v>2315</v>
      </c>
      <c r="B4027">
        <v>3</v>
      </c>
      <c r="C4027" s="2" t="d">
        <v>2019-05-16T15:02:10.99999981932342225</v>
      </c>
      <c r="D4027" s="2" t="d">
        <v>2019-05-16T15:31:42.00000016484409375</v>
      </c>
      <c r="E4027">
        <v>39.783380000000001</v>
      </c>
      <c r="F4027">
        <v>-105.00958</v>
      </c>
      <c r="G4027">
        <v>39.78313</v>
      </c>
      <c r="H4027">
        <v>-105.006862</v>
      </c>
      <c r="I4027">
        <v>0.14499999999999999</v>
      </c>
      <c r="J4027" s="1" t="s">
        <v>352</v>
      </c>
      <c r="L4027" s="1" t="s">
        <v>133</v>
      </c>
      <c r="M4027" s="1" t="s">
        <v>47</v>
      </c>
      <c r="N4027" s="1" t="s">
        <v>131</v>
      </c>
      <c r="O4027" s="1" t="s">
        <v>131</v>
      </c>
      <c r="P4027" s="1" t="s">
        <v>199</v>
      </c>
      <c r="Q4027" s="1" t="s">
        <v>353</v>
      </c>
      <c r="R4027" s="1" t="s">
        <v>48</v>
      </c>
      <c r="S4027" s="1" t="s">
        <v>79</v>
      </c>
      <c r="T4027" s="1" t="s">
        <v>206</v>
      </c>
      <c r="U4027" s="2" t="d">
        <v>2019-05-16T14:49:59.99999993015081025</v>
      </c>
      <c r="V4027">
        <v>81</v>
      </c>
      <c r="W4027">
        <v>81</v>
      </c>
      <c r="X4027">
        <v>17</v>
      </c>
      <c r="Y4027">
        <v>24.22</v>
      </c>
      <c r="Z4027">
        <v>10</v>
      </c>
      <c r="AA4027" s="1" t="s">
        <v>60</v>
      </c>
      <c r="AB4027">
        <v>6</v>
      </c>
      <c r="AC4027">
        <v>0</v>
      </c>
      <c r="AD4027" s="1" t="s">
        <v>819</v>
      </c>
      <c r="AE4027" t="b">
        <v>0</v>
      </c>
      <c r="AF4027" t="b">
        <v>0</v>
      </c>
      <c r="AG4027" t="b">
        <v>0</v>
      </c>
      <c r="AH4027" t="b">
        <v>1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s="1" t="s">
        <v>51</v>
      </c>
      <c r="AS4027" s="1" t="s">
        <v>51</v>
      </c>
      <c r="AT4027" s="1" t="s">
        <v>51</v>
      </c>
      <c r="AU4027" s="1" t="s">
        <v>51</v>
      </c>
    </row>
    <row r="4028" spans="1:47" x14ac:dyDescent="0.25">
      <c r="A4028" s="1" t="s">
        <v>2959</v>
      </c>
      <c r="B4028">
        <v>3</v>
      </c>
      <c r="C4028" s="2" t="d">
        <v>2019-05-16T15:50:15.99999968893825950</v>
      </c>
      <c r="D4028" s="2" t="d">
        <v>2019-05-16T16:19:40.999999889172613350</v>
      </c>
      <c r="E4028">
        <v>39.783639999999998</v>
      </c>
      <c r="F4028">
        <v>-105.00322</v>
      </c>
      <c r="G4028">
        <v>39.783320000000003</v>
      </c>
      <c r="H4028">
        <v>-105.00776</v>
      </c>
      <c r="I4028">
        <v>0.24199999999999999</v>
      </c>
      <c r="J4028" s="1" t="s">
        <v>352</v>
      </c>
      <c r="L4028" s="1" t="s">
        <v>137</v>
      </c>
      <c r="M4028" s="1" t="s">
        <v>47</v>
      </c>
      <c r="N4028" s="1" t="s">
        <v>131</v>
      </c>
      <c r="O4028" s="1" t="s">
        <v>131</v>
      </c>
      <c r="P4028" s="1" t="s">
        <v>199</v>
      </c>
      <c r="Q4028" s="1" t="s">
        <v>332</v>
      </c>
      <c r="R4028" s="1" t="s">
        <v>48</v>
      </c>
      <c r="S4028" s="1" t="s">
        <v>79</v>
      </c>
      <c r="T4028" s="1" t="s">
        <v>206</v>
      </c>
      <c r="U4028" s="2" t="d">
        <v>2019-05-16T15:55:00.00000006984918975</v>
      </c>
      <c r="V4028">
        <v>75</v>
      </c>
      <c r="W4028">
        <v>75</v>
      </c>
      <c r="X4028">
        <v>24</v>
      </c>
      <c r="Y4028">
        <v>24.21</v>
      </c>
      <c r="Z4028">
        <v>10</v>
      </c>
      <c r="AA4028" s="1" t="s">
        <v>63</v>
      </c>
      <c r="AB4028">
        <v>6</v>
      </c>
      <c r="AC4028">
        <v>0</v>
      </c>
      <c r="AD4028" s="1" t="s">
        <v>966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s="1" t="s">
        <v>51</v>
      </c>
      <c r="AS4028" s="1" t="s">
        <v>51</v>
      </c>
      <c r="AT4028" s="1" t="s">
        <v>51</v>
      </c>
      <c r="AU4028" s="1" t="s">
        <v>51</v>
      </c>
    </row>
    <row r="4029" spans="1:47" x14ac:dyDescent="0.25">
      <c r="A4029" s="1" t="s">
        <v>2960</v>
      </c>
      <c r="B4029">
        <v>3</v>
      </c>
      <c r="C4029" s="2" t="d">
        <v>2019-05-16T16:18:00.00000016763806350</v>
      </c>
      <c r="D4029" s="2" t="d">
        <v>2019-05-16T16:47:43.0000001750886450</v>
      </c>
      <c r="E4029">
        <v>39.771881</v>
      </c>
      <c r="F4029">
        <v>-104.822352</v>
      </c>
      <c r="G4029">
        <v>39.77158</v>
      </c>
      <c r="H4029">
        <v>-104.81887</v>
      </c>
      <c r="I4029">
        <v>0.186</v>
      </c>
      <c r="J4029" s="1" t="s">
        <v>221</v>
      </c>
      <c r="L4029" s="1" t="s">
        <v>133</v>
      </c>
      <c r="M4029" s="1" t="s">
        <v>47</v>
      </c>
      <c r="N4029" s="1" t="s">
        <v>171</v>
      </c>
      <c r="O4029" s="1" t="s">
        <v>147</v>
      </c>
      <c r="P4029" s="1" t="s">
        <v>199</v>
      </c>
      <c r="Q4029" s="1" t="s">
        <v>241</v>
      </c>
      <c r="R4029" s="1" t="s">
        <v>48</v>
      </c>
      <c r="S4029" s="1" t="s">
        <v>79</v>
      </c>
      <c r="T4029" s="1" t="s">
        <v>204</v>
      </c>
      <c r="U4029" s="2" t="d">
        <v>2019-05-16T15:58:00.00000002793967725</v>
      </c>
      <c r="V4029">
        <v>75</v>
      </c>
      <c r="W4029">
        <v>75</v>
      </c>
      <c r="X4029">
        <v>25</v>
      </c>
      <c r="Y4029">
        <v>24.2</v>
      </c>
      <c r="Z4029">
        <v>10</v>
      </c>
      <c r="AA4029" s="1" t="s">
        <v>66</v>
      </c>
      <c r="AB4029">
        <v>10</v>
      </c>
      <c r="AC4029">
        <v>0</v>
      </c>
      <c r="AD4029" s="1" t="s">
        <v>966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s="1" t="s">
        <v>51</v>
      </c>
      <c r="AS4029" s="1" t="s">
        <v>51</v>
      </c>
      <c r="AT4029" s="1" t="s">
        <v>51</v>
      </c>
      <c r="AU4029" s="1" t="s">
        <v>51</v>
      </c>
    </row>
    <row r="4030" spans="1:47" x14ac:dyDescent="0.25">
      <c r="A4030" s="1" t="s">
        <v>2316</v>
      </c>
      <c r="B4030">
        <v>3</v>
      </c>
      <c r="C4030" s="2" t="d">
        <v>2019-05-16T16:38:15.0000000419095125</v>
      </c>
      <c r="D4030" s="2" t="d">
        <v>2019-05-16T17:07:43.99999991990625900</v>
      </c>
      <c r="E4030">
        <v>39.78313</v>
      </c>
      <c r="F4030">
        <v>-105.00687000000001</v>
      </c>
      <c r="G4030">
        <v>39.78313</v>
      </c>
      <c r="H4030">
        <v>-105.006593</v>
      </c>
      <c r="I4030">
        <v>1.4999999999999999E-2</v>
      </c>
      <c r="J4030" s="1" t="s">
        <v>352</v>
      </c>
      <c r="L4030" s="1" t="s">
        <v>133</v>
      </c>
      <c r="M4030" s="1" t="s">
        <v>47</v>
      </c>
      <c r="N4030" s="1" t="s">
        <v>131</v>
      </c>
      <c r="O4030" s="1" t="s">
        <v>131</v>
      </c>
      <c r="P4030" s="1" t="s">
        <v>199</v>
      </c>
      <c r="Q4030" s="1" t="s">
        <v>353</v>
      </c>
      <c r="R4030" s="1" t="s">
        <v>48</v>
      </c>
      <c r="S4030" s="1" t="s">
        <v>79</v>
      </c>
      <c r="T4030" s="1" t="s">
        <v>206</v>
      </c>
      <c r="U4030" s="2" t="d">
        <v>2019-05-16T16:47:00.00000018160789875</v>
      </c>
      <c r="V4030">
        <v>75</v>
      </c>
      <c r="W4030">
        <v>75</v>
      </c>
      <c r="X4030">
        <v>25</v>
      </c>
      <c r="Y4030">
        <v>24.2</v>
      </c>
      <c r="Z4030">
        <v>10</v>
      </c>
      <c r="AA4030" s="1" t="s">
        <v>63</v>
      </c>
      <c r="AB4030">
        <v>6</v>
      </c>
      <c r="AC4030">
        <v>0</v>
      </c>
      <c r="AD4030" s="1" t="s">
        <v>819</v>
      </c>
      <c r="AE4030" t="b">
        <v>0</v>
      </c>
      <c r="AF4030" t="b">
        <v>0</v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s="1" t="s">
        <v>51</v>
      </c>
      <c r="AS4030" s="1" t="s">
        <v>51</v>
      </c>
      <c r="AT4030" s="1" t="s">
        <v>51</v>
      </c>
      <c r="AU4030" s="1" t="s">
        <v>51</v>
      </c>
    </row>
    <row r="4031" spans="1:47" x14ac:dyDescent="0.25">
      <c r="A4031" s="1" t="s">
        <v>5909</v>
      </c>
      <c r="B4031">
        <v>3</v>
      </c>
      <c r="C4031" s="2" t="d">
        <v>2019-05-16T17:33:42.99999974202364425</v>
      </c>
      <c r="D4031" s="2" t="d">
        <v>2019-05-16T18:03:41.0000001126900300</v>
      </c>
      <c r="E4031">
        <v>39.725729999999999</v>
      </c>
      <c r="F4031">
        <v>-105.058798</v>
      </c>
      <c r="G4031">
        <v>39.725709999999999</v>
      </c>
      <c r="H4031">
        <v>-105.05967099999999</v>
      </c>
      <c r="I4031">
        <v>4.5999999999999999E-2</v>
      </c>
      <c r="J4031" s="1" t="s">
        <v>584</v>
      </c>
      <c r="L4031" s="1" t="s">
        <v>129</v>
      </c>
      <c r="M4031" s="1" t="s">
        <v>47</v>
      </c>
      <c r="N4031" s="1" t="s">
        <v>131</v>
      </c>
      <c r="O4031" s="1" t="s">
        <v>115</v>
      </c>
      <c r="P4031" s="1" t="s">
        <v>199</v>
      </c>
      <c r="Q4031" s="1" t="s">
        <v>497</v>
      </c>
      <c r="R4031" s="1" t="s">
        <v>48</v>
      </c>
      <c r="S4031" s="1" t="s">
        <v>79</v>
      </c>
      <c r="T4031" s="1" t="s">
        <v>206</v>
      </c>
      <c r="U4031" s="2" t="d">
        <v>2019-05-16T17:46:59.99999997206032275</v>
      </c>
      <c r="V4031">
        <v>73</v>
      </c>
      <c r="W4031">
        <v>73</v>
      </c>
      <c r="X4031">
        <v>27</v>
      </c>
      <c r="Y4031">
        <v>24.18</v>
      </c>
      <c r="Z4031">
        <v>25</v>
      </c>
      <c r="AA4031" s="1" t="s">
        <v>58</v>
      </c>
      <c r="AB4031">
        <v>6</v>
      </c>
      <c r="AC4031">
        <v>0</v>
      </c>
      <c r="AD4031" s="1" t="s">
        <v>966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s="1" t="s">
        <v>51</v>
      </c>
      <c r="AS4031" s="1" t="s">
        <v>51</v>
      </c>
      <c r="AT4031" s="1" t="s">
        <v>51</v>
      </c>
      <c r="AU4031" s="1" t="s">
        <v>51</v>
      </c>
    </row>
    <row r="4032" spans="1:47" x14ac:dyDescent="0.25">
      <c r="A4032" s="1" t="s">
        <v>2317</v>
      </c>
      <c r="B4032">
        <v>3</v>
      </c>
      <c r="C4032" s="2" t="d">
        <v>2019-05-16T17:16:25.99999998696148575</v>
      </c>
      <c r="D4032" s="2" t="d">
        <v>2019-05-16T17:45:43.00000020302832225</v>
      </c>
      <c r="E4032">
        <v>39.78313</v>
      </c>
      <c r="F4032">
        <v>-105.00687000000001</v>
      </c>
      <c r="G4032">
        <v>39.78313</v>
      </c>
      <c r="H4032">
        <v>-105.006593</v>
      </c>
      <c r="I4032">
        <v>1.4999999999999999E-2</v>
      </c>
      <c r="J4032" s="1" t="s">
        <v>352</v>
      </c>
      <c r="L4032" s="1" t="s">
        <v>133</v>
      </c>
      <c r="M4032" s="1" t="s">
        <v>47</v>
      </c>
      <c r="N4032" s="1" t="s">
        <v>131</v>
      </c>
      <c r="O4032" s="1" t="s">
        <v>131</v>
      </c>
      <c r="P4032" s="1" t="s">
        <v>199</v>
      </c>
      <c r="Q4032" s="1" t="s">
        <v>353</v>
      </c>
      <c r="R4032" s="1" t="s">
        <v>48</v>
      </c>
      <c r="S4032" s="1" t="s">
        <v>79</v>
      </c>
      <c r="T4032" s="1" t="s">
        <v>206</v>
      </c>
      <c r="U4032" s="2" t="d">
        <v>2019-05-16T17:03:59.999999734573066125</v>
      </c>
      <c r="V4032">
        <v>73</v>
      </c>
      <c r="W4032">
        <v>73</v>
      </c>
      <c r="X4032">
        <v>31</v>
      </c>
      <c r="Y4032">
        <v>24.2</v>
      </c>
      <c r="Z4032">
        <v>10</v>
      </c>
      <c r="AA4032" s="1" t="s">
        <v>56</v>
      </c>
      <c r="AB4032">
        <v>12</v>
      </c>
      <c r="AC4032">
        <v>0</v>
      </c>
      <c r="AD4032" s="1" t="s">
        <v>819</v>
      </c>
      <c r="AE4032" t="b">
        <v>0</v>
      </c>
      <c r="AF4032" t="b">
        <v>0</v>
      </c>
      <c r="AG4032" t="b">
        <v>0</v>
      </c>
      <c r="AH4032" t="b">
        <v>1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s="1" t="s">
        <v>51</v>
      </c>
      <c r="AS4032" s="1" t="s">
        <v>51</v>
      </c>
      <c r="AT4032" s="1" t="s">
        <v>51</v>
      </c>
      <c r="AU4032" s="1" t="s">
        <v>51</v>
      </c>
    </row>
    <row r="4033" spans="1:47" x14ac:dyDescent="0.25">
      <c r="A4033" s="1" t="s">
        <v>2199</v>
      </c>
      <c r="B4033">
        <v>3</v>
      </c>
      <c r="C4033" s="2" t="d">
        <v>2019-05-17T03:59:11.99999988544732125</v>
      </c>
      <c r="D4033" s="2" t="d">
        <v>2019-05-17T08:42:54.00000030174851700</v>
      </c>
      <c r="E4033">
        <v>39.567971999999997</v>
      </c>
      <c r="F4033">
        <v>-106.12144499999999</v>
      </c>
      <c r="G4033">
        <v>39.566071000000001</v>
      </c>
      <c r="H4033">
        <v>-106.125901</v>
      </c>
      <c r="I4033">
        <v>0.27100000000000002</v>
      </c>
      <c r="J4033" s="1" t="s">
        <v>2200</v>
      </c>
      <c r="L4033" s="1" t="s">
        <v>137</v>
      </c>
      <c r="M4033" s="1" t="s">
        <v>47</v>
      </c>
      <c r="N4033" s="1" t="s">
        <v>175</v>
      </c>
      <c r="O4033" s="1" t="s">
        <v>126</v>
      </c>
      <c r="P4033" s="1" t="s">
        <v>199</v>
      </c>
      <c r="Q4033" s="1" t="s">
        <v>1664</v>
      </c>
      <c r="R4033" s="1" t="s">
        <v>48</v>
      </c>
      <c r="S4033" s="1" t="s">
        <v>79</v>
      </c>
      <c r="T4033" s="1" t="s">
        <v>504</v>
      </c>
      <c r="U4033" s="2" t="d">
        <v>2019-05-17T03:53:00.00000030733644975</v>
      </c>
      <c r="V4033">
        <v>40</v>
      </c>
      <c r="W4033">
        <v>37</v>
      </c>
      <c r="X4033">
        <v>58</v>
      </c>
      <c r="Y4033">
        <v>20.63</v>
      </c>
      <c r="Z4033">
        <v>10</v>
      </c>
      <c r="AA4033" s="1" t="s">
        <v>72</v>
      </c>
      <c r="AB4033">
        <v>5</v>
      </c>
      <c r="AC4033">
        <v>0</v>
      </c>
      <c r="AD4033" s="1" t="s">
        <v>819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s="1" t="s">
        <v>53</v>
      </c>
      <c r="AS4033" s="1" t="s">
        <v>53</v>
      </c>
      <c r="AT4033" s="1" t="s">
        <v>53</v>
      </c>
      <c r="AU4033" s="1" t="s">
        <v>51</v>
      </c>
    </row>
    <row r="4034" spans="1:47" x14ac:dyDescent="0.25">
      <c r="A4034" s="1" t="s">
        <v>5733</v>
      </c>
      <c r="B4034">
        <v>3</v>
      </c>
      <c r="C4034" s="2" t="d">
        <v>2019-05-17T06:41:12.99999974202364425</v>
      </c>
      <c r="D4034" s="2" t="d">
        <v>2019-05-17T07:10:53.99999991059303550</v>
      </c>
      <c r="E4034">
        <v>39.802320000000002</v>
      </c>
      <c r="F4034">
        <v>-105.02079000000001</v>
      </c>
      <c r="G4034">
        <v>39.799759999999999</v>
      </c>
      <c r="H4034">
        <v>-105.03022</v>
      </c>
      <c r="I4034">
        <v>0.53100000000000003</v>
      </c>
      <c r="J4034" s="1" t="s">
        <v>933</v>
      </c>
      <c r="L4034" s="1" t="s">
        <v>124</v>
      </c>
      <c r="M4034" s="1" t="s">
        <v>47</v>
      </c>
      <c r="N4034" s="1" t="s">
        <v>131</v>
      </c>
      <c r="O4034" s="1" t="s">
        <v>147</v>
      </c>
      <c r="P4034" s="1" t="s">
        <v>199</v>
      </c>
      <c r="Q4034" s="1" t="s">
        <v>332</v>
      </c>
      <c r="R4034" s="1" t="s">
        <v>48</v>
      </c>
      <c r="S4034" s="1" t="s">
        <v>79</v>
      </c>
      <c r="T4034" s="1" t="s">
        <v>206</v>
      </c>
      <c r="U4034" s="2" t="d">
        <v>2019-05-17T06:45:00.000</v>
      </c>
      <c r="V4034">
        <v>54</v>
      </c>
      <c r="W4034">
        <v>54</v>
      </c>
      <c r="X4034">
        <v>77</v>
      </c>
      <c r="Y4034">
        <v>24.08</v>
      </c>
      <c r="Z4034">
        <v>30</v>
      </c>
      <c r="AA4034" s="1" t="s">
        <v>58</v>
      </c>
      <c r="AB4034">
        <v>6</v>
      </c>
      <c r="AC4034">
        <v>0</v>
      </c>
      <c r="AD4034" s="1" t="s">
        <v>1068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s="1" t="s">
        <v>51</v>
      </c>
      <c r="AS4034" s="1" t="s">
        <v>51</v>
      </c>
      <c r="AT4034" s="1" t="s">
        <v>51</v>
      </c>
      <c r="AU4034" s="1" t="s">
        <v>51</v>
      </c>
    </row>
    <row r="4035" spans="1:47" x14ac:dyDescent="0.25">
      <c r="A4035" s="1" t="s">
        <v>5734</v>
      </c>
      <c r="B4035">
        <v>3</v>
      </c>
      <c r="C4035" s="2" t="d">
        <v>2019-05-17T07:11:14.00000018533318950</v>
      </c>
      <c r="D4035" s="2" t="d">
        <v>2019-05-17T07:38:59.99999987427145575</v>
      </c>
      <c r="E4035">
        <v>39.806840000000001</v>
      </c>
      <c r="F4035">
        <v>-105.01246999999999</v>
      </c>
      <c r="G4035">
        <v>39.799759999999999</v>
      </c>
      <c r="H4035">
        <v>-105.03022</v>
      </c>
      <c r="I4035">
        <v>1.0620000000000001</v>
      </c>
      <c r="J4035" s="1" t="s">
        <v>5735</v>
      </c>
      <c r="L4035" s="1" t="s">
        <v>124</v>
      </c>
      <c r="M4035" s="1" t="s">
        <v>47</v>
      </c>
      <c r="N4035" s="1" t="s">
        <v>131</v>
      </c>
      <c r="O4035" s="1" t="s">
        <v>147</v>
      </c>
      <c r="P4035" s="1" t="s">
        <v>199</v>
      </c>
      <c r="Q4035" s="1" t="s">
        <v>332</v>
      </c>
      <c r="R4035" s="1" t="s">
        <v>48</v>
      </c>
      <c r="S4035" s="1" t="s">
        <v>79</v>
      </c>
      <c r="T4035" s="1" t="s">
        <v>206</v>
      </c>
      <c r="U4035" s="2" t="d">
        <v>2019-05-17T06:45:00.000</v>
      </c>
      <c r="V4035">
        <v>54</v>
      </c>
      <c r="W4035">
        <v>54</v>
      </c>
      <c r="X4035">
        <v>77</v>
      </c>
      <c r="Y4035">
        <v>24.08</v>
      </c>
      <c r="Z4035">
        <v>30</v>
      </c>
      <c r="AA4035" s="1" t="s">
        <v>58</v>
      </c>
      <c r="AB4035">
        <v>6</v>
      </c>
      <c r="AC4035">
        <v>0</v>
      </c>
      <c r="AD4035" s="1" t="s">
        <v>1068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s="1" t="s">
        <v>51</v>
      </c>
      <c r="AS4035" s="1" t="s">
        <v>51</v>
      </c>
      <c r="AT4035" s="1" t="s">
        <v>51</v>
      </c>
      <c r="AU4035" s="1" t="s">
        <v>51</v>
      </c>
    </row>
    <row r="4036" spans="1:47" x14ac:dyDescent="0.25">
      <c r="A4036" s="1" t="s">
        <v>2492</v>
      </c>
      <c r="B4036">
        <v>3</v>
      </c>
      <c r="C4036" s="2" t="d">
        <v>2019-05-17T06:56:59.000000227242708075</v>
      </c>
      <c r="D4036" s="2" t="d">
        <v>2019-05-17T07:26:53.99999989662319350</v>
      </c>
      <c r="E4036">
        <v>39.776550999999998</v>
      </c>
      <c r="F4036">
        <v>-104.87639799999999</v>
      </c>
      <c r="G4036">
        <v>39.776547999999998</v>
      </c>
      <c r="H4036">
        <v>-104.876367</v>
      </c>
      <c r="I4036">
        <v>2E-3</v>
      </c>
      <c r="J4036" s="1" t="s">
        <v>453</v>
      </c>
      <c r="L4036" s="1" t="s">
        <v>133</v>
      </c>
      <c r="M4036" s="1" t="s">
        <v>47</v>
      </c>
      <c r="N4036" s="1" t="s">
        <v>131</v>
      </c>
      <c r="O4036" s="1" t="s">
        <v>131</v>
      </c>
      <c r="P4036" s="1" t="s">
        <v>199</v>
      </c>
      <c r="Q4036" s="1" t="s">
        <v>454</v>
      </c>
      <c r="R4036" s="1" t="s">
        <v>48</v>
      </c>
      <c r="S4036" s="1" t="s">
        <v>79</v>
      </c>
      <c r="T4036" s="1" t="s">
        <v>204</v>
      </c>
      <c r="U4036" s="2" t="d">
        <v>2019-05-17T06:58:00.00000002793967725</v>
      </c>
      <c r="V4036">
        <v>56</v>
      </c>
      <c r="W4036">
        <v>56</v>
      </c>
      <c r="X4036">
        <v>54</v>
      </c>
      <c r="Y4036">
        <v>24.06</v>
      </c>
      <c r="Z4036">
        <v>10</v>
      </c>
      <c r="AA4036" s="1" t="s">
        <v>67</v>
      </c>
      <c r="AB4036">
        <v>10</v>
      </c>
      <c r="AC4036">
        <v>0</v>
      </c>
      <c r="AD4036" s="1" t="s">
        <v>819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s="1" t="s">
        <v>51</v>
      </c>
      <c r="AS4036" s="1" t="s">
        <v>51</v>
      </c>
      <c r="AT4036" s="1" t="s">
        <v>51</v>
      </c>
      <c r="AU4036" s="1" t="s">
        <v>51</v>
      </c>
    </row>
    <row r="4037" spans="1:47" x14ac:dyDescent="0.25">
      <c r="A4037" s="1" t="s">
        <v>5736</v>
      </c>
      <c r="B4037">
        <v>3</v>
      </c>
      <c r="C4037" s="2" t="d">
        <v>2019-05-17T07:02:59.00000014342367700</v>
      </c>
      <c r="D4037" s="2" t="d">
        <v>2019-05-17T07:32:15.00000012572854425</v>
      </c>
      <c r="E4037">
        <v>39.778149999999997</v>
      </c>
      <c r="F4037">
        <v>-104.89465</v>
      </c>
      <c r="G4037">
        <v>39.775289999999998</v>
      </c>
      <c r="H4037">
        <v>-104.86168000000001</v>
      </c>
      <c r="I4037">
        <v>1.762</v>
      </c>
      <c r="J4037" s="1" t="s">
        <v>5737</v>
      </c>
      <c r="L4037" s="1" t="s">
        <v>133</v>
      </c>
      <c r="M4037" s="1" t="s">
        <v>47</v>
      </c>
      <c r="N4037" s="1" t="s">
        <v>131</v>
      </c>
      <c r="O4037" s="1" t="s">
        <v>131</v>
      </c>
      <c r="P4037" s="1" t="s">
        <v>199</v>
      </c>
      <c r="Q4037" s="1" t="s">
        <v>247</v>
      </c>
      <c r="R4037" s="1" t="s">
        <v>48</v>
      </c>
      <c r="S4037" s="1" t="s">
        <v>79</v>
      </c>
      <c r="T4037" s="1" t="s">
        <v>206</v>
      </c>
      <c r="U4037" s="2" t="d">
        <v>2019-05-17T06:45:00.000</v>
      </c>
      <c r="V4037">
        <v>54</v>
      </c>
      <c r="W4037">
        <v>54</v>
      </c>
      <c r="X4037">
        <v>77</v>
      </c>
      <c r="Y4037">
        <v>24.08</v>
      </c>
      <c r="Z4037">
        <v>30</v>
      </c>
      <c r="AA4037" s="1" t="s">
        <v>58</v>
      </c>
      <c r="AB4037">
        <v>6</v>
      </c>
      <c r="AC4037">
        <v>0</v>
      </c>
      <c r="AD4037" s="1" t="s">
        <v>1068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s="1" t="s">
        <v>51</v>
      </c>
      <c r="AS4037" s="1" t="s">
        <v>51</v>
      </c>
      <c r="AT4037" s="1" t="s">
        <v>51</v>
      </c>
      <c r="AU4037" s="1" t="s">
        <v>51</v>
      </c>
    </row>
    <row r="4038" spans="1:47" x14ac:dyDescent="0.25">
      <c r="A4038" s="1" t="s">
        <v>9452</v>
      </c>
      <c r="B4038">
        <v>2</v>
      </c>
      <c r="C4038" s="2" t="d">
        <v>2019-05-17T07:31:27.99999982584267600</v>
      </c>
      <c r="D4038" s="2" t="d">
        <v>2019-05-17T07:58:58.99999978020787275</v>
      </c>
      <c r="E4038">
        <v>39.806840000000001</v>
      </c>
      <c r="F4038">
        <v>-105.01246999999999</v>
      </c>
      <c r="G4038">
        <v>39.799759999999999</v>
      </c>
      <c r="H4038">
        <v>-105.03022</v>
      </c>
      <c r="I4038">
        <v>1.0620000000000001</v>
      </c>
      <c r="J4038" s="1" t="s">
        <v>9453</v>
      </c>
      <c r="L4038" s="1" t="s">
        <v>124</v>
      </c>
      <c r="M4038" s="1" t="s">
        <v>47</v>
      </c>
      <c r="N4038" s="1" t="s">
        <v>131</v>
      </c>
      <c r="O4038" s="1" t="s">
        <v>147</v>
      </c>
      <c r="P4038" s="1" t="s">
        <v>199</v>
      </c>
      <c r="Q4038" s="1" t="s">
        <v>332</v>
      </c>
      <c r="R4038" s="1" t="s">
        <v>48</v>
      </c>
      <c r="S4038" s="1" t="s">
        <v>79</v>
      </c>
      <c r="T4038" s="1" t="s">
        <v>206</v>
      </c>
      <c r="U4038" s="2" t="d">
        <v>2019-05-17T06:45:00.000</v>
      </c>
      <c r="V4038">
        <v>54</v>
      </c>
      <c r="W4038">
        <v>54</v>
      </c>
      <c r="X4038">
        <v>77</v>
      </c>
      <c r="Y4038">
        <v>24.08</v>
      </c>
      <c r="Z4038">
        <v>30</v>
      </c>
      <c r="AA4038" s="1" t="s">
        <v>58</v>
      </c>
      <c r="AB4038">
        <v>6</v>
      </c>
      <c r="AC4038">
        <v>0</v>
      </c>
      <c r="AD4038" s="1" t="s">
        <v>1068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s="1" t="s">
        <v>51</v>
      </c>
      <c r="AS4038" s="1" t="s">
        <v>51</v>
      </c>
      <c r="AT4038" s="1" t="s">
        <v>51</v>
      </c>
      <c r="AU4038" s="1" t="s">
        <v>51</v>
      </c>
    </row>
    <row r="4039" spans="1:47" x14ac:dyDescent="0.25">
      <c r="A4039" s="1" t="s">
        <v>9454</v>
      </c>
      <c r="B4039">
        <v>2</v>
      </c>
      <c r="C4039" s="2" t="d">
        <v>2019-05-17T07:23:14.00000001769512600</v>
      </c>
      <c r="D4039" s="2" t="d">
        <v>2019-05-17T07:52:14.00000003166496800</v>
      </c>
      <c r="E4039">
        <v>39.778149999999997</v>
      </c>
      <c r="F4039">
        <v>-104.89465</v>
      </c>
      <c r="G4039">
        <v>39.775289999999998</v>
      </c>
      <c r="H4039">
        <v>-104.86168000000001</v>
      </c>
      <c r="I4039">
        <v>1.762</v>
      </c>
      <c r="J4039" s="1" t="s">
        <v>9100</v>
      </c>
      <c r="L4039" s="1" t="s">
        <v>133</v>
      </c>
      <c r="M4039" s="1" t="s">
        <v>47</v>
      </c>
      <c r="N4039" s="1" t="s">
        <v>131</v>
      </c>
      <c r="O4039" s="1" t="s">
        <v>131</v>
      </c>
      <c r="P4039" s="1" t="s">
        <v>199</v>
      </c>
      <c r="Q4039" s="1" t="s">
        <v>247</v>
      </c>
      <c r="R4039" s="1" t="s">
        <v>48</v>
      </c>
      <c r="S4039" s="1" t="s">
        <v>79</v>
      </c>
      <c r="T4039" s="1" t="s">
        <v>206</v>
      </c>
      <c r="U4039" s="2" t="d">
        <v>2019-05-17T06:45:00.000</v>
      </c>
      <c r="V4039">
        <v>54</v>
      </c>
      <c r="W4039">
        <v>54</v>
      </c>
      <c r="X4039">
        <v>77</v>
      </c>
      <c r="Y4039">
        <v>24.08</v>
      </c>
      <c r="Z4039">
        <v>30</v>
      </c>
      <c r="AA4039" s="1" t="s">
        <v>58</v>
      </c>
      <c r="AB4039">
        <v>6</v>
      </c>
      <c r="AC4039">
        <v>0</v>
      </c>
      <c r="AD4039" s="1" t="s">
        <v>1068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s="1" t="s">
        <v>51</v>
      </c>
      <c r="AS4039" s="1" t="s">
        <v>51</v>
      </c>
      <c r="AT4039" s="1" t="s">
        <v>51</v>
      </c>
      <c r="AU4039" s="1" t="s">
        <v>51</v>
      </c>
    </row>
    <row r="4040" spans="1:47" x14ac:dyDescent="0.25">
      <c r="A4040" s="1" t="s">
        <v>1963</v>
      </c>
      <c r="B4040">
        <v>3</v>
      </c>
      <c r="C4040" s="2" t="d">
        <v>2019-05-17T08:35:14.00000026915222125</v>
      </c>
      <c r="D4040" s="2" t="d">
        <v>2019-05-17T09:04:51.99999973643571150</v>
      </c>
      <c r="E4040">
        <v>39.809629999999999</v>
      </c>
      <c r="F4040">
        <v>-104.98308</v>
      </c>
      <c r="G4040">
        <v>39.815443000000002</v>
      </c>
      <c r="H4040">
        <v>-104.98299</v>
      </c>
      <c r="I4040">
        <v>0.40200000000000002</v>
      </c>
      <c r="J4040" s="1" t="s">
        <v>703</v>
      </c>
      <c r="L4040" s="1" t="s">
        <v>195</v>
      </c>
      <c r="M4040" s="1" t="s">
        <v>47</v>
      </c>
      <c r="N4040" s="1" t="s">
        <v>131</v>
      </c>
      <c r="O4040" s="1" t="s">
        <v>147</v>
      </c>
      <c r="P4040" s="1" t="s">
        <v>199</v>
      </c>
      <c r="Q4040" s="1" t="s">
        <v>247</v>
      </c>
      <c r="R4040" s="1" t="s">
        <v>48</v>
      </c>
      <c r="S4040" s="1" t="s">
        <v>79</v>
      </c>
      <c r="T4040" s="1" t="s">
        <v>206</v>
      </c>
      <c r="U4040" s="2" t="d">
        <v>2019-05-17T08:49:59.99999993015081025</v>
      </c>
      <c r="V4040">
        <v>57</v>
      </c>
      <c r="W4040">
        <v>57</v>
      </c>
      <c r="X4040">
        <v>72</v>
      </c>
      <c r="Y4040">
        <v>24.07</v>
      </c>
      <c r="Z4040">
        <v>10</v>
      </c>
      <c r="AA4040" s="1" t="s">
        <v>61</v>
      </c>
      <c r="AB4040">
        <v>3</v>
      </c>
      <c r="AC4040">
        <v>0</v>
      </c>
      <c r="AD4040" s="1" t="s">
        <v>1068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s="1" t="s">
        <v>51</v>
      </c>
      <c r="AS4040" s="1" t="s">
        <v>51</v>
      </c>
      <c r="AT4040" s="1" t="s">
        <v>51</v>
      </c>
      <c r="AU4040" s="1" t="s">
        <v>51</v>
      </c>
    </row>
    <row r="4041" spans="1:47" x14ac:dyDescent="0.25">
      <c r="A4041" s="1" t="s">
        <v>9455</v>
      </c>
      <c r="B4041">
        <v>2</v>
      </c>
      <c r="C4041" s="2" t="d">
        <v>2019-05-17T09:03:42.99999995157122700</v>
      </c>
      <c r="D4041" s="2" t="d">
        <v>2019-05-17T09:32:39.000000287778675</v>
      </c>
      <c r="E4041">
        <v>39.813160000000003</v>
      </c>
      <c r="F4041">
        <v>-104.98368000000001</v>
      </c>
      <c r="G4041">
        <v>39.809609999999999</v>
      </c>
      <c r="H4041">
        <v>-104.98329</v>
      </c>
      <c r="I4041">
        <v>0.246</v>
      </c>
      <c r="J4041" s="1" t="s">
        <v>9456</v>
      </c>
      <c r="L4041" s="1" t="s">
        <v>173</v>
      </c>
      <c r="M4041" s="1" t="s">
        <v>47</v>
      </c>
      <c r="N4041" s="1" t="s">
        <v>131</v>
      </c>
      <c r="O4041" s="1" t="s">
        <v>147</v>
      </c>
      <c r="P4041" s="1" t="s">
        <v>199</v>
      </c>
      <c r="Q4041" s="1" t="s">
        <v>332</v>
      </c>
      <c r="R4041" s="1" t="s">
        <v>48</v>
      </c>
      <c r="S4041" s="1" t="s">
        <v>79</v>
      </c>
      <c r="T4041" s="1" t="s">
        <v>206</v>
      </c>
      <c r="U4041" s="2" t="d">
        <v>2019-05-17T08:49:59.99999993015081025</v>
      </c>
      <c r="V4041">
        <v>57</v>
      </c>
      <c r="W4041">
        <v>57</v>
      </c>
      <c r="X4041">
        <v>72</v>
      </c>
      <c r="Y4041">
        <v>24.07</v>
      </c>
      <c r="Z4041">
        <v>10</v>
      </c>
      <c r="AA4041" s="1" t="s">
        <v>61</v>
      </c>
      <c r="AB4041">
        <v>3</v>
      </c>
      <c r="AC4041">
        <v>0</v>
      </c>
      <c r="AD4041" s="1" t="s">
        <v>1068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s="1" t="s">
        <v>51</v>
      </c>
      <c r="AS4041" s="1" t="s">
        <v>51</v>
      </c>
      <c r="AT4041" s="1" t="s">
        <v>51</v>
      </c>
      <c r="AU4041" s="1" t="s">
        <v>51</v>
      </c>
    </row>
    <row r="4042" spans="1:47" x14ac:dyDescent="0.25">
      <c r="A4042" s="1" t="s">
        <v>9457</v>
      </c>
      <c r="B4042">
        <v>2</v>
      </c>
      <c r="C4042" s="2" t="d">
        <v>2019-05-17T09:03:42.99999995157122700</v>
      </c>
      <c r="D4042" s="2" t="d">
        <v>2019-05-17T09:32:39.000000287778675</v>
      </c>
      <c r="E4042">
        <v>39.820959999999999</v>
      </c>
      <c r="F4042">
        <v>-104.97738</v>
      </c>
      <c r="G4042">
        <v>39.813160000000003</v>
      </c>
      <c r="H4042">
        <v>-104.98368000000001</v>
      </c>
      <c r="I4042">
        <v>0.63400000000000001</v>
      </c>
      <c r="J4042" s="1" t="s">
        <v>9458</v>
      </c>
      <c r="L4042" s="1" t="s">
        <v>124</v>
      </c>
      <c r="M4042" s="1" t="s">
        <v>47</v>
      </c>
      <c r="N4042" s="1" t="s">
        <v>131</v>
      </c>
      <c r="O4042" s="1" t="s">
        <v>147</v>
      </c>
      <c r="P4042" s="1" t="s">
        <v>199</v>
      </c>
      <c r="Q4042" s="1" t="s">
        <v>205</v>
      </c>
      <c r="R4042" s="1" t="s">
        <v>48</v>
      </c>
      <c r="S4042" s="1" t="s">
        <v>79</v>
      </c>
      <c r="T4042" s="1" t="s">
        <v>206</v>
      </c>
      <c r="U4042" s="2" t="d">
        <v>2019-05-17T08:49:59.99999993015081025</v>
      </c>
      <c r="V4042">
        <v>57</v>
      </c>
      <c r="W4042">
        <v>57</v>
      </c>
      <c r="X4042">
        <v>72</v>
      </c>
      <c r="Y4042">
        <v>24.07</v>
      </c>
      <c r="Z4042">
        <v>10</v>
      </c>
      <c r="AA4042" s="1" t="s">
        <v>61</v>
      </c>
      <c r="AB4042">
        <v>3</v>
      </c>
      <c r="AC4042">
        <v>0</v>
      </c>
      <c r="AD4042" s="1" t="s">
        <v>1068</v>
      </c>
      <c r="AE4042" t="b">
        <v>0</v>
      </c>
      <c r="AF4042" t="b">
        <v>0</v>
      </c>
      <c r="AG4042" t="b">
        <v>0</v>
      </c>
      <c r="AH4042" t="b">
        <v>0</v>
      </c>
      <c r="AI4042" t="b">
        <v>1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s="1" t="s">
        <v>51</v>
      </c>
      <c r="AS4042" s="1" t="s">
        <v>51</v>
      </c>
      <c r="AT4042" s="1" t="s">
        <v>51</v>
      </c>
      <c r="AU4042" s="1" t="s">
        <v>51</v>
      </c>
    </row>
    <row r="4043" spans="1:47" x14ac:dyDescent="0.25">
      <c r="A4043" s="1" t="s">
        <v>2493</v>
      </c>
      <c r="B4043">
        <v>3</v>
      </c>
      <c r="C4043" s="2" t="d">
        <v>2019-05-17T08:37:28.00000016111880300</v>
      </c>
      <c r="D4043" s="2" t="d">
        <v>2019-05-17T09:06:53.9999999664723900</v>
      </c>
      <c r="E4043">
        <v>39.606169999999999</v>
      </c>
      <c r="F4043">
        <v>-104.89161</v>
      </c>
      <c r="G4043">
        <v>39.602893999999999</v>
      </c>
      <c r="H4043">
        <v>-104.889702</v>
      </c>
      <c r="I4043">
        <v>0.248</v>
      </c>
      <c r="J4043" s="1" t="s">
        <v>569</v>
      </c>
      <c r="L4043" s="1" t="s">
        <v>878</v>
      </c>
      <c r="M4043" s="1" t="s">
        <v>47</v>
      </c>
      <c r="N4043" s="1" t="s">
        <v>127</v>
      </c>
      <c r="O4043" s="1" t="s">
        <v>202</v>
      </c>
      <c r="P4043" s="1" t="s">
        <v>199</v>
      </c>
      <c r="Q4043" s="1" t="s">
        <v>428</v>
      </c>
      <c r="R4043" s="1" t="s">
        <v>48</v>
      </c>
      <c r="S4043" s="1" t="s">
        <v>79</v>
      </c>
      <c r="T4043" s="1" t="s">
        <v>201</v>
      </c>
      <c r="U4043" s="2" t="d">
        <v>2019-05-17T08:52:59.99999988824129100</v>
      </c>
      <c r="V4043">
        <v>67</v>
      </c>
      <c r="W4043">
        <v>67</v>
      </c>
      <c r="X4043">
        <v>27</v>
      </c>
      <c r="Y4043">
        <v>23.86</v>
      </c>
      <c r="Z4043">
        <v>10</v>
      </c>
      <c r="AA4043" s="1" t="s">
        <v>72</v>
      </c>
      <c r="AB4043">
        <v>13</v>
      </c>
      <c r="AC4043">
        <v>0</v>
      </c>
      <c r="AD4043" s="1" t="s">
        <v>819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s="1" t="s">
        <v>51</v>
      </c>
      <c r="AS4043" s="1" t="s">
        <v>51</v>
      </c>
      <c r="AT4043" s="1" t="s">
        <v>51</v>
      </c>
      <c r="AU4043" s="1" t="s">
        <v>51</v>
      </c>
    </row>
    <row r="4044" spans="1:47" x14ac:dyDescent="0.25">
      <c r="A4044" s="1" t="s">
        <v>2494</v>
      </c>
      <c r="B4044">
        <v>3</v>
      </c>
      <c r="C4044" s="2" t="d">
        <v>2019-05-17T08:41:59.00000001769512600</v>
      </c>
      <c r="D4044" s="2" t="d">
        <v>2019-05-17T09:11:13.99999976623803075</v>
      </c>
      <c r="E4044">
        <v>39.711210000000001</v>
      </c>
      <c r="F4044">
        <v>-104.99890000000001</v>
      </c>
      <c r="G4044">
        <v>39.714100000000002</v>
      </c>
      <c r="H4044">
        <v>-105.00064</v>
      </c>
      <c r="I4044">
        <v>0.22</v>
      </c>
      <c r="J4044" s="1" t="s">
        <v>2495</v>
      </c>
      <c r="L4044" s="1" t="s">
        <v>495</v>
      </c>
      <c r="M4044" s="1" t="s">
        <v>47</v>
      </c>
      <c r="N4044" s="1" t="s">
        <v>131</v>
      </c>
      <c r="O4044" s="1" t="s">
        <v>131</v>
      </c>
      <c r="P4044" s="1" t="s">
        <v>199</v>
      </c>
      <c r="Q4044" s="1" t="s">
        <v>361</v>
      </c>
      <c r="R4044" s="1" t="s">
        <v>48</v>
      </c>
      <c r="S4044" s="1" t="s">
        <v>79</v>
      </c>
      <c r="T4044" s="1" t="s">
        <v>201</v>
      </c>
      <c r="U4044" s="2" t="d">
        <v>2019-05-17T08:52:59.99999988824129100</v>
      </c>
      <c r="V4044">
        <v>67</v>
      </c>
      <c r="W4044">
        <v>67</v>
      </c>
      <c r="X4044">
        <v>27</v>
      </c>
      <c r="Y4044">
        <v>23.86</v>
      </c>
      <c r="Z4044">
        <v>10</v>
      </c>
      <c r="AA4044" s="1" t="s">
        <v>72</v>
      </c>
      <c r="AB4044">
        <v>13</v>
      </c>
      <c r="AC4044">
        <v>0</v>
      </c>
      <c r="AD4044" s="1" t="s">
        <v>819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s="1" t="s">
        <v>51</v>
      </c>
      <c r="AS4044" s="1" t="s">
        <v>51</v>
      </c>
      <c r="AT4044" s="1" t="s">
        <v>51</v>
      </c>
      <c r="AU4044" s="1" t="s">
        <v>51</v>
      </c>
    </row>
    <row r="4045" spans="1:47" x14ac:dyDescent="0.25">
      <c r="A4045" s="1" t="s">
        <v>9459</v>
      </c>
      <c r="B4045">
        <v>2</v>
      </c>
      <c r="C4045" s="2" t="d">
        <v>2019-05-17T08:41:59.00000001769512600</v>
      </c>
      <c r="D4045" s="2" t="d">
        <v>2019-05-17T09:11:13.99999976623803075</v>
      </c>
      <c r="E4045">
        <v>39.711210000000001</v>
      </c>
      <c r="F4045">
        <v>-104.99890000000001</v>
      </c>
      <c r="G4045">
        <v>39.714100000000002</v>
      </c>
      <c r="H4045">
        <v>-105.00064</v>
      </c>
      <c r="I4045">
        <v>0.22</v>
      </c>
      <c r="J4045" s="1" t="s">
        <v>2495</v>
      </c>
      <c r="L4045" s="1" t="s">
        <v>495</v>
      </c>
      <c r="M4045" s="1" t="s">
        <v>47</v>
      </c>
      <c r="N4045" s="1" t="s">
        <v>131</v>
      </c>
      <c r="O4045" s="1" t="s">
        <v>131</v>
      </c>
      <c r="P4045" s="1" t="s">
        <v>199</v>
      </c>
      <c r="Q4045" s="1" t="s">
        <v>361</v>
      </c>
      <c r="R4045" s="1" t="s">
        <v>48</v>
      </c>
      <c r="S4045" s="1" t="s">
        <v>79</v>
      </c>
      <c r="T4045" s="1" t="s">
        <v>201</v>
      </c>
      <c r="U4045" s="2" t="d">
        <v>2019-05-17T08:52:59.99999988824129100</v>
      </c>
      <c r="V4045">
        <v>67</v>
      </c>
      <c r="W4045">
        <v>67</v>
      </c>
      <c r="X4045">
        <v>27</v>
      </c>
      <c r="Y4045">
        <v>23.86</v>
      </c>
      <c r="Z4045">
        <v>10</v>
      </c>
      <c r="AA4045" s="1" t="s">
        <v>72</v>
      </c>
      <c r="AB4045">
        <v>13</v>
      </c>
      <c r="AC4045">
        <v>0</v>
      </c>
      <c r="AD4045" s="1" t="s">
        <v>819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s="1" t="s">
        <v>51</v>
      </c>
      <c r="AS4045" s="1" t="s">
        <v>51</v>
      </c>
      <c r="AT4045" s="1" t="s">
        <v>51</v>
      </c>
      <c r="AU4045" s="1" t="s">
        <v>51</v>
      </c>
    </row>
    <row r="4046" spans="1:47" x14ac:dyDescent="0.25">
      <c r="A4046" s="1" t="s">
        <v>9460</v>
      </c>
      <c r="B4046">
        <v>2</v>
      </c>
      <c r="C4046" s="2" t="d">
        <v>2019-05-17T08:53:14.00000001769512600</v>
      </c>
      <c r="D4046" s="2" t="d">
        <v>2019-05-17T09:22:37.99999998416751600</v>
      </c>
      <c r="E4046">
        <v>39.614170000000001</v>
      </c>
      <c r="F4046">
        <v>-104.89623</v>
      </c>
      <c r="G4046">
        <v>39.606859999999998</v>
      </c>
      <c r="H4046">
        <v>-104.89201</v>
      </c>
      <c r="I4046">
        <v>0.55300000000000005</v>
      </c>
      <c r="J4046" s="1" t="s">
        <v>2701</v>
      </c>
      <c r="L4046" s="1" t="s">
        <v>566</v>
      </c>
      <c r="M4046" s="1" t="s">
        <v>47</v>
      </c>
      <c r="N4046" s="1" t="s">
        <v>127</v>
      </c>
      <c r="O4046" s="1" t="s">
        <v>202</v>
      </c>
      <c r="P4046" s="1" t="s">
        <v>199</v>
      </c>
      <c r="Q4046" s="1" t="s">
        <v>428</v>
      </c>
      <c r="R4046" s="1" t="s">
        <v>48</v>
      </c>
      <c r="S4046" s="1" t="s">
        <v>79</v>
      </c>
      <c r="T4046" s="1" t="s">
        <v>201</v>
      </c>
      <c r="U4046" s="2" t="d">
        <v>2019-05-17T08:52:59.99999988824129100</v>
      </c>
      <c r="V4046">
        <v>67</v>
      </c>
      <c r="W4046">
        <v>67</v>
      </c>
      <c r="X4046">
        <v>27</v>
      </c>
      <c r="Y4046">
        <v>23.86</v>
      </c>
      <c r="Z4046">
        <v>10</v>
      </c>
      <c r="AA4046" s="1" t="s">
        <v>72</v>
      </c>
      <c r="AB4046">
        <v>13</v>
      </c>
      <c r="AC4046">
        <v>0</v>
      </c>
      <c r="AD4046" s="1" t="s">
        <v>819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s="1" t="s">
        <v>51</v>
      </c>
      <c r="AS4046" s="1" t="s">
        <v>51</v>
      </c>
      <c r="AT4046" s="1" t="s">
        <v>51</v>
      </c>
      <c r="AU4046" s="1" t="s">
        <v>51</v>
      </c>
    </row>
    <row r="4047" spans="1:47" x14ac:dyDescent="0.25">
      <c r="A4047" s="1" t="s">
        <v>5738</v>
      </c>
      <c r="B4047">
        <v>3</v>
      </c>
      <c r="C4047" s="2" t="d">
        <v>2019-05-17T11:53:14.00000001769512600</v>
      </c>
      <c r="D4047" s="2" t="d">
        <v>2019-05-17T12:22:47.000000202096998550</v>
      </c>
      <c r="E4047">
        <v>39.778410000000001</v>
      </c>
      <c r="F4047">
        <v>-104.91289</v>
      </c>
      <c r="G4047">
        <v>39.780209999999997</v>
      </c>
      <c r="H4047">
        <v>-104.93586000000001</v>
      </c>
      <c r="I4047">
        <v>1.226</v>
      </c>
      <c r="J4047" s="1" t="s">
        <v>487</v>
      </c>
      <c r="L4047" s="1" t="s">
        <v>137</v>
      </c>
      <c r="M4047" s="1" t="s">
        <v>47</v>
      </c>
      <c r="N4047" s="1" t="s">
        <v>131</v>
      </c>
      <c r="O4047" s="1" t="s">
        <v>131</v>
      </c>
      <c r="P4047" s="1" t="s">
        <v>199</v>
      </c>
      <c r="Q4047" s="1" t="s">
        <v>247</v>
      </c>
      <c r="R4047" s="1" t="s">
        <v>48</v>
      </c>
      <c r="S4047" s="1" t="s">
        <v>79</v>
      </c>
      <c r="T4047" s="1" t="s">
        <v>206</v>
      </c>
      <c r="U4047" s="2" t="d">
        <v>2019-05-17T11:45:00.00000020954757600</v>
      </c>
      <c r="V4047">
        <v>68</v>
      </c>
      <c r="W4047">
        <v>68</v>
      </c>
      <c r="X4047">
        <v>49</v>
      </c>
      <c r="Y4047">
        <v>24.02</v>
      </c>
      <c r="Z4047">
        <v>12</v>
      </c>
      <c r="AA4047" s="1" t="s">
        <v>58</v>
      </c>
      <c r="AB4047">
        <v>8</v>
      </c>
      <c r="AC4047">
        <v>0</v>
      </c>
      <c r="AD4047" s="1" t="s">
        <v>819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s="1" t="s">
        <v>51</v>
      </c>
      <c r="AS4047" s="1" t="s">
        <v>51</v>
      </c>
      <c r="AT4047" s="1" t="s">
        <v>51</v>
      </c>
      <c r="AU4047" s="1" t="s">
        <v>51</v>
      </c>
    </row>
    <row r="4048" spans="1:47" x14ac:dyDescent="0.25">
      <c r="A4048" s="1" t="s">
        <v>9461</v>
      </c>
      <c r="B4048">
        <v>2</v>
      </c>
      <c r="C4048" s="2" t="d">
        <v>2019-05-17T11:58:27.0000002626329675</v>
      </c>
      <c r="D4048" s="2" t="d">
        <v>2019-05-17T12:27:35.99999986588954650</v>
      </c>
      <c r="E4048">
        <v>39.778480000000002</v>
      </c>
      <c r="F4048">
        <v>-104.90063000000001</v>
      </c>
      <c r="G4048">
        <v>39.77843</v>
      </c>
      <c r="H4048">
        <v>-104.90618000000001</v>
      </c>
      <c r="I4048">
        <v>0.29499999999999998</v>
      </c>
      <c r="J4048" s="1" t="s">
        <v>1247</v>
      </c>
      <c r="L4048" s="1" t="s">
        <v>137</v>
      </c>
      <c r="M4048" s="1" t="s">
        <v>47</v>
      </c>
      <c r="N4048" s="1" t="s">
        <v>131</v>
      </c>
      <c r="O4048" s="1" t="s">
        <v>131</v>
      </c>
      <c r="P4048" s="1" t="s">
        <v>199</v>
      </c>
      <c r="Q4048" s="1" t="s">
        <v>247</v>
      </c>
      <c r="R4048" s="1" t="s">
        <v>48</v>
      </c>
      <c r="S4048" s="1" t="s">
        <v>79</v>
      </c>
      <c r="T4048" s="1" t="s">
        <v>206</v>
      </c>
      <c r="U4048" s="2" t="d">
        <v>2019-05-17T11:45:00.00000020954757600</v>
      </c>
      <c r="V4048">
        <v>68</v>
      </c>
      <c r="W4048">
        <v>68</v>
      </c>
      <c r="X4048">
        <v>49</v>
      </c>
      <c r="Y4048">
        <v>24.02</v>
      </c>
      <c r="Z4048">
        <v>12</v>
      </c>
      <c r="AA4048" s="1" t="s">
        <v>58</v>
      </c>
      <c r="AB4048">
        <v>8</v>
      </c>
      <c r="AC4048">
        <v>0</v>
      </c>
      <c r="AD4048" s="1" t="s">
        <v>819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s="1" t="s">
        <v>51</v>
      </c>
      <c r="AS4048" s="1" t="s">
        <v>51</v>
      </c>
      <c r="AT4048" s="1" t="s">
        <v>51</v>
      </c>
      <c r="AU4048" s="1" t="s">
        <v>51</v>
      </c>
    </row>
    <row r="4049" spans="1:47" x14ac:dyDescent="0.25">
      <c r="A4049" s="1" t="s">
        <v>2496</v>
      </c>
      <c r="B4049">
        <v>3</v>
      </c>
      <c r="C4049" s="2" t="d">
        <v>2019-05-17T10:37:27.99999974202364425</v>
      </c>
      <c r="D4049" s="2" t="d">
        <v>2019-05-17T11:06:54.99999978113919375</v>
      </c>
      <c r="E4049">
        <v>39.800145000000001</v>
      </c>
      <c r="F4049">
        <v>-104.98553200000001</v>
      </c>
      <c r="G4049">
        <v>39.797939999999997</v>
      </c>
      <c r="H4049">
        <v>-104.98667</v>
      </c>
      <c r="I4049">
        <v>0.16400000000000001</v>
      </c>
      <c r="J4049" s="1" t="s">
        <v>556</v>
      </c>
      <c r="L4049" s="1" t="s">
        <v>195</v>
      </c>
      <c r="M4049" s="1" t="s">
        <v>47</v>
      </c>
      <c r="N4049" s="1" t="s">
        <v>131</v>
      </c>
      <c r="O4049" s="1" t="s">
        <v>147</v>
      </c>
      <c r="P4049" s="1" t="s">
        <v>199</v>
      </c>
      <c r="Q4049" s="1" t="s">
        <v>247</v>
      </c>
      <c r="R4049" s="1" t="s">
        <v>48</v>
      </c>
      <c r="S4049" s="1" t="s">
        <v>79</v>
      </c>
      <c r="T4049" s="1" t="s">
        <v>206</v>
      </c>
      <c r="U4049" s="2" t="d">
        <v>2019-05-17T10:50:00.00000013969838625</v>
      </c>
      <c r="V4049">
        <v>66</v>
      </c>
      <c r="W4049">
        <v>66</v>
      </c>
      <c r="X4049">
        <v>56</v>
      </c>
      <c r="Y4049">
        <v>24.04</v>
      </c>
      <c r="Z4049">
        <v>10</v>
      </c>
      <c r="AA4049" s="1" t="s">
        <v>59</v>
      </c>
      <c r="AB4049">
        <v>7</v>
      </c>
      <c r="AC4049">
        <v>0</v>
      </c>
      <c r="AD4049" s="1" t="s">
        <v>819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s="1" t="s">
        <v>51</v>
      </c>
      <c r="AS4049" s="1" t="s">
        <v>51</v>
      </c>
      <c r="AT4049" s="1" t="s">
        <v>51</v>
      </c>
      <c r="AU4049" s="1" t="s">
        <v>51</v>
      </c>
    </row>
    <row r="4050" spans="1:47" x14ac:dyDescent="0.25">
      <c r="A4050" s="1" t="s">
        <v>1369</v>
      </c>
      <c r="B4050">
        <v>3</v>
      </c>
      <c r="C4050" s="2" t="d">
        <v>2019-05-17T14:35:16.99999971315264600</v>
      </c>
      <c r="D4050" s="2" t="d">
        <v>2019-05-17T15:04:56.00000004284084025</v>
      </c>
      <c r="E4050">
        <v>39.959145999999997</v>
      </c>
      <c r="F4050">
        <v>-105.16927</v>
      </c>
      <c r="G4050">
        <v>39.958970000000001</v>
      </c>
      <c r="H4050">
        <v>-105.16880999999999</v>
      </c>
      <c r="I4050">
        <v>2.7E-2</v>
      </c>
      <c r="J4050" s="1" t="s">
        <v>732</v>
      </c>
      <c r="L4050" s="1" t="s">
        <v>143</v>
      </c>
      <c r="M4050" s="1" t="s">
        <v>47</v>
      </c>
      <c r="N4050" s="1" t="s">
        <v>114</v>
      </c>
      <c r="O4050" s="1" t="s">
        <v>256</v>
      </c>
      <c r="P4050" s="1" t="s">
        <v>199</v>
      </c>
      <c r="Q4050" s="1" t="s">
        <v>539</v>
      </c>
      <c r="R4050" s="1" t="s">
        <v>48</v>
      </c>
      <c r="S4050" s="1" t="s">
        <v>79</v>
      </c>
      <c r="T4050" s="1" t="s">
        <v>206</v>
      </c>
      <c r="U4050" s="2" t="d">
        <v>2019-05-17T14:35:00.00000013969838625</v>
      </c>
      <c r="V4050">
        <v>57</v>
      </c>
      <c r="W4050">
        <v>57</v>
      </c>
      <c r="X4050">
        <v>48</v>
      </c>
      <c r="Y4050">
        <v>23.99</v>
      </c>
      <c r="Z4050">
        <v>10</v>
      </c>
      <c r="AA4050" s="1" t="s">
        <v>57</v>
      </c>
      <c r="AB4050">
        <v>22</v>
      </c>
      <c r="AC4050">
        <v>0</v>
      </c>
      <c r="AD4050" s="1" t="s">
        <v>1210</v>
      </c>
      <c r="AE4050" t="b">
        <v>0</v>
      </c>
      <c r="AF4050" t="b">
        <v>0</v>
      </c>
      <c r="AG4050" t="b">
        <v>0</v>
      </c>
      <c r="AH4050" t="b">
        <v>0</v>
      </c>
      <c r="AI4050" t="b">
        <v>1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s="1" t="s">
        <v>51</v>
      </c>
      <c r="AS4050" s="1" t="s">
        <v>51</v>
      </c>
      <c r="AT4050" s="1" t="s">
        <v>51</v>
      </c>
      <c r="AU4050" s="1" t="s">
        <v>51</v>
      </c>
    </row>
    <row r="4051" spans="1:47" x14ac:dyDescent="0.25">
      <c r="A4051" s="1" t="s">
        <v>2497</v>
      </c>
      <c r="B4051">
        <v>3</v>
      </c>
      <c r="C4051" s="2" t="d">
        <v>2019-05-17T15:43:27.99999986775219525</v>
      </c>
      <c r="D4051" s="2" t="d">
        <v>2019-05-17T16:12:54.99999990686774475</v>
      </c>
      <c r="E4051">
        <v>39.802410000000002</v>
      </c>
      <c r="F4051">
        <v>-105.02003999999999</v>
      </c>
      <c r="G4051">
        <v>39.806660000000001</v>
      </c>
      <c r="H4051">
        <v>-105.01233000000001</v>
      </c>
      <c r="I4051">
        <v>0.504</v>
      </c>
      <c r="J4051" s="1" t="s">
        <v>477</v>
      </c>
      <c r="L4051" s="1" t="s">
        <v>122</v>
      </c>
      <c r="M4051" s="1" t="s">
        <v>47</v>
      </c>
      <c r="N4051" s="1" t="s">
        <v>131</v>
      </c>
      <c r="O4051" s="1" t="s">
        <v>147</v>
      </c>
      <c r="P4051" s="1" t="s">
        <v>199</v>
      </c>
      <c r="Q4051" s="1" t="s">
        <v>332</v>
      </c>
      <c r="R4051" s="1" t="s">
        <v>48</v>
      </c>
      <c r="S4051" s="1" t="s">
        <v>79</v>
      </c>
      <c r="T4051" s="1" t="s">
        <v>206</v>
      </c>
      <c r="U4051" s="2" t="d">
        <v>2019-05-17T15:49:59.9999997206032275</v>
      </c>
      <c r="V4051">
        <v>63</v>
      </c>
      <c r="W4051">
        <v>63</v>
      </c>
      <c r="X4051">
        <v>48</v>
      </c>
      <c r="Y4051">
        <v>24</v>
      </c>
      <c r="Z4051">
        <v>10</v>
      </c>
      <c r="AA4051" s="1" t="s">
        <v>58</v>
      </c>
      <c r="AB4051">
        <v>16</v>
      </c>
      <c r="AC4051">
        <v>0</v>
      </c>
      <c r="AD4051" s="1" t="s">
        <v>819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s="1" t="s">
        <v>51</v>
      </c>
      <c r="AS4051" s="1" t="s">
        <v>51</v>
      </c>
      <c r="AT4051" s="1" t="s">
        <v>51</v>
      </c>
      <c r="AU4051" s="1" t="s">
        <v>51</v>
      </c>
    </row>
    <row r="4052" spans="1:47" x14ac:dyDescent="0.25">
      <c r="A4052" s="1" t="s">
        <v>9462</v>
      </c>
      <c r="B4052">
        <v>2</v>
      </c>
      <c r="C4052" s="2" t="d">
        <v>2019-05-17T17:38:14.000000227242708075</v>
      </c>
      <c r="D4052" s="2" t="d">
        <v>2019-05-17T18:07:51.00000008940696450</v>
      </c>
      <c r="E4052">
        <v>39.66075</v>
      </c>
      <c r="F4052">
        <v>-104.83926</v>
      </c>
      <c r="G4052">
        <v>39.6556</v>
      </c>
      <c r="H4052">
        <v>-104.85174000000001</v>
      </c>
      <c r="I4052">
        <v>0.753</v>
      </c>
      <c r="J4052" s="1" t="s">
        <v>9087</v>
      </c>
      <c r="L4052" s="1" t="s">
        <v>404</v>
      </c>
      <c r="M4052" s="1" t="s">
        <v>47</v>
      </c>
      <c r="N4052" s="1" t="s">
        <v>171</v>
      </c>
      <c r="O4052" s="1" t="s">
        <v>202</v>
      </c>
      <c r="P4052" s="1" t="s">
        <v>199</v>
      </c>
      <c r="Q4052" s="1" t="s">
        <v>203</v>
      </c>
      <c r="R4052" s="1" t="s">
        <v>48</v>
      </c>
      <c r="S4052" s="1" t="s">
        <v>79</v>
      </c>
      <c r="T4052" s="1" t="s">
        <v>204</v>
      </c>
      <c r="U4052" s="2" t="d">
        <v>2019-05-17T17:58:00.00000023748725325</v>
      </c>
      <c r="V4052">
        <v>53</v>
      </c>
      <c r="W4052">
        <v>53</v>
      </c>
      <c r="X4052">
        <v>65</v>
      </c>
      <c r="Y4052">
        <v>24.05</v>
      </c>
      <c r="Z4052">
        <v>10</v>
      </c>
      <c r="AA4052" s="1" t="s">
        <v>61</v>
      </c>
      <c r="AB4052">
        <v>22</v>
      </c>
      <c r="AC4052">
        <v>0</v>
      </c>
      <c r="AD4052" s="1" t="s">
        <v>1208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s="1" t="s">
        <v>51</v>
      </c>
      <c r="AS4052" s="1" t="s">
        <v>51</v>
      </c>
      <c r="AT4052" s="1" t="s">
        <v>51</v>
      </c>
      <c r="AU4052" s="1" t="s">
        <v>51</v>
      </c>
    </row>
    <row r="4053" spans="1:47" x14ac:dyDescent="0.25">
      <c r="A4053" s="1" t="s">
        <v>5609</v>
      </c>
      <c r="B4053">
        <v>3</v>
      </c>
      <c r="C4053" s="2" t="d">
        <v>2019-05-17T19:47:13.00000007729977125</v>
      </c>
      <c r="D4053" s="2" t="d">
        <v>2019-05-17T20:16:54.0000002458691625</v>
      </c>
      <c r="E4053">
        <v>39.78313</v>
      </c>
      <c r="F4053">
        <v>-105.00687000000001</v>
      </c>
      <c r="G4053">
        <v>39.78313</v>
      </c>
      <c r="H4053">
        <v>-105.006593</v>
      </c>
      <c r="I4053">
        <v>1.4999999999999999E-2</v>
      </c>
      <c r="J4053" s="1" t="s">
        <v>352</v>
      </c>
      <c r="L4053" s="1" t="s">
        <v>133</v>
      </c>
      <c r="M4053" s="1" t="s">
        <v>47</v>
      </c>
      <c r="N4053" s="1" t="s">
        <v>131</v>
      </c>
      <c r="O4053" s="1" t="s">
        <v>131</v>
      </c>
      <c r="P4053" s="1" t="s">
        <v>199</v>
      </c>
      <c r="Q4053" s="1" t="s">
        <v>353</v>
      </c>
      <c r="R4053" s="1" t="s">
        <v>48</v>
      </c>
      <c r="S4053" s="1" t="s">
        <v>79</v>
      </c>
      <c r="T4053" s="1" t="s">
        <v>206</v>
      </c>
      <c r="U4053" s="2" t="d">
        <v>2019-05-17T19:47:00.00000018160789875</v>
      </c>
      <c r="V4053">
        <v>48</v>
      </c>
      <c r="W4053">
        <v>45</v>
      </c>
      <c r="X4053">
        <v>87</v>
      </c>
      <c r="Y4053">
        <v>24.12</v>
      </c>
      <c r="Z4053">
        <v>30</v>
      </c>
      <c r="AA4053" s="1" t="s">
        <v>60</v>
      </c>
      <c r="AB4053">
        <v>7</v>
      </c>
      <c r="AC4053">
        <v>0</v>
      </c>
      <c r="AD4053" s="1" t="s">
        <v>1246</v>
      </c>
      <c r="AE4053" t="b">
        <v>0</v>
      </c>
      <c r="AF4053" t="b">
        <v>0</v>
      </c>
      <c r="AG4053" t="b">
        <v>0</v>
      </c>
      <c r="AH4053" t="b">
        <v>1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s="1" t="s">
        <v>51</v>
      </c>
      <c r="AS4053" s="1" t="s">
        <v>51</v>
      </c>
      <c r="AT4053" s="1" t="s">
        <v>51</v>
      </c>
      <c r="AU4053" s="1" t="s">
        <v>51</v>
      </c>
    </row>
    <row r="4054" spans="1:47" x14ac:dyDescent="0.25">
      <c r="A4054" s="1" t="s">
        <v>1591</v>
      </c>
      <c r="B4054">
        <v>3</v>
      </c>
      <c r="C4054" s="2" t="d">
        <v>2019-05-17T22:49:26.99999996926635300</v>
      </c>
      <c r="D4054" s="2" t="d">
        <v>2019-05-17T23:18:55.99999984726309950</v>
      </c>
      <c r="E4054">
        <v>39.712048000000003</v>
      </c>
      <c r="F4054">
        <v>-104.999689</v>
      </c>
      <c r="G4054">
        <v>39.711370000000002</v>
      </c>
      <c r="H4054">
        <v>-104.99929</v>
      </c>
      <c r="I4054">
        <v>5.0999999999999997E-2</v>
      </c>
      <c r="J4054" s="1" t="s">
        <v>486</v>
      </c>
      <c r="L4054" s="1" t="s">
        <v>196</v>
      </c>
      <c r="M4054" s="1" t="s">
        <v>47</v>
      </c>
      <c r="N4054" s="1" t="s">
        <v>131</v>
      </c>
      <c r="O4054" s="1" t="s">
        <v>131</v>
      </c>
      <c r="P4054" s="1" t="s">
        <v>199</v>
      </c>
      <c r="Q4054" s="1" t="s">
        <v>361</v>
      </c>
      <c r="R4054" s="1" t="s">
        <v>48</v>
      </c>
      <c r="S4054" s="1" t="s">
        <v>79</v>
      </c>
      <c r="T4054" s="1" t="s">
        <v>201</v>
      </c>
      <c r="U4054" s="2" t="d">
        <v>2019-05-17T22:53:00.000000097788870375</v>
      </c>
      <c r="V4054">
        <v>44</v>
      </c>
      <c r="W4054">
        <v>39</v>
      </c>
      <c r="X4054">
        <v>82</v>
      </c>
      <c r="Y4054">
        <v>23.97</v>
      </c>
      <c r="Z4054">
        <v>10</v>
      </c>
      <c r="AA4054" s="1" t="s">
        <v>66</v>
      </c>
      <c r="AB4054">
        <v>10</v>
      </c>
      <c r="AC4054">
        <v>0</v>
      </c>
      <c r="AD4054" s="1" t="s">
        <v>1068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s="1" t="s">
        <v>53</v>
      </c>
      <c r="AS4054" s="1" t="s">
        <v>53</v>
      </c>
      <c r="AT4054" s="1" t="s">
        <v>53</v>
      </c>
      <c r="AU4054" s="1" t="s">
        <v>53</v>
      </c>
    </row>
    <row r="4055" spans="1:47" x14ac:dyDescent="0.25">
      <c r="A4055" s="1" t="s">
        <v>2498</v>
      </c>
      <c r="B4055">
        <v>3</v>
      </c>
      <c r="C4055" s="2" t="d">
        <v>2019-05-18T08:13:27.0000002626329675</v>
      </c>
      <c r="D4055" s="2" t="d">
        <v>2019-05-18T08:42:51.00000022910535075</v>
      </c>
      <c r="E4055">
        <v>39.839370000000002</v>
      </c>
      <c r="F4055">
        <v>-105.03492900000001</v>
      </c>
      <c r="G4055">
        <v>39.842188999999998</v>
      </c>
      <c r="H4055">
        <v>-105.039418</v>
      </c>
      <c r="I4055">
        <v>0.308</v>
      </c>
      <c r="J4055" s="1" t="s">
        <v>572</v>
      </c>
      <c r="L4055" s="1" t="s">
        <v>2499</v>
      </c>
      <c r="M4055" s="1" t="s">
        <v>47</v>
      </c>
      <c r="N4055" s="1" t="s">
        <v>80</v>
      </c>
      <c r="O4055" s="1" t="s">
        <v>147</v>
      </c>
      <c r="P4055" s="1" t="s">
        <v>199</v>
      </c>
      <c r="Q4055" s="1" t="s">
        <v>549</v>
      </c>
      <c r="R4055" s="1" t="s">
        <v>48</v>
      </c>
      <c r="S4055" s="1" t="s">
        <v>79</v>
      </c>
      <c r="T4055" s="1" t="s">
        <v>206</v>
      </c>
      <c r="U4055" s="2" t="d">
        <v>2019-05-18T07:45:59.99999998603016475</v>
      </c>
      <c r="V4055">
        <v>50</v>
      </c>
      <c r="W4055">
        <v>50</v>
      </c>
      <c r="X4055">
        <v>54</v>
      </c>
      <c r="Y4055">
        <v>24.15</v>
      </c>
      <c r="Z4055">
        <v>10</v>
      </c>
      <c r="AA4055" s="1" t="s">
        <v>8970</v>
      </c>
      <c r="AB4055">
        <v>0</v>
      </c>
      <c r="AC4055">
        <v>0</v>
      </c>
      <c r="AD4055" s="1" t="s">
        <v>819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s="1" t="s">
        <v>51</v>
      </c>
      <c r="AS4055" s="1" t="s">
        <v>51</v>
      </c>
      <c r="AT4055" s="1" t="s">
        <v>51</v>
      </c>
      <c r="AU4055" s="1" t="s">
        <v>51</v>
      </c>
    </row>
    <row r="4056" spans="1:47" x14ac:dyDescent="0.25">
      <c r="A4056" s="1" t="s">
        <v>2500</v>
      </c>
      <c r="B4056">
        <v>3</v>
      </c>
      <c r="C4056" s="2" t="d">
        <v>2019-05-18T08:35:13.00000003539025875</v>
      </c>
      <c r="D4056" s="2" t="d">
        <v>2019-05-18T09:04:51.99999973643571150</v>
      </c>
      <c r="E4056">
        <v>39.778530000000003</v>
      </c>
      <c r="F4056">
        <v>-104.89713999999999</v>
      </c>
      <c r="G4056">
        <v>39.777355</v>
      </c>
      <c r="H4056">
        <v>-104.89394900000001</v>
      </c>
      <c r="I4056">
        <v>0.188</v>
      </c>
      <c r="J4056" s="1" t="s">
        <v>820</v>
      </c>
      <c r="L4056" s="1" t="s">
        <v>137</v>
      </c>
      <c r="M4056" s="1" t="s">
        <v>47</v>
      </c>
      <c r="N4056" s="1" t="s">
        <v>131</v>
      </c>
      <c r="O4056" s="1" t="s">
        <v>131</v>
      </c>
      <c r="P4056" s="1" t="s">
        <v>199</v>
      </c>
      <c r="Q4056" s="1" t="s">
        <v>247</v>
      </c>
      <c r="R4056" s="1" t="s">
        <v>48</v>
      </c>
      <c r="S4056" s="1" t="s">
        <v>79</v>
      </c>
      <c r="T4056" s="1" t="s">
        <v>206</v>
      </c>
      <c r="U4056" s="2" t="d">
        <v>2019-05-18T08:46:59.99999997206032275</v>
      </c>
      <c r="V4056">
        <v>54</v>
      </c>
      <c r="W4056">
        <v>54</v>
      </c>
      <c r="X4056">
        <v>38</v>
      </c>
      <c r="Y4056">
        <v>24.15</v>
      </c>
      <c r="Z4056">
        <v>10</v>
      </c>
      <c r="AA4056" s="1" t="s">
        <v>58</v>
      </c>
      <c r="AB4056">
        <v>9</v>
      </c>
      <c r="AC4056">
        <v>0</v>
      </c>
      <c r="AD4056" s="1" t="s">
        <v>819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s="1" t="s">
        <v>51</v>
      </c>
      <c r="AS4056" s="1" t="s">
        <v>51</v>
      </c>
      <c r="AT4056" s="1" t="s">
        <v>51</v>
      </c>
      <c r="AU4056" s="1" t="s">
        <v>51</v>
      </c>
    </row>
    <row r="4057" spans="1:47" x14ac:dyDescent="0.25">
      <c r="A4057" s="1" t="s">
        <v>2961</v>
      </c>
      <c r="B4057">
        <v>3</v>
      </c>
      <c r="C4057" s="2" t="d">
        <v>2019-05-18T09:50:58.00000007729977125</v>
      </c>
      <c r="D4057" s="2" t="d">
        <v>2019-05-18T10:20:53.99999998044222525</v>
      </c>
      <c r="E4057">
        <v>40.386397000000002</v>
      </c>
      <c r="F4057">
        <v>-104.99325</v>
      </c>
      <c r="G4057">
        <v>40.393188000000002</v>
      </c>
      <c r="H4057">
        <v>-104.99319</v>
      </c>
      <c r="I4057">
        <v>0.46899999999999997</v>
      </c>
      <c r="J4057" s="1" t="s">
        <v>445</v>
      </c>
      <c r="L4057" s="1" t="s">
        <v>195</v>
      </c>
      <c r="M4057" s="1" t="s">
        <v>47</v>
      </c>
      <c r="N4057" s="1" t="s">
        <v>304</v>
      </c>
      <c r="O4057" s="1" t="s">
        <v>229</v>
      </c>
      <c r="P4057" s="1" t="s">
        <v>199</v>
      </c>
      <c r="Q4057" s="1" t="s">
        <v>305</v>
      </c>
      <c r="R4057" s="1" t="s">
        <v>48</v>
      </c>
      <c r="S4057" s="1" t="s">
        <v>79</v>
      </c>
      <c r="T4057" s="1" t="s">
        <v>231</v>
      </c>
      <c r="U4057" s="2" t="d">
        <v>2019-05-18T09:56:00.00000026542693050</v>
      </c>
      <c r="V4057">
        <v>51</v>
      </c>
      <c r="W4057">
        <v>51</v>
      </c>
      <c r="X4057">
        <v>68</v>
      </c>
      <c r="Y4057">
        <v>24.76</v>
      </c>
      <c r="Z4057">
        <v>10</v>
      </c>
      <c r="AA4057" s="1" t="s">
        <v>71</v>
      </c>
      <c r="AB4057">
        <v>3</v>
      </c>
      <c r="AC4057">
        <v>0</v>
      </c>
      <c r="AD4057" s="1" t="s">
        <v>966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s="1" t="s">
        <v>51</v>
      </c>
      <c r="AS4057" s="1" t="s">
        <v>51</v>
      </c>
      <c r="AT4057" s="1" t="s">
        <v>51</v>
      </c>
      <c r="AU4057" s="1" t="s">
        <v>51</v>
      </c>
    </row>
    <row r="4058" spans="1:47" x14ac:dyDescent="0.25">
      <c r="A4058" s="1" t="s">
        <v>2501</v>
      </c>
      <c r="B4058">
        <v>3</v>
      </c>
      <c r="C4058" s="2" t="d">
        <v>2019-05-18T10:37:27.00000013690441650</v>
      </c>
      <c r="D4058" s="2" t="d">
        <v>2019-05-18T11:06:56.00000001490116300</v>
      </c>
      <c r="E4058">
        <v>39.900221000000002</v>
      </c>
      <c r="F4058">
        <v>-104.988178</v>
      </c>
      <c r="G4058">
        <v>39.897492</v>
      </c>
      <c r="H4058">
        <v>-104.987711</v>
      </c>
      <c r="I4058">
        <v>0.19</v>
      </c>
      <c r="J4058" s="1" t="s">
        <v>442</v>
      </c>
      <c r="L4058" s="1" t="s">
        <v>196</v>
      </c>
      <c r="M4058" s="1" t="s">
        <v>47</v>
      </c>
      <c r="N4058" s="1" t="s">
        <v>131</v>
      </c>
      <c r="O4058" s="1" t="s">
        <v>147</v>
      </c>
      <c r="P4058" s="1" t="s">
        <v>199</v>
      </c>
      <c r="Q4058" s="1" t="s">
        <v>440</v>
      </c>
      <c r="R4058" s="1" t="s">
        <v>48</v>
      </c>
      <c r="S4058" s="1" t="s">
        <v>79</v>
      </c>
      <c r="T4058" s="1" t="s">
        <v>206</v>
      </c>
      <c r="U4058" s="2" t="d">
        <v>2019-05-18T10:44:59.99999979045242400</v>
      </c>
      <c r="V4058">
        <v>55</v>
      </c>
      <c r="W4058">
        <v>55</v>
      </c>
      <c r="X4058">
        <v>38</v>
      </c>
      <c r="Y4058">
        <v>24.16</v>
      </c>
      <c r="Z4058">
        <v>10</v>
      </c>
      <c r="AA4058" s="1" t="s">
        <v>65</v>
      </c>
      <c r="AB4058">
        <v>9</v>
      </c>
      <c r="AC4058">
        <v>0</v>
      </c>
      <c r="AD4058" s="1" t="s">
        <v>819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s="1" t="s">
        <v>51</v>
      </c>
      <c r="AS4058" s="1" t="s">
        <v>51</v>
      </c>
      <c r="AT4058" s="1" t="s">
        <v>51</v>
      </c>
      <c r="AU4058" s="1" t="s">
        <v>51</v>
      </c>
    </row>
    <row r="4059" spans="1:47" x14ac:dyDescent="0.25">
      <c r="A4059" s="1" t="s">
        <v>2962</v>
      </c>
      <c r="B4059">
        <v>3</v>
      </c>
      <c r="C4059" s="2" t="d">
        <v>2019-05-18T12:13:27.00000005308538475</v>
      </c>
      <c r="D4059" s="2" t="d">
        <v>2019-05-18T12:42:51.00000001955777475</v>
      </c>
      <c r="E4059">
        <v>39.289594999999998</v>
      </c>
      <c r="F4059">
        <v>-104.89533900000001</v>
      </c>
      <c r="G4059">
        <v>39.318215000000002</v>
      </c>
      <c r="H4059">
        <v>-104.883279</v>
      </c>
      <c r="I4059">
        <v>2.08</v>
      </c>
      <c r="J4059" s="1" t="s">
        <v>399</v>
      </c>
      <c r="L4059" s="1" t="s">
        <v>195</v>
      </c>
      <c r="M4059" s="1" t="s">
        <v>47</v>
      </c>
      <c r="N4059" s="1" t="s">
        <v>192</v>
      </c>
      <c r="O4059" s="1" t="s">
        <v>121</v>
      </c>
      <c r="P4059" s="1" t="s">
        <v>199</v>
      </c>
      <c r="Q4059" s="1" t="s">
        <v>334</v>
      </c>
      <c r="R4059" s="1" t="s">
        <v>48</v>
      </c>
      <c r="S4059" s="1" t="s">
        <v>79</v>
      </c>
      <c r="T4059" s="1" t="s">
        <v>224</v>
      </c>
      <c r="U4059" s="2" t="d">
        <v>2019-05-18T12:11:59.99999983236193650</v>
      </c>
      <c r="V4059">
        <v>46</v>
      </c>
      <c r="W4059">
        <v>41</v>
      </c>
      <c r="X4059">
        <v>43</v>
      </c>
      <c r="Y4059">
        <v>22.93</v>
      </c>
      <c r="Z4059">
        <v>10</v>
      </c>
      <c r="AA4059" s="1" t="s">
        <v>61</v>
      </c>
      <c r="AB4059">
        <v>13</v>
      </c>
      <c r="AC4059">
        <v>0</v>
      </c>
      <c r="AD4059" s="1" t="s">
        <v>966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s="1" t="s">
        <v>51</v>
      </c>
      <c r="AS4059" s="1" t="s">
        <v>51</v>
      </c>
      <c r="AT4059" s="1" t="s">
        <v>51</v>
      </c>
      <c r="AU4059" s="1" t="s">
        <v>51</v>
      </c>
    </row>
    <row r="4060" spans="1:47" x14ac:dyDescent="0.25">
      <c r="A4060" s="1" t="s">
        <v>2963</v>
      </c>
      <c r="B4060">
        <v>3</v>
      </c>
      <c r="C4060" s="2" t="d">
        <v>2019-05-18T12:13:27.00000005308538475</v>
      </c>
      <c r="D4060" s="2" t="d">
        <v>2019-05-18T12:42:54.00000009220093425</v>
      </c>
      <c r="E4060">
        <v>39.946449000000001</v>
      </c>
      <c r="F4060">
        <v>-104.98804</v>
      </c>
      <c r="G4060">
        <v>39.939390000000003</v>
      </c>
      <c r="H4060">
        <v>-104.98796</v>
      </c>
      <c r="I4060">
        <v>0.48799999999999999</v>
      </c>
      <c r="J4060" s="1" t="s">
        <v>462</v>
      </c>
      <c r="L4060" s="1" t="s">
        <v>173</v>
      </c>
      <c r="M4060" s="1" t="s">
        <v>47</v>
      </c>
      <c r="N4060" s="1" t="s">
        <v>245</v>
      </c>
      <c r="O4060" s="1" t="s">
        <v>147</v>
      </c>
      <c r="P4060" s="1" t="s">
        <v>199</v>
      </c>
      <c r="Q4060" s="1" t="s">
        <v>272</v>
      </c>
      <c r="R4060" s="1" t="s">
        <v>48</v>
      </c>
      <c r="S4060" s="1" t="s">
        <v>79</v>
      </c>
      <c r="T4060" s="1" t="s">
        <v>273</v>
      </c>
      <c r="U4060" s="2" t="d">
        <v>2019-05-18T12:17:59.99999974854290475</v>
      </c>
      <c r="V4060">
        <v>57</v>
      </c>
      <c r="W4060">
        <v>57</v>
      </c>
      <c r="X4060">
        <v>37</v>
      </c>
      <c r="Y4060">
        <v>24.67</v>
      </c>
      <c r="Z4060">
        <v>10</v>
      </c>
      <c r="AA4060" s="1" t="s">
        <v>58</v>
      </c>
      <c r="AB4060">
        <v>6</v>
      </c>
      <c r="AC4060">
        <v>0</v>
      </c>
      <c r="AD4060" s="1" t="s">
        <v>966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s="1" t="s">
        <v>51</v>
      </c>
      <c r="AS4060" s="1" t="s">
        <v>51</v>
      </c>
      <c r="AT4060" s="1" t="s">
        <v>51</v>
      </c>
      <c r="AU4060" s="1" t="s">
        <v>51</v>
      </c>
    </row>
    <row r="4061" spans="1:47" x14ac:dyDescent="0.25">
      <c r="A4061" s="1" t="s">
        <v>2502</v>
      </c>
      <c r="B4061">
        <v>3</v>
      </c>
      <c r="C4061" s="2" t="d">
        <v>2019-05-18T12:19:26.99999996926635300</v>
      </c>
      <c r="D4061" s="2" t="d">
        <v>2019-05-18T12:48:54.0000000083819025</v>
      </c>
      <c r="E4061">
        <v>39.900221000000002</v>
      </c>
      <c r="F4061">
        <v>-104.988178</v>
      </c>
      <c r="G4061">
        <v>39.897492</v>
      </c>
      <c r="H4061">
        <v>-104.987711</v>
      </c>
      <c r="I4061">
        <v>0.19</v>
      </c>
      <c r="J4061" s="1" t="s">
        <v>442</v>
      </c>
      <c r="L4061" s="1" t="s">
        <v>196</v>
      </c>
      <c r="M4061" s="1" t="s">
        <v>47</v>
      </c>
      <c r="N4061" s="1" t="s">
        <v>131</v>
      </c>
      <c r="O4061" s="1" t="s">
        <v>147</v>
      </c>
      <c r="P4061" s="1" t="s">
        <v>199</v>
      </c>
      <c r="Q4061" s="1" t="s">
        <v>440</v>
      </c>
      <c r="R4061" s="1" t="s">
        <v>48</v>
      </c>
      <c r="S4061" s="1" t="s">
        <v>79</v>
      </c>
      <c r="T4061" s="1" t="s">
        <v>206</v>
      </c>
      <c r="U4061" s="2" t="d">
        <v>2019-05-18T12:49:59.9999997206032275</v>
      </c>
      <c r="V4061">
        <v>55</v>
      </c>
      <c r="W4061">
        <v>55</v>
      </c>
      <c r="X4061">
        <v>36</v>
      </c>
      <c r="Y4061">
        <v>24.17</v>
      </c>
      <c r="Z4061">
        <v>10</v>
      </c>
      <c r="AA4061" s="1" t="s">
        <v>60</v>
      </c>
      <c r="AB4061">
        <v>12</v>
      </c>
      <c r="AC4061">
        <v>0</v>
      </c>
      <c r="AD4061" s="1" t="s">
        <v>819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s="1" t="s">
        <v>51</v>
      </c>
      <c r="AS4061" s="1" t="s">
        <v>51</v>
      </c>
      <c r="AT4061" s="1" t="s">
        <v>51</v>
      </c>
      <c r="AU4061" s="1" t="s">
        <v>51</v>
      </c>
    </row>
    <row r="4062" spans="1:47" x14ac:dyDescent="0.25">
      <c r="A4062" s="1" t="s">
        <v>3693</v>
      </c>
      <c r="B4062">
        <v>3</v>
      </c>
      <c r="C4062" s="2" t="d">
        <v>2019-05-18T12:14:59.00000018533318950</v>
      </c>
      <c r="D4062" s="2" t="d">
        <v>2019-05-18T12:44:55.00000008847564350</v>
      </c>
      <c r="E4062">
        <v>40.605348999999997</v>
      </c>
      <c r="F4062">
        <v>-105.00158</v>
      </c>
      <c r="G4062">
        <v>40.593181999999999</v>
      </c>
      <c r="H4062">
        <v>-105.00145999999999</v>
      </c>
      <c r="I4062">
        <v>0.84099999999999997</v>
      </c>
      <c r="J4062" s="1" t="s">
        <v>652</v>
      </c>
      <c r="L4062" s="1" t="s">
        <v>196</v>
      </c>
      <c r="M4062" s="1" t="s">
        <v>47</v>
      </c>
      <c r="N4062" s="1" t="s">
        <v>228</v>
      </c>
      <c r="O4062" s="1" t="s">
        <v>229</v>
      </c>
      <c r="P4062" s="1" t="s">
        <v>199</v>
      </c>
      <c r="Q4062" s="1" t="s">
        <v>322</v>
      </c>
      <c r="R4062" s="1" t="s">
        <v>48</v>
      </c>
      <c r="S4062" s="1" t="s">
        <v>79</v>
      </c>
      <c r="T4062" s="1" t="s">
        <v>231</v>
      </c>
      <c r="U4062" s="2" t="d">
        <v>2019-05-18T11:55:59.99999984633177850</v>
      </c>
      <c r="V4062">
        <v>59</v>
      </c>
      <c r="W4062">
        <v>59</v>
      </c>
      <c r="X4062">
        <v>36</v>
      </c>
      <c r="Y4062">
        <v>24.75</v>
      </c>
      <c r="Z4062">
        <v>10</v>
      </c>
      <c r="AA4062" s="1" t="s">
        <v>65</v>
      </c>
      <c r="AB4062">
        <v>6</v>
      </c>
      <c r="AC4062">
        <v>0</v>
      </c>
      <c r="AD4062" s="1" t="s">
        <v>50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s="1" t="s">
        <v>51</v>
      </c>
      <c r="AS4062" s="1" t="s">
        <v>51</v>
      </c>
      <c r="AT4062" s="1" t="s">
        <v>51</v>
      </c>
      <c r="AU4062" s="1" t="s">
        <v>51</v>
      </c>
    </row>
    <row r="4063" spans="1:47" x14ac:dyDescent="0.25">
      <c r="A4063" s="1" t="s">
        <v>2964</v>
      </c>
      <c r="B4063">
        <v>3</v>
      </c>
      <c r="C4063" s="2" t="d">
        <v>2019-05-18T12:26:59.00000001769512600</v>
      </c>
      <c r="D4063" s="2" t="d">
        <v>2019-05-18T12:56:56.000000154599547225</v>
      </c>
      <c r="E4063">
        <v>39.183886000000001</v>
      </c>
      <c r="F4063">
        <v>-104.85037</v>
      </c>
      <c r="G4063">
        <v>39.162429000000003</v>
      </c>
      <c r="H4063">
        <v>-104.85434600000001</v>
      </c>
      <c r="I4063">
        <v>1.498</v>
      </c>
      <c r="J4063" s="1" t="s">
        <v>402</v>
      </c>
      <c r="L4063" s="1" t="s">
        <v>196</v>
      </c>
      <c r="M4063" s="1" t="s">
        <v>47</v>
      </c>
      <c r="N4063" s="1" t="s">
        <v>86</v>
      </c>
      <c r="O4063" s="1" t="s">
        <v>121</v>
      </c>
      <c r="P4063" s="1" t="s">
        <v>199</v>
      </c>
      <c r="Q4063" s="1" t="s">
        <v>223</v>
      </c>
      <c r="R4063" s="1" t="s">
        <v>48</v>
      </c>
      <c r="S4063" s="1" t="s">
        <v>79</v>
      </c>
      <c r="T4063" s="1" t="s">
        <v>224</v>
      </c>
      <c r="U4063" s="2" t="d">
        <v>2019-05-18T12:30:00.00000020954757600</v>
      </c>
      <c r="V4063">
        <v>45</v>
      </c>
      <c r="W4063">
        <v>39</v>
      </c>
      <c r="X4063">
        <v>49</v>
      </c>
      <c r="Y4063">
        <v>22.94</v>
      </c>
      <c r="Z4063">
        <v>10</v>
      </c>
      <c r="AA4063" s="1" t="s">
        <v>59</v>
      </c>
      <c r="AB4063">
        <v>12</v>
      </c>
      <c r="AC4063">
        <v>0</v>
      </c>
      <c r="AD4063" s="1" t="s">
        <v>966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s="1" t="s">
        <v>51</v>
      </c>
      <c r="AS4063" s="1" t="s">
        <v>51</v>
      </c>
      <c r="AT4063" s="1" t="s">
        <v>51</v>
      </c>
      <c r="AU4063" s="1" t="s">
        <v>51</v>
      </c>
    </row>
    <row r="4064" spans="1:47" x14ac:dyDescent="0.25">
      <c r="A4064" s="1" t="s">
        <v>2340</v>
      </c>
      <c r="B4064">
        <v>3</v>
      </c>
      <c r="C4064" s="2" t="d">
        <v>2019-05-18T13:19:26.999999759718775650</v>
      </c>
      <c r="D4064" s="2" t="d">
        <v>2019-05-18T13:48:56.00000026635825825</v>
      </c>
      <c r="E4064">
        <v>39.825524999999999</v>
      </c>
      <c r="F4064">
        <v>-104.98286</v>
      </c>
      <c r="G4064">
        <v>39.830770000000001</v>
      </c>
      <c r="H4064">
        <v>-104.98251999999999</v>
      </c>
      <c r="I4064">
        <v>0.36299999999999999</v>
      </c>
      <c r="J4064" s="1" t="s">
        <v>733</v>
      </c>
      <c r="L4064" s="1" t="s">
        <v>195</v>
      </c>
      <c r="M4064" s="1" t="s">
        <v>47</v>
      </c>
      <c r="N4064" s="1" t="s">
        <v>131</v>
      </c>
      <c r="O4064" s="1" t="s">
        <v>147</v>
      </c>
      <c r="P4064" s="1" t="s">
        <v>199</v>
      </c>
      <c r="Q4064" s="1" t="s">
        <v>205</v>
      </c>
      <c r="R4064" s="1" t="s">
        <v>48</v>
      </c>
      <c r="S4064" s="1" t="s">
        <v>79</v>
      </c>
      <c r="T4064" s="1" t="s">
        <v>206</v>
      </c>
      <c r="U4064" s="2" t="d">
        <v>2019-05-18T12:49:59.9999997206032275</v>
      </c>
      <c r="V4064">
        <v>55</v>
      </c>
      <c r="W4064">
        <v>55</v>
      </c>
      <c r="X4064">
        <v>36</v>
      </c>
      <c r="Y4064">
        <v>24.17</v>
      </c>
      <c r="Z4064">
        <v>10</v>
      </c>
      <c r="AA4064" s="1" t="s">
        <v>60</v>
      </c>
      <c r="AB4064">
        <v>12</v>
      </c>
      <c r="AC4064">
        <v>0</v>
      </c>
      <c r="AD4064" s="1" t="s">
        <v>819</v>
      </c>
      <c r="AE4064" t="b">
        <v>0</v>
      </c>
      <c r="AF4064" t="b">
        <v>0</v>
      </c>
      <c r="AG4064" t="b">
        <v>0</v>
      </c>
      <c r="AH4064" t="b">
        <v>0</v>
      </c>
      <c r="AI4064" t="b">
        <v>1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s="1" t="s">
        <v>51</v>
      </c>
      <c r="AS4064" s="1" t="s">
        <v>51</v>
      </c>
      <c r="AT4064" s="1" t="s">
        <v>51</v>
      </c>
      <c r="AU4064" s="1" t="s">
        <v>51</v>
      </c>
    </row>
    <row r="4065" spans="1:47" x14ac:dyDescent="0.25">
      <c r="A4065" s="1" t="s">
        <v>2503</v>
      </c>
      <c r="B4065">
        <v>3</v>
      </c>
      <c r="C4065" s="2" t="d">
        <v>2019-05-18T13:35:13.9999998500570625</v>
      </c>
      <c r="D4065" s="2" t="d">
        <v>2019-05-18T14:04:53.99999978486448450</v>
      </c>
      <c r="E4065">
        <v>39.630034999999999</v>
      </c>
      <c r="F4065">
        <v>-104.905278</v>
      </c>
      <c r="G4065">
        <v>39.628911000000002</v>
      </c>
      <c r="H4065">
        <v>-104.904681</v>
      </c>
      <c r="I4065">
        <v>8.4000000000000005E-2</v>
      </c>
      <c r="J4065" s="1" t="s">
        <v>221</v>
      </c>
      <c r="L4065" s="1" t="s">
        <v>196</v>
      </c>
      <c r="M4065" s="1" t="s">
        <v>47</v>
      </c>
      <c r="N4065" s="1" t="s">
        <v>131</v>
      </c>
      <c r="O4065" s="1" t="s">
        <v>131</v>
      </c>
      <c r="P4065" s="1" t="s">
        <v>199</v>
      </c>
      <c r="Q4065" s="1" t="s">
        <v>415</v>
      </c>
      <c r="R4065" s="1" t="s">
        <v>48</v>
      </c>
      <c r="S4065" s="1" t="s">
        <v>79</v>
      </c>
      <c r="T4065" s="1" t="s">
        <v>201</v>
      </c>
      <c r="U4065" s="2" t="d">
        <v>2019-05-18T13:53:00.000000097788870375</v>
      </c>
      <c r="V4065">
        <v>55</v>
      </c>
      <c r="W4065">
        <v>55</v>
      </c>
      <c r="X4065">
        <v>47</v>
      </c>
      <c r="Y4065">
        <v>23.95</v>
      </c>
      <c r="Z4065">
        <v>10</v>
      </c>
      <c r="AA4065" s="1" t="s">
        <v>54</v>
      </c>
      <c r="AB4065">
        <v>6</v>
      </c>
      <c r="AC4065">
        <v>0</v>
      </c>
      <c r="AD4065" s="1" t="s">
        <v>819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s="1" t="s">
        <v>51</v>
      </c>
      <c r="AS4065" s="1" t="s">
        <v>51</v>
      </c>
      <c r="AT4065" s="1" t="s">
        <v>51</v>
      </c>
      <c r="AU4065" s="1" t="s">
        <v>51</v>
      </c>
    </row>
    <row r="4066" spans="1:47" x14ac:dyDescent="0.25">
      <c r="A4066" s="1" t="s">
        <v>1498</v>
      </c>
      <c r="B4066">
        <v>3</v>
      </c>
      <c r="C4066" s="2" t="d">
        <v>2019-05-18T14:02:57.99999970011413175</v>
      </c>
      <c r="D4066" s="2" t="d">
        <v>2019-05-18T14:32:54.99999983701854825</v>
      </c>
      <c r="E4066">
        <v>39.835804000000003</v>
      </c>
      <c r="F4066">
        <v>-105.024092</v>
      </c>
      <c r="G4066">
        <v>39.835349999999998</v>
      </c>
      <c r="H4066">
        <v>-105.022509</v>
      </c>
      <c r="I4066">
        <v>0.09</v>
      </c>
      <c r="J4066" s="1" t="s">
        <v>105</v>
      </c>
      <c r="L4066" s="1" t="s">
        <v>143</v>
      </c>
      <c r="M4066" s="1" t="s">
        <v>47</v>
      </c>
      <c r="N4066" s="1" t="s">
        <v>80</v>
      </c>
      <c r="O4066" s="1" t="s">
        <v>147</v>
      </c>
      <c r="P4066" s="1" t="s">
        <v>199</v>
      </c>
      <c r="Q4066" s="1" t="s">
        <v>549</v>
      </c>
      <c r="R4066" s="1" t="s">
        <v>48</v>
      </c>
      <c r="S4066" s="1" t="s">
        <v>79</v>
      </c>
      <c r="T4066" s="1" t="s">
        <v>206</v>
      </c>
      <c r="U4066" s="2" t="d">
        <v>2019-05-18T13:50:00.00000013969838625</v>
      </c>
      <c r="V4066">
        <v>57</v>
      </c>
      <c r="W4066">
        <v>57</v>
      </c>
      <c r="X4066">
        <v>36</v>
      </c>
      <c r="Y4066">
        <v>24.18</v>
      </c>
      <c r="Z4066">
        <v>10</v>
      </c>
      <c r="AA4066" s="1" t="s">
        <v>59</v>
      </c>
      <c r="AB4066">
        <v>6</v>
      </c>
      <c r="AC4066">
        <v>0</v>
      </c>
      <c r="AD4066" s="1" t="s">
        <v>1204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s="1" t="s">
        <v>51</v>
      </c>
      <c r="AS4066" s="1" t="s">
        <v>51</v>
      </c>
      <c r="AT4066" s="1" t="s">
        <v>51</v>
      </c>
      <c r="AU4066" s="1" t="s">
        <v>51</v>
      </c>
    </row>
    <row r="4067" spans="1:47" x14ac:dyDescent="0.25">
      <c r="A4067" s="1" t="s">
        <v>5482</v>
      </c>
      <c r="B4067">
        <v>3</v>
      </c>
      <c r="C4067" s="2" t="d">
        <v>2019-05-18T17:17:13.00000028684735400</v>
      </c>
      <c r="D4067" s="2" t="d">
        <v>2019-05-18T17:46:45.99999984260648775</v>
      </c>
      <c r="E4067">
        <v>37.462950999999997</v>
      </c>
      <c r="F4067">
        <v>-104.65819999999999</v>
      </c>
      <c r="G4067">
        <v>37.493344999999998</v>
      </c>
      <c r="H4067">
        <v>-104.669432</v>
      </c>
      <c r="I4067">
        <v>2.1880000000000002</v>
      </c>
      <c r="J4067" s="1" t="s">
        <v>2044</v>
      </c>
      <c r="L4067" s="1" t="s">
        <v>195</v>
      </c>
      <c r="M4067" s="1" t="s">
        <v>47</v>
      </c>
      <c r="N4067" s="1" t="s">
        <v>1857</v>
      </c>
      <c r="O4067" s="1" t="s">
        <v>376</v>
      </c>
      <c r="P4067" s="1" t="s">
        <v>199</v>
      </c>
      <c r="Q4067" s="1" t="s">
        <v>1858</v>
      </c>
      <c r="R4067" s="1" t="s">
        <v>48</v>
      </c>
      <c r="S4067" s="1" t="s">
        <v>79</v>
      </c>
      <c r="T4067" s="1" t="s">
        <v>378</v>
      </c>
      <c r="U4067" s="2" t="d">
        <v>2019-05-18T16:54:00.00000029336660775</v>
      </c>
      <c r="V4067">
        <v>59</v>
      </c>
      <c r="W4067">
        <v>59</v>
      </c>
      <c r="X4067">
        <v>29</v>
      </c>
      <c r="Y4067">
        <v>24.1</v>
      </c>
      <c r="AA4067" s="1" t="s">
        <v>65</v>
      </c>
      <c r="AB4067">
        <v>23</v>
      </c>
      <c r="AC4067">
        <v>0</v>
      </c>
      <c r="AD4067" s="1" t="s">
        <v>1212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s="1" t="s">
        <v>51</v>
      </c>
      <c r="AS4067" s="1" t="s">
        <v>51</v>
      </c>
      <c r="AT4067" s="1" t="s">
        <v>51</v>
      </c>
      <c r="AU4067" s="1" t="s">
        <v>51</v>
      </c>
    </row>
    <row r="4068" spans="1:47" x14ac:dyDescent="0.25">
      <c r="A4068" s="1" t="s">
        <v>2504</v>
      </c>
      <c r="B4068">
        <v>3</v>
      </c>
      <c r="C4068" s="2" t="d">
        <v>2019-05-18T15:25:26.99999988544732125</v>
      </c>
      <c r="D4068" s="2" t="d">
        <v>2019-05-18T15:54:53.99999992456287075</v>
      </c>
      <c r="E4068">
        <v>39.566223999999998</v>
      </c>
      <c r="F4068">
        <v>-104.87241899999999</v>
      </c>
      <c r="G4068">
        <v>39.564070000000001</v>
      </c>
      <c r="H4068">
        <v>-104.87203</v>
      </c>
      <c r="I4068">
        <v>0.15</v>
      </c>
      <c r="J4068" s="1" t="s">
        <v>562</v>
      </c>
      <c r="L4068" s="1" t="s">
        <v>196</v>
      </c>
      <c r="M4068" s="1" t="s">
        <v>47</v>
      </c>
      <c r="N4068" s="1" t="s">
        <v>127</v>
      </c>
      <c r="O4068" s="1" t="s">
        <v>202</v>
      </c>
      <c r="P4068" s="1" t="s">
        <v>199</v>
      </c>
      <c r="Q4068" s="1" t="s">
        <v>348</v>
      </c>
      <c r="R4068" s="1" t="s">
        <v>48</v>
      </c>
      <c r="S4068" s="1" t="s">
        <v>79</v>
      </c>
      <c r="T4068" s="1" t="s">
        <v>201</v>
      </c>
      <c r="U4068" s="2" t="d">
        <v>2019-05-18T15:53:00.00000030733644975</v>
      </c>
      <c r="V4068">
        <v>60</v>
      </c>
      <c r="W4068">
        <v>60</v>
      </c>
      <c r="X4068">
        <v>32</v>
      </c>
      <c r="Y4068">
        <v>23.97</v>
      </c>
      <c r="Z4068">
        <v>10</v>
      </c>
      <c r="AA4068" s="1" t="s">
        <v>59</v>
      </c>
      <c r="AB4068">
        <v>14</v>
      </c>
      <c r="AC4068">
        <v>0</v>
      </c>
      <c r="AD4068" s="1" t="s">
        <v>819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s="1" t="s">
        <v>51</v>
      </c>
      <c r="AS4068" s="1" t="s">
        <v>51</v>
      </c>
      <c r="AT4068" s="1" t="s">
        <v>51</v>
      </c>
      <c r="AU4068" s="1" t="s">
        <v>51</v>
      </c>
    </row>
    <row r="4069" spans="1:47" x14ac:dyDescent="0.25">
      <c r="A4069" s="1" t="s">
        <v>2505</v>
      </c>
      <c r="B4069">
        <v>3</v>
      </c>
      <c r="C4069" s="2" t="d">
        <v>2019-05-18T15:38:58.00000024493783475</v>
      </c>
      <c r="D4069" s="2" t="d">
        <v>2019-05-18T16:08:54.00000014808028875</v>
      </c>
      <c r="E4069">
        <v>39.712048000000003</v>
      </c>
      <c r="F4069">
        <v>-104.999689</v>
      </c>
      <c r="G4069">
        <v>39.711370000000002</v>
      </c>
      <c r="H4069">
        <v>-104.99929</v>
      </c>
      <c r="I4069">
        <v>5.0999999999999997E-2</v>
      </c>
      <c r="J4069" s="1" t="s">
        <v>486</v>
      </c>
      <c r="L4069" s="1" t="s">
        <v>196</v>
      </c>
      <c r="M4069" s="1" t="s">
        <v>47</v>
      </c>
      <c r="N4069" s="1" t="s">
        <v>131</v>
      </c>
      <c r="O4069" s="1" t="s">
        <v>131</v>
      </c>
      <c r="P4069" s="1" t="s">
        <v>199</v>
      </c>
      <c r="Q4069" s="1" t="s">
        <v>361</v>
      </c>
      <c r="R4069" s="1" t="s">
        <v>48</v>
      </c>
      <c r="S4069" s="1" t="s">
        <v>79</v>
      </c>
      <c r="T4069" s="1" t="s">
        <v>201</v>
      </c>
      <c r="U4069" s="2" t="d">
        <v>2019-05-18T15:53:00.00000030733644975</v>
      </c>
      <c r="V4069">
        <v>60</v>
      </c>
      <c r="W4069">
        <v>60</v>
      </c>
      <c r="X4069">
        <v>32</v>
      </c>
      <c r="Y4069">
        <v>23.97</v>
      </c>
      <c r="Z4069">
        <v>10</v>
      </c>
      <c r="AA4069" s="1" t="s">
        <v>59</v>
      </c>
      <c r="AB4069">
        <v>14</v>
      </c>
      <c r="AC4069">
        <v>0</v>
      </c>
      <c r="AD4069" s="1" t="s">
        <v>819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s="1" t="s">
        <v>51</v>
      </c>
      <c r="AS4069" s="1" t="s">
        <v>51</v>
      </c>
      <c r="AT4069" s="1" t="s">
        <v>51</v>
      </c>
      <c r="AU4069" s="1" t="s">
        <v>51</v>
      </c>
    </row>
    <row r="4070" spans="1:47" x14ac:dyDescent="0.25">
      <c r="A4070" s="1" t="s">
        <v>2506</v>
      </c>
      <c r="B4070">
        <v>3</v>
      </c>
      <c r="C4070" s="2" t="d">
        <v>2019-05-18T17:02:57.99999970011413175</v>
      </c>
      <c r="D4070" s="2" t="d">
        <v>2019-05-18T17:32:51.99999976437538875</v>
      </c>
      <c r="E4070">
        <v>39.630034999999999</v>
      </c>
      <c r="F4070">
        <v>-104.905278</v>
      </c>
      <c r="G4070">
        <v>39.628911000000002</v>
      </c>
      <c r="H4070">
        <v>-104.904681</v>
      </c>
      <c r="I4070">
        <v>8.4000000000000005E-2</v>
      </c>
      <c r="J4070" s="1" t="s">
        <v>221</v>
      </c>
      <c r="L4070" s="1" t="s">
        <v>196</v>
      </c>
      <c r="M4070" s="1" t="s">
        <v>47</v>
      </c>
      <c r="N4070" s="1" t="s">
        <v>131</v>
      </c>
      <c r="O4070" s="1" t="s">
        <v>131</v>
      </c>
      <c r="P4070" s="1" t="s">
        <v>199</v>
      </c>
      <c r="Q4070" s="1" t="s">
        <v>415</v>
      </c>
      <c r="R4070" s="1" t="s">
        <v>48</v>
      </c>
      <c r="S4070" s="1" t="s">
        <v>79</v>
      </c>
      <c r="T4070" s="1" t="s">
        <v>201</v>
      </c>
      <c r="U4070" s="2" t="d">
        <v>2019-05-18T16:53:00.000000097788870375</v>
      </c>
      <c r="V4070">
        <v>55</v>
      </c>
      <c r="W4070">
        <v>55</v>
      </c>
      <c r="X4070">
        <v>47</v>
      </c>
      <c r="Y4070">
        <v>23.98</v>
      </c>
      <c r="Z4070">
        <v>10</v>
      </c>
      <c r="AA4070" s="1" t="s">
        <v>63</v>
      </c>
      <c r="AB4070">
        <v>16</v>
      </c>
      <c r="AC4070">
        <v>0</v>
      </c>
      <c r="AD4070" s="1" t="s">
        <v>819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s="1" t="s">
        <v>51</v>
      </c>
      <c r="AS4070" s="1" t="s">
        <v>51</v>
      </c>
      <c r="AT4070" s="1" t="s">
        <v>51</v>
      </c>
      <c r="AU4070" s="1" t="s">
        <v>51</v>
      </c>
    </row>
    <row r="4071" spans="1:47" x14ac:dyDescent="0.25">
      <c r="A4071" s="1" t="s">
        <v>5739</v>
      </c>
      <c r="B4071">
        <v>3</v>
      </c>
      <c r="C4071" s="2" t="d">
        <v>2019-05-18T16:31:27.00000022072344825</v>
      </c>
      <c r="D4071" s="2" t="d">
        <v>2019-05-18T17:00:54.99999986495822550</v>
      </c>
      <c r="E4071">
        <v>39.811157999999999</v>
      </c>
      <c r="F4071">
        <v>-104.99599499999999</v>
      </c>
      <c r="G4071">
        <v>39.812289999999997</v>
      </c>
      <c r="H4071">
        <v>-104.99284</v>
      </c>
      <c r="I4071">
        <v>0.185</v>
      </c>
      <c r="J4071" s="1" t="s">
        <v>752</v>
      </c>
      <c r="L4071" s="1" t="s">
        <v>122</v>
      </c>
      <c r="M4071" s="1" t="s">
        <v>47</v>
      </c>
      <c r="N4071" s="1" t="s">
        <v>131</v>
      </c>
      <c r="O4071" s="1" t="s">
        <v>147</v>
      </c>
      <c r="P4071" s="1" t="s">
        <v>199</v>
      </c>
      <c r="Q4071" s="1" t="s">
        <v>332</v>
      </c>
      <c r="R4071" s="1" t="s">
        <v>48</v>
      </c>
      <c r="S4071" s="1" t="s">
        <v>79</v>
      </c>
      <c r="T4071" s="1" t="s">
        <v>206</v>
      </c>
      <c r="U4071" s="2" t="d">
        <v>2019-05-18T16:50:00.00000013969838625</v>
      </c>
      <c r="V4071">
        <v>59</v>
      </c>
      <c r="W4071">
        <v>59</v>
      </c>
      <c r="X4071">
        <v>29</v>
      </c>
      <c r="Y4071">
        <v>24.18</v>
      </c>
      <c r="Z4071">
        <v>60</v>
      </c>
      <c r="AA4071" s="1" t="s">
        <v>61</v>
      </c>
      <c r="AB4071">
        <v>6</v>
      </c>
      <c r="AC4071">
        <v>0</v>
      </c>
      <c r="AD4071" s="1" t="s">
        <v>819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s="1" t="s">
        <v>51</v>
      </c>
      <c r="AS4071" s="1" t="s">
        <v>51</v>
      </c>
      <c r="AT4071" s="1" t="s">
        <v>51</v>
      </c>
      <c r="AU4071" s="1" t="s">
        <v>51</v>
      </c>
    </row>
    <row r="4072" spans="1:47" x14ac:dyDescent="0.25">
      <c r="A4072" s="1" t="s">
        <v>5630</v>
      </c>
      <c r="B4072">
        <v>3</v>
      </c>
      <c r="C4072" s="2" t="d">
        <v>2019-05-18T16:50:57.99999986775219525</v>
      </c>
      <c r="D4072" s="2" t="d">
        <v>2019-05-18T17:20:56.00000023841858100</v>
      </c>
      <c r="E4072">
        <v>39.825524999999999</v>
      </c>
      <c r="F4072">
        <v>-104.98286</v>
      </c>
      <c r="G4072">
        <v>39.830770000000001</v>
      </c>
      <c r="H4072">
        <v>-104.98251999999999</v>
      </c>
      <c r="I4072">
        <v>0.36299999999999999</v>
      </c>
      <c r="J4072" s="1" t="s">
        <v>733</v>
      </c>
      <c r="L4072" s="1" t="s">
        <v>195</v>
      </c>
      <c r="M4072" s="1" t="s">
        <v>47</v>
      </c>
      <c r="N4072" s="1" t="s">
        <v>131</v>
      </c>
      <c r="O4072" s="1" t="s">
        <v>147</v>
      </c>
      <c r="P4072" s="1" t="s">
        <v>199</v>
      </c>
      <c r="Q4072" s="1" t="s">
        <v>205</v>
      </c>
      <c r="R4072" s="1" t="s">
        <v>48</v>
      </c>
      <c r="S4072" s="1" t="s">
        <v>79</v>
      </c>
      <c r="T4072" s="1" t="s">
        <v>206</v>
      </c>
      <c r="U4072" s="2" t="d">
        <v>2019-05-18T16:50:00.00000013969838625</v>
      </c>
      <c r="V4072">
        <v>59</v>
      </c>
      <c r="W4072">
        <v>59</v>
      </c>
      <c r="X4072">
        <v>29</v>
      </c>
      <c r="Y4072">
        <v>24.18</v>
      </c>
      <c r="Z4072">
        <v>60</v>
      </c>
      <c r="AA4072" s="1" t="s">
        <v>61</v>
      </c>
      <c r="AB4072">
        <v>6</v>
      </c>
      <c r="AC4072">
        <v>0</v>
      </c>
      <c r="AD4072" s="1" t="s">
        <v>819</v>
      </c>
      <c r="AE4072" t="b">
        <v>0</v>
      </c>
      <c r="AF4072" t="b">
        <v>0</v>
      </c>
      <c r="AG4072" t="b">
        <v>0</v>
      </c>
      <c r="AH4072" t="b">
        <v>0</v>
      </c>
      <c r="AI4072" t="b">
        <v>1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s="1" t="s">
        <v>51</v>
      </c>
      <c r="AS4072" s="1" t="s">
        <v>51</v>
      </c>
      <c r="AT4072" s="1" t="s">
        <v>51</v>
      </c>
      <c r="AU4072" s="1" t="s">
        <v>51</v>
      </c>
    </row>
    <row r="4073" spans="1:47" x14ac:dyDescent="0.25">
      <c r="A4073" s="1" t="s">
        <v>2507</v>
      </c>
      <c r="B4073">
        <v>3</v>
      </c>
      <c r="C4073" s="2" t="d">
        <v>2019-05-18T18:50:56.99999984353780875</v>
      </c>
      <c r="D4073" s="2" t="d">
        <v>2019-05-18T19:20:57.00000005308538475</v>
      </c>
      <c r="E4073">
        <v>39.486624999999997</v>
      </c>
      <c r="F4073">
        <v>-104.87264999999999</v>
      </c>
      <c r="G4073">
        <v>39.477490000000003</v>
      </c>
      <c r="H4073">
        <v>-104.87260000000001</v>
      </c>
      <c r="I4073">
        <v>0.63100000000000001</v>
      </c>
      <c r="J4073" s="1" t="s">
        <v>461</v>
      </c>
      <c r="L4073" s="1" t="s">
        <v>196</v>
      </c>
      <c r="M4073" s="1" t="s">
        <v>47</v>
      </c>
      <c r="N4073" s="1" t="s">
        <v>174</v>
      </c>
      <c r="O4073" s="1" t="s">
        <v>121</v>
      </c>
      <c r="P4073" s="1" t="s">
        <v>199</v>
      </c>
      <c r="Q4073" s="1" t="s">
        <v>312</v>
      </c>
      <c r="R4073" s="1" t="s">
        <v>48</v>
      </c>
      <c r="S4073" s="1" t="s">
        <v>79</v>
      </c>
      <c r="T4073" s="1" t="s">
        <v>201</v>
      </c>
      <c r="U4073" s="2" t="d">
        <v>2019-05-18T18:53:00.00000030733644975</v>
      </c>
      <c r="V4073">
        <v>54</v>
      </c>
      <c r="W4073">
        <v>54</v>
      </c>
      <c r="X4073">
        <v>47</v>
      </c>
      <c r="Y4073">
        <v>23.98</v>
      </c>
      <c r="Z4073">
        <v>10</v>
      </c>
      <c r="AA4073" s="1" t="s">
        <v>72</v>
      </c>
      <c r="AB4073">
        <v>7</v>
      </c>
      <c r="AC4073">
        <v>0</v>
      </c>
      <c r="AD4073" s="1" t="s">
        <v>819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s="1" t="s">
        <v>51</v>
      </c>
      <c r="AS4073" s="1" t="s">
        <v>51</v>
      </c>
      <c r="AT4073" s="1" t="s">
        <v>51</v>
      </c>
      <c r="AU4073" s="1" t="s">
        <v>51</v>
      </c>
    </row>
    <row r="4074" spans="1:47" x14ac:dyDescent="0.25">
      <c r="A4074" s="1" t="s">
        <v>2965</v>
      </c>
      <c r="B4074">
        <v>3</v>
      </c>
      <c r="C4074" s="2" t="d">
        <v>2019-05-19T05:26:56.999999759718775650</v>
      </c>
      <c r="D4074" s="2" t="d">
        <v>2019-05-19T05:56:52.00000005774199650</v>
      </c>
      <c r="E4074">
        <v>39.451230000000002</v>
      </c>
      <c r="F4074">
        <v>-104.87572</v>
      </c>
      <c r="G4074">
        <v>39.449905000000001</v>
      </c>
      <c r="H4074">
        <v>-104.87578999999999</v>
      </c>
      <c r="I4074">
        <v>9.1999999999999998E-2</v>
      </c>
      <c r="J4074" s="1" t="s">
        <v>479</v>
      </c>
      <c r="L4074" s="1" t="s">
        <v>196</v>
      </c>
      <c r="M4074" s="1" t="s">
        <v>47</v>
      </c>
      <c r="N4074" s="1" t="s">
        <v>192</v>
      </c>
      <c r="O4074" s="1" t="s">
        <v>121</v>
      </c>
      <c r="P4074" s="1" t="s">
        <v>199</v>
      </c>
      <c r="Q4074" s="1" t="s">
        <v>480</v>
      </c>
      <c r="R4074" s="1" t="s">
        <v>48</v>
      </c>
      <c r="S4074" s="1" t="s">
        <v>79</v>
      </c>
      <c r="T4074" s="1" t="s">
        <v>201</v>
      </c>
      <c r="U4074" s="2" t="d">
        <v>2019-05-19T05:52:59.99999988824129100</v>
      </c>
      <c r="V4074">
        <v>39</v>
      </c>
      <c r="W4074">
        <v>34</v>
      </c>
      <c r="X4074">
        <v>86</v>
      </c>
      <c r="Y4074">
        <v>24.14</v>
      </c>
      <c r="Z4074">
        <v>10</v>
      </c>
      <c r="AA4074" s="1" t="s">
        <v>61</v>
      </c>
      <c r="AB4074">
        <v>7</v>
      </c>
      <c r="AC4074">
        <v>0</v>
      </c>
      <c r="AD4074" s="1" t="s">
        <v>966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s="1" t="s">
        <v>53</v>
      </c>
      <c r="AS4074" s="1" t="s">
        <v>51</v>
      </c>
      <c r="AT4074" s="1" t="s">
        <v>51</v>
      </c>
      <c r="AU4074" s="1" t="s">
        <v>51</v>
      </c>
    </row>
    <row r="4075" spans="1:47" x14ac:dyDescent="0.25">
      <c r="A4075" s="1" t="s">
        <v>2508</v>
      </c>
      <c r="B4075">
        <v>3</v>
      </c>
      <c r="C4075" s="2" t="d">
        <v>2019-05-19T12:44:58.00000016111880300</v>
      </c>
      <c r="D4075" s="2" t="d">
        <v>2019-05-19T13:14:47.00000031385571025</v>
      </c>
      <c r="E4075">
        <v>39.093961999999998</v>
      </c>
      <c r="F4075">
        <v>-104.862951</v>
      </c>
      <c r="G4075">
        <v>39.095542000000002</v>
      </c>
      <c r="H4075">
        <v>-104.863328</v>
      </c>
      <c r="I4075">
        <v>0.111</v>
      </c>
      <c r="J4075" s="1" t="s">
        <v>402</v>
      </c>
      <c r="L4075" s="1" t="s">
        <v>195</v>
      </c>
      <c r="M4075" s="1" t="s">
        <v>47</v>
      </c>
      <c r="N4075" s="1" t="s">
        <v>448</v>
      </c>
      <c r="O4075" s="1" t="s">
        <v>194</v>
      </c>
      <c r="P4075" s="1" t="s">
        <v>199</v>
      </c>
      <c r="Q4075" s="1" t="s">
        <v>449</v>
      </c>
      <c r="R4075" s="1" t="s">
        <v>48</v>
      </c>
      <c r="S4075" s="1" t="s">
        <v>79</v>
      </c>
      <c r="T4075" s="1" t="s">
        <v>235</v>
      </c>
      <c r="U4075" s="2" t="d">
        <v>2019-05-19T12:36:59.99999969266355025</v>
      </c>
      <c r="V4075">
        <v>54</v>
      </c>
      <c r="W4075">
        <v>54</v>
      </c>
      <c r="X4075">
        <v>47</v>
      </c>
      <c r="Y4075">
        <v>23.48</v>
      </c>
      <c r="Z4075">
        <v>10</v>
      </c>
      <c r="AA4075" s="1" t="s">
        <v>68</v>
      </c>
      <c r="AB4075">
        <v>13</v>
      </c>
      <c r="AC4075">
        <v>0</v>
      </c>
      <c r="AD4075" s="1" t="s">
        <v>819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s="1" t="s">
        <v>51</v>
      </c>
      <c r="AS4075" s="1" t="s">
        <v>51</v>
      </c>
      <c r="AT4075" s="1" t="s">
        <v>51</v>
      </c>
      <c r="AU4075" s="1" t="s">
        <v>51</v>
      </c>
    </row>
    <row r="4076" spans="1:47" x14ac:dyDescent="0.25">
      <c r="A4076" s="1" t="s">
        <v>2966</v>
      </c>
      <c r="B4076">
        <v>3</v>
      </c>
      <c r="C4076" s="2" t="d">
        <v>2019-05-19T12:56:57.999999993480742200</v>
      </c>
      <c r="D4076" s="2" t="d">
        <v>2019-05-19T13:18:51.999999750405550125</v>
      </c>
      <c r="E4076">
        <v>39.113239</v>
      </c>
      <c r="F4076">
        <v>-104.86538299999999</v>
      </c>
      <c r="G4076">
        <v>39.127257999999998</v>
      </c>
      <c r="H4076">
        <v>-104.86411</v>
      </c>
      <c r="I4076">
        <v>0.97099999999999997</v>
      </c>
      <c r="J4076" s="1" t="s">
        <v>402</v>
      </c>
      <c r="L4076" s="1" t="s">
        <v>266</v>
      </c>
      <c r="M4076" s="1" t="s">
        <v>47</v>
      </c>
      <c r="N4076" s="1" t="s">
        <v>448</v>
      </c>
      <c r="O4076" s="1" t="s">
        <v>194</v>
      </c>
      <c r="P4076" s="1" t="s">
        <v>199</v>
      </c>
      <c r="Q4076" s="1" t="s">
        <v>449</v>
      </c>
      <c r="R4076" s="1" t="s">
        <v>48</v>
      </c>
      <c r="S4076" s="1" t="s">
        <v>79</v>
      </c>
      <c r="T4076" s="1" t="s">
        <v>235</v>
      </c>
      <c r="U4076" s="2" t="d">
        <v>2019-05-19T12:58:00.00000002793967725</v>
      </c>
      <c r="V4076">
        <v>55</v>
      </c>
      <c r="W4076">
        <v>55</v>
      </c>
      <c r="X4076">
        <v>42</v>
      </c>
      <c r="Y4076">
        <v>23.47</v>
      </c>
      <c r="Z4076">
        <v>10</v>
      </c>
      <c r="AA4076" s="1" t="s">
        <v>66</v>
      </c>
      <c r="AB4076">
        <v>16</v>
      </c>
      <c r="AC4076">
        <v>0</v>
      </c>
      <c r="AD4076" s="1" t="s">
        <v>966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s="1" t="s">
        <v>51</v>
      </c>
      <c r="AS4076" s="1" t="s">
        <v>51</v>
      </c>
      <c r="AT4076" s="1" t="s">
        <v>51</v>
      </c>
      <c r="AU4076" s="1" t="s">
        <v>51</v>
      </c>
    </row>
    <row r="4077" spans="1:47" x14ac:dyDescent="0.25">
      <c r="A4077" s="1" t="s">
        <v>5740</v>
      </c>
      <c r="B4077">
        <v>3</v>
      </c>
      <c r="C4077" s="2" t="d">
        <v>2019-05-19T13:19:26.999999759718775650</v>
      </c>
      <c r="D4077" s="2" t="d">
        <v>2019-05-19T13:48:53.00000019371509875</v>
      </c>
      <c r="E4077">
        <v>39.771329999999999</v>
      </c>
      <c r="F4077">
        <v>-104.99073</v>
      </c>
      <c r="G4077">
        <v>39.770119999999999</v>
      </c>
      <c r="H4077">
        <v>-104.99178999999999</v>
      </c>
      <c r="I4077">
        <v>0.10100000000000001</v>
      </c>
      <c r="J4077" s="1" t="s">
        <v>366</v>
      </c>
      <c r="L4077" s="1" t="s">
        <v>195</v>
      </c>
      <c r="M4077" s="1" t="s">
        <v>47</v>
      </c>
      <c r="N4077" s="1" t="s">
        <v>131</v>
      </c>
      <c r="O4077" s="1" t="s">
        <v>131</v>
      </c>
      <c r="P4077" s="1" t="s">
        <v>199</v>
      </c>
      <c r="Q4077" s="1" t="s">
        <v>247</v>
      </c>
      <c r="R4077" s="1" t="s">
        <v>48</v>
      </c>
      <c r="S4077" s="1" t="s">
        <v>79</v>
      </c>
      <c r="T4077" s="1" t="s">
        <v>206</v>
      </c>
      <c r="U4077" s="2" t="d">
        <v>2019-05-19T13:38:59.99999987427145575</v>
      </c>
      <c r="V4077">
        <v>50</v>
      </c>
      <c r="W4077">
        <v>50</v>
      </c>
      <c r="X4077">
        <v>62</v>
      </c>
      <c r="Y4077">
        <v>24.32</v>
      </c>
      <c r="Z4077">
        <v>25</v>
      </c>
      <c r="AA4077" s="1" t="s">
        <v>65</v>
      </c>
      <c r="AB4077">
        <v>10</v>
      </c>
      <c r="AC4077">
        <v>0</v>
      </c>
      <c r="AD4077" s="1" t="s">
        <v>819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s="1" t="s">
        <v>51</v>
      </c>
      <c r="AS4077" s="1" t="s">
        <v>51</v>
      </c>
      <c r="AT4077" s="1" t="s">
        <v>51</v>
      </c>
      <c r="AU4077" s="1" t="s">
        <v>51</v>
      </c>
    </row>
    <row r="4078" spans="1:47" x14ac:dyDescent="0.25">
      <c r="A4078" s="1" t="s">
        <v>5910</v>
      </c>
      <c r="B4078">
        <v>3</v>
      </c>
      <c r="C4078" s="2" t="d">
        <v>2019-05-19T13:50:57.0000002626329675</v>
      </c>
      <c r="D4078" s="2" t="d">
        <v>2019-05-19T14:18:57.00000008102506200</v>
      </c>
      <c r="E4078">
        <v>39.900221000000002</v>
      </c>
      <c r="F4078">
        <v>-104.988178</v>
      </c>
      <c r="G4078">
        <v>39.897492</v>
      </c>
      <c r="H4078">
        <v>-104.987711</v>
      </c>
      <c r="I4078">
        <v>0.19</v>
      </c>
      <c r="J4078" s="1" t="s">
        <v>442</v>
      </c>
      <c r="L4078" s="1" t="s">
        <v>196</v>
      </c>
      <c r="M4078" s="1" t="s">
        <v>47</v>
      </c>
      <c r="N4078" s="1" t="s">
        <v>131</v>
      </c>
      <c r="O4078" s="1" t="s">
        <v>147</v>
      </c>
      <c r="P4078" s="1" t="s">
        <v>199</v>
      </c>
      <c r="Q4078" s="1" t="s">
        <v>440</v>
      </c>
      <c r="R4078" s="1" t="s">
        <v>48</v>
      </c>
      <c r="S4078" s="1" t="s">
        <v>79</v>
      </c>
      <c r="T4078" s="1" t="s">
        <v>206</v>
      </c>
      <c r="U4078" s="2" t="d">
        <v>2019-05-19T13:47:59.99999974854290475</v>
      </c>
      <c r="V4078">
        <v>50</v>
      </c>
      <c r="W4078">
        <v>50</v>
      </c>
      <c r="X4078">
        <v>62</v>
      </c>
      <c r="Y4078">
        <v>24.32</v>
      </c>
      <c r="Z4078">
        <v>25</v>
      </c>
      <c r="AA4078" s="1" t="s">
        <v>65</v>
      </c>
      <c r="AB4078">
        <v>12</v>
      </c>
      <c r="AC4078">
        <v>0</v>
      </c>
      <c r="AD4078" s="1" t="s">
        <v>966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s="1" t="s">
        <v>51</v>
      </c>
      <c r="AS4078" s="1" t="s">
        <v>51</v>
      </c>
      <c r="AT4078" s="1" t="s">
        <v>51</v>
      </c>
      <c r="AU4078" s="1" t="s">
        <v>51</v>
      </c>
    </row>
    <row r="4079" spans="1:47" x14ac:dyDescent="0.25">
      <c r="A4079" s="1" t="s">
        <v>2967</v>
      </c>
      <c r="B4079">
        <v>3</v>
      </c>
      <c r="C4079" s="2" t="d">
        <v>2019-05-19T13:41:13.00000016111880300</v>
      </c>
      <c r="D4079" s="2" t="d">
        <v>2019-05-19T14:10:53.000000095926225</v>
      </c>
      <c r="E4079">
        <v>39.067182000000003</v>
      </c>
      <c r="F4079">
        <v>-104.856601</v>
      </c>
      <c r="G4079">
        <v>39.084677999999997</v>
      </c>
      <c r="H4079">
        <v>-104.860769</v>
      </c>
      <c r="I4079">
        <v>1.2290000000000001</v>
      </c>
      <c r="J4079" s="1" t="s">
        <v>471</v>
      </c>
      <c r="L4079" s="1" t="s">
        <v>266</v>
      </c>
      <c r="M4079" s="1" t="s">
        <v>47</v>
      </c>
      <c r="N4079" s="1" t="s">
        <v>448</v>
      </c>
      <c r="O4079" s="1" t="s">
        <v>194</v>
      </c>
      <c r="P4079" s="1" t="s">
        <v>199</v>
      </c>
      <c r="Q4079" s="1" t="s">
        <v>449</v>
      </c>
      <c r="R4079" s="1" t="s">
        <v>48</v>
      </c>
      <c r="S4079" s="1" t="s">
        <v>79</v>
      </c>
      <c r="T4079" s="1" t="s">
        <v>235</v>
      </c>
      <c r="U4079" s="2" t="d">
        <v>2019-05-19T13:57:59.99999981839210125</v>
      </c>
      <c r="V4079">
        <v>56</v>
      </c>
      <c r="W4079">
        <v>56</v>
      </c>
      <c r="X4079">
        <v>37</v>
      </c>
      <c r="Y4079">
        <v>23.45</v>
      </c>
      <c r="Z4079">
        <v>10</v>
      </c>
      <c r="AA4079" s="1" t="s">
        <v>68</v>
      </c>
      <c r="AB4079">
        <v>20</v>
      </c>
      <c r="AC4079">
        <v>0</v>
      </c>
      <c r="AD4079" s="1" t="s">
        <v>966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s="1" t="s">
        <v>51</v>
      </c>
      <c r="AS4079" s="1" t="s">
        <v>51</v>
      </c>
      <c r="AT4079" s="1" t="s">
        <v>51</v>
      </c>
      <c r="AU4079" s="1" t="s">
        <v>51</v>
      </c>
    </row>
    <row r="4080" spans="1:47" x14ac:dyDescent="0.25">
      <c r="A4080" s="1" t="s">
        <v>5741</v>
      </c>
      <c r="B4080">
        <v>3</v>
      </c>
      <c r="C4080" s="2" t="d">
        <v>2019-05-19T15:17:13.00000007729977125</v>
      </c>
      <c r="D4080" s="2" t="d">
        <v>2019-05-19T15:46:49.99999993946403375</v>
      </c>
      <c r="E4080">
        <v>39.751289</v>
      </c>
      <c r="F4080">
        <v>-105.01681000000001</v>
      </c>
      <c r="G4080">
        <v>39.749850000000002</v>
      </c>
      <c r="H4080">
        <v>-105.01742</v>
      </c>
      <c r="I4080">
        <v>0.105</v>
      </c>
      <c r="J4080" s="1" t="s">
        <v>582</v>
      </c>
      <c r="L4080" s="1" t="s">
        <v>1997</v>
      </c>
      <c r="M4080" s="1" t="s">
        <v>47</v>
      </c>
      <c r="N4080" s="1" t="s">
        <v>131</v>
      </c>
      <c r="O4080" s="1" t="s">
        <v>131</v>
      </c>
      <c r="P4080" s="1" t="s">
        <v>199</v>
      </c>
      <c r="Q4080" s="1" t="s">
        <v>353</v>
      </c>
      <c r="R4080" s="1" t="s">
        <v>48</v>
      </c>
      <c r="S4080" s="1" t="s">
        <v>79</v>
      </c>
      <c r="T4080" s="1" t="s">
        <v>206</v>
      </c>
      <c r="U4080" s="2" t="d">
        <v>2019-05-19T15:46:59.99999976251274675</v>
      </c>
      <c r="V4080">
        <v>50</v>
      </c>
      <c r="W4080">
        <v>50</v>
      </c>
      <c r="X4080">
        <v>62</v>
      </c>
      <c r="Y4080">
        <v>24.29</v>
      </c>
      <c r="Z4080">
        <v>30</v>
      </c>
      <c r="AA4080" s="1" t="s">
        <v>56</v>
      </c>
      <c r="AB4080">
        <v>13</v>
      </c>
      <c r="AC4080">
        <v>0</v>
      </c>
      <c r="AD4080" s="1" t="s">
        <v>819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s="1" t="s">
        <v>51</v>
      </c>
      <c r="AS4080" s="1" t="s">
        <v>51</v>
      </c>
      <c r="AT4080" s="1" t="s">
        <v>51</v>
      </c>
      <c r="AU4080" s="1" t="s">
        <v>51</v>
      </c>
    </row>
    <row r="4081" spans="1:47" x14ac:dyDescent="0.25">
      <c r="A4081" s="1" t="s">
        <v>2968</v>
      </c>
      <c r="B4081">
        <v>3</v>
      </c>
      <c r="C4081" s="2" t="d">
        <v>2019-05-19T16:26:56.99999996926635300</v>
      </c>
      <c r="D4081" s="2" t="d">
        <v>2019-05-19T16:56:47.99999996088445050</v>
      </c>
      <c r="E4081">
        <v>40.605348999999997</v>
      </c>
      <c r="F4081">
        <v>-105.00158</v>
      </c>
      <c r="G4081">
        <v>40.593181999999999</v>
      </c>
      <c r="H4081">
        <v>-105.00145999999999</v>
      </c>
      <c r="I4081">
        <v>0.84099999999999997</v>
      </c>
      <c r="J4081" s="1" t="s">
        <v>652</v>
      </c>
      <c r="L4081" s="1" t="s">
        <v>196</v>
      </c>
      <c r="M4081" s="1" t="s">
        <v>47</v>
      </c>
      <c r="N4081" s="1" t="s">
        <v>228</v>
      </c>
      <c r="O4081" s="1" t="s">
        <v>229</v>
      </c>
      <c r="P4081" s="1" t="s">
        <v>199</v>
      </c>
      <c r="Q4081" s="1" t="s">
        <v>322</v>
      </c>
      <c r="R4081" s="1" t="s">
        <v>48</v>
      </c>
      <c r="S4081" s="1" t="s">
        <v>79</v>
      </c>
      <c r="T4081" s="1" t="s">
        <v>231</v>
      </c>
      <c r="U4081" s="2" t="d">
        <v>2019-05-19T15:56:00.00000026542693050</v>
      </c>
      <c r="V4081">
        <v>49</v>
      </c>
      <c r="W4081">
        <v>47</v>
      </c>
      <c r="X4081">
        <v>59</v>
      </c>
      <c r="Y4081">
        <v>24.9</v>
      </c>
      <c r="Z4081">
        <v>10</v>
      </c>
      <c r="AA4081" s="1" t="s">
        <v>54</v>
      </c>
      <c r="AB4081">
        <v>5</v>
      </c>
      <c r="AC4081">
        <v>0</v>
      </c>
      <c r="AD4081" s="1" t="s">
        <v>966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s="1" t="s">
        <v>51</v>
      </c>
      <c r="AS4081" s="1" t="s">
        <v>51</v>
      </c>
      <c r="AT4081" s="1" t="s">
        <v>51</v>
      </c>
      <c r="AU4081" s="1" t="s">
        <v>51</v>
      </c>
    </row>
    <row r="4082" spans="1:47" x14ac:dyDescent="0.25">
      <c r="A4082" s="1" t="s">
        <v>5601</v>
      </c>
      <c r="B4082">
        <v>3</v>
      </c>
      <c r="C4082" s="2" t="d">
        <v>2019-05-19T17:44:57.00000013690441650</v>
      </c>
      <c r="D4082" s="2" t="d">
        <v>2019-05-19T18:14:51.99999980628490125</v>
      </c>
      <c r="E4082">
        <v>39.779890000000002</v>
      </c>
      <c r="F4082">
        <v>-104.98579700000001</v>
      </c>
      <c r="G4082">
        <v>39.780811999999997</v>
      </c>
      <c r="H4082">
        <v>-104.992086</v>
      </c>
      <c r="I4082">
        <v>0.34</v>
      </c>
      <c r="J4082" s="1" t="s">
        <v>567</v>
      </c>
      <c r="L4082" s="1" t="s">
        <v>1481</v>
      </c>
      <c r="M4082" s="1" t="s">
        <v>47</v>
      </c>
      <c r="N4082" s="1" t="s">
        <v>131</v>
      </c>
      <c r="O4082" s="1" t="s">
        <v>131</v>
      </c>
      <c r="P4082" s="1" t="s">
        <v>199</v>
      </c>
      <c r="Q4082" s="1" t="s">
        <v>247</v>
      </c>
      <c r="R4082" s="1" t="s">
        <v>48</v>
      </c>
      <c r="S4082" s="1" t="s">
        <v>79</v>
      </c>
      <c r="T4082" s="1" t="s">
        <v>206</v>
      </c>
      <c r="U4082" s="2" t="d">
        <v>2019-05-19T17:55:00.0000002793967725</v>
      </c>
      <c r="V4082">
        <v>48</v>
      </c>
      <c r="W4082">
        <v>45</v>
      </c>
      <c r="X4082">
        <v>66</v>
      </c>
      <c r="Y4082">
        <v>24.28</v>
      </c>
      <c r="Z4082">
        <v>30</v>
      </c>
      <c r="AA4082" s="1" t="s">
        <v>56</v>
      </c>
      <c r="AB4082">
        <v>7</v>
      </c>
      <c r="AC4082">
        <v>0</v>
      </c>
      <c r="AD4082" s="1" t="s">
        <v>819</v>
      </c>
      <c r="AE4082" t="b">
        <v>0</v>
      </c>
      <c r="AF4082" t="b">
        <v>0</v>
      </c>
      <c r="AG4082" t="b">
        <v>1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s="1" t="s">
        <v>51</v>
      </c>
      <c r="AS4082" s="1" t="s">
        <v>51</v>
      </c>
      <c r="AT4082" s="1" t="s">
        <v>51</v>
      </c>
      <c r="AU4082" s="1" t="s">
        <v>51</v>
      </c>
    </row>
    <row r="4083" spans="1:47" x14ac:dyDescent="0.25">
      <c r="A4083" s="1" t="s">
        <v>2969</v>
      </c>
      <c r="B4083">
        <v>3</v>
      </c>
      <c r="C4083" s="2" t="d">
        <v>2019-05-19T17:29:11.99999988544732125</v>
      </c>
      <c r="D4083" s="2" t="d">
        <v>2019-05-19T17:58:53.0000000540167125</v>
      </c>
      <c r="E4083">
        <v>39.606169999999999</v>
      </c>
      <c r="F4083">
        <v>-104.89161</v>
      </c>
      <c r="G4083">
        <v>39.602893999999999</v>
      </c>
      <c r="H4083">
        <v>-104.889702</v>
      </c>
      <c r="I4083">
        <v>0.248</v>
      </c>
      <c r="J4083" s="1" t="s">
        <v>569</v>
      </c>
      <c r="L4083" s="1" t="s">
        <v>878</v>
      </c>
      <c r="M4083" s="1" t="s">
        <v>47</v>
      </c>
      <c r="N4083" s="1" t="s">
        <v>127</v>
      </c>
      <c r="O4083" s="1" t="s">
        <v>202</v>
      </c>
      <c r="P4083" s="1" t="s">
        <v>199</v>
      </c>
      <c r="Q4083" s="1" t="s">
        <v>428</v>
      </c>
      <c r="R4083" s="1" t="s">
        <v>48</v>
      </c>
      <c r="S4083" s="1" t="s">
        <v>79</v>
      </c>
      <c r="T4083" s="1" t="s">
        <v>201</v>
      </c>
      <c r="U4083" s="2" t="d">
        <v>2019-05-19T17:52:59.99999988824129100</v>
      </c>
      <c r="V4083">
        <v>50</v>
      </c>
      <c r="W4083">
        <v>50</v>
      </c>
      <c r="X4083">
        <v>61</v>
      </c>
      <c r="Y4083">
        <v>24.04</v>
      </c>
      <c r="Z4083">
        <v>10</v>
      </c>
      <c r="AA4083" s="1" t="s">
        <v>65</v>
      </c>
      <c r="AB4083">
        <v>6</v>
      </c>
      <c r="AC4083">
        <v>0</v>
      </c>
      <c r="AD4083" s="1" t="s">
        <v>966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s="1" t="s">
        <v>51</v>
      </c>
      <c r="AS4083" s="1" t="s">
        <v>51</v>
      </c>
      <c r="AT4083" s="1" t="s">
        <v>51</v>
      </c>
      <c r="AU4083" s="1" t="s">
        <v>51</v>
      </c>
    </row>
    <row r="4084" spans="1:47" x14ac:dyDescent="0.25">
      <c r="A4084" s="1" t="s">
        <v>5742</v>
      </c>
      <c r="B4084">
        <v>3</v>
      </c>
      <c r="C4084" s="2" t="d">
        <v>2019-05-19T18:41:12.00000013690441650</v>
      </c>
      <c r="D4084" s="2" t="d">
        <v>2019-05-19T19:10:53.00000030547380775</v>
      </c>
      <c r="E4084">
        <v>39.885438999999998</v>
      </c>
      <c r="F4084">
        <v>-104.98766999999999</v>
      </c>
      <c r="G4084">
        <v>39.882770000000001</v>
      </c>
      <c r="H4084">
        <v>-104.98768</v>
      </c>
      <c r="I4084">
        <v>0.184</v>
      </c>
      <c r="J4084" s="1" t="s">
        <v>442</v>
      </c>
      <c r="L4084" s="1" t="s">
        <v>313</v>
      </c>
      <c r="M4084" s="1" t="s">
        <v>47</v>
      </c>
      <c r="N4084" s="1" t="s">
        <v>131</v>
      </c>
      <c r="O4084" s="1" t="s">
        <v>147</v>
      </c>
      <c r="P4084" s="1" t="s">
        <v>199</v>
      </c>
      <c r="Q4084" s="1" t="s">
        <v>440</v>
      </c>
      <c r="R4084" s="1" t="s">
        <v>48</v>
      </c>
      <c r="S4084" s="1" t="s">
        <v>79</v>
      </c>
      <c r="T4084" s="1" t="s">
        <v>206</v>
      </c>
      <c r="U4084" s="2" t="d">
        <v>2019-05-19T18:45:00.000</v>
      </c>
      <c r="V4084">
        <v>48</v>
      </c>
      <c r="W4084">
        <v>43</v>
      </c>
      <c r="X4084">
        <v>66</v>
      </c>
      <c r="Y4084">
        <v>24.27</v>
      </c>
      <c r="Z4084">
        <v>30</v>
      </c>
      <c r="AA4084" s="1" t="s">
        <v>65</v>
      </c>
      <c r="AB4084">
        <v>13</v>
      </c>
      <c r="AC4084">
        <v>0</v>
      </c>
      <c r="AD4084" s="1" t="s">
        <v>819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s="1" t="s">
        <v>51</v>
      </c>
      <c r="AS4084" s="1" t="s">
        <v>51</v>
      </c>
      <c r="AT4084" s="1" t="s">
        <v>51</v>
      </c>
      <c r="AU4084" s="1" t="s">
        <v>51</v>
      </c>
    </row>
    <row r="4085" spans="1:47" x14ac:dyDescent="0.25">
      <c r="A4085" s="1" t="s">
        <v>2970</v>
      </c>
      <c r="B4085">
        <v>3</v>
      </c>
      <c r="C4085" s="2" t="d">
        <v>2019-05-19T20:32:57.0000003045424800</v>
      </c>
      <c r="D4085" s="2" t="d">
        <v>2019-05-19T21:02:50.00000013504177450</v>
      </c>
      <c r="E4085">
        <v>39.630034999999999</v>
      </c>
      <c r="F4085">
        <v>-104.905278</v>
      </c>
      <c r="G4085">
        <v>39.628911000000002</v>
      </c>
      <c r="H4085">
        <v>-104.904681</v>
      </c>
      <c r="I4085">
        <v>8.4000000000000005E-2</v>
      </c>
      <c r="J4085" s="1" t="s">
        <v>221</v>
      </c>
      <c r="L4085" s="1" t="s">
        <v>196</v>
      </c>
      <c r="M4085" s="1" t="s">
        <v>47</v>
      </c>
      <c r="N4085" s="1" t="s">
        <v>131</v>
      </c>
      <c r="O4085" s="1" t="s">
        <v>131</v>
      </c>
      <c r="P4085" s="1" t="s">
        <v>199</v>
      </c>
      <c r="Q4085" s="1" t="s">
        <v>415</v>
      </c>
      <c r="R4085" s="1" t="s">
        <v>48</v>
      </c>
      <c r="S4085" s="1" t="s">
        <v>79</v>
      </c>
      <c r="T4085" s="1" t="s">
        <v>201</v>
      </c>
      <c r="U4085" s="2" t="d">
        <v>2019-05-19T20:52:59.99999988824129100</v>
      </c>
      <c r="V4085">
        <v>48</v>
      </c>
      <c r="W4085">
        <v>44</v>
      </c>
      <c r="X4085">
        <v>66</v>
      </c>
      <c r="Y4085">
        <v>24.07</v>
      </c>
      <c r="Z4085">
        <v>10</v>
      </c>
      <c r="AA4085" s="1" t="s">
        <v>65</v>
      </c>
      <c r="AB4085">
        <v>8</v>
      </c>
      <c r="AC4085">
        <v>0</v>
      </c>
      <c r="AD4085" s="1" t="s">
        <v>966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s="1" t="s">
        <v>53</v>
      </c>
      <c r="AS4085" s="1" t="s">
        <v>51</v>
      </c>
      <c r="AT4085" s="1" t="s">
        <v>51</v>
      </c>
      <c r="AU4085" s="1" t="s">
        <v>51</v>
      </c>
    </row>
    <row r="4086" spans="1:47" x14ac:dyDescent="0.25">
      <c r="A4086" s="1" t="s">
        <v>2775</v>
      </c>
      <c r="B4086">
        <v>3</v>
      </c>
      <c r="C4086" s="2" t="d">
        <v>2019-05-19T23:41:11.99999971780925775</v>
      </c>
      <c r="D4086" s="2" t="d">
        <v>2019-05-20T00:10:52.99999988637864900</v>
      </c>
      <c r="E4086">
        <v>39.531770000000002</v>
      </c>
      <c r="F4086">
        <v>-104.86793</v>
      </c>
      <c r="G4086">
        <v>39.537154000000001</v>
      </c>
      <c r="H4086">
        <v>-104.868399</v>
      </c>
      <c r="I4086">
        <v>0.373</v>
      </c>
      <c r="J4086" s="1" t="s">
        <v>573</v>
      </c>
      <c r="L4086" s="1" t="s">
        <v>266</v>
      </c>
      <c r="M4086" s="1" t="s">
        <v>47</v>
      </c>
      <c r="N4086" s="1" t="s">
        <v>174</v>
      </c>
      <c r="O4086" s="1" t="s">
        <v>121</v>
      </c>
      <c r="P4086" s="1" t="s">
        <v>199</v>
      </c>
      <c r="Q4086" s="1" t="s">
        <v>312</v>
      </c>
      <c r="R4086" s="1" t="s">
        <v>48</v>
      </c>
      <c r="S4086" s="1" t="s">
        <v>79</v>
      </c>
      <c r="T4086" s="1" t="s">
        <v>201</v>
      </c>
      <c r="U4086" s="2" t="d">
        <v>2019-05-19T23:52:59.99999988824129100</v>
      </c>
      <c r="V4086">
        <v>47</v>
      </c>
      <c r="W4086">
        <v>45</v>
      </c>
      <c r="X4086">
        <v>68</v>
      </c>
      <c r="Y4086">
        <v>24.09</v>
      </c>
      <c r="Z4086">
        <v>10</v>
      </c>
      <c r="AA4086" s="1" t="s">
        <v>58</v>
      </c>
      <c r="AB4086">
        <v>5</v>
      </c>
      <c r="AC4086">
        <v>0</v>
      </c>
      <c r="AD4086" s="1" t="s">
        <v>966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s="1" t="s">
        <v>53</v>
      </c>
      <c r="AS4086" s="1" t="s">
        <v>53</v>
      </c>
      <c r="AT4086" s="1" t="s">
        <v>53</v>
      </c>
      <c r="AU4086" s="1" t="s">
        <v>53</v>
      </c>
    </row>
    <row r="4087" spans="1:47" x14ac:dyDescent="0.25">
      <c r="A4087" s="1" t="s">
        <v>2776</v>
      </c>
      <c r="B4087">
        <v>4</v>
      </c>
      <c r="C4087" s="2" t="d">
        <v>2019-05-19T23:53:57.00000001117587225</v>
      </c>
      <c r="D4087" s="2" t="d">
        <v>2019-05-20T00:23:52.00000030919909175</v>
      </c>
      <c r="E4087">
        <v>39.530999999999999</v>
      </c>
      <c r="F4087">
        <v>-104.86785</v>
      </c>
      <c r="G4087">
        <v>39.561880000000002</v>
      </c>
      <c r="H4087">
        <v>-104.87147</v>
      </c>
      <c r="I4087">
        <v>2.1419999999999999</v>
      </c>
      <c r="J4087" s="1" t="s">
        <v>2777</v>
      </c>
      <c r="L4087" s="1" t="s">
        <v>266</v>
      </c>
      <c r="M4087" s="1" t="s">
        <v>47</v>
      </c>
      <c r="N4087" s="1" t="s">
        <v>174</v>
      </c>
      <c r="O4087" s="1" t="s">
        <v>121</v>
      </c>
      <c r="P4087" s="1" t="s">
        <v>199</v>
      </c>
      <c r="Q4087" s="1" t="s">
        <v>312</v>
      </c>
      <c r="R4087" s="1" t="s">
        <v>48</v>
      </c>
      <c r="S4087" s="1" t="s">
        <v>79</v>
      </c>
      <c r="T4087" s="1" t="s">
        <v>201</v>
      </c>
      <c r="U4087" s="2" t="d">
        <v>2019-05-19T23:52:59.99999988824129100</v>
      </c>
      <c r="V4087">
        <v>47</v>
      </c>
      <c r="W4087">
        <v>45</v>
      </c>
      <c r="X4087">
        <v>68</v>
      </c>
      <c r="Y4087">
        <v>24.09</v>
      </c>
      <c r="Z4087">
        <v>10</v>
      </c>
      <c r="AA4087" s="1" t="s">
        <v>58</v>
      </c>
      <c r="AB4087">
        <v>5</v>
      </c>
      <c r="AC4087">
        <v>0</v>
      </c>
      <c r="AD4087" s="1" t="s">
        <v>966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s="1" t="s">
        <v>53</v>
      </c>
      <c r="AS4087" s="1" t="s">
        <v>53</v>
      </c>
      <c r="AT4087" s="1" t="s">
        <v>53</v>
      </c>
      <c r="AU4087" s="1" t="s">
        <v>53</v>
      </c>
    </row>
    <row r="4088" spans="1:47" x14ac:dyDescent="0.25">
      <c r="A4088" s="1" t="s">
        <v>2778</v>
      </c>
      <c r="B4088">
        <v>4</v>
      </c>
      <c r="C4088" s="2" t="d">
        <v>2019-05-20T00:34:26.999999759718775650</v>
      </c>
      <c r="D4088" s="2" t="d">
        <v>2019-05-20T01:03:50.0000001210719325</v>
      </c>
      <c r="E4088">
        <v>39.530999999999999</v>
      </c>
      <c r="F4088">
        <v>-104.86785</v>
      </c>
      <c r="G4088">
        <v>39.561880000000002</v>
      </c>
      <c r="H4088">
        <v>-104.87147</v>
      </c>
      <c r="I4088">
        <v>2.1419999999999999</v>
      </c>
      <c r="J4088" s="1" t="s">
        <v>2779</v>
      </c>
      <c r="L4088" s="1" t="s">
        <v>266</v>
      </c>
      <c r="M4088" s="1" t="s">
        <v>47</v>
      </c>
      <c r="N4088" s="1" t="s">
        <v>174</v>
      </c>
      <c r="O4088" s="1" t="s">
        <v>121</v>
      </c>
      <c r="P4088" s="1" t="s">
        <v>199</v>
      </c>
      <c r="Q4088" s="1" t="s">
        <v>312</v>
      </c>
      <c r="R4088" s="1" t="s">
        <v>48</v>
      </c>
      <c r="S4088" s="1" t="s">
        <v>79</v>
      </c>
      <c r="T4088" s="1" t="s">
        <v>201</v>
      </c>
      <c r="U4088" s="2" t="d">
        <v>2019-05-20T00:53:00.00000030733644975</v>
      </c>
      <c r="V4088">
        <v>46</v>
      </c>
      <c r="W4088">
        <v>42</v>
      </c>
      <c r="X4088">
        <v>76</v>
      </c>
      <c r="Y4088">
        <v>24.08</v>
      </c>
      <c r="Z4088">
        <v>10</v>
      </c>
      <c r="AA4088" s="1" t="s">
        <v>56</v>
      </c>
      <c r="AB4088">
        <v>8</v>
      </c>
      <c r="AC4088">
        <v>0</v>
      </c>
      <c r="AD4088" s="1" t="s">
        <v>966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s="1" t="s">
        <v>53</v>
      </c>
      <c r="AS4088" s="1" t="s">
        <v>53</v>
      </c>
      <c r="AT4088" s="1" t="s">
        <v>53</v>
      </c>
      <c r="AU4088" s="1" t="s">
        <v>53</v>
      </c>
    </row>
    <row r="4089" spans="1:47" x14ac:dyDescent="0.25">
      <c r="A4089" s="1" t="s">
        <v>2815</v>
      </c>
      <c r="B4089">
        <v>4</v>
      </c>
      <c r="C4089" s="2" t="d">
        <v>2019-05-20T04:14:57.00000013690441650</v>
      </c>
      <c r="D4089" s="2" t="d">
        <v>2019-05-20T04:43:36.99999987613409775</v>
      </c>
      <c r="E4089">
        <v>38.845222</v>
      </c>
      <c r="F4089">
        <v>-104.83083000000001</v>
      </c>
      <c r="G4089">
        <v>38.834350000000001</v>
      </c>
      <c r="H4089">
        <v>-104.83144</v>
      </c>
      <c r="I4089">
        <v>0.752</v>
      </c>
      <c r="J4089" s="1" t="s">
        <v>2816</v>
      </c>
      <c r="L4089" s="1" t="s">
        <v>196</v>
      </c>
      <c r="M4089" s="1" t="s">
        <v>47</v>
      </c>
      <c r="N4089" s="1" t="s">
        <v>233</v>
      </c>
      <c r="O4089" s="1" t="s">
        <v>194</v>
      </c>
      <c r="P4089" s="1" t="s">
        <v>199</v>
      </c>
      <c r="Q4089" s="1" t="s">
        <v>390</v>
      </c>
      <c r="R4089" s="1" t="s">
        <v>48</v>
      </c>
      <c r="S4089" s="1" t="s">
        <v>79</v>
      </c>
      <c r="T4089" s="1" t="s">
        <v>250</v>
      </c>
      <c r="U4089" s="2" t="d">
        <v>2019-05-20T03:53:59.99999987427145575</v>
      </c>
      <c r="V4089">
        <v>47</v>
      </c>
      <c r="W4089">
        <v>43</v>
      </c>
      <c r="X4089">
        <v>77</v>
      </c>
      <c r="Y4089">
        <v>23.78</v>
      </c>
      <c r="Z4089">
        <v>10</v>
      </c>
      <c r="AA4089" s="1" t="s">
        <v>58</v>
      </c>
      <c r="AB4089">
        <v>8</v>
      </c>
      <c r="AC4089">
        <v>0</v>
      </c>
      <c r="AD4089" s="1" t="s">
        <v>966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s="1" t="s">
        <v>53</v>
      </c>
      <c r="AS4089" s="1" t="s">
        <v>53</v>
      </c>
      <c r="AT4089" s="1" t="s">
        <v>53</v>
      </c>
      <c r="AU4089" s="1" t="s">
        <v>51</v>
      </c>
    </row>
    <row r="4090" spans="1:47" x14ac:dyDescent="0.25">
      <c r="A4090" s="1" t="s">
        <v>4985</v>
      </c>
      <c r="B4090">
        <v>3</v>
      </c>
      <c r="C4090" s="2" t="d">
        <v>2019-05-20T03:47:12.00000005308538475</v>
      </c>
      <c r="D4090" s="2" t="d">
        <v>2019-05-20T04:16:50.9999997541308375</v>
      </c>
      <c r="E4090">
        <v>40.359789999999997</v>
      </c>
      <c r="F4090">
        <v>-104.98377000000001</v>
      </c>
      <c r="G4090">
        <v>40.361409999999999</v>
      </c>
      <c r="H4090">
        <v>-104.98456</v>
      </c>
      <c r="I4090">
        <v>0.11899999999999999</v>
      </c>
      <c r="J4090" s="1" t="s">
        <v>459</v>
      </c>
      <c r="L4090" s="1" t="s">
        <v>195</v>
      </c>
      <c r="M4090" s="1" t="s">
        <v>47</v>
      </c>
      <c r="N4090" s="1" t="s">
        <v>304</v>
      </c>
      <c r="O4090" s="1" t="s">
        <v>229</v>
      </c>
      <c r="P4090" s="1" t="s">
        <v>199</v>
      </c>
      <c r="Q4090" s="1" t="s">
        <v>305</v>
      </c>
      <c r="R4090" s="1" t="s">
        <v>48</v>
      </c>
      <c r="S4090" s="1" t="s">
        <v>79</v>
      </c>
      <c r="T4090" s="1" t="s">
        <v>231</v>
      </c>
      <c r="U4090" s="2" t="d">
        <v>2019-05-20T03:56:00.00000026542693050</v>
      </c>
      <c r="V4090">
        <v>37</v>
      </c>
      <c r="W4090">
        <v>33</v>
      </c>
      <c r="X4090">
        <v>96</v>
      </c>
      <c r="Y4090">
        <v>24.95</v>
      </c>
      <c r="Z4090">
        <v>5</v>
      </c>
      <c r="AA4090" s="1" t="s">
        <v>60</v>
      </c>
      <c r="AB4090">
        <v>5</v>
      </c>
      <c r="AC4090">
        <v>0.02</v>
      </c>
      <c r="AD4090" s="1" t="s">
        <v>1204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s="1" t="s">
        <v>53</v>
      </c>
      <c r="AS4090" s="1" t="s">
        <v>53</v>
      </c>
      <c r="AT4090" s="1" t="s">
        <v>53</v>
      </c>
      <c r="AU4090" s="1" t="s">
        <v>51</v>
      </c>
    </row>
    <row r="4091" spans="1:47" x14ac:dyDescent="0.25">
      <c r="A4091" s="1" t="s">
        <v>9463</v>
      </c>
      <c r="B4091">
        <v>2</v>
      </c>
      <c r="C4091" s="2" t="d">
        <v>2019-05-20T05:55:27.0000003045424800</v>
      </c>
      <c r="D4091" s="2" t="d">
        <v>2019-05-20T06:25:17.0000000623986150</v>
      </c>
      <c r="E4091">
        <v>39.971670000000003</v>
      </c>
      <c r="F4091">
        <v>-104.98801</v>
      </c>
      <c r="G4091">
        <v>39.987409999999997</v>
      </c>
      <c r="H4091">
        <v>-104.98737</v>
      </c>
      <c r="I4091">
        <v>1.0880000000000001</v>
      </c>
      <c r="J4091" s="1" t="s">
        <v>4544</v>
      </c>
      <c r="L4091" s="1" t="s">
        <v>266</v>
      </c>
      <c r="M4091" s="1" t="s">
        <v>47</v>
      </c>
      <c r="N4091" s="1" t="s">
        <v>245</v>
      </c>
      <c r="O4091" s="1" t="s">
        <v>147</v>
      </c>
      <c r="P4091" s="1" t="s">
        <v>199</v>
      </c>
      <c r="Q4091" s="1" t="s">
        <v>272</v>
      </c>
      <c r="R4091" s="1" t="s">
        <v>48</v>
      </c>
      <c r="S4091" s="1" t="s">
        <v>79</v>
      </c>
      <c r="T4091" s="1" t="s">
        <v>273</v>
      </c>
      <c r="U4091" s="2" t="d">
        <v>2019-05-20T05:54:00.00000008381903175</v>
      </c>
      <c r="V4091">
        <v>37</v>
      </c>
      <c r="W4091">
        <v>31</v>
      </c>
      <c r="X4091">
        <v>96</v>
      </c>
      <c r="Y4091">
        <v>24.81</v>
      </c>
      <c r="Z4091">
        <v>4</v>
      </c>
      <c r="AA4091" s="1" t="s">
        <v>60</v>
      </c>
      <c r="AB4091">
        <v>8</v>
      </c>
      <c r="AC4091">
        <v>0</v>
      </c>
      <c r="AD4091" s="1" t="s">
        <v>1226</v>
      </c>
      <c r="AE4091" t="b">
        <v>0</v>
      </c>
      <c r="AF4091" t="b">
        <v>0</v>
      </c>
      <c r="AG4091" t="b">
        <v>0</v>
      </c>
      <c r="AH4091" t="b">
        <v>0</v>
      </c>
      <c r="AI4091" t="b">
        <v>1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s="1" t="s">
        <v>51</v>
      </c>
      <c r="AS4091" s="1" t="s">
        <v>51</v>
      </c>
      <c r="AT4091" s="1" t="s">
        <v>51</v>
      </c>
      <c r="AU4091" s="1" t="s">
        <v>51</v>
      </c>
    </row>
    <row r="4092" spans="1:47" x14ac:dyDescent="0.25">
      <c r="A4092" s="1" t="s">
        <v>5560</v>
      </c>
      <c r="B4092">
        <v>3</v>
      </c>
      <c r="C4092" s="2" t="d">
        <v>2019-05-20T06:19:26.99999996926635300</v>
      </c>
      <c r="D4092" s="2" t="d">
        <v>2019-05-20T06:48:52.00000016950070550</v>
      </c>
      <c r="E4092">
        <v>39.71143</v>
      </c>
      <c r="F4092">
        <v>-104.99903999999999</v>
      </c>
      <c r="G4092">
        <v>39.713199000000003</v>
      </c>
      <c r="H4092">
        <v>-105.00011000000001</v>
      </c>
      <c r="I4092">
        <v>0.13500000000000001</v>
      </c>
      <c r="J4092" s="1" t="s">
        <v>486</v>
      </c>
      <c r="L4092" s="1" t="s">
        <v>266</v>
      </c>
      <c r="M4092" s="1" t="s">
        <v>47</v>
      </c>
      <c r="N4092" s="1" t="s">
        <v>131</v>
      </c>
      <c r="O4092" s="1" t="s">
        <v>131</v>
      </c>
      <c r="P4092" s="1" t="s">
        <v>199</v>
      </c>
      <c r="Q4092" s="1" t="s">
        <v>361</v>
      </c>
      <c r="R4092" s="1" t="s">
        <v>48</v>
      </c>
      <c r="S4092" s="1" t="s">
        <v>79</v>
      </c>
      <c r="T4092" s="1" t="s">
        <v>201</v>
      </c>
      <c r="U4092" s="2" t="d">
        <v>2019-05-20T06:05:59.99999991618096825</v>
      </c>
      <c r="V4092">
        <v>37</v>
      </c>
      <c r="W4092">
        <v>30</v>
      </c>
      <c r="X4092">
        <v>93</v>
      </c>
      <c r="Y4092">
        <v>24.05</v>
      </c>
      <c r="Z4092">
        <v>1</v>
      </c>
      <c r="AA4092" s="1" t="s">
        <v>61</v>
      </c>
      <c r="AB4092">
        <v>10</v>
      </c>
      <c r="AC4092">
        <v>0</v>
      </c>
      <c r="AD4092" s="1" t="s">
        <v>1204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s="1" t="s">
        <v>51</v>
      </c>
      <c r="AS4092" s="1" t="s">
        <v>51</v>
      </c>
      <c r="AT4092" s="1" t="s">
        <v>51</v>
      </c>
      <c r="AU4092" s="1" t="s">
        <v>51</v>
      </c>
    </row>
    <row r="4093" spans="1:47" x14ac:dyDescent="0.25">
      <c r="A4093" s="1" t="s">
        <v>2971</v>
      </c>
      <c r="B4093">
        <v>3</v>
      </c>
      <c r="C4093" s="2" t="d">
        <v>2019-05-20T07:08:59.00000005960464525</v>
      </c>
      <c r="D4093" s="2" t="d">
        <v>2019-05-20T07:38:51.00000028498470525</v>
      </c>
      <c r="E4093">
        <v>39.692577</v>
      </c>
      <c r="F4093">
        <v>-105.815899</v>
      </c>
      <c r="G4093">
        <v>39.691670000000002</v>
      </c>
      <c r="H4093">
        <v>-105.80929</v>
      </c>
      <c r="I4093">
        <v>0.35699999999999998</v>
      </c>
      <c r="J4093" s="1" t="s">
        <v>574</v>
      </c>
      <c r="L4093" s="1" t="s">
        <v>133</v>
      </c>
      <c r="M4093" s="1" t="s">
        <v>47</v>
      </c>
      <c r="N4093" s="1" t="s">
        <v>337</v>
      </c>
      <c r="O4093" s="1" t="s">
        <v>338</v>
      </c>
      <c r="P4093" s="1" t="s">
        <v>199</v>
      </c>
      <c r="Q4093" s="1" t="s">
        <v>339</v>
      </c>
      <c r="R4093" s="1" t="s">
        <v>48</v>
      </c>
      <c r="S4093" s="1" t="s">
        <v>79</v>
      </c>
      <c r="T4093" s="1" t="s">
        <v>340</v>
      </c>
      <c r="U4093" s="2" t="d">
        <v>2019-05-20T06:53:00.00000030733644975</v>
      </c>
      <c r="V4093">
        <v>32</v>
      </c>
      <c r="W4093">
        <v>22</v>
      </c>
      <c r="X4093">
        <v>79</v>
      </c>
      <c r="Y4093">
        <v>20.56</v>
      </c>
      <c r="Z4093">
        <v>10</v>
      </c>
      <c r="AA4093" s="1" t="s">
        <v>68</v>
      </c>
      <c r="AB4093">
        <v>15</v>
      </c>
      <c r="AC4093">
        <v>0</v>
      </c>
      <c r="AD4093" s="1" t="s">
        <v>966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s="1" t="s">
        <v>51</v>
      </c>
      <c r="AS4093" s="1" t="s">
        <v>51</v>
      </c>
      <c r="AT4093" s="1" t="s">
        <v>51</v>
      </c>
      <c r="AU4093" s="1" t="s">
        <v>51</v>
      </c>
    </row>
    <row r="4094" spans="1:47" x14ac:dyDescent="0.25">
      <c r="A4094" s="1" t="s">
        <v>5561</v>
      </c>
      <c r="B4094">
        <v>3</v>
      </c>
      <c r="C4094" s="2" t="d">
        <v>2019-05-20T07:35:13.9999998500570625</v>
      </c>
      <c r="D4094" s="2" t="d">
        <v>2019-05-20T08:04:50.999999712221324325</v>
      </c>
      <c r="E4094">
        <v>39.671491000000003</v>
      </c>
      <c r="F4094">
        <v>-104.9282</v>
      </c>
      <c r="G4094">
        <v>39.673389</v>
      </c>
      <c r="H4094">
        <v>-104.929529</v>
      </c>
      <c r="I4094">
        <v>0.14899999999999999</v>
      </c>
      <c r="J4094" s="1" t="s">
        <v>1109</v>
      </c>
      <c r="L4094" s="1" t="s">
        <v>195</v>
      </c>
      <c r="M4094" s="1" t="s">
        <v>47</v>
      </c>
      <c r="N4094" s="1" t="s">
        <v>131</v>
      </c>
      <c r="O4094" s="1" t="s">
        <v>131</v>
      </c>
      <c r="P4094" s="1" t="s">
        <v>199</v>
      </c>
      <c r="Q4094" s="1" t="s">
        <v>388</v>
      </c>
      <c r="R4094" s="1" t="s">
        <v>48</v>
      </c>
      <c r="S4094" s="1" t="s">
        <v>79</v>
      </c>
      <c r="T4094" s="1" t="s">
        <v>201</v>
      </c>
      <c r="U4094" s="2" t="d">
        <v>2019-05-20T07:35:59.99999991618096825</v>
      </c>
      <c r="V4094">
        <v>36</v>
      </c>
      <c r="W4094">
        <v>30</v>
      </c>
      <c r="X4094">
        <v>93</v>
      </c>
      <c r="Y4094">
        <v>24.06</v>
      </c>
      <c r="Z4094">
        <v>2</v>
      </c>
      <c r="AA4094" s="1" t="s">
        <v>61</v>
      </c>
      <c r="AB4094">
        <v>7</v>
      </c>
      <c r="AC4094">
        <v>0</v>
      </c>
      <c r="AD4094" s="1" t="s">
        <v>1269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s="1" t="s">
        <v>51</v>
      </c>
      <c r="AS4094" s="1" t="s">
        <v>51</v>
      </c>
      <c r="AT4094" s="1" t="s">
        <v>51</v>
      </c>
      <c r="AU4094" s="1" t="s">
        <v>51</v>
      </c>
    </row>
    <row r="4095" spans="1:47" x14ac:dyDescent="0.25">
      <c r="A4095" s="1" t="s">
        <v>9464</v>
      </c>
      <c r="B4095">
        <v>2</v>
      </c>
      <c r="C4095" s="2" t="d">
        <v>2019-05-20T07:40:27.99999970011413175</v>
      </c>
      <c r="D4095" s="2" t="d">
        <v>2019-05-20T08:09:25.00000027008354900</v>
      </c>
      <c r="E4095">
        <v>39.675800000000002</v>
      </c>
      <c r="F4095">
        <v>-104.93134999999999</v>
      </c>
      <c r="G4095">
        <v>39.681109999999997</v>
      </c>
      <c r="H4095">
        <v>-104.93625</v>
      </c>
      <c r="I4095">
        <v>0.45</v>
      </c>
      <c r="J4095" s="1" t="s">
        <v>930</v>
      </c>
      <c r="L4095" s="1" t="s">
        <v>195</v>
      </c>
      <c r="M4095" s="1" t="s">
        <v>47</v>
      </c>
      <c r="N4095" s="1" t="s">
        <v>131</v>
      </c>
      <c r="O4095" s="1" t="s">
        <v>131</v>
      </c>
      <c r="P4095" s="1" t="s">
        <v>199</v>
      </c>
      <c r="Q4095" s="1" t="s">
        <v>388</v>
      </c>
      <c r="R4095" s="1" t="s">
        <v>48</v>
      </c>
      <c r="S4095" s="1" t="s">
        <v>79</v>
      </c>
      <c r="T4095" s="1" t="s">
        <v>201</v>
      </c>
      <c r="U4095" s="2" t="d">
        <v>2019-05-20T07:35:59.99999991618096825</v>
      </c>
      <c r="V4095">
        <v>36</v>
      </c>
      <c r="W4095">
        <v>30</v>
      </c>
      <c r="X4095">
        <v>93</v>
      </c>
      <c r="Y4095">
        <v>24.06</v>
      </c>
      <c r="Z4095">
        <v>2</v>
      </c>
      <c r="AA4095" s="1" t="s">
        <v>61</v>
      </c>
      <c r="AB4095">
        <v>7</v>
      </c>
      <c r="AC4095">
        <v>0</v>
      </c>
      <c r="AD4095" s="1" t="s">
        <v>1269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s="1" t="s">
        <v>51</v>
      </c>
      <c r="AS4095" s="1" t="s">
        <v>51</v>
      </c>
      <c r="AT4095" s="1" t="s">
        <v>51</v>
      </c>
      <c r="AU4095" s="1" t="s">
        <v>51</v>
      </c>
    </row>
    <row r="4096" spans="1:47" x14ac:dyDescent="0.25">
      <c r="A4096" s="1" t="s">
        <v>5743</v>
      </c>
      <c r="B4096">
        <v>3</v>
      </c>
      <c r="C4096" s="2" t="d">
        <v>2019-05-20T07:47:14.00000031106174050</v>
      </c>
      <c r="D4096" s="2" t="d">
        <v>2019-05-20T08:14:53.00000024959445325</v>
      </c>
      <c r="E4096">
        <v>39.72542</v>
      </c>
      <c r="F4096">
        <v>-105.022004</v>
      </c>
      <c r="G4096">
        <v>39.7254</v>
      </c>
      <c r="H4096">
        <v>-105.02162</v>
      </c>
      <c r="I4096">
        <v>0.02</v>
      </c>
      <c r="J4096" s="1" t="s">
        <v>594</v>
      </c>
      <c r="L4096" s="1" t="s">
        <v>586</v>
      </c>
      <c r="M4096" s="1" t="s">
        <v>47</v>
      </c>
      <c r="N4096" s="1" t="s">
        <v>131</v>
      </c>
      <c r="O4096" s="1" t="s">
        <v>131</v>
      </c>
      <c r="P4096" s="1" t="s">
        <v>199</v>
      </c>
      <c r="Q4096" s="1" t="s">
        <v>311</v>
      </c>
      <c r="R4096" s="1" t="s">
        <v>48</v>
      </c>
      <c r="S4096" s="1" t="s">
        <v>79</v>
      </c>
      <c r="T4096" s="1" t="s">
        <v>206</v>
      </c>
      <c r="U4096" s="2" t="d">
        <v>2019-05-20T07:54:59.99999986030161375</v>
      </c>
      <c r="V4096">
        <v>36</v>
      </c>
      <c r="W4096">
        <v>31</v>
      </c>
      <c r="X4096">
        <v>100</v>
      </c>
      <c r="Y4096">
        <v>24.28</v>
      </c>
      <c r="Z4096">
        <v>1</v>
      </c>
      <c r="AA4096" s="1" t="s">
        <v>61</v>
      </c>
      <c r="AB4096">
        <v>6</v>
      </c>
      <c r="AC4096">
        <v>0</v>
      </c>
      <c r="AD4096" s="1" t="s">
        <v>1214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s="1" t="s">
        <v>51</v>
      </c>
      <c r="AS4096" s="1" t="s">
        <v>51</v>
      </c>
      <c r="AT4096" s="1" t="s">
        <v>51</v>
      </c>
      <c r="AU4096" s="1" t="s">
        <v>51</v>
      </c>
    </row>
    <row r="4097" spans="1:47" x14ac:dyDescent="0.25">
      <c r="A4097" s="1" t="s">
        <v>8530</v>
      </c>
      <c r="B4097">
        <v>3</v>
      </c>
      <c r="C4097" s="2" t="d">
        <v>2019-05-20T08:25:27.00000009499490400</v>
      </c>
      <c r="D4097" s="2" t="d">
        <v>2019-05-20T08:54:54.00000013411045350</v>
      </c>
      <c r="E4097">
        <v>40.406799999999997</v>
      </c>
      <c r="F4097">
        <v>-104.90326899999999</v>
      </c>
      <c r="G4097">
        <v>40.406799999999997</v>
      </c>
      <c r="H4097">
        <v>-104.903322</v>
      </c>
      <c r="I4097">
        <v>3.0000000000000001E-3</v>
      </c>
      <c r="J4097" s="1" t="s">
        <v>6086</v>
      </c>
      <c r="K4097">
        <v>8177</v>
      </c>
      <c r="L4097" s="1" t="s">
        <v>6598</v>
      </c>
      <c r="M4097" s="1" t="s">
        <v>97</v>
      </c>
      <c r="N4097" s="1" t="s">
        <v>83</v>
      </c>
      <c r="O4097" s="1" t="s">
        <v>210</v>
      </c>
      <c r="P4097" s="1" t="s">
        <v>199</v>
      </c>
      <c r="Q4097" s="1" t="s">
        <v>8531</v>
      </c>
      <c r="R4097" s="1" t="s">
        <v>48</v>
      </c>
      <c r="S4097" s="1" t="s">
        <v>79</v>
      </c>
      <c r="T4097" s="1" t="s">
        <v>231</v>
      </c>
      <c r="U4097" s="2" t="d">
        <v>2019-05-20T07:56:00.00000005587935450</v>
      </c>
      <c r="V4097">
        <v>36</v>
      </c>
      <c r="W4097">
        <v>29</v>
      </c>
      <c r="X4097">
        <v>97</v>
      </c>
      <c r="Y4097">
        <v>24.92</v>
      </c>
      <c r="Z4097">
        <v>8</v>
      </c>
      <c r="AA4097" s="1" t="s">
        <v>63</v>
      </c>
      <c r="AB4097">
        <v>9</v>
      </c>
      <c r="AC4097">
        <v>0</v>
      </c>
      <c r="AD4097" s="1" t="s">
        <v>1227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s="1" t="s">
        <v>51</v>
      </c>
      <c r="AS4097" s="1" t="s">
        <v>51</v>
      </c>
      <c r="AT4097" s="1" t="s">
        <v>51</v>
      </c>
      <c r="AU4097" s="1" t="s">
        <v>51</v>
      </c>
    </row>
    <row r="4098" spans="1:47" x14ac:dyDescent="0.25">
      <c r="A4098" s="1" t="s">
        <v>5911</v>
      </c>
      <c r="B4098">
        <v>3</v>
      </c>
      <c r="C4098" s="2" t="d">
        <v>2019-05-20T11:11:12.99999974202364425</v>
      </c>
      <c r="D4098" s="2" t="d">
        <v>2019-05-20T11:40:50.99999983794986925</v>
      </c>
      <c r="E4098">
        <v>39.778410000000001</v>
      </c>
      <c r="F4098">
        <v>-104.91289</v>
      </c>
      <c r="G4098">
        <v>39.780209999999997</v>
      </c>
      <c r="H4098">
        <v>-104.93586000000001</v>
      </c>
      <c r="I4098">
        <v>1.226</v>
      </c>
      <c r="J4098" s="1" t="s">
        <v>487</v>
      </c>
      <c r="L4098" s="1" t="s">
        <v>137</v>
      </c>
      <c r="M4098" s="1" t="s">
        <v>47</v>
      </c>
      <c r="N4098" s="1" t="s">
        <v>131</v>
      </c>
      <c r="O4098" s="1" t="s">
        <v>131</v>
      </c>
      <c r="P4098" s="1" t="s">
        <v>199</v>
      </c>
      <c r="Q4098" s="1" t="s">
        <v>247</v>
      </c>
      <c r="R4098" s="1" t="s">
        <v>48</v>
      </c>
      <c r="S4098" s="1" t="s">
        <v>79</v>
      </c>
      <c r="T4098" s="1" t="s">
        <v>206</v>
      </c>
      <c r="U4098" s="2" t="d">
        <v>2019-05-20T10:54:59.99999986030161375</v>
      </c>
      <c r="V4098">
        <v>37</v>
      </c>
      <c r="W4098">
        <v>37</v>
      </c>
      <c r="X4098">
        <v>93</v>
      </c>
      <c r="Y4098">
        <v>24.26</v>
      </c>
      <c r="Z4098">
        <v>7</v>
      </c>
      <c r="AA4098" s="1" t="s">
        <v>61</v>
      </c>
      <c r="AB4098">
        <v>3</v>
      </c>
      <c r="AC4098">
        <v>0</v>
      </c>
      <c r="AD4098" s="1" t="s">
        <v>966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s="1" t="s">
        <v>51</v>
      </c>
      <c r="AS4098" s="1" t="s">
        <v>51</v>
      </c>
      <c r="AT4098" s="1" t="s">
        <v>51</v>
      </c>
      <c r="AU4098" s="1" t="s">
        <v>51</v>
      </c>
    </row>
    <row r="4099" spans="1:47" x14ac:dyDescent="0.25">
      <c r="A4099" s="1" t="s">
        <v>4973</v>
      </c>
      <c r="B4099">
        <v>3</v>
      </c>
      <c r="C4099" s="2" t="d">
        <v>2019-05-20T13:31:27.00000022072344825</v>
      </c>
      <c r="D4099" s="2" t="d">
        <v>2019-05-20T14:00:48.00000011455267875</v>
      </c>
      <c r="E4099">
        <v>39.433168999999999</v>
      </c>
      <c r="F4099">
        <v>-105.759016</v>
      </c>
      <c r="G4099">
        <v>39.438797999999998</v>
      </c>
      <c r="H4099">
        <v>-105.75170900000001</v>
      </c>
      <c r="I4099">
        <v>0.55100000000000005</v>
      </c>
      <c r="J4099" s="1" t="s">
        <v>4974</v>
      </c>
      <c r="L4099" s="1" t="s">
        <v>552</v>
      </c>
      <c r="M4099" s="1" t="s">
        <v>47</v>
      </c>
      <c r="N4099" s="1" t="s">
        <v>115</v>
      </c>
      <c r="O4099" s="1" t="s">
        <v>357</v>
      </c>
      <c r="P4099" s="1" t="s">
        <v>199</v>
      </c>
      <c r="Q4099" s="1" t="s">
        <v>2813</v>
      </c>
      <c r="R4099" s="1" t="s">
        <v>48</v>
      </c>
      <c r="S4099" s="1" t="s">
        <v>79</v>
      </c>
      <c r="T4099" s="1" t="s">
        <v>504</v>
      </c>
      <c r="U4099" s="2" t="d">
        <v>2019-05-20T13:34:00.00000015366822150</v>
      </c>
      <c r="V4099">
        <v>32</v>
      </c>
      <c r="W4099">
        <v>23</v>
      </c>
      <c r="X4099">
        <v>96</v>
      </c>
      <c r="Y4099">
        <v>20.51</v>
      </c>
      <c r="Z4099">
        <v>0.25</v>
      </c>
      <c r="AA4099" s="1" t="s">
        <v>66</v>
      </c>
      <c r="AB4099">
        <v>12</v>
      </c>
      <c r="AC4099">
        <v>0.01</v>
      </c>
      <c r="AD4099" s="1" t="s">
        <v>4895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s="1" t="s">
        <v>51</v>
      </c>
      <c r="AS4099" s="1" t="s">
        <v>51</v>
      </c>
      <c r="AT4099" s="1" t="s">
        <v>51</v>
      </c>
      <c r="AU4099" s="1" t="s">
        <v>51</v>
      </c>
    </row>
    <row r="4100" spans="1:47" x14ac:dyDescent="0.25">
      <c r="A4100" s="1" t="s">
        <v>5483</v>
      </c>
      <c r="B4100">
        <v>3</v>
      </c>
      <c r="C4100" s="2" t="d">
        <v>2019-05-20T13:31:27.00000022072344825</v>
      </c>
      <c r="D4100" s="2" t="d">
        <v>2019-05-20T14:00:48.00000011455267875</v>
      </c>
      <c r="E4100">
        <v>39.438797999999998</v>
      </c>
      <c r="F4100">
        <v>-105.75170900000001</v>
      </c>
      <c r="G4100">
        <v>39.433168999999999</v>
      </c>
      <c r="H4100">
        <v>-105.759016</v>
      </c>
      <c r="I4100">
        <v>0.55100000000000005</v>
      </c>
      <c r="J4100" s="1" t="s">
        <v>851</v>
      </c>
      <c r="L4100" s="1" t="s">
        <v>552</v>
      </c>
      <c r="M4100" s="1" t="s">
        <v>47</v>
      </c>
      <c r="N4100" s="1" t="s">
        <v>852</v>
      </c>
      <c r="O4100" s="1" t="s">
        <v>357</v>
      </c>
      <c r="P4100" s="1" t="s">
        <v>199</v>
      </c>
      <c r="Q4100" s="1" t="s">
        <v>853</v>
      </c>
      <c r="R4100" s="1" t="s">
        <v>48</v>
      </c>
      <c r="S4100" s="1" t="s">
        <v>79</v>
      </c>
      <c r="T4100" s="1" t="s">
        <v>359</v>
      </c>
      <c r="U4100" s="2" t="d">
        <v>2019-05-20T13:24:00.00000008381903175</v>
      </c>
      <c r="V4100">
        <v>37</v>
      </c>
      <c r="W4100">
        <v>27</v>
      </c>
      <c r="X4100">
        <v>93</v>
      </c>
      <c r="Y4100">
        <v>20.59</v>
      </c>
      <c r="Z4100">
        <v>3</v>
      </c>
      <c r="AA4100" s="1" t="s">
        <v>63</v>
      </c>
      <c r="AB4100">
        <v>18</v>
      </c>
      <c r="AC4100">
        <v>0</v>
      </c>
      <c r="AD4100" s="1" t="s">
        <v>5484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s="1" t="s">
        <v>51</v>
      </c>
      <c r="AS4100" s="1" t="s">
        <v>51</v>
      </c>
      <c r="AT4100" s="1" t="s">
        <v>51</v>
      </c>
      <c r="AU4100" s="1" t="s">
        <v>51</v>
      </c>
    </row>
    <row r="4101" spans="1:47" x14ac:dyDescent="0.25">
      <c r="A4101" s="1" t="s">
        <v>2972</v>
      </c>
      <c r="B4101">
        <v>3</v>
      </c>
      <c r="C4101" s="2" t="d">
        <v>2019-05-20T15:11:15.000</v>
      </c>
      <c r="D4101" s="2" t="d">
        <v>2019-05-20T15:40:43.99999987799673975</v>
      </c>
      <c r="E4101">
        <v>39.053449999999998</v>
      </c>
      <c r="F4101">
        <v>-104.84971</v>
      </c>
      <c r="G4101">
        <v>39.049804999999999</v>
      </c>
      <c r="H4101">
        <v>-104.847499</v>
      </c>
      <c r="I4101">
        <v>0.27800000000000002</v>
      </c>
      <c r="J4101" s="1" t="s">
        <v>763</v>
      </c>
      <c r="L4101" s="1" t="s">
        <v>196</v>
      </c>
      <c r="M4101" s="1" t="s">
        <v>47</v>
      </c>
      <c r="N4101" s="1" t="s">
        <v>233</v>
      </c>
      <c r="O4101" s="1" t="s">
        <v>194</v>
      </c>
      <c r="P4101" s="1" t="s">
        <v>199</v>
      </c>
      <c r="Q4101" s="1" t="s">
        <v>263</v>
      </c>
      <c r="R4101" s="1" t="s">
        <v>48</v>
      </c>
      <c r="S4101" s="1" t="s">
        <v>79</v>
      </c>
      <c r="T4101" s="1" t="s">
        <v>235</v>
      </c>
      <c r="U4101" s="2" t="d">
        <v>2019-05-20T14:55:59.99999984633177850</v>
      </c>
      <c r="V4101">
        <v>40</v>
      </c>
      <c r="W4101">
        <v>32</v>
      </c>
      <c r="X4101">
        <v>80</v>
      </c>
      <c r="Y4101">
        <v>23.34</v>
      </c>
      <c r="Z4101">
        <v>10</v>
      </c>
      <c r="AA4101" s="1" t="s">
        <v>58</v>
      </c>
      <c r="AB4101">
        <v>16</v>
      </c>
      <c r="AC4101">
        <v>0</v>
      </c>
      <c r="AD4101" s="1" t="s">
        <v>966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s="1" t="s">
        <v>51</v>
      </c>
      <c r="AS4101" s="1" t="s">
        <v>51</v>
      </c>
      <c r="AT4101" s="1" t="s">
        <v>51</v>
      </c>
      <c r="AU4101" s="1" t="s">
        <v>51</v>
      </c>
    </row>
    <row r="4102" spans="1:47" x14ac:dyDescent="0.25">
      <c r="A4102" s="1" t="s">
        <v>5631</v>
      </c>
      <c r="B4102">
        <v>3</v>
      </c>
      <c r="C4102" s="2" t="d">
        <v>2019-05-20T15:08:59.99999987427145575</v>
      </c>
      <c r="D4102" s="2" t="d">
        <v>2019-05-20T15:38:50.99999986588954650</v>
      </c>
      <c r="E4102">
        <v>39.760379999999998</v>
      </c>
      <c r="F4102">
        <v>-105.00582</v>
      </c>
      <c r="G4102">
        <v>39.760249999999999</v>
      </c>
      <c r="H4102">
        <v>-105.006001</v>
      </c>
      <c r="I4102">
        <v>1.2999999999999999E-2</v>
      </c>
      <c r="J4102" s="1" t="s">
        <v>460</v>
      </c>
      <c r="L4102" s="1" t="s">
        <v>129</v>
      </c>
      <c r="M4102" s="1" t="s">
        <v>47</v>
      </c>
      <c r="N4102" s="1" t="s">
        <v>131</v>
      </c>
      <c r="O4102" s="1" t="s">
        <v>131</v>
      </c>
      <c r="P4102" s="1" t="s">
        <v>199</v>
      </c>
      <c r="Q4102" s="1" t="s">
        <v>248</v>
      </c>
      <c r="R4102" s="1" t="s">
        <v>48</v>
      </c>
      <c r="S4102" s="1" t="s">
        <v>79</v>
      </c>
      <c r="T4102" s="1" t="s">
        <v>206</v>
      </c>
      <c r="U4102" s="2" t="d">
        <v>2019-05-20T14:46:59.99999997206032275</v>
      </c>
      <c r="V4102">
        <v>41</v>
      </c>
      <c r="W4102">
        <v>36</v>
      </c>
      <c r="X4102">
        <v>87</v>
      </c>
      <c r="Y4102">
        <v>24.21</v>
      </c>
      <c r="Z4102">
        <v>15</v>
      </c>
      <c r="AA4102" s="1" t="s">
        <v>61</v>
      </c>
      <c r="AB4102">
        <v>7</v>
      </c>
      <c r="AC4102">
        <v>0</v>
      </c>
      <c r="AD4102" s="1" t="s">
        <v>1204</v>
      </c>
      <c r="AE4102" t="b">
        <v>0</v>
      </c>
      <c r="AF4102" t="b">
        <v>0</v>
      </c>
      <c r="AG4102" t="b">
        <v>0</v>
      </c>
      <c r="AH4102" t="b">
        <v>0</v>
      </c>
      <c r="AI4102" t="b">
        <v>1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s="1" t="s">
        <v>51</v>
      </c>
      <c r="AS4102" s="1" t="s">
        <v>51</v>
      </c>
      <c r="AT4102" s="1" t="s">
        <v>51</v>
      </c>
      <c r="AU4102" s="1" t="s">
        <v>51</v>
      </c>
    </row>
    <row r="4103" spans="1:47" x14ac:dyDescent="0.25">
      <c r="A4103" s="1" t="s">
        <v>9465</v>
      </c>
      <c r="B4103">
        <v>2</v>
      </c>
      <c r="C4103" s="2" t="d">
        <v>2019-05-20T17:47:14.00000010151415775</v>
      </c>
      <c r="D4103" s="2" t="d">
        <v>2019-05-20T18:17:08.00000016577542150</v>
      </c>
      <c r="E4103">
        <v>39.753540000000001</v>
      </c>
      <c r="F4103">
        <v>-105.01485</v>
      </c>
      <c r="G4103">
        <v>39.757669999999997</v>
      </c>
      <c r="H4103">
        <v>-105.00927</v>
      </c>
      <c r="I4103">
        <v>0.41099999999999998</v>
      </c>
      <c r="J4103" s="1" t="s">
        <v>939</v>
      </c>
      <c r="L4103" s="1" t="s">
        <v>266</v>
      </c>
      <c r="M4103" s="1" t="s">
        <v>47</v>
      </c>
      <c r="N4103" s="1" t="s">
        <v>131</v>
      </c>
      <c r="O4103" s="1" t="s">
        <v>131</v>
      </c>
      <c r="P4103" s="1" t="s">
        <v>199</v>
      </c>
      <c r="Q4103" s="1" t="s">
        <v>353</v>
      </c>
      <c r="R4103" s="1" t="s">
        <v>48</v>
      </c>
      <c r="S4103" s="1" t="s">
        <v>79</v>
      </c>
      <c r="T4103" s="1" t="s">
        <v>206</v>
      </c>
      <c r="U4103" s="2" t="d">
        <v>2019-05-20T16:50:00.00000013969838625</v>
      </c>
      <c r="V4103">
        <v>39</v>
      </c>
      <c r="W4103">
        <v>34</v>
      </c>
      <c r="X4103">
        <v>93</v>
      </c>
      <c r="Y4103">
        <v>24.2</v>
      </c>
      <c r="Z4103">
        <v>4</v>
      </c>
      <c r="AA4103" s="1" t="s">
        <v>61</v>
      </c>
      <c r="AB4103">
        <v>7</v>
      </c>
      <c r="AC4103">
        <v>0</v>
      </c>
      <c r="AD4103" s="1" t="s">
        <v>1204</v>
      </c>
      <c r="AE4103" t="b">
        <v>0</v>
      </c>
      <c r="AF4103" t="b">
        <v>0</v>
      </c>
      <c r="AG4103" t="b">
        <v>0</v>
      </c>
      <c r="AH4103" t="b">
        <v>0</v>
      </c>
      <c r="AI4103" t="b">
        <v>1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s="1" t="s">
        <v>51</v>
      </c>
      <c r="AS4103" s="1" t="s">
        <v>51</v>
      </c>
      <c r="AT4103" s="1" t="s">
        <v>51</v>
      </c>
      <c r="AU4103" s="1" t="s">
        <v>51</v>
      </c>
    </row>
    <row r="4104" spans="1:47" x14ac:dyDescent="0.25">
      <c r="A4104" s="1" t="s">
        <v>7605</v>
      </c>
      <c r="B4104">
        <v>3</v>
      </c>
      <c r="C4104" s="2" t="d">
        <v>2019-05-20T14:49:26.999999759718775650</v>
      </c>
      <c r="D4104" s="2" t="d">
        <v>2019-05-20T15:18:53.00000019371509875</v>
      </c>
      <c r="E4104">
        <v>38.148665999999999</v>
      </c>
      <c r="F4104">
        <v>-104.090126</v>
      </c>
      <c r="G4104">
        <v>38.14866</v>
      </c>
      <c r="H4104">
        <v>-104.08985199999999</v>
      </c>
      <c r="I4104">
        <v>1.4999999999999999E-2</v>
      </c>
      <c r="J4104" s="1" t="s">
        <v>7445</v>
      </c>
      <c r="K4104">
        <v>67314</v>
      </c>
      <c r="L4104" s="1" t="s">
        <v>6572</v>
      </c>
      <c r="M4104" s="1" t="s">
        <v>97</v>
      </c>
      <c r="N4104" s="1" t="s">
        <v>85</v>
      </c>
      <c r="O4104" s="1" t="s">
        <v>412</v>
      </c>
      <c r="P4104" s="1" t="s">
        <v>199</v>
      </c>
      <c r="Q4104" s="1" t="s">
        <v>7444</v>
      </c>
      <c r="R4104" s="1" t="s">
        <v>48</v>
      </c>
      <c r="S4104" s="1" t="s">
        <v>79</v>
      </c>
      <c r="T4104" s="1" t="s">
        <v>1043</v>
      </c>
      <c r="U4104" s="2" t="d">
        <v>2019-05-20T14:52:59.99999988824129100</v>
      </c>
      <c r="V4104">
        <v>59</v>
      </c>
      <c r="W4104">
        <v>59</v>
      </c>
      <c r="X4104">
        <v>62</v>
      </c>
      <c r="Y4104">
        <v>25.44</v>
      </c>
      <c r="Z4104">
        <v>10</v>
      </c>
      <c r="AA4104" s="1" t="s">
        <v>63</v>
      </c>
      <c r="AB4104">
        <v>31</v>
      </c>
      <c r="AC4104">
        <v>0</v>
      </c>
      <c r="AD4104" s="1" t="s">
        <v>1208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s="1" t="s">
        <v>51</v>
      </c>
      <c r="AS4104" s="1" t="s">
        <v>51</v>
      </c>
      <c r="AT4104" s="1" t="s">
        <v>51</v>
      </c>
      <c r="AU4104" s="1" t="s">
        <v>51</v>
      </c>
    </row>
    <row r="4105" spans="1:47" x14ac:dyDescent="0.25">
      <c r="A4105" s="1" t="s">
        <v>9466</v>
      </c>
      <c r="B4105">
        <v>2</v>
      </c>
      <c r="C4105" s="2" t="d">
        <v>2019-05-20T16:59:14.99999974854290475</v>
      </c>
      <c r="D4105" s="2" t="d">
        <v>2019-05-20T17:27:34.9999998416751600</v>
      </c>
      <c r="E4105">
        <v>38.149270000000001</v>
      </c>
      <c r="F4105">
        <v>-104.07664</v>
      </c>
      <c r="G4105">
        <v>38.149039000000002</v>
      </c>
      <c r="H4105">
        <v>-104.094049</v>
      </c>
      <c r="I4105">
        <v>0.94599999999999995</v>
      </c>
      <c r="J4105" s="1" t="s">
        <v>9467</v>
      </c>
      <c r="K4105">
        <v>68000</v>
      </c>
      <c r="L4105" s="1" t="s">
        <v>6572</v>
      </c>
      <c r="M4105" s="1" t="s">
        <v>97</v>
      </c>
      <c r="N4105" s="1" t="s">
        <v>85</v>
      </c>
      <c r="O4105" s="1" t="s">
        <v>412</v>
      </c>
      <c r="P4105" s="1" t="s">
        <v>199</v>
      </c>
      <c r="Q4105" s="1" t="s">
        <v>7606</v>
      </c>
      <c r="R4105" s="1" t="s">
        <v>48</v>
      </c>
      <c r="S4105" s="1" t="s">
        <v>79</v>
      </c>
      <c r="T4105" s="1" t="s">
        <v>1043</v>
      </c>
      <c r="U4105" s="2" t="d">
        <v>2019-05-20T16:53:00.000000097788870375</v>
      </c>
      <c r="V4105">
        <v>53</v>
      </c>
      <c r="W4105">
        <v>53</v>
      </c>
      <c r="X4105">
        <v>77</v>
      </c>
      <c r="Y4105">
        <v>25.42</v>
      </c>
      <c r="Z4105">
        <v>10</v>
      </c>
      <c r="AA4105" s="1" t="s">
        <v>64</v>
      </c>
      <c r="AB4105">
        <v>26</v>
      </c>
      <c r="AC4105">
        <v>0</v>
      </c>
      <c r="AD4105" s="1" t="s">
        <v>1208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1</v>
      </c>
      <c r="AO4105" t="b">
        <v>0</v>
      </c>
      <c r="AP4105" t="b">
        <v>0</v>
      </c>
      <c r="AQ4105" t="b">
        <v>0</v>
      </c>
      <c r="AR4105" s="1" t="s">
        <v>51</v>
      </c>
      <c r="AS4105" s="1" t="s">
        <v>51</v>
      </c>
      <c r="AT4105" s="1" t="s">
        <v>51</v>
      </c>
      <c r="AU4105" s="1" t="s">
        <v>51</v>
      </c>
    </row>
    <row r="4106" spans="1:47" x14ac:dyDescent="0.25">
      <c r="A4106" s="1" t="s">
        <v>7607</v>
      </c>
      <c r="B4106">
        <v>3</v>
      </c>
      <c r="C4106" s="2" t="d">
        <v>2019-05-20T14:57:44.99999987427145575</v>
      </c>
      <c r="D4106" s="2" t="d">
        <v>2019-05-20T15:27:42.00000001117587225</v>
      </c>
      <c r="E4106">
        <v>38.149039000000002</v>
      </c>
      <c r="F4106">
        <v>-104.094049</v>
      </c>
      <c r="G4106">
        <v>38.149270000000001</v>
      </c>
      <c r="H4106">
        <v>-104.07664</v>
      </c>
      <c r="I4106">
        <v>0.94599999999999995</v>
      </c>
      <c r="J4106" s="1" t="s">
        <v>7608</v>
      </c>
      <c r="K4106">
        <v>67052</v>
      </c>
      <c r="L4106" s="1" t="s">
        <v>6572</v>
      </c>
      <c r="M4106" s="1" t="s">
        <v>97</v>
      </c>
      <c r="N4106" s="1" t="s">
        <v>85</v>
      </c>
      <c r="O4106" s="1" t="s">
        <v>412</v>
      </c>
      <c r="P4106" s="1" t="s">
        <v>199</v>
      </c>
      <c r="Q4106" s="1" t="s">
        <v>7444</v>
      </c>
      <c r="R4106" s="1" t="s">
        <v>48</v>
      </c>
      <c r="S4106" s="1" t="s">
        <v>79</v>
      </c>
      <c r="T4106" s="1" t="s">
        <v>1043</v>
      </c>
      <c r="U4106" s="2" t="d">
        <v>2019-05-20T14:52:59.99999988824129100</v>
      </c>
      <c r="V4106">
        <v>59</v>
      </c>
      <c r="W4106">
        <v>59</v>
      </c>
      <c r="X4106">
        <v>62</v>
      </c>
      <c r="Y4106">
        <v>25.44</v>
      </c>
      <c r="Z4106">
        <v>10</v>
      </c>
      <c r="AA4106" s="1" t="s">
        <v>63</v>
      </c>
      <c r="AB4106">
        <v>31</v>
      </c>
      <c r="AC4106">
        <v>0</v>
      </c>
      <c r="AD4106" s="1" t="s">
        <v>1208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s="1" t="s">
        <v>51</v>
      </c>
      <c r="AS4106" s="1" t="s">
        <v>51</v>
      </c>
      <c r="AT4106" s="1" t="s">
        <v>51</v>
      </c>
      <c r="AU4106" s="1" t="s">
        <v>51</v>
      </c>
    </row>
    <row r="4107" spans="1:47" x14ac:dyDescent="0.25">
      <c r="A4107" s="1" t="s">
        <v>7609</v>
      </c>
      <c r="B4107">
        <v>3</v>
      </c>
      <c r="C4107" s="2" t="d">
        <v>2019-05-20T15:17:59.99999974854290475</v>
      </c>
      <c r="D4107" s="2" t="d">
        <v>2019-05-20T15:47:40.99999991711228925</v>
      </c>
      <c r="E4107">
        <v>38.149039000000002</v>
      </c>
      <c r="F4107">
        <v>-104.094049</v>
      </c>
      <c r="G4107">
        <v>38.149270000000001</v>
      </c>
      <c r="H4107">
        <v>-104.07664</v>
      </c>
      <c r="I4107">
        <v>0.94599999999999995</v>
      </c>
      <c r="J4107" s="1" t="s">
        <v>7608</v>
      </c>
      <c r="K4107">
        <v>67052</v>
      </c>
      <c r="L4107" s="1" t="s">
        <v>6572</v>
      </c>
      <c r="M4107" s="1" t="s">
        <v>97</v>
      </c>
      <c r="N4107" s="1" t="s">
        <v>85</v>
      </c>
      <c r="O4107" s="1" t="s">
        <v>412</v>
      </c>
      <c r="P4107" s="1" t="s">
        <v>199</v>
      </c>
      <c r="Q4107" s="1" t="s">
        <v>7444</v>
      </c>
      <c r="R4107" s="1" t="s">
        <v>48</v>
      </c>
      <c r="S4107" s="1" t="s">
        <v>79</v>
      </c>
      <c r="T4107" s="1" t="s">
        <v>1043</v>
      </c>
      <c r="U4107" s="2" t="d">
        <v>2019-05-20T14:52:59.99999988824129100</v>
      </c>
      <c r="V4107">
        <v>59</v>
      </c>
      <c r="W4107">
        <v>59</v>
      </c>
      <c r="X4107">
        <v>62</v>
      </c>
      <c r="Y4107">
        <v>25.44</v>
      </c>
      <c r="Z4107">
        <v>10</v>
      </c>
      <c r="AA4107" s="1" t="s">
        <v>63</v>
      </c>
      <c r="AB4107">
        <v>31</v>
      </c>
      <c r="AC4107">
        <v>0</v>
      </c>
      <c r="AD4107" s="1" t="s">
        <v>1208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s="1" t="s">
        <v>51</v>
      </c>
      <c r="AS4107" s="1" t="s">
        <v>51</v>
      </c>
      <c r="AT4107" s="1" t="s">
        <v>51</v>
      </c>
      <c r="AU4107" s="1" t="s">
        <v>51</v>
      </c>
    </row>
    <row r="4108" spans="1:47" x14ac:dyDescent="0.25">
      <c r="A4108" s="1" t="s">
        <v>7610</v>
      </c>
      <c r="B4108">
        <v>3</v>
      </c>
      <c r="C4108" s="2" t="d">
        <v>2019-05-20T15:17:59.99999974854290475</v>
      </c>
      <c r="D4108" s="2" t="d">
        <v>2019-05-20T15:47:40.99999991711228925</v>
      </c>
      <c r="E4108">
        <v>38.149270000000001</v>
      </c>
      <c r="F4108">
        <v>-104.07664</v>
      </c>
      <c r="G4108">
        <v>38.149039000000002</v>
      </c>
      <c r="H4108">
        <v>-104.094049</v>
      </c>
      <c r="I4108">
        <v>0.94599999999999995</v>
      </c>
      <c r="J4108" s="1" t="s">
        <v>7611</v>
      </c>
      <c r="K4108">
        <v>68000</v>
      </c>
      <c r="L4108" s="1" t="s">
        <v>6572</v>
      </c>
      <c r="M4108" s="1" t="s">
        <v>97</v>
      </c>
      <c r="N4108" s="1" t="s">
        <v>85</v>
      </c>
      <c r="O4108" s="1" t="s">
        <v>412</v>
      </c>
      <c r="P4108" s="1" t="s">
        <v>199</v>
      </c>
      <c r="Q4108" s="1" t="s">
        <v>7606</v>
      </c>
      <c r="R4108" s="1" t="s">
        <v>48</v>
      </c>
      <c r="S4108" s="1" t="s">
        <v>79</v>
      </c>
      <c r="T4108" s="1" t="s">
        <v>1043</v>
      </c>
      <c r="U4108" s="2" t="d">
        <v>2019-05-20T14:52:59.99999988824129100</v>
      </c>
      <c r="V4108">
        <v>59</v>
      </c>
      <c r="W4108">
        <v>59</v>
      </c>
      <c r="X4108">
        <v>62</v>
      </c>
      <c r="Y4108">
        <v>25.44</v>
      </c>
      <c r="Z4108">
        <v>10</v>
      </c>
      <c r="AA4108" s="1" t="s">
        <v>63</v>
      </c>
      <c r="AB4108">
        <v>31</v>
      </c>
      <c r="AC4108">
        <v>0</v>
      </c>
      <c r="AD4108" s="1" t="s">
        <v>1208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1</v>
      </c>
      <c r="AO4108" t="b">
        <v>0</v>
      </c>
      <c r="AP4108" t="b">
        <v>0</v>
      </c>
      <c r="AQ4108" t="b">
        <v>0</v>
      </c>
      <c r="AR4108" s="1" t="s">
        <v>51</v>
      </c>
      <c r="AS4108" s="1" t="s">
        <v>51</v>
      </c>
      <c r="AT4108" s="1" t="s">
        <v>51</v>
      </c>
      <c r="AU4108" s="1" t="s">
        <v>51</v>
      </c>
    </row>
    <row r="4109" spans="1:47" x14ac:dyDescent="0.25">
      <c r="A4109" s="1" t="s">
        <v>9468</v>
      </c>
      <c r="B4109">
        <v>2</v>
      </c>
      <c r="C4109" s="2" t="d">
        <v>2019-05-20T16:59:14.99999974854290475</v>
      </c>
      <c r="D4109" s="2" t="d">
        <v>2019-05-20T17:27:34.9999998416751600</v>
      </c>
      <c r="E4109">
        <v>38.149039000000002</v>
      </c>
      <c r="F4109">
        <v>-104.094049</v>
      </c>
      <c r="G4109">
        <v>38.149270000000001</v>
      </c>
      <c r="H4109">
        <v>-104.07664</v>
      </c>
      <c r="I4109">
        <v>0.94599999999999995</v>
      </c>
      <c r="J4109" s="1" t="s">
        <v>7608</v>
      </c>
      <c r="K4109">
        <v>67052</v>
      </c>
      <c r="L4109" s="1" t="s">
        <v>6572</v>
      </c>
      <c r="M4109" s="1" t="s">
        <v>97</v>
      </c>
      <c r="N4109" s="1" t="s">
        <v>85</v>
      </c>
      <c r="O4109" s="1" t="s">
        <v>412</v>
      </c>
      <c r="P4109" s="1" t="s">
        <v>199</v>
      </c>
      <c r="Q4109" s="1" t="s">
        <v>7444</v>
      </c>
      <c r="R4109" s="1" t="s">
        <v>48</v>
      </c>
      <c r="S4109" s="1" t="s">
        <v>79</v>
      </c>
      <c r="T4109" s="1" t="s">
        <v>1043</v>
      </c>
      <c r="U4109" s="2" t="d">
        <v>2019-05-20T16:53:00.000000097788870375</v>
      </c>
      <c r="V4109">
        <v>53</v>
      </c>
      <c r="W4109">
        <v>53</v>
      </c>
      <c r="X4109">
        <v>77</v>
      </c>
      <c r="Y4109">
        <v>25.42</v>
      </c>
      <c r="Z4109">
        <v>10</v>
      </c>
      <c r="AA4109" s="1" t="s">
        <v>64</v>
      </c>
      <c r="AB4109">
        <v>26</v>
      </c>
      <c r="AC4109">
        <v>0</v>
      </c>
      <c r="AD4109" s="1" t="s">
        <v>1208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s="1" t="s">
        <v>51</v>
      </c>
      <c r="AS4109" s="1" t="s">
        <v>51</v>
      </c>
      <c r="AT4109" s="1" t="s">
        <v>51</v>
      </c>
      <c r="AU4109" s="1" t="s">
        <v>51</v>
      </c>
    </row>
    <row r="4110" spans="1:47" x14ac:dyDescent="0.25">
      <c r="A4110" s="1" t="s">
        <v>6074</v>
      </c>
      <c r="B4110">
        <v>4</v>
      </c>
      <c r="C4110" s="2" t="d">
        <v>2019-05-20T16:13:26.99999984353780875</v>
      </c>
      <c r="D4110" s="2" t="d">
        <v>2019-05-20T20:56:55.00000013038516275</v>
      </c>
      <c r="E4110">
        <v>39.649250000000002</v>
      </c>
      <c r="F4110">
        <v>-106.021151</v>
      </c>
      <c r="G4110">
        <v>39.690040000000003</v>
      </c>
      <c r="H4110">
        <v>-105.88076</v>
      </c>
      <c r="I4110">
        <v>7.9809999999999999</v>
      </c>
      <c r="J4110" s="1" t="s">
        <v>6075</v>
      </c>
      <c r="L4110" s="1" t="s">
        <v>133</v>
      </c>
      <c r="M4110" s="1" t="s">
        <v>47</v>
      </c>
      <c r="N4110" s="1" t="s">
        <v>1482</v>
      </c>
      <c r="O4110" s="1" t="s">
        <v>126</v>
      </c>
      <c r="P4110" s="1" t="s">
        <v>199</v>
      </c>
      <c r="Q4110" s="1" t="s">
        <v>1580</v>
      </c>
      <c r="R4110" s="1" t="s">
        <v>48</v>
      </c>
      <c r="S4110" s="1" t="s">
        <v>79</v>
      </c>
      <c r="T4110" s="1" t="s">
        <v>504</v>
      </c>
      <c r="U4110" s="2" t="d">
        <v>2019-05-20T16:12:59.99999981839210125</v>
      </c>
      <c r="V4110">
        <v>33</v>
      </c>
      <c r="W4110">
        <v>26</v>
      </c>
      <c r="X4110">
        <v>92</v>
      </c>
      <c r="Y4110">
        <v>20.51</v>
      </c>
      <c r="Z4110">
        <v>2</v>
      </c>
      <c r="AA4110" s="1" t="s">
        <v>72</v>
      </c>
      <c r="AB4110">
        <v>8</v>
      </c>
      <c r="AC4110">
        <v>0</v>
      </c>
      <c r="AD4110" s="1" t="s">
        <v>1211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s="1" t="s">
        <v>51</v>
      </c>
      <c r="AS4110" s="1" t="s">
        <v>51</v>
      </c>
      <c r="AT4110" s="1" t="s">
        <v>51</v>
      </c>
      <c r="AU4110" s="1" t="s">
        <v>51</v>
      </c>
    </row>
    <row r="4111" spans="1:47" x14ac:dyDescent="0.25">
      <c r="A4111" s="1" t="s">
        <v>5744</v>
      </c>
      <c r="B4111">
        <v>3</v>
      </c>
      <c r="C4111" s="2" t="d">
        <v>2019-05-20T16:29:15.00000016763806350</v>
      </c>
      <c r="D4111" s="2" t="d">
        <v>2019-05-20T16:58:53.00000026356428850</v>
      </c>
      <c r="E4111">
        <v>39.778359999999999</v>
      </c>
      <c r="F4111">
        <v>-104.89577300000001</v>
      </c>
      <c r="G4111">
        <v>39.778419999999997</v>
      </c>
      <c r="H4111">
        <v>-104.896974</v>
      </c>
      <c r="I4111">
        <v>6.4000000000000001E-2</v>
      </c>
      <c r="J4111" s="1" t="s">
        <v>417</v>
      </c>
      <c r="L4111" s="1" t="s">
        <v>137</v>
      </c>
      <c r="M4111" s="1" t="s">
        <v>47</v>
      </c>
      <c r="N4111" s="1" t="s">
        <v>131</v>
      </c>
      <c r="O4111" s="1" t="s">
        <v>131</v>
      </c>
      <c r="P4111" s="1" t="s">
        <v>199</v>
      </c>
      <c r="Q4111" s="1" t="s">
        <v>247</v>
      </c>
      <c r="R4111" s="1" t="s">
        <v>48</v>
      </c>
      <c r="S4111" s="1" t="s">
        <v>79</v>
      </c>
      <c r="T4111" s="1" t="s">
        <v>206</v>
      </c>
      <c r="U4111" s="2" t="d">
        <v>2019-05-20T16:50:00.00000013969838625</v>
      </c>
      <c r="V4111">
        <v>39</v>
      </c>
      <c r="W4111">
        <v>34</v>
      </c>
      <c r="X4111">
        <v>93</v>
      </c>
      <c r="Y4111">
        <v>24.2</v>
      </c>
      <c r="Z4111">
        <v>4</v>
      </c>
      <c r="AA4111" s="1" t="s">
        <v>61</v>
      </c>
      <c r="AB4111">
        <v>7</v>
      </c>
      <c r="AC4111">
        <v>0</v>
      </c>
      <c r="AD4111" s="1" t="s">
        <v>1204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s="1" t="s">
        <v>51</v>
      </c>
      <c r="AS4111" s="1" t="s">
        <v>51</v>
      </c>
      <c r="AT4111" s="1" t="s">
        <v>51</v>
      </c>
      <c r="AU4111" s="1" t="s">
        <v>51</v>
      </c>
    </row>
    <row r="4112" spans="1:47" x14ac:dyDescent="0.25">
      <c r="A4112" s="1" t="s">
        <v>5632</v>
      </c>
      <c r="B4112">
        <v>3</v>
      </c>
      <c r="C4112" s="2" t="d">
        <v>2019-05-20T17:38:59.00000005960464525</v>
      </c>
      <c r="D4112" s="2" t="d">
        <v>2019-05-20T18:08:51.99999989010393300</v>
      </c>
      <c r="E4112">
        <v>39.734789999999997</v>
      </c>
      <c r="F4112">
        <v>-105.01503</v>
      </c>
      <c r="G4112">
        <v>39.736634000000002</v>
      </c>
      <c r="H4112">
        <v>-105.014162</v>
      </c>
      <c r="I4112">
        <v>0.13500000000000001</v>
      </c>
      <c r="J4112" s="1" t="s">
        <v>568</v>
      </c>
      <c r="L4112" s="1" t="s">
        <v>266</v>
      </c>
      <c r="M4112" s="1" t="s">
        <v>47</v>
      </c>
      <c r="N4112" s="1" t="s">
        <v>131</v>
      </c>
      <c r="O4112" s="1" t="s">
        <v>131</v>
      </c>
      <c r="P4112" s="1" t="s">
        <v>199</v>
      </c>
      <c r="Q4112" s="1" t="s">
        <v>311</v>
      </c>
      <c r="R4112" s="1" t="s">
        <v>48</v>
      </c>
      <c r="S4112" s="1" t="s">
        <v>79</v>
      </c>
      <c r="T4112" s="1" t="s">
        <v>206</v>
      </c>
      <c r="U4112" s="2" t="d">
        <v>2019-05-20T16:50:00.00000013969838625</v>
      </c>
      <c r="V4112">
        <v>39</v>
      </c>
      <c r="W4112">
        <v>34</v>
      </c>
      <c r="X4112">
        <v>93</v>
      </c>
      <c r="Y4112">
        <v>24.2</v>
      </c>
      <c r="Z4112">
        <v>4</v>
      </c>
      <c r="AA4112" s="1" t="s">
        <v>61</v>
      </c>
      <c r="AB4112">
        <v>7</v>
      </c>
      <c r="AC4112">
        <v>0</v>
      </c>
      <c r="AD4112" s="1" t="s">
        <v>1204</v>
      </c>
      <c r="AE4112" t="b">
        <v>0</v>
      </c>
      <c r="AF4112" t="b">
        <v>0</v>
      </c>
      <c r="AG4112" t="b">
        <v>0</v>
      </c>
      <c r="AH4112" t="b">
        <v>0</v>
      </c>
      <c r="AI4112" t="b">
        <v>1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s="1" t="s">
        <v>51</v>
      </c>
      <c r="AS4112" s="1" t="s">
        <v>51</v>
      </c>
      <c r="AT4112" s="1" t="s">
        <v>51</v>
      </c>
      <c r="AU4112" s="1" t="s">
        <v>51</v>
      </c>
    </row>
    <row r="4113" spans="1:47" x14ac:dyDescent="0.25">
      <c r="A4113" s="1" t="s">
        <v>4930</v>
      </c>
      <c r="B4113">
        <v>3</v>
      </c>
      <c r="C4113" s="2" t="d">
        <v>2019-05-20T17:35:14.00000026915222125</v>
      </c>
      <c r="D4113" s="2" t="d">
        <v>2019-05-20T18:04:54.00000020395964325</v>
      </c>
      <c r="E4113">
        <v>39.522981000000001</v>
      </c>
      <c r="F4113">
        <v>-104.86750000000001</v>
      </c>
      <c r="G4113">
        <v>39.521537000000002</v>
      </c>
      <c r="H4113">
        <v>-104.867431</v>
      </c>
      <c r="I4113">
        <v>0.1</v>
      </c>
      <c r="J4113" s="1" t="s">
        <v>330</v>
      </c>
      <c r="L4113" s="1" t="s">
        <v>1098</v>
      </c>
      <c r="M4113" s="1" t="s">
        <v>47</v>
      </c>
      <c r="N4113" s="1" t="s">
        <v>704</v>
      </c>
      <c r="O4113" s="1" t="s">
        <v>121</v>
      </c>
      <c r="P4113" s="1" t="s">
        <v>199</v>
      </c>
      <c r="Q4113" s="1" t="s">
        <v>705</v>
      </c>
      <c r="R4113" s="1" t="s">
        <v>48</v>
      </c>
      <c r="S4113" s="1" t="s">
        <v>79</v>
      </c>
      <c r="T4113" s="1" t="s">
        <v>201</v>
      </c>
      <c r="U4113" s="2" t="d">
        <v>2019-05-20T17:28:00.00000002793967725</v>
      </c>
      <c r="V4113">
        <v>38</v>
      </c>
      <c r="W4113">
        <v>33</v>
      </c>
      <c r="X4113">
        <v>89</v>
      </c>
      <c r="Y4113">
        <v>23.97</v>
      </c>
      <c r="Z4113">
        <v>1</v>
      </c>
      <c r="AA4113" s="1" t="s">
        <v>59</v>
      </c>
      <c r="AB4113">
        <v>7</v>
      </c>
      <c r="AC4113">
        <v>0.02</v>
      </c>
      <c r="AD4113" s="1" t="s">
        <v>1225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s="1" t="s">
        <v>51</v>
      </c>
      <c r="AS4113" s="1" t="s">
        <v>51</v>
      </c>
      <c r="AT4113" s="1" t="s">
        <v>51</v>
      </c>
      <c r="AU4113" s="1" t="s">
        <v>51</v>
      </c>
    </row>
    <row r="4114" spans="1:47" x14ac:dyDescent="0.25">
      <c r="A4114" s="1" t="s">
        <v>4911</v>
      </c>
      <c r="B4114">
        <v>3</v>
      </c>
      <c r="C4114" s="2" t="d">
        <v>2019-05-20T17:58:27.0000002626329675</v>
      </c>
      <c r="D4114" s="2" t="d">
        <v>2019-05-20T18:27:08.99999984074383900</v>
      </c>
      <c r="E4114">
        <v>39.526780000000002</v>
      </c>
      <c r="F4114">
        <v>-104.86772999999999</v>
      </c>
      <c r="G4114">
        <v>39.519773000000001</v>
      </c>
      <c r="H4114">
        <v>-104.867341</v>
      </c>
      <c r="I4114">
        <v>0.48499999999999999</v>
      </c>
      <c r="J4114" s="1" t="s">
        <v>2879</v>
      </c>
      <c r="L4114" s="1" t="s">
        <v>173</v>
      </c>
      <c r="M4114" s="1" t="s">
        <v>47</v>
      </c>
      <c r="N4114" s="1" t="s">
        <v>174</v>
      </c>
      <c r="O4114" s="1" t="s">
        <v>121</v>
      </c>
      <c r="P4114" s="1" t="s">
        <v>199</v>
      </c>
      <c r="Q4114" s="1" t="s">
        <v>312</v>
      </c>
      <c r="R4114" s="1" t="s">
        <v>48</v>
      </c>
      <c r="S4114" s="1" t="s">
        <v>79</v>
      </c>
      <c r="T4114" s="1" t="s">
        <v>201</v>
      </c>
      <c r="U4114" s="2" t="d">
        <v>2019-05-20T17:52:59.99999988824129100</v>
      </c>
      <c r="V4114">
        <v>36</v>
      </c>
      <c r="W4114">
        <v>30</v>
      </c>
      <c r="X4114">
        <v>93</v>
      </c>
      <c r="Y4114">
        <v>23.96</v>
      </c>
      <c r="Z4114">
        <v>3</v>
      </c>
      <c r="AA4114" s="1" t="s">
        <v>58</v>
      </c>
      <c r="AB4114">
        <v>7</v>
      </c>
      <c r="AC4114">
        <v>0.05</v>
      </c>
      <c r="AD4114" s="1" t="s">
        <v>1227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s="1" t="s">
        <v>51</v>
      </c>
      <c r="AS4114" s="1" t="s">
        <v>51</v>
      </c>
      <c r="AT4114" s="1" t="s">
        <v>51</v>
      </c>
      <c r="AU4114" s="1" t="s">
        <v>51</v>
      </c>
    </row>
    <row r="4115" spans="1:47" x14ac:dyDescent="0.25">
      <c r="A4115" s="1" t="s">
        <v>5485</v>
      </c>
      <c r="B4115">
        <v>3</v>
      </c>
      <c r="C4115" s="2" t="d">
        <v>2019-05-20T18:26:57.99999978393316350</v>
      </c>
      <c r="D4115" s="2" t="d">
        <v>2019-05-20T18:56:53.000000081956386375</v>
      </c>
      <c r="E4115">
        <v>39.696219999999997</v>
      </c>
      <c r="F4115">
        <v>-105.21534</v>
      </c>
      <c r="G4115">
        <v>39.699401999999999</v>
      </c>
      <c r="H4115">
        <v>-105.23850299999999</v>
      </c>
      <c r="I4115">
        <v>1.2509999999999999</v>
      </c>
      <c r="J4115" s="1" t="s">
        <v>892</v>
      </c>
      <c r="L4115" s="1" t="s">
        <v>137</v>
      </c>
      <c r="M4115" s="1" t="s">
        <v>47</v>
      </c>
      <c r="N4115" s="1" t="s">
        <v>270</v>
      </c>
      <c r="O4115" s="1" t="s">
        <v>115</v>
      </c>
      <c r="P4115" s="1" t="s">
        <v>199</v>
      </c>
      <c r="Q4115" s="1" t="s">
        <v>271</v>
      </c>
      <c r="R4115" s="1" t="s">
        <v>48</v>
      </c>
      <c r="S4115" s="1" t="s">
        <v>79</v>
      </c>
      <c r="T4115" s="1" t="s">
        <v>206</v>
      </c>
      <c r="U4115" s="2" t="d">
        <v>2019-05-20T16:50:00.00000013969838625</v>
      </c>
      <c r="V4115">
        <v>39</v>
      </c>
      <c r="W4115">
        <v>34</v>
      </c>
      <c r="X4115">
        <v>93</v>
      </c>
      <c r="Y4115">
        <v>24.2</v>
      </c>
      <c r="Z4115">
        <v>4</v>
      </c>
      <c r="AA4115" s="1" t="s">
        <v>61</v>
      </c>
      <c r="AB4115">
        <v>7</v>
      </c>
      <c r="AC4115">
        <v>0</v>
      </c>
      <c r="AD4115" s="1" t="s">
        <v>1204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s="1" t="s">
        <v>51</v>
      </c>
      <c r="AS4115" s="1" t="s">
        <v>51</v>
      </c>
      <c r="AT4115" s="1" t="s">
        <v>51</v>
      </c>
      <c r="AU4115" s="1" t="s">
        <v>51</v>
      </c>
    </row>
    <row r="4116" spans="1:47" x14ac:dyDescent="0.25">
      <c r="A4116" s="1" t="s">
        <v>9469</v>
      </c>
      <c r="B4116">
        <v>2</v>
      </c>
      <c r="C4116" s="2" t="d">
        <v>2019-05-20T18:53:58.00000003539025875</v>
      </c>
      <c r="D4116" s="2" t="d">
        <v>2019-05-20T19:21:28.99999998975544875</v>
      </c>
      <c r="E4116">
        <v>40.251399999999997</v>
      </c>
      <c r="F4116">
        <v>-103.88455</v>
      </c>
      <c r="G4116">
        <v>40.253998000000003</v>
      </c>
      <c r="H4116">
        <v>-103.817542</v>
      </c>
      <c r="I4116">
        <v>3.5379999999999998</v>
      </c>
      <c r="J4116" s="1" t="s">
        <v>9470</v>
      </c>
      <c r="L4116" s="1" t="s">
        <v>4190</v>
      </c>
      <c r="M4116" s="1" t="s">
        <v>47</v>
      </c>
      <c r="N4116" s="1" t="s">
        <v>4193</v>
      </c>
      <c r="O4116" s="1" t="s">
        <v>165</v>
      </c>
      <c r="P4116" s="1" t="s">
        <v>199</v>
      </c>
      <c r="Q4116" s="1" t="s">
        <v>4194</v>
      </c>
      <c r="R4116" s="1" t="s">
        <v>48</v>
      </c>
      <c r="S4116" s="1" t="s">
        <v>79</v>
      </c>
      <c r="T4116" s="1" t="s">
        <v>3920</v>
      </c>
      <c r="U4116" s="2" t="d">
        <v>2019-05-20T18:55:00.00000006984918975</v>
      </c>
      <c r="V4116">
        <v>40</v>
      </c>
      <c r="W4116">
        <v>31</v>
      </c>
      <c r="X4116">
        <v>94</v>
      </c>
      <c r="Y4116">
        <v>25.19</v>
      </c>
      <c r="Z4116">
        <v>5</v>
      </c>
      <c r="AA4116" s="1" t="s">
        <v>59</v>
      </c>
      <c r="AB4116">
        <v>16</v>
      </c>
      <c r="AD4116" s="1" t="s">
        <v>1225</v>
      </c>
      <c r="AE4116" t="b">
        <v>0</v>
      </c>
      <c r="AF4116" t="b">
        <v>0</v>
      </c>
      <c r="AG4116" t="b">
        <v>0</v>
      </c>
      <c r="AH4116" t="b">
        <v>0</v>
      </c>
      <c r="AI4116" t="b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s="1" t="s">
        <v>51</v>
      </c>
      <c r="AS4116" s="1" t="s">
        <v>51</v>
      </c>
      <c r="AT4116" s="1" t="s">
        <v>51</v>
      </c>
      <c r="AU4116" s="1" t="s">
        <v>51</v>
      </c>
    </row>
    <row r="4117" spans="1:47" x14ac:dyDescent="0.25">
      <c r="A4117" s="1" t="s">
        <v>9471</v>
      </c>
      <c r="B4117">
        <v>2</v>
      </c>
      <c r="C4117" s="2" t="d">
        <v>2019-05-20T18:53:58.00000003539025875</v>
      </c>
      <c r="D4117" s="2" t="d">
        <v>2019-05-20T19:21:28.99999998975544875</v>
      </c>
      <c r="E4117">
        <v>40.251399999999997</v>
      </c>
      <c r="F4117">
        <v>-103.88455</v>
      </c>
      <c r="G4117">
        <v>40.265270000000001</v>
      </c>
      <c r="H4117">
        <v>-103.81936</v>
      </c>
      <c r="I4117">
        <v>3.5680000000000001</v>
      </c>
      <c r="J4117" s="1" t="s">
        <v>9472</v>
      </c>
      <c r="L4117" s="1" t="s">
        <v>4190</v>
      </c>
      <c r="M4117" s="1" t="s">
        <v>47</v>
      </c>
      <c r="N4117" s="1" t="s">
        <v>4193</v>
      </c>
      <c r="O4117" s="1" t="s">
        <v>165</v>
      </c>
      <c r="P4117" s="1" t="s">
        <v>199</v>
      </c>
      <c r="Q4117" s="1" t="s">
        <v>4194</v>
      </c>
      <c r="R4117" s="1" t="s">
        <v>48</v>
      </c>
      <c r="S4117" s="1" t="s">
        <v>79</v>
      </c>
      <c r="T4117" s="1" t="s">
        <v>3920</v>
      </c>
      <c r="U4117" s="2" t="d">
        <v>2019-05-20T18:55:00.00000006984918975</v>
      </c>
      <c r="V4117">
        <v>40</v>
      </c>
      <c r="W4117">
        <v>31</v>
      </c>
      <c r="X4117">
        <v>94</v>
      </c>
      <c r="Y4117">
        <v>25.19</v>
      </c>
      <c r="Z4117">
        <v>5</v>
      </c>
      <c r="AA4117" s="1" t="s">
        <v>59</v>
      </c>
      <c r="AB4117">
        <v>16</v>
      </c>
      <c r="AD4117" s="1" t="s">
        <v>1225</v>
      </c>
      <c r="AE4117" t="b">
        <v>0</v>
      </c>
      <c r="AF4117" t="b">
        <v>0</v>
      </c>
      <c r="AG4117" t="b">
        <v>0</v>
      </c>
      <c r="AH4117" t="b">
        <v>0</v>
      </c>
      <c r="AI4117" t="b">
        <v>1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s="1" t="s">
        <v>51</v>
      </c>
      <c r="AS4117" s="1" t="s">
        <v>51</v>
      </c>
      <c r="AT4117" s="1" t="s">
        <v>51</v>
      </c>
      <c r="AU4117" s="1" t="s">
        <v>51</v>
      </c>
    </row>
    <row r="4118" spans="1:47" x14ac:dyDescent="0.25">
      <c r="A4118" s="1" t="s">
        <v>4892</v>
      </c>
      <c r="B4118">
        <v>3</v>
      </c>
      <c r="C4118" s="2" t="d">
        <v>2019-05-20T19:17:57.99999970011413175</v>
      </c>
      <c r="D4118" s="2" t="d">
        <v>2019-05-20T19:47:05.00000009313225525</v>
      </c>
      <c r="E4118">
        <v>39.526780000000002</v>
      </c>
      <c r="F4118">
        <v>-104.86772999999999</v>
      </c>
      <c r="G4118">
        <v>39.519773000000001</v>
      </c>
      <c r="H4118">
        <v>-104.867341</v>
      </c>
      <c r="I4118">
        <v>0.48499999999999999</v>
      </c>
      <c r="J4118" s="1" t="s">
        <v>4893</v>
      </c>
      <c r="L4118" s="1" t="s">
        <v>173</v>
      </c>
      <c r="M4118" s="1" t="s">
        <v>47</v>
      </c>
      <c r="N4118" s="1" t="s">
        <v>174</v>
      </c>
      <c r="O4118" s="1" t="s">
        <v>121</v>
      </c>
      <c r="P4118" s="1" t="s">
        <v>199</v>
      </c>
      <c r="Q4118" s="1" t="s">
        <v>312</v>
      </c>
      <c r="R4118" s="1" t="s">
        <v>48</v>
      </c>
      <c r="S4118" s="1" t="s">
        <v>79</v>
      </c>
      <c r="T4118" s="1" t="s">
        <v>201</v>
      </c>
      <c r="U4118" s="2" t="d">
        <v>2019-05-20T19:24:00.00000008381903175</v>
      </c>
      <c r="V4118">
        <v>35</v>
      </c>
      <c r="W4118">
        <v>29</v>
      </c>
      <c r="X4118">
        <v>96</v>
      </c>
      <c r="Y4118">
        <v>23.97</v>
      </c>
      <c r="Z4118">
        <v>1</v>
      </c>
      <c r="AA4118" s="1" t="s">
        <v>59</v>
      </c>
      <c r="AB4118">
        <v>8</v>
      </c>
      <c r="AC4118">
        <v>0.02</v>
      </c>
      <c r="AD4118" s="1" t="s">
        <v>1211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s="1" t="s">
        <v>51</v>
      </c>
      <c r="AS4118" s="1" t="s">
        <v>51</v>
      </c>
      <c r="AT4118" s="1" t="s">
        <v>51</v>
      </c>
      <c r="AU4118" s="1" t="s">
        <v>51</v>
      </c>
    </row>
    <row r="4119" spans="1:47" x14ac:dyDescent="0.25">
      <c r="A4119" s="1" t="s">
        <v>5951</v>
      </c>
      <c r="B4119">
        <v>3</v>
      </c>
      <c r="C4119" s="2" t="d">
        <v>2019-05-20T22:05:11.99999980162828950</v>
      </c>
      <c r="D4119" s="2" t="d">
        <v>2019-05-20T22:34:43.00000014714896775</v>
      </c>
      <c r="E4119">
        <v>37.076562000000003</v>
      </c>
      <c r="F4119">
        <v>-104.518197</v>
      </c>
      <c r="G4119">
        <v>37.085090000000001</v>
      </c>
      <c r="H4119">
        <v>-104.52127</v>
      </c>
      <c r="I4119">
        <v>0.61299999999999999</v>
      </c>
      <c r="J4119" s="1" t="s">
        <v>1149</v>
      </c>
      <c r="L4119" s="1" t="s">
        <v>195</v>
      </c>
      <c r="M4119" s="1" t="s">
        <v>47</v>
      </c>
      <c r="N4119" s="1" t="s">
        <v>100</v>
      </c>
      <c r="O4119" s="1" t="s">
        <v>376</v>
      </c>
      <c r="P4119" s="1" t="s">
        <v>199</v>
      </c>
      <c r="Q4119" s="1" t="s">
        <v>377</v>
      </c>
      <c r="R4119" s="1" t="s">
        <v>48</v>
      </c>
      <c r="S4119" s="1" t="s">
        <v>79</v>
      </c>
      <c r="T4119" s="1" t="s">
        <v>378</v>
      </c>
      <c r="U4119" s="2" t="d">
        <v>2019-05-20T21:53:59.99999987427145575</v>
      </c>
      <c r="V4119">
        <v>46</v>
      </c>
      <c r="W4119">
        <v>41</v>
      </c>
      <c r="X4119">
        <v>96</v>
      </c>
      <c r="Y4119">
        <v>24</v>
      </c>
      <c r="AA4119" s="1" t="s">
        <v>58</v>
      </c>
      <c r="AB4119">
        <v>9</v>
      </c>
      <c r="AC4119">
        <v>0</v>
      </c>
      <c r="AD4119" s="1" t="s">
        <v>966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s="1" t="s">
        <v>53</v>
      </c>
      <c r="AS4119" s="1" t="s">
        <v>53</v>
      </c>
      <c r="AT4119" s="1" t="s">
        <v>53</v>
      </c>
      <c r="AU4119" s="1" t="s">
        <v>53</v>
      </c>
    </row>
    <row r="4120" spans="1:47" x14ac:dyDescent="0.25">
      <c r="A4120" s="1" t="s">
        <v>6076</v>
      </c>
      <c r="B4120">
        <v>3</v>
      </c>
      <c r="C4120" s="2" t="d">
        <v>2019-05-20T19:53:11.999999759718775650</v>
      </c>
      <c r="D4120" s="2" t="d">
        <v>2019-05-20T20:22:51.00000008940696450</v>
      </c>
      <c r="E4120">
        <v>39.778359999999999</v>
      </c>
      <c r="F4120">
        <v>-104.89577300000001</v>
      </c>
      <c r="G4120">
        <v>39.778419999999997</v>
      </c>
      <c r="H4120">
        <v>-104.896974</v>
      </c>
      <c r="I4120">
        <v>6.4000000000000001E-2</v>
      </c>
      <c r="J4120" s="1" t="s">
        <v>417</v>
      </c>
      <c r="L4120" s="1" t="s">
        <v>137</v>
      </c>
      <c r="M4120" s="1" t="s">
        <v>47</v>
      </c>
      <c r="N4120" s="1" t="s">
        <v>131</v>
      </c>
      <c r="O4120" s="1" t="s">
        <v>131</v>
      </c>
      <c r="P4120" s="1" t="s">
        <v>199</v>
      </c>
      <c r="Q4120" s="1" t="s">
        <v>247</v>
      </c>
      <c r="R4120" s="1" t="s">
        <v>48</v>
      </c>
      <c r="S4120" s="1" t="s">
        <v>79</v>
      </c>
      <c r="T4120" s="1" t="s">
        <v>206</v>
      </c>
      <c r="U4120" s="2" t="d">
        <v>2019-05-20T20:46:59.99999997206032275</v>
      </c>
      <c r="V4120">
        <v>36</v>
      </c>
      <c r="W4120">
        <v>30</v>
      </c>
      <c r="X4120">
        <v>93</v>
      </c>
      <c r="Y4120">
        <v>24.2</v>
      </c>
      <c r="Z4120">
        <v>3</v>
      </c>
      <c r="AA4120" s="1" t="s">
        <v>59</v>
      </c>
      <c r="AB4120">
        <v>7</v>
      </c>
      <c r="AC4120">
        <v>0</v>
      </c>
      <c r="AD4120" s="1" t="s">
        <v>1211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s="1" t="s">
        <v>51</v>
      </c>
      <c r="AS4120" s="1" t="s">
        <v>51</v>
      </c>
      <c r="AT4120" s="1" t="s">
        <v>51</v>
      </c>
      <c r="AU4120" s="1" t="s">
        <v>51</v>
      </c>
    </row>
    <row r="4121" spans="1:47" x14ac:dyDescent="0.25">
      <c r="A4121" s="1" t="s">
        <v>6077</v>
      </c>
      <c r="B4121">
        <v>3</v>
      </c>
      <c r="C4121" s="2" t="d">
        <v>2019-05-20T20:13:27.0000002626329675</v>
      </c>
      <c r="D4121" s="2" t="d">
        <v>2019-05-20T20:42:49.99999999534338825</v>
      </c>
      <c r="E4121">
        <v>39.778410000000001</v>
      </c>
      <c r="F4121">
        <v>-104.91289</v>
      </c>
      <c r="G4121">
        <v>39.780209999999997</v>
      </c>
      <c r="H4121">
        <v>-104.93586000000001</v>
      </c>
      <c r="I4121">
        <v>1.226</v>
      </c>
      <c r="J4121" s="1" t="s">
        <v>487</v>
      </c>
      <c r="L4121" s="1" t="s">
        <v>137</v>
      </c>
      <c r="M4121" s="1" t="s">
        <v>47</v>
      </c>
      <c r="N4121" s="1" t="s">
        <v>131</v>
      </c>
      <c r="O4121" s="1" t="s">
        <v>131</v>
      </c>
      <c r="P4121" s="1" t="s">
        <v>199</v>
      </c>
      <c r="Q4121" s="1" t="s">
        <v>247</v>
      </c>
      <c r="R4121" s="1" t="s">
        <v>48</v>
      </c>
      <c r="S4121" s="1" t="s">
        <v>79</v>
      </c>
      <c r="T4121" s="1" t="s">
        <v>206</v>
      </c>
      <c r="U4121" s="2" t="d">
        <v>2019-05-20T20:46:59.99999997206032275</v>
      </c>
      <c r="V4121">
        <v>36</v>
      </c>
      <c r="W4121">
        <v>30</v>
      </c>
      <c r="X4121">
        <v>93</v>
      </c>
      <c r="Y4121">
        <v>24.2</v>
      </c>
      <c r="Z4121">
        <v>3</v>
      </c>
      <c r="AA4121" s="1" t="s">
        <v>59</v>
      </c>
      <c r="AB4121">
        <v>7</v>
      </c>
      <c r="AC4121">
        <v>0</v>
      </c>
      <c r="AD4121" s="1" t="s">
        <v>1211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s="1" t="s">
        <v>53</v>
      </c>
      <c r="AS4121" s="1" t="s">
        <v>51</v>
      </c>
      <c r="AT4121" s="1" t="s">
        <v>51</v>
      </c>
      <c r="AU4121" s="1" t="s">
        <v>51</v>
      </c>
    </row>
    <row r="4122" spans="1:47" x14ac:dyDescent="0.25">
      <c r="A4122" s="1" t="s">
        <v>4877</v>
      </c>
      <c r="B4122">
        <v>3</v>
      </c>
      <c r="C4122" s="2" t="d">
        <v>2019-05-20T22:39:42.0000002626329675</v>
      </c>
      <c r="D4122" s="2" t="d">
        <v>2019-05-20T23:08:58.9999998500570625</v>
      </c>
      <c r="E4122">
        <v>39.740130000000001</v>
      </c>
      <c r="F4122">
        <v>-104.72026</v>
      </c>
      <c r="G4122">
        <v>39.740130000000001</v>
      </c>
      <c r="H4122">
        <v>-104.719613</v>
      </c>
      <c r="I4122">
        <v>3.4000000000000002E-2</v>
      </c>
      <c r="J4122" s="1" t="s">
        <v>3174</v>
      </c>
      <c r="L4122" s="1" t="s">
        <v>133</v>
      </c>
      <c r="M4122" s="1" t="s">
        <v>47</v>
      </c>
      <c r="N4122" s="1" t="s">
        <v>171</v>
      </c>
      <c r="O4122" s="1" t="s">
        <v>202</v>
      </c>
      <c r="P4122" s="1" t="s">
        <v>199</v>
      </c>
      <c r="Q4122" s="1" t="s">
        <v>364</v>
      </c>
      <c r="R4122" s="1" t="s">
        <v>48</v>
      </c>
      <c r="S4122" s="1" t="s">
        <v>79</v>
      </c>
      <c r="T4122" s="1" t="s">
        <v>204</v>
      </c>
      <c r="U4122" s="2" t="d">
        <v>2019-05-20T22:57:59.99999981839210125</v>
      </c>
      <c r="V4122">
        <v>31</v>
      </c>
      <c r="W4122">
        <v>25</v>
      </c>
      <c r="X4122">
        <v>100</v>
      </c>
      <c r="Y4122">
        <v>24.17</v>
      </c>
      <c r="Z4122">
        <v>0.75</v>
      </c>
      <c r="AA4122" s="1" t="s">
        <v>65</v>
      </c>
      <c r="AB4122">
        <v>7</v>
      </c>
      <c r="AC4122">
        <v>0.04</v>
      </c>
      <c r="AD4122" s="1" t="s">
        <v>1211</v>
      </c>
      <c r="AE4122" t="b">
        <v>0</v>
      </c>
      <c r="AF4122" t="b">
        <v>0</v>
      </c>
      <c r="AG4122" t="b">
        <v>0</v>
      </c>
      <c r="AH4122" t="b">
        <v>0</v>
      </c>
      <c r="AI4122" t="b">
        <v>1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s="1" t="s">
        <v>53</v>
      </c>
      <c r="AS4122" s="1" t="s">
        <v>53</v>
      </c>
      <c r="AT4122" s="1" t="s">
        <v>53</v>
      </c>
      <c r="AU4122" s="1" t="s">
        <v>53</v>
      </c>
    </row>
    <row r="4123" spans="1:47" x14ac:dyDescent="0.25">
      <c r="A4123" s="1" t="s">
        <v>5952</v>
      </c>
      <c r="B4123">
        <v>3</v>
      </c>
      <c r="C4123" s="2" t="d">
        <v>2019-05-20T22:44:56.99999971780925775</v>
      </c>
      <c r="D4123" s="2" t="d">
        <v>2019-05-20T23:14:42.99999979790299875</v>
      </c>
      <c r="E4123">
        <v>37.007187999999999</v>
      </c>
      <c r="F4123">
        <v>-104.48007699999999</v>
      </c>
      <c r="G4123">
        <v>37.009732999999997</v>
      </c>
      <c r="H4123">
        <v>-104.48033100000001</v>
      </c>
      <c r="I4123">
        <v>0.17599999999999999</v>
      </c>
      <c r="J4123" s="1" t="s">
        <v>375</v>
      </c>
      <c r="L4123" s="1" t="s">
        <v>195</v>
      </c>
      <c r="M4123" s="1" t="s">
        <v>47</v>
      </c>
      <c r="N4123" s="1" t="s">
        <v>100</v>
      </c>
      <c r="O4123" s="1" t="s">
        <v>376</v>
      </c>
      <c r="P4123" s="1" t="s">
        <v>199</v>
      </c>
      <c r="Q4123" s="1" t="s">
        <v>377</v>
      </c>
      <c r="R4123" s="1" t="s">
        <v>48</v>
      </c>
      <c r="S4123" s="1" t="s">
        <v>79</v>
      </c>
      <c r="T4123" s="1" t="s">
        <v>378</v>
      </c>
      <c r="U4123" s="2" t="d">
        <v>2019-05-20T22:54:00.00000029336660775</v>
      </c>
      <c r="V4123">
        <v>45</v>
      </c>
      <c r="W4123">
        <v>40</v>
      </c>
      <c r="X4123">
        <v>97</v>
      </c>
      <c r="Y4123">
        <v>23.97</v>
      </c>
      <c r="AA4123" s="1" t="s">
        <v>65</v>
      </c>
      <c r="AB4123">
        <v>10</v>
      </c>
      <c r="AC4123">
        <v>0</v>
      </c>
      <c r="AD4123" s="1" t="s">
        <v>966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s="1" t="s">
        <v>53</v>
      </c>
      <c r="AS4123" s="1" t="s">
        <v>53</v>
      </c>
      <c r="AT4123" s="1" t="s">
        <v>53</v>
      </c>
      <c r="AU4123" s="1" t="s">
        <v>53</v>
      </c>
    </row>
    <row r="4124" spans="1:47" x14ac:dyDescent="0.25">
      <c r="A4124" s="1" t="s">
        <v>2780</v>
      </c>
      <c r="B4124">
        <v>4</v>
      </c>
      <c r="C4124" s="2" t="d">
        <v>2019-05-21T00:39:41.99999984353780875</v>
      </c>
      <c r="D4124" s="2" t="d">
        <v>2019-05-21T01:06:32.00000027194619100</v>
      </c>
      <c r="E4124">
        <v>39.645316000000001</v>
      </c>
      <c r="F4124">
        <v>-106.388867</v>
      </c>
      <c r="G4124">
        <v>39.540548999999999</v>
      </c>
      <c r="H4124">
        <v>-106.216644</v>
      </c>
      <c r="I4124">
        <v>11.683</v>
      </c>
      <c r="J4124" s="1" t="s">
        <v>2781</v>
      </c>
      <c r="L4124" s="1" t="s">
        <v>133</v>
      </c>
      <c r="M4124" s="1" t="s">
        <v>47</v>
      </c>
      <c r="N4124" s="1" t="s">
        <v>501</v>
      </c>
      <c r="O4124" s="1" t="s">
        <v>502</v>
      </c>
      <c r="P4124" s="1" t="s">
        <v>199</v>
      </c>
      <c r="Q4124" s="1" t="s">
        <v>503</v>
      </c>
      <c r="R4124" s="1" t="s">
        <v>48</v>
      </c>
      <c r="S4124" s="1" t="s">
        <v>79</v>
      </c>
      <c r="T4124" s="1" t="s">
        <v>504</v>
      </c>
      <c r="U4124" s="2" t="d">
        <v>2019-05-21T00:53:00.00000030733644975</v>
      </c>
      <c r="V4124">
        <v>27</v>
      </c>
      <c r="W4124">
        <v>18</v>
      </c>
      <c r="X4124">
        <v>85</v>
      </c>
      <c r="Y4124">
        <v>20.46</v>
      </c>
      <c r="Z4124">
        <v>10</v>
      </c>
      <c r="AA4124" s="1" t="s">
        <v>71</v>
      </c>
      <c r="AB4124">
        <v>9</v>
      </c>
      <c r="AC4124">
        <v>0</v>
      </c>
      <c r="AD4124" s="1" t="s">
        <v>966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s="1" t="s">
        <v>53</v>
      </c>
      <c r="AS4124" s="1" t="s">
        <v>53</v>
      </c>
      <c r="AT4124" s="1" t="s">
        <v>53</v>
      </c>
      <c r="AU4124" s="1" t="s">
        <v>53</v>
      </c>
    </row>
    <row r="4125" spans="1:47" x14ac:dyDescent="0.25">
      <c r="A4125" s="1" t="s">
        <v>2782</v>
      </c>
      <c r="B4125">
        <v>4</v>
      </c>
      <c r="C4125" s="2" t="d">
        <v>2019-05-21T00:58:27.00000005308538475</v>
      </c>
      <c r="D4125" s="2" t="d">
        <v>2019-05-21T01:26:31.00000017788261475</v>
      </c>
      <c r="E4125">
        <v>39.645316000000001</v>
      </c>
      <c r="F4125">
        <v>-106.388867</v>
      </c>
      <c r="G4125">
        <v>39.540548999999999</v>
      </c>
      <c r="H4125">
        <v>-106.216644</v>
      </c>
      <c r="I4125">
        <v>11.683</v>
      </c>
      <c r="J4125" s="1" t="s">
        <v>2781</v>
      </c>
      <c r="L4125" s="1" t="s">
        <v>133</v>
      </c>
      <c r="M4125" s="1" t="s">
        <v>47</v>
      </c>
      <c r="N4125" s="1" t="s">
        <v>501</v>
      </c>
      <c r="O4125" s="1" t="s">
        <v>502</v>
      </c>
      <c r="P4125" s="1" t="s">
        <v>199</v>
      </c>
      <c r="Q4125" s="1" t="s">
        <v>503</v>
      </c>
      <c r="R4125" s="1" t="s">
        <v>48</v>
      </c>
      <c r="S4125" s="1" t="s">
        <v>79</v>
      </c>
      <c r="T4125" s="1" t="s">
        <v>504</v>
      </c>
      <c r="U4125" s="2" t="d">
        <v>2019-05-21T00:53:00.00000030733644975</v>
      </c>
      <c r="V4125">
        <v>27</v>
      </c>
      <c r="W4125">
        <v>18</v>
      </c>
      <c r="X4125">
        <v>85</v>
      </c>
      <c r="Y4125">
        <v>20.46</v>
      </c>
      <c r="Z4125">
        <v>10</v>
      </c>
      <c r="AA4125" s="1" t="s">
        <v>71</v>
      </c>
      <c r="AB4125">
        <v>9</v>
      </c>
      <c r="AC4125">
        <v>0</v>
      </c>
      <c r="AD4125" s="1" t="s">
        <v>966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s="1" t="s">
        <v>53</v>
      </c>
      <c r="AS4125" s="1" t="s">
        <v>53</v>
      </c>
      <c r="AT4125" s="1" t="s">
        <v>53</v>
      </c>
      <c r="AU4125" s="1" t="s">
        <v>53</v>
      </c>
    </row>
    <row r="4126" spans="1:47" x14ac:dyDescent="0.25">
      <c r="A4126" s="1" t="s">
        <v>6078</v>
      </c>
      <c r="B4126">
        <v>4</v>
      </c>
      <c r="C4126" s="2" t="d">
        <v>2019-05-21T04:04:26.99999996926635300</v>
      </c>
      <c r="D4126" s="2" t="d">
        <v>2019-05-21T06:03:55.00000024214387175</v>
      </c>
      <c r="E4126">
        <v>39.370379999999997</v>
      </c>
      <c r="F4126">
        <v>-104.86441000000001</v>
      </c>
      <c r="G4126">
        <v>39.362180000000002</v>
      </c>
      <c r="H4126">
        <v>-104.86702</v>
      </c>
      <c r="I4126">
        <v>0.58299999999999996</v>
      </c>
      <c r="J4126" s="1" t="s">
        <v>4960</v>
      </c>
      <c r="L4126" s="1" t="s">
        <v>327</v>
      </c>
      <c r="M4126" s="1" t="s">
        <v>47</v>
      </c>
      <c r="N4126" s="1" t="s">
        <v>192</v>
      </c>
      <c r="O4126" s="1" t="s">
        <v>121</v>
      </c>
      <c r="P4126" s="1" t="s">
        <v>199</v>
      </c>
      <c r="Q4126" s="1" t="s">
        <v>334</v>
      </c>
      <c r="R4126" s="1" t="s">
        <v>48</v>
      </c>
      <c r="S4126" s="1" t="s">
        <v>79</v>
      </c>
      <c r="T4126" s="1" t="s">
        <v>224</v>
      </c>
      <c r="U4126" s="2" t="d">
        <v>2019-05-21T04:12:00.00000025145709525</v>
      </c>
      <c r="V4126">
        <v>27</v>
      </c>
      <c r="W4126">
        <v>16</v>
      </c>
      <c r="X4126">
        <v>100</v>
      </c>
      <c r="Y4126">
        <v>22.82</v>
      </c>
      <c r="Z4126">
        <v>2</v>
      </c>
      <c r="AA4126" s="1" t="s">
        <v>71</v>
      </c>
      <c r="AB4126">
        <v>12</v>
      </c>
      <c r="AC4126">
        <v>0</v>
      </c>
      <c r="AD4126" s="1" t="s">
        <v>1211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s="1" t="s">
        <v>53</v>
      </c>
      <c r="AS4126" s="1" t="s">
        <v>53</v>
      </c>
      <c r="AT4126" s="1" t="s">
        <v>53</v>
      </c>
      <c r="AU4126" s="1" t="s">
        <v>51</v>
      </c>
    </row>
    <row r="4127" spans="1:47" x14ac:dyDescent="0.25">
      <c r="A4127" s="1" t="s">
        <v>4959</v>
      </c>
      <c r="B4127">
        <v>4</v>
      </c>
      <c r="C4127" s="2" t="d">
        <v>2019-05-21T04:53:11.999999759718775650</v>
      </c>
      <c r="D4127" s="2" t="d">
        <v>2019-05-21T06:52:54.99999976716935850</v>
      </c>
      <c r="E4127">
        <v>39.370379999999997</v>
      </c>
      <c r="F4127">
        <v>-104.86441000000001</v>
      </c>
      <c r="G4127">
        <v>39.362180000000002</v>
      </c>
      <c r="H4127">
        <v>-104.86702</v>
      </c>
      <c r="I4127">
        <v>0.58299999999999996</v>
      </c>
      <c r="J4127" s="1" t="s">
        <v>4960</v>
      </c>
      <c r="L4127" s="1" t="s">
        <v>327</v>
      </c>
      <c r="M4127" s="1" t="s">
        <v>47</v>
      </c>
      <c r="N4127" s="1" t="s">
        <v>192</v>
      </c>
      <c r="O4127" s="1" t="s">
        <v>121</v>
      </c>
      <c r="P4127" s="1" t="s">
        <v>199</v>
      </c>
      <c r="Q4127" s="1" t="s">
        <v>334</v>
      </c>
      <c r="R4127" s="1" t="s">
        <v>48</v>
      </c>
      <c r="S4127" s="1" t="s">
        <v>79</v>
      </c>
      <c r="T4127" s="1" t="s">
        <v>224</v>
      </c>
      <c r="U4127" s="2" t="d">
        <v>2019-05-21T04:54:00.00000029336660775</v>
      </c>
      <c r="V4127">
        <v>27</v>
      </c>
      <c r="W4127">
        <v>16</v>
      </c>
      <c r="X4127">
        <v>100</v>
      </c>
      <c r="Y4127">
        <v>22.82</v>
      </c>
      <c r="Z4127">
        <v>1</v>
      </c>
      <c r="AA4127" s="1" t="s">
        <v>71</v>
      </c>
      <c r="AB4127">
        <v>12</v>
      </c>
      <c r="AC4127">
        <v>0.01</v>
      </c>
      <c r="AD4127" s="1" t="s">
        <v>1211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s="1" t="s">
        <v>53</v>
      </c>
      <c r="AS4127" s="1" t="s">
        <v>53</v>
      </c>
      <c r="AT4127" s="1" t="s">
        <v>51</v>
      </c>
      <c r="AU4127" s="1" t="s">
        <v>51</v>
      </c>
    </row>
    <row r="4128" spans="1:47" x14ac:dyDescent="0.25">
      <c r="A4128" s="1" t="s">
        <v>6079</v>
      </c>
      <c r="B4128">
        <v>4</v>
      </c>
      <c r="C4128" s="2" t="d">
        <v>2019-05-21T05:05:57.00000005308538475</v>
      </c>
      <c r="D4128" s="2" t="d">
        <v>2019-05-21T07:05:54.99999979510903575</v>
      </c>
      <c r="E4128">
        <v>39.370379999999997</v>
      </c>
      <c r="F4128">
        <v>-104.86441000000001</v>
      </c>
      <c r="G4128">
        <v>39.362180000000002</v>
      </c>
      <c r="H4128">
        <v>-104.86702</v>
      </c>
      <c r="I4128">
        <v>0.58299999999999996</v>
      </c>
      <c r="J4128" s="1" t="s">
        <v>4960</v>
      </c>
      <c r="L4128" s="1" t="s">
        <v>327</v>
      </c>
      <c r="M4128" s="1" t="s">
        <v>47</v>
      </c>
      <c r="N4128" s="1" t="s">
        <v>192</v>
      </c>
      <c r="O4128" s="1" t="s">
        <v>121</v>
      </c>
      <c r="P4128" s="1" t="s">
        <v>199</v>
      </c>
      <c r="Q4128" s="1" t="s">
        <v>334</v>
      </c>
      <c r="R4128" s="1" t="s">
        <v>48</v>
      </c>
      <c r="S4128" s="1" t="s">
        <v>79</v>
      </c>
      <c r="T4128" s="1" t="s">
        <v>224</v>
      </c>
      <c r="U4128" s="2" t="d">
        <v>2019-05-21T05:12:00.0000000419095125</v>
      </c>
      <c r="V4128">
        <v>27</v>
      </c>
      <c r="W4128">
        <v>16</v>
      </c>
      <c r="X4128">
        <v>100</v>
      </c>
      <c r="Y4128">
        <v>22.81</v>
      </c>
      <c r="Z4128">
        <v>1</v>
      </c>
      <c r="AA4128" s="1" t="s">
        <v>71</v>
      </c>
      <c r="AB4128">
        <v>13</v>
      </c>
      <c r="AC4128">
        <v>0</v>
      </c>
      <c r="AD4128" s="1" t="s">
        <v>1211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s="1" t="s">
        <v>53</v>
      </c>
      <c r="AS4128" s="1" t="s">
        <v>53</v>
      </c>
      <c r="AT4128" s="1" t="s">
        <v>51</v>
      </c>
      <c r="AU4128" s="1" t="s">
        <v>51</v>
      </c>
    </row>
    <row r="4129" spans="1:47" x14ac:dyDescent="0.25">
      <c r="A4129" s="1" t="s">
        <v>9473</v>
      </c>
      <c r="B4129">
        <v>2</v>
      </c>
      <c r="C4129" s="2" t="d">
        <v>2019-05-21T06:09:42.99999986775219525</v>
      </c>
      <c r="D4129" s="2" t="d">
        <v>2019-05-21T06:37:54.99999997671693450</v>
      </c>
      <c r="E4129">
        <v>39.681080000000001</v>
      </c>
      <c r="F4129">
        <v>-105.18844</v>
      </c>
      <c r="G4129">
        <v>39.690489999999997</v>
      </c>
      <c r="H4129">
        <v>-105.18771</v>
      </c>
      <c r="I4129">
        <v>0.65100000000000002</v>
      </c>
      <c r="J4129" s="1" t="s">
        <v>4742</v>
      </c>
      <c r="L4129" s="1" t="s">
        <v>406</v>
      </c>
      <c r="M4129" s="1" t="s">
        <v>47</v>
      </c>
      <c r="N4129" s="1" t="s">
        <v>180</v>
      </c>
      <c r="O4129" s="1" t="s">
        <v>115</v>
      </c>
      <c r="P4129" s="1" t="s">
        <v>199</v>
      </c>
      <c r="Q4129" s="1" t="s">
        <v>724</v>
      </c>
      <c r="R4129" s="1" t="s">
        <v>48</v>
      </c>
      <c r="S4129" s="1" t="s">
        <v>79</v>
      </c>
      <c r="T4129" s="1" t="s">
        <v>206</v>
      </c>
      <c r="U4129" s="2" t="d">
        <v>2019-05-21T05:58:59.99999980442225925</v>
      </c>
      <c r="V4129">
        <v>32</v>
      </c>
      <c r="W4129">
        <v>26</v>
      </c>
      <c r="X4129">
        <v>100</v>
      </c>
      <c r="Y4129">
        <v>24.07</v>
      </c>
      <c r="Z4129">
        <v>0.75</v>
      </c>
      <c r="AA4129" s="1" t="s">
        <v>65</v>
      </c>
      <c r="AB4129">
        <v>7</v>
      </c>
      <c r="AC4129">
        <v>0</v>
      </c>
      <c r="AD4129" s="1" t="s">
        <v>1204</v>
      </c>
      <c r="AE4129" t="b">
        <v>0</v>
      </c>
      <c r="AF4129" t="b">
        <v>0</v>
      </c>
      <c r="AG4129" t="b">
        <v>0</v>
      </c>
      <c r="AH4129" t="b">
        <v>0</v>
      </c>
      <c r="AI4129" t="b">
        <v>1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s="1" t="s">
        <v>51</v>
      </c>
      <c r="AS4129" s="1" t="s">
        <v>51</v>
      </c>
      <c r="AT4129" s="1" t="s">
        <v>51</v>
      </c>
      <c r="AU4129" s="1" t="s">
        <v>51</v>
      </c>
    </row>
    <row r="4130" spans="1:47" x14ac:dyDescent="0.25">
      <c r="A4130" s="1" t="s">
        <v>6546</v>
      </c>
      <c r="B4130">
        <v>3</v>
      </c>
      <c r="C4130" s="2" t="d">
        <v>2019-05-21T06:40:27.99999990966170775</v>
      </c>
      <c r="D4130" s="2" t="d">
        <v>2019-05-21T07:10:20.99999974016100225</v>
      </c>
      <c r="E4130">
        <v>39.918900000000001</v>
      </c>
      <c r="F4130">
        <v>-104.98784000000001</v>
      </c>
      <c r="G4130">
        <v>39.931288000000002</v>
      </c>
      <c r="H4130">
        <v>-104.98768</v>
      </c>
      <c r="I4130">
        <v>0.85599999999999998</v>
      </c>
      <c r="J4130" s="1" t="s">
        <v>462</v>
      </c>
      <c r="L4130" s="1" t="s">
        <v>196</v>
      </c>
      <c r="M4130" s="1" t="s">
        <v>47</v>
      </c>
      <c r="N4130" s="1" t="s">
        <v>409</v>
      </c>
      <c r="O4130" s="1" t="s">
        <v>147</v>
      </c>
      <c r="P4130" s="1" t="s">
        <v>199</v>
      </c>
      <c r="Q4130" s="1" t="s">
        <v>410</v>
      </c>
      <c r="R4130" s="1" t="s">
        <v>48</v>
      </c>
      <c r="S4130" s="1" t="s">
        <v>79</v>
      </c>
      <c r="T4130" s="1" t="s">
        <v>273</v>
      </c>
      <c r="U4130" s="2" t="d">
        <v>2019-05-21T09:58:00.00000002793967725</v>
      </c>
      <c r="AA4130" s="1" t="s">
        <v>69</v>
      </c>
      <c r="AC4130">
        <v>0</v>
      </c>
      <c r="AD4130" s="1" t="s">
        <v>69</v>
      </c>
      <c r="AE4130" t="b">
        <v>0</v>
      </c>
      <c r="AF4130" t="b">
        <v>0</v>
      </c>
      <c r="AG4130" t="b">
        <v>0</v>
      </c>
      <c r="AH4130" t="b">
        <v>0</v>
      </c>
      <c r="AI4130" t="b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s="1" t="s">
        <v>51</v>
      </c>
      <c r="AS4130" s="1" t="s">
        <v>51</v>
      </c>
      <c r="AT4130" s="1" t="s">
        <v>51</v>
      </c>
      <c r="AU4130" s="1" t="s">
        <v>51</v>
      </c>
    </row>
    <row r="4131" spans="1:47" x14ac:dyDescent="0.25">
      <c r="A4131" s="1" t="s">
        <v>9474</v>
      </c>
      <c r="B4131">
        <v>2</v>
      </c>
      <c r="C4131" s="2" t="d">
        <v>2019-05-21T07:15:43.00000020302832225</v>
      </c>
      <c r="D4131" s="2" t="d">
        <v>2019-05-21T07:45:10.99999984726309950</v>
      </c>
      <c r="E4131">
        <v>39.909570000000002</v>
      </c>
      <c r="F4131">
        <v>-104.9906</v>
      </c>
      <c r="G4131">
        <v>39.918570000000003</v>
      </c>
      <c r="H4131">
        <v>-104.98788999999999</v>
      </c>
      <c r="I4131">
        <v>0.63800000000000001</v>
      </c>
      <c r="J4131" s="1" t="s">
        <v>439</v>
      </c>
      <c r="L4131" s="1" t="s">
        <v>266</v>
      </c>
      <c r="M4131" s="1" t="s">
        <v>47</v>
      </c>
      <c r="N4131" s="1" t="s">
        <v>131</v>
      </c>
      <c r="O4131" s="1" t="s">
        <v>147</v>
      </c>
      <c r="P4131" s="1" t="s">
        <v>199</v>
      </c>
      <c r="Q4131" s="1" t="s">
        <v>440</v>
      </c>
      <c r="R4131" s="1" t="s">
        <v>48</v>
      </c>
      <c r="S4131" s="1" t="s">
        <v>79</v>
      </c>
      <c r="T4131" s="1" t="s">
        <v>206</v>
      </c>
      <c r="U4131" s="2" t="d">
        <v>2019-05-21T07:00:59.99999998603016475</v>
      </c>
      <c r="V4131">
        <v>32</v>
      </c>
      <c r="W4131">
        <v>25</v>
      </c>
      <c r="X4131">
        <v>100</v>
      </c>
      <c r="Y4131">
        <v>24.06</v>
      </c>
      <c r="Z4131">
        <v>0.5</v>
      </c>
      <c r="AA4131" s="1" t="s">
        <v>58</v>
      </c>
      <c r="AB4131">
        <v>8</v>
      </c>
      <c r="AC4131">
        <v>0</v>
      </c>
      <c r="AD4131" s="1" t="s">
        <v>1269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s="1" t="s">
        <v>51</v>
      </c>
      <c r="AS4131" s="1" t="s">
        <v>51</v>
      </c>
      <c r="AT4131" s="1" t="s">
        <v>51</v>
      </c>
      <c r="AU4131" s="1" t="s">
        <v>51</v>
      </c>
    </row>
    <row r="4132" spans="1:47" x14ac:dyDescent="0.25">
      <c r="A4132" s="1" t="s">
        <v>9475</v>
      </c>
      <c r="B4132">
        <v>2</v>
      </c>
      <c r="C4132" s="2" t="d">
        <v>2019-05-21T06:11:59.000000227242708075</v>
      </c>
      <c r="D4132" s="2" t="d">
        <v>2019-05-21T06:41:23.99999979883432650</v>
      </c>
      <c r="E4132">
        <v>39.704729999999998</v>
      </c>
      <c r="F4132">
        <v>-105.19298999999999</v>
      </c>
      <c r="G4132">
        <v>39.719909999999999</v>
      </c>
      <c r="H4132">
        <v>-105.19828</v>
      </c>
      <c r="I4132">
        <v>1.0860000000000001</v>
      </c>
      <c r="J4132" s="1" t="s">
        <v>3246</v>
      </c>
      <c r="L4132" s="1" t="s">
        <v>406</v>
      </c>
      <c r="M4132" s="1" t="s">
        <v>47</v>
      </c>
      <c r="N4132" s="1" t="s">
        <v>270</v>
      </c>
      <c r="O4132" s="1" t="s">
        <v>115</v>
      </c>
      <c r="P4132" s="1" t="s">
        <v>199</v>
      </c>
      <c r="Q4132" s="1" t="s">
        <v>271</v>
      </c>
      <c r="R4132" s="1" t="s">
        <v>48</v>
      </c>
      <c r="S4132" s="1" t="s">
        <v>79</v>
      </c>
      <c r="T4132" s="1" t="s">
        <v>206</v>
      </c>
      <c r="U4132" s="2" t="d">
        <v>2019-05-21T05:58:59.99999980442225925</v>
      </c>
      <c r="V4132">
        <v>32</v>
      </c>
      <c r="W4132">
        <v>26</v>
      </c>
      <c r="X4132">
        <v>100</v>
      </c>
      <c r="Y4132">
        <v>24.07</v>
      </c>
      <c r="Z4132">
        <v>0.75</v>
      </c>
      <c r="AA4132" s="1" t="s">
        <v>65</v>
      </c>
      <c r="AB4132">
        <v>7</v>
      </c>
      <c r="AC4132">
        <v>0</v>
      </c>
      <c r="AD4132" s="1" t="s">
        <v>1204</v>
      </c>
      <c r="AE4132" t="b">
        <v>0</v>
      </c>
      <c r="AF4132" t="b">
        <v>0</v>
      </c>
      <c r="AG4132" t="b">
        <v>0</v>
      </c>
      <c r="AH4132" t="b">
        <v>0</v>
      </c>
      <c r="AI4132" t="b">
        <v>1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s="1" t="s">
        <v>51</v>
      </c>
      <c r="AS4132" s="1" t="s">
        <v>51</v>
      </c>
      <c r="AT4132" s="1" t="s">
        <v>51</v>
      </c>
      <c r="AU4132" s="1" t="s">
        <v>51</v>
      </c>
    </row>
    <row r="4133" spans="1:47" x14ac:dyDescent="0.25">
      <c r="A4133" s="1" t="s">
        <v>9476</v>
      </c>
      <c r="B4133">
        <v>2</v>
      </c>
      <c r="C4133" s="2" t="d">
        <v>2019-05-21T06:32:14.00000010151415775</v>
      </c>
      <c r="D4133" s="2" t="d">
        <v>2019-05-21T07:01:22.99999970477074350</v>
      </c>
      <c r="E4133">
        <v>39.086689999999997</v>
      </c>
      <c r="F4133">
        <v>-104.86124</v>
      </c>
      <c r="G4133">
        <v>39.091740000000001</v>
      </c>
      <c r="H4133">
        <v>-104.86242</v>
      </c>
      <c r="I4133">
        <v>0.35499999999999998</v>
      </c>
      <c r="J4133" s="1" t="s">
        <v>2366</v>
      </c>
      <c r="L4133" s="1" t="s">
        <v>266</v>
      </c>
      <c r="M4133" s="1" t="s">
        <v>47</v>
      </c>
      <c r="N4133" s="1" t="s">
        <v>448</v>
      </c>
      <c r="O4133" s="1" t="s">
        <v>194</v>
      </c>
      <c r="P4133" s="1" t="s">
        <v>199</v>
      </c>
      <c r="Q4133" s="1" t="s">
        <v>449</v>
      </c>
      <c r="R4133" s="1" t="s">
        <v>48</v>
      </c>
      <c r="S4133" s="1" t="s">
        <v>79</v>
      </c>
      <c r="T4133" s="1" t="s">
        <v>235</v>
      </c>
      <c r="U4133" s="2" t="d">
        <v>2019-05-21T06:30:59.99999977648258200</v>
      </c>
      <c r="V4133">
        <v>30</v>
      </c>
      <c r="W4133">
        <v>17</v>
      </c>
      <c r="X4133">
        <v>100</v>
      </c>
      <c r="Y4133">
        <v>23.16</v>
      </c>
      <c r="Z4133">
        <v>1</v>
      </c>
      <c r="AA4133" s="1" t="s">
        <v>61</v>
      </c>
      <c r="AB4133">
        <v>21</v>
      </c>
      <c r="AC4133">
        <v>0</v>
      </c>
      <c r="AD4133" s="1" t="s">
        <v>1224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s="1" t="s">
        <v>51</v>
      </c>
      <c r="AS4133" s="1" t="s">
        <v>51</v>
      </c>
      <c r="AT4133" s="1" t="s">
        <v>51</v>
      </c>
      <c r="AU4133" s="1" t="s">
        <v>51</v>
      </c>
    </row>
    <row r="4134" spans="1:47" x14ac:dyDescent="0.25">
      <c r="A4134" s="1" t="s">
        <v>4961</v>
      </c>
      <c r="B4134">
        <v>3</v>
      </c>
      <c r="C4134" s="2" t="d">
        <v>2019-05-21T06:50:59.00000031106174050</v>
      </c>
      <c r="D4134" s="2" t="d">
        <v>2019-05-21T07:20:25.00000011641532075</v>
      </c>
      <c r="E4134">
        <v>40.393965000000001</v>
      </c>
      <c r="F4134">
        <v>-104.99348000000001</v>
      </c>
      <c r="G4134">
        <v>40.387318</v>
      </c>
      <c r="H4134">
        <v>-104.99354</v>
      </c>
      <c r="I4134">
        <v>0.45900000000000002</v>
      </c>
      <c r="J4134" s="1" t="s">
        <v>522</v>
      </c>
      <c r="L4134" s="1" t="s">
        <v>196</v>
      </c>
      <c r="M4134" s="1" t="s">
        <v>47</v>
      </c>
      <c r="N4134" s="1" t="s">
        <v>306</v>
      </c>
      <c r="O4134" s="1" t="s">
        <v>229</v>
      </c>
      <c r="P4134" s="1" t="s">
        <v>199</v>
      </c>
      <c r="Q4134" s="1" t="s">
        <v>307</v>
      </c>
      <c r="R4134" s="1" t="s">
        <v>48</v>
      </c>
      <c r="S4134" s="1" t="s">
        <v>79</v>
      </c>
      <c r="T4134" s="1" t="s">
        <v>231</v>
      </c>
      <c r="U4134" s="2" t="d">
        <v>2019-05-21T06:56:00.00000026542693050</v>
      </c>
      <c r="V4134">
        <v>33</v>
      </c>
      <c r="W4134">
        <v>25</v>
      </c>
      <c r="X4134">
        <v>96</v>
      </c>
      <c r="Y4134">
        <v>24.68</v>
      </c>
      <c r="Z4134">
        <v>1</v>
      </c>
      <c r="AA4134" s="1" t="s">
        <v>61</v>
      </c>
      <c r="AB4134">
        <v>10</v>
      </c>
      <c r="AC4134">
        <v>0.01</v>
      </c>
      <c r="AD4134" s="1" t="s">
        <v>1211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s="1" t="s">
        <v>51</v>
      </c>
      <c r="AS4134" s="1" t="s">
        <v>51</v>
      </c>
      <c r="AT4134" s="1" t="s">
        <v>51</v>
      </c>
      <c r="AU4134" s="1" t="s">
        <v>51</v>
      </c>
    </row>
    <row r="4135" spans="1:47" x14ac:dyDescent="0.25">
      <c r="A4135" s="1" t="s">
        <v>6080</v>
      </c>
      <c r="B4135">
        <v>3</v>
      </c>
      <c r="C4135" s="2" t="d">
        <v>2019-05-21T06:56:59.000000227242708075</v>
      </c>
      <c r="D4135" s="2" t="d">
        <v>2019-05-21T07:26:25.00000003259628900</v>
      </c>
      <c r="E4135">
        <v>39.139459000000002</v>
      </c>
      <c r="F4135">
        <v>-104.862336</v>
      </c>
      <c r="G4135">
        <v>39.133450000000003</v>
      </c>
      <c r="H4135">
        <v>-104.86335</v>
      </c>
      <c r="I4135">
        <v>0.41899999999999998</v>
      </c>
      <c r="J4135" s="1" t="s">
        <v>402</v>
      </c>
      <c r="L4135" s="1" t="s">
        <v>196</v>
      </c>
      <c r="M4135" s="1" t="s">
        <v>47</v>
      </c>
      <c r="N4135" s="1" t="s">
        <v>86</v>
      </c>
      <c r="O4135" s="1" t="s">
        <v>121</v>
      </c>
      <c r="P4135" s="1" t="s">
        <v>199</v>
      </c>
      <c r="Q4135" s="1" t="s">
        <v>223</v>
      </c>
      <c r="R4135" s="1" t="s">
        <v>48</v>
      </c>
      <c r="S4135" s="1" t="s">
        <v>79</v>
      </c>
      <c r="T4135" s="1" t="s">
        <v>224</v>
      </c>
      <c r="U4135" s="2" t="d">
        <v>2019-05-21T06:53:59.99999987427145575</v>
      </c>
      <c r="V4135">
        <v>27</v>
      </c>
      <c r="W4135">
        <v>14</v>
      </c>
      <c r="X4135">
        <v>100</v>
      </c>
      <c r="Y4135">
        <v>22.78</v>
      </c>
      <c r="Z4135">
        <v>1</v>
      </c>
      <c r="AA4135" s="1" t="s">
        <v>56</v>
      </c>
      <c r="AB4135">
        <v>17</v>
      </c>
      <c r="AC4135">
        <v>0</v>
      </c>
      <c r="AD4135" s="1" t="s">
        <v>1211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s="1" t="s">
        <v>51</v>
      </c>
      <c r="AS4135" s="1" t="s">
        <v>51</v>
      </c>
      <c r="AT4135" s="1" t="s">
        <v>51</v>
      </c>
      <c r="AU4135" s="1" t="s">
        <v>51</v>
      </c>
    </row>
    <row r="4136" spans="1:47" x14ac:dyDescent="0.25">
      <c r="A4136" s="1" t="s">
        <v>9477</v>
      </c>
      <c r="B4136">
        <v>2</v>
      </c>
      <c r="C4136" s="2" t="d">
        <v>2019-05-21T06:59:59.99999979045242400</v>
      </c>
      <c r="D4136" s="2" t="d">
        <v>2019-05-21T07:29:23.00000015180557950</v>
      </c>
      <c r="E4136">
        <v>40.381270000000001</v>
      </c>
      <c r="F4136">
        <v>-104.9936</v>
      </c>
      <c r="G4136">
        <v>40.375239999999998</v>
      </c>
      <c r="H4136">
        <v>-104.99217</v>
      </c>
      <c r="I4136">
        <v>0.42299999999999999</v>
      </c>
      <c r="J4136" s="1" t="s">
        <v>522</v>
      </c>
      <c r="L4136" s="1" t="s">
        <v>173</v>
      </c>
      <c r="M4136" s="1" t="s">
        <v>47</v>
      </c>
      <c r="N4136" s="1" t="s">
        <v>304</v>
      </c>
      <c r="O4136" s="1" t="s">
        <v>229</v>
      </c>
      <c r="P4136" s="1" t="s">
        <v>199</v>
      </c>
      <c r="Q4136" s="1" t="s">
        <v>305</v>
      </c>
      <c r="R4136" s="1" t="s">
        <v>48</v>
      </c>
      <c r="S4136" s="1" t="s">
        <v>79</v>
      </c>
      <c r="T4136" s="1" t="s">
        <v>231</v>
      </c>
      <c r="U4136" s="2" t="d">
        <v>2019-05-21T06:56:00.00000026542693050</v>
      </c>
      <c r="V4136">
        <v>33</v>
      </c>
      <c r="W4136">
        <v>25</v>
      </c>
      <c r="X4136">
        <v>96</v>
      </c>
      <c r="Y4136">
        <v>24.68</v>
      </c>
      <c r="Z4136">
        <v>1</v>
      </c>
      <c r="AA4136" s="1" t="s">
        <v>61</v>
      </c>
      <c r="AB4136">
        <v>10</v>
      </c>
      <c r="AC4136">
        <v>0.01</v>
      </c>
      <c r="AD4136" s="1" t="s">
        <v>1211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s="1" t="s">
        <v>51</v>
      </c>
      <c r="AS4136" s="1" t="s">
        <v>51</v>
      </c>
      <c r="AT4136" s="1" t="s">
        <v>51</v>
      </c>
      <c r="AU4136" s="1" t="s">
        <v>51</v>
      </c>
    </row>
    <row r="4137" spans="1:47" x14ac:dyDescent="0.25">
      <c r="A4137" s="1" t="s">
        <v>9478</v>
      </c>
      <c r="B4137">
        <v>2</v>
      </c>
      <c r="C4137" s="2" t="d">
        <v>2019-05-21T07:03:42.99999974202364425</v>
      </c>
      <c r="D4137" s="2" t="d">
        <v>2019-05-21T07:33:36.99999980628490125</v>
      </c>
      <c r="E4137">
        <v>39.128270000000001</v>
      </c>
      <c r="F4137">
        <v>-104.86391999999999</v>
      </c>
      <c r="G4137">
        <v>39.132269999999998</v>
      </c>
      <c r="H4137">
        <v>-104.8633</v>
      </c>
      <c r="I4137">
        <v>0.27800000000000002</v>
      </c>
      <c r="J4137" s="1" t="s">
        <v>402</v>
      </c>
      <c r="L4137" s="1" t="s">
        <v>266</v>
      </c>
      <c r="M4137" s="1" t="s">
        <v>47</v>
      </c>
      <c r="N4137" s="1" t="s">
        <v>448</v>
      </c>
      <c r="O4137" s="1" t="s">
        <v>194</v>
      </c>
      <c r="P4137" s="1" t="s">
        <v>199</v>
      </c>
      <c r="Q4137" s="1" t="s">
        <v>449</v>
      </c>
      <c r="R4137" s="1" t="s">
        <v>48</v>
      </c>
      <c r="S4137" s="1" t="s">
        <v>79</v>
      </c>
      <c r="T4137" s="1" t="s">
        <v>235</v>
      </c>
      <c r="U4137" s="2" t="d">
        <v>2019-05-21T07:05:59.99999970663339225</v>
      </c>
      <c r="V4137">
        <v>30</v>
      </c>
      <c r="W4137">
        <v>17</v>
      </c>
      <c r="X4137">
        <v>93</v>
      </c>
      <c r="Y4137">
        <v>23.17</v>
      </c>
      <c r="Z4137">
        <v>0.88</v>
      </c>
      <c r="AA4137" s="1" t="s">
        <v>58</v>
      </c>
      <c r="AB4137">
        <v>21</v>
      </c>
      <c r="AC4137">
        <v>0</v>
      </c>
      <c r="AD4137" s="1" t="s">
        <v>1224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s="1" t="s">
        <v>51</v>
      </c>
      <c r="AS4137" s="1" t="s">
        <v>51</v>
      </c>
      <c r="AT4137" s="1" t="s">
        <v>51</v>
      </c>
      <c r="AU4137" s="1" t="s">
        <v>51</v>
      </c>
    </row>
    <row r="4138" spans="1:47" x14ac:dyDescent="0.25">
      <c r="A4138" s="1" t="s">
        <v>4953</v>
      </c>
      <c r="B4138">
        <v>3</v>
      </c>
      <c r="C4138" s="2" t="d">
        <v>2019-05-21T07:28:27.99999986775219525</v>
      </c>
      <c r="D4138" s="2" t="d">
        <v>2019-05-21T07:58:25.00000000465661175</v>
      </c>
      <c r="E4138">
        <v>40.563018999999997</v>
      </c>
      <c r="F4138">
        <v>-105.00154999999999</v>
      </c>
      <c r="G4138">
        <v>40.560130999999998</v>
      </c>
      <c r="H4138">
        <v>-105.00148299999999</v>
      </c>
      <c r="I4138">
        <v>0.2</v>
      </c>
      <c r="J4138" s="1" t="s">
        <v>767</v>
      </c>
      <c r="L4138" s="1" t="s">
        <v>196</v>
      </c>
      <c r="M4138" s="1" t="s">
        <v>47</v>
      </c>
      <c r="N4138" s="1" t="s">
        <v>228</v>
      </c>
      <c r="O4138" s="1" t="s">
        <v>229</v>
      </c>
      <c r="P4138" s="1" t="s">
        <v>199</v>
      </c>
      <c r="Q4138" s="1" t="s">
        <v>301</v>
      </c>
      <c r="R4138" s="1" t="s">
        <v>48</v>
      </c>
      <c r="S4138" s="1" t="s">
        <v>79</v>
      </c>
      <c r="T4138" s="1" t="s">
        <v>231</v>
      </c>
      <c r="U4138" s="2" t="d">
        <v>2019-05-21T07:30:00.000</v>
      </c>
      <c r="V4138">
        <v>34</v>
      </c>
      <c r="W4138">
        <v>26</v>
      </c>
      <c r="X4138">
        <v>93</v>
      </c>
      <c r="Y4138">
        <v>24.67</v>
      </c>
      <c r="Z4138">
        <v>3</v>
      </c>
      <c r="AA4138" s="1" t="s">
        <v>58</v>
      </c>
      <c r="AB4138">
        <v>9</v>
      </c>
      <c r="AC4138">
        <v>0.01</v>
      </c>
      <c r="AD4138" s="1" t="s">
        <v>1211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s="1" t="s">
        <v>51</v>
      </c>
      <c r="AS4138" s="1" t="s">
        <v>51</v>
      </c>
      <c r="AT4138" s="1" t="s">
        <v>51</v>
      </c>
      <c r="AU4138" s="1" t="s">
        <v>51</v>
      </c>
    </row>
    <row r="4139" spans="1:47" x14ac:dyDescent="0.25">
      <c r="A4139" s="1" t="s">
        <v>5486</v>
      </c>
      <c r="B4139">
        <v>3</v>
      </c>
      <c r="C4139" s="2" t="d">
        <v>2019-05-21T08:16:27.00000022072344825</v>
      </c>
      <c r="D4139" s="2" t="d">
        <v>2019-05-21T08:46:23.00000012386590225</v>
      </c>
      <c r="E4139">
        <v>38.998050999999997</v>
      </c>
      <c r="F4139">
        <v>-104.77843</v>
      </c>
      <c r="G4139">
        <v>38.999519999999997</v>
      </c>
      <c r="H4139">
        <v>-104.77825</v>
      </c>
      <c r="I4139">
        <v>0.10199999999999999</v>
      </c>
      <c r="J4139" s="1" t="s">
        <v>345</v>
      </c>
      <c r="L4139" s="1" t="s">
        <v>178</v>
      </c>
      <c r="M4139" s="1" t="s">
        <v>47</v>
      </c>
      <c r="N4139" s="1" t="s">
        <v>233</v>
      </c>
      <c r="O4139" s="1" t="s">
        <v>194</v>
      </c>
      <c r="P4139" s="1" t="s">
        <v>199</v>
      </c>
      <c r="Q4139" s="1" t="s">
        <v>346</v>
      </c>
      <c r="R4139" s="1" t="s">
        <v>48</v>
      </c>
      <c r="S4139" s="1" t="s">
        <v>79</v>
      </c>
      <c r="T4139" s="1" t="s">
        <v>235</v>
      </c>
      <c r="U4139" s="2" t="d">
        <v>2019-05-21T08:13:00.00000023748725325</v>
      </c>
      <c r="V4139">
        <v>30</v>
      </c>
      <c r="W4139">
        <v>16</v>
      </c>
      <c r="X4139">
        <v>93</v>
      </c>
      <c r="Y4139">
        <v>23.16</v>
      </c>
      <c r="Z4139">
        <v>8</v>
      </c>
      <c r="AA4139" s="1" t="s">
        <v>58</v>
      </c>
      <c r="AB4139">
        <v>26</v>
      </c>
      <c r="AC4139">
        <v>0</v>
      </c>
      <c r="AD4139" s="1" t="s">
        <v>1224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s="1" t="s">
        <v>51</v>
      </c>
      <c r="AS4139" s="1" t="s">
        <v>51</v>
      </c>
      <c r="AT4139" s="1" t="s">
        <v>51</v>
      </c>
      <c r="AU4139" s="1" t="s">
        <v>51</v>
      </c>
    </row>
    <row r="4140" spans="1:47" x14ac:dyDescent="0.25">
      <c r="A4140" s="1" t="s">
        <v>5745</v>
      </c>
      <c r="B4140">
        <v>3</v>
      </c>
      <c r="C4140" s="2" t="d">
        <v>2019-05-21T07:54:43.99999989196658175</v>
      </c>
      <c r="D4140" s="2" t="d">
        <v>2019-05-21T08:24:23.99999982677400375</v>
      </c>
      <c r="E4140">
        <v>39.778410000000001</v>
      </c>
      <c r="F4140">
        <v>-104.91289</v>
      </c>
      <c r="G4140">
        <v>39.780209999999997</v>
      </c>
      <c r="H4140">
        <v>-104.93586000000001</v>
      </c>
      <c r="I4140">
        <v>1.226</v>
      </c>
      <c r="J4140" s="1" t="s">
        <v>487</v>
      </c>
      <c r="L4140" s="1" t="s">
        <v>137</v>
      </c>
      <c r="M4140" s="1" t="s">
        <v>47</v>
      </c>
      <c r="N4140" s="1" t="s">
        <v>131</v>
      </c>
      <c r="O4140" s="1" t="s">
        <v>131</v>
      </c>
      <c r="P4140" s="1" t="s">
        <v>199</v>
      </c>
      <c r="Q4140" s="1" t="s">
        <v>247</v>
      </c>
      <c r="R4140" s="1" t="s">
        <v>48</v>
      </c>
      <c r="S4140" s="1" t="s">
        <v>79</v>
      </c>
      <c r="T4140" s="1" t="s">
        <v>206</v>
      </c>
      <c r="U4140" s="2" t="d">
        <v>2019-05-21T07:47:00.00000018160789875</v>
      </c>
      <c r="V4140">
        <v>32</v>
      </c>
      <c r="W4140">
        <v>25</v>
      </c>
      <c r="X4140">
        <v>100</v>
      </c>
      <c r="Y4140">
        <v>24.05</v>
      </c>
      <c r="Z4140">
        <v>0.25</v>
      </c>
      <c r="AA4140" s="1" t="s">
        <v>58</v>
      </c>
      <c r="AB4140">
        <v>8</v>
      </c>
      <c r="AC4140">
        <v>0</v>
      </c>
      <c r="AD4140" s="1" t="s">
        <v>1269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s="1" t="s">
        <v>51</v>
      </c>
      <c r="AS4140" s="1" t="s">
        <v>51</v>
      </c>
      <c r="AT4140" s="1" t="s">
        <v>51</v>
      </c>
      <c r="AU4140" s="1" t="s">
        <v>51</v>
      </c>
    </row>
    <row r="4141" spans="1:47" x14ac:dyDescent="0.25">
      <c r="A4141" s="1" t="s">
        <v>6260</v>
      </c>
      <c r="B4141">
        <v>3</v>
      </c>
      <c r="C4141" s="2" t="d">
        <v>2019-05-21T08:10:27.0000003045424800</v>
      </c>
      <c r="D4141" s="2" t="d">
        <v>2019-05-21T08:40:25.00000004656613100</v>
      </c>
      <c r="E4141">
        <v>39.941180000000003</v>
      </c>
      <c r="F4141">
        <v>-105.13984000000001</v>
      </c>
      <c r="G4141">
        <v>39.941181</v>
      </c>
      <c r="H4141">
        <v>-105.139841</v>
      </c>
      <c r="I4141">
        <v>0</v>
      </c>
      <c r="J4141" s="1" t="s">
        <v>538</v>
      </c>
      <c r="L4141" s="1" t="s">
        <v>372</v>
      </c>
      <c r="M4141" s="1" t="s">
        <v>47</v>
      </c>
      <c r="N4141" s="1" t="s">
        <v>114</v>
      </c>
      <c r="O4141" s="1" t="s">
        <v>256</v>
      </c>
      <c r="P4141" s="1" t="s">
        <v>199</v>
      </c>
      <c r="Q4141" s="1" t="s">
        <v>539</v>
      </c>
      <c r="R4141" s="1" t="s">
        <v>48</v>
      </c>
      <c r="S4141" s="1" t="s">
        <v>79</v>
      </c>
      <c r="T4141" s="1" t="s">
        <v>206</v>
      </c>
      <c r="U4141" s="2" t="d">
        <v>2019-05-21T07:47:00.00000018160789875</v>
      </c>
      <c r="V4141">
        <v>32</v>
      </c>
      <c r="W4141">
        <v>25</v>
      </c>
      <c r="X4141">
        <v>100</v>
      </c>
      <c r="Y4141">
        <v>24.05</v>
      </c>
      <c r="Z4141">
        <v>0.25</v>
      </c>
      <c r="AA4141" s="1" t="s">
        <v>58</v>
      </c>
      <c r="AB4141">
        <v>8</v>
      </c>
      <c r="AC4141">
        <v>0</v>
      </c>
      <c r="AD4141" s="1" t="s">
        <v>1269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s="1" t="s">
        <v>51</v>
      </c>
      <c r="AS4141" s="1" t="s">
        <v>51</v>
      </c>
      <c r="AT4141" s="1" t="s">
        <v>51</v>
      </c>
      <c r="AU4141" s="1" t="s">
        <v>51</v>
      </c>
    </row>
    <row r="4142" spans="1:47" x14ac:dyDescent="0.25">
      <c r="A4142" s="1" t="s">
        <v>9479</v>
      </c>
      <c r="B4142">
        <v>2</v>
      </c>
      <c r="C4142" s="2" t="d">
        <v>2019-05-21T08:47:57.99999970011413175</v>
      </c>
      <c r="D4142" s="2" t="d">
        <v>2019-05-21T09:17:52.99999999813735800</v>
      </c>
      <c r="E4142">
        <v>38.901003000000003</v>
      </c>
      <c r="F4142">
        <v>-104.82862299999999</v>
      </c>
      <c r="G4142">
        <v>38.894159999999999</v>
      </c>
      <c r="H4142">
        <v>-104.83145</v>
      </c>
      <c r="I4142">
        <v>0.497</v>
      </c>
      <c r="J4142" s="1" t="s">
        <v>458</v>
      </c>
      <c r="L4142" s="1" t="s">
        <v>327</v>
      </c>
      <c r="M4142" s="1" t="s">
        <v>47</v>
      </c>
      <c r="N4142" s="1" t="s">
        <v>233</v>
      </c>
      <c r="O4142" s="1" t="s">
        <v>194</v>
      </c>
      <c r="P4142" s="1" t="s">
        <v>199</v>
      </c>
      <c r="Q4142" s="1" t="s">
        <v>326</v>
      </c>
      <c r="R4142" s="1" t="s">
        <v>48</v>
      </c>
      <c r="S4142" s="1" t="s">
        <v>79</v>
      </c>
      <c r="T4142" s="1" t="s">
        <v>235</v>
      </c>
      <c r="U4142" s="2" t="d">
        <v>2019-05-21T08:42:00.00000025145709525</v>
      </c>
      <c r="V4142">
        <v>30</v>
      </c>
      <c r="W4142">
        <v>17</v>
      </c>
      <c r="X4142">
        <v>93</v>
      </c>
      <c r="Y4142">
        <v>23.18</v>
      </c>
      <c r="Z4142">
        <v>7</v>
      </c>
      <c r="AA4142" s="1" t="s">
        <v>58</v>
      </c>
      <c r="AB4142">
        <v>23</v>
      </c>
      <c r="AC4142">
        <v>0</v>
      </c>
      <c r="AD4142" s="1" t="s">
        <v>1224</v>
      </c>
      <c r="AE4142" t="b">
        <v>0</v>
      </c>
      <c r="AF4142" t="b">
        <v>0</v>
      </c>
      <c r="AG4142" t="b">
        <v>0</v>
      </c>
      <c r="AH4142" t="b">
        <v>0</v>
      </c>
      <c r="AI4142" t="b">
        <v>1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s="1" t="s">
        <v>51</v>
      </c>
      <c r="AS4142" s="1" t="s">
        <v>51</v>
      </c>
      <c r="AT4142" s="1" t="s">
        <v>51</v>
      </c>
      <c r="AU4142" s="1" t="s">
        <v>51</v>
      </c>
    </row>
    <row r="4143" spans="1:47" x14ac:dyDescent="0.25">
      <c r="A4143" s="1" t="s">
        <v>9480</v>
      </c>
      <c r="B4143">
        <v>2</v>
      </c>
      <c r="C4143" s="2" t="d">
        <v>2019-05-21T10:24:41.99999984353780875</v>
      </c>
      <c r="D4143" s="2" t="d">
        <v>2019-05-21T10:53:40.00000001862645375</v>
      </c>
      <c r="E4143">
        <v>39.656550000000003</v>
      </c>
      <c r="F4143">
        <v>-104.84672999999999</v>
      </c>
      <c r="G4143">
        <v>39.660530000000001</v>
      </c>
      <c r="H4143">
        <v>-104.83889000000001</v>
      </c>
      <c r="I4143">
        <v>0.5</v>
      </c>
      <c r="J4143" s="1" t="s">
        <v>575</v>
      </c>
      <c r="L4143" s="1" t="s">
        <v>309</v>
      </c>
      <c r="M4143" s="1" t="s">
        <v>47</v>
      </c>
      <c r="N4143" s="1" t="s">
        <v>171</v>
      </c>
      <c r="O4143" s="1" t="s">
        <v>202</v>
      </c>
      <c r="P4143" s="1" t="s">
        <v>199</v>
      </c>
      <c r="Q4143" s="1" t="s">
        <v>203</v>
      </c>
      <c r="R4143" s="1" t="s">
        <v>48</v>
      </c>
      <c r="S4143" s="1" t="s">
        <v>79</v>
      </c>
      <c r="T4143" s="1" t="s">
        <v>204</v>
      </c>
      <c r="U4143" s="2" t="d">
        <v>2019-05-21T10:44:59.99999979045242400</v>
      </c>
      <c r="V4143">
        <v>34</v>
      </c>
      <c r="W4143">
        <v>25</v>
      </c>
      <c r="X4143">
        <v>100</v>
      </c>
      <c r="Y4143">
        <v>24</v>
      </c>
      <c r="Z4143">
        <v>3</v>
      </c>
      <c r="AA4143" s="1" t="s">
        <v>65</v>
      </c>
      <c r="AB4143">
        <v>12</v>
      </c>
      <c r="AC4143">
        <v>0</v>
      </c>
      <c r="AD4143" s="1" t="s">
        <v>1211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s="1" t="s">
        <v>51</v>
      </c>
      <c r="AS4143" s="1" t="s">
        <v>51</v>
      </c>
      <c r="AT4143" s="1" t="s">
        <v>51</v>
      </c>
      <c r="AU4143" s="1" t="s">
        <v>51</v>
      </c>
    </row>
    <row r="4144" spans="1:47" x14ac:dyDescent="0.25">
      <c r="A4144" s="1" t="s">
        <v>6081</v>
      </c>
      <c r="B4144">
        <v>3</v>
      </c>
      <c r="C4144" s="2" t="d">
        <v>2019-05-21T09:50:58.00000007729977125</v>
      </c>
      <c r="D4144" s="2" t="d">
        <v>2019-05-21T10:20:25.00000011641532075</v>
      </c>
      <c r="E4144">
        <v>39.885438999999998</v>
      </c>
      <c r="F4144">
        <v>-104.98766999999999</v>
      </c>
      <c r="G4144">
        <v>39.882770000000001</v>
      </c>
      <c r="H4144">
        <v>-104.98768</v>
      </c>
      <c r="I4144">
        <v>0.184</v>
      </c>
      <c r="J4144" s="1" t="s">
        <v>442</v>
      </c>
      <c r="L4144" s="1" t="s">
        <v>313</v>
      </c>
      <c r="M4144" s="1" t="s">
        <v>47</v>
      </c>
      <c r="N4144" s="1" t="s">
        <v>131</v>
      </c>
      <c r="O4144" s="1" t="s">
        <v>147</v>
      </c>
      <c r="P4144" s="1" t="s">
        <v>199</v>
      </c>
      <c r="Q4144" s="1" t="s">
        <v>440</v>
      </c>
      <c r="R4144" s="1" t="s">
        <v>48</v>
      </c>
      <c r="S4144" s="1" t="s">
        <v>79</v>
      </c>
      <c r="T4144" s="1" t="s">
        <v>206</v>
      </c>
      <c r="U4144" s="2" t="d">
        <v>2019-05-21T09:46:59.99999976251274675</v>
      </c>
      <c r="V4144">
        <v>34</v>
      </c>
      <c r="W4144">
        <v>25</v>
      </c>
      <c r="X4144">
        <v>100</v>
      </c>
      <c r="Y4144">
        <v>24.05</v>
      </c>
      <c r="Z4144">
        <v>1</v>
      </c>
      <c r="AA4144" s="1" t="s">
        <v>71</v>
      </c>
      <c r="AB4144">
        <v>12</v>
      </c>
      <c r="AC4144">
        <v>0</v>
      </c>
      <c r="AD4144" s="1" t="s">
        <v>1211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s="1" t="s">
        <v>51</v>
      </c>
      <c r="AS4144" s="1" t="s">
        <v>51</v>
      </c>
      <c r="AT4144" s="1" t="s">
        <v>51</v>
      </c>
      <c r="AU4144" s="1" t="s">
        <v>51</v>
      </c>
    </row>
    <row r="4145" spans="1:47" x14ac:dyDescent="0.25">
      <c r="A4145" s="1" t="s">
        <v>6082</v>
      </c>
      <c r="B4145">
        <v>3</v>
      </c>
      <c r="C4145" s="2" t="d">
        <v>2019-05-21T10:10:26.99999988544732125</v>
      </c>
      <c r="D4145" s="2" t="d">
        <v>2019-05-21T10:26:25.00000003259628900</v>
      </c>
      <c r="E4145">
        <v>39.900221000000002</v>
      </c>
      <c r="F4145">
        <v>-104.988178</v>
      </c>
      <c r="G4145">
        <v>39.897492</v>
      </c>
      <c r="H4145">
        <v>-104.987711</v>
      </c>
      <c r="I4145">
        <v>0.19</v>
      </c>
      <c r="J4145" s="1" t="s">
        <v>442</v>
      </c>
      <c r="L4145" s="1" t="s">
        <v>196</v>
      </c>
      <c r="M4145" s="1" t="s">
        <v>47</v>
      </c>
      <c r="N4145" s="1" t="s">
        <v>131</v>
      </c>
      <c r="O4145" s="1" t="s">
        <v>147</v>
      </c>
      <c r="P4145" s="1" t="s">
        <v>199</v>
      </c>
      <c r="Q4145" s="1" t="s">
        <v>440</v>
      </c>
      <c r="R4145" s="1" t="s">
        <v>48</v>
      </c>
      <c r="S4145" s="1" t="s">
        <v>79</v>
      </c>
      <c r="T4145" s="1" t="s">
        <v>206</v>
      </c>
      <c r="U4145" s="2" t="d">
        <v>2019-05-21T09:46:59.99999976251274675</v>
      </c>
      <c r="V4145">
        <v>34</v>
      </c>
      <c r="W4145">
        <v>25</v>
      </c>
      <c r="X4145">
        <v>100</v>
      </c>
      <c r="Y4145">
        <v>24.05</v>
      </c>
      <c r="Z4145">
        <v>1</v>
      </c>
      <c r="AA4145" s="1" t="s">
        <v>71</v>
      </c>
      <c r="AB4145">
        <v>12</v>
      </c>
      <c r="AC4145">
        <v>0</v>
      </c>
      <c r="AD4145" s="1" t="s">
        <v>1211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s="1" t="s">
        <v>51</v>
      </c>
      <c r="AS4145" s="1" t="s">
        <v>51</v>
      </c>
      <c r="AT4145" s="1" t="s">
        <v>51</v>
      </c>
      <c r="AU4145" s="1" t="s">
        <v>51</v>
      </c>
    </row>
    <row r="4146" spans="1:47" x14ac:dyDescent="0.25">
      <c r="A4146" s="1" t="s">
        <v>9481</v>
      </c>
      <c r="B4146">
        <v>2</v>
      </c>
      <c r="C4146" s="2" t="d">
        <v>2019-05-21T10:17:57.99999970011413175</v>
      </c>
      <c r="D4146" s="2" t="d">
        <v>2019-05-21T10:47:27.00000020675361300</v>
      </c>
      <c r="E4146">
        <v>39.852139999999999</v>
      </c>
      <c r="F4146">
        <v>-104.98638</v>
      </c>
      <c r="G4146">
        <v>39.845269999999999</v>
      </c>
      <c r="H4146">
        <v>-104.98492</v>
      </c>
      <c r="I4146">
        <v>0.48099999999999998</v>
      </c>
      <c r="J4146" s="1" t="s">
        <v>518</v>
      </c>
      <c r="L4146" s="1" t="s">
        <v>173</v>
      </c>
      <c r="M4146" s="1" t="s">
        <v>47</v>
      </c>
      <c r="N4146" s="1" t="s">
        <v>131</v>
      </c>
      <c r="O4146" s="1" t="s">
        <v>147</v>
      </c>
      <c r="P4146" s="1" t="s">
        <v>199</v>
      </c>
      <c r="Q4146" s="1" t="s">
        <v>205</v>
      </c>
      <c r="R4146" s="1" t="s">
        <v>48</v>
      </c>
      <c r="S4146" s="1" t="s">
        <v>79</v>
      </c>
      <c r="T4146" s="1" t="s">
        <v>206</v>
      </c>
      <c r="U4146" s="2" t="d">
        <v>2019-05-21T10:34:59.9999997206032275</v>
      </c>
      <c r="V4146">
        <v>34</v>
      </c>
      <c r="W4146">
        <v>26</v>
      </c>
      <c r="X4146">
        <v>100</v>
      </c>
      <c r="Y4146">
        <v>24.02</v>
      </c>
      <c r="Z4146">
        <v>8</v>
      </c>
      <c r="AA4146" s="1" t="s">
        <v>65</v>
      </c>
      <c r="AB4146">
        <v>10</v>
      </c>
      <c r="AC4146">
        <v>0</v>
      </c>
      <c r="AD4146" s="1" t="s">
        <v>1211</v>
      </c>
      <c r="AE4146" t="b">
        <v>0</v>
      </c>
      <c r="AF4146" t="b">
        <v>0</v>
      </c>
      <c r="AG4146" t="b">
        <v>0</v>
      </c>
      <c r="AH4146" t="b">
        <v>0</v>
      </c>
      <c r="AI4146" t="b">
        <v>1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s="1" t="s">
        <v>51</v>
      </c>
      <c r="AS4146" s="1" t="s">
        <v>51</v>
      </c>
      <c r="AT4146" s="1" t="s">
        <v>51</v>
      </c>
      <c r="AU4146" s="1" t="s">
        <v>51</v>
      </c>
    </row>
    <row r="4147" spans="1:47" x14ac:dyDescent="0.25">
      <c r="A4147" s="1" t="s">
        <v>7612</v>
      </c>
      <c r="B4147">
        <v>4</v>
      </c>
      <c r="C4147" s="2" t="d">
        <v>2019-05-21T10:28:27.99999986775219525</v>
      </c>
      <c r="D4147" s="2" t="d">
        <v>2019-05-21T10:58:02.00000028591603300</v>
      </c>
      <c r="E4147">
        <v>38.813564</v>
      </c>
      <c r="F4147">
        <v>-106.102861</v>
      </c>
      <c r="G4147">
        <v>38.815615999999999</v>
      </c>
      <c r="H4147">
        <v>-106.092485</v>
      </c>
      <c r="I4147">
        <v>0.57599999999999996</v>
      </c>
      <c r="J4147" s="1" t="s">
        <v>4715</v>
      </c>
      <c r="K4147">
        <v>12678</v>
      </c>
      <c r="L4147" s="1" t="s">
        <v>7613</v>
      </c>
      <c r="M4147" s="1" t="s">
        <v>97</v>
      </c>
      <c r="N4147" s="1" t="s">
        <v>466</v>
      </c>
      <c r="O4147" s="1" t="s">
        <v>467</v>
      </c>
      <c r="P4147" s="1" t="s">
        <v>199</v>
      </c>
      <c r="Q4147" s="1" t="s">
        <v>468</v>
      </c>
      <c r="R4147" s="1" t="s">
        <v>48</v>
      </c>
      <c r="S4147" s="1" t="s">
        <v>79</v>
      </c>
      <c r="T4147" s="1" t="s">
        <v>469</v>
      </c>
      <c r="U4147" s="2" t="d">
        <v>2019-05-21T10:34:59.9999997206032275</v>
      </c>
      <c r="V4147">
        <v>42</v>
      </c>
      <c r="W4147">
        <v>36</v>
      </c>
      <c r="X4147">
        <v>54</v>
      </c>
      <c r="Y4147">
        <v>22</v>
      </c>
      <c r="Z4147">
        <v>10</v>
      </c>
      <c r="AA4147" s="1" t="s">
        <v>57</v>
      </c>
      <c r="AB4147">
        <v>10</v>
      </c>
      <c r="AC4147">
        <v>0</v>
      </c>
      <c r="AD4147" s="1" t="s">
        <v>966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s="1" t="s">
        <v>51</v>
      </c>
      <c r="AS4147" s="1" t="s">
        <v>51</v>
      </c>
      <c r="AT4147" s="1" t="s">
        <v>51</v>
      </c>
      <c r="AU4147" s="1" t="s">
        <v>51</v>
      </c>
    </row>
    <row r="4148" spans="1:47" x14ac:dyDescent="0.25">
      <c r="A4148" s="1" t="s">
        <v>7838</v>
      </c>
      <c r="B4148">
        <v>4</v>
      </c>
      <c r="C4148" s="2" t="d">
        <v>2019-05-21T13:09:43.00000028684735400</v>
      </c>
      <c r="D4148" s="2" t="d">
        <v>2019-05-21T13:37:51.99999969452619225</v>
      </c>
      <c r="E4148">
        <v>38.813564</v>
      </c>
      <c r="F4148">
        <v>-106.102861</v>
      </c>
      <c r="G4148">
        <v>38.815615999999999</v>
      </c>
      <c r="H4148">
        <v>-106.092485</v>
      </c>
      <c r="I4148">
        <v>0.57599999999999996</v>
      </c>
      <c r="J4148" s="1" t="s">
        <v>4098</v>
      </c>
      <c r="K4148">
        <v>12678</v>
      </c>
      <c r="L4148" s="1" t="s">
        <v>7613</v>
      </c>
      <c r="M4148" s="1" t="s">
        <v>97</v>
      </c>
      <c r="N4148" s="1" t="s">
        <v>466</v>
      </c>
      <c r="O4148" s="1" t="s">
        <v>467</v>
      </c>
      <c r="P4148" s="1" t="s">
        <v>199</v>
      </c>
      <c r="Q4148" s="1" t="s">
        <v>468</v>
      </c>
      <c r="R4148" s="1" t="s">
        <v>48</v>
      </c>
      <c r="S4148" s="1" t="s">
        <v>79</v>
      </c>
      <c r="T4148" s="1" t="s">
        <v>469</v>
      </c>
      <c r="U4148" s="2" t="d">
        <v>2019-05-21T13:15:00.00000020954757600</v>
      </c>
      <c r="V4148">
        <v>51</v>
      </c>
      <c r="W4148">
        <v>51</v>
      </c>
      <c r="X4148">
        <v>36</v>
      </c>
      <c r="Y4148">
        <v>21.95</v>
      </c>
      <c r="Z4148">
        <v>10</v>
      </c>
      <c r="AA4148" s="1" t="s">
        <v>57</v>
      </c>
      <c r="AB4148">
        <v>17</v>
      </c>
      <c r="AC4148">
        <v>0</v>
      </c>
      <c r="AD4148" s="1" t="s">
        <v>1068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s="1" t="s">
        <v>51</v>
      </c>
      <c r="AS4148" s="1" t="s">
        <v>51</v>
      </c>
      <c r="AT4148" s="1" t="s">
        <v>51</v>
      </c>
      <c r="AU4148" s="1" t="s">
        <v>51</v>
      </c>
    </row>
    <row r="4149" spans="1:47" x14ac:dyDescent="0.25">
      <c r="A4149" s="1" t="s">
        <v>5912</v>
      </c>
      <c r="B4149">
        <v>3</v>
      </c>
      <c r="C4149" s="2" t="d">
        <v>2019-05-21T11:04:26.999999759718775650</v>
      </c>
      <c r="D4149" s="2" t="d">
        <v>2019-05-21T11:34:25.00000013038516275</v>
      </c>
      <c r="E4149">
        <v>39.725580000000001</v>
      </c>
      <c r="F4149">
        <v>-105.022643</v>
      </c>
      <c r="G4149">
        <v>39.725610000000003</v>
      </c>
      <c r="H4149">
        <v>-105.02414</v>
      </c>
      <c r="I4149">
        <v>0.08</v>
      </c>
      <c r="J4149" s="1" t="s">
        <v>585</v>
      </c>
      <c r="L4149" s="1" t="s">
        <v>586</v>
      </c>
      <c r="M4149" s="1" t="s">
        <v>47</v>
      </c>
      <c r="N4149" s="1" t="s">
        <v>131</v>
      </c>
      <c r="O4149" s="1" t="s">
        <v>131</v>
      </c>
      <c r="P4149" s="1" t="s">
        <v>199</v>
      </c>
      <c r="Q4149" s="1" t="s">
        <v>311</v>
      </c>
      <c r="R4149" s="1" t="s">
        <v>48</v>
      </c>
      <c r="S4149" s="1" t="s">
        <v>79</v>
      </c>
      <c r="T4149" s="1" t="s">
        <v>206</v>
      </c>
      <c r="U4149" s="2" t="d">
        <v>2019-05-21T11:13:00.00000023748725325</v>
      </c>
      <c r="V4149">
        <v>36</v>
      </c>
      <c r="W4149">
        <v>29</v>
      </c>
      <c r="X4149">
        <v>93</v>
      </c>
      <c r="Y4149">
        <v>24.01</v>
      </c>
      <c r="Z4149">
        <v>8</v>
      </c>
      <c r="AA4149" s="1" t="s">
        <v>58</v>
      </c>
      <c r="AB4149">
        <v>9</v>
      </c>
      <c r="AC4149">
        <v>0</v>
      </c>
      <c r="AD4149" s="1" t="s">
        <v>966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s="1" t="s">
        <v>51</v>
      </c>
      <c r="AS4149" s="1" t="s">
        <v>51</v>
      </c>
      <c r="AT4149" s="1" t="s">
        <v>51</v>
      </c>
      <c r="AU4149" s="1" t="s">
        <v>51</v>
      </c>
    </row>
    <row r="4150" spans="1:47" x14ac:dyDescent="0.25">
      <c r="A4150" s="1" t="s">
        <v>9482</v>
      </c>
      <c r="B4150">
        <v>2</v>
      </c>
      <c r="C4150" s="2" t="d">
        <v>2019-05-21T12:37:26.99999971780925775</v>
      </c>
      <c r="D4150" s="2" t="d">
        <v>2019-05-21T13:07:23.99999985471368100</v>
      </c>
      <c r="E4150">
        <v>38.911119999999997</v>
      </c>
      <c r="F4150">
        <v>-104.71974</v>
      </c>
      <c r="G4150">
        <v>38.910939999999997</v>
      </c>
      <c r="H4150">
        <v>-104.71974</v>
      </c>
      <c r="I4150">
        <v>1.2E-2</v>
      </c>
      <c r="J4150" s="1" t="s">
        <v>2702</v>
      </c>
      <c r="L4150" s="1" t="s">
        <v>2703</v>
      </c>
      <c r="M4150" s="1" t="s">
        <v>47</v>
      </c>
      <c r="N4150" s="1" t="s">
        <v>233</v>
      </c>
      <c r="O4150" s="1" t="s">
        <v>194</v>
      </c>
      <c r="P4150" s="1" t="s">
        <v>199</v>
      </c>
      <c r="Q4150" s="1" t="s">
        <v>886</v>
      </c>
      <c r="R4150" s="1" t="s">
        <v>48</v>
      </c>
      <c r="S4150" s="1" t="s">
        <v>79</v>
      </c>
      <c r="T4150" s="1" t="s">
        <v>250</v>
      </c>
      <c r="U4150" s="2" t="d">
        <v>2019-05-21T12:53:59.99999987427145575</v>
      </c>
      <c r="V4150">
        <v>40</v>
      </c>
      <c r="W4150">
        <v>32</v>
      </c>
      <c r="X4150">
        <v>63</v>
      </c>
      <c r="Y4150">
        <v>23.48</v>
      </c>
      <c r="Z4150">
        <v>10</v>
      </c>
      <c r="AA4150" s="1" t="s">
        <v>65</v>
      </c>
      <c r="AB4150">
        <v>15</v>
      </c>
      <c r="AC4150">
        <v>0</v>
      </c>
      <c r="AD4150" s="1" t="s">
        <v>819</v>
      </c>
      <c r="AE4150" t="b">
        <v>0</v>
      </c>
      <c r="AF4150" t="b">
        <v>0</v>
      </c>
      <c r="AG4150" t="b">
        <v>1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1</v>
      </c>
      <c r="AQ4150" t="b">
        <v>0</v>
      </c>
      <c r="AR4150" s="1" t="s">
        <v>51</v>
      </c>
      <c r="AS4150" s="1" t="s">
        <v>51</v>
      </c>
      <c r="AT4150" s="1" t="s">
        <v>51</v>
      </c>
      <c r="AU4150" s="1" t="s">
        <v>51</v>
      </c>
    </row>
    <row r="4151" spans="1:47" x14ac:dyDescent="0.25">
      <c r="A4151" s="1" t="s">
        <v>8287</v>
      </c>
      <c r="B4151">
        <v>3</v>
      </c>
      <c r="C4151" s="2" t="d">
        <v>2019-05-21T12:57:42.99999982584267600</v>
      </c>
      <c r="D4151" s="2" t="d">
        <v>2019-05-21T13:27:22.99999976065009800</v>
      </c>
      <c r="E4151">
        <v>37.596632</v>
      </c>
      <c r="F4151">
        <v>-106.209824</v>
      </c>
      <c r="G4151">
        <v>37.588431</v>
      </c>
      <c r="H4151">
        <v>-106.199392</v>
      </c>
      <c r="I4151">
        <v>0.80500000000000005</v>
      </c>
      <c r="J4151" s="1" t="s">
        <v>8288</v>
      </c>
      <c r="K4151">
        <v>3803</v>
      </c>
      <c r="L4151" s="1" t="s">
        <v>6954</v>
      </c>
      <c r="M4151" s="1" t="s">
        <v>47</v>
      </c>
      <c r="N4151" s="1" t="s">
        <v>6589</v>
      </c>
      <c r="O4151" s="1" t="s">
        <v>3099</v>
      </c>
      <c r="P4151" s="1" t="s">
        <v>199</v>
      </c>
      <c r="Q4151" s="1" t="s">
        <v>8289</v>
      </c>
      <c r="R4151" s="1" t="s">
        <v>48</v>
      </c>
      <c r="S4151" s="1" t="s">
        <v>79</v>
      </c>
      <c r="T4151" s="1" t="s">
        <v>2889</v>
      </c>
      <c r="U4151" s="2" t="d">
        <v>2019-05-21T12:52:00.00000011175870900</v>
      </c>
      <c r="V4151">
        <v>48</v>
      </c>
      <c r="W4151">
        <v>44</v>
      </c>
      <c r="X4151">
        <v>42</v>
      </c>
      <c r="Y4151">
        <v>22.36</v>
      </c>
      <c r="Z4151">
        <v>10</v>
      </c>
      <c r="AA4151" s="1" t="s">
        <v>60</v>
      </c>
      <c r="AB4151">
        <v>8</v>
      </c>
      <c r="AC4151">
        <v>0</v>
      </c>
      <c r="AD4151" s="1" t="s">
        <v>50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s="1" t="s">
        <v>51</v>
      </c>
      <c r="AS4151" s="1" t="s">
        <v>51</v>
      </c>
      <c r="AT4151" s="1" t="s">
        <v>51</v>
      </c>
      <c r="AU4151" s="1" t="s">
        <v>51</v>
      </c>
    </row>
    <row r="4152" spans="1:47" x14ac:dyDescent="0.25">
      <c r="A4152" s="1" t="s">
        <v>8290</v>
      </c>
      <c r="B4152">
        <v>3</v>
      </c>
      <c r="C4152" s="2" t="d">
        <v>2019-05-21T12:57:42.99999982584267600</v>
      </c>
      <c r="D4152" s="2" t="d">
        <v>2019-05-21T13:27:22.99999976065009800</v>
      </c>
      <c r="E4152">
        <v>37.588431</v>
      </c>
      <c r="F4152">
        <v>-106.199392</v>
      </c>
      <c r="G4152">
        <v>37.596632</v>
      </c>
      <c r="H4152">
        <v>-106.209824</v>
      </c>
      <c r="I4152">
        <v>0.80500000000000005</v>
      </c>
      <c r="J4152" s="1" t="s">
        <v>8291</v>
      </c>
      <c r="K4152">
        <v>3066</v>
      </c>
      <c r="L4152" s="1" t="s">
        <v>6954</v>
      </c>
      <c r="M4152" s="1" t="s">
        <v>97</v>
      </c>
      <c r="N4152" s="1" t="s">
        <v>6589</v>
      </c>
      <c r="O4152" s="1" t="s">
        <v>3099</v>
      </c>
      <c r="P4152" s="1" t="s">
        <v>199</v>
      </c>
      <c r="Q4152" s="1" t="s">
        <v>7186</v>
      </c>
      <c r="R4152" s="1" t="s">
        <v>48</v>
      </c>
      <c r="S4152" s="1" t="s">
        <v>79</v>
      </c>
      <c r="T4152" s="1" t="s">
        <v>2889</v>
      </c>
      <c r="U4152" s="2" t="d">
        <v>2019-05-21T12:52:00.00000011175870900</v>
      </c>
      <c r="V4152">
        <v>48</v>
      </c>
      <c r="W4152">
        <v>44</v>
      </c>
      <c r="X4152">
        <v>42</v>
      </c>
      <c r="Y4152">
        <v>22.36</v>
      </c>
      <c r="Z4152">
        <v>10</v>
      </c>
      <c r="AA4152" s="1" t="s">
        <v>60</v>
      </c>
      <c r="AB4152">
        <v>8</v>
      </c>
      <c r="AC4152">
        <v>0</v>
      </c>
      <c r="AD4152" s="1" t="s">
        <v>50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s="1" t="s">
        <v>51</v>
      </c>
      <c r="AS4152" s="1" t="s">
        <v>51</v>
      </c>
      <c r="AT4152" s="1" t="s">
        <v>51</v>
      </c>
      <c r="AU4152" s="1" t="s">
        <v>51</v>
      </c>
    </row>
    <row r="4153" spans="1:47" x14ac:dyDescent="0.25">
      <c r="A4153" s="1" t="s">
        <v>9483</v>
      </c>
      <c r="B4153">
        <v>2</v>
      </c>
      <c r="C4153" s="2" t="d">
        <v>2019-05-21T13:04:26.99999996926635300</v>
      </c>
      <c r="D4153" s="2" t="d">
        <v>2019-05-21T13:33:31.00000028964132375</v>
      </c>
      <c r="E4153">
        <v>39.522419999999997</v>
      </c>
      <c r="F4153">
        <v>-107.78233</v>
      </c>
      <c r="G4153">
        <v>39.525120000000001</v>
      </c>
      <c r="H4153">
        <v>-107.77302</v>
      </c>
      <c r="I4153">
        <v>0.53</v>
      </c>
      <c r="J4153" s="1" t="s">
        <v>806</v>
      </c>
      <c r="L4153" s="1" t="s">
        <v>133</v>
      </c>
      <c r="M4153" s="1" t="s">
        <v>47</v>
      </c>
      <c r="N4153" s="1" t="s">
        <v>803</v>
      </c>
      <c r="O4153" s="1" t="s">
        <v>188</v>
      </c>
      <c r="P4153" s="1" t="s">
        <v>199</v>
      </c>
      <c r="Q4153" s="1" t="s">
        <v>804</v>
      </c>
      <c r="R4153" s="1" t="s">
        <v>48</v>
      </c>
      <c r="S4153" s="1" t="s">
        <v>79</v>
      </c>
      <c r="T4153" s="1" t="s">
        <v>529</v>
      </c>
      <c r="U4153" s="2" t="d">
        <v>2019-05-21T13:03:59.99999994412064550</v>
      </c>
      <c r="V4153">
        <v>44</v>
      </c>
      <c r="W4153">
        <v>39</v>
      </c>
      <c r="X4153">
        <v>76</v>
      </c>
      <c r="Y4153">
        <v>24.13</v>
      </c>
      <c r="Z4153">
        <v>6</v>
      </c>
      <c r="AA4153" s="1" t="s">
        <v>65</v>
      </c>
      <c r="AB4153">
        <v>9</v>
      </c>
      <c r="AC4153">
        <v>0</v>
      </c>
      <c r="AD4153" s="1" t="s">
        <v>1204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s="1" t="s">
        <v>51</v>
      </c>
      <c r="AS4153" s="1" t="s">
        <v>51</v>
      </c>
      <c r="AT4153" s="1" t="s">
        <v>51</v>
      </c>
      <c r="AU4153" s="1" t="s">
        <v>51</v>
      </c>
    </row>
    <row r="4154" spans="1:47" x14ac:dyDescent="0.25">
      <c r="A4154" s="1" t="s">
        <v>1370</v>
      </c>
      <c r="B4154">
        <v>3</v>
      </c>
      <c r="C4154" s="2" t="d">
        <v>2019-05-21T12:58:27.00000005308538475</v>
      </c>
      <c r="D4154" s="2" t="d">
        <v>2019-05-21T13:28:24.99999979510903575</v>
      </c>
      <c r="E4154">
        <v>39.093961999999998</v>
      </c>
      <c r="F4154">
        <v>-104.862951</v>
      </c>
      <c r="G4154">
        <v>39.095542000000002</v>
      </c>
      <c r="H4154">
        <v>-104.863328</v>
      </c>
      <c r="I4154">
        <v>0.111</v>
      </c>
      <c r="J4154" s="1" t="s">
        <v>402</v>
      </c>
      <c r="L4154" s="1" t="s">
        <v>195</v>
      </c>
      <c r="M4154" s="1" t="s">
        <v>47</v>
      </c>
      <c r="N4154" s="1" t="s">
        <v>448</v>
      </c>
      <c r="O4154" s="1" t="s">
        <v>194</v>
      </c>
      <c r="P4154" s="1" t="s">
        <v>199</v>
      </c>
      <c r="Q4154" s="1" t="s">
        <v>449</v>
      </c>
      <c r="R4154" s="1" t="s">
        <v>48</v>
      </c>
      <c r="S4154" s="1" t="s">
        <v>79</v>
      </c>
      <c r="T4154" s="1" t="s">
        <v>235</v>
      </c>
      <c r="U4154" s="2" t="d">
        <v>2019-05-21T12:58:00.00000002793967725</v>
      </c>
      <c r="V4154">
        <v>36</v>
      </c>
      <c r="W4154">
        <v>24</v>
      </c>
      <c r="X4154">
        <v>74</v>
      </c>
      <c r="Y4154">
        <v>23.12</v>
      </c>
      <c r="Z4154">
        <v>10</v>
      </c>
      <c r="AA4154" s="1" t="s">
        <v>58</v>
      </c>
      <c r="AB4154">
        <v>26</v>
      </c>
      <c r="AC4154">
        <v>0</v>
      </c>
      <c r="AD4154" s="1" t="s">
        <v>1216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s="1" t="s">
        <v>51</v>
      </c>
      <c r="AS4154" s="1" t="s">
        <v>51</v>
      </c>
      <c r="AT4154" s="1" t="s">
        <v>51</v>
      </c>
      <c r="AU4154" s="1" t="s">
        <v>51</v>
      </c>
    </row>
    <row r="4155" spans="1:47" x14ac:dyDescent="0.25">
      <c r="A4155" s="1" t="s">
        <v>1371</v>
      </c>
      <c r="B4155">
        <v>3</v>
      </c>
      <c r="C4155" s="2" t="d">
        <v>2019-05-21T13:58:28.00000007729977125</v>
      </c>
      <c r="D4155" s="2" t="d">
        <v>2019-05-21T14:25:41.00000022444873900</v>
      </c>
      <c r="E4155">
        <v>39.059837999999999</v>
      </c>
      <c r="F4155">
        <v>-104.85315900000001</v>
      </c>
      <c r="G4155">
        <v>39.103563999999999</v>
      </c>
      <c r="H4155">
        <v>-104.864328</v>
      </c>
      <c r="I4155">
        <v>3.08</v>
      </c>
      <c r="J4155" s="1" t="s">
        <v>1372</v>
      </c>
      <c r="L4155" s="1" t="s">
        <v>195</v>
      </c>
      <c r="M4155" s="1" t="s">
        <v>47</v>
      </c>
      <c r="N4155" s="1" t="s">
        <v>448</v>
      </c>
      <c r="O4155" s="1" t="s">
        <v>194</v>
      </c>
      <c r="P4155" s="1" t="s">
        <v>199</v>
      </c>
      <c r="Q4155" s="1" t="s">
        <v>449</v>
      </c>
      <c r="R4155" s="1" t="s">
        <v>48</v>
      </c>
      <c r="S4155" s="1" t="s">
        <v>79</v>
      </c>
      <c r="T4155" s="1" t="s">
        <v>235</v>
      </c>
      <c r="U4155" s="2" t="d">
        <v>2019-05-21T13:57:59.99999981839210125</v>
      </c>
      <c r="V4155">
        <v>36</v>
      </c>
      <c r="W4155">
        <v>23</v>
      </c>
      <c r="X4155">
        <v>77</v>
      </c>
      <c r="Y4155">
        <v>23.12</v>
      </c>
      <c r="Z4155">
        <v>10</v>
      </c>
      <c r="AA4155" s="1" t="s">
        <v>58</v>
      </c>
      <c r="AB4155">
        <v>31</v>
      </c>
      <c r="AC4155">
        <v>0</v>
      </c>
      <c r="AD4155" s="1" t="s">
        <v>1216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s="1" t="s">
        <v>51</v>
      </c>
      <c r="AS4155" s="1" t="s">
        <v>51</v>
      </c>
      <c r="AT4155" s="1" t="s">
        <v>51</v>
      </c>
      <c r="AU4155" s="1" t="s">
        <v>51</v>
      </c>
    </row>
    <row r="4156" spans="1:47" x14ac:dyDescent="0.25">
      <c r="A4156" s="1" t="s">
        <v>1373</v>
      </c>
      <c r="B4156">
        <v>3</v>
      </c>
      <c r="C4156" s="2" t="d">
        <v>2019-05-21T15:56:56.999999759718775650</v>
      </c>
      <c r="D4156" s="2" t="d">
        <v>2019-05-21T16:26:25.00000003259628900</v>
      </c>
      <c r="E4156">
        <v>39.05247</v>
      </c>
      <c r="F4156">
        <v>-104.84873</v>
      </c>
      <c r="G4156">
        <v>39.103563999999999</v>
      </c>
      <c r="H4156">
        <v>-104.864328</v>
      </c>
      <c r="I4156">
        <v>3.6280000000000001</v>
      </c>
      <c r="J4156" s="1" t="s">
        <v>1374</v>
      </c>
      <c r="L4156" s="1" t="s">
        <v>195</v>
      </c>
      <c r="M4156" s="1" t="s">
        <v>47</v>
      </c>
      <c r="N4156" s="1" t="s">
        <v>233</v>
      </c>
      <c r="O4156" s="1" t="s">
        <v>194</v>
      </c>
      <c r="P4156" s="1" t="s">
        <v>199</v>
      </c>
      <c r="Q4156" s="1" t="s">
        <v>263</v>
      </c>
      <c r="R4156" s="1" t="s">
        <v>48</v>
      </c>
      <c r="S4156" s="1" t="s">
        <v>79</v>
      </c>
      <c r="T4156" s="1" t="s">
        <v>235</v>
      </c>
      <c r="U4156" s="2" t="d">
        <v>2019-05-21T15:58:00.00000002793967725</v>
      </c>
      <c r="V4156">
        <v>36</v>
      </c>
      <c r="W4156">
        <v>23</v>
      </c>
      <c r="X4156">
        <v>80</v>
      </c>
      <c r="Y4156">
        <v>23.12</v>
      </c>
      <c r="Z4156">
        <v>10</v>
      </c>
      <c r="AA4156" s="1" t="s">
        <v>58</v>
      </c>
      <c r="AB4156">
        <v>30</v>
      </c>
      <c r="AC4156">
        <v>0</v>
      </c>
      <c r="AD4156" s="1" t="s">
        <v>1208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s="1" t="s">
        <v>51</v>
      </c>
      <c r="AS4156" s="1" t="s">
        <v>51</v>
      </c>
      <c r="AT4156" s="1" t="s">
        <v>51</v>
      </c>
      <c r="AU4156" s="1" t="s">
        <v>51</v>
      </c>
    </row>
    <row r="4157" spans="1:47" x14ac:dyDescent="0.25">
      <c r="A4157" s="1" t="s">
        <v>2973</v>
      </c>
      <c r="B4157">
        <v>3</v>
      </c>
      <c r="C4157" s="2" t="d">
        <v>2019-05-21T19:57:42.00000001117587225</v>
      </c>
      <c r="D4157" s="2" t="d">
        <v>2019-05-21T20:26:10.00000008847564350</v>
      </c>
      <c r="E4157">
        <v>39.05247</v>
      </c>
      <c r="F4157">
        <v>-104.84873</v>
      </c>
      <c r="G4157">
        <v>39.103563999999999</v>
      </c>
      <c r="H4157">
        <v>-104.864328</v>
      </c>
      <c r="I4157">
        <v>3.6280000000000001</v>
      </c>
      <c r="J4157" s="1" t="s">
        <v>1372</v>
      </c>
      <c r="L4157" s="1" t="s">
        <v>195</v>
      </c>
      <c r="M4157" s="1" t="s">
        <v>47</v>
      </c>
      <c r="N4157" s="1" t="s">
        <v>233</v>
      </c>
      <c r="O4157" s="1" t="s">
        <v>194</v>
      </c>
      <c r="P4157" s="1" t="s">
        <v>199</v>
      </c>
      <c r="Q4157" s="1" t="s">
        <v>263</v>
      </c>
      <c r="R4157" s="1" t="s">
        <v>48</v>
      </c>
      <c r="S4157" s="1" t="s">
        <v>79</v>
      </c>
      <c r="T4157" s="1" t="s">
        <v>235</v>
      </c>
      <c r="U4157" s="2" t="d">
        <v>2019-05-21T19:56:00.00000005587935450</v>
      </c>
      <c r="V4157">
        <v>35</v>
      </c>
      <c r="W4157">
        <v>26</v>
      </c>
      <c r="X4157">
        <v>82</v>
      </c>
      <c r="Y4157">
        <v>23.17</v>
      </c>
      <c r="Z4157">
        <v>10</v>
      </c>
      <c r="AA4157" s="1" t="s">
        <v>58</v>
      </c>
      <c r="AB4157">
        <v>15</v>
      </c>
      <c r="AC4157">
        <v>0</v>
      </c>
      <c r="AD4157" s="1" t="s">
        <v>966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s="1" t="s">
        <v>51</v>
      </c>
      <c r="AS4157" s="1" t="s">
        <v>51</v>
      </c>
      <c r="AT4157" s="1" t="s">
        <v>51</v>
      </c>
      <c r="AU4157" s="1" t="s">
        <v>51</v>
      </c>
    </row>
    <row r="4158" spans="1:47" x14ac:dyDescent="0.25">
      <c r="A4158" s="1" t="s">
        <v>2509</v>
      </c>
      <c r="B4158">
        <v>3</v>
      </c>
      <c r="C4158" s="2" t="d">
        <v>2019-05-21T17:09:43.00000007729977125</v>
      </c>
      <c r="D4158" s="2" t="d">
        <v>2019-05-21T17:38:54.99999975319951650</v>
      </c>
      <c r="E4158">
        <v>39.594532999999998</v>
      </c>
      <c r="F4158">
        <v>-106.250827</v>
      </c>
      <c r="G4158">
        <v>39.594904999999997</v>
      </c>
      <c r="H4158">
        <v>-106.25209599999999</v>
      </c>
      <c r="I4158">
        <v>7.1999999999999995E-2</v>
      </c>
      <c r="J4158" s="1" t="s">
        <v>599</v>
      </c>
      <c r="L4158" s="1" t="s">
        <v>137</v>
      </c>
      <c r="M4158" s="1" t="s">
        <v>47</v>
      </c>
      <c r="N4158" s="1" t="s">
        <v>501</v>
      </c>
      <c r="O4158" s="1" t="s">
        <v>502</v>
      </c>
      <c r="P4158" s="1" t="s">
        <v>199</v>
      </c>
      <c r="Q4158" s="1" t="s">
        <v>503</v>
      </c>
      <c r="R4158" s="1" t="s">
        <v>48</v>
      </c>
      <c r="S4158" s="1" t="s">
        <v>79</v>
      </c>
      <c r="T4158" s="1" t="s">
        <v>504</v>
      </c>
      <c r="U4158" s="2" t="d">
        <v>2019-05-21T16:53:00.000000097788870375</v>
      </c>
      <c r="V4158">
        <v>34</v>
      </c>
      <c r="W4158">
        <v>28</v>
      </c>
      <c r="X4158">
        <v>70</v>
      </c>
      <c r="Y4158">
        <v>20.39</v>
      </c>
      <c r="Z4158">
        <v>10</v>
      </c>
      <c r="AA4158" s="1" t="s">
        <v>54</v>
      </c>
      <c r="AB4158">
        <v>7</v>
      </c>
      <c r="AC4158">
        <v>0</v>
      </c>
      <c r="AD4158" s="1" t="s">
        <v>819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s="1" t="s">
        <v>51</v>
      </c>
      <c r="AS4158" s="1" t="s">
        <v>51</v>
      </c>
      <c r="AT4158" s="1" t="s">
        <v>51</v>
      </c>
      <c r="AU4158" s="1" t="s">
        <v>51</v>
      </c>
    </row>
    <row r="4159" spans="1:47" x14ac:dyDescent="0.25">
      <c r="A4159" s="1" t="s">
        <v>6083</v>
      </c>
      <c r="B4159">
        <v>3</v>
      </c>
      <c r="C4159" s="2" t="d">
        <v>2019-05-21T16:33:44.00000018533318950</v>
      </c>
      <c r="D4159" s="2" t="d">
        <v>2019-05-21T17:02:57.00000009499490400</v>
      </c>
      <c r="E4159">
        <v>39.645800000000001</v>
      </c>
      <c r="F4159">
        <v>-106.31097</v>
      </c>
      <c r="G4159">
        <v>39.643338999999997</v>
      </c>
      <c r="H4159">
        <v>-106.305358</v>
      </c>
      <c r="I4159">
        <v>0.34399999999999997</v>
      </c>
      <c r="J4159" s="1" t="s">
        <v>599</v>
      </c>
      <c r="L4159" s="1" t="s">
        <v>133</v>
      </c>
      <c r="M4159" s="1" t="s">
        <v>47</v>
      </c>
      <c r="N4159" s="1" t="s">
        <v>501</v>
      </c>
      <c r="O4159" s="1" t="s">
        <v>502</v>
      </c>
      <c r="P4159" s="1" t="s">
        <v>199</v>
      </c>
      <c r="Q4159" s="1" t="s">
        <v>503</v>
      </c>
      <c r="R4159" s="1" t="s">
        <v>48</v>
      </c>
      <c r="S4159" s="1" t="s">
        <v>79</v>
      </c>
      <c r="T4159" s="1" t="s">
        <v>504</v>
      </c>
      <c r="U4159" s="2" t="d">
        <v>2019-05-21T16:37:00.00000011175870900</v>
      </c>
      <c r="V4159">
        <v>34</v>
      </c>
      <c r="W4159">
        <v>25</v>
      </c>
      <c r="X4159">
        <v>82</v>
      </c>
      <c r="Y4159">
        <v>20.399999999999999</v>
      </c>
      <c r="Z4159">
        <v>3</v>
      </c>
      <c r="AA4159" s="1" t="s">
        <v>58</v>
      </c>
      <c r="AB4159">
        <v>12</v>
      </c>
      <c r="AC4159">
        <v>0</v>
      </c>
      <c r="AD4159" s="1" t="s">
        <v>1211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s="1" t="s">
        <v>51</v>
      </c>
      <c r="AS4159" s="1" t="s">
        <v>51</v>
      </c>
      <c r="AT4159" s="1" t="s">
        <v>51</v>
      </c>
      <c r="AU4159" s="1" t="s">
        <v>51</v>
      </c>
    </row>
    <row r="4160" spans="1:47" x14ac:dyDescent="0.25">
      <c r="A4160" s="1" t="s">
        <v>9484</v>
      </c>
      <c r="B4160">
        <v>2</v>
      </c>
      <c r="C4160" s="2" t="d">
        <v>2019-05-21T17:17:13.00000028684735400</v>
      </c>
      <c r="D4160" s="2" t="d">
        <v>2019-05-21T17:46:50.00000014901160975</v>
      </c>
      <c r="E4160">
        <v>40.497411</v>
      </c>
      <c r="F4160">
        <v>-103.263859</v>
      </c>
      <c r="G4160">
        <v>40.358510000000003</v>
      </c>
      <c r="H4160">
        <v>-103.4297</v>
      </c>
      <c r="I4160">
        <v>12.968999999999999</v>
      </c>
      <c r="J4160" s="1" t="s">
        <v>9485</v>
      </c>
      <c r="L4160" s="1" t="s">
        <v>124</v>
      </c>
      <c r="M4160" s="1" t="s">
        <v>47</v>
      </c>
      <c r="N4160" s="1" t="s">
        <v>4932</v>
      </c>
      <c r="O4160" s="1" t="s">
        <v>159</v>
      </c>
      <c r="P4160" s="1" t="s">
        <v>199</v>
      </c>
      <c r="Q4160" s="1" t="s">
        <v>9486</v>
      </c>
      <c r="R4160" s="1" t="s">
        <v>48</v>
      </c>
      <c r="S4160" s="1" t="s">
        <v>79</v>
      </c>
      <c r="T4160" s="1" t="s">
        <v>1720</v>
      </c>
      <c r="U4160" s="2" t="d">
        <v>2019-05-21T17:19:59.9999997206032275</v>
      </c>
      <c r="V4160">
        <v>34</v>
      </c>
      <c r="W4160">
        <v>24</v>
      </c>
      <c r="X4160">
        <v>100</v>
      </c>
      <c r="Y4160">
        <v>25.45</v>
      </c>
      <c r="Z4160">
        <v>5</v>
      </c>
      <c r="AA4160" s="1" t="s">
        <v>65</v>
      </c>
      <c r="AB4160">
        <v>16</v>
      </c>
      <c r="AC4160">
        <v>0.01</v>
      </c>
      <c r="AD4160" s="1" t="s">
        <v>1211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s="1" t="s">
        <v>51</v>
      </c>
      <c r="AS4160" s="1" t="s">
        <v>51</v>
      </c>
      <c r="AT4160" s="1" t="s">
        <v>51</v>
      </c>
      <c r="AU4160" s="1" t="s">
        <v>51</v>
      </c>
    </row>
    <row r="4161" spans="1:47" x14ac:dyDescent="0.25">
      <c r="A4161" s="1" t="s">
        <v>5913</v>
      </c>
      <c r="B4161">
        <v>3</v>
      </c>
      <c r="C4161" s="2" t="d">
        <v>2019-05-21T17:05:14.00000005960464525</v>
      </c>
      <c r="D4161" s="2" t="d">
        <v>2019-05-21T17:34:57.00000006705522675</v>
      </c>
      <c r="E4161">
        <v>39.809629999999999</v>
      </c>
      <c r="F4161">
        <v>-104.98308</v>
      </c>
      <c r="G4161">
        <v>39.815443000000002</v>
      </c>
      <c r="H4161">
        <v>-104.98299</v>
      </c>
      <c r="I4161">
        <v>0.40200000000000002</v>
      </c>
      <c r="J4161" s="1" t="s">
        <v>703</v>
      </c>
      <c r="L4161" s="1" t="s">
        <v>195</v>
      </c>
      <c r="M4161" s="1" t="s">
        <v>47</v>
      </c>
      <c r="N4161" s="1" t="s">
        <v>131</v>
      </c>
      <c r="O4161" s="1" t="s">
        <v>147</v>
      </c>
      <c r="P4161" s="1" t="s">
        <v>199</v>
      </c>
      <c r="Q4161" s="1" t="s">
        <v>247</v>
      </c>
      <c r="R4161" s="1" t="s">
        <v>48</v>
      </c>
      <c r="S4161" s="1" t="s">
        <v>79</v>
      </c>
      <c r="T4161" s="1" t="s">
        <v>206</v>
      </c>
      <c r="U4161" s="2" t="d">
        <v>2019-05-21T16:45:59.99999998603016475</v>
      </c>
      <c r="V4161">
        <v>41</v>
      </c>
      <c r="W4161">
        <v>35</v>
      </c>
      <c r="X4161">
        <v>70</v>
      </c>
      <c r="Y4161">
        <v>24</v>
      </c>
      <c r="Z4161">
        <v>20</v>
      </c>
      <c r="AA4161" s="1" t="s">
        <v>58</v>
      </c>
      <c r="AB4161">
        <v>10</v>
      </c>
      <c r="AC4161">
        <v>0</v>
      </c>
      <c r="AD4161" s="1" t="s">
        <v>966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s="1" t="s">
        <v>51</v>
      </c>
      <c r="AS4161" s="1" t="s">
        <v>51</v>
      </c>
      <c r="AT4161" s="1" t="s">
        <v>51</v>
      </c>
      <c r="AU4161" s="1" t="s">
        <v>51</v>
      </c>
    </row>
    <row r="4162" spans="1:47" x14ac:dyDescent="0.25">
      <c r="A4162" s="1" t="s">
        <v>5914</v>
      </c>
      <c r="B4162">
        <v>3</v>
      </c>
      <c r="C4162" s="2" t="d">
        <v>2019-05-21T17:09:43.00000007729977125</v>
      </c>
      <c r="D4162" s="2" t="d">
        <v>2019-05-21T17:38:57.00000022072344825</v>
      </c>
      <c r="E4162">
        <v>39.778289999999998</v>
      </c>
      <c r="F4162">
        <v>-104.897431</v>
      </c>
      <c r="G4162">
        <v>39.778149999999997</v>
      </c>
      <c r="H4162">
        <v>-104.89465</v>
      </c>
      <c r="I4162">
        <v>0.14799999999999999</v>
      </c>
      <c r="J4162" s="1" t="s">
        <v>418</v>
      </c>
      <c r="L4162" s="1" t="s">
        <v>133</v>
      </c>
      <c r="M4162" s="1" t="s">
        <v>47</v>
      </c>
      <c r="N4162" s="1" t="s">
        <v>131</v>
      </c>
      <c r="O4162" s="1" t="s">
        <v>131</v>
      </c>
      <c r="P4162" s="1" t="s">
        <v>199</v>
      </c>
      <c r="Q4162" s="1" t="s">
        <v>247</v>
      </c>
      <c r="R4162" s="1" t="s">
        <v>48</v>
      </c>
      <c r="S4162" s="1" t="s">
        <v>79</v>
      </c>
      <c r="T4162" s="1" t="s">
        <v>206</v>
      </c>
      <c r="U4162" s="2" t="d">
        <v>2019-05-21T16:45:59.99999998603016475</v>
      </c>
      <c r="V4162">
        <v>41</v>
      </c>
      <c r="W4162">
        <v>35</v>
      </c>
      <c r="X4162">
        <v>70</v>
      </c>
      <c r="Y4162">
        <v>24</v>
      </c>
      <c r="Z4162">
        <v>20</v>
      </c>
      <c r="AA4162" s="1" t="s">
        <v>58</v>
      </c>
      <c r="AB4162">
        <v>10</v>
      </c>
      <c r="AC4162">
        <v>0</v>
      </c>
      <c r="AD4162" s="1" t="s">
        <v>966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s="1" t="s">
        <v>51</v>
      </c>
      <c r="AS4162" s="1" t="s">
        <v>51</v>
      </c>
      <c r="AT4162" s="1" t="s">
        <v>51</v>
      </c>
      <c r="AU4162" s="1" t="s">
        <v>51</v>
      </c>
    </row>
    <row r="4163" spans="1:47" x14ac:dyDescent="0.25">
      <c r="A4163" s="1" t="s">
        <v>9487</v>
      </c>
      <c r="B4163">
        <v>2</v>
      </c>
      <c r="C4163" s="2" t="d">
        <v>2019-05-21T05:49:26.999999759718775650</v>
      </c>
      <c r="D4163" s="2" t="d">
        <v>2019-05-21T06:18:39.00000006426125700</v>
      </c>
      <c r="E4163">
        <v>37.021000000000001</v>
      </c>
      <c r="F4163">
        <v>-104.49293</v>
      </c>
      <c r="G4163">
        <v>37.0214</v>
      </c>
      <c r="H4163">
        <v>-104.49458</v>
      </c>
      <c r="I4163">
        <v>9.5000000000000001E-2</v>
      </c>
      <c r="J4163" s="1" t="s">
        <v>375</v>
      </c>
      <c r="L4163" s="1" t="s">
        <v>266</v>
      </c>
      <c r="M4163" s="1" t="s">
        <v>47</v>
      </c>
      <c r="N4163" s="1" t="s">
        <v>100</v>
      </c>
      <c r="O4163" s="1" t="s">
        <v>376</v>
      </c>
      <c r="P4163" s="1" t="s">
        <v>199</v>
      </c>
      <c r="Q4163" s="1" t="s">
        <v>377</v>
      </c>
      <c r="R4163" s="1" t="s">
        <v>48</v>
      </c>
      <c r="S4163" s="1" t="s">
        <v>79</v>
      </c>
      <c r="T4163" s="1" t="s">
        <v>378</v>
      </c>
      <c r="U4163" s="2" t="d">
        <v>2019-05-21T05:54:00.00000008381903175</v>
      </c>
      <c r="V4163">
        <v>37</v>
      </c>
      <c r="W4163">
        <v>28</v>
      </c>
      <c r="X4163">
        <v>89</v>
      </c>
      <c r="Y4163">
        <v>23.85</v>
      </c>
      <c r="AA4163" s="1" t="s">
        <v>65</v>
      </c>
      <c r="AB4163">
        <v>16</v>
      </c>
      <c r="AC4163">
        <v>0</v>
      </c>
      <c r="AD4163" s="1" t="s">
        <v>966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s="1" t="s">
        <v>51</v>
      </c>
      <c r="AS4163" s="1" t="s">
        <v>51</v>
      </c>
      <c r="AT4163" s="1" t="s">
        <v>51</v>
      </c>
      <c r="AU4163" s="1" t="s">
        <v>51</v>
      </c>
    </row>
    <row r="4164" spans="1:47" x14ac:dyDescent="0.25">
      <c r="A4164" s="1" t="s">
        <v>6144</v>
      </c>
      <c r="B4164">
        <v>3</v>
      </c>
      <c r="C4164" s="2" t="d">
        <v>2019-05-22T07:01:28.9999998500570625</v>
      </c>
      <c r="D4164" s="2" t="d">
        <v>2019-05-22T07:30:44.000000227242708075</v>
      </c>
      <c r="E4164">
        <v>39.800145000000001</v>
      </c>
      <c r="F4164">
        <v>-104.98553200000001</v>
      </c>
      <c r="G4164">
        <v>39.797939999999997</v>
      </c>
      <c r="H4164">
        <v>-104.98667</v>
      </c>
      <c r="I4164">
        <v>0.16400000000000001</v>
      </c>
      <c r="J4164" s="1" t="s">
        <v>556</v>
      </c>
      <c r="L4164" s="1" t="s">
        <v>195</v>
      </c>
      <c r="M4164" s="1" t="s">
        <v>47</v>
      </c>
      <c r="N4164" s="1" t="s">
        <v>131</v>
      </c>
      <c r="O4164" s="1" t="s">
        <v>147</v>
      </c>
      <c r="P4164" s="1" t="s">
        <v>199</v>
      </c>
      <c r="Q4164" s="1" t="s">
        <v>247</v>
      </c>
      <c r="R4164" s="1" t="s">
        <v>48</v>
      </c>
      <c r="S4164" s="1" t="s">
        <v>79</v>
      </c>
      <c r="T4164" s="1" t="s">
        <v>206</v>
      </c>
      <c r="U4164" s="2" t="d">
        <v>2019-05-22T06:46:00.00000019557774075</v>
      </c>
      <c r="V4164">
        <v>36</v>
      </c>
      <c r="W4164">
        <v>36</v>
      </c>
      <c r="X4164">
        <v>81</v>
      </c>
      <c r="Y4164">
        <v>24.08</v>
      </c>
      <c r="Z4164">
        <v>40</v>
      </c>
      <c r="AA4164" s="1" t="s">
        <v>8970</v>
      </c>
      <c r="AB4164">
        <v>0</v>
      </c>
      <c r="AC4164">
        <v>0</v>
      </c>
      <c r="AD4164" s="1" t="s">
        <v>819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s="1" t="s">
        <v>51</v>
      </c>
      <c r="AS4164" s="1" t="s">
        <v>51</v>
      </c>
      <c r="AT4164" s="1" t="s">
        <v>51</v>
      </c>
      <c r="AU4164" s="1" t="s">
        <v>51</v>
      </c>
    </row>
    <row r="4165" spans="1:47" x14ac:dyDescent="0.25">
      <c r="A4165" s="1" t="s">
        <v>6145</v>
      </c>
      <c r="B4165">
        <v>4</v>
      </c>
      <c r="C4165" s="2" t="d">
        <v>2019-05-22T07:49:28.999999808147550</v>
      </c>
      <c r="D4165" s="2" t="d">
        <v>2019-05-22T08:17:05.00000030267983800</v>
      </c>
      <c r="E4165">
        <v>39.8048</v>
      </c>
      <c r="F4165">
        <v>-104.98363000000001</v>
      </c>
      <c r="G4165">
        <v>39.797400000000003</v>
      </c>
      <c r="H4165">
        <v>-104.98718</v>
      </c>
      <c r="I4165">
        <v>0.54500000000000004</v>
      </c>
      <c r="J4165" s="1" t="s">
        <v>6146</v>
      </c>
      <c r="L4165" s="1" t="s">
        <v>173</v>
      </c>
      <c r="M4165" s="1" t="s">
        <v>47</v>
      </c>
      <c r="N4165" s="1" t="s">
        <v>131</v>
      </c>
      <c r="O4165" s="1" t="s">
        <v>147</v>
      </c>
      <c r="P4165" s="1" t="s">
        <v>199</v>
      </c>
      <c r="Q4165" s="1" t="s">
        <v>247</v>
      </c>
      <c r="R4165" s="1" t="s">
        <v>48</v>
      </c>
      <c r="S4165" s="1" t="s">
        <v>79</v>
      </c>
      <c r="T4165" s="1" t="s">
        <v>206</v>
      </c>
      <c r="U4165" s="2" t="d">
        <v>2019-05-22T07:47:59.99999974854290475</v>
      </c>
      <c r="V4165">
        <v>37</v>
      </c>
      <c r="W4165">
        <v>37</v>
      </c>
      <c r="X4165">
        <v>75</v>
      </c>
      <c r="Y4165">
        <v>24.11</v>
      </c>
      <c r="Z4165">
        <v>40</v>
      </c>
      <c r="AA4165" s="1" t="s">
        <v>8970</v>
      </c>
      <c r="AB4165">
        <v>0</v>
      </c>
      <c r="AC4165">
        <v>0</v>
      </c>
      <c r="AD4165" s="1" t="s">
        <v>819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s="1" t="s">
        <v>51</v>
      </c>
      <c r="AS4165" s="1" t="s">
        <v>51</v>
      </c>
      <c r="AT4165" s="1" t="s">
        <v>51</v>
      </c>
      <c r="AU4165" s="1" t="s">
        <v>51</v>
      </c>
    </row>
    <row r="4166" spans="1:47" x14ac:dyDescent="0.25">
      <c r="A4166" s="1" t="s">
        <v>2974</v>
      </c>
      <c r="B4166">
        <v>4</v>
      </c>
      <c r="C4166" s="2" t="d">
        <v>2019-05-22T05:54:43.00000007729977125</v>
      </c>
      <c r="D4166" s="2" t="d">
        <v>2019-05-22T10:31:11.00000025238841625</v>
      </c>
      <c r="E4166">
        <v>39.8048</v>
      </c>
      <c r="F4166">
        <v>-104.98363000000001</v>
      </c>
      <c r="G4166">
        <v>39.78998</v>
      </c>
      <c r="H4166">
        <v>-104.98911</v>
      </c>
      <c r="I4166">
        <v>1.0640000000000001</v>
      </c>
      <c r="J4166" s="1" t="s">
        <v>2975</v>
      </c>
      <c r="L4166" s="1" t="s">
        <v>173</v>
      </c>
      <c r="M4166" s="1" t="s">
        <v>47</v>
      </c>
      <c r="N4166" s="1" t="s">
        <v>131</v>
      </c>
      <c r="O4166" s="1" t="s">
        <v>147</v>
      </c>
      <c r="P4166" s="1" t="s">
        <v>199</v>
      </c>
      <c r="Q4166" s="1" t="s">
        <v>247</v>
      </c>
      <c r="R4166" s="1" t="s">
        <v>48</v>
      </c>
      <c r="S4166" s="1" t="s">
        <v>79</v>
      </c>
      <c r="T4166" s="1" t="s">
        <v>206</v>
      </c>
      <c r="U4166" s="2" t="d">
        <v>2019-05-22T05:51:59.99999969266355025</v>
      </c>
      <c r="V4166">
        <v>34</v>
      </c>
      <c r="W4166">
        <v>34</v>
      </c>
      <c r="X4166">
        <v>87</v>
      </c>
      <c r="Y4166">
        <v>24.07</v>
      </c>
      <c r="Z4166">
        <v>10</v>
      </c>
      <c r="AA4166" s="1" t="s">
        <v>8970</v>
      </c>
      <c r="AB4166">
        <v>0</v>
      </c>
      <c r="AC4166">
        <v>0</v>
      </c>
      <c r="AD4166" s="1" t="s">
        <v>966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s="1" t="s">
        <v>51</v>
      </c>
      <c r="AS4166" s="1" t="s">
        <v>51</v>
      </c>
      <c r="AT4166" s="1" t="s">
        <v>51</v>
      </c>
      <c r="AU4166" s="1" t="s">
        <v>51</v>
      </c>
    </row>
    <row r="4167" spans="1:47" x14ac:dyDescent="0.25">
      <c r="A4167" s="1" t="s">
        <v>6147</v>
      </c>
      <c r="B4167">
        <v>3</v>
      </c>
      <c r="C4167" s="2" t="d">
        <v>2019-05-22T08:21:42.99999990966170775</v>
      </c>
      <c r="D4167" s="2" t="d">
        <v>2019-05-22T08:50:58.00000028684735400</v>
      </c>
      <c r="E4167">
        <v>39.885438999999998</v>
      </c>
      <c r="F4167">
        <v>-104.98766999999999</v>
      </c>
      <c r="G4167">
        <v>39.882770000000001</v>
      </c>
      <c r="H4167">
        <v>-104.98768</v>
      </c>
      <c r="I4167">
        <v>0.184</v>
      </c>
      <c r="J4167" s="1" t="s">
        <v>442</v>
      </c>
      <c r="L4167" s="1" t="s">
        <v>313</v>
      </c>
      <c r="M4167" s="1" t="s">
        <v>47</v>
      </c>
      <c r="N4167" s="1" t="s">
        <v>131</v>
      </c>
      <c r="O4167" s="1" t="s">
        <v>147</v>
      </c>
      <c r="P4167" s="1" t="s">
        <v>199</v>
      </c>
      <c r="Q4167" s="1" t="s">
        <v>440</v>
      </c>
      <c r="R4167" s="1" t="s">
        <v>48</v>
      </c>
      <c r="S4167" s="1" t="s">
        <v>79</v>
      </c>
      <c r="T4167" s="1" t="s">
        <v>206</v>
      </c>
      <c r="U4167" s="2" t="d">
        <v>2019-05-22T08:45:00.00000020954757600</v>
      </c>
      <c r="V4167">
        <v>39</v>
      </c>
      <c r="W4167">
        <v>39</v>
      </c>
      <c r="X4167">
        <v>75</v>
      </c>
      <c r="Y4167">
        <v>24.13</v>
      </c>
      <c r="Z4167">
        <v>40</v>
      </c>
      <c r="AA4167" s="1" t="s">
        <v>8970</v>
      </c>
      <c r="AB4167">
        <v>0</v>
      </c>
      <c r="AC4167">
        <v>0</v>
      </c>
      <c r="AD4167" s="1" t="s">
        <v>819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s="1" t="s">
        <v>51</v>
      </c>
      <c r="AS4167" s="1" t="s">
        <v>51</v>
      </c>
      <c r="AT4167" s="1" t="s">
        <v>51</v>
      </c>
      <c r="AU4167" s="1" t="s">
        <v>51</v>
      </c>
    </row>
    <row r="4168" spans="1:47" x14ac:dyDescent="0.25">
      <c r="A4168" s="1" t="s">
        <v>5915</v>
      </c>
      <c r="B4168">
        <v>3</v>
      </c>
      <c r="C4168" s="2" t="d">
        <v>2019-05-22T11:47:12.99999986775219525</v>
      </c>
      <c r="D4168" s="2" t="d">
        <v>2019-05-22T12:16:55.00000027008354900</v>
      </c>
      <c r="E4168">
        <v>39.760379999999998</v>
      </c>
      <c r="F4168">
        <v>-105.00582</v>
      </c>
      <c r="G4168">
        <v>39.760249999999999</v>
      </c>
      <c r="H4168">
        <v>-105.006001</v>
      </c>
      <c r="I4168">
        <v>1.2999999999999999E-2</v>
      </c>
      <c r="J4168" s="1" t="s">
        <v>460</v>
      </c>
      <c r="L4168" s="1" t="s">
        <v>129</v>
      </c>
      <c r="M4168" s="1" t="s">
        <v>47</v>
      </c>
      <c r="N4168" s="1" t="s">
        <v>131</v>
      </c>
      <c r="O4168" s="1" t="s">
        <v>131</v>
      </c>
      <c r="P4168" s="1" t="s">
        <v>199</v>
      </c>
      <c r="Q4168" s="1" t="s">
        <v>248</v>
      </c>
      <c r="R4168" s="1" t="s">
        <v>48</v>
      </c>
      <c r="S4168" s="1" t="s">
        <v>79</v>
      </c>
      <c r="T4168" s="1" t="s">
        <v>206</v>
      </c>
      <c r="U4168" s="2" t="d">
        <v>2019-05-22T11:45:00.00000020954757600</v>
      </c>
      <c r="V4168">
        <v>46</v>
      </c>
      <c r="W4168">
        <v>44</v>
      </c>
      <c r="X4168">
        <v>62</v>
      </c>
      <c r="Y4168">
        <v>24.19</v>
      </c>
      <c r="Z4168">
        <v>15</v>
      </c>
      <c r="AA4168" s="1" t="s">
        <v>62</v>
      </c>
      <c r="AB4168">
        <v>5</v>
      </c>
      <c r="AC4168">
        <v>0</v>
      </c>
      <c r="AD4168" s="1" t="s">
        <v>966</v>
      </c>
      <c r="AE4168" t="b">
        <v>0</v>
      </c>
      <c r="AF4168" t="b">
        <v>0</v>
      </c>
      <c r="AG4168" t="b">
        <v>0</v>
      </c>
      <c r="AH4168" t="b">
        <v>0</v>
      </c>
      <c r="AI4168" t="b">
        <v>1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s="1" t="s">
        <v>51</v>
      </c>
      <c r="AS4168" s="1" t="s">
        <v>51</v>
      </c>
      <c r="AT4168" s="1" t="s">
        <v>51</v>
      </c>
      <c r="AU4168" s="1" t="s">
        <v>51</v>
      </c>
    </row>
    <row r="4169" spans="1:47" x14ac:dyDescent="0.25">
      <c r="A4169" s="1" t="s">
        <v>2976</v>
      </c>
      <c r="B4169">
        <v>3</v>
      </c>
      <c r="C4169" s="2" t="d">
        <v>2019-05-22T12:03:42.99999995157122700</v>
      </c>
      <c r="D4169" s="2" t="d">
        <v>2019-05-22T12:32:55.99999986123293475</v>
      </c>
      <c r="E4169">
        <v>39.317307</v>
      </c>
      <c r="F4169">
        <v>-104.883611</v>
      </c>
      <c r="G4169">
        <v>39.342596999999998</v>
      </c>
      <c r="H4169">
        <v>-104.87450800000001</v>
      </c>
      <c r="I4169">
        <v>1.8140000000000001</v>
      </c>
      <c r="J4169" s="1" t="s">
        <v>399</v>
      </c>
      <c r="L4169" s="1" t="s">
        <v>195</v>
      </c>
      <c r="M4169" s="1" t="s">
        <v>47</v>
      </c>
      <c r="N4169" s="1" t="s">
        <v>192</v>
      </c>
      <c r="O4169" s="1" t="s">
        <v>121</v>
      </c>
      <c r="P4169" s="1" t="s">
        <v>199</v>
      </c>
      <c r="Q4169" s="1" t="s">
        <v>334</v>
      </c>
      <c r="R4169" s="1" t="s">
        <v>48</v>
      </c>
      <c r="S4169" s="1" t="s">
        <v>79</v>
      </c>
      <c r="T4169" s="1" t="s">
        <v>224</v>
      </c>
      <c r="U4169" s="2" t="d">
        <v>2019-05-22T12:11:59.99999983236193650</v>
      </c>
      <c r="V4169">
        <v>36</v>
      </c>
      <c r="W4169">
        <v>29</v>
      </c>
      <c r="X4169">
        <v>81</v>
      </c>
      <c r="Y4169">
        <v>22.96</v>
      </c>
      <c r="Z4169">
        <v>10</v>
      </c>
      <c r="AA4169" s="1" t="s">
        <v>59</v>
      </c>
      <c r="AB4169">
        <v>9</v>
      </c>
      <c r="AC4169">
        <v>0</v>
      </c>
      <c r="AD4169" s="1" t="s">
        <v>966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s="1" t="s">
        <v>51</v>
      </c>
      <c r="AS4169" s="1" t="s">
        <v>51</v>
      </c>
      <c r="AT4169" s="1" t="s">
        <v>51</v>
      </c>
      <c r="AU4169" s="1" t="s">
        <v>51</v>
      </c>
    </row>
    <row r="4170" spans="1:47" x14ac:dyDescent="0.25">
      <c r="A4170" s="1" t="s">
        <v>2977</v>
      </c>
      <c r="B4170">
        <v>3</v>
      </c>
      <c r="C4170" s="2" t="d">
        <v>2019-05-22T12:17:13.00000007729977125</v>
      </c>
      <c r="D4170" s="2" t="d">
        <v>2019-05-22T12:46:56.00000008475035275</v>
      </c>
      <c r="E4170">
        <v>39.183886000000001</v>
      </c>
      <c r="F4170">
        <v>-104.85037</v>
      </c>
      <c r="G4170">
        <v>39.162429000000003</v>
      </c>
      <c r="H4170">
        <v>-104.85434600000001</v>
      </c>
      <c r="I4170">
        <v>1.498</v>
      </c>
      <c r="J4170" s="1" t="s">
        <v>402</v>
      </c>
      <c r="L4170" s="1" t="s">
        <v>196</v>
      </c>
      <c r="M4170" s="1" t="s">
        <v>47</v>
      </c>
      <c r="N4170" s="1" t="s">
        <v>86</v>
      </c>
      <c r="O4170" s="1" t="s">
        <v>121</v>
      </c>
      <c r="P4170" s="1" t="s">
        <v>199</v>
      </c>
      <c r="Q4170" s="1" t="s">
        <v>223</v>
      </c>
      <c r="R4170" s="1" t="s">
        <v>48</v>
      </c>
      <c r="S4170" s="1" t="s">
        <v>79</v>
      </c>
      <c r="T4170" s="1" t="s">
        <v>224</v>
      </c>
      <c r="U4170" s="2" t="d">
        <v>2019-05-22T12:11:59.99999983236193650</v>
      </c>
      <c r="V4170">
        <v>36</v>
      </c>
      <c r="W4170">
        <v>29</v>
      </c>
      <c r="X4170">
        <v>81</v>
      </c>
      <c r="Y4170">
        <v>22.96</v>
      </c>
      <c r="Z4170">
        <v>10</v>
      </c>
      <c r="AA4170" s="1" t="s">
        <v>59</v>
      </c>
      <c r="AB4170">
        <v>9</v>
      </c>
      <c r="AC4170">
        <v>0</v>
      </c>
      <c r="AD4170" s="1" t="s">
        <v>966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s="1" t="s">
        <v>51</v>
      </c>
      <c r="AS4170" s="1" t="s">
        <v>51</v>
      </c>
      <c r="AT4170" s="1" t="s">
        <v>51</v>
      </c>
      <c r="AU4170" s="1" t="s">
        <v>51</v>
      </c>
    </row>
    <row r="4171" spans="1:47" x14ac:dyDescent="0.25">
      <c r="A4171" s="1" t="s">
        <v>2978</v>
      </c>
      <c r="B4171">
        <v>3</v>
      </c>
      <c r="C4171" s="2" t="d">
        <v>2019-05-22T12:58:27.00000005308538475</v>
      </c>
      <c r="D4171" s="2" t="d">
        <v>2019-05-22T13:28:24.99999979510903575</v>
      </c>
      <c r="E4171">
        <v>39.567472000000002</v>
      </c>
      <c r="F4171">
        <v>-105.05106600000001</v>
      </c>
      <c r="G4171">
        <v>39.567467999999998</v>
      </c>
      <c r="H4171">
        <v>-105.051097</v>
      </c>
      <c r="I4171">
        <v>2E-3</v>
      </c>
      <c r="J4171" s="1" t="s">
        <v>1840</v>
      </c>
      <c r="L4171" s="1" t="s">
        <v>406</v>
      </c>
      <c r="M4171" s="1" t="s">
        <v>47</v>
      </c>
      <c r="N4171" s="1" t="s">
        <v>138</v>
      </c>
      <c r="O4171" s="1" t="s">
        <v>202</v>
      </c>
      <c r="P4171" s="1" t="s">
        <v>199</v>
      </c>
      <c r="Q4171" s="1" t="s">
        <v>514</v>
      </c>
      <c r="R4171" s="1" t="s">
        <v>48</v>
      </c>
      <c r="S4171" s="1" t="s">
        <v>79</v>
      </c>
      <c r="T4171" s="1" t="s">
        <v>201</v>
      </c>
      <c r="U4171" s="2" t="d">
        <v>2019-05-22T12:53:00.00000030733644975</v>
      </c>
      <c r="V4171">
        <v>45</v>
      </c>
      <c r="W4171">
        <v>40</v>
      </c>
      <c r="X4171">
        <v>58</v>
      </c>
      <c r="Y4171">
        <v>24</v>
      </c>
      <c r="Z4171">
        <v>10</v>
      </c>
      <c r="AA4171" s="1" t="s">
        <v>60</v>
      </c>
      <c r="AB4171">
        <v>10</v>
      </c>
      <c r="AC4171">
        <v>0</v>
      </c>
      <c r="AD4171" s="1" t="s">
        <v>966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s="1" t="s">
        <v>51</v>
      </c>
      <c r="AS4171" s="1" t="s">
        <v>51</v>
      </c>
      <c r="AT4171" s="1" t="s">
        <v>51</v>
      </c>
      <c r="AU4171" s="1" t="s">
        <v>51</v>
      </c>
    </row>
    <row r="4172" spans="1:47" x14ac:dyDescent="0.25">
      <c r="A4172" s="1" t="s">
        <v>6607</v>
      </c>
      <c r="B4172">
        <v>3</v>
      </c>
      <c r="C4172" s="2" t="d">
        <v>2019-05-22T16:07:28.99999976623803075</v>
      </c>
      <c r="D4172" s="2" t="d">
        <v>2019-05-22T16:36:50.99999989382922375</v>
      </c>
      <c r="E4172">
        <v>40.894272999999998</v>
      </c>
      <c r="F4172">
        <v>-105.29354499999999</v>
      </c>
      <c r="G4172">
        <v>40.877487000000002</v>
      </c>
      <c r="H4172">
        <v>-105.273447</v>
      </c>
      <c r="I4172">
        <v>1.5640000000000001</v>
      </c>
      <c r="J4172" s="1" t="s">
        <v>6608</v>
      </c>
      <c r="K4172">
        <v>26348</v>
      </c>
      <c r="L4172" s="1" t="s">
        <v>6609</v>
      </c>
      <c r="M4172" s="1" t="s">
        <v>47</v>
      </c>
      <c r="N4172" s="1" t="s">
        <v>90</v>
      </c>
      <c r="O4172" s="1" t="s">
        <v>229</v>
      </c>
      <c r="P4172" s="1" t="s">
        <v>199</v>
      </c>
      <c r="Q4172" s="1" t="s">
        <v>6610</v>
      </c>
      <c r="R4172" s="1" t="s">
        <v>48</v>
      </c>
      <c r="S4172" s="1" t="s">
        <v>79</v>
      </c>
      <c r="T4172" s="1" t="s">
        <v>2719</v>
      </c>
      <c r="U4172" s="2" t="d">
        <v>2019-05-22T15:53:00.00000030733644975</v>
      </c>
      <c r="V4172">
        <v>41</v>
      </c>
      <c r="X4172">
        <v>55</v>
      </c>
      <c r="Y4172">
        <v>22.8</v>
      </c>
      <c r="Z4172">
        <v>10</v>
      </c>
      <c r="AA4172" s="1" t="s">
        <v>69</v>
      </c>
      <c r="AC4172">
        <v>0</v>
      </c>
      <c r="AD4172" s="1" t="s">
        <v>966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s="1" t="s">
        <v>51</v>
      </c>
      <c r="AS4172" s="1" t="s">
        <v>51</v>
      </c>
      <c r="AT4172" s="1" t="s">
        <v>51</v>
      </c>
      <c r="AU4172" s="1" t="s">
        <v>51</v>
      </c>
    </row>
    <row r="4173" spans="1:47" x14ac:dyDescent="0.25">
      <c r="A4173" s="1" t="s">
        <v>6611</v>
      </c>
      <c r="B4173">
        <v>3</v>
      </c>
      <c r="C4173" s="2" t="d">
        <v>2019-05-22T16:07:28.99999976623803075</v>
      </c>
      <c r="D4173" s="2" t="d">
        <v>2019-05-22T16:36:50.99999989382922375</v>
      </c>
      <c r="E4173">
        <v>40.877487000000002</v>
      </c>
      <c r="F4173">
        <v>-105.273447</v>
      </c>
      <c r="G4173">
        <v>40.894272999999998</v>
      </c>
      <c r="H4173">
        <v>-105.29354499999999</v>
      </c>
      <c r="I4173">
        <v>1.5640000000000001</v>
      </c>
      <c r="J4173" s="1" t="s">
        <v>769</v>
      </c>
      <c r="K4173">
        <v>24587</v>
      </c>
      <c r="L4173" s="1" t="s">
        <v>6609</v>
      </c>
      <c r="M4173" s="1" t="s">
        <v>97</v>
      </c>
      <c r="N4173" s="1" t="s">
        <v>90</v>
      </c>
      <c r="O4173" s="1" t="s">
        <v>229</v>
      </c>
      <c r="P4173" s="1" t="s">
        <v>199</v>
      </c>
      <c r="Q4173" s="1" t="s">
        <v>6610</v>
      </c>
      <c r="R4173" s="1" t="s">
        <v>48</v>
      </c>
      <c r="S4173" s="1" t="s">
        <v>79</v>
      </c>
      <c r="T4173" s="1" t="s">
        <v>2719</v>
      </c>
      <c r="U4173" s="2" t="d">
        <v>2019-05-22T15:53:00.00000030733644975</v>
      </c>
      <c r="V4173">
        <v>41</v>
      </c>
      <c r="X4173">
        <v>55</v>
      </c>
      <c r="Y4173">
        <v>22.8</v>
      </c>
      <c r="Z4173">
        <v>10</v>
      </c>
      <c r="AA4173" s="1" t="s">
        <v>69</v>
      </c>
      <c r="AC4173">
        <v>0</v>
      </c>
      <c r="AD4173" s="1" t="s">
        <v>966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s="1" t="s">
        <v>51</v>
      </c>
      <c r="AS4173" s="1" t="s">
        <v>51</v>
      </c>
      <c r="AT4173" s="1" t="s">
        <v>51</v>
      </c>
      <c r="AU4173" s="1" t="s">
        <v>51</v>
      </c>
    </row>
    <row r="4174" spans="1:47" x14ac:dyDescent="0.25">
      <c r="A4174" s="1" t="s">
        <v>6612</v>
      </c>
      <c r="B4174">
        <v>3</v>
      </c>
      <c r="C4174" s="2" t="d">
        <v>2019-05-22T15:39:00.00000008381903175</v>
      </c>
      <c r="D4174" s="2" t="d">
        <v>2019-05-22T16:08:08.999999687075614800</v>
      </c>
      <c r="E4174">
        <v>40.956440999999998</v>
      </c>
      <c r="F4174">
        <v>-105.353494</v>
      </c>
      <c r="G4174">
        <v>40.881008999999999</v>
      </c>
      <c r="H4174">
        <v>-105.277022</v>
      </c>
      <c r="I4174">
        <v>6.5650000000000004</v>
      </c>
      <c r="J4174" s="1" t="s">
        <v>6608</v>
      </c>
      <c r="K4174">
        <v>31728</v>
      </c>
      <c r="L4174" s="1" t="s">
        <v>6609</v>
      </c>
      <c r="M4174" s="1" t="s">
        <v>47</v>
      </c>
      <c r="N4174" s="1" t="s">
        <v>90</v>
      </c>
      <c r="O4174" s="1" t="s">
        <v>229</v>
      </c>
      <c r="P4174" s="1" t="s">
        <v>199</v>
      </c>
      <c r="Q4174" s="1" t="s">
        <v>6613</v>
      </c>
      <c r="R4174" s="1" t="s">
        <v>48</v>
      </c>
      <c r="S4174" s="1" t="s">
        <v>79</v>
      </c>
      <c r="T4174" s="1" t="s">
        <v>2719</v>
      </c>
      <c r="U4174" s="2" t="d">
        <v>2019-05-22T15:53:00.00000030733644975</v>
      </c>
      <c r="V4174">
        <v>41</v>
      </c>
      <c r="X4174">
        <v>55</v>
      </c>
      <c r="Y4174">
        <v>22.8</v>
      </c>
      <c r="Z4174">
        <v>10</v>
      </c>
      <c r="AA4174" s="1" t="s">
        <v>69</v>
      </c>
      <c r="AC4174">
        <v>0</v>
      </c>
      <c r="AD4174" s="1" t="s">
        <v>966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s="1" t="s">
        <v>51</v>
      </c>
      <c r="AS4174" s="1" t="s">
        <v>51</v>
      </c>
      <c r="AT4174" s="1" t="s">
        <v>51</v>
      </c>
      <c r="AU4174" s="1" t="s">
        <v>51</v>
      </c>
    </row>
    <row r="4175" spans="1:47" x14ac:dyDescent="0.25">
      <c r="A4175" s="1" t="s">
        <v>6614</v>
      </c>
      <c r="B4175">
        <v>3</v>
      </c>
      <c r="C4175" s="2" t="d">
        <v>2019-05-22T15:39:00.00000008381903175</v>
      </c>
      <c r="D4175" s="2" t="d">
        <v>2019-05-22T16:08:08.999999687075614800</v>
      </c>
      <c r="E4175">
        <v>40.881008999999999</v>
      </c>
      <c r="F4175">
        <v>-105.277022</v>
      </c>
      <c r="G4175">
        <v>40.956440999999998</v>
      </c>
      <c r="H4175">
        <v>-105.353494</v>
      </c>
      <c r="I4175">
        <v>6.5650000000000004</v>
      </c>
      <c r="J4175" s="1" t="s">
        <v>769</v>
      </c>
      <c r="K4175">
        <v>24913</v>
      </c>
      <c r="L4175" s="1" t="s">
        <v>6609</v>
      </c>
      <c r="M4175" s="1" t="s">
        <v>97</v>
      </c>
      <c r="N4175" s="1" t="s">
        <v>90</v>
      </c>
      <c r="O4175" s="1" t="s">
        <v>229</v>
      </c>
      <c r="P4175" s="1" t="s">
        <v>199</v>
      </c>
      <c r="Q4175" s="1" t="s">
        <v>6610</v>
      </c>
      <c r="R4175" s="1" t="s">
        <v>48</v>
      </c>
      <c r="S4175" s="1" t="s">
        <v>79</v>
      </c>
      <c r="T4175" s="1" t="s">
        <v>2719</v>
      </c>
      <c r="U4175" s="2" t="d">
        <v>2019-05-22T15:53:00.00000030733644975</v>
      </c>
      <c r="V4175">
        <v>41</v>
      </c>
      <c r="X4175">
        <v>55</v>
      </c>
      <c r="Y4175">
        <v>22.8</v>
      </c>
      <c r="Z4175">
        <v>10</v>
      </c>
      <c r="AA4175" s="1" t="s">
        <v>69</v>
      </c>
      <c r="AC4175">
        <v>0</v>
      </c>
      <c r="AD4175" s="1" t="s">
        <v>966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s="1" t="s">
        <v>51</v>
      </c>
      <c r="AS4175" s="1" t="s">
        <v>51</v>
      </c>
      <c r="AT4175" s="1" t="s">
        <v>51</v>
      </c>
      <c r="AU4175" s="1" t="s">
        <v>51</v>
      </c>
    </row>
    <row r="4176" spans="1:47" x14ac:dyDescent="0.25">
      <c r="A4176" s="1" t="s">
        <v>4870</v>
      </c>
      <c r="B4176">
        <v>3</v>
      </c>
      <c r="C4176" s="2" t="d">
        <v>2019-05-22T15:01:30.00000029336660775</v>
      </c>
      <c r="D4176" s="2" t="d">
        <v>2019-05-22T15:28:58.0000001750886450</v>
      </c>
      <c r="E4176">
        <v>39.978110999999998</v>
      </c>
      <c r="F4176">
        <v>-105.21611799999999</v>
      </c>
      <c r="G4176">
        <v>39.979351000000001</v>
      </c>
      <c r="H4176">
        <v>-105.21878100000001</v>
      </c>
      <c r="I4176">
        <v>0.16500000000000001</v>
      </c>
      <c r="J4176" s="1" t="s">
        <v>373</v>
      </c>
      <c r="L4176" s="1" t="s">
        <v>365</v>
      </c>
      <c r="M4176" s="1" t="s">
        <v>47</v>
      </c>
      <c r="N4176" s="1" t="s">
        <v>256</v>
      </c>
      <c r="O4176" s="1" t="s">
        <v>256</v>
      </c>
      <c r="P4176" s="1" t="s">
        <v>199</v>
      </c>
      <c r="Q4176" s="1" t="s">
        <v>374</v>
      </c>
      <c r="R4176" s="1" t="s">
        <v>48</v>
      </c>
      <c r="S4176" s="1" t="s">
        <v>79</v>
      </c>
      <c r="T4176" s="1" t="s">
        <v>325</v>
      </c>
      <c r="U4176" s="2" t="d">
        <v>2019-05-22T14:54:00.00000008381903175</v>
      </c>
      <c r="V4176">
        <v>43</v>
      </c>
      <c r="W4176">
        <v>39</v>
      </c>
      <c r="X4176">
        <v>87</v>
      </c>
      <c r="Y4176">
        <v>24.58</v>
      </c>
      <c r="Z4176">
        <v>10</v>
      </c>
      <c r="AA4176" s="1" t="s">
        <v>56</v>
      </c>
      <c r="AB4176">
        <v>6</v>
      </c>
      <c r="AC4176">
        <v>0.01</v>
      </c>
      <c r="AD4176" s="1" t="s">
        <v>1214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s="1" t="s">
        <v>51</v>
      </c>
      <c r="AS4176" s="1" t="s">
        <v>51</v>
      </c>
      <c r="AT4176" s="1" t="s">
        <v>51</v>
      </c>
      <c r="AU4176" s="1" t="s">
        <v>51</v>
      </c>
    </row>
    <row r="4177" spans="1:47" x14ac:dyDescent="0.25">
      <c r="A4177" s="1" t="s">
        <v>7614</v>
      </c>
      <c r="B4177">
        <v>3</v>
      </c>
      <c r="C4177" s="2" t="d">
        <v>2019-05-22T15:14:59.99999979045242400</v>
      </c>
      <c r="D4177" s="2" t="d">
        <v>2019-05-22T15:43:59.99999980442225925</v>
      </c>
      <c r="E4177">
        <v>39.986161000000003</v>
      </c>
      <c r="F4177">
        <v>-105.212738</v>
      </c>
      <c r="G4177">
        <v>39.986119000000002</v>
      </c>
      <c r="H4177">
        <v>-105.214468</v>
      </c>
      <c r="I4177">
        <v>9.1999999999999998E-2</v>
      </c>
      <c r="J4177" s="1" t="s">
        <v>7615</v>
      </c>
      <c r="K4177">
        <v>4</v>
      </c>
      <c r="L4177" s="1" t="s">
        <v>7616</v>
      </c>
      <c r="M4177" s="1" t="s">
        <v>47</v>
      </c>
      <c r="N4177" s="1" t="s">
        <v>256</v>
      </c>
      <c r="O4177" s="1" t="s">
        <v>256</v>
      </c>
      <c r="P4177" s="1" t="s">
        <v>199</v>
      </c>
      <c r="Q4177" s="1" t="s">
        <v>7617</v>
      </c>
      <c r="R4177" s="1" t="s">
        <v>48</v>
      </c>
      <c r="S4177" s="1" t="s">
        <v>79</v>
      </c>
      <c r="T4177" s="1" t="s">
        <v>325</v>
      </c>
      <c r="U4177" s="2" t="d">
        <v>2019-05-22T15:11:59.99999983236193650</v>
      </c>
      <c r="V4177">
        <v>43</v>
      </c>
      <c r="W4177">
        <v>39</v>
      </c>
      <c r="X4177">
        <v>81</v>
      </c>
      <c r="Y4177">
        <v>24.59</v>
      </c>
      <c r="Z4177">
        <v>10</v>
      </c>
      <c r="AA4177" s="1" t="s">
        <v>57</v>
      </c>
      <c r="AB4177">
        <v>7</v>
      </c>
      <c r="AC4177">
        <v>0</v>
      </c>
      <c r="AD4177" s="1" t="s">
        <v>1214</v>
      </c>
      <c r="AE4177" t="b">
        <v>0</v>
      </c>
      <c r="AF4177" t="b">
        <v>0</v>
      </c>
      <c r="AG4177" t="b">
        <v>1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1</v>
      </c>
      <c r="AQ4177" t="b">
        <v>0</v>
      </c>
      <c r="AR4177" s="1" t="s">
        <v>51</v>
      </c>
      <c r="AS4177" s="1" t="s">
        <v>51</v>
      </c>
      <c r="AT4177" s="1" t="s">
        <v>51</v>
      </c>
      <c r="AU4177" s="1" t="s">
        <v>51</v>
      </c>
    </row>
    <row r="4178" spans="1:47" x14ac:dyDescent="0.25">
      <c r="A4178" s="1" t="s">
        <v>2284</v>
      </c>
      <c r="B4178">
        <v>4</v>
      </c>
      <c r="C4178" s="2" t="d">
        <v>2019-05-22T15:17:59.99999974854290475</v>
      </c>
      <c r="D4178" s="2" t="d">
        <v>2019-05-22T15:46:19.9999998416751600</v>
      </c>
      <c r="E4178">
        <v>39.564039999999999</v>
      </c>
      <c r="F4178">
        <v>-105.02569</v>
      </c>
      <c r="G4178">
        <v>39.564770000000003</v>
      </c>
      <c r="H4178">
        <v>-105.0321</v>
      </c>
      <c r="I4178">
        <v>0.34499999999999997</v>
      </c>
      <c r="J4178" s="1" t="s">
        <v>2285</v>
      </c>
      <c r="L4178" s="1" t="s">
        <v>406</v>
      </c>
      <c r="M4178" s="1" t="s">
        <v>47</v>
      </c>
      <c r="N4178" s="1" t="s">
        <v>138</v>
      </c>
      <c r="O4178" s="1" t="s">
        <v>121</v>
      </c>
      <c r="P4178" s="1" t="s">
        <v>199</v>
      </c>
      <c r="Q4178" s="1" t="s">
        <v>226</v>
      </c>
      <c r="R4178" s="1" t="s">
        <v>48</v>
      </c>
      <c r="S4178" s="1" t="s">
        <v>79</v>
      </c>
      <c r="T4178" s="1" t="s">
        <v>201</v>
      </c>
      <c r="U4178" s="2" t="d">
        <v>2019-05-22T14:52:59.99999988824129100</v>
      </c>
      <c r="V4178">
        <v>48</v>
      </c>
      <c r="W4178">
        <v>45</v>
      </c>
      <c r="X4178">
        <v>54</v>
      </c>
      <c r="Y4178">
        <v>24.03</v>
      </c>
      <c r="Z4178">
        <v>10</v>
      </c>
      <c r="AA4178" s="1" t="s">
        <v>54</v>
      </c>
      <c r="AB4178">
        <v>6</v>
      </c>
      <c r="AC4178">
        <v>0</v>
      </c>
      <c r="AD4178" s="1" t="s">
        <v>819</v>
      </c>
      <c r="AE4178" t="b">
        <v>0</v>
      </c>
      <c r="AF4178" t="b">
        <v>0</v>
      </c>
      <c r="AG4178" t="b">
        <v>0</v>
      </c>
      <c r="AH4178" t="b">
        <v>0</v>
      </c>
      <c r="AI4178" t="b">
        <v>1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s="1" t="s">
        <v>51</v>
      </c>
      <c r="AS4178" s="1" t="s">
        <v>51</v>
      </c>
      <c r="AT4178" s="1" t="s">
        <v>51</v>
      </c>
      <c r="AU4178" s="1" t="s">
        <v>51</v>
      </c>
    </row>
    <row r="4179" spans="1:47" x14ac:dyDescent="0.25">
      <c r="A4179" s="1" t="s">
        <v>7618</v>
      </c>
      <c r="B4179">
        <v>3</v>
      </c>
      <c r="C4179" s="2" t="d">
        <v>2019-05-22T14:59:12.00000009499490400</v>
      </c>
      <c r="D4179" s="2" t="d">
        <v>2019-05-22T15:28:23.99999977089464925</v>
      </c>
      <c r="E4179">
        <v>40.881008999999999</v>
      </c>
      <c r="F4179">
        <v>-105.277022</v>
      </c>
      <c r="G4179">
        <v>40.956440999999998</v>
      </c>
      <c r="H4179">
        <v>-105.353494</v>
      </c>
      <c r="I4179">
        <v>6.5650000000000004</v>
      </c>
      <c r="J4179" s="1" t="s">
        <v>769</v>
      </c>
      <c r="K4179">
        <v>24913</v>
      </c>
      <c r="L4179" s="1" t="s">
        <v>6609</v>
      </c>
      <c r="M4179" s="1" t="s">
        <v>97</v>
      </c>
      <c r="N4179" s="1" t="s">
        <v>90</v>
      </c>
      <c r="O4179" s="1" t="s">
        <v>229</v>
      </c>
      <c r="P4179" s="1" t="s">
        <v>199</v>
      </c>
      <c r="Q4179" s="1" t="s">
        <v>6610</v>
      </c>
      <c r="R4179" s="1" t="s">
        <v>48</v>
      </c>
      <c r="S4179" s="1" t="s">
        <v>79</v>
      </c>
      <c r="T4179" s="1" t="s">
        <v>2719</v>
      </c>
      <c r="U4179" s="2" t="d">
        <v>2019-05-22T14:52:59.99999988824129100</v>
      </c>
      <c r="V4179">
        <v>41</v>
      </c>
      <c r="W4179">
        <v>32</v>
      </c>
      <c r="X4179">
        <v>53</v>
      </c>
      <c r="Y4179">
        <v>22.78</v>
      </c>
      <c r="Z4179">
        <v>10</v>
      </c>
      <c r="AA4179" s="1" t="s">
        <v>71</v>
      </c>
      <c r="AB4179">
        <v>20</v>
      </c>
      <c r="AC4179">
        <v>0</v>
      </c>
      <c r="AD4179" s="1" t="s">
        <v>966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s="1" t="s">
        <v>51</v>
      </c>
      <c r="AS4179" s="1" t="s">
        <v>51</v>
      </c>
      <c r="AT4179" s="1" t="s">
        <v>51</v>
      </c>
      <c r="AU4179" s="1" t="s">
        <v>51</v>
      </c>
    </row>
    <row r="4180" spans="1:47" x14ac:dyDescent="0.25">
      <c r="A4180" s="1" t="s">
        <v>7619</v>
      </c>
      <c r="B4180">
        <v>3</v>
      </c>
      <c r="C4180" s="2" t="d">
        <v>2019-05-22T14:59:12.00000009499490400</v>
      </c>
      <c r="D4180" s="2" t="d">
        <v>2019-05-22T15:28:23.99999977089464925</v>
      </c>
      <c r="E4180">
        <v>40.956440999999998</v>
      </c>
      <c r="F4180">
        <v>-105.353494</v>
      </c>
      <c r="G4180">
        <v>40.881008999999999</v>
      </c>
      <c r="H4180">
        <v>-105.277022</v>
      </c>
      <c r="I4180">
        <v>6.5650000000000004</v>
      </c>
      <c r="J4180" s="1" t="s">
        <v>6608</v>
      </c>
      <c r="K4180">
        <v>31728</v>
      </c>
      <c r="L4180" s="1" t="s">
        <v>6609</v>
      </c>
      <c r="M4180" s="1" t="s">
        <v>47</v>
      </c>
      <c r="N4180" s="1" t="s">
        <v>90</v>
      </c>
      <c r="O4180" s="1" t="s">
        <v>229</v>
      </c>
      <c r="P4180" s="1" t="s">
        <v>199</v>
      </c>
      <c r="Q4180" s="1" t="s">
        <v>6613</v>
      </c>
      <c r="R4180" s="1" t="s">
        <v>48</v>
      </c>
      <c r="S4180" s="1" t="s">
        <v>79</v>
      </c>
      <c r="T4180" s="1" t="s">
        <v>2719</v>
      </c>
      <c r="U4180" s="2" t="d">
        <v>2019-05-22T14:52:59.99999988824129100</v>
      </c>
      <c r="V4180">
        <v>41</v>
      </c>
      <c r="W4180">
        <v>32</v>
      </c>
      <c r="X4180">
        <v>53</v>
      </c>
      <c r="Y4180">
        <v>22.78</v>
      </c>
      <c r="Z4180">
        <v>10</v>
      </c>
      <c r="AA4180" s="1" t="s">
        <v>71</v>
      </c>
      <c r="AB4180">
        <v>20</v>
      </c>
      <c r="AC4180">
        <v>0</v>
      </c>
      <c r="AD4180" s="1" t="s">
        <v>966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s="1" t="s">
        <v>51</v>
      </c>
      <c r="AS4180" s="1" t="s">
        <v>51</v>
      </c>
      <c r="AT4180" s="1" t="s">
        <v>51</v>
      </c>
      <c r="AU4180" s="1" t="s">
        <v>51</v>
      </c>
    </row>
    <row r="4181" spans="1:47" x14ac:dyDescent="0.25">
      <c r="A4181" s="1" t="s">
        <v>5746</v>
      </c>
      <c r="B4181">
        <v>3</v>
      </c>
      <c r="C4181" s="2" t="d">
        <v>2019-05-22T16:35:15.00000008381903175</v>
      </c>
      <c r="D4181" s="2" t="d">
        <v>2019-05-22T17:04:58.00000009126961325</v>
      </c>
      <c r="E4181">
        <v>39.723457000000003</v>
      </c>
      <c r="F4181">
        <v>-105.011526</v>
      </c>
      <c r="G4181">
        <v>39.72184</v>
      </c>
      <c r="H4181">
        <v>-105.00936</v>
      </c>
      <c r="I4181">
        <v>0.16</v>
      </c>
      <c r="J4181" s="1" t="s">
        <v>398</v>
      </c>
      <c r="L4181" s="1" t="s">
        <v>195</v>
      </c>
      <c r="M4181" s="1" t="s">
        <v>47</v>
      </c>
      <c r="N4181" s="1" t="s">
        <v>131</v>
      </c>
      <c r="O4181" s="1" t="s">
        <v>131</v>
      </c>
      <c r="P4181" s="1" t="s">
        <v>199</v>
      </c>
      <c r="Q4181" s="1" t="s">
        <v>311</v>
      </c>
      <c r="R4181" s="1" t="s">
        <v>48</v>
      </c>
      <c r="S4181" s="1" t="s">
        <v>79</v>
      </c>
      <c r="T4181" s="1" t="s">
        <v>206</v>
      </c>
      <c r="U4181" s="2" t="d">
        <v>2019-05-22T17:19:59.9999997206032275</v>
      </c>
      <c r="V4181">
        <v>45</v>
      </c>
      <c r="W4181">
        <v>40</v>
      </c>
      <c r="X4181">
        <v>71</v>
      </c>
      <c r="Y4181">
        <v>24.3</v>
      </c>
      <c r="Z4181">
        <v>7</v>
      </c>
      <c r="AA4181" s="1" t="s">
        <v>55</v>
      </c>
      <c r="AB4181">
        <v>8</v>
      </c>
      <c r="AC4181">
        <v>0</v>
      </c>
      <c r="AD4181" s="1" t="s">
        <v>1204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s="1" t="s">
        <v>51</v>
      </c>
      <c r="AS4181" s="1" t="s">
        <v>51</v>
      </c>
      <c r="AT4181" s="1" t="s">
        <v>51</v>
      </c>
      <c r="AU4181" s="1" t="s">
        <v>51</v>
      </c>
    </row>
    <row r="4182" spans="1:47" x14ac:dyDescent="0.25">
      <c r="A4182" s="1" t="s">
        <v>7269</v>
      </c>
      <c r="B4182">
        <v>4</v>
      </c>
      <c r="C4182" s="2" t="d">
        <v>2019-05-22T17:20:13.9999998500570625</v>
      </c>
      <c r="D4182" s="2" t="d">
        <v>2019-05-22T17:47:38.0000000540167125</v>
      </c>
      <c r="E4182">
        <v>40.014372000000002</v>
      </c>
      <c r="F4182">
        <v>-103.59443</v>
      </c>
      <c r="G4182">
        <v>40.022032000000003</v>
      </c>
      <c r="H4182">
        <v>-103.594509</v>
      </c>
      <c r="I4182">
        <v>0.52900000000000003</v>
      </c>
      <c r="J4182" s="1" t="s">
        <v>4993</v>
      </c>
      <c r="K4182">
        <v>898</v>
      </c>
      <c r="L4182" s="1" t="s">
        <v>6932</v>
      </c>
      <c r="M4182" s="1" t="s">
        <v>47</v>
      </c>
      <c r="N4182" s="1" t="s">
        <v>4218</v>
      </c>
      <c r="O4182" s="1" t="s">
        <v>165</v>
      </c>
      <c r="P4182" s="1" t="s">
        <v>199</v>
      </c>
      <c r="Q4182" s="1" t="s">
        <v>4219</v>
      </c>
      <c r="R4182" s="1" t="s">
        <v>48</v>
      </c>
      <c r="S4182" s="1" t="s">
        <v>79</v>
      </c>
      <c r="T4182" s="1" t="s">
        <v>3920</v>
      </c>
      <c r="U4182" s="2" t="d">
        <v>2019-05-22T17:15:00.000</v>
      </c>
      <c r="V4182">
        <v>56</v>
      </c>
      <c r="W4182">
        <v>56</v>
      </c>
      <c r="X4182">
        <v>36</v>
      </c>
      <c r="Y4182">
        <v>25.29</v>
      </c>
      <c r="Z4182">
        <v>10</v>
      </c>
      <c r="AA4182" s="1" t="s">
        <v>57</v>
      </c>
      <c r="AB4182">
        <v>5</v>
      </c>
      <c r="AD4182" s="1" t="s">
        <v>50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s="1" t="s">
        <v>51</v>
      </c>
      <c r="AS4182" s="1" t="s">
        <v>51</v>
      </c>
      <c r="AT4182" s="1" t="s">
        <v>51</v>
      </c>
      <c r="AU4182" s="1" t="s">
        <v>51</v>
      </c>
    </row>
    <row r="4183" spans="1:47" x14ac:dyDescent="0.25">
      <c r="A4183" s="1" t="s">
        <v>7270</v>
      </c>
      <c r="B4183">
        <v>4</v>
      </c>
      <c r="C4183" s="2" t="d">
        <v>2019-05-22T17:20:13.9999998500570625</v>
      </c>
      <c r="D4183" s="2" t="d">
        <v>2019-05-22T17:47:38.0000000540167125</v>
      </c>
      <c r="E4183">
        <v>40.022032000000003</v>
      </c>
      <c r="F4183">
        <v>-103.594509</v>
      </c>
      <c r="G4183">
        <v>40.014372000000002</v>
      </c>
      <c r="H4183">
        <v>-103.59443</v>
      </c>
      <c r="I4183">
        <v>0.52900000000000003</v>
      </c>
      <c r="J4183" s="1" t="s">
        <v>7271</v>
      </c>
      <c r="K4183">
        <v>1428</v>
      </c>
      <c r="L4183" s="1" t="s">
        <v>6932</v>
      </c>
      <c r="M4183" s="1" t="s">
        <v>47</v>
      </c>
      <c r="N4183" s="1" t="s">
        <v>4218</v>
      </c>
      <c r="O4183" s="1" t="s">
        <v>165</v>
      </c>
      <c r="P4183" s="1" t="s">
        <v>199</v>
      </c>
      <c r="Q4183" s="1" t="s">
        <v>4219</v>
      </c>
      <c r="R4183" s="1" t="s">
        <v>48</v>
      </c>
      <c r="S4183" s="1" t="s">
        <v>79</v>
      </c>
      <c r="T4183" s="1" t="s">
        <v>3920</v>
      </c>
      <c r="U4183" s="2" t="d">
        <v>2019-05-22T17:15:00.000</v>
      </c>
      <c r="V4183">
        <v>56</v>
      </c>
      <c r="W4183">
        <v>56</v>
      </c>
      <c r="X4183">
        <v>36</v>
      </c>
      <c r="Y4183">
        <v>25.29</v>
      </c>
      <c r="Z4183">
        <v>10</v>
      </c>
      <c r="AA4183" s="1" t="s">
        <v>57</v>
      </c>
      <c r="AB4183">
        <v>5</v>
      </c>
      <c r="AD4183" s="1" t="s">
        <v>50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s="1" t="s">
        <v>51</v>
      </c>
      <c r="AS4183" s="1" t="s">
        <v>51</v>
      </c>
      <c r="AT4183" s="1" t="s">
        <v>51</v>
      </c>
      <c r="AU4183" s="1" t="s">
        <v>51</v>
      </c>
    </row>
    <row r="4184" spans="1:47" x14ac:dyDescent="0.25">
      <c r="A4184" s="1" t="s">
        <v>7839</v>
      </c>
      <c r="B4184">
        <v>3</v>
      </c>
      <c r="C4184" s="2" t="d">
        <v>2019-05-22T18:27:40.99999977741390300</v>
      </c>
      <c r="D4184" s="2" t="d">
        <v>2019-05-22T18:56:53.999999687075614800</v>
      </c>
      <c r="E4184">
        <v>38.311438000000003</v>
      </c>
      <c r="F4184">
        <v>-104.642674</v>
      </c>
      <c r="G4184">
        <v>38.311335</v>
      </c>
      <c r="H4184">
        <v>-104.641918</v>
      </c>
      <c r="I4184">
        <v>4.2000000000000003E-2</v>
      </c>
      <c r="J4184" s="1" t="s">
        <v>6713</v>
      </c>
      <c r="K4184">
        <v>2809</v>
      </c>
      <c r="L4184" s="1" t="s">
        <v>6597</v>
      </c>
      <c r="M4184" s="1" t="s">
        <v>97</v>
      </c>
      <c r="N4184" s="1" t="s">
        <v>412</v>
      </c>
      <c r="O4184" s="1" t="s">
        <v>412</v>
      </c>
      <c r="P4184" s="1" t="s">
        <v>199</v>
      </c>
      <c r="Q4184" s="1" t="s">
        <v>6714</v>
      </c>
      <c r="R4184" s="1" t="s">
        <v>48</v>
      </c>
      <c r="S4184" s="1" t="s">
        <v>79</v>
      </c>
      <c r="T4184" s="1" t="s">
        <v>414</v>
      </c>
      <c r="U4184" s="2" t="d">
        <v>2019-05-22T18:53:00.00000030733644975</v>
      </c>
      <c r="V4184">
        <v>67</v>
      </c>
      <c r="W4184">
        <v>67</v>
      </c>
      <c r="X4184">
        <v>30</v>
      </c>
      <c r="Y4184">
        <v>25.06</v>
      </c>
      <c r="Z4184">
        <v>10</v>
      </c>
      <c r="AA4184" s="1" t="s">
        <v>60</v>
      </c>
      <c r="AB4184">
        <v>5</v>
      </c>
      <c r="AC4184">
        <v>0</v>
      </c>
      <c r="AD4184" s="1" t="s">
        <v>1068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s="1" t="s">
        <v>51</v>
      </c>
      <c r="AS4184" s="1" t="s">
        <v>51</v>
      </c>
      <c r="AT4184" s="1" t="s">
        <v>51</v>
      </c>
      <c r="AU4184" s="1" t="s">
        <v>51</v>
      </c>
    </row>
    <row r="4185" spans="1:47" x14ac:dyDescent="0.25">
      <c r="A4185" s="1" t="s">
        <v>7840</v>
      </c>
      <c r="B4185">
        <v>3</v>
      </c>
      <c r="C4185" s="2" t="d">
        <v>2019-05-22T18:27:40.99999977741390300</v>
      </c>
      <c r="D4185" s="2" t="d">
        <v>2019-05-22T18:56:53.999999687075614800</v>
      </c>
      <c r="E4185">
        <v>38.311174000000001</v>
      </c>
      <c r="F4185">
        <v>-104.641918</v>
      </c>
      <c r="G4185">
        <v>38.311517000000002</v>
      </c>
      <c r="H4185">
        <v>-104.644232</v>
      </c>
      <c r="I4185">
        <v>0.128</v>
      </c>
      <c r="J4185" s="1" t="s">
        <v>4601</v>
      </c>
      <c r="K4185">
        <v>2798</v>
      </c>
      <c r="L4185" s="1" t="s">
        <v>6597</v>
      </c>
      <c r="M4185" s="1" t="s">
        <v>97</v>
      </c>
      <c r="N4185" s="1" t="s">
        <v>412</v>
      </c>
      <c r="O4185" s="1" t="s">
        <v>412</v>
      </c>
      <c r="P4185" s="1" t="s">
        <v>199</v>
      </c>
      <c r="Q4185" s="1" t="s">
        <v>7841</v>
      </c>
      <c r="R4185" s="1" t="s">
        <v>48</v>
      </c>
      <c r="S4185" s="1" t="s">
        <v>79</v>
      </c>
      <c r="T4185" s="1" t="s">
        <v>414</v>
      </c>
      <c r="U4185" s="2" t="d">
        <v>2019-05-22T18:53:00.00000030733644975</v>
      </c>
      <c r="V4185">
        <v>67</v>
      </c>
      <c r="W4185">
        <v>67</v>
      </c>
      <c r="X4185">
        <v>30</v>
      </c>
      <c r="Y4185">
        <v>25.06</v>
      </c>
      <c r="Z4185">
        <v>10</v>
      </c>
      <c r="AA4185" s="1" t="s">
        <v>60</v>
      </c>
      <c r="AB4185">
        <v>5</v>
      </c>
      <c r="AC4185">
        <v>0</v>
      </c>
      <c r="AD4185" s="1" t="s">
        <v>1068</v>
      </c>
      <c r="AE4185" t="b">
        <v>0</v>
      </c>
      <c r="AF4185" t="b">
        <v>0</v>
      </c>
      <c r="AG4185" t="b">
        <v>1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1</v>
      </c>
      <c r="AQ4185" t="b">
        <v>0</v>
      </c>
      <c r="AR4185" s="1" t="s">
        <v>51</v>
      </c>
      <c r="AS4185" s="1" t="s">
        <v>51</v>
      </c>
      <c r="AT4185" s="1" t="s">
        <v>51</v>
      </c>
      <c r="AU4185" s="1" t="s">
        <v>51</v>
      </c>
    </row>
    <row r="4186" spans="1:47" x14ac:dyDescent="0.25">
      <c r="A4186" s="1" t="s">
        <v>2979</v>
      </c>
      <c r="B4186">
        <v>3</v>
      </c>
      <c r="C4186" s="2" t="d">
        <v>2019-05-22T17:29:13.00000011920929050</v>
      </c>
      <c r="D4186" s="2" t="d">
        <v>2019-05-22T17:58:56.99999973177909975</v>
      </c>
      <c r="E4186">
        <v>39.773170999999998</v>
      </c>
      <c r="F4186">
        <v>-104.83734699999999</v>
      </c>
      <c r="G4186">
        <v>39.77317</v>
      </c>
      <c r="H4186">
        <v>-104.83733700000001</v>
      </c>
      <c r="I4186">
        <v>1E-3</v>
      </c>
      <c r="J4186" s="1" t="s">
        <v>221</v>
      </c>
      <c r="L4186" s="1" t="s">
        <v>133</v>
      </c>
      <c r="M4186" s="1" t="s">
        <v>47</v>
      </c>
      <c r="N4186" s="1" t="s">
        <v>131</v>
      </c>
      <c r="O4186" s="1" t="s">
        <v>131</v>
      </c>
      <c r="P4186" s="1" t="s">
        <v>199</v>
      </c>
      <c r="Q4186" s="1" t="s">
        <v>300</v>
      </c>
      <c r="R4186" s="1" t="s">
        <v>48</v>
      </c>
      <c r="S4186" s="1" t="s">
        <v>79</v>
      </c>
      <c r="T4186" s="1" t="s">
        <v>204</v>
      </c>
      <c r="U4186" s="2" t="d">
        <v>2019-05-22T17:58:00.00000023748725325</v>
      </c>
      <c r="V4186">
        <v>46</v>
      </c>
      <c r="W4186">
        <v>44</v>
      </c>
      <c r="X4186">
        <v>67</v>
      </c>
      <c r="Y4186">
        <v>24.29</v>
      </c>
      <c r="Z4186">
        <v>10</v>
      </c>
      <c r="AA4186" s="1" t="s">
        <v>64</v>
      </c>
      <c r="AB4186">
        <v>5</v>
      </c>
      <c r="AC4186">
        <v>0</v>
      </c>
      <c r="AD4186" s="1" t="s">
        <v>966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s="1" t="s">
        <v>51</v>
      </c>
      <c r="AS4186" s="1" t="s">
        <v>51</v>
      </c>
      <c r="AT4186" s="1" t="s">
        <v>51</v>
      </c>
      <c r="AU4186" s="1" t="s">
        <v>51</v>
      </c>
    </row>
    <row r="4187" spans="1:47" x14ac:dyDescent="0.25">
      <c r="A4187" s="1" t="s">
        <v>2980</v>
      </c>
      <c r="B4187">
        <v>3</v>
      </c>
      <c r="C4187" s="2" t="d">
        <v>2019-05-22T18:02:58.00000011920929050</v>
      </c>
      <c r="D4187" s="2" t="d">
        <v>2019-05-22T18:32:19.00000001303851425</v>
      </c>
      <c r="E4187">
        <v>39.771582000000002</v>
      </c>
      <c r="F4187">
        <v>-104.81889700000001</v>
      </c>
      <c r="G4187">
        <v>39.771579000000003</v>
      </c>
      <c r="H4187">
        <v>-104.818864</v>
      </c>
      <c r="I4187">
        <v>2E-3</v>
      </c>
      <c r="J4187" s="1" t="s">
        <v>2981</v>
      </c>
      <c r="L4187" s="1" t="s">
        <v>133</v>
      </c>
      <c r="M4187" s="1" t="s">
        <v>47</v>
      </c>
      <c r="N4187" s="1" t="s">
        <v>171</v>
      </c>
      <c r="O4187" s="1" t="s">
        <v>147</v>
      </c>
      <c r="P4187" s="1" t="s">
        <v>199</v>
      </c>
      <c r="Q4187" s="1" t="s">
        <v>241</v>
      </c>
      <c r="R4187" s="1" t="s">
        <v>48</v>
      </c>
      <c r="S4187" s="1" t="s">
        <v>79</v>
      </c>
      <c r="T4187" s="1" t="s">
        <v>204</v>
      </c>
      <c r="U4187" s="2" t="d">
        <v>2019-05-22T17:58:00.00000023748725325</v>
      </c>
      <c r="V4187">
        <v>46</v>
      </c>
      <c r="W4187">
        <v>44</v>
      </c>
      <c r="X4187">
        <v>67</v>
      </c>
      <c r="Y4187">
        <v>24.29</v>
      </c>
      <c r="Z4187">
        <v>10</v>
      </c>
      <c r="AA4187" s="1" t="s">
        <v>64</v>
      </c>
      <c r="AB4187">
        <v>5</v>
      </c>
      <c r="AC4187">
        <v>0</v>
      </c>
      <c r="AD4187" s="1" t="s">
        <v>966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s="1" t="s">
        <v>51</v>
      </c>
      <c r="AS4187" s="1" t="s">
        <v>51</v>
      </c>
      <c r="AT4187" s="1" t="s">
        <v>51</v>
      </c>
      <c r="AU4187" s="1" t="s">
        <v>51</v>
      </c>
    </row>
    <row r="4188" spans="1:47" x14ac:dyDescent="0.25">
      <c r="A4188" s="1" t="s">
        <v>1499</v>
      </c>
      <c r="B4188">
        <v>3</v>
      </c>
      <c r="C4188" s="2" t="d">
        <v>2019-05-22T18:08:58.00000003539025875</v>
      </c>
      <c r="D4188" s="2" t="d">
        <v>2019-05-22T18:38:57.00000001117587225</v>
      </c>
      <c r="E4188">
        <v>39.987149000000002</v>
      </c>
      <c r="F4188">
        <v>-104.98768</v>
      </c>
      <c r="G4188">
        <v>39.980871</v>
      </c>
      <c r="H4188">
        <v>-104.98823</v>
      </c>
      <c r="I4188">
        <v>0.435</v>
      </c>
      <c r="J4188" s="1" t="s">
        <v>561</v>
      </c>
      <c r="L4188" s="1" t="s">
        <v>173</v>
      </c>
      <c r="M4188" s="1" t="s">
        <v>47</v>
      </c>
      <c r="N4188" s="1" t="s">
        <v>245</v>
      </c>
      <c r="O4188" s="1" t="s">
        <v>245</v>
      </c>
      <c r="P4188" s="1" t="s">
        <v>199</v>
      </c>
      <c r="Q4188" s="1" t="s">
        <v>272</v>
      </c>
      <c r="R4188" s="1" t="s">
        <v>48</v>
      </c>
      <c r="S4188" s="1" t="s">
        <v>79</v>
      </c>
      <c r="T4188" s="1" t="s">
        <v>273</v>
      </c>
      <c r="U4188" s="2" t="d">
        <v>2019-05-22T18:18:59.99999994412064550</v>
      </c>
      <c r="V4188">
        <v>46</v>
      </c>
      <c r="W4188">
        <v>46</v>
      </c>
      <c r="X4188">
        <v>66</v>
      </c>
      <c r="Y4188">
        <v>24.83</v>
      </c>
      <c r="Z4188">
        <v>10</v>
      </c>
      <c r="AA4188" s="1" t="s">
        <v>8970</v>
      </c>
      <c r="AB4188">
        <v>0</v>
      </c>
      <c r="AC4188">
        <v>0</v>
      </c>
      <c r="AD4188" s="1" t="s">
        <v>1204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s="1" t="s">
        <v>51</v>
      </c>
      <c r="AS4188" s="1" t="s">
        <v>51</v>
      </c>
      <c r="AT4188" s="1" t="s">
        <v>51</v>
      </c>
      <c r="AU4188" s="1" t="s">
        <v>51</v>
      </c>
    </row>
    <row r="4189" spans="1:47" x14ac:dyDescent="0.25">
      <c r="A4189" s="1" t="s">
        <v>5487</v>
      </c>
      <c r="B4189">
        <v>3</v>
      </c>
      <c r="C4189" s="2" t="d">
        <v>2019-05-22T18:13:28.00000028684735400</v>
      </c>
      <c r="D4189" s="2" t="d">
        <v>2019-05-22T18:42:57.99999976996332150</v>
      </c>
      <c r="E4189">
        <v>39.783247000000003</v>
      </c>
      <c r="F4189">
        <v>-105.127782</v>
      </c>
      <c r="G4189">
        <v>39.784109999999998</v>
      </c>
      <c r="H4189">
        <v>-105.11615</v>
      </c>
      <c r="I4189">
        <v>0.62</v>
      </c>
      <c r="J4189" s="1" t="s">
        <v>848</v>
      </c>
      <c r="L4189" s="1" t="s">
        <v>133</v>
      </c>
      <c r="M4189" s="1" t="s">
        <v>47</v>
      </c>
      <c r="N4189" s="1" t="s">
        <v>214</v>
      </c>
      <c r="O4189" s="1" t="s">
        <v>115</v>
      </c>
      <c r="P4189" s="1" t="s">
        <v>199</v>
      </c>
      <c r="Q4189" s="1" t="s">
        <v>215</v>
      </c>
      <c r="R4189" s="1" t="s">
        <v>48</v>
      </c>
      <c r="S4189" s="1" t="s">
        <v>79</v>
      </c>
      <c r="T4189" s="1" t="s">
        <v>206</v>
      </c>
      <c r="U4189" s="2" t="d">
        <v>2019-05-22T17:51:00.00000012572854425</v>
      </c>
      <c r="V4189">
        <v>45</v>
      </c>
      <c r="W4189">
        <v>45</v>
      </c>
      <c r="X4189">
        <v>76</v>
      </c>
      <c r="Y4189">
        <v>24.31</v>
      </c>
      <c r="Z4189">
        <v>7</v>
      </c>
      <c r="AA4189" s="1" t="s">
        <v>55</v>
      </c>
      <c r="AB4189">
        <v>3</v>
      </c>
      <c r="AC4189">
        <v>0</v>
      </c>
      <c r="AD4189" s="1" t="s">
        <v>1204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s="1" t="s">
        <v>51</v>
      </c>
      <c r="AS4189" s="1" t="s">
        <v>51</v>
      </c>
      <c r="AT4189" s="1" t="s">
        <v>51</v>
      </c>
      <c r="AU4189" s="1" t="s">
        <v>51</v>
      </c>
    </row>
    <row r="4190" spans="1:47" x14ac:dyDescent="0.25">
      <c r="A4190" s="1" t="s">
        <v>1500</v>
      </c>
      <c r="B4190">
        <v>3</v>
      </c>
      <c r="C4190" s="2" t="d">
        <v>2019-05-22T19:29:12.00000009499490400</v>
      </c>
      <c r="D4190" s="2" t="d">
        <v>2019-05-22T19:58:55.00000010244548550</v>
      </c>
      <c r="E4190">
        <v>39.897632000000002</v>
      </c>
      <c r="F4190">
        <v>-104.98750099999999</v>
      </c>
      <c r="G4190">
        <v>39.904794000000003</v>
      </c>
      <c r="H4190">
        <v>-104.989868</v>
      </c>
      <c r="I4190">
        <v>0.51100000000000001</v>
      </c>
      <c r="J4190" s="1" t="s">
        <v>439</v>
      </c>
      <c r="L4190" s="1" t="s">
        <v>196</v>
      </c>
      <c r="M4190" s="1" t="s">
        <v>47</v>
      </c>
      <c r="N4190" s="1" t="s">
        <v>131</v>
      </c>
      <c r="O4190" s="1" t="s">
        <v>147</v>
      </c>
      <c r="P4190" s="1" t="s">
        <v>199</v>
      </c>
      <c r="Q4190" s="1" t="s">
        <v>440</v>
      </c>
      <c r="R4190" s="1" t="s">
        <v>48</v>
      </c>
      <c r="S4190" s="1" t="s">
        <v>79</v>
      </c>
      <c r="T4190" s="1" t="s">
        <v>206</v>
      </c>
      <c r="U4190" s="2" t="d">
        <v>2019-05-22T19:47:00.00000018160789875</v>
      </c>
      <c r="V4190">
        <v>43</v>
      </c>
      <c r="W4190">
        <v>39</v>
      </c>
      <c r="X4190">
        <v>81</v>
      </c>
      <c r="Y4190">
        <v>24.33</v>
      </c>
      <c r="Z4190">
        <v>10</v>
      </c>
      <c r="AA4190" s="1" t="s">
        <v>71</v>
      </c>
      <c r="AB4190">
        <v>6</v>
      </c>
      <c r="AC4190">
        <v>0</v>
      </c>
      <c r="AD4190" s="1" t="s">
        <v>1204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s="1" t="s">
        <v>51</v>
      </c>
      <c r="AS4190" s="1" t="s">
        <v>51</v>
      </c>
      <c r="AT4190" s="1" t="s">
        <v>51</v>
      </c>
      <c r="AU4190" s="1" t="s">
        <v>51</v>
      </c>
    </row>
    <row r="4191" spans="1:47" x14ac:dyDescent="0.25">
      <c r="A4191" s="1" t="s">
        <v>1501</v>
      </c>
      <c r="B4191">
        <v>3</v>
      </c>
      <c r="C4191" s="2" t="d">
        <v>2019-05-22T19:26:12.00000013690441650</v>
      </c>
      <c r="D4191" s="2" t="d">
        <v>2019-05-22T19:53:38.00000017974525675</v>
      </c>
      <c r="E4191">
        <v>39.908214999999998</v>
      </c>
      <c r="F4191">
        <v>-104.990561</v>
      </c>
      <c r="G4191">
        <v>39.910580000000003</v>
      </c>
      <c r="H4191">
        <v>-104.990531</v>
      </c>
      <c r="I4191">
        <v>0.16300000000000001</v>
      </c>
      <c r="J4191" s="1" t="s">
        <v>1502</v>
      </c>
      <c r="L4191" s="1" t="s">
        <v>195</v>
      </c>
      <c r="M4191" s="1" t="s">
        <v>47</v>
      </c>
      <c r="N4191" s="1" t="s">
        <v>131</v>
      </c>
      <c r="O4191" s="1" t="s">
        <v>147</v>
      </c>
      <c r="P4191" s="1" t="s">
        <v>199</v>
      </c>
      <c r="Q4191" s="1" t="s">
        <v>440</v>
      </c>
      <c r="R4191" s="1" t="s">
        <v>48</v>
      </c>
      <c r="S4191" s="1" t="s">
        <v>79</v>
      </c>
      <c r="T4191" s="1" t="s">
        <v>206</v>
      </c>
      <c r="U4191" s="2" t="d">
        <v>2019-05-22T19:47:00.00000018160789875</v>
      </c>
      <c r="V4191">
        <v>43</v>
      </c>
      <c r="W4191">
        <v>39</v>
      </c>
      <c r="X4191">
        <v>81</v>
      </c>
      <c r="Y4191">
        <v>24.33</v>
      </c>
      <c r="Z4191">
        <v>10</v>
      </c>
      <c r="AA4191" s="1" t="s">
        <v>71</v>
      </c>
      <c r="AB4191">
        <v>6</v>
      </c>
      <c r="AC4191">
        <v>0</v>
      </c>
      <c r="AD4191" s="1" t="s">
        <v>1204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s="1" t="s">
        <v>51</v>
      </c>
      <c r="AS4191" s="1" t="s">
        <v>51</v>
      </c>
      <c r="AT4191" s="1" t="s">
        <v>51</v>
      </c>
      <c r="AU4191" s="1" t="s">
        <v>51</v>
      </c>
    </row>
    <row r="4192" spans="1:47" x14ac:dyDescent="0.25">
      <c r="A4192" s="1" t="s">
        <v>2982</v>
      </c>
      <c r="B4192">
        <v>3</v>
      </c>
      <c r="C4192" s="2" t="d">
        <v>2019-05-22T20:25:25.99999986123293475</v>
      </c>
      <c r="D4192" s="2" t="d">
        <v>2019-05-22T20:55:03.99999995715915975</v>
      </c>
      <c r="E4192">
        <v>39.563969999999998</v>
      </c>
      <c r="F4192">
        <v>-104.905226</v>
      </c>
      <c r="G4192">
        <v>39.564279999999997</v>
      </c>
      <c r="H4192">
        <v>-104.91007</v>
      </c>
      <c r="I4192">
        <v>0.25900000000000001</v>
      </c>
      <c r="J4192" s="1" t="s">
        <v>318</v>
      </c>
      <c r="L4192" s="1" t="s">
        <v>406</v>
      </c>
      <c r="M4192" s="1" t="s">
        <v>47</v>
      </c>
      <c r="N4192" s="1" t="s">
        <v>138</v>
      </c>
      <c r="O4192" s="1" t="s">
        <v>121</v>
      </c>
      <c r="P4192" s="1" t="s">
        <v>199</v>
      </c>
      <c r="Q4192" s="1" t="s">
        <v>219</v>
      </c>
      <c r="R4192" s="1" t="s">
        <v>48</v>
      </c>
      <c r="S4192" s="1" t="s">
        <v>79</v>
      </c>
      <c r="T4192" s="1" t="s">
        <v>201</v>
      </c>
      <c r="U4192" s="2" t="d">
        <v>2019-05-22T20:52:59.99999988824129100</v>
      </c>
      <c r="V4192">
        <v>45</v>
      </c>
      <c r="W4192">
        <v>41</v>
      </c>
      <c r="X4192">
        <v>71</v>
      </c>
      <c r="Y4192">
        <v>24.14</v>
      </c>
      <c r="Z4192">
        <v>10</v>
      </c>
      <c r="AA4192" s="1" t="s">
        <v>65</v>
      </c>
      <c r="AB4192">
        <v>8</v>
      </c>
      <c r="AC4192">
        <v>0</v>
      </c>
      <c r="AD4192" s="1" t="s">
        <v>966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s="1" t="s">
        <v>53</v>
      </c>
      <c r="AS4192" s="1" t="s">
        <v>51</v>
      </c>
      <c r="AT4192" s="1" t="s">
        <v>51</v>
      </c>
      <c r="AU4192" s="1" t="s">
        <v>51</v>
      </c>
    </row>
    <row r="4193" spans="1:47" x14ac:dyDescent="0.25">
      <c r="A4193" s="1" t="s">
        <v>5488</v>
      </c>
      <c r="B4193">
        <v>4</v>
      </c>
      <c r="C4193" s="2" t="d">
        <v>2019-05-23T06:21:42.00000009499490400</v>
      </c>
      <c r="D4193" s="2" t="d">
        <v>2019-05-23T06:50:15.00000008381903175</v>
      </c>
      <c r="E4193">
        <v>39.681429999999999</v>
      </c>
      <c r="F4193">
        <v>-105.88914</v>
      </c>
      <c r="G4193">
        <v>39.636581999999997</v>
      </c>
      <c r="H4193">
        <v>-105.891795</v>
      </c>
      <c r="I4193">
        <v>3.1019999999999999</v>
      </c>
      <c r="J4193" s="1" t="s">
        <v>5489</v>
      </c>
      <c r="L4193" s="1" t="s">
        <v>1107</v>
      </c>
      <c r="M4193" s="1" t="s">
        <v>47</v>
      </c>
      <c r="N4193" s="1" t="s">
        <v>337</v>
      </c>
      <c r="O4193" s="1" t="s">
        <v>338</v>
      </c>
      <c r="P4193" s="1" t="s">
        <v>199</v>
      </c>
      <c r="Q4193" s="1" t="s">
        <v>339</v>
      </c>
      <c r="R4193" s="1" t="s">
        <v>48</v>
      </c>
      <c r="S4193" s="1" t="s">
        <v>79</v>
      </c>
      <c r="T4193" s="1" t="s">
        <v>340</v>
      </c>
      <c r="U4193" s="2" t="d">
        <v>2019-05-23T06:27:59.99999981839210125</v>
      </c>
      <c r="V4193">
        <v>30</v>
      </c>
      <c r="W4193">
        <v>19</v>
      </c>
      <c r="X4193">
        <v>100</v>
      </c>
      <c r="Y4193">
        <v>20.69</v>
      </c>
      <c r="Z4193">
        <v>1</v>
      </c>
      <c r="AA4193" s="1" t="s">
        <v>72</v>
      </c>
      <c r="AB4193">
        <v>15</v>
      </c>
      <c r="AC4193">
        <v>0</v>
      </c>
      <c r="AD4193" s="1" t="s">
        <v>1269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s="1" t="s">
        <v>51</v>
      </c>
      <c r="AS4193" s="1" t="s">
        <v>51</v>
      </c>
      <c r="AT4193" s="1" t="s">
        <v>51</v>
      </c>
      <c r="AU4193" s="1" t="s">
        <v>51</v>
      </c>
    </row>
    <row r="4194" spans="1:47" x14ac:dyDescent="0.25">
      <c r="A4194" s="1" t="s">
        <v>8532</v>
      </c>
      <c r="B4194">
        <v>4</v>
      </c>
      <c r="C4194" s="2" t="d">
        <v>2019-05-23T06:21:42.00000009499490400</v>
      </c>
      <c r="D4194" s="2" t="d">
        <v>2019-05-23T06:50:15.00000008381903175</v>
      </c>
      <c r="E4194">
        <v>39.636581999999997</v>
      </c>
      <c r="F4194">
        <v>-105.89179300000001</v>
      </c>
      <c r="G4194">
        <v>39.681229999999999</v>
      </c>
      <c r="H4194">
        <v>-105.88995</v>
      </c>
      <c r="I4194">
        <v>3.0859999999999999</v>
      </c>
      <c r="J4194" s="1" t="s">
        <v>6712</v>
      </c>
      <c r="K4194">
        <v>23783</v>
      </c>
      <c r="L4194" s="1" t="s">
        <v>6569</v>
      </c>
      <c r="M4194" s="1" t="s">
        <v>97</v>
      </c>
      <c r="N4194" s="1" t="s">
        <v>1482</v>
      </c>
      <c r="O4194" s="1" t="s">
        <v>126</v>
      </c>
      <c r="P4194" s="1" t="s">
        <v>199</v>
      </c>
      <c r="Q4194" s="1" t="s">
        <v>1580</v>
      </c>
      <c r="R4194" s="1" t="s">
        <v>48</v>
      </c>
      <c r="S4194" s="1" t="s">
        <v>79</v>
      </c>
      <c r="T4194" s="1" t="s">
        <v>504</v>
      </c>
      <c r="U4194" s="2" t="d">
        <v>2019-05-23T06:27:59.99999981839210125</v>
      </c>
      <c r="V4194">
        <v>30</v>
      </c>
      <c r="W4194">
        <v>19</v>
      </c>
      <c r="X4194">
        <v>100</v>
      </c>
      <c r="Y4194">
        <v>20.69</v>
      </c>
      <c r="Z4194">
        <v>1</v>
      </c>
      <c r="AA4194" s="1" t="s">
        <v>72</v>
      </c>
      <c r="AB4194">
        <v>15</v>
      </c>
      <c r="AC4194">
        <v>0</v>
      </c>
      <c r="AD4194" s="1" t="s">
        <v>1269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s="1" t="s">
        <v>51</v>
      </c>
      <c r="AS4194" s="1" t="s">
        <v>51</v>
      </c>
      <c r="AT4194" s="1" t="s">
        <v>51</v>
      </c>
      <c r="AU4194" s="1" t="s">
        <v>51</v>
      </c>
    </row>
    <row r="4195" spans="1:47" x14ac:dyDescent="0.25">
      <c r="A4195" s="1" t="s">
        <v>4459</v>
      </c>
      <c r="B4195">
        <v>3</v>
      </c>
      <c r="C4195" s="2" t="d">
        <v>2019-05-23T06:59:13.99999972432851825</v>
      </c>
      <c r="D4195" s="2" t="d">
        <v>2019-05-23T07:28:46.00000030361115900</v>
      </c>
      <c r="E4195">
        <v>39.586889999999997</v>
      </c>
      <c r="F4195">
        <v>-107.19553000000001</v>
      </c>
      <c r="G4195">
        <v>39.586399999999998</v>
      </c>
      <c r="H4195">
        <v>-107.19701000000001</v>
      </c>
      <c r="I4195">
        <v>8.5999999999999993E-2</v>
      </c>
      <c r="J4195" s="1" t="s">
        <v>864</v>
      </c>
      <c r="L4195" s="1" t="s">
        <v>129</v>
      </c>
      <c r="M4195" s="1" t="s">
        <v>47</v>
      </c>
      <c r="N4195" s="1" t="s">
        <v>3912</v>
      </c>
      <c r="O4195" s="1" t="s">
        <v>188</v>
      </c>
      <c r="P4195" s="1" t="s">
        <v>199</v>
      </c>
      <c r="Q4195" s="1" t="s">
        <v>3913</v>
      </c>
      <c r="R4195" s="1" t="s">
        <v>48</v>
      </c>
      <c r="S4195" s="1" t="s">
        <v>79</v>
      </c>
      <c r="T4195" s="1" t="s">
        <v>3914</v>
      </c>
      <c r="U4195" s="2" t="d">
        <v>2019-05-23T07:06:59.99999990221113300</v>
      </c>
      <c r="V4195">
        <v>30</v>
      </c>
      <c r="W4195">
        <v>20</v>
      </c>
      <c r="X4195">
        <v>93</v>
      </c>
      <c r="Y4195">
        <v>20.13</v>
      </c>
      <c r="Z4195">
        <v>10</v>
      </c>
      <c r="AA4195" s="1" t="s">
        <v>63</v>
      </c>
      <c r="AB4195">
        <v>13</v>
      </c>
      <c r="AD4195" s="1" t="s">
        <v>966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s="1" t="s">
        <v>51</v>
      </c>
      <c r="AS4195" s="1" t="s">
        <v>51</v>
      </c>
      <c r="AT4195" s="1" t="s">
        <v>51</v>
      </c>
      <c r="AU4195" s="1" t="s">
        <v>51</v>
      </c>
    </row>
    <row r="4196" spans="1:47" x14ac:dyDescent="0.25">
      <c r="A4196" s="1" t="s">
        <v>8533</v>
      </c>
      <c r="B4196">
        <v>4</v>
      </c>
      <c r="C4196" s="2" t="d">
        <v>2019-05-23T07:00:40.99999994505196650</v>
      </c>
      <c r="D4196" s="2" t="d">
        <v>2019-05-23T07:30:12.000000290572643400</v>
      </c>
      <c r="E4196">
        <v>39.636581999999997</v>
      </c>
      <c r="F4196">
        <v>-105.89179300000001</v>
      </c>
      <c r="G4196">
        <v>39.681229999999999</v>
      </c>
      <c r="H4196">
        <v>-105.88995</v>
      </c>
      <c r="I4196">
        <v>3.0859999999999999</v>
      </c>
      <c r="J4196" s="1" t="s">
        <v>5190</v>
      </c>
      <c r="K4196">
        <v>23783</v>
      </c>
      <c r="L4196" s="1" t="s">
        <v>6569</v>
      </c>
      <c r="M4196" s="1" t="s">
        <v>97</v>
      </c>
      <c r="N4196" s="1" t="s">
        <v>1482</v>
      </c>
      <c r="O4196" s="1" t="s">
        <v>126</v>
      </c>
      <c r="P4196" s="1" t="s">
        <v>199</v>
      </c>
      <c r="Q4196" s="1" t="s">
        <v>1580</v>
      </c>
      <c r="R4196" s="1" t="s">
        <v>48</v>
      </c>
      <c r="S4196" s="1" t="s">
        <v>79</v>
      </c>
      <c r="T4196" s="1" t="s">
        <v>504</v>
      </c>
      <c r="U4196" s="2" t="d">
        <v>2019-05-23T07:02:59.99999974854290475</v>
      </c>
      <c r="V4196">
        <v>30</v>
      </c>
      <c r="W4196">
        <v>18</v>
      </c>
      <c r="X4196">
        <v>100</v>
      </c>
      <c r="Y4196">
        <v>20.69</v>
      </c>
      <c r="Z4196">
        <v>1</v>
      </c>
      <c r="AA4196" s="1" t="s">
        <v>72</v>
      </c>
      <c r="AB4196">
        <v>17</v>
      </c>
      <c r="AC4196">
        <v>0</v>
      </c>
      <c r="AD4196" s="1" t="s">
        <v>1269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s="1" t="s">
        <v>51</v>
      </c>
      <c r="AS4196" s="1" t="s">
        <v>51</v>
      </c>
      <c r="AT4196" s="1" t="s">
        <v>51</v>
      </c>
      <c r="AU4196" s="1" t="s">
        <v>51</v>
      </c>
    </row>
    <row r="4197" spans="1:47" x14ac:dyDescent="0.25">
      <c r="A4197" s="1" t="s">
        <v>8534</v>
      </c>
      <c r="B4197">
        <v>4</v>
      </c>
      <c r="C4197" s="2" t="d">
        <v>2019-05-23T07:00:40.99999994505196650</v>
      </c>
      <c r="D4197" s="2" t="d">
        <v>2019-05-23T07:30:12.000000290572643400</v>
      </c>
      <c r="E4197">
        <v>39.681229999999999</v>
      </c>
      <c r="F4197">
        <v>-105.88995</v>
      </c>
      <c r="G4197">
        <v>39.636581999999997</v>
      </c>
      <c r="H4197">
        <v>-105.891795</v>
      </c>
      <c r="I4197">
        <v>3.0859999999999999</v>
      </c>
      <c r="J4197" s="1" t="s">
        <v>7130</v>
      </c>
      <c r="K4197">
        <v>29972</v>
      </c>
      <c r="L4197" s="1" t="s">
        <v>6569</v>
      </c>
      <c r="M4197" s="1" t="s">
        <v>97</v>
      </c>
      <c r="N4197" s="1" t="s">
        <v>337</v>
      </c>
      <c r="O4197" s="1" t="s">
        <v>338</v>
      </c>
      <c r="P4197" s="1" t="s">
        <v>199</v>
      </c>
      <c r="Q4197" s="1" t="s">
        <v>339</v>
      </c>
      <c r="R4197" s="1" t="s">
        <v>48</v>
      </c>
      <c r="S4197" s="1" t="s">
        <v>79</v>
      </c>
      <c r="T4197" s="1" t="s">
        <v>340</v>
      </c>
      <c r="U4197" s="2" t="d">
        <v>2019-05-23T07:02:59.99999974854290475</v>
      </c>
      <c r="V4197">
        <v>30</v>
      </c>
      <c r="W4197">
        <v>18</v>
      </c>
      <c r="X4197">
        <v>100</v>
      </c>
      <c r="Y4197">
        <v>20.69</v>
      </c>
      <c r="Z4197">
        <v>1</v>
      </c>
      <c r="AA4197" s="1" t="s">
        <v>72</v>
      </c>
      <c r="AB4197">
        <v>17</v>
      </c>
      <c r="AC4197">
        <v>0</v>
      </c>
      <c r="AD4197" s="1" t="s">
        <v>1269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s="1" t="s">
        <v>51</v>
      </c>
      <c r="AS4197" s="1" t="s">
        <v>51</v>
      </c>
      <c r="AT4197" s="1" t="s">
        <v>51</v>
      </c>
      <c r="AU4197" s="1" t="s">
        <v>51</v>
      </c>
    </row>
    <row r="4198" spans="1:47" x14ac:dyDescent="0.25">
      <c r="A4198" s="1" t="s">
        <v>5747</v>
      </c>
      <c r="B4198">
        <v>3</v>
      </c>
      <c r="C4198" s="2" t="d">
        <v>2019-05-23T07:37:27.99999974202364425</v>
      </c>
      <c r="D4198" s="2" t="d">
        <v>2019-05-23T08:06:57.99999985378235325</v>
      </c>
      <c r="E4198">
        <v>39.787300000000002</v>
      </c>
      <c r="F4198">
        <v>-104.98934</v>
      </c>
      <c r="G4198">
        <v>39.783931000000003</v>
      </c>
      <c r="H4198">
        <v>-104.98936999999999</v>
      </c>
      <c r="I4198">
        <v>0.23300000000000001</v>
      </c>
      <c r="J4198" s="1" t="s">
        <v>533</v>
      </c>
      <c r="L4198" s="1" t="s">
        <v>173</v>
      </c>
      <c r="M4198" s="1" t="s">
        <v>47</v>
      </c>
      <c r="N4198" s="1" t="s">
        <v>131</v>
      </c>
      <c r="O4198" s="1" t="s">
        <v>131</v>
      </c>
      <c r="P4198" s="1" t="s">
        <v>199</v>
      </c>
      <c r="Q4198" s="1" t="s">
        <v>247</v>
      </c>
      <c r="R4198" s="1" t="s">
        <v>48</v>
      </c>
      <c r="S4198" s="1" t="s">
        <v>79</v>
      </c>
      <c r="T4198" s="1" t="s">
        <v>206</v>
      </c>
      <c r="U4198" s="2" t="d">
        <v>2019-05-23T07:44:59.99999979045242400</v>
      </c>
      <c r="V4198">
        <v>39</v>
      </c>
      <c r="W4198">
        <v>35</v>
      </c>
      <c r="X4198">
        <v>93</v>
      </c>
      <c r="Y4198">
        <v>24.47</v>
      </c>
      <c r="Z4198">
        <v>2</v>
      </c>
      <c r="AA4198" s="1" t="s">
        <v>64</v>
      </c>
      <c r="AB4198">
        <v>6</v>
      </c>
      <c r="AC4198">
        <v>0</v>
      </c>
      <c r="AD4198" s="1" t="s">
        <v>1269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s="1" t="s">
        <v>51</v>
      </c>
      <c r="AS4198" s="1" t="s">
        <v>51</v>
      </c>
      <c r="AT4198" s="1" t="s">
        <v>51</v>
      </c>
      <c r="AU4198" s="1" t="s">
        <v>51</v>
      </c>
    </row>
    <row r="4199" spans="1:47" x14ac:dyDescent="0.25">
      <c r="A4199" s="1" t="s">
        <v>2983</v>
      </c>
      <c r="B4199">
        <v>3</v>
      </c>
      <c r="C4199" s="2" t="d">
        <v>2019-05-23T10:11:12.99999995157122700</v>
      </c>
      <c r="D4199" s="2" t="d">
        <v>2019-05-23T10:40:57.00000019278377100</v>
      </c>
      <c r="E4199">
        <v>39.885438999999998</v>
      </c>
      <c r="F4199">
        <v>-104.98766999999999</v>
      </c>
      <c r="G4199">
        <v>39.882770000000001</v>
      </c>
      <c r="H4199">
        <v>-104.98768</v>
      </c>
      <c r="I4199">
        <v>0.184</v>
      </c>
      <c r="J4199" s="1" t="s">
        <v>442</v>
      </c>
      <c r="L4199" s="1" t="s">
        <v>313</v>
      </c>
      <c r="M4199" s="1" t="s">
        <v>47</v>
      </c>
      <c r="N4199" s="1" t="s">
        <v>131</v>
      </c>
      <c r="O4199" s="1" t="s">
        <v>147</v>
      </c>
      <c r="P4199" s="1" t="s">
        <v>199</v>
      </c>
      <c r="Q4199" s="1" t="s">
        <v>440</v>
      </c>
      <c r="R4199" s="1" t="s">
        <v>48</v>
      </c>
      <c r="S4199" s="1" t="s">
        <v>79</v>
      </c>
      <c r="T4199" s="1" t="s">
        <v>206</v>
      </c>
      <c r="U4199" s="2" t="d">
        <v>2019-05-23T09:45:00.000</v>
      </c>
      <c r="V4199">
        <v>39</v>
      </c>
      <c r="W4199">
        <v>35</v>
      </c>
      <c r="X4199">
        <v>93</v>
      </c>
      <c r="Y4199">
        <v>24.44</v>
      </c>
      <c r="Z4199">
        <v>10</v>
      </c>
      <c r="AA4199" s="1" t="s">
        <v>62</v>
      </c>
      <c r="AB4199">
        <v>6</v>
      </c>
      <c r="AC4199">
        <v>0</v>
      </c>
      <c r="AD4199" s="1" t="s">
        <v>966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s="1" t="s">
        <v>51</v>
      </c>
      <c r="AS4199" s="1" t="s">
        <v>51</v>
      </c>
      <c r="AT4199" s="1" t="s">
        <v>51</v>
      </c>
      <c r="AU4199" s="1" t="s">
        <v>51</v>
      </c>
    </row>
    <row r="4200" spans="1:47" x14ac:dyDescent="0.25">
      <c r="A4200" s="1" t="s">
        <v>2984</v>
      </c>
      <c r="B4200">
        <v>3</v>
      </c>
      <c r="C4200" s="2" t="d">
        <v>2019-05-23T10:14:12.99999990966170775</v>
      </c>
      <c r="D4200" s="2" t="d">
        <v>2019-05-23T10:44:11.00000028032809350</v>
      </c>
      <c r="E4200">
        <v>39.859537000000003</v>
      </c>
      <c r="F4200">
        <v>-104.9877</v>
      </c>
      <c r="G4200">
        <v>39.847529999999999</v>
      </c>
      <c r="H4200">
        <v>-104.98538000000001</v>
      </c>
      <c r="I4200">
        <v>0.83899999999999997</v>
      </c>
      <c r="J4200" s="1" t="s">
        <v>2810</v>
      </c>
      <c r="L4200" s="1" t="s">
        <v>196</v>
      </c>
      <c r="M4200" s="1" t="s">
        <v>47</v>
      </c>
      <c r="N4200" s="1" t="s">
        <v>131</v>
      </c>
      <c r="O4200" s="1" t="s">
        <v>147</v>
      </c>
      <c r="P4200" s="1" t="s">
        <v>199</v>
      </c>
      <c r="Q4200" s="1" t="s">
        <v>205</v>
      </c>
      <c r="R4200" s="1" t="s">
        <v>48</v>
      </c>
      <c r="S4200" s="1" t="s">
        <v>79</v>
      </c>
      <c r="T4200" s="1" t="s">
        <v>206</v>
      </c>
      <c r="U4200" s="2" t="d">
        <v>2019-05-23T09:45:00.000</v>
      </c>
      <c r="V4200">
        <v>39</v>
      </c>
      <c r="W4200">
        <v>35</v>
      </c>
      <c r="X4200">
        <v>93</v>
      </c>
      <c r="Y4200">
        <v>24.44</v>
      </c>
      <c r="Z4200">
        <v>10</v>
      </c>
      <c r="AA4200" s="1" t="s">
        <v>62</v>
      </c>
      <c r="AB4200">
        <v>6</v>
      </c>
      <c r="AC4200">
        <v>0</v>
      </c>
      <c r="AD4200" s="1" t="s">
        <v>966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s="1" t="s">
        <v>51</v>
      </c>
      <c r="AS4200" s="1" t="s">
        <v>51</v>
      </c>
      <c r="AT4200" s="1" t="s">
        <v>51</v>
      </c>
      <c r="AU4200" s="1" t="s">
        <v>51</v>
      </c>
    </row>
    <row r="4201" spans="1:47" x14ac:dyDescent="0.25">
      <c r="A4201" s="1" t="s">
        <v>2985</v>
      </c>
      <c r="B4201">
        <v>3</v>
      </c>
      <c r="C4201" s="2" t="d">
        <v>2019-05-23T12:37:29.00000018533318950</v>
      </c>
      <c r="D4201" s="2" t="d">
        <v>2019-05-23T13:06:56.99999982956796675</v>
      </c>
      <c r="E4201">
        <v>39.630049999999997</v>
      </c>
      <c r="F4201">
        <v>-104.90501999999999</v>
      </c>
      <c r="G4201">
        <v>39.633768000000003</v>
      </c>
      <c r="H4201">
        <v>-104.90657899999999</v>
      </c>
      <c r="I4201">
        <v>0.27</v>
      </c>
      <c r="J4201" s="1" t="s">
        <v>221</v>
      </c>
      <c r="L4201" s="1" t="s">
        <v>266</v>
      </c>
      <c r="M4201" s="1" t="s">
        <v>47</v>
      </c>
      <c r="N4201" s="1" t="s">
        <v>131</v>
      </c>
      <c r="O4201" s="1" t="s">
        <v>131</v>
      </c>
      <c r="P4201" s="1" t="s">
        <v>199</v>
      </c>
      <c r="Q4201" s="1" t="s">
        <v>415</v>
      </c>
      <c r="R4201" s="1" t="s">
        <v>48</v>
      </c>
      <c r="S4201" s="1" t="s">
        <v>79</v>
      </c>
      <c r="T4201" s="1" t="s">
        <v>201</v>
      </c>
      <c r="U4201" s="2" t="d">
        <v>2019-05-23T12:30:59.99999977648258200</v>
      </c>
      <c r="V4201">
        <v>44</v>
      </c>
      <c r="W4201">
        <v>39</v>
      </c>
      <c r="X4201">
        <v>65</v>
      </c>
      <c r="Y4201">
        <v>24.19</v>
      </c>
      <c r="Z4201">
        <v>10</v>
      </c>
      <c r="AA4201" s="1" t="s">
        <v>64</v>
      </c>
      <c r="AB4201">
        <v>9</v>
      </c>
      <c r="AC4201">
        <v>0</v>
      </c>
      <c r="AD4201" s="1" t="s">
        <v>966</v>
      </c>
      <c r="AE4201" t="b">
        <v>0</v>
      </c>
      <c r="AF4201" t="b">
        <v>0</v>
      </c>
      <c r="AG4201" t="b">
        <v>0</v>
      </c>
      <c r="AH4201" t="b">
        <v>0</v>
      </c>
      <c r="AI4201" t="b">
        <v>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s="1" t="s">
        <v>51</v>
      </c>
      <c r="AS4201" s="1" t="s">
        <v>51</v>
      </c>
      <c r="AT4201" s="1" t="s">
        <v>51</v>
      </c>
      <c r="AU4201" s="1" t="s">
        <v>51</v>
      </c>
    </row>
    <row r="4202" spans="1:47" x14ac:dyDescent="0.25">
      <c r="A4202" s="1" t="s">
        <v>2986</v>
      </c>
      <c r="B4202">
        <v>3</v>
      </c>
      <c r="C4202" s="2" t="d">
        <v>2019-05-23T13:47:14.99999991618096825</v>
      </c>
      <c r="D4202" s="2" t="d">
        <v>2019-05-23T14:14:58.00000016111880300</v>
      </c>
      <c r="E4202">
        <v>39.776550999999998</v>
      </c>
      <c r="F4202">
        <v>-104.87639799999999</v>
      </c>
      <c r="G4202">
        <v>39.776547999999998</v>
      </c>
      <c r="H4202">
        <v>-104.876367</v>
      </c>
      <c r="I4202">
        <v>2E-3</v>
      </c>
      <c r="J4202" s="1" t="s">
        <v>453</v>
      </c>
      <c r="L4202" s="1" t="s">
        <v>133</v>
      </c>
      <c r="M4202" s="1" t="s">
        <v>47</v>
      </c>
      <c r="N4202" s="1" t="s">
        <v>131</v>
      </c>
      <c r="O4202" s="1" t="s">
        <v>131</v>
      </c>
      <c r="P4202" s="1" t="s">
        <v>199</v>
      </c>
      <c r="Q4202" s="1" t="s">
        <v>454</v>
      </c>
      <c r="R4202" s="1" t="s">
        <v>48</v>
      </c>
      <c r="S4202" s="1" t="s">
        <v>79</v>
      </c>
      <c r="T4202" s="1" t="s">
        <v>204</v>
      </c>
      <c r="U4202" s="2" t="d">
        <v>2019-05-23T13:57:59.99999981839210125</v>
      </c>
      <c r="V4202">
        <v>45</v>
      </c>
      <c r="W4202">
        <v>38</v>
      </c>
      <c r="X4202">
        <v>72</v>
      </c>
      <c r="Y4202">
        <v>24.35</v>
      </c>
      <c r="Z4202">
        <v>10</v>
      </c>
      <c r="AA4202" s="1" t="s">
        <v>64</v>
      </c>
      <c r="AB4202">
        <v>13</v>
      </c>
      <c r="AC4202">
        <v>0</v>
      </c>
      <c r="AD4202" s="1" t="s">
        <v>966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s="1" t="s">
        <v>51</v>
      </c>
      <c r="AS4202" s="1" t="s">
        <v>51</v>
      </c>
      <c r="AT4202" s="1" t="s">
        <v>51</v>
      </c>
      <c r="AU4202" s="1" t="s">
        <v>51</v>
      </c>
    </row>
    <row r="4203" spans="1:47" x14ac:dyDescent="0.25">
      <c r="A4203" s="1" t="s">
        <v>2987</v>
      </c>
      <c r="B4203">
        <v>3</v>
      </c>
      <c r="C4203" s="2" t="d">
        <v>2019-05-23T15:35:17.00000013224780475</v>
      </c>
      <c r="D4203" s="2" t="d">
        <v>2019-05-23T16:02:54.99999983701854825</v>
      </c>
      <c r="E4203">
        <v>39.602213999999996</v>
      </c>
      <c r="F4203">
        <v>-104.888992</v>
      </c>
      <c r="G4203">
        <v>39.606279999999998</v>
      </c>
      <c r="H4203">
        <v>-104.89135</v>
      </c>
      <c r="I4203">
        <v>0.308</v>
      </c>
      <c r="J4203" s="1" t="s">
        <v>427</v>
      </c>
      <c r="L4203" s="1" t="s">
        <v>878</v>
      </c>
      <c r="M4203" s="1" t="s">
        <v>47</v>
      </c>
      <c r="N4203" s="1" t="s">
        <v>127</v>
      </c>
      <c r="O4203" s="1" t="s">
        <v>202</v>
      </c>
      <c r="P4203" s="1" t="s">
        <v>199</v>
      </c>
      <c r="Q4203" s="1" t="s">
        <v>428</v>
      </c>
      <c r="R4203" s="1" t="s">
        <v>48</v>
      </c>
      <c r="S4203" s="1" t="s">
        <v>79</v>
      </c>
      <c r="T4203" s="1" t="s">
        <v>201</v>
      </c>
      <c r="U4203" s="2" t="d">
        <v>2019-05-23T15:53:00.00000030733644975</v>
      </c>
      <c r="V4203">
        <v>45</v>
      </c>
      <c r="W4203">
        <v>42</v>
      </c>
      <c r="X4203">
        <v>68</v>
      </c>
      <c r="Y4203">
        <v>24.11</v>
      </c>
      <c r="Z4203">
        <v>10</v>
      </c>
      <c r="AA4203" s="1" t="s">
        <v>64</v>
      </c>
      <c r="AB4203">
        <v>6</v>
      </c>
      <c r="AC4203">
        <v>0</v>
      </c>
      <c r="AD4203" s="1" t="s">
        <v>966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s="1" t="s">
        <v>51</v>
      </c>
      <c r="AS4203" s="1" t="s">
        <v>51</v>
      </c>
      <c r="AT4203" s="1" t="s">
        <v>51</v>
      </c>
      <c r="AU4203" s="1" t="s">
        <v>51</v>
      </c>
    </row>
    <row r="4204" spans="1:47" x14ac:dyDescent="0.25">
      <c r="A4204" s="1" t="s">
        <v>2988</v>
      </c>
      <c r="B4204">
        <v>3</v>
      </c>
      <c r="C4204" s="2" t="d">
        <v>2019-05-23T15:08:59.99999987427145575</v>
      </c>
      <c r="D4204" s="2" t="d">
        <v>2019-05-23T15:38:57.00000001117587225</v>
      </c>
      <c r="E4204">
        <v>39.616402999999998</v>
      </c>
      <c r="F4204">
        <v>-104.89720199999999</v>
      </c>
      <c r="G4204">
        <v>39.61985</v>
      </c>
      <c r="H4204">
        <v>-104.89914</v>
      </c>
      <c r="I4204">
        <v>0.26</v>
      </c>
      <c r="J4204" s="1" t="s">
        <v>565</v>
      </c>
      <c r="L4204" s="1" t="s">
        <v>878</v>
      </c>
      <c r="M4204" s="1" t="s">
        <v>47</v>
      </c>
      <c r="N4204" s="1" t="s">
        <v>127</v>
      </c>
      <c r="O4204" s="1" t="s">
        <v>202</v>
      </c>
      <c r="P4204" s="1" t="s">
        <v>199</v>
      </c>
      <c r="Q4204" s="1" t="s">
        <v>428</v>
      </c>
      <c r="R4204" s="1" t="s">
        <v>48</v>
      </c>
      <c r="S4204" s="1" t="s">
        <v>79</v>
      </c>
      <c r="T4204" s="1" t="s">
        <v>201</v>
      </c>
      <c r="U4204" s="2" t="d">
        <v>2019-05-23T14:52:59.99999988824129100</v>
      </c>
      <c r="V4204">
        <v>44</v>
      </c>
      <c r="W4204">
        <v>40</v>
      </c>
      <c r="X4204">
        <v>71</v>
      </c>
      <c r="Y4204">
        <v>24.13</v>
      </c>
      <c r="Z4204">
        <v>10</v>
      </c>
      <c r="AA4204" s="1" t="s">
        <v>68</v>
      </c>
      <c r="AB4204">
        <v>8</v>
      </c>
      <c r="AC4204">
        <v>0</v>
      </c>
      <c r="AD4204" s="1" t="s">
        <v>966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s="1" t="s">
        <v>51</v>
      </c>
      <c r="AS4204" s="1" t="s">
        <v>51</v>
      </c>
      <c r="AT4204" s="1" t="s">
        <v>51</v>
      </c>
      <c r="AU4204" s="1" t="s">
        <v>51</v>
      </c>
    </row>
    <row r="4205" spans="1:47" x14ac:dyDescent="0.25">
      <c r="A4205" s="1" t="s">
        <v>1375</v>
      </c>
      <c r="B4205">
        <v>3</v>
      </c>
      <c r="C4205" s="2" t="d">
        <v>2019-05-23T16:38:59.99999987427145575</v>
      </c>
      <c r="D4205" s="2" t="d">
        <v>2019-05-23T17:08:58.9999998500570625</v>
      </c>
      <c r="E4205">
        <v>39.783931000000003</v>
      </c>
      <c r="F4205">
        <v>-104.98936999999999</v>
      </c>
      <c r="G4205">
        <v>39.787300000000002</v>
      </c>
      <c r="H4205">
        <v>-104.98934</v>
      </c>
      <c r="I4205">
        <v>0.23300000000000001</v>
      </c>
      <c r="J4205" s="1" t="s">
        <v>533</v>
      </c>
      <c r="L4205" s="1" t="s">
        <v>266</v>
      </c>
      <c r="M4205" s="1" t="s">
        <v>47</v>
      </c>
      <c r="N4205" s="1" t="s">
        <v>131</v>
      </c>
      <c r="O4205" s="1" t="s">
        <v>131</v>
      </c>
      <c r="P4205" s="1" t="s">
        <v>199</v>
      </c>
      <c r="Q4205" s="1" t="s">
        <v>247</v>
      </c>
      <c r="R4205" s="1" t="s">
        <v>48</v>
      </c>
      <c r="S4205" s="1" t="s">
        <v>79</v>
      </c>
      <c r="T4205" s="1" t="s">
        <v>206</v>
      </c>
      <c r="U4205" s="2" t="d">
        <v>2019-05-23T16:40:00.00000006984918975</v>
      </c>
      <c r="V4205">
        <v>43</v>
      </c>
      <c r="W4205">
        <v>43</v>
      </c>
      <c r="X4205">
        <v>81</v>
      </c>
      <c r="Y4205">
        <v>24.32</v>
      </c>
      <c r="Z4205">
        <v>10</v>
      </c>
      <c r="AA4205" s="1" t="s">
        <v>8970</v>
      </c>
      <c r="AB4205">
        <v>0</v>
      </c>
      <c r="AC4205">
        <v>0</v>
      </c>
      <c r="AD4205" s="1" t="s">
        <v>1246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s="1" t="s">
        <v>51</v>
      </c>
      <c r="AS4205" s="1" t="s">
        <v>51</v>
      </c>
      <c r="AT4205" s="1" t="s">
        <v>51</v>
      </c>
      <c r="AU4205" s="1" t="s">
        <v>51</v>
      </c>
    </row>
    <row r="4206" spans="1:47" x14ac:dyDescent="0.25">
      <c r="A4206" s="1" t="s">
        <v>8535</v>
      </c>
      <c r="B4206">
        <v>3</v>
      </c>
      <c r="C4206" s="2" t="d">
        <v>2019-05-23T17:55:26.0000000707805175</v>
      </c>
      <c r="D4206" s="2" t="d">
        <v>2019-05-23T18:24:56.00000018253922650</v>
      </c>
      <c r="E4206">
        <v>38.338138000000001</v>
      </c>
      <c r="F4206">
        <v>-104.752752</v>
      </c>
      <c r="G4206">
        <v>38.341551000000003</v>
      </c>
      <c r="H4206">
        <v>-104.765213</v>
      </c>
      <c r="I4206">
        <v>0.71499999999999997</v>
      </c>
      <c r="J4206" s="1" t="s">
        <v>8170</v>
      </c>
      <c r="K4206">
        <v>6813</v>
      </c>
      <c r="L4206" s="1" t="s">
        <v>6597</v>
      </c>
      <c r="M4206" s="1" t="s">
        <v>47</v>
      </c>
      <c r="N4206" s="1" t="s">
        <v>412</v>
      </c>
      <c r="O4206" s="1" t="s">
        <v>412</v>
      </c>
      <c r="P4206" s="1" t="s">
        <v>199</v>
      </c>
      <c r="Q4206" s="1" t="s">
        <v>2846</v>
      </c>
      <c r="R4206" s="1" t="s">
        <v>48</v>
      </c>
      <c r="S4206" s="1" t="s">
        <v>79</v>
      </c>
      <c r="T4206" s="1" t="s">
        <v>414</v>
      </c>
      <c r="U4206" s="2" t="d">
        <v>2019-05-23T17:52:59.99999988824129100</v>
      </c>
      <c r="V4206">
        <v>48</v>
      </c>
      <c r="W4206">
        <v>48</v>
      </c>
      <c r="X4206">
        <v>77</v>
      </c>
      <c r="Y4206">
        <v>25.16</v>
      </c>
      <c r="Z4206">
        <v>7</v>
      </c>
      <c r="AA4206" s="1" t="s">
        <v>8970</v>
      </c>
      <c r="AB4206">
        <v>0</v>
      </c>
      <c r="AC4206">
        <v>0</v>
      </c>
      <c r="AD4206" s="1" t="s">
        <v>966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s="1" t="s">
        <v>51</v>
      </c>
      <c r="AS4206" s="1" t="s">
        <v>51</v>
      </c>
      <c r="AT4206" s="1" t="s">
        <v>51</v>
      </c>
      <c r="AU4206" s="1" t="s">
        <v>51</v>
      </c>
    </row>
    <row r="4207" spans="1:47" x14ac:dyDescent="0.25">
      <c r="A4207" s="1" t="s">
        <v>8536</v>
      </c>
      <c r="B4207">
        <v>3</v>
      </c>
      <c r="C4207" s="2" t="d">
        <v>2019-05-23T17:55:26.0000000707805175</v>
      </c>
      <c r="D4207" s="2" t="d">
        <v>2019-05-23T18:24:56.00000018253922650</v>
      </c>
      <c r="E4207">
        <v>38.34122</v>
      </c>
      <c r="F4207">
        <v>-104.76471100000001</v>
      </c>
      <c r="G4207">
        <v>38.337187999999998</v>
      </c>
      <c r="H4207">
        <v>-104.749971</v>
      </c>
      <c r="I4207">
        <v>0.84599999999999997</v>
      </c>
      <c r="J4207" s="1" t="s">
        <v>6870</v>
      </c>
      <c r="K4207">
        <v>6874</v>
      </c>
      <c r="L4207" s="1" t="s">
        <v>6597</v>
      </c>
      <c r="M4207" s="1" t="s">
        <v>97</v>
      </c>
      <c r="N4207" s="1" t="s">
        <v>412</v>
      </c>
      <c r="O4207" s="1" t="s">
        <v>412</v>
      </c>
      <c r="P4207" s="1" t="s">
        <v>199</v>
      </c>
      <c r="Q4207" s="1" t="s">
        <v>2846</v>
      </c>
      <c r="R4207" s="1" t="s">
        <v>48</v>
      </c>
      <c r="S4207" s="1" t="s">
        <v>79</v>
      </c>
      <c r="T4207" s="1" t="s">
        <v>414</v>
      </c>
      <c r="U4207" s="2" t="d">
        <v>2019-05-23T17:52:59.99999988824129100</v>
      </c>
      <c r="V4207">
        <v>48</v>
      </c>
      <c r="W4207">
        <v>48</v>
      </c>
      <c r="X4207">
        <v>77</v>
      </c>
      <c r="Y4207">
        <v>25.16</v>
      </c>
      <c r="Z4207">
        <v>7</v>
      </c>
      <c r="AA4207" s="1" t="s">
        <v>8970</v>
      </c>
      <c r="AB4207">
        <v>0</v>
      </c>
      <c r="AC4207">
        <v>0</v>
      </c>
      <c r="AD4207" s="1" t="s">
        <v>966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s="1" t="s">
        <v>51</v>
      </c>
      <c r="AS4207" s="1" t="s">
        <v>51</v>
      </c>
      <c r="AT4207" s="1" t="s">
        <v>51</v>
      </c>
      <c r="AU4207" s="1" t="s">
        <v>51</v>
      </c>
    </row>
    <row r="4208" spans="1:47" x14ac:dyDescent="0.25">
      <c r="A4208" s="1" t="s">
        <v>8537</v>
      </c>
      <c r="B4208">
        <v>4</v>
      </c>
      <c r="C4208" s="2" t="d">
        <v>2019-05-23T18:16:25.99999977741390300</v>
      </c>
      <c r="D4208" s="2" t="d">
        <v>2019-05-23T18:45:09.000000217929482550</v>
      </c>
      <c r="E4208">
        <v>38.324579</v>
      </c>
      <c r="F4208">
        <v>-104.70331400000001</v>
      </c>
      <c r="G4208">
        <v>38.334980000000002</v>
      </c>
      <c r="H4208">
        <v>-104.74122</v>
      </c>
      <c r="I4208">
        <v>2.177</v>
      </c>
      <c r="J4208" s="1" t="s">
        <v>2712</v>
      </c>
      <c r="K4208">
        <v>4705</v>
      </c>
      <c r="L4208" s="1" t="s">
        <v>6597</v>
      </c>
      <c r="M4208" s="1" t="s">
        <v>97</v>
      </c>
      <c r="N4208" s="1" t="s">
        <v>412</v>
      </c>
      <c r="O4208" s="1" t="s">
        <v>412</v>
      </c>
      <c r="P4208" s="1" t="s">
        <v>199</v>
      </c>
      <c r="Q4208" s="1" t="s">
        <v>2846</v>
      </c>
      <c r="R4208" s="1" t="s">
        <v>48</v>
      </c>
      <c r="S4208" s="1" t="s">
        <v>79</v>
      </c>
      <c r="T4208" s="1" t="s">
        <v>414</v>
      </c>
      <c r="U4208" s="2" t="d">
        <v>2019-05-23T17:52:59.99999988824129100</v>
      </c>
      <c r="V4208">
        <v>48</v>
      </c>
      <c r="W4208">
        <v>48</v>
      </c>
      <c r="X4208">
        <v>77</v>
      </c>
      <c r="Y4208">
        <v>25.16</v>
      </c>
      <c r="Z4208">
        <v>7</v>
      </c>
      <c r="AA4208" s="1" t="s">
        <v>8970</v>
      </c>
      <c r="AB4208">
        <v>0</v>
      </c>
      <c r="AC4208">
        <v>0</v>
      </c>
      <c r="AD4208" s="1" t="s">
        <v>966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s="1" t="s">
        <v>51</v>
      </c>
      <c r="AS4208" s="1" t="s">
        <v>51</v>
      </c>
      <c r="AT4208" s="1" t="s">
        <v>51</v>
      </c>
      <c r="AU4208" s="1" t="s">
        <v>51</v>
      </c>
    </row>
    <row r="4209" spans="1:47" x14ac:dyDescent="0.25">
      <c r="A4209" s="1" t="s">
        <v>2510</v>
      </c>
      <c r="B4209">
        <v>3</v>
      </c>
      <c r="C4209" s="2" t="d">
        <v>2019-05-23T18:47:12.00000005308538475</v>
      </c>
      <c r="D4209" s="2" t="d">
        <v>2019-05-23T19:16:55.00000006053596625</v>
      </c>
      <c r="E4209">
        <v>39.773170999999998</v>
      </c>
      <c r="F4209">
        <v>-104.83734699999999</v>
      </c>
      <c r="G4209">
        <v>39.77317</v>
      </c>
      <c r="H4209">
        <v>-104.83733700000001</v>
      </c>
      <c r="I4209">
        <v>1E-3</v>
      </c>
      <c r="J4209" s="1" t="s">
        <v>221</v>
      </c>
      <c r="L4209" s="1" t="s">
        <v>133</v>
      </c>
      <c r="M4209" s="1" t="s">
        <v>47</v>
      </c>
      <c r="N4209" s="1" t="s">
        <v>131</v>
      </c>
      <c r="O4209" s="1" t="s">
        <v>131</v>
      </c>
      <c r="P4209" s="1" t="s">
        <v>199</v>
      </c>
      <c r="Q4209" s="1" t="s">
        <v>300</v>
      </c>
      <c r="R4209" s="1" t="s">
        <v>48</v>
      </c>
      <c r="S4209" s="1" t="s">
        <v>79</v>
      </c>
      <c r="T4209" s="1" t="s">
        <v>204</v>
      </c>
      <c r="U4209" s="2" t="d">
        <v>2019-05-23T18:58:00.00000002793967725</v>
      </c>
      <c r="V4209">
        <v>43</v>
      </c>
      <c r="W4209">
        <v>40</v>
      </c>
      <c r="X4209">
        <v>91</v>
      </c>
      <c r="Y4209">
        <v>24.28</v>
      </c>
      <c r="Z4209">
        <v>10</v>
      </c>
      <c r="AA4209" s="1" t="s">
        <v>64</v>
      </c>
      <c r="AB4209">
        <v>6</v>
      </c>
      <c r="AC4209">
        <v>0</v>
      </c>
      <c r="AD4209" s="1" t="s">
        <v>819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s="1" t="s">
        <v>51</v>
      </c>
      <c r="AS4209" s="1" t="s">
        <v>51</v>
      </c>
      <c r="AT4209" s="1" t="s">
        <v>51</v>
      </c>
      <c r="AU4209" s="1" t="s">
        <v>51</v>
      </c>
    </row>
    <row r="4210" spans="1:47" x14ac:dyDescent="0.25">
      <c r="A4210" s="1" t="s">
        <v>5490</v>
      </c>
      <c r="B4210">
        <v>4</v>
      </c>
      <c r="C4210" s="2" t="d">
        <v>2019-05-23T19:26:12.00000013690441650</v>
      </c>
      <c r="D4210" s="2" t="d">
        <v>2019-05-23T19:55:47.00000016018748200</v>
      </c>
      <c r="E4210">
        <v>39.510460000000002</v>
      </c>
      <c r="F4210">
        <v>-106.14422</v>
      </c>
      <c r="G4210">
        <v>39.506411</v>
      </c>
      <c r="H4210">
        <v>-106.185624</v>
      </c>
      <c r="I4210">
        <v>2.2250000000000001</v>
      </c>
      <c r="J4210" s="1" t="s">
        <v>4910</v>
      </c>
      <c r="L4210" s="1" t="s">
        <v>137</v>
      </c>
      <c r="M4210" s="1" t="s">
        <v>47</v>
      </c>
      <c r="N4210" s="1" t="s">
        <v>175</v>
      </c>
      <c r="O4210" s="1" t="s">
        <v>126</v>
      </c>
      <c r="P4210" s="1" t="s">
        <v>199</v>
      </c>
      <c r="Q4210" s="1" t="s">
        <v>1664</v>
      </c>
      <c r="R4210" s="1" t="s">
        <v>48</v>
      </c>
      <c r="S4210" s="1" t="s">
        <v>79</v>
      </c>
      <c r="T4210" s="1" t="s">
        <v>504</v>
      </c>
      <c r="U4210" s="2" t="d">
        <v>2019-05-23T19:31:59.99999976251274675</v>
      </c>
      <c r="V4210">
        <v>31</v>
      </c>
      <c r="W4210">
        <v>18</v>
      </c>
      <c r="X4210">
        <v>72</v>
      </c>
      <c r="Y4210">
        <v>20.68</v>
      </c>
      <c r="Z4210">
        <v>1</v>
      </c>
      <c r="AA4210" s="1" t="s">
        <v>72</v>
      </c>
      <c r="AB4210">
        <v>22</v>
      </c>
      <c r="AC4210">
        <v>0</v>
      </c>
      <c r="AD4210" s="1" t="s">
        <v>1224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s="1" t="s">
        <v>51</v>
      </c>
      <c r="AS4210" s="1" t="s">
        <v>51</v>
      </c>
      <c r="AT4210" s="1" t="s">
        <v>51</v>
      </c>
      <c r="AU4210" s="1" t="s">
        <v>51</v>
      </c>
    </row>
    <row r="4211" spans="1:47" x14ac:dyDescent="0.25">
      <c r="A4211" s="1" t="s">
        <v>4975</v>
      </c>
      <c r="B4211">
        <v>4</v>
      </c>
      <c r="C4211" s="2" t="d">
        <v>2019-05-23T20:12:41.99999980162828950</v>
      </c>
      <c r="D4211" s="2" t="d">
        <v>2019-05-23T20:41:30.00000015366822150</v>
      </c>
      <c r="E4211">
        <v>39.678258999999997</v>
      </c>
      <c r="F4211">
        <v>-105.93782299999999</v>
      </c>
      <c r="G4211">
        <v>39.629125000000002</v>
      </c>
      <c r="H4211">
        <v>-106.066382</v>
      </c>
      <c r="I4211">
        <v>7.6349999999999998</v>
      </c>
      <c r="J4211" s="1" t="s">
        <v>4923</v>
      </c>
      <c r="L4211" s="1" t="s">
        <v>137</v>
      </c>
      <c r="M4211" s="1" t="s">
        <v>47</v>
      </c>
      <c r="N4211" s="1" t="s">
        <v>1482</v>
      </c>
      <c r="O4211" s="1" t="s">
        <v>126</v>
      </c>
      <c r="P4211" s="1" t="s">
        <v>199</v>
      </c>
      <c r="Q4211" s="1" t="s">
        <v>1580</v>
      </c>
      <c r="R4211" s="1" t="s">
        <v>48</v>
      </c>
      <c r="S4211" s="1" t="s">
        <v>79</v>
      </c>
      <c r="T4211" s="1" t="s">
        <v>504</v>
      </c>
      <c r="U4211" s="2" t="d">
        <v>2019-05-23T20:10:59.99999984633177850</v>
      </c>
      <c r="V4211">
        <v>27</v>
      </c>
      <c r="W4211">
        <v>22</v>
      </c>
      <c r="X4211">
        <v>92</v>
      </c>
      <c r="Y4211">
        <v>20.71</v>
      </c>
      <c r="Z4211">
        <v>0.25</v>
      </c>
      <c r="AA4211" s="1" t="s">
        <v>56</v>
      </c>
      <c r="AB4211">
        <v>5</v>
      </c>
      <c r="AC4211">
        <v>0.01</v>
      </c>
      <c r="AD4211" s="1" t="s">
        <v>4894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s="1" t="s">
        <v>51</v>
      </c>
      <c r="AS4211" s="1" t="s">
        <v>51</v>
      </c>
      <c r="AT4211" s="1" t="s">
        <v>51</v>
      </c>
      <c r="AU4211" s="1" t="s">
        <v>51</v>
      </c>
    </row>
    <row r="4212" spans="1:47" x14ac:dyDescent="0.25">
      <c r="A4212" s="1" t="s">
        <v>5491</v>
      </c>
      <c r="B4212">
        <v>3</v>
      </c>
      <c r="C4212" s="2" t="d">
        <v>2019-05-24T05:55:27.0000003045424800</v>
      </c>
      <c r="D4212" s="2" t="d">
        <v>2019-05-24T06:24:45.00000012572854425</v>
      </c>
      <c r="E4212">
        <v>40.199539999999999</v>
      </c>
      <c r="F4212">
        <v>-104.97993</v>
      </c>
      <c r="G4212">
        <v>40.205374999999997</v>
      </c>
      <c r="H4212">
        <v>-104.97989</v>
      </c>
      <c r="I4212">
        <v>0.40300000000000002</v>
      </c>
      <c r="J4212" s="1" t="s">
        <v>265</v>
      </c>
      <c r="L4212" s="1" t="s">
        <v>266</v>
      </c>
      <c r="M4212" s="1" t="s">
        <v>47</v>
      </c>
      <c r="N4212" s="1" t="s">
        <v>209</v>
      </c>
      <c r="O4212" s="1" t="s">
        <v>210</v>
      </c>
      <c r="P4212" s="1" t="s">
        <v>199</v>
      </c>
      <c r="Q4212" s="1" t="s">
        <v>211</v>
      </c>
      <c r="R4212" s="1" t="s">
        <v>48</v>
      </c>
      <c r="S4212" s="1" t="s">
        <v>79</v>
      </c>
      <c r="T4212" s="1" t="s">
        <v>212</v>
      </c>
      <c r="U4212" s="2" t="d">
        <v>2019-05-24T05:55:00.0000002793967725</v>
      </c>
      <c r="V4212">
        <v>43</v>
      </c>
      <c r="W4212">
        <v>38</v>
      </c>
      <c r="X4212">
        <v>65</v>
      </c>
      <c r="Y4212">
        <v>24.84</v>
      </c>
      <c r="Z4212">
        <v>7</v>
      </c>
      <c r="AA4212" s="1" t="s">
        <v>68</v>
      </c>
      <c r="AB4212">
        <v>8</v>
      </c>
      <c r="AC4212">
        <v>0</v>
      </c>
      <c r="AD4212" s="1" t="s">
        <v>50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s="1" t="s">
        <v>51</v>
      </c>
      <c r="AS4212" s="1" t="s">
        <v>51</v>
      </c>
      <c r="AT4212" s="1" t="s">
        <v>51</v>
      </c>
      <c r="AU4212" s="1" t="s">
        <v>51</v>
      </c>
    </row>
    <row r="4213" spans="1:47" x14ac:dyDescent="0.25">
      <c r="A4213" s="1" t="s">
        <v>1592</v>
      </c>
      <c r="B4213">
        <v>4</v>
      </c>
      <c r="C4213" s="2" t="d">
        <v>2019-05-24T03:14:56.0000001126900300</v>
      </c>
      <c r="D4213" s="2" t="d">
        <v>2019-05-24T03:43:51.99999982025474325</v>
      </c>
      <c r="E4213">
        <v>39.70411</v>
      </c>
      <c r="F4213">
        <v>-105.34265000000001</v>
      </c>
      <c r="G4213">
        <v>39.705629999999999</v>
      </c>
      <c r="H4213">
        <v>-105.3244</v>
      </c>
      <c r="I4213">
        <v>0.97599999999999998</v>
      </c>
      <c r="J4213" s="1" t="s">
        <v>1593</v>
      </c>
      <c r="L4213" s="1" t="s">
        <v>133</v>
      </c>
      <c r="M4213" s="1" t="s">
        <v>47</v>
      </c>
      <c r="N4213" s="1" t="s">
        <v>507</v>
      </c>
      <c r="O4213" s="1" t="s">
        <v>115</v>
      </c>
      <c r="P4213" s="1" t="s">
        <v>199</v>
      </c>
      <c r="Q4213" s="1" t="s">
        <v>508</v>
      </c>
      <c r="R4213" s="1" t="s">
        <v>48</v>
      </c>
      <c r="S4213" s="1" t="s">
        <v>79</v>
      </c>
      <c r="T4213" s="1" t="s">
        <v>340</v>
      </c>
      <c r="U4213" s="2" t="d">
        <v>2019-05-24T02:52:59.99999988824129100</v>
      </c>
      <c r="V4213">
        <v>18</v>
      </c>
      <c r="W4213">
        <v>9</v>
      </c>
      <c r="X4213">
        <v>88</v>
      </c>
      <c r="Y4213">
        <v>20.73</v>
      </c>
      <c r="Z4213">
        <v>10</v>
      </c>
      <c r="AA4213" s="1" t="s">
        <v>62</v>
      </c>
      <c r="AB4213">
        <v>7</v>
      </c>
      <c r="AC4213">
        <v>0</v>
      </c>
      <c r="AD4213" s="1" t="s">
        <v>1068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s="1" t="s">
        <v>53</v>
      </c>
      <c r="AS4213" s="1" t="s">
        <v>53</v>
      </c>
      <c r="AT4213" s="1" t="s">
        <v>53</v>
      </c>
      <c r="AU4213" s="1" t="s">
        <v>53</v>
      </c>
    </row>
    <row r="4214" spans="1:47" x14ac:dyDescent="0.25">
      <c r="A4214" s="1" t="s">
        <v>1964</v>
      </c>
      <c r="B4214">
        <v>3</v>
      </c>
      <c r="C4214" s="2" t="d">
        <v>2019-05-24T08:39:42.00000005308538475</v>
      </c>
      <c r="D4214" s="2" t="d">
        <v>2019-05-24T09:08:54.99999996274709925</v>
      </c>
      <c r="E4214">
        <v>38.379240000000003</v>
      </c>
      <c r="F4214">
        <v>-104.61933000000001</v>
      </c>
      <c r="G4214">
        <v>38.346870000000003</v>
      </c>
      <c r="H4214">
        <v>-104.62008</v>
      </c>
      <c r="I4214">
        <v>2.2370000000000001</v>
      </c>
      <c r="J4214" s="1" t="s">
        <v>455</v>
      </c>
      <c r="L4214" s="1" t="s">
        <v>327</v>
      </c>
      <c r="M4214" s="1" t="s">
        <v>47</v>
      </c>
      <c r="N4214" s="1" t="s">
        <v>412</v>
      </c>
      <c r="O4214" s="1" t="s">
        <v>412</v>
      </c>
      <c r="P4214" s="1" t="s">
        <v>199</v>
      </c>
      <c r="Q4214" s="1" t="s">
        <v>413</v>
      </c>
      <c r="R4214" s="1" t="s">
        <v>48</v>
      </c>
      <c r="S4214" s="1" t="s">
        <v>79</v>
      </c>
      <c r="T4214" s="1" t="s">
        <v>414</v>
      </c>
      <c r="U4214" s="2" t="d">
        <v>2019-05-24T08:52:59.99999988824129100</v>
      </c>
      <c r="V4214">
        <v>55</v>
      </c>
      <c r="W4214">
        <v>55</v>
      </c>
      <c r="X4214">
        <v>43</v>
      </c>
      <c r="Y4214">
        <v>25.22</v>
      </c>
      <c r="Z4214">
        <v>10</v>
      </c>
      <c r="AA4214" s="1" t="s">
        <v>56</v>
      </c>
      <c r="AB4214">
        <v>6</v>
      </c>
      <c r="AC4214">
        <v>0</v>
      </c>
      <c r="AD4214" s="1" t="s">
        <v>1068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s="1" t="s">
        <v>51</v>
      </c>
      <c r="AS4214" s="1" t="s">
        <v>51</v>
      </c>
      <c r="AT4214" s="1" t="s">
        <v>51</v>
      </c>
      <c r="AU4214" s="1" t="s">
        <v>51</v>
      </c>
    </row>
    <row r="4215" spans="1:47" x14ac:dyDescent="0.25">
      <c r="A4215" s="1" t="s">
        <v>3834</v>
      </c>
      <c r="B4215">
        <v>3</v>
      </c>
      <c r="C4215" s="2" t="d">
        <v>2019-05-24T09:29:12.0000003045424800</v>
      </c>
      <c r="D4215" s="2" t="d">
        <v>2019-05-24T09:58:52.99999984446912975</v>
      </c>
      <c r="E4215">
        <v>39.671491000000003</v>
      </c>
      <c r="F4215">
        <v>-104.9282</v>
      </c>
      <c r="G4215">
        <v>39.673389</v>
      </c>
      <c r="H4215">
        <v>-104.929529</v>
      </c>
      <c r="I4215">
        <v>0.14899999999999999</v>
      </c>
      <c r="J4215" s="1" t="s">
        <v>1109</v>
      </c>
      <c r="L4215" s="1" t="s">
        <v>195</v>
      </c>
      <c r="M4215" s="1" t="s">
        <v>47</v>
      </c>
      <c r="N4215" s="1" t="s">
        <v>131</v>
      </c>
      <c r="O4215" s="1" t="s">
        <v>131</v>
      </c>
      <c r="P4215" s="1" t="s">
        <v>199</v>
      </c>
      <c r="Q4215" s="1" t="s">
        <v>388</v>
      </c>
      <c r="R4215" s="1" t="s">
        <v>48</v>
      </c>
      <c r="S4215" s="1" t="s">
        <v>79</v>
      </c>
      <c r="T4215" s="1" t="s">
        <v>201</v>
      </c>
      <c r="U4215" s="2" t="d">
        <v>2019-05-24T09:53:00.00000030733644975</v>
      </c>
      <c r="V4215">
        <v>58</v>
      </c>
      <c r="W4215">
        <v>58</v>
      </c>
      <c r="X4215">
        <v>27</v>
      </c>
      <c r="Y4215">
        <v>24.11</v>
      </c>
      <c r="Z4215">
        <v>10</v>
      </c>
      <c r="AA4215" s="1" t="s">
        <v>67</v>
      </c>
      <c r="AB4215">
        <v>13</v>
      </c>
      <c r="AC4215">
        <v>0</v>
      </c>
      <c r="AD4215" s="1" t="s">
        <v>50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s="1" t="s">
        <v>51</v>
      </c>
      <c r="AS4215" s="1" t="s">
        <v>51</v>
      </c>
      <c r="AT4215" s="1" t="s">
        <v>51</v>
      </c>
      <c r="AU4215" s="1" t="s">
        <v>51</v>
      </c>
    </row>
    <row r="4216" spans="1:47" x14ac:dyDescent="0.25">
      <c r="A4216" s="1" t="s">
        <v>5748</v>
      </c>
      <c r="B4216">
        <v>3</v>
      </c>
      <c r="C4216" s="2" t="d">
        <v>2019-05-24T10:01:28.00000024493783475</v>
      </c>
      <c r="D4216" s="2" t="d">
        <v>2019-05-24T10:30:57.000000122934579900</v>
      </c>
      <c r="E4216">
        <v>39.885438999999998</v>
      </c>
      <c r="F4216">
        <v>-104.98766999999999</v>
      </c>
      <c r="G4216">
        <v>39.882770000000001</v>
      </c>
      <c r="H4216">
        <v>-104.98768</v>
      </c>
      <c r="I4216">
        <v>0.184</v>
      </c>
      <c r="J4216" s="1" t="s">
        <v>442</v>
      </c>
      <c r="L4216" s="1" t="s">
        <v>313</v>
      </c>
      <c r="M4216" s="1" t="s">
        <v>47</v>
      </c>
      <c r="N4216" s="1" t="s">
        <v>131</v>
      </c>
      <c r="O4216" s="1" t="s">
        <v>147</v>
      </c>
      <c r="P4216" s="1" t="s">
        <v>199</v>
      </c>
      <c r="Q4216" s="1" t="s">
        <v>440</v>
      </c>
      <c r="R4216" s="1" t="s">
        <v>48</v>
      </c>
      <c r="S4216" s="1" t="s">
        <v>79</v>
      </c>
      <c r="T4216" s="1" t="s">
        <v>206</v>
      </c>
      <c r="U4216" s="2" t="d">
        <v>2019-05-24T10:50:00.00000013969838625</v>
      </c>
      <c r="V4216">
        <v>61</v>
      </c>
      <c r="W4216">
        <v>61</v>
      </c>
      <c r="X4216">
        <v>27</v>
      </c>
      <c r="Y4216">
        <v>24.32</v>
      </c>
      <c r="Z4216">
        <v>50</v>
      </c>
      <c r="AA4216" s="1" t="s">
        <v>72</v>
      </c>
      <c r="AB4216">
        <v>16</v>
      </c>
      <c r="AC4216">
        <v>0</v>
      </c>
      <c r="AD4216" s="1" t="s">
        <v>50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s="1" t="s">
        <v>51</v>
      </c>
      <c r="AS4216" s="1" t="s">
        <v>51</v>
      </c>
      <c r="AT4216" s="1" t="s">
        <v>51</v>
      </c>
      <c r="AU4216" s="1" t="s">
        <v>51</v>
      </c>
    </row>
    <row r="4217" spans="1:47" x14ac:dyDescent="0.25">
      <c r="A4217" s="1" t="s">
        <v>5749</v>
      </c>
      <c r="B4217">
        <v>3</v>
      </c>
      <c r="C4217" s="2" t="d">
        <v>2019-05-24T12:15:42.00000017881393575</v>
      </c>
      <c r="D4217" s="2" t="d">
        <v>2019-05-24T12:45:07.99999998416751600</v>
      </c>
      <c r="E4217">
        <v>39.787300000000002</v>
      </c>
      <c r="F4217">
        <v>-104.98934</v>
      </c>
      <c r="G4217">
        <v>39.783931000000003</v>
      </c>
      <c r="H4217">
        <v>-104.98936999999999</v>
      </c>
      <c r="I4217">
        <v>0.23300000000000001</v>
      </c>
      <c r="J4217" s="1" t="s">
        <v>533</v>
      </c>
      <c r="L4217" s="1" t="s">
        <v>173</v>
      </c>
      <c r="M4217" s="1" t="s">
        <v>47</v>
      </c>
      <c r="N4217" s="1" t="s">
        <v>131</v>
      </c>
      <c r="O4217" s="1" t="s">
        <v>131</v>
      </c>
      <c r="P4217" s="1" t="s">
        <v>199</v>
      </c>
      <c r="Q4217" s="1" t="s">
        <v>247</v>
      </c>
      <c r="R4217" s="1" t="s">
        <v>48</v>
      </c>
      <c r="S4217" s="1" t="s">
        <v>79</v>
      </c>
      <c r="T4217" s="1" t="s">
        <v>206</v>
      </c>
      <c r="U4217" s="2" t="d">
        <v>2019-05-24T11:45:00.00000020954757600</v>
      </c>
      <c r="V4217">
        <v>63</v>
      </c>
      <c r="W4217">
        <v>63</v>
      </c>
      <c r="X4217">
        <v>26</v>
      </c>
      <c r="Y4217">
        <v>24.31</v>
      </c>
      <c r="Z4217">
        <v>50</v>
      </c>
      <c r="AA4217" s="1" t="s">
        <v>55</v>
      </c>
      <c r="AB4217">
        <v>12</v>
      </c>
      <c r="AC4217">
        <v>0</v>
      </c>
      <c r="AD4217" s="1" t="s">
        <v>50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s="1" t="s">
        <v>51</v>
      </c>
      <c r="AS4217" s="1" t="s">
        <v>51</v>
      </c>
      <c r="AT4217" s="1" t="s">
        <v>51</v>
      </c>
      <c r="AU4217" s="1" t="s">
        <v>51</v>
      </c>
    </row>
    <row r="4218" spans="1:47" x14ac:dyDescent="0.25">
      <c r="A4218" s="1" t="s">
        <v>3433</v>
      </c>
      <c r="B4218">
        <v>3</v>
      </c>
      <c r="C4218" s="2" t="d">
        <v>2019-05-24T12:37:26.99999971780925775</v>
      </c>
      <c r="D4218" s="2" t="d">
        <v>2019-05-24T13:07:07.99999988637864900</v>
      </c>
      <c r="E4218">
        <v>39.397260000000003</v>
      </c>
      <c r="F4218">
        <v>-104.86060999999999</v>
      </c>
      <c r="G4218">
        <v>39.384290999999997</v>
      </c>
      <c r="H4218">
        <v>-104.86062</v>
      </c>
      <c r="I4218">
        <v>0.89600000000000002</v>
      </c>
      <c r="J4218" s="1" t="s">
        <v>519</v>
      </c>
      <c r="L4218" s="1" t="s">
        <v>266</v>
      </c>
      <c r="M4218" s="1" t="s">
        <v>47</v>
      </c>
      <c r="N4218" s="1" t="s">
        <v>192</v>
      </c>
      <c r="O4218" s="1" t="s">
        <v>121</v>
      </c>
      <c r="P4218" s="1" t="s">
        <v>199</v>
      </c>
      <c r="Q4218" s="1" t="s">
        <v>334</v>
      </c>
      <c r="R4218" s="1" t="s">
        <v>48</v>
      </c>
      <c r="S4218" s="1" t="s">
        <v>79</v>
      </c>
      <c r="T4218" s="1" t="s">
        <v>224</v>
      </c>
      <c r="U4218" s="2" t="d">
        <v>2019-05-24T12:30:59.99999977648258200</v>
      </c>
      <c r="V4218">
        <v>55</v>
      </c>
      <c r="W4218">
        <v>55</v>
      </c>
      <c r="X4218">
        <v>33</v>
      </c>
      <c r="Y4218">
        <v>23.1</v>
      </c>
      <c r="Z4218">
        <v>10</v>
      </c>
      <c r="AA4218" s="1" t="s">
        <v>68</v>
      </c>
      <c r="AB4218">
        <v>15</v>
      </c>
      <c r="AC4218">
        <v>0</v>
      </c>
      <c r="AD4218" s="1" t="s">
        <v>50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s="1" t="s">
        <v>51</v>
      </c>
      <c r="AS4218" s="1" t="s">
        <v>51</v>
      </c>
      <c r="AT4218" s="1" t="s">
        <v>51</v>
      </c>
      <c r="AU4218" s="1" t="s">
        <v>51</v>
      </c>
    </row>
    <row r="4219" spans="1:47" x14ac:dyDescent="0.25">
      <c r="A4219" s="1" t="s">
        <v>9488</v>
      </c>
      <c r="B4219">
        <v>2</v>
      </c>
      <c r="C4219" s="2" t="d">
        <v>2019-05-24T16:00:45.00000025145709525</v>
      </c>
      <c r="D4219" s="2" t="d">
        <v>2019-05-24T16:29:47.99999970942735525</v>
      </c>
      <c r="E4219">
        <v>39.787370000000003</v>
      </c>
      <c r="F4219">
        <v>-104.98952</v>
      </c>
      <c r="G4219">
        <v>39.771419999999999</v>
      </c>
      <c r="H4219">
        <v>-104.99088</v>
      </c>
      <c r="I4219">
        <v>1.1040000000000001</v>
      </c>
      <c r="J4219" s="1" t="s">
        <v>3969</v>
      </c>
      <c r="L4219" s="1" t="s">
        <v>173</v>
      </c>
      <c r="M4219" s="1" t="s">
        <v>47</v>
      </c>
      <c r="N4219" s="1" t="s">
        <v>131</v>
      </c>
      <c r="O4219" s="1" t="s">
        <v>131</v>
      </c>
      <c r="P4219" s="1" t="s">
        <v>199</v>
      </c>
      <c r="Q4219" s="1" t="s">
        <v>247</v>
      </c>
      <c r="R4219" s="1" t="s">
        <v>48</v>
      </c>
      <c r="S4219" s="1" t="s">
        <v>79</v>
      </c>
      <c r="T4219" s="1" t="s">
        <v>206</v>
      </c>
      <c r="U4219" s="2" t="d">
        <v>2019-05-24T15:47:59.9999999580904875</v>
      </c>
      <c r="V4219">
        <v>70</v>
      </c>
      <c r="W4219">
        <v>70</v>
      </c>
      <c r="X4219">
        <v>17</v>
      </c>
      <c r="Y4219">
        <v>24.28</v>
      </c>
      <c r="Z4219">
        <v>60</v>
      </c>
      <c r="AA4219" s="1" t="s">
        <v>57</v>
      </c>
      <c r="AB4219">
        <v>13</v>
      </c>
      <c r="AC4219">
        <v>0</v>
      </c>
      <c r="AD4219" s="1" t="s">
        <v>819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s="1" t="s">
        <v>51</v>
      </c>
      <c r="AS4219" s="1" t="s">
        <v>51</v>
      </c>
      <c r="AT4219" s="1" t="s">
        <v>51</v>
      </c>
      <c r="AU4219" s="1" t="s">
        <v>51</v>
      </c>
    </row>
    <row r="4220" spans="1:47" x14ac:dyDescent="0.25">
      <c r="A4220" s="1" t="s">
        <v>9489</v>
      </c>
      <c r="B4220">
        <v>2</v>
      </c>
      <c r="C4220" s="2" t="d">
        <v>2019-05-24T14:43:26.99999984353780875</v>
      </c>
      <c r="D4220" s="2" t="d">
        <v>2019-05-24T15:11:57.999999993480742200</v>
      </c>
      <c r="E4220">
        <v>39.383450000000003</v>
      </c>
      <c r="F4220">
        <v>-104.86060000000001</v>
      </c>
      <c r="G4220">
        <v>39.377380000000002</v>
      </c>
      <c r="H4220">
        <v>-104.86181999999999</v>
      </c>
      <c r="I4220">
        <v>0.42399999999999999</v>
      </c>
      <c r="J4220" s="1" t="s">
        <v>9298</v>
      </c>
      <c r="L4220" s="1" t="s">
        <v>327</v>
      </c>
      <c r="M4220" s="1" t="s">
        <v>47</v>
      </c>
      <c r="N4220" s="1" t="s">
        <v>192</v>
      </c>
      <c r="O4220" s="1" t="s">
        <v>121</v>
      </c>
      <c r="P4220" s="1" t="s">
        <v>199</v>
      </c>
      <c r="Q4220" s="1" t="s">
        <v>520</v>
      </c>
      <c r="R4220" s="1" t="s">
        <v>48</v>
      </c>
      <c r="S4220" s="1" t="s">
        <v>79</v>
      </c>
      <c r="T4220" s="1" t="s">
        <v>201</v>
      </c>
      <c r="U4220" s="2" t="d">
        <v>2019-05-24T14:52:59.99999988824129100</v>
      </c>
      <c r="V4220">
        <v>69</v>
      </c>
      <c r="W4220">
        <v>69</v>
      </c>
      <c r="X4220">
        <v>20</v>
      </c>
      <c r="Y4220">
        <v>24.07</v>
      </c>
      <c r="Z4220">
        <v>10</v>
      </c>
      <c r="AA4220" s="1" t="s">
        <v>57</v>
      </c>
      <c r="AB4220">
        <v>15</v>
      </c>
      <c r="AC4220">
        <v>0</v>
      </c>
      <c r="AD4220" s="1" t="s">
        <v>50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s="1" t="s">
        <v>51</v>
      </c>
      <c r="AS4220" s="1" t="s">
        <v>51</v>
      </c>
      <c r="AT4220" s="1" t="s">
        <v>51</v>
      </c>
      <c r="AU4220" s="1" t="s">
        <v>51</v>
      </c>
    </row>
    <row r="4221" spans="1:47" x14ac:dyDescent="0.25">
      <c r="A4221" s="1" t="s">
        <v>1965</v>
      </c>
      <c r="B4221">
        <v>3</v>
      </c>
      <c r="C4221" s="2" t="d">
        <v>2019-05-24T14:33:47.00000004842877300</v>
      </c>
      <c r="D4221" s="2" t="d">
        <v>2019-05-24T15:03:07.99999994225800350</v>
      </c>
      <c r="E4221">
        <v>39.739251000000003</v>
      </c>
      <c r="F4221">
        <v>-104.554604</v>
      </c>
      <c r="G4221">
        <v>39.738900000000001</v>
      </c>
      <c r="H4221">
        <v>-104.537508</v>
      </c>
      <c r="I4221">
        <v>0.90900000000000003</v>
      </c>
      <c r="J4221" s="1" t="s">
        <v>787</v>
      </c>
      <c r="L4221" s="1" t="s">
        <v>133</v>
      </c>
      <c r="M4221" s="1" t="s">
        <v>47</v>
      </c>
      <c r="N4221" s="1" t="s">
        <v>1046</v>
      </c>
      <c r="O4221" s="1" t="s">
        <v>147</v>
      </c>
      <c r="P4221" s="1" t="s">
        <v>199</v>
      </c>
      <c r="Q4221" s="1" t="s">
        <v>1047</v>
      </c>
      <c r="R4221" s="1" t="s">
        <v>48</v>
      </c>
      <c r="S4221" s="1" t="s">
        <v>79</v>
      </c>
      <c r="T4221" s="1" t="s">
        <v>790</v>
      </c>
      <c r="U4221" s="2" t="d">
        <v>2019-05-24T14:51:59.99999969266355025</v>
      </c>
      <c r="V4221">
        <v>72</v>
      </c>
      <c r="W4221">
        <v>72</v>
      </c>
      <c r="X4221">
        <v>19</v>
      </c>
      <c r="Y4221">
        <v>24.41</v>
      </c>
      <c r="Z4221">
        <v>10</v>
      </c>
      <c r="AA4221" s="1" t="s">
        <v>57</v>
      </c>
      <c r="AB4221">
        <v>6</v>
      </c>
      <c r="AC4221">
        <v>0</v>
      </c>
      <c r="AD4221" s="1" t="s">
        <v>1068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s="1" t="s">
        <v>51</v>
      </c>
      <c r="AS4221" s="1" t="s">
        <v>51</v>
      </c>
      <c r="AT4221" s="1" t="s">
        <v>51</v>
      </c>
      <c r="AU4221" s="1" t="s">
        <v>51</v>
      </c>
    </row>
    <row r="4222" spans="1:47" x14ac:dyDescent="0.25">
      <c r="A4222" s="1" t="s">
        <v>5492</v>
      </c>
      <c r="B4222">
        <v>3</v>
      </c>
      <c r="C4222" s="2" t="d">
        <v>2019-05-24T15:33:46.0000002337619662125</v>
      </c>
      <c r="D4222" s="2" t="d">
        <v>2019-05-24T16:01:09.99999980907887100</v>
      </c>
      <c r="E4222">
        <v>39.780670000000001</v>
      </c>
      <c r="F4222">
        <v>-105.13507</v>
      </c>
      <c r="G4222">
        <v>39.780965000000002</v>
      </c>
      <c r="H4222">
        <v>-105.134261</v>
      </c>
      <c r="I4222">
        <v>4.8000000000000001E-2</v>
      </c>
      <c r="J4222" s="1" t="s">
        <v>848</v>
      </c>
      <c r="L4222" s="1" t="s">
        <v>133</v>
      </c>
      <c r="M4222" s="1" t="s">
        <v>47</v>
      </c>
      <c r="N4222" s="1" t="s">
        <v>214</v>
      </c>
      <c r="O4222" s="1" t="s">
        <v>115</v>
      </c>
      <c r="P4222" s="1" t="s">
        <v>199</v>
      </c>
      <c r="Q4222" s="1" t="s">
        <v>215</v>
      </c>
      <c r="R4222" s="1" t="s">
        <v>48</v>
      </c>
      <c r="S4222" s="1" t="s">
        <v>79</v>
      </c>
      <c r="T4222" s="1" t="s">
        <v>206</v>
      </c>
      <c r="U4222" s="2" t="d">
        <v>2019-05-24T15:47:59.9999999580904875</v>
      </c>
      <c r="V4222">
        <v>70</v>
      </c>
      <c r="W4222">
        <v>70</v>
      </c>
      <c r="X4222">
        <v>17</v>
      </c>
      <c r="Y4222">
        <v>24.28</v>
      </c>
      <c r="Z4222">
        <v>60</v>
      </c>
      <c r="AA4222" s="1" t="s">
        <v>57</v>
      </c>
      <c r="AB4222">
        <v>13</v>
      </c>
      <c r="AC4222">
        <v>0</v>
      </c>
      <c r="AD4222" s="1" t="s">
        <v>819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s="1" t="s">
        <v>51</v>
      </c>
      <c r="AS4222" s="1" t="s">
        <v>51</v>
      </c>
      <c r="AT4222" s="1" t="s">
        <v>51</v>
      </c>
      <c r="AU4222" s="1" t="s">
        <v>51</v>
      </c>
    </row>
    <row r="4223" spans="1:47" x14ac:dyDescent="0.25">
      <c r="A4223" s="1" t="s">
        <v>9490</v>
      </c>
      <c r="B4223">
        <v>2</v>
      </c>
      <c r="C4223" s="2" t="d">
        <v>2019-05-24T15:54:44.99999970663339225</v>
      </c>
      <c r="D4223" s="2" t="d">
        <v>2019-05-24T16:24:20.99999996367842025</v>
      </c>
      <c r="E4223">
        <v>39.779679999999999</v>
      </c>
      <c r="F4223">
        <v>-105.13769000000001</v>
      </c>
      <c r="G4223">
        <v>39.780540000000002</v>
      </c>
      <c r="H4223">
        <v>-105.13542</v>
      </c>
      <c r="I4223">
        <v>0.13400000000000001</v>
      </c>
      <c r="J4223" s="1" t="s">
        <v>9491</v>
      </c>
      <c r="L4223" s="1" t="s">
        <v>133</v>
      </c>
      <c r="M4223" s="1" t="s">
        <v>47</v>
      </c>
      <c r="N4223" s="1" t="s">
        <v>214</v>
      </c>
      <c r="O4223" s="1" t="s">
        <v>115</v>
      </c>
      <c r="P4223" s="1" t="s">
        <v>199</v>
      </c>
      <c r="Q4223" s="1" t="s">
        <v>215</v>
      </c>
      <c r="R4223" s="1" t="s">
        <v>48</v>
      </c>
      <c r="S4223" s="1" t="s">
        <v>79</v>
      </c>
      <c r="T4223" s="1" t="s">
        <v>206</v>
      </c>
      <c r="U4223" s="2" t="d">
        <v>2019-05-24T15:47:59.9999999580904875</v>
      </c>
      <c r="V4223">
        <v>70</v>
      </c>
      <c r="W4223">
        <v>70</v>
      </c>
      <c r="X4223">
        <v>17</v>
      </c>
      <c r="Y4223">
        <v>24.28</v>
      </c>
      <c r="Z4223">
        <v>60</v>
      </c>
      <c r="AA4223" s="1" t="s">
        <v>57</v>
      </c>
      <c r="AB4223">
        <v>13</v>
      </c>
      <c r="AC4223">
        <v>0</v>
      </c>
      <c r="AD4223" s="1" t="s">
        <v>819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s="1" t="s">
        <v>51</v>
      </c>
      <c r="AS4223" s="1" t="s">
        <v>51</v>
      </c>
      <c r="AT4223" s="1" t="s">
        <v>51</v>
      </c>
      <c r="AU4223" s="1" t="s">
        <v>51</v>
      </c>
    </row>
    <row r="4224" spans="1:47" x14ac:dyDescent="0.25">
      <c r="A4224" s="1" t="s">
        <v>8538</v>
      </c>
      <c r="B4224">
        <v>3</v>
      </c>
      <c r="C4224" s="2" t="d">
        <v>2019-05-24T15:39:46.0000001499429375</v>
      </c>
      <c r="D4224" s="2" t="d">
        <v>2019-05-24T16:09:08.99999988265335825</v>
      </c>
      <c r="E4224">
        <v>39.827449999999999</v>
      </c>
      <c r="F4224">
        <v>-104.98729</v>
      </c>
      <c r="G4224">
        <v>39.827449999999999</v>
      </c>
      <c r="H4224">
        <v>-104.98693</v>
      </c>
      <c r="I4224">
        <v>1.9E-2</v>
      </c>
      <c r="J4224" s="1" t="s">
        <v>302</v>
      </c>
      <c r="K4224">
        <v>7190</v>
      </c>
      <c r="L4224" s="1" t="s">
        <v>6577</v>
      </c>
      <c r="M4224" s="1" t="s">
        <v>97</v>
      </c>
      <c r="N4224" s="1" t="s">
        <v>131</v>
      </c>
      <c r="O4224" s="1" t="s">
        <v>147</v>
      </c>
      <c r="P4224" s="1" t="s">
        <v>199</v>
      </c>
      <c r="Q4224" s="1" t="s">
        <v>8412</v>
      </c>
      <c r="R4224" s="1" t="s">
        <v>48</v>
      </c>
      <c r="S4224" s="1" t="s">
        <v>79</v>
      </c>
      <c r="T4224" s="1" t="s">
        <v>206</v>
      </c>
      <c r="U4224" s="2" t="d">
        <v>2019-05-24T15:47:59.9999999580904875</v>
      </c>
      <c r="V4224">
        <v>70</v>
      </c>
      <c r="W4224">
        <v>70</v>
      </c>
      <c r="X4224">
        <v>17</v>
      </c>
      <c r="Y4224">
        <v>24.28</v>
      </c>
      <c r="Z4224">
        <v>60</v>
      </c>
      <c r="AA4224" s="1" t="s">
        <v>57</v>
      </c>
      <c r="AB4224">
        <v>13</v>
      </c>
      <c r="AC4224">
        <v>0</v>
      </c>
      <c r="AD4224" s="1" t="s">
        <v>819</v>
      </c>
      <c r="AE4224" t="b">
        <v>0</v>
      </c>
      <c r="AF4224" t="b">
        <v>0</v>
      </c>
      <c r="AG4224" t="b">
        <v>0</v>
      </c>
      <c r="AH4224" t="b">
        <v>0</v>
      </c>
      <c r="AI4224" t="b">
        <v>1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1</v>
      </c>
      <c r="AQ4224" t="b">
        <v>0</v>
      </c>
      <c r="AR4224" s="1" t="s">
        <v>51</v>
      </c>
      <c r="AS4224" s="1" t="s">
        <v>51</v>
      </c>
      <c r="AT4224" s="1" t="s">
        <v>51</v>
      </c>
      <c r="AU4224" s="1" t="s">
        <v>51</v>
      </c>
    </row>
    <row r="4225" spans="1:47" x14ac:dyDescent="0.25">
      <c r="A4225" s="1" t="s">
        <v>2511</v>
      </c>
      <c r="B4225">
        <v>3</v>
      </c>
      <c r="C4225" s="2" t="d">
        <v>2019-05-24T16:53:14.99999983236193650</v>
      </c>
      <c r="D4225" s="2" t="d">
        <v>2019-05-24T18:51:52.00000012759119300</v>
      </c>
      <c r="E4225">
        <v>39.817467999999998</v>
      </c>
      <c r="F4225">
        <v>-104.983023</v>
      </c>
      <c r="G4225">
        <v>39.820239999999998</v>
      </c>
      <c r="H4225">
        <v>-104.97828</v>
      </c>
      <c r="I4225">
        <v>0.316</v>
      </c>
      <c r="J4225" s="1" t="s">
        <v>2512</v>
      </c>
      <c r="L4225" s="1" t="s">
        <v>122</v>
      </c>
      <c r="M4225" s="1" t="s">
        <v>47</v>
      </c>
      <c r="N4225" s="1" t="s">
        <v>131</v>
      </c>
      <c r="O4225" s="1" t="s">
        <v>147</v>
      </c>
      <c r="P4225" s="1" t="s">
        <v>199</v>
      </c>
      <c r="Q4225" s="1" t="s">
        <v>332</v>
      </c>
      <c r="R4225" s="1" t="s">
        <v>48</v>
      </c>
      <c r="S4225" s="1" t="s">
        <v>79</v>
      </c>
      <c r="T4225" s="1" t="s">
        <v>206</v>
      </c>
      <c r="U4225" s="2" t="d">
        <v>2019-05-24T16:47:59.99999974854290475</v>
      </c>
      <c r="V4225">
        <v>66</v>
      </c>
      <c r="W4225">
        <v>66</v>
      </c>
      <c r="X4225">
        <v>23</v>
      </c>
      <c r="Y4225">
        <v>24.27</v>
      </c>
      <c r="Z4225">
        <v>10</v>
      </c>
      <c r="AA4225" s="1" t="s">
        <v>57</v>
      </c>
      <c r="AB4225">
        <v>3</v>
      </c>
      <c r="AC4225">
        <v>0</v>
      </c>
      <c r="AD4225" s="1" t="s">
        <v>819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s="1" t="s">
        <v>51</v>
      </c>
      <c r="AS4225" s="1" t="s">
        <v>51</v>
      </c>
      <c r="AT4225" s="1" t="s">
        <v>51</v>
      </c>
      <c r="AU4225" s="1" t="s">
        <v>51</v>
      </c>
    </row>
    <row r="4226" spans="1:47" x14ac:dyDescent="0.25">
      <c r="A4226" s="1" t="s">
        <v>2318</v>
      </c>
      <c r="B4226">
        <v>3</v>
      </c>
      <c r="C4226" s="2" t="d">
        <v>2019-05-24T16:23:15.00000025145709525</v>
      </c>
      <c r="D4226" s="2" t="d">
        <v>2019-05-24T16:53:09.999999920837581350</v>
      </c>
      <c r="E4226">
        <v>39.78313</v>
      </c>
      <c r="F4226">
        <v>-105.00687000000001</v>
      </c>
      <c r="G4226">
        <v>39.78313</v>
      </c>
      <c r="H4226">
        <v>-105.006593</v>
      </c>
      <c r="I4226">
        <v>1.4999999999999999E-2</v>
      </c>
      <c r="J4226" s="1" t="s">
        <v>352</v>
      </c>
      <c r="L4226" s="1" t="s">
        <v>133</v>
      </c>
      <c r="M4226" s="1" t="s">
        <v>47</v>
      </c>
      <c r="N4226" s="1" t="s">
        <v>131</v>
      </c>
      <c r="O4226" s="1" t="s">
        <v>131</v>
      </c>
      <c r="P4226" s="1" t="s">
        <v>199</v>
      </c>
      <c r="Q4226" s="1" t="s">
        <v>353</v>
      </c>
      <c r="R4226" s="1" t="s">
        <v>48</v>
      </c>
      <c r="S4226" s="1" t="s">
        <v>79</v>
      </c>
      <c r="T4226" s="1" t="s">
        <v>206</v>
      </c>
      <c r="U4226" s="2" t="d">
        <v>2019-05-24T16:47:59.99999974854290475</v>
      </c>
      <c r="V4226">
        <v>66</v>
      </c>
      <c r="W4226">
        <v>66</v>
      </c>
      <c r="X4226">
        <v>23</v>
      </c>
      <c r="Y4226">
        <v>24.27</v>
      </c>
      <c r="Z4226">
        <v>10</v>
      </c>
      <c r="AA4226" s="1" t="s">
        <v>57</v>
      </c>
      <c r="AB4226">
        <v>3</v>
      </c>
      <c r="AC4226">
        <v>0</v>
      </c>
      <c r="AD4226" s="1" t="s">
        <v>819</v>
      </c>
      <c r="AE4226" t="b">
        <v>0</v>
      </c>
      <c r="AF4226" t="b">
        <v>0</v>
      </c>
      <c r="AG4226" t="b">
        <v>0</v>
      </c>
      <c r="AH4226" t="b">
        <v>1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s="1" t="s">
        <v>51</v>
      </c>
      <c r="AS4226" s="1" t="s">
        <v>51</v>
      </c>
      <c r="AT4226" s="1" t="s">
        <v>51</v>
      </c>
      <c r="AU4226" s="1" t="s">
        <v>51</v>
      </c>
    </row>
    <row r="4227" spans="1:47" x14ac:dyDescent="0.25">
      <c r="A4227" s="1" t="s">
        <v>1966</v>
      </c>
      <c r="B4227">
        <v>3</v>
      </c>
      <c r="C4227" s="2" t="d">
        <v>2019-05-24T17:25:27.00000009499490400</v>
      </c>
      <c r="D4227" s="2" t="d">
        <v>2019-05-24T17:55:08.99999986868351625</v>
      </c>
      <c r="E4227">
        <v>38.871460999999996</v>
      </c>
      <c r="F4227">
        <v>-104.925971</v>
      </c>
      <c r="G4227">
        <v>38.872439999999997</v>
      </c>
      <c r="H4227">
        <v>-104.92733</v>
      </c>
      <c r="I4227">
        <v>0.1</v>
      </c>
      <c r="J4227" s="1" t="s">
        <v>765</v>
      </c>
      <c r="L4227" s="1" t="s">
        <v>237</v>
      </c>
      <c r="M4227" s="1" t="s">
        <v>47</v>
      </c>
      <c r="N4227" s="1" t="s">
        <v>238</v>
      </c>
      <c r="O4227" s="1" t="s">
        <v>194</v>
      </c>
      <c r="P4227" s="1" t="s">
        <v>199</v>
      </c>
      <c r="Q4227" s="1" t="s">
        <v>239</v>
      </c>
      <c r="R4227" s="1" t="s">
        <v>48</v>
      </c>
      <c r="S4227" s="1" t="s">
        <v>79</v>
      </c>
      <c r="T4227" s="1" t="s">
        <v>235</v>
      </c>
      <c r="U4227" s="2" t="d">
        <v>2019-05-24T17:03:00.00000016763806350</v>
      </c>
      <c r="V4227">
        <v>68</v>
      </c>
      <c r="W4227">
        <v>68</v>
      </c>
      <c r="X4227">
        <v>13</v>
      </c>
      <c r="Y4227">
        <v>23.45</v>
      </c>
      <c r="Z4227">
        <v>10</v>
      </c>
      <c r="AA4227" s="1" t="s">
        <v>72</v>
      </c>
      <c r="AB4227">
        <v>16</v>
      </c>
      <c r="AC4227">
        <v>0</v>
      </c>
      <c r="AD4227" s="1" t="s">
        <v>1068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s="1" t="s">
        <v>51</v>
      </c>
      <c r="AS4227" s="1" t="s">
        <v>51</v>
      </c>
      <c r="AT4227" s="1" t="s">
        <v>51</v>
      </c>
      <c r="AU4227" s="1" t="s">
        <v>51</v>
      </c>
    </row>
    <row r="4228" spans="1:47" x14ac:dyDescent="0.25">
      <c r="A4228" s="1" t="s">
        <v>1376</v>
      </c>
      <c r="B4228">
        <v>3</v>
      </c>
      <c r="C4228" s="2" t="d">
        <v>2019-05-24T19:53:12.999999993480742200</v>
      </c>
      <c r="D4228" s="2" t="d">
        <v>2019-05-24T20:23:08.99999989662319350</v>
      </c>
      <c r="E4228">
        <v>39.823099999999997</v>
      </c>
      <c r="F4228">
        <v>-104.96729999999999</v>
      </c>
      <c r="G4228">
        <v>39.823872999999999</v>
      </c>
      <c r="H4228">
        <v>-104.961958</v>
      </c>
      <c r="I4228">
        <v>0.28799999999999998</v>
      </c>
      <c r="J4228" s="1" t="s">
        <v>447</v>
      </c>
      <c r="L4228" s="1" t="s">
        <v>122</v>
      </c>
      <c r="M4228" s="1" t="s">
        <v>47</v>
      </c>
      <c r="N4228" s="1" t="s">
        <v>131</v>
      </c>
      <c r="O4228" s="1" t="s">
        <v>147</v>
      </c>
      <c r="P4228" s="1" t="s">
        <v>199</v>
      </c>
      <c r="Q4228" s="1" t="s">
        <v>205</v>
      </c>
      <c r="R4228" s="1" t="s">
        <v>48</v>
      </c>
      <c r="S4228" s="1" t="s">
        <v>79</v>
      </c>
      <c r="T4228" s="1" t="s">
        <v>206</v>
      </c>
      <c r="U4228" s="2" t="d">
        <v>2019-05-24T19:47:59.99999974854290475</v>
      </c>
      <c r="V4228">
        <v>63</v>
      </c>
      <c r="W4228">
        <v>63</v>
      </c>
      <c r="X4228">
        <v>26</v>
      </c>
      <c r="Y4228">
        <v>24.28</v>
      </c>
      <c r="Z4228">
        <v>10</v>
      </c>
      <c r="AA4228" s="1" t="s">
        <v>57</v>
      </c>
      <c r="AB4228">
        <v>21</v>
      </c>
      <c r="AC4228">
        <v>0</v>
      </c>
      <c r="AD4228" s="1" t="s">
        <v>1212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s="1" t="s">
        <v>51</v>
      </c>
      <c r="AS4228" s="1" t="s">
        <v>51</v>
      </c>
      <c r="AT4228" s="1" t="s">
        <v>51</v>
      </c>
      <c r="AU4228" s="1" t="s">
        <v>51</v>
      </c>
    </row>
    <row r="4229" spans="1:47" x14ac:dyDescent="0.25">
      <c r="A4229" s="1" t="s">
        <v>3694</v>
      </c>
      <c r="B4229">
        <v>3</v>
      </c>
      <c r="C4229" s="2" t="d">
        <v>2019-05-25T13:43:28.00000028684735400</v>
      </c>
      <c r="D4229" s="2" t="d">
        <v>2019-05-25T14:13:06.99999998789280675</v>
      </c>
      <c r="E4229">
        <v>39.097873999999997</v>
      </c>
      <c r="F4229">
        <v>-104.863916</v>
      </c>
      <c r="G4229">
        <v>39.092885000000003</v>
      </c>
      <c r="H4229">
        <v>-104.862911</v>
      </c>
      <c r="I4229">
        <v>0.34899999999999998</v>
      </c>
      <c r="J4229" s="1" t="s">
        <v>471</v>
      </c>
      <c r="L4229" s="1" t="s">
        <v>196</v>
      </c>
      <c r="M4229" s="1" t="s">
        <v>47</v>
      </c>
      <c r="N4229" s="1" t="s">
        <v>448</v>
      </c>
      <c r="O4229" s="1" t="s">
        <v>194</v>
      </c>
      <c r="P4229" s="1" t="s">
        <v>199</v>
      </c>
      <c r="Q4229" s="1" t="s">
        <v>449</v>
      </c>
      <c r="R4229" s="1" t="s">
        <v>48</v>
      </c>
      <c r="S4229" s="1" t="s">
        <v>79</v>
      </c>
      <c r="T4229" s="1" t="s">
        <v>235</v>
      </c>
      <c r="U4229" s="2" t="d">
        <v>2019-05-25T13:57:59.99999981839210125</v>
      </c>
      <c r="V4229">
        <v>66</v>
      </c>
      <c r="W4229">
        <v>66</v>
      </c>
      <c r="X4229">
        <v>28</v>
      </c>
      <c r="Y4229">
        <v>23.56</v>
      </c>
      <c r="Z4229">
        <v>10</v>
      </c>
      <c r="AA4229" s="1" t="s">
        <v>66</v>
      </c>
      <c r="AB4229">
        <v>17</v>
      </c>
      <c r="AC4229">
        <v>0</v>
      </c>
      <c r="AD4229" s="1" t="s">
        <v>50</v>
      </c>
      <c r="AE4229" t="b">
        <v>0</v>
      </c>
      <c r="AF4229" t="b">
        <v>0</v>
      </c>
      <c r="AG4229" t="b">
        <v>0</v>
      </c>
      <c r="AH4229" t="b">
        <v>0</v>
      </c>
      <c r="AI4229" t="b">
        <v>1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s="1" t="s">
        <v>51</v>
      </c>
      <c r="AS4229" s="1" t="s">
        <v>51</v>
      </c>
      <c r="AT4229" s="1" t="s">
        <v>51</v>
      </c>
      <c r="AU4229" s="1" t="s">
        <v>51</v>
      </c>
    </row>
    <row r="4230" spans="1:47" x14ac:dyDescent="0.25">
      <c r="A4230" s="1" t="s">
        <v>3695</v>
      </c>
      <c r="B4230">
        <v>3</v>
      </c>
      <c r="C4230" s="2" t="d">
        <v>2019-05-25T13:05:14.00000026915222125</v>
      </c>
      <c r="D4230" s="2" t="d">
        <v>2019-05-25T13:33:09.99999978113919375</v>
      </c>
      <c r="E4230">
        <v>39.467568999999997</v>
      </c>
      <c r="F4230">
        <v>-104.87344</v>
      </c>
      <c r="G4230">
        <v>39.454340999999999</v>
      </c>
      <c r="H4230">
        <v>-104.87554</v>
      </c>
      <c r="I4230">
        <v>0.92100000000000004</v>
      </c>
      <c r="J4230" s="1" t="s">
        <v>479</v>
      </c>
      <c r="L4230" s="1" t="s">
        <v>196</v>
      </c>
      <c r="M4230" s="1" t="s">
        <v>47</v>
      </c>
      <c r="N4230" s="1" t="s">
        <v>192</v>
      </c>
      <c r="O4230" s="1" t="s">
        <v>121</v>
      </c>
      <c r="P4230" s="1" t="s">
        <v>199</v>
      </c>
      <c r="Q4230" s="1" t="s">
        <v>480</v>
      </c>
      <c r="R4230" s="1" t="s">
        <v>48</v>
      </c>
      <c r="S4230" s="1" t="s">
        <v>79</v>
      </c>
      <c r="T4230" s="1" t="s">
        <v>201</v>
      </c>
      <c r="U4230" s="2" t="d">
        <v>2019-05-25T12:53:00.00000030733644975</v>
      </c>
      <c r="V4230">
        <v>69</v>
      </c>
      <c r="W4230">
        <v>69</v>
      </c>
      <c r="X4230">
        <v>32</v>
      </c>
      <c r="Y4230">
        <v>24.17</v>
      </c>
      <c r="Z4230">
        <v>10</v>
      </c>
      <c r="AA4230" s="1" t="s">
        <v>64</v>
      </c>
      <c r="AB4230">
        <v>18</v>
      </c>
      <c r="AC4230">
        <v>0</v>
      </c>
      <c r="AD4230" s="1" t="s">
        <v>50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s="1" t="s">
        <v>51</v>
      </c>
      <c r="AS4230" s="1" t="s">
        <v>51</v>
      </c>
      <c r="AT4230" s="1" t="s">
        <v>51</v>
      </c>
      <c r="AU4230" s="1" t="s">
        <v>51</v>
      </c>
    </row>
    <row r="4231" spans="1:47" x14ac:dyDescent="0.25">
      <c r="A4231" s="1" t="s">
        <v>5633</v>
      </c>
      <c r="B4231">
        <v>3</v>
      </c>
      <c r="C4231" s="2" t="d">
        <v>2019-05-25T13:45:42.99999978393316350</v>
      </c>
      <c r="D4231" s="2" t="d">
        <v>2019-05-25T14:15:09.000000217929482550</v>
      </c>
      <c r="E4231">
        <v>39.824420000000003</v>
      </c>
      <c r="F4231">
        <v>-104.95985</v>
      </c>
      <c r="G4231">
        <v>39.824240000000003</v>
      </c>
      <c r="H4231">
        <v>-104.96196</v>
      </c>
      <c r="I4231">
        <v>0.113</v>
      </c>
      <c r="J4231" s="1" t="s">
        <v>1543</v>
      </c>
      <c r="L4231" s="1" t="s">
        <v>124</v>
      </c>
      <c r="M4231" s="1" t="s">
        <v>47</v>
      </c>
      <c r="N4231" s="1" t="s">
        <v>131</v>
      </c>
      <c r="O4231" s="1" t="s">
        <v>147</v>
      </c>
      <c r="P4231" s="1" t="s">
        <v>199</v>
      </c>
      <c r="Q4231" s="1" t="s">
        <v>205</v>
      </c>
      <c r="R4231" s="1" t="s">
        <v>48</v>
      </c>
      <c r="S4231" s="1" t="s">
        <v>79</v>
      </c>
      <c r="T4231" s="1" t="s">
        <v>206</v>
      </c>
      <c r="U4231" s="2" t="d">
        <v>2019-05-25T13:50:00.00000013969838625</v>
      </c>
      <c r="V4231">
        <v>72</v>
      </c>
      <c r="W4231">
        <v>72</v>
      </c>
      <c r="X4231">
        <v>27</v>
      </c>
      <c r="Y4231">
        <v>24.37</v>
      </c>
      <c r="Z4231">
        <v>50</v>
      </c>
      <c r="AA4231" s="1" t="s">
        <v>60</v>
      </c>
      <c r="AB4231">
        <v>13</v>
      </c>
      <c r="AC4231">
        <v>0</v>
      </c>
      <c r="AD4231" s="1" t="s">
        <v>1068</v>
      </c>
      <c r="AE4231" t="b">
        <v>0</v>
      </c>
      <c r="AF4231" t="b">
        <v>0</v>
      </c>
      <c r="AG4231" t="b">
        <v>0</v>
      </c>
      <c r="AH4231" t="b">
        <v>0</v>
      </c>
      <c r="AI4231" t="b">
        <v>1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s="1" t="s">
        <v>51</v>
      </c>
      <c r="AS4231" s="1" t="s">
        <v>51</v>
      </c>
      <c r="AT4231" s="1" t="s">
        <v>51</v>
      </c>
      <c r="AU4231" s="1" t="s">
        <v>51</v>
      </c>
    </row>
    <row r="4232" spans="1:47" x14ac:dyDescent="0.25">
      <c r="A4232" s="1" t="s">
        <v>8292</v>
      </c>
      <c r="B4232">
        <v>3</v>
      </c>
      <c r="C4232" s="2" t="d">
        <v>2019-05-25T14:31:28.00000024493783475</v>
      </c>
      <c r="D4232" s="2" t="d">
        <v>2019-05-25T15:01:06.999999945983290875</v>
      </c>
      <c r="E4232">
        <v>38.894294000000002</v>
      </c>
      <c r="F4232">
        <v>-104.96918100000001</v>
      </c>
      <c r="G4232">
        <v>38.893695000000001</v>
      </c>
      <c r="H4232">
        <v>-104.9683</v>
      </c>
      <c r="I4232">
        <v>6.3E-2</v>
      </c>
      <c r="J4232" s="1" t="s">
        <v>7203</v>
      </c>
      <c r="K4232">
        <v>7734</v>
      </c>
      <c r="L4232" s="1" t="s">
        <v>6766</v>
      </c>
      <c r="M4232" s="1" t="s">
        <v>47</v>
      </c>
      <c r="N4232" s="1" t="s">
        <v>238</v>
      </c>
      <c r="O4232" s="1" t="s">
        <v>194</v>
      </c>
      <c r="P4232" s="1" t="s">
        <v>199</v>
      </c>
      <c r="Q4232" s="1" t="s">
        <v>239</v>
      </c>
      <c r="R4232" s="1" t="s">
        <v>48</v>
      </c>
      <c r="S4232" s="1" t="s">
        <v>79</v>
      </c>
      <c r="T4232" s="1" t="s">
        <v>235</v>
      </c>
      <c r="U4232" s="2" t="d">
        <v>2019-05-25T14:29:59.99999979045242400</v>
      </c>
      <c r="V4232">
        <v>66</v>
      </c>
      <c r="W4232">
        <v>66</v>
      </c>
      <c r="X4232">
        <v>28</v>
      </c>
      <c r="Y4232">
        <v>23.56</v>
      </c>
      <c r="Z4232">
        <v>10</v>
      </c>
      <c r="AA4232" s="1" t="s">
        <v>64</v>
      </c>
      <c r="AB4232">
        <v>15</v>
      </c>
      <c r="AC4232">
        <v>0</v>
      </c>
      <c r="AD4232" s="1" t="s">
        <v>50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s="1" t="s">
        <v>51</v>
      </c>
      <c r="AS4232" s="1" t="s">
        <v>51</v>
      </c>
      <c r="AT4232" s="1" t="s">
        <v>51</v>
      </c>
      <c r="AU4232" s="1" t="s">
        <v>51</v>
      </c>
    </row>
    <row r="4233" spans="1:47" x14ac:dyDescent="0.25">
      <c r="A4233" s="1" t="s">
        <v>2513</v>
      </c>
      <c r="B4233">
        <v>3</v>
      </c>
      <c r="C4233" s="2" t="d">
        <v>2019-05-25T16:01:28.00000024493783475</v>
      </c>
      <c r="D4233" s="2" t="d">
        <v>2019-05-25T16:31:05.000000107102095900</v>
      </c>
      <c r="E4233">
        <v>39.778530000000003</v>
      </c>
      <c r="F4233">
        <v>-104.89713999999999</v>
      </c>
      <c r="G4233">
        <v>39.777355</v>
      </c>
      <c r="H4233">
        <v>-104.89394900000001</v>
      </c>
      <c r="I4233">
        <v>0.188</v>
      </c>
      <c r="J4233" s="1" t="s">
        <v>820</v>
      </c>
      <c r="L4233" s="1" t="s">
        <v>137</v>
      </c>
      <c r="M4233" s="1" t="s">
        <v>47</v>
      </c>
      <c r="N4233" s="1" t="s">
        <v>131</v>
      </c>
      <c r="O4233" s="1" t="s">
        <v>131</v>
      </c>
      <c r="P4233" s="1" t="s">
        <v>199</v>
      </c>
      <c r="Q4233" s="1" t="s">
        <v>247</v>
      </c>
      <c r="R4233" s="1" t="s">
        <v>48</v>
      </c>
      <c r="S4233" s="1" t="s">
        <v>79</v>
      </c>
      <c r="T4233" s="1" t="s">
        <v>206</v>
      </c>
      <c r="U4233" s="2" t="d">
        <v>2019-05-25T15:49:59.9999997206032275</v>
      </c>
      <c r="V4233">
        <v>73</v>
      </c>
      <c r="W4233">
        <v>73</v>
      </c>
      <c r="X4233">
        <v>27</v>
      </c>
      <c r="Y4233">
        <v>24.34</v>
      </c>
      <c r="Z4233">
        <v>10</v>
      </c>
      <c r="AA4233" s="1" t="s">
        <v>60</v>
      </c>
      <c r="AB4233">
        <v>7</v>
      </c>
      <c r="AC4233">
        <v>0</v>
      </c>
      <c r="AD4233" s="1" t="s">
        <v>819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s="1" t="s">
        <v>51</v>
      </c>
      <c r="AS4233" s="1" t="s">
        <v>51</v>
      </c>
      <c r="AT4233" s="1" t="s">
        <v>51</v>
      </c>
      <c r="AU4233" s="1" t="s">
        <v>51</v>
      </c>
    </row>
    <row r="4234" spans="1:47" x14ac:dyDescent="0.25">
      <c r="A4234" s="1" t="s">
        <v>2514</v>
      </c>
      <c r="B4234">
        <v>3</v>
      </c>
      <c r="C4234" s="2" t="d">
        <v>2019-05-25T15:37:27.99999995157122700</v>
      </c>
      <c r="D4234" s="2" t="d">
        <v>2019-05-25T16:07:09.99999972525983925</v>
      </c>
      <c r="E4234">
        <v>39.751289</v>
      </c>
      <c r="F4234">
        <v>-105.01681000000001</v>
      </c>
      <c r="G4234">
        <v>39.749850000000002</v>
      </c>
      <c r="H4234">
        <v>-105.01742</v>
      </c>
      <c r="I4234">
        <v>0.105</v>
      </c>
      <c r="J4234" s="1" t="s">
        <v>582</v>
      </c>
      <c r="L4234" s="1" t="s">
        <v>1997</v>
      </c>
      <c r="M4234" s="1" t="s">
        <v>47</v>
      </c>
      <c r="N4234" s="1" t="s">
        <v>131</v>
      </c>
      <c r="O4234" s="1" t="s">
        <v>131</v>
      </c>
      <c r="P4234" s="1" t="s">
        <v>199</v>
      </c>
      <c r="Q4234" s="1" t="s">
        <v>353</v>
      </c>
      <c r="R4234" s="1" t="s">
        <v>48</v>
      </c>
      <c r="S4234" s="1" t="s">
        <v>79</v>
      </c>
      <c r="T4234" s="1" t="s">
        <v>206</v>
      </c>
      <c r="U4234" s="2" t="d">
        <v>2019-05-25T15:49:59.9999997206032275</v>
      </c>
      <c r="V4234">
        <v>73</v>
      </c>
      <c r="W4234">
        <v>73</v>
      </c>
      <c r="X4234">
        <v>27</v>
      </c>
      <c r="Y4234">
        <v>24.34</v>
      </c>
      <c r="Z4234">
        <v>10</v>
      </c>
      <c r="AA4234" s="1" t="s">
        <v>60</v>
      </c>
      <c r="AB4234">
        <v>7</v>
      </c>
      <c r="AC4234">
        <v>0</v>
      </c>
      <c r="AD4234" s="1" t="s">
        <v>819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s="1" t="s">
        <v>51</v>
      </c>
      <c r="AS4234" s="1" t="s">
        <v>51</v>
      </c>
      <c r="AT4234" s="1" t="s">
        <v>51</v>
      </c>
      <c r="AU4234" s="1" t="s">
        <v>51</v>
      </c>
    </row>
    <row r="4235" spans="1:47" x14ac:dyDescent="0.25">
      <c r="A4235" s="1" t="s">
        <v>1967</v>
      </c>
      <c r="B4235">
        <v>3</v>
      </c>
      <c r="C4235" s="2" t="d">
        <v>2019-05-25T16:35:12.00000001117587225</v>
      </c>
      <c r="D4235" s="2" t="d">
        <v>2019-05-25T17:05:07.00000030919909175</v>
      </c>
      <c r="E4235">
        <v>39.616402999999998</v>
      </c>
      <c r="F4235">
        <v>-104.89720199999999</v>
      </c>
      <c r="G4235">
        <v>39.61985</v>
      </c>
      <c r="H4235">
        <v>-104.89914</v>
      </c>
      <c r="I4235">
        <v>0.26</v>
      </c>
      <c r="J4235" s="1" t="s">
        <v>565</v>
      </c>
      <c r="L4235" s="1" t="s">
        <v>878</v>
      </c>
      <c r="M4235" s="1" t="s">
        <v>47</v>
      </c>
      <c r="N4235" s="1" t="s">
        <v>127</v>
      </c>
      <c r="O4235" s="1" t="s">
        <v>202</v>
      </c>
      <c r="P4235" s="1" t="s">
        <v>199</v>
      </c>
      <c r="Q4235" s="1" t="s">
        <v>428</v>
      </c>
      <c r="R4235" s="1" t="s">
        <v>48</v>
      </c>
      <c r="S4235" s="1" t="s">
        <v>79</v>
      </c>
      <c r="T4235" s="1" t="s">
        <v>201</v>
      </c>
      <c r="U4235" s="2" t="d">
        <v>2019-05-25T16:53:00.000000097788870375</v>
      </c>
      <c r="V4235">
        <v>72</v>
      </c>
      <c r="W4235">
        <v>72</v>
      </c>
      <c r="X4235">
        <v>25</v>
      </c>
      <c r="Y4235">
        <v>24.1</v>
      </c>
      <c r="Z4235">
        <v>10</v>
      </c>
      <c r="AA4235" s="1" t="s">
        <v>68</v>
      </c>
      <c r="AB4235">
        <v>12</v>
      </c>
      <c r="AC4235">
        <v>0</v>
      </c>
      <c r="AD4235" s="1" t="s">
        <v>1068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s="1" t="s">
        <v>51</v>
      </c>
      <c r="AS4235" s="1" t="s">
        <v>51</v>
      </c>
      <c r="AT4235" s="1" t="s">
        <v>51</v>
      </c>
      <c r="AU4235" s="1" t="s">
        <v>51</v>
      </c>
    </row>
    <row r="4236" spans="1:47" x14ac:dyDescent="0.25">
      <c r="A4236" s="1" t="s">
        <v>9492</v>
      </c>
      <c r="B4236">
        <v>2</v>
      </c>
      <c r="C4236" s="2" t="d">
        <v>2019-05-25T18:48:41.99999971780925775</v>
      </c>
      <c r="D4236" s="2" t="d">
        <v>2019-05-25T19:16:59.99999997206032275</v>
      </c>
      <c r="E4236">
        <v>39.620449999999998</v>
      </c>
      <c r="F4236">
        <v>-104.89949</v>
      </c>
      <c r="G4236">
        <v>39.623899999999999</v>
      </c>
      <c r="H4236">
        <v>-104.90151</v>
      </c>
      <c r="I4236">
        <v>0.26100000000000001</v>
      </c>
      <c r="J4236" s="1" t="s">
        <v>443</v>
      </c>
      <c r="L4236" s="1" t="s">
        <v>444</v>
      </c>
      <c r="M4236" s="1" t="s">
        <v>47</v>
      </c>
      <c r="N4236" s="1" t="s">
        <v>127</v>
      </c>
      <c r="O4236" s="1" t="s">
        <v>202</v>
      </c>
      <c r="P4236" s="1" t="s">
        <v>199</v>
      </c>
      <c r="Q4236" s="1" t="s">
        <v>428</v>
      </c>
      <c r="R4236" s="1" t="s">
        <v>48</v>
      </c>
      <c r="S4236" s="1" t="s">
        <v>79</v>
      </c>
      <c r="T4236" s="1" t="s">
        <v>201</v>
      </c>
      <c r="U4236" s="2" t="d">
        <v>2019-05-25T18:53:00.00000030733644975</v>
      </c>
      <c r="V4236">
        <v>71</v>
      </c>
      <c r="W4236">
        <v>71</v>
      </c>
      <c r="X4236">
        <v>27</v>
      </c>
      <c r="Y4236">
        <v>24.1</v>
      </c>
      <c r="Z4236">
        <v>10</v>
      </c>
      <c r="AA4236" s="1" t="s">
        <v>54</v>
      </c>
      <c r="AB4236">
        <v>5</v>
      </c>
      <c r="AC4236">
        <v>0</v>
      </c>
      <c r="AD4236" s="1" t="s">
        <v>819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s="1" t="s">
        <v>51</v>
      </c>
      <c r="AS4236" s="1" t="s">
        <v>51</v>
      </c>
      <c r="AT4236" s="1" t="s">
        <v>51</v>
      </c>
      <c r="AU4236" s="1" t="s">
        <v>51</v>
      </c>
    </row>
    <row r="4237" spans="1:47" x14ac:dyDescent="0.25">
      <c r="A4237" s="1" t="s">
        <v>1968</v>
      </c>
      <c r="B4237">
        <v>3</v>
      </c>
      <c r="C4237" s="2" t="d">
        <v>2019-05-25T17:13:27.99999986775219525</v>
      </c>
      <c r="D4237" s="2" t="d">
        <v>2019-05-25T17:41:14.99999979045242400</v>
      </c>
      <c r="E4237">
        <v>39.885438999999998</v>
      </c>
      <c r="F4237">
        <v>-104.98766999999999</v>
      </c>
      <c r="G4237">
        <v>39.882770000000001</v>
      </c>
      <c r="H4237">
        <v>-104.98768</v>
      </c>
      <c r="I4237">
        <v>0.184</v>
      </c>
      <c r="J4237" s="1" t="s">
        <v>442</v>
      </c>
      <c r="L4237" s="1" t="s">
        <v>313</v>
      </c>
      <c r="M4237" s="1" t="s">
        <v>47</v>
      </c>
      <c r="N4237" s="1" t="s">
        <v>131</v>
      </c>
      <c r="O4237" s="1" t="s">
        <v>147</v>
      </c>
      <c r="P4237" s="1" t="s">
        <v>199</v>
      </c>
      <c r="Q4237" s="1" t="s">
        <v>440</v>
      </c>
      <c r="R4237" s="1" t="s">
        <v>48</v>
      </c>
      <c r="S4237" s="1" t="s">
        <v>79</v>
      </c>
      <c r="T4237" s="1" t="s">
        <v>206</v>
      </c>
      <c r="U4237" s="2" t="d">
        <v>2019-05-25T17:19:59.9999997206032275</v>
      </c>
      <c r="V4237">
        <v>73</v>
      </c>
      <c r="W4237">
        <v>73</v>
      </c>
      <c r="X4237">
        <v>22</v>
      </c>
      <c r="Y4237">
        <v>24.32</v>
      </c>
      <c r="Z4237">
        <v>10</v>
      </c>
      <c r="AA4237" s="1" t="s">
        <v>57</v>
      </c>
      <c r="AB4237">
        <v>9</v>
      </c>
      <c r="AC4237">
        <v>0</v>
      </c>
      <c r="AD4237" s="1" t="s">
        <v>1068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s="1" t="s">
        <v>51</v>
      </c>
      <c r="AS4237" s="1" t="s">
        <v>51</v>
      </c>
      <c r="AT4237" s="1" t="s">
        <v>51</v>
      </c>
      <c r="AU4237" s="1" t="s">
        <v>51</v>
      </c>
    </row>
    <row r="4238" spans="1:47" x14ac:dyDescent="0.25">
      <c r="A4238" s="1" t="s">
        <v>1969</v>
      </c>
      <c r="B4238">
        <v>3</v>
      </c>
      <c r="C4238" s="2" t="d">
        <v>2019-05-25T18:37:26.99999971780925775</v>
      </c>
      <c r="D4238" s="2" t="d">
        <v>2019-05-25T19:07:09.00000012014061150</v>
      </c>
      <c r="E4238">
        <v>39.749839999999999</v>
      </c>
      <c r="F4238">
        <v>-105.01721999999999</v>
      </c>
      <c r="G4238">
        <v>39.751249000000001</v>
      </c>
      <c r="H4238">
        <v>-105.01662</v>
      </c>
      <c r="I4238">
        <v>0.10199999999999999</v>
      </c>
      <c r="J4238" s="1" t="s">
        <v>582</v>
      </c>
      <c r="L4238" s="1" t="s">
        <v>266</v>
      </c>
      <c r="M4238" s="1" t="s">
        <v>47</v>
      </c>
      <c r="N4238" s="1" t="s">
        <v>131</v>
      </c>
      <c r="O4238" s="1" t="s">
        <v>131</v>
      </c>
      <c r="P4238" s="1" t="s">
        <v>199</v>
      </c>
      <c r="Q4238" s="1" t="s">
        <v>353</v>
      </c>
      <c r="R4238" s="1" t="s">
        <v>48</v>
      </c>
      <c r="S4238" s="1" t="s">
        <v>79</v>
      </c>
      <c r="T4238" s="1" t="s">
        <v>206</v>
      </c>
      <c r="U4238" s="2" t="d">
        <v>2019-05-25T18:46:59.99999976251274675</v>
      </c>
      <c r="V4238">
        <v>73</v>
      </c>
      <c r="W4238">
        <v>73</v>
      </c>
      <c r="X4238">
        <v>22</v>
      </c>
      <c r="Y4238">
        <v>24.32</v>
      </c>
      <c r="Z4238">
        <v>10</v>
      </c>
      <c r="AA4238" s="1" t="s">
        <v>57</v>
      </c>
      <c r="AB4238">
        <v>3</v>
      </c>
      <c r="AC4238">
        <v>0</v>
      </c>
      <c r="AD4238" s="1" t="s">
        <v>1068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s="1" t="s">
        <v>51</v>
      </c>
      <c r="AS4238" s="1" t="s">
        <v>51</v>
      </c>
      <c r="AT4238" s="1" t="s">
        <v>51</v>
      </c>
      <c r="AU4238" s="1" t="s">
        <v>51</v>
      </c>
    </row>
    <row r="4239" spans="1:47" x14ac:dyDescent="0.25">
      <c r="A4239" s="1" t="s">
        <v>1800</v>
      </c>
      <c r="B4239">
        <v>3</v>
      </c>
      <c r="C4239" s="2" t="d">
        <v>2019-05-26T12:11:11.99999992735684050</v>
      </c>
      <c r="D4239" s="2" t="d">
        <v>2019-05-26T12:41:07.99999983049929450</v>
      </c>
      <c r="E4239">
        <v>40.558878999999997</v>
      </c>
      <c r="F4239">
        <v>-105.00105499999999</v>
      </c>
      <c r="G4239">
        <v>40.563029999999998</v>
      </c>
      <c r="H4239">
        <v>-105.00124</v>
      </c>
      <c r="I4239">
        <v>0.28699999999999998</v>
      </c>
      <c r="J4239" s="1" t="s">
        <v>984</v>
      </c>
      <c r="L4239" s="1" t="s">
        <v>266</v>
      </c>
      <c r="M4239" s="1" t="s">
        <v>47</v>
      </c>
      <c r="N4239" s="1" t="s">
        <v>228</v>
      </c>
      <c r="O4239" s="1" t="s">
        <v>229</v>
      </c>
      <c r="P4239" s="1" t="s">
        <v>199</v>
      </c>
      <c r="Q4239" s="1" t="s">
        <v>301</v>
      </c>
      <c r="R4239" s="1" t="s">
        <v>48</v>
      </c>
      <c r="S4239" s="1" t="s">
        <v>79</v>
      </c>
      <c r="T4239" s="1" t="s">
        <v>231</v>
      </c>
      <c r="U4239" s="2" t="d">
        <v>2019-05-26T11:55:59.99999984633177850</v>
      </c>
      <c r="V4239">
        <v>66</v>
      </c>
      <c r="W4239">
        <v>66</v>
      </c>
      <c r="X4239">
        <v>60</v>
      </c>
      <c r="Y4239">
        <v>24.95</v>
      </c>
      <c r="Z4239">
        <v>10</v>
      </c>
      <c r="AA4239" s="1" t="s">
        <v>54</v>
      </c>
      <c r="AB4239">
        <v>5</v>
      </c>
      <c r="AC4239">
        <v>0</v>
      </c>
      <c r="AD4239" s="1" t="s">
        <v>1068</v>
      </c>
      <c r="AE4239" t="b">
        <v>0</v>
      </c>
      <c r="AF4239" t="b">
        <v>0</v>
      </c>
      <c r="AG4239" t="b">
        <v>0</v>
      </c>
      <c r="AH4239" t="b">
        <v>0</v>
      </c>
      <c r="AI4239" t="b">
        <v>1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s="1" t="s">
        <v>51</v>
      </c>
      <c r="AS4239" s="1" t="s">
        <v>51</v>
      </c>
      <c r="AT4239" s="1" t="s">
        <v>51</v>
      </c>
      <c r="AU4239" s="1" t="s">
        <v>51</v>
      </c>
    </row>
    <row r="4240" spans="1:47" x14ac:dyDescent="0.25">
      <c r="A4240" s="1" t="s">
        <v>9493</v>
      </c>
      <c r="B4240">
        <v>2</v>
      </c>
      <c r="C4240" s="2" t="d">
        <v>2019-05-26T12:20:57.99999986775219525</v>
      </c>
      <c r="D4240" s="2" t="d">
        <v>2019-05-26T12:50:13.00000024493783475</v>
      </c>
      <c r="E4240">
        <v>40.578400000000002</v>
      </c>
      <c r="F4240">
        <v>-105.00116</v>
      </c>
      <c r="G4240">
        <v>40.58372</v>
      </c>
      <c r="H4240">
        <v>-105.00113</v>
      </c>
      <c r="I4240">
        <v>0.36799999999999999</v>
      </c>
      <c r="J4240" s="1" t="s">
        <v>652</v>
      </c>
      <c r="L4240" s="1" t="s">
        <v>266</v>
      </c>
      <c r="M4240" s="1" t="s">
        <v>47</v>
      </c>
      <c r="N4240" s="1" t="s">
        <v>228</v>
      </c>
      <c r="O4240" s="1" t="s">
        <v>229</v>
      </c>
      <c r="P4240" s="1" t="s">
        <v>199</v>
      </c>
      <c r="Q4240" s="1" t="s">
        <v>322</v>
      </c>
      <c r="R4240" s="1" t="s">
        <v>48</v>
      </c>
      <c r="S4240" s="1" t="s">
        <v>79</v>
      </c>
      <c r="T4240" s="1" t="s">
        <v>231</v>
      </c>
      <c r="U4240" s="2" t="d">
        <v>2019-05-26T11:55:59.99999984633177850</v>
      </c>
      <c r="V4240">
        <v>66</v>
      </c>
      <c r="W4240">
        <v>66</v>
      </c>
      <c r="X4240">
        <v>60</v>
      </c>
      <c r="Y4240">
        <v>24.95</v>
      </c>
      <c r="Z4240">
        <v>10</v>
      </c>
      <c r="AA4240" s="1" t="s">
        <v>54</v>
      </c>
      <c r="AB4240">
        <v>5</v>
      </c>
      <c r="AC4240">
        <v>0</v>
      </c>
      <c r="AD4240" s="1" t="s">
        <v>1068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s="1" t="s">
        <v>51</v>
      </c>
      <c r="AS4240" s="1" t="s">
        <v>51</v>
      </c>
      <c r="AT4240" s="1" t="s">
        <v>51</v>
      </c>
      <c r="AU4240" s="1" t="s">
        <v>51</v>
      </c>
    </row>
    <row r="4241" spans="1:47" x14ac:dyDescent="0.25">
      <c r="A4241" s="1" t="s">
        <v>9494</v>
      </c>
      <c r="B4241">
        <v>2</v>
      </c>
      <c r="C4241" s="2" t="d">
        <v>2019-05-26T13:55:26.99999988544732125</v>
      </c>
      <c r="D4241" s="2" t="d">
        <v>2019-05-26T14:25:08.0000000540167125</v>
      </c>
      <c r="E4241">
        <v>39.871859999999998</v>
      </c>
      <c r="F4241">
        <v>-104.9877</v>
      </c>
      <c r="G4241">
        <v>39.862769999999998</v>
      </c>
      <c r="H4241">
        <v>-104.98771000000001</v>
      </c>
      <c r="I4241">
        <v>0.628</v>
      </c>
      <c r="J4241" s="1" t="s">
        <v>821</v>
      </c>
      <c r="L4241" s="1" t="s">
        <v>196</v>
      </c>
      <c r="M4241" s="1" t="s">
        <v>47</v>
      </c>
      <c r="N4241" s="1" t="s">
        <v>131</v>
      </c>
      <c r="O4241" s="1" t="s">
        <v>147</v>
      </c>
      <c r="P4241" s="1" t="s">
        <v>199</v>
      </c>
      <c r="Q4241" s="1" t="s">
        <v>205</v>
      </c>
      <c r="R4241" s="1" t="s">
        <v>48</v>
      </c>
      <c r="S4241" s="1" t="s">
        <v>79</v>
      </c>
      <c r="T4241" s="1" t="s">
        <v>206</v>
      </c>
      <c r="U4241" s="2" t="d">
        <v>2019-05-26T13:47:59.99999974854290475</v>
      </c>
      <c r="V4241">
        <v>68</v>
      </c>
      <c r="W4241">
        <v>68</v>
      </c>
      <c r="X4241">
        <v>52</v>
      </c>
      <c r="Y4241">
        <v>24.31</v>
      </c>
      <c r="Z4241">
        <v>10</v>
      </c>
      <c r="AA4241" s="1" t="s">
        <v>58</v>
      </c>
      <c r="AB4241">
        <v>8</v>
      </c>
      <c r="AC4241">
        <v>0</v>
      </c>
      <c r="AD4241" s="1" t="s">
        <v>819</v>
      </c>
      <c r="AE4241" t="b">
        <v>0</v>
      </c>
      <c r="AF4241" t="b">
        <v>0</v>
      </c>
      <c r="AG4241" t="b">
        <v>0</v>
      </c>
      <c r="AH4241" t="b">
        <v>0</v>
      </c>
      <c r="AI4241" t="b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s="1" t="s">
        <v>51</v>
      </c>
      <c r="AS4241" s="1" t="s">
        <v>51</v>
      </c>
      <c r="AT4241" s="1" t="s">
        <v>51</v>
      </c>
      <c r="AU4241" s="1" t="s">
        <v>51</v>
      </c>
    </row>
    <row r="4242" spans="1:47" x14ac:dyDescent="0.25">
      <c r="A4242" s="1" t="s">
        <v>2515</v>
      </c>
      <c r="B4242">
        <v>3</v>
      </c>
      <c r="C4242" s="2" t="d">
        <v>2019-05-26T14:35:13.00000003539025875</v>
      </c>
      <c r="D4242" s="2" t="d">
        <v>2019-05-26T15:05:07.99999970477074350</v>
      </c>
      <c r="E4242">
        <v>39.900221000000002</v>
      </c>
      <c r="F4242">
        <v>-104.988178</v>
      </c>
      <c r="G4242">
        <v>39.897492</v>
      </c>
      <c r="H4242">
        <v>-104.987711</v>
      </c>
      <c r="I4242">
        <v>0.19</v>
      </c>
      <c r="J4242" s="1" t="s">
        <v>442</v>
      </c>
      <c r="L4242" s="1" t="s">
        <v>196</v>
      </c>
      <c r="M4242" s="1" t="s">
        <v>47</v>
      </c>
      <c r="N4242" s="1" t="s">
        <v>131</v>
      </c>
      <c r="O4242" s="1" t="s">
        <v>147</v>
      </c>
      <c r="P4242" s="1" t="s">
        <v>199</v>
      </c>
      <c r="Q4242" s="1" t="s">
        <v>440</v>
      </c>
      <c r="R4242" s="1" t="s">
        <v>48</v>
      </c>
      <c r="S4242" s="1" t="s">
        <v>79</v>
      </c>
      <c r="T4242" s="1" t="s">
        <v>206</v>
      </c>
      <c r="U4242" s="2" t="d">
        <v>2019-05-26T14:58:00.00000023748725325</v>
      </c>
      <c r="V4242">
        <v>68</v>
      </c>
      <c r="W4242">
        <v>68</v>
      </c>
      <c r="X4242">
        <v>56</v>
      </c>
      <c r="Y4242">
        <v>24.28</v>
      </c>
      <c r="Z4242">
        <v>10</v>
      </c>
      <c r="AA4242" s="1" t="s">
        <v>65</v>
      </c>
      <c r="AB4242">
        <v>9</v>
      </c>
      <c r="AC4242">
        <v>0</v>
      </c>
      <c r="AD4242" s="1" t="s">
        <v>819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s="1" t="s">
        <v>51</v>
      </c>
      <c r="AS4242" s="1" t="s">
        <v>51</v>
      </c>
      <c r="AT4242" s="1" t="s">
        <v>51</v>
      </c>
      <c r="AU4242" s="1" t="s">
        <v>51</v>
      </c>
    </row>
    <row r="4243" spans="1:47" x14ac:dyDescent="0.25">
      <c r="A4243" s="1" t="s">
        <v>9495</v>
      </c>
      <c r="B4243">
        <v>2</v>
      </c>
      <c r="C4243" s="2" t="d">
        <v>2019-05-26T14:35:13.00000003539025875</v>
      </c>
      <c r="D4243" s="2" t="d">
        <v>2019-05-26T15:05:05.99999986588954650</v>
      </c>
      <c r="E4243">
        <v>39.232190000000003</v>
      </c>
      <c r="F4243">
        <v>-104.877443</v>
      </c>
      <c r="G4243">
        <v>39.237119</v>
      </c>
      <c r="H4243">
        <v>-104.87724900000001</v>
      </c>
      <c r="I4243">
        <v>0.34100000000000003</v>
      </c>
      <c r="J4243" s="1" t="s">
        <v>474</v>
      </c>
      <c r="L4243" s="1" t="s">
        <v>195</v>
      </c>
      <c r="M4243" s="1" t="s">
        <v>47</v>
      </c>
      <c r="N4243" s="1" t="s">
        <v>86</v>
      </c>
      <c r="O4243" s="1" t="s">
        <v>121</v>
      </c>
      <c r="P4243" s="1" t="s">
        <v>199</v>
      </c>
      <c r="Q4243" s="1" t="s">
        <v>223</v>
      </c>
      <c r="R4243" s="1" t="s">
        <v>48</v>
      </c>
      <c r="S4243" s="1" t="s">
        <v>79</v>
      </c>
      <c r="T4243" s="1" t="s">
        <v>224</v>
      </c>
      <c r="U4243" s="2" t="d">
        <v>2019-05-26T14:29:59.99999979045242400</v>
      </c>
      <c r="V4243">
        <v>70</v>
      </c>
      <c r="X4243">
        <v>27</v>
      </c>
      <c r="Y4243">
        <v>23.07</v>
      </c>
      <c r="Z4243">
        <v>10</v>
      </c>
      <c r="AA4243" s="1" t="s">
        <v>69</v>
      </c>
      <c r="AC4243">
        <v>0</v>
      </c>
      <c r="AD4243" s="1" t="s">
        <v>50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s="1" t="s">
        <v>51</v>
      </c>
      <c r="AS4243" s="1" t="s">
        <v>51</v>
      </c>
      <c r="AT4243" s="1" t="s">
        <v>51</v>
      </c>
      <c r="AU4243" s="1" t="s">
        <v>51</v>
      </c>
    </row>
    <row r="4244" spans="1:47" x14ac:dyDescent="0.25">
      <c r="A4244" s="1" t="s">
        <v>9496</v>
      </c>
      <c r="B4244">
        <v>2</v>
      </c>
      <c r="C4244" s="2" t="d">
        <v>2019-05-26T15:40:27.0000003045424800</v>
      </c>
      <c r="D4244" s="2" t="d">
        <v>2019-05-26T16:09:18.00000010058283675</v>
      </c>
      <c r="E4244">
        <v>39.457949999999997</v>
      </c>
      <c r="F4244">
        <v>-107.26273999999999</v>
      </c>
      <c r="G4244">
        <v>39.457949999999997</v>
      </c>
      <c r="H4244">
        <v>-107.26273999999999</v>
      </c>
      <c r="I4244">
        <v>0</v>
      </c>
      <c r="J4244" s="1" t="s">
        <v>4480</v>
      </c>
      <c r="L4244" s="1" t="s">
        <v>9497</v>
      </c>
      <c r="M4244" s="1" t="s">
        <v>47</v>
      </c>
      <c r="N4244" s="1" t="s">
        <v>3912</v>
      </c>
      <c r="O4244" s="1" t="s">
        <v>188</v>
      </c>
      <c r="P4244" s="1" t="s">
        <v>199</v>
      </c>
      <c r="Q4244" s="1" t="s">
        <v>3913</v>
      </c>
      <c r="R4244" s="1" t="s">
        <v>48</v>
      </c>
      <c r="S4244" s="1" t="s">
        <v>79</v>
      </c>
      <c r="T4244" s="1" t="s">
        <v>3914</v>
      </c>
      <c r="U4244" s="2" t="d">
        <v>2019-05-26T15:49:59.9999997206032275</v>
      </c>
      <c r="V4244">
        <v>45</v>
      </c>
      <c r="W4244">
        <v>39</v>
      </c>
      <c r="X4244">
        <v>37</v>
      </c>
      <c r="Y4244">
        <v>20.23</v>
      </c>
      <c r="Z4244">
        <v>10</v>
      </c>
      <c r="AA4244" s="1" t="s">
        <v>67</v>
      </c>
      <c r="AB4244">
        <v>10</v>
      </c>
      <c r="AD4244" s="1" t="s">
        <v>966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s="1" t="s">
        <v>51</v>
      </c>
      <c r="AS4244" s="1" t="s">
        <v>51</v>
      </c>
      <c r="AT4244" s="1" t="s">
        <v>51</v>
      </c>
      <c r="AU4244" s="1" t="s">
        <v>51</v>
      </c>
    </row>
    <row r="4245" spans="1:47" x14ac:dyDescent="0.25">
      <c r="A4245" s="1" t="s">
        <v>1377</v>
      </c>
      <c r="B4245">
        <v>3</v>
      </c>
      <c r="C4245" s="2" t="d">
        <v>2019-05-26T15:33:41.99999992735684050</v>
      </c>
      <c r="D4245" s="2" t="d">
        <v>2019-05-26T16:03:07.99999973271042075</v>
      </c>
      <c r="E4245">
        <v>39.885438999999998</v>
      </c>
      <c r="F4245">
        <v>-104.98766999999999</v>
      </c>
      <c r="G4245">
        <v>39.882770000000001</v>
      </c>
      <c r="H4245">
        <v>-104.98768</v>
      </c>
      <c r="I4245">
        <v>0.184</v>
      </c>
      <c r="J4245" s="1" t="s">
        <v>442</v>
      </c>
      <c r="L4245" s="1" t="s">
        <v>313</v>
      </c>
      <c r="M4245" s="1" t="s">
        <v>47</v>
      </c>
      <c r="N4245" s="1" t="s">
        <v>131</v>
      </c>
      <c r="O4245" s="1" t="s">
        <v>147</v>
      </c>
      <c r="P4245" s="1" t="s">
        <v>199</v>
      </c>
      <c r="Q4245" s="1" t="s">
        <v>440</v>
      </c>
      <c r="R4245" s="1" t="s">
        <v>48</v>
      </c>
      <c r="S4245" s="1" t="s">
        <v>79</v>
      </c>
      <c r="T4245" s="1" t="s">
        <v>206</v>
      </c>
      <c r="U4245" s="2" t="d">
        <v>2019-05-26T15:46:59.99999976251274675</v>
      </c>
      <c r="V4245">
        <v>66</v>
      </c>
      <c r="W4245">
        <v>66</v>
      </c>
      <c r="X4245">
        <v>56</v>
      </c>
      <c r="Y4245">
        <v>24.26</v>
      </c>
      <c r="Z4245">
        <v>10</v>
      </c>
      <c r="AA4245" s="1" t="s">
        <v>71</v>
      </c>
      <c r="AB4245">
        <v>12</v>
      </c>
      <c r="AC4245">
        <v>0</v>
      </c>
      <c r="AD4245" s="1" t="s">
        <v>1246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s="1" t="s">
        <v>51</v>
      </c>
      <c r="AS4245" s="1" t="s">
        <v>51</v>
      </c>
      <c r="AT4245" s="1" t="s">
        <v>51</v>
      </c>
      <c r="AU4245" s="1" t="s">
        <v>51</v>
      </c>
    </row>
    <row r="4246" spans="1:47" x14ac:dyDescent="0.25">
      <c r="A4246" s="1" t="s">
        <v>1378</v>
      </c>
      <c r="B4246">
        <v>3</v>
      </c>
      <c r="C4246" s="2" t="d">
        <v>2019-05-26T16:05:11.99999980162828950</v>
      </c>
      <c r="D4246" s="2" t="d">
        <v>2019-05-26T16:34:06.00000029895454725</v>
      </c>
      <c r="E4246">
        <v>39.852139999999999</v>
      </c>
      <c r="F4246">
        <v>-104.98638</v>
      </c>
      <c r="G4246">
        <v>39.845269999999999</v>
      </c>
      <c r="H4246">
        <v>-104.98492</v>
      </c>
      <c r="I4246">
        <v>0.48099999999999998</v>
      </c>
      <c r="J4246" s="1" t="s">
        <v>518</v>
      </c>
      <c r="L4246" s="1" t="s">
        <v>173</v>
      </c>
      <c r="M4246" s="1" t="s">
        <v>47</v>
      </c>
      <c r="N4246" s="1" t="s">
        <v>131</v>
      </c>
      <c r="O4246" s="1" t="s">
        <v>147</v>
      </c>
      <c r="P4246" s="1" t="s">
        <v>199</v>
      </c>
      <c r="Q4246" s="1" t="s">
        <v>205</v>
      </c>
      <c r="R4246" s="1" t="s">
        <v>48</v>
      </c>
      <c r="S4246" s="1" t="s">
        <v>79</v>
      </c>
      <c r="T4246" s="1" t="s">
        <v>206</v>
      </c>
      <c r="U4246" s="2" t="d">
        <v>2019-05-26T16:09:59.99999986030161375</v>
      </c>
      <c r="V4246">
        <v>66</v>
      </c>
      <c r="W4246">
        <v>66</v>
      </c>
      <c r="X4246">
        <v>56</v>
      </c>
      <c r="Y4246">
        <v>24.24</v>
      </c>
      <c r="Z4246">
        <v>10</v>
      </c>
      <c r="AA4246" s="1" t="s">
        <v>56</v>
      </c>
      <c r="AB4246">
        <v>10</v>
      </c>
      <c r="AC4246">
        <v>0</v>
      </c>
      <c r="AD4246" s="1" t="s">
        <v>1246</v>
      </c>
      <c r="AE4246" t="b">
        <v>0</v>
      </c>
      <c r="AF4246" t="b">
        <v>0</v>
      </c>
      <c r="AG4246" t="b">
        <v>0</v>
      </c>
      <c r="AH4246" t="b">
        <v>0</v>
      </c>
      <c r="AI4246" t="b">
        <v>1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s="1" t="s">
        <v>51</v>
      </c>
      <c r="AS4246" s="1" t="s">
        <v>51</v>
      </c>
      <c r="AT4246" s="1" t="s">
        <v>51</v>
      </c>
      <c r="AU4246" s="1" t="s">
        <v>51</v>
      </c>
    </row>
    <row r="4247" spans="1:47" x14ac:dyDescent="0.25">
      <c r="A4247" s="1" t="s">
        <v>2516</v>
      </c>
      <c r="B4247">
        <v>3</v>
      </c>
      <c r="C4247" s="2" t="d">
        <v>2019-05-26T16:01:27.00000001117587225</v>
      </c>
      <c r="D4247" s="2" t="d">
        <v>2019-05-26T16:31:08.00000017974525675</v>
      </c>
      <c r="E4247">
        <v>39.113239</v>
      </c>
      <c r="F4247">
        <v>-104.86538299999999</v>
      </c>
      <c r="G4247">
        <v>39.127257999999998</v>
      </c>
      <c r="H4247">
        <v>-104.86411</v>
      </c>
      <c r="I4247">
        <v>0.97099999999999997</v>
      </c>
      <c r="J4247" s="1" t="s">
        <v>402</v>
      </c>
      <c r="L4247" s="1" t="s">
        <v>266</v>
      </c>
      <c r="M4247" s="1" t="s">
        <v>47</v>
      </c>
      <c r="N4247" s="1" t="s">
        <v>448</v>
      </c>
      <c r="O4247" s="1" t="s">
        <v>194</v>
      </c>
      <c r="P4247" s="1" t="s">
        <v>199</v>
      </c>
      <c r="Q4247" s="1" t="s">
        <v>449</v>
      </c>
      <c r="R4247" s="1" t="s">
        <v>48</v>
      </c>
      <c r="S4247" s="1" t="s">
        <v>79</v>
      </c>
      <c r="T4247" s="1" t="s">
        <v>235</v>
      </c>
      <c r="U4247" s="2" t="d">
        <v>2019-05-26T15:58:00.00000002793967725</v>
      </c>
      <c r="V4247">
        <v>73</v>
      </c>
      <c r="W4247">
        <v>73</v>
      </c>
      <c r="X4247">
        <v>28</v>
      </c>
      <c r="Y4247">
        <v>23.41</v>
      </c>
      <c r="Z4247">
        <v>10</v>
      </c>
      <c r="AA4247" s="1" t="s">
        <v>64</v>
      </c>
      <c r="AB4247">
        <v>17</v>
      </c>
      <c r="AC4247">
        <v>0</v>
      </c>
      <c r="AD4247" s="1" t="s">
        <v>819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s="1" t="s">
        <v>51</v>
      </c>
      <c r="AS4247" s="1" t="s">
        <v>51</v>
      </c>
      <c r="AT4247" s="1" t="s">
        <v>51</v>
      </c>
      <c r="AU4247" s="1" t="s">
        <v>51</v>
      </c>
    </row>
    <row r="4248" spans="1:47" x14ac:dyDescent="0.25">
      <c r="A4248" s="1" t="s">
        <v>2517</v>
      </c>
      <c r="B4248">
        <v>3</v>
      </c>
      <c r="C4248" s="2" t="d">
        <v>2019-05-26T16:09:42.00000005308538475</v>
      </c>
      <c r="D4248" s="2" t="d">
        <v>2019-05-26T16:39:07.99999985843897175</v>
      </c>
      <c r="E4248">
        <v>39.086689999999997</v>
      </c>
      <c r="F4248">
        <v>-104.86124</v>
      </c>
      <c r="G4248">
        <v>39.132269999999998</v>
      </c>
      <c r="H4248">
        <v>-104.8633</v>
      </c>
      <c r="I4248">
        <v>3.1509999999999998</v>
      </c>
      <c r="J4248" s="1" t="s">
        <v>2197</v>
      </c>
      <c r="L4248" s="1" t="s">
        <v>266</v>
      </c>
      <c r="M4248" s="1" t="s">
        <v>47</v>
      </c>
      <c r="N4248" s="1" t="s">
        <v>448</v>
      </c>
      <c r="O4248" s="1" t="s">
        <v>194</v>
      </c>
      <c r="P4248" s="1" t="s">
        <v>199</v>
      </c>
      <c r="Q4248" s="1" t="s">
        <v>449</v>
      </c>
      <c r="R4248" s="1" t="s">
        <v>48</v>
      </c>
      <c r="S4248" s="1" t="s">
        <v>79</v>
      </c>
      <c r="T4248" s="1" t="s">
        <v>235</v>
      </c>
      <c r="U4248" s="2" t="d">
        <v>2019-05-26T15:58:00.00000002793967725</v>
      </c>
      <c r="V4248">
        <v>73</v>
      </c>
      <c r="W4248">
        <v>73</v>
      </c>
      <c r="X4248">
        <v>28</v>
      </c>
      <c r="Y4248">
        <v>23.41</v>
      </c>
      <c r="Z4248">
        <v>10</v>
      </c>
      <c r="AA4248" s="1" t="s">
        <v>64</v>
      </c>
      <c r="AB4248">
        <v>17</v>
      </c>
      <c r="AC4248">
        <v>0</v>
      </c>
      <c r="AD4248" s="1" t="s">
        <v>819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s="1" t="s">
        <v>51</v>
      </c>
      <c r="AS4248" s="1" t="s">
        <v>51</v>
      </c>
      <c r="AT4248" s="1" t="s">
        <v>51</v>
      </c>
      <c r="AU4248" s="1" t="s">
        <v>51</v>
      </c>
    </row>
    <row r="4249" spans="1:47" x14ac:dyDescent="0.25">
      <c r="A4249" s="1" t="s">
        <v>2518</v>
      </c>
      <c r="B4249">
        <v>3</v>
      </c>
      <c r="C4249" s="2" t="d">
        <v>2019-05-26T17:50:12.00000022072344825</v>
      </c>
      <c r="D4249" s="2" t="d">
        <v>2019-05-26T18:19:01.9999997830018425</v>
      </c>
      <c r="E4249">
        <v>39.086689999999997</v>
      </c>
      <c r="F4249">
        <v>-104.86124</v>
      </c>
      <c r="G4249">
        <v>39.132269999999998</v>
      </c>
      <c r="H4249">
        <v>-104.8633</v>
      </c>
      <c r="I4249">
        <v>3.1509999999999998</v>
      </c>
      <c r="J4249" s="1" t="s">
        <v>2519</v>
      </c>
      <c r="L4249" s="1" t="s">
        <v>266</v>
      </c>
      <c r="M4249" s="1" t="s">
        <v>47</v>
      </c>
      <c r="N4249" s="1" t="s">
        <v>448</v>
      </c>
      <c r="O4249" s="1" t="s">
        <v>194</v>
      </c>
      <c r="P4249" s="1" t="s">
        <v>199</v>
      </c>
      <c r="Q4249" s="1" t="s">
        <v>449</v>
      </c>
      <c r="R4249" s="1" t="s">
        <v>48</v>
      </c>
      <c r="S4249" s="1" t="s">
        <v>79</v>
      </c>
      <c r="T4249" s="1" t="s">
        <v>235</v>
      </c>
      <c r="U4249" s="2" t="d">
        <v>2019-05-26T17:58:00.00000023748725325</v>
      </c>
      <c r="V4249">
        <v>70</v>
      </c>
      <c r="W4249">
        <v>70</v>
      </c>
      <c r="X4249">
        <v>32</v>
      </c>
      <c r="Y4249">
        <v>23.35</v>
      </c>
      <c r="Z4249">
        <v>10</v>
      </c>
      <c r="AA4249" s="1" t="s">
        <v>68</v>
      </c>
      <c r="AB4249">
        <v>17</v>
      </c>
      <c r="AC4249">
        <v>0</v>
      </c>
      <c r="AD4249" s="1" t="s">
        <v>819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s="1" t="s">
        <v>51</v>
      </c>
      <c r="AS4249" s="1" t="s">
        <v>51</v>
      </c>
      <c r="AT4249" s="1" t="s">
        <v>51</v>
      </c>
      <c r="AU4249" s="1" t="s">
        <v>51</v>
      </c>
    </row>
    <row r="4250" spans="1:47" x14ac:dyDescent="0.25">
      <c r="A4250" s="1" t="s">
        <v>1379</v>
      </c>
      <c r="B4250">
        <v>4</v>
      </c>
      <c r="C4250" s="2" t="d">
        <v>2019-05-26T16:11:11.99999971780925775</v>
      </c>
      <c r="D4250" s="2" t="d">
        <v>2019-05-26T16:41:08.99999985471368100</v>
      </c>
      <c r="E4250">
        <v>39.849884000000003</v>
      </c>
      <c r="F4250">
        <v>-104.985888</v>
      </c>
      <c r="G4250">
        <v>39.845559999999999</v>
      </c>
      <c r="H4250">
        <v>-104.98496</v>
      </c>
      <c r="I4250">
        <v>0.30299999999999999</v>
      </c>
      <c r="J4250" s="1" t="s">
        <v>1380</v>
      </c>
      <c r="L4250" s="1" t="s">
        <v>196</v>
      </c>
      <c r="M4250" s="1" t="s">
        <v>47</v>
      </c>
      <c r="N4250" s="1" t="s">
        <v>131</v>
      </c>
      <c r="O4250" s="1" t="s">
        <v>147</v>
      </c>
      <c r="P4250" s="1" t="s">
        <v>199</v>
      </c>
      <c r="Q4250" s="1" t="s">
        <v>205</v>
      </c>
      <c r="R4250" s="1" t="s">
        <v>48</v>
      </c>
      <c r="S4250" s="1" t="s">
        <v>79</v>
      </c>
      <c r="T4250" s="1" t="s">
        <v>206</v>
      </c>
      <c r="U4250" s="2" t="d">
        <v>2019-05-26T16:09:59.99999986030161375</v>
      </c>
      <c r="V4250">
        <v>66</v>
      </c>
      <c r="W4250">
        <v>66</v>
      </c>
      <c r="X4250">
        <v>56</v>
      </c>
      <c r="Y4250">
        <v>24.24</v>
      </c>
      <c r="Z4250">
        <v>10</v>
      </c>
      <c r="AA4250" s="1" t="s">
        <v>56</v>
      </c>
      <c r="AB4250">
        <v>10</v>
      </c>
      <c r="AC4250">
        <v>0</v>
      </c>
      <c r="AD4250" s="1" t="s">
        <v>1246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s="1" t="s">
        <v>51</v>
      </c>
      <c r="AS4250" s="1" t="s">
        <v>51</v>
      </c>
      <c r="AT4250" s="1" t="s">
        <v>51</v>
      </c>
      <c r="AU4250" s="1" t="s">
        <v>51</v>
      </c>
    </row>
    <row r="4251" spans="1:47" x14ac:dyDescent="0.25">
      <c r="A4251" s="1" t="s">
        <v>1970</v>
      </c>
      <c r="B4251">
        <v>3</v>
      </c>
      <c r="C4251" s="2" t="d">
        <v>2019-05-26T16:41:11.99999992735684050</v>
      </c>
      <c r="D4251" s="2" t="d">
        <v>2019-05-26T17:11:07.99999983049929450</v>
      </c>
      <c r="E4251">
        <v>39.264259000000003</v>
      </c>
      <c r="F4251">
        <v>-104.894909</v>
      </c>
      <c r="G4251">
        <v>39.250419999999998</v>
      </c>
      <c r="H4251">
        <v>-104.88542</v>
      </c>
      <c r="I4251">
        <v>1.083</v>
      </c>
      <c r="J4251" s="1" t="s">
        <v>360</v>
      </c>
      <c r="L4251" s="1" t="s">
        <v>196</v>
      </c>
      <c r="M4251" s="1" t="s">
        <v>47</v>
      </c>
      <c r="N4251" s="1" t="s">
        <v>192</v>
      </c>
      <c r="O4251" s="1" t="s">
        <v>121</v>
      </c>
      <c r="P4251" s="1" t="s">
        <v>199</v>
      </c>
      <c r="Q4251" s="1" t="s">
        <v>334</v>
      </c>
      <c r="R4251" s="1" t="s">
        <v>48</v>
      </c>
      <c r="S4251" s="1" t="s">
        <v>79</v>
      </c>
      <c r="T4251" s="1" t="s">
        <v>224</v>
      </c>
      <c r="U4251" s="2" t="d">
        <v>2019-05-26T16:28:59.99999980442225925</v>
      </c>
      <c r="V4251">
        <v>70</v>
      </c>
      <c r="X4251">
        <v>31</v>
      </c>
      <c r="Y4251">
        <v>23.01</v>
      </c>
      <c r="Z4251">
        <v>10</v>
      </c>
      <c r="AA4251" s="1" t="s">
        <v>69</v>
      </c>
      <c r="AC4251">
        <v>0</v>
      </c>
      <c r="AD4251" s="1" t="s">
        <v>1068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s="1" t="s">
        <v>51</v>
      </c>
      <c r="AS4251" s="1" t="s">
        <v>51</v>
      </c>
      <c r="AT4251" s="1" t="s">
        <v>51</v>
      </c>
      <c r="AU4251" s="1" t="s">
        <v>51</v>
      </c>
    </row>
    <row r="4252" spans="1:47" x14ac:dyDescent="0.25">
      <c r="A4252" s="1" t="s">
        <v>1381</v>
      </c>
      <c r="B4252">
        <v>3</v>
      </c>
      <c r="C4252" s="2" t="d">
        <v>2019-05-26T16:43:27.00000005308538475</v>
      </c>
      <c r="D4252" s="2" t="d">
        <v>2019-05-26T17:13:08.00000022165477600</v>
      </c>
      <c r="E4252">
        <v>39.885438999999998</v>
      </c>
      <c r="F4252">
        <v>-104.98766999999999</v>
      </c>
      <c r="G4252">
        <v>39.882770000000001</v>
      </c>
      <c r="H4252">
        <v>-104.98768</v>
      </c>
      <c r="I4252">
        <v>0.184</v>
      </c>
      <c r="J4252" s="1" t="s">
        <v>442</v>
      </c>
      <c r="L4252" s="1" t="s">
        <v>313</v>
      </c>
      <c r="M4252" s="1" t="s">
        <v>47</v>
      </c>
      <c r="N4252" s="1" t="s">
        <v>131</v>
      </c>
      <c r="O4252" s="1" t="s">
        <v>147</v>
      </c>
      <c r="P4252" s="1" t="s">
        <v>199</v>
      </c>
      <c r="Q4252" s="1" t="s">
        <v>440</v>
      </c>
      <c r="R4252" s="1" t="s">
        <v>48</v>
      </c>
      <c r="S4252" s="1" t="s">
        <v>79</v>
      </c>
      <c r="T4252" s="1" t="s">
        <v>206</v>
      </c>
      <c r="U4252" s="2" t="d">
        <v>2019-05-26T16:47:59.99999974854290475</v>
      </c>
      <c r="V4252">
        <v>66</v>
      </c>
      <c r="W4252">
        <v>66</v>
      </c>
      <c r="X4252">
        <v>56</v>
      </c>
      <c r="Y4252">
        <v>24.22</v>
      </c>
      <c r="Z4252">
        <v>10</v>
      </c>
      <c r="AA4252" s="1" t="s">
        <v>71</v>
      </c>
      <c r="AB4252">
        <v>10</v>
      </c>
      <c r="AC4252">
        <v>0</v>
      </c>
      <c r="AD4252" s="1" t="s">
        <v>1246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s="1" t="s">
        <v>51</v>
      </c>
      <c r="AS4252" s="1" t="s">
        <v>51</v>
      </c>
      <c r="AT4252" s="1" t="s">
        <v>51</v>
      </c>
      <c r="AU4252" s="1" t="s">
        <v>51</v>
      </c>
    </row>
    <row r="4253" spans="1:47" x14ac:dyDescent="0.25">
      <c r="A4253" s="1" t="s">
        <v>9498</v>
      </c>
      <c r="B4253">
        <v>2</v>
      </c>
      <c r="C4253" s="2" t="d">
        <v>2019-05-26T18:06:42.0000003045424800</v>
      </c>
      <c r="D4253" s="2" t="d">
        <v>2019-05-26T18:36:00.99999973084777875</v>
      </c>
      <c r="E4253">
        <v>39.881920000000001</v>
      </c>
      <c r="F4253">
        <v>-104.98746</v>
      </c>
      <c r="G4253">
        <v>39.888890000000004</v>
      </c>
      <c r="H4253">
        <v>-104.98746</v>
      </c>
      <c r="I4253">
        <v>0.48199999999999998</v>
      </c>
      <c r="J4253" s="1" t="s">
        <v>442</v>
      </c>
      <c r="L4253" s="1" t="s">
        <v>266</v>
      </c>
      <c r="M4253" s="1" t="s">
        <v>47</v>
      </c>
      <c r="N4253" s="1" t="s">
        <v>131</v>
      </c>
      <c r="O4253" s="1" t="s">
        <v>147</v>
      </c>
      <c r="P4253" s="1" t="s">
        <v>199</v>
      </c>
      <c r="Q4253" s="1" t="s">
        <v>205</v>
      </c>
      <c r="R4253" s="1" t="s">
        <v>48</v>
      </c>
      <c r="S4253" s="1" t="s">
        <v>79</v>
      </c>
      <c r="T4253" s="1" t="s">
        <v>206</v>
      </c>
      <c r="U4253" s="2" t="d">
        <v>2019-05-26T17:49:59.99999993015081025</v>
      </c>
      <c r="V4253">
        <v>64</v>
      </c>
      <c r="W4253">
        <v>64</v>
      </c>
      <c r="X4253">
        <v>59</v>
      </c>
      <c r="Y4253">
        <v>24.15</v>
      </c>
      <c r="Z4253">
        <v>15</v>
      </c>
      <c r="AA4253" s="1" t="s">
        <v>58</v>
      </c>
      <c r="AB4253">
        <v>13</v>
      </c>
      <c r="AC4253">
        <v>0</v>
      </c>
      <c r="AD4253" s="1" t="s">
        <v>1218</v>
      </c>
      <c r="AE4253" t="b">
        <v>0</v>
      </c>
      <c r="AF4253" t="b">
        <v>0</v>
      </c>
      <c r="AG4253" t="b">
        <v>0</v>
      </c>
      <c r="AH4253" t="b">
        <v>0</v>
      </c>
      <c r="AI4253" t="b">
        <v>1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s="1" t="s">
        <v>51</v>
      </c>
      <c r="AS4253" s="1" t="s">
        <v>51</v>
      </c>
      <c r="AT4253" s="1" t="s">
        <v>51</v>
      </c>
      <c r="AU4253" s="1" t="s">
        <v>51</v>
      </c>
    </row>
    <row r="4254" spans="1:47" x14ac:dyDescent="0.25">
      <c r="A4254" s="1" t="s">
        <v>1503</v>
      </c>
      <c r="B4254">
        <v>3</v>
      </c>
      <c r="C4254" s="2" t="d">
        <v>2019-05-26T16:49:26.99999996926635300</v>
      </c>
      <c r="D4254" s="2" t="d">
        <v>2019-05-26T17:19:08.00000013783574425</v>
      </c>
      <c r="E4254">
        <v>39.672868999999999</v>
      </c>
      <c r="F4254">
        <v>-104.92945899999999</v>
      </c>
      <c r="G4254">
        <v>39.671120000000002</v>
      </c>
      <c r="H4254">
        <v>-104.92825000000001</v>
      </c>
      <c r="I4254">
        <v>0.13700000000000001</v>
      </c>
      <c r="J4254" s="1" t="s">
        <v>605</v>
      </c>
      <c r="L4254" s="1" t="s">
        <v>196</v>
      </c>
      <c r="M4254" s="1" t="s">
        <v>47</v>
      </c>
      <c r="N4254" s="1" t="s">
        <v>131</v>
      </c>
      <c r="O4254" s="1" t="s">
        <v>131</v>
      </c>
      <c r="P4254" s="1" t="s">
        <v>199</v>
      </c>
      <c r="Q4254" s="1" t="s">
        <v>388</v>
      </c>
      <c r="R4254" s="1" t="s">
        <v>48</v>
      </c>
      <c r="S4254" s="1" t="s">
        <v>79</v>
      </c>
      <c r="T4254" s="1" t="s">
        <v>201</v>
      </c>
      <c r="U4254" s="2" t="d">
        <v>2019-05-26T16:53:00.000000097788870375</v>
      </c>
      <c r="V4254">
        <v>66</v>
      </c>
      <c r="W4254">
        <v>66</v>
      </c>
      <c r="X4254">
        <v>60</v>
      </c>
      <c r="Y4254">
        <v>24</v>
      </c>
      <c r="Z4254">
        <v>10</v>
      </c>
      <c r="AA4254" s="1" t="s">
        <v>57</v>
      </c>
      <c r="AB4254">
        <v>9</v>
      </c>
      <c r="AC4254">
        <v>0</v>
      </c>
      <c r="AD4254" s="1" t="s">
        <v>1204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s="1" t="s">
        <v>51</v>
      </c>
      <c r="AS4254" s="1" t="s">
        <v>51</v>
      </c>
      <c r="AT4254" s="1" t="s">
        <v>51</v>
      </c>
      <c r="AU4254" s="1" t="s">
        <v>51</v>
      </c>
    </row>
    <row r="4255" spans="1:47" x14ac:dyDescent="0.25">
      <c r="A4255" s="1" t="s">
        <v>9499</v>
      </c>
      <c r="B4255">
        <v>2</v>
      </c>
      <c r="C4255" s="2" t="d">
        <v>2019-05-26T17:50:12.00000022072344825</v>
      </c>
      <c r="D4255" s="2" t="d">
        <v>2019-05-26T18:19:04.00000025052577425</v>
      </c>
      <c r="E4255">
        <v>39.684699999999999</v>
      </c>
      <c r="F4255">
        <v>-104.95402</v>
      </c>
      <c r="G4255">
        <v>39.681739999999998</v>
      </c>
      <c r="H4255">
        <v>-104.93756</v>
      </c>
      <c r="I4255">
        <v>0.89900000000000002</v>
      </c>
      <c r="J4255" s="1" t="s">
        <v>9500</v>
      </c>
      <c r="L4255" s="1" t="s">
        <v>173</v>
      </c>
      <c r="M4255" s="1" t="s">
        <v>47</v>
      </c>
      <c r="N4255" s="1" t="s">
        <v>131</v>
      </c>
      <c r="O4255" s="1" t="s">
        <v>131</v>
      </c>
      <c r="P4255" s="1" t="s">
        <v>199</v>
      </c>
      <c r="Q4255" s="1" t="s">
        <v>423</v>
      </c>
      <c r="R4255" s="1" t="s">
        <v>48</v>
      </c>
      <c r="S4255" s="1" t="s">
        <v>79</v>
      </c>
      <c r="T4255" s="1" t="s">
        <v>201</v>
      </c>
      <c r="U4255" s="2" t="d">
        <v>2019-05-26T17:52:59.99999988824129100</v>
      </c>
      <c r="V4255">
        <v>64</v>
      </c>
      <c r="W4255">
        <v>64</v>
      </c>
      <c r="X4255">
        <v>60</v>
      </c>
      <c r="Y4255">
        <v>23.96</v>
      </c>
      <c r="Z4255">
        <v>10</v>
      </c>
      <c r="AA4255" s="1" t="s">
        <v>71</v>
      </c>
      <c r="AB4255">
        <v>9</v>
      </c>
      <c r="AC4255">
        <v>0</v>
      </c>
      <c r="AD4255" s="1" t="s">
        <v>966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s="1" t="s">
        <v>51</v>
      </c>
      <c r="AS4255" s="1" t="s">
        <v>51</v>
      </c>
      <c r="AT4255" s="1" t="s">
        <v>51</v>
      </c>
      <c r="AU4255" s="1" t="s">
        <v>51</v>
      </c>
    </row>
    <row r="4256" spans="1:47" x14ac:dyDescent="0.25">
      <c r="A4256" s="1" t="s">
        <v>9501</v>
      </c>
      <c r="B4256">
        <v>2</v>
      </c>
      <c r="C4256" s="2" t="d">
        <v>2019-05-26T17:30:42.00000017881393575</v>
      </c>
      <c r="D4256" s="2" t="d">
        <v>2019-05-26T17:59:05.99999994970857825</v>
      </c>
      <c r="E4256">
        <v>39.681420000000003</v>
      </c>
      <c r="F4256">
        <v>-104.93705</v>
      </c>
      <c r="G4256">
        <v>39.665190000000003</v>
      </c>
      <c r="H4256">
        <v>-104.92415</v>
      </c>
      <c r="I4256">
        <v>1.3149999999999999</v>
      </c>
      <c r="J4256" s="1" t="s">
        <v>9502</v>
      </c>
      <c r="L4256" s="1" t="s">
        <v>173</v>
      </c>
      <c r="M4256" s="1" t="s">
        <v>47</v>
      </c>
      <c r="N4256" s="1" t="s">
        <v>131</v>
      </c>
      <c r="O4256" s="1" t="s">
        <v>131</v>
      </c>
      <c r="P4256" s="1" t="s">
        <v>199</v>
      </c>
      <c r="Q4256" s="1" t="s">
        <v>388</v>
      </c>
      <c r="R4256" s="1" t="s">
        <v>48</v>
      </c>
      <c r="S4256" s="1" t="s">
        <v>79</v>
      </c>
      <c r="T4256" s="1" t="s">
        <v>201</v>
      </c>
      <c r="U4256" s="2" t="d">
        <v>2019-05-26T17:13:59.99999980442225925</v>
      </c>
      <c r="V4256">
        <v>64</v>
      </c>
      <c r="W4256">
        <v>64</v>
      </c>
      <c r="X4256">
        <v>59</v>
      </c>
      <c r="Y4256">
        <v>24</v>
      </c>
      <c r="Z4256">
        <v>10</v>
      </c>
      <c r="AA4256" s="1" t="s">
        <v>65</v>
      </c>
      <c r="AB4256">
        <v>14</v>
      </c>
      <c r="AC4256">
        <v>0</v>
      </c>
      <c r="AD4256" s="1" t="s">
        <v>1210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s="1" t="s">
        <v>51</v>
      </c>
      <c r="AS4256" s="1" t="s">
        <v>51</v>
      </c>
      <c r="AT4256" s="1" t="s">
        <v>51</v>
      </c>
      <c r="AU4256" s="1" t="s">
        <v>51</v>
      </c>
    </row>
    <row r="4257" spans="1:47" x14ac:dyDescent="0.25">
      <c r="A4257" s="1" t="s">
        <v>9503</v>
      </c>
      <c r="B4257">
        <v>2</v>
      </c>
      <c r="C4257" s="2" t="d">
        <v>2019-05-26T18:44:12.00000009499490400</v>
      </c>
      <c r="D4257" s="2" t="d">
        <v>2019-05-26T19:14:06.00000015925616100</v>
      </c>
      <c r="E4257">
        <v>39.652417999999997</v>
      </c>
      <c r="F4257">
        <v>-106.954401</v>
      </c>
      <c r="G4257">
        <v>39.652450000000002</v>
      </c>
      <c r="H4257">
        <v>-106.96001</v>
      </c>
      <c r="I4257">
        <v>0.29799999999999999</v>
      </c>
      <c r="J4257" s="1" t="s">
        <v>9504</v>
      </c>
      <c r="L4257" s="1" t="s">
        <v>137</v>
      </c>
      <c r="M4257" s="1" t="s">
        <v>47</v>
      </c>
      <c r="N4257" s="1" t="s">
        <v>1534</v>
      </c>
      <c r="O4257" s="1" t="s">
        <v>502</v>
      </c>
      <c r="P4257" s="1" t="s">
        <v>199</v>
      </c>
      <c r="Q4257" s="1" t="s">
        <v>1535</v>
      </c>
      <c r="R4257" s="1" t="s">
        <v>48</v>
      </c>
      <c r="S4257" s="1" t="s">
        <v>79</v>
      </c>
      <c r="T4257" s="1" t="s">
        <v>613</v>
      </c>
      <c r="U4257" s="2" t="d">
        <v>2019-05-26T18:56:00.00000026542693050</v>
      </c>
      <c r="V4257">
        <v>60</v>
      </c>
      <c r="W4257">
        <v>60</v>
      </c>
      <c r="X4257">
        <v>36</v>
      </c>
      <c r="Y4257">
        <v>23.52</v>
      </c>
      <c r="Z4257">
        <v>10</v>
      </c>
      <c r="AA4257" s="1" t="s">
        <v>60</v>
      </c>
      <c r="AB4257">
        <v>15</v>
      </c>
      <c r="AC4257">
        <v>0</v>
      </c>
      <c r="AD4257" s="1" t="s">
        <v>966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s="1" t="s">
        <v>51</v>
      </c>
      <c r="AS4257" s="1" t="s">
        <v>51</v>
      </c>
      <c r="AT4257" s="1" t="s">
        <v>51</v>
      </c>
      <c r="AU4257" s="1" t="s">
        <v>51</v>
      </c>
    </row>
    <row r="4258" spans="1:47" x14ac:dyDescent="0.25">
      <c r="A4258" s="1" t="s">
        <v>1504</v>
      </c>
      <c r="B4258">
        <v>4</v>
      </c>
      <c r="C4258" s="2" t="d">
        <v>2019-05-26T20:44:12.0000003045424800</v>
      </c>
      <c r="D4258" s="2" t="d">
        <v>2019-05-26T21:14:06.99999997392296475</v>
      </c>
      <c r="E4258">
        <v>40.332790000000003</v>
      </c>
      <c r="F4258">
        <v>-104.98005999999999</v>
      </c>
      <c r="G4258">
        <v>40.366680000000002</v>
      </c>
      <c r="H4258">
        <v>-104.98711</v>
      </c>
      <c r="I4258">
        <v>2.371</v>
      </c>
      <c r="J4258" s="1" t="s">
        <v>1505</v>
      </c>
      <c r="L4258" s="1" t="s">
        <v>266</v>
      </c>
      <c r="M4258" s="1" t="s">
        <v>47</v>
      </c>
      <c r="N4258" s="1" t="s">
        <v>304</v>
      </c>
      <c r="O4258" s="1" t="s">
        <v>210</v>
      </c>
      <c r="P4258" s="1" t="s">
        <v>199</v>
      </c>
      <c r="Q4258" s="1" t="s">
        <v>305</v>
      </c>
      <c r="R4258" s="1" t="s">
        <v>48</v>
      </c>
      <c r="S4258" s="1" t="s">
        <v>79</v>
      </c>
      <c r="T4258" s="1" t="s">
        <v>231</v>
      </c>
      <c r="U4258" s="2" t="d">
        <v>2019-05-26T20:55:59.99999984633177850</v>
      </c>
      <c r="V4258">
        <v>58</v>
      </c>
      <c r="W4258">
        <v>58</v>
      </c>
      <c r="X4258">
        <v>70</v>
      </c>
      <c r="Y4258">
        <v>24.86</v>
      </c>
      <c r="Z4258">
        <v>10</v>
      </c>
      <c r="AA4258" s="1" t="s">
        <v>58</v>
      </c>
      <c r="AB4258">
        <v>10</v>
      </c>
      <c r="AC4258">
        <v>0</v>
      </c>
      <c r="AD4258" s="1" t="s">
        <v>1204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s="1" t="s">
        <v>53</v>
      </c>
      <c r="AS4258" s="1" t="s">
        <v>51</v>
      </c>
      <c r="AT4258" s="1" t="s">
        <v>51</v>
      </c>
      <c r="AU4258" s="1" t="s">
        <v>51</v>
      </c>
    </row>
    <row r="4259" spans="1:47" x14ac:dyDescent="0.25">
      <c r="A4259" s="1" t="s">
        <v>1506</v>
      </c>
      <c r="B4259">
        <v>4</v>
      </c>
      <c r="C4259" s="2" t="d">
        <v>2019-05-26T21:05:56.99999984353780875</v>
      </c>
      <c r="D4259" s="2" t="d">
        <v>2019-05-26T21:34:05.999999879859387825</v>
      </c>
      <c r="E4259">
        <v>40.332790000000003</v>
      </c>
      <c r="F4259">
        <v>-104.98005999999999</v>
      </c>
      <c r="G4259">
        <v>40.366680000000002</v>
      </c>
      <c r="H4259">
        <v>-104.98711</v>
      </c>
      <c r="I4259">
        <v>2.371</v>
      </c>
      <c r="J4259" s="1" t="s">
        <v>1507</v>
      </c>
      <c r="L4259" s="1" t="s">
        <v>266</v>
      </c>
      <c r="M4259" s="1" t="s">
        <v>47</v>
      </c>
      <c r="N4259" s="1" t="s">
        <v>304</v>
      </c>
      <c r="O4259" s="1" t="s">
        <v>210</v>
      </c>
      <c r="P4259" s="1" t="s">
        <v>199</v>
      </c>
      <c r="Q4259" s="1" t="s">
        <v>305</v>
      </c>
      <c r="R4259" s="1" t="s">
        <v>48</v>
      </c>
      <c r="S4259" s="1" t="s">
        <v>79</v>
      </c>
      <c r="T4259" s="1" t="s">
        <v>231</v>
      </c>
      <c r="U4259" s="2" t="d">
        <v>2019-05-26T20:55:59.99999984633177850</v>
      </c>
      <c r="V4259">
        <v>58</v>
      </c>
      <c r="W4259">
        <v>58</v>
      </c>
      <c r="X4259">
        <v>70</v>
      </c>
      <c r="Y4259">
        <v>24.86</v>
      </c>
      <c r="Z4259">
        <v>10</v>
      </c>
      <c r="AA4259" s="1" t="s">
        <v>58</v>
      </c>
      <c r="AB4259">
        <v>10</v>
      </c>
      <c r="AC4259">
        <v>0</v>
      </c>
      <c r="AD4259" s="1" t="s">
        <v>1204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s="1" t="s">
        <v>53</v>
      </c>
      <c r="AS4259" s="1" t="s">
        <v>53</v>
      </c>
      <c r="AT4259" s="1" t="s">
        <v>51</v>
      </c>
      <c r="AU4259" s="1" t="s">
        <v>51</v>
      </c>
    </row>
    <row r="4260" spans="1:47" x14ac:dyDescent="0.25">
      <c r="A4260" s="1" t="s">
        <v>2201</v>
      </c>
      <c r="B4260">
        <v>3</v>
      </c>
      <c r="C4260" s="2" t="d">
        <v>2019-05-26T22:05:11.99999980162828950</v>
      </c>
      <c r="D4260" s="2" t="d">
        <v>2019-05-26T22:35:07.99999970477074350</v>
      </c>
      <c r="E4260">
        <v>39.183886000000001</v>
      </c>
      <c r="F4260">
        <v>-104.85037</v>
      </c>
      <c r="G4260">
        <v>39.162429000000003</v>
      </c>
      <c r="H4260">
        <v>-104.85434600000001</v>
      </c>
      <c r="I4260">
        <v>1.498</v>
      </c>
      <c r="J4260" s="1" t="s">
        <v>402</v>
      </c>
      <c r="L4260" s="1" t="s">
        <v>196</v>
      </c>
      <c r="M4260" s="1" t="s">
        <v>47</v>
      </c>
      <c r="N4260" s="1" t="s">
        <v>86</v>
      </c>
      <c r="O4260" s="1" t="s">
        <v>121</v>
      </c>
      <c r="P4260" s="1" t="s">
        <v>199</v>
      </c>
      <c r="Q4260" s="1" t="s">
        <v>223</v>
      </c>
      <c r="R4260" s="1" t="s">
        <v>48</v>
      </c>
      <c r="S4260" s="1" t="s">
        <v>79</v>
      </c>
      <c r="T4260" s="1" t="s">
        <v>224</v>
      </c>
      <c r="U4260" s="2" t="d">
        <v>2019-05-26T22:12:00.00000025145709525</v>
      </c>
      <c r="V4260">
        <v>46</v>
      </c>
      <c r="W4260">
        <v>44</v>
      </c>
      <c r="X4260">
        <v>87</v>
      </c>
      <c r="Y4260">
        <v>23.07</v>
      </c>
      <c r="Z4260">
        <v>10</v>
      </c>
      <c r="AA4260" s="1" t="s">
        <v>59</v>
      </c>
      <c r="AB4260">
        <v>5</v>
      </c>
      <c r="AC4260">
        <v>0</v>
      </c>
      <c r="AD4260" s="1" t="s">
        <v>819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s="1" t="s">
        <v>53</v>
      </c>
      <c r="AS4260" s="1" t="s">
        <v>53</v>
      </c>
      <c r="AT4260" s="1" t="s">
        <v>53</v>
      </c>
      <c r="AU4260" s="1" t="s">
        <v>51</v>
      </c>
    </row>
    <row r="4261" spans="1:47" x14ac:dyDescent="0.25">
      <c r="A4261" s="1" t="s">
        <v>3434</v>
      </c>
      <c r="B4261">
        <v>3</v>
      </c>
      <c r="C4261" s="2" t="d">
        <v>2019-05-27T08:59:12.00000009499490400</v>
      </c>
      <c r="D4261" s="2" t="d">
        <v>2019-05-27T09:29:07.99999999813735800</v>
      </c>
      <c r="E4261">
        <v>38.89387</v>
      </c>
      <c r="F4261">
        <v>-104.83131</v>
      </c>
      <c r="G4261">
        <v>38.898108999999998</v>
      </c>
      <c r="H4261">
        <v>-104.829581</v>
      </c>
      <c r="I4261">
        <v>0.307</v>
      </c>
      <c r="J4261" s="1" t="s">
        <v>458</v>
      </c>
      <c r="L4261" s="1" t="s">
        <v>266</v>
      </c>
      <c r="M4261" s="1" t="s">
        <v>47</v>
      </c>
      <c r="N4261" s="1" t="s">
        <v>233</v>
      </c>
      <c r="O4261" s="1" t="s">
        <v>194</v>
      </c>
      <c r="P4261" s="1" t="s">
        <v>199</v>
      </c>
      <c r="Q4261" s="1" t="s">
        <v>326</v>
      </c>
      <c r="R4261" s="1" t="s">
        <v>48</v>
      </c>
      <c r="S4261" s="1" t="s">
        <v>79</v>
      </c>
      <c r="T4261" s="1" t="s">
        <v>235</v>
      </c>
      <c r="U4261" s="2" t="d">
        <v>2019-05-27T08:58:00.00000023748725325</v>
      </c>
      <c r="V4261">
        <v>57</v>
      </c>
      <c r="W4261">
        <v>57</v>
      </c>
      <c r="X4261">
        <v>58</v>
      </c>
      <c r="Y4261">
        <v>23.42</v>
      </c>
      <c r="Z4261">
        <v>10</v>
      </c>
      <c r="AA4261" s="1" t="s">
        <v>68</v>
      </c>
      <c r="AB4261">
        <v>3</v>
      </c>
      <c r="AC4261">
        <v>0</v>
      </c>
      <c r="AD4261" s="1" t="s">
        <v>50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s="1" t="s">
        <v>51</v>
      </c>
      <c r="AS4261" s="1" t="s">
        <v>51</v>
      </c>
      <c r="AT4261" s="1" t="s">
        <v>51</v>
      </c>
      <c r="AU4261" s="1" t="s">
        <v>51</v>
      </c>
    </row>
    <row r="4262" spans="1:47" x14ac:dyDescent="0.25">
      <c r="A4262" s="1" t="s">
        <v>2520</v>
      </c>
      <c r="B4262">
        <v>3</v>
      </c>
      <c r="C4262" s="2" t="d">
        <v>2019-05-27T09:07:27.00000013690441650</v>
      </c>
      <c r="D4262" s="2" t="d">
        <v>2019-05-27T09:36:48.00000003073364700</v>
      </c>
      <c r="E4262">
        <v>39.912236999999998</v>
      </c>
      <c r="F4262">
        <v>-104.990505</v>
      </c>
      <c r="G4262">
        <v>39.909014999999997</v>
      </c>
      <c r="H4262">
        <v>-104.99095</v>
      </c>
      <c r="I4262">
        <v>0.224</v>
      </c>
      <c r="J4262" s="1" t="s">
        <v>2521</v>
      </c>
      <c r="L4262" s="1" t="s">
        <v>196</v>
      </c>
      <c r="M4262" s="1" t="s">
        <v>47</v>
      </c>
      <c r="N4262" s="1" t="s">
        <v>131</v>
      </c>
      <c r="O4262" s="1" t="s">
        <v>147</v>
      </c>
      <c r="P4262" s="1" t="s">
        <v>199</v>
      </c>
      <c r="Q4262" s="1" t="s">
        <v>440</v>
      </c>
      <c r="R4262" s="1" t="s">
        <v>48</v>
      </c>
      <c r="S4262" s="1" t="s">
        <v>79</v>
      </c>
      <c r="T4262" s="1" t="s">
        <v>206</v>
      </c>
      <c r="U4262" s="2" t="d">
        <v>2019-05-27T08:46:59.99999997206032275</v>
      </c>
      <c r="V4262">
        <v>50</v>
      </c>
      <c r="W4262">
        <v>50</v>
      </c>
      <c r="X4262">
        <v>94</v>
      </c>
      <c r="Y4262">
        <v>24.26</v>
      </c>
      <c r="Z4262">
        <v>10</v>
      </c>
      <c r="AA4262" s="1" t="s">
        <v>65</v>
      </c>
      <c r="AB4262">
        <v>9</v>
      </c>
      <c r="AC4262">
        <v>0</v>
      </c>
      <c r="AD4262" s="1" t="s">
        <v>819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s="1" t="s">
        <v>51</v>
      </c>
      <c r="AS4262" s="1" t="s">
        <v>51</v>
      </c>
      <c r="AT4262" s="1" t="s">
        <v>51</v>
      </c>
      <c r="AU4262" s="1" t="s">
        <v>51</v>
      </c>
    </row>
    <row r="4263" spans="1:47" x14ac:dyDescent="0.25">
      <c r="A4263" s="1" t="s">
        <v>2522</v>
      </c>
      <c r="B4263">
        <v>3</v>
      </c>
      <c r="C4263" s="2" t="d">
        <v>2019-05-27T09:27:42.00000001117587225</v>
      </c>
      <c r="D4263" s="2" t="d">
        <v>2019-05-27T09:56:46.999999936670064675</v>
      </c>
      <c r="E4263">
        <v>39.912236999999998</v>
      </c>
      <c r="F4263">
        <v>-104.990505</v>
      </c>
      <c r="G4263">
        <v>39.909014999999997</v>
      </c>
      <c r="H4263">
        <v>-104.99095</v>
      </c>
      <c r="I4263">
        <v>0.224</v>
      </c>
      <c r="J4263" s="1" t="s">
        <v>2523</v>
      </c>
      <c r="L4263" s="1" t="s">
        <v>196</v>
      </c>
      <c r="M4263" s="1" t="s">
        <v>47</v>
      </c>
      <c r="N4263" s="1" t="s">
        <v>131</v>
      </c>
      <c r="O4263" s="1" t="s">
        <v>147</v>
      </c>
      <c r="P4263" s="1" t="s">
        <v>199</v>
      </c>
      <c r="Q4263" s="1" t="s">
        <v>440</v>
      </c>
      <c r="R4263" s="1" t="s">
        <v>48</v>
      </c>
      <c r="S4263" s="1" t="s">
        <v>79</v>
      </c>
      <c r="T4263" s="1" t="s">
        <v>206</v>
      </c>
      <c r="U4263" s="2" t="d">
        <v>2019-05-27T09:45:00.000</v>
      </c>
      <c r="V4263">
        <v>55</v>
      </c>
      <c r="W4263">
        <v>55</v>
      </c>
      <c r="X4263">
        <v>82</v>
      </c>
      <c r="Y4263">
        <v>24.25</v>
      </c>
      <c r="Z4263">
        <v>10</v>
      </c>
      <c r="AA4263" s="1" t="s">
        <v>58</v>
      </c>
      <c r="AB4263">
        <v>12</v>
      </c>
      <c r="AC4263">
        <v>0</v>
      </c>
      <c r="AD4263" s="1" t="s">
        <v>819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s="1" t="s">
        <v>51</v>
      </c>
      <c r="AS4263" s="1" t="s">
        <v>51</v>
      </c>
      <c r="AT4263" s="1" t="s">
        <v>51</v>
      </c>
      <c r="AU4263" s="1" t="s">
        <v>51</v>
      </c>
    </row>
    <row r="4264" spans="1:47" x14ac:dyDescent="0.25">
      <c r="A4264" s="1" t="s">
        <v>2524</v>
      </c>
      <c r="B4264">
        <v>3</v>
      </c>
      <c r="C4264" s="2" t="d">
        <v>2019-05-27T17:52:26.99999971780925775</v>
      </c>
      <c r="D4264" s="2" t="d">
        <v>2019-05-27T18:21:47.00000000651926050</v>
      </c>
      <c r="E4264">
        <v>39.77178</v>
      </c>
      <c r="F4264">
        <v>-104.81892000000001</v>
      </c>
      <c r="G4264">
        <v>39.772174</v>
      </c>
      <c r="H4264">
        <v>-104.823443</v>
      </c>
      <c r="I4264">
        <v>0.24199999999999999</v>
      </c>
      <c r="J4264" s="1" t="s">
        <v>221</v>
      </c>
      <c r="L4264" s="1" t="s">
        <v>365</v>
      </c>
      <c r="M4264" s="1" t="s">
        <v>47</v>
      </c>
      <c r="N4264" s="1" t="s">
        <v>171</v>
      </c>
      <c r="O4264" s="1" t="s">
        <v>147</v>
      </c>
      <c r="P4264" s="1" t="s">
        <v>199</v>
      </c>
      <c r="Q4264" s="1" t="s">
        <v>241</v>
      </c>
      <c r="R4264" s="1" t="s">
        <v>48</v>
      </c>
      <c r="S4264" s="1" t="s">
        <v>79</v>
      </c>
      <c r="T4264" s="1" t="s">
        <v>204</v>
      </c>
      <c r="U4264" s="2" t="d">
        <v>2019-05-27T17:58:00.00000023748725325</v>
      </c>
      <c r="V4264">
        <v>65</v>
      </c>
      <c r="W4264">
        <v>65</v>
      </c>
      <c r="X4264">
        <v>38</v>
      </c>
      <c r="Y4264">
        <v>24.11</v>
      </c>
      <c r="Z4264">
        <v>10</v>
      </c>
      <c r="AA4264" s="1" t="s">
        <v>71</v>
      </c>
      <c r="AB4264">
        <v>7</v>
      </c>
      <c r="AC4264">
        <v>0</v>
      </c>
      <c r="AD4264" s="1" t="s">
        <v>819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s="1" t="s">
        <v>51</v>
      </c>
      <c r="AS4264" s="1" t="s">
        <v>51</v>
      </c>
      <c r="AT4264" s="1" t="s">
        <v>51</v>
      </c>
      <c r="AU4264" s="1" t="s">
        <v>51</v>
      </c>
    </row>
    <row r="4265" spans="1:47" x14ac:dyDescent="0.25">
      <c r="A4265" s="1" t="s">
        <v>2525</v>
      </c>
      <c r="B4265">
        <v>3</v>
      </c>
      <c r="C4265" s="2" t="d">
        <v>2019-05-27T17:52:26.99999971780925775</v>
      </c>
      <c r="D4265" s="2" t="d">
        <v>2019-05-27T18:21:47.00000000651926050</v>
      </c>
      <c r="E4265">
        <v>39.77178</v>
      </c>
      <c r="F4265">
        <v>-104.81892000000001</v>
      </c>
      <c r="G4265">
        <v>39.772174</v>
      </c>
      <c r="H4265">
        <v>-104.823443</v>
      </c>
      <c r="I4265">
        <v>0.24199999999999999</v>
      </c>
      <c r="J4265" s="1" t="s">
        <v>221</v>
      </c>
      <c r="L4265" s="1" t="s">
        <v>365</v>
      </c>
      <c r="M4265" s="1" t="s">
        <v>47</v>
      </c>
      <c r="N4265" s="1" t="s">
        <v>171</v>
      </c>
      <c r="O4265" s="1" t="s">
        <v>147</v>
      </c>
      <c r="P4265" s="1" t="s">
        <v>199</v>
      </c>
      <c r="Q4265" s="1" t="s">
        <v>241</v>
      </c>
      <c r="R4265" s="1" t="s">
        <v>48</v>
      </c>
      <c r="S4265" s="1" t="s">
        <v>79</v>
      </c>
      <c r="T4265" s="1" t="s">
        <v>204</v>
      </c>
      <c r="U4265" s="2" t="d">
        <v>2019-05-27T17:58:00.00000023748725325</v>
      </c>
      <c r="V4265">
        <v>65</v>
      </c>
      <c r="W4265">
        <v>65</v>
      </c>
      <c r="X4265">
        <v>38</v>
      </c>
      <c r="Y4265">
        <v>24.11</v>
      </c>
      <c r="Z4265">
        <v>10</v>
      </c>
      <c r="AA4265" s="1" t="s">
        <v>71</v>
      </c>
      <c r="AB4265">
        <v>7</v>
      </c>
      <c r="AC4265">
        <v>0</v>
      </c>
      <c r="AD4265" s="1" t="s">
        <v>819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s="1" t="s">
        <v>51</v>
      </c>
      <c r="AS4265" s="1" t="s">
        <v>51</v>
      </c>
      <c r="AT4265" s="1" t="s">
        <v>51</v>
      </c>
      <c r="AU4265" s="1" t="s">
        <v>51</v>
      </c>
    </row>
    <row r="4266" spans="1:47" x14ac:dyDescent="0.25">
      <c r="A4266" s="1" t="s">
        <v>2234</v>
      </c>
      <c r="B4266">
        <v>3</v>
      </c>
      <c r="C4266" s="2" t="d">
        <v>2019-05-27T20:42:16.00000021979212725</v>
      </c>
      <c r="D4266" s="2" t="d">
        <v>2019-05-27T21:09:47.99999977927655175</v>
      </c>
      <c r="E4266">
        <v>39.643813000000002</v>
      </c>
      <c r="F4266">
        <v>-104.91291200000001</v>
      </c>
      <c r="G4266">
        <v>39.647838999999998</v>
      </c>
      <c r="H4266">
        <v>-104.915239</v>
      </c>
      <c r="I4266">
        <v>0.30399999999999999</v>
      </c>
      <c r="J4266" s="1" t="s">
        <v>706</v>
      </c>
      <c r="L4266" s="1" t="s">
        <v>195</v>
      </c>
      <c r="M4266" s="1" t="s">
        <v>47</v>
      </c>
      <c r="N4266" s="1" t="s">
        <v>131</v>
      </c>
      <c r="O4266" s="1" t="s">
        <v>131</v>
      </c>
      <c r="P4266" s="1" t="s">
        <v>199</v>
      </c>
      <c r="Q4266" s="1" t="s">
        <v>415</v>
      </c>
      <c r="R4266" s="1" t="s">
        <v>48</v>
      </c>
      <c r="S4266" s="1" t="s">
        <v>79</v>
      </c>
      <c r="T4266" s="1" t="s">
        <v>201</v>
      </c>
      <c r="U4266" s="2" t="d">
        <v>2019-05-27T20:52:59.99999988824129100</v>
      </c>
      <c r="V4266">
        <v>60</v>
      </c>
      <c r="W4266">
        <v>60</v>
      </c>
      <c r="X4266">
        <v>53</v>
      </c>
      <c r="Y4266">
        <v>23.96</v>
      </c>
      <c r="Z4266">
        <v>10</v>
      </c>
      <c r="AA4266" s="1" t="s">
        <v>65</v>
      </c>
      <c r="AB4266">
        <v>18</v>
      </c>
      <c r="AC4266">
        <v>0</v>
      </c>
      <c r="AD4266" s="1" t="s">
        <v>819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s="1" t="s">
        <v>53</v>
      </c>
      <c r="AS4266" s="1" t="s">
        <v>51</v>
      </c>
      <c r="AT4266" s="1" t="s">
        <v>51</v>
      </c>
      <c r="AU4266" s="1" t="s">
        <v>51</v>
      </c>
    </row>
    <row r="4267" spans="1:47" x14ac:dyDescent="0.25">
      <c r="A4267" s="1" t="s">
        <v>2170</v>
      </c>
      <c r="B4267">
        <v>4</v>
      </c>
      <c r="C4267" s="2" t="d">
        <v>2019-05-27T22:40:00.00000006984918975</v>
      </c>
      <c r="D4267" s="2" t="d">
        <v>2019-05-28T03:20:00.00000013969838625</v>
      </c>
      <c r="E4267">
        <v>40.36083</v>
      </c>
      <c r="F4267">
        <v>-104.98455</v>
      </c>
      <c r="G4267">
        <v>40.331671</v>
      </c>
      <c r="H4267">
        <v>-104.98035</v>
      </c>
      <c r="I4267">
        <v>2.0270000000000001</v>
      </c>
      <c r="J4267" s="1" t="s">
        <v>2171</v>
      </c>
      <c r="L4267" s="1" t="s">
        <v>173</v>
      </c>
      <c r="M4267" s="1" t="s">
        <v>47</v>
      </c>
      <c r="N4267" s="1" t="s">
        <v>304</v>
      </c>
      <c r="O4267" s="1" t="s">
        <v>229</v>
      </c>
      <c r="P4267" s="1" t="s">
        <v>199</v>
      </c>
      <c r="Q4267" s="1" t="s">
        <v>305</v>
      </c>
      <c r="R4267" s="1" t="s">
        <v>48</v>
      </c>
      <c r="S4267" s="1" t="s">
        <v>79</v>
      </c>
      <c r="T4267" s="1" t="s">
        <v>231</v>
      </c>
      <c r="U4267" s="2" t="d">
        <v>2019-05-27T22:56:00.00000005587935450</v>
      </c>
      <c r="V4267">
        <v>51</v>
      </c>
      <c r="W4267">
        <v>51</v>
      </c>
      <c r="X4267">
        <v>71</v>
      </c>
      <c r="Y4267">
        <v>24.81</v>
      </c>
      <c r="Z4267">
        <v>10</v>
      </c>
      <c r="AA4267" s="1" t="s">
        <v>62</v>
      </c>
      <c r="AB4267">
        <v>13</v>
      </c>
      <c r="AC4267">
        <v>0</v>
      </c>
      <c r="AD4267" s="1" t="s">
        <v>819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s="1" t="s">
        <v>53</v>
      </c>
      <c r="AS4267" s="1" t="s">
        <v>53</v>
      </c>
      <c r="AT4267" s="1" t="s">
        <v>53</v>
      </c>
      <c r="AU4267" s="1" t="s">
        <v>53</v>
      </c>
    </row>
    <row r="4268" spans="1:47" x14ac:dyDescent="0.25">
      <c r="A4268" s="1" t="s">
        <v>9505</v>
      </c>
      <c r="B4268">
        <v>2</v>
      </c>
      <c r="C4268" s="2" t="d">
        <v>2019-05-27T22:37:44.99999994412064550</v>
      </c>
      <c r="D4268" s="2" t="d">
        <v>2019-05-27T23:07:26.99999971780925775</v>
      </c>
      <c r="E4268">
        <v>40.366630000000001</v>
      </c>
      <c r="F4268">
        <v>-104.98739999999999</v>
      </c>
      <c r="G4268">
        <v>40.359720000000003</v>
      </c>
      <c r="H4268">
        <v>-104.98401</v>
      </c>
      <c r="I4268">
        <v>0.51</v>
      </c>
      <c r="J4268" s="1" t="s">
        <v>2696</v>
      </c>
      <c r="L4268" s="1" t="s">
        <v>173</v>
      </c>
      <c r="M4268" s="1" t="s">
        <v>47</v>
      </c>
      <c r="N4268" s="1" t="s">
        <v>304</v>
      </c>
      <c r="O4268" s="1" t="s">
        <v>229</v>
      </c>
      <c r="P4268" s="1" t="s">
        <v>199</v>
      </c>
      <c r="Q4268" s="1" t="s">
        <v>305</v>
      </c>
      <c r="R4268" s="1" t="s">
        <v>48</v>
      </c>
      <c r="S4268" s="1" t="s">
        <v>79</v>
      </c>
      <c r="T4268" s="1" t="s">
        <v>231</v>
      </c>
      <c r="U4268" s="2" t="d">
        <v>2019-05-27T22:56:00.00000005587935450</v>
      </c>
      <c r="V4268">
        <v>51</v>
      </c>
      <c r="W4268">
        <v>51</v>
      </c>
      <c r="X4268">
        <v>71</v>
      </c>
      <c r="Y4268">
        <v>24.81</v>
      </c>
      <c r="Z4268">
        <v>10</v>
      </c>
      <c r="AA4268" s="1" t="s">
        <v>62</v>
      </c>
      <c r="AB4268">
        <v>13</v>
      </c>
      <c r="AC4268">
        <v>0</v>
      </c>
      <c r="AD4268" s="1" t="s">
        <v>819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s="1" t="s">
        <v>53</v>
      </c>
      <c r="AS4268" s="1" t="s">
        <v>53</v>
      </c>
      <c r="AT4268" s="1" t="s">
        <v>53</v>
      </c>
      <c r="AU4268" s="1" t="s">
        <v>53</v>
      </c>
    </row>
    <row r="4269" spans="1:47" x14ac:dyDescent="0.25">
      <c r="A4269" s="1" t="s">
        <v>5939</v>
      </c>
      <c r="B4269">
        <v>3</v>
      </c>
      <c r="C4269" s="2" t="d">
        <v>2019-05-28T05:02:30.00000006984918975</v>
      </c>
      <c r="D4269" s="2" t="d">
        <v>2019-05-28T05:31:44.99999981839210125</v>
      </c>
      <c r="E4269">
        <v>39.71143</v>
      </c>
      <c r="F4269">
        <v>-104.99903999999999</v>
      </c>
      <c r="G4269">
        <v>39.713199000000003</v>
      </c>
      <c r="H4269">
        <v>-105.00011000000001</v>
      </c>
      <c r="I4269">
        <v>0.13500000000000001</v>
      </c>
      <c r="J4269" s="1" t="s">
        <v>486</v>
      </c>
      <c r="L4269" s="1" t="s">
        <v>266</v>
      </c>
      <c r="M4269" s="1" t="s">
        <v>47</v>
      </c>
      <c r="N4269" s="1" t="s">
        <v>131</v>
      </c>
      <c r="O4269" s="1" t="s">
        <v>131</v>
      </c>
      <c r="P4269" s="1" t="s">
        <v>199</v>
      </c>
      <c r="Q4269" s="1" t="s">
        <v>361</v>
      </c>
      <c r="R4269" s="1" t="s">
        <v>48</v>
      </c>
      <c r="S4269" s="1" t="s">
        <v>79</v>
      </c>
      <c r="T4269" s="1" t="s">
        <v>201</v>
      </c>
      <c r="U4269" s="2" t="d">
        <v>2019-05-28T04:53:00.000000097788870375</v>
      </c>
      <c r="V4269">
        <v>47</v>
      </c>
      <c r="W4269">
        <v>47</v>
      </c>
      <c r="X4269">
        <v>93</v>
      </c>
      <c r="Y4269">
        <v>23.98</v>
      </c>
      <c r="Z4269">
        <v>9</v>
      </c>
      <c r="AA4269" s="1" t="s">
        <v>60</v>
      </c>
      <c r="AB4269">
        <v>3</v>
      </c>
      <c r="AC4269">
        <v>0</v>
      </c>
      <c r="AD4269" s="1" t="s">
        <v>966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s="1" t="s">
        <v>53</v>
      </c>
      <c r="AS4269" s="1" t="s">
        <v>53</v>
      </c>
      <c r="AT4269" s="1" t="s">
        <v>51</v>
      </c>
      <c r="AU4269" s="1" t="s">
        <v>51</v>
      </c>
    </row>
    <row r="4270" spans="1:47" x14ac:dyDescent="0.25">
      <c r="A4270" s="1" t="s">
        <v>2526</v>
      </c>
      <c r="B4270">
        <v>3</v>
      </c>
      <c r="C4270" s="2" t="d">
        <v>2019-05-28T06:10:46.99999974109232325</v>
      </c>
      <c r="D4270" s="2" t="d">
        <v>2019-05-28T06:39:44.00000031106174050</v>
      </c>
      <c r="E4270">
        <v>39.780670000000001</v>
      </c>
      <c r="F4270">
        <v>-105.13507</v>
      </c>
      <c r="G4270">
        <v>39.780965000000002</v>
      </c>
      <c r="H4270">
        <v>-105.134261</v>
      </c>
      <c r="I4270">
        <v>4.8000000000000001E-2</v>
      </c>
      <c r="J4270" s="1" t="s">
        <v>848</v>
      </c>
      <c r="L4270" s="1" t="s">
        <v>133</v>
      </c>
      <c r="M4270" s="1" t="s">
        <v>47</v>
      </c>
      <c r="N4270" s="1" t="s">
        <v>214</v>
      </c>
      <c r="O4270" s="1" t="s">
        <v>115</v>
      </c>
      <c r="P4270" s="1" t="s">
        <v>199</v>
      </c>
      <c r="Q4270" s="1" t="s">
        <v>215</v>
      </c>
      <c r="R4270" s="1" t="s">
        <v>48</v>
      </c>
      <c r="S4270" s="1" t="s">
        <v>79</v>
      </c>
      <c r="T4270" s="1" t="s">
        <v>206</v>
      </c>
      <c r="U4270" s="2" t="d">
        <v>2019-05-28T06:24:59.99999986030161375</v>
      </c>
      <c r="V4270">
        <v>41</v>
      </c>
      <c r="W4270">
        <v>41</v>
      </c>
      <c r="X4270">
        <v>100</v>
      </c>
      <c r="Y4270">
        <v>24.2</v>
      </c>
      <c r="Z4270">
        <v>10</v>
      </c>
      <c r="AA4270" s="1" t="s">
        <v>63</v>
      </c>
      <c r="AB4270">
        <v>3</v>
      </c>
      <c r="AC4270">
        <v>0</v>
      </c>
      <c r="AD4270" s="1" t="s">
        <v>819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s="1" t="s">
        <v>51</v>
      </c>
      <c r="AS4270" s="1" t="s">
        <v>51</v>
      </c>
      <c r="AT4270" s="1" t="s">
        <v>51</v>
      </c>
      <c r="AU4270" s="1" t="s">
        <v>51</v>
      </c>
    </row>
    <row r="4271" spans="1:47" x14ac:dyDescent="0.25">
      <c r="A4271" s="1" t="s">
        <v>2341</v>
      </c>
      <c r="B4271">
        <v>3</v>
      </c>
      <c r="C4271" s="2" t="d">
        <v>2019-05-28T07:26:31.00000017788261475</v>
      </c>
      <c r="D4271" s="2" t="d">
        <v>2019-05-28T07:56:19.99999970197677375</v>
      </c>
      <c r="E4271">
        <v>39.734789999999997</v>
      </c>
      <c r="F4271">
        <v>-105.01503</v>
      </c>
      <c r="G4271">
        <v>39.736634000000002</v>
      </c>
      <c r="H4271">
        <v>-105.014162</v>
      </c>
      <c r="I4271">
        <v>0.13500000000000001</v>
      </c>
      <c r="J4271" s="1" t="s">
        <v>568</v>
      </c>
      <c r="L4271" s="1" t="s">
        <v>266</v>
      </c>
      <c r="M4271" s="1" t="s">
        <v>47</v>
      </c>
      <c r="N4271" s="1" t="s">
        <v>131</v>
      </c>
      <c r="O4271" s="1" t="s">
        <v>131</v>
      </c>
      <c r="P4271" s="1" t="s">
        <v>199</v>
      </c>
      <c r="Q4271" s="1" t="s">
        <v>311</v>
      </c>
      <c r="R4271" s="1" t="s">
        <v>48</v>
      </c>
      <c r="S4271" s="1" t="s">
        <v>79</v>
      </c>
      <c r="T4271" s="1" t="s">
        <v>206</v>
      </c>
      <c r="U4271" s="2" t="d">
        <v>2019-05-28T07:47:00.00000018160789875</v>
      </c>
      <c r="V4271">
        <v>46</v>
      </c>
      <c r="W4271">
        <v>46</v>
      </c>
      <c r="X4271">
        <v>87</v>
      </c>
      <c r="Y4271">
        <v>24.2</v>
      </c>
      <c r="Z4271">
        <v>10</v>
      </c>
      <c r="AA4271" s="1" t="s">
        <v>65</v>
      </c>
      <c r="AB4271">
        <v>3</v>
      </c>
      <c r="AC4271">
        <v>0</v>
      </c>
      <c r="AD4271" s="1" t="s">
        <v>819</v>
      </c>
      <c r="AE4271" t="b">
        <v>0</v>
      </c>
      <c r="AF4271" t="b">
        <v>0</v>
      </c>
      <c r="AG4271" t="b">
        <v>0</v>
      </c>
      <c r="AH4271" t="b">
        <v>0</v>
      </c>
      <c r="AI4271" t="b">
        <v>1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s="1" t="s">
        <v>51</v>
      </c>
      <c r="AS4271" s="1" t="s">
        <v>51</v>
      </c>
      <c r="AT4271" s="1" t="s">
        <v>51</v>
      </c>
      <c r="AU4271" s="1" t="s">
        <v>51</v>
      </c>
    </row>
    <row r="4272" spans="1:47" x14ac:dyDescent="0.25">
      <c r="A4272" s="1" t="s">
        <v>4844</v>
      </c>
      <c r="B4272">
        <v>3</v>
      </c>
      <c r="C4272" s="2" t="d">
        <v>2019-05-28T07:25:02.99999972339719725</v>
      </c>
      <c r="D4272" s="2" t="d">
        <v>2019-05-28T07:54:21.99999977834522400</v>
      </c>
      <c r="E4272">
        <v>40.386397000000002</v>
      </c>
      <c r="F4272">
        <v>-104.99325</v>
      </c>
      <c r="G4272">
        <v>40.393188000000002</v>
      </c>
      <c r="H4272">
        <v>-104.99319</v>
      </c>
      <c r="I4272">
        <v>0.46899999999999997</v>
      </c>
      <c r="J4272" s="1" t="s">
        <v>445</v>
      </c>
      <c r="L4272" s="1" t="s">
        <v>195</v>
      </c>
      <c r="M4272" s="1" t="s">
        <v>47</v>
      </c>
      <c r="N4272" s="1" t="s">
        <v>304</v>
      </c>
      <c r="O4272" s="1" t="s">
        <v>229</v>
      </c>
      <c r="P4272" s="1" t="s">
        <v>199</v>
      </c>
      <c r="Q4272" s="1" t="s">
        <v>305</v>
      </c>
      <c r="R4272" s="1" t="s">
        <v>48</v>
      </c>
      <c r="S4272" s="1" t="s">
        <v>79</v>
      </c>
      <c r="T4272" s="1" t="s">
        <v>231</v>
      </c>
      <c r="U4272" s="2" t="d">
        <v>2019-05-28T06:56:00.00000026542693050</v>
      </c>
      <c r="V4272">
        <v>42</v>
      </c>
      <c r="W4272">
        <v>35</v>
      </c>
      <c r="X4272">
        <v>92</v>
      </c>
      <c r="Y4272">
        <v>24.82</v>
      </c>
      <c r="Z4272">
        <v>10</v>
      </c>
      <c r="AA4272" s="1" t="s">
        <v>65</v>
      </c>
      <c r="AB4272">
        <v>13</v>
      </c>
      <c r="AC4272">
        <v>0.16</v>
      </c>
      <c r="AD4272" s="1" t="s">
        <v>1204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s="1" t="s">
        <v>51</v>
      </c>
      <c r="AS4272" s="1" t="s">
        <v>51</v>
      </c>
      <c r="AT4272" s="1" t="s">
        <v>51</v>
      </c>
      <c r="AU4272" s="1" t="s">
        <v>51</v>
      </c>
    </row>
    <row r="4273" spans="1:47" x14ac:dyDescent="0.25">
      <c r="A4273" s="1" t="s">
        <v>961</v>
      </c>
      <c r="B4273">
        <v>3</v>
      </c>
      <c r="C4273" s="2" t="d">
        <v>2019-05-28T08:43:02.00000028591603300</v>
      </c>
      <c r="D4273" s="2" t="d">
        <v>2019-05-28T09:12:23.99999978486448450</v>
      </c>
      <c r="E4273">
        <v>39.725580000000001</v>
      </c>
      <c r="F4273">
        <v>-105.05895200000001</v>
      </c>
      <c r="G4273">
        <v>39.725580000000001</v>
      </c>
      <c r="H4273">
        <v>-105.05895</v>
      </c>
      <c r="I4273">
        <v>0</v>
      </c>
      <c r="J4273" s="1" t="s">
        <v>496</v>
      </c>
      <c r="L4273" s="1" t="s">
        <v>586</v>
      </c>
      <c r="M4273" s="1" t="s">
        <v>47</v>
      </c>
      <c r="N4273" s="1" t="s">
        <v>131</v>
      </c>
      <c r="O4273" s="1" t="s">
        <v>115</v>
      </c>
      <c r="P4273" s="1" t="s">
        <v>199</v>
      </c>
      <c r="Q4273" s="1" t="s">
        <v>497</v>
      </c>
      <c r="R4273" s="1" t="s">
        <v>48</v>
      </c>
      <c r="S4273" s="1" t="s">
        <v>79</v>
      </c>
      <c r="T4273" s="1" t="s">
        <v>206</v>
      </c>
      <c r="U4273" s="2" t="d">
        <v>2019-05-28T07:47:00.00000018160789875</v>
      </c>
      <c r="V4273">
        <v>46</v>
      </c>
      <c r="W4273">
        <v>46</v>
      </c>
      <c r="X4273">
        <v>87</v>
      </c>
      <c r="Y4273">
        <v>24.2</v>
      </c>
      <c r="Z4273">
        <v>10</v>
      </c>
      <c r="AA4273" s="1" t="s">
        <v>65</v>
      </c>
      <c r="AB4273">
        <v>3</v>
      </c>
      <c r="AC4273">
        <v>0</v>
      </c>
      <c r="AD4273" s="1" t="s">
        <v>819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s="1" t="s">
        <v>51</v>
      </c>
      <c r="AS4273" s="1" t="s">
        <v>51</v>
      </c>
      <c r="AT4273" s="1" t="s">
        <v>51</v>
      </c>
      <c r="AU4273" s="1" t="s">
        <v>51</v>
      </c>
    </row>
    <row r="4274" spans="1:47" x14ac:dyDescent="0.25">
      <c r="A4274" s="1" t="s">
        <v>2527</v>
      </c>
      <c r="B4274">
        <v>3</v>
      </c>
      <c r="C4274" s="2" t="d">
        <v>2019-05-28T09:01:02.000000034458935050</v>
      </c>
      <c r="D4274" s="2" t="d">
        <v>2019-05-28T09:30:24.00000016205013075</v>
      </c>
      <c r="E4274">
        <v>39.633490999999999</v>
      </c>
      <c r="F4274">
        <v>-105.161951</v>
      </c>
      <c r="G4274">
        <v>39.633389999999999</v>
      </c>
      <c r="H4274">
        <v>-105.16182999999999</v>
      </c>
      <c r="I4274">
        <v>8.9999999999999993E-3</v>
      </c>
      <c r="J4274" s="1" t="s">
        <v>2528</v>
      </c>
      <c r="L4274" s="1" t="s">
        <v>481</v>
      </c>
      <c r="M4274" s="1" t="s">
        <v>47</v>
      </c>
      <c r="N4274" s="1" t="s">
        <v>180</v>
      </c>
      <c r="O4274" s="1" t="s">
        <v>115</v>
      </c>
      <c r="P4274" s="1" t="s">
        <v>199</v>
      </c>
      <c r="Q4274" s="1" t="s">
        <v>724</v>
      </c>
      <c r="R4274" s="1" t="s">
        <v>48</v>
      </c>
      <c r="S4274" s="1" t="s">
        <v>79</v>
      </c>
      <c r="T4274" s="1" t="s">
        <v>206</v>
      </c>
      <c r="U4274" s="2" t="d">
        <v>2019-05-28T09:45:00.000</v>
      </c>
      <c r="V4274">
        <v>50</v>
      </c>
      <c r="W4274">
        <v>50</v>
      </c>
      <c r="X4274">
        <v>71</v>
      </c>
      <c r="Y4274">
        <v>24.2</v>
      </c>
      <c r="Z4274">
        <v>10</v>
      </c>
      <c r="AA4274" s="1" t="s">
        <v>61</v>
      </c>
      <c r="AB4274">
        <v>6</v>
      </c>
      <c r="AC4274">
        <v>0</v>
      </c>
      <c r="AD4274" s="1" t="s">
        <v>819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s="1" t="s">
        <v>51</v>
      </c>
      <c r="AS4274" s="1" t="s">
        <v>51</v>
      </c>
      <c r="AT4274" s="1" t="s">
        <v>51</v>
      </c>
      <c r="AU4274" s="1" t="s">
        <v>51</v>
      </c>
    </row>
    <row r="4275" spans="1:47" x14ac:dyDescent="0.25">
      <c r="A4275" s="1" t="s">
        <v>2529</v>
      </c>
      <c r="B4275">
        <v>3</v>
      </c>
      <c r="C4275" s="2" t="d">
        <v>2019-05-28T09:01:02.000000034458935050</v>
      </c>
      <c r="D4275" s="2" t="d">
        <v>2019-05-28T09:30:24.00000016205013075</v>
      </c>
      <c r="E4275">
        <v>39.63373</v>
      </c>
      <c r="F4275">
        <v>-105.16188</v>
      </c>
      <c r="G4275">
        <v>39.634113999999997</v>
      </c>
      <c r="H4275">
        <v>-105.162305</v>
      </c>
      <c r="I4275">
        <v>3.5000000000000003E-2</v>
      </c>
      <c r="J4275" s="1" t="s">
        <v>1123</v>
      </c>
      <c r="L4275" s="1" t="s">
        <v>406</v>
      </c>
      <c r="M4275" s="1" t="s">
        <v>47</v>
      </c>
      <c r="N4275" s="1" t="s">
        <v>180</v>
      </c>
      <c r="O4275" s="1" t="s">
        <v>115</v>
      </c>
      <c r="P4275" s="1" t="s">
        <v>199</v>
      </c>
      <c r="Q4275" s="1" t="s">
        <v>724</v>
      </c>
      <c r="R4275" s="1" t="s">
        <v>48</v>
      </c>
      <c r="S4275" s="1" t="s">
        <v>79</v>
      </c>
      <c r="T4275" s="1" t="s">
        <v>206</v>
      </c>
      <c r="U4275" s="2" t="d">
        <v>2019-05-28T09:45:00.000</v>
      </c>
      <c r="V4275">
        <v>50</v>
      </c>
      <c r="W4275">
        <v>50</v>
      </c>
      <c r="X4275">
        <v>71</v>
      </c>
      <c r="Y4275">
        <v>24.2</v>
      </c>
      <c r="Z4275">
        <v>10</v>
      </c>
      <c r="AA4275" s="1" t="s">
        <v>61</v>
      </c>
      <c r="AB4275">
        <v>6</v>
      </c>
      <c r="AC4275">
        <v>0</v>
      </c>
      <c r="AD4275" s="1" t="s">
        <v>819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s="1" t="s">
        <v>51</v>
      </c>
      <c r="AS4275" s="1" t="s">
        <v>51</v>
      </c>
      <c r="AT4275" s="1" t="s">
        <v>51</v>
      </c>
      <c r="AU4275" s="1" t="s">
        <v>51</v>
      </c>
    </row>
    <row r="4276" spans="1:47" x14ac:dyDescent="0.25">
      <c r="A4276" s="1" t="s">
        <v>1382</v>
      </c>
      <c r="B4276">
        <v>3</v>
      </c>
      <c r="C4276" s="2" t="d">
        <v>2019-05-28T13:28:48.00000014249235600</v>
      </c>
      <c r="D4276" s="2" t="d">
        <v>2019-05-28T13:58:09.00000003632157975</v>
      </c>
      <c r="E4276">
        <v>40.040619999999997</v>
      </c>
      <c r="F4276">
        <v>-104.98036999999999</v>
      </c>
      <c r="G4276">
        <v>40.045217999999998</v>
      </c>
      <c r="H4276">
        <v>-104.98035</v>
      </c>
      <c r="I4276">
        <v>0.318</v>
      </c>
      <c r="J4276" s="1" t="s">
        <v>343</v>
      </c>
      <c r="L4276" s="1" t="s">
        <v>266</v>
      </c>
      <c r="M4276" s="1" t="s">
        <v>47</v>
      </c>
      <c r="N4276" s="1" t="s">
        <v>116</v>
      </c>
      <c r="O4276" s="1" t="s">
        <v>210</v>
      </c>
      <c r="P4276" s="1" t="s">
        <v>199</v>
      </c>
      <c r="Q4276" s="1" t="s">
        <v>344</v>
      </c>
      <c r="R4276" s="1" t="s">
        <v>48</v>
      </c>
      <c r="S4276" s="1" t="s">
        <v>79</v>
      </c>
      <c r="T4276" s="1" t="s">
        <v>273</v>
      </c>
      <c r="U4276" s="2" t="d">
        <v>2019-05-28T14:35:59.99999970663339225</v>
      </c>
      <c r="V4276">
        <v>52</v>
      </c>
      <c r="W4276">
        <v>52</v>
      </c>
      <c r="X4276">
        <v>56</v>
      </c>
      <c r="Y4276">
        <v>24.71</v>
      </c>
      <c r="Z4276">
        <v>10</v>
      </c>
      <c r="AA4276" s="1" t="s">
        <v>58</v>
      </c>
      <c r="AB4276">
        <v>16</v>
      </c>
      <c r="AC4276">
        <v>0</v>
      </c>
      <c r="AD4276" s="1" t="s">
        <v>1218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s="1" t="s">
        <v>51</v>
      </c>
      <c r="AS4276" s="1" t="s">
        <v>51</v>
      </c>
      <c r="AT4276" s="1" t="s">
        <v>51</v>
      </c>
      <c r="AU4276" s="1" t="s">
        <v>51</v>
      </c>
    </row>
    <row r="4277" spans="1:47" x14ac:dyDescent="0.25">
      <c r="A4277" s="1" t="s">
        <v>3285</v>
      </c>
      <c r="B4277">
        <v>3</v>
      </c>
      <c r="C4277" s="2" t="d">
        <v>2019-05-28T11:16:46.99999986682087425</v>
      </c>
      <c r="D4277" s="2" t="d">
        <v>2019-05-28T11:46:21.99999989010393300</v>
      </c>
      <c r="E4277">
        <v>38.312159999999999</v>
      </c>
      <c r="F4277">
        <v>-104.61487</v>
      </c>
      <c r="G4277">
        <v>38.303899999999999</v>
      </c>
      <c r="H4277">
        <v>-104.61311000000001</v>
      </c>
      <c r="I4277">
        <v>0.57899999999999996</v>
      </c>
      <c r="J4277" s="1" t="s">
        <v>601</v>
      </c>
      <c r="L4277" s="1" t="s">
        <v>327</v>
      </c>
      <c r="M4277" s="1" t="s">
        <v>47</v>
      </c>
      <c r="N4277" s="1" t="s">
        <v>412</v>
      </c>
      <c r="O4277" s="1" t="s">
        <v>412</v>
      </c>
      <c r="P4277" s="1" t="s">
        <v>199</v>
      </c>
      <c r="Q4277" s="1" t="s">
        <v>413</v>
      </c>
      <c r="R4277" s="1" t="s">
        <v>48</v>
      </c>
      <c r="S4277" s="1" t="s">
        <v>79</v>
      </c>
      <c r="T4277" s="1" t="s">
        <v>414</v>
      </c>
      <c r="U4277" s="2" t="d">
        <v>2019-05-28T10:53:00.000000097788870375</v>
      </c>
      <c r="V4277">
        <v>66</v>
      </c>
      <c r="W4277">
        <v>66</v>
      </c>
      <c r="X4277">
        <v>20</v>
      </c>
      <c r="Y4277">
        <v>24.98</v>
      </c>
      <c r="Z4277">
        <v>10</v>
      </c>
      <c r="AA4277" s="1" t="s">
        <v>55</v>
      </c>
      <c r="AB4277">
        <v>13</v>
      </c>
      <c r="AC4277">
        <v>0</v>
      </c>
      <c r="AD4277" s="1" t="s">
        <v>50</v>
      </c>
      <c r="AE4277" t="b">
        <v>0</v>
      </c>
      <c r="AF4277" t="b">
        <v>0</v>
      </c>
      <c r="AG4277" t="b">
        <v>0</v>
      </c>
      <c r="AH4277" t="b">
        <v>0</v>
      </c>
      <c r="AI4277" t="b">
        <v>1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s="1" t="s">
        <v>51</v>
      </c>
      <c r="AS4277" s="1" t="s">
        <v>51</v>
      </c>
      <c r="AT4277" s="1" t="s">
        <v>51</v>
      </c>
      <c r="AU4277" s="1" t="s">
        <v>51</v>
      </c>
    </row>
    <row r="4278" spans="1:47" x14ac:dyDescent="0.25">
      <c r="A4278" s="1" t="s">
        <v>2530</v>
      </c>
      <c r="B4278">
        <v>3</v>
      </c>
      <c r="C4278" s="2" t="d">
        <v>2019-05-28T11:52:46.99999999254941850</v>
      </c>
      <c r="D4278" s="2" t="d">
        <v>2019-05-28T12:22:20.99999978207051475</v>
      </c>
      <c r="E4278">
        <v>39.723457000000003</v>
      </c>
      <c r="F4278">
        <v>-105.011526</v>
      </c>
      <c r="G4278">
        <v>39.72184</v>
      </c>
      <c r="H4278">
        <v>-105.00936</v>
      </c>
      <c r="I4278">
        <v>0.16</v>
      </c>
      <c r="J4278" s="1" t="s">
        <v>398</v>
      </c>
      <c r="L4278" s="1" t="s">
        <v>195</v>
      </c>
      <c r="M4278" s="1" t="s">
        <v>47</v>
      </c>
      <c r="N4278" s="1" t="s">
        <v>131</v>
      </c>
      <c r="O4278" s="1" t="s">
        <v>131</v>
      </c>
      <c r="P4278" s="1" t="s">
        <v>199</v>
      </c>
      <c r="Q4278" s="1" t="s">
        <v>311</v>
      </c>
      <c r="R4278" s="1" t="s">
        <v>48</v>
      </c>
      <c r="S4278" s="1" t="s">
        <v>79</v>
      </c>
      <c r="T4278" s="1" t="s">
        <v>206</v>
      </c>
      <c r="U4278" s="2" t="d">
        <v>2019-05-28T11:45:00.00000020954757600</v>
      </c>
      <c r="V4278">
        <v>54</v>
      </c>
      <c r="W4278">
        <v>54</v>
      </c>
      <c r="X4278">
        <v>58</v>
      </c>
      <c r="Y4278">
        <v>24.2</v>
      </c>
      <c r="Z4278">
        <v>10</v>
      </c>
      <c r="AA4278" s="1" t="s">
        <v>58</v>
      </c>
      <c r="AB4278">
        <v>6</v>
      </c>
      <c r="AC4278">
        <v>0</v>
      </c>
      <c r="AD4278" s="1" t="s">
        <v>819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s="1" t="s">
        <v>51</v>
      </c>
      <c r="AS4278" s="1" t="s">
        <v>51</v>
      </c>
      <c r="AT4278" s="1" t="s">
        <v>51</v>
      </c>
      <c r="AU4278" s="1" t="s">
        <v>51</v>
      </c>
    </row>
    <row r="4279" spans="1:47" x14ac:dyDescent="0.25">
      <c r="A4279" s="1" t="s">
        <v>2989</v>
      </c>
      <c r="B4279">
        <v>3</v>
      </c>
      <c r="C4279" s="2" t="d">
        <v>2019-05-28T12:50:29.99999981839210125</v>
      </c>
      <c r="D4279" s="2" t="d">
        <v>2019-05-28T13:20:23.00000027753413050</v>
      </c>
      <c r="E4279">
        <v>39.531770000000002</v>
      </c>
      <c r="F4279">
        <v>-104.86793</v>
      </c>
      <c r="G4279">
        <v>39.537154000000001</v>
      </c>
      <c r="H4279">
        <v>-104.868399</v>
      </c>
      <c r="I4279">
        <v>0.373</v>
      </c>
      <c r="J4279" s="1" t="s">
        <v>573</v>
      </c>
      <c r="L4279" s="1" t="s">
        <v>266</v>
      </c>
      <c r="M4279" s="1" t="s">
        <v>47</v>
      </c>
      <c r="N4279" s="1" t="s">
        <v>174</v>
      </c>
      <c r="O4279" s="1" t="s">
        <v>121</v>
      </c>
      <c r="P4279" s="1" t="s">
        <v>199</v>
      </c>
      <c r="Q4279" s="1" t="s">
        <v>312</v>
      </c>
      <c r="R4279" s="1" t="s">
        <v>48</v>
      </c>
      <c r="S4279" s="1" t="s">
        <v>79</v>
      </c>
      <c r="T4279" s="1" t="s">
        <v>201</v>
      </c>
      <c r="U4279" s="2" t="d">
        <v>2019-05-28T12:53:00.00000030733644975</v>
      </c>
      <c r="V4279">
        <v>56</v>
      </c>
      <c r="W4279">
        <v>56</v>
      </c>
      <c r="X4279">
        <v>44</v>
      </c>
      <c r="Y4279">
        <v>23.96</v>
      </c>
      <c r="Z4279">
        <v>10</v>
      </c>
      <c r="AA4279" s="1" t="s">
        <v>58</v>
      </c>
      <c r="AB4279">
        <v>12</v>
      </c>
      <c r="AC4279">
        <v>0</v>
      </c>
      <c r="AD4279" s="1" t="s">
        <v>966</v>
      </c>
      <c r="AE4279" t="b">
        <v>0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s="1" t="s">
        <v>51</v>
      </c>
      <c r="AS4279" s="1" t="s">
        <v>51</v>
      </c>
      <c r="AT4279" s="1" t="s">
        <v>51</v>
      </c>
      <c r="AU4279" s="1" t="s">
        <v>51</v>
      </c>
    </row>
    <row r="4280" spans="1:47" x14ac:dyDescent="0.25">
      <c r="A4280" s="1" t="s">
        <v>2990</v>
      </c>
      <c r="B4280">
        <v>3</v>
      </c>
      <c r="C4280" s="2" t="d">
        <v>2019-05-28T13:26:31.00000017788261475</v>
      </c>
      <c r="D4280" s="2" t="d">
        <v>2019-05-28T13:56:22.9999997746199400</v>
      </c>
      <c r="E4280">
        <v>39.773170999999998</v>
      </c>
      <c r="F4280">
        <v>-104.83734699999999</v>
      </c>
      <c r="G4280">
        <v>39.77317</v>
      </c>
      <c r="H4280">
        <v>-104.83733700000001</v>
      </c>
      <c r="I4280">
        <v>1E-3</v>
      </c>
      <c r="J4280" s="1" t="s">
        <v>221</v>
      </c>
      <c r="L4280" s="1" t="s">
        <v>133</v>
      </c>
      <c r="M4280" s="1" t="s">
        <v>47</v>
      </c>
      <c r="N4280" s="1" t="s">
        <v>131</v>
      </c>
      <c r="O4280" s="1" t="s">
        <v>131</v>
      </c>
      <c r="P4280" s="1" t="s">
        <v>199</v>
      </c>
      <c r="Q4280" s="1" t="s">
        <v>300</v>
      </c>
      <c r="R4280" s="1" t="s">
        <v>48</v>
      </c>
      <c r="S4280" s="1" t="s">
        <v>79</v>
      </c>
      <c r="T4280" s="1" t="s">
        <v>204</v>
      </c>
      <c r="U4280" s="2" t="d">
        <v>2019-05-28T13:21:59.99999969266355025</v>
      </c>
      <c r="V4280">
        <v>52</v>
      </c>
      <c r="W4280">
        <v>52</v>
      </c>
      <c r="X4280">
        <v>62</v>
      </c>
      <c r="Y4280">
        <v>24.17</v>
      </c>
      <c r="Z4280">
        <v>10</v>
      </c>
      <c r="AA4280" s="1" t="s">
        <v>58</v>
      </c>
      <c r="AB4280">
        <v>12</v>
      </c>
      <c r="AC4280">
        <v>0</v>
      </c>
      <c r="AD4280" s="1" t="s">
        <v>966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s="1" t="s">
        <v>51</v>
      </c>
      <c r="AS4280" s="1" t="s">
        <v>51</v>
      </c>
      <c r="AT4280" s="1" t="s">
        <v>51</v>
      </c>
      <c r="AU4280" s="1" t="s">
        <v>51</v>
      </c>
    </row>
    <row r="4281" spans="1:47" x14ac:dyDescent="0.25">
      <c r="A4281" s="1" t="s">
        <v>9506</v>
      </c>
      <c r="B4281">
        <v>2</v>
      </c>
      <c r="C4281" s="2" t="d">
        <v>2019-05-28T14:13:03.99999991524964725</v>
      </c>
      <c r="D4281" s="2" t="d">
        <v>2019-05-28T14:40:53.99999991059303550</v>
      </c>
      <c r="E4281">
        <v>38.896720000000002</v>
      </c>
      <c r="F4281">
        <v>-104.842626</v>
      </c>
      <c r="G4281">
        <v>38.89667</v>
      </c>
      <c r="H4281">
        <v>-104.84590900000001</v>
      </c>
      <c r="I4281">
        <v>0.17699999999999999</v>
      </c>
      <c r="J4281" s="1" t="s">
        <v>9507</v>
      </c>
      <c r="K4281">
        <v>890</v>
      </c>
      <c r="L4281" s="1" t="s">
        <v>6715</v>
      </c>
      <c r="M4281" s="1" t="s">
        <v>97</v>
      </c>
      <c r="N4281" s="1" t="s">
        <v>233</v>
      </c>
      <c r="O4281" s="1" t="s">
        <v>194</v>
      </c>
      <c r="P4281" s="1" t="s">
        <v>199</v>
      </c>
      <c r="Q4281" s="1" t="s">
        <v>9508</v>
      </c>
      <c r="R4281" s="1" t="s">
        <v>48</v>
      </c>
      <c r="S4281" s="1" t="s">
        <v>79</v>
      </c>
      <c r="T4281" s="1" t="s">
        <v>235</v>
      </c>
      <c r="U4281" s="2" t="d">
        <v>2019-05-28T14:10:59.99999984633177850</v>
      </c>
      <c r="V4281">
        <v>48</v>
      </c>
      <c r="W4281">
        <v>42</v>
      </c>
      <c r="X4281">
        <v>71</v>
      </c>
      <c r="Y4281">
        <v>23.37</v>
      </c>
      <c r="Z4281">
        <v>10</v>
      </c>
      <c r="AA4281" s="1" t="s">
        <v>65</v>
      </c>
      <c r="AB4281">
        <v>16</v>
      </c>
      <c r="AC4281">
        <v>0</v>
      </c>
      <c r="AD4281" s="1" t="s">
        <v>1210</v>
      </c>
      <c r="AE4281" t="b">
        <v>0</v>
      </c>
      <c r="AF4281" t="b">
        <v>0</v>
      </c>
      <c r="AG4281" t="b">
        <v>1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s="1" t="s">
        <v>51</v>
      </c>
      <c r="AS4281" s="1" t="s">
        <v>51</v>
      </c>
      <c r="AT4281" s="1" t="s">
        <v>51</v>
      </c>
      <c r="AU4281" s="1" t="s">
        <v>51</v>
      </c>
    </row>
    <row r="4282" spans="1:47" x14ac:dyDescent="0.25">
      <c r="A4282" s="1" t="s">
        <v>2991</v>
      </c>
      <c r="B4282">
        <v>3</v>
      </c>
      <c r="C4282" s="2" t="d">
        <v>2019-05-28T13:33:17.99999976530670975</v>
      </c>
      <c r="D4282" s="2" t="d">
        <v>2019-05-28T14:03:02.00000000651926050</v>
      </c>
      <c r="E4282">
        <v>39.773611000000002</v>
      </c>
      <c r="F4282">
        <v>-104.84257700000001</v>
      </c>
      <c r="G4282">
        <v>39.772889999999997</v>
      </c>
      <c r="H4282">
        <v>-104.83398</v>
      </c>
      <c r="I4282">
        <v>0.45900000000000002</v>
      </c>
      <c r="J4282" s="1" t="s">
        <v>2992</v>
      </c>
      <c r="L4282" s="1" t="s">
        <v>133</v>
      </c>
      <c r="M4282" s="1" t="s">
        <v>47</v>
      </c>
      <c r="N4282" s="1" t="s">
        <v>131</v>
      </c>
      <c r="O4282" s="1" t="s">
        <v>131</v>
      </c>
      <c r="P4282" s="1" t="s">
        <v>199</v>
      </c>
      <c r="Q4282" s="1" t="s">
        <v>300</v>
      </c>
      <c r="R4282" s="1" t="s">
        <v>48</v>
      </c>
      <c r="S4282" s="1" t="s">
        <v>79</v>
      </c>
      <c r="T4282" s="1" t="s">
        <v>204</v>
      </c>
      <c r="U4282" s="2" t="d">
        <v>2019-05-28T13:21:59.99999969266355025</v>
      </c>
      <c r="V4282">
        <v>52</v>
      </c>
      <c r="W4282">
        <v>52</v>
      </c>
      <c r="X4282">
        <v>62</v>
      </c>
      <c r="Y4282">
        <v>24.17</v>
      </c>
      <c r="Z4282">
        <v>10</v>
      </c>
      <c r="AA4282" s="1" t="s">
        <v>58</v>
      </c>
      <c r="AB4282">
        <v>12</v>
      </c>
      <c r="AC4282">
        <v>0</v>
      </c>
      <c r="AD4282" s="1" t="s">
        <v>966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s="1" t="s">
        <v>51</v>
      </c>
      <c r="AS4282" s="1" t="s">
        <v>51</v>
      </c>
      <c r="AT4282" s="1" t="s">
        <v>51</v>
      </c>
      <c r="AU4282" s="1" t="s">
        <v>51</v>
      </c>
    </row>
    <row r="4283" spans="1:47" x14ac:dyDescent="0.25">
      <c r="A4283" s="1" t="s">
        <v>9509</v>
      </c>
      <c r="B4283">
        <v>2</v>
      </c>
      <c r="C4283" s="2" t="d">
        <v>2019-05-28T14:15:17.999999807216226975</v>
      </c>
      <c r="D4283" s="2" t="d">
        <v>2019-05-28T14:42:59.99999981839210125</v>
      </c>
      <c r="E4283">
        <v>39.773611000000002</v>
      </c>
      <c r="F4283">
        <v>-104.84257700000001</v>
      </c>
      <c r="G4283">
        <v>39.772889999999997</v>
      </c>
      <c r="H4283">
        <v>-104.83398</v>
      </c>
      <c r="I4283">
        <v>0.45900000000000002</v>
      </c>
      <c r="J4283" s="1" t="s">
        <v>9510</v>
      </c>
      <c r="L4283" s="1" t="s">
        <v>133</v>
      </c>
      <c r="M4283" s="1" t="s">
        <v>47</v>
      </c>
      <c r="N4283" s="1" t="s">
        <v>131</v>
      </c>
      <c r="O4283" s="1" t="s">
        <v>131</v>
      </c>
      <c r="P4283" s="1" t="s">
        <v>199</v>
      </c>
      <c r="Q4283" s="1" t="s">
        <v>300</v>
      </c>
      <c r="R4283" s="1" t="s">
        <v>48</v>
      </c>
      <c r="S4283" s="1" t="s">
        <v>79</v>
      </c>
      <c r="T4283" s="1" t="s">
        <v>204</v>
      </c>
      <c r="U4283" s="2" t="d">
        <v>2019-05-28T13:57:59.99999981839210125</v>
      </c>
      <c r="V4283">
        <v>55</v>
      </c>
      <c r="W4283">
        <v>55</v>
      </c>
      <c r="X4283">
        <v>55</v>
      </c>
      <c r="Y4283">
        <v>24.18</v>
      </c>
      <c r="Z4283">
        <v>10</v>
      </c>
      <c r="AA4283" s="1" t="s">
        <v>58</v>
      </c>
      <c r="AB4283">
        <v>7</v>
      </c>
      <c r="AC4283">
        <v>0</v>
      </c>
      <c r="AD4283" s="1" t="s">
        <v>819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s="1" t="s">
        <v>51</v>
      </c>
      <c r="AS4283" s="1" t="s">
        <v>51</v>
      </c>
      <c r="AT4283" s="1" t="s">
        <v>51</v>
      </c>
      <c r="AU4283" s="1" t="s">
        <v>51</v>
      </c>
    </row>
    <row r="4284" spans="1:47" x14ac:dyDescent="0.25">
      <c r="A4284" s="1" t="s">
        <v>1383</v>
      </c>
      <c r="B4284">
        <v>3</v>
      </c>
      <c r="C4284" s="2" t="d">
        <v>2019-05-28T14:20:31.00000005215406375</v>
      </c>
      <c r="D4284" s="2" t="d">
        <v>2019-05-28T14:36:23.0000000540167125</v>
      </c>
      <c r="E4284">
        <v>39.987149000000002</v>
      </c>
      <c r="F4284">
        <v>-104.98768</v>
      </c>
      <c r="G4284">
        <v>39.980871</v>
      </c>
      <c r="H4284">
        <v>-104.98823</v>
      </c>
      <c r="I4284">
        <v>0.435</v>
      </c>
      <c r="J4284" s="1" t="s">
        <v>561</v>
      </c>
      <c r="L4284" s="1" t="s">
        <v>173</v>
      </c>
      <c r="M4284" s="1" t="s">
        <v>47</v>
      </c>
      <c r="N4284" s="1" t="s">
        <v>245</v>
      </c>
      <c r="O4284" s="1" t="s">
        <v>245</v>
      </c>
      <c r="P4284" s="1" t="s">
        <v>199</v>
      </c>
      <c r="Q4284" s="1" t="s">
        <v>272</v>
      </c>
      <c r="R4284" s="1" t="s">
        <v>48</v>
      </c>
      <c r="S4284" s="1" t="s">
        <v>79</v>
      </c>
      <c r="T4284" s="1" t="s">
        <v>273</v>
      </c>
      <c r="U4284" s="2" t="d">
        <v>2019-05-28T14:35:59.99999970663339225</v>
      </c>
      <c r="V4284">
        <v>52</v>
      </c>
      <c r="W4284">
        <v>52</v>
      </c>
      <c r="X4284">
        <v>56</v>
      </c>
      <c r="Y4284">
        <v>24.71</v>
      </c>
      <c r="Z4284">
        <v>10</v>
      </c>
      <c r="AA4284" s="1" t="s">
        <v>58</v>
      </c>
      <c r="AB4284">
        <v>16</v>
      </c>
      <c r="AC4284">
        <v>0</v>
      </c>
      <c r="AD4284" s="1" t="s">
        <v>1218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s="1" t="s">
        <v>51</v>
      </c>
      <c r="AS4284" s="1" t="s">
        <v>51</v>
      </c>
      <c r="AT4284" s="1" t="s">
        <v>51</v>
      </c>
      <c r="AU4284" s="1" t="s">
        <v>51</v>
      </c>
    </row>
    <row r="4285" spans="1:47" x14ac:dyDescent="0.25">
      <c r="A4285" s="1" t="s">
        <v>2531</v>
      </c>
      <c r="B4285">
        <v>3</v>
      </c>
      <c r="C4285" s="2" t="d">
        <v>2019-05-28T14:10:48.00000018440186850</v>
      </c>
      <c r="D4285" s="2" t="d">
        <v>2019-05-28T14:40:23.00000020768493400</v>
      </c>
      <c r="E4285">
        <v>39.900221000000002</v>
      </c>
      <c r="F4285">
        <v>-104.988178</v>
      </c>
      <c r="G4285">
        <v>39.897492</v>
      </c>
      <c r="H4285">
        <v>-104.987711</v>
      </c>
      <c r="I4285">
        <v>0.19</v>
      </c>
      <c r="J4285" s="1" t="s">
        <v>442</v>
      </c>
      <c r="L4285" s="1" t="s">
        <v>196</v>
      </c>
      <c r="M4285" s="1" t="s">
        <v>47</v>
      </c>
      <c r="N4285" s="1" t="s">
        <v>131</v>
      </c>
      <c r="O4285" s="1" t="s">
        <v>147</v>
      </c>
      <c r="P4285" s="1" t="s">
        <v>199</v>
      </c>
      <c r="Q4285" s="1" t="s">
        <v>440</v>
      </c>
      <c r="R4285" s="1" t="s">
        <v>48</v>
      </c>
      <c r="S4285" s="1" t="s">
        <v>79</v>
      </c>
      <c r="T4285" s="1" t="s">
        <v>206</v>
      </c>
      <c r="U4285" s="2" t="d">
        <v>2019-05-28T13:51:59.99999990221113300</v>
      </c>
      <c r="V4285">
        <v>55</v>
      </c>
      <c r="W4285">
        <v>55</v>
      </c>
      <c r="X4285">
        <v>54</v>
      </c>
      <c r="Y4285">
        <v>24.18</v>
      </c>
      <c r="Z4285">
        <v>10</v>
      </c>
      <c r="AA4285" s="1" t="s">
        <v>61</v>
      </c>
      <c r="AB4285">
        <v>7</v>
      </c>
      <c r="AC4285">
        <v>0</v>
      </c>
      <c r="AD4285" s="1" t="s">
        <v>819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s="1" t="s">
        <v>51</v>
      </c>
      <c r="AS4285" s="1" t="s">
        <v>51</v>
      </c>
      <c r="AT4285" s="1" t="s">
        <v>51</v>
      </c>
      <c r="AU4285" s="1" t="s">
        <v>51</v>
      </c>
    </row>
    <row r="4286" spans="1:47" x14ac:dyDescent="0.25">
      <c r="A4286" s="1" t="s">
        <v>5493</v>
      </c>
      <c r="B4286">
        <v>3</v>
      </c>
      <c r="C4286" s="2" t="d">
        <v>2019-05-28T17:16:48.00000010058283675</v>
      </c>
      <c r="D4286" s="2" t="d">
        <v>2019-05-28T17:46:20.00000005122274275</v>
      </c>
      <c r="E4286">
        <v>39.924211999999997</v>
      </c>
      <c r="F4286">
        <v>-105.110843</v>
      </c>
      <c r="G4286">
        <v>39.922356999999998</v>
      </c>
      <c r="H4286">
        <v>-105.107433</v>
      </c>
      <c r="I4286">
        <v>0.222</v>
      </c>
      <c r="J4286" s="1" t="s">
        <v>371</v>
      </c>
      <c r="L4286" s="1" t="s">
        <v>244</v>
      </c>
      <c r="M4286" s="1" t="s">
        <v>47</v>
      </c>
      <c r="N4286" s="1" t="s">
        <v>245</v>
      </c>
      <c r="O4286" s="1" t="s">
        <v>245</v>
      </c>
      <c r="P4286" s="1" t="s">
        <v>199</v>
      </c>
      <c r="Q4286" s="1" t="s">
        <v>257</v>
      </c>
      <c r="R4286" s="1" t="s">
        <v>48</v>
      </c>
      <c r="S4286" s="1" t="s">
        <v>79</v>
      </c>
      <c r="T4286" s="1" t="s">
        <v>206</v>
      </c>
      <c r="U4286" s="2" t="d">
        <v>2019-05-28T16:50:00.00000013969838625</v>
      </c>
      <c r="V4286">
        <v>52</v>
      </c>
      <c r="W4286">
        <v>52</v>
      </c>
      <c r="X4286">
        <v>62</v>
      </c>
      <c r="Y4286">
        <v>24.22</v>
      </c>
      <c r="Z4286">
        <v>20</v>
      </c>
      <c r="AA4286" s="1" t="s">
        <v>61</v>
      </c>
      <c r="AB4286">
        <v>12</v>
      </c>
      <c r="AC4286">
        <v>0</v>
      </c>
      <c r="AD4286" s="1" t="s">
        <v>1246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s="1" t="s">
        <v>51</v>
      </c>
      <c r="AS4286" s="1" t="s">
        <v>51</v>
      </c>
      <c r="AT4286" s="1" t="s">
        <v>51</v>
      </c>
      <c r="AU4286" s="1" t="s">
        <v>51</v>
      </c>
    </row>
    <row r="4287" spans="1:47" x14ac:dyDescent="0.25">
      <c r="A4287" s="1" t="s">
        <v>1971</v>
      </c>
      <c r="B4287">
        <v>3</v>
      </c>
      <c r="C4287" s="2" t="d">
        <v>2019-05-28T17:43:02.00000028591603300</v>
      </c>
      <c r="D4287" s="2" t="d">
        <v>2019-05-28T18:12:23.00000017974525675</v>
      </c>
      <c r="E4287">
        <v>39.183886000000001</v>
      </c>
      <c r="F4287">
        <v>-104.85037</v>
      </c>
      <c r="G4287">
        <v>39.162429000000003</v>
      </c>
      <c r="H4287">
        <v>-104.85434600000001</v>
      </c>
      <c r="I4287">
        <v>1.498</v>
      </c>
      <c r="J4287" s="1" t="s">
        <v>402</v>
      </c>
      <c r="L4287" s="1" t="s">
        <v>196</v>
      </c>
      <c r="M4287" s="1" t="s">
        <v>47</v>
      </c>
      <c r="N4287" s="1" t="s">
        <v>86</v>
      </c>
      <c r="O4287" s="1" t="s">
        <v>121</v>
      </c>
      <c r="P4287" s="1" t="s">
        <v>199</v>
      </c>
      <c r="Q4287" s="1" t="s">
        <v>223</v>
      </c>
      <c r="R4287" s="1" t="s">
        <v>48</v>
      </c>
      <c r="S4287" s="1" t="s">
        <v>79</v>
      </c>
      <c r="T4287" s="1" t="s">
        <v>224</v>
      </c>
      <c r="U4287" s="2" t="d">
        <v>2019-05-28T17:52:59.99999988824129100</v>
      </c>
      <c r="V4287">
        <v>46</v>
      </c>
      <c r="W4287">
        <v>41</v>
      </c>
      <c r="X4287">
        <v>62</v>
      </c>
      <c r="Y4287">
        <v>22.98</v>
      </c>
      <c r="Z4287">
        <v>10</v>
      </c>
      <c r="AA4287" s="1" t="s">
        <v>65</v>
      </c>
      <c r="AB4287">
        <v>13</v>
      </c>
      <c r="AC4287">
        <v>0</v>
      </c>
      <c r="AD4287" s="1" t="s">
        <v>1068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s="1" t="s">
        <v>51</v>
      </c>
      <c r="AS4287" s="1" t="s">
        <v>51</v>
      </c>
      <c r="AT4287" s="1" t="s">
        <v>51</v>
      </c>
      <c r="AU4287" s="1" t="s">
        <v>51</v>
      </c>
    </row>
    <row r="4288" spans="1:47" x14ac:dyDescent="0.25">
      <c r="A4288" s="1" t="s">
        <v>2532</v>
      </c>
      <c r="B4288">
        <v>3</v>
      </c>
      <c r="C4288" s="2" t="d">
        <v>2019-05-28T19:10:45.99999992642551950</v>
      </c>
      <c r="D4288" s="2" t="d">
        <v>2019-05-28T19:39:28.99999973829835350</v>
      </c>
      <c r="E4288">
        <v>39.203957000000003</v>
      </c>
      <c r="F4288">
        <v>-104.858436</v>
      </c>
      <c r="G4288">
        <v>39.163528999999997</v>
      </c>
      <c r="H4288">
        <v>-104.853932</v>
      </c>
      <c r="I4288">
        <v>2.8039999999999998</v>
      </c>
      <c r="J4288" s="1" t="s">
        <v>2533</v>
      </c>
      <c r="L4288" s="1" t="s">
        <v>196</v>
      </c>
      <c r="M4288" s="1" t="s">
        <v>47</v>
      </c>
      <c r="N4288" s="1" t="s">
        <v>86</v>
      </c>
      <c r="O4288" s="1" t="s">
        <v>121</v>
      </c>
      <c r="P4288" s="1" t="s">
        <v>199</v>
      </c>
      <c r="Q4288" s="1" t="s">
        <v>223</v>
      </c>
      <c r="R4288" s="1" t="s">
        <v>48</v>
      </c>
      <c r="S4288" s="1" t="s">
        <v>79</v>
      </c>
      <c r="T4288" s="1" t="s">
        <v>224</v>
      </c>
      <c r="U4288" s="2" t="d">
        <v>2019-05-28T19:11:00.00000005587935450</v>
      </c>
      <c r="V4288">
        <v>43</v>
      </c>
      <c r="W4288">
        <v>36</v>
      </c>
      <c r="X4288">
        <v>76</v>
      </c>
      <c r="Y4288">
        <v>23.02</v>
      </c>
      <c r="Z4288">
        <v>10</v>
      </c>
      <c r="AA4288" s="1" t="s">
        <v>58</v>
      </c>
      <c r="AB4288">
        <v>14</v>
      </c>
      <c r="AC4288">
        <v>0</v>
      </c>
      <c r="AD4288" s="1" t="s">
        <v>819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s="1" t="s">
        <v>51</v>
      </c>
      <c r="AS4288" s="1" t="s">
        <v>51</v>
      </c>
      <c r="AT4288" s="1" t="s">
        <v>51</v>
      </c>
      <c r="AU4288" s="1" t="s">
        <v>51</v>
      </c>
    </row>
    <row r="4289" spans="1:47" x14ac:dyDescent="0.25">
      <c r="A4289" s="1" t="s">
        <v>2534</v>
      </c>
      <c r="B4289">
        <v>3</v>
      </c>
      <c r="C4289" s="2" t="d">
        <v>2019-05-28T18:20:30.99999984260648775</v>
      </c>
      <c r="D4289" s="2" t="d">
        <v>2019-05-28T18:50:21.99999983422457850</v>
      </c>
      <c r="E4289">
        <v>39.602879999999999</v>
      </c>
      <c r="F4289">
        <v>-104.80654</v>
      </c>
      <c r="G4289">
        <v>39.604004000000003</v>
      </c>
      <c r="H4289">
        <v>-104.807137</v>
      </c>
      <c r="I4289">
        <v>8.4000000000000005E-2</v>
      </c>
      <c r="J4289" s="1" t="s">
        <v>588</v>
      </c>
      <c r="L4289" s="1" t="s">
        <v>216</v>
      </c>
      <c r="M4289" s="1" t="s">
        <v>47</v>
      </c>
      <c r="N4289" s="1" t="s">
        <v>171</v>
      </c>
      <c r="O4289" s="1" t="s">
        <v>202</v>
      </c>
      <c r="P4289" s="1" t="s">
        <v>199</v>
      </c>
      <c r="Q4289" s="1" t="s">
        <v>363</v>
      </c>
      <c r="R4289" s="1" t="s">
        <v>48</v>
      </c>
      <c r="S4289" s="1" t="s">
        <v>79</v>
      </c>
      <c r="T4289" s="1" t="s">
        <v>201</v>
      </c>
      <c r="U4289" s="2" t="d">
        <v>2019-05-28T17:52:59.99999988824129100</v>
      </c>
      <c r="V4289">
        <v>52</v>
      </c>
      <c r="W4289">
        <v>52</v>
      </c>
      <c r="X4289">
        <v>54</v>
      </c>
      <c r="Y4289">
        <v>24</v>
      </c>
      <c r="Z4289">
        <v>10</v>
      </c>
      <c r="AA4289" s="1" t="s">
        <v>58</v>
      </c>
      <c r="AB4289">
        <v>12</v>
      </c>
      <c r="AC4289">
        <v>0</v>
      </c>
      <c r="AD4289" s="1" t="s">
        <v>819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s="1" t="s">
        <v>51</v>
      </c>
      <c r="AS4289" s="1" t="s">
        <v>51</v>
      </c>
      <c r="AT4289" s="1" t="s">
        <v>51</v>
      </c>
      <c r="AU4289" s="1" t="s">
        <v>51</v>
      </c>
    </row>
    <row r="4290" spans="1:47" x14ac:dyDescent="0.25">
      <c r="A4290" s="1" t="s">
        <v>9511</v>
      </c>
      <c r="B4290">
        <v>2</v>
      </c>
      <c r="C4290" s="2" t="d">
        <v>2019-05-28T20:10:45.99999971687793675</v>
      </c>
      <c r="D4290" s="2" t="d">
        <v>2019-05-28T20:39:24.99999985098839025</v>
      </c>
      <c r="E4290">
        <v>39.203957000000003</v>
      </c>
      <c r="F4290">
        <v>-104.858436</v>
      </c>
      <c r="G4290">
        <v>39.163528999999997</v>
      </c>
      <c r="H4290">
        <v>-104.853932</v>
      </c>
      <c r="I4290">
        <v>2.8039999999999998</v>
      </c>
      <c r="J4290" s="1" t="s">
        <v>2533</v>
      </c>
      <c r="L4290" s="1" t="s">
        <v>196</v>
      </c>
      <c r="M4290" s="1" t="s">
        <v>47</v>
      </c>
      <c r="N4290" s="1" t="s">
        <v>86</v>
      </c>
      <c r="O4290" s="1" t="s">
        <v>121</v>
      </c>
      <c r="P4290" s="1" t="s">
        <v>199</v>
      </c>
      <c r="Q4290" s="1" t="s">
        <v>223</v>
      </c>
      <c r="R4290" s="1" t="s">
        <v>48</v>
      </c>
      <c r="S4290" s="1" t="s">
        <v>79</v>
      </c>
      <c r="T4290" s="1" t="s">
        <v>224</v>
      </c>
      <c r="U4290" s="2" t="d">
        <v>2019-05-28T20:12:00.0000000419095125</v>
      </c>
      <c r="V4290">
        <v>41</v>
      </c>
      <c r="W4290">
        <v>33</v>
      </c>
      <c r="X4290">
        <v>81</v>
      </c>
      <c r="Y4290">
        <v>23.05</v>
      </c>
      <c r="Z4290">
        <v>10</v>
      </c>
      <c r="AA4290" s="1" t="s">
        <v>58</v>
      </c>
      <c r="AB4290">
        <v>14</v>
      </c>
      <c r="AC4290">
        <v>0</v>
      </c>
      <c r="AD4290" s="1" t="s">
        <v>819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s="1" t="s">
        <v>51</v>
      </c>
      <c r="AS4290" s="1" t="s">
        <v>51</v>
      </c>
      <c r="AT4290" s="1" t="s">
        <v>51</v>
      </c>
      <c r="AU4290" s="1" t="s">
        <v>51</v>
      </c>
    </row>
    <row r="4291" spans="1:47" x14ac:dyDescent="0.25">
      <c r="A4291" s="1" t="s">
        <v>5750</v>
      </c>
      <c r="B4291">
        <v>3</v>
      </c>
      <c r="C4291" s="2" t="d">
        <v>2019-05-28T19:52:45.999999968335032675</v>
      </c>
      <c r="D4291" s="2" t="d">
        <v>2019-05-28T20:20:27.99999997951090425</v>
      </c>
      <c r="E4291">
        <v>39.736640000000001</v>
      </c>
      <c r="F4291">
        <v>-105.01436</v>
      </c>
      <c r="G4291">
        <v>39.735585</v>
      </c>
      <c r="H4291">
        <v>-105.014788</v>
      </c>
      <c r="I4291">
        <v>7.5999999999999998E-2</v>
      </c>
      <c r="J4291" s="1" t="s">
        <v>310</v>
      </c>
      <c r="L4291" s="1" t="s">
        <v>129</v>
      </c>
      <c r="M4291" s="1" t="s">
        <v>47</v>
      </c>
      <c r="N4291" s="1" t="s">
        <v>131</v>
      </c>
      <c r="O4291" s="1" t="s">
        <v>131</v>
      </c>
      <c r="P4291" s="1" t="s">
        <v>199</v>
      </c>
      <c r="Q4291" s="1" t="s">
        <v>311</v>
      </c>
      <c r="R4291" s="1" t="s">
        <v>48</v>
      </c>
      <c r="S4291" s="1" t="s">
        <v>79</v>
      </c>
      <c r="T4291" s="1" t="s">
        <v>206</v>
      </c>
      <c r="U4291" s="2" t="d">
        <v>2019-05-28T20:45:00.00000020954757600</v>
      </c>
      <c r="V4291">
        <v>45</v>
      </c>
      <c r="W4291">
        <v>38</v>
      </c>
      <c r="X4291">
        <v>93</v>
      </c>
      <c r="Y4291">
        <v>24.32</v>
      </c>
      <c r="Z4291">
        <v>3</v>
      </c>
      <c r="AA4291" s="1" t="s">
        <v>58</v>
      </c>
      <c r="AB4291">
        <v>13</v>
      </c>
      <c r="AC4291">
        <v>0</v>
      </c>
      <c r="AD4291" s="1" t="s">
        <v>1225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s="1" t="s">
        <v>51</v>
      </c>
      <c r="AS4291" s="1" t="s">
        <v>51</v>
      </c>
      <c r="AT4291" s="1" t="s">
        <v>51</v>
      </c>
      <c r="AU4291" s="1" t="s">
        <v>51</v>
      </c>
    </row>
    <row r="4292" spans="1:47" x14ac:dyDescent="0.25">
      <c r="A4292" s="1" t="s">
        <v>7408</v>
      </c>
      <c r="B4292">
        <v>3</v>
      </c>
      <c r="C4292" s="2" t="d">
        <v>2019-05-28T22:02:30.0000002793967725</v>
      </c>
      <c r="D4292" s="2" t="d">
        <v>2019-05-28T22:32:23.00000010989606700</v>
      </c>
      <c r="E4292">
        <v>38.855936</v>
      </c>
      <c r="F4292">
        <v>-103.70048</v>
      </c>
      <c r="G4292">
        <v>39.263379999999998</v>
      </c>
      <c r="H4292">
        <v>-103.69607999999999</v>
      </c>
      <c r="I4292">
        <v>28.152999999999999</v>
      </c>
      <c r="J4292" s="1" t="s">
        <v>7409</v>
      </c>
      <c r="K4292">
        <v>24278</v>
      </c>
      <c r="L4292" s="1" t="s">
        <v>7370</v>
      </c>
      <c r="M4292" s="1" t="s">
        <v>47</v>
      </c>
      <c r="N4292" s="1" t="s">
        <v>181</v>
      </c>
      <c r="O4292" s="1" t="s">
        <v>82</v>
      </c>
      <c r="P4292" s="1" t="s">
        <v>199</v>
      </c>
      <c r="Q4292" s="1" t="s">
        <v>4314</v>
      </c>
      <c r="R4292" s="1" t="s">
        <v>48</v>
      </c>
      <c r="S4292" s="1" t="s">
        <v>79</v>
      </c>
      <c r="T4292" s="1" t="s">
        <v>548</v>
      </c>
      <c r="U4292" s="2" t="d">
        <v>2019-05-28T21:55:00.00000006984918975</v>
      </c>
      <c r="V4292">
        <v>45</v>
      </c>
      <c r="W4292">
        <v>37</v>
      </c>
      <c r="X4292">
        <v>93</v>
      </c>
      <c r="Y4292">
        <v>24.37</v>
      </c>
      <c r="Z4292">
        <v>10</v>
      </c>
      <c r="AA4292" s="1" t="s">
        <v>71</v>
      </c>
      <c r="AB4292">
        <v>22</v>
      </c>
      <c r="AC4292">
        <v>0</v>
      </c>
      <c r="AD4292" s="1" t="s">
        <v>1216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s="1" t="s">
        <v>53</v>
      </c>
      <c r="AS4292" s="1" t="s">
        <v>53</v>
      </c>
      <c r="AT4292" s="1" t="s">
        <v>53</v>
      </c>
      <c r="AU4292" s="1" t="s">
        <v>51</v>
      </c>
    </row>
    <row r="4293" spans="1:47" x14ac:dyDescent="0.25">
      <c r="A4293" s="1" t="s">
        <v>7410</v>
      </c>
      <c r="B4293">
        <v>3</v>
      </c>
      <c r="C4293" s="2" t="d">
        <v>2019-05-28T22:02:30.0000002793967725</v>
      </c>
      <c r="D4293" s="2" t="d">
        <v>2019-05-28T22:32:23.00000010989606700</v>
      </c>
      <c r="E4293">
        <v>39.263379999999998</v>
      </c>
      <c r="F4293">
        <v>-103.69607999999999</v>
      </c>
      <c r="G4293">
        <v>38.855936</v>
      </c>
      <c r="H4293">
        <v>-103.70048</v>
      </c>
      <c r="I4293">
        <v>28.152999999999999</v>
      </c>
      <c r="J4293" s="1" t="s">
        <v>7411</v>
      </c>
      <c r="K4293">
        <v>119</v>
      </c>
      <c r="L4293" s="1" t="s">
        <v>7366</v>
      </c>
      <c r="M4293" s="1" t="s">
        <v>47</v>
      </c>
      <c r="N4293" s="1" t="s">
        <v>546</v>
      </c>
      <c r="O4293" s="1" t="s">
        <v>82</v>
      </c>
      <c r="P4293" s="1" t="s">
        <v>199</v>
      </c>
      <c r="Q4293" s="1" t="s">
        <v>7412</v>
      </c>
      <c r="R4293" s="1" t="s">
        <v>48</v>
      </c>
      <c r="S4293" s="1" t="s">
        <v>79</v>
      </c>
      <c r="T4293" s="1" t="s">
        <v>548</v>
      </c>
      <c r="U4293" s="2" t="d">
        <v>2019-05-28T21:55:00.00000006984918975</v>
      </c>
      <c r="V4293">
        <v>45</v>
      </c>
      <c r="W4293">
        <v>37</v>
      </c>
      <c r="X4293">
        <v>93</v>
      </c>
      <c r="Y4293">
        <v>24.37</v>
      </c>
      <c r="Z4293">
        <v>10</v>
      </c>
      <c r="AA4293" s="1" t="s">
        <v>71</v>
      </c>
      <c r="AB4293">
        <v>22</v>
      </c>
      <c r="AC4293">
        <v>0</v>
      </c>
      <c r="AD4293" s="1" t="s">
        <v>1216</v>
      </c>
      <c r="AE4293" t="b">
        <v>0</v>
      </c>
      <c r="AF4293" t="b">
        <v>0</v>
      </c>
      <c r="AG4293" t="b">
        <v>1</v>
      </c>
      <c r="AH4293" t="b">
        <v>0</v>
      </c>
      <c r="AI4293" t="b">
        <v>0</v>
      </c>
      <c r="AJ4293" t="b">
        <v>0</v>
      </c>
      <c r="AK4293" t="b">
        <v>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s="1" t="s">
        <v>53</v>
      </c>
      <c r="AS4293" s="1" t="s">
        <v>53</v>
      </c>
      <c r="AT4293" s="1" t="s">
        <v>53</v>
      </c>
      <c r="AU4293" s="1" t="s">
        <v>51</v>
      </c>
    </row>
    <row r="4294" spans="1:47" x14ac:dyDescent="0.25">
      <c r="A4294" s="1" t="s">
        <v>7364</v>
      </c>
      <c r="B4294">
        <v>4</v>
      </c>
      <c r="C4294" s="2" t="d">
        <v>2019-05-28T22:57:16.00000021979212725</v>
      </c>
      <c r="D4294" s="2" t="d">
        <v>2019-05-28T23:25:09.000000287778675</v>
      </c>
      <c r="E4294">
        <v>39.258992999999997</v>
      </c>
      <c r="F4294">
        <v>-103.69607000000001</v>
      </c>
      <c r="G4294">
        <v>38.854742000000002</v>
      </c>
      <c r="H4294">
        <v>-103.70047</v>
      </c>
      <c r="I4294">
        <v>27.931999999999999</v>
      </c>
      <c r="J4294" s="1" t="s">
        <v>7365</v>
      </c>
      <c r="K4294">
        <v>328</v>
      </c>
      <c r="L4294" s="1" t="s">
        <v>7366</v>
      </c>
      <c r="M4294" s="1" t="s">
        <v>97</v>
      </c>
      <c r="N4294" s="1" t="s">
        <v>546</v>
      </c>
      <c r="O4294" s="1" t="s">
        <v>82</v>
      </c>
      <c r="P4294" s="1" t="s">
        <v>199</v>
      </c>
      <c r="Q4294" s="1" t="s">
        <v>7367</v>
      </c>
      <c r="R4294" s="1" t="s">
        <v>48</v>
      </c>
      <c r="S4294" s="1" t="s">
        <v>79</v>
      </c>
      <c r="T4294" s="1" t="s">
        <v>548</v>
      </c>
      <c r="U4294" s="2" t="d">
        <v>2019-05-28T22:54:59.99999986030161375</v>
      </c>
      <c r="V4294">
        <v>43</v>
      </c>
      <c r="W4294">
        <v>33</v>
      </c>
      <c r="X4294">
        <v>93</v>
      </c>
      <c r="Y4294">
        <v>24.39</v>
      </c>
      <c r="Z4294">
        <v>10</v>
      </c>
      <c r="AA4294" s="1" t="s">
        <v>71</v>
      </c>
      <c r="AB4294">
        <v>29</v>
      </c>
      <c r="AC4294">
        <v>0</v>
      </c>
      <c r="AD4294" s="1" t="s">
        <v>1208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s="1" t="s">
        <v>53</v>
      </c>
      <c r="AS4294" s="1" t="s">
        <v>53</v>
      </c>
      <c r="AT4294" s="1" t="s">
        <v>53</v>
      </c>
      <c r="AU4294" s="1" t="s">
        <v>53</v>
      </c>
    </row>
    <row r="4295" spans="1:47" x14ac:dyDescent="0.25">
      <c r="A4295" s="1" t="s">
        <v>7368</v>
      </c>
      <c r="B4295">
        <v>4</v>
      </c>
      <c r="C4295" s="2" t="d">
        <v>2019-05-28T22:57:16.00000021979212725</v>
      </c>
      <c r="D4295" s="2" t="d">
        <v>2019-05-28T23:25:09.000000287778675</v>
      </c>
      <c r="E4295">
        <v>38.854742000000002</v>
      </c>
      <c r="F4295">
        <v>-103.70047</v>
      </c>
      <c r="G4295">
        <v>39.258992999999997</v>
      </c>
      <c r="H4295">
        <v>-103.69607000000001</v>
      </c>
      <c r="I4295">
        <v>27.931999999999999</v>
      </c>
      <c r="J4295" s="1" t="s">
        <v>7369</v>
      </c>
      <c r="K4295">
        <v>24191</v>
      </c>
      <c r="L4295" s="1" t="s">
        <v>7370</v>
      </c>
      <c r="M4295" s="1" t="s">
        <v>97</v>
      </c>
      <c r="N4295" s="1" t="s">
        <v>181</v>
      </c>
      <c r="O4295" s="1" t="s">
        <v>82</v>
      </c>
      <c r="P4295" s="1" t="s">
        <v>199</v>
      </c>
      <c r="Q4295" s="1" t="s">
        <v>4314</v>
      </c>
      <c r="R4295" s="1" t="s">
        <v>48</v>
      </c>
      <c r="S4295" s="1" t="s">
        <v>79</v>
      </c>
      <c r="T4295" s="1" t="s">
        <v>548</v>
      </c>
      <c r="U4295" s="2" t="d">
        <v>2019-05-28T22:54:59.99999986030161375</v>
      </c>
      <c r="V4295">
        <v>43</v>
      </c>
      <c r="W4295">
        <v>33</v>
      </c>
      <c r="X4295">
        <v>93</v>
      </c>
      <c r="Y4295">
        <v>24.39</v>
      </c>
      <c r="Z4295">
        <v>10</v>
      </c>
      <c r="AA4295" s="1" t="s">
        <v>71</v>
      </c>
      <c r="AB4295">
        <v>29</v>
      </c>
      <c r="AC4295">
        <v>0</v>
      </c>
      <c r="AD4295" s="1" t="s">
        <v>1208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s="1" t="s">
        <v>53</v>
      </c>
      <c r="AS4295" s="1" t="s">
        <v>53</v>
      </c>
      <c r="AT4295" s="1" t="s">
        <v>53</v>
      </c>
      <c r="AU4295" s="1" t="s">
        <v>53</v>
      </c>
    </row>
    <row r="4296" spans="1:47" x14ac:dyDescent="0.25">
      <c r="A4296" s="1" t="s">
        <v>2783</v>
      </c>
      <c r="B4296">
        <v>3</v>
      </c>
      <c r="C4296" s="2" t="d">
        <v>2019-05-29T01:14:30.00000011175870900</v>
      </c>
      <c r="D4296" s="2" t="d">
        <v>2019-05-29T01:44:21.00000010337680650</v>
      </c>
      <c r="E4296">
        <v>39.779890000000002</v>
      </c>
      <c r="F4296">
        <v>-104.98579700000001</v>
      </c>
      <c r="G4296">
        <v>39.780811999999997</v>
      </c>
      <c r="H4296">
        <v>-104.992086</v>
      </c>
      <c r="I4296">
        <v>0.34</v>
      </c>
      <c r="J4296" s="1" t="s">
        <v>567</v>
      </c>
      <c r="L4296" s="1" t="s">
        <v>1481</v>
      </c>
      <c r="M4296" s="1" t="s">
        <v>47</v>
      </c>
      <c r="N4296" s="1" t="s">
        <v>131</v>
      </c>
      <c r="O4296" s="1" t="s">
        <v>131</v>
      </c>
      <c r="P4296" s="1" t="s">
        <v>199</v>
      </c>
      <c r="Q4296" s="1" t="s">
        <v>247</v>
      </c>
      <c r="R4296" s="1" t="s">
        <v>48</v>
      </c>
      <c r="S4296" s="1" t="s">
        <v>79</v>
      </c>
      <c r="T4296" s="1" t="s">
        <v>206</v>
      </c>
      <c r="U4296" s="2" t="d">
        <v>2019-05-29T01:12:00.00000025145709525</v>
      </c>
      <c r="V4296">
        <v>43</v>
      </c>
      <c r="W4296">
        <v>40</v>
      </c>
      <c r="X4296">
        <v>87</v>
      </c>
      <c r="Y4296">
        <v>24.39</v>
      </c>
      <c r="Z4296">
        <v>10</v>
      </c>
      <c r="AA4296" s="1" t="s">
        <v>65</v>
      </c>
      <c r="AB4296">
        <v>5</v>
      </c>
      <c r="AC4296">
        <v>0</v>
      </c>
      <c r="AD4296" s="1" t="s">
        <v>966</v>
      </c>
      <c r="AE4296" t="b">
        <v>0</v>
      </c>
      <c r="AF4296" t="b">
        <v>0</v>
      </c>
      <c r="AG4296" t="b">
        <v>1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s="1" t="s">
        <v>53</v>
      </c>
      <c r="AS4296" s="1" t="s">
        <v>53</v>
      </c>
      <c r="AT4296" s="1" t="s">
        <v>53</v>
      </c>
      <c r="AU4296" s="1" t="s">
        <v>53</v>
      </c>
    </row>
    <row r="4297" spans="1:47" x14ac:dyDescent="0.25">
      <c r="A4297" s="1" t="s">
        <v>9512</v>
      </c>
      <c r="B4297">
        <v>2</v>
      </c>
      <c r="C4297" s="2" t="d">
        <v>2019-05-29T01:22:45.99999975878745600</v>
      </c>
      <c r="D4297" s="2" t="d">
        <v>2019-05-29T01:50:35.9999997541308375</v>
      </c>
      <c r="E4297">
        <v>39.78</v>
      </c>
      <c r="F4297">
        <v>-104.98242</v>
      </c>
      <c r="G4297">
        <v>39.780029999999996</v>
      </c>
      <c r="H4297">
        <v>-104.98538000000001</v>
      </c>
      <c r="I4297">
        <v>0.157</v>
      </c>
      <c r="J4297" s="1" t="s">
        <v>9513</v>
      </c>
      <c r="L4297" s="1" t="s">
        <v>137</v>
      </c>
      <c r="M4297" s="1" t="s">
        <v>47</v>
      </c>
      <c r="N4297" s="1" t="s">
        <v>131</v>
      </c>
      <c r="O4297" s="1" t="s">
        <v>131</v>
      </c>
      <c r="P4297" s="1" t="s">
        <v>199</v>
      </c>
      <c r="Q4297" s="1" t="s">
        <v>247</v>
      </c>
      <c r="R4297" s="1" t="s">
        <v>48</v>
      </c>
      <c r="S4297" s="1" t="s">
        <v>79</v>
      </c>
      <c r="T4297" s="1" t="s">
        <v>206</v>
      </c>
      <c r="U4297" s="2" t="d">
        <v>2019-05-29T01:12:00.00000025145709525</v>
      </c>
      <c r="V4297">
        <v>43</v>
      </c>
      <c r="W4297">
        <v>40</v>
      </c>
      <c r="X4297">
        <v>87</v>
      </c>
      <c r="Y4297">
        <v>24.39</v>
      </c>
      <c r="Z4297">
        <v>10</v>
      </c>
      <c r="AA4297" s="1" t="s">
        <v>65</v>
      </c>
      <c r="AB4297">
        <v>5</v>
      </c>
      <c r="AC4297">
        <v>0</v>
      </c>
      <c r="AD4297" s="1" t="s">
        <v>966</v>
      </c>
      <c r="AE4297" t="b">
        <v>0</v>
      </c>
      <c r="AF4297" t="b">
        <v>0</v>
      </c>
      <c r="AG4297" t="b">
        <v>1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1</v>
      </c>
      <c r="AO4297" t="b">
        <v>0</v>
      </c>
      <c r="AP4297" t="b">
        <v>0</v>
      </c>
      <c r="AQ4297" t="b">
        <v>0</v>
      </c>
      <c r="AR4297" s="1" t="s">
        <v>53</v>
      </c>
      <c r="AS4297" s="1" t="s">
        <v>53</v>
      </c>
      <c r="AT4297" s="1" t="s">
        <v>53</v>
      </c>
      <c r="AU4297" s="1" t="s">
        <v>53</v>
      </c>
    </row>
    <row r="4298" spans="1:47" x14ac:dyDescent="0.25">
      <c r="A4298" s="1" t="s">
        <v>9514</v>
      </c>
      <c r="B4298">
        <v>2</v>
      </c>
      <c r="C4298" s="2" t="d">
        <v>2019-05-29T01:22:45.99999975878745600</v>
      </c>
      <c r="D4298" s="2" t="d">
        <v>2019-05-29T01:50:35.9999997541308375</v>
      </c>
      <c r="E4298">
        <v>39.780720000000002</v>
      </c>
      <c r="F4298">
        <v>-104.98833999999999</v>
      </c>
      <c r="G4298">
        <v>39.776910000000001</v>
      </c>
      <c r="H4298">
        <v>-104.98978</v>
      </c>
      <c r="I4298">
        <v>0.27400000000000002</v>
      </c>
      <c r="J4298" s="1" t="s">
        <v>9515</v>
      </c>
      <c r="L4298" s="1" t="s">
        <v>129</v>
      </c>
      <c r="M4298" s="1" t="s">
        <v>47</v>
      </c>
      <c r="N4298" s="1" t="s">
        <v>131</v>
      </c>
      <c r="O4298" s="1" t="s">
        <v>131</v>
      </c>
      <c r="P4298" s="1" t="s">
        <v>199</v>
      </c>
      <c r="Q4298" s="1" t="s">
        <v>247</v>
      </c>
      <c r="R4298" s="1" t="s">
        <v>48</v>
      </c>
      <c r="S4298" s="1" t="s">
        <v>79</v>
      </c>
      <c r="T4298" s="1" t="s">
        <v>206</v>
      </c>
      <c r="U4298" s="2" t="d">
        <v>2019-05-29T01:12:00.00000025145709525</v>
      </c>
      <c r="V4298">
        <v>43</v>
      </c>
      <c r="W4298">
        <v>40</v>
      </c>
      <c r="X4298">
        <v>87</v>
      </c>
      <c r="Y4298">
        <v>24.39</v>
      </c>
      <c r="Z4298">
        <v>10</v>
      </c>
      <c r="AA4298" s="1" t="s">
        <v>65</v>
      </c>
      <c r="AB4298">
        <v>5</v>
      </c>
      <c r="AC4298">
        <v>0</v>
      </c>
      <c r="AD4298" s="1" t="s">
        <v>966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s="1" t="s">
        <v>53</v>
      </c>
      <c r="AS4298" s="1" t="s">
        <v>53</v>
      </c>
      <c r="AT4298" s="1" t="s">
        <v>53</v>
      </c>
      <c r="AU4298" s="1" t="s">
        <v>53</v>
      </c>
    </row>
    <row r="4299" spans="1:47" x14ac:dyDescent="0.25">
      <c r="A4299" s="1" t="s">
        <v>9516</v>
      </c>
      <c r="B4299">
        <v>2</v>
      </c>
      <c r="C4299" s="2" t="d">
        <v>2019-05-29T01:22:45.99999975878745600</v>
      </c>
      <c r="D4299" s="2" t="d">
        <v>2019-05-29T01:50:35.9999997541308375</v>
      </c>
      <c r="E4299">
        <v>39.780029999999996</v>
      </c>
      <c r="F4299">
        <v>-104.98538000000001</v>
      </c>
      <c r="G4299">
        <v>39.780720000000002</v>
      </c>
      <c r="H4299">
        <v>-104.98833999999999</v>
      </c>
      <c r="I4299">
        <v>0.16400000000000001</v>
      </c>
      <c r="J4299" s="1" t="s">
        <v>9517</v>
      </c>
      <c r="L4299" s="1" t="s">
        <v>327</v>
      </c>
      <c r="M4299" s="1" t="s">
        <v>47</v>
      </c>
      <c r="N4299" s="1" t="s">
        <v>131</v>
      </c>
      <c r="O4299" s="1" t="s">
        <v>131</v>
      </c>
      <c r="P4299" s="1" t="s">
        <v>199</v>
      </c>
      <c r="Q4299" s="1" t="s">
        <v>247</v>
      </c>
      <c r="R4299" s="1" t="s">
        <v>48</v>
      </c>
      <c r="S4299" s="1" t="s">
        <v>79</v>
      </c>
      <c r="T4299" s="1" t="s">
        <v>206</v>
      </c>
      <c r="U4299" s="2" t="d">
        <v>2019-05-29T01:12:00.00000025145709525</v>
      </c>
      <c r="V4299">
        <v>43</v>
      </c>
      <c r="W4299">
        <v>40</v>
      </c>
      <c r="X4299">
        <v>87</v>
      </c>
      <c r="Y4299">
        <v>24.39</v>
      </c>
      <c r="Z4299">
        <v>10</v>
      </c>
      <c r="AA4299" s="1" t="s">
        <v>65</v>
      </c>
      <c r="AB4299">
        <v>5</v>
      </c>
      <c r="AC4299">
        <v>0</v>
      </c>
      <c r="AD4299" s="1" t="s">
        <v>966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s="1" t="s">
        <v>53</v>
      </c>
      <c r="AS4299" s="1" t="s">
        <v>53</v>
      </c>
      <c r="AT4299" s="1" t="s">
        <v>53</v>
      </c>
      <c r="AU4299" s="1" t="s">
        <v>53</v>
      </c>
    </row>
    <row r="4300" spans="1:47" x14ac:dyDescent="0.25">
      <c r="A4300" s="1" t="s">
        <v>9518</v>
      </c>
      <c r="B4300">
        <v>2</v>
      </c>
      <c r="C4300" s="2" t="d">
        <v>2019-05-29T01:22:45.99999975878745600</v>
      </c>
      <c r="D4300" s="2" t="d">
        <v>2019-05-29T01:50:35.9999997541308375</v>
      </c>
      <c r="E4300">
        <v>39.769950000000001</v>
      </c>
      <c r="F4300">
        <v>-104.99329</v>
      </c>
      <c r="G4300">
        <v>39.769919999999999</v>
      </c>
      <c r="H4300">
        <v>-104.99482999999999</v>
      </c>
      <c r="I4300">
        <v>8.2000000000000003E-2</v>
      </c>
      <c r="J4300" s="1" t="s">
        <v>9519</v>
      </c>
      <c r="L4300" s="1" t="s">
        <v>196</v>
      </c>
      <c r="M4300" s="1" t="s">
        <v>47</v>
      </c>
      <c r="N4300" s="1" t="s">
        <v>131</v>
      </c>
      <c r="O4300" s="1" t="s">
        <v>131</v>
      </c>
      <c r="P4300" s="1" t="s">
        <v>199</v>
      </c>
      <c r="Q4300" s="1" t="s">
        <v>247</v>
      </c>
      <c r="R4300" s="1" t="s">
        <v>48</v>
      </c>
      <c r="S4300" s="1" t="s">
        <v>79</v>
      </c>
      <c r="T4300" s="1" t="s">
        <v>206</v>
      </c>
      <c r="U4300" s="2" t="d">
        <v>2019-05-29T01:12:00.00000025145709525</v>
      </c>
      <c r="V4300">
        <v>43</v>
      </c>
      <c r="W4300">
        <v>40</v>
      </c>
      <c r="X4300">
        <v>87</v>
      </c>
      <c r="Y4300">
        <v>24.39</v>
      </c>
      <c r="Z4300">
        <v>10</v>
      </c>
      <c r="AA4300" s="1" t="s">
        <v>65</v>
      </c>
      <c r="AB4300">
        <v>5</v>
      </c>
      <c r="AC4300">
        <v>0</v>
      </c>
      <c r="AD4300" s="1" t="s">
        <v>966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s="1" t="s">
        <v>53</v>
      </c>
      <c r="AS4300" s="1" t="s">
        <v>53</v>
      </c>
      <c r="AT4300" s="1" t="s">
        <v>53</v>
      </c>
      <c r="AU4300" s="1" t="s">
        <v>53</v>
      </c>
    </row>
    <row r="4301" spans="1:47" x14ac:dyDescent="0.25">
      <c r="A4301" s="1" t="s">
        <v>9520</v>
      </c>
      <c r="B4301">
        <v>2</v>
      </c>
      <c r="C4301" s="2" t="d">
        <v>2019-05-29T01:22:45.99999975878745600</v>
      </c>
      <c r="D4301" s="2" t="d">
        <v>2019-05-29T01:50:35.9999997541308375</v>
      </c>
      <c r="E4301">
        <v>39.774439999999998</v>
      </c>
      <c r="F4301">
        <v>-104.99025</v>
      </c>
      <c r="G4301">
        <v>39.772829999999999</v>
      </c>
      <c r="H4301">
        <v>-104.99053000000001</v>
      </c>
      <c r="I4301">
        <v>0.112</v>
      </c>
      <c r="J4301" s="1" t="s">
        <v>9521</v>
      </c>
      <c r="L4301" s="1" t="s">
        <v>129</v>
      </c>
      <c r="M4301" s="1" t="s">
        <v>47</v>
      </c>
      <c r="N4301" s="1" t="s">
        <v>131</v>
      </c>
      <c r="O4301" s="1" t="s">
        <v>131</v>
      </c>
      <c r="P4301" s="1" t="s">
        <v>199</v>
      </c>
      <c r="Q4301" s="1" t="s">
        <v>247</v>
      </c>
      <c r="R4301" s="1" t="s">
        <v>48</v>
      </c>
      <c r="S4301" s="1" t="s">
        <v>79</v>
      </c>
      <c r="T4301" s="1" t="s">
        <v>206</v>
      </c>
      <c r="U4301" s="2" t="d">
        <v>2019-05-29T01:12:00.00000025145709525</v>
      </c>
      <c r="V4301">
        <v>43</v>
      </c>
      <c r="W4301">
        <v>40</v>
      </c>
      <c r="X4301">
        <v>87</v>
      </c>
      <c r="Y4301">
        <v>24.39</v>
      </c>
      <c r="Z4301">
        <v>10</v>
      </c>
      <c r="AA4301" s="1" t="s">
        <v>65</v>
      </c>
      <c r="AB4301">
        <v>5</v>
      </c>
      <c r="AC4301">
        <v>0</v>
      </c>
      <c r="AD4301" s="1" t="s">
        <v>966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s="1" t="s">
        <v>53</v>
      </c>
      <c r="AS4301" s="1" t="s">
        <v>53</v>
      </c>
      <c r="AT4301" s="1" t="s">
        <v>53</v>
      </c>
      <c r="AU4301" s="1" t="s">
        <v>53</v>
      </c>
    </row>
    <row r="4302" spans="1:47" x14ac:dyDescent="0.25">
      <c r="A4302" s="1" t="s">
        <v>9522</v>
      </c>
      <c r="B4302">
        <v>2</v>
      </c>
      <c r="C4302" s="2" t="d">
        <v>2019-05-29T01:22:45.99999975878745600</v>
      </c>
      <c r="D4302" s="2" t="d">
        <v>2019-05-29T01:50:35.9999997541308375</v>
      </c>
      <c r="E4302">
        <v>39.772829999999999</v>
      </c>
      <c r="F4302">
        <v>-104.99053000000001</v>
      </c>
      <c r="G4302">
        <v>39.769950000000001</v>
      </c>
      <c r="H4302">
        <v>-104.99329</v>
      </c>
      <c r="I4302">
        <v>0.247</v>
      </c>
      <c r="J4302" s="1" t="s">
        <v>9523</v>
      </c>
      <c r="L4302" s="1" t="s">
        <v>129</v>
      </c>
      <c r="M4302" s="1" t="s">
        <v>47</v>
      </c>
      <c r="N4302" s="1" t="s">
        <v>131</v>
      </c>
      <c r="O4302" s="1" t="s">
        <v>131</v>
      </c>
      <c r="P4302" s="1" t="s">
        <v>199</v>
      </c>
      <c r="Q4302" s="1" t="s">
        <v>247</v>
      </c>
      <c r="R4302" s="1" t="s">
        <v>48</v>
      </c>
      <c r="S4302" s="1" t="s">
        <v>79</v>
      </c>
      <c r="T4302" s="1" t="s">
        <v>206</v>
      </c>
      <c r="U4302" s="2" t="d">
        <v>2019-05-29T01:12:00.00000025145709525</v>
      </c>
      <c r="V4302">
        <v>43</v>
      </c>
      <c r="W4302">
        <v>40</v>
      </c>
      <c r="X4302">
        <v>87</v>
      </c>
      <c r="Y4302">
        <v>24.39</v>
      </c>
      <c r="Z4302">
        <v>10</v>
      </c>
      <c r="AA4302" s="1" t="s">
        <v>65</v>
      </c>
      <c r="AB4302">
        <v>5</v>
      </c>
      <c r="AC4302">
        <v>0</v>
      </c>
      <c r="AD4302" s="1" t="s">
        <v>966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s="1" t="s">
        <v>53</v>
      </c>
      <c r="AS4302" s="1" t="s">
        <v>53</v>
      </c>
      <c r="AT4302" s="1" t="s">
        <v>53</v>
      </c>
      <c r="AU4302" s="1" t="s">
        <v>53</v>
      </c>
    </row>
    <row r="4303" spans="1:47" x14ac:dyDescent="0.25">
      <c r="A4303" s="1" t="s">
        <v>9524</v>
      </c>
      <c r="B4303">
        <v>2</v>
      </c>
      <c r="C4303" s="2" t="d">
        <v>2019-05-29T01:22:45.99999975878745600</v>
      </c>
      <c r="D4303" s="2" t="d">
        <v>2019-05-29T01:50:35.9999997541308375</v>
      </c>
      <c r="E4303">
        <v>39.779730000000001</v>
      </c>
      <c r="F4303">
        <v>-104.97626</v>
      </c>
      <c r="G4303">
        <v>39.78</v>
      </c>
      <c r="H4303">
        <v>-104.98242</v>
      </c>
      <c r="I4303">
        <v>0.32800000000000001</v>
      </c>
      <c r="J4303" s="1" t="s">
        <v>9525</v>
      </c>
      <c r="L4303" s="1" t="s">
        <v>129</v>
      </c>
      <c r="M4303" s="1" t="s">
        <v>47</v>
      </c>
      <c r="N4303" s="1" t="s">
        <v>131</v>
      </c>
      <c r="O4303" s="1" t="s">
        <v>131</v>
      </c>
      <c r="P4303" s="1" t="s">
        <v>199</v>
      </c>
      <c r="Q4303" s="1" t="s">
        <v>247</v>
      </c>
      <c r="R4303" s="1" t="s">
        <v>48</v>
      </c>
      <c r="S4303" s="1" t="s">
        <v>79</v>
      </c>
      <c r="T4303" s="1" t="s">
        <v>206</v>
      </c>
      <c r="U4303" s="2" t="d">
        <v>2019-05-29T01:12:00.00000025145709525</v>
      </c>
      <c r="V4303">
        <v>43</v>
      </c>
      <c r="W4303">
        <v>40</v>
      </c>
      <c r="X4303">
        <v>87</v>
      </c>
      <c r="Y4303">
        <v>24.39</v>
      </c>
      <c r="Z4303">
        <v>10</v>
      </c>
      <c r="AA4303" s="1" t="s">
        <v>65</v>
      </c>
      <c r="AB4303">
        <v>5</v>
      </c>
      <c r="AC4303">
        <v>0</v>
      </c>
      <c r="AD4303" s="1" t="s">
        <v>966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s="1" t="s">
        <v>53</v>
      </c>
      <c r="AS4303" s="1" t="s">
        <v>53</v>
      </c>
      <c r="AT4303" s="1" t="s">
        <v>53</v>
      </c>
      <c r="AU4303" s="1" t="s">
        <v>53</v>
      </c>
    </row>
    <row r="4304" spans="1:47" x14ac:dyDescent="0.25">
      <c r="A4304" s="1" t="s">
        <v>9526</v>
      </c>
      <c r="B4304">
        <v>2</v>
      </c>
      <c r="C4304" s="2" t="d">
        <v>2019-05-29T01:22:45.99999975878745600</v>
      </c>
      <c r="D4304" s="2" t="d">
        <v>2019-05-29T01:50:35.9999997541308375</v>
      </c>
      <c r="E4304">
        <v>39.776910000000001</v>
      </c>
      <c r="F4304">
        <v>-104.98978</v>
      </c>
      <c r="G4304">
        <v>39.774439999999998</v>
      </c>
      <c r="H4304">
        <v>-104.99025</v>
      </c>
      <c r="I4304">
        <v>0.17199999999999999</v>
      </c>
      <c r="J4304" s="1" t="s">
        <v>9527</v>
      </c>
      <c r="L4304" s="1" t="s">
        <v>129</v>
      </c>
      <c r="M4304" s="1" t="s">
        <v>47</v>
      </c>
      <c r="N4304" s="1" t="s">
        <v>131</v>
      </c>
      <c r="O4304" s="1" t="s">
        <v>131</v>
      </c>
      <c r="P4304" s="1" t="s">
        <v>199</v>
      </c>
      <c r="Q4304" s="1" t="s">
        <v>247</v>
      </c>
      <c r="R4304" s="1" t="s">
        <v>48</v>
      </c>
      <c r="S4304" s="1" t="s">
        <v>79</v>
      </c>
      <c r="T4304" s="1" t="s">
        <v>206</v>
      </c>
      <c r="U4304" s="2" t="d">
        <v>2019-05-29T01:12:00.00000025145709525</v>
      </c>
      <c r="V4304">
        <v>43</v>
      </c>
      <c r="W4304">
        <v>40</v>
      </c>
      <c r="X4304">
        <v>87</v>
      </c>
      <c r="Y4304">
        <v>24.39</v>
      </c>
      <c r="Z4304">
        <v>10</v>
      </c>
      <c r="AA4304" s="1" t="s">
        <v>65</v>
      </c>
      <c r="AB4304">
        <v>5</v>
      </c>
      <c r="AC4304">
        <v>0</v>
      </c>
      <c r="AD4304" s="1" t="s">
        <v>966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s="1" t="s">
        <v>53</v>
      </c>
      <c r="AS4304" s="1" t="s">
        <v>53</v>
      </c>
      <c r="AT4304" s="1" t="s">
        <v>53</v>
      </c>
      <c r="AU4304" s="1" t="s">
        <v>53</v>
      </c>
    </row>
    <row r="4305" spans="1:47" x14ac:dyDescent="0.25">
      <c r="A4305" s="1" t="s">
        <v>7620</v>
      </c>
      <c r="B4305">
        <v>4</v>
      </c>
      <c r="C4305" s="2" t="d">
        <v>2019-05-29T06:16:47.99999989103526075</v>
      </c>
      <c r="D4305" s="2" t="d">
        <v>2019-05-29T06:44:42.00000019278377100</v>
      </c>
      <c r="E4305">
        <v>39.258992999999997</v>
      </c>
      <c r="F4305">
        <v>-103.69607000000001</v>
      </c>
      <c r="G4305">
        <v>38.854742000000002</v>
      </c>
      <c r="H4305">
        <v>-103.70047</v>
      </c>
      <c r="I4305">
        <v>27.931999999999999</v>
      </c>
      <c r="J4305" s="1" t="s">
        <v>7621</v>
      </c>
      <c r="K4305">
        <v>328</v>
      </c>
      <c r="L4305" s="1" t="s">
        <v>7366</v>
      </c>
      <c r="M4305" s="1" t="s">
        <v>97</v>
      </c>
      <c r="N4305" s="1" t="s">
        <v>546</v>
      </c>
      <c r="O4305" s="1" t="s">
        <v>82</v>
      </c>
      <c r="P4305" s="1" t="s">
        <v>199</v>
      </c>
      <c r="Q4305" s="1" t="s">
        <v>7367</v>
      </c>
      <c r="R4305" s="1" t="s">
        <v>48</v>
      </c>
      <c r="S4305" s="1" t="s">
        <v>79</v>
      </c>
      <c r="T4305" s="1" t="s">
        <v>548</v>
      </c>
      <c r="U4305" s="2" t="d">
        <v>2019-05-29T05:55:00.0000002793967725</v>
      </c>
      <c r="V4305">
        <v>40</v>
      </c>
      <c r="W4305">
        <v>31</v>
      </c>
      <c r="X4305">
        <v>97</v>
      </c>
      <c r="Y4305">
        <v>24.45</v>
      </c>
      <c r="Z4305">
        <v>10</v>
      </c>
      <c r="AA4305" s="1" t="s">
        <v>65</v>
      </c>
      <c r="AB4305">
        <v>16</v>
      </c>
      <c r="AC4305">
        <v>0</v>
      </c>
      <c r="AD4305" s="1" t="s">
        <v>966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s="1" t="s">
        <v>51</v>
      </c>
      <c r="AS4305" s="1" t="s">
        <v>51</v>
      </c>
      <c r="AT4305" s="1" t="s">
        <v>51</v>
      </c>
      <c r="AU4305" s="1" t="s">
        <v>51</v>
      </c>
    </row>
    <row r="4306" spans="1:47" x14ac:dyDescent="0.25">
      <c r="A4306" s="1" t="s">
        <v>7622</v>
      </c>
      <c r="B4306">
        <v>4</v>
      </c>
      <c r="C4306" s="2" t="d">
        <v>2019-05-29T06:16:47.99999989103526075</v>
      </c>
      <c r="D4306" s="2" t="d">
        <v>2019-05-29T06:44:42.00000019278377100</v>
      </c>
      <c r="E4306">
        <v>38.854742000000002</v>
      </c>
      <c r="F4306">
        <v>-103.70047</v>
      </c>
      <c r="G4306">
        <v>39.258992999999997</v>
      </c>
      <c r="H4306">
        <v>-103.69607000000001</v>
      </c>
      <c r="I4306">
        <v>27.931999999999999</v>
      </c>
      <c r="J4306" s="1" t="s">
        <v>7623</v>
      </c>
      <c r="K4306">
        <v>24191</v>
      </c>
      <c r="L4306" s="1" t="s">
        <v>7370</v>
      </c>
      <c r="M4306" s="1" t="s">
        <v>97</v>
      </c>
      <c r="N4306" s="1" t="s">
        <v>181</v>
      </c>
      <c r="O4306" s="1" t="s">
        <v>82</v>
      </c>
      <c r="P4306" s="1" t="s">
        <v>199</v>
      </c>
      <c r="Q4306" s="1" t="s">
        <v>4314</v>
      </c>
      <c r="R4306" s="1" t="s">
        <v>48</v>
      </c>
      <c r="S4306" s="1" t="s">
        <v>79</v>
      </c>
      <c r="T4306" s="1" t="s">
        <v>548</v>
      </c>
      <c r="U4306" s="2" t="d">
        <v>2019-05-29T05:55:00.0000002793967725</v>
      </c>
      <c r="V4306">
        <v>40</v>
      </c>
      <c r="W4306">
        <v>31</v>
      </c>
      <c r="X4306">
        <v>97</v>
      </c>
      <c r="Y4306">
        <v>24.45</v>
      </c>
      <c r="Z4306">
        <v>10</v>
      </c>
      <c r="AA4306" s="1" t="s">
        <v>65</v>
      </c>
      <c r="AB4306">
        <v>16</v>
      </c>
      <c r="AC4306">
        <v>0</v>
      </c>
      <c r="AD4306" s="1" t="s">
        <v>966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s="1" t="s">
        <v>51</v>
      </c>
      <c r="AS4306" s="1" t="s">
        <v>51</v>
      </c>
      <c r="AT4306" s="1" t="s">
        <v>51</v>
      </c>
      <c r="AU4306" s="1" t="s">
        <v>51</v>
      </c>
    </row>
    <row r="4307" spans="1:47" x14ac:dyDescent="0.25">
      <c r="A4307" s="1" t="s">
        <v>2535</v>
      </c>
      <c r="B4307">
        <v>3</v>
      </c>
      <c r="C4307" s="2" t="d">
        <v>2019-05-29T08:28:46.99999969918281075</v>
      </c>
      <c r="D4307" s="2" t="d">
        <v>2019-05-29T08:58:21.00000011734664175</v>
      </c>
      <c r="E4307">
        <v>39.773170999999998</v>
      </c>
      <c r="F4307">
        <v>-104.83734699999999</v>
      </c>
      <c r="G4307">
        <v>39.77317</v>
      </c>
      <c r="H4307">
        <v>-104.83733700000001</v>
      </c>
      <c r="I4307">
        <v>1E-3</v>
      </c>
      <c r="J4307" s="1" t="s">
        <v>221</v>
      </c>
      <c r="L4307" s="1" t="s">
        <v>133</v>
      </c>
      <c r="M4307" s="1" t="s">
        <v>47</v>
      </c>
      <c r="N4307" s="1" t="s">
        <v>131</v>
      </c>
      <c r="O4307" s="1" t="s">
        <v>131</v>
      </c>
      <c r="P4307" s="1" t="s">
        <v>199</v>
      </c>
      <c r="Q4307" s="1" t="s">
        <v>300</v>
      </c>
      <c r="R4307" s="1" t="s">
        <v>48</v>
      </c>
      <c r="S4307" s="1" t="s">
        <v>79</v>
      </c>
      <c r="T4307" s="1" t="s">
        <v>204</v>
      </c>
      <c r="U4307" s="2" t="d">
        <v>2019-05-29T08:58:00.00000023748725325</v>
      </c>
      <c r="V4307">
        <v>43</v>
      </c>
      <c r="W4307">
        <v>40</v>
      </c>
      <c r="X4307">
        <v>82</v>
      </c>
      <c r="Y4307">
        <v>24.42</v>
      </c>
      <c r="Z4307">
        <v>10</v>
      </c>
      <c r="AA4307" s="1" t="s">
        <v>65</v>
      </c>
      <c r="AB4307">
        <v>6</v>
      </c>
      <c r="AC4307">
        <v>0</v>
      </c>
      <c r="AD4307" s="1" t="s">
        <v>819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s="1" t="s">
        <v>51</v>
      </c>
      <c r="AS4307" s="1" t="s">
        <v>51</v>
      </c>
      <c r="AT4307" s="1" t="s">
        <v>51</v>
      </c>
      <c r="AU4307" s="1" t="s">
        <v>51</v>
      </c>
    </row>
    <row r="4308" spans="1:47" x14ac:dyDescent="0.25">
      <c r="A4308" s="1" t="s">
        <v>9528</v>
      </c>
      <c r="B4308">
        <v>2</v>
      </c>
      <c r="C4308" s="2" t="d">
        <v>2019-05-29T09:05:29.99999981839210125</v>
      </c>
      <c r="D4308" s="2" t="d">
        <v>2019-05-29T09:33:02.00000000651926050</v>
      </c>
      <c r="E4308">
        <v>39.772889999999997</v>
      </c>
      <c r="F4308">
        <v>-104.83398</v>
      </c>
      <c r="G4308">
        <v>39.77158</v>
      </c>
      <c r="H4308">
        <v>-104.81887</v>
      </c>
      <c r="I4308">
        <v>0.80800000000000005</v>
      </c>
      <c r="J4308" s="1" t="s">
        <v>884</v>
      </c>
      <c r="L4308" s="1" t="s">
        <v>133</v>
      </c>
      <c r="M4308" s="1" t="s">
        <v>47</v>
      </c>
      <c r="N4308" s="1" t="s">
        <v>131</v>
      </c>
      <c r="O4308" s="1" t="s">
        <v>131</v>
      </c>
      <c r="P4308" s="1" t="s">
        <v>199</v>
      </c>
      <c r="Q4308" s="1" t="s">
        <v>300</v>
      </c>
      <c r="R4308" s="1" t="s">
        <v>48</v>
      </c>
      <c r="S4308" s="1" t="s">
        <v>79</v>
      </c>
      <c r="T4308" s="1" t="s">
        <v>204</v>
      </c>
      <c r="U4308" s="2" t="d">
        <v>2019-05-29T08:58:00.00000023748725325</v>
      </c>
      <c r="V4308">
        <v>43</v>
      </c>
      <c r="W4308">
        <v>40</v>
      </c>
      <c r="X4308">
        <v>82</v>
      </c>
      <c r="Y4308">
        <v>24.42</v>
      </c>
      <c r="Z4308">
        <v>10</v>
      </c>
      <c r="AA4308" s="1" t="s">
        <v>65</v>
      </c>
      <c r="AB4308">
        <v>6</v>
      </c>
      <c r="AC4308">
        <v>0</v>
      </c>
      <c r="AD4308" s="1" t="s">
        <v>819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s="1" t="s">
        <v>51</v>
      </c>
      <c r="AS4308" s="1" t="s">
        <v>51</v>
      </c>
      <c r="AT4308" s="1" t="s">
        <v>51</v>
      </c>
      <c r="AU4308" s="1" t="s">
        <v>51</v>
      </c>
    </row>
    <row r="4309" spans="1:47" x14ac:dyDescent="0.25">
      <c r="A4309" s="1" t="s">
        <v>2342</v>
      </c>
      <c r="B4309">
        <v>3</v>
      </c>
      <c r="C4309" s="2" t="d">
        <v>2019-05-29T08:28:46.99999969918281075</v>
      </c>
      <c r="D4309" s="2" t="d">
        <v>2019-05-29T08:58:24.99999979510903575</v>
      </c>
      <c r="E4309">
        <v>39.871679999999998</v>
      </c>
      <c r="F4309">
        <v>-104.9877</v>
      </c>
      <c r="G4309">
        <v>39.862769999999998</v>
      </c>
      <c r="H4309">
        <v>-104.98771000000001</v>
      </c>
      <c r="I4309">
        <v>0.61599999999999999</v>
      </c>
      <c r="J4309" s="1" t="s">
        <v>821</v>
      </c>
      <c r="L4309" s="1" t="s">
        <v>173</v>
      </c>
      <c r="M4309" s="1" t="s">
        <v>47</v>
      </c>
      <c r="N4309" s="1" t="s">
        <v>131</v>
      </c>
      <c r="O4309" s="1" t="s">
        <v>147</v>
      </c>
      <c r="P4309" s="1" t="s">
        <v>199</v>
      </c>
      <c r="Q4309" s="1" t="s">
        <v>205</v>
      </c>
      <c r="R4309" s="1" t="s">
        <v>48</v>
      </c>
      <c r="S4309" s="1" t="s">
        <v>79</v>
      </c>
      <c r="T4309" s="1" t="s">
        <v>206</v>
      </c>
      <c r="U4309" s="2" t="d">
        <v>2019-05-29T07:50:00.00000013969838625</v>
      </c>
      <c r="V4309">
        <v>43</v>
      </c>
      <c r="W4309">
        <v>43</v>
      </c>
      <c r="X4309">
        <v>81</v>
      </c>
      <c r="Y4309">
        <v>24.41</v>
      </c>
      <c r="Z4309">
        <v>10</v>
      </c>
      <c r="AA4309" s="1" t="s">
        <v>8970</v>
      </c>
      <c r="AB4309">
        <v>0</v>
      </c>
      <c r="AC4309">
        <v>0</v>
      </c>
      <c r="AD4309" s="1" t="s">
        <v>819</v>
      </c>
      <c r="AE4309" t="b">
        <v>0</v>
      </c>
      <c r="AF4309" t="b">
        <v>0</v>
      </c>
      <c r="AG4309" t="b">
        <v>0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s="1" t="s">
        <v>51</v>
      </c>
      <c r="AS4309" s="1" t="s">
        <v>51</v>
      </c>
      <c r="AT4309" s="1" t="s">
        <v>51</v>
      </c>
      <c r="AU4309" s="1" t="s">
        <v>51</v>
      </c>
    </row>
    <row r="4310" spans="1:47" x14ac:dyDescent="0.25">
      <c r="A4310" s="1" t="s">
        <v>2993</v>
      </c>
      <c r="B4310">
        <v>3</v>
      </c>
      <c r="C4310" s="2" t="d">
        <v>2019-05-29T10:37:01.99999995063990600</v>
      </c>
      <c r="D4310" s="2" t="d">
        <v>2019-05-29T11:06:21.00000000558793275</v>
      </c>
      <c r="E4310">
        <v>39.65813</v>
      </c>
      <c r="F4310">
        <v>-104.92050999999999</v>
      </c>
      <c r="G4310">
        <v>39.658824000000003</v>
      </c>
      <c r="H4310">
        <v>-104.920798</v>
      </c>
      <c r="I4310">
        <v>0.05</v>
      </c>
      <c r="J4310" s="1" t="s">
        <v>605</v>
      </c>
      <c r="L4310" s="1" t="s">
        <v>195</v>
      </c>
      <c r="M4310" s="1" t="s">
        <v>47</v>
      </c>
      <c r="N4310" s="1" t="s">
        <v>131</v>
      </c>
      <c r="O4310" s="1" t="s">
        <v>131</v>
      </c>
      <c r="P4310" s="1" t="s">
        <v>199</v>
      </c>
      <c r="Q4310" s="1" t="s">
        <v>388</v>
      </c>
      <c r="R4310" s="1" t="s">
        <v>48</v>
      </c>
      <c r="S4310" s="1" t="s">
        <v>79</v>
      </c>
      <c r="T4310" s="1" t="s">
        <v>201</v>
      </c>
      <c r="U4310" s="2" t="d">
        <v>2019-05-29T10:53:00.000000097788870375</v>
      </c>
      <c r="V4310">
        <v>48</v>
      </c>
      <c r="W4310">
        <v>44</v>
      </c>
      <c r="X4310">
        <v>66</v>
      </c>
      <c r="Y4310">
        <v>24.21</v>
      </c>
      <c r="Z4310">
        <v>10</v>
      </c>
      <c r="AA4310" s="1" t="s">
        <v>56</v>
      </c>
      <c r="AB4310">
        <v>8</v>
      </c>
      <c r="AC4310">
        <v>0</v>
      </c>
      <c r="AD4310" s="1" t="s">
        <v>966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s="1" t="s">
        <v>51</v>
      </c>
      <c r="AS4310" s="1" t="s">
        <v>51</v>
      </c>
      <c r="AT4310" s="1" t="s">
        <v>51</v>
      </c>
      <c r="AU4310" s="1" t="s">
        <v>51</v>
      </c>
    </row>
    <row r="4311" spans="1:47" x14ac:dyDescent="0.25">
      <c r="A4311" s="1" t="s">
        <v>2994</v>
      </c>
      <c r="B4311">
        <v>3</v>
      </c>
      <c r="C4311" s="2" t="d">
        <v>2019-05-29T11:07:02.00000016018748200</v>
      </c>
      <c r="D4311" s="2" t="d">
        <v>2019-05-29T11:36:21.00000021513551550</v>
      </c>
      <c r="E4311">
        <v>39.355657999999998</v>
      </c>
      <c r="F4311">
        <v>-104.869321</v>
      </c>
      <c r="G4311">
        <v>39.351120999999999</v>
      </c>
      <c r="H4311">
        <v>-104.871641</v>
      </c>
      <c r="I4311">
        <v>0.33700000000000002</v>
      </c>
      <c r="J4311" s="1" t="s">
        <v>450</v>
      </c>
      <c r="L4311" s="1" t="s">
        <v>327</v>
      </c>
      <c r="M4311" s="1" t="s">
        <v>47</v>
      </c>
      <c r="N4311" s="1" t="s">
        <v>192</v>
      </c>
      <c r="O4311" s="1" t="s">
        <v>121</v>
      </c>
      <c r="P4311" s="1" t="s">
        <v>199</v>
      </c>
      <c r="Q4311" s="1" t="s">
        <v>334</v>
      </c>
      <c r="R4311" s="1" t="s">
        <v>48</v>
      </c>
      <c r="S4311" s="1" t="s">
        <v>79</v>
      </c>
      <c r="T4311" s="1" t="s">
        <v>224</v>
      </c>
      <c r="U4311" s="2" t="d">
        <v>2019-05-29T17:48:00.00000016763806350</v>
      </c>
      <c r="V4311">
        <v>46</v>
      </c>
      <c r="W4311">
        <v>41</v>
      </c>
      <c r="X4311">
        <v>57</v>
      </c>
      <c r="Y4311">
        <v>23.17</v>
      </c>
      <c r="Z4311">
        <v>10</v>
      </c>
      <c r="AA4311" s="1" t="s">
        <v>58</v>
      </c>
      <c r="AB4311">
        <v>10</v>
      </c>
      <c r="AC4311">
        <v>0</v>
      </c>
      <c r="AD4311" s="1" t="s">
        <v>966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s="1" t="s">
        <v>51</v>
      </c>
      <c r="AS4311" s="1" t="s">
        <v>51</v>
      </c>
      <c r="AT4311" s="1" t="s">
        <v>51</v>
      </c>
      <c r="AU4311" s="1" t="s">
        <v>51</v>
      </c>
    </row>
    <row r="4312" spans="1:47" x14ac:dyDescent="0.25">
      <c r="A4312" s="1" t="s">
        <v>2536</v>
      </c>
      <c r="B4312">
        <v>3</v>
      </c>
      <c r="C4312" s="2" t="d">
        <v>2019-05-29T12:31:02.99999984912574150</v>
      </c>
      <c r="D4312" s="2" t="d">
        <v>2019-05-29T13:00:21.999999904073775</v>
      </c>
      <c r="E4312">
        <v>39.771329999999999</v>
      </c>
      <c r="F4312">
        <v>-104.99073</v>
      </c>
      <c r="G4312">
        <v>39.770119999999999</v>
      </c>
      <c r="H4312">
        <v>-104.99178999999999</v>
      </c>
      <c r="I4312">
        <v>0.10100000000000001</v>
      </c>
      <c r="J4312" s="1" t="s">
        <v>366</v>
      </c>
      <c r="L4312" s="1" t="s">
        <v>195</v>
      </c>
      <c r="M4312" s="1" t="s">
        <v>47</v>
      </c>
      <c r="N4312" s="1" t="s">
        <v>131</v>
      </c>
      <c r="O4312" s="1" t="s">
        <v>131</v>
      </c>
      <c r="P4312" s="1" t="s">
        <v>199</v>
      </c>
      <c r="Q4312" s="1" t="s">
        <v>247</v>
      </c>
      <c r="R4312" s="1" t="s">
        <v>48</v>
      </c>
      <c r="S4312" s="1" t="s">
        <v>79</v>
      </c>
      <c r="T4312" s="1" t="s">
        <v>206</v>
      </c>
      <c r="U4312" s="2" t="d">
        <v>2019-05-29T12:46:59.99999976251274675</v>
      </c>
      <c r="V4312">
        <v>55</v>
      </c>
      <c r="W4312">
        <v>55</v>
      </c>
      <c r="X4312">
        <v>54</v>
      </c>
      <c r="Y4312">
        <v>24.41</v>
      </c>
      <c r="Z4312">
        <v>10</v>
      </c>
      <c r="AA4312" s="1" t="s">
        <v>8970</v>
      </c>
      <c r="AB4312">
        <v>0</v>
      </c>
      <c r="AC4312">
        <v>0</v>
      </c>
      <c r="AD4312" s="1" t="s">
        <v>819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s="1" t="s">
        <v>51</v>
      </c>
      <c r="AS4312" s="1" t="s">
        <v>51</v>
      </c>
      <c r="AT4312" s="1" t="s">
        <v>51</v>
      </c>
      <c r="AU4312" s="1" t="s">
        <v>51</v>
      </c>
    </row>
    <row r="4313" spans="1:47" x14ac:dyDescent="0.25">
      <c r="A4313" s="1" t="s">
        <v>7624</v>
      </c>
      <c r="B4313">
        <v>3</v>
      </c>
      <c r="C4313" s="2" t="d">
        <v>2019-05-29T15:28:48.99999995715915975</v>
      </c>
      <c r="D4313" s="2" t="d">
        <v>2019-05-29T15:58:17.00000023003667850</v>
      </c>
      <c r="E4313">
        <v>39.628624000000002</v>
      </c>
      <c r="F4313">
        <v>-105.01047</v>
      </c>
      <c r="G4313">
        <v>39.626939999999998</v>
      </c>
      <c r="H4313">
        <v>-105.01152</v>
      </c>
      <c r="I4313">
        <v>0.129</v>
      </c>
      <c r="J4313" s="1" t="s">
        <v>342</v>
      </c>
      <c r="K4313">
        <v>4863</v>
      </c>
      <c r="L4313" s="1" t="s">
        <v>6591</v>
      </c>
      <c r="M4313" s="1" t="s">
        <v>47</v>
      </c>
      <c r="N4313" s="1" t="s">
        <v>138</v>
      </c>
      <c r="O4313" s="1" t="s">
        <v>202</v>
      </c>
      <c r="P4313" s="1" t="s">
        <v>199</v>
      </c>
      <c r="Q4313" s="1" t="s">
        <v>6617</v>
      </c>
      <c r="R4313" s="1" t="s">
        <v>48</v>
      </c>
      <c r="S4313" s="1" t="s">
        <v>79</v>
      </c>
      <c r="T4313" s="1" t="s">
        <v>201</v>
      </c>
      <c r="U4313" s="2" t="d">
        <v>2019-05-29T15:53:00.00000030733644975</v>
      </c>
      <c r="V4313">
        <v>55</v>
      </c>
      <c r="W4313">
        <v>55</v>
      </c>
      <c r="X4313">
        <v>43</v>
      </c>
      <c r="Y4313">
        <v>24.18</v>
      </c>
      <c r="Z4313">
        <v>10</v>
      </c>
      <c r="AA4313" s="1" t="s">
        <v>54</v>
      </c>
      <c r="AB4313">
        <v>3</v>
      </c>
      <c r="AC4313">
        <v>0</v>
      </c>
      <c r="AD4313" s="1" t="s">
        <v>819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s="1" t="s">
        <v>51</v>
      </c>
      <c r="AS4313" s="1" t="s">
        <v>51</v>
      </c>
      <c r="AT4313" s="1" t="s">
        <v>51</v>
      </c>
      <c r="AU4313" s="1" t="s">
        <v>51</v>
      </c>
    </row>
    <row r="4314" spans="1:47" x14ac:dyDescent="0.25">
      <c r="A4314" s="1" t="s">
        <v>6615</v>
      </c>
      <c r="B4314">
        <v>3</v>
      </c>
      <c r="C4314" s="2" t="d">
        <v>2019-05-29T14:16:48.00000010058283675</v>
      </c>
      <c r="D4314" s="2" t="d">
        <v>2019-05-29T14:44:52.99999983049929450</v>
      </c>
      <c r="E4314">
        <v>39.628439999999998</v>
      </c>
      <c r="F4314">
        <v>-105.010583</v>
      </c>
      <c r="G4314">
        <v>39.626944999999999</v>
      </c>
      <c r="H4314">
        <v>-105.011517</v>
      </c>
      <c r="I4314">
        <v>0.115</v>
      </c>
      <c r="J4314" s="1" t="s">
        <v>6616</v>
      </c>
      <c r="K4314">
        <v>4869</v>
      </c>
      <c r="L4314" s="1" t="s">
        <v>6591</v>
      </c>
      <c r="M4314" s="1" t="s">
        <v>47</v>
      </c>
      <c r="N4314" s="1" t="s">
        <v>138</v>
      </c>
      <c r="O4314" s="1" t="s">
        <v>202</v>
      </c>
      <c r="P4314" s="1" t="s">
        <v>199</v>
      </c>
      <c r="Q4314" s="1" t="s">
        <v>6617</v>
      </c>
      <c r="R4314" s="1" t="s">
        <v>48</v>
      </c>
      <c r="S4314" s="1" t="s">
        <v>79</v>
      </c>
      <c r="T4314" s="1" t="s">
        <v>201</v>
      </c>
      <c r="U4314" s="2" t="d">
        <v>2019-05-29T13:53:00.000000097788870375</v>
      </c>
      <c r="V4314">
        <v>54</v>
      </c>
      <c r="X4314">
        <v>53</v>
      </c>
      <c r="Y4314">
        <v>24.19</v>
      </c>
      <c r="Z4314">
        <v>10</v>
      </c>
      <c r="AA4314" s="1" t="s">
        <v>69</v>
      </c>
      <c r="AC4314">
        <v>0</v>
      </c>
      <c r="AD4314" s="1" t="s">
        <v>819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s="1" t="s">
        <v>51</v>
      </c>
      <c r="AS4314" s="1" t="s">
        <v>51</v>
      </c>
      <c r="AT4314" s="1" t="s">
        <v>51</v>
      </c>
      <c r="AU4314" s="1" t="s">
        <v>51</v>
      </c>
    </row>
    <row r="4315" spans="1:47" x14ac:dyDescent="0.25">
      <c r="A4315" s="1" t="s">
        <v>5210</v>
      </c>
      <c r="B4315">
        <v>4</v>
      </c>
      <c r="C4315" s="2" t="d">
        <v>2019-05-29T16:58:02.99999989103526075</v>
      </c>
      <c r="D4315" s="2" t="d">
        <v>2019-05-29T21:12:50.99999981001019200</v>
      </c>
      <c r="E4315">
        <v>39.601705000000003</v>
      </c>
      <c r="F4315">
        <v>-107.16497</v>
      </c>
      <c r="G4315">
        <v>39.611890000000002</v>
      </c>
      <c r="H4315">
        <v>-107.14371</v>
      </c>
      <c r="I4315">
        <v>1.333</v>
      </c>
      <c r="J4315" s="1" t="s">
        <v>4484</v>
      </c>
      <c r="L4315" s="1" t="s">
        <v>133</v>
      </c>
      <c r="M4315" s="1" t="s">
        <v>47</v>
      </c>
      <c r="N4315" s="1" t="s">
        <v>3912</v>
      </c>
      <c r="O4315" s="1" t="s">
        <v>188</v>
      </c>
      <c r="P4315" s="1" t="s">
        <v>199</v>
      </c>
      <c r="Q4315" s="1" t="s">
        <v>3913</v>
      </c>
      <c r="R4315" s="1" t="s">
        <v>48</v>
      </c>
      <c r="S4315" s="1" t="s">
        <v>79</v>
      </c>
      <c r="T4315" s="1" t="s">
        <v>3914</v>
      </c>
      <c r="U4315" s="2" t="d">
        <v>2019-05-29T17:46:59.99999997206032275</v>
      </c>
      <c r="V4315">
        <v>32</v>
      </c>
      <c r="W4315">
        <v>32</v>
      </c>
      <c r="X4315">
        <v>93</v>
      </c>
      <c r="Y4315">
        <v>20.29</v>
      </c>
      <c r="Z4315">
        <v>3</v>
      </c>
      <c r="AA4315" s="1" t="s">
        <v>56</v>
      </c>
      <c r="AB4315">
        <v>3</v>
      </c>
      <c r="AD4315" s="1" t="s">
        <v>1211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s="1" t="s">
        <v>51</v>
      </c>
      <c r="AS4315" s="1" t="s">
        <v>51</v>
      </c>
      <c r="AT4315" s="1" t="s">
        <v>51</v>
      </c>
      <c r="AU4315" s="1" t="s">
        <v>51</v>
      </c>
    </row>
    <row r="4316" spans="1:47" x14ac:dyDescent="0.25">
      <c r="A4316" s="1" t="s">
        <v>9529</v>
      </c>
      <c r="B4316">
        <v>2</v>
      </c>
      <c r="C4316" s="2" t="d">
        <v>2019-05-29T14:37:04.0000002086162550</v>
      </c>
      <c r="D4316" s="2" t="d">
        <v>2019-05-29T15:06:23.00000026356428850</v>
      </c>
      <c r="E4316">
        <v>39.608418999999998</v>
      </c>
      <c r="F4316">
        <v>-106.080201</v>
      </c>
      <c r="G4316">
        <v>39.618893</v>
      </c>
      <c r="H4316">
        <v>-106.07275799999999</v>
      </c>
      <c r="I4316">
        <v>0.82499999999999996</v>
      </c>
      <c r="J4316" s="1" t="s">
        <v>9530</v>
      </c>
      <c r="L4316" s="1" t="s">
        <v>3105</v>
      </c>
      <c r="M4316" s="1" t="s">
        <v>47</v>
      </c>
      <c r="N4316" s="1" t="s">
        <v>175</v>
      </c>
      <c r="O4316" s="1" t="s">
        <v>126</v>
      </c>
      <c r="P4316" s="1" t="s">
        <v>199</v>
      </c>
      <c r="Q4316" s="1" t="s">
        <v>1664</v>
      </c>
      <c r="R4316" s="1" t="s">
        <v>48</v>
      </c>
      <c r="S4316" s="1" t="s">
        <v>79</v>
      </c>
      <c r="T4316" s="1" t="s">
        <v>504</v>
      </c>
      <c r="U4316" s="2" t="d">
        <v>2019-05-29T17:52:59.99999988824129100</v>
      </c>
      <c r="V4316">
        <v>32</v>
      </c>
      <c r="W4316">
        <v>32</v>
      </c>
      <c r="X4316">
        <v>100</v>
      </c>
      <c r="Y4316">
        <v>20.78</v>
      </c>
      <c r="Z4316">
        <v>0.25</v>
      </c>
      <c r="AA4316" s="1" t="s">
        <v>8970</v>
      </c>
      <c r="AB4316">
        <v>0</v>
      </c>
      <c r="AC4316">
        <v>0.11</v>
      </c>
      <c r="AD4316" s="1" t="s">
        <v>4894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s="1" t="s">
        <v>51</v>
      </c>
      <c r="AS4316" s="1" t="s">
        <v>51</v>
      </c>
      <c r="AT4316" s="1" t="s">
        <v>51</v>
      </c>
      <c r="AU4316" s="1" t="s">
        <v>51</v>
      </c>
    </row>
    <row r="4317" spans="1:47" x14ac:dyDescent="0.25">
      <c r="A4317" s="1" t="s">
        <v>3435</v>
      </c>
      <c r="B4317">
        <v>3</v>
      </c>
      <c r="C4317" s="2" t="d">
        <v>2019-05-29T19:58:01.00000005215406375</v>
      </c>
      <c r="D4317" s="2" t="d">
        <v>2019-05-29T20:26:46.999999936670064675</v>
      </c>
      <c r="E4317">
        <v>40.307169000000002</v>
      </c>
      <c r="F4317">
        <v>-105.388555</v>
      </c>
      <c r="G4317">
        <v>40.247545000000002</v>
      </c>
      <c r="H4317">
        <v>-105.334406</v>
      </c>
      <c r="I4317">
        <v>5.0119999999999996</v>
      </c>
      <c r="J4317" s="1" t="s">
        <v>3436</v>
      </c>
      <c r="L4317" s="1" t="s">
        <v>3437</v>
      </c>
      <c r="M4317" s="1" t="s">
        <v>47</v>
      </c>
      <c r="N4317" s="1" t="s">
        <v>969</v>
      </c>
      <c r="O4317" s="1" t="s">
        <v>229</v>
      </c>
      <c r="P4317" s="1" t="s">
        <v>199</v>
      </c>
      <c r="Q4317" s="1" t="s">
        <v>3438</v>
      </c>
      <c r="R4317" s="1" t="s">
        <v>48</v>
      </c>
      <c r="S4317" s="1" t="s">
        <v>79</v>
      </c>
      <c r="T4317" s="1" t="s">
        <v>212</v>
      </c>
      <c r="U4317" s="2" t="d">
        <v>2019-05-29T19:54:59.99999986030161375</v>
      </c>
      <c r="V4317">
        <v>55</v>
      </c>
      <c r="W4317">
        <v>55</v>
      </c>
      <c r="X4317">
        <v>42</v>
      </c>
      <c r="Y4317">
        <v>24.99</v>
      </c>
      <c r="Z4317">
        <v>10</v>
      </c>
      <c r="AA4317" s="1" t="s">
        <v>60</v>
      </c>
      <c r="AB4317">
        <v>3</v>
      </c>
      <c r="AC4317">
        <v>0</v>
      </c>
      <c r="AD4317" s="1" t="s">
        <v>50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s="1" t="s">
        <v>51</v>
      </c>
      <c r="AS4317" s="1" t="s">
        <v>51</v>
      </c>
      <c r="AT4317" s="1" t="s">
        <v>51</v>
      </c>
      <c r="AU4317" s="1" t="s">
        <v>51</v>
      </c>
    </row>
    <row r="4318" spans="1:47" x14ac:dyDescent="0.25">
      <c r="A4318" s="1" t="s">
        <v>8293</v>
      </c>
      <c r="B4318">
        <v>3</v>
      </c>
      <c r="C4318" s="2" t="d">
        <v>2019-05-29T19:58:01.00000005215406375</v>
      </c>
      <c r="D4318" s="2" t="d">
        <v>2019-05-29T20:26:46.999999936670064675</v>
      </c>
      <c r="E4318">
        <v>40.247545000000002</v>
      </c>
      <c r="F4318">
        <v>-105.334406</v>
      </c>
      <c r="G4318">
        <v>40.307169000000002</v>
      </c>
      <c r="H4318">
        <v>-105.388555</v>
      </c>
      <c r="I4318">
        <v>5.0119999999999996</v>
      </c>
      <c r="J4318" s="1" t="s">
        <v>8294</v>
      </c>
      <c r="K4318">
        <v>14214</v>
      </c>
      <c r="L4318" s="1" t="s">
        <v>6827</v>
      </c>
      <c r="M4318" s="1" t="s">
        <v>97</v>
      </c>
      <c r="N4318" s="1" t="s">
        <v>969</v>
      </c>
      <c r="O4318" s="1" t="s">
        <v>256</v>
      </c>
      <c r="P4318" s="1" t="s">
        <v>199</v>
      </c>
      <c r="Q4318" s="1" t="s">
        <v>6852</v>
      </c>
      <c r="R4318" s="1" t="s">
        <v>48</v>
      </c>
      <c r="S4318" s="1" t="s">
        <v>79</v>
      </c>
      <c r="T4318" s="1" t="s">
        <v>212</v>
      </c>
      <c r="U4318" s="2" t="d">
        <v>2019-05-29T19:54:59.99999986030161375</v>
      </c>
      <c r="V4318">
        <v>55</v>
      </c>
      <c r="W4318">
        <v>55</v>
      </c>
      <c r="X4318">
        <v>42</v>
      </c>
      <c r="Y4318">
        <v>24.99</v>
      </c>
      <c r="Z4318">
        <v>10</v>
      </c>
      <c r="AA4318" s="1" t="s">
        <v>60</v>
      </c>
      <c r="AB4318">
        <v>3</v>
      </c>
      <c r="AC4318">
        <v>0</v>
      </c>
      <c r="AD4318" s="1" t="s">
        <v>50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s="1" t="s">
        <v>51</v>
      </c>
      <c r="AS4318" s="1" t="s">
        <v>51</v>
      </c>
      <c r="AT4318" s="1" t="s">
        <v>51</v>
      </c>
      <c r="AU4318" s="1" t="s">
        <v>51</v>
      </c>
    </row>
    <row r="4319" spans="1:47" x14ac:dyDescent="0.25">
      <c r="A4319" s="1" t="s">
        <v>5211</v>
      </c>
      <c r="B4319">
        <v>4</v>
      </c>
      <c r="C4319" s="2" t="d">
        <v>2019-05-29T15:03:18.99999999906867900</v>
      </c>
      <c r="D4319" s="2" t="d">
        <v>2019-05-29T19:52:50.999999879859387825</v>
      </c>
      <c r="E4319">
        <v>39.602105000000002</v>
      </c>
      <c r="F4319">
        <v>-107.163504</v>
      </c>
      <c r="G4319">
        <v>39.600712000000001</v>
      </c>
      <c r="H4319">
        <v>-107.16987899999999</v>
      </c>
      <c r="I4319">
        <v>0.35299999999999998</v>
      </c>
      <c r="J4319" s="1" t="s">
        <v>864</v>
      </c>
      <c r="L4319" s="1" t="s">
        <v>133</v>
      </c>
      <c r="M4319" s="1" t="s">
        <v>47</v>
      </c>
      <c r="N4319" s="1" t="s">
        <v>3912</v>
      </c>
      <c r="O4319" s="1" t="s">
        <v>188</v>
      </c>
      <c r="P4319" s="1" t="s">
        <v>199</v>
      </c>
      <c r="Q4319" s="1" t="s">
        <v>3913</v>
      </c>
      <c r="R4319" s="1" t="s">
        <v>48</v>
      </c>
      <c r="S4319" s="1" t="s">
        <v>79</v>
      </c>
      <c r="T4319" s="1" t="s">
        <v>3914</v>
      </c>
      <c r="U4319" s="2" t="d">
        <v>2019-05-29T17:46:59.99999997206032275</v>
      </c>
      <c r="V4319">
        <v>32</v>
      </c>
      <c r="W4319">
        <v>32</v>
      </c>
      <c r="X4319">
        <v>93</v>
      </c>
      <c r="Y4319">
        <v>20.29</v>
      </c>
      <c r="Z4319">
        <v>3</v>
      </c>
      <c r="AA4319" s="1" t="s">
        <v>56</v>
      </c>
      <c r="AB4319">
        <v>3</v>
      </c>
      <c r="AD4319" s="1" t="s">
        <v>1211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s="1" t="s">
        <v>51</v>
      </c>
      <c r="AS4319" s="1" t="s">
        <v>51</v>
      </c>
      <c r="AT4319" s="1" t="s">
        <v>51</v>
      </c>
      <c r="AU4319" s="1" t="s">
        <v>51</v>
      </c>
    </row>
    <row r="4320" spans="1:47" x14ac:dyDescent="0.25">
      <c r="A4320" s="1" t="s">
        <v>7625</v>
      </c>
      <c r="B4320">
        <v>3</v>
      </c>
      <c r="C4320" s="2" t="d">
        <v>2019-05-29T15:56:30.999999968335032675</v>
      </c>
      <c r="D4320" s="2" t="d">
        <v>2019-05-29T16:26:20.99999972619116025</v>
      </c>
      <c r="E4320">
        <v>39.702146999999997</v>
      </c>
      <c r="F4320">
        <v>-104.987559</v>
      </c>
      <c r="G4320">
        <v>39.701230000000002</v>
      </c>
      <c r="H4320">
        <v>-104.98754</v>
      </c>
      <c r="I4320">
        <v>6.3E-2</v>
      </c>
      <c r="J4320" s="1" t="s">
        <v>198</v>
      </c>
      <c r="K4320">
        <v>3</v>
      </c>
      <c r="L4320" s="1" t="s">
        <v>6769</v>
      </c>
      <c r="M4320" s="1" t="s">
        <v>97</v>
      </c>
      <c r="N4320" s="1" t="s">
        <v>131</v>
      </c>
      <c r="O4320" s="1" t="s">
        <v>131</v>
      </c>
      <c r="P4320" s="1" t="s">
        <v>199</v>
      </c>
      <c r="Q4320" s="1" t="s">
        <v>255</v>
      </c>
      <c r="R4320" s="1" t="s">
        <v>48</v>
      </c>
      <c r="S4320" s="1" t="s">
        <v>79</v>
      </c>
      <c r="T4320" s="1" t="s">
        <v>201</v>
      </c>
      <c r="U4320" s="2" t="d">
        <v>2019-05-29T15:53:00.00000030733644975</v>
      </c>
      <c r="V4320">
        <v>55</v>
      </c>
      <c r="W4320">
        <v>55</v>
      </c>
      <c r="X4320">
        <v>43</v>
      </c>
      <c r="Y4320">
        <v>24.18</v>
      </c>
      <c r="Z4320">
        <v>10</v>
      </c>
      <c r="AA4320" s="1" t="s">
        <v>54</v>
      </c>
      <c r="AB4320">
        <v>3</v>
      </c>
      <c r="AC4320">
        <v>0</v>
      </c>
      <c r="AD4320" s="1" t="s">
        <v>819</v>
      </c>
      <c r="AE4320" t="b">
        <v>0</v>
      </c>
      <c r="AF4320" t="b">
        <v>0</v>
      </c>
      <c r="AG4320" t="b">
        <v>1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1</v>
      </c>
      <c r="AQ4320" t="b">
        <v>0</v>
      </c>
      <c r="AR4320" s="1" t="s">
        <v>51</v>
      </c>
      <c r="AS4320" s="1" t="s">
        <v>51</v>
      </c>
      <c r="AT4320" s="1" t="s">
        <v>51</v>
      </c>
      <c r="AU4320" s="1" t="s">
        <v>51</v>
      </c>
    </row>
    <row r="4321" spans="1:47" x14ac:dyDescent="0.25">
      <c r="A4321" s="1" t="s">
        <v>2995</v>
      </c>
      <c r="B4321">
        <v>4</v>
      </c>
      <c r="C4321" s="2" t="d">
        <v>2019-05-29T16:09:18.99999970570206450</v>
      </c>
      <c r="D4321" s="2" t="d">
        <v>2019-05-29T16:38:46.99999997857958325</v>
      </c>
      <c r="E4321">
        <v>39.652450000000002</v>
      </c>
      <c r="F4321">
        <v>-106.96001</v>
      </c>
      <c r="G4321">
        <v>39.551839999999999</v>
      </c>
      <c r="H4321">
        <v>-107.33117</v>
      </c>
      <c r="I4321">
        <v>20.946000000000002</v>
      </c>
      <c r="J4321" s="1" t="s">
        <v>2996</v>
      </c>
      <c r="L4321" s="1" t="s">
        <v>137</v>
      </c>
      <c r="M4321" s="1" t="s">
        <v>47</v>
      </c>
      <c r="N4321" s="1" t="s">
        <v>1534</v>
      </c>
      <c r="O4321" s="1" t="s">
        <v>502</v>
      </c>
      <c r="P4321" s="1" t="s">
        <v>199</v>
      </c>
      <c r="Q4321" s="1" t="s">
        <v>1535</v>
      </c>
      <c r="R4321" s="1" t="s">
        <v>48</v>
      </c>
      <c r="S4321" s="1" t="s">
        <v>79</v>
      </c>
      <c r="T4321" s="1" t="s">
        <v>613</v>
      </c>
      <c r="U4321" s="2" t="d">
        <v>2019-05-29T17:55:59.99999984633177850</v>
      </c>
      <c r="V4321">
        <v>55</v>
      </c>
      <c r="W4321">
        <v>55</v>
      </c>
      <c r="X4321">
        <v>47</v>
      </c>
      <c r="Y4321">
        <v>23.62</v>
      </c>
      <c r="Z4321">
        <v>10</v>
      </c>
      <c r="AA4321" s="1" t="s">
        <v>65</v>
      </c>
      <c r="AB4321">
        <v>7</v>
      </c>
      <c r="AC4321">
        <v>0</v>
      </c>
      <c r="AD4321" s="1" t="s">
        <v>966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s="1" t="s">
        <v>51</v>
      </c>
      <c r="AS4321" s="1" t="s">
        <v>51</v>
      </c>
      <c r="AT4321" s="1" t="s">
        <v>51</v>
      </c>
      <c r="AU4321" s="1" t="s">
        <v>51</v>
      </c>
    </row>
    <row r="4322" spans="1:47" x14ac:dyDescent="0.25">
      <c r="A4322" s="1" t="s">
        <v>1972</v>
      </c>
      <c r="B4322">
        <v>3</v>
      </c>
      <c r="C4322" s="2" t="d">
        <v>2019-05-29T16:56:30.99999975878745600</v>
      </c>
      <c r="D4322" s="2" t="d">
        <v>2019-05-29T17:26:22.99999998416751600</v>
      </c>
      <c r="E4322">
        <v>39.838332000000001</v>
      </c>
      <c r="F4322">
        <v>-104.98351</v>
      </c>
      <c r="G4322">
        <v>39.843569000000002</v>
      </c>
      <c r="H4322">
        <v>-104.98428</v>
      </c>
      <c r="I4322">
        <v>0.36399999999999999</v>
      </c>
      <c r="J4322" s="1" t="s">
        <v>518</v>
      </c>
      <c r="L4322" s="1" t="s">
        <v>195</v>
      </c>
      <c r="M4322" s="1" t="s">
        <v>47</v>
      </c>
      <c r="N4322" s="1" t="s">
        <v>131</v>
      </c>
      <c r="O4322" s="1" t="s">
        <v>147</v>
      </c>
      <c r="P4322" s="1" t="s">
        <v>199</v>
      </c>
      <c r="Q4322" s="1" t="s">
        <v>205</v>
      </c>
      <c r="R4322" s="1" t="s">
        <v>48</v>
      </c>
      <c r="S4322" s="1" t="s">
        <v>79</v>
      </c>
      <c r="T4322" s="1" t="s">
        <v>206</v>
      </c>
      <c r="U4322" s="2" t="d">
        <v>2019-05-29T17:45:00.00000020954757600</v>
      </c>
      <c r="V4322">
        <v>59</v>
      </c>
      <c r="W4322">
        <v>59</v>
      </c>
      <c r="X4322">
        <v>36</v>
      </c>
      <c r="Y4322">
        <v>24.4</v>
      </c>
      <c r="Z4322">
        <v>10</v>
      </c>
      <c r="AA4322" s="1" t="s">
        <v>61</v>
      </c>
      <c r="AB4322">
        <v>7</v>
      </c>
      <c r="AC4322">
        <v>0</v>
      </c>
      <c r="AD4322" s="1" t="s">
        <v>1068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s="1" t="s">
        <v>51</v>
      </c>
      <c r="AS4322" s="1" t="s">
        <v>51</v>
      </c>
      <c r="AT4322" s="1" t="s">
        <v>51</v>
      </c>
      <c r="AU4322" s="1" t="s">
        <v>51</v>
      </c>
    </row>
    <row r="4323" spans="1:47" x14ac:dyDescent="0.25">
      <c r="A4323" s="1" t="s">
        <v>7309</v>
      </c>
      <c r="B4323">
        <v>3</v>
      </c>
      <c r="C4323" s="2" t="d">
        <v>2019-05-29T19:01:01.00000021979212725</v>
      </c>
      <c r="D4323" s="2" t="d">
        <v>2019-05-29T19:30:15.999999968335032675</v>
      </c>
      <c r="E4323">
        <v>39.108006000000003</v>
      </c>
      <c r="F4323">
        <v>-105.890418</v>
      </c>
      <c r="G4323">
        <v>39.063104000000003</v>
      </c>
      <c r="H4323">
        <v>-105.85493700000001</v>
      </c>
      <c r="I4323">
        <v>3.64</v>
      </c>
      <c r="J4323" s="1" t="s">
        <v>4055</v>
      </c>
      <c r="K4323">
        <v>37647</v>
      </c>
      <c r="L4323" s="1" t="s">
        <v>6567</v>
      </c>
      <c r="M4323" s="1" t="s">
        <v>97</v>
      </c>
      <c r="N4323" s="1" t="s">
        <v>553</v>
      </c>
      <c r="O4323" s="1" t="s">
        <v>357</v>
      </c>
      <c r="P4323" s="1" t="s">
        <v>199</v>
      </c>
      <c r="Q4323" s="1" t="s">
        <v>7153</v>
      </c>
      <c r="R4323" s="1" t="s">
        <v>48</v>
      </c>
      <c r="S4323" s="1" t="s">
        <v>79</v>
      </c>
      <c r="T4323" s="1" t="s">
        <v>555</v>
      </c>
      <c r="U4323" s="2" t="d">
        <v>2019-05-29T18:53:00.00000030733644975</v>
      </c>
      <c r="V4323">
        <v>33</v>
      </c>
      <c r="W4323">
        <v>33</v>
      </c>
      <c r="X4323">
        <v>92</v>
      </c>
      <c r="Y4323">
        <v>20.79</v>
      </c>
      <c r="Z4323">
        <v>10</v>
      </c>
      <c r="AA4323" s="1" t="s">
        <v>8970</v>
      </c>
      <c r="AB4323">
        <v>0</v>
      </c>
      <c r="AC4323">
        <v>0.03</v>
      </c>
      <c r="AD4323" s="1" t="s">
        <v>966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s="1" t="s">
        <v>51</v>
      </c>
      <c r="AS4323" s="1" t="s">
        <v>51</v>
      </c>
      <c r="AT4323" s="1" t="s">
        <v>51</v>
      </c>
      <c r="AU4323" s="1" t="s">
        <v>51</v>
      </c>
    </row>
    <row r="4324" spans="1:47" x14ac:dyDescent="0.25">
      <c r="A4324" s="1" t="s">
        <v>5212</v>
      </c>
      <c r="B4324">
        <v>4</v>
      </c>
      <c r="C4324" s="2" t="d">
        <v>2019-05-29T17:55:02.99999972339719725</v>
      </c>
      <c r="D4324" s="2" t="d">
        <v>2019-05-29T18:22:53.999999952502548675</v>
      </c>
      <c r="E4324">
        <v>39.615394999999999</v>
      </c>
      <c r="F4324">
        <v>-107.137846</v>
      </c>
      <c r="G4324">
        <v>39.652102999999997</v>
      </c>
      <c r="H4324">
        <v>-106.95948199999999</v>
      </c>
      <c r="I4324">
        <v>9.8239999999999998</v>
      </c>
      <c r="J4324" s="1" t="s">
        <v>5213</v>
      </c>
      <c r="L4324" s="1" t="s">
        <v>133</v>
      </c>
      <c r="M4324" s="1" t="s">
        <v>47</v>
      </c>
      <c r="N4324" s="1" t="s">
        <v>3912</v>
      </c>
      <c r="O4324" s="1" t="s">
        <v>188</v>
      </c>
      <c r="P4324" s="1" t="s">
        <v>199</v>
      </c>
      <c r="Q4324" s="1" t="s">
        <v>3913</v>
      </c>
      <c r="R4324" s="1" t="s">
        <v>48</v>
      </c>
      <c r="S4324" s="1" t="s">
        <v>79</v>
      </c>
      <c r="T4324" s="1" t="s">
        <v>3914</v>
      </c>
      <c r="U4324" s="2" t="d">
        <v>2019-05-29T17:46:59.99999997206032275</v>
      </c>
      <c r="V4324">
        <v>32</v>
      </c>
      <c r="W4324">
        <v>32</v>
      </c>
      <c r="X4324">
        <v>93</v>
      </c>
      <c r="Y4324">
        <v>20.29</v>
      </c>
      <c r="Z4324">
        <v>3</v>
      </c>
      <c r="AA4324" s="1" t="s">
        <v>56</v>
      </c>
      <c r="AB4324">
        <v>3</v>
      </c>
      <c r="AD4324" s="1" t="s">
        <v>1211</v>
      </c>
      <c r="AE4324" t="b">
        <v>0</v>
      </c>
      <c r="AF4324" t="b">
        <v>0</v>
      </c>
      <c r="AG4324" t="b">
        <v>0</v>
      </c>
      <c r="AH4324" t="b">
        <v>0</v>
      </c>
      <c r="AI4324" t="b">
        <v>1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s="1" t="s">
        <v>51</v>
      </c>
      <c r="AS4324" s="1" t="s">
        <v>51</v>
      </c>
      <c r="AT4324" s="1" t="s">
        <v>51</v>
      </c>
      <c r="AU4324" s="1" t="s">
        <v>51</v>
      </c>
    </row>
    <row r="4325" spans="1:47" x14ac:dyDescent="0.25">
      <c r="A4325" s="1" t="s">
        <v>1973</v>
      </c>
      <c r="B4325">
        <v>3</v>
      </c>
      <c r="C4325" s="2" t="d">
        <v>2019-05-29T17:52:46.99999999254941850</v>
      </c>
      <c r="D4325" s="2" t="d">
        <v>2019-05-29T18:22:23.00000024959445325</v>
      </c>
      <c r="E4325">
        <v>40.212234000000002</v>
      </c>
      <c r="F4325">
        <v>-104.97987000000001</v>
      </c>
      <c r="G4325">
        <v>40.221452999999997</v>
      </c>
      <c r="H4325">
        <v>-104.97989</v>
      </c>
      <c r="I4325">
        <v>0.63700000000000001</v>
      </c>
      <c r="J4325" s="1" t="s">
        <v>341</v>
      </c>
      <c r="L4325" s="1" t="s">
        <v>266</v>
      </c>
      <c r="M4325" s="1" t="s">
        <v>47</v>
      </c>
      <c r="N4325" s="1" t="s">
        <v>209</v>
      </c>
      <c r="O4325" s="1" t="s">
        <v>210</v>
      </c>
      <c r="P4325" s="1" t="s">
        <v>199</v>
      </c>
      <c r="Q4325" s="1" t="s">
        <v>211</v>
      </c>
      <c r="R4325" s="1" t="s">
        <v>48</v>
      </c>
      <c r="S4325" s="1" t="s">
        <v>79</v>
      </c>
      <c r="T4325" s="1" t="s">
        <v>212</v>
      </c>
      <c r="U4325" s="2" t="d">
        <v>2019-05-29T17:55:00.0000002793967725</v>
      </c>
      <c r="V4325">
        <v>65</v>
      </c>
      <c r="W4325">
        <v>65</v>
      </c>
      <c r="X4325">
        <v>29</v>
      </c>
      <c r="Y4325">
        <v>24.95</v>
      </c>
      <c r="Z4325">
        <v>10</v>
      </c>
      <c r="AA4325" s="1" t="s">
        <v>62</v>
      </c>
      <c r="AB4325">
        <v>5</v>
      </c>
      <c r="AC4325">
        <v>0</v>
      </c>
      <c r="AD4325" s="1" t="s">
        <v>1068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s="1" t="s">
        <v>51</v>
      </c>
      <c r="AS4325" s="1" t="s">
        <v>51</v>
      </c>
      <c r="AT4325" s="1" t="s">
        <v>51</v>
      </c>
      <c r="AU4325" s="1" t="s">
        <v>51</v>
      </c>
    </row>
    <row r="4326" spans="1:47" x14ac:dyDescent="0.25">
      <c r="A4326" s="1" t="s">
        <v>9531</v>
      </c>
      <c r="B4326">
        <v>2</v>
      </c>
      <c r="C4326" s="2" t="d">
        <v>2019-05-29T18:49:01.99999999254941850</v>
      </c>
      <c r="D4326" s="2" t="d">
        <v>2019-05-29T19:18:29.00000003166496800</v>
      </c>
      <c r="E4326">
        <v>39.75985</v>
      </c>
      <c r="F4326">
        <v>-105.002</v>
      </c>
      <c r="G4326">
        <v>39.761029999999998</v>
      </c>
      <c r="H4326">
        <v>-105.00386</v>
      </c>
      <c r="I4326">
        <v>0.128</v>
      </c>
      <c r="J4326" s="1" t="s">
        <v>9532</v>
      </c>
      <c r="L4326" s="1" t="s">
        <v>9533</v>
      </c>
      <c r="M4326" s="1" t="s">
        <v>47</v>
      </c>
      <c r="N4326" s="1" t="s">
        <v>131</v>
      </c>
      <c r="O4326" s="1" t="s">
        <v>131</v>
      </c>
      <c r="P4326" s="1" t="s">
        <v>199</v>
      </c>
      <c r="Q4326" s="1" t="s">
        <v>248</v>
      </c>
      <c r="R4326" s="1" t="s">
        <v>48</v>
      </c>
      <c r="S4326" s="1" t="s">
        <v>79</v>
      </c>
      <c r="T4326" s="1" t="s">
        <v>206</v>
      </c>
      <c r="U4326" s="2" t="d">
        <v>2019-05-29T18:45:00.000</v>
      </c>
      <c r="V4326">
        <v>57</v>
      </c>
      <c r="W4326">
        <v>57</v>
      </c>
      <c r="X4326">
        <v>38</v>
      </c>
      <c r="Y4326">
        <v>24.41</v>
      </c>
      <c r="Z4326">
        <v>10</v>
      </c>
      <c r="AA4326" s="1" t="s">
        <v>61</v>
      </c>
      <c r="AB4326">
        <v>6</v>
      </c>
      <c r="AC4326">
        <v>0</v>
      </c>
      <c r="AD4326" s="1" t="s">
        <v>1068</v>
      </c>
      <c r="AE4326" t="b">
        <v>0</v>
      </c>
      <c r="AF4326" t="b">
        <v>0</v>
      </c>
      <c r="AG4326" t="b">
        <v>1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1</v>
      </c>
      <c r="AN4326" t="b">
        <v>0</v>
      </c>
      <c r="AO4326" t="b">
        <v>0</v>
      </c>
      <c r="AP4326" t="b">
        <v>1</v>
      </c>
      <c r="AQ4326" t="b">
        <v>0</v>
      </c>
      <c r="AR4326" s="1" t="s">
        <v>51</v>
      </c>
      <c r="AS4326" s="1" t="s">
        <v>51</v>
      </c>
      <c r="AT4326" s="1" t="s">
        <v>51</v>
      </c>
      <c r="AU4326" s="1" t="s">
        <v>51</v>
      </c>
    </row>
    <row r="4327" spans="1:47" x14ac:dyDescent="0.25">
      <c r="A4327" s="1" t="s">
        <v>8707</v>
      </c>
      <c r="B4327">
        <v>4</v>
      </c>
      <c r="C4327" s="2" t="d">
        <v>2019-05-30T03:59:29.99999969266355025</v>
      </c>
      <c r="D4327" s="2" t="d">
        <v>2019-05-30T04:28:35.99999985191971125</v>
      </c>
      <c r="E4327">
        <v>38.497452000000003</v>
      </c>
      <c r="F4327">
        <v>-106.32641099999999</v>
      </c>
      <c r="G4327">
        <v>38.485706999999998</v>
      </c>
      <c r="H4327">
        <v>-106.337997</v>
      </c>
      <c r="I4327">
        <v>1.0249999999999999</v>
      </c>
      <c r="J4327" s="1" t="s">
        <v>4717</v>
      </c>
      <c r="K4327">
        <v>24334</v>
      </c>
      <c r="L4327" s="1" t="s">
        <v>6572</v>
      </c>
      <c r="M4327" s="1" t="s">
        <v>47</v>
      </c>
      <c r="N4327" s="1" t="s">
        <v>87</v>
      </c>
      <c r="O4327" s="1" t="s">
        <v>467</v>
      </c>
      <c r="P4327" s="1" t="s">
        <v>199</v>
      </c>
      <c r="Q4327" s="1" t="s">
        <v>6802</v>
      </c>
      <c r="R4327" s="1" t="s">
        <v>48</v>
      </c>
      <c r="S4327" s="1" t="s">
        <v>79</v>
      </c>
      <c r="T4327" s="1" t="s">
        <v>4031</v>
      </c>
      <c r="U4327" s="2" t="d">
        <v>2019-05-30T03:55:00.00000006984918975</v>
      </c>
      <c r="V4327">
        <v>39</v>
      </c>
      <c r="W4327">
        <v>39</v>
      </c>
      <c r="X4327">
        <v>95</v>
      </c>
      <c r="Y4327">
        <v>22.94</v>
      </c>
      <c r="Z4327">
        <v>0.5</v>
      </c>
      <c r="AA4327" s="1" t="s">
        <v>8970</v>
      </c>
      <c r="AB4327">
        <v>0</v>
      </c>
      <c r="AD4327" s="1" t="s">
        <v>966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s="1" t="s">
        <v>53</v>
      </c>
      <c r="AS4327" s="1" t="s">
        <v>53</v>
      </c>
      <c r="AT4327" s="1" t="s">
        <v>53</v>
      </c>
      <c r="AU4327" s="1" t="s">
        <v>51</v>
      </c>
    </row>
    <row r="4328" spans="1:47" x14ac:dyDescent="0.25">
      <c r="A4328" s="1" t="s">
        <v>8295</v>
      </c>
      <c r="B4328">
        <v>4</v>
      </c>
      <c r="C4328" s="2" t="d">
        <v>2019-05-30T06:20:32.00000007636845025</v>
      </c>
      <c r="D4328" s="2" t="d">
        <v>2019-05-30T06:48:23.99999991059303550</v>
      </c>
      <c r="E4328">
        <v>38.987575</v>
      </c>
      <c r="F4328">
        <v>-104.534612</v>
      </c>
      <c r="G4328">
        <v>38.987614000000001</v>
      </c>
      <c r="H4328">
        <v>-104.534555</v>
      </c>
      <c r="I4328">
        <v>4.0000000000000001E-3</v>
      </c>
      <c r="J4328" s="1" t="s">
        <v>8296</v>
      </c>
      <c r="K4328">
        <v>10832</v>
      </c>
      <c r="L4328" s="1" t="s">
        <v>8297</v>
      </c>
      <c r="M4328" s="1" t="s">
        <v>47</v>
      </c>
      <c r="N4328" s="1" t="s">
        <v>5327</v>
      </c>
      <c r="O4328" s="1" t="s">
        <v>194</v>
      </c>
      <c r="P4328" s="1" t="s">
        <v>199</v>
      </c>
      <c r="Q4328" s="1" t="s">
        <v>5328</v>
      </c>
      <c r="R4328" s="1" t="s">
        <v>48</v>
      </c>
      <c r="S4328" s="1" t="s">
        <v>79</v>
      </c>
      <c r="T4328" s="1" t="s">
        <v>2852</v>
      </c>
      <c r="U4328" s="2" t="d">
        <v>2019-05-30T06:14:59.99999979045242400</v>
      </c>
      <c r="V4328">
        <v>38</v>
      </c>
      <c r="W4328">
        <v>32</v>
      </c>
      <c r="X4328">
        <v>80</v>
      </c>
      <c r="Y4328">
        <v>23.39</v>
      </c>
      <c r="Z4328">
        <v>10</v>
      </c>
      <c r="AA4328" s="1" t="s">
        <v>58</v>
      </c>
      <c r="AB4328">
        <v>7</v>
      </c>
      <c r="AC4328">
        <v>0</v>
      </c>
      <c r="AD4328" s="1" t="s">
        <v>50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s="1" t="s">
        <v>51</v>
      </c>
      <c r="AS4328" s="1" t="s">
        <v>51</v>
      </c>
      <c r="AT4328" s="1" t="s">
        <v>51</v>
      </c>
      <c r="AU4328" s="1" t="s">
        <v>51</v>
      </c>
    </row>
    <row r="4329" spans="1:47" x14ac:dyDescent="0.25">
      <c r="A4329" s="1" t="s">
        <v>8298</v>
      </c>
      <c r="B4329">
        <v>3</v>
      </c>
      <c r="C4329" s="2" t="d">
        <v>2019-05-30T07:49:47.00000024400651375</v>
      </c>
      <c r="D4329" s="2" t="d">
        <v>2019-05-30T08:19:32.9999996954575200</v>
      </c>
      <c r="E4329">
        <v>39.628279999999997</v>
      </c>
      <c r="F4329">
        <v>-105.01049</v>
      </c>
      <c r="G4329">
        <v>39.628954999999998</v>
      </c>
      <c r="H4329">
        <v>-105.01007</v>
      </c>
      <c r="I4329">
        <v>5.1999999999999998E-2</v>
      </c>
      <c r="J4329" s="1" t="s">
        <v>298</v>
      </c>
      <c r="K4329">
        <v>4892</v>
      </c>
      <c r="L4329" s="1" t="s">
        <v>6591</v>
      </c>
      <c r="M4329" s="1" t="s">
        <v>97</v>
      </c>
      <c r="N4329" s="1" t="s">
        <v>138</v>
      </c>
      <c r="O4329" s="1" t="s">
        <v>202</v>
      </c>
      <c r="P4329" s="1" t="s">
        <v>199</v>
      </c>
      <c r="Q4329" s="1" t="s">
        <v>867</v>
      </c>
      <c r="R4329" s="1" t="s">
        <v>48</v>
      </c>
      <c r="S4329" s="1" t="s">
        <v>79</v>
      </c>
      <c r="T4329" s="1" t="s">
        <v>201</v>
      </c>
      <c r="U4329" s="2" t="d">
        <v>2019-05-30T07:53:00.000000097788870375</v>
      </c>
      <c r="V4329">
        <v>52</v>
      </c>
      <c r="W4329">
        <v>52</v>
      </c>
      <c r="X4329">
        <v>54</v>
      </c>
      <c r="Y4329">
        <v>24.27</v>
      </c>
      <c r="Z4329">
        <v>10</v>
      </c>
      <c r="AA4329" s="1" t="s">
        <v>67</v>
      </c>
      <c r="AB4329">
        <v>9</v>
      </c>
      <c r="AC4329">
        <v>0</v>
      </c>
      <c r="AD4329" s="1" t="s">
        <v>50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s="1" t="s">
        <v>51</v>
      </c>
      <c r="AS4329" s="1" t="s">
        <v>51</v>
      </c>
      <c r="AT4329" s="1" t="s">
        <v>51</v>
      </c>
      <c r="AU4329" s="1" t="s">
        <v>51</v>
      </c>
    </row>
    <row r="4330" spans="1:47" x14ac:dyDescent="0.25">
      <c r="A4330" s="1" t="s">
        <v>9534</v>
      </c>
      <c r="B4330">
        <v>2</v>
      </c>
      <c r="C4330" s="2" t="d">
        <v>2019-05-30T07:55:02.99999993294477325</v>
      </c>
      <c r="D4330" s="2" t="d">
        <v>2019-05-30T08:24:49.00000001303851425</v>
      </c>
      <c r="E4330">
        <v>40.359789999999997</v>
      </c>
      <c r="F4330">
        <v>-104.98377000000001</v>
      </c>
      <c r="G4330">
        <v>40.381659999999997</v>
      </c>
      <c r="H4330">
        <v>-104.99329</v>
      </c>
      <c r="I4330">
        <v>1.5920000000000001</v>
      </c>
      <c r="J4330" s="1" t="s">
        <v>9535</v>
      </c>
      <c r="L4330" s="1" t="s">
        <v>195</v>
      </c>
      <c r="M4330" s="1" t="s">
        <v>47</v>
      </c>
      <c r="N4330" s="1" t="s">
        <v>304</v>
      </c>
      <c r="O4330" s="1" t="s">
        <v>229</v>
      </c>
      <c r="P4330" s="1" t="s">
        <v>199</v>
      </c>
      <c r="Q4330" s="1" t="s">
        <v>305</v>
      </c>
      <c r="R4330" s="1" t="s">
        <v>48</v>
      </c>
      <c r="S4330" s="1" t="s">
        <v>79</v>
      </c>
      <c r="T4330" s="1" t="s">
        <v>231</v>
      </c>
      <c r="U4330" s="2" t="d">
        <v>2019-05-30T07:56:00.00000005587935450</v>
      </c>
      <c r="V4330">
        <v>49</v>
      </c>
      <c r="W4330">
        <v>49</v>
      </c>
      <c r="X4330">
        <v>69</v>
      </c>
      <c r="Y4330">
        <v>25.1</v>
      </c>
      <c r="Z4330">
        <v>10</v>
      </c>
      <c r="AA4330" s="1" t="s">
        <v>58</v>
      </c>
      <c r="AB4330">
        <v>3</v>
      </c>
      <c r="AC4330">
        <v>0</v>
      </c>
      <c r="AD4330" s="1" t="s">
        <v>50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s="1" t="s">
        <v>51</v>
      </c>
      <c r="AS4330" s="1" t="s">
        <v>51</v>
      </c>
      <c r="AT4330" s="1" t="s">
        <v>51</v>
      </c>
      <c r="AU4330" s="1" t="s">
        <v>51</v>
      </c>
    </row>
    <row r="4331" spans="1:47" x14ac:dyDescent="0.25">
      <c r="A4331" s="1" t="s">
        <v>6176</v>
      </c>
      <c r="B4331">
        <v>3</v>
      </c>
      <c r="C4331" s="2" t="d">
        <v>2019-05-30T09:10:01.99999990873038675</v>
      </c>
      <c r="D4331" s="2" t="d">
        <v>2019-05-30T09:39:35.00000009313225525</v>
      </c>
      <c r="E4331">
        <v>39.885438999999998</v>
      </c>
      <c r="F4331">
        <v>-104.98766999999999</v>
      </c>
      <c r="G4331">
        <v>39.882770000000001</v>
      </c>
      <c r="H4331">
        <v>-104.98768</v>
      </c>
      <c r="I4331">
        <v>0.184</v>
      </c>
      <c r="J4331" s="1" t="s">
        <v>442</v>
      </c>
      <c r="L4331" s="1" t="s">
        <v>313</v>
      </c>
      <c r="M4331" s="1" t="s">
        <v>47</v>
      </c>
      <c r="N4331" s="1" t="s">
        <v>131</v>
      </c>
      <c r="O4331" s="1" t="s">
        <v>147</v>
      </c>
      <c r="P4331" s="1" t="s">
        <v>199</v>
      </c>
      <c r="Q4331" s="1" t="s">
        <v>440</v>
      </c>
      <c r="R4331" s="1" t="s">
        <v>48</v>
      </c>
      <c r="S4331" s="1" t="s">
        <v>79</v>
      </c>
      <c r="T4331" s="1" t="s">
        <v>206</v>
      </c>
      <c r="U4331" s="2" t="d">
        <v>2019-05-30T08:45:00.00000020954757600</v>
      </c>
      <c r="V4331">
        <v>54</v>
      </c>
      <c r="W4331">
        <v>54</v>
      </c>
      <c r="X4331">
        <v>58</v>
      </c>
      <c r="Y4331">
        <v>24.5</v>
      </c>
      <c r="Z4331">
        <v>20</v>
      </c>
      <c r="AA4331" s="1" t="s">
        <v>8970</v>
      </c>
      <c r="AB4331">
        <v>0</v>
      </c>
      <c r="AC4331">
        <v>0</v>
      </c>
      <c r="AD4331" s="1" t="s">
        <v>50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s="1" t="s">
        <v>51</v>
      </c>
      <c r="AS4331" s="1" t="s">
        <v>51</v>
      </c>
      <c r="AT4331" s="1" t="s">
        <v>51</v>
      </c>
      <c r="AU4331" s="1" t="s">
        <v>51</v>
      </c>
    </row>
    <row r="4332" spans="1:47" x14ac:dyDescent="0.25">
      <c r="A4332" s="1" t="s">
        <v>5610</v>
      </c>
      <c r="B4332">
        <v>3</v>
      </c>
      <c r="C4332" s="2" t="d">
        <v>2019-05-30T11:34:03.0000000167638050</v>
      </c>
      <c r="D4332" s="2" t="d">
        <v>2019-05-30T12:03:34.99999996740371100</v>
      </c>
      <c r="E4332">
        <v>39.78313</v>
      </c>
      <c r="F4332">
        <v>-105.00687000000001</v>
      </c>
      <c r="G4332">
        <v>39.78313</v>
      </c>
      <c r="H4332">
        <v>-105.006593</v>
      </c>
      <c r="I4332">
        <v>1.4999999999999999E-2</v>
      </c>
      <c r="J4332" s="1" t="s">
        <v>352</v>
      </c>
      <c r="L4332" s="1" t="s">
        <v>133</v>
      </c>
      <c r="M4332" s="1" t="s">
        <v>47</v>
      </c>
      <c r="N4332" s="1" t="s">
        <v>131</v>
      </c>
      <c r="O4332" s="1" t="s">
        <v>131</v>
      </c>
      <c r="P4332" s="1" t="s">
        <v>199</v>
      </c>
      <c r="Q4332" s="1" t="s">
        <v>353</v>
      </c>
      <c r="R4332" s="1" t="s">
        <v>48</v>
      </c>
      <c r="S4332" s="1" t="s">
        <v>79</v>
      </c>
      <c r="T4332" s="1" t="s">
        <v>206</v>
      </c>
      <c r="U4332" s="2" t="d">
        <v>2019-05-30T11:49:59.99999993015081025</v>
      </c>
      <c r="V4332">
        <v>63</v>
      </c>
      <c r="W4332">
        <v>63</v>
      </c>
      <c r="X4332">
        <v>30</v>
      </c>
      <c r="Y4332">
        <v>24.49</v>
      </c>
      <c r="Z4332">
        <v>20</v>
      </c>
      <c r="AA4332" s="1" t="s">
        <v>62</v>
      </c>
      <c r="AB4332">
        <v>5</v>
      </c>
      <c r="AC4332">
        <v>0</v>
      </c>
      <c r="AD4332" s="1" t="s">
        <v>50</v>
      </c>
      <c r="AE4332" t="b">
        <v>0</v>
      </c>
      <c r="AF4332" t="b">
        <v>0</v>
      </c>
      <c r="AG4332" t="b">
        <v>0</v>
      </c>
      <c r="AH4332" t="b">
        <v>1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s="1" t="s">
        <v>51</v>
      </c>
      <c r="AS4332" s="1" t="s">
        <v>51</v>
      </c>
      <c r="AT4332" s="1" t="s">
        <v>51</v>
      </c>
      <c r="AU4332" s="1" t="s">
        <v>51</v>
      </c>
    </row>
    <row r="4333" spans="1:47" x14ac:dyDescent="0.25">
      <c r="A4333" s="1" t="s">
        <v>5751</v>
      </c>
      <c r="B4333">
        <v>3</v>
      </c>
      <c r="C4333" s="2" t="d">
        <v>2019-05-30T11:36:16.99999990873038675</v>
      </c>
      <c r="D4333" s="2" t="d">
        <v>2019-05-30T12:05:34.99999972991645100</v>
      </c>
      <c r="E4333">
        <v>39.780791999999998</v>
      </c>
      <c r="F4333">
        <v>-104.992666</v>
      </c>
      <c r="G4333">
        <v>39.779699999999998</v>
      </c>
      <c r="H4333">
        <v>-104.98582</v>
      </c>
      <c r="I4333">
        <v>0.371</v>
      </c>
      <c r="J4333" s="1" t="s">
        <v>567</v>
      </c>
      <c r="L4333" s="1" t="s">
        <v>133</v>
      </c>
      <c r="M4333" s="1" t="s">
        <v>47</v>
      </c>
      <c r="N4333" s="1" t="s">
        <v>131</v>
      </c>
      <c r="O4333" s="1" t="s">
        <v>131</v>
      </c>
      <c r="P4333" s="1" t="s">
        <v>199</v>
      </c>
      <c r="Q4333" s="1" t="s">
        <v>247</v>
      </c>
      <c r="R4333" s="1" t="s">
        <v>48</v>
      </c>
      <c r="S4333" s="1" t="s">
        <v>79</v>
      </c>
      <c r="T4333" s="1" t="s">
        <v>206</v>
      </c>
      <c r="U4333" s="2" t="d">
        <v>2019-05-30T11:49:59.99999993015081025</v>
      </c>
      <c r="V4333">
        <v>63</v>
      </c>
      <c r="W4333">
        <v>63</v>
      </c>
      <c r="X4333">
        <v>30</v>
      </c>
      <c r="Y4333">
        <v>24.49</v>
      </c>
      <c r="Z4333">
        <v>20</v>
      </c>
      <c r="AA4333" s="1" t="s">
        <v>62</v>
      </c>
      <c r="AB4333">
        <v>5</v>
      </c>
      <c r="AC4333">
        <v>0</v>
      </c>
      <c r="AD4333" s="1" t="s">
        <v>50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s="1" t="s">
        <v>51</v>
      </c>
      <c r="AS4333" s="1" t="s">
        <v>51</v>
      </c>
      <c r="AT4333" s="1" t="s">
        <v>51</v>
      </c>
      <c r="AU4333" s="1" t="s">
        <v>51</v>
      </c>
    </row>
    <row r="4334" spans="1:47" x14ac:dyDescent="0.25">
      <c r="A4334" s="1" t="s">
        <v>5752</v>
      </c>
      <c r="B4334">
        <v>3</v>
      </c>
      <c r="C4334" s="2" t="d">
        <v>2019-05-30T12:01:48.00000010058283675</v>
      </c>
      <c r="D4334" s="2" t="d">
        <v>2019-05-30T12:31:34.00000018067657775</v>
      </c>
      <c r="E4334">
        <v>39.885438999999998</v>
      </c>
      <c r="F4334">
        <v>-104.98766999999999</v>
      </c>
      <c r="G4334">
        <v>39.882770000000001</v>
      </c>
      <c r="H4334">
        <v>-104.98768</v>
      </c>
      <c r="I4334">
        <v>0.184</v>
      </c>
      <c r="J4334" s="1" t="s">
        <v>442</v>
      </c>
      <c r="L4334" s="1" t="s">
        <v>313</v>
      </c>
      <c r="M4334" s="1" t="s">
        <v>47</v>
      </c>
      <c r="N4334" s="1" t="s">
        <v>131</v>
      </c>
      <c r="O4334" s="1" t="s">
        <v>147</v>
      </c>
      <c r="P4334" s="1" t="s">
        <v>199</v>
      </c>
      <c r="Q4334" s="1" t="s">
        <v>440</v>
      </c>
      <c r="R4334" s="1" t="s">
        <v>48</v>
      </c>
      <c r="S4334" s="1" t="s">
        <v>79</v>
      </c>
      <c r="T4334" s="1" t="s">
        <v>206</v>
      </c>
      <c r="U4334" s="2" t="d">
        <v>2019-05-30T11:49:59.99999993015081025</v>
      </c>
      <c r="V4334">
        <v>63</v>
      </c>
      <c r="W4334">
        <v>63</v>
      </c>
      <c r="X4334">
        <v>30</v>
      </c>
      <c r="Y4334">
        <v>24.49</v>
      </c>
      <c r="Z4334">
        <v>20</v>
      </c>
      <c r="AA4334" s="1" t="s">
        <v>62</v>
      </c>
      <c r="AB4334">
        <v>5</v>
      </c>
      <c r="AC4334">
        <v>0</v>
      </c>
      <c r="AD4334" s="1" t="s">
        <v>50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s="1" t="s">
        <v>51</v>
      </c>
      <c r="AS4334" s="1" t="s">
        <v>51</v>
      </c>
      <c r="AT4334" s="1" t="s">
        <v>51</v>
      </c>
      <c r="AU4334" s="1" t="s">
        <v>51</v>
      </c>
    </row>
    <row r="4335" spans="1:47" x14ac:dyDescent="0.25">
      <c r="A4335" s="1" t="s">
        <v>3439</v>
      </c>
      <c r="B4335">
        <v>3</v>
      </c>
      <c r="C4335" s="2" t="d">
        <v>2019-05-30T12:30:18.0000000167638050</v>
      </c>
      <c r="D4335" s="2" t="d">
        <v>2019-05-30T12:59:35.00000023283064150</v>
      </c>
      <c r="E4335">
        <v>39.778410000000001</v>
      </c>
      <c r="F4335">
        <v>-104.91289</v>
      </c>
      <c r="G4335">
        <v>39.780209999999997</v>
      </c>
      <c r="H4335">
        <v>-104.93586000000001</v>
      </c>
      <c r="I4335">
        <v>1.226</v>
      </c>
      <c r="J4335" s="1" t="s">
        <v>487</v>
      </c>
      <c r="L4335" s="1" t="s">
        <v>137</v>
      </c>
      <c r="M4335" s="1" t="s">
        <v>47</v>
      </c>
      <c r="N4335" s="1" t="s">
        <v>131</v>
      </c>
      <c r="O4335" s="1" t="s">
        <v>131</v>
      </c>
      <c r="P4335" s="1" t="s">
        <v>199</v>
      </c>
      <c r="Q4335" s="1" t="s">
        <v>247</v>
      </c>
      <c r="R4335" s="1" t="s">
        <v>48</v>
      </c>
      <c r="S4335" s="1" t="s">
        <v>79</v>
      </c>
      <c r="T4335" s="1" t="s">
        <v>206</v>
      </c>
      <c r="U4335" s="2" t="d">
        <v>2019-05-30T12:46:59.99999976251274675</v>
      </c>
      <c r="V4335">
        <v>64</v>
      </c>
      <c r="W4335">
        <v>64</v>
      </c>
      <c r="X4335">
        <v>28</v>
      </c>
      <c r="Y4335">
        <v>24.48</v>
      </c>
      <c r="Z4335">
        <v>10</v>
      </c>
      <c r="AA4335" s="1" t="s">
        <v>66</v>
      </c>
      <c r="AB4335">
        <v>5</v>
      </c>
      <c r="AC4335">
        <v>0</v>
      </c>
      <c r="AD4335" s="1" t="s">
        <v>50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s="1" t="s">
        <v>51</v>
      </c>
      <c r="AS4335" s="1" t="s">
        <v>51</v>
      </c>
      <c r="AT4335" s="1" t="s">
        <v>51</v>
      </c>
      <c r="AU4335" s="1" t="s">
        <v>51</v>
      </c>
    </row>
    <row r="4336" spans="1:47" x14ac:dyDescent="0.25">
      <c r="A4336" s="1" t="s">
        <v>3286</v>
      </c>
      <c r="B4336">
        <v>3</v>
      </c>
      <c r="C4336" s="2" t="d">
        <v>2019-05-30T13:43:49.0000001667067425</v>
      </c>
      <c r="D4336" s="2" t="d">
        <v>2019-05-30T14:13:30.99999994039535475</v>
      </c>
      <c r="E4336">
        <v>40.1569</v>
      </c>
      <c r="F4336">
        <v>-104.97871000000001</v>
      </c>
      <c r="G4336">
        <v>40.160758000000001</v>
      </c>
      <c r="H4336">
        <v>-104.97873</v>
      </c>
      <c r="I4336">
        <v>0.26700000000000002</v>
      </c>
      <c r="J4336" s="1" t="s">
        <v>537</v>
      </c>
      <c r="L4336" s="1" t="s">
        <v>266</v>
      </c>
      <c r="M4336" s="1" t="s">
        <v>47</v>
      </c>
      <c r="N4336" s="1" t="s">
        <v>209</v>
      </c>
      <c r="O4336" s="1" t="s">
        <v>210</v>
      </c>
      <c r="P4336" s="1" t="s">
        <v>199</v>
      </c>
      <c r="Q4336" s="1" t="s">
        <v>211</v>
      </c>
      <c r="R4336" s="1" t="s">
        <v>48</v>
      </c>
      <c r="S4336" s="1" t="s">
        <v>79</v>
      </c>
      <c r="T4336" s="1" t="s">
        <v>212</v>
      </c>
      <c r="U4336" s="2" t="d">
        <v>2019-05-30T13:34:59.9999997206032275</v>
      </c>
      <c r="V4336">
        <v>71</v>
      </c>
      <c r="W4336">
        <v>71</v>
      </c>
      <c r="X4336">
        <v>23</v>
      </c>
      <c r="Y4336">
        <v>25.02</v>
      </c>
      <c r="Z4336">
        <v>10</v>
      </c>
      <c r="AA4336" s="1" t="s">
        <v>8970</v>
      </c>
      <c r="AB4336">
        <v>0</v>
      </c>
      <c r="AC4336">
        <v>0</v>
      </c>
      <c r="AD4336" s="1" t="s">
        <v>50</v>
      </c>
      <c r="AE4336" t="b">
        <v>0</v>
      </c>
      <c r="AF4336" t="b">
        <v>0</v>
      </c>
      <c r="AG4336" t="b">
        <v>0</v>
      </c>
      <c r="AH4336" t="b">
        <v>0</v>
      </c>
      <c r="AI4336" t="b">
        <v>1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s="1" t="s">
        <v>51</v>
      </c>
      <c r="AS4336" s="1" t="s">
        <v>51</v>
      </c>
      <c r="AT4336" s="1" t="s">
        <v>51</v>
      </c>
      <c r="AU4336" s="1" t="s">
        <v>51</v>
      </c>
    </row>
    <row r="4337" spans="1:47" x14ac:dyDescent="0.25">
      <c r="A4337" s="1" t="s">
        <v>3596</v>
      </c>
      <c r="B4337">
        <v>3</v>
      </c>
      <c r="C4337" s="2" t="d">
        <v>2019-05-30T14:27:18.999999873340130025</v>
      </c>
      <c r="D4337" s="2" t="d">
        <v>2019-05-30T14:56:36.99999969452619225</v>
      </c>
      <c r="E4337">
        <v>39.77843</v>
      </c>
      <c r="F4337">
        <v>-104.90618000000001</v>
      </c>
      <c r="G4337">
        <v>39.780209999999997</v>
      </c>
      <c r="H4337">
        <v>-104.93586000000001</v>
      </c>
      <c r="I4337">
        <v>1.581</v>
      </c>
      <c r="J4337" s="1" t="s">
        <v>3597</v>
      </c>
      <c r="L4337" s="1" t="s">
        <v>133</v>
      </c>
      <c r="M4337" s="1" t="s">
        <v>47</v>
      </c>
      <c r="N4337" s="1" t="s">
        <v>131</v>
      </c>
      <c r="O4337" s="1" t="s">
        <v>131</v>
      </c>
      <c r="P4337" s="1" t="s">
        <v>199</v>
      </c>
      <c r="Q4337" s="1" t="s">
        <v>247</v>
      </c>
      <c r="R4337" s="1" t="s">
        <v>48</v>
      </c>
      <c r="S4337" s="1" t="s">
        <v>79</v>
      </c>
      <c r="T4337" s="1" t="s">
        <v>206</v>
      </c>
      <c r="U4337" s="2" t="d">
        <v>2019-05-30T14:52:59.99999988824129100</v>
      </c>
      <c r="V4337">
        <v>66</v>
      </c>
      <c r="W4337">
        <v>66</v>
      </c>
      <c r="X4337">
        <v>26</v>
      </c>
      <c r="Y4337">
        <v>24.46</v>
      </c>
      <c r="Z4337">
        <v>10</v>
      </c>
      <c r="AA4337" s="1" t="s">
        <v>63</v>
      </c>
      <c r="AB4337">
        <v>3</v>
      </c>
      <c r="AC4337">
        <v>0</v>
      </c>
      <c r="AD4337" s="1" t="s">
        <v>50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s="1" t="s">
        <v>51</v>
      </c>
      <c r="AS4337" s="1" t="s">
        <v>51</v>
      </c>
      <c r="AT4337" s="1" t="s">
        <v>51</v>
      </c>
      <c r="AU4337" s="1" t="s">
        <v>51</v>
      </c>
    </row>
    <row r="4338" spans="1:47" x14ac:dyDescent="0.25">
      <c r="A4338" s="1" t="s">
        <v>2997</v>
      </c>
      <c r="B4338">
        <v>3</v>
      </c>
      <c r="C4338" s="2" t="d">
        <v>2019-05-30T13:22:03.99999999906867900</v>
      </c>
      <c r="D4338" s="2" t="d">
        <v>2019-05-30T13:51:34.00000011082738800</v>
      </c>
      <c r="E4338">
        <v>39.745260000000002</v>
      </c>
      <c r="F4338">
        <v>-105.45768</v>
      </c>
      <c r="G4338">
        <v>39.746789999999997</v>
      </c>
      <c r="H4338">
        <v>-105.46294</v>
      </c>
      <c r="I4338">
        <v>0.29899999999999999</v>
      </c>
      <c r="J4338" s="1" t="s">
        <v>506</v>
      </c>
      <c r="L4338" s="1" t="s">
        <v>133</v>
      </c>
      <c r="M4338" s="1" t="s">
        <v>47</v>
      </c>
      <c r="N4338" s="1" t="s">
        <v>507</v>
      </c>
      <c r="O4338" s="1" t="s">
        <v>338</v>
      </c>
      <c r="P4338" s="1" t="s">
        <v>199</v>
      </c>
      <c r="Q4338" s="1" t="s">
        <v>508</v>
      </c>
      <c r="R4338" s="1" t="s">
        <v>48</v>
      </c>
      <c r="S4338" s="1" t="s">
        <v>79</v>
      </c>
      <c r="T4338" s="1" t="s">
        <v>340</v>
      </c>
      <c r="U4338" s="2" t="d">
        <v>2019-05-30T12:53:00.00000030733644975</v>
      </c>
      <c r="V4338">
        <v>46</v>
      </c>
      <c r="W4338">
        <v>44</v>
      </c>
      <c r="X4338">
        <v>44</v>
      </c>
      <c r="Y4338">
        <v>20.87</v>
      </c>
      <c r="Z4338">
        <v>10</v>
      </c>
      <c r="AA4338" s="1" t="s">
        <v>54</v>
      </c>
      <c r="AB4338">
        <v>5</v>
      </c>
      <c r="AC4338">
        <v>0</v>
      </c>
      <c r="AD4338" s="1" t="s">
        <v>966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s="1" t="s">
        <v>51</v>
      </c>
      <c r="AS4338" s="1" t="s">
        <v>51</v>
      </c>
      <c r="AT4338" s="1" t="s">
        <v>51</v>
      </c>
      <c r="AU4338" s="1" t="s">
        <v>51</v>
      </c>
    </row>
    <row r="4339" spans="1:47" x14ac:dyDescent="0.25">
      <c r="A4339" s="1" t="s">
        <v>2998</v>
      </c>
      <c r="B4339">
        <v>3</v>
      </c>
      <c r="C4339" s="2" t="d">
        <v>2019-05-30T14:03:19.0000002086162550</v>
      </c>
      <c r="D4339" s="2" t="d">
        <v>2019-05-30T14:32:32.99999972339719725</v>
      </c>
      <c r="E4339">
        <v>39.744999999999997</v>
      </c>
      <c r="F4339">
        <v>-105.45715</v>
      </c>
      <c r="G4339">
        <v>39.746789999999997</v>
      </c>
      <c r="H4339">
        <v>-105.46294</v>
      </c>
      <c r="I4339">
        <v>0.33200000000000002</v>
      </c>
      <c r="J4339" s="1" t="s">
        <v>2999</v>
      </c>
      <c r="L4339" s="1" t="s">
        <v>133</v>
      </c>
      <c r="M4339" s="1" t="s">
        <v>47</v>
      </c>
      <c r="N4339" s="1" t="s">
        <v>507</v>
      </c>
      <c r="O4339" s="1" t="s">
        <v>338</v>
      </c>
      <c r="P4339" s="1" t="s">
        <v>199</v>
      </c>
      <c r="Q4339" s="1" t="s">
        <v>508</v>
      </c>
      <c r="R4339" s="1" t="s">
        <v>48</v>
      </c>
      <c r="S4339" s="1" t="s">
        <v>79</v>
      </c>
      <c r="T4339" s="1" t="s">
        <v>340</v>
      </c>
      <c r="U4339" s="2" t="d">
        <v>2019-05-30T13:53:00.000000097788870375</v>
      </c>
      <c r="V4339">
        <v>50</v>
      </c>
      <c r="W4339">
        <v>50</v>
      </c>
      <c r="X4339">
        <v>36</v>
      </c>
      <c r="Y4339">
        <v>20.86</v>
      </c>
      <c r="Z4339">
        <v>10</v>
      </c>
      <c r="AA4339" s="1" t="s">
        <v>8970</v>
      </c>
      <c r="AB4339">
        <v>0</v>
      </c>
      <c r="AC4339">
        <v>0</v>
      </c>
      <c r="AD4339" s="1" t="s">
        <v>966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s="1" t="s">
        <v>51</v>
      </c>
      <c r="AS4339" s="1" t="s">
        <v>51</v>
      </c>
      <c r="AT4339" s="1" t="s">
        <v>51</v>
      </c>
      <c r="AU4339" s="1" t="s">
        <v>51</v>
      </c>
    </row>
    <row r="4340" spans="1:47" x14ac:dyDescent="0.25">
      <c r="A4340" s="1" t="s">
        <v>3000</v>
      </c>
      <c r="B4340">
        <v>3</v>
      </c>
      <c r="C4340" s="2" t="d">
        <v>2019-05-30T14:03:19.0000002086162550</v>
      </c>
      <c r="D4340" s="2" t="d">
        <v>2019-05-30T14:32:32.99999972339719725</v>
      </c>
      <c r="E4340">
        <v>39.746609999999997</v>
      </c>
      <c r="F4340">
        <v>-105.46263</v>
      </c>
      <c r="G4340">
        <v>39.744869999999999</v>
      </c>
      <c r="H4340">
        <v>-105.45726000000001</v>
      </c>
      <c r="I4340">
        <v>0.31</v>
      </c>
      <c r="J4340" s="1" t="s">
        <v>2999</v>
      </c>
      <c r="L4340" s="1" t="s">
        <v>133</v>
      </c>
      <c r="M4340" s="1" t="s">
        <v>47</v>
      </c>
      <c r="N4340" s="1" t="s">
        <v>507</v>
      </c>
      <c r="O4340" s="1" t="s">
        <v>338</v>
      </c>
      <c r="P4340" s="1" t="s">
        <v>199</v>
      </c>
      <c r="Q4340" s="1" t="s">
        <v>508</v>
      </c>
      <c r="R4340" s="1" t="s">
        <v>48</v>
      </c>
      <c r="S4340" s="1" t="s">
        <v>79</v>
      </c>
      <c r="T4340" s="1" t="s">
        <v>340</v>
      </c>
      <c r="U4340" s="2" t="d">
        <v>2019-05-30T13:53:00.000000097788870375</v>
      </c>
      <c r="V4340">
        <v>50</v>
      </c>
      <c r="W4340">
        <v>50</v>
      </c>
      <c r="X4340">
        <v>36</v>
      </c>
      <c r="Y4340">
        <v>20.86</v>
      </c>
      <c r="Z4340">
        <v>10</v>
      </c>
      <c r="AA4340" s="1" t="s">
        <v>8970</v>
      </c>
      <c r="AB4340">
        <v>0</v>
      </c>
      <c r="AC4340">
        <v>0</v>
      </c>
      <c r="AD4340" s="1" t="s">
        <v>966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s="1" t="s">
        <v>51</v>
      </c>
      <c r="AS4340" s="1" t="s">
        <v>51</v>
      </c>
      <c r="AT4340" s="1" t="s">
        <v>51</v>
      </c>
      <c r="AU4340" s="1" t="s">
        <v>51</v>
      </c>
    </row>
    <row r="4341" spans="1:47" x14ac:dyDescent="0.25">
      <c r="A4341" s="1" t="s">
        <v>2537</v>
      </c>
      <c r="B4341">
        <v>3</v>
      </c>
      <c r="C4341" s="2" t="d">
        <v>2019-05-30T14:53:31.00000021979212725</v>
      </c>
      <c r="D4341" s="2" t="d">
        <v>2019-05-30T16:52:49.000000040978193525</v>
      </c>
      <c r="E4341">
        <v>39.744999999999997</v>
      </c>
      <c r="F4341">
        <v>-105.45715</v>
      </c>
      <c r="G4341">
        <v>39.746789999999997</v>
      </c>
      <c r="H4341">
        <v>-105.46294</v>
      </c>
      <c r="I4341">
        <v>0.33200000000000002</v>
      </c>
      <c r="J4341" s="1" t="s">
        <v>2538</v>
      </c>
      <c r="L4341" s="1" t="s">
        <v>133</v>
      </c>
      <c r="M4341" s="1" t="s">
        <v>47</v>
      </c>
      <c r="N4341" s="1" t="s">
        <v>507</v>
      </c>
      <c r="O4341" s="1" t="s">
        <v>338</v>
      </c>
      <c r="P4341" s="1" t="s">
        <v>199</v>
      </c>
      <c r="Q4341" s="1" t="s">
        <v>508</v>
      </c>
      <c r="R4341" s="1" t="s">
        <v>48</v>
      </c>
      <c r="S4341" s="1" t="s">
        <v>79</v>
      </c>
      <c r="T4341" s="1" t="s">
        <v>340</v>
      </c>
      <c r="U4341" s="2" t="d">
        <v>2019-05-30T14:52:59.99999988824129100</v>
      </c>
      <c r="V4341">
        <v>50</v>
      </c>
      <c r="X4341">
        <v>39</v>
      </c>
      <c r="Y4341">
        <v>20.86</v>
      </c>
      <c r="Z4341">
        <v>10</v>
      </c>
      <c r="AA4341" s="1" t="s">
        <v>69</v>
      </c>
      <c r="AC4341">
        <v>0</v>
      </c>
      <c r="AD4341" s="1" t="s">
        <v>819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s="1" t="s">
        <v>51</v>
      </c>
      <c r="AS4341" s="1" t="s">
        <v>51</v>
      </c>
      <c r="AT4341" s="1" t="s">
        <v>51</v>
      </c>
      <c r="AU4341" s="1" t="s">
        <v>51</v>
      </c>
    </row>
    <row r="4342" spans="1:47" x14ac:dyDescent="0.25">
      <c r="A4342" s="1" t="s">
        <v>9536</v>
      </c>
      <c r="B4342">
        <v>2</v>
      </c>
      <c r="C4342" s="2" t="d">
        <v>2019-05-30T14:27:18.999999873340130025</v>
      </c>
      <c r="D4342" s="2" t="d">
        <v>2019-05-30T14:56:36.99999969452619225</v>
      </c>
      <c r="E4342">
        <v>39.77843</v>
      </c>
      <c r="F4342">
        <v>-104.90618000000001</v>
      </c>
      <c r="G4342">
        <v>39.778410000000001</v>
      </c>
      <c r="H4342">
        <v>-104.91289</v>
      </c>
      <c r="I4342">
        <v>0.35599999999999998</v>
      </c>
      <c r="J4342" s="1" t="s">
        <v>3108</v>
      </c>
      <c r="L4342" s="1" t="s">
        <v>133</v>
      </c>
      <c r="M4342" s="1" t="s">
        <v>47</v>
      </c>
      <c r="N4342" s="1" t="s">
        <v>131</v>
      </c>
      <c r="O4342" s="1" t="s">
        <v>131</v>
      </c>
      <c r="P4342" s="1" t="s">
        <v>199</v>
      </c>
      <c r="Q4342" s="1" t="s">
        <v>247</v>
      </c>
      <c r="R4342" s="1" t="s">
        <v>48</v>
      </c>
      <c r="S4342" s="1" t="s">
        <v>79</v>
      </c>
      <c r="T4342" s="1" t="s">
        <v>206</v>
      </c>
      <c r="U4342" s="2" t="d">
        <v>2019-05-30T14:52:59.99999988824129100</v>
      </c>
      <c r="V4342">
        <v>66</v>
      </c>
      <c r="W4342">
        <v>66</v>
      </c>
      <c r="X4342">
        <v>26</v>
      </c>
      <c r="Y4342">
        <v>24.46</v>
      </c>
      <c r="Z4342">
        <v>10</v>
      </c>
      <c r="AA4342" s="1" t="s">
        <v>63</v>
      </c>
      <c r="AB4342">
        <v>3</v>
      </c>
      <c r="AC4342">
        <v>0</v>
      </c>
      <c r="AD4342" s="1" t="s">
        <v>50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s="1" t="s">
        <v>51</v>
      </c>
      <c r="AS4342" s="1" t="s">
        <v>51</v>
      </c>
      <c r="AT4342" s="1" t="s">
        <v>51</v>
      </c>
      <c r="AU4342" s="1" t="s">
        <v>51</v>
      </c>
    </row>
    <row r="4343" spans="1:47" x14ac:dyDescent="0.25">
      <c r="A4343" s="1" t="s">
        <v>9537</v>
      </c>
      <c r="B4343">
        <v>2</v>
      </c>
      <c r="C4343" s="2" t="d">
        <v>2019-05-30T15:15:18.99999983143061550</v>
      </c>
      <c r="D4343" s="2" t="d">
        <v>2019-05-30T15:44:24.99999999068677650</v>
      </c>
      <c r="E4343">
        <v>39.744999999999997</v>
      </c>
      <c r="F4343">
        <v>-105.45715</v>
      </c>
      <c r="G4343">
        <v>39.746789999999997</v>
      </c>
      <c r="H4343">
        <v>-105.46294</v>
      </c>
      <c r="I4343">
        <v>0.33200000000000002</v>
      </c>
      <c r="J4343" s="1" t="s">
        <v>506</v>
      </c>
      <c r="L4343" s="1" t="s">
        <v>133</v>
      </c>
      <c r="M4343" s="1" t="s">
        <v>47</v>
      </c>
      <c r="N4343" s="1" t="s">
        <v>507</v>
      </c>
      <c r="O4343" s="1" t="s">
        <v>338</v>
      </c>
      <c r="P4343" s="1" t="s">
        <v>199</v>
      </c>
      <c r="Q4343" s="1" t="s">
        <v>508</v>
      </c>
      <c r="R4343" s="1" t="s">
        <v>48</v>
      </c>
      <c r="S4343" s="1" t="s">
        <v>79</v>
      </c>
      <c r="T4343" s="1" t="s">
        <v>340</v>
      </c>
      <c r="U4343" s="2" t="d">
        <v>2019-05-30T14:52:59.99999988824129100</v>
      </c>
      <c r="V4343">
        <v>50</v>
      </c>
      <c r="X4343">
        <v>39</v>
      </c>
      <c r="Y4343">
        <v>20.86</v>
      </c>
      <c r="Z4343">
        <v>10</v>
      </c>
      <c r="AA4343" s="1" t="s">
        <v>69</v>
      </c>
      <c r="AC4343">
        <v>0</v>
      </c>
      <c r="AD4343" s="1" t="s">
        <v>819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s="1" t="s">
        <v>51</v>
      </c>
      <c r="AS4343" s="1" t="s">
        <v>51</v>
      </c>
      <c r="AT4343" s="1" t="s">
        <v>51</v>
      </c>
      <c r="AU4343" s="1" t="s">
        <v>51</v>
      </c>
    </row>
    <row r="4344" spans="1:47" x14ac:dyDescent="0.25">
      <c r="A4344" s="1" t="s">
        <v>2539</v>
      </c>
      <c r="B4344">
        <v>3</v>
      </c>
      <c r="C4344" s="2" t="d">
        <v>2019-05-30T16:06:19.99999998137354625</v>
      </c>
      <c r="D4344" s="2" t="d">
        <v>2019-05-30T16:33:39.9999998789280675</v>
      </c>
      <c r="E4344">
        <v>39.282333999999999</v>
      </c>
      <c r="F4344">
        <v>-104.89668899999999</v>
      </c>
      <c r="G4344">
        <v>39.289051999999998</v>
      </c>
      <c r="H4344">
        <v>-104.895534</v>
      </c>
      <c r="I4344">
        <v>0.46800000000000003</v>
      </c>
      <c r="J4344" s="1" t="s">
        <v>399</v>
      </c>
      <c r="L4344" s="1" t="s">
        <v>195</v>
      </c>
      <c r="M4344" s="1" t="s">
        <v>47</v>
      </c>
      <c r="N4344" s="1" t="s">
        <v>192</v>
      </c>
      <c r="O4344" s="1" t="s">
        <v>121</v>
      </c>
      <c r="P4344" s="1" t="s">
        <v>199</v>
      </c>
      <c r="Q4344" s="1" t="s">
        <v>334</v>
      </c>
      <c r="R4344" s="1" t="s">
        <v>48</v>
      </c>
      <c r="S4344" s="1" t="s">
        <v>79</v>
      </c>
      <c r="T4344" s="1" t="s">
        <v>224</v>
      </c>
      <c r="U4344" s="2" t="d">
        <v>2019-05-30T16:12:00.00000025145709525</v>
      </c>
      <c r="V4344">
        <v>59</v>
      </c>
      <c r="W4344">
        <v>59</v>
      </c>
      <c r="X4344">
        <v>39</v>
      </c>
      <c r="Y4344">
        <v>23.22</v>
      </c>
      <c r="Z4344">
        <v>10</v>
      </c>
      <c r="AA4344" s="1" t="s">
        <v>60</v>
      </c>
      <c r="AB4344">
        <v>14</v>
      </c>
      <c r="AC4344">
        <v>0</v>
      </c>
      <c r="AD4344" s="1" t="s">
        <v>819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s="1" t="s">
        <v>51</v>
      </c>
      <c r="AS4344" s="1" t="s">
        <v>51</v>
      </c>
      <c r="AT4344" s="1" t="s">
        <v>51</v>
      </c>
      <c r="AU4344" s="1" t="s">
        <v>51</v>
      </c>
    </row>
    <row r="4345" spans="1:47" x14ac:dyDescent="0.25">
      <c r="A4345" s="1" t="s">
        <v>1974</v>
      </c>
      <c r="B4345">
        <v>3</v>
      </c>
      <c r="C4345" s="2" t="d">
        <v>2019-05-30T16:52:04.0000002086162550</v>
      </c>
      <c r="D4345" s="2" t="d">
        <v>2019-05-30T17:21:34.99999992549419175</v>
      </c>
      <c r="E4345">
        <v>39.723457000000003</v>
      </c>
      <c r="F4345">
        <v>-105.011526</v>
      </c>
      <c r="G4345">
        <v>39.72184</v>
      </c>
      <c r="H4345">
        <v>-105.00936</v>
      </c>
      <c r="I4345">
        <v>0.16</v>
      </c>
      <c r="J4345" s="1" t="s">
        <v>398</v>
      </c>
      <c r="L4345" s="1" t="s">
        <v>195</v>
      </c>
      <c r="M4345" s="1" t="s">
        <v>47</v>
      </c>
      <c r="N4345" s="1" t="s">
        <v>131</v>
      </c>
      <c r="O4345" s="1" t="s">
        <v>131</v>
      </c>
      <c r="P4345" s="1" t="s">
        <v>199</v>
      </c>
      <c r="Q4345" s="1" t="s">
        <v>311</v>
      </c>
      <c r="R4345" s="1" t="s">
        <v>48</v>
      </c>
      <c r="S4345" s="1" t="s">
        <v>79</v>
      </c>
      <c r="T4345" s="1" t="s">
        <v>206</v>
      </c>
      <c r="U4345" s="2" t="d">
        <v>2019-05-30T15:55:00.00000006984918975</v>
      </c>
      <c r="V4345">
        <v>68</v>
      </c>
      <c r="W4345">
        <v>68</v>
      </c>
      <c r="X4345">
        <v>26</v>
      </c>
      <c r="Y4345">
        <v>24.45</v>
      </c>
      <c r="Z4345">
        <v>10</v>
      </c>
      <c r="AA4345" s="1" t="s">
        <v>60</v>
      </c>
      <c r="AB4345">
        <v>7</v>
      </c>
      <c r="AC4345">
        <v>0</v>
      </c>
      <c r="AD4345" s="1" t="s">
        <v>1068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s="1" t="s">
        <v>51</v>
      </c>
      <c r="AS4345" s="1" t="s">
        <v>51</v>
      </c>
      <c r="AT4345" s="1" t="s">
        <v>51</v>
      </c>
      <c r="AU4345" s="1" t="s">
        <v>51</v>
      </c>
    </row>
    <row r="4346" spans="1:47" x14ac:dyDescent="0.25">
      <c r="A4346" s="1" t="s">
        <v>3001</v>
      </c>
      <c r="B4346">
        <v>3</v>
      </c>
      <c r="C4346" s="2" t="d">
        <v>2019-05-30T18:00:17.999999807216226975</v>
      </c>
      <c r="D4346" s="2" t="d">
        <v>2019-05-30T18:29:33.99999978952109625</v>
      </c>
      <c r="E4346">
        <v>39.787300000000002</v>
      </c>
      <c r="F4346">
        <v>-104.98934</v>
      </c>
      <c r="G4346">
        <v>39.783931000000003</v>
      </c>
      <c r="H4346">
        <v>-104.98936999999999</v>
      </c>
      <c r="I4346">
        <v>0.23300000000000001</v>
      </c>
      <c r="J4346" s="1" t="s">
        <v>533</v>
      </c>
      <c r="L4346" s="1" t="s">
        <v>173</v>
      </c>
      <c r="M4346" s="1" t="s">
        <v>47</v>
      </c>
      <c r="N4346" s="1" t="s">
        <v>131</v>
      </c>
      <c r="O4346" s="1" t="s">
        <v>131</v>
      </c>
      <c r="P4346" s="1" t="s">
        <v>199</v>
      </c>
      <c r="Q4346" s="1" t="s">
        <v>247</v>
      </c>
      <c r="R4346" s="1" t="s">
        <v>48</v>
      </c>
      <c r="S4346" s="1" t="s">
        <v>79</v>
      </c>
      <c r="T4346" s="1" t="s">
        <v>206</v>
      </c>
      <c r="U4346" s="2" t="d">
        <v>2019-05-30T18:45:00.000</v>
      </c>
      <c r="V4346">
        <v>66</v>
      </c>
      <c r="W4346">
        <v>66</v>
      </c>
      <c r="X4346">
        <v>32</v>
      </c>
      <c r="Y4346">
        <v>24.45</v>
      </c>
      <c r="Z4346">
        <v>10</v>
      </c>
      <c r="AA4346" s="1" t="s">
        <v>60</v>
      </c>
      <c r="AB4346">
        <v>5</v>
      </c>
      <c r="AC4346">
        <v>0</v>
      </c>
      <c r="AD4346" s="1" t="s">
        <v>966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s="1" t="s">
        <v>51</v>
      </c>
      <c r="AS4346" s="1" t="s">
        <v>51</v>
      </c>
      <c r="AT4346" s="1" t="s">
        <v>51</v>
      </c>
      <c r="AU4346" s="1" t="s">
        <v>51</v>
      </c>
    </row>
    <row r="4347" spans="1:47" x14ac:dyDescent="0.25">
      <c r="A4347" s="1" t="s">
        <v>2540</v>
      </c>
      <c r="B4347">
        <v>3</v>
      </c>
      <c r="C4347" s="2" t="d">
        <v>2019-05-30T18:55:46.00000013597309550</v>
      </c>
      <c r="D4347" s="2" t="d">
        <v>2019-05-30T19:25:35.00000028870999600</v>
      </c>
      <c r="E4347">
        <v>39.602213999999996</v>
      </c>
      <c r="F4347">
        <v>-104.888992</v>
      </c>
      <c r="G4347">
        <v>39.606279999999998</v>
      </c>
      <c r="H4347">
        <v>-104.89135</v>
      </c>
      <c r="I4347">
        <v>0.308</v>
      </c>
      <c r="J4347" s="1" t="s">
        <v>427</v>
      </c>
      <c r="L4347" s="1" t="s">
        <v>878</v>
      </c>
      <c r="M4347" s="1" t="s">
        <v>47</v>
      </c>
      <c r="N4347" s="1" t="s">
        <v>127</v>
      </c>
      <c r="O4347" s="1" t="s">
        <v>202</v>
      </c>
      <c r="P4347" s="1" t="s">
        <v>199</v>
      </c>
      <c r="Q4347" s="1" t="s">
        <v>428</v>
      </c>
      <c r="R4347" s="1" t="s">
        <v>48</v>
      </c>
      <c r="S4347" s="1" t="s">
        <v>79</v>
      </c>
      <c r="T4347" s="1" t="s">
        <v>201</v>
      </c>
      <c r="U4347" s="2" t="d">
        <v>2019-05-30T18:53:00.00000030733644975</v>
      </c>
      <c r="V4347">
        <v>64</v>
      </c>
      <c r="W4347">
        <v>64</v>
      </c>
      <c r="X4347">
        <v>35</v>
      </c>
      <c r="Y4347">
        <v>24.23</v>
      </c>
      <c r="Z4347">
        <v>10</v>
      </c>
      <c r="AA4347" s="1" t="s">
        <v>66</v>
      </c>
      <c r="AB4347">
        <v>6</v>
      </c>
      <c r="AC4347">
        <v>0</v>
      </c>
      <c r="AD4347" s="1" t="s">
        <v>819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s="1" t="s">
        <v>51</v>
      </c>
      <c r="AS4347" s="1" t="s">
        <v>51</v>
      </c>
      <c r="AT4347" s="1" t="s">
        <v>51</v>
      </c>
      <c r="AU4347" s="1" t="s">
        <v>51</v>
      </c>
    </row>
    <row r="4348" spans="1:47" x14ac:dyDescent="0.25">
      <c r="A4348" s="1" t="s">
        <v>7842</v>
      </c>
      <c r="B4348">
        <v>4</v>
      </c>
      <c r="C4348" s="2" t="d">
        <v>2019-05-30T21:25:45.99999992642551950</v>
      </c>
      <c r="D4348" s="2" t="d">
        <v>2019-05-30T21:54:21.99999998789280675</v>
      </c>
      <c r="E4348">
        <v>40.293595000000003</v>
      </c>
      <c r="F4348">
        <v>-104.291685</v>
      </c>
      <c r="G4348">
        <v>40.320762999999999</v>
      </c>
      <c r="H4348">
        <v>-104.405703</v>
      </c>
      <c r="I4348">
        <v>6.2939999999999996</v>
      </c>
      <c r="J4348" s="1" t="s">
        <v>4504</v>
      </c>
      <c r="K4348">
        <v>20499</v>
      </c>
      <c r="L4348" s="1" t="s">
        <v>7843</v>
      </c>
      <c r="M4348" s="1" t="s">
        <v>97</v>
      </c>
      <c r="N4348" s="1" t="s">
        <v>1828</v>
      </c>
      <c r="O4348" s="1" t="s">
        <v>210</v>
      </c>
      <c r="P4348" s="1" t="s">
        <v>199</v>
      </c>
      <c r="Q4348" s="1" t="s">
        <v>1829</v>
      </c>
      <c r="R4348" s="1" t="s">
        <v>48</v>
      </c>
      <c r="S4348" s="1" t="s">
        <v>79</v>
      </c>
      <c r="T4348" s="1" t="s">
        <v>254</v>
      </c>
      <c r="U4348" s="2" t="d">
        <v>2019-05-30T20:55:59.99999984633177850</v>
      </c>
      <c r="V4348">
        <v>61</v>
      </c>
      <c r="W4348">
        <v>61</v>
      </c>
      <c r="X4348">
        <v>50</v>
      </c>
      <c r="Y4348">
        <v>25.36</v>
      </c>
      <c r="Z4348">
        <v>10</v>
      </c>
      <c r="AA4348" s="1" t="s">
        <v>63</v>
      </c>
      <c r="AB4348">
        <v>6</v>
      </c>
      <c r="AC4348">
        <v>0</v>
      </c>
      <c r="AD4348" s="1" t="s">
        <v>1068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s="1" t="s">
        <v>53</v>
      </c>
      <c r="AS4348" s="1" t="s">
        <v>53</v>
      </c>
      <c r="AT4348" s="1" t="s">
        <v>51</v>
      </c>
      <c r="AU4348" s="1" t="s">
        <v>51</v>
      </c>
    </row>
    <row r="4349" spans="1:47" x14ac:dyDescent="0.25">
      <c r="A4349" s="1" t="s">
        <v>7844</v>
      </c>
      <c r="B4349">
        <v>4</v>
      </c>
      <c r="C4349" s="2" t="d">
        <v>2019-05-30T21:25:45.99999992642551950</v>
      </c>
      <c r="D4349" s="2" t="d">
        <v>2019-05-30T21:54:21.99999998789280675</v>
      </c>
      <c r="E4349">
        <v>40.320762999999999</v>
      </c>
      <c r="F4349">
        <v>-104.405703</v>
      </c>
      <c r="G4349">
        <v>40.293595000000003</v>
      </c>
      <c r="H4349">
        <v>-104.291685</v>
      </c>
      <c r="I4349">
        <v>6.2939999999999996</v>
      </c>
      <c r="J4349" s="1" t="s">
        <v>6832</v>
      </c>
      <c r="K4349">
        <v>34080</v>
      </c>
      <c r="L4349" s="1" t="s">
        <v>6598</v>
      </c>
      <c r="M4349" s="1" t="s">
        <v>97</v>
      </c>
      <c r="N4349" s="1" t="s">
        <v>1828</v>
      </c>
      <c r="O4349" s="1" t="s">
        <v>210</v>
      </c>
      <c r="P4349" s="1" t="s">
        <v>199</v>
      </c>
      <c r="Q4349" s="1" t="s">
        <v>1829</v>
      </c>
      <c r="R4349" s="1" t="s">
        <v>48</v>
      </c>
      <c r="S4349" s="1" t="s">
        <v>79</v>
      </c>
      <c r="T4349" s="1" t="s">
        <v>254</v>
      </c>
      <c r="U4349" s="2" t="d">
        <v>2019-05-30T20:55:59.99999984633177850</v>
      </c>
      <c r="V4349">
        <v>61</v>
      </c>
      <c r="W4349">
        <v>61</v>
      </c>
      <c r="X4349">
        <v>50</v>
      </c>
      <c r="Y4349">
        <v>25.36</v>
      </c>
      <c r="Z4349">
        <v>10</v>
      </c>
      <c r="AA4349" s="1" t="s">
        <v>63</v>
      </c>
      <c r="AB4349">
        <v>6</v>
      </c>
      <c r="AC4349">
        <v>0</v>
      </c>
      <c r="AD4349" s="1" t="s">
        <v>1068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s="1" t="s">
        <v>53</v>
      </c>
      <c r="AS4349" s="1" t="s">
        <v>53</v>
      </c>
      <c r="AT4349" s="1" t="s">
        <v>51</v>
      </c>
      <c r="AU4349" s="1" t="s">
        <v>51</v>
      </c>
    </row>
    <row r="4350" spans="1:47" x14ac:dyDescent="0.25">
      <c r="A4350" s="1" t="s">
        <v>7462</v>
      </c>
      <c r="B4350">
        <v>3</v>
      </c>
      <c r="C4350" s="2" t="d">
        <v>2019-05-30T20:35:30.00000023748725325</v>
      </c>
      <c r="D4350" s="2" t="d">
        <v>2019-05-30T21:04:35.00000016298145175</v>
      </c>
      <c r="E4350">
        <v>39.638866</v>
      </c>
      <c r="F4350">
        <v>-105.006911</v>
      </c>
      <c r="G4350">
        <v>39.629542000000001</v>
      </c>
      <c r="H4350">
        <v>-105.00990899999999</v>
      </c>
      <c r="I4350">
        <v>0.66400000000000003</v>
      </c>
      <c r="J4350" s="1" t="s">
        <v>6616</v>
      </c>
      <c r="K4350">
        <v>4278</v>
      </c>
      <c r="L4350" s="1" t="s">
        <v>6591</v>
      </c>
      <c r="M4350" s="1" t="s">
        <v>97</v>
      </c>
      <c r="N4350" s="1" t="s">
        <v>127</v>
      </c>
      <c r="O4350" s="1" t="s">
        <v>202</v>
      </c>
      <c r="P4350" s="1" t="s">
        <v>199</v>
      </c>
      <c r="Q4350" s="1" t="s">
        <v>7463</v>
      </c>
      <c r="R4350" s="1" t="s">
        <v>48</v>
      </c>
      <c r="S4350" s="1" t="s">
        <v>79</v>
      </c>
      <c r="T4350" s="1" t="s">
        <v>201</v>
      </c>
      <c r="U4350" s="2" t="d">
        <v>2019-05-30T20:52:59.99999988824129100</v>
      </c>
      <c r="V4350">
        <v>58</v>
      </c>
      <c r="W4350">
        <v>58</v>
      </c>
      <c r="X4350">
        <v>53</v>
      </c>
      <c r="Y4350">
        <v>24.27</v>
      </c>
      <c r="Z4350">
        <v>10</v>
      </c>
      <c r="AA4350" s="1" t="s">
        <v>72</v>
      </c>
      <c r="AB4350">
        <v>12</v>
      </c>
      <c r="AC4350">
        <v>0</v>
      </c>
      <c r="AD4350" s="1" t="s">
        <v>966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s="1" t="s">
        <v>53</v>
      </c>
      <c r="AS4350" s="1" t="s">
        <v>51</v>
      </c>
      <c r="AT4350" s="1" t="s">
        <v>51</v>
      </c>
      <c r="AU4350" s="1" t="s">
        <v>51</v>
      </c>
    </row>
    <row r="4351" spans="1:47" x14ac:dyDescent="0.25">
      <c r="A4351" s="1" t="s">
        <v>7371</v>
      </c>
      <c r="B4351">
        <v>3</v>
      </c>
      <c r="C4351" s="2" t="d">
        <v>2019-05-30T22:52:01.00000013597309550</v>
      </c>
      <c r="D4351" s="2" t="d">
        <v>2019-05-30T23:21:23.00000026356428850</v>
      </c>
      <c r="E4351">
        <v>39.628624000000002</v>
      </c>
      <c r="F4351">
        <v>-105.01047</v>
      </c>
      <c r="G4351">
        <v>39.626939999999998</v>
      </c>
      <c r="H4351">
        <v>-105.01152</v>
      </c>
      <c r="I4351">
        <v>0.129</v>
      </c>
      <c r="J4351" s="1" t="s">
        <v>342</v>
      </c>
      <c r="K4351">
        <v>4863</v>
      </c>
      <c r="L4351" s="1" t="s">
        <v>6591</v>
      </c>
      <c r="M4351" s="1" t="s">
        <v>47</v>
      </c>
      <c r="N4351" s="1" t="s">
        <v>138</v>
      </c>
      <c r="O4351" s="1" t="s">
        <v>202</v>
      </c>
      <c r="P4351" s="1" t="s">
        <v>199</v>
      </c>
      <c r="Q4351" s="1" t="s">
        <v>6617</v>
      </c>
      <c r="R4351" s="1" t="s">
        <v>48</v>
      </c>
      <c r="S4351" s="1" t="s">
        <v>79</v>
      </c>
      <c r="T4351" s="1" t="s">
        <v>201</v>
      </c>
      <c r="U4351" s="2" t="d">
        <v>2019-05-30T22:53:00.000000097788870375</v>
      </c>
      <c r="V4351">
        <v>56</v>
      </c>
      <c r="W4351">
        <v>56</v>
      </c>
      <c r="X4351">
        <v>55</v>
      </c>
      <c r="Y4351">
        <v>24.27</v>
      </c>
      <c r="Z4351">
        <v>10</v>
      </c>
      <c r="AA4351" s="1" t="s">
        <v>55</v>
      </c>
      <c r="AB4351">
        <v>9</v>
      </c>
      <c r="AC4351">
        <v>0</v>
      </c>
      <c r="AD4351" s="1" t="s">
        <v>966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s="1" t="s">
        <v>53</v>
      </c>
      <c r="AS4351" s="1" t="s">
        <v>53</v>
      </c>
      <c r="AT4351" s="1" t="s">
        <v>53</v>
      </c>
      <c r="AU4351" s="1" t="s">
        <v>53</v>
      </c>
    </row>
    <row r="4352" spans="1:47" x14ac:dyDescent="0.25">
      <c r="A4352" s="1" t="s">
        <v>1594</v>
      </c>
      <c r="B4352">
        <v>3</v>
      </c>
      <c r="C4352" s="2" t="d">
        <v>2019-05-30T22:55:45.99999992642551950</v>
      </c>
      <c r="D4352" s="2" t="d">
        <v>2019-05-30T23:25:35.0000000791624200</v>
      </c>
      <c r="E4352">
        <v>39.734789999999997</v>
      </c>
      <c r="F4352">
        <v>-105.01503</v>
      </c>
      <c r="G4352">
        <v>39.736634000000002</v>
      </c>
      <c r="H4352">
        <v>-105.014162</v>
      </c>
      <c r="I4352">
        <v>0.13500000000000001</v>
      </c>
      <c r="J4352" s="1" t="s">
        <v>568</v>
      </c>
      <c r="L4352" s="1" t="s">
        <v>266</v>
      </c>
      <c r="M4352" s="1" t="s">
        <v>47</v>
      </c>
      <c r="N4352" s="1" t="s">
        <v>131</v>
      </c>
      <c r="O4352" s="1" t="s">
        <v>131</v>
      </c>
      <c r="P4352" s="1" t="s">
        <v>199</v>
      </c>
      <c r="Q4352" s="1" t="s">
        <v>311</v>
      </c>
      <c r="R4352" s="1" t="s">
        <v>48</v>
      </c>
      <c r="S4352" s="1" t="s">
        <v>79</v>
      </c>
      <c r="T4352" s="1" t="s">
        <v>206</v>
      </c>
      <c r="U4352" s="2" t="d">
        <v>2019-05-30T22:54:00.00000029336660775</v>
      </c>
      <c r="V4352">
        <v>54</v>
      </c>
      <c r="W4352">
        <v>54</v>
      </c>
      <c r="X4352">
        <v>62</v>
      </c>
      <c r="Y4352">
        <v>24.48</v>
      </c>
      <c r="Z4352">
        <v>10</v>
      </c>
      <c r="AA4352" s="1" t="s">
        <v>57</v>
      </c>
      <c r="AB4352">
        <v>10</v>
      </c>
      <c r="AC4352">
        <v>0</v>
      </c>
      <c r="AD4352" s="1" t="s">
        <v>1068</v>
      </c>
      <c r="AE4352" t="b">
        <v>0</v>
      </c>
      <c r="AF4352" t="b">
        <v>0</v>
      </c>
      <c r="AG4352" t="b">
        <v>0</v>
      </c>
      <c r="AH4352" t="b">
        <v>0</v>
      </c>
      <c r="AI4352" t="b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s="1" t="s">
        <v>53</v>
      </c>
      <c r="AS4352" s="1" t="s">
        <v>53</v>
      </c>
      <c r="AT4352" s="1" t="s">
        <v>53</v>
      </c>
      <c r="AU4352" s="1" t="s">
        <v>53</v>
      </c>
    </row>
    <row r="4353" spans="1:47" x14ac:dyDescent="0.25">
      <c r="A4353" s="1" t="s">
        <v>4922</v>
      </c>
      <c r="B4353">
        <v>4</v>
      </c>
      <c r="C4353" s="2" t="d">
        <v>2019-04-30T01:31:45.00000002793967725</v>
      </c>
      <c r="D4353" s="2" t="d">
        <v>2019-04-30T02:01:05.99999992176890100</v>
      </c>
      <c r="E4353">
        <v>39.627630000000003</v>
      </c>
      <c r="F4353">
        <v>-106.06916</v>
      </c>
      <c r="G4353">
        <v>39.630459999999999</v>
      </c>
      <c r="H4353">
        <v>-106.06247</v>
      </c>
      <c r="I4353">
        <v>0.40600000000000003</v>
      </c>
      <c r="J4353" s="1" t="s">
        <v>4923</v>
      </c>
      <c r="L4353" s="1" t="s">
        <v>4313</v>
      </c>
      <c r="M4353" s="1" t="s">
        <v>47</v>
      </c>
      <c r="N4353" s="1" t="s">
        <v>175</v>
      </c>
      <c r="O4353" s="1" t="s">
        <v>126</v>
      </c>
      <c r="P4353" s="1" t="s">
        <v>199</v>
      </c>
      <c r="Q4353" s="1" t="s">
        <v>1664</v>
      </c>
      <c r="R4353" s="1" t="s">
        <v>48</v>
      </c>
      <c r="S4353" s="1" t="s">
        <v>79</v>
      </c>
      <c r="T4353" s="1" t="s">
        <v>504</v>
      </c>
      <c r="U4353" s="2" t="d">
        <v>2019-04-30T01:53:00.000000097788870375</v>
      </c>
      <c r="V4353">
        <v>27</v>
      </c>
      <c r="W4353">
        <v>22</v>
      </c>
      <c r="X4353">
        <v>96</v>
      </c>
      <c r="Y4353">
        <v>20.65</v>
      </c>
      <c r="Z4353">
        <v>0.5</v>
      </c>
      <c r="AA4353" s="1" t="s">
        <v>60</v>
      </c>
      <c r="AB4353">
        <v>5</v>
      </c>
      <c r="AC4353">
        <v>0.1</v>
      </c>
      <c r="AD4353" s="1" t="s">
        <v>4895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s="1" t="s">
        <v>53</v>
      </c>
      <c r="AS4353" s="1" t="s">
        <v>53</v>
      </c>
      <c r="AT4353" s="1" t="s">
        <v>53</v>
      </c>
      <c r="AU4353" s="1" t="s">
        <v>53</v>
      </c>
    </row>
    <row r="4354" spans="1:47" x14ac:dyDescent="0.25">
      <c r="A4354" s="1" t="s">
        <v>5979</v>
      </c>
      <c r="B4354">
        <v>3</v>
      </c>
      <c r="C4354" s="2" t="d">
        <v>2019-04-30T02:00:13.99999971035867625</v>
      </c>
      <c r="D4354" s="2" t="d">
        <v>2019-04-30T02:29:37.00000007171183850</v>
      </c>
      <c r="E4354">
        <v>39.844169000000001</v>
      </c>
      <c r="F4354">
        <v>-104.98466999999999</v>
      </c>
      <c r="G4354">
        <v>39.839744000000003</v>
      </c>
      <c r="H4354">
        <v>-104.98390000000001</v>
      </c>
      <c r="I4354">
        <v>0.308</v>
      </c>
      <c r="J4354" s="1" t="s">
        <v>690</v>
      </c>
      <c r="L4354" s="1" t="s">
        <v>173</v>
      </c>
      <c r="M4354" s="1" t="s">
        <v>47</v>
      </c>
      <c r="N4354" s="1" t="s">
        <v>131</v>
      </c>
      <c r="O4354" s="1" t="s">
        <v>147</v>
      </c>
      <c r="P4354" s="1" t="s">
        <v>199</v>
      </c>
      <c r="Q4354" s="1" t="s">
        <v>205</v>
      </c>
      <c r="R4354" s="1" t="s">
        <v>48</v>
      </c>
      <c r="S4354" s="1" t="s">
        <v>79</v>
      </c>
      <c r="T4354" s="1" t="s">
        <v>206</v>
      </c>
      <c r="U4354" s="2" t="d">
        <v>2019-04-30T01:50:59.99999970663339225</v>
      </c>
      <c r="V4354">
        <v>32</v>
      </c>
      <c r="W4354">
        <v>27</v>
      </c>
      <c r="X4354">
        <v>93</v>
      </c>
      <c r="Y4354">
        <v>24.34</v>
      </c>
      <c r="Z4354">
        <v>4</v>
      </c>
      <c r="AA4354" s="1" t="s">
        <v>58</v>
      </c>
      <c r="AB4354">
        <v>5</v>
      </c>
      <c r="AC4354">
        <v>0</v>
      </c>
      <c r="AD4354" s="1" t="s">
        <v>1211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s="1" t="s">
        <v>53</v>
      </c>
      <c r="AS4354" s="1" t="s">
        <v>53</v>
      </c>
      <c r="AT4354" s="1" t="s">
        <v>53</v>
      </c>
      <c r="AU4354" s="1" t="s">
        <v>53</v>
      </c>
    </row>
    <row r="4355" spans="1:47" x14ac:dyDescent="0.25">
      <c r="A4355" s="1" t="s">
        <v>8539</v>
      </c>
      <c r="B4355">
        <v>4</v>
      </c>
      <c r="C4355" s="2" t="d">
        <v>2019-04-30T10:12:14.99999998603016475</v>
      </c>
      <c r="D4355" s="2" t="d">
        <v>2019-04-30T10:40:33.99999984540045075</v>
      </c>
      <c r="E4355">
        <v>39.260770000000001</v>
      </c>
      <c r="F4355">
        <v>-104.70336</v>
      </c>
      <c r="G4355">
        <v>39.270940000000003</v>
      </c>
      <c r="H4355">
        <v>-104.73631</v>
      </c>
      <c r="I4355">
        <v>1.8979999999999999</v>
      </c>
      <c r="J4355" s="1" t="s">
        <v>8540</v>
      </c>
      <c r="K4355">
        <v>6793</v>
      </c>
      <c r="L4355" s="1" t="s">
        <v>8541</v>
      </c>
      <c r="M4355" s="1" t="s">
        <v>97</v>
      </c>
      <c r="N4355" s="1" t="s">
        <v>293</v>
      </c>
      <c r="O4355" s="1" t="s">
        <v>121</v>
      </c>
      <c r="P4355" s="1" t="s">
        <v>199</v>
      </c>
      <c r="Q4355" s="1" t="s">
        <v>8542</v>
      </c>
      <c r="R4355" s="1" t="s">
        <v>48</v>
      </c>
      <c r="S4355" s="1" t="s">
        <v>79</v>
      </c>
      <c r="T4355" s="1" t="s">
        <v>224</v>
      </c>
      <c r="U4355" s="2" t="d">
        <v>2019-04-30T10:12:00.00000025145709525</v>
      </c>
      <c r="V4355">
        <v>32</v>
      </c>
      <c r="W4355">
        <v>18</v>
      </c>
      <c r="X4355">
        <v>100</v>
      </c>
      <c r="Y4355">
        <v>22.96</v>
      </c>
      <c r="Z4355">
        <v>0.5</v>
      </c>
      <c r="AA4355" s="1" t="s">
        <v>66</v>
      </c>
      <c r="AB4355">
        <v>30</v>
      </c>
      <c r="AC4355">
        <v>0</v>
      </c>
      <c r="AD4355" s="1" t="s">
        <v>4926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s="1" t="s">
        <v>51</v>
      </c>
      <c r="AS4355" s="1" t="s">
        <v>51</v>
      </c>
      <c r="AT4355" s="1" t="s">
        <v>51</v>
      </c>
      <c r="AU4355" s="1" t="s">
        <v>51</v>
      </c>
    </row>
    <row r="4356" spans="1:47" x14ac:dyDescent="0.25">
      <c r="A4356" s="1" t="s">
        <v>8543</v>
      </c>
      <c r="B4356">
        <v>4</v>
      </c>
      <c r="C4356" s="2" t="d">
        <v>2019-04-30T10:12:14.99999998603016475</v>
      </c>
      <c r="D4356" s="2" t="d">
        <v>2019-04-30T10:40:33.99999984540045075</v>
      </c>
      <c r="E4356">
        <v>39.270940000000003</v>
      </c>
      <c r="F4356">
        <v>-104.73631</v>
      </c>
      <c r="G4356">
        <v>39.260770000000001</v>
      </c>
      <c r="H4356">
        <v>-104.70336</v>
      </c>
      <c r="I4356">
        <v>1.8979999999999999</v>
      </c>
      <c r="J4356" s="1" t="s">
        <v>8544</v>
      </c>
      <c r="K4356">
        <v>6492</v>
      </c>
      <c r="L4356" s="1" t="s">
        <v>8545</v>
      </c>
      <c r="M4356" s="1" t="s">
        <v>47</v>
      </c>
      <c r="N4356" s="1" t="s">
        <v>293</v>
      </c>
      <c r="O4356" s="1" t="s">
        <v>121</v>
      </c>
      <c r="P4356" s="1" t="s">
        <v>199</v>
      </c>
      <c r="Q4356" s="1" t="s">
        <v>294</v>
      </c>
      <c r="R4356" s="1" t="s">
        <v>48</v>
      </c>
      <c r="S4356" s="1" t="s">
        <v>79</v>
      </c>
      <c r="T4356" s="1" t="s">
        <v>224</v>
      </c>
      <c r="U4356" s="2" t="d">
        <v>2019-04-30T10:12:00.00000025145709525</v>
      </c>
      <c r="V4356">
        <v>32</v>
      </c>
      <c r="W4356">
        <v>18</v>
      </c>
      <c r="X4356">
        <v>100</v>
      </c>
      <c r="Y4356">
        <v>22.96</v>
      </c>
      <c r="Z4356">
        <v>0.5</v>
      </c>
      <c r="AA4356" s="1" t="s">
        <v>66</v>
      </c>
      <c r="AB4356">
        <v>30</v>
      </c>
      <c r="AC4356">
        <v>0</v>
      </c>
      <c r="AD4356" s="1" t="s">
        <v>4926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s="1" t="s">
        <v>51</v>
      </c>
      <c r="AS4356" s="1" t="s">
        <v>51</v>
      </c>
      <c r="AT4356" s="1" t="s">
        <v>51</v>
      </c>
      <c r="AU4356" s="1" t="s">
        <v>51</v>
      </c>
    </row>
    <row r="4357" spans="1:47" x14ac:dyDescent="0.25">
      <c r="A4357" s="1" t="s">
        <v>5753</v>
      </c>
      <c r="B4357">
        <v>3</v>
      </c>
      <c r="C4357" s="2" t="d">
        <v>2019-04-30T07:04:01.9999997830018425</v>
      </c>
      <c r="D4357" s="2" t="d">
        <v>2019-04-30T07:33:39.9999998789280675</v>
      </c>
      <c r="E4357">
        <v>39.736640000000001</v>
      </c>
      <c r="F4357">
        <v>-105.01436</v>
      </c>
      <c r="G4357">
        <v>39.735585</v>
      </c>
      <c r="H4357">
        <v>-105.014788</v>
      </c>
      <c r="I4357">
        <v>7.5999999999999998E-2</v>
      </c>
      <c r="J4357" s="1" t="s">
        <v>310</v>
      </c>
      <c r="L4357" s="1" t="s">
        <v>129</v>
      </c>
      <c r="M4357" s="1" t="s">
        <v>47</v>
      </c>
      <c r="N4357" s="1" t="s">
        <v>131</v>
      </c>
      <c r="O4357" s="1" t="s">
        <v>131</v>
      </c>
      <c r="P4357" s="1" t="s">
        <v>199</v>
      </c>
      <c r="Q4357" s="1" t="s">
        <v>311</v>
      </c>
      <c r="R4357" s="1" t="s">
        <v>48</v>
      </c>
      <c r="S4357" s="1" t="s">
        <v>79</v>
      </c>
      <c r="T4357" s="1" t="s">
        <v>206</v>
      </c>
      <c r="U4357" s="2" t="d">
        <v>2019-04-30T06:50:59.99999991618096825</v>
      </c>
      <c r="V4357">
        <v>30</v>
      </c>
      <c r="W4357">
        <v>24</v>
      </c>
      <c r="X4357">
        <v>100</v>
      </c>
      <c r="Y4357">
        <v>24.25</v>
      </c>
      <c r="Z4357">
        <v>2</v>
      </c>
      <c r="AA4357" s="1" t="s">
        <v>58</v>
      </c>
      <c r="AB4357">
        <v>6</v>
      </c>
      <c r="AC4357">
        <v>0</v>
      </c>
      <c r="AD4357" s="1" t="s">
        <v>1269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s="1" t="s">
        <v>51</v>
      </c>
      <c r="AS4357" s="1" t="s">
        <v>51</v>
      </c>
      <c r="AT4357" s="1" t="s">
        <v>51</v>
      </c>
      <c r="AU4357" s="1" t="s">
        <v>51</v>
      </c>
    </row>
    <row r="4358" spans="1:47" x14ac:dyDescent="0.25">
      <c r="A4358" s="1" t="s">
        <v>5916</v>
      </c>
      <c r="B4358">
        <v>3</v>
      </c>
      <c r="C4358" s="2" t="d">
        <v>2019-04-30T07:40:01.99999990873038675</v>
      </c>
      <c r="D4358" s="2" t="d">
        <v>2019-04-30T08:09:40.00000000465661175</v>
      </c>
      <c r="E4358">
        <v>39.787300000000002</v>
      </c>
      <c r="F4358">
        <v>-104.98934</v>
      </c>
      <c r="G4358">
        <v>39.783931000000003</v>
      </c>
      <c r="H4358">
        <v>-104.98936999999999</v>
      </c>
      <c r="I4358">
        <v>0.23300000000000001</v>
      </c>
      <c r="J4358" s="1" t="s">
        <v>533</v>
      </c>
      <c r="L4358" s="1" t="s">
        <v>173</v>
      </c>
      <c r="M4358" s="1" t="s">
        <v>47</v>
      </c>
      <c r="N4358" s="1" t="s">
        <v>131</v>
      </c>
      <c r="O4358" s="1" t="s">
        <v>131</v>
      </c>
      <c r="P4358" s="1" t="s">
        <v>199</v>
      </c>
      <c r="Q4358" s="1" t="s">
        <v>247</v>
      </c>
      <c r="R4358" s="1" t="s">
        <v>48</v>
      </c>
      <c r="S4358" s="1" t="s">
        <v>79</v>
      </c>
      <c r="T4358" s="1" t="s">
        <v>206</v>
      </c>
      <c r="U4358" s="2" t="d">
        <v>2019-04-30T07:50:59.99999970663339225</v>
      </c>
      <c r="V4358">
        <v>32</v>
      </c>
      <c r="W4358">
        <v>26</v>
      </c>
      <c r="X4358">
        <v>93</v>
      </c>
      <c r="Y4358">
        <v>24.23</v>
      </c>
      <c r="Z4358">
        <v>3</v>
      </c>
      <c r="AA4358" s="1" t="s">
        <v>65</v>
      </c>
      <c r="AB4358">
        <v>6</v>
      </c>
      <c r="AC4358">
        <v>0</v>
      </c>
      <c r="AD4358" s="1" t="s">
        <v>966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s="1" t="s">
        <v>51</v>
      </c>
      <c r="AS4358" s="1" t="s">
        <v>51</v>
      </c>
      <c r="AT4358" s="1" t="s">
        <v>51</v>
      </c>
      <c r="AU4358" s="1" t="s">
        <v>51</v>
      </c>
    </row>
    <row r="4359" spans="1:47" x14ac:dyDescent="0.25">
      <c r="A4359" s="1" t="s">
        <v>5494</v>
      </c>
      <c r="B4359">
        <v>3</v>
      </c>
      <c r="C4359" s="2" t="d">
        <v>2019-04-30T09:58:01.00000026170164650</v>
      </c>
      <c r="D4359" s="2" t="d">
        <v>2019-04-30T10:27:38.9999997289851300</v>
      </c>
      <c r="E4359">
        <v>39.564700000000002</v>
      </c>
      <c r="F4359">
        <v>-104.915713</v>
      </c>
      <c r="G4359">
        <v>39.563749999999999</v>
      </c>
      <c r="H4359">
        <v>-104.95332999999999</v>
      </c>
      <c r="I4359">
        <v>2.0049999999999999</v>
      </c>
      <c r="J4359" s="1" t="s">
        <v>564</v>
      </c>
      <c r="L4359" s="1" t="s">
        <v>406</v>
      </c>
      <c r="M4359" s="1" t="s">
        <v>47</v>
      </c>
      <c r="N4359" s="1" t="s">
        <v>138</v>
      </c>
      <c r="O4359" s="1" t="s">
        <v>121</v>
      </c>
      <c r="P4359" s="1" t="s">
        <v>199</v>
      </c>
      <c r="Q4359" s="1" t="s">
        <v>219</v>
      </c>
      <c r="R4359" s="1" t="s">
        <v>48</v>
      </c>
      <c r="S4359" s="1" t="s">
        <v>79</v>
      </c>
      <c r="T4359" s="1" t="s">
        <v>201</v>
      </c>
      <c r="U4359" s="2" t="d">
        <v>2019-04-30T09:53:00.00000030733644975</v>
      </c>
      <c r="V4359">
        <v>36</v>
      </c>
      <c r="W4359">
        <v>32</v>
      </c>
      <c r="X4359">
        <v>89</v>
      </c>
      <c r="Y4359">
        <v>23.99</v>
      </c>
      <c r="Z4359">
        <v>2</v>
      </c>
      <c r="AA4359" s="1" t="s">
        <v>58</v>
      </c>
      <c r="AB4359">
        <v>5</v>
      </c>
      <c r="AC4359">
        <v>0</v>
      </c>
      <c r="AD4359" s="1" t="s">
        <v>1269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s="1" t="s">
        <v>51</v>
      </c>
      <c r="AS4359" s="1" t="s">
        <v>51</v>
      </c>
      <c r="AT4359" s="1" t="s">
        <v>51</v>
      </c>
      <c r="AU4359" s="1" t="s">
        <v>51</v>
      </c>
    </row>
    <row r="4360" spans="1:47" x14ac:dyDescent="0.25">
      <c r="A4360" s="1" t="s">
        <v>5917</v>
      </c>
      <c r="B4360">
        <v>4</v>
      </c>
      <c r="C4360" s="2" t="d">
        <v>2019-04-30T10:58:45.99999988451600025</v>
      </c>
      <c r="D4360" s="2" t="d">
        <v>2019-04-30T11:24:07.00000025331973725</v>
      </c>
      <c r="E4360">
        <v>40.335929999999998</v>
      </c>
      <c r="F4360">
        <v>-105.09451</v>
      </c>
      <c r="G4360">
        <v>40.305160000000001</v>
      </c>
      <c r="H4360">
        <v>-105.10626999999999</v>
      </c>
      <c r="I4360">
        <v>2.214</v>
      </c>
      <c r="J4360" s="1" t="s">
        <v>5918</v>
      </c>
      <c r="L4360" s="1" t="s">
        <v>3185</v>
      </c>
      <c r="M4360" s="1" t="s">
        <v>47</v>
      </c>
      <c r="N4360" s="1" t="s">
        <v>540</v>
      </c>
      <c r="O4360" s="1" t="s">
        <v>229</v>
      </c>
      <c r="P4360" s="1" t="s">
        <v>199</v>
      </c>
      <c r="Q4360" s="1" t="s">
        <v>541</v>
      </c>
      <c r="R4360" s="1" t="s">
        <v>48</v>
      </c>
      <c r="S4360" s="1" t="s">
        <v>79</v>
      </c>
      <c r="T4360" s="1" t="s">
        <v>231</v>
      </c>
      <c r="U4360" s="2" t="d">
        <v>2019-04-30T10:56:00.00000005587935450</v>
      </c>
      <c r="V4360">
        <v>35</v>
      </c>
      <c r="W4360">
        <v>30</v>
      </c>
      <c r="X4360">
        <v>92</v>
      </c>
      <c r="Y4360">
        <v>24.86</v>
      </c>
      <c r="Z4360">
        <v>7</v>
      </c>
      <c r="AA4360" s="1" t="s">
        <v>65</v>
      </c>
      <c r="AB4360">
        <v>6</v>
      </c>
      <c r="AC4360">
        <v>0</v>
      </c>
      <c r="AD4360" s="1" t="s">
        <v>966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s="1" t="s">
        <v>51</v>
      </c>
      <c r="AS4360" s="1" t="s">
        <v>51</v>
      </c>
      <c r="AT4360" s="1" t="s">
        <v>51</v>
      </c>
      <c r="AU4360" s="1" t="s">
        <v>51</v>
      </c>
    </row>
    <row r="4361" spans="1:47" x14ac:dyDescent="0.25">
      <c r="A4361" s="1" t="s">
        <v>6208</v>
      </c>
      <c r="B4361">
        <v>4</v>
      </c>
      <c r="C4361" s="2" t="d">
        <v>2019-04-30T10:58:45.99999988451600025</v>
      </c>
      <c r="D4361" s="2" t="d">
        <v>2019-04-30T11:27:45.00000029336660775</v>
      </c>
      <c r="E4361">
        <v>40.305149999999998</v>
      </c>
      <c r="F4361">
        <v>-105.10603</v>
      </c>
      <c r="G4361">
        <v>40.305149999999998</v>
      </c>
      <c r="H4361">
        <v>-105.10603</v>
      </c>
      <c r="I4361">
        <v>0</v>
      </c>
      <c r="J4361" s="1" t="s">
        <v>6209</v>
      </c>
      <c r="L4361" s="1" t="s">
        <v>6210</v>
      </c>
      <c r="M4361" s="1" t="s">
        <v>47</v>
      </c>
      <c r="N4361" s="1" t="s">
        <v>540</v>
      </c>
      <c r="O4361" s="1" t="s">
        <v>229</v>
      </c>
      <c r="P4361" s="1" t="s">
        <v>199</v>
      </c>
      <c r="Q4361" s="1" t="s">
        <v>541</v>
      </c>
      <c r="R4361" s="1" t="s">
        <v>48</v>
      </c>
      <c r="S4361" s="1" t="s">
        <v>79</v>
      </c>
      <c r="T4361" s="1" t="s">
        <v>231</v>
      </c>
      <c r="U4361" s="2" t="d">
        <v>2019-04-30T10:56:00.00000005587935450</v>
      </c>
      <c r="V4361">
        <v>35</v>
      </c>
      <c r="W4361">
        <v>30</v>
      </c>
      <c r="X4361">
        <v>92</v>
      </c>
      <c r="Y4361">
        <v>24.86</v>
      </c>
      <c r="Z4361">
        <v>7</v>
      </c>
      <c r="AA4361" s="1" t="s">
        <v>65</v>
      </c>
      <c r="AB4361">
        <v>6</v>
      </c>
      <c r="AC4361">
        <v>0</v>
      </c>
      <c r="AD4361" s="1" t="s">
        <v>966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1</v>
      </c>
      <c r="AQ4361" t="b">
        <v>0</v>
      </c>
      <c r="AR4361" s="1" t="s">
        <v>51</v>
      </c>
      <c r="AS4361" s="1" t="s">
        <v>51</v>
      </c>
      <c r="AT4361" s="1" t="s">
        <v>51</v>
      </c>
      <c r="AU4361" s="1" t="s">
        <v>51</v>
      </c>
    </row>
    <row r="4362" spans="1:47" x14ac:dyDescent="0.25">
      <c r="A4362" s="1" t="s">
        <v>6211</v>
      </c>
      <c r="B4362">
        <v>4</v>
      </c>
      <c r="C4362" s="2" t="d">
        <v>2019-04-30T10:58:45.99999988451600025</v>
      </c>
      <c r="D4362" s="2" t="d">
        <v>2019-04-30T11:27:45.00000029336660775</v>
      </c>
      <c r="E4362">
        <v>40.305149999999998</v>
      </c>
      <c r="F4362">
        <v>-105.10603</v>
      </c>
      <c r="G4362">
        <v>40.305149999999998</v>
      </c>
      <c r="H4362">
        <v>-105.10603</v>
      </c>
      <c r="I4362">
        <v>0</v>
      </c>
      <c r="J4362" s="1" t="s">
        <v>3187</v>
      </c>
      <c r="L4362" s="1" t="s">
        <v>6210</v>
      </c>
      <c r="M4362" s="1" t="s">
        <v>47</v>
      </c>
      <c r="N4362" s="1" t="s">
        <v>540</v>
      </c>
      <c r="O4362" s="1" t="s">
        <v>229</v>
      </c>
      <c r="P4362" s="1" t="s">
        <v>199</v>
      </c>
      <c r="Q4362" s="1" t="s">
        <v>541</v>
      </c>
      <c r="R4362" s="1" t="s">
        <v>48</v>
      </c>
      <c r="S4362" s="1" t="s">
        <v>79</v>
      </c>
      <c r="T4362" s="1" t="s">
        <v>231</v>
      </c>
      <c r="U4362" s="2" t="d">
        <v>2019-04-30T10:56:00.00000005587935450</v>
      </c>
      <c r="V4362">
        <v>35</v>
      </c>
      <c r="W4362">
        <v>30</v>
      </c>
      <c r="X4362">
        <v>92</v>
      </c>
      <c r="Y4362">
        <v>24.86</v>
      </c>
      <c r="Z4362">
        <v>7</v>
      </c>
      <c r="AA4362" s="1" t="s">
        <v>65</v>
      </c>
      <c r="AB4362">
        <v>6</v>
      </c>
      <c r="AC4362">
        <v>0</v>
      </c>
      <c r="AD4362" s="1" t="s">
        <v>966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1</v>
      </c>
      <c r="AQ4362" t="b">
        <v>0</v>
      </c>
      <c r="AR4362" s="1" t="s">
        <v>51</v>
      </c>
      <c r="AS4362" s="1" t="s">
        <v>51</v>
      </c>
      <c r="AT4362" s="1" t="s">
        <v>51</v>
      </c>
      <c r="AU4362" s="1" t="s">
        <v>51</v>
      </c>
    </row>
    <row r="4363" spans="1:47" x14ac:dyDescent="0.25">
      <c r="A4363" s="1" t="s">
        <v>8546</v>
      </c>
      <c r="B4363">
        <v>4</v>
      </c>
      <c r="C4363" s="2" t="d">
        <v>2019-04-30T10:12:14.99999998603016475</v>
      </c>
      <c r="D4363" s="2" t="d">
        <v>2019-04-30T10:40:33.99999984540045075</v>
      </c>
      <c r="E4363">
        <v>39.260770000000001</v>
      </c>
      <c r="F4363">
        <v>-104.70336</v>
      </c>
      <c r="G4363">
        <v>39.270940000000003</v>
      </c>
      <c r="H4363">
        <v>-104.73631</v>
      </c>
      <c r="I4363">
        <v>1.8979999999999999</v>
      </c>
      <c r="J4363" s="1" t="s">
        <v>8547</v>
      </c>
      <c r="K4363">
        <v>6793</v>
      </c>
      <c r="L4363" s="1" t="s">
        <v>8541</v>
      </c>
      <c r="M4363" s="1" t="s">
        <v>97</v>
      </c>
      <c r="N4363" s="1" t="s">
        <v>293</v>
      </c>
      <c r="O4363" s="1" t="s">
        <v>121</v>
      </c>
      <c r="P4363" s="1" t="s">
        <v>199</v>
      </c>
      <c r="Q4363" s="1" t="s">
        <v>8542</v>
      </c>
      <c r="R4363" s="1" t="s">
        <v>48</v>
      </c>
      <c r="S4363" s="1" t="s">
        <v>79</v>
      </c>
      <c r="T4363" s="1" t="s">
        <v>224</v>
      </c>
      <c r="U4363" s="2" t="d">
        <v>2019-04-30T10:12:00.00000025145709525</v>
      </c>
      <c r="V4363">
        <v>32</v>
      </c>
      <c r="W4363">
        <v>18</v>
      </c>
      <c r="X4363">
        <v>100</v>
      </c>
      <c r="Y4363">
        <v>22.96</v>
      </c>
      <c r="Z4363">
        <v>0.5</v>
      </c>
      <c r="AA4363" s="1" t="s">
        <v>66</v>
      </c>
      <c r="AB4363">
        <v>30</v>
      </c>
      <c r="AC4363">
        <v>0</v>
      </c>
      <c r="AD4363" s="1" t="s">
        <v>4926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s="1" t="s">
        <v>51</v>
      </c>
      <c r="AS4363" s="1" t="s">
        <v>51</v>
      </c>
      <c r="AT4363" s="1" t="s">
        <v>51</v>
      </c>
      <c r="AU4363" s="1" t="s">
        <v>51</v>
      </c>
    </row>
    <row r="4364" spans="1:47" x14ac:dyDescent="0.25">
      <c r="A4364" s="1" t="s">
        <v>8548</v>
      </c>
      <c r="B4364">
        <v>4</v>
      </c>
      <c r="C4364" s="2" t="d">
        <v>2019-04-30T10:12:14.99999998603016475</v>
      </c>
      <c r="D4364" s="2" t="d">
        <v>2019-04-30T10:40:33.99999984540045075</v>
      </c>
      <c r="E4364">
        <v>39.270940000000003</v>
      </c>
      <c r="F4364">
        <v>-104.73631</v>
      </c>
      <c r="G4364">
        <v>39.260770000000001</v>
      </c>
      <c r="H4364">
        <v>-104.70336</v>
      </c>
      <c r="I4364">
        <v>1.8979999999999999</v>
      </c>
      <c r="J4364" s="1" t="s">
        <v>8549</v>
      </c>
      <c r="K4364">
        <v>6492</v>
      </c>
      <c r="L4364" s="1" t="s">
        <v>8545</v>
      </c>
      <c r="M4364" s="1" t="s">
        <v>47</v>
      </c>
      <c r="N4364" s="1" t="s">
        <v>293</v>
      </c>
      <c r="O4364" s="1" t="s">
        <v>121</v>
      </c>
      <c r="P4364" s="1" t="s">
        <v>199</v>
      </c>
      <c r="Q4364" s="1" t="s">
        <v>294</v>
      </c>
      <c r="R4364" s="1" t="s">
        <v>48</v>
      </c>
      <c r="S4364" s="1" t="s">
        <v>79</v>
      </c>
      <c r="T4364" s="1" t="s">
        <v>224</v>
      </c>
      <c r="U4364" s="2" t="d">
        <v>2019-04-30T10:12:00.00000025145709525</v>
      </c>
      <c r="V4364">
        <v>32</v>
      </c>
      <c r="W4364">
        <v>18</v>
      </c>
      <c r="X4364">
        <v>100</v>
      </c>
      <c r="Y4364">
        <v>22.96</v>
      </c>
      <c r="Z4364">
        <v>0.5</v>
      </c>
      <c r="AA4364" s="1" t="s">
        <v>66</v>
      </c>
      <c r="AB4364">
        <v>30</v>
      </c>
      <c r="AC4364">
        <v>0</v>
      </c>
      <c r="AD4364" s="1" t="s">
        <v>4926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s="1" t="s">
        <v>51</v>
      </c>
      <c r="AS4364" s="1" t="s">
        <v>51</v>
      </c>
      <c r="AT4364" s="1" t="s">
        <v>51</v>
      </c>
      <c r="AU4364" s="1" t="s">
        <v>51</v>
      </c>
    </row>
    <row r="4365" spans="1:47" x14ac:dyDescent="0.25">
      <c r="A4365" s="1" t="s">
        <v>5919</v>
      </c>
      <c r="B4365">
        <v>3</v>
      </c>
      <c r="C4365" s="2" t="d">
        <v>2019-04-30T10:55:44.99999969266355025</v>
      </c>
      <c r="D4365" s="2" t="d">
        <v>2019-04-30T11:25:39.99999999068677650</v>
      </c>
      <c r="E4365">
        <v>40.531753000000002</v>
      </c>
      <c r="F4365">
        <v>-104.99340100000001</v>
      </c>
      <c r="G4365">
        <v>40.534958000000003</v>
      </c>
      <c r="H4365">
        <v>-104.99434100000001</v>
      </c>
      <c r="I4365">
        <v>0.22700000000000001</v>
      </c>
      <c r="J4365" s="1" t="s">
        <v>984</v>
      </c>
      <c r="L4365" s="1" t="s">
        <v>195</v>
      </c>
      <c r="M4365" s="1" t="s">
        <v>47</v>
      </c>
      <c r="N4365" s="1" t="s">
        <v>228</v>
      </c>
      <c r="O4365" s="1" t="s">
        <v>229</v>
      </c>
      <c r="P4365" s="1" t="s">
        <v>199</v>
      </c>
      <c r="Q4365" s="1" t="s">
        <v>301</v>
      </c>
      <c r="R4365" s="1" t="s">
        <v>48</v>
      </c>
      <c r="S4365" s="1" t="s">
        <v>79</v>
      </c>
      <c r="T4365" s="1" t="s">
        <v>231</v>
      </c>
      <c r="U4365" s="2" t="d">
        <v>2019-04-30T10:56:00.00000005587935450</v>
      </c>
      <c r="V4365">
        <v>35</v>
      </c>
      <c r="W4365">
        <v>30</v>
      </c>
      <c r="X4365">
        <v>92</v>
      </c>
      <c r="Y4365">
        <v>24.86</v>
      </c>
      <c r="Z4365">
        <v>7</v>
      </c>
      <c r="AA4365" s="1" t="s">
        <v>65</v>
      </c>
      <c r="AB4365">
        <v>6</v>
      </c>
      <c r="AC4365">
        <v>0</v>
      </c>
      <c r="AD4365" s="1" t="s">
        <v>966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s="1" t="s">
        <v>51</v>
      </c>
      <c r="AS4365" s="1" t="s">
        <v>51</v>
      </c>
      <c r="AT4365" s="1" t="s">
        <v>51</v>
      </c>
      <c r="AU4365" s="1" t="s">
        <v>51</v>
      </c>
    </row>
    <row r="4366" spans="1:47" x14ac:dyDescent="0.25">
      <c r="A4366" s="1" t="s">
        <v>5920</v>
      </c>
      <c r="B4366">
        <v>4</v>
      </c>
      <c r="C4366" s="2" t="d">
        <v>2019-04-30T10:58:45.99999988451600025</v>
      </c>
      <c r="D4366" s="2" t="d">
        <v>2019-04-30T11:24:07.00000025331973725</v>
      </c>
      <c r="E4366">
        <v>40.335940000000001</v>
      </c>
      <c r="F4366">
        <v>-105.09335</v>
      </c>
      <c r="G4366">
        <v>40.305160000000001</v>
      </c>
      <c r="H4366">
        <v>-105.10626999999999</v>
      </c>
      <c r="I4366">
        <v>2.2330000000000001</v>
      </c>
      <c r="J4366" s="1" t="s">
        <v>5921</v>
      </c>
      <c r="L4366" s="1" t="s">
        <v>3188</v>
      </c>
      <c r="M4366" s="1" t="s">
        <v>47</v>
      </c>
      <c r="N4366" s="1" t="s">
        <v>540</v>
      </c>
      <c r="O4366" s="1" t="s">
        <v>229</v>
      </c>
      <c r="P4366" s="1" t="s">
        <v>199</v>
      </c>
      <c r="Q4366" s="1" t="s">
        <v>541</v>
      </c>
      <c r="R4366" s="1" t="s">
        <v>48</v>
      </c>
      <c r="S4366" s="1" t="s">
        <v>79</v>
      </c>
      <c r="T4366" s="1" t="s">
        <v>231</v>
      </c>
      <c r="U4366" s="2" t="d">
        <v>2019-04-30T10:56:00.00000005587935450</v>
      </c>
      <c r="V4366">
        <v>35</v>
      </c>
      <c r="W4366">
        <v>30</v>
      </c>
      <c r="X4366">
        <v>92</v>
      </c>
      <c r="Y4366">
        <v>24.86</v>
      </c>
      <c r="Z4366">
        <v>7</v>
      </c>
      <c r="AA4366" s="1" t="s">
        <v>65</v>
      </c>
      <c r="AB4366">
        <v>6</v>
      </c>
      <c r="AC4366">
        <v>0</v>
      </c>
      <c r="AD4366" s="1" t="s">
        <v>966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1</v>
      </c>
      <c r="AQ4366" t="b">
        <v>0</v>
      </c>
      <c r="AR4366" s="1" t="s">
        <v>51</v>
      </c>
      <c r="AS4366" s="1" t="s">
        <v>51</v>
      </c>
      <c r="AT4366" s="1" t="s">
        <v>51</v>
      </c>
      <c r="AU4366" s="1" t="s">
        <v>51</v>
      </c>
    </row>
    <row r="4367" spans="1:47" x14ac:dyDescent="0.25">
      <c r="A4367" s="1" t="s">
        <v>9538</v>
      </c>
      <c r="B4367">
        <v>2</v>
      </c>
      <c r="C4367" s="2" t="d">
        <v>2019-04-30T16:46:19.00000002700835625</v>
      </c>
      <c r="D4367" s="2" t="d">
        <v>2019-04-30T17:15:55.999999889172613350</v>
      </c>
      <c r="E4367">
        <v>40.479467</v>
      </c>
      <c r="F4367">
        <v>-104.987431</v>
      </c>
      <c r="G4367">
        <v>40.47954</v>
      </c>
      <c r="H4367">
        <v>-104.99243</v>
      </c>
      <c r="I4367">
        <v>0.26300000000000001</v>
      </c>
      <c r="J4367" s="1" t="s">
        <v>9539</v>
      </c>
      <c r="L4367" s="1" t="s">
        <v>227</v>
      </c>
      <c r="M4367" s="1" t="s">
        <v>47</v>
      </c>
      <c r="N4367" s="1" t="s">
        <v>228</v>
      </c>
      <c r="O4367" s="1" t="s">
        <v>229</v>
      </c>
      <c r="P4367" s="1" t="s">
        <v>199</v>
      </c>
      <c r="Q4367" s="1" t="s">
        <v>230</v>
      </c>
      <c r="R4367" s="1" t="s">
        <v>48</v>
      </c>
      <c r="S4367" s="1" t="s">
        <v>79</v>
      </c>
      <c r="T4367" s="1" t="s">
        <v>231</v>
      </c>
      <c r="U4367" s="2" t="d">
        <v>2019-04-30T16:40:00.00000006984918975</v>
      </c>
      <c r="V4367">
        <v>34</v>
      </c>
      <c r="W4367">
        <v>30</v>
      </c>
      <c r="X4367">
        <v>87</v>
      </c>
      <c r="Y4367">
        <v>24.89</v>
      </c>
      <c r="Z4367">
        <v>1</v>
      </c>
      <c r="AA4367" s="1" t="s">
        <v>58</v>
      </c>
      <c r="AB4367">
        <v>5</v>
      </c>
      <c r="AC4367">
        <v>0.03</v>
      </c>
      <c r="AD4367" s="1" t="s">
        <v>1211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s="1" t="s">
        <v>51</v>
      </c>
      <c r="AS4367" s="1" t="s">
        <v>51</v>
      </c>
      <c r="AT4367" s="1" t="s">
        <v>51</v>
      </c>
      <c r="AU4367" s="1" t="s">
        <v>51</v>
      </c>
    </row>
    <row r="4368" spans="1:47" x14ac:dyDescent="0.25">
      <c r="A4368" s="1" t="s">
        <v>7845</v>
      </c>
      <c r="B4368">
        <v>3</v>
      </c>
      <c r="C4368" s="2" t="d">
        <v>2019-04-30T18:22:18.99999994318932450</v>
      </c>
      <c r="D4368" s="2" t="d">
        <v>2019-04-30T22:31:40.00000011641532075</v>
      </c>
      <c r="E4368">
        <v>38.34122</v>
      </c>
      <c r="F4368">
        <v>-104.76471100000001</v>
      </c>
      <c r="G4368">
        <v>38.342185999999998</v>
      </c>
      <c r="H4368">
        <v>-104.76825599999999</v>
      </c>
      <c r="I4368">
        <v>0.20300000000000001</v>
      </c>
      <c r="J4368" s="1" t="s">
        <v>6870</v>
      </c>
      <c r="K4368">
        <v>6874</v>
      </c>
      <c r="L4368" s="1" t="s">
        <v>6597</v>
      </c>
      <c r="M4368" s="1" t="s">
        <v>97</v>
      </c>
      <c r="N4368" s="1" t="s">
        <v>412</v>
      </c>
      <c r="O4368" s="1" t="s">
        <v>412</v>
      </c>
      <c r="P4368" s="1" t="s">
        <v>199</v>
      </c>
      <c r="Q4368" s="1" t="s">
        <v>2846</v>
      </c>
      <c r="R4368" s="1" t="s">
        <v>48</v>
      </c>
      <c r="S4368" s="1" t="s">
        <v>79</v>
      </c>
      <c r="T4368" s="1" t="s">
        <v>414</v>
      </c>
      <c r="U4368" s="2" t="d">
        <v>2019-04-30T17:52:59.99999988824129100</v>
      </c>
      <c r="V4368">
        <v>67</v>
      </c>
      <c r="W4368">
        <v>67</v>
      </c>
      <c r="X4368">
        <v>33</v>
      </c>
      <c r="Y4368">
        <v>25</v>
      </c>
      <c r="Z4368">
        <v>10</v>
      </c>
      <c r="AA4368" s="1" t="s">
        <v>54</v>
      </c>
      <c r="AB4368">
        <v>3</v>
      </c>
      <c r="AC4368">
        <v>0</v>
      </c>
      <c r="AD4368" s="1" t="s">
        <v>1068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s="1" t="s">
        <v>51</v>
      </c>
      <c r="AS4368" s="1" t="s">
        <v>51</v>
      </c>
      <c r="AT4368" s="1" t="s">
        <v>51</v>
      </c>
      <c r="AU4368" s="1" t="s">
        <v>51</v>
      </c>
    </row>
    <row r="4369" spans="1:47" x14ac:dyDescent="0.25">
      <c r="A4369" s="1" t="s">
        <v>4976</v>
      </c>
      <c r="B4369">
        <v>3</v>
      </c>
      <c r="C4369" s="2" t="d">
        <v>2019-04-30T18:52:17.99999991897493800</v>
      </c>
      <c r="D4369" s="2" t="d">
        <v>2019-04-30T19:21:38.99999981280416175</v>
      </c>
      <c r="E4369">
        <v>39.648710000000001</v>
      </c>
      <c r="F4369">
        <v>-104.9161</v>
      </c>
      <c r="G4369">
        <v>39.643203</v>
      </c>
      <c r="H4369">
        <v>-104.91291200000001</v>
      </c>
      <c r="I4369">
        <v>0.41699999999999998</v>
      </c>
      <c r="J4369" s="1" t="s">
        <v>221</v>
      </c>
      <c r="L4369" s="1" t="s">
        <v>173</v>
      </c>
      <c r="M4369" s="1" t="s">
        <v>47</v>
      </c>
      <c r="N4369" s="1" t="s">
        <v>131</v>
      </c>
      <c r="O4369" s="1" t="s">
        <v>131</v>
      </c>
      <c r="P4369" s="1" t="s">
        <v>199</v>
      </c>
      <c r="Q4369" s="1" t="s">
        <v>415</v>
      </c>
      <c r="R4369" s="1" t="s">
        <v>48</v>
      </c>
      <c r="S4369" s="1" t="s">
        <v>79</v>
      </c>
      <c r="T4369" s="1" t="s">
        <v>201</v>
      </c>
      <c r="U4369" s="2" t="d">
        <v>2019-04-30T18:53:00.00000030733644975</v>
      </c>
      <c r="V4369">
        <v>36</v>
      </c>
      <c r="W4369">
        <v>30</v>
      </c>
      <c r="X4369">
        <v>93</v>
      </c>
      <c r="Y4369">
        <v>24.06</v>
      </c>
      <c r="Z4369">
        <v>6</v>
      </c>
      <c r="AA4369" s="1" t="s">
        <v>58</v>
      </c>
      <c r="AB4369">
        <v>8</v>
      </c>
      <c r="AC4369">
        <v>0.01</v>
      </c>
      <c r="AD4369" s="1" t="s">
        <v>819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1</v>
      </c>
      <c r="AL4369" t="b">
        <v>0</v>
      </c>
      <c r="AM4369" t="b">
        <v>1</v>
      </c>
      <c r="AN4369" t="b">
        <v>0</v>
      </c>
      <c r="AO4369" t="b">
        <v>0</v>
      </c>
      <c r="AP4369" t="b">
        <v>0</v>
      </c>
      <c r="AQ4369" t="b">
        <v>0</v>
      </c>
      <c r="AR4369" s="1" t="s">
        <v>51</v>
      </c>
      <c r="AS4369" s="1" t="s">
        <v>51</v>
      </c>
      <c r="AT4369" s="1" t="s">
        <v>51</v>
      </c>
      <c r="AU4369" s="1" t="s">
        <v>51</v>
      </c>
    </row>
    <row r="4370" spans="1:47" x14ac:dyDescent="0.25">
      <c r="A4370" s="1" t="s">
        <v>9540</v>
      </c>
      <c r="B4370">
        <v>2</v>
      </c>
      <c r="C4370" s="2" t="d">
        <v>2019-04-30T19:23:04.9999997997656475</v>
      </c>
      <c r="D4370" s="2" t="d">
        <v>2019-04-30T19:50:44.99999997206032275</v>
      </c>
      <c r="E4370">
        <v>39.657330000000002</v>
      </c>
      <c r="F4370">
        <v>-104.92041999999999</v>
      </c>
      <c r="G4370">
        <v>39.649560000000001</v>
      </c>
      <c r="H4370">
        <v>-104.91655</v>
      </c>
      <c r="I4370">
        <v>0.57499999999999996</v>
      </c>
      <c r="J4370" s="1" t="s">
        <v>9541</v>
      </c>
      <c r="L4370" s="1" t="s">
        <v>173</v>
      </c>
      <c r="M4370" s="1" t="s">
        <v>47</v>
      </c>
      <c r="N4370" s="1" t="s">
        <v>131</v>
      </c>
      <c r="O4370" s="1" t="s">
        <v>131</v>
      </c>
      <c r="P4370" s="1" t="s">
        <v>199</v>
      </c>
      <c r="Q4370" s="1" t="s">
        <v>388</v>
      </c>
      <c r="R4370" s="1" t="s">
        <v>48</v>
      </c>
      <c r="S4370" s="1" t="s">
        <v>79</v>
      </c>
      <c r="T4370" s="1" t="s">
        <v>201</v>
      </c>
      <c r="U4370" s="2" t="d">
        <v>2019-04-30T19:53:00.000000097788870375</v>
      </c>
      <c r="V4370">
        <v>36</v>
      </c>
      <c r="W4370">
        <v>31</v>
      </c>
      <c r="X4370">
        <v>89</v>
      </c>
      <c r="Y4370">
        <v>24.07</v>
      </c>
      <c r="Z4370">
        <v>6</v>
      </c>
      <c r="AA4370" s="1" t="s">
        <v>65</v>
      </c>
      <c r="AB4370">
        <v>6</v>
      </c>
      <c r="AC4370">
        <v>0</v>
      </c>
      <c r="AD4370" s="1" t="s">
        <v>966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s="1" t="s">
        <v>51</v>
      </c>
      <c r="AS4370" s="1" t="s">
        <v>51</v>
      </c>
      <c r="AT4370" s="1" t="s">
        <v>51</v>
      </c>
      <c r="AU4370" s="1" t="s">
        <v>51</v>
      </c>
    </row>
    <row r="4371" spans="1:47" x14ac:dyDescent="0.25">
      <c r="A4371" s="1" t="s">
        <v>3002</v>
      </c>
      <c r="B4371">
        <v>3</v>
      </c>
      <c r="C4371" s="2" t="d">
        <v>2019-04-30T20:04:18.000000170432031225</v>
      </c>
      <c r="D4371" s="2" t="d">
        <v>2019-04-30T20:33:40.00000029802322625</v>
      </c>
      <c r="E4371">
        <v>40.393965000000001</v>
      </c>
      <c r="F4371">
        <v>-104.99348000000001</v>
      </c>
      <c r="G4371">
        <v>40.384785000000001</v>
      </c>
      <c r="H4371">
        <v>-104.99357000000001</v>
      </c>
      <c r="I4371">
        <v>0.63400000000000001</v>
      </c>
      <c r="J4371" s="1" t="s">
        <v>522</v>
      </c>
      <c r="L4371" s="1" t="s">
        <v>196</v>
      </c>
      <c r="M4371" s="1" t="s">
        <v>47</v>
      </c>
      <c r="N4371" s="1" t="s">
        <v>306</v>
      </c>
      <c r="O4371" s="1" t="s">
        <v>229</v>
      </c>
      <c r="P4371" s="1" t="s">
        <v>199</v>
      </c>
      <c r="Q4371" s="1" t="s">
        <v>307</v>
      </c>
      <c r="R4371" s="1" t="s">
        <v>48</v>
      </c>
      <c r="S4371" s="1" t="s">
        <v>79</v>
      </c>
      <c r="T4371" s="1" t="s">
        <v>231</v>
      </c>
      <c r="U4371" s="2" t="d">
        <v>2019-04-30T19:56:00.00000005587935450</v>
      </c>
      <c r="V4371">
        <v>35</v>
      </c>
      <c r="W4371">
        <v>35</v>
      </c>
      <c r="X4371">
        <v>92</v>
      </c>
      <c r="Y4371">
        <v>24.91</v>
      </c>
      <c r="Z4371">
        <v>10</v>
      </c>
      <c r="AA4371" s="1" t="s">
        <v>64</v>
      </c>
      <c r="AB4371">
        <v>3</v>
      </c>
      <c r="AC4371">
        <v>0</v>
      </c>
      <c r="AD4371" s="1" t="s">
        <v>966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s="1" t="s">
        <v>53</v>
      </c>
      <c r="AS4371" s="1" t="s">
        <v>51</v>
      </c>
      <c r="AT4371" s="1" t="s">
        <v>51</v>
      </c>
      <c r="AU4371" s="1" t="s">
        <v>51</v>
      </c>
    </row>
    <row r="4372" spans="1:47" x14ac:dyDescent="0.25">
      <c r="A4372" s="1" t="s">
        <v>3003</v>
      </c>
      <c r="B4372">
        <v>3</v>
      </c>
      <c r="C4372" s="2" t="d">
        <v>2019-04-30T20:16:18.00000000279396975</v>
      </c>
      <c r="D4372" s="2" t="d">
        <v>2019-04-30T20:45:43.999999808147550</v>
      </c>
      <c r="E4372">
        <v>40.411549999999998</v>
      </c>
      <c r="F4372">
        <v>-104.99309100000001</v>
      </c>
      <c r="G4372">
        <v>40.375239999999998</v>
      </c>
      <c r="H4372">
        <v>-104.99217</v>
      </c>
      <c r="I4372">
        <v>2.5089999999999999</v>
      </c>
      <c r="J4372" s="1" t="s">
        <v>3004</v>
      </c>
      <c r="L4372" s="1" t="s">
        <v>173</v>
      </c>
      <c r="M4372" s="1" t="s">
        <v>47</v>
      </c>
      <c r="N4372" s="1" t="s">
        <v>306</v>
      </c>
      <c r="O4372" s="1" t="s">
        <v>229</v>
      </c>
      <c r="P4372" s="1" t="s">
        <v>199</v>
      </c>
      <c r="Q4372" s="1" t="s">
        <v>446</v>
      </c>
      <c r="R4372" s="1" t="s">
        <v>48</v>
      </c>
      <c r="S4372" s="1" t="s">
        <v>79</v>
      </c>
      <c r="T4372" s="1" t="s">
        <v>231</v>
      </c>
      <c r="U4372" s="2" t="d">
        <v>2019-04-30T19:56:00.00000005587935450</v>
      </c>
      <c r="V4372">
        <v>35</v>
      </c>
      <c r="W4372">
        <v>35</v>
      </c>
      <c r="X4372">
        <v>92</v>
      </c>
      <c r="Y4372">
        <v>24.91</v>
      </c>
      <c r="Z4372">
        <v>10</v>
      </c>
      <c r="AA4372" s="1" t="s">
        <v>64</v>
      </c>
      <c r="AB4372">
        <v>3</v>
      </c>
      <c r="AC4372">
        <v>0</v>
      </c>
      <c r="AD4372" s="1" t="s">
        <v>966</v>
      </c>
      <c r="AE4372" t="b">
        <v>0</v>
      </c>
      <c r="AF4372" t="b">
        <v>0</v>
      </c>
      <c r="AG4372" t="b">
        <v>0</v>
      </c>
      <c r="AH4372" t="b">
        <v>0</v>
      </c>
      <c r="AI4372" t="b">
        <v>1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s="1" t="s">
        <v>53</v>
      </c>
      <c r="AS4372" s="1" t="s">
        <v>51</v>
      </c>
      <c r="AT4372" s="1" t="s">
        <v>51</v>
      </c>
      <c r="AU4372" s="1" t="s">
        <v>51</v>
      </c>
    </row>
    <row r="4373" spans="1:47" x14ac:dyDescent="0.25">
      <c r="A4373" s="1" t="s">
        <v>2832</v>
      </c>
      <c r="B4373">
        <v>3</v>
      </c>
      <c r="C4373" s="2" t="d">
        <v>2019-04-30T20:56:04.00000015273690050</v>
      </c>
      <c r="D4373" s="2" t="d">
        <v>2019-04-30T21:25:41.00000001490116300</v>
      </c>
      <c r="E4373">
        <v>40.411549999999998</v>
      </c>
      <c r="F4373">
        <v>-104.99309100000001</v>
      </c>
      <c r="G4373">
        <v>40.375239999999998</v>
      </c>
      <c r="H4373">
        <v>-104.99217</v>
      </c>
      <c r="I4373">
        <v>2.5089999999999999</v>
      </c>
      <c r="J4373" s="1" t="s">
        <v>2833</v>
      </c>
      <c r="L4373" s="1" t="s">
        <v>173</v>
      </c>
      <c r="M4373" s="1" t="s">
        <v>47</v>
      </c>
      <c r="N4373" s="1" t="s">
        <v>306</v>
      </c>
      <c r="O4373" s="1" t="s">
        <v>229</v>
      </c>
      <c r="P4373" s="1" t="s">
        <v>199</v>
      </c>
      <c r="Q4373" s="1" t="s">
        <v>446</v>
      </c>
      <c r="R4373" s="1" t="s">
        <v>48</v>
      </c>
      <c r="S4373" s="1" t="s">
        <v>79</v>
      </c>
      <c r="T4373" s="1" t="s">
        <v>231</v>
      </c>
      <c r="U4373" s="2" t="d">
        <v>2019-04-30T20:55:59.99999984633177850</v>
      </c>
      <c r="V4373">
        <v>35</v>
      </c>
      <c r="W4373">
        <v>30</v>
      </c>
      <c r="X4373">
        <v>92</v>
      </c>
      <c r="Y4373">
        <v>24.91</v>
      </c>
      <c r="Z4373">
        <v>10</v>
      </c>
      <c r="AA4373" s="1" t="s">
        <v>60</v>
      </c>
      <c r="AB4373">
        <v>6</v>
      </c>
      <c r="AC4373">
        <v>0</v>
      </c>
      <c r="AD4373" s="1" t="s">
        <v>966</v>
      </c>
      <c r="AE4373" t="b">
        <v>0</v>
      </c>
      <c r="AF4373" t="b">
        <v>0</v>
      </c>
      <c r="AG4373" t="b">
        <v>0</v>
      </c>
      <c r="AH4373" t="b">
        <v>0</v>
      </c>
      <c r="AI4373" t="b">
        <v>1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s="1" t="s">
        <v>53</v>
      </c>
      <c r="AS4373" s="1" t="s">
        <v>53</v>
      </c>
      <c r="AT4373" s="1" t="s">
        <v>51</v>
      </c>
      <c r="AU4373" s="1" t="s">
        <v>51</v>
      </c>
    </row>
    <row r="4374" spans="1:47" x14ac:dyDescent="0.25">
      <c r="A4374" s="1" t="s">
        <v>3005</v>
      </c>
      <c r="B4374">
        <v>4</v>
      </c>
      <c r="C4374" s="2" t="d">
        <v>2019-05-01T07:33:36.00000020116567350</v>
      </c>
      <c r="D4374" s="2" t="d">
        <v>2019-05-01T08:01:07.00000015553087025</v>
      </c>
      <c r="E4374">
        <v>40.521217999999998</v>
      </c>
      <c r="F4374">
        <v>-104.992121</v>
      </c>
      <c r="G4374">
        <v>40.526271999999999</v>
      </c>
      <c r="H4374">
        <v>-104.99234199999999</v>
      </c>
      <c r="I4374">
        <v>0.34899999999999998</v>
      </c>
      <c r="J4374" s="1" t="s">
        <v>3006</v>
      </c>
      <c r="L4374" s="1" t="s">
        <v>195</v>
      </c>
      <c r="M4374" s="1" t="s">
        <v>47</v>
      </c>
      <c r="N4374" s="1" t="s">
        <v>228</v>
      </c>
      <c r="O4374" s="1" t="s">
        <v>229</v>
      </c>
      <c r="P4374" s="1" t="s">
        <v>199</v>
      </c>
      <c r="Q4374" s="1" t="s">
        <v>230</v>
      </c>
      <c r="R4374" s="1" t="s">
        <v>48</v>
      </c>
      <c r="S4374" s="1" t="s">
        <v>79</v>
      </c>
      <c r="T4374" s="1" t="s">
        <v>231</v>
      </c>
      <c r="U4374" s="2" t="d">
        <v>2019-05-01T07:37:00.00000011175870900</v>
      </c>
      <c r="V4374">
        <v>36</v>
      </c>
      <c r="W4374">
        <v>29</v>
      </c>
      <c r="X4374">
        <v>93</v>
      </c>
      <c r="Y4374">
        <v>24.9</v>
      </c>
      <c r="Z4374">
        <v>10</v>
      </c>
      <c r="AA4374" s="1" t="s">
        <v>58</v>
      </c>
      <c r="AB4374">
        <v>9</v>
      </c>
      <c r="AC4374">
        <v>0</v>
      </c>
      <c r="AD4374" s="1" t="s">
        <v>966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s="1" t="s">
        <v>51</v>
      </c>
      <c r="AS4374" s="1" t="s">
        <v>51</v>
      </c>
      <c r="AT4374" s="1" t="s">
        <v>51</v>
      </c>
      <c r="AU4374" s="1" t="s">
        <v>51</v>
      </c>
    </row>
    <row r="4375" spans="1:47" x14ac:dyDescent="0.25">
      <c r="A4375" s="1" t="s">
        <v>3007</v>
      </c>
      <c r="B4375">
        <v>4</v>
      </c>
      <c r="C4375" s="2" t="d">
        <v>2019-05-01T07:33:36.00000020116567350</v>
      </c>
      <c r="D4375" s="2" t="d">
        <v>2019-05-01T08:01:07.00000015553087025</v>
      </c>
      <c r="E4375">
        <v>40.526429999999998</v>
      </c>
      <c r="F4375">
        <v>-104.99265</v>
      </c>
      <c r="G4375">
        <v>40.520840999999997</v>
      </c>
      <c r="H4375">
        <v>-104.9924</v>
      </c>
      <c r="I4375">
        <v>0.38600000000000001</v>
      </c>
      <c r="J4375" s="1" t="s">
        <v>3006</v>
      </c>
      <c r="L4375" s="1" t="s">
        <v>173</v>
      </c>
      <c r="M4375" s="1" t="s">
        <v>47</v>
      </c>
      <c r="N4375" s="1" t="s">
        <v>3008</v>
      </c>
      <c r="O4375" s="1" t="s">
        <v>229</v>
      </c>
      <c r="P4375" s="1" t="s">
        <v>199</v>
      </c>
      <c r="Q4375" s="1" t="s">
        <v>3009</v>
      </c>
      <c r="R4375" s="1" t="s">
        <v>48</v>
      </c>
      <c r="S4375" s="1" t="s">
        <v>79</v>
      </c>
      <c r="T4375" s="1" t="s">
        <v>231</v>
      </c>
      <c r="U4375" s="2" t="d">
        <v>2019-05-01T07:37:00.00000011175870900</v>
      </c>
      <c r="V4375">
        <v>36</v>
      </c>
      <c r="W4375">
        <v>29</v>
      </c>
      <c r="X4375">
        <v>93</v>
      </c>
      <c r="Y4375">
        <v>24.9</v>
      </c>
      <c r="Z4375">
        <v>10</v>
      </c>
      <c r="AA4375" s="1" t="s">
        <v>58</v>
      </c>
      <c r="AB4375">
        <v>9</v>
      </c>
      <c r="AC4375">
        <v>0</v>
      </c>
      <c r="AD4375" s="1" t="s">
        <v>966</v>
      </c>
      <c r="AE4375" t="b">
        <v>0</v>
      </c>
      <c r="AF4375" t="b">
        <v>0</v>
      </c>
      <c r="AG4375" t="b">
        <v>0</v>
      </c>
      <c r="AH4375" t="b">
        <v>0</v>
      </c>
      <c r="AI4375" t="b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s="1" t="s">
        <v>51</v>
      </c>
      <c r="AS4375" s="1" t="s">
        <v>51</v>
      </c>
      <c r="AT4375" s="1" t="s">
        <v>51</v>
      </c>
      <c r="AU4375" s="1" t="s">
        <v>51</v>
      </c>
    </row>
    <row r="4376" spans="1:47" x14ac:dyDescent="0.25">
      <c r="A4376" s="1" t="s">
        <v>5495</v>
      </c>
      <c r="B4376">
        <v>3</v>
      </c>
      <c r="C4376" s="2" t="d">
        <v>2019-05-01T08:12:17.00000024400651375</v>
      </c>
      <c r="D4376" s="2" t="d">
        <v>2019-05-01T08:41:41.00000021047890375</v>
      </c>
      <c r="E4376">
        <v>39.924411999999997</v>
      </c>
      <c r="F4376">
        <v>-105.110708</v>
      </c>
      <c r="G4376">
        <v>39.928150000000002</v>
      </c>
      <c r="H4376">
        <v>-105.11555</v>
      </c>
      <c r="I4376">
        <v>0.36399999999999999</v>
      </c>
      <c r="J4376" s="1" t="s">
        <v>1790</v>
      </c>
      <c r="L4376" s="1" t="s">
        <v>365</v>
      </c>
      <c r="M4376" s="1" t="s">
        <v>47</v>
      </c>
      <c r="N4376" s="1" t="s">
        <v>245</v>
      </c>
      <c r="O4376" s="1" t="s">
        <v>245</v>
      </c>
      <c r="P4376" s="1" t="s">
        <v>199</v>
      </c>
      <c r="Q4376" s="1" t="s">
        <v>257</v>
      </c>
      <c r="R4376" s="1" t="s">
        <v>48</v>
      </c>
      <c r="S4376" s="1" t="s">
        <v>79</v>
      </c>
      <c r="T4376" s="1" t="s">
        <v>206</v>
      </c>
      <c r="U4376" s="2" t="d">
        <v>2019-05-01T08:10:00.0000002793967725</v>
      </c>
      <c r="V4376">
        <v>37</v>
      </c>
      <c r="W4376">
        <v>31</v>
      </c>
      <c r="X4376">
        <v>100</v>
      </c>
      <c r="Y4376">
        <v>24.27</v>
      </c>
      <c r="Z4376">
        <v>1</v>
      </c>
      <c r="AA4376" s="1" t="s">
        <v>58</v>
      </c>
      <c r="AB4376">
        <v>8</v>
      </c>
      <c r="AC4376">
        <v>0</v>
      </c>
      <c r="AD4376" s="1" t="s">
        <v>1269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s="1" t="s">
        <v>51</v>
      </c>
      <c r="AS4376" s="1" t="s">
        <v>51</v>
      </c>
      <c r="AT4376" s="1" t="s">
        <v>51</v>
      </c>
      <c r="AU4376" s="1" t="s">
        <v>51</v>
      </c>
    </row>
    <row r="4377" spans="1:47" x14ac:dyDescent="0.25">
      <c r="A4377" s="1" t="s">
        <v>5496</v>
      </c>
      <c r="B4377">
        <v>3</v>
      </c>
      <c r="C4377" s="2" t="d">
        <v>2019-05-01T08:24:15.99999984260648775</v>
      </c>
      <c r="D4377" s="2" t="d">
        <v>2019-05-01T08:53:39.99999980907887100</v>
      </c>
      <c r="E4377">
        <v>39.924411999999997</v>
      </c>
      <c r="F4377">
        <v>-105.110708</v>
      </c>
      <c r="G4377">
        <v>39.928150000000002</v>
      </c>
      <c r="H4377">
        <v>-105.11555</v>
      </c>
      <c r="I4377">
        <v>0.36399999999999999</v>
      </c>
      <c r="J4377" s="1" t="s">
        <v>1790</v>
      </c>
      <c r="L4377" s="1" t="s">
        <v>365</v>
      </c>
      <c r="M4377" s="1" t="s">
        <v>47</v>
      </c>
      <c r="N4377" s="1" t="s">
        <v>245</v>
      </c>
      <c r="O4377" s="1" t="s">
        <v>245</v>
      </c>
      <c r="P4377" s="1" t="s">
        <v>199</v>
      </c>
      <c r="Q4377" s="1" t="s">
        <v>257</v>
      </c>
      <c r="R4377" s="1" t="s">
        <v>48</v>
      </c>
      <c r="S4377" s="1" t="s">
        <v>79</v>
      </c>
      <c r="T4377" s="1" t="s">
        <v>206</v>
      </c>
      <c r="U4377" s="2" t="d">
        <v>2019-05-01T08:13:59.99999980442225925</v>
      </c>
      <c r="V4377">
        <v>37</v>
      </c>
      <c r="W4377">
        <v>31</v>
      </c>
      <c r="X4377">
        <v>100</v>
      </c>
      <c r="Y4377">
        <v>24.27</v>
      </c>
      <c r="Z4377">
        <v>0.12</v>
      </c>
      <c r="AA4377" s="1" t="s">
        <v>58</v>
      </c>
      <c r="AB4377">
        <v>8</v>
      </c>
      <c r="AC4377">
        <v>0</v>
      </c>
      <c r="AD4377" s="1" t="s">
        <v>1269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s="1" t="s">
        <v>51</v>
      </c>
      <c r="AS4377" s="1" t="s">
        <v>51</v>
      </c>
      <c r="AT4377" s="1" t="s">
        <v>51</v>
      </c>
      <c r="AU4377" s="1" t="s">
        <v>51</v>
      </c>
    </row>
    <row r="4378" spans="1:47" x14ac:dyDescent="0.25">
      <c r="A4378" s="1" t="s">
        <v>2541</v>
      </c>
      <c r="B4378">
        <v>3</v>
      </c>
      <c r="C4378" s="2" t="d">
        <v>2019-05-01T08:51:59.0000000875443225</v>
      </c>
      <c r="D4378" s="2" t="d">
        <v>2019-05-01T09:17:40.00000010244548550</v>
      </c>
      <c r="E4378">
        <v>39.602213999999996</v>
      </c>
      <c r="F4378">
        <v>-104.888992</v>
      </c>
      <c r="G4378">
        <v>39.605420000000002</v>
      </c>
      <c r="H4378">
        <v>-104.89082999999999</v>
      </c>
      <c r="I4378">
        <v>0.24199999999999999</v>
      </c>
      <c r="J4378" s="1" t="s">
        <v>427</v>
      </c>
      <c r="L4378" s="1" t="s">
        <v>878</v>
      </c>
      <c r="M4378" s="1" t="s">
        <v>47</v>
      </c>
      <c r="N4378" s="1" t="s">
        <v>127</v>
      </c>
      <c r="O4378" s="1" t="s">
        <v>202</v>
      </c>
      <c r="P4378" s="1" t="s">
        <v>199</v>
      </c>
      <c r="Q4378" s="1" t="s">
        <v>428</v>
      </c>
      <c r="R4378" s="1" t="s">
        <v>48</v>
      </c>
      <c r="S4378" s="1" t="s">
        <v>79</v>
      </c>
      <c r="T4378" s="1" t="s">
        <v>201</v>
      </c>
      <c r="U4378" s="2" t="d">
        <v>2019-05-01T08:52:59.99999988824129100</v>
      </c>
      <c r="V4378">
        <v>49</v>
      </c>
      <c r="W4378">
        <v>47</v>
      </c>
      <c r="X4378">
        <v>69</v>
      </c>
      <c r="Y4378">
        <v>24.04</v>
      </c>
      <c r="Z4378">
        <v>10</v>
      </c>
      <c r="AA4378" s="1" t="s">
        <v>71</v>
      </c>
      <c r="AB4378">
        <v>6</v>
      </c>
      <c r="AC4378">
        <v>0</v>
      </c>
      <c r="AD4378" s="1" t="s">
        <v>819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s="1" t="s">
        <v>51</v>
      </c>
      <c r="AS4378" s="1" t="s">
        <v>51</v>
      </c>
      <c r="AT4378" s="1" t="s">
        <v>51</v>
      </c>
      <c r="AU4378" s="1" t="s">
        <v>51</v>
      </c>
    </row>
    <row r="4379" spans="1:47" x14ac:dyDescent="0.25">
      <c r="A4379" s="1" t="s">
        <v>5497</v>
      </c>
      <c r="B4379">
        <v>3</v>
      </c>
      <c r="C4379" s="2" t="d">
        <v>2019-05-01T09:19:44.99999977648258200</v>
      </c>
      <c r="D4379" s="2" t="d">
        <v>2019-05-01T09:49:40.00000007450580825</v>
      </c>
      <c r="E4379">
        <v>39.50741</v>
      </c>
      <c r="F4379">
        <v>-104.87237</v>
      </c>
      <c r="G4379">
        <v>39.516730000000003</v>
      </c>
      <c r="H4379">
        <v>-104.86766</v>
      </c>
      <c r="I4379">
        <v>0.69099999999999995</v>
      </c>
      <c r="J4379" s="1" t="s">
        <v>330</v>
      </c>
      <c r="L4379" s="1" t="s">
        <v>266</v>
      </c>
      <c r="M4379" s="1" t="s">
        <v>47</v>
      </c>
      <c r="N4379" s="1" t="s">
        <v>174</v>
      </c>
      <c r="O4379" s="1" t="s">
        <v>121</v>
      </c>
      <c r="P4379" s="1" t="s">
        <v>199</v>
      </c>
      <c r="Q4379" s="1" t="s">
        <v>312</v>
      </c>
      <c r="R4379" s="1" t="s">
        <v>48</v>
      </c>
      <c r="S4379" s="1" t="s">
        <v>79</v>
      </c>
      <c r="T4379" s="1" t="s">
        <v>201</v>
      </c>
      <c r="U4379" s="2" t="d">
        <v>2019-05-01T09:20:59.99999970663339225</v>
      </c>
      <c r="V4379">
        <v>45</v>
      </c>
      <c r="W4379">
        <v>39</v>
      </c>
      <c r="X4379">
        <v>80</v>
      </c>
      <c r="Y4379">
        <v>24.05</v>
      </c>
      <c r="Z4379">
        <v>5</v>
      </c>
      <c r="AA4379" s="1" t="s">
        <v>58</v>
      </c>
      <c r="AB4379">
        <v>13</v>
      </c>
      <c r="AC4379">
        <v>0</v>
      </c>
      <c r="AD4379" s="1" t="s">
        <v>819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s="1" t="s">
        <v>51</v>
      </c>
      <c r="AS4379" s="1" t="s">
        <v>51</v>
      </c>
      <c r="AT4379" s="1" t="s">
        <v>51</v>
      </c>
      <c r="AU4379" s="1" t="s">
        <v>51</v>
      </c>
    </row>
    <row r="4380" spans="1:47" x14ac:dyDescent="0.25">
      <c r="A4380" s="1" t="s">
        <v>6108</v>
      </c>
      <c r="B4380">
        <v>4</v>
      </c>
      <c r="C4380" s="2" t="d">
        <v>2019-05-01T12:46:46.00000026170164650</v>
      </c>
      <c r="D4380" s="2" t="d">
        <v>2019-05-01T13:15:46.99999988079070950</v>
      </c>
      <c r="E4380">
        <v>37.883977000000002</v>
      </c>
      <c r="F4380">
        <v>-107.88837100000001</v>
      </c>
      <c r="G4380">
        <v>37.861820000000002</v>
      </c>
      <c r="H4380">
        <v>-107.87005000000001</v>
      </c>
      <c r="I4380">
        <v>1.8280000000000001</v>
      </c>
      <c r="J4380" s="1" t="s">
        <v>6109</v>
      </c>
      <c r="L4380" s="1" t="s">
        <v>3900</v>
      </c>
      <c r="M4380" s="1" t="s">
        <v>47</v>
      </c>
      <c r="N4380" s="1" t="s">
        <v>4988</v>
      </c>
      <c r="O4380" s="1" t="s">
        <v>94</v>
      </c>
      <c r="P4380" s="1" t="s">
        <v>199</v>
      </c>
      <c r="Q4380" s="1" t="s">
        <v>4989</v>
      </c>
      <c r="R4380" s="1" t="s">
        <v>48</v>
      </c>
      <c r="S4380" s="1" t="s">
        <v>79</v>
      </c>
      <c r="T4380" s="1" t="s">
        <v>289</v>
      </c>
      <c r="U4380" s="2" t="d">
        <v>2019-05-01T12:55:00.00000006984918975</v>
      </c>
      <c r="V4380">
        <v>34</v>
      </c>
      <c r="W4380">
        <v>34</v>
      </c>
      <c r="X4380">
        <v>87</v>
      </c>
      <c r="Y4380">
        <v>21.46</v>
      </c>
      <c r="Z4380">
        <v>7</v>
      </c>
      <c r="AA4380" s="1" t="s">
        <v>8970</v>
      </c>
      <c r="AB4380">
        <v>0</v>
      </c>
      <c r="AC4380">
        <v>0</v>
      </c>
      <c r="AD4380" s="1" t="s">
        <v>1211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s="1" t="s">
        <v>51</v>
      </c>
      <c r="AS4380" s="1" t="s">
        <v>51</v>
      </c>
      <c r="AT4380" s="1" t="s">
        <v>51</v>
      </c>
      <c r="AU4380" s="1" t="s">
        <v>51</v>
      </c>
    </row>
    <row r="4381" spans="1:47" x14ac:dyDescent="0.25">
      <c r="A4381" s="1" t="s">
        <v>6110</v>
      </c>
      <c r="B4381">
        <v>4</v>
      </c>
      <c r="C4381" s="2" t="d">
        <v>2019-05-01T12:46:46.00000026170164650</v>
      </c>
      <c r="D4381" s="2" t="d">
        <v>2019-05-01T13:15:46.99999988079070950</v>
      </c>
      <c r="E4381">
        <v>37.861820000000002</v>
      </c>
      <c r="F4381">
        <v>-107.87005000000001</v>
      </c>
      <c r="G4381">
        <v>37.883977000000002</v>
      </c>
      <c r="H4381">
        <v>-107.88837100000001</v>
      </c>
      <c r="I4381">
        <v>1.8280000000000001</v>
      </c>
      <c r="J4381" s="1" t="s">
        <v>6111</v>
      </c>
      <c r="L4381" s="1" t="s">
        <v>6112</v>
      </c>
      <c r="M4381" s="1" t="s">
        <v>47</v>
      </c>
      <c r="N4381" s="1" t="s">
        <v>4988</v>
      </c>
      <c r="O4381" s="1" t="s">
        <v>94</v>
      </c>
      <c r="P4381" s="1" t="s">
        <v>199</v>
      </c>
      <c r="Q4381" s="1" t="s">
        <v>4989</v>
      </c>
      <c r="R4381" s="1" t="s">
        <v>48</v>
      </c>
      <c r="S4381" s="1" t="s">
        <v>79</v>
      </c>
      <c r="T4381" s="1" t="s">
        <v>289</v>
      </c>
      <c r="U4381" s="2" t="d">
        <v>2019-05-01T12:55:00.00000006984918975</v>
      </c>
      <c r="V4381">
        <v>34</v>
      </c>
      <c r="W4381">
        <v>34</v>
      </c>
      <c r="X4381">
        <v>87</v>
      </c>
      <c r="Y4381">
        <v>21.46</v>
      </c>
      <c r="Z4381">
        <v>7</v>
      </c>
      <c r="AA4381" s="1" t="s">
        <v>8970</v>
      </c>
      <c r="AB4381">
        <v>0</v>
      </c>
      <c r="AC4381">
        <v>0</v>
      </c>
      <c r="AD4381" s="1" t="s">
        <v>1211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s="1" t="s">
        <v>51</v>
      </c>
      <c r="AS4381" s="1" t="s">
        <v>51</v>
      </c>
      <c r="AT4381" s="1" t="s">
        <v>51</v>
      </c>
      <c r="AU4381" s="1" t="s">
        <v>51</v>
      </c>
    </row>
    <row r="4382" spans="1:47" x14ac:dyDescent="0.25">
      <c r="A4382" s="1" t="s">
        <v>5922</v>
      </c>
      <c r="B4382">
        <v>3</v>
      </c>
      <c r="C4382" s="2" t="d">
        <v>2019-05-01T11:00:14.99999994412064550</v>
      </c>
      <c r="D4382" s="2" t="d">
        <v>2019-05-01T11:29:38.00000030547380775</v>
      </c>
      <c r="E4382">
        <v>39.885438999999998</v>
      </c>
      <c r="F4382">
        <v>-104.98766999999999</v>
      </c>
      <c r="G4382">
        <v>39.882770000000001</v>
      </c>
      <c r="H4382">
        <v>-104.98768</v>
      </c>
      <c r="I4382">
        <v>0.184</v>
      </c>
      <c r="J4382" s="1" t="s">
        <v>442</v>
      </c>
      <c r="L4382" s="1" t="s">
        <v>313</v>
      </c>
      <c r="M4382" s="1" t="s">
        <v>47</v>
      </c>
      <c r="N4382" s="1" t="s">
        <v>131</v>
      </c>
      <c r="O4382" s="1" t="s">
        <v>147</v>
      </c>
      <c r="P4382" s="1" t="s">
        <v>199</v>
      </c>
      <c r="Q4382" s="1" t="s">
        <v>440</v>
      </c>
      <c r="R4382" s="1" t="s">
        <v>48</v>
      </c>
      <c r="S4382" s="1" t="s">
        <v>79</v>
      </c>
      <c r="T4382" s="1" t="s">
        <v>206</v>
      </c>
      <c r="U4382" s="2" t="d">
        <v>2019-05-01T10:44:59.99999979045242400</v>
      </c>
      <c r="V4382">
        <v>37</v>
      </c>
      <c r="W4382">
        <v>31</v>
      </c>
      <c r="X4382">
        <v>100</v>
      </c>
      <c r="Y4382">
        <v>24.32</v>
      </c>
      <c r="Z4382">
        <v>12</v>
      </c>
      <c r="AA4382" s="1" t="s">
        <v>58</v>
      </c>
      <c r="AB4382">
        <v>9</v>
      </c>
      <c r="AC4382">
        <v>0</v>
      </c>
      <c r="AD4382" s="1" t="s">
        <v>966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s="1" t="s">
        <v>51</v>
      </c>
      <c r="AS4382" s="1" t="s">
        <v>51</v>
      </c>
      <c r="AT4382" s="1" t="s">
        <v>51</v>
      </c>
      <c r="AU4382" s="1" t="s">
        <v>51</v>
      </c>
    </row>
    <row r="4383" spans="1:47" x14ac:dyDescent="0.25">
      <c r="A4383" s="1" t="s">
        <v>8299</v>
      </c>
      <c r="B4383">
        <v>3</v>
      </c>
      <c r="C4383" s="2" t="d">
        <v>2019-05-01T13:33:58.99999991990625900</v>
      </c>
      <c r="D4383" s="2" t="d">
        <v>2019-05-01T14:03:30.00000026542693050</v>
      </c>
      <c r="E4383">
        <v>38.011927</v>
      </c>
      <c r="F4383">
        <v>-103.619668</v>
      </c>
      <c r="G4383">
        <v>38.011744999999998</v>
      </c>
      <c r="H4383">
        <v>-103.61922300000001</v>
      </c>
      <c r="I4383">
        <v>2.7E-2</v>
      </c>
      <c r="J4383" s="1" t="s">
        <v>7201</v>
      </c>
      <c r="K4383">
        <v>28362</v>
      </c>
      <c r="L4383" s="1" t="s">
        <v>6597</v>
      </c>
      <c r="M4383" s="1" t="s">
        <v>97</v>
      </c>
      <c r="N4383" s="1" t="s">
        <v>6813</v>
      </c>
      <c r="O4383" s="1" t="s">
        <v>1056</v>
      </c>
      <c r="P4383" s="1" t="s">
        <v>199</v>
      </c>
      <c r="Q4383" s="1" t="s">
        <v>8300</v>
      </c>
      <c r="R4383" s="1" t="s">
        <v>48</v>
      </c>
      <c r="S4383" s="1" t="s">
        <v>79</v>
      </c>
      <c r="T4383" s="1" t="s">
        <v>1043</v>
      </c>
      <c r="U4383" s="2" t="d">
        <v>2019-05-01T13:53:00.000000097788870375</v>
      </c>
      <c r="V4383">
        <v>65</v>
      </c>
      <c r="W4383">
        <v>65</v>
      </c>
      <c r="X4383">
        <v>45</v>
      </c>
      <c r="Y4383">
        <v>25.62</v>
      </c>
      <c r="Z4383">
        <v>10</v>
      </c>
      <c r="AA4383" s="1" t="s">
        <v>60</v>
      </c>
      <c r="AB4383">
        <v>9</v>
      </c>
      <c r="AC4383">
        <v>0</v>
      </c>
      <c r="AD4383" s="1" t="s">
        <v>50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s="1" t="s">
        <v>51</v>
      </c>
      <c r="AS4383" s="1" t="s">
        <v>51</v>
      </c>
      <c r="AT4383" s="1" t="s">
        <v>51</v>
      </c>
      <c r="AU4383" s="1" t="s">
        <v>51</v>
      </c>
    </row>
    <row r="4384" spans="1:47" x14ac:dyDescent="0.25">
      <c r="A4384" s="1" t="s">
        <v>4986</v>
      </c>
      <c r="B4384">
        <v>3</v>
      </c>
      <c r="C4384" s="2" t="d">
        <v>2019-05-01T13:07:45.999999968335032675</v>
      </c>
      <c r="D4384" s="2" t="d">
        <v>2019-05-01T17:45:40.00000013038516275</v>
      </c>
      <c r="E4384">
        <v>37.875911000000002</v>
      </c>
      <c r="F4384">
        <v>-107.88465100000001</v>
      </c>
      <c r="G4384">
        <v>37.883380000000002</v>
      </c>
      <c r="H4384">
        <v>-107.887992</v>
      </c>
      <c r="I4384">
        <v>0.54700000000000004</v>
      </c>
      <c r="J4384" s="1" t="s">
        <v>4987</v>
      </c>
      <c r="L4384" s="1" t="s">
        <v>3900</v>
      </c>
      <c r="M4384" s="1" t="s">
        <v>47</v>
      </c>
      <c r="N4384" s="1" t="s">
        <v>4988</v>
      </c>
      <c r="O4384" s="1" t="s">
        <v>94</v>
      </c>
      <c r="P4384" s="1" t="s">
        <v>199</v>
      </c>
      <c r="Q4384" s="1" t="s">
        <v>4989</v>
      </c>
      <c r="R4384" s="1" t="s">
        <v>48</v>
      </c>
      <c r="S4384" s="1" t="s">
        <v>79</v>
      </c>
      <c r="T4384" s="1" t="s">
        <v>289</v>
      </c>
      <c r="U4384" s="2" t="d">
        <v>2019-05-01T13:15:00.00000020954757600</v>
      </c>
      <c r="V4384">
        <v>34</v>
      </c>
      <c r="W4384">
        <v>34</v>
      </c>
      <c r="X4384">
        <v>93</v>
      </c>
      <c r="Y4384">
        <v>21.46</v>
      </c>
      <c r="Z4384">
        <v>7</v>
      </c>
      <c r="AA4384" s="1" t="s">
        <v>66</v>
      </c>
      <c r="AB4384">
        <v>3</v>
      </c>
      <c r="AC4384">
        <v>0.15</v>
      </c>
      <c r="AD4384" s="1" t="s">
        <v>1204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s="1" t="s">
        <v>51</v>
      </c>
      <c r="AS4384" s="1" t="s">
        <v>51</v>
      </c>
      <c r="AT4384" s="1" t="s">
        <v>51</v>
      </c>
      <c r="AU4384" s="1" t="s">
        <v>51</v>
      </c>
    </row>
    <row r="4385" spans="1:47" x14ac:dyDescent="0.25">
      <c r="A4385" s="1" t="s">
        <v>4990</v>
      </c>
      <c r="B4385">
        <v>3</v>
      </c>
      <c r="C4385" s="2" t="d">
        <v>2019-05-01T13:07:45.999999968335032675</v>
      </c>
      <c r="D4385" s="2" t="d">
        <v>2019-05-01T17:45:40.00000013038516275</v>
      </c>
      <c r="E4385">
        <v>37.883380000000002</v>
      </c>
      <c r="F4385">
        <v>-107.887992</v>
      </c>
      <c r="G4385">
        <v>37.875911000000002</v>
      </c>
      <c r="H4385">
        <v>-107.88465100000001</v>
      </c>
      <c r="I4385">
        <v>0.54700000000000004</v>
      </c>
      <c r="J4385" s="1" t="s">
        <v>4991</v>
      </c>
      <c r="L4385" s="1" t="s">
        <v>3900</v>
      </c>
      <c r="M4385" s="1" t="s">
        <v>47</v>
      </c>
      <c r="N4385" s="1" t="s">
        <v>4988</v>
      </c>
      <c r="O4385" s="1" t="s">
        <v>94</v>
      </c>
      <c r="P4385" s="1" t="s">
        <v>199</v>
      </c>
      <c r="Q4385" s="1" t="s">
        <v>4989</v>
      </c>
      <c r="R4385" s="1" t="s">
        <v>48</v>
      </c>
      <c r="S4385" s="1" t="s">
        <v>79</v>
      </c>
      <c r="T4385" s="1" t="s">
        <v>289</v>
      </c>
      <c r="U4385" s="2" t="d">
        <v>2019-05-01T13:15:00.00000020954757600</v>
      </c>
      <c r="V4385">
        <v>34</v>
      </c>
      <c r="W4385">
        <v>34</v>
      </c>
      <c r="X4385">
        <v>93</v>
      </c>
      <c r="Y4385">
        <v>21.46</v>
      </c>
      <c r="Z4385">
        <v>7</v>
      </c>
      <c r="AA4385" s="1" t="s">
        <v>66</v>
      </c>
      <c r="AB4385">
        <v>3</v>
      </c>
      <c r="AC4385">
        <v>0.15</v>
      </c>
      <c r="AD4385" s="1" t="s">
        <v>1204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s="1" t="s">
        <v>51</v>
      </c>
      <c r="AS4385" s="1" t="s">
        <v>51</v>
      </c>
      <c r="AT4385" s="1" t="s">
        <v>51</v>
      </c>
      <c r="AU4385" s="1" t="s">
        <v>51</v>
      </c>
    </row>
    <row r="4386" spans="1:47" x14ac:dyDescent="0.25">
      <c r="A4386" s="1" t="s">
        <v>3010</v>
      </c>
      <c r="B4386">
        <v>3</v>
      </c>
      <c r="C4386" s="2" t="d">
        <v>2019-05-01T14:07:45.99999975878745600</v>
      </c>
      <c r="D4386" s="2" t="d">
        <v>2019-05-01T14:37:39.000000217929482550</v>
      </c>
      <c r="E4386">
        <v>39.163029999999999</v>
      </c>
      <c r="F4386">
        <v>-104.853876</v>
      </c>
      <c r="G4386">
        <v>39.185749999999999</v>
      </c>
      <c r="H4386">
        <v>-104.85023</v>
      </c>
      <c r="I4386">
        <v>1.5820000000000001</v>
      </c>
      <c r="J4386" s="1" t="s">
        <v>456</v>
      </c>
      <c r="L4386" s="1" t="s">
        <v>266</v>
      </c>
      <c r="M4386" s="1" t="s">
        <v>47</v>
      </c>
      <c r="N4386" s="1" t="s">
        <v>86</v>
      </c>
      <c r="O4386" s="1" t="s">
        <v>121</v>
      </c>
      <c r="P4386" s="1" t="s">
        <v>199</v>
      </c>
      <c r="Q4386" s="1" t="s">
        <v>223</v>
      </c>
      <c r="R4386" s="1" t="s">
        <v>48</v>
      </c>
      <c r="S4386" s="1" t="s">
        <v>79</v>
      </c>
      <c r="T4386" s="1" t="s">
        <v>224</v>
      </c>
      <c r="U4386" s="2" t="d">
        <v>2019-05-01T14:12:00.0000000419095125</v>
      </c>
      <c r="V4386">
        <v>36</v>
      </c>
      <c r="W4386">
        <v>28</v>
      </c>
      <c r="X4386">
        <v>87</v>
      </c>
      <c r="Y4386">
        <v>23.12</v>
      </c>
      <c r="Z4386">
        <v>10</v>
      </c>
      <c r="AA4386" s="1" t="s">
        <v>58</v>
      </c>
      <c r="AB4386">
        <v>12</v>
      </c>
      <c r="AC4386">
        <v>0</v>
      </c>
      <c r="AD4386" s="1" t="s">
        <v>966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s="1" t="s">
        <v>51</v>
      </c>
      <c r="AS4386" s="1" t="s">
        <v>51</v>
      </c>
      <c r="AT4386" s="1" t="s">
        <v>51</v>
      </c>
      <c r="AU4386" s="1" t="s">
        <v>51</v>
      </c>
    </row>
    <row r="4387" spans="1:47" x14ac:dyDescent="0.25">
      <c r="A4387" s="1" t="s">
        <v>1508</v>
      </c>
      <c r="B4387">
        <v>3</v>
      </c>
      <c r="C4387" s="2" t="d">
        <v>2019-05-01T14:36:16.99999990873038675</v>
      </c>
      <c r="D4387" s="2" t="d">
        <v>2019-05-01T15:05:40.00000027008354900</v>
      </c>
      <c r="E4387">
        <v>39.740606999999997</v>
      </c>
      <c r="F4387">
        <v>-104.82522</v>
      </c>
      <c r="G4387">
        <v>39.743594000000002</v>
      </c>
      <c r="H4387">
        <v>-104.82521</v>
      </c>
      <c r="I4387">
        <v>0.20599999999999999</v>
      </c>
      <c r="J4387" s="1" t="s">
        <v>560</v>
      </c>
      <c r="L4387" s="1" t="s">
        <v>309</v>
      </c>
      <c r="M4387" s="1" t="s">
        <v>47</v>
      </c>
      <c r="N4387" s="1" t="s">
        <v>171</v>
      </c>
      <c r="O4387" s="1" t="s">
        <v>147</v>
      </c>
      <c r="P4387" s="1" t="s">
        <v>199</v>
      </c>
      <c r="Q4387" s="1" t="s">
        <v>241</v>
      </c>
      <c r="R4387" s="1" t="s">
        <v>48</v>
      </c>
      <c r="S4387" s="1" t="s">
        <v>79</v>
      </c>
      <c r="T4387" s="1" t="s">
        <v>204</v>
      </c>
      <c r="U4387" s="2" t="d">
        <v>2019-05-01T14:58:00.00000023748725325</v>
      </c>
      <c r="V4387">
        <v>41</v>
      </c>
      <c r="W4387">
        <v>35</v>
      </c>
      <c r="X4387">
        <v>100</v>
      </c>
      <c r="Y4387">
        <v>24.38</v>
      </c>
      <c r="Z4387">
        <v>10</v>
      </c>
      <c r="AA4387" s="1" t="s">
        <v>60</v>
      </c>
      <c r="AB4387">
        <v>10</v>
      </c>
      <c r="AC4387">
        <v>0</v>
      </c>
      <c r="AD4387" s="1" t="s">
        <v>1204</v>
      </c>
      <c r="AE4387" t="b">
        <v>0</v>
      </c>
      <c r="AF4387" t="b">
        <v>0</v>
      </c>
      <c r="AG4387" t="b">
        <v>0</v>
      </c>
      <c r="AH4387" t="b">
        <v>0</v>
      </c>
      <c r="AI4387" t="b">
        <v>1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s="1" t="s">
        <v>51</v>
      </c>
      <c r="AS4387" s="1" t="s">
        <v>51</v>
      </c>
      <c r="AT4387" s="1" t="s">
        <v>51</v>
      </c>
      <c r="AU4387" s="1" t="s">
        <v>51</v>
      </c>
    </row>
    <row r="4388" spans="1:47" x14ac:dyDescent="0.25">
      <c r="A4388" s="1" t="s">
        <v>3011</v>
      </c>
      <c r="B4388">
        <v>3</v>
      </c>
      <c r="C4388" s="2" t="d">
        <v>2019-05-01T15:15:59.99999998603016475</v>
      </c>
      <c r="D4388" s="2" t="d">
        <v>2019-05-01T15:45:38.999999687075614800</v>
      </c>
      <c r="E4388">
        <v>39.797939999999997</v>
      </c>
      <c r="F4388">
        <v>-104.98667</v>
      </c>
      <c r="G4388">
        <v>39.800145000000001</v>
      </c>
      <c r="H4388">
        <v>-104.98553200000001</v>
      </c>
      <c r="I4388">
        <v>0.16400000000000001</v>
      </c>
      <c r="J4388" s="1" t="s">
        <v>556</v>
      </c>
      <c r="L4388" s="1" t="s">
        <v>195</v>
      </c>
      <c r="M4388" s="1" t="s">
        <v>47</v>
      </c>
      <c r="N4388" s="1" t="s">
        <v>131</v>
      </c>
      <c r="O4388" s="1" t="s">
        <v>147</v>
      </c>
      <c r="P4388" s="1" t="s">
        <v>199</v>
      </c>
      <c r="Q4388" s="1" t="s">
        <v>247</v>
      </c>
      <c r="R4388" s="1" t="s">
        <v>48</v>
      </c>
      <c r="S4388" s="1" t="s">
        <v>79</v>
      </c>
      <c r="T4388" s="1" t="s">
        <v>206</v>
      </c>
      <c r="U4388" s="2" t="d">
        <v>2019-05-01T14:46:59.99999997206032275</v>
      </c>
      <c r="V4388">
        <v>45</v>
      </c>
      <c r="W4388">
        <v>40</v>
      </c>
      <c r="X4388">
        <v>71</v>
      </c>
      <c r="Y4388">
        <v>24.39</v>
      </c>
      <c r="Z4388">
        <v>10</v>
      </c>
      <c r="AA4388" s="1" t="s">
        <v>60</v>
      </c>
      <c r="AB4388">
        <v>9</v>
      </c>
      <c r="AC4388">
        <v>0</v>
      </c>
      <c r="AD4388" s="1" t="s">
        <v>966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s="1" t="s">
        <v>51</v>
      </c>
      <c r="AS4388" s="1" t="s">
        <v>51</v>
      </c>
      <c r="AT4388" s="1" t="s">
        <v>51</v>
      </c>
      <c r="AU4388" s="1" t="s">
        <v>51</v>
      </c>
    </row>
    <row r="4389" spans="1:47" x14ac:dyDescent="0.25">
      <c r="A4389" s="1" t="s">
        <v>3012</v>
      </c>
      <c r="B4389">
        <v>3</v>
      </c>
      <c r="C4389" s="2" t="d">
        <v>2019-05-01T16:25:46.99999995063990600</v>
      </c>
      <c r="D4389" s="2" t="d">
        <v>2019-05-01T16:55:39.99999978113919375</v>
      </c>
      <c r="E4389">
        <v>39.723457000000003</v>
      </c>
      <c r="F4389">
        <v>-105.011526</v>
      </c>
      <c r="G4389">
        <v>39.72184</v>
      </c>
      <c r="H4389">
        <v>-105.00936</v>
      </c>
      <c r="I4389">
        <v>0.16</v>
      </c>
      <c r="J4389" s="1" t="s">
        <v>398</v>
      </c>
      <c r="L4389" s="1" t="s">
        <v>195</v>
      </c>
      <c r="M4389" s="1" t="s">
        <v>47</v>
      </c>
      <c r="N4389" s="1" t="s">
        <v>131</v>
      </c>
      <c r="O4389" s="1" t="s">
        <v>131</v>
      </c>
      <c r="P4389" s="1" t="s">
        <v>199</v>
      </c>
      <c r="Q4389" s="1" t="s">
        <v>311</v>
      </c>
      <c r="R4389" s="1" t="s">
        <v>48</v>
      </c>
      <c r="S4389" s="1" t="s">
        <v>79</v>
      </c>
      <c r="T4389" s="1" t="s">
        <v>206</v>
      </c>
      <c r="U4389" s="2" t="d">
        <v>2019-05-01T15:45:00.000</v>
      </c>
      <c r="V4389">
        <v>45</v>
      </c>
      <c r="W4389">
        <v>41</v>
      </c>
      <c r="X4389">
        <v>71</v>
      </c>
      <c r="Y4389">
        <v>24.41</v>
      </c>
      <c r="Z4389">
        <v>10</v>
      </c>
      <c r="AA4389" s="1" t="s">
        <v>63</v>
      </c>
      <c r="AB4389">
        <v>6</v>
      </c>
      <c r="AC4389">
        <v>0</v>
      </c>
      <c r="AD4389" s="1" t="s">
        <v>966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s="1" t="s">
        <v>51</v>
      </c>
      <c r="AS4389" s="1" t="s">
        <v>51</v>
      </c>
      <c r="AT4389" s="1" t="s">
        <v>51</v>
      </c>
      <c r="AU4389" s="1" t="s">
        <v>51</v>
      </c>
    </row>
    <row r="4390" spans="1:47" x14ac:dyDescent="0.25">
      <c r="A4390" s="1" t="s">
        <v>1509</v>
      </c>
      <c r="B4390">
        <v>3</v>
      </c>
      <c r="C4390" s="2" t="d">
        <v>2019-05-01T21:01:43.99999979417770800</v>
      </c>
      <c r="D4390" s="2" t="d">
        <v>2019-05-01T21:31:39.00000009220093425</v>
      </c>
      <c r="E4390">
        <v>39.594859999999997</v>
      </c>
      <c r="F4390">
        <v>-104.88345</v>
      </c>
      <c r="G4390">
        <v>39.59478</v>
      </c>
      <c r="H4390">
        <v>-104.88407599999999</v>
      </c>
      <c r="I4390">
        <v>3.4000000000000002E-2</v>
      </c>
      <c r="J4390" s="1" t="s">
        <v>302</v>
      </c>
      <c r="L4390" s="1" t="s">
        <v>393</v>
      </c>
      <c r="M4390" s="1" t="s">
        <v>47</v>
      </c>
      <c r="N4390" s="1" t="s">
        <v>127</v>
      </c>
      <c r="O4390" s="1" t="s">
        <v>202</v>
      </c>
      <c r="P4390" s="1" t="s">
        <v>199</v>
      </c>
      <c r="Q4390" s="1" t="s">
        <v>428</v>
      </c>
      <c r="R4390" s="1" t="s">
        <v>48</v>
      </c>
      <c r="S4390" s="1" t="s">
        <v>79</v>
      </c>
      <c r="T4390" s="1" t="s">
        <v>201</v>
      </c>
      <c r="U4390" s="2" t="d">
        <v>2019-05-01T20:52:59.99999988824129100</v>
      </c>
      <c r="V4390">
        <v>38</v>
      </c>
      <c r="W4390">
        <v>33</v>
      </c>
      <c r="X4390">
        <v>79</v>
      </c>
      <c r="Y4390">
        <v>24.26</v>
      </c>
      <c r="Z4390">
        <v>10</v>
      </c>
      <c r="AA4390" s="1" t="s">
        <v>64</v>
      </c>
      <c r="AB4390">
        <v>6</v>
      </c>
      <c r="AC4390">
        <v>0</v>
      </c>
      <c r="AD4390" s="1" t="s">
        <v>1204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1</v>
      </c>
      <c r="AQ4390" t="b">
        <v>0</v>
      </c>
      <c r="AR4390" s="1" t="s">
        <v>53</v>
      </c>
      <c r="AS4390" s="1" t="s">
        <v>53</v>
      </c>
      <c r="AT4390" s="1" t="s">
        <v>53</v>
      </c>
      <c r="AU4390" s="1" t="s">
        <v>51</v>
      </c>
    </row>
    <row r="4391" spans="1:47" x14ac:dyDescent="0.25">
      <c r="A4391" s="1" t="s">
        <v>1510</v>
      </c>
      <c r="B4391">
        <v>3</v>
      </c>
      <c r="C4391" s="2" t="d">
        <v>2019-05-01T21:01:43.99999979417770800</v>
      </c>
      <c r="D4391" s="2" t="d">
        <v>2019-05-01T21:31:39.00000009220093425</v>
      </c>
      <c r="E4391">
        <v>39.594619999999999</v>
      </c>
      <c r="F4391">
        <v>-104.884005</v>
      </c>
      <c r="G4391">
        <v>39.594679999999997</v>
      </c>
      <c r="H4391">
        <v>-104.88334999999999</v>
      </c>
      <c r="I4391">
        <v>3.5000000000000003E-2</v>
      </c>
      <c r="J4391" s="1" t="s">
        <v>302</v>
      </c>
      <c r="L4391" s="1" t="s">
        <v>393</v>
      </c>
      <c r="M4391" s="1" t="s">
        <v>47</v>
      </c>
      <c r="N4391" s="1" t="s">
        <v>127</v>
      </c>
      <c r="O4391" s="1" t="s">
        <v>202</v>
      </c>
      <c r="P4391" s="1" t="s">
        <v>199</v>
      </c>
      <c r="Q4391" s="1" t="s">
        <v>348</v>
      </c>
      <c r="R4391" s="1" t="s">
        <v>48</v>
      </c>
      <c r="S4391" s="1" t="s">
        <v>79</v>
      </c>
      <c r="T4391" s="1" t="s">
        <v>201</v>
      </c>
      <c r="U4391" s="2" t="d">
        <v>2019-05-01T20:52:59.99999988824129100</v>
      </c>
      <c r="V4391">
        <v>38</v>
      </c>
      <c r="W4391">
        <v>33</v>
      </c>
      <c r="X4391">
        <v>79</v>
      </c>
      <c r="Y4391">
        <v>24.26</v>
      </c>
      <c r="Z4391">
        <v>10</v>
      </c>
      <c r="AA4391" s="1" t="s">
        <v>64</v>
      </c>
      <c r="AB4391">
        <v>6</v>
      </c>
      <c r="AC4391">
        <v>0</v>
      </c>
      <c r="AD4391" s="1" t="s">
        <v>1204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s="1" t="s">
        <v>53</v>
      </c>
      <c r="AS4391" s="1" t="s">
        <v>53</v>
      </c>
      <c r="AT4391" s="1" t="s">
        <v>53</v>
      </c>
      <c r="AU4391" s="1" t="s">
        <v>51</v>
      </c>
    </row>
    <row r="4392" spans="1:47" x14ac:dyDescent="0.25">
      <c r="A4392" s="1" t="s">
        <v>1511</v>
      </c>
      <c r="B4392">
        <v>3</v>
      </c>
      <c r="C4392" s="2" t="d">
        <v>2019-05-01T21:19:44.00000017136335425</v>
      </c>
      <c r="D4392" s="2" t="d">
        <v>2019-05-01T21:49:40.00000007450580825</v>
      </c>
      <c r="E4392">
        <v>39.594859999999997</v>
      </c>
      <c r="F4392">
        <v>-104.88345</v>
      </c>
      <c r="G4392">
        <v>39.59478</v>
      </c>
      <c r="H4392">
        <v>-104.88407599999999</v>
      </c>
      <c r="I4392">
        <v>3.4000000000000002E-2</v>
      </c>
      <c r="J4392" s="1" t="s">
        <v>302</v>
      </c>
      <c r="L4392" s="1" t="s">
        <v>393</v>
      </c>
      <c r="M4392" s="1" t="s">
        <v>47</v>
      </c>
      <c r="N4392" s="1" t="s">
        <v>127</v>
      </c>
      <c r="O4392" s="1" t="s">
        <v>202</v>
      </c>
      <c r="P4392" s="1" t="s">
        <v>199</v>
      </c>
      <c r="Q4392" s="1" t="s">
        <v>428</v>
      </c>
      <c r="R4392" s="1" t="s">
        <v>48</v>
      </c>
      <c r="S4392" s="1" t="s">
        <v>79</v>
      </c>
      <c r="T4392" s="1" t="s">
        <v>201</v>
      </c>
      <c r="U4392" s="2" t="d">
        <v>2019-05-01T20:52:59.99999988824129100</v>
      </c>
      <c r="V4392">
        <v>38</v>
      </c>
      <c r="W4392">
        <v>33</v>
      </c>
      <c r="X4392">
        <v>79</v>
      </c>
      <c r="Y4392">
        <v>24.26</v>
      </c>
      <c r="Z4392">
        <v>10</v>
      </c>
      <c r="AA4392" s="1" t="s">
        <v>64</v>
      </c>
      <c r="AB4392">
        <v>6</v>
      </c>
      <c r="AC4392">
        <v>0</v>
      </c>
      <c r="AD4392" s="1" t="s">
        <v>1204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1</v>
      </c>
      <c r="AQ4392" t="b">
        <v>0</v>
      </c>
      <c r="AR4392" s="1" t="s">
        <v>53</v>
      </c>
      <c r="AS4392" s="1" t="s">
        <v>53</v>
      </c>
      <c r="AT4392" s="1" t="s">
        <v>53</v>
      </c>
      <c r="AU4392" s="1" t="s">
        <v>51</v>
      </c>
    </row>
    <row r="4393" spans="1:47" x14ac:dyDescent="0.25">
      <c r="A4393" s="1" t="s">
        <v>8550</v>
      </c>
      <c r="B4393">
        <v>4</v>
      </c>
      <c r="C4393" s="2" t="d">
        <v>2019-05-02T07:06:16.00000030361115900</v>
      </c>
      <c r="D4393" s="2" t="d">
        <v>2019-05-02T07:35:51.99999993201345225</v>
      </c>
      <c r="E4393">
        <v>38.864142999999999</v>
      </c>
      <c r="F4393">
        <v>-104.66338</v>
      </c>
      <c r="G4393">
        <v>38.83914</v>
      </c>
      <c r="H4393">
        <v>-104.720697</v>
      </c>
      <c r="I4393">
        <v>3.5350000000000001</v>
      </c>
      <c r="J4393" s="1" t="s">
        <v>8551</v>
      </c>
      <c r="K4393">
        <v>8088</v>
      </c>
      <c r="L4393" s="1" t="s">
        <v>6766</v>
      </c>
      <c r="M4393" s="1" t="s">
        <v>47</v>
      </c>
      <c r="N4393" s="1" t="s">
        <v>233</v>
      </c>
      <c r="O4393" s="1" t="s">
        <v>194</v>
      </c>
      <c r="P4393" s="1" t="s">
        <v>199</v>
      </c>
      <c r="Q4393" s="1" t="s">
        <v>395</v>
      </c>
      <c r="R4393" s="1" t="s">
        <v>48</v>
      </c>
      <c r="S4393" s="1" t="s">
        <v>79</v>
      </c>
      <c r="T4393" s="1" t="s">
        <v>250</v>
      </c>
      <c r="U4393" s="2" t="d">
        <v>2019-05-02T06:53:59.99999987427145575</v>
      </c>
      <c r="V4393">
        <v>35</v>
      </c>
      <c r="W4393">
        <v>26</v>
      </c>
      <c r="X4393">
        <v>92</v>
      </c>
      <c r="Y4393">
        <v>24.02</v>
      </c>
      <c r="Z4393">
        <v>3</v>
      </c>
      <c r="AA4393" s="1" t="s">
        <v>68</v>
      </c>
      <c r="AB4393">
        <v>13</v>
      </c>
      <c r="AC4393">
        <v>0</v>
      </c>
      <c r="AD4393" s="1" t="s">
        <v>1214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1</v>
      </c>
      <c r="AQ4393" t="b">
        <v>0</v>
      </c>
      <c r="AR4393" s="1" t="s">
        <v>51</v>
      </c>
      <c r="AS4393" s="1" t="s">
        <v>51</v>
      </c>
      <c r="AT4393" s="1" t="s">
        <v>51</v>
      </c>
      <c r="AU4393" s="1" t="s">
        <v>51</v>
      </c>
    </row>
    <row r="4394" spans="1:47" x14ac:dyDescent="0.25">
      <c r="A4394" s="1" t="s">
        <v>8552</v>
      </c>
      <c r="B4394">
        <v>4</v>
      </c>
      <c r="C4394" s="2" t="d">
        <v>2019-05-02T07:24:14.99999981839210125</v>
      </c>
      <c r="D4394" s="2" t="d">
        <v>2019-05-02T09:23:43.99999969638884100</v>
      </c>
      <c r="E4394">
        <v>38.839129999999997</v>
      </c>
      <c r="F4394">
        <v>-104.717585</v>
      </c>
      <c r="G4394">
        <v>38.83914</v>
      </c>
      <c r="H4394">
        <v>-104.71857</v>
      </c>
      <c r="I4394">
        <v>5.2999999999999999E-2</v>
      </c>
      <c r="J4394" s="1" t="s">
        <v>6742</v>
      </c>
      <c r="K4394">
        <v>5928</v>
      </c>
      <c r="L4394" s="1" t="s">
        <v>6743</v>
      </c>
      <c r="M4394" s="1" t="s">
        <v>97</v>
      </c>
      <c r="N4394" s="1" t="s">
        <v>233</v>
      </c>
      <c r="O4394" s="1" t="s">
        <v>194</v>
      </c>
      <c r="P4394" s="1" t="s">
        <v>199</v>
      </c>
      <c r="Q4394" s="1" t="s">
        <v>379</v>
      </c>
      <c r="R4394" s="1" t="s">
        <v>48</v>
      </c>
      <c r="S4394" s="1" t="s">
        <v>79</v>
      </c>
      <c r="T4394" s="1" t="s">
        <v>250</v>
      </c>
      <c r="U4394" s="2" t="d">
        <v>2019-05-02T07:48:59.99999994412064550</v>
      </c>
      <c r="V4394">
        <v>34</v>
      </c>
      <c r="W4394">
        <v>24</v>
      </c>
      <c r="X4394">
        <v>87</v>
      </c>
      <c r="Y4394">
        <v>24.02</v>
      </c>
      <c r="Z4394">
        <v>7</v>
      </c>
      <c r="AA4394" s="1" t="s">
        <v>64</v>
      </c>
      <c r="AB4394">
        <v>14</v>
      </c>
      <c r="AC4394">
        <v>0</v>
      </c>
      <c r="AD4394" s="1" t="s">
        <v>966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s="1" t="s">
        <v>51</v>
      </c>
      <c r="AS4394" s="1" t="s">
        <v>51</v>
      </c>
      <c r="AT4394" s="1" t="s">
        <v>51</v>
      </c>
      <c r="AU4394" s="1" t="s">
        <v>51</v>
      </c>
    </row>
    <row r="4395" spans="1:47" x14ac:dyDescent="0.25">
      <c r="A4395" s="1" t="s">
        <v>1975</v>
      </c>
      <c r="B4395">
        <v>3</v>
      </c>
      <c r="C4395" s="2" t="d">
        <v>2019-05-02T08:45:59.00000017136335425</v>
      </c>
      <c r="D4395" s="2" t="d">
        <v>2019-05-02T09:15:36.0000000335276100</v>
      </c>
      <c r="E4395">
        <v>40.449131999999999</v>
      </c>
      <c r="F4395">
        <v>-104.99193</v>
      </c>
      <c r="G4395">
        <v>40.475679999999997</v>
      </c>
      <c r="H4395">
        <v>-104.99173999999999</v>
      </c>
      <c r="I4395">
        <v>1.8340000000000001</v>
      </c>
      <c r="J4395" s="1" t="s">
        <v>400</v>
      </c>
      <c r="L4395" s="1" t="s">
        <v>195</v>
      </c>
      <c r="M4395" s="1" t="s">
        <v>47</v>
      </c>
      <c r="N4395" s="1" t="s">
        <v>306</v>
      </c>
      <c r="O4395" s="1" t="s">
        <v>229</v>
      </c>
      <c r="P4395" s="1" t="s">
        <v>199</v>
      </c>
      <c r="Q4395" s="1" t="s">
        <v>446</v>
      </c>
      <c r="R4395" s="1" t="s">
        <v>48</v>
      </c>
      <c r="S4395" s="1" t="s">
        <v>79</v>
      </c>
      <c r="T4395" s="1" t="s">
        <v>231</v>
      </c>
      <c r="U4395" s="2" t="d">
        <v>2019-05-02T08:55:59.99999984633177850</v>
      </c>
      <c r="V4395">
        <v>40</v>
      </c>
      <c r="W4395">
        <v>40</v>
      </c>
      <c r="X4395">
        <v>89</v>
      </c>
      <c r="Y4395">
        <v>25.08</v>
      </c>
      <c r="Z4395">
        <v>10</v>
      </c>
      <c r="AA4395" s="1" t="s">
        <v>8970</v>
      </c>
      <c r="AB4395">
        <v>0</v>
      </c>
      <c r="AC4395">
        <v>0</v>
      </c>
      <c r="AD4395" s="1" t="s">
        <v>1068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s="1" t="s">
        <v>51</v>
      </c>
      <c r="AS4395" s="1" t="s">
        <v>51</v>
      </c>
      <c r="AT4395" s="1" t="s">
        <v>51</v>
      </c>
      <c r="AU4395" s="1" t="s">
        <v>51</v>
      </c>
    </row>
    <row r="4396" spans="1:47" x14ac:dyDescent="0.25">
      <c r="A4396" s="1" t="s">
        <v>8553</v>
      </c>
      <c r="B4396">
        <v>4</v>
      </c>
      <c r="C4396" s="2" t="d">
        <v>2019-05-02T08:09:59.00000004563480325</v>
      </c>
      <c r="D4396" s="2" t="d">
        <v>2019-05-02T08:39:29.99999976251274675</v>
      </c>
      <c r="E4396">
        <v>38.839120000000001</v>
      </c>
      <c r="F4396">
        <v>-104.714789</v>
      </c>
      <c r="G4396">
        <v>38.839129999999997</v>
      </c>
      <c r="H4396">
        <v>-104.720946</v>
      </c>
      <c r="I4396">
        <v>0.33100000000000002</v>
      </c>
      <c r="J4396" s="1" t="s">
        <v>8554</v>
      </c>
      <c r="K4396">
        <v>6144</v>
      </c>
      <c r="L4396" s="1" t="s">
        <v>6743</v>
      </c>
      <c r="M4396" s="1" t="s">
        <v>97</v>
      </c>
      <c r="N4396" s="1" t="s">
        <v>233</v>
      </c>
      <c r="O4396" s="1" t="s">
        <v>194</v>
      </c>
      <c r="P4396" s="1" t="s">
        <v>199</v>
      </c>
      <c r="Q4396" s="1" t="s">
        <v>379</v>
      </c>
      <c r="R4396" s="1" t="s">
        <v>48</v>
      </c>
      <c r="S4396" s="1" t="s">
        <v>79</v>
      </c>
      <c r="T4396" s="1" t="s">
        <v>250</v>
      </c>
      <c r="U4396" s="2" t="d">
        <v>2019-05-02T07:54:00.00000029336660775</v>
      </c>
      <c r="V4396">
        <v>34</v>
      </c>
      <c r="W4396">
        <v>25</v>
      </c>
      <c r="X4396">
        <v>89</v>
      </c>
      <c r="Y4396">
        <v>24.02</v>
      </c>
      <c r="Z4396">
        <v>6</v>
      </c>
      <c r="AA4396" s="1" t="s">
        <v>64</v>
      </c>
      <c r="AB4396">
        <v>14</v>
      </c>
      <c r="AC4396">
        <v>0</v>
      </c>
      <c r="AD4396" s="1" t="s">
        <v>966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s="1" t="s">
        <v>51</v>
      </c>
      <c r="AS4396" s="1" t="s">
        <v>51</v>
      </c>
      <c r="AT4396" s="1" t="s">
        <v>51</v>
      </c>
      <c r="AU4396" s="1" t="s">
        <v>51</v>
      </c>
    </row>
    <row r="4397" spans="1:47" x14ac:dyDescent="0.25">
      <c r="A4397" s="1" t="s">
        <v>5634</v>
      </c>
      <c r="B4397">
        <v>3</v>
      </c>
      <c r="C4397" s="2" t="d">
        <v>2019-05-02T08:45:59.00000017136335425</v>
      </c>
      <c r="D4397" s="2" t="d">
        <v>2019-05-02T09:15:39.00000010617077625</v>
      </c>
      <c r="E4397">
        <v>39.760379999999998</v>
      </c>
      <c r="F4397">
        <v>-105.00582</v>
      </c>
      <c r="G4397">
        <v>39.760249999999999</v>
      </c>
      <c r="H4397">
        <v>-105.006001</v>
      </c>
      <c r="I4397">
        <v>1.2999999999999999E-2</v>
      </c>
      <c r="J4397" s="1" t="s">
        <v>460</v>
      </c>
      <c r="L4397" s="1" t="s">
        <v>129</v>
      </c>
      <c r="M4397" s="1" t="s">
        <v>47</v>
      </c>
      <c r="N4397" s="1" t="s">
        <v>131</v>
      </c>
      <c r="O4397" s="1" t="s">
        <v>131</v>
      </c>
      <c r="P4397" s="1" t="s">
        <v>199</v>
      </c>
      <c r="Q4397" s="1" t="s">
        <v>248</v>
      </c>
      <c r="R4397" s="1" t="s">
        <v>48</v>
      </c>
      <c r="S4397" s="1" t="s">
        <v>79</v>
      </c>
      <c r="T4397" s="1" t="s">
        <v>206</v>
      </c>
      <c r="U4397" s="2" t="d">
        <v>2019-05-02T08:45:59.99999977648258200</v>
      </c>
      <c r="V4397">
        <v>39</v>
      </c>
      <c r="W4397">
        <v>35</v>
      </c>
      <c r="X4397">
        <v>87</v>
      </c>
      <c r="Y4397">
        <v>24.46</v>
      </c>
      <c r="Z4397">
        <v>15</v>
      </c>
      <c r="AA4397" s="1" t="s">
        <v>71</v>
      </c>
      <c r="AB4397">
        <v>6</v>
      </c>
      <c r="AC4397">
        <v>0</v>
      </c>
      <c r="AD4397" s="1" t="s">
        <v>819</v>
      </c>
      <c r="AE4397" t="b">
        <v>0</v>
      </c>
      <c r="AF4397" t="b">
        <v>0</v>
      </c>
      <c r="AG4397" t="b">
        <v>0</v>
      </c>
      <c r="AH4397" t="b">
        <v>0</v>
      </c>
      <c r="AI4397" t="b">
        <v>1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s="1" t="s">
        <v>51</v>
      </c>
      <c r="AS4397" s="1" t="s">
        <v>51</v>
      </c>
      <c r="AT4397" s="1" t="s">
        <v>51</v>
      </c>
      <c r="AU4397" s="1" t="s">
        <v>51</v>
      </c>
    </row>
    <row r="4398" spans="1:47" x14ac:dyDescent="0.25">
      <c r="A4398" s="1" t="s">
        <v>5611</v>
      </c>
      <c r="B4398">
        <v>3</v>
      </c>
      <c r="C4398" s="2" t="d">
        <v>2019-05-02T08:31:46.00000005215406375</v>
      </c>
      <c r="D4398" s="2" t="d">
        <v>2019-05-02T09:01:40.00000011641532075</v>
      </c>
      <c r="E4398">
        <v>39.78313</v>
      </c>
      <c r="F4398">
        <v>-105.00687000000001</v>
      </c>
      <c r="G4398">
        <v>39.78313</v>
      </c>
      <c r="H4398">
        <v>-105.006593</v>
      </c>
      <c r="I4398">
        <v>1.4999999999999999E-2</v>
      </c>
      <c r="J4398" s="1" t="s">
        <v>352</v>
      </c>
      <c r="L4398" s="1" t="s">
        <v>133</v>
      </c>
      <c r="M4398" s="1" t="s">
        <v>47</v>
      </c>
      <c r="N4398" s="1" t="s">
        <v>131</v>
      </c>
      <c r="O4398" s="1" t="s">
        <v>131</v>
      </c>
      <c r="P4398" s="1" t="s">
        <v>199</v>
      </c>
      <c r="Q4398" s="1" t="s">
        <v>353</v>
      </c>
      <c r="R4398" s="1" t="s">
        <v>48</v>
      </c>
      <c r="S4398" s="1" t="s">
        <v>79</v>
      </c>
      <c r="T4398" s="1" t="s">
        <v>206</v>
      </c>
      <c r="U4398" s="2" t="d">
        <v>2019-05-02T08:45:59.99999977648258200</v>
      </c>
      <c r="V4398">
        <v>39</v>
      </c>
      <c r="W4398">
        <v>35</v>
      </c>
      <c r="X4398">
        <v>87</v>
      </c>
      <c r="Y4398">
        <v>24.46</v>
      </c>
      <c r="Z4398">
        <v>15</v>
      </c>
      <c r="AA4398" s="1" t="s">
        <v>71</v>
      </c>
      <c r="AB4398">
        <v>6</v>
      </c>
      <c r="AC4398">
        <v>0</v>
      </c>
      <c r="AD4398" s="1" t="s">
        <v>819</v>
      </c>
      <c r="AE4398" t="b">
        <v>0</v>
      </c>
      <c r="AF4398" t="b">
        <v>0</v>
      </c>
      <c r="AG4398" t="b">
        <v>0</v>
      </c>
      <c r="AH4398" t="b">
        <v>1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s="1" t="s">
        <v>51</v>
      </c>
      <c r="AS4398" s="1" t="s">
        <v>51</v>
      </c>
      <c r="AT4398" s="1" t="s">
        <v>51</v>
      </c>
      <c r="AU4398" s="1" t="s">
        <v>51</v>
      </c>
    </row>
    <row r="4399" spans="1:47" x14ac:dyDescent="0.25">
      <c r="A4399" s="1" t="s">
        <v>5604</v>
      </c>
      <c r="B4399">
        <v>3</v>
      </c>
      <c r="C4399" s="2" t="d">
        <v>2019-05-02T08:48:16.00000013597309550</v>
      </c>
      <c r="D4399" s="2" t="d">
        <v>2019-05-02T09:17:40.00000010244548550</v>
      </c>
      <c r="E4399">
        <v>39.78004</v>
      </c>
      <c r="F4399">
        <v>-104.93171</v>
      </c>
      <c r="G4399">
        <v>39.778289999999998</v>
      </c>
      <c r="H4399">
        <v>-104.90927000000001</v>
      </c>
      <c r="I4399">
        <v>1.198</v>
      </c>
      <c r="J4399" s="1" t="s">
        <v>932</v>
      </c>
      <c r="L4399" s="1" t="s">
        <v>1325</v>
      </c>
      <c r="M4399" s="1" t="s">
        <v>47</v>
      </c>
      <c r="N4399" s="1" t="s">
        <v>131</v>
      </c>
      <c r="O4399" s="1" t="s">
        <v>131</v>
      </c>
      <c r="P4399" s="1" t="s">
        <v>199</v>
      </c>
      <c r="Q4399" s="1" t="s">
        <v>247</v>
      </c>
      <c r="R4399" s="1" t="s">
        <v>48</v>
      </c>
      <c r="S4399" s="1" t="s">
        <v>79</v>
      </c>
      <c r="T4399" s="1" t="s">
        <v>206</v>
      </c>
      <c r="U4399" s="2" t="d">
        <v>2019-05-02T08:45:59.99999977648258200</v>
      </c>
      <c r="V4399">
        <v>39</v>
      </c>
      <c r="W4399">
        <v>35</v>
      </c>
      <c r="X4399">
        <v>87</v>
      </c>
      <c r="Y4399">
        <v>24.46</v>
      </c>
      <c r="Z4399">
        <v>15</v>
      </c>
      <c r="AA4399" s="1" t="s">
        <v>71</v>
      </c>
      <c r="AB4399">
        <v>6</v>
      </c>
      <c r="AC4399">
        <v>0</v>
      </c>
      <c r="AD4399" s="1" t="s">
        <v>819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1</v>
      </c>
      <c r="AQ4399" t="b">
        <v>0</v>
      </c>
      <c r="AR4399" s="1" t="s">
        <v>51</v>
      </c>
      <c r="AS4399" s="1" t="s">
        <v>51</v>
      </c>
      <c r="AT4399" s="1" t="s">
        <v>51</v>
      </c>
      <c r="AU4399" s="1" t="s">
        <v>51</v>
      </c>
    </row>
    <row r="4400" spans="1:47" x14ac:dyDescent="0.25">
      <c r="A4400" s="1" t="s">
        <v>5605</v>
      </c>
      <c r="B4400">
        <v>3</v>
      </c>
      <c r="C4400" s="2" t="d">
        <v>2019-05-02T08:57:59.00000000372529075</v>
      </c>
      <c r="D4400" s="2" t="d">
        <v>2019-05-02T09:25:39.99999978113919375</v>
      </c>
      <c r="E4400">
        <v>39.78004</v>
      </c>
      <c r="F4400">
        <v>-104.93171</v>
      </c>
      <c r="G4400">
        <v>39.778289999999998</v>
      </c>
      <c r="H4400">
        <v>-104.90927000000001</v>
      </c>
      <c r="I4400">
        <v>1.198</v>
      </c>
      <c r="J4400" s="1" t="s">
        <v>932</v>
      </c>
      <c r="L4400" s="1" t="s">
        <v>1325</v>
      </c>
      <c r="M4400" s="1" t="s">
        <v>47</v>
      </c>
      <c r="N4400" s="1" t="s">
        <v>131</v>
      </c>
      <c r="O4400" s="1" t="s">
        <v>131</v>
      </c>
      <c r="P4400" s="1" t="s">
        <v>199</v>
      </c>
      <c r="Q4400" s="1" t="s">
        <v>247</v>
      </c>
      <c r="R4400" s="1" t="s">
        <v>48</v>
      </c>
      <c r="S4400" s="1" t="s">
        <v>79</v>
      </c>
      <c r="T4400" s="1" t="s">
        <v>206</v>
      </c>
      <c r="U4400" s="2" t="d">
        <v>2019-05-02T08:45:59.99999977648258200</v>
      </c>
      <c r="V4400">
        <v>39</v>
      </c>
      <c r="W4400">
        <v>35</v>
      </c>
      <c r="X4400">
        <v>87</v>
      </c>
      <c r="Y4400">
        <v>24.46</v>
      </c>
      <c r="Z4400">
        <v>15</v>
      </c>
      <c r="AA4400" s="1" t="s">
        <v>71</v>
      </c>
      <c r="AB4400">
        <v>6</v>
      </c>
      <c r="AC4400">
        <v>0</v>
      </c>
      <c r="AD4400" s="1" t="s">
        <v>819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1</v>
      </c>
      <c r="AQ4400" t="b">
        <v>0</v>
      </c>
      <c r="AR4400" s="1" t="s">
        <v>51</v>
      </c>
      <c r="AS4400" s="1" t="s">
        <v>51</v>
      </c>
      <c r="AT4400" s="1" t="s">
        <v>51</v>
      </c>
      <c r="AU4400" s="1" t="s">
        <v>51</v>
      </c>
    </row>
    <row r="4401" spans="1:47" x14ac:dyDescent="0.25">
      <c r="A4401" s="1" t="s">
        <v>1976</v>
      </c>
      <c r="B4401">
        <v>3</v>
      </c>
      <c r="C4401" s="2" t="d">
        <v>2019-05-02T09:37:45.00000015366822150</v>
      </c>
      <c r="D4401" s="2" t="d">
        <v>2019-05-02T10:07:36.999999750405550125</v>
      </c>
      <c r="E4401">
        <v>39.776431000000002</v>
      </c>
      <c r="F4401">
        <v>-104.875114</v>
      </c>
      <c r="G4401">
        <v>39.776538000000002</v>
      </c>
      <c r="H4401">
        <v>-104.87621</v>
      </c>
      <c r="I4401">
        <v>5.8999999999999997E-2</v>
      </c>
      <c r="J4401" s="1" t="s">
        <v>453</v>
      </c>
      <c r="L4401" s="1" t="s">
        <v>133</v>
      </c>
      <c r="M4401" s="1" t="s">
        <v>47</v>
      </c>
      <c r="N4401" s="1" t="s">
        <v>131</v>
      </c>
      <c r="O4401" s="1" t="s">
        <v>131</v>
      </c>
      <c r="P4401" s="1" t="s">
        <v>199</v>
      </c>
      <c r="Q4401" s="1" t="s">
        <v>454</v>
      </c>
      <c r="R4401" s="1" t="s">
        <v>48</v>
      </c>
      <c r="S4401" s="1" t="s">
        <v>79</v>
      </c>
      <c r="T4401" s="1" t="s">
        <v>204</v>
      </c>
      <c r="U4401" s="2" t="d">
        <v>2019-05-02T09:58:00.00000002793967725</v>
      </c>
      <c r="V4401">
        <v>48</v>
      </c>
      <c r="W4401">
        <v>45</v>
      </c>
      <c r="X4401">
        <v>60</v>
      </c>
      <c r="Y4401">
        <v>24.43</v>
      </c>
      <c r="Z4401">
        <v>10</v>
      </c>
      <c r="AA4401" s="1" t="s">
        <v>67</v>
      </c>
      <c r="AB4401">
        <v>6</v>
      </c>
      <c r="AC4401">
        <v>0</v>
      </c>
      <c r="AD4401" s="1" t="s">
        <v>1068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s="1" t="s">
        <v>51</v>
      </c>
      <c r="AS4401" s="1" t="s">
        <v>51</v>
      </c>
      <c r="AT4401" s="1" t="s">
        <v>51</v>
      </c>
      <c r="AU4401" s="1" t="s">
        <v>51</v>
      </c>
    </row>
    <row r="4402" spans="1:47" x14ac:dyDescent="0.25">
      <c r="A4402" s="1" t="s">
        <v>6282</v>
      </c>
      <c r="B4402">
        <v>3</v>
      </c>
      <c r="C4402" s="2" t="d">
        <v>2019-05-02T11:07:45.00000015366822150</v>
      </c>
      <c r="D4402" s="2" t="d">
        <v>2019-05-02T11:37:39.000000217929482550</v>
      </c>
      <c r="E4402">
        <v>39.77993</v>
      </c>
      <c r="F4402">
        <v>-104.972689</v>
      </c>
      <c r="G4402">
        <v>39.77993</v>
      </c>
      <c r="H4402">
        <v>-104.97269</v>
      </c>
      <c r="I4402">
        <v>0</v>
      </c>
      <c r="J4402" s="1" t="s">
        <v>386</v>
      </c>
      <c r="L4402" s="1" t="s">
        <v>392</v>
      </c>
      <c r="M4402" s="1" t="s">
        <v>47</v>
      </c>
      <c r="N4402" s="1" t="s">
        <v>131</v>
      </c>
      <c r="O4402" s="1" t="s">
        <v>131</v>
      </c>
      <c r="P4402" s="1" t="s">
        <v>199</v>
      </c>
      <c r="Q4402" s="1" t="s">
        <v>247</v>
      </c>
      <c r="R4402" s="1" t="s">
        <v>48</v>
      </c>
      <c r="S4402" s="1" t="s">
        <v>79</v>
      </c>
      <c r="T4402" s="1" t="s">
        <v>206</v>
      </c>
      <c r="U4402" s="2" t="d">
        <v>2019-05-02T10:56:00.00000005587935450</v>
      </c>
      <c r="V4402">
        <v>46</v>
      </c>
      <c r="W4402">
        <v>44</v>
      </c>
      <c r="X4402">
        <v>66</v>
      </c>
      <c r="Y4402">
        <v>24.43</v>
      </c>
      <c r="Z4402">
        <v>30</v>
      </c>
      <c r="AA4402" s="1" t="s">
        <v>63</v>
      </c>
      <c r="AB4402">
        <v>5</v>
      </c>
      <c r="AC4402">
        <v>0</v>
      </c>
      <c r="AD4402" s="1" t="s">
        <v>1068</v>
      </c>
      <c r="AE4402" t="b">
        <v>0</v>
      </c>
      <c r="AF4402" t="b">
        <v>0</v>
      </c>
      <c r="AG4402" t="b">
        <v>1</v>
      </c>
      <c r="AH4402" t="b">
        <v>0</v>
      </c>
      <c r="AI4402" t="b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s="1" t="s">
        <v>51</v>
      </c>
      <c r="AS4402" s="1" t="s">
        <v>51</v>
      </c>
      <c r="AT4402" s="1" t="s">
        <v>51</v>
      </c>
      <c r="AU4402" s="1" t="s">
        <v>51</v>
      </c>
    </row>
    <row r="4403" spans="1:47" x14ac:dyDescent="0.25">
      <c r="A4403" s="1" t="s">
        <v>7846</v>
      </c>
      <c r="B4403">
        <v>3</v>
      </c>
      <c r="C4403" s="2" t="d">
        <v>2019-05-02T11:24:15.00000023748725325</v>
      </c>
      <c r="D4403" s="2" t="d">
        <v>2019-05-02T11:39:40.00000021420419450</v>
      </c>
      <c r="E4403">
        <v>38.712639000000003</v>
      </c>
      <c r="F4403">
        <v>-104.819073</v>
      </c>
      <c r="G4403">
        <v>38.715553</v>
      </c>
      <c r="H4403">
        <v>-104.81885</v>
      </c>
      <c r="I4403">
        <v>0.20200000000000001</v>
      </c>
      <c r="J4403" s="1" t="s">
        <v>7176</v>
      </c>
      <c r="K4403">
        <v>8388</v>
      </c>
      <c r="L4403" s="1" t="s">
        <v>6599</v>
      </c>
      <c r="M4403" s="1" t="s">
        <v>47</v>
      </c>
      <c r="N4403" s="1" t="s">
        <v>233</v>
      </c>
      <c r="O4403" s="1" t="s">
        <v>194</v>
      </c>
      <c r="P4403" s="1" t="s">
        <v>199</v>
      </c>
      <c r="Q4403" s="1" t="s">
        <v>7177</v>
      </c>
      <c r="R4403" s="1" t="s">
        <v>48</v>
      </c>
      <c r="S4403" s="1" t="s">
        <v>79</v>
      </c>
      <c r="T4403" s="1" t="s">
        <v>269</v>
      </c>
      <c r="U4403" s="2" t="d">
        <v>2019-05-02T10:57:59.99999981839210125</v>
      </c>
      <c r="V4403">
        <v>45</v>
      </c>
      <c r="W4403">
        <v>39</v>
      </c>
      <c r="X4403">
        <v>74</v>
      </c>
      <c r="Y4403">
        <v>24.28</v>
      </c>
      <c r="Z4403">
        <v>10</v>
      </c>
      <c r="AA4403" s="1" t="s">
        <v>66</v>
      </c>
      <c r="AB4403">
        <v>13</v>
      </c>
      <c r="AC4403">
        <v>0</v>
      </c>
      <c r="AD4403" s="1" t="s">
        <v>1068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s="1" t="s">
        <v>51</v>
      </c>
      <c r="AS4403" s="1" t="s">
        <v>51</v>
      </c>
      <c r="AT4403" s="1" t="s">
        <v>51</v>
      </c>
      <c r="AU4403" s="1" t="s">
        <v>51</v>
      </c>
    </row>
    <row r="4404" spans="1:47" x14ac:dyDescent="0.25">
      <c r="A4404" s="1" t="s">
        <v>7626</v>
      </c>
      <c r="B4404">
        <v>4</v>
      </c>
      <c r="C4404" s="2" t="d">
        <v>2019-05-02T11:49:45.00000019557774075</v>
      </c>
      <c r="D4404" s="2" t="d">
        <v>2019-05-02T12:17:56.0000000707805175</v>
      </c>
      <c r="E4404">
        <v>38.701576000000003</v>
      </c>
      <c r="F4404">
        <v>-104.82787500000001</v>
      </c>
      <c r="G4404">
        <v>38.777303000000003</v>
      </c>
      <c r="H4404">
        <v>-104.816078</v>
      </c>
      <c r="I4404">
        <v>5.2709999999999999</v>
      </c>
      <c r="J4404" s="1" t="s">
        <v>7627</v>
      </c>
      <c r="K4404">
        <v>9016</v>
      </c>
      <c r="L4404" s="1" t="s">
        <v>6599</v>
      </c>
      <c r="M4404" s="1" t="s">
        <v>47</v>
      </c>
      <c r="N4404" s="1" t="s">
        <v>233</v>
      </c>
      <c r="O4404" s="1" t="s">
        <v>194</v>
      </c>
      <c r="P4404" s="1" t="s">
        <v>199</v>
      </c>
      <c r="Q4404" s="1" t="s">
        <v>6601</v>
      </c>
      <c r="R4404" s="1" t="s">
        <v>48</v>
      </c>
      <c r="S4404" s="1" t="s">
        <v>79</v>
      </c>
      <c r="T4404" s="1" t="s">
        <v>269</v>
      </c>
      <c r="U4404" s="2" t="d">
        <v>2019-05-02T11:58:00.00000023748725325</v>
      </c>
      <c r="V4404">
        <v>49</v>
      </c>
      <c r="W4404">
        <v>43</v>
      </c>
      <c r="X4404">
        <v>59</v>
      </c>
      <c r="Y4404">
        <v>24.27</v>
      </c>
      <c r="Z4404">
        <v>10</v>
      </c>
      <c r="AA4404" s="1" t="s">
        <v>68</v>
      </c>
      <c r="AB4404">
        <v>22</v>
      </c>
      <c r="AC4404">
        <v>0</v>
      </c>
      <c r="AD4404" s="1" t="s">
        <v>1212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s="1" t="s">
        <v>51</v>
      </c>
      <c r="AS4404" s="1" t="s">
        <v>51</v>
      </c>
      <c r="AT4404" s="1" t="s">
        <v>51</v>
      </c>
      <c r="AU4404" s="1" t="s">
        <v>51</v>
      </c>
    </row>
    <row r="4405" spans="1:47" x14ac:dyDescent="0.25">
      <c r="A4405" s="1" t="s">
        <v>7628</v>
      </c>
      <c r="B4405">
        <v>4</v>
      </c>
      <c r="C4405" s="2" t="d">
        <v>2019-05-02T12:10:46.00000013597309550</v>
      </c>
      <c r="D4405" s="2" t="d">
        <v>2019-05-02T12:37:54.99999997671693450</v>
      </c>
      <c r="E4405">
        <v>38.701576000000003</v>
      </c>
      <c r="F4405">
        <v>-104.82787500000001</v>
      </c>
      <c r="G4405">
        <v>38.777303000000003</v>
      </c>
      <c r="H4405">
        <v>-104.816078</v>
      </c>
      <c r="I4405">
        <v>5.2709999999999999</v>
      </c>
      <c r="J4405" s="1" t="s">
        <v>7629</v>
      </c>
      <c r="K4405">
        <v>9016</v>
      </c>
      <c r="L4405" s="1" t="s">
        <v>6599</v>
      </c>
      <c r="M4405" s="1" t="s">
        <v>47</v>
      </c>
      <c r="N4405" s="1" t="s">
        <v>233</v>
      </c>
      <c r="O4405" s="1" t="s">
        <v>194</v>
      </c>
      <c r="P4405" s="1" t="s">
        <v>199</v>
      </c>
      <c r="Q4405" s="1" t="s">
        <v>6601</v>
      </c>
      <c r="R4405" s="1" t="s">
        <v>48</v>
      </c>
      <c r="S4405" s="1" t="s">
        <v>79</v>
      </c>
      <c r="T4405" s="1" t="s">
        <v>269</v>
      </c>
      <c r="U4405" s="2" t="d">
        <v>2019-05-02T11:58:00.00000023748725325</v>
      </c>
      <c r="V4405">
        <v>49</v>
      </c>
      <c r="W4405">
        <v>43</v>
      </c>
      <c r="X4405">
        <v>59</v>
      </c>
      <c r="Y4405">
        <v>24.27</v>
      </c>
      <c r="Z4405">
        <v>10</v>
      </c>
      <c r="AA4405" s="1" t="s">
        <v>68</v>
      </c>
      <c r="AB4405">
        <v>22</v>
      </c>
      <c r="AC4405">
        <v>0</v>
      </c>
      <c r="AD4405" s="1" t="s">
        <v>1212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s="1" t="s">
        <v>51</v>
      </c>
      <c r="AS4405" s="1" t="s">
        <v>51</v>
      </c>
      <c r="AT4405" s="1" t="s">
        <v>51</v>
      </c>
      <c r="AU4405" s="1" t="s">
        <v>51</v>
      </c>
    </row>
    <row r="4406" spans="1:47" x14ac:dyDescent="0.25">
      <c r="A4406" s="1" t="s">
        <v>7847</v>
      </c>
      <c r="B4406">
        <v>4</v>
      </c>
      <c r="C4406" s="2" t="d">
        <v>2019-05-02T17:46:01.00000001024455125</v>
      </c>
      <c r="D4406" s="2" t="d">
        <v>2019-05-02T18:15:26.00000021047890375</v>
      </c>
      <c r="E4406">
        <v>40.478769999999997</v>
      </c>
      <c r="F4406">
        <v>-104.616804</v>
      </c>
      <c r="G4406">
        <v>40.478788999999999</v>
      </c>
      <c r="H4406">
        <v>-104.62457000000001</v>
      </c>
      <c r="I4406">
        <v>0.40799999999999997</v>
      </c>
      <c r="J4406" s="1" t="s">
        <v>6657</v>
      </c>
      <c r="K4406">
        <v>23217</v>
      </c>
      <c r="L4406" s="1" t="s">
        <v>6590</v>
      </c>
      <c r="M4406" s="1" t="s">
        <v>47</v>
      </c>
      <c r="N4406" s="1" t="s">
        <v>252</v>
      </c>
      <c r="O4406" s="1" t="s">
        <v>210</v>
      </c>
      <c r="P4406" s="1" t="s">
        <v>199</v>
      </c>
      <c r="Q4406" s="1" t="s">
        <v>7848</v>
      </c>
      <c r="R4406" s="1" t="s">
        <v>48</v>
      </c>
      <c r="S4406" s="1" t="s">
        <v>79</v>
      </c>
      <c r="T4406" s="1" t="s">
        <v>254</v>
      </c>
      <c r="U4406" s="2" t="d">
        <v>2019-05-02T17:55:59.99999984633177850</v>
      </c>
      <c r="V4406">
        <v>61</v>
      </c>
      <c r="W4406">
        <v>61</v>
      </c>
      <c r="X4406">
        <v>29</v>
      </c>
      <c r="Y4406">
        <v>25.22</v>
      </c>
      <c r="Z4406">
        <v>10</v>
      </c>
      <c r="AA4406" s="1" t="s">
        <v>59</v>
      </c>
      <c r="AB4406">
        <v>5</v>
      </c>
      <c r="AC4406">
        <v>0</v>
      </c>
      <c r="AD4406" s="1" t="s">
        <v>1068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s="1" t="s">
        <v>51</v>
      </c>
      <c r="AS4406" s="1" t="s">
        <v>51</v>
      </c>
      <c r="AT4406" s="1" t="s">
        <v>51</v>
      </c>
      <c r="AU4406" s="1" t="s">
        <v>51</v>
      </c>
    </row>
    <row r="4407" spans="1:47" x14ac:dyDescent="0.25">
      <c r="A4407" s="1" t="s">
        <v>7849</v>
      </c>
      <c r="B4407">
        <v>4</v>
      </c>
      <c r="C4407" s="2" t="d">
        <v>2019-05-02T17:46:01.00000001024455125</v>
      </c>
      <c r="D4407" s="2" t="d">
        <v>2019-05-02T18:15:26.00000021047890375</v>
      </c>
      <c r="E4407">
        <v>40.478788999999999</v>
      </c>
      <c r="F4407">
        <v>-104.62457000000001</v>
      </c>
      <c r="G4407">
        <v>40.478769999999997</v>
      </c>
      <c r="H4407">
        <v>-104.616804</v>
      </c>
      <c r="I4407">
        <v>0.40799999999999997</v>
      </c>
      <c r="J4407" s="1" t="s">
        <v>7850</v>
      </c>
      <c r="K4407">
        <v>22809</v>
      </c>
      <c r="L4407" s="1" t="s">
        <v>6590</v>
      </c>
      <c r="M4407" s="1" t="s">
        <v>47</v>
      </c>
      <c r="N4407" s="1" t="s">
        <v>252</v>
      </c>
      <c r="O4407" s="1" t="s">
        <v>210</v>
      </c>
      <c r="P4407" s="1" t="s">
        <v>199</v>
      </c>
      <c r="Q4407" s="1" t="s">
        <v>6724</v>
      </c>
      <c r="R4407" s="1" t="s">
        <v>48</v>
      </c>
      <c r="S4407" s="1" t="s">
        <v>79</v>
      </c>
      <c r="T4407" s="1" t="s">
        <v>254</v>
      </c>
      <c r="U4407" s="2" t="d">
        <v>2019-05-02T17:55:59.99999984633177850</v>
      </c>
      <c r="V4407">
        <v>61</v>
      </c>
      <c r="W4407">
        <v>61</v>
      </c>
      <c r="X4407">
        <v>29</v>
      </c>
      <c r="Y4407">
        <v>25.22</v>
      </c>
      <c r="Z4407">
        <v>10</v>
      </c>
      <c r="AA4407" s="1" t="s">
        <v>59</v>
      </c>
      <c r="AB4407">
        <v>5</v>
      </c>
      <c r="AC4407">
        <v>0</v>
      </c>
      <c r="AD4407" s="1" t="s">
        <v>1068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s="1" t="s">
        <v>51</v>
      </c>
      <c r="AS4407" s="1" t="s">
        <v>51</v>
      </c>
      <c r="AT4407" s="1" t="s">
        <v>51</v>
      </c>
      <c r="AU4407" s="1" t="s">
        <v>51</v>
      </c>
    </row>
    <row r="4408" spans="1:47" x14ac:dyDescent="0.25">
      <c r="A4408" s="1" t="s">
        <v>2542</v>
      </c>
      <c r="B4408">
        <v>3</v>
      </c>
      <c r="C4408" s="2" t="d">
        <v>2019-05-02T15:54:17.00000007636845025</v>
      </c>
      <c r="D4408" s="2" t="d">
        <v>2019-05-02T16:23:39.99999980907887100</v>
      </c>
      <c r="E4408">
        <v>39.838332000000001</v>
      </c>
      <c r="F4408">
        <v>-104.98351</v>
      </c>
      <c r="G4408">
        <v>39.843569000000002</v>
      </c>
      <c r="H4408">
        <v>-104.98428</v>
      </c>
      <c r="I4408">
        <v>0.36399999999999999</v>
      </c>
      <c r="J4408" s="1" t="s">
        <v>518</v>
      </c>
      <c r="L4408" s="1" t="s">
        <v>195</v>
      </c>
      <c r="M4408" s="1" t="s">
        <v>47</v>
      </c>
      <c r="N4408" s="1" t="s">
        <v>131</v>
      </c>
      <c r="O4408" s="1" t="s">
        <v>147</v>
      </c>
      <c r="P4408" s="1" t="s">
        <v>199</v>
      </c>
      <c r="Q4408" s="1" t="s">
        <v>205</v>
      </c>
      <c r="R4408" s="1" t="s">
        <v>48</v>
      </c>
      <c r="S4408" s="1" t="s">
        <v>79</v>
      </c>
      <c r="T4408" s="1" t="s">
        <v>206</v>
      </c>
      <c r="U4408" s="2" t="d">
        <v>2019-05-02T15:46:59.99999976251274675</v>
      </c>
      <c r="V4408">
        <v>59</v>
      </c>
      <c r="W4408">
        <v>59</v>
      </c>
      <c r="X4408">
        <v>31</v>
      </c>
      <c r="Y4408">
        <v>24.33</v>
      </c>
      <c r="Z4408">
        <v>10</v>
      </c>
      <c r="AA4408" s="1" t="s">
        <v>59</v>
      </c>
      <c r="AB4408">
        <v>3</v>
      </c>
      <c r="AC4408">
        <v>0</v>
      </c>
      <c r="AD4408" s="1" t="s">
        <v>819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s="1" t="s">
        <v>51</v>
      </c>
      <c r="AS4408" s="1" t="s">
        <v>51</v>
      </c>
      <c r="AT4408" s="1" t="s">
        <v>51</v>
      </c>
      <c r="AU4408" s="1" t="s">
        <v>51</v>
      </c>
    </row>
    <row r="4409" spans="1:47" x14ac:dyDescent="0.25">
      <c r="A4409" s="1" t="s">
        <v>2543</v>
      </c>
      <c r="B4409">
        <v>3</v>
      </c>
      <c r="C4409" s="2" t="d">
        <v>2019-05-02T16:18:16.99999974109232325</v>
      </c>
      <c r="D4409" s="2" t="d">
        <v>2019-05-02T16:47:40.00000010244548550</v>
      </c>
      <c r="E4409">
        <v>38.842419999999997</v>
      </c>
      <c r="F4409">
        <v>-104.72069999999999</v>
      </c>
      <c r="G4409">
        <v>38.843420000000002</v>
      </c>
      <c r="H4409">
        <v>-104.720681</v>
      </c>
      <c r="I4409">
        <v>6.9000000000000006E-2</v>
      </c>
      <c r="J4409" s="1" t="s">
        <v>876</v>
      </c>
      <c r="L4409" s="1" t="s">
        <v>870</v>
      </c>
      <c r="M4409" s="1" t="s">
        <v>47</v>
      </c>
      <c r="N4409" s="1" t="s">
        <v>233</v>
      </c>
      <c r="O4409" s="1" t="s">
        <v>194</v>
      </c>
      <c r="P4409" s="1" t="s">
        <v>199</v>
      </c>
      <c r="Q4409" s="1" t="s">
        <v>379</v>
      </c>
      <c r="R4409" s="1" t="s">
        <v>48</v>
      </c>
      <c r="S4409" s="1" t="s">
        <v>79</v>
      </c>
      <c r="T4409" s="1" t="s">
        <v>250</v>
      </c>
      <c r="U4409" s="2" t="d">
        <v>2019-05-02T15:53:59.99999987427145575</v>
      </c>
      <c r="V4409">
        <v>54</v>
      </c>
      <c r="W4409">
        <v>54</v>
      </c>
      <c r="X4409">
        <v>51</v>
      </c>
      <c r="Y4409">
        <v>23.87</v>
      </c>
      <c r="Z4409">
        <v>10</v>
      </c>
      <c r="AA4409" s="1" t="s">
        <v>68</v>
      </c>
      <c r="AB4409">
        <v>17</v>
      </c>
      <c r="AC4409">
        <v>0</v>
      </c>
      <c r="AD4409" s="1" t="s">
        <v>819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s="1" t="s">
        <v>51</v>
      </c>
      <c r="AS4409" s="1" t="s">
        <v>51</v>
      </c>
      <c r="AT4409" s="1" t="s">
        <v>51</v>
      </c>
      <c r="AU4409" s="1" t="s">
        <v>51</v>
      </c>
    </row>
    <row r="4410" spans="1:47" x14ac:dyDescent="0.25">
      <c r="A4410" s="1" t="s">
        <v>2313</v>
      </c>
      <c r="B4410">
        <v>3</v>
      </c>
      <c r="C4410" s="2" t="d">
        <v>2019-05-02T16:42:17.000000034458935050</v>
      </c>
      <c r="D4410" s="2" t="d">
        <v>2019-05-02T17:11:39.00000016205013075</v>
      </c>
      <c r="E4410">
        <v>39.725580000000001</v>
      </c>
      <c r="F4410">
        <v>-105.09092</v>
      </c>
      <c r="G4410">
        <v>39.725540000000002</v>
      </c>
      <c r="H4410">
        <v>-105.10026000000001</v>
      </c>
      <c r="I4410">
        <v>0.496</v>
      </c>
      <c r="J4410" s="1" t="s">
        <v>794</v>
      </c>
      <c r="L4410" s="1" t="s">
        <v>129</v>
      </c>
      <c r="M4410" s="1" t="s">
        <v>47</v>
      </c>
      <c r="N4410" s="1" t="s">
        <v>131</v>
      </c>
      <c r="O4410" s="1" t="s">
        <v>115</v>
      </c>
      <c r="P4410" s="1" t="s">
        <v>199</v>
      </c>
      <c r="Q4410" s="1" t="s">
        <v>795</v>
      </c>
      <c r="R4410" s="1" t="s">
        <v>48</v>
      </c>
      <c r="S4410" s="1" t="s">
        <v>79</v>
      </c>
      <c r="T4410" s="1" t="s">
        <v>206</v>
      </c>
      <c r="U4410" s="2" t="d">
        <v>2019-05-02T16:47:59.99999974854290475</v>
      </c>
      <c r="V4410">
        <v>57</v>
      </c>
      <c r="W4410">
        <v>57</v>
      </c>
      <c r="X4410">
        <v>29</v>
      </c>
      <c r="Y4410">
        <v>24.32</v>
      </c>
      <c r="Z4410">
        <v>10</v>
      </c>
      <c r="AA4410" s="1" t="s">
        <v>65</v>
      </c>
      <c r="AB4410">
        <v>3</v>
      </c>
      <c r="AC4410">
        <v>0</v>
      </c>
      <c r="AD4410" s="1" t="s">
        <v>819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1</v>
      </c>
      <c r="AO4410" t="b">
        <v>0</v>
      </c>
      <c r="AP4410" t="b">
        <v>0</v>
      </c>
      <c r="AQ4410" t="b">
        <v>0</v>
      </c>
      <c r="AR4410" s="1" t="s">
        <v>51</v>
      </c>
      <c r="AS4410" s="1" t="s">
        <v>51</v>
      </c>
      <c r="AT4410" s="1" t="s">
        <v>51</v>
      </c>
      <c r="AU4410" s="1" t="s">
        <v>51</v>
      </c>
    </row>
    <row r="4411" spans="1:47" x14ac:dyDescent="0.25">
      <c r="A4411" s="1" t="s">
        <v>2343</v>
      </c>
      <c r="B4411">
        <v>3</v>
      </c>
      <c r="C4411" s="2" t="d">
        <v>2019-05-02T17:51:43.99999972432851825</v>
      </c>
      <c r="D4411" s="2" t="d">
        <v>2019-05-02T18:19:06.00000008940696450</v>
      </c>
      <c r="E4411">
        <v>39.825524999999999</v>
      </c>
      <c r="F4411">
        <v>-104.98286</v>
      </c>
      <c r="G4411">
        <v>39.830770000000001</v>
      </c>
      <c r="H4411">
        <v>-104.98251999999999</v>
      </c>
      <c r="I4411">
        <v>0.36299999999999999</v>
      </c>
      <c r="J4411" s="1" t="s">
        <v>733</v>
      </c>
      <c r="L4411" s="1" t="s">
        <v>195</v>
      </c>
      <c r="M4411" s="1" t="s">
        <v>47</v>
      </c>
      <c r="N4411" s="1" t="s">
        <v>131</v>
      </c>
      <c r="O4411" s="1" t="s">
        <v>147</v>
      </c>
      <c r="P4411" s="1" t="s">
        <v>199</v>
      </c>
      <c r="Q4411" s="1" t="s">
        <v>205</v>
      </c>
      <c r="R4411" s="1" t="s">
        <v>48</v>
      </c>
      <c r="S4411" s="1" t="s">
        <v>79</v>
      </c>
      <c r="T4411" s="1" t="s">
        <v>206</v>
      </c>
      <c r="U4411" s="2" t="d">
        <v>2019-05-02T17:48:00.00000016763806350</v>
      </c>
      <c r="V4411">
        <v>57</v>
      </c>
      <c r="W4411">
        <v>57</v>
      </c>
      <c r="X4411">
        <v>31</v>
      </c>
      <c r="Y4411">
        <v>24.31</v>
      </c>
      <c r="Z4411">
        <v>10</v>
      </c>
      <c r="AA4411" s="1" t="s">
        <v>8970</v>
      </c>
      <c r="AB4411">
        <v>0</v>
      </c>
      <c r="AC4411">
        <v>0</v>
      </c>
      <c r="AD4411" s="1" t="s">
        <v>819</v>
      </c>
      <c r="AE4411" t="b">
        <v>0</v>
      </c>
      <c r="AF4411" t="b">
        <v>0</v>
      </c>
      <c r="AG4411" t="b">
        <v>0</v>
      </c>
      <c r="AH4411" t="b">
        <v>0</v>
      </c>
      <c r="AI4411" t="b">
        <v>1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s="1" t="s">
        <v>51</v>
      </c>
      <c r="AS4411" s="1" t="s">
        <v>51</v>
      </c>
      <c r="AT4411" s="1" t="s">
        <v>51</v>
      </c>
      <c r="AU4411" s="1" t="s">
        <v>51</v>
      </c>
    </row>
    <row r="4412" spans="1:47" x14ac:dyDescent="0.25">
      <c r="A4412" s="1" t="s">
        <v>7851</v>
      </c>
      <c r="B4412">
        <v>4</v>
      </c>
      <c r="C4412" s="2" t="d">
        <v>2019-05-02T18:27:43.9999998500570625</v>
      </c>
      <c r="D4412" s="2" t="d">
        <v>2019-05-02T18:56:21.0000001452863216325</v>
      </c>
      <c r="E4412">
        <v>40.478769999999997</v>
      </c>
      <c r="F4412">
        <v>-104.616804</v>
      </c>
      <c r="G4412">
        <v>40.478788999999999</v>
      </c>
      <c r="H4412">
        <v>-104.62457000000001</v>
      </c>
      <c r="I4412">
        <v>0.40799999999999997</v>
      </c>
      <c r="J4412" s="1" t="s">
        <v>6657</v>
      </c>
      <c r="K4412">
        <v>23217</v>
      </c>
      <c r="L4412" s="1" t="s">
        <v>6590</v>
      </c>
      <c r="M4412" s="1" t="s">
        <v>47</v>
      </c>
      <c r="N4412" s="1" t="s">
        <v>252</v>
      </c>
      <c r="O4412" s="1" t="s">
        <v>210</v>
      </c>
      <c r="P4412" s="1" t="s">
        <v>199</v>
      </c>
      <c r="Q4412" s="1" t="s">
        <v>7848</v>
      </c>
      <c r="R4412" s="1" t="s">
        <v>48</v>
      </c>
      <c r="S4412" s="1" t="s">
        <v>79</v>
      </c>
      <c r="T4412" s="1" t="s">
        <v>254</v>
      </c>
      <c r="U4412" s="2" t="d">
        <v>2019-05-02T18:56:00.00000026542693050</v>
      </c>
      <c r="V4412">
        <v>60</v>
      </c>
      <c r="W4412">
        <v>60</v>
      </c>
      <c r="X4412">
        <v>31</v>
      </c>
      <c r="Y4412">
        <v>25.22</v>
      </c>
      <c r="Z4412">
        <v>10</v>
      </c>
      <c r="AA4412" s="1" t="s">
        <v>61</v>
      </c>
      <c r="AB4412">
        <v>7</v>
      </c>
      <c r="AC4412">
        <v>0</v>
      </c>
      <c r="AD4412" s="1" t="s">
        <v>1068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s="1" t="s">
        <v>51</v>
      </c>
      <c r="AS4412" s="1" t="s">
        <v>51</v>
      </c>
      <c r="AT4412" s="1" t="s">
        <v>51</v>
      </c>
      <c r="AU4412" s="1" t="s">
        <v>51</v>
      </c>
    </row>
    <row r="4413" spans="1:47" x14ac:dyDescent="0.25">
      <c r="A4413" s="1" t="s">
        <v>7852</v>
      </c>
      <c r="B4413">
        <v>4</v>
      </c>
      <c r="C4413" s="2" t="d">
        <v>2019-05-02T18:27:43.9999998500570625</v>
      </c>
      <c r="D4413" s="2" t="d">
        <v>2019-05-02T18:56:21.0000001452863216325</v>
      </c>
      <c r="E4413">
        <v>40.478788999999999</v>
      </c>
      <c r="F4413">
        <v>-104.62457000000001</v>
      </c>
      <c r="G4413">
        <v>40.478769999999997</v>
      </c>
      <c r="H4413">
        <v>-104.616804</v>
      </c>
      <c r="I4413">
        <v>0.40799999999999997</v>
      </c>
      <c r="J4413" s="1" t="s">
        <v>7850</v>
      </c>
      <c r="K4413">
        <v>22809</v>
      </c>
      <c r="L4413" s="1" t="s">
        <v>6590</v>
      </c>
      <c r="M4413" s="1" t="s">
        <v>47</v>
      </c>
      <c r="N4413" s="1" t="s">
        <v>252</v>
      </c>
      <c r="O4413" s="1" t="s">
        <v>210</v>
      </c>
      <c r="P4413" s="1" t="s">
        <v>199</v>
      </c>
      <c r="Q4413" s="1" t="s">
        <v>6724</v>
      </c>
      <c r="R4413" s="1" t="s">
        <v>48</v>
      </c>
      <c r="S4413" s="1" t="s">
        <v>79</v>
      </c>
      <c r="T4413" s="1" t="s">
        <v>254</v>
      </c>
      <c r="U4413" s="2" t="d">
        <v>2019-05-02T18:56:00.00000026542693050</v>
      </c>
      <c r="V4413">
        <v>60</v>
      </c>
      <c r="W4413">
        <v>60</v>
      </c>
      <c r="X4413">
        <v>31</v>
      </c>
      <c r="Y4413">
        <v>25.22</v>
      </c>
      <c r="Z4413">
        <v>10</v>
      </c>
      <c r="AA4413" s="1" t="s">
        <v>61</v>
      </c>
      <c r="AB4413">
        <v>7</v>
      </c>
      <c r="AC4413">
        <v>0</v>
      </c>
      <c r="AD4413" s="1" t="s">
        <v>1068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s="1" t="s">
        <v>51</v>
      </c>
      <c r="AS4413" s="1" t="s">
        <v>51</v>
      </c>
      <c r="AT4413" s="1" t="s">
        <v>51</v>
      </c>
      <c r="AU4413" s="1" t="s">
        <v>51</v>
      </c>
    </row>
    <row r="4414" spans="1:47" x14ac:dyDescent="0.25">
      <c r="A4414" s="1" t="s">
        <v>2544</v>
      </c>
      <c r="B4414">
        <v>3</v>
      </c>
      <c r="C4414" s="2" t="d">
        <v>2019-05-02T18:51:42.99999990966170775</v>
      </c>
      <c r="D4414" s="2" t="d">
        <v>2019-05-02T19:21:05.00000003725290075</v>
      </c>
      <c r="E4414">
        <v>39.783610000000003</v>
      </c>
      <c r="F4414">
        <v>-105.09930900000001</v>
      </c>
      <c r="G4414">
        <v>39.7836</v>
      </c>
      <c r="H4414">
        <v>-105.094655</v>
      </c>
      <c r="I4414">
        <v>0.247</v>
      </c>
      <c r="J4414" s="1" t="s">
        <v>557</v>
      </c>
      <c r="L4414" s="1" t="s">
        <v>133</v>
      </c>
      <c r="M4414" s="1" t="s">
        <v>47</v>
      </c>
      <c r="N4414" s="1" t="s">
        <v>214</v>
      </c>
      <c r="O4414" s="1" t="s">
        <v>115</v>
      </c>
      <c r="P4414" s="1" t="s">
        <v>199</v>
      </c>
      <c r="Q4414" s="1" t="s">
        <v>215</v>
      </c>
      <c r="R4414" s="1" t="s">
        <v>48</v>
      </c>
      <c r="S4414" s="1" t="s">
        <v>79</v>
      </c>
      <c r="T4414" s="1" t="s">
        <v>206</v>
      </c>
      <c r="U4414" s="2" t="d">
        <v>2019-05-02T18:55:00.00000006984918975</v>
      </c>
      <c r="V4414">
        <v>57</v>
      </c>
      <c r="W4414">
        <v>57</v>
      </c>
      <c r="X4414">
        <v>36</v>
      </c>
      <c r="Y4414">
        <v>24.32</v>
      </c>
      <c r="Z4414">
        <v>10</v>
      </c>
      <c r="AA4414" s="1" t="s">
        <v>65</v>
      </c>
      <c r="AB4414">
        <v>7</v>
      </c>
      <c r="AC4414">
        <v>0</v>
      </c>
      <c r="AD4414" s="1" t="s">
        <v>819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s="1" t="s">
        <v>51</v>
      </c>
      <c r="AS4414" s="1" t="s">
        <v>51</v>
      </c>
      <c r="AT4414" s="1" t="s">
        <v>51</v>
      </c>
      <c r="AU4414" s="1" t="s">
        <v>51</v>
      </c>
    </row>
    <row r="4415" spans="1:47" x14ac:dyDescent="0.25">
      <c r="A4415" s="1" t="s">
        <v>7853</v>
      </c>
      <c r="B4415">
        <v>4</v>
      </c>
      <c r="C4415" s="2" t="d">
        <v>2019-05-02T18:00:23.999999952502548675</v>
      </c>
      <c r="D4415" s="2" t="d">
        <v>2019-05-02T18:29:47.99999991897493800</v>
      </c>
      <c r="E4415">
        <v>40.478769999999997</v>
      </c>
      <c r="F4415">
        <v>-104.616804</v>
      </c>
      <c r="G4415">
        <v>40.478788999999999</v>
      </c>
      <c r="H4415">
        <v>-104.62457000000001</v>
      </c>
      <c r="I4415">
        <v>0.40799999999999997</v>
      </c>
      <c r="J4415" s="1" t="s">
        <v>6657</v>
      </c>
      <c r="K4415">
        <v>23217</v>
      </c>
      <c r="L4415" s="1" t="s">
        <v>6590</v>
      </c>
      <c r="M4415" s="1" t="s">
        <v>47</v>
      </c>
      <c r="N4415" s="1" t="s">
        <v>252</v>
      </c>
      <c r="O4415" s="1" t="s">
        <v>210</v>
      </c>
      <c r="P4415" s="1" t="s">
        <v>199</v>
      </c>
      <c r="Q4415" s="1" t="s">
        <v>7848</v>
      </c>
      <c r="R4415" s="1" t="s">
        <v>48</v>
      </c>
      <c r="S4415" s="1" t="s">
        <v>79</v>
      </c>
      <c r="T4415" s="1" t="s">
        <v>254</v>
      </c>
      <c r="U4415" s="2" t="d">
        <v>2019-05-02T17:55:59.99999984633177850</v>
      </c>
      <c r="V4415">
        <v>61</v>
      </c>
      <c r="W4415">
        <v>61</v>
      </c>
      <c r="X4415">
        <v>29</v>
      </c>
      <c r="Y4415">
        <v>25.22</v>
      </c>
      <c r="Z4415">
        <v>10</v>
      </c>
      <c r="AA4415" s="1" t="s">
        <v>59</v>
      </c>
      <c r="AB4415">
        <v>5</v>
      </c>
      <c r="AC4415">
        <v>0</v>
      </c>
      <c r="AD4415" s="1" t="s">
        <v>1068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s="1" t="s">
        <v>51</v>
      </c>
      <c r="AS4415" s="1" t="s">
        <v>51</v>
      </c>
      <c r="AT4415" s="1" t="s">
        <v>51</v>
      </c>
      <c r="AU4415" s="1" t="s">
        <v>51</v>
      </c>
    </row>
    <row r="4416" spans="1:47" x14ac:dyDescent="0.25">
      <c r="A4416" s="1" t="s">
        <v>7854</v>
      </c>
      <c r="B4416">
        <v>4</v>
      </c>
      <c r="C4416" s="2" t="d">
        <v>2019-05-02T18:00:23.999999952502548675</v>
      </c>
      <c r="D4416" s="2" t="d">
        <v>2019-05-02T18:29:47.99999991897493800</v>
      </c>
      <c r="E4416">
        <v>40.478788999999999</v>
      </c>
      <c r="F4416">
        <v>-104.62457000000001</v>
      </c>
      <c r="G4416">
        <v>40.478769999999997</v>
      </c>
      <c r="H4416">
        <v>-104.616804</v>
      </c>
      <c r="I4416">
        <v>0.40799999999999997</v>
      </c>
      <c r="J4416" s="1" t="s">
        <v>7850</v>
      </c>
      <c r="K4416">
        <v>22809</v>
      </c>
      <c r="L4416" s="1" t="s">
        <v>6590</v>
      </c>
      <c r="M4416" s="1" t="s">
        <v>47</v>
      </c>
      <c r="N4416" s="1" t="s">
        <v>252</v>
      </c>
      <c r="O4416" s="1" t="s">
        <v>210</v>
      </c>
      <c r="P4416" s="1" t="s">
        <v>199</v>
      </c>
      <c r="Q4416" s="1" t="s">
        <v>6724</v>
      </c>
      <c r="R4416" s="1" t="s">
        <v>48</v>
      </c>
      <c r="S4416" s="1" t="s">
        <v>79</v>
      </c>
      <c r="T4416" s="1" t="s">
        <v>254</v>
      </c>
      <c r="U4416" s="2" t="d">
        <v>2019-05-02T17:55:59.99999984633177850</v>
      </c>
      <c r="V4416">
        <v>61</v>
      </c>
      <c r="W4416">
        <v>61</v>
      </c>
      <c r="X4416">
        <v>29</v>
      </c>
      <c r="Y4416">
        <v>25.22</v>
      </c>
      <c r="Z4416">
        <v>10</v>
      </c>
      <c r="AA4416" s="1" t="s">
        <v>59</v>
      </c>
      <c r="AB4416">
        <v>5</v>
      </c>
      <c r="AC4416">
        <v>0</v>
      </c>
      <c r="AD4416" s="1" t="s">
        <v>1068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s="1" t="s">
        <v>51</v>
      </c>
      <c r="AS4416" s="1" t="s">
        <v>51</v>
      </c>
      <c r="AT4416" s="1" t="s">
        <v>51</v>
      </c>
      <c r="AU4416" s="1" t="s">
        <v>51</v>
      </c>
    </row>
    <row r="4417" spans="1:47" x14ac:dyDescent="0.25">
      <c r="A4417" s="1" t="s">
        <v>1653</v>
      </c>
      <c r="B4417">
        <v>4</v>
      </c>
      <c r="C4417" s="2" t="d">
        <v>2019-05-02T21:20:57.0000002626329675</v>
      </c>
      <c r="D4417" s="2" t="d">
        <v>2019-05-02T21:49:59.00000011548399975</v>
      </c>
      <c r="E4417">
        <v>39.431311999999998</v>
      </c>
      <c r="F4417">
        <v>-108.07337800000001</v>
      </c>
      <c r="G4417">
        <v>39.320659999999997</v>
      </c>
      <c r="H4417">
        <v>-108.21010699999999</v>
      </c>
      <c r="I4417">
        <v>10.573</v>
      </c>
      <c r="J4417" s="1" t="s">
        <v>1654</v>
      </c>
      <c r="L4417" s="1" t="s">
        <v>129</v>
      </c>
      <c r="M4417" s="1" t="s">
        <v>47</v>
      </c>
      <c r="N4417" s="1" t="s">
        <v>1538</v>
      </c>
      <c r="O4417" s="1" t="s">
        <v>188</v>
      </c>
      <c r="P4417" s="1" t="s">
        <v>199</v>
      </c>
      <c r="Q4417" s="1" t="s">
        <v>1539</v>
      </c>
      <c r="R4417" s="1" t="s">
        <v>48</v>
      </c>
      <c r="S4417" s="1" t="s">
        <v>79</v>
      </c>
      <c r="T4417" s="1" t="s">
        <v>529</v>
      </c>
      <c r="U4417" s="2" t="d">
        <v>2019-05-02T20:52:59.99999988824129100</v>
      </c>
      <c r="V4417">
        <v>50</v>
      </c>
      <c r="W4417">
        <v>50</v>
      </c>
      <c r="X4417">
        <v>36</v>
      </c>
      <c r="Y4417">
        <v>24.46</v>
      </c>
      <c r="Z4417">
        <v>10</v>
      </c>
      <c r="AA4417" s="1" t="s">
        <v>57</v>
      </c>
      <c r="AB4417">
        <v>9</v>
      </c>
      <c r="AC4417">
        <v>0</v>
      </c>
      <c r="AD4417" s="1" t="s">
        <v>1068</v>
      </c>
      <c r="AE4417" t="b">
        <v>0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s="1" t="s">
        <v>53</v>
      </c>
      <c r="AS4417" s="1" t="s">
        <v>53</v>
      </c>
      <c r="AT4417" s="1" t="s">
        <v>53</v>
      </c>
      <c r="AU4417" s="1" t="s">
        <v>51</v>
      </c>
    </row>
    <row r="4418" spans="1:47" x14ac:dyDescent="0.25">
      <c r="A4418" s="1" t="s">
        <v>7855</v>
      </c>
      <c r="B4418">
        <v>4</v>
      </c>
      <c r="C4418" s="2" t="d">
        <v>2019-05-02T18:20:33.00000031013041950</v>
      </c>
      <c r="D4418" s="2" t="d">
        <v>2019-05-02T18:49:46.9999998249113550</v>
      </c>
      <c r="E4418">
        <v>40.478788999999999</v>
      </c>
      <c r="F4418">
        <v>-104.62457000000001</v>
      </c>
      <c r="G4418">
        <v>40.478769999999997</v>
      </c>
      <c r="H4418">
        <v>-104.616804</v>
      </c>
      <c r="I4418">
        <v>0.40799999999999997</v>
      </c>
      <c r="J4418" s="1" t="s">
        <v>7856</v>
      </c>
      <c r="K4418">
        <v>22809</v>
      </c>
      <c r="L4418" s="1" t="s">
        <v>6590</v>
      </c>
      <c r="M4418" s="1" t="s">
        <v>47</v>
      </c>
      <c r="N4418" s="1" t="s">
        <v>252</v>
      </c>
      <c r="O4418" s="1" t="s">
        <v>210</v>
      </c>
      <c r="P4418" s="1" t="s">
        <v>199</v>
      </c>
      <c r="Q4418" s="1" t="s">
        <v>6724</v>
      </c>
      <c r="R4418" s="1" t="s">
        <v>48</v>
      </c>
      <c r="S4418" s="1" t="s">
        <v>79</v>
      </c>
      <c r="T4418" s="1" t="s">
        <v>254</v>
      </c>
      <c r="U4418" s="2" t="d">
        <v>2019-05-02T17:55:59.99999984633177850</v>
      </c>
      <c r="V4418">
        <v>61</v>
      </c>
      <c r="W4418">
        <v>61</v>
      </c>
      <c r="X4418">
        <v>29</v>
      </c>
      <c r="Y4418">
        <v>25.22</v>
      </c>
      <c r="Z4418">
        <v>10</v>
      </c>
      <c r="AA4418" s="1" t="s">
        <v>59</v>
      </c>
      <c r="AB4418">
        <v>5</v>
      </c>
      <c r="AC4418">
        <v>0</v>
      </c>
      <c r="AD4418" s="1" t="s">
        <v>1068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s="1" t="s">
        <v>51</v>
      </c>
      <c r="AS4418" s="1" t="s">
        <v>51</v>
      </c>
      <c r="AT4418" s="1" t="s">
        <v>51</v>
      </c>
      <c r="AU4418" s="1" t="s">
        <v>51</v>
      </c>
    </row>
    <row r="4419" spans="1:47" x14ac:dyDescent="0.25">
      <c r="A4419" s="1" t="s">
        <v>1655</v>
      </c>
      <c r="B4419">
        <v>3</v>
      </c>
      <c r="C4419" s="2" t="d">
        <v>2019-05-02T21:13:27.00000005308538475</v>
      </c>
      <c r="D4419" s="2" t="d">
        <v>2019-05-02T21:43:08.99999982677400375</v>
      </c>
      <c r="E4419">
        <v>39.856301000000002</v>
      </c>
      <c r="F4419">
        <v>-104.987278</v>
      </c>
      <c r="G4419">
        <v>39.853580000000001</v>
      </c>
      <c r="H4419">
        <v>-104.98669</v>
      </c>
      <c r="I4419">
        <v>0.191</v>
      </c>
      <c r="J4419" s="1" t="s">
        <v>518</v>
      </c>
      <c r="L4419" s="1" t="s">
        <v>1314</v>
      </c>
      <c r="M4419" s="1" t="s">
        <v>47</v>
      </c>
      <c r="N4419" s="1" t="s">
        <v>131</v>
      </c>
      <c r="O4419" s="1" t="s">
        <v>147</v>
      </c>
      <c r="P4419" s="1" t="s">
        <v>199</v>
      </c>
      <c r="Q4419" s="1" t="s">
        <v>205</v>
      </c>
      <c r="R4419" s="1" t="s">
        <v>48</v>
      </c>
      <c r="S4419" s="1" t="s">
        <v>79</v>
      </c>
      <c r="T4419" s="1" t="s">
        <v>206</v>
      </c>
      <c r="U4419" s="2" t="d">
        <v>2019-05-02T20:48:00.00000016763806350</v>
      </c>
      <c r="V4419">
        <v>50</v>
      </c>
      <c r="W4419">
        <v>50</v>
      </c>
      <c r="X4419">
        <v>37</v>
      </c>
      <c r="Y4419">
        <v>24.34</v>
      </c>
      <c r="Z4419">
        <v>10</v>
      </c>
      <c r="AA4419" s="1" t="s">
        <v>8970</v>
      </c>
      <c r="AB4419">
        <v>0</v>
      </c>
      <c r="AC4419">
        <v>0</v>
      </c>
      <c r="AD4419" s="1" t="s">
        <v>1068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s="1" t="s">
        <v>53</v>
      </c>
      <c r="AS4419" s="1" t="s">
        <v>53</v>
      </c>
      <c r="AT4419" s="1" t="s">
        <v>53</v>
      </c>
      <c r="AU4419" s="1" t="s">
        <v>51</v>
      </c>
    </row>
    <row r="4420" spans="1:47" x14ac:dyDescent="0.25">
      <c r="A4420" s="1" t="s">
        <v>1656</v>
      </c>
      <c r="B4420">
        <v>3</v>
      </c>
      <c r="C4420" s="2" t="d">
        <v>2019-05-02T21:19:26.99999996926635300</v>
      </c>
      <c r="D4420" s="2" t="d">
        <v>2019-05-02T21:49:08.99999974295497200</v>
      </c>
      <c r="E4420">
        <v>39.885438999999998</v>
      </c>
      <c r="F4420">
        <v>-104.98766999999999</v>
      </c>
      <c r="G4420">
        <v>39.882770000000001</v>
      </c>
      <c r="H4420">
        <v>-104.98768</v>
      </c>
      <c r="I4420">
        <v>0.184</v>
      </c>
      <c r="J4420" s="1" t="s">
        <v>442</v>
      </c>
      <c r="L4420" s="1" t="s">
        <v>313</v>
      </c>
      <c r="M4420" s="1" t="s">
        <v>47</v>
      </c>
      <c r="N4420" s="1" t="s">
        <v>131</v>
      </c>
      <c r="O4420" s="1" t="s">
        <v>147</v>
      </c>
      <c r="P4420" s="1" t="s">
        <v>199</v>
      </c>
      <c r="Q4420" s="1" t="s">
        <v>440</v>
      </c>
      <c r="R4420" s="1" t="s">
        <v>48</v>
      </c>
      <c r="S4420" s="1" t="s">
        <v>79</v>
      </c>
      <c r="T4420" s="1" t="s">
        <v>206</v>
      </c>
      <c r="U4420" s="2" t="d">
        <v>2019-05-02T21:46:59.99999976251274675</v>
      </c>
      <c r="V4420">
        <v>48</v>
      </c>
      <c r="W4420">
        <v>42</v>
      </c>
      <c r="X4420">
        <v>46</v>
      </c>
      <c r="Y4420">
        <v>24.36</v>
      </c>
      <c r="Z4420">
        <v>10</v>
      </c>
      <c r="AA4420" s="1" t="s">
        <v>71</v>
      </c>
      <c r="AB4420">
        <v>16</v>
      </c>
      <c r="AC4420">
        <v>0</v>
      </c>
      <c r="AD4420" s="1" t="s">
        <v>1068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s="1" t="s">
        <v>53</v>
      </c>
      <c r="AS4420" s="1" t="s">
        <v>53</v>
      </c>
      <c r="AT4420" s="1" t="s">
        <v>53</v>
      </c>
      <c r="AU4420" s="1" t="s">
        <v>51</v>
      </c>
    </row>
    <row r="4421" spans="1:47" x14ac:dyDescent="0.25">
      <c r="A4421" s="1" t="s">
        <v>1657</v>
      </c>
      <c r="B4421">
        <v>3</v>
      </c>
      <c r="C4421" s="2" t="d">
        <v>2019-05-02T21:29:12.0000003045424800</v>
      </c>
      <c r="D4421" s="2" t="d">
        <v>2019-05-02T21:59:08.99999981280416175</v>
      </c>
      <c r="E4421">
        <v>39.900221000000002</v>
      </c>
      <c r="F4421">
        <v>-104.988178</v>
      </c>
      <c r="G4421">
        <v>39.897492</v>
      </c>
      <c r="H4421">
        <v>-104.987711</v>
      </c>
      <c r="I4421">
        <v>0.19</v>
      </c>
      <c r="J4421" s="1" t="s">
        <v>442</v>
      </c>
      <c r="L4421" s="1" t="s">
        <v>196</v>
      </c>
      <c r="M4421" s="1" t="s">
        <v>47</v>
      </c>
      <c r="N4421" s="1" t="s">
        <v>131</v>
      </c>
      <c r="O4421" s="1" t="s">
        <v>147</v>
      </c>
      <c r="P4421" s="1" t="s">
        <v>199</v>
      </c>
      <c r="Q4421" s="1" t="s">
        <v>440</v>
      </c>
      <c r="R4421" s="1" t="s">
        <v>48</v>
      </c>
      <c r="S4421" s="1" t="s">
        <v>79</v>
      </c>
      <c r="T4421" s="1" t="s">
        <v>206</v>
      </c>
      <c r="U4421" s="2" t="d">
        <v>2019-05-02T21:46:59.99999976251274675</v>
      </c>
      <c r="V4421">
        <v>48</v>
      </c>
      <c r="W4421">
        <v>42</v>
      </c>
      <c r="X4421">
        <v>46</v>
      </c>
      <c r="Y4421">
        <v>24.36</v>
      </c>
      <c r="Z4421">
        <v>10</v>
      </c>
      <c r="AA4421" s="1" t="s">
        <v>71</v>
      </c>
      <c r="AB4421">
        <v>16</v>
      </c>
      <c r="AC4421">
        <v>0</v>
      </c>
      <c r="AD4421" s="1" t="s">
        <v>1068</v>
      </c>
      <c r="AE4421" t="b">
        <v>0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s="1" t="s">
        <v>53</v>
      </c>
      <c r="AS4421" s="1" t="s">
        <v>53</v>
      </c>
      <c r="AT4421" s="1" t="s">
        <v>53</v>
      </c>
      <c r="AU4421" s="1" t="s">
        <v>51</v>
      </c>
    </row>
    <row r="4422" spans="1:47" x14ac:dyDescent="0.25">
      <c r="A4422" s="1" t="s">
        <v>1595</v>
      </c>
      <c r="B4422">
        <v>3</v>
      </c>
      <c r="C4422" s="2" t="d">
        <v>2019-05-02T21:45:41.999999759718775650</v>
      </c>
      <c r="D4422" s="2" t="d">
        <v>2019-05-02T22:15:08.99999979883432650</v>
      </c>
      <c r="E4422">
        <v>39.844169000000001</v>
      </c>
      <c r="F4422">
        <v>-104.98466999999999</v>
      </c>
      <c r="G4422">
        <v>39.839744000000003</v>
      </c>
      <c r="H4422">
        <v>-104.98390000000001</v>
      </c>
      <c r="I4422">
        <v>0.308</v>
      </c>
      <c r="J4422" s="1" t="s">
        <v>690</v>
      </c>
      <c r="L4422" s="1" t="s">
        <v>173</v>
      </c>
      <c r="M4422" s="1" t="s">
        <v>47</v>
      </c>
      <c r="N4422" s="1" t="s">
        <v>131</v>
      </c>
      <c r="O4422" s="1" t="s">
        <v>147</v>
      </c>
      <c r="P4422" s="1" t="s">
        <v>199</v>
      </c>
      <c r="Q4422" s="1" t="s">
        <v>205</v>
      </c>
      <c r="R4422" s="1" t="s">
        <v>48</v>
      </c>
      <c r="S4422" s="1" t="s">
        <v>79</v>
      </c>
      <c r="T4422" s="1" t="s">
        <v>206</v>
      </c>
      <c r="U4422" s="2" t="d">
        <v>2019-05-02T21:46:59.99999976251274675</v>
      </c>
      <c r="V4422">
        <v>48</v>
      </c>
      <c r="W4422">
        <v>42</v>
      </c>
      <c r="X4422">
        <v>46</v>
      </c>
      <c r="Y4422">
        <v>24.36</v>
      </c>
      <c r="Z4422">
        <v>10</v>
      </c>
      <c r="AA4422" s="1" t="s">
        <v>71</v>
      </c>
      <c r="AB4422">
        <v>16</v>
      </c>
      <c r="AC4422">
        <v>0</v>
      </c>
      <c r="AD4422" s="1" t="s">
        <v>1068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s="1" t="s">
        <v>53</v>
      </c>
      <c r="AS4422" s="1" t="s">
        <v>53</v>
      </c>
      <c r="AT4422" s="1" t="s">
        <v>53</v>
      </c>
      <c r="AU4422" s="1" t="s">
        <v>53</v>
      </c>
    </row>
    <row r="4423" spans="1:47" x14ac:dyDescent="0.25">
      <c r="A4423" s="1" t="s">
        <v>2172</v>
      </c>
      <c r="B4423">
        <v>3</v>
      </c>
      <c r="C4423" s="2" t="d">
        <v>2019-06-02T01:18:59.999999734573066125</v>
      </c>
      <c r="D4423" s="2" t="d">
        <v>2019-06-02T01:48:23.99999970104545275</v>
      </c>
      <c r="E4423">
        <v>39.712048000000003</v>
      </c>
      <c r="F4423">
        <v>-104.999689</v>
      </c>
      <c r="G4423">
        <v>39.711370000000002</v>
      </c>
      <c r="H4423">
        <v>-104.99929</v>
      </c>
      <c r="I4423">
        <v>5.0999999999999997E-2</v>
      </c>
      <c r="J4423" s="1" t="s">
        <v>486</v>
      </c>
      <c r="L4423" s="1" t="s">
        <v>196</v>
      </c>
      <c r="M4423" s="1" t="s">
        <v>47</v>
      </c>
      <c r="N4423" s="1" t="s">
        <v>131</v>
      </c>
      <c r="O4423" s="1" t="s">
        <v>131</v>
      </c>
      <c r="P4423" s="1" t="s">
        <v>199</v>
      </c>
      <c r="Q4423" s="1" t="s">
        <v>361</v>
      </c>
      <c r="R4423" s="1" t="s">
        <v>48</v>
      </c>
      <c r="S4423" s="1" t="s">
        <v>79</v>
      </c>
      <c r="T4423" s="1" t="s">
        <v>201</v>
      </c>
      <c r="U4423" s="2" t="d">
        <v>2019-06-02T00:53:00.00000030733644975</v>
      </c>
      <c r="V4423">
        <v>58</v>
      </c>
      <c r="W4423">
        <v>58</v>
      </c>
      <c r="X4423">
        <v>70</v>
      </c>
      <c r="Y4423">
        <v>24.26</v>
      </c>
      <c r="Z4423">
        <v>10</v>
      </c>
      <c r="AA4423" s="1" t="s">
        <v>68</v>
      </c>
      <c r="AB4423">
        <v>15</v>
      </c>
      <c r="AC4423">
        <v>0</v>
      </c>
      <c r="AD4423" s="1" t="s">
        <v>819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s="1" t="s">
        <v>53</v>
      </c>
      <c r="AS4423" s="1" t="s">
        <v>53</v>
      </c>
      <c r="AT4423" s="1" t="s">
        <v>53</v>
      </c>
      <c r="AU4423" s="1" t="s">
        <v>53</v>
      </c>
    </row>
    <row r="4424" spans="1:47" x14ac:dyDescent="0.25">
      <c r="A4424" s="1" t="s">
        <v>1596</v>
      </c>
      <c r="B4424">
        <v>3</v>
      </c>
      <c r="C4424" s="2" t="d">
        <v>2019-06-02T03:07:00.00000011175870900</v>
      </c>
      <c r="D4424" s="2" t="d">
        <v>2019-06-02T03:36:22.99999984446912975</v>
      </c>
      <c r="E4424">
        <v>39.853763000000001</v>
      </c>
      <c r="F4424">
        <v>-104.98651099999999</v>
      </c>
      <c r="G4424">
        <v>39.856152999999999</v>
      </c>
      <c r="H4424">
        <v>-104.987038</v>
      </c>
      <c r="I4424">
        <v>0.16700000000000001</v>
      </c>
      <c r="J4424" s="1" t="s">
        <v>821</v>
      </c>
      <c r="L4424" s="1" t="s">
        <v>195</v>
      </c>
      <c r="M4424" s="1" t="s">
        <v>47</v>
      </c>
      <c r="N4424" s="1" t="s">
        <v>131</v>
      </c>
      <c r="O4424" s="1" t="s">
        <v>147</v>
      </c>
      <c r="P4424" s="1" t="s">
        <v>199</v>
      </c>
      <c r="Q4424" s="1" t="s">
        <v>205</v>
      </c>
      <c r="R4424" s="1" t="s">
        <v>48</v>
      </c>
      <c r="S4424" s="1" t="s">
        <v>79</v>
      </c>
      <c r="T4424" s="1" t="s">
        <v>206</v>
      </c>
      <c r="U4424" s="2" t="d">
        <v>2019-06-02T03:11:59.99999983236193650</v>
      </c>
      <c r="V4424">
        <v>54</v>
      </c>
      <c r="W4424">
        <v>54</v>
      </c>
      <c r="X4424">
        <v>88</v>
      </c>
      <c r="Y4424">
        <v>24.44</v>
      </c>
      <c r="Z4424">
        <v>10</v>
      </c>
      <c r="AA4424" s="1" t="s">
        <v>67</v>
      </c>
      <c r="AB4424">
        <v>3</v>
      </c>
      <c r="AC4424">
        <v>0</v>
      </c>
      <c r="AD4424" s="1" t="s">
        <v>1068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s="1" t="s">
        <v>53</v>
      </c>
      <c r="AS4424" s="1" t="s">
        <v>53</v>
      </c>
      <c r="AT4424" s="1" t="s">
        <v>53</v>
      </c>
      <c r="AU4424" s="1" t="s">
        <v>53</v>
      </c>
    </row>
    <row r="4425" spans="1:47" x14ac:dyDescent="0.25">
      <c r="A4425" s="1" t="s">
        <v>1597</v>
      </c>
      <c r="B4425">
        <v>3</v>
      </c>
      <c r="C4425" s="2" t="d">
        <v>2019-06-02T03:24:59.99999986030161375</v>
      </c>
      <c r="D4425" s="2" t="d">
        <v>2019-06-02T03:54:23.00000022165477600</v>
      </c>
      <c r="E4425">
        <v>39.410527000000002</v>
      </c>
      <c r="F4425">
        <v>-104.866748</v>
      </c>
      <c r="G4425">
        <v>39.40934</v>
      </c>
      <c r="H4425">
        <v>-104.86601</v>
      </c>
      <c r="I4425">
        <v>9.0999999999999998E-2</v>
      </c>
      <c r="J4425" s="1" t="s">
        <v>577</v>
      </c>
      <c r="L4425" s="1" t="s">
        <v>327</v>
      </c>
      <c r="M4425" s="1" t="s">
        <v>47</v>
      </c>
      <c r="N4425" s="1" t="s">
        <v>192</v>
      </c>
      <c r="O4425" s="1" t="s">
        <v>121</v>
      </c>
      <c r="P4425" s="1" t="s">
        <v>199</v>
      </c>
      <c r="Q4425" s="1" t="s">
        <v>334</v>
      </c>
      <c r="R4425" s="1" t="s">
        <v>48</v>
      </c>
      <c r="S4425" s="1" t="s">
        <v>79</v>
      </c>
      <c r="T4425" s="1" t="s">
        <v>224</v>
      </c>
      <c r="U4425" s="2" t="d">
        <v>2019-06-02T03:30:00.00000020954757600</v>
      </c>
      <c r="V4425">
        <v>46</v>
      </c>
      <c r="W4425">
        <v>41</v>
      </c>
      <c r="X4425">
        <v>93</v>
      </c>
      <c r="Y4425">
        <v>23.25</v>
      </c>
      <c r="Z4425">
        <v>10</v>
      </c>
      <c r="AA4425" s="1" t="s">
        <v>66</v>
      </c>
      <c r="AB4425">
        <v>13</v>
      </c>
      <c r="AC4425">
        <v>0</v>
      </c>
      <c r="AD4425" s="1" t="s">
        <v>1068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s="1" t="s">
        <v>53</v>
      </c>
      <c r="AS4425" s="1" t="s">
        <v>53</v>
      </c>
      <c r="AT4425" s="1" t="s">
        <v>53</v>
      </c>
      <c r="AU4425" s="1" t="s">
        <v>53</v>
      </c>
    </row>
    <row r="4426" spans="1:47" x14ac:dyDescent="0.25">
      <c r="A4426" s="1" t="s">
        <v>5498</v>
      </c>
      <c r="B4426">
        <v>3</v>
      </c>
      <c r="C4426" s="2" t="d">
        <v>2019-06-02T11:48:54.999999823048710975</v>
      </c>
      <c r="D4426" s="2" t="d">
        <v>2019-06-02T12:16:55.00000027008354900</v>
      </c>
      <c r="E4426">
        <v>39.709069999999997</v>
      </c>
      <c r="F4426">
        <v>-105.28753399999999</v>
      </c>
      <c r="G4426">
        <v>39.709046999999998</v>
      </c>
      <c r="H4426">
        <v>-105.28700499999999</v>
      </c>
      <c r="I4426">
        <v>2.8000000000000001E-2</v>
      </c>
      <c r="J4426" s="1" t="s">
        <v>892</v>
      </c>
      <c r="L4426" s="1" t="s">
        <v>133</v>
      </c>
      <c r="M4426" s="1" t="s">
        <v>47</v>
      </c>
      <c r="N4426" s="1" t="s">
        <v>270</v>
      </c>
      <c r="O4426" s="1" t="s">
        <v>115</v>
      </c>
      <c r="P4426" s="1" t="s">
        <v>199</v>
      </c>
      <c r="Q4426" s="1" t="s">
        <v>271</v>
      </c>
      <c r="R4426" s="1" t="s">
        <v>48</v>
      </c>
      <c r="S4426" s="1" t="s">
        <v>79</v>
      </c>
      <c r="T4426" s="1" t="s">
        <v>206</v>
      </c>
      <c r="U4426" s="2" t="d">
        <v>2019-06-02T11:45:00.00000020954757600</v>
      </c>
      <c r="V4426">
        <v>70</v>
      </c>
      <c r="W4426">
        <v>70</v>
      </c>
      <c r="X4426">
        <v>46</v>
      </c>
      <c r="Y4426">
        <v>24.38</v>
      </c>
      <c r="Z4426">
        <v>30</v>
      </c>
      <c r="AA4426" s="1" t="s">
        <v>71</v>
      </c>
      <c r="AB4426">
        <v>7</v>
      </c>
      <c r="AC4426">
        <v>0</v>
      </c>
      <c r="AD4426" s="1" t="s">
        <v>1068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s="1" t="s">
        <v>51</v>
      </c>
      <c r="AS4426" s="1" t="s">
        <v>51</v>
      </c>
      <c r="AT4426" s="1" t="s">
        <v>51</v>
      </c>
      <c r="AU4426" s="1" t="s">
        <v>51</v>
      </c>
    </row>
    <row r="4427" spans="1:47" x14ac:dyDescent="0.25">
      <c r="A4427" s="1" t="s">
        <v>3696</v>
      </c>
      <c r="B4427">
        <v>3</v>
      </c>
      <c r="C4427" s="2" t="d">
        <v>2019-06-02T12:47:23.99999971501529475</v>
      </c>
      <c r="D4427" s="2" t="d">
        <v>2019-06-02T13:14:55.00000029802322625</v>
      </c>
      <c r="E4427">
        <v>37.992400000000004</v>
      </c>
      <c r="F4427">
        <v>-104.76495</v>
      </c>
      <c r="G4427">
        <v>37.985489000000001</v>
      </c>
      <c r="H4427">
        <v>-104.772491</v>
      </c>
      <c r="I4427">
        <v>0.63</v>
      </c>
      <c r="J4427" s="1" t="s">
        <v>1252</v>
      </c>
      <c r="L4427" s="1" t="s">
        <v>196</v>
      </c>
      <c r="M4427" s="1" t="s">
        <v>47</v>
      </c>
      <c r="N4427" s="1" t="s">
        <v>412</v>
      </c>
      <c r="O4427" s="1" t="s">
        <v>412</v>
      </c>
      <c r="P4427" s="1" t="s">
        <v>199</v>
      </c>
      <c r="Q4427" s="1" t="s">
        <v>512</v>
      </c>
      <c r="R4427" s="1" t="s">
        <v>48</v>
      </c>
      <c r="S4427" s="1" t="s">
        <v>79</v>
      </c>
      <c r="T4427" s="1" t="s">
        <v>414</v>
      </c>
      <c r="U4427" s="2" t="d">
        <v>2019-06-02T12:53:00.00000030733644975</v>
      </c>
      <c r="V4427">
        <v>78</v>
      </c>
      <c r="W4427">
        <v>78</v>
      </c>
      <c r="X4427">
        <v>40</v>
      </c>
      <c r="Y4427">
        <v>25.2</v>
      </c>
      <c r="Z4427">
        <v>10</v>
      </c>
      <c r="AA4427" s="1" t="s">
        <v>63</v>
      </c>
      <c r="AB4427">
        <v>13</v>
      </c>
      <c r="AC4427">
        <v>0</v>
      </c>
      <c r="AD4427" s="1" t="s">
        <v>50</v>
      </c>
      <c r="AE4427" t="b">
        <v>0</v>
      </c>
      <c r="AF4427" t="b">
        <v>0</v>
      </c>
      <c r="AG4427" t="b">
        <v>0</v>
      </c>
      <c r="AH4427" t="b">
        <v>0</v>
      </c>
      <c r="AI4427" t="b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s="1" t="s">
        <v>51</v>
      </c>
      <c r="AS4427" s="1" t="s">
        <v>51</v>
      </c>
      <c r="AT4427" s="1" t="s">
        <v>51</v>
      </c>
      <c r="AU4427" s="1" t="s">
        <v>51</v>
      </c>
    </row>
    <row r="4428" spans="1:47" x14ac:dyDescent="0.25">
      <c r="A4428" s="1" t="s">
        <v>3697</v>
      </c>
      <c r="B4428">
        <v>3</v>
      </c>
      <c r="C4428" s="2" t="d">
        <v>2019-06-02T12:06:55.0000002002343525</v>
      </c>
      <c r="D4428" s="2" t="d">
        <v>2019-06-02T12:30:41.99999996926635300</v>
      </c>
      <c r="E4428">
        <v>39.630034999999999</v>
      </c>
      <c r="F4428">
        <v>-104.905278</v>
      </c>
      <c r="G4428">
        <v>39.628911000000002</v>
      </c>
      <c r="H4428">
        <v>-104.904681</v>
      </c>
      <c r="I4428">
        <v>8.4000000000000005E-2</v>
      </c>
      <c r="J4428" s="1" t="s">
        <v>221</v>
      </c>
      <c r="L4428" s="1" t="s">
        <v>196</v>
      </c>
      <c r="M4428" s="1" t="s">
        <v>47</v>
      </c>
      <c r="N4428" s="1" t="s">
        <v>131</v>
      </c>
      <c r="O4428" s="1" t="s">
        <v>131</v>
      </c>
      <c r="P4428" s="1" t="s">
        <v>199</v>
      </c>
      <c r="Q4428" s="1" t="s">
        <v>415</v>
      </c>
      <c r="R4428" s="1" t="s">
        <v>48</v>
      </c>
      <c r="S4428" s="1" t="s">
        <v>79</v>
      </c>
      <c r="T4428" s="1" t="s">
        <v>201</v>
      </c>
      <c r="U4428" s="2" t="d">
        <v>2019-06-02T11:52:59.99999988824129100</v>
      </c>
      <c r="V4428">
        <v>80</v>
      </c>
      <c r="W4428">
        <v>80</v>
      </c>
      <c r="X4428">
        <v>28</v>
      </c>
      <c r="Y4428">
        <v>24.15</v>
      </c>
      <c r="Z4428">
        <v>10</v>
      </c>
      <c r="AA4428" s="1" t="s">
        <v>66</v>
      </c>
      <c r="AB4428">
        <v>10</v>
      </c>
      <c r="AC4428">
        <v>0</v>
      </c>
      <c r="AD4428" s="1" t="s">
        <v>50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s="1" t="s">
        <v>51</v>
      </c>
      <c r="AS4428" s="1" t="s">
        <v>51</v>
      </c>
      <c r="AT4428" s="1" t="s">
        <v>51</v>
      </c>
      <c r="AU4428" s="1" t="s">
        <v>51</v>
      </c>
    </row>
    <row r="4429" spans="1:47" x14ac:dyDescent="0.25">
      <c r="A4429" s="1" t="s">
        <v>9542</v>
      </c>
      <c r="B4429">
        <v>2</v>
      </c>
      <c r="C4429" s="2" t="d">
        <v>2019-06-02T12:03:55.00000024214387175</v>
      </c>
      <c r="D4429" s="2" t="d">
        <v>2019-06-02T12:33:32.99999970942735525</v>
      </c>
      <c r="E4429">
        <v>39.63541</v>
      </c>
      <c r="F4429">
        <v>-104.90133</v>
      </c>
      <c r="G4429">
        <v>39.63541</v>
      </c>
      <c r="H4429">
        <v>-104.90282000000001</v>
      </c>
      <c r="I4429">
        <v>7.9000000000000001E-2</v>
      </c>
      <c r="J4429" s="1" t="s">
        <v>1547</v>
      </c>
      <c r="L4429" s="1" t="s">
        <v>404</v>
      </c>
      <c r="M4429" s="1" t="s">
        <v>47</v>
      </c>
      <c r="N4429" s="1" t="s">
        <v>131</v>
      </c>
      <c r="O4429" s="1" t="s">
        <v>131</v>
      </c>
      <c r="P4429" s="1" t="s">
        <v>199</v>
      </c>
      <c r="Q4429" s="1" t="s">
        <v>415</v>
      </c>
      <c r="R4429" s="1" t="s">
        <v>48</v>
      </c>
      <c r="S4429" s="1" t="s">
        <v>79</v>
      </c>
      <c r="T4429" s="1" t="s">
        <v>201</v>
      </c>
      <c r="U4429" s="2" t="d">
        <v>2019-06-02T11:52:59.99999988824129100</v>
      </c>
      <c r="V4429">
        <v>80</v>
      </c>
      <c r="W4429">
        <v>80</v>
      </c>
      <c r="X4429">
        <v>28</v>
      </c>
      <c r="Y4429">
        <v>24.15</v>
      </c>
      <c r="Z4429">
        <v>10</v>
      </c>
      <c r="AA4429" s="1" t="s">
        <v>66</v>
      </c>
      <c r="AB4429">
        <v>10</v>
      </c>
      <c r="AC4429">
        <v>0</v>
      </c>
      <c r="AD4429" s="1" t="s">
        <v>50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s="1" t="s">
        <v>51</v>
      </c>
      <c r="AS4429" s="1" t="s">
        <v>51</v>
      </c>
      <c r="AT4429" s="1" t="s">
        <v>51</v>
      </c>
      <c r="AU4429" s="1" t="s">
        <v>51</v>
      </c>
    </row>
    <row r="4430" spans="1:47" x14ac:dyDescent="0.25">
      <c r="A4430" s="1" t="s">
        <v>2545</v>
      </c>
      <c r="B4430">
        <v>3</v>
      </c>
      <c r="C4430" s="2" t="d">
        <v>2019-06-02T12:29:23.9999999664723900</v>
      </c>
      <c r="D4430" s="2" t="d">
        <v>2019-06-02T12:58:41.00000018253922650</v>
      </c>
      <c r="E4430">
        <v>39.067182000000003</v>
      </c>
      <c r="F4430">
        <v>-104.856601</v>
      </c>
      <c r="G4430">
        <v>39.084677999999997</v>
      </c>
      <c r="H4430">
        <v>-104.860769</v>
      </c>
      <c r="I4430">
        <v>1.2290000000000001</v>
      </c>
      <c r="J4430" s="1" t="s">
        <v>471</v>
      </c>
      <c r="L4430" s="1" t="s">
        <v>266</v>
      </c>
      <c r="M4430" s="1" t="s">
        <v>47</v>
      </c>
      <c r="N4430" s="1" t="s">
        <v>448</v>
      </c>
      <c r="O4430" s="1" t="s">
        <v>194</v>
      </c>
      <c r="P4430" s="1" t="s">
        <v>199</v>
      </c>
      <c r="Q4430" s="1" t="s">
        <v>449</v>
      </c>
      <c r="R4430" s="1" t="s">
        <v>48</v>
      </c>
      <c r="S4430" s="1" t="s">
        <v>79</v>
      </c>
      <c r="T4430" s="1" t="s">
        <v>235</v>
      </c>
      <c r="U4430" s="2" t="d">
        <v>2019-06-02T12:58:00.00000002793967725</v>
      </c>
      <c r="V4430">
        <v>72</v>
      </c>
      <c r="W4430">
        <v>72</v>
      </c>
      <c r="X4430">
        <v>38</v>
      </c>
      <c r="Y4430">
        <v>23.57</v>
      </c>
      <c r="Z4430">
        <v>10</v>
      </c>
      <c r="AA4430" s="1" t="s">
        <v>66</v>
      </c>
      <c r="AB4430">
        <v>14</v>
      </c>
      <c r="AC4430">
        <v>0</v>
      </c>
      <c r="AD4430" s="1" t="s">
        <v>819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s="1" t="s">
        <v>51</v>
      </c>
      <c r="AS4430" s="1" t="s">
        <v>51</v>
      </c>
      <c r="AT4430" s="1" t="s">
        <v>51</v>
      </c>
      <c r="AU4430" s="1" t="s">
        <v>51</v>
      </c>
    </row>
    <row r="4431" spans="1:47" x14ac:dyDescent="0.25">
      <c r="A4431" s="1" t="s">
        <v>1384</v>
      </c>
      <c r="B4431">
        <v>3</v>
      </c>
      <c r="C4431" s="2" t="d">
        <v>2019-06-02T12:39:09.99999990686774475</v>
      </c>
      <c r="D4431" s="2" t="d">
        <v>2019-06-02T13:00:42.99999978393316350</v>
      </c>
      <c r="E4431">
        <v>39.695722000000004</v>
      </c>
      <c r="F4431">
        <v>-105.76141800000001</v>
      </c>
      <c r="G4431">
        <v>39.696511000000001</v>
      </c>
      <c r="H4431">
        <v>-105.752674</v>
      </c>
      <c r="I4431">
        <v>0.46800000000000003</v>
      </c>
      <c r="J4431" s="1" t="s">
        <v>597</v>
      </c>
      <c r="L4431" s="1" t="s">
        <v>133</v>
      </c>
      <c r="M4431" s="1" t="s">
        <v>47</v>
      </c>
      <c r="N4431" s="1" t="s">
        <v>337</v>
      </c>
      <c r="O4431" s="1" t="s">
        <v>338</v>
      </c>
      <c r="P4431" s="1" t="s">
        <v>199</v>
      </c>
      <c r="Q4431" s="1" t="s">
        <v>339</v>
      </c>
      <c r="R4431" s="1" t="s">
        <v>48</v>
      </c>
      <c r="S4431" s="1" t="s">
        <v>79</v>
      </c>
      <c r="T4431" s="1" t="s">
        <v>340</v>
      </c>
      <c r="U4431" s="2" t="d">
        <v>2019-06-02T12:53:00.00000030733644975</v>
      </c>
      <c r="V4431">
        <v>57</v>
      </c>
      <c r="W4431">
        <v>57</v>
      </c>
      <c r="X4431">
        <v>37</v>
      </c>
      <c r="Y4431">
        <v>20.87</v>
      </c>
      <c r="Z4431">
        <v>10</v>
      </c>
      <c r="AA4431" s="1" t="s">
        <v>66</v>
      </c>
      <c r="AB4431">
        <v>24</v>
      </c>
      <c r="AC4431">
        <v>0</v>
      </c>
      <c r="AD4431" s="1" t="s">
        <v>1223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s="1" t="s">
        <v>51</v>
      </c>
      <c r="AS4431" s="1" t="s">
        <v>51</v>
      </c>
      <c r="AT4431" s="1" t="s">
        <v>51</v>
      </c>
      <c r="AU4431" s="1" t="s">
        <v>51</v>
      </c>
    </row>
    <row r="4432" spans="1:47" x14ac:dyDescent="0.25">
      <c r="A4432" s="1" t="s">
        <v>2546</v>
      </c>
      <c r="B4432">
        <v>3</v>
      </c>
      <c r="C4432" s="2" t="d">
        <v>2019-06-02T13:05:24.00000009220093425</v>
      </c>
      <c r="D4432" s="2" t="d">
        <v>2019-06-02T13:34:49.99999989755451450</v>
      </c>
      <c r="E4432">
        <v>39.070151000000003</v>
      </c>
      <c r="F4432">
        <v>-104.857303</v>
      </c>
      <c r="G4432">
        <v>39.088605000000001</v>
      </c>
      <c r="H4432">
        <v>-104.861699</v>
      </c>
      <c r="I4432">
        <v>1.2969999999999999</v>
      </c>
      <c r="J4432" s="1" t="s">
        <v>471</v>
      </c>
      <c r="L4432" s="1" t="s">
        <v>195</v>
      </c>
      <c r="M4432" s="1" t="s">
        <v>47</v>
      </c>
      <c r="N4432" s="1" t="s">
        <v>448</v>
      </c>
      <c r="O4432" s="1" t="s">
        <v>194</v>
      </c>
      <c r="P4432" s="1" t="s">
        <v>199</v>
      </c>
      <c r="Q4432" s="1" t="s">
        <v>449</v>
      </c>
      <c r="R4432" s="1" t="s">
        <v>48</v>
      </c>
      <c r="S4432" s="1" t="s">
        <v>79</v>
      </c>
      <c r="T4432" s="1" t="s">
        <v>235</v>
      </c>
      <c r="U4432" s="2" t="d">
        <v>2019-06-02T12:58:00.00000002793967725</v>
      </c>
      <c r="V4432">
        <v>72</v>
      </c>
      <c r="W4432">
        <v>72</v>
      </c>
      <c r="X4432">
        <v>38</v>
      </c>
      <c r="Y4432">
        <v>23.57</v>
      </c>
      <c r="Z4432">
        <v>10</v>
      </c>
      <c r="AA4432" s="1" t="s">
        <v>66</v>
      </c>
      <c r="AB4432">
        <v>14</v>
      </c>
      <c r="AC4432">
        <v>0</v>
      </c>
      <c r="AD4432" s="1" t="s">
        <v>819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s="1" t="s">
        <v>51</v>
      </c>
      <c r="AS4432" s="1" t="s">
        <v>51</v>
      </c>
      <c r="AT4432" s="1" t="s">
        <v>51</v>
      </c>
      <c r="AU4432" s="1" t="s">
        <v>51</v>
      </c>
    </row>
    <row r="4433" spans="1:47" x14ac:dyDescent="0.25">
      <c r="A4433" s="1" t="s">
        <v>1385</v>
      </c>
      <c r="B4433">
        <v>3</v>
      </c>
      <c r="C4433" s="2" t="d">
        <v>2019-06-02T13:11:24.0000000083819025</v>
      </c>
      <c r="D4433" s="2" t="d">
        <v>2019-06-02T13:40:41.00000022444873900</v>
      </c>
      <c r="E4433">
        <v>39.885438999999998</v>
      </c>
      <c r="F4433">
        <v>-104.98766999999999</v>
      </c>
      <c r="G4433">
        <v>39.882770000000001</v>
      </c>
      <c r="H4433">
        <v>-104.98768</v>
      </c>
      <c r="I4433">
        <v>0.184</v>
      </c>
      <c r="J4433" s="1" t="s">
        <v>442</v>
      </c>
      <c r="L4433" s="1" t="s">
        <v>313</v>
      </c>
      <c r="M4433" s="1" t="s">
        <v>47</v>
      </c>
      <c r="N4433" s="1" t="s">
        <v>131</v>
      </c>
      <c r="O4433" s="1" t="s">
        <v>147</v>
      </c>
      <c r="P4433" s="1" t="s">
        <v>199</v>
      </c>
      <c r="Q4433" s="1" t="s">
        <v>440</v>
      </c>
      <c r="R4433" s="1" t="s">
        <v>48</v>
      </c>
      <c r="S4433" s="1" t="s">
        <v>79</v>
      </c>
      <c r="T4433" s="1" t="s">
        <v>206</v>
      </c>
      <c r="U4433" s="2" t="d">
        <v>2019-06-02T13:25:00.0000002793967725</v>
      </c>
      <c r="V4433">
        <v>73</v>
      </c>
      <c r="W4433">
        <v>73</v>
      </c>
      <c r="X4433">
        <v>44</v>
      </c>
      <c r="Y4433">
        <v>24.36</v>
      </c>
      <c r="Z4433">
        <v>10</v>
      </c>
      <c r="AA4433" s="1" t="s">
        <v>56</v>
      </c>
      <c r="AB4433">
        <v>15</v>
      </c>
      <c r="AC4433">
        <v>0</v>
      </c>
      <c r="AD4433" s="1" t="s">
        <v>1246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s="1" t="s">
        <v>51</v>
      </c>
      <c r="AS4433" s="1" t="s">
        <v>51</v>
      </c>
      <c r="AT4433" s="1" t="s">
        <v>51</v>
      </c>
      <c r="AU4433" s="1" t="s">
        <v>51</v>
      </c>
    </row>
    <row r="4434" spans="1:47" x14ac:dyDescent="0.25">
      <c r="A4434" s="1" t="s">
        <v>1386</v>
      </c>
      <c r="B4434">
        <v>3</v>
      </c>
      <c r="C4434" s="2" t="d">
        <v>2019-06-02T13:15:10.00000003259628900</v>
      </c>
      <c r="D4434" s="2" t="d">
        <v>2019-06-02T13:44:27.99999985378235325</v>
      </c>
      <c r="E4434">
        <v>39.852139999999999</v>
      </c>
      <c r="F4434">
        <v>-104.98638</v>
      </c>
      <c r="G4434">
        <v>39.845269999999999</v>
      </c>
      <c r="H4434">
        <v>-104.98492</v>
      </c>
      <c r="I4434">
        <v>0.48099999999999998</v>
      </c>
      <c r="J4434" s="1" t="s">
        <v>518</v>
      </c>
      <c r="L4434" s="1" t="s">
        <v>173</v>
      </c>
      <c r="M4434" s="1" t="s">
        <v>47</v>
      </c>
      <c r="N4434" s="1" t="s">
        <v>131</v>
      </c>
      <c r="O4434" s="1" t="s">
        <v>147</v>
      </c>
      <c r="P4434" s="1" t="s">
        <v>199</v>
      </c>
      <c r="Q4434" s="1" t="s">
        <v>205</v>
      </c>
      <c r="R4434" s="1" t="s">
        <v>48</v>
      </c>
      <c r="S4434" s="1" t="s">
        <v>79</v>
      </c>
      <c r="T4434" s="1" t="s">
        <v>206</v>
      </c>
      <c r="U4434" s="2" t="d">
        <v>2019-06-02T13:25:00.0000002793967725</v>
      </c>
      <c r="V4434">
        <v>73</v>
      </c>
      <c r="W4434">
        <v>73</v>
      </c>
      <c r="X4434">
        <v>44</v>
      </c>
      <c r="Y4434">
        <v>24.36</v>
      </c>
      <c r="Z4434">
        <v>10</v>
      </c>
      <c r="AA4434" s="1" t="s">
        <v>56</v>
      </c>
      <c r="AB4434">
        <v>15</v>
      </c>
      <c r="AC4434">
        <v>0</v>
      </c>
      <c r="AD4434" s="1" t="s">
        <v>1246</v>
      </c>
      <c r="AE4434" t="b">
        <v>0</v>
      </c>
      <c r="AF4434" t="b">
        <v>0</v>
      </c>
      <c r="AG4434" t="b">
        <v>0</v>
      </c>
      <c r="AH4434" t="b">
        <v>0</v>
      </c>
      <c r="AI4434" t="b">
        <v>1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s="1" t="s">
        <v>51</v>
      </c>
      <c r="AS4434" s="1" t="s">
        <v>51</v>
      </c>
      <c r="AT4434" s="1" t="s">
        <v>51</v>
      </c>
      <c r="AU4434" s="1" t="s">
        <v>51</v>
      </c>
    </row>
    <row r="4435" spans="1:47" x14ac:dyDescent="0.25">
      <c r="A4435" s="1" t="s">
        <v>2547</v>
      </c>
      <c r="B4435">
        <v>3</v>
      </c>
      <c r="C4435" s="2" t="d">
        <v>2019-06-02T13:05:24.00000009220093425</v>
      </c>
      <c r="D4435" s="2" t="d">
        <v>2019-06-02T13:34:49.99999989755451450</v>
      </c>
      <c r="E4435">
        <v>39.070151000000003</v>
      </c>
      <c r="F4435">
        <v>-104.857303</v>
      </c>
      <c r="G4435">
        <v>39.088605000000001</v>
      </c>
      <c r="H4435">
        <v>-104.861699</v>
      </c>
      <c r="I4435">
        <v>1.2969999999999999</v>
      </c>
      <c r="J4435" s="1" t="s">
        <v>198</v>
      </c>
      <c r="L4435" s="1" t="s">
        <v>195</v>
      </c>
      <c r="M4435" s="1" t="s">
        <v>47</v>
      </c>
      <c r="N4435" s="1" t="s">
        <v>448</v>
      </c>
      <c r="O4435" s="1" t="s">
        <v>194</v>
      </c>
      <c r="P4435" s="1" t="s">
        <v>199</v>
      </c>
      <c r="Q4435" s="1" t="s">
        <v>449</v>
      </c>
      <c r="R4435" s="1" t="s">
        <v>48</v>
      </c>
      <c r="S4435" s="1" t="s">
        <v>79</v>
      </c>
      <c r="T4435" s="1" t="s">
        <v>235</v>
      </c>
      <c r="U4435" s="2" t="d">
        <v>2019-06-02T12:58:00.00000002793967725</v>
      </c>
      <c r="V4435">
        <v>72</v>
      </c>
      <c r="W4435">
        <v>72</v>
      </c>
      <c r="X4435">
        <v>38</v>
      </c>
      <c r="Y4435">
        <v>23.57</v>
      </c>
      <c r="Z4435">
        <v>10</v>
      </c>
      <c r="AA4435" s="1" t="s">
        <v>66</v>
      </c>
      <c r="AB4435">
        <v>14</v>
      </c>
      <c r="AC4435">
        <v>0</v>
      </c>
      <c r="AD4435" s="1" t="s">
        <v>819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s="1" t="s">
        <v>51</v>
      </c>
      <c r="AS4435" s="1" t="s">
        <v>51</v>
      </c>
      <c r="AT4435" s="1" t="s">
        <v>51</v>
      </c>
      <c r="AU4435" s="1" t="s">
        <v>51</v>
      </c>
    </row>
    <row r="4436" spans="1:47" x14ac:dyDescent="0.25">
      <c r="A4436" s="1" t="s">
        <v>2548</v>
      </c>
      <c r="B4436">
        <v>3</v>
      </c>
      <c r="C4436" s="2" t="d">
        <v>2019-06-02T14:05:23.99999988265335825</v>
      </c>
      <c r="D4436" s="2" t="d">
        <v>2019-06-02T14:34:41.00000009872019475</v>
      </c>
      <c r="E4436">
        <v>39.244681999999997</v>
      </c>
      <c r="F4436">
        <v>-104.879462</v>
      </c>
      <c r="G4436">
        <v>39.245080000000002</v>
      </c>
      <c r="H4436">
        <v>-104.87989</v>
      </c>
      <c r="I4436">
        <v>3.5999999999999997E-2</v>
      </c>
      <c r="J4436" s="1" t="s">
        <v>474</v>
      </c>
      <c r="L4436" s="1" t="s">
        <v>195</v>
      </c>
      <c r="M4436" s="1" t="s">
        <v>47</v>
      </c>
      <c r="N4436" s="1" t="s">
        <v>192</v>
      </c>
      <c r="O4436" s="1" t="s">
        <v>121</v>
      </c>
      <c r="P4436" s="1" t="s">
        <v>199</v>
      </c>
      <c r="Q4436" s="1" t="s">
        <v>334</v>
      </c>
      <c r="R4436" s="1" t="s">
        <v>48</v>
      </c>
      <c r="S4436" s="1" t="s">
        <v>79</v>
      </c>
      <c r="T4436" s="1" t="s">
        <v>224</v>
      </c>
      <c r="U4436" s="2" t="d">
        <v>2019-06-02T14:12:00.0000000419095125</v>
      </c>
      <c r="V4436">
        <v>64</v>
      </c>
      <c r="X4436">
        <v>52</v>
      </c>
      <c r="Y4436">
        <v>23.17</v>
      </c>
      <c r="Z4436">
        <v>10</v>
      </c>
      <c r="AA4436" s="1" t="s">
        <v>69</v>
      </c>
      <c r="AC4436">
        <v>0</v>
      </c>
      <c r="AD4436" s="1" t="s">
        <v>819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s="1" t="s">
        <v>51</v>
      </c>
      <c r="AS4436" s="1" t="s">
        <v>51</v>
      </c>
      <c r="AT4436" s="1" t="s">
        <v>51</v>
      </c>
      <c r="AU4436" s="1" t="s">
        <v>51</v>
      </c>
    </row>
    <row r="4437" spans="1:47" x14ac:dyDescent="0.25">
      <c r="A4437" s="1" t="s">
        <v>3440</v>
      </c>
      <c r="B4437">
        <v>3</v>
      </c>
      <c r="C4437" s="2" t="d">
        <v>2019-06-02T17:35:24.00000009220093425</v>
      </c>
      <c r="D4437" s="2" t="d">
        <v>2019-06-02T18:04:38.99999984074383900</v>
      </c>
      <c r="E4437">
        <v>39.317100000000003</v>
      </c>
      <c r="F4437">
        <v>-102.176862</v>
      </c>
      <c r="G4437">
        <v>39.314315999999998</v>
      </c>
      <c r="H4437">
        <v>-102.20217700000001</v>
      </c>
      <c r="I4437">
        <v>1.367</v>
      </c>
      <c r="J4437" s="1" t="s">
        <v>3156</v>
      </c>
      <c r="L4437" s="1" t="s">
        <v>137</v>
      </c>
      <c r="M4437" s="1" t="s">
        <v>47</v>
      </c>
      <c r="N4437" s="1" t="s">
        <v>135</v>
      </c>
      <c r="O4437" s="1" t="s">
        <v>1306</v>
      </c>
      <c r="P4437" s="1" t="s">
        <v>199</v>
      </c>
      <c r="Q4437" s="1" t="s">
        <v>3157</v>
      </c>
      <c r="R4437" s="1" t="s">
        <v>48</v>
      </c>
      <c r="S4437" s="1" t="s">
        <v>79</v>
      </c>
      <c r="T4437" s="1" t="s">
        <v>1496</v>
      </c>
      <c r="U4437" s="2" t="d">
        <v>2019-06-02T17:52:59.99999988824129100</v>
      </c>
      <c r="V4437">
        <v>74</v>
      </c>
      <c r="W4437">
        <v>74</v>
      </c>
      <c r="X4437">
        <v>57</v>
      </c>
      <c r="Y4437">
        <v>25.67</v>
      </c>
      <c r="Z4437">
        <v>10</v>
      </c>
      <c r="AA4437" s="1" t="s">
        <v>64</v>
      </c>
      <c r="AB4437">
        <v>17</v>
      </c>
      <c r="AC4437">
        <v>0</v>
      </c>
      <c r="AD4437" s="1" t="s">
        <v>50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s="1" t="s">
        <v>51</v>
      </c>
      <c r="AS4437" s="1" t="s">
        <v>51</v>
      </c>
      <c r="AT4437" s="1" t="s">
        <v>51</v>
      </c>
      <c r="AU4437" s="1" t="s">
        <v>51</v>
      </c>
    </row>
    <row r="4438" spans="1:47" x14ac:dyDescent="0.25">
      <c r="A4438" s="1" t="s">
        <v>7857</v>
      </c>
      <c r="B4438">
        <v>4</v>
      </c>
      <c r="C4438" s="2" t="d">
        <v>2019-06-02T18:02:23.99999971501529475</v>
      </c>
      <c r="D4438" s="2" t="d">
        <v>2019-06-02T18:31:26.99999980162828950</v>
      </c>
      <c r="E4438">
        <v>40.289641000000003</v>
      </c>
      <c r="F4438">
        <v>-104.81101</v>
      </c>
      <c r="G4438">
        <v>40.33043</v>
      </c>
      <c r="H4438">
        <v>-104.81183</v>
      </c>
      <c r="I4438">
        <v>2.819</v>
      </c>
      <c r="J4438" s="1" t="s">
        <v>7858</v>
      </c>
      <c r="K4438">
        <v>19532</v>
      </c>
      <c r="L4438" s="1" t="s">
        <v>6600</v>
      </c>
      <c r="M4438" s="1" t="s">
        <v>97</v>
      </c>
      <c r="N4438" s="1" t="s">
        <v>631</v>
      </c>
      <c r="O4438" s="1" t="s">
        <v>210</v>
      </c>
      <c r="P4438" s="1" t="s">
        <v>199</v>
      </c>
      <c r="Q4438" s="1" t="s">
        <v>7859</v>
      </c>
      <c r="R4438" s="1" t="s">
        <v>48</v>
      </c>
      <c r="S4438" s="1" t="s">
        <v>79</v>
      </c>
      <c r="T4438" s="1" t="s">
        <v>212</v>
      </c>
      <c r="U4438" s="2" t="d">
        <v>2019-06-02T17:55:00.0000002793967725</v>
      </c>
      <c r="V4438">
        <v>76</v>
      </c>
      <c r="W4438">
        <v>76</v>
      </c>
      <c r="X4438">
        <v>28</v>
      </c>
      <c r="Y4438">
        <v>24.89</v>
      </c>
      <c r="Z4438">
        <v>10</v>
      </c>
      <c r="AA4438" s="1" t="s">
        <v>65</v>
      </c>
      <c r="AB4438">
        <v>9</v>
      </c>
      <c r="AC4438">
        <v>0</v>
      </c>
      <c r="AD4438" s="1" t="s">
        <v>1068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1</v>
      </c>
      <c r="AO4438" t="b">
        <v>0</v>
      </c>
      <c r="AP4438" t="b">
        <v>0</v>
      </c>
      <c r="AQ4438" t="b">
        <v>0</v>
      </c>
      <c r="AR4438" s="1" t="s">
        <v>51</v>
      </c>
      <c r="AS4438" s="1" t="s">
        <v>51</v>
      </c>
      <c r="AT4438" s="1" t="s">
        <v>51</v>
      </c>
      <c r="AU4438" s="1" t="s">
        <v>51</v>
      </c>
    </row>
    <row r="4439" spans="1:47" x14ac:dyDescent="0.25">
      <c r="A4439" s="1" t="s">
        <v>7630</v>
      </c>
      <c r="B4439">
        <v>4</v>
      </c>
      <c r="C4439" s="2" t="d">
        <v>2019-06-02T18:02:23.99999971501529475</v>
      </c>
      <c r="D4439" s="2" t="d">
        <v>2019-06-02T18:31:26.99999980162828950</v>
      </c>
      <c r="E4439">
        <v>40.33043</v>
      </c>
      <c r="F4439">
        <v>-104.81183</v>
      </c>
      <c r="G4439">
        <v>40.289641000000003</v>
      </c>
      <c r="H4439">
        <v>-104.81101</v>
      </c>
      <c r="I4439">
        <v>2.819</v>
      </c>
      <c r="J4439" s="1" t="s">
        <v>7631</v>
      </c>
      <c r="K4439">
        <v>22996</v>
      </c>
      <c r="L4439" s="1" t="s">
        <v>6734</v>
      </c>
      <c r="M4439" s="1" t="s">
        <v>47</v>
      </c>
      <c r="N4439" s="1" t="s">
        <v>6735</v>
      </c>
      <c r="O4439" s="1" t="s">
        <v>210</v>
      </c>
      <c r="P4439" s="1" t="s">
        <v>199</v>
      </c>
      <c r="Q4439" s="1" t="s">
        <v>7632</v>
      </c>
      <c r="R4439" s="1" t="s">
        <v>48</v>
      </c>
      <c r="S4439" s="1" t="s">
        <v>79</v>
      </c>
      <c r="T4439" s="1" t="s">
        <v>231</v>
      </c>
      <c r="U4439" s="2" t="d">
        <v>2019-06-02T17:55:59.99999984633177850</v>
      </c>
      <c r="V4439">
        <v>64</v>
      </c>
      <c r="W4439">
        <v>64</v>
      </c>
      <c r="X4439">
        <v>63</v>
      </c>
      <c r="Y4439">
        <v>24.96</v>
      </c>
      <c r="Z4439">
        <v>10</v>
      </c>
      <c r="AA4439" s="1" t="s">
        <v>57</v>
      </c>
      <c r="AB4439">
        <v>17</v>
      </c>
      <c r="AC4439">
        <v>0</v>
      </c>
      <c r="AD4439" s="1" t="s">
        <v>1204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1</v>
      </c>
      <c r="AQ4439" t="b">
        <v>0</v>
      </c>
      <c r="AR4439" s="1" t="s">
        <v>51</v>
      </c>
      <c r="AS4439" s="1" t="s">
        <v>51</v>
      </c>
      <c r="AT4439" s="1" t="s">
        <v>51</v>
      </c>
      <c r="AU4439" s="1" t="s">
        <v>51</v>
      </c>
    </row>
    <row r="4440" spans="1:47" x14ac:dyDescent="0.25">
      <c r="A4440" s="1" t="s">
        <v>2549</v>
      </c>
      <c r="B4440">
        <v>3</v>
      </c>
      <c r="C4440" s="2" t="d">
        <v>2019-06-02T18:23:24.000000050291419050</v>
      </c>
      <c r="D4440" s="2" t="d">
        <v>2019-06-02T18:52:38.99999979883432650</v>
      </c>
      <c r="E4440">
        <v>39.763587000000001</v>
      </c>
      <c r="F4440">
        <v>-104.78428099999999</v>
      </c>
      <c r="G4440">
        <v>39.763590000000001</v>
      </c>
      <c r="H4440">
        <v>-104.78429</v>
      </c>
      <c r="I4440">
        <v>1E-3</v>
      </c>
      <c r="J4440" s="1" t="s">
        <v>550</v>
      </c>
      <c r="L4440" s="1" t="s">
        <v>137</v>
      </c>
      <c r="M4440" s="1" t="s">
        <v>47</v>
      </c>
      <c r="N4440" s="1" t="s">
        <v>171</v>
      </c>
      <c r="O4440" s="1" t="s">
        <v>147</v>
      </c>
      <c r="P4440" s="1" t="s">
        <v>199</v>
      </c>
      <c r="Q4440" s="1" t="s">
        <v>241</v>
      </c>
      <c r="R4440" s="1" t="s">
        <v>48</v>
      </c>
      <c r="S4440" s="1" t="s">
        <v>79</v>
      </c>
      <c r="T4440" s="1" t="s">
        <v>204</v>
      </c>
      <c r="U4440" s="2" t="d">
        <v>2019-06-02T17:58:00.00000023748725325</v>
      </c>
      <c r="V4440">
        <v>73</v>
      </c>
      <c r="W4440">
        <v>73</v>
      </c>
      <c r="X4440">
        <v>35</v>
      </c>
      <c r="Y4440">
        <v>24.34</v>
      </c>
      <c r="Z4440">
        <v>10</v>
      </c>
      <c r="AA4440" s="1" t="s">
        <v>66</v>
      </c>
      <c r="AB4440">
        <v>10</v>
      </c>
      <c r="AC4440">
        <v>0</v>
      </c>
      <c r="AD4440" s="1" t="s">
        <v>819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s="1" t="s">
        <v>51</v>
      </c>
      <c r="AS4440" s="1" t="s">
        <v>51</v>
      </c>
      <c r="AT4440" s="1" t="s">
        <v>51</v>
      </c>
      <c r="AU4440" s="1" t="s">
        <v>51</v>
      </c>
    </row>
    <row r="4441" spans="1:47" x14ac:dyDescent="0.25">
      <c r="A4441" s="1" t="s">
        <v>7633</v>
      </c>
      <c r="B4441">
        <v>4</v>
      </c>
      <c r="C4441" s="2" t="d">
        <v>2019-06-02T18:22:39.999999823048710975</v>
      </c>
      <c r="D4441" s="2" t="d">
        <v>2019-06-02T18:51:25.99999970756471325</v>
      </c>
      <c r="E4441">
        <v>40.33043</v>
      </c>
      <c r="F4441">
        <v>-104.81183</v>
      </c>
      <c r="G4441">
        <v>40.289641000000003</v>
      </c>
      <c r="H4441">
        <v>-104.81101</v>
      </c>
      <c r="I4441">
        <v>2.819</v>
      </c>
      <c r="J4441" s="1" t="s">
        <v>7634</v>
      </c>
      <c r="K4441">
        <v>22996</v>
      </c>
      <c r="L4441" s="1" t="s">
        <v>6734</v>
      </c>
      <c r="M4441" s="1" t="s">
        <v>47</v>
      </c>
      <c r="N4441" s="1" t="s">
        <v>6735</v>
      </c>
      <c r="O4441" s="1" t="s">
        <v>210</v>
      </c>
      <c r="P4441" s="1" t="s">
        <v>199</v>
      </c>
      <c r="Q4441" s="1" t="s">
        <v>7632</v>
      </c>
      <c r="R4441" s="1" t="s">
        <v>48</v>
      </c>
      <c r="S4441" s="1" t="s">
        <v>79</v>
      </c>
      <c r="T4441" s="1" t="s">
        <v>231</v>
      </c>
      <c r="U4441" s="2" t="d">
        <v>2019-06-02T17:55:59.99999984633177850</v>
      </c>
      <c r="V4441">
        <v>64</v>
      </c>
      <c r="W4441">
        <v>64</v>
      </c>
      <c r="X4441">
        <v>63</v>
      </c>
      <c r="Y4441">
        <v>24.96</v>
      </c>
      <c r="Z4441">
        <v>10</v>
      </c>
      <c r="AA4441" s="1" t="s">
        <v>57</v>
      </c>
      <c r="AB4441">
        <v>17</v>
      </c>
      <c r="AC4441">
        <v>0</v>
      </c>
      <c r="AD4441" s="1" t="s">
        <v>1204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1</v>
      </c>
      <c r="AQ4441" t="b">
        <v>0</v>
      </c>
      <c r="AR4441" s="1" t="s">
        <v>51</v>
      </c>
      <c r="AS4441" s="1" t="s">
        <v>51</v>
      </c>
      <c r="AT4441" s="1" t="s">
        <v>51</v>
      </c>
      <c r="AU4441" s="1" t="s">
        <v>51</v>
      </c>
    </row>
    <row r="4442" spans="1:47" x14ac:dyDescent="0.25">
      <c r="A4442" s="1" t="s">
        <v>7860</v>
      </c>
      <c r="B4442">
        <v>4</v>
      </c>
      <c r="C4442" s="2" t="d">
        <v>2019-06-02T18:22:39.999999823048710975</v>
      </c>
      <c r="D4442" s="2" t="d">
        <v>2019-06-02T18:51:25.99999970756471325</v>
      </c>
      <c r="E4442">
        <v>40.289641000000003</v>
      </c>
      <c r="F4442">
        <v>-104.81101</v>
      </c>
      <c r="G4442">
        <v>40.33043</v>
      </c>
      <c r="H4442">
        <v>-104.81183</v>
      </c>
      <c r="I4442">
        <v>2.819</v>
      </c>
      <c r="J4442" s="1" t="s">
        <v>7861</v>
      </c>
      <c r="K4442">
        <v>19532</v>
      </c>
      <c r="L4442" s="1" t="s">
        <v>6600</v>
      </c>
      <c r="M4442" s="1" t="s">
        <v>97</v>
      </c>
      <c r="N4442" s="1" t="s">
        <v>631</v>
      </c>
      <c r="O4442" s="1" t="s">
        <v>210</v>
      </c>
      <c r="P4442" s="1" t="s">
        <v>199</v>
      </c>
      <c r="Q4442" s="1" t="s">
        <v>7859</v>
      </c>
      <c r="R4442" s="1" t="s">
        <v>48</v>
      </c>
      <c r="S4442" s="1" t="s">
        <v>79</v>
      </c>
      <c r="T4442" s="1" t="s">
        <v>212</v>
      </c>
      <c r="U4442" s="2" t="d">
        <v>2019-06-02T18:14:59.99999979045242400</v>
      </c>
      <c r="V4442">
        <v>79</v>
      </c>
      <c r="W4442">
        <v>79</v>
      </c>
      <c r="X4442">
        <v>25</v>
      </c>
      <c r="Y4442">
        <v>24.88</v>
      </c>
      <c r="Z4442">
        <v>10</v>
      </c>
      <c r="AA4442" s="1" t="s">
        <v>58</v>
      </c>
      <c r="AB4442">
        <v>9</v>
      </c>
      <c r="AC4442">
        <v>0</v>
      </c>
      <c r="AD4442" s="1" t="s">
        <v>1068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1</v>
      </c>
      <c r="AO4442" t="b">
        <v>0</v>
      </c>
      <c r="AP4442" t="b">
        <v>0</v>
      </c>
      <c r="AQ4442" t="b">
        <v>0</v>
      </c>
      <c r="AR4442" s="1" t="s">
        <v>51</v>
      </c>
      <c r="AS4442" s="1" t="s">
        <v>51</v>
      </c>
      <c r="AT4442" s="1" t="s">
        <v>51</v>
      </c>
      <c r="AU4442" s="1" t="s">
        <v>51</v>
      </c>
    </row>
    <row r="4443" spans="1:47" x14ac:dyDescent="0.25">
      <c r="A4443" s="1" t="s">
        <v>8084</v>
      </c>
      <c r="B4443">
        <v>4</v>
      </c>
      <c r="C4443" s="2" t="d">
        <v>2019-06-02T22:01:39.00000030174851700</v>
      </c>
      <c r="D4443" s="2" t="d">
        <v>2019-06-02T22:30:15.999999968335032675</v>
      </c>
      <c r="E4443">
        <v>40.323737999999999</v>
      </c>
      <c r="F4443">
        <v>-105.420726</v>
      </c>
      <c r="G4443">
        <v>40.288110000000003</v>
      </c>
      <c r="H4443">
        <v>-105.37427</v>
      </c>
      <c r="I4443">
        <v>3.472</v>
      </c>
      <c r="J4443" s="1" t="s">
        <v>8085</v>
      </c>
      <c r="K4443">
        <v>6798</v>
      </c>
      <c r="L4443" s="1" t="s">
        <v>8041</v>
      </c>
      <c r="M4443" s="1" t="s">
        <v>97</v>
      </c>
      <c r="N4443" s="1" t="s">
        <v>1487</v>
      </c>
      <c r="O4443" s="1" t="s">
        <v>229</v>
      </c>
      <c r="P4443" s="1" t="s">
        <v>199</v>
      </c>
      <c r="Q4443" s="1" t="s">
        <v>8042</v>
      </c>
      <c r="R4443" s="1" t="s">
        <v>48</v>
      </c>
      <c r="S4443" s="1" t="s">
        <v>79</v>
      </c>
      <c r="T4443" s="1" t="s">
        <v>1489</v>
      </c>
      <c r="U4443" s="2" t="d">
        <v>2019-06-02T21:53:59.99999987427145575</v>
      </c>
      <c r="V4443">
        <v>61</v>
      </c>
      <c r="W4443">
        <v>61</v>
      </c>
      <c r="X4443">
        <v>52</v>
      </c>
      <c r="Y4443">
        <v>24.71</v>
      </c>
      <c r="Z4443">
        <v>10</v>
      </c>
      <c r="AA4443" s="1" t="s">
        <v>8970</v>
      </c>
      <c r="AB4443">
        <v>0</v>
      </c>
      <c r="AC4443">
        <v>0</v>
      </c>
      <c r="AD4443" s="1" t="s">
        <v>50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s="1" t="s">
        <v>53</v>
      </c>
      <c r="AS4443" s="1" t="s">
        <v>53</v>
      </c>
      <c r="AT4443" s="1" t="s">
        <v>53</v>
      </c>
      <c r="AU4443" s="1" t="s">
        <v>51</v>
      </c>
    </row>
    <row r="4444" spans="1:47" x14ac:dyDescent="0.25">
      <c r="A4444" s="1" t="s">
        <v>8086</v>
      </c>
      <c r="B4444">
        <v>4</v>
      </c>
      <c r="C4444" s="2" t="d">
        <v>2019-06-02T22:01:39.00000030174851700</v>
      </c>
      <c r="D4444" s="2" t="d">
        <v>2019-06-02T22:30:15.999999968335032675</v>
      </c>
      <c r="E4444">
        <v>40.288110000000003</v>
      </c>
      <c r="F4444">
        <v>-105.37427</v>
      </c>
      <c r="G4444">
        <v>40.323737999999999</v>
      </c>
      <c r="H4444">
        <v>-105.420726</v>
      </c>
      <c r="I4444">
        <v>3.472</v>
      </c>
      <c r="J4444" s="1" t="s">
        <v>8087</v>
      </c>
      <c r="K4444">
        <v>10767</v>
      </c>
      <c r="L4444" s="1" t="s">
        <v>6827</v>
      </c>
      <c r="M4444" s="1" t="s">
        <v>97</v>
      </c>
      <c r="N4444" s="1" t="s">
        <v>969</v>
      </c>
      <c r="O4444" s="1" t="s">
        <v>229</v>
      </c>
      <c r="P4444" s="1" t="s">
        <v>199</v>
      </c>
      <c r="Q4444" s="1" t="s">
        <v>6828</v>
      </c>
      <c r="R4444" s="1" t="s">
        <v>48</v>
      </c>
      <c r="S4444" s="1" t="s">
        <v>79</v>
      </c>
      <c r="T4444" s="1" t="s">
        <v>212</v>
      </c>
      <c r="U4444" s="2" t="d">
        <v>2019-06-02T21:55:00.00000006984918975</v>
      </c>
      <c r="V4444">
        <v>58</v>
      </c>
      <c r="W4444">
        <v>58</v>
      </c>
      <c r="X4444">
        <v>63</v>
      </c>
      <c r="Y4444">
        <v>24.95</v>
      </c>
      <c r="Z4444">
        <v>10</v>
      </c>
      <c r="AA4444" s="1" t="s">
        <v>8970</v>
      </c>
      <c r="AB4444">
        <v>0</v>
      </c>
      <c r="AC4444">
        <v>0</v>
      </c>
      <c r="AD4444" s="1" t="s">
        <v>50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1</v>
      </c>
      <c r="AO4444" t="b">
        <v>0</v>
      </c>
      <c r="AP4444" t="b">
        <v>0</v>
      </c>
      <c r="AQ4444" t="b">
        <v>0</v>
      </c>
      <c r="AR4444" s="1" t="s">
        <v>53</v>
      </c>
      <c r="AS4444" s="1" t="s">
        <v>53</v>
      </c>
      <c r="AT4444" s="1" t="s">
        <v>53</v>
      </c>
      <c r="AU4444" s="1" t="s">
        <v>51</v>
      </c>
    </row>
    <row r="4445" spans="1:47" x14ac:dyDescent="0.25">
      <c r="A4445" s="1" t="s">
        <v>7413</v>
      </c>
      <c r="B4445">
        <v>4</v>
      </c>
      <c r="C4445" s="2" t="d">
        <v>2019-06-02T22:03:53.99999979883432650</v>
      </c>
      <c r="D4445" s="2" t="d">
        <v>2019-06-02T22:32:32.99999993294477325</v>
      </c>
      <c r="E4445">
        <v>40.409807000000001</v>
      </c>
      <c r="F4445">
        <v>-104.86987000000001</v>
      </c>
      <c r="G4445">
        <v>40.442321</v>
      </c>
      <c r="H4445">
        <v>-104.888822</v>
      </c>
      <c r="I4445">
        <v>2.4580000000000002</v>
      </c>
      <c r="J4445" s="1" t="s">
        <v>7414</v>
      </c>
      <c r="K4445">
        <v>28189</v>
      </c>
      <c r="L4445" s="1" t="s">
        <v>7415</v>
      </c>
      <c r="M4445" s="1" t="s">
        <v>97</v>
      </c>
      <c r="N4445" s="1" t="s">
        <v>252</v>
      </c>
      <c r="O4445" s="1" t="s">
        <v>210</v>
      </c>
      <c r="P4445" s="1" t="s">
        <v>199</v>
      </c>
      <c r="Q4445" s="1" t="s">
        <v>7416</v>
      </c>
      <c r="R4445" s="1" t="s">
        <v>48</v>
      </c>
      <c r="S4445" s="1" t="s">
        <v>79</v>
      </c>
      <c r="T4445" s="1" t="s">
        <v>254</v>
      </c>
      <c r="U4445" s="2" t="d">
        <v>2019-06-02T21:56:00.00000026542693050</v>
      </c>
      <c r="V4445">
        <v>58</v>
      </c>
      <c r="W4445">
        <v>58</v>
      </c>
      <c r="X4445">
        <v>78</v>
      </c>
      <c r="Y4445">
        <v>25.31</v>
      </c>
      <c r="Z4445">
        <v>10</v>
      </c>
      <c r="AA4445" s="1" t="s">
        <v>8970</v>
      </c>
      <c r="AB4445">
        <v>0</v>
      </c>
      <c r="AC4445">
        <v>0</v>
      </c>
      <c r="AD4445" s="1" t="s">
        <v>819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s="1" t="s">
        <v>53</v>
      </c>
      <c r="AS4445" s="1" t="s">
        <v>53</v>
      </c>
      <c r="AT4445" s="1" t="s">
        <v>53</v>
      </c>
      <c r="AU4445" s="1" t="s">
        <v>51</v>
      </c>
    </row>
    <row r="4446" spans="1:47" x14ac:dyDescent="0.25">
      <c r="A4446" s="1" t="s">
        <v>7417</v>
      </c>
      <c r="B4446">
        <v>4</v>
      </c>
      <c r="C4446" s="2" t="d">
        <v>2019-06-02T22:03:53.99999979883432650</v>
      </c>
      <c r="D4446" s="2" t="d">
        <v>2019-06-02T22:32:32.99999993294477325</v>
      </c>
      <c r="E4446">
        <v>40.442321</v>
      </c>
      <c r="F4446">
        <v>-104.888822</v>
      </c>
      <c r="G4446">
        <v>40.409807000000001</v>
      </c>
      <c r="H4446">
        <v>-104.86987000000001</v>
      </c>
      <c r="I4446">
        <v>2.4580000000000002</v>
      </c>
      <c r="J4446" s="1" t="s">
        <v>7418</v>
      </c>
      <c r="K4446">
        <v>30401</v>
      </c>
      <c r="L4446" s="1" t="s">
        <v>7419</v>
      </c>
      <c r="M4446" s="1" t="s">
        <v>47</v>
      </c>
      <c r="N4446" s="1" t="s">
        <v>83</v>
      </c>
      <c r="O4446" s="1" t="s">
        <v>210</v>
      </c>
      <c r="P4446" s="1" t="s">
        <v>199</v>
      </c>
      <c r="Q4446" s="1" t="s">
        <v>7420</v>
      </c>
      <c r="R4446" s="1" t="s">
        <v>48</v>
      </c>
      <c r="S4446" s="1" t="s">
        <v>79</v>
      </c>
      <c r="T4446" s="1" t="s">
        <v>231</v>
      </c>
      <c r="U4446" s="2" t="d">
        <v>2019-06-02T21:56:00.00000026542693050</v>
      </c>
      <c r="V4446">
        <v>61</v>
      </c>
      <c r="W4446">
        <v>61</v>
      </c>
      <c r="X4446">
        <v>67</v>
      </c>
      <c r="Y4446">
        <v>25</v>
      </c>
      <c r="Z4446">
        <v>10</v>
      </c>
      <c r="AA4446" s="1" t="s">
        <v>62</v>
      </c>
      <c r="AB4446">
        <v>12</v>
      </c>
      <c r="AC4446">
        <v>0</v>
      </c>
      <c r="AD4446" s="1" t="s">
        <v>819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s="1" t="s">
        <v>53</v>
      </c>
      <c r="AS4446" s="1" t="s">
        <v>53</v>
      </c>
      <c r="AT4446" s="1" t="s">
        <v>53</v>
      </c>
      <c r="AU4446" s="1" t="s">
        <v>51</v>
      </c>
    </row>
    <row r="4447" spans="1:47" x14ac:dyDescent="0.25">
      <c r="A4447" s="1" t="s">
        <v>1658</v>
      </c>
      <c r="B4447">
        <v>3</v>
      </c>
      <c r="C4447" s="2" t="d">
        <v>2019-06-02T21:57:09.000000050291419050</v>
      </c>
      <c r="D4447" s="2" t="d">
        <v>2019-06-02T22:26:39.00000016205013075</v>
      </c>
      <c r="E4447">
        <v>39.429732000000001</v>
      </c>
      <c r="F4447">
        <v>-104.87900999999999</v>
      </c>
      <c r="G4447">
        <v>39.445129999999999</v>
      </c>
      <c r="H4447">
        <v>-104.8755</v>
      </c>
      <c r="I4447">
        <v>1.08</v>
      </c>
      <c r="J4447" s="1" t="s">
        <v>479</v>
      </c>
      <c r="L4447" s="1" t="s">
        <v>196</v>
      </c>
      <c r="M4447" s="1" t="s">
        <v>47</v>
      </c>
      <c r="N4447" s="1" t="s">
        <v>192</v>
      </c>
      <c r="O4447" s="1" t="s">
        <v>121</v>
      </c>
      <c r="P4447" s="1" t="s">
        <v>199</v>
      </c>
      <c r="Q4447" s="1" t="s">
        <v>480</v>
      </c>
      <c r="R4447" s="1" t="s">
        <v>48</v>
      </c>
      <c r="S4447" s="1" t="s">
        <v>79</v>
      </c>
      <c r="T4447" s="1" t="s">
        <v>201</v>
      </c>
      <c r="U4447" s="2" t="d">
        <v>2019-06-02T21:53:00.00000030733644975</v>
      </c>
      <c r="V4447">
        <v>61</v>
      </c>
      <c r="W4447">
        <v>61</v>
      </c>
      <c r="X4447">
        <v>52</v>
      </c>
      <c r="Y4447">
        <v>24.18</v>
      </c>
      <c r="Z4447">
        <v>10</v>
      </c>
      <c r="AA4447" s="1" t="s">
        <v>55</v>
      </c>
      <c r="AB4447">
        <v>8</v>
      </c>
      <c r="AC4447">
        <v>0</v>
      </c>
      <c r="AD4447" s="1" t="s">
        <v>1068</v>
      </c>
      <c r="AE4447" t="b">
        <v>0</v>
      </c>
      <c r="AF4447" t="b">
        <v>0</v>
      </c>
      <c r="AG4447" t="b">
        <v>0</v>
      </c>
      <c r="AH4447" t="b">
        <v>0</v>
      </c>
      <c r="AI4447" t="b">
        <v>1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s="1" t="s">
        <v>53</v>
      </c>
      <c r="AS4447" s="1" t="s">
        <v>53</v>
      </c>
      <c r="AT4447" s="1" t="s">
        <v>53</v>
      </c>
      <c r="AU4447" s="1" t="s">
        <v>51</v>
      </c>
    </row>
    <row r="4448" spans="1:47" x14ac:dyDescent="0.25">
      <c r="A4448" s="1" t="s">
        <v>8039</v>
      </c>
      <c r="B4448">
        <v>4</v>
      </c>
      <c r="C4448" s="2" t="d">
        <v>2019-06-02T22:42:09.000000050291419050</v>
      </c>
      <c r="D4448" s="2" t="d">
        <v>2019-06-02T23:10:13.0000001750886450</v>
      </c>
      <c r="E4448">
        <v>40.323737999999999</v>
      </c>
      <c r="F4448">
        <v>-105.420726</v>
      </c>
      <c r="G4448">
        <v>40.288110000000003</v>
      </c>
      <c r="H4448">
        <v>-105.37427</v>
      </c>
      <c r="I4448">
        <v>3.472</v>
      </c>
      <c r="J4448" s="1" t="s">
        <v>8040</v>
      </c>
      <c r="K4448">
        <v>6798</v>
      </c>
      <c r="L4448" s="1" t="s">
        <v>8041</v>
      </c>
      <c r="M4448" s="1" t="s">
        <v>97</v>
      </c>
      <c r="N4448" s="1" t="s">
        <v>1487</v>
      </c>
      <c r="O4448" s="1" t="s">
        <v>229</v>
      </c>
      <c r="P4448" s="1" t="s">
        <v>199</v>
      </c>
      <c r="Q4448" s="1" t="s">
        <v>8042</v>
      </c>
      <c r="R4448" s="1" t="s">
        <v>48</v>
      </c>
      <c r="S4448" s="1" t="s">
        <v>79</v>
      </c>
      <c r="T4448" s="1" t="s">
        <v>1489</v>
      </c>
      <c r="U4448" s="2" t="d">
        <v>2019-06-02T22:30:00.000</v>
      </c>
      <c r="V4448">
        <v>57</v>
      </c>
      <c r="W4448">
        <v>57</v>
      </c>
      <c r="X4448">
        <v>63</v>
      </c>
      <c r="Y4448">
        <v>24.73</v>
      </c>
      <c r="Z4448">
        <v>10</v>
      </c>
      <c r="AA4448" s="1" t="s">
        <v>8970</v>
      </c>
      <c r="AB4448">
        <v>0</v>
      </c>
      <c r="AC4448">
        <v>0</v>
      </c>
      <c r="AD4448" s="1" t="s">
        <v>50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s="1" t="s">
        <v>53</v>
      </c>
      <c r="AS4448" s="1" t="s">
        <v>53</v>
      </c>
      <c r="AT4448" s="1" t="s">
        <v>53</v>
      </c>
      <c r="AU4448" s="1" t="s">
        <v>53</v>
      </c>
    </row>
    <row r="4449" spans="1:47" x14ac:dyDescent="0.25">
      <c r="A4449" s="1" t="s">
        <v>8043</v>
      </c>
      <c r="B4449">
        <v>4</v>
      </c>
      <c r="C4449" s="2" t="d">
        <v>2019-06-02T22:42:09.000000050291419050</v>
      </c>
      <c r="D4449" s="2" t="d">
        <v>2019-06-02T23:10:13.0000001750886450</v>
      </c>
      <c r="E4449">
        <v>40.288110000000003</v>
      </c>
      <c r="F4449">
        <v>-105.37427</v>
      </c>
      <c r="G4449">
        <v>40.323737999999999</v>
      </c>
      <c r="H4449">
        <v>-105.420726</v>
      </c>
      <c r="I4449">
        <v>3.472</v>
      </c>
      <c r="J4449" s="1" t="s">
        <v>8044</v>
      </c>
      <c r="K4449">
        <v>10767</v>
      </c>
      <c r="L4449" s="1" t="s">
        <v>6827</v>
      </c>
      <c r="M4449" s="1" t="s">
        <v>97</v>
      </c>
      <c r="N4449" s="1" t="s">
        <v>969</v>
      </c>
      <c r="O4449" s="1" t="s">
        <v>229</v>
      </c>
      <c r="P4449" s="1" t="s">
        <v>199</v>
      </c>
      <c r="Q4449" s="1" t="s">
        <v>6828</v>
      </c>
      <c r="R4449" s="1" t="s">
        <v>48</v>
      </c>
      <c r="S4449" s="1" t="s">
        <v>79</v>
      </c>
      <c r="T4449" s="1" t="s">
        <v>212</v>
      </c>
      <c r="U4449" s="2" t="d">
        <v>2019-06-02T22:34:59.9999997206032275</v>
      </c>
      <c r="V4449">
        <v>60</v>
      </c>
      <c r="W4449">
        <v>60</v>
      </c>
      <c r="X4449">
        <v>64</v>
      </c>
      <c r="Y4449">
        <v>24.97</v>
      </c>
      <c r="Z4449">
        <v>10</v>
      </c>
      <c r="AA4449" s="1" t="s">
        <v>8970</v>
      </c>
      <c r="AB4449">
        <v>0</v>
      </c>
      <c r="AC4449">
        <v>0</v>
      </c>
      <c r="AD4449" s="1" t="s">
        <v>50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1</v>
      </c>
      <c r="AO4449" t="b">
        <v>0</v>
      </c>
      <c r="AP4449" t="b">
        <v>0</v>
      </c>
      <c r="AQ4449" t="b">
        <v>0</v>
      </c>
      <c r="AR4449" s="1" t="s">
        <v>53</v>
      </c>
      <c r="AS4449" s="1" t="s">
        <v>53</v>
      </c>
      <c r="AT4449" s="1" t="s">
        <v>53</v>
      </c>
      <c r="AU4449" s="1" t="s">
        <v>53</v>
      </c>
    </row>
    <row r="4450" spans="1:47" x14ac:dyDescent="0.25">
      <c r="A4450" s="1" t="s">
        <v>7862</v>
      </c>
      <c r="B4450">
        <v>4</v>
      </c>
      <c r="C4450" s="2" t="d">
        <v>2019-06-02T22:44:24.00000017601996600</v>
      </c>
      <c r="D4450" s="2" t="d">
        <v>2019-06-02T23:12:30.99999974481761400</v>
      </c>
      <c r="E4450">
        <v>40.442321</v>
      </c>
      <c r="F4450">
        <v>-104.888822</v>
      </c>
      <c r="G4450">
        <v>40.409807000000001</v>
      </c>
      <c r="H4450">
        <v>-104.86987000000001</v>
      </c>
      <c r="I4450">
        <v>2.4580000000000002</v>
      </c>
      <c r="J4450" s="1" t="s">
        <v>7863</v>
      </c>
      <c r="K4450">
        <v>30401</v>
      </c>
      <c r="L4450" s="1" t="s">
        <v>7419</v>
      </c>
      <c r="M4450" s="1" t="s">
        <v>47</v>
      </c>
      <c r="N4450" s="1" t="s">
        <v>83</v>
      </c>
      <c r="O4450" s="1" t="s">
        <v>210</v>
      </c>
      <c r="P4450" s="1" t="s">
        <v>199</v>
      </c>
      <c r="Q4450" s="1" t="s">
        <v>7420</v>
      </c>
      <c r="R4450" s="1" t="s">
        <v>48</v>
      </c>
      <c r="S4450" s="1" t="s">
        <v>79</v>
      </c>
      <c r="T4450" s="1" t="s">
        <v>231</v>
      </c>
      <c r="U4450" s="2" t="d">
        <v>2019-06-02T22:56:00.00000005587935450</v>
      </c>
      <c r="V4450">
        <v>60</v>
      </c>
      <c r="W4450">
        <v>60</v>
      </c>
      <c r="X4450">
        <v>62</v>
      </c>
      <c r="Y4450">
        <v>25</v>
      </c>
      <c r="Z4450">
        <v>10</v>
      </c>
      <c r="AA4450" s="1" t="s">
        <v>61</v>
      </c>
      <c r="AB4450">
        <v>7</v>
      </c>
      <c r="AC4450">
        <v>0</v>
      </c>
      <c r="AD4450" s="1" t="s">
        <v>1068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s="1" t="s">
        <v>53</v>
      </c>
      <c r="AS4450" s="1" t="s">
        <v>53</v>
      </c>
      <c r="AT4450" s="1" t="s">
        <v>53</v>
      </c>
      <c r="AU4450" s="1" t="s">
        <v>53</v>
      </c>
    </row>
    <row r="4451" spans="1:47" x14ac:dyDescent="0.25">
      <c r="A4451" s="1" t="s">
        <v>7864</v>
      </c>
      <c r="B4451">
        <v>4</v>
      </c>
      <c r="C4451" s="2" t="d">
        <v>2019-06-02T22:44:24.00000017601996600</v>
      </c>
      <c r="D4451" s="2" t="d">
        <v>2019-06-02T23:12:30.99999974481761400</v>
      </c>
      <c r="E4451">
        <v>40.409807000000001</v>
      </c>
      <c r="F4451">
        <v>-104.86987000000001</v>
      </c>
      <c r="G4451">
        <v>40.442321</v>
      </c>
      <c r="H4451">
        <v>-104.888822</v>
      </c>
      <c r="I4451">
        <v>2.4580000000000002</v>
      </c>
      <c r="J4451" s="1" t="s">
        <v>7865</v>
      </c>
      <c r="K4451">
        <v>28189</v>
      </c>
      <c r="L4451" s="1" t="s">
        <v>7415</v>
      </c>
      <c r="M4451" s="1" t="s">
        <v>97</v>
      </c>
      <c r="N4451" s="1" t="s">
        <v>252</v>
      </c>
      <c r="O4451" s="1" t="s">
        <v>210</v>
      </c>
      <c r="P4451" s="1" t="s">
        <v>199</v>
      </c>
      <c r="Q4451" s="1" t="s">
        <v>7416</v>
      </c>
      <c r="R4451" s="1" t="s">
        <v>48</v>
      </c>
      <c r="S4451" s="1" t="s">
        <v>79</v>
      </c>
      <c r="T4451" s="1" t="s">
        <v>254</v>
      </c>
      <c r="U4451" s="2" t="d">
        <v>2019-06-02T22:56:00.00000005587935450</v>
      </c>
      <c r="V4451">
        <v>55</v>
      </c>
      <c r="W4451">
        <v>55</v>
      </c>
      <c r="X4451">
        <v>86</v>
      </c>
      <c r="Y4451">
        <v>25.3</v>
      </c>
      <c r="Z4451">
        <v>10</v>
      </c>
      <c r="AA4451" s="1" t="s">
        <v>8970</v>
      </c>
      <c r="AB4451">
        <v>0</v>
      </c>
      <c r="AC4451">
        <v>0</v>
      </c>
      <c r="AD4451" s="1" t="s">
        <v>1068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s="1" t="s">
        <v>53</v>
      </c>
      <c r="AS4451" s="1" t="s">
        <v>53</v>
      </c>
      <c r="AT4451" s="1" t="s">
        <v>53</v>
      </c>
      <c r="AU4451" s="1" t="s">
        <v>53</v>
      </c>
    </row>
    <row r="4452" spans="1:47" x14ac:dyDescent="0.25">
      <c r="A4452" s="1" t="s">
        <v>8045</v>
      </c>
      <c r="B4452">
        <v>3</v>
      </c>
      <c r="C4452" s="2" t="d">
        <v>2019-06-03T03:23:24.000000050291419050</v>
      </c>
      <c r="D4452" s="2" t="d">
        <v>2019-06-03T06:40:40.99999980535358025</v>
      </c>
      <c r="E4452">
        <v>39.779690000000002</v>
      </c>
      <c r="F4452">
        <v>-104.971915</v>
      </c>
      <c r="G4452">
        <v>39.779710000000001</v>
      </c>
      <c r="H4452">
        <v>-104.97150999999999</v>
      </c>
      <c r="I4452">
        <v>2.1999999999999999E-2</v>
      </c>
      <c r="J4452" s="1" t="s">
        <v>1133</v>
      </c>
      <c r="K4452">
        <v>1622</v>
      </c>
      <c r="L4452" s="1" t="s">
        <v>6792</v>
      </c>
      <c r="M4452" s="1" t="s">
        <v>47</v>
      </c>
      <c r="N4452" s="1" t="s">
        <v>131</v>
      </c>
      <c r="O4452" s="1" t="s">
        <v>131</v>
      </c>
      <c r="P4452" s="1" t="s">
        <v>199</v>
      </c>
      <c r="Q4452" s="1" t="s">
        <v>247</v>
      </c>
      <c r="R4452" s="1" t="s">
        <v>48</v>
      </c>
      <c r="S4452" s="1" t="s">
        <v>79</v>
      </c>
      <c r="T4452" s="1" t="s">
        <v>206</v>
      </c>
      <c r="U4452" s="2" t="d">
        <v>2019-06-03T03:30:00.00000020954757600</v>
      </c>
      <c r="V4452">
        <v>54</v>
      </c>
      <c r="W4452">
        <v>54</v>
      </c>
      <c r="X4452">
        <v>67</v>
      </c>
      <c r="Y4452">
        <v>24.41</v>
      </c>
      <c r="Z4452">
        <v>10</v>
      </c>
      <c r="AA4452" s="1" t="s">
        <v>57</v>
      </c>
      <c r="AB4452">
        <v>7</v>
      </c>
      <c r="AC4452">
        <v>0</v>
      </c>
      <c r="AD4452" s="1" t="s">
        <v>50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s="1" t="s">
        <v>53</v>
      </c>
      <c r="AS4452" s="1" t="s">
        <v>53</v>
      </c>
      <c r="AT4452" s="1" t="s">
        <v>53</v>
      </c>
      <c r="AU4452" s="1" t="s">
        <v>53</v>
      </c>
    </row>
    <row r="4453" spans="1:47" x14ac:dyDescent="0.25">
      <c r="A4453" s="1" t="s">
        <v>7866</v>
      </c>
      <c r="B4453">
        <v>3</v>
      </c>
      <c r="C4453" s="2" t="d">
        <v>2019-06-03T06:17:24.00000013411045350</v>
      </c>
      <c r="D4453" s="2" t="d">
        <v>2019-06-03T06:46:45.00000002793967725</v>
      </c>
      <c r="E4453">
        <v>40.406643000000003</v>
      </c>
      <c r="F4453">
        <v>-104.94255</v>
      </c>
      <c r="G4453">
        <v>40.40663</v>
      </c>
      <c r="H4453">
        <v>-104.941417</v>
      </c>
      <c r="I4453">
        <v>0.06</v>
      </c>
      <c r="J4453" s="1" t="s">
        <v>6086</v>
      </c>
      <c r="K4453">
        <v>6114</v>
      </c>
      <c r="L4453" s="1" t="s">
        <v>6598</v>
      </c>
      <c r="M4453" s="1" t="s">
        <v>47</v>
      </c>
      <c r="N4453" s="1" t="s">
        <v>304</v>
      </c>
      <c r="O4453" s="1" t="s">
        <v>210</v>
      </c>
      <c r="P4453" s="1" t="s">
        <v>199</v>
      </c>
      <c r="Q4453" s="1" t="s">
        <v>305</v>
      </c>
      <c r="R4453" s="1" t="s">
        <v>48</v>
      </c>
      <c r="S4453" s="1" t="s">
        <v>79</v>
      </c>
      <c r="T4453" s="1" t="s">
        <v>231</v>
      </c>
      <c r="U4453" s="2" t="d">
        <v>2019-06-03T05:55:59.99999984633177850</v>
      </c>
      <c r="V4453">
        <v>49</v>
      </c>
      <c r="W4453">
        <v>49</v>
      </c>
      <c r="X4453">
        <v>86</v>
      </c>
      <c r="Y4453">
        <v>24.99</v>
      </c>
      <c r="Z4453">
        <v>10</v>
      </c>
      <c r="AA4453" s="1" t="s">
        <v>8970</v>
      </c>
      <c r="AB4453">
        <v>0</v>
      </c>
      <c r="AC4453">
        <v>0</v>
      </c>
      <c r="AD4453" s="1" t="s">
        <v>1068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s="1" t="s">
        <v>51</v>
      </c>
      <c r="AS4453" s="1" t="s">
        <v>51</v>
      </c>
      <c r="AT4453" s="1" t="s">
        <v>51</v>
      </c>
      <c r="AU4453" s="1" t="s">
        <v>51</v>
      </c>
    </row>
    <row r="4454" spans="1:47" x14ac:dyDescent="0.25">
      <c r="A4454" s="1" t="s">
        <v>3441</v>
      </c>
      <c r="B4454">
        <v>3</v>
      </c>
      <c r="C4454" s="2" t="d">
        <v>2019-06-03T06:33:11.00000022444873900</v>
      </c>
      <c r="D4454" s="2" t="d">
        <v>2019-06-03T07:02:40.99999970756471325</v>
      </c>
      <c r="E4454">
        <v>39.163029999999999</v>
      </c>
      <c r="F4454">
        <v>-104.853876</v>
      </c>
      <c r="G4454">
        <v>39.185749999999999</v>
      </c>
      <c r="H4454">
        <v>-104.85023</v>
      </c>
      <c r="I4454">
        <v>1.5820000000000001</v>
      </c>
      <c r="J4454" s="1" t="s">
        <v>456</v>
      </c>
      <c r="L4454" s="1" t="s">
        <v>266</v>
      </c>
      <c r="M4454" s="1" t="s">
        <v>47</v>
      </c>
      <c r="N4454" s="1" t="s">
        <v>86</v>
      </c>
      <c r="O4454" s="1" t="s">
        <v>121</v>
      </c>
      <c r="P4454" s="1" t="s">
        <v>199</v>
      </c>
      <c r="Q4454" s="1" t="s">
        <v>223</v>
      </c>
      <c r="R4454" s="1" t="s">
        <v>48</v>
      </c>
      <c r="S4454" s="1" t="s">
        <v>79</v>
      </c>
      <c r="T4454" s="1" t="s">
        <v>224</v>
      </c>
      <c r="U4454" s="2" t="d">
        <v>2019-06-03T06:30:00.00000020954757600</v>
      </c>
      <c r="V4454">
        <v>45</v>
      </c>
      <c r="W4454">
        <v>41</v>
      </c>
      <c r="X4454">
        <v>87</v>
      </c>
      <c r="Y4454">
        <v>23.21</v>
      </c>
      <c r="Z4454">
        <v>10</v>
      </c>
      <c r="AA4454" s="1" t="s">
        <v>68</v>
      </c>
      <c r="AB4454">
        <v>6</v>
      </c>
      <c r="AC4454">
        <v>0</v>
      </c>
      <c r="AD4454" s="1" t="s">
        <v>50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s="1" t="s">
        <v>51</v>
      </c>
      <c r="AS4454" s="1" t="s">
        <v>51</v>
      </c>
      <c r="AT4454" s="1" t="s">
        <v>51</v>
      </c>
      <c r="AU4454" s="1" t="s">
        <v>51</v>
      </c>
    </row>
    <row r="4455" spans="1:47" x14ac:dyDescent="0.25">
      <c r="A4455" s="1" t="s">
        <v>1977</v>
      </c>
      <c r="B4455">
        <v>3</v>
      </c>
      <c r="C4455" s="2" t="d">
        <v>2019-06-03T06:42:55.99999993108213125</v>
      </c>
      <c r="D4455" s="2" t="d">
        <v>2019-06-03T07:12:40.99999977741390300</v>
      </c>
      <c r="E4455">
        <v>39.134844000000001</v>
      </c>
      <c r="F4455">
        <v>-104.862869</v>
      </c>
      <c r="G4455">
        <v>39.139437999999998</v>
      </c>
      <c r="H4455">
        <v>-104.862106</v>
      </c>
      <c r="I4455">
        <v>0.32</v>
      </c>
      <c r="J4455" s="1" t="s">
        <v>456</v>
      </c>
      <c r="L4455" s="1" t="s">
        <v>195</v>
      </c>
      <c r="M4455" s="1" t="s">
        <v>47</v>
      </c>
      <c r="N4455" s="1" t="s">
        <v>86</v>
      </c>
      <c r="O4455" s="1" t="s">
        <v>121</v>
      </c>
      <c r="P4455" s="1" t="s">
        <v>199</v>
      </c>
      <c r="Q4455" s="1" t="s">
        <v>223</v>
      </c>
      <c r="R4455" s="1" t="s">
        <v>48</v>
      </c>
      <c r="S4455" s="1" t="s">
        <v>79</v>
      </c>
      <c r="T4455" s="1" t="s">
        <v>224</v>
      </c>
      <c r="U4455" s="2" t="d">
        <v>2019-06-03T06:47:59.9999999580904875</v>
      </c>
      <c r="V4455">
        <v>50</v>
      </c>
      <c r="W4455">
        <v>50</v>
      </c>
      <c r="X4455">
        <v>71</v>
      </c>
      <c r="Y4455">
        <v>23.2</v>
      </c>
      <c r="Z4455">
        <v>10</v>
      </c>
      <c r="AA4455" s="1" t="s">
        <v>72</v>
      </c>
      <c r="AB4455">
        <v>7</v>
      </c>
      <c r="AC4455">
        <v>0</v>
      </c>
      <c r="AD4455" s="1" t="s">
        <v>1068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s="1" t="s">
        <v>51</v>
      </c>
      <c r="AS4455" s="1" t="s">
        <v>51</v>
      </c>
      <c r="AT4455" s="1" t="s">
        <v>51</v>
      </c>
      <c r="AU4455" s="1" t="s">
        <v>51</v>
      </c>
    </row>
    <row r="4456" spans="1:47" x14ac:dyDescent="0.25">
      <c r="A4456" s="1" t="s">
        <v>9543</v>
      </c>
      <c r="B4456">
        <v>2</v>
      </c>
      <c r="C4456" s="2" t="d">
        <v>2019-06-03T07:03:56.00000026635825825</v>
      </c>
      <c r="D4456" s="2" t="d">
        <v>2019-06-03T07:33:31.00000028964132375</v>
      </c>
      <c r="E4456">
        <v>39.18638</v>
      </c>
      <c r="F4456">
        <v>-104.85025</v>
      </c>
      <c r="G4456">
        <v>39.189720000000001</v>
      </c>
      <c r="H4456">
        <v>-104.85042</v>
      </c>
      <c r="I4456">
        <v>0.23100000000000001</v>
      </c>
      <c r="J4456" s="1" t="s">
        <v>456</v>
      </c>
      <c r="L4456" s="1" t="s">
        <v>266</v>
      </c>
      <c r="M4456" s="1" t="s">
        <v>47</v>
      </c>
      <c r="N4456" s="1" t="s">
        <v>86</v>
      </c>
      <c r="O4456" s="1" t="s">
        <v>121</v>
      </c>
      <c r="P4456" s="1" t="s">
        <v>199</v>
      </c>
      <c r="Q4456" s="1" t="s">
        <v>223</v>
      </c>
      <c r="R4456" s="1" t="s">
        <v>48</v>
      </c>
      <c r="S4456" s="1" t="s">
        <v>79</v>
      </c>
      <c r="T4456" s="1" t="s">
        <v>224</v>
      </c>
      <c r="U4456" s="2" t="d">
        <v>2019-06-03T06:53:59.99999987427145575</v>
      </c>
      <c r="V4456">
        <v>52</v>
      </c>
      <c r="W4456">
        <v>52</v>
      </c>
      <c r="X4456">
        <v>67</v>
      </c>
      <c r="Y4456">
        <v>23.2</v>
      </c>
      <c r="Z4456">
        <v>10</v>
      </c>
      <c r="AA4456" s="1" t="s">
        <v>68</v>
      </c>
      <c r="AB4456">
        <v>6</v>
      </c>
      <c r="AC4456">
        <v>0</v>
      </c>
      <c r="AD4456" s="1" t="s">
        <v>1068</v>
      </c>
      <c r="AE4456" t="b">
        <v>0</v>
      </c>
      <c r="AF4456" t="b">
        <v>0</v>
      </c>
      <c r="AG4456" t="b">
        <v>0</v>
      </c>
      <c r="AH4456" t="b">
        <v>0</v>
      </c>
      <c r="AI4456" t="b">
        <v>1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s="1" t="s">
        <v>51</v>
      </c>
      <c r="AS4456" s="1" t="s">
        <v>51</v>
      </c>
      <c r="AT4456" s="1" t="s">
        <v>51</v>
      </c>
      <c r="AU4456" s="1" t="s">
        <v>51</v>
      </c>
    </row>
    <row r="4457" spans="1:47" x14ac:dyDescent="0.25">
      <c r="A4457" s="1" t="s">
        <v>9544</v>
      </c>
      <c r="B4457">
        <v>2</v>
      </c>
      <c r="C4457" s="2" t="d">
        <v>2019-06-03T07:57:11.00000030826777075</v>
      </c>
      <c r="D4457" s="2" t="d">
        <v>2019-06-03T08:24:04.00000018067657775</v>
      </c>
      <c r="E4457">
        <v>39.857092999999999</v>
      </c>
      <c r="F4457">
        <v>-105.053316</v>
      </c>
      <c r="G4457">
        <v>39.863619999999997</v>
      </c>
      <c r="H4457">
        <v>-105.05651</v>
      </c>
      <c r="I4457">
        <v>0.48199999999999998</v>
      </c>
      <c r="J4457" s="1" t="s">
        <v>572</v>
      </c>
      <c r="L4457" s="1" t="s">
        <v>372</v>
      </c>
      <c r="M4457" s="1" t="s">
        <v>47</v>
      </c>
      <c r="N4457" s="1" t="s">
        <v>80</v>
      </c>
      <c r="O4457" s="1" t="s">
        <v>147</v>
      </c>
      <c r="P4457" s="1" t="s">
        <v>199</v>
      </c>
      <c r="Q4457" s="1" t="s">
        <v>261</v>
      </c>
      <c r="R4457" s="1" t="s">
        <v>48</v>
      </c>
      <c r="S4457" s="1" t="s">
        <v>79</v>
      </c>
      <c r="T4457" s="1" t="s">
        <v>206</v>
      </c>
      <c r="U4457" s="2" t="d">
        <v>2019-06-03T07:44:59.99999979045242400</v>
      </c>
      <c r="V4457">
        <v>59</v>
      </c>
      <c r="W4457">
        <v>59</v>
      </c>
      <c r="X4457">
        <v>63</v>
      </c>
      <c r="Y4457">
        <v>24.39</v>
      </c>
      <c r="Z4457">
        <v>10</v>
      </c>
      <c r="AA4457" s="1" t="s">
        <v>8970</v>
      </c>
      <c r="AB4457">
        <v>0</v>
      </c>
      <c r="AC4457">
        <v>0</v>
      </c>
      <c r="AD4457" s="1" t="s">
        <v>1068</v>
      </c>
      <c r="AE4457" t="b">
        <v>0</v>
      </c>
      <c r="AF4457" t="b">
        <v>0</v>
      </c>
      <c r="AG4457" t="b">
        <v>0</v>
      </c>
      <c r="AH4457" t="b">
        <v>0</v>
      </c>
      <c r="AI4457" t="b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s="1" t="s">
        <v>51</v>
      </c>
      <c r="AS4457" s="1" t="s">
        <v>51</v>
      </c>
      <c r="AT4457" s="1" t="s">
        <v>51</v>
      </c>
      <c r="AU4457" s="1" t="s">
        <v>51</v>
      </c>
    </row>
    <row r="4458" spans="1:47" x14ac:dyDescent="0.25">
      <c r="A4458" s="1" t="s">
        <v>5612</v>
      </c>
      <c r="B4458">
        <v>3</v>
      </c>
      <c r="C4458" s="2" t="d">
        <v>2019-06-03T10:47:24.00000013411045350</v>
      </c>
      <c r="D4458" s="2" t="d">
        <v>2019-06-03T11:16:41.99999995529651775</v>
      </c>
      <c r="E4458">
        <v>39.783380000000001</v>
      </c>
      <c r="F4458">
        <v>-105.00958</v>
      </c>
      <c r="G4458">
        <v>39.78313</v>
      </c>
      <c r="H4458">
        <v>-105.006862</v>
      </c>
      <c r="I4458">
        <v>0.14499999999999999</v>
      </c>
      <c r="J4458" s="1" t="s">
        <v>352</v>
      </c>
      <c r="L4458" s="1" t="s">
        <v>133</v>
      </c>
      <c r="M4458" s="1" t="s">
        <v>47</v>
      </c>
      <c r="N4458" s="1" t="s">
        <v>131</v>
      </c>
      <c r="O4458" s="1" t="s">
        <v>131</v>
      </c>
      <c r="P4458" s="1" t="s">
        <v>199</v>
      </c>
      <c r="Q4458" s="1" t="s">
        <v>353</v>
      </c>
      <c r="R4458" s="1" t="s">
        <v>48</v>
      </c>
      <c r="S4458" s="1" t="s">
        <v>79</v>
      </c>
      <c r="T4458" s="1" t="s">
        <v>206</v>
      </c>
      <c r="U4458" s="2" t="d">
        <v>2019-06-03T10:47:00.00000018160789875</v>
      </c>
      <c r="V4458">
        <v>72</v>
      </c>
      <c r="W4458">
        <v>72</v>
      </c>
      <c r="X4458">
        <v>38</v>
      </c>
      <c r="Y4458">
        <v>24.38</v>
      </c>
      <c r="Z4458">
        <v>15</v>
      </c>
      <c r="AA4458" s="1" t="s">
        <v>58</v>
      </c>
      <c r="AB4458">
        <v>5</v>
      </c>
      <c r="AC4458">
        <v>0</v>
      </c>
      <c r="AD4458" s="1" t="s">
        <v>1068</v>
      </c>
      <c r="AE4458" t="b">
        <v>0</v>
      </c>
      <c r="AF4458" t="b">
        <v>0</v>
      </c>
      <c r="AG4458" t="b">
        <v>0</v>
      </c>
      <c r="AH4458" t="b">
        <v>1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s="1" t="s">
        <v>51</v>
      </c>
      <c r="AS4458" s="1" t="s">
        <v>51</v>
      </c>
      <c r="AT4458" s="1" t="s">
        <v>51</v>
      </c>
      <c r="AU4458" s="1" t="s">
        <v>51</v>
      </c>
    </row>
    <row r="4459" spans="1:47" x14ac:dyDescent="0.25">
      <c r="A4459" s="1" t="s">
        <v>6113</v>
      </c>
      <c r="B4459">
        <v>3</v>
      </c>
      <c r="C4459" s="2" t="d">
        <v>2019-06-03T11:30:10.99999984726309950</v>
      </c>
      <c r="D4459" s="2" t="d">
        <v>2019-06-03T11:59:02.00000027194619100</v>
      </c>
      <c r="E4459">
        <v>39.783380000000001</v>
      </c>
      <c r="F4459">
        <v>-105.00958</v>
      </c>
      <c r="G4459">
        <v>39.783499999999997</v>
      </c>
      <c r="H4459">
        <v>-105.00315999999999</v>
      </c>
      <c r="I4459">
        <v>0.34100000000000003</v>
      </c>
      <c r="J4459" s="1" t="s">
        <v>352</v>
      </c>
      <c r="L4459" s="1" t="s">
        <v>133</v>
      </c>
      <c r="M4459" s="1" t="s">
        <v>47</v>
      </c>
      <c r="N4459" s="1" t="s">
        <v>131</v>
      </c>
      <c r="O4459" s="1" t="s">
        <v>131</v>
      </c>
      <c r="P4459" s="1" t="s">
        <v>199</v>
      </c>
      <c r="Q4459" s="1" t="s">
        <v>353</v>
      </c>
      <c r="R4459" s="1" t="s">
        <v>48</v>
      </c>
      <c r="S4459" s="1" t="s">
        <v>79</v>
      </c>
      <c r="T4459" s="1" t="s">
        <v>206</v>
      </c>
      <c r="U4459" s="2" t="d">
        <v>2019-06-03T11:46:59.99999997206032275</v>
      </c>
      <c r="V4459">
        <v>73</v>
      </c>
      <c r="W4459">
        <v>73</v>
      </c>
      <c r="X4459">
        <v>36</v>
      </c>
      <c r="Y4459">
        <v>24.38</v>
      </c>
      <c r="Z4459">
        <v>15</v>
      </c>
      <c r="AA4459" s="1" t="s">
        <v>8970</v>
      </c>
      <c r="AB4459">
        <v>0</v>
      </c>
      <c r="AC4459">
        <v>0</v>
      </c>
      <c r="AD4459" s="1" t="s">
        <v>1246</v>
      </c>
      <c r="AE4459" t="b">
        <v>0</v>
      </c>
      <c r="AF4459" t="b">
        <v>0</v>
      </c>
      <c r="AG4459" t="b">
        <v>0</v>
      </c>
      <c r="AH4459" t="b">
        <v>1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s="1" t="s">
        <v>51</v>
      </c>
      <c r="AS4459" s="1" t="s">
        <v>51</v>
      </c>
      <c r="AT4459" s="1" t="s">
        <v>51</v>
      </c>
      <c r="AU4459" s="1" t="s">
        <v>51</v>
      </c>
    </row>
    <row r="4460" spans="1:47" x14ac:dyDescent="0.25">
      <c r="A4460" s="1" t="s">
        <v>9545</v>
      </c>
      <c r="B4460">
        <v>2</v>
      </c>
      <c r="C4460" s="2" t="d">
        <v>2019-06-03T11:50:23.99999988265335825</v>
      </c>
      <c r="D4460" s="2" t="d">
        <v>2019-06-03T12:19:01.00000017788261475</v>
      </c>
      <c r="E4460">
        <v>39.783380000000001</v>
      </c>
      <c r="F4460">
        <v>-105.00958</v>
      </c>
      <c r="G4460">
        <v>39.783499999999997</v>
      </c>
      <c r="H4460">
        <v>-105.00315999999999</v>
      </c>
      <c r="I4460">
        <v>0.34100000000000003</v>
      </c>
      <c r="J4460" s="1" t="s">
        <v>352</v>
      </c>
      <c r="L4460" s="1" t="s">
        <v>133</v>
      </c>
      <c r="M4460" s="1" t="s">
        <v>47</v>
      </c>
      <c r="N4460" s="1" t="s">
        <v>131</v>
      </c>
      <c r="O4460" s="1" t="s">
        <v>131</v>
      </c>
      <c r="P4460" s="1" t="s">
        <v>199</v>
      </c>
      <c r="Q4460" s="1" t="s">
        <v>353</v>
      </c>
      <c r="R4460" s="1" t="s">
        <v>48</v>
      </c>
      <c r="S4460" s="1" t="s">
        <v>79</v>
      </c>
      <c r="T4460" s="1" t="s">
        <v>206</v>
      </c>
      <c r="U4460" s="2" t="d">
        <v>2019-06-03T11:46:59.99999997206032275</v>
      </c>
      <c r="V4460">
        <v>73</v>
      </c>
      <c r="W4460">
        <v>73</v>
      </c>
      <c r="X4460">
        <v>36</v>
      </c>
      <c r="Y4460">
        <v>24.38</v>
      </c>
      <c r="Z4460">
        <v>15</v>
      </c>
      <c r="AA4460" s="1" t="s">
        <v>8970</v>
      </c>
      <c r="AB4460">
        <v>0</v>
      </c>
      <c r="AC4460">
        <v>0</v>
      </c>
      <c r="AD4460" s="1" t="s">
        <v>1246</v>
      </c>
      <c r="AE4460" t="b">
        <v>0</v>
      </c>
      <c r="AF4460" t="b">
        <v>0</v>
      </c>
      <c r="AG4460" t="b">
        <v>0</v>
      </c>
      <c r="AH4460" t="b">
        <v>1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s="1" t="s">
        <v>51</v>
      </c>
      <c r="AS4460" s="1" t="s">
        <v>51</v>
      </c>
      <c r="AT4460" s="1" t="s">
        <v>51</v>
      </c>
      <c r="AU4460" s="1" t="s">
        <v>51</v>
      </c>
    </row>
    <row r="4461" spans="1:47" x14ac:dyDescent="0.25">
      <c r="A4461" s="1" t="s">
        <v>1387</v>
      </c>
      <c r="B4461">
        <v>3</v>
      </c>
      <c r="C4461" s="2" t="d">
        <v>2019-06-03T13:41:24.000000217929482550</v>
      </c>
      <c r="D4461" s="2" t="d">
        <v>2019-06-03T14:10:42.00000003911554950</v>
      </c>
      <c r="E4461">
        <v>37.240724999999998</v>
      </c>
      <c r="F4461">
        <v>-104.495625</v>
      </c>
      <c r="G4461">
        <v>37.272950000000002</v>
      </c>
      <c r="H4461">
        <v>-104.50792</v>
      </c>
      <c r="I4461">
        <v>2.327</v>
      </c>
      <c r="J4461" s="1" t="s">
        <v>759</v>
      </c>
      <c r="L4461" s="1" t="s">
        <v>195</v>
      </c>
      <c r="M4461" s="1" t="s">
        <v>47</v>
      </c>
      <c r="N4461" s="1" t="s">
        <v>100</v>
      </c>
      <c r="O4461" s="1" t="s">
        <v>376</v>
      </c>
      <c r="P4461" s="1" t="s">
        <v>199</v>
      </c>
      <c r="Q4461" s="1" t="s">
        <v>377</v>
      </c>
      <c r="R4461" s="1" t="s">
        <v>48</v>
      </c>
      <c r="S4461" s="1" t="s">
        <v>79</v>
      </c>
      <c r="T4461" s="1" t="s">
        <v>378</v>
      </c>
      <c r="U4461" s="2" t="d">
        <v>2019-06-03T13:34:59.9999997206032275</v>
      </c>
      <c r="V4461">
        <v>83</v>
      </c>
      <c r="W4461">
        <v>83</v>
      </c>
      <c r="X4461">
        <v>17</v>
      </c>
      <c r="Y4461">
        <v>24.27</v>
      </c>
      <c r="Z4461">
        <v>10</v>
      </c>
      <c r="AA4461" s="1" t="s">
        <v>67</v>
      </c>
      <c r="AB4461">
        <v>23</v>
      </c>
      <c r="AC4461">
        <v>0</v>
      </c>
      <c r="AD4461" s="1" t="s">
        <v>1216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s="1" t="s">
        <v>51</v>
      </c>
      <c r="AS4461" s="1" t="s">
        <v>51</v>
      </c>
      <c r="AT4461" s="1" t="s">
        <v>51</v>
      </c>
      <c r="AU4461" s="1" t="s">
        <v>51</v>
      </c>
    </row>
    <row r="4462" spans="1:47" x14ac:dyDescent="0.25">
      <c r="A4462" s="1" t="s">
        <v>7635</v>
      </c>
      <c r="B4462">
        <v>3</v>
      </c>
      <c r="C4462" s="2" t="d">
        <v>2019-06-03T15:22:42.999999895691871825</v>
      </c>
      <c r="D4462" s="2" t="d">
        <v>2019-06-03T15:52:36.99999995995312950</v>
      </c>
      <c r="E4462">
        <v>39.740090000000002</v>
      </c>
      <c r="F4462">
        <v>-104.91470099999999</v>
      </c>
      <c r="G4462">
        <v>39.740090000000002</v>
      </c>
      <c r="H4462">
        <v>-104.915037</v>
      </c>
      <c r="I4462">
        <v>1.7999999999999999E-2</v>
      </c>
      <c r="J4462" s="1" t="s">
        <v>207</v>
      </c>
      <c r="K4462">
        <v>6314</v>
      </c>
      <c r="L4462" s="1" t="s">
        <v>6727</v>
      </c>
      <c r="M4462" s="1" t="s">
        <v>97</v>
      </c>
      <c r="N4462" s="1" t="s">
        <v>131</v>
      </c>
      <c r="O4462" s="1" t="s">
        <v>131</v>
      </c>
      <c r="P4462" s="1" t="s">
        <v>199</v>
      </c>
      <c r="Q4462" s="1" t="s">
        <v>7636</v>
      </c>
      <c r="R4462" s="1" t="s">
        <v>48</v>
      </c>
      <c r="S4462" s="1" t="s">
        <v>79</v>
      </c>
      <c r="T4462" s="1" t="s">
        <v>204</v>
      </c>
      <c r="U4462" s="2" t="d">
        <v>2019-06-03T15:13:00.00000002793967725</v>
      </c>
      <c r="V4462">
        <v>70</v>
      </c>
      <c r="W4462">
        <v>70</v>
      </c>
      <c r="X4462">
        <v>35</v>
      </c>
      <c r="Y4462">
        <v>24.35</v>
      </c>
      <c r="Z4462">
        <v>10</v>
      </c>
      <c r="AA4462" s="1" t="s">
        <v>59</v>
      </c>
      <c r="AB4462">
        <v>12</v>
      </c>
      <c r="AC4462">
        <v>0</v>
      </c>
      <c r="AD4462" s="1" t="s">
        <v>1210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s="1" t="s">
        <v>51</v>
      </c>
      <c r="AS4462" s="1" t="s">
        <v>51</v>
      </c>
      <c r="AT4462" s="1" t="s">
        <v>51</v>
      </c>
      <c r="AU4462" s="1" t="s">
        <v>51</v>
      </c>
    </row>
    <row r="4463" spans="1:47" x14ac:dyDescent="0.25">
      <c r="A4463" s="1" t="s">
        <v>1388</v>
      </c>
      <c r="B4463">
        <v>3</v>
      </c>
      <c r="C4463" s="2" t="d">
        <v>2019-06-03T13:42:12.000000122934579900</v>
      </c>
      <c r="D4463" s="2" t="d">
        <v>2019-06-03T14:11:28.00000010523944850</v>
      </c>
      <c r="E4463">
        <v>37.222790000000003</v>
      </c>
      <c r="F4463">
        <v>-104.49267999999999</v>
      </c>
      <c r="G4463">
        <v>37.295870000000001</v>
      </c>
      <c r="H4463">
        <v>-104.52918</v>
      </c>
      <c r="I4463">
        <v>5.4340000000000002</v>
      </c>
      <c r="J4463" s="1" t="s">
        <v>1389</v>
      </c>
      <c r="L4463" s="1" t="s">
        <v>195</v>
      </c>
      <c r="M4463" s="1" t="s">
        <v>47</v>
      </c>
      <c r="N4463" s="1" t="s">
        <v>100</v>
      </c>
      <c r="O4463" s="1" t="s">
        <v>376</v>
      </c>
      <c r="P4463" s="1" t="s">
        <v>199</v>
      </c>
      <c r="Q4463" s="1" t="s">
        <v>377</v>
      </c>
      <c r="R4463" s="1" t="s">
        <v>48</v>
      </c>
      <c r="S4463" s="1" t="s">
        <v>79</v>
      </c>
      <c r="T4463" s="1" t="s">
        <v>378</v>
      </c>
      <c r="U4463" s="2" t="d">
        <v>2019-06-03T13:34:59.9999997206032275</v>
      </c>
      <c r="V4463">
        <v>83</v>
      </c>
      <c r="W4463">
        <v>83</v>
      </c>
      <c r="X4463">
        <v>17</v>
      </c>
      <c r="Y4463">
        <v>24.27</v>
      </c>
      <c r="Z4463">
        <v>10</v>
      </c>
      <c r="AA4463" s="1" t="s">
        <v>67</v>
      </c>
      <c r="AB4463">
        <v>23</v>
      </c>
      <c r="AC4463">
        <v>0</v>
      </c>
      <c r="AD4463" s="1" t="s">
        <v>1216</v>
      </c>
      <c r="AE4463" t="b">
        <v>0</v>
      </c>
      <c r="AF4463" t="b">
        <v>0</v>
      </c>
      <c r="AG4463" t="b">
        <v>0</v>
      </c>
      <c r="AH4463" t="b">
        <v>0</v>
      </c>
      <c r="AI4463" t="b">
        <v>1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s="1" t="s">
        <v>51</v>
      </c>
      <c r="AS4463" s="1" t="s">
        <v>51</v>
      </c>
      <c r="AT4463" s="1" t="s">
        <v>51</v>
      </c>
      <c r="AU4463" s="1" t="s">
        <v>51</v>
      </c>
    </row>
    <row r="4464" spans="1:47" x14ac:dyDescent="0.25">
      <c r="A4464" s="1" t="s">
        <v>9546</v>
      </c>
      <c r="B4464">
        <v>2</v>
      </c>
      <c r="C4464" s="2" t="d">
        <v>2019-06-03T13:42:12.000000122934579900</v>
      </c>
      <c r="D4464" s="2" t="d">
        <v>2019-06-03T14:11:28.00000010523944850</v>
      </c>
      <c r="E4464">
        <v>37.222790000000003</v>
      </c>
      <c r="F4464">
        <v>-104.49267999999999</v>
      </c>
      <c r="G4464">
        <v>37.295870000000001</v>
      </c>
      <c r="H4464">
        <v>-104.52918</v>
      </c>
      <c r="I4464">
        <v>5.4340000000000002</v>
      </c>
      <c r="J4464" s="1" t="s">
        <v>9547</v>
      </c>
      <c r="L4464" s="1" t="s">
        <v>195</v>
      </c>
      <c r="M4464" s="1" t="s">
        <v>47</v>
      </c>
      <c r="N4464" s="1" t="s">
        <v>100</v>
      </c>
      <c r="O4464" s="1" t="s">
        <v>376</v>
      </c>
      <c r="P4464" s="1" t="s">
        <v>199</v>
      </c>
      <c r="Q4464" s="1" t="s">
        <v>377</v>
      </c>
      <c r="R4464" s="1" t="s">
        <v>48</v>
      </c>
      <c r="S4464" s="1" t="s">
        <v>79</v>
      </c>
      <c r="T4464" s="1" t="s">
        <v>378</v>
      </c>
      <c r="U4464" s="2" t="d">
        <v>2019-06-03T13:34:59.9999997206032275</v>
      </c>
      <c r="V4464">
        <v>83</v>
      </c>
      <c r="W4464">
        <v>83</v>
      </c>
      <c r="X4464">
        <v>17</v>
      </c>
      <c r="Y4464">
        <v>24.27</v>
      </c>
      <c r="Z4464">
        <v>10</v>
      </c>
      <c r="AA4464" s="1" t="s">
        <v>67</v>
      </c>
      <c r="AB4464">
        <v>23</v>
      </c>
      <c r="AC4464">
        <v>0</v>
      </c>
      <c r="AD4464" s="1" t="s">
        <v>1216</v>
      </c>
      <c r="AE4464" t="b">
        <v>0</v>
      </c>
      <c r="AF4464" t="b">
        <v>0</v>
      </c>
      <c r="AG4464" t="b">
        <v>0</v>
      </c>
      <c r="AH4464" t="b">
        <v>0</v>
      </c>
      <c r="AI4464" t="b">
        <v>1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s="1" t="s">
        <v>51</v>
      </c>
      <c r="AS4464" s="1" t="s">
        <v>51</v>
      </c>
      <c r="AT4464" s="1" t="s">
        <v>51</v>
      </c>
      <c r="AU4464" s="1" t="s">
        <v>51</v>
      </c>
    </row>
    <row r="4465" spans="1:47" x14ac:dyDescent="0.25">
      <c r="A4465" s="1" t="s">
        <v>2550</v>
      </c>
      <c r="B4465">
        <v>3</v>
      </c>
      <c r="C4465" s="2" t="d">
        <v>2019-06-03T16:16:42.99999976996332150</v>
      </c>
      <c r="D4465" s="2" t="d">
        <v>2019-06-03T16:46:33.99999976158141900</v>
      </c>
      <c r="E4465">
        <v>38.948925000000003</v>
      </c>
      <c r="F4465">
        <v>-104.81252600000001</v>
      </c>
      <c r="G4465">
        <v>38.948590000000003</v>
      </c>
      <c r="H4465">
        <v>-104.81278</v>
      </c>
      <c r="I4465">
        <v>2.7E-2</v>
      </c>
      <c r="J4465" s="1" t="s">
        <v>896</v>
      </c>
      <c r="L4465" s="1" t="s">
        <v>196</v>
      </c>
      <c r="M4465" s="1" t="s">
        <v>47</v>
      </c>
      <c r="N4465" s="1" t="s">
        <v>483</v>
      </c>
      <c r="O4465" s="1" t="s">
        <v>194</v>
      </c>
      <c r="P4465" s="1" t="s">
        <v>199</v>
      </c>
      <c r="Q4465" s="1" t="s">
        <v>484</v>
      </c>
      <c r="R4465" s="1" t="s">
        <v>48</v>
      </c>
      <c r="S4465" s="1" t="s">
        <v>79</v>
      </c>
      <c r="T4465" s="1" t="s">
        <v>235</v>
      </c>
      <c r="U4465" s="2" t="d">
        <v>2019-06-03T16:15:00.00000020954757600</v>
      </c>
      <c r="V4465">
        <v>64</v>
      </c>
      <c r="W4465">
        <v>64</v>
      </c>
      <c r="X4465">
        <v>52</v>
      </c>
      <c r="Y4465">
        <v>23.55</v>
      </c>
      <c r="Z4465">
        <v>10</v>
      </c>
      <c r="AA4465" s="1" t="s">
        <v>57</v>
      </c>
      <c r="AB4465">
        <v>10</v>
      </c>
      <c r="AC4465">
        <v>0</v>
      </c>
      <c r="AD4465" s="1" t="s">
        <v>819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s="1" t="s">
        <v>51</v>
      </c>
      <c r="AS4465" s="1" t="s">
        <v>51</v>
      </c>
      <c r="AT4465" s="1" t="s">
        <v>51</v>
      </c>
      <c r="AU4465" s="1" t="s">
        <v>51</v>
      </c>
    </row>
    <row r="4466" spans="1:47" x14ac:dyDescent="0.25">
      <c r="A4466" s="1" t="s">
        <v>3442</v>
      </c>
      <c r="B4466">
        <v>3</v>
      </c>
      <c r="C4466" s="2" t="d">
        <v>2019-06-03T15:12:58.00000018905848025</v>
      </c>
      <c r="D4466" s="2" t="d">
        <v>2019-06-03T15:40:45.99999971687793675</v>
      </c>
      <c r="E4466">
        <v>40.291735000000003</v>
      </c>
      <c r="F4466">
        <v>-104.98025</v>
      </c>
      <c r="G4466">
        <v>40.277047000000003</v>
      </c>
      <c r="H4466">
        <v>-104.98031</v>
      </c>
      <c r="I4466">
        <v>1.0149999999999999</v>
      </c>
      <c r="J4466" s="1" t="s">
        <v>341</v>
      </c>
      <c r="L4466" s="1" t="s">
        <v>173</v>
      </c>
      <c r="M4466" s="1" t="s">
        <v>47</v>
      </c>
      <c r="N4466" s="1" t="s">
        <v>304</v>
      </c>
      <c r="O4466" s="1" t="s">
        <v>210</v>
      </c>
      <c r="P4466" s="1" t="s">
        <v>199</v>
      </c>
      <c r="Q4466" s="1" t="s">
        <v>305</v>
      </c>
      <c r="R4466" s="1" t="s">
        <v>48</v>
      </c>
      <c r="S4466" s="1" t="s">
        <v>79</v>
      </c>
      <c r="T4466" s="1" t="s">
        <v>231</v>
      </c>
      <c r="U4466" s="2" t="d">
        <v>2019-06-03T14:55:59.99999984633177850</v>
      </c>
      <c r="V4466">
        <v>79</v>
      </c>
      <c r="W4466">
        <v>79</v>
      </c>
      <c r="X4466">
        <v>38</v>
      </c>
      <c r="Y4466">
        <v>24.94</v>
      </c>
      <c r="Z4466">
        <v>10</v>
      </c>
      <c r="AA4466" s="1" t="s">
        <v>64</v>
      </c>
      <c r="AB4466">
        <v>14</v>
      </c>
      <c r="AC4466">
        <v>0</v>
      </c>
      <c r="AD4466" s="1" t="s">
        <v>50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s="1" t="s">
        <v>51</v>
      </c>
      <c r="AS4466" s="1" t="s">
        <v>51</v>
      </c>
      <c r="AT4466" s="1" t="s">
        <v>51</v>
      </c>
      <c r="AU4466" s="1" t="s">
        <v>51</v>
      </c>
    </row>
    <row r="4467" spans="1:47" x14ac:dyDescent="0.25">
      <c r="A4467" s="1" t="s">
        <v>3443</v>
      </c>
      <c r="B4467">
        <v>3</v>
      </c>
      <c r="C4467" s="2" t="d">
        <v>2019-06-03T15:45:12.999999895691871825</v>
      </c>
      <c r="D4467" s="2" t="d">
        <v>2019-06-03T16:14:41.99999977368861225</v>
      </c>
      <c r="E4467">
        <v>40.375239999999998</v>
      </c>
      <c r="F4467">
        <v>-104.99217</v>
      </c>
      <c r="G4467">
        <v>40.374026000000001</v>
      </c>
      <c r="H4467">
        <v>-104.99145300000001</v>
      </c>
      <c r="I4467">
        <v>9.1999999999999998E-2</v>
      </c>
      <c r="J4467" s="1" t="s">
        <v>459</v>
      </c>
      <c r="L4467" s="1" t="s">
        <v>173</v>
      </c>
      <c r="M4467" s="1" t="s">
        <v>47</v>
      </c>
      <c r="N4467" s="1" t="s">
        <v>304</v>
      </c>
      <c r="O4467" s="1" t="s">
        <v>229</v>
      </c>
      <c r="P4467" s="1" t="s">
        <v>199</v>
      </c>
      <c r="Q4467" s="1" t="s">
        <v>305</v>
      </c>
      <c r="R4467" s="1" t="s">
        <v>48</v>
      </c>
      <c r="S4467" s="1" t="s">
        <v>79</v>
      </c>
      <c r="T4467" s="1" t="s">
        <v>231</v>
      </c>
      <c r="U4467" s="2" t="d">
        <v>2019-06-03T15:56:00.00000026542693050</v>
      </c>
      <c r="V4467">
        <v>79</v>
      </c>
      <c r="W4467">
        <v>79</v>
      </c>
      <c r="X4467">
        <v>31</v>
      </c>
      <c r="Y4467">
        <v>24.95</v>
      </c>
      <c r="Z4467">
        <v>10</v>
      </c>
      <c r="AA4467" s="1" t="s">
        <v>58</v>
      </c>
      <c r="AB4467">
        <v>12</v>
      </c>
      <c r="AC4467">
        <v>0</v>
      </c>
      <c r="AD4467" s="1" t="s">
        <v>50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s="1" t="s">
        <v>51</v>
      </c>
      <c r="AS4467" s="1" t="s">
        <v>51</v>
      </c>
      <c r="AT4467" s="1" t="s">
        <v>51</v>
      </c>
      <c r="AU4467" s="1" t="s">
        <v>51</v>
      </c>
    </row>
    <row r="4468" spans="1:47" x14ac:dyDescent="0.25">
      <c r="A4468" s="1" t="s">
        <v>1390</v>
      </c>
      <c r="B4468">
        <v>3</v>
      </c>
      <c r="C4468" s="2" t="d">
        <v>2019-06-03T16:09:13.00000018905848025</v>
      </c>
      <c r="D4468" s="2" t="d">
        <v>2019-06-03T16:37:38.99999979883432650</v>
      </c>
      <c r="E4468">
        <v>40.381270000000001</v>
      </c>
      <c r="F4468">
        <v>-104.9936</v>
      </c>
      <c r="G4468">
        <v>40.374026000000001</v>
      </c>
      <c r="H4468">
        <v>-104.99145300000001</v>
      </c>
      <c r="I4468">
        <v>0.51300000000000001</v>
      </c>
      <c r="J4468" s="1" t="s">
        <v>1391</v>
      </c>
      <c r="L4468" s="1" t="s">
        <v>173</v>
      </c>
      <c r="M4468" s="1" t="s">
        <v>47</v>
      </c>
      <c r="N4468" s="1" t="s">
        <v>304</v>
      </c>
      <c r="O4468" s="1" t="s">
        <v>229</v>
      </c>
      <c r="P4468" s="1" t="s">
        <v>199</v>
      </c>
      <c r="Q4468" s="1" t="s">
        <v>305</v>
      </c>
      <c r="R4468" s="1" t="s">
        <v>48</v>
      </c>
      <c r="S4468" s="1" t="s">
        <v>79</v>
      </c>
      <c r="T4468" s="1" t="s">
        <v>231</v>
      </c>
      <c r="U4468" s="2" t="d">
        <v>2019-06-03T16:14:00.00000001396983525</v>
      </c>
      <c r="V4468">
        <v>72</v>
      </c>
      <c r="W4468">
        <v>72</v>
      </c>
      <c r="X4468">
        <v>33</v>
      </c>
      <c r="Y4468">
        <v>24.96</v>
      </c>
      <c r="Z4468">
        <v>10</v>
      </c>
      <c r="AA4468" s="1" t="s">
        <v>65</v>
      </c>
      <c r="AB4468">
        <v>21</v>
      </c>
      <c r="AC4468">
        <v>0</v>
      </c>
      <c r="AD4468" s="1" t="s">
        <v>1223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s="1" t="s">
        <v>51</v>
      </c>
      <c r="AS4468" s="1" t="s">
        <v>51</v>
      </c>
      <c r="AT4468" s="1" t="s">
        <v>51</v>
      </c>
      <c r="AU4468" s="1" t="s">
        <v>51</v>
      </c>
    </row>
    <row r="4469" spans="1:47" x14ac:dyDescent="0.25">
      <c r="A4469" s="1" t="s">
        <v>9548</v>
      </c>
      <c r="B4469">
        <v>2</v>
      </c>
      <c r="C4469" s="2" t="d">
        <v>2019-06-03T16:48:56.99999987147748600</v>
      </c>
      <c r="D4469" s="2" t="d">
        <v>2019-06-03T17:17:36.00000000558793275</v>
      </c>
      <c r="E4469">
        <v>40.381270000000001</v>
      </c>
      <c r="F4469">
        <v>-104.9936</v>
      </c>
      <c r="G4469">
        <v>40.375239999999998</v>
      </c>
      <c r="H4469">
        <v>-104.99217</v>
      </c>
      <c r="I4469">
        <v>0.42299999999999999</v>
      </c>
      <c r="J4469" s="1" t="s">
        <v>1125</v>
      </c>
      <c r="L4469" s="1" t="s">
        <v>173</v>
      </c>
      <c r="M4469" s="1" t="s">
        <v>47</v>
      </c>
      <c r="N4469" s="1" t="s">
        <v>304</v>
      </c>
      <c r="O4469" s="1" t="s">
        <v>229</v>
      </c>
      <c r="P4469" s="1" t="s">
        <v>199</v>
      </c>
      <c r="Q4469" s="1" t="s">
        <v>305</v>
      </c>
      <c r="R4469" s="1" t="s">
        <v>48</v>
      </c>
      <c r="S4469" s="1" t="s">
        <v>79</v>
      </c>
      <c r="T4469" s="1" t="s">
        <v>231</v>
      </c>
      <c r="U4469" s="2" t="d">
        <v>2019-06-03T16:56:00.00000005587935450</v>
      </c>
      <c r="V4469">
        <v>63</v>
      </c>
      <c r="W4469">
        <v>63</v>
      </c>
      <c r="X4469">
        <v>60</v>
      </c>
      <c r="Y4469">
        <v>24.97</v>
      </c>
      <c r="Z4469">
        <v>10</v>
      </c>
      <c r="AA4469" s="1" t="s">
        <v>65</v>
      </c>
      <c r="AB4469">
        <v>12</v>
      </c>
      <c r="AC4469">
        <v>0.04</v>
      </c>
      <c r="AD4469" s="1" t="s">
        <v>1210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s="1" t="s">
        <v>51</v>
      </c>
      <c r="AS4469" s="1" t="s">
        <v>51</v>
      </c>
      <c r="AT4469" s="1" t="s">
        <v>51</v>
      </c>
      <c r="AU4469" s="1" t="s">
        <v>51</v>
      </c>
    </row>
    <row r="4470" spans="1:47" x14ac:dyDescent="0.25">
      <c r="A4470" s="1" t="s">
        <v>5754</v>
      </c>
      <c r="B4470">
        <v>3</v>
      </c>
      <c r="C4470" s="2" t="d">
        <v>2019-06-03T17:39:10.99999972153454850</v>
      </c>
      <c r="D4470" s="2" t="d">
        <v>2019-06-03T18:08:42.00000006705522675</v>
      </c>
      <c r="E4470">
        <v>39.802410000000002</v>
      </c>
      <c r="F4470">
        <v>-105.02003999999999</v>
      </c>
      <c r="G4470">
        <v>39.806660000000001</v>
      </c>
      <c r="H4470">
        <v>-105.01233000000001</v>
      </c>
      <c r="I4470">
        <v>0.504</v>
      </c>
      <c r="J4470" s="1" t="s">
        <v>477</v>
      </c>
      <c r="L4470" s="1" t="s">
        <v>122</v>
      </c>
      <c r="M4470" s="1" t="s">
        <v>47</v>
      </c>
      <c r="N4470" s="1" t="s">
        <v>131</v>
      </c>
      <c r="O4470" s="1" t="s">
        <v>147</v>
      </c>
      <c r="P4470" s="1" t="s">
        <v>199</v>
      </c>
      <c r="Q4470" s="1" t="s">
        <v>332</v>
      </c>
      <c r="R4470" s="1" t="s">
        <v>48</v>
      </c>
      <c r="S4470" s="1" t="s">
        <v>79</v>
      </c>
      <c r="T4470" s="1" t="s">
        <v>206</v>
      </c>
      <c r="U4470" s="2" t="d">
        <v>2019-06-03T17:49:59.99999993015081025</v>
      </c>
      <c r="V4470">
        <v>68</v>
      </c>
      <c r="W4470">
        <v>68</v>
      </c>
      <c r="X4470">
        <v>43</v>
      </c>
      <c r="Y4470">
        <v>24.37</v>
      </c>
      <c r="Z4470">
        <v>20</v>
      </c>
      <c r="AA4470" s="1" t="s">
        <v>60</v>
      </c>
      <c r="AB4470">
        <v>10</v>
      </c>
      <c r="AC4470">
        <v>0</v>
      </c>
      <c r="AD4470" s="1" t="s">
        <v>1246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s="1" t="s">
        <v>51</v>
      </c>
      <c r="AS4470" s="1" t="s">
        <v>51</v>
      </c>
      <c r="AT4470" s="1" t="s">
        <v>51</v>
      </c>
      <c r="AU4470" s="1" t="s">
        <v>51</v>
      </c>
    </row>
    <row r="4471" spans="1:47" x14ac:dyDescent="0.25">
      <c r="A4471" s="1" t="s">
        <v>9549</v>
      </c>
      <c r="B4471">
        <v>2</v>
      </c>
      <c r="C4471" s="2" t="d">
        <v>2019-06-03T17:52:40.99999984726309950</v>
      </c>
      <c r="D4471" s="2" t="d">
        <v>2019-06-03T18:22:04.99999981373548275</v>
      </c>
      <c r="E4471">
        <v>39.806789999999999</v>
      </c>
      <c r="F4471">
        <v>-105.01206999999999</v>
      </c>
      <c r="G4471">
        <v>39.810049999999997</v>
      </c>
      <c r="H4471">
        <v>-105.00009</v>
      </c>
      <c r="I4471">
        <v>0.67500000000000004</v>
      </c>
      <c r="J4471" s="1" t="s">
        <v>6084</v>
      </c>
      <c r="L4471" s="1" t="s">
        <v>122</v>
      </c>
      <c r="M4471" s="1" t="s">
        <v>47</v>
      </c>
      <c r="N4471" s="1" t="s">
        <v>131</v>
      </c>
      <c r="O4471" s="1" t="s">
        <v>147</v>
      </c>
      <c r="P4471" s="1" t="s">
        <v>199</v>
      </c>
      <c r="Q4471" s="1" t="s">
        <v>332</v>
      </c>
      <c r="R4471" s="1" t="s">
        <v>48</v>
      </c>
      <c r="S4471" s="1" t="s">
        <v>79</v>
      </c>
      <c r="T4471" s="1" t="s">
        <v>206</v>
      </c>
      <c r="U4471" s="2" t="d">
        <v>2019-06-03T17:49:59.99999993015081025</v>
      </c>
      <c r="V4471">
        <v>68</v>
      </c>
      <c r="W4471">
        <v>68</v>
      </c>
      <c r="X4471">
        <v>43</v>
      </c>
      <c r="Y4471">
        <v>24.37</v>
      </c>
      <c r="Z4471">
        <v>20</v>
      </c>
      <c r="AA4471" s="1" t="s">
        <v>60</v>
      </c>
      <c r="AB4471">
        <v>10</v>
      </c>
      <c r="AC4471">
        <v>0</v>
      </c>
      <c r="AD4471" s="1" t="s">
        <v>1246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s="1" t="s">
        <v>51</v>
      </c>
      <c r="AS4471" s="1" t="s">
        <v>51</v>
      </c>
      <c r="AT4471" s="1" t="s">
        <v>51</v>
      </c>
      <c r="AU4471" s="1" t="s">
        <v>51</v>
      </c>
    </row>
    <row r="4472" spans="1:47" x14ac:dyDescent="0.25">
      <c r="A4472" s="1" t="s">
        <v>9550</v>
      </c>
      <c r="B4472">
        <v>2</v>
      </c>
      <c r="C4472" s="2" t="d">
        <v>2019-06-03T19:42:55.00000011641532075</v>
      </c>
      <c r="D4472" s="2" t="d">
        <v>2019-06-03T20:12:01.00000027567148175</v>
      </c>
      <c r="E4472">
        <v>39.683950000000003</v>
      </c>
      <c r="F4472">
        <v>-104.94467</v>
      </c>
      <c r="G4472">
        <v>39.681739999999998</v>
      </c>
      <c r="H4472">
        <v>-104.93756</v>
      </c>
      <c r="I4472">
        <v>0.40799999999999997</v>
      </c>
      <c r="J4472" s="1" t="s">
        <v>9551</v>
      </c>
      <c r="L4472" s="1" t="s">
        <v>173</v>
      </c>
      <c r="M4472" s="1" t="s">
        <v>47</v>
      </c>
      <c r="N4472" s="1" t="s">
        <v>131</v>
      </c>
      <c r="O4472" s="1" t="s">
        <v>131</v>
      </c>
      <c r="P4472" s="1" t="s">
        <v>199</v>
      </c>
      <c r="Q4472" s="1" t="s">
        <v>423</v>
      </c>
      <c r="R4472" s="1" t="s">
        <v>48</v>
      </c>
      <c r="S4472" s="1" t="s">
        <v>79</v>
      </c>
      <c r="T4472" s="1" t="s">
        <v>201</v>
      </c>
      <c r="U4472" s="2" t="d">
        <v>2019-06-03T19:53:00.000000097788870375</v>
      </c>
      <c r="V4472">
        <v>67</v>
      </c>
      <c r="W4472">
        <v>67</v>
      </c>
      <c r="X4472">
        <v>45</v>
      </c>
      <c r="Y4472">
        <v>24.2</v>
      </c>
      <c r="Z4472">
        <v>10</v>
      </c>
      <c r="AA4472" s="1" t="s">
        <v>8970</v>
      </c>
      <c r="AB4472">
        <v>0</v>
      </c>
      <c r="AC4472">
        <v>0</v>
      </c>
      <c r="AD4472" s="1" t="s">
        <v>819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s="1" t="s">
        <v>51</v>
      </c>
      <c r="AS4472" s="1" t="s">
        <v>51</v>
      </c>
      <c r="AT4472" s="1" t="s">
        <v>51</v>
      </c>
      <c r="AU4472" s="1" t="s">
        <v>51</v>
      </c>
    </row>
    <row r="4473" spans="1:47" x14ac:dyDescent="0.25">
      <c r="A4473" s="1" t="s">
        <v>1675</v>
      </c>
      <c r="B4473">
        <v>3</v>
      </c>
      <c r="C4473" s="2" t="d">
        <v>2019-06-03T20:57:54.00000009220093425</v>
      </c>
      <c r="D4473" s="2" t="d">
        <v>2019-06-03T21:26:38.99999974295497200</v>
      </c>
      <c r="E4473">
        <v>38.069330999999998</v>
      </c>
      <c r="F4473">
        <v>-104.711269</v>
      </c>
      <c r="G4473">
        <v>37.992640000000002</v>
      </c>
      <c r="H4473">
        <v>-104.76468</v>
      </c>
      <c r="I4473">
        <v>6.0439999999999996</v>
      </c>
      <c r="J4473" s="1" t="s">
        <v>1676</v>
      </c>
      <c r="L4473" s="1" t="s">
        <v>327</v>
      </c>
      <c r="M4473" s="1" t="s">
        <v>47</v>
      </c>
      <c r="N4473" s="1" t="s">
        <v>412</v>
      </c>
      <c r="O4473" s="1" t="s">
        <v>412</v>
      </c>
      <c r="P4473" s="1" t="s">
        <v>199</v>
      </c>
      <c r="Q4473" s="1" t="s">
        <v>512</v>
      </c>
      <c r="R4473" s="1" t="s">
        <v>48</v>
      </c>
      <c r="S4473" s="1" t="s">
        <v>79</v>
      </c>
      <c r="T4473" s="1" t="s">
        <v>414</v>
      </c>
      <c r="U4473" s="2" t="d">
        <v>2019-06-03T20:52:59.99999988824129100</v>
      </c>
      <c r="V4473">
        <v>65</v>
      </c>
      <c r="W4473">
        <v>65</v>
      </c>
      <c r="X4473">
        <v>56</v>
      </c>
      <c r="Y4473">
        <v>25.19</v>
      </c>
      <c r="Z4473">
        <v>10</v>
      </c>
      <c r="AA4473" s="1" t="s">
        <v>58</v>
      </c>
      <c r="AB4473">
        <v>17</v>
      </c>
      <c r="AC4473">
        <v>0</v>
      </c>
      <c r="AD4473" s="1" t="s">
        <v>1068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s="1" t="s">
        <v>53</v>
      </c>
      <c r="AS4473" s="1" t="s">
        <v>53</v>
      </c>
      <c r="AT4473" s="1" t="s">
        <v>51</v>
      </c>
      <c r="AU4473" s="1" t="s">
        <v>51</v>
      </c>
    </row>
    <row r="4474" spans="1:47" x14ac:dyDescent="0.25">
      <c r="A4474" s="1" t="s">
        <v>3182</v>
      </c>
      <c r="B4474">
        <v>4</v>
      </c>
      <c r="C4474" s="2" t="d">
        <v>2019-06-03T22:39:09.99999969732016200</v>
      </c>
      <c r="D4474" s="2" t="d">
        <v>2019-06-03T23:08:28.99999975226819550</v>
      </c>
      <c r="E4474">
        <v>40.335929999999998</v>
      </c>
      <c r="F4474">
        <v>-105.09271</v>
      </c>
      <c r="G4474">
        <v>40.335934999999999</v>
      </c>
      <c r="H4474">
        <v>-105.093047</v>
      </c>
      <c r="I4474">
        <v>1.7999999999999999E-2</v>
      </c>
      <c r="J4474" s="1" t="s">
        <v>757</v>
      </c>
      <c r="L4474" s="1" t="s">
        <v>758</v>
      </c>
      <c r="M4474" s="1" t="s">
        <v>47</v>
      </c>
      <c r="N4474" s="1" t="s">
        <v>540</v>
      </c>
      <c r="O4474" s="1" t="s">
        <v>229</v>
      </c>
      <c r="P4474" s="1" t="s">
        <v>199</v>
      </c>
      <c r="Q4474" s="1" t="s">
        <v>541</v>
      </c>
      <c r="R4474" s="1" t="s">
        <v>48</v>
      </c>
      <c r="S4474" s="1" t="s">
        <v>79</v>
      </c>
      <c r="T4474" s="1" t="s">
        <v>231</v>
      </c>
      <c r="U4474" s="2" t="d">
        <v>2019-06-03T22:56:00.00000005587935450</v>
      </c>
      <c r="V4474">
        <v>57</v>
      </c>
      <c r="W4474">
        <v>57</v>
      </c>
      <c r="X4474">
        <v>81</v>
      </c>
      <c r="Y4474">
        <v>25.02</v>
      </c>
      <c r="Z4474">
        <v>10</v>
      </c>
      <c r="AA4474" s="1" t="s">
        <v>63</v>
      </c>
      <c r="AB4474">
        <v>6</v>
      </c>
      <c r="AC4474">
        <v>0</v>
      </c>
      <c r="AD4474" s="1" t="s">
        <v>50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s="1" t="s">
        <v>53</v>
      </c>
      <c r="AS4474" s="1" t="s">
        <v>53</v>
      </c>
      <c r="AT4474" s="1" t="s">
        <v>53</v>
      </c>
      <c r="AU4474" s="1" t="s">
        <v>53</v>
      </c>
    </row>
    <row r="4475" spans="1:47" x14ac:dyDescent="0.25">
      <c r="A4475" s="1" t="s">
        <v>756</v>
      </c>
      <c r="B4475">
        <v>4</v>
      </c>
      <c r="C4475" s="2" t="d">
        <v>2019-06-03T22:39:09.99999969732016200</v>
      </c>
      <c r="D4475" s="2" t="d">
        <v>2019-06-03T23:08:28.99999975226819550</v>
      </c>
      <c r="E4475">
        <v>40.33578</v>
      </c>
      <c r="F4475">
        <v>-105.09302</v>
      </c>
      <c r="G4475">
        <v>40.33578</v>
      </c>
      <c r="H4475">
        <v>-105.09302</v>
      </c>
      <c r="I4475">
        <v>0</v>
      </c>
      <c r="J4475" s="1" t="s">
        <v>757</v>
      </c>
      <c r="L4475" s="1" t="s">
        <v>758</v>
      </c>
      <c r="M4475" s="1" t="s">
        <v>47</v>
      </c>
      <c r="N4475" s="1" t="s">
        <v>540</v>
      </c>
      <c r="O4475" s="1" t="s">
        <v>229</v>
      </c>
      <c r="P4475" s="1" t="s">
        <v>199</v>
      </c>
      <c r="Q4475" s="1" t="s">
        <v>541</v>
      </c>
      <c r="R4475" s="1" t="s">
        <v>48</v>
      </c>
      <c r="S4475" s="1" t="s">
        <v>79</v>
      </c>
      <c r="T4475" s="1" t="s">
        <v>231</v>
      </c>
      <c r="U4475" s="2" t="d">
        <v>2019-06-03T22:56:00.00000005587935450</v>
      </c>
      <c r="V4475">
        <v>57</v>
      </c>
      <c r="W4475">
        <v>57</v>
      </c>
      <c r="X4475">
        <v>81</v>
      </c>
      <c r="Y4475">
        <v>25.02</v>
      </c>
      <c r="Z4475">
        <v>10</v>
      </c>
      <c r="AA4475" s="1" t="s">
        <v>63</v>
      </c>
      <c r="AB4475">
        <v>6</v>
      </c>
      <c r="AC4475">
        <v>0</v>
      </c>
      <c r="AD4475" s="1" t="s">
        <v>50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1</v>
      </c>
      <c r="AQ4475" t="b">
        <v>0</v>
      </c>
      <c r="AR4475" s="1" t="s">
        <v>53</v>
      </c>
      <c r="AS4475" s="1" t="s">
        <v>53</v>
      </c>
      <c r="AT4475" s="1" t="s">
        <v>53</v>
      </c>
      <c r="AU4475" s="1" t="s">
        <v>53</v>
      </c>
    </row>
    <row r="4476" spans="1:47" x14ac:dyDescent="0.25">
      <c r="A4476" s="1" t="s">
        <v>3183</v>
      </c>
      <c r="B4476">
        <v>4</v>
      </c>
      <c r="C4476" s="2" t="d">
        <v>2019-06-03T22:39:09.99999969732016200</v>
      </c>
      <c r="D4476" s="2" t="d">
        <v>2019-06-03T23:08:28.99999975226819550</v>
      </c>
      <c r="E4476">
        <v>40.305160000000001</v>
      </c>
      <c r="F4476">
        <v>-105.10626999999999</v>
      </c>
      <c r="G4476">
        <v>40.304684000000002</v>
      </c>
      <c r="H4476">
        <v>-105.106241</v>
      </c>
      <c r="I4476">
        <v>3.3000000000000002E-2</v>
      </c>
      <c r="J4476" s="1" t="s">
        <v>3184</v>
      </c>
      <c r="L4476" s="1" t="s">
        <v>3185</v>
      </c>
      <c r="M4476" s="1" t="s">
        <v>47</v>
      </c>
      <c r="N4476" s="1" t="s">
        <v>540</v>
      </c>
      <c r="O4476" s="1" t="s">
        <v>229</v>
      </c>
      <c r="P4476" s="1" t="s">
        <v>199</v>
      </c>
      <c r="Q4476" s="1" t="s">
        <v>541</v>
      </c>
      <c r="R4476" s="1" t="s">
        <v>48</v>
      </c>
      <c r="S4476" s="1" t="s">
        <v>79</v>
      </c>
      <c r="T4476" s="1" t="s">
        <v>231</v>
      </c>
      <c r="U4476" s="2" t="d">
        <v>2019-06-03T22:56:00.00000005587935450</v>
      </c>
      <c r="V4476">
        <v>57</v>
      </c>
      <c r="W4476">
        <v>57</v>
      </c>
      <c r="X4476">
        <v>81</v>
      </c>
      <c r="Y4476">
        <v>25.02</v>
      </c>
      <c r="Z4476">
        <v>10</v>
      </c>
      <c r="AA4476" s="1" t="s">
        <v>63</v>
      </c>
      <c r="AB4476">
        <v>6</v>
      </c>
      <c r="AC4476">
        <v>0</v>
      </c>
      <c r="AD4476" s="1" t="s">
        <v>50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1</v>
      </c>
      <c r="AQ4476" t="b">
        <v>0</v>
      </c>
      <c r="AR4476" s="1" t="s">
        <v>53</v>
      </c>
      <c r="AS4476" s="1" t="s">
        <v>53</v>
      </c>
      <c r="AT4476" s="1" t="s">
        <v>53</v>
      </c>
      <c r="AU4476" s="1" t="s">
        <v>53</v>
      </c>
    </row>
    <row r="4477" spans="1:47" x14ac:dyDescent="0.25">
      <c r="A4477" s="1" t="s">
        <v>3186</v>
      </c>
      <c r="B4477">
        <v>4</v>
      </c>
      <c r="C4477" s="2" t="d">
        <v>2019-06-03T22:39:09.99999969732016200</v>
      </c>
      <c r="D4477" s="2" t="d">
        <v>2019-06-03T23:08:28.99999975226819550</v>
      </c>
      <c r="E4477">
        <v>40.335877000000004</v>
      </c>
      <c r="F4477">
        <v>-105.09335</v>
      </c>
      <c r="G4477">
        <v>40.335867999999998</v>
      </c>
      <c r="H4477">
        <v>-105.09335</v>
      </c>
      <c r="I4477">
        <v>1E-3</v>
      </c>
      <c r="J4477" s="1" t="s">
        <v>3187</v>
      </c>
      <c r="L4477" s="1" t="s">
        <v>3188</v>
      </c>
      <c r="M4477" s="1" t="s">
        <v>47</v>
      </c>
      <c r="N4477" s="1" t="s">
        <v>540</v>
      </c>
      <c r="O4477" s="1" t="s">
        <v>229</v>
      </c>
      <c r="P4477" s="1" t="s">
        <v>199</v>
      </c>
      <c r="Q4477" s="1" t="s">
        <v>541</v>
      </c>
      <c r="R4477" s="1" t="s">
        <v>48</v>
      </c>
      <c r="S4477" s="1" t="s">
        <v>79</v>
      </c>
      <c r="T4477" s="1" t="s">
        <v>231</v>
      </c>
      <c r="U4477" s="2" t="d">
        <v>2019-06-03T22:56:00.00000005587935450</v>
      </c>
      <c r="V4477">
        <v>57</v>
      </c>
      <c r="W4477">
        <v>57</v>
      </c>
      <c r="X4477">
        <v>81</v>
      </c>
      <c r="Y4477">
        <v>25.02</v>
      </c>
      <c r="Z4477">
        <v>10</v>
      </c>
      <c r="AA4477" s="1" t="s">
        <v>63</v>
      </c>
      <c r="AB4477">
        <v>6</v>
      </c>
      <c r="AC4477">
        <v>0</v>
      </c>
      <c r="AD4477" s="1" t="s">
        <v>50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1</v>
      </c>
      <c r="AQ4477" t="b">
        <v>0</v>
      </c>
      <c r="AR4477" s="1" t="s">
        <v>53</v>
      </c>
      <c r="AS4477" s="1" t="s">
        <v>53</v>
      </c>
      <c r="AT4477" s="1" t="s">
        <v>53</v>
      </c>
      <c r="AU4477" s="1" t="s">
        <v>53</v>
      </c>
    </row>
    <row r="4478" spans="1:47" x14ac:dyDescent="0.25">
      <c r="A4478" s="1" t="s">
        <v>3835</v>
      </c>
      <c r="B4478">
        <v>3</v>
      </c>
      <c r="C4478" s="2" t="d">
        <v>2019-06-04T05:59:23.99999975692480725</v>
      </c>
      <c r="D4478" s="2" t="d">
        <v>2019-06-04T06:28:39.99999973922968125</v>
      </c>
      <c r="E4478">
        <v>39.134844000000001</v>
      </c>
      <c r="F4478">
        <v>-104.862869</v>
      </c>
      <c r="G4478">
        <v>39.139437999999998</v>
      </c>
      <c r="H4478">
        <v>-104.862106</v>
      </c>
      <c r="I4478">
        <v>0.32</v>
      </c>
      <c r="J4478" s="1" t="s">
        <v>456</v>
      </c>
      <c r="L4478" s="1" t="s">
        <v>195</v>
      </c>
      <c r="M4478" s="1" t="s">
        <v>47</v>
      </c>
      <c r="N4478" s="1" t="s">
        <v>86</v>
      </c>
      <c r="O4478" s="1" t="s">
        <v>121</v>
      </c>
      <c r="P4478" s="1" t="s">
        <v>199</v>
      </c>
      <c r="Q4478" s="1" t="s">
        <v>223</v>
      </c>
      <c r="R4478" s="1" t="s">
        <v>48</v>
      </c>
      <c r="S4478" s="1" t="s">
        <v>79</v>
      </c>
      <c r="T4478" s="1" t="s">
        <v>224</v>
      </c>
      <c r="U4478" s="2" t="d">
        <v>2019-06-04T05:54:00.00000008381903175</v>
      </c>
      <c r="V4478">
        <v>46</v>
      </c>
      <c r="W4478">
        <v>43</v>
      </c>
      <c r="X4478">
        <v>66</v>
      </c>
      <c r="Y4478">
        <v>23.22</v>
      </c>
      <c r="Z4478">
        <v>10</v>
      </c>
      <c r="AA4478" s="1" t="s">
        <v>67</v>
      </c>
      <c r="AB4478">
        <v>7</v>
      </c>
      <c r="AC4478">
        <v>0</v>
      </c>
      <c r="AD4478" s="1" t="s">
        <v>50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s="1" t="s">
        <v>51</v>
      </c>
      <c r="AS4478" s="1" t="s">
        <v>51</v>
      </c>
      <c r="AT4478" s="1" t="s">
        <v>51</v>
      </c>
      <c r="AU4478" s="1" t="s">
        <v>51</v>
      </c>
    </row>
    <row r="4479" spans="1:47" x14ac:dyDescent="0.25">
      <c r="A4479" s="1" t="s">
        <v>3444</v>
      </c>
      <c r="B4479">
        <v>3</v>
      </c>
      <c r="C4479" s="2" t="d">
        <v>2019-06-04T05:42:54.99999990686774475</v>
      </c>
      <c r="D4479" s="2" t="d">
        <v>2019-06-04T06:12:42.00000022072344825</v>
      </c>
      <c r="E4479">
        <v>39.113239</v>
      </c>
      <c r="F4479">
        <v>-104.86538299999999</v>
      </c>
      <c r="G4479">
        <v>39.127257999999998</v>
      </c>
      <c r="H4479">
        <v>-104.86411</v>
      </c>
      <c r="I4479">
        <v>0.97099999999999997</v>
      </c>
      <c r="J4479" s="1" t="s">
        <v>402</v>
      </c>
      <c r="L4479" s="1" t="s">
        <v>266</v>
      </c>
      <c r="M4479" s="1" t="s">
        <v>47</v>
      </c>
      <c r="N4479" s="1" t="s">
        <v>448</v>
      </c>
      <c r="O4479" s="1" t="s">
        <v>194</v>
      </c>
      <c r="P4479" s="1" t="s">
        <v>199</v>
      </c>
      <c r="Q4479" s="1" t="s">
        <v>449</v>
      </c>
      <c r="R4479" s="1" t="s">
        <v>48</v>
      </c>
      <c r="S4479" s="1" t="s">
        <v>79</v>
      </c>
      <c r="T4479" s="1" t="s">
        <v>235</v>
      </c>
      <c r="U4479" s="2" t="d">
        <v>2019-06-04T05:58:00.00000023748725325</v>
      </c>
      <c r="V4479">
        <v>42</v>
      </c>
      <c r="W4479">
        <v>35</v>
      </c>
      <c r="X4479">
        <v>89</v>
      </c>
      <c r="Y4479">
        <v>23.6</v>
      </c>
      <c r="Z4479">
        <v>10</v>
      </c>
      <c r="AA4479" s="1" t="s">
        <v>58</v>
      </c>
      <c r="AB4479">
        <v>12</v>
      </c>
      <c r="AC4479">
        <v>0</v>
      </c>
      <c r="AD4479" s="1" t="s">
        <v>50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s="1" t="s">
        <v>51</v>
      </c>
      <c r="AS4479" s="1" t="s">
        <v>51</v>
      </c>
      <c r="AT4479" s="1" t="s">
        <v>51</v>
      </c>
      <c r="AU4479" s="1" t="s">
        <v>51</v>
      </c>
    </row>
    <row r="4480" spans="1:47" x14ac:dyDescent="0.25">
      <c r="A4480" s="1" t="s">
        <v>3836</v>
      </c>
      <c r="B4480">
        <v>3</v>
      </c>
      <c r="C4480" s="2" t="d">
        <v>2019-06-04T07:18:57.000000290572643400</v>
      </c>
      <c r="D4480" s="2" t="d">
        <v>2019-06-04T07:47:11.00000023841858100</v>
      </c>
      <c r="E4480">
        <v>39.634318</v>
      </c>
      <c r="F4480">
        <v>-104.907149</v>
      </c>
      <c r="G4480">
        <v>39.627808999999999</v>
      </c>
      <c r="H4480">
        <v>-104.904039</v>
      </c>
      <c r="I4480">
        <v>0.47899999999999998</v>
      </c>
      <c r="J4480" s="1" t="s">
        <v>221</v>
      </c>
      <c r="L4480" s="1" t="s">
        <v>195</v>
      </c>
      <c r="M4480" s="1" t="s">
        <v>47</v>
      </c>
      <c r="N4480" s="1" t="s">
        <v>131</v>
      </c>
      <c r="O4480" s="1" t="s">
        <v>131</v>
      </c>
      <c r="P4480" s="1" t="s">
        <v>199</v>
      </c>
      <c r="Q4480" s="1" t="s">
        <v>415</v>
      </c>
      <c r="R4480" s="1" t="s">
        <v>48</v>
      </c>
      <c r="S4480" s="1" t="s">
        <v>79</v>
      </c>
      <c r="T4480" s="1" t="s">
        <v>201</v>
      </c>
      <c r="U4480" s="2" t="d">
        <v>2019-06-04T06:53:00.00000030733644975</v>
      </c>
      <c r="V4480">
        <v>61</v>
      </c>
      <c r="W4480">
        <v>61</v>
      </c>
      <c r="X4480">
        <v>46</v>
      </c>
      <c r="Y4480">
        <v>24.2</v>
      </c>
      <c r="Z4480">
        <v>10</v>
      </c>
      <c r="AA4480" s="1" t="s">
        <v>72</v>
      </c>
      <c r="AB4480">
        <v>5</v>
      </c>
      <c r="AC4480">
        <v>0</v>
      </c>
      <c r="AD4480" s="1" t="s">
        <v>50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s="1" t="s">
        <v>51</v>
      </c>
      <c r="AS4480" s="1" t="s">
        <v>51</v>
      </c>
      <c r="AT4480" s="1" t="s">
        <v>51</v>
      </c>
      <c r="AU4480" s="1" t="s">
        <v>51</v>
      </c>
    </row>
    <row r="4481" spans="1:47" x14ac:dyDescent="0.25">
      <c r="A4481" s="1" t="s">
        <v>3445</v>
      </c>
      <c r="B4481">
        <v>3</v>
      </c>
      <c r="C4481" s="2" t="d">
        <v>2019-06-04T07:18:57.000000290572643400</v>
      </c>
      <c r="D4481" s="2" t="d">
        <v>2019-06-04T07:47:11.00000023841858100</v>
      </c>
      <c r="E4481">
        <v>39.63541</v>
      </c>
      <c r="F4481">
        <v>-104.90282000000001</v>
      </c>
      <c r="G4481">
        <v>39.631149999999998</v>
      </c>
      <c r="H4481">
        <v>-104.90613999999999</v>
      </c>
      <c r="I4481">
        <v>0.34300000000000003</v>
      </c>
      <c r="J4481" s="1" t="s">
        <v>1979</v>
      </c>
      <c r="L4481" s="1" t="s">
        <v>404</v>
      </c>
      <c r="M4481" s="1" t="s">
        <v>47</v>
      </c>
      <c r="N4481" s="1" t="s">
        <v>131</v>
      </c>
      <c r="O4481" s="1" t="s">
        <v>131</v>
      </c>
      <c r="P4481" s="1" t="s">
        <v>199</v>
      </c>
      <c r="Q4481" s="1" t="s">
        <v>415</v>
      </c>
      <c r="R4481" s="1" t="s">
        <v>48</v>
      </c>
      <c r="S4481" s="1" t="s">
        <v>79</v>
      </c>
      <c r="T4481" s="1" t="s">
        <v>201</v>
      </c>
      <c r="U4481" s="2" t="d">
        <v>2019-06-04T06:53:00.00000030733644975</v>
      </c>
      <c r="V4481">
        <v>61</v>
      </c>
      <c r="W4481">
        <v>61</v>
      </c>
      <c r="X4481">
        <v>46</v>
      </c>
      <c r="Y4481">
        <v>24.2</v>
      </c>
      <c r="Z4481">
        <v>10</v>
      </c>
      <c r="AA4481" s="1" t="s">
        <v>72</v>
      </c>
      <c r="AB4481">
        <v>5</v>
      </c>
      <c r="AC4481">
        <v>0</v>
      </c>
      <c r="AD4481" s="1" t="s">
        <v>50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s="1" t="s">
        <v>51</v>
      </c>
      <c r="AS4481" s="1" t="s">
        <v>51</v>
      </c>
      <c r="AT4481" s="1" t="s">
        <v>51</v>
      </c>
      <c r="AU4481" s="1" t="s">
        <v>51</v>
      </c>
    </row>
    <row r="4482" spans="1:47" x14ac:dyDescent="0.25">
      <c r="A4482" s="1" t="s">
        <v>3287</v>
      </c>
      <c r="B4482">
        <v>3</v>
      </c>
      <c r="C4482" s="2" t="d">
        <v>2019-06-04T07:18:57.000000290572643400</v>
      </c>
      <c r="D4482" s="2" t="d">
        <v>2019-06-04T07:47:11.00000023841858100</v>
      </c>
      <c r="E4482">
        <v>39.631149999999998</v>
      </c>
      <c r="F4482">
        <v>-104.90613999999999</v>
      </c>
      <c r="G4482">
        <v>39.627420000000001</v>
      </c>
      <c r="H4482">
        <v>-104.90382</v>
      </c>
      <c r="I4482">
        <v>0.28599999999999998</v>
      </c>
      <c r="J4482" s="1" t="s">
        <v>883</v>
      </c>
      <c r="L4482" s="1" t="s">
        <v>173</v>
      </c>
      <c r="M4482" s="1" t="s">
        <v>47</v>
      </c>
      <c r="N4482" s="1" t="s">
        <v>131</v>
      </c>
      <c r="O4482" s="1" t="s">
        <v>131</v>
      </c>
      <c r="P4482" s="1" t="s">
        <v>199</v>
      </c>
      <c r="Q4482" s="1" t="s">
        <v>415</v>
      </c>
      <c r="R4482" s="1" t="s">
        <v>48</v>
      </c>
      <c r="S4482" s="1" t="s">
        <v>79</v>
      </c>
      <c r="T4482" s="1" t="s">
        <v>201</v>
      </c>
      <c r="U4482" s="2" t="d">
        <v>2019-06-04T06:53:00.00000030733644975</v>
      </c>
      <c r="V4482">
        <v>61</v>
      </c>
      <c r="W4482">
        <v>61</v>
      </c>
      <c r="X4482">
        <v>46</v>
      </c>
      <c r="Y4482">
        <v>24.2</v>
      </c>
      <c r="Z4482">
        <v>10</v>
      </c>
      <c r="AA4482" s="1" t="s">
        <v>72</v>
      </c>
      <c r="AB4482">
        <v>5</v>
      </c>
      <c r="AC4482">
        <v>0</v>
      </c>
      <c r="AD4482" s="1" t="s">
        <v>50</v>
      </c>
      <c r="AE4482" t="b">
        <v>0</v>
      </c>
      <c r="AF4482" t="b">
        <v>0</v>
      </c>
      <c r="AG4482" t="b">
        <v>0</v>
      </c>
      <c r="AH4482" t="b">
        <v>0</v>
      </c>
      <c r="AI4482" t="b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s="1" t="s">
        <v>51</v>
      </c>
      <c r="AS4482" s="1" t="s">
        <v>51</v>
      </c>
      <c r="AT4482" s="1" t="s">
        <v>51</v>
      </c>
      <c r="AU4482" s="1" t="s">
        <v>51</v>
      </c>
    </row>
    <row r="4483" spans="1:47" x14ac:dyDescent="0.25">
      <c r="A4483" s="1" t="s">
        <v>5585</v>
      </c>
      <c r="B4483">
        <v>4</v>
      </c>
      <c r="C4483" s="2" t="d">
        <v>2019-06-04T11:57:52.99999985843897175</v>
      </c>
      <c r="D4483" s="2" t="d">
        <v>2019-06-04T12:26:14.99999979045242400</v>
      </c>
      <c r="E4483">
        <v>39.821640000000002</v>
      </c>
      <c r="F4483">
        <v>-104.98251</v>
      </c>
      <c r="G4483">
        <v>39.8279</v>
      </c>
      <c r="H4483">
        <v>-104.98479</v>
      </c>
      <c r="I4483">
        <v>0.44900000000000001</v>
      </c>
      <c r="J4483" s="1" t="s">
        <v>3905</v>
      </c>
      <c r="L4483" s="1" t="s">
        <v>266</v>
      </c>
      <c r="M4483" s="1" t="s">
        <v>47</v>
      </c>
      <c r="N4483" s="1" t="s">
        <v>131</v>
      </c>
      <c r="O4483" s="1" t="s">
        <v>147</v>
      </c>
      <c r="P4483" s="1" t="s">
        <v>199</v>
      </c>
      <c r="Q4483" s="1" t="s">
        <v>205</v>
      </c>
      <c r="R4483" s="1" t="s">
        <v>48</v>
      </c>
      <c r="S4483" s="1" t="s">
        <v>79</v>
      </c>
      <c r="T4483" s="1" t="s">
        <v>206</v>
      </c>
      <c r="U4483" s="2" t="d">
        <v>2019-06-04T11:46:59.99999997206032275</v>
      </c>
      <c r="V4483">
        <v>79</v>
      </c>
      <c r="W4483">
        <v>79</v>
      </c>
      <c r="X4483">
        <v>24</v>
      </c>
      <c r="Y4483">
        <v>24.42</v>
      </c>
      <c r="Z4483">
        <v>30</v>
      </c>
      <c r="AA4483" s="1" t="s">
        <v>62</v>
      </c>
      <c r="AB4483">
        <v>8</v>
      </c>
      <c r="AC4483">
        <v>0</v>
      </c>
      <c r="AD4483" s="1" t="s">
        <v>1068</v>
      </c>
      <c r="AE4483" t="b">
        <v>0</v>
      </c>
      <c r="AF4483" t="b">
        <v>0</v>
      </c>
      <c r="AG4483" t="b">
        <v>0</v>
      </c>
      <c r="AH4483" t="b">
        <v>0</v>
      </c>
      <c r="AI4483" t="b">
        <v>1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s="1" t="s">
        <v>51</v>
      </c>
      <c r="AS4483" s="1" t="s">
        <v>51</v>
      </c>
      <c r="AT4483" s="1" t="s">
        <v>51</v>
      </c>
      <c r="AU4483" s="1" t="s">
        <v>51</v>
      </c>
    </row>
    <row r="4484" spans="1:47" x14ac:dyDescent="0.25">
      <c r="A4484" s="1" t="s">
        <v>7637</v>
      </c>
      <c r="B4484">
        <v>4</v>
      </c>
      <c r="C4484" s="2" t="d">
        <v>2019-06-04T16:13:37.00000029522925650</v>
      </c>
      <c r="D4484" s="2" t="d">
        <v>2019-06-04T16:43:08.00000001210719325</v>
      </c>
      <c r="E4484">
        <v>39.823599999999999</v>
      </c>
      <c r="F4484">
        <v>-104.978695</v>
      </c>
      <c r="G4484">
        <v>39.823590000000003</v>
      </c>
      <c r="H4484">
        <v>-104.97762</v>
      </c>
      <c r="I4484">
        <v>5.7000000000000002E-2</v>
      </c>
      <c r="J4484" s="1" t="s">
        <v>2717</v>
      </c>
      <c r="K4484">
        <v>686</v>
      </c>
      <c r="L4484" s="1" t="s">
        <v>7638</v>
      </c>
      <c r="M4484" s="1" t="s">
        <v>47</v>
      </c>
      <c r="N4484" s="1" t="s">
        <v>131</v>
      </c>
      <c r="O4484" s="1" t="s">
        <v>147</v>
      </c>
      <c r="P4484" s="1" t="s">
        <v>199</v>
      </c>
      <c r="Q4484" s="1" t="s">
        <v>205</v>
      </c>
      <c r="R4484" s="1" t="s">
        <v>48</v>
      </c>
      <c r="S4484" s="1" t="s">
        <v>79</v>
      </c>
      <c r="T4484" s="1" t="s">
        <v>206</v>
      </c>
      <c r="U4484" s="2" t="d">
        <v>2019-06-04T16:30:00.000</v>
      </c>
      <c r="V4484">
        <v>70</v>
      </c>
      <c r="W4484">
        <v>70</v>
      </c>
      <c r="X4484">
        <v>35</v>
      </c>
      <c r="Y4484">
        <v>24.43</v>
      </c>
      <c r="Z4484">
        <v>10</v>
      </c>
      <c r="AA4484" s="1" t="s">
        <v>57</v>
      </c>
      <c r="AB4484">
        <v>23</v>
      </c>
      <c r="AC4484">
        <v>0</v>
      </c>
      <c r="AD4484" s="1" t="s">
        <v>1222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s="1" t="s">
        <v>51</v>
      </c>
      <c r="AS4484" s="1" t="s">
        <v>51</v>
      </c>
      <c r="AT4484" s="1" t="s">
        <v>51</v>
      </c>
      <c r="AU4484" s="1" t="s">
        <v>51</v>
      </c>
    </row>
    <row r="4485" spans="1:47" x14ac:dyDescent="0.25">
      <c r="A4485" s="1" t="s">
        <v>3446</v>
      </c>
      <c r="B4485">
        <v>3</v>
      </c>
      <c r="C4485" s="2" t="d">
        <v>2019-06-04T17:45:53.00000002607703525</v>
      </c>
      <c r="D4485" s="2" t="d">
        <v>2019-06-04T18:15:32.99999996088445050</v>
      </c>
      <c r="E4485">
        <v>39.981110999999999</v>
      </c>
      <c r="F4485">
        <v>-105.222993</v>
      </c>
      <c r="G4485">
        <v>39.977435999999997</v>
      </c>
      <c r="H4485">
        <v>-105.21503800000001</v>
      </c>
      <c r="I4485">
        <v>0.49199999999999999</v>
      </c>
      <c r="J4485" s="1" t="s">
        <v>732</v>
      </c>
      <c r="L4485" s="1" t="s">
        <v>244</v>
      </c>
      <c r="M4485" s="1" t="s">
        <v>47</v>
      </c>
      <c r="N4485" s="1" t="s">
        <v>256</v>
      </c>
      <c r="O4485" s="1" t="s">
        <v>256</v>
      </c>
      <c r="P4485" s="1" t="s">
        <v>199</v>
      </c>
      <c r="Q4485" s="1" t="s">
        <v>374</v>
      </c>
      <c r="R4485" s="1" t="s">
        <v>48</v>
      </c>
      <c r="S4485" s="1" t="s">
        <v>79</v>
      </c>
      <c r="T4485" s="1" t="s">
        <v>325</v>
      </c>
      <c r="U4485" s="2" t="d">
        <v>2019-06-04T17:54:00.00000008381903175</v>
      </c>
      <c r="V4485">
        <v>75</v>
      </c>
      <c r="W4485">
        <v>75</v>
      </c>
      <c r="X4485">
        <v>27</v>
      </c>
      <c r="Y4485">
        <v>24.7</v>
      </c>
      <c r="Z4485">
        <v>10</v>
      </c>
      <c r="AA4485" s="1" t="s">
        <v>63</v>
      </c>
      <c r="AB4485">
        <v>7</v>
      </c>
      <c r="AC4485">
        <v>0</v>
      </c>
      <c r="AD4485" s="1" t="s">
        <v>50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s="1" t="s">
        <v>51</v>
      </c>
      <c r="AS4485" s="1" t="s">
        <v>51</v>
      </c>
      <c r="AT4485" s="1" t="s">
        <v>51</v>
      </c>
      <c r="AU4485" s="1" t="s">
        <v>51</v>
      </c>
    </row>
    <row r="4486" spans="1:47" x14ac:dyDescent="0.25">
      <c r="A4486" s="1" t="s">
        <v>5755</v>
      </c>
      <c r="B4486">
        <v>3</v>
      </c>
      <c r="C4486" s="2" t="d">
        <v>2019-06-05T06:33:52.99999998416751600</v>
      </c>
      <c r="D4486" s="2" t="d">
        <v>2019-06-05T07:01:34.99999999534338825</v>
      </c>
      <c r="E4486">
        <v>39.749839999999999</v>
      </c>
      <c r="F4486">
        <v>-105.01721999999999</v>
      </c>
      <c r="G4486">
        <v>39.751249000000001</v>
      </c>
      <c r="H4486">
        <v>-105.01662</v>
      </c>
      <c r="I4486">
        <v>0.10199999999999999</v>
      </c>
      <c r="J4486" s="1" t="s">
        <v>582</v>
      </c>
      <c r="L4486" s="1" t="s">
        <v>266</v>
      </c>
      <c r="M4486" s="1" t="s">
        <v>47</v>
      </c>
      <c r="N4486" s="1" t="s">
        <v>131</v>
      </c>
      <c r="O4486" s="1" t="s">
        <v>131</v>
      </c>
      <c r="P4486" s="1" t="s">
        <v>199</v>
      </c>
      <c r="Q4486" s="1" t="s">
        <v>353</v>
      </c>
      <c r="R4486" s="1" t="s">
        <v>48</v>
      </c>
      <c r="S4486" s="1" t="s">
        <v>79</v>
      </c>
      <c r="T4486" s="1" t="s">
        <v>206</v>
      </c>
      <c r="U4486" s="2" t="d">
        <v>2019-06-05T06:46:59.99999976251274675</v>
      </c>
      <c r="V4486">
        <v>54</v>
      </c>
      <c r="W4486">
        <v>54</v>
      </c>
      <c r="X4486">
        <v>67</v>
      </c>
      <c r="Y4486">
        <v>24.47</v>
      </c>
      <c r="Z4486">
        <v>30</v>
      </c>
      <c r="AA4486" s="1" t="s">
        <v>56</v>
      </c>
      <c r="AB4486">
        <v>3</v>
      </c>
      <c r="AC4486">
        <v>0</v>
      </c>
      <c r="AD4486" s="1" t="s">
        <v>819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s="1" t="s">
        <v>51</v>
      </c>
      <c r="AS4486" s="1" t="s">
        <v>51</v>
      </c>
      <c r="AT4486" s="1" t="s">
        <v>51</v>
      </c>
      <c r="AU4486" s="1" t="s">
        <v>51</v>
      </c>
    </row>
    <row r="4487" spans="1:47" x14ac:dyDescent="0.25">
      <c r="A4487" s="1" t="s">
        <v>5756</v>
      </c>
      <c r="B4487">
        <v>3</v>
      </c>
      <c r="C4487" s="2" t="d">
        <v>2019-06-05T06:38:23.00000023562461125</v>
      </c>
      <c r="D4487" s="2" t="d">
        <v>2019-06-05T07:08:08.000000081956386375</v>
      </c>
      <c r="E4487">
        <v>39.749639999999999</v>
      </c>
      <c r="F4487">
        <v>-105.01730999999999</v>
      </c>
      <c r="G4487">
        <v>39.75282</v>
      </c>
      <c r="H4487">
        <v>-105.01557</v>
      </c>
      <c r="I4487">
        <v>0.23799999999999999</v>
      </c>
      <c r="J4487" s="1" t="s">
        <v>582</v>
      </c>
      <c r="L4487" s="1" t="s">
        <v>266</v>
      </c>
      <c r="M4487" s="1" t="s">
        <v>47</v>
      </c>
      <c r="N4487" s="1" t="s">
        <v>131</v>
      </c>
      <c r="O4487" s="1" t="s">
        <v>131</v>
      </c>
      <c r="P4487" s="1" t="s">
        <v>199</v>
      </c>
      <c r="Q4487" s="1" t="s">
        <v>353</v>
      </c>
      <c r="R4487" s="1" t="s">
        <v>48</v>
      </c>
      <c r="S4487" s="1" t="s">
        <v>79</v>
      </c>
      <c r="T4487" s="1" t="s">
        <v>206</v>
      </c>
      <c r="U4487" s="2" t="d">
        <v>2019-06-05T06:46:59.99999976251274675</v>
      </c>
      <c r="V4487">
        <v>54</v>
      </c>
      <c r="W4487">
        <v>54</v>
      </c>
      <c r="X4487">
        <v>67</v>
      </c>
      <c r="Y4487">
        <v>24.47</v>
      </c>
      <c r="Z4487">
        <v>30</v>
      </c>
      <c r="AA4487" s="1" t="s">
        <v>56</v>
      </c>
      <c r="AB4487">
        <v>3</v>
      </c>
      <c r="AC4487">
        <v>0</v>
      </c>
      <c r="AD4487" s="1" t="s">
        <v>819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s="1" t="s">
        <v>51</v>
      </c>
      <c r="AS4487" s="1" t="s">
        <v>51</v>
      </c>
      <c r="AT4487" s="1" t="s">
        <v>51</v>
      </c>
      <c r="AU4487" s="1" t="s">
        <v>51</v>
      </c>
    </row>
    <row r="4488" spans="1:47" x14ac:dyDescent="0.25">
      <c r="A4488" s="1" t="s">
        <v>9552</v>
      </c>
      <c r="B4488">
        <v>2</v>
      </c>
      <c r="C4488" s="2" t="d">
        <v>2019-06-05T07:00:09.0000000083819025</v>
      </c>
      <c r="D4488" s="2" t="d">
        <v>2019-06-05T07:28:06.99999998789280675</v>
      </c>
      <c r="E4488">
        <v>39.749639999999999</v>
      </c>
      <c r="F4488">
        <v>-105.01730999999999</v>
      </c>
      <c r="G4488">
        <v>39.75282</v>
      </c>
      <c r="H4488">
        <v>-105.01557</v>
      </c>
      <c r="I4488">
        <v>0.23799999999999999</v>
      </c>
      <c r="J4488" s="1" t="s">
        <v>582</v>
      </c>
      <c r="L4488" s="1" t="s">
        <v>266</v>
      </c>
      <c r="M4488" s="1" t="s">
        <v>47</v>
      </c>
      <c r="N4488" s="1" t="s">
        <v>131</v>
      </c>
      <c r="O4488" s="1" t="s">
        <v>131</v>
      </c>
      <c r="P4488" s="1" t="s">
        <v>199</v>
      </c>
      <c r="Q4488" s="1" t="s">
        <v>353</v>
      </c>
      <c r="R4488" s="1" t="s">
        <v>48</v>
      </c>
      <c r="S4488" s="1" t="s">
        <v>79</v>
      </c>
      <c r="T4488" s="1" t="s">
        <v>206</v>
      </c>
      <c r="U4488" s="2" t="d">
        <v>2019-06-05T06:46:59.99999976251274675</v>
      </c>
      <c r="V4488">
        <v>54</v>
      </c>
      <c r="W4488">
        <v>54</v>
      </c>
      <c r="X4488">
        <v>67</v>
      </c>
      <c r="Y4488">
        <v>24.47</v>
      </c>
      <c r="Z4488">
        <v>30</v>
      </c>
      <c r="AA4488" s="1" t="s">
        <v>56</v>
      </c>
      <c r="AB4488">
        <v>3</v>
      </c>
      <c r="AC4488">
        <v>0</v>
      </c>
      <c r="AD4488" s="1" t="s">
        <v>819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s="1" t="s">
        <v>51</v>
      </c>
      <c r="AS4488" s="1" t="s">
        <v>51</v>
      </c>
      <c r="AT4488" s="1" t="s">
        <v>51</v>
      </c>
      <c r="AU4488" s="1" t="s">
        <v>51</v>
      </c>
    </row>
    <row r="4489" spans="1:47" x14ac:dyDescent="0.25">
      <c r="A4489" s="1" t="s">
        <v>6121</v>
      </c>
      <c r="B4489">
        <v>3</v>
      </c>
      <c r="C4489" s="2" t="d">
        <v>2019-06-05T07:55:36.00000010337680650</v>
      </c>
      <c r="D4489" s="2" t="d">
        <v>2019-06-05T08:25:32.00000000651926050</v>
      </c>
      <c r="E4489">
        <v>39.78313</v>
      </c>
      <c r="F4489">
        <v>-105.00687000000001</v>
      </c>
      <c r="G4489">
        <v>39.78313</v>
      </c>
      <c r="H4489">
        <v>-105.006593</v>
      </c>
      <c r="I4489">
        <v>1.4999999999999999E-2</v>
      </c>
      <c r="J4489" s="1" t="s">
        <v>352</v>
      </c>
      <c r="L4489" s="1" t="s">
        <v>133</v>
      </c>
      <c r="M4489" s="1" t="s">
        <v>47</v>
      </c>
      <c r="N4489" s="1" t="s">
        <v>131</v>
      </c>
      <c r="O4489" s="1" t="s">
        <v>131</v>
      </c>
      <c r="P4489" s="1" t="s">
        <v>199</v>
      </c>
      <c r="Q4489" s="1" t="s">
        <v>353</v>
      </c>
      <c r="R4489" s="1" t="s">
        <v>48</v>
      </c>
      <c r="S4489" s="1" t="s">
        <v>79</v>
      </c>
      <c r="T4489" s="1" t="s">
        <v>206</v>
      </c>
      <c r="U4489" s="2" t="d">
        <v>2019-06-05T07:47:00.00000018160789875</v>
      </c>
      <c r="V4489">
        <v>61</v>
      </c>
      <c r="W4489">
        <v>61</v>
      </c>
      <c r="X4489">
        <v>52</v>
      </c>
      <c r="Y4489">
        <v>24.47</v>
      </c>
      <c r="Z4489">
        <v>30</v>
      </c>
      <c r="AA4489" s="1" t="s">
        <v>8970</v>
      </c>
      <c r="AB4489">
        <v>0</v>
      </c>
      <c r="AC4489">
        <v>0</v>
      </c>
      <c r="AD4489" s="1" t="s">
        <v>1068</v>
      </c>
      <c r="AE4489" t="b">
        <v>0</v>
      </c>
      <c r="AF4489" t="b">
        <v>0</v>
      </c>
      <c r="AG4489" t="b">
        <v>0</v>
      </c>
      <c r="AH4489" t="b">
        <v>1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s="1" t="s">
        <v>51</v>
      </c>
      <c r="AS4489" s="1" t="s">
        <v>51</v>
      </c>
      <c r="AT4489" s="1" t="s">
        <v>51</v>
      </c>
      <c r="AU4489" s="1" t="s">
        <v>51</v>
      </c>
    </row>
    <row r="4490" spans="1:47" x14ac:dyDescent="0.25">
      <c r="A4490" s="1" t="s">
        <v>9553</v>
      </c>
      <c r="B4490">
        <v>2</v>
      </c>
      <c r="C4490" s="2" t="d">
        <v>2019-06-05T08:00:53.00000002607703525</v>
      </c>
      <c r="D4490" s="2" t="d">
        <v>2019-06-05T08:29:02.0000000623986150</v>
      </c>
      <c r="E4490">
        <v>39.782380000000003</v>
      </c>
      <c r="F4490">
        <v>-104.99836000000001</v>
      </c>
      <c r="G4490">
        <v>39.779499999999999</v>
      </c>
      <c r="H4490">
        <v>-104.97965000000001</v>
      </c>
      <c r="I4490">
        <v>1.0129999999999999</v>
      </c>
      <c r="J4490" s="1" t="s">
        <v>567</v>
      </c>
      <c r="L4490" s="1" t="s">
        <v>133</v>
      </c>
      <c r="M4490" s="1" t="s">
        <v>47</v>
      </c>
      <c r="N4490" s="1" t="s">
        <v>131</v>
      </c>
      <c r="O4490" s="1" t="s">
        <v>131</v>
      </c>
      <c r="P4490" s="1" t="s">
        <v>199</v>
      </c>
      <c r="Q4490" s="1" t="s">
        <v>353</v>
      </c>
      <c r="R4490" s="1" t="s">
        <v>48</v>
      </c>
      <c r="S4490" s="1" t="s">
        <v>79</v>
      </c>
      <c r="T4490" s="1" t="s">
        <v>206</v>
      </c>
      <c r="U4490" s="2" t="d">
        <v>2019-06-05T07:47:00.00000018160789875</v>
      </c>
      <c r="V4490">
        <v>61</v>
      </c>
      <c r="W4490">
        <v>61</v>
      </c>
      <c r="X4490">
        <v>52</v>
      </c>
      <c r="Y4490">
        <v>24.47</v>
      </c>
      <c r="Z4490">
        <v>30</v>
      </c>
      <c r="AA4490" s="1" t="s">
        <v>8970</v>
      </c>
      <c r="AB4490">
        <v>0</v>
      </c>
      <c r="AC4490">
        <v>0</v>
      </c>
      <c r="AD4490" s="1" t="s">
        <v>1068</v>
      </c>
      <c r="AE4490" t="b">
        <v>0</v>
      </c>
      <c r="AF4490" t="b">
        <v>0</v>
      </c>
      <c r="AG4490" t="b">
        <v>0</v>
      </c>
      <c r="AH4490" t="b">
        <v>0</v>
      </c>
      <c r="AI4490" t="b">
        <v>1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s="1" t="s">
        <v>51</v>
      </c>
      <c r="AS4490" s="1" t="s">
        <v>51</v>
      </c>
      <c r="AT4490" s="1" t="s">
        <v>51</v>
      </c>
      <c r="AU4490" s="1" t="s">
        <v>51</v>
      </c>
    </row>
    <row r="4491" spans="1:47" x14ac:dyDescent="0.25">
      <c r="A4491" s="1" t="s">
        <v>3698</v>
      </c>
      <c r="B4491">
        <v>3</v>
      </c>
      <c r="C4491" s="2" t="d">
        <v>2019-06-05T07:42:07.9999998165294525</v>
      </c>
      <c r="D4491" s="2" t="d">
        <v>2019-06-05T08:11:34.00000025052577425</v>
      </c>
      <c r="E4491">
        <v>39.952330000000003</v>
      </c>
      <c r="F4491">
        <v>-104.98792</v>
      </c>
      <c r="G4491">
        <v>39.957684</v>
      </c>
      <c r="H4491">
        <v>-104.98797</v>
      </c>
      <c r="I4491">
        <v>0.37</v>
      </c>
      <c r="J4491" s="1" t="s">
        <v>457</v>
      </c>
      <c r="L4491" s="1" t="s">
        <v>196</v>
      </c>
      <c r="M4491" s="1" t="s">
        <v>47</v>
      </c>
      <c r="N4491" s="1" t="s">
        <v>245</v>
      </c>
      <c r="O4491" s="1" t="s">
        <v>147</v>
      </c>
      <c r="P4491" s="1" t="s">
        <v>199</v>
      </c>
      <c r="Q4491" s="1" t="s">
        <v>272</v>
      </c>
      <c r="R4491" s="1" t="s">
        <v>48</v>
      </c>
      <c r="S4491" s="1" t="s">
        <v>79</v>
      </c>
      <c r="T4491" s="1" t="s">
        <v>273</v>
      </c>
      <c r="U4491" s="2" t="d">
        <v>2019-06-05T07:41:59.99999983236193650</v>
      </c>
      <c r="V4491">
        <v>58</v>
      </c>
      <c r="W4491">
        <v>58</v>
      </c>
      <c r="X4491">
        <v>71</v>
      </c>
      <c r="Y4491">
        <v>24.97</v>
      </c>
      <c r="Z4491">
        <v>10</v>
      </c>
      <c r="AA4491" s="1" t="s">
        <v>8970</v>
      </c>
      <c r="AB4491">
        <v>0</v>
      </c>
      <c r="AC4491">
        <v>0</v>
      </c>
      <c r="AD4491" s="1" t="s">
        <v>50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s="1" t="s">
        <v>51</v>
      </c>
      <c r="AS4491" s="1" t="s">
        <v>51</v>
      </c>
      <c r="AT4491" s="1" t="s">
        <v>51</v>
      </c>
      <c r="AU4491" s="1" t="s">
        <v>51</v>
      </c>
    </row>
    <row r="4492" spans="1:47" x14ac:dyDescent="0.25">
      <c r="A4492" s="1" t="s">
        <v>3699</v>
      </c>
      <c r="B4492">
        <v>3</v>
      </c>
      <c r="C4492" s="2" t="d">
        <v>2019-06-05T07:45:09.0000000083819025</v>
      </c>
      <c r="D4492" s="2" t="d">
        <v>2019-06-05T08:15:07.99999998416751600</v>
      </c>
      <c r="E4492">
        <v>39.952330000000003</v>
      </c>
      <c r="F4492">
        <v>-104.98792</v>
      </c>
      <c r="G4492">
        <v>39.96228</v>
      </c>
      <c r="H4492">
        <v>-104.98799</v>
      </c>
      <c r="I4492">
        <v>0.68700000000000006</v>
      </c>
      <c r="J4492" s="1" t="s">
        <v>457</v>
      </c>
      <c r="L4492" s="1" t="s">
        <v>196</v>
      </c>
      <c r="M4492" s="1" t="s">
        <v>47</v>
      </c>
      <c r="N4492" s="1" t="s">
        <v>245</v>
      </c>
      <c r="O4492" s="1" t="s">
        <v>147</v>
      </c>
      <c r="P4492" s="1" t="s">
        <v>199</v>
      </c>
      <c r="Q4492" s="1" t="s">
        <v>272</v>
      </c>
      <c r="R4492" s="1" t="s">
        <v>48</v>
      </c>
      <c r="S4492" s="1" t="s">
        <v>79</v>
      </c>
      <c r="T4492" s="1" t="s">
        <v>273</v>
      </c>
      <c r="U4492" s="2" t="d">
        <v>2019-06-05T07:41:59.99999983236193650</v>
      </c>
      <c r="V4492">
        <v>58</v>
      </c>
      <c r="W4492">
        <v>58</v>
      </c>
      <c r="X4492">
        <v>71</v>
      </c>
      <c r="Y4492">
        <v>24.97</v>
      </c>
      <c r="Z4492">
        <v>10</v>
      </c>
      <c r="AA4492" s="1" t="s">
        <v>8970</v>
      </c>
      <c r="AB4492">
        <v>0</v>
      </c>
      <c r="AC4492">
        <v>0</v>
      </c>
      <c r="AD4492" s="1" t="s">
        <v>50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s="1" t="s">
        <v>51</v>
      </c>
      <c r="AS4492" s="1" t="s">
        <v>51</v>
      </c>
      <c r="AT4492" s="1" t="s">
        <v>51</v>
      </c>
      <c r="AU4492" s="1" t="s">
        <v>51</v>
      </c>
    </row>
    <row r="4493" spans="1:47" x14ac:dyDescent="0.25">
      <c r="A4493" s="1" t="s">
        <v>9554</v>
      </c>
      <c r="B4493">
        <v>2</v>
      </c>
      <c r="C4493" s="2" t="d">
        <v>2019-06-05T08:07:35.99999993573874300</v>
      </c>
      <c r="D4493" s="2" t="d">
        <v>2019-06-05T08:35:06.00000028498470525</v>
      </c>
      <c r="E4493">
        <v>39.952330000000003</v>
      </c>
      <c r="F4493">
        <v>-104.98792</v>
      </c>
      <c r="G4493">
        <v>39.96228</v>
      </c>
      <c r="H4493">
        <v>-104.98799</v>
      </c>
      <c r="I4493">
        <v>0.68700000000000006</v>
      </c>
      <c r="J4493" s="1" t="s">
        <v>457</v>
      </c>
      <c r="L4493" s="1" t="s">
        <v>196</v>
      </c>
      <c r="M4493" s="1" t="s">
        <v>47</v>
      </c>
      <c r="N4493" s="1" t="s">
        <v>245</v>
      </c>
      <c r="O4493" s="1" t="s">
        <v>147</v>
      </c>
      <c r="P4493" s="1" t="s">
        <v>199</v>
      </c>
      <c r="Q4493" s="1" t="s">
        <v>272</v>
      </c>
      <c r="R4493" s="1" t="s">
        <v>48</v>
      </c>
      <c r="S4493" s="1" t="s">
        <v>79</v>
      </c>
      <c r="T4493" s="1" t="s">
        <v>273</v>
      </c>
      <c r="U4493" s="2" t="d">
        <v>2019-06-05T08:00:00.00000020954757600</v>
      </c>
      <c r="V4493">
        <v>60</v>
      </c>
      <c r="W4493">
        <v>60</v>
      </c>
      <c r="X4493">
        <v>60</v>
      </c>
      <c r="Y4493">
        <v>24.98</v>
      </c>
      <c r="Z4493">
        <v>10</v>
      </c>
      <c r="AA4493" s="1" t="s">
        <v>8970</v>
      </c>
      <c r="AB4493">
        <v>0</v>
      </c>
      <c r="AC4493">
        <v>0</v>
      </c>
      <c r="AD4493" s="1" t="s">
        <v>50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s="1" t="s">
        <v>51</v>
      </c>
      <c r="AS4493" s="1" t="s">
        <v>51</v>
      </c>
      <c r="AT4493" s="1" t="s">
        <v>51</v>
      </c>
      <c r="AU4493" s="1" t="s">
        <v>51</v>
      </c>
    </row>
    <row r="4494" spans="1:47" x14ac:dyDescent="0.25">
      <c r="A4494" s="1" t="s">
        <v>9555</v>
      </c>
      <c r="B4494">
        <v>2</v>
      </c>
      <c r="C4494" s="2" t="d">
        <v>2019-06-05T08:17:24.99999994877725725</v>
      </c>
      <c r="D4494" s="2" t="d">
        <v>2019-06-05T08:46:04.00000008288771075</v>
      </c>
      <c r="E4494">
        <v>39.687820000000002</v>
      </c>
      <c r="F4494">
        <v>-104.96893</v>
      </c>
      <c r="G4494">
        <v>39.689920000000001</v>
      </c>
      <c r="H4494">
        <v>-104.97319</v>
      </c>
      <c r="I4494">
        <v>0.26900000000000002</v>
      </c>
      <c r="J4494" s="1" t="s">
        <v>422</v>
      </c>
      <c r="L4494" s="1" t="s">
        <v>2117</v>
      </c>
      <c r="M4494" s="1" t="s">
        <v>47</v>
      </c>
      <c r="N4494" s="1" t="s">
        <v>131</v>
      </c>
      <c r="O4494" s="1" t="s">
        <v>131</v>
      </c>
      <c r="P4494" s="1" t="s">
        <v>199</v>
      </c>
      <c r="Q4494" s="1" t="s">
        <v>423</v>
      </c>
      <c r="R4494" s="1" t="s">
        <v>48</v>
      </c>
      <c r="S4494" s="1" t="s">
        <v>79</v>
      </c>
      <c r="T4494" s="1" t="s">
        <v>201</v>
      </c>
      <c r="U4494" s="2" t="d">
        <v>2019-06-05T07:53:00.000000097788870375</v>
      </c>
      <c r="V4494">
        <v>62</v>
      </c>
      <c r="W4494">
        <v>62</v>
      </c>
      <c r="X4494">
        <v>52</v>
      </c>
      <c r="Y4494">
        <v>24.27</v>
      </c>
      <c r="Z4494">
        <v>10</v>
      </c>
      <c r="AA4494" s="1" t="s">
        <v>55</v>
      </c>
      <c r="AB4494">
        <v>3</v>
      </c>
      <c r="AC4494">
        <v>0</v>
      </c>
      <c r="AD4494" s="1" t="s">
        <v>1068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s="1" t="s">
        <v>51</v>
      </c>
      <c r="AS4494" s="1" t="s">
        <v>51</v>
      </c>
      <c r="AT4494" s="1" t="s">
        <v>51</v>
      </c>
      <c r="AU4494" s="1" t="s">
        <v>51</v>
      </c>
    </row>
    <row r="4495" spans="1:47" x14ac:dyDescent="0.25">
      <c r="A4495" s="1" t="s">
        <v>1801</v>
      </c>
      <c r="B4495">
        <v>3</v>
      </c>
      <c r="C4495" s="2" t="d">
        <v>2019-06-05T08:15:52.9999998165294525</v>
      </c>
      <c r="D4495" s="2" t="d">
        <v>2019-06-05T08:45:19.00000025052577425</v>
      </c>
      <c r="E4495">
        <v>39.631149999999998</v>
      </c>
      <c r="F4495">
        <v>-104.90613999999999</v>
      </c>
      <c r="G4495">
        <v>39.627420000000001</v>
      </c>
      <c r="H4495">
        <v>-104.90382</v>
      </c>
      <c r="I4495">
        <v>0.28599999999999998</v>
      </c>
      <c r="J4495" s="1" t="s">
        <v>1802</v>
      </c>
      <c r="L4495" s="1" t="s">
        <v>173</v>
      </c>
      <c r="M4495" s="1" t="s">
        <v>47</v>
      </c>
      <c r="N4495" s="1" t="s">
        <v>131</v>
      </c>
      <c r="O4495" s="1" t="s">
        <v>131</v>
      </c>
      <c r="P4495" s="1" t="s">
        <v>199</v>
      </c>
      <c r="Q4495" s="1" t="s">
        <v>415</v>
      </c>
      <c r="R4495" s="1" t="s">
        <v>48</v>
      </c>
      <c r="S4495" s="1" t="s">
        <v>79</v>
      </c>
      <c r="T4495" s="1" t="s">
        <v>201</v>
      </c>
      <c r="U4495" s="2" t="d">
        <v>2019-06-05T07:53:00.000000097788870375</v>
      </c>
      <c r="V4495">
        <v>62</v>
      </c>
      <c r="W4495">
        <v>62</v>
      </c>
      <c r="X4495">
        <v>52</v>
      </c>
      <c r="Y4495">
        <v>24.27</v>
      </c>
      <c r="Z4495">
        <v>10</v>
      </c>
      <c r="AA4495" s="1" t="s">
        <v>55</v>
      </c>
      <c r="AB4495">
        <v>3</v>
      </c>
      <c r="AC4495">
        <v>0</v>
      </c>
      <c r="AD4495" s="1" t="s">
        <v>1068</v>
      </c>
      <c r="AE4495" t="b">
        <v>0</v>
      </c>
      <c r="AF4495" t="b">
        <v>0</v>
      </c>
      <c r="AG4495" t="b">
        <v>0</v>
      </c>
      <c r="AH4495" t="b">
        <v>0</v>
      </c>
      <c r="AI4495" t="b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s="1" t="s">
        <v>51</v>
      </c>
      <c r="AS4495" s="1" t="s">
        <v>51</v>
      </c>
      <c r="AT4495" s="1" t="s">
        <v>51</v>
      </c>
      <c r="AU4495" s="1" t="s">
        <v>51</v>
      </c>
    </row>
    <row r="4496" spans="1:47" x14ac:dyDescent="0.25">
      <c r="A4496" s="1" t="s">
        <v>1978</v>
      </c>
      <c r="B4496">
        <v>3</v>
      </c>
      <c r="C4496" s="2" t="d">
        <v>2019-06-05T08:15:52.9999998165294525</v>
      </c>
      <c r="D4496" s="2" t="d">
        <v>2019-06-05T08:45:19.00000025052577425</v>
      </c>
      <c r="E4496">
        <v>39.63541</v>
      </c>
      <c r="F4496">
        <v>-104.90282000000001</v>
      </c>
      <c r="G4496">
        <v>39.631149999999998</v>
      </c>
      <c r="H4496">
        <v>-104.90613999999999</v>
      </c>
      <c r="I4496">
        <v>0.34300000000000003</v>
      </c>
      <c r="J4496" s="1" t="s">
        <v>1979</v>
      </c>
      <c r="L4496" s="1" t="s">
        <v>404</v>
      </c>
      <c r="M4496" s="1" t="s">
        <v>47</v>
      </c>
      <c r="N4496" s="1" t="s">
        <v>131</v>
      </c>
      <c r="O4496" s="1" t="s">
        <v>131</v>
      </c>
      <c r="P4496" s="1" t="s">
        <v>199</v>
      </c>
      <c r="Q4496" s="1" t="s">
        <v>415</v>
      </c>
      <c r="R4496" s="1" t="s">
        <v>48</v>
      </c>
      <c r="S4496" s="1" t="s">
        <v>79</v>
      </c>
      <c r="T4496" s="1" t="s">
        <v>201</v>
      </c>
      <c r="U4496" s="2" t="d">
        <v>2019-06-05T07:53:00.000000097788870375</v>
      </c>
      <c r="V4496">
        <v>62</v>
      </c>
      <c r="W4496">
        <v>62</v>
      </c>
      <c r="X4496">
        <v>52</v>
      </c>
      <c r="Y4496">
        <v>24.27</v>
      </c>
      <c r="Z4496">
        <v>10</v>
      </c>
      <c r="AA4496" s="1" t="s">
        <v>55</v>
      </c>
      <c r="AB4496">
        <v>3</v>
      </c>
      <c r="AC4496">
        <v>0</v>
      </c>
      <c r="AD4496" s="1" t="s">
        <v>1068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s="1" t="s">
        <v>51</v>
      </c>
      <c r="AS4496" s="1" t="s">
        <v>51</v>
      </c>
      <c r="AT4496" s="1" t="s">
        <v>51</v>
      </c>
      <c r="AU4496" s="1" t="s">
        <v>51</v>
      </c>
    </row>
    <row r="4497" spans="1:47" x14ac:dyDescent="0.25">
      <c r="A4497" s="1" t="s">
        <v>9556</v>
      </c>
      <c r="B4497">
        <v>2</v>
      </c>
      <c r="C4497" s="2" t="d">
        <v>2019-06-05T12:04:35.99999976810067950</v>
      </c>
      <c r="D4497" s="2" t="d">
        <v>2019-06-05T12:33:06.0000003129243825</v>
      </c>
      <c r="E4497">
        <v>38.780810000000002</v>
      </c>
      <c r="F4497">
        <v>-104.73828</v>
      </c>
      <c r="G4497">
        <v>38.780810000000002</v>
      </c>
      <c r="H4497">
        <v>-104.73900999999999</v>
      </c>
      <c r="I4497">
        <v>3.9E-2</v>
      </c>
      <c r="J4497" s="1" t="s">
        <v>9557</v>
      </c>
      <c r="L4497" s="1" t="s">
        <v>9558</v>
      </c>
      <c r="M4497" s="1" t="s">
        <v>47</v>
      </c>
      <c r="N4497" s="1" t="s">
        <v>233</v>
      </c>
      <c r="O4497" s="1" t="s">
        <v>194</v>
      </c>
      <c r="P4497" s="1" t="s">
        <v>199</v>
      </c>
      <c r="Q4497" s="1" t="s">
        <v>1722</v>
      </c>
      <c r="R4497" s="1" t="s">
        <v>48</v>
      </c>
      <c r="S4497" s="1" t="s">
        <v>79</v>
      </c>
      <c r="T4497" s="1" t="s">
        <v>250</v>
      </c>
      <c r="U4497" s="2" t="d">
        <v>2019-06-05T11:54:00.00000008381903175</v>
      </c>
      <c r="V4497">
        <v>73</v>
      </c>
      <c r="W4497">
        <v>73</v>
      </c>
      <c r="X4497">
        <v>37</v>
      </c>
      <c r="Y4497">
        <v>23.99</v>
      </c>
      <c r="Z4497">
        <v>10</v>
      </c>
      <c r="AA4497" s="1" t="s">
        <v>64</v>
      </c>
      <c r="AB4497">
        <v>12</v>
      </c>
      <c r="AC4497">
        <v>0</v>
      </c>
      <c r="AD4497" s="1" t="s">
        <v>819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s="1" t="s">
        <v>51</v>
      </c>
      <c r="AS4497" s="1" t="s">
        <v>51</v>
      </c>
      <c r="AT4497" s="1" t="s">
        <v>51</v>
      </c>
      <c r="AU4497" s="1" t="s">
        <v>51</v>
      </c>
    </row>
    <row r="4498" spans="1:47" x14ac:dyDescent="0.25">
      <c r="A4498" s="1" t="s">
        <v>9559</v>
      </c>
      <c r="B4498">
        <v>2</v>
      </c>
      <c r="C4498" s="2" t="d">
        <v>2019-06-05T11:04:35.999999977648258200</v>
      </c>
      <c r="D4498" s="2" t="d">
        <v>2019-06-05T11:34:12.00000023469329025</v>
      </c>
      <c r="E4498">
        <v>38.912089999999999</v>
      </c>
      <c r="F4498">
        <v>-104.82183999999999</v>
      </c>
      <c r="G4498">
        <v>38.906480000000002</v>
      </c>
      <c r="H4498">
        <v>-104.82641</v>
      </c>
      <c r="I4498">
        <v>0.45900000000000002</v>
      </c>
      <c r="J4498" s="1" t="s">
        <v>888</v>
      </c>
      <c r="L4498" s="1" t="s">
        <v>196</v>
      </c>
      <c r="M4498" s="1" t="s">
        <v>47</v>
      </c>
      <c r="N4498" s="1" t="s">
        <v>233</v>
      </c>
      <c r="O4498" s="1" t="s">
        <v>194</v>
      </c>
      <c r="P4498" s="1" t="s">
        <v>199</v>
      </c>
      <c r="Q4498" s="1" t="s">
        <v>234</v>
      </c>
      <c r="R4498" s="1" t="s">
        <v>48</v>
      </c>
      <c r="S4498" s="1" t="s">
        <v>79</v>
      </c>
      <c r="T4498" s="1" t="s">
        <v>235</v>
      </c>
      <c r="U4498" s="2" t="d">
        <v>2019-06-05T10:57:59.99999981839210125</v>
      </c>
      <c r="V4498">
        <v>69</v>
      </c>
      <c r="W4498">
        <v>69</v>
      </c>
      <c r="X4498">
        <v>36</v>
      </c>
      <c r="Y4498">
        <v>23.63</v>
      </c>
      <c r="Z4498">
        <v>10</v>
      </c>
      <c r="AA4498" s="1" t="s">
        <v>66</v>
      </c>
      <c r="AB4498">
        <v>5</v>
      </c>
      <c r="AC4498">
        <v>0</v>
      </c>
      <c r="AD4498" s="1" t="s">
        <v>819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s="1" t="s">
        <v>51</v>
      </c>
      <c r="AS4498" s="1" t="s">
        <v>51</v>
      </c>
      <c r="AT4498" s="1" t="s">
        <v>51</v>
      </c>
      <c r="AU4498" s="1" t="s">
        <v>51</v>
      </c>
    </row>
    <row r="4499" spans="1:47" x14ac:dyDescent="0.25">
      <c r="A4499" s="1" t="s">
        <v>4912</v>
      </c>
      <c r="B4499">
        <v>3</v>
      </c>
      <c r="C4499" s="2" t="d">
        <v>2019-06-05T16:03:55.00000003259628900</v>
      </c>
      <c r="D4499" s="2" t="d">
        <v>2019-06-05T16:33:33.99999973364174175</v>
      </c>
      <c r="E4499">
        <v>38.647331000000001</v>
      </c>
      <c r="F4499">
        <v>-104.69506</v>
      </c>
      <c r="G4499">
        <v>38.665629000000003</v>
      </c>
      <c r="H4499">
        <v>-104.703119</v>
      </c>
      <c r="I4499">
        <v>1.337</v>
      </c>
      <c r="J4499" s="1" t="s">
        <v>475</v>
      </c>
      <c r="L4499" s="1" t="s">
        <v>195</v>
      </c>
      <c r="M4499" s="1" t="s">
        <v>47</v>
      </c>
      <c r="N4499" s="1" t="s">
        <v>328</v>
      </c>
      <c r="O4499" s="1" t="s">
        <v>194</v>
      </c>
      <c r="P4499" s="1" t="s">
        <v>199</v>
      </c>
      <c r="Q4499" s="1" t="s">
        <v>329</v>
      </c>
      <c r="R4499" s="1" t="s">
        <v>48</v>
      </c>
      <c r="S4499" s="1" t="s">
        <v>79</v>
      </c>
      <c r="T4499" s="1" t="s">
        <v>269</v>
      </c>
      <c r="U4499" s="2" t="d">
        <v>2019-06-05T15:58:00.00000002793967725</v>
      </c>
      <c r="V4499">
        <v>59</v>
      </c>
      <c r="W4499">
        <v>59</v>
      </c>
      <c r="X4499">
        <v>66</v>
      </c>
      <c r="Y4499">
        <v>24.27</v>
      </c>
      <c r="Z4499">
        <v>6</v>
      </c>
      <c r="AA4499" s="1" t="s">
        <v>57</v>
      </c>
      <c r="AB4499">
        <v>15</v>
      </c>
      <c r="AC4499">
        <v>0.52</v>
      </c>
      <c r="AD4499" s="1" t="s">
        <v>1219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s="1" t="s">
        <v>51</v>
      </c>
      <c r="AS4499" s="1" t="s">
        <v>51</v>
      </c>
      <c r="AT4499" s="1" t="s">
        <v>51</v>
      </c>
      <c r="AU4499" s="1" t="s">
        <v>51</v>
      </c>
    </row>
    <row r="4500" spans="1:47" x14ac:dyDescent="0.25">
      <c r="A4500" s="1" t="s">
        <v>7639</v>
      </c>
      <c r="B4500">
        <v>3</v>
      </c>
      <c r="C4500" s="2" t="d">
        <v>2019-06-05T16:31:37.00000004377216125</v>
      </c>
      <c r="D4500" s="2" t="d">
        <v>2019-06-05T17:01:34.99999978579580550</v>
      </c>
      <c r="E4500">
        <v>39.891736999999999</v>
      </c>
      <c r="F4500">
        <v>-104.874702</v>
      </c>
      <c r="G4500">
        <v>39.898029000000001</v>
      </c>
      <c r="H4500">
        <v>-104.869731</v>
      </c>
      <c r="I4500">
        <v>0.50800000000000001</v>
      </c>
      <c r="J4500" s="1" t="s">
        <v>4599</v>
      </c>
      <c r="K4500">
        <v>10847</v>
      </c>
      <c r="L4500" s="1" t="s">
        <v>6641</v>
      </c>
      <c r="M4500" s="1" t="s">
        <v>97</v>
      </c>
      <c r="N4500" s="1" t="s">
        <v>140</v>
      </c>
      <c r="O4500" s="1" t="s">
        <v>147</v>
      </c>
      <c r="P4500" s="1" t="s">
        <v>199</v>
      </c>
      <c r="Q4500" s="1" t="s">
        <v>591</v>
      </c>
      <c r="R4500" s="1" t="s">
        <v>48</v>
      </c>
      <c r="S4500" s="1" t="s">
        <v>79</v>
      </c>
      <c r="T4500" s="1" t="s">
        <v>220</v>
      </c>
      <c r="U4500" s="2" t="d">
        <v>2019-06-05T16:53:00.000000097788870375</v>
      </c>
      <c r="V4500">
        <v>76</v>
      </c>
      <c r="W4500">
        <v>76</v>
      </c>
      <c r="X4500">
        <v>32</v>
      </c>
      <c r="Y4500">
        <v>24.6</v>
      </c>
      <c r="Z4500">
        <v>10</v>
      </c>
      <c r="AA4500" s="1" t="s">
        <v>63</v>
      </c>
      <c r="AB4500">
        <v>9</v>
      </c>
      <c r="AC4500">
        <v>0</v>
      </c>
      <c r="AD4500" s="1" t="s">
        <v>819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s="1" t="s">
        <v>51</v>
      </c>
      <c r="AS4500" s="1" t="s">
        <v>51</v>
      </c>
      <c r="AT4500" s="1" t="s">
        <v>51</v>
      </c>
      <c r="AU4500" s="1" t="s">
        <v>51</v>
      </c>
    </row>
    <row r="4501" spans="1:47" x14ac:dyDescent="0.25">
      <c r="A4501" s="1" t="s">
        <v>3700</v>
      </c>
      <c r="B4501">
        <v>3</v>
      </c>
      <c r="C4501" s="2" t="d">
        <v>2019-06-05T16:48:08.9999999664723900</v>
      </c>
      <c r="D4501" s="2" t="d">
        <v>2019-06-05T17:17:34.99999977182597025</v>
      </c>
      <c r="E4501">
        <v>39.289102</v>
      </c>
      <c r="F4501">
        <v>-104.895833</v>
      </c>
      <c r="G4501">
        <v>39.279772999999999</v>
      </c>
      <c r="H4501">
        <v>-104.897408</v>
      </c>
      <c r="I4501">
        <v>0.65</v>
      </c>
      <c r="J4501" s="1" t="s">
        <v>450</v>
      </c>
      <c r="L4501" s="1" t="s">
        <v>196</v>
      </c>
      <c r="M4501" s="1" t="s">
        <v>47</v>
      </c>
      <c r="N4501" s="1" t="s">
        <v>192</v>
      </c>
      <c r="O4501" s="1" t="s">
        <v>121</v>
      </c>
      <c r="P4501" s="1" t="s">
        <v>199</v>
      </c>
      <c r="Q4501" s="1" t="s">
        <v>334</v>
      </c>
      <c r="R4501" s="1" t="s">
        <v>48</v>
      </c>
      <c r="S4501" s="1" t="s">
        <v>79</v>
      </c>
      <c r="T4501" s="1" t="s">
        <v>224</v>
      </c>
      <c r="U4501" s="2" t="d">
        <v>2019-06-05T16:47:59.99999974854290475</v>
      </c>
      <c r="V4501">
        <v>59</v>
      </c>
      <c r="W4501">
        <v>59</v>
      </c>
      <c r="X4501">
        <v>59</v>
      </c>
      <c r="Y4501">
        <v>23.24</v>
      </c>
      <c r="Z4501">
        <v>10</v>
      </c>
      <c r="AA4501" s="1" t="s">
        <v>57</v>
      </c>
      <c r="AB4501">
        <v>7</v>
      </c>
      <c r="AC4501">
        <v>0</v>
      </c>
      <c r="AD4501" s="1" t="s">
        <v>50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s="1" t="s">
        <v>51</v>
      </c>
      <c r="AS4501" s="1" t="s">
        <v>51</v>
      </c>
      <c r="AT4501" s="1" t="s">
        <v>51</v>
      </c>
      <c r="AU4501" s="1" t="s">
        <v>51</v>
      </c>
    </row>
    <row r="4502" spans="1:47" x14ac:dyDescent="0.25">
      <c r="A4502" s="1" t="s">
        <v>5635</v>
      </c>
      <c r="B4502">
        <v>3</v>
      </c>
      <c r="C4502" s="2" t="d">
        <v>2019-06-05T19:55:36.00000010337680650</v>
      </c>
      <c r="D4502" s="2" t="d">
        <v>2019-06-05T20:25:32.00000000651926050</v>
      </c>
      <c r="E4502">
        <v>39.760379999999998</v>
      </c>
      <c r="F4502">
        <v>-105.00582</v>
      </c>
      <c r="G4502">
        <v>39.760249999999999</v>
      </c>
      <c r="H4502">
        <v>-105.006001</v>
      </c>
      <c r="I4502">
        <v>1.2999999999999999E-2</v>
      </c>
      <c r="J4502" s="1" t="s">
        <v>460</v>
      </c>
      <c r="L4502" s="1" t="s">
        <v>129</v>
      </c>
      <c r="M4502" s="1" t="s">
        <v>47</v>
      </c>
      <c r="N4502" s="1" t="s">
        <v>131</v>
      </c>
      <c r="O4502" s="1" t="s">
        <v>131</v>
      </c>
      <c r="P4502" s="1" t="s">
        <v>199</v>
      </c>
      <c r="Q4502" s="1" t="s">
        <v>248</v>
      </c>
      <c r="R4502" s="1" t="s">
        <v>48</v>
      </c>
      <c r="S4502" s="1" t="s">
        <v>79</v>
      </c>
      <c r="T4502" s="1" t="s">
        <v>206</v>
      </c>
      <c r="U4502" s="2" t="d">
        <v>2019-06-05T19:44:59.99999979045242400</v>
      </c>
      <c r="V4502">
        <v>64</v>
      </c>
      <c r="W4502">
        <v>64</v>
      </c>
      <c r="X4502">
        <v>56</v>
      </c>
      <c r="Y4502">
        <v>24.44</v>
      </c>
      <c r="Z4502">
        <v>30</v>
      </c>
      <c r="AA4502" s="1" t="s">
        <v>57</v>
      </c>
      <c r="AB4502">
        <v>17</v>
      </c>
      <c r="AC4502">
        <v>0</v>
      </c>
      <c r="AD4502" s="1" t="s">
        <v>1223</v>
      </c>
      <c r="AE4502" t="b">
        <v>0</v>
      </c>
      <c r="AF4502" t="b">
        <v>0</v>
      </c>
      <c r="AG4502" t="b">
        <v>0</v>
      </c>
      <c r="AH4502" t="b">
        <v>0</v>
      </c>
      <c r="AI4502" t="b">
        <v>1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s="1" t="s">
        <v>51</v>
      </c>
      <c r="AS4502" s="1" t="s">
        <v>51</v>
      </c>
      <c r="AT4502" s="1" t="s">
        <v>51</v>
      </c>
      <c r="AU4502" s="1" t="s">
        <v>51</v>
      </c>
    </row>
    <row r="4503" spans="1:47" x14ac:dyDescent="0.25">
      <c r="A4503" s="1" t="s">
        <v>1512</v>
      </c>
      <c r="B4503">
        <v>3</v>
      </c>
      <c r="C4503" s="2" t="d">
        <v>2019-06-05T22:09:51.0000002710148700</v>
      </c>
      <c r="D4503" s="2" t="d">
        <v>2019-06-05T22:39:34.00000027846545150</v>
      </c>
      <c r="E4503">
        <v>39.736640000000001</v>
      </c>
      <c r="F4503">
        <v>-105.01436</v>
      </c>
      <c r="G4503">
        <v>39.735585</v>
      </c>
      <c r="H4503">
        <v>-105.014788</v>
      </c>
      <c r="I4503">
        <v>7.5999999999999998E-2</v>
      </c>
      <c r="J4503" s="1" t="s">
        <v>310</v>
      </c>
      <c r="L4503" s="1" t="s">
        <v>129</v>
      </c>
      <c r="M4503" s="1" t="s">
        <v>47</v>
      </c>
      <c r="N4503" s="1" t="s">
        <v>131</v>
      </c>
      <c r="O4503" s="1" t="s">
        <v>131</v>
      </c>
      <c r="P4503" s="1" t="s">
        <v>199</v>
      </c>
      <c r="Q4503" s="1" t="s">
        <v>311</v>
      </c>
      <c r="R4503" s="1" t="s">
        <v>48</v>
      </c>
      <c r="S4503" s="1" t="s">
        <v>79</v>
      </c>
      <c r="T4503" s="1" t="s">
        <v>206</v>
      </c>
      <c r="U4503" s="2" t="d">
        <v>2019-06-05T22:12:00.00000025145709525</v>
      </c>
      <c r="V4503">
        <v>55</v>
      </c>
      <c r="W4503">
        <v>55</v>
      </c>
      <c r="X4503">
        <v>82</v>
      </c>
      <c r="Y4503">
        <v>24.48</v>
      </c>
      <c r="Z4503">
        <v>10</v>
      </c>
      <c r="AA4503" s="1" t="s">
        <v>67</v>
      </c>
      <c r="AB4503">
        <v>10</v>
      </c>
      <c r="AC4503">
        <v>0</v>
      </c>
      <c r="AD4503" s="1" t="s">
        <v>1204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s="1" t="s">
        <v>53</v>
      </c>
      <c r="AS4503" s="1" t="s">
        <v>53</v>
      </c>
      <c r="AT4503" s="1" t="s">
        <v>53</v>
      </c>
      <c r="AU4503" s="1" t="s">
        <v>51</v>
      </c>
    </row>
    <row r="4504" spans="1:47" x14ac:dyDescent="0.25">
      <c r="A4504" s="1" t="s">
        <v>9560</v>
      </c>
      <c r="B4504">
        <v>2</v>
      </c>
      <c r="C4504" s="2" t="d">
        <v>2019-06-05T22:48:50.99999972619116025</v>
      </c>
      <c r="D4504" s="2" t="d">
        <v>2019-06-05T23:16:25.99999998696148575</v>
      </c>
      <c r="E4504">
        <v>38.815019999999997</v>
      </c>
      <c r="F4504">
        <v>-104.82455</v>
      </c>
      <c r="G4504">
        <v>38.814239999999998</v>
      </c>
      <c r="H4504">
        <v>-104.81653</v>
      </c>
      <c r="I4504">
        <v>0.435</v>
      </c>
      <c r="J4504" s="1" t="s">
        <v>9451</v>
      </c>
      <c r="L4504" s="1" t="s">
        <v>170</v>
      </c>
      <c r="M4504" s="1" t="s">
        <v>47</v>
      </c>
      <c r="N4504" s="1" t="s">
        <v>233</v>
      </c>
      <c r="O4504" s="1" t="s">
        <v>194</v>
      </c>
      <c r="P4504" s="1" t="s">
        <v>199</v>
      </c>
      <c r="Q4504" s="1" t="s">
        <v>390</v>
      </c>
      <c r="R4504" s="1" t="s">
        <v>48</v>
      </c>
      <c r="S4504" s="1" t="s">
        <v>79</v>
      </c>
      <c r="T4504" s="1" t="s">
        <v>250</v>
      </c>
      <c r="U4504" s="2" t="d">
        <v>2019-06-05T22:54:00.00000029336660775</v>
      </c>
      <c r="V4504">
        <v>52</v>
      </c>
      <c r="W4504">
        <v>52</v>
      </c>
      <c r="X4504">
        <v>77</v>
      </c>
      <c r="Y4504">
        <v>24.02</v>
      </c>
      <c r="Z4504">
        <v>10</v>
      </c>
      <c r="AA4504" s="1" t="s">
        <v>58</v>
      </c>
      <c r="AB4504">
        <v>9</v>
      </c>
      <c r="AC4504">
        <v>0</v>
      </c>
      <c r="AD4504" s="1" t="s">
        <v>1068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s="1" t="s">
        <v>53</v>
      </c>
      <c r="AS4504" s="1" t="s">
        <v>53</v>
      </c>
      <c r="AT4504" s="1" t="s">
        <v>53</v>
      </c>
      <c r="AU4504" s="1" t="s">
        <v>53</v>
      </c>
    </row>
    <row r="4505" spans="1:47" x14ac:dyDescent="0.25">
      <c r="A4505" s="1" t="s">
        <v>9561</v>
      </c>
      <c r="B4505">
        <v>2</v>
      </c>
      <c r="C4505" s="2" t="d">
        <v>2019-06-05T22:28:35.99999985191971125</v>
      </c>
      <c r="D4505" s="2" t="d">
        <v>2019-06-05T22:58:25.00000000465661175</v>
      </c>
      <c r="E4505">
        <v>39.72889</v>
      </c>
      <c r="F4505">
        <v>-105.01488999999999</v>
      </c>
      <c r="G4505">
        <v>39.721249999999998</v>
      </c>
      <c r="H4505">
        <v>-105.00869</v>
      </c>
      <c r="I4505">
        <v>0.622</v>
      </c>
      <c r="J4505" s="1" t="s">
        <v>398</v>
      </c>
      <c r="L4505" s="1" t="s">
        <v>129</v>
      </c>
      <c r="M4505" s="1" t="s">
        <v>47</v>
      </c>
      <c r="N4505" s="1" t="s">
        <v>131</v>
      </c>
      <c r="O4505" s="1" t="s">
        <v>131</v>
      </c>
      <c r="P4505" s="1" t="s">
        <v>199</v>
      </c>
      <c r="Q4505" s="1" t="s">
        <v>311</v>
      </c>
      <c r="R4505" s="1" t="s">
        <v>48</v>
      </c>
      <c r="S4505" s="1" t="s">
        <v>79</v>
      </c>
      <c r="T4505" s="1" t="s">
        <v>206</v>
      </c>
      <c r="U4505" s="2" t="d">
        <v>2019-06-05T22:30:00.000</v>
      </c>
      <c r="V4505">
        <v>55</v>
      </c>
      <c r="W4505">
        <v>55</v>
      </c>
      <c r="X4505">
        <v>88</v>
      </c>
      <c r="Y4505">
        <v>24.49</v>
      </c>
      <c r="Z4505">
        <v>10</v>
      </c>
      <c r="AA4505" s="1" t="s">
        <v>60</v>
      </c>
      <c r="AB4505">
        <v>6</v>
      </c>
      <c r="AC4505">
        <v>0</v>
      </c>
      <c r="AD4505" s="1" t="s">
        <v>1204</v>
      </c>
      <c r="AE4505" t="b">
        <v>0</v>
      </c>
      <c r="AF4505" t="b">
        <v>0</v>
      </c>
      <c r="AG4505" t="b">
        <v>0</v>
      </c>
      <c r="AH4505" t="b">
        <v>0</v>
      </c>
      <c r="AI4505" t="b">
        <v>1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s="1" t="s">
        <v>53</v>
      </c>
      <c r="AS4505" s="1" t="s">
        <v>53</v>
      </c>
      <c r="AT4505" s="1" t="s">
        <v>53</v>
      </c>
      <c r="AU4505" s="1" t="s">
        <v>53</v>
      </c>
    </row>
    <row r="4506" spans="1:47" x14ac:dyDescent="0.25">
      <c r="A4506" s="1" t="s">
        <v>3447</v>
      </c>
      <c r="B4506">
        <v>4</v>
      </c>
      <c r="C4506" s="2" t="d">
        <v>2019-06-06T06:09:52.99999969080090825</v>
      </c>
      <c r="D4506" s="2" t="d">
        <v>2019-06-06T06:39:00.99999968893825950</v>
      </c>
      <c r="E4506">
        <v>39.862685999999997</v>
      </c>
      <c r="F4506">
        <v>-105.083235</v>
      </c>
      <c r="G4506">
        <v>39.868026</v>
      </c>
      <c r="H4506">
        <v>-105.087727</v>
      </c>
      <c r="I4506">
        <v>0.439</v>
      </c>
      <c r="J4506" s="1" t="s">
        <v>3448</v>
      </c>
      <c r="L4506" s="1" t="s">
        <v>782</v>
      </c>
      <c r="M4506" s="1" t="s">
        <v>47</v>
      </c>
      <c r="N4506" s="1" t="s">
        <v>245</v>
      </c>
      <c r="O4506" s="1" t="s">
        <v>115</v>
      </c>
      <c r="P4506" s="1" t="s">
        <v>199</v>
      </c>
      <c r="Q4506" s="1" t="s">
        <v>246</v>
      </c>
      <c r="R4506" s="1" t="s">
        <v>48</v>
      </c>
      <c r="S4506" s="1" t="s">
        <v>79</v>
      </c>
      <c r="T4506" s="1" t="s">
        <v>206</v>
      </c>
      <c r="U4506" s="2" t="d">
        <v>2019-06-06T05:54:00.00000008381903175</v>
      </c>
      <c r="V4506">
        <v>52</v>
      </c>
      <c r="W4506">
        <v>52</v>
      </c>
      <c r="X4506">
        <v>76</v>
      </c>
      <c r="Y4506">
        <v>24.43</v>
      </c>
      <c r="Z4506">
        <v>10</v>
      </c>
      <c r="AA4506" s="1" t="s">
        <v>8970</v>
      </c>
      <c r="AB4506">
        <v>0</v>
      </c>
      <c r="AC4506">
        <v>0</v>
      </c>
      <c r="AD4506" s="1" t="s">
        <v>50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s="1" t="s">
        <v>51</v>
      </c>
      <c r="AS4506" s="1" t="s">
        <v>51</v>
      </c>
      <c r="AT4506" s="1" t="s">
        <v>51</v>
      </c>
      <c r="AU4506" s="1" t="s">
        <v>51</v>
      </c>
    </row>
    <row r="4507" spans="1:47" x14ac:dyDescent="0.25">
      <c r="A4507" s="1" t="s">
        <v>6177</v>
      </c>
      <c r="B4507">
        <v>3</v>
      </c>
      <c r="C4507" s="2" t="d">
        <v>2019-06-06T07:12:08.00000023562461125</v>
      </c>
      <c r="D4507" s="2" t="d">
        <v>2019-06-06T07:41:32.999999807216226975</v>
      </c>
      <c r="E4507">
        <v>39.749839999999999</v>
      </c>
      <c r="F4507">
        <v>-105.01721999999999</v>
      </c>
      <c r="G4507">
        <v>39.751249000000001</v>
      </c>
      <c r="H4507">
        <v>-105.01662</v>
      </c>
      <c r="I4507">
        <v>0.10199999999999999</v>
      </c>
      <c r="J4507" s="1" t="s">
        <v>582</v>
      </c>
      <c r="L4507" s="1" t="s">
        <v>266</v>
      </c>
      <c r="M4507" s="1" t="s">
        <v>47</v>
      </c>
      <c r="N4507" s="1" t="s">
        <v>131</v>
      </c>
      <c r="O4507" s="1" t="s">
        <v>131</v>
      </c>
      <c r="P4507" s="1" t="s">
        <v>199</v>
      </c>
      <c r="Q4507" s="1" t="s">
        <v>353</v>
      </c>
      <c r="R4507" s="1" t="s">
        <v>48</v>
      </c>
      <c r="S4507" s="1" t="s">
        <v>79</v>
      </c>
      <c r="T4507" s="1" t="s">
        <v>206</v>
      </c>
      <c r="U4507" s="2" t="d">
        <v>2019-06-06T06:59:00.00000022351741800</v>
      </c>
      <c r="V4507">
        <v>55</v>
      </c>
      <c r="W4507">
        <v>55</v>
      </c>
      <c r="X4507">
        <v>77</v>
      </c>
      <c r="Y4507">
        <v>24.44</v>
      </c>
      <c r="Z4507">
        <v>50</v>
      </c>
      <c r="AA4507" s="1" t="s">
        <v>8970</v>
      </c>
      <c r="AB4507">
        <v>0</v>
      </c>
      <c r="AC4507">
        <v>0</v>
      </c>
      <c r="AD4507" s="1" t="s">
        <v>50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s="1" t="s">
        <v>51</v>
      </c>
      <c r="AS4507" s="1" t="s">
        <v>51</v>
      </c>
      <c r="AT4507" s="1" t="s">
        <v>51</v>
      </c>
      <c r="AU4507" s="1" t="s">
        <v>51</v>
      </c>
    </row>
    <row r="4508" spans="1:47" x14ac:dyDescent="0.25">
      <c r="A4508" s="1" t="s">
        <v>9562</v>
      </c>
      <c r="B4508">
        <v>2</v>
      </c>
      <c r="C4508" s="2" t="d">
        <v>2019-06-06T06:56:21.0000001452863216325</v>
      </c>
      <c r="D4508" s="2" t="d">
        <v>2019-06-06T07:25:05.00000019092112900</v>
      </c>
      <c r="E4508">
        <v>39.731400000000001</v>
      </c>
      <c r="F4508">
        <v>-105.01553</v>
      </c>
      <c r="G4508">
        <v>39.73189</v>
      </c>
      <c r="H4508">
        <v>-105.01559</v>
      </c>
      <c r="I4508">
        <v>3.4000000000000002E-2</v>
      </c>
      <c r="J4508" s="1" t="s">
        <v>310</v>
      </c>
      <c r="L4508" s="1" t="s">
        <v>195</v>
      </c>
      <c r="M4508" s="1" t="s">
        <v>47</v>
      </c>
      <c r="N4508" s="1" t="s">
        <v>131</v>
      </c>
      <c r="O4508" s="1" t="s">
        <v>131</v>
      </c>
      <c r="P4508" s="1" t="s">
        <v>199</v>
      </c>
      <c r="Q4508" s="1" t="s">
        <v>311</v>
      </c>
      <c r="R4508" s="1" t="s">
        <v>48</v>
      </c>
      <c r="S4508" s="1" t="s">
        <v>79</v>
      </c>
      <c r="T4508" s="1" t="s">
        <v>206</v>
      </c>
      <c r="U4508" s="2" t="d">
        <v>2019-06-06T06:59:00.00000022351741800</v>
      </c>
      <c r="V4508">
        <v>55</v>
      </c>
      <c r="W4508">
        <v>55</v>
      </c>
      <c r="X4508">
        <v>77</v>
      </c>
      <c r="Y4508">
        <v>24.44</v>
      </c>
      <c r="Z4508">
        <v>50</v>
      </c>
      <c r="AA4508" s="1" t="s">
        <v>8970</v>
      </c>
      <c r="AB4508">
        <v>0</v>
      </c>
      <c r="AC4508">
        <v>0</v>
      </c>
      <c r="AD4508" s="1" t="s">
        <v>50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s="1" t="s">
        <v>51</v>
      </c>
      <c r="AS4508" s="1" t="s">
        <v>51</v>
      </c>
      <c r="AT4508" s="1" t="s">
        <v>51</v>
      </c>
      <c r="AU4508" s="1" t="s">
        <v>51</v>
      </c>
    </row>
    <row r="4509" spans="1:47" x14ac:dyDescent="0.25">
      <c r="A4509" s="1" t="s">
        <v>9563</v>
      </c>
      <c r="B4509">
        <v>2</v>
      </c>
      <c r="C4509" s="2" t="d">
        <v>2019-06-06T08:04:37.00000021141022475</v>
      </c>
      <c r="D4509" s="2" t="d">
        <v>2019-06-06T09:17:35.00000019092112900</v>
      </c>
      <c r="E4509">
        <v>39.721890000000002</v>
      </c>
      <c r="F4509">
        <v>-105.00913</v>
      </c>
      <c r="G4509">
        <v>39.73189</v>
      </c>
      <c r="H4509">
        <v>-105.01559</v>
      </c>
      <c r="I4509">
        <v>0.77200000000000002</v>
      </c>
      <c r="J4509" s="1" t="s">
        <v>9564</v>
      </c>
      <c r="L4509" s="1" t="s">
        <v>195</v>
      </c>
      <c r="M4509" s="1" t="s">
        <v>47</v>
      </c>
      <c r="N4509" s="1" t="s">
        <v>131</v>
      </c>
      <c r="O4509" s="1" t="s">
        <v>131</v>
      </c>
      <c r="P4509" s="1" t="s">
        <v>199</v>
      </c>
      <c r="Q4509" s="1" t="s">
        <v>311</v>
      </c>
      <c r="R4509" s="1" t="s">
        <v>48</v>
      </c>
      <c r="S4509" s="1" t="s">
        <v>79</v>
      </c>
      <c r="T4509" s="1" t="s">
        <v>206</v>
      </c>
      <c r="U4509" s="2" t="d">
        <v>2019-06-06T07:48:59.99999994412064550</v>
      </c>
      <c r="V4509">
        <v>61</v>
      </c>
      <c r="W4509">
        <v>61</v>
      </c>
      <c r="X4509">
        <v>63</v>
      </c>
      <c r="Y4509">
        <v>24.44</v>
      </c>
      <c r="Z4509">
        <v>50</v>
      </c>
      <c r="AA4509" s="1" t="s">
        <v>8970</v>
      </c>
      <c r="AB4509">
        <v>0</v>
      </c>
      <c r="AC4509">
        <v>0</v>
      </c>
      <c r="AD4509" s="1" t="s">
        <v>50</v>
      </c>
      <c r="AE4509" t="b">
        <v>0</v>
      </c>
      <c r="AF4509" t="b">
        <v>0</v>
      </c>
      <c r="AG4509" t="b">
        <v>0</v>
      </c>
      <c r="AH4509" t="b">
        <v>0</v>
      </c>
      <c r="AI4509" t="b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s="1" t="s">
        <v>51</v>
      </c>
      <c r="AS4509" s="1" t="s">
        <v>51</v>
      </c>
      <c r="AT4509" s="1" t="s">
        <v>51</v>
      </c>
      <c r="AU4509" s="1" t="s">
        <v>51</v>
      </c>
    </row>
    <row r="4510" spans="1:47" x14ac:dyDescent="0.25">
      <c r="A4510" s="1" t="s">
        <v>9565</v>
      </c>
      <c r="B4510">
        <v>2</v>
      </c>
      <c r="C4510" s="2" t="d">
        <v>2019-06-06T07:19:39.000000050291419050</v>
      </c>
      <c r="D4510" s="2" t="d">
        <v>2019-06-06T07:49:09.00000016205013075</v>
      </c>
      <c r="E4510">
        <v>39.649949999999997</v>
      </c>
      <c r="F4510">
        <v>-104.91648000000001</v>
      </c>
      <c r="G4510">
        <v>39.657850000000003</v>
      </c>
      <c r="H4510">
        <v>-104.92039</v>
      </c>
      <c r="I4510">
        <v>0.58399999999999996</v>
      </c>
      <c r="J4510" s="1" t="s">
        <v>706</v>
      </c>
      <c r="L4510" s="1" t="s">
        <v>266</v>
      </c>
      <c r="M4510" s="1" t="s">
        <v>47</v>
      </c>
      <c r="N4510" s="1" t="s">
        <v>131</v>
      </c>
      <c r="O4510" s="1" t="s">
        <v>131</v>
      </c>
      <c r="P4510" s="1" t="s">
        <v>199</v>
      </c>
      <c r="Q4510" s="1" t="s">
        <v>415</v>
      </c>
      <c r="R4510" s="1" t="s">
        <v>48</v>
      </c>
      <c r="S4510" s="1" t="s">
        <v>79</v>
      </c>
      <c r="T4510" s="1" t="s">
        <v>201</v>
      </c>
      <c r="U4510" s="2" t="d">
        <v>2019-06-06T06:53:00.00000030733644975</v>
      </c>
      <c r="V4510">
        <v>55</v>
      </c>
      <c r="W4510">
        <v>55</v>
      </c>
      <c r="X4510">
        <v>67</v>
      </c>
      <c r="Y4510">
        <v>24.23</v>
      </c>
      <c r="Z4510">
        <v>10</v>
      </c>
      <c r="AA4510" s="1" t="s">
        <v>66</v>
      </c>
      <c r="AB4510">
        <v>3</v>
      </c>
      <c r="AC4510">
        <v>0</v>
      </c>
      <c r="AD4510" s="1" t="s">
        <v>50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s="1" t="s">
        <v>51</v>
      </c>
      <c r="AS4510" s="1" t="s">
        <v>51</v>
      </c>
      <c r="AT4510" s="1" t="s">
        <v>51</v>
      </c>
      <c r="AU4510" s="1" t="s">
        <v>51</v>
      </c>
    </row>
    <row r="4511" spans="1:47" x14ac:dyDescent="0.25">
      <c r="A4511" s="1" t="s">
        <v>3837</v>
      </c>
      <c r="B4511">
        <v>3</v>
      </c>
      <c r="C4511" s="2" t="d">
        <v>2019-06-06T08:15:52.9999998165294525</v>
      </c>
      <c r="D4511" s="2" t="d">
        <v>2019-06-06T08:45:32.00000014621764675</v>
      </c>
      <c r="E4511">
        <v>39.643813000000002</v>
      </c>
      <c r="F4511">
        <v>-104.91291200000001</v>
      </c>
      <c r="G4511">
        <v>39.647838999999998</v>
      </c>
      <c r="H4511">
        <v>-104.915239</v>
      </c>
      <c r="I4511">
        <v>0.30399999999999999</v>
      </c>
      <c r="J4511" s="1" t="s">
        <v>706</v>
      </c>
      <c r="L4511" s="1" t="s">
        <v>195</v>
      </c>
      <c r="M4511" s="1" t="s">
        <v>47</v>
      </c>
      <c r="N4511" s="1" t="s">
        <v>131</v>
      </c>
      <c r="O4511" s="1" t="s">
        <v>131</v>
      </c>
      <c r="P4511" s="1" t="s">
        <v>199</v>
      </c>
      <c r="Q4511" s="1" t="s">
        <v>415</v>
      </c>
      <c r="R4511" s="1" t="s">
        <v>48</v>
      </c>
      <c r="S4511" s="1" t="s">
        <v>79</v>
      </c>
      <c r="T4511" s="1" t="s">
        <v>201</v>
      </c>
      <c r="U4511" s="2" t="d">
        <v>2019-06-06T07:53:00.000000097788870375</v>
      </c>
      <c r="V4511">
        <v>63</v>
      </c>
      <c r="W4511">
        <v>63</v>
      </c>
      <c r="X4511">
        <v>48</v>
      </c>
      <c r="Y4511">
        <v>24.23</v>
      </c>
      <c r="Z4511">
        <v>10</v>
      </c>
      <c r="AA4511" s="1" t="s">
        <v>55</v>
      </c>
      <c r="AB4511">
        <v>6</v>
      </c>
      <c r="AC4511">
        <v>0</v>
      </c>
      <c r="AD4511" s="1" t="s">
        <v>50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s="1" t="s">
        <v>51</v>
      </c>
      <c r="AS4511" s="1" t="s">
        <v>51</v>
      </c>
      <c r="AT4511" s="1" t="s">
        <v>51</v>
      </c>
      <c r="AU4511" s="1" t="s">
        <v>51</v>
      </c>
    </row>
    <row r="4512" spans="1:47" x14ac:dyDescent="0.25">
      <c r="A4512" s="1" t="s">
        <v>3701</v>
      </c>
      <c r="B4512">
        <v>3</v>
      </c>
      <c r="C4512" s="2" t="d">
        <v>2019-06-06T07:49:38.00000002607703525</v>
      </c>
      <c r="D4512" s="2" t="d">
        <v>2019-06-06T08:19:35.00000016298145175</v>
      </c>
      <c r="E4512">
        <v>40.593552000000003</v>
      </c>
      <c r="F4512">
        <v>-105.00145999999999</v>
      </c>
      <c r="G4512">
        <v>40.584519999999998</v>
      </c>
      <c r="H4512">
        <v>-105.00145000000001</v>
      </c>
      <c r="I4512">
        <v>0.624</v>
      </c>
      <c r="J4512" s="1" t="s">
        <v>652</v>
      </c>
      <c r="L4512" s="1" t="s">
        <v>196</v>
      </c>
      <c r="M4512" s="1" t="s">
        <v>47</v>
      </c>
      <c r="N4512" s="1" t="s">
        <v>228</v>
      </c>
      <c r="O4512" s="1" t="s">
        <v>229</v>
      </c>
      <c r="P4512" s="1" t="s">
        <v>199</v>
      </c>
      <c r="Q4512" s="1" t="s">
        <v>322</v>
      </c>
      <c r="R4512" s="1" t="s">
        <v>48</v>
      </c>
      <c r="S4512" s="1" t="s">
        <v>79</v>
      </c>
      <c r="T4512" s="1" t="s">
        <v>231</v>
      </c>
      <c r="U4512" s="2" t="d">
        <v>2019-06-06T07:56:00.00000005587935450</v>
      </c>
      <c r="V4512">
        <v>59</v>
      </c>
      <c r="W4512">
        <v>59</v>
      </c>
      <c r="X4512">
        <v>75</v>
      </c>
      <c r="Y4512">
        <v>25.04</v>
      </c>
      <c r="Z4512">
        <v>10</v>
      </c>
      <c r="AA4512" s="1" t="s">
        <v>8970</v>
      </c>
      <c r="AB4512">
        <v>0</v>
      </c>
      <c r="AC4512">
        <v>0</v>
      </c>
      <c r="AD4512" s="1" t="s">
        <v>50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s="1" t="s">
        <v>51</v>
      </c>
      <c r="AS4512" s="1" t="s">
        <v>51</v>
      </c>
      <c r="AT4512" s="1" t="s">
        <v>51</v>
      </c>
      <c r="AU4512" s="1" t="s">
        <v>51</v>
      </c>
    </row>
    <row r="4513" spans="1:47" x14ac:dyDescent="0.25">
      <c r="A4513" s="1" t="s">
        <v>6178</v>
      </c>
      <c r="B4513">
        <v>3</v>
      </c>
      <c r="C4513" s="2" t="d">
        <v>2019-06-06T07:49:38.00000002607703525</v>
      </c>
      <c r="D4513" s="2" t="d">
        <v>2019-06-06T08:19:35.00000016298145175</v>
      </c>
      <c r="E4513">
        <v>39.900221000000002</v>
      </c>
      <c r="F4513">
        <v>-104.988178</v>
      </c>
      <c r="G4513">
        <v>39.897492</v>
      </c>
      <c r="H4513">
        <v>-104.987711</v>
      </c>
      <c r="I4513">
        <v>0.19</v>
      </c>
      <c r="J4513" s="1" t="s">
        <v>442</v>
      </c>
      <c r="L4513" s="1" t="s">
        <v>196</v>
      </c>
      <c r="M4513" s="1" t="s">
        <v>47</v>
      </c>
      <c r="N4513" s="1" t="s">
        <v>131</v>
      </c>
      <c r="O4513" s="1" t="s">
        <v>147</v>
      </c>
      <c r="P4513" s="1" t="s">
        <v>199</v>
      </c>
      <c r="Q4513" s="1" t="s">
        <v>440</v>
      </c>
      <c r="R4513" s="1" t="s">
        <v>48</v>
      </c>
      <c r="S4513" s="1" t="s">
        <v>79</v>
      </c>
      <c r="T4513" s="1" t="s">
        <v>206</v>
      </c>
      <c r="U4513" s="2" t="d">
        <v>2019-06-06T07:48:59.99999994412064550</v>
      </c>
      <c r="V4513">
        <v>61</v>
      </c>
      <c r="W4513">
        <v>61</v>
      </c>
      <c r="X4513">
        <v>63</v>
      </c>
      <c r="Y4513">
        <v>24.44</v>
      </c>
      <c r="Z4513">
        <v>50</v>
      </c>
      <c r="AA4513" s="1" t="s">
        <v>8970</v>
      </c>
      <c r="AB4513">
        <v>0</v>
      </c>
      <c r="AC4513">
        <v>0</v>
      </c>
      <c r="AD4513" s="1" t="s">
        <v>50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s="1" t="s">
        <v>51</v>
      </c>
      <c r="AS4513" s="1" t="s">
        <v>51</v>
      </c>
      <c r="AT4513" s="1" t="s">
        <v>51</v>
      </c>
      <c r="AU4513" s="1" t="s">
        <v>51</v>
      </c>
    </row>
    <row r="4514" spans="1:47" x14ac:dyDescent="0.25">
      <c r="A4514" s="1" t="s">
        <v>9566</v>
      </c>
      <c r="B4514">
        <v>2</v>
      </c>
      <c r="C4514" s="2" t="d">
        <v>2019-06-06T07:58:39.00000013411045350</v>
      </c>
      <c r="D4514" s="2" t="d">
        <v>2019-06-06T08:28:14.00000015739351225</v>
      </c>
      <c r="E4514">
        <v>40.584130000000002</v>
      </c>
      <c r="F4514">
        <v>-105.00145000000001</v>
      </c>
      <c r="G4514">
        <v>40.578470000000003</v>
      </c>
      <c r="H4514">
        <v>-105.00145999999999</v>
      </c>
      <c r="I4514">
        <v>0.39100000000000001</v>
      </c>
      <c r="J4514" s="1" t="s">
        <v>652</v>
      </c>
      <c r="L4514" s="1" t="s">
        <v>173</v>
      </c>
      <c r="M4514" s="1" t="s">
        <v>47</v>
      </c>
      <c r="N4514" s="1" t="s">
        <v>228</v>
      </c>
      <c r="O4514" s="1" t="s">
        <v>229</v>
      </c>
      <c r="P4514" s="1" t="s">
        <v>199</v>
      </c>
      <c r="Q4514" s="1" t="s">
        <v>322</v>
      </c>
      <c r="R4514" s="1" t="s">
        <v>48</v>
      </c>
      <c r="S4514" s="1" t="s">
        <v>79</v>
      </c>
      <c r="T4514" s="1" t="s">
        <v>231</v>
      </c>
      <c r="U4514" s="2" t="d">
        <v>2019-06-06T07:56:00.00000005587935450</v>
      </c>
      <c r="V4514">
        <v>59</v>
      </c>
      <c r="W4514">
        <v>59</v>
      </c>
      <c r="X4514">
        <v>75</v>
      </c>
      <c r="Y4514">
        <v>25.04</v>
      </c>
      <c r="Z4514">
        <v>10</v>
      </c>
      <c r="AA4514" s="1" t="s">
        <v>8970</v>
      </c>
      <c r="AB4514">
        <v>0</v>
      </c>
      <c r="AC4514">
        <v>0</v>
      </c>
      <c r="AD4514" s="1" t="s">
        <v>50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s="1" t="s">
        <v>51</v>
      </c>
      <c r="AS4514" s="1" t="s">
        <v>51</v>
      </c>
      <c r="AT4514" s="1" t="s">
        <v>51</v>
      </c>
      <c r="AU4514" s="1" t="s">
        <v>51</v>
      </c>
    </row>
    <row r="4515" spans="1:47" x14ac:dyDescent="0.25">
      <c r="A4515" s="1" t="s">
        <v>6179</v>
      </c>
      <c r="B4515">
        <v>3</v>
      </c>
      <c r="C4515" s="2" t="d">
        <v>2019-06-06T08:20:21.00000022910535075</v>
      </c>
      <c r="D4515" s="2" t="d">
        <v>2019-06-06T08:50:09.99999975319951650</v>
      </c>
      <c r="E4515">
        <v>39.910770999999997</v>
      </c>
      <c r="F4515">
        <v>-104.99083</v>
      </c>
      <c r="G4515">
        <v>39.882770000000001</v>
      </c>
      <c r="H4515">
        <v>-104.98768</v>
      </c>
      <c r="I4515">
        <v>1.9419999999999999</v>
      </c>
      <c r="J4515" s="1" t="s">
        <v>442</v>
      </c>
      <c r="L4515" s="1" t="s">
        <v>196</v>
      </c>
      <c r="M4515" s="1" t="s">
        <v>47</v>
      </c>
      <c r="N4515" s="1" t="s">
        <v>131</v>
      </c>
      <c r="O4515" s="1" t="s">
        <v>147</v>
      </c>
      <c r="P4515" s="1" t="s">
        <v>199</v>
      </c>
      <c r="Q4515" s="1" t="s">
        <v>440</v>
      </c>
      <c r="R4515" s="1" t="s">
        <v>48</v>
      </c>
      <c r="S4515" s="1" t="s">
        <v>79</v>
      </c>
      <c r="T4515" s="1" t="s">
        <v>206</v>
      </c>
      <c r="U4515" s="2" t="d">
        <v>2019-06-06T07:48:59.99999994412064550</v>
      </c>
      <c r="V4515">
        <v>61</v>
      </c>
      <c r="W4515">
        <v>61</v>
      </c>
      <c r="X4515">
        <v>63</v>
      </c>
      <c r="Y4515">
        <v>24.44</v>
      </c>
      <c r="Z4515">
        <v>50</v>
      </c>
      <c r="AA4515" s="1" t="s">
        <v>8970</v>
      </c>
      <c r="AB4515">
        <v>0</v>
      </c>
      <c r="AC4515">
        <v>0</v>
      </c>
      <c r="AD4515" s="1" t="s">
        <v>50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s="1" t="s">
        <v>51</v>
      </c>
      <c r="AS4515" s="1" t="s">
        <v>51</v>
      </c>
      <c r="AT4515" s="1" t="s">
        <v>51</v>
      </c>
      <c r="AU4515" s="1" t="s">
        <v>51</v>
      </c>
    </row>
    <row r="4516" spans="1:47" x14ac:dyDescent="0.25">
      <c r="A4516" s="1" t="s">
        <v>6180</v>
      </c>
      <c r="B4516">
        <v>3</v>
      </c>
      <c r="C4516" s="2" t="d">
        <v>2019-06-06T08:01:37.99999985843897175</v>
      </c>
      <c r="D4516" s="2" t="d">
        <v>2019-06-06T08:31:34.99999999534338825</v>
      </c>
      <c r="E4516">
        <v>39.802320000000002</v>
      </c>
      <c r="F4516">
        <v>-105.02079000000001</v>
      </c>
      <c r="G4516">
        <v>39.799759999999999</v>
      </c>
      <c r="H4516">
        <v>-105.03022</v>
      </c>
      <c r="I4516">
        <v>0.53100000000000003</v>
      </c>
      <c r="J4516" s="1" t="s">
        <v>933</v>
      </c>
      <c r="L4516" s="1" t="s">
        <v>124</v>
      </c>
      <c r="M4516" s="1" t="s">
        <v>47</v>
      </c>
      <c r="N4516" s="1" t="s">
        <v>131</v>
      </c>
      <c r="O4516" s="1" t="s">
        <v>147</v>
      </c>
      <c r="P4516" s="1" t="s">
        <v>199</v>
      </c>
      <c r="Q4516" s="1" t="s">
        <v>332</v>
      </c>
      <c r="R4516" s="1" t="s">
        <v>48</v>
      </c>
      <c r="S4516" s="1" t="s">
        <v>79</v>
      </c>
      <c r="T4516" s="1" t="s">
        <v>206</v>
      </c>
      <c r="U4516" s="2" t="d">
        <v>2019-06-06T07:48:59.99999994412064550</v>
      </c>
      <c r="V4516">
        <v>61</v>
      </c>
      <c r="W4516">
        <v>61</v>
      </c>
      <c r="X4516">
        <v>63</v>
      </c>
      <c r="Y4516">
        <v>24.44</v>
      </c>
      <c r="Z4516">
        <v>50</v>
      </c>
      <c r="AA4516" s="1" t="s">
        <v>8970</v>
      </c>
      <c r="AB4516">
        <v>0</v>
      </c>
      <c r="AC4516">
        <v>0</v>
      </c>
      <c r="AD4516" s="1" t="s">
        <v>50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s="1" t="s">
        <v>51</v>
      </c>
      <c r="AS4516" s="1" t="s">
        <v>51</v>
      </c>
      <c r="AT4516" s="1" t="s">
        <v>51</v>
      </c>
      <c r="AU4516" s="1" t="s">
        <v>51</v>
      </c>
    </row>
    <row r="4517" spans="1:47" x14ac:dyDescent="0.25">
      <c r="A4517" s="1" t="s">
        <v>6181</v>
      </c>
      <c r="B4517">
        <v>3</v>
      </c>
      <c r="C4517" s="2" t="d">
        <v>2019-06-06T08:06:52.99999994225800350</v>
      </c>
      <c r="D4517" s="2" t="d">
        <v>2019-06-06T08:36:11.99999999720603025</v>
      </c>
      <c r="E4517">
        <v>39.802579999999999</v>
      </c>
      <c r="F4517">
        <v>-105.02021000000001</v>
      </c>
      <c r="G4517">
        <v>39.799759999999999</v>
      </c>
      <c r="H4517">
        <v>-105.03022</v>
      </c>
      <c r="I4517">
        <v>0.56599999999999995</v>
      </c>
      <c r="J4517" s="1" t="s">
        <v>933</v>
      </c>
      <c r="L4517" s="1" t="s">
        <v>124</v>
      </c>
      <c r="M4517" s="1" t="s">
        <v>47</v>
      </c>
      <c r="N4517" s="1" t="s">
        <v>131</v>
      </c>
      <c r="O4517" s="1" t="s">
        <v>147</v>
      </c>
      <c r="P4517" s="1" t="s">
        <v>199</v>
      </c>
      <c r="Q4517" s="1" t="s">
        <v>332</v>
      </c>
      <c r="R4517" s="1" t="s">
        <v>48</v>
      </c>
      <c r="S4517" s="1" t="s">
        <v>79</v>
      </c>
      <c r="T4517" s="1" t="s">
        <v>206</v>
      </c>
      <c r="U4517" s="2" t="d">
        <v>2019-06-06T07:48:59.99999994412064550</v>
      </c>
      <c r="V4517">
        <v>61</v>
      </c>
      <c r="W4517">
        <v>61</v>
      </c>
      <c r="X4517">
        <v>63</v>
      </c>
      <c r="Y4517">
        <v>24.44</v>
      </c>
      <c r="Z4517">
        <v>50</v>
      </c>
      <c r="AA4517" s="1" t="s">
        <v>8970</v>
      </c>
      <c r="AB4517">
        <v>0</v>
      </c>
      <c r="AC4517">
        <v>0</v>
      </c>
      <c r="AD4517" s="1" t="s">
        <v>50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s="1" t="s">
        <v>51</v>
      </c>
      <c r="AS4517" s="1" t="s">
        <v>51</v>
      </c>
      <c r="AT4517" s="1" t="s">
        <v>51</v>
      </c>
      <c r="AU4517" s="1" t="s">
        <v>51</v>
      </c>
    </row>
    <row r="4518" spans="1:47" x14ac:dyDescent="0.25">
      <c r="A4518" s="1" t="s">
        <v>9567</v>
      </c>
      <c r="B4518">
        <v>2</v>
      </c>
      <c r="C4518" s="2" t="d">
        <v>2019-06-06T08:27:09.000000050291419050</v>
      </c>
      <c r="D4518" s="2" t="d">
        <v>2019-06-06T08:56:10.00000029802322625</v>
      </c>
      <c r="E4518">
        <v>39.802579999999999</v>
      </c>
      <c r="F4518">
        <v>-105.02021000000001</v>
      </c>
      <c r="G4518">
        <v>39.799759999999999</v>
      </c>
      <c r="H4518">
        <v>-105.03022</v>
      </c>
      <c r="I4518">
        <v>0.56599999999999995</v>
      </c>
      <c r="J4518" s="1" t="s">
        <v>933</v>
      </c>
      <c r="L4518" s="1" t="s">
        <v>124</v>
      </c>
      <c r="M4518" s="1" t="s">
        <v>47</v>
      </c>
      <c r="N4518" s="1" t="s">
        <v>131</v>
      </c>
      <c r="O4518" s="1" t="s">
        <v>147</v>
      </c>
      <c r="P4518" s="1" t="s">
        <v>199</v>
      </c>
      <c r="Q4518" s="1" t="s">
        <v>332</v>
      </c>
      <c r="R4518" s="1" t="s">
        <v>48</v>
      </c>
      <c r="S4518" s="1" t="s">
        <v>79</v>
      </c>
      <c r="T4518" s="1" t="s">
        <v>206</v>
      </c>
      <c r="U4518" s="2" t="d">
        <v>2019-06-06T07:48:59.99999994412064550</v>
      </c>
      <c r="V4518">
        <v>61</v>
      </c>
      <c r="W4518">
        <v>61</v>
      </c>
      <c r="X4518">
        <v>63</v>
      </c>
      <c r="Y4518">
        <v>24.44</v>
      </c>
      <c r="Z4518">
        <v>50</v>
      </c>
      <c r="AA4518" s="1" t="s">
        <v>8970</v>
      </c>
      <c r="AB4518">
        <v>0</v>
      </c>
      <c r="AC4518">
        <v>0</v>
      </c>
      <c r="AD4518" s="1" t="s">
        <v>50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s="1" t="s">
        <v>51</v>
      </c>
      <c r="AS4518" s="1" t="s">
        <v>51</v>
      </c>
      <c r="AT4518" s="1" t="s">
        <v>51</v>
      </c>
      <c r="AU4518" s="1" t="s">
        <v>51</v>
      </c>
    </row>
    <row r="4519" spans="1:47" x14ac:dyDescent="0.25">
      <c r="A4519" s="1" t="s">
        <v>6182</v>
      </c>
      <c r="B4519">
        <v>3</v>
      </c>
      <c r="C4519" s="2" t="d">
        <v>2019-06-06T08:20:21.00000022910535075</v>
      </c>
      <c r="D4519" s="2" t="d">
        <v>2019-06-06T08:50:09.99999975319951650</v>
      </c>
      <c r="E4519">
        <v>39.910770999999997</v>
      </c>
      <c r="F4519">
        <v>-104.99083</v>
      </c>
      <c r="G4519">
        <v>39.882770000000001</v>
      </c>
      <c r="H4519">
        <v>-104.98768</v>
      </c>
      <c r="I4519">
        <v>1.9419999999999999</v>
      </c>
      <c r="J4519" s="1" t="s">
        <v>442</v>
      </c>
      <c r="L4519" s="1" t="s">
        <v>196</v>
      </c>
      <c r="M4519" s="1" t="s">
        <v>47</v>
      </c>
      <c r="N4519" s="1" t="s">
        <v>131</v>
      </c>
      <c r="O4519" s="1" t="s">
        <v>147</v>
      </c>
      <c r="P4519" s="1" t="s">
        <v>199</v>
      </c>
      <c r="Q4519" s="1" t="s">
        <v>440</v>
      </c>
      <c r="R4519" s="1" t="s">
        <v>48</v>
      </c>
      <c r="S4519" s="1" t="s">
        <v>79</v>
      </c>
      <c r="T4519" s="1" t="s">
        <v>206</v>
      </c>
      <c r="U4519" s="2" t="d">
        <v>2019-06-06T07:48:59.99999994412064550</v>
      </c>
      <c r="V4519">
        <v>61</v>
      </c>
      <c r="W4519">
        <v>61</v>
      </c>
      <c r="X4519">
        <v>63</v>
      </c>
      <c r="Y4519">
        <v>24.44</v>
      </c>
      <c r="Z4519">
        <v>50</v>
      </c>
      <c r="AA4519" s="1" t="s">
        <v>8970</v>
      </c>
      <c r="AB4519">
        <v>0</v>
      </c>
      <c r="AC4519">
        <v>0</v>
      </c>
      <c r="AD4519" s="1" t="s">
        <v>50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s="1" t="s">
        <v>51</v>
      </c>
      <c r="AS4519" s="1" t="s">
        <v>51</v>
      </c>
      <c r="AT4519" s="1" t="s">
        <v>51</v>
      </c>
      <c r="AU4519" s="1" t="s">
        <v>51</v>
      </c>
    </row>
    <row r="4520" spans="1:47" x14ac:dyDescent="0.25">
      <c r="A4520" s="1" t="s">
        <v>9568</v>
      </c>
      <c r="B4520">
        <v>2</v>
      </c>
      <c r="C4520" s="2" t="d">
        <v>2019-06-06T09:03:52.9999997746199400</v>
      </c>
      <c r="D4520" s="2" t="d">
        <v>2019-06-06T09:31:42.00000016484409375</v>
      </c>
      <c r="E4520">
        <v>38.815019999999997</v>
      </c>
      <c r="F4520">
        <v>-104.82455</v>
      </c>
      <c r="G4520">
        <v>38.814239999999998</v>
      </c>
      <c r="H4520">
        <v>-104.81653</v>
      </c>
      <c r="I4520">
        <v>0.435</v>
      </c>
      <c r="J4520" s="1" t="s">
        <v>9451</v>
      </c>
      <c r="L4520" s="1" t="s">
        <v>170</v>
      </c>
      <c r="M4520" s="1" t="s">
        <v>47</v>
      </c>
      <c r="N4520" s="1" t="s">
        <v>233</v>
      </c>
      <c r="O4520" s="1" t="s">
        <v>194</v>
      </c>
      <c r="P4520" s="1" t="s">
        <v>199</v>
      </c>
      <c r="Q4520" s="1" t="s">
        <v>390</v>
      </c>
      <c r="R4520" s="1" t="s">
        <v>48</v>
      </c>
      <c r="S4520" s="1" t="s">
        <v>79</v>
      </c>
      <c r="T4520" s="1" t="s">
        <v>250</v>
      </c>
      <c r="U4520" s="2" t="d">
        <v>2019-06-06T08:54:00.00000008381903175</v>
      </c>
      <c r="V4520">
        <v>67</v>
      </c>
      <c r="W4520">
        <v>67</v>
      </c>
      <c r="X4520">
        <v>40</v>
      </c>
      <c r="Y4520">
        <v>23.99</v>
      </c>
      <c r="Z4520">
        <v>10</v>
      </c>
      <c r="AA4520" s="1" t="s">
        <v>54</v>
      </c>
      <c r="AB4520">
        <v>3</v>
      </c>
      <c r="AC4520">
        <v>0</v>
      </c>
      <c r="AD4520" s="1" t="s">
        <v>50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s="1" t="s">
        <v>51</v>
      </c>
      <c r="AS4520" s="1" t="s">
        <v>51</v>
      </c>
      <c r="AT4520" s="1" t="s">
        <v>51</v>
      </c>
      <c r="AU4520" s="1" t="s">
        <v>51</v>
      </c>
    </row>
    <row r="4521" spans="1:47" x14ac:dyDescent="0.25">
      <c r="A4521" s="1" t="s">
        <v>3838</v>
      </c>
      <c r="B4521">
        <v>3</v>
      </c>
      <c r="C4521" s="2" t="d">
        <v>2019-06-06T09:03:52.9999997746199400</v>
      </c>
      <c r="D4521" s="2" t="d">
        <v>2019-06-06T09:33:35.00000017695128700</v>
      </c>
      <c r="E4521">
        <v>39.591949999999997</v>
      </c>
      <c r="F4521">
        <v>-104.88308000000001</v>
      </c>
      <c r="G4521">
        <v>39.593876999999999</v>
      </c>
      <c r="H4521">
        <v>-104.884128</v>
      </c>
      <c r="I4521">
        <v>0.14399999999999999</v>
      </c>
      <c r="J4521" s="1" t="s">
        <v>569</v>
      </c>
      <c r="L4521" s="1" t="s">
        <v>195</v>
      </c>
      <c r="M4521" s="1" t="s">
        <v>47</v>
      </c>
      <c r="N4521" s="1" t="s">
        <v>127</v>
      </c>
      <c r="O4521" s="1" t="s">
        <v>202</v>
      </c>
      <c r="P4521" s="1" t="s">
        <v>199</v>
      </c>
      <c r="Q4521" s="1" t="s">
        <v>348</v>
      </c>
      <c r="R4521" s="1" t="s">
        <v>48</v>
      </c>
      <c r="S4521" s="1" t="s">
        <v>79</v>
      </c>
      <c r="T4521" s="1" t="s">
        <v>201</v>
      </c>
      <c r="U4521" s="2" t="d">
        <v>2019-06-06T08:52:59.99999988824129100</v>
      </c>
      <c r="V4521">
        <v>66</v>
      </c>
      <c r="W4521">
        <v>66</v>
      </c>
      <c r="X4521">
        <v>45</v>
      </c>
      <c r="Y4521">
        <v>24.24</v>
      </c>
      <c r="Z4521">
        <v>10</v>
      </c>
      <c r="AA4521" s="1" t="s">
        <v>55</v>
      </c>
      <c r="AB4521">
        <v>3</v>
      </c>
      <c r="AC4521">
        <v>0</v>
      </c>
      <c r="AD4521" s="1" t="s">
        <v>50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s="1" t="s">
        <v>51</v>
      </c>
      <c r="AS4521" s="1" t="s">
        <v>51</v>
      </c>
      <c r="AT4521" s="1" t="s">
        <v>51</v>
      </c>
      <c r="AU4521" s="1" t="s">
        <v>51</v>
      </c>
    </row>
    <row r="4522" spans="1:47" x14ac:dyDescent="0.25">
      <c r="A4522" s="1" t="s">
        <v>3288</v>
      </c>
      <c r="B4522">
        <v>3</v>
      </c>
      <c r="C4522" s="2" t="d">
        <v>2019-06-06T09:09:09.00000009220093425</v>
      </c>
      <c r="D4522" s="2" t="d">
        <v>2019-06-06T09:38:34.99999989755451450</v>
      </c>
      <c r="E4522">
        <v>39.590809999999998</v>
      </c>
      <c r="F4522">
        <v>-104.88243</v>
      </c>
      <c r="G4522">
        <v>39.599283999999997</v>
      </c>
      <c r="H4522">
        <v>-104.88734599999999</v>
      </c>
      <c r="I4522">
        <v>0.64100000000000001</v>
      </c>
      <c r="J4522" s="1" t="s">
        <v>1329</v>
      </c>
      <c r="L4522" s="1" t="s">
        <v>266</v>
      </c>
      <c r="M4522" s="1" t="s">
        <v>47</v>
      </c>
      <c r="N4522" s="1" t="s">
        <v>127</v>
      </c>
      <c r="O4522" s="1" t="s">
        <v>202</v>
      </c>
      <c r="P4522" s="1" t="s">
        <v>199</v>
      </c>
      <c r="Q4522" s="1" t="s">
        <v>348</v>
      </c>
      <c r="R4522" s="1" t="s">
        <v>48</v>
      </c>
      <c r="S4522" s="1" t="s">
        <v>79</v>
      </c>
      <c r="T4522" s="1" t="s">
        <v>201</v>
      </c>
      <c r="U4522" s="2" t="d">
        <v>2019-06-06T08:52:59.99999988824129100</v>
      </c>
      <c r="V4522">
        <v>66</v>
      </c>
      <c r="W4522">
        <v>66</v>
      </c>
      <c r="X4522">
        <v>45</v>
      </c>
      <c r="Y4522">
        <v>24.24</v>
      </c>
      <c r="Z4522">
        <v>10</v>
      </c>
      <c r="AA4522" s="1" t="s">
        <v>55</v>
      </c>
      <c r="AB4522">
        <v>3</v>
      </c>
      <c r="AC4522">
        <v>0</v>
      </c>
      <c r="AD4522" s="1" t="s">
        <v>50</v>
      </c>
      <c r="AE4522" t="b">
        <v>0</v>
      </c>
      <c r="AF4522" t="b">
        <v>0</v>
      </c>
      <c r="AG4522" t="b">
        <v>0</v>
      </c>
      <c r="AH4522" t="b">
        <v>0</v>
      </c>
      <c r="AI4522" t="b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s="1" t="s">
        <v>51</v>
      </c>
      <c r="AS4522" s="1" t="s">
        <v>51</v>
      </c>
      <c r="AT4522" s="1" t="s">
        <v>51</v>
      </c>
      <c r="AU4522" s="1" t="s">
        <v>51</v>
      </c>
    </row>
    <row r="4523" spans="1:47" x14ac:dyDescent="0.25">
      <c r="A4523" s="1" t="s">
        <v>9569</v>
      </c>
      <c r="B4523">
        <v>2</v>
      </c>
      <c r="C4523" s="2" t="d">
        <v>2019-06-06T09:09:09.00000009220093425</v>
      </c>
      <c r="D4523" s="2" t="d">
        <v>2019-06-06T09:38:34.99999989755451450</v>
      </c>
      <c r="E4523">
        <v>39.590809999999998</v>
      </c>
      <c r="F4523">
        <v>-104.88243</v>
      </c>
      <c r="G4523">
        <v>39.599283999999997</v>
      </c>
      <c r="H4523">
        <v>-104.88734599999999</v>
      </c>
      <c r="I4523">
        <v>0.64100000000000001</v>
      </c>
      <c r="J4523" s="1" t="s">
        <v>569</v>
      </c>
      <c r="L4523" s="1" t="s">
        <v>266</v>
      </c>
      <c r="M4523" s="1" t="s">
        <v>47</v>
      </c>
      <c r="N4523" s="1" t="s">
        <v>127</v>
      </c>
      <c r="O4523" s="1" t="s">
        <v>202</v>
      </c>
      <c r="P4523" s="1" t="s">
        <v>199</v>
      </c>
      <c r="Q4523" s="1" t="s">
        <v>348</v>
      </c>
      <c r="R4523" s="1" t="s">
        <v>48</v>
      </c>
      <c r="S4523" s="1" t="s">
        <v>79</v>
      </c>
      <c r="T4523" s="1" t="s">
        <v>201</v>
      </c>
      <c r="U4523" s="2" t="d">
        <v>2019-06-06T08:52:59.99999988824129100</v>
      </c>
      <c r="V4523">
        <v>66</v>
      </c>
      <c r="W4523">
        <v>66</v>
      </c>
      <c r="X4523">
        <v>45</v>
      </c>
      <c r="Y4523">
        <v>24.24</v>
      </c>
      <c r="Z4523">
        <v>10</v>
      </c>
      <c r="AA4523" s="1" t="s">
        <v>55</v>
      </c>
      <c r="AB4523">
        <v>3</v>
      </c>
      <c r="AC4523">
        <v>0</v>
      </c>
      <c r="AD4523" s="1" t="s">
        <v>50</v>
      </c>
      <c r="AE4523" t="b">
        <v>0</v>
      </c>
      <c r="AF4523" t="b">
        <v>0</v>
      </c>
      <c r="AG4523" t="b">
        <v>0</v>
      </c>
      <c r="AH4523" t="b">
        <v>0</v>
      </c>
      <c r="AI4523" t="b">
        <v>1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s="1" t="s">
        <v>51</v>
      </c>
      <c r="AS4523" s="1" t="s">
        <v>51</v>
      </c>
      <c r="AT4523" s="1" t="s">
        <v>51</v>
      </c>
      <c r="AU4523" s="1" t="s">
        <v>51</v>
      </c>
    </row>
    <row r="4524" spans="1:47" x14ac:dyDescent="0.25">
      <c r="A4524" s="1" t="s">
        <v>9570</v>
      </c>
      <c r="B4524">
        <v>2</v>
      </c>
      <c r="C4524" s="2" t="d">
        <v>2019-06-06T10:09:08.00000027753413050</v>
      </c>
      <c r="D4524" s="2" t="d">
        <v>2019-06-06T10:38:11.99999996926635300</v>
      </c>
      <c r="E4524">
        <v>40.584130000000002</v>
      </c>
      <c r="F4524">
        <v>-105.00145000000001</v>
      </c>
      <c r="G4524">
        <v>40.578470000000003</v>
      </c>
      <c r="H4524">
        <v>-105.00145999999999</v>
      </c>
      <c r="I4524">
        <v>0.39100000000000001</v>
      </c>
      <c r="J4524" s="1" t="s">
        <v>652</v>
      </c>
      <c r="L4524" s="1" t="s">
        <v>173</v>
      </c>
      <c r="M4524" s="1" t="s">
        <v>47</v>
      </c>
      <c r="N4524" s="1" t="s">
        <v>228</v>
      </c>
      <c r="O4524" s="1" t="s">
        <v>229</v>
      </c>
      <c r="P4524" s="1" t="s">
        <v>199</v>
      </c>
      <c r="Q4524" s="1" t="s">
        <v>322</v>
      </c>
      <c r="R4524" s="1" t="s">
        <v>48</v>
      </c>
      <c r="S4524" s="1" t="s">
        <v>79</v>
      </c>
      <c r="T4524" s="1" t="s">
        <v>231</v>
      </c>
      <c r="U4524" s="2" t="d">
        <v>2019-06-06T09:56:00.00000026542693050</v>
      </c>
      <c r="V4524">
        <v>69</v>
      </c>
      <c r="W4524">
        <v>69</v>
      </c>
      <c r="X4524">
        <v>51</v>
      </c>
      <c r="Y4524">
        <v>25.03</v>
      </c>
      <c r="Z4524">
        <v>10</v>
      </c>
      <c r="AA4524" s="1" t="s">
        <v>67</v>
      </c>
      <c r="AB4524">
        <v>5</v>
      </c>
      <c r="AC4524">
        <v>0</v>
      </c>
      <c r="AD4524" s="1" t="s">
        <v>50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s="1" t="s">
        <v>51</v>
      </c>
      <c r="AS4524" s="1" t="s">
        <v>51</v>
      </c>
      <c r="AT4524" s="1" t="s">
        <v>51</v>
      </c>
      <c r="AU4524" s="1" t="s">
        <v>51</v>
      </c>
    </row>
    <row r="4525" spans="1:47" x14ac:dyDescent="0.25">
      <c r="A4525" s="1" t="s">
        <v>9571</v>
      </c>
      <c r="B4525">
        <v>2</v>
      </c>
      <c r="C4525" s="2" t="d">
        <v>2019-06-06T10:01:38.00000006798654775</v>
      </c>
      <c r="D4525" s="2" t="d">
        <v>2019-06-06T10:30:11.000000056810676850</v>
      </c>
      <c r="E4525">
        <v>39.874850000000002</v>
      </c>
      <c r="F4525">
        <v>-104.89785000000001</v>
      </c>
      <c r="G4525">
        <v>39.86712</v>
      </c>
      <c r="H4525">
        <v>-104.90497000000001</v>
      </c>
      <c r="I4525">
        <v>0.65400000000000003</v>
      </c>
      <c r="J4525" s="1" t="s">
        <v>2076</v>
      </c>
      <c r="L4525" s="1" t="s">
        <v>129</v>
      </c>
      <c r="M4525" s="1" t="s">
        <v>47</v>
      </c>
      <c r="N4525" s="1" t="s">
        <v>140</v>
      </c>
      <c r="O4525" s="1" t="s">
        <v>147</v>
      </c>
      <c r="P4525" s="1" t="s">
        <v>199</v>
      </c>
      <c r="Q4525" s="1" t="s">
        <v>591</v>
      </c>
      <c r="R4525" s="1" t="s">
        <v>48</v>
      </c>
      <c r="S4525" s="1" t="s">
        <v>79</v>
      </c>
      <c r="T4525" s="1" t="s">
        <v>220</v>
      </c>
      <c r="U4525" s="2" t="d">
        <v>2019-06-06T09:53:00.00000030733644975</v>
      </c>
      <c r="V4525">
        <v>71</v>
      </c>
      <c r="W4525">
        <v>71</v>
      </c>
      <c r="X4525">
        <v>39</v>
      </c>
      <c r="Y4525">
        <v>24.63</v>
      </c>
      <c r="Z4525">
        <v>10</v>
      </c>
      <c r="AA4525" s="1" t="s">
        <v>72</v>
      </c>
      <c r="AB4525">
        <v>7</v>
      </c>
      <c r="AC4525">
        <v>0</v>
      </c>
      <c r="AD4525" s="1" t="s">
        <v>50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s="1" t="s">
        <v>51</v>
      </c>
      <c r="AS4525" s="1" t="s">
        <v>51</v>
      </c>
      <c r="AT4525" s="1" t="s">
        <v>51</v>
      </c>
      <c r="AU4525" s="1" t="s">
        <v>51</v>
      </c>
    </row>
    <row r="4526" spans="1:47" x14ac:dyDescent="0.25">
      <c r="A4526" s="1" t="s">
        <v>5636</v>
      </c>
      <c r="B4526">
        <v>3</v>
      </c>
      <c r="C4526" s="2" t="d">
        <v>2019-06-06T11:55:37.99999973271042075</v>
      </c>
      <c r="D4526" s="2" t="d">
        <v>2019-06-06T12:15:34.9999997997656475</v>
      </c>
      <c r="E4526">
        <v>39.734789999999997</v>
      </c>
      <c r="F4526">
        <v>-105.01503</v>
      </c>
      <c r="G4526">
        <v>39.736634000000002</v>
      </c>
      <c r="H4526">
        <v>-105.014162</v>
      </c>
      <c r="I4526">
        <v>0.13500000000000001</v>
      </c>
      <c r="J4526" s="1" t="s">
        <v>568</v>
      </c>
      <c r="L4526" s="1" t="s">
        <v>266</v>
      </c>
      <c r="M4526" s="1" t="s">
        <v>47</v>
      </c>
      <c r="N4526" s="1" t="s">
        <v>131</v>
      </c>
      <c r="O4526" s="1" t="s">
        <v>131</v>
      </c>
      <c r="P4526" s="1" t="s">
        <v>199</v>
      </c>
      <c r="Q4526" s="1" t="s">
        <v>311</v>
      </c>
      <c r="R4526" s="1" t="s">
        <v>48</v>
      </c>
      <c r="S4526" s="1" t="s">
        <v>79</v>
      </c>
      <c r="T4526" s="1" t="s">
        <v>206</v>
      </c>
      <c r="U4526" s="2" t="d">
        <v>2019-06-06T11:04:59.99999993015081025</v>
      </c>
      <c r="V4526">
        <v>73</v>
      </c>
      <c r="W4526">
        <v>73</v>
      </c>
      <c r="X4526">
        <v>31</v>
      </c>
      <c r="Y4526">
        <v>24.44</v>
      </c>
      <c r="Z4526">
        <v>50</v>
      </c>
      <c r="AA4526" s="1" t="s">
        <v>66</v>
      </c>
      <c r="AB4526">
        <v>6</v>
      </c>
      <c r="AC4526">
        <v>0</v>
      </c>
      <c r="AD4526" s="1" t="s">
        <v>1068</v>
      </c>
      <c r="AE4526" t="b">
        <v>0</v>
      </c>
      <c r="AF4526" t="b">
        <v>0</v>
      </c>
      <c r="AG4526" t="b">
        <v>0</v>
      </c>
      <c r="AH4526" t="b">
        <v>0</v>
      </c>
      <c r="AI4526" t="b">
        <v>1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s="1" t="s">
        <v>51</v>
      </c>
      <c r="AS4526" s="1" t="s">
        <v>51</v>
      </c>
      <c r="AT4526" s="1" t="s">
        <v>51</v>
      </c>
      <c r="AU4526" s="1" t="s">
        <v>51</v>
      </c>
    </row>
    <row r="4527" spans="1:47" x14ac:dyDescent="0.25">
      <c r="A4527" s="1" t="s">
        <v>9572</v>
      </c>
      <c r="B4527">
        <v>2</v>
      </c>
      <c r="C4527" s="2" t="d">
        <v>2019-06-06T13:17:20.99999985191971125</v>
      </c>
      <c r="D4527" s="2" t="d">
        <v>2019-06-06T13:46:47.99999989103526075</v>
      </c>
      <c r="E4527">
        <v>39.722501000000001</v>
      </c>
      <c r="F4527">
        <v>-105.195339</v>
      </c>
      <c r="G4527">
        <v>39.722501000000001</v>
      </c>
      <c r="H4527">
        <v>-105.195339</v>
      </c>
      <c r="I4527">
        <v>0</v>
      </c>
      <c r="J4527" s="1" t="s">
        <v>1137</v>
      </c>
      <c r="K4527">
        <v>17303</v>
      </c>
      <c r="L4527" s="1" t="s">
        <v>6721</v>
      </c>
      <c r="M4527" s="1" t="s">
        <v>47</v>
      </c>
      <c r="N4527" s="1" t="s">
        <v>270</v>
      </c>
      <c r="O4527" s="1" t="s">
        <v>115</v>
      </c>
      <c r="P4527" s="1" t="s">
        <v>199</v>
      </c>
      <c r="Q4527" s="1" t="s">
        <v>9573</v>
      </c>
      <c r="R4527" s="1" t="s">
        <v>48</v>
      </c>
      <c r="S4527" s="1" t="s">
        <v>79</v>
      </c>
      <c r="T4527" s="1" t="s">
        <v>206</v>
      </c>
      <c r="U4527" s="2" t="d">
        <v>2019-06-06T12:55:00.00000006984918975</v>
      </c>
      <c r="V4527">
        <v>77</v>
      </c>
      <c r="W4527">
        <v>77</v>
      </c>
      <c r="X4527">
        <v>28</v>
      </c>
      <c r="Y4527">
        <v>24.41</v>
      </c>
      <c r="Z4527">
        <v>50</v>
      </c>
      <c r="AA4527" s="1" t="s">
        <v>8970</v>
      </c>
      <c r="AB4527">
        <v>0</v>
      </c>
      <c r="AC4527">
        <v>0</v>
      </c>
      <c r="AD4527" s="1" t="s">
        <v>1068</v>
      </c>
      <c r="AE4527" t="b">
        <v>0</v>
      </c>
      <c r="AF4527" t="b">
        <v>0</v>
      </c>
      <c r="AG4527" t="b">
        <v>1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s="1" t="s">
        <v>51</v>
      </c>
      <c r="AS4527" s="1" t="s">
        <v>51</v>
      </c>
      <c r="AT4527" s="1" t="s">
        <v>51</v>
      </c>
      <c r="AU4527" s="1" t="s">
        <v>51</v>
      </c>
    </row>
    <row r="4528" spans="1:47" x14ac:dyDescent="0.25">
      <c r="A4528" s="1" t="s">
        <v>7867</v>
      </c>
      <c r="B4528">
        <v>3</v>
      </c>
      <c r="C4528" s="2" t="d">
        <v>2019-06-06T17:07:02.00000016018748200</v>
      </c>
      <c r="D4528" s="2" t="d">
        <v>2019-06-06T17:36:40.00000025611370700</v>
      </c>
      <c r="E4528">
        <v>38.936554000000001</v>
      </c>
      <c r="F4528">
        <v>-105.009934</v>
      </c>
      <c r="G4528">
        <v>38.935622000000002</v>
      </c>
      <c r="H4528">
        <v>-105.00873900000001</v>
      </c>
      <c r="I4528">
        <v>9.0999999999999998E-2</v>
      </c>
      <c r="J4528" s="1" t="s">
        <v>6926</v>
      </c>
      <c r="K4528">
        <v>10055</v>
      </c>
      <c r="L4528" s="1" t="s">
        <v>6766</v>
      </c>
      <c r="M4528" s="1" t="s">
        <v>97</v>
      </c>
      <c r="N4528" s="1" t="s">
        <v>238</v>
      </c>
      <c r="O4528" s="1" t="s">
        <v>194</v>
      </c>
      <c r="P4528" s="1" t="s">
        <v>199</v>
      </c>
      <c r="Q4528" s="1" t="s">
        <v>239</v>
      </c>
      <c r="R4528" s="1" t="s">
        <v>48</v>
      </c>
      <c r="S4528" s="1" t="s">
        <v>79</v>
      </c>
      <c r="T4528" s="1" t="s">
        <v>235</v>
      </c>
      <c r="U4528" s="2" t="d">
        <v>2019-06-06T16:57:59.99999981839210125</v>
      </c>
      <c r="V4528">
        <v>75</v>
      </c>
      <c r="W4528">
        <v>75</v>
      </c>
      <c r="X4528">
        <v>31</v>
      </c>
      <c r="Y4528">
        <v>23.59</v>
      </c>
      <c r="Z4528">
        <v>10</v>
      </c>
      <c r="AA4528" s="1" t="s">
        <v>64</v>
      </c>
      <c r="AB4528">
        <v>14</v>
      </c>
      <c r="AC4528">
        <v>0</v>
      </c>
      <c r="AD4528" s="1" t="s">
        <v>1068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s="1" t="s">
        <v>51</v>
      </c>
      <c r="AS4528" s="1" t="s">
        <v>51</v>
      </c>
      <c r="AT4528" s="1" t="s">
        <v>51</v>
      </c>
      <c r="AU4528" s="1" t="s">
        <v>51</v>
      </c>
    </row>
    <row r="4529" spans="1:47" x14ac:dyDescent="0.25">
      <c r="A4529" s="1" t="s">
        <v>7640</v>
      </c>
      <c r="B4529">
        <v>4</v>
      </c>
      <c r="C4529" s="2" t="d">
        <v>2019-06-06T16:13:44.00000004563480325</v>
      </c>
      <c r="D4529" s="2" t="d">
        <v>2019-06-06T16:42:20.000000107102095900</v>
      </c>
      <c r="E4529">
        <v>38.942647000000001</v>
      </c>
      <c r="F4529">
        <v>-105.01794</v>
      </c>
      <c r="G4529">
        <v>38.935580999999999</v>
      </c>
      <c r="H4529">
        <v>-105.008689</v>
      </c>
      <c r="I4529">
        <v>0.69699999999999995</v>
      </c>
      <c r="J4529" s="1" t="s">
        <v>7641</v>
      </c>
      <c r="K4529">
        <v>10555</v>
      </c>
      <c r="L4529" s="1" t="s">
        <v>6766</v>
      </c>
      <c r="M4529" s="1" t="s">
        <v>97</v>
      </c>
      <c r="N4529" s="1" t="s">
        <v>238</v>
      </c>
      <c r="O4529" s="1" t="s">
        <v>194</v>
      </c>
      <c r="P4529" s="1" t="s">
        <v>199</v>
      </c>
      <c r="Q4529" s="1" t="s">
        <v>239</v>
      </c>
      <c r="R4529" s="1" t="s">
        <v>48</v>
      </c>
      <c r="S4529" s="1" t="s">
        <v>79</v>
      </c>
      <c r="T4529" s="1" t="s">
        <v>235</v>
      </c>
      <c r="U4529" s="2" t="d">
        <v>2019-06-06T16:06:59.99999990221113300</v>
      </c>
      <c r="V4529">
        <v>77</v>
      </c>
      <c r="W4529">
        <v>77</v>
      </c>
      <c r="X4529">
        <v>29</v>
      </c>
      <c r="Y4529">
        <v>23.59</v>
      </c>
      <c r="Z4529">
        <v>10</v>
      </c>
      <c r="AA4529" s="1" t="s">
        <v>54</v>
      </c>
      <c r="AB4529">
        <v>6</v>
      </c>
      <c r="AC4529">
        <v>0</v>
      </c>
      <c r="AD4529" s="1" t="s">
        <v>1223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s="1" t="s">
        <v>51</v>
      </c>
      <c r="AS4529" s="1" t="s">
        <v>51</v>
      </c>
      <c r="AT4529" s="1" t="s">
        <v>51</v>
      </c>
      <c r="AU4529" s="1" t="s">
        <v>51</v>
      </c>
    </row>
    <row r="4530" spans="1:47" x14ac:dyDescent="0.25">
      <c r="A4530" s="1" t="s">
        <v>5757</v>
      </c>
      <c r="B4530">
        <v>3</v>
      </c>
      <c r="C4530" s="2" t="d">
        <v>2019-06-06T15:47:32.99999993294477325</v>
      </c>
      <c r="D4530" s="2" t="d">
        <v>2019-06-06T16:16:47.00000007636845025</v>
      </c>
      <c r="E4530">
        <v>39.856301000000002</v>
      </c>
      <c r="F4530">
        <v>-104.987278</v>
      </c>
      <c r="G4530">
        <v>39.853580000000001</v>
      </c>
      <c r="H4530">
        <v>-104.98669</v>
      </c>
      <c r="I4530">
        <v>0.191</v>
      </c>
      <c r="J4530" s="1" t="s">
        <v>518</v>
      </c>
      <c r="L4530" s="1" t="s">
        <v>1314</v>
      </c>
      <c r="M4530" s="1" t="s">
        <v>47</v>
      </c>
      <c r="N4530" s="1" t="s">
        <v>131</v>
      </c>
      <c r="O4530" s="1" t="s">
        <v>147</v>
      </c>
      <c r="P4530" s="1" t="s">
        <v>199</v>
      </c>
      <c r="Q4530" s="1" t="s">
        <v>205</v>
      </c>
      <c r="R4530" s="1" t="s">
        <v>48</v>
      </c>
      <c r="S4530" s="1" t="s">
        <v>79</v>
      </c>
      <c r="T4530" s="1" t="s">
        <v>206</v>
      </c>
      <c r="U4530" s="2" t="d">
        <v>2019-06-06T15:55:00.00000006984918975</v>
      </c>
      <c r="V4530">
        <v>82</v>
      </c>
      <c r="W4530">
        <v>82</v>
      </c>
      <c r="X4530">
        <v>21</v>
      </c>
      <c r="Y4530">
        <v>24.37</v>
      </c>
      <c r="Z4530">
        <v>50</v>
      </c>
      <c r="AA4530" s="1" t="s">
        <v>63</v>
      </c>
      <c r="AB4530">
        <v>8</v>
      </c>
      <c r="AC4530">
        <v>0</v>
      </c>
      <c r="AD4530" s="1" t="s">
        <v>1068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s="1" t="s">
        <v>51</v>
      </c>
      <c r="AS4530" s="1" t="s">
        <v>51</v>
      </c>
      <c r="AT4530" s="1" t="s">
        <v>51</v>
      </c>
      <c r="AU4530" s="1" t="s">
        <v>51</v>
      </c>
    </row>
    <row r="4531" spans="1:47" x14ac:dyDescent="0.25">
      <c r="A4531" s="1" t="s">
        <v>1980</v>
      </c>
      <c r="B4531">
        <v>3</v>
      </c>
      <c r="C4531" s="2" t="d">
        <v>2019-06-06T15:41:33.0000000167638050</v>
      </c>
      <c r="D4531" s="2" t="d">
        <v>2019-06-06T16:10:47.99999976530670975</v>
      </c>
      <c r="E4531">
        <v>40.517648999999999</v>
      </c>
      <c r="F4531">
        <v>-104.99225</v>
      </c>
      <c r="G4531">
        <v>40.501432000000001</v>
      </c>
      <c r="H4531">
        <v>-104.99189</v>
      </c>
      <c r="I4531">
        <v>1.121</v>
      </c>
      <c r="J4531" s="1" t="s">
        <v>400</v>
      </c>
      <c r="L4531" s="1" t="s">
        <v>196</v>
      </c>
      <c r="M4531" s="1" t="s">
        <v>47</v>
      </c>
      <c r="N4531" s="1" t="s">
        <v>228</v>
      </c>
      <c r="O4531" s="1" t="s">
        <v>229</v>
      </c>
      <c r="P4531" s="1" t="s">
        <v>199</v>
      </c>
      <c r="Q4531" s="1" t="s">
        <v>230</v>
      </c>
      <c r="R4531" s="1" t="s">
        <v>48</v>
      </c>
      <c r="S4531" s="1" t="s">
        <v>79</v>
      </c>
      <c r="T4531" s="1" t="s">
        <v>231</v>
      </c>
      <c r="U4531" s="2" t="d">
        <v>2019-06-06T15:56:00.00000026542693050</v>
      </c>
      <c r="V4531">
        <v>82</v>
      </c>
      <c r="W4531">
        <v>82</v>
      </c>
      <c r="X4531">
        <v>28</v>
      </c>
      <c r="Y4531">
        <v>24.96</v>
      </c>
      <c r="Z4531">
        <v>10</v>
      </c>
      <c r="AA4531" s="1" t="s">
        <v>64</v>
      </c>
      <c r="AB4531">
        <v>14</v>
      </c>
      <c r="AC4531">
        <v>0</v>
      </c>
      <c r="AD4531" s="1" t="s">
        <v>1068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s="1" t="s">
        <v>51</v>
      </c>
      <c r="AS4531" s="1" t="s">
        <v>51</v>
      </c>
      <c r="AT4531" s="1" t="s">
        <v>51</v>
      </c>
      <c r="AU4531" s="1" t="s">
        <v>51</v>
      </c>
    </row>
    <row r="4532" spans="1:47" x14ac:dyDescent="0.25">
      <c r="A4532" s="1" t="s">
        <v>5758</v>
      </c>
      <c r="B4532">
        <v>3</v>
      </c>
      <c r="C4532" s="2" t="d">
        <v>2019-06-06T15:59:33.99999999906867900</v>
      </c>
      <c r="D4532" s="2" t="d">
        <v>2019-06-06T16:28:51.00000021513551550</v>
      </c>
      <c r="E4532">
        <v>39.854090999999997</v>
      </c>
      <c r="F4532">
        <v>-104.98679799999999</v>
      </c>
      <c r="G4532">
        <v>39.852570999999998</v>
      </c>
      <c r="H4532">
        <v>-104.98647800000001</v>
      </c>
      <c r="I4532">
        <v>0.106</v>
      </c>
      <c r="J4532" s="1" t="s">
        <v>1397</v>
      </c>
      <c r="L4532" s="1" t="s">
        <v>195</v>
      </c>
      <c r="M4532" s="1" t="s">
        <v>47</v>
      </c>
      <c r="N4532" s="1" t="s">
        <v>131</v>
      </c>
      <c r="O4532" s="1" t="s">
        <v>147</v>
      </c>
      <c r="P4532" s="1" t="s">
        <v>199</v>
      </c>
      <c r="Q4532" s="1" t="s">
        <v>205</v>
      </c>
      <c r="R4532" s="1" t="s">
        <v>48</v>
      </c>
      <c r="S4532" s="1" t="s">
        <v>79</v>
      </c>
      <c r="T4532" s="1" t="s">
        <v>206</v>
      </c>
      <c r="U4532" s="2" t="d">
        <v>2019-06-06T15:55:00.00000006984918975</v>
      </c>
      <c r="V4532">
        <v>82</v>
      </c>
      <c r="W4532">
        <v>82</v>
      </c>
      <c r="X4532">
        <v>21</v>
      </c>
      <c r="Y4532">
        <v>24.37</v>
      </c>
      <c r="Z4532">
        <v>50</v>
      </c>
      <c r="AA4532" s="1" t="s">
        <v>63</v>
      </c>
      <c r="AB4532">
        <v>8</v>
      </c>
      <c r="AC4532">
        <v>0</v>
      </c>
      <c r="AD4532" s="1" t="s">
        <v>1068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s="1" t="s">
        <v>51</v>
      </c>
      <c r="AS4532" s="1" t="s">
        <v>51</v>
      </c>
      <c r="AT4532" s="1" t="s">
        <v>51</v>
      </c>
      <c r="AU4532" s="1" t="s">
        <v>51</v>
      </c>
    </row>
    <row r="4533" spans="1:47" x14ac:dyDescent="0.25">
      <c r="A4533" s="1" t="s">
        <v>6122</v>
      </c>
      <c r="B4533">
        <v>3</v>
      </c>
      <c r="C4533" s="2" t="d">
        <v>2019-06-06T16:39:18.00000031013041950</v>
      </c>
      <c r="D4533" s="2" t="d">
        <v>2019-06-06T17:08:49.00000002700835625</v>
      </c>
      <c r="E4533">
        <v>39.854090999999997</v>
      </c>
      <c r="F4533">
        <v>-104.98679799999999</v>
      </c>
      <c r="G4533">
        <v>39.852570999999998</v>
      </c>
      <c r="H4533">
        <v>-104.98647800000001</v>
      </c>
      <c r="I4533">
        <v>0.106</v>
      </c>
      <c r="J4533" s="1" t="s">
        <v>1397</v>
      </c>
      <c r="L4533" s="1" t="s">
        <v>195</v>
      </c>
      <c r="M4533" s="1" t="s">
        <v>47</v>
      </c>
      <c r="N4533" s="1" t="s">
        <v>131</v>
      </c>
      <c r="O4533" s="1" t="s">
        <v>147</v>
      </c>
      <c r="P4533" s="1" t="s">
        <v>199</v>
      </c>
      <c r="Q4533" s="1" t="s">
        <v>205</v>
      </c>
      <c r="R4533" s="1" t="s">
        <v>48</v>
      </c>
      <c r="S4533" s="1" t="s">
        <v>79</v>
      </c>
      <c r="T4533" s="1" t="s">
        <v>206</v>
      </c>
      <c r="U4533" s="2" t="d">
        <v>2019-06-06T16:44:59.99999979045242400</v>
      </c>
      <c r="V4533">
        <v>81</v>
      </c>
      <c r="W4533">
        <v>81</v>
      </c>
      <c r="X4533">
        <v>23</v>
      </c>
      <c r="Y4533">
        <v>24.37</v>
      </c>
      <c r="Z4533">
        <v>50</v>
      </c>
      <c r="AA4533" s="1" t="s">
        <v>8970</v>
      </c>
      <c r="AB4533">
        <v>0</v>
      </c>
      <c r="AC4533">
        <v>0</v>
      </c>
      <c r="AD4533" s="1" t="s">
        <v>1068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s="1" t="s">
        <v>51</v>
      </c>
      <c r="AS4533" s="1" t="s">
        <v>51</v>
      </c>
      <c r="AT4533" s="1" t="s">
        <v>51</v>
      </c>
      <c r="AU4533" s="1" t="s">
        <v>51</v>
      </c>
    </row>
    <row r="4534" spans="1:47" x14ac:dyDescent="0.25">
      <c r="A4534" s="1" t="s">
        <v>5759</v>
      </c>
      <c r="B4534">
        <v>3</v>
      </c>
      <c r="C4534" s="2" t="d">
        <v>2019-06-06T19:47:29.00000004563480325</v>
      </c>
      <c r="D4534" s="2" t="d">
        <v>2019-06-06T20:16:45.00000002793967725</v>
      </c>
      <c r="E4534">
        <v>39.723457000000003</v>
      </c>
      <c r="F4534">
        <v>-105.011526</v>
      </c>
      <c r="G4534">
        <v>39.72184</v>
      </c>
      <c r="H4534">
        <v>-105.00936</v>
      </c>
      <c r="I4534">
        <v>0.16</v>
      </c>
      <c r="J4534" s="1" t="s">
        <v>398</v>
      </c>
      <c r="L4534" s="1" t="s">
        <v>195</v>
      </c>
      <c r="M4534" s="1" t="s">
        <v>47</v>
      </c>
      <c r="N4534" s="1" t="s">
        <v>131</v>
      </c>
      <c r="O4534" s="1" t="s">
        <v>131</v>
      </c>
      <c r="P4534" s="1" t="s">
        <v>199</v>
      </c>
      <c r="Q4534" s="1" t="s">
        <v>311</v>
      </c>
      <c r="R4534" s="1" t="s">
        <v>48</v>
      </c>
      <c r="S4534" s="1" t="s">
        <v>79</v>
      </c>
      <c r="T4534" s="1" t="s">
        <v>206</v>
      </c>
      <c r="U4534" s="2" t="d">
        <v>2019-06-06T19:44:59.99999979045242400</v>
      </c>
      <c r="V4534">
        <v>75</v>
      </c>
      <c r="W4534">
        <v>75</v>
      </c>
      <c r="X4534">
        <v>27</v>
      </c>
      <c r="Y4534">
        <v>24.37</v>
      </c>
      <c r="Z4534">
        <v>50</v>
      </c>
      <c r="AA4534" s="1" t="s">
        <v>60</v>
      </c>
      <c r="AB4534">
        <v>8</v>
      </c>
      <c r="AC4534">
        <v>0</v>
      </c>
      <c r="AD4534" s="1" t="s">
        <v>819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s="1" t="s">
        <v>51</v>
      </c>
      <c r="AS4534" s="1" t="s">
        <v>51</v>
      </c>
      <c r="AT4534" s="1" t="s">
        <v>51</v>
      </c>
      <c r="AU4534" s="1" t="s">
        <v>51</v>
      </c>
    </row>
    <row r="4535" spans="1:47" x14ac:dyDescent="0.25">
      <c r="A4535" s="1" t="s">
        <v>3839</v>
      </c>
      <c r="B4535">
        <v>3</v>
      </c>
      <c r="C4535" s="2" t="d">
        <v>2019-06-06T20:30:58.99999975226819550</v>
      </c>
      <c r="D4535" s="2" t="d">
        <v>2019-06-06T21:00:42.999999993480742200</v>
      </c>
      <c r="E4535">
        <v>40.760603000000003</v>
      </c>
      <c r="F4535">
        <v>-104.99198</v>
      </c>
      <c r="G4535">
        <v>40.788626999999998</v>
      </c>
      <c r="H4535">
        <v>-104.98311699999999</v>
      </c>
      <c r="I4535">
        <v>1.9910000000000001</v>
      </c>
      <c r="J4535" s="1" t="s">
        <v>3840</v>
      </c>
      <c r="L4535" s="1" t="s">
        <v>195</v>
      </c>
      <c r="M4535" s="1" t="s">
        <v>47</v>
      </c>
      <c r="N4535" s="1" t="s">
        <v>152</v>
      </c>
      <c r="O4535" s="1" t="s">
        <v>229</v>
      </c>
      <c r="P4535" s="1" t="s">
        <v>199</v>
      </c>
      <c r="Q4535" s="1" t="s">
        <v>370</v>
      </c>
      <c r="R4535" s="1" t="s">
        <v>48</v>
      </c>
      <c r="S4535" s="1" t="s">
        <v>79</v>
      </c>
      <c r="T4535" s="1" t="s">
        <v>231</v>
      </c>
      <c r="U4535" s="2" t="d">
        <v>2019-06-06T20:55:59.99999984633177850</v>
      </c>
      <c r="V4535">
        <v>69</v>
      </c>
      <c r="W4535">
        <v>69</v>
      </c>
      <c r="X4535">
        <v>44</v>
      </c>
      <c r="Y4535">
        <v>24.97</v>
      </c>
      <c r="Z4535">
        <v>10</v>
      </c>
      <c r="AA4535" s="1" t="s">
        <v>67</v>
      </c>
      <c r="AB4535">
        <v>7</v>
      </c>
      <c r="AC4535">
        <v>0</v>
      </c>
      <c r="AD4535" s="1" t="s">
        <v>50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s="1" t="s">
        <v>53</v>
      </c>
      <c r="AS4535" s="1" t="s">
        <v>51</v>
      </c>
      <c r="AT4535" s="1" t="s">
        <v>51</v>
      </c>
      <c r="AU4535" s="1" t="s">
        <v>51</v>
      </c>
    </row>
    <row r="4536" spans="1:47" x14ac:dyDescent="0.25">
      <c r="A4536" s="1" t="s">
        <v>2222</v>
      </c>
      <c r="B4536">
        <v>3</v>
      </c>
      <c r="C4536" s="2" t="d">
        <v>2019-06-06T21:35:28.99999979417770800</v>
      </c>
      <c r="D4536" s="2" t="d">
        <v>2019-06-06T22:04:47.99999984912574150</v>
      </c>
      <c r="E4536">
        <v>39.863804000000002</v>
      </c>
      <c r="F4536">
        <v>-104.98748000000001</v>
      </c>
      <c r="G4536">
        <v>39.871749999999999</v>
      </c>
      <c r="H4536">
        <v>-104.98748000000001</v>
      </c>
      <c r="I4536">
        <v>0.54900000000000004</v>
      </c>
      <c r="J4536" s="1" t="s">
        <v>821</v>
      </c>
      <c r="L4536" s="1" t="s">
        <v>196</v>
      </c>
      <c r="M4536" s="1" t="s">
        <v>47</v>
      </c>
      <c r="N4536" s="1" t="s">
        <v>131</v>
      </c>
      <c r="O4536" s="1" t="s">
        <v>147</v>
      </c>
      <c r="P4536" s="1" t="s">
        <v>199</v>
      </c>
      <c r="Q4536" s="1" t="s">
        <v>205</v>
      </c>
      <c r="R4536" s="1" t="s">
        <v>48</v>
      </c>
      <c r="S4536" s="1" t="s">
        <v>79</v>
      </c>
      <c r="T4536" s="1" t="s">
        <v>206</v>
      </c>
      <c r="U4536" s="2" t="d">
        <v>2019-06-06T21:14:59.99999979045242400</v>
      </c>
      <c r="V4536">
        <v>73</v>
      </c>
      <c r="W4536">
        <v>73</v>
      </c>
      <c r="X4536">
        <v>31</v>
      </c>
      <c r="Y4536">
        <v>24.4</v>
      </c>
      <c r="Z4536">
        <v>10</v>
      </c>
      <c r="AA4536" s="1" t="s">
        <v>65</v>
      </c>
      <c r="AB4536">
        <v>18</v>
      </c>
      <c r="AC4536">
        <v>0</v>
      </c>
      <c r="AD4536" s="1" t="s">
        <v>819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s="1" t="s">
        <v>53</v>
      </c>
      <c r="AS4536" s="1" t="s">
        <v>53</v>
      </c>
      <c r="AT4536" s="1" t="s">
        <v>51</v>
      </c>
      <c r="AU4536" s="1" t="s">
        <v>51</v>
      </c>
    </row>
    <row r="4537" spans="1:47" x14ac:dyDescent="0.25">
      <c r="A4537" s="1" t="s">
        <v>3702</v>
      </c>
      <c r="B4537">
        <v>3</v>
      </c>
      <c r="C4537" s="2" t="d">
        <v>2019-06-06T11:31:38.00000006798654775</v>
      </c>
      <c r="D4537" s="2" t="d">
        <v>2019-06-06T11:55:35.99999989382922375</v>
      </c>
      <c r="E4537">
        <v>36.994289999999999</v>
      </c>
      <c r="F4537">
        <v>-104.48061</v>
      </c>
      <c r="G4537">
        <v>36.99391</v>
      </c>
      <c r="H4537">
        <v>-104.48059000000001</v>
      </c>
      <c r="I4537">
        <v>2.5999999999999999E-2</v>
      </c>
      <c r="J4537" s="1" t="s">
        <v>472</v>
      </c>
      <c r="L4537" s="1" t="s">
        <v>196</v>
      </c>
      <c r="M4537" s="1" t="s">
        <v>47</v>
      </c>
      <c r="N4537" s="1" t="s">
        <v>100</v>
      </c>
      <c r="O4537" s="1" t="s">
        <v>376</v>
      </c>
      <c r="P4537" s="1" t="s">
        <v>199</v>
      </c>
      <c r="Q4537" s="1" t="s">
        <v>377</v>
      </c>
      <c r="R4537" s="1" t="s">
        <v>48</v>
      </c>
      <c r="S4537" s="1" t="s">
        <v>79</v>
      </c>
      <c r="T4537" s="1" t="s">
        <v>378</v>
      </c>
      <c r="U4537" s="2" t="d">
        <v>2019-06-06T11:54:00.00000008381903175</v>
      </c>
      <c r="V4537">
        <v>75</v>
      </c>
      <c r="W4537">
        <v>75</v>
      </c>
      <c r="X4537">
        <v>36</v>
      </c>
      <c r="Y4537">
        <v>24.34</v>
      </c>
      <c r="Z4537">
        <v>10</v>
      </c>
      <c r="AA4537" s="1" t="s">
        <v>59</v>
      </c>
      <c r="AB4537">
        <v>7</v>
      </c>
      <c r="AC4537">
        <v>0</v>
      </c>
      <c r="AD4537" s="1" t="s">
        <v>50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s="1" t="s">
        <v>51</v>
      </c>
      <c r="AS4537" s="1" t="s">
        <v>51</v>
      </c>
      <c r="AT4537" s="1" t="s">
        <v>51</v>
      </c>
      <c r="AU4537" s="1" t="s">
        <v>51</v>
      </c>
    </row>
    <row r="4538" spans="1:47" x14ac:dyDescent="0.25">
      <c r="A4538" s="1" t="s">
        <v>6123</v>
      </c>
      <c r="B4538">
        <v>3</v>
      </c>
      <c r="C4538" s="2" t="d">
        <v>2019-06-07T08:22:49.00000025052577425</v>
      </c>
      <c r="D4538" s="2" t="d">
        <v>2019-06-07T08:52:48.99999983143061550</v>
      </c>
      <c r="E4538">
        <v>39.725580000000001</v>
      </c>
      <c r="F4538">
        <v>-105.022643</v>
      </c>
      <c r="G4538">
        <v>39.725610000000003</v>
      </c>
      <c r="H4538">
        <v>-105.02414</v>
      </c>
      <c r="I4538">
        <v>0.08</v>
      </c>
      <c r="J4538" s="1" t="s">
        <v>585</v>
      </c>
      <c r="L4538" s="1" t="s">
        <v>586</v>
      </c>
      <c r="M4538" s="1" t="s">
        <v>47</v>
      </c>
      <c r="N4538" s="1" t="s">
        <v>131</v>
      </c>
      <c r="O4538" s="1" t="s">
        <v>131</v>
      </c>
      <c r="P4538" s="1" t="s">
        <v>199</v>
      </c>
      <c r="Q4538" s="1" t="s">
        <v>311</v>
      </c>
      <c r="R4538" s="1" t="s">
        <v>48</v>
      </c>
      <c r="S4538" s="1" t="s">
        <v>79</v>
      </c>
      <c r="T4538" s="1" t="s">
        <v>206</v>
      </c>
      <c r="U4538" s="2" t="d">
        <v>2019-06-07T08:46:59.99999997206032275</v>
      </c>
      <c r="V4538">
        <v>70</v>
      </c>
      <c r="W4538">
        <v>70</v>
      </c>
      <c r="X4538">
        <v>40</v>
      </c>
      <c r="Y4538">
        <v>24.35</v>
      </c>
      <c r="Z4538">
        <v>50</v>
      </c>
      <c r="AA4538" s="1" t="s">
        <v>8970</v>
      </c>
      <c r="AB4538">
        <v>0</v>
      </c>
      <c r="AC4538">
        <v>0</v>
      </c>
      <c r="AD4538" s="1" t="s">
        <v>1068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s="1" t="s">
        <v>51</v>
      </c>
      <c r="AS4538" s="1" t="s">
        <v>51</v>
      </c>
      <c r="AT4538" s="1" t="s">
        <v>51</v>
      </c>
      <c r="AU4538" s="1" t="s">
        <v>51</v>
      </c>
    </row>
    <row r="4539" spans="1:47" x14ac:dyDescent="0.25">
      <c r="A4539" s="1" t="s">
        <v>3449</v>
      </c>
      <c r="B4539">
        <v>3</v>
      </c>
      <c r="C4539" s="2" t="d">
        <v>2019-06-07T08:28:49.99999977182597025</v>
      </c>
      <c r="D4539" s="2" t="d">
        <v>2019-06-07T08:58:48.99999974761158375</v>
      </c>
      <c r="E4539">
        <v>39.564039999999999</v>
      </c>
      <c r="F4539">
        <v>-105.06981</v>
      </c>
      <c r="G4539">
        <v>39.565939999999998</v>
      </c>
      <c r="H4539">
        <v>-105.06214</v>
      </c>
      <c r="I4539">
        <v>0.42899999999999999</v>
      </c>
      <c r="J4539" s="1" t="s">
        <v>1840</v>
      </c>
      <c r="L4539" s="1" t="s">
        <v>481</v>
      </c>
      <c r="M4539" s="1" t="s">
        <v>47</v>
      </c>
      <c r="N4539" s="1" t="s">
        <v>138</v>
      </c>
      <c r="O4539" s="1" t="s">
        <v>115</v>
      </c>
      <c r="P4539" s="1" t="s">
        <v>199</v>
      </c>
      <c r="Q4539" s="1" t="s">
        <v>514</v>
      </c>
      <c r="R4539" s="1" t="s">
        <v>48</v>
      </c>
      <c r="S4539" s="1" t="s">
        <v>79</v>
      </c>
      <c r="T4539" s="1" t="s">
        <v>201</v>
      </c>
      <c r="U4539" s="2" t="d">
        <v>2019-06-07T23:52:59.99999988824129100</v>
      </c>
      <c r="V4539">
        <v>65</v>
      </c>
      <c r="W4539">
        <v>65</v>
      </c>
      <c r="X4539">
        <v>43</v>
      </c>
      <c r="Y4539">
        <v>24.08</v>
      </c>
      <c r="Z4539">
        <v>10</v>
      </c>
      <c r="AA4539" s="1" t="s">
        <v>66</v>
      </c>
      <c r="AB4539">
        <v>5</v>
      </c>
      <c r="AC4539">
        <v>0</v>
      </c>
      <c r="AD4539" s="1" t="s">
        <v>50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s="1" t="s">
        <v>51</v>
      </c>
      <c r="AS4539" s="1" t="s">
        <v>51</v>
      </c>
      <c r="AT4539" s="1" t="s">
        <v>51</v>
      </c>
      <c r="AU4539" s="1" t="s">
        <v>51</v>
      </c>
    </row>
    <row r="4540" spans="1:47" x14ac:dyDescent="0.25">
      <c r="A4540" s="1" t="s">
        <v>3703</v>
      </c>
      <c r="B4540">
        <v>3</v>
      </c>
      <c r="C4540" s="2" t="d">
        <v>2019-06-07T11:22:51.00000008940696450</v>
      </c>
      <c r="D4540" s="2" t="d">
        <v>2019-06-07T11:52:48.00000022631138775</v>
      </c>
      <c r="E4540">
        <v>39.125577</v>
      </c>
      <c r="F4540">
        <v>-104.86466</v>
      </c>
      <c r="G4540">
        <v>39.117998</v>
      </c>
      <c r="H4540">
        <v>-104.86589600000001</v>
      </c>
      <c r="I4540">
        <v>0.52800000000000002</v>
      </c>
      <c r="J4540" s="1" t="s">
        <v>471</v>
      </c>
      <c r="L4540" s="1" t="s">
        <v>196</v>
      </c>
      <c r="M4540" s="1" t="s">
        <v>47</v>
      </c>
      <c r="N4540" s="1" t="s">
        <v>448</v>
      </c>
      <c r="O4540" s="1" t="s">
        <v>194</v>
      </c>
      <c r="P4540" s="1" t="s">
        <v>199</v>
      </c>
      <c r="Q4540" s="1" t="s">
        <v>449</v>
      </c>
      <c r="R4540" s="1" t="s">
        <v>48</v>
      </c>
      <c r="S4540" s="1" t="s">
        <v>79</v>
      </c>
      <c r="T4540" s="1" t="s">
        <v>235</v>
      </c>
      <c r="U4540" s="2" t="d">
        <v>2019-06-07T10:57:59.99999981839210125</v>
      </c>
      <c r="V4540">
        <v>73</v>
      </c>
      <c r="W4540">
        <v>73</v>
      </c>
      <c r="X4540">
        <v>37</v>
      </c>
      <c r="Y4540">
        <v>23.56</v>
      </c>
      <c r="Z4540">
        <v>10</v>
      </c>
      <c r="AA4540" s="1" t="s">
        <v>64</v>
      </c>
      <c r="AB4540">
        <v>6</v>
      </c>
      <c r="AC4540">
        <v>0</v>
      </c>
      <c r="AD4540" s="1" t="s">
        <v>50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s="1" t="s">
        <v>51</v>
      </c>
      <c r="AS4540" s="1" t="s">
        <v>51</v>
      </c>
      <c r="AT4540" s="1" t="s">
        <v>51</v>
      </c>
      <c r="AU4540" s="1" t="s">
        <v>51</v>
      </c>
    </row>
    <row r="4541" spans="1:47" x14ac:dyDescent="0.25">
      <c r="A4541" s="1" t="s">
        <v>3450</v>
      </c>
      <c r="B4541">
        <v>3</v>
      </c>
      <c r="C4541" s="2" t="d">
        <v>2019-06-07T12:25:06.00000000558793275</v>
      </c>
      <c r="D4541" s="2" t="d">
        <v>2019-06-07T12:54:45.99999994039535475</v>
      </c>
      <c r="E4541">
        <v>39.71143</v>
      </c>
      <c r="F4541">
        <v>-104.99903999999999</v>
      </c>
      <c r="G4541">
        <v>39.713199000000003</v>
      </c>
      <c r="H4541">
        <v>-105.00011000000001</v>
      </c>
      <c r="I4541">
        <v>0.13500000000000001</v>
      </c>
      <c r="J4541" s="1" t="s">
        <v>486</v>
      </c>
      <c r="L4541" s="1" t="s">
        <v>266</v>
      </c>
      <c r="M4541" s="1" t="s">
        <v>47</v>
      </c>
      <c r="N4541" s="1" t="s">
        <v>131</v>
      </c>
      <c r="O4541" s="1" t="s">
        <v>131</v>
      </c>
      <c r="P4541" s="1" t="s">
        <v>199</v>
      </c>
      <c r="Q4541" s="1" t="s">
        <v>361</v>
      </c>
      <c r="R4541" s="1" t="s">
        <v>48</v>
      </c>
      <c r="S4541" s="1" t="s">
        <v>79</v>
      </c>
      <c r="T4541" s="1" t="s">
        <v>201</v>
      </c>
      <c r="U4541" s="2" t="d">
        <v>2019-06-07T23:52:59.99999988824129100</v>
      </c>
      <c r="V4541">
        <v>65</v>
      </c>
      <c r="W4541">
        <v>65</v>
      </c>
      <c r="X4541">
        <v>43</v>
      </c>
      <c r="Y4541">
        <v>24.08</v>
      </c>
      <c r="Z4541">
        <v>10</v>
      </c>
      <c r="AA4541" s="1" t="s">
        <v>66</v>
      </c>
      <c r="AB4541">
        <v>5</v>
      </c>
      <c r="AC4541">
        <v>0</v>
      </c>
      <c r="AD4541" s="1" t="s">
        <v>50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s="1" t="s">
        <v>51</v>
      </c>
      <c r="AS4541" s="1" t="s">
        <v>51</v>
      </c>
      <c r="AT4541" s="1" t="s">
        <v>51</v>
      </c>
      <c r="AU4541" s="1" t="s">
        <v>51</v>
      </c>
    </row>
    <row r="4542" spans="1:47" x14ac:dyDescent="0.25">
      <c r="A4542" s="1" t="s">
        <v>5760</v>
      </c>
      <c r="B4542">
        <v>3</v>
      </c>
      <c r="C4542" s="2" t="d">
        <v>2019-06-07T12:27:21.00000013131648375</v>
      </c>
      <c r="D4542" s="2" t="d">
        <v>2019-06-07T12:56:46.999999936670064675</v>
      </c>
      <c r="E4542">
        <v>39.725729999999999</v>
      </c>
      <c r="F4542">
        <v>-105.058798</v>
      </c>
      <c r="G4542">
        <v>39.725709999999999</v>
      </c>
      <c r="H4542">
        <v>-105.05967099999999</v>
      </c>
      <c r="I4542">
        <v>4.5999999999999999E-2</v>
      </c>
      <c r="J4542" s="1" t="s">
        <v>584</v>
      </c>
      <c r="L4542" s="1" t="s">
        <v>129</v>
      </c>
      <c r="M4542" s="1" t="s">
        <v>47</v>
      </c>
      <c r="N4542" s="1" t="s">
        <v>131</v>
      </c>
      <c r="O4542" s="1" t="s">
        <v>115</v>
      </c>
      <c r="P4542" s="1" t="s">
        <v>199</v>
      </c>
      <c r="Q4542" s="1" t="s">
        <v>497</v>
      </c>
      <c r="R4542" s="1" t="s">
        <v>48</v>
      </c>
      <c r="S4542" s="1" t="s">
        <v>79</v>
      </c>
      <c r="T4542" s="1" t="s">
        <v>206</v>
      </c>
      <c r="U4542" s="2" t="d">
        <v>2019-06-07T12:30:00.00000020954757600</v>
      </c>
      <c r="V4542">
        <v>75</v>
      </c>
      <c r="W4542">
        <v>75</v>
      </c>
      <c r="X4542">
        <v>27</v>
      </c>
      <c r="Y4542">
        <v>24.33</v>
      </c>
      <c r="Z4542">
        <v>30</v>
      </c>
      <c r="AA4542" s="1" t="s">
        <v>63</v>
      </c>
      <c r="AB4542">
        <v>5</v>
      </c>
      <c r="AC4542">
        <v>0</v>
      </c>
      <c r="AD4542" s="1" t="s">
        <v>1210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s="1" t="s">
        <v>51</v>
      </c>
      <c r="AS4542" s="1" t="s">
        <v>51</v>
      </c>
      <c r="AT4542" s="1" t="s">
        <v>51</v>
      </c>
      <c r="AU4542" s="1" t="s">
        <v>51</v>
      </c>
    </row>
    <row r="4543" spans="1:47" x14ac:dyDescent="0.25">
      <c r="A4543" s="1" t="s">
        <v>2551</v>
      </c>
      <c r="B4543">
        <v>3</v>
      </c>
      <c r="C4543" s="2" t="d">
        <v>2019-06-07T14:13:05.9999997541308375</v>
      </c>
      <c r="D4543" s="2" t="d">
        <v>2019-06-07T14:42:48.99999976158141900</v>
      </c>
      <c r="E4543">
        <v>39.783769999999997</v>
      </c>
      <c r="F4543">
        <v>-105.096181</v>
      </c>
      <c r="G4543">
        <v>39.783769999999997</v>
      </c>
      <c r="H4543">
        <v>-105.09620099999999</v>
      </c>
      <c r="I4543">
        <v>1E-3</v>
      </c>
      <c r="J4543" s="1" t="s">
        <v>848</v>
      </c>
      <c r="L4543" s="1" t="s">
        <v>137</v>
      </c>
      <c r="M4543" s="1" t="s">
        <v>47</v>
      </c>
      <c r="N4543" s="1" t="s">
        <v>544</v>
      </c>
      <c r="O4543" s="1" t="s">
        <v>115</v>
      </c>
      <c r="P4543" s="1" t="s">
        <v>199</v>
      </c>
      <c r="Q4543" s="1" t="s">
        <v>545</v>
      </c>
      <c r="R4543" s="1" t="s">
        <v>48</v>
      </c>
      <c r="S4543" s="1" t="s">
        <v>79</v>
      </c>
      <c r="T4543" s="1" t="s">
        <v>206</v>
      </c>
      <c r="U4543" s="2" t="d">
        <v>2019-06-07T13:44:59.99999979045242400</v>
      </c>
      <c r="V4543">
        <v>81</v>
      </c>
      <c r="W4543">
        <v>81</v>
      </c>
      <c r="X4543">
        <v>21</v>
      </c>
      <c r="Y4543">
        <v>24.29</v>
      </c>
      <c r="Z4543">
        <v>10</v>
      </c>
      <c r="AA4543" s="1" t="s">
        <v>64</v>
      </c>
      <c r="AB4543">
        <v>5</v>
      </c>
      <c r="AC4543">
        <v>0</v>
      </c>
      <c r="AD4543" s="1" t="s">
        <v>819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s="1" t="s">
        <v>51</v>
      </c>
      <c r="AS4543" s="1" t="s">
        <v>51</v>
      </c>
      <c r="AT4543" s="1" t="s">
        <v>51</v>
      </c>
      <c r="AU4543" s="1" t="s">
        <v>51</v>
      </c>
    </row>
    <row r="4544" spans="1:47" x14ac:dyDescent="0.25">
      <c r="A4544" s="1" t="s">
        <v>1392</v>
      </c>
      <c r="B4544">
        <v>3</v>
      </c>
      <c r="C4544" s="2" t="d">
        <v>2019-06-07T14:39:21.99999977834522400</v>
      </c>
      <c r="D4544" s="2" t="d">
        <v>2019-06-07T15:06:50.00000028870999600</v>
      </c>
      <c r="E4544">
        <v>39.093961999999998</v>
      </c>
      <c r="F4544">
        <v>-104.862951</v>
      </c>
      <c r="G4544">
        <v>39.095542000000002</v>
      </c>
      <c r="H4544">
        <v>-104.863328</v>
      </c>
      <c r="I4544">
        <v>0.111</v>
      </c>
      <c r="J4544" s="1" t="s">
        <v>402</v>
      </c>
      <c r="L4544" s="1" t="s">
        <v>195</v>
      </c>
      <c r="M4544" s="1" t="s">
        <v>47</v>
      </c>
      <c r="N4544" s="1" t="s">
        <v>448</v>
      </c>
      <c r="O4544" s="1" t="s">
        <v>194</v>
      </c>
      <c r="P4544" s="1" t="s">
        <v>199</v>
      </c>
      <c r="Q4544" s="1" t="s">
        <v>449</v>
      </c>
      <c r="R4544" s="1" t="s">
        <v>48</v>
      </c>
      <c r="S4544" s="1" t="s">
        <v>79</v>
      </c>
      <c r="T4544" s="1" t="s">
        <v>235</v>
      </c>
      <c r="U4544" s="2" t="d">
        <v>2019-06-07T14:29:59.99999979045242400</v>
      </c>
      <c r="V4544">
        <v>64</v>
      </c>
      <c r="W4544">
        <v>64</v>
      </c>
      <c r="X4544">
        <v>59</v>
      </c>
      <c r="Y4544">
        <v>23.52</v>
      </c>
      <c r="Z4544">
        <v>10</v>
      </c>
      <c r="AA4544" s="1" t="s">
        <v>65</v>
      </c>
      <c r="AB4544">
        <v>13</v>
      </c>
      <c r="AC4544">
        <v>0</v>
      </c>
      <c r="AD4544" s="1" t="s">
        <v>1218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s="1" t="s">
        <v>51</v>
      </c>
      <c r="AS4544" s="1" t="s">
        <v>51</v>
      </c>
      <c r="AT4544" s="1" t="s">
        <v>51</v>
      </c>
      <c r="AU4544" s="1" t="s">
        <v>51</v>
      </c>
    </row>
    <row r="4545" spans="1:47" x14ac:dyDescent="0.25">
      <c r="A4545" s="1" t="s">
        <v>4862</v>
      </c>
      <c r="B4545">
        <v>3</v>
      </c>
      <c r="C4545" s="2" t="d">
        <v>2019-06-07T15:58:52.00000023934990200</v>
      </c>
      <c r="D4545" s="2" t="d">
        <v>2019-06-07T16:28:49.99999998137354625</v>
      </c>
      <c r="E4545">
        <v>39.314335</v>
      </c>
      <c r="F4545">
        <v>-104.88499</v>
      </c>
      <c r="G4545">
        <v>39.295430000000003</v>
      </c>
      <c r="H4545">
        <v>-104.892413</v>
      </c>
      <c r="I4545">
        <v>1.365</v>
      </c>
      <c r="J4545" s="1" t="s">
        <v>450</v>
      </c>
      <c r="L4545" s="1" t="s">
        <v>196</v>
      </c>
      <c r="M4545" s="1" t="s">
        <v>47</v>
      </c>
      <c r="N4545" s="1" t="s">
        <v>192</v>
      </c>
      <c r="O4545" s="1" t="s">
        <v>121</v>
      </c>
      <c r="P4545" s="1" t="s">
        <v>199</v>
      </c>
      <c r="Q4545" s="1" t="s">
        <v>334</v>
      </c>
      <c r="R4545" s="1" t="s">
        <v>48</v>
      </c>
      <c r="S4545" s="1" t="s">
        <v>79</v>
      </c>
      <c r="T4545" s="1" t="s">
        <v>224</v>
      </c>
      <c r="U4545" s="2" t="d">
        <v>2019-06-07T15:53:59.99999987427145575</v>
      </c>
      <c r="V4545">
        <v>66</v>
      </c>
      <c r="W4545">
        <v>66</v>
      </c>
      <c r="X4545">
        <v>56</v>
      </c>
      <c r="Y4545">
        <v>23.11</v>
      </c>
      <c r="Z4545">
        <v>10</v>
      </c>
      <c r="AA4545" s="1" t="s">
        <v>66</v>
      </c>
      <c r="AB4545">
        <v>15</v>
      </c>
      <c r="AC4545">
        <v>0.01</v>
      </c>
      <c r="AD4545" s="1" t="s">
        <v>819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s="1" t="s">
        <v>51</v>
      </c>
      <c r="AS4545" s="1" t="s">
        <v>51</v>
      </c>
      <c r="AT4545" s="1" t="s">
        <v>51</v>
      </c>
      <c r="AU4545" s="1" t="s">
        <v>51</v>
      </c>
    </row>
    <row r="4546" spans="1:47" x14ac:dyDescent="0.25">
      <c r="A4546" s="1" t="s">
        <v>3451</v>
      </c>
      <c r="B4546">
        <v>3</v>
      </c>
      <c r="C4546" s="2" t="d">
        <v>2019-06-07T16:46:50.99999996367842025</v>
      </c>
      <c r="D4546" s="2" t="d">
        <v>2019-06-07T17:16:48.00000010058283675</v>
      </c>
      <c r="E4546">
        <v>40.117370000000001</v>
      </c>
      <c r="F4546">
        <v>-104.98020099999999</v>
      </c>
      <c r="G4546">
        <v>40.097738999999997</v>
      </c>
      <c r="H4546">
        <v>-104.98065</v>
      </c>
      <c r="I4546">
        <v>1.357</v>
      </c>
      <c r="J4546" s="1" t="s">
        <v>452</v>
      </c>
      <c r="L4546" s="1" t="s">
        <v>173</v>
      </c>
      <c r="M4546" s="1" t="s">
        <v>47</v>
      </c>
      <c r="N4546" s="1" t="s">
        <v>209</v>
      </c>
      <c r="O4546" s="1" t="s">
        <v>210</v>
      </c>
      <c r="P4546" s="1" t="s">
        <v>199</v>
      </c>
      <c r="Q4546" s="1" t="s">
        <v>211</v>
      </c>
      <c r="R4546" s="1" t="s">
        <v>48</v>
      </c>
      <c r="S4546" s="1" t="s">
        <v>79</v>
      </c>
      <c r="T4546" s="1" t="s">
        <v>212</v>
      </c>
      <c r="U4546" s="2" t="d">
        <v>2019-06-07T16:54:59.99999986030161375</v>
      </c>
      <c r="V4546">
        <v>87</v>
      </c>
      <c r="W4546">
        <v>87</v>
      </c>
      <c r="X4546">
        <v>20</v>
      </c>
      <c r="Y4546">
        <v>24.79</v>
      </c>
      <c r="Z4546">
        <v>10</v>
      </c>
      <c r="AA4546" s="1" t="s">
        <v>64</v>
      </c>
      <c r="AB4546">
        <v>9</v>
      </c>
      <c r="AC4546">
        <v>0</v>
      </c>
      <c r="AD4546" s="1" t="s">
        <v>50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s="1" t="s">
        <v>51</v>
      </c>
      <c r="AS4546" s="1" t="s">
        <v>51</v>
      </c>
      <c r="AT4546" s="1" t="s">
        <v>51</v>
      </c>
      <c r="AU4546" s="1" t="s">
        <v>51</v>
      </c>
    </row>
    <row r="4547" spans="1:47" x14ac:dyDescent="0.25">
      <c r="A4547" s="1" t="s">
        <v>7642</v>
      </c>
      <c r="B4547">
        <v>3</v>
      </c>
      <c r="C4547" s="2" t="d">
        <v>2019-06-07T19:19:04.000000040978193525</v>
      </c>
      <c r="D4547" s="2" t="d">
        <v>2019-06-07T19:48:40.00000029802322625</v>
      </c>
      <c r="E4547">
        <v>38.216597</v>
      </c>
      <c r="F4547">
        <v>-104.253067</v>
      </c>
      <c r="G4547">
        <v>38.21275</v>
      </c>
      <c r="H4547">
        <v>-104.249442</v>
      </c>
      <c r="I4547">
        <v>0.33100000000000002</v>
      </c>
      <c r="J4547" s="1" t="s">
        <v>7445</v>
      </c>
      <c r="K4547">
        <v>57868</v>
      </c>
      <c r="L4547" s="1" t="s">
        <v>6588</v>
      </c>
      <c r="M4547" s="1" t="s">
        <v>97</v>
      </c>
      <c r="N4547" s="1" t="s">
        <v>136</v>
      </c>
      <c r="O4547" s="1" t="s">
        <v>412</v>
      </c>
      <c r="P4547" s="1" t="s">
        <v>199</v>
      </c>
      <c r="Q4547" s="1" t="s">
        <v>7643</v>
      </c>
      <c r="R4547" s="1" t="s">
        <v>48</v>
      </c>
      <c r="S4547" s="1" t="s">
        <v>79</v>
      </c>
      <c r="T4547" s="1" t="s">
        <v>414</v>
      </c>
      <c r="U4547" s="2" t="d">
        <v>2019-06-07T18:53:00.00000030733644975</v>
      </c>
      <c r="V4547">
        <v>80</v>
      </c>
      <c r="W4547">
        <v>80</v>
      </c>
      <c r="X4547">
        <v>34</v>
      </c>
      <c r="Y4547">
        <v>25.08</v>
      </c>
      <c r="Z4547">
        <v>10</v>
      </c>
      <c r="AA4547" s="1" t="s">
        <v>64</v>
      </c>
      <c r="AB4547">
        <v>6</v>
      </c>
      <c r="AC4547">
        <v>0</v>
      </c>
      <c r="AD4547" s="1" t="s">
        <v>1204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s="1" t="s">
        <v>51</v>
      </c>
      <c r="AS4547" s="1" t="s">
        <v>51</v>
      </c>
      <c r="AT4547" s="1" t="s">
        <v>51</v>
      </c>
      <c r="AU4547" s="1" t="s">
        <v>51</v>
      </c>
    </row>
    <row r="4548" spans="1:47" x14ac:dyDescent="0.25">
      <c r="A4548" s="1" t="s">
        <v>3704</v>
      </c>
      <c r="B4548">
        <v>3</v>
      </c>
      <c r="C4548" s="2" t="d">
        <v>2019-06-07T17:34:49.99999968800693850</v>
      </c>
      <c r="D4548" s="2" t="d">
        <v>2019-06-07T18:04:46.00000021979212725</v>
      </c>
      <c r="E4548">
        <v>37.104176000000002</v>
      </c>
      <c r="F4548">
        <v>-104.524503</v>
      </c>
      <c r="G4548">
        <v>37.090389999999999</v>
      </c>
      <c r="H4548">
        <v>-104.52109</v>
      </c>
      <c r="I4548">
        <v>0.97099999999999997</v>
      </c>
      <c r="J4548" s="1" t="s">
        <v>1149</v>
      </c>
      <c r="L4548" s="1" t="s">
        <v>196</v>
      </c>
      <c r="M4548" s="1" t="s">
        <v>47</v>
      </c>
      <c r="N4548" s="1" t="s">
        <v>100</v>
      </c>
      <c r="O4548" s="1" t="s">
        <v>376</v>
      </c>
      <c r="P4548" s="1" t="s">
        <v>199</v>
      </c>
      <c r="Q4548" s="1" t="s">
        <v>377</v>
      </c>
      <c r="R4548" s="1" t="s">
        <v>48</v>
      </c>
      <c r="S4548" s="1" t="s">
        <v>79</v>
      </c>
      <c r="T4548" s="1" t="s">
        <v>378</v>
      </c>
      <c r="U4548" s="2" t="d">
        <v>2019-06-07T17:54:00.00000008381903175</v>
      </c>
      <c r="V4548">
        <v>67</v>
      </c>
      <c r="W4548">
        <v>67</v>
      </c>
      <c r="X4548">
        <v>52</v>
      </c>
      <c r="Y4548">
        <v>24.21</v>
      </c>
      <c r="Z4548">
        <v>10</v>
      </c>
      <c r="AA4548" s="1" t="s">
        <v>67</v>
      </c>
      <c r="AB4548">
        <v>12</v>
      </c>
      <c r="AC4548">
        <v>0</v>
      </c>
      <c r="AD4548" s="1" t="s">
        <v>50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s="1" t="s">
        <v>51</v>
      </c>
      <c r="AS4548" s="1" t="s">
        <v>51</v>
      </c>
      <c r="AT4548" s="1" t="s">
        <v>51</v>
      </c>
      <c r="AU4548" s="1" t="s">
        <v>51</v>
      </c>
    </row>
    <row r="4549" spans="1:47" x14ac:dyDescent="0.25">
      <c r="A4549" s="1" t="s">
        <v>7644</v>
      </c>
      <c r="B4549">
        <v>3</v>
      </c>
      <c r="C4549" s="2" t="d">
        <v>2019-06-07T19:19:04.000000040978193525</v>
      </c>
      <c r="D4549" s="2" t="d">
        <v>2019-06-07T19:48:40.00000029802322625</v>
      </c>
      <c r="E4549">
        <v>38.21275</v>
      </c>
      <c r="F4549">
        <v>-104.249442</v>
      </c>
      <c r="G4549">
        <v>38.216597</v>
      </c>
      <c r="H4549">
        <v>-104.253067</v>
      </c>
      <c r="I4549">
        <v>0.33100000000000002</v>
      </c>
      <c r="J4549" s="1" t="s">
        <v>7248</v>
      </c>
      <c r="K4549">
        <v>58408</v>
      </c>
      <c r="L4549" s="1" t="s">
        <v>6588</v>
      </c>
      <c r="M4549" s="1" t="s">
        <v>97</v>
      </c>
      <c r="N4549" s="1" t="s">
        <v>136</v>
      </c>
      <c r="O4549" s="1" t="s">
        <v>412</v>
      </c>
      <c r="P4549" s="1" t="s">
        <v>199</v>
      </c>
      <c r="Q4549" s="1" t="s">
        <v>7643</v>
      </c>
      <c r="R4549" s="1" t="s">
        <v>48</v>
      </c>
      <c r="S4549" s="1" t="s">
        <v>79</v>
      </c>
      <c r="T4549" s="1" t="s">
        <v>414</v>
      </c>
      <c r="U4549" s="2" t="d">
        <v>2019-06-07T18:53:00.00000030733644975</v>
      </c>
      <c r="V4549">
        <v>80</v>
      </c>
      <c r="W4549">
        <v>80</v>
      </c>
      <c r="X4549">
        <v>34</v>
      </c>
      <c r="Y4549">
        <v>25.08</v>
      </c>
      <c r="Z4549">
        <v>10</v>
      </c>
      <c r="AA4549" s="1" t="s">
        <v>64</v>
      </c>
      <c r="AB4549">
        <v>6</v>
      </c>
      <c r="AC4549">
        <v>0</v>
      </c>
      <c r="AD4549" s="1" t="s">
        <v>1204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1</v>
      </c>
      <c r="AO4549" t="b">
        <v>0</v>
      </c>
      <c r="AP4549" t="b">
        <v>0</v>
      </c>
      <c r="AQ4549" t="b">
        <v>0</v>
      </c>
      <c r="AR4549" s="1" t="s">
        <v>51</v>
      </c>
      <c r="AS4549" s="1" t="s">
        <v>51</v>
      </c>
      <c r="AT4549" s="1" t="s">
        <v>51</v>
      </c>
      <c r="AU4549" s="1" t="s">
        <v>51</v>
      </c>
    </row>
    <row r="4550" spans="1:47" x14ac:dyDescent="0.25">
      <c r="A4550" s="1" t="s">
        <v>8301</v>
      </c>
      <c r="B4550">
        <v>3</v>
      </c>
      <c r="C4550" s="2" t="d">
        <v>2019-06-07T18:37:05.00000023283064150</v>
      </c>
      <c r="D4550" s="2" t="d">
        <v>2019-06-07T19:06:48.00000024028122300</v>
      </c>
      <c r="E4550">
        <v>39.701030000000003</v>
      </c>
      <c r="F4550">
        <v>-104.98754</v>
      </c>
      <c r="G4550">
        <v>39.701230000000002</v>
      </c>
      <c r="H4550">
        <v>-104.98744000000001</v>
      </c>
      <c r="I4550">
        <v>1.4999999999999999E-2</v>
      </c>
      <c r="J4550" s="1" t="s">
        <v>302</v>
      </c>
      <c r="K4550">
        <v>860</v>
      </c>
      <c r="L4550" s="1" t="s">
        <v>7061</v>
      </c>
      <c r="M4550" s="1" t="s">
        <v>97</v>
      </c>
      <c r="N4550" s="1" t="s">
        <v>131</v>
      </c>
      <c r="O4550" s="1" t="s">
        <v>131</v>
      </c>
      <c r="P4550" s="1" t="s">
        <v>199</v>
      </c>
      <c r="Q4550" s="1" t="s">
        <v>7062</v>
      </c>
      <c r="R4550" s="1" t="s">
        <v>48</v>
      </c>
      <c r="S4550" s="1" t="s">
        <v>79</v>
      </c>
      <c r="T4550" s="1" t="s">
        <v>201</v>
      </c>
      <c r="U4550" s="2" t="d">
        <v>2019-06-07T23:52:59.99999988824129100</v>
      </c>
      <c r="V4550">
        <v>65</v>
      </c>
      <c r="W4550">
        <v>65</v>
      </c>
      <c r="X4550">
        <v>43</v>
      </c>
      <c r="Y4550">
        <v>24.08</v>
      </c>
      <c r="Z4550">
        <v>10</v>
      </c>
      <c r="AA4550" s="1" t="s">
        <v>66</v>
      </c>
      <c r="AB4550">
        <v>5</v>
      </c>
      <c r="AC4550">
        <v>0</v>
      </c>
      <c r="AD4550" s="1" t="s">
        <v>50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1</v>
      </c>
      <c r="AQ4550" t="b">
        <v>0</v>
      </c>
      <c r="AR4550" s="1" t="s">
        <v>51</v>
      </c>
      <c r="AS4550" s="1" t="s">
        <v>51</v>
      </c>
      <c r="AT4550" s="1" t="s">
        <v>51</v>
      </c>
      <c r="AU4550" s="1" t="s">
        <v>51</v>
      </c>
    </row>
    <row r="4551" spans="1:47" x14ac:dyDescent="0.25">
      <c r="A4551" s="1" t="s">
        <v>2202</v>
      </c>
      <c r="B4551">
        <v>3</v>
      </c>
      <c r="C4551" s="2" t="d">
        <v>2019-06-07T21:51:17.99999972339719725</v>
      </c>
      <c r="D4551" s="2" t="d">
        <v>2019-06-07T22:20:38.00000001210719325</v>
      </c>
      <c r="E4551">
        <v>39.184350000000002</v>
      </c>
      <c r="F4551">
        <v>-108.28059</v>
      </c>
      <c r="G4551">
        <v>39.181908999999997</v>
      </c>
      <c r="H4551">
        <v>-108.28152</v>
      </c>
      <c r="I4551">
        <v>0.17599999999999999</v>
      </c>
      <c r="J4551" s="1" t="s">
        <v>1601</v>
      </c>
      <c r="L4551" s="1" t="s">
        <v>137</v>
      </c>
      <c r="M4551" s="1" t="s">
        <v>47</v>
      </c>
      <c r="N4551" s="1" t="s">
        <v>1602</v>
      </c>
      <c r="O4551" s="1" t="s">
        <v>491</v>
      </c>
      <c r="P4551" s="1" t="s">
        <v>199</v>
      </c>
      <c r="Q4551" s="1" t="s">
        <v>1603</v>
      </c>
      <c r="R4551" s="1" t="s">
        <v>48</v>
      </c>
      <c r="S4551" s="1" t="s">
        <v>79</v>
      </c>
      <c r="T4551" s="1" t="s">
        <v>493</v>
      </c>
      <c r="U4551" s="2" t="d">
        <v>2019-06-07T23:52:59.99999988824129100</v>
      </c>
      <c r="V4551">
        <v>69</v>
      </c>
      <c r="W4551">
        <v>69</v>
      </c>
      <c r="X4551">
        <v>26</v>
      </c>
      <c r="Y4551">
        <v>24.94</v>
      </c>
      <c r="Z4551">
        <v>10</v>
      </c>
      <c r="AA4551" s="1" t="s">
        <v>60</v>
      </c>
      <c r="AB4551">
        <v>3</v>
      </c>
      <c r="AC4551">
        <v>0</v>
      </c>
      <c r="AD4551" s="1" t="s">
        <v>819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s="1" t="s">
        <v>53</v>
      </c>
      <c r="AS4551" s="1" t="s">
        <v>53</v>
      </c>
      <c r="AT4551" s="1" t="s">
        <v>53</v>
      </c>
      <c r="AU4551" s="1" t="s">
        <v>51</v>
      </c>
    </row>
    <row r="4552" spans="1:47" x14ac:dyDescent="0.25">
      <c r="A4552" s="1" t="s">
        <v>2203</v>
      </c>
      <c r="B4552">
        <v>3</v>
      </c>
      <c r="C4552" s="2" t="d">
        <v>2019-06-07T21:51:17.99999972339719725</v>
      </c>
      <c r="D4552" s="2" t="d">
        <v>2019-06-07T22:20:38.00000001210719325</v>
      </c>
      <c r="E4552">
        <v>39.181620000000002</v>
      </c>
      <c r="F4552">
        <v>-108.28164</v>
      </c>
      <c r="G4552">
        <v>39.183709999999998</v>
      </c>
      <c r="H4552">
        <v>-108.28051000000001</v>
      </c>
      <c r="I4552">
        <v>0.157</v>
      </c>
      <c r="J4552" s="1" t="s">
        <v>1601</v>
      </c>
      <c r="L4552" s="1" t="s">
        <v>133</v>
      </c>
      <c r="M4552" s="1" t="s">
        <v>47</v>
      </c>
      <c r="N4552" s="1" t="s">
        <v>491</v>
      </c>
      <c r="O4552" s="1" t="s">
        <v>491</v>
      </c>
      <c r="P4552" s="1" t="s">
        <v>199</v>
      </c>
      <c r="Q4552" s="1" t="s">
        <v>1605</v>
      </c>
      <c r="R4552" s="1" t="s">
        <v>48</v>
      </c>
      <c r="S4552" s="1" t="s">
        <v>79</v>
      </c>
      <c r="T4552" s="1" t="s">
        <v>493</v>
      </c>
      <c r="U4552" s="2" t="d">
        <v>2019-06-07T23:52:59.99999988824129100</v>
      </c>
      <c r="V4552">
        <v>69</v>
      </c>
      <c r="W4552">
        <v>69</v>
      </c>
      <c r="X4552">
        <v>26</v>
      </c>
      <c r="Y4552">
        <v>24.94</v>
      </c>
      <c r="Z4552">
        <v>10</v>
      </c>
      <c r="AA4552" s="1" t="s">
        <v>60</v>
      </c>
      <c r="AB4552">
        <v>3</v>
      </c>
      <c r="AC4552">
        <v>0</v>
      </c>
      <c r="AD4552" s="1" t="s">
        <v>819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s="1" t="s">
        <v>53</v>
      </c>
      <c r="AS4552" s="1" t="s">
        <v>53</v>
      </c>
      <c r="AT4552" s="1" t="s">
        <v>53</v>
      </c>
      <c r="AU4552" s="1" t="s">
        <v>51</v>
      </c>
    </row>
    <row r="4553" spans="1:47" x14ac:dyDescent="0.25">
      <c r="A4553" s="1" t="s">
        <v>2817</v>
      </c>
      <c r="B4553">
        <v>3</v>
      </c>
      <c r="C4553" s="2" t="d">
        <v>2019-06-07T21:47:32.99999993294477325</v>
      </c>
      <c r="D4553" s="2" t="d">
        <v>2019-06-07T22:16:42.99999976996332150</v>
      </c>
      <c r="E4553">
        <v>38.948925000000003</v>
      </c>
      <c r="F4553">
        <v>-104.81252600000001</v>
      </c>
      <c r="G4553">
        <v>38.948590000000003</v>
      </c>
      <c r="H4553">
        <v>-104.81278</v>
      </c>
      <c r="I4553">
        <v>2.7E-2</v>
      </c>
      <c r="J4553" s="1" t="s">
        <v>896</v>
      </c>
      <c r="L4553" s="1" t="s">
        <v>196</v>
      </c>
      <c r="M4553" s="1" t="s">
        <v>47</v>
      </c>
      <c r="N4553" s="1" t="s">
        <v>483</v>
      </c>
      <c r="O4553" s="1" t="s">
        <v>194</v>
      </c>
      <c r="P4553" s="1" t="s">
        <v>199</v>
      </c>
      <c r="Q4553" s="1" t="s">
        <v>484</v>
      </c>
      <c r="R4553" s="1" t="s">
        <v>48</v>
      </c>
      <c r="S4553" s="1" t="s">
        <v>79</v>
      </c>
      <c r="T4553" s="1" t="s">
        <v>235</v>
      </c>
      <c r="U4553" s="2" t="d">
        <v>2019-06-07T21:50:59.99999991618096825</v>
      </c>
      <c r="V4553">
        <v>64</v>
      </c>
      <c r="W4553">
        <v>64</v>
      </c>
      <c r="X4553">
        <v>45</v>
      </c>
      <c r="Y4553">
        <v>23.52</v>
      </c>
      <c r="Z4553">
        <v>10</v>
      </c>
      <c r="AA4553" s="1" t="s">
        <v>8970</v>
      </c>
      <c r="AB4553">
        <v>0</v>
      </c>
      <c r="AC4553">
        <v>0</v>
      </c>
      <c r="AD4553" s="1" t="s">
        <v>966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s="1" t="s">
        <v>53</v>
      </c>
      <c r="AS4553" s="1" t="s">
        <v>53</v>
      </c>
      <c r="AT4553" s="1" t="s">
        <v>53</v>
      </c>
      <c r="AU4553" s="1" t="s">
        <v>51</v>
      </c>
    </row>
    <row r="4554" spans="1:47" x14ac:dyDescent="0.25">
      <c r="A4554" s="1" t="s">
        <v>2126</v>
      </c>
      <c r="B4554">
        <v>3</v>
      </c>
      <c r="C4554" s="2" t="d">
        <v>2019-06-07T22:55:47.99999976530670975</v>
      </c>
      <c r="D4554" s="2" t="d">
        <v>2019-06-07T23:25:06.00000021513551550</v>
      </c>
      <c r="E4554">
        <v>39.184570000000001</v>
      </c>
      <c r="F4554">
        <v>-108.28060000000001</v>
      </c>
      <c r="G4554">
        <v>39.179960000000001</v>
      </c>
      <c r="H4554">
        <v>-108.28332</v>
      </c>
      <c r="I4554">
        <v>0.35</v>
      </c>
      <c r="J4554" s="1" t="s">
        <v>1601</v>
      </c>
      <c r="L4554" s="1" t="s">
        <v>129</v>
      </c>
      <c r="M4554" s="1" t="s">
        <v>47</v>
      </c>
      <c r="N4554" s="1" t="s">
        <v>1602</v>
      </c>
      <c r="O4554" s="1" t="s">
        <v>491</v>
      </c>
      <c r="P4554" s="1" t="s">
        <v>199</v>
      </c>
      <c r="Q4554" s="1" t="s">
        <v>1603</v>
      </c>
      <c r="R4554" s="1" t="s">
        <v>48</v>
      </c>
      <c r="S4554" s="1" t="s">
        <v>79</v>
      </c>
      <c r="T4554" s="1" t="s">
        <v>493</v>
      </c>
      <c r="U4554" s="2" t="d">
        <v>2019-06-07T23:52:59.99999988824129100</v>
      </c>
      <c r="V4554">
        <v>69</v>
      </c>
      <c r="W4554">
        <v>69</v>
      </c>
      <c r="X4554">
        <v>26</v>
      </c>
      <c r="Y4554">
        <v>24.94</v>
      </c>
      <c r="Z4554">
        <v>10</v>
      </c>
      <c r="AA4554" s="1" t="s">
        <v>60</v>
      </c>
      <c r="AB4554">
        <v>3</v>
      </c>
      <c r="AC4554">
        <v>0</v>
      </c>
      <c r="AD4554" s="1" t="s">
        <v>819</v>
      </c>
      <c r="AE4554" t="b">
        <v>0</v>
      </c>
      <c r="AF4554" t="b">
        <v>0</v>
      </c>
      <c r="AG4554" t="b">
        <v>0</v>
      </c>
      <c r="AH4554" t="b">
        <v>0</v>
      </c>
      <c r="AI4554" t="b">
        <v>1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s="1" t="s">
        <v>53</v>
      </c>
      <c r="AS4554" s="1" t="s">
        <v>53</v>
      </c>
      <c r="AT4554" s="1" t="s">
        <v>53</v>
      </c>
      <c r="AU4554" s="1" t="s">
        <v>53</v>
      </c>
    </row>
    <row r="4555" spans="1:47" x14ac:dyDescent="0.25">
      <c r="A4555" s="1" t="s">
        <v>2173</v>
      </c>
      <c r="B4555">
        <v>3</v>
      </c>
      <c r="C4555" s="2" t="d">
        <v>2019-06-07T22:55:47.99999976530670975</v>
      </c>
      <c r="D4555" s="2" t="d">
        <v>2019-06-07T23:25:06.00000021513551550</v>
      </c>
      <c r="E4555">
        <v>39.181620000000002</v>
      </c>
      <c r="F4555">
        <v>-108.28164</v>
      </c>
      <c r="G4555">
        <v>39.184359999999998</v>
      </c>
      <c r="H4555">
        <v>-108.28046999999999</v>
      </c>
      <c r="I4555">
        <v>0.19900000000000001</v>
      </c>
      <c r="J4555" s="1" t="s">
        <v>1601</v>
      </c>
      <c r="L4555" s="1" t="s">
        <v>133</v>
      </c>
      <c r="M4555" s="1" t="s">
        <v>47</v>
      </c>
      <c r="N4555" s="1" t="s">
        <v>491</v>
      </c>
      <c r="O4555" s="1" t="s">
        <v>491</v>
      </c>
      <c r="P4555" s="1" t="s">
        <v>199</v>
      </c>
      <c r="Q4555" s="1" t="s">
        <v>1605</v>
      </c>
      <c r="R4555" s="1" t="s">
        <v>48</v>
      </c>
      <c r="S4555" s="1" t="s">
        <v>79</v>
      </c>
      <c r="T4555" s="1" t="s">
        <v>493</v>
      </c>
      <c r="U4555" s="2" t="d">
        <v>2019-06-07T23:52:59.99999988824129100</v>
      </c>
      <c r="V4555">
        <v>69</v>
      </c>
      <c r="W4555">
        <v>69</v>
      </c>
      <c r="X4555">
        <v>26</v>
      </c>
      <c r="Y4555">
        <v>24.94</v>
      </c>
      <c r="Z4555">
        <v>10</v>
      </c>
      <c r="AA4555" s="1" t="s">
        <v>60</v>
      </c>
      <c r="AB4555">
        <v>3</v>
      </c>
      <c r="AC4555">
        <v>0</v>
      </c>
      <c r="AD4555" s="1" t="s">
        <v>819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s="1" t="s">
        <v>53</v>
      </c>
      <c r="AS4555" s="1" t="s">
        <v>53</v>
      </c>
      <c r="AT4555" s="1" t="s">
        <v>53</v>
      </c>
      <c r="AU4555" s="1" t="s">
        <v>53</v>
      </c>
    </row>
    <row r="4556" spans="1:47" x14ac:dyDescent="0.25">
      <c r="A4556" s="1" t="s">
        <v>1598</v>
      </c>
      <c r="B4556">
        <v>3</v>
      </c>
      <c r="C4556" s="2" t="d">
        <v>2019-06-07T22:55:02.99999993294477325</v>
      </c>
      <c r="D4556" s="2" t="d">
        <v>2019-06-07T23:24:45.99999994039535475</v>
      </c>
      <c r="E4556">
        <v>39.780791999999998</v>
      </c>
      <c r="F4556">
        <v>-104.992666</v>
      </c>
      <c r="G4556">
        <v>39.779699999999998</v>
      </c>
      <c r="H4556">
        <v>-104.98582</v>
      </c>
      <c r="I4556">
        <v>0.371</v>
      </c>
      <c r="J4556" s="1" t="s">
        <v>567</v>
      </c>
      <c r="L4556" s="1" t="s">
        <v>133</v>
      </c>
      <c r="M4556" s="1" t="s">
        <v>47</v>
      </c>
      <c r="N4556" s="1" t="s">
        <v>131</v>
      </c>
      <c r="O4556" s="1" t="s">
        <v>131</v>
      </c>
      <c r="P4556" s="1" t="s">
        <v>199</v>
      </c>
      <c r="Q4556" s="1" t="s">
        <v>247</v>
      </c>
      <c r="R4556" s="1" t="s">
        <v>48</v>
      </c>
      <c r="S4556" s="1" t="s">
        <v>79</v>
      </c>
      <c r="T4556" s="1" t="s">
        <v>206</v>
      </c>
      <c r="U4556" s="2" t="d">
        <v>2019-06-07T22:54:00.00000029336660775</v>
      </c>
      <c r="V4556">
        <v>61</v>
      </c>
      <c r="W4556">
        <v>61</v>
      </c>
      <c r="X4556">
        <v>59</v>
      </c>
      <c r="Y4556">
        <v>24.29</v>
      </c>
      <c r="Z4556">
        <v>10</v>
      </c>
      <c r="AA4556" s="1" t="s">
        <v>61</v>
      </c>
      <c r="AB4556">
        <v>6</v>
      </c>
      <c r="AC4556">
        <v>0</v>
      </c>
      <c r="AD4556" s="1" t="s">
        <v>1068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s="1" t="s">
        <v>53</v>
      </c>
      <c r="AS4556" s="1" t="s">
        <v>53</v>
      </c>
      <c r="AT4556" s="1" t="s">
        <v>53</v>
      </c>
      <c r="AU4556" s="1" t="s">
        <v>53</v>
      </c>
    </row>
    <row r="4557" spans="1:47" x14ac:dyDescent="0.25">
      <c r="A4557" s="1" t="s">
        <v>1599</v>
      </c>
      <c r="B4557">
        <v>3</v>
      </c>
      <c r="C4557" s="2" t="d">
        <v>2019-06-07T22:53:33.000000268220901600</v>
      </c>
      <c r="D4557" s="2" t="d">
        <v>2019-06-07T23:22:48.0000000167638050</v>
      </c>
      <c r="E4557">
        <v>39.825524999999999</v>
      </c>
      <c r="F4557">
        <v>-104.98286</v>
      </c>
      <c r="G4557">
        <v>39.830770000000001</v>
      </c>
      <c r="H4557">
        <v>-104.98251999999999</v>
      </c>
      <c r="I4557">
        <v>0.36299999999999999</v>
      </c>
      <c r="J4557" s="1" t="s">
        <v>733</v>
      </c>
      <c r="L4557" s="1" t="s">
        <v>195</v>
      </c>
      <c r="M4557" s="1" t="s">
        <v>47</v>
      </c>
      <c r="N4557" s="1" t="s">
        <v>131</v>
      </c>
      <c r="O4557" s="1" t="s">
        <v>147</v>
      </c>
      <c r="P4557" s="1" t="s">
        <v>199</v>
      </c>
      <c r="Q4557" s="1" t="s">
        <v>205</v>
      </c>
      <c r="R4557" s="1" t="s">
        <v>48</v>
      </c>
      <c r="S4557" s="1" t="s">
        <v>79</v>
      </c>
      <c r="T4557" s="1" t="s">
        <v>206</v>
      </c>
      <c r="U4557" s="2" t="d">
        <v>2019-06-07T22:54:00.00000029336660775</v>
      </c>
      <c r="V4557">
        <v>61</v>
      </c>
      <c r="W4557">
        <v>61</v>
      </c>
      <c r="X4557">
        <v>59</v>
      </c>
      <c r="Y4557">
        <v>24.29</v>
      </c>
      <c r="Z4557">
        <v>10</v>
      </c>
      <c r="AA4557" s="1" t="s">
        <v>61</v>
      </c>
      <c r="AB4557">
        <v>6</v>
      </c>
      <c r="AC4557">
        <v>0</v>
      </c>
      <c r="AD4557" s="1" t="s">
        <v>1068</v>
      </c>
      <c r="AE4557" t="b">
        <v>0</v>
      </c>
      <c r="AF4557" t="b">
        <v>0</v>
      </c>
      <c r="AG4557" t="b">
        <v>0</v>
      </c>
      <c r="AH4557" t="b">
        <v>0</v>
      </c>
      <c r="AI4557" t="b">
        <v>1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s="1" t="s">
        <v>53</v>
      </c>
      <c r="AS4557" s="1" t="s">
        <v>53</v>
      </c>
      <c r="AT4557" s="1" t="s">
        <v>53</v>
      </c>
      <c r="AU4557" s="1" t="s">
        <v>53</v>
      </c>
    </row>
    <row r="4558" spans="1:47" x14ac:dyDescent="0.25">
      <c r="A4558" s="1" t="s">
        <v>1600</v>
      </c>
      <c r="B4558">
        <v>3</v>
      </c>
      <c r="C4558" s="2" t="d">
        <v>2019-06-08T00:16:03.00000005867332425</v>
      </c>
      <c r="D4558" s="2" t="d">
        <v>2019-06-08T00:45:01.0000002337619662125</v>
      </c>
      <c r="E4558">
        <v>39.184570000000001</v>
      </c>
      <c r="F4558">
        <v>-108.28060000000001</v>
      </c>
      <c r="G4558">
        <v>39.179960000000001</v>
      </c>
      <c r="H4558">
        <v>-108.28332</v>
      </c>
      <c r="I4558">
        <v>0.35</v>
      </c>
      <c r="J4558" s="1" t="s">
        <v>1601</v>
      </c>
      <c r="L4558" s="1" t="s">
        <v>129</v>
      </c>
      <c r="M4558" s="1" t="s">
        <v>47</v>
      </c>
      <c r="N4558" s="1" t="s">
        <v>1602</v>
      </c>
      <c r="O4558" s="1" t="s">
        <v>491</v>
      </c>
      <c r="P4558" s="1" t="s">
        <v>199</v>
      </c>
      <c r="Q4558" s="1" t="s">
        <v>1603</v>
      </c>
      <c r="R4558" s="1" t="s">
        <v>48</v>
      </c>
      <c r="S4558" s="1" t="s">
        <v>79</v>
      </c>
      <c r="T4558" s="1" t="s">
        <v>493</v>
      </c>
      <c r="U4558" s="2" t="d">
        <v>2019-06-08T00:53:00.00000030733644975</v>
      </c>
      <c r="V4558">
        <v>69</v>
      </c>
      <c r="W4558">
        <v>69</v>
      </c>
      <c r="X4558">
        <v>27</v>
      </c>
      <c r="Y4558">
        <v>24.94</v>
      </c>
      <c r="Z4558">
        <v>10</v>
      </c>
      <c r="AA4558" s="1" t="s">
        <v>60</v>
      </c>
      <c r="AB4558">
        <v>6</v>
      </c>
      <c r="AC4558">
        <v>0</v>
      </c>
      <c r="AD4558" s="1" t="s">
        <v>1068</v>
      </c>
      <c r="AE4558" t="b">
        <v>0</v>
      </c>
      <c r="AF4558" t="b">
        <v>0</v>
      </c>
      <c r="AG4558" t="b">
        <v>0</v>
      </c>
      <c r="AH4558" t="b">
        <v>0</v>
      </c>
      <c r="AI4558" t="b">
        <v>1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s="1" t="s">
        <v>53</v>
      </c>
      <c r="AS4558" s="1" t="s">
        <v>53</v>
      </c>
      <c r="AT4558" s="1" t="s">
        <v>53</v>
      </c>
      <c r="AU4558" s="1" t="s">
        <v>53</v>
      </c>
    </row>
    <row r="4559" spans="1:47" x14ac:dyDescent="0.25">
      <c r="A4559" s="1" t="s">
        <v>1604</v>
      </c>
      <c r="B4559">
        <v>3</v>
      </c>
      <c r="C4559" s="2" t="d">
        <v>2019-06-08T00:16:03.00000005867332425</v>
      </c>
      <c r="D4559" s="2" t="d">
        <v>2019-06-08T00:45:01.0000002337619662125</v>
      </c>
      <c r="E4559">
        <v>39.181620000000002</v>
      </c>
      <c r="F4559">
        <v>-108.28164</v>
      </c>
      <c r="G4559">
        <v>39.184359999999998</v>
      </c>
      <c r="H4559">
        <v>-108.28046999999999</v>
      </c>
      <c r="I4559">
        <v>0.19900000000000001</v>
      </c>
      <c r="J4559" s="1" t="s">
        <v>1601</v>
      </c>
      <c r="L4559" s="1" t="s">
        <v>133</v>
      </c>
      <c r="M4559" s="1" t="s">
        <v>47</v>
      </c>
      <c r="N4559" s="1" t="s">
        <v>491</v>
      </c>
      <c r="O4559" s="1" t="s">
        <v>491</v>
      </c>
      <c r="P4559" s="1" t="s">
        <v>199</v>
      </c>
      <c r="Q4559" s="1" t="s">
        <v>1605</v>
      </c>
      <c r="R4559" s="1" t="s">
        <v>48</v>
      </c>
      <c r="S4559" s="1" t="s">
        <v>79</v>
      </c>
      <c r="T4559" s="1" t="s">
        <v>493</v>
      </c>
      <c r="U4559" s="2" t="d">
        <v>2019-06-08T00:53:00.00000030733644975</v>
      </c>
      <c r="V4559">
        <v>69</v>
      </c>
      <c r="W4559">
        <v>69</v>
      </c>
      <c r="X4559">
        <v>27</v>
      </c>
      <c r="Y4559">
        <v>24.94</v>
      </c>
      <c r="Z4559">
        <v>10</v>
      </c>
      <c r="AA4559" s="1" t="s">
        <v>60</v>
      </c>
      <c r="AB4559">
        <v>6</v>
      </c>
      <c r="AC4559">
        <v>0</v>
      </c>
      <c r="AD4559" s="1" t="s">
        <v>1068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s="1" t="s">
        <v>53</v>
      </c>
      <c r="AS4559" s="1" t="s">
        <v>53</v>
      </c>
      <c r="AT4559" s="1" t="s">
        <v>53</v>
      </c>
      <c r="AU4559" s="1" t="s">
        <v>53</v>
      </c>
    </row>
    <row r="4560" spans="1:47" x14ac:dyDescent="0.25">
      <c r="A4560" s="1" t="s">
        <v>3705</v>
      </c>
      <c r="B4560">
        <v>3</v>
      </c>
      <c r="C4560" s="2" t="d">
        <v>2019-06-08T06:51:17.99999972339719725</v>
      </c>
      <c r="D4560" s="2" t="d">
        <v>2019-06-08T07:20:49.00000006891786875</v>
      </c>
      <c r="E4560">
        <v>39.314335</v>
      </c>
      <c r="F4560">
        <v>-104.88499</v>
      </c>
      <c r="G4560">
        <v>39.295430000000003</v>
      </c>
      <c r="H4560">
        <v>-104.892413</v>
      </c>
      <c r="I4560">
        <v>1.365</v>
      </c>
      <c r="J4560" s="1" t="s">
        <v>450</v>
      </c>
      <c r="L4560" s="1" t="s">
        <v>196</v>
      </c>
      <c r="M4560" s="1" t="s">
        <v>47</v>
      </c>
      <c r="N4560" s="1" t="s">
        <v>192</v>
      </c>
      <c r="O4560" s="1" t="s">
        <v>121</v>
      </c>
      <c r="P4560" s="1" t="s">
        <v>199</v>
      </c>
      <c r="Q4560" s="1" t="s">
        <v>334</v>
      </c>
      <c r="R4560" s="1" t="s">
        <v>48</v>
      </c>
      <c r="S4560" s="1" t="s">
        <v>79</v>
      </c>
      <c r="T4560" s="1" t="s">
        <v>224</v>
      </c>
      <c r="U4560" s="2" t="d">
        <v>2019-06-08T06:47:59.9999999580904875</v>
      </c>
      <c r="V4560">
        <v>55</v>
      </c>
      <c r="W4560">
        <v>55</v>
      </c>
      <c r="X4560">
        <v>54</v>
      </c>
      <c r="Y4560">
        <v>23.13</v>
      </c>
      <c r="Z4560">
        <v>10</v>
      </c>
      <c r="AA4560" s="1" t="s">
        <v>72</v>
      </c>
      <c r="AB4560">
        <v>8</v>
      </c>
      <c r="AC4560">
        <v>0</v>
      </c>
      <c r="AD4560" s="1" t="s">
        <v>50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s="1" t="s">
        <v>51</v>
      </c>
      <c r="AS4560" s="1" t="s">
        <v>51</v>
      </c>
      <c r="AT4560" s="1" t="s">
        <v>51</v>
      </c>
      <c r="AU4560" s="1" t="s">
        <v>51</v>
      </c>
    </row>
    <row r="4561" spans="1:47" x14ac:dyDescent="0.25">
      <c r="A4561" s="1" t="s">
        <v>1981</v>
      </c>
      <c r="B4561">
        <v>3</v>
      </c>
      <c r="C4561" s="2" t="d">
        <v>2019-06-08T09:52:49.00000025052577425</v>
      </c>
      <c r="D4561" s="2" t="d">
        <v>2019-06-08T10:22:46.99999999254941850</v>
      </c>
      <c r="E4561">
        <v>39.550939999999997</v>
      </c>
      <c r="F4561">
        <v>-104.77582</v>
      </c>
      <c r="G4561">
        <v>39.551139999999997</v>
      </c>
      <c r="H4561">
        <v>-104.77734</v>
      </c>
      <c r="I4561">
        <v>8.2000000000000003E-2</v>
      </c>
      <c r="J4561" s="1" t="s">
        <v>1982</v>
      </c>
      <c r="L4561" s="1" t="s">
        <v>216</v>
      </c>
      <c r="M4561" s="1" t="s">
        <v>47</v>
      </c>
      <c r="N4561" s="1" t="s">
        <v>174</v>
      </c>
      <c r="O4561" s="1" t="s">
        <v>121</v>
      </c>
      <c r="P4561" s="1" t="s">
        <v>199</v>
      </c>
      <c r="Q4561" s="1" t="s">
        <v>312</v>
      </c>
      <c r="R4561" s="1" t="s">
        <v>48</v>
      </c>
      <c r="S4561" s="1" t="s">
        <v>79</v>
      </c>
      <c r="T4561" s="1" t="s">
        <v>201</v>
      </c>
      <c r="U4561" s="2" t="d">
        <v>2019-06-08T09:53:00.00000030733644975</v>
      </c>
      <c r="V4561">
        <v>74</v>
      </c>
      <c r="W4561">
        <v>74</v>
      </c>
      <c r="X4561">
        <v>28</v>
      </c>
      <c r="Y4561">
        <v>24.1</v>
      </c>
      <c r="Z4561">
        <v>10</v>
      </c>
      <c r="AA4561" s="1" t="s">
        <v>54</v>
      </c>
      <c r="AB4561">
        <v>3</v>
      </c>
      <c r="AC4561">
        <v>0</v>
      </c>
      <c r="AD4561" s="1" t="s">
        <v>1068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s="1" t="s">
        <v>51</v>
      </c>
      <c r="AS4561" s="1" t="s">
        <v>51</v>
      </c>
      <c r="AT4561" s="1" t="s">
        <v>51</v>
      </c>
      <c r="AU4561" s="1" t="s">
        <v>51</v>
      </c>
    </row>
    <row r="4562" spans="1:47" x14ac:dyDescent="0.25">
      <c r="A4562" s="1" t="s">
        <v>7272</v>
      </c>
      <c r="B4562">
        <v>3</v>
      </c>
      <c r="C4562" s="2" t="d">
        <v>2019-06-08T10:55:02.99999993294477325</v>
      </c>
      <c r="D4562" s="2" t="d">
        <v>2019-06-08T11:24:49.00000001303851425</v>
      </c>
      <c r="E4562">
        <v>38.542051000000001</v>
      </c>
      <c r="F4562">
        <v>-106.238772</v>
      </c>
      <c r="G4562">
        <v>38.542099999999998</v>
      </c>
      <c r="H4562">
        <v>-106.233451</v>
      </c>
      <c r="I4562">
        <v>0.28799999999999998</v>
      </c>
      <c r="J4562" s="1" t="s">
        <v>3087</v>
      </c>
      <c r="K4562">
        <v>19485</v>
      </c>
      <c r="L4562" s="1" t="s">
        <v>6572</v>
      </c>
      <c r="M4562" s="1" t="s">
        <v>47</v>
      </c>
      <c r="N4562" s="1" t="s">
        <v>87</v>
      </c>
      <c r="O4562" s="1" t="s">
        <v>467</v>
      </c>
      <c r="P4562" s="1" t="s">
        <v>199</v>
      </c>
      <c r="Q4562" s="1" t="s">
        <v>6802</v>
      </c>
      <c r="R4562" s="1" t="s">
        <v>48</v>
      </c>
      <c r="S4562" s="1" t="s">
        <v>79</v>
      </c>
      <c r="T4562" s="1" t="s">
        <v>4031</v>
      </c>
      <c r="U4562" s="2" t="d">
        <v>2019-06-08T10:54:59.99999986030161375</v>
      </c>
      <c r="V4562">
        <v>72</v>
      </c>
      <c r="W4562">
        <v>72</v>
      </c>
      <c r="X4562">
        <v>19</v>
      </c>
      <c r="Y4562">
        <v>22.85</v>
      </c>
      <c r="Z4562">
        <v>10</v>
      </c>
      <c r="AA4562" s="1" t="s">
        <v>57</v>
      </c>
      <c r="AB4562">
        <v>17</v>
      </c>
      <c r="AD4562" s="1" t="s">
        <v>50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s="1" t="s">
        <v>51</v>
      </c>
      <c r="AS4562" s="1" t="s">
        <v>51</v>
      </c>
      <c r="AT4562" s="1" t="s">
        <v>51</v>
      </c>
      <c r="AU4562" s="1" t="s">
        <v>51</v>
      </c>
    </row>
    <row r="4563" spans="1:47" x14ac:dyDescent="0.25">
      <c r="A4563" s="1" t="s">
        <v>3841</v>
      </c>
      <c r="B4563">
        <v>3</v>
      </c>
      <c r="C4563" s="2" t="d">
        <v>2019-06-08T10:55:02.99999993294477325</v>
      </c>
      <c r="D4563" s="2" t="d">
        <v>2019-06-08T11:24:49.00000001303851425</v>
      </c>
      <c r="E4563">
        <v>39.591949999999997</v>
      </c>
      <c r="F4563">
        <v>-104.88308000000001</v>
      </c>
      <c r="G4563">
        <v>39.593876999999999</v>
      </c>
      <c r="H4563">
        <v>-104.884128</v>
      </c>
      <c r="I4563">
        <v>0.14399999999999999</v>
      </c>
      <c r="J4563" s="1" t="s">
        <v>569</v>
      </c>
      <c r="L4563" s="1" t="s">
        <v>195</v>
      </c>
      <c r="M4563" s="1" t="s">
        <v>47</v>
      </c>
      <c r="N4563" s="1" t="s">
        <v>127</v>
      </c>
      <c r="O4563" s="1" t="s">
        <v>202</v>
      </c>
      <c r="P4563" s="1" t="s">
        <v>199</v>
      </c>
      <c r="Q4563" s="1" t="s">
        <v>348</v>
      </c>
      <c r="R4563" s="1" t="s">
        <v>48</v>
      </c>
      <c r="S4563" s="1" t="s">
        <v>79</v>
      </c>
      <c r="T4563" s="1" t="s">
        <v>201</v>
      </c>
      <c r="U4563" s="2" t="d">
        <v>2019-06-08T10:53:00.000000097788870375</v>
      </c>
      <c r="V4563">
        <v>81</v>
      </c>
      <c r="W4563">
        <v>81</v>
      </c>
      <c r="X4563">
        <v>25</v>
      </c>
      <c r="Y4563">
        <v>24.1</v>
      </c>
      <c r="Z4563">
        <v>10</v>
      </c>
      <c r="AA4563" s="1" t="s">
        <v>59</v>
      </c>
      <c r="AB4563">
        <v>6</v>
      </c>
      <c r="AC4563">
        <v>0</v>
      </c>
      <c r="AD4563" s="1" t="s">
        <v>50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s="1" t="s">
        <v>51</v>
      </c>
      <c r="AS4563" s="1" t="s">
        <v>51</v>
      </c>
      <c r="AT4563" s="1" t="s">
        <v>51</v>
      </c>
      <c r="AU4563" s="1" t="s">
        <v>51</v>
      </c>
    </row>
    <row r="4564" spans="1:47" x14ac:dyDescent="0.25">
      <c r="A4564" s="1" t="s">
        <v>3452</v>
      </c>
      <c r="B4564">
        <v>3</v>
      </c>
      <c r="C4564" s="2" t="d">
        <v>2019-06-08T12:45:20.000000274740159400</v>
      </c>
      <c r="D4564" s="2" t="d">
        <v>2019-06-08T13:14:49.00000015273690050</v>
      </c>
      <c r="E4564">
        <v>39.113239</v>
      </c>
      <c r="F4564">
        <v>-104.86538299999999</v>
      </c>
      <c r="G4564">
        <v>39.127257999999998</v>
      </c>
      <c r="H4564">
        <v>-104.86411</v>
      </c>
      <c r="I4564">
        <v>0.97099999999999997</v>
      </c>
      <c r="J4564" s="1" t="s">
        <v>402</v>
      </c>
      <c r="L4564" s="1" t="s">
        <v>266</v>
      </c>
      <c r="M4564" s="1" t="s">
        <v>47</v>
      </c>
      <c r="N4564" s="1" t="s">
        <v>448</v>
      </c>
      <c r="O4564" s="1" t="s">
        <v>194</v>
      </c>
      <c r="P4564" s="1" t="s">
        <v>199</v>
      </c>
      <c r="Q4564" s="1" t="s">
        <v>449</v>
      </c>
      <c r="R4564" s="1" t="s">
        <v>48</v>
      </c>
      <c r="S4564" s="1" t="s">
        <v>79</v>
      </c>
      <c r="T4564" s="1" t="s">
        <v>235</v>
      </c>
      <c r="U4564" s="2" t="d">
        <v>2019-06-08T12:58:00.00000002793967725</v>
      </c>
      <c r="V4564">
        <v>80</v>
      </c>
      <c r="W4564">
        <v>80</v>
      </c>
      <c r="X4564">
        <v>19</v>
      </c>
      <c r="Y4564">
        <v>23.5</v>
      </c>
      <c r="Z4564">
        <v>10</v>
      </c>
      <c r="AA4564" s="1" t="s">
        <v>64</v>
      </c>
      <c r="AB4564">
        <v>8</v>
      </c>
      <c r="AC4564">
        <v>0</v>
      </c>
      <c r="AD4564" s="1" t="s">
        <v>50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s="1" t="s">
        <v>51</v>
      </c>
      <c r="AS4564" s="1" t="s">
        <v>51</v>
      </c>
      <c r="AT4564" s="1" t="s">
        <v>51</v>
      </c>
      <c r="AU4564" s="1" t="s">
        <v>51</v>
      </c>
    </row>
    <row r="4565" spans="1:47" x14ac:dyDescent="0.25">
      <c r="A4565" s="1" t="s">
        <v>1983</v>
      </c>
      <c r="B4565">
        <v>3</v>
      </c>
      <c r="C4565" s="2" t="d">
        <v>2019-06-08T13:03:20.00000002328306550</v>
      </c>
      <c r="D4565" s="2" t="d">
        <v>2019-06-08T13:32:48.99999990127980525</v>
      </c>
      <c r="E4565">
        <v>39.445410000000003</v>
      </c>
      <c r="F4565">
        <v>-104.87551000000001</v>
      </c>
      <c r="G4565">
        <v>39.454009999999997</v>
      </c>
      <c r="H4565">
        <v>-104.87528</v>
      </c>
      <c r="I4565">
        <v>0.59399999999999997</v>
      </c>
      <c r="J4565" s="1" t="s">
        <v>479</v>
      </c>
      <c r="L4565" s="1" t="s">
        <v>195</v>
      </c>
      <c r="M4565" s="1" t="s">
        <v>47</v>
      </c>
      <c r="N4565" s="1" t="s">
        <v>192</v>
      </c>
      <c r="O4565" s="1" t="s">
        <v>121</v>
      </c>
      <c r="P4565" s="1" t="s">
        <v>199</v>
      </c>
      <c r="Q4565" s="1" t="s">
        <v>480</v>
      </c>
      <c r="R4565" s="1" t="s">
        <v>48</v>
      </c>
      <c r="S4565" s="1" t="s">
        <v>79</v>
      </c>
      <c r="T4565" s="1" t="s">
        <v>201</v>
      </c>
      <c r="U4565" s="2" t="d">
        <v>2019-06-08T12:53:00.00000030733644975</v>
      </c>
      <c r="V4565">
        <v>79</v>
      </c>
      <c r="W4565">
        <v>79</v>
      </c>
      <c r="X4565">
        <v>34</v>
      </c>
      <c r="Y4565">
        <v>24.1</v>
      </c>
      <c r="Z4565">
        <v>10</v>
      </c>
      <c r="AA4565" s="1" t="s">
        <v>60</v>
      </c>
      <c r="AB4565">
        <v>15</v>
      </c>
      <c r="AC4565">
        <v>0</v>
      </c>
      <c r="AD4565" s="1" t="s">
        <v>1068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s="1" t="s">
        <v>51</v>
      </c>
      <c r="AS4565" s="1" t="s">
        <v>51</v>
      </c>
      <c r="AT4565" s="1" t="s">
        <v>51</v>
      </c>
      <c r="AU4565" s="1" t="s">
        <v>51</v>
      </c>
    </row>
    <row r="4566" spans="1:47" x14ac:dyDescent="0.25">
      <c r="A4566" s="1" t="s">
        <v>1984</v>
      </c>
      <c r="B4566">
        <v>3</v>
      </c>
      <c r="C4566" s="2" t="d">
        <v>2019-06-08T14:13:03.00000031013041950</v>
      </c>
      <c r="D4566" s="2" t="d">
        <v>2019-06-08T14:42:46.99999992270022875</v>
      </c>
      <c r="E4566">
        <v>39.630034999999999</v>
      </c>
      <c r="F4566">
        <v>-104.905278</v>
      </c>
      <c r="G4566">
        <v>39.628911000000002</v>
      </c>
      <c r="H4566">
        <v>-104.904681</v>
      </c>
      <c r="I4566">
        <v>8.4000000000000005E-2</v>
      </c>
      <c r="J4566" s="1" t="s">
        <v>221</v>
      </c>
      <c r="L4566" s="1" t="s">
        <v>196</v>
      </c>
      <c r="M4566" s="1" t="s">
        <v>47</v>
      </c>
      <c r="N4566" s="1" t="s">
        <v>131</v>
      </c>
      <c r="O4566" s="1" t="s">
        <v>131</v>
      </c>
      <c r="P4566" s="1" t="s">
        <v>199</v>
      </c>
      <c r="Q4566" s="1" t="s">
        <v>415</v>
      </c>
      <c r="R4566" s="1" t="s">
        <v>48</v>
      </c>
      <c r="S4566" s="1" t="s">
        <v>79</v>
      </c>
      <c r="T4566" s="1" t="s">
        <v>201</v>
      </c>
      <c r="U4566" s="2" t="d">
        <v>2019-06-08T13:53:00.000000097788870375</v>
      </c>
      <c r="V4566">
        <v>79</v>
      </c>
      <c r="W4566">
        <v>79</v>
      </c>
      <c r="X4566">
        <v>38</v>
      </c>
      <c r="Y4566">
        <v>24.1</v>
      </c>
      <c r="Z4566">
        <v>10</v>
      </c>
      <c r="AA4566" s="1" t="s">
        <v>60</v>
      </c>
      <c r="AB4566">
        <v>17</v>
      </c>
      <c r="AC4566">
        <v>0</v>
      </c>
      <c r="AD4566" s="1" t="s">
        <v>1068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s="1" t="s">
        <v>51</v>
      </c>
      <c r="AS4566" s="1" t="s">
        <v>51</v>
      </c>
      <c r="AT4566" s="1" t="s">
        <v>51</v>
      </c>
      <c r="AU4566" s="1" t="s">
        <v>51</v>
      </c>
    </row>
    <row r="4567" spans="1:47" x14ac:dyDescent="0.25">
      <c r="A4567" s="1" t="s">
        <v>1985</v>
      </c>
      <c r="B4567">
        <v>3</v>
      </c>
      <c r="C4567" s="2" t="d">
        <v>2019-06-08T14:45:19.99999985564500200</v>
      </c>
      <c r="D4567" s="2" t="d">
        <v>2019-06-08T15:14:46.99999989476055150</v>
      </c>
      <c r="E4567">
        <v>39.134844000000001</v>
      </c>
      <c r="F4567">
        <v>-104.862869</v>
      </c>
      <c r="G4567">
        <v>39.139437999999998</v>
      </c>
      <c r="H4567">
        <v>-104.862106</v>
      </c>
      <c r="I4567">
        <v>0.32</v>
      </c>
      <c r="J4567" s="1" t="s">
        <v>456</v>
      </c>
      <c r="L4567" s="1" t="s">
        <v>195</v>
      </c>
      <c r="M4567" s="1" t="s">
        <v>47</v>
      </c>
      <c r="N4567" s="1" t="s">
        <v>86</v>
      </c>
      <c r="O4567" s="1" t="s">
        <v>121</v>
      </c>
      <c r="P4567" s="1" t="s">
        <v>199</v>
      </c>
      <c r="Q4567" s="1" t="s">
        <v>223</v>
      </c>
      <c r="R4567" s="1" t="s">
        <v>48</v>
      </c>
      <c r="S4567" s="1" t="s">
        <v>79</v>
      </c>
      <c r="T4567" s="1" t="s">
        <v>224</v>
      </c>
      <c r="U4567" s="2" t="d">
        <v>2019-06-08T14:48:00.00000016763806350</v>
      </c>
      <c r="V4567">
        <v>70</v>
      </c>
      <c r="W4567">
        <v>70</v>
      </c>
      <c r="X4567">
        <v>49</v>
      </c>
      <c r="Y4567">
        <v>23.13</v>
      </c>
      <c r="Z4567">
        <v>10</v>
      </c>
      <c r="AA4567" s="1" t="s">
        <v>62</v>
      </c>
      <c r="AB4567">
        <v>16</v>
      </c>
      <c r="AC4567">
        <v>0</v>
      </c>
      <c r="AD4567" s="1" t="s">
        <v>1068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s="1" t="s">
        <v>51</v>
      </c>
      <c r="AS4567" s="1" t="s">
        <v>51</v>
      </c>
      <c r="AT4567" s="1" t="s">
        <v>51</v>
      </c>
      <c r="AU4567" s="1" t="s">
        <v>51</v>
      </c>
    </row>
    <row r="4568" spans="1:47" x14ac:dyDescent="0.25">
      <c r="A4568" s="1" t="s">
        <v>7645</v>
      </c>
      <c r="B4568">
        <v>3</v>
      </c>
      <c r="C4568" s="2" t="d">
        <v>2019-06-08T15:46:48.99999970570206450</v>
      </c>
      <c r="D4568" s="2" t="d">
        <v>2019-06-08T16:16:45.00000023748725325</v>
      </c>
      <c r="E4568">
        <v>39.780119999999997</v>
      </c>
      <c r="F4568">
        <v>-104.95188899999999</v>
      </c>
      <c r="G4568">
        <v>39.780119999999997</v>
      </c>
      <c r="H4568">
        <v>-104.951562</v>
      </c>
      <c r="I4568">
        <v>1.7000000000000001E-2</v>
      </c>
      <c r="J4568" s="1" t="s">
        <v>1005</v>
      </c>
      <c r="K4568">
        <v>2803</v>
      </c>
      <c r="L4568" s="1" t="s">
        <v>6792</v>
      </c>
      <c r="M4568" s="1" t="s">
        <v>47</v>
      </c>
      <c r="N4568" s="1" t="s">
        <v>131</v>
      </c>
      <c r="O4568" s="1" t="s">
        <v>131</v>
      </c>
      <c r="P4568" s="1" t="s">
        <v>199</v>
      </c>
      <c r="Q4568" s="1" t="s">
        <v>6793</v>
      </c>
      <c r="R4568" s="1" t="s">
        <v>48</v>
      </c>
      <c r="S4568" s="1" t="s">
        <v>79</v>
      </c>
      <c r="T4568" s="1" t="s">
        <v>206</v>
      </c>
      <c r="U4568" s="2" t="d">
        <v>2019-06-08T15:46:59.99999976251274675</v>
      </c>
      <c r="V4568">
        <v>75</v>
      </c>
      <c r="W4568">
        <v>75</v>
      </c>
      <c r="X4568">
        <v>38</v>
      </c>
      <c r="Y4568">
        <v>24.35</v>
      </c>
      <c r="Z4568">
        <v>10</v>
      </c>
      <c r="AA4568" s="1" t="s">
        <v>59</v>
      </c>
      <c r="AB4568">
        <v>10</v>
      </c>
      <c r="AC4568">
        <v>0</v>
      </c>
      <c r="AD4568" s="1" t="s">
        <v>1246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s="1" t="s">
        <v>51</v>
      </c>
      <c r="AS4568" s="1" t="s">
        <v>51</v>
      </c>
      <c r="AT4568" s="1" t="s">
        <v>51</v>
      </c>
      <c r="AU4568" s="1" t="s">
        <v>51</v>
      </c>
    </row>
    <row r="4569" spans="1:47" x14ac:dyDescent="0.25">
      <c r="A4569" s="1" t="s">
        <v>1297</v>
      </c>
      <c r="B4569">
        <v>3</v>
      </c>
      <c r="C4569" s="2" t="d">
        <v>2019-06-08T20:35:33.00000031013041950</v>
      </c>
      <c r="D4569" s="2" t="d">
        <v>2019-06-08T21:04:29.00000001769512600</v>
      </c>
      <c r="E4569">
        <v>37.920999999999999</v>
      </c>
      <c r="F4569">
        <v>-104.82395</v>
      </c>
      <c r="G4569">
        <v>37.924129000000001</v>
      </c>
      <c r="H4569">
        <v>-104.82249</v>
      </c>
      <c r="I4569">
        <v>0.23</v>
      </c>
      <c r="J4569" s="1" t="s">
        <v>901</v>
      </c>
      <c r="L4569" s="1" t="s">
        <v>195</v>
      </c>
      <c r="M4569" s="1" t="s">
        <v>47</v>
      </c>
      <c r="N4569" s="1" t="s">
        <v>1298</v>
      </c>
      <c r="O4569" s="1" t="s">
        <v>412</v>
      </c>
      <c r="P4569" s="1" t="s">
        <v>199</v>
      </c>
      <c r="Q4569" s="1" t="s">
        <v>1299</v>
      </c>
      <c r="R4569" s="1" t="s">
        <v>48</v>
      </c>
      <c r="S4569" s="1" t="s">
        <v>79</v>
      </c>
      <c r="T4569" s="1" t="s">
        <v>414</v>
      </c>
      <c r="U4569" s="2" t="d">
        <v>2019-06-08T20:52:59.99999988824129100</v>
      </c>
      <c r="V4569">
        <v>72</v>
      </c>
      <c r="W4569">
        <v>72</v>
      </c>
      <c r="X4569">
        <v>53</v>
      </c>
      <c r="Y4569">
        <v>25.12</v>
      </c>
      <c r="Z4569">
        <v>10</v>
      </c>
      <c r="AA4569" s="1" t="s">
        <v>58</v>
      </c>
      <c r="AB4569">
        <v>37</v>
      </c>
      <c r="AC4569">
        <v>0</v>
      </c>
      <c r="AD4569" s="1" t="s">
        <v>1212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s="1" t="s">
        <v>53</v>
      </c>
      <c r="AS4569" s="1" t="s">
        <v>51</v>
      </c>
      <c r="AT4569" s="1" t="s">
        <v>51</v>
      </c>
      <c r="AU4569" s="1" t="s">
        <v>51</v>
      </c>
    </row>
    <row r="4570" spans="1:47" x14ac:dyDescent="0.25">
      <c r="A4570" s="1" t="s">
        <v>1393</v>
      </c>
      <c r="B4570">
        <v>3</v>
      </c>
      <c r="C4570" s="2" t="d">
        <v>2019-06-08T17:07:02.99999976530670975</v>
      </c>
      <c r="D4570" s="2" t="d">
        <v>2019-06-08T17:36:48.00000024028122300</v>
      </c>
      <c r="E4570">
        <v>39.776550999999998</v>
      </c>
      <c r="F4570">
        <v>-104.87639799999999</v>
      </c>
      <c r="G4570">
        <v>39.776547999999998</v>
      </c>
      <c r="H4570">
        <v>-104.876367</v>
      </c>
      <c r="I4570">
        <v>2E-3</v>
      </c>
      <c r="J4570" s="1" t="s">
        <v>453</v>
      </c>
      <c r="L4570" s="1" t="s">
        <v>133</v>
      </c>
      <c r="M4570" s="1" t="s">
        <v>47</v>
      </c>
      <c r="N4570" s="1" t="s">
        <v>131</v>
      </c>
      <c r="O4570" s="1" t="s">
        <v>131</v>
      </c>
      <c r="P4570" s="1" t="s">
        <v>199</v>
      </c>
      <c r="Q4570" s="1" t="s">
        <v>454</v>
      </c>
      <c r="R4570" s="1" t="s">
        <v>48</v>
      </c>
      <c r="S4570" s="1" t="s">
        <v>79</v>
      </c>
      <c r="T4570" s="1" t="s">
        <v>204</v>
      </c>
      <c r="U4570" s="2" t="d">
        <v>2019-06-08T16:57:59.99999981839210125</v>
      </c>
      <c r="V4570">
        <v>71</v>
      </c>
      <c r="W4570">
        <v>71</v>
      </c>
      <c r="X4570">
        <v>52</v>
      </c>
      <c r="Y4570">
        <v>24.32</v>
      </c>
      <c r="Z4570">
        <v>10</v>
      </c>
      <c r="AA4570" s="1" t="s">
        <v>59</v>
      </c>
      <c r="AB4570">
        <v>15</v>
      </c>
      <c r="AC4570">
        <v>0</v>
      </c>
      <c r="AD4570" s="1" t="s">
        <v>1210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s="1" t="s">
        <v>51</v>
      </c>
      <c r="AS4570" s="1" t="s">
        <v>51</v>
      </c>
      <c r="AT4570" s="1" t="s">
        <v>51</v>
      </c>
      <c r="AU4570" s="1" t="s">
        <v>51</v>
      </c>
    </row>
    <row r="4571" spans="1:47" x14ac:dyDescent="0.25">
      <c r="A4571" s="1" t="s">
        <v>1394</v>
      </c>
      <c r="B4571">
        <v>3</v>
      </c>
      <c r="C4571" s="2" t="d">
        <v>2019-06-08T17:35:33.99999991524964725</v>
      </c>
      <c r="D4571" s="2" t="d">
        <v>2019-06-08T18:04:48.00000005867332425</v>
      </c>
      <c r="E4571">
        <v>39.846609999999998</v>
      </c>
      <c r="F4571">
        <v>-104.92395999999999</v>
      </c>
      <c r="G4571">
        <v>39.840178999999999</v>
      </c>
      <c r="H4571">
        <v>-104.930441</v>
      </c>
      <c r="I4571">
        <v>0.56200000000000006</v>
      </c>
      <c r="J4571" s="1" t="s">
        <v>590</v>
      </c>
      <c r="L4571" s="1" t="s">
        <v>129</v>
      </c>
      <c r="M4571" s="1" t="s">
        <v>47</v>
      </c>
      <c r="N4571" s="1" t="s">
        <v>314</v>
      </c>
      <c r="O4571" s="1" t="s">
        <v>147</v>
      </c>
      <c r="P4571" s="1" t="s">
        <v>199</v>
      </c>
      <c r="Q4571" s="1" t="s">
        <v>315</v>
      </c>
      <c r="R4571" s="1" t="s">
        <v>48</v>
      </c>
      <c r="S4571" s="1" t="s">
        <v>79</v>
      </c>
      <c r="T4571" s="1" t="s">
        <v>204</v>
      </c>
      <c r="U4571" s="2" t="d">
        <v>2019-06-08T17:32:59.99999974854290475</v>
      </c>
      <c r="V4571">
        <v>66</v>
      </c>
      <c r="W4571">
        <v>66</v>
      </c>
      <c r="X4571">
        <v>68</v>
      </c>
      <c r="Y4571">
        <v>24.31</v>
      </c>
      <c r="Z4571">
        <v>10</v>
      </c>
      <c r="AA4571" s="1" t="s">
        <v>61</v>
      </c>
      <c r="AB4571">
        <v>22</v>
      </c>
      <c r="AC4571">
        <v>0</v>
      </c>
      <c r="AD4571" s="1" t="s">
        <v>1245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s="1" t="s">
        <v>51</v>
      </c>
      <c r="AS4571" s="1" t="s">
        <v>51</v>
      </c>
      <c r="AT4571" s="1" t="s">
        <v>51</v>
      </c>
      <c r="AU4571" s="1" t="s">
        <v>51</v>
      </c>
    </row>
    <row r="4572" spans="1:47" x14ac:dyDescent="0.25">
      <c r="A4572" s="1" t="s">
        <v>4871</v>
      </c>
      <c r="B4572">
        <v>3</v>
      </c>
      <c r="C4572" s="2" t="d">
        <v>2019-06-08T19:13:02.99999989103526075</v>
      </c>
      <c r="D4572" s="2" t="d">
        <v>2019-06-08T19:42:45.99999989848584225</v>
      </c>
      <c r="E4572">
        <v>39.680940999999997</v>
      </c>
      <c r="F4572">
        <v>-104.82867</v>
      </c>
      <c r="G4572">
        <v>39.688763999999999</v>
      </c>
      <c r="H4572">
        <v>-104.82874</v>
      </c>
      <c r="I4572">
        <v>0.54100000000000004</v>
      </c>
      <c r="J4572" s="1" t="s">
        <v>587</v>
      </c>
      <c r="L4572" s="1" t="s">
        <v>309</v>
      </c>
      <c r="M4572" s="1" t="s">
        <v>47</v>
      </c>
      <c r="N4572" s="1" t="s">
        <v>171</v>
      </c>
      <c r="O4572" s="1" t="s">
        <v>202</v>
      </c>
      <c r="P4572" s="1" t="s">
        <v>199</v>
      </c>
      <c r="Q4572" s="1" t="s">
        <v>203</v>
      </c>
      <c r="R4572" s="1" t="s">
        <v>48</v>
      </c>
      <c r="S4572" s="1" t="s">
        <v>79</v>
      </c>
      <c r="T4572" s="1" t="s">
        <v>204</v>
      </c>
      <c r="U4572" s="2" t="d">
        <v>2019-06-08T18:58:00.00000002793967725</v>
      </c>
      <c r="V4572">
        <v>64</v>
      </c>
      <c r="W4572">
        <v>64</v>
      </c>
      <c r="X4572">
        <v>71</v>
      </c>
      <c r="Y4572">
        <v>24.38</v>
      </c>
      <c r="Z4572">
        <v>10</v>
      </c>
      <c r="AA4572" s="1" t="s">
        <v>61</v>
      </c>
      <c r="AB4572">
        <v>17</v>
      </c>
      <c r="AC4572">
        <v>0.01</v>
      </c>
      <c r="AD4572" s="1" t="s">
        <v>1068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s="1" t="s">
        <v>51</v>
      </c>
      <c r="AS4572" s="1" t="s">
        <v>51</v>
      </c>
      <c r="AT4572" s="1" t="s">
        <v>51</v>
      </c>
      <c r="AU4572" s="1" t="s">
        <v>51</v>
      </c>
    </row>
    <row r="4573" spans="1:47" x14ac:dyDescent="0.25">
      <c r="A4573" s="1" t="s">
        <v>2552</v>
      </c>
      <c r="B4573">
        <v>3</v>
      </c>
      <c r="C4573" s="2" t="d">
        <v>2019-06-08T19:19:02.999999807216226975</v>
      </c>
      <c r="D4573" s="2" t="d">
        <v>2019-06-08T19:48:48.9999998873099700</v>
      </c>
      <c r="E4573">
        <v>39.885438999999998</v>
      </c>
      <c r="F4573">
        <v>-104.98766999999999</v>
      </c>
      <c r="G4573">
        <v>39.882770000000001</v>
      </c>
      <c r="H4573">
        <v>-104.98768</v>
      </c>
      <c r="I4573">
        <v>0.184</v>
      </c>
      <c r="J4573" s="1" t="s">
        <v>442</v>
      </c>
      <c r="L4573" s="1" t="s">
        <v>313</v>
      </c>
      <c r="M4573" s="1" t="s">
        <v>47</v>
      </c>
      <c r="N4573" s="1" t="s">
        <v>131</v>
      </c>
      <c r="O4573" s="1" t="s">
        <v>147</v>
      </c>
      <c r="P4573" s="1" t="s">
        <v>199</v>
      </c>
      <c r="Q4573" s="1" t="s">
        <v>440</v>
      </c>
      <c r="R4573" s="1" t="s">
        <v>48</v>
      </c>
      <c r="S4573" s="1" t="s">
        <v>79</v>
      </c>
      <c r="T4573" s="1" t="s">
        <v>206</v>
      </c>
      <c r="U4573" s="2" t="d">
        <v>2019-06-08T19:50:00.00000013969838625</v>
      </c>
      <c r="V4573">
        <v>63</v>
      </c>
      <c r="W4573">
        <v>63</v>
      </c>
      <c r="X4573">
        <v>59</v>
      </c>
      <c r="Y4573">
        <v>24.45</v>
      </c>
      <c r="Z4573">
        <v>10</v>
      </c>
      <c r="AA4573" s="1" t="s">
        <v>58</v>
      </c>
      <c r="AB4573">
        <v>15</v>
      </c>
      <c r="AC4573">
        <v>0</v>
      </c>
      <c r="AD4573" s="1" t="s">
        <v>819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s="1" t="s">
        <v>51</v>
      </c>
      <c r="AS4573" s="1" t="s">
        <v>51</v>
      </c>
      <c r="AT4573" s="1" t="s">
        <v>51</v>
      </c>
      <c r="AU4573" s="1" t="s">
        <v>51</v>
      </c>
    </row>
    <row r="4574" spans="1:47" x14ac:dyDescent="0.25">
      <c r="A4574" s="1" t="s">
        <v>1483</v>
      </c>
      <c r="B4574">
        <v>4</v>
      </c>
      <c r="C4574" s="2" t="d">
        <v>2019-06-09T03:00:17.999999807216226975</v>
      </c>
      <c r="D4574" s="2" t="d">
        <v>2019-06-09T03:28:47.00000011827796950</v>
      </c>
      <c r="E4574">
        <v>39.740456999999999</v>
      </c>
      <c r="F4574">
        <v>-105.014645</v>
      </c>
      <c r="G4574">
        <v>39.74042</v>
      </c>
      <c r="H4574">
        <v>-105.02719999999999</v>
      </c>
      <c r="I4574">
        <v>0.66700000000000004</v>
      </c>
      <c r="J4574" s="1" t="s">
        <v>1484</v>
      </c>
      <c r="L4574" s="1" t="s">
        <v>931</v>
      </c>
      <c r="M4574" s="1" t="s">
        <v>47</v>
      </c>
      <c r="N4574" s="1" t="s">
        <v>131</v>
      </c>
      <c r="O4574" s="1" t="s">
        <v>131</v>
      </c>
      <c r="P4574" s="1" t="s">
        <v>199</v>
      </c>
      <c r="Q4574" s="1" t="s">
        <v>311</v>
      </c>
      <c r="R4574" s="1" t="s">
        <v>48</v>
      </c>
      <c r="S4574" s="1" t="s">
        <v>79</v>
      </c>
      <c r="T4574" s="1" t="s">
        <v>206</v>
      </c>
      <c r="U4574" s="2" t="d">
        <v>2019-06-09T02:54:00.00000008381903175</v>
      </c>
      <c r="V4574">
        <v>45</v>
      </c>
      <c r="W4574">
        <v>40</v>
      </c>
      <c r="X4574">
        <v>76</v>
      </c>
      <c r="Y4574">
        <v>24.67</v>
      </c>
      <c r="Z4574">
        <v>10</v>
      </c>
      <c r="AA4574" s="1" t="s">
        <v>61</v>
      </c>
      <c r="AB4574">
        <v>9</v>
      </c>
      <c r="AC4574">
        <v>0</v>
      </c>
      <c r="AD4574" s="1" t="s">
        <v>1204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s="1" t="s">
        <v>53</v>
      </c>
      <c r="AS4574" s="1" t="s">
        <v>53</v>
      </c>
      <c r="AT4574" s="1" t="s">
        <v>53</v>
      </c>
      <c r="AU4574" s="1" t="s">
        <v>53</v>
      </c>
    </row>
    <row r="4575" spans="1:47" x14ac:dyDescent="0.25">
      <c r="A4575" s="1" t="s">
        <v>3013</v>
      </c>
      <c r="B4575">
        <v>3</v>
      </c>
      <c r="C4575" s="2" t="d">
        <v>2019-06-09T07:12:18.00000005867332425</v>
      </c>
      <c r="D4575" s="2" t="d">
        <v>2019-06-09T07:42:13.999999961815774200</v>
      </c>
      <c r="E4575">
        <v>39.555110999999997</v>
      </c>
      <c r="F4575">
        <v>-104.870529</v>
      </c>
      <c r="G4575">
        <v>39.549259999999997</v>
      </c>
      <c r="H4575">
        <v>-104.86960999999999</v>
      </c>
      <c r="I4575">
        <v>0.40699999999999997</v>
      </c>
      <c r="J4575" s="1" t="s">
        <v>893</v>
      </c>
      <c r="L4575" s="1" t="s">
        <v>196</v>
      </c>
      <c r="M4575" s="1" t="s">
        <v>47</v>
      </c>
      <c r="N4575" s="1" t="s">
        <v>127</v>
      </c>
      <c r="O4575" s="1" t="s">
        <v>121</v>
      </c>
      <c r="P4575" s="1" t="s">
        <v>199</v>
      </c>
      <c r="Q4575" s="1" t="s">
        <v>348</v>
      </c>
      <c r="R4575" s="1" t="s">
        <v>48</v>
      </c>
      <c r="S4575" s="1" t="s">
        <v>79</v>
      </c>
      <c r="T4575" s="1" t="s">
        <v>201</v>
      </c>
      <c r="U4575" s="2" t="d">
        <v>2019-06-09T06:53:00.00000030733644975</v>
      </c>
      <c r="V4575">
        <v>46</v>
      </c>
      <c r="W4575">
        <v>46</v>
      </c>
      <c r="X4575">
        <v>63</v>
      </c>
      <c r="Y4575">
        <v>24.5</v>
      </c>
      <c r="Z4575">
        <v>10</v>
      </c>
      <c r="AA4575" s="1" t="s">
        <v>58</v>
      </c>
      <c r="AB4575">
        <v>3</v>
      </c>
      <c r="AC4575">
        <v>0</v>
      </c>
      <c r="AD4575" s="1" t="s">
        <v>966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s="1" t="s">
        <v>51</v>
      </c>
      <c r="AS4575" s="1" t="s">
        <v>51</v>
      </c>
      <c r="AT4575" s="1" t="s">
        <v>51</v>
      </c>
      <c r="AU4575" s="1" t="s">
        <v>51</v>
      </c>
    </row>
    <row r="4576" spans="1:47" x14ac:dyDescent="0.25">
      <c r="A4576" s="1" t="s">
        <v>3014</v>
      </c>
      <c r="B4576">
        <v>3</v>
      </c>
      <c r="C4576" s="2" t="d">
        <v>2019-06-09T07:52:47.999999807216226975</v>
      </c>
      <c r="D4576" s="2" t="d">
        <v>2019-06-09T08:22:14.00000024121254400</v>
      </c>
      <c r="E4576">
        <v>39.72542</v>
      </c>
      <c r="F4576">
        <v>-105.022004</v>
      </c>
      <c r="G4576">
        <v>39.7254</v>
      </c>
      <c r="H4576">
        <v>-105.02162</v>
      </c>
      <c r="I4576">
        <v>0.02</v>
      </c>
      <c r="J4576" s="1" t="s">
        <v>594</v>
      </c>
      <c r="L4576" s="1" t="s">
        <v>586</v>
      </c>
      <c r="M4576" s="1" t="s">
        <v>47</v>
      </c>
      <c r="N4576" s="1" t="s">
        <v>131</v>
      </c>
      <c r="O4576" s="1" t="s">
        <v>131</v>
      </c>
      <c r="P4576" s="1" t="s">
        <v>199</v>
      </c>
      <c r="Q4576" s="1" t="s">
        <v>311</v>
      </c>
      <c r="R4576" s="1" t="s">
        <v>48</v>
      </c>
      <c r="S4576" s="1" t="s">
        <v>79</v>
      </c>
      <c r="T4576" s="1" t="s">
        <v>206</v>
      </c>
      <c r="U4576" s="2" t="d">
        <v>2019-06-09T07:45:59.99999998603016475</v>
      </c>
      <c r="V4576">
        <v>46</v>
      </c>
      <c r="W4576">
        <v>44</v>
      </c>
      <c r="X4576">
        <v>71</v>
      </c>
      <c r="Y4576">
        <v>24.74</v>
      </c>
      <c r="Z4576">
        <v>10</v>
      </c>
      <c r="AA4576" s="1" t="s">
        <v>72</v>
      </c>
      <c r="AB4576">
        <v>6</v>
      </c>
      <c r="AC4576">
        <v>0</v>
      </c>
      <c r="AD4576" s="1" t="s">
        <v>966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s="1" t="s">
        <v>51</v>
      </c>
      <c r="AS4576" s="1" t="s">
        <v>51</v>
      </c>
      <c r="AT4576" s="1" t="s">
        <v>51</v>
      </c>
      <c r="AU4576" s="1" t="s">
        <v>51</v>
      </c>
    </row>
    <row r="4577" spans="1:47" x14ac:dyDescent="0.25">
      <c r="A4577" s="1" t="s">
        <v>7646</v>
      </c>
      <c r="B4577">
        <v>3</v>
      </c>
      <c r="C4577" s="2" t="d">
        <v>2019-06-09T13:08:33.999999873340130025</v>
      </c>
      <c r="D4577" s="2" t="d">
        <v>2019-06-09T13:38:08.00000029150396575</v>
      </c>
      <c r="E4577">
        <v>38.038229000000001</v>
      </c>
      <c r="F4577">
        <v>-103.682914</v>
      </c>
      <c r="G4577">
        <v>38.037827</v>
      </c>
      <c r="H4577">
        <v>-103.681921</v>
      </c>
      <c r="I4577">
        <v>6.0999999999999999E-2</v>
      </c>
      <c r="J4577" s="1" t="s">
        <v>7647</v>
      </c>
      <c r="K4577">
        <v>21489</v>
      </c>
      <c r="L4577" s="1" t="s">
        <v>6572</v>
      </c>
      <c r="M4577" s="1" t="s">
        <v>97</v>
      </c>
      <c r="N4577" s="1" t="s">
        <v>1055</v>
      </c>
      <c r="O4577" s="1" t="s">
        <v>1056</v>
      </c>
      <c r="P4577" s="1" t="s">
        <v>199</v>
      </c>
      <c r="Q4577" s="1" t="s">
        <v>7648</v>
      </c>
      <c r="R4577" s="1" t="s">
        <v>48</v>
      </c>
      <c r="S4577" s="1" t="s">
        <v>79</v>
      </c>
      <c r="T4577" s="1" t="s">
        <v>1043</v>
      </c>
      <c r="U4577" s="2" t="d">
        <v>2019-06-09T12:53:00.00000030733644975</v>
      </c>
      <c r="V4577">
        <v>68</v>
      </c>
      <c r="W4577">
        <v>68</v>
      </c>
      <c r="X4577">
        <v>26</v>
      </c>
      <c r="Y4577">
        <v>26.09</v>
      </c>
      <c r="Z4577">
        <v>10</v>
      </c>
      <c r="AA4577" s="1" t="s">
        <v>61</v>
      </c>
      <c r="AB4577">
        <v>14</v>
      </c>
      <c r="AC4577">
        <v>0</v>
      </c>
      <c r="AD4577" s="1" t="s">
        <v>819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1</v>
      </c>
      <c r="AO4577" t="b">
        <v>0</v>
      </c>
      <c r="AP4577" t="b">
        <v>0</v>
      </c>
      <c r="AQ4577" t="b">
        <v>0</v>
      </c>
      <c r="AR4577" s="1" t="s">
        <v>51</v>
      </c>
      <c r="AS4577" s="1" t="s">
        <v>51</v>
      </c>
      <c r="AT4577" s="1" t="s">
        <v>51</v>
      </c>
      <c r="AU4577" s="1" t="s">
        <v>51</v>
      </c>
    </row>
    <row r="4578" spans="1:47" x14ac:dyDescent="0.25">
      <c r="A4578" s="1" t="s">
        <v>7649</v>
      </c>
      <c r="B4578">
        <v>3</v>
      </c>
      <c r="C4578" s="2" t="d">
        <v>2019-06-09T11:24:18.99999991524964725</v>
      </c>
      <c r="D4578" s="2" t="d">
        <v>2019-06-09T11:54:14.00000021327286675</v>
      </c>
      <c r="E4578">
        <v>39.780119999999997</v>
      </c>
      <c r="F4578">
        <v>-104.95188899999999</v>
      </c>
      <c r="G4578">
        <v>39.780119999999997</v>
      </c>
      <c r="H4578">
        <v>-104.951562</v>
      </c>
      <c r="I4578">
        <v>1.7000000000000001E-2</v>
      </c>
      <c r="J4578" s="1" t="s">
        <v>1005</v>
      </c>
      <c r="K4578">
        <v>2803</v>
      </c>
      <c r="L4578" s="1" t="s">
        <v>6792</v>
      </c>
      <c r="M4578" s="1" t="s">
        <v>47</v>
      </c>
      <c r="N4578" s="1" t="s">
        <v>131</v>
      </c>
      <c r="O4578" s="1" t="s">
        <v>131</v>
      </c>
      <c r="P4578" s="1" t="s">
        <v>199</v>
      </c>
      <c r="Q4578" s="1" t="s">
        <v>6793</v>
      </c>
      <c r="R4578" s="1" t="s">
        <v>48</v>
      </c>
      <c r="S4578" s="1" t="s">
        <v>79</v>
      </c>
      <c r="T4578" s="1" t="s">
        <v>206</v>
      </c>
      <c r="U4578" s="2" t="d">
        <v>2019-06-09T11:49:59.99999993015081025</v>
      </c>
      <c r="V4578">
        <v>54</v>
      </c>
      <c r="W4578">
        <v>54</v>
      </c>
      <c r="X4578">
        <v>51</v>
      </c>
      <c r="Y4578">
        <v>24.76</v>
      </c>
      <c r="Z4578">
        <v>10</v>
      </c>
      <c r="AA4578" s="1" t="s">
        <v>68</v>
      </c>
      <c r="AB4578">
        <v>6</v>
      </c>
      <c r="AC4578">
        <v>0</v>
      </c>
      <c r="AD4578" s="1" t="s">
        <v>966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s="1" t="s">
        <v>51</v>
      </c>
      <c r="AS4578" s="1" t="s">
        <v>51</v>
      </c>
      <c r="AT4578" s="1" t="s">
        <v>51</v>
      </c>
      <c r="AU4578" s="1" t="s">
        <v>51</v>
      </c>
    </row>
    <row r="4579" spans="1:47" x14ac:dyDescent="0.25">
      <c r="A4579" s="1" t="s">
        <v>7650</v>
      </c>
      <c r="B4579">
        <v>4</v>
      </c>
      <c r="C4579" s="2" t="d">
        <v>2019-06-09T13:20:33.99999970570206450</v>
      </c>
      <c r="D4579" s="2" t="d">
        <v>2019-06-09T13:48:42.99999974202364425</v>
      </c>
      <c r="E4579">
        <v>38.041316000000002</v>
      </c>
      <c r="F4579">
        <v>-103.69052499999999</v>
      </c>
      <c r="G4579">
        <v>38.043149</v>
      </c>
      <c r="H4579">
        <v>-103.695092</v>
      </c>
      <c r="I4579">
        <v>0.27900000000000003</v>
      </c>
      <c r="J4579" s="1" t="s">
        <v>7651</v>
      </c>
      <c r="K4579">
        <v>21145</v>
      </c>
      <c r="L4579" s="1" t="s">
        <v>6572</v>
      </c>
      <c r="M4579" s="1" t="s">
        <v>97</v>
      </c>
      <c r="N4579" s="1" t="s">
        <v>1055</v>
      </c>
      <c r="O4579" s="1" t="s">
        <v>1056</v>
      </c>
      <c r="P4579" s="1" t="s">
        <v>199</v>
      </c>
      <c r="Q4579" s="1" t="s">
        <v>7648</v>
      </c>
      <c r="R4579" s="1" t="s">
        <v>48</v>
      </c>
      <c r="S4579" s="1" t="s">
        <v>79</v>
      </c>
      <c r="T4579" s="1" t="s">
        <v>1043</v>
      </c>
      <c r="U4579" s="2" t="d">
        <v>2019-06-09T12:53:00.00000030733644975</v>
      </c>
      <c r="V4579">
        <v>68</v>
      </c>
      <c r="W4579">
        <v>68</v>
      </c>
      <c r="X4579">
        <v>26</v>
      </c>
      <c r="Y4579">
        <v>26.09</v>
      </c>
      <c r="Z4579">
        <v>10</v>
      </c>
      <c r="AA4579" s="1" t="s">
        <v>61</v>
      </c>
      <c r="AB4579">
        <v>14</v>
      </c>
      <c r="AC4579">
        <v>0</v>
      </c>
      <c r="AD4579" s="1" t="s">
        <v>819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s="1" t="s">
        <v>51</v>
      </c>
      <c r="AS4579" s="1" t="s">
        <v>51</v>
      </c>
      <c r="AT4579" s="1" t="s">
        <v>51</v>
      </c>
      <c r="AU4579" s="1" t="s">
        <v>51</v>
      </c>
    </row>
    <row r="4580" spans="1:47" x14ac:dyDescent="0.25">
      <c r="A4580" s="1" t="s">
        <v>8302</v>
      </c>
      <c r="B4580">
        <v>3</v>
      </c>
      <c r="C4580" s="2" t="d">
        <v>2019-06-09T16:02:33.99999995715915975</v>
      </c>
      <c r="D4580" s="2" t="d">
        <v>2019-06-09T16:32:13.00000028684735400</v>
      </c>
      <c r="E4580">
        <v>39.736787999999997</v>
      </c>
      <c r="F4580">
        <v>-105.373261</v>
      </c>
      <c r="G4580">
        <v>39.736910999999999</v>
      </c>
      <c r="H4580">
        <v>-105.371194</v>
      </c>
      <c r="I4580">
        <v>0.11</v>
      </c>
      <c r="J4580" s="1" t="s">
        <v>6794</v>
      </c>
      <c r="K4580">
        <v>32592</v>
      </c>
      <c r="L4580" s="1" t="s">
        <v>6569</v>
      </c>
      <c r="M4580" s="1" t="s">
        <v>97</v>
      </c>
      <c r="N4580" s="1" t="s">
        <v>270</v>
      </c>
      <c r="O4580" s="1" t="s">
        <v>115</v>
      </c>
      <c r="P4580" s="1" t="s">
        <v>199</v>
      </c>
      <c r="Q4580" s="1" t="s">
        <v>350</v>
      </c>
      <c r="R4580" s="1" t="s">
        <v>48</v>
      </c>
      <c r="S4580" s="1" t="s">
        <v>79</v>
      </c>
      <c r="T4580" s="1" t="s">
        <v>325</v>
      </c>
      <c r="U4580" s="2" t="d">
        <v>2019-06-09T15:53:59.99999987427145575</v>
      </c>
      <c r="V4580">
        <v>63</v>
      </c>
      <c r="W4580">
        <v>63</v>
      </c>
      <c r="X4580">
        <v>37</v>
      </c>
      <c r="Y4580">
        <v>25.06</v>
      </c>
      <c r="Z4580">
        <v>10</v>
      </c>
      <c r="AA4580" s="1" t="s">
        <v>66</v>
      </c>
      <c r="AB4580">
        <v>8</v>
      </c>
      <c r="AC4580">
        <v>0</v>
      </c>
      <c r="AD4580" s="1" t="s">
        <v>50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s="1" t="s">
        <v>51</v>
      </c>
      <c r="AS4580" s="1" t="s">
        <v>51</v>
      </c>
      <c r="AT4580" s="1" t="s">
        <v>51</v>
      </c>
      <c r="AU4580" s="1" t="s">
        <v>51</v>
      </c>
    </row>
    <row r="4581" spans="1:47" x14ac:dyDescent="0.25">
      <c r="A4581" s="1" t="s">
        <v>8303</v>
      </c>
      <c r="B4581">
        <v>3</v>
      </c>
      <c r="C4581" s="2" t="d">
        <v>2019-06-09T16:02:33.99999995715915975</v>
      </c>
      <c r="D4581" s="2" t="d">
        <v>2019-06-09T16:32:13.00000028684735400</v>
      </c>
      <c r="E4581">
        <v>39.736910999999999</v>
      </c>
      <c r="F4581">
        <v>-105.371194</v>
      </c>
      <c r="G4581">
        <v>39.736787999999997</v>
      </c>
      <c r="H4581">
        <v>-105.373261</v>
      </c>
      <c r="I4581">
        <v>0.11</v>
      </c>
      <c r="J4581" s="1" t="s">
        <v>4741</v>
      </c>
      <c r="K4581">
        <v>32454</v>
      </c>
      <c r="L4581" s="1" t="s">
        <v>6569</v>
      </c>
      <c r="M4581" s="1" t="s">
        <v>97</v>
      </c>
      <c r="N4581" s="1" t="s">
        <v>270</v>
      </c>
      <c r="O4581" s="1" t="s">
        <v>115</v>
      </c>
      <c r="P4581" s="1" t="s">
        <v>199</v>
      </c>
      <c r="Q4581" s="1" t="s">
        <v>350</v>
      </c>
      <c r="R4581" s="1" t="s">
        <v>48</v>
      </c>
      <c r="S4581" s="1" t="s">
        <v>79</v>
      </c>
      <c r="T4581" s="1" t="s">
        <v>325</v>
      </c>
      <c r="U4581" s="2" t="d">
        <v>2019-06-09T15:53:59.99999987427145575</v>
      </c>
      <c r="V4581">
        <v>63</v>
      </c>
      <c r="W4581">
        <v>63</v>
      </c>
      <c r="X4581">
        <v>37</v>
      </c>
      <c r="Y4581">
        <v>25.06</v>
      </c>
      <c r="Z4581">
        <v>10</v>
      </c>
      <c r="AA4581" s="1" t="s">
        <v>66</v>
      </c>
      <c r="AB4581">
        <v>8</v>
      </c>
      <c r="AC4581">
        <v>0</v>
      </c>
      <c r="AD4581" s="1" t="s">
        <v>50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s="1" t="s">
        <v>51</v>
      </c>
      <c r="AS4581" s="1" t="s">
        <v>51</v>
      </c>
      <c r="AT4581" s="1" t="s">
        <v>51</v>
      </c>
      <c r="AU4581" s="1" t="s">
        <v>51</v>
      </c>
    </row>
    <row r="4582" spans="1:47" x14ac:dyDescent="0.25">
      <c r="A4582" s="1" t="s">
        <v>2553</v>
      </c>
      <c r="B4582">
        <v>3</v>
      </c>
      <c r="C4582" s="2" t="d">
        <v>2019-06-09T16:34:49.00000029243528675</v>
      </c>
      <c r="D4582" s="2" t="d">
        <v>2019-06-09T17:04:13.000000258907676075</v>
      </c>
      <c r="E4582">
        <v>39.725520000000003</v>
      </c>
      <c r="F4582">
        <v>-105.07895000000001</v>
      </c>
      <c r="G4582">
        <v>39.725529999999999</v>
      </c>
      <c r="H4582">
        <v>-105.066823</v>
      </c>
      <c r="I4582">
        <v>0.64400000000000002</v>
      </c>
      <c r="J4582" s="1" t="s">
        <v>496</v>
      </c>
      <c r="L4582" s="1" t="s">
        <v>129</v>
      </c>
      <c r="M4582" s="1" t="s">
        <v>47</v>
      </c>
      <c r="N4582" s="1" t="s">
        <v>131</v>
      </c>
      <c r="O4582" s="1" t="s">
        <v>115</v>
      </c>
      <c r="P4582" s="1" t="s">
        <v>199</v>
      </c>
      <c r="Q4582" s="1" t="s">
        <v>497</v>
      </c>
      <c r="R4582" s="1" t="s">
        <v>48</v>
      </c>
      <c r="S4582" s="1" t="s">
        <v>79</v>
      </c>
      <c r="T4582" s="1" t="s">
        <v>206</v>
      </c>
      <c r="U4582" s="2" t="d">
        <v>2019-06-09T16:47:00.00000018160789875</v>
      </c>
      <c r="V4582">
        <v>61</v>
      </c>
      <c r="W4582">
        <v>61</v>
      </c>
      <c r="X4582">
        <v>34</v>
      </c>
      <c r="Y4582">
        <v>24.74</v>
      </c>
      <c r="Z4582">
        <v>10</v>
      </c>
      <c r="AA4582" s="1" t="s">
        <v>64</v>
      </c>
      <c r="AB4582">
        <v>7</v>
      </c>
      <c r="AC4582">
        <v>0</v>
      </c>
      <c r="AD4582" s="1" t="s">
        <v>819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s="1" t="s">
        <v>51</v>
      </c>
      <c r="AS4582" s="1" t="s">
        <v>51</v>
      </c>
      <c r="AT4582" s="1" t="s">
        <v>51</v>
      </c>
      <c r="AU4582" s="1" t="s">
        <v>51</v>
      </c>
    </row>
    <row r="4583" spans="1:47" x14ac:dyDescent="0.25">
      <c r="A4583" s="1" t="s">
        <v>1986</v>
      </c>
      <c r="B4583">
        <v>3</v>
      </c>
      <c r="C4583" s="2" t="d">
        <v>2019-06-09T16:16:48.00000031013041950</v>
      </c>
      <c r="D4583" s="2" t="d">
        <v>2019-06-09T16:46:14.00000011548399975</v>
      </c>
      <c r="E4583">
        <v>39.741064000000001</v>
      </c>
      <c r="F4583">
        <v>-105.496342</v>
      </c>
      <c r="G4583">
        <v>39.741380999999997</v>
      </c>
      <c r="H4583">
        <v>-105.495627</v>
      </c>
      <c r="I4583">
        <v>4.3999999999999997E-2</v>
      </c>
      <c r="J4583" s="1" t="s">
        <v>978</v>
      </c>
      <c r="L4583" s="1" t="s">
        <v>133</v>
      </c>
      <c r="M4583" s="1" t="s">
        <v>47</v>
      </c>
      <c r="N4583" s="1" t="s">
        <v>1548</v>
      </c>
      <c r="O4583" s="1" t="s">
        <v>338</v>
      </c>
      <c r="P4583" s="1" t="s">
        <v>199</v>
      </c>
      <c r="Q4583" s="1" t="s">
        <v>1549</v>
      </c>
      <c r="R4583" s="1" t="s">
        <v>48</v>
      </c>
      <c r="S4583" s="1" t="s">
        <v>79</v>
      </c>
      <c r="T4583" s="1" t="s">
        <v>340</v>
      </c>
      <c r="U4583" s="2" t="d">
        <v>2019-06-09T15:53:00.00000030733644975</v>
      </c>
      <c r="V4583">
        <v>54</v>
      </c>
      <c r="W4583">
        <v>54</v>
      </c>
      <c r="X4583">
        <v>20</v>
      </c>
      <c r="Y4583">
        <v>21.05</v>
      </c>
      <c r="Z4583">
        <v>10</v>
      </c>
      <c r="AA4583" s="1" t="s">
        <v>71</v>
      </c>
      <c r="AB4583">
        <v>8</v>
      </c>
      <c r="AC4583">
        <v>0</v>
      </c>
      <c r="AD4583" s="1" t="s">
        <v>1068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s="1" t="s">
        <v>51</v>
      </c>
      <c r="AS4583" s="1" t="s">
        <v>51</v>
      </c>
      <c r="AT4583" s="1" t="s">
        <v>51</v>
      </c>
      <c r="AU4583" s="1" t="s">
        <v>51</v>
      </c>
    </row>
    <row r="4584" spans="1:47" x14ac:dyDescent="0.25">
      <c r="A4584" s="1" t="s">
        <v>2554</v>
      </c>
      <c r="B4584">
        <v>3</v>
      </c>
      <c r="C4584" s="2" t="d">
        <v>2019-06-09T16:52:47.999999807216226975</v>
      </c>
      <c r="D4584" s="2" t="d">
        <v>2019-06-09T17:22:13.00000000745058150</v>
      </c>
      <c r="E4584">
        <v>38.585737000000002</v>
      </c>
      <c r="F4584">
        <v>-104.668898</v>
      </c>
      <c r="G4584">
        <v>38.577188</v>
      </c>
      <c r="H4584">
        <v>-104.66193699999999</v>
      </c>
      <c r="I4584">
        <v>0.7</v>
      </c>
      <c r="J4584" s="1" t="s">
        <v>531</v>
      </c>
      <c r="L4584" s="1" t="s">
        <v>196</v>
      </c>
      <c r="M4584" s="1" t="s">
        <v>47</v>
      </c>
      <c r="N4584" s="1" t="s">
        <v>328</v>
      </c>
      <c r="O4584" s="1" t="s">
        <v>194</v>
      </c>
      <c r="P4584" s="1" t="s">
        <v>199</v>
      </c>
      <c r="Q4584" s="1" t="s">
        <v>329</v>
      </c>
      <c r="R4584" s="1" t="s">
        <v>48</v>
      </c>
      <c r="S4584" s="1" t="s">
        <v>79</v>
      </c>
      <c r="T4584" s="1" t="s">
        <v>269</v>
      </c>
      <c r="U4584" s="2" t="d">
        <v>2019-06-09T16:57:59.99999981839210125</v>
      </c>
      <c r="V4584">
        <v>59</v>
      </c>
      <c r="W4584">
        <v>59</v>
      </c>
      <c r="X4584">
        <v>40</v>
      </c>
      <c r="Y4584">
        <v>24.57</v>
      </c>
      <c r="Z4584">
        <v>10</v>
      </c>
      <c r="AA4584" s="1" t="s">
        <v>65</v>
      </c>
      <c r="AB4584">
        <v>7</v>
      </c>
      <c r="AC4584">
        <v>0</v>
      </c>
      <c r="AD4584" s="1" t="s">
        <v>819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s="1" t="s">
        <v>51</v>
      </c>
      <c r="AS4584" s="1" t="s">
        <v>51</v>
      </c>
      <c r="AT4584" s="1" t="s">
        <v>51</v>
      </c>
      <c r="AU4584" s="1" t="s">
        <v>51</v>
      </c>
    </row>
    <row r="4585" spans="1:47" x14ac:dyDescent="0.25">
      <c r="A4585" s="1" t="s">
        <v>2555</v>
      </c>
      <c r="B4585">
        <v>3</v>
      </c>
      <c r="C4585" s="2" t="d">
        <v>2019-06-09T17:12:17.99999984912574150</v>
      </c>
      <c r="D4585" s="2" t="d">
        <v>2019-06-09T17:42:14.99999998603016475</v>
      </c>
      <c r="E4585">
        <v>39.900221000000002</v>
      </c>
      <c r="F4585">
        <v>-104.988178</v>
      </c>
      <c r="G4585">
        <v>39.897492</v>
      </c>
      <c r="H4585">
        <v>-104.987711</v>
      </c>
      <c r="I4585">
        <v>0.19</v>
      </c>
      <c r="J4585" s="1" t="s">
        <v>442</v>
      </c>
      <c r="L4585" s="1" t="s">
        <v>196</v>
      </c>
      <c r="M4585" s="1" t="s">
        <v>47</v>
      </c>
      <c r="N4585" s="1" t="s">
        <v>131</v>
      </c>
      <c r="O4585" s="1" t="s">
        <v>147</v>
      </c>
      <c r="P4585" s="1" t="s">
        <v>199</v>
      </c>
      <c r="Q4585" s="1" t="s">
        <v>440</v>
      </c>
      <c r="R4585" s="1" t="s">
        <v>48</v>
      </c>
      <c r="S4585" s="1" t="s">
        <v>79</v>
      </c>
      <c r="T4585" s="1" t="s">
        <v>206</v>
      </c>
      <c r="U4585" s="2" t="d">
        <v>2019-06-09T16:47:00.00000018160789875</v>
      </c>
      <c r="V4585">
        <v>61</v>
      </c>
      <c r="W4585">
        <v>61</v>
      </c>
      <c r="X4585">
        <v>34</v>
      </c>
      <c r="Y4585">
        <v>24.74</v>
      </c>
      <c r="Z4585">
        <v>10</v>
      </c>
      <c r="AA4585" s="1" t="s">
        <v>64</v>
      </c>
      <c r="AB4585">
        <v>7</v>
      </c>
      <c r="AC4585">
        <v>0</v>
      </c>
      <c r="AD4585" s="1" t="s">
        <v>819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s="1" t="s">
        <v>51</v>
      </c>
      <c r="AS4585" s="1" t="s">
        <v>51</v>
      </c>
      <c r="AT4585" s="1" t="s">
        <v>51</v>
      </c>
      <c r="AU4585" s="1" t="s">
        <v>51</v>
      </c>
    </row>
    <row r="4586" spans="1:47" x14ac:dyDescent="0.25">
      <c r="A4586" s="1" t="s">
        <v>1987</v>
      </c>
      <c r="B4586">
        <v>3</v>
      </c>
      <c r="C4586" s="2" t="d">
        <v>2019-06-09T18:06:17.99999972339719725</v>
      </c>
      <c r="D4586" s="2" t="d">
        <v>2019-06-09T18:34:15.000000097788870375</v>
      </c>
      <c r="E4586">
        <v>39.445410000000003</v>
      </c>
      <c r="F4586">
        <v>-104.87551000000001</v>
      </c>
      <c r="G4586">
        <v>39.454009999999997</v>
      </c>
      <c r="H4586">
        <v>-104.87528</v>
      </c>
      <c r="I4586">
        <v>0.59399999999999997</v>
      </c>
      <c r="J4586" s="1" t="s">
        <v>479</v>
      </c>
      <c r="L4586" s="1" t="s">
        <v>195</v>
      </c>
      <c r="M4586" s="1" t="s">
        <v>47</v>
      </c>
      <c r="N4586" s="1" t="s">
        <v>192</v>
      </c>
      <c r="O4586" s="1" t="s">
        <v>121</v>
      </c>
      <c r="P4586" s="1" t="s">
        <v>199</v>
      </c>
      <c r="Q4586" s="1" t="s">
        <v>480</v>
      </c>
      <c r="R4586" s="1" t="s">
        <v>48</v>
      </c>
      <c r="S4586" s="1" t="s">
        <v>79</v>
      </c>
      <c r="T4586" s="1" t="s">
        <v>201</v>
      </c>
      <c r="U4586" s="2" t="d">
        <v>2019-06-09T17:52:59.99999988824129100</v>
      </c>
      <c r="V4586">
        <v>61</v>
      </c>
      <c r="W4586">
        <v>61</v>
      </c>
      <c r="X4586">
        <v>38</v>
      </c>
      <c r="Y4586">
        <v>24.52</v>
      </c>
      <c r="Z4586">
        <v>10</v>
      </c>
      <c r="AA4586" s="1" t="s">
        <v>72</v>
      </c>
      <c r="AB4586">
        <v>5</v>
      </c>
      <c r="AC4586">
        <v>0</v>
      </c>
      <c r="AD4586" s="1" t="s">
        <v>1068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s="1" t="s">
        <v>51</v>
      </c>
      <c r="AS4586" s="1" t="s">
        <v>51</v>
      </c>
      <c r="AT4586" s="1" t="s">
        <v>51</v>
      </c>
      <c r="AU4586" s="1" t="s">
        <v>51</v>
      </c>
    </row>
    <row r="4587" spans="1:47" x14ac:dyDescent="0.25">
      <c r="A4587" s="1" t="s">
        <v>2556</v>
      </c>
      <c r="B4587">
        <v>3</v>
      </c>
      <c r="C4587" s="2" t="d">
        <v>2019-06-09T19:38:32.99999984912574150</v>
      </c>
      <c r="D4587" s="2" t="d">
        <v>2019-06-09T20:08:12.00000017881393575</v>
      </c>
      <c r="E4587">
        <v>38.520949999999999</v>
      </c>
      <c r="F4587">
        <v>-104.63163</v>
      </c>
      <c r="G4587">
        <v>38.548698000000002</v>
      </c>
      <c r="H4587">
        <v>-104.645759</v>
      </c>
      <c r="I4587">
        <v>2.0640000000000001</v>
      </c>
      <c r="J4587" s="1" t="s">
        <v>531</v>
      </c>
      <c r="L4587" s="1" t="s">
        <v>195</v>
      </c>
      <c r="M4587" s="1" t="s">
        <v>47</v>
      </c>
      <c r="N4587" s="1" t="s">
        <v>328</v>
      </c>
      <c r="O4587" s="1" t="s">
        <v>194</v>
      </c>
      <c r="P4587" s="1" t="s">
        <v>199</v>
      </c>
      <c r="Q4587" s="1" t="s">
        <v>329</v>
      </c>
      <c r="R4587" s="1" t="s">
        <v>48</v>
      </c>
      <c r="S4587" s="1" t="s">
        <v>79</v>
      </c>
      <c r="T4587" s="1" t="s">
        <v>269</v>
      </c>
      <c r="U4587" s="2" t="d">
        <v>2019-06-09T19:57:59.99999981839210125</v>
      </c>
      <c r="V4587">
        <v>55</v>
      </c>
      <c r="W4587">
        <v>55</v>
      </c>
      <c r="X4587">
        <v>50</v>
      </c>
      <c r="Y4587">
        <v>24.58</v>
      </c>
      <c r="Z4587">
        <v>10</v>
      </c>
      <c r="AA4587" s="1" t="s">
        <v>61</v>
      </c>
      <c r="AB4587">
        <v>6</v>
      </c>
      <c r="AC4587">
        <v>0</v>
      </c>
      <c r="AD4587" s="1" t="s">
        <v>819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s="1" t="s">
        <v>51</v>
      </c>
      <c r="AS4587" s="1" t="s">
        <v>51</v>
      </c>
      <c r="AT4587" s="1" t="s">
        <v>51</v>
      </c>
      <c r="AU4587" s="1" t="s">
        <v>51</v>
      </c>
    </row>
    <row r="4588" spans="1:47" x14ac:dyDescent="0.25">
      <c r="A4588" s="1" t="s">
        <v>3289</v>
      </c>
      <c r="B4588">
        <v>4</v>
      </c>
      <c r="C4588" s="2" t="d">
        <v>2019-06-09T19:02:32.99999972339719725</v>
      </c>
      <c r="D4588" s="2" t="d">
        <v>2019-06-10T00:02:18.99999980349093825</v>
      </c>
      <c r="E4588">
        <v>39.906089999999999</v>
      </c>
      <c r="F4588">
        <v>-104.82980000000001</v>
      </c>
      <c r="G4588">
        <v>39.932389999999998</v>
      </c>
      <c r="H4588">
        <v>-104.79465999999999</v>
      </c>
      <c r="I4588">
        <v>2.6019999999999999</v>
      </c>
      <c r="J4588" s="1" t="s">
        <v>3290</v>
      </c>
      <c r="L4588" s="1" t="s">
        <v>122</v>
      </c>
      <c r="M4588" s="1" t="s">
        <v>47</v>
      </c>
      <c r="N4588" s="1" t="s">
        <v>320</v>
      </c>
      <c r="O4588" s="1" t="s">
        <v>147</v>
      </c>
      <c r="P4588" s="1" t="s">
        <v>199</v>
      </c>
      <c r="Q4588" s="1" t="s">
        <v>354</v>
      </c>
      <c r="R4588" s="1" t="s">
        <v>48</v>
      </c>
      <c r="S4588" s="1" t="s">
        <v>79</v>
      </c>
      <c r="T4588" s="1" t="s">
        <v>220</v>
      </c>
      <c r="U4588" s="2" t="d">
        <v>2019-06-09T18:53:00.00000030733644975</v>
      </c>
      <c r="V4588">
        <v>60</v>
      </c>
      <c r="W4588">
        <v>60</v>
      </c>
      <c r="X4588">
        <v>39</v>
      </c>
      <c r="Y4588">
        <v>24.93</v>
      </c>
      <c r="Z4588">
        <v>10</v>
      </c>
      <c r="AA4588" s="1" t="s">
        <v>72</v>
      </c>
      <c r="AB4588">
        <v>5</v>
      </c>
      <c r="AC4588">
        <v>0</v>
      </c>
      <c r="AD4588" s="1" t="s">
        <v>50</v>
      </c>
      <c r="AE4588" t="b">
        <v>0</v>
      </c>
      <c r="AF4588" t="b">
        <v>0</v>
      </c>
      <c r="AG4588" t="b">
        <v>0</v>
      </c>
      <c r="AH4588" t="b">
        <v>0</v>
      </c>
      <c r="AI4588" t="b">
        <v>1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s="1" t="s">
        <v>51</v>
      </c>
      <c r="AS4588" s="1" t="s">
        <v>51</v>
      </c>
      <c r="AT4588" s="1" t="s">
        <v>51</v>
      </c>
      <c r="AU4588" s="1" t="s">
        <v>51</v>
      </c>
    </row>
    <row r="4589" spans="1:47" x14ac:dyDescent="0.25">
      <c r="A4589" s="1" t="s">
        <v>3453</v>
      </c>
      <c r="B4589">
        <v>4</v>
      </c>
      <c r="C4589" s="2" t="d">
        <v>2019-06-09T19:05:33.00000031013041950</v>
      </c>
      <c r="D4589" s="2" t="d">
        <v>2019-06-09T19:35:29.99999981839210125</v>
      </c>
      <c r="E4589">
        <v>39.912480000000002</v>
      </c>
      <c r="F4589">
        <v>-104.81894</v>
      </c>
      <c r="G4589">
        <v>39.932389999999998</v>
      </c>
      <c r="H4589">
        <v>-104.79465999999999</v>
      </c>
      <c r="I4589">
        <v>1.8839999999999999</v>
      </c>
      <c r="J4589" s="1" t="s">
        <v>1400</v>
      </c>
      <c r="L4589" s="1" t="s">
        <v>122</v>
      </c>
      <c r="M4589" s="1" t="s">
        <v>47</v>
      </c>
      <c r="N4589" s="1" t="s">
        <v>320</v>
      </c>
      <c r="O4589" s="1" t="s">
        <v>147</v>
      </c>
      <c r="P4589" s="1" t="s">
        <v>199</v>
      </c>
      <c r="Q4589" s="1" t="s">
        <v>768</v>
      </c>
      <c r="R4589" s="1" t="s">
        <v>48</v>
      </c>
      <c r="S4589" s="1" t="s">
        <v>79</v>
      </c>
      <c r="T4589" s="1" t="s">
        <v>220</v>
      </c>
      <c r="U4589" s="2" t="d">
        <v>2019-06-09T18:53:00.00000030733644975</v>
      </c>
      <c r="V4589">
        <v>60</v>
      </c>
      <c r="W4589">
        <v>60</v>
      </c>
      <c r="X4589">
        <v>39</v>
      </c>
      <c r="Y4589">
        <v>24.93</v>
      </c>
      <c r="Z4589">
        <v>10</v>
      </c>
      <c r="AA4589" s="1" t="s">
        <v>72</v>
      </c>
      <c r="AB4589">
        <v>5</v>
      </c>
      <c r="AC4589">
        <v>0</v>
      </c>
      <c r="AD4589" s="1" t="s">
        <v>50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s="1" t="s">
        <v>51</v>
      </c>
      <c r="AS4589" s="1" t="s">
        <v>51</v>
      </c>
      <c r="AT4589" s="1" t="s">
        <v>51</v>
      </c>
      <c r="AU4589" s="1" t="s">
        <v>51</v>
      </c>
    </row>
    <row r="4590" spans="1:47" x14ac:dyDescent="0.25">
      <c r="A4590" s="1" t="s">
        <v>5761</v>
      </c>
      <c r="B4590">
        <v>3</v>
      </c>
      <c r="C4590" s="2" t="d">
        <v>2019-06-09T20:04:48.000000268220901600</v>
      </c>
      <c r="D4590" s="2" t="d">
        <v>2019-06-09T20:34:14.00000007357448050</v>
      </c>
      <c r="E4590">
        <v>39.751289</v>
      </c>
      <c r="F4590">
        <v>-105.01681000000001</v>
      </c>
      <c r="G4590">
        <v>39.749850000000002</v>
      </c>
      <c r="H4590">
        <v>-105.01742</v>
      </c>
      <c r="I4590">
        <v>0.105</v>
      </c>
      <c r="J4590" s="1" t="s">
        <v>582</v>
      </c>
      <c r="L4590" s="1" t="s">
        <v>1997</v>
      </c>
      <c r="M4590" s="1" t="s">
        <v>47</v>
      </c>
      <c r="N4590" s="1" t="s">
        <v>131</v>
      </c>
      <c r="O4590" s="1" t="s">
        <v>131</v>
      </c>
      <c r="P4590" s="1" t="s">
        <v>199</v>
      </c>
      <c r="Q4590" s="1" t="s">
        <v>353</v>
      </c>
      <c r="R4590" s="1" t="s">
        <v>48</v>
      </c>
      <c r="S4590" s="1" t="s">
        <v>79</v>
      </c>
      <c r="T4590" s="1" t="s">
        <v>206</v>
      </c>
      <c r="U4590" s="2" t="d">
        <v>2019-06-09T19:44:59.99999979045242400</v>
      </c>
      <c r="V4590">
        <v>59</v>
      </c>
      <c r="W4590">
        <v>59</v>
      </c>
      <c r="X4590">
        <v>39</v>
      </c>
      <c r="Y4590">
        <v>24.75</v>
      </c>
      <c r="Z4590">
        <v>30</v>
      </c>
      <c r="AA4590" s="1" t="s">
        <v>66</v>
      </c>
      <c r="AB4590">
        <v>6</v>
      </c>
      <c r="AC4590">
        <v>0</v>
      </c>
      <c r="AD4590" s="1" t="s">
        <v>1068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s="1" t="s">
        <v>51</v>
      </c>
      <c r="AS4590" s="1" t="s">
        <v>51</v>
      </c>
      <c r="AT4590" s="1" t="s">
        <v>51</v>
      </c>
      <c r="AU4590" s="1" t="s">
        <v>51</v>
      </c>
    </row>
    <row r="4591" spans="1:47" x14ac:dyDescent="0.25">
      <c r="A4591" s="1" t="s">
        <v>1606</v>
      </c>
      <c r="B4591">
        <v>3</v>
      </c>
      <c r="C4591" s="2" t="d">
        <v>2019-06-09T22:30:17.999999807216226975</v>
      </c>
      <c r="D4591" s="2" t="d">
        <v>2019-06-09T23:00:13.00000010523944850</v>
      </c>
      <c r="E4591">
        <v>39.648710000000001</v>
      </c>
      <c r="F4591">
        <v>-104.9161</v>
      </c>
      <c r="G4591">
        <v>39.643203</v>
      </c>
      <c r="H4591">
        <v>-104.91291200000001</v>
      </c>
      <c r="I4591">
        <v>0.41699999999999998</v>
      </c>
      <c r="J4591" s="1" t="s">
        <v>221</v>
      </c>
      <c r="L4591" s="1" t="s">
        <v>173</v>
      </c>
      <c r="M4591" s="1" t="s">
        <v>47</v>
      </c>
      <c r="N4591" s="1" t="s">
        <v>131</v>
      </c>
      <c r="O4591" s="1" t="s">
        <v>131</v>
      </c>
      <c r="P4591" s="1" t="s">
        <v>199</v>
      </c>
      <c r="Q4591" s="1" t="s">
        <v>415</v>
      </c>
      <c r="R4591" s="1" t="s">
        <v>48</v>
      </c>
      <c r="S4591" s="1" t="s">
        <v>79</v>
      </c>
      <c r="T4591" s="1" t="s">
        <v>201</v>
      </c>
      <c r="U4591" s="2" t="d">
        <v>2019-06-09T22:53:00.000000097788870375</v>
      </c>
      <c r="V4591">
        <v>46</v>
      </c>
      <c r="W4591">
        <v>43</v>
      </c>
      <c r="X4591">
        <v>71</v>
      </c>
      <c r="Y4591">
        <v>24.56</v>
      </c>
      <c r="Z4591">
        <v>10</v>
      </c>
      <c r="AA4591" s="1" t="s">
        <v>68</v>
      </c>
      <c r="AB4591">
        <v>6</v>
      </c>
      <c r="AC4591">
        <v>0</v>
      </c>
      <c r="AD4591" s="1" t="s">
        <v>1068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1</v>
      </c>
      <c r="AL4591" t="b">
        <v>0</v>
      </c>
      <c r="AM4591" t="b">
        <v>1</v>
      </c>
      <c r="AN4591" t="b">
        <v>0</v>
      </c>
      <c r="AO4591" t="b">
        <v>0</v>
      </c>
      <c r="AP4591" t="b">
        <v>0</v>
      </c>
      <c r="AQ4591" t="b">
        <v>0</v>
      </c>
      <c r="AR4591" s="1" t="s">
        <v>53</v>
      </c>
      <c r="AS4591" s="1" t="s">
        <v>53</v>
      </c>
      <c r="AT4591" s="1" t="s">
        <v>53</v>
      </c>
      <c r="AU4591" s="1" t="s">
        <v>53</v>
      </c>
    </row>
    <row r="4592" spans="1:47" x14ac:dyDescent="0.25">
      <c r="A4592" s="1" t="s">
        <v>3291</v>
      </c>
      <c r="B4592">
        <v>3</v>
      </c>
      <c r="C4592" s="2" t="d">
        <v>2019-06-10T07:24:19.99999972991645100</v>
      </c>
      <c r="D4592" s="2" t="d">
        <v>2019-06-10T07:54:10.00000011641532075</v>
      </c>
      <c r="E4592">
        <v>39.824089999999998</v>
      </c>
      <c r="F4592">
        <v>-104.962127</v>
      </c>
      <c r="G4592">
        <v>39.823748000000002</v>
      </c>
      <c r="H4592">
        <v>-104.96454300000001</v>
      </c>
      <c r="I4592">
        <v>0.13</v>
      </c>
      <c r="J4592" s="1" t="s">
        <v>447</v>
      </c>
      <c r="L4592" s="1" t="s">
        <v>124</v>
      </c>
      <c r="M4592" s="1" t="s">
        <v>47</v>
      </c>
      <c r="N4592" s="1" t="s">
        <v>131</v>
      </c>
      <c r="O4592" s="1" t="s">
        <v>147</v>
      </c>
      <c r="P4592" s="1" t="s">
        <v>199</v>
      </c>
      <c r="Q4592" s="1" t="s">
        <v>205</v>
      </c>
      <c r="R4592" s="1" t="s">
        <v>48</v>
      </c>
      <c r="S4592" s="1" t="s">
        <v>79</v>
      </c>
      <c r="T4592" s="1" t="s">
        <v>206</v>
      </c>
      <c r="U4592" s="2" t="d">
        <v>2019-06-10T09:46:59.99999976251274675</v>
      </c>
      <c r="V4592">
        <v>63</v>
      </c>
      <c r="W4592">
        <v>63</v>
      </c>
      <c r="X4592">
        <v>37</v>
      </c>
      <c r="Y4592">
        <v>24.71</v>
      </c>
      <c r="Z4592">
        <v>10</v>
      </c>
      <c r="AA4592" s="1" t="s">
        <v>66</v>
      </c>
      <c r="AB4592">
        <v>7</v>
      </c>
      <c r="AC4592">
        <v>0</v>
      </c>
      <c r="AD4592" s="1" t="s">
        <v>50</v>
      </c>
      <c r="AE4592" t="b">
        <v>0</v>
      </c>
      <c r="AF4592" t="b">
        <v>0</v>
      </c>
      <c r="AG4592" t="b">
        <v>0</v>
      </c>
      <c r="AH4592" t="b">
        <v>0</v>
      </c>
      <c r="AI4592" t="b">
        <v>1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s="1" t="s">
        <v>51</v>
      </c>
      <c r="AS4592" s="1" t="s">
        <v>51</v>
      </c>
      <c r="AT4592" s="1" t="s">
        <v>51</v>
      </c>
      <c r="AU4592" s="1" t="s">
        <v>51</v>
      </c>
    </row>
    <row r="4593" spans="1:47" x14ac:dyDescent="0.25">
      <c r="A4593" s="1" t="s">
        <v>3454</v>
      </c>
      <c r="B4593">
        <v>3</v>
      </c>
      <c r="C4593" s="2" t="d">
        <v>2019-06-10T13:48:21.00000025704502800</v>
      </c>
      <c r="D4593" s="2" t="d">
        <v>2019-06-10T14:18:14.0000000875443225</v>
      </c>
      <c r="E4593">
        <v>39.856301000000002</v>
      </c>
      <c r="F4593">
        <v>-104.987278</v>
      </c>
      <c r="G4593">
        <v>39.853580000000001</v>
      </c>
      <c r="H4593">
        <v>-104.98669</v>
      </c>
      <c r="I4593">
        <v>0.191</v>
      </c>
      <c r="J4593" s="1" t="s">
        <v>518</v>
      </c>
      <c r="L4593" s="1" t="s">
        <v>1314</v>
      </c>
      <c r="M4593" s="1" t="s">
        <v>47</v>
      </c>
      <c r="N4593" s="1" t="s">
        <v>131</v>
      </c>
      <c r="O4593" s="1" t="s">
        <v>147</v>
      </c>
      <c r="P4593" s="1" t="s">
        <v>199</v>
      </c>
      <c r="Q4593" s="1" t="s">
        <v>205</v>
      </c>
      <c r="R4593" s="1" t="s">
        <v>48</v>
      </c>
      <c r="S4593" s="1" t="s">
        <v>79</v>
      </c>
      <c r="T4593" s="1" t="s">
        <v>206</v>
      </c>
      <c r="U4593" s="2" t="d">
        <v>2019-06-10T13:50:00.00000013969838625</v>
      </c>
      <c r="V4593">
        <v>75</v>
      </c>
      <c r="W4593">
        <v>75</v>
      </c>
      <c r="X4593">
        <v>21</v>
      </c>
      <c r="Y4593">
        <v>24.58</v>
      </c>
      <c r="Z4593">
        <v>10</v>
      </c>
      <c r="AA4593" s="1" t="s">
        <v>66</v>
      </c>
      <c r="AB4593">
        <v>3</v>
      </c>
      <c r="AC4593">
        <v>0</v>
      </c>
      <c r="AD4593" s="1" t="s">
        <v>50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s="1" t="s">
        <v>51</v>
      </c>
      <c r="AS4593" s="1" t="s">
        <v>51</v>
      </c>
      <c r="AT4593" s="1" t="s">
        <v>51</v>
      </c>
      <c r="AU4593" s="1" t="s">
        <v>51</v>
      </c>
    </row>
    <row r="4594" spans="1:47" x14ac:dyDescent="0.25">
      <c r="A4594" s="1" t="s">
        <v>9574</v>
      </c>
      <c r="B4594">
        <v>2</v>
      </c>
      <c r="C4594" s="2" t="d">
        <v>2019-06-10T13:52:02.9999999748542925</v>
      </c>
      <c r="D4594" s="2" t="d">
        <v>2019-06-10T14:21:17.99999972339719725</v>
      </c>
      <c r="E4594">
        <v>39.871859999999998</v>
      </c>
      <c r="F4594">
        <v>-104.9877</v>
      </c>
      <c r="G4594">
        <v>39.862769999999998</v>
      </c>
      <c r="H4594">
        <v>-104.98771000000001</v>
      </c>
      <c r="I4594">
        <v>0.628</v>
      </c>
      <c r="J4594" s="1" t="s">
        <v>9575</v>
      </c>
      <c r="L4594" s="1" t="s">
        <v>196</v>
      </c>
      <c r="M4594" s="1" t="s">
        <v>47</v>
      </c>
      <c r="N4594" s="1" t="s">
        <v>131</v>
      </c>
      <c r="O4594" s="1" t="s">
        <v>147</v>
      </c>
      <c r="P4594" s="1" t="s">
        <v>199</v>
      </c>
      <c r="Q4594" s="1" t="s">
        <v>205</v>
      </c>
      <c r="R4594" s="1" t="s">
        <v>48</v>
      </c>
      <c r="S4594" s="1" t="s">
        <v>79</v>
      </c>
      <c r="T4594" s="1" t="s">
        <v>206</v>
      </c>
      <c r="U4594" s="2" t="d">
        <v>2019-06-10T13:50:00.00000013969838625</v>
      </c>
      <c r="V4594">
        <v>75</v>
      </c>
      <c r="W4594">
        <v>75</v>
      </c>
      <c r="X4594">
        <v>21</v>
      </c>
      <c r="Y4594">
        <v>24.58</v>
      </c>
      <c r="Z4594">
        <v>10</v>
      </c>
      <c r="AA4594" s="1" t="s">
        <v>66</v>
      </c>
      <c r="AB4594">
        <v>3</v>
      </c>
      <c r="AC4594">
        <v>0</v>
      </c>
      <c r="AD4594" s="1" t="s">
        <v>50</v>
      </c>
      <c r="AE4594" t="b">
        <v>0</v>
      </c>
      <c r="AF4594" t="b">
        <v>0</v>
      </c>
      <c r="AG4594" t="b">
        <v>0</v>
      </c>
      <c r="AH4594" t="b">
        <v>0</v>
      </c>
      <c r="AI4594" t="b">
        <v>1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s="1" t="s">
        <v>51</v>
      </c>
      <c r="AS4594" s="1" t="s">
        <v>51</v>
      </c>
      <c r="AT4594" s="1" t="s">
        <v>51</v>
      </c>
      <c r="AU4594" s="1" t="s">
        <v>51</v>
      </c>
    </row>
    <row r="4595" spans="1:47" x14ac:dyDescent="0.25">
      <c r="A4595" s="1" t="s">
        <v>3598</v>
      </c>
      <c r="B4595">
        <v>3</v>
      </c>
      <c r="C4595" s="2" t="d">
        <v>2019-06-10T13:56:36.00000029895454725</v>
      </c>
      <c r="D4595" s="2" t="d">
        <v>2019-06-10T14:26:15.000</v>
      </c>
      <c r="E4595">
        <v>39.783380000000001</v>
      </c>
      <c r="F4595">
        <v>-105.00958</v>
      </c>
      <c r="G4595">
        <v>39.78313</v>
      </c>
      <c r="H4595">
        <v>-105.006862</v>
      </c>
      <c r="I4595">
        <v>0.14499999999999999</v>
      </c>
      <c r="J4595" s="1" t="s">
        <v>352</v>
      </c>
      <c r="L4595" s="1" t="s">
        <v>133</v>
      </c>
      <c r="M4595" s="1" t="s">
        <v>47</v>
      </c>
      <c r="N4595" s="1" t="s">
        <v>131</v>
      </c>
      <c r="O4595" s="1" t="s">
        <v>131</v>
      </c>
      <c r="P4595" s="1" t="s">
        <v>199</v>
      </c>
      <c r="Q4595" s="1" t="s">
        <v>353</v>
      </c>
      <c r="R4595" s="1" t="s">
        <v>48</v>
      </c>
      <c r="S4595" s="1" t="s">
        <v>79</v>
      </c>
      <c r="T4595" s="1" t="s">
        <v>206</v>
      </c>
      <c r="U4595" s="2" t="d">
        <v>2019-06-10T13:50:00.00000013969838625</v>
      </c>
      <c r="V4595">
        <v>75</v>
      </c>
      <c r="W4595">
        <v>75</v>
      </c>
      <c r="X4595">
        <v>21</v>
      </c>
      <c r="Y4595">
        <v>24.58</v>
      </c>
      <c r="Z4595">
        <v>10</v>
      </c>
      <c r="AA4595" s="1" t="s">
        <v>66</v>
      </c>
      <c r="AB4595">
        <v>3</v>
      </c>
      <c r="AC4595">
        <v>0</v>
      </c>
      <c r="AD4595" s="1" t="s">
        <v>50</v>
      </c>
      <c r="AE4595" t="b">
        <v>0</v>
      </c>
      <c r="AF4595" t="b">
        <v>0</v>
      </c>
      <c r="AG4595" t="b">
        <v>0</v>
      </c>
      <c r="AH4595" t="b">
        <v>1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s="1" t="s">
        <v>51</v>
      </c>
      <c r="AS4595" s="1" t="s">
        <v>51</v>
      </c>
      <c r="AT4595" s="1" t="s">
        <v>51</v>
      </c>
      <c r="AU4595" s="1" t="s">
        <v>51</v>
      </c>
    </row>
    <row r="4596" spans="1:47" x14ac:dyDescent="0.25">
      <c r="A4596" s="1" t="s">
        <v>5613</v>
      </c>
      <c r="B4596">
        <v>3</v>
      </c>
      <c r="C4596" s="2" t="d">
        <v>2019-06-10T14:24:20.9999997541308375</v>
      </c>
      <c r="D4596" s="2" t="d">
        <v>2019-06-10T14:52:31.00000002421438650</v>
      </c>
      <c r="E4596">
        <v>39.783380000000001</v>
      </c>
      <c r="F4596">
        <v>-105.00958</v>
      </c>
      <c r="G4596">
        <v>39.783499999999997</v>
      </c>
      <c r="H4596">
        <v>-105.00315999999999</v>
      </c>
      <c r="I4596">
        <v>0.34100000000000003</v>
      </c>
      <c r="J4596" s="1" t="s">
        <v>5614</v>
      </c>
      <c r="L4596" s="1" t="s">
        <v>133</v>
      </c>
      <c r="M4596" s="1" t="s">
        <v>47</v>
      </c>
      <c r="N4596" s="1" t="s">
        <v>131</v>
      </c>
      <c r="O4596" s="1" t="s">
        <v>131</v>
      </c>
      <c r="P4596" s="1" t="s">
        <v>199</v>
      </c>
      <c r="Q4596" s="1" t="s">
        <v>353</v>
      </c>
      <c r="R4596" s="1" t="s">
        <v>48</v>
      </c>
      <c r="S4596" s="1" t="s">
        <v>79</v>
      </c>
      <c r="T4596" s="1" t="s">
        <v>206</v>
      </c>
      <c r="U4596" s="2" t="d">
        <v>2019-06-10T14:49:59.99999993015081025</v>
      </c>
      <c r="V4596">
        <v>77</v>
      </c>
      <c r="W4596">
        <v>77</v>
      </c>
      <c r="X4596">
        <v>21</v>
      </c>
      <c r="Y4596">
        <v>24.56</v>
      </c>
      <c r="Z4596">
        <v>40</v>
      </c>
      <c r="AA4596" s="1" t="s">
        <v>62</v>
      </c>
      <c r="AB4596">
        <v>6</v>
      </c>
      <c r="AC4596">
        <v>0</v>
      </c>
      <c r="AD4596" s="1" t="s">
        <v>50</v>
      </c>
      <c r="AE4596" t="b">
        <v>0</v>
      </c>
      <c r="AF4596" t="b">
        <v>0</v>
      </c>
      <c r="AG4596" t="b">
        <v>0</v>
      </c>
      <c r="AH4596" t="b">
        <v>1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s="1" t="s">
        <v>51</v>
      </c>
      <c r="AS4596" s="1" t="s">
        <v>51</v>
      </c>
      <c r="AT4596" s="1" t="s">
        <v>51</v>
      </c>
      <c r="AU4596" s="1" t="s">
        <v>51</v>
      </c>
    </row>
    <row r="4597" spans="1:47" x14ac:dyDescent="0.25">
      <c r="A4597" s="1" t="s">
        <v>9576</v>
      </c>
      <c r="B4597">
        <v>2</v>
      </c>
      <c r="C4597" s="2" t="d">
        <v>2019-06-10T14:43:50.99999979604035675</v>
      </c>
      <c r="D4597" s="2" t="d">
        <v>2019-06-10T15:12:29.99999993015081025</v>
      </c>
      <c r="E4597">
        <v>39.783380000000001</v>
      </c>
      <c r="F4597">
        <v>-105.00958</v>
      </c>
      <c r="G4597">
        <v>39.783499999999997</v>
      </c>
      <c r="H4597">
        <v>-105.00315999999999</v>
      </c>
      <c r="I4597">
        <v>0.34100000000000003</v>
      </c>
      <c r="J4597" s="1" t="s">
        <v>5614</v>
      </c>
      <c r="L4597" s="1" t="s">
        <v>133</v>
      </c>
      <c r="M4597" s="1" t="s">
        <v>47</v>
      </c>
      <c r="N4597" s="1" t="s">
        <v>131</v>
      </c>
      <c r="O4597" s="1" t="s">
        <v>131</v>
      </c>
      <c r="P4597" s="1" t="s">
        <v>199</v>
      </c>
      <c r="Q4597" s="1" t="s">
        <v>353</v>
      </c>
      <c r="R4597" s="1" t="s">
        <v>48</v>
      </c>
      <c r="S4597" s="1" t="s">
        <v>79</v>
      </c>
      <c r="T4597" s="1" t="s">
        <v>206</v>
      </c>
      <c r="U4597" s="2" t="d">
        <v>2019-06-10T14:49:59.99999993015081025</v>
      </c>
      <c r="V4597">
        <v>77</v>
      </c>
      <c r="W4597">
        <v>77</v>
      </c>
      <c r="X4597">
        <v>21</v>
      </c>
      <c r="Y4597">
        <v>24.56</v>
      </c>
      <c r="Z4597">
        <v>40</v>
      </c>
      <c r="AA4597" s="1" t="s">
        <v>62</v>
      </c>
      <c r="AB4597">
        <v>6</v>
      </c>
      <c r="AC4597">
        <v>0</v>
      </c>
      <c r="AD4597" s="1" t="s">
        <v>50</v>
      </c>
      <c r="AE4597" t="b">
        <v>0</v>
      </c>
      <c r="AF4597" t="b">
        <v>0</v>
      </c>
      <c r="AG4597" t="b">
        <v>0</v>
      </c>
      <c r="AH4597" t="b">
        <v>1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s="1" t="s">
        <v>51</v>
      </c>
      <c r="AS4597" s="1" t="s">
        <v>51</v>
      </c>
      <c r="AT4597" s="1" t="s">
        <v>51</v>
      </c>
      <c r="AU4597" s="1" t="s">
        <v>51</v>
      </c>
    </row>
    <row r="4598" spans="1:47" x14ac:dyDescent="0.25">
      <c r="A4598" s="1" t="s">
        <v>1988</v>
      </c>
      <c r="B4598">
        <v>3</v>
      </c>
      <c r="C4598" s="2" t="d">
        <v>2019-06-10T15:43:51.99999982025474325</v>
      </c>
      <c r="D4598" s="2" t="d">
        <v>2019-06-10T16:10:55.99999974947422575</v>
      </c>
      <c r="E4598">
        <v>39.629510000000003</v>
      </c>
      <c r="F4598">
        <v>-104.90470999999999</v>
      </c>
      <c r="G4598">
        <v>39.639781999999997</v>
      </c>
      <c r="H4598">
        <v>-104.910555</v>
      </c>
      <c r="I4598">
        <v>0.77500000000000002</v>
      </c>
      <c r="J4598" s="1" t="s">
        <v>1989</v>
      </c>
      <c r="L4598" s="1" t="s">
        <v>266</v>
      </c>
      <c r="M4598" s="1" t="s">
        <v>47</v>
      </c>
      <c r="N4598" s="1" t="s">
        <v>131</v>
      </c>
      <c r="O4598" s="1" t="s">
        <v>131</v>
      </c>
      <c r="P4598" s="1" t="s">
        <v>199</v>
      </c>
      <c r="Q4598" s="1" t="s">
        <v>415</v>
      </c>
      <c r="R4598" s="1" t="s">
        <v>48</v>
      </c>
      <c r="S4598" s="1" t="s">
        <v>79</v>
      </c>
      <c r="T4598" s="1" t="s">
        <v>201</v>
      </c>
      <c r="U4598" s="2" t="d">
        <v>2019-06-10T15:53:00.00000030733644975</v>
      </c>
      <c r="V4598">
        <v>77</v>
      </c>
      <c r="W4598">
        <v>77</v>
      </c>
      <c r="X4598">
        <v>24</v>
      </c>
      <c r="Y4598">
        <v>24.31</v>
      </c>
      <c r="Z4598">
        <v>10</v>
      </c>
      <c r="AA4598" s="1" t="s">
        <v>68</v>
      </c>
      <c r="AB4598">
        <v>20</v>
      </c>
      <c r="AC4598">
        <v>0</v>
      </c>
      <c r="AD4598" s="1" t="s">
        <v>1068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s="1" t="s">
        <v>51</v>
      </c>
      <c r="AS4598" s="1" t="s">
        <v>51</v>
      </c>
      <c r="AT4598" s="1" t="s">
        <v>51</v>
      </c>
      <c r="AU4598" s="1" t="s">
        <v>51</v>
      </c>
    </row>
    <row r="4599" spans="1:47" x14ac:dyDescent="0.25">
      <c r="A4599" s="1" t="s">
        <v>8304</v>
      </c>
      <c r="B4599">
        <v>3</v>
      </c>
      <c r="C4599" s="2" t="d">
        <v>2019-06-10T16:08:35.999999712221324325</v>
      </c>
      <c r="D4599" s="2" t="d">
        <v>2019-06-10T16:38:10.99999973550439050</v>
      </c>
      <c r="E4599">
        <v>38.738827999999998</v>
      </c>
      <c r="F4599">
        <v>-104.73276799999999</v>
      </c>
      <c r="G4599">
        <v>38.73798</v>
      </c>
      <c r="H4599">
        <v>-104.73197999999999</v>
      </c>
      <c r="I4599">
        <v>7.1999999999999995E-2</v>
      </c>
      <c r="J4599" s="1" t="s">
        <v>1550</v>
      </c>
      <c r="K4599">
        <v>6410</v>
      </c>
      <c r="L4599" s="1" t="s">
        <v>7247</v>
      </c>
      <c r="M4599" s="1" t="s">
        <v>47</v>
      </c>
      <c r="N4599" s="1" t="s">
        <v>328</v>
      </c>
      <c r="O4599" s="1" t="s">
        <v>194</v>
      </c>
      <c r="P4599" s="1" t="s">
        <v>199</v>
      </c>
      <c r="Q4599" s="1" t="s">
        <v>329</v>
      </c>
      <c r="R4599" s="1" t="s">
        <v>48</v>
      </c>
      <c r="S4599" s="1" t="s">
        <v>79</v>
      </c>
      <c r="T4599" s="1" t="s">
        <v>269</v>
      </c>
      <c r="U4599" s="2" t="d">
        <v>2019-06-10T15:58:00.00000002793967725</v>
      </c>
      <c r="V4599">
        <v>74</v>
      </c>
      <c r="W4599">
        <v>74</v>
      </c>
      <c r="X4599">
        <v>27</v>
      </c>
      <c r="Y4599">
        <v>24.39</v>
      </c>
      <c r="Z4599">
        <v>10</v>
      </c>
      <c r="AA4599" s="1" t="s">
        <v>64</v>
      </c>
      <c r="AB4599">
        <v>18</v>
      </c>
      <c r="AC4599">
        <v>0</v>
      </c>
      <c r="AD4599" s="1" t="s">
        <v>50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s="1" t="s">
        <v>51</v>
      </c>
      <c r="AS4599" s="1" t="s">
        <v>51</v>
      </c>
      <c r="AT4599" s="1" t="s">
        <v>51</v>
      </c>
      <c r="AU4599" s="1" t="s">
        <v>51</v>
      </c>
    </row>
    <row r="4600" spans="1:47" x14ac:dyDescent="0.25">
      <c r="A4600" s="1" t="s">
        <v>9577</v>
      </c>
      <c r="B4600">
        <v>2</v>
      </c>
      <c r="C4600" s="2" t="d">
        <v>2019-06-10T15:57:21.999999945983290875</v>
      </c>
      <c r="D4600" s="2" t="d">
        <v>2019-06-10T16:27:00.0000000419095125</v>
      </c>
      <c r="E4600">
        <v>39.820959999999999</v>
      </c>
      <c r="F4600">
        <v>-104.97738</v>
      </c>
      <c r="G4600">
        <v>39.813549999999999</v>
      </c>
      <c r="H4600">
        <v>-104.99047</v>
      </c>
      <c r="I4600">
        <v>0.86299999999999999</v>
      </c>
      <c r="J4600" s="1" t="s">
        <v>9578</v>
      </c>
      <c r="L4600" s="1" t="s">
        <v>124</v>
      </c>
      <c r="M4600" s="1" t="s">
        <v>47</v>
      </c>
      <c r="N4600" s="1" t="s">
        <v>131</v>
      </c>
      <c r="O4600" s="1" t="s">
        <v>147</v>
      </c>
      <c r="P4600" s="1" t="s">
        <v>199</v>
      </c>
      <c r="Q4600" s="1" t="s">
        <v>205</v>
      </c>
      <c r="R4600" s="1" t="s">
        <v>48</v>
      </c>
      <c r="S4600" s="1" t="s">
        <v>79</v>
      </c>
      <c r="T4600" s="1" t="s">
        <v>206</v>
      </c>
      <c r="U4600" s="2" t="d">
        <v>2019-06-10T15:46:59.99999976251274675</v>
      </c>
      <c r="V4600">
        <v>77</v>
      </c>
      <c r="W4600">
        <v>77</v>
      </c>
      <c r="X4600">
        <v>19</v>
      </c>
      <c r="Y4600">
        <v>24.54</v>
      </c>
      <c r="Z4600">
        <v>40</v>
      </c>
      <c r="AA4600" s="1" t="s">
        <v>62</v>
      </c>
      <c r="AB4600">
        <v>3</v>
      </c>
      <c r="AC4600">
        <v>0</v>
      </c>
      <c r="AD4600" s="1" t="s">
        <v>50</v>
      </c>
      <c r="AE4600" t="b">
        <v>0</v>
      </c>
      <c r="AF4600" t="b">
        <v>0</v>
      </c>
      <c r="AG4600" t="b">
        <v>0</v>
      </c>
      <c r="AH4600" t="b">
        <v>0</v>
      </c>
      <c r="AI4600" t="b">
        <v>1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s="1" t="s">
        <v>51</v>
      </c>
      <c r="AS4600" s="1" t="s">
        <v>51</v>
      </c>
      <c r="AT4600" s="1" t="s">
        <v>51</v>
      </c>
      <c r="AU4600" s="1" t="s">
        <v>51</v>
      </c>
    </row>
    <row r="4601" spans="1:47" x14ac:dyDescent="0.25">
      <c r="A4601" s="1" t="s">
        <v>5586</v>
      </c>
      <c r="B4601">
        <v>4</v>
      </c>
      <c r="C4601" s="2" t="d">
        <v>2019-06-10T16:01:06.99999973643571150</v>
      </c>
      <c r="D4601" s="2" t="d">
        <v>2019-06-10T16:29:24.99999999068677650</v>
      </c>
      <c r="E4601">
        <v>39.82376</v>
      </c>
      <c r="F4601">
        <v>-104.98206</v>
      </c>
      <c r="G4601">
        <v>39.823749999999997</v>
      </c>
      <c r="H4601">
        <v>-104.98362</v>
      </c>
      <c r="I4601">
        <v>8.3000000000000004E-2</v>
      </c>
      <c r="J4601" s="1" t="s">
        <v>5587</v>
      </c>
      <c r="L4601" s="1" t="s">
        <v>4316</v>
      </c>
      <c r="M4601" s="1" t="s">
        <v>47</v>
      </c>
      <c r="N4601" s="1" t="s">
        <v>131</v>
      </c>
      <c r="O4601" s="1" t="s">
        <v>147</v>
      </c>
      <c r="P4601" s="1" t="s">
        <v>199</v>
      </c>
      <c r="Q4601" s="1" t="s">
        <v>205</v>
      </c>
      <c r="R4601" s="1" t="s">
        <v>48</v>
      </c>
      <c r="S4601" s="1" t="s">
        <v>79</v>
      </c>
      <c r="T4601" s="1" t="s">
        <v>206</v>
      </c>
      <c r="U4601" s="2" t="d">
        <v>2019-06-10T15:46:59.99999976251274675</v>
      </c>
      <c r="V4601">
        <v>77</v>
      </c>
      <c r="W4601">
        <v>77</v>
      </c>
      <c r="X4601">
        <v>19</v>
      </c>
      <c r="Y4601">
        <v>24.54</v>
      </c>
      <c r="Z4601">
        <v>40</v>
      </c>
      <c r="AA4601" s="1" t="s">
        <v>62</v>
      </c>
      <c r="AB4601">
        <v>3</v>
      </c>
      <c r="AC4601">
        <v>0</v>
      </c>
      <c r="AD4601" s="1" t="s">
        <v>50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1</v>
      </c>
      <c r="AQ4601" t="b">
        <v>0</v>
      </c>
      <c r="AR4601" s="1" t="s">
        <v>51</v>
      </c>
      <c r="AS4601" s="1" t="s">
        <v>51</v>
      </c>
      <c r="AT4601" s="1" t="s">
        <v>51</v>
      </c>
      <c r="AU4601" s="1" t="s">
        <v>51</v>
      </c>
    </row>
    <row r="4602" spans="1:47" x14ac:dyDescent="0.25">
      <c r="A4602" s="1" t="s">
        <v>5588</v>
      </c>
      <c r="B4602">
        <v>4</v>
      </c>
      <c r="C4602" s="2" t="d">
        <v>2019-06-10T16:01:06.99999973643571150</v>
      </c>
      <c r="D4602" s="2" t="d">
        <v>2019-06-10T16:29:24.99999999068677650</v>
      </c>
      <c r="E4602">
        <v>39.823590000000003</v>
      </c>
      <c r="F4602">
        <v>-104.98533</v>
      </c>
      <c r="G4602">
        <v>39.823610000000002</v>
      </c>
      <c r="H4602">
        <v>-104.98183</v>
      </c>
      <c r="I4602">
        <v>0.186</v>
      </c>
      <c r="J4602" s="1" t="s">
        <v>5587</v>
      </c>
      <c r="L4602" s="1" t="s">
        <v>4316</v>
      </c>
      <c r="M4602" s="1" t="s">
        <v>47</v>
      </c>
      <c r="N4602" s="1" t="s">
        <v>131</v>
      </c>
      <c r="O4602" s="1" t="s">
        <v>147</v>
      </c>
      <c r="P4602" s="1" t="s">
        <v>199</v>
      </c>
      <c r="Q4602" s="1" t="s">
        <v>332</v>
      </c>
      <c r="R4602" s="1" t="s">
        <v>48</v>
      </c>
      <c r="S4602" s="1" t="s">
        <v>79</v>
      </c>
      <c r="T4602" s="1" t="s">
        <v>206</v>
      </c>
      <c r="U4602" s="2" t="d">
        <v>2019-06-10T15:46:59.99999976251274675</v>
      </c>
      <c r="V4602">
        <v>77</v>
      </c>
      <c r="W4602">
        <v>77</v>
      </c>
      <c r="X4602">
        <v>19</v>
      </c>
      <c r="Y4602">
        <v>24.54</v>
      </c>
      <c r="Z4602">
        <v>40</v>
      </c>
      <c r="AA4602" s="1" t="s">
        <v>62</v>
      </c>
      <c r="AB4602">
        <v>3</v>
      </c>
      <c r="AC4602">
        <v>0</v>
      </c>
      <c r="AD4602" s="1" t="s">
        <v>50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s="1" t="s">
        <v>51</v>
      </c>
      <c r="AS4602" s="1" t="s">
        <v>51</v>
      </c>
      <c r="AT4602" s="1" t="s">
        <v>51</v>
      </c>
      <c r="AU4602" s="1" t="s">
        <v>51</v>
      </c>
    </row>
    <row r="4603" spans="1:47" x14ac:dyDescent="0.25">
      <c r="A4603" s="1" t="s">
        <v>9579</v>
      </c>
      <c r="B4603">
        <v>2</v>
      </c>
      <c r="C4603" s="2" t="d">
        <v>2019-06-10T16:01:06.99999973643571150</v>
      </c>
      <c r="D4603" s="2" t="d">
        <v>2019-06-10T16:30:54.000000050291419050</v>
      </c>
      <c r="E4603">
        <v>39.629510000000003</v>
      </c>
      <c r="F4603">
        <v>-104.90470999999999</v>
      </c>
      <c r="G4603">
        <v>39.639781999999997</v>
      </c>
      <c r="H4603">
        <v>-104.910555</v>
      </c>
      <c r="I4603">
        <v>0.77500000000000002</v>
      </c>
      <c r="J4603" s="1" t="s">
        <v>2118</v>
      </c>
      <c r="L4603" s="1" t="s">
        <v>266</v>
      </c>
      <c r="M4603" s="1" t="s">
        <v>47</v>
      </c>
      <c r="N4603" s="1" t="s">
        <v>131</v>
      </c>
      <c r="O4603" s="1" t="s">
        <v>131</v>
      </c>
      <c r="P4603" s="1" t="s">
        <v>199</v>
      </c>
      <c r="Q4603" s="1" t="s">
        <v>415</v>
      </c>
      <c r="R4603" s="1" t="s">
        <v>48</v>
      </c>
      <c r="S4603" s="1" t="s">
        <v>79</v>
      </c>
      <c r="T4603" s="1" t="s">
        <v>201</v>
      </c>
      <c r="U4603" s="2" t="d">
        <v>2019-06-10T15:53:00.00000030733644975</v>
      </c>
      <c r="V4603">
        <v>77</v>
      </c>
      <c r="W4603">
        <v>77</v>
      </c>
      <c r="X4603">
        <v>24</v>
      </c>
      <c r="Y4603">
        <v>24.31</v>
      </c>
      <c r="Z4603">
        <v>10</v>
      </c>
      <c r="AA4603" s="1" t="s">
        <v>68</v>
      </c>
      <c r="AB4603">
        <v>20</v>
      </c>
      <c r="AC4603">
        <v>0</v>
      </c>
      <c r="AD4603" s="1" t="s">
        <v>1068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s="1" t="s">
        <v>51</v>
      </c>
      <c r="AS4603" s="1" t="s">
        <v>51</v>
      </c>
      <c r="AT4603" s="1" t="s">
        <v>51</v>
      </c>
      <c r="AU4603" s="1" t="s">
        <v>51</v>
      </c>
    </row>
    <row r="4604" spans="1:47" x14ac:dyDescent="0.25">
      <c r="A4604" s="1" t="s">
        <v>9580</v>
      </c>
      <c r="B4604">
        <v>2</v>
      </c>
      <c r="C4604" s="2" t="d">
        <v>2019-06-10T17:04:50.000000107102095900</v>
      </c>
      <c r="D4604" s="2" t="d">
        <v>2019-06-10T17:33:16.99999995063990600</v>
      </c>
      <c r="E4604">
        <v>38.752958</v>
      </c>
      <c r="F4604">
        <v>-104.745918</v>
      </c>
      <c r="G4604">
        <v>38.736719999999998</v>
      </c>
      <c r="H4604">
        <v>-104.73081000000001</v>
      </c>
      <c r="I4604">
        <v>1.3859999999999999</v>
      </c>
      <c r="J4604" s="1" t="s">
        <v>9581</v>
      </c>
      <c r="K4604">
        <v>5380</v>
      </c>
      <c r="L4604" s="1" t="s">
        <v>7247</v>
      </c>
      <c r="M4604" s="1" t="s">
        <v>97</v>
      </c>
      <c r="N4604" s="1" t="s">
        <v>328</v>
      </c>
      <c r="O4604" s="1" t="s">
        <v>194</v>
      </c>
      <c r="P4604" s="1" t="s">
        <v>199</v>
      </c>
      <c r="Q4604" s="1" t="s">
        <v>329</v>
      </c>
      <c r="R4604" s="1" t="s">
        <v>48</v>
      </c>
      <c r="S4604" s="1" t="s">
        <v>79</v>
      </c>
      <c r="T4604" s="1" t="s">
        <v>269</v>
      </c>
      <c r="U4604" s="2" t="d">
        <v>2019-06-10T16:57:59.99999981839210125</v>
      </c>
      <c r="V4604">
        <v>73</v>
      </c>
      <c r="W4604">
        <v>73</v>
      </c>
      <c r="X4604">
        <v>27</v>
      </c>
      <c r="Y4604">
        <v>24.36</v>
      </c>
      <c r="Z4604">
        <v>10</v>
      </c>
      <c r="AA4604" s="1" t="s">
        <v>66</v>
      </c>
      <c r="AB4604">
        <v>23</v>
      </c>
      <c r="AC4604">
        <v>0</v>
      </c>
      <c r="AD4604" s="1" t="s">
        <v>1209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s="1" t="s">
        <v>51</v>
      </c>
      <c r="AS4604" s="1" t="s">
        <v>51</v>
      </c>
      <c r="AT4604" s="1" t="s">
        <v>51</v>
      </c>
      <c r="AU4604" s="1" t="s">
        <v>51</v>
      </c>
    </row>
    <row r="4605" spans="1:47" x14ac:dyDescent="0.25">
      <c r="A4605" s="1" t="s">
        <v>9582</v>
      </c>
      <c r="B4605">
        <v>2</v>
      </c>
      <c r="C4605" s="2" t="d">
        <v>2019-06-10T17:14:32.9999999748542925</v>
      </c>
      <c r="D4605" s="2" t="d">
        <v>2019-06-10T17:43:02.99999989103526075</v>
      </c>
      <c r="E4605">
        <v>39.823590000000003</v>
      </c>
      <c r="F4605">
        <v>-104.98533</v>
      </c>
      <c r="G4605">
        <v>39.823610000000002</v>
      </c>
      <c r="H4605">
        <v>-104.98183</v>
      </c>
      <c r="I4605">
        <v>0.186</v>
      </c>
      <c r="J4605" s="1" t="s">
        <v>9583</v>
      </c>
      <c r="L4605" s="1" t="s">
        <v>4316</v>
      </c>
      <c r="M4605" s="1" t="s">
        <v>47</v>
      </c>
      <c r="N4605" s="1" t="s">
        <v>131</v>
      </c>
      <c r="O4605" s="1" t="s">
        <v>147</v>
      </c>
      <c r="P4605" s="1" t="s">
        <v>199</v>
      </c>
      <c r="Q4605" s="1" t="s">
        <v>332</v>
      </c>
      <c r="R4605" s="1" t="s">
        <v>48</v>
      </c>
      <c r="S4605" s="1" t="s">
        <v>79</v>
      </c>
      <c r="T4605" s="1" t="s">
        <v>206</v>
      </c>
      <c r="U4605" s="2" t="d">
        <v>2019-06-10T16:51:59.99999990221113300</v>
      </c>
      <c r="V4605">
        <v>79</v>
      </c>
      <c r="W4605">
        <v>79</v>
      </c>
      <c r="X4605">
        <v>18</v>
      </c>
      <c r="Y4605">
        <v>24.51</v>
      </c>
      <c r="Z4605">
        <v>40</v>
      </c>
      <c r="AA4605" s="1" t="s">
        <v>8970</v>
      </c>
      <c r="AB4605">
        <v>0</v>
      </c>
      <c r="AC4605">
        <v>0</v>
      </c>
      <c r="AD4605" s="1" t="s">
        <v>1068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s="1" t="s">
        <v>51</v>
      </c>
      <c r="AS4605" s="1" t="s">
        <v>51</v>
      </c>
      <c r="AT4605" s="1" t="s">
        <v>51</v>
      </c>
      <c r="AU4605" s="1" t="s">
        <v>51</v>
      </c>
    </row>
    <row r="4606" spans="1:47" x14ac:dyDescent="0.25">
      <c r="A4606" s="1" t="s">
        <v>7652</v>
      </c>
      <c r="B4606">
        <v>3</v>
      </c>
      <c r="C4606" s="2" t="d">
        <v>2019-06-10T16:44:32.99999976530670975</v>
      </c>
      <c r="D4606" s="2" t="d">
        <v>2019-06-10T17:13:18.00000004470348225</v>
      </c>
      <c r="E4606">
        <v>38.752958</v>
      </c>
      <c r="F4606">
        <v>-104.745918</v>
      </c>
      <c r="G4606">
        <v>38.736719999999998</v>
      </c>
      <c r="H4606">
        <v>-104.73081000000001</v>
      </c>
      <c r="I4606">
        <v>1.3859999999999999</v>
      </c>
      <c r="J4606" s="1" t="s">
        <v>7653</v>
      </c>
      <c r="K4606">
        <v>5380</v>
      </c>
      <c r="L4606" s="1" t="s">
        <v>7247</v>
      </c>
      <c r="M4606" s="1" t="s">
        <v>97</v>
      </c>
      <c r="N4606" s="1" t="s">
        <v>328</v>
      </c>
      <c r="O4606" s="1" t="s">
        <v>194</v>
      </c>
      <c r="P4606" s="1" t="s">
        <v>199</v>
      </c>
      <c r="Q4606" s="1" t="s">
        <v>329</v>
      </c>
      <c r="R4606" s="1" t="s">
        <v>48</v>
      </c>
      <c r="S4606" s="1" t="s">
        <v>79</v>
      </c>
      <c r="T4606" s="1" t="s">
        <v>269</v>
      </c>
      <c r="U4606" s="2" t="d">
        <v>2019-06-10T16:57:59.99999981839210125</v>
      </c>
      <c r="V4606">
        <v>73</v>
      </c>
      <c r="W4606">
        <v>73</v>
      </c>
      <c r="X4606">
        <v>27</v>
      </c>
      <c r="Y4606">
        <v>24.36</v>
      </c>
      <c r="Z4606">
        <v>10</v>
      </c>
      <c r="AA4606" s="1" t="s">
        <v>66</v>
      </c>
      <c r="AB4606">
        <v>23</v>
      </c>
      <c r="AC4606">
        <v>0</v>
      </c>
      <c r="AD4606" s="1" t="s">
        <v>1209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s="1" t="s">
        <v>51</v>
      </c>
      <c r="AS4606" s="1" t="s">
        <v>51</v>
      </c>
      <c r="AT4606" s="1" t="s">
        <v>51</v>
      </c>
      <c r="AU4606" s="1" t="s">
        <v>51</v>
      </c>
    </row>
    <row r="4607" spans="1:47" x14ac:dyDescent="0.25">
      <c r="A4607" s="1" t="s">
        <v>5499</v>
      </c>
      <c r="B4607">
        <v>3</v>
      </c>
      <c r="C4607" s="2" t="d">
        <v>2019-06-10T18:32:33.00000014249235600</v>
      </c>
      <c r="D4607" s="2" t="d">
        <v>2019-06-10T19:02:14.00000031106174050</v>
      </c>
      <c r="E4607">
        <v>39.959145999999997</v>
      </c>
      <c r="F4607">
        <v>-105.16927</v>
      </c>
      <c r="G4607">
        <v>39.958970000000001</v>
      </c>
      <c r="H4607">
        <v>-105.16880999999999</v>
      </c>
      <c r="I4607">
        <v>2.7E-2</v>
      </c>
      <c r="J4607" s="1" t="s">
        <v>732</v>
      </c>
      <c r="L4607" s="1" t="s">
        <v>143</v>
      </c>
      <c r="M4607" s="1" t="s">
        <v>47</v>
      </c>
      <c r="N4607" s="1" t="s">
        <v>114</v>
      </c>
      <c r="O4607" s="1" t="s">
        <v>256</v>
      </c>
      <c r="P4607" s="1" t="s">
        <v>199</v>
      </c>
      <c r="Q4607" s="1" t="s">
        <v>539</v>
      </c>
      <c r="R4607" s="1" t="s">
        <v>48</v>
      </c>
      <c r="S4607" s="1" t="s">
        <v>79</v>
      </c>
      <c r="T4607" s="1" t="s">
        <v>206</v>
      </c>
      <c r="U4607" s="2" t="d">
        <v>2019-06-10T17:57:00.0000000419095125</v>
      </c>
      <c r="V4607">
        <v>79</v>
      </c>
      <c r="W4607">
        <v>79</v>
      </c>
      <c r="X4607">
        <v>21</v>
      </c>
      <c r="Y4607">
        <v>24.5</v>
      </c>
      <c r="Z4607">
        <v>40</v>
      </c>
      <c r="AA4607" s="1" t="s">
        <v>65</v>
      </c>
      <c r="AB4607">
        <v>10</v>
      </c>
      <c r="AC4607">
        <v>0</v>
      </c>
      <c r="AD4607" s="1" t="s">
        <v>819</v>
      </c>
      <c r="AE4607" t="b">
        <v>0</v>
      </c>
      <c r="AF4607" t="b">
        <v>0</v>
      </c>
      <c r="AG4607" t="b">
        <v>0</v>
      </c>
      <c r="AH4607" t="b">
        <v>0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s="1" t="s">
        <v>51</v>
      </c>
      <c r="AS4607" s="1" t="s">
        <v>51</v>
      </c>
      <c r="AT4607" s="1" t="s">
        <v>51</v>
      </c>
      <c r="AU4607" s="1" t="s">
        <v>51</v>
      </c>
    </row>
    <row r="4608" spans="1:47" x14ac:dyDescent="0.25">
      <c r="A4608" s="1" t="s">
        <v>1659</v>
      </c>
      <c r="B4608">
        <v>3</v>
      </c>
      <c r="C4608" s="2" t="d">
        <v>2019-06-10T22:25:02.99999972339719725</v>
      </c>
      <c r="D4608" s="2" t="d">
        <v>2019-06-10T22:54:26.99999968986958050</v>
      </c>
      <c r="E4608">
        <v>39.778289999999998</v>
      </c>
      <c r="F4608">
        <v>-104.897431</v>
      </c>
      <c r="G4608">
        <v>39.778149999999997</v>
      </c>
      <c r="H4608">
        <v>-104.89465</v>
      </c>
      <c r="I4608">
        <v>0.14799999999999999</v>
      </c>
      <c r="J4608" s="1" t="s">
        <v>418</v>
      </c>
      <c r="L4608" s="1" t="s">
        <v>133</v>
      </c>
      <c r="M4608" s="1" t="s">
        <v>47</v>
      </c>
      <c r="N4608" s="1" t="s">
        <v>131</v>
      </c>
      <c r="O4608" s="1" t="s">
        <v>131</v>
      </c>
      <c r="P4608" s="1" t="s">
        <v>199</v>
      </c>
      <c r="Q4608" s="1" t="s">
        <v>247</v>
      </c>
      <c r="R4608" s="1" t="s">
        <v>48</v>
      </c>
      <c r="S4608" s="1" t="s">
        <v>79</v>
      </c>
      <c r="T4608" s="1" t="s">
        <v>206</v>
      </c>
      <c r="U4608" s="2" t="d">
        <v>2019-06-10T22:30:00.000</v>
      </c>
      <c r="V4608">
        <v>63</v>
      </c>
      <c r="W4608">
        <v>63</v>
      </c>
      <c r="X4608">
        <v>34</v>
      </c>
      <c r="Y4608">
        <v>24.54</v>
      </c>
      <c r="Z4608">
        <v>10</v>
      </c>
      <c r="AA4608" s="1" t="s">
        <v>56</v>
      </c>
      <c r="AB4608">
        <v>9</v>
      </c>
      <c r="AC4608">
        <v>0</v>
      </c>
      <c r="AD4608" s="1" t="s">
        <v>1068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s="1" t="s">
        <v>53</v>
      </c>
      <c r="AS4608" s="1" t="s">
        <v>53</v>
      </c>
      <c r="AT4608" s="1" t="s">
        <v>53</v>
      </c>
      <c r="AU4608" s="1" t="s">
        <v>51</v>
      </c>
    </row>
    <row r="4609" spans="1:47" x14ac:dyDescent="0.25">
      <c r="A4609" s="1" t="s">
        <v>3842</v>
      </c>
      <c r="B4609">
        <v>3</v>
      </c>
      <c r="C4609" s="2" t="d">
        <v>2019-06-11T07:26:33.0000000167638050</v>
      </c>
      <c r="D4609" s="2" t="d">
        <v>2019-06-11T07:56:24.0000000083819025</v>
      </c>
      <c r="E4609">
        <v>39.134844000000001</v>
      </c>
      <c r="F4609">
        <v>-104.862869</v>
      </c>
      <c r="G4609">
        <v>39.139437999999998</v>
      </c>
      <c r="H4609">
        <v>-104.862106</v>
      </c>
      <c r="I4609">
        <v>0.32</v>
      </c>
      <c r="J4609" s="1" t="s">
        <v>456</v>
      </c>
      <c r="L4609" s="1" t="s">
        <v>195</v>
      </c>
      <c r="M4609" s="1" t="s">
        <v>47</v>
      </c>
      <c r="N4609" s="1" t="s">
        <v>86</v>
      </c>
      <c r="O4609" s="1" t="s">
        <v>121</v>
      </c>
      <c r="P4609" s="1" t="s">
        <v>199</v>
      </c>
      <c r="Q4609" s="1" t="s">
        <v>223</v>
      </c>
      <c r="R4609" s="1" t="s">
        <v>48</v>
      </c>
      <c r="S4609" s="1" t="s">
        <v>79</v>
      </c>
      <c r="T4609" s="1" t="s">
        <v>224</v>
      </c>
      <c r="U4609" s="2" t="d">
        <v>2019-06-11T07:30:00.000</v>
      </c>
      <c r="V4609">
        <v>59</v>
      </c>
      <c r="W4609">
        <v>59</v>
      </c>
      <c r="X4609">
        <v>34</v>
      </c>
      <c r="Y4609">
        <v>23.34</v>
      </c>
      <c r="Z4609">
        <v>10</v>
      </c>
      <c r="AA4609" s="1" t="s">
        <v>71</v>
      </c>
      <c r="AB4609">
        <v>6</v>
      </c>
      <c r="AC4609">
        <v>0</v>
      </c>
      <c r="AD4609" s="1" t="s">
        <v>50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s="1" t="s">
        <v>51</v>
      </c>
      <c r="AS4609" s="1" t="s">
        <v>51</v>
      </c>
      <c r="AT4609" s="1" t="s">
        <v>51</v>
      </c>
      <c r="AU4609" s="1" t="s">
        <v>51</v>
      </c>
    </row>
    <row r="4610" spans="1:47" x14ac:dyDescent="0.25">
      <c r="A4610" s="1" t="s">
        <v>9584</v>
      </c>
      <c r="B4610">
        <v>2</v>
      </c>
      <c r="C4610" s="2" t="d">
        <v>2019-06-11T07:28:49.99999998137354625</v>
      </c>
      <c r="D4610" s="2" t="d">
        <v>2019-06-11T07:58:26.00000023841858100</v>
      </c>
      <c r="E4610">
        <v>39.086689999999997</v>
      </c>
      <c r="F4610">
        <v>-104.86124</v>
      </c>
      <c r="G4610">
        <v>39.132269999999998</v>
      </c>
      <c r="H4610">
        <v>-104.8633</v>
      </c>
      <c r="I4610">
        <v>3.1509999999999998</v>
      </c>
      <c r="J4610" s="1" t="s">
        <v>2519</v>
      </c>
      <c r="L4610" s="1" t="s">
        <v>266</v>
      </c>
      <c r="M4610" s="1" t="s">
        <v>47</v>
      </c>
      <c r="N4610" s="1" t="s">
        <v>448</v>
      </c>
      <c r="O4610" s="1" t="s">
        <v>194</v>
      </c>
      <c r="P4610" s="1" t="s">
        <v>199</v>
      </c>
      <c r="Q4610" s="1" t="s">
        <v>449</v>
      </c>
      <c r="R4610" s="1" t="s">
        <v>48</v>
      </c>
      <c r="S4610" s="1" t="s">
        <v>79</v>
      </c>
      <c r="T4610" s="1" t="s">
        <v>235</v>
      </c>
      <c r="U4610" s="2" t="d">
        <v>2019-06-11T06:58:00.00000002793967725</v>
      </c>
      <c r="V4610">
        <v>51</v>
      </c>
      <c r="W4610">
        <v>51</v>
      </c>
      <c r="X4610">
        <v>39</v>
      </c>
      <c r="Y4610">
        <v>23.72</v>
      </c>
      <c r="Z4610">
        <v>10</v>
      </c>
      <c r="AA4610" s="1" t="s">
        <v>62</v>
      </c>
      <c r="AB4610">
        <v>7</v>
      </c>
      <c r="AC4610">
        <v>0</v>
      </c>
      <c r="AD4610" s="1" t="s">
        <v>50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s="1" t="s">
        <v>51</v>
      </c>
      <c r="AS4610" s="1" t="s">
        <v>51</v>
      </c>
      <c r="AT4610" s="1" t="s">
        <v>51</v>
      </c>
      <c r="AU4610" s="1" t="s">
        <v>51</v>
      </c>
    </row>
    <row r="4611" spans="1:47" x14ac:dyDescent="0.25">
      <c r="A4611" s="1" t="s">
        <v>9585</v>
      </c>
      <c r="B4611">
        <v>2</v>
      </c>
      <c r="C4611" s="2" t="d">
        <v>2019-06-11T07:23:33.00000005867332425</v>
      </c>
      <c r="D4611" s="2" t="d">
        <v>2019-06-11T07:53:06.000000243075192075</v>
      </c>
      <c r="E4611">
        <v>40.581060000000001</v>
      </c>
      <c r="F4611">
        <v>-105.011315</v>
      </c>
      <c r="G4611">
        <v>40.581040000000002</v>
      </c>
      <c r="H4611">
        <v>-105.009586</v>
      </c>
      <c r="I4611">
        <v>9.0999999999999998E-2</v>
      </c>
      <c r="J4611" s="1" t="s">
        <v>652</v>
      </c>
      <c r="L4611" s="1" t="s">
        <v>1472</v>
      </c>
      <c r="M4611" s="1" t="s">
        <v>47</v>
      </c>
      <c r="N4611" s="1" t="s">
        <v>228</v>
      </c>
      <c r="O4611" s="1" t="s">
        <v>229</v>
      </c>
      <c r="P4611" s="1" t="s">
        <v>199</v>
      </c>
      <c r="Q4611" s="1" t="s">
        <v>322</v>
      </c>
      <c r="R4611" s="1" t="s">
        <v>48</v>
      </c>
      <c r="S4611" s="1" t="s">
        <v>79</v>
      </c>
      <c r="T4611" s="1" t="s">
        <v>231</v>
      </c>
      <c r="U4611" s="2" t="d">
        <v>2019-06-11T06:56:00.00000026542693050</v>
      </c>
      <c r="V4611">
        <v>57</v>
      </c>
      <c r="W4611">
        <v>57</v>
      </c>
      <c r="X4611">
        <v>62</v>
      </c>
      <c r="Y4611">
        <v>25.15</v>
      </c>
      <c r="Z4611">
        <v>10</v>
      </c>
      <c r="AA4611" s="1" t="s">
        <v>8970</v>
      </c>
      <c r="AB4611">
        <v>0</v>
      </c>
      <c r="AC4611">
        <v>0</v>
      </c>
      <c r="AD4611" s="1" t="s">
        <v>69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s="1" t="s">
        <v>51</v>
      </c>
      <c r="AS4611" s="1" t="s">
        <v>51</v>
      </c>
      <c r="AT4611" s="1" t="s">
        <v>51</v>
      </c>
      <c r="AU4611" s="1" t="s">
        <v>51</v>
      </c>
    </row>
    <row r="4612" spans="1:47" x14ac:dyDescent="0.25">
      <c r="A4612" s="1" t="s">
        <v>9586</v>
      </c>
      <c r="B4612">
        <v>2</v>
      </c>
      <c r="C4612" s="2" t="d">
        <v>2019-06-11T08:14:32.9999999748542925</v>
      </c>
      <c r="D4612" s="2" t="d">
        <v>2019-06-11T08:44:28.00000027287751200</v>
      </c>
      <c r="E4612">
        <v>39.821640000000002</v>
      </c>
      <c r="F4612">
        <v>-104.98251</v>
      </c>
      <c r="G4612">
        <v>39.83549</v>
      </c>
      <c r="H4612">
        <v>-104.98335</v>
      </c>
      <c r="I4612">
        <v>0.95799999999999996</v>
      </c>
      <c r="J4612" s="1" t="s">
        <v>2365</v>
      </c>
      <c r="L4612" s="1" t="s">
        <v>266</v>
      </c>
      <c r="M4612" s="1" t="s">
        <v>47</v>
      </c>
      <c r="N4612" s="1" t="s">
        <v>131</v>
      </c>
      <c r="O4612" s="1" t="s">
        <v>147</v>
      </c>
      <c r="P4612" s="1" t="s">
        <v>199</v>
      </c>
      <c r="Q4612" s="1" t="s">
        <v>205</v>
      </c>
      <c r="R4612" s="1" t="s">
        <v>48</v>
      </c>
      <c r="S4612" s="1" t="s">
        <v>79</v>
      </c>
      <c r="T4612" s="1" t="s">
        <v>206</v>
      </c>
      <c r="U4612" s="2" t="d">
        <v>2019-06-11T07:44:59.99999979045242400</v>
      </c>
      <c r="V4612">
        <v>64</v>
      </c>
      <c r="W4612">
        <v>64</v>
      </c>
      <c r="X4612">
        <v>32</v>
      </c>
      <c r="Y4612">
        <v>24.56</v>
      </c>
      <c r="Z4612">
        <v>30</v>
      </c>
      <c r="AA4612" s="1" t="s">
        <v>58</v>
      </c>
      <c r="AB4612">
        <v>7</v>
      </c>
      <c r="AC4612">
        <v>0</v>
      </c>
      <c r="AD4612" s="1" t="s">
        <v>50</v>
      </c>
      <c r="AE4612" t="b">
        <v>0</v>
      </c>
      <c r="AF4612" t="b">
        <v>0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s="1" t="s">
        <v>51</v>
      </c>
      <c r="AS4612" s="1" t="s">
        <v>51</v>
      </c>
      <c r="AT4612" s="1" t="s">
        <v>51</v>
      </c>
      <c r="AU4612" s="1" t="s">
        <v>51</v>
      </c>
    </row>
    <row r="4613" spans="1:47" x14ac:dyDescent="0.25">
      <c r="A4613" s="1" t="s">
        <v>5762</v>
      </c>
      <c r="B4613">
        <v>3</v>
      </c>
      <c r="C4613" s="2" t="d">
        <v>2019-06-11T07:52:50.000000274740159400</v>
      </c>
      <c r="D4613" s="2" t="d">
        <v>2019-06-11T08:22:27.00000013690441650</v>
      </c>
      <c r="E4613">
        <v>39.838332000000001</v>
      </c>
      <c r="F4613">
        <v>-104.98351</v>
      </c>
      <c r="G4613">
        <v>39.843569000000002</v>
      </c>
      <c r="H4613">
        <v>-104.98428</v>
      </c>
      <c r="I4613">
        <v>0.36399999999999999</v>
      </c>
      <c r="J4613" s="1" t="s">
        <v>518</v>
      </c>
      <c r="L4613" s="1" t="s">
        <v>195</v>
      </c>
      <c r="M4613" s="1" t="s">
        <v>47</v>
      </c>
      <c r="N4613" s="1" t="s">
        <v>131</v>
      </c>
      <c r="O4613" s="1" t="s">
        <v>147</v>
      </c>
      <c r="P4613" s="1" t="s">
        <v>199</v>
      </c>
      <c r="Q4613" s="1" t="s">
        <v>205</v>
      </c>
      <c r="R4613" s="1" t="s">
        <v>48</v>
      </c>
      <c r="S4613" s="1" t="s">
        <v>79</v>
      </c>
      <c r="T4613" s="1" t="s">
        <v>206</v>
      </c>
      <c r="U4613" s="2" t="d">
        <v>2019-06-11T07:44:59.99999979045242400</v>
      </c>
      <c r="V4613">
        <v>64</v>
      </c>
      <c r="W4613">
        <v>64</v>
      </c>
      <c r="X4613">
        <v>32</v>
      </c>
      <c r="Y4613">
        <v>24.56</v>
      </c>
      <c r="Z4613">
        <v>30</v>
      </c>
      <c r="AA4613" s="1" t="s">
        <v>58</v>
      </c>
      <c r="AB4613">
        <v>7</v>
      </c>
      <c r="AC4613">
        <v>0</v>
      </c>
      <c r="AD4613" s="1" t="s">
        <v>50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s="1" t="s">
        <v>51</v>
      </c>
      <c r="AS4613" s="1" t="s">
        <v>51</v>
      </c>
      <c r="AT4613" s="1" t="s">
        <v>51</v>
      </c>
      <c r="AU4613" s="1" t="s">
        <v>51</v>
      </c>
    </row>
    <row r="4614" spans="1:47" x14ac:dyDescent="0.25">
      <c r="A4614" s="1" t="s">
        <v>2344</v>
      </c>
      <c r="B4614">
        <v>3</v>
      </c>
      <c r="C4614" s="2" t="d">
        <v>2019-06-11T08:22:49.99999985564500200</v>
      </c>
      <c r="D4614" s="2" t="d">
        <v>2019-06-11T08:52:26.0000001126900300</v>
      </c>
      <c r="E4614">
        <v>39.549289999999999</v>
      </c>
      <c r="F4614">
        <v>-104.86938000000001</v>
      </c>
      <c r="G4614">
        <v>39.551549999999999</v>
      </c>
      <c r="H4614">
        <v>-104.86933999999999</v>
      </c>
      <c r="I4614">
        <v>0.156</v>
      </c>
      <c r="J4614" s="1" t="s">
        <v>425</v>
      </c>
      <c r="L4614" s="1" t="s">
        <v>266</v>
      </c>
      <c r="M4614" s="1" t="s">
        <v>47</v>
      </c>
      <c r="N4614" s="1" t="s">
        <v>127</v>
      </c>
      <c r="O4614" s="1" t="s">
        <v>121</v>
      </c>
      <c r="P4614" s="1" t="s">
        <v>199</v>
      </c>
      <c r="Q4614" s="1" t="s">
        <v>348</v>
      </c>
      <c r="R4614" s="1" t="s">
        <v>48</v>
      </c>
      <c r="S4614" s="1" t="s">
        <v>79</v>
      </c>
      <c r="T4614" s="1" t="s">
        <v>201</v>
      </c>
      <c r="U4614" s="2" t="d">
        <v>2019-06-11T07:53:00.000000097788870375</v>
      </c>
      <c r="V4614">
        <v>64</v>
      </c>
      <c r="W4614">
        <v>64</v>
      </c>
      <c r="X4614">
        <v>29</v>
      </c>
      <c r="Y4614">
        <v>24.35</v>
      </c>
      <c r="Z4614">
        <v>10</v>
      </c>
      <c r="AA4614" s="1" t="s">
        <v>8970</v>
      </c>
      <c r="AB4614">
        <v>0</v>
      </c>
      <c r="AC4614">
        <v>0</v>
      </c>
      <c r="AD4614" s="1" t="s">
        <v>819</v>
      </c>
      <c r="AE4614" t="b">
        <v>0</v>
      </c>
      <c r="AF4614" t="b">
        <v>0</v>
      </c>
      <c r="AG4614" t="b">
        <v>0</v>
      </c>
      <c r="AH4614" t="b">
        <v>0</v>
      </c>
      <c r="AI4614" t="b">
        <v>1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s="1" t="s">
        <v>51</v>
      </c>
      <c r="AS4614" s="1" t="s">
        <v>51</v>
      </c>
      <c r="AT4614" s="1" t="s">
        <v>51</v>
      </c>
      <c r="AU4614" s="1" t="s">
        <v>51</v>
      </c>
    </row>
    <row r="4615" spans="1:47" x14ac:dyDescent="0.25">
      <c r="A4615" s="1" t="s">
        <v>1990</v>
      </c>
      <c r="B4615">
        <v>3</v>
      </c>
      <c r="C4615" s="2" t="d">
        <v>2019-06-11T08:39:19.99999993946403375</v>
      </c>
      <c r="D4615" s="2" t="d">
        <v>2019-06-11T09:07:44.99999994412064550</v>
      </c>
      <c r="E4615">
        <v>39.530999999999999</v>
      </c>
      <c r="F4615">
        <v>-104.86785</v>
      </c>
      <c r="G4615">
        <v>39.541379999999997</v>
      </c>
      <c r="H4615">
        <v>-104.86872</v>
      </c>
      <c r="I4615">
        <v>0.71899999999999997</v>
      </c>
      <c r="J4615" s="1" t="s">
        <v>573</v>
      </c>
      <c r="L4615" s="1" t="s">
        <v>266</v>
      </c>
      <c r="M4615" s="1" t="s">
        <v>47</v>
      </c>
      <c r="N4615" s="1" t="s">
        <v>174</v>
      </c>
      <c r="O4615" s="1" t="s">
        <v>121</v>
      </c>
      <c r="P4615" s="1" t="s">
        <v>199</v>
      </c>
      <c r="Q4615" s="1" t="s">
        <v>312</v>
      </c>
      <c r="R4615" s="1" t="s">
        <v>48</v>
      </c>
      <c r="S4615" s="1" t="s">
        <v>79</v>
      </c>
      <c r="T4615" s="1" t="s">
        <v>201</v>
      </c>
      <c r="U4615" s="2" t="d">
        <v>2019-06-11T08:52:59.99999988824129100</v>
      </c>
      <c r="V4615">
        <v>69</v>
      </c>
      <c r="W4615">
        <v>69</v>
      </c>
      <c r="X4615">
        <v>24</v>
      </c>
      <c r="Y4615">
        <v>24.35</v>
      </c>
      <c r="Z4615">
        <v>10</v>
      </c>
      <c r="AA4615" s="1" t="s">
        <v>8970</v>
      </c>
      <c r="AB4615">
        <v>0</v>
      </c>
      <c r="AC4615">
        <v>0</v>
      </c>
      <c r="AD4615" s="1" t="s">
        <v>1068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s="1" t="s">
        <v>51</v>
      </c>
      <c r="AS4615" s="1" t="s">
        <v>51</v>
      </c>
      <c r="AT4615" s="1" t="s">
        <v>51</v>
      </c>
      <c r="AU4615" s="1" t="s">
        <v>51</v>
      </c>
    </row>
    <row r="4616" spans="1:47" x14ac:dyDescent="0.25">
      <c r="A4616" s="1" t="s">
        <v>9587</v>
      </c>
      <c r="B4616">
        <v>2</v>
      </c>
      <c r="C4616" s="2" t="d">
        <v>2019-06-11T10:43:04.99999993946403375</v>
      </c>
      <c r="D4616" s="2" t="d">
        <v>2019-06-11T11:13:03.00000031013041950</v>
      </c>
      <c r="E4616">
        <v>39.687820000000002</v>
      </c>
      <c r="F4616">
        <v>-104.96893</v>
      </c>
      <c r="G4616">
        <v>39.689920000000001</v>
      </c>
      <c r="H4616">
        <v>-104.97319</v>
      </c>
      <c r="I4616">
        <v>0.26900000000000002</v>
      </c>
      <c r="J4616" s="1" t="s">
        <v>9588</v>
      </c>
      <c r="L4616" s="1" t="s">
        <v>2117</v>
      </c>
      <c r="M4616" s="1" t="s">
        <v>47</v>
      </c>
      <c r="N4616" s="1" t="s">
        <v>131</v>
      </c>
      <c r="O4616" s="1" t="s">
        <v>131</v>
      </c>
      <c r="P4616" s="1" t="s">
        <v>199</v>
      </c>
      <c r="Q4616" s="1" t="s">
        <v>423</v>
      </c>
      <c r="R4616" s="1" t="s">
        <v>48</v>
      </c>
      <c r="S4616" s="1" t="s">
        <v>79</v>
      </c>
      <c r="T4616" s="1" t="s">
        <v>201</v>
      </c>
      <c r="U4616" s="2" t="d">
        <v>2019-06-11T10:53:00.000000097788870375</v>
      </c>
      <c r="V4616">
        <v>73</v>
      </c>
      <c r="W4616">
        <v>73</v>
      </c>
      <c r="X4616">
        <v>18</v>
      </c>
      <c r="Y4616">
        <v>24.33</v>
      </c>
      <c r="Z4616">
        <v>10</v>
      </c>
      <c r="AA4616" s="1" t="s">
        <v>61</v>
      </c>
      <c r="AB4616">
        <v>12</v>
      </c>
      <c r="AC4616">
        <v>0</v>
      </c>
      <c r="AD4616" s="1" t="s">
        <v>1068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s="1" t="s">
        <v>51</v>
      </c>
      <c r="AS4616" s="1" t="s">
        <v>51</v>
      </c>
      <c r="AT4616" s="1" t="s">
        <v>51</v>
      </c>
      <c r="AU4616" s="1" t="s">
        <v>51</v>
      </c>
    </row>
    <row r="4617" spans="1:47" x14ac:dyDescent="0.25">
      <c r="A4617" s="1" t="s">
        <v>5763</v>
      </c>
      <c r="B4617">
        <v>3</v>
      </c>
      <c r="C4617" s="2" t="d">
        <v>2019-06-11T12:49:06.00000029895454725</v>
      </c>
      <c r="D4617" s="2" t="d">
        <v>2019-06-11T13:18:24.99999972525983925</v>
      </c>
      <c r="E4617">
        <v>39.725580000000001</v>
      </c>
      <c r="F4617">
        <v>-105.022643</v>
      </c>
      <c r="G4617">
        <v>39.725610000000003</v>
      </c>
      <c r="H4617">
        <v>-105.02414</v>
      </c>
      <c r="I4617">
        <v>0.08</v>
      </c>
      <c r="J4617" s="1" t="s">
        <v>585</v>
      </c>
      <c r="L4617" s="1" t="s">
        <v>586</v>
      </c>
      <c r="M4617" s="1" t="s">
        <v>47</v>
      </c>
      <c r="N4617" s="1" t="s">
        <v>131</v>
      </c>
      <c r="O4617" s="1" t="s">
        <v>131</v>
      </c>
      <c r="P4617" s="1" t="s">
        <v>199</v>
      </c>
      <c r="Q4617" s="1" t="s">
        <v>311</v>
      </c>
      <c r="R4617" s="1" t="s">
        <v>48</v>
      </c>
      <c r="S4617" s="1" t="s">
        <v>79</v>
      </c>
      <c r="T4617" s="1" t="s">
        <v>206</v>
      </c>
      <c r="U4617" s="2" t="d">
        <v>2019-06-11T12:46:59.99999976251274675</v>
      </c>
      <c r="V4617">
        <v>77</v>
      </c>
      <c r="W4617">
        <v>77</v>
      </c>
      <c r="X4617">
        <v>17</v>
      </c>
      <c r="Y4617">
        <v>24.53</v>
      </c>
      <c r="Z4617">
        <v>30</v>
      </c>
      <c r="AA4617" s="1" t="s">
        <v>61</v>
      </c>
      <c r="AB4617">
        <v>9</v>
      </c>
      <c r="AC4617">
        <v>0</v>
      </c>
      <c r="AD4617" s="1" t="s">
        <v>1068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s="1" t="s">
        <v>51</v>
      </c>
      <c r="AS4617" s="1" t="s">
        <v>51</v>
      </c>
      <c r="AT4617" s="1" t="s">
        <v>51</v>
      </c>
      <c r="AU4617" s="1" t="s">
        <v>51</v>
      </c>
    </row>
    <row r="4618" spans="1:47" x14ac:dyDescent="0.25">
      <c r="A4618" s="1" t="s">
        <v>3706</v>
      </c>
      <c r="B4618">
        <v>3</v>
      </c>
      <c r="C4618" s="2" t="d">
        <v>2019-06-11T14:37:06.00000004749745200</v>
      </c>
      <c r="D4618" s="2" t="d">
        <v>2019-06-11T15:06:25.00000010244548550</v>
      </c>
      <c r="E4618">
        <v>38.738843000000003</v>
      </c>
      <c r="F4618">
        <v>-104.747253</v>
      </c>
      <c r="G4618">
        <v>38.728250000000003</v>
      </c>
      <c r="H4618">
        <v>-104.73651</v>
      </c>
      <c r="I4618">
        <v>0.93300000000000005</v>
      </c>
      <c r="J4618" s="1" t="s">
        <v>267</v>
      </c>
      <c r="L4618" s="1" t="s">
        <v>196</v>
      </c>
      <c r="M4618" s="1" t="s">
        <v>47</v>
      </c>
      <c r="N4618" s="1" t="s">
        <v>233</v>
      </c>
      <c r="O4618" s="1" t="s">
        <v>194</v>
      </c>
      <c r="P4618" s="1" t="s">
        <v>199</v>
      </c>
      <c r="Q4618" s="1" t="s">
        <v>268</v>
      </c>
      <c r="R4618" s="1" t="s">
        <v>48</v>
      </c>
      <c r="S4618" s="1" t="s">
        <v>79</v>
      </c>
      <c r="T4618" s="1" t="s">
        <v>269</v>
      </c>
      <c r="U4618" s="2" t="d">
        <v>2019-06-11T14:58:00.00000023748725325</v>
      </c>
      <c r="V4618">
        <v>78</v>
      </c>
      <c r="W4618">
        <v>78</v>
      </c>
      <c r="X4618">
        <v>16</v>
      </c>
      <c r="Y4618">
        <v>24.3</v>
      </c>
      <c r="Z4618">
        <v>10</v>
      </c>
      <c r="AA4618" s="1" t="s">
        <v>58</v>
      </c>
      <c r="AB4618">
        <v>7</v>
      </c>
      <c r="AC4618">
        <v>0</v>
      </c>
      <c r="AD4618" s="1" t="s">
        <v>50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s="1" t="s">
        <v>51</v>
      </c>
      <c r="AS4618" s="1" t="s">
        <v>51</v>
      </c>
      <c r="AT4618" s="1" t="s">
        <v>51</v>
      </c>
      <c r="AU4618" s="1" t="s">
        <v>51</v>
      </c>
    </row>
    <row r="4619" spans="1:47" x14ac:dyDescent="0.25">
      <c r="A4619" s="1" t="s">
        <v>3843</v>
      </c>
      <c r="B4619">
        <v>3</v>
      </c>
      <c r="C4619" s="2" t="d">
        <v>2019-06-11T14:37:06.00000004749745200</v>
      </c>
      <c r="D4619" s="2" t="d">
        <v>2019-06-11T15:06:25.00000010244548550</v>
      </c>
      <c r="E4619">
        <v>38.729170000000003</v>
      </c>
      <c r="F4619">
        <v>-104.73708000000001</v>
      </c>
      <c r="G4619">
        <v>38.738773000000002</v>
      </c>
      <c r="H4619">
        <v>-104.746813</v>
      </c>
      <c r="I4619">
        <v>0.84599999999999997</v>
      </c>
      <c r="J4619" s="1" t="s">
        <v>441</v>
      </c>
      <c r="L4619" s="1" t="s">
        <v>195</v>
      </c>
      <c r="M4619" s="1" t="s">
        <v>47</v>
      </c>
      <c r="N4619" s="1" t="s">
        <v>328</v>
      </c>
      <c r="O4619" s="1" t="s">
        <v>194</v>
      </c>
      <c r="P4619" s="1" t="s">
        <v>199</v>
      </c>
      <c r="Q4619" s="1" t="s">
        <v>329</v>
      </c>
      <c r="R4619" s="1" t="s">
        <v>48</v>
      </c>
      <c r="S4619" s="1" t="s">
        <v>79</v>
      </c>
      <c r="T4619" s="1" t="s">
        <v>269</v>
      </c>
      <c r="U4619" s="2" t="d">
        <v>2019-06-11T14:58:00.00000023748725325</v>
      </c>
      <c r="V4619">
        <v>78</v>
      </c>
      <c r="W4619">
        <v>78</v>
      </c>
      <c r="X4619">
        <v>16</v>
      </c>
      <c r="Y4619">
        <v>24.3</v>
      </c>
      <c r="Z4619">
        <v>10</v>
      </c>
      <c r="AA4619" s="1" t="s">
        <v>58</v>
      </c>
      <c r="AB4619">
        <v>7</v>
      </c>
      <c r="AC4619">
        <v>0</v>
      </c>
      <c r="AD4619" s="1" t="s">
        <v>50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s="1" t="s">
        <v>51</v>
      </c>
      <c r="AS4619" s="1" t="s">
        <v>51</v>
      </c>
      <c r="AT4619" s="1" t="s">
        <v>51</v>
      </c>
      <c r="AU4619" s="1" t="s">
        <v>51</v>
      </c>
    </row>
    <row r="4620" spans="1:47" x14ac:dyDescent="0.25">
      <c r="A4620" s="1" t="s">
        <v>5764</v>
      </c>
      <c r="B4620">
        <v>3</v>
      </c>
      <c r="C4620" s="2" t="d">
        <v>2019-06-11T15:02:32.99999993294477325</v>
      </c>
      <c r="D4620" s="2" t="d">
        <v>2019-06-11T15:32:28.99999983608722725</v>
      </c>
      <c r="E4620">
        <v>39.900221000000002</v>
      </c>
      <c r="F4620">
        <v>-104.988178</v>
      </c>
      <c r="G4620">
        <v>39.897492</v>
      </c>
      <c r="H4620">
        <v>-104.987711</v>
      </c>
      <c r="I4620">
        <v>0.19</v>
      </c>
      <c r="J4620" s="1" t="s">
        <v>442</v>
      </c>
      <c r="L4620" s="1" t="s">
        <v>196</v>
      </c>
      <c r="M4620" s="1" t="s">
        <v>47</v>
      </c>
      <c r="N4620" s="1" t="s">
        <v>131</v>
      </c>
      <c r="O4620" s="1" t="s">
        <v>147</v>
      </c>
      <c r="P4620" s="1" t="s">
        <v>199</v>
      </c>
      <c r="Q4620" s="1" t="s">
        <v>440</v>
      </c>
      <c r="R4620" s="1" t="s">
        <v>48</v>
      </c>
      <c r="S4620" s="1" t="s">
        <v>79</v>
      </c>
      <c r="T4620" s="1" t="s">
        <v>206</v>
      </c>
      <c r="U4620" s="2" t="d">
        <v>2019-06-11T14:49:59.99999993015081025</v>
      </c>
      <c r="V4620">
        <v>77</v>
      </c>
      <c r="W4620">
        <v>77</v>
      </c>
      <c r="X4620">
        <v>21</v>
      </c>
      <c r="Y4620">
        <v>24.51</v>
      </c>
      <c r="Z4620">
        <v>30</v>
      </c>
      <c r="AA4620" s="1" t="s">
        <v>58</v>
      </c>
      <c r="AB4620">
        <v>15</v>
      </c>
      <c r="AC4620">
        <v>0</v>
      </c>
      <c r="AD4620" s="1" t="s">
        <v>1068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s="1" t="s">
        <v>51</v>
      </c>
      <c r="AS4620" s="1" t="s">
        <v>51</v>
      </c>
      <c r="AT4620" s="1" t="s">
        <v>51</v>
      </c>
      <c r="AU4620" s="1" t="s">
        <v>51</v>
      </c>
    </row>
    <row r="4621" spans="1:47" x14ac:dyDescent="0.25">
      <c r="A4621" s="1" t="s">
        <v>7654</v>
      </c>
      <c r="B4621">
        <v>4</v>
      </c>
      <c r="C4621" s="2" t="d">
        <v>2019-06-11T16:20:33.00000010058283675</v>
      </c>
      <c r="D4621" s="2" t="d">
        <v>2019-06-11T16:50:27.99999976996332150</v>
      </c>
      <c r="E4621">
        <v>40.420195999999997</v>
      </c>
      <c r="F4621">
        <v>-105.222893</v>
      </c>
      <c r="G4621">
        <v>40.431632</v>
      </c>
      <c r="H4621">
        <v>-105.329213</v>
      </c>
      <c r="I4621">
        <v>5.6479999999999997</v>
      </c>
      <c r="J4621" s="1" t="s">
        <v>7655</v>
      </c>
      <c r="K4621">
        <v>10206</v>
      </c>
      <c r="L4621" s="1" t="s">
        <v>6841</v>
      </c>
      <c r="M4621" s="1" t="s">
        <v>47</v>
      </c>
      <c r="N4621" s="1" t="s">
        <v>306</v>
      </c>
      <c r="O4621" s="1" t="s">
        <v>229</v>
      </c>
      <c r="P4621" s="1" t="s">
        <v>199</v>
      </c>
      <c r="Q4621" s="1" t="s">
        <v>307</v>
      </c>
      <c r="R4621" s="1" t="s">
        <v>48</v>
      </c>
      <c r="S4621" s="1" t="s">
        <v>79</v>
      </c>
      <c r="T4621" s="1" t="s">
        <v>231</v>
      </c>
      <c r="U4621" s="2" t="d">
        <v>2019-06-11T15:56:00.00000026542693050</v>
      </c>
      <c r="V4621">
        <v>71</v>
      </c>
      <c r="W4621">
        <v>71</v>
      </c>
      <c r="X4621">
        <v>35</v>
      </c>
      <c r="Y4621">
        <v>25.14</v>
      </c>
      <c r="Z4621">
        <v>10</v>
      </c>
      <c r="AA4621" s="1" t="s">
        <v>62</v>
      </c>
      <c r="AB4621">
        <v>14</v>
      </c>
      <c r="AC4621">
        <v>0</v>
      </c>
      <c r="AD4621" s="1" t="s">
        <v>69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s="1" t="s">
        <v>51</v>
      </c>
      <c r="AS4621" s="1" t="s">
        <v>51</v>
      </c>
      <c r="AT4621" s="1" t="s">
        <v>51</v>
      </c>
      <c r="AU4621" s="1" t="s">
        <v>51</v>
      </c>
    </row>
    <row r="4622" spans="1:47" x14ac:dyDescent="0.25">
      <c r="A4622" s="1" t="s">
        <v>7656</v>
      </c>
      <c r="B4622">
        <v>4</v>
      </c>
      <c r="C4622" s="2" t="d">
        <v>2019-06-11T16:20:33.00000010058283675</v>
      </c>
      <c r="D4622" s="2" t="d">
        <v>2019-06-11T16:50:27.99999976996332150</v>
      </c>
      <c r="E4622">
        <v>40.431632</v>
      </c>
      <c r="F4622">
        <v>-105.329213</v>
      </c>
      <c r="G4622">
        <v>40.420195999999997</v>
      </c>
      <c r="H4622">
        <v>-105.222893</v>
      </c>
      <c r="I4622">
        <v>5.6479999999999997</v>
      </c>
      <c r="J4622" s="1" t="s">
        <v>7657</v>
      </c>
      <c r="K4622">
        <v>1542</v>
      </c>
      <c r="L4622" s="1" t="s">
        <v>6841</v>
      </c>
      <c r="M4622" s="1" t="s">
        <v>97</v>
      </c>
      <c r="N4622" s="1" t="s">
        <v>306</v>
      </c>
      <c r="O4622" s="1" t="s">
        <v>229</v>
      </c>
      <c r="P4622" s="1" t="s">
        <v>199</v>
      </c>
      <c r="Q4622" s="1" t="s">
        <v>7658</v>
      </c>
      <c r="R4622" s="1" t="s">
        <v>48</v>
      </c>
      <c r="S4622" s="1" t="s">
        <v>79</v>
      </c>
      <c r="T4622" s="1" t="s">
        <v>231</v>
      </c>
      <c r="U4622" s="2" t="d">
        <v>2019-06-11T15:56:00.00000026542693050</v>
      </c>
      <c r="V4622">
        <v>71</v>
      </c>
      <c r="W4622">
        <v>71</v>
      </c>
      <c r="X4622">
        <v>35</v>
      </c>
      <c r="Y4622">
        <v>25.14</v>
      </c>
      <c r="Z4622">
        <v>10</v>
      </c>
      <c r="AA4622" s="1" t="s">
        <v>62</v>
      </c>
      <c r="AB4622">
        <v>14</v>
      </c>
      <c r="AC4622">
        <v>0</v>
      </c>
      <c r="AD4622" s="1" t="s">
        <v>69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s="1" t="s">
        <v>51</v>
      </c>
      <c r="AS4622" s="1" t="s">
        <v>51</v>
      </c>
      <c r="AT4622" s="1" t="s">
        <v>51</v>
      </c>
      <c r="AU4622" s="1" t="s">
        <v>51</v>
      </c>
    </row>
    <row r="4623" spans="1:47" x14ac:dyDescent="0.25">
      <c r="A4623" s="1" t="s">
        <v>5765</v>
      </c>
      <c r="B4623">
        <v>3</v>
      </c>
      <c r="C4623" s="2" t="d">
        <v>2019-06-11T15:28:52.00000002980231925</v>
      </c>
      <c r="D4623" s="2" t="d">
        <v>2019-06-11T15:58:27.00000005308538475</v>
      </c>
      <c r="E4623">
        <v>39.885438999999998</v>
      </c>
      <c r="F4623">
        <v>-104.98766999999999</v>
      </c>
      <c r="G4623">
        <v>39.882770000000001</v>
      </c>
      <c r="H4623">
        <v>-104.98768</v>
      </c>
      <c r="I4623">
        <v>0.184</v>
      </c>
      <c r="J4623" s="1" t="s">
        <v>442</v>
      </c>
      <c r="L4623" s="1" t="s">
        <v>313</v>
      </c>
      <c r="M4623" s="1" t="s">
        <v>47</v>
      </c>
      <c r="N4623" s="1" t="s">
        <v>131</v>
      </c>
      <c r="O4623" s="1" t="s">
        <v>147</v>
      </c>
      <c r="P4623" s="1" t="s">
        <v>199</v>
      </c>
      <c r="Q4623" s="1" t="s">
        <v>440</v>
      </c>
      <c r="R4623" s="1" t="s">
        <v>48</v>
      </c>
      <c r="S4623" s="1" t="s">
        <v>79</v>
      </c>
      <c r="T4623" s="1" t="s">
        <v>206</v>
      </c>
      <c r="U4623" s="2" t="d">
        <v>2019-06-11T15:45:00.000</v>
      </c>
      <c r="V4623">
        <v>75</v>
      </c>
      <c r="W4623">
        <v>75</v>
      </c>
      <c r="X4623">
        <v>25</v>
      </c>
      <c r="Y4623">
        <v>24.53</v>
      </c>
      <c r="Z4623">
        <v>30</v>
      </c>
      <c r="AA4623" s="1" t="s">
        <v>61</v>
      </c>
      <c r="AB4623">
        <v>12</v>
      </c>
      <c r="AC4623">
        <v>0</v>
      </c>
      <c r="AD4623" s="1" t="s">
        <v>819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s="1" t="s">
        <v>51</v>
      </c>
      <c r="AS4623" s="1" t="s">
        <v>51</v>
      </c>
      <c r="AT4623" s="1" t="s">
        <v>51</v>
      </c>
      <c r="AU4623" s="1" t="s">
        <v>51</v>
      </c>
    </row>
    <row r="4624" spans="1:47" x14ac:dyDescent="0.25">
      <c r="A4624" s="1" t="s">
        <v>5500</v>
      </c>
      <c r="B4624">
        <v>3</v>
      </c>
      <c r="C4624" s="2" t="d">
        <v>2019-06-11T18:04:49.99999989755451450</v>
      </c>
      <c r="D4624" s="2" t="d">
        <v>2019-06-11T18:34:27.999999993480742200</v>
      </c>
      <c r="E4624">
        <v>39.783769999999997</v>
      </c>
      <c r="F4624">
        <v>-105.096181</v>
      </c>
      <c r="G4624">
        <v>39.783769999999997</v>
      </c>
      <c r="H4624">
        <v>-105.09620099999999</v>
      </c>
      <c r="I4624">
        <v>1E-3</v>
      </c>
      <c r="J4624" s="1" t="s">
        <v>848</v>
      </c>
      <c r="L4624" s="1" t="s">
        <v>137</v>
      </c>
      <c r="M4624" s="1" t="s">
        <v>47</v>
      </c>
      <c r="N4624" s="1" t="s">
        <v>544</v>
      </c>
      <c r="O4624" s="1" t="s">
        <v>115</v>
      </c>
      <c r="P4624" s="1" t="s">
        <v>199</v>
      </c>
      <c r="Q4624" s="1" t="s">
        <v>545</v>
      </c>
      <c r="R4624" s="1" t="s">
        <v>48</v>
      </c>
      <c r="S4624" s="1" t="s">
        <v>79</v>
      </c>
      <c r="T4624" s="1" t="s">
        <v>206</v>
      </c>
      <c r="U4624" s="2" t="d">
        <v>2019-06-11T17:54:00.00000008381903175</v>
      </c>
      <c r="V4624">
        <v>72</v>
      </c>
      <c r="W4624">
        <v>72</v>
      </c>
      <c r="X4624">
        <v>31</v>
      </c>
      <c r="Y4624">
        <v>24.54</v>
      </c>
      <c r="Z4624">
        <v>30</v>
      </c>
      <c r="AA4624" s="1" t="s">
        <v>59</v>
      </c>
      <c r="AB4624">
        <v>10</v>
      </c>
      <c r="AC4624">
        <v>0</v>
      </c>
      <c r="AD4624" s="1" t="s">
        <v>819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s="1" t="s">
        <v>51</v>
      </c>
      <c r="AS4624" s="1" t="s">
        <v>51</v>
      </c>
      <c r="AT4624" s="1" t="s">
        <v>51</v>
      </c>
      <c r="AU4624" s="1" t="s">
        <v>51</v>
      </c>
    </row>
    <row r="4625" spans="1:47" x14ac:dyDescent="0.25">
      <c r="A4625" s="1" t="s">
        <v>7868</v>
      </c>
      <c r="B4625">
        <v>4</v>
      </c>
      <c r="C4625" s="2" t="d">
        <v>2019-06-11T22:52:02.9999999748542925</v>
      </c>
      <c r="D4625" s="2" t="d">
        <v>2019-06-11T23:20:16.99999992270022875</v>
      </c>
      <c r="E4625">
        <v>37.570079999999997</v>
      </c>
      <c r="F4625">
        <v>-108.26143</v>
      </c>
      <c r="G4625">
        <v>37.574725000000001</v>
      </c>
      <c r="H4625">
        <v>-108.24201600000001</v>
      </c>
      <c r="I4625">
        <v>1.111</v>
      </c>
      <c r="J4625" s="1" t="s">
        <v>7869</v>
      </c>
      <c r="K4625">
        <v>26599</v>
      </c>
      <c r="L4625" s="1" t="s">
        <v>6784</v>
      </c>
      <c r="M4625" s="1" t="s">
        <v>47</v>
      </c>
      <c r="N4625" s="1" t="s">
        <v>6785</v>
      </c>
      <c r="O4625" s="1" t="s">
        <v>3898</v>
      </c>
      <c r="P4625" s="1" t="s">
        <v>199</v>
      </c>
      <c r="Q4625" s="1" t="s">
        <v>7870</v>
      </c>
      <c r="R4625" s="1" t="s">
        <v>48</v>
      </c>
      <c r="S4625" s="1" t="s">
        <v>79</v>
      </c>
      <c r="T4625" s="1" t="s">
        <v>1546</v>
      </c>
      <c r="U4625" s="2" t="d">
        <v>2019-06-11T22:53:00.000000097788870375</v>
      </c>
      <c r="V4625">
        <v>61</v>
      </c>
      <c r="W4625">
        <v>61</v>
      </c>
      <c r="X4625">
        <v>35</v>
      </c>
      <c r="Y4625">
        <v>24.32</v>
      </c>
      <c r="Z4625">
        <v>10</v>
      </c>
      <c r="AA4625" s="1" t="s">
        <v>59</v>
      </c>
      <c r="AB4625">
        <v>8</v>
      </c>
      <c r="AC4625">
        <v>0</v>
      </c>
      <c r="AD4625" s="1" t="s">
        <v>1068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s="1" t="s">
        <v>53</v>
      </c>
      <c r="AS4625" s="1" t="s">
        <v>53</v>
      </c>
      <c r="AT4625" s="1" t="s">
        <v>53</v>
      </c>
      <c r="AU4625" s="1" t="s">
        <v>53</v>
      </c>
    </row>
    <row r="4626" spans="1:47" x14ac:dyDescent="0.25">
      <c r="A4626" s="1" t="s">
        <v>7871</v>
      </c>
      <c r="B4626">
        <v>4</v>
      </c>
      <c r="C4626" s="2" t="d">
        <v>2019-06-11T20:32:32.99999972339719725</v>
      </c>
      <c r="D4626" s="2" t="d">
        <v>2019-06-11T21:00:25.999999791383742975</v>
      </c>
      <c r="E4626">
        <v>37.574725000000001</v>
      </c>
      <c r="F4626">
        <v>-108.24201600000001</v>
      </c>
      <c r="G4626">
        <v>37.567926</v>
      </c>
      <c r="H4626">
        <v>-108.26853</v>
      </c>
      <c r="I4626">
        <v>1.526</v>
      </c>
      <c r="J4626" s="1" t="s">
        <v>6788</v>
      </c>
      <c r="K4626">
        <v>26756</v>
      </c>
      <c r="L4626" s="1" t="s">
        <v>6784</v>
      </c>
      <c r="M4626" s="1" t="s">
        <v>47</v>
      </c>
      <c r="N4626" s="1" t="s">
        <v>6785</v>
      </c>
      <c r="O4626" s="1" t="s">
        <v>3898</v>
      </c>
      <c r="P4626" s="1" t="s">
        <v>199</v>
      </c>
      <c r="Q4626" s="1" t="s">
        <v>7872</v>
      </c>
      <c r="R4626" s="1" t="s">
        <v>48</v>
      </c>
      <c r="S4626" s="1" t="s">
        <v>79</v>
      </c>
      <c r="T4626" s="1" t="s">
        <v>1546</v>
      </c>
      <c r="U4626" s="2" t="d">
        <v>2019-06-11T20:52:59.99999988824129100</v>
      </c>
      <c r="V4626">
        <v>71</v>
      </c>
      <c r="W4626">
        <v>71</v>
      </c>
      <c r="X4626">
        <v>19</v>
      </c>
      <c r="Y4626">
        <v>24.28</v>
      </c>
      <c r="Z4626">
        <v>10</v>
      </c>
      <c r="AA4626" s="1" t="s">
        <v>58</v>
      </c>
      <c r="AB4626">
        <v>9</v>
      </c>
      <c r="AC4626">
        <v>0</v>
      </c>
      <c r="AD4626" s="1" t="s">
        <v>1068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s="1" t="s">
        <v>51</v>
      </c>
      <c r="AS4626" s="1" t="s">
        <v>51</v>
      </c>
      <c r="AT4626" s="1" t="s">
        <v>51</v>
      </c>
      <c r="AU4626" s="1" t="s">
        <v>51</v>
      </c>
    </row>
    <row r="4627" spans="1:47" x14ac:dyDescent="0.25">
      <c r="A4627" s="1" t="s">
        <v>7873</v>
      </c>
      <c r="B4627">
        <v>4</v>
      </c>
      <c r="C4627" s="2" t="d">
        <v>2019-06-11T23:51:17.99999993294477325</v>
      </c>
      <c r="D4627" s="2" t="d">
        <v>2019-06-12T00:20:14.00000026915222125</v>
      </c>
      <c r="E4627">
        <v>37.570079999999997</v>
      </c>
      <c r="F4627">
        <v>-108.26143</v>
      </c>
      <c r="G4627">
        <v>37.574725000000001</v>
      </c>
      <c r="H4627">
        <v>-108.24201600000001</v>
      </c>
      <c r="I4627">
        <v>1.111</v>
      </c>
      <c r="J4627" s="1" t="s">
        <v>7869</v>
      </c>
      <c r="K4627">
        <v>26599</v>
      </c>
      <c r="L4627" s="1" t="s">
        <v>6784</v>
      </c>
      <c r="M4627" s="1" t="s">
        <v>47</v>
      </c>
      <c r="N4627" s="1" t="s">
        <v>6785</v>
      </c>
      <c r="O4627" s="1" t="s">
        <v>3898</v>
      </c>
      <c r="P4627" s="1" t="s">
        <v>199</v>
      </c>
      <c r="Q4627" s="1" t="s">
        <v>7870</v>
      </c>
      <c r="R4627" s="1" t="s">
        <v>48</v>
      </c>
      <c r="S4627" s="1" t="s">
        <v>79</v>
      </c>
      <c r="T4627" s="1" t="s">
        <v>1546</v>
      </c>
      <c r="U4627" s="2" t="d">
        <v>2019-06-11T23:52:59.99999988824129100</v>
      </c>
      <c r="V4627">
        <v>52</v>
      </c>
      <c r="W4627">
        <v>52</v>
      </c>
      <c r="X4627">
        <v>53</v>
      </c>
      <c r="Y4627">
        <v>24.32</v>
      </c>
      <c r="Z4627">
        <v>10</v>
      </c>
      <c r="AA4627" s="1" t="s">
        <v>62</v>
      </c>
      <c r="AB4627">
        <v>6</v>
      </c>
      <c r="AC4627">
        <v>0</v>
      </c>
      <c r="AD4627" s="1" t="s">
        <v>1068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s="1" t="s">
        <v>53</v>
      </c>
      <c r="AS4627" s="1" t="s">
        <v>53</v>
      </c>
      <c r="AT4627" s="1" t="s">
        <v>53</v>
      </c>
      <c r="AU4627" s="1" t="s">
        <v>53</v>
      </c>
    </row>
    <row r="4628" spans="1:47" x14ac:dyDescent="0.25">
      <c r="A4628" s="1" t="s">
        <v>3015</v>
      </c>
      <c r="B4628">
        <v>3</v>
      </c>
      <c r="C4628" s="2" t="d">
        <v>2019-06-12T06:07:05.00000002328306550</v>
      </c>
      <c r="D4628" s="2" t="d">
        <v>2019-06-12T06:36:25.99999991711228925</v>
      </c>
      <c r="E4628">
        <v>39.266460000000002</v>
      </c>
      <c r="F4628">
        <v>-104.89561999999999</v>
      </c>
      <c r="G4628">
        <v>39.271360000000001</v>
      </c>
      <c r="H4628">
        <v>-104.89695</v>
      </c>
      <c r="I4628">
        <v>0.34599999999999997</v>
      </c>
      <c r="J4628" s="1" t="s">
        <v>450</v>
      </c>
      <c r="L4628" s="1" t="s">
        <v>266</v>
      </c>
      <c r="M4628" s="1" t="s">
        <v>47</v>
      </c>
      <c r="N4628" s="1" t="s">
        <v>192</v>
      </c>
      <c r="O4628" s="1" t="s">
        <v>121</v>
      </c>
      <c r="P4628" s="1" t="s">
        <v>199</v>
      </c>
      <c r="Q4628" s="1" t="s">
        <v>334</v>
      </c>
      <c r="R4628" s="1" t="s">
        <v>48</v>
      </c>
      <c r="S4628" s="1" t="s">
        <v>79</v>
      </c>
      <c r="T4628" s="1" t="s">
        <v>224</v>
      </c>
      <c r="U4628" s="2" t="d">
        <v>2019-06-12T06:11:59.99999983236193650</v>
      </c>
      <c r="V4628">
        <v>46</v>
      </c>
      <c r="W4628">
        <v>46</v>
      </c>
      <c r="X4628">
        <v>81</v>
      </c>
      <c r="Y4628">
        <v>23.42</v>
      </c>
      <c r="Z4628">
        <v>10</v>
      </c>
      <c r="AA4628" s="1" t="s">
        <v>56</v>
      </c>
      <c r="AB4628">
        <v>3</v>
      </c>
      <c r="AC4628">
        <v>0</v>
      </c>
      <c r="AD4628" s="1" t="s">
        <v>966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s="1" t="s">
        <v>51</v>
      </c>
      <c r="AS4628" s="1" t="s">
        <v>51</v>
      </c>
      <c r="AT4628" s="1" t="s">
        <v>51</v>
      </c>
      <c r="AU4628" s="1" t="s">
        <v>51</v>
      </c>
    </row>
    <row r="4629" spans="1:47" x14ac:dyDescent="0.25">
      <c r="A4629" s="1" t="s">
        <v>3016</v>
      </c>
      <c r="B4629">
        <v>3</v>
      </c>
      <c r="C4629" s="2" t="d">
        <v>2019-06-12T08:10:50.00000002328306550</v>
      </c>
      <c r="D4629" s="2" t="d">
        <v>2019-06-12T08:40:28.00000011920929050</v>
      </c>
      <c r="E4629">
        <v>39.289102</v>
      </c>
      <c r="F4629">
        <v>-104.895833</v>
      </c>
      <c r="G4629">
        <v>39.279772999999999</v>
      </c>
      <c r="H4629">
        <v>-104.897408</v>
      </c>
      <c r="I4629">
        <v>0.65</v>
      </c>
      <c r="J4629" s="1" t="s">
        <v>450</v>
      </c>
      <c r="L4629" s="1" t="s">
        <v>196</v>
      </c>
      <c r="M4629" s="1" t="s">
        <v>47</v>
      </c>
      <c r="N4629" s="1" t="s">
        <v>192</v>
      </c>
      <c r="O4629" s="1" t="s">
        <v>121</v>
      </c>
      <c r="P4629" s="1" t="s">
        <v>199</v>
      </c>
      <c r="Q4629" s="1" t="s">
        <v>334</v>
      </c>
      <c r="R4629" s="1" t="s">
        <v>48</v>
      </c>
      <c r="S4629" s="1" t="s">
        <v>79</v>
      </c>
      <c r="T4629" s="1" t="s">
        <v>224</v>
      </c>
      <c r="U4629" s="2" t="d">
        <v>2019-06-12T08:12:00.0000000419095125</v>
      </c>
      <c r="V4629">
        <v>50</v>
      </c>
      <c r="W4629">
        <v>50</v>
      </c>
      <c r="X4629">
        <v>71</v>
      </c>
      <c r="Y4629">
        <v>23.43</v>
      </c>
      <c r="Z4629">
        <v>10</v>
      </c>
      <c r="AA4629" s="1" t="s">
        <v>65</v>
      </c>
      <c r="AB4629">
        <v>6</v>
      </c>
      <c r="AC4629">
        <v>0</v>
      </c>
      <c r="AD4629" s="1" t="s">
        <v>966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s="1" t="s">
        <v>51</v>
      </c>
      <c r="AS4629" s="1" t="s">
        <v>51</v>
      </c>
      <c r="AT4629" s="1" t="s">
        <v>51</v>
      </c>
      <c r="AU4629" s="1" t="s">
        <v>51</v>
      </c>
    </row>
    <row r="4630" spans="1:47" x14ac:dyDescent="0.25">
      <c r="A4630" s="1" t="s">
        <v>2557</v>
      </c>
      <c r="B4630">
        <v>3</v>
      </c>
      <c r="C4630" s="2" t="d">
        <v>2019-06-12T08:22:49.99999985564500200</v>
      </c>
      <c r="D4630" s="2" t="d">
        <v>2019-06-12T08:52:29.00000018533318950</v>
      </c>
      <c r="E4630">
        <v>39.50741</v>
      </c>
      <c r="F4630">
        <v>-104.87237</v>
      </c>
      <c r="G4630">
        <v>39.516730000000003</v>
      </c>
      <c r="H4630">
        <v>-104.86766</v>
      </c>
      <c r="I4630">
        <v>0.69099999999999995</v>
      </c>
      <c r="J4630" s="1" t="s">
        <v>330</v>
      </c>
      <c r="L4630" s="1" t="s">
        <v>266</v>
      </c>
      <c r="M4630" s="1" t="s">
        <v>47</v>
      </c>
      <c r="N4630" s="1" t="s">
        <v>174</v>
      </c>
      <c r="O4630" s="1" t="s">
        <v>121</v>
      </c>
      <c r="P4630" s="1" t="s">
        <v>199</v>
      </c>
      <c r="Q4630" s="1" t="s">
        <v>312</v>
      </c>
      <c r="R4630" s="1" t="s">
        <v>48</v>
      </c>
      <c r="S4630" s="1" t="s">
        <v>79</v>
      </c>
      <c r="T4630" s="1" t="s">
        <v>201</v>
      </c>
      <c r="U4630" s="2" t="d">
        <v>2019-06-12T07:53:00.000000097788870375</v>
      </c>
      <c r="V4630">
        <v>57</v>
      </c>
      <c r="W4630">
        <v>57</v>
      </c>
      <c r="X4630">
        <v>62</v>
      </c>
      <c r="Y4630">
        <v>24.46</v>
      </c>
      <c r="Z4630">
        <v>10</v>
      </c>
      <c r="AA4630" s="1" t="s">
        <v>8970</v>
      </c>
      <c r="AB4630">
        <v>0</v>
      </c>
      <c r="AC4630">
        <v>0</v>
      </c>
      <c r="AD4630" s="1" t="s">
        <v>819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s="1" t="s">
        <v>51</v>
      </c>
      <c r="AS4630" s="1" t="s">
        <v>51</v>
      </c>
      <c r="AT4630" s="1" t="s">
        <v>51</v>
      </c>
      <c r="AU4630" s="1" t="s">
        <v>51</v>
      </c>
    </row>
    <row r="4631" spans="1:47" x14ac:dyDescent="0.25">
      <c r="A4631" s="1" t="s">
        <v>3707</v>
      </c>
      <c r="B4631">
        <v>3</v>
      </c>
      <c r="C4631" s="2" t="d">
        <v>2019-06-12T09:31:04.99999968800693850</v>
      </c>
      <c r="D4631" s="2" t="d">
        <v>2019-06-12T10:00:26.99999981559813150</v>
      </c>
      <c r="E4631">
        <v>39.314335</v>
      </c>
      <c r="F4631">
        <v>-104.88499</v>
      </c>
      <c r="G4631">
        <v>39.295430000000003</v>
      </c>
      <c r="H4631">
        <v>-104.892413</v>
      </c>
      <c r="I4631">
        <v>1.365</v>
      </c>
      <c r="J4631" s="1" t="s">
        <v>450</v>
      </c>
      <c r="L4631" s="1" t="s">
        <v>196</v>
      </c>
      <c r="M4631" s="1" t="s">
        <v>47</v>
      </c>
      <c r="N4631" s="1" t="s">
        <v>192</v>
      </c>
      <c r="O4631" s="1" t="s">
        <v>121</v>
      </c>
      <c r="P4631" s="1" t="s">
        <v>199</v>
      </c>
      <c r="Q4631" s="1" t="s">
        <v>334</v>
      </c>
      <c r="R4631" s="1" t="s">
        <v>48</v>
      </c>
      <c r="S4631" s="1" t="s">
        <v>79</v>
      </c>
      <c r="T4631" s="1" t="s">
        <v>224</v>
      </c>
      <c r="U4631" s="2" t="d">
        <v>2019-06-12T09:30:00.00000020954757600</v>
      </c>
      <c r="V4631">
        <v>54</v>
      </c>
      <c r="W4631">
        <v>54</v>
      </c>
      <c r="X4631">
        <v>62</v>
      </c>
      <c r="Y4631">
        <v>23.42</v>
      </c>
      <c r="Z4631">
        <v>10</v>
      </c>
      <c r="AA4631" s="1" t="s">
        <v>65</v>
      </c>
      <c r="AB4631">
        <v>9</v>
      </c>
      <c r="AC4631">
        <v>0</v>
      </c>
      <c r="AD4631" s="1" t="s">
        <v>50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s="1" t="s">
        <v>51</v>
      </c>
      <c r="AS4631" s="1" t="s">
        <v>51</v>
      </c>
      <c r="AT4631" s="1" t="s">
        <v>51</v>
      </c>
      <c r="AU4631" s="1" t="s">
        <v>51</v>
      </c>
    </row>
    <row r="4632" spans="1:47" x14ac:dyDescent="0.25">
      <c r="A4632" s="1" t="s">
        <v>5766</v>
      </c>
      <c r="B4632">
        <v>3</v>
      </c>
      <c r="C4632" s="2" t="d">
        <v>2019-06-12T09:38:33.00000005867332425</v>
      </c>
      <c r="D4632" s="2" t="d">
        <v>2019-06-12T10:08:27.999999728053808325</v>
      </c>
      <c r="E4632">
        <v>39.885438999999998</v>
      </c>
      <c r="F4632">
        <v>-104.98766999999999</v>
      </c>
      <c r="G4632">
        <v>39.882770000000001</v>
      </c>
      <c r="H4632">
        <v>-104.98768</v>
      </c>
      <c r="I4632">
        <v>0.184</v>
      </c>
      <c r="J4632" s="1" t="s">
        <v>442</v>
      </c>
      <c r="L4632" s="1" t="s">
        <v>313</v>
      </c>
      <c r="M4632" s="1" t="s">
        <v>47</v>
      </c>
      <c r="N4632" s="1" t="s">
        <v>131</v>
      </c>
      <c r="O4632" s="1" t="s">
        <v>147</v>
      </c>
      <c r="P4632" s="1" t="s">
        <v>199</v>
      </c>
      <c r="Q4632" s="1" t="s">
        <v>440</v>
      </c>
      <c r="R4632" s="1" t="s">
        <v>48</v>
      </c>
      <c r="S4632" s="1" t="s">
        <v>79</v>
      </c>
      <c r="T4632" s="1" t="s">
        <v>206</v>
      </c>
      <c r="U4632" s="2" t="d">
        <v>2019-06-12T09:45:00.000</v>
      </c>
      <c r="V4632">
        <v>63</v>
      </c>
      <c r="W4632">
        <v>63</v>
      </c>
      <c r="X4632">
        <v>45</v>
      </c>
      <c r="Y4632">
        <v>24.66</v>
      </c>
      <c r="Z4632">
        <v>30</v>
      </c>
      <c r="AA4632" s="1" t="s">
        <v>66</v>
      </c>
      <c r="AB4632">
        <v>6</v>
      </c>
      <c r="AC4632">
        <v>0</v>
      </c>
      <c r="AD4632" s="1" t="s">
        <v>819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s="1" t="s">
        <v>51</v>
      </c>
      <c r="AS4632" s="1" t="s">
        <v>51</v>
      </c>
      <c r="AT4632" s="1" t="s">
        <v>51</v>
      </c>
      <c r="AU4632" s="1" t="s">
        <v>51</v>
      </c>
    </row>
    <row r="4633" spans="1:47" x14ac:dyDescent="0.25">
      <c r="A4633" s="1" t="s">
        <v>8305</v>
      </c>
      <c r="B4633">
        <v>4</v>
      </c>
      <c r="C4633" s="2" t="d">
        <v>2019-06-12T10:11:33.00000022631138775</v>
      </c>
      <c r="D4633" s="2" t="d">
        <v>2019-06-12T10:41:10.99999969359487125</v>
      </c>
      <c r="E4633">
        <v>39.408718999999998</v>
      </c>
      <c r="F4633">
        <v>-105.49277600000001</v>
      </c>
      <c r="G4633">
        <v>39.413089999999997</v>
      </c>
      <c r="H4633">
        <v>-105.51416999999999</v>
      </c>
      <c r="I4633">
        <v>1.181</v>
      </c>
      <c r="J4633" s="1" t="s">
        <v>7424</v>
      </c>
      <c r="K4633">
        <v>59668</v>
      </c>
      <c r="L4633" s="1" t="s">
        <v>6658</v>
      </c>
      <c r="M4633" s="1" t="s">
        <v>47</v>
      </c>
      <c r="N4633" s="1" t="s">
        <v>852</v>
      </c>
      <c r="O4633" s="1" t="s">
        <v>357</v>
      </c>
      <c r="P4633" s="1" t="s">
        <v>199</v>
      </c>
      <c r="Q4633" s="1" t="s">
        <v>853</v>
      </c>
      <c r="R4633" s="1" t="s">
        <v>48</v>
      </c>
      <c r="S4633" s="1" t="s">
        <v>79</v>
      </c>
      <c r="T4633" s="1" t="s">
        <v>359</v>
      </c>
      <c r="U4633" s="2" t="d">
        <v>2019-06-12T10:05:59.99999970663339225</v>
      </c>
      <c r="V4633">
        <v>54</v>
      </c>
      <c r="W4633">
        <v>54</v>
      </c>
      <c r="X4633">
        <v>51</v>
      </c>
      <c r="Y4633">
        <v>21.12</v>
      </c>
      <c r="Z4633">
        <v>10</v>
      </c>
      <c r="AA4633" s="1" t="s">
        <v>63</v>
      </c>
      <c r="AB4633">
        <v>7</v>
      </c>
      <c r="AC4633">
        <v>0</v>
      </c>
      <c r="AD4633" s="1" t="s">
        <v>50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s="1" t="s">
        <v>51</v>
      </c>
      <c r="AS4633" s="1" t="s">
        <v>51</v>
      </c>
      <c r="AT4633" s="1" t="s">
        <v>51</v>
      </c>
      <c r="AU4633" s="1" t="s">
        <v>51</v>
      </c>
    </row>
    <row r="4634" spans="1:47" x14ac:dyDescent="0.25">
      <c r="A4634" s="1" t="s">
        <v>8306</v>
      </c>
      <c r="B4634">
        <v>4</v>
      </c>
      <c r="C4634" s="2" t="d">
        <v>2019-06-12T10:11:33.00000022631138775</v>
      </c>
      <c r="D4634" s="2" t="d">
        <v>2019-06-12T10:41:10.99999969359487125</v>
      </c>
      <c r="E4634">
        <v>39.413089999999997</v>
      </c>
      <c r="F4634">
        <v>-105.51416999999999</v>
      </c>
      <c r="G4634">
        <v>39.408720000000002</v>
      </c>
      <c r="H4634">
        <v>-105.49277600000001</v>
      </c>
      <c r="I4634">
        <v>1.181</v>
      </c>
      <c r="J4634" s="1" t="s">
        <v>6842</v>
      </c>
      <c r="K4634">
        <v>58303</v>
      </c>
      <c r="L4634" s="1" t="s">
        <v>6658</v>
      </c>
      <c r="M4634" s="1" t="s">
        <v>47</v>
      </c>
      <c r="N4634" s="1" t="s">
        <v>852</v>
      </c>
      <c r="O4634" s="1" t="s">
        <v>357</v>
      </c>
      <c r="P4634" s="1" t="s">
        <v>199</v>
      </c>
      <c r="Q4634" s="1" t="s">
        <v>853</v>
      </c>
      <c r="R4634" s="1" t="s">
        <v>48</v>
      </c>
      <c r="S4634" s="1" t="s">
        <v>79</v>
      </c>
      <c r="T4634" s="1" t="s">
        <v>359</v>
      </c>
      <c r="U4634" s="2" t="d">
        <v>2019-06-12T10:05:59.99999970663339225</v>
      </c>
      <c r="V4634">
        <v>54</v>
      </c>
      <c r="W4634">
        <v>54</v>
      </c>
      <c r="X4634">
        <v>51</v>
      </c>
      <c r="Y4634">
        <v>21.12</v>
      </c>
      <c r="Z4634">
        <v>10</v>
      </c>
      <c r="AA4634" s="1" t="s">
        <v>63</v>
      </c>
      <c r="AB4634">
        <v>7</v>
      </c>
      <c r="AC4634">
        <v>0</v>
      </c>
      <c r="AD4634" s="1" t="s">
        <v>50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s="1" t="s">
        <v>51</v>
      </c>
      <c r="AS4634" s="1" t="s">
        <v>51</v>
      </c>
      <c r="AT4634" s="1" t="s">
        <v>51</v>
      </c>
      <c r="AU4634" s="1" t="s">
        <v>51</v>
      </c>
    </row>
    <row r="4635" spans="1:47" x14ac:dyDescent="0.25">
      <c r="A4635" s="1" t="s">
        <v>8307</v>
      </c>
      <c r="B4635">
        <v>4</v>
      </c>
      <c r="C4635" s="2" t="d">
        <v>2019-06-12T10:11:33.00000022631138775</v>
      </c>
      <c r="D4635" s="2" t="d">
        <v>2019-06-12T10:41:10.99999969359487125</v>
      </c>
      <c r="E4635">
        <v>39.413089999999997</v>
      </c>
      <c r="F4635">
        <v>-105.51416999999999</v>
      </c>
      <c r="G4635">
        <v>39.408720000000002</v>
      </c>
      <c r="H4635">
        <v>-105.49277600000001</v>
      </c>
      <c r="I4635">
        <v>1.181</v>
      </c>
      <c r="J4635" s="1" t="s">
        <v>7746</v>
      </c>
      <c r="K4635">
        <v>58303</v>
      </c>
      <c r="L4635" s="1" t="s">
        <v>6658</v>
      </c>
      <c r="M4635" s="1" t="s">
        <v>47</v>
      </c>
      <c r="N4635" s="1" t="s">
        <v>852</v>
      </c>
      <c r="O4635" s="1" t="s">
        <v>357</v>
      </c>
      <c r="P4635" s="1" t="s">
        <v>199</v>
      </c>
      <c r="Q4635" s="1" t="s">
        <v>853</v>
      </c>
      <c r="R4635" s="1" t="s">
        <v>48</v>
      </c>
      <c r="S4635" s="1" t="s">
        <v>79</v>
      </c>
      <c r="T4635" s="1" t="s">
        <v>359</v>
      </c>
      <c r="U4635" s="2" t="d">
        <v>2019-06-12T10:05:59.99999970663339225</v>
      </c>
      <c r="V4635">
        <v>54</v>
      </c>
      <c r="W4635">
        <v>54</v>
      </c>
      <c r="X4635">
        <v>51</v>
      </c>
      <c r="Y4635">
        <v>21.12</v>
      </c>
      <c r="Z4635">
        <v>10</v>
      </c>
      <c r="AA4635" s="1" t="s">
        <v>63</v>
      </c>
      <c r="AB4635">
        <v>7</v>
      </c>
      <c r="AC4635">
        <v>0</v>
      </c>
      <c r="AD4635" s="1" t="s">
        <v>50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s="1" t="s">
        <v>51</v>
      </c>
      <c r="AS4635" s="1" t="s">
        <v>51</v>
      </c>
      <c r="AT4635" s="1" t="s">
        <v>51</v>
      </c>
      <c r="AU4635" s="1" t="s">
        <v>51</v>
      </c>
    </row>
    <row r="4636" spans="1:47" x14ac:dyDescent="0.25">
      <c r="A4636" s="1" t="s">
        <v>8308</v>
      </c>
      <c r="B4636">
        <v>4</v>
      </c>
      <c r="C4636" s="2" t="d">
        <v>2019-06-12T10:11:33.00000022631138775</v>
      </c>
      <c r="D4636" s="2" t="d">
        <v>2019-06-12T10:41:10.99999969359487125</v>
      </c>
      <c r="E4636">
        <v>39.408718999999998</v>
      </c>
      <c r="F4636">
        <v>-105.49277600000001</v>
      </c>
      <c r="G4636">
        <v>39.413089999999997</v>
      </c>
      <c r="H4636">
        <v>-105.51416999999999</v>
      </c>
      <c r="I4636">
        <v>1.181</v>
      </c>
      <c r="J4636" s="1" t="s">
        <v>7424</v>
      </c>
      <c r="K4636">
        <v>59668</v>
      </c>
      <c r="L4636" s="1" t="s">
        <v>6658</v>
      </c>
      <c r="M4636" s="1" t="s">
        <v>47</v>
      </c>
      <c r="N4636" s="1" t="s">
        <v>852</v>
      </c>
      <c r="O4636" s="1" t="s">
        <v>357</v>
      </c>
      <c r="P4636" s="1" t="s">
        <v>199</v>
      </c>
      <c r="Q4636" s="1" t="s">
        <v>853</v>
      </c>
      <c r="R4636" s="1" t="s">
        <v>48</v>
      </c>
      <c r="S4636" s="1" t="s">
        <v>79</v>
      </c>
      <c r="T4636" s="1" t="s">
        <v>359</v>
      </c>
      <c r="U4636" s="2" t="d">
        <v>2019-06-12T10:05:59.99999970663339225</v>
      </c>
      <c r="V4636">
        <v>54</v>
      </c>
      <c r="W4636">
        <v>54</v>
      </c>
      <c r="X4636">
        <v>51</v>
      </c>
      <c r="Y4636">
        <v>21.12</v>
      </c>
      <c r="Z4636">
        <v>10</v>
      </c>
      <c r="AA4636" s="1" t="s">
        <v>63</v>
      </c>
      <c r="AB4636">
        <v>7</v>
      </c>
      <c r="AC4636">
        <v>0</v>
      </c>
      <c r="AD4636" s="1" t="s">
        <v>50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s="1" t="s">
        <v>51</v>
      </c>
      <c r="AS4636" s="1" t="s">
        <v>51</v>
      </c>
      <c r="AT4636" s="1" t="s">
        <v>51</v>
      </c>
      <c r="AU4636" s="1" t="s">
        <v>51</v>
      </c>
    </row>
    <row r="4637" spans="1:47" x14ac:dyDescent="0.25">
      <c r="A4637" s="1" t="s">
        <v>3455</v>
      </c>
      <c r="B4637">
        <v>3</v>
      </c>
      <c r="C4637" s="2" t="d">
        <v>2019-06-12T11:40:50.00000023283064150</v>
      </c>
      <c r="D4637" s="2" t="d">
        <v>2019-06-12T12:10:27.00000009499490400</v>
      </c>
      <c r="E4637">
        <v>39.616402999999998</v>
      </c>
      <c r="F4637">
        <v>-104.89720199999999</v>
      </c>
      <c r="G4637">
        <v>39.61985</v>
      </c>
      <c r="H4637">
        <v>-104.89914</v>
      </c>
      <c r="I4637">
        <v>0.26</v>
      </c>
      <c r="J4637" s="1" t="s">
        <v>565</v>
      </c>
      <c r="L4637" s="1" t="s">
        <v>878</v>
      </c>
      <c r="M4637" s="1" t="s">
        <v>47</v>
      </c>
      <c r="N4637" s="1" t="s">
        <v>127</v>
      </c>
      <c r="O4637" s="1" t="s">
        <v>202</v>
      </c>
      <c r="P4637" s="1" t="s">
        <v>199</v>
      </c>
      <c r="Q4637" s="1" t="s">
        <v>428</v>
      </c>
      <c r="R4637" s="1" t="s">
        <v>48</v>
      </c>
      <c r="S4637" s="1" t="s">
        <v>79</v>
      </c>
      <c r="T4637" s="1" t="s">
        <v>201</v>
      </c>
      <c r="U4637" s="2" t="d">
        <v>2019-06-12T11:52:59.99999988824129100</v>
      </c>
      <c r="V4637">
        <v>68</v>
      </c>
      <c r="W4637">
        <v>68</v>
      </c>
      <c r="X4637">
        <v>33</v>
      </c>
      <c r="Y4637">
        <v>24.41</v>
      </c>
      <c r="Z4637">
        <v>10</v>
      </c>
      <c r="AA4637" s="1" t="s">
        <v>58</v>
      </c>
      <c r="AB4637">
        <v>6</v>
      </c>
      <c r="AC4637">
        <v>0</v>
      </c>
      <c r="AD4637" s="1" t="s">
        <v>50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s="1" t="s">
        <v>51</v>
      </c>
      <c r="AS4637" s="1" t="s">
        <v>51</v>
      </c>
      <c r="AT4637" s="1" t="s">
        <v>51</v>
      </c>
      <c r="AU4637" s="1" t="s">
        <v>51</v>
      </c>
    </row>
    <row r="4638" spans="1:47" x14ac:dyDescent="0.25">
      <c r="A4638" s="1" t="s">
        <v>5767</v>
      </c>
      <c r="B4638">
        <v>3</v>
      </c>
      <c r="C4638" s="2" t="d">
        <v>2019-06-12T13:46:50.99999996367842025</v>
      </c>
      <c r="D4638" s="2" t="d">
        <v>2019-06-12T14:16:21.00000007543712925</v>
      </c>
      <c r="E4638">
        <v>39.78434</v>
      </c>
      <c r="F4638">
        <v>-105.025243</v>
      </c>
      <c r="G4638">
        <v>39.78434</v>
      </c>
      <c r="H4638">
        <v>-105.025254</v>
      </c>
      <c r="I4638">
        <v>1E-3</v>
      </c>
      <c r="J4638" s="1" t="s">
        <v>1152</v>
      </c>
      <c r="L4638" s="1" t="s">
        <v>137</v>
      </c>
      <c r="M4638" s="1" t="s">
        <v>47</v>
      </c>
      <c r="N4638" s="1" t="s">
        <v>131</v>
      </c>
      <c r="O4638" s="1" t="s">
        <v>131</v>
      </c>
      <c r="P4638" s="1" t="s">
        <v>199</v>
      </c>
      <c r="Q4638" s="1" t="s">
        <v>332</v>
      </c>
      <c r="R4638" s="1" t="s">
        <v>48</v>
      </c>
      <c r="S4638" s="1" t="s">
        <v>79</v>
      </c>
      <c r="T4638" s="1" t="s">
        <v>206</v>
      </c>
      <c r="U4638" s="2" t="d">
        <v>2019-06-12T13:44:59.99999979045242400</v>
      </c>
      <c r="V4638">
        <v>72</v>
      </c>
      <c r="W4638">
        <v>72</v>
      </c>
      <c r="X4638">
        <v>29</v>
      </c>
      <c r="Y4638">
        <v>24.59</v>
      </c>
      <c r="Z4638">
        <v>30</v>
      </c>
      <c r="AA4638" s="1" t="s">
        <v>56</v>
      </c>
      <c r="AB4638">
        <v>6</v>
      </c>
      <c r="AC4638">
        <v>0</v>
      </c>
      <c r="AD4638" s="1" t="s">
        <v>50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s="1" t="s">
        <v>51</v>
      </c>
      <c r="AS4638" s="1" t="s">
        <v>51</v>
      </c>
      <c r="AT4638" s="1" t="s">
        <v>51</v>
      </c>
      <c r="AU4638" s="1" t="s">
        <v>51</v>
      </c>
    </row>
    <row r="4639" spans="1:47" x14ac:dyDescent="0.25">
      <c r="A4639" s="1" t="s">
        <v>2558</v>
      </c>
      <c r="B4639">
        <v>3</v>
      </c>
      <c r="C4639" s="2" t="d">
        <v>2019-06-12T15:28:52.00000002980231925</v>
      </c>
      <c r="D4639" s="2" t="d">
        <v>2019-06-12T15:58:25.99999981932342225</v>
      </c>
      <c r="E4639">
        <v>39.317307</v>
      </c>
      <c r="F4639">
        <v>-104.883611</v>
      </c>
      <c r="G4639">
        <v>39.342596999999998</v>
      </c>
      <c r="H4639">
        <v>-104.87450800000001</v>
      </c>
      <c r="I4639">
        <v>1.8140000000000001</v>
      </c>
      <c r="J4639" s="1" t="s">
        <v>399</v>
      </c>
      <c r="L4639" s="1" t="s">
        <v>195</v>
      </c>
      <c r="M4639" s="1" t="s">
        <v>47</v>
      </c>
      <c r="N4639" s="1" t="s">
        <v>192</v>
      </c>
      <c r="O4639" s="1" t="s">
        <v>121</v>
      </c>
      <c r="P4639" s="1" t="s">
        <v>199</v>
      </c>
      <c r="Q4639" s="1" t="s">
        <v>334</v>
      </c>
      <c r="R4639" s="1" t="s">
        <v>48</v>
      </c>
      <c r="S4639" s="1" t="s">
        <v>79</v>
      </c>
      <c r="T4639" s="1" t="s">
        <v>224</v>
      </c>
      <c r="U4639" s="2" t="d">
        <v>2019-06-12T15:30:00.00000020954757600</v>
      </c>
      <c r="V4639">
        <v>61</v>
      </c>
      <c r="W4639">
        <v>61</v>
      </c>
      <c r="X4639">
        <v>42</v>
      </c>
      <c r="Y4639">
        <v>23.36</v>
      </c>
      <c r="Z4639">
        <v>10</v>
      </c>
      <c r="AA4639" s="1" t="s">
        <v>64</v>
      </c>
      <c r="AB4639">
        <v>6</v>
      </c>
      <c r="AC4639">
        <v>0</v>
      </c>
      <c r="AD4639" s="1" t="s">
        <v>819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s="1" t="s">
        <v>51</v>
      </c>
      <c r="AS4639" s="1" t="s">
        <v>51</v>
      </c>
      <c r="AT4639" s="1" t="s">
        <v>51</v>
      </c>
      <c r="AU4639" s="1" t="s">
        <v>51</v>
      </c>
    </row>
    <row r="4640" spans="1:47" x14ac:dyDescent="0.25">
      <c r="A4640" s="1" t="s">
        <v>7874</v>
      </c>
      <c r="B4640">
        <v>3</v>
      </c>
      <c r="C4640" s="2" t="d">
        <v>2019-06-12T17:37:06.00000004749745200</v>
      </c>
      <c r="D4640" s="2" t="d">
        <v>2019-06-12T20:46:23.9999997289851300</v>
      </c>
      <c r="E4640">
        <v>40.050668999999999</v>
      </c>
      <c r="F4640">
        <v>-106.13560099999999</v>
      </c>
      <c r="G4640">
        <v>40.051454999999997</v>
      </c>
      <c r="H4640">
        <v>-106.133595</v>
      </c>
      <c r="I4640">
        <v>0.11899999999999999</v>
      </c>
      <c r="J4640" s="1" t="s">
        <v>7875</v>
      </c>
      <c r="K4640">
        <v>47990</v>
      </c>
      <c r="L4640" s="1" t="s">
        <v>6649</v>
      </c>
      <c r="M4640" s="1" t="s">
        <v>47</v>
      </c>
      <c r="N4640" s="1" t="s">
        <v>6803</v>
      </c>
      <c r="O4640" s="1" t="s">
        <v>700</v>
      </c>
      <c r="P4640" s="1" t="s">
        <v>199</v>
      </c>
      <c r="Q4640" s="1" t="s">
        <v>6804</v>
      </c>
      <c r="R4640" s="1" t="s">
        <v>48</v>
      </c>
      <c r="S4640" s="1" t="s">
        <v>79</v>
      </c>
      <c r="T4640" s="1" t="s">
        <v>2855</v>
      </c>
      <c r="U4640" s="2" t="d">
        <v>2019-06-12T17:29:59.99999979045242400</v>
      </c>
      <c r="V4640">
        <v>72</v>
      </c>
      <c r="W4640">
        <v>72</v>
      </c>
      <c r="X4640">
        <v>23</v>
      </c>
      <c r="Y4640">
        <v>22.98</v>
      </c>
      <c r="Z4640">
        <v>10</v>
      </c>
      <c r="AA4640" s="1" t="s">
        <v>65</v>
      </c>
      <c r="AB4640">
        <v>12</v>
      </c>
      <c r="AC4640">
        <v>0</v>
      </c>
      <c r="AD4640" s="1" t="s">
        <v>1068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s="1" t="s">
        <v>51</v>
      </c>
      <c r="AS4640" s="1" t="s">
        <v>51</v>
      </c>
      <c r="AT4640" s="1" t="s">
        <v>51</v>
      </c>
      <c r="AU4640" s="1" t="s">
        <v>51</v>
      </c>
    </row>
    <row r="4641" spans="1:47" x14ac:dyDescent="0.25">
      <c r="A4641" s="1" t="s">
        <v>7876</v>
      </c>
      <c r="B4641">
        <v>3</v>
      </c>
      <c r="C4641" s="2" t="d">
        <v>2019-06-12T17:37:06.00000004749745200</v>
      </c>
      <c r="D4641" s="2" t="d">
        <v>2019-06-12T20:46:23.9999997289851300</v>
      </c>
      <c r="E4641">
        <v>40.051454999999997</v>
      </c>
      <c r="F4641">
        <v>-106.133595</v>
      </c>
      <c r="G4641">
        <v>40.050668999999999</v>
      </c>
      <c r="H4641">
        <v>-106.13560099999999</v>
      </c>
      <c r="I4641">
        <v>0.11899999999999999</v>
      </c>
      <c r="J4641" s="1" t="s">
        <v>7877</v>
      </c>
      <c r="K4641">
        <v>48120</v>
      </c>
      <c r="L4641" s="1" t="s">
        <v>6649</v>
      </c>
      <c r="M4641" s="1" t="s">
        <v>47</v>
      </c>
      <c r="N4641" s="1" t="s">
        <v>6803</v>
      </c>
      <c r="O4641" s="1" t="s">
        <v>700</v>
      </c>
      <c r="P4641" s="1" t="s">
        <v>199</v>
      </c>
      <c r="Q4641" s="1" t="s">
        <v>6804</v>
      </c>
      <c r="R4641" s="1" t="s">
        <v>48</v>
      </c>
      <c r="S4641" s="1" t="s">
        <v>79</v>
      </c>
      <c r="T4641" s="1" t="s">
        <v>2855</v>
      </c>
      <c r="U4641" s="2" t="d">
        <v>2019-06-12T17:29:59.99999979045242400</v>
      </c>
      <c r="V4641">
        <v>72</v>
      </c>
      <c r="W4641">
        <v>72</v>
      </c>
      <c r="X4641">
        <v>23</v>
      </c>
      <c r="Y4641">
        <v>22.98</v>
      </c>
      <c r="Z4641">
        <v>10</v>
      </c>
      <c r="AA4641" s="1" t="s">
        <v>65</v>
      </c>
      <c r="AB4641">
        <v>12</v>
      </c>
      <c r="AC4641">
        <v>0</v>
      </c>
      <c r="AD4641" s="1" t="s">
        <v>1068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s="1" t="s">
        <v>51</v>
      </c>
      <c r="AS4641" s="1" t="s">
        <v>51</v>
      </c>
      <c r="AT4641" s="1" t="s">
        <v>51</v>
      </c>
      <c r="AU4641" s="1" t="s">
        <v>51</v>
      </c>
    </row>
    <row r="4642" spans="1:47" x14ac:dyDescent="0.25">
      <c r="A4642" s="1" t="s">
        <v>1991</v>
      </c>
      <c r="B4642">
        <v>3</v>
      </c>
      <c r="C4642" s="2" t="d">
        <v>2019-06-12T16:56:33.00000022631138775</v>
      </c>
      <c r="D4642" s="2" t="d">
        <v>2019-06-12T17:26:27.000000290572643400</v>
      </c>
      <c r="E4642">
        <v>39.811157999999999</v>
      </c>
      <c r="F4642">
        <v>-104.99599499999999</v>
      </c>
      <c r="G4642">
        <v>39.812289999999997</v>
      </c>
      <c r="H4642">
        <v>-104.99284</v>
      </c>
      <c r="I4642">
        <v>0.185</v>
      </c>
      <c r="J4642" s="1" t="s">
        <v>752</v>
      </c>
      <c r="L4642" s="1" t="s">
        <v>122</v>
      </c>
      <c r="M4642" s="1" t="s">
        <v>47</v>
      </c>
      <c r="N4642" s="1" t="s">
        <v>131</v>
      </c>
      <c r="O4642" s="1" t="s">
        <v>147</v>
      </c>
      <c r="P4642" s="1" t="s">
        <v>199</v>
      </c>
      <c r="Q4642" s="1" t="s">
        <v>332</v>
      </c>
      <c r="R4642" s="1" t="s">
        <v>48</v>
      </c>
      <c r="S4642" s="1" t="s">
        <v>79</v>
      </c>
      <c r="T4642" s="1" t="s">
        <v>206</v>
      </c>
      <c r="U4642" s="2" t="d">
        <v>2019-06-12T16:44:59.99999979045242400</v>
      </c>
      <c r="V4642">
        <v>75</v>
      </c>
      <c r="W4642">
        <v>75</v>
      </c>
      <c r="X4642">
        <v>27</v>
      </c>
      <c r="Y4642">
        <v>24.54</v>
      </c>
      <c r="Z4642">
        <v>10</v>
      </c>
      <c r="AA4642" s="1" t="s">
        <v>60</v>
      </c>
      <c r="AB4642">
        <v>5</v>
      </c>
      <c r="AC4642">
        <v>0</v>
      </c>
      <c r="AD4642" s="1" t="s">
        <v>1068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s="1" t="s">
        <v>51</v>
      </c>
      <c r="AS4642" s="1" t="s">
        <v>51</v>
      </c>
      <c r="AT4642" s="1" t="s">
        <v>51</v>
      </c>
      <c r="AU4642" s="1" t="s">
        <v>51</v>
      </c>
    </row>
    <row r="4643" spans="1:47" x14ac:dyDescent="0.25">
      <c r="A4643" s="1" t="s">
        <v>697</v>
      </c>
      <c r="B4643">
        <v>3</v>
      </c>
      <c r="C4643" s="2" t="d">
        <v>2019-06-12T17:19:06.00000029895454725</v>
      </c>
      <c r="D4643" s="2" t="d">
        <v>2019-06-12T17:48:24.99999972525983925</v>
      </c>
      <c r="E4643">
        <v>39.83081</v>
      </c>
      <c r="F4643">
        <v>-104.94197</v>
      </c>
      <c r="G4643">
        <v>39.83081</v>
      </c>
      <c r="H4643">
        <v>-104.94197</v>
      </c>
      <c r="I4643">
        <v>0</v>
      </c>
      <c r="J4643" s="1" t="s">
        <v>590</v>
      </c>
      <c r="L4643" s="1" t="s">
        <v>124</v>
      </c>
      <c r="M4643" s="1" t="s">
        <v>47</v>
      </c>
      <c r="N4643" s="1" t="s">
        <v>314</v>
      </c>
      <c r="O4643" s="1" t="s">
        <v>147</v>
      </c>
      <c r="P4643" s="1" t="s">
        <v>199</v>
      </c>
      <c r="Q4643" s="1" t="s">
        <v>315</v>
      </c>
      <c r="R4643" s="1" t="s">
        <v>48</v>
      </c>
      <c r="S4643" s="1" t="s">
        <v>79</v>
      </c>
      <c r="T4643" s="1" t="s">
        <v>204</v>
      </c>
      <c r="U4643" s="2" t="d">
        <v>2019-06-12T16:57:59.99999981839210125</v>
      </c>
      <c r="V4643">
        <v>71</v>
      </c>
      <c r="W4643">
        <v>71</v>
      </c>
      <c r="X4643">
        <v>35</v>
      </c>
      <c r="Y4643">
        <v>24.54</v>
      </c>
      <c r="Z4643">
        <v>10</v>
      </c>
      <c r="AA4643" s="1" t="s">
        <v>64</v>
      </c>
      <c r="AB4643">
        <v>7</v>
      </c>
      <c r="AC4643">
        <v>0</v>
      </c>
      <c r="AD4643" s="1" t="s">
        <v>50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s="1" t="s">
        <v>51</v>
      </c>
      <c r="AS4643" s="1" t="s">
        <v>51</v>
      </c>
      <c r="AT4643" s="1" t="s">
        <v>51</v>
      </c>
      <c r="AU4643" s="1" t="s">
        <v>51</v>
      </c>
    </row>
    <row r="4644" spans="1:47" x14ac:dyDescent="0.25">
      <c r="A4644" s="1" t="s">
        <v>1992</v>
      </c>
      <c r="B4644">
        <v>3</v>
      </c>
      <c r="C4644" s="2" t="d">
        <v>2019-06-12T18:50:32.99999989103526075</v>
      </c>
      <c r="D4644" s="2" t="d">
        <v>2019-06-12T19:20:23.99999988265335825</v>
      </c>
      <c r="E4644">
        <v>39.616402999999998</v>
      </c>
      <c r="F4644">
        <v>-104.89720199999999</v>
      </c>
      <c r="G4644">
        <v>39.61985</v>
      </c>
      <c r="H4644">
        <v>-104.89914</v>
      </c>
      <c r="I4644">
        <v>0.26</v>
      </c>
      <c r="J4644" s="1" t="s">
        <v>565</v>
      </c>
      <c r="L4644" s="1" t="s">
        <v>878</v>
      </c>
      <c r="M4644" s="1" t="s">
        <v>47</v>
      </c>
      <c r="N4644" s="1" t="s">
        <v>127</v>
      </c>
      <c r="O4644" s="1" t="s">
        <v>202</v>
      </c>
      <c r="P4644" s="1" t="s">
        <v>199</v>
      </c>
      <c r="Q4644" s="1" t="s">
        <v>428</v>
      </c>
      <c r="R4644" s="1" t="s">
        <v>48</v>
      </c>
      <c r="S4644" s="1" t="s">
        <v>79</v>
      </c>
      <c r="T4644" s="1" t="s">
        <v>201</v>
      </c>
      <c r="U4644" s="2" t="d">
        <v>2019-06-12T18:53:00.00000030733644975</v>
      </c>
      <c r="V4644">
        <v>71</v>
      </c>
      <c r="W4644">
        <v>71</v>
      </c>
      <c r="X4644">
        <v>34</v>
      </c>
      <c r="Y4644">
        <v>24.32</v>
      </c>
      <c r="Z4644">
        <v>10</v>
      </c>
      <c r="AA4644" s="1" t="s">
        <v>63</v>
      </c>
      <c r="AB4644">
        <v>15</v>
      </c>
      <c r="AC4644">
        <v>0</v>
      </c>
      <c r="AD4644" s="1" t="s">
        <v>1068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s="1" t="s">
        <v>51</v>
      </c>
      <c r="AS4644" s="1" t="s">
        <v>51</v>
      </c>
      <c r="AT4644" s="1" t="s">
        <v>51</v>
      </c>
      <c r="AU4644" s="1" t="s">
        <v>51</v>
      </c>
    </row>
    <row r="4645" spans="1:47" x14ac:dyDescent="0.25">
      <c r="A4645" s="1" t="s">
        <v>7372</v>
      </c>
      <c r="B4645">
        <v>3</v>
      </c>
      <c r="C4645" s="2" t="d">
        <v>2019-06-12T22:48:18.00000018440186850</v>
      </c>
      <c r="D4645" s="2" t="d">
        <v>2019-06-12T23:16:33.99999997112900175</v>
      </c>
      <c r="E4645">
        <v>40.058737999999998</v>
      </c>
      <c r="F4645">
        <v>-106.175399</v>
      </c>
      <c r="G4645">
        <v>40.062060000000002</v>
      </c>
      <c r="H4645">
        <v>-106.12601100000001</v>
      </c>
      <c r="I4645">
        <v>2.6219999999999999</v>
      </c>
      <c r="J4645" s="1" t="s">
        <v>7373</v>
      </c>
      <c r="K4645">
        <v>45291</v>
      </c>
      <c r="L4645" s="1" t="s">
        <v>6649</v>
      </c>
      <c r="M4645" s="1" t="s">
        <v>47</v>
      </c>
      <c r="N4645" s="1" t="s">
        <v>6805</v>
      </c>
      <c r="O4645" s="1" t="s">
        <v>700</v>
      </c>
      <c r="P4645" s="1" t="s">
        <v>199</v>
      </c>
      <c r="Q4645" s="1" t="s">
        <v>6806</v>
      </c>
      <c r="R4645" s="1" t="s">
        <v>48</v>
      </c>
      <c r="S4645" s="1" t="s">
        <v>79</v>
      </c>
      <c r="T4645" s="1" t="s">
        <v>2855</v>
      </c>
      <c r="U4645" s="2" t="d">
        <v>2019-06-12T22:47:59.99999974854290475</v>
      </c>
      <c r="V4645">
        <v>55</v>
      </c>
      <c r="W4645">
        <v>55</v>
      </c>
      <c r="X4645">
        <v>47</v>
      </c>
      <c r="Y4645">
        <v>23</v>
      </c>
      <c r="Z4645">
        <v>10</v>
      </c>
      <c r="AA4645" s="1" t="s">
        <v>8970</v>
      </c>
      <c r="AB4645">
        <v>0</v>
      </c>
      <c r="AC4645">
        <v>0</v>
      </c>
      <c r="AD4645" s="1" t="s">
        <v>966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1</v>
      </c>
      <c r="AN4645" t="b">
        <v>0</v>
      </c>
      <c r="AO4645" t="b">
        <v>0</v>
      </c>
      <c r="AP4645" t="b">
        <v>0</v>
      </c>
      <c r="AQ4645" t="b">
        <v>0</v>
      </c>
      <c r="AR4645" s="1" t="s">
        <v>53</v>
      </c>
      <c r="AS4645" s="1" t="s">
        <v>53</v>
      </c>
      <c r="AT4645" s="1" t="s">
        <v>53</v>
      </c>
      <c r="AU4645" s="1" t="s">
        <v>53</v>
      </c>
    </row>
    <row r="4646" spans="1:47" x14ac:dyDescent="0.25">
      <c r="A4646" s="1" t="s">
        <v>7374</v>
      </c>
      <c r="B4646">
        <v>3</v>
      </c>
      <c r="C4646" s="2" t="d">
        <v>2019-06-12T22:48:18.00000018440186850</v>
      </c>
      <c r="D4646" s="2" t="d">
        <v>2019-06-12T23:16:33.99999997112900175</v>
      </c>
      <c r="E4646">
        <v>40.062060000000002</v>
      </c>
      <c r="F4646">
        <v>-106.12601100000001</v>
      </c>
      <c r="G4646">
        <v>40.058737999999998</v>
      </c>
      <c r="H4646">
        <v>-106.175399</v>
      </c>
      <c r="I4646">
        <v>2.6219999999999999</v>
      </c>
      <c r="J4646" s="1" t="s">
        <v>7375</v>
      </c>
      <c r="K4646">
        <v>49336</v>
      </c>
      <c r="L4646" s="1" t="s">
        <v>6649</v>
      </c>
      <c r="M4646" s="1" t="s">
        <v>47</v>
      </c>
      <c r="N4646" s="1" t="s">
        <v>6803</v>
      </c>
      <c r="O4646" s="1" t="s">
        <v>700</v>
      </c>
      <c r="P4646" s="1" t="s">
        <v>199</v>
      </c>
      <c r="Q4646" s="1" t="s">
        <v>6804</v>
      </c>
      <c r="R4646" s="1" t="s">
        <v>48</v>
      </c>
      <c r="S4646" s="1" t="s">
        <v>79</v>
      </c>
      <c r="T4646" s="1" t="s">
        <v>2855</v>
      </c>
      <c r="U4646" s="2" t="d">
        <v>2019-06-12T22:47:59.99999974854290475</v>
      </c>
      <c r="V4646">
        <v>55</v>
      </c>
      <c r="W4646">
        <v>55</v>
      </c>
      <c r="X4646">
        <v>47</v>
      </c>
      <c r="Y4646">
        <v>23</v>
      </c>
      <c r="Z4646">
        <v>10</v>
      </c>
      <c r="AA4646" s="1" t="s">
        <v>8970</v>
      </c>
      <c r="AB4646">
        <v>0</v>
      </c>
      <c r="AC4646">
        <v>0</v>
      </c>
      <c r="AD4646" s="1" t="s">
        <v>966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s="1" t="s">
        <v>53</v>
      </c>
      <c r="AS4646" s="1" t="s">
        <v>53</v>
      </c>
      <c r="AT4646" s="1" t="s">
        <v>53</v>
      </c>
      <c r="AU4646" s="1" t="s">
        <v>53</v>
      </c>
    </row>
    <row r="4647" spans="1:47" x14ac:dyDescent="0.25">
      <c r="A4647" s="1" t="s">
        <v>8046</v>
      </c>
      <c r="B4647">
        <v>3</v>
      </c>
      <c r="C4647" s="2" t="d">
        <v>2019-06-12T22:28:48.00000014249235600</v>
      </c>
      <c r="D4647" s="2" t="d">
        <v>2019-06-12T22:58:25.00000000465661175</v>
      </c>
      <c r="E4647">
        <v>39.926650000000002</v>
      </c>
      <c r="F4647">
        <v>-104.41408</v>
      </c>
      <c r="G4647">
        <v>39.910041999999997</v>
      </c>
      <c r="H4647">
        <v>-104.41397000000001</v>
      </c>
      <c r="I4647">
        <v>1.1479999999999999</v>
      </c>
      <c r="J4647" s="1" t="s">
        <v>8047</v>
      </c>
      <c r="K4647">
        <v>48898</v>
      </c>
      <c r="L4647" s="1" t="s">
        <v>8048</v>
      </c>
      <c r="M4647" s="1" t="s">
        <v>97</v>
      </c>
      <c r="N4647" s="1" t="s">
        <v>788</v>
      </c>
      <c r="O4647" s="1" t="s">
        <v>147</v>
      </c>
      <c r="P4647" s="1" t="s">
        <v>199</v>
      </c>
      <c r="Q4647" s="1" t="s">
        <v>8049</v>
      </c>
      <c r="R4647" s="1" t="s">
        <v>48</v>
      </c>
      <c r="S4647" s="1" t="s">
        <v>79</v>
      </c>
      <c r="T4647" s="1" t="s">
        <v>790</v>
      </c>
      <c r="U4647" s="2" t="d">
        <v>2019-06-12T22:35:59.99999991618096825</v>
      </c>
      <c r="V4647">
        <v>60</v>
      </c>
      <c r="W4647">
        <v>60</v>
      </c>
      <c r="X4647">
        <v>57</v>
      </c>
      <c r="Y4647">
        <v>24.66</v>
      </c>
      <c r="Z4647">
        <v>10</v>
      </c>
      <c r="AA4647" s="1" t="s">
        <v>68</v>
      </c>
      <c r="AB4647">
        <v>9</v>
      </c>
      <c r="AC4647">
        <v>0</v>
      </c>
      <c r="AD4647" s="1" t="s">
        <v>50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s="1" t="s">
        <v>53</v>
      </c>
      <c r="AS4647" s="1" t="s">
        <v>53</v>
      </c>
      <c r="AT4647" s="1" t="s">
        <v>53</v>
      </c>
      <c r="AU4647" s="1" t="s">
        <v>53</v>
      </c>
    </row>
    <row r="4648" spans="1:47" x14ac:dyDescent="0.25">
      <c r="A4648" s="1" t="s">
        <v>3456</v>
      </c>
      <c r="B4648">
        <v>3</v>
      </c>
      <c r="C4648" s="2" t="d">
        <v>2019-06-13T06:22:50.000000274740159400</v>
      </c>
      <c r="D4648" s="2" t="d">
        <v>2019-06-13T06:46:29.00000005960464525</v>
      </c>
      <c r="E4648">
        <v>39.856301000000002</v>
      </c>
      <c r="F4648">
        <v>-104.987278</v>
      </c>
      <c r="G4648">
        <v>39.853580000000001</v>
      </c>
      <c r="H4648">
        <v>-104.98669</v>
      </c>
      <c r="I4648">
        <v>0.191</v>
      </c>
      <c r="J4648" s="1" t="s">
        <v>518</v>
      </c>
      <c r="L4648" s="1" t="s">
        <v>1314</v>
      </c>
      <c r="M4648" s="1" t="s">
        <v>47</v>
      </c>
      <c r="N4648" s="1" t="s">
        <v>131</v>
      </c>
      <c r="O4648" s="1" t="s">
        <v>147</v>
      </c>
      <c r="P4648" s="1" t="s">
        <v>199</v>
      </c>
      <c r="Q4648" s="1" t="s">
        <v>205</v>
      </c>
      <c r="R4648" s="1" t="s">
        <v>48</v>
      </c>
      <c r="S4648" s="1" t="s">
        <v>79</v>
      </c>
      <c r="T4648" s="1" t="s">
        <v>206</v>
      </c>
      <c r="U4648" s="2" t="d">
        <v>2019-06-13T05:58:59.99999980442225925</v>
      </c>
      <c r="V4648">
        <v>55</v>
      </c>
      <c r="W4648">
        <v>55</v>
      </c>
      <c r="X4648">
        <v>58</v>
      </c>
      <c r="Y4648">
        <v>24.44</v>
      </c>
      <c r="Z4648">
        <v>10</v>
      </c>
      <c r="AA4648" s="1" t="s">
        <v>65</v>
      </c>
      <c r="AB4648">
        <v>3</v>
      </c>
      <c r="AC4648">
        <v>0</v>
      </c>
      <c r="AD4648" s="1" t="s">
        <v>50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s="1" t="s">
        <v>51</v>
      </c>
      <c r="AS4648" s="1" t="s">
        <v>51</v>
      </c>
      <c r="AT4648" s="1" t="s">
        <v>51</v>
      </c>
      <c r="AU4648" s="1" t="s">
        <v>51</v>
      </c>
    </row>
    <row r="4649" spans="1:47" x14ac:dyDescent="0.25">
      <c r="A4649" s="1" t="s">
        <v>9589</v>
      </c>
      <c r="B4649">
        <v>2</v>
      </c>
      <c r="C4649" s="2" t="d">
        <v>2019-06-13T08:00:19.99999985564500200</v>
      </c>
      <c r="D4649" s="2" t="d">
        <v>2019-06-13T08:29:32.99999976530670975</v>
      </c>
      <c r="E4649">
        <v>39.214927000000003</v>
      </c>
      <c r="F4649">
        <v>-104.874332</v>
      </c>
      <c r="G4649">
        <v>39.242545999999997</v>
      </c>
      <c r="H4649">
        <v>-104.8779</v>
      </c>
      <c r="I4649">
        <v>1.9179999999999999</v>
      </c>
      <c r="J4649" s="1" t="s">
        <v>1148</v>
      </c>
      <c r="L4649" s="1" t="s">
        <v>195</v>
      </c>
      <c r="M4649" s="1" t="s">
        <v>47</v>
      </c>
      <c r="N4649" s="1" t="s">
        <v>86</v>
      </c>
      <c r="O4649" s="1" t="s">
        <v>121</v>
      </c>
      <c r="P4649" s="1" t="s">
        <v>199</v>
      </c>
      <c r="Q4649" s="1" t="s">
        <v>223</v>
      </c>
      <c r="R4649" s="1" t="s">
        <v>48</v>
      </c>
      <c r="S4649" s="1" t="s">
        <v>79</v>
      </c>
      <c r="T4649" s="1" t="s">
        <v>224</v>
      </c>
      <c r="U4649" s="2" t="d">
        <v>2019-06-13T07:54:00.00000029336660775</v>
      </c>
      <c r="V4649">
        <v>61</v>
      </c>
      <c r="W4649">
        <v>61</v>
      </c>
      <c r="X4649">
        <v>52</v>
      </c>
      <c r="Y4649">
        <v>23.24</v>
      </c>
      <c r="Z4649">
        <v>10</v>
      </c>
      <c r="AA4649" s="1" t="s">
        <v>55</v>
      </c>
      <c r="AB4649">
        <v>8</v>
      </c>
      <c r="AC4649">
        <v>0</v>
      </c>
      <c r="AD4649" s="1" t="s">
        <v>50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s="1" t="s">
        <v>51</v>
      </c>
      <c r="AS4649" s="1" t="s">
        <v>51</v>
      </c>
      <c r="AT4649" s="1" t="s">
        <v>51</v>
      </c>
      <c r="AU4649" s="1" t="s">
        <v>51</v>
      </c>
    </row>
    <row r="4650" spans="1:47" x14ac:dyDescent="0.25">
      <c r="A4650" s="1" t="s">
        <v>5602</v>
      </c>
      <c r="B4650">
        <v>3</v>
      </c>
      <c r="C4650" s="2" t="d">
        <v>2019-06-13T07:49:04.99999985564500200</v>
      </c>
      <c r="D4650" s="2" t="d">
        <v>2019-06-13T08:18:28.99999982211738525</v>
      </c>
      <c r="E4650">
        <v>39.827719999999999</v>
      </c>
      <c r="F4650">
        <v>-104.98729</v>
      </c>
      <c r="G4650">
        <v>39.827680000000001</v>
      </c>
      <c r="H4650">
        <v>-104.98989</v>
      </c>
      <c r="I4650">
        <v>0.13800000000000001</v>
      </c>
      <c r="J4650" s="1" t="s">
        <v>52</v>
      </c>
      <c r="L4650" s="1" t="s">
        <v>93</v>
      </c>
      <c r="M4650" s="1" t="s">
        <v>47</v>
      </c>
      <c r="N4650" s="1" t="s">
        <v>131</v>
      </c>
      <c r="O4650" s="1" t="s">
        <v>147</v>
      </c>
      <c r="P4650" s="1" t="s">
        <v>199</v>
      </c>
      <c r="Q4650" s="1" t="s">
        <v>332</v>
      </c>
      <c r="R4650" s="1" t="s">
        <v>48</v>
      </c>
      <c r="S4650" s="1" t="s">
        <v>79</v>
      </c>
      <c r="T4650" s="1" t="s">
        <v>206</v>
      </c>
      <c r="U4650" s="2" t="d">
        <v>2019-06-13T08:45:00.00000020954757600</v>
      </c>
      <c r="V4650">
        <v>68</v>
      </c>
      <c r="W4650">
        <v>68</v>
      </c>
      <c r="X4650">
        <v>40</v>
      </c>
      <c r="Y4650">
        <v>24.43</v>
      </c>
      <c r="Z4650">
        <v>30</v>
      </c>
      <c r="AA4650" s="1" t="s">
        <v>68</v>
      </c>
      <c r="AB4650">
        <v>7</v>
      </c>
      <c r="AC4650">
        <v>0</v>
      </c>
      <c r="AD4650" s="1" t="s">
        <v>1068</v>
      </c>
      <c r="AE4650" t="b">
        <v>0</v>
      </c>
      <c r="AF4650" t="b">
        <v>0</v>
      </c>
      <c r="AG4650" t="b">
        <v>1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1</v>
      </c>
      <c r="AQ4650" t="b">
        <v>0</v>
      </c>
      <c r="AR4650" s="1" t="s">
        <v>51</v>
      </c>
      <c r="AS4650" s="1" t="s">
        <v>51</v>
      </c>
      <c r="AT4650" s="1" t="s">
        <v>51</v>
      </c>
      <c r="AU4650" s="1" t="s">
        <v>51</v>
      </c>
    </row>
    <row r="4651" spans="1:47" x14ac:dyDescent="0.25">
      <c r="A4651" s="1" t="s">
        <v>3844</v>
      </c>
      <c r="B4651">
        <v>3</v>
      </c>
      <c r="C4651" s="2" t="d">
        <v>2019-06-13T08:55:03.99999995715915975</v>
      </c>
      <c r="D4651" s="2" t="d">
        <v>2019-06-13T09:24:29.00000015739351225</v>
      </c>
      <c r="E4651">
        <v>39.282333999999999</v>
      </c>
      <c r="F4651">
        <v>-104.89668899999999</v>
      </c>
      <c r="G4651">
        <v>39.289051999999998</v>
      </c>
      <c r="H4651">
        <v>-104.895534</v>
      </c>
      <c r="I4651">
        <v>0.46800000000000003</v>
      </c>
      <c r="J4651" s="1" t="s">
        <v>399</v>
      </c>
      <c r="L4651" s="1" t="s">
        <v>195</v>
      </c>
      <c r="M4651" s="1" t="s">
        <v>47</v>
      </c>
      <c r="N4651" s="1" t="s">
        <v>192</v>
      </c>
      <c r="O4651" s="1" t="s">
        <v>121</v>
      </c>
      <c r="P4651" s="1" t="s">
        <v>199</v>
      </c>
      <c r="Q4651" s="1" t="s">
        <v>334</v>
      </c>
      <c r="R4651" s="1" t="s">
        <v>48</v>
      </c>
      <c r="S4651" s="1" t="s">
        <v>79</v>
      </c>
      <c r="T4651" s="1" t="s">
        <v>224</v>
      </c>
      <c r="U4651" s="2" t="d">
        <v>2019-06-13T08:51:59.99999969266355025</v>
      </c>
      <c r="V4651">
        <v>64</v>
      </c>
      <c r="W4651">
        <v>64</v>
      </c>
      <c r="X4651">
        <v>42</v>
      </c>
      <c r="Y4651">
        <v>23.25</v>
      </c>
      <c r="Z4651">
        <v>10</v>
      </c>
      <c r="AA4651" s="1" t="s">
        <v>56</v>
      </c>
      <c r="AB4651">
        <v>7</v>
      </c>
      <c r="AC4651">
        <v>0</v>
      </c>
      <c r="AD4651" s="1" t="s">
        <v>50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s="1" t="s">
        <v>51</v>
      </c>
      <c r="AS4651" s="1" t="s">
        <v>51</v>
      </c>
      <c r="AT4651" s="1" t="s">
        <v>51</v>
      </c>
      <c r="AU4651" s="1" t="s">
        <v>51</v>
      </c>
    </row>
    <row r="4652" spans="1:47" x14ac:dyDescent="0.25">
      <c r="A4652" s="1" t="s">
        <v>9590</v>
      </c>
      <c r="B4652">
        <v>2</v>
      </c>
      <c r="C4652" s="2" t="d">
        <v>2019-06-13T09:36:19.99999977182597025</v>
      </c>
      <c r="D4652" s="2" t="d">
        <v>2019-06-13T10:04:31.99999988079070950</v>
      </c>
      <c r="E4652">
        <v>39.264319999999998</v>
      </c>
      <c r="F4652">
        <v>-104.89469</v>
      </c>
      <c r="G4652">
        <v>39.370919999999998</v>
      </c>
      <c r="H4652">
        <v>-104.864</v>
      </c>
      <c r="I4652">
        <v>7.5460000000000003</v>
      </c>
      <c r="J4652" s="1" t="s">
        <v>9591</v>
      </c>
      <c r="L4652" s="1" t="s">
        <v>266</v>
      </c>
      <c r="M4652" s="1" t="s">
        <v>47</v>
      </c>
      <c r="N4652" s="1" t="s">
        <v>192</v>
      </c>
      <c r="O4652" s="1" t="s">
        <v>121</v>
      </c>
      <c r="P4652" s="1" t="s">
        <v>199</v>
      </c>
      <c r="Q4652" s="1" t="s">
        <v>334</v>
      </c>
      <c r="R4652" s="1" t="s">
        <v>48</v>
      </c>
      <c r="S4652" s="1" t="s">
        <v>79</v>
      </c>
      <c r="T4652" s="1" t="s">
        <v>224</v>
      </c>
      <c r="U4652" s="2" t="d">
        <v>2019-06-13T09:30:00.00000020954757600</v>
      </c>
      <c r="V4652">
        <v>68</v>
      </c>
      <c r="W4652">
        <v>68</v>
      </c>
      <c r="X4652">
        <v>33</v>
      </c>
      <c r="Y4652">
        <v>23.24</v>
      </c>
      <c r="Z4652">
        <v>10</v>
      </c>
      <c r="AA4652" s="1" t="s">
        <v>58</v>
      </c>
      <c r="AB4652">
        <v>5</v>
      </c>
      <c r="AC4652">
        <v>0</v>
      </c>
      <c r="AD4652" s="1" t="s">
        <v>50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s="1" t="s">
        <v>51</v>
      </c>
      <c r="AS4652" s="1" t="s">
        <v>51</v>
      </c>
      <c r="AT4652" s="1" t="s">
        <v>51</v>
      </c>
      <c r="AU4652" s="1" t="s">
        <v>51</v>
      </c>
    </row>
    <row r="4653" spans="1:47" x14ac:dyDescent="0.25">
      <c r="A4653" s="1" t="s">
        <v>1803</v>
      </c>
      <c r="B4653">
        <v>3</v>
      </c>
      <c r="C4653" s="2" t="d">
        <v>2019-06-13T09:58:49.99999977182597025</v>
      </c>
      <c r="D4653" s="2" t="d">
        <v>2019-06-13T10:28:29.00000010151415775</v>
      </c>
      <c r="E4653">
        <v>39.549289999999999</v>
      </c>
      <c r="F4653">
        <v>-104.86938000000001</v>
      </c>
      <c r="G4653">
        <v>39.551549999999999</v>
      </c>
      <c r="H4653">
        <v>-104.86933999999999</v>
      </c>
      <c r="I4653">
        <v>0.156</v>
      </c>
      <c r="J4653" s="1" t="s">
        <v>425</v>
      </c>
      <c r="L4653" s="1" t="s">
        <v>266</v>
      </c>
      <c r="M4653" s="1" t="s">
        <v>47</v>
      </c>
      <c r="N4653" s="1" t="s">
        <v>127</v>
      </c>
      <c r="O4653" s="1" t="s">
        <v>121</v>
      </c>
      <c r="P4653" s="1" t="s">
        <v>199</v>
      </c>
      <c r="Q4653" s="1" t="s">
        <v>348</v>
      </c>
      <c r="R4653" s="1" t="s">
        <v>48</v>
      </c>
      <c r="S4653" s="1" t="s">
        <v>79</v>
      </c>
      <c r="T4653" s="1" t="s">
        <v>201</v>
      </c>
      <c r="U4653" s="2" t="d">
        <v>2019-06-13T09:53:00.00000030733644975</v>
      </c>
      <c r="V4653">
        <v>75</v>
      </c>
      <c r="W4653">
        <v>75</v>
      </c>
      <c r="X4653">
        <v>26</v>
      </c>
      <c r="Y4653">
        <v>24.22</v>
      </c>
      <c r="Z4653">
        <v>10</v>
      </c>
      <c r="AA4653" s="1" t="s">
        <v>8970</v>
      </c>
      <c r="AB4653">
        <v>0</v>
      </c>
      <c r="AC4653">
        <v>0</v>
      </c>
      <c r="AD4653" s="1" t="s">
        <v>1068</v>
      </c>
      <c r="AE4653" t="b">
        <v>0</v>
      </c>
      <c r="AF4653" t="b">
        <v>0</v>
      </c>
      <c r="AG4653" t="b">
        <v>0</v>
      </c>
      <c r="AH4653" t="b">
        <v>0</v>
      </c>
      <c r="AI4653" t="b">
        <v>1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s="1" t="s">
        <v>51</v>
      </c>
      <c r="AS4653" s="1" t="s">
        <v>51</v>
      </c>
      <c r="AT4653" s="1" t="s">
        <v>51</v>
      </c>
      <c r="AU4653" s="1" t="s">
        <v>51</v>
      </c>
    </row>
    <row r="4654" spans="1:47" x14ac:dyDescent="0.25">
      <c r="A4654" s="1" t="s">
        <v>1993</v>
      </c>
      <c r="B4654">
        <v>3</v>
      </c>
      <c r="C4654" s="2" t="d">
        <v>2019-06-13T12:50:32.99999989103526075</v>
      </c>
      <c r="D4654" s="2" t="d">
        <v>2019-06-13T13:20:30.00000002793967725</v>
      </c>
      <c r="E4654">
        <v>39.616402999999998</v>
      </c>
      <c r="F4654">
        <v>-104.89720199999999</v>
      </c>
      <c r="G4654">
        <v>39.61985</v>
      </c>
      <c r="H4654">
        <v>-104.89914</v>
      </c>
      <c r="I4654">
        <v>0.26</v>
      </c>
      <c r="J4654" s="1" t="s">
        <v>565</v>
      </c>
      <c r="L4654" s="1" t="s">
        <v>878</v>
      </c>
      <c r="M4654" s="1" t="s">
        <v>47</v>
      </c>
      <c r="N4654" s="1" t="s">
        <v>127</v>
      </c>
      <c r="O4654" s="1" t="s">
        <v>202</v>
      </c>
      <c r="P4654" s="1" t="s">
        <v>199</v>
      </c>
      <c r="Q4654" s="1" t="s">
        <v>428</v>
      </c>
      <c r="R4654" s="1" t="s">
        <v>48</v>
      </c>
      <c r="S4654" s="1" t="s">
        <v>79</v>
      </c>
      <c r="T4654" s="1" t="s">
        <v>201</v>
      </c>
      <c r="U4654" s="2" t="d">
        <v>2019-06-13T12:53:00.00000030733644975</v>
      </c>
      <c r="V4654">
        <v>81</v>
      </c>
      <c r="W4654">
        <v>81</v>
      </c>
      <c r="X4654">
        <v>20</v>
      </c>
      <c r="Y4654">
        <v>24.17</v>
      </c>
      <c r="Z4654">
        <v>10</v>
      </c>
      <c r="AA4654" s="1" t="s">
        <v>54</v>
      </c>
      <c r="AB4654">
        <v>5</v>
      </c>
      <c r="AC4654">
        <v>0</v>
      </c>
      <c r="AD4654" s="1" t="s">
        <v>1068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s="1" t="s">
        <v>51</v>
      </c>
      <c r="AS4654" s="1" t="s">
        <v>51</v>
      </c>
      <c r="AT4654" s="1" t="s">
        <v>51</v>
      </c>
      <c r="AU4654" s="1" t="s">
        <v>51</v>
      </c>
    </row>
    <row r="4655" spans="1:47" x14ac:dyDescent="0.25">
      <c r="A4655" s="1" t="s">
        <v>1994</v>
      </c>
      <c r="B4655">
        <v>3</v>
      </c>
      <c r="C4655" s="2" t="d">
        <v>2019-06-13T13:52:50.999999879859387825</v>
      </c>
      <c r="D4655" s="2" t="d">
        <v>2019-06-13T14:22:46.9999997830018425</v>
      </c>
      <c r="E4655">
        <v>39.264319999999998</v>
      </c>
      <c r="F4655">
        <v>-104.89469</v>
      </c>
      <c r="G4655">
        <v>39.370919999999998</v>
      </c>
      <c r="H4655">
        <v>-104.864</v>
      </c>
      <c r="I4655">
        <v>7.5460000000000003</v>
      </c>
      <c r="J4655" s="1" t="s">
        <v>1995</v>
      </c>
      <c r="L4655" s="1" t="s">
        <v>266</v>
      </c>
      <c r="M4655" s="1" t="s">
        <v>47</v>
      </c>
      <c r="N4655" s="1" t="s">
        <v>192</v>
      </c>
      <c r="O4655" s="1" t="s">
        <v>121</v>
      </c>
      <c r="P4655" s="1" t="s">
        <v>199</v>
      </c>
      <c r="Q4655" s="1" t="s">
        <v>334</v>
      </c>
      <c r="R4655" s="1" t="s">
        <v>48</v>
      </c>
      <c r="S4655" s="1" t="s">
        <v>79</v>
      </c>
      <c r="T4655" s="1" t="s">
        <v>224</v>
      </c>
      <c r="U4655" s="2" t="d">
        <v>2019-06-13T13:54:00.00000029336660775</v>
      </c>
      <c r="V4655">
        <v>73</v>
      </c>
      <c r="W4655">
        <v>73</v>
      </c>
      <c r="X4655">
        <v>27</v>
      </c>
      <c r="Y4655">
        <v>23.18</v>
      </c>
      <c r="Z4655">
        <v>10</v>
      </c>
      <c r="AA4655" s="1" t="s">
        <v>63</v>
      </c>
      <c r="AB4655">
        <v>5</v>
      </c>
      <c r="AC4655">
        <v>0</v>
      </c>
      <c r="AD4655" s="1" t="s">
        <v>1068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s="1" t="s">
        <v>51</v>
      </c>
      <c r="AS4655" s="1" t="s">
        <v>51</v>
      </c>
      <c r="AT4655" s="1" t="s">
        <v>51</v>
      </c>
      <c r="AU4655" s="1" t="s">
        <v>51</v>
      </c>
    </row>
    <row r="4656" spans="1:47" x14ac:dyDescent="0.25">
      <c r="A4656" s="1" t="s">
        <v>9592</v>
      </c>
      <c r="B4656">
        <v>2</v>
      </c>
      <c r="C4656" s="2" t="d">
        <v>2019-06-13T13:52:50.999999879859387825</v>
      </c>
      <c r="D4656" s="2" t="d">
        <v>2019-06-13T14:22:46.9999997830018425</v>
      </c>
      <c r="E4656">
        <v>39.264319999999998</v>
      </c>
      <c r="F4656">
        <v>-104.89469</v>
      </c>
      <c r="G4656">
        <v>39.370919999999998</v>
      </c>
      <c r="H4656">
        <v>-104.864</v>
      </c>
      <c r="I4656">
        <v>7.5460000000000003</v>
      </c>
      <c r="J4656" s="1" t="s">
        <v>2119</v>
      </c>
      <c r="L4656" s="1" t="s">
        <v>266</v>
      </c>
      <c r="M4656" s="1" t="s">
        <v>47</v>
      </c>
      <c r="N4656" s="1" t="s">
        <v>192</v>
      </c>
      <c r="O4656" s="1" t="s">
        <v>121</v>
      </c>
      <c r="P4656" s="1" t="s">
        <v>199</v>
      </c>
      <c r="Q4656" s="1" t="s">
        <v>334</v>
      </c>
      <c r="R4656" s="1" t="s">
        <v>48</v>
      </c>
      <c r="S4656" s="1" t="s">
        <v>79</v>
      </c>
      <c r="T4656" s="1" t="s">
        <v>224</v>
      </c>
      <c r="U4656" s="2" t="d">
        <v>2019-06-13T13:54:00.00000029336660775</v>
      </c>
      <c r="V4656">
        <v>73</v>
      </c>
      <c r="W4656">
        <v>73</v>
      </c>
      <c r="X4656">
        <v>27</v>
      </c>
      <c r="Y4656">
        <v>23.18</v>
      </c>
      <c r="Z4656">
        <v>10</v>
      </c>
      <c r="AA4656" s="1" t="s">
        <v>63</v>
      </c>
      <c r="AB4656">
        <v>5</v>
      </c>
      <c r="AC4656">
        <v>0</v>
      </c>
      <c r="AD4656" s="1" t="s">
        <v>1068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s="1" t="s">
        <v>51</v>
      </c>
      <c r="AS4656" s="1" t="s">
        <v>51</v>
      </c>
      <c r="AT4656" s="1" t="s">
        <v>51</v>
      </c>
      <c r="AU4656" s="1" t="s">
        <v>51</v>
      </c>
    </row>
    <row r="4657" spans="1:47" x14ac:dyDescent="0.25">
      <c r="A4657" s="1" t="s">
        <v>1395</v>
      </c>
      <c r="B4657">
        <v>3</v>
      </c>
      <c r="C4657" s="2" t="d">
        <v>2019-06-13T15:22:52.000000113621354375</v>
      </c>
      <c r="D4657" s="2" t="d">
        <v>2019-06-13T15:52:25.99999990314245400</v>
      </c>
      <c r="E4657">
        <v>39.900221000000002</v>
      </c>
      <c r="F4657">
        <v>-104.988178</v>
      </c>
      <c r="G4657">
        <v>39.897492</v>
      </c>
      <c r="H4657">
        <v>-104.987711</v>
      </c>
      <c r="I4657">
        <v>0.19</v>
      </c>
      <c r="J4657" s="1" t="s">
        <v>442</v>
      </c>
      <c r="L4657" s="1" t="s">
        <v>196</v>
      </c>
      <c r="M4657" s="1" t="s">
        <v>47</v>
      </c>
      <c r="N4657" s="1" t="s">
        <v>131</v>
      </c>
      <c r="O4657" s="1" t="s">
        <v>147</v>
      </c>
      <c r="P4657" s="1" t="s">
        <v>199</v>
      </c>
      <c r="Q4657" s="1" t="s">
        <v>440</v>
      </c>
      <c r="R4657" s="1" t="s">
        <v>48</v>
      </c>
      <c r="S4657" s="1" t="s">
        <v>79</v>
      </c>
      <c r="T4657" s="1" t="s">
        <v>206</v>
      </c>
      <c r="U4657" s="2" t="d">
        <v>2019-06-13T15:45:00.000</v>
      </c>
      <c r="V4657">
        <v>82</v>
      </c>
      <c r="W4657">
        <v>82</v>
      </c>
      <c r="X4657">
        <v>20</v>
      </c>
      <c r="Y4657">
        <v>24.33</v>
      </c>
      <c r="Z4657">
        <v>10</v>
      </c>
      <c r="AA4657" s="1" t="s">
        <v>68</v>
      </c>
      <c r="AB4657">
        <v>5</v>
      </c>
      <c r="AC4657">
        <v>0</v>
      </c>
      <c r="AD4657" s="1" t="s">
        <v>1210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s="1" t="s">
        <v>51</v>
      </c>
      <c r="AS4657" s="1" t="s">
        <v>51</v>
      </c>
      <c r="AT4657" s="1" t="s">
        <v>51</v>
      </c>
      <c r="AU4657" s="1" t="s">
        <v>51</v>
      </c>
    </row>
    <row r="4658" spans="1:47" x14ac:dyDescent="0.25">
      <c r="A4658" s="1" t="s">
        <v>1396</v>
      </c>
      <c r="B4658">
        <v>3</v>
      </c>
      <c r="C4658" s="2" t="d">
        <v>2019-06-13T15:34:07.000000113621354375</v>
      </c>
      <c r="D4658" s="2" t="d">
        <v>2019-06-13T16:02:46.99999985285103225</v>
      </c>
      <c r="E4658">
        <v>39.852139999999999</v>
      </c>
      <c r="F4658">
        <v>-104.98638</v>
      </c>
      <c r="G4658">
        <v>39.845269999999999</v>
      </c>
      <c r="H4658">
        <v>-104.98492</v>
      </c>
      <c r="I4658">
        <v>0.48099999999999998</v>
      </c>
      <c r="J4658" s="1" t="s">
        <v>1397</v>
      </c>
      <c r="L4658" s="1" t="s">
        <v>173</v>
      </c>
      <c r="M4658" s="1" t="s">
        <v>47</v>
      </c>
      <c r="N4658" s="1" t="s">
        <v>131</v>
      </c>
      <c r="O4658" s="1" t="s">
        <v>147</v>
      </c>
      <c r="P4658" s="1" t="s">
        <v>199</v>
      </c>
      <c r="Q4658" s="1" t="s">
        <v>205</v>
      </c>
      <c r="R4658" s="1" t="s">
        <v>48</v>
      </c>
      <c r="S4658" s="1" t="s">
        <v>79</v>
      </c>
      <c r="T4658" s="1" t="s">
        <v>206</v>
      </c>
      <c r="U4658" s="2" t="d">
        <v>2019-06-13T15:45:00.000</v>
      </c>
      <c r="V4658">
        <v>82</v>
      </c>
      <c r="W4658">
        <v>82</v>
      </c>
      <c r="X4658">
        <v>20</v>
      </c>
      <c r="Y4658">
        <v>24.33</v>
      </c>
      <c r="Z4658">
        <v>10</v>
      </c>
      <c r="AA4658" s="1" t="s">
        <v>68</v>
      </c>
      <c r="AB4658">
        <v>5</v>
      </c>
      <c r="AC4658">
        <v>0</v>
      </c>
      <c r="AD4658" s="1" t="s">
        <v>1210</v>
      </c>
      <c r="AE4658" t="b">
        <v>0</v>
      </c>
      <c r="AF4658" t="b">
        <v>0</v>
      </c>
      <c r="AG4658" t="b">
        <v>0</v>
      </c>
      <c r="AH4658" t="b">
        <v>0</v>
      </c>
      <c r="AI4658" t="b">
        <v>1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s="1" t="s">
        <v>51</v>
      </c>
      <c r="AS4658" s="1" t="s">
        <v>51</v>
      </c>
      <c r="AT4658" s="1" t="s">
        <v>51</v>
      </c>
      <c r="AU4658" s="1" t="s">
        <v>51</v>
      </c>
    </row>
    <row r="4659" spans="1:47" x14ac:dyDescent="0.25">
      <c r="A4659" s="1" t="s">
        <v>1775</v>
      </c>
      <c r="B4659">
        <v>3</v>
      </c>
      <c r="C4659" s="2" t="d">
        <v>2019-06-13T15:10:52.00000028125941450</v>
      </c>
      <c r="D4659" s="2" t="d">
        <v>2019-06-13T15:40:29.99999974854290475</v>
      </c>
      <c r="E4659">
        <v>39.779890000000002</v>
      </c>
      <c r="F4659">
        <v>-104.98579700000001</v>
      </c>
      <c r="G4659">
        <v>39.780811999999997</v>
      </c>
      <c r="H4659">
        <v>-104.992086</v>
      </c>
      <c r="I4659">
        <v>0.34</v>
      </c>
      <c r="J4659" s="1" t="s">
        <v>567</v>
      </c>
      <c r="L4659" s="1" t="s">
        <v>1481</v>
      </c>
      <c r="M4659" s="1" t="s">
        <v>47</v>
      </c>
      <c r="N4659" s="1" t="s">
        <v>131</v>
      </c>
      <c r="O4659" s="1" t="s">
        <v>131</v>
      </c>
      <c r="P4659" s="1" t="s">
        <v>199</v>
      </c>
      <c r="Q4659" s="1" t="s">
        <v>247</v>
      </c>
      <c r="R4659" s="1" t="s">
        <v>48</v>
      </c>
      <c r="S4659" s="1" t="s">
        <v>79</v>
      </c>
      <c r="T4659" s="1" t="s">
        <v>206</v>
      </c>
      <c r="U4659" s="2" t="d">
        <v>2019-06-13T14:45:00.00000020954757600</v>
      </c>
      <c r="V4659">
        <v>82</v>
      </c>
      <c r="W4659">
        <v>82</v>
      </c>
      <c r="X4659">
        <v>19</v>
      </c>
      <c r="Y4659">
        <v>24.33</v>
      </c>
      <c r="Z4659">
        <v>10</v>
      </c>
      <c r="AA4659" s="1" t="s">
        <v>68</v>
      </c>
      <c r="AB4659">
        <v>5</v>
      </c>
      <c r="AC4659">
        <v>0</v>
      </c>
      <c r="AD4659" s="1" t="s">
        <v>1068</v>
      </c>
      <c r="AE4659" t="b">
        <v>0</v>
      </c>
      <c r="AF4659" t="b">
        <v>0</v>
      </c>
      <c r="AG4659" t="b">
        <v>1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s="1" t="s">
        <v>51</v>
      </c>
      <c r="AS4659" s="1" t="s">
        <v>51</v>
      </c>
      <c r="AT4659" s="1" t="s">
        <v>51</v>
      </c>
      <c r="AU4659" s="1" t="s">
        <v>51</v>
      </c>
    </row>
    <row r="4660" spans="1:47" x14ac:dyDescent="0.25">
      <c r="A4660" s="1" t="s">
        <v>9593</v>
      </c>
      <c r="B4660">
        <v>2</v>
      </c>
      <c r="C4660" s="2" t="d">
        <v>2019-06-13T15:56:32.999999807216226975</v>
      </c>
      <c r="D4660" s="2" t="d">
        <v>2019-06-13T16:25:45.99999971687793675</v>
      </c>
      <c r="E4660">
        <v>39.780140000000003</v>
      </c>
      <c r="F4660">
        <v>-104.95929</v>
      </c>
      <c r="G4660">
        <v>39.77966</v>
      </c>
      <c r="H4660">
        <v>-104.97734</v>
      </c>
      <c r="I4660">
        <v>0.95899999999999996</v>
      </c>
      <c r="J4660" s="1" t="s">
        <v>1473</v>
      </c>
      <c r="L4660" s="1" t="s">
        <v>129</v>
      </c>
      <c r="M4660" s="1" t="s">
        <v>47</v>
      </c>
      <c r="N4660" s="1" t="s">
        <v>131</v>
      </c>
      <c r="O4660" s="1" t="s">
        <v>131</v>
      </c>
      <c r="P4660" s="1" t="s">
        <v>199</v>
      </c>
      <c r="Q4660" s="1" t="s">
        <v>247</v>
      </c>
      <c r="R4660" s="1" t="s">
        <v>48</v>
      </c>
      <c r="S4660" s="1" t="s">
        <v>79</v>
      </c>
      <c r="T4660" s="1" t="s">
        <v>206</v>
      </c>
      <c r="U4660" s="2" t="d">
        <v>2019-06-13T15:45:00.000</v>
      </c>
      <c r="V4660">
        <v>82</v>
      </c>
      <c r="W4660">
        <v>82</v>
      </c>
      <c r="X4660">
        <v>20</v>
      </c>
      <c r="Y4660">
        <v>24.33</v>
      </c>
      <c r="Z4660">
        <v>10</v>
      </c>
      <c r="AA4660" s="1" t="s">
        <v>68</v>
      </c>
      <c r="AB4660">
        <v>5</v>
      </c>
      <c r="AC4660">
        <v>0</v>
      </c>
      <c r="AD4660" s="1" t="s">
        <v>1210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s="1" t="s">
        <v>51</v>
      </c>
      <c r="AS4660" s="1" t="s">
        <v>51</v>
      </c>
      <c r="AT4660" s="1" t="s">
        <v>51</v>
      </c>
      <c r="AU4660" s="1" t="s">
        <v>51</v>
      </c>
    </row>
    <row r="4661" spans="1:47" x14ac:dyDescent="0.25">
      <c r="A4661" s="1" t="s">
        <v>9594</v>
      </c>
      <c r="B4661">
        <v>2</v>
      </c>
      <c r="C4661" s="2" t="d">
        <v>2019-06-13T15:40:53.000000095926225</v>
      </c>
      <c r="D4661" s="2" t="d">
        <v>2019-06-13T16:10:28.99999972432851825</v>
      </c>
      <c r="E4661">
        <v>39.563699999999997</v>
      </c>
      <c r="F4661">
        <v>-105.02719</v>
      </c>
      <c r="G4661">
        <v>39.563659999999999</v>
      </c>
      <c r="H4661">
        <v>-105.02240999999999</v>
      </c>
      <c r="I4661">
        <v>0.255</v>
      </c>
      <c r="J4661" s="1" t="s">
        <v>9595</v>
      </c>
      <c r="L4661" s="1" t="s">
        <v>481</v>
      </c>
      <c r="M4661" s="1" t="s">
        <v>47</v>
      </c>
      <c r="N4661" s="1" t="s">
        <v>138</v>
      </c>
      <c r="O4661" s="1" t="s">
        <v>121</v>
      </c>
      <c r="P4661" s="1" t="s">
        <v>199</v>
      </c>
      <c r="Q4661" s="1" t="s">
        <v>226</v>
      </c>
      <c r="R4661" s="1" t="s">
        <v>48</v>
      </c>
      <c r="S4661" s="1" t="s">
        <v>79</v>
      </c>
      <c r="T4661" s="1" t="s">
        <v>201</v>
      </c>
      <c r="U4661" s="2" t="d">
        <v>2019-06-13T15:53:00.00000030733644975</v>
      </c>
      <c r="V4661">
        <v>82</v>
      </c>
      <c r="W4661">
        <v>82</v>
      </c>
      <c r="X4661">
        <v>21</v>
      </c>
      <c r="Y4661">
        <v>24.11</v>
      </c>
      <c r="Z4661">
        <v>10</v>
      </c>
      <c r="AA4661" s="1" t="s">
        <v>60</v>
      </c>
      <c r="AB4661">
        <v>12</v>
      </c>
      <c r="AC4661">
        <v>0</v>
      </c>
      <c r="AD4661" s="1" t="s">
        <v>1218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s="1" t="s">
        <v>51</v>
      </c>
      <c r="AS4661" s="1" t="s">
        <v>51</v>
      </c>
      <c r="AT4661" s="1" t="s">
        <v>51</v>
      </c>
      <c r="AU4661" s="1" t="s">
        <v>51</v>
      </c>
    </row>
    <row r="4662" spans="1:47" x14ac:dyDescent="0.25">
      <c r="A4662" s="1" t="s">
        <v>9596</v>
      </c>
      <c r="B4662">
        <v>2</v>
      </c>
      <c r="C4662" s="2" t="d">
        <v>2019-06-13T15:40:53.000000095926225</v>
      </c>
      <c r="D4662" s="2" t="d">
        <v>2019-06-13T16:10:28.99999972432851825</v>
      </c>
      <c r="E4662">
        <v>39.56362</v>
      </c>
      <c r="F4662">
        <v>-105.03403</v>
      </c>
      <c r="G4662">
        <v>39.564</v>
      </c>
      <c r="H4662">
        <v>-105.03328999999999</v>
      </c>
      <c r="I4662">
        <v>4.7E-2</v>
      </c>
      <c r="J4662" s="1" t="s">
        <v>9597</v>
      </c>
      <c r="L4662" s="1" t="s">
        <v>225</v>
      </c>
      <c r="M4662" s="1" t="s">
        <v>47</v>
      </c>
      <c r="N4662" s="1" t="s">
        <v>138</v>
      </c>
      <c r="O4662" s="1" t="s">
        <v>121</v>
      </c>
      <c r="P4662" s="1" t="s">
        <v>199</v>
      </c>
      <c r="Q4662" s="1" t="s">
        <v>226</v>
      </c>
      <c r="R4662" s="1" t="s">
        <v>48</v>
      </c>
      <c r="S4662" s="1" t="s">
        <v>79</v>
      </c>
      <c r="T4662" s="1" t="s">
        <v>201</v>
      </c>
      <c r="U4662" s="2" t="d">
        <v>2019-06-13T15:53:00.00000030733644975</v>
      </c>
      <c r="V4662">
        <v>82</v>
      </c>
      <c r="W4662">
        <v>82</v>
      </c>
      <c r="X4662">
        <v>21</v>
      </c>
      <c r="Y4662">
        <v>24.11</v>
      </c>
      <c r="Z4662">
        <v>10</v>
      </c>
      <c r="AA4662" s="1" t="s">
        <v>60</v>
      </c>
      <c r="AB4662">
        <v>12</v>
      </c>
      <c r="AC4662">
        <v>0</v>
      </c>
      <c r="AD4662" s="1" t="s">
        <v>1218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s="1" t="s">
        <v>51</v>
      </c>
      <c r="AS4662" s="1" t="s">
        <v>51</v>
      </c>
      <c r="AT4662" s="1" t="s">
        <v>51</v>
      </c>
      <c r="AU4662" s="1" t="s">
        <v>51</v>
      </c>
    </row>
    <row r="4663" spans="1:47" x14ac:dyDescent="0.25">
      <c r="A4663" s="1" t="s">
        <v>9598</v>
      </c>
      <c r="B4663">
        <v>2</v>
      </c>
      <c r="C4663" s="2" t="d">
        <v>2019-06-13T15:40:53.000000095926225</v>
      </c>
      <c r="D4663" s="2" t="d">
        <v>2019-06-13T16:10:28.99999972432851825</v>
      </c>
      <c r="E4663">
        <v>39.564</v>
      </c>
      <c r="F4663">
        <v>-105.03328999999999</v>
      </c>
      <c r="G4663">
        <v>39.563699999999997</v>
      </c>
      <c r="H4663">
        <v>-105.02719</v>
      </c>
      <c r="I4663">
        <v>0.32600000000000001</v>
      </c>
      <c r="J4663" s="1" t="s">
        <v>9597</v>
      </c>
      <c r="L4663" s="1" t="s">
        <v>225</v>
      </c>
      <c r="M4663" s="1" t="s">
        <v>47</v>
      </c>
      <c r="N4663" s="1" t="s">
        <v>138</v>
      </c>
      <c r="O4663" s="1" t="s">
        <v>121</v>
      </c>
      <c r="P4663" s="1" t="s">
        <v>199</v>
      </c>
      <c r="Q4663" s="1" t="s">
        <v>1474</v>
      </c>
      <c r="R4663" s="1" t="s">
        <v>48</v>
      </c>
      <c r="S4663" s="1" t="s">
        <v>79</v>
      </c>
      <c r="T4663" s="1" t="s">
        <v>201</v>
      </c>
      <c r="U4663" s="2" t="d">
        <v>2019-06-13T15:53:00.00000030733644975</v>
      </c>
      <c r="V4663">
        <v>82</v>
      </c>
      <c r="W4663">
        <v>82</v>
      </c>
      <c r="X4663">
        <v>21</v>
      </c>
      <c r="Y4663">
        <v>24.11</v>
      </c>
      <c r="Z4663">
        <v>10</v>
      </c>
      <c r="AA4663" s="1" t="s">
        <v>60</v>
      </c>
      <c r="AB4663">
        <v>12</v>
      </c>
      <c r="AC4663">
        <v>0</v>
      </c>
      <c r="AD4663" s="1" t="s">
        <v>1218</v>
      </c>
      <c r="AE4663" t="b">
        <v>0</v>
      </c>
      <c r="AF4663" t="b">
        <v>0</v>
      </c>
      <c r="AG4663" t="b">
        <v>1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s="1" t="s">
        <v>51</v>
      </c>
      <c r="AS4663" s="1" t="s">
        <v>51</v>
      </c>
      <c r="AT4663" s="1" t="s">
        <v>51</v>
      </c>
      <c r="AU4663" s="1" t="s">
        <v>51</v>
      </c>
    </row>
    <row r="4664" spans="1:47" x14ac:dyDescent="0.25">
      <c r="A4664" s="1" t="s">
        <v>2559</v>
      </c>
      <c r="B4664">
        <v>3</v>
      </c>
      <c r="C4664" s="2" t="d">
        <v>2019-06-13T16:26:33.0000000167638050</v>
      </c>
      <c r="D4664" s="2" t="d">
        <v>2019-06-13T16:56:27.00000008102506200</v>
      </c>
      <c r="E4664">
        <v>38.606059999999999</v>
      </c>
      <c r="F4664">
        <v>-104.68029</v>
      </c>
      <c r="G4664">
        <v>38.59131</v>
      </c>
      <c r="H4664">
        <v>-104.67193</v>
      </c>
      <c r="I4664">
        <v>1.115</v>
      </c>
      <c r="J4664" s="1" t="s">
        <v>1459</v>
      </c>
      <c r="L4664" s="1" t="s">
        <v>196</v>
      </c>
      <c r="M4664" s="1" t="s">
        <v>47</v>
      </c>
      <c r="N4664" s="1" t="s">
        <v>328</v>
      </c>
      <c r="O4664" s="1" t="s">
        <v>194</v>
      </c>
      <c r="P4664" s="1" t="s">
        <v>199</v>
      </c>
      <c r="Q4664" s="1" t="s">
        <v>329</v>
      </c>
      <c r="R4664" s="1" t="s">
        <v>48</v>
      </c>
      <c r="S4664" s="1" t="s">
        <v>79</v>
      </c>
      <c r="T4664" s="1" t="s">
        <v>269</v>
      </c>
      <c r="U4664" s="2" t="d">
        <v>2019-06-13T16:34:59.9999997206032275</v>
      </c>
      <c r="V4664">
        <v>75</v>
      </c>
      <c r="W4664">
        <v>75</v>
      </c>
      <c r="X4664">
        <v>41</v>
      </c>
      <c r="Y4664">
        <v>24.15</v>
      </c>
      <c r="Z4664">
        <v>10</v>
      </c>
      <c r="AA4664" s="1" t="s">
        <v>65</v>
      </c>
      <c r="AB4664">
        <v>7</v>
      </c>
      <c r="AC4664">
        <v>0</v>
      </c>
      <c r="AD4664" s="1" t="s">
        <v>819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s="1" t="s">
        <v>51</v>
      </c>
      <c r="AS4664" s="1" t="s">
        <v>51</v>
      </c>
      <c r="AT4664" s="1" t="s">
        <v>51</v>
      </c>
      <c r="AU4664" s="1" t="s">
        <v>51</v>
      </c>
    </row>
    <row r="4665" spans="1:47" x14ac:dyDescent="0.25">
      <c r="A4665" s="1" t="s">
        <v>2560</v>
      </c>
      <c r="B4665">
        <v>3</v>
      </c>
      <c r="C4665" s="2" t="d">
        <v>2019-06-13T16:26:33.0000000167638050</v>
      </c>
      <c r="D4665" s="2" t="d">
        <v>2019-06-13T16:56:27.00000008102506200</v>
      </c>
      <c r="E4665">
        <v>38.590290000000003</v>
      </c>
      <c r="F4665">
        <v>-104.67104</v>
      </c>
      <c r="G4665">
        <v>38.595139000000003</v>
      </c>
      <c r="H4665">
        <v>-104.67368500000001</v>
      </c>
      <c r="I4665">
        <v>0.36399999999999999</v>
      </c>
      <c r="J4665" s="1" t="s">
        <v>748</v>
      </c>
      <c r="L4665" s="1" t="s">
        <v>266</v>
      </c>
      <c r="M4665" s="1" t="s">
        <v>47</v>
      </c>
      <c r="N4665" s="1" t="s">
        <v>328</v>
      </c>
      <c r="O4665" s="1" t="s">
        <v>194</v>
      </c>
      <c r="P4665" s="1" t="s">
        <v>199</v>
      </c>
      <c r="Q4665" s="1" t="s">
        <v>329</v>
      </c>
      <c r="R4665" s="1" t="s">
        <v>48</v>
      </c>
      <c r="S4665" s="1" t="s">
        <v>79</v>
      </c>
      <c r="T4665" s="1" t="s">
        <v>269</v>
      </c>
      <c r="U4665" s="2" t="d">
        <v>2019-06-13T16:34:59.9999997206032275</v>
      </c>
      <c r="V4665">
        <v>75</v>
      </c>
      <c r="W4665">
        <v>75</v>
      </c>
      <c r="X4665">
        <v>41</v>
      </c>
      <c r="Y4665">
        <v>24.15</v>
      </c>
      <c r="Z4665">
        <v>10</v>
      </c>
      <c r="AA4665" s="1" t="s">
        <v>65</v>
      </c>
      <c r="AB4665">
        <v>7</v>
      </c>
      <c r="AC4665">
        <v>0</v>
      </c>
      <c r="AD4665" s="1" t="s">
        <v>819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s="1" t="s">
        <v>51</v>
      </c>
      <c r="AS4665" s="1" t="s">
        <v>51</v>
      </c>
      <c r="AT4665" s="1" t="s">
        <v>51</v>
      </c>
      <c r="AU4665" s="1" t="s">
        <v>51</v>
      </c>
    </row>
    <row r="4666" spans="1:47" x14ac:dyDescent="0.25">
      <c r="A4666" s="1" t="s">
        <v>1513</v>
      </c>
      <c r="B4666">
        <v>3</v>
      </c>
      <c r="C4666" s="2" t="d">
        <v>2019-06-13T16:23:33.00000005867332425</v>
      </c>
      <c r="D4666" s="2" t="d">
        <v>2019-06-13T16:50:33.00000031013041950</v>
      </c>
      <c r="E4666">
        <v>38.614019999999996</v>
      </c>
      <c r="F4666">
        <v>-104.68617</v>
      </c>
      <c r="G4666">
        <v>38.588540000000002</v>
      </c>
      <c r="H4666">
        <v>-104.67041</v>
      </c>
      <c r="I4666">
        <v>1.9550000000000001</v>
      </c>
      <c r="J4666" s="1" t="s">
        <v>1514</v>
      </c>
      <c r="L4666" s="1" t="s">
        <v>196</v>
      </c>
      <c r="M4666" s="1" t="s">
        <v>47</v>
      </c>
      <c r="N4666" s="1" t="s">
        <v>328</v>
      </c>
      <c r="O4666" s="1" t="s">
        <v>194</v>
      </c>
      <c r="P4666" s="1" t="s">
        <v>199</v>
      </c>
      <c r="Q4666" s="1" t="s">
        <v>329</v>
      </c>
      <c r="R4666" s="1" t="s">
        <v>48</v>
      </c>
      <c r="S4666" s="1" t="s">
        <v>79</v>
      </c>
      <c r="T4666" s="1" t="s">
        <v>269</v>
      </c>
      <c r="U4666" s="2" t="d">
        <v>2019-06-13T16:16:59.99999997206032275</v>
      </c>
      <c r="V4666">
        <v>70</v>
      </c>
      <c r="W4666">
        <v>70</v>
      </c>
      <c r="X4666">
        <v>56</v>
      </c>
      <c r="Y4666">
        <v>24.15</v>
      </c>
      <c r="Z4666">
        <v>10</v>
      </c>
      <c r="AA4666" s="1" t="s">
        <v>66</v>
      </c>
      <c r="AB4666">
        <v>8</v>
      </c>
      <c r="AC4666">
        <v>0</v>
      </c>
      <c r="AD4666" s="1" t="s">
        <v>1204</v>
      </c>
      <c r="AE4666" t="b">
        <v>0</v>
      </c>
      <c r="AF4666" t="b">
        <v>0</v>
      </c>
      <c r="AG4666" t="b">
        <v>0</v>
      </c>
      <c r="AH4666" t="b">
        <v>0</v>
      </c>
      <c r="AI4666" t="b">
        <v>1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s="1" t="s">
        <v>51</v>
      </c>
      <c r="AS4666" s="1" t="s">
        <v>51</v>
      </c>
      <c r="AT4666" s="1" t="s">
        <v>51</v>
      </c>
      <c r="AU4666" s="1" t="s">
        <v>51</v>
      </c>
    </row>
    <row r="4667" spans="1:47" x14ac:dyDescent="0.25">
      <c r="A4667" s="1" t="s">
        <v>5501</v>
      </c>
      <c r="B4667">
        <v>3</v>
      </c>
      <c r="C4667" s="2" t="d">
        <v>2019-06-13T17:50:33.00000010058283675</v>
      </c>
      <c r="D4667" s="2" t="d">
        <v>2019-06-13T18:20:24.00000009220093425</v>
      </c>
      <c r="E4667">
        <v>39.924211999999997</v>
      </c>
      <c r="F4667">
        <v>-105.110843</v>
      </c>
      <c r="G4667">
        <v>39.922356999999998</v>
      </c>
      <c r="H4667">
        <v>-105.107433</v>
      </c>
      <c r="I4667">
        <v>0.222</v>
      </c>
      <c r="J4667" s="1" t="s">
        <v>371</v>
      </c>
      <c r="L4667" s="1" t="s">
        <v>244</v>
      </c>
      <c r="M4667" s="1" t="s">
        <v>47</v>
      </c>
      <c r="N4667" s="1" t="s">
        <v>245</v>
      </c>
      <c r="O4667" s="1" t="s">
        <v>245</v>
      </c>
      <c r="P4667" s="1" t="s">
        <v>199</v>
      </c>
      <c r="Q4667" s="1" t="s">
        <v>257</v>
      </c>
      <c r="R4667" s="1" t="s">
        <v>48</v>
      </c>
      <c r="S4667" s="1" t="s">
        <v>79</v>
      </c>
      <c r="T4667" s="1" t="s">
        <v>206</v>
      </c>
      <c r="U4667" s="2" t="d">
        <v>2019-06-13T17:45:00.00000020954757600</v>
      </c>
      <c r="V4667">
        <v>81</v>
      </c>
      <c r="W4667">
        <v>81</v>
      </c>
      <c r="X4667">
        <v>20</v>
      </c>
      <c r="Y4667">
        <v>24.3</v>
      </c>
      <c r="Z4667">
        <v>30</v>
      </c>
      <c r="AA4667" s="1" t="s">
        <v>57</v>
      </c>
      <c r="AB4667">
        <v>12</v>
      </c>
      <c r="AC4667">
        <v>0</v>
      </c>
      <c r="AD4667" s="1" t="s">
        <v>819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s="1" t="s">
        <v>51</v>
      </c>
      <c r="AS4667" s="1" t="s">
        <v>51</v>
      </c>
      <c r="AT4667" s="1" t="s">
        <v>51</v>
      </c>
      <c r="AU4667" s="1" t="s">
        <v>51</v>
      </c>
    </row>
    <row r="4668" spans="1:47" x14ac:dyDescent="0.25">
      <c r="A4668" s="1" t="s">
        <v>9599</v>
      </c>
      <c r="B4668">
        <v>2</v>
      </c>
      <c r="C4668" s="2" t="d">
        <v>2019-06-13T15:52:06.99999986216425575</v>
      </c>
      <c r="D4668" s="2" t="d">
        <v>2019-06-13T16:21:28.99999998975544875</v>
      </c>
      <c r="E4668">
        <v>39.889760000000003</v>
      </c>
      <c r="F4668">
        <v>-105.07393</v>
      </c>
      <c r="G4668">
        <v>39.884390000000003</v>
      </c>
      <c r="H4668">
        <v>-105.06995000000001</v>
      </c>
      <c r="I4668">
        <v>0.42699999999999999</v>
      </c>
      <c r="J4668" s="1" t="s">
        <v>1475</v>
      </c>
      <c r="L4668" s="1" t="s">
        <v>1476</v>
      </c>
      <c r="M4668" s="1" t="s">
        <v>47</v>
      </c>
      <c r="N4668" s="1" t="s">
        <v>245</v>
      </c>
      <c r="O4668" s="1" t="s">
        <v>115</v>
      </c>
      <c r="P4668" s="1" t="s">
        <v>199</v>
      </c>
      <c r="Q4668" s="1" t="s">
        <v>246</v>
      </c>
      <c r="R4668" s="1" t="s">
        <v>48</v>
      </c>
      <c r="S4668" s="1" t="s">
        <v>79</v>
      </c>
      <c r="T4668" s="1" t="s">
        <v>206</v>
      </c>
      <c r="U4668" s="2" t="d">
        <v>2019-06-13T15:45:00.000</v>
      </c>
      <c r="V4668">
        <v>82</v>
      </c>
      <c r="W4668">
        <v>82</v>
      </c>
      <c r="X4668">
        <v>20</v>
      </c>
      <c r="Y4668">
        <v>24.33</v>
      </c>
      <c r="Z4668">
        <v>10</v>
      </c>
      <c r="AA4668" s="1" t="s">
        <v>68</v>
      </c>
      <c r="AB4668">
        <v>5</v>
      </c>
      <c r="AC4668">
        <v>0</v>
      </c>
      <c r="AD4668" s="1" t="s">
        <v>1210</v>
      </c>
      <c r="AE4668" t="b">
        <v>0</v>
      </c>
      <c r="AF4668" t="b">
        <v>0</v>
      </c>
      <c r="AG4668" t="b">
        <v>0</v>
      </c>
      <c r="AH4668" t="b">
        <v>0</v>
      </c>
      <c r="AI4668" t="b">
        <v>1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s="1" t="s">
        <v>51</v>
      </c>
      <c r="AS4668" s="1" t="s">
        <v>51</v>
      </c>
      <c r="AT4668" s="1" t="s">
        <v>51</v>
      </c>
      <c r="AU4668" s="1" t="s">
        <v>51</v>
      </c>
    </row>
    <row r="4669" spans="1:47" x14ac:dyDescent="0.25">
      <c r="A4669" s="1" t="s">
        <v>2345</v>
      </c>
      <c r="B4669">
        <v>3</v>
      </c>
      <c r="C4669" s="2" t="d">
        <v>2019-06-13T16:37:06.99999986216425575</v>
      </c>
      <c r="D4669" s="2" t="d">
        <v>2019-06-13T17:06:59.99999969266355025</v>
      </c>
      <c r="E4669">
        <v>38.614019999999996</v>
      </c>
      <c r="F4669">
        <v>-104.68617</v>
      </c>
      <c r="G4669">
        <v>38.588540000000002</v>
      </c>
      <c r="H4669">
        <v>-104.67041</v>
      </c>
      <c r="I4669">
        <v>1.9550000000000001</v>
      </c>
      <c r="J4669" s="1" t="s">
        <v>1514</v>
      </c>
      <c r="L4669" s="1" t="s">
        <v>196</v>
      </c>
      <c r="M4669" s="1" t="s">
        <v>47</v>
      </c>
      <c r="N4669" s="1" t="s">
        <v>328</v>
      </c>
      <c r="O4669" s="1" t="s">
        <v>194</v>
      </c>
      <c r="P4669" s="1" t="s">
        <v>199</v>
      </c>
      <c r="Q4669" s="1" t="s">
        <v>329</v>
      </c>
      <c r="R4669" s="1" t="s">
        <v>48</v>
      </c>
      <c r="S4669" s="1" t="s">
        <v>79</v>
      </c>
      <c r="T4669" s="1" t="s">
        <v>269</v>
      </c>
      <c r="U4669" s="2" t="d">
        <v>2019-06-13T16:34:59.9999997206032275</v>
      </c>
      <c r="V4669">
        <v>75</v>
      </c>
      <c r="W4669">
        <v>75</v>
      </c>
      <c r="X4669">
        <v>41</v>
      </c>
      <c r="Y4669">
        <v>24.15</v>
      </c>
      <c r="Z4669">
        <v>10</v>
      </c>
      <c r="AA4669" s="1" t="s">
        <v>65</v>
      </c>
      <c r="AB4669">
        <v>7</v>
      </c>
      <c r="AC4669">
        <v>0</v>
      </c>
      <c r="AD4669" s="1" t="s">
        <v>819</v>
      </c>
      <c r="AE4669" t="b">
        <v>0</v>
      </c>
      <c r="AF4669" t="b">
        <v>0</v>
      </c>
      <c r="AG4669" t="b">
        <v>0</v>
      </c>
      <c r="AH4669" t="b">
        <v>0</v>
      </c>
      <c r="AI4669" t="b">
        <v>1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s="1" t="s">
        <v>51</v>
      </c>
      <c r="AS4669" s="1" t="s">
        <v>51</v>
      </c>
      <c r="AT4669" s="1" t="s">
        <v>51</v>
      </c>
      <c r="AU4669" s="1" t="s">
        <v>51</v>
      </c>
    </row>
    <row r="4670" spans="1:47" x14ac:dyDescent="0.25">
      <c r="A4670" s="1" t="s">
        <v>2346</v>
      </c>
      <c r="B4670">
        <v>3</v>
      </c>
      <c r="C4670" s="2" t="d">
        <v>2019-06-13T16:37:06.99999986216425575</v>
      </c>
      <c r="D4670" s="2" t="d">
        <v>2019-06-13T17:06:59.99999969266355025</v>
      </c>
      <c r="E4670">
        <v>38.588679999999997</v>
      </c>
      <c r="F4670">
        <v>-104.67017</v>
      </c>
      <c r="G4670">
        <v>38.613309999999998</v>
      </c>
      <c r="H4670">
        <v>-104.68528999999999</v>
      </c>
      <c r="I4670">
        <v>1.887</v>
      </c>
      <c r="J4670" s="1" t="s">
        <v>2347</v>
      </c>
      <c r="L4670" s="1" t="s">
        <v>266</v>
      </c>
      <c r="M4670" s="1" t="s">
        <v>47</v>
      </c>
      <c r="N4670" s="1" t="s">
        <v>328</v>
      </c>
      <c r="O4670" s="1" t="s">
        <v>194</v>
      </c>
      <c r="P4670" s="1" t="s">
        <v>199</v>
      </c>
      <c r="Q4670" s="1" t="s">
        <v>329</v>
      </c>
      <c r="R4670" s="1" t="s">
        <v>48</v>
      </c>
      <c r="S4670" s="1" t="s">
        <v>79</v>
      </c>
      <c r="T4670" s="1" t="s">
        <v>269</v>
      </c>
      <c r="U4670" s="2" t="d">
        <v>2019-06-13T16:34:59.9999997206032275</v>
      </c>
      <c r="V4670">
        <v>75</v>
      </c>
      <c r="W4670">
        <v>75</v>
      </c>
      <c r="X4670">
        <v>41</v>
      </c>
      <c r="Y4670">
        <v>24.15</v>
      </c>
      <c r="Z4670">
        <v>10</v>
      </c>
      <c r="AA4670" s="1" t="s">
        <v>65</v>
      </c>
      <c r="AB4670">
        <v>7</v>
      </c>
      <c r="AC4670">
        <v>0</v>
      </c>
      <c r="AD4670" s="1" t="s">
        <v>819</v>
      </c>
      <c r="AE4670" t="b">
        <v>0</v>
      </c>
      <c r="AF4670" t="b">
        <v>0</v>
      </c>
      <c r="AG4670" t="b">
        <v>0</v>
      </c>
      <c r="AH4670" t="b">
        <v>0</v>
      </c>
      <c r="AI4670" t="b">
        <v>1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s="1" t="s">
        <v>51</v>
      </c>
      <c r="AS4670" s="1" t="s">
        <v>51</v>
      </c>
      <c r="AT4670" s="1" t="s">
        <v>51</v>
      </c>
      <c r="AU4670" s="1" t="s">
        <v>51</v>
      </c>
    </row>
    <row r="4671" spans="1:47" x14ac:dyDescent="0.25">
      <c r="A4671" s="1" t="s">
        <v>9600</v>
      </c>
      <c r="B4671">
        <v>2</v>
      </c>
      <c r="C4671" s="2" t="d">
        <v>2019-06-13T17:39:19.99999993946403375</v>
      </c>
      <c r="D4671" s="2" t="d">
        <v>2019-06-13T18:06:55.99999980535358025</v>
      </c>
      <c r="E4671">
        <v>38.588679999999997</v>
      </c>
      <c r="F4671">
        <v>-104.67017</v>
      </c>
      <c r="G4671">
        <v>38.613309999999998</v>
      </c>
      <c r="H4671">
        <v>-104.68528999999999</v>
      </c>
      <c r="I4671">
        <v>1.887</v>
      </c>
      <c r="J4671" s="1" t="s">
        <v>9601</v>
      </c>
      <c r="L4671" s="1" t="s">
        <v>266</v>
      </c>
      <c r="M4671" s="1" t="s">
        <v>47</v>
      </c>
      <c r="N4671" s="1" t="s">
        <v>328</v>
      </c>
      <c r="O4671" s="1" t="s">
        <v>194</v>
      </c>
      <c r="P4671" s="1" t="s">
        <v>199</v>
      </c>
      <c r="Q4671" s="1" t="s">
        <v>329</v>
      </c>
      <c r="R4671" s="1" t="s">
        <v>48</v>
      </c>
      <c r="S4671" s="1" t="s">
        <v>79</v>
      </c>
      <c r="T4671" s="1" t="s">
        <v>269</v>
      </c>
      <c r="U4671" s="2" t="d">
        <v>2019-06-13T17:58:00.00000023748725325</v>
      </c>
      <c r="V4671">
        <v>79</v>
      </c>
      <c r="W4671">
        <v>79</v>
      </c>
      <c r="X4671">
        <v>31</v>
      </c>
      <c r="Y4671">
        <v>24.11</v>
      </c>
      <c r="Z4671">
        <v>10</v>
      </c>
      <c r="AA4671" s="1" t="s">
        <v>64</v>
      </c>
      <c r="AB4671">
        <v>8</v>
      </c>
      <c r="AC4671">
        <v>0</v>
      </c>
      <c r="AD4671" s="1" t="s">
        <v>1068</v>
      </c>
      <c r="AE4671" t="b">
        <v>0</v>
      </c>
      <c r="AF4671" t="b">
        <v>0</v>
      </c>
      <c r="AG4671" t="b">
        <v>0</v>
      </c>
      <c r="AH4671" t="b">
        <v>0</v>
      </c>
      <c r="AI4671" t="b">
        <v>1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s="1" t="s">
        <v>51</v>
      </c>
      <c r="AS4671" s="1" t="s">
        <v>51</v>
      </c>
      <c r="AT4671" s="1" t="s">
        <v>51</v>
      </c>
      <c r="AU4671" s="1" t="s">
        <v>51</v>
      </c>
    </row>
    <row r="4672" spans="1:47" x14ac:dyDescent="0.25">
      <c r="A4672" s="1" t="s">
        <v>9602</v>
      </c>
      <c r="B4672">
        <v>2</v>
      </c>
      <c r="C4672" s="2" t="d">
        <v>2019-06-13T17:39:19.99999993946403375</v>
      </c>
      <c r="D4672" s="2" t="d">
        <v>2019-06-13T18:06:55.99999980535358025</v>
      </c>
      <c r="E4672">
        <v>38.614019999999996</v>
      </c>
      <c r="F4672">
        <v>-104.68617</v>
      </c>
      <c r="G4672">
        <v>38.588540000000002</v>
      </c>
      <c r="H4672">
        <v>-104.67041</v>
      </c>
      <c r="I4672">
        <v>1.9550000000000001</v>
      </c>
      <c r="J4672" s="1" t="s">
        <v>9603</v>
      </c>
      <c r="L4672" s="1" t="s">
        <v>196</v>
      </c>
      <c r="M4672" s="1" t="s">
        <v>47</v>
      </c>
      <c r="N4672" s="1" t="s">
        <v>328</v>
      </c>
      <c r="O4672" s="1" t="s">
        <v>194</v>
      </c>
      <c r="P4672" s="1" t="s">
        <v>199</v>
      </c>
      <c r="Q4672" s="1" t="s">
        <v>329</v>
      </c>
      <c r="R4672" s="1" t="s">
        <v>48</v>
      </c>
      <c r="S4672" s="1" t="s">
        <v>79</v>
      </c>
      <c r="T4672" s="1" t="s">
        <v>269</v>
      </c>
      <c r="U4672" s="2" t="d">
        <v>2019-06-13T17:58:00.00000023748725325</v>
      </c>
      <c r="V4672">
        <v>79</v>
      </c>
      <c r="W4672">
        <v>79</v>
      </c>
      <c r="X4672">
        <v>31</v>
      </c>
      <c r="Y4672">
        <v>24.11</v>
      </c>
      <c r="Z4672">
        <v>10</v>
      </c>
      <c r="AA4672" s="1" t="s">
        <v>64</v>
      </c>
      <c r="AB4672">
        <v>8</v>
      </c>
      <c r="AC4672">
        <v>0</v>
      </c>
      <c r="AD4672" s="1" t="s">
        <v>1068</v>
      </c>
      <c r="AE4672" t="b">
        <v>0</v>
      </c>
      <c r="AF4672" t="b">
        <v>0</v>
      </c>
      <c r="AG4672" t="b">
        <v>0</v>
      </c>
      <c r="AH4672" t="b">
        <v>0</v>
      </c>
      <c r="AI4672" t="b">
        <v>1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s="1" t="s">
        <v>51</v>
      </c>
      <c r="AS4672" s="1" t="s">
        <v>51</v>
      </c>
      <c r="AT4672" s="1" t="s">
        <v>51</v>
      </c>
      <c r="AU4672" s="1" t="s">
        <v>51</v>
      </c>
    </row>
    <row r="4673" spans="1:47" x14ac:dyDescent="0.25">
      <c r="A4673" s="1" t="s">
        <v>2348</v>
      </c>
      <c r="B4673">
        <v>3</v>
      </c>
      <c r="C4673" s="2" t="d">
        <v>2019-06-13T17:18:20.99999983794986925</v>
      </c>
      <c r="D4673" s="2" t="d">
        <v>2019-06-13T17:46:58.00000013317912575</v>
      </c>
      <c r="E4673">
        <v>38.588679999999997</v>
      </c>
      <c r="F4673">
        <v>-104.67017</v>
      </c>
      <c r="G4673">
        <v>38.613309999999998</v>
      </c>
      <c r="H4673">
        <v>-104.68528999999999</v>
      </c>
      <c r="I4673">
        <v>1.887</v>
      </c>
      <c r="J4673" s="1" t="s">
        <v>2347</v>
      </c>
      <c r="L4673" s="1" t="s">
        <v>266</v>
      </c>
      <c r="M4673" s="1" t="s">
        <v>47</v>
      </c>
      <c r="N4673" s="1" t="s">
        <v>328</v>
      </c>
      <c r="O4673" s="1" t="s">
        <v>194</v>
      </c>
      <c r="P4673" s="1" t="s">
        <v>199</v>
      </c>
      <c r="Q4673" s="1" t="s">
        <v>329</v>
      </c>
      <c r="R4673" s="1" t="s">
        <v>48</v>
      </c>
      <c r="S4673" s="1" t="s">
        <v>79</v>
      </c>
      <c r="T4673" s="1" t="s">
        <v>269</v>
      </c>
      <c r="U4673" s="2" t="d">
        <v>2019-06-13T16:57:59.99999981839210125</v>
      </c>
      <c r="V4673">
        <v>75</v>
      </c>
      <c r="W4673">
        <v>75</v>
      </c>
      <c r="X4673">
        <v>42</v>
      </c>
      <c r="Y4673">
        <v>24.14</v>
      </c>
      <c r="Z4673">
        <v>10</v>
      </c>
      <c r="AA4673" s="1" t="s">
        <v>68</v>
      </c>
      <c r="AB4673">
        <v>5</v>
      </c>
      <c r="AC4673">
        <v>0</v>
      </c>
      <c r="AD4673" s="1" t="s">
        <v>819</v>
      </c>
      <c r="AE4673" t="b">
        <v>0</v>
      </c>
      <c r="AF4673" t="b">
        <v>0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s="1" t="s">
        <v>51</v>
      </c>
      <c r="AS4673" s="1" t="s">
        <v>51</v>
      </c>
      <c r="AT4673" s="1" t="s">
        <v>51</v>
      </c>
      <c r="AU4673" s="1" t="s">
        <v>51</v>
      </c>
    </row>
    <row r="4674" spans="1:47" x14ac:dyDescent="0.25">
      <c r="A4674" s="1" t="s">
        <v>5923</v>
      </c>
      <c r="B4674">
        <v>4</v>
      </c>
      <c r="C4674" s="2" t="d">
        <v>2019-06-13T19:13:48.99999995715915975</v>
      </c>
      <c r="D4674" s="2" t="d">
        <v>2019-06-13T19:41:59.99999983236193650</v>
      </c>
      <c r="E4674">
        <v>39.658299999999997</v>
      </c>
      <c r="F4674">
        <v>-106.83015399999999</v>
      </c>
      <c r="G4674">
        <v>39.695059999999998</v>
      </c>
      <c r="H4674">
        <v>-106.66752</v>
      </c>
      <c r="I4674">
        <v>9.0139999999999993</v>
      </c>
      <c r="J4674" s="1" t="s">
        <v>2730</v>
      </c>
      <c r="L4674" s="1" t="s">
        <v>133</v>
      </c>
      <c r="M4674" s="1" t="s">
        <v>47</v>
      </c>
      <c r="N4674" s="1" t="s">
        <v>502</v>
      </c>
      <c r="O4674" s="1" t="s">
        <v>502</v>
      </c>
      <c r="P4674" s="1" t="s">
        <v>199</v>
      </c>
      <c r="Q4674" s="1" t="s">
        <v>980</v>
      </c>
      <c r="R4674" s="1" t="s">
        <v>48</v>
      </c>
      <c r="S4674" s="1" t="s">
        <v>79</v>
      </c>
      <c r="T4674" s="1" t="s">
        <v>613</v>
      </c>
      <c r="U4674" s="2" t="d">
        <v>2019-06-13T18:56:00.00000026542693050</v>
      </c>
      <c r="V4674">
        <v>63</v>
      </c>
      <c r="W4674">
        <v>63</v>
      </c>
      <c r="X4674">
        <v>45</v>
      </c>
      <c r="Y4674">
        <v>23.72</v>
      </c>
      <c r="Z4674">
        <v>8</v>
      </c>
      <c r="AA4674" s="1" t="s">
        <v>71</v>
      </c>
      <c r="AB4674">
        <v>13</v>
      </c>
      <c r="AC4674">
        <v>0</v>
      </c>
      <c r="AD4674" s="1" t="s">
        <v>966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s="1" t="s">
        <v>51</v>
      </c>
      <c r="AS4674" s="1" t="s">
        <v>51</v>
      </c>
      <c r="AT4674" s="1" t="s">
        <v>51</v>
      </c>
      <c r="AU4674" s="1" t="s">
        <v>51</v>
      </c>
    </row>
    <row r="4675" spans="1:47" x14ac:dyDescent="0.25">
      <c r="A4675" s="1" t="s">
        <v>5924</v>
      </c>
      <c r="B4675">
        <v>3</v>
      </c>
      <c r="C4675" s="2" t="d">
        <v>2019-06-13T19:16:48.99999991524964725</v>
      </c>
      <c r="D4675" s="2" t="d">
        <v>2019-06-13T23:58:30.99999994039535475</v>
      </c>
      <c r="E4675">
        <v>39.704509000000002</v>
      </c>
      <c r="F4675">
        <v>-106.728436</v>
      </c>
      <c r="G4675">
        <v>39.708396</v>
      </c>
      <c r="H4675">
        <v>-106.717736</v>
      </c>
      <c r="I4675">
        <v>0.629</v>
      </c>
      <c r="J4675" s="1" t="s">
        <v>615</v>
      </c>
      <c r="L4675" s="1" t="s">
        <v>133</v>
      </c>
      <c r="M4675" s="1" t="s">
        <v>47</v>
      </c>
      <c r="N4675" s="1" t="s">
        <v>104</v>
      </c>
      <c r="O4675" s="1" t="s">
        <v>502</v>
      </c>
      <c r="P4675" s="1" t="s">
        <v>199</v>
      </c>
      <c r="Q4675" s="1" t="s">
        <v>612</v>
      </c>
      <c r="R4675" s="1" t="s">
        <v>48</v>
      </c>
      <c r="S4675" s="1" t="s">
        <v>79</v>
      </c>
      <c r="T4675" s="1" t="s">
        <v>613</v>
      </c>
      <c r="U4675" s="2" t="d">
        <v>2019-06-13T18:56:00.00000026542693050</v>
      </c>
      <c r="V4675">
        <v>63</v>
      </c>
      <c r="W4675">
        <v>63</v>
      </c>
      <c r="X4675">
        <v>45</v>
      </c>
      <c r="Y4675">
        <v>23.72</v>
      </c>
      <c r="Z4675">
        <v>8</v>
      </c>
      <c r="AA4675" s="1" t="s">
        <v>71</v>
      </c>
      <c r="AB4675">
        <v>13</v>
      </c>
      <c r="AC4675">
        <v>0</v>
      </c>
      <c r="AD4675" s="1" t="s">
        <v>966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s="1" t="s">
        <v>51</v>
      </c>
      <c r="AS4675" s="1" t="s">
        <v>51</v>
      </c>
      <c r="AT4675" s="1" t="s">
        <v>51</v>
      </c>
      <c r="AU4675" s="1" t="s">
        <v>51</v>
      </c>
    </row>
    <row r="4676" spans="1:47" x14ac:dyDescent="0.25">
      <c r="A4676" s="1" t="s">
        <v>3708</v>
      </c>
      <c r="B4676">
        <v>3</v>
      </c>
      <c r="C4676" s="2" t="d">
        <v>2019-06-14T11:09:14.99999981839210125</v>
      </c>
      <c r="D4676" s="2" t="d">
        <v>2019-06-14T15:39:11.00000014062970725</v>
      </c>
      <c r="E4676">
        <v>38.096229000000001</v>
      </c>
      <c r="F4676">
        <v>-104.689871</v>
      </c>
      <c r="G4676">
        <v>38.076270000000001</v>
      </c>
      <c r="H4676">
        <v>-104.70743</v>
      </c>
      <c r="I4676">
        <v>1.677</v>
      </c>
      <c r="J4676" s="1" t="s">
        <v>1085</v>
      </c>
      <c r="L4676" s="1" t="s">
        <v>196</v>
      </c>
      <c r="M4676" s="1" t="s">
        <v>47</v>
      </c>
      <c r="N4676" s="1" t="s">
        <v>412</v>
      </c>
      <c r="O4676" s="1" t="s">
        <v>412</v>
      </c>
      <c r="P4676" s="1" t="s">
        <v>199</v>
      </c>
      <c r="Q4676" s="1" t="s">
        <v>512</v>
      </c>
      <c r="R4676" s="1" t="s">
        <v>48</v>
      </c>
      <c r="S4676" s="1" t="s">
        <v>79</v>
      </c>
      <c r="T4676" s="1" t="s">
        <v>414</v>
      </c>
      <c r="U4676" s="2" t="d">
        <v>2019-06-14T10:53:00.000000097788870375</v>
      </c>
      <c r="V4676">
        <v>82</v>
      </c>
      <c r="W4676">
        <v>82</v>
      </c>
      <c r="X4676">
        <v>27</v>
      </c>
      <c r="Y4676">
        <v>25.12</v>
      </c>
      <c r="Z4676">
        <v>10</v>
      </c>
      <c r="AA4676" s="1" t="s">
        <v>67</v>
      </c>
      <c r="AB4676">
        <v>7</v>
      </c>
      <c r="AC4676">
        <v>0</v>
      </c>
      <c r="AD4676" s="1" t="s">
        <v>50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s="1" t="s">
        <v>51</v>
      </c>
      <c r="AS4676" s="1" t="s">
        <v>51</v>
      </c>
      <c r="AT4676" s="1" t="s">
        <v>51</v>
      </c>
      <c r="AU4676" s="1" t="s">
        <v>51</v>
      </c>
    </row>
    <row r="4677" spans="1:47" x14ac:dyDescent="0.25">
      <c r="A4677" s="1" t="s">
        <v>2561</v>
      </c>
      <c r="B4677">
        <v>3</v>
      </c>
      <c r="C4677" s="2" t="d">
        <v>2019-06-14T12:05:29.99999981839210125</v>
      </c>
      <c r="D4677" s="2" t="d">
        <v>2019-06-14T12:35:12.00000022072344825</v>
      </c>
      <c r="E4677">
        <v>39.616402999999998</v>
      </c>
      <c r="F4677">
        <v>-104.89720199999999</v>
      </c>
      <c r="G4677">
        <v>39.61985</v>
      </c>
      <c r="H4677">
        <v>-104.89914</v>
      </c>
      <c r="I4677">
        <v>0.26</v>
      </c>
      <c r="J4677" s="1" t="s">
        <v>565</v>
      </c>
      <c r="L4677" s="1" t="s">
        <v>878</v>
      </c>
      <c r="M4677" s="1" t="s">
        <v>47</v>
      </c>
      <c r="N4677" s="1" t="s">
        <v>127</v>
      </c>
      <c r="O4677" s="1" t="s">
        <v>202</v>
      </c>
      <c r="P4677" s="1" t="s">
        <v>199</v>
      </c>
      <c r="Q4677" s="1" t="s">
        <v>428</v>
      </c>
      <c r="R4677" s="1" t="s">
        <v>48</v>
      </c>
      <c r="S4677" s="1" t="s">
        <v>79</v>
      </c>
      <c r="T4677" s="1" t="s">
        <v>201</v>
      </c>
      <c r="U4677" s="2" t="d">
        <v>2019-06-14T11:52:59.99999988824129100</v>
      </c>
      <c r="V4677">
        <v>81</v>
      </c>
      <c r="W4677">
        <v>81</v>
      </c>
      <c r="X4677">
        <v>22</v>
      </c>
      <c r="Y4677">
        <v>24.1</v>
      </c>
      <c r="Z4677">
        <v>10</v>
      </c>
      <c r="AA4677" s="1" t="s">
        <v>54</v>
      </c>
      <c r="AB4677">
        <v>5</v>
      </c>
      <c r="AC4677">
        <v>0</v>
      </c>
      <c r="AD4677" s="1" t="s">
        <v>819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s="1" t="s">
        <v>51</v>
      </c>
      <c r="AS4677" s="1" t="s">
        <v>51</v>
      </c>
      <c r="AT4677" s="1" t="s">
        <v>51</v>
      </c>
      <c r="AU4677" s="1" t="s">
        <v>51</v>
      </c>
    </row>
    <row r="4678" spans="1:47" x14ac:dyDescent="0.25">
      <c r="A4678" s="1" t="s">
        <v>7878</v>
      </c>
      <c r="B4678">
        <v>3</v>
      </c>
      <c r="C4678" s="2" t="d">
        <v>2019-06-14T12:19:46.00000001024455125</v>
      </c>
      <c r="D4678" s="2" t="d">
        <v>2019-06-14T12:49:11.99999981559813150</v>
      </c>
      <c r="E4678">
        <v>38.959722999999997</v>
      </c>
      <c r="F4678">
        <v>-105.960977</v>
      </c>
      <c r="G4678">
        <v>38.925713999999999</v>
      </c>
      <c r="H4678">
        <v>-105.967449</v>
      </c>
      <c r="I4678">
        <v>2.375</v>
      </c>
      <c r="J4678" s="1" t="s">
        <v>551</v>
      </c>
      <c r="K4678">
        <v>6820</v>
      </c>
      <c r="L4678" s="1" t="s">
        <v>6658</v>
      </c>
      <c r="M4678" s="1" t="s">
        <v>97</v>
      </c>
      <c r="N4678" s="1" t="s">
        <v>553</v>
      </c>
      <c r="O4678" s="1" t="s">
        <v>357</v>
      </c>
      <c r="P4678" s="1" t="s">
        <v>199</v>
      </c>
      <c r="Q4678" s="1" t="s">
        <v>554</v>
      </c>
      <c r="R4678" s="1" t="s">
        <v>48</v>
      </c>
      <c r="S4678" s="1" t="s">
        <v>79</v>
      </c>
      <c r="T4678" s="1" t="s">
        <v>555</v>
      </c>
      <c r="U4678" s="2" t="d">
        <v>2019-06-14T11:52:59.99999988824129100</v>
      </c>
      <c r="V4678">
        <v>63</v>
      </c>
      <c r="W4678">
        <v>63</v>
      </c>
      <c r="X4678">
        <v>24</v>
      </c>
      <c r="Y4678">
        <v>20.84</v>
      </c>
      <c r="Z4678">
        <v>10</v>
      </c>
      <c r="AA4678" s="1" t="s">
        <v>71</v>
      </c>
      <c r="AB4678">
        <v>16</v>
      </c>
      <c r="AC4678">
        <v>0</v>
      </c>
      <c r="AD4678" s="1" t="s">
        <v>1068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s="1" t="s">
        <v>51</v>
      </c>
      <c r="AS4678" s="1" t="s">
        <v>51</v>
      </c>
      <c r="AT4678" s="1" t="s">
        <v>51</v>
      </c>
      <c r="AU4678" s="1" t="s">
        <v>51</v>
      </c>
    </row>
    <row r="4679" spans="1:47" x14ac:dyDescent="0.25">
      <c r="A4679" s="1" t="s">
        <v>2286</v>
      </c>
      <c r="B4679">
        <v>4</v>
      </c>
      <c r="C4679" s="2" t="d">
        <v>2019-06-14T13:29:31.99999974109232325</v>
      </c>
      <c r="D4679" s="2" t="d">
        <v>2019-06-14T13:57:48.99999976158141900</v>
      </c>
      <c r="E4679">
        <v>39.676850000000002</v>
      </c>
      <c r="F4679">
        <v>-104.90369</v>
      </c>
      <c r="G4679">
        <v>39.673779000000003</v>
      </c>
      <c r="H4679">
        <v>-104.90369</v>
      </c>
      <c r="I4679">
        <v>0.21199999999999999</v>
      </c>
      <c r="J4679" s="1" t="s">
        <v>2287</v>
      </c>
      <c r="L4679" s="1" t="s">
        <v>2288</v>
      </c>
      <c r="M4679" s="1" t="s">
        <v>47</v>
      </c>
      <c r="N4679" s="1" t="s">
        <v>131</v>
      </c>
      <c r="O4679" s="1" t="s">
        <v>131</v>
      </c>
      <c r="P4679" s="1" t="s">
        <v>199</v>
      </c>
      <c r="Q4679" s="1" t="s">
        <v>2289</v>
      </c>
      <c r="R4679" s="1" t="s">
        <v>48</v>
      </c>
      <c r="S4679" s="1" t="s">
        <v>79</v>
      </c>
      <c r="T4679" s="1" t="s">
        <v>204</v>
      </c>
      <c r="U4679" s="2" t="d">
        <v>2019-06-14T13:57:59.99999981839210125</v>
      </c>
      <c r="V4679">
        <v>84</v>
      </c>
      <c r="W4679">
        <v>84</v>
      </c>
      <c r="X4679">
        <v>23</v>
      </c>
      <c r="Y4679">
        <v>24.26</v>
      </c>
      <c r="Z4679">
        <v>10</v>
      </c>
      <c r="AA4679" s="1" t="s">
        <v>59</v>
      </c>
      <c r="AB4679">
        <v>12</v>
      </c>
      <c r="AC4679">
        <v>0</v>
      </c>
      <c r="AD4679" s="1" t="s">
        <v>819</v>
      </c>
      <c r="AE4679" t="b">
        <v>0</v>
      </c>
      <c r="AF4679" t="b">
        <v>0</v>
      </c>
      <c r="AG4679" t="b">
        <v>1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1</v>
      </c>
      <c r="AQ4679" t="b">
        <v>0</v>
      </c>
      <c r="AR4679" s="1" t="s">
        <v>51</v>
      </c>
      <c r="AS4679" s="1" t="s">
        <v>51</v>
      </c>
      <c r="AT4679" s="1" t="s">
        <v>51</v>
      </c>
      <c r="AU4679" s="1" t="s">
        <v>51</v>
      </c>
    </row>
    <row r="4680" spans="1:47" x14ac:dyDescent="0.25">
      <c r="A4680" s="1" t="s">
        <v>2562</v>
      </c>
      <c r="B4680">
        <v>3</v>
      </c>
      <c r="C4680" s="2" t="d">
        <v>2019-06-14T13:15:13.00000010523944850</v>
      </c>
      <c r="D4680" s="2" t="d">
        <v>2019-06-14T13:43:11.99999968986958050</v>
      </c>
      <c r="E4680">
        <v>39.778410000000001</v>
      </c>
      <c r="F4680">
        <v>-104.91289</v>
      </c>
      <c r="G4680">
        <v>39.780209999999997</v>
      </c>
      <c r="H4680">
        <v>-104.93586000000001</v>
      </c>
      <c r="I4680">
        <v>1.226</v>
      </c>
      <c r="J4680" s="1" t="s">
        <v>487</v>
      </c>
      <c r="L4680" s="1" t="s">
        <v>137</v>
      </c>
      <c r="M4680" s="1" t="s">
        <v>47</v>
      </c>
      <c r="N4680" s="1" t="s">
        <v>131</v>
      </c>
      <c r="O4680" s="1" t="s">
        <v>131</v>
      </c>
      <c r="P4680" s="1" t="s">
        <v>199</v>
      </c>
      <c r="Q4680" s="1" t="s">
        <v>247</v>
      </c>
      <c r="R4680" s="1" t="s">
        <v>48</v>
      </c>
      <c r="S4680" s="1" t="s">
        <v>79</v>
      </c>
      <c r="T4680" s="1" t="s">
        <v>206</v>
      </c>
      <c r="U4680" s="2" t="d">
        <v>2019-06-14T12:59:00.00000022351741800</v>
      </c>
      <c r="V4680">
        <v>84</v>
      </c>
      <c r="W4680">
        <v>84</v>
      </c>
      <c r="X4680">
        <v>20</v>
      </c>
      <c r="Y4680">
        <v>24.28</v>
      </c>
      <c r="Z4680">
        <v>10</v>
      </c>
      <c r="AA4680" s="1" t="s">
        <v>58</v>
      </c>
      <c r="AB4680">
        <v>15</v>
      </c>
      <c r="AC4680">
        <v>0</v>
      </c>
      <c r="AD4680" s="1" t="s">
        <v>819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s="1" t="s">
        <v>51</v>
      </c>
      <c r="AS4680" s="1" t="s">
        <v>51</v>
      </c>
      <c r="AT4680" s="1" t="s">
        <v>51</v>
      </c>
      <c r="AU4680" s="1" t="s">
        <v>51</v>
      </c>
    </row>
    <row r="4681" spans="1:47" x14ac:dyDescent="0.25">
      <c r="A4681" s="1" t="s">
        <v>2563</v>
      </c>
      <c r="B4681">
        <v>3</v>
      </c>
      <c r="C4681" s="2" t="d">
        <v>2019-06-14T13:17:31.00000030361115900</v>
      </c>
      <c r="D4681" s="2" t="d">
        <v>2019-06-14T13:47:11.99999984353780875</v>
      </c>
      <c r="E4681">
        <v>39.900221000000002</v>
      </c>
      <c r="F4681">
        <v>-104.988178</v>
      </c>
      <c r="G4681">
        <v>39.897492</v>
      </c>
      <c r="H4681">
        <v>-104.987711</v>
      </c>
      <c r="I4681">
        <v>0.19</v>
      </c>
      <c r="J4681" s="1" t="s">
        <v>442</v>
      </c>
      <c r="L4681" s="1" t="s">
        <v>196</v>
      </c>
      <c r="M4681" s="1" t="s">
        <v>47</v>
      </c>
      <c r="N4681" s="1" t="s">
        <v>131</v>
      </c>
      <c r="O4681" s="1" t="s">
        <v>147</v>
      </c>
      <c r="P4681" s="1" t="s">
        <v>199</v>
      </c>
      <c r="Q4681" s="1" t="s">
        <v>440</v>
      </c>
      <c r="R4681" s="1" t="s">
        <v>48</v>
      </c>
      <c r="S4681" s="1" t="s">
        <v>79</v>
      </c>
      <c r="T4681" s="1" t="s">
        <v>206</v>
      </c>
      <c r="U4681" s="2" t="d">
        <v>2019-06-14T12:59:00.00000022351741800</v>
      </c>
      <c r="V4681">
        <v>84</v>
      </c>
      <c r="W4681">
        <v>84</v>
      </c>
      <c r="X4681">
        <v>20</v>
      </c>
      <c r="Y4681">
        <v>24.28</v>
      </c>
      <c r="Z4681">
        <v>10</v>
      </c>
      <c r="AA4681" s="1" t="s">
        <v>58</v>
      </c>
      <c r="AB4681">
        <v>15</v>
      </c>
      <c r="AC4681">
        <v>0</v>
      </c>
      <c r="AD4681" s="1" t="s">
        <v>819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s="1" t="s">
        <v>51</v>
      </c>
      <c r="AS4681" s="1" t="s">
        <v>51</v>
      </c>
      <c r="AT4681" s="1" t="s">
        <v>51</v>
      </c>
      <c r="AU4681" s="1" t="s">
        <v>51</v>
      </c>
    </row>
    <row r="4682" spans="1:47" x14ac:dyDescent="0.25">
      <c r="A4682" s="1" t="s">
        <v>2564</v>
      </c>
      <c r="B4682">
        <v>3</v>
      </c>
      <c r="C4682" s="2" t="d">
        <v>2019-06-14T13:53:32.000000034458935050</v>
      </c>
      <c r="D4682" s="2" t="d">
        <v>2019-06-14T14:21:20.00000019092112900</v>
      </c>
      <c r="E4682">
        <v>39.778289999999998</v>
      </c>
      <c r="F4682">
        <v>-104.897431</v>
      </c>
      <c r="G4682">
        <v>39.778149999999997</v>
      </c>
      <c r="H4682">
        <v>-104.89465</v>
      </c>
      <c r="I4682">
        <v>0.14799999999999999</v>
      </c>
      <c r="J4682" s="1" t="s">
        <v>418</v>
      </c>
      <c r="L4682" s="1" t="s">
        <v>133</v>
      </c>
      <c r="M4682" s="1" t="s">
        <v>47</v>
      </c>
      <c r="N4682" s="1" t="s">
        <v>131</v>
      </c>
      <c r="O4682" s="1" t="s">
        <v>131</v>
      </c>
      <c r="P4682" s="1" t="s">
        <v>199</v>
      </c>
      <c r="Q4682" s="1" t="s">
        <v>247</v>
      </c>
      <c r="R4682" s="1" t="s">
        <v>48</v>
      </c>
      <c r="S4682" s="1" t="s">
        <v>79</v>
      </c>
      <c r="T4682" s="1" t="s">
        <v>206</v>
      </c>
      <c r="U4682" s="2" t="d">
        <v>2019-06-14T13:54:59.99999986030161375</v>
      </c>
      <c r="V4682">
        <v>84</v>
      </c>
      <c r="W4682">
        <v>84</v>
      </c>
      <c r="X4682">
        <v>19</v>
      </c>
      <c r="Y4682">
        <v>24.28</v>
      </c>
      <c r="Z4682">
        <v>10</v>
      </c>
      <c r="AA4682" s="1" t="s">
        <v>59</v>
      </c>
      <c r="AB4682">
        <v>10</v>
      </c>
      <c r="AC4682">
        <v>0</v>
      </c>
      <c r="AD4682" s="1" t="s">
        <v>819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s="1" t="s">
        <v>51</v>
      </c>
      <c r="AS4682" s="1" t="s">
        <v>51</v>
      </c>
      <c r="AT4682" s="1" t="s">
        <v>51</v>
      </c>
      <c r="AU4682" s="1" t="s">
        <v>51</v>
      </c>
    </row>
    <row r="4683" spans="1:47" x14ac:dyDescent="0.25">
      <c r="A4683" s="1" t="s">
        <v>1398</v>
      </c>
      <c r="B4683">
        <v>3</v>
      </c>
      <c r="C4683" s="2" t="d">
        <v>2019-06-14T14:55:48.00000018440186850</v>
      </c>
      <c r="D4683" s="2" t="d">
        <v>2019-06-14T15:25:07.00000023934990200</v>
      </c>
      <c r="E4683">
        <v>39.903846999999999</v>
      </c>
      <c r="F4683">
        <v>-104.833974</v>
      </c>
      <c r="G4683">
        <v>39.905070000000002</v>
      </c>
      <c r="H4683">
        <v>-104.83168000000001</v>
      </c>
      <c r="I4683">
        <v>0.14799999999999999</v>
      </c>
      <c r="J4683" s="1" t="s">
        <v>715</v>
      </c>
      <c r="L4683" s="1" t="s">
        <v>122</v>
      </c>
      <c r="M4683" s="1" t="s">
        <v>47</v>
      </c>
      <c r="N4683" s="1" t="s">
        <v>320</v>
      </c>
      <c r="O4683" s="1" t="s">
        <v>147</v>
      </c>
      <c r="P4683" s="1" t="s">
        <v>199</v>
      </c>
      <c r="Q4683" s="1" t="s">
        <v>354</v>
      </c>
      <c r="R4683" s="1" t="s">
        <v>48</v>
      </c>
      <c r="S4683" s="1" t="s">
        <v>79</v>
      </c>
      <c r="T4683" s="1" t="s">
        <v>220</v>
      </c>
      <c r="U4683" s="2" t="d">
        <v>2019-06-14T14:52:59.99999988824129100</v>
      </c>
      <c r="V4683">
        <v>80</v>
      </c>
      <c r="W4683">
        <v>80</v>
      </c>
      <c r="X4683">
        <v>24</v>
      </c>
      <c r="Y4683">
        <v>24.46</v>
      </c>
      <c r="Z4683">
        <v>10</v>
      </c>
      <c r="AA4683" s="1" t="s">
        <v>59</v>
      </c>
      <c r="AB4683">
        <v>12</v>
      </c>
      <c r="AC4683">
        <v>0</v>
      </c>
      <c r="AD4683" s="1" t="s">
        <v>1223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s="1" t="s">
        <v>51</v>
      </c>
      <c r="AS4683" s="1" t="s">
        <v>51</v>
      </c>
      <c r="AT4683" s="1" t="s">
        <v>51</v>
      </c>
      <c r="AU4683" s="1" t="s">
        <v>51</v>
      </c>
    </row>
    <row r="4684" spans="1:47" x14ac:dyDescent="0.25">
      <c r="A4684" s="1" t="s">
        <v>1399</v>
      </c>
      <c r="B4684">
        <v>4</v>
      </c>
      <c r="C4684" s="2" t="d">
        <v>2019-06-14T14:28:01.99999986682087425</v>
      </c>
      <c r="D4684" s="2" t="d">
        <v>2019-06-14T14:53:09.00000010617077625</v>
      </c>
      <c r="E4684">
        <v>39.909489999999998</v>
      </c>
      <c r="F4684">
        <v>-104.823548</v>
      </c>
      <c r="G4684">
        <v>39.912486999999999</v>
      </c>
      <c r="H4684">
        <v>-104.81892999999999</v>
      </c>
      <c r="I4684">
        <v>0.32100000000000001</v>
      </c>
      <c r="J4684" s="1" t="s">
        <v>1400</v>
      </c>
      <c r="L4684" s="1" t="s">
        <v>122</v>
      </c>
      <c r="M4684" s="1" t="s">
        <v>47</v>
      </c>
      <c r="N4684" s="1" t="s">
        <v>320</v>
      </c>
      <c r="O4684" s="1" t="s">
        <v>147</v>
      </c>
      <c r="P4684" s="1" t="s">
        <v>199</v>
      </c>
      <c r="Q4684" s="1" t="s">
        <v>768</v>
      </c>
      <c r="R4684" s="1" t="s">
        <v>48</v>
      </c>
      <c r="S4684" s="1" t="s">
        <v>79</v>
      </c>
      <c r="T4684" s="1" t="s">
        <v>220</v>
      </c>
      <c r="U4684" s="2" t="d">
        <v>2019-06-14T14:52:59.99999988824129100</v>
      </c>
      <c r="V4684">
        <v>80</v>
      </c>
      <c r="W4684">
        <v>80</v>
      </c>
      <c r="X4684">
        <v>24</v>
      </c>
      <c r="Y4684">
        <v>24.46</v>
      </c>
      <c r="Z4684">
        <v>10</v>
      </c>
      <c r="AA4684" s="1" t="s">
        <v>59</v>
      </c>
      <c r="AB4684">
        <v>12</v>
      </c>
      <c r="AC4684">
        <v>0</v>
      </c>
      <c r="AD4684" s="1" t="s">
        <v>1223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s="1" t="s">
        <v>51</v>
      </c>
      <c r="AS4684" s="1" t="s">
        <v>51</v>
      </c>
      <c r="AT4684" s="1" t="s">
        <v>51</v>
      </c>
      <c r="AU4684" s="1" t="s">
        <v>51</v>
      </c>
    </row>
    <row r="4685" spans="1:47" x14ac:dyDescent="0.25">
      <c r="A4685" s="1" t="s">
        <v>1401</v>
      </c>
      <c r="B4685">
        <v>3</v>
      </c>
      <c r="C4685" s="2" t="d">
        <v>2019-06-14T14:19:46.9999998249113550</v>
      </c>
      <c r="D4685" s="2" t="d">
        <v>2019-06-14T14:49:10.999999791383742975</v>
      </c>
      <c r="E4685">
        <v>38.096229000000001</v>
      </c>
      <c r="F4685">
        <v>-104.689871</v>
      </c>
      <c r="G4685">
        <v>38.076270000000001</v>
      </c>
      <c r="H4685">
        <v>-104.70743</v>
      </c>
      <c r="I4685">
        <v>1.677</v>
      </c>
      <c r="J4685" s="1" t="s">
        <v>1085</v>
      </c>
      <c r="L4685" s="1" t="s">
        <v>196</v>
      </c>
      <c r="M4685" s="1" t="s">
        <v>47</v>
      </c>
      <c r="N4685" s="1" t="s">
        <v>412</v>
      </c>
      <c r="O4685" s="1" t="s">
        <v>412</v>
      </c>
      <c r="P4685" s="1" t="s">
        <v>199</v>
      </c>
      <c r="Q4685" s="1" t="s">
        <v>512</v>
      </c>
      <c r="R4685" s="1" t="s">
        <v>48</v>
      </c>
      <c r="S4685" s="1" t="s">
        <v>79</v>
      </c>
      <c r="T4685" s="1" t="s">
        <v>414</v>
      </c>
      <c r="U4685" s="2" t="d">
        <v>2019-06-14T14:20:59.99999991618096825</v>
      </c>
      <c r="V4685">
        <v>88</v>
      </c>
      <c r="W4685">
        <v>88</v>
      </c>
      <c r="X4685">
        <v>12</v>
      </c>
      <c r="Y4685">
        <v>25.05</v>
      </c>
      <c r="Z4685">
        <v>10</v>
      </c>
      <c r="AA4685" s="1" t="s">
        <v>55</v>
      </c>
      <c r="AB4685">
        <v>10</v>
      </c>
      <c r="AC4685">
        <v>0</v>
      </c>
      <c r="AD4685" s="1" t="s">
        <v>1223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s="1" t="s">
        <v>51</v>
      </c>
      <c r="AS4685" s="1" t="s">
        <v>51</v>
      </c>
      <c r="AT4685" s="1" t="s">
        <v>51</v>
      </c>
      <c r="AU4685" s="1" t="s">
        <v>51</v>
      </c>
    </row>
    <row r="4686" spans="1:47" x14ac:dyDescent="0.25">
      <c r="A4686" s="1" t="s">
        <v>5768</v>
      </c>
      <c r="B4686">
        <v>3</v>
      </c>
      <c r="C4686" s="2" t="d">
        <v>2019-06-14T14:51:14.00000025518238600</v>
      </c>
      <c r="D4686" s="2" t="d">
        <v>2019-06-14T15:21:10.0000001583248400</v>
      </c>
      <c r="E4686">
        <v>39.771329999999999</v>
      </c>
      <c r="F4686">
        <v>-104.99073</v>
      </c>
      <c r="G4686">
        <v>39.770119999999999</v>
      </c>
      <c r="H4686">
        <v>-104.99178999999999</v>
      </c>
      <c r="I4686">
        <v>0.10100000000000001</v>
      </c>
      <c r="J4686" s="1" t="s">
        <v>366</v>
      </c>
      <c r="L4686" s="1" t="s">
        <v>195</v>
      </c>
      <c r="M4686" s="1" t="s">
        <v>47</v>
      </c>
      <c r="N4686" s="1" t="s">
        <v>131</v>
      </c>
      <c r="O4686" s="1" t="s">
        <v>131</v>
      </c>
      <c r="P4686" s="1" t="s">
        <v>199</v>
      </c>
      <c r="Q4686" s="1" t="s">
        <v>247</v>
      </c>
      <c r="R4686" s="1" t="s">
        <v>48</v>
      </c>
      <c r="S4686" s="1" t="s">
        <v>79</v>
      </c>
      <c r="T4686" s="1" t="s">
        <v>206</v>
      </c>
      <c r="U4686" s="2" t="d">
        <v>2019-06-14T14:49:59.99999993015081025</v>
      </c>
      <c r="V4686">
        <v>81</v>
      </c>
      <c r="W4686">
        <v>81</v>
      </c>
      <c r="X4686">
        <v>23</v>
      </c>
      <c r="Y4686">
        <v>24.28</v>
      </c>
      <c r="Z4686">
        <v>20</v>
      </c>
      <c r="AA4686" s="1" t="s">
        <v>58</v>
      </c>
      <c r="AB4686">
        <v>5</v>
      </c>
      <c r="AC4686">
        <v>0</v>
      </c>
      <c r="AD4686" s="1" t="s">
        <v>1246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s="1" t="s">
        <v>51</v>
      </c>
      <c r="AS4686" s="1" t="s">
        <v>51</v>
      </c>
      <c r="AT4686" s="1" t="s">
        <v>51</v>
      </c>
      <c r="AU4686" s="1" t="s">
        <v>51</v>
      </c>
    </row>
    <row r="4687" spans="1:47" x14ac:dyDescent="0.25">
      <c r="A4687" s="1" t="s">
        <v>1750</v>
      </c>
      <c r="B4687">
        <v>4</v>
      </c>
      <c r="C4687" s="2" t="d">
        <v>2019-06-14T15:40:02.00000011827796950</v>
      </c>
      <c r="D4687" s="2" t="d">
        <v>2019-06-14T16:07:17.0000001043081275</v>
      </c>
      <c r="E4687">
        <v>39.262186999999997</v>
      </c>
      <c r="F4687">
        <v>-108.25702200000001</v>
      </c>
      <c r="G4687">
        <v>39.289140000000003</v>
      </c>
      <c r="H4687">
        <v>-108.22542</v>
      </c>
      <c r="I4687">
        <v>2.5150000000000001</v>
      </c>
      <c r="J4687" s="1" t="s">
        <v>1654</v>
      </c>
      <c r="L4687" s="1" t="s">
        <v>133</v>
      </c>
      <c r="M4687" s="1" t="s">
        <v>47</v>
      </c>
      <c r="N4687" s="1" t="s">
        <v>1602</v>
      </c>
      <c r="O4687" s="1" t="s">
        <v>491</v>
      </c>
      <c r="P4687" s="1" t="s">
        <v>199</v>
      </c>
      <c r="Q4687" s="1" t="s">
        <v>1603</v>
      </c>
      <c r="R4687" s="1" t="s">
        <v>48</v>
      </c>
      <c r="S4687" s="1" t="s">
        <v>79</v>
      </c>
      <c r="T4687" s="1" t="s">
        <v>493</v>
      </c>
      <c r="U4687" s="2" t="d">
        <v>2019-06-14T15:53:00.00000030733644975</v>
      </c>
      <c r="V4687">
        <v>88</v>
      </c>
      <c r="W4687">
        <v>88</v>
      </c>
      <c r="X4687">
        <v>16</v>
      </c>
      <c r="Y4687">
        <v>24.95</v>
      </c>
      <c r="Z4687">
        <v>10</v>
      </c>
      <c r="AA4687" s="1" t="s">
        <v>71</v>
      </c>
      <c r="AB4687">
        <v>16</v>
      </c>
      <c r="AC4687">
        <v>0</v>
      </c>
      <c r="AD4687" s="1" t="s">
        <v>1068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s="1" t="s">
        <v>51</v>
      </c>
      <c r="AS4687" s="1" t="s">
        <v>51</v>
      </c>
      <c r="AT4687" s="1" t="s">
        <v>51</v>
      </c>
      <c r="AU4687" s="1" t="s">
        <v>51</v>
      </c>
    </row>
    <row r="4688" spans="1:47" x14ac:dyDescent="0.25">
      <c r="A4688" s="1" t="s">
        <v>1402</v>
      </c>
      <c r="B4688">
        <v>4</v>
      </c>
      <c r="C4688" s="2" t="d">
        <v>2019-06-14T14:57:14.00000017136335425</v>
      </c>
      <c r="D4688" s="2" t="d">
        <v>2019-06-14T15:25:23.00000020768493400</v>
      </c>
      <c r="E4688">
        <v>39.292760000000001</v>
      </c>
      <c r="F4688">
        <v>-103.79761000000001</v>
      </c>
      <c r="G4688">
        <v>39.307861000000003</v>
      </c>
      <c r="H4688">
        <v>-103.82129</v>
      </c>
      <c r="I4688">
        <v>1.641</v>
      </c>
      <c r="J4688" s="1" t="s">
        <v>1403</v>
      </c>
      <c r="L4688" s="1" t="s">
        <v>137</v>
      </c>
      <c r="M4688" s="1" t="s">
        <v>47</v>
      </c>
      <c r="N4688" s="1" t="s">
        <v>546</v>
      </c>
      <c r="O4688" s="1" t="s">
        <v>629</v>
      </c>
      <c r="P4688" s="1" t="s">
        <v>199</v>
      </c>
      <c r="Q4688" s="1" t="s">
        <v>547</v>
      </c>
      <c r="R4688" s="1" t="s">
        <v>48</v>
      </c>
      <c r="S4688" s="1" t="s">
        <v>79</v>
      </c>
      <c r="T4688" s="1" t="s">
        <v>548</v>
      </c>
      <c r="U4688" s="2" t="d">
        <v>2019-06-14T14:55:00.0000002793967725</v>
      </c>
      <c r="V4688">
        <v>74</v>
      </c>
      <c r="W4688">
        <v>74</v>
      </c>
      <c r="X4688">
        <v>37</v>
      </c>
      <c r="Y4688">
        <v>24.37</v>
      </c>
      <c r="Z4688">
        <v>10</v>
      </c>
      <c r="AA4688" s="1" t="s">
        <v>57</v>
      </c>
      <c r="AB4688">
        <v>8</v>
      </c>
      <c r="AC4688">
        <v>0</v>
      </c>
      <c r="AD4688" s="1" t="s">
        <v>1223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s="1" t="s">
        <v>51</v>
      </c>
      <c r="AS4688" s="1" t="s">
        <v>51</v>
      </c>
      <c r="AT4688" s="1" t="s">
        <v>51</v>
      </c>
      <c r="AU4688" s="1" t="s">
        <v>51</v>
      </c>
    </row>
    <row r="4689" spans="1:47" x14ac:dyDescent="0.25">
      <c r="A4689" s="1" t="s">
        <v>1404</v>
      </c>
      <c r="B4689">
        <v>3</v>
      </c>
      <c r="C4689" s="2" t="d">
        <v>2019-06-14T15:05:32.00000028591603300</v>
      </c>
      <c r="D4689" s="2" t="d">
        <v>2019-06-14T15:35:10.99999998696148575</v>
      </c>
      <c r="E4689">
        <v>39.55874</v>
      </c>
      <c r="F4689">
        <v>-104.99973199999999</v>
      </c>
      <c r="G4689">
        <v>39.561610000000002</v>
      </c>
      <c r="H4689">
        <v>-104.99343</v>
      </c>
      <c r="I4689">
        <v>0.39</v>
      </c>
      <c r="J4689" s="1" t="s">
        <v>52</v>
      </c>
      <c r="L4689" s="1" t="s">
        <v>481</v>
      </c>
      <c r="M4689" s="1" t="s">
        <v>47</v>
      </c>
      <c r="N4689" s="1" t="s">
        <v>138</v>
      </c>
      <c r="O4689" s="1" t="s">
        <v>121</v>
      </c>
      <c r="P4689" s="1" t="s">
        <v>199</v>
      </c>
      <c r="Q4689" s="1" t="s">
        <v>226</v>
      </c>
      <c r="R4689" s="1" t="s">
        <v>48</v>
      </c>
      <c r="S4689" s="1" t="s">
        <v>79</v>
      </c>
      <c r="T4689" s="1" t="s">
        <v>201</v>
      </c>
      <c r="U4689" s="2" t="d">
        <v>2019-06-14T14:52:59.99999988824129100</v>
      </c>
      <c r="V4689">
        <v>81</v>
      </c>
      <c r="W4689">
        <v>81</v>
      </c>
      <c r="X4689">
        <v>24</v>
      </c>
      <c r="Y4689">
        <v>24.07</v>
      </c>
      <c r="Z4689">
        <v>10</v>
      </c>
      <c r="AA4689" s="1" t="s">
        <v>61</v>
      </c>
      <c r="AB4689">
        <v>13</v>
      </c>
      <c r="AC4689">
        <v>0</v>
      </c>
      <c r="AD4689" s="1" t="s">
        <v>1218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s="1" t="s">
        <v>51</v>
      </c>
      <c r="AS4689" s="1" t="s">
        <v>51</v>
      </c>
      <c r="AT4689" s="1" t="s">
        <v>51</v>
      </c>
      <c r="AU4689" s="1" t="s">
        <v>51</v>
      </c>
    </row>
    <row r="4690" spans="1:47" x14ac:dyDescent="0.25">
      <c r="A4690" s="1" t="s">
        <v>8309</v>
      </c>
      <c r="B4690">
        <v>4</v>
      </c>
      <c r="C4690" s="2" t="d">
        <v>2019-06-14T15:49:46.9999998249113550</v>
      </c>
      <c r="D4690" s="2" t="d">
        <v>2019-06-14T16:18:06.0000003129243825</v>
      </c>
      <c r="E4690">
        <v>39.753971</v>
      </c>
      <c r="F4690">
        <v>-105.238894</v>
      </c>
      <c r="G4690">
        <v>39.745840999999999</v>
      </c>
      <c r="H4690">
        <v>-105.39761</v>
      </c>
      <c r="I4690">
        <v>8.4499999999999993</v>
      </c>
      <c r="J4690" s="1" t="s">
        <v>3918</v>
      </c>
      <c r="K4690">
        <v>20635</v>
      </c>
      <c r="L4690" s="1" t="s">
        <v>6569</v>
      </c>
      <c r="M4690" s="1" t="s">
        <v>47</v>
      </c>
      <c r="N4690" s="1" t="s">
        <v>270</v>
      </c>
      <c r="O4690" s="1" t="s">
        <v>115</v>
      </c>
      <c r="P4690" s="1" t="s">
        <v>199</v>
      </c>
      <c r="Q4690" s="1" t="s">
        <v>350</v>
      </c>
      <c r="R4690" s="1" t="s">
        <v>48</v>
      </c>
      <c r="S4690" s="1" t="s">
        <v>79</v>
      </c>
      <c r="T4690" s="1" t="s">
        <v>325</v>
      </c>
      <c r="U4690" s="2" t="d">
        <v>2019-06-14T15:53:00.00000030733644975</v>
      </c>
      <c r="V4690">
        <v>72</v>
      </c>
      <c r="W4690">
        <v>72</v>
      </c>
      <c r="X4690">
        <v>29</v>
      </c>
      <c r="Y4690">
        <v>24.61</v>
      </c>
      <c r="Z4690">
        <v>10</v>
      </c>
      <c r="AA4690" s="1" t="s">
        <v>55</v>
      </c>
      <c r="AB4690">
        <v>9</v>
      </c>
      <c r="AC4690">
        <v>0</v>
      </c>
      <c r="AD4690" s="1" t="s">
        <v>50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s="1" t="s">
        <v>51</v>
      </c>
      <c r="AS4690" s="1" t="s">
        <v>51</v>
      </c>
      <c r="AT4690" s="1" t="s">
        <v>51</v>
      </c>
      <c r="AU4690" s="1" t="s">
        <v>51</v>
      </c>
    </row>
    <row r="4691" spans="1:47" x14ac:dyDescent="0.25">
      <c r="A4691" s="1" t="s">
        <v>7659</v>
      </c>
      <c r="B4691">
        <v>4</v>
      </c>
      <c r="C4691" s="2" t="d">
        <v>2019-06-14T15:49:46.9999998249113550</v>
      </c>
      <c r="D4691" s="2" t="d">
        <v>2019-06-14T16:18:06.0000003129243825</v>
      </c>
      <c r="E4691">
        <v>39.745840999999999</v>
      </c>
      <c r="F4691">
        <v>-105.39761</v>
      </c>
      <c r="G4691">
        <v>39.753971</v>
      </c>
      <c r="H4691">
        <v>-105.238894</v>
      </c>
      <c r="I4691">
        <v>8.4499999999999993</v>
      </c>
      <c r="J4691" s="1" t="s">
        <v>6935</v>
      </c>
      <c r="K4691">
        <v>35716</v>
      </c>
      <c r="L4691" s="1" t="s">
        <v>6569</v>
      </c>
      <c r="M4691" s="1" t="s">
        <v>97</v>
      </c>
      <c r="N4691" s="1" t="s">
        <v>507</v>
      </c>
      <c r="O4691" s="1" t="s">
        <v>115</v>
      </c>
      <c r="P4691" s="1" t="s">
        <v>199</v>
      </c>
      <c r="Q4691" s="1" t="s">
        <v>508</v>
      </c>
      <c r="R4691" s="1" t="s">
        <v>48</v>
      </c>
      <c r="S4691" s="1" t="s">
        <v>79</v>
      </c>
      <c r="T4691" s="1" t="s">
        <v>340</v>
      </c>
      <c r="U4691" s="2" t="d">
        <v>2019-06-14T15:53:00.00000030733644975</v>
      </c>
      <c r="V4691">
        <v>62</v>
      </c>
      <c r="W4691">
        <v>62</v>
      </c>
      <c r="X4691">
        <v>24</v>
      </c>
      <c r="Y4691">
        <v>20.82</v>
      </c>
      <c r="Z4691">
        <v>10</v>
      </c>
      <c r="AA4691" s="1" t="s">
        <v>54</v>
      </c>
      <c r="AB4691">
        <v>5</v>
      </c>
      <c r="AC4691">
        <v>0</v>
      </c>
      <c r="AD4691" s="1" t="s">
        <v>819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s="1" t="s">
        <v>51</v>
      </c>
      <c r="AS4691" s="1" t="s">
        <v>51</v>
      </c>
      <c r="AT4691" s="1" t="s">
        <v>51</v>
      </c>
      <c r="AU4691" s="1" t="s">
        <v>51</v>
      </c>
    </row>
    <row r="4692" spans="1:47" x14ac:dyDescent="0.25">
      <c r="A4692" s="1" t="s">
        <v>1405</v>
      </c>
      <c r="B4692">
        <v>4</v>
      </c>
      <c r="C4692" s="2" t="d">
        <v>2019-06-14T15:16:47.99999989103526075</v>
      </c>
      <c r="D4692" s="2" t="d">
        <v>2019-06-14T15:45:20.999999879859387825</v>
      </c>
      <c r="E4692">
        <v>39.292760000000001</v>
      </c>
      <c r="F4692">
        <v>-103.79761000000001</v>
      </c>
      <c r="G4692">
        <v>39.307861000000003</v>
      </c>
      <c r="H4692">
        <v>-103.821291</v>
      </c>
      <c r="I4692">
        <v>1.641</v>
      </c>
      <c r="J4692" s="1" t="s">
        <v>1406</v>
      </c>
      <c r="L4692" s="1" t="s">
        <v>137</v>
      </c>
      <c r="M4692" s="1" t="s">
        <v>47</v>
      </c>
      <c r="N4692" s="1" t="s">
        <v>546</v>
      </c>
      <c r="O4692" s="1" t="s">
        <v>629</v>
      </c>
      <c r="P4692" s="1" t="s">
        <v>199</v>
      </c>
      <c r="Q4692" s="1" t="s">
        <v>547</v>
      </c>
      <c r="R4692" s="1" t="s">
        <v>48</v>
      </c>
      <c r="S4692" s="1" t="s">
        <v>79</v>
      </c>
      <c r="T4692" s="1" t="s">
        <v>548</v>
      </c>
      <c r="U4692" s="2" t="d">
        <v>2019-06-14T15:21:59.99999990221113300</v>
      </c>
      <c r="V4692">
        <v>66</v>
      </c>
      <c r="W4692">
        <v>66</v>
      </c>
      <c r="X4692">
        <v>52</v>
      </c>
      <c r="Y4692">
        <v>24.37</v>
      </c>
      <c r="Z4692">
        <v>10</v>
      </c>
      <c r="AA4692" s="1" t="s">
        <v>68</v>
      </c>
      <c r="AB4692">
        <v>14</v>
      </c>
      <c r="AC4692">
        <v>0</v>
      </c>
      <c r="AD4692" s="1" t="s">
        <v>1219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s="1" t="s">
        <v>51</v>
      </c>
      <c r="AS4692" s="1" t="s">
        <v>51</v>
      </c>
      <c r="AT4692" s="1" t="s">
        <v>51</v>
      </c>
      <c r="AU4692" s="1" t="s">
        <v>51</v>
      </c>
    </row>
    <row r="4693" spans="1:47" x14ac:dyDescent="0.25">
      <c r="A4693" s="1" t="s">
        <v>8310</v>
      </c>
      <c r="B4693">
        <v>4</v>
      </c>
      <c r="C4693" s="2" t="d">
        <v>2019-06-14T15:49:46.9999998249113550</v>
      </c>
      <c r="D4693" s="2" t="d">
        <v>2019-06-14T16:18:06.0000003129243825</v>
      </c>
      <c r="E4693">
        <v>39.753971</v>
      </c>
      <c r="F4693">
        <v>-105.238894</v>
      </c>
      <c r="G4693">
        <v>39.745840999999999</v>
      </c>
      <c r="H4693">
        <v>-105.39761</v>
      </c>
      <c r="I4693">
        <v>8.4499999999999993</v>
      </c>
      <c r="J4693" s="1" t="s">
        <v>3918</v>
      </c>
      <c r="K4693">
        <v>20635</v>
      </c>
      <c r="L4693" s="1" t="s">
        <v>6569</v>
      </c>
      <c r="M4693" s="1" t="s">
        <v>47</v>
      </c>
      <c r="N4693" s="1" t="s">
        <v>270</v>
      </c>
      <c r="O4693" s="1" t="s">
        <v>115</v>
      </c>
      <c r="P4693" s="1" t="s">
        <v>199</v>
      </c>
      <c r="Q4693" s="1" t="s">
        <v>350</v>
      </c>
      <c r="R4693" s="1" t="s">
        <v>48</v>
      </c>
      <c r="S4693" s="1" t="s">
        <v>79</v>
      </c>
      <c r="T4693" s="1" t="s">
        <v>325</v>
      </c>
      <c r="U4693" s="2" t="d">
        <v>2019-06-14T15:53:00.00000030733644975</v>
      </c>
      <c r="V4693">
        <v>72</v>
      </c>
      <c r="W4693">
        <v>72</v>
      </c>
      <c r="X4693">
        <v>29</v>
      </c>
      <c r="Y4693">
        <v>24.61</v>
      </c>
      <c r="Z4693">
        <v>10</v>
      </c>
      <c r="AA4693" s="1" t="s">
        <v>55</v>
      </c>
      <c r="AB4693">
        <v>9</v>
      </c>
      <c r="AC4693">
        <v>0</v>
      </c>
      <c r="AD4693" s="1" t="s">
        <v>50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s="1" t="s">
        <v>51</v>
      </c>
      <c r="AS4693" s="1" t="s">
        <v>51</v>
      </c>
      <c r="AT4693" s="1" t="s">
        <v>51</v>
      </c>
      <c r="AU4693" s="1" t="s">
        <v>51</v>
      </c>
    </row>
    <row r="4694" spans="1:47" x14ac:dyDescent="0.25">
      <c r="A4694" s="1" t="s">
        <v>5502</v>
      </c>
      <c r="B4694">
        <v>3</v>
      </c>
      <c r="C4694" s="2" t="d">
        <v>2019-06-14T16:57:54.00000030174851700</v>
      </c>
      <c r="D4694" s="2" t="d">
        <v>2019-06-14T17:27:12.000000122934579900</v>
      </c>
      <c r="E4694">
        <v>39.924211999999997</v>
      </c>
      <c r="F4694">
        <v>-105.110843</v>
      </c>
      <c r="G4694">
        <v>39.922356999999998</v>
      </c>
      <c r="H4694">
        <v>-105.107433</v>
      </c>
      <c r="I4694">
        <v>0.222</v>
      </c>
      <c r="J4694" s="1" t="s">
        <v>371</v>
      </c>
      <c r="L4694" s="1" t="s">
        <v>244</v>
      </c>
      <c r="M4694" s="1" t="s">
        <v>47</v>
      </c>
      <c r="N4694" s="1" t="s">
        <v>245</v>
      </c>
      <c r="O4694" s="1" t="s">
        <v>245</v>
      </c>
      <c r="P4694" s="1" t="s">
        <v>199</v>
      </c>
      <c r="Q4694" s="1" t="s">
        <v>257</v>
      </c>
      <c r="R4694" s="1" t="s">
        <v>48</v>
      </c>
      <c r="S4694" s="1" t="s">
        <v>79</v>
      </c>
      <c r="T4694" s="1" t="s">
        <v>206</v>
      </c>
      <c r="U4694" s="2" t="d">
        <v>2019-06-14T17:48:00.00000016763806350</v>
      </c>
      <c r="V4694">
        <v>75</v>
      </c>
      <c r="W4694">
        <v>75</v>
      </c>
      <c r="X4694">
        <v>27</v>
      </c>
      <c r="Y4694">
        <v>24.28</v>
      </c>
      <c r="Z4694">
        <v>40</v>
      </c>
      <c r="AA4694" s="1" t="s">
        <v>65</v>
      </c>
      <c r="AB4694">
        <v>10</v>
      </c>
      <c r="AC4694">
        <v>0</v>
      </c>
      <c r="AD4694" s="1" t="s">
        <v>819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s="1" t="s">
        <v>51</v>
      </c>
      <c r="AS4694" s="1" t="s">
        <v>51</v>
      </c>
      <c r="AT4694" s="1" t="s">
        <v>51</v>
      </c>
      <c r="AU4694" s="1" t="s">
        <v>51</v>
      </c>
    </row>
    <row r="4695" spans="1:47" x14ac:dyDescent="0.25">
      <c r="A4695" s="1" t="s">
        <v>7660</v>
      </c>
      <c r="B4695">
        <v>4</v>
      </c>
      <c r="C4695" s="2" t="d">
        <v>2019-06-14T15:49:46.9999998249113550</v>
      </c>
      <c r="D4695" s="2" t="d">
        <v>2019-06-14T16:18:06.0000003129243825</v>
      </c>
      <c r="E4695">
        <v>39.745840999999999</v>
      </c>
      <c r="F4695">
        <v>-105.39761</v>
      </c>
      <c r="G4695">
        <v>39.753971</v>
      </c>
      <c r="H4695">
        <v>-105.238894</v>
      </c>
      <c r="I4695">
        <v>8.4499999999999993</v>
      </c>
      <c r="J4695" s="1" t="s">
        <v>4826</v>
      </c>
      <c r="K4695">
        <v>35716</v>
      </c>
      <c r="L4695" s="1" t="s">
        <v>6569</v>
      </c>
      <c r="M4695" s="1" t="s">
        <v>97</v>
      </c>
      <c r="N4695" s="1" t="s">
        <v>507</v>
      </c>
      <c r="O4695" s="1" t="s">
        <v>115</v>
      </c>
      <c r="P4695" s="1" t="s">
        <v>199</v>
      </c>
      <c r="Q4695" s="1" t="s">
        <v>508</v>
      </c>
      <c r="R4695" s="1" t="s">
        <v>48</v>
      </c>
      <c r="S4695" s="1" t="s">
        <v>79</v>
      </c>
      <c r="T4695" s="1" t="s">
        <v>340</v>
      </c>
      <c r="U4695" s="2" t="d">
        <v>2019-06-14T15:53:00.00000030733644975</v>
      </c>
      <c r="V4695">
        <v>62</v>
      </c>
      <c r="W4695">
        <v>62</v>
      </c>
      <c r="X4695">
        <v>24</v>
      </c>
      <c r="Y4695">
        <v>20.82</v>
      </c>
      <c r="Z4695">
        <v>10</v>
      </c>
      <c r="AA4695" s="1" t="s">
        <v>54</v>
      </c>
      <c r="AB4695">
        <v>5</v>
      </c>
      <c r="AC4695">
        <v>0</v>
      </c>
      <c r="AD4695" s="1" t="s">
        <v>819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s="1" t="s">
        <v>51</v>
      </c>
      <c r="AS4695" s="1" t="s">
        <v>51</v>
      </c>
      <c r="AT4695" s="1" t="s">
        <v>51</v>
      </c>
      <c r="AU4695" s="1" t="s">
        <v>51</v>
      </c>
    </row>
    <row r="4696" spans="1:47" x14ac:dyDescent="0.25">
      <c r="A4696" s="1" t="s">
        <v>1407</v>
      </c>
      <c r="B4696">
        <v>4</v>
      </c>
      <c r="C4696" s="2" t="d">
        <v>2019-06-14T15:47:31.99999969918281075</v>
      </c>
      <c r="D4696" s="2" t="d">
        <v>2019-06-14T16:17:14.00000010151415775</v>
      </c>
      <c r="E4696">
        <v>39.910359</v>
      </c>
      <c r="F4696">
        <v>-104.822058</v>
      </c>
      <c r="G4696">
        <v>39.912945999999998</v>
      </c>
      <c r="H4696">
        <v>-104.818262</v>
      </c>
      <c r="I4696">
        <v>0.26900000000000002</v>
      </c>
      <c r="J4696" s="1" t="s">
        <v>1400</v>
      </c>
      <c r="L4696" s="1" t="s">
        <v>122</v>
      </c>
      <c r="M4696" s="1" t="s">
        <v>47</v>
      </c>
      <c r="N4696" s="1" t="s">
        <v>320</v>
      </c>
      <c r="O4696" s="1" t="s">
        <v>147</v>
      </c>
      <c r="P4696" s="1" t="s">
        <v>199</v>
      </c>
      <c r="Q4696" s="1" t="s">
        <v>768</v>
      </c>
      <c r="R4696" s="1" t="s">
        <v>48</v>
      </c>
      <c r="S4696" s="1" t="s">
        <v>79</v>
      </c>
      <c r="T4696" s="1" t="s">
        <v>220</v>
      </c>
      <c r="U4696" s="2" t="d">
        <v>2019-06-14T15:46:00.00000019557774075</v>
      </c>
      <c r="V4696">
        <v>70</v>
      </c>
      <c r="W4696">
        <v>70</v>
      </c>
      <c r="X4696">
        <v>53</v>
      </c>
      <c r="Y4696">
        <v>24.47</v>
      </c>
      <c r="Z4696">
        <v>10</v>
      </c>
      <c r="AA4696" s="1" t="s">
        <v>59</v>
      </c>
      <c r="AB4696">
        <v>10</v>
      </c>
      <c r="AC4696">
        <v>0</v>
      </c>
      <c r="AD4696" s="1" t="s">
        <v>1219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s="1" t="s">
        <v>51</v>
      </c>
      <c r="AS4696" s="1" t="s">
        <v>51</v>
      </c>
      <c r="AT4696" s="1" t="s">
        <v>51</v>
      </c>
      <c r="AU4696" s="1" t="s">
        <v>51</v>
      </c>
    </row>
    <row r="4697" spans="1:47" x14ac:dyDescent="0.25">
      <c r="A4697" s="1" t="s">
        <v>5769</v>
      </c>
      <c r="B4697">
        <v>3</v>
      </c>
      <c r="C4697" s="2" t="d">
        <v>2019-06-14T15:53:32.00000024400651375</v>
      </c>
      <c r="D4697" s="2" t="d">
        <v>2019-06-14T16:23:12.00000017881393575</v>
      </c>
      <c r="E4697">
        <v>39.900221000000002</v>
      </c>
      <c r="F4697">
        <v>-104.988178</v>
      </c>
      <c r="G4697">
        <v>39.897492</v>
      </c>
      <c r="H4697">
        <v>-104.987711</v>
      </c>
      <c r="I4697">
        <v>0.19</v>
      </c>
      <c r="J4697" s="1" t="s">
        <v>442</v>
      </c>
      <c r="L4697" s="1" t="s">
        <v>196</v>
      </c>
      <c r="M4697" s="1" t="s">
        <v>47</v>
      </c>
      <c r="N4697" s="1" t="s">
        <v>131</v>
      </c>
      <c r="O4697" s="1" t="s">
        <v>147</v>
      </c>
      <c r="P4697" s="1" t="s">
        <v>199</v>
      </c>
      <c r="Q4697" s="1" t="s">
        <v>440</v>
      </c>
      <c r="R4697" s="1" t="s">
        <v>48</v>
      </c>
      <c r="S4697" s="1" t="s">
        <v>79</v>
      </c>
      <c r="T4697" s="1" t="s">
        <v>206</v>
      </c>
      <c r="U4697" s="2" t="d">
        <v>2019-06-14T15:21:59.99999990221113300</v>
      </c>
      <c r="V4697">
        <v>75</v>
      </c>
      <c r="W4697">
        <v>75</v>
      </c>
      <c r="X4697">
        <v>29</v>
      </c>
      <c r="Y4697">
        <v>24.31</v>
      </c>
      <c r="Z4697">
        <v>20</v>
      </c>
      <c r="AA4697" s="1" t="s">
        <v>56</v>
      </c>
      <c r="AB4697">
        <v>30</v>
      </c>
      <c r="AC4697">
        <v>0</v>
      </c>
      <c r="AD4697" s="1" t="s">
        <v>1248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s="1" t="s">
        <v>51</v>
      </c>
      <c r="AS4697" s="1" t="s">
        <v>51</v>
      </c>
      <c r="AT4697" s="1" t="s">
        <v>51</v>
      </c>
      <c r="AU4697" s="1" t="s">
        <v>51</v>
      </c>
    </row>
    <row r="4698" spans="1:47" x14ac:dyDescent="0.25">
      <c r="A4698" s="1" t="s">
        <v>8555</v>
      </c>
      <c r="B4698">
        <v>4</v>
      </c>
      <c r="C4698" s="2" t="d">
        <v>2019-06-14T16:54:13.00000018905848025</v>
      </c>
      <c r="D4698" s="2" t="d">
        <v>2019-06-14T17:22:32.00000004842877300</v>
      </c>
      <c r="E4698">
        <v>39.653787999999999</v>
      </c>
      <c r="F4698">
        <v>-105.209672</v>
      </c>
      <c r="G4698">
        <v>39.653390000000002</v>
      </c>
      <c r="H4698">
        <v>-105.21272</v>
      </c>
      <c r="I4698">
        <v>0.16400000000000001</v>
      </c>
      <c r="J4698" s="1" t="s">
        <v>8556</v>
      </c>
      <c r="K4698">
        <v>18987</v>
      </c>
      <c r="L4698" s="1" t="s">
        <v>7070</v>
      </c>
      <c r="M4698" s="1" t="s">
        <v>47</v>
      </c>
      <c r="N4698" s="1" t="s">
        <v>270</v>
      </c>
      <c r="O4698" s="1" t="s">
        <v>115</v>
      </c>
      <c r="P4698" s="1" t="s">
        <v>199</v>
      </c>
      <c r="Q4698" s="1" t="s">
        <v>271</v>
      </c>
      <c r="R4698" s="1" t="s">
        <v>48</v>
      </c>
      <c r="S4698" s="1" t="s">
        <v>79</v>
      </c>
      <c r="T4698" s="1" t="s">
        <v>206</v>
      </c>
      <c r="U4698" s="2" t="d">
        <v>2019-06-14T17:48:00.00000016763806350</v>
      </c>
      <c r="V4698">
        <v>75</v>
      </c>
      <c r="W4698">
        <v>75</v>
      </c>
      <c r="X4698">
        <v>27</v>
      </c>
      <c r="Y4698">
        <v>24.28</v>
      </c>
      <c r="Z4698">
        <v>40</v>
      </c>
      <c r="AA4698" s="1" t="s">
        <v>65</v>
      </c>
      <c r="AB4698">
        <v>10</v>
      </c>
      <c r="AC4698">
        <v>0</v>
      </c>
      <c r="AD4698" s="1" t="s">
        <v>819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s="1" t="s">
        <v>51</v>
      </c>
      <c r="AS4698" s="1" t="s">
        <v>51</v>
      </c>
      <c r="AT4698" s="1" t="s">
        <v>51</v>
      </c>
      <c r="AU4698" s="1" t="s">
        <v>51</v>
      </c>
    </row>
    <row r="4699" spans="1:47" x14ac:dyDescent="0.25">
      <c r="A4699" s="1" t="s">
        <v>8557</v>
      </c>
      <c r="B4699">
        <v>4</v>
      </c>
      <c r="C4699" s="2" t="d">
        <v>2019-06-14T16:54:13.00000018905848025</v>
      </c>
      <c r="D4699" s="2" t="d">
        <v>2019-06-14T17:22:32.00000004842877300</v>
      </c>
      <c r="E4699">
        <v>39.653390000000002</v>
      </c>
      <c r="F4699">
        <v>-105.21272</v>
      </c>
      <c r="G4699">
        <v>39.653787999999999</v>
      </c>
      <c r="H4699">
        <v>-105.209672</v>
      </c>
      <c r="I4699">
        <v>0.16400000000000001</v>
      </c>
      <c r="J4699" s="1" t="s">
        <v>8558</v>
      </c>
      <c r="K4699">
        <v>18997</v>
      </c>
      <c r="L4699" s="1" t="s">
        <v>7070</v>
      </c>
      <c r="M4699" s="1" t="s">
        <v>47</v>
      </c>
      <c r="N4699" s="1" t="s">
        <v>270</v>
      </c>
      <c r="O4699" s="1" t="s">
        <v>115</v>
      </c>
      <c r="P4699" s="1" t="s">
        <v>199</v>
      </c>
      <c r="Q4699" s="1" t="s">
        <v>271</v>
      </c>
      <c r="R4699" s="1" t="s">
        <v>48</v>
      </c>
      <c r="S4699" s="1" t="s">
        <v>79</v>
      </c>
      <c r="T4699" s="1" t="s">
        <v>206</v>
      </c>
      <c r="U4699" s="2" t="d">
        <v>2019-06-14T17:48:00.00000016763806350</v>
      </c>
      <c r="V4699">
        <v>75</v>
      </c>
      <c r="W4699">
        <v>75</v>
      </c>
      <c r="X4699">
        <v>27</v>
      </c>
      <c r="Y4699">
        <v>24.28</v>
      </c>
      <c r="Z4699">
        <v>40</v>
      </c>
      <c r="AA4699" s="1" t="s">
        <v>65</v>
      </c>
      <c r="AB4699">
        <v>10</v>
      </c>
      <c r="AC4699">
        <v>0</v>
      </c>
      <c r="AD4699" s="1" t="s">
        <v>819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s="1" t="s">
        <v>51</v>
      </c>
      <c r="AS4699" s="1" t="s">
        <v>51</v>
      </c>
      <c r="AT4699" s="1" t="s">
        <v>51</v>
      </c>
      <c r="AU4699" s="1" t="s">
        <v>51</v>
      </c>
    </row>
    <row r="4700" spans="1:47" x14ac:dyDescent="0.25">
      <c r="A4700" s="1" t="s">
        <v>8559</v>
      </c>
      <c r="B4700">
        <v>4</v>
      </c>
      <c r="C4700" s="2" t="d">
        <v>2019-06-14T17:56:21.99999995995312950</v>
      </c>
      <c r="D4700" s="2" t="d">
        <v>2019-06-14T18:26:00.00000005587935450</v>
      </c>
      <c r="E4700">
        <v>39.653390000000002</v>
      </c>
      <c r="F4700">
        <v>-105.21272</v>
      </c>
      <c r="G4700">
        <v>39.653787999999999</v>
      </c>
      <c r="H4700">
        <v>-105.209672</v>
      </c>
      <c r="I4700">
        <v>0.16400000000000001</v>
      </c>
      <c r="J4700" s="1" t="s">
        <v>8558</v>
      </c>
      <c r="K4700">
        <v>18997</v>
      </c>
      <c r="L4700" s="1" t="s">
        <v>7070</v>
      </c>
      <c r="M4700" s="1" t="s">
        <v>47</v>
      </c>
      <c r="N4700" s="1" t="s">
        <v>270</v>
      </c>
      <c r="O4700" s="1" t="s">
        <v>115</v>
      </c>
      <c r="P4700" s="1" t="s">
        <v>199</v>
      </c>
      <c r="Q4700" s="1" t="s">
        <v>271</v>
      </c>
      <c r="R4700" s="1" t="s">
        <v>48</v>
      </c>
      <c r="S4700" s="1" t="s">
        <v>79</v>
      </c>
      <c r="T4700" s="1" t="s">
        <v>206</v>
      </c>
      <c r="U4700" s="2" t="d">
        <v>2019-06-14T17:52:59.99999988824129100</v>
      </c>
      <c r="V4700">
        <v>75</v>
      </c>
      <c r="W4700">
        <v>75</v>
      </c>
      <c r="X4700">
        <v>27</v>
      </c>
      <c r="Y4700">
        <v>24.28</v>
      </c>
      <c r="Z4700">
        <v>40</v>
      </c>
      <c r="AA4700" s="1" t="s">
        <v>58</v>
      </c>
      <c r="AB4700">
        <v>12</v>
      </c>
      <c r="AC4700">
        <v>0</v>
      </c>
      <c r="AD4700" s="1" t="s">
        <v>819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s="1" t="s">
        <v>51</v>
      </c>
      <c r="AS4700" s="1" t="s">
        <v>51</v>
      </c>
      <c r="AT4700" s="1" t="s">
        <v>51</v>
      </c>
      <c r="AU4700" s="1" t="s">
        <v>51</v>
      </c>
    </row>
    <row r="4701" spans="1:47" x14ac:dyDescent="0.25">
      <c r="A4701" s="1" t="s">
        <v>8560</v>
      </c>
      <c r="B4701">
        <v>4</v>
      </c>
      <c r="C4701" s="2" t="d">
        <v>2019-06-14T17:56:21.99999995995312950</v>
      </c>
      <c r="D4701" s="2" t="d">
        <v>2019-06-14T18:26:00.00000005587935450</v>
      </c>
      <c r="E4701">
        <v>39.653787999999999</v>
      </c>
      <c r="F4701">
        <v>-105.209672</v>
      </c>
      <c r="G4701">
        <v>39.653390000000002</v>
      </c>
      <c r="H4701">
        <v>-105.21272</v>
      </c>
      <c r="I4701">
        <v>0.16400000000000001</v>
      </c>
      <c r="J4701" s="1" t="s">
        <v>8556</v>
      </c>
      <c r="K4701">
        <v>18987</v>
      </c>
      <c r="L4701" s="1" t="s">
        <v>7070</v>
      </c>
      <c r="M4701" s="1" t="s">
        <v>47</v>
      </c>
      <c r="N4701" s="1" t="s">
        <v>270</v>
      </c>
      <c r="O4701" s="1" t="s">
        <v>115</v>
      </c>
      <c r="P4701" s="1" t="s">
        <v>199</v>
      </c>
      <c r="Q4701" s="1" t="s">
        <v>271</v>
      </c>
      <c r="R4701" s="1" t="s">
        <v>48</v>
      </c>
      <c r="S4701" s="1" t="s">
        <v>79</v>
      </c>
      <c r="T4701" s="1" t="s">
        <v>206</v>
      </c>
      <c r="U4701" s="2" t="d">
        <v>2019-06-14T17:52:59.99999988824129100</v>
      </c>
      <c r="V4701">
        <v>75</v>
      </c>
      <c r="W4701">
        <v>75</v>
      </c>
      <c r="X4701">
        <v>27</v>
      </c>
      <c r="Y4701">
        <v>24.28</v>
      </c>
      <c r="Z4701">
        <v>40</v>
      </c>
      <c r="AA4701" s="1" t="s">
        <v>58</v>
      </c>
      <c r="AB4701">
        <v>12</v>
      </c>
      <c r="AC4701">
        <v>0</v>
      </c>
      <c r="AD4701" s="1" t="s">
        <v>819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s="1" t="s">
        <v>51</v>
      </c>
      <c r="AS4701" s="1" t="s">
        <v>51</v>
      </c>
      <c r="AT4701" s="1" t="s">
        <v>51</v>
      </c>
      <c r="AU4701" s="1" t="s">
        <v>51</v>
      </c>
    </row>
    <row r="4702" spans="1:47" x14ac:dyDescent="0.25">
      <c r="A4702" s="1" t="s">
        <v>5503</v>
      </c>
      <c r="B4702">
        <v>3</v>
      </c>
      <c r="C4702" s="2" t="d">
        <v>2019-06-14T17:09:52.99999990034848425</v>
      </c>
      <c r="D4702" s="2" t="d">
        <v>2019-06-14T17:39:05.99999981001019200</v>
      </c>
      <c r="E4702">
        <v>39.923051999999998</v>
      </c>
      <c r="F4702">
        <v>-105.108874</v>
      </c>
      <c r="G4702">
        <v>39.920915000000001</v>
      </c>
      <c r="H4702">
        <v>-105.10429000000001</v>
      </c>
      <c r="I4702">
        <v>0.28399999999999997</v>
      </c>
      <c r="J4702" s="1" t="s">
        <v>371</v>
      </c>
      <c r="L4702" s="1" t="s">
        <v>143</v>
      </c>
      <c r="M4702" s="1" t="s">
        <v>47</v>
      </c>
      <c r="N4702" s="1" t="s">
        <v>245</v>
      </c>
      <c r="O4702" s="1" t="s">
        <v>245</v>
      </c>
      <c r="P4702" s="1" t="s">
        <v>199</v>
      </c>
      <c r="Q4702" s="1" t="s">
        <v>257</v>
      </c>
      <c r="R4702" s="1" t="s">
        <v>48</v>
      </c>
      <c r="S4702" s="1" t="s">
        <v>79</v>
      </c>
      <c r="T4702" s="1" t="s">
        <v>206</v>
      </c>
      <c r="U4702" s="2" t="d">
        <v>2019-06-14T17:48:00.00000016763806350</v>
      </c>
      <c r="V4702">
        <v>75</v>
      </c>
      <c r="W4702">
        <v>75</v>
      </c>
      <c r="X4702">
        <v>27</v>
      </c>
      <c r="Y4702">
        <v>24.28</v>
      </c>
      <c r="Z4702">
        <v>40</v>
      </c>
      <c r="AA4702" s="1" t="s">
        <v>65</v>
      </c>
      <c r="AB4702">
        <v>10</v>
      </c>
      <c r="AC4702">
        <v>0</v>
      </c>
      <c r="AD4702" s="1" t="s">
        <v>819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s="1" t="s">
        <v>51</v>
      </c>
      <c r="AS4702" s="1" t="s">
        <v>51</v>
      </c>
      <c r="AT4702" s="1" t="s">
        <v>51</v>
      </c>
      <c r="AU4702" s="1" t="s">
        <v>51</v>
      </c>
    </row>
    <row r="4703" spans="1:47" x14ac:dyDescent="0.25">
      <c r="A4703" s="1" t="s">
        <v>5504</v>
      </c>
      <c r="B4703">
        <v>3</v>
      </c>
      <c r="C4703" s="2" t="d">
        <v>2019-06-14T17:30:52.00000000186264200</v>
      </c>
      <c r="D4703" s="2" t="d">
        <v>2019-06-14T17:59:04.99999971594661575</v>
      </c>
      <c r="E4703">
        <v>39.923051999999998</v>
      </c>
      <c r="F4703">
        <v>-105.108874</v>
      </c>
      <c r="G4703">
        <v>39.920915000000001</v>
      </c>
      <c r="H4703">
        <v>-105.10429000000001</v>
      </c>
      <c r="I4703">
        <v>0.28399999999999997</v>
      </c>
      <c r="J4703" s="1" t="s">
        <v>371</v>
      </c>
      <c r="L4703" s="1" t="s">
        <v>143</v>
      </c>
      <c r="M4703" s="1" t="s">
        <v>47</v>
      </c>
      <c r="N4703" s="1" t="s">
        <v>245</v>
      </c>
      <c r="O4703" s="1" t="s">
        <v>245</v>
      </c>
      <c r="P4703" s="1" t="s">
        <v>199</v>
      </c>
      <c r="Q4703" s="1" t="s">
        <v>257</v>
      </c>
      <c r="R4703" s="1" t="s">
        <v>48</v>
      </c>
      <c r="S4703" s="1" t="s">
        <v>79</v>
      </c>
      <c r="T4703" s="1" t="s">
        <v>206</v>
      </c>
      <c r="U4703" s="2" t="d">
        <v>2019-06-14T17:48:00.00000016763806350</v>
      </c>
      <c r="V4703">
        <v>75</v>
      </c>
      <c r="W4703">
        <v>75</v>
      </c>
      <c r="X4703">
        <v>27</v>
      </c>
      <c r="Y4703">
        <v>24.28</v>
      </c>
      <c r="Z4703">
        <v>40</v>
      </c>
      <c r="AA4703" s="1" t="s">
        <v>65</v>
      </c>
      <c r="AB4703">
        <v>10</v>
      </c>
      <c r="AC4703">
        <v>0</v>
      </c>
      <c r="AD4703" s="1" t="s">
        <v>819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s="1" t="s">
        <v>51</v>
      </c>
      <c r="AS4703" s="1" t="s">
        <v>51</v>
      </c>
      <c r="AT4703" s="1" t="s">
        <v>51</v>
      </c>
      <c r="AU4703" s="1" t="s">
        <v>51</v>
      </c>
    </row>
    <row r="4704" spans="1:47" x14ac:dyDescent="0.25">
      <c r="A4704" s="1" t="s">
        <v>5505</v>
      </c>
      <c r="B4704">
        <v>3</v>
      </c>
      <c r="C4704" s="2" t="d">
        <v>2019-06-14T17:55:37.00000012759119300</v>
      </c>
      <c r="D4704" s="2" t="d">
        <v>2019-06-14T18:25:09.00000007823109900</v>
      </c>
      <c r="E4704">
        <v>39.924211999999997</v>
      </c>
      <c r="F4704">
        <v>-105.110843</v>
      </c>
      <c r="G4704">
        <v>39.922356999999998</v>
      </c>
      <c r="H4704">
        <v>-105.107433</v>
      </c>
      <c r="I4704">
        <v>0.222</v>
      </c>
      <c r="J4704" s="1" t="s">
        <v>371</v>
      </c>
      <c r="L4704" s="1" t="s">
        <v>244</v>
      </c>
      <c r="M4704" s="1" t="s">
        <v>47</v>
      </c>
      <c r="N4704" s="1" t="s">
        <v>245</v>
      </c>
      <c r="O4704" s="1" t="s">
        <v>245</v>
      </c>
      <c r="P4704" s="1" t="s">
        <v>199</v>
      </c>
      <c r="Q4704" s="1" t="s">
        <v>257</v>
      </c>
      <c r="R4704" s="1" t="s">
        <v>48</v>
      </c>
      <c r="S4704" s="1" t="s">
        <v>79</v>
      </c>
      <c r="T4704" s="1" t="s">
        <v>206</v>
      </c>
      <c r="U4704" s="2" t="d">
        <v>2019-06-14T17:52:59.99999988824129100</v>
      </c>
      <c r="V4704">
        <v>75</v>
      </c>
      <c r="W4704">
        <v>75</v>
      </c>
      <c r="X4704">
        <v>27</v>
      </c>
      <c r="Y4704">
        <v>24.28</v>
      </c>
      <c r="Z4704">
        <v>40</v>
      </c>
      <c r="AA4704" s="1" t="s">
        <v>58</v>
      </c>
      <c r="AB4704">
        <v>12</v>
      </c>
      <c r="AC4704">
        <v>0</v>
      </c>
      <c r="AD4704" s="1" t="s">
        <v>819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s="1" t="s">
        <v>51</v>
      </c>
      <c r="AS4704" s="1" t="s">
        <v>51</v>
      </c>
      <c r="AT4704" s="1" t="s">
        <v>51</v>
      </c>
      <c r="AU4704" s="1" t="s">
        <v>51</v>
      </c>
    </row>
    <row r="4705" spans="1:47" x14ac:dyDescent="0.25">
      <c r="A4705" s="1" t="s">
        <v>1300</v>
      </c>
      <c r="B4705">
        <v>3</v>
      </c>
      <c r="C4705" s="2" t="d">
        <v>2019-06-14T20:37:34.9999999115243554200</v>
      </c>
      <c r="D4705" s="2" t="d">
        <v>2019-06-14T21:07:06.00000025704502800</v>
      </c>
      <c r="E4705">
        <v>40.277594000000001</v>
      </c>
      <c r="F4705">
        <v>-104.98031</v>
      </c>
      <c r="G4705">
        <v>40.267479999999999</v>
      </c>
      <c r="H4705">
        <v>-104.98039</v>
      </c>
      <c r="I4705">
        <v>0.69899999999999995</v>
      </c>
      <c r="J4705" s="1" t="s">
        <v>341</v>
      </c>
      <c r="L4705" s="1" t="s">
        <v>173</v>
      </c>
      <c r="M4705" s="1" t="s">
        <v>47</v>
      </c>
      <c r="N4705" s="1" t="s">
        <v>304</v>
      </c>
      <c r="O4705" s="1" t="s">
        <v>210</v>
      </c>
      <c r="P4705" s="1" t="s">
        <v>199</v>
      </c>
      <c r="Q4705" s="1" t="s">
        <v>305</v>
      </c>
      <c r="R4705" s="1" t="s">
        <v>48</v>
      </c>
      <c r="S4705" s="1" t="s">
        <v>79</v>
      </c>
      <c r="T4705" s="1" t="s">
        <v>231</v>
      </c>
      <c r="U4705" s="2" t="d">
        <v>2019-06-14T19:56:00.00000005587935450</v>
      </c>
      <c r="V4705">
        <v>70</v>
      </c>
      <c r="W4705">
        <v>70</v>
      </c>
      <c r="X4705">
        <v>35</v>
      </c>
      <c r="Y4705">
        <v>24.89</v>
      </c>
      <c r="Z4705">
        <v>10</v>
      </c>
      <c r="AA4705" s="1" t="s">
        <v>56</v>
      </c>
      <c r="AB4705">
        <v>12</v>
      </c>
      <c r="AC4705">
        <v>0</v>
      </c>
      <c r="AD4705" s="1" t="s">
        <v>69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s="1" t="s">
        <v>53</v>
      </c>
      <c r="AS4705" s="1" t="s">
        <v>51</v>
      </c>
      <c r="AT4705" s="1" t="s">
        <v>51</v>
      </c>
      <c r="AU4705" s="1" t="s">
        <v>51</v>
      </c>
    </row>
    <row r="4706" spans="1:47" x14ac:dyDescent="0.25">
      <c r="A4706" s="1" t="s">
        <v>9604</v>
      </c>
      <c r="B4706">
        <v>2</v>
      </c>
      <c r="C4706" s="2" t="d">
        <v>2019-06-14T21:59:19.99999986961483725</v>
      </c>
      <c r="D4706" s="2" t="d">
        <v>2019-06-14T22:29:07.0000001834705475</v>
      </c>
      <c r="E4706">
        <v>39.684449999999998</v>
      </c>
      <c r="F4706">
        <v>-104.11999</v>
      </c>
      <c r="G4706">
        <v>39.611199999999997</v>
      </c>
      <c r="H4706">
        <v>-104.03851</v>
      </c>
      <c r="I4706">
        <v>6.6639999999999997</v>
      </c>
      <c r="J4706" s="1" t="s">
        <v>9605</v>
      </c>
      <c r="L4706" s="1" t="s">
        <v>133</v>
      </c>
      <c r="M4706" s="1" t="s">
        <v>47</v>
      </c>
      <c r="N4706" s="1" t="s">
        <v>1536</v>
      </c>
      <c r="O4706" s="1" t="s">
        <v>202</v>
      </c>
      <c r="P4706" s="1" t="s">
        <v>199</v>
      </c>
      <c r="Q4706" s="1" t="s">
        <v>2268</v>
      </c>
      <c r="R4706" s="1" t="s">
        <v>48</v>
      </c>
      <c r="S4706" s="1" t="s">
        <v>79</v>
      </c>
      <c r="T4706" s="1" t="s">
        <v>790</v>
      </c>
      <c r="U4706" s="2" t="d">
        <v>2019-06-14T21:59:59.99999979045242400</v>
      </c>
      <c r="V4706">
        <v>60</v>
      </c>
      <c r="W4706">
        <v>60</v>
      </c>
      <c r="X4706">
        <v>62</v>
      </c>
      <c r="Y4706">
        <v>24.48</v>
      </c>
      <c r="Z4706">
        <v>10</v>
      </c>
      <c r="AA4706" s="1" t="s">
        <v>62</v>
      </c>
      <c r="AB4706">
        <v>7</v>
      </c>
      <c r="AC4706">
        <v>0</v>
      </c>
      <c r="AD4706" s="1" t="s">
        <v>50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s="1" t="s">
        <v>53</v>
      </c>
      <c r="AS4706" s="1" t="s">
        <v>53</v>
      </c>
      <c r="AT4706" s="1" t="s">
        <v>53</v>
      </c>
      <c r="AU4706" s="1" t="s">
        <v>51</v>
      </c>
    </row>
    <row r="4707" spans="1:47" x14ac:dyDescent="0.25">
      <c r="A4707" s="1" t="s">
        <v>3559</v>
      </c>
      <c r="B4707">
        <v>4</v>
      </c>
      <c r="C4707" s="2" t="d">
        <v>2019-06-14T22:53:19.999999743886291650</v>
      </c>
      <c r="D4707" s="2" t="d">
        <v>2019-06-15T03:51:12.00000020675361300</v>
      </c>
      <c r="E4707">
        <v>39.683619999999998</v>
      </c>
      <c r="F4707">
        <v>-104.11854</v>
      </c>
      <c r="G4707">
        <v>39.273260000000001</v>
      </c>
      <c r="H4707">
        <v>-103.69716699999999</v>
      </c>
      <c r="I4707">
        <v>36.179000000000002</v>
      </c>
      <c r="J4707" s="1" t="s">
        <v>3560</v>
      </c>
      <c r="L4707" s="1" t="s">
        <v>133</v>
      </c>
      <c r="M4707" s="1" t="s">
        <v>47</v>
      </c>
      <c r="N4707" s="1" t="s">
        <v>1536</v>
      </c>
      <c r="O4707" s="1" t="s">
        <v>202</v>
      </c>
      <c r="P4707" s="1" t="s">
        <v>199</v>
      </c>
      <c r="Q4707" s="1" t="s">
        <v>2268</v>
      </c>
      <c r="R4707" s="1" t="s">
        <v>48</v>
      </c>
      <c r="S4707" s="1" t="s">
        <v>79</v>
      </c>
      <c r="T4707" s="1" t="s">
        <v>790</v>
      </c>
      <c r="U4707" s="2" t="d">
        <v>2019-06-14T22:54:00.00000029336660775</v>
      </c>
      <c r="V4707">
        <v>62</v>
      </c>
      <c r="W4707">
        <v>62</v>
      </c>
      <c r="X4707">
        <v>59</v>
      </c>
      <c r="Y4707">
        <v>24.48</v>
      </c>
      <c r="Z4707">
        <v>10</v>
      </c>
      <c r="AA4707" s="1" t="s">
        <v>8970</v>
      </c>
      <c r="AB4707">
        <v>0</v>
      </c>
      <c r="AC4707">
        <v>0</v>
      </c>
      <c r="AD4707" s="1" t="s">
        <v>50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s="1" t="s">
        <v>53</v>
      </c>
      <c r="AS4707" s="1" t="s">
        <v>53</v>
      </c>
      <c r="AT4707" s="1" t="s">
        <v>53</v>
      </c>
      <c r="AU4707" s="1" t="s">
        <v>53</v>
      </c>
    </row>
    <row r="4708" spans="1:47" x14ac:dyDescent="0.25">
      <c r="A4708" s="1" t="s">
        <v>3561</v>
      </c>
      <c r="B4708">
        <v>4</v>
      </c>
      <c r="C4708" s="2" t="d">
        <v>2019-06-15T04:16:34.00000018067657775</v>
      </c>
      <c r="D4708" s="2" t="d">
        <v>2019-06-15T04:45:50.99999976810067950</v>
      </c>
      <c r="E4708">
        <v>39.684449999999998</v>
      </c>
      <c r="F4708">
        <v>-104.11999</v>
      </c>
      <c r="G4708">
        <v>39.26211</v>
      </c>
      <c r="H4708">
        <v>-103.66413</v>
      </c>
      <c r="I4708">
        <v>37.981999999999999</v>
      </c>
      <c r="J4708" s="1" t="s">
        <v>3562</v>
      </c>
      <c r="L4708" s="1" t="s">
        <v>133</v>
      </c>
      <c r="M4708" s="1" t="s">
        <v>47</v>
      </c>
      <c r="N4708" s="1" t="s">
        <v>1536</v>
      </c>
      <c r="O4708" s="1" t="s">
        <v>202</v>
      </c>
      <c r="P4708" s="1" t="s">
        <v>199</v>
      </c>
      <c r="Q4708" s="1" t="s">
        <v>2268</v>
      </c>
      <c r="R4708" s="1" t="s">
        <v>48</v>
      </c>
      <c r="S4708" s="1" t="s">
        <v>79</v>
      </c>
      <c r="T4708" s="1" t="s">
        <v>790</v>
      </c>
      <c r="U4708" s="2" t="d">
        <v>2019-06-15T04:18:00.00000016763806350</v>
      </c>
      <c r="V4708">
        <v>55</v>
      </c>
      <c r="W4708">
        <v>55</v>
      </c>
      <c r="X4708">
        <v>73</v>
      </c>
      <c r="Y4708">
        <v>24.48</v>
      </c>
      <c r="Z4708">
        <v>10</v>
      </c>
      <c r="AA4708" s="1" t="s">
        <v>68</v>
      </c>
      <c r="AB4708">
        <v>8</v>
      </c>
      <c r="AC4708">
        <v>0</v>
      </c>
      <c r="AD4708" s="1" t="s">
        <v>50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s="1" t="s">
        <v>53</v>
      </c>
      <c r="AS4708" s="1" t="s">
        <v>53</v>
      </c>
      <c r="AT4708" s="1" t="s">
        <v>51</v>
      </c>
      <c r="AU4708" s="1" t="s">
        <v>51</v>
      </c>
    </row>
    <row r="4709" spans="1:47" x14ac:dyDescent="0.25">
      <c r="A4709" s="1" t="s">
        <v>3189</v>
      </c>
      <c r="B4709">
        <v>3</v>
      </c>
      <c r="C4709" s="2" t="d">
        <v>2019-06-14T23:13:35.00000024680048350</v>
      </c>
      <c r="D4709" s="2" t="d">
        <v>2019-06-14T23:43:12.00000010896473925</v>
      </c>
      <c r="E4709">
        <v>39.783931000000003</v>
      </c>
      <c r="F4709">
        <v>-104.98936999999999</v>
      </c>
      <c r="G4709">
        <v>39.787300000000002</v>
      </c>
      <c r="H4709">
        <v>-104.98934</v>
      </c>
      <c r="I4709">
        <v>0.23300000000000001</v>
      </c>
      <c r="J4709" s="1" t="s">
        <v>533</v>
      </c>
      <c r="L4709" s="1" t="s">
        <v>266</v>
      </c>
      <c r="M4709" s="1" t="s">
        <v>47</v>
      </c>
      <c r="N4709" s="1" t="s">
        <v>131</v>
      </c>
      <c r="O4709" s="1" t="s">
        <v>131</v>
      </c>
      <c r="P4709" s="1" t="s">
        <v>199</v>
      </c>
      <c r="Q4709" s="1" t="s">
        <v>247</v>
      </c>
      <c r="R4709" s="1" t="s">
        <v>48</v>
      </c>
      <c r="S4709" s="1" t="s">
        <v>79</v>
      </c>
      <c r="T4709" s="1" t="s">
        <v>206</v>
      </c>
      <c r="U4709" s="2" t="d">
        <v>2019-06-14T23:12:00.0000000419095125</v>
      </c>
      <c r="V4709">
        <v>64</v>
      </c>
      <c r="W4709">
        <v>64</v>
      </c>
      <c r="X4709">
        <v>42</v>
      </c>
      <c r="Y4709">
        <v>24.37</v>
      </c>
      <c r="Z4709">
        <v>10</v>
      </c>
      <c r="AA4709" s="1" t="s">
        <v>72</v>
      </c>
      <c r="AB4709">
        <v>5</v>
      </c>
      <c r="AC4709">
        <v>0</v>
      </c>
      <c r="AD4709" s="1" t="s">
        <v>50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s="1" t="s">
        <v>53</v>
      </c>
      <c r="AS4709" s="1" t="s">
        <v>53</v>
      </c>
      <c r="AT4709" s="1" t="s">
        <v>53</v>
      </c>
      <c r="AU4709" s="1" t="s">
        <v>53</v>
      </c>
    </row>
    <row r="4710" spans="1:47" x14ac:dyDescent="0.25">
      <c r="A4710" s="1" t="s">
        <v>1677</v>
      </c>
      <c r="B4710">
        <v>4</v>
      </c>
      <c r="C4710" s="2" t="d">
        <v>2019-06-15T04:16:34.00000018067657775</v>
      </c>
      <c r="D4710" s="2" t="d">
        <v>2019-06-15T04:45:50.99999976810067950</v>
      </c>
      <c r="E4710">
        <v>39.262265999999997</v>
      </c>
      <c r="F4710">
        <v>-103.663865</v>
      </c>
      <c r="G4710">
        <v>39.684260000000002</v>
      </c>
      <c r="H4710">
        <v>-104.11909</v>
      </c>
      <c r="I4710">
        <v>37.942</v>
      </c>
      <c r="J4710" s="1" t="s">
        <v>1678</v>
      </c>
      <c r="L4710" s="1" t="s">
        <v>137</v>
      </c>
      <c r="M4710" s="1" t="s">
        <v>47</v>
      </c>
      <c r="N4710" s="1" t="s">
        <v>546</v>
      </c>
      <c r="O4710" s="1" t="s">
        <v>82</v>
      </c>
      <c r="P4710" s="1" t="s">
        <v>199</v>
      </c>
      <c r="Q4710" s="1" t="s">
        <v>547</v>
      </c>
      <c r="R4710" s="1" t="s">
        <v>48</v>
      </c>
      <c r="S4710" s="1" t="s">
        <v>79</v>
      </c>
      <c r="T4710" s="1" t="s">
        <v>548</v>
      </c>
      <c r="U4710" s="2" t="d">
        <v>2019-06-15T03:55:00.00000006984918975</v>
      </c>
      <c r="V4710">
        <v>48</v>
      </c>
      <c r="W4710">
        <v>48</v>
      </c>
      <c r="X4710">
        <v>93</v>
      </c>
      <c r="Y4710">
        <v>24.43</v>
      </c>
      <c r="Z4710">
        <v>10</v>
      </c>
      <c r="AA4710" s="1" t="s">
        <v>65</v>
      </c>
      <c r="AB4710">
        <v>3</v>
      </c>
      <c r="AC4710">
        <v>0</v>
      </c>
      <c r="AD4710" s="1" t="s">
        <v>1068</v>
      </c>
      <c r="AE4710" t="b">
        <v>0</v>
      </c>
      <c r="AF4710" t="b">
        <v>0</v>
      </c>
      <c r="AG4710" t="b">
        <v>0</v>
      </c>
      <c r="AH4710" t="b">
        <v>0</v>
      </c>
      <c r="AI4710" t="b">
        <v>1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s="1" t="s">
        <v>53</v>
      </c>
      <c r="AS4710" s="1" t="s">
        <v>53</v>
      </c>
      <c r="AT4710" s="1" t="s">
        <v>51</v>
      </c>
      <c r="AU4710" s="1" t="s">
        <v>51</v>
      </c>
    </row>
    <row r="4711" spans="1:47" x14ac:dyDescent="0.25">
      <c r="A4711" s="1" t="s">
        <v>3599</v>
      </c>
      <c r="B4711">
        <v>4</v>
      </c>
      <c r="C4711" s="2" t="d">
        <v>2019-06-15T06:22:25.00000008847564350</v>
      </c>
      <c r="D4711" s="2" t="d">
        <v>2019-06-15T06:49:03.99999983143061550</v>
      </c>
      <c r="E4711">
        <v>39.684449999999998</v>
      </c>
      <c r="F4711">
        <v>-104.11999</v>
      </c>
      <c r="G4711">
        <v>39.26211</v>
      </c>
      <c r="H4711">
        <v>-103.66413</v>
      </c>
      <c r="I4711">
        <v>37.981999999999999</v>
      </c>
      <c r="J4711" s="1" t="s">
        <v>3600</v>
      </c>
      <c r="L4711" s="1" t="s">
        <v>133</v>
      </c>
      <c r="M4711" s="1" t="s">
        <v>47</v>
      </c>
      <c r="N4711" s="1" t="s">
        <v>1536</v>
      </c>
      <c r="O4711" s="1" t="s">
        <v>202</v>
      </c>
      <c r="P4711" s="1" t="s">
        <v>199</v>
      </c>
      <c r="Q4711" s="1" t="s">
        <v>2268</v>
      </c>
      <c r="R4711" s="1" t="s">
        <v>48</v>
      </c>
      <c r="S4711" s="1" t="s">
        <v>79</v>
      </c>
      <c r="T4711" s="1" t="s">
        <v>790</v>
      </c>
      <c r="U4711" s="2" t="d">
        <v>2019-06-15T06:17:59.99999974854290475</v>
      </c>
      <c r="V4711">
        <v>54</v>
      </c>
      <c r="W4711">
        <v>54</v>
      </c>
      <c r="X4711">
        <v>75</v>
      </c>
      <c r="Y4711">
        <v>24.52</v>
      </c>
      <c r="Z4711">
        <v>10</v>
      </c>
      <c r="AA4711" s="1" t="s">
        <v>68</v>
      </c>
      <c r="AB4711">
        <v>5</v>
      </c>
      <c r="AC4711">
        <v>0</v>
      </c>
      <c r="AD4711" s="1" t="s">
        <v>50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s="1" t="s">
        <v>51</v>
      </c>
      <c r="AS4711" s="1" t="s">
        <v>51</v>
      </c>
      <c r="AT4711" s="1" t="s">
        <v>51</v>
      </c>
      <c r="AU4711" s="1" t="s">
        <v>51</v>
      </c>
    </row>
    <row r="4712" spans="1:47" x14ac:dyDescent="0.25">
      <c r="A4712" s="1" t="s">
        <v>3563</v>
      </c>
      <c r="B4712">
        <v>4</v>
      </c>
      <c r="C4712" s="2" t="d">
        <v>2019-06-15T05:16:33.99999997112900175</v>
      </c>
      <c r="D4712" s="2" t="d">
        <v>2019-06-15T05:45:46.99999988079070950</v>
      </c>
      <c r="E4712">
        <v>39.684449999999998</v>
      </c>
      <c r="F4712">
        <v>-104.11999</v>
      </c>
      <c r="G4712">
        <v>39.26211</v>
      </c>
      <c r="H4712">
        <v>-103.66413</v>
      </c>
      <c r="I4712">
        <v>37.981999999999999</v>
      </c>
      <c r="J4712" s="1" t="s">
        <v>3562</v>
      </c>
      <c r="L4712" s="1" t="s">
        <v>133</v>
      </c>
      <c r="M4712" s="1" t="s">
        <v>47</v>
      </c>
      <c r="N4712" s="1" t="s">
        <v>1536</v>
      </c>
      <c r="O4712" s="1" t="s">
        <v>202</v>
      </c>
      <c r="P4712" s="1" t="s">
        <v>199</v>
      </c>
      <c r="Q4712" s="1" t="s">
        <v>2268</v>
      </c>
      <c r="R4712" s="1" t="s">
        <v>48</v>
      </c>
      <c r="S4712" s="1" t="s">
        <v>79</v>
      </c>
      <c r="T4712" s="1" t="s">
        <v>790</v>
      </c>
      <c r="U4712" s="2" t="d">
        <v>2019-06-15T05:17:59.9999999580904875</v>
      </c>
      <c r="V4712">
        <v>53</v>
      </c>
      <c r="W4712">
        <v>53</v>
      </c>
      <c r="X4712">
        <v>77</v>
      </c>
      <c r="Y4712">
        <v>24.49</v>
      </c>
      <c r="Z4712">
        <v>10</v>
      </c>
      <c r="AA4712" s="1" t="s">
        <v>68</v>
      </c>
      <c r="AB4712">
        <v>8</v>
      </c>
      <c r="AC4712">
        <v>0</v>
      </c>
      <c r="AD4712" s="1" t="s">
        <v>50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s="1" t="s">
        <v>53</v>
      </c>
      <c r="AS4712" s="1" t="s">
        <v>51</v>
      </c>
      <c r="AT4712" s="1" t="s">
        <v>51</v>
      </c>
      <c r="AU4712" s="1" t="s">
        <v>51</v>
      </c>
    </row>
    <row r="4713" spans="1:47" x14ac:dyDescent="0.25">
      <c r="A4713" s="1" t="s">
        <v>3292</v>
      </c>
      <c r="B4713">
        <v>4</v>
      </c>
      <c r="C4713" s="2" t="d">
        <v>2019-06-15T06:22:25.00000008847564350</v>
      </c>
      <c r="D4713" s="2" t="d">
        <v>2019-06-15T06:49:03.99999983143061550</v>
      </c>
      <c r="E4713">
        <v>39.262265999999997</v>
      </c>
      <c r="F4713">
        <v>-103.663865</v>
      </c>
      <c r="G4713">
        <v>39.684260000000002</v>
      </c>
      <c r="H4713">
        <v>-104.11909</v>
      </c>
      <c r="I4713">
        <v>37.942</v>
      </c>
      <c r="J4713" s="1" t="s">
        <v>3293</v>
      </c>
      <c r="L4713" s="1" t="s">
        <v>137</v>
      </c>
      <c r="M4713" s="1" t="s">
        <v>47</v>
      </c>
      <c r="N4713" s="1" t="s">
        <v>546</v>
      </c>
      <c r="O4713" s="1" t="s">
        <v>82</v>
      </c>
      <c r="P4713" s="1" t="s">
        <v>199</v>
      </c>
      <c r="Q4713" s="1" t="s">
        <v>547</v>
      </c>
      <c r="R4713" s="1" t="s">
        <v>48</v>
      </c>
      <c r="S4713" s="1" t="s">
        <v>79</v>
      </c>
      <c r="T4713" s="1" t="s">
        <v>548</v>
      </c>
      <c r="U4713" s="2" t="d">
        <v>2019-06-15T05:55:00.0000002793967725</v>
      </c>
      <c r="V4713">
        <v>50</v>
      </c>
      <c r="W4713">
        <v>50</v>
      </c>
      <c r="X4713">
        <v>86</v>
      </c>
      <c r="Y4713">
        <v>24.46</v>
      </c>
      <c r="Z4713">
        <v>10</v>
      </c>
      <c r="AA4713" s="1" t="s">
        <v>8970</v>
      </c>
      <c r="AB4713">
        <v>0</v>
      </c>
      <c r="AC4713">
        <v>0</v>
      </c>
      <c r="AD4713" s="1" t="s">
        <v>50</v>
      </c>
      <c r="AE4713" t="b">
        <v>0</v>
      </c>
      <c r="AF4713" t="b">
        <v>0</v>
      </c>
      <c r="AG4713" t="b">
        <v>0</v>
      </c>
      <c r="AH4713" t="b">
        <v>0</v>
      </c>
      <c r="AI4713" t="b">
        <v>1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s="1" t="s">
        <v>51</v>
      </c>
      <c r="AS4713" s="1" t="s">
        <v>51</v>
      </c>
      <c r="AT4713" s="1" t="s">
        <v>51</v>
      </c>
      <c r="AU4713" s="1" t="s">
        <v>51</v>
      </c>
    </row>
    <row r="4714" spans="1:47" x14ac:dyDescent="0.25">
      <c r="A4714" s="1" t="s">
        <v>1777</v>
      </c>
      <c r="B4714">
        <v>3</v>
      </c>
      <c r="C4714" s="2" t="d">
        <v>2019-06-15T07:33:39.00000027380883975</v>
      </c>
      <c r="D4714" s="2" t="d">
        <v>2019-06-15T08:03:08.00000015180557950</v>
      </c>
      <c r="E4714">
        <v>39.648710000000001</v>
      </c>
      <c r="F4714">
        <v>-104.9161</v>
      </c>
      <c r="G4714">
        <v>39.643203</v>
      </c>
      <c r="H4714">
        <v>-104.91291200000001</v>
      </c>
      <c r="I4714">
        <v>0.41699999999999998</v>
      </c>
      <c r="J4714" s="1" t="s">
        <v>221</v>
      </c>
      <c r="L4714" s="1" t="s">
        <v>173</v>
      </c>
      <c r="M4714" s="1" t="s">
        <v>47</v>
      </c>
      <c r="N4714" s="1" t="s">
        <v>131</v>
      </c>
      <c r="O4714" s="1" t="s">
        <v>131</v>
      </c>
      <c r="P4714" s="1" t="s">
        <v>199</v>
      </c>
      <c r="Q4714" s="1" t="s">
        <v>415</v>
      </c>
      <c r="R4714" s="1" t="s">
        <v>48</v>
      </c>
      <c r="S4714" s="1" t="s">
        <v>79</v>
      </c>
      <c r="T4714" s="1" t="s">
        <v>201</v>
      </c>
      <c r="U4714" s="2" t="d">
        <v>2019-06-15T07:53:00.000000097788870375</v>
      </c>
      <c r="V4714">
        <v>62</v>
      </c>
      <c r="W4714">
        <v>62</v>
      </c>
      <c r="X4714">
        <v>60</v>
      </c>
      <c r="Y4714">
        <v>24.21</v>
      </c>
      <c r="Z4714">
        <v>10</v>
      </c>
      <c r="AA4714" s="1" t="s">
        <v>8970</v>
      </c>
      <c r="AB4714">
        <v>0</v>
      </c>
      <c r="AC4714">
        <v>0</v>
      </c>
      <c r="AD4714" s="1" t="s">
        <v>1068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1</v>
      </c>
      <c r="AL4714" t="b">
        <v>0</v>
      </c>
      <c r="AM4714" t="b">
        <v>1</v>
      </c>
      <c r="AN4714" t="b">
        <v>0</v>
      </c>
      <c r="AO4714" t="b">
        <v>0</v>
      </c>
      <c r="AP4714" t="b">
        <v>0</v>
      </c>
      <c r="AQ4714" t="b">
        <v>0</v>
      </c>
      <c r="AR4714" s="1" t="s">
        <v>51</v>
      </c>
      <c r="AS4714" s="1" t="s">
        <v>51</v>
      </c>
      <c r="AT4714" s="1" t="s">
        <v>51</v>
      </c>
      <c r="AU4714" s="1" t="s">
        <v>51</v>
      </c>
    </row>
    <row r="4715" spans="1:47" x14ac:dyDescent="0.25">
      <c r="A4715" s="1" t="s">
        <v>9606</v>
      </c>
      <c r="B4715">
        <v>2</v>
      </c>
      <c r="C4715" s="2" t="d">
        <v>2019-06-15T08:00:38.99999989662319350</v>
      </c>
      <c r="D4715" s="2" t="d">
        <v>2019-06-15T08:28:33.00000019837171050</v>
      </c>
      <c r="E4715">
        <v>39.657330000000002</v>
      </c>
      <c r="F4715">
        <v>-104.92041999999999</v>
      </c>
      <c r="G4715">
        <v>39.649560000000001</v>
      </c>
      <c r="H4715">
        <v>-104.91655</v>
      </c>
      <c r="I4715">
        <v>0.57499999999999996</v>
      </c>
      <c r="J4715" s="1" t="s">
        <v>706</v>
      </c>
      <c r="L4715" s="1" t="s">
        <v>173</v>
      </c>
      <c r="M4715" s="1" t="s">
        <v>47</v>
      </c>
      <c r="N4715" s="1" t="s">
        <v>131</v>
      </c>
      <c r="O4715" s="1" t="s">
        <v>131</v>
      </c>
      <c r="P4715" s="1" t="s">
        <v>199</v>
      </c>
      <c r="Q4715" s="1" t="s">
        <v>388</v>
      </c>
      <c r="R4715" s="1" t="s">
        <v>48</v>
      </c>
      <c r="S4715" s="1" t="s">
        <v>79</v>
      </c>
      <c r="T4715" s="1" t="s">
        <v>201</v>
      </c>
      <c r="U4715" s="2" t="d">
        <v>2019-06-15T07:53:00.000000097788870375</v>
      </c>
      <c r="V4715">
        <v>62</v>
      </c>
      <c r="W4715">
        <v>62</v>
      </c>
      <c r="X4715">
        <v>60</v>
      </c>
      <c r="Y4715">
        <v>24.21</v>
      </c>
      <c r="Z4715">
        <v>10</v>
      </c>
      <c r="AA4715" s="1" t="s">
        <v>8970</v>
      </c>
      <c r="AB4715">
        <v>0</v>
      </c>
      <c r="AC4715">
        <v>0</v>
      </c>
      <c r="AD4715" s="1" t="s">
        <v>1068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s="1" t="s">
        <v>51</v>
      </c>
      <c r="AS4715" s="1" t="s">
        <v>51</v>
      </c>
      <c r="AT4715" s="1" t="s">
        <v>51</v>
      </c>
      <c r="AU4715" s="1" t="s">
        <v>51</v>
      </c>
    </row>
    <row r="4716" spans="1:47" x14ac:dyDescent="0.25">
      <c r="A4716" s="1" t="s">
        <v>9607</v>
      </c>
      <c r="B4716">
        <v>2</v>
      </c>
      <c r="C4716" s="2" t="d">
        <v>2019-06-15T07:54:38.99999998044222525</v>
      </c>
      <c r="D4716" s="2" t="d">
        <v>2019-06-15T08:23:10.00000013038516275</v>
      </c>
      <c r="E4716">
        <v>39.740780000000001</v>
      </c>
      <c r="F4716">
        <v>-105.51743999999999</v>
      </c>
      <c r="G4716">
        <v>39.744720000000001</v>
      </c>
      <c r="H4716">
        <v>-105.45697</v>
      </c>
      <c r="I4716">
        <v>3.2240000000000002</v>
      </c>
      <c r="J4716" s="1" t="s">
        <v>2903</v>
      </c>
      <c r="L4716" s="1" t="s">
        <v>137</v>
      </c>
      <c r="M4716" s="1" t="s">
        <v>47</v>
      </c>
      <c r="N4716" s="1" t="s">
        <v>1548</v>
      </c>
      <c r="O4716" s="1" t="s">
        <v>338</v>
      </c>
      <c r="P4716" s="1" t="s">
        <v>199</v>
      </c>
      <c r="Q4716" s="1" t="s">
        <v>1549</v>
      </c>
      <c r="R4716" s="1" t="s">
        <v>48</v>
      </c>
      <c r="S4716" s="1" t="s">
        <v>79</v>
      </c>
      <c r="T4716" s="1" t="s">
        <v>340</v>
      </c>
      <c r="U4716" s="2" t="d">
        <v>2019-06-15T07:53:00.000000097788870375</v>
      </c>
      <c r="V4716">
        <v>45</v>
      </c>
      <c r="W4716">
        <v>45</v>
      </c>
      <c r="X4716">
        <v>63</v>
      </c>
      <c r="Y4716">
        <v>20.88</v>
      </c>
      <c r="Z4716">
        <v>10</v>
      </c>
      <c r="AA4716" s="1" t="s">
        <v>8970</v>
      </c>
      <c r="AB4716">
        <v>0</v>
      </c>
      <c r="AC4716">
        <v>0</v>
      </c>
      <c r="AD4716" s="1" t="s">
        <v>50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s="1" t="s">
        <v>51</v>
      </c>
      <c r="AS4716" s="1" t="s">
        <v>51</v>
      </c>
      <c r="AT4716" s="1" t="s">
        <v>51</v>
      </c>
      <c r="AU4716" s="1" t="s">
        <v>51</v>
      </c>
    </row>
    <row r="4717" spans="1:47" x14ac:dyDescent="0.25">
      <c r="A4717" s="1" t="s">
        <v>2565</v>
      </c>
      <c r="B4717">
        <v>3</v>
      </c>
      <c r="C4717" s="2" t="d">
        <v>2019-06-15T11:11:55.99999973550439050</v>
      </c>
      <c r="D4717" s="2" t="d">
        <v>2019-06-15T11:41:11.99999971780925775</v>
      </c>
      <c r="E4717">
        <v>39.670299</v>
      </c>
      <c r="F4717">
        <v>-104.82931000000001</v>
      </c>
      <c r="G4717">
        <v>39.669305000000001</v>
      </c>
      <c r="H4717">
        <v>-104.82959200000001</v>
      </c>
      <c r="I4717">
        <v>7.0000000000000007E-2</v>
      </c>
      <c r="J4717" s="1" t="s">
        <v>575</v>
      </c>
      <c r="L4717" s="1" t="s">
        <v>404</v>
      </c>
      <c r="M4717" s="1" t="s">
        <v>47</v>
      </c>
      <c r="N4717" s="1" t="s">
        <v>171</v>
      </c>
      <c r="O4717" s="1" t="s">
        <v>202</v>
      </c>
      <c r="P4717" s="1" t="s">
        <v>199</v>
      </c>
      <c r="Q4717" s="1" t="s">
        <v>203</v>
      </c>
      <c r="R4717" s="1" t="s">
        <v>48</v>
      </c>
      <c r="S4717" s="1" t="s">
        <v>79</v>
      </c>
      <c r="T4717" s="1" t="s">
        <v>204</v>
      </c>
      <c r="U4717" s="2" t="d">
        <v>2019-06-15T10:57:59.99999981839210125</v>
      </c>
      <c r="V4717">
        <v>71</v>
      </c>
      <c r="W4717">
        <v>71</v>
      </c>
      <c r="X4717">
        <v>38</v>
      </c>
      <c r="Y4717">
        <v>24.42</v>
      </c>
      <c r="Z4717">
        <v>10</v>
      </c>
      <c r="AA4717" s="1" t="s">
        <v>61</v>
      </c>
      <c r="AB4717">
        <v>8</v>
      </c>
      <c r="AC4717">
        <v>0</v>
      </c>
      <c r="AD4717" s="1" t="s">
        <v>819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s="1" t="s">
        <v>51</v>
      </c>
      <c r="AS4717" s="1" t="s">
        <v>51</v>
      </c>
      <c r="AT4717" s="1" t="s">
        <v>51</v>
      </c>
      <c r="AU4717" s="1" t="s">
        <v>51</v>
      </c>
    </row>
    <row r="4718" spans="1:47" x14ac:dyDescent="0.25">
      <c r="A4718" s="1" t="s">
        <v>3845</v>
      </c>
      <c r="B4718">
        <v>3</v>
      </c>
      <c r="C4718" s="2" t="d">
        <v>2019-06-15T11:15:38.999999687075614800</v>
      </c>
      <c r="D4718" s="2" t="d">
        <v>2019-06-15T11:45:11.99999987147748600</v>
      </c>
      <c r="E4718">
        <v>40.242418999999998</v>
      </c>
      <c r="F4718">
        <v>-104.98003</v>
      </c>
      <c r="G4718">
        <v>40.262433999999999</v>
      </c>
      <c r="H4718">
        <v>-104.98014000000001</v>
      </c>
      <c r="I4718">
        <v>1.383</v>
      </c>
      <c r="J4718" s="1" t="s">
        <v>421</v>
      </c>
      <c r="L4718" s="1" t="s">
        <v>195</v>
      </c>
      <c r="M4718" s="1" t="s">
        <v>47</v>
      </c>
      <c r="N4718" s="1" t="s">
        <v>631</v>
      </c>
      <c r="O4718" s="1" t="s">
        <v>210</v>
      </c>
      <c r="P4718" s="1" t="s">
        <v>199</v>
      </c>
      <c r="Q4718" s="1" t="s">
        <v>632</v>
      </c>
      <c r="R4718" s="1" t="s">
        <v>48</v>
      </c>
      <c r="S4718" s="1" t="s">
        <v>79</v>
      </c>
      <c r="T4718" s="1" t="s">
        <v>212</v>
      </c>
      <c r="U4718" s="2" t="d">
        <v>2019-06-15T11:15:00.000</v>
      </c>
      <c r="V4718">
        <v>78</v>
      </c>
      <c r="W4718">
        <v>78</v>
      </c>
      <c r="X4718">
        <v>29</v>
      </c>
      <c r="Y4718">
        <v>24.98</v>
      </c>
      <c r="Z4718">
        <v>10</v>
      </c>
      <c r="AA4718" s="1" t="s">
        <v>61</v>
      </c>
      <c r="AB4718">
        <v>5</v>
      </c>
      <c r="AC4718">
        <v>0</v>
      </c>
      <c r="AD4718" s="1" t="s">
        <v>50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s="1" t="s">
        <v>51</v>
      </c>
      <c r="AS4718" s="1" t="s">
        <v>51</v>
      </c>
      <c r="AT4718" s="1" t="s">
        <v>51</v>
      </c>
      <c r="AU4718" s="1" t="s">
        <v>51</v>
      </c>
    </row>
    <row r="4719" spans="1:47" x14ac:dyDescent="0.25">
      <c r="A4719" s="1" t="s">
        <v>1996</v>
      </c>
      <c r="B4719">
        <v>3</v>
      </c>
      <c r="C4719" s="2" t="d">
        <v>2019-06-15T12:03:39.00000027380883975</v>
      </c>
      <c r="D4719" s="2" t="d">
        <v>2019-06-15T12:33:08.99999975692480725</v>
      </c>
      <c r="E4719">
        <v>39.751289</v>
      </c>
      <c r="F4719">
        <v>-105.01681000000001</v>
      </c>
      <c r="G4719">
        <v>39.749850000000002</v>
      </c>
      <c r="H4719">
        <v>-105.01742</v>
      </c>
      <c r="I4719">
        <v>0.105</v>
      </c>
      <c r="J4719" s="1" t="s">
        <v>582</v>
      </c>
      <c r="L4719" s="1" t="s">
        <v>1997</v>
      </c>
      <c r="M4719" s="1" t="s">
        <v>47</v>
      </c>
      <c r="N4719" s="1" t="s">
        <v>131</v>
      </c>
      <c r="O4719" s="1" t="s">
        <v>131</v>
      </c>
      <c r="P4719" s="1" t="s">
        <v>199</v>
      </c>
      <c r="Q4719" s="1" t="s">
        <v>353</v>
      </c>
      <c r="R4719" s="1" t="s">
        <v>48</v>
      </c>
      <c r="S4719" s="1" t="s">
        <v>79</v>
      </c>
      <c r="T4719" s="1" t="s">
        <v>206</v>
      </c>
      <c r="U4719" s="2" t="d">
        <v>2019-06-15T11:45:00.00000020954757600</v>
      </c>
      <c r="V4719">
        <v>73</v>
      </c>
      <c r="W4719">
        <v>73</v>
      </c>
      <c r="X4719">
        <v>31</v>
      </c>
      <c r="Y4719">
        <v>24.44</v>
      </c>
      <c r="Z4719">
        <v>10</v>
      </c>
      <c r="AA4719" s="1" t="s">
        <v>58</v>
      </c>
      <c r="AB4719">
        <v>7</v>
      </c>
      <c r="AC4719">
        <v>0</v>
      </c>
      <c r="AD4719" s="1" t="s">
        <v>1068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s="1" t="s">
        <v>51</v>
      </c>
      <c r="AS4719" s="1" t="s">
        <v>51</v>
      </c>
      <c r="AT4719" s="1" t="s">
        <v>51</v>
      </c>
      <c r="AU4719" s="1" t="s">
        <v>51</v>
      </c>
    </row>
    <row r="4720" spans="1:47" x14ac:dyDescent="0.25">
      <c r="A4720" s="1" t="s">
        <v>1408</v>
      </c>
      <c r="B4720">
        <v>3</v>
      </c>
      <c r="C4720" s="2" t="d">
        <v>2019-06-15T12:11:56.000000154599547225</v>
      </c>
      <c r="D4720" s="2" t="d">
        <v>2019-06-15T12:41:12.00000013690441650</v>
      </c>
      <c r="E4720">
        <v>39.067182000000003</v>
      </c>
      <c r="F4720">
        <v>-104.856601</v>
      </c>
      <c r="G4720">
        <v>39.084677999999997</v>
      </c>
      <c r="H4720">
        <v>-104.860769</v>
      </c>
      <c r="I4720">
        <v>1.2290000000000001</v>
      </c>
      <c r="J4720" s="1" t="s">
        <v>471</v>
      </c>
      <c r="L4720" s="1" t="s">
        <v>266</v>
      </c>
      <c r="M4720" s="1" t="s">
        <v>47</v>
      </c>
      <c r="N4720" s="1" t="s">
        <v>448</v>
      </c>
      <c r="O4720" s="1" t="s">
        <v>194</v>
      </c>
      <c r="P4720" s="1" t="s">
        <v>199</v>
      </c>
      <c r="Q4720" s="1" t="s">
        <v>449</v>
      </c>
      <c r="R4720" s="1" t="s">
        <v>48</v>
      </c>
      <c r="S4720" s="1" t="s">
        <v>79</v>
      </c>
      <c r="T4720" s="1" t="s">
        <v>235</v>
      </c>
      <c r="U4720" s="2" t="d">
        <v>2019-06-15T12:01:59.99999976251274675</v>
      </c>
      <c r="V4720">
        <v>68</v>
      </c>
      <c r="W4720">
        <v>68</v>
      </c>
      <c r="X4720">
        <v>37</v>
      </c>
      <c r="Y4720">
        <v>23.61</v>
      </c>
      <c r="Z4720">
        <v>10</v>
      </c>
      <c r="AA4720" s="1" t="s">
        <v>68</v>
      </c>
      <c r="AB4720">
        <v>7</v>
      </c>
      <c r="AC4720">
        <v>0</v>
      </c>
      <c r="AD4720" s="1" t="s">
        <v>1223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s="1" t="s">
        <v>51</v>
      </c>
      <c r="AS4720" s="1" t="s">
        <v>51</v>
      </c>
      <c r="AT4720" s="1" t="s">
        <v>51</v>
      </c>
      <c r="AU4720" s="1" t="s">
        <v>51</v>
      </c>
    </row>
    <row r="4721" spans="1:47" x14ac:dyDescent="0.25">
      <c r="A4721" s="1" t="s">
        <v>2566</v>
      </c>
      <c r="B4721">
        <v>3</v>
      </c>
      <c r="C4721" s="2" t="d">
        <v>2019-06-15T13:53:55.99999998696148575</v>
      </c>
      <c r="D4721" s="2" t="d">
        <v>2019-06-15T14:23:08.00000029150396575</v>
      </c>
      <c r="E4721">
        <v>38.606059999999999</v>
      </c>
      <c r="F4721">
        <v>-104.68029</v>
      </c>
      <c r="G4721">
        <v>38.59131</v>
      </c>
      <c r="H4721">
        <v>-104.67193</v>
      </c>
      <c r="I4721">
        <v>1.115</v>
      </c>
      <c r="J4721" s="1" t="s">
        <v>1459</v>
      </c>
      <c r="L4721" s="1" t="s">
        <v>196</v>
      </c>
      <c r="M4721" s="1" t="s">
        <v>47</v>
      </c>
      <c r="N4721" s="1" t="s">
        <v>328</v>
      </c>
      <c r="O4721" s="1" t="s">
        <v>194</v>
      </c>
      <c r="P4721" s="1" t="s">
        <v>199</v>
      </c>
      <c r="Q4721" s="1" t="s">
        <v>329</v>
      </c>
      <c r="R4721" s="1" t="s">
        <v>48</v>
      </c>
      <c r="S4721" s="1" t="s">
        <v>79</v>
      </c>
      <c r="T4721" s="1" t="s">
        <v>269</v>
      </c>
      <c r="U4721" s="2" t="d">
        <v>2019-06-15T13:57:59.99999981839210125</v>
      </c>
      <c r="V4721">
        <v>67</v>
      </c>
      <c r="W4721">
        <v>67</v>
      </c>
      <c r="X4721">
        <v>46</v>
      </c>
      <c r="Y4721">
        <v>24.25</v>
      </c>
      <c r="Z4721">
        <v>10</v>
      </c>
      <c r="AA4721" s="1" t="s">
        <v>58</v>
      </c>
      <c r="AB4721">
        <v>18</v>
      </c>
      <c r="AC4721">
        <v>0</v>
      </c>
      <c r="AD4721" s="1" t="s">
        <v>819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s="1" t="s">
        <v>51</v>
      </c>
      <c r="AS4721" s="1" t="s">
        <v>51</v>
      </c>
      <c r="AT4721" s="1" t="s">
        <v>51</v>
      </c>
      <c r="AU4721" s="1" t="s">
        <v>51</v>
      </c>
    </row>
    <row r="4722" spans="1:47" x14ac:dyDescent="0.25">
      <c r="A4722" s="1" t="s">
        <v>5770</v>
      </c>
      <c r="B4722">
        <v>3</v>
      </c>
      <c r="C4722" s="2" t="d">
        <v>2019-06-15T12:57:39.00000014808028875</v>
      </c>
      <c r="D4722" s="2" t="d">
        <v>2019-06-15T13:27:11.9999997038394225</v>
      </c>
      <c r="E4722">
        <v>39.900221000000002</v>
      </c>
      <c r="F4722">
        <v>-104.988178</v>
      </c>
      <c r="G4722">
        <v>39.897492</v>
      </c>
      <c r="H4722">
        <v>-104.987711</v>
      </c>
      <c r="I4722">
        <v>0.19</v>
      </c>
      <c r="J4722" s="1" t="s">
        <v>442</v>
      </c>
      <c r="L4722" s="1" t="s">
        <v>196</v>
      </c>
      <c r="M4722" s="1" t="s">
        <v>47</v>
      </c>
      <c r="N4722" s="1" t="s">
        <v>131</v>
      </c>
      <c r="O4722" s="1" t="s">
        <v>147</v>
      </c>
      <c r="P4722" s="1" t="s">
        <v>199</v>
      </c>
      <c r="Q4722" s="1" t="s">
        <v>440</v>
      </c>
      <c r="R4722" s="1" t="s">
        <v>48</v>
      </c>
      <c r="S4722" s="1" t="s">
        <v>79</v>
      </c>
      <c r="T4722" s="1" t="s">
        <v>206</v>
      </c>
      <c r="U4722" s="2" t="d">
        <v>2019-06-15T12:56:00.00000026542693050</v>
      </c>
      <c r="V4722">
        <v>77</v>
      </c>
      <c r="W4722">
        <v>77</v>
      </c>
      <c r="X4722">
        <v>28</v>
      </c>
      <c r="Y4722">
        <v>24.42</v>
      </c>
      <c r="Z4722">
        <v>40</v>
      </c>
      <c r="AA4722" s="1" t="s">
        <v>56</v>
      </c>
      <c r="AB4722">
        <v>9</v>
      </c>
      <c r="AC4722">
        <v>0</v>
      </c>
      <c r="AD4722" s="1" t="s">
        <v>1246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s="1" t="s">
        <v>51</v>
      </c>
      <c r="AS4722" s="1" t="s">
        <v>51</v>
      </c>
      <c r="AT4722" s="1" t="s">
        <v>51</v>
      </c>
      <c r="AU4722" s="1" t="s">
        <v>51</v>
      </c>
    </row>
    <row r="4723" spans="1:47" x14ac:dyDescent="0.25">
      <c r="A4723" s="1" t="s">
        <v>7661</v>
      </c>
      <c r="B4723">
        <v>3</v>
      </c>
      <c r="C4723" s="2" t="d">
        <v>2019-06-15T16:13:25.00000000465661175</v>
      </c>
      <c r="D4723" s="2" t="d">
        <v>2019-06-15T16:43:08.00000001210719325</v>
      </c>
      <c r="E4723">
        <v>38.937939999999998</v>
      </c>
      <c r="F4723">
        <v>-105.20241</v>
      </c>
      <c r="G4723">
        <v>38.936953000000003</v>
      </c>
      <c r="H4723">
        <v>-105.211918</v>
      </c>
      <c r="I4723">
        <v>0.51600000000000001</v>
      </c>
      <c r="J4723" s="1" t="s">
        <v>7662</v>
      </c>
      <c r="K4723">
        <v>8156</v>
      </c>
      <c r="L4723" s="1" t="s">
        <v>6632</v>
      </c>
      <c r="M4723" s="1" t="s">
        <v>47</v>
      </c>
      <c r="N4723" s="1" t="s">
        <v>169</v>
      </c>
      <c r="O4723" s="1" t="s">
        <v>4416</v>
      </c>
      <c r="P4723" s="1" t="s">
        <v>199</v>
      </c>
      <c r="Q4723" s="1" t="s">
        <v>4417</v>
      </c>
      <c r="R4723" s="1" t="s">
        <v>48</v>
      </c>
      <c r="S4723" s="1" t="s">
        <v>79</v>
      </c>
      <c r="T4723" s="1" t="s">
        <v>359</v>
      </c>
      <c r="U4723" s="2" t="d">
        <v>2019-06-15T16:05:59.99999970663339225</v>
      </c>
      <c r="V4723">
        <v>59</v>
      </c>
      <c r="W4723">
        <v>59</v>
      </c>
      <c r="X4723">
        <v>55</v>
      </c>
      <c r="Y4723">
        <v>20.98</v>
      </c>
      <c r="Z4723">
        <v>10</v>
      </c>
      <c r="AA4723" s="1" t="s">
        <v>63</v>
      </c>
      <c r="AB4723">
        <v>10</v>
      </c>
      <c r="AC4723">
        <v>0</v>
      </c>
      <c r="AD4723" s="1" t="s">
        <v>819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s="1" t="s">
        <v>51</v>
      </c>
      <c r="AS4723" s="1" t="s">
        <v>51</v>
      </c>
      <c r="AT4723" s="1" t="s">
        <v>51</v>
      </c>
      <c r="AU4723" s="1" t="s">
        <v>51</v>
      </c>
    </row>
    <row r="4724" spans="1:47" x14ac:dyDescent="0.25">
      <c r="A4724" s="1" t="s">
        <v>1409</v>
      </c>
      <c r="B4724">
        <v>3</v>
      </c>
      <c r="C4724" s="2" t="d">
        <v>2019-06-15T15:29:55.99999990314245400</v>
      </c>
      <c r="D4724" s="2" t="d">
        <v>2019-06-15T15:59:11.99999988544732125</v>
      </c>
      <c r="E4724">
        <v>40.476249000000003</v>
      </c>
      <c r="F4724">
        <v>-104.99205000000001</v>
      </c>
      <c r="G4724">
        <v>40.474446999999998</v>
      </c>
      <c r="H4724">
        <v>-104.99205000000001</v>
      </c>
      <c r="I4724">
        <v>0.125</v>
      </c>
      <c r="J4724" s="1" t="s">
        <v>510</v>
      </c>
      <c r="L4724" s="1" t="s">
        <v>196</v>
      </c>
      <c r="M4724" s="1" t="s">
        <v>47</v>
      </c>
      <c r="N4724" s="1" t="s">
        <v>228</v>
      </c>
      <c r="O4724" s="1" t="s">
        <v>229</v>
      </c>
      <c r="P4724" s="1" t="s">
        <v>199</v>
      </c>
      <c r="Q4724" s="1" t="s">
        <v>230</v>
      </c>
      <c r="R4724" s="1" t="s">
        <v>48</v>
      </c>
      <c r="S4724" s="1" t="s">
        <v>79</v>
      </c>
      <c r="T4724" s="1" t="s">
        <v>231</v>
      </c>
      <c r="U4724" s="2" t="d">
        <v>2019-06-15T15:56:00.00000026542693050</v>
      </c>
      <c r="V4724">
        <v>78</v>
      </c>
      <c r="W4724">
        <v>78</v>
      </c>
      <c r="X4724">
        <v>31</v>
      </c>
      <c r="Y4724">
        <v>24.99</v>
      </c>
      <c r="Z4724">
        <v>10</v>
      </c>
      <c r="AA4724" s="1" t="s">
        <v>54</v>
      </c>
      <c r="AB4724">
        <v>6</v>
      </c>
      <c r="AC4724">
        <v>0</v>
      </c>
      <c r="AD4724" s="1" t="s">
        <v>69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s="1" t="s">
        <v>51</v>
      </c>
      <c r="AS4724" s="1" t="s">
        <v>51</v>
      </c>
      <c r="AT4724" s="1" t="s">
        <v>51</v>
      </c>
      <c r="AU4724" s="1" t="s">
        <v>51</v>
      </c>
    </row>
    <row r="4725" spans="1:47" x14ac:dyDescent="0.25">
      <c r="A4725" s="1" t="s">
        <v>1410</v>
      </c>
      <c r="B4725">
        <v>3</v>
      </c>
      <c r="C4725" s="2" t="d">
        <v>2019-06-15T17:43:25.00000000465661175</v>
      </c>
      <c r="D4725" s="2" t="d">
        <v>2019-06-15T18:13:09.99999985098839025</v>
      </c>
      <c r="E4725">
        <v>40.402697000000003</v>
      </c>
      <c r="F4725">
        <v>-104.99352</v>
      </c>
      <c r="G4725">
        <v>40.399985000000001</v>
      </c>
      <c r="H4725">
        <v>-104.99357999999999</v>
      </c>
      <c r="I4725">
        <v>0.187</v>
      </c>
      <c r="J4725" s="1" t="s">
        <v>522</v>
      </c>
      <c r="L4725" s="1" t="s">
        <v>196</v>
      </c>
      <c r="M4725" s="1" t="s">
        <v>47</v>
      </c>
      <c r="N4725" s="1" t="s">
        <v>306</v>
      </c>
      <c r="O4725" s="1" t="s">
        <v>229</v>
      </c>
      <c r="P4725" s="1" t="s">
        <v>199</v>
      </c>
      <c r="Q4725" s="1" t="s">
        <v>307</v>
      </c>
      <c r="R4725" s="1" t="s">
        <v>48</v>
      </c>
      <c r="S4725" s="1" t="s">
        <v>79</v>
      </c>
      <c r="T4725" s="1" t="s">
        <v>231</v>
      </c>
      <c r="U4725" s="2" t="d">
        <v>2019-06-15T17:55:59.99999984633177850</v>
      </c>
      <c r="V4725">
        <v>79</v>
      </c>
      <c r="W4725">
        <v>79</v>
      </c>
      <c r="X4725">
        <v>29</v>
      </c>
      <c r="Y4725">
        <v>24.98</v>
      </c>
      <c r="Z4725">
        <v>10</v>
      </c>
      <c r="AA4725" s="1" t="s">
        <v>8970</v>
      </c>
      <c r="AB4725">
        <v>0</v>
      </c>
      <c r="AC4725">
        <v>0</v>
      </c>
      <c r="AD4725" s="1" t="s">
        <v>69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s="1" t="s">
        <v>51</v>
      </c>
      <c r="AS4725" s="1" t="s">
        <v>51</v>
      </c>
      <c r="AT4725" s="1" t="s">
        <v>51</v>
      </c>
      <c r="AU4725" s="1" t="s">
        <v>51</v>
      </c>
    </row>
    <row r="4726" spans="1:47" x14ac:dyDescent="0.25">
      <c r="A4726" s="1" t="s">
        <v>5771</v>
      </c>
      <c r="B4726">
        <v>3</v>
      </c>
      <c r="C4726" s="2" t="d">
        <v>2019-06-15T17:57:38.9999997289851300</v>
      </c>
      <c r="D4726" s="2" t="d">
        <v>2019-06-15T18:27:11.00000030826777075</v>
      </c>
      <c r="E4726">
        <v>39.897632000000002</v>
      </c>
      <c r="F4726">
        <v>-104.98750099999999</v>
      </c>
      <c r="G4726">
        <v>39.904794000000003</v>
      </c>
      <c r="H4726">
        <v>-104.989868</v>
      </c>
      <c r="I4726">
        <v>0.51100000000000001</v>
      </c>
      <c r="J4726" s="1" t="s">
        <v>439</v>
      </c>
      <c r="L4726" s="1" t="s">
        <v>196</v>
      </c>
      <c r="M4726" s="1" t="s">
        <v>47</v>
      </c>
      <c r="N4726" s="1" t="s">
        <v>131</v>
      </c>
      <c r="O4726" s="1" t="s">
        <v>147</v>
      </c>
      <c r="P4726" s="1" t="s">
        <v>199</v>
      </c>
      <c r="Q4726" s="1" t="s">
        <v>440</v>
      </c>
      <c r="R4726" s="1" t="s">
        <v>48</v>
      </c>
      <c r="S4726" s="1" t="s">
        <v>79</v>
      </c>
      <c r="T4726" s="1" t="s">
        <v>206</v>
      </c>
      <c r="U4726" s="2" t="d">
        <v>2019-06-15T17:48:00.00000016763806350</v>
      </c>
      <c r="V4726">
        <v>72</v>
      </c>
      <c r="W4726">
        <v>72</v>
      </c>
      <c r="X4726">
        <v>38</v>
      </c>
      <c r="Y4726">
        <v>24.42</v>
      </c>
      <c r="Z4726">
        <v>20</v>
      </c>
      <c r="AA4726" s="1" t="s">
        <v>59</v>
      </c>
      <c r="AB4726">
        <v>15</v>
      </c>
      <c r="AC4726">
        <v>0</v>
      </c>
      <c r="AD4726" s="1" t="s">
        <v>1210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s="1" t="s">
        <v>51</v>
      </c>
      <c r="AS4726" s="1" t="s">
        <v>51</v>
      </c>
      <c r="AT4726" s="1" t="s">
        <v>51</v>
      </c>
      <c r="AU4726" s="1" t="s">
        <v>51</v>
      </c>
    </row>
    <row r="4727" spans="1:47" x14ac:dyDescent="0.25">
      <c r="A4727" s="1" t="s">
        <v>7663</v>
      </c>
      <c r="B4727">
        <v>3</v>
      </c>
      <c r="C4727" s="2" t="d">
        <v>2019-06-15T19:35:55.00000000465661175</v>
      </c>
      <c r="D4727" s="2" t="d">
        <v>2019-06-15T20:05:07.99999991431832625</v>
      </c>
      <c r="E4727">
        <v>39.006889999999999</v>
      </c>
      <c r="F4727">
        <v>-104.77678</v>
      </c>
      <c r="G4727">
        <v>39.004922000000001</v>
      </c>
      <c r="H4727">
        <v>-104.77583</v>
      </c>
      <c r="I4727">
        <v>0.14499999999999999</v>
      </c>
      <c r="J4727" s="1" t="s">
        <v>347</v>
      </c>
      <c r="K4727">
        <v>12168</v>
      </c>
      <c r="L4727" s="1" t="s">
        <v>7258</v>
      </c>
      <c r="M4727" s="1" t="s">
        <v>97</v>
      </c>
      <c r="N4727" s="1" t="s">
        <v>233</v>
      </c>
      <c r="O4727" s="1" t="s">
        <v>194</v>
      </c>
      <c r="P4727" s="1" t="s">
        <v>199</v>
      </c>
      <c r="Q4727" s="1" t="s">
        <v>263</v>
      </c>
      <c r="R4727" s="1" t="s">
        <v>48</v>
      </c>
      <c r="S4727" s="1" t="s">
        <v>79</v>
      </c>
      <c r="T4727" s="1" t="s">
        <v>235</v>
      </c>
      <c r="U4727" s="2" t="d">
        <v>2019-06-15T19:57:59.99999981839210125</v>
      </c>
      <c r="V4727">
        <v>59</v>
      </c>
      <c r="W4727">
        <v>59</v>
      </c>
      <c r="X4727">
        <v>72</v>
      </c>
      <c r="Y4727">
        <v>23.61</v>
      </c>
      <c r="Z4727">
        <v>10</v>
      </c>
      <c r="AA4727" s="1" t="s">
        <v>61</v>
      </c>
      <c r="AB4727">
        <v>3</v>
      </c>
      <c r="AC4727">
        <v>0</v>
      </c>
      <c r="AD4727" s="1" t="s">
        <v>819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s="1" t="s">
        <v>51</v>
      </c>
      <c r="AS4727" s="1" t="s">
        <v>51</v>
      </c>
      <c r="AT4727" s="1" t="s">
        <v>51</v>
      </c>
      <c r="AU4727" s="1" t="s">
        <v>51</v>
      </c>
    </row>
    <row r="4728" spans="1:47" x14ac:dyDescent="0.25">
      <c r="A4728" s="1" t="s">
        <v>2567</v>
      </c>
      <c r="B4728">
        <v>3</v>
      </c>
      <c r="C4728" s="2" t="d">
        <v>2019-06-15T19:27:38.9999997289851300</v>
      </c>
      <c r="D4728" s="2" t="d">
        <v>2019-06-15T19:57:11.00000030826777075</v>
      </c>
      <c r="E4728">
        <v>40.150677000000002</v>
      </c>
      <c r="F4728">
        <v>-104.97982</v>
      </c>
      <c r="G4728">
        <v>40.134749999999997</v>
      </c>
      <c r="H4728">
        <v>-104.98056</v>
      </c>
      <c r="I4728">
        <v>1.101</v>
      </c>
      <c r="J4728" s="1" t="s">
        <v>452</v>
      </c>
      <c r="L4728" s="1" t="s">
        <v>196</v>
      </c>
      <c r="M4728" s="1" t="s">
        <v>47</v>
      </c>
      <c r="N4728" s="1" t="s">
        <v>209</v>
      </c>
      <c r="O4728" s="1" t="s">
        <v>210</v>
      </c>
      <c r="P4728" s="1" t="s">
        <v>199</v>
      </c>
      <c r="Q4728" s="1" t="s">
        <v>211</v>
      </c>
      <c r="R4728" s="1" t="s">
        <v>48</v>
      </c>
      <c r="S4728" s="1" t="s">
        <v>79</v>
      </c>
      <c r="T4728" s="1" t="s">
        <v>212</v>
      </c>
      <c r="U4728" s="2" t="d">
        <v>2019-06-15T19:34:59.9999997206032275</v>
      </c>
      <c r="V4728">
        <v>73</v>
      </c>
      <c r="W4728">
        <v>73</v>
      </c>
      <c r="X4728">
        <v>37</v>
      </c>
      <c r="Y4728">
        <v>24.95</v>
      </c>
      <c r="Z4728">
        <v>10</v>
      </c>
      <c r="AA4728" s="1" t="s">
        <v>68</v>
      </c>
      <c r="AB4728">
        <v>6</v>
      </c>
      <c r="AC4728">
        <v>0</v>
      </c>
      <c r="AD4728" s="1" t="s">
        <v>819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s="1" t="s">
        <v>51</v>
      </c>
      <c r="AS4728" s="1" t="s">
        <v>51</v>
      </c>
      <c r="AT4728" s="1" t="s">
        <v>51</v>
      </c>
      <c r="AU4728" s="1" t="s">
        <v>51</v>
      </c>
    </row>
    <row r="4729" spans="1:47" x14ac:dyDescent="0.25">
      <c r="A4729" s="1" t="s">
        <v>2235</v>
      </c>
      <c r="B4729">
        <v>3</v>
      </c>
      <c r="C4729" s="2" t="d">
        <v>2019-06-15T20:49:24.999999920837581350</v>
      </c>
      <c r="D4729" s="2" t="d">
        <v>2019-06-15T21:19:12.00000023469329025</v>
      </c>
      <c r="E4729">
        <v>39.053449999999998</v>
      </c>
      <c r="F4729">
        <v>-104.84971</v>
      </c>
      <c r="G4729">
        <v>39.049804999999999</v>
      </c>
      <c r="H4729">
        <v>-104.847499</v>
      </c>
      <c r="I4729">
        <v>0.27800000000000002</v>
      </c>
      <c r="J4729" s="1" t="s">
        <v>763</v>
      </c>
      <c r="L4729" s="1" t="s">
        <v>196</v>
      </c>
      <c r="M4729" s="1" t="s">
        <v>47</v>
      </c>
      <c r="N4729" s="1" t="s">
        <v>233</v>
      </c>
      <c r="O4729" s="1" t="s">
        <v>194</v>
      </c>
      <c r="P4729" s="1" t="s">
        <v>199</v>
      </c>
      <c r="Q4729" s="1" t="s">
        <v>263</v>
      </c>
      <c r="R4729" s="1" t="s">
        <v>48</v>
      </c>
      <c r="S4729" s="1" t="s">
        <v>79</v>
      </c>
      <c r="T4729" s="1" t="s">
        <v>235</v>
      </c>
      <c r="U4729" s="2" t="d">
        <v>2019-06-15T20:58:00.00000023748725325</v>
      </c>
      <c r="V4729">
        <v>54</v>
      </c>
      <c r="W4729">
        <v>54</v>
      </c>
      <c r="X4729">
        <v>83</v>
      </c>
      <c r="Y4729">
        <v>23.63</v>
      </c>
      <c r="Z4729">
        <v>10</v>
      </c>
      <c r="AA4729" s="1" t="s">
        <v>58</v>
      </c>
      <c r="AB4729">
        <v>6</v>
      </c>
      <c r="AC4729">
        <v>0</v>
      </c>
      <c r="AD4729" s="1" t="s">
        <v>819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s="1" t="s">
        <v>53</v>
      </c>
      <c r="AS4729" s="1" t="s">
        <v>51</v>
      </c>
      <c r="AT4729" s="1" t="s">
        <v>51</v>
      </c>
      <c r="AU4729" s="1" t="s">
        <v>51</v>
      </c>
    </row>
    <row r="4730" spans="1:47" x14ac:dyDescent="0.25">
      <c r="A4730" s="1" t="s">
        <v>5637</v>
      </c>
      <c r="B4730">
        <v>3</v>
      </c>
      <c r="C4730" s="2" t="d">
        <v>2019-06-16T12:59:11.00000028032809350</v>
      </c>
      <c r="D4730" s="2" t="d">
        <v>2019-06-16T13:29:07.0000001834705475</v>
      </c>
      <c r="E4730">
        <v>39.825524999999999</v>
      </c>
      <c r="F4730">
        <v>-104.98286</v>
      </c>
      <c r="G4730">
        <v>39.830770000000001</v>
      </c>
      <c r="H4730">
        <v>-104.98251999999999</v>
      </c>
      <c r="I4730">
        <v>0.36299999999999999</v>
      </c>
      <c r="J4730" s="1" t="s">
        <v>733</v>
      </c>
      <c r="L4730" s="1" t="s">
        <v>195</v>
      </c>
      <c r="M4730" s="1" t="s">
        <v>47</v>
      </c>
      <c r="N4730" s="1" t="s">
        <v>131</v>
      </c>
      <c r="O4730" s="1" t="s">
        <v>147</v>
      </c>
      <c r="P4730" s="1" t="s">
        <v>199</v>
      </c>
      <c r="Q4730" s="1" t="s">
        <v>205</v>
      </c>
      <c r="R4730" s="1" t="s">
        <v>48</v>
      </c>
      <c r="S4730" s="1" t="s">
        <v>79</v>
      </c>
      <c r="T4730" s="1" t="s">
        <v>206</v>
      </c>
      <c r="U4730" s="2" t="d">
        <v>2019-06-16T12:46:59.99999976251274675</v>
      </c>
      <c r="V4730">
        <v>72</v>
      </c>
      <c r="W4730">
        <v>72</v>
      </c>
      <c r="X4730">
        <v>43</v>
      </c>
      <c r="Y4730">
        <v>24.4</v>
      </c>
      <c r="Z4730">
        <v>30</v>
      </c>
      <c r="AA4730" s="1" t="s">
        <v>58</v>
      </c>
      <c r="AB4730">
        <v>6</v>
      </c>
      <c r="AC4730">
        <v>0</v>
      </c>
      <c r="AD4730" s="1" t="s">
        <v>819</v>
      </c>
      <c r="AE4730" t="b">
        <v>0</v>
      </c>
      <c r="AF4730" t="b">
        <v>0</v>
      </c>
      <c r="AG4730" t="b">
        <v>0</v>
      </c>
      <c r="AH4730" t="b">
        <v>0</v>
      </c>
      <c r="AI4730" t="b">
        <v>1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s="1" t="s">
        <v>51</v>
      </c>
      <c r="AS4730" s="1" t="s">
        <v>51</v>
      </c>
      <c r="AT4730" s="1" t="s">
        <v>51</v>
      </c>
      <c r="AU4730" s="1" t="s">
        <v>51</v>
      </c>
    </row>
    <row r="4731" spans="1:47" x14ac:dyDescent="0.25">
      <c r="A4731" s="1" t="s">
        <v>5772</v>
      </c>
      <c r="B4731">
        <v>3</v>
      </c>
      <c r="C4731" s="2" t="d">
        <v>2019-06-16T13:39:39.99999979510903575</v>
      </c>
      <c r="D4731" s="2" t="d">
        <v>2019-06-16T14:09:09.00000030174851700</v>
      </c>
      <c r="E4731">
        <v>39.830289999999998</v>
      </c>
      <c r="F4731">
        <v>-105.0044</v>
      </c>
      <c r="G4731">
        <v>39.83081</v>
      </c>
      <c r="H4731">
        <v>-105.00618</v>
      </c>
      <c r="I4731">
        <v>0.10100000000000001</v>
      </c>
      <c r="J4731" s="1" t="s">
        <v>258</v>
      </c>
      <c r="L4731" s="1" t="s">
        <v>397</v>
      </c>
      <c r="M4731" s="1" t="s">
        <v>47</v>
      </c>
      <c r="N4731" s="1" t="s">
        <v>131</v>
      </c>
      <c r="O4731" s="1" t="s">
        <v>147</v>
      </c>
      <c r="P4731" s="1" t="s">
        <v>199</v>
      </c>
      <c r="Q4731" s="1" t="s">
        <v>332</v>
      </c>
      <c r="R4731" s="1" t="s">
        <v>48</v>
      </c>
      <c r="S4731" s="1" t="s">
        <v>79</v>
      </c>
      <c r="T4731" s="1" t="s">
        <v>206</v>
      </c>
      <c r="U4731" s="2" t="d">
        <v>2019-06-16T13:47:00.00000018160789875</v>
      </c>
      <c r="V4731">
        <v>75</v>
      </c>
      <c r="W4731">
        <v>75</v>
      </c>
      <c r="X4731">
        <v>34</v>
      </c>
      <c r="Y4731">
        <v>24.37</v>
      </c>
      <c r="Z4731">
        <v>30</v>
      </c>
      <c r="AA4731" s="1" t="s">
        <v>58</v>
      </c>
      <c r="AB4731">
        <v>5</v>
      </c>
      <c r="AC4731">
        <v>0</v>
      </c>
      <c r="AD4731" s="1" t="s">
        <v>819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s="1" t="s">
        <v>51</v>
      </c>
      <c r="AS4731" s="1" t="s">
        <v>51</v>
      </c>
      <c r="AT4731" s="1" t="s">
        <v>51</v>
      </c>
      <c r="AU4731" s="1" t="s">
        <v>51</v>
      </c>
    </row>
    <row r="4732" spans="1:47" x14ac:dyDescent="0.25">
      <c r="A4732" s="1" t="s">
        <v>5506</v>
      </c>
      <c r="B4732">
        <v>3</v>
      </c>
      <c r="C4732" s="2" t="d">
        <v>2019-06-16T14:37:25.00000008847564350</v>
      </c>
      <c r="D4732" s="2" t="d">
        <v>2019-06-16T15:07:08.000000095926225</v>
      </c>
      <c r="E4732">
        <v>40.199539999999999</v>
      </c>
      <c r="F4732">
        <v>-104.97993</v>
      </c>
      <c r="G4732">
        <v>40.205374999999997</v>
      </c>
      <c r="H4732">
        <v>-104.97989</v>
      </c>
      <c r="I4732">
        <v>0.40300000000000002</v>
      </c>
      <c r="J4732" s="1" t="s">
        <v>265</v>
      </c>
      <c r="L4732" s="1" t="s">
        <v>266</v>
      </c>
      <c r="M4732" s="1" t="s">
        <v>47</v>
      </c>
      <c r="N4732" s="1" t="s">
        <v>209</v>
      </c>
      <c r="O4732" s="1" t="s">
        <v>210</v>
      </c>
      <c r="P4732" s="1" t="s">
        <v>199</v>
      </c>
      <c r="Q4732" s="1" t="s">
        <v>211</v>
      </c>
      <c r="R4732" s="1" t="s">
        <v>48</v>
      </c>
      <c r="S4732" s="1" t="s">
        <v>79</v>
      </c>
      <c r="T4732" s="1" t="s">
        <v>212</v>
      </c>
      <c r="U4732" s="2" t="d">
        <v>2019-06-16T14:35:00.00000013969838625</v>
      </c>
      <c r="V4732">
        <v>77</v>
      </c>
      <c r="W4732">
        <v>77</v>
      </c>
      <c r="X4732">
        <v>36</v>
      </c>
      <c r="Y4732">
        <v>24.91</v>
      </c>
      <c r="Z4732">
        <v>7</v>
      </c>
      <c r="AA4732" s="1" t="s">
        <v>58</v>
      </c>
      <c r="AB4732">
        <v>13</v>
      </c>
      <c r="AC4732">
        <v>0</v>
      </c>
      <c r="AD4732" s="1" t="s">
        <v>1068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s="1" t="s">
        <v>51</v>
      </c>
      <c r="AS4732" s="1" t="s">
        <v>51</v>
      </c>
      <c r="AT4732" s="1" t="s">
        <v>51</v>
      </c>
      <c r="AU4732" s="1" t="s">
        <v>51</v>
      </c>
    </row>
    <row r="4733" spans="1:47" x14ac:dyDescent="0.25">
      <c r="A4733" s="1" t="s">
        <v>3017</v>
      </c>
      <c r="B4733">
        <v>3</v>
      </c>
      <c r="C4733" s="2" t="d">
        <v>2019-06-16T17:33:39.00000006426125700</v>
      </c>
      <c r="D4733" s="2" t="d">
        <v>2019-06-16T18:03:06.99999970849603425</v>
      </c>
      <c r="E4733">
        <v>39.562190000000001</v>
      </c>
      <c r="F4733">
        <v>-105.0158</v>
      </c>
      <c r="G4733">
        <v>39.56176</v>
      </c>
      <c r="H4733">
        <v>-105.01446</v>
      </c>
      <c r="I4733">
        <v>7.6999999999999999E-2</v>
      </c>
      <c r="J4733" s="1" t="s">
        <v>430</v>
      </c>
      <c r="L4733" s="1" t="s">
        <v>481</v>
      </c>
      <c r="M4733" s="1" t="s">
        <v>47</v>
      </c>
      <c r="N4733" s="1" t="s">
        <v>138</v>
      </c>
      <c r="O4733" s="1" t="s">
        <v>121</v>
      </c>
      <c r="P4733" s="1" t="s">
        <v>199</v>
      </c>
      <c r="Q4733" s="1" t="s">
        <v>226</v>
      </c>
      <c r="R4733" s="1" t="s">
        <v>48</v>
      </c>
      <c r="S4733" s="1" t="s">
        <v>79</v>
      </c>
      <c r="T4733" s="1" t="s">
        <v>201</v>
      </c>
      <c r="U4733" s="2" t="d">
        <v>2019-06-16T17:52:59.99999988824129100</v>
      </c>
      <c r="V4733">
        <v>71</v>
      </c>
      <c r="W4733">
        <v>71</v>
      </c>
      <c r="X4733">
        <v>49</v>
      </c>
      <c r="Y4733">
        <v>24.19</v>
      </c>
      <c r="Z4733">
        <v>10</v>
      </c>
      <c r="AA4733" s="1" t="s">
        <v>58</v>
      </c>
      <c r="AB4733">
        <v>13</v>
      </c>
      <c r="AC4733">
        <v>0</v>
      </c>
      <c r="AD4733" s="1" t="s">
        <v>966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s="1" t="s">
        <v>51</v>
      </c>
      <c r="AS4733" s="1" t="s">
        <v>51</v>
      </c>
      <c r="AT4733" s="1" t="s">
        <v>51</v>
      </c>
      <c r="AU4733" s="1" t="s">
        <v>51</v>
      </c>
    </row>
    <row r="4734" spans="1:47" x14ac:dyDescent="0.25">
      <c r="A4734" s="1" t="s">
        <v>1278</v>
      </c>
      <c r="B4734">
        <v>3</v>
      </c>
      <c r="C4734" s="2" t="d">
        <v>2019-06-16T22:41:10.00000008847564350</v>
      </c>
      <c r="D4734" s="2" t="d">
        <v>2019-06-16T23:11:07.0000002253800600</v>
      </c>
      <c r="E4734">
        <v>39.725729999999999</v>
      </c>
      <c r="F4734">
        <v>-105.058798</v>
      </c>
      <c r="G4734">
        <v>39.725709999999999</v>
      </c>
      <c r="H4734">
        <v>-105.05967099999999</v>
      </c>
      <c r="I4734">
        <v>4.5999999999999999E-2</v>
      </c>
      <c r="J4734" s="1" t="s">
        <v>584</v>
      </c>
      <c r="L4734" s="1" t="s">
        <v>129</v>
      </c>
      <c r="M4734" s="1" t="s">
        <v>47</v>
      </c>
      <c r="N4734" s="1" t="s">
        <v>131</v>
      </c>
      <c r="O4734" s="1" t="s">
        <v>115</v>
      </c>
      <c r="P4734" s="1" t="s">
        <v>199</v>
      </c>
      <c r="Q4734" s="1" t="s">
        <v>497</v>
      </c>
      <c r="R4734" s="1" t="s">
        <v>48</v>
      </c>
      <c r="S4734" s="1" t="s">
        <v>79</v>
      </c>
      <c r="T4734" s="1" t="s">
        <v>206</v>
      </c>
      <c r="U4734" s="2" t="d">
        <v>2019-06-16T22:35:59.99999991618096825</v>
      </c>
      <c r="V4734">
        <v>61</v>
      </c>
      <c r="W4734">
        <v>61</v>
      </c>
      <c r="X4734">
        <v>77</v>
      </c>
      <c r="Y4734">
        <v>24.44</v>
      </c>
      <c r="Z4734">
        <v>10</v>
      </c>
      <c r="AA4734" s="1" t="s">
        <v>65</v>
      </c>
      <c r="AB4734">
        <v>5</v>
      </c>
      <c r="AC4734">
        <v>0</v>
      </c>
      <c r="AD4734" s="1" t="s">
        <v>1223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s="1" t="s">
        <v>53</v>
      </c>
      <c r="AS4734" s="1" t="s">
        <v>53</v>
      </c>
      <c r="AT4734" s="1" t="s">
        <v>53</v>
      </c>
      <c r="AU4734" s="1" t="s">
        <v>53</v>
      </c>
    </row>
    <row r="4735" spans="1:47" x14ac:dyDescent="0.25">
      <c r="A4735" s="1" t="s">
        <v>1234</v>
      </c>
      <c r="B4735">
        <v>3</v>
      </c>
      <c r="C4735" s="2" t="d">
        <v>2019-06-16T22:41:10.00000008847564350</v>
      </c>
      <c r="D4735" s="2" t="d">
        <v>2019-06-16T23:11:07.0000002253800600</v>
      </c>
      <c r="E4735">
        <v>39.725580000000001</v>
      </c>
      <c r="F4735">
        <v>-105.05895200000001</v>
      </c>
      <c r="G4735">
        <v>39.725580000000001</v>
      </c>
      <c r="H4735">
        <v>-105.05895</v>
      </c>
      <c r="I4735">
        <v>0</v>
      </c>
      <c r="J4735" s="1" t="s">
        <v>496</v>
      </c>
      <c r="L4735" s="1" t="s">
        <v>586</v>
      </c>
      <c r="M4735" s="1" t="s">
        <v>47</v>
      </c>
      <c r="N4735" s="1" t="s">
        <v>131</v>
      </c>
      <c r="O4735" s="1" t="s">
        <v>115</v>
      </c>
      <c r="P4735" s="1" t="s">
        <v>199</v>
      </c>
      <c r="Q4735" s="1" t="s">
        <v>497</v>
      </c>
      <c r="R4735" s="1" t="s">
        <v>48</v>
      </c>
      <c r="S4735" s="1" t="s">
        <v>79</v>
      </c>
      <c r="T4735" s="1" t="s">
        <v>206</v>
      </c>
      <c r="U4735" s="2" t="d">
        <v>2019-06-16T22:35:59.99999991618096825</v>
      </c>
      <c r="V4735">
        <v>61</v>
      </c>
      <c r="W4735">
        <v>61</v>
      </c>
      <c r="X4735">
        <v>77</v>
      </c>
      <c r="Y4735">
        <v>24.44</v>
      </c>
      <c r="Z4735">
        <v>10</v>
      </c>
      <c r="AA4735" s="1" t="s">
        <v>65</v>
      </c>
      <c r="AB4735">
        <v>5</v>
      </c>
      <c r="AC4735">
        <v>0</v>
      </c>
      <c r="AD4735" s="1" t="s">
        <v>1223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s="1" t="s">
        <v>53</v>
      </c>
      <c r="AS4735" s="1" t="s">
        <v>53</v>
      </c>
      <c r="AT4735" s="1" t="s">
        <v>53</v>
      </c>
      <c r="AU4735" s="1" t="s">
        <v>53</v>
      </c>
    </row>
    <row r="4736" spans="1:47" x14ac:dyDescent="0.25">
      <c r="A4736" s="1" t="s">
        <v>1279</v>
      </c>
      <c r="B4736">
        <v>3</v>
      </c>
      <c r="C4736" s="2" t="d">
        <v>2019-06-16T22:38:08.99999989662319350</v>
      </c>
      <c r="D4736" s="2" t="d">
        <v>2019-06-16T23:08:02.99999996088445050</v>
      </c>
      <c r="E4736">
        <v>39.725650000000002</v>
      </c>
      <c r="F4736">
        <v>-105.05009</v>
      </c>
      <c r="G4736">
        <v>39.725560000000002</v>
      </c>
      <c r="H4736">
        <v>-105.03407</v>
      </c>
      <c r="I4736">
        <v>0.85099999999999998</v>
      </c>
      <c r="J4736" s="1" t="s">
        <v>1280</v>
      </c>
      <c r="L4736" s="1" t="s">
        <v>586</v>
      </c>
      <c r="M4736" s="1" t="s">
        <v>47</v>
      </c>
      <c r="N4736" s="1" t="s">
        <v>131</v>
      </c>
      <c r="O4736" s="1" t="s">
        <v>131</v>
      </c>
      <c r="P4736" s="1" t="s">
        <v>199</v>
      </c>
      <c r="Q4736" s="1" t="s">
        <v>311</v>
      </c>
      <c r="R4736" s="1" t="s">
        <v>48</v>
      </c>
      <c r="S4736" s="1" t="s">
        <v>79</v>
      </c>
      <c r="T4736" s="1" t="s">
        <v>206</v>
      </c>
      <c r="U4736" s="2" t="d">
        <v>2019-06-16T22:35:59.99999991618096825</v>
      </c>
      <c r="V4736">
        <v>61</v>
      </c>
      <c r="W4736">
        <v>61</v>
      </c>
      <c r="X4736">
        <v>77</v>
      </c>
      <c r="Y4736">
        <v>24.44</v>
      </c>
      <c r="Z4736">
        <v>10</v>
      </c>
      <c r="AA4736" s="1" t="s">
        <v>65</v>
      </c>
      <c r="AB4736">
        <v>5</v>
      </c>
      <c r="AC4736">
        <v>0</v>
      </c>
      <c r="AD4736" s="1" t="s">
        <v>1223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s="1" t="s">
        <v>53</v>
      </c>
      <c r="AS4736" s="1" t="s">
        <v>53</v>
      </c>
      <c r="AT4736" s="1" t="s">
        <v>53</v>
      </c>
      <c r="AU4736" s="1" t="s">
        <v>53</v>
      </c>
    </row>
    <row r="4737" spans="1:47" x14ac:dyDescent="0.25">
      <c r="A4737" s="1" t="s">
        <v>1281</v>
      </c>
      <c r="B4737">
        <v>3</v>
      </c>
      <c r="C4737" s="2" t="d">
        <v>2019-06-16T22:38:08.99999989662319350</v>
      </c>
      <c r="D4737" s="2" t="d">
        <v>2019-06-16T23:08:02.99999996088445050</v>
      </c>
      <c r="E4737">
        <v>39.725669000000003</v>
      </c>
      <c r="F4737">
        <v>-105.034374</v>
      </c>
      <c r="G4737">
        <v>39.725810000000003</v>
      </c>
      <c r="H4737">
        <v>-105.05309800000001</v>
      </c>
      <c r="I4737">
        <v>0.995</v>
      </c>
      <c r="J4737" s="1" t="s">
        <v>1282</v>
      </c>
      <c r="L4737" s="1" t="s">
        <v>129</v>
      </c>
      <c r="M4737" s="1" t="s">
        <v>47</v>
      </c>
      <c r="N4737" s="1" t="s">
        <v>131</v>
      </c>
      <c r="O4737" s="1" t="s">
        <v>131</v>
      </c>
      <c r="P4737" s="1" t="s">
        <v>199</v>
      </c>
      <c r="Q4737" s="1" t="s">
        <v>311</v>
      </c>
      <c r="R4737" s="1" t="s">
        <v>48</v>
      </c>
      <c r="S4737" s="1" t="s">
        <v>79</v>
      </c>
      <c r="T4737" s="1" t="s">
        <v>206</v>
      </c>
      <c r="U4737" s="2" t="d">
        <v>2019-06-16T22:35:59.99999991618096825</v>
      </c>
      <c r="V4737">
        <v>61</v>
      </c>
      <c r="W4737">
        <v>61</v>
      </c>
      <c r="X4737">
        <v>77</v>
      </c>
      <c r="Y4737">
        <v>24.44</v>
      </c>
      <c r="Z4737">
        <v>10</v>
      </c>
      <c r="AA4737" s="1" t="s">
        <v>65</v>
      </c>
      <c r="AB4737">
        <v>5</v>
      </c>
      <c r="AC4737">
        <v>0</v>
      </c>
      <c r="AD4737" s="1" t="s">
        <v>1223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s="1" t="s">
        <v>53</v>
      </c>
      <c r="AS4737" s="1" t="s">
        <v>53</v>
      </c>
      <c r="AT4737" s="1" t="s">
        <v>53</v>
      </c>
      <c r="AU4737" s="1" t="s">
        <v>53</v>
      </c>
    </row>
    <row r="4738" spans="1:47" x14ac:dyDescent="0.25">
      <c r="A4738" s="1" t="s">
        <v>5925</v>
      </c>
      <c r="B4738">
        <v>4</v>
      </c>
      <c r="C4738" s="2" t="d">
        <v>2019-06-17T06:17:56.0000000707805175</v>
      </c>
      <c r="D4738" s="2" t="d">
        <v>2019-06-17T06:47:34.99999977182597025</v>
      </c>
      <c r="E4738">
        <v>39.725669000000003</v>
      </c>
      <c r="F4738">
        <v>-105.034374</v>
      </c>
      <c r="G4738">
        <v>39.725810000000003</v>
      </c>
      <c r="H4738">
        <v>-105.05309800000001</v>
      </c>
      <c r="I4738">
        <v>0.995</v>
      </c>
      <c r="J4738" s="1" t="s">
        <v>5926</v>
      </c>
      <c r="L4738" s="1" t="s">
        <v>129</v>
      </c>
      <c r="M4738" s="1" t="s">
        <v>47</v>
      </c>
      <c r="N4738" s="1" t="s">
        <v>131</v>
      </c>
      <c r="O4738" s="1" t="s">
        <v>131</v>
      </c>
      <c r="P4738" s="1" t="s">
        <v>199</v>
      </c>
      <c r="Q4738" s="1" t="s">
        <v>311</v>
      </c>
      <c r="R4738" s="1" t="s">
        <v>48</v>
      </c>
      <c r="S4738" s="1" t="s">
        <v>79</v>
      </c>
      <c r="T4738" s="1" t="s">
        <v>206</v>
      </c>
      <c r="U4738" s="2" t="d">
        <v>2019-06-17T05:58:59.99999980442225925</v>
      </c>
      <c r="V4738">
        <v>55</v>
      </c>
      <c r="W4738">
        <v>55</v>
      </c>
      <c r="X4738">
        <v>100</v>
      </c>
      <c r="Y4738">
        <v>24.46</v>
      </c>
      <c r="Z4738">
        <v>4</v>
      </c>
      <c r="AA4738" s="1" t="s">
        <v>71</v>
      </c>
      <c r="AB4738">
        <v>7</v>
      </c>
      <c r="AC4738">
        <v>0</v>
      </c>
      <c r="AD4738" s="1" t="s">
        <v>966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s="1" t="s">
        <v>51</v>
      </c>
      <c r="AS4738" s="1" t="s">
        <v>51</v>
      </c>
      <c r="AT4738" s="1" t="s">
        <v>51</v>
      </c>
      <c r="AU4738" s="1" t="s">
        <v>51</v>
      </c>
    </row>
    <row r="4739" spans="1:47" x14ac:dyDescent="0.25">
      <c r="A4739" s="1" t="s">
        <v>5927</v>
      </c>
      <c r="B4739">
        <v>4</v>
      </c>
      <c r="C4739" s="2" t="d">
        <v>2019-06-17T06:17:56.0000000707805175</v>
      </c>
      <c r="D4739" s="2" t="d">
        <v>2019-06-17T06:47:34.99999977182597025</v>
      </c>
      <c r="E4739">
        <v>39.725650000000002</v>
      </c>
      <c r="F4739">
        <v>-105.05009</v>
      </c>
      <c r="G4739">
        <v>39.725560000000002</v>
      </c>
      <c r="H4739">
        <v>-105.03407</v>
      </c>
      <c r="I4739">
        <v>0.85099999999999998</v>
      </c>
      <c r="J4739" s="1" t="s">
        <v>5928</v>
      </c>
      <c r="L4739" s="1" t="s">
        <v>586</v>
      </c>
      <c r="M4739" s="1" t="s">
        <v>47</v>
      </c>
      <c r="N4739" s="1" t="s">
        <v>131</v>
      </c>
      <c r="O4739" s="1" t="s">
        <v>131</v>
      </c>
      <c r="P4739" s="1" t="s">
        <v>199</v>
      </c>
      <c r="Q4739" s="1" t="s">
        <v>311</v>
      </c>
      <c r="R4739" s="1" t="s">
        <v>48</v>
      </c>
      <c r="S4739" s="1" t="s">
        <v>79</v>
      </c>
      <c r="T4739" s="1" t="s">
        <v>206</v>
      </c>
      <c r="U4739" s="2" t="d">
        <v>2019-06-17T05:58:59.99999980442225925</v>
      </c>
      <c r="V4739">
        <v>55</v>
      </c>
      <c r="W4739">
        <v>55</v>
      </c>
      <c r="X4739">
        <v>100</v>
      </c>
      <c r="Y4739">
        <v>24.46</v>
      </c>
      <c r="Z4739">
        <v>4</v>
      </c>
      <c r="AA4739" s="1" t="s">
        <v>71</v>
      </c>
      <c r="AB4739">
        <v>7</v>
      </c>
      <c r="AC4739">
        <v>0</v>
      </c>
      <c r="AD4739" s="1" t="s">
        <v>966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s="1" t="s">
        <v>51</v>
      </c>
      <c r="AS4739" s="1" t="s">
        <v>51</v>
      </c>
      <c r="AT4739" s="1" t="s">
        <v>51</v>
      </c>
      <c r="AU4739" s="1" t="s">
        <v>51</v>
      </c>
    </row>
    <row r="4740" spans="1:47" x14ac:dyDescent="0.25">
      <c r="A4740" s="1" t="s">
        <v>840</v>
      </c>
      <c r="B4740">
        <v>3</v>
      </c>
      <c r="C4740" s="2" t="d">
        <v>2019-06-16T23:57:38.9999997289851300</v>
      </c>
      <c r="D4740" s="2" t="d">
        <v>2019-06-17T00:27:07.00000000186264200</v>
      </c>
      <c r="E4740">
        <v>39.725580000000001</v>
      </c>
      <c r="F4740">
        <v>-105.05895200000001</v>
      </c>
      <c r="G4740">
        <v>39.725580000000001</v>
      </c>
      <c r="H4740">
        <v>-105.05895</v>
      </c>
      <c r="I4740">
        <v>0</v>
      </c>
      <c r="J4740" s="1" t="s">
        <v>496</v>
      </c>
      <c r="L4740" s="1" t="s">
        <v>586</v>
      </c>
      <c r="M4740" s="1" t="s">
        <v>47</v>
      </c>
      <c r="N4740" s="1" t="s">
        <v>131</v>
      </c>
      <c r="O4740" s="1" t="s">
        <v>115</v>
      </c>
      <c r="P4740" s="1" t="s">
        <v>199</v>
      </c>
      <c r="Q4740" s="1" t="s">
        <v>497</v>
      </c>
      <c r="R4740" s="1" t="s">
        <v>48</v>
      </c>
      <c r="S4740" s="1" t="s">
        <v>79</v>
      </c>
      <c r="T4740" s="1" t="s">
        <v>206</v>
      </c>
      <c r="U4740" s="2" t="d">
        <v>2019-06-16T23:51:59.99999969266355025</v>
      </c>
      <c r="V4740">
        <v>55</v>
      </c>
      <c r="W4740">
        <v>55</v>
      </c>
      <c r="X4740">
        <v>88</v>
      </c>
      <c r="Y4740">
        <v>24.43</v>
      </c>
      <c r="Z4740">
        <v>10</v>
      </c>
      <c r="AA4740" s="1" t="s">
        <v>57</v>
      </c>
      <c r="AB4740">
        <v>7</v>
      </c>
      <c r="AC4740">
        <v>0</v>
      </c>
      <c r="AD4740" s="1" t="s">
        <v>819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s="1" t="s">
        <v>53</v>
      </c>
      <c r="AS4740" s="1" t="s">
        <v>53</v>
      </c>
      <c r="AT4740" s="1" t="s">
        <v>53</v>
      </c>
      <c r="AU4740" s="1" t="s">
        <v>53</v>
      </c>
    </row>
    <row r="4741" spans="1:47" x14ac:dyDescent="0.25">
      <c r="A4741" s="1" t="s">
        <v>3018</v>
      </c>
      <c r="B4741">
        <v>3</v>
      </c>
      <c r="C4741" s="2" t="d">
        <v>2019-06-17T07:27:41.00000019650906175</v>
      </c>
      <c r="D4741" s="2" t="d">
        <v>2019-06-17T07:57:10.00000007450580825</v>
      </c>
      <c r="E4741">
        <v>40.541106999999997</v>
      </c>
      <c r="F4741">
        <v>-104.996145</v>
      </c>
      <c r="G4741">
        <v>40.553468000000002</v>
      </c>
      <c r="H4741">
        <v>-104.999756</v>
      </c>
      <c r="I4741">
        <v>0.875</v>
      </c>
      <c r="J4741" s="1" t="s">
        <v>984</v>
      </c>
      <c r="L4741" s="1" t="s">
        <v>195</v>
      </c>
      <c r="M4741" s="1" t="s">
        <v>47</v>
      </c>
      <c r="N4741" s="1" t="s">
        <v>228</v>
      </c>
      <c r="O4741" s="1" t="s">
        <v>229</v>
      </c>
      <c r="P4741" s="1" t="s">
        <v>199</v>
      </c>
      <c r="Q4741" s="1" t="s">
        <v>301</v>
      </c>
      <c r="R4741" s="1" t="s">
        <v>48</v>
      </c>
      <c r="S4741" s="1" t="s">
        <v>79</v>
      </c>
      <c r="T4741" s="1" t="s">
        <v>231</v>
      </c>
      <c r="U4741" s="2" t="d">
        <v>2019-06-17T07:56:00.00000005587935450</v>
      </c>
      <c r="V4741">
        <v>59</v>
      </c>
      <c r="W4741">
        <v>59</v>
      </c>
      <c r="X4741">
        <v>87</v>
      </c>
      <c r="Y4741">
        <v>25.06</v>
      </c>
      <c r="Z4741">
        <v>10</v>
      </c>
      <c r="AA4741" s="1" t="s">
        <v>8970</v>
      </c>
      <c r="AB4741">
        <v>0</v>
      </c>
      <c r="AC4741">
        <v>0</v>
      </c>
      <c r="AD4741" s="1" t="s">
        <v>966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s="1" t="s">
        <v>51</v>
      </c>
      <c r="AS4741" s="1" t="s">
        <v>51</v>
      </c>
      <c r="AT4741" s="1" t="s">
        <v>51</v>
      </c>
      <c r="AU4741" s="1" t="s">
        <v>51</v>
      </c>
    </row>
    <row r="4742" spans="1:47" x14ac:dyDescent="0.25">
      <c r="A4742" s="1" t="s">
        <v>9608</v>
      </c>
      <c r="B4742">
        <v>2</v>
      </c>
      <c r="C4742" s="2" t="d">
        <v>2019-06-17T13:07:25.00000008847564350</v>
      </c>
      <c r="D4742" s="2" t="d">
        <v>2019-06-17T13:36:45.99999998230487400</v>
      </c>
      <c r="E4742">
        <v>40.563029999999998</v>
      </c>
      <c r="F4742">
        <v>-105.00124</v>
      </c>
      <c r="G4742">
        <v>40.569380000000002</v>
      </c>
      <c r="H4742">
        <v>-105.00121</v>
      </c>
      <c r="I4742">
        <v>0.439</v>
      </c>
      <c r="J4742" s="1" t="s">
        <v>9609</v>
      </c>
      <c r="L4742" s="1" t="s">
        <v>195</v>
      </c>
      <c r="M4742" s="1" t="s">
        <v>47</v>
      </c>
      <c r="N4742" s="1" t="s">
        <v>228</v>
      </c>
      <c r="O4742" s="1" t="s">
        <v>229</v>
      </c>
      <c r="P4742" s="1" t="s">
        <v>199</v>
      </c>
      <c r="Q4742" s="1" t="s">
        <v>301</v>
      </c>
      <c r="R4742" s="1" t="s">
        <v>48</v>
      </c>
      <c r="S4742" s="1" t="s">
        <v>79</v>
      </c>
      <c r="T4742" s="1" t="s">
        <v>231</v>
      </c>
      <c r="U4742" s="2" t="d">
        <v>2019-06-17T12:56:00.00000026542693050</v>
      </c>
      <c r="V4742">
        <v>72</v>
      </c>
      <c r="W4742">
        <v>72</v>
      </c>
      <c r="X4742">
        <v>53</v>
      </c>
      <c r="Y4742">
        <v>25.03</v>
      </c>
      <c r="Z4742">
        <v>10</v>
      </c>
      <c r="AA4742" s="1" t="s">
        <v>60</v>
      </c>
      <c r="AB4742">
        <v>6</v>
      </c>
      <c r="AC4742">
        <v>0</v>
      </c>
      <c r="AD4742" s="1" t="s">
        <v>819</v>
      </c>
      <c r="AE4742" t="b">
        <v>0</v>
      </c>
      <c r="AF4742" t="b">
        <v>0</v>
      </c>
      <c r="AG4742" t="b">
        <v>0</v>
      </c>
      <c r="AH4742" t="b">
        <v>0</v>
      </c>
      <c r="AI4742" t="b">
        <v>1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s="1" t="s">
        <v>51</v>
      </c>
      <c r="AS4742" s="1" t="s">
        <v>51</v>
      </c>
      <c r="AT4742" s="1" t="s">
        <v>51</v>
      </c>
      <c r="AU4742" s="1" t="s">
        <v>51</v>
      </c>
    </row>
    <row r="4743" spans="1:47" x14ac:dyDescent="0.25">
      <c r="A4743" s="1" t="s">
        <v>3019</v>
      </c>
      <c r="B4743">
        <v>3</v>
      </c>
      <c r="C4743" s="2" t="d">
        <v>2019-06-17T10:57:40.99999977741390300</v>
      </c>
      <c r="D4743" s="2" t="d">
        <v>2019-06-17T11:26:08.99999985471368100</v>
      </c>
      <c r="E4743">
        <v>38.428441999999997</v>
      </c>
      <c r="F4743">
        <v>-104.60775</v>
      </c>
      <c r="G4743">
        <v>38.399940000000001</v>
      </c>
      <c r="H4743">
        <v>-104.61771</v>
      </c>
      <c r="I4743">
        <v>2.0419999999999998</v>
      </c>
      <c r="J4743" s="1" t="s">
        <v>2587</v>
      </c>
      <c r="L4743" s="1" t="s">
        <v>196</v>
      </c>
      <c r="M4743" s="1" t="s">
        <v>47</v>
      </c>
      <c r="N4743" s="1" t="s">
        <v>412</v>
      </c>
      <c r="O4743" s="1" t="s">
        <v>412</v>
      </c>
      <c r="P4743" s="1" t="s">
        <v>199</v>
      </c>
      <c r="Q4743" s="1" t="s">
        <v>413</v>
      </c>
      <c r="R4743" s="1" t="s">
        <v>48</v>
      </c>
      <c r="S4743" s="1" t="s">
        <v>79</v>
      </c>
      <c r="T4743" s="1" t="s">
        <v>414</v>
      </c>
      <c r="U4743" s="2" t="d">
        <v>2019-06-17T10:53:00.000000097788870375</v>
      </c>
      <c r="V4743">
        <v>69</v>
      </c>
      <c r="W4743">
        <v>69</v>
      </c>
      <c r="X4743">
        <v>63</v>
      </c>
      <c r="Y4743">
        <v>25.26</v>
      </c>
      <c r="Z4743">
        <v>10</v>
      </c>
      <c r="AA4743" s="1" t="s">
        <v>8970</v>
      </c>
      <c r="AB4743">
        <v>0</v>
      </c>
      <c r="AC4743">
        <v>0</v>
      </c>
      <c r="AD4743" s="1" t="s">
        <v>966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s="1" t="s">
        <v>51</v>
      </c>
      <c r="AS4743" s="1" t="s">
        <v>51</v>
      </c>
      <c r="AT4743" s="1" t="s">
        <v>51</v>
      </c>
      <c r="AU4743" s="1" t="s">
        <v>51</v>
      </c>
    </row>
    <row r="4744" spans="1:47" x14ac:dyDescent="0.25">
      <c r="A4744" s="1" t="s">
        <v>2568</v>
      </c>
      <c r="B4744">
        <v>3</v>
      </c>
      <c r="C4744" s="2" t="d">
        <v>2019-06-17T10:41:56.000000154599547225</v>
      </c>
      <c r="D4744" s="2" t="d">
        <v>2019-06-17T11:11:13.99999997578561350</v>
      </c>
      <c r="E4744">
        <v>39.725459999999998</v>
      </c>
      <c r="F4744">
        <v>-105.02535</v>
      </c>
      <c r="G4744">
        <v>39.724809999999998</v>
      </c>
      <c r="H4744">
        <v>-105.01563</v>
      </c>
      <c r="I4744">
        <v>0.51800000000000002</v>
      </c>
      <c r="J4744" s="1" t="s">
        <v>2569</v>
      </c>
      <c r="L4744" s="1" t="s">
        <v>128</v>
      </c>
      <c r="M4744" s="1" t="s">
        <v>47</v>
      </c>
      <c r="N4744" s="1" t="s">
        <v>131</v>
      </c>
      <c r="O4744" s="1" t="s">
        <v>131</v>
      </c>
      <c r="P4744" s="1" t="s">
        <v>199</v>
      </c>
      <c r="Q4744" s="1" t="s">
        <v>384</v>
      </c>
      <c r="R4744" s="1" t="s">
        <v>48</v>
      </c>
      <c r="S4744" s="1" t="s">
        <v>79</v>
      </c>
      <c r="T4744" s="1" t="s">
        <v>201</v>
      </c>
      <c r="U4744" s="2" t="d">
        <v>2019-06-17T10:53:00.000000097788870375</v>
      </c>
      <c r="V4744">
        <v>59</v>
      </c>
      <c r="W4744">
        <v>59</v>
      </c>
      <c r="X4744">
        <v>87</v>
      </c>
      <c r="Y4744">
        <v>24.24</v>
      </c>
      <c r="Z4744">
        <v>10</v>
      </c>
      <c r="AA4744" s="1" t="s">
        <v>68</v>
      </c>
      <c r="AB4744">
        <v>13</v>
      </c>
      <c r="AC4744">
        <v>0</v>
      </c>
      <c r="AD4744" s="1" t="s">
        <v>819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s="1" t="s">
        <v>51</v>
      </c>
      <c r="AS4744" s="1" t="s">
        <v>51</v>
      </c>
      <c r="AT4744" s="1" t="s">
        <v>51</v>
      </c>
      <c r="AU4744" s="1" t="s">
        <v>51</v>
      </c>
    </row>
    <row r="4745" spans="1:47" x14ac:dyDescent="0.25">
      <c r="A4745" s="1" t="s">
        <v>2349</v>
      </c>
      <c r="B4745">
        <v>3</v>
      </c>
      <c r="C4745" s="2" t="d">
        <v>2019-06-17T10:41:56.000000154599547225</v>
      </c>
      <c r="D4745" s="2" t="d">
        <v>2019-06-17T11:11:13.99999997578561350</v>
      </c>
      <c r="E4745">
        <v>39.724809999999998</v>
      </c>
      <c r="F4745">
        <v>-105.01563</v>
      </c>
      <c r="G4745">
        <v>39.722990000000003</v>
      </c>
      <c r="H4745">
        <v>-105.01137</v>
      </c>
      <c r="I4745">
        <v>0.25900000000000001</v>
      </c>
      <c r="J4745" s="1" t="s">
        <v>2350</v>
      </c>
      <c r="L4745" s="1" t="s">
        <v>128</v>
      </c>
      <c r="M4745" s="1" t="s">
        <v>47</v>
      </c>
      <c r="N4745" s="1" t="s">
        <v>131</v>
      </c>
      <c r="O4745" s="1" t="s">
        <v>131</v>
      </c>
      <c r="P4745" s="1" t="s">
        <v>199</v>
      </c>
      <c r="Q4745" s="1" t="s">
        <v>311</v>
      </c>
      <c r="R4745" s="1" t="s">
        <v>48</v>
      </c>
      <c r="S4745" s="1" t="s">
        <v>79</v>
      </c>
      <c r="T4745" s="1" t="s">
        <v>206</v>
      </c>
      <c r="U4745" s="2" t="d">
        <v>2019-06-17T10:44:59.99999979045242400</v>
      </c>
      <c r="V4745">
        <v>64</v>
      </c>
      <c r="W4745">
        <v>64</v>
      </c>
      <c r="X4745">
        <v>68</v>
      </c>
      <c r="Y4745">
        <v>24.46</v>
      </c>
      <c r="Z4745">
        <v>10</v>
      </c>
      <c r="AA4745" s="1" t="s">
        <v>71</v>
      </c>
      <c r="AB4745">
        <v>6</v>
      </c>
      <c r="AC4745">
        <v>0</v>
      </c>
      <c r="AD4745" s="1" t="s">
        <v>819</v>
      </c>
      <c r="AE4745" t="b">
        <v>0</v>
      </c>
      <c r="AF4745" t="b">
        <v>0</v>
      </c>
      <c r="AG4745" t="b">
        <v>0</v>
      </c>
      <c r="AH4745" t="b">
        <v>0</v>
      </c>
      <c r="AI4745" t="b">
        <v>1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s="1" t="s">
        <v>51</v>
      </c>
      <c r="AS4745" s="1" t="s">
        <v>51</v>
      </c>
      <c r="AT4745" s="1" t="s">
        <v>51</v>
      </c>
      <c r="AU4745" s="1" t="s">
        <v>51</v>
      </c>
    </row>
    <row r="4746" spans="1:47" x14ac:dyDescent="0.25">
      <c r="A4746" s="1" t="s">
        <v>3709</v>
      </c>
      <c r="B4746">
        <v>3</v>
      </c>
      <c r="C4746" s="2" t="d">
        <v>2019-06-17T11:38:11.000000154599547225</v>
      </c>
      <c r="D4746" s="2" t="d">
        <v>2019-06-17T12:06:06.00000006146728725</v>
      </c>
      <c r="E4746">
        <v>38.428441999999997</v>
      </c>
      <c r="F4746">
        <v>-104.60775</v>
      </c>
      <c r="G4746">
        <v>38.399940000000001</v>
      </c>
      <c r="H4746">
        <v>-104.61771</v>
      </c>
      <c r="I4746">
        <v>2.0419999999999998</v>
      </c>
      <c r="J4746" s="1" t="s">
        <v>2587</v>
      </c>
      <c r="L4746" s="1" t="s">
        <v>196</v>
      </c>
      <c r="M4746" s="1" t="s">
        <v>47</v>
      </c>
      <c r="N4746" s="1" t="s">
        <v>412</v>
      </c>
      <c r="O4746" s="1" t="s">
        <v>412</v>
      </c>
      <c r="P4746" s="1" t="s">
        <v>199</v>
      </c>
      <c r="Q4746" s="1" t="s">
        <v>413</v>
      </c>
      <c r="R4746" s="1" t="s">
        <v>48</v>
      </c>
      <c r="S4746" s="1" t="s">
        <v>79</v>
      </c>
      <c r="T4746" s="1" t="s">
        <v>414</v>
      </c>
      <c r="U4746" s="2" t="d">
        <v>2019-06-17T11:52:59.99999988824129100</v>
      </c>
      <c r="V4746">
        <v>74</v>
      </c>
      <c r="W4746">
        <v>74</v>
      </c>
      <c r="X4746">
        <v>53</v>
      </c>
      <c r="Y4746">
        <v>25.26</v>
      </c>
      <c r="Z4746">
        <v>10</v>
      </c>
      <c r="AA4746" s="1" t="s">
        <v>58</v>
      </c>
      <c r="AB4746">
        <v>10</v>
      </c>
      <c r="AC4746">
        <v>0</v>
      </c>
      <c r="AD4746" s="1" t="s">
        <v>50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s="1" t="s">
        <v>51</v>
      </c>
      <c r="AS4746" s="1" t="s">
        <v>51</v>
      </c>
      <c r="AT4746" s="1" t="s">
        <v>51</v>
      </c>
      <c r="AU4746" s="1" t="s">
        <v>51</v>
      </c>
    </row>
    <row r="4747" spans="1:47" x14ac:dyDescent="0.25">
      <c r="A4747" s="1" t="s">
        <v>2570</v>
      </c>
      <c r="B4747">
        <v>3</v>
      </c>
      <c r="C4747" s="2" t="d">
        <v>2019-06-17T12:05:10.99999977741390300</v>
      </c>
      <c r="D4747" s="2" t="d">
        <v>2019-06-17T12:35:06.00000007543712925</v>
      </c>
      <c r="E4747">
        <v>39.823968000000001</v>
      </c>
      <c r="F4747">
        <v>-104.96130100000001</v>
      </c>
      <c r="G4747">
        <v>39.823912999999997</v>
      </c>
      <c r="H4747">
        <v>-104.96167199999999</v>
      </c>
      <c r="I4747">
        <v>0.02</v>
      </c>
      <c r="J4747" s="1" t="s">
        <v>447</v>
      </c>
      <c r="L4747" s="1" t="s">
        <v>122</v>
      </c>
      <c r="M4747" s="1" t="s">
        <v>47</v>
      </c>
      <c r="N4747" s="1" t="s">
        <v>131</v>
      </c>
      <c r="O4747" s="1" t="s">
        <v>147</v>
      </c>
      <c r="P4747" s="1" t="s">
        <v>199</v>
      </c>
      <c r="Q4747" s="1" t="s">
        <v>205</v>
      </c>
      <c r="R4747" s="1" t="s">
        <v>48</v>
      </c>
      <c r="S4747" s="1" t="s">
        <v>79</v>
      </c>
      <c r="T4747" s="1" t="s">
        <v>206</v>
      </c>
      <c r="U4747" s="2" t="d">
        <v>2019-06-17T12:24:59.99999986030161375</v>
      </c>
      <c r="V4747">
        <v>68</v>
      </c>
      <c r="W4747">
        <v>68</v>
      </c>
      <c r="X4747">
        <v>60</v>
      </c>
      <c r="Y4747">
        <v>24.45</v>
      </c>
      <c r="Z4747">
        <v>10</v>
      </c>
      <c r="AA4747" s="1" t="s">
        <v>54</v>
      </c>
      <c r="AB4747">
        <v>3</v>
      </c>
      <c r="AC4747">
        <v>0</v>
      </c>
      <c r="AD4747" s="1" t="s">
        <v>819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s="1" t="s">
        <v>51</v>
      </c>
      <c r="AS4747" s="1" t="s">
        <v>51</v>
      </c>
      <c r="AT4747" s="1" t="s">
        <v>51</v>
      </c>
      <c r="AU4747" s="1" t="s">
        <v>51</v>
      </c>
    </row>
    <row r="4748" spans="1:47" x14ac:dyDescent="0.25">
      <c r="A4748" s="1" t="s">
        <v>2571</v>
      </c>
      <c r="B4748">
        <v>3</v>
      </c>
      <c r="C4748" s="2" t="d">
        <v>2019-06-17T12:17:11.00000023841858100</v>
      </c>
      <c r="D4748" s="2" t="d">
        <v>2019-06-17T12:47:05.99999990779906575</v>
      </c>
      <c r="E4748">
        <v>39.531770000000002</v>
      </c>
      <c r="F4748">
        <v>-104.86793</v>
      </c>
      <c r="G4748">
        <v>39.537154000000001</v>
      </c>
      <c r="H4748">
        <v>-104.868399</v>
      </c>
      <c r="I4748">
        <v>0.373</v>
      </c>
      <c r="J4748" s="1" t="s">
        <v>573</v>
      </c>
      <c r="L4748" s="1" t="s">
        <v>266</v>
      </c>
      <c r="M4748" s="1" t="s">
        <v>47</v>
      </c>
      <c r="N4748" s="1" t="s">
        <v>174</v>
      </c>
      <c r="O4748" s="1" t="s">
        <v>121</v>
      </c>
      <c r="P4748" s="1" t="s">
        <v>199</v>
      </c>
      <c r="Q4748" s="1" t="s">
        <v>312</v>
      </c>
      <c r="R4748" s="1" t="s">
        <v>48</v>
      </c>
      <c r="S4748" s="1" t="s">
        <v>79</v>
      </c>
      <c r="T4748" s="1" t="s">
        <v>201</v>
      </c>
      <c r="U4748" s="2" t="d">
        <v>2019-06-17T11:52:59.99999988824129100</v>
      </c>
      <c r="V4748">
        <v>66</v>
      </c>
      <c r="W4748">
        <v>66</v>
      </c>
      <c r="X4748">
        <v>56</v>
      </c>
      <c r="Y4748">
        <v>24.24</v>
      </c>
      <c r="Z4748">
        <v>10</v>
      </c>
      <c r="AA4748" s="1" t="s">
        <v>61</v>
      </c>
      <c r="AB4748">
        <v>6</v>
      </c>
      <c r="AC4748">
        <v>0</v>
      </c>
      <c r="AD4748" s="1" t="s">
        <v>819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s="1" t="s">
        <v>51</v>
      </c>
      <c r="AS4748" s="1" t="s">
        <v>51</v>
      </c>
      <c r="AT4748" s="1" t="s">
        <v>51</v>
      </c>
      <c r="AU4748" s="1" t="s">
        <v>51</v>
      </c>
    </row>
    <row r="4749" spans="1:47" x14ac:dyDescent="0.25">
      <c r="A4749" s="1" t="s">
        <v>2572</v>
      </c>
      <c r="B4749">
        <v>3</v>
      </c>
      <c r="C4749" s="2" t="d">
        <v>2019-06-17T12:37:24.00000027380883975</v>
      </c>
      <c r="D4749" s="2" t="d">
        <v>2019-06-17T13:07:06.00000004749745200</v>
      </c>
      <c r="E4749">
        <v>39.738309999999998</v>
      </c>
      <c r="F4749">
        <v>-104.41759</v>
      </c>
      <c r="G4749">
        <v>39.738309999999998</v>
      </c>
      <c r="H4749">
        <v>-104.421893</v>
      </c>
      <c r="I4749">
        <v>0.22900000000000001</v>
      </c>
      <c r="J4749" s="1" t="s">
        <v>2573</v>
      </c>
      <c r="L4749" s="1" t="s">
        <v>167</v>
      </c>
      <c r="M4749" s="1" t="s">
        <v>47</v>
      </c>
      <c r="N4749" s="1" t="s">
        <v>788</v>
      </c>
      <c r="O4749" s="1" t="s">
        <v>147</v>
      </c>
      <c r="P4749" s="1" t="s">
        <v>199</v>
      </c>
      <c r="Q4749" s="1" t="s">
        <v>789</v>
      </c>
      <c r="R4749" s="1" t="s">
        <v>48</v>
      </c>
      <c r="S4749" s="1" t="s">
        <v>79</v>
      </c>
      <c r="T4749" s="1" t="s">
        <v>790</v>
      </c>
      <c r="U4749" s="2" t="d">
        <v>2019-06-17T12:58:00.00000002793967725</v>
      </c>
      <c r="V4749">
        <v>68</v>
      </c>
      <c r="W4749">
        <v>68</v>
      </c>
      <c r="X4749">
        <v>64</v>
      </c>
      <c r="Y4749">
        <v>24.57</v>
      </c>
      <c r="Z4749">
        <v>10</v>
      </c>
      <c r="AA4749" s="1" t="s">
        <v>54</v>
      </c>
      <c r="AB4749">
        <v>6</v>
      </c>
      <c r="AC4749">
        <v>0</v>
      </c>
      <c r="AD4749" s="1" t="s">
        <v>819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s="1" t="s">
        <v>51</v>
      </c>
      <c r="AS4749" s="1" t="s">
        <v>51</v>
      </c>
      <c r="AT4749" s="1" t="s">
        <v>51</v>
      </c>
      <c r="AU4749" s="1" t="s">
        <v>51</v>
      </c>
    </row>
    <row r="4750" spans="1:47" x14ac:dyDescent="0.25">
      <c r="A4750" s="1" t="s">
        <v>2574</v>
      </c>
      <c r="B4750">
        <v>3</v>
      </c>
      <c r="C4750" s="2" t="d">
        <v>2019-06-17T13:17:12.0000002626329675</v>
      </c>
      <c r="D4750" s="2" t="d">
        <v>2019-06-17T13:47:08.99999977089464925</v>
      </c>
      <c r="E4750">
        <v>39.778359999999999</v>
      </c>
      <c r="F4750">
        <v>-104.89577300000001</v>
      </c>
      <c r="G4750">
        <v>39.778419999999997</v>
      </c>
      <c r="H4750">
        <v>-104.896974</v>
      </c>
      <c r="I4750">
        <v>6.4000000000000001E-2</v>
      </c>
      <c r="J4750" s="1" t="s">
        <v>417</v>
      </c>
      <c r="L4750" s="1" t="s">
        <v>137</v>
      </c>
      <c r="M4750" s="1" t="s">
        <v>47</v>
      </c>
      <c r="N4750" s="1" t="s">
        <v>131</v>
      </c>
      <c r="O4750" s="1" t="s">
        <v>131</v>
      </c>
      <c r="P4750" s="1" t="s">
        <v>199</v>
      </c>
      <c r="Q4750" s="1" t="s">
        <v>247</v>
      </c>
      <c r="R4750" s="1" t="s">
        <v>48</v>
      </c>
      <c r="S4750" s="1" t="s">
        <v>79</v>
      </c>
      <c r="T4750" s="1" t="s">
        <v>206</v>
      </c>
      <c r="U4750" s="2" t="d">
        <v>2019-06-17T12:45:00.000</v>
      </c>
      <c r="V4750">
        <v>66</v>
      </c>
      <c r="W4750">
        <v>66</v>
      </c>
      <c r="X4750">
        <v>64</v>
      </c>
      <c r="Y4750">
        <v>24.45</v>
      </c>
      <c r="Z4750">
        <v>10</v>
      </c>
      <c r="AA4750" s="1" t="s">
        <v>8970</v>
      </c>
      <c r="AB4750">
        <v>0</v>
      </c>
      <c r="AC4750">
        <v>0</v>
      </c>
      <c r="AD4750" s="1" t="s">
        <v>819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s="1" t="s">
        <v>51</v>
      </c>
      <c r="AS4750" s="1" t="s">
        <v>51</v>
      </c>
      <c r="AT4750" s="1" t="s">
        <v>51</v>
      </c>
      <c r="AU4750" s="1" t="s">
        <v>51</v>
      </c>
    </row>
    <row r="4751" spans="1:47" x14ac:dyDescent="0.25">
      <c r="A4751" s="1" t="s">
        <v>1411</v>
      </c>
      <c r="B4751">
        <v>3</v>
      </c>
      <c r="C4751" s="2" t="d">
        <v>2019-06-17T14:13:24.00000018998980800</v>
      </c>
      <c r="D4751" s="2" t="d">
        <v>2019-06-17T14:43:07.00000019744038275</v>
      </c>
      <c r="E4751">
        <v>39.163029999999999</v>
      </c>
      <c r="F4751">
        <v>-104.853876</v>
      </c>
      <c r="G4751">
        <v>39.185749999999999</v>
      </c>
      <c r="H4751">
        <v>-104.85023</v>
      </c>
      <c r="I4751">
        <v>1.5820000000000001</v>
      </c>
      <c r="J4751" s="1" t="s">
        <v>456</v>
      </c>
      <c r="L4751" s="1" t="s">
        <v>266</v>
      </c>
      <c r="M4751" s="1" t="s">
        <v>47</v>
      </c>
      <c r="N4751" s="1" t="s">
        <v>86</v>
      </c>
      <c r="O4751" s="1" t="s">
        <v>121</v>
      </c>
      <c r="P4751" s="1" t="s">
        <v>199</v>
      </c>
      <c r="Q4751" s="1" t="s">
        <v>223</v>
      </c>
      <c r="R4751" s="1" t="s">
        <v>48</v>
      </c>
      <c r="S4751" s="1" t="s">
        <v>79</v>
      </c>
      <c r="T4751" s="1" t="s">
        <v>224</v>
      </c>
      <c r="U4751" s="2" t="d">
        <v>2019-06-17T14:12:00.0000000419095125</v>
      </c>
      <c r="V4751">
        <v>57</v>
      </c>
      <c r="W4751">
        <v>57</v>
      </c>
      <c r="X4751">
        <v>63</v>
      </c>
      <c r="Y4751">
        <v>23.23</v>
      </c>
      <c r="Z4751">
        <v>10</v>
      </c>
      <c r="AA4751" s="1" t="s">
        <v>68</v>
      </c>
      <c r="AB4751">
        <v>16</v>
      </c>
      <c r="AC4751">
        <v>0</v>
      </c>
      <c r="AD4751" s="1" t="s">
        <v>1219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s="1" t="s">
        <v>51</v>
      </c>
      <c r="AS4751" s="1" t="s">
        <v>51</v>
      </c>
      <c r="AT4751" s="1" t="s">
        <v>51</v>
      </c>
      <c r="AU4751" s="1" t="s">
        <v>51</v>
      </c>
    </row>
    <row r="4752" spans="1:47" x14ac:dyDescent="0.25">
      <c r="A4752" s="1" t="s">
        <v>3020</v>
      </c>
      <c r="B4752">
        <v>3</v>
      </c>
      <c r="C4752" s="2" t="d">
        <v>2019-06-17T14:09:41.99999984353780875</v>
      </c>
      <c r="D4752" s="2" t="d">
        <v>2019-06-17T14:39:08.99999988265335825</v>
      </c>
      <c r="E4752">
        <v>39.776550999999998</v>
      </c>
      <c r="F4752">
        <v>-104.87639799999999</v>
      </c>
      <c r="G4752">
        <v>39.776547999999998</v>
      </c>
      <c r="H4752">
        <v>-104.876367</v>
      </c>
      <c r="I4752">
        <v>2E-3</v>
      </c>
      <c r="J4752" s="1" t="s">
        <v>453</v>
      </c>
      <c r="L4752" s="1" t="s">
        <v>133</v>
      </c>
      <c r="M4752" s="1" t="s">
        <v>47</v>
      </c>
      <c r="N4752" s="1" t="s">
        <v>131</v>
      </c>
      <c r="O4752" s="1" t="s">
        <v>131</v>
      </c>
      <c r="P4752" s="1" t="s">
        <v>199</v>
      </c>
      <c r="Q4752" s="1" t="s">
        <v>454</v>
      </c>
      <c r="R4752" s="1" t="s">
        <v>48</v>
      </c>
      <c r="S4752" s="1" t="s">
        <v>79</v>
      </c>
      <c r="T4752" s="1" t="s">
        <v>204</v>
      </c>
      <c r="U4752" s="2" t="d">
        <v>2019-06-17T13:57:59.99999981839210125</v>
      </c>
      <c r="V4752">
        <v>69</v>
      </c>
      <c r="W4752">
        <v>69</v>
      </c>
      <c r="X4752">
        <v>59</v>
      </c>
      <c r="Y4752">
        <v>24.41</v>
      </c>
      <c r="Z4752">
        <v>10</v>
      </c>
      <c r="AA4752" s="1" t="s">
        <v>59</v>
      </c>
      <c r="AB4752">
        <v>9</v>
      </c>
      <c r="AC4752">
        <v>0</v>
      </c>
      <c r="AD4752" s="1" t="s">
        <v>966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s="1" t="s">
        <v>51</v>
      </c>
      <c r="AS4752" s="1" t="s">
        <v>51</v>
      </c>
      <c r="AT4752" s="1" t="s">
        <v>51</v>
      </c>
      <c r="AU4752" s="1" t="s">
        <v>51</v>
      </c>
    </row>
    <row r="4753" spans="1:47" x14ac:dyDescent="0.25">
      <c r="A4753" s="1" t="s">
        <v>4358</v>
      </c>
      <c r="B4753">
        <v>4</v>
      </c>
      <c r="C4753" s="2" t="d">
        <v>2019-06-17T15:21:42.00000009499490400</v>
      </c>
      <c r="D4753" s="2" t="d">
        <v>2019-06-17T20:21:39.00000023189932050</v>
      </c>
      <c r="E4753">
        <v>40.265309999999999</v>
      </c>
      <c r="F4753">
        <v>-103.82778500000001</v>
      </c>
      <c r="G4753">
        <v>40.265270000000001</v>
      </c>
      <c r="H4753">
        <v>-103.81936</v>
      </c>
      <c r="I4753">
        <v>0.44400000000000001</v>
      </c>
      <c r="J4753" s="1" t="s">
        <v>4359</v>
      </c>
      <c r="L4753" s="1" t="s">
        <v>4190</v>
      </c>
      <c r="M4753" s="1" t="s">
        <v>47</v>
      </c>
      <c r="N4753" s="1" t="s">
        <v>4193</v>
      </c>
      <c r="O4753" s="1" t="s">
        <v>165</v>
      </c>
      <c r="P4753" s="1" t="s">
        <v>199</v>
      </c>
      <c r="Q4753" s="1" t="s">
        <v>4194</v>
      </c>
      <c r="R4753" s="1" t="s">
        <v>48</v>
      </c>
      <c r="S4753" s="1" t="s">
        <v>79</v>
      </c>
      <c r="T4753" s="1" t="s">
        <v>3920</v>
      </c>
      <c r="U4753" s="2" t="d">
        <v>2019-06-17T15:14:59.99999979045242400</v>
      </c>
      <c r="V4753">
        <v>79</v>
      </c>
      <c r="W4753">
        <v>79</v>
      </c>
      <c r="X4753">
        <v>39</v>
      </c>
      <c r="Y4753">
        <v>25.38</v>
      </c>
      <c r="Z4753">
        <v>10</v>
      </c>
      <c r="AA4753" s="1" t="s">
        <v>60</v>
      </c>
      <c r="AB4753">
        <v>8</v>
      </c>
      <c r="AD4753" s="1" t="s">
        <v>1068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s="1" t="s">
        <v>51</v>
      </c>
      <c r="AS4753" s="1" t="s">
        <v>51</v>
      </c>
      <c r="AT4753" s="1" t="s">
        <v>51</v>
      </c>
      <c r="AU4753" s="1" t="s">
        <v>51</v>
      </c>
    </row>
    <row r="4754" spans="1:47" x14ac:dyDescent="0.25">
      <c r="A4754" s="1" t="s">
        <v>4828</v>
      </c>
      <c r="B4754">
        <v>4</v>
      </c>
      <c r="C4754" s="2" t="d">
        <v>2019-06-17T17:30:40.99999994505196650</v>
      </c>
      <c r="D4754" s="2" t="d">
        <v>2019-06-17T18:00:15.999999968335032675</v>
      </c>
      <c r="E4754">
        <v>38.274805999999998</v>
      </c>
      <c r="F4754">
        <v>-104.50510800000001</v>
      </c>
      <c r="G4754">
        <v>38.275039999999997</v>
      </c>
      <c r="H4754">
        <v>-104.497179</v>
      </c>
      <c r="I4754">
        <v>0.43</v>
      </c>
      <c r="J4754" s="1" t="s">
        <v>4829</v>
      </c>
      <c r="L4754" s="1" t="s">
        <v>4830</v>
      </c>
      <c r="M4754" s="1" t="s">
        <v>47</v>
      </c>
      <c r="N4754" s="1" t="s">
        <v>412</v>
      </c>
      <c r="O4754" s="1" t="s">
        <v>412</v>
      </c>
      <c r="P4754" s="1" t="s">
        <v>199</v>
      </c>
      <c r="Q4754" s="1" t="s">
        <v>1096</v>
      </c>
      <c r="R4754" s="1" t="s">
        <v>48</v>
      </c>
      <c r="S4754" s="1" t="s">
        <v>79</v>
      </c>
      <c r="T4754" s="1" t="s">
        <v>414</v>
      </c>
      <c r="U4754" s="2" t="d">
        <v>2019-06-17T17:44:00.00000001396983525</v>
      </c>
      <c r="V4754">
        <v>57</v>
      </c>
      <c r="X4754">
        <v>83</v>
      </c>
      <c r="Y4754">
        <v>25.23</v>
      </c>
      <c r="Z4754">
        <v>10</v>
      </c>
      <c r="AA4754" s="1" t="s">
        <v>69</v>
      </c>
      <c r="AC4754">
        <v>0.06</v>
      </c>
      <c r="AD4754" s="1" t="s">
        <v>819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s="1" t="s">
        <v>51</v>
      </c>
      <c r="AS4754" s="1" t="s">
        <v>51</v>
      </c>
      <c r="AT4754" s="1" t="s">
        <v>51</v>
      </c>
      <c r="AU4754" s="1" t="s">
        <v>51</v>
      </c>
    </row>
    <row r="4755" spans="1:47" x14ac:dyDescent="0.25">
      <c r="A4755" s="1" t="s">
        <v>6618</v>
      </c>
      <c r="B4755">
        <v>4</v>
      </c>
      <c r="C4755" s="2" t="d">
        <v>2019-06-17T17:30:40.99999994505196650</v>
      </c>
      <c r="D4755" s="2" t="d">
        <v>2019-06-17T18:00:15.999999968335032675</v>
      </c>
      <c r="E4755">
        <v>38.275219999999997</v>
      </c>
      <c r="F4755">
        <v>-104.49661999999999</v>
      </c>
      <c r="G4755">
        <v>38.274965000000002</v>
      </c>
      <c r="H4755">
        <v>-104.504983</v>
      </c>
      <c r="I4755">
        <v>0.45400000000000001</v>
      </c>
      <c r="J4755" s="1" t="s">
        <v>6619</v>
      </c>
      <c r="K4755">
        <v>31011</v>
      </c>
      <c r="L4755" s="1" t="s">
        <v>6620</v>
      </c>
      <c r="M4755" s="1" t="s">
        <v>97</v>
      </c>
      <c r="N4755" s="1" t="s">
        <v>412</v>
      </c>
      <c r="O4755" s="1" t="s">
        <v>412</v>
      </c>
      <c r="P4755" s="1" t="s">
        <v>199</v>
      </c>
      <c r="Q4755" s="1" t="s">
        <v>6621</v>
      </c>
      <c r="R4755" s="1" t="s">
        <v>48</v>
      </c>
      <c r="S4755" s="1" t="s">
        <v>79</v>
      </c>
      <c r="T4755" s="1" t="s">
        <v>414</v>
      </c>
      <c r="U4755" s="2" t="d">
        <v>2019-06-17T17:44:00.00000001396983525</v>
      </c>
      <c r="V4755">
        <v>57</v>
      </c>
      <c r="X4755">
        <v>83</v>
      </c>
      <c r="Y4755">
        <v>25.23</v>
      </c>
      <c r="Z4755">
        <v>10</v>
      </c>
      <c r="AA4755" s="1" t="s">
        <v>69</v>
      </c>
      <c r="AC4755">
        <v>0.06</v>
      </c>
      <c r="AD4755" s="1" t="s">
        <v>819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1</v>
      </c>
      <c r="AQ4755" t="b">
        <v>0</v>
      </c>
      <c r="AR4755" s="1" t="s">
        <v>51</v>
      </c>
      <c r="AS4755" s="1" t="s">
        <v>51</v>
      </c>
      <c r="AT4755" s="1" t="s">
        <v>51</v>
      </c>
      <c r="AU4755" s="1" t="s">
        <v>51</v>
      </c>
    </row>
    <row r="4756" spans="1:47" x14ac:dyDescent="0.25">
      <c r="A4756" s="1" t="s">
        <v>4831</v>
      </c>
      <c r="B4756">
        <v>4</v>
      </c>
      <c r="C4756" s="2" t="d">
        <v>2019-06-17T17:51:41.00000028032809350</v>
      </c>
      <c r="D4756" s="2" t="d">
        <v>2019-06-17T18:20:14.99999987427145575</v>
      </c>
      <c r="E4756">
        <v>38.274805999999998</v>
      </c>
      <c r="F4756">
        <v>-104.50510800000001</v>
      </c>
      <c r="G4756">
        <v>38.275039999999997</v>
      </c>
      <c r="H4756">
        <v>-104.497179</v>
      </c>
      <c r="I4756">
        <v>0.43</v>
      </c>
      <c r="J4756" s="1" t="s">
        <v>4829</v>
      </c>
      <c r="L4756" s="1" t="s">
        <v>4830</v>
      </c>
      <c r="M4756" s="1" t="s">
        <v>47</v>
      </c>
      <c r="N4756" s="1" t="s">
        <v>412</v>
      </c>
      <c r="O4756" s="1" t="s">
        <v>412</v>
      </c>
      <c r="P4756" s="1" t="s">
        <v>199</v>
      </c>
      <c r="Q4756" s="1" t="s">
        <v>1096</v>
      </c>
      <c r="R4756" s="1" t="s">
        <v>48</v>
      </c>
      <c r="S4756" s="1" t="s">
        <v>79</v>
      </c>
      <c r="T4756" s="1" t="s">
        <v>414</v>
      </c>
      <c r="U4756" s="2" t="d">
        <v>2019-06-17T17:52:59.99999988824129100</v>
      </c>
      <c r="V4756">
        <v>59</v>
      </c>
      <c r="X4756">
        <v>78</v>
      </c>
      <c r="Y4756">
        <v>25.23</v>
      </c>
      <c r="Z4756">
        <v>10</v>
      </c>
      <c r="AA4756" s="1" t="s">
        <v>69</v>
      </c>
      <c r="AC4756">
        <v>0.06</v>
      </c>
      <c r="AD4756" s="1" t="s">
        <v>1204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s="1" t="s">
        <v>51</v>
      </c>
      <c r="AS4756" s="1" t="s">
        <v>51</v>
      </c>
      <c r="AT4756" s="1" t="s">
        <v>51</v>
      </c>
      <c r="AU4756" s="1" t="s">
        <v>51</v>
      </c>
    </row>
    <row r="4757" spans="1:47" x14ac:dyDescent="0.25">
      <c r="A4757" s="1" t="s">
        <v>6622</v>
      </c>
      <c r="B4757">
        <v>4</v>
      </c>
      <c r="C4757" s="2" t="d">
        <v>2019-06-17T17:51:41.00000028032809350</v>
      </c>
      <c r="D4757" s="2" t="d">
        <v>2019-06-17T18:20:14.99999987427145575</v>
      </c>
      <c r="E4757">
        <v>38.275219999999997</v>
      </c>
      <c r="F4757">
        <v>-104.49661999999999</v>
      </c>
      <c r="G4757">
        <v>38.274965000000002</v>
      </c>
      <c r="H4757">
        <v>-104.504983</v>
      </c>
      <c r="I4757">
        <v>0.45400000000000001</v>
      </c>
      <c r="J4757" s="1" t="s">
        <v>6623</v>
      </c>
      <c r="K4757">
        <v>31011</v>
      </c>
      <c r="L4757" s="1" t="s">
        <v>6620</v>
      </c>
      <c r="M4757" s="1" t="s">
        <v>97</v>
      </c>
      <c r="N4757" s="1" t="s">
        <v>412</v>
      </c>
      <c r="O4757" s="1" t="s">
        <v>412</v>
      </c>
      <c r="P4757" s="1" t="s">
        <v>199</v>
      </c>
      <c r="Q4757" s="1" t="s">
        <v>6621</v>
      </c>
      <c r="R4757" s="1" t="s">
        <v>48</v>
      </c>
      <c r="S4757" s="1" t="s">
        <v>79</v>
      </c>
      <c r="T4757" s="1" t="s">
        <v>414</v>
      </c>
      <c r="U4757" s="2" t="d">
        <v>2019-06-17T17:52:59.99999988824129100</v>
      </c>
      <c r="V4757">
        <v>59</v>
      </c>
      <c r="X4757">
        <v>78</v>
      </c>
      <c r="Y4757">
        <v>25.23</v>
      </c>
      <c r="Z4757">
        <v>10</v>
      </c>
      <c r="AA4757" s="1" t="s">
        <v>69</v>
      </c>
      <c r="AC4757">
        <v>0.06</v>
      </c>
      <c r="AD4757" s="1" t="s">
        <v>1204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1</v>
      </c>
      <c r="AQ4757" t="b">
        <v>0</v>
      </c>
      <c r="AR4757" s="1" t="s">
        <v>51</v>
      </c>
      <c r="AS4757" s="1" t="s">
        <v>51</v>
      </c>
      <c r="AT4757" s="1" t="s">
        <v>51</v>
      </c>
      <c r="AU4757" s="1" t="s">
        <v>51</v>
      </c>
    </row>
    <row r="4758" spans="1:47" x14ac:dyDescent="0.25">
      <c r="A4758" s="1" t="s">
        <v>7664</v>
      </c>
      <c r="B4758">
        <v>3</v>
      </c>
      <c r="C4758" s="2" t="d">
        <v>2019-06-17T18:13:23.99999998044222525</v>
      </c>
      <c r="D4758" s="2" t="d">
        <v>2019-06-17T18:43:08.00000022165477600</v>
      </c>
      <c r="E4758">
        <v>39.364096000000004</v>
      </c>
      <c r="F4758">
        <v>-106.059811</v>
      </c>
      <c r="G4758">
        <v>39.365564999999997</v>
      </c>
      <c r="H4758">
        <v>-106.061055</v>
      </c>
      <c r="I4758">
        <v>0.121</v>
      </c>
      <c r="J4758" s="1" t="s">
        <v>7251</v>
      </c>
      <c r="K4758">
        <v>284</v>
      </c>
      <c r="L4758" s="1" t="s">
        <v>6567</v>
      </c>
      <c r="M4758" s="1" t="s">
        <v>47</v>
      </c>
      <c r="N4758" s="1" t="s">
        <v>3970</v>
      </c>
      <c r="O4758" s="1" t="s">
        <v>126</v>
      </c>
      <c r="P4758" s="1" t="s">
        <v>199</v>
      </c>
      <c r="Q4758" s="1" t="s">
        <v>6817</v>
      </c>
      <c r="R4758" s="1" t="s">
        <v>48</v>
      </c>
      <c r="S4758" s="1" t="s">
        <v>79</v>
      </c>
      <c r="T4758" s="1" t="s">
        <v>504</v>
      </c>
      <c r="U4758" s="2" t="d">
        <v>2019-06-17T17:52:59.99999988824129100</v>
      </c>
      <c r="V4758">
        <v>52</v>
      </c>
      <c r="W4758">
        <v>52</v>
      </c>
      <c r="X4758">
        <v>54</v>
      </c>
      <c r="Y4758">
        <v>20.88</v>
      </c>
      <c r="Z4758">
        <v>10</v>
      </c>
      <c r="AA4758" s="1" t="s">
        <v>54</v>
      </c>
      <c r="AB4758">
        <v>3</v>
      </c>
      <c r="AC4758">
        <v>0</v>
      </c>
      <c r="AD4758" s="1" t="s">
        <v>819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s="1" t="s">
        <v>51</v>
      </c>
      <c r="AS4758" s="1" t="s">
        <v>51</v>
      </c>
      <c r="AT4758" s="1" t="s">
        <v>51</v>
      </c>
      <c r="AU4758" s="1" t="s">
        <v>51</v>
      </c>
    </row>
    <row r="4759" spans="1:47" x14ac:dyDescent="0.25">
      <c r="A4759" s="1" t="s">
        <v>6148</v>
      </c>
      <c r="B4759">
        <v>3</v>
      </c>
      <c r="C4759" s="2" t="d">
        <v>2019-06-17T18:39:40.00000000465661175</v>
      </c>
      <c r="D4759" s="2" t="d">
        <v>2019-06-17T19:09:10.00000011641532075</v>
      </c>
      <c r="E4759">
        <v>39.751289</v>
      </c>
      <c r="F4759">
        <v>-105.01681000000001</v>
      </c>
      <c r="G4759">
        <v>39.749850000000002</v>
      </c>
      <c r="H4759">
        <v>-105.01742</v>
      </c>
      <c r="I4759">
        <v>0.105</v>
      </c>
      <c r="J4759" s="1" t="s">
        <v>582</v>
      </c>
      <c r="L4759" s="1" t="s">
        <v>1997</v>
      </c>
      <c r="M4759" s="1" t="s">
        <v>47</v>
      </c>
      <c r="N4759" s="1" t="s">
        <v>131</v>
      </c>
      <c r="O4759" s="1" t="s">
        <v>131</v>
      </c>
      <c r="P4759" s="1" t="s">
        <v>199</v>
      </c>
      <c r="Q4759" s="1" t="s">
        <v>353</v>
      </c>
      <c r="R4759" s="1" t="s">
        <v>48</v>
      </c>
      <c r="S4759" s="1" t="s">
        <v>79</v>
      </c>
      <c r="T4759" s="1" t="s">
        <v>206</v>
      </c>
      <c r="U4759" s="2" t="d">
        <v>2019-06-17T19:56:00.00000005587935450</v>
      </c>
      <c r="V4759">
        <v>63</v>
      </c>
      <c r="W4759">
        <v>63</v>
      </c>
      <c r="X4759">
        <v>72</v>
      </c>
      <c r="Y4759">
        <v>24.45</v>
      </c>
      <c r="Z4759">
        <v>40</v>
      </c>
      <c r="AA4759" s="1" t="s">
        <v>8970</v>
      </c>
      <c r="AB4759">
        <v>0</v>
      </c>
      <c r="AC4759">
        <v>0</v>
      </c>
      <c r="AD4759" s="1" t="s">
        <v>819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s="1" t="s">
        <v>51</v>
      </c>
      <c r="AS4759" s="1" t="s">
        <v>51</v>
      </c>
      <c r="AT4759" s="1" t="s">
        <v>51</v>
      </c>
      <c r="AU4759" s="1" t="s">
        <v>51</v>
      </c>
    </row>
    <row r="4760" spans="1:47" x14ac:dyDescent="0.25">
      <c r="A4760" s="1" t="s">
        <v>9610</v>
      </c>
      <c r="B4760">
        <v>2</v>
      </c>
      <c r="C4760" s="2" t="d">
        <v>2019-06-18T04:39:39.00000018998980800</v>
      </c>
      <c r="D4760" s="2" t="d">
        <v>2019-06-18T05:08:23.00000023562461125</v>
      </c>
      <c r="E4760">
        <v>39.79954</v>
      </c>
      <c r="F4760">
        <v>-105.03024000000001</v>
      </c>
      <c r="G4760">
        <v>39.802169999999997</v>
      </c>
      <c r="H4760">
        <v>-105.02057000000001</v>
      </c>
      <c r="I4760">
        <v>0.54500000000000004</v>
      </c>
      <c r="J4760" s="1" t="s">
        <v>933</v>
      </c>
      <c r="L4760" s="1" t="s">
        <v>122</v>
      </c>
      <c r="M4760" s="1" t="s">
        <v>47</v>
      </c>
      <c r="N4760" s="1" t="s">
        <v>131</v>
      </c>
      <c r="O4760" s="1" t="s">
        <v>147</v>
      </c>
      <c r="P4760" s="1" t="s">
        <v>199</v>
      </c>
      <c r="Q4760" s="1" t="s">
        <v>332</v>
      </c>
      <c r="R4760" s="1" t="s">
        <v>48</v>
      </c>
      <c r="S4760" s="1" t="s">
        <v>79</v>
      </c>
      <c r="T4760" s="1" t="s">
        <v>206</v>
      </c>
      <c r="U4760" s="2" t="d">
        <v>2019-06-18T04:35:59.99999991618096825</v>
      </c>
      <c r="V4760">
        <v>55</v>
      </c>
      <c r="W4760">
        <v>55</v>
      </c>
      <c r="X4760">
        <v>94</v>
      </c>
      <c r="Y4760">
        <v>24.46</v>
      </c>
      <c r="Z4760">
        <v>10</v>
      </c>
      <c r="AA4760" s="1" t="s">
        <v>8970</v>
      </c>
      <c r="AB4760">
        <v>0</v>
      </c>
      <c r="AC4760">
        <v>0</v>
      </c>
      <c r="AD4760" s="1" t="s">
        <v>966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s="1" t="s">
        <v>53</v>
      </c>
      <c r="AS4760" s="1" t="s">
        <v>53</v>
      </c>
      <c r="AT4760" s="1" t="s">
        <v>51</v>
      </c>
      <c r="AU4760" s="1" t="s">
        <v>51</v>
      </c>
    </row>
    <row r="4761" spans="1:47" x14ac:dyDescent="0.25">
      <c r="A4761" s="1" t="s">
        <v>2204</v>
      </c>
      <c r="B4761">
        <v>3</v>
      </c>
      <c r="C4761" s="2" t="d">
        <v>2019-06-18T04:15:40.00000013038516275</v>
      </c>
      <c r="D4761" s="2" t="d">
        <v>2019-06-18T04:45:05.99999993573874300</v>
      </c>
      <c r="E4761">
        <v>39.79954</v>
      </c>
      <c r="F4761">
        <v>-105.03024000000001</v>
      </c>
      <c r="G4761">
        <v>39.799689999999998</v>
      </c>
      <c r="H4761">
        <v>-105.02629</v>
      </c>
      <c r="I4761">
        <v>0.21</v>
      </c>
      <c r="J4761" s="1" t="s">
        <v>2029</v>
      </c>
      <c r="L4761" s="1" t="s">
        <v>122</v>
      </c>
      <c r="M4761" s="1" t="s">
        <v>47</v>
      </c>
      <c r="N4761" s="1" t="s">
        <v>131</v>
      </c>
      <c r="O4761" s="1" t="s">
        <v>147</v>
      </c>
      <c r="P4761" s="1" t="s">
        <v>199</v>
      </c>
      <c r="Q4761" s="1" t="s">
        <v>332</v>
      </c>
      <c r="R4761" s="1" t="s">
        <v>48</v>
      </c>
      <c r="S4761" s="1" t="s">
        <v>79</v>
      </c>
      <c r="T4761" s="1" t="s">
        <v>206</v>
      </c>
      <c r="U4761" s="2" t="d">
        <v>2019-06-18T04:12:00.00000025145709525</v>
      </c>
      <c r="V4761">
        <v>54</v>
      </c>
      <c r="W4761">
        <v>54</v>
      </c>
      <c r="X4761">
        <v>100</v>
      </c>
      <c r="Y4761">
        <v>24.46</v>
      </c>
      <c r="Z4761">
        <v>10</v>
      </c>
      <c r="AA4761" s="1" t="s">
        <v>8970</v>
      </c>
      <c r="AB4761">
        <v>0</v>
      </c>
      <c r="AC4761">
        <v>0</v>
      </c>
      <c r="AD4761" s="1" t="s">
        <v>819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s="1" t="s">
        <v>53</v>
      </c>
      <c r="AS4761" s="1" t="s">
        <v>53</v>
      </c>
      <c r="AT4761" s="1" t="s">
        <v>53</v>
      </c>
      <c r="AU4761" s="1" t="s">
        <v>51</v>
      </c>
    </row>
    <row r="4762" spans="1:47" x14ac:dyDescent="0.25">
      <c r="A4762" s="1" t="s">
        <v>2575</v>
      </c>
      <c r="B4762">
        <v>3</v>
      </c>
      <c r="C4762" s="2" t="d">
        <v>2019-06-18T06:29:11.0000000707805175</v>
      </c>
      <c r="D4762" s="2" t="d">
        <v>2019-06-18T06:59:08.99999981280416175</v>
      </c>
      <c r="E4762">
        <v>39.619759999999999</v>
      </c>
      <c r="F4762">
        <v>-104.8994</v>
      </c>
      <c r="G4762">
        <v>39.617812999999998</v>
      </c>
      <c r="H4762">
        <v>-104.898312</v>
      </c>
      <c r="I4762">
        <v>0.14599999999999999</v>
      </c>
      <c r="J4762" s="1" t="s">
        <v>427</v>
      </c>
      <c r="L4762" s="1" t="s">
        <v>196</v>
      </c>
      <c r="M4762" s="1" t="s">
        <v>47</v>
      </c>
      <c r="N4762" s="1" t="s">
        <v>127</v>
      </c>
      <c r="O4762" s="1" t="s">
        <v>202</v>
      </c>
      <c r="P4762" s="1" t="s">
        <v>199</v>
      </c>
      <c r="Q4762" s="1" t="s">
        <v>428</v>
      </c>
      <c r="R4762" s="1" t="s">
        <v>48</v>
      </c>
      <c r="S4762" s="1" t="s">
        <v>79</v>
      </c>
      <c r="T4762" s="1" t="s">
        <v>201</v>
      </c>
      <c r="U4762" s="2" t="d">
        <v>2019-06-18T06:18:59.99999994412064550</v>
      </c>
      <c r="V4762">
        <v>56</v>
      </c>
      <c r="W4762">
        <v>56</v>
      </c>
      <c r="X4762">
        <v>87</v>
      </c>
      <c r="Y4762">
        <v>24.24</v>
      </c>
      <c r="Z4762">
        <v>10</v>
      </c>
      <c r="AA4762" s="1" t="s">
        <v>8970</v>
      </c>
      <c r="AB4762">
        <v>0</v>
      </c>
      <c r="AC4762">
        <v>0</v>
      </c>
      <c r="AD4762" s="1" t="s">
        <v>819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s="1" t="s">
        <v>51</v>
      </c>
      <c r="AS4762" s="1" t="s">
        <v>51</v>
      </c>
      <c r="AT4762" s="1" t="s">
        <v>51</v>
      </c>
      <c r="AU4762" s="1" t="s">
        <v>51</v>
      </c>
    </row>
    <row r="4763" spans="1:47" x14ac:dyDescent="0.25">
      <c r="A4763" s="1" t="s">
        <v>1009</v>
      </c>
      <c r="B4763">
        <v>3</v>
      </c>
      <c r="C4763" s="2" t="d">
        <v>2019-06-18T09:11:10.99999969359487125</v>
      </c>
      <c r="D4763" s="2" t="d">
        <v>2019-06-18T09:40:59.99999984633177850</v>
      </c>
      <c r="E4763">
        <v>38.727730999999999</v>
      </c>
      <c r="F4763">
        <v>-104.735981</v>
      </c>
      <c r="G4763">
        <v>38.727730000000001</v>
      </c>
      <c r="H4763">
        <v>-104.73598</v>
      </c>
      <c r="I4763">
        <v>0</v>
      </c>
      <c r="J4763" s="1" t="s">
        <v>267</v>
      </c>
      <c r="L4763" s="1" t="s">
        <v>196</v>
      </c>
      <c r="M4763" s="1" t="s">
        <v>47</v>
      </c>
      <c r="N4763" s="1" t="s">
        <v>233</v>
      </c>
      <c r="O4763" s="1" t="s">
        <v>194</v>
      </c>
      <c r="P4763" s="1" t="s">
        <v>199</v>
      </c>
      <c r="Q4763" s="1" t="s">
        <v>268</v>
      </c>
      <c r="R4763" s="1" t="s">
        <v>48</v>
      </c>
      <c r="S4763" s="1" t="s">
        <v>79</v>
      </c>
      <c r="T4763" s="1" t="s">
        <v>269</v>
      </c>
      <c r="U4763" s="2" t="d">
        <v>2019-06-18T08:58:00.00000023748725325</v>
      </c>
      <c r="V4763">
        <v>61</v>
      </c>
      <c r="W4763">
        <v>61</v>
      </c>
      <c r="X4763">
        <v>72</v>
      </c>
      <c r="Y4763">
        <v>24.28</v>
      </c>
      <c r="Z4763">
        <v>10</v>
      </c>
      <c r="AA4763" s="1" t="s">
        <v>63</v>
      </c>
      <c r="AB4763">
        <v>3</v>
      </c>
      <c r="AC4763">
        <v>0</v>
      </c>
      <c r="AD4763" s="1" t="s">
        <v>966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s="1" t="s">
        <v>51</v>
      </c>
      <c r="AS4763" s="1" t="s">
        <v>51</v>
      </c>
      <c r="AT4763" s="1" t="s">
        <v>51</v>
      </c>
      <c r="AU4763" s="1" t="s">
        <v>51</v>
      </c>
    </row>
    <row r="4764" spans="1:47" x14ac:dyDescent="0.25">
      <c r="A4764" s="1" t="s">
        <v>9611</v>
      </c>
      <c r="B4764">
        <v>2</v>
      </c>
      <c r="C4764" s="2" t="d">
        <v>2019-06-18T07:57:42.00000001117587225</v>
      </c>
      <c r="D4764" s="2" t="d">
        <v>2019-06-18T08:25:17.00000027194619100</v>
      </c>
      <c r="E4764">
        <v>39.639650000000003</v>
      </c>
      <c r="F4764">
        <v>-104.91083</v>
      </c>
      <c r="G4764">
        <v>39.628911000000002</v>
      </c>
      <c r="H4764">
        <v>-104.904681</v>
      </c>
      <c r="I4764">
        <v>0.81100000000000005</v>
      </c>
      <c r="J4764" s="1" t="s">
        <v>2086</v>
      </c>
      <c r="L4764" s="1" t="s">
        <v>196</v>
      </c>
      <c r="M4764" s="1" t="s">
        <v>47</v>
      </c>
      <c r="N4764" s="1" t="s">
        <v>131</v>
      </c>
      <c r="O4764" s="1" t="s">
        <v>131</v>
      </c>
      <c r="P4764" s="1" t="s">
        <v>199</v>
      </c>
      <c r="Q4764" s="1" t="s">
        <v>415</v>
      </c>
      <c r="R4764" s="1" t="s">
        <v>48</v>
      </c>
      <c r="S4764" s="1" t="s">
        <v>79</v>
      </c>
      <c r="T4764" s="1" t="s">
        <v>201</v>
      </c>
      <c r="U4764" s="2" t="d">
        <v>2019-06-18T07:53:00.000000097788870375</v>
      </c>
      <c r="V4764">
        <v>59</v>
      </c>
      <c r="W4764">
        <v>59</v>
      </c>
      <c r="X4764">
        <v>78</v>
      </c>
      <c r="Y4764">
        <v>24.23</v>
      </c>
      <c r="Z4764">
        <v>10</v>
      </c>
      <c r="AA4764" s="1" t="s">
        <v>58</v>
      </c>
      <c r="AB4764">
        <v>5</v>
      </c>
      <c r="AC4764">
        <v>0</v>
      </c>
      <c r="AD4764" s="1" t="s">
        <v>819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s="1" t="s">
        <v>51</v>
      </c>
      <c r="AS4764" s="1" t="s">
        <v>51</v>
      </c>
      <c r="AT4764" s="1" t="s">
        <v>51</v>
      </c>
      <c r="AU4764" s="1" t="s">
        <v>51</v>
      </c>
    </row>
    <row r="4765" spans="1:47" x14ac:dyDescent="0.25">
      <c r="A4765" s="1" t="s">
        <v>6624</v>
      </c>
      <c r="B4765">
        <v>3</v>
      </c>
      <c r="C4765" s="2" t="d">
        <v>2019-06-18T06:43:24.99999979510903575</v>
      </c>
      <c r="D4765" s="2" t="d">
        <v>2019-06-18T07:13:10.00000027008354900</v>
      </c>
      <c r="E4765">
        <v>38.240022000000003</v>
      </c>
      <c r="F4765">
        <v>-105.046198</v>
      </c>
      <c r="G4765">
        <v>38.245901000000003</v>
      </c>
      <c r="H4765">
        <v>-105.036095</v>
      </c>
      <c r="I4765">
        <v>0.68200000000000005</v>
      </c>
      <c r="J4765" s="1" t="s">
        <v>6625</v>
      </c>
      <c r="K4765">
        <v>9804</v>
      </c>
      <c r="L4765" s="1" t="s">
        <v>6626</v>
      </c>
      <c r="M4765" s="1" t="s">
        <v>47</v>
      </c>
      <c r="N4765" s="1" t="s">
        <v>412</v>
      </c>
      <c r="O4765" s="1" t="s">
        <v>412</v>
      </c>
      <c r="P4765" s="1" t="s">
        <v>199</v>
      </c>
      <c r="Q4765" s="1" t="s">
        <v>6627</v>
      </c>
      <c r="R4765" s="1" t="s">
        <v>48</v>
      </c>
      <c r="S4765" s="1" t="s">
        <v>79</v>
      </c>
      <c r="T4765" s="1" t="s">
        <v>414</v>
      </c>
      <c r="U4765" s="2" t="d">
        <v>2019-06-18T06:53:00.00000030733644975</v>
      </c>
      <c r="V4765">
        <v>57</v>
      </c>
      <c r="X4765">
        <v>93</v>
      </c>
      <c r="Y4765">
        <v>25.27</v>
      </c>
      <c r="Z4765">
        <v>10</v>
      </c>
      <c r="AA4765" s="1" t="s">
        <v>69</v>
      </c>
      <c r="AC4765">
        <v>0</v>
      </c>
      <c r="AD4765" s="1" t="s">
        <v>819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s="1" t="s">
        <v>51</v>
      </c>
      <c r="AS4765" s="1" t="s">
        <v>51</v>
      </c>
      <c r="AT4765" s="1" t="s">
        <v>51</v>
      </c>
      <c r="AU4765" s="1" t="s">
        <v>51</v>
      </c>
    </row>
    <row r="4766" spans="1:47" x14ac:dyDescent="0.25">
      <c r="A4766" s="1" t="s">
        <v>6163</v>
      </c>
      <c r="B4766">
        <v>3</v>
      </c>
      <c r="C4766" s="2" t="d">
        <v>2019-06-18T07:07:25.00000008847564350</v>
      </c>
      <c r="D4766" s="2" t="d">
        <v>2019-06-18T07:37:08.000000095926225</v>
      </c>
      <c r="E4766">
        <v>39.78313</v>
      </c>
      <c r="F4766">
        <v>-105.00687000000001</v>
      </c>
      <c r="G4766">
        <v>39.78313</v>
      </c>
      <c r="H4766">
        <v>-105.006593</v>
      </c>
      <c r="I4766">
        <v>1.4999999999999999E-2</v>
      </c>
      <c r="J4766" s="1" t="s">
        <v>352</v>
      </c>
      <c r="L4766" s="1" t="s">
        <v>133</v>
      </c>
      <c r="M4766" s="1" t="s">
        <v>47</v>
      </c>
      <c r="N4766" s="1" t="s">
        <v>131</v>
      </c>
      <c r="O4766" s="1" t="s">
        <v>131</v>
      </c>
      <c r="P4766" s="1" t="s">
        <v>199</v>
      </c>
      <c r="Q4766" s="1" t="s">
        <v>353</v>
      </c>
      <c r="R4766" s="1" t="s">
        <v>48</v>
      </c>
      <c r="S4766" s="1" t="s">
        <v>79</v>
      </c>
      <c r="T4766" s="1" t="s">
        <v>206</v>
      </c>
      <c r="U4766" s="2" t="d">
        <v>2019-06-18T07:09:00.00000029336660775</v>
      </c>
      <c r="V4766">
        <v>57</v>
      </c>
      <c r="W4766">
        <v>57</v>
      </c>
      <c r="X4766">
        <v>88</v>
      </c>
      <c r="Y4766">
        <v>24.45</v>
      </c>
      <c r="Z4766">
        <v>20</v>
      </c>
      <c r="AA4766" s="1" t="s">
        <v>8970</v>
      </c>
      <c r="AB4766">
        <v>0</v>
      </c>
      <c r="AC4766">
        <v>0</v>
      </c>
      <c r="AD4766" s="1" t="s">
        <v>966</v>
      </c>
      <c r="AE4766" t="b">
        <v>0</v>
      </c>
      <c r="AF4766" t="b">
        <v>0</v>
      </c>
      <c r="AG4766" t="b">
        <v>0</v>
      </c>
      <c r="AH4766" t="b">
        <v>1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s="1" t="s">
        <v>51</v>
      </c>
      <c r="AS4766" s="1" t="s">
        <v>51</v>
      </c>
      <c r="AT4766" s="1" t="s">
        <v>51</v>
      </c>
      <c r="AU4766" s="1" t="s">
        <v>51</v>
      </c>
    </row>
    <row r="4767" spans="1:47" x14ac:dyDescent="0.25">
      <c r="A4767" s="1" t="s">
        <v>3021</v>
      </c>
      <c r="B4767">
        <v>3</v>
      </c>
      <c r="C4767" s="2" t="d">
        <v>2019-06-18T08:29:56.0000001126900300</v>
      </c>
      <c r="D4767" s="2" t="d">
        <v>2019-06-18T08:57:19.00000008288771075</v>
      </c>
      <c r="E4767">
        <v>38.727730000000001</v>
      </c>
      <c r="F4767">
        <v>-104.73598</v>
      </c>
      <c r="G4767">
        <v>38.720190000000002</v>
      </c>
      <c r="H4767">
        <v>-104.72929999999999</v>
      </c>
      <c r="I4767">
        <v>0.63300000000000001</v>
      </c>
      <c r="J4767" s="1" t="s">
        <v>3022</v>
      </c>
      <c r="L4767" s="1" t="s">
        <v>196</v>
      </c>
      <c r="M4767" s="1" t="s">
        <v>47</v>
      </c>
      <c r="N4767" s="1" t="s">
        <v>233</v>
      </c>
      <c r="O4767" s="1" t="s">
        <v>194</v>
      </c>
      <c r="P4767" s="1" t="s">
        <v>199</v>
      </c>
      <c r="Q4767" s="1" t="s">
        <v>268</v>
      </c>
      <c r="R4767" s="1" t="s">
        <v>48</v>
      </c>
      <c r="S4767" s="1" t="s">
        <v>79</v>
      </c>
      <c r="T4767" s="1" t="s">
        <v>269</v>
      </c>
      <c r="U4767" s="2" t="d">
        <v>2019-06-18T08:58:00.00000023748725325</v>
      </c>
      <c r="V4767">
        <v>61</v>
      </c>
      <c r="W4767">
        <v>61</v>
      </c>
      <c r="X4767">
        <v>72</v>
      </c>
      <c r="Y4767">
        <v>24.28</v>
      </c>
      <c r="Z4767">
        <v>10</v>
      </c>
      <c r="AA4767" s="1" t="s">
        <v>63</v>
      </c>
      <c r="AB4767">
        <v>3</v>
      </c>
      <c r="AC4767">
        <v>0</v>
      </c>
      <c r="AD4767" s="1" t="s">
        <v>966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s="1" t="s">
        <v>51</v>
      </c>
      <c r="AS4767" s="1" t="s">
        <v>51</v>
      </c>
      <c r="AT4767" s="1" t="s">
        <v>51</v>
      </c>
      <c r="AU4767" s="1" t="s">
        <v>51</v>
      </c>
    </row>
    <row r="4768" spans="1:47" x14ac:dyDescent="0.25">
      <c r="A4768" s="1" t="s">
        <v>8311</v>
      </c>
      <c r="B4768">
        <v>3</v>
      </c>
      <c r="C4768" s="2" t="d">
        <v>2019-06-18T08:50:10.99999998696148575</v>
      </c>
      <c r="D4768" s="2" t="d">
        <v>2019-06-18T09:19:11.00000000093132100</v>
      </c>
      <c r="E4768">
        <v>38.243400000000001</v>
      </c>
      <c r="F4768">
        <v>-105.060683</v>
      </c>
      <c r="G4768">
        <v>38.251609999999999</v>
      </c>
      <c r="H4768">
        <v>-104.97563</v>
      </c>
      <c r="I4768">
        <v>4.6500000000000004</v>
      </c>
      <c r="J4768" s="1" t="s">
        <v>6625</v>
      </c>
      <c r="K4768">
        <v>27919</v>
      </c>
      <c r="L4768" s="1" t="s">
        <v>6583</v>
      </c>
      <c r="M4768" s="1" t="s">
        <v>97</v>
      </c>
      <c r="N4768" s="1" t="s">
        <v>7249</v>
      </c>
      <c r="O4768" s="1" t="s">
        <v>754</v>
      </c>
      <c r="P4768" s="1" t="s">
        <v>199</v>
      </c>
      <c r="Q4768" s="1" t="s">
        <v>7754</v>
      </c>
      <c r="R4768" s="1" t="s">
        <v>48</v>
      </c>
      <c r="S4768" s="1" t="s">
        <v>79</v>
      </c>
      <c r="T4768" s="1" t="s">
        <v>1175</v>
      </c>
      <c r="U4768" s="2" t="d">
        <v>2019-06-18T08:49:59.99999993015081025</v>
      </c>
      <c r="V4768">
        <v>63</v>
      </c>
      <c r="W4768">
        <v>63</v>
      </c>
      <c r="X4768">
        <v>63</v>
      </c>
      <c r="Y4768">
        <v>24.63</v>
      </c>
      <c r="Z4768">
        <v>10</v>
      </c>
      <c r="AA4768" s="1" t="s">
        <v>8970</v>
      </c>
      <c r="AB4768">
        <v>0</v>
      </c>
      <c r="AC4768">
        <v>0</v>
      </c>
      <c r="AD4768" s="1" t="s">
        <v>50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s="1" t="s">
        <v>51</v>
      </c>
      <c r="AS4768" s="1" t="s">
        <v>51</v>
      </c>
      <c r="AT4768" s="1" t="s">
        <v>51</v>
      </c>
      <c r="AU4768" s="1" t="s">
        <v>51</v>
      </c>
    </row>
    <row r="4769" spans="1:47" x14ac:dyDescent="0.25">
      <c r="A4769" s="1" t="s">
        <v>3023</v>
      </c>
      <c r="B4769">
        <v>3</v>
      </c>
      <c r="C4769" s="2" t="d">
        <v>2019-06-18T07:49:25.00000013038516275</v>
      </c>
      <c r="D4769" s="2" t="d">
        <v>2019-06-18T08:19:08.99999974295497200</v>
      </c>
      <c r="E4769">
        <v>40.331726000000003</v>
      </c>
      <c r="F4769">
        <v>-104.98005000000001</v>
      </c>
      <c r="G4769">
        <v>40.3322</v>
      </c>
      <c r="H4769">
        <v>-104.98005000000001</v>
      </c>
      <c r="I4769">
        <v>3.3000000000000002E-2</v>
      </c>
      <c r="J4769" s="1" t="s">
        <v>451</v>
      </c>
      <c r="L4769" s="1" t="s">
        <v>195</v>
      </c>
      <c r="M4769" s="1" t="s">
        <v>47</v>
      </c>
      <c r="N4769" s="1" t="s">
        <v>304</v>
      </c>
      <c r="O4769" s="1" t="s">
        <v>210</v>
      </c>
      <c r="P4769" s="1" t="s">
        <v>199</v>
      </c>
      <c r="Q4769" s="1" t="s">
        <v>305</v>
      </c>
      <c r="R4769" s="1" t="s">
        <v>48</v>
      </c>
      <c r="S4769" s="1" t="s">
        <v>79</v>
      </c>
      <c r="T4769" s="1" t="s">
        <v>231</v>
      </c>
      <c r="U4769" s="2" t="d">
        <v>2019-06-18T07:56:00.00000005587935450</v>
      </c>
      <c r="V4769">
        <v>59</v>
      </c>
      <c r="W4769">
        <v>59</v>
      </c>
      <c r="X4769">
        <v>83</v>
      </c>
      <c r="Y4769">
        <v>25.05</v>
      </c>
      <c r="Z4769">
        <v>10</v>
      </c>
      <c r="AA4769" s="1" t="s">
        <v>58</v>
      </c>
      <c r="AB4769">
        <v>5</v>
      </c>
      <c r="AC4769">
        <v>0</v>
      </c>
      <c r="AD4769" s="1" t="s">
        <v>966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s="1" t="s">
        <v>51</v>
      </c>
      <c r="AS4769" s="1" t="s">
        <v>51</v>
      </c>
      <c r="AT4769" s="1" t="s">
        <v>51</v>
      </c>
      <c r="AU4769" s="1" t="s">
        <v>51</v>
      </c>
    </row>
    <row r="4770" spans="1:47" x14ac:dyDescent="0.25">
      <c r="A4770" s="1" t="s">
        <v>3024</v>
      </c>
      <c r="B4770">
        <v>3</v>
      </c>
      <c r="C4770" s="2" t="d">
        <v>2019-06-18T09:09:41.00000002887099825</v>
      </c>
      <c r="D4770" s="2" t="d">
        <v>2019-06-18T09:37:32.99999986309558350</v>
      </c>
      <c r="E4770">
        <v>39.731400000000001</v>
      </c>
      <c r="F4770">
        <v>-105.01553</v>
      </c>
      <c r="G4770">
        <v>39.73189</v>
      </c>
      <c r="H4770">
        <v>-105.01559</v>
      </c>
      <c r="I4770">
        <v>3.4000000000000002E-2</v>
      </c>
      <c r="J4770" s="1" t="s">
        <v>310</v>
      </c>
      <c r="L4770" s="1" t="s">
        <v>195</v>
      </c>
      <c r="M4770" s="1" t="s">
        <v>47</v>
      </c>
      <c r="N4770" s="1" t="s">
        <v>131</v>
      </c>
      <c r="O4770" s="1" t="s">
        <v>131</v>
      </c>
      <c r="P4770" s="1" t="s">
        <v>199</v>
      </c>
      <c r="Q4770" s="1" t="s">
        <v>311</v>
      </c>
      <c r="R4770" s="1" t="s">
        <v>48</v>
      </c>
      <c r="S4770" s="1" t="s">
        <v>79</v>
      </c>
      <c r="T4770" s="1" t="s">
        <v>206</v>
      </c>
      <c r="U4770" s="2" t="d">
        <v>2019-06-18T09:24:59.99999986030161375</v>
      </c>
      <c r="V4770">
        <v>59</v>
      </c>
      <c r="W4770">
        <v>59</v>
      </c>
      <c r="X4770">
        <v>82</v>
      </c>
      <c r="Y4770">
        <v>24.46</v>
      </c>
      <c r="Z4770">
        <v>10</v>
      </c>
      <c r="AA4770" s="1" t="s">
        <v>65</v>
      </c>
      <c r="AB4770">
        <v>6</v>
      </c>
      <c r="AC4770">
        <v>0</v>
      </c>
      <c r="AD4770" s="1" t="s">
        <v>966</v>
      </c>
      <c r="AE4770" t="b">
        <v>0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s="1" t="s">
        <v>51</v>
      </c>
      <c r="AS4770" s="1" t="s">
        <v>51</v>
      </c>
      <c r="AT4770" s="1" t="s">
        <v>51</v>
      </c>
      <c r="AU4770" s="1" t="s">
        <v>51</v>
      </c>
    </row>
    <row r="4771" spans="1:47" x14ac:dyDescent="0.25">
      <c r="A4771" s="1" t="s">
        <v>9612</v>
      </c>
      <c r="B4771">
        <v>2</v>
      </c>
      <c r="C4771" s="2" t="d">
        <v>2019-06-18T08:14:10.99999986123293475</v>
      </c>
      <c r="D4771" s="2" t="d">
        <v>2019-06-18T08:43:28.00000007729977125</v>
      </c>
      <c r="E4771">
        <v>39.810169999999999</v>
      </c>
      <c r="F4771">
        <v>-105.00048</v>
      </c>
      <c r="G4771">
        <v>39.806840000000001</v>
      </c>
      <c r="H4771">
        <v>-105.01246999999999</v>
      </c>
      <c r="I4771">
        <v>0.67700000000000005</v>
      </c>
      <c r="J4771" s="1" t="s">
        <v>6084</v>
      </c>
      <c r="L4771" s="1" t="s">
        <v>124</v>
      </c>
      <c r="M4771" s="1" t="s">
        <v>47</v>
      </c>
      <c r="N4771" s="1" t="s">
        <v>131</v>
      </c>
      <c r="O4771" s="1" t="s">
        <v>147</v>
      </c>
      <c r="P4771" s="1" t="s">
        <v>199</v>
      </c>
      <c r="Q4771" s="1" t="s">
        <v>332</v>
      </c>
      <c r="R4771" s="1" t="s">
        <v>48</v>
      </c>
      <c r="S4771" s="1" t="s">
        <v>79</v>
      </c>
      <c r="T4771" s="1" t="s">
        <v>206</v>
      </c>
      <c r="U4771" s="2" t="d">
        <v>2019-06-18T08:28:00.00000002793967725</v>
      </c>
      <c r="V4771">
        <v>57</v>
      </c>
      <c r="W4771">
        <v>57</v>
      </c>
      <c r="X4771">
        <v>94</v>
      </c>
      <c r="Y4771">
        <v>24.46</v>
      </c>
      <c r="Z4771">
        <v>15</v>
      </c>
      <c r="AA4771" s="1" t="s">
        <v>58</v>
      </c>
      <c r="AB4771">
        <v>6</v>
      </c>
      <c r="AC4771">
        <v>0</v>
      </c>
      <c r="AD4771" s="1" t="s">
        <v>966</v>
      </c>
      <c r="AE4771" t="b">
        <v>0</v>
      </c>
      <c r="AF4771" t="b">
        <v>0</v>
      </c>
      <c r="AG4771" t="b">
        <v>0</v>
      </c>
      <c r="AH4771" t="b">
        <v>0</v>
      </c>
      <c r="AI4771" t="b">
        <v>1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s="1" t="s">
        <v>51</v>
      </c>
      <c r="AS4771" s="1" t="s">
        <v>51</v>
      </c>
      <c r="AT4771" s="1" t="s">
        <v>51</v>
      </c>
      <c r="AU4771" s="1" t="s">
        <v>51</v>
      </c>
    </row>
    <row r="4772" spans="1:47" x14ac:dyDescent="0.25">
      <c r="A4772" s="1" t="s">
        <v>8312</v>
      </c>
      <c r="B4772">
        <v>3</v>
      </c>
      <c r="C4772" s="2" t="d">
        <v>2019-06-18T09:09:41.00000002887099825</v>
      </c>
      <c r="D4772" s="2" t="d">
        <v>2019-06-18T09:39:09.00000030174851700</v>
      </c>
      <c r="E4772">
        <v>38.243400000000001</v>
      </c>
      <c r="F4772">
        <v>-105.060683</v>
      </c>
      <c r="G4772">
        <v>38.251609999999999</v>
      </c>
      <c r="H4772">
        <v>-104.97563</v>
      </c>
      <c r="I4772">
        <v>4.6500000000000004</v>
      </c>
      <c r="J4772" s="1" t="s">
        <v>6625</v>
      </c>
      <c r="K4772">
        <v>27919</v>
      </c>
      <c r="L4772" s="1" t="s">
        <v>6583</v>
      </c>
      <c r="M4772" s="1" t="s">
        <v>97</v>
      </c>
      <c r="N4772" s="1" t="s">
        <v>7249</v>
      </c>
      <c r="O4772" s="1" t="s">
        <v>754</v>
      </c>
      <c r="P4772" s="1" t="s">
        <v>199</v>
      </c>
      <c r="Q4772" s="1" t="s">
        <v>7754</v>
      </c>
      <c r="R4772" s="1" t="s">
        <v>48</v>
      </c>
      <c r="S4772" s="1" t="s">
        <v>79</v>
      </c>
      <c r="T4772" s="1" t="s">
        <v>1175</v>
      </c>
      <c r="U4772" s="2" t="d">
        <v>2019-06-18T09:10:00.00000006984918975</v>
      </c>
      <c r="V4772">
        <v>64</v>
      </c>
      <c r="W4772">
        <v>64</v>
      </c>
      <c r="X4772">
        <v>59</v>
      </c>
      <c r="Y4772">
        <v>24.63</v>
      </c>
      <c r="Z4772">
        <v>10</v>
      </c>
      <c r="AA4772" s="1" t="s">
        <v>8970</v>
      </c>
      <c r="AB4772">
        <v>0</v>
      </c>
      <c r="AC4772">
        <v>0</v>
      </c>
      <c r="AD4772" s="1" t="s">
        <v>50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s="1" t="s">
        <v>51</v>
      </c>
      <c r="AS4772" s="1" t="s">
        <v>51</v>
      </c>
      <c r="AT4772" s="1" t="s">
        <v>51</v>
      </c>
      <c r="AU4772" s="1" t="s">
        <v>51</v>
      </c>
    </row>
    <row r="4773" spans="1:47" x14ac:dyDescent="0.25">
      <c r="A4773" s="1" t="s">
        <v>2576</v>
      </c>
      <c r="B4773">
        <v>3</v>
      </c>
      <c r="C4773" s="2" t="d">
        <v>2019-06-18T10:01:25.00000017229467525</v>
      </c>
      <c r="D4773" s="2" t="d">
        <v>2019-06-18T10:29:15.99999977275729125</v>
      </c>
      <c r="E4773">
        <v>39.971789999999999</v>
      </c>
      <c r="F4773">
        <v>-104.82718</v>
      </c>
      <c r="G4773">
        <v>39.972749999999998</v>
      </c>
      <c r="H4773">
        <v>-104.82713</v>
      </c>
      <c r="I4773">
        <v>6.6000000000000003E-2</v>
      </c>
      <c r="J4773" s="1" t="s">
        <v>891</v>
      </c>
      <c r="L4773" s="1" t="s">
        <v>728</v>
      </c>
      <c r="M4773" s="1" t="s">
        <v>47</v>
      </c>
      <c r="N4773" s="1" t="s">
        <v>320</v>
      </c>
      <c r="O4773" s="1" t="s">
        <v>147</v>
      </c>
      <c r="P4773" s="1" t="s">
        <v>199</v>
      </c>
      <c r="Q4773" s="1" t="s">
        <v>354</v>
      </c>
      <c r="R4773" s="1" t="s">
        <v>48</v>
      </c>
      <c r="S4773" s="1" t="s">
        <v>79</v>
      </c>
      <c r="T4773" s="1" t="s">
        <v>220</v>
      </c>
      <c r="U4773" s="2" t="d">
        <v>2019-06-18T09:53:00.00000030733644975</v>
      </c>
      <c r="V4773">
        <v>63</v>
      </c>
      <c r="W4773">
        <v>63</v>
      </c>
      <c r="X4773">
        <v>70</v>
      </c>
      <c r="Y4773">
        <v>24.65</v>
      </c>
      <c r="Z4773">
        <v>10</v>
      </c>
      <c r="AA4773" s="1" t="s">
        <v>54</v>
      </c>
      <c r="AB4773">
        <v>5</v>
      </c>
      <c r="AC4773">
        <v>0</v>
      </c>
      <c r="AD4773" s="1" t="s">
        <v>819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s="1" t="s">
        <v>51</v>
      </c>
      <c r="AS4773" s="1" t="s">
        <v>51</v>
      </c>
      <c r="AT4773" s="1" t="s">
        <v>51</v>
      </c>
      <c r="AU4773" s="1" t="s">
        <v>51</v>
      </c>
    </row>
    <row r="4774" spans="1:47" x14ac:dyDescent="0.25">
      <c r="A4774" s="1" t="s">
        <v>7665</v>
      </c>
      <c r="B4774">
        <v>4</v>
      </c>
      <c r="C4774" s="2" t="d">
        <v>2019-06-18T12:05:53.99999977089464925</v>
      </c>
      <c r="D4774" s="2" t="d">
        <v>2019-06-18T12:35:20.99999981001019200</v>
      </c>
      <c r="E4774">
        <v>40.203660999999997</v>
      </c>
      <c r="F4774">
        <v>-104.86548999999999</v>
      </c>
      <c r="G4774">
        <v>40.203473000000002</v>
      </c>
      <c r="H4774">
        <v>-104.84472599999999</v>
      </c>
      <c r="I4774">
        <v>1.0960000000000001</v>
      </c>
      <c r="J4774" s="1" t="s">
        <v>7666</v>
      </c>
      <c r="K4774">
        <v>10134</v>
      </c>
      <c r="L4774" s="1" t="s">
        <v>6820</v>
      </c>
      <c r="M4774" s="1" t="s">
        <v>97</v>
      </c>
      <c r="N4774" s="1" t="s">
        <v>631</v>
      </c>
      <c r="O4774" s="1" t="s">
        <v>210</v>
      </c>
      <c r="P4774" s="1" t="s">
        <v>199</v>
      </c>
      <c r="Q4774" s="1" t="s">
        <v>6936</v>
      </c>
      <c r="R4774" s="1" t="s">
        <v>48</v>
      </c>
      <c r="S4774" s="1" t="s">
        <v>79</v>
      </c>
      <c r="T4774" s="1" t="s">
        <v>212</v>
      </c>
      <c r="U4774" s="2" t="d">
        <v>2019-06-18T12:14:59.99999979045242400</v>
      </c>
      <c r="V4774">
        <v>69</v>
      </c>
      <c r="W4774">
        <v>69</v>
      </c>
      <c r="X4774">
        <v>58</v>
      </c>
      <c r="Y4774">
        <v>24.99</v>
      </c>
      <c r="Z4774">
        <v>10</v>
      </c>
      <c r="AA4774" s="1" t="s">
        <v>68</v>
      </c>
      <c r="AB4774">
        <v>5</v>
      </c>
      <c r="AC4774">
        <v>0</v>
      </c>
      <c r="AD4774" s="1" t="s">
        <v>1204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s="1" t="s">
        <v>51</v>
      </c>
      <c r="AS4774" s="1" t="s">
        <v>51</v>
      </c>
      <c r="AT4774" s="1" t="s">
        <v>51</v>
      </c>
      <c r="AU4774" s="1" t="s">
        <v>51</v>
      </c>
    </row>
    <row r="4775" spans="1:47" x14ac:dyDescent="0.25">
      <c r="A4775" s="1" t="s">
        <v>5638</v>
      </c>
      <c r="B4775">
        <v>3</v>
      </c>
      <c r="C4775" s="2" t="d">
        <v>2019-06-18T15:23:11.999999759718775650</v>
      </c>
      <c r="D4775" s="2" t="d">
        <v>2019-06-18T15:53:08.99999989662319350</v>
      </c>
      <c r="E4775">
        <v>39.760379999999998</v>
      </c>
      <c r="F4775">
        <v>-105.00582</v>
      </c>
      <c r="G4775">
        <v>39.760249999999999</v>
      </c>
      <c r="H4775">
        <v>-105.006001</v>
      </c>
      <c r="I4775">
        <v>1.2999999999999999E-2</v>
      </c>
      <c r="J4775" s="1" t="s">
        <v>460</v>
      </c>
      <c r="L4775" s="1" t="s">
        <v>129</v>
      </c>
      <c r="M4775" s="1" t="s">
        <v>47</v>
      </c>
      <c r="N4775" s="1" t="s">
        <v>131</v>
      </c>
      <c r="O4775" s="1" t="s">
        <v>131</v>
      </c>
      <c r="P4775" s="1" t="s">
        <v>199</v>
      </c>
      <c r="Q4775" s="1" t="s">
        <v>248</v>
      </c>
      <c r="R4775" s="1" t="s">
        <v>48</v>
      </c>
      <c r="S4775" s="1" t="s">
        <v>79</v>
      </c>
      <c r="T4775" s="1" t="s">
        <v>206</v>
      </c>
      <c r="U4775" s="2" t="d">
        <v>2019-06-18T15:49:59.9999997206032275</v>
      </c>
      <c r="V4775">
        <v>70</v>
      </c>
      <c r="W4775">
        <v>70</v>
      </c>
      <c r="X4775">
        <v>49</v>
      </c>
      <c r="Y4775">
        <v>24.4</v>
      </c>
      <c r="Z4775">
        <v>15</v>
      </c>
      <c r="AA4775" s="1" t="s">
        <v>71</v>
      </c>
      <c r="AB4775">
        <v>3</v>
      </c>
      <c r="AC4775">
        <v>0</v>
      </c>
      <c r="AD4775" s="1" t="s">
        <v>819</v>
      </c>
      <c r="AE4775" t="b">
        <v>0</v>
      </c>
      <c r="AF4775" t="b">
        <v>0</v>
      </c>
      <c r="AG4775" t="b">
        <v>0</v>
      </c>
      <c r="AH4775" t="b">
        <v>0</v>
      </c>
      <c r="AI4775" t="b">
        <v>1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s="1" t="s">
        <v>51</v>
      </c>
      <c r="AS4775" s="1" t="s">
        <v>51</v>
      </c>
      <c r="AT4775" s="1" t="s">
        <v>51</v>
      </c>
      <c r="AU4775" s="1" t="s">
        <v>51</v>
      </c>
    </row>
    <row r="4776" spans="1:47" x14ac:dyDescent="0.25">
      <c r="A4776" s="1" t="s">
        <v>3025</v>
      </c>
      <c r="B4776">
        <v>3</v>
      </c>
      <c r="C4776" s="2" t="d">
        <v>2019-06-18T15:51:42.99999990966170775</v>
      </c>
      <c r="D4776" s="2" t="d">
        <v>2019-06-18T16:21:08.00000010989606700</v>
      </c>
      <c r="E4776">
        <v>38.02176</v>
      </c>
      <c r="F4776">
        <v>-104.73757999999999</v>
      </c>
      <c r="G4776">
        <v>38.030031000000001</v>
      </c>
      <c r="H4776">
        <v>-104.73116400000001</v>
      </c>
      <c r="I4776">
        <v>0.67</v>
      </c>
      <c r="J4776" s="1" t="s">
        <v>1085</v>
      </c>
      <c r="L4776" s="1" t="s">
        <v>2292</v>
      </c>
      <c r="M4776" s="1" t="s">
        <v>47</v>
      </c>
      <c r="N4776" s="1" t="s">
        <v>412</v>
      </c>
      <c r="O4776" s="1" t="s">
        <v>412</v>
      </c>
      <c r="P4776" s="1" t="s">
        <v>199</v>
      </c>
      <c r="Q4776" s="1" t="s">
        <v>512</v>
      </c>
      <c r="R4776" s="1" t="s">
        <v>48</v>
      </c>
      <c r="S4776" s="1" t="s">
        <v>79</v>
      </c>
      <c r="T4776" s="1" t="s">
        <v>414</v>
      </c>
      <c r="U4776" s="2" t="d">
        <v>2019-06-18T15:53:00.00000030733644975</v>
      </c>
      <c r="V4776">
        <v>67</v>
      </c>
      <c r="W4776">
        <v>67</v>
      </c>
      <c r="X4776">
        <v>61</v>
      </c>
      <c r="Y4776">
        <v>25.21</v>
      </c>
      <c r="Z4776">
        <v>10</v>
      </c>
      <c r="AA4776" s="1" t="s">
        <v>59</v>
      </c>
      <c r="AB4776">
        <v>20</v>
      </c>
      <c r="AC4776">
        <v>0</v>
      </c>
      <c r="AD4776" s="1" t="s">
        <v>966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s="1" t="s">
        <v>51</v>
      </c>
      <c r="AS4776" s="1" t="s">
        <v>51</v>
      </c>
      <c r="AT4776" s="1" t="s">
        <v>51</v>
      </c>
      <c r="AU4776" s="1" t="s">
        <v>51</v>
      </c>
    </row>
    <row r="4777" spans="1:47" x14ac:dyDescent="0.25">
      <c r="A4777" s="1" t="s">
        <v>2577</v>
      </c>
      <c r="B4777">
        <v>3</v>
      </c>
      <c r="C4777" s="2" t="d">
        <v>2019-06-18T16:59:12.0000003045424800</v>
      </c>
      <c r="D4777" s="2" t="d">
        <v>2019-06-18T17:29:06.99999997392296475</v>
      </c>
      <c r="E4777">
        <v>39.738379999999999</v>
      </c>
      <c r="F4777">
        <v>-104.440968</v>
      </c>
      <c r="G4777">
        <v>39.738379999999999</v>
      </c>
      <c r="H4777">
        <v>-104.441123</v>
      </c>
      <c r="I4777">
        <v>8.0000000000000002E-3</v>
      </c>
      <c r="J4777" s="1" t="s">
        <v>787</v>
      </c>
      <c r="L4777" s="1" t="s">
        <v>137</v>
      </c>
      <c r="M4777" s="1" t="s">
        <v>47</v>
      </c>
      <c r="N4777" s="1" t="s">
        <v>788</v>
      </c>
      <c r="O4777" s="1" t="s">
        <v>147</v>
      </c>
      <c r="P4777" s="1" t="s">
        <v>199</v>
      </c>
      <c r="Q4777" s="1" t="s">
        <v>789</v>
      </c>
      <c r="R4777" s="1" t="s">
        <v>48</v>
      </c>
      <c r="S4777" s="1" t="s">
        <v>79</v>
      </c>
      <c r="T4777" s="1" t="s">
        <v>790</v>
      </c>
      <c r="U4777" s="2" t="d">
        <v>2019-06-18T16:47:00.00000018160789875</v>
      </c>
      <c r="V4777">
        <v>64</v>
      </c>
      <c r="W4777">
        <v>64</v>
      </c>
      <c r="X4777">
        <v>77</v>
      </c>
      <c r="Y4777">
        <v>24.51</v>
      </c>
      <c r="Z4777">
        <v>10</v>
      </c>
      <c r="AA4777" s="1" t="s">
        <v>60</v>
      </c>
      <c r="AB4777">
        <v>9</v>
      </c>
      <c r="AC4777">
        <v>0</v>
      </c>
      <c r="AD4777" s="1" t="s">
        <v>819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s="1" t="s">
        <v>51</v>
      </c>
      <c r="AS4777" s="1" t="s">
        <v>51</v>
      </c>
      <c r="AT4777" s="1" t="s">
        <v>51</v>
      </c>
      <c r="AU4777" s="1" t="s">
        <v>51</v>
      </c>
    </row>
    <row r="4778" spans="1:47" x14ac:dyDescent="0.25">
      <c r="A4778" s="1" t="s">
        <v>3846</v>
      </c>
      <c r="B4778">
        <v>3</v>
      </c>
      <c r="C4778" s="2" t="d">
        <v>2019-06-18T19:47:10.00000000465661175</v>
      </c>
      <c r="D4778" s="2" t="d">
        <v>2019-06-18T20:16:59.00000015739351225</v>
      </c>
      <c r="E4778">
        <v>37.9758</v>
      </c>
      <c r="F4778">
        <v>-104.78004</v>
      </c>
      <c r="G4778">
        <v>37.992269999999998</v>
      </c>
      <c r="H4778">
        <v>-104.76479999999999</v>
      </c>
      <c r="I4778">
        <v>1.4079999999999999</v>
      </c>
      <c r="J4778" s="1" t="s">
        <v>766</v>
      </c>
      <c r="L4778" s="1" t="s">
        <v>195</v>
      </c>
      <c r="M4778" s="1" t="s">
        <v>47</v>
      </c>
      <c r="N4778" s="1" t="s">
        <v>412</v>
      </c>
      <c r="O4778" s="1" t="s">
        <v>412</v>
      </c>
      <c r="P4778" s="1" t="s">
        <v>199</v>
      </c>
      <c r="Q4778" s="1" t="s">
        <v>512</v>
      </c>
      <c r="R4778" s="1" t="s">
        <v>48</v>
      </c>
      <c r="S4778" s="1" t="s">
        <v>79</v>
      </c>
      <c r="T4778" s="1" t="s">
        <v>414</v>
      </c>
      <c r="U4778" s="2" t="d">
        <v>2019-06-18T19:53:00.000000097788870375</v>
      </c>
      <c r="V4778">
        <v>63</v>
      </c>
      <c r="X4778">
        <v>84</v>
      </c>
      <c r="Y4778">
        <v>25.22</v>
      </c>
      <c r="Z4778">
        <v>10</v>
      </c>
      <c r="AA4778" s="1" t="s">
        <v>69</v>
      </c>
      <c r="AC4778">
        <v>0</v>
      </c>
      <c r="AD4778" s="1" t="s">
        <v>50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s="1" t="s">
        <v>51</v>
      </c>
      <c r="AS4778" s="1" t="s">
        <v>51</v>
      </c>
      <c r="AT4778" s="1" t="s">
        <v>51</v>
      </c>
      <c r="AU4778" s="1" t="s">
        <v>51</v>
      </c>
    </row>
    <row r="4779" spans="1:47" x14ac:dyDescent="0.25">
      <c r="A4779" s="1" t="s">
        <v>7667</v>
      </c>
      <c r="B4779">
        <v>3</v>
      </c>
      <c r="C4779" s="2" t="d">
        <v>2019-06-18T18:41:10.00000029802322625</v>
      </c>
      <c r="D4779" s="2" t="d">
        <v>2019-06-18T19:11:06.99999980628490125</v>
      </c>
      <c r="E4779">
        <v>39.701030000000003</v>
      </c>
      <c r="F4779">
        <v>-104.98754</v>
      </c>
      <c r="G4779">
        <v>39.701230000000002</v>
      </c>
      <c r="H4779">
        <v>-104.98744000000001</v>
      </c>
      <c r="I4779">
        <v>1.4999999999999999E-2</v>
      </c>
      <c r="J4779" s="1" t="s">
        <v>302</v>
      </c>
      <c r="K4779">
        <v>860</v>
      </c>
      <c r="L4779" s="1" t="s">
        <v>7061</v>
      </c>
      <c r="M4779" s="1" t="s">
        <v>97</v>
      </c>
      <c r="N4779" s="1" t="s">
        <v>131</v>
      </c>
      <c r="O4779" s="1" t="s">
        <v>131</v>
      </c>
      <c r="P4779" s="1" t="s">
        <v>199</v>
      </c>
      <c r="Q4779" s="1" t="s">
        <v>7062</v>
      </c>
      <c r="R4779" s="1" t="s">
        <v>48</v>
      </c>
      <c r="S4779" s="1" t="s">
        <v>79</v>
      </c>
      <c r="T4779" s="1" t="s">
        <v>201</v>
      </c>
      <c r="U4779" s="2" t="d">
        <v>2019-06-18T18:53:00.00000030733644975</v>
      </c>
      <c r="V4779">
        <v>62</v>
      </c>
      <c r="W4779">
        <v>62</v>
      </c>
      <c r="X4779">
        <v>62</v>
      </c>
      <c r="Y4779">
        <v>24.21</v>
      </c>
      <c r="Z4779">
        <v>10</v>
      </c>
      <c r="AA4779" s="1" t="s">
        <v>62</v>
      </c>
      <c r="AB4779">
        <v>8</v>
      </c>
      <c r="AC4779">
        <v>0</v>
      </c>
      <c r="AD4779" s="1" t="s">
        <v>819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1</v>
      </c>
      <c r="AQ4779" t="b">
        <v>0</v>
      </c>
      <c r="AR4779" s="1" t="s">
        <v>51</v>
      </c>
      <c r="AS4779" s="1" t="s">
        <v>51</v>
      </c>
      <c r="AT4779" s="1" t="s">
        <v>51</v>
      </c>
      <c r="AU4779" s="1" t="s">
        <v>51</v>
      </c>
    </row>
    <row r="4780" spans="1:47" x14ac:dyDescent="0.25">
      <c r="A4780" s="1" t="s">
        <v>3631</v>
      </c>
      <c r="B4780">
        <v>3</v>
      </c>
      <c r="C4780" s="2" t="d">
        <v>2019-06-18T22:53:08.999999687075614800</v>
      </c>
      <c r="D4780" s="2" t="d">
        <v>2019-06-18T23:23:08.99999989662319350</v>
      </c>
      <c r="E4780">
        <v>39.183886000000001</v>
      </c>
      <c r="F4780">
        <v>-104.85037</v>
      </c>
      <c r="G4780">
        <v>39.162429000000003</v>
      </c>
      <c r="H4780">
        <v>-104.85434600000001</v>
      </c>
      <c r="I4780">
        <v>1.498</v>
      </c>
      <c r="J4780" s="1" t="s">
        <v>402</v>
      </c>
      <c r="L4780" s="1" t="s">
        <v>196</v>
      </c>
      <c r="M4780" s="1" t="s">
        <v>47</v>
      </c>
      <c r="N4780" s="1" t="s">
        <v>86</v>
      </c>
      <c r="O4780" s="1" t="s">
        <v>121</v>
      </c>
      <c r="P4780" s="1" t="s">
        <v>199</v>
      </c>
      <c r="Q4780" s="1" t="s">
        <v>223</v>
      </c>
      <c r="R4780" s="1" t="s">
        <v>48</v>
      </c>
      <c r="S4780" s="1" t="s">
        <v>79</v>
      </c>
      <c r="T4780" s="1" t="s">
        <v>224</v>
      </c>
      <c r="U4780" s="2" t="d">
        <v>2019-06-18T22:54:00.00000029336660775</v>
      </c>
      <c r="V4780">
        <v>46</v>
      </c>
      <c r="W4780">
        <v>42</v>
      </c>
      <c r="X4780">
        <v>93</v>
      </c>
      <c r="Y4780">
        <v>23.22</v>
      </c>
      <c r="Z4780">
        <v>10</v>
      </c>
      <c r="AA4780" s="1" t="s">
        <v>72</v>
      </c>
      <c r="AB4780">
        <v>9</v>
      </c>
      <c r="AC4780">
        <v>0</v>
      </c>
      <c r="AD4780" s="1" t="s">
        <v>50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s="1" t="s">
        <v>53</v>
      </c>
      <c r="AS4780" s="1" t="s">
        <v>53</v>
      </c>
      <c r="AT4780" s="1" t="s">
        <v>53</v>
      </c>
      <c r="AU4780" s="1" t="s">
        <v>53</v>
      </c>
    </row>
    <row r="4781" spans="1:47" x14ac:dyDescent="0.25">
      <c r="A4781" s="1" t="s">
        <v>9613</v>
      </c>
      <c r="B4781">
        <v>2</v>
      </c>
      <c r="C4781" s="2" t="d">
        <v>2019-06-19T11:37:39.999999823048710975</v>
      </c>
      <c r="D4781" s="2" t="d">
        <v>2019-06-19T12:06:14.00000004563480325</v>
      </c>
      <c r="E4781">
        <v>39.690800000000003</v>
      </c>
      <c r="F4781">
        <v>-105.18799</v>
      </c>
      <c r="G4781">
        <v>39.683410000000002</v>
      </c>
      <c r="H4781">
        <v>-105.18838</v>
      </c>
      <c r="I4781">
        <v>0.51100000000000001</v>
      </c>
      <c r="J4781" s="1" t="s">
        <v>9614</v>
      </c>
      <c r="L4781" s="1" t="s">
        <v>481</v>
      </c>
      <c r="M4781" s="1" t="s">
        <v>47</v>
      </c>
      <c r="N4781" s="1" t="s">
        <v>180</v>
      </c>
      <c r="O4781" s="1" t="s">
        <v>115</v>
      </c>
      <c r="P4781" s="1" t="s">
        <v>199</v>
      </c>
      <c r="Q4781" s="1" t="s">
        <v>724</v>
      </c>
      <c r="R4781" s="1" t="s">
        <v>48</v>
      </c>
      <c r="S4781" s="1" t="s">
        <v>79</v>
      </c>
      <c r="T4781" s="1" t="s">
        <v>206</v>
      </c>
      <c r="U4781" s="2" t="d">
        <v>2019-06-19T11:46:59.99999997206032275</v>
      </c>
      <c r="V4781">
        <v>77</v>
      </c>
      <c r="W4781">
        <v>77</v>
      </c>
      <c r="X4781">
        <v>22</v>
      </c>
      <c r="Y4781">
        <v>24.33</v>
      </c>
      <c r="Z4781">
        <v>50</v>
      </c>
      <c r="AA4781" s="1" t="s">
        <v>56</v>
      </c>
      <c r="AB4781">
        <v>17</v>
      </c>
      <c r="AC4781">
        <v>0</v>
      </c>
      <c r="AD4781" s="1" t="s">
        <v>819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s="1" t="s">
        <v>51</v>
      </c>
      <c r="AS4781" s="1" t="s">
        <v>51</v>
      </c>
      <c r="AT4781" s="1" t="s">
        <v>51</v>
      </c>
      <c r="AU4781" s="1" t="s">
        <v>51</v>
      </c>
    </row>
    <row r="4782" spans="1:47" x14ac:dyDescent="0.25">
      <c r="A4782" s="1" t="s">
        <v>1998</v>
      </c>
      <c r="B4782">
        <v>3</v>
      </c>
      <c r="C4782" s="2" t="d">
        <v>2019-06-19T07:51:42.00000009499490400</v>
      </c>
      <c r="D4782" s="2" t="d">
        <v>2019-06-19T08:21:09.99999973922968125</v>
      </c>
      <c r="E4782">
        <v>40.449131999999999</v>
      </c>
      <c r="F4782">
        <v>-104.99193</v>
      </c>
      <c r="G4782">
        <v>40.475679999999997</v>
      </c>
      <c r="H4782">
        <v>-104.99173999999999</v>
      </c>
      <c r="I4782">
        <v>1.8340000000000001</v>
      </c>
      <c r="J4782" s="1" t="s">
        <v>400</v>
      </c>
      <c r="L4782" s="1" t="s">
        <v>195</v>
      </c>
      <c r="M4782" s="1" t="s">
        <v>47</v>
      </c>
      <c r="N4782" s="1" t="s">
        <v>306</v>
      </c>
      <c r="O4782" s="1" t="s">
        <v>229</v>
      </c>
      <c r="P4782" s="1" t="s">
        <v>199</v>
      </c>
      <c r="Q4782" s="1" t="s">
        <v>446</v>
      </c>
      <c r="R4782" s="1" t="s">
        <v>48</v>
      </c>
      <c r="S4782" s="1" t="s">
        <v>79</v>
      </c>
      <c r="T4782" s="1" t="s">
        <v>231</v>
      </c>
      <c r="U4782" s="2" t="d">
        <v>2019-06-19T07:56:00.00000005587935450</v>
      </c>
      <c r="V4782">
        <v>61</v>
      </c>
      <c r="W4782">
        <v>61</v>
      </c>
      <c r="X4782">
        <v>67</v>
      </c>
      <c r="Y4782">
        <v>24.97</v>
      </c>
      <c r="Z4782">
        <v>10</v>
      </c>
      <c r="AA4782" s="1" t="s">
        <v>68</v>
      </c>
      <c r="AB4782">
        <v>9</v>
      </c>
      <c r="AC4782">
        <v>0</v>
      </c>
      <c r="AD4782" s="1" t="s">
        <v>1068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s="1" t="s">
        <v>51</v>
      </c>
      <c r="AS4782" s="1" t="s">
        <v>51</v>
      </c>
      <c r="AT4782" s="1" t="s">
        <v>51</v>
      </c>
      <c r="AU4782" s="1" t="s">
        <v>51</v>
      </c>
    </row>
    <row r="4783" spans="1:47" x14ac:dyDescent="0.25">
      <c r="A4783" s="1" t="s">
        <v>1999</v>
      </c>
      <c r="B4783">
        <v>3</v>
      </c>
      <c r="C4783" s="2" t="d">
        <v>2019-06-19T08:37:25.99999969359487125</v>
      </c>
      <c r="D4783" s="2" t="d">
        <v>2019-06-19T09:07:08.99999970104545275</v>
      </c>
      <c r="E4783">
        <v>39.900221000000002</v>
      </c>
      <c r="F4783">
        <v>-104.988178</v>
      </c>
      <c r="G4783">
        <v>39.897492</v>
      </c>
      <c r="H4783">
        <v>-104.987711</v>
      </c>
      <c r="I4783">
        <v>0.19</v>
      </c>
      <c r="J4783" s="1" t="s">
        <v>442</v>
      </c>
      <c r="L4783" s="1" t="s">
        <v>196</v>
      </c>
      <c r="M4783" s="1" t="s">
        <v>47</v>
      </c>
      <c r="N4783" s="1" t="s">
        <v>131</v>
      </c>
      <c r="O4783" s="1" t="s">
        <v>147</v>
      </c>
      <c r="P4783" s="1" t="s">
        <v>199</v>
      </c>
      <c r="Q4783" s="1" t="s">
        <v>440</v>
      </c>
      <c r="R4783" s="1" t="s">
        <v>48</v>
      </c>
      <c r="S4783" s="1" t="s">
        <v>79</v>
      </c>
      <c r="T4783" s="1" t="s">
        <v>206</v>
      </c>
      <c r="U4783" s="2" t="d">
        <v>2019-06-19T08:46:59.99999997206032275</v>
      </c>
      <c r="V4783">
        <v>64</v>
      </c>
      <c r="W4783">
        <v>64</v>
      </c>
      <c r="X4783">
        <v>56</v>
      </c>
      <c r="Y4783">
        <v>24.38</v>
      </c>
      <c r="Z4783">
        <v>10</v>
      </c>
      <c r="AA4783" s="1" t="s">
        <v>66</v>
      </c>
      <c r="AB4783">
        <v>9</v>
      </c>
      <c r="AC4783">
        <v>0</v>
      </c>
      <c r="AD4783" s="1" t="s">
        <v>1068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s="1" t="s">
        <v>51</v>
      </c>
      <c r="AS4783" s="1" t="s">
        <v>51</v>
      </c>
      <c r="AT4783" s="1" t="s">
        <v>51</v>
      </c>
      <c r="AU4783" s="1" t="s">
        <v>51</v>
      </c>
    </row>
    <row r="4784" spans="1:47" x14ac:dyDescent="0.25">
      <c r="A4784" s="1" t="s">
        <v>1804</v>
      </c>
      <c r="B4784">
        <v>3</v>
      </c>
      <c r="C4784" s="2" t="d">
        <v>2019-06-19T08:57:41.00000019650906175</v>
      </c>
      <c r="D4784" s="2" t="d">
        <v>2019-06-19T09:27:08.00000023562461125</v>
      </c>
      <c r="E4784">
        <v>39.760379999999998</v>
      </c>
      <c r="F4784">
        <v>-105.00582</v>
      </c>
      <c r="G4784">
        <v>39.760249999999999</v>
      </c>
      <c r="H4784">
        <v>-105.006001</v>
      </c>
      <c r="I4784">
        <v>1.2999999999999999E-2</v>
      </c>
      <c r="J4784" s="1" t="s">
        <v>460</v>
      </c>
      <c r="L4784" s="1" t="s">
        <v>129</v>
      </c>
      <c r="M4784" s="1" t="s">
        <v>47</v>
      </c>
      <c r="N4784" s="1" t="s">
        <v>131</v>
      </c>
      <c r="O4784" s="1" t="s">
        <v>131</v>
      </c>
      <c r="P4784" s="1" t="s">
        <v>199</v>
      </c>
      <c r="Q4784" s="1" t="s">
        <v>248</v>
      </c>
      <c r="R4784" s="1" t="s">
        <v>48</v>
      </c>
      <c r="S4784" s="1" t="s">
        <v>79</v>
      </c>
      <c r="T4784" s="1" t="s">
        <v>206</v>
      </c>
      <c r="U4784" s="2" t="d">
        <v>2019-06-19T08:46:59.99999997206032275</v>
      </c>
      <c r="V4784">
        <v>64</v>
      </c>
      <c r="W4784">
        <v>64</v>
      </c>
      <c r="X4784">
        <v>56</v>
      </c>
      <c r="Y4784">
        <v>24.38</v>
      </c>
      <c r="Z4784">
        <v>10</v>
      </c>
      <c r="AA4784" s="1" t="s">
        <v>66</v>
      </c>
      <c r="AB4784">
        <v>9</v>
      </c>
      <c r="AC4784">
        <v>0</v>
      </c>
      <c r="AD4784" s="1" t="s">
        <v>1068</v>
      </c>
      <c r="AE4784" t="b">
        <v>0</v>
      </c>
      <c r="AF4784" t="b">
        <v>0</v>
      </c>
      <c r="AG4784" t="b">
        <v>0</v>
      </c>
      <c r="AH4784" t="b">
        <v>0</v>
      </c>
      <c r="AI4784" t="b">
        <v>1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s="1" t="s">
        <v>51</v>
      </c>
      <c r="AS4784" s="1" t="s">
        <v>51</v>
      </c>
      <c r="AT4784" s="1" t="s">
        <v>51</v>
      </c>
      <c r="AU4784" s="1" t="s">
        <v>51</v>
      </c>
    </row>
    <row r="4785" spans="1:47" x14ac:dyDescent="0.25">
      <c r="A4785" s="1" t="s">
        <v>3601</v>
      </c>
      <c r="B4785">
        <v>3</v>
      </c>
      <c r="C4785" s="2" t="d">
        <v>2019-06-19T09:17:54.00000023189932050</v>
      </c>
      <c r="D4785" s="2" t="d">
        <v>2019-06-19T09:47:08.99999998044222525</v>
      </c>
      <c r="E4785">
        <v>39.634369999999997</v>
      </c>
      <c r="F4785">
        <v>-106.516001</v>
      </c>
      <c r="G4785">
        <v>39.634360999999998</v>
      </c>
      <c r="H4785">
        <v>-106.515979</v>
      </c>
      <c r="I4785">
        <v>1E-3</v>
      </c>
      <c r="J4785" s="1" t="s">
        <v>976</v>
      </c>
      <c r="L4785" s="1" t="s">
        <v>133</v>
      </c>
      <c r="M4785" s="1" t="s">
        <v>47</v>
      </c>
      <c r="N4785" s="1" t="s">
        <v>145</v>
      </c>
      <c r="O4785" s="1" t="s">
        <v>502</v>
      </c>
      <c r="P4785" s="1" t="s">
        <v>199</v>
      </c>
      <c r="Q4785" s="1" t="s">
        <v>977</v>
      </c>
      <c r="R4785" s="1" t="s">
        <v>48</v>
      </c>
      <c r="S4785" s="1" t="s">
        <v>79</v>
      </c>
      <c r="T4785" s="1" t="s">
        <v>613</v>
      </c>
      <c r="U4785" s="2" t="d">
        <v>2019-06-19T08:55:59.99999984633177850</v>
      </c>
      <c r="V4785">
        <v>56</v>
      </c>
      <c r="W4785">
        <v>56</v>
      </c>
      <c r="X4785">
        <v>72</v>
      </c>
      <c r="Y4785">
        <v>23.73</v>
      </c>
      <c r="Z4785">
        <v>10</v>
      </c>
      <c r="AA4785" s="1" t="s">
        <v>59</v>
      </c>
      <c r="AB4785">
        <v>5</v>
      </c>
      <c r="AC4785">
        <v>0</v>
      </c>
      <c r="AD4785" s="1" t="s">
        <v>50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s="1" t="s">
        <v>51</v>
      </c>
      <c r="AS4785" s="1" t="s">
        <v>51</v>
      </c>
      <c r="AT4785" s="1" t="s">
        <v>51</v>
      </c>
      <c r="AU4785" s="1" t="s">
        <v>51</v>
      </c>
    </row>
    <row r="4786" spans="1:47" x14ac:dyDescent="0.25">
      <c r="A4786" s="1" t="s">
        <v>9615</v>
      </c>
      <c r="B4786">
        <v>2</v>
      </c>
      <c r="C4786" s="2" t="d">
        <v>2019-06-19T09:41:53.99999989662319350</v>
      </c>
      <c r="D4786" s="2" t="d">
        <v>2019-06-19T10:09:13.00000018905848025</v>
      </c>
      <c r="E4786">
        <v>39.757370999999999</v>
      </c>
      <c r="F4786">
        <v>-105.009998</v>
      </c>
      <c r="G4786">
        <v>39.753210000000003</v>
      </c>
      <c r="H4786">
        <v>-105.01545</v>
      </c>
      <c r="I4786">
        <v>0.40799999999999997</v>
      </c>
      <c r="J4786" s="1" t="s">
        <v>939</v>
      </c>
      <c r="L4786" s="1" t="s">
        <v>129</v>
      </c>
      <c r="M4786" s="1" t="s">
        <v>47</v>
      </c>
      <c r="N4786" s="1" t="s">
        <v>131</v>
      </c>
      <c r="O4786" s="1" t="s">
        <v>131</v>
      </c>
      <c r="P4786" s="1" t="s">
        <v>199</v>
      </c>
      <c r="Q4786" s="1" t="s">
        <v>248</v>
      </c>
      <c r="R4786" s="1" t="s">
        <v>48</v>
      </c>
      <c r="S4786" s="1" t="s">
        <v>79</v>
      </c>
      <c r="T4786" s="1" t="s">
        <v>206</v>
      </c>
      <c r="U4786" s="2" t="d">
        <v>2019-06-19T09:45:00.000</v>
      </c>
      <c r="V4786">
        <v>72</v>
      </c>
      <c r="W4786">
        <v>72</v>
      </c>
      <c r="X4786">
        <v>33</v>
      </c>
      <c r="Y4786">
        <v>24.37</v>
      </c>
      <c r="Z4786">
        <v>50</v>
      </c>
      <c r="AA4786" s="1" t="s">
        <v>54</v>
      </c>
      <c r="AB4786">
        <v>6</v>
      </c>
      <c r="AC4786">
        <v>0</v>
      </c>
      <c r="AD4786" s="1" t="s">
        <v>1068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s="1" t="s">
        <v>51</v>
      </c>
      <c r="AS4786" s="1" t="s">
        <v>51</v>
      </c>
      <c r="AT4786" s="1" t="s">
        <v>51</v>
      </c>
      <c r="AU4786" s="1" t="s">
        <v>51</v>
      </c>
    </row>
    <row r="4787" spans="1:47" x14ac:dyDescent="0.25">
      <c r="A4787" s="1" t="s">
        <v>9616</v>
      </c>
      <c r="B4787">
        <v>2</v>
      </c>
      <c r="C4787" s="2" t="d">
        <v>2019-06-19T10:02:08.99999977089464925</v>
      </c>
      <c r="D4787" s="2" t="d">
        <v>2019-06-19T10:31:11.99999985750764400</v>
      </c>
      <c r="E4787">
        <v>39.63541</v>
      </c>
      <c r="F4787">
        <v>-104.90133</v>
      </c>
      <c r="G4787">
        <v>39.63541</v>
      </c>
      <c r="H4787">
        <v>-104.90282000000001</v>
      </c>
      <c r="I4787">
        <v>7.9000000000000001E-2</v>
      </c>
      <c r="J4787" s="1" t="s">
        <v>2704</v>
      </c>
      <c r="L4787" s="1" t="s">
        <v>404</v>
      </c>
      <c r="M4787" s="1" t="s">
        <v>47</v>
      </c>
      <c r="N4787" s="1" t="s">
        <v>131</v>
      </c>
      <c r="O4787" s="1" t="s">
        <v>131</v>
      </c>
      <c r="P4787" s="1" t="s">
        <v>199</v>
      </c>
      <c r="Q4787" s="1" t="s">
        <v>415</v>
      </c>
      <c r="R4787" s="1" t="s">
        <v>48</v>
      </c>
      <c r="S4787" s="1" t="s">
        <v>79</v>
      </c>
      <c r="T4787" s="1" t="s">
        <v>201</v>
      </c>
      <c r="U4787" s="2" t="d">
        <v>2019-06-19T09:53:00.00000030733644975</v>
      </c>
      <c r="V4787">
        <v>67</v>
      </c>
      <c r="W4787">
        <v>67</v>
      </c>
      <c r="X4787">
        <v>44</v>
      </c>
      <c r="Y4787">
        <v>24.16</v>
      </c>
      <c r="Z4787">
        <v>10</v>
      </c>
      <c r="AA4787" s="1" t="s">
        <v>55</v>
      </c>
      <c r="AB4787">
        <v>6</v>
      </c>
      <c r="AC4787">
        <v>0</v>
      </c>
      <c r="AD4787" s="1" t="s">
        <v>819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s="1" t="s">
        <v>51</v>
      </c>
      <c r="AS4787" s="1" t="s">
        <v>51</v>
      </c>
      <c r="AT4787" s="1" t="s">
        <v>51</v>
      </c>
      <c r="AU4787" s="1" t="s">
        <v>51</v>
      </c>
    </row>
    <row r="4788" spans="1:47" x14ac:dyDescent="0.25">
      <c r="A4788" s="1" t="s">
        <v>5773</v>
      </c>
      <c r="B4788">
        <v>3</v>
      </c>
      <c r="C4788" s="2" t="d">
        <v>2019-06-19T10:35:24.99999990686774475</v>
      </c>
      <c r="D4788" s="2" t="d">
        <v>2019-06-19T11:04:42.000000122934579900</v>
      </c>
      <c r="E4788">
        <v>39.778359999999999</v>
      </c>
      <c r="F4788">
        <v>-104.89577300000001</v>
      </c>
      <c r="G4788">
        <v>39.778419999999997</v>
      </c>
      <c r="H4788">
        <v>-104.896974</v>
      </c>
      <c r="I4788">
        <v>6.4000000000000001E-2</v>
      </c>
      <c r="J4788" s="1" t="s">
        <v>417</v>
      </c>
      <c r="L4788" s="1" t="s">
        <v>137</v>
      </c>
      <c r="M4788" s="1" t="s">
        <v>47</v>
      </c>
      <c r="N4788" s="1" t="s">
        <v>131</v>
      </c>
      <c r="O4788" s="1" t="s">
        <v>131</v>
      </c>
      <c r="P4788" s="1" t="s">
        <v>199</v>
      </c>
      <c r="Q4788" s="1" t="s">
        <v>247</v>
      </c>
      <c r="R4788" s="1" t="s">
        <v>48</v>
      </c>
      <c r="S4788" s="1" t="s">
        <v>79</v>
      </c>
      <c r="T4788" s="1" t="s">
        <v>206</v>
      </c>
      <c r="U4788" s="2" t="d">
        <v>2019-06-19T10:47:00.00000018160789875</v>
      </c>
      <c r="V4788">
        <v>75</v>
      </c>
      <c r="W4788">
        <v>75</v>
      </c>
      <c r="X4788">
        <v>27</v>
      </c>
      <c r="Y4788">
        <v>24.34</v>
      </c>
      <c r="Z4788">
        <v>50</v>
      </c>
      <c r="AA4788" s="1" t="s">
        <v>57</v>
      </c>
      <c r="AB4788">
        <v>8</v>
      </c>
      <c r="AC4788">
        <v>0</v>
      </c>
      <c r="AD4788" s="1" t="s">
        <v>1068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s="1" t="s">
        <v>51</v>
      </c>
      <c r="AS4788" s="1" t="s">
        <v>51</v>
      </c>
      <c r="AT4788" s="1" t="s">
        <v>51</v>
      </c>
      <c r="AU4788" s="1" t="s">
        <v>51</v>
      </c>
    </row>
    <row r="4789" spans="1:47" x14ac:dyDescent="0.25">
      <c r="A4789" s="1" t="s">
        <v>8561</v>
      </c>
      <c r="B4789">
        <v>4</v>
      </c>
      <c r="C4789" s="2" t="d">
        <v>2019-06-19T15:15:07.9999997746199400</v>
      </c>
      <c r="D4789" s="2" t="d">
        <v>2019-06-19T15:44:18.00000024028122300</v>
      </c>
      <c r="E4789">
        <v>39.801769</v>
      </c>
      <c r="F4789">
        <v>-105.139844</v>
      </c>
      <c r="G4789">
        <v>39.801729999999999</v>
      </c>
      <c r="H4789">
        <v>-105.131334</v>
      </c>
      <c r="I4789">
        <v>0.45200000000000001</v>
      </c>
      <c r="J4789" s="1" t="s">
        <v>8562</v>
      </c>
      <c r="K4789">
        <v>12532</v>
      </c>
      <c r="L4789" s="1" t="s">
        <v>8563</v>
      </c>
      <c r="M4789" s="1" t="s">
        <v>97</v>
      </c>
      <c r="N4789" s="1" t="s">
        <v>544</v>
      </c>
      <c r="O4789" s="1" t="s">
        <v>115</v>
      </c>
      <c r="P4789" s="1" t="s">
        <v>199</v>
      </c>
      <c r="Q4789" s="1" t="s">
        <v>8564</v>
      </c>
      <c r="R4789" s="1" t="s">
        <v>48</v>
      </c>
      <c r="S4789" s="1" t="s">
        <v>79</v>
      </c>
      <c r="T4789" s="1" t="s">
        <v>206</v>
      </c>
      <c r="U4789" s="2" t="d">
        <v>2019-06-19T14:55:00.0000002793967725</v>
      </c>
      <c r="V4789">
        <v>81</v>
      </c>
      <c r="W4789">
        <v>81</v>
      </c>
      <c r="X4789">
        <v>20</v>
      </c>
      <c r="Y4789">
        <v>24.28</v>
      </c>
      <c r="Z4789">
        <v>50</v>
      </c>
      <c r="AA4789" s="1" t="s">
        <v>57</v>
      </c>
      <c r="AB4789">
        <v>13</v>
      </c>
      <c r="AC4789">
        <v>0</v>
      </c>
      <c r="AD4789" s="1" t="s">
        <v>1068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s="1" t="s">
        <v>51</v>
      </c>
      <c r="AS4789" s="1" t="s">
        <v>51</v>
      </c>
      <c r="AT4789" s="1" t="s">
        <v>51</v>
      </c>
      <c r="AU4789" s="1" t="s">
        <v>51</v>
      </c>
    </row>
    <row r="4790" spans="1:47" x14ac:dyDescent="0.25">
      <c r="A4790" s="1" t="s">
        <v>5507</v>
      </c>
      <c r="B4790">
        <v>4</v>
      </c>
      <c r="C4790" s="2" t="d">
        <v>2019-06-19T15:15:07.9999997746199400</v>
      </c>
      <c r="D4790" s="2" t="d">
        <v>2019-06-19T15:44:18.00000024028122300</v>
      </c>
      <c r="E4790">
        <v>39.801850000000002</v>
      </c>
      <c r="F4790">
        <v>-105.131523</v>
      </c>
      <c r="G4790">
        <v>39.801769</v>
      </c>
      <c r="H4790">
        <v>-105.139844</v>
      </c>
      <c r="I4790">
        <v>0.442</v>
      </c>
      <c r="J4790" s="1" t="s">
        <v>5508</v>
      </c>
      <c r="L4790" s="1" t="s">
        <v>875</v>
      </c>
      <c r="M4790" s="1" t="s">
        <v>47</v>
      </c>
      <c r="N4790" s="1" t="s">
        <v>544</v>
      </c>
      <c r="O4790" s="1" t="s">
        <v>115</v>
      </c>
      <c r="P4790" s="1" t="s">
        <v>199</v>
      </c>
      <c r="Q4790" s="1" t="s">
        <v>545</v>
      </c>
      <c r="R4790" s="1" t="s">
        <v>48</v>
      </c>
      <c r="S4790" s="1" t="s">
        <v>79</v>
      </c>
      <c r="T4790" s="1" t="s">
        <v>206</v>
      </c>
      <c r="U4790" s="2" t="d">
        <v>2019-06-19T14:55:00.0000002793967725</v>
      </c>
      <c r="V4790">
        <v>81</v>
      </c>
      <c r="W4790">
        <v>81</v>
      </c>
      <c r="X4790">
        <v>20</v>
      </c>
      <c r="Y4790">
        <v>24.28</v>
      </c>
      <c r="Z4790">
        <v>50</v>
      </c>
      <c r="AA4790" s="1" t="s">
        <v>57</v>
      </c>
      <c r="AB4790">
        <v>13</v>
      </c>
      <c r="AC4790">
        <v>0</v>
      </c>
      <c r="AD4790" s="1" t="s">
        <v>1068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s="1" t="s">
        <v>51</v>
      </c>
      <c r="AS4790" s="1" t="s">
        <v>51</v>
      </c>
      <c r="AT4790" s="1" t="s">
        <v>51</v>
      </c>
      <c r="AU4790" s="1" t="s">
        <v>51</v>
      </c>
    </row>
    <row r="4791" spans="1:47" x14ac:dyDescent="0.25">
      <c r="A4791" s="1" t="s">
        <v>5639</v>
      </c>
      <c r="B4791">
        <v>3</v>
      </c>
      <c r="C4791" s="2" t="d">
        <v>2019-06-19T11:29:24.99999978113919375</v>
      </c>
      <c r="D4791" s="2" t="d">
        <v>2019-06-19T11:58:43.00000023096799950</v>
      </c>
      <c r="E4791">
        <v>39.760379999999998</v>
      </c>
      <c r="F4791">
        <v>-105.00582</v>
      </c>
      <c r="G4791">
        <v>39.760249999999999</v>
      </c>
      <c r="H4791">
        <v>-105.006001</v>
      </c>
      <c r="I4791">
        <v>1.2999999999999999E-2</v>
      </c>
      <c r="J4791" s="1" t="s">
        <v>460</v>
      </c>
      <c r="L4791" s="1" t="s">
        <v>129</v>
      </c>
      <c r="M4791" s="1" t="s">
        <v>47</v>
      </c>
      <c r="N4791" s="1" t="s">
        <v>131</v>
      </c>
      <c r="O4791" s="1" t="s">
        <v>131</v>
      </c>
      <c r="P4791" s="1" t="s">
        <v>199</v>
      </c>
      <c r="Q4791" s="1" t="s">
        <v>248</v>
      </c>
      <c r="R4791" s="1" t="s">
        <v>48</v>
      </c>
      <c r="S4791" s="1" t="s">
        <v>79</v>
      </c>
      <c r="T4791" s="1" t="s">
        <v>206</v>
      </c>
      <c r="U4791" s="2" t="d">
        <v>2019-06-19T11:46:59.99999997206032275</v>
      </c>
      <c r="V4791">
        <v>77</v>
      </c>
      <c r="W4791">
        <v>77</v>
      </c>
      <c r="X4791">
        <v>22</v>
      </c>
      <c r="Y4791">
        <v>24.33</v>
      </c>
      <c r="Z4791">
        <v>50</v>
      </c>
      <c r="AA4791" s="1" t="s">
        <v>56</v>
      </c>
      <c r="AB4791">
        <v>17</v>
      </c>
      <c r="AC4791">
        <v>0</v>
      </c>
      <c r="AD4791" s="1" t="s">
        <v>819</v>
      </c>
      <c r="AE4791" t="b">
        <v>0</v>
      </c>
      <c r="AF4791" t="b">
        <v>0</v>
      </c>
      <c r="AG4791" t="b">
        <v>0</v>
      </c>
      <c r="AH4791" t="b">
        <v>0</v>
      </c>
      <c r="AI4791" t="b">
        <v>1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s="1" t="s">
        <v>51</v>
      </c>
      <c r="AS4791" s="1" t="s">
        <v>51</v>
      </c>
      <c r="AT4791" s="1" t="s">
        <v>51</v>
      </c>
      <c r="AU4791" s="1" t="s">
        <v>51</v>
      </c>
    </row>
    <row r="4792" spans="1:47" x14ac:dyDescent="0.25">
      <c r="A4792" s="1" t="s">
        <v>2000</v>
      </c>
      <c r="B4792">
        <v>3</v>
      </c>
      <c r="C4792" s="2" t="d">
        <v>2019-06-19T15:23:25.999999889172613350</v>
      </c>
      <c r="D4792" s="2" t="d">
        <v>2019-06-19T15:52:35.0000001210719325</v>
      </c>
      <c r="E4792">
        <v>39.742818</v>
      </c>
      <c r="F4792">
        <v>-104.73642700000001</v>
      </c>
      <c r="G4792">
        <v>39.746034000000002</v>
      </c>
      <c r="H4792">
        <v>-104.74181400000001</v>
      </c>
      <c r="I4792">
        <v>0.36199999999999999</v>
      </c>
      <c r="J4792" s="1" t="s">
        <v>536</v>
      </c>
      <c r="L4792" s="1" t="s">
        <v>365</v>
      </c>
      <c r="M4792" s="1" t="s">
        <v>47</v>
      </c>
      <c r="N4792" s="1" t="s">
        <v>171</v>
      </c>
      <c r="O4792" s="1" t="s">
        <v>147</v>
      </c>
      <c r="P4792" s="1" t="s">
        <v>199</v>
      </c>
      <c r="Q4792" s="1" t="s">
        <v>241</v>
      </c>
      <c r="R4792" s="1" t="s">
        <v>48</v>
      </c>
      <c r="S4792" s="1" t="s">
        <v>79</v>
      </c>
      <c r="T4792" s="1" t="s">
        <v>204</v>
      </c>
      <c r="U4792" s="2" t="d">
        <v>2019-06-19T14:58:00.00000023748725325</v>
      </c>
      <c r="V4792">
        <v>80</v>
      </c>
      <c r="W4792">
        <v>80</v>
      </c>
      <c r="X4792">
        <v>22</v>
      </c>
      <c r="Y4792">
        <v>24.26</v>
      </c>
      <c r="Z4792">
        <v>10</v>
      </c>
      <c r="AA4792" s="1" t="s">
        <v>61</v>
      </c>
      <c r="AB4792">
        <v>6</v>
      </c>
      <c r="AC4792">
        <v>0</v>
      </c>
      <c r="AD4792" s="1" t="s">
        <v>1068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s="1" t="s">
        <v>51</v>
      </c>
      <c r="AS4792" s="1" t="s">
        <v>51</v>
      </c>
      <c r="AT4792" s="1" t="s">
        <v>51</v>
      </c>
      <c r="AU4792" s="1" t="s">
        <v>51</v>
      </c>
    </row>
    <row r="4793" spans="1:47" x14ac:dyDescent="0.25">
      <c r="A4793" s="1" t="s">
        <v>7879</v>
      </c>
      <c r="B4793">
        <v>4</v>
      </c>
      <c r="C4793" s="2" t="d">
        <v>2019-06-19T14:36:53.99999975692480725</v>
      </c>
      <c r="D4793" s="2" t="d">
        <v>2019-06-19T15:06:34.99999992549419175</v>
      </c>
      <c r="E4793">
        <v>40.136609999999997</v>
      </c>
      <c r="F4793">
        <v>-105.492228</v>
      </c>
      <c r="G4793">
        <v>40.145299999999999</v>
      </c>
      <c r="H4793">
        <v>-105.47251</v>
      </c>
      <c r="I4793">
        <v>1.202</v>
      </c>
      <c r="J4793" s="1" t="s">
        <v>4701</v>
      </c>
      <c r="K4793">
        <v>799</v>
      </c>
      <c r="L4793" s="1" t="s">
        <v>7880</v>
      </c>
      <c r="M4793" s="1" t="s">
        <v>97</v>
      </c>
      <c r="N4793" s="1" t="s">
        <v>969</v>
      </c>
      <c r="O4793" s="1" t="s">
        <v>256</v>
      </c>
      <c r="P4793" s="1" t="s">
        <v>199</v>
      </c>
      <c r="Q4793" s="1" t="s">
        <v>7881</v>
      </c>
      <c r="R4793" s="1" t="s">
        <v>48</v>
      </c>
      <c r="S4793" s="1" t="s">
        <v>79</v>
      </c>
      <c r="T4793" s="1" t="s">
        <v>212</v>
      </c>
      <c r="U4793" s="2" t="d">
        <v>2019-06-19T14:35:00.00000013969838625</v>
      </c>
      <c r="V4793">
        <v>87</v>
      </c>
      <c r="W4793">
        <v>87</v>
      </c>
      <c r="X4793">
        <v>17</v>
      </c>
      <c r="Y4793">
        <v>24.79</v>
      </c>
      <c r="Z4793">
        <v>10</v>
      </c>
      <c r="AA4793" s="1" t="s">
        <v>67</v>
      </c>
      <c r="AB4793">
        <v>6</v>
      </c>
      <c r="AC4793">
        <v>0</v>
      </c>
      <c r="AD4793" s="1" t="s">
        <v>1068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s="1" t="s">
        <v>51</v>
      </c>
      <c r="AS4793" s="1" t="s">
        <v>51</v>
      </c>
      <c r="AT4793" s="1" t="s">
        <v>51</v>
      </c>
      <c r="AU4793" s="1" t="s">
        <v>51</v>
      </c>
    </row>
    <row r="4794" spans="1:47" x14ac:dyDescent="0.25">
      <c r="A4794" s="1" t="s">
        <v>7882</v>
      </c>
      <c r="B4794">
        <v>4</v>
      </c>
      <c r="C4794" s="2" t="d">
        <v>2019-06-19T14:36:53.99999975692480725</v>
      </c>
      <c r="D4794" s="2" t="d">
        <v>2019-06-19T15:06:34.99999992549419175</v>
      </c>
      <c r="E4794">
        <v>40.145299999999999</v>
      </c>
      <c r="F4794">
        <v>-105.47251</v>
      </c>
      <c r="G4794">
        <v>40.136609999999997</v>
      </c>
      <c r="H4794">
        <v>-105.492228</v>
      </c>
      <c r="I4794">
        <v>1.202</v>
      </c>
      <c r="J4794" s="1" t="s">
        <v>2714</v>
      </c>
      <c r="K4794">
        <v>52000</v>
      </c>
      <c r="L4794" s="1" t="s">
        <v>7883</v>
      </c>
      <c r="M4794" s="1" t="s">
        <v>47</v>
      </c>
      <c r="N4794" s="1" t="s">
        <v>969</v>
      </c>
      <c r="O4794" s="1" t="s">
        <v>256</v>
      </c>
      <c r="P4794" s="1" t="s">
        <v>199</v>
      </c>
      <c r="Q4794" s="1" t="s">
        <v>3438</v>
      </c>
      <c r="R4794" s="1" t="s">
        <v>48</v>
      </c>
      <c r="S4794" s="1" t="s">
        <v>79</v>
      </c>
      <c r="T4794" s="1" t="s">
        <v>212</v>
      </c>
      <c r="U4794" s="2" t="d">
        <v>2019-06-19T14:35:00.00000013969838625</v>
      </c>
      <c r="V4794">
        <v>87</v>
      </c>
      <c r="W4794">
        <v>87</v>
      </c>
      <c r="X4794">
        <v>17</v>
      </c>
      <c r="Y4794">
        <v>24.79</v>
      </c>
      <c r="Z4794">
        <v>10</v>
      </c>
      <c r="AA4794" s="1" t="s">
        <v>67</v>
      </c>
      <c r="AB4794">
        <v>6</v>
      </c>
      <c r="AC4794">
        <v>0</v>
      </c>
      <c r="AD4794" s="1" t="s">
        <v>1068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s="1" t="s">
        <v>51</v>
      </c>
      <c r="AS4794" s="1" t="s">
        <v>51</v>
      </c>
      <c r="AT4794" s="1" t="s">
        <v>51</v>
      </c>
      <c r="AU4794" s="1" t="s">
        <v>51</v>
      </c>
    </row>
    <row r="4795" spans="1:47" x14ac:dyDescent="0.25">
      <c r="A4795" s="1" t="s">
        <v>8313</v>
      </c>
      <c r="B4795">
        <v>4</v>
      </c>
      <c r="C4795" s="2" t="d">
        <v>2019-06-19T15:18:56.00000026635825825</v>
      </c>
      <c r="D4795" s="2" t="d">
        <v>2019-06-19T15:46:32.9999997373670325</v>
      </c>
      <c r="E4795">
        <v>40.136609999999997</v>
      </c>
      <c r="F4795">
        <v>-105.492228</v>
      </c>
      <c r="G4795">
        <v>40.145299999999999</v>
      </c>
      <c r="H4795">
        <v>-105.47251</v>
      </c>
      <c r="I4795">
        <v>1.202</v>
      </c>
      <c r="J4795" s="1" t="s">
        <v>8314</v>
      </c>
      <c r="K4795">
        <v>799</v>
      </c>
      <c r="L4795" s="1" t="s">
        <v>7880</v>
      </c>
      <c r="M4795" s="1" t="s">
        <v>97</v>
      </c>
      <c r="N4795" s="1" t="s">
        <v>969</v>
      </c>
      <c r="O4795" s="1" t="s">
        <v>256</v>
      </c>
      <c r="P4795" s="1" t="s">
        <v>199</v>
      </c>
      <c r="Q4795" s="1" t="s">
        <v>7881</v>
      </c>
      <c r="R4795" s="1" t="s">
        <v>48</v>
      </c>
      <c r="S4795" s="1" t="s">
        <v>79</v>
      </c>
      <c r="T4795" s="1" t="s">
        <v>212</v>
      </c>
      <c r="U4795" s="2" t="d">
        <v>2019-06-19T15:14:59.99999979045242400</v>
      </c>
      <c r="V4795">
        <v>86</v>
      </c>
      <c r="W4795">
        <v>86</v>
      </c>
      <c r="X4795">
        <v>17</v>
      </c>
      <c r="Y4795">
        <v>24.79</v>
      </c>
      <c r="Z4795">
        <v>10</v>
      </c>
      <c r="AA4795" s="1" t="s">
        <v>67</v>
      </c>
      <c r="AB4795">
        <v>10</v>
      </c>
      <c r="AC4795">
        <v>0</v>
      </c>
      <c r="AD4795" s="1" t="s">
        <v>50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s="1" t="s">
        <v>51</v>
      </c>
      <c r="AS4795" s="1" t="s">
        <v>51</v>
      </c>
      <c r="AT4795" s="1" t="s">
        <v>51</v>
      </c>
      <c r="AU4795" s="1" t="s">
        <v>51</v>
      </c>
    </row>
    <row r="4796" spans="1:47" x14ac:dyDescent="0.25">
      <c r="A4796" s="1" t="s">
        <v>8315</v>
      </c>
      <c r="B4796">
        <v>4</v>
      </c>
      <c r="C4796" s="2" t="d">
        <v>2019-06-19T15:18:56.00000026635825825</v>
      </c>
      <c r="D4796" s="2" t="d">
        <v>2019-06-19T15:46:32.9999997373670325</v>
      </c>
      <c r="E4796">
        <v>40.145299999999999</v>
      </c>
      <c r="F4796">
        <v>-105.47251</v>
      </c>
      <c r="G4796">
        <v>40.136609999999997</v>
      </c>
      <c r="H4796">
        <v>-105.492228</v>
      </c>
      <c r="I4796">
        <v>1.202</v>
      </c>
      <c r="J4796" s="1" t="s">
        <v>2714</v>
      </c>
      <c r="K4796">
        <v>52000</v>
      </c>
      <c r="L4796" s="1" t="s">
        <v>7883</v>
      </c>
      <c r="M4796" s="1" t="s">
        <v>47</v>
      </c>
      <c r="N4796" s="1" t="s">
        <v>969</v>
      </c>
      <c r="O4796" s="1" t="s">
        <v>256</v>
      </c>
      <c r="P4796" s="1" t="s">
        <v>199</v>
      </c>
      <c r="Q4796" s="1" t="s">
        <v>3438</v>
      </c>
      <c r="R4796" s="1" t="s">
        <v>48</v>
      </c>
      <c r="S4796" s="1" t="s">
        <v>79</v>
      </c>
      <c r="T4796" s="1" t="s">
        <v>212</v>
      </c>
      <c r="U4796" s="2" t="d">
        <v>2019-06-19T15:14:59.99999979045242400</v>
      </c>
      <c r="V4796">
        <v>86</v>
      </c>
      <c r="W4796">
        <v>86</v>
      </c>
      <c r="X4796">
        <v>17</v>
      </c>
      <c r="Y4796">
        <v>24.79</v>
      </c>
      <c r="Z4796">
        <v>10</v>
      </c>
      <c r="AA4796" s="1" t="s">
        <v>67</v>
      </c>
      <c r="AB4796">
        <v>10</v>
      </c>
      <c r="AC4796">
        <v>0</v>
      </c>
      <c r="AD4796" s="1" t="s">
        <v>50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s="1" t="s">
        <v>51</v>
      </c>
      <c r="AS4796" s="1" t="s">
        <v>51</v>
      </c>
      <c r="AT4796" s="1" t="s">
        <v>51</v>
      </c>
      <c r="AU4796" s="1" t="s">
        <v>51</v>
      </c>
    </row>
    <row r="4797" spans="1:47" x14ac:dyDescent="0.25">
      <c r="A4797" s="1" t="s">
        <v>2001</v>
      </c>
      <c r="B4797">
        <v>3</v>
      </c>
      <c r="C4797" s="2" t="d">
        <v>2019-06-19T15:33:56.000000056810676850</v>
      </c>
      <c r="D4797" s="2" t="d">
        <v>2019-06-19T17:33:18.99999978952109625</v>
      </c>
      <c r="E4797">
        <v>39.139459000000002</v>
      </c>
      <c r="F4797">
        <v>-104.862336</v>
      </c>
      <c r="G4797">
        <v>39.13476</v>
      </c>
      <c r="H4797">
        <v>-104.86312</v>
      </c>
      <c r="I4797">
        <v>0.32700000000000001</v>
      </c>
      <c r="J4797" s="1" t="s">
        <v>2002</v>
      </c>
      <c r="L4797" s="1" t="s">
        <v>196</v>
      </c>
      <c r="M4797" s="1" t="s">
        <v>47</v>
      </c>
      <c r="N4797" s="1" t="s">
        <v>86</v>
      </c>
      <c r="O4797" s="1" t="s">
        <v>121</v>
      </c>
      <c r="P4797" s="1" t="s">
        <v>199</v>
      </c>
      <c r="Q4797" s="1" t="s">
        <v>223</v>
      </c>
      <c r="R4797" s="1" t="s">
        <v>48</v>
      </c>
      <c r="S4797" s="1" t="s">
        <v>79</v>
      </c>
      <c r="T4797" s="1" t="s">
        <v>224</v>
      </c>
      <c r="U4797" s="2" t="d">
        <v>2019-06-19T15:30:00.00000020954757600</v>
      </c>
      <c r="V4797">
        <v>72</v>
      </c>
      <c r="W4797">
        <v>72</v>
      </c>
      <c r="X4797">
        <v>29</v>
      </c>
      <c r="Y4797">
        <v>23.11</v>
      </c>
      <c r="Z4797">
        <v>10</v>
      </c>
      <c r="AA4797" s="1" t="s">
        <v>56</v>
      </c>
      <c r="AB4797">
        <v>3</v>
      </c>
      <c r="AC4797">
        <v>0</v>
      </c>
      <c r="AD4797" s="1" t="s">
        <v>1068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s="1" t="s">
        <v>51</v>
      </c>
      <c r="AS4797" s="1" t="s">
        <v>51</v>
      </c>
      <c r="AT4797" s="1" t="s">
        <v>51</v>
      </c>
      <c r="AU4797" s="1" t="s">
        <v>51</v>
      </c>
    </row>
    <row r="4798" spans="1:47" x14ac:dyDescent="0.25">
      <c r="A4798" s="1" t="s">
        <v>3294</v>
      </c>
      <c r="B4798">
        <v>3</v>
      </c>
      <c r="C4798" s="2" t="d">
        <v>2019-06-19T16:21:08.99999971501529475</v>
      </c>
      <c r="D4798" s="2" t="d">
        <v>2019-06-19T16:50:41.00000029429793550</v>
      </c>
      <c r="E4798">
        <v>39.987659999999998</v>
      </c>
      <c r="F4798">
        <v>-105.23703999999999</v>
      </c>
      <c r="G4798">
        <v>39.987518000000001</v>
      </c>
      <c r="H4798">
        <v>-105.23676500000001</v>
      </c>
      <c r="I4798">
        <v>1.7999999999999999E-2</v>
      </c>
      <c r="J4798" s="1" t="s">
        <v>323</v>
      </c>
      <c r="L4798" s="1" t="s">
        <v>244</v>
      </c>
      <c r="M4798" s="1" t="s">
        <v>47</v>
      </c>
      <c r="N4798" s="1" t="s">
        <v>256</v>
      </c>
      <c r="O4798" s="1" t="s">
        <v>256</v>
      </c>
      <c r="P4798" s="1" t="s">
        <v>199</v>
      </c>
      <c r="Q4798" s="1" t="s">
        <v>324</v>
      </c>
      <c r="R4798" s="1" t="s">
        <v>48</v>
      </c>
      <c r="S4798" s="1" t="s">
        <v>79</v>
      </c>
      <c r="T4798" s="1" t="s">
        <v>325</v>
      </c>
      <c r="U4798" s="2" t="d">
        <v>2019-06-19T16:28:59.99999980442225925</v>
      </c>
      <c r="V4798">
        <v>79</v>
      </c>
      <c r="W4798">
        <v>79</v>
      </c>
      <c r="X4798">
        <v>23</v>
      </c>
      <c r="Y4798">
        <v>24.56</v>
      </c>
      <c r="Z4798">
        <v>10</v>
      </c>
      <c r="AA4798" s="1" t="s">
        <v>8970</v>
      </c>
      <c r="AB4798">
        <v>0</v>
      </c>
      <c r="AC4798">
        <v>0</v>
      </c>
      <c r="AD4798" s="1" t="s">
        <v>50</v>
      </c>
      <c r="AE4798" t="b">
        <v>0</v>
      </c>
      <c r="AF4798" t="b">
        <v>0</v>
      </c>
      <c r="AG4798" t="b">
        <v>0</v>
      </c>
      <c r="AH4798" t="b">
        <v>0</v>
      </c>
      <c r="AI4798" t="b">
        <v>1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s="1" t="s">
        <v>51</v>
      </c>
      <c r="AS4798" s="1" t="s">
        <v>51</v>
      </c>
      <c r="AT4798" s="1" t="s">
        <v>51</v>
      </c>
      <c r="AU4798" s="1" t="s">
        <v>51</v>
      </c>
    </row>
    <row r="4799" spans="1:47" x14ac:dyDescent="0.25">
      <c r="A4799" s="1" t="s">
        <v>5509</v>
      </c>
      <c r="B4799">
        <v>3</v>
      </c>
      <c r="C4799" s="2" t="d">
        <v>2019-06-19T16:11:25.00000024214387175</v>
      </c>
      <c r="D4799" s="2" t="d">
        <v>2019-06-19T16:40:41.99999982956796675</v>
      </c>
      <c r="E4799">
        <v>40.402697000000003</v>
      </c>
      <c r="F4799">
        <v>-104.99352</v>
      </c>
      <c r="G4799">
        <v>40.399985000000001</v>
      </c>
      <c r="H4799">
        <v>-104.99357999999999</v>
      </c>
      <c r="I4799">
        <v>0.187</v>
      </c>
      <c r="J4799" s="1" t="s">
        <v>522</v>
      </c>
      <c r="L4799" s="1" t="s">
        <v>196</v>
      </c>
      <c r="M4799" s="1" t="s">
        <v>47</v>
      </c>
      <c r="N4799" s="1" t="s">
        <v>306</v>
      </c>
      <c r="O4799" s="1" t="s">
        <v>229</v>
      </c>
      <c r="P4799" s="1" t="s">
        <v>199</v>
      </c>
      <c r="Q4799" s="1" t="s">
        <v>307</v>
      </c>
      <c r="R4799" s="1" t="s">
        <v>48</v>
      </c>
      <c r="S4799" s="1" t="s">
        <v>79</v>
      </c>
      <c r="T4799" s="1" t="s">
        <v>231</v>
      </c>
      <c r="U4799" s="2" t="d">
        <v>2019-06-19T15:56:00.00000026542693050</v>
      </c>
      <c r="V4799">
        <v>84</v>
      </c>
      <c r="W4799">
        <v>84</v>
      </c>
      <c r="X4799">
        <v>25</v>
      </c>
      <c r="Y4799">
        <v>24.82</v>
      </c>
      <c r="Z4799">
        <v>7</v>
      </c>
      <c r="AA4799" s="1" t="s">
        <v>64</v>
      </c>
      <c r="AB4799">
        <v>10</v>
      </c>
      <c r="AC4799">
        <v>0</v>
      </c>
      <c r="AD4799" s="1" t="s">
        <v>1068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s="1" t="s">
        <v>51</v>
      </c>
      <c r="AS4799" s="1" t="s">
        <v>51</v>
      </c>
      <c r="AT4799" s="1" t="s">
        <v>51</v>
      </c>
      <c r="AU4799" s="1" t="s">
        <v>51</v>
      </c>
    </row>
    <row r="4800" spans="1:47" x14ac:dyDescent="0.25">
      <c r="A4800" s="1" t="s">
        <v>2578</v>
      </c>
      <c r="B4800">
        <v>3</v>
      </c>
      <c r="C4800" s="2" t="d">
        <v>2019-06-19T16:54:56.00000018253922650</v>
      </c>
      <c r="D4800" s="2" t="d">
        <v>2019-06-19T17:24:39.99999979510903575</v>
      </c>
      <c r="E4800">
        <v>39.093961999999998</v>
      </c>
      <c r="F4800">
        <v>-104.862951</v>
      </c>
      <c r="G4800">
        <v>39.095542000000002</v>
      </c>
      <c r="H4800">
        <v>-104.863328</v>
      </c>
      <c r="I4800">
        <v>0.111</v>
      </c>
      <c r="J4800" s="1" t="s">
        <v>402</v>
      </c>
      <c r="L4800" s="1" t="s">
        <v>195</v>
      </c>
      <c r="M4800" s="1" t="s">
        <v>47</v>
      </c>
      <c r="N4800" s="1" t="s">
        <v>448</v>
      </c>
      <c r="O4800" s="1" t="s">
        <v>194</v>
      </c>
      <c r="P4800" s="1" t="s">
        <v>199</v>
      </c>
      <c r="Q4800" s="1" t="s">
        <v>449</v>
      </c>
      <c r="R4800" s="1" t="s">
        <v>48</v>
      </c>
      <c r="S4800" s="1" t="s">
        <v>79</v>
      </c>
      <c r="T4800" s="1" t="s">
        <v>235</v>
      </c>
      <c r="U4800" s="2" t="d">
        <v>2019-06-19T16:57:59.99999981839210125</v>
      </c>
      <c r="V4800">
        <v>78</v>
      </c>
      <c r="W4800">
        <v>78</v>
      </c>
      <c r="X4800">
        <v>15</v>
      </c>
      <c r="Y4800">
        <v>23.47</v>
      </c>
      <c r="Z4800">
        <v>10</v>
      </c>
      <c r="AA4800" s="1" t="s">
        <v>71</v>
      </c>
      <c r="AB4800">
        <v>10</v>
      </c>
      <c r="AC4800">
        <v>0</v>
      </c>
      <c r="AD4800" s="1" t="s">
        <v>819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s="1" t="s">
        <v>51</v>
      </c>
      <c r="AS4800" s="1" t="s">
        <v>51</v>
      </c>
      <c r="AT4800" s="1" t="s">
        <v>51</v>
      </c>
      <c r="AU4800" s="1" t="s">
        <v>51</v>
      </c>
    </row>
    <row r="4801" spans="1:47" x14ac:dyDescent="0.25">
      <c r="A4801" s="1" t="s">
        <v>2003</v>
      </c>
      <c r="B4801">
        <v>3</v>
      </c>
      <c r="C4801" s="2" t="d">
        <v>2019-06-19T18:00:55.000000284053384925</v>
      </c>
      <c r="D4801" s="2" t="d">
        <v>2019-06-19T18:30:41.99999996926635300</v>
      </c>
      <c r="E4801">
        <v>39.591949999999997</v>
      </c>
      <c r="F4801">
        <v>-104.88308000000001</v>
      </c>
      <c r="G4801">
        <v>39.593876999999999</v>
      </c>
      <c r="H4801">
        <v>-104.884128</v>
      </c>
      <c r="I4801">
        <v>0.14399999999999999</v>
      </c>
      <c r="J4801" s="1" t="s">
        <v>569</v>
      </c>
      <c r="L4801" s="1" t="s">
        <v>195</v>
      </c>
      <c r="M4801" s="1" t="s">
        <v>47</v>
      </c>
      <c r="N4801" s="1" t="s">
        <v>127</v>
      </c>
      <c r="O4801" s="1" t="s">
        <v>202</v>
      </c>
      <c r="P4801" s="1" t="s">
        <v>199</v>
      </c>
      <c r="Q4801" s="1" t="s">
        <v>348</v>
      </c>
      <c r="R4801" s="1" t="s">
        <v>48</v>
      </c>
      <c r="S4801" s="1" t="s">
        <v>79</v>
      </c>
      <c r="T4801" s="1" t="s">
        <v>201</v>
      </c>
      <c r="U4801" s="2" t="d">
        <v>2019-06-19T17:52:59.99999988824129100</v>
      </c>
      <c r="V4801">
        <v>80</v>
      </c>
      <c r="W4801">
        <v>80</v>
      </c>
      <c r="X4801">
        <v>20</v>
      </c>
      <c r="Y4801">
        <v>24.04</v>
      </c>
      <c r="Z4801">
        <v>10</v>
      </c>
      <c r="AA4801" s="1" t="s">
        <v>8970</v>
      </c>
      <c r="AB4801">
        <v>0</v>
      </c>
      <c r="AC4801">
        <v>0</v>
      </c>
      <c r="AD4801" s="1" t="s">
        <v>1068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s="1" t="s">
        <v>51</v>
      </c>
      <c r="AS4801" s="1" t="s">
        <v>51</v>
      </c>
      <c r="AT4801" s="1" t="s">
        <v>51</v>
      </c>
      <c r="AU4801" s="1" t="s">
        <v>51</v>
      </c>
    </row>
    <row r="4802" spans="1:47" x14ac:dyDescent="0.25">
      <c r="A4802" s="1" t="s">
        <v>7668</v>
      </c>
      <c r="B4802">
        <v>3</v>
      </c>
      <c r="C4802" s="2" t="d">
        <v>2019-06-19T18:39:09.00000030174851700</v>
      </c>
      <c r="D4802" s="2" t="d">
        <v>2019-06-19T19:08:43.00000009126961325</v>
      </c>
      <c r="E4802">
        <v>39.594920000000002</v>
      </c>
      <c r="F4802">
        <v>-104.81492799999999</v>
      </c>
      <c r="G4802">
        <v>39.594920000000002</v>
      </c>
      <c r="H4802">
        <v>-104.81674599999999</v>
      </c>
      <c r="I4802">
        <v>9.7000000000000003E-2</v>
      </c>
      <c r="J4802" s="1" t="s">
        <v>880</v>
      </c>
      <c r="K4802">
        <v>15004</v>
      </c>
      <c r="L4802" s="1" t="s">
        <v>6768</v>
      </c>
      <c r="M4802" s="1" t="s">
        <v>47</v>
      </c>
      <c r="N4802" s="1" t="s">
        <v>127</v>
      </c>
      <c r="O4802" s="1" t="s">
        <v>202</v>
      </c>
      <c r="P4802" s="1" t="s">
        <v>199</v>
      </c>
      <c r="Q4802" s="1" t="s">
        <v>348</v>
      </c>
      <c r="R4802" s="1" t="s">
        <v>48</v>
      </c>
      <c r="S4802" s="1" t="s">
        <v>79</v>
      </c>
      <c r="T4802" s="1" t="s">
        <v>201</v>
      </c>
      <c r="U4802" s="2" t="d">
        <v>2019-06-19T18:53:00.00000030733644975</v>
      </c>
      <c r="V4802">
        <v>78</v>
      </c>
      <c r="W4802">
        <v>78</v>
      </c>
      <c r="X4802">
        <v>23</v>
      </c>
      <c r="Y4802">
        <v>24.04</v>
      </c>
      <c r="Z4802">
        <v>10</v>
      </c>
      <c r="AA4802" s="1" t="s">
        <v>8970</v>
      </c>
      <c r="AB4802">
        <v>0</v>
      </c>
      <c r="AC4802">
        <v>0</v>
      </c>
      <c r="AD4802" s="1" t="s">
        <v>966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s="1" t="s">
        <v>51</v>
      </c>
      <c r="AS4802" s="1" t="s">
        <v>51</v>
      </c>
      <c r="AT4802" s="1" t="s">
        <v>51</v>
      </c>
      <c r="AU4802" s="1" t="s">
        <v>51</v>
      </c>
    </row>
    <row r="4803" spans="1:47" x14ac:dyDescent="0.25">
      <c r="A4803" s="1" t="s">
        <v>5929</v>
      </c>
      <c r="B4803">
        <v>3</v>
      </c>
      <c r="C4803" s="2" t="d">
        <v>2019-06-19T19:06:53.99999975692480725</v>
      </c>
      <c r="D4803" s="2" t="d">
        <v>2019-06-19T19:36:42.99999990966170775</v>
      </c>
      <c r="E4803">
        <v>39.783689000000003</v>
      </c>
      <c r="F4803">
        <v>-105.044274</v>
      </c>
      <c r="G4803">
        <v>39.785110000000003</v>
      </c>
      <c r="H4803">
        <v>-105.048382</v>
      </c>
      <c r="I4803">
        <v>0.23899999999999999</v>
      </c>
      <c r="J4803" s="1" t="s">
        <v>943</v>
      </c>
      <c r="L4803" s="1" t="s">
        <v>137</v>
      </c>
      <c r="M4803" s="1" t="s">
        <v>47</v>
      </c>
      <c r="N4803" s="1" t="s">
        <v>131</v>
      </c>
      <c r="O4803" s="1" t="s">
        <v>131</v>
      </c>
      <c r="P4803" s="1" t="s">
        <v>199</v>
      </c>
      <c r="Q4803" s="1" t="s">
        <v>368</v>
      </c>
      <c r="R4803" s="1" t="s">
        <v>48</v>
      </c>
      <c r="S4803" s="1" t="s">
        <v>79</v>
      </c>
      <c r="T4803" s="1" t="s">
        <v>206</v>
      </c>
      <c r="U4803" s="2" t="d">
        <v>2019-06-19T18:45:00.000</v>
      </c>
      <c r="V4803">
        <v>77</v>
      </c>
      <c r="W4803">
        <v>77</v>
      </c>
      <c r="X4803">
        <v>24</v>
      </c>
      <c r="Y4803">
        <v>24.24</v>
      </c>
      <c r="Z4803">
        <v>30</v>
      </c>
      <c r="AA4803" s="1" t="s">
        <v>57</v>
      </c>
      <c r="AB4803">
        <v>10</v>
      </c>
      <c r="AC4803">
        <v>0</v>
      </c>
      <c r="AD4803" s="1" t="s">
        <v>966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s="1" t="s">
        <v>51</v>
      </c>
      <c r="AS4803" s="1" t="s">
        <v>51</v>
      </c>
      <c r="AT4803" s="1" t="s">
        <v>51</v>
      </c>
      <c r="AU4803" s="1" t="s">
        <v>51</v>
      </c>
    </row>
    <row r="4804" spans="1:47" x14ac:dyDescent="0.25">
      <c r="A4804" s="1" t="s">
        <v>1607</v>
      </c>
      <c r="B4804">
        <v>3</v>
      </c>
      <c r="C4804" s="2" t="d">
        <v>2019-06-20T02:41:22.9999997746199400</v>
      </c>
      <c r="D4804" s="2" t="d">
        <v>2019-06-20T03:10:35.0000000791624200</v>
      </c>
      <c r="E4804">
        <v>39.563800000000001</v>
      </c>
      <c r="F4804">
        <v>-104.90773</v>
      </c>
      <c r="G4804">
        <v>39.563679</v>
      </c>
      <c r="H4804">
        <v>-104.905784</v>
      </c>
      <c r="I4804">
        <v>0.104</v>
      </c>
      <c r="J4804" s="1" t="s">
        <v>318</v>
      </c>
      <c r="L4804" s="1" t="s">
        <v>481</v>
      </c>
      <c r="M4804" s="1" t="s">
        <v>47</v>
      </c>
      <c r="N4804" s="1" t="s">
        <v>138</v>
      </c>
      <c r="O4804" s="1" t="s">
        <v>121</v>
      </c>
      <c r="P4804" s="1" t="s">
        <v>199</v>
      </c>
      <c r="Q4804" s="1" t="s">
        <v>219</v>
      </c>
      <c r="R4804" s="1" t="s">
        <v>48</v>
      </c>
      <c r="S4804" s="1" t="s">
        <v>79</v>
      </c>
      <c r="T4804" s="1" t="s">
        <v>201</v>
      </c>
      <c r="U4804" s="2" t="d">
        <v>2019-06-20T02:52:59.99999988824129100</v>
      </c>
      <c r="V4804">
        <v>65</v>
      </c>
      <c r="W4804">
        <v>65</v>
      </c>
      <c r="X4804">
        <v>36</v>
      </c>
      <c r="Y4804">
        <v>24.05</v>
      </c>
      <c r="Z4804">
        <v>10</v>
      </c>
      <c r="AA4804" s="1" t="s">
        <v>54</v>
      </c>
      <c r="AB4804">
        <v>3</v>
      </c>
      <c r="AC4804">
        <v>0</v>
      </c>
      <c r="AD4804" s="1" t="s">
        <v>1068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s="1" t="s">
        <v>53</v>
      </c>
      <c r="AS4804" s="1" t="s">
        <v>53</v>
      </c>
      <c r="AT4804" s="1" t="s">
        <v>53</v>
      </c>
      <c r="AU4804" s="1" t="s">
        <v>53</v>
      </c>
    </row>
    <row r="4805" spans="1:47" x14ac:dyDescent="0.25">
      <c r="A4805" s="1" t="s">
        <v>8050</v>
      </c>
      <c r="B4805">
        <v>3</v>
      </c>
      <c r="C4805" s="2" t="d">
        <v>2019-06-20T03:18:53.00000019371509875</v>
      </c>
      <c r="D4805" s="2" t="d">
        <v>2019-06-20T03:48:33.99999973364174175</v>
      </c>
      <c r="E4805">
        <v>38.917326000000003</v>
      </c>
      <c r="F4805">
        <v>-104.983043</v>
      </c>
      <c r="G4805">
        <v>38.916502000000001</v>
      </c>
      <c r="H4805">
        <v>-104.982063</v>
      </c>
      <c r="I4805">
        <v>7.8E-2</v>
      </c>
      <c r="J4805" s="1" t="s">
        <v>6926</v>
      </c>
      <c r="K4805">
        <v>8750</v>
      </c>
      <c r="L4805" s="1" t="s">
        <v>6766</v>
      </c>
      <c r="M4805" s="1" t="s">
        <v>47</v>
      </c>
      <c r="N4805" s="1" t="s">
        <v>238</v>
      </c>
      <c r="O4805" s="1" t="s">
        <v>194</v>
      </c>
      <c r="P4805" s="1" t="s">
        <v>199</v>
      </c>
      <c r="Q4805" s="1" t="s">
        <v>8051</v>
      </c>
      <c r="R4805" s="1" t="s">
        <v>48</v>
      </c>
      <c r="S4805" s="1" t="s">
        <v>79</v>
      </c>
      <c r="T4805" s="1" t="s">
        <v>235</v>
      </c>
      <c r="U4805" s="2" t="d">
        <v>2019-06-20T02:58:00.00000023748725325</v>
      </c>
      <c r="V4805">
        <v>51</v>
      </c>
      <c r="W4805">
        <v>51</v>
      </c>
      <c r="X4805">
        <v>72</v>
      </c>
      <c r="Y4805">
        <v>23.46</v>
      </c>
      <c r="Z4805">
        <v>10</v>
      </c>
      <c r="AA4805" s="1" t="s">
        <v>61</v>
      </c>
      <c r="AB4805">
        <v>6</v>
      </c>
      <c r="AC4805">
        <v>0</v>
      </c>
      <c r="AD4805" s="1" t="s">
        <v>50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s="1" t="s">
        <v>53</v>
      </c>
      <c r="AS4805" s="1" t="s">
        <v>53</v>
      </c>
      <c r="AT4805" s="1" t="s">
        <v>53</v>
      </c>
      <c r="AU4805" s="1" t="s">
        <v>53</v>
      </c>
    </row>
    <row r="4806" spans="1:47" x14ac:dyDescent="0.25">
      <c r="A4806" s="1" t="s">
        <v>8316</v>
      </c>
      <c r="B4806">
        <v>3</v>
      </c>
      <c r="C4806" s="2" t="d">
        <v>2019-06-20T06:18:53.99999979883432650</v>
      </c>
      <c r="D4806" s="2" t="d">
        <v>2019-06-20T06:48:20.00000023283064150</v>
      </c>
      <c r="E4806">
        <v>40.999830000000003</v>
      </c>
      <c r="F4806">
        <v>-104.77311</v>
      </c>
      <c r="G4806">
        <v>41.05659</v>
      </c>
      <c r="H4806">
        <v>-104.79577</v>
      </c>
      <c r="I4806">
        <v>4.0960000000000001</v>
      </c>
      <c r="J4806" s="1" t="s">
        <v>8317</v>
      </c>
      <c r="K4806">
        <v>68999</v>
      </c>
      <c r="L4806" s="1" t="s">
        <v>6641</v>
      </c>
      <c r="M4806" s="1" t="s">
        <v>97</v>
      </c>
      <c r="N4806" s="1" t="s">
        <v>2662</v>
      </c>
      <c r="O4806" s="1" t="s">
        <v>210</v>
      </c>
      <c r="P4806" s="1" t="s">
        <v>199</v>
      </c>
      <c r="Q4806" s="1" t="s">
        <v>8318</v>
      </c>
      <c r="R4806" s="1" t="s">
        <v>48</v>
      </c>
      <c r="S4806" s="1" t="s">
        <v>79</v>
      </c>
      <c r="T4806" s="1" t="s">
        <v>2114</v>
      </c>
      <c r="U4806" s="2" t="d">
        <v>2019-06-20T05:52:59.99999988824129100</v>
      </c>
      <c r="V4806">
        <v>46</v>
      </c>
      <c r="W4806">
        <v>44</v>
      </c>
      <c r="X4806">
        <v>89</v>
      </c>
      <c r="Y4806">
        <v>23.87</v>
      </c>
      <c r="Z4806">
        <v>10</v>
      </c>
      <c r="AA4806" s="1" t="s">
        <v>55</v>
      </c>
      <c r="AB4806">
        <v>5</v>
      </c>
      <c r="AC4806">
        <v>0</v>
      </c>
      <c r="AD4806" s="1" t="s">
        <v>50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s="1" t="s">
        <v>51</v>
      </c>
      <c r="AS4806" s="1" t="s">
        <v>51</v>
      </c>
      <c r="AT4806" s="1" t="s">
        <v>51</v>
      </c>
      <c r="AU4806" s="1" t="s">
        <v>51</v>
      </c>
    </row>
    <row r="4807" spans="1:47" x14ac:dyDescent="0.25">
      <c r="A4807" s="1" t="s">
        <v>9617</v>
      </c>
      <c r="B4807">
        <v>2</v>
      </c>
      <c r="C4807" s="2" t="d">
        <v>2019-06-20T07:53:24.000000050291419050</v>
      </c>
      <c r="D4807" s="2" t="d">
        <v>2019-06-20T08:22:36.99999995995312950</v>
      </c>
      <c r="E4807">
        <v>39.76455</v>
      </c>
      <c r="F4807">
        <v>-105.00165</v>
      </c>
      <c r="G4807">
        <v>39.758740000000003</v>
      </c>
      <c r="H4807">
        <v>-105.0081</v>
      </c>
      <c r="I4807">
        <v>0.52800000000000002</v>
      </c>
      <c r="J4807" s="1" t="s">
        <v>9618</v>
      </c>
      <c r="L4807" s="1" t="s">
        <v>266</v>
      </c>
      <c r="M4807" s="1" t="s">
        <v>47</v>
      </c>
      <c r="N4807" s="1" t="s">
        <v>131</v>
      </c>
      <c r="O4807" s="1" t="s">
        <v>131</v>
      </c>
      <c r="P4807" s="1" t="s">
        <v>199</v>
      </c>
      <c r="Q4807" s="1" t="s">
        <v>248</v>
      </c>
      <c r="R4807" s="1" t="s">
        <v>48</v>
      </c>
      <c r="S4807" s="1" t="s">
        <v>79</v>
      </c>
      <c r="T4807" s="1" t="s">
        <v>206</v>
      </c>
      <c r="U4807" s="2" t="d">
        <v>2019-06-20T07:50:00.00000013969838625</v>
      </c>
      <c r="V4807">
        <v>59</v>
      </c>
      <c r="W4807">
        <v>59</v>
      </c>
      <c r="X4807">
        <v>63</v>
      </c>
      <c r="Y4807">
        <v>24.33</v>
      </c>
      <c r="Z4807">
        <v>50</v>
      </c>
      <c r="AA4807" s="1" t="s">
        <v>63</v>
      </c>
      <c r="AB4807">
        <v>3</v>
      </c>
      <c r="AC4807">
        <v>0</v>
      </c>
      <c r="AD4807" s="1" t="s">
        <v>1068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s="1" t="s">
        <v>51</v>
      </c>
      <c r="AS4807" s="1" t="s">
        <v>51</v>
      </c>
      <c r="AT4807" s="1" t="s">
        <v>51</v>
      </c>
      <c r="AU4807" s="1" t="s">
        <v>51</v>
      </c>
    </row>
    <row r="4808" spans="1:47" x14ac:dyDescent="0.25">
      <c r="A4808" s="1" t="s">
        <v>5774</v>
      </c>
      <c r="B4808">
        <v>3</v>
      </c>
      <c r="C4808" s="2" t="d">
        <v>2019-06-20T08:00:56.00000009872019475</v>
      </c>
      <c r="D4808" s="2" t="d">
        <v>2019-06-20T08:28:46.99999969918281075</v>
      </c>
      <c r="E4808">
        <v>39.797939999999997</v>
      </c>
      <c r="F4808">
        <v>-104.98667</v>
      </c>
      <c r="G4808">
        <v>39.800145000000001</v>
      </c>
      <c r="H4808">
        <v>-104.98553200000001</v>
      </c>
      <c r="I4808">
        <v>0.16400000000000001</v>
      </c>
      <c r="J4808" s="1" t="s">
        <v>556</v>
      </c>
      <c r="L4808" s="1" t="s">
        <v>195</v>
      </c>
      <c r="M4808" s="1" t="s">
        <v>47</v>
      </c>
      <c r="N4808" s="1" t="s">
        <v>131</v>
      </c>
      <c r="O4808" s="1" t="s">
        <v>147</v>
      </c>
      <c r="P4808" s="1" t="s">
        <v>199</v>
      </c>
      <c r="Q4808" s="1" t="s">
        <v>247</v>
      </c>
      <c r="R4808" s="1" t="s">
        <v>48</v>
      </c>
      <c r="S4808" s="1" t="s">
        <v>79</v>
      </c>
      <c r="T4808" s="1" t="s">
        <v>206</v>
      </c>
      <c r="U4808" s="2" t="d">
        <v>2019-06-20T07:50:00.00000013969838625</v>
      </c>
      <c r="V4808">
        <v>59</v>
      </c>
      <c r="W4808">
        <v>59</v>
      </c>
      <c r="X4808">
        <v>63</v>
      </c>
      <c r="Y4808">
        <v>24.33</v>
      </c>
      <c r="Z4808">
        <v>50</v>
      </c>
      <c r="AA4808" s="1" t="s">
        <v>63</v>
      </c>
      <c r="AB4808">
        <v>3</v>
      </c>
      <c r="AC4808">
        <v>0</v>
      </c>
      <c r="AD4808" s="1" t="s">
        <v>1068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s="1" t="s">
        <v>51</v>
      </c>
      <c r="AS4808" s="1" t="s">
        <v>51</v>
      </c>
      <c r="AT4808" s="1" t="s">
        <v>51</v>
      </c>
      <c r="AU4808" s="1" t="s">
        <v>51</v>
      </c>
    </row>
    <row r="4809" spans="1:47" x14ac:dyDescent="0.25">
      <c r="A4809" s="1" t="s">
        <v>5640</v>
      </c>
      <c r="B4809">
        <v>3</v>
      </c>
      <c r="C4809" s="2" t="d">
        <v>2019-06-20T10:54:54.99999994877725725</v>
      </c>
      <c r="D4809" s="2" t="d">
        <v>2019-06-20T11:24:42.99999986775219525</v>
      </c>
      <c r="E4809">
        <v>39.871679999999998</v>
      </c>
      <c r="F4809">
        <v>-104.9877</v>
      </c>
      <c r="G4809">
        <v>39.862769999999998</v>
      </c>
      <c r="H4809">
        <v>-104.98771000000001</v>
      </c>
      <c r="I4809">
        <v>0.61599999999999999</v>
      </c>
      <c r="J4809" s="1" t="s">
        <v>821</v>
      </c>
      <c r="L4809" s="1" t="s">
        <v>173</v>
      </c>
      <c r="M4809" s="1" t="s">
        <v>47</v>
      </c>
      <c r="N4809" s="1" t="s">
        <v>131</v>
      </c>
      <c r="O4809" s="1" t="s">
        <v>147</v>
      </c>
      <c r="P4809" s="1" t="s">
        <v>199</v>
      </c>
      <c r="Q4809" s="1" t="s">
        <v>205</v>
      </c>
      <c r="R4809" s="1" t="s">
        <v>48</v>
      </c>
      <c r="S4809" s="1" t="s">
        <v>79</v>
      </c>
      <c r="T4809" s="1" t="s">
        <v>206</v>
      </c>
      <c r="U4809" s="2" t="d">
        <v>2019-06-20T10:59:00.00000001396983525</v>
      </c>
      <c r="V4809">
        <v>72</v>
      </c>
      <c r="W4809">
        <v>72</v>
      </c>
      <c r="X4809">
        <v>35</v>
      </c>
      <c r="Y4809">
        <v>24.28</v>
      </c>
      <c r="Z4809">
        <v>50</v>
      </c>
      <c r="AA4809" s="1" t="s">
        <v>60</v>
      </c>
      <c r="AB4809">
        <v>7</v>
      </c>
      <c r="AC4809">
        <v>0</v>
      </c>
      <c r="AD4809" s="1" t="s">
        <v>50</v>
      </c>
      <c r="AE4809" t="b">
        <v>0</v>
      </c>
      <c r="AF4809" t="b">
        <v>0</v>
      </c>
      <c r="AG4809" t="b">
        <v>0</v>
      </c>
      <c r="AH4809" t="b">
        <v>0</v>
      </c>
      <c r="AI4809" t="b">
        <v>1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s="1" t="s">
        <v>51</v>
      </c>
      <c r="AS4809" s="1" t="s">
        <v>51</v>
      </c>
      <c r="AT4809" s="1" t="s">
        <v>51</v>
      </c>
      <c r="AU4809" s="1" t="s">
        <v>51</v>
      </c>
    </row>
    <row r="4810" spans="1:47" x14ac:dyDescent="0.25">
      <c r="A4810" s="1" t="s">
        <v>3710</v>
      </c>
      <c r="B4810">
        <v>3</v>
      </c>
      <c r="C4810" s="2" t="d">
        <v>2019-06-20T11:21:09.99999973922968125</v>
      </c>
      <c r="D4810" s="2" t="d">
        <v>2019-06-20T11:50:42.99999992363154975</v>
      </c>
      <c r="E4810">
        <v>40.402697000000003</v>
      </c>
      <c r="F4810">
        <v>-104.99352</v>
      </c>
      <c r="G4810">
        <v>40.399985000000001</v>
      </c>
      <c r="H4810">
        <v>-104.99357999999999</v>
      </c>
      <c r="I4810">
        <v>0.187</v>
      </c>
      <c r="J4810" s="1" t="s">
        <v>522</v>
      </c>
      <c r="L4810" s="1" t="s">
        <v>196</v>
      </c>
      <c r="M4810" s="1" t="s">
        <v>47</v>
      </c>
      <c r="N4810" s="1" t="s">
        <v>306</v>
      </c>
      <c r="O4810" s="1" t="s">
        <v>229</v>
      </c>
      <c r="P4810" s="1" t="s">
        <v>199</v>
      </c>
      <c r="Q4810" s="1" t="s">
        <v>307</v>
      </c>
      <c r="R4810" s="1" t="s">
        <v>48</v>
      </c>
      <c r="S4810" s="1" t="s">
        <v>79</v>
      </c>
      <c r="T4810" s="1" t="s">
        <v>231</v>
      </c>
      <c r="U4810" s="2" t="d">
        <v>2019-06-20T10:56:00.00000005587935450</v>
      </c>
      <c r="V4810">
        <v>69</v>
      </c>
      <c r="W4810">
        <v>69</v>
      </c>
      <c r="X4810">
        <v>47</v>
      </c>
      <c r="Y4810">
        <v>24.87</v>
      </c>
      <c r="Z4810">
        <v>10</v>
      </c>
      <c r="AA4810" s="1" t="s">
        <v>68</v>
      </c>
      <c r="AB4810">
        <v>12</v>
      </c>
      <c r="AC4810">
        <v>0</v>
      </c>
      <c r="AD4810" s="1" t="s">
        <v>50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s="1" t="s">
        <v>51</v>
      </c>
      <c r="AS4810" s="1" t="s">
        <v>51</v>
      </c>
      <c r="AT4810" s="1" t="s">
        <v>51</v>
      </c>
      <c r="AU4810" s="1" t="s">
        <v>51</v>
      </c>
    </row>
    <row r="4811" spans="1:47" x14ac:dyDescent="0.25">
      <c r="A4811" s="1" t="s">
        <v>5775</v>
      </c>
      <c r="B4811">
        <v>3</v>
      </c>
      <c r="C4811" s="2" t="d">
        <v>2019-06-20T12:41:12.00000013690441650</v>
      </c>
      <c r="D4811" s="2" t="d">
        <v>2019-06-20T13:11:09.9999998789280675</v>
      </c>
      <c r="E4811">
        <v>39.787300000000002</v>
      </c>
      <c r="F4811">
        <v>-104.98934</v>
      </c>
      <c r="G4811">
        <v>39.783931000000003</v>
      </c>
      <c r="H4811">
        <v>-104.98936999999999</v>
      </c>
      <c r="I4811">
        <v>0.23300000000000001</v>
      </c>
      <c r="J4811" s="1" t="s">
        <v>533</v>
      </c>
      <c r="L4811" s="1" t="s">
        <v>173</v>
      </c>
      <c r="M4811" s="1" t="s">
        <v>47</v>
      </c>
      <c r="N4811" s="1" t="s">
        <v>131</v>
      </c>
      <c r="O4811" s="1" t="s">
        <v>131</v>
      </c>
      <c r="P4811" s="1" t="s">
        <v>199</v>
      </c>
      <c r="Q4811" s="1" t="s">
        <v>247</v>
      </c>
      <c r="R4811" s="1" t="s">
        <v>48</v>
      </c>
      <c r="S4811" s="1" t="s">
        <v>79</v>
      </c>
      <c r="T4811" s="1" t="s">
        <v>206</v>
      </c>
      <c r="U4811" s="2" t="d">
        <v>2019-06-20T12:55:00.00000006984918975</v>
      </c>
      <c r="V4811">
        <v>77</v>
      </c>
      <c r="W4811">
        <v>77</v>
      </c>
      <c r="X4811">
        <v>28</v>
      </c>
      <c r="Y4811">
        <v>24.25</v>
      </c>
      <c r="Z4811">
        <v>50</v>
      </c>
      <c r="AA4811" s="1" t="s">
        <v>64</v>
      </c>
      <c r="AB4811">
        <v>14</v>
      </c>
      <c r="AC4811">
        <v>0</v>
      </c>
      <c r="AD4811" s="1" t="s">
        <v>1068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s="1" t="s">
        <v>51</v>
      </c>
      <c r="AS4811" s="1" t="s">
        <v>51</v>
      </c>
      <c r="AT4811" s="1" t="s">
        <v>51</v>
      </c>
      <c r="AU4811" s="1" t="s">
        <v>51</v>
      </c>
    </row>
    <row r="4812" spans="1:47" x14ac:dyDescent="0.25">
      <c r="A4812" s="1" t="s">
        <v>1412</v>
      </c>
      <c r="B4812">
        <v>3</v>
      </c>
      <c r="C4812" s="2" t="d">
        <v>2019-06-20T14:41:12.99999995157122700</v>
      </c>
      <c r="D4812" s="2" t="d">
        <v>2019-06-20T14:57:11.00000009872019475</v>
      </c>
      <c r="E4812">
        <v>39.166786000000002</v>
      </c>
      <c r="F4812">
        <v>-104.852711</v>
      </c>
      <c r="G4812">
        <v>39.139080999999997</v>
      </c>
      <c r="H4812">
        <v>-104.86239999999999</v>
      </c>
      <c r="I4812">
        <v>1.9830000000000001</v>
      </c>
      <c r="J4812" s="1" t="s">
        <v>402</v>
      </c>
      <c r="L4812" s="1" t="s">
        <v>196</v>
      </c>
      <c r="M4812" s="1" t="s">
        <v>47</v>
      </c>
      <c r="N4812" s="1" t="s">
        <v>86</v>
      </c>
      <c r="O4812" s="1" t="s">
        <v>121</v>
      </c>
      <c r="P4812" s="1" t="s">
        <v>199</v>
      </c>
      <c r="Q4812" s="1" t="s">
        <v>223</v>
      </c>
      <c r="R4812" s="1" t="s">
        <v>48</v>
      </c>
      <c r="S4812" s="1" t="s">
        <v>79</v>
      </c>
      <c r="T4812" s="1" t="s">
        <v>224</v>
      </c>
      <c r="U4812" s="2" t="d">
        <v>2019-06-20T14:48:00.00000016763806350</v>
      </c>
      <c r="V4812">
        <v>72</v>
      </c>
      <c r="W4812">
        <v>72</v>
      </c>
      <c r="X4812">
        <v>31</v>
      </c>
      <c r="Y4812">
        <v>23.04</v>
      </c>
      <c r="Z4812">
        <v>10</v>
      </c>
      <c r="AA4812" s="1" t="s">
        <v>66</v>
      </c>
      <c r="AB4812">
        <v>24</v>
      </c>
      <c r="AC4812">
        <v>0</v>
      </c>
      <c r="AD4812" s="1" t="s">
        <v>1212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s="1" t="s">
        <v>51</v>
      </c>
      <c r="AS4812" s="1" t="s">
        <v>51</v>
      </c>
      <c r="AT4812" s="1" t="s">
        <v>51</v>
      </c>
      <c r="AU4812" s="1" t="s">
        <v>51</v>
      </c>
    </row>
    <row r="4813" spans="1:47" x14ac:dyDescent="0.25">
      <c r="A4813" s="1" t="s">
        <v>2579</v>
      </c>
      <c r="B4813">
        <v>3</v>
      </c>
      <c r="C4813" s="2" t="d">
        <v>2019-06-20T15:33:38.99999985471368100</v>
      </c>
      <c r="D4813" s="2" t="d">
        <v>2019-06-20T16:01:12.00000027660280275</v>
      </c>
      <c r="E4813">
        <v>39.780791999999998</v>
      </c>
      <c r="F4813">
        <v>-104.992666</v>
      </c>
      <c r="G4813">
        <v>39.779699999999998</v>
      </c>
      <c r="H4813">
        <v>-104.98582</v>
      </c>
      <c r="I4813">
        <v>0.371</v>
      </c>
      <c r="J4813" s="1" t="s">
        <v>567</v>
      </c>
      <c r="L4813" s="1" t="s">
        <v>133</v>
      </c>
      <c r="M4813" s="1" t="s">
        <v>47</v>
      </c>
      <c r="N4813" s="1" t="s">
        <v>131</v>
      </c>
      <c r="O4813" s="1" t="s">
        <v>131</v>
      </c>
      <c r="P4813" s="1" t="s">
        <v>199</v>
      </c>
      <c r="Q4813" s="1" t="s">
        <v>247</v>
      </c>
      <c r="R4813" s="1" t="s">
        <v>48</v>
      </c>
      <c r="S4813" s="1" t="s">
        <v>79</v>
      </c>
      <c r="T4813" s="1" t="s">
        <v>206</v>
      </c>
      <c r="U4813" s="2" t="d">
        <v>2019-06-20T15:52:00.00000011175870900</v>
      </c>
      <c r="V4813">
        <v>84</v>
      </c>
      <c r="W4813">
        <v>84</v>
      </c>
      <c r="X4813">
        <v>18</v>
      </c>
      <c r="Y4813">
        <v>24.19</v>
      </c>
      <c r="Z4813">
        <v>10</v>
      </c>
      <c r="AA4813" s="1" t="s">
        <v>55</v>
      </c>
      <c r="AB4813">
        <v>18</v>
      </c>
      <c r="AC4813">
        <v>0</v>
      </c>
      <c r="AD4813" s="1" t="s">
        <v>819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s="1" t="s">
        <v>51</v>
      </c>
      <c r="AS4813" s="1" t="s">
        <v>51</v>
      </c>
      <c r="AT4813" s="1" t="s">
        <v>51</v>
      </c>
      <c r="AU4813" s="1" t="s">
        <v>51</v>
      </c>
    </row>
    <row r="4814" spans="1:47" x14ac:dyDescent="0.25">
      <c r="A4814" s="1" t="s">
        <v>2004</v>
      </c>
      <c r="B4814">
        <v>3</v>
      </c>
      <c r="C4814" s="2" t="d">
        <v>2019-06-20T16:57:40.00000017229467525</v>
      </c>
      <c r="D4814" s="2" t="d">
        <v>2019-06-20T17:27:10.000000284053384925</v>
      </c>
      <c r="E4814">
        <v>39.72542</v>
      </c>
      <c r="F4814">
        <v>-105.022004</v>
      </c>
      <c r="G4814">
        <v>39.7254</v>
      </c>
      <c r="H4814">
        <v>-105.02162</v>
      </c>
      <c r="I4814">
        <v>0.02</v>
      </c>
      <c r="J4814" s="1" t="s">
        <v>594</v>
      </c>
      <c r="L4814" s="1" t="s">
        <v>586</v>
      </c>
      <c r="M4814" s="1" t="s">
        <v>47</v>
      </c>
      <c r="N4814" s="1" t="s">
        <v>131</v>
      </c>
      <c r="O4814" s="1" t="s">
        <v>131</v>
      </c>
      <c r="P4814" s="1" t="s">
        <v>199</v>
      </c>
      <c r="Q4814" s="1" t="s">
        <v>311</v>
      </c>
      <c r="R4814" s="1" t="s">
        <v>48</v>
      </c>
      <c r="S4814" s="1" t="s">
        <v>79</v>
      </c>
      <c r="T4814" s="1" t="s">
        <v>206</v>
      </c>
      <c r="U4814" s="2" t="d">
        <v>2019-06-20T17:58:59.99999980442225925</v>
      </c>
      <c r="V4814">
        <v>82</v>
      </c>
      <c r="W4814">
        <v>82</v>
      </c>
      <c r="X4814">
        <v>19</v>
      </c>
      <c r="Y4814">
        <v>24.15</v>
      </c>
      <c r="Z4814">
        <v>10</v>
      </c>
      <c r="AA4814" s="1" t="s">
        <v>68</v>
      </c>
      <c r="AB4814">
        <v>14</v>
      </c>
      <c r="AC4814">
        <v>0</v>
      </c>
      <c r="AD4814" s="1" t="s">
        <v>1068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s="1" t="s">
        <v>51</v>
      </c>
      <c r="AS4814" s="1" t="s">
        <v>51</v>
      </c>
      <c r="AT4814" s="1" t="s">
        <v>51</v>
      </c>
      <c r="AU4814" s="1" t="s">
        <v>51</v>
      </c>
    </row>
    <row r="4815" spans="1:47" x14ac:dyDescent="0.25">
      <c r="A4815" s="1" t="s">
        <v>2580</v>
      </c>
      <c r="B4815">
        <v>3</v>
      </c>
      <c r="C4815" s="2" t="d">
        <v>2019-06-20T16:43:28.00000028684735400</v>
      </c>
      <c r="D4815" s="2" t="d">
        <v>2019-06-20T17:13:11.00000029429793550</v>
      </c>
      <c r="E4815">
        <v>39.39443</v>
      </c>
      <c r="F4815">
        <v>-104.85979</v>
      </c>
      <c r="G4815">
        <v>39.400370000000002</v>
      </c>
      <c r="H4815">
        <v>-104.86165</v>
      </c>
      <c r="I4815">
        <v>0.42199999999999999</v>
      </c>
      <c r="J4815" s="1" t="s">
        <v>521</v>
      </c>
      <c r="L4815" s="1" t="s">
        <v>266</v>
      </c>
      <c r="M4815" s="1" t="s">
        <v>47</v>
      </c>
      <c r="N4815" s="1" t="s">
        <v>192</v>
      </c>
      <c r="O4815" s="1" t="s">
        <v>121</v>
      </c>
      <c r="P4815" s="1" t="s">
        <v>199</v>
      </c>
      <c r="Q4815" s="1" t="s">
        <v>334</v>
      </c>
      <c r="R4815" s="1" t="s">
        <v>48</v>
      </c>
      <c r="S4815" s="1" t="s">
        <v>79</v>
      </c>
      <c r="T4815" s="1" t="s">
        <v>224</v>
      </c>
      <c r="U4815" s="2" t="d">
        <v>2019-06-20T16:47:59.99999974854290475</v>
      </c>
      <c r="V4815">
        <v>75</v>
      </c>
      <c r="W4815">
        <v>75</v>
      </c>
      <c r="X4815">
        <v>25</v>
      </c>
      <c r="Y4815">
        <v>23.02</v>
      </c>
      <c r="Z4815">
        <v>10</v>
      </c>
      <c r="AA4815" s="1" t="s">
        <v>68</v>
      </c>
      <c r="AB4815">
        <v>18</v>
      </c>
      <c r="AC4815">
        <v>0</v>
      </c>
      <c r="AD4815" s="1" t="s">
        <v>819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s="1" t="s">
        <v>51</v>
      </c>
      <c r="AS4815" s="1" t="s">
        <v>51</v>
      </c>
      <c r="AT4815" s="1" t="s">
        <v>51</v>
      </c>
      <c r="AU4815" s="1" t="s">
        <v>51</v>
      </c>
    </row>
    <row r="4816" spans="1:47" x14ac:dyDescent="0.25">
      <c r="A4816" s="1" t="s">
        <v>2005</v>
      </c>
      <c r="B4816">
        <v>3</v>
      </c>
      <c r="C4816" s="2" t="d">
        <v>2019-06-20T17:07:26.99999971780925775</v>
      </c>
      <c r="D4816" s="2" t="d">
        <v>2019-06-20T17:37:09.99999972525983925</v>
      </c>
      <c r="E4816">
        <v>39.784320000000001</v>
      </c>
      <c r="F4816">
        <v>-105.11509</v>
      </c>
      <c r="G4816">
        <v>39.783839</v>
      </c>
      <c r="H4816">
        <v>-105.126255</v>
      </c>
      <c r="I4816">
        <v>0.59399999999999997</v>
      </c>
      <c r="J4816" s="1" t="s">
        <v>563</v>
      </c>
      <c r="L4816" s="1" t="s">
        <v>137</v>
      </c>
      <c r="M4816" s="1" t="s">
        <v>47</v>
      </c>
      <c r="N4816" s="1" t="s">
        <v>214</v>
      </c>
      <c r="O4816" s="1" t="s">
        <v>115</v>
      </c>
      <c r="P4816" s="1" t="s">
        <v>199</v>
      </c>
      <c r="Q4816" s="1" t="s">
        <v>215</v>
      </c>
      <c r="R4816" s="1" t="s">
        <v>48</v>
      </c>
      <c r="S4816" s="1" t="s">
        <v>79</v>
      </c>
      <c r="T4816" s="1" t="s">
        <v>206</v>
      </c>
      <c r="U4816" s="2" t="d">
        <v>2019-06-20T17:58:59.99999980442225925</v>
      </c>
      <c r="V4816">
        <v>82</v>
      </c>
      <c r="W4816">
        <v>82</v>
      </c>
      <c r="X4816">
        <v>19</v>
      </c>
      <c r="Y4816">
        <v>24.15</v>
      </c>
      <c r="Z4816">
        <v>10</v>
      </c>
      <c r="AA4816" s="1" t="s">
        <v>68</v>
      </c>
      <c r="AB4816">
        <v>14</v>
      </c>
      <c r="AC4816">
        <v>0</v>
      </c>
      <c r="AD4816" s="1" t="s">
        <v>1068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s="1" t="s">
        <v>51</v>
      </c>
      <c r="AS4816" s="1" t="s">
        <v>51</v>
      </c>
      <c r="AT4816" s="1" t="s">
        <v>51</v>
      </c>
      <c r="AU4816" s="1" t="s">
        <v>51</v>
      </c>
    </row>
    <row r="4817" spans="1:47" x14ac:dyDescent="0.25">
      <c r="A4817" s="1" t="s">
        <v>2319</v>
      </c>
      <c r="B4817">
        <v>3</v>
      </c>
      <c r="C4817" s="2" t="d">
        <v>2019-06-20T18:41:55.99999973550439050</v>
      </c>
      <c r="D4817" s="2" t="d">
        <v>2019-06-20T19:11:08.00000004004687050</v>
      </c>
      <c r="E4817">
        <v>39.933123999999999</v>
      </c>
      <c r="F4817">
        <v>-105.123779</v>
      </c>
      <c r="G4817">
        <v>39.933118999999998</v>
      </c>
      <c r="H4817">
        <v>-105.123768</v>
      </c>
      <c r="I4817">
        <v>1E-3</v>
      </c>
      <c r="J4817" s="1" t="s">
        <v>243</v>
      </c>
      <c r="L4817" s="1" t="s">
        <v>143</v>
      </c>
      <c r="M4817" s="1" t="s">
        <v>47</v>
      </c>
      <c r="N4817" s="1" t="s">
        <v>245</v>
      </c>
      <c r="O4817" s="1" t="s">
        <v>245</v>
      </c>
      <c r="P4817" s="1" t="s">
        <v>199</v>
      </c>
      <c r="Q4817" s="1" t="s">
        <v>257</v>
      </c>
      <c r="R4817" s="1" t="s">
        <v>48</v>
      </c>
      <c r="S4817" s="1" t="s">
        <v>79</v>
      </c>
      <c r="T4817" s="1" t="s">
        <v>206</v>
      </c>
      <c r="U4817" s="2" t="d">
        <v>2019-06-20T18:45:00.000</v>
      </c>
      <c r="V4817">
        <v>81</v>
      </c>
      <c r="W4817">
        <v>81</v>
      </c>
      <c r="X4817">
        <v>20</v>
      </c>
      <c r="Y4817">
        <v>24.15</v>
      </c>
      <c r="Z4817">
        <v>10</v>
      </c>
      <c r="AA4817" s="1" t="s">
        <v>67</v>
      </c>
      <c r="AB4817">
        <v>6</v>
      </c>
      <c r="AC4817">
        <v>0</v>
      </c>
      <c r="AD4817" s="1" t="s">
        <v>819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1</v>
      </c>
      <c r="AQ4817" t="b">
        <v>0</v>
      </c>
      <c r="AR4817" s="1" t="s">
        <v>51</v>
      </c>
      <c r="AS4817" s="1" t="s">
        <v>51</v>
      </c>
      <c r="AT4817" s="1" t="s">
        <v>51</v>
      </c>
      <c r="AU4817" s="1" t="s">
        <v>51</v>
      </c>
    </row>
    <row r="4818" spans="1:47" x14ac:dyDescent="0.25">
      <c r="A4818" s="1" t="s">
        <v>2314</v>
      </c>
      <c r="B4818">
        <v>3</v>
      </c>
      <c r="C4818" s="2" t="d">
        <v>2019-06-20T19:13:26.00000023841858100</v>
      </c>
      <c r="D4818" s="2" t="d">
        <v>2019-06-20T19:43:11.00000008475035275</v>
      </c>
      <c r="E4818">
        <v>39.725580000000001</v>
      </c>
      <c r="F4818">
        <v>-105.09092</v>
      </c>
      <c r="G4818">
        <v>39.725540000000002</v>
      </c>
      <c r="H4818">
        <v>-105.10026000000001</v>
      </c>
      <c r="I4818">
        <v>0.496</v>
      </c>
      <c r="J4818" s="1" t="s">
        <v>794</v>
      </c>
      <c r="L4818" s="1" t="s">
        <v>129</v>
      </c>
      <c r="M4818" s="1" t="s">
        <v>47</v>
      </c>
      <c r="N4818" s="1" t="s">
        <v>131</v>
      </c>
      <c r="O4818" s="1" t="s">
        <v>115</v>
      </c>
      <c r="P4818" s="1" t="s">
        <v>199</v>
      </c>
      <c r="Q4818" s="1" t="s">
        <v>795</v>
      </c>
      <c r="R4818" s="1" t="s">
        <v>48</v>
      </c>
      <c r="S4818" s="1" t="s">
        <v>79</v>
      </c>
      <c r="T4818" s="1" t="s">
        <v>206</v>
      </c>
      <c r="U4818" s="2" t="d">
        <v>2019-06-20T18:45:00.000</v>
      </c>
      <c r="V4818">
        <v>81</v>
      </c>
      <c r="W4818">
        <v>81</v>
      </c>
      <c r="X4818">
        <v>20</v>
      </c>
      <c r="Y4818">
        <v>24.15</v>
      </c>
      <c r="Z4818">
        <v>10</v>
      </c>
      <c r="AA4818" s="1" t="s">
        <v>67</v>
      </c>
      <c r="AB4818">
        <v>6</v>
      </c>
      <c r="AC4818">
        <v>0</v>
      </c>
      <c r="AD4818" s="1" t="s">
        <v>819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1</v>
      </c>
      <c r="AO4818" t="b">
        <v>0</v>
      </c>
      <c r="AP4818" t="b">
        <v>0</v>
      </c>
      <c r="AQ4818" t="b">
        <v>0</v>
      </c>
      <c r="AR4818" s="1" t="s">
        <v>51</v>
      </c>
      <c r="AS4818" s="1" t="s">
        <v>51</v>
      </c>
      <c r="AT4818" s="1" t="s">
        <v>51</v>
      </c>
      <c r="AU4818" s="1" t="s">
        <v>51</v>
      </c>
    </row>
    <row r="4819" spans="1:47" x14ac:dyDescent="0.25">
      <c r="A4819" s="1" t="s">
        <v>7884</v>
      </c>
      <c r="B4819">
        <v>4</v>
      </c>
      <c r="C4819" s="2" t="d">
        <v>2019-06-21T01:19:24.999999920837581350</v>
      </c>
      <c r="D4819" s="2" t="d">
        <v>2019-06-21T06:19:07.99999992828816150</v>
      </c>
      <c r="E4819">
        <v>39.758360000000003</v>
      </c>
      <c r="F4819">
        <v>-105.01179999999999</v>
      </c>
      <c r="G4819">
        <v>39.758420000000001</v>
      </c>
      <c r="H4819">
        <v>-105.01262</v>
      </c>
      <c r="I4819">
        <v>4.3999999999999997E-2</v>
      </c>
      <c r="J4819" s="1" t="s">
        <v>7885</v>
      </c>
      <c r="K4819">
        <v>2892</v>
      </c>
      <c r="L4819" s="1" t="s">
        <v>7886</v>
      </c>
      <c r="M4819" s="1" t="s">
        <v>47</v>
      </c>
      <c r="N4819" s="1" t="s">
        <v>131</v>
      </c>
      <c r="O4819" s="1" t="s">
        <v>131</v>
      </c>
      <c r="P4819" s="1" t="s">
        <v>199</v>
      </c>
      <c r="Q4819" s="1" t="s">
        <v>7887</v>
      </c>
      <c r="R4819" s="1" t="s">
        <v>48</v>
      </c>
      <c r="S4819" s="1" t="s">
        <v>79</v>
      </c>
      <c r="T4819" s="1" t="s">
        <v>206</v>
      </c>
      <c r="U4819" s="2" t="d">
        <v>2019-06-21T01:12:00.00000025145709525</v>
      </c>
      <c r="V4819">
        <v>61</v>
      </c>
      <c r="W4819">
        <v>61</v>
      </c>
      <c r="X4819">
        <v>68</v>
      </c>
      <c r="Y4819">
        <v>24.23</v>
      </c>
      <c r="Z4819">
        <v>10</v>
      </c>
      <c r="AA4819" s="1" t="s">
        <v>58</v>
      </c>
      <c r="AB4819">
        <v>16</v>
      </c>
      <c r="AC4819">
        <v>0</v>
      </c>
      <c r="AD4819" s="1" t="s">
        <v>1068</v>
      </c>
      <c r="AE4819" t="b">
        <v>0</v>
      </c>
      <c r="AF4819" t="b">
        <v>0</v>
      </c>
      <c r="AG4819" t="b">
        <v>1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1</v>
      </c>
      <c r="AQ4819" t="b">
        <v>0</v>
      </c>
      <c r="AR4819" s="1" t="s">
        <v>53</v>
      </c>
      <c r="AS4819" s="1" t="s">
        <v>53</v>
      </c>
      <c r="AT4819" s="1" t="s">
        <v>53</v>
      </c>
      <c r="AU4819" s="1" t="s">
        <v>53</v>
      </c>
    </row>
    <row r="4820" spans="1:47" x14ac:dyDescent="0.25">
      <c r="A4820" s="1" t="s">
        <v>7888</v>
      </c>
      <c r="B4820">
        <v>4</v>
      </c>
      <c r="C4820" s="2" t="d">
        <v>2019-06-21T01:19:24.999999920837581350</v>
      </c>
      <c r="D4820" s="2" t="d">
        <v>2019-06-21T06:19:07.99999992828816150</v>
      </c>
      <c r="E4820">
        <v>39.758420000000001</v>
      </c>
      <c r="F4820">
        <v>-105.01262</v>
      </c>
      <c r="G4820">
        <v>39.758360000000003</v>
      </c>
      <c r="H4820">
        <v>-105.01179999999999</v>
      </c>
      <c r="I4820">
        <v>4.3999999999999997E-2</v>
      </c>
      <c r="J4820" s="1" t="s">
        <v>7889</v>
      </c>
      <c r="K4820">
        <v>2161</v>
      </c>
      <c r="L4820" s="1" t="s">
        <v>7890</v>
      </c>
      <c r="M4820" s="1" t="s">
        <v>47</v>
      </c>
      <c r="N4820" s="1" t="s">
        <v>131</v>
      </c>
      <c r="O4820" s="1" t="s">
        <v>131</v>
      </c>
      <c r="P4820" s="1" t="s">
        <v>199</v>
      </c>
      <c r="Q4820" s="1" t="s">
        <v>7891</v>
      </c>
      <c r="R4820" s="1" t="s">
        <v>48</v>
      </c>
      <c r="S4820" s="1" t="s">
        <v>79</v>
      </c>
      <c r="T4820" s="1" t="s">
        <v>206</v>
      </c>
      <c r="U4820" s="2" t="d">
        <v>2019-06-21T01:12:00.00000025145709525</v>
      </c>
      <c r="V4820">
        <v>61</v>
      </c>
      <c r="W4820">
        <v>61</v>
      </c>
      <c r="X4820">
        <v>68</v>
      </c>
      <c r="Y4820">
        <v>24.23</v>
      </c>
      <c r="Z4820">
        <v>10</v>
      </c>
      <c r="AA4820" s="1" t="s">
        <v>58</v>
      </c>
      <c r="AB4820">
        <v>16</v>
      </c>
      <c r="AC4820">
        <v>0</v>
      </c>
      <c r="AD4820" s="1" t="s">
        <v>1068</v>
      </c>
      <c r="AE4820" t="b">
        <v>0</v>
      </c>
      <c r="AF4820" t="b">
        <v>0</v>
      </c>
      <c r="AG4820" t="b">
        <v>1</v>
      </c>
      <c r="AH4820" t="b">
        <v>0</v>
      </c>
      <c r="AI4820" t="b">
        <v>0</v>
      </c>
      <c r="AJ4820" t="b">
        <v>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s="1" t="s">
        <v>53</v>
      </c>
      <c r="AS4820" s="1" t="s">
        <v>53</v>
      </c>
      <c r="AT4820" s="1" t="s">
        <v>53</v>
      </c>
      <c r="AU4820" s="1" t="s">
        <v>53</v>
      </c>
    </row>
    <row r="4821" spans="1:47" x14ac:dyDescent="0.25">
      <c r="A4821" s="1" t="s">
        <v>7892</v>
      </c>
      <c r="B4821">
        <v>4</v>
      </c>
      <c r="C4821" s="2" t="d">
        <v>2019-06-21T01:19:24.999999920837581350</v>
      </c>
      <c r="D4821" s="2" t="d">
        <v>2019-06-21T06:19:07.99999992828816150</v>
      </c>
      <c r="E4821">
        <v>39.75817</v>
      </c>
      <c r="F4821">
        <v>-105.01154</v>
      </c>
      <c r="G4821">
        <v>39.758360000000003</v>
      </c>
      <c r="H4821">
        <v>-105.01179999999999</v>
      </c>
      <c r="I4821">
        <v>1.9E-2</v>
      </c>
      <c r="J4821" s="1" t="s">
        <v>7893</v>
      </c>
      <c r="K4821">
        <v>2536</v>
      </c>
      <c r="L4821" s="1" t="s">
        <v>7894</v>
      </c>
      <c r="M4821" s="1" t="s">
        <v>97</v>
      </c>
      <c r="N4821" s="1" t="s">
        <v>131</v>
      </c>
      <c r="O4821" s="1" t="s">
        <v>131</v>
      </c>
      <c r="P4821" s="1" t="s">
        <v>199</v>
      </c>
      <c r="Q4821" s="1" t="s">
        <v>7895</v>
      </c>
      <c r="R4821" s="1" t="s">
        <v>48</v>
      </c>
      <c r="S4821" s="1" t="s">
        <v>79</v>
      </c>
      <c r="T4821" s="1" t="s">
        <v>206</v>
      </c>
      <c r="U4821" s="2" t="d">
        <v>2019-06-21T01:12:00.00000025145709525</v>
      </c>
      <c r="V4821">
        <v>61</v>
      </c>
      <c r="W4821">
        <v>61</v>
      </c>
      <c r="X4821">
        <v>68</v>
      </c>
      <c r="Y4821">
        <v>24.23</v>
      </c>
      <c r="Z4821">
        <v>10</v>
      </c>
      <c r="AA4821" s="1" t="s">
        <v>58</v>
      </c>
      <c r="AB4821">
        <v>16</v>
      </c>
      <c r="AC4821">
        <v>0</v>
      </c>
      <c r="AD4821" s="1" t="s">
        <v>1068</v>
      </c>
      <c r="AE4821" t="b">
        <v>1</v>
      </c>
      <c r="AF4821" t="b">
        <v>0</v>
      </c>
      <c r="AG4821" t="b">
        <v>1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1</v>
      </c>
      <c r="AQ4821" t="b">
        <v>0</v>
      </c>
      <c r="AR4821" s="1" t="s">
        <v>53</v>
      </c>
      <c r="AS4821" s="1" t="s">
        <v>53</v>
      </c>
      <c r="AT4821" s="1" t="s">
        <v>53</v>
      </c>
      <c r="AU4821" s="1" t="s">
        <v>53</v>
      </c>
    </row>
    <row r="4822" spans="1:47" x14ac:dyDescent="0.25">
      <c r="A4822" s="1" t="s">
        <v>7896</v>
      </c>
      <c r="B4822">
        <v>4</v>
      </c>
      <c r="C4822" s="2" t="d">
        <v>2019-06-21T01:19:24.999999920837581350</v>
      </c>
      <c r="D4822" s="2" t="d">
        <v>2019-06-21T06:19:07.99999992828816150</v>
      </c>
      <c r="E4822">
        <v>39.758360000000003</v>
      </c>
      <c r="F4822">
        <v>-105.01179999999999</v>
      </c>
      <c r="G4822">
        <v>39.75817</v>
      </c>
      <c r="H4822">
        <v>-105.01154</v>
      </c>
      <c r="I4822">
        <v>1.9E-2</v>
      </c>
      <c r="J4822" s="1" t="s">
        <v>7897</v>
      </c>
      <c r="K4822">
        <v>2892</v>
      </c>
      <c r="L4822" s="1" t="s">
        <v>7886</v>
      </c>
      <c r="M4822" s="1" t="s">
        <v>47</v>
      </c>
      <c r="N4822" s="1" t="s">
        <v>131</v>
      </c>
      <c r="O4822" s="1" t="s">
        <v>131</v>
      </c>
      <c r="P4822" s="1" t="s">
        <v>199</v>
      </c>
      <c r="Q4822" s="1" t="s">
        <v>7887</v>
      </c>
      <c r="R4822" s="1" t="s">
        <v>48</v>
      </c>
      <c r="S4822" s="1" t="s">
        <v>79</v>
      </c>
      <c r="T4822" s="1" t="s">
        <v>206</v>
      </c>
      <c r="U4822" s="2" t="d">
        <v>2019-06-21T01:12:00.00000025145709525</v>
      </c>
      <c r="V4822">
        <v>61</v>
      </c>
      <c r="W4822">
        <v>61</v>
      </c>
      <c r="X4822">
        <v>68</v>
      </c>
      <c r="Y4822">
        <v>24.23</v>
      </c>
      <c r="Z4822">
        <v>10</v>
      </c>
      <c r="AA4822" s="1" t="s">
        <v>58</v>
      </c>
      <c r="AB4822">
        <v>16</v>
      </c>
      <c r="AC4822">
        <v>0</v>
      </c>
      <c r="AD4822" s="1" t="s">
        <v>1068</v>
      </c>
      <c r="AE4822" t="b">
        <v>0</v>
      </c>
      <c r="AF4822" t="b">
        <v>0</v>
      </c>
      <c r="AG4822" t="b">
        <v>1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1</v>
      </c>
      <c r="AQ4822" t="b">
        <v>0</v>
      </c>
      <c r="AR4822" s="1" t="s">
        <v>53</v>
      </c>
      <c r="AS4822" s="1" t="s">
        <v>53</v>
      </c>
      <c r="AT4822" s="1" t="s">
        <v>53</v>
      </c>
      <c r="AU4822" s="1" t="s">
        <v>53</v>
      </c>
    </row>
    <row r="4823" spans="1:47" x14ac:dyDescent="0.25">
      <c r="A4823" s="1" t="s">
        <v>3026</v>
      </c>
      <c r="B4823">
        <v>3</v>
      </c>
      <c r="C4823" s="2" t="d">
        <v>2019-06-21T05:45:40.00000013038516275</v>
      </c>
      <c r="D4823" s="2" t="d">
        <v>2019-06-21T06:15:12.00000008102506200</v>
      </c>
      <c r="E4823">
        <v>39.844169000000001</v>
      </c>
      <c r="F4823">
        <v>-104.98466999999999</v>
      </c>
      <c r="G4823">
        <v>39.839744000000003</v>
      </c>
      <c r="H4823">
        <v>-104.98390000000001</v>
      </c>
      <c r="I4823">
        <v>0.308</v>
      </c>
      <c r="J4823" s="1" t="s">
        <v>690</v>
      </c>
      <c r="L4823" s="1" t="s">
        <v>173</v>
      </c>
      <c r="M4823" s="1" t="s">
        <v>47</v>
      </c>
      <c r="N4823" s="1" t="s">
        <v>131</v>
      </c>
      <c r="O4823" s="1" t="s">
        <v>147</v>
      </c>
      <c r="P4823" s="1" t="s">
        <v>199</v>
      </c>
      <c r="Q4823" s="1" t="s">
        <v>205</v>
      </c>
      <c r="R4823" s="1" t="s">
        <v>48</v>
      </c>
      <c r="S4823" s="1" t="s">
        <v>79</v>
      </c>
      <c r="T4823" s="1" t="s">
        <v>206</v>
      </c>
      <c r="U4823" s="2" t="d">
        <v>2019-06-21T05:54:00.00000008381903175</v>
      </c>
      <c r="V4823">
        <v>54</v>
      </c>
      <c r="W4823">
        <v>54</v>
      </c>
      <c r="X4823">
        <v>67</v>
      </c>
      <c r="Y4823">
        <v>24.26</v>
      </c>
      <c r="Z4823">
        <v>10</v>
      </c>
      <c r="AA4823" s="1" t="s">
        <v>66</v>
      </c>
      <c r="AB4823">
        <v>8</v>
      </c>
      <c r="AC4823">
        <v>0</v>
      </c>
      <c r="AD4823" s="1" t="s">
        <v>966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s="1" t="s">
        <v>51</v>
      </c>
      <c r="AS4823" s="1" t="s">
        <v>51</v>
      </c>
      <c r="AT4823" s="1" t="s">
        <v>51</v>
      </c>
      <c r="AU4823" s="1" t="s">
        <v>51</v>
      </c>
    </row>
    <row r="4824" spans="1:47" x14ac:dyDescent="0.25">
      <c r="A4824" s="1" t="s">
        <v>3027</v>
      </c>
      <c r="B4824">
        <v>3</v>
      </c>
      <c r="C4824" s="2" t="d">
        <v>2019-06-21T08:41:57.00000017881393575</v>
      </c>
      <c r="D4824" s="2" t="d">
        <v>2019-06-21T09:11:05.00000017695128700</v>
      </c>
      <c r="E4824">
        <v>39.978110999999998</v>
      </c>
      <c r="F4824">
        <v>-105.21611799999999</v>
      </c>
      <c r="G4824">
        <v>39.979351000000001</v>
      </c>
      <c r="H4824">
        <v>-105.21878100000001</v>
      </c>
      <c r="I4824">
        <v>0.16500000000000001</v>
      </c>
      <c r="J4824" s="1" t="s">
        <v>373</v>
      </c>
      <c r="L4824" s="1" t="s">
        <v>365</v>
      </c>
      <c r="M4824" s="1" t="s">
        <v>47</v>
      </c>
      <c r="N4824" s="1" t="s">
        <v>256</v>
      </c>
      <c r="O4824" s="1" t="s">
        <v>256</v>
      </c>
      <c r="P4824" s="1" t="s">
        <v>199</v>
      </c>
      <c r="Q4824" s="1" t="s">
        <v>374</v>
      </c>
      <c r="R4824" s="1" t="s">
        <v>48</v>
      </c>
      <c r="S4824" s="1" t="s">
        <v>79</v>
      </c>
      <c r="T4824" s="1" t="s">
        <v>325</v>
      </c>
      <c r="U4824" s="2" t="d">
        <v>2019-06-21T08:29:59.99999979045242400</v>
      </c>
      <c r="V4824">
        <v>59</v>
      </c>
      <c r="W4824">
        <v>59</v>
      </c>
      <c r="X4824">
        <v>55</v>
      </c>
      <c r="Y4824">
        <v>24.59</v>
      </c>
      <c r="Z4824">
        <v>10</v>
      </c>
      <c r="AA4824" s="1" t="s">
        <v>68</v>
      </c>
      <c r="AB4824">
        <v>7</v>
      </c>
      <c r="AC4824">
        <v>0</v>
      </c>
      <c r="AD4824" s="1" t="s">
        <v>966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s="1" t="s">
        <v>51</v>
      </c>
      <c r="AS4824" s="1" t="s">
        <v>51</v>
      </c>
      <c r="AT4824" s="1" t="s">
        <v>51</v>
      </c>
      <c r="AU4824" s="1" t="s">
        <v>51</v>
      </c>
    </row>
    <row r="4825" spans="1:47" x14ac:dyDescent="0.25">
      <c r="A4825" s="1" t="s">
        <v>9619</v>
      </c>
      <c r="B4825">
        <v>2</v>
      </c>
      <c r="C4825" s="2" t="d">
        <v>2019-06-21T08:00:38.99999989662319350</v>
      </c>
      <c r="D4825" s="2" t="d">
        <v>2019-06-21T08:29:05.99999974016100225</v>
      </c>
      <c r="E4825">
        <v>38.815199999999997</v>
      </c>
      <c r="F4825">
        <v>-104.82453</v>
      </c>
      <c r="G4825">
        <v>38.816229999999997</v>
      </c>
      <c r="H4825">
        <v>-104.8295</v>
      </c>
      <c r="I4825">
        <v>0.27700000000000002</v>
      </c>
      <c r="J4825" s="1" t="s">
        <v>9620</v>
      </c>
      <c r="L4825" s="1" t="s">
        <v>163</v>
      </c>
      <c r="M4825" s="1" t="s">
        <v>47</v>
      </c>
      <c r="N4825" s="1" t="s">
        <v>233</v>
      </c>
      <c r="O4825" s="1" t="s">
        <v>194</v>
      </c>
      <c r="P4825" s="1" t="s">
        <v>199</v>
      </c>
      <c r="Q4825" s="1" t="s">
        <v>390</v>
      </c>
      <c r="R4825" s="1" t="s">
        <v>48</v>
      </c>
      <c r="S4825" s="1" t="s">
        <v>79</v>
      </c>
      <c r="T4825" s="1" t="s">
        <v>250</v>
      </c>
      <c r="U4825" s="2" t="d">
        <v>2019-06-21T07:54:00.00000029336660775</v>
      </c>
      <c r="V4825">
        <v>60</v>
      </c>
      <c r="W4825">
        <v>60</v>
      </c>
      <c r="X4825">
        <v>51</v>
      </c>
      <c r="Y4825">
        <v>23.82</v>
      </c>
      <c r="Z4825">
        <v>10</v>
      </c>
      <c r="AA4825" s="1" t="s">
        <v>65</v>
      </c>
      <c r="AB4825">
        <v>8</v>
      </c>
      <c r="AC4825">
        <v>0</v>
      </c>
      <c r="AD4825" s="1" t="s">
        <v>50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1</v>
      </c>
      <c r="AQ4825" t="b">
        <v>0</v>
      </c>
      <c r="AR4825" s="1" t="s">
        <v>51</v>
      </c>
      <c r="AS4825" s="1" t="s">
        <v>51</v>
      </c>
      <c r="AT4825" s="1" t="s">
        <v>51</v>
      </c>
      <c r="AU4825" s="1" t="s">
        <v>51</v>
      </c>
    </row>
    <row r="4826" spans="1:47" x14ac:dyDescent="0.25">
      <c r="A4826" s="1" t="s">
        <v>3028</v>
      </c>
      <c r="B4826">
        <v>3</v>
      </c>
      <c r="C4826" s="2" t="d">
        <v>2019-06-21T09:43:26.00000002887099825</v>
      </c>
      <c r="D4826" s="2" t="d">
        <v>2019-06-21T10:13:02.00000028591603300</v>
      </c>
      <c r="E4826">
        <v>39.983260000000001</v>
      </c>
      <c r="F4826">
        <v>-105.22726</v>
      </c>
      <c r="G4826">
        <v>39.984830000000002</v>
      </c>
      <c r="H4826">
        <v>-105.23069</v>
      </c>
      <c r="I4826">
        <v>0.21199999999999999</v>
      </c>
      <c r="J4826" s="1" t="s">
        <v>3029</v>
      </c>
      <c r="L4826" s="1" t="s">
        <v>2499</v>
      </c>
      <c r="M4826" s="1" t="s">
        <v>47</v>
      </c>
      <c r="N4826" s="1" t="s">
        <v>256</v>
      </c>
      <c r="O4826" s="1" t="s">
        <v>256</v>
      </c>
      <c r="P4826" s="1" t="s">
        <v>199</v>
      </c>
      <c r="Q4826" s="1" t="s">
        <v>374</v>
      </c>
      <c r="R4826" s="1" t="s">
        <v>48</v>
      </c>
      <c r="S4826" s="1" t="s">
        <v>79</v>
      </c>
      <c r="T4826" s="1" t="s">
        <v>325</v>
      </c>
      <c r="U4826" s="2" t="d">
        <v>2019-06-21T09:53:00.00000030733644975</v>
      </c>
      <c r="V4826">
        <v>63</v>
      </c>
      <c r="W4826">
        <v>63</v>
      </c>
      <c r="X4826">
        <v>45</v>
      </c>
      <c r="Y4826">
        <v>24.58</v>
      </c>
      <c r="Z4826">
        <v>10</v>
      </c>
      <c r="AA4826" s="1" t="s">
        <v>64</v>
      </c>
      <c r="AB4826">
        <v>10</v>
      </c>
      <c r="AC4826">
        <v>0</v>
      </c>
      <c r="AD4826" s="1" t="s">
        <v>966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s="1" t="s">
        <v>51</v>
      </c>
      <c r="AS4826" s="1" t="s">
        <v>51</v>
      </c>
      <c r="AT4826" s="1" t="s">
        <v>51</v>
      </c>
      <c r="AU4826" s="1" t="s">
        <v>51</v>
      </c>
    </row>
    <row r="4827" spans="1:47" x14ac:dyDescent="0.25">
      <c r="A4827" s="1" t="s">
        <v>5776</v>
      </c>
      <c r="B4827">
        <v>3</v>
      </c>
      <c r="C4827" s="2" t="d">
        <v>2019-06-21T09:31:26.00000019650906175</v>
      </c>
      <c r="D4827" s="2" t="d">
        <v>2019-06-21T10:01:11.00000004284084025</v>
      </c>
      <c r="E4827">
        <v>39.771329999999999</v>
      </c>
      <c r="F4827">
        <v>-104.99073</v>
      </c>
      <c r="G4827">
        <v>39.770119999999999</v>
      </c>
      <c r="H4827">
        <v>-104.99178999999999</v>
      </c>
      <c r="I4827">
        <v>0.10100000000000001</v>
      </c>
      <c r="J4827" s="1" t="s">
        <v>366</v>
      </c>
      <c r="L4827" s="1" t="s">
        <v>195</v>
      </c>
      <c r="M4827" s="1" t="s">
        <v>47</v>
      </c>
      <c r="N4827" s="1" t="s">
        <v>131</v>
      </c>
      <c r="O4827" s="1" t="s">
        <v>131</v>
      </c>
      <c r="P4827" s="1" t="s">
        <v>199</v>
      </c>
      <c r="Q4827" s="1" t="s">
        <v>247</v>
      </c>
      <c r="R4827" s="1" t="s">
        <v>48</v>
      </c>
      <c r="S4827" s="1" t="s">
        <v>79</v>
      </c>
      <c r="T4827" s="1" t="s">
        <v>206</v>
      </c>
      <c r="U4827" s="2" t="d">
        <v>2019-06-21T09:45:00.000</v>
      </c>
      <c r="V4827">
        <v>64</v>
      </c>
      <c r="W4827">
        <v>64</v>
      </c>
      <c r="X4827">
        <v>40</v>
      </c>
      <c r="Y4827">
        <v>24.28</v>
      </c>
      <c r="Z4827">
        <v>40</v>
      </c>
      <c r="AA4827" s="1" t="s">
        <v>64</v>
      </c>
      <c r="AB4827">
        <v>10</v>
      </c>
      <c r="AC4827">
        <v>0</v>
      </c>
      <c r="AD4827" s="1" t="s">
        <v>819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s="1" t="s">
        <v>51</v>
      </c>
      <c r="AS4827" s="1" t="s">
        <v>51</v>
      </c>
      <c r="AT4827" s="1" t="s">
        <v>51</v>
      </c>
      <c r="AU4827" s="1" t="s">
        <v>51</v>
      </c>
    </row>
    <row r="4828" spans="1:47" x14ac:dyDescent="0.25">
      <c r="A4828" s="1" t="s">
        <v>2006</v>
      </c>
      <c r="B4828">
        <v>3</v>
      </c>
      <c r="C4828" s="2" t="d">
        <v>2019-06-21T10:53:11.999999759718775650</v>
      </c>
      <c r="D4828" s="2" t="d">
        <v>2019-06-21T11:23:10.99999973550439050</v>
      </c>
      <c r="E4828">
        <v>39.630034999999999</v>
      </c>
      <c r="F4828">
        <v>-104.905278</v>
      </c>
      <c r="G4828">
        <v>39.628911000000002</v>
      </c>
      <c r="H4828">
        <v>-104.904681</v>
      </c>
      <c r="I4828">
        <v>8.4000000000000005E-2</v>
      </c>
      <c r="J4828" s="1" t="s">
        <v>221</v>
      </c>
      <c r="L4828" s="1" t="s">
        <v>196</v>
      </c>
      <c r="M4828" s="1" t="s">
        <v>47</v>
      </c>
      <c r="N4828" s="1" t="s">
        <v>131</v>
      </c>
      <c r="O4828" s="1" t="s">
        <v>131</v>
      </c>
      <c r="P4828" s="1" t="s">
        <v>199</v>
      </c>
      <c r="Q4828" s="1" t="s">
        <v>415</v>
      </c>
      <c r="R4828" s="1" t="s">
        <v>48</v>
      </c>
      <c r="S4828" s="1" t="s">
        <v>79</v>
      </c>
      <c r="T4828" s="1" t="s">
        <v>201</v>
      </c>
      <c r="U4828" s="2" t="d">
        <v>2019-06-21T10:53:00.000000097788870375</v>
      </c>
      <c r="V4828">
        <v>67</v>
      </c>
      <c r="W4828">
        <v>67</v>
      </c>
      <c r="X4828">
        <v>42</v>
      </c>
      <c r="Y4828">
        <v>24.06</v>
      </c>
      <c r="Z4828">
        <v>10</v>
      </c>
      <c r="AA4828" s="1" t="s">
        <v>63</v>
      </c>
      <c r="AB4828">
        <v>15</v>
      </c>
      <c r="AC4828">
        <v>0</v>
      </c>
      <c r="AD4828" s="1" t="s">
        <v>1068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s="1" t="s">
        <v>51</v>
      </c>
      <c r="AS4828" s="1" t="s">
        <v>51</v>
      </c>
      <c r="AT4828" s="1" t="s">
        <v>51</v>
      </c>
      <c r="AU4828" s="1" t="s">
        <v>51</v>
      </c>
    </row>
    <row r="4829" spans="1:47" x14ac:dyDescent="0.25">
      <c r="A4829" s="1" t="s">
        <v>2007</v>
      </c>
      <c r="B4829">
        <v>3</v>
      </c>
      <c r="C4829" s="2" t="d">
        <v>2019-06-21T11:03:40.00000008847564350</v>
      </c>
      <c r="D4829" s="2" t="d">
        <v>2019-06-21T11:33:12.00000003911554950</v>
      </c>
      <c r="E4829">
        <v>39.630034999999999</v>
      </c>
      <c r="F4829">
        <v>-104.905278</v>
      </c>
      <c r="G4829">
        <v>39.628911000000002</v>
      </c>
      <c r="H4829">
        <v>-104.904681</v>
      </c>
      <c r="I4829">
        <v>8.4000000000000005E-2</v>
      </c>
      <c r="J4829" s="1" t="s">
        <v>221</v>
      </c>
      <c r="L4829" s="1" t="s">
        <v>196</v>
      </c>
      <c r="M4829" s="1" t="s">
        <v>47</v>
      </c>
      <c r="N4829" s="1" t="s">
        <v>131</v>
      </c>
      <c r="O4829" s="1" t="s">
        <v>131</v>
      </c>
      <c r="P4829" s="1" t="s">
        <v>199</v>
      </c>
      <c r="Q4829" s="1" t="s">
        <v>415</v>
      </c>
      <c r="R4829" s="1" t="s">
        <v>48</v>
      </c>
      <c r="S4829" s="1" t="s">
        <v>79</v>
      </c>
      <c r="T4829" s="1" t="s">
        <v>201</v>
      </c>
      <c r="U4829" s="2" t="d">
        <v>2019-06-21T10:53:00.000000097788870375</v>
      </c>
      <c r="V4829">
        <v>67</v>
      </c>
      <c r="W4829">
        <v>67</v>
      </c>
      <c r="X4829">
        <v>42</v>
      </c>
      <c r="Y4829">
        <v>24.06</v>
      </c>
      <c r="Z4829">
        <v>10</v>
      </c>
      <c r="AA4829" s="1" t="s">
        <v>63</v>
      </c>
      <c r="AB4829">
        <v>15</v>
      </c>
      <c r="AC4829">
        <v>0</v>
      </c>
      <c r="AD4829" s="1" t="s">
        <v>1068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s="1" t="s">
        <v>51</v>
      </c>
      <c r="AS4829" s="1" t="s">
        <v>51</v>
      </c>
      <c r="AT4829" s="1" t="s">
        <v>51</v>
      </c>
      <c r="AU4829" s="1" t="s">
        <v>51</v>
      </c>
    </row>
    <row r="4830" spans="1:47" x14ac:dyDescent="0.25">
      <c r="A4830" s="1" t="s">
        <v>2351</v>
      </c>
      <c r="B4830">
        <v>3</v>
      </c>
      <c r="C4830" s="2" t="d">
        <v>2019-06-21T11:38:11.999999759718775650</v>
      </c>
      <c r="D4830" s="2" t="d">
        <v>2019-06-21T12:06:18.99999995715915975</v>
      </c>
      <c r="E4830">
        <v>39.636688999999997</v>
      </c>
      <c r="F4830">
        <v>-104.908789</v>
      </c>
      <c r="G4830">
        <v>39.627420000000001</v>
      </c>
      <c r="H4830">
        <v>-104.90382</v>
      </c>
      <c r="I4830">
        <v>0.69299999999999995</v>
      </c>
      <c r="J4830" s="1" t="s">
        <v>884</v>
      </c>
      <c r="L4830" s="1" t="s">
        <v>173</v>
      </c>
      <c r="M4830" s="1" t="s">
        <v>47</v>
      </c>
      <c r="N4830" s="1" t="s">
        <v>131</v>
      </c>
      <c r="O4830" s="1" t="s">
        <v>131</v>
      </c>
      <c r="P4830" s="1" t="s">
        <v>199</v>
      </c>
      <c r="Q4830" s="1" t="s">
        <v>415</v>
      </c>
      <c r="R4830" s="1" t="s">
        <v>48</v>
      </c>
      <c r="S4830" s="1" t="s">
        <v>79</v>
      </c>
      <c r="T4830" s="1" t="s">
        <v>201</v>
      </c>
      <c r="U4830" s="2" t="d">
        <v>2019-06-21T11:52:59.99999988824129100</v>
      </c>
      <c r="V4830">
        <v>71</v>
      </c>
      <c r="W4830">
        <v>71</v>
      </c>
      <c r="X4830">
        <v>36</v>
      </c>
      <c r="Y4830">
        <v>24.06</v>
      </c>
      <c r="Z4830">
        <v>10</v>
      </c>
      <c r="AA4830" s="1" t="s">
        <v>60</v>
      </c>
      <c r="AB4830">
        <v>20</v>
      </c>
      <c r="AC4830">
        <v>0</v>
      </c>
      <c r="AD4830" s="1" t="s">
        <v>819</v>
      </c>
      <c r="AE4830" t="b">
        <v>0</v>
      </c>
      <c r="AF4830" t="b">
        <v>0</v>
      </c>
      <c r="AG4830" t="b">
        <v>0</v>
      </c>
      <c r="AH4830" t="b">
        <v>0</v>
      </c>
      <c r="AI4830" t="b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s="1" t="s">
        <v>51</v>
      </c>
      <c r="AS4830" s="1" t="s">
        <v>51</v>
      </c>
      <c r="AT4830" s="1" t="s">
        <v>51</v>
      </c>
      <c r="AU4830" s="1" t="s">
        <v>51</v>
      </c>
    </row>
    <row r="4831" spans="1:47" x14ac:dyDescent="0.25">
      <c r="A4831" s="1" t="s">
        <v>9621</v>
      </c>
      <c r="B4831">
        <v>2</v>
      </c>
      <c r="C4831" s="2" t="d">
        <v>2019-06-21T11:56:56.99999996926635300</v>
      </c>
      <c r="D4831" s="2" t="d">
        <v>2019-06-21T12:26:17.99999986309558350</v>
      </c>
      <c r="E4831">
        <v>39.636688999999997</v>
      </c>
      <c r="F4831">
        <v>-104.908789</v>
      </c>
      <c r="G4831">
        <v>39.627420000000001</v>
      </c>
      <c r="H4831">
        <v>-104.90382</v>
      </c>
      <c r="I4831">
        <v>0.69299999999999995</v>
      </c>
      <c r="J4831" s="1" t="s">
        <v>443</v>
      </c>
      <c r="L4831" s="1" t="s">
        <v>173</v>
      </c>
      <c r="M4831" s="1" t="s">
        <v>47</v>
      </c>
      <c r="N4831" s="1" t="s">
        <v>131</v>
      </c>
      <c r="O4831" s="1" t="s">
        <v>131</v>
      </c>
      <c r="P4831" s="1" t="s">
        <v>199</v>
      </c>
      <c r="Q4831" s="1" t="s">
        <v>415</v>
      </c>
      <c r="R4831" s="1" t="s">
        <v>48</v>
      </c>
      <c r="S4831" s="1" t="s">
        <v>79</v>
      </c>
      <c r="T4831" s="1" t="s">
        <v>201</v>
      </c>
      <c r="U4831" s="2" t="d">
        <v>2019-06-21T11:52:59.99999988824129100</v>
      </c>
      <c r="V4831">
        <v>71</v>
      </c>
      <c r="W4831">
        <v>71</v>
      </c>
      <c r="X4831">
        <v>36</v>
      </c>
      <c r="Y4831">
        <v>24.06</v>
      </c>
      <c r="Z4831">
        <v>10</v>
      </c>
      <c r="AA4831" s="1" t="s">
        <v>60</v>
      </c>
      <c r="AB4831">
        <v>20</v>
      </c>
      <c r="AC4831">
        <v>0</v>
      </c>
      <c r="AD4831" s="1" t="s">
        <v>819</v>
      </c>
      <c r="AE4831" t="b">
        <v>0</v>
      </c>
      <c r="AF4831" t="b">
        <v>0</v>
      </c>
      <c r="AG4831" t="b">
        <v>0</v>
      </c>
      <c r="AH4831" t="b">
        <v>0</v>
      </c>
      <c r="AI4831" t="b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s="1" t="s">
        <v>51</v>
      </c>
      <c r="AS4831" s="1" t="s">
        <v>51</v>
      </c>
      <c r="AT4831" s="1" t="s">
        <v>51</v>
      </c>
      <c r="AU4831" s="1" t="s">
        <v>51</v>
      </c>
    </row>
    <row r="4832" spans="1:47" x14ac:dyDescent="0.25">
      <c r="A4832" s="1" t="s">
        <v>3030</v>
      </c>
      <c r="B4832">
        <v>3</v>
      </c>
      <c r="C4832" s="2" t="d">
        <v>2019-06-21T12:19:28.999999808147550</v>
      </c>
      <c r="D4832" s="2" t="d">
        <v>2019-06-21T12:47:12.00000005308538475</v>
      </c>
      <c r="E4832">
        <v>39.971134999999997</v>
      </c>
      <c r="F4832">
        <v>-104.98818</v>
      </c>
      <c r="G4832">
        <v>39.970090999999996</v>
      </c>
      <c r="H4832">
        <v>-104.98818</v>
      </c>
      <c r="I4832">
        <v>7.1999999999999995E-2</v>
      </c>
      <c r="J4832" s="1" t="s">
        <v>457</v>
      </c>
      <c r="L4832" s="1" t="s">
        <v>196</v>
      </c>
      <c r="M4832" s="1" t="s">
        <v>47</v>
      </c>
      <c r="N4832" s="1" t="s">
        <v>245</v>
      </c>
      <c r="O4832" s="1" t="s">
        <v>147</v>
      </c>
      <c r="P4832" s="1" t="s">
        <v>199</v>
      </c>
      <c r="Q4832" s="1" t="s">
        <v>272</v>
      </c>
      <c r="R4832" s="1" t="s">
        <v>48</v>
      </c>
      <c r="S4832" s="1" t="s">
        <v>79</v>
      </c>
      <c r="T4832" s="1" t="s">
        <v>273</v>
      </c>
      <c r="U4832" s="2" t="d">
        <v>2019-06-21T12:17:59.99999974854290475</v>
      </c>
      <c r="V4832">
        <v>67</v>
      </c>
      <c r="W4832">
        <v>67</v>
      </c>
      <c r="X4832">
        <v>38</v>
      </c>
      <c r="Y4832">
        <v>24.79</v>
      </c>
      <c r="Z4832">
        <v>10</v>
      </c>
      <c r="AA4832" s="1" t="s">
        <v>63</v>
      </c>
      <c r="AB4832">
        <v>15</v>
      </c>
      <c r="AC4832">
        <v>0</v>
      </c>
      <c r="AD4832" s="1" t="s">
        <v>966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s="1" t="s">
        <v>51</v>
      </c>
      <c r="AS4832" s="1" t="s">
        <v>51</v>
      </c>
      <c r="AT4832" s="1" t="s">
        <v>51</v>
      </c>
      <c r="AU4832" s="1" t="s">
        <v>51</v>
      </c>
    </row>
    <row r="4833" spans="1:47" x14ac:dyDescent="0.25">
      <c r="A4833" s="1" t="s">
        <v>2581</v>
      </c>
      <c r="B4833">
        <v>3</v>
      </c>
      <c r="C4833" s="2" t="d">
        <v>2019-06-21T12:23:11.999999759718775650</v>
      </c>
      <c r="D4833" s="2" t="d">
        <v>2019-06-21T12:53:11.99999996926635300</v>
      </c>
      <c r="E4833">
        <v>39.776688</v>
      </c>
      <c r="F4833">
        <v>-104.875799</v>
      </c>
      <c r="G4833">
        <v>39.776691</v>
      </c>
      <c r="H4833">
        <v>-104.875833</v>
      </c>
      <c r="I4833">
        <v>2E-3</v>
      </c>
      <c r="J4833" s="1" t="s">
        <v>418</v>
      </c>
      <c r="L4833" s="1" t="s">
        <v>137</v>
      </c>
      <c r="M4833" s="1" t="s">
        <v>47</v>
      </c>
      <c r="N4833" s="1" t="s">
        <v>131</v>
      </c>
      <c r="O4833" s="1" t="s">
        <v>131</v>
      </c>
      <c r="P4833" s="1" t="s">
        <v>199</v>
      </c>
      <c r="Q4833" s="1" t="s">
        <v>454</v>
      </c>
      <c r="R4833" s="1" t="s">
        <v>48</v>
      </c>
      <c r="S4833" s="1" t="s">
        <v>79</v>
      </c>
      <c r="T4833" s="1" t="s">
        <v>204</v>
      </c>
      <c r="U4833" s="2" t="d">
        <v>2019-06-21T11:58:00.00000023748725325</v>
      </c>
      <c r="V4833">
        <v>67</v>
      </c>
      <c r="W4833">
        <v>67</v>
      </c>
      <c r="X4833">
        <v>40</v>
      </c>
      <c r="Y4833">
        <v>24.26</v>
      </c>
      <c r="Z4833">
        <v>10</v>
      </c>
      <c r="AA4833" s="1" t="s">
        <v>60</v>
      </c>
      <c r="AB4833">
        <v>17</v>
      </c>
      <c r="AC4833">
        <v>0</v>
      </c>
      <c r="AD4833" s="1" t="s">
        <v>819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s="1" t="s">
        <v>51</v>
      </c>
      <c r="AS4833" s="1" t="s">
        <v>51</v>
      </c>
      <c r="AT4833" s="1" t="s">
        <v>51</v>
      </c>
      <c r="AU4833" s="1" t="s">
        <v>51</v>
      </c>
    </row>
    <row r="4834" spans="1:47" x14ac:dyDescent="0.25">
      <c r="A4834" s="1" t="s">
        <v>3031</v>
      </c>
      <c r="B4834">
        <v>3</v>
      </c>
      <c r="C4834" s="2" t="d">
        <v>2019-06-21T12:19:28.999999808147550</v>
      </c>
      <c r="D4834" s="2" t="d">
        <v>2019-06-21T12:47:12.00000005308538475</v>
      </c>
      <c r="E4834">
        <v>39.988460000000003</v>
      </c>
      <c r="F4834">
        <v>-104.98719</v>
      </c>
      <c r="G4834">
        <v>39.952379999999998</v>
      </c>
      <c r="H4834">
        <v>-104.98809</v>
      </c>
      <c r="I4834">
        <v>2.4929999999999999</v>
      </c>
      <c r="J4834" s="1" t="s">
        <v>3032</v>
      </c>
      <c r="L4834" s="1" t="s">
        <v>173</v>
      </c>
      <c r="M4834" s="1" t="s">
        <v>47</v>
      </c>
      <c r="N4834" s="1" t="s">
        <v>245</v>
      </c>
      <c r="O4834" s="1" t="s">
        <v>245</v>
      </c>
      <c r="P4834" s="1" t="s">
        <v>199</v>
      </c>
      <c r="Q4834" s="1" t="s">
        <v>272</v>
      </c>
      <c r="R4834" s="1" t="s">
        <v>48</v>
      </c>
      <c r="S4834" s="1" t="s">
        <v>79</v>
      </c>
      <c r="T4834" s="1" t="s">
        <v>273</v>
      </c>
      <c r="U4834" s="2" t="d">
        <v>2019-06-21T12:17:59.99999974854290475</v>
      </c>
      <c r="V4834">
        <v>67</v>
      </c>
      <c r="W4834">
        <v>67</v>
      </c>
      <c r="X4834">
        <v>38</v>
      </c>
      <c r="Y4834">
        <v>24.79</v>
      </c>
      <c r="Z4834">
        <v>10</v>
      </c>
      <c r="AA4834" s="1" t="s">
        <v>63</v>
      </c>
      <c r="AB4834">
        <v>15</v>
      </c>
      <c r="AC4834">
        <v>0</v>
      </c>
      <c r="AD4834" s="1" t="s">
        <v>966</v>
      </c>
      <c r="AE4834" t="b">
        <v>0</v>
      </c>
      <c r="AF4834" t="b">
        <v>0</v>
      </c>
      <c r="AG4834" t="b">
        <v>0</v>
      </c>
      <c r="AH4834" t="b">
        <v>0</v>
      </c>
      <c r="AI4834" t="b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s="1" t="s">
        <v>51</v>
      </c>
      <c r="AS4834" s="1" t="s">
        <v>51</v>
      </c>
      <c r="AT4834" s="1" t="s">
        <v>51</v>
      </c>
      <c r="AU4834" s="1" t="s">
        <v>51</v>
      </c>
    </row>
    <row r="4835" spans="1:47" x14ac:dyDescent="0.25">
      <c r="A4835" s="1" t="s">
        <v>2582</v>
      </c>
      <c r="B4835">
        <v>3</v>
      </c>
      <c r="C4835" s="2" t="d">
        <v>2019-06-21T13:01:28.00000024493783475</v>
      </c>
      <c r="D4835" s="2" t="d">
        <v>2019-06-21T13:31:10.00000001862645375</v>
      </c>
      <c r="E4835">
        <v>39.780791999999998</v>
      </c>
      <c r="F4835">
        <v>-104.992666</v>
      </c>
      <c r="G4835">
        <v>39.779699999999998</v>
      </c>
      <c r="H4835">
        <v>-104.98582</v>
      </c>
      <c r="I4835">
        <v>0.371</v>
      </c>
      <c r="J4835" s="1" t="s">
        <v>567</v>
      </c>
      <c r="L4835" s="1" t="s">
        <v>133</v>
      </c>
      <c r="M4835" s="1" t="s">
        <v>47</v>
      </c>
      <c r="N4835" s="1" t="s">
        <v>131</v>
      </c>
      <c r="O4835" s="1" t="s">
        <v>131</v>
      </c>
      <c r="P4835" s="1" t="s">
        <v>199</v>
      </c>
      <c r="Q4835" s="1" t="s">
        <v>247</v>
      </c>
      <c r="R4835" s="1" t="s">
        <v>48</v>
      </c>
      <c r="S4835" s="1" t="s">
        <v>79</v>
      </c>
      <c r="T4835" s="1" t="s">
        <v>206</v>
      </c>
      <c r="U4835" s="2" t="d">
        <v>2019-06-21T12:46:00.00000019557774075</v>
      </c>
      <c r="V4835">
        <v>64</v>
      </c>
      <c r="W4835">
        <v>64</v>
      </c>
      <c r="X4835">
        <v>42</v>
      </c>
      <c r="Y4835">
        <v>24.29</v>
      </c>
      <c r="Z4835">
        <v>10</v>
      </c>
      <c r="AA4835" s="1" t="s">
        <v>60</v>
      </c>
      <c r="AB4835">
        <v>13</v>
      </c>
      <c r="AC4835">
        <v>0</v>
      </c>
      <c r="AD4835" s="1" t="s">
        <v>819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s="1" t="s">
        <v>51</v>
      </c>
      <c r="AS4835" s="1" t="s">
        <v>51</v>
      </c>
      <c r="AT4835" s="1" t="s">
        <v>51</v>
      </c>
      <c r="AU4835" s="1" t="s">
        <v>51</v>
      </c>
    </row>
    <row r="4836" spans="1:47" x14ac:dyDescent="0.25">
      <c r="A4836" s="1" t="s">
        <v>3033</v>
      </c>
      <c r="B4836">
        <v>3</v>
      </c>
      <c r="C4836" s="2" t="d">
        <v>2019-06-21T12:44:12.00000009499490400</v>
      </c>
      <c r="D4836" s="2" t="d">
        <v>2019-06-21T13:12:37.99999970477074350</v>
      </c>
      <c r="E4836">
        <v>39.988460000000003</v>
      </c>
      <c r="F4836">
        <v>-104.98719</v>
      </c>
      <c r="G4836">
        <v>39.952379999999998</v>
      </c>
      <c r="H4836">
        <v>-104.98809</v>
      </c>
      <c r="I4836">
        <v>2.4929999999999999</v>
      </c>
      <c r="J4836" s="1" t="s">
        <v>3034</v>
      </c>
      <c r="L4836" s="1" t="s">
        <v>173</v>
      </c>
      <c r="M4836" s="1" t="s">
        <v>47</v>
      </c>
      <c r="N4836" s="1" t="s">
        <v>245</v>
      </c>
      <c r="O4836" s="1" t="s">
        <v>245</v>
      </c>
      <c r="P4836" s="1" t="s">
        <v>199</v>
      </c>
      <c r="Q4836" s="1" t="s">
        <v>272</v>
      </c>
      <c r="R4836" s="1" t="s">
        <v>48</v>
      </c>
      <c r="S4836" s="1" t="s">
        <v>79</v>
      </c>
      <c r="T4836" s="1" t="s">
        <v>273</v>
      </c>
      <c r="U4836" s="2" t="d">
        <v>2019-06-21T12:42:00.0000000419095125</v>
      </c>
      <c r="V4836">
        <v>65</v>
      </c>
      <c r="W4836">
        <v>65</v>
      </c>
      <c r="X4836">
        <v>44</v>
      </c>
      <c r="Y4836">
        <v>24.8</v>
      </c>
      <c r="Z4836">
        <v>10</v>
      </c>
      <c r="AA4836" s="1" t="s">
        <v>62</v>
      </c>
      <c r="AB4836">
        <v>16</v>
      </c>
      <c r="AC4836">
        <v>0</v>
      </c>
      <c r="AD4836" s="1" t="s">
        <v>966</v>
      </c>
      <c r="AE4836" t="b">
        <v>0</v>
      </c>
      <c r="AF4836" t="b">
        <v>0</v>
      </c>
      <c r="AG4836" t="b">
        <v>0</v>
      </c>
      <c r="AH4836" t="b">
        <v>0</v>
      </c>
      <c r="AI4836" t="b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s="1" t="s">
        <v>51</v>
      </c>
      <c r="AS4836" s="1" t="s">
        <v>51</v>
      </c>
      <c r="AT4836" s="1" t="s">
        <v>51</v>
      </c>
      <c r="AU4836" s="1" t="s">
        <v>51</v>
      </c>
    </row>
    <row r="4837" spans="1:47" x14ac:dyDescent="0.25">
      <c r="A4837" s="1" t="s">
        <v>8708</v>
      </c>
      <c r="B4837">
        <v>3</v>
      </c>
      <c r="C4837" s="2" t="d">
        <v>2019-06-21T18:05:56.00000023841858100</v>
      </c>
      <c r="D4837" s="2" t="d">
        <v>2019-06-21T18:34:53.00000017974525675</v>
      </c>
      <c r="E4837">
        <v>39.621571000000003</v>
      </c>
      <c r="F4837">
        <v>-104.95988</v>
      </c>
      <c r="G4837">
        <v>39.623069000000001</v>
      </c>
      <c r="H4837">
        <v>-104.95985</v>
      </c>
      <c r="I4837">
        <v>0.104</v>
      </c>
      <c r="J4837" s="1" t="s">
        <v>8709</v>
      </c>
      <c r="K4837">
        <v>9</v>
      </c>
      <c r="L4837" s="1" t="s">
        <v>8710</v>
      </c>
      <c r="M4837" s="1" t="s">
        <v>97</v>
      </c>
      <c r="N4837" s="1" t="s">
        <v>7755</v>
      </c>
      <c r="O4837" s="1" t="s">
        <v>202</v>
      </c>
      <c r="P4837" s="1" t="s">
        <v>199</v>
      </c>
      <c r="Q4837" s="1" t="s">
        <v>8711</v>
      </c>
      <c r="R4837" s="1" t="s">
        <v>48</v>
      </c>
      <c r="S4837" s="1" t="s">
        <v>79</v>
      </c>
      <c r="T4837" s="1" t="s">
        <v>201</v>
      </c>
      <c r="U4837" s="2" t="d">
        <v>2019-06-21T18:08:00.00000030733644975</v>
      </c>
      <c r="V4837">
        <v>53</v>
      </c>
      <c r="W4837">
        <v>53</v>
      </c>
      <c r="X4837">
        <v>83</v>
      </c>
      <c r="Y4837">
        <v>24.11</v>
      </c>
      <c r="Z4837">
        <v>8</v>
      </c>
      <c r="AA4837" s="1" t="s">
        <v>62</v>
      </c>
      <c r="AB4837">
        <v>13</v>
      </c>
      <c r="AC4837">
        <v>0.01</v>
      </c>
      <c r="AD4837" s="1" t="s">
        <v>1204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s="1" t="s">
        <v>51</v>
      </c>
      <c r="AS4837" s="1" t="s">
        <v>51</v>
      </c>
      <c r="AT4837" s="1" t="s">
        <v>51</v>
      </c>
      <c r="AU4837" s="1" t="s">
        <v>51</v>
      </c>
    </row>
    <row r="4838" spans="1:47" x14ac:dyDescent="0.25">
      <c r="A4838" s="1" t="s">
        <v>8712</v>
      </c>
      <c r="B4838">
        <v>3</v>
      </c>
      <c r="C4838" s="2" t="d">
        <v>2019-06-21T18:05:56.00000023841858100</v>
      </c>
      <c r="D4838" s="2" t="d">
        <v>2019-06-21T18:34:53.00000017974525675</v>
      </c>
      <c r="E4838">
        <v>39.623069000000001</v>
      </c>
      <c r="F4838">
        <v>-104.95985</v>
      </c>
      <c r="G4838">
        <v>39.621571000000003</v>
      </c>
      <c r="H4838">
        <v>-104.95988</v>
      </c>
      <c r="I4838">
        <v>0.104</v>
      </c>
      <c r="J4838" s="1" t="s">
        <v>8713</v>
      </c>
      <c r="K4838">
        <v>5131</v>
      </c>
      <c r="L4838" s="1" t="s">
        <v>6718</v>
      </c>
      <c r="M4838" s="1" t="s">
        <v>47</v>
      </c>
      <c r="N4838" s="1" t="s">
        <v>138</v>
      </c>
      <c r="O4838" s="1" t="s">
        <v>202</v>
      </c>
      <c r="P4838" s="1" t="s">
        <v>199</v>
      </c>
      <c r="Q4838" s="1" t="s">
        <v>6672</v>
      </c>
      <c r="R4838" s="1" t="s">
        <v>48</v>
      </c>
      <c r="S4838" s="1" t="s">
        <v>79</v>
      </c>
      <c r="T4838" s="1" t="s">
        <v>201</v>
      </c>
      <c r="U4838" s="2" t="d">
        <v>2019-06-21T18:08:00.00000030733644975</v>
      </c>
      <c r="V4838">
        <v>53</v>
      </c>
      <c r="W4838">
        <v>53</v>
      </c>
      <c r="X4838">
        <v>83</v>
      </c>
      <c r="Y4838">
        <v>24.11</v>
      </c>
      <c r="Z4838">
        <v>8</v>
      </c>
      <c r="AA4838" s="1" t="s">
        <v>62</v>
      </c>
      <c r="AB4838">
        <v>13</v>
      </c>
      <c r="AC4838">
        <v>0.01</v>
      </c>
      <c r="AD4838" s="1" t="s">
        <v>1204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s="1" t="s">
        <v>51</v>
      </c>
      <c r="AS4838" s="1" t="s">
        <v>51</v>
      </c>
      <c r="AT4838" s="1" t="s">
        <v>51</v>
      </c>
      <c r="AU4838" s="1" t="s">
        <v>51</v>
      </c>
    </row>
    <row r="4839" spans="1:47" x14ac:dyDescent="0.25">
      <c r="A4839" s="1" t="s">
        <v>4856</v>
      </c>
      <c r="B4839">
        <v>3</v>
      </c>
      <c r="C4839" s="2" t="d">
        <v>2019-06-21T16:25:27.0000003045424800</v>
      </c>
      <c r="D4839" s="2" t="d">
        <v>2019-06-21T16:55:01.00000009406358300</v>
      </c>
      <c r="E4839">
        <v>39.5458</v>
      </c>
      <c r="F4839">
        <v>-107.662786</v>
      </c>
      <c r="G4839">
        <v>39.545647000000002</v>
      </c>
      <c r="H4839">
        <v>-107.66123899999999</v>
      </c>
      <c r="I4839">
        <v>8.3000000000000004E-2</v>
      </c>
      <c r="J4839" s="1" t="s">
        <v>4787</v>
      </c>
      <c r="L4839" s="1" t="s">
        <v>137</v>
      </c>
      <c r="M4839" s="1" t="s">
        <v>47</v>
      </c>
      <c r="N4839" s="1" t="s">
        <v>2697</v>
      </c>
      <c r="O4839" s="1" t="s">
        <v>188</v>
      </c>
      <c r="P4839" s="1" t="s">
        <v>199</v>
      </c>
      <c r="Q4839" s="1" t="s">
        <v>2698</v>
      </c>
      <c r="R4839" s="1" t="s">
        <v>48</v>
      </c>
      <c r="S4839" s="1" t="s">
        <v>79</v>
      </c>
      <c r="T4839" s="1" t="s">
        <v>529</v>
      </c>
      <c r="U4839" s="2" t="d">
        <v>2019-06-21T16:53:00.000000097788870375</v>
      </c>
      <c r="V4839">
        <v>47</v>
      </c>
      <c r="W4839">
        <v>44</v>
      </c>
      <c r="X4839">
        <v>86</v>
      </c>
      <c r="Y4839">
        <v>24.49</v>
      </c>
      <c r="Z4839">
        <v>10</v>
      </c>
      <c r="AA4839" s="1" t="s">
        <v>55</v>
      </c>
      <c r="AB4839">
        <v>6</v>
      </c>
      <c r="AC4839">
        <v>0.01</v>
      </c>
      <c r="AD4839" s="1" t="s">
        <v>1204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s="1" t="s">
        <v>51</v>
      </c>
      <c r="AS4839" s="1" t="s">
        <v>51</v>
      </c>
      <c r="AT4839" s="1" t="s">
        <v>51</v>
      </c>
      <c r="AU4839" s="1" t="s">
        <v>51</v>
      </c>
    </row>
    <row r="4840" spans="1:47" x14ac:dyDescent="0.25">
      <c r="A4840" s="1" t="s">
        <v>1515</v>
      </c>
      <c r="B4840">
        <v>3</v>
      </c>
      <c r="C4840" s="2" t="d">
        <v>2019-06-21T13:43:28.00000028684735400</v>
      </c>
      <c r="D4840" s="2" t="d">
        <v>2019-06-21T14:13:11.99999989941716325</v>
      </c>
      <c r="E4840">
        <v>39.863804000000002</v>
      </c>
      <c r="F4840">
        <v>-104.98748000000001</v>
      </c>
      <c r="G4840">
        <v>39.871749999999999</v>
      </c>
      <c r="H4840">
        <v>-104.98748000000001</v>
      </c>
      <c r="I4840">
        <v>0.54900000000000004</v>
      </c>
      <c r="J4840" s="1" t="s">
        <v>821</v>
      </c>
      <c r="L4840" s="1" t="s">
        <v>196</v>
      </c>
      <c r="M4840" s="1" t="s">
        <v>47</v>
      </c>
      <c r="N4840" s="1" t="s">
        <v>131</v>
      </c>
      <c r="O4840" s="1" t="s">
        <v>147</v>
      </c>
      <c r="P4840" s="1" t="s">
        <v>199</v>
      </c>
      <c r="Q4840" s="1" t="s">
        <v>205</v>
      </c>
      <c r="R4840" s="1" t="s">
        <v>48</v>
      </c>
      <c r="S4840" s="1" t="s">
        <v>79</v>
      </c>
      <c r="T4840" s="1" t="s">
        <v>206</v>
      </c>
      <c r="U4840" s="2" t="d">
        <v>2019-06-21T13:44:59.99999979045242400</v>
      </c>
      <c r="V4840">
        <v>54</v>
      </c>
      <c r="W4840">
        <v>54</v>
      </c>
      <c r="X4840">
        <v>88</v>
      </c>
      <c r="Y4840">
        <v>24.35</v>
      </c>
      <c r="Z4840">
        <v>10</v>
      </c>
      <c r="AA4840" s="1" t="s">
        <v>58</v>
      </c>
      <c r="AB4840">
        <v>8</v>
      </c>
      <c r="AC4840">
        <v>0</v>
      </c>
      <c r="AD4840" s="1" t="s">
        <v>1204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s="1" t="s">
        <v>51</v>
      </c>
      <c r="AS4840" s="1" t="s">
        <v>51</v>
      </c>
      <c r="AT4840" s="1" t="s">
        <v>51</v>
      </c>
      <c r="AU4840" s="1" t="s">
        <v>51</v>
      </c>
    </row>
    <row r="4841" spans="1:47" x14ac:dyDescent="0.25">
      <c r="A4841" s="1" t="s">
        <v>5510</v>
      </c>
      <c r="B4841">
        <v>3</v>
      </c>
      <c r="C4841" s="2" t="d">
        <v>2019-06-21T14:45:38.99999989662319350</v>
      </c>
      <c r="D4841" s="2" t="d">
        <v>2019-06-21T15:15:09.0000000083819025</v>
      </c>
      <c r="E4841">
        <v>39.957479999999997</v>
      </c>
      <c r="F4841">
        <v>-104.98814</v>
      </c>
      <c r="G4841">
        <v>39.952379999999998</v>
      </c>
      <c r="H4841">
        <v>-104.98809</v>
      </c>
      <c r="I4841">
        <v>0.35199999999999998</v>
      </c>
      <c r="J4841" s="1" t="s">
        <v>457</v>
      </c>
      <c r="L4841" s="1" t="s">
        <v>1958</v>
      </c>
      <c r="M4841" s="1" t="s">
        <v>47</v>
      </c>
      <c r="N4841" s="1" t="s">
        <v>245</v>
      </c>
      <c r="O4841" s="1" t="s">
        <v>147</v>
      </c>
      <c r="P4841" s="1" t="s">
        <v>199</v>
      </c>
      <c r="Q4841" s="1" t="s">
        <v>272</v>
      </c>
      <c r="R4841" s="1" t="s">
        <v>48</v>
      </c>
      <c r="S4841" s="1" t="s">
        <v>79</v>
      </c>
      <c r="T4841" s="1" t="s">
        <v>273</v>
      </c>
      <c r="U4841" s="2" t="d">
        <v>2019-06-21T14:35:59.99999970663339225</v>
      </c>
      <c r="V4841">
        <v>56</v>
      </c>
      <c r="W4841">
        <v>56</v>
      </c>
      <c r="X4841">
        <v>83</v>
      </c>
      <c r="Y4841">
        <v>24.84</v>
      </c>
      <c r="Z4841">
        <v>5</v>
      </c>
      <c r="AA4841" s="1" t="s">
        <v>61</v>
      </c>
      <c r="AB4841">
        <v>6</v>
      </c>
      <c r="AC4841">
        <v>0</v>
      </c>
      <c r="AD4841" s="1" t="s">
        <v>1204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s="1" t="s">
        <v>51</v>
      </c>
      <c r="AS4841" s="1" t="s">
        <v>51</v>
      </c>
      <c r="AT4841" s="1" t="s">
        <v>51</v>
      </c>
      <c r="AU4841" s="1" t="s">
        <v>51</v>
      </c>
    </row>
    <row r="4842" spans="1:47" x14ac:dyDescent="0.25">
      <c r="A4842" s="1" t="s">
        <v>2008</v>
      </c>
      <c r="B4842">
        <v>3</v>
      </c>
      <c r="C4842" s="2" t="d">
        <v>2019-06-21T15:19:28.00000020302832225</v>
      </c>
      <c r="D4842" s="2" t="d">
        <v>2019-06-21T15:49:08.00000013783574425</v>
      </c>
      <c r="E4842">
        <v>38.606059999999999</v>
      </c>
      <c r="F4842">
        <v>-104.68029</v>
      </c>
      <c r="G4842">
        <v>38.59131</v>
      </c>
      <c r="H4842">
        <v>-104.67193</v>
      </c>
      <c r="I4842">
        <v>1.115</v>
      </c>
      <c r="J4842" s="1" t="s">
        <v>1459</v>
      </c>
      <c r="L4842" s="1" t="s">
        <v>196</v>
      </c>
      <c r="M4842" s="1" t="s">
        <v>47</v>
      </c>
      <c r="N4842" s="1" t="s">
        <v>328</v>
      </c>
      <c r="O4842" s="1" t="s">
        <v>194</v>
      </c>
      <c r="P4842" s="1" t="s">
        <v>199</v>
      </c>
      <c r="Q4842" s="1" t="s">
        <v>329</v>
      </c>
      <c r="R4842" s="1" t="s">
        <v>48</v>
      </c>
      <c r="S4842" s="1" t="s">
        <v>79</v>
      </c>
      <c r="T4842" s="1" t="s">
        <v>269</v>
      </c>
      <c r="U4842" s="2" t="d">
        <v>2019-06-21T14:58:00.00000023748725325</v>
      </c>
      <c r="V4842">
        <v>76</v>
      </c>
      <c r="W4842">
        <v>76</v>
      </c>
      <c r="X4842">
        <v>34</v>
      </c>
      <c r="Y4842">
        <v>24.07</v>
      </c>
      <c r="Z4842">
        <v>10</v>
      </c>
      <c r="AA4842" s="1" t="s">
        <v>66</v>
      </c>
      <c r="AB4842">
        <v>14</v>
      </c>
      <c r="AC4842">
        <v>0</v>
      </c>
      <c r="AD4842" s="1" t="s">
        <v>1068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s="1" t="s">
        <v>51</v>
      </c>
      <c r="AS4842" s="1" t="s">
        <v>51</v>
      </c>
      <c r="AT4842" s="1" t="s">
        <v>51</v>
      </c>
      <c r="AU4842" s="1" t="s">
        <v>51</v>
      </c>
    </row>
    <row r="4843" spans="1:47" x14ac:dyDescent="0.25">
      <c r="A4843" s="1" t="s">
        <v>5511</v>
      </c>
      <c r="B4843">
        <v>3</v>
      </c>
      <c r="C4843" s="2" t="d">
        <v>2019-06-21T14:23:13.00000020302832225</v>
      </c>
      <c r="D4843" s="2" t="d">
        <v>2019-06-21T14:53:12.99999978393316350</v>
      </c>
      <c r="E4843">
        <v>39.445050000000002</v>
      </c>
      <c r="F4843">
        <v>-104.87575</v>
      </c>
      <c r="G4843">
        <v>39.429760999999999</v>
      </c>
      <c r="H4843">
        <v>-104.87927999999999</v>
      </c>
      <c r="I4843">
        <v>1.073</v>
      </c>
      <c r="J4843" s="1" t="s">
        <v>722</v>
      </c>
      <c r="L4843" s="1" t="s">
        <v>196</v>
      </c>
      <c r="M4843" s="1" t="s">
        <v>47</v>
      </c>
      <c r="N4843" s="1" t="s">
        <v>192</v>
      </c>
      <c r="O4843" s="1" t="s">
        <v>121</v>
      </c>
      <c r="P4843" s="1" t="s">
        <v>199</v>
      </c>
      <c r="Q4843" s="1" t="s">
        <v>480</v>
      </c>
      <c r="R4843" s="1" t="s">
        <v>48</v>
      </c>
      <c r="S4843" s="1" t="s">
        <v>79</v>
      </c>
      <c r="T4843" s="1" t="s">
        <v>201</v>
      </c>
      <c r="U4843" s="2" t="d">
        <v>2019-06-21T14:33:59.99999994412064550</v>
      </c>
      <c r="V4843">
        <v>55</v>
      </c>
      <c r="W4843">
        <v>55</v>
      </c>
      <c r="X4843">
        <v>80</v>
      </c>
      <c r="Y4843">
        <v>24.13</v>
      </c>
      <c r="Z4843">
        <v>4</v>
      </c>
      <c r="AA4843" s="1" t="s">
        <v>59</v>
      </c>
      <c r="AB4843">
        <v>12</v>
      </c>
      <c r="AC4843">
        <v>0</v>
      </c>
      <c r="AD4843" s="1" t="s">
        <v>1219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s="1" t="s">
        <v>51</v>
      </c>
      <c r="AS4843" s="1" t="s">
        <v>51</v>
      </c>
      <c r="AT4843" s="1" t="s">
        <v>51</v>
      </c>
      <c r="AU4843" s="1" t="s">
        <v>51</v>
      </c>
    </row>
    <row r="4844" spans="1:47" x14ac:dyDescent="0.25">
      <c r="A4844" s="1" t="s">
        <v>5777</v>
      </c>
      <c r="B4844">
        <v>3</v>
      </c>
      <c r="C4844" s="2" t="d">
        <v>2019-06-21T14:21:39.99999983701854825</v>
      </c>
      <c r="D4844" s="2" t="d">
        <v>2019-06-21T14:51:11.99999978765845425</v>
      </c>
      <c r="E4844">
        <v>39.778359999999999</v>
      </c>
      <c r="F4844">
        <v>-104.89577300000001</v>
      </c>
      <c r="G4844">
        <v>39.778419999999997</v>
      </c>
      <c r="H4844">
        <v>-104.896974</v>
      </c>
      <c r="I4844">
        <v>6.4000000000000001E-2</v>
      </c>
      <c r="J4844" s="1" t="s">
        <v>417</v>
      </c>
      <c r="L4844" s="1" t="s">
        <v>137</v>
      </c>
      <c r="M4844" s="1" t="s">
        <v>47</v>
      </c>
      <c r="N4844" s="1" t="s">
        <v>131</v>
      </c>
      <c r="O4844" s="1" t="s">
        <v>131</v>
      </c>
      <c r="P4844" s="1" t="s">
        <v>199</v>
      </c>
      <c r="Q4844" s="1" t="s">
        <v>247</v>
      </c>
      <c r="R4844" s="1" t="s">
        <v>48</v>
      </c>
      <c r="S4844" s="1" t="s">
        <v>79</v>
      </c>
      <c r="T4844" s="1" t="s">
        <v>206</v>
      </c>
      <c r="U4844" s="2" t="d">
        <v>2019-06-21T14:25:00.00000006984918975</v>
      </c>
      <c r="V4844">
        <v>55</v>
      </c>
      <c r="W4844">
        <v>55</v>
      </c>
      <c r="X4844">
        <v>94</v>
      </c>
      <c r="Y4844">
        <v>24.33</v>
      </c>
      <c r="Z4844">
        <v>5</v>
      </c>
      <c r="AA4844" s="1" t="s">
        <v>58</v>
      </c>
      <c r="AB4844">
        <v>10</v>
      </c>
      <c r="AC4844">
        <v>0</v>
      </c>
      <c r="AD4844" s="1" t="s">
        <v>1204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s="1" t="s">
        <v>51</v>
      </c>
      <c r="AS4844" s="1" t="s">
        <v>51</v>
      </c>
      <c r="AT4844" s="1" t="s">
        <v>51</v>
      </c>
      <c r="AU4844" s="1" t="s">
        <v>51</v>
      </c>
    </row>
    <row r="4845" spans="1:47" x14ac:dyDescent="0.25">
      <c r="A4845" s="1" t="s">
        <v>4977</v>
      </c>
      <c r="B4845">
        <v>4</v>
      </c>
      <c r="C4845" s="2" t="d">
        <v>2019-06-21T15:52:28.99999997578561350</v>
      </c>
      <c r="D4845" s="2" t="d">
        <v>2019-06-21T16:21:11.00000018253922650</v>
      </c>
      <c r="E4845">
        <v>39.544530000000002</v>
      </c>
      <c r="F4845">
        <v>-107.65024</v>
      </c>
      <c r="G4845">
        <v>39.545299999999997</v>
      </c>
      <c r="H4845">
        <v>-107.65788000000001</v>
      </c>
      <c r="I4845">
        <v>0.41099999999999998</v>
      </c>
      <c r="J4845" s="1" t="s">
        <v>3306</v>
      </c>
      <c r="L4845" s="1" t="s">
        <v>137</v>
      </c>
      <c r="M4845" s="1" t="s">
        <v>47</v>
      </c>
      <c r="N4845" s="1" t="s">
        <v>2697</v>
      </c>
      <c r="O4845" s="1" t="s">
        <v>188</v>
      </c>
      <c r="P4845" s="1" t="s">
        <v>199</v>
      </c>
      <c r="Q4845" s="1" t="s">
        <v>2698</v>
      </c>
      <c r="R4845" s="1" t="s">
        <v>48</v>
      </c>
      <c r="S4845" s="1" t="s">
        <v>79</v>
      </c>
      <c r="T4845" s="1" t="s">
        <v>529</v>
      </c>
      <c r="U4845" s="2" t="d">
        <v>2019-06-21T15:53:00.00000030733644975</v>
      </c>
      <c r="V4845">
        <v>47</v>
      </c>
      <c r="W4845">
        <v>44</v>
      </c>
      <c r="X4845">
        <v>80</v>
      </c>
      <c r="Y4845">
        <v>24.51</v>
      </c>
      <c r="Z4845">
        <v>7</v>
      </c>
      <c r="AA4845" s="1" t="s">
        <v>71</v>
      </c>
      <c r="AB4845">
        <v>6</v>
      </c>
      <c r="AC4845">
        <v>0.01</v>
      </c>
      <c r="AD4845" s="1" t="s">
        <v>1204</v>
      </c>
      <c r="AE4845" t="b">
        <v>0</v>
      </c>
      <c r="AF4845" t="b">
        <v>0</v>
      </c>
      <c r="AG4845" t="b">
        <v>0</v>
      </c>
      <c r="AH4845" t="b">
        <v>0</v>
      </c>
      <c r="AI4845" t="b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s="1" t="s">
        <v>51</v>
      </c>
      <c r="AS4845" s="1" t="s">
        <v>51</v>
      </c>
      <c r="AT4845" s="1" t="s">
        <v>51</v>
      </c>
      <c r="AU4845" s="1" t="s">
        <v>51</v>
      </c>
    </row>
    <row r="4846" spans="1:47" x14ac:dyDescent="0.25">
      <c r="A4846" s="1" t="s">
        <v>1516</v>
      </c>
      <c r="B4846">
        <v>3</v>
      </c>
      <c r="C4846" s="2" t="d">
        <v>2019-06-21T15:29:57.99999974202364425</v>
      </c>
      <c r="D4846" s="2" t="d">
        <v>2019-06-21T15:59:13.00000011920929050</v>
      </c>
      <c r="E4846">
        <v>39.57931</v>
      </c>
      <c r="F4846">
        <v>-104.87609999999999</v>
      </c>
      <c r="G4846">
        <v>39.577210000000001</v>
      </c>
      <c r="H4846">
        <v>-104.87518</v>
      </c>
      <c r="I4846">
        <v>0.153</v>
      </c>
      <c r="J4846" s="1" t="s">
        <v>570</v>
      </c>
      <c r="L4846" s="1" t="s">
        <v>196</v>
      </c>
      <c r="M4846" s="1" t="s">
        <v>47</v>
      </c>
      <c r="N4846" s="1" t="s">
        <v>127</v>
      </c>
      <c r="O4846" s="1" t="s">
        <v>202</v>
      </c>
      <c r="P4846" s="1" t="s">
        <v>199</v>
      </c>
      <c r="Q4846" s="1" t="s">
        <v>348</v>
      </c>
      <c r="R4846" s="1" t="s">
        <v>48</v>
      </c>
      <c r="S4846" s="1" t="s">
        <v>79</v>
      </c>
      <c r="T4846" s="1" t="s">
        <v>201</v>
      </c>
      <c r="U4846" s="2" t="d">
        <v>2019-06-21T15:18:59.99999994412064550</v>
      </c>
      <c r="V4846">
        <v>55</v>
      </c>
      <c r="W4846">
        <v>55</v>
      </c>
      <c r="X4846">
        <v>80</v>
      </c>
      <c r="Y4846">
        <v>24.15</v>
      </c>
      <c r="Z4846">
        <v>10</v>
      </c>
      <c r="AA4846" s="1" t="s">
        <v>61</v>
      </c>
      <c r="AB4846">
        <v>7</v>
      </c>
      <c r="AC4846">
        <v>0</v>
      </c>
      <c r="AD4846" s="1" t="s">
        <v>1204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s="1" t="s">
        <v>51</v>
      </c>
      <c r="AS4846" s="1" t="s">
        <v>51</v>
      </c>
      <c r="AT4846" s="1" t="s">
        <v>51</v>
      </c>
      <c r="AU4846" s="1" t="s">
        <v>51</v>
      </c>
    </row>
    <row r="4847" spans="1:47" x14ac:dyDescent="0.25">
      <c r="A4847" s="1" t="s">
        <v>1517</v>
      </c>
      <c r="B4847">
        <v>3</v>
      </c>
      <c r="C4847" s="2" t="d">
        <v>2019-06-21T18:01:27.00000022072344825</v>
      </c>
      <c r="D4847" s="2" t="d">
        <v>2019-06-21T18:31:05.99999992176890100</v>
      </c>
      <c r="E4847">
        <v>40.453057000000001</v>
      </c>
      <c r="F4847">
        <v>-104.99218999999999</v>
      </c>
      <c r="G4847">
        <v>40.440429999999999</v>
      </c>
      <c r="H4847">
        <v>-104.9924</v>
      </c>
      <c r="I4847">
        <v>0.873</v>
      </c>
      <c r="J4847" s="1" t="s">
        <v>510</v>
      </c>
      <c r="L4847" s="1" t="s">
        <v>196</v>
      </c>
      <c r="M4847" s="1" t="s">
        <v>47</v>
      </c>
      <c r="N4847" s="1" t="s">
        <v>306</v>
      </c>
      <c r="O4847" s="1" t="s">
        <v>229</v>
      </c>
      <c r="P4847" s="1" t="s">
        <v>199</v>
      </c>
      <c r="Q4847" s="1" t="s">
        <v>446</v>
      </c>
      <c r="R4847" s="1" t="s">
        <v>48</v>
      </c>
      <c r="S4847" s="1" t="s">
        <v>79</v>
      </c>
      <c r="T4847" s="1" t="s">
        <v>231</v>
      </c>
      <c r="U4847" s="2" t="d">
        <v>2019-06-21T17:55:59.99999984633177850</v>
      </c>
      <c r="V4847">
        <v>55</v>
      </c>
      <c r="W4847">
        <v>55</v>
      </c>
      <c r="X4847">
        <v>77</v>
      </c>
      <c r="Y4847">
        <v>24.98</v>
      </c>
      <c r="Z4847">
        <v>10</v>
      </c>
      <c r="AA4847" s="1" t="s">
        <v>55</v>
      </c>
      <c r="AB4847">
        <v>6</v>
      </c>
      <c r="AC4847">
        <v>0</v>
      </c>
      <c r="AD4847" s="1" t="s">
        <v>1204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s="1" t="s">
        <v>51</v>
      </c>
      <c r="AS4847" s="1" t="s">
        <v>51</v>
      </c>
      <c r="AT4847" s="1" t="s">
        <v>51</v>
      </c>
      <c r="AU4847" s="1" t="s">
        <v>51</v>
      </c>
    </row>
    <row r="4848" spans="1:47" x14ac:dyDescent="0.25">
      <c r="A4848" s="1" t="s">
        <v>4913</v>
      </c>
      <c r="B4848">
        <v>3</v>
      </c>
      <c r="C4848" s="2" t="d">
        <v>2019-06-21T18:29:55.99999990314245400</v>
      </c>
      <c r="D4848" s="2" t="d">
        <v>2019-06-21T18:59:11.99999988544732125</v>
      </c>
      <c r="E4848">
        <v>39.630034999999999</v>
      </c>
      <c r="F4848">
        <v>-104.905278</v>
      </c>
      <c r="G4848">
        <v>39.628911000000002</v>
      </c>
      <c r="H4848">
        <v>-104.904681</v>
      </c>
      <c r="I4848">
        <v>8.4000000000000005E-2</v>
      </c>
      <c r="J4848" s="1" t="s">
        <v>221</v>
      </c>
      <c r="L4848" s="1" t="s">
        <v>196</v>
      </c>
      <c r="M4848" s="1" t="s">
        <v>47</v>
      </c>
      <c r="N4848" s="1" t="s">
        <v>131</v>
      </c>
      <c r="O4848" s="1" t="s">
        <v>131</v>
      </c>
      <c r="P4848" s="1" t="s">
        <v>199</v>
      </c>
      <c r="Q4848" s="1" t="s">
        <v>415</v>
      </c>
      <c r="R4848" s="1" t="s">
        <v>48</v>
      </c>
      <c r="S4848" s="1" t="s">
        <v>79</v>
      </c>
      <c r="T4848" s="1" t="s">
        <v>201</v>
      </c>
      <c r="U4848" s="2" t="d">
        <v>2019-06-21T18:34:59.99999993015081025</v>
      </c>
      <c r="V4848">
        <v>52</v>
      </c>
      <c r="W4848">
        <v>52</v>
      </c>
      <c r="X4848">
        <v>86</v>
      </c>
      <c r="Y4848">
        <v>24.18</v>
      </c>
      <c r="Z4848">
        <v>7</v>
      </c>
      <c r="AA4848" s="1" t="s">
        <v>60</v>
      </c>
      <c r="AB4848">
        <v>10</v>
      </c>
      <c r="AC4848">
        <v>0.06</v>
      </c>
      <c r="AD4848" s="1" t="s">
        <v>1219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s="1" t="s">
        <v>51</v>
      </c>
      <c r="AS4848" s="1" t="s">
        <v>51</v>
      </c>
      <c r="AT4848" s="1" t="s">
        <v>51</v>
      </c>
      <c r="AU4848" s="1" t="s">
        <v>51</v>
      </c>
    </row>
    <row r="4849" spans="1:47" x14ac:dyDescent="0.25">
      <c r="A4849" s="1" t="s">
        <v>9622</v>
      </c>
      <c r="B4849">
        <v>2</v>
      </c>
      <c r="C4849" s="2" t="d">
        <v>2019-06-21T19:20:55.99999981932342225</v>
      </c>
      <c r="D4849" s="2" t="d">
        <v>2019-06-21T19:50:22.99999985843897175</v>
      </c>
      <c r="E4849">
        <v>39.8048</v>
      </c>
      <c r="F4849">
        <v>-104.98363000000001</v>
      </c>
      <c r="G4849">
        <v>39.797400000000003</v>
      </c>
      <c r="H4849">
        <v>-104.98718</v>
      </c>
      <c r="I4849">
        <v>0.54500000000000004</v>
      </c>
      <c r="J4849" s="1" t="s">
        <v>9623</v>
      </c>
      <c r="L4849" s="1" t="s">
        <v>173</v>
      </c>
      <c r="M4849" s="1" t="s">
        <v>47</v>
      </c>
      <c r="N4849" s="1" t="s">
        <v>131</v>
      </c>
      <c r="O4849" s="1" t="s">
        <v>147</v>
      </c>
      <c r="P4849" s="1" t="s">
        <v>199</v>
      </c>
      <c r="Q4849" s="1" t="s">
        <v>247</v>
      </c>
      <c r="R4849" s="1" t="s">
        <v>48</v>
      </c>
      <c r="S4849" s="1" t="s">
        <v>79</v>
      </c>
      <c r="T4849" s="1" t="s">
        <v>206</v>
      </c>
      <c r="U4849" s="2" t="d">
        <v>2019-06-21T19:44:59.99999979045242400</v>
      </c>
      <c r="V4849">
        <v>54</v>
      </c>
      <c r="W4849">
        <v>54</v>
      </c>
      <c r="X4849">
        <v>88</v>
      </c>
      <c r="Y4849">
        <v>24.4</v>
      </c>
      <c r="Z4849">
        <v>3</v>
      </c>
      <c r="AA4849" s="1" t="s">
        <v>64</v>
      </c>
      <c r="AB4849">
        <v>3</v>
      </c>
      <c r="AC4849">
        <v>0</v>
      </c>
      <c r="AD4849" s="1" t="s">
        <v>1246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s="1" t="s">
        <v>51</v>
      </c>
      <c r="AS4849" s="1" t="s">
        <v>51</v>
      </c>
      <c r="AT4849" s="1" t="s">
        <v>51</v>
      </c>
      <c r="AU4849" s="1" t="s">
        <v>51</v>
      </c>
    </row>
    <row r="4850" spans="1:47" x14ac:dyDescent="0.25">
      <c r="A4850" s="1" t="s">
        <v>1518</v>
      </c>
      <c r="B4850">
        <v>3</v>
      </c>
      <c r="C4850" s="2" t="d">
        <v>2019-06-21T19:18:38.99999985471368100</v>
      </c>
      <c r="D4850" s="2" t="d">
        <v>2019-06-21T19:48:26.99999977368861225</v>
      </c>
      <c r="E4850">
        <v>39.688740000000003</v>
      </c>
      <c r="F4850">
        <v>-104.97125</v>
      </c>
      <c r="G4850">
        <v>39.684699999999999</v>
      </c>
      <c r="H4850">
        <v>-104.95402</v>
      </c>
      <c r="I4850">
        <v>0.95799999999999996</v>
      </c>
      <c r="J4850" s="1" t="s">
        <v>1519</v>
      </c>
      <c r="L4850" s="1" t="s">
        <v>173</v>
      </c>
      <c r="M4850" s="1" t="s">
        <v>47</v>
      </c>
      <c r="N4850" s="1" t="s">
        <v>131</v>
      </c>
      <c r="O4850" s="1" t="s">
        <v>131</v>
      </c>
      <c r="P4850" s="1" t="s">
        <v>199</v>
      </c>
      <c r="Q4850" s="1" t="s">
        <v>423</v>
      </c>
      <c r="R4850" s="1" t="s">
        <v>48</v>
      </c>
      <c r="S4850" s="1" t="s">
        <v>79</v>
      </c>
      <c r="T4850" s="1" t="s">
        <v>201</v>
      </c>
      <c r="U4850" s="2" t="d">
        <v>2019-06-21T19:09:00.00000029336660775</v>
      </c>
      <c r="V4850">
        <v>52</v>
      </c>
      <c r="W4850">
        <v>52</v>
      </c>
      <c r="X4850">
        <v>83</v>
      </c>
      <c r="Y4850">
        <v>24.17</v>
      </c>
      <c r="Z4850">
        <v>10</v>
      </c>
      <c r="AA4850" s="1" t="s">
        <v>60</v>
      </c>
      <c r="AB4850">
        <v>3</v>
      </c>
      <c r="AC4850">
        <v>0</v>
      </c>
      <c r="AD4850" s="1" t="s">
        <v>1204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s="1" t="s">
        <v>51</v>
      </c>
      <c r="AS4850" s="1" t="s">
        <v>51</v>
      </c>
      <c r="AT4850" s="1" t="s">
        <v>51</v>
      </c>
      <c r="AU4850" s="1" t="s">
        <v>51</v>
      </c>
    </row>
    <row r="4851" spans="1:47" x14ac:dyDescent="0.25">
      <c r="A4851" s="1" t="s">
        <v>5411</v>
      </c>
      <c r="B4851">
        <v>3</v>
      </c>
      <c r="C4851" s="2" t="d">
        <v>2019-06-21T20:37:25.00000008847564350</v>
      </c>
      <c r="D4851" s="2" t="d">
        <v>2019-06-21T21:07:06.99999986216425575</v>
      </c>
      <c r="E4851">
        <v>39.783247000000003</v>
      </c>
      <c r="F4851">
        <v>-105.127782</v>
      </c>
      <c r="G4851">
        <v>39.784109999999998</v>
      </c>
      <c r="H4851">
        <v>-105.11615</v>
      </c>
      <c r="I4851">
        <v>0.62</v>
      </c>
      <c r="J4851" s="1" t="s">
        <v>848</v>
      </c>
      <c r="L4851" s="1" t="s">
        <v>133</v>
      </c>
      <c r="M4851" s="1" t="s">
        <v>47</v>
      </c>
      <c r="N4851" s="1" t="s">
        <v>214</v>
      </c>
      <c r="O4851" s="1" t="s">
        <v>115</v>
      </c>
      <c r="P4851" s="1" t="s">
        <v>199</v>
      </c>
      <c r="Q4851" s="1" t="s">
        <v>215</v>
      </c>
      <c r="R4851" s="1" t="s">
        <v>48</v>
      </c>
      <c r="S4851" s="1" t="s">
        <v>79</v>
      </c>
      <c r="T4851" s="1" t="s">
        <v>206</v>
      </c>
      <c r="U4851" s="2" t="d">
        <v>2019-06-21T20:48:00.00000016763806350</v>
      </c>
      <c r="V4851">
        <v>52</v>
      </c>
      <c r="W4851">
        <v>52</v>
      </c>
      <c r="X4851">
        <v>88</v>
      </c>
      <c r="Y4851">
        <v>24.41</v>
      </c>
      <c r="Z4851">
        <v>5</v>
      </c>
      <c r="AA4851" s="1" t="s">
        <v>63</v>
      </c>
      <c r="AB4851">
        <v>3</v>
      </c>
      <c r="AC4851">
        <v>0</v>
      </c>
      <c r="AD4851" s="1" t="s">
        <v>1210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s="1" t="s">
        <v>53</v>
      </c>
      <c r="AS4851" s="1" t="s">
        <v>51</v>
      </c>
      <c r="AT4851" s="1" t="s">
        <v>51</v>
      </c>
      <c r="AU4851" s="1" t="s">
        <v>51</v>
      </c>
    </row>
    <row r="4852" spans="1:47" x14ac:dyDescent="0.25">
      <c r="A4852" s="1" t="s">
        <v>2784</v>
      </c>
      <c r="B4852">
        <v>3</v>
      </c>
      <c r="C4852" s="2" t="d">
        <v>2019-06-22T02:21:39.00000023189932050</v>
      </c>
      <c r="D4852" s="2" t="d">
        <v>2019-06-22T02:51:06.99999987613409775</v>
      </c>
      <c r="E4852">
        <v>39.163029999999999</v>
      </c>
      <c r="F4852">
        <v>-104.853876</v>
      </c>
      <c r="G4852">
        <v>39.185749999999999</v>
      </c>
      <c r="H4852">
        <v>-104.85023</v>
      </c>
      <c r="I4852">
        <v>1.5820000000000001</v>
      </c>
      <c r="J4852" s="1" t="s">
        <v>456</v>
      </c>
      <c r="L4852" s="1" t="s">
        <v>266</v>
      </c>
      <c r="M4852" s="1" t="s">
        <v>47</v>
      </c>
      <c r="N4852" s="1" t="s">
        <v>86</v>
      </c>
      <c r="O4852" s="1" t="s">
        <v>121</v>
      </c>
      <c r="P4852" s="1" t="s">
        <v>199</v>
      </c>
      <c r="Q4852" s="1" t="s">
        <v>223</v>
      </c>
      <c r="R4852" s="1" t="s">
        <v>48</v>
      </c>
      <c r="S4852" s="1" t="s">
        <v>79</v>
      </c>
      <c r="T4852" s="1" t="s">
        <v>224</v>
      </c>
      <c r="U4852" s="2" t="d">
        <v>2019-06-22T02:29:59.99999979045242400</v>
      </c>
      <c r="V4852">
        <v>41</v>
      </c>
      <c r="W4852">
        <v>36</v>
      </c>
      <c r="X4852">
        <v>87</v>
      </c>
      <c r="Y4852">
        <v>23.17</v>
      </c>
      <c r="Z4852">
        <v>10</v>
      </c>
      <c r="AA4852" s="1" t="s">
        <v>63</v>
      </c>
      <c r="AB4852">
        <v>8</v>
      </c>
      <c r="AC4852">
        <v>0</v>
      </c>
      <c r="AD4852" s="1" t="s">
        <v>966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s="1" t="s">
        <v>53</v>
      </c>
      <c r="AS4852" s="1" t="s">
        <v>53</v>
      </c>
      <c r="AT4852" s="1" t="s">
        <v>53</v>
      </c>
      <c r="AU4852" s="1" t="s">
        <v>53</v>
      </c>
    </row>
    <row r="4853" spans="1:47" x14ac:dyDescent="0.25">
      <c r="A4853" s="1" t="s">
        <v>3035</v>
      </c>
      <c r="B4853">
        <v>3</v>
      </c>
      <c r="C4853" s="2" t="d">
        <v>2019-06-22T11:31:25.99999977741390300</v>
      </c>
      <c r="D4853" s="2" t="d">
        <v>2019-06-22T12:01:21.00000007543712925</v>
      </c>
      <c r="E4853">
        <v>39.946449000000001</v>
      </c>
      <c r="F4853">
        <v>-104.98804</v>
      </c>
      <c r="G4853">
        <v>39.939390000000003</v>
      </c>
      <c r="H4853">
        <v>-104.98796</v>
      </c>
      <c r="I4853">
        <v>0.48799999999999999</v>
      </c>
      <c r="J4853" s="1" t="s">
        <v>462</v>
      </c>
      <c r="L4853" s="1" t="s">
        <v>173</v>
      </c>
      <c r="M4853" s="1" t="s">
        <v>47</v>
      </c>
      <c r="N4853" s="1" t="s">
        <v>245</v>
      </c>
      <c r="O4853" s="1" t="s">
        <v>147</v>
      </c>
      <c r="P4853" s="1" t="s">
        <v>199</v>
      </c>
      <c r="Q4853" s="1" t="s">
        <v>272</v>
      </c>
      <c r="R4853" s="1" t="s">
        <v>48</v>
      </c>
      <c r="S4853" s="1" t="s">
        <v>79</v>
      </c>
      <c r="T4853" s="1" t="s">
        <v>273</v>
      </c>
      <c r="U4853" s="2" t="d">
        <v>2019-06-22T11:41:00.00000005587935450</v>
      </c>
      <c r="V4853">
        <v>58</v>
      </c>
      <c r="W4853">
        <v>58</v>
      </c>
      <c r="X4853">
        <v>66</v>
      </c>
      <c r="Y4853">
        <v>24.94</v>
      </c>
      <c r="Z4853">
        <v>10</v>
      </c>
      <c r="AA4853" s="1" t="s">
        <v>64</v>
      </c>
      <c r="AB4853">
        <v>3</v>
      </c>
      <c r="AC4853">
        <v>0</v>
      </c>
      <c r="AD4853" s="1" t="s">
        <v>966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s="1" t="s">
        <v>51</v>
      </c>
      <c r="AS4853" s="1" t="s">
        <v>51</v>
      </c>
      <c r="AT4853" s="1" t="s">
        <v>51</v>
      </c>
      <c r="AU4853" s="1" t="s">
        <v>51</v>
      </c>
    </row>
    <row r="4854" spans="1:47" x14ac:dyDescent="0.25">
      <c r="A4854" s="1" t="s">
        <v>3036</v>
      </c>
      <c r="B4854">
        <v>3</v>
      </c>
      <c r="C4854" s="2" t="d">
        <v>2019-06-22T18:29:55.00000029802322625</v>
      </c>
      <c r="D4854" s="2" t="d">
        <v>2019-06-22T18:59:00.99999982863664575</v>
      </c>
      <c r="E4854">
        <v>40.574936999999998</v>
      </c>
      <c r="F4854">
        <v>-105.00118999999999</v>
      </c>
      <c r="G4854">
        <v>40.577889999999996</v>
      </c>
      <c r="H4854">
        <v>-105.00116</v>
      </c>
      <c r="I4854">
        <v>0.20399999999999999</v>
      </c>
      <c r="J4854" s="1" t="s">
        <v>652</v>
      </c>
      <c r="L4854" s="1" t="s">
        <v>195</v>
      </c>
      <c r="M4854" s="1" t="s">
        <v>47</v>
      </c>
      <c r="N4854" s="1" t="s">
        <v>228</v>
      </c>
      <c r="O4854" s="1" t="s">
        <v>229</v>
      </c>
      <c r="P4854" s="1" t="s">
        <v>199</v>
      </c>
      <c r="Q4854" s="1" t="s">
        <v>322</v>
      </c>
      <c r="R4854" s="1" t="s">
        <v>48</v>
      </c>
      <c r="S4854" s="1" t="s">
        <v>79</v>
      </c>
      <c r="T4854" s="1" t="s">
        <v>231</v>
      </c>
      <c r="U4854" s="2" t="d">
        <v>2019-06-22T18:56:00.00000026542693050</v>
      </c>
      <c r="V4854">
        <v>53</v>
      </c>
      <c r="W4854">
        <v>53</v>
      </c>
      <c r="X4854">
        <v>83</v>
      </c>
      <c r="Y4854">
        <v>25.01</v>
      </c>
      <c r="Z4854">
        <v>10</v>
      </c>
      <c r="AA4854" s="1" t="s">
        <v>71</v>
      </c>
      <c r="AB4854">
        <v>7</v>
      </c>
      <c r="AC4854">
        <v>0</v>
      </c>
      <c r="AD4854" s="1" t="s">
        <v>966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s="1" t="s">
        <v>51</v>
      </c>
      <c r="AS4854" s="1" t="s">
        <v>51</v>
      </c>
      <c r="AT4854" s="1" t="s">
        <v>51</v>
      </c>
      <c r="AU4854" s="1" t="s">
        <v>51</v>
      </c>
    </row>
    <row r="4855" spans="1:47" x14ac:dyDescent="0.25">
      <c r="A4855" s="1" t="s">
        <v>2583</v>
      </c>
      <c r="B4855">
        <v>3</v>
      </c>
      <c r="C4855" s="2" t="d">
        <v>2019-06-22T14:07:26.0000001126900300</v>
      </c>
      <c r="D4855" s="2" t="d">
        <v>2019-06-22T14:37:18.99999994318932450</v>
      </c>
      <c r="E4855">
        <v>39.72542</v>
      </c>
      <c r="F4855">
        <v>-105.022004</v>
      </c>
      <c r="G4855">
        <v>39.7254</v>
      </c>
      <c r="H4855">
        <v>-105.02162</v>
      </c>
      <c r="I4855">
        <v>0.02</v>
      </c>
      <c r="J4855" s="1" t="s">
        <v>594</v>
      </c>
      <c r="L4855" s="1" t="s">
        <v>586</v>
      </c>
      <c r="M4855" s="1" t="s">
        <v>47</v>
      </c>
      <c r="N4855" s="1" t="s">
        <v>131</v>
      </c>
      <c r="O4855" s="1" t="s">
        <v>131</v>
      </c>
      <c r="P4855" s="1" t="s">
        <v>199</v>
      </c>
      <c r="Q4855" s="1" t="s">
        <v>311</v>
      </c>
      <c r="R4855" s="1" t="s">
        <v>48</v>
      </c>
      <c r="S4855" s="1" t="s">
        <v>79</v>
      </c>
      <c r="T4855" s="1" t="s">
        <v>206</v>
      </c>
      <c r="U4855" s="2" t="d">
        <v>2019-06-22T13:44:59.99999979045242400</v>
      </c>
      <c r="V4855">
        <v>59</v>
      </c>
      <c r="W4855">
        <v>59</v>
      </c>
      <c r="X4855">
        <v>63</v>
      </c>
      <c r="Y4855">
        <v>24.38</v>
      </c>
      <c r="Z4855">
        <v>10</v>
      </c>
      <c r="AA4855" s="1" t="s">
        <v>61</v>
      </c>
      <c r="AB4855">
        <v>7</v>
      </c>
      <c r="AC4855">
        <v>0</v>
      </c>
      <c r="AD4855" s="1" t="s">
        <v>819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s="1" t="s">
        <v>51</v>
      </c>
      <c r="AS4855" s="1" t="s">
        <v>51</v>
      </c>
      <c r="AT4855" s="1" t="s">
        <v>51</v>
      </c>
      <c r="AU4855" s="1" t="s">
        <v>51</v>
      </c>
    </row>
    <row r="4856" spans="1:47" x14ac:dyDescent="0.25">
      <c r="A4856" s="1" t="s">
        <v>1413</v>
      </c>
      <c r="B4856">
        <v>3</v>
      </c>
      <c r="C4856" s="2" t="d">
        <v>2019-06-22T14:55:26.0000000707805175</v>
      </c>
      <c r="D4856" s="2" t="d">
        <v>2019-06-22T15:25:18.99999990127980525</v>
      </c>
      <c r="E4856">
        <v>39.770119999999999</v>
      </c>
      <c r="F4856">
        <v>-104.99178999999999</v>
      </c>
      <c r="G4856">
        <v>39.771329999999999</v>
      </c>
      <c r="H4856">
        <v>-104.99073</v>
      </c>
      <c r="I4856">
        <v>0.10100000000000001</v>
      </c>
      <c r="J4856" s="1" t="s">
        <v>533</v>
      </c>
      <c r="L4856" s="1" t="s">
        <v>266</v>
      </c>
      <c r="M4856" s="1" t="s">
        <v>47</v>
      </c>
      <c r="N4856" s="1" t="s">
        <v>131</v>
      </c>
      <c r="O4856" s="1" t="s">
        <v>131</v>
      </c>
      <c r="P4856" s="1" t="s">
        <v>199</v>
      </c>
      <c r="Q4856" s="1" t="s">
        <v>247</v>
      </c>
      <c r="R4856" s="1" t="s">
        <v>48</v>
      </c>
      <c r="S4856" s="1" t="s">
        <v>79</v>
      </c>
      <c r="T4856" s="1" t="s">
        <v>206</v>
      </c>
      <c r="U4856" s="2" t="d">
        <v>2019-06-22T15:00:00.000</v>
      </c>
      <c r="V4856">
        <v>57</v>
      </c>
      <c r="W4856">
        <v>57</v>
      </c>
      <c r="X4856">
        <v>72</v>
      </c>
      <c r="Y4856">
        <v>24.4</v>
      </c>
      <c r="Z4856">
        <v>10</v>
      </c>
      <c r="AA4856" s="1" t="s">
        <v>8970</v>
      </c>
      <c r="AB4856">
        <v>0</v>
      </c>
      <c r="AC4856">
        <v>0</v>
      </c>
      <c r="AD4856" s="1" t="s">
        <v>1210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s="1" t="s">
        <v>51</v>
      </c>
      <c r="AS4856" s="1" t="s">
        <v>51</v>
      </c>
      <c r="AT4856" s="1" t="s">
        <v>51</v>
      </c>
      <c r="AU4856" s="1" t="s">
        <v>51</v>
      </c>
    </row>
    <row r="4857" spans="1:47" x14ac:dyDescent="0.25">
      <c r="A4857" s="1" t="s">
        <v>4914</v>
      </c>
      <c r="B4857">
        <v>3</v>
      </c>
      <c r="C4857" s="2" t="d">
        <v>2019-06-22T17:41:54.99999971129000400</v>
      </c>
      <c r="D4857" s="2" t="d">
        <v>2019-06-22T18:11:15.000</v>
      </c>
      <c r="E4857">
        <v>37.9758</v>
      </c>
      <c r="F4857">
        <v>-104.78004</v>
      </c>
      <c r="G4857">
        <v>37.992269999999998</v>
      </c>
      <c r="H4857">
        <v>-104.76479999999999</v>
      </c>
      <c r="I4857">
        <v>1.4079999999999999</v>
      </c>
      <c r="J4857" s="1" t="s">
        <v>766</v>
      </c>
      <c r="L4857" s="1" t="s">
        <v>195</v>
      </c>
      <c r="M4857" s="1" t="s">
        <v>47</v>
      </c>
      <c r="N4857" s="1" t="s">
        <v>412</v>
      </c>
      <c r="O4857" s="1" t="s">
        <v>412</v>
      </c>
      <c r="P4857" s="1" t="s">
        <v>199</v>
      </c>
      <c r="Q4857" s="1" t="s">
        <v>512</v>
      </c>
      <c r="R4857" s="1" t="s">
        <v>48</v>
      </c>
      <c r="S4857" s="1" t="s">
        <v>79</v>
      </c>
      <c r="T4857" s="1" t="s">
        <v>414</v>
      </c>
      <c r="U4857" s="2" t="d">
        <v>2019-06-22T17:49:59.99999993015081025</v>
      </c>
      <c r="V4857">
        <v>57</v>
      </c>
      <c r="W4857">
        <v>57</v>
      </c>
      <c r="X4857">
        <v>88</v>
      </c>
      <c r="Y4857">
        <v>25.19</v>
      </c>
      <c r="Z4857">
        <v>5</v>
      </c>
      <c r="AA4857" s="1" t="s">
        <v>71</v>
      </c>
      <c r="AB4857">
        <v>21</v>
      </c>
      <c r="AC4857">
        <v>0.02</v>
      </c>
      <c r="AD4857" s="1" t="s">
        <v>4838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s="1" t="s">
        <v>51</v>
      </c>
      <c r="AS4857" s="1" t="s">
        <v>51</v>
      </c>
      <c r="AT4857" s="1" t="s">
        <v>51</v>
      </c>
      <c r="AU4857" s="1" t="s">
        <v>51</v>
      </c>
    </row>
    <row r="4858" spans="1:47" x14ac:dyDescent="0.25">
      <c r="A4858" s="1" t="s">
        <v>5641</v>
      </c>
      <c r="B4858">
        <v>3</v>
      </c>
      <c r="C4858" s="2" t="d">
        <v>2019-06-22T16:29:55.00000008847564350</v>
      </c>
      <c r="D4858" s="2" t="d">
        <v>2019-06-22T16:59:20.99999989382922375</v>
      </c>
      <c r="E4858">
        <v>39.882320999999997</v>
      </c>
      <c r="F4858">
        <v>-104.98746</v>
      </c>
      <c r="G4858">
        <v>39.885440000000003</v>
      </c>
      <c r="H4858">
        <v>-104.98744000000001</v>
      </c>
      <c r="I4858">
        <v>0.216</v>
      </c>
      <c r="J4858" s="1" t="s">
        <v>442</v>
      </c>
      <c r="L4858" s="1" t="s">
        <v>195</v>
      </c>
      <c r="M4858" s="1" t="s">
        <v>47</v>
      </c>
      <c r="N4858" s="1" t="s">
        <v>131</v>
      </c>
      <c r="O4858" s="1" t="s">
        <v>147</v>
      </c>
      <c r="P4858" s="1" t="s">
        <v>199</v>
      </c>
      <c r="Q4858" s="1" t="s">
        <v>205</v>
      </c>
      <c r="R4858" s="1" t="s">
        <v>48</v>
      </c>
      <c r="S4858" s="1" t="s">
        <v>79</v>
      </c>
      <c r="T4858" s="1" t="s">
        <v>206</v>
      </c>
      <c r="U4858" s="2" t="d">
        <v>2019-06-22T16:44:59.99999979045242400</v>
      </c>
      <c r="V4858">
        <v>55</v>
      </c>
      <c r="W4858">
        <v>55</v>
      </c>
      <c r="X4858">
        <v>88</v>
      </c>
      <c r="Y4858">
        <v>24.39</v>
      </c>
      <c r="Z4858">
        <v>4</v>
      </c>
      <c r="AA4858" s="1" t="s">
        <v>56</v>
      </c>
      <c r="AB4858">
        <v>10</v>
      </c>
      <c r="AC4858">
        <v>0</v>
      </c>
      <c r="AD4858" s="1" t="s">
        <v>1204</v>
      </c>
      <c r="AE4858" t="b">
        <v>0</v>
      </c>
      <c r="AF4858" t="b">
        <v>0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s="1" t="s">
        <v>51</v>
      </c>
      <c r="AS4858" s="1" t="s">
        <v>51</v>
      </c>
      <c r="AT4858" s="1" t="s">
        <v>51</v>
      </c>
      <c r="AU4858" s="1" t="s">
        <v>51</v>
      </c>
    </row>
    <row r="4859" spans="1:47" x14ac:dyDescent="0.25">
      <c r="A4859" s="1" t="s">
        <v>6114</v>
      </c>
      <c r="B4859">
        <v>3</v>
      </c>
      <c r="C4859" s="2" t="d">
        <v>2019-06-22T19:03:39.00000006426125700</v>
      </c>
      <c r="D4859" s="2" t="d">
        <v>2019-06-22T19:33:18.99999999906867900</v>
      </c>
      <c r="E4859">
        <v>39.824420000000003</v>
      </c>
      <c r="F4859">
        <v>-104.95985</v>
      </c>
      <c r="G4859">
        <v>39.824240000000003</v>
      </c>
      <c r="H4859">
        <v>-104.96196</v>
      </c>
      <c r="I4859">
        <v>0.113</v>
      </c>
      <c r="J4859" s="1" t="s">
        <v>1543</v>
      </c>
      <c r="L4859" s="1" t="s">
        <v>124</v>
      </c>
      <c r="M4859" s="1" t="s">
        <v>47</v>
      </c>
      <c r="N4859" s="1" t="s">
        <v>131</v>
      </c>
      <c r="O4859" s="1" t="s">
        <v>147</v>
      </c>
      <c r="P4859" s="1" t="s">
        <v>199</v>
      </c>
      <c r="Q4859" s="1" t="s">
        <v>205</v>
      </c>
      <c r="R4859" s="1" t="s">
        <v>48</v>
      </c>
      <c r="S4859" s="1" t="s">
        <v>79</v>
      </c>
      <c r="T4859" s="1" t="s">
        <v>206</v>
      </c>
      <c r="U4859" s="2" t="d">
        <v>2019-06-22T18:46:59.99999976251274675</v>
      </c>
      <c r="V4859">
        <v>50</v>
      </c>
      <c r="W4859">
        <v>50</v>
      </c>
      <c r="X4859">
        <v>94</v>
      </c>
      <c r="Y4859">
        <v>24.41</v>
      </c>
      <c r="Z4859">
        <v>15</v>
      </c>
      <c r="AA4859" s="1" t="s">
        <v>8970</v>
      </c>
      <c r="AB4859">
        <v>0</v>
      </c>
      <c r="AC4859">
        <v>0</v>
      </c>
      <c r="AD4859" s="1" t="s">
        <v>1246</v>
      </c>
      <c r="AE4859" t="b">
        <v>0</v>
      </c>
      <c r="AF4859" t="b">
        <v>0</v>
      </c>
      <c r="AG4859" t="b">
        <v>0</v>
      </c>
      <c r="AH4859" t="b">
        <v>0</v>
      </c>
      <c r="AI4859" t="b">
        <v>1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s="1" t="s">
        <v>51</v>
      </c>
      <c r="AS4859" s="1" t="s">
        <v>51</v>
      </c>
      <c r="AT4859" s="1" t="s">
        <v>51</v>
      </c>
      <c r="AU4859" s="1" t="s">
        <v>51</v>
      </c>
    </row>
    <row r="4860" spans="1:47" x14ac:dyDescent="0.25">
      <c r="A4860" s="1" t="s">
        <v>1301</v>
      </c>
      <c r="B4860">
        <v>3</v>
      </c>
      <c r="C4860" s="2" t="d">
        <v>2019-06-22T20:35:54.99999979510903575</v>
      </c>
      <c r="D4860" s="2" t="d">
        <v>2019-06-22T21:05:18.00000015646219125</v>
      </c>
      <c r="E4860">
        <v>39.563920000000003</v>
      </c>
      <c r="F4860">
        <v>-104.87177</v>
      </c>
      <c r="G4860">
        <v>39.56514</v>
      </c>
      <c r="H4860">
        <v>-104.87197999999999</v>
      </c>
      <c r="I4860">
        <v>8.5000000000000006E-2</v>
      </c>
      <c r="J4860" s="1" t="s">
        <v>562</v>
      </c>
      <c r="L4860" s="1" t="s">
        <v>266</v>
      </c>
      <c r="M4860" s="1" t="s">
        <v>47</v>
      </c>
      <c r="N4860" s="1" t="s">
        <v>127</v>
      </c>
      <c r="O4860" s="1" t="s">
        <v>121</v>
      </c>
      <c r="P4860" s="1" t="s">
        <v>199</v>
      </c>
      <c r="Q4860" s="1" t="s">
        <v>348</v>
      </c>
      <c r="R4860" s="1" t="s">
        <v>48</v>
      </c>
      <c r="S4860" s="1" t="s">
        <v>79</v>
      </c>
      <c r="T4860" s="1" t="s">
        <v>201</v>
      </c>
      <c r="U4860" s="2" t="d">
        <v>2019-06-22T20:52:59.99999988824129100</v>
      </c>
      <c r="V4860">
        <v>50</v>
      </c>
      <c r="W4860">
        <v>50</v>
      </c>
      <c r="X4860">
        <v>89</v>
      </c>
      <c r="Y4860">
        <v>24.23</v>
      </c>
      <c r="Z4860">
        <v>10</v>
      </c>
      <c r="AA4860" s="1" t="s">
        <v>56</v>
      </c>
      <c r="AB4860">
        <v>5</v>
      </c>
      <c r="AC4860">
        <v>0</v>
      </c>
      <c r="AD4860" s="1" t="s">
        <v>1214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s="1" t="s">
        <v>53</v>
      </c>
      <c r="AS4860" s="1" t="s">
        <v>51</v>
      </c>
      <c r="AT4860" s="1" t="s">
        <v>51</v>
      </c>
      <c r="AU4860" s="1" t="s">
        <v>51</v>
      </c>
    </row>
    <row r="4861" spans="1:47" x14ac:dyDescent="0.25">
      <c r="A4861" s="1" t="s">
        <v>7376</v>
      </c>
      <c r="B4861">
        <v>3</v>
      </c>
      <c r="C4861" s="2" t="d">
        <v>2019-06-23T01:29:53.99999985471368100</v>
      </c>
      <c r="D4861" s="2" t="d">
        <v>2019-06-23T01:59:15.99999998230487400</v>
      </c>
      <c r="E4861">
        <v>39.628624000000002</v>
      </c>
      <c r="F4861">
        <v>-105.01047</v>
      </c>
      <c r="G4861">
        <v>39.626939999999998</v>
      </c>
      <c r="H4861">
        <v>-105.01152</v>
      </c>
      <c r="I4861">
        <v>0.129</v>
      </c>
      <c r="J4861" s="1" t="s">
        <v>342</v>
      </c>
      <c r="K4861">
        <v>4863</v>
      </c>
      <c r="L4861" s="1" t="s">
        <v>6591</v>
      </c>
      <c r="M4861" s="1" t="s">
        <v>47</v>
      </c>
      <c r="N4861" s="1" t="s">
        <v>138</v>
      </c>
      <c r="O4861" s="1" t="s">
        <v>202</v>
      </c>
      <c r="P4861" s="1" t="s">
        <v>199</v>
      </c>
      <c r="Q4861" s="1" t="s">
        <v>6617</v>
      </c>
      <c r="R4861" s="1" t="s">
        <v>48</v>
      </c>
      <c r="S4861" s="1" t="s">
        <v>79</v>
      </c>
      <c r="T4861" s="1" t="s">
        <v>201</v>
      </c>
      <c r="U4861" s="2" t="d">
        <v>2019-06-23T01:53:00.000000097788870375</v>
      </c>
      <c r="V4861">
        <v>48</v>
      </c>
      <c r="W4861">
        <v>48</v>
      </c>
      <c r="X4861">
        <v>89</v>
      </c>
      <c r="Y4861">
        <v>24.21</v>
      </c>
      <c r="Z4861">
        <v>10</v>
      </c>
      <c r="AA4861" s="1" t="s">
        <v>68</v>
      </c>
      <c r="AB4861">
        <v>3</v>
      </c>
      <c r="AC4861">
        <v>0</v>
      </c>
      <c r="AD4861" s="1" t="s">
        <v>966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s="1" t="s">
        <v>53</v>
      </c>
      <c r="AS4861" s="1" t="s">
        <v>53</v>
      </c>
      <c r="AT4861" s="1" t="s">
        <v>53</v>
      </c>
      <c r="AU4861" s="1" t="s">
        <v>53</v>
      </c>
    </row>
    <row r="4862" spans="1:47" x14ac:dyDescent="0.25">
      <c r="A4862" s="1" t="s">
        <v>7669</v>
      </c>
      <c r="B4862">
        <v>3</v>
      </c>
      <c r="C4862" s="2" t="d">
        <v>2019-06-23T07:39:39.00000018998980800</v>
      </c>
      <c r="D4862" s="2" t="d">
        <v>2019-06-23T12:37:18.00000012852251400</v>
      </c>
      <c r="E4862">
        <v>40.383712000000003</v>
      </c>
      <c r="F4862">
        <v>-106.613184</v>
      </c>
      <c r="G4862">
        <v>40.383772</v>
      </c>
      <c r="H4862">
        <v>-106.614867</v>
      </c>
      <c r="I4862">
        <v>8.8999999999999996E-2</v>
      </c>
      <c r="J4862" s="1" t="s">
        <v>3259</v>
      </c>
      <c r="K4862">
        <v>1955</v>
      </c>
      <c r="L4862" s="1" t="s">
        <v>6649</v>
      </c>
      <c r="M4862" s="1" t="s">
        <v>97</v>
      </c>
      <c r="N4862" s="1" t="s">
        <v>2853</v>
      </c>
      <c r="O4862" s="1" t="s">
        <v>700</v>
      </c>
      <c r="P4862" s="1" t="s">
        <v>199</v>
      </c>
      <c r="Q4862" s="1" t="s">
        <v>2854</v>
      </c>
      <c r="R4862" s="1" t="s">
        <v>48</v>
      </c>
      <c r="S4862" s="1" t="s">
        <v>79</v>
      </c>
      <c r="T4862" s="1" t="s">
        <v>2855</v>
      </c>
      <c r="U4862" s="2" t="d">
        <v>2019-06-23T07:30:00.000</v>
      </c>
      <c r="V4862">
        <v>37</v>
      </c>
      <c r="W4862">
        <v>31</v>
      </c>
      <c r="X4862">
        <v>87</v>
      </c>
      <c r="Y4862">
        <v>22.92</v>
      </c>
      <c r="Z4862">
        <v>10</v>
      </c>
      <c r="AA4862" s="1" t="s">
        <v>57</v>
      </c>
      <c r="AB4862">
        <v>8</v>
      </c>
      <c r="AC4862">
        <v>0</v>
      </c>
      <c r="AD4862" s="1" t="s">
        <v>1204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s="1" t="s">
        <v>51</v>
      </c>
      <c r="AS4862" s="1" t="s">
        <v>51</v>
      </c>
      <c r="AT4862" s="1" t="s">
        <v>51</v>
      </c>
      <c r="AU4862" s="1" t="s">
        <v>51</v>
      </c>
    </row>
    <row r="4863" spans="1:47" x14ac:dyDescent="0.25">
      <c r="A4863" s="1" t="s">
        <v>2584</v>
      </c>
      <c r="B4863">
        <v>3</v>
      </c>
      <c r="C4863" s="2" t="d">
        <v>2019-06-23T12:31:24.99999996274709925</v>
      </c>
      <c r="D4863" s="2" t="d">
        <v>2019-06-23T13:01:09.99999980907887100</v>
      </c>
      <c r="E4863">
        <v>39.244990999999999</v>
      </c>
      <c r="F4863">
        <v>-104.880081</v>
      </c>
      <c r="G4863">
        <v>39.244669999999999</v>
      </c>
      <c r="H4863">
        <v>-104.87973</v>
      </c>
      <c r="I4863">
        <v>2.9000000000000001E-2</v>
      </c>
      <c r="J4863" s="1" t="s">
        <v>474</v>
      </c>
      <c r="L4863" s="1" t="s">
        <v>327</v>
      </c>
      <c r="M4863" s="1" t="s">
        <v>47</v>
      </c>
      <c r="N4863" s="1" t="s">
        <v>86</v>
      </c>
      <c r="O4863" s="1" t="s">
        <v>121</v>
      </c>
      <c r="P4863" s="1" t="s">
        <v>199</v>
      </c>
      <c r="Q4863" s="1" t="s">
        <v>223</v>
      </c>
      <c r="R4863" s="1" t="s">
        <v>48</v>
      </c>
      <c r="S4863" s="1" t="s">
        <v>79</v>
      </c>
      <c r="T4863" s="1" t="s">
        <v>224</v>
      </c>
      <c r="U4863" s="2" t="d">
        <v>2019-06-23T12:30:00.00000020954757600</v>
      </c>
      <c r="V4863">
        <v>55</v>
      </c>
      <c r="W4863">
        <v>55</v>
      </c>
      <c r="X4863">
        <v>41</v>
      </c>
      <c r="Y4863">
        <v>23.16</v>
      </c>
      <c r="Z4863">
        <v>10</v>
      </c>
      <c r="AA4863" s="1" t="s">
        <v>57</v>
      </c>
      <c r="AB4863">
        <v>6</v>
      </c>
      <c r="AC4863">
        <v>0</v>
      </c>
      <c r="AD4863" s="1" t="s">
        <v>819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s="1" t="s">
        <v>51</v>
      </c>
      <c r="AS4863" s="1" t="s">
        <v>51</v>
      </c>
      <c r="AT4863" s="1" t="s">
        <v>51</v>
      </c>
      <c r="AU4863" s="1" t="s">
        <v>51</v>
      </c>
    </row>
    <row r="4864" spans="1:47" x14ac:dyDescent="0.25">
      <c r="A4864" s="1" t="s">
        <v>2585</v>
      </c>
      <c r="B4864">
        <v>3</v>
      </c>
      <c r="C4864" s="2" t="d">
        <v>2019-06-23T14:57:38.9999997289851300</v>
      </c>
      <c r="D4864" s="2" t="d">
        <v>2019-06-23T15:27:14.99999998603016475</v>
      </c>
      <c r="E4864">
        <v>39.412636999999997</v>
      </c>
      <c r="F4864">
        <v>-108.095015</v>
      </c>
      <c r="G4864">
        <v>39.398829999999997</v>
      </c>
      <c r="H4864">
        <v>-108.118881</v>
      </c>
      <c r="I4864">
        <v>1.5920000000000001</v>
      </c>
      <c r="J4864" s="1" t="s">
        <v>1537</v>
      </c>
      <c r="L4864" s="1" t="s">
        <v>137</v>
      </c>
      <c r="M4864" s="1" t="s">
        <v>47</v>
      </c>
      <c r="N4864" s="1" t="s">
        <v>1538</v>
      </c>
      <c r="O4864" s="1" t="s">
        <v>188</v>
      </c>
      <c r="P4864" s="1" t="s">
        <v>199</v>
      </c>
      <c r="Q4864" s="1" t="s">
        <v>1539</v>
      </c>
      <c r="R4864" s="1" t="s">
        <v>48</v>
      </c>
      <c r="S4864" s="1" t="s">
        <v>79</v>
      </c>
      <c r="T4864" s="1" t="s">
        <v>529</v>
      </c>
      <c r="U4864" s="2" t="d">
        <v>2019-06-23T14:52:59.99999988824129100</v>
      </c>
      <c r="V4864">
        <v>63</v>
      </c>
      <c r="W4864">
        <v>63</v>
      </c>
      <c r="X4864">
        <v>43</v>
      </c>
      <c r="Y4864">
        <v>24.57</v>
      </c>
      <c r="Z4864">
        <v>10</v>
      </c>
      <c r="AA4864" s="1" t="s">
        <v>57</v>
      </c>
      <c r="AB4864">
        <v>9</v>
      </c>
      <c r="AC4864">
        <v>0</v>
      </c>
      <c r="AD4864" s="1" t="s">
        <v>819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s="1" t="s">
        <v>51</v>
      </c>
      <c r="AS4864" s="1" t="s">
        <v>51</v>
      </c>
      <c r="AT4864" s="1" t="s">
        <v>51</v>
      </c>
      <c r="AU4864" s="1" t="s">
        <v>51</v>
      </c>
    </row>
    <row r="4865" spans="1:47" x14ac:dyDescent="0.25">
      <c r="A4865" s="1" t="s">
        <v>918</v>
      </c>
      <c r="B4865">
        <v>3</v>
      </c>
      <c r="C4865" s="2" t="d">
        <v>2019-06-23T15:55:25.00000025611370700</v>
      </c>
      <c r="D4865" s="2" t="d">
        <v>2019-06-23T16:25:13.0000001750886450</v>
      </c>
      <c r="E4865">
        <v>38.428789999999999</v>
      </c>
      <c r="F4865">
        <v>-104.60769999999999</v>
      </c>
      <c r="G4865">
        <v>38.428789999999999</v>
      </c>
      <c r="H4865">
        <v>-104.60769999999999</v>
      </c>
      <c r="I4865">
        <v>0</v>
      </c>
      <c r="J4865" s="1" t="s">
        <v>498</v>
      </c>
      <c r="L4865" s="1" t="s">
        <v>195</v>
      </c>
      <c r="M4865" s="1" t="s">
        <v>47</v>
      </c>
      <c r="N4865" s="1" t="s">
        <v>412</v>
      </c>
      <c r="O4865" s="1" t="s">
        <v>412</v>
      </c>
      <c r="P4865" s="1" t="s">
        <v>199</v>
      </c>
      <c r="Q4865" s="1" t="s">
        <v>413</v>
      </c>
      <c r="R4865" s="1" t="s">
        <v>48</v>
      </c>
      <c r="S4865" s="1" t="s">
        <v>79</v>
      </c>
      <c r="T4865" s="1" t="s">
        <v>414</v>
      </c>
      <c r="U4865" s="2" t="d">
        <v>2019-06-23T15:53:00.00000030733644975</v>
      </c>
      <c r="V4865">
        <v>74</v>
      </c>
      <c r="W4865">
        <v>74</v>
      </c>
      <c r="X4865">
        <v>20</v>
      </c>
      <c r="Y4865">
        <v>25.17</v>
      </c>
      <c r="Z4865">
        <v>10</v>
      </c>
      <c r="AA4865" s="1" t="s">
        <v>58</v>
      </c>
      <c r="AB4865">
        <v>9</v>
      </c>
      <c r="AC4865">
        <v>0</v>
      </c>
      <c r="AD4865" s="1" t="s">
        <v>819</v>
      </c>
      <c r="AE4865" t="b">
        <v>0</v>
      </c>
      <c r="AF4865" t="b">
        <v>0</v>
      </c>
      <c r="AG4865" t="b">
        <v>0</v>
      </c>
      <c r="AH4865" t="b">
        <v>0</v>
      </c>
      <c r="AI4865" t="b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s="1" t="s">
        <v>51</v>
      </c>
      <c r="AS4865" s="1" t="s">
        <v>51</v>
      </c>
      <c r="AT4865" s="1" t="s">
        <v>51</v>
      </c>
      <c r="AU4865" s="1" t="s">
        <v>51</v>
      </c>
    </row>
    <row r="4866" spans="1:47" x14ac:dyDescent="0.25">
      <c r="A4866" s="1" t="s">
        <v>2586</v>
      </c>
      <c r="B4866">
        <v>3</v>
      </c>
      <c r="C4866" s="2" t="d">
        <v>2019-06-23T15:13:25.00000021420419450</v>
      </c>
      <c r="D4866" s="2" t="d">
        <v>2019-06-23T15:40:13.99999978020787275</v>
      </c>
      <c r="E4866">
        <v>38.428441999999997</v>
      </c>
      <c r="F4866">
        <v>-104.60775</v>
      </c>
      <c r="G4866">
        <v>38.399940000000001</v>
      </c>
      <c r="H4866">
        <v>-104.61771</v>
      </c>
      <c r="I4866">
        <v>2.0419999999999998</v>
      </c>
      <c r="J4866" s="1" t="s">
        <v>2587</v>
      </c>
      <c r="L4866" s="1" t="s">
        <v>196</v>
      </c>
      <c r="M4866" s="1" t="s">
        <v>47</v>
      </c>
      <c r="N4866" s="1" t="s">
        <v>412</v>
      </c>
      <c r="O4866" s="1" t="s">
        <v>412</v>
      </c>
      <c r="P4866" s="1" t="s">
        <v>199</v>
      </c>
      <c r="Q4866" s="1" t="s">
        <v>413</v>
      </c>
      <c r="R4866" s="1" t="s">
        <v>48</v>
      </c>
      <c r="S4866" s="1" t="s">
        <v>79</v>
      </c>
      <c r="T4866" s="1" t="s">
        <v>414</v>
      </c>
      <c r="U4866" s="2" t="d">
        <v>2019-06-23T14:52:59.99999988824129100</v>
      </c>
      <c r="V4866">
        <v>78</v>
      </c>
      <c r="W4866">
        <v>78</v>
      </c>
      <c r="X4866">
        <v>16</v>
      </c>
      <c r="Y4866">
        <v>25.17</v>
      </c>
      <c r="Z4866">
        <v>10</v>
      </c>
      <c r="AA4866" s="1" t="s">
        <v>56</v>
      </c>
      <c r="AB4866">
        <v>17</v>
      </c>
      <c r="AC4866">
        <v>0</v>
      </c>
      <c r="AD4866" s="1" t="s">
        <v>819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s="1" t="s">
        <v>51</v>
      </c>
      <c r="AS4866" s="1" t="s">
        <v>51</v>
      </c>
      <c r="AT4866" s="1" t="s">
        <v>51</v>
      </c>
      <c r="AU4866" s="1" t="s">
        <v>51</v>
      </c>
    </row>
    <row r="4867" spans="1:47" x14ac:dyDescent="0.25">
      <c r="A4867" s="1" t="s">
        <v>5778</v>
      </c>
      <c r="B4867">
        <v>3</v>
      </c>
      <c r="C4867" s="2" t="d">
        <v>2019-06-23T19:33:39.00000027380883975</v>
      </c>
      <c r="D4867" s="2" t="d">
        <v>2019-06-23T20:03:13.00000006332993600</v>
      </c>
      <c r="E4867">
        <v>39.817467999999998</v>
      </c>
      <c r="F4867">
        <v>-104.983023</v>
      </c>
      <c r="G4867">
        <v>39.820239999999998</v>
      </c>
      <c r="H4867">
        <v>-104.97828</v>
      </c>
      <c r="I4867">
        <v>0.316</v>
      </c>
      <c r="J4867" s="1" t="s">
        <v>752</v>
      </c>
      <c r="L4867" s="1" t="s">
        <v>122</v>
      </c>
      <c r="M4867" s="1" t="s">
        <v>47</v>
      </c>
      <c r="N4867" s="1" t="s">
        <v>131</v>
      </c>
      <c r="O4867" s="1" t="s">
        <v>147</v>
      </c>
      <c r="P4867" s="1" t="s">
        <v>199</v>
      </c>
      <c r="Q4867" s="1" t="s">
        <v>332</v>
      </c>
      <c r="R4867" s="1" t="s">
        <v>48</v>
      </c>
      <c r="S4867" s="1" t="s">
        <v>79</v>
      </c>
      <c r="T4867" s="1" t="s">
        <v>206</v>
      </c>
      <c r="U4867" s="2" t="d">
        <v>2019-06-23T19:44:59.99999979045242400</v>
      </c>
      <c r="V4867">
        <v>59</v>
      </c>
      <c r="W4867">
        <v>59</v>
      </c>
      <c r="X4867">
        <v>45</v>
      </c>
      <c r="Y4867">
        <v>24.41</v>
      </c>
      <c r="Z4867">
        <v>70</v>
      </c>
      <c r="AA4867" s="1" t="s">
        <v>57</v>
      </c>
      <c r="AB4867">
        <v>8</v>
      </c>
      <c r="AC4867">
        <v>0</v>
      </c>
      <c r="AD4867" s="1" t="s">
        <v>1068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s="1" t="s">
        <v>51</v>
      </c>
      <c r="AS4867" s="1" t="s">
        <v>51</v>
      </c>
      <c r="AT4867" s="1" t="s">
        <v>51</v>
      </c>
      <c r="AU4867" s="1" t="s">
        <v>51</v>
      </c>
    </row>
    <row r="4868" spans="1:47" x14ac:dyDescent="0.25">
      <c r="A4868" s="1" t="s">
        <v>3190</v>
      </c>
      <c r="B4868">
        <v>4</v>
      </c>
      <c r="C4868" s="2" t="d">
        <v>2019-06-24T03:14:54.00000027380883975</v>
      </c>
      <c r="D4868" s="2" t="d">
        <v>2019-06-24T03:42:59.00000000372529075</v>
      </c>
      <c r="E4868">
        <v>39.76502</v>
      </c>
      <c r="F4868">
        <v>-104.82751</v>
      </c>
      <c r="G4868">
        <v>39.766060000000003</v>
      </c>
      <c r="H4868">
        <v>-104.8275</v>
      </c>
      <c r="I4868">
        <v>7.1999999999999995E-2</v>
      </c>
      <c r="J4868" s="1" t="s">
        <v>1634</v>
      </c>
      <c r="L4868" s="1" t="s">
        <v>309</v>
      </c>
      <c r="M4868" s="1" t="s">
        <v>47</v>
      </c>
      <c r="N4868" s="1" t="s">
        <v>171</v>
      </c>
      <c r="O4868" s="1" t="s">
        <v>147</v>
      </c>
      <c r="P4868" s="1" t="s">
        <v>199</v>
      </c>
      <c r="Q4868" s="1" t="s">
        <v>241</v>
      </c>
      <c r="R4868" s="1" t="s">
        <v>48</v>
      </c>
      <c r="S4868" s="1" t="s">
        <v>79</v>
      </c>
      <c r="T4868" s="1" t="s">
        <v>204</v>
      </c>
      <c r="U4868" s="2" t="d">
        <v>2019-06-24T02:58:00.00000023748725325</v>
      </c>
      <c r="V4868">
        <v>48</v>
      </c>
      <c r="W4868">
        <v>45</v>
      </c>
      <c r="X4868">
        <v>64</v>
      </c>
      <c r="Y4868">
        <v>24.38</v>
      </c>
      <c r="Z4868">
        <v>10</v>
      </c>
      <c r="AA4868" s="1" t="s">
        <v>68</v>
      </c>
      <c r="AB4868">
        <v>7</v>
      </c>
      <c r="AC4868">
        <v>0</v>
      </c>
      <c r="AD4868" s="1" t="s">
        <v>50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s="1" t="s">
        <v>53</v>
      </c>
      <c r="AS4868" s="1" t="s">
        <v>53</v>
      </c>
      <c r="AT4868" s="1" t="s">
        <v>53</v>
      </c>
      <c r="AU4868" s="1" t="s">
        <v>53</v>
      </c>
    </row>
    <row r="4869" spans="1:47" x14ac:dyDescent="0.25">
      <c r="A4869" s="1" t="s">
        <v>3241</v>
      </c>
      <c r="B4869">
        <v>3</v>
      </c>
      <c r="C4869" s="2" t="d">
        <v>2019-06-24T04:23:53.99999993853271275</v>
      </c>
      <c r="D4869" s="2" t="d">
        <v>2019-06-24T04:53:17.000000299885868925</v>
      </c>
      <c r="E4869">
        <v>39.823099999999997</v>
      </c>
      <c r="F4869">
        <v>-104.96729999999999</v>
      </c>
      <c r="G4869">
        <v>39.823872999999999</v>
      </c>
      <c r="H4869">
        <v>-104.961958</v>
      </c>
      <c r="I4869">
        <v>0.28799999999999998</v>
      </c>
      <c r="J4869" s="1" t="s">
        <v>447</v>
      </c>
      <c r="L4869" s="1" t="s">
        <v>122</v>
      </c>
      <c r="M4869" s="1" t="s">
        <v>47</v>
      </c>
      <c r="N4869" s="1" t="s">
        <v>131</v>
      </c>
      <c r="O4869" s="1" t="s">
        <v>147</v>
      </c>
      <c r="P4869" s="1" t="s">
        <v>199</v>
      </c>
      <c r="Q4869" s="1" t="s">
        <v>205</v>
      </c>
      <c r="R4869" s="1" t="s">
        <v>48</v>
      </c>
      <c r="S4869" s="1" t="s">
        <v>79</v>
      </c>
      <c r="T4869" s="1" t="s">
        <v>206</v>
      </c>
      <c r="U4869" s="2" t="d">
        <v>2019-06-24T04:30:00.000</v>
      </c>
      <c r="V4869">
        <v>57</v>
      </c>
      <c r="W4869">
        <v>57</v>
      </c>
      <c r="X4869">
        <v>38</v>
      </c>
      <c r="Y4869">
        <v>24.38</v>
      </c>
      <c r="Z4869">
        <v>10</v>
      </c>
      <c r="AA4869" s="1" t="s">
        <v>57</v>
      </c>
      <c r="AB4869">
        <v>8</v>
      </c>
      <c r="AC4869">
        <v>0</v>
      </c>
      <c r="AD4869" s="1" t="s">
        <v>50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s="1" t="s">
        <v>53</v>
      </c>
      <c r="AS4869" s="1" t="s">
        <v>53</v>
      </c>
      <c r="AT4869" s="1" t="s">
        <v>51</v>
      </c>
      <c r="AU4869" s="1" t="s">
        <v>51</v>
      </c>
    </row>
    <row r="4870" spans="1:47" x14ac:dyDescent="0.25">
      <c r="A4870" s="1" t="s">
        <v>5779</v>
      </c>
      <c r="B4870">
        <v>3</v>
      </c>
      <c r="C4870" s="2" t="d">
        <v>2019-06-24T10:35:56.00000023841858100</v>
      </c>
      <c r="D4870" s="2" t="d">
        <v>2019-06-24T11:05:15.99999989848584225</v>
      </c>
      <c r="E4870">
        <v>39.778410000000001</v>
      </c>
      <c r="F4870">
        <v>-104.91289</v>
      </c>
      <c r="G4870">
        <v>39.780209999999997</v>
      </c>
      <c r="H4870">
        <v>-104.93586000000001</v>
      </c>
      <c r="I4870">
        <v>1.226</v>
      </c>
      <c r="J4870" s="1" t="s">
        <v>487</v>
      </c>
      <c r="L4870" s="1" t="s">
        <v>137</v>
      </c>
      <c r="M4870" s="1" t="s">
        <v>47</v>
      </c>
      <c r="N4870" s="1" t="s">
        <v>131</v>
      </c>
      <c r="O4870" s="1" t="s">
        <v>131</v>
      </c>
      <c r="P4870" s="1" t="s">
        <v>199</v>
      </c>
      <c r="Q4870" s="1" t="s">
        <v>247</v>
      </c>
      <c r="R4870" s="1" t="s">
        <v>48</v>
      </c>
      <c r="S4870" s="1" t="s">
        <v>79</v>
      </c>
      <c r="T4870" s="1" t="s">
        <v>206</v>
      </c>
      <c r="U4870" s="2" t="d">
        <v>2019-06-24T10:47:00.00000018160789875</v>
      </c>
      <c r="V4870">
        <v>73</v>
      </c>
      <c r="W4870">
        <v>73</v>
      </c>
      <c r="X4870">
        <v>22</v>
      </c>
      <c r="Y4870">
        <v>24.37</v>
      </c>
      <c r="Z4870">
        <v>60</v>
      </c>
      <c r="AA4870" s="1" t="s">
        <v>55</v>
      </c>
      <c r="AB4870">
        <v>10</v>
      </c>
      <c r="AC4870">
        <v>0</v>
      </c>
      <c r="AD4870" s="1" t="s">
        <v>819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s="1" t="s">
        <v>51</v>
      </c>
      <c r="AS4870" s="1" t="s">
        <v>51</v>
      </c>
      <c r="AT4870" s="1" t="s">
        <v>51</v>
      </c>
      <c r="AU4870" s="1" t="s">
        <v>51</v>
      </c>
    </row>
    <row r="4871" spans="1:47" x14ac:dyDescent="0.25">
      <c r="A4871" s="1" t="s">
        <v>2290</v>
      </c>
      <c r="B4871">
        <v>4</v>
      </c>
      <c r="C4871" s="2" t="d">
        <v>2019-06-24T15:43:27.99999986775219525</v>
      </c>
      <c r="D4871" s="2" t="d">
        <v>2019-06-24T16:12:57.99999997951090425</v>
      </c>
      <c r="E4871">
        <v>39.882890000000003</v>
      </c>
      <c r="F4871">
        <v>-104.88449</v>
      </c>
      <c r="G4871">
        <v>39.885337999999997</v>
      </c>
      <c r="H4871">
        <v>-104.881722</v>
      </c>
      <c r="I4871">
        <v>0.224</v>
      </c>
      <c r="J4871" s="1" t="s">
        <v>2291</v>
      </c>
      <c r="L4871" s="1" t="s">
        <v>2292</v>
      </c>
      <c r="M4871" s="1" t="s">
        <v>47</v>
      </c>
      <c r="N4871" s="1" t="s">
        <v>140</v>
      </c>
      <c r="O4871" s="1" t="s">
        <v>147</v>
      </c>
      <c r="P4871" s="1" t="s">
        <v>199</v>
      </c>
      <c r="Q4871" s="1" t="s">
        <v>591</v>
      </c>
      <c r="R4871" s="1" t="s">
        <v>48</v>
      </c>
      <c r="S4871" s="1" t="s">
        <v>79</v>
      </c>
      <c r="T4871" s="1" t="s">
        <v>220</v>
      </c>
      <c r="U4871" s="2" t="d">
        <v>2019-06-24T15:53:00.00000030733644975</v>
      </c>
      <c r="V4871">
        <v>79</v>
      </c>
      <c r="W4871">
        <v>79</v>
      </c>
      <c r="X4871">
        <v>19</v>
      </c>
      <c r="Y4871">
        <v>24.51</v>
      </c>
      <c r="Z4871">
        <v>10</v>
      </c>
      <c r="AA4871" s="1" t="s">
        <v>71</v>
      </c>
      <c r="AB4871">
        <v>5</v>
      </c>
      <c r="AC4871">
        <v>0</v>
      </c>
      <c r="AD4871" s="1" t="s">
        <v>819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s="1" t="s">
        <v>51</v>
      </c>
      <c r="AS4871" s="1" t="s">
        <v>51</v>
      </c>
      <c r="AT4871" s="1" t="s">
        <v>51</v>
      </c>
      <c r="AU4871" s="1" t="s">
        <v>51</v>
      </c>
    </row>
    <row r="4872" spans="1:47" x14ac:dyDescent="0.25">
      <c r="A4872" s="1" t="s">
        <v>3457</v>
      </c>
      <c r="B4872">
        <v>3</v>
      </c>
      <c r="C4872" s="2" t="d">
        <v>2019-06-24T11:51:38.99999981280416175</v>
      </c>
      <c r="D4872" s="2" t="d">
        <v>2019-06-24T12:21:16.99999990873038675</v>
      </c>
      <c r="E4872">
        <v>40.059564000000002</v>
      </c>
      <c r="F4872">
        <v>-104.98069</v>
      </c>
      <c r="G4872">
        <v>40.049722000000003</v>
      </c>
      <c r="H4872">
        <v>-104.98075</v>
      </c>
      <c r="I4872">
        <v>0.68</v>
      </c>
      <c r="J4872" s="1" t="s">
        <v>343</v>
      </c>
      <c r="L4872" s="1" t="s">
        <v>173</v>
      </c>
      <c r="M4872" s="1" t="s">
        <v>47</v>
      </c>
      <c r="N4872" s="1" t="s">
        <v>116</v>
      </c>
      <c r="O4872" s="1" t="s">
        <v>210</v>
      </c>
      <c r="P4872" s="1" t="s">
        <v>199</v>
      </c>
      <c r="Q4872" s="1" t="s">
        <v>344</v>
      </c>
      <c r="R4872" s="1" t="s">
        <v>48</v>
      </c>
      <c r="S4872" s="1" t="s">
        <v>79</v>
      </c>
      <c r="T4872" s="1" t="s">
        <v>273</v>
      </c>
      <c r="U4872" s="2" t="d">
        <v>2019-06-24T12:00:00.000</v>
      </c>
      <c r="V4872">
        <v>76</v>
      </c>
      <c r="W4872">
        <v>76</v>
      </c>
      <c r="X4872">
        <v>19</v>
      </c>
      <c r="Y4872">
        <v>24.85</v>
      </c>
      <c r="Z4872">
        <v>10</v>
      </c>
      <c r="AA4872" s="1" t="s">
        <v>71</v>
      </c>
      <c r="AB4872">
        <v>12</v>
      </c>
      <c r="AC4872">
        <v>0</v>
      </c>
      <c r="AD4872" s="1" t="s">
        <v>50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s="1" t="s">
        <v>51</v>
      </c>
      <c r="AS4872" s="1" t="s">
        <v>51</v>
      </c>
      <c r="AT4872" s="1" t="s">
        <v>51</v>
      </c>
      <c r="AU4872" s="1" t="s">
        <v>51</v>
      </c>
    </row>
    <row r="4873" spans="1:47" x14ac:dyDescent="0.25">
      <c r="A4873" s="1" t="s">
        <v>3458</v>
      </c>
      <c r="B4873">
        <v>3</v>
      </c>
      <c r="C4873" s="2" t="d">
        <v>2019-06-24T12:57:39.00000014808028875</v>
      </c>
      <c r="D4873" s="2" t="d">
        <v>2019-06-24T17:43:18.0000002542510650</v>
      </c>
      <c r="E4873">
        <v>39.294339999999998</v>
      </c>
      <c r="F4873">
        <v>-102.27378299999999</v>
      </c>
      <c r="G4873">
        <v>39.294339999999998</v>
      </c>
      <c r="H4873">
        <v>-102.27509999999999</v>
      </c>
      <c r="I4873">
        <v>7.0000000000000007E-2</v>
      </c>
      <c r="J4873" s="1" t="s">
        <v>3459</v>
      </c>
      <c r="L4873" s="1" t="s">
        <v>137</v>
      </c>
      <c r="M4873" s="1" t="s">
        <v>47</v>
      </c>
      <c r="N4873" s="1" t="s">
        <v>135</v>
      </c>
      <c r="O4873" s="1" t="s">
        <v>1306</v>
      </c>
      <c r="P4873" s="1" t="s">
        <v>199</v>
      </c>
      <c r="Q4873" s="1" t="s">
        <v>3157</v>
      </c>
      <c r="R4873" s="1" t="s">
        <v>48</v>
      </c>
      <c r="S4873" s="1" t="s">
        <v>79</v>
      </c>
      <c r="T4873" s="1" t="s">
        <v>1496</v>
      </c>
      <c r="U4873" s="2" t="d">
        <v>2019-06-24T12:53:00.00000030733644975</v>
      </c>
      <c r="V4873">
        <v>80</v>
      </c>
      <c r="W4873">
        <v>80</v>
      </c>
      <c r="X4873">
        <v>24</v>
      </c>
      <c r="Y4873">
        <v>25.67</v>
      </c>
      <c r="Z4873">
        <v>10</v>
      </c>
      <c r="AA4873" s="1" t="s">
        <v>55</v>
      </c>
      <c r="AB4873">
        <v>10</v>
      </c>
      <c r="AC4873">
        <v>0</v>
      </c>
      <c r="AD4873" s="1" t="s">
        <v>50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s="1" t="s">
        <v>51</v>
      </c>
      <c r="AS4873" s="1" t="s">
        <v>51</v>
      </c>
      <c r="AT4873" s="1" t="s">
        <v>51</v>
      </c>
      <c r="AU4873" s="1" t="s">
        <v>51</v>
      </c>
    </row>
    <row r="4874" spans="1:47" x14ac:dyDescent="0.25">
      <c r="A4874" s="1" t="s">
        <v>2588</v>
      </c>
      <c r="B4874">
        <v>3</v>
      </c>
      <c r="C4874" s="2" t="d">
        <v>2019-06-24T16:53:55.99999998696148575</v>
      </c>
      <c r="D4874" s="2" t="d">
        <v>2019-06-24T17:23:10.99999973550439050</v>
      </c>
      <c r="E4874">
        <v>39.776550999999998</v>
      </c>
      <c r="F4874">
        <v>-104.87639799999999</v>
      </c>
      <c r="G4874">
        <v>39.776547999999998</v>
      </c>
      <c r="H4874">
        <v>-104.876367</v>
      </c>
      <c r="I4874">
        <v>2E-3</v>
      </c>
      <c r="J4874" s="1" t="s">
        <v>453</v>
      </c>
      <c r="L4874" s="1" t="s">
        <v>133</v>
      </c>
      <c r="M4874" s="1" t="s">
        <v>47</v>
      </c>
      <c r="N4874" s="1" t="s">
        <v>131</v>
      </c>
      <c r="O4874" s="1" t="s">
        <v>131</v>
      </c>
      <c r="P4874" s="1" t="s">
        <v>199</v>
      </c>
      <c r="Q4874" s="1" t="s">
        <v>454</v>
      </c>
      <c r="R4874" s="1" t="s">
        <v>48</v>
      </c>
      <c r="S4874" s="1" t="s">
        <v>79</v>
      </c>
      <c r="T4874" s="1" t="s">
        <v>204</v>
      </c>
      <c r="U4874" s="2" t="d">
        <v>2019-06-24T16:57:59.99999981839210125</v>
      </c>
      <c r="V4874">
        <v>78</v>
      </c>
      <c r="W4874">
        <v>78</v>
      </c>
      <c r="X4874">
        <v>22</v>
      </c>
      <c r="Y4874">
        <v>24.31</v>
      </c>
      <c r="Z4874">
        <v>10</v>
      </c>
      <c r="AA4874" s="1" t="s">
        <v>60</v>
      </c>
      <c r="AB4874">
        <v>7</v>
      </c>
      <c r="AC4874">
        <v>0</v>
      </c>
      <c r="AD4874" s="1" t="s">
        <v>819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s="1" t="s">
        <v>51</v>
      </c>
      <c r="AS4874" s="1" t="s">
        <v>51</v>
      </c>
      <c r="AT4874" s="1" t="s">
        <v>51</v>
      </c>
      <c r="AU4874" s="1" t="s">
        <v>51</v>
      </c>
    </row>
    <row r="4875" spans="1:47" x14ac:dyDescent="0.25">
      <c r="A4875" s="1" t="s">
        <v>3711</v>
      </c>
      <c r="B4875">
        <v>3</v>
      </c>
      <c r="C4875" s="2" t="d">
        <v>2019-06-24T15:31:26.99999980162828950</v>
      </c>
      <c r="D4875" s="2" t="d">
        <v>2019-06-24T16:01:17.00000018812715925</v>
      </c>
      <c r="E4875">
        <v>40.429715000000002</v>
      </c>
      <c r="F4875">
        <v>-104.99262</v>
      </c>
      <c r="G4875">
        <v>40.414524</v>
      </c>
      <c r="H4875">
        <v>-104.99294</v>
      </c>
      <c r="I4875">
        <v>1.05</v>
      </c>
      <c r="J4875" s="1" t="s">
        <v>445</v>
      </c>
      <c r="L4875" s="1" t="s">
        <v>196</v>
      </c>
      <c r="M4875" s="1" t="s">
        <v>47</v>
      </c>
      <c r="N4875" s="1" t="s">
        <v>306</v>
      </c>
      <c r="O4875" s="1" t="s">
        <v>229</v>
      </c>
      <c r="P4875" s="1" t="s">
        <v>199</v>
      </c>
      <c r="Q4875" s="1" t="s">
        <v>446</v>
      </c>
      <c r="R4875" s="1" t="s">
        <v>48</v>
      </c>
      <c r="S4875" s="1" t="s">
        <v>79</v>
      </c>
      <c r="T4875" s="1" t="s">
        <v>231</v>
      </c>
      <c r="U4875" s="2" t="d">
        <v>2019-06-24T15:56:00.00000026542693050</v>
      </c>
      <c r="V4875">
        <v>79</v>
      </c>
      <c r="W4875">
        <v>79</v>
      </c>
      <c r="X4875">
        <v>23</v>
      </c>
      <c r="Y4875">
        <v>24.9</v>
      </c>
      <c r="Z4875">
        <v>10</v>
      </c>
      <c r="AA4875" s="1" t="s">
        <v>55</v>
      </c>
      <c r="AB4875">
        <v>7</v>
      </c>
      <c r="AC4875">
        <v>0</v>
      </c>
      <c r="AD4875" s="1" t="s">
        <v>50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s="1" t="s">
        <v>51</v>
      </c>
      <c r="AS4875" s="1" t="s">
        <v>51</v>
      </c>
      <c r="AT4875" s="1" t="s">
        <v>51</v>
      </c>
      <c r="AU4875" s="1" t="s">
        <v>51</v>
      </c>
    </row>
    <row r="4876" spans="1:47" x14ac:dyDescent="0.25">
      <c r="A4876" s="1" t="s">
        <v>5780</v>
      </c>
      <c r="B4876">
        <v>3</v>
      </c>
      <c r="C4876" s="2" t="d">
        <v>2019-06-24T15:31:26.99999980162828950</v>
      </c>
      <c r="D4876" s="2" t="d">
        <v>2019-06-24T16:01:19.00000002700835625</v>
      </c>
      <c r="E4876">
        <v>39.783931000000003</v>
      </c>
      <c r="F4876">
        <v>-104.98936999999999</v>
      </c>
      <c r="G4876">
        <v>39.787300000000002</v>
      </c>
      <c r="H4876">
        <v>-104.98934</v>
      </c>
      <c r="I4876">
        <v>0.23300000000000001</v>
      </c>
      <c r="J4876" s="1" t="s">
        <v>533</v>
      </c>
      <c r="L4876" s="1" t="s">
        <v>266</v>
      </c>
      <c r="M4876" s="1" t="s">
        <v>47</v>
      </c>
      <c r="N4876" s="1" t="s">
        <v>131</v>
      </c>
      <c r="O4876" s="1" t="s">
        <v>131</v>
      </c>
      <c r="P4876" s="1" t="s">
        <v>199</v>
      </c>
      <c r="Q4876" s="1" t="s">
        <v>247</v>
      </c>
      <c r="R4876" s="1" t="s">
        <v>48</v>
      </c>
      <c r="S4876" s="1" t="s">
        <v>79</v>
      </c>
      <c r="T4876" s="1" t="s">
        <v>206</v>
      </c>
      <c r="U4876" s="2" t="d">
        <v>2019-06-24T15:45:00.000</v>
      </c>
      <c r="V4876">
        <v>81</v>
      </c>
      <c r="W4876">
        <v>81</v>
      </c>
      <c r="X4876">
        <v>16</v>
      </c>
      <c r="Y4876">
        <v>24.33</v>
      </c>
      <c r="Z4876">
        <v>50</v>
      </c>
      <c r="AA4876" s="1" t="s">
        <v>57</v>
      </c>
      <c r="AB4876">
        <v>9</v>
      </c>
      <c r="AC4876">
        <v>0</v>
      </c>
      <c r="AD4876" s="1" t="s">
        <v>819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s="1" t="s">
        <v>51</v>
      </c>
      <c r="AS4876" s="1" t="s">
        <v>51</v>
      </c>
      <c r="AT4876" s="1" t="s">
        <v>51</v>
      </c>
      <c r="AU4876" s="1" t="s">
        <v>51</v>
      </c>
    </row>
    <row r="4877" spans="1:47" x14ac:dyDescent="0.25">
      <c r="A4877" s="1" t="s">
        <v>3460</v>
      </c>
      <c r="B4877">
        <v>3</v>
      </c>
      <c r="C4877" s="2" t="d">
        <v>2019-06-24T16:29:56.99999992735684050</v>
      </c>
      <c r="D4877" s="2" t="d">
        <v>2019-06-24T16:59:14.99999974854290475</v>
      </c>
      <c r="E4877">
        <v>39.981110999999999</v>
      </c>
      <c r="F4877">
        <v>-105.222993</v>
      </c>
      <c r="G4877">
        <v>39.977435999999997</v>
      </c>
      <c r="H4877">
        <v>-105.21503800000001</v>
      </c>
      <c r="I4877">
        <v>0.49199999999999999</v>
      </c>
      <c r="J4877" s="1" t="s">
        <v>732</v>
      </c>
      <c r="L4877" s="1" t="s">
        <v>244</v>
      </c>
      <c r="M4877" s="1" t="s">
        <v>47</v>
      </c>
      <c r="N4877" s="1" t="s">
        <v>256</v>
      </c>
      <c r="O4877" s="1" t="s">
        <v>256</v>
      </c>
      <c r="P4877" s="1" t="s">
        <v>199</v>
      </c>
      <c r="Q4877" s="1" t="s">
        <v>374</v>
      </c>
      <c r="R4877" s="1" t="s">
        <v>48</v>
      </c>
      <c r="S4877" s="1" t="s">
        <v>79</v>
      </c>
      <c r="T4877" s="1" t="s">
        <v>325</v>
      </c>
      <c r="U4877" s="2" t="d">
        <v>2019-06-24T16:30:00.000</v>
      </c>
      <c r="V4877">
        <v>77</v>
      </c>
      <c r="W4877">
        <v>77</v>
      </c>
      <c r="X4877">
        <v>19</v>
      </c>
      <c r="Y4877">
        <v>24.63</v>
      </c>
      <c r="Z4877">
        <v>10</v>
      </c>
      <c r="AA4877" s="1" t="s">
        <v>8970</v>
      </c>
      <c r="AB4877">
        <v>0</v>
      </c>
      <c r="AC4877">
        <v>0</v>
      </c>
      <c r="AD4877" s="1" t="s">
        <v>50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s="1" t="s">
        <v>51</v>
      </c>
      <c r="AS4877" s="1" t="s">
        <v>51</v>
      </c>
      <c r="AT4877" s="1" t="s">
        <v>51</v>
      </c>
      <c r="AU4877" s="1" t="s">
        <v>51</v>
      </c>
    </row>
    <row r="4878" spans="1:47" x14ac:dyDescent="0.25">
      <c r="A4878" s="1" t="s">
        <v>2589</v>
      </c>
      <c r="B4878">
        <v>3</v>
      </c>
      <c r="C4878" s="2" t="d">
        <v>2019-06-24T16:17:57.00000009499490400</v>
      </c>
      <c r="D4878" s="2" t="d">
        <v>2019-06-24T16:47:17.99999998882412775</v>
      </c>
      <c r="E4878">
        <v>39.696599999999997</v>
      </c>
      <c r="F4878">
        <v>-104.82921</v>
      </c>
      <c r="G4878">
        <v>39.699449999999999</v>
      </c>
      <c r="H4878">
        <v>-104.82906</v>
      </c>
      <c r="I4878">
        <v>0.19700000000000001</v>
      </c>
      <c r="J4878" s="1" t="s">
        <v>587</v>
      </c>
      <c r="L4878" s="1" t="s">
        <v>309</v>
      </c>
      <c r="M4878" s="1" t="s">
        <v>47</v>
      </c>
      <c r="N4878" s="1" t="s">
        <v>171</v>
      </c>
      <c r="O4878" s="1" t="s">
        <v>202</v>
      </c>
      <c r="P4878" s="1" t="s">
        <v>199</v>
      </c>
      <c r="Q4878" s="1" t="s">
        <v>405</v>
      </c>
      <c r="R4878" s="1" t="s">
        <v>48</v>
      </c>
      <c r="S4878" s="1" t="s">
        <v>79</v>
      </c>
      <c r="T4878" s="1" t="s">
        <v>204</v>
      </c>
      <c r="U4878" s="2" t="d">
        <v>2019-06-24T15:58:00.00000002793967725</v>
      </c>
      <c r="V4878">
        <v>79</v>
      </c>
      <c r="W4878">
        <v>79</v>
      </c>
      <c r="X4878">
        <v>20</v>
      </c>
      <c r="Y4878">
        <v>24.31</v>
      </c>
      <c r="Z4878">
        <v>10</v>
      </c>
      <c r="AA4878" s="1" t="s">
        <v>8970</v>
      </c>
      <c r="AB4878">
        <v>0</v>
      </c>
      <c r="AC4878">
        <v>0</v>
      </c>
      <c r="AD4878" s="1" t="s">
        <v>819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s="1" t="s">
        <v>51</v>
      </c>
      <c r="AS4878" s="1" t="s">
        <v>51</v>
      </c>
      <c r="AT4878" s="1" t="s">
        <v>51</v>
      </c>
      <c r="AU4878" s="1" t="s">
        <v>51</v>
      </c>
    </row>
    <row r="4879" spans="1:47" x14ac:dyDescent="0.25">
      <c r="A4879" s="1" t="s">
        <v>5781</v>
      </c>
      <c r="B4879">
        <v>3</v>
      </c>
      <c r="C4879" s="2" t="d">
        <v>2019-06-24T18:37:26.0000001126900300</v>
      </c>
      <c r="D4879" s="2" t="d">
        <v>2019-06-24T19:07:17.0000001043081275</v>
      </c>
      <c r="E4879">
        <v>39.778359999999999</v>
      </c>
      <c r="F4879">
        <v>-104.89577300000001</v>
      </c>
      <c r="G4879">
        <v>39.778419999999997</v>
      </c>
      <c r="H4879">
        <v>-104.896974</v>
      </c>
      <c r="I4879">
        <v>6.4000000000000001E-2</v>
      </c>
      <c r="J4879" s="1" t="s">
        <v>417</v>
      </c>
      <c r="L4879" s="1" t="s">
        <v>137</v>
      </c>
      <c r="M4879" s="1" t="s">
        <v>47</v>
      </c>
      <c r="N4879" s="1" t="s">
        <v>131</v>
      </c>
      <c r="O4879" s="1" t="s">
        <v>131</v>
      </c>
      <c r="P4879" s="1" t="s">
        <v>199</v>
      </c>
      <c r="Q4879" s="1" t="s">
        <v>247</v>
      </c>
      <c r="R4879" s="1" t="s">
        <v>48</v>
      </c>
      <c r="S4879" s="1" t="s">
        <v>79</v>
      </c>
      <c r="T4879" s="1" t="s">
        <v>206</v>
      </c>
      <c r="U4879" s="2" t="d">
        <v>2019-06-24T18:45:00.000</v>
      </c>
      <c r="V4879">
        <v>77</v>
      </c>
      <c r="W4879">
        <v>77</v>
      </c>
      <c r="X4879">
        <v>21</v>
      </c>
      <c r="Y4879">
        <v>24.33</v>
      </c>
      <c r="Z4879">
        <v>50</v>
      </c>
      <c r="AA4879" s="1" t="s">
        <v>61</v>
      </c>
      <c r="AB4879">
        <v>6</v>
      </c>
      <c r="AC4879">
        <v>0</v>
      </c>
      <c r="AD4879" s="1" t="s">
        <v>819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s="1" t="s">
        <v>51</v>
      </c>
      <c r="AS4879" s="1" t="s">
        <v>51</v>
      </c>
      <c r="AT4879" s="1" t="s">
        <v>51</v>
      </c>
      <c r="AU4879" s="1" t="s">
        <v>51</v>
      </c>
    </row>
    <row r="4880" spans="1:47" x14ac:dyDescent="0.25">
      <c r="A4880" s="1" t="s">
        <v>1608</v>
      </c>
      <c r="B4880">
        <v>3</v>
      </c>
      <c r="C4880" s="2" t="d">
        <v>2019-06-25T01:49:23.99999989662319350</v>
      </c>
      <c r="D4880" s="2" t="d">
        <v>2019-06-25T02:19:16.00000012200326025</v>
      </c>
      <c r="E4880">
        <v>39.183886000000001</v>
      </c>
      <c r="F4880">
        <v>-104.85037</v>
      </c>
      <c r="G4880">
        <v>39.162429000000003</v>
      </c>
      <c r="H4880">
        <v>-104.85434600000001</v>
      </c>
      <c r="I4880">
        <v>1.498</v>
      </c>
      <c r="J4880" s="1" t="s">
        <v>402</v>
      </c>
      <c r="L4880" s="1" t="s">
        <v>196</v>
      </c>
      <c r="M4880" s="1" t="s">
        <v>47</v>
      </c>
      <c r="N4880" s="1" t="s">
        <v>86</v>
      </c>
      <c r="O4880" s="1" t="s">
        <v>121</v>
      </c>
      <c r="P4880" s="1" t="s">
        <v>199</v>
      </c>
      <c r="Q4880" s="1" t="s">
        <v>223</v>
      </c>
      <c r="R4880" s="1" t="s">
        <v>48</v>
      </c>
      <c r="S4880" s="1" t="s">
        <v>79</v>
      </c>
      <c r="T4880" s="1" t="s">
        <v>224</v>
      </c>
      <c r="U4880" s="2" t="d">
        <v>2019-06-25T01:47:59.99999974854290475</v>
      </c>
      <c r="V4880">
        <v>43</v>
      </c>
      <c r="W4880">
        <v>43</v>
      </c>
      <c r="X4880">
        <v>70</v>
      </c>
      <c r="Y4880">
        <v>23.21</v>
      </c>
      <c r="Z4880">
        <v>10</v>
      </c>
      <c r="AA4880" s="1" t="s">
        <v>57</v>
      </c>
      <c r="AB4880">
        <v>3</v>
      </c>
      <c r="AC4880">
        <v>0</v>
      </c>
      <c r="AD4880" s="1" t="s">
        <v>1068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s="1" t="s">
        <v>53</v>
      </c>
      <c r="AS4880" s="1" t="s">
        <v>53</v>
      </c>
      <c r="AT4880" s="1" t="s">
        <v>53</v>
      </c>
      <c r="AU4880" s="1" t="s">
        <v>53</v>
      </c>
    </row>
    <row r="4881" spans="1:47" x14ac:dyDescent="0.25">
      <c r="A4881" s="1" t="s">
        <v>6149</v>
      </c>
      <c r="B4881">
        <v>3</v>
      </c>
      <c r="C4881" s="2" t="d">
        <v>2019-06-25T07:58:26.99999984353780875</v>
      </c>
      <c r="D4881" s="2" t="d">
        <v>2019-06-25T08:28:20.00000030267983800</v>
      </c>
      <c r="E4881">
        <v>39.787300000000002</v>
      </c>
      <c r="F4881">
        <v>-104.98934</v>
      </c>
      <c r="G4881">
        <v>39.783931000000003</v>
      </c>
      <c r="H4881">
        <v>-104.98936999999999</v>
      </c>
      <c r="I4881">
        <v>0.23300000000000001</v>
      </c>
      <c r="J4881" s="1" t="s">
        <v>533</v>
      </c>
      <c r="L4881" s="1" t="s">
        <v>173</v>
      </c>
      <c r="M4881" s="1" t="s">
        <v>47</v>
      </c>
      <c r="N4881" s="1" t="s">
        <v>131</v>
      </c>
      <c r="O4881" s="1" t="s">
        <v>131</v>
      </c>
      <c r="P4881" s="1" t="s">
        <v>199</v>
      </c>
      <c r="Q4881" s="1" t="s">
        <v>247</v>
      </c>
      <c r="R4881" s="1" t="s">
        <v>48</v>
      </c>
      <c r="S4881" s="1" t="s">
        <v>79</v>
      </c>
      <c r="T4881" s="1" t="s">
        <v>206</v>
      </c>
      <c r="U4881" s="2" t="d">
        <v>2019-06-25T07:47:00.00000018160789875</v>
      </c>
      <c r="V4881">
        <v>59</v>
      </c>
      <c r="W4881">
        <v>59</v>
      </c>
      <c r="X4881">
        <v>51</v>
      </c>
      <c r="Y4881">
        <v>24.42</v>
      </c>
      <c r="Z4881">
        <v>50</v>
      </c>
      <c r="AA4881" s="1" t="s">
        <v>8970</v>
      </c>
      <c r="AB4881">
        <v>0</v>
      </c>
      <c r="AC4881">
        <v>0</v>
      </c>
      <c r="AD4881" s="1" t="s">
        <v>819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s="1" t="s">
        <v>51</v>
      </c>
      <c r="AS4881" s="1" t="s">
        <v>51</v>
      </c>
      <c r="AT4881" s="1" t="s">
        <v>51</v>
      </c>
      <c r="AU4881" s="1" t="s">
        <v>51</v>
      </c>
    </row>
    <row r="4882" spans="1:47" x14ac:dyDescent="0.25">
      <c r="A4882" s="1" t="s">
        <v>6124</v>
      </c>
      <c r="B4882">
        <v>3</v>
      </c>
      <c r="C4882" s="2" t="d">
        <v>2019-06-25T10:18:40.99999969359487125</v>
      </c>
      <c r="D4882" s="2" t="d">
        <v>2019-06-25T10:48:18.00000018440186850</v>
      </c>
      <c r="E4882">
        <v>39.78313</v>
      </c>
      <c r="F4882">
        <v>-105.00687000000001</v>
      </c>
      <c r="G4882">
        <v>39.78313</v>
      </c>
      <c r="H4882">
        <v>-105.006593</v>
      </c>
      <c r="I4882">
        <v>1.4999999999999999E-2</v>
      </c>
      <c r="J4882" s="1" t="s">
        <v>352</v>
      </c>
      <c r="L4882" s="1" t="s">
        <v>133</v>
      </c>
      <c r="M4882" s="1" t="s">
        <v>47</v>
      </c>
      <c r="N4882" s="1" t="s">
        <v>131</v>
      </c>
      <c r="O4882" s="1" t="s">
        <v>131</v>
      </c>
      <c r="P4882" s="1" t="s">
        <v>199</v>
      </c>
      <c r="Q4882" s="1" t="s">
        <v>353</v>
      </c>
      <c r="R4882" s="1" t="s">
        <v>48</v>
      </c>
      <c r="S4882" s="1" t="s">
        <v>79</v>
      </c>
      <c r="T4882" s="1" t="s">
        <v>206</v>
      </c>
      <c r="U4882" s="2" t="d">
        <v>2019-06-25T09:55:00.00000006984918975</v>
      </c>
      <c r="V4882">
        <v>70</v>
      </c>
      <c r="W4882">
        <v>70</v>
      </c>
      <c r="X4882">
        <v>33</v>
      </c>
      <c r="Y4882">
        <v>24.43</v>
      </c>
      <c r="Z4882">
        <v>50</v>
      </c>
      <c r="AA4882" s="1" t="s">
        <v>8970</v>
      </c>
      <c r="AB4882">
        <v>0</v>
      </c>
      <c r="AC4882">
        <v>0</v>
      </c>
      <c r="AD4882" s="1" t="s">
        <v>1068</v>
      </c>
      <c r="AE4882" t="b">
        <v>0</v>
      </c>
      <c r="AF4882" t="b">
        <v>0</v>
      </c>
      <c r="AG4882" t="b">
        <v>0</v>
      </c>
      <c r="AH4882" t="b">
        <v>1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s="1" t="s">
        <v>51</v>
      </c>
      <c r="AS4882" s="1" t="s">
        <v>51</v>
      </c>
      <c r="AT4882" s="1" t="s">
        <v>51</v>
      </c>
      <c r="AU4882" s="1" t="s">
        <v>51</v>
      </c>
    </row>
    <row r="4883" spans="1:47" x14ac:dyDescent="0.25">
      <c r="A4883" s="1" t="s">
        <v>4221</v>
      </c>
      <c r="B4883">
        <v>4</v>
      </c>
      <c r="C4883" s="2" t="d">
        <v>2019-06-25T09:54:41.00000002887099825</v>
      </c>
      <c r="D4883" s="2" t="d">
        <v>2019-06-25T10:24:03.99999976158141900</v>
      </c>
      <c r="E4883">
        <v>38.359005000000003</v>
      </c>
      <c r="F4883">
        <v>-105.731216</v>
      </c>
      <c r="G4883">
        <v>38.371003999999999</v>
      </c>
      <c r="H4883">
        <v>-105.689378</v>
      </c>
      <c r="I4883">
        <v>2.4129999999999998</v>
      </c>
      <c r="J4883" s="1" t="s">
        <v>4222</v>
      </c>
      <c r="L4883" s="1" t="s">
        <v>111</v>
      </c>
      <c r="M4883" s="1" t="s">
        <v>47</v>
      </c>
      <c r="N4883" s="1" t="s">
        <v>142</v>
      </c>
      <c r="O4883" s="1" t="s">
        <v>92</v>
      </c>
      <c r="P4883" s="1" t="s">
        <v>199</v>
      </c>
      <c r="Q4883" s="1" t="s">
        <v>4223</v>
      </c>
      <c r="R4883" s="1" t="s">
        <v>48</v>
      </c>
      <c r="S4883" s="1" t="s">
        <v>79</v>
      </c>
      <c r="T4883" s="1" t="s">
        <v>4031</v>
      </c>
      <c r="U4883" s="2" t="d">
        <v>2019-06-25T09:55:00.00000006984918975</v>
      </c>
      <c r="V4883">
        <v>64</v>
      </c>
      <c r="W4883">
        <v>64</v>
      </c>
      <c r="X4883">
        <v>29</v>
      </c>
      <c r="Y4883">
        <v>22.95</v>
      </c>
      <c r="Z4883">
        <v>10</v>
      </c>
      <c r="AA4883" s="1" t="s">
        <v>8970</v>
      </c>
      <c r="AB4883">
        <v>0</v>
      </c>
      <c r="AD4883" s="1" t="s">
        <v>50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s="1" t="s">
        <v>51</v>
      </c>
      <c r="AS4883" s="1" t="s">
        <v>51</v>
      </c>
      <c r="AT4883" s="1" t="s">
        <v>51</v>
      </c>
      <c r="AU4883" s="1" t="s">
        <v>51</v>
      </c>
    </row>
    <row r="4884" spans="1:47" x14ac:dyDescent="0.25">
      <c r="A4884" s="1" t="s">
        <v>6125</v>
      </c>
      <c r="B4884">
        <v>3</v>
      </c>
      <c r="C4884" s="2" t="d">
        <v>2019-06-25T10:02:56.0000000707805175</v>
      </c>
      <c r="D4884" s="2" t="d">
        <v>2019-06-25T10:32:21.99999987613409775</v>
      </c>
      <c r="E4884">
        <v>39.800145000000001</v>
      </c>
      <c r="F4884">
        <v>-104.98553200000001</v>
      </c>
      <c r="G4884">
        <v>39.797939999999997</v>
      </c>
      <c r="H4884">
        <v>-104.98667</v>
      </c>
      <c r="I4884">
        <v>0.16400000000000001</v>
      </c>
      <c r="J4884" s="1" t="s">
        <v>556</v>
      </c>
      <c r="L4884" s="1" t="s">
        <v>195</v>
      </c>
      <c r="M4884" s="1" t="s">
        <v>47</v>
      </c>
      <c r="N4884" s="1" t="s">
        <v>131</v>
      </c>
      <c r="O4884" s="1" t="s">
        <v>147</v>
      </c>
      <c r="P4884" s="1" t="s">
        <v>199</v>
      </c>
      <c r="Q4884" s="1" t="s">
        <v>247</v>
      </c>
      <c r="R4884" s="1" t="s">
        <v>48</v>
      </c>
      <c r="S4884" s="1" t="s">
        <v>79</v>
      </c>
      <c r="T4884" s="1" t="s">
        <v>206</v>
      </c>
      <c r="U4884" s="2" t="d">
        <v>2019-06-25T09:55:00.00000006984918975</v>
      </c>
      <c r="V4884">
        <v>70</v>
      </c>
      <c r="W4884">
        <v>70</v>
      </c>
      <c r="X4884">
        <v>33</v>
      </c>
      <c r="Y4884">
        <v>24.43</v>
      </c>
      <c r="Z4884">
        <v>50</v>
      </c>
      <c r="AA4884" s="1" t="s">
        <v>8970</v>
      </c>
      <c r="AB4884">
        <v>0</v>
      </c>
      <c r="AC4884">
        <v>0</v>
      </c>
      <c r="AD4884" s="1" t="s">
        <v>1068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s="1" t="s">
        <v>51</v>
      </c>
      <c r="AS4884" s="1" t="s">
        <v>51</v>
      </c>
      <c r="AT4884" s="1" t="s">
        <v>51</v>
      </c>
      <c r="AU4884" s="1" t="s">
        <v>51</v>
      </c>
    </row>
    <row r="4885" spans="1:47" x14ac:dyDescent="0.25">
      <c r="A4885" s="1" t="s">
        <v>5782</v>
      </c>
      <c r="B4885">
        <v>3</v>
      </c>
      <c r="C4885" s="2" t="d">
        <v>2019-06-25T11:58:26.00000002887099825</v>
      </c>
      <c r="D4885" s="2" t="d">
        <v>2019-06-25T12:28:18.99999985937029275</v>
      </c>
      <c r="E4885">
        <v>39.771329999999999</v>
      </c>
      <c r="F4885">
        <v>-104.99073</v>
      </c>
      <c r="G4885">
        <v>39.770119999999999</v>
      </c>
      <c r="H4885">
        <v>-104.99178999999999</v>
      </c>
      <c r="I4885">
        <v>0.10100000000000001</v>
      </c>
      <c r="J4885" s="1" t="s">
        <v>366</v>
      </c>
      <c r="L4885" s="1" t="s">
        <v>195</v>
      </c>
      <c r="M4885" s="1" t="s">
        <v>47</v>
      </c>
      <c r="N4885" s="1" t="s">
        <v>131</v>
      </c>
      <c r="O4885" s="1" t="s">
        <v>131</v>
      </c>
      <c r="P4885" s="1" t="s">
        <v>199</v>
      </c>
      <c r="Q4885" s="1" t="s">
        <v>247</v>
      </c>
      <c r="R4885" s="1" t="s">
        <v>48</v>
      </c>
      <c r="S4885" s="1" t="s">
        <v>79</v>
      </c>
      <c r="T4885" s="1" t="s">
        <v>206</v>
      </c>
      <c r="U4885" s="2" t="d">
        <v>2019-06-25T11:57:00.0000000419095125</v>
      </c>
      <c r="V4885">
        <v>75</v>
      </c>
      <c r="W4885">
        <v>75</v>
      </c>
      <c r="X4885">
        <v>25</v>
      </c>
      <c r="Y4885">
        <v>24.41</v>
      </c>
      <c r="Z4885">
        <v>50</v>
      </c>
      <c r="AA4885" s="1" t="s">
        <v>55</v>
      </c>
      <c r="AB4885">
        <v>6</v>
      </c>
      <c r="AC4885">
        <v>0</v>
      </c>
      <c r="AD4885" s="1" t="s">
        <v>1068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s="1" t="s">
        <v>51</v>
      </c>
      <c r="AS4885" s="1" t="s">
        <v>51</v>
      </c>
      <c r="AT4885" s="1" t="s">
        <v>51</v>
      </c>
      <c r="AU4885" s="1" t="s">
        <v>51</v>
      </c>
    </row>
    <row r="4886" spans="1:47" x14ac:dyDescent="0.25">
      <c r="A4886" s="1" t="s">
        <v>5783</v>
      </c>
      <c r="B4886">
        <v>3</v>
      </c>
      <c r="C4886" s="2" t="d">
        <v>2019-06-25T12:19:07.99999992828816150</v>
      </c>
      <c r="D4886" s="2" t="d">
        <v>2019-06-25T12:48:41.99999971780925775</v>
      </c>
      <c r="E4886">
        <v>39.787300000000002</v>
      </c>
      <c r="F4886">
        <v>-104.98934</v>
      </c>
      <c r="G4886">
        <v>39.783931000000003</v>
      </c>
      <c r="H4886">
        <v>-104.98936999999999</v>
      </c>
      <c r="I4886">
        <v>0.23300000000000001</v>
      </c>
      <c r="J4886" s="1" t="s">
        <v>533</v>
      </c>
      <c r="L4886" s="1" t="s">
        <v>173</v>
      </c>
      <c r="M4886" s="1" t="s">
        <v>47</v>
      </c>
      <c r="N4886" s="1" t="s">
        <v>131</v>
      </c>
      <c r="O4886" s="1" t="s">
        <v>131</v>
      </c>
      <c r="P4886" s="1" t="s">
        <v>199</v>
      </c>
      <c r="Q4886" s="1" t="s">
        <v>247</v>
      </c>
      <c r="R4886" s="1" t="s">
        <v>48</v>
      </c>
      <c r="S4886" s="1" t="s">
        <v>79</v>
      </c>
      <c r="T4886" s="1" t="s">
        <v>206</v>
      </c>
      <c r="U4886" s="2" t="d">
        <v>2019-06-25T11:57:00.0000000419095125</v>
      </c>
      <c r="V4886">
        <v>75</v>
      </c>
      <c r="W4886">
        <v>75</v>
      </c>
      <c r="X4886">
        <v>25</v>
      </c>
      <c r="Y4886">
        <v>24.41</v>
      </c>
      <c r="Z4886">
        <v>50</v>
      </c>
      <c r="AA4886" s="1" t="s">
        <v>55</v>
      </c>
      <c r="AB4886">
        <v>6</v>
      </c>
      <c r="AC4886">
        <v>0</v>
      </c>
      <c r="AD4886" s="1" t="s">
        <v>1068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s="1" t="s">
        <v>51</v>
      </c>
      <c r="AS4886" s="1" t="s">
        <v>51</v>
      </c>
      <c r="AT4886" s="1" t="s">
        <v>51</v>
      </c>
      <c r="AU4886" s="1" t="s">
        <v>51</v>
      </c>
    </row>
    <row r="4887" spans="1:47" x14ac:dyDescent="0.25">
      <c r="A4887" s="1" t="s">
        <v>5784</v>
      </c>
      <c r="B4887">
        <v>3</v>
      </c>
      <c r="C4887" s="2" t="d">
        <v>2019-06-25T13:25:08.00000026356428850</v>
      </c>
      <c r="D4887" s="2" t="d">
        <v>2019-06-25T13:54:38.99999998044222525</v>
      </c>
      <c r="E4887">
        <v>39.778289999999998</v>
      </c>
      <c r="F4887">
        <v>-104.897431</v>
      </c>
      <c r="G4887">
        <v>39.778149999999997</v>
      </c>
      <c r="H4887">
        <v>-104.89465</v>
      </c>
      <c r="I4887">
        <v>0.14799999999999999</v>
      </c>
      <c r="J4887" s="1" t="s">
        <v>418</v>
      </c>
      <c r="L4887" s="1" t="s">
        <v>133</v>
      </c>
      <c r="M4887" s="1" t="s">
        <v>47</v>
      </c>
      <c r="N4887" s="1" t="s">
        <v>131</v>
      </c>
      <c r="O4887" s="1" t="s">
        <v>131</v>
      </c>
      <c r="P4887" s="1" t="s">
        <v>199</v>
      </c>
      <c r="Q4887" s="1" t="s">
        <v>247</v>
      </c>
      <c r="R4887" s="1" t="s">
        <v>48</v>
      </c>
      <c r="S4887" s="1" t="s">
        <v>79</v>
      </c>
      <c r="T4887" s="1" t="s">
        <v>206</v>
      </c>
      <c r="U4887" s="2" t="d">
        <v>2019-06-25T13:34:59.9999997206032275</v>
      </c>
      <c r="V4887">
        <v>81</v>
      </c>
      <c r="W4887">
        <v>81</v>
      </c>
      <c r="X4887">
        <v>21</v>
      </c>
      <c r="Y4887">
        <v>24.4</v>
      </c>
      <c r="Z4887">
        <v>50</v>
      </c>
      <c r="AA4887" s="1" t="s">
        <v>68</v>
      </c>
      <c r="AB4887">
        <v>8</v>
      </c>
      <c r="AC4887">
        <v>0</v>
      </c>
      <c r="AD4887" s="1" t="s">
        <v>1246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s="1" t="s">
        <v>51</v>
      </c>
      <c r="AS4887" s="1" t="s">
        <v>51</v>
      </c>
      <c r="AT4887" s="1" t="s">
        <v>51</v>
      </c>
      <c r="AU4887" s="1" t="s">
        <v>51</v>
      </c>
    </row>
    <row r="4888" spans="1:47" x14ac:dyDescent="0.25">
      <c r="A4888" s="1" t="s">
        <v>1414</v>
      </c>
      <c r="B4888">
        <v>3</v>
      </c>
      <c r="C4888" s="2" t="d">
        <v>2019-06-25T13:43:08.00000001210719325</v>
      </c>
      <c r="D4888" s="2" t="d">
        <v>2019-06-25T14:12:43.00000003539025875</v>
      </c>
      <c r="E4888">
        <v>39.680940999999997</v>
      </c>
      <c r="F4888">
        <v>-104.82867</v>
      </c>
      <c r="G4888">
        <v>39.688763999999999</v>
      </c>
      <c r="H4888">
        <v>-104.82874</v>
      </c>
      <c r="I4888">
        <v>0.54100000000000004</v>
      </c>
      <c r="J4888" s="1" t="s">
        <v>587</v>
      </c>
      <c r="L4888" s="1" t="s">
        <v>309</v>
      </c>
      <c r="M4888" s="1" t="s">
        <v>47</v>
      </c>
      <c r="N4888" s="1" t="s">
        <v>171</v>
      </c>
      <c r="O4888" s="1" t="s">
        <v>202</v>
      </c>
      <c r="P4888" s="1" t="s">
        <v>199</v>
      </c>
      <c r="Q4888" s="1" t="s">
        <v>203</v>
      </c>
      <c r="R4888" s="1" t="s">
        <v>48</v>
      </c>
      <c r="S4888" s="1" t="s">
        <v>79</v>
      </c>
      <c r="T4888" s="1" t="s">
        <v>204</v>
      </c>
      <c r="U4888" s="2" t="d">
        <v>2019-06-25T13:57:59.99999981839210125</v>
      </c>
      <c r="V4888">
        <v>75</v>
      </c>
      <c r="W4888">
        <v>75</v>
      </c>
      <c r="X4888">
        <v>23</v>
      </c>
      <c r="Y4888">
        <v>24.37</v>
      </c>
      <c r="Z4888">
        <v>10</v>
      </c>
      <c r="AA4888" s="1" t="s">
        <v>72</v>
      </c>
      <c r="AB4888">
        <v>20</v>
      </c>
      <c r="AC4888">
        <v>0</v>
      </c>
      <c r="AD4888" s="1" t="s">
        <v>1223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s="1" t="s">
        <v>51</v>
      </c>
      <c r="AS4888" s="1" t="s">
        <v>51</v>
      </c>
      <c r="AT4888" s="1" t="s">
        <v>51</v>
      </c>
      <c r="AU4888" s="1" t="s">
        <v>51</v>
      </c>
    </row>
    <row r="4889" spans="1:47" x14ac:dyDescent="0.25">
      <c r="A4889" s="1" t="s">
        <v>8782</v>
      </c>
      <c r="B4889">
        <v>3</v>
      </c>
      <c r="C4889" s="2" t="d">
        <v>2019-06-25T15:25:09.00000007823109900</v>
      </c>
      <c r="D4889" s="2" t="d">
        <v>2019-06-25T19:16:42.99999976996332150</v>
      </c>
      <c r="E4889">
        <v>37.598190000000002</v>
      </c>
      <c r="F4889">
        <v>-105.18490300000001</v>
      </c>
      <c r="G4889">
        <v>37.573014000000001</v>
      </c>
      <c r="H4889">
        <v>-105.167045</v>
      </c>
      <c r="I4889">
        <v>1.9950000000000001</v>
      </c>
      <c r="J4889" s="1" t="s">
        <v>6504</v>
      </c>
      <c r="K4889">
        <v>1686</v>
      </c>
      <c r="L4889" s="1" t="s">
        <v>6667</v>
      </c>
      <c r="M4889" s="1" t="s">
        <v>47</v>
      </c>
      <c r="N4889" s="1" t="s">
        <v>7341</v>
      </c>
      <c r="O4889" s="1" t="s">
        <v>515</v>
      </c>
      <c r="P4889" s="1" t="s">
        <v>199</v>
      </c>
      <c r="Q4889" s="1" t="s">
        <v>8783</v>
      </c>
      <c r="R4889" s="1" t="s">
        <v>48</v>
      </c>
      <c r="S4889" s="1" t="s">
        <v>79</v>
      </c>
      <c r="T4889" s="1" t="s">
        <v>517</v>
      </c>
      <c r="AA4889" s="1" t="s">
        <v>69</v>
      </c>
      <c r="AD4889" s="1" t="s">
        <v>69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s="1" t="s">
        <v>51</v>
      </c>
      <c r="AS4889" s="1" t="s">
        <v>51</v>
      </c>
      <c r="AT4889" s="1" t="s">
        <v>51</v>
      </c>
      <c r="AU4889" s="1" t="s">
        <v>51</v>
      </c>
    </row>
    <row r="4890" spans="1:47" x14ac:dyDescent="0.25">
      <c r="A4890" s="1" t="s">
        <v>8784</v>
      </c>
      <c r="B4890">
        <v>3</v>
      </c>
      <c r="C4890" s="2" t="d">
        <v>2019-06-25T15:25:09.00000007823109900</v>
      </c>
      <c r="D4890" s="2" t="d">
        <v>2019-06-25T19:16:42.99999976996332150</v>
      </c>
      <c r="E4890">
        <v>37.573014000000001</v>
      </c>
      <c r="F4890">
        <v>-105.167045</v>
      </c>
      <c r="G4890">
        <v>37.598190000000002</v>
      </c>
      <c r="H4890">
        <v>-105.18490300000001</v>
      </c>
      <c r="I4890">
        <v>1.9950000000000001</v>
      </c>
      <c r="J4890" s="1" t="s">
        <v>6481</v>
      </c>
      <c r="K4890">
        <v>3398</v>
      </c>
      <c r="L4890" s="1" t="s">
        <v>6667</v>
      </c>
      <c r="M4890" s="1" t="s">
        <v>47</v>
      </c>
      <c r="N4890" s="1" t="s">
        <v>7341</v>
      </c>
      <c r="O4890" s="1" t="s">
        <v>515</v>
      </c>
      <c r="P4890" s="1" t="s">
        <v>199</v>
      </c>
      <c r="Q4890" s="1" t="s">
        <v>7342</v>
      </c>
      <c r="R4890" s="1" t="s">
        <v>48</v>
      </c>
      <c r="S4890" s="1" t="s">
        <v>79</v>
      </c>
      <c r="T4890" s="1" t="s">
        <v>517</v>
      </c>
      <c r="AA4890" s="1" t="s">
        <v>69</v>
      </c>
      <c r="AD4890" s="1" t="s">
        <v>69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s="1" t="s">
        <v>51</v>
      </c>
      <c r="AS4890" s="1" t="s">
        <v>51</v>
      </c>
      <c r="AT4890" s="1" t="s">
        <v>51</v>
      </c>
      <c r="AU4890" s="1" t="s">
        <v>51</v>
      </c>
    </row>
    <row r="4891" spans="1:47" x14ac:dyDescent="0.25">
      <c r="A4891" s="1" t="s">
        <v>2590</v>
      </c>
      <c r="B4891">
        <v>3</v>
      </c>
      <c r="C4891" s="2" t="d">
        <v>2019-06-25T15:57:23.99999978486448450</v>
      </c>
      <c r="D4891" s="2" t="d">
        <v>2019-06-25T16:26:39.00000016205013075</v>
      </c>
      <c r="E4891">
        <v>39.757638</v>
      </c>
      <c r="F4891">
        <v>-105.56690399999999</v>
      </c>
      <c r="G4891">
        <v>39.76437</v>
      </c>
      <c r="H4891">
        <v>-105.59305000000001</v>
      </c>
      <c r="I4891">
        <v>1.4650000000000001</v>
      </c>
      <c r="J4891" s="1" t="s">
        <v>596</v>
      </c>
      <c r="L4891" s="1" t="s">
        <v>167</v>
      </c>
      <c r="M4891" s="1" t="s">
        <v>47</v>
      </c>
      <c r="N4891" s="1" t="s">
        <v>524</v>
      </c>
      <c r="O4891" s="1" t="s">
        <v>338</v>
      </c>
      <c r="P4891" s="1" t="s">
        <v>199</v>
      </c>
      <c r="Q4891" s="1" t="s">
        <v>525</v>
      </c>
      <c r="R4891" s="1" t="s">
        <v>48</v>
      </c>
      <c r="S4891" s="1" t="s">
        <v>79</v>
      </c>
      <c r="T4891" s="1" t="s">
        <v>340</v>
      </c>
      <c r="U4891" s="2" t="d">
        <v>2019-06-25T15:53:00.00000030733644975</v>
      </c>
      <c r="V4891">
        <v>64</v>
      </c>
      <c r="W4891">
        <v>64</v>
      </c>
      <c r="X4891">
        <v>18</v>
      </c>
      <c r="Y4891">
        <v>20.92</v>
      </c>
      <c r="Z4891">
        <v>10</v>
      </c>
      <c r="AA4891" s="1" t="s">
        <v>57</v>
      </c>
      <c r="AB4891">
        <v>12</v>
      </c>
      <c r="AC4891">
        <v>0</v>
      </c>
      <c r="AD4891" s="1" t="s">
        <v>819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s="1" t="s">
        <v>51</v>
      </c>
      <c r="AS4891" s="1" t="s">
        <v>51</v>
      </c>
      <c r="AT4891" s="1" t="s">
        <v>51</v>
      </c>
      <c r="AU4891" s="1" t="s">
        <v>51</v>
      </c>
    </row>
    <row r="4892" spans="1:47" x14ac:dyDescent="0.25">
      <c r="A4892" s="1" t="s">
        <v>8785</v>
      </c>
      <c r="B4892">
        <v>4</v>
      </c>
      <c r="C4892" s="2" t="d">
        <v>2019-06-25T15:13:09.0000002458691625</v>
      </c>
      <c r="D4892" s="2" t="d">
        <v>2019-06-25T20:08:01.00000012200326025</v>
      </c>
      <c r="E4892">
        <v>37.572712000000003</v>
      </c>
      <c r="F4892">
        <v>-105.166343</v>
      </c>
      <c r="G4892">
        <v>37.574795000000002</v>
      </c>
      <c r="H4892">
        <v>-105.170069</v>
      </c>
      <c r="I4892">
        <v>0.25</v>
      </c>
      <c r="J4892" s="1" t="s">
        <v>8768</v>
      </c>
      <c r="K4892">
        <v>3438</v>
      </c>
      <c r="L4892" s="1" t="s">
        <v>6667</v>
      </c>
      <c r="M4892" s="1" t="s">
        <v>47</v>
      </c>
      <c r="N4892" s="1" t="s">
        <v>7341</v>
      </c>
      <c r="O4892" s="1" t="s">
        <v>515</v>
      </c>
      <c r="P4892" s="1" t="s">
        <v>199</v>
      </c>
      <c r="Q4892" s="1" t="s">
        <v>7342</v>
      </c>
      <c r="R4892" s="1" t="s">
        <v>48</v>
      </c>
      <c r="S4892" s="1" t="s">
        <v>79</v>
      </c>
      <c r="T4892" s="1" t="s">
        <v>517</v>
      </c>
      <c r="AA4892" s="1" t="s">
        <v>69</v>
      </c>
      <c r="AD4892" s="1" t="s">
        <v>69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s="1" t="s">
        <v>51</v>
      </c>
      <c r="AS4892" s="1" t="s">
        <v>51</v>
      </c>
      <c r="AT4892" s="1" t="s">
        <v>51</v>
      </c>
      <c r="AU4892" s="1" t="s">
        <v>51</v>
      </c>
    </row>
    <row r="4893" spans="1:47" x14ac:dyDescent="0.25">
      <c r="A4893" s="1" t="s">
        <v>5785</v>
      </c>
      <c r="B4893">
        <v>3</v>
      </c>
      <c r="C4893" s="2" t="d">
        <v>2019-06-25T15:37:08.99999991059303550</v>
      </c>
      <c r="D4893" s="2" t="d">
        <v>2019-06-25T16:06:42.99999970011413175</v>
      </c>
      <c r="E4893">
        <v>39.723457000000003</v>
      </c>
      <c r="F4893">
        <v>-105.011526</v>
      </c>
      <c r="G4893">
        <v>39.72184</v>
      </c>
      <c r="H4893">
        <v>-105.00936</v>
      </c>
      <c r="I4893">
        <v>0.16</v>
      </c>
      <c r="J4893" s="1" t="s">
        <v>398</v>
      </c>
      <c r="L4893" s="1" t="s">
        <v>195</v>
      </c>
      <c r="M4893" s="1" t="s">
        <v>47</v>
      </c>
      <c r="N4893" s="1" t="s">
        <v>131</v>
      </c>
      <c r="O4893" s="1" t="s">
        <v>131</v>
      </c>
      <c r="P4893" s="1" t="s">
        <v>199</v>
      </c>
      <c r="Q4893" s="1" t="s">
        <v>311</v>
      </c>
      <c r="R4893" s="1" t="s">
        <v>48</v>
      </c>
      <c r="S4893" s="1" t="s">
        <v>79</v>
      </c>
      <c r="T4893" s="1" t="s">
        <v>206</v>
      </c>
      <c r="U4893" s="2" t="d">
        <v>2019-06-25T15:45:00.000</v>
      </c>
      <c r="V4893">
        <v>81</v>
      </c>
      <c r="W4893">
        <v>81</v>
      </c>
      <c r="X4893">
        <v>16</v>
      </c>
      <c r="Y4893">
        <v>24.37</v>
      </c>
      <c r="Z4893">
        <v>30</v>
      </c>
      <c r="AA4893" s="1" t="s">
        <v>66</v>
      </c>
      <c r="AB4893">
        <v>12</v>
      </c>
      <c r="AC4893">
        <v>0</v>
      </c>
      <c r="AD4893" s="1" t="s">
        <v>1246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s="1" t="s">
        <v>51</v>
      </c>
      <c r="AS4893" s="1" t="s">
        <v>51</v>
      </c>
      <c r="AT4893" s="1" t="s">
        <v>51</v>
      </c>
      <c r="AU4893" s="1" t="s">
        <v>51</v>
      </c>
    </row>
    <row r="4894" spans="1:47" x14ac:dyDescent="0.25">
      <c r="A4894" s="1" t="s">
        <v>3225</v>
      </c>
      <c r="B4894">
        <v>4</v>
      </c>
      <c r="C4894" s="2" t="d">
        <v>2019-06-25T21:46:05.999999712221324325</v>
      </c>
      <c r="D4894" s="2" t="d">
        <v>2019-06-25T22:14:30.00000011175870900</v>
      </c>
      <c r="E4894">
        <v>40.169220000000003</v>
      </c>
      <c r="F4894">
        <v>-104.38128</v>
      </c>
      <c r="G4894">
        <v>40.116370000000003</v>
      </c>
      <c r="H4894">
        <v>-104.5153</v>
      </c>
      <c r="I4894">
        <v>7.9649999999999999</v>
      </c>
      <c r="J4894" s="1" t="s">
        <v>3226</v>
      </c>
      <c r="L4894" s="1" t="s">
        <v>124</v>
      </c>
      <c r="M4894" s="1" t="s">
        <v>47</v>
      </c>
      <c r="N4894" s="1" t="s">
        <v>1828</v>
      </c>
      <c r="O4894" s="1" t="s">
        <v>210</v>
      </c>
      <c r="P4894" s="1" t="s">
        <v>199</v>
      </c>
      <c r="Q4894" s="1" t="s">
        <v>1829</v>
      </c>
      <c r="R4894" s="1" t="s">
        <v>48</v>
      </c>
      <c r="S4894" s="1" t="s">
        <v>79</v>
      </c>
      <c r="T4894" s="1" t="s">
        <v>254</v>
      </c>
      <c r="U4894" s="2" t="d">
        <v>2019-06-25T21:56:00.00000026542693050</v>
      </c>
      <c r="V4894">
        <v>71</v>
      </c>
      <c r="W4894">
        <v>71</v>
      </c>
      <c r="X4894">
        <v>36</v>
      </c>
      <c r="Y4894">
        <v>25.29</v>
      </c>
      <c r="Z4894">
        <v>10</v>
      </c>
      <c r="AA4894" s="1" t="s">
        <v>60</v>
      </c>
      <c r="AB4894">
        <v>8</v>
      </c>
      <c r="AC4894">
        <v>0</v>
      </c>
      <c r="AD4894" s="1" t="s">
        <v>50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s="1" t="s">
        <v>53</v>
      </c>
      <c r="AS4894" s="1" t="s">
        <v>53</v>
      </c>
      <c r="AT4894" s="1" t="s">
        <v>53</v>
      </c>
      <c r="AU4894" s="1" t="s">
        <v>51</v>
      </c>
    </row>
    <row r="4895" spans="1:47" x14ac:dyDescent="0.25">
      <c r="A4895" s="1" t="s">
        <v>7670</v>
      </c>
      <c r="B4895">
        <v>3</v>
      </c>
      <c r="C4895" s="2" t="d">
        <v>2019-06-25T18:08:35.99999992176890100</v>
      </c>
      <c r="D4895" s="2" t="d">
        <v>2019-06-25T18:38:25.00000007450580825</v>
      </c>
      <c r="E4895">
        <v>38.76643</v>
      </c>
      <c r="F4895">
        <v>-102.85040499999999</v>
      </c>
      <c r="G4895">
        <v>38.769844999999997</v>
      </c>
      <c r="H4895">
        <v>-102.862652</v>
      </c>
      <c r="I4895">
        <v>0.70099999999999996</v>
      </c>
      <c r="J4895" s="1" t="s">
        <v>7671</v>
      </c>
      <c r="K4895">
        <v>16849</v>
      </c>
      <c r="L4895" s="1" t="s">
        <v>6762</v>
      </c>
      <c r="M4895" s="1" t="s">
        <v>47</v>
      </c>
      <c r="N4895" s="1" t="s">
        <v>1306</v>
      </c>
      <c r="O4895" s="1" t="s">
        <v>197</v>
      </c>
      <c r="P4895" s="1" t="s">
        <v>199</v>
      </c>
      <c r="Q4895" s="1" t="s">
        <v>3230</v>
      </c>
      <c r="R4895" s="1" t="s">
        <v>48</v>
      </c>
      <c r="S4895" s="1" t="s">
        <v>79</v>
      </c>
      <c r="T4895" s="1" t="s">
        <v>1496</v>
      </c>
      <c r="U4895" s="2" t="d">
        <v>2019-06-25T17:52:59.99999988824129100</v>
      </c>
      <c r="V4895">
        <v>88</v>
      </c>
      <c r="W4895">
        <v>88</v>
      </c>
      <c r="X4895">
        <v>27</v>
      </c>
      <c r="Y4895">
        <v>25.68</v>
      </c>
      <c r="Z4895">
        <v>10</v>
      </c>
      <c r="AA4895" s="1" t="s">
        <v>66</v>
      </c>
      <c r="AB4895">
        <v>10</v>
      </c>
      <c r="AC4895">
        <v>0</v>
      </c>
      <c r="AD4895" s="1" t="s">
        <v>819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s="1" t="s">
        <v>51</v>
      </c>
      <c r="AS4895" s="1" t="s">
        <v>51</v>
      </c>
      <c r="AT4895" s="1" t="s">
        <v>51</v>
      </c>
      <c r="AU4895" s="1" t="s">
        <v>51</v>
      </c>
    </row>
    <row r="4896" spans="1:47" x14ac:dyDescent="0.25">
      <c r="A4896" s="1" t="s">
        <v>7672</v>
      </c>
      <c r="B4896">
        <v>3</v>
      </c>
      <c r="C4896" s="2" t="d">
        <v>2019-06-25T18:08:35.99999992176890100</v>
      </c>
      <c r="D4896" s="2" t="d">
        <v>2019-06-25T18:38:25.00000007450580825</v>
      </c>
      <c r="E4896">
        <v>38.769844999999997</v>
      </c>
      <c r="F4896">
        <v>-102.862652</v>
      </c>
      <c r="G4896">
        <v>38.76643</v>
      </c>
      <c r="H4896">
        <v>-102.85040499999999</v>
      </c>
      <c r="I4896">
        <v>0.70099999999999996</v>
      </c>
      <c r="J4896" s="1" t="s">
        <v>7673</v>
      </c>
      <c r="K4896">
        <v>16097</v>
      </c>
      <c r="L4896" s="1" t="s">
        <v>6762</v>
      </c>
      <c r="M4896" s="1" t="s">
        <v>47</v>
      </c>
      <c r="N4896" s="1" t="s">
        <v>1306</v>
      </c>
      <c r="O4896" s="1" t="s">
        <v>197</v>
      </c>
      <c r="P4896" s="1" t="s">
        <v>199</v>
      </c>
      <c r="Q4896" s="1" t="s">
        <v>3230</v>
      </c>
      <c r="R4896" s="1" t="s">
        <v>48</v>
      </c>
      <c r="S4896" s="1" t="s">
        <v>79</v>
      </c>
      <c r="T4896" s="1" t="s">
        <v>1496</v>
      </c>
      <c r="U4896" s="2" t="d">
        <v>2019-06-25T17:52:59.99999988824129100</v>
      </c>
      <c r="V4896">
        <v>88</v>
      </c>
      <c r="W4896">
        <v>88</v>
      </c>
      <c r="X4896">
        <v>27</v>
      </c>
      <c r="Y4896">
        <v>25.68</v>
      </c>
      <c r="Z4896">
        <v>10</v>
      </c>
      <c r="AA4896" s="1" t="s">
        <v>66</v>
      </c>
      <c r="AB4896">
        <v>10</v>
      </c>
      <c r="AC4896">
        <v>0</v>
      </c>
      <c r="AD4896" s="1" t="s">
        <v>819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s="1" t="s">
        <v>51</v>
      </c>
      <c r="AS4896" s="1" t="s">
        <v>51</v>
      </c>
      <c r="AT4896" s="1" t="s">
        <v>51</v>
      </c>
      <c r="AU4896" s="1" t="s">
        <v>51</v>
      </c>
    </row>
    <row r="4897" spans="1:47" x14ac:dyDescent="0.25">
      <c r="A4897" s="1" t="s">
        <v>5786</v>
      </c>
      <c r="B4897">
        <v>3</v>
      </c>
      <c r="C4897" s="2" t="d">
        <v>2019-06-25T17:55:07.00000002980231925</v>
      </c>
      <c r="D4897" s="2" t="d">
        <v>2019-06-25T18:24:26.99999968986958050</v>
      </c>
      <c r="E4897">
        <v>39.817467999999998</v>
      </c>
      <c r="F4897">
        <v>-104.983023</v>
      </c>
      <c r="G4897">
        <v>39.820239999999998</v>
      </c>
      <c r="H4897">
        <v>-104.97828</v>
      </c>
      <c r="I4897">
        <v>0.316</v>
      </c>
      <c r="J4897" s="1" t="s">
        <v>752</v>
      </c>
      <c r="L4897" s="1" t="s">
        <v>122</v>
      </c>
      <c r="M4897" s="1" t="s">
        <v>47</v>
      </c>
      <c r="N4897" s="1" t="s">
        <v>131</v>
      </c>
      <c r="O4897" s="1" t="s">
        <v>147</v>
      </c>
      <c r="P4897" s="1" t="s">
        <v>199</v>
      </c>
      <c r="Q4897" s="1" t="s">
        <v>332</v>
      </c>
      <c r="R4897" s="1" t="s">
        <v>48</v>
      </c>
      <c r="S4897" s="1" t="s">
        <v>79</v>
      </c>
      <c r="T4897" s="1" t="s">
        <v>206</v>
      </c>
      <c r="U4897" s="2" t="d">
        <v>2019-06-25T17:45:59.99999977648258200</v>
      </c>
      <c r="V4897">
        <v>77</v>
      </c>
      <c r="W4897">
        <v>77</v>
      </c>
      <c r="X4897">
        <v>24</v>
      </c>
      <c r="Y4897">
        <v>24.38</v>
      </c>
      <c r="Z4897">
        <v>50</v>
      </c>
      <c r="AA4897" s="1" t="s">
        <v>71</v>
      </c>
      <c r="AB4897">
        <v>3</v>
      </c>
      <c r="AC4897">
        <v>0</v>
      </c>
      <c r="AD4897" s="1" t="s">
        <v>819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s="1" t="s">
        <v>51</v>
      </c>
      <c r="AS4897" s="1" t="s">
        <v>51</v>
      </c>
      <c r="AT4897" s="1" t="s">
        <v>51</v>
      </c>
      <c r="AU4897" s="1" t="s">
        <v>51</v>
      </c>
    </row>
    <row r="4898" spans="1:47" x14ac:dyDescent="0.25">
      <c r="A4898" s="1" t="s">
        <v>5787</v>
      </c>
      <c r="B4898">
        <v>3</v>
      </c>
      <c r="C4898" s="2" t="d">
        <v>2019-06-25T20:10:51.00000025704502800</v>
      </c>
      <c r="D4898" s="2" t="d">
        <v>2019-06-25T20:40:20.00000013504177450</v>
      </c>
      <c r="E4898">
        <v>39.817467999999998</v>
      </c>
      <c r="F4898">
        <v>-104.983023</v>
      </c>
      <c r="G4898">
        <v>39.820239999999998</v>
      </c>
      <c r="H4898">
        <v>-104.97828</v>
      </c>
      <c r="I4898">
        <v>0.316</v>
      </c>
      <c r="J4898" s="1" t="s">
        <v>752</v>
      </c>
      <c r="L4898" s="1" t="s">
        <v>122</v>
      </c>
      <c r="M4898" s="1" t="s">
        <v>47</v>
      </c>
      <c r="N4898" s="1" t="s">
        <v>131</v>
      </c>
      <c r="O4898" s="1" t="s">
        <v>147</v>
      </c>
      <c r="P4898" s="1" t="s">
        <v>199</v>
      </c>
      <c r="Q4898" s="1" t="s">
        <v>332</v>
      </c>
      <c r="R4898" s="1" t="s">
        <v>48</v>
      </c>
      <c r="S4898" s="1" t="s">
        <v>79</v>
      </c>
      <c r="T4898" s="1" t="s">
        <v>206</v>
      </c>
      <c r="U4898" s="2" t="d">
        <v>2019-06-25T19:44:59.99999979045242400</v>
      </c>
      <c r="V4898">
        <v>77</v>
      </c>
      <c r="W4898">
        <v>77</v>
      </c>
      <c r="X4898">
        <v>26</v>
      </c>
      <c r="Y4898">
        <v>24.37</v>
      </c>
      <c r="Z4898">
        <v>50</v>
      </c>
      <c r="AA4898" s="1" t="s">
        <v>63</v>
      </c>
      <c r="AB4898">
        <v>5</v>
      </c>
      <c r="AC4898">
        <v>0</v>
      </c>
      <c r="AD4898" s="1" t="s">
        <v>819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s="1" t="s">
        <v>51</v>
      </c>
      <c r="AS4898" s="1" t="s">
        <v>51</v>
      </c>
      <c r="AT4898" s="1" t="s">
        <v>51</v>
      </c>
      <c r="AU4898" s="1" t="s">
        <v>51</v>
      </c>
    </row>
    <row r="4899" spans="1:47" x14ac:dyDescent="0.25">
      <c r="A4899" s="1" t="s">
        <v>3461</v>
      </c>
      <c r="B4899">
        <v>3</v>
      </c>
      <c r="C4899" s="2" t="d">
        <v>2019-06-26T20:15:20.999999879859387825</v>
      </c>
      <c r="D4899" s="2" t="d">
        <v>2019-06-26T20:44:39.99999993480742200</v>
      </c>
      <c r="E4899">
        <v>39.329799999999999</v>
      </c>
      <c r="F4899">
        <v>-102.05092999999999</v>
      </c>
      <c r="G4899">
        <v>39.327370000000002</v>
      </c>
      <c r="H4899">
        <v>-102.083262</v>
      </c>
      <c r="I4899">
        <v>1.736</v>
      </c>
      <c r="J4899" s="1" t="s">
        <v>3156</v>
      </c>
      <c r="L4899" s="1" t="s">
        <v>137</v>
      </c>
      <c r="M4899" s="1" t="s">
        <v>47</v>
      </c>
      <c r="N4899" s="1" t="s">
        <v>135</v>
      </c>
      <c r="O4899" s="1" t="s">
        <v>1306</v>
      </c>
      <c r="P4899" s="1" t="s">
        <v>199</v>
      </c>
      <c r="Q4899" s="1" t="s">
        <v>3157</v>
      </c>
      <c r="R4899" s="1" t="s">
        <v>48</v>
      </c>
      <c r="S4899" s="1" t="s">
        <v>79</v>
      </c>
      <c r="T4899" s="1" t="s">
        <v>1496</v>
      </c>
      <c r="U4899" s="2" t="d">
        <v>2019-06-26T19:53:00.000000097788870375</v>
      </c>
      <c r="V4899">
        <v>80</v>
      </c>
      <c r="W4899">
        <v>80</v>
      </c>
      <c r="X4899">
        <v>47</v>
      </c>
      <c r="Y4899">
        <v>25.71</v>
      </c>
      <c r="Z4899">
        <v>10</v>
      </c>
      <c r="AA4899" s="1" t="s">
        <v>68</v>
      </c>
      <c r="AB4899">
        <v>7</v>
      </c>
      <c r="AC4899">
        <v>0</v>
      </c>
      <c r="AD4899" s="1" t="s">
        <v>50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s="1" t="s">
        <v>51</v>
      </c>
      <c r="AS4899" s="1" t="s">
        <v>51</v>
      </c>
      <c r="AT4899" s="1" t="s">
        <v>51</v>
      </c>
      <c r="AU4899" s="1" t="s">
        <v>51</v>
      </c>
    </row>
    <row r="4900" spans="1:47" x14ac:dyDescent="0.25">
      <c r="A4900" s="1" t="s">
        <v>3191</v>
      </c>
      <c r="B4900">
        <v>4</v>
      </c>
      <c r="C4900" s="2" t="d">
        <v>2019-06-26T02:37:50.000000274740159400</v>
      </c>
      <c r="D4900" s="2" t="d">
        <v>2019-06-26T03:06:17.00000011827796950</v>
      </c>
      <c r="E4900">
        <v>39.642995999999997</v>
      </c>
      <c r="F4900">
        <v>-106.564193</v>
      </c>
      <c r="G4900">
        <v>39.650820000000003</v>
      </c>
      <c r="H4900">
        <v>-106.59224</v>
      </c>
      <c r="I4900">
        <v>1.587</v>
      </c>
      <c r="J4900" s="1" t="s">
        <v>3192</v>
      </c>
      <c r="L4900" s="1" t="s">
        <v>137</v>
      </c>
      <c r="M4900" s="1" t="s">
        <v>47</v>
      </c>
      <c r="N4900" s="1" t="s">
        <v>501</v>
      </c>
      <c r="O4900" s="1" t="s">
        <v>502</v>
      </c>
      <c r="P4900" s="1" t="s">
        <v>199</v>
      </c>
      <c r="Q4900" s="1" t="s">
        <v>503</v>
      </c>
      <c r="R4900" s="1" t="s">
        <v>48</v>
      </c>
      <c r="S4900" s="1" t="s">
        <v>79</v>
      </c>
      <c r="T4900" s="1" t="s">
        <v>504</v>
      </c>
      <c r="U4900" s="2" t="d">
        <v>2019-06-26T02:52:59.99999988824129100</v>
      </c>
      <c r="V4900">
        <v>35</v>
      </c>
      <c r="W4900">
        <v>31</v>
      </c>
      <c r="X4900">
        <v>70</v>
      </c>
      <c r="Y4900">
        <v>20.95</v>
      </c>
      <c r="Z4900">
        <v>10</v>
      </c>
      <c r="AA4900" s="1" t="s">
        <v>61</v>
      </c>
      <c r="AB4900">
        <v>5</v>
      </c>
      <c r="AC4900">
        <v>0</v>
      </c>
      <c r="AD4900" s="1" t="s">
        <v>50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s="1" t="s">
        <v>53</v>
      </c>
      <c r="AS4900" s="1" t="s">
        <v>53</v>
      </c>
      <c r="AT4900" s="1" t="s">
        <v>53</v>
      </c>
      <c r="AU4900" s="1" t="s">
        <v>53</v>
      </c>
    </row>
    <row r="4901" spans="1:47" x14ac:dyDescent="0.25">
      <c r="A4901" s="1" t="s">
        <v>1609</v>
      </c>
      <c r="B4901">
        <v>4</v>
      </c>
      <c r="C4901" s="2" t="d">
        <v>2019-06-26T03:22:50.999999879859387825</v>
      </c>
      <c r="D4901" s="2" t="d">
        <v>2019-06-26T03:51:26.99999994132667575</v>
      </c>
      <c r="E4901">
        <v>39.762009999999997</v>
      </c>
      <c r="F4901">
        <v>-104.93555499999999</v>
      </c>
      <c r="G4901">
        <v>39.762009999999997</v>
      </c>
      <c r="H4901">
        <v>-104.936498</v>
      </c>
      <c r="I4901">
        <v>0.05</v>
      </c>
      <c r="J4901" s="1" t="s">
        <v>1610</v>
      </c>
      <c r="L4901" s="1" t="s">
        <v>106</v>
      </c>
      <c r="M4901" s="1" t="s">
        <v>47</v>
      </c>
      <c r="N4901" s="1" t="s">
        <v>131</v>
      </c>
      <c r="O4901" s="1" t="s">
        <v>131</v>
      </c>
      <c r="P4901" s="1" t="s">
        <v>199</v>
      </c>
      <c r="Q4901" s="1" t="s">
        <v>926</v>
      </c>
      <c r="R4901" s="1" t="s">
        <v>48</v>
      </c>
      <c r="S4901" s="1" t="s">
        <v>79</v>
      </c>
      <c r="T4901" s="1" t="s">
        <v>204</v>
      </c>
      <c r="U4901" s="2" t="d">
        <v>2019-06-26T02:58:00.00000023748725325</v>
      </c>
      <c r="V4901">
        <v>58</v>
      </c>
      <c r="W4901">
        <v>58</v>
      </c>
      <c r="X4901">
        <v>52</v>
      </c>
      <c r="Y4901">
        <v>24.42</v>
      </c>
      <c r="Z4901">
        <v>10</v>
      </c>
      <c r="AA4901" s="1" t="s">
        <v>67</v>
      </c>
      <c r="AB4901">
        <v>5</v>
      </c>
      <c r="AC4901">
        <v>0</v>
      </c>
      <c r="AD4901" s="1" t="s">
        <v>1068</v>
      </c>
      <c r="AE4901" t="b">
        <v>0</v>
      </c>
      <c r="AF4901" t="b">
        <v>0</v>
      </c>
      <c r="AG4901" t="b">
        <v>1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1</v>
      </c>
      <c r="AN4901" t="b">
        <v>0</v>
      </c>
      <c r="AO4901" t="b">
        <v>0</v>
      </c>
      <c r="AP4901" t="b">
        <v>0</v>
      </c>
      <c r="AQ4901" t="b">
        <v>0</v>
      </c>
      <c r="AR4901" s="1" t="s">
        <v>53</v>
      </c>
      <c r="AS4901" s="1" t="s">
        <v>53</v>
      </c>
      <c r="AT4901" s="1" t="s">
        <v>53</v>
      </c>
      <c r="AU4901" s="1" t="s">
        <v>53</v>
      </c>
    </row>
    <row r="4902" spans="1:47" x14ac:dyDescent="0.25">
      <c r="A4902" s="1" t="s">
        <v>3462</v>
      </c>
      <c r="B4902">
        <v>3</v>
      </c>
      <c r="C4902" s="2" t="d">
        <v>2019-06-26T06:52:51.99999969452619225</v>
      </c>
      <c r="D4902" s="2" t="d">
        <v>2019-06-26T07:22:27.99999995157122700</v>
      </c>
      <c r="E4902">
        <v>39.824913000000002</v>
      </c>
      <c r="F4902">
        <v>-104.966346</v>
      </c>
      <c r="G4902">
        <v>39.823369</v>
      </c>
      <c r="H4902">
        <v>-104.964029</v>
      </c>
      <c r="I4902">
        <v>0.16300000000000001</v>
      </c>
      <c r="J4902" s="1" t="s">
        <v>150</v>
      </c>
      <c r="L4902" s="1" t="s">
        <v>166</v>
      </c>
      <c r="M4902" s="1" t="s">
        <v>47</v>
      </c>
      <c r="N4902" s="1" t="s">
        <v>131</v>
      </c>
      <c r="O4902" s="1" t="s">
        <v>147</v>
      </c>
      <c r="P4902" s="1" t="s">
        <v>199</v>
      </c>
      <c r="Q4902" s="1" t="s">
        <v>205</v>
      </c>
      <c r="R4902" s="1" t="s">
        <v>48</v>
      </c>
      <c r="S4902" s="1" t="s">
        <v>79</v>
      </c>
      <c r="T4902" s="1" t="s">
        <v>206</v>
      </c>
      <c r="U4902" s="2" t="d">
        <v>2019-06-26T05:54:00.00000008381903175</v>
      </c>
      <c r="V4902">
        <v>59</v>
      </c>
      <c r="W4902">
        <v>59</v>
      </c>
      <c r="X4902">
        <v>39</v>
      </c>
      <c r="Y4902">
        <v>24.42</v>
      </c>
      <c r="Z4902">
        <v>10</v>
      </c>
      <c r="AA4902" s="1" t="s">
        <v>8970</v>
      </c>
      <c r="AB4902">
        <v>0</v>
      </c>
      <c r="AC4902">
        <v>0</v>
      </c>
      <c r="AD4902" s="1" t="s">
        <v>50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s="1" t="s">
        <v>51</v>
      </c>
      <c r="AS4902" s="1" t="s">
        <v>51</v>
      </c>
      <c r="AT4902" s="1" t="s">
        <v>51</v>
      </c>
      <c r="AU4902" s="1" t="s">
        <v>51</v>
      </c>
    </row>
    <row r="4903" spans="1:47" x14ac:dyDescent="0.25">
      <c r="A4903" s="1" t="s">
        <v>6164</v>
      </c>
      <c r="B4903">
        <v>3</v>
      </c>
      <c r="C4903" s="2" t="d">
        <v>2019-06-26T08:58:51.99999982025474325</v>
      </c>
      <c r="D4903" s="2" t="d">
        <v>2019-06-26T09:28:28.00000007729977125</v>
      </c>
      <c r="E4903">
        <v>39.839370000000002</v>
      </c>
      <c r="F4903">
        <v>-105.03492900000001</v>
      </c>
      <c r="G4903">
        <v>39.842188999999998</v>
      </c>
      <c r="H4903">
        <v>-105.039418</v>
      </c>
      <c r="I4903">
        <v>0.308</v>
      </c>
      <c r="J4903" s="1" t="s">
        <v>572</v>
      </c>
      <c r="L4903" s="1" t="s">
        <v>2499</v>
      </c>
      <c r="M4903" s="1" t="s">
        <v>47</v>
      </c>
      <c r="N4903" s="1" t="s">
        <v>80</v>
      </c>
      <c r="O4903" s="1" t="s">
        <v>147</v>
      </c>
      <c r="P4903" s="1" t="s">
        <v>199</v>
      </c>
      <c r="Q4903" s="1" t="s">
        <v>549</v>
      </c>
      <c r="R4903" s="1" t="s">
        <v>48</v>
      </c>
      <c r="S4903" s="1" t="s">
        <v>79</v>
      </c>
      <c r="T4903" s="1" t="s">
        <v>206</v>
      </c>
      <c r="U4903" s="2" t="d">
        <v>2019-06-26T08:45:00.00000020954757600</v>
      </c>
      <c r="V4903">
        <v>66</v>
      </c>
      <c r="W4903">
        <v>66</v>
      </c>
      <c r="X4903">
        <v>37</v>
      </c>
      <c r="Y4903">
        <v>24.45</v>
      </c>
      <c r="Z4903">
        <v>50</v>
      </c>
      <c r="AA4903" s="1" t="s">
        <v>8970</v>
      </c>
      <c r="AB4903">
        <v>0</v>
      </c>
      <c r="AC4903">
        <v>0</v>
      </c>
      <c r="AD4903" s="1" t="s">
        <v>966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s="1" t="s">
        <v>51</v>
      </c>
      <c r="AS4903" s="1" t="s">
        <v>51</v>
      </c>
      <c r="AT4903" s="1" t="s">
        <v>51</v>
      </c>
      <c r="AU4903" s="1" t="s">
        <v>51</v>
      </c>
    </row>
    <row r="4904" spans="1:47" x14ac:dyDescent="0.25">
      <c r="A4904" s="1" t="s">
        <v>2591</v>
      </c>
      <c r="B4904">
        <v>3</v>
      </c>
      <c r="C4904" s="2" t="d">
        <v>2019-06-26T11:08:36.00000013131648375</v>
      </c>
      <c r="D4904" s="2" t="d">
        <v>2019-06-26T11:38:27.999999728053808325</v>
      </c>
      <c r="E4904">
        <v>39.630034999999999</v>
      </c>
      <c r="F4904">
        <v>-104.905278</v>
      </c>
      <c r="G4904">
        <v>39.628911000000002</v>
      </c>
      <c r="H4904">
        <v>-104.904681</v>
      </c>
      <c r="I4904">
        <v>8.4000000000000005E-2</v>
      </c>
      <c r="J4904" s="1" t="s">
        <v>221</v>
      </c>
      <c r="L4904" s="1" t="s">
        <v>196</v>
      </c>
      <c r="M4904" s="1" t="s">
        <v>47</v>
      </c>
      <c r="N4904" s="1" t="s">
        <v>131</v>
      </c>
      <c r="O4904" s="1" t="s">
        <v>131</v>
      </c>
      <c r="P4904" s="1" t="s">
        <v>199</v>
      </c>
      <c r="Q4904" s="1" t="s">
        <v>415</v>
      </c>
      <c r="R4904" s="1" t="s">
        <v>48</v>
      </c>
      <c r="S4904" s="1" t="s">
        <v>79</v>
      </c>
      <c r="T4904" s="1" t="s">
        <v>201</v>
      </c>
      <c r="U4904" s="2" t="d">
        <v>2019-06-26T10:53:00.000000097788870375</v>
      </c>
      <c r="V4904">
        <v>79</v>
      </c>
      <c r="W4904">
        <v>79</v>
      </c>
      <c r="X4904">
        <v>27</v>
      </c>
      <c r="Y4904">
        <v>24.22</v>
      </c>
      <c r="Z4904">
        <v>10</v>
      </c>
      <c r="AA4904" s="1" t="s">
        <v>72</v>
      </c>
      <c r="AB4904">
        <v>9</v>
      </c>
      <c r="AC4904">
        <v>0</v>
      </c>
      <c r="AD4904" s="1" t="s">
        <v>819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s="1" t="s">
        <v>51</v>
      </c>
      <c r="AS4904" s="1" t="s">
        <v>51</v>
      </c>
      <c r="AT4904" s="1" t="s">
        <v>51</v>
      </c>
      <c r="AU4904" s="1" t="s">
        <v>51</v>
      </c>
    </row>
    <row r="4905" spans="1:47" x14ac:dyDescent="0.25">
      <c r="A4905" s="1" t="s">
        <v>2592</v>
      </c>
      <c r="B4905">
        <v>3</v>
      </c>
      <c r="C4905" s="2" t="d">
        <v>2019-06-26T12:55:08.0000000540167125</v>
      </c>
      <c r="D4905" s="2" t="d">
        <v>2019-06-26T13:24:25.00000027008354900</v>
      </c>
      <c r="E4905">
        <v>39.643813000000002</v>
      </c>
      <c r="F4905">
        <v>-104.91291200000001</v>
      </c>
      <c r="G4905">
        <v>39.647838999999998</v>
      </c>
      <c r="H4905">
        <v>-104.915239</v>
      </c>
      <c r="I4905">
        <v>0.30399999999999999</v>
      </c>
      <c r="J4905" s="1" t="s">
        <v>706</v>
      </c>
      <c r="L4905" s="1" t="s">
        <v>195</v>
      </c>
      <c r="M4905" s="1" t="s">
        <v>47</v>
      </c>
      <c r="N4905" s="1" t="s">
        <v>131</v>
      </c>
      <c r="O4905" s="1" t="s">
        <v>131</v>
      </c>
      <c r="P4905" s="1" t="s">
        <v>199</v>
      </c>
      <c r="Q4905" s="1" t="s">
        <v>415</v>
      </c>
      <c r="R4905" s="1" t="s">
        <v>48</v>
      </c>
      <c r="S4905" s="1" t="s">
        <v>79</v>
      </c>
      <c r="T4905" s="1" t="s">
        <v>201</v>
      </c>
      <c r="U4905" s="2" t="d">
        <v>2019-06-26T12:53:00.00000030733644975</v>
      </c>
      <c r="V4905">
        <v>84</v>
      </c>
      <c r="W4905">
        <v>84</v>
      </c>
      <c r="X4905">
        <v>22</v>
      </c>
      <c r="Y4905">
        <v>24.21</v>
      </c>
      <c r="Z4905">
        <v>10</v>
      </c>
      <c r="AA4905" s="1" t="s">
        <v>54</v>
      </c>
      <c r="AB4905">
        <v>6</v>
      </c>
      <c r="AC4905">
        <v>0</v>
      </c>
      <c r="AD4905" s="1" t="s">
        <v>819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s="1" t="s">
        <v>51</v>
      </c>
      <c r="AS4905" s="1" t="s">
        <v>51</v>
      </c>
      <c r="AT4905" s="1" t="s">
        <v>51</v>
      </c>
      <c r="AU4905" s="1" t="s">
        <v>51</v>
      </c>
    </row>
    <row r="4906" spans="1:47" x14ac:dyDescent="0.25">
      <c r="A4906" s="1" t="s">
        <v>2593</v>
      </c>
      <c r="B4906">
        <v>3</v>
      </c>
      <c r="C4906" s="2" t="d">
        <v>2019-06-26T14:49:10.000000186264515225</v>
      </c>
      <c r="D4906" s="2" t="d">
        <v>2019-06-26T15:18:37.0000002253800600</v>
      </c>
      <c r="E4906">
        <v>39.183886000000001</v>
      </c>
      <c r="F4906">
        <v>-104.85037</v>
      </c>
      <c r="G4906">
        <v>39.162429000000003</v>
      </c>
      <c r="H4906">
        <v>-104.85434600000001</v>
      </c>
      <c r="I4906">
        <v>1.498</v>
      </c>
      <c r="J4906" s="1" t="s">
        <v>402</v>
      </c>
      <c r="L4906" s="1" t="s">
        <v>196</v>
      </c>
      <c r="M4906" s="1" t="s">
        <v>47</v>
      </c>
      <c r="N4906" s="1" t="s">
        <v>86</v>
      </c>
      <c r="O4906" s="1" t="s">
        <v>121</v>
      </c>
      <c r="P4906" s="1" t="s">
        <v>199</v>
      </c>
      <c r="Q4906" s="1" t="s">
        <v>223</v>
      </c>
      <c r="R4906" s="1" t="s">
        <v>48</v>
      </c>
      <c r="S4906" s="1" t="s">
        <v>79</v>
      </c>
      <c r="T4906" s="1" t="s">
        <v>224</v>
      </c>
      <c r="U4906" s="2" t="d">
        <v>2019-06-26T14:48:00.00000016763806350</v>
      </c>
      <c r="V4906">
        <v>77</v>
      </c>
      <c r="W4906">
        <v>77</v>
      </c>
      <c r="X4906">
        <v>17</v>
      </c>
      <c r="Y4906">
        <v>23.24</v>
      </c>
      <c r="Z4906">
        <v>10</v>
      </c>
      <c r="AA4906" s="1" t="s">
        <v>68</v>
      </c>
      <c r="AB4906">
        <v>13</v>
      </c>
      <c r="AC4906">
        <v>0</v>
      </c>
      <c r="AD4906" s="1" t="s">
        <v>819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s="1" t="s">
        <v>51</v>
      </c>
      <c r="AS4906" s="1" t="s">
        <v>51</v>
      </c>
      <c r="AT4906" s="1" t="s">
        <v>51</v>
      </c>
      <c r="AU4906" s="1" t="s">
        <v>51</v>
      </c>
    </row>
    <row r="4907" spans="1:47" x14ac:dyDescent="0.25">
      <c r="A4907" s="1" t="s">
        <v>2594</v>
      </c>
      <c r="B4907">
        <v>3</v>
      </c>
      <c r="C4907" s="2" t="d">
        <v>2019-06-26T14:46:51.99999998789280675</v>
      </c>
      <c r="D4907" s="2" t="d">
        <v>2019-06-26T15:16:38.00000006798654775</v>
      </c>
      <c r="E4907">
        <v>39.630034999999999</v>
      </c>
      <c r="F4907">
        <v>-104.905278</v>
      </c>
      <c r="G4907">
        <v>39.628911000000002</v>
      </c>
      <c r="H4907">
        <v>-104.904681</v>
      </c>
      <c r="I4907">
        <v>8.4000000000000005E-2</v>
      </c>
      <c r="J4907" s="1" t="s">
        <v>221</v>
      </c>
      <c r="L4907" s="1" t="s">
        <v>196</v>
      </c>
      <c r="M4907" s="1" t="s">
        <v>47</v>
      </c>
      <c r="N4907" s="1" t="s">
        <v>131</v>
      </c>
      <c r="O4907" s="1" t="s">
        <v>131</v>
      </c>
      <c r="P4907" s="1" t="s">
        <v>199</v>
      </c>
      <c r="Q4907" s="1" t="s">
        <v>415</v>
      </c>
      <c r="R4907" s="1" t="s">
        <v>48</v>
      </c>
      <c r="S4907" s="1" t="s">
        <v>79</v>
      </c>
      <c r="T4907" s="1" t="s">
        <v>201</v>
      </c>
      <c r="U4907" s="2" t="d">
        <v>2019-06-26T14:52:59.99999988824129100</v>
      </c>
      <c r="V4907">
        <v>85</v>
      </c>
      <c r="W4907">
        <v>85</v>
      </c>
      <c r="X4907">
        <v>13</v>
      </c>
      <c r="Y4907">
        <v>24.19</v>
      </c>
      <c r="Z4907">
        <v>10</v>
      </c>
      <c r="AA4907" s="1" t="s">
        <v>65</v>
      </c>
      <c r="AB4907">
        <v>6</v>
      </c>
      <c r="AC4907">
        <v>0</v>
      </c>
      <c r="AD4907" s="1" t="s">
        <v>819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s="1" t="s">
        <v>51</v>
      </c>
      <c r="AS4907" s="1" t="s">
        <v>51</v>
      </c>
      <c r="AT4907" s="1" t="s">
        <v>51</v>
      </c>
      <c r="AU4907" s="1" t="s">
        <v>51</v>
      </c>
    </row>
    <row r="4908" spans="1:47" x14ac:dyDescent="0.25">
      <c r="A4908" s="1" t="s">
        <v>3037</v>
      </c>
      <c r="B4908">
        <v>3</v>
      </c>
      <c r="C4908" s="2" t="d">
        <v>2019-06-26T16:15:24.00000016205013075</v>
      </c>
      <c r="D4908" s="2" t="d">
        <v>2019-06-26T16:44:40.99999974947422575</v>
      </c>
      <c r="E4908">
        <v>39.314335</v>
      </c>
      <c r="F4908">
        <v>-104.88499</v>
      </c>
      <c r="G4908">
        <v>39.295430000000003</v>
      </c>
      <c r="H4908">
        <v>-104.892413</v>
      </c>
      <c r="I4908">
        <v>1.365</v>
      </c>
      <c r="J4908" s="1" t="s">
        <v>450</v>
      </c>
      <c r="L4908" s="1" t="s">
        <v>196</v>
      </c>
      <c r="M4908" s="1" t="s">
        <v>47</v>
      </c>
      <c r="N4908" s="1" t="s">
        <v>192</v>
      </c>
      <c r="O4908" s="1" t="s">
        <v>121</v>
      </c>
      <c r="P4908" s="1" t="s">
        <v>199</v>
      </c>
      <c r="Q4908" s="1" t="s">
        <v>334</v>
      </c>
      <c r="R4908" s="1" t="s">
        <v>48</v>
      </c>
      <c r="S4908" s="1" t="s">
        <v>79</v>
      </c>
      <c r="T4908" s="1" t="s">
        <v>224</v>
      </c>
      <c r="U4908" s="2" t="d">
        <v>2019-06-26T16:12:00.00000025145709525</v>
      </c>
      <c r="V4908">
        <v>77</v>
      </c>
      <c r="W4908">
        <v>77</v>
      </c>
      <c r="X4908">
        <v>16</v>
      </c>
      <c r="Y4908">
        <v>23.22</v>
      </c>
      <c r="Z4908">
        <v>10</v>
      </c>
      <c r="AA4908" s="1" t="s">
        <v>68</v>
      </c>
      <c r="AB4908">
        <v>7</v>
      </c>
      <c r="AC4908">
        <v>0</v>
      </c>
      <c r="AD4908" s="1" t="s">
        <v>966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s="1" t="s">
        <v>51</v>
      </c>
      <c r="AS4908" s="1" t="s">
        <v>51</v>
      </c>
      <c r="AT4908" s="1" t="s">
        <v>51</v>
      </c>
      <c r="AU4908" s="1" t="s">
        <v>51</v>
      </c>
    </row>
    <row r="4909" spans="1:47" x14ac:dyDescent="0.25">
      <c r="A4909" s="1" t="s">
        <v>3463</v>
      </c>
      <c r="B4909">
        <v>3</v>
      </c>
      <c r="C4909" s="2" t="d">
        <v>2019-06-26T16:55:07.99999984446912975</v>
      </c>
      <c r="D4909" s="2" t="d">
        <v>2019-06-26T17:24:39.00000018998980800</v>
      </c>
      <c r="E4909">
        <v>40.045999999999999</v>
      </c>
      <c r="F4909">
        <v>-104.98077000000001</v>
      </c>
      <c r="G4909">
        <v>40.04128</v>
      </c>
      <c r="H4909">
        <v>-104.9808</v>
      </c>
      <c r="I4909">
        <v>0.32600000000000001</v>
      </c>
      <c r="J4909" s="1" t="s">
        <v>343</v>
      </c>
      <c r="L4909" s="1" t="s">
        <v>173</v>
      </c>
      <c r="M4909" s="1" t="s">
        <v>47</v>
      </c>
      <c r="N4909" s="1" t="s">
        <v>116</v>
      </c>
      <c r="O4909" s="1" t="s">
        <v>210</v>
      </c>
      <c r="P4909" s="1" t="s">
        <v>199</v>
      </c>
      <c r="Q4909" s="1" t="s">
        <v>344</v>
      </c>
      <c r="R4909" s="1" t="s">
        <v>48</v>
      </c>
      <c r="S4909" s="1" t="s">
        <v>79</v>
      </c>
      <c r="T4909" s="1" t="s">
        <v>273</v>
      </c>
      <c r="U4909" s="2" t="d">
        <v>2019-06-26T17:00:00.00000020954757600</v>
      </c>
      <c r="V4909">
        <v>87</v>
      </c>
      <c r="W4909">
        <v>87</v>
      </c>
      <c r="X4909">
        <v>10</v>
      </c>
      <c r="Y4909">
        <v>24.88</v>
      </c>
      <c r="Z4909">
        <v>10</v>
      </c>
      <c r="AA4909" s="1" t="s">
        <v>60</v>
      </c>
      <c r="AB4909">
        <v>7</v>
      </c>
      <c r="AC4909">
        <v>0</v>
      </c>
      <c r="AD4909" s="1" t="s">
        <v>50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s="1" t="s">
        <v>51</v>
      </c>
      <c r="AS4909" s="1" t="s">
        <v>51</v>
      </c>
      <c r="AT4909" s="1" t="s">
        <v>51</v>
      </c>
      <c r="AU4909" s="1" t="s">
        <v>51</v>
      </c>
    </row>
    <row r="4910" spans="1:47" x14ac:dyDescent="0.25">
      <c r="A4910" s="1" t="s">
        <v>2595</v>
      </c>
      <c r="B4910">
        <v>3</v>
      </c>
      <c r="C4910" s="2" t="d">
        <v>2019-06-26T17:04:53.99999978486448450</v>
      </c>
      <c r="D4910" s="2" t="d">
        <v>2019-06-26T17:34:39.00000025983899775</v>
      </c>
      <c r="E4910">
        <v>38.948925000000003</v>
      </c>
      <c r="F4910">
        <v>-104.81252600000001</v>
      </c>
      <c r="G4910">
        <v>38.948590000000003</v>
      </c>
      <c r="H4910">
        <v>-104.81278</v>
      </c>
      <c r="I4910">
        <v>2.7E-2</v>
      </c>
      <c r="J4910" s="1" t="s">
        <v>896</v>
      </c>
      <c r="L4910" s="1" t="s">
        <v>196</v>
      </c>
      <c r="M4910" s="1" t="s">
        <v>47</v>
      </c>
      <c r="N4910" s="1" t="s">
        <v>483</v>
      </c>
      <c r="O4910" s="1" t="s">
        <v>194</v>
      </c>
      <c r="P4910" s="1" t="s">
        <v>199</v>
      </c>
      <c r="Q4910" s="1" t="s">
        <v>484</v>
      </c>
      <c r="R4910" s="1" t="s">
        <v>48</v>
      </c>
      <c r="S4910" s="1" t="s">
        <v>79</v>
      </c>
      <c r="T4910" s="1" t="s">
        <v>235</v>
      </c>
      <c r="U4910" s="2" t="d">
        <v>2019-06-26T17:00:00.00000020954757600</v>
      </c>
      <c r="V4910">
        <v>79</v>
      </c>
      <c r="W4910">
        <v>79</v>
      </c>
      <c r="X4910">
        <v>13</v>
      </c>
      <c r="Y4910">
        <v>23.6</v>
      </c>
      <c r="Z4910">
        <v>10</v>
      </c>
      <c r="AA4910" s="1" t="s">
        <v>58</v>
      </c>
      <c r="AB4910">
        <v>16</v>
      </c>
      <c r="AC4910">
        <v>0</v>
      </c>
      <c r="AD4910" s="1" t="s">
        <v>819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s="1" t="s">
        <v>51</v>
      </c>
      <c r="AS4910" s="1" t="s">
        <v>51</v>
      </c>
      <c r="AT4910" s="1" t="s">
        <v>51</v>
      </c>
      <c r="AU4910" s="1" t="s">
        <v>51</v>
      </c>
    </row>
    <row r="4911" spans="1:47" x14ac:dyDescent="0.25">
      <c r="A4911" s="1" t="s">
        <v>925</v>
      </c>
      <c r="B4911">
        <v>3</v>
      </c>
      <c r="C4911" s="2" t="d">
        <v>2019-06-26T17:13:08.99999982677400375</v>
      </c>
      <c r="D4911" s="2" t="d">
        <v>2019-06-26T17:42:40.99999977741390300</v>
      </c>
      <c r="E4911">
        <v>39.77993</v>
      </c>
      <c r="F4911">
        <v>-104.972689</v>
      </c>
      <c r="G4911">
        <v>39.77993</v>
      </c>
      <c r="H4911">
        <v>-104.97269</v>
      </c>
      <c r="I4911">
        <v>0</v>
      </c>
      <c r="J4911" s="1" t="s">
        <v>386</v>
      </c>
      <c r="L4911" s="1" t="s">
        <v>392</v>
      </c>
      <c r="M4911" s="1" t="s">
        <v>47</v>
      </c>
      <c r="N4911" s="1" t="s">
        <v>131</v>
      </c>
      <c r="O4911" s="1" t="s">
        <v>131</v>
      </c>
      <c r="P4911" s="1" t="s">
        <v>199</v>
      </c>
      <c r="Q4911" s="1" t="s">
        <v>247</v>
      </c>
      <c r="R4911" s="1" t="s">
        <v>48</v>
      </c>
      <c r="S4911" s="1" t="s">
        <v>79</v>
      </c>
      <c r="T4911" s="1" t="s">
        <v>206</v>
      </c>
      <c r="U4911" s="2" t="d">
        <v>2019-06-26T16:59:00.00000001396983525</v>
      </c>
      <c r="V4911">
        <v>84</v>
      </c>
      <c r="W4911">
        <v>84</v>
      </c>
      <c r="X4911">
        <v>15</v>
      </c>
      <c r="Y4911">
        <v>24.4</v>
      </c>
      <c r="Z4911">
        <v>10</v>
      </c>
      <c r="AA4911" s="1" t="s">
        <v>59</v>
      </c>
      <c r="AB4911">
        <v>8</v>
      </c>
      <c r="AC4911">
        <v>0</v>
      </c>
      <c r="AD4911" s="1" t="s">
        <v>819</v>
      </c>
      <c r="AE4911" t="b">
        <v>0</v>
      </c>
      <c r="AF4911" t="b">
        <v>0</v>
      </c>
      <c r="AG4911" t="b">
        <v>1</v>
      </c>
      <c r="AH4911" t="b">
        <v>0</v>
      </c>
      <c r="AI4911" t="b">
        <v>1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s="1" t="s">
        <v>51</v>
      </c>
      <c r="AS4911" s="1" t="s">
        <v>51</v>
      </c>
      <c r="AT4911" s="1" t="s">
        <v>51</v>
      </c>
      <c r="AU4911" s="1" t="s">
        <v>51</v>
      </c>
    </row>
    <row r="4912" spans="1:47" x14ac:dyDescent="0.25">
      <c r="A4912" s="1" t="s">
        <v>2320</v>
      </c>
      <c r="B4912">
        <v>3</v>
      </c>
      <c r="C4912" s="2" t="d">
        <v>2019-06-26T17:21:23.00000026356428850</v>
      </c>
      <c r="D4912" s="2" t="d">
        <v>2019-06-26T17:50:41.00000008475035275</v>
      </c>
      <c r="E4912">
        <v>39.933123999999999</v>
      </c>
      <c r="F4912">
        <v>-105.123779</v>
      </c>
      <c r="G4912">
        <v>39.933118999999998</v>
      </c>
      <c r="H4912">
        <v>-105.123768</v>
      </c>
      <c r="I4912">
        <v>1E-3</v>
      </c>
      <c r="J4912" s="1" t="s">
        <v>243</v>
      </c>
      <c r="L4912" s="1" t="s">
        <v>143</v>
      </c>
      <c r="M4912" s="1" t="s">
        <v>47</v>
      </c>
      <c r="N4912" s="1" t="s">
        <v>245</v>
      </c>
      <c r="O4912" s="1" t="s">
        <v>245</v>
      </c>
      <c r="P4912" s="1" t="s">
        <v>199</v>
      </c>
      <c r="Q4912" s="1" t="s">
        <v>257</v>
      </c>
      <c r="R4912" s="1" t="s">
        <v>48</v>
      </c>
      <c r="S4912" s="1" t="s">
        <v>79</v>
      </c>
      <c r="T4912" s="1" t="s">
        <v>206</v>
      </c>
      <c r="U4912" s="2" t="d">
        <v>2019-06-26T16:59:00.00000001396983525</v>
      </c>
      <c r="V4912">
        <v>84</v>
      </c>
      <c r="W4912">
        <v>84</v>
      </c>
      <c r="X4912">
        <v>15</v>
      </c>
      <c r="Y4912">
        <v>24.4</v>
      </c>
      <c r="Z4912">
        <v>10</v>
      </c>
      <c r="AA4912" s="1" t="s">
        <v>59</v>
      </c>
      <c r="AB4912">
        <v>8</v>
      </c>
      <c r="AC4912">
        <v>0</v>
      </c>
      <c r="AD4912" s="1" t="s">
        <v>819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1</v>
      </c>
      <c r="AQ4912" t="b">
        <v>0</v>
      </c>
      <c r="AR4912" s="1" t="s">
        <v>51</v>
      </c>
      <c r="AS4912" s="1" t="s">
        <v>51</v>
      </c>
      <c r="AT4912" s="1" t="s">
        <v>51</v>
      </c>
      <c r="AU4912" s="1" t="s">
        <v>51</v>
      </c>
    </row>
    <row r="4913" spans="1:47" x14ac:dyDescent="0.25">
      <c r="A4913" s="1" t="s">
        <v>2352</v>
      </c>
      <c r="B4913">
        <v>3</v>
      </c>
      <c r="C4913" s="2" t="d">
        <v>2019-06-26T17:37:07.99999988637864900</v>
      </c>
      <c r="D4913" s="2" t="d">
        <v>2019-06-26T18:06:41.0000000707805175</v>
      </c>
      <c r="E4913">
        <v>39.824420000000003</v>
      </c>
      <c r="F4913">
        <v>-104.95985</v>
      </c>
      <c r="G4913">
        <v>39.824240000000003</v>
      </c>
      <c r="H4913">
        <v>-104.96196</v>
      </c>
      <c r="I4913">
        <v>0.113</v>
      </c>
      <c r="J4913" s="1" t="s">
        <v>1543</v>
      </c>
      <c r="L4913" s="1" t="s">
        <v>124</v>
      </c>
      <c r="M4913" s="1" t="s">
        <v>47</v>
      </c>
      <c r="N4913" s="1" t="s">
        <v>131</v>
      </c>
      <c r="O4913" s="1" t="s">
        <v>147</v>
      </c>
      <c r="P4913" s="1" t="s">
        <v>199</v>
      </c>
      <c r="Q4913" s="1" t="s">
        <v>205</v>
      </c>
      <c r="R4913" s="1" t="s">
        <v>48</v>
      </c>
      <c r="S4913" s="1" t="s">
        <v>79</v>
      </c>
      <c r="T4913" s="1" t="s">
        <v>206</v>
      </c>
      <c r="U4913" s="2" t="d">
        <v>2019-06-26T17:55:59.99999984633177850</v>
      </c>
      <c r="V4913">
        <v>86</v>
      </c>
      <c r="W4913">
        <v>86</v>
      </c>
      <c r="X4913">
        <v>14</v>
      </c>
      <c r="Y4913">
        <v>24.38</v>
      </c>
      <c r="Z4913">
        <v>10</v>
      </c>
      <c r="AA4913" s="1" t="s">
        <v>59</v>
      </c>
      <c r="AB4913">
        <v>9</v>
      </c>
      <c r="AC4913">
        <v>0</v>
      </c>
      <c r="AD4913" s="1" t="s">
        <v>819</v>
      </c>
      <c r="AE4913" t="b">
        <v>0</v>
      </c>
      <c r="AF4913" t="b">
        <v>0</v>
      </c>
      <c r="AG4913" t="b">
        <v>0</v>
      </c>
      <c r="AH4913" t="b">
        <v>0</v>
      </c>
      <c r="AI4913" t="b">
        <v>1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s="1" t="s">
        <v>51</v>
      </c>
      <c r="AS4913" s="1" t="s">
        <v>51</v>
      </c>
      <c r="AT4913" s="1" t="s">
        <v>51</v>
      </c>
      <c r="AU4913" s="1" t="s">
        <v>51</v>
      </c>
    </row>
    <row r="4914" spans="1:47" x14ac:dyDescent="0.25">
      <c r="A4914" s="1" t="s">
        <v>1751</v>
      </c>
      <c r="B4914">
        <v>4</v>
      </c>
      <c r="C4914" s="2" t="d">
        <v>2019-06-26T19:03:21.99999986216425575</v>
      </c>
      <c r="D4914" s="2" t="d">
        <v>2019-06-26T19:32:02.00000023003667850</v>
      </c>
      <c r="E4914">
        <v>38.266770000000001</v>
      </c>
      <c r="F4914">
        <v>-104.60496000000001</v>
      </c>
      <c r="G4914">
        <v>38.257956999999998</v>
      </c>
      <c r="H4914">
        <v>-104.605582</v>
      </c>
      <c r="I4914">
        <v>0.61</v>
      </c>
      <c r="J4914" s="1" t="s">
        <v>1752</v>
      </c>
      <c r="L4914" s="1" t="s">
        <v>196</v>
      </c>
      <c r="M4914" s="1" t="s">
        <v>47</v>
      </c>
      <c r="N4914" s="1" t="s">
        <v>412</v>
      </c>
      <c r="O4914" s="1" t="s">
        <v>412</v>
      </c>
      <c r="P4914" s="1" t="s">
        <v>199</v>
      </c>
      <c r="Q4914" s="1" t="s">
        <v>463</v>
      </c>
      <c r="R4914" s="1" t="s">
        <v>48</v>
      </c>
      <c r="S4914" s="1" t="s">
        <v>79</v>
      </c>
      <c r="T4914" s="1" t="s">
        <v>414</v>
      </c>
      <c r="U4914" s="2" t="d">
        <v>2019-06-26T18:53:00.00000030733644975</v>
      </c>
      <c r="V4914">
        <v>89</v>
      </c>
      <c r="W4914">
        <v>89</v>
      </c>
      <c r="X4914">
        <v>16</v>
      </c>
      <c r="Y4914">
        <v>25.18</v>
      </c>
      <c r="Z4914">
        <v>10</v>
      </c>
      <c r="AA4914" s="1" t="s">
        <v>63</v>
      </c>
      <c r="AB4914">
        <v>6</v>
      </c>
      <c r="AC4914">
        <v>0</v>
      </c>
      <c r="AD4914" s="1" t="s">
        <v>1068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s="1" t="s">
        <v>51</v>
      </c>
      <c r="AS4914" s="1" t="s">
        <v>51</v>
      </c>
      <c r="AT4914" s="1" t="s">
        <v>51</v>
      </c>
      <c r="AU4914" s="1" t="s">
        <v>51</v>
      </c>
    </row>
    <row r="4915" spans="1:47" x14ac:dyDescent="0.25">
      <c r="A4915" s="1" t="s">
        <v>2353</v>
      </c>
      <c r="B4915">
        <v>3</v>
      </c>
      <c r="C4915" s="2" t="d">
        <v>2019-06-26T18:10:52.00000028125941450</v>
      </c>
      <c r="D4915" s="2" t="d">
        <v>2019-06-26T18:40:40.99999980535358025</v>
      </c>
      <c r="E4915">
        <v>39.740606999999997</v>
      </c>
      <c r="F4915">
        <v>-104.82522</v>
      </c>
      <c r="G4915">
        <v>39.743594000000002</v>
      </c>
      <c r="H4915">
        <v>-104.82521</v>
      </c>
      <c r="I4915">
        <v>0.20599999999999999</v>
      </c>
      <c r="J4915" s="1" t="s">
        <v>560</v>
      </c>
      <c r="L4915" s="1" t="s">
        <v>309</v>
      </c>
      <c r="M4915" s="1" t="s">
        <v>47</v>
      </c>
      <c r="N4915" s="1" t="s">
        <v>171</v>
      </c>
      <c r="O4915" s="1" t="s">
        <v>147</v>
      </c>
      <c r="P4915" s="1" t="s">
        <v>199</v>
      </c>
      <c r="Q4915" s="1" t="s">
        <v>241</v>
      </c>
      <c r="R4915" s="1" t="s">
        <v>48</v>
      </c>
      <c r="S4915" s="1" t="s">
        <v>79</v>
      </c>
      <c r="T4915" s="1" t="s">
        <v>204</v>
      </c>
      <c r="U4915" s="2" t="d">
        <v>2019-06-26T17:58:00.00000023748725325</v>
      </c>
      <c r="V4915">
        <v>88</v>
      </c>
      <c r="W4915">
        <v>88</v>
      </c>
      <c r="X4915">
        <v>15</v>
      </c>
      <c r="Y4915">
        <v>24.37</v>
      </c>
      <c r="Z4915">
        <v>10</v>
      </c>
      <c r="AA4915" s="1" t="s">
        <v>59</v>
      </c>
      <c r="AB4915">
        <v>8</v>
      </c>
      <c r="AC4915">
        <v>0</v>
      </c>
      <c r="AD4915" s="1" t="s">
        <v>819</v>
      </c>
      <c r="AE4915" t="b">
        <v>0</v>
      </c>
      <c r="AF4915" t="b">
        <v>0</v>
      </c>
      <c r="AG4915" t="b">
        <v>0</v>
      </c>
      <c r="AH4915" t="b">
        <v>0</v>
      </c>
      <c r="AI4915" t="b">
        <v>1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s="1" t="s">
        <v>51</v>
      </c>
      <c r="AS4915" s="1" t="s">
        <v>51</v>
      </c>
      <c r="AT4915" s="1" t="s">
        <v>51</v>
      </c>
      <c r="AU4915" s="1" t="s">
        <v>51</v>
      </c>
    </row>
    <row r="4916" spans="1:47" x14ac:dyDescent="0.25">
      <c r="A4916" s="1" t="s">
        <v>4202</v>
      </c>
      <c r="B4916">
        <v>4</v>
      </c>
      <c r="C4916" s="2" t="d">
        <v>2019-06-26T20:15:20.999999879859387825</v>
      </c>
      <c r="D4916" s="2" t="d">
        <v>2019-06-26T20:44:41.00000016856938450</v>
      </c>
      <c r="E4916">
        <v>40.24324</v>
      </c>
      <c r="F4916">
        <v>-103.91912000000001</v>
      </c>
      <c r="G4916">
        <v>40.242936999999998</v>
      </c>
      <c r="H4916">
        <v>-103.92841</v>
      </c>
      <c r="I4916">
        <v>0.49</v>
      </c>
      <c r="J4916" s="1" t="s">
        <v>4203</v>
      </c>
      <c r="L4916" s="1" t="s">
        <v>129</v>
      </c>
      <c r="M4916" s="1" t="s">
        <v>47</v>
      </c>
      <c r="N4916" s="1" t="s">
        <v>4193</v>
      </c>
      <c r="O4916" s="1" t="s">
        <v>165</v>
      </c>
      <c r="P4916" s="1" t="s">
        <v>199</v>
      </c>
      <c r="Q4916" s="1" t="s">
        <v>4194</v>
      </c>
      <c r="R4916" s="1" t="s">
        <v>48</v>
      </c>
      <c r="S4916" s="1" t="s">
        <v>79</v>
      </c>
      <c r="T4916" s="1" t="s">
        <v>3920</v>
      </c>
      <c r="U4916" s="2" t="d">
        <v>2019-06-26T20:15:00.000</v>
      </c>
      <c r="V4916">
        <v>73</v>
      </c>
      <c r="W4916">
        <v>73</v>
      </c>
      <c r="X4916">
        <v>35</v>
      </c>
      <c r="Y4916">
        <v>25.35</v>
      </c>
      <c r="Z4916">
        <v>10</v>
      </c>
      <c r="AA4916" s="1" t="s">
        <v>63</v>
      </c>
      <c r="AB4916">
        <v>9</v>
      </c>
      <c r="AD4916" s="1" t="s">
        <v>50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s="1" t="s">
        <v>51</v>
      </c>
      <c r="AS4916" s="1" t="s">
        <v>51</v>
      </c>
      <c r="AT4916" s="1" t="s">
        <v>51</v>
      </c>
      <c r="AU4916" s="1" t="s">
        <v>51</v>
      </c>
    </row>
    <row r="4917" spans="1:47" x14ac:dyDescent="0.25">
      <c r="A4917" s="1" t="s">
        <v>7898</v>
      </c>
      <c r="B4917">
        <v>4</v>
      </c>
      <c r="C4917" s="2" t="d">
        <v>2019-06-26T19:27:22.00000015553087025</v>
      </c>
      <c r="D4917" s="2" t="d">
        <v>2019-06-26T19:56:27.00000008102506200</v>
      </c>
      <c r="E4917">
        <v>38.435459999999999</v>
      </c>
      <c r="F4917">
        <v>-107.86631</v>
      </c>
      <c r="G4917">
        <v>38.439039999999999</v>
      </c>
      <c r="H4917">
        <v>-107.86658300000001</v>
      </c>
      <c r="I4917">
        <v>0.248</v>
      </c>
      <c r="J4917" s="1" t="s">
        <v>7899</v>
      </c>
      <c r="K4917">
        <v>18546</v>
      </c>
      <c r="L4917" s="1" t="s">
        <v>7900</v>
      </c>
      <c r="M4917" s="1" t="s">
        <v>97</v>
      </c>
      <c r="N4917" s="1" t="s">
        <v>76</v>
      </c>
      <c r="O4917" s="1" t="s">
        <v>76</v>
      </c>
      <c r="P4917" s="1" t="s">
        <v>199</v>
      </c>
      <c r="Q4917" s="1" t="s">
        <v>6839</v>
      </c>
      <c r="R4917" s="1" t="s">
        <v>48</v>
      </c>
      <c r="S4917" s="1" t="s">
        <v>79</v>
      </c>
      <c r="T4917" s="1" t="s">
        <v>1619</v>
      </c>
      <c r="U4917" s="2" t="d">
        <v>2019-06-26T19:53:00.000000097788870375</v>
      </c>
      <c r="V4917">
        <v>82</v>
      </c>
      <c r="W4917">
        <v>82</v>
      </c>
      <c r="X4917">
        <v>12</v>
      </c>
      <c r="Y4917">
        <v>24.35</v>
      </c>
      <c r="Z4917">
        <v>10</v>
      </c>
      <c r="AA4917" s="1" t="s">
        <v>55</v>
      </c>
      <c r="AB4917">
        <v>8</v>
      </c>
      <c r="AC4917">
        <v>0</v>
      </c>
      <c r="AD4917" s="1" t="s">
        <v>1068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s="1" t="s">
        <v>51</v>
      </c>
      <c r="AS4917" s="1" t="s">
        <v>51</v>
      </c>
      <c r="AT4917" s="1" t="s">
        <v>51</v>
      </c>
      <c r="AU4917" s="1" t="s">
        <v>51</v>
      </c>
    </row>
    <row r="4918" spans="1:47" x14ac:dyDescent="0.25">
      <c r="A4918" s="1" t="s">
        <v>7901</v>
      </c>
      <c r="B4918">
        <v>4</v>
      </c>
      <c r="C4918" s="2" t="d">
        <v>2019-06-26T19:27:22.00000015553087025</v>
      </c>
      <c r="D4918" s="2" t="d">
        <v>2019-06-26T19:56:27.00000008102506200</v>
      </c>
      <c r="E4918">
        <v>38.439658999999999</v>
      </c>
      <c r="F4918">
        <v>-107.866854</v>
      </c>
      <c r="G4918">
        <v>38.435274999999997</v>
      </c>
      <c r="H4918">
        <v>-107.866511</v>
      </c>
      <c r="I4918">
        <v>0.30299999999999999</v>
      </c>
      <c r="J4918" s="1" t="s">
        <v>7899</v>
      </c>
      <c r="K4918">
        <v>18073</v>
      </c>
      <c r="L4918" s="1" t="s">
        <v>7900</v>
      </c>
      <c r="M4918" s="1" t="s">
        <v>97</v>
      </c>
      <c r="N4918" s="1" t="s">
        <v>76</v>
      </c>
      <c r="O4918" s="1" t="s">
        <v>76</v>
      </c>
      <c r="P4918" s="1" t="s">
        <v>199</v>
      </c>
      <c r="Q4918" s="1" t="s">
        <v>6839</v>
      </c>
      <c r="R4918" s="1" t="s">
        <v>48</v>
      </c>
      <c r="S4918" s="1" t="s">
        <v>79</v>
      </c>
      <c r="T4918" s="1" t="s">
        <v>1619</v>
      </c>
      <c r="U4918" s="2" t="d">
        <v>2019-06-26T19:53:00.000000097788870375</v>
      </c>
      <c r="V4918">
        <v>82</v>
      </c>
      <c r="W4918">
        <v>82</v>
      </c>
      <c r="X4918">
        <v>12</v>
      </c>
      <c r="Y4918">
        <v>24.35</v>
      </c>
      <c r="Z4918">
        <v>10</v>
      </c>
      <c r="AA4918" s="1" t="s">
        <v>55</v>
      </c>
      <c r="AB4918">
        <v>8</v>
      </c>
      <c r="AC4918">
        <v>0</v>
      </c>
      <c r="AD4918" s="1" t="s">
        <v>1068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s="1" t="s">
        <v>51</v>
      </c>
      <c r="AS4918" s="1" t="s">
        <v>51</v>
      </c>
      <c r="AT4918" s="1" t="s">
        <v>51</v>
      </c>
      <c r="AU4918" s="1" t="s">
        <v>51</v>
      </c>
    </row>
    <row r="4919" spans="1:47" x14ac:dyDescent="0.25">
      <c r="A4919" s="1" t="s">
        <v>2009</v>
      </c>
      <c r="B4919">
        <v>3</v>
      </c>
      <c r="C4919" s="2" t="d">
        <v>2019-06-26T19:31:06.999999945983290875</v>
      </c>
      <c r="D4919" s="2" t="d">
        <v>2019-06-26T20:00:40.99999973550439050</v>
      </c>
      <c r="E4919">
        <v>39.735331000000002</v>
      </c>
      <c r="F4919">
        <v>-105.165249</v>
      </c>
      <c r="G4919">
        <v>39.734639000000001</v>
      </c>
      <c r="H4919">
        <v>-105.166111</v>
      </c>
      <c r="I4919">
        <v>6.6000000000000003E-2</v>
      </c>
      <c r="J4919" s="1" t="s">
        <v>331</v>
      </c>
      <c r="L4919" s="1" t="s">
        <v>137</v>
      </c>
      <c r="M4919" s="1" t="s">
        <v>47</v>
      </c>
      <c r="N4919" s="1" t="s">
        <v>270</v>
      </c>
      <c r="O4919" s="1" t="s">
        <v>115</v>
      </c>
      <c r="P4919" s="1" t="s">
        <v>199</v>
      </c>
      <c r="Q4919" s="1" t="s">
        <v>271</v>
      </c>
      <c r="R4919" s="1" t="s">
        <v>48</v>
      </c>
      <c r="S4919" s="1" t="s">
        <v>79</v>
      </c>
      <c r="T4919" s="1" t="s">
        <v>206</v>
      </c>
      <c r="U4919" s="2" t="d">
        <v>2019-06-26T19:44:59.99999979045242400</v>
      </c>
      <c r="V4919">
        <v>81</v>
      </c>
      <c r="W4919">
        <v>81</v>
      </c>
      <c r="X4919">
        <v>23</v>
      </c>
      <c r="Y4919">
        <v>24.4</v>
      </c>
      <c r="Z4919">
        <v>10</v>
      </c>
      <c r="AA4919" s="1" t="s">
        <v>65</v>
      </c>
      <c r="AB4919">
        <v>8</v>
      </c>
      <c r="AC4919">
        <v>0</v>
      </c>
      <c r="AD4919" s="1" t="s">
        <v>1068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s="1" t="s">
        <v>51</v>
      </c>
      <c r="AS4919" s="1" t="s">
        <v>51</v>
      </c>
      <c r="AT4919" s="1" t="s">
        <v>51</v>
      </c>
      <c r="AU4919" s="1" t="s">
        <v>51</v>
      </c>
    </row>
    <row r="4920" spans="1:47" x14ac:dyDescent="0.25">
      <c r="A4920" s="1" t="s">
        <v>2010</v>
      </c>
      <c r="B4920">
        <v>3</v>
      </c>
      <c r="C4920" s="2" t="d">
        <v>2019-06-26T19:55:06.00000000558793275</v>
      </c>
      <c r="D4920" s="2" t="d">
        <v>2019-06-26T20:24:41.00000002887099825</v>
      </c>
      <c r="E4920">
        <v>39.838332000000001</v>
      </c>
      <c r="F4920">
        <v>-104.98351</v>
      </c>
      <c r="G4920">
        <v>39.843569000000002</v>
      </c>
      <c r="H4920">
        <v>-104.98428</v>
      </c>
      <c r="I4920">
        <v>0.36399999999999999</v>
      </c>
      <c r="J4920" s="1" t="s">
        <v>518</v>
      </c>
      <c r="L4920" s="1" t="s">
        <v>195</v>
      </c>
      <c r="M4920" s="1" t="s">
        <v>47</v>
      </c>
      <c r="N4920" s="1" t="s">
        <v>131</v>
      </c>
      <c r="O4920" s="1" t="s">
        <v>147</v>
      </c>
      <c r="P4920" s="1" t="s">
        <v>199</v>
      </c>
      <c r="Q4920" s="1" t="s">
        <v>205</v>
      </c>
      <c r="R4920" s="1" t="s">
        <v>48</v>
      </c>
      <c r="S4920" s="1" t="s">
        <v>79</v>
      </c>
      <c r="T4920" s="1" t="s">
        <v>206</v>
      </c>
      <c r="U4920" s="2" t="d">
        <v>2019-06-26T19:44:59.99999979045242400</v>
      </c>
      <c r="V4920">
        <v>81</v>
      </c>
      <c r="W4920">
        <v>81</v>
      </c>
      <c r="X4920">
        <v>23</v>
      </c>
      <c r="Y4920">
        <v>24.4</v>
      </c>
      <c r="Z4920">
        <v>10</v>
      </c>
      <c r="AA4920" s="1" t="s">
        <v>65</v>
      </c>
      <c r="AB4920">
        <v>8</v>
      </c>
      <c r="AC4920">
        <v>0</v>
      </c>
      <c r="AD4920" s="1" t="s">
        <v>1068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s="1" t="s">
        <v>51</v>
      </c>
      <c r="AS4920" s="1" t="s">
        <v>51</v>
      </c>
      <c r="AT4920" s="1" t="s">
        <v>51</v>
      </c>
      <c r="AU4920" s="1" t="s">
        <v>51</v>
      </c>
    </row>
    <row r="4921" spans="1:47" x14ac:dyDescent="0.25">
      <c r="A4921" s="1" t="s">
        <v>8319</v>
      </c>
      <c r="B4921">
        <v>3</v>
      </c>
      <c r="C4921" s="2" t="d">
        <v>2019-06-27T12:22:41.000000056810676850</v>
      </c>
      <c r="D4921" s="2" t="d">
        <v>2019-06-27T12:52:01.99999995063990600</v>
      </c>
      <c r="E4921">
        <v>40.697504000000002</v>
      </c>
      <c r="F4921">
        <v>-105.685946</v>
      </c>
      <c r="G4921">
        <v>40.697692000000004</v>
      </c>
      <c r="H4921">
        <v>-105.687617</v>
      </c>
      <c r="I4921">
        <v>8.7999999999999995E-2</v>
      </c>
      <c r="J4921" s="1" t="s">
        <v>190</v>
      </c>
      <c r="K4921">
        <v>37395</v>
      </c>
      <c r="L4921" s="1" t="s">
        <v>6777</v>
      </c>
      <c r="M4921" s="1" t="s">
        <v>47</v>
      </c>
      <c r="N4921" s="1" t="s">
        <v>6778</v>
      </c>
      <c r="O4921" s="1" t="s">
        <v>229</v>
      </c>
      <c r="P4921" s="1" t="s">
        <v>199</v>
      </c>
      <c r="Q4921" s="1" t="s">
        <v>8320</v>
      </c>
      <c r="R4921" s="1" t="s">
        <v>48</v>
      </c>
      <c r="S4921" s="1" t="s">
        <v>79</v>
      </c>
      <c r="T4921" s="1" t="s">
        <v>231</v>
      </c>
      <c r="U4921" s="2" t="d">
        <v>2019-06-27T11:55:59.99999984633177850</v>
      </c>
      <c r="V4921">
        <v>73</v>
      </c>
      <c r="W4921">
        <v>73</v>
      </c>
      <c r="X4921">
        <v>41</v>
      </c>
      <c r="Y4921">
        <v>25.09</v>
      </c>
      <c r="Z4921">
        <v>10</v>
      </c>
      <c r="AA4921" s="1" t="s">
        <v>55</v>
      </c>
      <c r="AB4921">
        <v>7</v>
      </c>
      <c r="AC4921">
        <v>0</v>
      </c>
      <c r="AD4921" s="1" t="s">
        <v>50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s="1" t="s">
        <v>51</v>
      </c>
      <c r="AS4921" s="1" t="s">
        <v>51</v>
      </c>
      <c r="AT4921" s="1" t="s">
        <v>51</v>
      </c>
      <c r="AU4921" s="1" t="s">
        <v>51</v>
      </c>
    </row>
    <row r="4922" spans="1:47" x14ac:dyDescent="0.25">
      <c r="A4922" s="1" t="s">
        <v>3464</v>
      </c>
      <c r="B4922">
        <v>3</v>
      </c>
      <c r="C4922" s="2" t="d">
        <v>2019-06-27T07:09:19.99999993946403375</v>
      </c>
      <c r="D4922" s="2" t="d">
        <v>2019-06-27T07:38:40.00000022817402975</v>
      </c>
      <c r="E4922">
        <v>39.946449000000001</v>
      </c>
      <c r="F4922">
        <v>-104.98804</v>
      </c>
      <c r="G4922">
        <v>39.939390000000003</v>
      </c>
      <c r="H4922">
        <v>-104.98796</v>
      </c>
      <c r="I4922">
        <v>0.48799999999999999</v>
      </c>
      <c r="J4922" s="1" t="s">
        <v>462</v>
      </c>
      <c r="L4922" s="1" t="s">
        <v>173</v>
      </c>
      <c r="M4922" s="1" t="s">
        <v>47</v>
      </c>
      <c r="N4922" s="1" t="s">
        <v>245</v>
      </c>
      <c r="O4922" s="1" t="s">
        <v>147</v>
      </c>
      <c r="P4922" s="1" t="s">
        <v>199</v>
      </c>
      <c r="Q4922" s="1" t="s">
        <v>272</v>
      </c>
      <c r="R4922" s="1" t="s">
        <v>48</v>
      </c>
      <c r="S4922" s="1" t="s">
        <v>79</v>
      </c>
      <c r="T4922" s="1" t="s">
        <v>273</v>
      </c>
      <c r="U4922" s="2" t="d">
        <v>2019-06-27T06:59:59.99999979045242400</v>
      </c>
      <c r="V4922">
        <v>56</v>
      </c>
      <c r="W4922">
        <v>56</v>
      </c>
      <c r="X4922">
        <v>60</v>
      </c>
      <c r="Y4922">
        <v>24.99</v>
      </c>
      <c r="Z4922">
        <v>10</v>
      </c>
      <c r="AA4922" s="1" t="s">
        <v>72</v>
      </c>
      <c r="AB4922">
        <v>6</v>
      </c>
      <c r="AC4922">
        <v>0</v>
      </c>
      <c r="AD4922" s="1" t="s">
        <v>50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s="1" t="s">
        <v>51</v>
      </c>
      <c r="AS4922" s="1" t="s">
        <v>51</v>
      </c>
      <c r="AT4922" s="1" t="s">
        <v>51</v>
      </c>
      <c r="AU4922" s="1" t="s">
        <v>51</v>
      </c>
    </row>
    <row r="4923" spans="1:47" x14ac:dyDescent="0.25">
      <c r="A4923" s="1" t="s">
        <v>2011</v>
      </c>
      <c r="B4923">
        <v>3</v>
      </c>
      <c r="C4923" s="2" t="d">
        <v>2019-06-27T10:14:27.00000003911554950</v>
      </c>
      <c r="D4923" s="2" t="d">
        <v>2019-06-27T10:44:21.99999970849603425</v>
      </c>
      <c r="E4923">
        <v>39.591949999999997</v>
      </c>
      <c r="F4923">
        <v>-104.88308000000001</v>
      </c>
      <c r="G4923">
        <v>39.593876999999999</v>
      </c>
      <c r="H4923">
        <v>-104.884128</v>
      </c>
      <c r="I4923">
        <v>0.14399999999999999</v>
      </c>
      <c r="J4923" s="1" t="s">
        <v>569</v>
      </c>
      <c r="L4923" s="1" t="s">
        <v>195</v>
      </c>
      <c r="M4923" s="1" t="s">
        <v>47</v>
      </c>
      <c r="N4923" s="1" t="s">
        <v>127</v>
      </c>
      <c r="O4923" s="1" t="s">
        <v>202</v>
      </c>
      <c r="P4923" s="1" t="s">
        <v>199</v>
      </c>
      <c r="Q4923" s="1" t="s">
        <v>348</v>
      </c>
      <c r="R4923" s="1" t="s">
        <v>48</v>
      </c>
      <c r="S4923" s="1" t="s">
        <v>79</v>
      </c>
      <c r="T4923" s="1" t="s">
        <v>201</v>
      </c>
      <c r="U4923" s="2" t="d">
        <v>2019-06-27T09:53:00.00000030733644975</v>
      </c>
      <c r="V4923">
        <v>84</v>
      </c>
      <c r="W4923">
        <v>84</v>
      </c>
      <c r="X4923">
        <v>19</v>
      </c>
      <c r="Y4923">
        <v>24.31</v>
      </c>
      <c r="Z4923">
        <v>10</v>
      </c>
      <c r="AA4923" s="1" t="s">
        <v>68</v>
      </c>
      <c r="AB4923">
        <v>13</v>
      </c>
      <c r="AC4923">
        <v>0</v>
      </c>
      <c r="AD4923" s="1" t="s">
        <v>1068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s="1" t="s">
        <v>51</v>
      </c>
      <c r="AS4923" s="1" t="s">
        <v>51</v>
      </c>
      <c r="AT4923" s="1" t="s">
        <v>51</v>
      </c>
      <c r="AU4923" s="1" t="s">
        <v>51</v>
      </c>
    </row>
    <row r="4924" spans="1:47" x14ac:dyDescent="0.25">
      <c r="A4924" s="1" t="s">
        <v>5788</v>
      </c>
      <c r="B4924">
        <v>3</v>
      </c>
      <c r="C4924" s="2" t="d">
        <v>2019-06-27T11:06:57.00000024866312550</v>
      </c>
      <c r="D4924" s="2" t="d">
        <v>2019-06-27T11:32:21.00000006146728725</v>
      </c>
      <c r="E4924">
        <v>39.863804000000002</v>
      </c>
      <c r="F4924">
        <v>-104.98748000000001</v>
      </c>
      <c r="G4924">
        <v>39.871749999999999</v>
      </c>
      <c r="H4924">
        <v>-104.98748000000001</v>
      </c>
      <c r="I4924">
        <v>0.54900000000000004</v>
      </c>
      <c r="J4924" s="1" t="s">
        <v>821</v>
      </c>
      <c r="L4924" s="1" t="s">
        <v>196</v>
      </c>
      <c r="M4924" s="1" t="s">
        <v>47</v>
      </c>
      <c r="N4924" s="1" t="s">
        <v>131</v>
      </c>
      <c r="O4924" s="1" t="s">
        <v>147</v>
      </c>
      <c r="P4924" s="1" t="s">
        <v>199</v>
      </c>
      <c r="Q4924" s="1" t="s">
        <v>205</v>
      </c>
      <c r="R4924" s="1" t="s">
        <v>48</v>
      </c>
      <c r="S4924" s="1" t="s">
        <v>79</v>
      </c>
      <c r="T4924" s="1" t="s">
        <v>206</v>
      </c>
      <c r="U4924" s="2" t="d">
        <v>2019-06-27T10:50:00.00000013969838625</v>
      </c>
      <c r="V4924">
        <v>86</v>
      </c>
      <c r="W4924">
        <v>86</v>
      </c>
      <c r="X4924">
        <v>17</v>
      </c>
      <c r="Y4924">
        <v>24.5</v>
      </c>
      <c r="Z4924">
        <v>30</v>
      </c>
      <c r="AA4924" s="1" t="s">
        <v>68</v>
      </c>
      <c r="AB4924">
        <v>8</v>
      </c>
      <c r="AC4924">
        <v>0</v>
      </c>
      <c r="AD4924" s="1" t="s">
        <v>819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s="1" t="s">
        <v>51</v>
      </c>
      <c r="AS4924" s="1" t="s">
        <v>51</v>
      </c>
      <c r="AT4924" s="1" t="s">
        <v>51</v>
      </c>
      <c r="AU4924" s="1" t="s">
        <v>51</v>
      </c>
    </row>
    <row r="4925" spans="1:47" x14ac:dyDescent="0.25">
      <c r="A4925" s="1" t="s">
        <v>3465</v>
      </c>
      <c r="B4925">
        <v>3</v>
      </c>
      <c r="C4925" s="2" t="d">
        <v>2019-06-27T11:46:40.99999993108213125</v>
      </c>
      <c r="D4925" s="2" t="d">
        <v>2019-06-27T12:16:20.99999986588954650</v>
      </c>
      <c r="E4925">
        <v>38.189641999999999</v>
      </c>
      <c r="F4925">
        <v>-104.63292</v>
      </c>
      <c r="G4925">
        <v>38.207825</v>
      </c>
      <c r="H4925">
        <v>-104.628652</v>
      </c>
      <c r="I4925">
        <v>1.278</v>
      </c>
      <c r="J4925" s="1" t="s">
        <v>2219</v>
      </c>
      <c r="L4925" s="1" t="s">
        <v>2292</v>
      </c>
      <c r="M4925" s="1" t="s">
        <v>47</v>
      </c>
      <c r="N4925" s="1" t="s">
        <v>412</v>
      </c>
      <c r="O4925" s="1" t="s">
        <v>412</v>
      </c>
      <c r="P4925" s="1" t="s">
        <v>199</v>
      </c>
      <c r="Q4925" s="1" t="s">
        <v>512</v>
      </c>
      <c r="R4925" s="1" t="s">
        <v>48</v>
      </c>
      <c r="S4925" s="1" t="s">
        <v>79</v>
      </c>
      <c r="T4925" s="1" t="s">
        <v>414</v>
      </c>
      <c r="U4925" s="2" t="d">
        <v>2019-06-27T11:52:59.99999988824129100</v>
      </c>
      <c r="V4925">
        <v>93</v>
      </c>
      <c r="W4925">
        <v>93</v>
      </c>
      <c r="X4925">
        <v>16</v>
      </c>
      <c r="Y4925">
        <v>25.3</v>
      </c>
      <c r="Z4925">
        <v>10</v>
      </c>
      <c r="AA4925" s="1" t="s">
        <v>72</v>
      </c>
      <c r="AB4925">
        <v>9</v>
      </c>
      <c r="AC4925">
        <v>0</v>
      </c>
      <c r="AD4925" s="1" t="s">
        <v>50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s="1" t="s">
        <v>51</v>
      </c>
      <c r="AS4925" s="1" t="s">
        <v>51</v>
      </c>
      <c r="AT4925" s="1" t="s">
        <v>51</v>
      </c>
      <c r="AU4925" s="1" t="s">
        <v>51</v>
      </c>
    </row>
    <row r="4926" spans="1:47" x14ac:dyDescent="0.25">
      <c r="A4926" s="1" t="s">
        <v>3712</v>
      </c>
      <c r="B4926">
        <v>3</v>
      </c>
      <c r="C4926" s="2" t="d">
        <v>2019-06-27T12:34:40.999999889172613350</v>
      </c>
      <c r="D4926" s="2" t="d">
        <v>2019-06-27T13:04:22.00000005774199650</v>
      </c>
      <c r="E4926">
        <v>39.183886000000001</v>
      </c>
      <c r="F4926">
        <v>-104.85037</v>
      </c>
      <c r="G4926">
        <v>39.162429000000003</v>
      </c>
      <c r="H4926">
        <v>-104.85434600000001</v>
      </c>
      <c r="I4926">
        <v>1.498</v>
      </c>
      <c r="J4926" s="1" t="s">
        <v>402</v>
      </c>
      <c r="L4926" s="1" t="s">
        <v>196</v>
      </c>
      <c r="M4926" s="1" t="s">
        <v>47</v>
      </c>
      <c r="N4926" s="1" t="s">
        <v>86</v>
      </c>
      <c r="O4926" s="1" t="s">
        <v>121</v>
      </c>
      <c r="P4926" s="1" t="s">
        <v>199</v>
      </c>
      <c r="Q4926" s="1" t="s">
        <v>223</v>
      </c>
      <c r="R4926" s="1" t="s">
        <v>48</v>
      </c>
      <c r="S4926" s="1" t="s">
        <v>79</v>
      </c>
      <c r="T4926" s="1" t="s">
        <v>224</v>
      </c>
      <c r="U4926" s="2" t="d">
        <v>2019-06-27T12:30:00.00000020954757600</v>
      </c>
      <c r="V4926">
        <v>81</v>
      </c>
      <c r="W4926">
        <v>81</v>
      </c>
      <c r="X4926">
        <v>20</v>
      </c>
      <c r="Y4926">
        <v>23.32</v>
      </c>
      <c r="Z4926">
        <v>10</v>
      </c>
      <c r="AA4926" s="1" t="s">
        <v>72</v>
      </c>
      <c r="AB4926">
        <v>15</v>
      </c>
      <c r="AC4926">
        <v>0</v>
      </c>
      <c r="AD4926" s="1" t="s">
        <v>50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s="1" t="s">
        <v>51</v>
      </c>
      <c r="AS4926" s="1" t="s">
        <v>51</v>
      </c>
      <c r="AT4926" s="1" t="s">
        <v>51</v>
      </c>
      <c r="AU4926" s="1" t="s">
        <v>51</v>
      </c>
    </row>
    <row r="4927" spans="1:47" x14ac:dyDescent="0.25">
      <c r="A4927" s="1" t="s">
        <v>5789</v>
      </c>
      <c r="B4927">
        <v>3</v>
      </c>
      <c r="C4927" s="2" t="d">
        <v>2019-06-27T12:36:57.99999985378235325</v>
      </c>
      <c r="D4927" s="2" t="d">
        <v>2019-06-27T13:06:21.99999982025474325</v>
      </c>
      <c r="E4927">
        <v>39.900221000000002</v>
      </c>
      <c r="F4927">
        <v>-104.988178</v>
      </c>
      <c r="G4927">
        <v>39.897492</v>
      </c>
      <c r="H4927">
        <v>-104.987711</v>
      </c>
      <c r="I4927">
        <v>0.19</v>
      </c>
      <c r="J4927" s="1" t="s">
        <v>442</v>
      </c>
      <c r="L4927" s="1" t="s">
        <v>196</v>
      </c>
      <c r="M4927" s="1" t="s">
        <v>47</v>
      </c>
      <c r="N4927" s="1" t="s">
        <v>131</v>
      </c>
      <c r="O4927" s="1" t="s">
        <v>147</v>
      </c>
      <c r="P4927" s="1" t="s">
        <v>199</v>
      </c>
      <c r="Q4927" s="1" t="s">
        <v>440</v>
      </c>
      <c r="R4927" s="1" t="s">
        <v>48</v>
      </c>
      <c r="S4927" s="1" t="s">
        <v>79</v>
      </c>
      <c r="T4927" s="1" t="s">
        <v>206</v>
      </c>
      <c r="U4927" s="2" t="d">
        <v>2019-06-27T12:45:00.000</v>
      </c>
      <c r="V4927">
        <v>88</v>
      </c>
      <c r="W4927">
        <v>88</v>
      </c>
      <c r="X4927">
        <v>14</v>
      </c>
      <c r="Y4927">
        <v>24.48</v>
      </c>
      <c r="Z4927">
        <v>30</v>
      </c>
      <c r="AA4927" s="1" t="s">
        <v>66</v>
      </c>
      <c r="AB4927">
        <v>12</v>
      </c>
      <c r="AC4927">
        <v>0</v>
      </c>
      <c r="AD4927" s="1" t="s">
        <v>819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s="1" t="s">
        <v>51</v>
      </c>
      <c r="AS4927" s="1" t="s">
        <v>51</v>
      </c>
      <c r="AT4927" s="1" t="s">
        <v>51</v>
      </c>
      <c r="AU4927" s="1" t="s">
        <v>51</v>
      </c>
    </row>
    <row r="4928" spans="1:47" x14ac:dyDescent="0.25">
      <c r="A4928" s="1" t="s">
        <v>5790</v>
      </c>
      <c r="B4928">
        <v>3</v>
      </c>
      <c r="C4928" s="2" t="d">
        <v>2019-06-27T13:40:41.00000022444873900</v>
      </c>
      <c r="D4928" s="2" t="d">
        <v>2019-06-27T14:10:18.00000008661300150</v>
      </c>
      <c r="E4928">
        <v>39.856301000000002</v>
      </c>
      <c r="F4928">
        <v>-104.987278</v>
      </c>
      <c r="G4928">
        <v>39.853580000000001</v>
      </c>
      <c r="H4928">
        <v>-104.98669</v>
      </c>
      <c r="I4928">
        <v>0.191</v>
      </c>
      <c r="J4928" s="1" t="s">
        <v>518</v>
      </c>
      <c r="L4928" s="1" t="s">
        <v>1314</v>
      </c>
      <c r="M4928" s="1" t="s">
        <v>47</v>
      </c>
      <c r="N4928" s="1" t="s">
        <v>131</v>
      </c>
      <c r="O4928" s="1" t="s">
        <v>147</v>
      </c>
      <c r="P4928" s="1" t="s">
        <v>199</v>
      </c>
      <c r="Q4928" s="1" t="s">
        <v>205</v>
      </c>
      <c r="R4928" s="1" t="s">
        <v>48</v>
      </c>
      <c r="S4928" s="1" t="s">
        <v>79</v>
      </c>
      <c r="T4928" s="1" t="s">
        <v>206</v>
      </c>
      <c r="U4928" s="2" t="d">
        <v>2019-06-27T13:59:00.00000001396983525</v>
      </c>
      <c r="V4928">
        <v>84</v>
      </c>
      <c r="W4928">
        <v>84</v>
      </c>
      <c r="X4928">
        <v>28</v>
      </c>
      <c r="Y4928">
        <v>24.46</v>
      </c>
      <c r="Z4928">
        <v>30</v>
      </c>
      <c r="AA4928" s="1" t="s">
        <v>58</v>
      </c>
      <c r="AB4928">
        <v>12</v>
      </c>
      <c r="AC4928">
        <v>0</v>
      </c>
      <c r="AD4928" s="1" t="s">
        <v>1068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s="1" t="s">
        <v>51</v>
      </c>
      <c r="AS4928" s="1" t="s">
        <v>51</v>
      </c>
      <c r="AT4928" s="1" t="s">
        <v>51</v>
      </c>
      <c r="AU4928" s="1" t="s">
        <v>51</v>
      </c>
    </row>
    <row r="4929" spans="1:47" x14ac:dyDescent="0.25">
      <c r="A4929" s="1" t="s">
        <v>2596</v>
      </c>
      <c r="B4929">
        <v>3</v>
      </c>
      <c r="C4929" s="2" t="d">
        <v>2019-06-27T14:04:40.999999889172613350</v>
      </c>
      <c r="D4929" s="2" t="d">
        <v>2019-06-27T14:34:18.99999998509883700</v>
      </c>
      <c r="E4929">
        <v>39.776550999999998</v>
      </c>
      <c r="F4929">
        <v>-104.87639799999999</v>
      </c>
      <c r="G4929">
        <v>39.776547999999998</v>
      </c>
      <c r="H4929">
        <v>-104.876367</v>
      </c>
      <c r="I4929">
        <v>2E-3</v>
      </c>
      <c r="J4929" s="1" t="s">
        <v>453</v>
      </c>
      <c r="L4929" s="1" t="s">
        <v>133</v>
      </c>
      <c r="M4929" s="1" t="s">
        <v>47</v>
      </c>
      <c r="N4929" s="1" t="s">
        <v>131</v>
      </c>
      <c r="O4929" s="1" t="s">
        <v>131</v>
      </c>
      <c r="P4929" s="1" t="s">
        <v>199</v>
      </c>
      <c r="Q4929" s="1" t="s">
        <v>454</v>
      </c>
      <c r="R4929" s="1" t="s">
        <v>48</v>
      </c>
      <c r="S4929" s="1" t="s">
        <v>79</v>
      </c>
      <c r="T4929" s="1" t="s">
        <v>204</v>
      </c>
      <c r="U4929" s="2" t="d">
        <v>2019-06-27T13:57:59.99999981839210125</v>
      </c>
      <c r="V4929">
        <v>88</v>
      </c>
      <c r="W4929">
        <v>88</v>
      </c>
      <c r="X4929">
        <v>18</v>
      </c>
      <c r="Y4929">
        <v>24.44</v>
      </c>
      <c r="Z4929">
        <v>10</v>
      </c>
      <c r="AA4929" s="1" t="s">
        <v>67</v>
      </c>
      <c r="AB4929">
        <v>6</v>
      </c>
      <c r="AC4929">
        <v>0</v>
      </c>
      <c r="AD4929" s="1" t="s">
        <v>819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s="1" t="s">
        <v>51</v>
      </c>
      <c r="AS4929" s="1" t="s">
        <v>51</v>
      </c>
      <c r="AT4929" s="1" t="s">
        <v>51</v>
      </c>
      <c r="AU4929" s="1" t="s">
        <v>51</v>
      </c>
    </row>
    <row r="4930" spans="1:47" x14ac:dyDescent="0.25">
      <c r="A4930" s="1" t="s">
        <v>2597</v>
      </c>
      <c r="B4930">
        <v>3</v>
      </c>
      <c r="C4930" s="2" t="d">
        <v>2019-06-27T14:20:27.99999997951090425</v>
      </c>
      <c r="D4930" s="2" t="d">
        <v>2019-06-27T14:50:04.9999998416751600</v>
      </c>
      <c r="E4930">
        <v>39.775838</v>
      </c>
      <c r="F4930">
        <v>-104.868055</v>
      </c>
      <c r="G4930">
        <v>39.775660000000002</v>
      </c>
      <c r="H4930">
        <v>-104.86608</v>
      </c>
      <c r="I4930">
        <v>0.106</v>
      </c>
      <c r="J4930" s="1" t="s">
        <v>2598</v>
      </c>
      <c r="L4930" s="1" t="s">
        <v>133</v>
      </c>
      <c r="M4930" s="1" t="s">
        <v>47</v>
      </c>
      <c r="N4930" s="1" t="s">
        <v>131</v>
      </c>
      <c r="O4930" s="1" t="s">
        <v>131</v>
      </c>
      <c r="P4930" s="1" t="s">
        <v>199</v>
      </c>
      <c r="Q4930" s="1" t="s">
        <v>454</v>
      </c>
      <c r="R4930" s="1" t="s">
        <v>48</v>
      </c>
      <c r="S4930" s="1" t="s">
        <v>79</v>
      </c>
      <c r="T4930" s="1" t="s">
        <v>204</v>
      </c>
      <c r="U4930" s="2" t="d">
        <v>2019-06-27T13:57:59.99999981839210125</v>
      </c>
      <c r="V4930">
        <v>88</v>
      </c>
      <c r="W4930">
        <v>88</v>
      </c>
      <c r="X4930">
        <v>18</v>
      </c>
      <c r="Y4930">
        <v>24.44</v>
      </c>
      <c r="Z4930">
        <v>10</v>
      </c>
      <c r="AA4930" s="1" t="s">
        <v>67</v>
      </c>
      <c r="AB4930">
        <v>6</v>
      </c>
      <c r="AC4930">
        <v>0</v>
      </c>
      <c r="AD4930" s="1" t="s">
        <v>819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s="1" t="s">
        <v>51</v>
      </c>
      <c r="AS4930" s="1" t="s">
        <v>51</v>
      </c>
      <c r="AT4930" s="1" t="s">
        <v>51</v>
      </c>
      <c r="AU4930" s="1" t="s">
        <v>51</v>
      </c>
    </row>
    <row r="4931" spans="1:47" x14ac:dyDescent="0.25">
      <c r="A4931" s="1" t="s">
        <v>2012</v>
      </c>
      <c r="B4931">
        <v>3</v>
      </c>
      <c r="C4931" s="2" t="d">
        <v>2019-06-27T14:52:43.99999991990625900</v>
      </c>
      <c r="D4931" s="2" t="d">
        <v>2019-06-27T15:22:22.00000001583248400</v>
      </c>
      <c r="E4931">
        <v>39.183886000000001</v>
      </c>
      <c r="F4931">
        <v>-104.85037</v>
      </c>
      <c r="G4931">
        <v>39.162429000000003</v>
      </c>
      <c r="H4931">
        <v>-104.85434600000001</v>
      </c>
      <c r="I4931">
        <v>1.498</v>
      </c>
      <c r="J4931" s="1" t="s">
        <v>402</v>
      </c>
      <c r="L4931" s="1" t="s">
        <v>196</v>
      </c>
      <c r="M4931" s="1" t="s">
        <v>47</v>
      </c>
      <c r="N4931" s="1" t="s">
        <v>86</v>
      </c>
      <c r="O4931" s="1" t="s">
        <v>121</v>
      </c>
      <c r="P4931" s="1" t="s">
        <v>199</v>
      </c>
      <c r="Q4931" s="1" t="s">
        <v>223</v>
      </c>
      <c r="R4931" s="1" t="s">
        <v>48</v>
      </c>
      <c r="S4931" s="1" t="s">
        <v>79</v>
      </c>
      <c r="T4931" s="1" t="s">
        <v>224</v>
      </c>
      <c r="U4931" s="2" t="d">
        <v>2019-06-27T14:48:00.00000016763806350</v>
      </c>
      <c r="V4931">
        <v>82</v>
      </c>
      <c r="W4931">
        <v>82</v>
      </c>
      <c r="X4931">
        <v>17</v>
      </c>
      <c r="Y4931">
        <v>23.28</v>
      </c>
      <c r="Z4931">
        <v>10</v>
      </c>
      <c r="AA4931" s="1" t="s">
        <v>8970</v>
      </c>
      <c r="AB4931">
        <v>0</v>
      </c>
      <c r="AC4931">
        <v>0</v>
      </c>
      <c r="AD4931" s="1" t="s">
        <v>1068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s="1" t="s">
        <v>51</v>
      </c>
      <c r="AS4931" s="1" t="s">
        <v>51</v>
      </c>
      <c r="AT4931" s="1" t="s">
        <v>51</v>
      </c>
      <c r="AU4931" s="1" t="s">
        <v>51</v>
      </c>
    </row>
    <row r="4932" spans="1:47" x14ac:dyDescent="0.25">
      <c r="A4932" s="1" t="s">
        <v>1415</v>
      </c>
      <c r="B4932">
        <v>3</v>
      </c>
      <c r="C4932" s="2" t="d">
        <v>2019-06-27T17:58:43.00000023096799950</v>
      </c>
      <c r="D4932" s="2" t="d">
        <v>2019-06-27T18:28:17.00000002048909575</v>
      </c>
      <c r="E4932">
        <v>39.763587000000001</v>
      </c>
      <c r="F4932">
        <v>-104.78428099999999</v>
      </c>
      <c r="G4932">
        <v>39.763590000000001</v>
      </c>
      <c r="H4932">
        <v>-104.78429</v>
      </c>
      <c r="I4932">
        <v>1E-3</v>
      </c>
      <c r="J4932" s="1" t="s">
        <v>550</v>
      </c>
      <c r="L4932" s="1" t="s">
        <v>137</v>
      </c>
      <c r="M4932" s="1" t="s">
        <v>47</v>
      </c>
      <c r="N4932" s="1" t="s">
        <v>171</v>
      </c>
      <c r="O4932" s="1" t="s">
        <v>147</v>
      </c>
      <c r="P4932" s="1" t="s">
        <v>199</v>
      </c>
      <c r="Q4932" s="1" t="s">
        <v>241</v>
      </c>
      <c r="R4932" s="1" t="s">
        <v>48</v>
      </c>
      <c r="S4932" s="1" t="s">
        <v>79</v>
      </c>
      <c r="T4932" s="1" t="s">
        <v>204</v>
      </c>
      <c r="U4932" s="2" t="d">
        <v>2019-06-27T17:58:00.00000023748725325</v>
      </c>
      <c r="V4932">
        <v>84</v>
      </c>
      <c r="W4932">
        <v>84</v>
      </c>
      <c r="X4932">
        <v>31</v>
      </c>
      <c r="Y4932">
        <v>24.43</v>
      </c>
      <c r="Z4932">
        <v>10</v>
      </c>
      <c r="AA4932" s="1" t="s">
        <v>8970</v>
      </c>
      <c r="AB4932">
        <v>0</v>
      </c>
      <c r="AC4932">
        <v>0</v>
      </c>
      <c r="AD4932" s="1" t="s">
        <v>1218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s="1" t="s">
        <v>51</v>
      </c>
      <c r="AS4932" s="1" t="s">
        <v>51</v>
      </c>
      <c r="AT4932" s="1" t="s">
        <v>51</v>
      </c>
      <c r="AU4932" s="1" t="s">
        <v>51</v>
      </c>
    </row>
    <row r="4933" spans="1:47" x14ac:dyDescent="0.25">
      <c r="A4933" s="1" t="s">
        <v>3466</v>
      </c>
      <c r="B4933">
        <v>3</v>
      </c>
      <c r="C4933" s="2" t="d">
        <v>2019-06-27T17:18:57.99999968614428975</v>
      </c>
      <c r="D4933" s="2" t="d">
        <v>2019-06-27T17:48:22.00000028125941450</v>
      </c>
      <c r="E4933">
        <v>40.199539999999999</v>
      </c>
      <c r="F4933">
        <v>-104.97993</v>
      </c>
      <c r="G4933">
        <v>40.205374999999997</v>
      </c>
      <c r="H4933">
        <v>-104.97989</v>
      </c>
      <c r="I4933">
        <v>0.40300000000000002</v>
      </c>
      <c r="J4933" s="1" t="s">
        <v>265</v>
      </c>
      <c r="L4933" s="1" t="s">
        <v>266</v>
      </c>
      <c r="M4933" s="1" t="s">
        <v>47</v>
      </c>
      <c r="N4933" s="1" t="s">
        <v>209</v>
      </c>
      <c r="O4933" s="1" t="s">
        <v>210</v>
      </c>
      <c r="P4933" s="1" t="s">
        <v>199</v>
      </c>
      <c r="Q4933" s="1" t="s">
        <v>211</v>
      </c>
      <c r="R4933" s="1" t="s">
        <v>48</v>
      </c>
      <c r="S4933" s="1" t="s">
        <v>79</v>
      </c>
      <c r="T4933" s="1" t="s">
        <v>212</v>
      </c>
      <c r="U4933" s="2" t="d">
        <v>2019-06-27T17:15:00.000</v>
      </c>
      <c r="V4933">
        <v>94</v>
      </c>
      <c r="W4933">
        <v>94</v>
      </c>
      <c r="X4933">
        <v>15</v>
      </c>
      <c r="Y4933">
        <v>24.97</v>
      </c>
      <c r="Z4933">
        <v>10</v>
      </c>
      <c r="AA4933" s="1" t="s">
        <v>61</v>
      </c>
      <c r="AB4933">
        <v>5</v>
      </c>
      <c r="AC4933">
        <v>0</v>
      </c>
      <c r="AD4933" s="1" t="s">
        <v>50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s="1" t="s">
        <v>51</v>
      </c>
      <c r="AS4933" s="1" t="s">
        <v>51</v>
      </c>
      <c r="AT4933" s="1" t="s">
        <v>51</v>
      </c>
      <c r="AU4933" s="1" t="s">
        <v>51</v>
      </c>
    </row>
    <row r="4934" spans="1:47" x14ac:dyDescent="0.25">
      <c r="A4934" s="1" t="s">
        <v>3713</v>
      </c>
      <c r="B4934">
        <v>3</v>
      </c>
      <c r="C4934" s="2" t="d">
        <v>2019-06-27T17:22:43.00000010523944850</v>
      </c>
      <c r="D4934" s="2" t="d">
        <v>2019-06-27T17:52:23.00000004004687050</v>
      </c>
      <c r="E4934">
        <v>39.918900000000001</v>
      </c>
      <c r="F4934">
        <v>-104.98784000000001</v>
      </c>
      <c r="G4934">
        <v>39.931288000000002</v>
      </c>
      <c r="H4934">
        <v>-104.98768</v>
      </c>
      <c r="I4934">
        <v>0.85599999999999998</v>
      </c>
      <c r="J4934" s="1" t="s">
        <v>462</v>
      </c>
      <c r="L4934" s="1" t="s">
        <v>196</v>
      </c>
      <c r="M4934" s="1" t="s">
        <v>47</v>
      </c>
      <c r="N4934" s="1" t="s">
        <v>409</v>
      </c>
      <c r="O4934" s="1" t="s">
        <v>147</v>
      </c>
      <c r="P4934" s="1" t="s">
        <v>199</v>
      </c>
      <c r="Q4934" s="1" t="s">
        <v>410</v>
      </c>
      <c r="R4934" s="1" t="s">
        <v>48</v>
      </c>
      <c r="S4934" s="1" t="s">
        <v>79</v>
      </c>
      <c r="T4934" s="1" t="s">
        <v>273</v>
      </c>
      <c r="U4934" s="2" t="d">
        <v>2019-06-27T17:17:59.9999999580904875</v>
      </c>
      <c r="V4934">
        <v>93</v>
      </c>
      <c r="W4934">
        <v>93</v>
      </c>
      <c r="X4934">
        <v>11</v>
      </c>
      <c r="Y4934">
        <v>24.92</v>
      </c>
      <c r="Z4934">
        <v>10</v>
      </c>
      <c r="AA4934" s="1" t="s">
        <v>61</v>
      </c>
      <c r="AB4934">
        <v>7</v>
      </c>
      <c r="AC4934">
        <v>0</v>
      </c>
      <c r="AD4934" s="1" t="s">
        <v>50</v>
      </c>
      <c r="AE4934" t="b">
        <v>0</v>
      </c>
      <c r="AF4934" t="b">
        <v>0</v>
      </c>
      <c r="AG4934" t="b">
        <v>0</v>
      </c>
      <c r="AH4934" t="b">
        <v>0</v>
      </c>
      <c r="AI4934" t="b">
        <v>1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s="1" t="s">
        <v>51</v>
      </c>
      <c r="AS4934" s="1" t="s">
        <v>51</v>
      </c>
      <c r="AT4934" s="1" t="s">
        <v>51</v>
      </c>
      <c r="AU4934" s="1" t="s">
        <v>51</v>
      </c>
    </row>
    <row r="4935" spans="1:47" x14ac:dyDescent="0.25">
      <c r="A4935" s="1" t="s">
        <v>2013</v>
      </c>
      <c r="B4935">
        <v>3</v>
      </c>
      <c r="C4935" s="2" t="d">
        <v>2019-06-27T18:16:41.9999997457489350</v>
      </c>
      <c r="D4935" s="2" t="d">
        <v>2019-06-27T18:46:22.00000030919909175</v>
      </c>
      <c r="E4935">
        <v>39.318089999999998</v>
      </c>
      <c r="F4935">
        <v>-105.87976999999999</v>
      </c>
      <c r="G4935">
        <v>39.340130000000002</v>
      </c>
      <c r="H4935">
        <v>-105.85329</v>
      </c>
      <c r="I4935">
        <v>2.0790000000000002</v>
      </c>
      <c r="J4935" s="1" t="s">
        <v>2014</v>
      </c>
      <c r="L4935" s="1" t="s">
        <v>552</v>
      </c>
      <c r="M4935" s="1" t="s">
        <v>47</v>
      </c>
      <c r="N4935" s="1" t="s">
        <v>553</v>
      </c>
      <c r="O4935" s="1" t="s">
        <v>357</v>
      </c>
      <c r="P4935" s="1" t="s">
        <v>199</v>
      </c>
      <c r="Q4935" s="1" t="s">
        <v>554</v>
      </c>
      <c r="R4935" s="1" t="s">
        <v>48</v>
      </c>
      <c r="S4935" s="1" t="s">
        <v>79</v>
      </c>
      <c r="T4935" s="1" t="s">
        <v>555</v>
      </c>
      <c r="U4935" s="2" t="d">
        <v>2019-06-27T17:52:59.99999988824129100</v>
      </c>
      <c r="V4935">
        <v>70</v>
      </c>
      <c r="W4935">
        <v>70</v>
      </c>
      <c r="X4935">
        <v>19</v>
      </c>
      <c r="Y4935">
        <v>21.02</v>
      </c>
      <c r="Z4935">
        <v>10</v>
      </c>
      <c r="AA4935" s="1" t="s">
        <v>57</v>
      </c>
      <c r="AB4935">
        <v>8</v>
      </c>
      <c r="AC4935">
        <v>0</v>
      </c>
      <c r="AD4935" s="1" t="s">
        <v>1068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s="1" t="s">
        <v>51</v>
      </c>
      <c r="AS4935" s="1" t="s">
        <v>51</v>
      </c>
      <c r="AT4935" s="1" t="s">
        <v>51</v>
      </c>
      <c r="AU4935" s="1" t="s">
        <v>51</v>
      </c>
    </row>
    <row r="4936" spans="1:47" x14ac:dyDescent="0.25">
      <c r="A4936" s="1" t="s">
        <v>7902</v>
      </c>
      <c r="B4936">
        <v>3</v>
      </c>
      <c r="C4936" s="2" t="d">
        <v>2019-06-27T18:16:41.9999997457489350</v>
      </c>
      <c r="D4936" s="2" t="d">
        <v>2019-06-27T18:46:22.00000030919909175</v>
      </c>
      <c r="E4936">
        <v>39.340130000000002</v>
      </c>
      <c r="F4936">
        <v>-105.85329</v>
      </c>
      <c r="G4936">
        <v>39.318089999999998</v>
      </c>
      <c r="H4936">
        <v>-105.87976999999999</v>
      </c>
      <c r="I4936">
        <v>2.0790000000000002</v>
      </c>
      <c r="J4936" s="1" t="s">
        <v>7903</v>
      </c>
      <c r="K4936">
        <v>33999</v>
      </c>
      <c r="L4936" s="1" t="s">
        <v>6658</v>
      </c>
      <c r="M4936" s="1" t="s">
        <v>97</v>
      </c>
      <c r="N4936" s="1" t="s">
        <v>115</v>
      </c>
      <c r="O4936" s="1" t="s">
        <v>357</v>
      </c>
      <c r="P4936" s="1" t="s">
        <v>199</v>
      </c>
      <c r="Q4936" s="1" t="s">
        <v>2813</v>
      </c>
      <c r="R4936" s="1" t="s">
        <v>48</v>
      </c>
      <c r="S4936" s="1" t="s">
        <v>79</v>
      </c>
      <c r="T4936" s="1" t="s">
        <v>504</v>
      </c>
      <c r="U4936" s="2" t="d">
        <v>2019-06-27T17:52:59.99999988824129100</v>
      </c>
      <c r="V4936">
        <v>70</v>
      </c>
      <c r="W4936">
        <v>70</v>
      </c>
      <c r="X4936">
        <v>19</v>
      </c>
      <c r="Y4936">
        <v>21.02</v>
      </c>
      <c r="Z4936">
        <v>10</v>
      </c>
      <c r="AA4936" s="1" t="s">
        <v>57</v>
      </c>
      <c r="AB4936">
        <v>8</v>
      </c>
      <c r="AC4936">
        <v>0</v>
      </c>
      <c r="AD4936" s="1" t="s">
        <v>1068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s="1" t="s">
        <v>51</v>
      </c>
      <c r="AS4936" s="1" t="s">
        <v>51</v>
      </c>
      <c r="AT4936" s="1" t="s">
        <v>51</v>
      </c>
      <c r="AU4936" s="1" t="s">
        <v>51</v>
      </c>
    </row>
    <row r="4937" spans="1:47" x14ac:dyDescent="0.25">
      <c r="A4937" s="1" t="s">
        <v>1416</v>
      </c>
      <c r="B4937">
        <v>3</v>
      </c>
      <c r="C4937" s="2" t="d">
        <v>2019-06-27T18:30:56.9999997038394225</v>
      </c>
      <c r="D4937" s="2" t="d">
        <v>2019-06-27T19:00:21.999999904073775</v>
      </c>
      <c r="E4937">
        <v>39.643813000000002</v>
      </c>
      <c r="F4937">
        <v>-104.91291200000001</v>
      </c>
      <c r="G4937">
        <v>39.647838999999998</v>
      </c>
      <c r="H4937">
        <v>-104.915239</v>
      </c>
      <c r="I4937">
        <v>0.30399999999999999</v>
      </c>
      <c r="J4937" s="1" t="s">
        <v>706</v>
      </c>
      <c r="L4937" s="1" t="s">
        <v>195</v>
      </c>
      <c r="M4937" s="1" t="s">
        <v>47</v>
      </c>
      <c r="N4937" s="1" t="s">
        <v>131</v>
      </c>
      <c r="O4937" s="1" t="s">
        <v>131</v>
      </c>
      <c r="P4937" s="1" t="s">
        <v>199</v>
      </c>
      <c r="Q4937" s="1" t="s">
        <v>415</v>
      </c>
      <c r="R4937" s="1" t="s">
        <v>48</v>
      </c>
      <c r="S4937" s="1" t="s">
        <v>79</v>
      </c>
      <c r="T4937" s="1" t="s">
        <v>201</v>
      </c>
      <c r="U4937" s="2" t="d">
        <v>2019-06-27T18:23:00.000000097788870375</v>
      </c>
      <c r="V4937">
        <v>84</v>
      </c>
      <c r="W4937">
        <v>84</v>
      </c>
      <c r="X4937">
        <v>26</v>
      </c>
      <c r="Y4937">
        <v>24.23</v>
      </c>
      <c r="Z4937">
        <v>10</v>
      </c>
      <c r="AA4937" s="1" t="s">
        <v>59</v>
      </c>
      <c r="AB4937">
        <v>9</v>
      </c>
      <c r="AC4937">
        <v>0</v>
      </c>
      <c r="AD4937" s="1" t="s">
        <v>1210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s="1" t="s">
        <v>51</v>
      </c>
      <c r="AS4937" s="1" t="s">
        <v>51</v>
      </c>
      <c r="AT4937" s="1" t="s">
        <v>51</v>
      </c>
      <c r="AU4937" s="1" t="s">
        <v>51</v>
      </c>
    </row>
    <row r="4938" spans="1:47" x14ac:dyDescent="0.25">
      <c r="A4938" s="1" t="s">
        <v>3467</v>
      </c>
      <c r="B4938">
        <v>3</v>
      </c>
      <c r="C4938" s="2" t="d">
        <v>2019-06-27T19:52:42.000000290572643400</v>
      </c>
      <c r="D4938" s="2" t="d">
        <v>2019-06-27T20:22:17.00000031385571025</v>
      </c>
      <c r="E4938">
        <v>39.318089999999998</v>
      </c>
      <c r="F4938">
        <v>-105.87976999999999</v>
      </c>
      <c r="G4938">
        <v>39.340130000000002</v>
      </c>
      <c r="H4938">
        <v>-105.85329</v>
      </c>
      <c r="I4938">
        <v>2.0790000000000002</v>
      </c>
      <c r="J4938" s="1" t="s">
        <v>2014</v>
      </c>
      <c r="L4938" s="1" t="s">
        <v>552</v>
      </c>
      <c r="M4938" s="1" t="s">
        <v>47</v>
      </c>
      <c r="N4938" s="1" t="s">
        <v>553</v>
      </c>
      <c r="O4938" s="1" t="s">
        <v>357</v>
      </c>
      <c r="P4938" s="1" t="s">
        <v>199</v>
      </c>
      <c r="Q4938" s="1" t="s">
        <v>554</v>
      </c>
      <c r="R4938" s="1" t="s">
        <v>48</v>
      </c>
      <c r="S4938" s="1" t="s">
        <v>79</v>
      </c>
      <c r="T4938" s="1" t="s">
        <v>555</v>
      </c>
      <c r="U4938" s="2" t="d">
        <v>2019-06-27T19:53:00.000000097788870375</v>
      </c>
      <c r="V4938">
        <v>66</v>
      </c>
      <c r="W4938">
        <v>66</v>
      </c>
      <c r="X4938">
        <v>20</v>
      </c>
      <c r="Y4938">
        <v>21.02</v>
      </c>
      <c r="Z4938">
        <v>10</v>
      </c>
      <c r="AA4938" s="1" t="s">
        <v>54</v>
      </c>
      <c r="AB4938">
        <v>6</v>
      </c>
      <c r="AC4938">
        <v>0</v>
      </c>
      <c r="AD4938" s="1" t="s">
        <v>50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s="1" t="s">
        <v>51</v>
      </c>
      <c r="AS4938" s="1" t="s">
        <v>51</v>
      </c>
      <c r="AT4938" s="1" t="s">
        <v>51</v>
      </c>
      <c r="AU4938" s="1" t="s">
        <v>51</v>
      </c>
    </row>
    <row r="4939" spans="1:47" x14ac:dyDescent="0.25">
      <c r="A4939" s="1" t="s">
        <v>5791</v>
      </c>
      <c r="B4939">
        <v>3</v>
      </c>
      <c r="C4939" s="2" t="d">
        <v>2019-06-27T20:14:24.99999999068677650</v>
      </c>
      <c r="D4939" s="2" t="d">
        <v>2019-06-27T20:44:20.00000028870999600</v>
      </c>
      <c r="E4939">
        <v>39.783430000000003</v>
      </c>
      <c r="F4939">
        <v>-105.06274999999999</v>
      </c>
      <c r="G4939">
        <v>39.78351</v>
      </c>
      <c r="H4939">
        <v>-105.06528</v>
      </c>
      <c r="I4939">
        <v>0.13400000000000001</v>
      </c>
      <c r="J4939" s="1" t="s">
        <v>367</v>
      </c>
      <c r="L4939" s="1" t="s">
        <v>396</v>
      </c>
      <c r="M4939" s="1" t="s">
        <v>47</v>
      </c>
      <c r="N4939" s="1" t="s">
        <v>131</v>
      </c>
      <c r="O4939" s="1" t="s">
        <v>115</v>
      </c>
      <c r="P4939" s="1" t="s">
        <v>199</v>
      </c>
      <c r="Q4939" s="1" t="s">
        <v>368</v>
      </c>
      <c r="R4939" s="1" t="s">
        <v>48</v>
      </c>
      <c r="S4939" s="1" t="s">
        <v>79</v>
      </c>
      <c r="T4939" s="1" t="s">
        <v>206</v>
      </c>
      <c r="U4939" s="2" t="d">
        <v>2019-06-27T19:44:59.99999979045242400</v>
      </c>
      <c r="V4939">
        <v>84</v>
      </c>
      <c r="W4939">
        <v>84</v>
      </c>
      <c r="X4939">
        <v>25</v>
      </c>
      <c r="Y4939">
        <v>24.46</v>
      </c>
      <c r="Z4939">
        <v>30</v>
      </c>
      <c r="AA4939" s="1" t="s">
        <v>65</v>
      </c>
      <c r="AB4939">
        <v>13</v>
      </c>
      <c r="AC4939">
        <v>0</v>
      </c>
      <c r="AD4939" s="1" t="s">
        <v>819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s="1" t="s">
        <v>51</v>
      </c>
      <c r="AS4939" s="1" t="s">
        <v>51</v>
      </c>
      <c r="AT4939" s="1" t="s">
        <v>51</v>
      </c>
      <c r="AU4939" s="1" t="s">
        <v>51</v>
      </c>
    </row>
    <row r="4940" spans="1:47" x14ac:dyDescent="0.25">
      <c r="A4940" s="1" t="s">
        <v>5792</v>
      </c>
      <c r="B4940">
        <v>3</v>
      </c>
      <c r="C4940" s="2" t="d">
        <v>2019-06-27T20:03:56.000000056810676850</v>
      </c>
      <c r="D4940" s="2" t="d">
        <v>2019-06-27T20:30:12.00000008102506200</v>
      </c>
      <c r="E4940">
        <v>39.784770999999999</v>
      </c>
      <c r="F4940">
        <v>-105.05087899999999</v>
      </c>
      <c r="G4940">
        <v>39.783439999999999</v>
      </c>
      <c r="H4940">
        <v>-105.05675599999999</v>
      </c>
      <c r="I4940">
        <v>0.32500000000000001</v>
      </c>
      <c r="J4940" s="1" t="s">
        <v>5793</v>
      </c>
      <c r="L4940" s="1" t="s">
        <v>137</v>
      </c>
      <c r="M4940" s="1" t="s">
        <v>47</v>
      </c>
      <c r="N4940" s="1" t="s">
        <v>131</v>
      </c>
      <c r="O4940" s="1" t="s">
        <v>131</v>
      </c>
      <c r="P4940" s="1" t="s">
        <v>199</v>
      </c>
      <c r="Q4940" s="1" t="s">
        <v>368</v>
      </c>
      <c r="R4940" s="1" t="s">
        <v>48</v>
      </c>
      <c r="S4940" s="1" t="s">
        <v>79</v>
      </c>
      <c r="T4940" s="1" t="s">
        <v>206</v>
      </c>
      <c r="U4940" s="2" t="d">
        <v>2019-06-27T19:44:59.99999979045242400</v>
      </c>
      <c r="V4940">
        <v>84</v>
      </c>
      <c r="W4940">
        <v>84</v>
      </c>
      <c r="X4940">
        <v>25</v>
      </c>
      <c r="Y4940">
        <v>24.46</v>
      </c>
      <c r="Z4940">
        <v>30</v>
      </c>
      <c r="AA4940" s="1" t="s">
        <v>65</v>
      </c>
      <c r="AB4940">
        <v>13</v>
      </c>
      <c r="AC4940">
        <v>0</v>
      </c>
      <c r="AD4940" s="1" t="s">
        <v>819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s="1" t="s">
        <v>51</v>
      </c>
      <c r="AS4940" s="1" t="s">
        <v>51</v>
      </c>
      <c r="AT4940" s="1" t="s">
        <v>51</v>
      </c>
      <c r="AU4940" s="1" t="s">
        <v>51</v>
      </c>
    </row>
    <row r="4941" spans="1:47" x14ac:dyDescent="0.25">
      <c r="A4941" s="1" t="s">
        <v>3295</v>
      </c>
      <c r="B4941">
        <v>4</v>
      </c>
      <c r="C4941" s="2" t="d">
        <v>2019-06-28T06:04:41.00000030826777075</v>
      </c>
      <c r="D4941" s="2" t="d">
        <v>2019-06-28T06:26:22.9999997746199400</v>
      </c>
      <c r="E4941">
        <v>39.361341000000003</v>
      </c>
      <c r="F4941">
        <v>-104.86721</v>
      </c>
      <c r="G4941">
        <v>39.268070000000002</v>
      </c>
      <c r="H4941">
        <v>-104.896451</v>
      </c>
      <c r="I4941">
        <v>6.6310000000000002</v>
      </c>
      <c r="J4941" s="1" t="s">
        <v>3296</v>
      </c>
      <c r="L4941" s="1" t="s">
        <v>327</v>
      </c>
      <c r="M4941" s="1" t="s">
        <v>47</v>
      </c>
      <c r="N4941" s="1" t="s">
        <v>192</v>
      </c>
      <c r="O4941" s="1" t="s">
        <v>121</v>
      </c>
      <c r="P4941" s="1" t="s">
        <v>199</v>
      </c>
      <c r="Q4941" s="1" t="s">
        <v>334</v>
      </c>
      <c r="R4941" s="1" t="s">
        <v>48</v>
      </c>
      <c r="S4941" s="1" t="s">
        <v>79</v>
      </c>
      <c r="T4941" s="1" t="s">
        <v>224</v>
      </c>
      <c r="U4941" s="2" t="d">
        <v>2019-06-28T06:05:59.99999991618096825</v>
      </c>
      <c r="V4941">
        <v>59</v>
      </c>
      <c r="W4941">
        <v>59</v>
      </c>
      <c r="X4941">
        <v>39</v>
      </c>
      <c r="Y4941">
        <v>23.34</v>
      </c>
      <c r="Z4941">
        <v>10</v>
      </c>
      <c r="AA4941" s="1" t="s">
        <v>67</v>
      </c>
      <c r="AB4941">
        <v>9</v>
      </c>
      <c r="AC4941">
        <v>0</v>
      </c>
      <c r="AD4941" s="1" t="s">
        <v>50</v>
      </c>
      <c r="AE4941" t="b">
        <v>0</v>
      </c>
      <c r="AF4941" t="b">
        <v>0</v>
      </c>
      <c r="AG4941" t="b">
        <v>0</v>
      </c>
      <c r="AH4941" t="b">
        <v>0</v>
      </c>
      <c r="AI4941" t="b">
        <v>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s="1" t="s">
        <v>51</v>
      </c>
      <c r="AS4941" s="1" t="s">
        <v>51</v>
      </c>
      <c r="AT4941" s="1" t="s">
        <v>51</v>
      </c>
      <c r="AU4941" s="1" t="s">
        <v>51</v>
      </c>
    </row>
    <row r="4942" spans="1:47" x14ac:dyDescent="0.25">
      <c r="A4942" s="1" t="s">
        <v>3468</v>
      </c>
      <c r="B4942">
        <v>3</v>
      </c>
      <c r="C4942" s="2" t="d">
        <v>2019-06-28T08:04:40.000000284053384925</v>
      </c>
      <c r="D4942" s="2" t="d">
        <v>2019-06-28T08:34:20.99999982398003400</v>
      </c>
      <c r="E4942">
        <v>39.71143</v>
      </c>
      <c r="F4942">
        <v>-104.99903999999999</v>
      </c>
      <c r="G4942">
        <v>39.713199000000003</v>
      </c>
      <c r="H4942">
        <v>-105.00011000000001</v>
      </c>
      <c r="I4942">
        <v>0.13500000000000001</v>
      </c>
      <c r="J4942" s="1" t="s">
        <v>486</v>
      </c>
      <c r="L4942" s="1" t="s">
        <v>266</v>
      </c>
      <c r="M4942" s="1" t="s">
        <v>47</v>
      </c>
      <c r="N4942" s="1" t="s">
        <v>131</v>
      </c>
      <c r="O4942" s="1" t="s">
        <v>131</v>
      </c>
      <c r="P4942" s="1" t="s">
        <v>199</v>
      </c>
      <c r="Q4942" s="1" t="s">
        <v>361</v>
      </c>
      <c r="R4942" s="1" t="s">
        <v>48</v>
      </c>
      <c r="S4942" s="1" t="s">
        <v>79</v>
      </c>
      <c r="T4942" s="1" t="s">
        <v>201</v>
      </c>
      <c r="U4942" s="2" t="d">
        <v>2019-06-28T07:53:00.000000097788870375</v>
      </c>
      <c r="V4942">
        <v>76</v>
      </c>
      <c r="W4942">
        <v>76</v>
      </c>
      <c r="X4942">
        <v>24</v>
      </c>
      <c r="Y4942">
        <v>24.33</v>
      </c>
      <c r="Z4942">
        <v>10</v>
      </c>
      <c r="AA4942" s="1" t="s">
        <v>55</v>
      </c>
      <c r="AB4942">
        <v>16</v>
      </c>
      <c r="AC4942">
        <v>0</v>
      </c>
      <c r="AD4942" s="1" t="s">
        <v>50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s="1" t="s">
        <v>51</v>
      </c>
      <c r="AS4942" s="1" t="s">
        <v>51</v>
      </c>
      <c r="AT4942" s="1" t="s">
        <v>51</v>
      </c>
      <c r="AU4942" s="1" t="s">
        <v>51</v>
      </c>
    </row>
    <row r="4943" spans="1:47" x14ac:dyDescent="0.25">
      <c r="A4943" s="1" t="s">
        <v>2015</v>
      </c>
      <c r="B4943">
        <v>3</v>
      </c>
      <c r="C4943" s="2" t="d">
        <v>2019-06-28T07:50:24.99999969732016200</v>
      </c>
      <c r="D4943" s="2" t="d">
        <v>2019-06-28T08:20:21.99999983422457850</v>
      </c>
      <c r="E4943">
        <v>39.778410000000001</v>
      </c>
      <c r="F4943">
        <v>-104.91289</v>
      </c>
      <c r="G4943">
        <v>39.780209999999997</v>
      </c>
      <c r="H4943">
        <v>-104.93586000000001</v>
      </c>
      <c r="I4943">
        <v>1.226</v>
      </c>
      <c r="J4943" s="1" t="s">
        <v>487</v>
      </c>
      <c r="L4943" s="1" t="s">
        <v>137</v>
      </c>
      <c r="M4943" s="1" t="s">
        <v>47</v>
      </c>
      <c r="N4943" s="1" t="s">
        <v>131</v>
      </c>
      <c r="O4943" s="1" t="s">
        <v>131</v>
      </c>
      <c r="P4943" s="1" t="s">
        <v>199</v>
      </c>
      <c r="Q4943" s="1" t="s">
        <v>247</v>
      </c>
      <c r="R4943" s="1" t="s">
        <v>48</v>
      </c>
      <c r="S4943" s="1" t="s">
        <v>79</v>
      </c>
      <c r="T4943" s="1" t="s">
        <v>206</v>
      </c>
      <c r="U4943" s="2" t="d">
        <v>2019-06-28T07:44:59.99999979045242400</v>
      </c>
      <c r="V4943">
        <v>68</v>
      </c>
      <c r="W4943">
        <v>68</v>
      </c>
      <c r="X4943">
        <v>35</v>
      </c>
      <c r="Y4943">
        <v>24.53</v>
      </c>
      <c r="Z4943">
        <v>10</v>
      </c>
      <c r="AA4943" s="1" t="s">
        <v>61</v>
      </c>
      <c r="AB4943">
        <v>3</v>
      </c>
      <c r="AC4943">
        <v>0</v>
      </c>
      <c r="AD4943" s="1" t="s">
        <v>1068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s="1" t="s">
        <v>51</v>
      </c>
      <c r="AS4943" s="1" t="s">
        <v>51</v>
      </c>
      <c r="AT4943" s="1" t="s">
        <v>51</v>
      </c>
      <c r="AU4943" s="1" t="s">
        <v>51</v>
      </c>
    </row>
    <row r="4944" spans="1:47" x14ac:dyDescent="0.25">
      <c r="A4944" s="1" t="s">
        <v>2016</v>
      </c>
      <c r="B4944">
        <v>3</v>
      </c>
      <c r="C4944" s="2" t="d">
        <v>2019-06-28T11:02:39.000000287778675</v>
      </c>
      <c r="D4944" s="2" t="d">
        <v>2019-06-28T11:32:29.00000004563480325</v>
      </c>
      <c r="E4944">
        <v>39.776550999999998</v>
      </c>
      <c r="F4944">
        <v>-104.87639799999999</v>
      </c>
      <c r="G4944">
        <v>39.776547999999998</v>
      </c>
      <c r="H4944">
        <v>-104.876367</v>
      </c>
      <c r="I4944">
        <v>2E-3</v>
      </c>
      <c r="J4944" s="1" t="s">
        <v>453</v>
      </c>
      <c r="L4944" s="1" t="s">
        <v>133</v>
      </c>
      <c r="M4944" s="1" t="s">
        <v>47</v>
      </c>
      <c r="N4944" s="1" t="s">
        <v>131</v>
      </c>
      <c r="O4944" s="1" t="s">
        <v>131</v>
      </c>
      <c r="P4944" s="1" t="s">
        <v>199</v>
      </c>
      <c r="Q4944" s="1" t="s">
        <v>454</v>
      </c>
      <c r="R4944" s="1" t="s">
        <v>48</v>
      </c>
      <c r="S4944" s="1" t="s">
        <v>79</v>
      </c>
      <c r="T4944" s="1" t="s">
        <v>204</v>
      </c>
      <c r="U4944" s="2" t="d">
        <v>2019-06-28T10:57:59.99999981839210125</v>
      </c>
      <c r="V4944">
        <v>88</v>
      </c>
      <c r="W4944">
        <v>88</v>
      </c>
      <c r="X4944">
        <v>12</v>
      </c>
      <c r="Y4944">
        <v>24.52</v>
      </c>
      <c r="Z4944">
        <v>10</v>
      </c>
      <c r="AA4944" s="1" t="s">
        <v>58</v>
      </c>
      <c r="AB4944">
        <v>5</v>
      </c>
      <c r="AC4944">
        <v>0</v>
      </c>
      <c r="AD4944" s="1" t="s">
        <v>1068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s="1" t="s">
        <v>51</v>
      </c>
      <c r="AS4944" s="1" t="s">
        <v>51</v>
      </c>
      <c r="AT4944" s="1" t="s">
        <v>51</v>
      </c>
      <c r="AU4944" s="1" t="s">
        <v>51</v>
      </c>
    </row>
    <row r="4945" spans="1:47" x14ac:dyDescent="0.25">
      <c r="A4945" s="1" t="s">
        <v>3469</v>
      </c>
      <c r="B4945">
        <v>3</v>
      </c>
      <c r="C4945" s="2" t="d">
        <v>2019-06-28T12:25:07.99999984446912975</v>
      </c>
      <c r="D4945" s="2" t="d">
        <v>2019-06-28T12:54:26.00000029429793550</v>
      </c>
      <c r="E4945">
        <v>39.776688</v>
      </c>
      <c r="F4945">
        <v>-104.875799</v>
      </c>
      <c r="G4945">
        <v>39.776691</v>
      </c>
      <c r="H4945">
        <v>-104.875833</v>
      </c>
      <c r="I4945">
        <v>2E-3</v>
      </c>
      <c r="J4945" s="1" t="s">
        <v>418</v>
      </c>
      <c r="L4945" s="1" t="s">
        <v>137</v>
      </c>
      <c r="M4945" s="1" t="s">
        <v>47</v>
      </c>
      <c r="N4945" s="1" t="s">
        <v>131</v>
      </c>
      <c r="O4945" s="1" t="s">
        <v>131</v>
      </c>
      <c r="P4945" s="1" t="s">
        <v>199</v>
      </c>
      <c r="Q4945" s="1" t="s">
        <v>454</v>
      </c>
      <c r="R4945" s="1" t="s">
        <v>48</v>
      </c>
      <c r="S4945" s="1" t="s">
        <v>79</v>
      </c>
      <c r="T4945" s="1" t="s">
        <v>204</v>
      </c>
      <c r="U4945" s="2" t="d">
        <v>2019-06-28T11:58:00.00000023748725325</v>
      </c>
      <c r="V4945">
        <v>89</v>
      </c>
      <c r="W4945">
        <v>89</v>
      </c>
      <c r="X4945">
        <v>13</v>
      </c>
      <c r="Y4945">
        <v>24.52</v>
      </c>
      <c r="Z4945">
        <v>10</v>
      </c>
      <c r="AA4945" s="1" t="s">
        <v>58</v>
      </c>
      <c r="AB4945">
        <v>5</v>
      </c>
      <c r="AC4945">
        <v>0</v>
      </c>
      <c r="AD4945" s="1" t="s">
        <v>50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s="1" t="s">
        <v>51</v>
      </c>
      <c r="AS4945" s="1" t="s">
        <v>51</v>
      </c>
      <c r="AT4945" s="1" t="s">
        <v>51</v>
      </c>
      <c r="AU4945" s="1" t="s">
        <v>51</v>
      </c>
    </row>
    <row r="4946" spans="1:47" x14ac:dyDescent="0.25">
      <c r="A4946" s="1" t="s">
        <v>3714</v>
      </c>
      <c r="B4946">
        <v>3</v>
      </c>
      <c r="C4946" s="2" t="d">
        <v>2019-06-28T12:13:09.0000002458691625</v>
      </c>
      <c r="D4946" s="2" t="d">
        <v>2019-06-28T12:42:28.00000030081718925</v>
      </c>
      <c r="E4946">
        <v>39.630034999999999</v>
      </c>
      <c r="F4946">
        <v>-104.905278</v>
      </c>
      <c r="G4946">
        <v>39.628911000000002</v>
      </c>
      <c r="H4946">
        <v>-104.904681</v>
      </c>
      <c r="I4946">
        <v>8.4000000000000005E-2</v>
      </c>
      <c r="J4946" s="1" t="s">
        <v>221</v>
      </c>
      <c r="L4946" s="1" t="s">
        <v>196</v>
      </c>
      <c r="M4946" s="1" t="s">
        <v>47</v>
      </c>
      <c r="N4946" s="1" t="s">
        <v>131</v>
      </c>
      <c r="O4946" s="1" t="s">
        <v>131</v>
      </c>
      <c r="P4946" s="1" t="s">
        <v>199</v>
      </c>
      <c r="Q4946" s="1" t="s">
        <v>415</v>
      </c>
      <c r="R4946" s="1" t="s">
        <v>48</v>
      </c>
      <c r="S4946" s="1" t="s">
        <v>79</v>
      </c>
      <c r="T4946" s="1" t="s">
        <v>201</v>
      </c>
      <c r="U4946" s="2" t="d">
        <v>2019-06-28T11:52:59.99999988824129100</v>
      </c>
      <c r="V4946">
        <v>90</v>
      </c>
      <c r="W4946">
        <v>90</v>
      </c>
      <c r="X4946">
        <v>13</v>
      </c>
      <c r="Y4946">
        <v>24.32</v>
      </c>
      <c r="Z4946">
        <v>10</v>
      </c>
      <c r="AA4946" s="1" t="s">
        <v>54</v>
      </c>
      <c r="AB4946">
        <v>7</v>
      </c>
      <c r="AC4946">
        <v>0</v>
      </c>
      <c r="AD4946" s="1" t="s">
        <v>50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s="1" t="s">
        <v>51</v>
      </c>
      <c r="AS4946" s="1" t="s">
        <v>51</v>
      </c>
      <c r="AT4946" s="1" t="s">
        <v>51</v>
      </c>
      <c r="AU4946" s="1" t="s">
        <v>51</v>
      </c>
    </row>
    <row r="4947" spans="1:47" x14ac:dyDescent="0.25">
      <c r="A4947" s="1" t="s">
        <v>3715</v>
      </c>
      <c r="B4947">
        <v>3</v>
      </c>
      <c r="C4947" s="2" t="d">
        <v>2019-06-28T11:13:08.00000022165477600</v>
      </c>
      <c r="D4947" s="2" t="d">
        <v>2019-06-28T11:42:32.00000018812715925</v>
      </c>
      <c r="E4947">
        <v>39.139459000000002</v>
      </c>
      <c r="F4947">
        <v>-104.862336</v>
      </c>
      <c r="G4947">
        <v>39.133450000000003</v>
      </c>
      <c r="H4947">
        <v>-104.86335</v>
      </c>
      <c r="I4947">
        <v>0.41899999999999998</v>
      </c>
      <c r="J4947" s="1" t="s">
        <v>402</v>
      </c>
      <c r="L4947" s="1" t="s">
        <v>196</v>
      </c>
      <c r="M4947" s="1" t="s">
        <v>47</v>
      </c>
      <c r="N4947" s="1" t="s">
        <v>86</v>
      </c>
      <c r="O4947" s="1" t="s">
        <v>121</v>
      </c>
      <c r="P4947" s="1" t="s">
        <v>199</v>
      </c>
      <c r="Q4947" s="1" t="s">
        <v>223</v>
      </c>
      <c r="R4947" s="1" t="s">
        <v>48</v>
      </c>
      <c r="S4947" s="1" t="s">
        <v>79</v>
      </c>
      <c r="T4947" s="1" t="s">
        <v>224</v>
      </c>
      <c r="U4947" s="2" t="d">
        <v>2019-06-28T11:06:00.00000012572854425</v>
      </c>
      <c r="V4947">
        <v>82</v>
      </c>
      <c r="W4947">
        <v>82</v>
      </c>
      <c r="X4947">
        <v>16</v>
      </c>
      <c r="Y4947">
        <v>23.36</v>
      </c>
      <c r="Z4947">
        <v>10</v>
      </c>
      <c r="AA4947" s="1" t="s">
        <v>57</v>
      </c>
      <c r="AB4947">
        <v>12</v>
      </c>
      <c r="AC4947">
        <v>0</v>
      </c>
      <c r="AD4947" s="1" t="s">
        <v>50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s="1" t="s">
        <v>51</v>
      </c>
      <c r="AS4947" s="1" t="s">
        <v>51</v>
      </c>
      <c r="AT4947" s="1" t="s">
        <v>51</v>
      </c>
      <c r="AU4947" s="1" t="s">
        <v>51</v>
      </c>
    </row>
    <row r="4948" spans="1:47" x14ac:dyDescent="0.25">
      <c r="A4948" s="1" t="s">
        <v>3470</v>
      </c>
      <c r="B4948">
        <v>3</v>
      </c>
      <c r="C4948" s="2" t="d">
        <v>2019-06-28T13:08:38.99999978486448450</v>
      </c>
      <c r="D4948" s="2" t="d">
        <v>2019-06-28T13:38:32.00000024400651375</v>
      </c>
      <c r="E4948">
        <v>40.212234000000002</v>
      </c>
      <c r="F4948">
        <v>-104.97987000000001</v>
      </c>
      <c r="G4948">
        <v>40.221452999999997</v>
      </c>
      <c r="H4948">
        <v>-104.97989</v>
      </c>
      <c r="I4948">
        <v>0.63700000000000001</v>
      </c>
      <c r="J4948" s="1" t="s">
        <v>341</v>
      </c>
      <c r="L4948" s="1" t="s">
        <v>266</v>
      </c>
      <c r="M4948" s="1" t="s">
        <v>47</v>
      </c>
      <c r="N4948" s="1" t="s">
        <v>209</v>
      </c>
      <c r="O4948" s="1" t="s">
        <v>210</v>
      </c>
      <c r="P4948" s="1" t="s">
        <v>199</v>
      </c>
      <c r="Q4948" s="1" t="s">
        <v>211</v>
      </c>
      <c r="R4948" s="1" t="s">
        <v>48</v>
      </c>
      <c r="S4948" s="1" t="s">
        <v>79</v>
      </c>
      <c r="T4948" s="1" t="s">
        <v>212</v>
      </c>
      <c r="U4948" s="2" t="d">
        <v>2019-06-28T13:15:00.00000020954757600</v>
      </c>
      <c r="V4948">
        <v>96</v>
      </c>
      <c r="W4948">
        <v>96</v>
      </c>
      <c r="X4948">
        <v>10</v>
      </c>
      <c r="Y4948">
        <v>25.04</v>
      </c>
      <c r="Z4948">
        <v>10</v>
      </c>
      <c r="AA4948" s="1" t="s">
        <v>59</v>
      </c>
      <c r="AB4948">
        <v>6</v>
      </c>
      <c r="AC4948">
        <v>0</v>
      </c>
      <c r="AD4948" s="1" t="s">
        <v>50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s="1" t="s">
        <v>51</v>
      </c>
      <c r="AS4948" s="1" t="s">
        <v>51</v>
      </c>
      <c r="AT4948" s="1" t="s">
        <v>51</v>
      </c>
      <c r="AU4948" s="1" t="s">
        <v>51</v>
      </c>
    </row>
    <row r="4949" spans="1:47" x14ac:dyDescent="0.25">
      <c r="A4949" s="1" t="s">
        <v>3471</v>
      </c>
      <c r="B4949">
        <v>3</v>
      </c>
      <c r="C4949" s="2" t="d">
        <v>2019-06-28T13:25:08.99999986868351625</v>
      </c>
      <c r="D4949" s="2" t="d">
        <v>2019-06-28T13:54:32.99999983515590625</v>
      </c>
      <c r="E4949">
        <v>39.686537999999999</v>
      </c>
      <c r="F4949">
        <v>-104.82899999999999</v>
      </c>
      <c r="G4949">
        <v>39.681171999999997</v>
      </c>
      <c r="H4949">
        <v>-104.82895000000001</v>
      </c>
      <c r="I4949">
        <v>0.371</v>
      </c>
      <c r="J4949" s="1" t="s">
        <v>650</v>
      </c>
      <c r="L4949" s="1" t="s">
        <v>404</v>
      </c>
      <c r="M4949" s="1" t="s">
        <v>47</v>
      </c>
      <c r="N4949" s="1" t="s">
        <v>171</v>
      </c>
      <c r="O4949" s="1" t="s">
        <v>202</v>
      </c>
      <c r="P4949" s="1" t="s">
        <v>199</v>
      </c>
      <c r="Q4949" s="1" t="s">
        <v>405</v>
      </c>
      <c r="R4949" s="1" t="s">
        <v>48</v>
      </c>
      <c r="S4949" s="1" t="s">
        <v>79</v>
      </c>
      <c r="T4949" s="1" t="s">
        <v>204</v>
      </c>
      <c r="U4949" s="2" t="d">
        <v>2019-06-28T12:58:00.00000002793967725</v>
      </c>
      <c r="V4949">
        <v>92</v>
      </c>
      <c r="W4949">
        <v>92</v>
      </c>
      <c r="X4949">
        <v>10</v>
      </c>
      <c r="Y4949">
        <v>24.51</v>
      </c>
      <c r="Z4949">
        <v>10</v>
      </c>
      <c r="AA4949" s="1" t="s">
        <v>71</v>
      </c>
      <c r="AB4949">
        <v>3</v>
      </c>
      <c r="AC4949">
        <v>0</v>
      </c>
      <c r="AD4949" s="1" t="s">
        <v>50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s="1" t="s">
        <v>51</v>
      </c>
      <c r="AS4949" s="1" t="s">
        <v>51</v>
      </c>
      <c r="AT4949" s="1" t="s">
        <v>51</v>
      </c>
      <c r="AU4949" s="1" t="s">
        <v>51</v>
      </c>
    </row>
    <row r="4950" spans="1:47" x14ac:dyDescent="0.25">
      <c r="A4950" s="1" t="s">
        <v>3472</v>
      </c>
      <c r="B4950">
        <v>3</v>
      </c>
      <c r="C4950" s="2" t="d">
        <v>2019-06-28T13:49:09.00000016205013075</v>
      </c>
      <c r="D4950" s="2" t="d">
        <v>2019-06-28T14:18:31.99999989476055150</v>
      </c>
      <c r="E4950">
        <v>39.163029999999999</v>
      </c>
      <c r="F4950">
        <v>-104.853876</v>
      </c>
      <c r="G4950">
        <v>39.185749999999999</v>
      </c>
      <c r="H4950">
        <v>-104.85023</v>
      </c>
      <c r="I4950">
        <v>1.5820000000000001</v>
      </c>
      <c r="J4950" s="1" t="s">
        <v>456</v>
      </c>
      <c r="L4950" s="1" t="s">
        <v>266</v>
      </c>
      <c r="M4950" s="1" t="s">
        <v>47</v>
      </c>
      <c r="N4950" s="1" t="s">
        <v>86</v>
      </c>
      <c r="O4950" s="1" t="s">
        <v>121</v>
      </c>
      <c r="P4950" s="1" t="s">
        <v>199</v>
      </c>
      <c r="Q4950" s="1" t="s">
        <v>223</v>
      </c>
      <c r="R4950" s="1" t="s">
        <v>48</v>
      </c>
      <c r="S4950" s="1" t="s">
        <v>79</v>
      </c>
      <c r="T4950" s="1" t="s">
        <v>224</v>
      </c>
      <c r="U4950" s="2" t="d">
        <v>2019-06-28T13:47:59.99999974854290475</v>
      </c>
      <c r="V4950">
        <v>82</v>
      </c>
      <c r="W4950">
        <v>82</v>
      </c>
      <c r="X4950">
        <v>15</v>
      </c>
      <c r="Y4950">
        <v>23.34</v>
      </c>
      <c r="Z4950">
        <v>10</v>
      </c>
      <c r="AA4950" s="1" t="s">
        <v>64</v>
      </c>
      <c r="AB4950">
        <v>9</v>
      </c>
      <c r="AC4950">
        <v>0</v>
      </c>
      <c r="AD4950" s="1" t="s">
        <v>50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s="1" t="s">
        <v>51</v>
      </c>
      <c r="AS4950" s="1" t="s">
        <v>51</v>
      </c>
      <c r="AT4950" s="1" t="s">
        <v>51</v>
      </c>
      <c r="AU4950" s="1" t="s">
        <v>51</v>
      </c>
    </row>
    <row r="4951" spans="1:47" x14ac:dyDescent="0.25">
      <c r="A4951" s="1" t="s">
        <v>3473</v>
      </c>
      <c r="B4951">
        <v>3</v>
      </c>
      <c r="C4951" s="2" t="d">
        <v>2019-06-28T14:37:09.00000012014061150</v>
      </c>
      <c r="D4951" s="2" t="d">
        <v>2019-06-28T15:06:33.99999969173222925</v>
      </c>
      <c r="E4951">
        <v>39.266460000000002</v>
      </c>
      <c r="F4951">
        <v>-104.89561999999999</v>
      </c>
      <c r="G4951">
        <v>39.271360000000001</v>
      </c>
      <c r="H4951">
        <v>-104.89695</v>
      </c>
      <c r="I4951">
        <v>0.34599999999999997</v>
      </c>
      <c r="J4951" s="1" t="s">
        <v>450</v>
      </c>
      <c r="L4951" s="1" t="s">
        <v>266</v>
      </c>
      <c r="M4951" s="1" t="s">
        <v>47</v>
      </c>
      <c r="N4951" s="1" t="s">
        <v>192</v>
      </c>
      <c r="O4951" s="1" t="s">
        <v>121</v>
      </c>
      <c r="P4951" s="1" t="s">
        <v>199</v>
      </c>
      <c r="Q4951" s="1" t="s">
        <v>334</v>
      </c>
      <c r="R4951" s="1" t="s">
        <v>48</v>
      </c>
      <c r="S4951" s="1" t="s">
        <v>79</v>
      </c>
      <c r="T4951" s="1" t="s">
        <v>224</v>
      </c>
      <c r="U4951" s="2" t="d">
        <v>2019-06-28T14:29:59.99999979045242400</v>
      </c>
      <c r="V4951">
        <v>86</v>
      </c>
      <c r="W4951">
        <v>86</v>
      </c>
      <c r="X4951">
        <v>14</v>
      </c>
      <c r="Y4951">
        <v>23.33</v>
      </c>
      <c r="Z4951">
        <v>10</v>
      </c>
      <c r="AA4951" s="1" t="s">
        <v>68</v>
      </c>
      <c r="AB4951">
        <v>8</v>
      </c>
      <c r="AC4951">
        <v>0</v>
      </c>
      <c r="AD4951" s="1" t="s">
        <v>50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s="1" t="s">
        <v>51</v>
      </c>
      <c r="AS4951" s="1" t="s">
        <v>51</v>
      </c>
      <c r="AT4951" s="1" t="s">
        <v>51</v>
      </c>
      <c r="AU4951" s="1" t="s">
        <v>51</v>
      </c>
    </row>
    <row r="4952" spans="1:47" x14ac:dyDescent="0.25">
      <c r="A4952" s="1" t="s">
        <v>5794</v>
      </c>
      <c r="B4952">
        <v>3</v>
      </c>
      <c r="C4952" s="2" t="d">
        <v>2019-06-28T14:38:38.99999978486448450</v>
      </c>
      <c r="D4952" s="2" t="d">
        <v>2019-06-28T15:08:34.00000008288771075</v>
      </c>
      <c r="E4952">
        <v>39.800145000000001</v>
      </c>
      <c r="F4952">
        <v>-104.98553200000001</v>
      </c>
      <c r="G4952">
        <v>39.797939999999997</v>
      </c>
      <c r="H4952">
        <v>-104.98667</v>
      </c>
      <c r="I4952">
        <v>0.16400000000000001</v>
      </c>
      <c r="J4952" s="1" t="s">
        <v>556</v>
      </c>
      <c r="L4952" s="1" t="s">
        <v>195</v>
      </c>
      <c r="M4952" s="1" t="s">
        <v>47</v>
      </c>
      <c r="N4952" s="1" t="s">
        <v>131</v>
      </c>
      <c r="O4952" s="1" t="s">
        <v>147</v>
      </c>
      <c r="P4952" s="1" t="s">
        <v>199</v>
      </c>
      <c r="Q4952" s="1" t="s">
        <v>247</v>
      </c>
      <c r="R4952" s="1" t="s">
        <v>48</v>
      </c>
      <c r="S4952" s="1" t="s">
        <v>79</v>
      </c>
      <c r="T4952" s="1" t="s">
        <v>206</v>
      </c>
      <c r="U4952" s="2" t="d">
        <v>2019-06-28T14:51:59.99999969266355025</v>
      </c>
      <c r="V4952">
        <v>95</v>
      </c>
      <c r="W4952">
        <v>95</v>
      </c>
      <c r="X4952">
        <v>10</v>
      </c>
      <c r="Y4952">
        <v>24.5</v>
      </c>
      <c r="Z4952">
        <v>50</v>
      </c>
      <c r="AA4952" s="1" t="s">
        <v>61</v>
      </c>
      <c r="AB4952">
        <v>7</v>
      </c>
      <c r="AC4952">
        <v>0</v>
      </c>
      <c r="AD4952" s="1" t="s">
        <v>1068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s="1" t="s">
        <v>51</v>
      </c>
      <c r="AS4952" s="1" t="s">
        <v>51</v>
      </c>
      <c r="AT4952" s="1" t="s">
        <v>51</v>
      </c>
      <c r="AU4952" s="1" t="s">
        <v>51</v>
      </c>
    </row>
    <row r="4953" spans="1:47" x14ac:dyDescent="0.25">
      <c r="A4953" s="1" t="s">
        <v>2017</v>
      </c>
      <c r="B4953">
        <v>3</v>
      </c>
      <c r="C4953" s="2" t="d">
        <v>2019-06-28T15:07:08.99999970104545275</v>
      </c>
      <c r="D4953" s="2" t="d">
        <v>2019-06-28T15:36:33.0000002961605775</v>
      </c>
      <c r="E4953">
        <v>39.594532999999998</v>
      </c>
      <c r="F4953">
        <v>-106.250827</v>
      </c>
      <c r="G4953">
        <v>39.594904999999997</v>
      </c>
      <c r="H4953">
        <v>-106.25209599999999</v>
      </c>
      <c r="I4953">
        <v>7.1999999999999995E-2</v>
      </c>
      <c r="J4953" s="1" t="s">
        <v>599</v>
      </c>
      <c r="L4953" s="1" t="s">
        <v>137</v>
      </c>
      <c r="M4953" s="1" t="s">
        <v>47</v>
      </c>
      <c r="N4953" s="1" t="s">
        <v>501</v>
      </c>
      <c r="O4953" s="1" t="s">
        <v>502</v>
      </c>
      <c r="P4953" s="1" t="s">
        <v>199</v>
      </c>
      <c r="Q4953" s="1" t="s">
        <v>503</v>
      </c>
      <c r="R4953" s="1" t="s">
        <v>48</v>
      </c>
      <c r="S4953" s="1" t="s">
        <v>79</v>
      </c>
      <c r="T4953" s="1" t="s">
        <v>504</v>
      </c>
      <c r="U4953" s="2" t="d">
        <v>2019-06-28T14:52:59.99999988824129100</v>
      </c>
      <c r="V4953">
        <v>72</v>
      </c>
      <c r="W4953">
        <v>72</v>
      </c>
      <c r="X4953">
        <v>20</v>
      </c>
      <c r="Y4953">
        <v>21.07</v>
      </c>
      <c r="Z4953">
        <v>10</v>
      </c>
      <c r="AA4953" s="1" t="s">
        <v>55</v>
      </c>
      <c r="AB4953">
        <v>10</v>
      </c>
      <c r="AC4953">
        <v>0</v>
      </c>
      <c r="AD4953" s="1" t="s">
        <v>1068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s="1" t="s">
        <v>51</v>
      </c>
      <c r="AS4953" s="1" t="s">
        <v>51</v>
      </c>
      <c r="AT4953" s="1" t="s">
        <v>51</v>
      </c>
      <c r="AU4953" s="1" t="s">
        <v>51</v>
      </c>
    </row>
    <row r="4954" spans="1:47" x14ac:dyDescent="0.25">
      <c r="A4954" s="1" t="s">
        <v>5642</v>
      </c>
      <c r="B4954">
        <v>3</v>
      </c>
      <c r="C4954" s="2" t="d">
        <v>2019-06-28T15:25:10.00000031199306150</v>
      </c>
      <c r="D4954" s="2" t="d">
        <v>2019-06-28T15:54:33.00000004470348225</v>
      </c>
      <c r="E4954">
        <v>39.783949999999997</v>
      </c>
      <c r="F4954">
        <v>-105.02839</v>
      </c>
      <c r="G4954">
        <v>39.784199999999998</v>
      </c>
      <c r="H4954">
        <v>-105.025246</v>
      </c>
      <c r="I4954">
        <v>0.16800000000000001</v>
      </c>
      <c r="J4954" s="1" t="s">
        <v>1152</v>
      </c>
      <c r="L4954" s="1" t="s">
        <v>133</v>
      </c>
      <c r="M4954" s="1" t="s">
        <v>47</v>
      </c>
      <c r="N4954" s="1" t="s">
        <v>131</v>
      </c>
      <c r="O4954" s="1" t="s">
        <v>131</v>
      </c>
      <c r="P4954" s="1" t="s">
        <v>199</v>
      </c>
      <c r="Q4954" s="1" t="s">
        <v>353</v>
      </c>
      <c r="R4954" s="1" t="s">
        <v>48</v>
      </c>
      <c r="S4954" s="1" t="s">
        <v>79</v>
      </c>
      <c r="T4954" s="1" t="s">
        <v>206</v>
      </c>
      <c r="U4954" s="2" t="d">
        <v>2019-06-28T14:51:59.99999969266355025</v>
      </c>
      <c r="V4954">
        <v>95</v>
      </c>
      <c r="W4954">
        <v>95</v>
      </c>
      <c r="X4954">
        <v>10</v>
      </c>
      <c r="Y4954">
        <v>24.5</v>
      </c>
      <c r="Z4954">
        <v>50</v>
      </c>
      <c r="AA4954" s="1" t="s">
        <v>61</v>
      </c>
      <c r="AB4954">
        <v>7</v>
      </c>
      <c r="AC4954">
        <v>0</v>
      </c>
      <c r="AD4954" s="1" t="s">
        <v>1068</v>
      </c>
      <c r="AE4954" t="b">
        <v>0</v>
      </c>
      <c r="AF4954" t="b">
        <v>0</v>
      </c>
      <c r="AG4954" t="b">
        <v>0</v>
      </c>
      <c r="AH4954" t="b">
        <v>0</v>
      </c>
      <c r="AI4954" t="b">
        <v>1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s="1" t="s">
        <v>51</v>
      </c>
      <c r="AS4954" s="1" t="s">
        <v>51</v>
      </c>
      <c r="AT4954" s="1" t="s">
        <v>51</v>
      </c>
      <c r="AU4954" s="1" t="s">
        <v>51</v>
      </c>
    </row>
    <row r="4955" spans="1:47" x14ac:dyDescent="0.25">
      <c r="A4955" s="1" t="s">
        <v>7904</v>
      </c>
      <c r="B4955">
        <v>4</v>
      </c>
      <c r="C4955" s="2" t="d">
        <v>2019-06-28T16:36:23.99999986868351625</v>
      </c>
      <c r="D4955" s="2" t="d">
        <v>2019-06-28T17:05:26.99999995529651775</v>
      </c>
      <c r="E4955">
        <v>38.58952</v>
      </c>
      <c r="F4955">
        <v>-104.91442000000001</v>
      </c>
      <c r="G4955">
        <v>38.47945</v>
      </c>
      <c r="H4955">
        <v>-104.97011000000001</v>
      </c>
      <c r="I4955">
        <v>8.1790000000000003</v>
      </c>
      <c r="J4955" s="1" t="s">
        <v>6959</v>
      </c>
      <c r="K4955">
        <v>17299</v>
      </c>
      <c r="L4955" s="1" t="s">
        <v>6599</v>
      </c>
      <c r="M4955" s="1" t="s">
        <v>47</v>
      </c>
      <c r="N4955" s="1" t="s">
        <v>233</v>
      </c>
      <c r="O4955" s="1" t="s">
        <v>194</v>
      </c>
      <c r="P4955" s="1" t="s">
        <v>199</v>
      </c>
      <c r="Q4955" s="1" t="s">
        <v>268</v>
      </c>
      <c r="R4955" s="1" t="s">
        <v>48</v>
      </c>
      <c r="S4955" s="1" t="s">
        <v>79</v>
      </c>
      <c r="T4955" s="1" t="s">
        <v>269</v>
      </c>
      <c r="U4955" s="2" t="d">
        <v>2019-06-28T16:57:59.99999981839210125</v>
      </c>
      <c r="V4955">
        <v>92</v>
      </c>
      <c r="W4955">
        <v>92</v>
      </c>
      <c r="X4955">
        <v>11</v>
      </c>
      <c r="Y4955">
        <v>24.3</v>
      </c>
      <c r="Z4955">
        <v>10</v>
      </c>
      <c r="AA4955" s="1" t="s">
        <v>63</v>
      </c>
      <c r="AB4955">
        <v>13</v>
      </c>
      <c r="AC4955">
        <v>0</v>
      </c>
      <c r="AD4955" s="1" t="s">
        <v>1068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s="1" t="s">
        <v>51</v>
      </c>
      <c r="AS4955" s="1" t="s">
        <v>51</v>
      </c>
      <c r="AT4955" s="1" t="s">
        <v>51</v>
      </c>
      <c r="AU4955" s="1" t="s">
        <v>51</v>
      </c>
    </row>
    <row r="4956" spans="1:47" x14ac:dyDescent="0.25">
      <c r="A4956" s="1" t="s">
        <v>8321</v>
      </c>
      <c r="B4956">
        <v>4</v>
      </c>
      <c r="C4956" s="2" t="d">
        <v>2019-06-28T16:36:23.99999986868351625</v>
      </c>
      <c r="D4956" s="2" t="d">
        <v>2019-06-28T17:05:26.99999995529651775</v>
      </c>
      <c r="E4956">
        <v>38.47945</v>
      </c>
      <c r="F4956">
        <v>-104.97011000000001</v>
      </c>
      <c r="G4956">
        <v>38.58952</v>
      </c>
      <c r="H4956">
        <v>-104.91442000000001</v>
      </c>
      <c r="I4956">
        <v>8.1790000000000003</v>
      </c>
      <c r="J4956" s="1" t="s">
        <v>7095</v>
      </c>
      <c r="K4956">
        <v>4176</v>
      </c>
      <c r="L4956" s="1" t="s">
        <v>6960</v>
      </c>
      <c r="M4956" s="1" t="s">
        <v>47</v>
      </c>
      <c r="N4956" s="1" t="s">
        <v>1173</v>
      </c>
      <c r="O4956" s="1" t="s">
        <v>92</v>
      </c>
      <c r="P4956" s="1" t="s">
        <v>199</v>
      </c>
      <c r="Q4956" s="1" t="s">
        <v>1174</v>
      </c>
      <c r="R4956" s="1" t="s">
        <v>48</v>
      </c>
      <c r="S4956" s="1" t="s">
        <v>79</v>
      </c>
      <c r="T4956" s="1" t="s">
        <v>1175</v>
      </c>
      <c r="U4956" s="2" t="d">
        <v>2019-06-28T16:30:00.000</v>
      </c>
      <c r="V4956">
        <v>99</v>
      </c>
      <c r="W4956">
        <v>99</v>
      </c>
      <c r="X4956">
        <v>8</v>
      </c>
      <c r="Y4956">
        <v>24.63</v>
      </c>
      <c r="Z4956">
        <v>10</v>
      </c>
      <c r="AA4956" s="1" t="s">
        <v>61</v>
      </c>
      <c r="AB4956">
        <v>5</v>
      </c>
      <c r="AC4956">
        <v>0</v>
      </c>
      <c r="AD4956" s="1" t="s">
        <v>50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s="1" t="s">
        <v>51</v>
      </c>
      <c r="AS4956" s="1" t="s">
        <v>51</v>
      </c>
      <c r="AT4956" s="1" t="s">
        <v>51</v>
      </c>
      <c r="AU4956" s="1" t="s">
        <v>51</v>
      </c>
    </row>
    <row r="4957" spans="1:47" x14ac:dyDescent="0.25">
      <c r="A4957" s="1" t="s">
        <v>5512</v>
      </c>
      <c r="B4957">
        <v>3</v>
      </c>
      <c r="C4957" s="2" t="d">
        <v>2019-06-28T16:28:51.00000021513551550</v>
      </c>
      <c r="D4957" s="2" t="d">
        <v>2019-06-28T16:58:32.99999998882412775</v>
      </c>
      <c r="E4957">
        <v>40.431013</v>
      </c>
      <c r="F4957">
        <v>-104.99229</v>
      </c>
      <c r="G4957">
        <v>40.431739999999998</v>
      </c>
      <c r="H4957">
        <v>-104.99227</v>
      </c>
      <c r="I4957">
        <v>0.05</v>
      </c>
      <c r="J4957" s="1" t="s">
        <v>510</v>
      </c>
      <c r="L4957" s="1" t="s">
        <v>195</v>
      </c>
      <c r="M4957" s="1" t="s">
        <v>47</v>
      </c>
      <c r="N4957" s="1" t="s">
        <v>306</v>
      </c>
      <c r="O4957" s="1" t="s">
        <v>229</v>
      </c>
      <c r="P4957" s="1" t="s">
        <v>199</v>
      </c>
      <c r="Q4957" s="1" t="s">
        <v>446</v>
      </c>
      <c r="R4957" s="1" t="s">
        <v>48</v>
      </c>
      <c r="S4957" s="1" t="s">
        <v>79</v>
      </c>
      <c r="T4957" s="1" t="s">
        <v>231</v>
      </c>
      <c r="U4957" s="2" t="d">
        <v>2019-06-28T16:56:00.00000005587935450</v>
      </c>
      <c r="V4957">
        <v>98</v>
      </c>
      <c r="W4957">
        <v>98</v>
      </c>
      <c r="X4957">
        <v>12</v>
      </c>
      <c r="Y4957">
        <v>25.06</v>
      </c>
      <c r="Z4957">
        <v>9</v>
      </c>
      <c r="AA4957" s="1" t="s">
        <v>64</v>
      </c>
      <c r="AB4957">
        <v>12</v>
      </c>
      <c r="AC4957">
        <v>0</v>
      </c>
      <c r="AD4957" s="1" t="s">
        <v>1068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s="1" t="s">
        <v>51</v>
      </c>
      <c r="AS4957" s="1" t="s">
        <v>51</v>
      </c>
      <c r="AT4957" s="1" t="s">
        <v>51</v>
      </c>
      <c r="AU4957" s="1" t="s">
        <v>51</v>
      </c>
    </row>
    <row r="4958" spans="1:47" x14ac:dyDescent="0.25">
      <c r="A4958" s="1" t="s">
        <v>8322</v>
      </c>
      <c r="B4958">
        <v>4</v>
      </c>
      <c r="C4958" s="2" t="d">
        <v>2019-06-28T16:36:23.99999986868351625</v>
      </c>
      <c r="D4958" s="2" t="d">
        <v>2019-06-28T17:05:26.99999995529651775</v>
      </c>
      <c r="E4958">
        <v>38.478920000000002</v>
      </c>
      <c r="F4958">
        <v>-104.97114000000001</v>
      </c>
      <c r="G4958">
        <v>38.58952</v>
      </c>
      <c r="H4958">
        <v>-104.91442000000001</v>
      </c>
      <c r="I4958">
        <v>8.234</v>
      </c>
      <c r="J4958" s="1" t="s">
        <v>7095</v>
      </c>
      <c r="K4958">
        <v>4216</v>
      </c>
      <c r="L4958" s="1" t="s">
        <v>6960</v>
      </c>
      <c r="M4958" s="1" t="s">
        <v>47</v>
      </c>
      <c r="N4958" s="1" t="s">
        <v>1173</v>
      </c>
      <c r="O4958" s="1" t="s">
        <v>92</v>
      </c>
      <c r="P4958" s="1" t="s">
        <v>199</v>
      </c>
      <c r="Q4958" s="1" t="s">
        <v>1174</v>
      </c>
      <c r="R4958" s="1" t="s">
        <v>48</v>
      </c>
      <c r="S4958" s="1" t="s">
        <v>79</v>
      </c>
      <c r="T4958" s="1" t="s">
        <v>1175</v>
      </c>
      <c r="U4958" s="2" t="d">
        <v>2019-06-28T16:30:00.000</v>
      </c>
      <c r="V4958">
        <v>99</v>
      </c>
      <c r="W4958">
        <v>99</v>
      </c>
      <c r="X4958">
        <v>8</v>
      </c>
      <c r="Y4958">
        <v>24.63</v>
      </c>
      <c r="Z4958">
        <v>10</v>
      </c>
      <c r="AA4958" s="1" t="s">
        <v>61</v>
      </c>
      <c r="AB4958">
        <v>5</v>
      </c>
      <c r="AC4958">
        <v>0</v>
      </c>
      <c r="AD4958" s="1" t="s">
        <v>50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s="1" t="s">
        <v>51</v>
      </c>
      <c r="AS4958" s="1" t="s">
        <v>51</v>
      </c>
      <c r="AT4958" s="1" t="s">
        <v>51</v>
      </c>
      <c r="AU4958" s="1" t="s">
        <v>51</v>
      </c>
    </row>
    <row r="4959" spans="1:47" x14ac:dyDescent="0.25">
      <c r="A4959" s="1" t="s">
        <v>7905</v>
      </c>
      <c r="B4959">
        <v>4</v>
      </c>
      <c r="C4959" s="2" t="d">
        <v>2019-06-28T16:36:23.99999986868351625</v>
      </c>
      <c r="D4959" s="2" t="d">
        <v>2019-06-28T17:05:26.99999995529651775</v>
      </c>
      <c r="E4959">
        <v>38.58952</v>
      </c>
      <c r="F4959">
        <v>-104.91442000000001</v>
      </c>
      <c r="G4959">
        <v>38.478920000000002</v>
      </c>
      <c r="H4959">
        <v>-104.97114000000001</v>
      </c>
      <c r="I4959">
        <v>8.234</v>
      </c>
      <c r="J4959" s="1" t="s">
        <v>6959</v>
      </c>
      <c r="K4959">
        <v>17299</v>
      </c>
      <c r="L4959" s="1" t="s">
        <v>6599</v>
      </c>
      <c r="M4959" s="1" t="s">
        <v>47</v>
      </c>
      <c r="N4959" s="1" t="s">
        <v>233</v>
      </c>
      <c r="O4959" s="1" t="s">
        <v>194</v>
      </c>
      <c r="P4959" s="1" t="s">
        <v>199</v>
      </c>
      <c r="Q4959" s="1" t="s">
        <v>268</v>
      </c>
      <c r="R4959" s="1" t="s">
        <v>48</v>
      </c>
      <c r="S4959" s="1" t="s">
        <v>79</v>
      </c>
      <c r="T4959" s="1" t="s">
        <v>269</v>
      </c>
      <c r="U4959" s="2" t="d">
        <v>2019-06-28T16:57:59.99999981839210125</v>
      </c>
      <c r="V4959">
        <v>92</v>
      </c>
      <c r="W4959">
        <v>92</v>
      </c>
      <c r="X4959">
        <v>11</v>
      </c>
      <c r="Y4959">
        <v>24.3</v>
      </c>
      <c r="Z4959">
        <v>10</v>
      </c>
      <c r="AA4959" s="1" t="s">
        <v>63</v>
      </c>
      <c r="AB4959">
        <v>13</v>
      </c>
      <c r="AC4959">
        <v>0</v>
      </c>
      <c r="AD4959" s="1" t="s">
        <v>1068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s="1" t="s">
        <v>51</v>
      </c>
      <c r="AS4959" s="1" t="s">
        <v>51</v>
      </c>
      <c r="AT4959" s="1" t="s">
        <v>51</v>
      </c>
      <c r="AU4959" s="1" t="s">
        <v>51</v>
      </c>
    </row>
    <row r="4960" spans="1:47" x14ac:dyDescent="0.25">
      <c r="A4960" s="1" t="s">
        <v>7906</v>
      </c>
      <c r="B4960">
        <v>3</v>
      </c>
      <c r="C4960" s="2" t="d">
        <v>2019-06-28T17:38:38.00000017974525675</v>
      </c>
      <c r="D4960" s="2" t="d">
        <v>2019-06-28T18:08:32.00000024400651375</v>
      </c>
      <c r="E4960">
        <v>38.314720000000001</v>
      </c>
      <c r="F4960">
        <v>-104.66466699999999</v>
      </c>
      <c r="G4960">
        <v>38.314560999999998</v>
      </c>
      <c r="H4960">
        <v>-104.663594</v>
      </c>
      <c r="I4960">
        <v>5.8999999999999997E-2</v>
      </c>
      <c r="J4960" s="1" t="s">
        <v>7237</v>
      </c>
      <c r="K4960">
        <v>2970</v>
      </c>
      <c r="L4960" s="1" t="s">
        <v>6597</v>
      </c>
      <c r="M4960" s="1" t="s">
        <v>47</v>
      </c>
      <c r="N4960" s="1" t="s">
        <v>412</v>
      </c>
      <c r="O4960" s="1" t="s">
        <v>412</v>
      </c>
      <c r="P4960" s="1" t="s">
        <v>199</v>
      </c>
      <c r="Q4960" s="1" t="s">
        <v>413</v>
      </c>
      <c r="R4960" s="1" t="s">
        <v>48</v>
      </c>
      <c r="S4960" s="1" t="s">
        <v>79</v>
      </c>
      <c r="T4960" s="1" t="s">
        <v>414</v>
      </c>
      <c r="U4960" s="2" t="d">
        <v>2019-06-28T17:52:59.99999988824129100</v>
      </c>
      <c r="V4960">
        <v>99</v>
      </c>
      <c r="W4960">
        <v>99</v>
      </c>
      <c r="X4960">
        <v>12</v>
      </c>
      <c r="Y4960">
        <v>25.24</v>
      </c>
      <c r="Z4960">
        <v>10</v>
      </c>
      <c r="AA4960" s="1" t="s">
        <v>63</v>
      </c>
      <c r="AB4960">
        <v>18</v>
      </c>
      <c r="AC4960">
        <v>0</v>
      </c>
      <c r="AD4960" s="1" t="s">
        <v>1068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s="1" t="s">
        <v>51</v>
      </c>
      <c r="AS4960" s="1" t="s">
        <v>51</v>
      </c>
      <c r="AT4960" s="1" t="s">
        <v>51</v>
      </c>
      <c r="AU4960" s="1" t="s">
        <v>51</v>
      </c>
    </row>
    <row r="4961" spans="1:47" x14ac:dyDescent="0.25">
      <c r="A4961" s="1" t="s">
        <v>2018</v>
      </c>
      <c r="B4961">
        <v>3</v>
      </c>
      <c r="C4961" s="2" t="d">
        <v>2019-06-28T18:06:23.00000026356428850</v>
      </c>
      <c r="D4961" s="2" t="d">
        <v>2019-06-28T18:35:07.99999991431832625</v>
      </c>
      <c r="E4961">
        <v>38.314352</v>
      </c>
      <c r="F4961">
        <v>-104.662153</v>
      </c>
      <c r="G4961">
        <v>38.316181999999998</v>
      </c>
      <c r="H4961">
        <v>-104.672815</v>
      </c>
      <c r="I4961">
        <v>0.59199999999999997</v>
      </c>
      <c r="J4961" s="1" t="s">
        <v>2019</v>
      </c>
      <c r="L4961" s="1" t="s">
        <v>1287</v>
      </c>
      <c r="M4961" s="1" t="s">
        <v>47</v>
      </c>
      <c r="N4961" s="1" t="s">
        <v>412</v>
      </c>
      <c r="O4961" s="1" t="s">
        <v>412</v>
      </c>
      <c r="P4961" s="1" t="s">
        <v>199</v>
      </c>
      <c r="Q4961" s="1" t="s">
        <v>413</v>
      </c>
      <c r="R4961" s="1" t="s">
        <v>48</v>
      </c>
      <c r="S4961" s="1" t="s">
        <v>79</v>
      </c>
      <c r="T4961" s="1" t="s">
        <v>414</v>
      </c>
      <c r="U4961" s="2" t="d">
        <v>2019-06-28T17:52:59.99999988824129100</v>
      </c>
      <c r="V4961">
        <v>99</v>
      </c>
      <c r="W4961">
        <v>99</v>
      </c>
      <c r="X4961">
        <v>12</v>
      </c>
      <c r="Y4961">
        <v>25.24</v>
      </c>
      <c r="Z4961">
        <v>10</v>
      </c>
      <c r="AA4961" s="1" t="s">
        <v>63</v>
      </c>
      <c r="AB4961">
        <v>18</v>
      </c>
      <c r="AC4961">
        <v>0</v>
      </c>
      <c r="AD4961" s="1" t="s">
        <v>1068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s="1" t="s">
        <v>51</v>
      </c>
      <c r="AS4961" s="1" t="s">
        <v>51</v>
      </c>
      <c r="AT4961" s="1" t="s">
        <v>51</v>
      </c>
      <c r="AU4961" s="1" t="s">
        <v>51</v>
      </c>
    </row>
    <row r="4962" spans="1:47" x14ac:dyDescent="0.25">
      <c r="A4962" s="1" t="s">
        <v>8323</v>
      </c>
      <c r="B4962">
        <v>3</v>
      </c>
      <c r="C4962" s="2" t="d">
        <v>2019-06-28T18:25:07.00000023934990200</v>
      </c>
      <c r="D4962" s="2" t="d">
        <v>2019-06-28T18:54:44.00000010151415775</v>
      </c>
      <c r="E4962">
        <v>38.314720000000001</v>
      </c>
      <c r="F4962">
        <v>-104.66466699999999</v>
      </c>
      <c r="G4962">
        <v>38.316181999999998</v>
      </c>
      <c r="H4962">
        <v>-104.672815</v>
      </c>
      <c r="I4962">
        <v>0.45300000000000001</v>
      </c>
      <c r="J4962" s="1" t="s">
        <v>2019</v>
      </c>
      <c r="K4962">
        <v>2970</v>
      </c>
      <c r="L4962" s="1" t="s">
        <v>6597</v>
      </c>
      <c r="M4962" s="1" t="s">
        <v>47</v>
      </c>
      <c r="N4962" s="1" t="s">
        <v>412</v>
      </c>
      <c r="O4962" s="1" t="s">
        <v>412</v>
      </c>
      <c r="P4962" s="1" t="s">
        <v>199</v>
      </c>
      <c r="Q4962" s="1" t="s">
        <v>413</v>
      </c>
      <c r="R4962" s="1" t="s">
        <v>48</v>
      </c>
      <c r="S4962" s="1" t="s">
        <v>79</v>
      </c>
      <c r="T4962" s="1" t="s">
        <v>414</v>
      </c>
      <c r="U4962" s="2" t="d">
        <v>2019-06-28T18:53:00.00000030733644975</v>
      </c>
      <c r="V4962">
        <v>97</v>
      </c>
      <c r="W4962">
        <v>97</v>
      </c>
      <c r="X4962">
        <v>14</v>
      </c>
      <c r="Y4962">
        <v>25.24</v>
      </c>
      <c r="Z4962">
        <v>10</v>
      </c>
      <c r="AA4962" s="1" t="s">
        <v>64</v>
      </c>
      <c r="AB4962">
        <v>14</v>
      </c>
      <c r="AC4962">
        <v>0</v>
      </c>
      <c r="AD4962" s="1" t="s">
        <v>50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s="1" t="s">
        <v>51</v>
      </c>
      <c r="AS4962" s="1" t="s">
        <v>51</v>
      </c>
      <c r="AT4962" s="1" t="s">
        <v>51</v>
      </c>
      <c r="AU4962" s="1" t="s">
        <v>51</v>
      </c>
    </row>
    <row r="4963" spans="1:47" x14ac:dyDescent="0.25">
      <c r="A4963" s="1" t="s">
        <v>2599</v>
      </c>
      <c r="B4963">
        <v>3</v>
      </c>
      <c r="C4963" s="2" t="d">
        <v>2019-06-28T20:03:22.00000028125941450</v>
      </c>
      <c r="D4963" s="2" t="d">
        <v>2019-06-28T20:31:23.99999993853271275</v>
      </c>
      <c r="E4963">
        <v>39.637099999999997</v>
      </c>
      <c r="F4963">
        <v>-104.890179</v>
      </c>
      <c r="G4963">
        <v>39.635406000000003</v>
      </c>
      <c r="H4963">
        <v>-104.896591</v>
      </c>
      <c r="I4963">
        <v>0.36099999999999999</v>
      </c>
      <c r="J4963" s="1" t="s">
        <v>2600</v>
      </c>
      <c r="L4963" s="1" t="s">
        <v>404</v>
      </c>
      <c r="M4963" s="1" t="s">
        <v>47</v>
      </c>
      <c r="N4963" s="1" t="s">
        <v>131</v>
      </c>
      <c r="O4963" s="1" t="s">
        <v>131</v>
      </c>
      <c r="P4963" s="1" t="s">
        <v>199</v>
      </c>
      <c r="Q4963" s="1" t="s">
        <v>415</v>
      </c>
      <c r="R4963" s="1" t="s">
        <v>48</v>
      </c>
      <c r="S4963" s="1" t="s">
        <v>79</v>
      </c>
      <c r="T4963" s="1" t="s">
        <v>201</v>
      </c>
      <c r="U4963" s="2" t="d">
        <v>2019-06-28T19:53:00.000000097788870375</v>
      </c>
      <c r="V4963">
        <v>82</v>
      </c>
      <c r="W4963">
        <v>82</v>
      </c>
      <c r="X4963">
        <v>24</v>
      </c>
      <c r="Y4963">
        <v>24.3</v>
      </c>
      <c r="Z4963">
        <v>10</v>
      </c>
      <c r="AA4963" s="1" t="s">
        <v>66</v>
      </c>
      <c r="AB4963">
        <v>6</v>
      </c>
      <c r="AC4963">
        <v>0</v>
      </c>
      <c r="AD4963" s="1" t="s">
        <v>819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s="1" t="s">
        <v>51</v>
      </c>
      <c r="AS4963" s="1" t="s">
        <v>51</v>
      </c>
      <c r="AT4963" s="1" t="s">
        <v>51</v>
      </c>
      <c r="AU4963" s="1" t="s">
        <v>51</v>
      </c>
    </row>
    <row r="4964" spans="1:47" x14ac:dyDescent="0.25">
      <c r="A4964" s="1" t="s">
        <v>8324</v>
      </c>
      <c r="B4964">
        <v>3</v>
      </c>
      <c r="C4964" s="2" t="d">
        <v>2019-06-28T18:25:07.00000023934990200</v>
      </c>
      <c r="D4964" s="2" t="d">
        <v>2019-06-28T18:54:44.00000010151415775</v>
      </c>
      <c r="E4964">
        <v>38.316035999999997</v>
      </c>
      <c r="F4964">
        <v>-104.672905</v>
      </c>
      <c r="G4964">
        <v>38.314549999999997</v>
      </c>
      <c r="H4964">
        <v>-104.664978</v>
      </c>
      <c r="I4964">
        <v>0.442</v>
      </c>
      <c r="J4964" s="1" t="s">
        <v>8325</v>
      </c>
      <c r="K4964">
        <v>3056</v>
      </c>
      <c r="L4964" s="1" t="s">
        <v>6597</v>
      </c>
      <c r="M4964" s="1" t="s">
        <v>47</v>
      </c>
      <c r="N4964" s="1" t="s">
        <v>412</v>
      </c>
      <c r="O4964" s="1" t="s">
        <v>412</v>
      </c>
      <c r="P4964" s="1" t="s">
        <v>199</v>
      </c>
      <c r="Q4964" s="1" t="s">
        <v>413</v>
      </c>
      <c r="R4964" s="1" t="s">
        <v>48</v>
      </c>
      <c r="S4964" s="1" t="s">
        <v>79</v>
      </c>
      <c r="T4964" s="1" t="s">
        <v>414</v>
      </c>
      <c r="U4964" s="2" t="d">
        <v>2019-06-28T18:53:00.00000030733644975</v>
      </c>
      <c r="V4964">
        <v>97</v>
      </c>
      <c r="W4964">
        <v>97</v>
      </c>
      <c r="X4964">
        <v>14</v>
      </c>
      <c r="Y4964">
        <v>25.24</v>
      </c>
      <c r="Z4964">
        <v>10</v>
      </c>
      <c r="AA4964" s="1" t="s">
        <v>64</v>
      </c>
      <c r="AB4964">
        <v>14</v>
      </c>
      <c r="AC4964">
        <v>0</v>
      </c>
      <c r="AD4964" s="1" t="s">
        <v>50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s="1" t="s">
        <v>51</v>
      </c>
      <c r="AS4964" s="1" t="s">
        <v>51</v>
      </c>
      <c r="AT4964" s="1" t="s">
        <v>51</v>
      </c>
      <c r="AU4964" s="1" t="s">
        <v>51</v>
      </c>
    </row>
    <row r="4965" spans="1:47" x14ac:dyDescent="0.25">
      <c r="A4965" s="1" t="s">
        <v>8326</v>
      </c>
      <c r="B4965">
        <v>3</v>
      </c>
      <c r="C4965" s="2" t="d">
        <v>2019-06-28T18:25:07.00000023934990200</v>
      </c>
      <c r="D4965" s="2" t="d">
        <v>2019-06-28T18:54:44.00000010151415775</v>
      </c>
      <c r="E4965">
        <v>38.314720000000001</v>
      </c>
      <c r="F4965">
        <v>-104.66466699999999</v>
      </c>
      <c r="G4965">
        <v>38.316181999999998</v>
      </c>
      <c r="H4965">
        <v>-104.672815</v>
      </c>
      <c r="I4965">
        <v>0.45300000000000001</v>
      </c>
      <c r="J4965" s="1" t="s">
        <v>8325</v>
      </c>
      <c r="K4965">
        <v>2970</v>
      </c>
      <c r="L4965" s="1" t="s">
        <v>6597</v>
      </c>
      <c r="M4965" s="1" t="s">
        <v>47</v>
      </c>
      <c r="N4965" s="1" t="s">
        <v>412</v>
      </c>
      <c r="O4965" s="1" t="s">
        <v>412</v>
      </c>
      <c r="P4965" s="1" t="s">
        <v>199</v>
      </c>
      <c r="Q4965" s="1" t="s">
        <v>413</v>
      </c>
      <c r="R4965" s="1" t="s">
        <v>48</v>
      </c>
      <c r="S4965" s="1" t="s">
        <v>79</v>
      </c>
      <c r="T4965" s="1" t="s">
        <v>414</v>
      </c>
      <c r="U4965" s="2" t="d">
        <v>2019-06-28T18:53:00.00000030733644975</v>
      </c>
      <c r="V4965">
        <v>97</v>
      </c>
      <c r="W4965">
        <v>97</v>
      </c>
      <c r="X4965">
        <v>14</v>
      </c>
      <c r="Y4965">
        <v>25.24</v>
      </c>
      <c r="Z4965">
        <v>10</v>
      </c>
      <c r="AA4965" s="1" t="s">
        <v>64</v>
      </c>
      <c r="AB4965">
        <v>14</v>
      </c>
      <c r="AC4965">
        <v>0</v>
      </c>
      <c r="AD4965" s="1" t="s">
        <v>50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s="1" t="s">
        <v>51</v>
      </c>
      <c r="AS4965" s="1" t="s">
        <v>51</v>
      </c>
      <c r="AT4965" s="1" t="s">
        <v>51</v>
      </c>
      <c r="AU4965" s="1" t="s">
        <v>51</v>
      </c>
    </row>
    <row r="4966" spans="1:47" x14ac:dyDescent="0.25">
      <c r="A4966" s="1" t="s">
        <v>2293</v>
      </c>
      <c r="B4966">
        <v>4</v>
      </c>
      <c r="C4966" s="2" t="d">
        <v>2019-06-28T19:31:06.999999945983290875</v>
      </c>
      <c r="D4966" s="2" t="d">
        <v>2019-06-28T19:58:18.0000002542510650</v>
      </c>
      <c r="E4966">
        <v>38.969442000000001</v>
      </c>
      <c r="F4966">
        <v>-104.80483099999999</v>
      </c>
      <c r="G4966">
        <v>38.987419000000003</v>
      </c>
      <c r="H4966">
        <v>-104.81332</v>
      </c>
      <c r="I4966">
        <v>1.323</v>
      </c>
      <c r="J4966" s="1" t="s">
        <v>2294</v>
      </c>
      <c r="L4966" s="1" t="s">
        <v>195</v>
      </c>
      <c r="M4966" s="1" t="s">
        <v>47</v>
      </c>
      <c r="N4966" s="1" t="s">
        <v>483</v>
      </c>
      <c r="O4966" s="1" t="s">
        <v>194</v>
      </c>
      <c r="P4966" s="1" t="s">
        <v>199</v>
      </c>
      <c r="Q4966" s="1" t="s">
        <v>484</v>
      </c>
      <c r="R4966" s="1" t="s">
        <v>48</v>
      </c>
      <c r="S4966" s="1" t="s">
        <v>79</v>
      </c>
      <c r="T4966" s="1" t="s">
        <v>235</v>
      </c>
      <c r="U4966" s="2" t="d">
        <v>2019-06-28T19:57:59.99999981839210125</v>
      </c>
      <c r="V4966">
        <v>82</v>
      </c>
      <c r="W4966">
        <v>82</v>
      </c>
      <c r="X4966">
        <v>21</v>
      </c>
      <c r="Y4966">
        <v>23.7</v>
      </c>
      <c r="Z4966">
        <v>10</v>
      </c>
      <c r="AA4966" s="1" t="s">
        <v>62</v>
      </c>
      <c r="AB4966">
        <v>7</v>
      </c>
      <c r="AC4966">
        <v>0</v>
      </c>
      <c r="AD4966" s="1" t="s">
        <v>819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s="1" t="s">
        <v>51</v>
      </c>
      <c r="AS4966" s="1" t="s">
        <v>51</v>
      </c>
      <c r="AT4966" s="1" t="s">
        <v>51</v>
      </c>
      <c r="AU4966" s="1" t="s">
        <v>51</v>
      </c>
    </row>
    <row r="4967" spans="1:47" x14ac:dyDescent="0.25">
      <c r="A4967" s="1" t="s">
        <v>1302</v>
      </c>
      <c r="B4967">
        <v>3</v>
      </c>
      <c r="C4967" s="2" t="d">
        <v>2019-06-28T20:56:36.00000008940696450</v>
      </c>
      <c r="D4967" s="2" t="d">
        <v>2019-06-28T21:26:30.99999975878745600</v>
      </c>
      <c r="E4967">
        <v>39.566223999999998</v>
      </c>
      <c r="F4967">
        <v>-104.87241899999999</v>
      </c>
      <c r="G4967">
        <v>39.564070000000001</v>
      </c>
      <c r="H4967">
        <v>-104.87203</v>
      </c>
      <c r="I4967">
        <v>0.15</v>
      </c>
      <c r="J4967" s="1" t="s">
        <v>562</v>
      </c>
      <c r="L4967" s="1" t="s">
        <v>196</v>
      </c>
      <c r="M4967" s="1" t="s">
        <v>47</v>
      </c>
      <c r="N4967" s="1" t="s">
        <v>127</v>
      </c>
      <c r="O4967" s="1" t="s">
        <v>202</v>
      </c>
      <c r="P4967" s="1" t="s">
        <v>199</v>
      </c>
      <c r="Q4967" s="1" t="s">
        <v>348</v>
      </c>
      <c r="R4967" s="1" t="s">
        <v>48</v>
      </c>
      <c r="S4967" s="1" t="s">
        <v>79</v>
      </c>
      <c r="T4967" s="1" t="s">
        <v>201</v>
      </c>
      <c r="U4967" s="2" t="d">
        <v>2019-06-28T20:52:59.99999988824129100</v>
      </c>
      <c r="V4967">
        <v>81</v>
      </c>
      <c r="W4967">
        <v>81</v>
      </c>
      <c r="X4967">
        <v>25</v>
      </c>
      <c r="Y4967">
        <v>24.31</v>
      </c>
      <c r="Z4967">
        <v>10</v>
      </c>
      <c r="AA4967" s="1" t="s">
        <v>67</v>
      </c>
      <c r="AB4967">
        <v>10</v>
      </c>
      <c r="AC4967">
        <v>0</v>
      </c>
      <c r="AD4967" s="1" t="s">
        <v>1223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s="1" t="s">
        <v>53</v>
      </c>
      <c r="AS4967" s="1" t="s">
        <v>51</v>
      </c>
      <c r="AT4967" s="1" t="s">
        <v>51</v>
      </c>
      <c r="AU4967" s="1" t="s">
        <v>51</v>
      </c>
    </row>
    <row r="4968" spans="1:47" x14ac:dyDescent="0.25">
      <c r="A4968" s="1" t="s">
        <v>2174</v>
      </c>
      <c r="B4968">
        <v>3</v>
      </c>
      <c r="C4968" s="2" t="d">
        <v>2019-06-28T22:22:51.00000029895454725</v>
      </c>
      <c r="D4968" s="2" t="d">
        <v>2019-06-28T22:50:49.99999988358467925</v>
      </c>
      <c r="E4968">
        <v>38.517556999999996</v>
      </c>
      <c r="F4968">
        <v>-104.630258</v>
      </c>
      <c r="G4968">
        <v>38.515219000000002</v>
      </c>
      <c r="H4968">
        <v>-104.62948</v>
      </c>
      <c r="I4968">
        <v>0.16700000000000001</v>
      </c>
      <c r="J4968" s="1" t="s">
        <v>2175</v>
      </c>
      <c r="L4968" s="1" t="s">
        <v>196</v>
      </c>
      <c r="M4968" s="1" t="s">
        <v>47</v>
      </c>
      <c r="N4968" s="1" t="s">
        <v>412</v>
      </c>
      <c r="O4968" s="1" t="s">
        <v>412</v>
      </c>
      <c r="P4968" s="1" t="s">
        <v>199</v>
      </c>
      <c r="Q4968" s="1" t="s">
        <v>413</v>
      </c>
      <c r="R4968" s="1" t="s">
        <v>48</v>
      </c>
      <c r="S4968" s="1" t="s">
        <v>79</v>
      </c>
      <c r="T4968" s="1" t="s">
        <v>414</v>
      </c>
      <c r="U4968" s="2" t="d">
        <v>2019-06-28T21:53:00.00000030733644975</v>
      </c>
      <c r="V4968">
        <v>80</v>
      </c>
      <c r="W4968">
        <v>80</v>
      </c>
      <c r="X4968">
        <v>28</v>
      </c>
      <c r="Y4968">
        <v>25.28</v>
      </c>
      <c r="Z4968">
        <v>10</v>
      </c>
      <c r="AA4968" s="1" t="s">
        <v>60</v>
      </c>
      <c r="AB4968">
        <v>7</v>
      </c>
      <c r="AC4968">
        <v>0</v>
      </c>
      <c r="AD4968" s="1" t="s">
        <v>819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s="1" t="s">
        <v>53</v>
      </c>
      <c r="AS4968" s="1" t="s">
        <v>53</v>
      </c>
      <c r="AT4968" s="1" t="s">
        <v>53</v>
      </c>
      <c r="AU4968" s="1" t="s">
        <v>53</v>
      </c>
    </row>
    <row r="4969" spans="1:47" x14ac:dyDescent="0.25">
      <c r="A4969" s="1" t="s">
        <v>1485</v>
      </c>
      <c r="B4969">
        <v>3</v>
      </c>
      <c r="C4969" s="2" t="d">
        <v>2019-06-28T23:49:05.999999879859387825</v>
      </c>
      <c r="D4969" s="2" t="d">
        <v>2019-06-29T00:18:34.00000015273690050</v>
      </c>
      <c r="E4969">
        <v>39.619759999999999</v>
      </c>
      <c r="F4969">
        <v>-104.8994</v>
      </c>
      <c r="G4969">
        <v>39.617812999999998</v>
      </c>
      <c r="H4969">
        <v>-104.898312</v>
      </c>
      <c r="I4969">
        <v>0.14599999999999999</v>
      </c>
      <c r="J4969" s="1" t="s">
        <v>427</v>
      </c>
      <c r="L4969" s="1" t="s">
        <v>196</v>
      </c>
      <c r="M4969" s="1" t="s">
        <v>47</v>
      </c>
      <c r="N4969" s="1" t="s">
        <v>127</v>
      </c>
      <c r="O4969" s="1" t="s">
        <v>202</v>
      </c>
      <c r="P4969" s="1" t="s">
        <v>199</v>
      </c>
      <c r="Q4969" s="1" t="s">
        <v>428</v>
      </c>
      <c r="R4969" s="1" t="s">
        <v>48</v>
      </c>
      <c r="S4969" s="1" t="s">
        <v>79</v>
      </c>
      <c r="T4969" s="1" t="s">
        <v>201</v>
      </c>
      <c r="U4969" s="2" t="d">
        <v>2019-06-28T23:52:59.99999988824129100</v>
      </c>
      <c r="V4969">
        <v>72</v>
      </c>
      <c r="W4969">
        <v>72</v>
      </c>
      <c r="X4969">
        <v>44</v>
      </c>
      <c r="Y4969">
        <v>24.38</v>
      </c>
      <c r="Z4969">
        <v>10</v>
      </c>
      <c r="AA4969" s="1" t="s">
        <v>60</v>
      </c>
      <c r="AB4969">
        <v>20</v>
      </c>
      <c r="AC4969">
        <v>0</v>
      </c>
      <c r="AD4969" s="1" t="s">
        <v>1204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s="1" t="s">
        <v>53</v>
      </c>
      <c r="AS4969" s="1" t="s">
        <v>53</v>
      </c>
      <c r="AT4969" s="1" t="s">
        <v>53</v>
      </c>
      <c r="AU4969" s="1" t="s">
        <v>53</v>
      </c>
    </row>
    <row r="4970" spans="1:47" x14ac:dyDescent="0.25">
      <c r="A4970" s="1" t="s">
        <v>2785</v>
      </c>
      <c r="B4970">
        <v>3</v>
      </c>
      <c r="C4970" s="2" t="d">
        <v>2019-06-29T00:07:05.00000002328306550</v>
      </c>
      <c r="D4970" s="2" t="d">
        <v>2019-06-29T00:36:33.99999990127980525</v>
      </c>
      <c r="E4970">
        <v>39.710752999999997</v>
      </c>
      <c r="F4970">
        <v>-104.82666</v>
      </c>
      <c r="G4970">
        <v>39.712960000000002</v>
      </c>
      <c r="H4970">
        <v>-104.82664</v>
      </c>
      <c r="I4970">
        <v>0.152</v>
      </c>
      <c r="J4970" s="1" t="s">
        <v>403</v>
      </c>
      <c r="L4970" s="1" t="s">
        <v>309</v>
      </c>
      <c r="M4970" s="1" t="s">
        <v>47</v>
      </c>
      <c r="N4970" s="1" t="s">
        <v>171</v>
      </c>
      <c r="O4970" s="1" t="s">
        <v>202</v>
      </c>
      <c r="P4970" s="1" t="s">
        <v>199</v>
      </c>
      <c r="Q4970" s="1" t="s">
        <v>405</v>
      </c>
      <c r="R4970" s="1" t="s">
        <v>48</v>
      </c>
      <c r="S4970" s="1" t="s">
        <v>79</v>
      </c>
      <c r="T4970" s="1" t="s">
        <v>204</v>
      </c>
      <c r="U4970" s="2" t="d">
        <v>2019-06-29T00:30:00.00000020954757600</v>
      </c>
      <c r="V4970">
        <v>66</v>
      </c>
      <c r="W4970">
        <v>66</v>
      </c>
      <c r="X4970">
        <v>64</v>
      </c>
      <c r="Y4970">
        <v>24.56</v>
      </c>
      <c r="Z4970">
        <v>10</v>
      </c>
      <c r="AA4970" s="1" t="s">
        <v>60</v>
      </c>
      <c r="AB4970">
        <v>9</v>
      </c>
      <c r="AC4970">
        <v>0</v>
      </c>
      <c r="AD4970" s="1" t="s">
        <v>966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s="1" t="s">
        <v>53</v>
      </c>
      <c r="AS4970" s="1" t="s">
        <v>53</v>
      </c>
      <c r="AT4970" s="1" t="s">
        <v>53</v>
      </c>
      <c r="AU4970" s="1" t="s">
        <v>53</v>
      </c>
    </row>
    <row r="4971" spans="1:47" x14ac:dyDescent="0.25">
      <c r="A4971" s="1" t="s">
        <v>6499</v>
      </c>
      <c r="B4971">
        <v>3</v>
      </c>
      <c r="C4971" s="2" t="d">
        <v>2019-06-29T09:25:07.00000023934990200</v>
      </c>
      <c r="D4971" s="2" t="d">
        <v>2019-06-29T09:54:10.99999993108213125</v>
      </c>
      <c r="E4971">
        <v>37.617660000000001</v>
      </c>
      <c r="F4971">
        <v>-104.75927</v>
      </c>
      <c r="G4971">
        <v>37.61768</v>
      </c>
      <c r="H4971">
        <v>-104.75972</v>
      </c>
      <c r="I4971">
        <v>2.5000000000000001E-2</v>
      </c>
      <c r="J4971" s="1" t="s">
        <v>6500</v>
      </c>
      <c r="L4971" s="1" t="s">
        <v>195</v>
      </c>
      <c r="M4971" s="1" t="s">
        <v>47</v>
      </c>
      <c r="N4971" s="1" t="s">
        <v>677</v>
      </c>
      <c r="O4971" s="1" t="s">
        <v>515</v>
      </c>
      <c r="P4971" s="1" t="s">
        <v>199</v>
      </c>
      <c r="Q4971" s="1" t="s">
        <v>678</v>
      </c>
      <c r="R4971" s="1" t="s">
        <v>48</v>
      </c>
      <c r="S4971" s="1" t="s">
        <v>79</v>
      </c>
      <c r="T4971" s="1" t="s">
        <v>517</v>
      </c>
      <c r="AA4971" s="1" t="s">
        <v>69</v>
      </c>
      <c r="AD4971" s="1" t="s">
        <v>69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s="1" t="s">
        <v>51</v>
      </c>
      <c r="AS4971" s="1" t="s">
        <v>51</v>
      </c>
      <c r="AT4971" s="1" t="s">
        <v>51</v>
      </c>
      <c r="AU4971" s="1" t="s">
        <v>51</v>
      </c>
    </row>
    <row r="4972" spans="1:47" x14ac:dyDescent="0.25">
      <c r="A4972" s="1" t="s">
        <v>6501</v>
      </c>
      <c r="B4972">
        <v>3</v>
      </c>
      <c r="C4972" s="2" t="d">
        <v>2019-06-29T09:25:07.00000023934990200</v>
      </c>
      <c r="D4972" s="2" t="d">
        <v>2019-06-29T09:54:10.99999993108213125</v>
      </c>
      <c r="E4972">
        <v>37.61768</v>
      </c>
      <c r="F4972">
        <v>-104.75972</v>
      </c>
      <c r="G4972">
        <v>37.617660000000001</v>
      </c>
      <c r="H4972">
        <v>-104.75927</v>
      </c>
      <c r="I4972">
        <v>2.5000000000000001E-2</v>
      </c>
      <c r="J4972" s="1" t="s">
        <v>6500</v>
      </c>
      <c r="L4972" s="1" t="s">
        <v>196</v>
      </c>
      <c r="M4972" s="1" t="s">
        <v>47</v>
      </c>
      <c r="N4972" s="1" t="s">
        <v>677</v>
      </c>
      <c r="O4972" s="1" t="s">
        <v>515</v>
      </c>
      <c r="P4972" s="1" t="s">
        <v>199</v>
      </c>
      <c r="Q4972" s="1" t="s">
        <v>678</v>
      </c>
      <c r="R4972" s="1" t="s">
        <v>48</v>
      </c>
      <c r="S4972" s="1" t="s">
        <v>79</v>
      </c>
      <c r="T4972" s="1" t="s">
        <v>517</v>
      </c>
      <c r="AA4972" s="1" t="s">
        <v>69</v>
      </c>
      <c r="AD4972" s="1" t="s">
        <v>69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s="1" t="s">
        <v>51</v>
      </c>
      <c r="AS4972" s="1" t="s">
        <v>51</v>
      </c>
      <c r="AT4972" s="1" t="s">
        <v>51</v>
      </c>
      <c r="AU4972" s="1" t="s">
        <v>51</v>
      </c>
    </row>
    <row r="4973" spans="1:47" x14ac:dyDescent="0.25">
      <c r="A4973" s="1" t="s">
        <v>6502</v>
      </c>
      <c r="B4973">
        <v>3</v>
      </c>
      <c r="C4973" s="2" t="d">
        <v>2019-06-29T09:28:52.00000002980231925</v>
      </c>
      <c r="D4973" s="2" t="d">
        <v>2019-06-29T09:58:25.00000021420419450</v>
      </c>
      <c r="E4973">
        <v>37.621250000000003</v>
      </c>
      <c r="F4973">
        <v>-104.76186</v>
      </c>
      <c r="G4973">
        <v>37.61542</v>
      </c>
      <c r="H4973">
        <v>-104.75817000000001</v>
      </c>
      <c r="I4973">
        <v>0.45100000000000001</v>
      </c>
      <c r="J4973" s="1" t="s">
        <v>4225</v>
      </c>
      <c r="L4973" s="1" t="s">
        <v>196</v>
      </c>
      <c r="M4973" s="1" t="s">
        <v>47</v>
      </c>
      <c r="N4973" s="1" t="s">
        <v>677</v>
      </c>
      <c r="O4973" s="1" t="s">
        <v>515</v>
      </c>
      <c r="P4973" s="1" t="s">
        <v>199</v>
      </c>
      <c r="Q4973" s="1" t="s">
        <v>678</v>
      </c>
      <c r="R4973" s="1" t="s">
        <v>48</v>
      </c>
      <c r="S4973" s="1" t="s">
        <v>79</v>
      </c>
      <c r="T4973" s="1" t="s">
        <v>517</v>
      </c>
      <c r="AA4973" s="1" t="s">
        <v>69</v>
      </c>
      <c r="AD4973" s="1" t="s">
        <v>69</v>
      </c>
      <c r="AE4973" t="b">
        <v>0</v>
      </c>
      <c r="AF4973" t="b">
        <v>0</v>
      </c>
      <c r="AG4973" t="b">
        <v>0</v>
      </c>
      <c r="AH4973" t="b">
        <v>0</v>
      </c>
      <c r="AI4973" t="b">
        <v>1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s="1" t="s">
        <v>51</v>
      </c>
      <c r="AS4973" s="1" t="s">
        <v>51</v>
      </c>
      <c r="AT4973" s="1" t="s">
        <v>51</v>
      </c>
      <c r="AU4973" s="1" t="s">
        <v>51</v>
      </c>
    </row>
    <row r="4974" spans="1:47" x14ac:dyDescent="0.25">
      <c r="A4974" s="1" t="s">
        <v>6503</v>
      </c>
      <c r="B4974">
        <v>3</v>
      </c>
      <c r="C4974" s="2" t="d">
        <v>2019-06-29T07:16:50.9999997541308375</v>
      </c>
      <c r="D4974" s="2" t="d">
        <v>2019-06-29T12:00:33.999999775551259650</v>
      </c>
      <c r="E4974">
        <v>37.615763999999999</v>
      </c>
      <c r="F4974">
        <v>-105.200509</v>
      </c>
      <c r="G4974">
        <v>37.616858999999998</v>
      </c>
      <c r="H4974">
        <v>-105.198723</v>
      </c>
      <c r="I4974">
        <v>0.124</v>
      </c>
      <c r="J4974" s="1" t="s">
        <v>6504</v>
      </c>
      <c r="L4974" s="1" t="s">
        <v>2751</v>
      </c>
      <c r="M4974" s="1" t="s">
        <v>47</v>
      </c>
      <c r="N4974" s="1" t="s">
        <v>1355</v>
      </c>
      <c r="O4974" s="1" t="s">
        <v>1356</v>
      </c>
      <c r="P4974" s="1" t="s">
        <v>199</v>
      </c>
      <c r="Q4974" s="1" t="s">
        <v>1357</v>
      </c>
      <c r="R4974" s="1" t="s">
        <v>48</v>
      </c>
      <c r="S4974" s="1" t="s">
        <v>79</v>
      </c>
      <c r="T4974" s="1" t="s">
        <v>517</v>
      </c>
      <c r="AA4974" s="1" t="s">
        <v>69</v>
      </c>
      <c r="AD4974" s="1" t="s">
        <v>69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s="1" t="s">
        <v>51</v>
      </c>
      <c r="AS4974" s="1" t="s">
        <v>51</v>
      </c>
      <c r="AT4974" s="1" t="s">
        <v>51</v>
      </c>
      <c r="AU4974" s="1" t="s">
        <v>51</v>
      </c>
    </row>
    <row r="4975" spans="1:47" x14ac:dyDescent="0.25">
      <c r="A4975" s="1" t="s">
        <v>7674</v>
      </c>
      <c r="B4975">
        <v>4</v>
      </c>
      <c r="C4975" s="2" t="d">
        <v>2019-06-29T09:01:51.00000017322599625</v>
      </c>
      <c r="D4975" s="2" t="d">
        <v>2019-06-29T09:31:45.00000023748725325</v>
      </c>
      <c r="E4975">
        <v>39.742620000000002</v>
      </c>
      <c r="F4975">
        <v>-105.43115</v>
      </c>
      <c r="G4975">
        <v>39.74671</v>
      </c>
      <c r="H4975">
        <v>-105.43701</v>
      </c>
      <c r="I4975">
        <v>0.42</v>
      </c>
      <c r="J4975" s="1" t="s">
        <v>4546</v>
      </c>
      <c r="K4975">
        <v>39327</v>
      </c>
      <c r="L4975" s="1" t="s">
        <v>6569</v>
      </c>
      <c r="M4975" s="1" t="s">
        <v>97</v>
      </c>
      <c r="N4975" s="1" t="s">
        <v>507</v>
      </c>
      <c r="O4975" s="1" t="s">
        <v>338</v>
      </c>
      <c r="P4975" s="1" t="s">
        <v>199</v>
      </c>
      <c r="Q4975" s="1" t="s">
        <v>508</v>
      </c>
      <c r="R4975" s="1" t="s">
        <v>48</v>
      </c>
      <c r="S4975" s="1" t="s">
        <v>79</v>
      </c>
      <c r="T4975" s="1" t="s">
        <v>340</v>
      </c>
      <c r="U4975" s="2" t="d">
        <v>2019-06-29T08:52:59.99999988824129100</v>
      </c>
      <c r="V4975">
        <v>60</v>
      </c>
      <c r="W4975">
        <v>60</v>
      </c>
      <c r="X4975">
        <v>46</v>
      </c>
      <c r="Y4975">
        <v>21.11</v>
      </c>
      <c r="Z4975">
        <v>10</v>
      </c>
      <c r="AA4975" s="1" t="s">
        <v>8970</v>
      </c>
      <c r="AB4975">
        <v>0</v>
      </c>
      <c r="AC4975">
        <v>0</v>
      </c>
      <c r="AD4975" s="1" t="s">
        <v>819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1</v>
      </c>
      <c r="AO4975" t="b">
        <v>0</v>
      </c>
      <c r="AP4975" t="b">
        <v>0</v>
      </c>
      <c r="AQ4975" t="b">
        <v>0</v>
      </c>
      <c r="AR4975" s="1" t="s">
        <v>51</v>
      </c>
      <c r="AS4975" s="1" t="s">
        <v>51</v>
      </c>
      <c r="AT4975" s="1" t="s">
        <v>51</v>
      </c>
      <c r="AU4975" s="1" t="s">
        <v>51</v>
      </c>
    </row>
    <row r="4976" spans="1:47" x14ac:dyDescent="0.25">
      <c r="A4976" s="1" t="s">
        <v>2295</v>
      </c>
      <c r="B4976">
        <v>4</v>
      </c>
      <c r="C4976" s="2" t="d">
        <v>2019-06-29T09:01:51.00000017322599625</v>
      </c>
      <c r="D4976" s="2" t="d">
        <v>2019-06-29T09:31:45.00000023748725325</v>
      </c>
      <c r="E4976">
        <v>39.74671</v>
      </c>
      <c r="F4976">
        <v>-105.43701</v>
      </c>
      <c r="G4976">
        <v>39.742620000000002</v>
      </c>
      <c r="H4976">
        <v>-105.43115</v>
      </c>
      <c r="I4976">
        <v>0.42</v>
      </c>
      <c r="J4976" s="1" t="s">
        <v>2296</v>
      </c>
      <c r="L4976" s="1" t="s">
        <v>167</v>
      </c>
      <c r="M4976" s="1" t="s">
        <v>47</v>
      </c>
      <c r="N4976" s="1" t="s">
        <v>507</v>
      </c>
      <c r="O4976" s="1" t="s">
        <v>338</v>
      </c>
      <c r="P4976" s="1" t="s">
        <v>199</v>
      </c>
      <c r="Q4976" s="1" t="s">
        <v>508</v>
      </c>
      <c r="R4976" s="1" t="s">
        <v>48</v>
      </c>
      <c r="S4976" s="1" t="s">
        <v>79</v>
      </c>
      <c r="T4976" s="1" t="s">
        <v>340</v>
      </c>
      <c r="U4976" s="2" t="d">
        <v>2019-06-29T08:52:59.99999988824129100</v>
      </c>
      <c r="V4976">
        <v>60</v>
      </c>
      <c r="W4976">
        <v>60</v>
      </c>
      <c r="X4976">
        <v>46</v>
      </c>
      <c r="Y4976">
        <v>21.11</v>
      </c>
      <c r="Z4976">
        <v>10</v>
      </c>
      <c r="AA4976" s="1" t="s">
        <v>8970</v>
      </c>
      <c r="AB4976">
        <v>0</v>
      </c>
      <c r="AC4976">
        <v>0</v>
      </c>
      <c r="AD4976" s="1" t="s">
        <v>819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1</v>
      </c>
      <c r="AO4976" t="b">
        <v>0</v>
      </c>
      <c r="AP4976" t="b">
        <v>0</v>
      </c>
      <c r="AQ4976" t="b">
        <v>0</v>
      </c>
      <c r="AR4976" s="1" t="s">
        <v>51</v>
      </c>
      <c r="AS4976" s="1" t="s">
        <v>51</v>
      </c>
      <c r="AT4976" s="1" t="s">
        <v>51</v>
      </c>
      <c r="AU4976" s="1" t="s">
        <v>51</v>
      </c>
    </row>
    <row r="4977" spans="1:47" x14ac:dyDescent="0.25">
      <c r="A4977" s="1" t="s">
        <v>8154</v>
      </c>
      <c r="B4977">
        <v>4</v>
      </c>
      <c r="C4977" s="2" t="d">
        <v>2019-06-29T11:34:52.00000015553087025</v>
      </c>
      <c r="D4977" s="2" t="d">
        <v>2019-06-29T12:02:42.99999975599348625</v>
      </c>
      <c r="E4977">
        <v>39.742620000000002</v>
      </c>
      <c r="F4977">
        <v>-105.43115</v>
      </c>
      <c r="G4977">
        <v>39.74671</v>
      </c>
      <c r="H4977">
        <v>-105.43701</v>
      </c>
      <c r="I4977">
        <v>0.42</v>
      </c>
      <c r="J4977" s="1" t="s">
        <v>4021</v>
      </c>
      <c r="K4977">
        <v>39327</v>
      </c>
      <c r="L4977" s="1" t="s">
        <v>6569</v>
      </c>
      <c r="M4977" s="1" t="s">
        <v>97</v>
      </c>
      <c r="N4977" s="1" t="s">
        <v>507</v>
      </c>
      <c r="O4977" s="1" t="s">
        <v>338</v>
      </c>
      <c r="P4977" s="1" t="s">
        <v>199</v>
      </c>
      <c r="Q4977" s="1" t="s">
        <v>508</v>
      </c>
      <c r="R4977" s="1" t="s">
        <v>48</v>
      </c>
      <c r="S4977" s="1" t="s">
        <v>79</v>
      </c>
      <c r="T4977" s="1" t="s">
        <v>340</v>
      </c>
      <c r="U4977" s="2" t="d">
        <v>2019-06-29T11:52:59.99999988824129100</v>
      </c>
      <c r="V4977">
        <v>66</v>
      </c>
      <c r="W4977">
        <v>66</v>
      </c>
      <c r="X4977">
        <v>29</v>
      </c>
      <c r="Y4977">
        <v>21.1</v>
      </c>
      <c r="Z4977">
        <v>10</v>
      </c>
      <c r="AA4977" s="1" t="s">
        <v>65</v>
      </c>
      <c r="AB4977">
        <v>9</v>
      </c>
      <c r="AC4977">
        <v>0</v>
      </c>
      <c r="AD4977" s="1" t="s">
        <v>50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1</v>
      </c>
      <c r="AO4977" t="b">
        <v>0</v>
      </c>
      <c r="AP4977" t="b">
        <v>0</v>
      </c>
      <c r="AQ4977" t="b">
        <v>0</v>
      </c>
      <c r="AR4977" s="1" t="s">
        <v>51</v>
      </c>
      <c r="AS4977" s="1" t="s">
        <v>51</v>
      </c>
      <c r="AT4977" s="1" t="s">
        <v>51</v>
      </c>
      <c r="AU4977" s="1" t="s">
        <v>51</v>
      </c>
    </row>
    <row r="4978" spans="1:47" x14ac:dyDescent="0.25">
      <c r="A4978" s="1" t="s">
        <v>3255</v>
      </c>
      <c r="B4978">
        <v>4</v>
      </c>
      <c r="C4978" s="2" t="d">
        <v>2019-06-29T11:34:52.00000015553087025</v>
      </c>
      <c r="D4978" s="2" t="d">
        <v>2019-06-29T12:02:42.99999975599348625</v>
      </c>
      <c r="E4978">
        <v>39.74671</v>
      </c>
      <c r="F4978">
        <v>-105.43701</v>
      </c>
      <c r="G4978">
        <v>39.742620000000002</v>
      </c>
      <c r="H4978">
        <v>-105.43115</v>
      </c>
      <c r="I4978">
        <v>0.42</v>
      </c>
      <c r="J4978" s="1" t="s">
        <v>3256</v>
      </c>
      <c r="L4978" s="1" t="s">
        <v>167</v>
      </c>
      <c r="M4978" s="1" t="s">
        <v>47</v>
      </c>
      <c r="N4978" s="1" t="s">
        <v>507</v>
      </c>
      <c r="O4978" s="1" t="s">
        <v>338</v>
      </c>
      <c r="P4978" s="1" t="s">
        <v>199</v>
      </c>
      <c r="Q4978" s="1" t="s">
        <v>508</v>
      </c>
      <c r="R4978" s="1" t="s">
        <v>48</v>
      </c>
      <c r="S4978" s="1" t="s">
        <v>79</v>
      </c>
      <c r="T4978" s="1" t="s">
        <v>340</v>
      </c>
      <c r="U4978" s="2" t="d">
        <v>2019-06-29T11:52:59.99999988824129100</v>
      </c>
      <c r="V4978">
        <v>66</v>
      </c>
      <c r="W4978">
        <v>66</v>
      </c>
      <c r="X4978">
        <v>29</v>
      </c>
      <c r="Y4978">
        <v>21.1</v>
      </c>
      <c r="Z4978">
        <v>10</v>
      </c>
      <c r="AA4978" s="1" t="s">
        <v>65</v>
      </c>
      <c r="AB4978">
        <v>9</v>
      </c>
      <c r="AC4978">
        <v>0</v>
      </c>
      <c r="AD4978" s="1" t="s">
        <v>50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1</v>
      </c>
      <c r="AO4978" t="b">
        <v>0</v>
      </c>
      <c r="AP4978" t="b">
        <v>0</v>
      </c>
      <c r="AQ4978" t="b">
        <v>0</v>
      </c>
      <c r="AR4978" s="1" t="s">
        <v>51</v>
      </c>
      <c r="AS4978" s="1" t="s">
        <v>51</v>
      </c>
      <c r="AT4978" s="1" t="s">
        <v>51</v>
      </c>
      <c r="AU4978" s="1" t="s">
        <v>51</v>
      </c>
    </row>
    <row r="4979" spans="1:47" x14ac:dyDescent="0.25">
      <c r="A4979" s="1" t="s">
        <v>7675</v>
      </c>
      <c r="B4979">
        <v>3</v>
      </c>
      <c r="C4979" s="2" t="d">
        <v>2019-06-29T15:04:51.99999973643571150</v>
      </c>
      <c r="D4979" s="2" t="d">
        <v>2019-06-29T15:34:29.99999983236193650</v>
      </c>
      <c r="E4979">
        <v>38.887231999999997</v>
      </c>
      <c r="F4979">
        <v>-104.953642</v>
      </c>
      <c r="G4979">
        <v>38.889921999999999</v>
      </c>
      <c r="H4979">
        <v>-104.960335</v>
      </c>
      <c r="I4979">
        <v>0.40500000000000003</v>
      </c>
      <c r="J4979" s="1" t="s">
        <v>6926</v>
      </c>
      <c r="K4979">
        <v>6906</v>
      </c>
      <c r="L4979" s="1" t="s">
        <v>6766</v>
      </c>
      <c r="M4979" s="1" t="s">
        <v>47</v>
      </c>
      <c r="N4979" s="1" t="s">
        <v>238</v>
      </c>
      <c r="O4979" s="1" t="s">
        <v>194</v>
      </c>
      <c r="P4979" s="1" t="s">
        <v>199</v>
      </c>
      <c r="Q4979" s="1" t="s">
        <v>239</v>
      </c>
      <c r="R4979" s="1" t="s">
        <v>48</v>
      </c>
      <c r="S4979" s="1" t="s">
        <v>79</v>
      </c>
      <c r="T4979" s="1" t="s">
        <v>235</v>
      </c>
      <c r="U4979" s="2" t="d">
        <v>2019-06-29T14:58:59.99999980442225925</v>
      </c>
      <c r="V4979">
        <v>88</v>
      </c>
      <c r="W4979">
        <v>88</v>
      </c>
      <c r="X4979">
        <v>16</v>
      </c>
      <c r="Y4979">
        <v>23.7</v>
      </c>
      <c r="Z4979">
        <v>10</v>
      </c>
      <c r="AA4979" s="1" t="s">
        <v>66</v>
      </c>
      <c r="AB4979">
        <v>3</v>
      </c>
      <c r="AC4979">
        <v>0</v>
      </c>
      <c r="AD4979" s="1" t="s">
        <v>1223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s="1" t="s">
        <v>51</v>
      </c>
      <c r="AS4979" s="1" t="s">
        <v>51</v>
      </c>
      <c r="AT4979" s="1" t="s">
        <v>51</v>
      </c>
      <c r="AU4979" s="1" t="s">
        <v>51</v>
      </c>
    </row>
    <row r="4980" spans="1:47" x14ac:dyDescent="0.25">
      <c r="A4980" s="1" t="s">
        <v>5795</v>
      </c>
      <c r="B4980">
        <v>3</v>
      </c>
      <c r="C4980" s="2" t="d">
        <v>2019-06-29T14:50:36.99999977834522400</v>
      </c>
      <c r="D4980" s="2" t="d">
        <v>2019-06-29T15:20:30.99999984260648775</v>
      </c>
      <c r="E4980">
        <v>39.778289999999998</v>
      </c>
      <c r="F4980">
        <v>-104.897431</v>
      </c>
      <c r="G4980">
        <v>39.778149999999997</v>
      </c>
      <c r="H4980">
        <v>-104.89465</v>
      </c>
      <c r="I4980">
        <v>0.14799999999999999</v>
      </c>
      <c r="J4980" s="1" t="s">
        <v>418</v>
      </c>
      <c r="L4980" s="1" t="s">
        <v>133</v>
      </c>
      <c r="M4980" s="1" t="s">
        <v>47</v>
      </c>
      <c r="N4980" s="1" t="s">
        <v>131</v>
      </c>
      <c r="O4980" s="1" t="s">
        <v>131</v>
      </c>
      <c r="P4980" s="1" t="s">
        <v>199</v>
      </c>
      <c r="Q4980" s="1" t="s">
        <v>247</v>
      </c>
      <c r="R4980" s="1" t="s">
        <v>48</v>
      </c>
      <c r="S4980" s="1" t="s">
        <v>79</v>
      </c>
      <c r="T4980" s="1" t="s">
        <v>206</v>
      </c>
      <c r="U4980" s="2" t="d">
        <v>2019-06-29T14:46:59.99999997206032275</v>
      </c>
      <c r="V4980">
        <v>90</v>
      </c>
      <c r="W4980">
        <v>90</v>
      </c>
      <c r="X4980">
        <v>16</v>
      </c>
      <c r="Y4980">
        <v>24.53</v>
      </c>
      <c r="Z4980">
        <v>30</v>
      </c>
      <c r="AA4980" s="1" t="s">
        <v>67</v>
      </c>
      <c r="AB4980">
        <v>6</v>
      </c>
      <c r="AC4980">
        <v>0</v>
      </c>
      <c r="AD4980" s="1" t="s">
        <v>819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s="1" t="s">
        <v>51</v>
      </c>
      <c r="AS4980" s="1" t="s">
        <v>51</v>
      </c>
      <c r="AT4980" s="1" t="s">
        <v>51</v>
      </c>
      <c r="AU4980" s="1" t="s">
        <v>51</v>
      </c>
    </row>
    <row r="4981" spans="1:47" x14ac:dyDescent="0.25">
      <c r="A4981" s="1" t="s">
        <v>5643</v>
      </c>
      <c r="B4981">
        <v>3</v>
      </c>
      <c r="C4981" s="2" t="d">
        <v>2019-06-29T15:20:36.99999998789280675</v>
      </c>
      <c r="D4981" s="2" t="d">
        <v>2019-06-29T15:50:32.99999989103526075</v>
      </c>
      <c r="E4981">
        <v>39.882320999999997</v>
      </c>
      <c r="F4981">
        <v>-104.98746</v>
      </c>
      <c r="G4981">
        <v>39.885440000000003</v>
      </c>
      <c r="H4981">
        <v>-104.98744000000001</v>
      </c>
      <c r="I4981">
        <v>0.216</v>
      </c>
      <c r="J4981" s="1" t="s">
        <v>442</v>
      </c>
      <c r="L4981" s="1" t="s">
        <v>195</v>
      </c>
      <c r="M4981" s="1" t="s">
        <v>47</v>
      </c>
      <c r="N4981" s="1" t="s">
        <v>131</v>
      </c>
      <c r="O4981" s="1" t="s">
        <v>147</v>
      </c>
      <c r="P4981" s="1" t="s">
        <v>199</v>
      </c>
      <c r="Q4981" s="1" t="s">
        <v>205</v>
      </c>
      <c r="R4981" s="1" t="s">
        <v>48</v>
      </c>
      <c r="S4981" s="1" t="s">
        <v>79</v>
      </c>
      <c r="T4981" s="1" t="s">
        <v>206</v>
      </c>
      <c r="U4981" s="2" t="d">
        <v>2019-06-29T14:46:59.99999997206032275</v>
      </c>
      <c r="V4981">
        <v>90</v>
      </c>
      <c r="W4981">
        <v>90</v>
      </c>
      <c r="X4981">
        <v>16</v>
      </c>
      <c r="Y4981">
        <v>24.53</v>
      </c>
      <c r="Z4981">
        <v>30</v>
      </c>
      <c r="AA4981" s="1" t="s">
        <v>67</v>
      </c>
      <c r="AB4981">
        <v>6</v>
      </c>
      <c r="AC4981">
        <v>0</v>
      </c>
      <c r="AD4981" s="1" t="s">
        <v>819</v>
      </c>
      <c r="AE4981" t="b">
        <v>0</v>
      </c>
      <c r="AF4981" t="b">
        <v>0</v>
      </c>
      <c r="AG4981" t="b">
        <v>0</v>
      </c>
      <c r="AH4981" t="b">
        <v>0</v>
      </c>
      <c r="AI4981" t="b">
        <v>1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s="1" t="s">
        <v>51</v>
      </c>
      <c r="AS4981" s="1" t="s">
        <v>51</v>
      </c>
      <c r="AT4981" s="1" t="s">
        <v>51</v>
      </c>
      <c r="AU4981" s="1" t="s">
        <v>51</v>
      </c>
    </row>
    <row r="4982" spans="1:47" x14ac:dyDescent="0.25">
      <c r="A4982" s="1" t="s">
        <v>5796</v>
      </c>
      <c r="B4982">
        <v>3</v>
      </c>
      <c r="C4982" s="2" t="d">
        <v>2019-06-29T15:44:37.00000028125941450</v>
      </c>
      <c r="D4982" s="2" t="d">
        <v>2019-06-29T16:14:30.99999971687793675</v>
      </c>
      <c r="E4982">
        <v>39.900221000000002</v>
      </c>
      <c r="F4982">
        <v>-104.988178</v>
      </c>
      <c r="G4982">
        <v>39.897492</v>
      </c>
      <c r="H4982">
        <v>-104.987711</v>
      </c>
      <c r="I4982">
        <v>0.19</v>
      </c>
      <c r="J4982" s="1" t="s">
        <v>442</v>
      </c>
      <c r="L4982" s="1" t="s">
        <v>196</v>
      </c>
      <c r="M4982" s="1" t="s">
        <v>47</v>
      </c>
      <c r="N4982" s="1" t="s">
        <v>131</v>
      </c>
      <c r="O4982" s="1" t="s">
        <v>147</v>
      </c>
      <c r="P4982" s="1" t="s">
        <v>199</v>
      </c>
      <c r="Q4982" s="1" t="s">
        <v>440</v>
      </c>
      <c r="R4982" s="1" t="s">
        <v>48</v>
      </c>
      <c r="S4982" s="1" t="s">
        <v>79</v>
      </c>
      <c r="T4982" s="1" t="s">
        <v>206</v>
      </c>
      <c r="U4982" s="2" t="d">
        <v>2019-06-29T14:46:59.99999997206032275</v>
      </c>
      <c r="V4982">
        <v>90</v>
      </c>
      <c r="W4982">
        <v>90</v>
      </c>
      <c r="X4982">
        <v>16</v>
      </c>
      <c r="Y4982">
        <v>24.53</v>
      </c>
      <c r="Z4982">
        <v>30</v>
      </c>
      <c r="AA4982" s="1" t="s">
        <v>67</v>
      </c>
      <c r="AB4982">
        <v>6</v>
      </c>
      <c r="AC4982">
        <v>0</v>
      </c>
      <c r="AD4982" s="1" t="s">
        <v>819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s="1" t="s">
        <v>51</v>
      </c>
      <c r="AS4982" s="1" t="s">
        <v>51</v>
      </c>
      <c r="AT4982" s="1" t="s">
        <v>51</v>
      </c>
      <c r="AU4982" s="1" t="s">
        <v>51</v>
      </c>
    </row>
    <row r="4983" spans="1:47" x14ac:dyDescent="0.25">
      <c r="A4983" s="1" t="s">
        <v>5797</v>
      </c>
      <c r="B4983">
        <v>3</v>
      </c>
      <c r="C4983" s="2" t="d">
        <v>2019-06-29T15:32:36.99999982025474325</v>
      </c>
      <c r="D4983" s="2" t="d">
        <v>2019-06-29T16:02:32.00000011827796950</v>
      </c>
      <c r="E4983">
        <v>39.838332000000001</v>
      </c>
      <c r="F4983">
        <v>-104.98351</v>
      </c>
      <c r="G4983">
        <v>39.843569000000002</v>
      </c>
      <c r="H4983">
        <v>-104.98428</v>
      </c>
      <c r="I4983">
        <v>0.36399999999999999</v>
      </c>
      <c r="J4983" s="1" t="s">
        <v>518</v>
      </c>
      <c r="L4983" s="1" t="s">
        <v>195</v>
      </c>
      <c r="M4983" s="1" t="s">
        <v>47</v>
      </c>
      <c r="N4983" s="1" t="s">
        <v>131</v>
      </c>
      <c r="O4983" s="1" t="s">
        <v>147</v>
      </c>
      <c r="P4983" s="1" t="s">
        <v>199</v>
      </c>
      <c r="Q4983" s="1" t="s">
        <v>205</v>
      </c>
      <c r="R4983" s="1" t="s">
        <v>48</v>
      </c>
      <c r="S4983" s="1" t="s">
        <v>79</v>
      </c>
      <c r="T4983" s="1" t="s">
        <v>206</v>
      </c>
      <c r="U4983" s="2" t="d">
        <v>2019-06-29T14:46:59.99999997206032275</v>
      </c>
      <c r="V4983">
        <v>90</v>
      </c>
      <c r="W4983">
        <v>90</v>
      </c>
      <c r="X4983">
        <v>16</v>
      </c>
      <c r="Y4983">
        <v>24.53</v>
      </c>
      <c r="Z4983">
        <v>30</v>
      </c>
      <c r="AA4983" s="1" t="s">
        <v>67</v>
      </c>
      <c r="AB4983">
        <v>6</v>
      </c>
      <c r="AC4983">
        <v>0</v>
      </c>
      <c r="AD4983" s="1" t="s">
        <v>819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s="1" t="s">
        <v>51</v>
      </c>
      <c r="AS4983" s="1" t="s">
        <v>51</v>
      </c>
      <c r="AT4983" s="1" t="s">
        <v>51</v>
      </c>
      <c r="AU4983" s="1" t="s">
        <v>51</v>
      </c>
    </row>
    <row r="4984" spans="1:47" x14ac:dyDescent="0.25">
      <c r="A4984" s="1" t="s">
        <v>5644</v>
      </c>
      <c r="B4984">
        <v>3</v>
      </c>
      <c r="C4984" s="2" t="d">
        <v>2019-06-29T15:13:06.99999977834522400</v>
      </c>
      <c r="D4984" s="2" t="d">
        <v>2019-06-29T15:42:33.99999981746077350</v>
      </c>
      <c r="E4984">
        <v>39.825524999999999</v>
      </c>
      <c r="F4984">
        <v>-104.98286</v>
      </c>
      <c r="G4984">
        <v>39.830770000000001</v>
      </c>
      <c r="H4984">
        <v>-104.98251999999999</v>
      </c>
      <c r="I4984">
        <v>0.36299999999999999</v>
      </c>
      <c r="J4984" s="1" t="s">
        <v>733</v>
      </c>
      <c r="L4984" s="1" t="s">
        <v>195</v>
      </c>
      <c r="M4984" s="1" t="s">
        <v>47</v>
      </c>
      <c r="N4984" s="1" t="s">
        <v>131</v>
      </c>
      <c r="O4984" s="1" t="s">
        <v>147</v>
      </c>
      <c r="P4984" s="1" t="s">
        <v>199</v>
      </c>
      <c r="Q4984" s="1" t="s">
        <v>205</v>
      </c>
      <c r="R4984" s="1" t="s">
        <v>48</v>
      </c>
      <c r="S4984" s="1" t="s">
        <v>79</v>
      </c>
      <c r="T4984" s="1" t="s">
        <v>206</v>
      </c>
      <c r="U4984" s="2" t="d">
        <v>2019-06-29T14:46:59.99999997206032275</v>
      </c>
      <c r="V4984">
        <v>90</v>
      </c>
      <c r="W4984">
        <v>90</v>
      </c>
      <c r="X4984">
        <v>16</v>
      </c>
      <c r="Y4984">
        <v>24.53</v>
      </c>
      <c r="Z4984">
        <v>30</v>
      </c>
      <c r="AA4984" s="1" t="s">
        <v>67</v>
      </c>
      <c r="AB4984">
        <v>6</v>
      </c>
      <c r="AC4984">
        <v>0</v>
      </c>
      <c r="AD4984" s="1" t="s">
        <v>819</v>
      </c>
      <c r="AE4984" t="b">
        <v>0</v>
      </c>
      <c r="AF4984" t="b">
        <v>0</v>
      </c>
      <c r="AG4984" t="b">
        <v>0</v>
      </c>
      <c r="AH4984" t="b">
        <v>0</v>
      </c>
      <c r="AI4984" t="b">
        <v>1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s="1" t="s">
        <v>51</v>
      </c>
      <c r="AS4984" s="1" t="s">
        <v>51</v>
      </c>
      <c r="AT4984" s="1" t="s">
        <v>51</v>
      </c>
      <c r="AU4984" s="1" t="s">
        <v>51</v>
      </c>
    </row>
    <row r="4985" spans="1:47" x14ac:dyDescent="0.25">
      <c r="A4985" s="1" t="s">
        <v>3847</v>
      </c>
      <c r="B4985">
        <v>3</v>
      </c>
      <c r="C4985" s="2" t="d">
        <v>2019-06-29T19:01:06.00000013131648375</v>
      </c>
      <c r="D4985" s="2" t="d">
        <v>2019-06-29T19:30:25.000000186264515225</v>
      </c>
      <c r="E4985">
        <v>39.997340000000001</v>
      </c>
      <c r="F4985">
        <v>-104.98218</v>
      </c>
      <c r="G4985">
        <v>40</v>
      </c>
      <c r="H4985">
        <v>-104.98084</v>
      </c>
      <c r="I4985">
        <v>0.19700000000000001</v>
      </c>
      <c r="J4985" s="1" t="s">
        <v>571</v>
      </c>
      <c r="L4985" s="1" t="s">
        <v>195</v>
      </c>
      <c r="M4985" s="1" t="s">
        <v>47</v>
      </c>
      <c r="N4985" s="1" t="s">
        <v>245</v>
      </c>
      <c r="O4985" s="1" t="s">
        <v>147</v>
      </c>
      <c r="P4985" s="1" t="s">
        <v>199</v>
      </c>
      <c r="Q4985" s="1" t="s">
        <v>272</v>
      </c>
      <c r="R4985" s="1" t="s">
        <v>48</v>
      </c>
      <c r="S4985" s="1" t="s">
        <v>79</v>
      </c>
      <c r="T4985" s="1" t="s">
        <v>273</v>
      </c>
      <c r="U4985" s="2" t="d">
        <v>2019-06-29T18:59:59.99999979045242400</v>
      </c>
      <c r="V4985">
        <v>91</v>
      </c>
      <c r="W4985">
        <v>91</v>
      </c>
      <c r="X4985">
        <v>14</v>
      </c>
      <c r="Y4985">
        <v>24.97</v>
      </c>
      <c r="Z4985">
        <v>10</v>
      </c>
      <c r="AA4985" s="1" t="s">
        <v>63</v>
      </c>
      <c r="AB4985">
        <v>7</v>
      </c>
      <c r="AC4985">
        <v>0</v>
      </c>
      <c r="AD4985" s="1" t="s">
        <v>50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s="1" t="s">
        <v>51</v>
      </c>
      <c r="AS4985" s="1" t="s">
        <v>51</v>
      </c>
      <c r="AT4985" s="1" t="s">
        <v>51</v>
      </c>
      <c r="AU4985" s="1" t="s">
        <v>51</v>
      </c>
    </row>
    <row r="4986" spans="1:47" x14ac:dyDescent="0.25">
      <c r="A4986" s="1" t="s">
        <v>5798</v>
      </c>
      <c r="B4986">
        <v>3</v>
      </c>
      <c r="C4986" s="2" t="d">
        <v>2019-06-29T18:40:51.00000025704502800</v>
      </c>
      <c r="D4986" s="2" t="d">
        <v>2019-06-29T19:10:33.00000003073364700</v>
      </c>
      <c r="E4986">
        <v>39.778289999999998</v>
      </c>
      <c r="F4986">
        <v>-104.897431</v>
      </c>
      <c r="G4986">
        <v>39.778149999999997</v>
      </c>
      <c r="H4986">
        <v>-104.89465</v>
      </c>
      <c r="I4986">
        <v>0.14799999999999999</v>
      </c>
      <c r="J4986" s="1" t="s">
        <v>418</v>
      </c>
      <c r="L4986" s="1" t="s">
        <v>133</v>
      </c>
      <c r="M4986" s="1" t="s">
        <v>47</v>
      </c>
      <c r="N4986" s="1" t="s">
        <v>131</v>
      </c>
      <c r="O4986" s="1" t="s">
        <v>131</v>
      </c>
      <c r="P4986" s="1" t="s">
        <v>199</v>
      </c>
      <c r="Q4986" s="1" t="s">
        <v>247</v>
      </c>
      <c r="R4986" s="1" t="s">
        <v>48</v>
      </c>
      <c r="S4986" s="1" t="s">
        <v>79</v>
      </c>
      <c r="T4986" s="1" t="s">
        <v>206</v>
      </c>
      <c r="U4986" s="2" t="d">
        <v>2019-06-29T18:46:59.99999976251274675</v>
      </c>
      <c r="V4986">
        <v>88</v>
      </c>
      <c r="W4986">
        <v>88</v>
      </c>
      <c r="X4986">
        <v>18</v>
      </c>
      <c r="Y4986">
        <v>24.5</v>
      </c>
      <c r="Z4986">
        <v>30</v>
      </c>
      <c r="AA4986" s="1" t="s">
        <v>60</v>
      </c>
      <c r="AB4986">
        <v>8</v>
      </c>
      <c r="AC4986">
        <v>0</v>
      </c>
      <c r="AD4986" s="1" t="s">
        <v>1246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s="1" t="s">
        <v>51</v>
      </c>
      <c r="AS4986" s="1" t="s">
        <v>51</v>
      </c>
      <c r="AT4986" s="1" t="s">
        <v>51</v>
      </c>
      <c r="AU4986" s="1" t="s">
        <v>51</v>
      </c>
    </row>
    <row r="4987" spans="1:47" x14ac:dyDescent="0.25">
      <c r="A4987" s="1" t="s">
        <v>3038</v>
      </c>
      <c r="B4987">
        <v>3</v>
      </c>
      <c r="C4987" s="2" t="d">
        <v>2019-06-29T20:28:51.00000000558793275</v>
      </c>
      <c r="D4987" s="2" t="d">
        <v>2019-06-29T20:58:30.99999994039535475</v>
      </c>
      <c r="E4987">
        <v>40.30359</v>
      </c>
      <c r="F4987">
        <v>-104.98090999999999</v>
      </c>
      <c r="G4987">
        <v>40.30283</v>
      </c>
      <c r="H4987">
        <v>-104.980705</v>
      </c>
      <c r="I4987">
        <v>5.3999999999999999E-2</v>
      </c>
      <c r="J4987" s="1" t="s">
        <v>341</v>
      </c>
      <c r="L4987" s="1" t="s">
        <v>173</v>
      </c>
      <c r="M4987" s="1" t="s">
        <v>47</v>
      </c>
      <c r="N4987" s="1" t="s">
        <v>304</v>
      </c>
      <c r="O4987" s="1" t="s">
        <v>210</v>
      </c>
      <c r="P4987" s="1" t="s">
        <v>199</v>
      </c>
      <c r="Q4987" s="1" t="s">
        <v>305</v>
      </c>
      <c r="R4987" s="1" t="s">
        <v>48</v>
      </c>
      <c r="S4987" s="1" t="s">
        <v>79</v>
      </c>
      <c r="T4987" s="1" t="s">
        <v>231</v>
      </c>
      <c r="U4987" s="2" t="d">
        <v>2019-06-29T20:55:59.99999984633177850</v>
      </c>
      <c r="V4987">
        <v>81</v>
      </c>
      <c r="W4987">
        <v>81</v>
      </c>
      <c r="X4987">
        <v>35</v>
      </c>
      <c r="Y4987">
        <v>25.13</v>
      </c>
      <c r="Z4987">
        <v>10</v>
      </c>
      <c r="AA4987" s="1" t="s">
        <v>61</v>
      </c>
      <c r="AB4987">
        <v>15</v>
      </c>
      <c r="AC4987">
        <v>0</v>
      </c>
      <c r="AD4987" s="1" t="s">
        <v>966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s="1" t="s">
        <v>51</v>
      </c>
      <c r="AS4987" s="1" t="s">
        <v>51</v>
      </c>
      <c r="AT4987" s="1" t="s">
        <v>51</v>
      </c>
      <c r="AU4987" s="1" t="s">
        <v>51</v>
      </c>
    </row>
    <row r="4988" spans="1:47" x14ac:dyDescent="0.25">
      <c r="A4988" s="1" t="s">
        <v>5799</v>
      </c>
      <c r="B4988">
        <v>3</v>
      </c>
      <c r="C4988" s="2" t="d">
        <v>2019-06-30T12:14:35.99999983794986925</v>
      </c>
      <c r="D4988" s="2" t="d">
        <v>2019-06-30T12:44:31.00000013597309550</v>
      </c>
      <c r="E4988">
        <v>39.863804000000002</v>
      </c>
      <c r="F4988">
        <v>-104.98748000000001</v>
      </c>
      <c r="G4988">
        <v>39.871749999999999</v>
      </c>
      <c r="H4988">
        <v>-104.98748000000001</v>
      </c>
      <c r="I4988">
        <v>0.54900000000000004</v>
      </c>
      <c r="J4988" s="1" t="s">
        <v>821</v>
      </c>
      <c r="L4988" s="1" t="s">
        <v>196</v>
      </c>
      <c r="M4988" s="1" t="s">
        <v>47</v>
      </c>
      <c r="N4988" s="1" t="s">
        <v>131</v>
      </c>
      <c r="O4988" s="1" t="s">
        <v>147</v>
      </c>
      <c r="P4988" s="1" t="s">
        <v>199</v>
      </c>
      <c r="Q4988" s="1" t="s">
        <v>205</v>
      </c>
      <c r="R4988" s="1" t="s">
        <v>48</v>
      </c>
      <c r="S4988" s="1" t="s">
        <v>79</v>
      </c>
      <c r="T4988" s="1" t="s">
        <v>206</v>
      </c>
      <c r="U4988" s="2" t="d">
        <v>2019-06-30T11:45:00.00000020954757600</v>
      </c>
      <c r="V4988">
        <v>88</v>
      </c>
      <c r="W4988">
        <v>88</v>
      </c>
      <c r="X4988">
        <v>19</v>
      </c>
      <c r="Y4988">
        <v>24.5</v>
      </c>
      <c r="Z4988">
        <v>30</v>
      </c>
      <c r="AA4988" s="1" t="s">
        <v>62</v>
      </c>
      <c r="AB4988">
        <v>6</v>
      </c>
      <c r="AC4988">
        <v>0</v>
      </c>
      <c r="AD4988" s="1" t="s">
        <v>1068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s="1" t="s">
        <v>51</v>
      </c>
      <c r="AS4988" s="1" t="s">
        <v>51</v>
      </c>
      <c r="AT4988" s="1" t="s">
        <v>51</v>
      </c>
      <c r="AU4988" s="1" t="s">
        <v>51</v>
      </c>
    </row>
    <row r="4989" spans="1:47" x14ac:dyDescent="0.25">
      <c r="A4989" s="1" t="s">
        <v>1417</v>
      </c>
      <c r="B4989">
        <v>3</v>
      </c>
      <c r="C4989" s="2" t="d">
        <v>2019-06-30T14:14:36.00000004749745200</v>
      </c>
      <c r="D4989" s="2" t="d">
        <v>2019-06-30T14:44:25.99999980535358025</v>
      </c>
      <c r="E4989">
        <v>40.453057000000001</v>
      </c>
      <c r="F4989">
        <v>-104.99218999999999</v>
      </c>
      <c r="G4989">
        <v>40.440429999999999</v>
      </c>
      <c r="H4989">
        <v>-104.9924</v>
      </c>
      <c r="I4989">
        <v>0.873</v>
      </c>
      <c r="J4989" s="1" t="s">
        <v>510</v>
      </c>
      <c r="L4989" s="1" t="s">
        <v>196</v>
      </c>
      <c r="M4989" s="1" t="s">
        <v>47</v>
      </c>
      <c r="N4989" s="1" t="s">
        <v>306</v>
      </c>
      <c r="O4989" s="1" t="s">
        <v>229</v>
      </c>
      <c r="P4989" s="1" t="s">
        <v>199</v>
      </c>
      <c r="Q4989" s="1" t="s">
        <v>446</v>
      </c>
      <c r="R4989" s="1" t="s">
        <v>48</v>
      </c>
      <c r="S4989" s="1" t="s">
        <v>79</v>
      </c>
      <c r="T4989" s="1" t="s">
        <v>231</v>
      </c>
      <c r="U4989" s="2" t="d">
        <v>2019-06-30T14:07:59.99999988824129100</v>
      </c>
      <c r="V4989">
        <v>93</v>
      </c>
      <c r="W4989">
        <v>93</v>
      </c>
      <c r="X4989">
        <v>23</v>
      </c>
      <c r="Y4989">
        <v>25.06</v>
      </c>
      <c r="Z4989">
        <v>10</v>
      </c>
      <c r="AA4989" s="1" t="s">
        <v>58</v>
      </c>
      <c r="AB4989">
        <v>23</v>
      </c>
      <c r="AC4989">
        <v>0</v>
      </c>
      <c r="AD4989" s="1" t="s">
        <v>1212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s="1" t="s">
        <v>51</v>
      </c>
      <c r="AS4989" s="1" t="s">
        <v>51</v>
      </c>
      <c r="AT4989" s="1" t="s">
        <v>51</v>
      </c>
      <c r="AU4989" s="1" t="s">
        <v>51</v>
      </c>
    </row>
    <row r="4990" spans="1:47" x14ac:dyDescent="0.25">
      <c r="A4990" s="1" t="s">
        <v>1418</v>
      </c>
      <c r="B4990">
        <v>3</v>
      </c>
      <c r="C4990" s="2" t="d">
        <v>2019-06-30T16:13:07.00000019744038275</v>
      </c>
      <c r="D4990" s="2" t="d">
        <v>2019-06-30T16:42:25.00000001862645375</v>
      </c>
      <c r="E4990">
        <v>39.556319999999999</v>
      </c>
      <c r="F4990">
        <v>-104.87795</v>
      </c>
      <c r="G4990">
        <v>39.55538</v>
      </c>
      <c r="H4990">
        <v>-104.87285</v>
      </c>
      <c r="I4990">
        <v>0.27900000000000003</v>
      </c>
      <c r="J4990" s="1" t="s">
        <v>1153</v>
      </c>
      <c r="L4990" s="1" t="s">
        <v>481</v>
      </c>
      <c r="M4990" s="1" t="s">
        <v>47</v>
      </c>
      <c r="N4990" s="1" t="s">
        <v>704</v>
      </c>
      <c r="O4990" s="1" t="s">
        <v>121</v>
      </c>
      <c r="P4990" s="1" t="s">
        <v>199</v>
      </c>
      <c r="Q4990" s="1" t="s">
        <v>705</v>
      </c>
      <c r="R4990" s="1" t="s">
        <v>48</v>
      </c>
      <c r="S4990" s="1" t="s">
        <v>79</v>
      </c>
      <c r="T4990" s="1" t="s">
        <v>201</v>
      </c>
      <c r="U4990" s="2" t="d">
        <v>2019-06-30T16:09:00.00000029336660775</v>
      </c>
      <c r="V4990">
        <v>80</v>
      </c>
      <c r="W4990">
        <v>80</v>
      </c>
      <c r="X4990">
        <v>36</v>
      </c>
      <c r="Y4990">
        <v>24.29</v>
      </c>
      <c r="Z4990">
        <v>10</v>
      </c>
      <c r="AA4990" s="1" t="s">
        <v>67</v>
      </c>
      <c r="AB4990">
        <v>21</v>
      </c>
      <c r="AC4990">
        <v>0</v>
      </c>
      <c r="AD4990" s="1" t="s">
        <v>1245</v>
      </c>
      <c r="AE4990" t="b">
        <v>0</v>
      </c>
      <c r="AF4990" t="b">
        <v>0</v>
      </c>
      <c r="AG4990" t="b">
        <v>0</v>
      </c>
      <c r="AH4990" t="b">
        <v>0</v>
      </c>
      <c r="AI4990" t="b">
        <v>1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s="1" t="s">
        <v>51</v>
      </c>
      <c r="AS4990" s="1" t="s">
        <v>51</v>
      </c>
      <c r="AT4990" s="1" t="s">
        <v>51</v>
      </c>
      <c r="AU4990" s="1" t="s">
        <v>51</v>
      </c>
    </row>
    <row r="4991" spans="1:47" x14ac:dyDescent="0.25">
      <c r="A4991" s="1" t="s">
        <v>2601</v>
      </c>
      <c r="B4991">
        <v>3</v>
      </c>
      <c r="C4991" s="2" t="d">
        <v>2019-06-30T14:44:36.00000025704502800</v>
      </c>
      <c r="D4991" s="2" t="d">
        <v>2019-06-30T15:14:30.99999992642551950</v>
      </c>
      <c r="E4991">
        <v>40.292976000000003</v>
      </c>
      <c r="F4991">
        <v>-104.98026</v>
      </c>
      <c r="G4991">
        <v>40.277687999999998</v>
      </c>
      <c r="H4991">
        <v>-104.98031</v>
      </c>
      <c r="I4991">
        <v>1.056</v>
      </c>
      <c r="J4991" s="1" t="s">
        <v>341</v>
      </c>
      <c r="L4991" s="1" t="s">
        <v>173</v>
      </c>
      <c r="M4991" s="1" t="s">
        <v>47</v>
      </c>
      <c r="N4991" s="1" t="s">
        <v>304</v>
      </c>
      <c r="O4991" s="1" t="s">
        <v>210</v>
      </c>
      <c r="P4991" s="1" t="s">
        <v>199</v>
      </c>
      <c r="Q4991" s="1" t="s">
        <v>305</v>
      </c>
      <c r="R4991" s="1" t="s">
        <v>48</v>
      </c>
      <c r="S4991" s="1" t="s">
        <v>79</v>
      </c>
      <c r="T4991" s="1" t="s">
        <v>231</v>
      </c>
      <c r="U4991" s="2" t="d">
        <v>2019-06-30T14:55:59.99999984633177850</v>
      </c>
      <c r="V4991">
        <v>88</v>
      </c>
      <c r="W4991">
        <v>88</v>
      </c>
      <c r="X4991">
        <v>26</v>
      </c>
      <c r="Y4991">
        <v>25.07</v>
      </c>
      <c r="Z4991">
        <v>10</v>
      </c>
      <c r="AA4991" s="1" t="s">
        <v>58</v>
      </c>
      <c r="AB4991">
        <v>18</v>
      </c>
      <c r="AC4991">
        <v>0</v>
      </c>
      <c r="AD4991" s="1" t="s">
        <v>819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s="1" t="s">
        <v>51</v>
      </c>
      <c r="AS4991" s="1" t="s">
        <v>51</v>
      </c>
      <c r="AT4991" s="1" t="s">
        <v>51</v>
      </c>
      <c r="AU4991" s="1" t="s">
        <v>51</v>
      </c>
    </row>
    <row r="4992" spans="1:47" x14ac:dyDescent="0.25">
      <c r="A4992" s="1" t="s">
        <v>2602</v>
      </c>
      <c r="B4992">
        <v>3</v>
      </c>
      <c r="C4992" s="2" t="d">
        <v>2019-06-30T14:44:36.00000025704502800</v>
      </c>
      <c r="D4992" s="2" t="d">
        <v>2019-06-30T15:14:30.99999992642551950</v>
      </c>
      <c r="E4992">
        <v>40.286498000000002</v>
      </c>
      <c r="F4992">
        <v>-104.97998</v>
      </c>
      <c r="G4992">
        <v>40.295673999999998</v>
      </c>
      <c r="H4992">
        <v>-104.97998</v>
      </c>
      <c r="I4992">
        <v>0.63400000000000001</v>
      </c>
      <c r="J4992" s="1" t="s">
        <v>421</v>
      </c>
      <c r="L4992" s="1" t="s">
        <v>266</v>
      </c>
      <c r="M4992" s="1" t="s">
        <v>47</v>
      </c>
      <c r="N4992" s="1" t="s">
        <v>304</v>
      </c>
      <c r="O4992" s="1" t="s">
        <v>210</v>
      </c>
      <c r="P4992" s="1" t="s">
        <v>199</v>
      </c>
      <c r="Q4992" s="1" t="s">
        <v>305</v>
      </c>
      <c r="R4992" s="1" t="s">
        <v>48</v>
      </c>
      <c r="S4992" s="1" t="s">
        <v>79</v>
      </c>
      <c r="T4992" s="1" t="s">
        <v>231</v>
      </c>
      <c r="U4992" s="2" t="d">
        <v>2019-06-30T14:55:59.99999984633177850</v>
      </c>
      <c r="V4992">
        <v>88</v>
      </c>
      <c r="W4992">
        <v>88</v>
      </c>
      <c r="X4992">
        <v>26</v>
      </c>
      <c r="Y4992">
        <v>25.07</v>
      </c>
      <c r="Z4992">
        <v>10</v>
      </c>
      <c r="AA4992" s="1" t="s">
        <v>58</v>
      </c>
      <c r="AB4992">
        <v>18</v>
      </c>
      <c r="AC4992">
        <v>0</v>
      </c>
      <c r="AD4992" s="1" t="s">
        <v>819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s="1" t="s">
        <v>51</v>
      </c>
      <c r="AS4992" s="1" t="s">
        <v>51</v>
      </c>
      <c r="AT4992" s="1" t="s">
        <v>51</v>
      </c>
      <c r="AU4992" s="1" t="s">
        <v>51</v>
      </c>
    </row>
    <row r="4993" spans="1:47" x14ac:dyDescent="0.25">
      <c r="A4993" s="1" t="s">
        <v>2603</v>
      </c>
      <c r="B4993">
        <v>3</v>
      </c>
      <c r="C4993" s="2" t="d">
        <v>2019-06-30T14:50:36.00000017322599625</v>
      </c>
      <c r="D4993" s="2" t="d">
        <v>2019-06-30T15:20:30.99999984260648775</v>
      </c>
      <c r="E4993">
        <v>40.286498000000002</v>
      </c>
      <c r="F4993">
        <v>-104.97998</v>
      </c>
      <c r="G4993">
        <v>40.295673999999998</v>
      </c>
      <c r="H4993">
        <v>-104.97998</v>
      </c>
      <c r="I4993">
        <v>0.63400000000000001</v>
      </c>
      <c r="J4993" s="1" t="s">
        <v>421</v>
      </c>
      <c r="L4993" s="1" t="s">
        <v>266</v>
      </c>
      <c r="M4993" s="1" t="s">
        <v>47</v>
      </c>
      <c r="N4993" s="1" t="s">
        <v>304</v>
      </c>
      <c r="O4993" s="1" t="s">
        <v>210</v>
      </c>
      <c r="P4993" s="1" t="s">
        <v>199</v>
      </c>
      <c r="Q4993" s="1" t="s">
        <v>305</v>
      </c>
      <c r="R4993" s="1" t="s">
        <v>48</v>
      </c>
      <c r="S4993" s="1" t="s">
        <v>79</v>
      </c>
      <c r="T4993" s="1" t="s">
        <v>231</v>
      </c>
      <c r="U4993" s="2" t="d">
        <v>2019-06-30T14:55:59.99999984633177850</v>
      </c>
      <c r="V4993">
        <v>88</v>
      </c>
      <c r="W4993">
        <v>88</v>
      </c>
      <c r="X4993">
        <v>26</v>
      </c>
      <c r="Y4993">
        <v>25.07</v>
      </c>
      <c r="Z4993">
        <v>10</v>
      </c>
      <c r="AA4993" s="1" t="s">
        <v>58</v>
      </c>
      <c r="AB4993">
        <v>18</v>
      </c>
      <c r="AC4993">
        <v>0</v>
      </c>
      <c r="AD4993" s="1" t="s">
        <v>819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s="1" t="s">
        <v>51</v>
      </c>
      <c r="AS4993" s="1" t="s">
        <v>51</v>
      </c>
      <c r="AT4993" s="1" t="s">
        <v>51</v>
      </c>
      <c r="AU4993" s="1" t="s">
        <v>51</v>
      </c>
    </row>
    <row r="4994" spans="1:47" x14ac:dyDescent="0.25">
      <c r="A4994" s="1" t="s">
        <v>1419</v>
      </c>
      <c r="B4994">
        <v>3</v>
      </c>
      <c r="C4994" s="2" t="d">
        <v>2019-06-30T15:22:52.000000113621354375</v>
      </c>
      <c r="D4994" s="2" t="d">
        <v>2019-06-30T15:52:30.00000020954757600</v>
      </c>
      <c r="E4994">
        <v>39.232107999999997</v>
      </c>
      <c r="F4994">
        <v>-104.877691</v>
      </c>
      <c r="G4994">
        <v>39.229785999999997</v>
      </c>
      <c r="H4994">
        <v>-104.877988</v>
      </c>
      <c r="I4994">
        <v>0.161</v>
      </c>
      <c r="J4994" s="1" t="s">
        <v>456</v>
      </c>
      <c r="L4994" s="1" t="s">
        <v>196</v>
      </c>
      <c r="M4994" s="1" t="s">
        <v>47</v>
      </c>
      <c r="N4994" s="1" t="s">
        <v>86</v>
      </c>
      <c r="O4994" s="1" t="s">
        <v>121</v>
      </c>
      <c r="P4994" s="1" t="s">
        <v>199</v>
      </c>
      <c r="Q4994" s="1" t="s">
        <v>223</v>
      </c>
      <c r="R4994" s="1" t="s">
        <v>48</v>
      </c>
      <c r="S4994" s="1" t="s">
        <v>79</v>
      </c>
      <c r="T4994" s="1" t="s">
        <v>224</v>
      </c>
      <c r="U4994" s="2" t="d">
        <v>2019-06-30T15:30:00.00000020954757600</v>
      </c>
      <c r="V4994">
        <v>79</v>
      </c>
      <c r="W4994">
        <v>79</v>
      </c>
      <c r="X4994">
        <v>30</v>
      </c>
      <c r="Y4994">
        <v>23.28</v>
      </c>
      <c r="Z4994">
        <v>10</v>
      </c>
      <c r="AA4994" s="1" t="s">
        <v>68</v>
      </c>
      <c r="AB4994">
        <v>5</v>
      </c>
      <c r="AC4994">
        <v>0</v>
      </c>
      <c r="AD4994" s="1" t="s">
        <v>1223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s="1" t="s">
        <v>51</v>
      </c>
      <c r="AS4994" s="1" t="s">
        <v>51</v>
      </c>
      <c r="AT4994" s="1" t="s">
        <v>51</v>
      </c>
      <c r="AU4994" s="1" t="s">
        <v>51</v>
      </c>
    </row>
    <row r="4995" spans="1:47" x14ac:dyDescent="0.25">
      <c r="A4995" s="1" t="s">
        <v>8327</v>
      </c>
      <c r="B4995">
        <v>4</v>
      </c>
      <c r="C4995" s="2" t="d">
        <v>2019-06-30T16:19:50.999999712221324325</v>
      </c>
      <c r="D4995" s="2" t="d">
        <v>2019-06-30T16:49:33.00000011455267875</v>
      </c>
      <c r="E4995">
        <v>37.312125999999999</v>
      </c>
      <c r="F4995">
        <v>-104.28276700000001</v>
      </c>
      <c r="G4995">
        <v>37.304690999999998</v>
      </c>
      <c r="H4995">
        <v>-104.290217</v>
      </c>
      <c r="I4995">
        <v>0.65700000000000003</v>
      </c>
      <c r="J4995" s="1" t="s">
        <v>8328</v>
      </c>
      <c r="K4995">
        <v>21222</v>
      </c>
      <c r="L4995" s="1" t="s">
        <v>8134</v>
      </c>
      <c r="M4995" s="1" t="s">
        <v>47</v>
      </c>
      <c r="N4995" s="1" t="s">
        <v>745</v>
      </c>
      <c r="O4995" s="1" t="s">
        <v>376</v>
      </c>
      <c r="P4995" s="1" t="s">
        <v>199</v>
      </c>
      <c r="Q4995" s="1" t="s">
        <v>8135</v>
      </c>
      <c r="R4995" s="1" t="s">
        <v>48</v>
      </c>
      <c r="S4995" s="1" t="s">
        <v>79</v>
      </c>
      <c r="T4995" s="1" t="s">
        <v>378</v>
      </c>
      <c r="U4995" s="2" t="d">
        <v>2019-06-30T15:53:59.99999987427145575</v>
      </c>
      <c r="V4995">
        <v>90</v>
      </c>
      <c r="W4995">
        <v>90</v>
      </c>
      <c r="X4995">
        <v>21</v>
      </c>
      <c r="Y4995">
        <v>24.34</v>
      </c>
      <c r="Z4995">
        <v>10</v>
      </c>
      <c r="AA4995" s="1" t="s">
        <v>71</v>
      </c>
      <c r="AB4995">
        <v>12</v>
      </c>
      <c r="AC4995">
        <v>0</v>
      </c>
      <c r="AD4995" s="1" t="s">
        <v>50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s="1" t="s">
        <v>51</v>
      </c>
      <c r="AS4995" s="1" t="s">
        <v>51</v>
      </c>
      <c r="AT4995" s="1" t="s">
        <v>51</v>
      </c>
      <c r="AU4995" s="1" t="s">
        <v>51</v>
      </c>
    </row>
    <row r="4996" spans="1:47" x14ac:dyDescent="0.25">
      <c r="A4996" s="1" t="s">
        <v>8329</v>
      </c>
      <c r="B4996">
        <v>4</v>
      </c>
      <c r="C4996" s="2" t="d">
        <v>2019-06-30T16:19:50.999999712221324325</v>
      </c>
      <c r="D4996" s="2" t="d">
        <v>2019-06-30T16:49:33.00000011455267875</v>
      </c>
      <c r="E4996">
        <v>37.304690999999998</v>
      </c>
      <c r="F4996">
        <v>-104.290217</v>
      </c>
      <c r="G4996">
        <v>37.312125999999999</v>
      </c>
      <c r="H4996">
        <v>-104.28276700000001</v>
      </c>
      <c r="I4996">
        <v>0.65700000000000003</v>
      </c>
      <c r="J4996" s="1" t="s">
        <v>8330</v>
      </c>
      <c r="K4996">
        <v>17704</v>
      </c>
      <c r="L4996" s="1" t="s">
        <v>8134</v>
      </c>
      <c r="M4996" s="1" t="s">
        <v>47</v>
      </c>
      <c r="N4996" s="1" t="s">
        <v>745</v>
      </c>
      <c r="O4996" s="1" t="s">
        <v>376</v>
      </c>
      <c r="P4996" s="1" t="s">
        <v>199</v>
      </c>
      <c r="Q4996" s="1" t="s">
        <v>8137</v>
      </c>
      <c r="R4996" s="1" t="s">
        <v>48</v>
      </c>
      <c r="S4996" s="1" t="s">
        <v>79</v>
      </c>
      <c r="T4996" s="1" t="s">
        <v>378</v>
      </c>
      <c r="U4996" s="2" t="d">
        <v>2019-06-30T15:53:59.99999987427145575</v>
      </c>
      <c r="V4996">
        <v>90</v>
      </c>
      <c r="W4996">
        <v>90</v>
      </c>
      <c r="X4996">
        <v>21</v>
      </c>
      <c r="Y4996">
        <v>24.34</v>
      </c>
      <c r="Z4996">
        <v>10</v>
      </c>
      <c r="AA4996" s="1" t="s">
        <v>71</v>
      </c>
      <c r="AB4996">
        <v>12</v>
      </c>
      <c r="AC4996">
        <v>0</v>
      </c>
      <c r="AD4996" s="1" t="s">
        <v>50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s="1" t="s">
        <v>51</v>
      </c>
      <c r="AS4996" s="1" t="s">
        <v>51</v>
      </c>
      <c r="AT4996" s="1" t="s">
        <v>51</v>
      </c>
      <c r="AU4996" s="1" t="s">
        <v>51</v>
      </c>
    </row>
    <row r="4997" spans="1:47" x14ac:dyDescent="0.25">
      <c r="A4997" s="1" t="s">
        <v>8133</v>
      </c>
      <c r="B4997">
        <v>4</v>
      </c>
      <c r="C4997" s="2" t="d">
        <v>2019-06-30T20:40:06.00000000558793275</v>
      </c>
      <c r="D4997" s="2" t="d">
        <v>2019-06-30T21:09:17.00000007636845025</v>
      </c>
      <c r="E4997">
        <v>37.312125999999999</v>
      </c>
      <c r="F4997">
        <v>-104.282768</v>
      </c>
      <c r="G4997">
        <v>37.304690999999998</v>
      </c>
      <c r="H4997">
        <v>-104.290217</v>
      </c>
      <c r="I4997">
        <v>0.65700000000000003</v>
      </c>
      <c r="J4997" s="1" t="s">
        <v>6849</v>
      </c>
      <c r="K4997">
        <v>21222</v>
      </c>
      <c r="L4997" s="1" t="s">
        <v>8134</v>
      </c>
      <c r="M4997" s="1" t="s">
        <v>47</v>
      </c>
      <c r="N4997" s="1" t="s">
        <v>745</v>
      </c>
      <c r="O4997" s="1" t="s">
        <v>376</v>
      </c>
      <c r="P4997" s="1" t="s">
        <v>199</v>
      </c>
      <c r="Q4997" s="1" t="s">
        <v>8135</v>
      </c>
      <c r="R4997" s="1" t="s">
        <v>48</v>
      </c>
      <c r="S4997" s="1" t="s">
        <v>79</v>
      </c>
      <c r="T4997" s="1" t="s">
        <v>378</v>
      </c>
      <c r="U4997" s="2" t="d">
        <v>2019-06-30T20:54:00.00000008381903175</v>
      </c>
      <c r="V4997">
        <v>77</v>
      </c>
      <c r="W4997">
        <v>77</v>
      </c>
      <c r="X4997">
        <v>32</v>
      </c>
      <c r="Y4997">
        <v>24.37</v>
      </c>
      <c r="Z4997">
        <v>10</v>
      </c>
      <c r="AA4997" s="1" t="s">
        <v>57</v>
      </c>
      <c r="AB4997">
        <v>13</v>
      </c>
      <c r="AC4997">
        <v>0</v>
      </c>
      <c r="AD4997" s="1" t="s">
        <v>50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s="1" t="s">
        <v>53</v>
      </c>
      <c r="AS4997" s="1" t="s">
        <v>51</v>
      </c>
      <c r="AT4997" s="1" t="s">
        <v>51</v>
      </c>
      <c r="AU4997" s="1" t="s">
        <v>51</v>
      </c>
    </row>
    <row r="4998" spans="1:47" x14ac:dyDescent="0.25">
      <c r="A4998" s="1" t="s">
        <v>7676</v>
      </c>
      <c r="B4998">
        <v>4</v>
      </c>
      <c r="C4998" s="2" t="d">
        <v>2019-06-30T16:25:05.99999979604035675</v>
      </c>
      <c r="D4998" s="2" t="d">
        <v>2019-06-30T16:54:51.99999987613409775</v>
      </c>
      <c r="E4998">
        <v>38.539704</v>
      </c>
      <c r="F4998">
        <v>-104.962029</v>
      </c>
      <c r="G4998">
        <v>38.549142000000003</v>
      </c>
      <c r="H4998">
        <v>-104.950262</v>
      </c>
      <c r="I4998">
        <v>0.91100000000000003</v>
      </c>
      <c r="J4998" s="1" t="s">
        <v>7095</v>
      </c>
      <c r="K4998">
        <v>1431</v>
      </c>
      <c r="L4998" s="1" t="s">
        <v>6960</v>
      </c>
      <c r="M4998" s="1" t="s">
        <v>97</v>
      </c>
      <c r="N4998" s="1" t="s">
        <v>1173</v>
      </c>
      <c r="O4998" s="1" t="s">
        <v>92</v>
      </c>
      <c r="P4998" s="1" t="s">
        <v>199</v>
      </c>
      <c r="Q4998" s="1" t="s">
        <v>1174</v>
      </c>
      <c r="R4998" s="1" t="s">
        <v>48</v>
      </c>
      <c r="S4998" s="1" t="s">
        <v>79</v>
      </c>
      <c r="T4998" s="1" t="s">
        <v>1175</v>
      </c>
      <c r="U4998" s="2" t="d">
        <v>2019-06-30T16:30:00.000</v>
      </c>
      <c r="V4998">
        <v>86</v>
      </c>
      <c r="W4998">
        <v>86</v>
      </c>
      <c r="X4998">
        <v>25</v>
      </c>
      <c r="Y4998">
        <v>24.62</v>
      </c>
      <c r="Z4998">
        <v>10</v>
      </c>
      <c r="AA4998" s="1" t="s">
        <v>56</v>
      </c>
      <c r="AB4998">
        <v>22</v>
      </c>
      <c r="AC4998">
        <v>0</v>
      </c>
      <c r="AD4998" s="1" t="s">
        <v>1223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s="1" t="s">
        <v>51</v>
      </c>
      <c r="AS4998" s="1" t="s">
        <v>51</v>
      </c>
      <c r="AT4998" s="1" t="s">
        <v>51</v>
      </c>
      <c r="AU4998" s="1" t="s">
        <v>51</v>
      </c>
    </row>
    <row r="4999" spans="1:47" x14ac:dyDescent="0.25">
      <c r="A4999" s="1" t="s">
        <v>8136</v>
      </c>
      <c r="B4999">
        <v>4</v>
      </c>
      <c r="C4999" s="2" t="d">
        <v>2019-06-30T20:40:06.00000000558793275</v>
      </c>
      <c r="D4999" s="2" t="d">
        <v>2019-06-30T21:09:17.00000007636845025</v>
      </c>
      <c r="E4999">
        <v>37.304690999999998</v>
      </c>
      <c r="F4999">
        <v>-104.290217</v>
      </c>
      <c r="G4999">
        <v>37.312125999999999</v>
      </c>
      <c r="H4999">
        <v>-104.282768</v>
      </c>
      <c r="I4999">
        <v>0.65700000000000003</v>
      </c>
      <c r="J4999" s="1" t="s">
        <v>6955</v>
      </c>
      <c r="K4999">
        <v>17704</v>
      </c>
      <c r="L4999" s="1" t="s">
        <v>8134</v>
      </c>
      <c r="M4999" s="1" t="s">
        <v>47</v>
      </c>
      <c r="N4999" s="1" t="s">
        <v>745</v>
      </c>
      <c r="O4999" s="1" t="s">
        <v>376</v>
      </c>
      <c r="P4999" s="1" t="s">
        <v>199</v>
      </c>
      <c r="Q4999" s="1" t="s">
        <v>8137</v>
      </c>
      <c r="R4999" s="1" t="s">
        <v>48</v>
      </c>
      <c r="S4999" s="1" t="s">
        <v>79</v>
      </c>
      <c r="T4999" s="1" t="s">
        <v>378</v>
      </c>
      <c r="U4999" s="2" t="d">
        <v>2019-06-30T20:54:00.00000008381903175</v>
      </c>
      <c r="V4999">
        <v>77</v>
      </c>
      <c r="W4999">
        <v>77</v>
      </c>
      <c r="X4999">
        <v>32</v>
      </c>
      <c r="Y4999">
        <v>24.37</v>
      </c>
      <c r="Z4999">
        <v>10</v>
      </c>
      <c r="AA4999" s="1" t="s">
        <v>57</v>
      </c>
      <c r="AB4999">
        <v>13</v>
      </c>
      <c r="AC4999">
        <v>0</v>
      </c>
      <c r="AD4999" s="1" t="s">
        <v>50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s="1" t="s">
        <v>53</v>
      </c>
      <c r="AS4999" s="1" t="s">
        <v>51</v>
      </c>
      <c r="AT4999" s="1" t="s">
        <v>51</v>
      </c>
      <c r="AU4999" s="1" t="s">
        <v>51</v>
      </c>
    </row>
    <row r="5000" spans="1:47" x14ac:dyDescent="0.25">
      <c r="A5000" s="1" t="s">
        <v>7677</v>
      </c>
      <c r="B5000">
        <v>4</v>
      </c>
      <c r="C5000" s="2" t="d">
        <v>2019-06-30T16:25:05.99999979604035675</v>
      </c>
      <c r="D5000" s="2" t="d">
        <v>2019-06-30T16:54:51.99999987613409775</v>
      </c>
      <c r="E5000">
        <v>38.549142000000003</v>
      </c>
      <c r="F5000">
        <v>-104.950262</v>
      </c>
      <c r="G5000">
        <v>38.539704</v>
      </c>
      <c r="H5000">
        <v>-104.962029</v>
      </c>
      <c r="I5000">
        <v>0.91100000000000003</v>
      </c>
      <c r="J5000" s="1" t="s">
        <v>6959</v>
      </c>
      <c r="K5000">
        <v>834</v>
      </c>
      <c r="L5000" s="1" t="s">
        <v>6960</v>
      </c>
      <c r="M5000" s="1" t="s">
        <v>47</v>
      </c>
      <c r="N5000" s="1" t="s">
        <v>1173</v>
      </c>
      <c r="O5000" s="1" t="s">
        <v>92</v>
      </c>
      <c r="P5000" s="1" t="s">
        <v>199</v>
      </c>
      <c r="Q5000" s="1" t="s">
        <v>6961</v>
      </c>
      <c r="R5000" s="1" t="s">
        <v>48</v>
      </c>
      <c r="S5000" s="1" t="s">
        <v>79</v>
      </c>
      <c r="T5000" s="1" t="s">
        <v>1175</v>
      </c>
      <c r="U5000" s="2" t="d">
        <v>2019-06-30T16:30:00.000</v>
      </c>
      <c r="V5000">
        <v>86</v>
      </c>
      <c r="W5000">
        <v>86</v>
      </c>
      <c r="X5000">
        <v>25</v>
      </c>
      <c r="Y5000">
        <v>24.62</v>
      </c>
      <c r="Z5000">
        <v>10</v>
      </c>
      <c r="AA5000" s="1" t="s">
        <v>56</v>
      </c>
      <c r="AB5000">
        <v>22</v>
      </c>
      <c r="AC5000">
        <v>0</v>
      </c>
      <c r="AD5000" s="1" t="s">
        <v>1223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s="1" t="s">
        <v>51</v>
      </c>
      <c r="AS5000" s="1" t="s">
        <v>51</v>
      </c>
      <c r="AT5000" s="1" t="s">
        <v>51</v>
      </c>
      <c r="AU5000" s="1" t="s">
        <v>51</v>
      </c>
    </row>
    <row r="5001" spans="1:47" x14ac:dyDescent="0.25">
      <c r="A5001" s="1" t="s">
        <v>8714</v>
      </c>
      <c r="B5001">
        <v>4</v>
      </c>
      <c r="C5001" s="2" t="d">
        <v>2019-06-30T16:46:06.00000013131648375</v>
      </c>
      <c r="D5001" s="2" t="d">
        <v>2019-06-30T17:14:50.99999978207051475</v>
      </c>
      <c r="E5001">
        <v>38.539704</v>
      </c>
      <c r="F5001">
        <v>-104.962029</v>
      </c>
      <c r="G5001">
        <v>38.549142000000003</v>
      </c>
      <c r="H5001">
        <v>-104.950262</v>
      </c>
      <c r="I5001">
        <v>0.91100000000000003</v>
      </c>
      <c r="J5001" s="1" t="s">
        <v>6962</v>
      </c>
      <c r="K5001">
        <v>1431</v>
      </c>
      <c r="L5001" s="1" t="s">
        <v>6960</v>
      </c>
      <c r="M5001" s="1" t="s">
        <v>97</v>
      </c>
      <c r="N5001" s="1" t="s">
        <v>1173</v>
      </c>
      <c r="O5001" s="1" t="s">
        <v>92</v>
      </c>
      <c r="P5001" s="1" t="s">
        <v>199</v>
      </c>
      <c r="Q5001" s="1" t="s">
        <v>1174</v>
      </c>
      <c r="R5001" s="1" t="s">
        <v>48</v>
      </c>
      <c r="S5001" s="1" t="s">
        <v>79</v>
      </c>
      <c r="T5001" s="1" t="s">
        <v>1175</v>
      </c>
      <c r="U5001" s="2" t="d">
        <v>2019-06-30T16:54:59.99999986030161375</v>
      </c>
      <c r="V5001">
        <v>79</v>
      </c>
      <c r="W5001">
        <v>79</v>
      </c>
      <c r="X5001">
        <v>39</v>
      </c>
      <c r="Y5001">
        <v>24.62</v>
      </c>
      <c r="Z5001">
        <v>3</v>
      </c>
      <c r="AA5001" s="1" t="s">
        <v>57</v>
      </c>
      <c r="AB5001">
        <v>15</v>
      </c>
      <c r="AC5001">
        <v>0.04</v>
      </c>
      <c r="AD5001" s="1" t="s">
        <v>4839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s="1" t="s">
        <v>51</v>
      </c>
      <c r="AS5001" s="1" t="s">
        <v>51</v>
      </c>
      <c r="AT5001" s="1" t="s">
        <v>51</v>
      </c>
      <c r="AU5001" s="1" t="s">
        <v>51</v>
      </c>
    </row>
    <row r="5002" spans="1:47" x14ac:dyDescent="0.25">
      <c r="A5002" s="1" t="s">
        <v>8715</v>
      </c>
      <c r="B5002">
        <v>4</v>
      </c>
      <c r="C5002" s="2" t="d">
        <v>2019-06-30T16:46:06.00000013131648375</v>
      </c>
      <c r="D5002" s="2" t="d">
        <v>2019-06-30T17:14:50.99999978207051475</v>
      </c>
      <c r="E5002">
        <v>38.549142000000003</v>
      </c>
      <c r="F5002">
        <v>-104.950262</v>
      </c>
      <c r="G5002">
        <v>38.539704</v>
      </c>
      <c r="H5002">
        <v>-104.962029</v>
      </c>
      <c r="I5002">
        <v>0.91100000000000003</v>
      </c>
      <c r="J5002" s="1" t="s">
        <v>6959</v>
      </c>
      <c r="K5002">
        <v>834</v>
      </c>
      <c r="L5002" s="1" t="s">
        <v>6960</v>
      </c>
      <c r="M5002" s="1" t="s">
        <v>47</v>
      </c>
      <c r="N5002" s="1" t="s">
        <v>1173</v>
      </c>
      <c r="O5002" s="1" t="s">
        <v>92</v>
      </c>
      <c r="P5002" s="1" t="s">
        <v>199</v>
      </c>
      <c r="Q5002" s="1" t="s">
        <v>6961</v>
      </c>
      <c r="R5002" s="1" t="s">
        <v>48</v>
      </c>
      <c r="S5002" s="1" t="s">
        <v>79</v>
      </c>
      <c r="T5002" s="1" t="s">
        <v>1175</v>
      </c>
      <c r="U5002" s="2" t="d">
        <v>2019-06-30T16:54:59.99999986030161375</v>
      </c>
      <c r="V5002">
        <v>79</v>
      </c>
      <c r="W5002">
        <v>79</v>
      </c>
      <c r="X5002">
        <v>39</v>
      </c>
      <c r="Y5002">
        <v>24.62</v>
      </c>
      <c r="Z5002">
        <v>3</v>
      </c>
      <c r="AA5002" s="1" t="s">
        <v>57</v>
      </c>
      <c r="AB5002">
        <v>15</v>
      </c>
      <c r="AC5002">
        <v>0.04</v>
      </c>
      <c r="AD5002" s="1" t="s">
        <v>4839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s="1" t="s">
        <v>51</v>
      </c>
      <c r="AS5002" s="1" t="s">
        <v>51</v>
      </c>
      <c r="AT5002" s="1" t="s">
        <v>51</v>
      </c>
      <c r="AU5002" s="1" t="s">
        <v>51</v>
      </c>
    </row>
    <row r="5003" spans="1:47" x14ac:dyDescent="0.25">
      <c r="A5003" s="1" t="s">
        <v>1420</v>
      </c>
      <c r="B5003">
        <v>3</v>
      </c>
      <c r="C5003" s="2" t="d">
        <v>2019-06-30T18:22:50.999999879859387825</v>
      </c>
      <c r="D5003" s="2" t="d">
        <v>2019-06-30T18:52:30.00000020954757600</v>
      </c>
      <c r="E5003">
        <v>39.783610000000003</v>
      </c>
      <c r="F5003">
        <v>-105.09930900000001</v>
      </c>
      <c r="G5003">
        <v>39.7836</v>
      </c>
      <c r="H5003">
        <v>-105.094655</v>
      </c>
      <c r="I5003">
        <v>0.247</v>
      </c>
      <c r="J5003" s="1" t="s">
        <v>557</v>
      </c>
      <c r="L5003" s="1" t="s">
        <v>133</v>
      </c>
      <c r="M5003" s="1" t="s">
        <v>47</v>
      </c>
      <c r="N5003" s="1" t="s">
        <v>214</v>
      </c>
      <c r="O5003" s="1" t="s">
        <v>115</v>
      </c>
      <c r="P5003" s="1" t="s">
        <v>199</v>
      </c>
      <c r="Q5003" s="1" t="s">
        <v>215</v>
      </c>
      <c r="R5003" s="1" t="s">
        <v>48</v>
      </c>
      <c r="S5003" s="1" t="s">
        <v>79</v>
      </c>
      <c r="T5003" s="1" t="s">
        <v>206</v>
      </c>
      <c r="U5003" s="2" t="d">
        <v>2019-06-30T18:01:00.00000019557774075</v>
      </c>
      <c r="V5003">
        <v>73</v>
      </c>
      <c r="W5003">
        <v>73</v>
      </c>
      <c r="X5003">
        <v>53</v>
      </c>
      <c r="Y5003">
        <v>24.53</v>
      </c>
      <c r="Z5003">
        <v>10</v>
      </c>
      <c r="AA5003" s="1" t="s">
        <v>66</v>
      </c>
      <c r="AB5003">
        <v>13</v>
      </c>
      <c r="AC5003">
        <v>0</v>
      </c>
      <c r="AD5003" s="1" t="s">
        <v>1219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s="1" t="s">
        <v>51</v>
      </c>
      <c r="AS5003" s="1" t="s">
        <v>51</v>
      </c>
      <c r="AT5003" s="1" t="s">
        <v>51</v>
      </c>
      <c r="AU5003" s="1" t="s">
        <v>51</v>
      </c>
    </row>
    <row r="5004" spans="1:47" x14ac:dyDescent="0.25">
      <c r="A5004" s="1" t="s">
        <v>1421</v>
      </c>
      <c r="B5004">
        <v>3</v>
      </c>
      <c r="C5004" s="2" t="d">
        <v>2019-06-30T18:40:51.00000025704502800</v>
      </c>
      <c r="D5004" s="2" t="d">
        <v>2019-06-30T19:10:28.99999972432851825</v>
      </c>
      <c r="E5004">
        <v>39.783769999999997</v>
      </c>
      <c r="F5004">
        <v>-105.096181</v>
      </c>
      <c r="G5004">
        <v>39.783769999999997</v>
      </c>
      <c r="H5004">
        <v>-105.09620099999999</v>
      </c>
      <c r="I5004">
        <v>1E-3</v>
      </c>
      <c r="J5004" s="1" t="s">
        <v>848</v>
      </c>
      <c r="L5004" s="1" t="s">
        <v>137</v>
      </c>
      <c r="M5004" s="1" t="s">
        <v>47</v>
      </c>
      <c r="N5004" s="1" t="s">
        <v>544</v>
      </c>
      <c r="O5004" s="1" t="s">
        <v>115</v>
      </c>
      <c r="P5004" s="1" t="s">
        <v>199</v>
      </c>
      <c r="Q5004" s="1" t="s">
        <v>545</v>
      </c>
      <c r="R5004" s="1" t="s">
        <v>48</v>
      </c>
      <c r="S5004" s="1" t="s">
        <v>79</v>
      </c>
      <c r="T5004" s="1" t="s">
        <v>206</v>
      </c>
      <c r="U5004" s="2" t="d">
        <v>2019-06-30T18:46:59.99999976251274675</v>
      </c>
      <c r="V5004">
        <v>66</v>
      </c>
      <c r="W5004">
        <v>66</v>
      </c>
      <c r="X5004">
        <v>78</v>
      </c>
      <c r="Y5004">
        <v>24.5</v>
      </c>
      <c r="Z5004">
        <v>10</v>
      </c>
      <c r="AA5004" s="1" t="s">
        <v>56</v>
      </c>
      <c r="AB5004">
        <v>13</v>
      </c>
      <c r="AC5004">
        <v>0</v>
      </c>
      <c r="AD5004" s="1" t="s">
        <v>1210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s="1" t="s">
        <v>51</v>
      </c>
      <c r="AS5004" s="1" t="s">
        <v>51</v>
      </c>
      <c r="AT5004" s="1" t="s">
        <v>51</v>
      </c>
      <c r="AU5004" s="1" t="s">
        <v>51</v>
      </c>
    </row>
    <row r="5005" spans="1:47" x14ac:dyDescent="0.25">
      <c r="A5005" s="1" t="s">
        <v>5800</v>
      </c>
      <c r="B5005">
        <v>3</v>
      </c>
      <c r="C5005" s="2" t="d">
        <v>2019-06-30T19:19:05.999999879859387825</v>
      </c>
      <c r="D5005" s="2" t="d">
        <v>2019-06-30T19:48:29.00000024121254400</v>
      </c>
      <c r="E5005">
        <v>39.725580000000001</v>
      </c>
      <c r="F5005">
        <v>-105.022643</v>
      </c>
      <c r="G5005">
        <v>39.725610000000003</v>
      </c>
      <c r="H5005">
        <v>-105.02414</v>
      </c>
      <c r="I5005">
        <v>0.08</v>
      </c>
      <c r="J5005" s="1" t="s">
        <v>585</v>
      </c>
      <c r="L5005" s="1" t="s">
        <v>586</v>
      </c>
      <c r="M5005" s="1" t="s">
        <v>47</v>
      </c>
      <c r="N5005" s="1" t="s">
        <v>131</v>
      </c>
      <c r="O5005" s="1" t="s">
        <v>131</v>
      </c>
      <c r="P5005" s="1" t="s">
        <v>199</v>
      </c>
      <c r="Q5005" s="1" t="s">
        <v>311</v>
      </c>
      <c r="R5005" s="1" t="s">
        <v>48</v>
      </c>
      <c r="S5005" s="1" t="s">
        <v>79</v>
      </c>
      <c r="T5005" s="1" t="s">
        <v>206</v>
      </c>
      <c r="U5005" s="2" t="d">
        <v>2019-06-30T19:34:59.9999997206032275</v>
      </c>
      <c r="V5005">
        <v>68</v>
      </c>
      <c r="W5005">
        <v>68</v>
      </c>
      <c r="X5005">
        <v>73</v>
      </c>
      <c r="Y5005">
        <v>24.5</v>
      </c>
      <c r="Z5005">
        <v>40</v>
      </c>
      <c r="AA5005" s="1" t="s">
        <v>56</v>
      </c>
      <c r="AB5005">
        <v>8</v>
      </c>
      <c r="AC5005">
        <v>0</v>
      </c>
      <c r="AD5005" s="1" t="s">
        <v>819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s="1" t="s">
        <v>51</v>
      </c>
      <c r="AS5005" s="1" t="s">
        <v>51</v>
      </c>
      <c r="AT5005" s="1" t="s">
        <v>51</v>
      </c>
      <c r="AU5005" s="1" t="s">
        <v>51</v>
      </c>
    </row>
    <row r="5006" spans="1:47" x14ac:dyDescent="0.25">
      <c r="A5006" s="1" t="s">
        <v>7678</v>
      </c>
      <c r="B5006">
        <v>3</v>
      </c>
      <c r="C5006" s="2" t="d">
        <v>2019-06-30T20:13:05.9999997541308375</v>
      </c>
      <c r="D5006" s="2" t="d">
        <v>2019-06-30T20:42:30.99999995436519675</v>
      </c>
      <c r="E5006">
        <v>39.702146999999997</v>
      </c>
      <c r="F5006">
        <v>-104.987559</v>
      </c>
      <c r="G5006">
        <v>39.701230000000002</v>
      </c>
      <c r="H5006">
        <v>-104.98754</v>
      </c>
      <c r="I5006">
        <v>6.3E-2</v>
      </c>
      <c r="J5006" s="1" t="s">
        <v>198</v>
      </c>
      <c r="K5006">
        <v>3</v>
      </c>
      <c r="L5006" s="1" t="s">
        <v>6769</v>
      </c>
      <c r="M5006" s="1" t="s">
        <v>97</v>
      </c>
      <c r="N5006" s="1" t="s">
        <v>131</v>
      </c>
      <c r="O5006" s="1" t="s">
        <v>131</v>
      </c>
      <c r="P5006" s="1" t="s">
        <v>199</v>
      </c>
      <c r="Q5006" s="1" t="s">
        <v>255</v>
      </c>
      <c r="R5006" s="1" t="s">
        <v>48</v>
      </c>
      <c r="S5006" s="1" t="s">
        <v>79</v>
      </c>
      <c r="T5006" s="1" t="s">
        <v>201</v>
      </c>
      <c r="U5006" s="2" t="d">
        <v>2019-06-30T19:53:00.000000097788870375</v>
      </c>
      <c r="V5006">
        <v>70</v>
      </c>
      <c r="W5006">
        <v>70</v>
      </c>
      <c r="X5006">
        <v>61</v>
      </c>
      <c r="Y5006">
        <v>24.29</v>
      </c>
      <c r="Z5006">
        <v>10</v>
      </c>
      <c r="AA5006" s="1" t="s">
        <v>71</v>
      </c>
      <c r="AB5006">
        <v>6</v>
      </c>
      <c r="AC5006">
        <v>0</v>
      </c>
      <c r="AD5006" s="1" t="s">
        <v>819</v>
      </c>
      <c r="AE5006" t="b">
        <v>0</v>
      </c>
      <c r="AF5006" t="b">
        <v>0</v>
      </c>
      <c r="AG5006" t="b">
        <v>1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1</v>
      </c>
      <c r="AQ5006" t="b">
        <v>0</v>
      </c>
      <c r="AR5006" s="1" t="s">
        <v>51</v>
      </c>
      <c r="AS5006" s="1" t="s">
        <v>51</v>
      </c>
      <c r="AT5006" s="1" t="s">
        <v>51</v>
      </c>
      <c r="AU5006" s="1" t="s">
        <v>51</v>
      </c>
    </row>
    <row r="5007" spans="1:47" x14ac:dyDescent="0.25">
      <c r="A5007" s="1" t="s">
        <v>3039</v>
      </c>
      <c r="B5007">
        <v>3</v>
      </c>
      <c r="C5007" s="2" t="d">
        <v>2019-06-30T20:10:05.99999979604035675</v>
      </c>
      <c r="D5007" s="2" t="d">
        <v>2019-06-30T20:39:48.00000019837171050</v>
      </c>
      <c r="E5007">
        <v>39.681077999999999</v>
      </c>
      <c r="F5007">
        <v>-105.89914400000001</v>
      </c>
      <c r="G5007">
        <v>39.664937000000002</v>
      </c>
      <c r="H5007">
        <v>-105.97900799999999</v>
      </c>
      <c r="I5007">
        <v>4.391</v>
      </c>
      <c r="J5007" s="1" t="s">
        <v>3040</v>
      </c>
      <c r="L5007" s="1" t="s">
        <v>137</v>
      </c>
      <c r="M5007" s="1" t="s">
        <v>47</v>
      </c>
      <c r="N5007" s="1" t="s">
        <v>337</v>
      </c>
      <c r="O5007" s="1" t="s">
        <v>338</v>
      </c>
      <c r="P5007" s="1" t="s">
        <v>199</v>
      </c>
      <c r="Q5007" s="1" t="s">
        <v>339</v>
      </c>
      <c r="R5007" s="1" t="s">
        <v>48</v>
      </c>
      <c r="S5007" s="1" t="s">
        <v>79</v>
      </c>
      <c r="T5007" s="1" t="s">
        <v>340</v>
      </c>
      <c r="U5007" s="2" t="d">
        <v>2019-06-30T19:53:00.000000097788870375</v>
      </c>
      <c r="V5007">
        <v>51</v>
      </c>
      <c r="W5007">
        <v>51</v>
      </c>
      <c r="X5007">
        <v>89</v>
      </c>
      <c r="Y5007">
        <v>21.04</v>
      </c>
      <c r="Z5007">
        <v>10</v>
      </c>
      <c r="AA5007" s="1" t="s">
        <v>58</v>
      </c>
      <c r="AB5007">
        <v>8</v>
      </c>
      <c r="AC5007">
        <v>0</v>
      </c>
      <c r="AD5007" s="1" t="s">
        <v>966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s="1" t="s">
        <v>51</v>
      </c>
      <c r="AS5007" s="1" t="s">
        <v>51</v>
      </c>
      <c r="AT5007" s="1" t="s">
        <v>51</v>
      </c>
      <c r="AU5007" s="1" t="s">
        <v>51</v>
      </c>
    </row>
    <row r="5008" spans="1:47" x14ac:dyDescent="0.25">
      <c r="A5008" s="1" t="s">
        <v>1611</v>
      </c>
      <c r="B5008">
        <v>3</v>
      </c>
      <c r="C5008" s="2" t="d">
        <v>2019-06-30T22:44:35.00000023283064150</v>
      </c>
      <c r="D5008" s="2" t="d">
        <v>2019-06-30T23:14:26.99999982956796675</v>
      </c>
      <c r="E5008">
        <v>39.644776999999998</v>
      </c>
      <c r="F5008">
        <v>-105.17871700000001</v>
      </c>
      <c r="G5008">
        <v>39.643509000000002</v>
      </c>
      <c r="H5008">
        <v>-105.177019</v>
      </c>
      <c r="I5008">
        <v>0.126</v>
      </c>
      <c r="J5008" s="1" t="s">
        <v>1016</v>
      </c>
      <c r="L5008" s="1" t="s">
        <v>481</v>
      </c>
      <c r="M5008" s="1" t="s">
        <v>47</v>
      </c>
      <c r="N5008" s="1" t="s">
        <v>180</v>
      </c>
      <c r="O5008" s="1" t="s">
        <v>115</v>
      </c>
      <c r="P5008" s="1" t="s">
        <v>199</v>
      </c>
      <c r="Q5008" s="1" t="s">
        <v>724</v>
      </c>
      <c r="R5008" s="1" t="s">
        <v>48</v>
      </c>
      <c r="S5008" s="1" t="s">
        <v>79</v>
      </c>
      <c r="T5008" s="1" t="s">
        <v>206</v>
      </c>
      <c r="U5008" s="2" t="d">
        <v>2019-06-30T22:54:00.00000029336660775</v>
      </c>
      <c r="V5008">
        <v>66</v>
      </c>
      <c r="W5008">
        <v>66</v>
      </c>
      <c r="X5008">
        <v>73</v>
      </c>
      <c r="Y5008">
        <v>24.5</v>
      </c>
      <c r="Z5008">
        <v>10</v>
      </c>
      <c r="AA5008" s="1" t="s">
        <v>72</v>
      </c>
      <c r="AB5008">
        <v>7</v>
      </c>
      <c r="AC5008">
        <v>0</v>
      </c>
      <c r="AD5008" s="1" t="s">
        <v>1068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s="1" t="s">
        <v>53</v>
      </c>
      <c r="AS5008" s="1" t="s">
        <v>53</v>
      </c>
      <c r="AT5008" s="1" t="s">
        <v>53</v>
      </c>
      <c r="AU5008" s="1" t="s">
        <v>53</v>
      </c>
    </row>
    <row r="5009" spans="1:47" x14ac:dyDescent="0.25">
      <c r="A5009" s="1" t="s">
        <v>1612</v>
      </c>
      <c r="B5009">
        <v>3</v>
      </c>
      <c r="C5009" s="2" t="d">
        <v>2019-06-30T22:44:35.00000023283064150</v>
      </c>
      <c r="D5009" s="2" t="d">
        <v>2019-06-30T23:14:26.99999982956796675</v>
      </c>
      <c r="E5009">
        <v>39.643469000000003</v>
      </c>
      <c r="F5009">
        <v>-105.176509</v>
      </c>
      <c r="G5009">
        <v>39.643937999999999</v>
      </c>
      <c r="H5009">
        <v>-105.177267</v>
      </c>
      <c r="I5009">
        <v>5.1999999999999998E-2</v>
      </c>
      <c r="J5009" s="1" t="s">
        <v>1464</v>
      </c>
      <c r="L5009" s="1" t="s">
        <v>406</v>
      </c>
      <c r="M5009" s="1" t="s">
        <v>47</v>
      </c>
      <c r="N5009" s="1" t="s">
        <v>180</v>
      </c>
      <c r="O5009" s="1" t="s">
        <v>115</v>
      </c>
      <c r="P5009" s="1" t="s">
        <v>199</v>
      </c>
      <c r="Q5009" s="1" t="s">
        <v>724</v>
      </c>
      <c r="R5009" s="1" t="s">
        <v>48</v>
      </c>
      <c r="S5009" s="1" t="s">
        <v>79</v>
      </c>
      <c r="T5009" s="1" t="s">
        <v>206</v>
      </c>
      <c r="U5009" s="2" t="d">
        <v>2019-06-30T22:54:00.00000029336660775</v>
      </c>
      <c r="V5009">
        <v>66</v>
      </c>
      <c r="W5009">
        <v>66</v>
      </c>
      <c r="X5009">
        <v>73</v>
      </c>
      <c r="Y5009">
        <v>24.5</v>
      </c>
      <c r="Z5009">
        <v>10</v>
      </c>
      <c r="AA5009" s="1" t="s">
        <v>72</v>
      </c>
      <c r="AB5009">
        <v>7</v>
      </c>
      <c r="AC5009">
        <v>0</v>
      </c>
      <c r="AD5009" s="1" t="s">
        <v>1068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s="1" t="s">
        <v>53</v>
      </c>
      <c r="AS5009" s="1" t="s">
        <v>53</v>
      </c>
      <c r="AT5009" s="1" t="s">
        <v>53</v>
      </c>
      <c r="AU5009" s="1" t="s">
        <v>53</v>
      </c>
    </row>
    <row r="5010" spans="1:47" x14ac:dyDescent="0.25">
      <c r="A5010" s="1" t="s">
        <v>1660</v>
      </c>
      <c r="B5010">
        <v>3</v>
      </c>
      <c r="C5010" s="2" t="d">
        <v>2019-06-30T22:10:06.00000000558793275</v>
      </c>
      <c r="D5010" s="2" t="d">
        <v>2019-06-30T22:39:26.99999989941716325</v>
      </c>
      <c r="E5010">
        <v>39.658299999999997</v>
      </c>
      <c r="F5010">
        <v>-105.18232999999999</v>
      </c>
      <c r="G5010">
        <v>39.649065</v>
      </c>
      <c r="H5010">
        <v>-105.181017</v>
      </c>
      <c r="I5010">
        <v>0.64200000000000002</v>
      </c>
      <c r="J5010" s="1" t="s">
        <v>1464</v>
      </c>
      <c r="L5010" s="1" t="s">
        <v>481</v>
      </c>
      <c r="M5010" s="1" t="s">
        <v>47</v>
      </c>
      <c r="N5010" s="1" t="s">
        <v>180</v>
      </c>
      <c r="O5010" s="1" t="s">
        <v>115</v>
      </c>
      <c r="P5010" s="1" t="s">
        <v>199</v>
      </c>
      <c r="Q5010" s="1" t="s">
        <v>724</v>
      </c>
      <c r="R5010" s="1" t="s">
        <v>48</v>
      </c>
      <c r="S5010" s="1" t="s">
        <v>79</v>
      </c>
      <c r="T5010" s="1" t="s">
        <v>206</v>
      </c>
      <c r="U5010" s="2" t="d">
        <v>2019-06-30T22:12:00.00000025145709525</v>
      </c>
      <c r="V5010">
        <v>68</v>
      </c>
      <c r="W5010">
        <v>68</v>
      </c>
      <c r="X5010">
        <v>73</v>
      </c>
      <c r="Y5010">
        <v>24.54</v>
      </c>
      <c r="Z5010">
        <v>10</v>
      </c>
      <c r="AA5010" s="1" t="s">
        <v>68</v>
      </c>
      <c r="AB5010">
        <v>3</v>
      </c>
      <c r="AC5010">
        <v>0</v>
      </c>
      <c r="AD5010" s="1" t="s">
        <v>1068</v>
      </c>
      <c r="AE5010" t="b">
        <v>0</v>
      </c>
      <c r="AF5010" t="b">
        <v>0</v>
      </c>
      <c r="AG5010" t="b">
        <v>0</v>
      </c>
      <c r="AH5010" t="b">
        <v>0</v>
      </c>
      <c r="AI5010" t="b">
        <v>1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s="1" t="s">
        <v>53</v>
      </c>
      <c r="AS5010" s="1" t="s">
        <v>53</v>
      </c>
      <c r="AT5010" s="1" t="s">
        <v>53</v>
      </c>
      <c r="AU5010" s="1" t="s">
        <v>51</v>
      </c>
    </row>
    <row r="5011" spans="1:47" x14ac:dyDescent="0.25">
      <c r="A5011" s="1" t="s">
        <v>1520</v>
      </c>
      <c r="B5011">
        <v>3</v>
      </c>
      <c r="C5011" s="2" t="d">
        <v>2019-06-30T22:10:06.00000000558793275</v>
      </c>
      <c r="D5011" s="2" t="d">
        <v>2019-06-30T22:39:26.99999989941716325</v>
      </c>
      <c r="E5011">
        <v>39.64884</v>
      </c>
      <c r="F5011">
        <v>-105.18074</v>
      </c>
      <c r="G5011">
        <v>39.659260000000003</v>
      </c>
      <c r="H5011">
        <v>-105.18253</v>
      </c>
      <c r="I5011">
        <v>0.72599999999999998</v>
      </c>
      <c r="J5011" s="1" t="s">
        <v>1464</v>
      </c>
      <c r="L5011" s="1" t="s">
        <v>406</v>
      </c>
      <c r="M5011" s="1" t="s">
        <v>47</v>
      </c>
      <c r="N5011" s="1" t="s">
        <v>131</v>
      </c>
      <c r="O5011" s="1" t="s">
        <v>115</v>
      </c>
      <c r="P5011" s="1" t="s">
        <v>199</v>
      </c>
      <c r="Q5011" s="1" t="s">
        <v>927</v>
      </c>
      <c r="R5011" s="1" t="s">
        <v>48</v>
      </c>
      <c r="S5011" s="1" t="s">
        <v>79</v>
      </c>
      <c r="T5011" s="1" t="s">
        <v>201</v>
      </c>
      <c r="U5011" s="2" t="d">
        <v>2019-06-30T21:53:00.00000030733644975</v>
      </c>
      <c r="V5011">
        <v>67</v>
      </c>
      <c r="W5011">
        <v>67</v>
      </c>
      <c r="X5011">
        <v>76</v>
      </c>
      <c r="Y5011">
        <v>24.33</v>
      </c>
      <c r="Z5011">
        <v>10</v>
      </c>
      <c r="AA5011" s="1" t="s">
        <v>63</v>
      </c>
      <c r="AB5011">
        <v>6</v>
      </c>
      <c r="AC5011">
        <v>0</v>
      </c>
      <c r="AD5011" s="1" t="s">
        <v>1204</v>
      </c>
      <c r="AE5011" t="b">
        <v>0</v>
      </c>
      <c r="AF5011" t="b">
        <v>0</v>
      </c>
      <c r="AG5011" t="b">
        <v>0</v>
      </c>
      <c r="AH5011" t="b">
        <v>0</v>
      </c>
      <c r="AI5011" t="b">
        <v>1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s="1" t="s">
        <v>53</v>
      </c>
      <c r="AS5011" s="1" t="s">
        <v>53</v>
      </c>
      <c r="AT5011" s="1" t="s">
        <v>53</v>
      </c>
      <c r="AU5011" s="1" t="s">
        <v>51</v>
      </c>
    </row>
    <row r="5012" spans="1:47" x14ac:dyDescent="0.25">
      <c r="A5012" s="1" t="s">
        <v>2127</v>
      </c>
      <c r="B5012">
        <v>4</v>
      </c>
      <c r="C5012" s="2" t="d">
        <v>2019-06-30T22:52:50.999999879859387825</v>
      </c>
      <c r="D5012" s="2" t="d">
        <v>2019-06-30T23:21:02.99999998882412775</v>
      </c>
      <c r="E5012">
        <v>39.64884</v>
      </c>
      <c r="F5012">
        <v>-105.18074</v>
      </c>
      <c r="G5012">
        <v>39.659260000000003</v>
      </c>
      <c r="H5012">
        <v>-105.18253</v>
      </c>
      <c r="I5012">
        <v>0.72599999999999998</v>
      </c>
      <c r="J5012" s="1" t="s">
        <v>2128</v>
      </c>
      <c r="L5012" s="1" t="s">
        <v>406</v>
      </c>
      <c r="M5012" s="1" t="s">
        <v>47</v>
      </c>
      <c r="N5012" s="1" t="s">
        <v>131</v>
      </c>
      <c r="O5012" s="1" t="s">
        <v>115</v>
      </c>
      <c r="P5012" s="1" t="s">
        <v>199</v>
      </c>
      <c r="Q5012" s="1" t="s">
        <v>927</v>
      </c>
      <c r="R5012" s="1" t="s">
        <v>48</v>
      </c>
      <c r="S5012" s="1" t="s">
        <v>79</v>
      </c>
      <c r="T5012" s="1" t="s">
        <v>201</v>
      </c>
      <c r="U5012" s="2" t="d">
        <v>2019-06-30T22:53:00.000000097788870375</v>
      </c>
      <c r="V5012">
        <v>68</v>
      </c>
      <c r="W5012">
        <v>68</v>
      </c>
      <c r="X5012">
        <v>65</v>
      </c>
      <c r="Y5012">
        <v>24.31</v>
      </c>
      <c r="Z5012">
        <v>10</v>
      </c>
      <c r="AA5012" s="1" t="s">
        <v>66</v>
      </c>
      <c r="AB5012">
        <v>5</v>
      </c>
      <c r="AC5012">
        <v>0</v>
      </c>
      <c r="AD5012" s="1" t="s">
        <v>819</v>
      </c>
      <c r="AE5012" t="b">
        <v>0</v>
      </c>
      <c r="AF5012" t="b">
        <v>0</v>
      </c>
      <c r="AG5012" t="b">
        <v>0</v>
      </c>
      <c r="AH5012" t="b">
        <v>0</v>
      </c>
      <c r="AI5012" t="b">
        <v>1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s="1" t="s">
        <v>53</v>
      </c>
      <c r="AS5012" s="1" t="s">
        <v>53</v>
      </c>
      <c r="AT5012" s="1" t="s">
        <v>53</v>
      </c>
      <c r="AU5012" s="1" t="s">
        <v>53</v>
      </c>
    </row>
    <row r="5013" spans="1:47" x14ac:dyDescent="0.25">
      <c r="A5013" s="1" t="s">
        <v>8723</v>
      </c>
      <c r="B5013">
        <v>3</v>
      </c>
      <c r="C5013" s="2" t="d">
        <v>2019-06-30T22:38:34.99999968800693850</v>
      </c>
      <c r="D5013" s="2" t="d">
        <v>2019-06-30T23:08:34.00000029243528675</v>
      </c>
      <c r="E5013">
        <v>37.989939</v>
      </c>
      <c r="F5013">
        <v>-103.50125</v>
      </c>
      <c r="G5013">
        <v>37.989623000000002</v>
      </c>
      <c r="H5013">
        <v>-103.502149</v>
      </c>
      <c r="I5013">
        <v>5.3999999999999999E-2</v>
      </c>
      <c r="J5013" s="1" t="s">
        <v>7823</v>
      </c>
      <c r="K5013">
        <v>31121</v>
      </c>
      <c r="L5013" s="1" t="s">
        <v>6588</v>
      </c>
      <c r="M5013" s="1" t="s">
        <v>97</v>
      </c>
      <c r="N5013" s="1" t="s">
        <v>6813</v>
      </c>
      <c r="O5013" s="1" t="s">
        <v>1056</v>
      </c>
      <c r="P5013" s="1" t="s">
        <v>199</v>
      </c>
      <c r="Q5013" s="1" t="s">
        <v>7975</v>
      </c>
      <c r="R5013" s="1" t="s">
        <v>48</v>
      </c>
      <c r="S5013" s="1" t="s">
        <v>79</v>
      </c>
      <c r="T5013" s="1" t="s">
        <v>1043</v>
      </c>
      <c r="U5013" s="2" t="d">
        <v>2019-06-30T22:53:00.000000097788870375</v>
      </c>
      <c r="V5013">
        <v>82</v>
      </c>
      <c r="X5013">
        <v>31</v>
      </c>
      <c r="Y5013">
        <v>25.75</v>
      </c>
      <c r="AA5013" s="1" t="s">
        <v>69</v>
      </c>
      <c r="AC5013">
        <v>0</v>
      </c>
      <c r="AD5013" s="1" t="s">
        <v>69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s="1" t="s">
        <v>53</v>
      </c>
      <c r="AS5013" s="1" t="s">
        <v>53</v>
      </c>
      <c r="AT5013" s="1" t="s">
        <v>53</v>
      </c>
      <c r="AU5013" s="1" t="s">
        <v>53</v>
      </c>
    </row>
    <row r="5014" spans="1:47" x14ac:dyDescent="0.25">
      <c r="A5014" s="1" t="s">
        <v>8724</v>
      </c>
      <c r="B5014">
        <v>4</v>
      </c>
      <c r="C5014" s="2" t="d">
        <v>2019-06-30T22:50:35.00000014901160975</v>
      </c>
      <c r="D5014" s="2" t="d">
        <v>2019-06-30T23:19:56.00000004284084025</v>
      </c>
      <c r="E5014">
        <v>37.987183999999999</v>
      </c>
      <c r="F5014">
        <v>-103.509078</v>
      </c>
      <c r="G5014">
        <v>37.987349000000002</v>
      </c>
      <c r="H5014">
        <v>-103.508613</v>
      </c>
      <c r="I5014">
        <v>2.8000000000000001E-2</v>
      </c>
      <c r="J5014" s="1" t="s">
        <v>8725</v>
      </c>
      <c r="K5014">
        <v>30913</v>
      </c>
      <c r="L5014" s="1" t="s">
        <v>6588</v>
      </c>
      <c r="M5014" s="1" t="s">
        <v>97</v>
      </c>
      <c r="N5014" s="1" t="s">
        <v>6813</v>
      </c>
      <c r="O5014" s="1" t="s">
        <v>1056</v>
      </c>
      <c r="P5014" s="1" t="s">
        <v>199</v>
      </c>
      <c r="Q5014" s="1" t="s">
        <v>7975</v>
      </c>
      <c r="R5014" s="1" t="s">
        <v>48</v>
      </c>
      <c r="S5014" s="1" t="s">
        <v>79</v>
      </c>
      <c r="T5014" s="1" t="s">
        <v>1043</v>
      </c>
      <c r="U5014" s="2" t="d">
        <v>2019-06-30T22:53:00.000000097788870375</v>
      </c>
      <c r="V5014">
        <v>82</v>
      </c>
      <c r="X5014">
        <v>31</v>
      </c>
      <c r="Y5014">
        <v>25.75</v>
      </c>
      <c r="AA5014" s="1" t="s">
        <v>69</v>
      </c>
      <c r="AC5014">
        <v>0</v>
      </c>
      <c r="AD5014" s="1" t="s">
        <v>69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s="1" t="s">
        <v>53</v>
      </c>
      <c r="AS5014" s="1" t="s">
        <v>53</v>
      </c>
      <c r="AT5014" s="1" t="s">
        <v>53</v>
      </c>
      <c r="AU5014" s="1" t="s">
        <v>53</v>
      </c>
    </row>
    <row r="5015" spans="1:47" x14ac:dyDescent="0.25">
      <c r="A5015" s="1" t="s">
        <v>3474</v>
      </c>
      <c r="B5015">
        <v>3</v>
      </c>
      <c r="C5015" s="2" t="d">
        <v>2019-05-31T06:58:46.99999969918281075</v>
      </c>
      <c r="D5015" s="2" t="d">
        <v>2019-05-31T07:28:24.99999979510903575</v>
      </c>
      <c r="E5015">
        <v>39.51999</v>
      </c>
      <c r="F5015">
        <v>-104.86709</v>
      </c>
      <c r="G5015">
        <v>39.522979999999997</v>
      </c>
      <c r="H5015">
        <v>-104.86724</v>
      </c>
      <c r="I5015">
        <v>0.20699999999999999</v>
      </c>
      <c r="J5015" s="1" t="s">
        <v>573</v>
      </c>
      <c r="L5015" s="1" t="s">
        <v>266</v>
      </c>
      <c r="M5015" s="1" t="s">
        <v>47</v>
      </c>
      <c r="N5015" s="1" t="s">
        <v>174</v>
      </c>
      <c r="O5015" s="1" t="s">
        <v>121</v>
      </c>
      <c r="P5015" s="1" t="s">
        <v>199</v>
      </c>
      <c r="Q5015" s="1" t="s">
        <v>312</v>
      </c>
      <c r="R5015" s="1" t="s">
        <v>48</v>
      </c>
      <c r="S5015" s="1" t="s">
        <v>79</v>
      </c>
      <c r="T5015" s="1" t="s">
        <v>201</v>
      </c>
      <c r="U5015" s="2" t="d">
        <v>2019-05-31T06:53:00.00000030733644975</v>
      </c>
      <c r="V5015">
        <v>55</v>
      </c>
      <c r="W5015">
        <v>55</v>
      </c>
      <c r="X5015">
        <v>55</v>
      </c>
      <c r="Y5015">
        <v>24.27</v>
      </c>
      <c r="Z5015">
        <v>10</v>
      </c>
      <c r="AA5015" s="1" t="s">
        <v>67</v>
      </c>
      <c r="AB5015">
        <v>5</v>
      </c>
      <c r="AC5015">
        <v>0</v>
      </c>
      <c r="AD5015" s="1" t="s">
        <v>50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s="1" t="s">
        <v>51</v>
      </c>
      <c r="AS5015" s="1" t="s">
        <v>51</v>
      </c>
      <c r="AT5015" s="1" t="s">
        <v>51</v>
      </c>
      <c r="AU5015" s="1" t="s">
        <v>51</v>
      </c>
    </row>
    <row r="5016" spans="1:47" x14ac:dyDescent="0.25">
      <c r="A5016" s="1" t="s">
        <v>3716</v>
      </c>
      <c r="B5016">
        <v>3</v>
      </c>
      <c r="C5016" s="2" t="d">
        <v>2019-05-31T08:58:46.99999990873038675</v>
      </c>
      <c r="D5016" s="2" t="d">
        <v>2019-05-31T09:28:25.00000000465661175</v>
      </c>
      <c r="E5016">
        <v>39.264259000000003</v>
      </c>
      <c r="F5016">
        <v>-104.894909</v>
      </c>
      <c r="G5016">
        <v>39.250419999999998</v>
      </c>
      <c r="H5016">
        <v>-104.88542</v>
      </c>
      <c r="I5016">
        <v>1.083</v>
      </c>
      <c r="J5016" s="1" t="s">
        <v>360</v>
      </c>
      <c r="L5016" s="1" t="s">
        <v>196</v>
      </c>
      <c r="M5016" s="1" t="s">
        <v>47</v>
      </c>
      <c r="N5016" s="1" t="s">
        <v>192</v>
      </c>
      <c r="O5016" s="1" t="s">
        <v>121</v>
      </c>
      <c r="P5016" s="1" t="s">
        <v>199</v>
      </c>
      <c r="Q5016" s="1" t="s">
        <v>334</v>
      </c>
      <c r="R5016" s="1" t="s">
        <v>48</v>
      </c>
      <c r="S5016" s="1" t="s">
        <v>79</v>
      </c>
      <c r="T5016" s="1" t="s">
        <v>224</v>
      </c>
      <c r="U5016" s="2" t="d">
        <v>2019-05-31T08:54:00.00000008381903175</v>
      </c>
      <c r="V5016">
        <v>59</v>
      </c>
      <c r="W5016">
        <v>59</v>
      </c>
      <c r="X5016">
        <v>42</v>
      </c>
      <c r="Y5016">
        <v>23.27</v>
      </c>
      <c r="Z5016">
        <v>10</v>
      </c>
      <c r="AA5016" s="1" t="s">
        <v>57</v>
      </c>
      <c r="AB5016">
        <v>5</v>
      </c>
      <c r="AC5016">
        <v>0</v>
      </c>
      <c r="AD5016" s="1" t="s">
        <v>50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s="1" t="s">
        <v>51</v>
      </c>
      <c r="AS5016" s="1" t="s">
        <v>51</v>
      </c>
      <c r="AT5016" s="1" t="s">
        <v>51</v>
      </c>
      <c r="AU5016" s="1" t="s">
        <v>51</v>
      </c>
    </row>
    <row r="5017" spans="1:47" x14ac:dyDescent="0.25">
      <c r="A5017" s="1" t="s">
        <v>3717</v>
      </c>
      <c r="B5017">
        <v>3</v>
      </c>
      <c r="C5017" s="2" t="d">
        <v>2019-05-31T09:04:00.00000015366822150</v>
      </c>
      <c r="D5017" s="2" t="d">
        <v>2019-05-31T09:33:32.99999970942735525</v>
      </c>
      <c r="E5017">
        <v>39.260939</v>
      </c>
      <c r="F5017">
        <v>-104.893038</v>
      </c>
      <c r="G5017">
        <v>39.251125000000002</v>
      </c>
      <c r="H5017">
        <v>-104.88594500000001</v>
      </c>
      <c r="I5017">
        <v>0.77700000000000002</v>
      </c>
      <c r="J5017" s="1" t="s">
        <v>2116</v>
      </c>
      <c r="L5017" s="1" t="s">
        <v>196</v>
      </c>
      <c r="M5017" s="1" t="s">
        <v>47</v>
      </c>
      <c r="N5017" s="1" t="s">
        <v>192</v>
      </c>
      <c r="O5017" s="1" t="s">
        <v>121</v>
      </c>
      <c r="P5017" s="1" t="s">
        <v>199</v>
      </c>
      <c r="Q5017" s="1" t="s">
        <v>334</v>
      </c>
      <c r="R5017" s="1" t="s">
        <v>48</v>
      </c>
      <c r="S5017" s="1" t="s">
        <v>79</v>
      </c>
      <c r="T5017" s="1" t="s">
        <v>224</v>
      </c>
      <c r="U5017" s="2" t="d">
        <v>2019-05-31T09:11:59.99999983236193650</v>
      </c>
      <c r="V5017">
        <v>61</v>
      </c>
      <c r="W5017">
        <v>61</v>
      </c>
      <c r="X5017">
        <v>42</v>
      </c>
      <c r="Y5017">
        <v>23.27</v>
      </c>
      <c r="Z5017">
        <v>10</v>
      </c>
      <c r="AA5017" s="1" t="s">
        <v>57</v>
      </c>
      <c r="AB5017">
        <v>7</v>
      </c>
      <c r="AC5017">
        <v>0</v>
      </c>
      <c r="AD5017" s="1" t="s">
        <v>50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s="1" t="s">
        <v>51</v>
      </c>
      <c r="AS5017" s="1" t="s">
        <v>51</v>
      </c>
      <c r="AT5017" s="1" t="s">
        <v>51</v>
      </c>
      <c r="AU5017" s="1" t="s">
        <v>51</v>
      </c>
    </row>
    <row r="5018" spans="1:47" x14ac:dyDescent="0.25">
      <c r="A5018" s="1" t="s">
        <v>3475</v>
      </c>
      <c r="B5018">
        <v>3</v>
      </c>
      <c r="C5018" s="2" t="d">
        <v>2019-05-31T09:10:47.9999999748542925</v>
      </c>
      <c r="D5018" s="2" t="d">
        <v>2019-05-31T09:40:26.0000000707805175</v>
      </c>
      <c r="E5018">
        <v>39.783769999999997</v>
      </c>
      <c r="F5018">
        <v>-105.096181</v>
      </c>
      <c r="G5018">
        <v>39.783769999999997</v>
      </c>
      <c r="H5018">
        <v>-105.09620099999999</v>
      </c>
      <c r="I5018">
        <v>1E-3</v>
      </c>
      <c r="J5018" s="1" t="s">
        <v>848</v>
      </c>
      <c r="L5018" s="1" t="s">
        <v>137</v>
      </c>
      <c r="M5018" s="1" t="s">
        <v>47</v>
      </c>
      <c r="N5018" s="1" t="s">
        <v>544</v>
      </c>
      <c r="O5018" s="1" t="s">
        <v>115</v>
      </c>
      <c r="P5018" s="1" t="s">
        <v>199</v>
      </c>
      <c r="Q5018" s="1" t="s">
        <v>545</v>
      </c>
      <c r="R5018" s="1" t="s">
        <v>48</v>
      </c>
      <c r="S5018" s="1" t="s">
        <v>79</v>
      </c>
      <c r="T5018" s="1" t="s">
        <v>206</v>
      </c>
      <c r="U5018" s="2" t="d">
        <v>2019-05-31T08:55:00.0000002793967725</v>
      </c>
      <c r="V5018">
        <v>63</v>
      </c>
      <c r="W5018">
        <v>63</v>
      </c>
      <c r="X5018">
        <v>39</v>
      </c>
      <c r="Y5018">
        <v>24.48</v>
      </c>
      <c r="Z5018">
        <v>10</v>
      </c>
      <c r="AA5018" s="1" t="s">
        <v>54</v>
      </c>
      <c r="AB5018">
        <v>3</v>
      </c>
      <c r="AC5018">
        <v>0</v>
      </c>
      <c r="AD5018" s="1" t="s">
        <v>50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s="1" t="s">
        <v>51</v>
      </c>
      <c r="AS5018" s="1" t="s">
        <v>51</v>
      </c>
      <c r="AT5018" s="1" t="s">
        <v>51</v>
      </c>
      <c r="AU5018" s="1" t="s">
        <v>51</v>
      </c>
    </row>
    <row r="5019" spans="1:47" x14ac:dyDescent="0.25">
      <c r="A5019" s="1" t="s">
        <v>9624</v>
      </c>
      <c r="B5019">
        <v>2</v>
      </c>
      <c r="C5019" s="2" t="d">
        <v>2019-05-31T09:25:47.00000016018748200</v>
      </c>
      <c r="D5019" s="2" t="d">
        <v>2019-05-31T09:53:32.00000024400651375</v>
      </c>
      <c r="E5019">
        <v>39.260939</v>
      </c>
      <c r="F5019">
        <v>-104.893038</v>
      </c>
      <c r="G5019">
        <v>39.251125000000002</v>
      </c>
      <c r="H5019">
        <v>-104.88594500000001</v>
      </c>
      <c r="I5019">
        <v>0.77700000000000002</v>
      </c>
      <c r="J5019" s="1" t="s">
        <v>2116</v>
      </c>
      <c r="L5019" s="1" t="s">
        <v>196</v>
      </c>
      <c r="M5019" s="1" t="s">
        <v>47</v>
      </c>
      <c r="N5019" s="1" t="s">
        <v>192</v>
      </c>
      <c r="O5019" s="1" t="s">
        <v>121</v>
      </c>
      <c r="P5019" s="1" t="s">
        <v>199</v>
      </c>
      <c r="Q5019" s="1" t="s">
        <v>334</v>
      </c>
      <c r="R5019" s="1" t="s">
        <v>48</v>
      </c>
      <c r="S5019" s="1" t="s">
        <v>79</v>
      </c>
      <c r="T5019" s="1" t="s">
        <v>224</v>
      </c>
      <c r="U5019" s="2" t="d">
        <v>2019-05-31T09:30:00.00000020954757600</v>
      </c>
      <c r="V5019">
        <v>61</v>
      </c>
      <c r="W5019">
        <v>61</v>
      </c>
      <c r="X5019">
        <v>39</v>
      </c>
      <c r="Y5019">
        <v>23.27</v>
      </c>
      <c r="Z5019">
        <v>10</v>
      </c>
      <c r="AA5019" s="1" t="s">
        <v>65</v>
      </c>
      <c r="AB5019">
        <v>7</v>
      </c>
      <c r="AC5019">
        <v>0</v>
      </c>
      <c r="AD5019" s="1" t="s">
        <v>50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s="1" t="s">
        <v>51</v>
      </c>
      <c r="AS5019" s="1" t="s">
        <v>51</v>
      </c>
      <c r="AT5019" s="1" t="s">
        <v>51</v>
      </c>
      <c r="AU5019" s="1" t="s">
        <v>51</v>
      </c>
    </row>
    <row r="5020" spans="1:47" x14ac:dyDescent="0.25">
      <c r="A5020" s="1" t="s">
        <v>9625</v>
      </c>
      <c r="B5020">
        <v>2</v>
      </c>
      <c r="C5020" s="2" t="d">
        <v>2019-05-31T10:45:59.99999998603016475</v>
      </c>
      <c r="D5020" s="2" t="d">
        <v>2019-05-31T11:14:05.99999994970857825</v>
      </c>
      <c r="E5020">
        <v>39.66075</v>
      </c>
      <c r="F5020">
        <v>-104.83926</v>
      </c>
      <c r="G5020">
        <v>39.6556</v>
      </c>
      <c r="H5020">
        <v>-104.85174000000001</v>
      </c>
      <c r="I5020">
        <v>0.753</v>
      </c>
      <c r="J5020" s="1" t="s">
        <v>9087</v>
      </c>
      <c r="L5020" s="1" t="s">
        <v>404</v>
      </c>
      <c r="M5020" s="1" t="s">
        <v>47</v>
      </c>
      <c r="N5020" s="1" t="s">
        <v>171</v>
      </c>
      <c r="O5020" s="1" t="s">
        <v>202</v>
      </c>
      <c r="P5020" s="1" t="s">
        <v>199</v>
      </c>
      <c r="Q5020" s="1" t="s">
        <v>203</v>
      </c>
      <c r="R5020" s="1" t="s">
        <v>48</v>
      </c>
      <c r="S5020" s="1" t="s">
        <v>79</v>
      </c>
      <c r="T5020" s="1" t="s">
        <v>204</v>
      </c>
      <c r="U5020" s="2" t="d">
        <v>2019-05-31T10:57:59.99999981839210125</v>
      </c>
      <c r="V5020">
        <v>69</v>
      </c>
      <c r="W5020">
        <v>69</v>
      </c>
      <c r="X5020">
        <v>31</v>
      </c>
      <c r="Y5020">
        <v>24.46</v>
      </c>
      <c r="Z5020">
        <v>10</v>
      </c>
      <c r="AA5020" s="1" t="s">
        <v>57</v>
      </c>
      <c r="AB5020">
        <v>5</v>
      </c>
      <c r="AC5020">
        <v>0</v>
      </c>
      <c r="AD5020" s="1" t="s">
        <v>50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s="1" t="s">
        <v>51</v>
      </c>
      <c r="AS5020" s="1" t="s">
        <v>51</v>
      </c>
      <c r="AT5020" s="1" t="s">
        <v>51</v>
      </c>
      <c r="AU5020" s="1" t="s">
        <v>51</v>
      </c>
    </row>
    <row r="5021" spans="1:47" x14ac:dyDescent="0.25">
      <c r="A5021" s="1" t="s">
        <v>1805</v>
      </c>
      <c r="B5021">
        <v>3</v>
      </c>
      <c r="C5021" s="2" t="d">
        <v>2019-05-31T12:02:32.99999993294477325</v>
      </c>
      <c r="D5021" s="2" t="d">
        <v>2019-05-31T12:32:20.99999985191971125</v>
      </c>
      <c r="E5021">
        <v>39.097873999999997</v>
      </c>
      <c r="F5021">
        <v>-104.863916</v>
      </c>
      <c r="G5021">
        <v>39.092885000000003</v>
      </c>
      <c r="H5021">
        <v>-104.862911</v>
      </c>
      <c r="I5021">
        <v>0.34899999999999998</v>
      </c>
      <c r="J5021" s="1" t="s">
        <v>471</v>
      </c>
      <c r="L5021" s="1" t="s">
        <v>196</v>
      </c>
      <c r="M5021" s="1" t="s">
        <v>47</v>
      </c>
      <c r="N5021" s="1" t="s">
        <v>448</v>
      </c>
      <c r="O5021" s="1" t="s">
        <v>194</v>
      </c>
      <c r="P5021" s="1" t="s">
        <v>199</v>
      </c>
      <c r="Q5021" s="1" t="s">
        <v>449</v>
      </c>
      <c r="R5021" s="1" t="s">
        <v>48</v>
      </c>
      <c r="S5021" s="1" t="s">
        <v>79</v>
      </c>
      <c r="T5021" s="1" t="s">
        <v>235</v>
      </c>
      <c r="U5021" s="2" t="d">
        <v>2019-05-31T12:58:00.00000002793967725</v>
      </c>
      <c r="V5021">
        <v>70</v>
      </c>
      <c r="W5021">
        <v>70</v>
      </c>
      <c r="X5021">
        <v>26</v>
      </c>
      <c r="Y5021">
        <v>23.63</v>
      </c>
      <c r="Z5021">
        <v>10</v>
      </c>
      <c r="AA5021" s="1" t="s">
        <v>68</v>
      </c>
      <c r="AB5021">
        <v>8</v>
      </c>
      <c r="AC5021">
        <v>0</v>
      </c>
      <c r="AD5021" s="1" t="s">
        <v>1068</v>
      </c>
      <c r="AE5021" t="b">
        <v>0</v>
      </c>
      <c r="AF5021" t="b">
        <v>0</v>
      </c>
      <c r="AG5021" t="b">
        <v>0</v>
      </c>
      <c r="AH5021" t="b">
        <v>0</v>
      </c>
      <c r="AI5021" t="b">
        <v>1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s="1" t="s">
        <v>51</v>
      </c>
      <c r="AS5021" s="1" t="s">
        <v>51</v>
      </c>
      <c r="AT5021" s="1" t="s">
        <v>51</v>
      </c>
      <c r="AU5021" s="1" t="s">
        <v>51</v>
      </c>
    </row>
    <row r="5022" spans="1:47" x14ac:dyDescent="0.25">
      <c r="A5022" s="1" t="s">
        <v>2020</v>
      </c>
      <c r="B5022">
        <v>3</v>
      </c>
      <c r="C5022" s="2" t="d">
        <v>2019-05-31T13:06:59.99999990221113300</v>
      </c>
      <c r="D5022" s="2" t="d">
        <v>2019-05-31T13:36:22.00000002980231925</v>
      </c>
      <c r="E5022">
        <v>39.780791999999998</v>
      </c>
      <c r="F5022">
        <v>-104.992666</v>
      </c>
      <c r="G5022">
        <v>39.779699999999998</v>
      </c>
      <c r="H5022">
        <v>-104.98582</v>
      </c>
      <c r="I5022">
        <v>0.371</v>
      </c>
      <c r="J5022" s="1" t="s">
        <v>567</v>
      </c>
      <c r="L5022" s="1" t="s">
        <v>133</v>
      </c>
      <c r="M5022" s="1" t="s">
        <v>47</v>
      </c>
      <c r="N5022" s="1" t="s">
        <v>131</v>
      </c>
      <c r="O5022" s="1" t="s">
        <v>131</v>
      </c>
      <c r="P5022" s="1" t="s">
        <v>199</v>
      </c>
      <c r="Q5022" s="1" t="s">
        <v>247</v>
      </c>
      <c r="R5022" s="1" t="s">
        <v>48</v>
      </c>
      <c r="S5022" s="1" t="s">
        <v>79</v>
      </c>
      <c r="T5022" s="1" t="s">
        <v>206</v>
      </c>
      <c r="U5022" s="2" t="d">
        <v>2019-05-31T14:55:00.0000002793967725</v>
      </c>
      <c r="V5022">
        <v>73</v>
      </c>
      <c r="W5022">
        <v>73</v>
      </c>
      <c r="X5022">
        <v>22</v>
      </c>
      <c r="Y5022">
        <v>24.42</v>
      </c>
      <c r="Z5022">
        <v>10</v>
      </c>
      <c r="AA5022" s="1" t="s">
        <v>67</v>
      </c>
      <c r="AB5022">
        <v>7</v>
      </c>
      <c r="AC5022">
        <v>0</v>
      </c>
      <c r="AD5022" s="1" t="s">
        <v>1068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s="1" t="s">
        <v>51</v>
      </c>
      <c r="AS5022" s="1" t="s">
        <v>51</v>
      </c>
      <c r="AT5022" s="1" t="s">
        <v>51</v>
      </c>
      <c r="AU5022" s="1" t="s">
        <v>51</v>
      </c>
    </row>
    <row r="5023" spans="1:47" x14ac:dyDescent="0.25">
      <c r="A5023" s="1" t="s">
        <v>9626</v>
      </c>
      <c r="B5023">
        <v>2</v>
      </c>
      <c r="C5023" s="2" t="d">
        <v>2019-05-31T13:32:34.0000001667067425</v>
      </c>
      <c r="D5023" s="2" t="d">
        <v>2019-05-31T14:00:35.99999982398003400</v>
      </c>
      <c r="E5023">
        <v>39.782380000000003</v>
      </c>
      <c r="F5023">
        <v>-104.99836000000001</v>
      </c>
      <c r="G5023">
        <v>39.780970000000003</v>
      </c>
      <c r="H5023">
        <v>-104.99377</v>
      </c>
      <c r="I5023">
        <v>0.26200000000000001</v>
      </c>
      <c r="J5023" s="1" t="s">
        <v>9253</v>
      </c>
      <c r="L5023" s="1" t="s">
        <v>133</v>
      </c>
      <c r="M5023" s="1" t="s">
        <v>47</v>
      </c>
      <c r="N5023" s="1" t="s">
        <v>131</v>
      </c>
      <c r="O5023" s="1" t="s">
        <v>131</v>
      </c>
      <c r="P5023" s="1" t="s">
        <v>199</v>
      </c>
      <c r="Q5023" s="1" t="s">
        <v>353</v>
      </c>
      <c r="R5023" s="1" t="s">
        <v>48</v>
      </c>
      <c r="S5023" s="1" t="s">
        <v>79</v>
      </c>
      <c r="T5023" s="1" t="s">
        <v>206</v>
      </c>
      <c r="U5023" s="2" t="d">
        <v>2019-05-31T14:55:00.0000002793967725</v>
      </c>
      <c r="V5023">
        <v>73</v>
      </c>
      <c r="W5023">
        <v>73</v>
      </c>
      <c r="X5023">
        <v>22</v>
      </c>
      <c r="Y5023">
        <v>24.42</v>
      </c>
      <c r="Z5023">
        <v>10</v>
      </c>
      <c r="AA5023" s="1" t="s">
        <v>67</v>
      </c>
      <c r="AB5023">
        <v>7</v>
      </c>
      <c r="AC5023">
        <v>0</v>
      </c>
      <c r="AD5023" s="1" t="s">
        <v>1068</v>
      </c>
      <c r="AE5023" t="b">
        <v>0</v>
      </c>
      <c r="AF5023" t="b">
        <v>0</v>
      </c>
      <c r="AG5023" t="b">
        <v>0</v>
      </c>
      <c r="AH5023" t="b">
        <v>0</v>
      </c>
      <c r="AI5023" t="b">
        <v>1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s="1" t="s">
        <v>51</v>
      </c>
      <c r="AS5023" s="1" t="s">
        <v>51</v>
      </c>
      <c r="AT5023" s="1" t="s">
        <v>51</v>
      </c>
      <c r="AU5023" s="1" t="s">
        <v>51</v>
      </c>
    </row>
    <row r="5024" spans="1:47" x14ac:dyDescent="0.25">
      <c r="A5024" s="1" t="s">
        <v>2021</v>
      </c>
      <c r="B5024">
        <v>3</v>
      </c>
      <c r="C5024" s="2" t="d">
        <v>2019-05-31T12:09:18.00000031013041950</v>
      </c>
      <c r="D5024" s="2" t="d">
        <v>2019-05-31T12:38:34.99999989755451450</v>
      </c>
      <c r="E5024">
        <v>39.095174</v>
      </c>
      <c r="F5024">
        <v>-104.863449</v>
      </c>
      <c r="G5024">
        <v>39.089756999999999</v>
      </c>
      <c r="H5024">
        <v>-104.86216899999999</v>
      </c>
      <c r="I5024">
        <v>0.38100000000000001</v>
      </c>
      <c r="J5024" s="1" t="s">
        <v>882</v>
      </c>
      <c r="L5024" s="1" t="s">
        <v>196</v>
      </c>
      <c r="M5024" s="1" t="s">
        <v>47</v>
      </c>
      <c r="N5024" s="1" t="s">
        <v>448</v>
      </c>
      <c r="O5024" s="1" t="s">
        <v>194</v>
      </c>
      <c r="P5024" s="1" t="s">
        <v>199</v>
      </c>
      <c r="Q5024" s="1" t="s">
        <v>449</v>
      </c>
      <c r="R5024" s="1" t="s">
        <v>48</v>
      </c>
      <c r="S5024" s="1" t="s">
        <v>79</v>
      </c>
      <c r="T5024" s="1" t="s">
        <v>235</v>
      </c>
      <c r="U5024" s="2" t="d">
        <v>2019-05-31T12:58:00.00000002793967725</v>
      </c>
      <c r="V5024">
        <v>70</v>
      </c>
      <c r="W5024">
        <v>70</v>
      </c>
      <c r="X5024">
        <v>26</v>
      </c>
      <c r="Y5024">
        <v>23.63</v>
      </c>
      <c r="Z5024">
        <v>10</v>
      </c>
      <c r="AA5024" s="1" t="s">
        <v>68</v>
      </c>
      <c r="AB5024">
        <v>8</v>
      </c>
      <c r="AC5024">
        <v>0</v>
      </c>
      <c r="AD5024" s="1" t="s">
        <v>1068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s="1" t="s">
        <v>51</v>
      </c>
      <c r="AS5024" s="1" t="s">
        <v>51</v>
      </c>
      <c r="AT5024" s="1" t="s">
        <v>51</v>
      </c>
      <c r="AU5024" s="1" t="s">
        <v>51</v>
      </c>
    </row>
    <row r="5025" spans="1:47" x14ac:dyDescent="0.25">
      <c r="A5025" s="1" t="s">
        <v>5599</v>
      </c>
      <c r="B5025">
        <v>3</v>
      </c>
      <c r="C5025" s="2" t="d">
        <v>2019-05-31T12:40:48.99999978952109625</v>
      </c>
      <c r="D5025" s="2" t="d">
        <v>2019-05-31T13:10:26.00000028032809350</v>
      </c>
      <c r="E5025">
        <v>39.725700000000003</v>
      </c>
      <c r="F5025">
        <v>-105.03941</v>
      </c>
      <c r="G5025">
        <v>39.725810000000003</v>
      </c>
      <c r="H5025">
        <v>-105.04883</v>
      </c>
      <c r="I5025">
        <v>0.501</v>
      </c>
      <c r="J5025" s="1" t="s">
        <v>496</v>
      </c>
      <c r="L5025" s="1" t="s">
        <v>129</v>
      </c>
      <c r="M5025" s="1" t="s">
        <v>47</v>
      </c>
      <c r="N5025" s="1" t="s">
        <v>131</v>
      </c>
      <c r="O5025" s="1" t="s">
        <v>131</v>
      </c>
      <c r="P5025" s="1" t="s">
        <v>199</v>
      </c>
      <c r="Q5025" s="1" t="s">
        <v>311</v>
      </c>
      <c r="R5025" s="1" t="s">
        <v>48</v>
      </c>
      <c r="S5025" s="1" t="s">
        <v>79</v>
      </c>
      <c r="T5025" s="1" t="s">
        <v>206</v>
      </c>
      <c r="U5025" s="2" t="d">
        <v>2019-05-31T10:44:59.99999979045242400</v>
      </c>
      <c r="V5025">
        <v>72</v>
      </c>
      <c r="W5025">
        <v>72</v>
      </c>
      <c r="X5025">
        <v>27</v>
      </c>
      <c r="Y5025">
        <v>24.46</v>
      </c>
      <c r="Z5025">
        <v>30</v>
      </c>
      <c r="AA5025" s="1" t="s">
        <v>62</v>
      </c>
      <c r="AB5025">
        <v>7</v>
      </c>
      <c r="AC5025">
        <v>0</v>
      </c>
      <c r="AD5025" s="1" t="s">
        <v>1068</v>
      </c>
      <c r="AE5025" t="b">
        <v>0</v>
      </c>
      <c r="AF5025" t="b">
        <v>0</v>
      </c>
      <c r="AG5025" t="b">
        <v>1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1</v>
      </c>
      <c r="AO5025" t="b">
        <v>0</v>
      </c>
      <c r="AP5025" t="b">
        <v>0</v>
      </c>
      <c r="AQ5025" t="b">
        <v>0</v>
      </c>
      <c r="AR5025" s="1" t="s">
        <v>51</v>
      </c>
      <c r="AS5025" s="1" t="s">
        <v>51</v>
      </c>
      <c r="AT5025" s="1" t="s">
        <v>51</v>
      </c>
      <c r="AU5025" s="1" t="s">
        <v>51</v>
      </c>
    </row>
    <row r="5026" spans="1:47" x14ac:dyDescent="0.25">
      <c r="A5026" s="1" t="s">
        <v>9627</v>
      </c>
      <c r="B5026">
        <v>2</v>
      </c>
      <c r="C5026" s="2" t="d">
        <v>2019-05-31T12:31:01.00000001024455125</v>
      </c>
      <c r="D5026" s="2" t="d">
        <v>2019-05-31T12:58:33.99999980349093825</v>
      </c>
      <c r="E5026">
        <v>39.095174</v>
      </c>
      <c r="F5026">
        <v>-104.863449</v>
      </c>
      <c r="G5026">
        <v>39.089756999999999</v>
      </c>
      <c r="H5026">
        <v>-104.86216899999999</v>
      </c>
      <c r="I5026">
        <v>0.38100000000000001</v>
      </c>
      <c r="J5026" s="1" t="s">
        <v>882</v>
      </c>
      <c r="L5026" s="1" t="s">
        <v>196</v>
      </c>
      <c r="M5026" s="1" t="s">
        <v>47</v>
      </c>
      <c r="N5026" s="1" t="s">
        <v>448</v>
      </c>
      <c r="O5026" s="1" t="s">
        <v>194</v>
      </c>
      <c r="P5026" s="1" t="s">
        <v>199</v>
      </c>
      <c r="Q5026" s="1" t="s">
        <v>449</v>
      </c>
      <c r="R5026" s="1" t="s">
        <v>48</v>
      </c>
      <c r="S5026" s="1" t="s">
        <v>79</v>
      </c>
      <c r="T5026" s="1" t="s">
        <v>235</v>
      </c>
      <c r="U5026" s="2" t="d">
        <v>2019-05-31T12:58:00.00000002793967725</v>
      </c>
      <c r="V5026">
        <v>70</v>
      </c>
      <c r="W5026">
        <v>70</v>
      </c>
      <c r="X5026">
        <v>26</v>
      </c>
      <c r="Y5026">
        <v>23.63</v>
      </c>
      <c r="Z5026">
        <v>10</v>
      </c>
      <c r="AA5026" s="1" t="s">
        <v>68</v>
      </c>
      <c r="AB5026">
        <v>8</v>
      </c>
      <c r="AC5026">
        <v>0</v>
      </c>
      <c r="AD5026" s="1" t="s">
        <v>1068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s="1" t="s">
        <v>51</v>
      </c>
      <c r="AS5026" s="1" t="s">
        <v>51</v>
      </c>
      <c r="AT5026" s="1" t="s">
        <v>51</v>
      </c>
      <c r="AU5026" s="1" t="s">
        <v>51</v>
      </c>
    </row>
    <row r="5027" spans="1:47" x14ac:dyDescent="0.25">
      <c r="A5027" s="1" t="s">
        <v>2022</v>
      </c>
      <c r="B5027">
        <v>3</v>
      </c>
      <c r="C5027" s="2" t="d">
        <v>2019-05-31T13:31:00.00000019557774075</v>
      </c>
      <c r="D5027" s="2" t="d">
        <v>2019-05-31T14:00:24.99999976716935850</v>
      </c>
      <c r="E5027">
        <v>39.824913000000002</v>
      </c>
      <c r="F5027">
        <v>-104.966346</v>
      </c>
      <c r="G5027">
        <v>39.823369</v>
      </c>
      <c r="H5027">
        <v>-104.964029</v>
      </c>
      <c r="I5027">
        <v>0.16300000000000001</v>
      </c>
      <c r="J5027" s="1" t="s">
        <v>150</v>
      </c>
      <c r="L5027" s="1" t="s">
        <v>166</v>
      </c>
      <c r="M5027" s="1" t="s">
        <v>47</v>
      </c>
      <c r="N5027" s="1" t="s">
        <v>131</v>
      </c>
      <c r="O5027" s="1" t="s">
        <v>147</v>
      </c>
      <c r="P5027" s="1" t="s">
        <v>199</v>
      </c>
      <c r="Q5027" s="1" t="s">
        <v>205</v>
      </c>
      <c r="R5027" s="1" t="s">
        <v>48</v>
      </c>
      <c r="S5027" s="1" t="s">
        <v>79</v>
      </c>
      <c r="T5027" s="1" t="s">
        <v>206</v>
      </c>
      <c r="U5027" s="2" t="d">
        <v>2019-05-31T14:55:00.0000002793967725</v>
      </c>
      <c r="V5027">
        <v>73</v>
      </c>
      <c r="W5027">
        <v>73</v>
      </c>
      <c r="X5027">
        <v>22</v>
      </c>
      <c r="Y5027">
        <v>24.42</v>
      </c>
      <c r="Z5027">
        <v>10</v>
      </c>
      <c r="AA5027" s="1" t="s">
        <v>67</v>
      </c>
      <c r="AB5027">
        <v>7</v>
      </c>
      <c r="AC5027">
        <v>0</v>
      </c>
      <c r="AD5027" s="1" t="s">
        <v>1068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s="1" t="s">
        <v>51</v>
      </c>
      <c r="AS5027" s="1" t="s">
        <v>51</v>
      </c>
      <c r="AT5027" s="1" t="s">
        <v>51</v>
      </c>
      <c r="AU5027" s="1" t="s">
        <v>51</v>
      </c>
    </row>
    <row r="5028" spans="1:47" x14ac:dyDescent="0.25">
      <c r="A5028" s="1" t="s">
        <v>3476</v>
      </c>
      <c r="B5028">
        <v>3</v>
      </c>
      <c r="C5028" s="2" t="d">
        <v>2019-05-31T13:43:00.00000002793967725</v>
      </c>
      <c r="D5028" s="2" t="d">
        <v>2019-05-31T14:12:25.00000022817402975</v>
      </c>
      <c r="E5028">
        <v>40.040619999999997</v>
      </c>
      <c r="F5028">
        <v>-104.98036999999999</v>
      </c>
      <c r="G5028">
        <v>40.045217999999998</v>
      </c>
      <c r="H5028">
        <v>-104.98035</v>
      </c>
      <c r="I5028">
        <v>0.318</v>
      </c>
      <c r="J5028" s="1" t="s">
        <v>343</v>
      </c>
      <c r="L5028" s="1" t="s">
        <v>266</v>
      </c>
      <c r="M5028" s="1" t="s">
        <v>47</v>
      </c>
      <c r="N5028" s="1" t="s">
        <v>116</v>
      </c>
      <c r="O5028" s="1" t="s">
        <v>210</v>
      </c>
      <c r="P5028" s="1" t="s">
        <v>199</v>
      </c>
      <c r="Q5028" s="1" t="s">
        <v>344</v>
      </c>
      <c r="R5028" s="1" t="s">
        <v>48</v>
      </c>
      <c r="S5028" s="1" t="s">
        <v>79</v>
      </c>
      <c r="T5028" s="1" t="s">
        <v>273</v>
      </c>
      <c r="U5028" s="2" t="d">
        <v>2019-05-31T13:41:59.99999983236193650</v>
      </c>
      <c r="V5028">
        <v>76</v>
      </c>
      <c r="W5028">
        <v>76</v>
      </c>
      <c r="X5028">
        <v>19</v>
      </c>
      <c r="Y5028">
        <v>24.93</v>
      </c>
      <c r="Z5028">
        <v>10</v>
      </c>
      <c r="AA5028" s="1" t="s">
        <v>8970</v>
      </c>
      <c r="AB5028">
        <v>0</v>
      </c>
      <c r="AC5028">
        <v>0</v>
      </c>
      <c r="AD5028" s="1" t="s">
        <v>50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s="1" t="s">
        <v>51</v>
      </c>
      <c r="AS5028" s="1" t="s">
        <v>51</v>
      </c>
      <c r="AT5028" s="1" t="s">
        <v>51</v>
      </c>
      <c r="AU5028" s="1" t="s">
        <v>51</v>
      </c>
    </row>
    <row r="5029" spans="1:47" x14ac:dyDescent="0.25">
      <c r="A5029" s="1" t="s">
        <v>3848</v>
      </c>
      <c r="B5029">
        <v>3</v>
      </c>
      <c r="C5029" s="2" t="d">
        <v>2019-05-31T13:59:33.99999978952109625</v>
      </c>
      <c r="D5029" s="2" t="d">
        <v>2019-05-31T14:29:03.99999990127980525</v>
      </c>
      <c r="E5029">
        <v>40.03575</v>
      </c>
      <c r="F5029">
        <v>-104.98038</v>
      </c>
      <c r="G5029">
        <v>40.051304999999999</v>
      </c>
      <c r="H5029">
        <v>-104.98031</v>
      </c>
      <c r="I5029">
        <v>1.075</v>
      </c>
      <c r="J5029" s="1" t="s">
        <v>2120</v>
      </c>
      <c r="L5029" s="1" t="s">
        <v>195</v>
      </c>
      <c r="M5029" s="1" t="s">
        <v>47</v>
      </c>
      <c r="N5029" s="1" t="s">
        <v>116</v>
      </c>
      <c r="O5029" s="1" t="s">
        <v>210</v>
      </c>
      <c r="P5029" s="1" t="s">
        <v>199</v>
      </c>
      <c r="Q5029" s="1" t="s">
        <v>344</v>
      </c>
      <c r="R5029" s="1" t="s">
        <v>48</v>
      </c>
      <c r="S5029" s="1" t="s">
        <v>79</v>
      </c>
      <c r="T5029" s="1" t="s">
        <v>273</v>
      </c>
      <c r="U5029" s="2" t="d">
        <v>2019-05-31T14:00:00.00000020954757600</v>
      </c>
      <c r="V5029">
        <v>77</v>
      </c>
      <c r="W5029">
        <v>77</v>
      </c>
      <c r="X5029">
        <v>21</v>
      </c>
      <c r="Y5029">
        <v>24.93</v>
      </c>
      <c r="Z5029">
        <v>10</v>
      </c>
      <c r="AA5029" s="1" t="s">
        <v>63</v>
      </c>
      <c r="AB5029">
        <v>8</v>
      </c>
      <c r="AC5029">
        <v>0</v>
      </c>
      <c r="AD5029" s="1" t="s">
        <v>50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s="1" t="s">
        <v>51</v>
      </c>
      <c r="AS5029" s="1" t="s">
        <v>51</v>
      </c>
      <c r="AT5029" s="1" t="s">
        <v>51</v>
      </c>
      <c r="AU5029" s="1" t="s">
        <v>51</v>
      </c>
    </row>
    <row r="5030" spans="1:47" x14ac:dyDescent="0.25">
      <c r="A5030" s="1" t="s">
        <v>919</v>
      </c>
      <c r="B5030">
        <v>3</v>
      </c>
      <c r="C5030" s="2" t="d">
        <v>2019-05-31T14:14:34.99999981373548275</v>
      </c>
      <c r="D5030" s="2" t="d">
        <v>2019-05-31T14:44:27.00000003911554950</v>
      </c>
      <c r="E5030">
        <v>39.382939999999998</v>
      </c>
      <c r="F5030">
        <v>-104.86059</v>
      </c>
      <c r="G5030">
        <v>39.382939999999998</v>
      </c>
      <c r="H5030">
        <v>-104.86059</v>
      </c>
      <c r="I5030">
        <v>0</v>
      </c>
      <c r="J5030" s="1" t="s">
        <v>519</v>
      </c>
      <c r="L5030" s="1" t="s">
        <v>196</v>
      </c>
      <c r="M5030" s="1" t="s">
        <v>47</v>
      </c>
      <c r="N5030" s="1" t="s">
        <v>192</v>
      </c>
      <c r="O5030" s="1" t="s">
        <v>121</v>
      </c>
      <c r="P5030" s="1" t="s">
        <v>199</v>
      </c>
      <c r="Q5030" s="1" t="s">
        <v>520</v>
      </c>
      <c r="R5030" s="1" t="s">
        <v>48</v>
      </c>
      <c r="S5030" s="1" t="s">
        <v>79</v>
      </c>
      <c r="T5030" s="1" t="s">
        <v>201</v>
      </c>
      <c r="U5030" s="2" t="d">
        <v>2019-05-31T13:53:00.000000097788870375</v>
      </c>
      <c r="V5030">
        <v>69</v>
      </c>
      <c r="W5030">
        <v>69</v>
      </c>
      <c r="X5030">
        <v>29</v>
      </c>
      <c r="Y5030">
        <v>24.23</v>
      </c>
      <c r="Z5030">
        <v>10</v>
      </c>
      <c r="AA5030" s="1" t="s">
        <v>58</v>
      </c>
      <c r="AB5030">
        <v>13</v>
      </c>
      <c r="AC5030">
        <v>0</v>
      </c>
      <c r="AD5030" s="1" t="s">
        <v>819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s="1" t="s">
        <v>51</v>
      </c>
      <c r="AS5030" s="1" t="s">
        <v>51</v>
      </c>
      <c r="AT5030" s="1" t="s">
        <v>51</v>
      </c>
      <c r="AU5030" s="1" t="s">
        <v>51</v>
      </c>
    </row>
    <row r="5031" spans="1:47" x14ac:dyDescent="0.25">
      <c r="A5031" s="1" t="s">
        <v>9628</v>
      </c>
      <c r="B5031">
        <v>2</v>
      </c>
      <c r="C5031" s="2" t="d">
        <v>2019-05-31T14:21:18.99999995715915975</v>
      </c>
      <c r="D5031" s="2" t="d">
        <v>2019-05-31T14:49:02.000000202096998550</v>
      </c>
      <c r="E5031">
        <v>40.03575</v>
      </c>
      <c r="F5031">
        <v>-104.98038</v>
      </c>
      <c r="G5031">
        <v>40.051304999999999</v>
      </c>
      <c r="H5031">
        <v>-104.98031</v>
      </c>
      <c r="I5031">
        <v>1.075</v>
      </c>
      <c r="J5031" s="1" t="s">
        <v>2120</v>
      </c>
      <c r="L5031" s="1" t="s">
        <v>195</v>
      </c>
      <c r="M5031" s="1" t="s">
        <v>47</v>
      </c>
      <c r="N5031" s="1" t="s">
        <v>116</v>
      </c>
      <c r="O5031" s="1" t="s">
        <v>210</v>
      </c>
      <c r="P5031" s="1" t="s">
        <v>199</v>
      </c>
      <c r="Q5031" s="1" t="s">
        <v>344</v>
      </c>
      <c r="R5031" s="1" t="s">
        <v>48</v>
      </c>
      <c r="S5031" s="1" t="s">
        <v>79</v>
      </c>
      <c r="T5031" s="1" t="s">
        <v>273</v>
      </c>
      <c r="U5031" s="2" t="d">
        <v>2019-05-31T14:17:59.9999999580904875</v>
      </c>
      <c r="V5031">
        <v>77</v>
      </c>
      <c r="W5031">
        <v>77</v>
      </c>
      <c r="X5031">
        <v>20</v>
      </c>
      <c r="Y5031">
        <v>24.93</v>
      </c>
      <c r="Z5031">
        <v>10</v>
      </c>
      <c r="AA5031" s="1" t="s">
        <v>64</v>
      </c>
      <c r="AB5031">
        <v>7</v>
      </c>
      <c r="AC5031">
        <v>0</v>
      </c>
      <c r="AD5031" s="1" t="s">
        <v>1068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s="1" t="s">
        <v>51</v>
      </c>
      <c r="AS5031" s="1" t="s">
        <v>51</v>
      </c>
      <c r="AT5031" s="1" t="s">
        <v>51</v>
      </c>
      <c r="AU5031" s="1" t="s">
        <v>51</v>
      </c>
    </row>
    <row r="5032" spans="1:47" x14ac:dyDescent="0.25">
      <c r="A5032" s="1" t="s">
        <v>2023</v>
      </c>
      <c r="B5032">
        <v>3</v>
      </c>
      <c r="C5032" s="2" t="d">
        <v>2019-05-31T15:40:51.00000025704502800</v>
      </c>
      <c r="D5032" s="2" t="d">
        <v>2019-05-31T16:10:25.00000004656613100</v>
      </c>
      <c r="E5032">
        <v>39.72542</v>
      </c>
      <c r="F5032">
        <v>-105.022004</v>
      </c>
      <c r="G5032">
        <v>39.7254</v>
      </c>
      <c r="H5032">
        <v>-105.02162</v>
      </c>
      <c r="I5032">
        <v>0.02</v>
      </c>
      <c r="J5032" s="1" t="s">
        <v>594</v>
      </c>
      <c r="L5032" s="1" t="s">
        <v>586</v>
      </c>
      <c r="M5032" s="1" t="s">
        <v>47</v>
      </c>
      <c r="N5032" s="1" t="s">
        <v>131</v>
      </c>
      <c r="O5032" s="1" t="s">
        <v>131</v>
      </c>
      <c r="P5032" s="1" t="s">
        <v>199</v>
      </c>
      <c r="Q5032" s="1" t="s">
        <v>311</v>
      </c>
      <c r="R5032" s="1" t="s">
        <v>48</v>
      </c>
      <c r="S5032" s="1" t="s">
        <v>79</v>
      </c>
      <c r="T5032" s="1" t="s">
        <v>206</v>
      </c>
      <c r="U5032" s="2" t="d">
        <v>2019-05-31T15:55:00.00000006984918975</v>
      </c>
      <c r="V5032">
        <v>75</v>
      </c>
      <c r="W5032">
        <v>75</v>
      </c>
      <c r="X5032">
        <v>22</v>
      </c>
      <c r="Y5032">
        <v>24.41</v>
      </c>
      <c r="Z5032">
        <v>10</v>
      </c>
      <c r="AA5032" s="1" t="s">
        <v>68</v>
      </c>
      <c r="AB5032">
        <v>16</v>
      </c>
      <c r="AC5032">
        <v>0</v>
      </c>
      <c r="AD5032" s="1" t="s">
        <v>1068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s="1" t="s">
        <v>51</v>
      </c>
      <c r="AS5032" s="1" t="s">
        <v>51</v>
      </c>
      <c r="AT5032" s="1" t="s">
        <v>51</v>
      </c>
      <c r="AU5032" s="1" t="s">
        <v>51</v>
      </c>
    </row>
    <row r="5033" spans="1:47" x14ac:dyDescent="0.25">
      <c r="A5033" s="1" t="s">
        <v>2024</v>
      </c>
      <c r="B5033">
        <v>3</v>
      </c>
      <c r="C5033" s="2" t="d">
        <v>2019-05-31T16:02:35.00000019092112900</v>
      </c>
      <c r="D5033" s="2" t="d">
        <v>2019-05-31T16:32:26.99999978765845425</v>
      </c>
      <c r="E5033">
        <v>39.749839999999999</v>
      </c>
      <c r="F5033">
        <v>-105.01721999999999</v>
      </c>
      <c r="G5033">
        <v>39.751249000000001</v>
      </c>
      <c r="H5033">
        <v>-105.01662</v>
      </c>
      <c r="I5033">
        <v>0.10199999999999999</v>
      </c>
      <c r="J5033" s="1" t="s">
        <v>582</v>
      </c>
      <c r="L5033" s="1" t="s">
        <v>266</v>
      </c>
      <c r="M5033" s="1" t="s">
        <v>47</v>
      </c>
      <c r="N5033" s="1" t="s">
        <v>131</v>
      </c>
      <c r="O5033" s="1" t="s">
        <v>131</v>
      </c>
      <c r="P5033" s="1" t="s">
        <v>199</v>
      </c>
      <c r="Q5033" s="1" t="s">
        <v>353</v>
      </c>
      <c r="R5033" s="1" t="s">
        <v>48</v>
      </c>
      <c r="S5033" s="1" t="s">
        <v>79</v>
      </c>
      <c r="T5033" s="1" t="s">
        <v>206</v>
      </c>
      <c r="U5033" s="2" t="d">
        <v>2019-05-31T15:55:00.00000006984918975</v>
      </c>
      <c r="V5033">
        <v>75</v>
      </c>
      <c r="W5033">
        <v>75</v>
      </c>
      <c r="X5033">
        <v>22</v>
      </c>
      <c r="Y5033">
        <v>24.41</v>
      </c>
      <c r="Z5033">
        <v>10</v>
      </c>
      <c r="AA5033" s="1" t="s">
        <v>68</v>
      </c>
      <c r="AB5033">
        <v>16</v>
      </c>
      <c r="AC5033">
        <v>0</v>
      </c>
      <c r="AD5033" s="1" t="s">
        <v>1068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s="1" t="s">
        <v>51</v>
      </c>
      <c r="AS5033" s="1" t="s">
        <v>51</v>
      </c>
      <c r="AT5033" s="1" t="s">
        <v>51</v>
      </c>
      <c r="AU5033" s="1" t="s">
        <v>51</v>
      </c>
    </row>
    <row r="5034" spans="1:47" x14ac:dyDescent="0.25">
      <c r="A5034" s="1" t="s">
        <v>2604</v>
      </c>
      <c r="B5034">
        <v>3</v>
      </c>
      <c r="C5034" s="2" t="d">
        <v>2019-05-31T17:16:48.00000010058283675</v>
      </c>
      <c r="D5034" s="2" t="d">
        <v>2019-05-31T17:46:23.9999997289851300</v>
      </c>
      <c r="E5034">
        <v>39.746609999999997</v>
      </c>
      <c r="F5034">
        <v>-105.46263</v>
      </c>
      <c r="G5034">
        <v>39.745429999999999</v>
      </c>
      <c r="H5034">
        <v>-105.45827</v>
      </c>
      <c r="I5034">
        <v>0.246</v>
      </c>
      <c r="J5034" s="1" t="s">
        <v>506</v>
      </c>
      <c r="L5034" s="1" t="s">
        <v>133</v>
      </c>
      <c r="M5034" s="1" t="s">
        <v>47</v>
      </c>
      <c r="N5034" s="1" t="s">
        <v>507</v>
      </c>
      <c r="O5034" s="1" t="s">
        <v>338</v>
      </c>
      <c r="P5034" s="1" t="s">
        <v>199</v>
      </c>
      <c r="Q5034" s="1" t="s">
        <v>508</v>
      </c>
      <c r="R5034" s="1" t="s">
        <v>48</v>
      </c>
      <c r="S5034" s="1" t="s">
        <v>79</v>
      </c>
      <c r="T5034" s="1" t="s">
        <v>340</v>
      </c>
      <c r="U5034" s="2" t="d">
        <v>2019-05-31T16:53:00.000000097788870375</v>
      </c>
      <c r="V5034">
        <v>55</v>
      </c>
      <c r="W5034">
        <v>55</v>
      </c>
      <c r="X5034">
        <v>29</v>
      </c>
      <c r="Y5034">
        <v>20.88</v>
      </c>
      <c r="Z5034">
        <v>10</v>
      </c>
      <c r="AA5034" s="1" t="s">
        <v>55</v>
      </c>
      <c r="AB5034">
        <v>13</v>
      </c>
      <c r="AC5034">
        <v>0</v>
      </c>
      <c r="AD5034" s="1" t="s">
        <v>819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s="1" t="s">
        <v>51</v>
      </c>
      <c r="AS5034" s="1" t="s">
        <v>51</v>
      </c>
      <c r="AT5034" s="1" t="s">
        <v>51</v>
      </c>
      <c r="AU5034" s="1" t="s">
        <v>51</v>
      </c>
    </row>
    <row r="5035" spans="1:47" x14ac:dyDescent="0.25">
      <c r="A5035" s="1" t="s">
        <v>2605</v>
      </c>
      <c r="B5035">
        <v>3</v>
      </c>
      <c r="C5035" s="2" t="d">
        <v>2019-05-31T16:52:49.000000040978193525</v>
      </c>
      <c r="D5035" s="2" t="d">
        <v>2019-05-31T17:22:27.00000013690441650</v>
      </c>
      <c r="E5035">
        <v>39.105570999999998</v>
      </c>
      <c r="F5035">
        <v>-104.864532</v>
      </c>
      <c r="G5035">
        <v>39.111438</v>
      </c>
      <c r="H5035">
        <v>-104.865178</v>
      </c>
      <c r="I5035">
        <v>0.40699999999999997</v>
      </c>
      <c r="J5035" s="1" t="s">
        <v>402</v>
      </c>
      <c r="L5035" s="1" t="s">
        <v>266</v>
      </c>
      <c r="M5035" s="1" t="s">
        <v>47</v>
      </c>
      <c r="N5035" s="1" t="s">
        <v>448</v>
      </c>
      <c r="O5035" s="1" t="s">
        <v>194</v>
      </c>
      <c r="P5035" s="1" t="s">
        <v>199</v>
      </c>
      <c r="Q5035" s="1" t="s">
        <v>449</v>
      </c>
      <c r="R5035" s="1" t="s">
        <v>48</v>
      </c>
      <c r="S5035" s="1" t="s">
        <v>79</v>
      </c>
      <c r="T5035" s="1" t="s">
        <v>235</v>
      </c>
      <c r="U5035" s="2" t="d">
        <v>2019-05-31T16:57:59.99999981839210125</v>
      </c>
      <c r="V5035">
        <v>71</v>
      </c>
      <c r="W5035">
        <v>71</v>
      </c>
      <c r="X5035">
        <v>27</v>
      </c>
      <c r="Y5035">
        <v>23.6</v>
      </c>
      <c r="Z5035">
        <v>10</v>
      </c>
      <c r="AA5035" s="1" t="s">
        <v>59</v>
      </c>
      <c r="AB5035">
        <v>10</v>
      </c>
      <c r="AC5035">
        <v>0</v>
      </c>
      <c r="AD5035" s="1" t="s">
        <v>819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s="1" t="s">
        <v>51</v>
      </c>
      <c r="AS5035" s="1" t="s">
        <v>51</v>
      </c>
      <c r="AT5035" s="1" t="s">
        <v>51</v>
      </c>
      <c r="AU5035" s="1" t="s">
        <v>51</v>
      </c>
    </row>
    <row r="5036" spans="1:47" x14ac:dyDescent="0.25">
      <c r="A5036" s="1" t="s">
        <v>1806</v>
      </c>
      <c r="B5036">
        <v>3</v>
      </c>
      <c r="C5036" s="2" t="d">
        <v>2019-05-31T16:58:48.99999995715915975</v>
      </c>
      <c r="D5036" s="2" t="d">
        <v>2019-05-31T17:28:27.00000005308538475</v>
      </c>
      <c r="E5036">
        <v>39.554245000000002</v>
      </c>
      <c r="F5036">
        <v>-105.084034</v>
      </c>
      <c r="G5036">
        <v>39.557729999999999</v>
      </c>
      <c r="H5036">
        <v>-105.07847</v>
      </c>
      <c r="I5036">
        <v>0.38200000000000001</v>
      </c>
      <c r="J5036" s="1" t="s">
        <v>584</v>
      </c>
      <c r="L5036" s="1" t="s">
        <v>481</v>
      </c>
      <c r="M5036" s="1" t="s">
        <v>47</v>
      </c>
      <c r="N5036" s="1" t="s">
        <v>138</v>
      </c>
      <c r="O5036" s="1" t="s">
        <v>115</v>
      </c>
      <c r="P5036" s="1" t="s">
        <v>199</v>
      </c>
      <c r="Q5036" s="1" t="s">
        <v>514</v>
      </c>
      <c r="R5036" s="1" t="s">
        <v>48</v>
      </c>
      <c r="S5036" s="1" t="s">
        <v>79</v>
      </c>
      <c r="T5036" s="1" t="s">
        <v>201</v>
      </c>
      <c r="U5036" s="2" t="d">
        <v>2019-05-31T16:53:00.000000097788870375</v>
      </c>
      <c r="V5036">
        <v>74</v>
      </c>
      <c r="W5036">
        <v>74</v>
      </c>
      <c r="X5036">
        <v>26</v>
      </c>
      <c r="Y5036">
        <v>24.21</v>
      </c>
      <c r="Z5036">
        <v>10</v>
      </c>
      <c r="AA5036" s="1" t="s">
        <v>64</v>
      </c>
      <c r="AB5036">
        <v>12</v>
      </c>
      <c r="AC5036">
        <v>0</v>
      </c>
      <c r="AD5036" s="1" t="s">
        <v>1068</v>
      </c>
      <c r="AE5036" t="b">
        <v>0</v>
      </c>
      <c r="AF5036" t="b">
        <v>0</v>
      </c>
      <c r="AG5036" t="b">
        <v>0</v>
      </c>
      <c r="AH5036" t="b">
        <v>0</v>
      </c>
      <c r="AI5036" t="b">
        <v>1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s="1" t="s">
        <v>51</v>
      </c>
      <c r="AS5036" s="1" t="s">
        <v>51</v>
      </c>
      <c r="AT5036" s="1" t="s">
        <v>51</v>
      </c>
      <c r="AU5036" s="1" t="s">
        <v>51</v>
      </c>
    </row>
    <row r="5037" spans="1:47" x14ac:dyDescent="0.25">
      <c r="A5037" s="1" t="s">
        <v>9629</v>
      </c>
      <c r="B5037">
        <v>2</v>
      </c>
      <c r="C5037" s="2" t="d">
        <v>2019-05-31T17:11:33.0000000167638050</v>
      </c>
      <c r="D5037" s="2" t="d">
        <v>2019-05-31T17:41:30.00000015366822150</v>
      </c>
      <c r="E5037">
        <v>39.110005000000001</v>
      </c>
      <c r="F5037">
        <v>-104.86502299999999</v>
      </c>
      <c r="G5037">
        <v>39.117068000000003</v>
      </c>
      <c r="H5037">
        <v>-104.8657</v>
      </c>
      <c r="I5037">
        <v>0.48899999999999999</v>
      </c>
      <c r="J5037" s="1" t="s">
        <v>222</v>
      </c>
      <c r="L5037" s="1" t="s">
        <v>266</v>
      </c>
      <c r="M5037" s="1" t="s">
        <v>47</v>
      </c>
      <c r="N5037" s="1" t="s">
        <v>448</v>
      </c>
      <c r="O5037" s="1" t="s">
        <v>194</v>
      </c>
      <c r="P5037" s="1" t="s">
        <v>199</v>
      </c>
      <c r="Q5037" s="1" t="s">
        <v>449</v>
      </c>
      <c r="R5037" s="1" t="s">
        <v>48</v>
      </c>
      <c r="S5037" s="1" t="s">
        <v>79</v>
      </c>
      <c r="T5037" s="1" t="s">
        <v>235</v>
      </c>
      <c r="U5037" s="2" t="d">
        <v>2019-05-31T16:57:59.99999981839210125</v>
      </c>
      <c r="V5037">
        <v>71</v>
      </c>
      <c r="W5037">
        <v>71</v>
      </c>
      <c r="X5037">
        <v>27</v>
      </c>
      <c r="Y5037">
        <v>23.6</v>
      </c>
      <c r="Z5037">
        <v>10</v>
      </c>
      <c r="AA5037" s="1" t="s">
        <v>59</v>
      </c>
      <c r="AB5037">
        <v>10</v>
      </c>
      <c r="AC5037">
        <v>0</v>
      </c>
      <c r="AD5037" s="1" t="s">
        <v>819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s="1" t="s">
        <v>51</v>
      </c>
      <c r="AS5037" s="1" t="s">
        <v>51</v>
      </c>
      <c r="AT5037" s="1" t="s">
        <v>51</v>
      </c>
      <c r="AU5037" s="1" t="s">
        <v>51</v>
      </c>
    </row>
    <row r="5038" spans="1:47" x14ac:dyDescent="0.25">
      <c r="A5038" s="1" t="s">
        <v>3041</v>
      </c>
      <c r="B5038">
        <v>3</v>
      </c>
      <c r="C5038" s="2" t="d">
        <v>2019-05-31T18:36:59.99999969266355025</v>
      </c>
      <c r="D5038" s="2" t="d">
        <v>2019-05-31T19:06:24.000000287778675</v>
      </c>
      <c r="E5038">
        <v>39.740099999999998</v>
      </c>
      <c r="F5038">
        <v>-104.66575</v>
      </c>
      <c r="G5038">
        <v>39.740130000000001</v>
      </c>
      <c r="H5038">
        <v>-104.65747</v>
      </c>
      <c r="I5038">
        <v>0.44</v>
      </c>
      <c r="J5038" s="1" t="s">
        <v>3042</v>
      </c>
      <c r="L5038" s="1" t="s">
        <v>133</v>
      </c>
      <c r="M5038" s="1" t="s">
        <v>47</v>
      </c>
      <c r="N5038" s="1" t="s">
        <v>171</v>
      </c>
      <c r="O5038" s="1" t="s">
        <v>202</v>
      </c>
      <c r="P5038" s="1" t="s">
        <v>199</v>
      </c>
      <c r="Q5038" s="1" t="s">
        <v>1577</v>
      </c>
      <c r="R5038" s="1" t="s">
        <v>48</v>
      </c>
      <c r="S5038" s="1" t="s">
        <v>79</v>
      </c>
      <c r="T5038" s="1" t="s">
        <v>220</v>
      </c>
      <c r="U5038" s="2" t="d">
        <v>2019-05-31T18:53:00.00000030733644975</v>
      </c>
      <c r="V5038">
        <v>62</v>
      </c>
      <c r="W5038">
        <v>62</v>
      </c>
      <c r="X5038">
        <v>56</v>
      </c>
      <c r="Y5038">
        <v>24.64</v>
      </c>
      <c r="Z5038">
        <v>10</v>
      </c>
      <c r="AA5038" s="1" t="s">
        <v>58</v>
      </c>
      <c r="AB5038">
        <v>10</v>
      </c>
      <c r="AC5038">
        <v>0</v>
      </c>
      <c r="AD5038" s="1" t="s">
        <v>966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s="1" t="s">
        <v>51</v>
      </c>
      <c r="AS5038" s="1" t="s">
        <v>51</v>
      </c>
      <c r="AT5038" s="1" t="s">
        <v>51</v>
      </c>
      <c r="AU5038" s="1" t="s">
        <v>51</v>
      </c>
    </row>
    <row r="5039" spans="1:47" x14ac:dyDescent="0.25">
      <c r="A5039" s="1" t="s">
        <v>1422</v>
      </c>
      <c r="B5039">
        <v>3</v>
      </c>
      <c r="C5039" s="2" t="d">
        <v>2019-05-31T18:32:31.99999990873038675</v>
      </c>
      <c r="D5039" s="2" t="d">
        <v>2019-05-31T19:02:24.00000013411045350</v>
      </c>
      <c r="E5039">
        <v>39.776550999999998</v>
      </c>
      <c r="F5039">
        <v>-104.87639799999999</v>
      </c>
      <c r="G5039">
        <v>39.776547999999998</v>
      </c>
      <c r="H5039">
        <v>-104.876367</v>
      </c>
      <c r="I5039">
        <v>2E-3</v>
      </c>
      <c r="J5039" s="1" t="s">
        <v>453</v>
      </c>
      <c r="L5039" s="1" t="s">
        <v>133</v>
      </c>
      <c r="M5039" s="1" t="s">
        <v>47</v>
      </c>
      <c r="N5039" s="1" t="s">
        <v>131</v>
      </c>
      <c r="O5039" s="1" t="s">
        <v>131</v>
      </c>
      <c r="P5039" s="1" t="s">
        <v>199</v>
      </c>
      <c r="Q5039" s="1" t="s">
        <v>454</v>
      </c>
      <c r="R5039" s="1" t="s">
        <v>48</v>
      </c>
      <c r="S5039" s="1" t="s">
        <v>79</v>
      </c>
      <c r="T5039" s="1" t="s">
        <v>204</v>
      </c>
      <c r="U5039" s="2" t="d">
        <v>2019-05-31T18:31:59.99999997206032275</v>
      </c>
      <c r="V5039">
        <v>59</v>
      </c>
      <c r="W5039">
        <v>59</v>
      </c>
      <c r="X5039">
        <v>67</v>
      </c>
      <c r="Y5039">
        <v>24.45</v>
      </c>
      <c r="Z5039">
        <v>10</v>
      </c>
      <c r="AA5039" s="1" t="s">
        <v>61</v>
      </c>
      <c r="AB5039">
        <v>18</v>
      </c>
      <c r="AC5039">
        <v>0</v>
      </c>
      <c r="AD5039" s="1" t="s">
        <v>1223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s="1" t="s">
        <v>51</v>
      </c>
      <c r="AS5039" s="1" t="s">
        <v>51</v>
      </c>
      <c r="AT5039" s="1" t="s">
        <v>51</v>
      </c>
      <c r="AU5039" s="1" t="s">
        <v>51</v>
      </c>
    </row>
    <row r="5040" spans="1:47" x14ac:dyDescent="0.25">
      <c r="A5040" s="1" t="s">
        <v>8786</v>
      </c>
      <c r="B5040">
        <v>4</v>
      </c>
      <c r="C5040" s="2" t="d">
        <v>2019-05-31T22:52:45.999999968335032675</v>
      </c>
      <c r="D5040" s="2" t="d">
        <v>2019-05-31T23:22:08.99999970104545275</v>
      </c>
      <c r="E5040">
        <v>37.7209</v>
      </c>
      <c r="F5040">
        <v>-104.97692000000001</v>
      </c>
      <c r="G5040">
        <v>37.704476999999997</v>
      </c>
      <c r="H5040">
        <v>-104.93053</v>
      </c>
      <c r="I5040">
        <v>2.778</v>
      </c>
      <c r="J5040" s="1" t="s">
        <v>8787</v>
      </c>
      <c r="K5040">
        <v>13197</v>
      </c>
      <c r="L5040" s="1" t="s">
        <v>6928</v>
      </c>
      <c r="M5040" s="1" t="s">
        <v>97</v>
      </c>
      <c r="N5040" s="1" t="s">
        <v>677</v>
      </c>
      <c r="O5040" s="1" t="s">
        <v>515</v>
      </c>
      <c r="P5040" s="1" t="s">
        <v>199</v>
      </c>
      <c r="Q5040" s="1" t="s">
        <v>678</v>
      </c>
      <c r="R5040" s="1" t="s">
        <v>48</v>
      </c>
      <c r="S5040" s="1" t="s">
        <v>79</v>
      </c>
      <c r="T5040" s="1" t="s">
        <v>517</v>
      </c>
      <c r="AA5040" s="1" t="s">
        <v>69</v>
      </c>
      <c r="AD5040" s="1" t="s">
        <v>69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s="1" t="s">
        <v>53</v>
      </c>
      <c r="AS5040" s="1" t="s">
        <v>53</v>
      </c>
      <c r="AT5040" s="1" t="s">
        <v>53</v>
      </c>
      <c r="AU5040" s="1" t="s">
        <v>53</v>
      </c>
    </row>
    <row r="5041" spans="1:47" x14ac:dyDescent="0.25">
      <c r="A5041" s="1" t="s">
        <v>8788</v>
      </c>
      <c r="B5041">
        <v>4</v>
      </c>
      <c r="C5041" s="2" t="d">
        <v>2019-05-31T22:52:45.999999968335032675</v>
      </c>
      <c r="D5041" s="2" t="d">
        <v>2019-05-31T23:22:08.99999970104545275</v>
      </c>
      <c r="E5041">
        <v>37.704476999999997</v>
      </c>
      <c r="F5041">
        <v>-104.93053</v>
      </c>
      <c r="G5041">
        <v>37.7209</v>
      </c>
      <c r="H5041">
        <v>-104.97692000000001</v>
      </c>
      <c r="I5041">
        <v>2.778</v>
      </c>
      <c r="J5041" s="1" t="s">
        <v>8779</v>
      </c>
      <c r="K5041">
        <v>10356</v>
      </c>
      <c r="L5041" s="1" t="s">
        <v>6928</v>
      </c>
      <c r="M5041" s="1" t="s">
        <v>47</v>
      </c>
      <c r="N5041" s="1" t="s">
        <v>677</v>
      </c>
      <c r="O5041" s="1" t="s">
        <v>515</v>
      </c>
      <c r="P5041" s="1" t="s">
        <v>199</v>
      </c>
      <c r="Q5041" s="1" t="s">
        <v>678</v>
      </c>
      <c r="R5041" s="1" t="s">
        <v>48</v>
      </c>
      <c r="S5041" s="1" t="s">
        <v>79</v>
      </c>
      <c r="T5041" s="1" t="s">
        <v>517</v>
      </c>
      <c r="AA5041" s="1" t="s">
        <v>69</v>
      </c>
      <c r="AD5041" s="1" t="s">
        <v>69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s="1" t="s">
        <v>53</v>
      </c>
      <c r="AS5041" s="1" t="s">
        <v>53</v>
      </c>
      <c r="AT5041" s="1" t="s">
        <v>53</v>
      </c>
      <c r="AU5041" s="1" t="s">
        <v>53</v>
      </c>
    </row>
    <row r="5042" spans="1:47" x14ac:dyDescent="0.25">
      <c r="A5042" s="1" t="s">
        <v>1613</v>
      </c>
      <c r="B5042">
        <v>3</v>
      </c>
      <c r="C5042" s="2" t="d">
        <v>2019-05-31T23:40:44.99999969266355025</v>
      </c>
      <c r="D5042" s="2" t="d">
        <v>2019-06-01T00:10:25.00000025611370700</v>
      </c>
      <c r="E5042">
        <v>39.648710000000001</v>
      </c>
      <c r="F5042">
        <v>-104.9161</v>
      </c>
      <c r="G5042">
        <v>39.643203</v>
      </c>
      <c r="H5042">
        <v>-104.91291200000001</v>
      </c>
      <c r="I5042">
        <v>0.41699999999999998</v>
      </c>
      <c r="J5042" s="1" t="s">
        <v>221</v>
      </c>
      <c r="L5042" s="1" t="s">
        <v>173</v>
      </c>
      <c r="M5042" s="1" t="s">
        <v>47</v>
      </c>
      <c r="N5042" s="1" t="s">
        <v>131</v>
      </c>
      <c r="O5042" s="1" t="s">
        <v>131</v>
      </c>
      <c r="P5042" s="1" t="s">
        <v>199</v>
      </c>
      <c r="Q5042" s="1" t="s">
        <v>415</v>
      </c>
      <c r="R5042" s="1" t="s">
        <v>48</v>
      </c>
      <c r="S5042" s="1" t="s">
        <v>79</v>
      </c>
      <c r="T5042" s="1" t="s">
        <v>201</v>
      </c>
      <c r="U5042" s="2" t="d">
        <v>2019-05-31T23:52:59.99999988824129100</v>
      </c>
      <c r="V5042">
        <v>51</v>
      </c>
      <c r="W5042">
        <v>51</v>
      </c>
      <c r="X5042">
        <v>74</v>
      </c>
      <c r="Y5042">
        <v>24.27</v>
      </c>
      <c r="Z5042">
        <v>10</v>
      </c>
      <c r="AA5042" s="1" t="s">
        <v>67</v>
      </c>
      <c r="AB5042">
        <v>7</v>
      </c>
      <c r="AC5042">
        <v>0</v>
      </c>
      <c r="AD5042" s="1" t="s">
        <v>1068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1</v>
      </c>
      <c r="AL5042" t="b">
        <v>0</v>
      </c>
      <c r="AM5042" t="b">
        <v>1</v>
      </c>
      <c r="AN5042" t="b">
        <v>0</v>
      </c>
      <c r="AO5042" t="b">
        <v>0</v>
      </c>
      <c r="AP5042" t="b">
        <v>0</v>
      </c>
      <c r="AQ5042" t="b">
        <v>0</v>
      </c>
      <c r="AR5042" s="1" t="s">
        <v>53</v>
      </c>
      <c r="AS5042" s="1" t="s">
        <v>53</v>
      </c>
      <c r="AT5042" s="1" t="s">
        <v>53</v>
      </c>
      <c r="AU5042" s="1" t="s">
        <v>53</v>
      </c>
    </row>
    <row r="5043" spans="1:47" x14ac:dyDescent="0.25">
      <c r="A5043" s="1" t="s">
        <v>1614</v>
      </c>
      <c r="B5043">
        <v>3</v>
      </c>
      <c r="C5043" s="2" t="d">
        <v>2019-05-31T23:55:00.0000002793967725</v>
      </c>
      <c r="D5043" s="2" t="d">
        <v>2019-06-01T00:24:16.00000026170164650</v>
      </c>
      <c r="E5043">
        <v>39.657330000000002</v>
      </c>
      <c r="F5043">
        <v>-104.92041999999999</v>
      </c>
      <c r="G5043">
        <v>39.649560000000001</v>
      </c>
      <c r="H5043">
        <v>-104.91655</v>
      </c>
      <c r="I5043">
        <v>0.57499999999999996</v>
      </c>
      <c r="J5043" s="1" t="s">
        <v>706</v>
      </c>
      <c r="L5043" s="1" t="s">
        <v>173</v>
      </c>
      <c r="M5043" s="1" t="s">
        <v>47</v>
      </c>
      <c r="N5043" s="1" t="s">
        <v>131</v>
      </c>
      <c r="O5043" s="1" t="s">
        <v>131</v>
      </c>
      <c r="P5043" s="1" t="s">
        <v>199</v>
      </c>
      <c r="Q5043" s="1" t="s">
        <v>388</v>
      </c>
      <c r="R5043" s="1" t="s">
        <v>48</v>
      </c>
      <c r="S5043" s="1" t="s">
        <v>79</v>
      </c>
      <c r="T5043" s="1" t="s">
        <v>201</v>
      </c>
      <c r="U5043" s="2" t="d">
        <v>2019-05-31T23:52:59.99999988824129100</v>
      </c>
      <c r="V5043">
        <v>51</v>
      </c>
      <c r="W5043">
        <v>51</v>
      </c>
      <c r="X5043">
        <v>74</v>
      </c>
      <c r="Y5043">
        <v>24.27</v>
      </c>
      <c r="Z5043">
        <v>10</v>
      </c>
      <c r="AA5043" s="1" t="s">
        <v>67</v>
      </c>
      <c r="AB5043">
        <v>7</v>
      </c>
      <c r="AC5043">
        <v>0</v>
      </c>
      <c r="AD5043" s="1" t="s">
        <v>1068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s="1" t="s">
        <v>53</v>
      </c>
      <c r="AS5043" s="1" t="s">
        <v>53</v>
      </c>
      <c r="AT5043" s="1" t="s">
        <v>53</v>
      </c>
      <c r="AU5043" s="1" t="s">
        <v>53</v>
      </c>
    </row>
    <row r="5044" spans="1:47" x14ac:dyDescent="0.25">
      <c r="A5044" s="1" t="s">
        <v>8052</v>
      </c>
      <c r="B5044">
        <v>3</v>
      </c>
      <c r="C5044" s="2" t="d">
        <v>2019-06-01T01:50:30.00000023748725325</v>
      </c>
      <c r="D5044" s="2" t="d">
        <v>2019-06-01T02:20:26.00000014062970725</v>
      </c>
      <c r="E5044">
        <v>40.007434000000003</v>
      </c>
      <c r="F5044">
        <v>-104.98048</v>
      </c>
      <c r="G5044">
        <v>40.031891000000002</v>
      </c>
      <c r="H5044">
        <v>-104.98039</v>
      </c>
      <c r="I5044">
        <v>1.69</v>
      </c>
      <c r="J5044" s="1" t="s">
        <v>343</v>
      </c>
      <c r="K5044">
        <v>483</v>
      </c>
      <c r="L5044" s="1" t="s">
        <v>6922</v>
      </c>
      <c r="M5044" s="1" t="s">
        <v>47</v>
      </c>
      <c r="N5044" s="1" t="s">
        <v>116</v>
      </c>
      <c r="O5044" s="1" t="s">
        <v>245</v>
      </c>
      <c r="P5044" s="1" t="s">
        <v>199</v>
      </c>
      <c r="Q5044" s="1" t="s">
        <v>344</v>
      </c>
      <c r="R5044" s="1" t="s">
        <v>48</v>
      </c>
      <c r="S5044" s="1" t="s">
        <v>79</v>
      </c>
      <c r="T5044" s="1" t="s">
        <v>273</v>
      </c>
      <c r="U5044" s="2" t="d">
        <v>2019-06-01T01:41:59.99999983236193650</v>
      </c>
      <c r="V5044">
        <v>47</v>
      </c>
      <c r="W5044">
        <v>47</v>
      </c>
      <c r="X5044">
        <v>87</v>
      </c>
      <c r="Y5044">
        <v>24.99</v>
      </c>
      <c r="Z5044">
        <v>10</v>
      </c>
      <c r="AA5044" s="1" t="s">
        <v>8970</v>
      </c>
      <c r="AB5044">
        <v>0</v>
      </c>
      <c r="AC5044">
        <v>0</v>
      </c>
      <c r="AD5044" s="1" t="s">
        <v>50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s="1" t="s">
        <v>53</v>
      </c>
      <c r="AS5044" s="1" t="s">
        <v>53</v>
      </c>
      <c r="AT5044" s="1" t="s">
        <v>53</v>
      </c>
      <c r="AU5044" s="1" t="s">
        <v>53</v>
      </c>
    </row>
    <row r="5045" spans="1:47" x14ac:dyDescent="0.25">
      <c r="A5045" s="1" t="s">
        <v>8053</v>
      </c>
      <c r="B5045">
        <v>3</v>
      </c>
      <c r="C5045" s="2" t="d">
        <v>2019-06-01T02:38:30.00000019557774075</v>
      </c>
      <c r="D5045" s="2" t="d">
        <v>2019-06-01T03:08:13.00000020302832225</v>
      </c>
      <c r="E5045">
        <v>40.004919999999998</v>
      </c>
      <c r="F5045">
        <v>-104.98044</v>
      </c>
      <c r="G5045">
        <v>40.04824</v>
      </c>
      <c r="H5045">
        <v>-104.98033</v>
      </c>
      <c r="I5045">
        <v>2.9929999999999999</v>
      </c>
      <c r="J5045" s="1" t="s">
        <v>343</v>
      </c>
      <c r="K5045">
        <v>345</v>
      </c>
      <c r="L5045" s="1" t="s">
        <v>6922</v>
      </c>
      <c r="M5045" s="1" t="s">
        <v>47</v>
      </c>
      <c r="N5045" s="1" t="s">
        <v>116</v>
      </c>
      <c r="O5045" s="1" t="s">
        <v>245</v>
      </c>
      <c r="P5045" s="1" t="s">
        <v>199</v>
      </c>
      <c r="Q5045" s="1" t="s">
        <v>344</v>
      </c>
      <c r="R5045" s="1" t="s">
        <v>48</v>
      </c>
      <c r="S5045" s="1" t="s">
        <v>79</v>
      </c>
      <c r="T5045" s="1" t="s">
        <v>273</v>
      </c>
      <c r="U5045" s="2" t="d">
        <v>2019-06-01T02:35:59.99999970663339225</v>
      </c>
      <c r="V5045">
        <v>46</v>
      </c>
      <c r="W5045">
        <v>46</v>
      </c>
      <c r="X5045">
        <v>87</v>
      </c>
      <c r="Y5045">
        <v>25</v>
      </c>
      <c r="Z5045">
        <v>10</v>
      </c>
      <c r="AA5045" s="1" t="s">
        <v>8970</v>
      </c>
      <c r="AB5045">
        <v>0</v>
      </c>
      <c r="AC5045">
        <v>0</v>
      </c>
      <c r="AD5045" s="1" t="s">
        <v>50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s="1" t="s">
        <v>53</v>
      </c>
      <c r="AS5045" s="1" t="s">
        <v>53</v>
      </c>
      <c r="AT5045" s="1" t="s">
        <v>53</v>
      </c>
      <c r="AU5045" s="1" t="s">
        <v>53</v>
      </c>
    </row>
    <row r="5046" spans="1:47" x14ac:dyDescent="0.25">
      <c r="A5046" s="1" t="s">
        <v>8789</v>
      </c>
      <c r="B5046">
        <v>3</v>
      </c>
      <c r="C5046" s="2" t="d">
        <v>2019-06-01T01:52:44.999999734573066125</v>
      </c>
      <c r="D5046" s="2" t="d">
        <v>2019-06-01T02:21:58.00000027287751200</v>
      </c>
      <c r="E5046">
        <v>37.7209</v>
      </c>
      <c r="F5046">
        <v>-104.97692000000001</v>
      </c>
      <c r="G5046">
        <v>37.704476999999997</v>
      </c>
      <c r="H5046">
        <v>-104.93053</v>
      </c>
      <c r="I5046">
        <v>2.778</v>
      </c>
      <c r="J5046" s="1" t="s">
        <v>8790</v>
      </c>
      <c r="K5046">
        <v>13197</v>
      </c>
      <c r="L5046" s="1" t="s">
        <v>6928</v>
      </c>
      <c r="M5046" s="1" t="s">
        <v>97</v>
      </c>
      <c r="N5046" s="1" t="s">
        <v>677</v>
      </c>
      <c r="O5046" s="1" t="s">
        <v>515</v>
      </c>
      <c r="P5046" s="1" t="s">
        <v>199</v>
      </c>
      <c r="Q5046" s="1" t="s">
        <v>678</v>
      </c>
      <c r="R5046" s="1" t="s">
        <v>48</v>
      </c>
      <c r="S5046" s="1" t="s">
        <v>79</v>
      </c>
      <c r="T5046" s="1" t="s">
        <v>517</v>
      </c>
      <c r="AA5046" s="1" t="s">
        <v>69</v>
      </c>
      <c r="AD5046" s="1" t="s">
        <v>69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s="1" t="s">
        <v>53</v>
      </c>
      <c r="AS5046" s="1" t="s">
        <v>53</v>
      </c>
      <c r="AT5046" s="1" t="s">
        <v>53</v>
      </c>
      <c r="AU5046" s="1" t="s">
        <v>53</v>
      </c>
    </row>
    <row r="5047" spans="1:47" x14ac:dyDescent="0.25">
      <c r="A5047" s="1" t="s">
        <v>8791</v>
      </c>
      <c r="B5047">
        <v>3</v>
      </c>
      <c r="C5047" s="2" t="d">
        <v>2019-06-01T01:52:44.999999734573066125</v>
      </c>
      <c r="D5047" s="2" t="d">
        <v>2019-06-01T02:21:58.00000027287751200</v>
      </c>
      <c r="E5047">
        <v>37.704476999999997</v>
      </c>
      <c r="F5047">
        <v>-104.93053</v>
      </c>
      <c r="G5047">
        <v>37.7209</v>
      </c>
      <c r="H5047">
        <v>-104.97692000000001</v>
      </c>
      <c r="I5047">
        <v>2.778</v>
      </c>
      <c r="J5047" s="1" t="s">
        <v>8792</v>
      </c>
      <c r="K5047">
        <v>10356</v>
      </c>
      <c r="L5047" s="1" t="s">
        <v>6928</v>
      </c>
      <c r="M5047" s="1" t="s">
        <v>47</v>
      </c>
      <c r="N5047" s="1" t="s">
        <v>677</v>
      </c>
      <c r="O5047" s="1" t="s">
        <v>515</v>
      </c>
      <c r="P5047" s="1" t="s">
        <v>199</v>
      </c>
      <c r="Q5047" s="1" t="s">
        <v>678</v>
      </c>
      <c r="R5047" s="1" t="s">
        <v>48</v>
      </c>
      <c r="S5047" s="1" t="s">
        <v>79</v>
      </c>
      <c r="T5047" s="1" t="s">
        <v>517</v>
      </c>
      <c r="AA5047" s="1" t="s">
        <v>69</v>
      </c>
      <c r="AD5047" s="1" t="s">
        <v>69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s="1" t="s">
        <v>53</v>
      </c>
      <c r="AS5047" s="1" t="s">
        <v>53</v>
      </c>
      <c r="AT5047" s="1" t="s">
        <v>53</v>
      </c>
      <c r="AU5047" s="1" t="s">
        <v>53</v>
      </c>
    </row>
    <row r="5048" spans="1:47" x14ac:dyDescent="0.25">
      <c r="A5048" s="1" t="s">
        <v>8054</v>
      </c>
      <c r="B5048">
        <v>3</v>
      </c>
      <c r="C5048" s="2" t="d">
        <v>2019-06-01T02:58:46.00000030361115900</v>
      </c>
      <c r="D5048" s="2" t="d">
        <v>2019-06-01T03:28:12.00000010896473925</v>
      </c>
      <c r="E5048">
        <v>40.004919999999998</v>
      </c>
      <c r="F5048">
        <v>-104.98044</v>
      </c>
      <c r="G5048">
        <v>40.04824</v>
      </c>
      <c r="H5048">
        <v>-104.98033</v>
      </c>
      <c r="I5048">
        <v>2.9929999999999999</v>
      </c>
      <c r="J5048" s="1" t="s">
        <v>343</v>
      </c>
      <c r="K5048">
        <v>345</v>
      </c>
      <c r="L5048" s="1" t="s">
        <v>6922</v>
      </c>
      <c r="M5048" s="1" t="s">
        <v>47</v>
      </c>
      <c r="N5048" s="1" t="s">
        <v>116</v>
      </c>
      <c r="O5048" s="1" t="s">
        <v>245</v>
      </c>
      <c r="P5048" s="1" t="s">
        <v>199</v>
      </c>
      <c r="Q5048" s="1" t="s">
        <v>344</v>
      </c>
      <c r="R5048" s="1" t="s">
        <v>48</v>
      </c>
      <c r="S5048" s="1" t="s">
        <v>79</v>
      </c>
      <c r="T5048" s="1" t="s">
        <v>273</v>
      </c>
      <c r="U5048" s="2" t="d">
        <v>2019-06-01T03:00:00.000</v>
      </c>
      <c r="V5048">
        <v>46</v>
      </c>
      <c r="W5048">
        <v>46</v>
      </c>
      <c r="X5048">
        <v>87</v>
      </c>
      <c r="Y5048">
        <v>25</v>
      </c>
      <c r="Z5048">
        <v>10</v>
      </c>
      <c r="AA5048" s="1" t="s">
        <v>8970</v>
      </c>
      <c r="AB5048">
        <v>0</v>
      </c>
      <c r="AC5048">
        <v>0</v>
      </c>
      <c r="AD5048" s="1" t="s">
        <v>50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s="1" t="s">
        <v>53</v>
      </c>
      <c r="AS5048" s="1" t="s">
        <v>53</v>
      </c>
      <c r="AT5048" s="1" t="s">
        <v>53</v>
      </c>
      <c r="AU5048" s="1" t="s">
        <v>53</v>
      </c>
    </row>
    <row r="5049" spans="1:47" x14ac:dyDescent="0.25">
      <c r="A5049" s="1" t="s">
        <v>3477</v>
      </c>
      <c r="B5049">
        <v>3</v>
      </c>
      <c r="C5049" s="2" t="d">
        <v>2019-06-01T08:10:45.99999971687793675</v>
      </c>
      <c r="D5049" s="2" t="d">
        <v>2019-06-01T08:40:26.00000028032809350</v>
      </c>
      <c r="E5049">
        <v>39.946449000000001</v>
      </c>
      <c r="F5049">
        <v>-104.98804</v>
      </c>
      <c r="G5049">
        <v>39.939390000000003</v>
      </c>
      <c r="H5049">
        <v>-104.98796</v>
      </c>
      <c r="I5049">
        <v>0.48799999999999999</v>
      </c>
      <c r="J5049" s="1" t="s">
        <v>462</v>
      </c>
      <c r="L5049" s="1" t="s">
        <v>173</v>
      </c>
      <c r="M5049" s="1" t="s">
        <v>47</v>
      </c>
      <c r="N5049" s="1" t="s">
        <v>245</v>
      </c>
      <c r="O5049" s="1" t="s">
        <v>147</v>
      </c>
      <c r="P5049" s="1" t="s">
        <v>199</v>
      </c>
      <c r="Q5049" s="1" t="s">
        <v>272</v>
      </c>
      <c r="R5049" s="1" t="s">
        <v>48</v>
      </c>
      <c r="S5049" s="1" t="s">
        <v>79</v>
      </c>
      <c r="T5049" s="1" t="s">
        <v>273</v>
      </c>
      <c r="U5049" s="2" t="d">
        <v>2019-06-01T08:17:59.9999999580904875</v>
      </c>
      <c r="V5049">
        <v>59</v>
      </c>
      <c r="W5049">
        <v>59</v>
      </c>
      <c r="X5049">
        <v>66</v>
      </c>
      <c r="Y5049">
        <v>25</v>
      </c>
      <c r="Z5049">
        <v>10</v>
      </c>
      <c r="AA5049" s="1" t="s">
        <v>8970</v>
      </c>
      <c r="AB5049">
        <v>0</v>
      </c>
      <c r="AC5049">
        <v>0</v>
      </c>
      <c r="AD5049" s="1" t="s">
        <v>50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s="1" t="s">
        <v>51</v>
      </c>
      <c r="AS5049" s="1" t="s">
        <v>51</v>
      </c>
      <c r="AT5049" s="1" t="s">
        <v>51</v>
      </c>
      <c r="AU5049" s="1" t="s">
        <v>51</v>
      </c>
    </row>
    <row r="5050" spans="1:47" x14ac:dyDescent="0.25">
      <c r="A5050" s="1" t="s">
        <v>6126</v>
      </c>
      <c r="B5050">
        <v>3</v>
      </c>
      <c r="C5050" s="2" t="d">
        <v>2019-06-01T09:52:46.9999997830018425</v>
      </c>
      <c r="D5050" s="2" t="d">
        <v>2019-06-01T10:22:26.99999971780925775</v>
      </c>
      <c r="E5050">
        <v>39.900221000000002</v>
      </c>
      <c r="F5050">
        <v>-104.988178</v>
      </c>
      <c r="G5050">
        <v>39.897492</v>
      </c>
      <c r="H5050">
        <v>-104.987711</v>
      </c>
      <c r="I5050">
        <v>0.19</v>
      </c>
      <c r="J5050" s="1" t="s">
        <v>442</v>
      </c>
      <c r="L5050" s="1" t="s">
        <v>196</v>
      </c>
      <c r="M5050" s="1" t="s">
        <v>47</v>
      </c>
      <c r="N5050" s="1" t="s">
        <v>131</v>
      </c>
      <c r="O5050" s="1" t="s">
        <v>147</v>
      </c>
      <c r="P5050" s="1" t="s">
        <v>199</v>
      </c>
      <c r="Q5050" s="1" t="s">
        <v>440</v>
      </c>
      <c r="R5050" s="1" t="s">
        <v>48</v>
      </c>
      <c r="S5050" s="1" t="s">
        <v>79</v>
      </c>
      <c r="T5050" s="1" t="s">
        <v>206</v>
      </c>
      <c r="U5050" s="2" t="d">
        <v>2019-06-01T09:53:00.00000030733644975</v>
      </c>
      <c r="V5050">
        <v>63</v>
      </c>
      <c r="W5050">
        <v>63</v>
      </c>
      <c r="X5050">
        <v>48</v>
      </c>
      <c r="Y5050">
        <v>24.49</v>
      </c>
      <c r="Z5050">
        <v>50</v>
      </c>
      <c r="AA5050" s="1" t="s">
        <v>8970</v>
      </c>
      <c r="AB5050">
        <v>0</v>
      </c>
      <c r="AC5050">
        <v>0</v>
      </c>
      <c r="AD5050" s="1" t="s">
        <v>1068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s="1" t="s">
        <v>51</v>
      </c>
      <c r="AS5050" s="1" t="s">
        <v>51</v>
      </c>
      <c r="AT5050" s="1" t="s">
        <v>51</v>
      </c>
      <c r="AU5050" s="1" t="s">
        <v>51</v>
      </c>
    </row>
    <row r="5051" spans="1:47" x14ac:dyDescent="0.25">
      <c r="A5051" s="1" t="s">
        <v>2606</v>
      </c>
      <c r="B5051">
        <v>3</v>
      </c>
      <c r="C5051" s="2" t="d">
        <v>2019-06-01T11:22:46.9999997830018425</v>
      </c>
      <c r="D5051" s="2" t="d">
        <v>2019-06-01T11:52:34.00000009685754600</v>
      </c>
      <c r="E5051">
        <v>39.282333999999999</v>
      </c>
      <c r="F5051">
        <v>-104.89668899999999</v>
      </c>
      <c r="G5051">
        <v>39.289051999999998</v>
      </c>
      <c r="H5051">
        <v>-104.895534</v>
      </c>
      <c r="I5051">
        <v>0.46800000000000003</v>
      </c>
      <c r="J5051" s="1" t="s">
        <v>399</v>
      </c>
      <c r="L5051" s="1" t="s">
        <v>195</v>
      </c>
      <c r="M5051" s="1" t="s">
        <v>47</v>
      </c>
      <c r="N5051" s="1" t="s">
        <v>192</v>
      </c>
      <c r="O5051" s="1" t="s">
        <v>121</v>
      </c>
      <c r="P5051" s="1" t="s">
        <v>199</v>
      </c>
      <c r="Q5051" s="1" t="s">
        <v>334</v>
      </c>
      <c r="R5051" s="1" t="s">
        <v>48</v>
      </c>
      <c r="S5051" s="1" t="s">
        <v>79</v>
      </c>
      <c r="T5051" s="1" t="s">
        <v>224</v>
      </c>
      <c r="U5051" s="2" t="d">
        <v>2019-06-01T11:29:00.00000022351741800</v>
      </c>
      <c r="V5051">
        <v>63</v>
      </c>
      <c r="X5051">
        <v>45</v>
      </c>
      <c r="Y5051">
        <v>23.26</v>
      </c>
      <c r="Z5051">
        <v>10</v>
      </c>
      <c r="AA5051" s="1" t="s">
        <v>69</v>
      </c>
      <c r="AC5051">
        <v>0</v>
      </c>
      <c r="AD5051" s="1" t="s">
        <v>819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s="1" t="s">
        <v>51</v>
      </c>
      <c r="AS5051" s="1" t="s">
        <v>51</v>
      </c>
      <c r="AT5051" s="1" t="s">
        <v>51</v>
      </c>
      <c r="AU5051" s="1" t="s">
        <v>51</v>
      </c>
    </row>
    <row r="5052" spans="1:47" x14ac:dyDescent="0.25">
      <c r="A5052" s="1" t="s">
        <v>2025</v>
      </c>
      <c r="B5052">
        <v>3</v>
      </c>
      <c r="C5052" s="2" t="d">
        <v>2019-06-01T12:16:47.00000028591603300</v>
      </c>
      <c r="D5052" s="2" t="d">
        <v>2019-06-01T12:46:27.00000022072344825</v>
      </c>
      <c r="E5052">
        <v>39.633586000000001</v>
      </c>
      <c r="F5052">
        <v>-104.90678800000001</v>
      </c>
      <c r="G5052">
        <v>39.629432000000001</v>
      </c>
      <c r="H5052">
        <v>-104.904971</v>
      </c>
      <c r="I5052">
        <v>0.30299999999999999</v>
      </c>
      <c r="J5052" s="1" t="s">
        <v>221</v>
      </c>
      <c r="L5052" s="1" t="s">
        <v>173</v>
      </c>
      <c r="M5052" s="1" t="s">
        <v>47</v>
      </c>
      <c r="N5052" s="1" t="s">
        <v>131</v>
      </c>
      <c r="O5052" s="1" t="s">
        <v>131</v>
      </c>
      <c r="P5052" s="1" t="s">
        <v>199</v>
      </c>
      <c r="Q5052" s="1" t="s">
        <v>415</v>
      </c>
      <c r="R5052" s="1" t="s">
        <v>48</v>
      </c>
      <c r="S5052" s="1" t="s">
        <v>79</v>
      </c>
      <c r="T5052" s="1" t="s">
        <v>201</v>
      </c>
      <c r="U5052" s="2" t="d">
        <v>2019-06-01T11:52:59.99999988824129100</v>
      </c>
      <c r="V5052">
        <v>72</v>
      </c>
      <c r="W5052">
        <v>72</v>
      </c>
      <c r="X5052">
        <v>35</v>
      </c>
      <c r="Y5052">
        <v>24.25</v>
      </c>
      <c r="Z5052">
        <v>10</v>
      </c>
      <c r="AA5052" s="1" t="s">
        <v>63</v>
      </c>
      <c r="AB5052">
        <v>7</v>
      </c>
      <c r="AC5052">
        <v>0</v>
      </c>
      <c r="AD5052" s="1" t="s">
        <v>1068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s="1" t="s">
        <v>51</v>
      </c>
      <c r="AS5052" s="1" t="s">
        <v>51</v>
      </c>
      <c r="AT5052" s="1" t="s">
        <v>51</v>
      </c>
      <c r="AU5052" s="1" t="s">
        <v>51</v>
      </c>
    </row>
    <row r="5053" spans="1:47" x14ac:dyDescent="0.25">
      <c r="A5053" s="1" t="s">
        <v>2026</v>
      </c>
      <c r="B5053">
        <v>3</v>
      </c>
      <c r="C5053" s="2" t="d">
        <v>2019-06-01T12:36:59.99999969266355025</v>
      </c>
      <c r="D5053" s="2" t="d">
        <v>2019-06-01T13:06:24.000000287778675</v>
      </c>
      <c r="E5053">
        <v>36.994289999999999</v>
      </c>
      <c r="F5053">
        <v>-104.48061</v>
      </c>
      <c r="G5053">
        <v>36.99391</v>
      </c>
      <c r="H5053">
        <v>-104.48059000000001</v>
      </c>
      <c r="I5053">
        <v>2.5999999999999999E-2</v>
      </c>
      <c r="J5053" s="1" t="s">
        <v>472</v>
      </c>
      <c r="L5053" s="1" t="s">
        <v>196</v>
      </c>
      <c r="M5053" s="1" t="s">
        <v>47</v>
      </c>
      <c r="N5053" s="1" t="s">
        <v>100</v>
      </c>
      <c r="O5053" s="1" t="s">
        <v>376</v>
      </c>
      <c r="P5053" s="1" t="s">
        <v>199</v>
      </c>
      <c r="Q5053" s="1" t="s">
        <v>377</v>
      </c>
      <c r="R5053" s="1" t="s">
        <v>48</v>
      </c>
      <c r="S5053" s="1" t="s">
        <v>79</v>
      </c>
      <c r="T5053" s="1" t="s">
        <v>378</v>
      </c>
      <c r="U5053" s="2" t="d">
        <v>2019-06-01T12:53:59.99999987427145575</v>
      </c>
      <c r="V5053">
        <v>73</v>
      </c>
      <c r="W5053">
        <v>73</v>
      </c>
      <c r="X5053">
        <v>39</v>
      </c>
      <c r="Y5053">
        <v>24.37</v>
      </c>
      <c r="Z5053">
        <v>10</v>
      </c>
      <c r="AA5053" s="1" t="s">
        <v>61</v>
      </c>
      <c r="AB5053">
        <v>6</v>
      </c>
      <c r="AC5053">
        <v>0</v>
      </c>
      <c r="AD5053" s="1" t="s">
        <v>1068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s="1" t="s">
        <v>51</v>
      </c>
      <c r="AS5053" s="1" t="s">
        <v>51</v>
      </c>
      <c r="AT5053" s="1" t="s">
        <v>51</v>
      </c>
      <c r="AU5053" s="1" t="s">
        <v>51</v>
      </c>
    </row>
    <row r="5054" spans="1:47" x14ac:dyDescent="0.25">
      <c r="A5054" s="1" t="s">
        <v>1423</v>
      </c>
      <c r="B5054">
        <v>3</v>
      </c>
      <c r="C5054" s="2" t="d">
        <v>2019-06-01T14:32:32.00000011827796950</v>
      </c>
      <c r="D5054" s="2" t="d">
        <v>2019-06-01T18:36:27.00000015087425850</v>
      </c>
      <c r="E5054">
        <v>39.555110999999997</v>
      </c>
      <c r="F5054">
        <v>-104.870529</v>
      </c>
      <c r="G5054">
        <v>39.549259999999997</v>
      </c>
      <c r="H5054">
        <v>-104.86960999999999</v>
      </c>
      <c r="I5054">
        <v>0.40699999999999997</v>
      </c>
      <c r="J5054" s="1" t="s">
        <v>893</v>
      </c>
      <c r="L5054" s="1" t="s">
        <v>196</v>
      </c>
      <c r="M5054" s="1" t="s">
        <v>47</v>
      </c>
      <c r="N5054" s="1" t="s">
        <v>127</v>
      </c>
      <c r="O5054" s="1" t="s">
        <v>121</v>
      </c>
      <c r="P5054" s="1" t="s">
        <v>199</v>
      </c>
      <c r="Q5054" s="1" t="s">
        <v>348</v>
      </c>
      <c r="R5054" s="1" t="s">
        <v>48</v>
      </c>
      <c r="S5054" s="1" t="s">
        <v>79</v>
      </c>
      <c r="T5054" s="1" t="s">
        <v>201</v>
      </c>
      <c r="U5054" s="2" t="d">
        <v>2019-06-01T14:19:59.9999997206032275</v>
      </c>
      <c r="V5054">
        <v>67</v>
      </c>
      <c r="W5054">
        <v>67</v>
      </c>
      <c r="X5054">
        <v>51</v>
      </c>
      <c r="Y5054">
        <v>24.2</v>
      </c>
      <c r="Z5054">
        <v>10</v>
      </c>
      <c r="AA5054" s="1" t="s">
        <v>65</v>
      </c>
      <c r="AB5054">
        <v>28</v>
      </c>
      <c r="AC5054">
        <v>0</v>
      </c>
      <c r="AD5054" s="1" t="s">
        <v>1210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s="1" t="s">
        <v>51</v>
      </c>
      <c r="AS5054" s="1" t="s">
        <v>51</v>
      </c>
      <c r="AT5054" s="1" t="s">
        <v>51</v>
      </c>
      <c r="AU5054" s="1" t="s">
        <v>51</v>
      </c>
    </row>
    <row r="5055" spans="1:47" x14ac:dyDescent="0.25">
      <c r="A5055" s="1" t="s">
        <v>1424</v>
      </c>
      <c r="B5055">
        <v>3</v>
      </c>
      <c r="C5055" s="2" t="d">
        <v>2019-06-01T14:32:32.00000011827796950</v>
      </c>
      <c r="D5055" s="2" t="d">
        <v>2019-06-01T18:36:27.00000015087425850</v>
      </c>
      <c r="E5055">
        <v>39.549289999999999</v>
      </c>
      <c r="F5055">
        <v>-104.86938000000001</v>
      </c>
      <c r="G5055">
        <v>39.552388999999998</v>
      </c>
      <c r="H5055">
        <v>-104.869838</v>
      </c>
      <c r="I5055">
        <v>0.216</v>
      </c>
      <c r="J5055" s="1" t="s">
        <v>893</v>
      </c>
      <c r="L5055" s="1" t="s">
        <v>266</v>
      </c>
      <c r="M5055" s="1" t="s">
        <v>47</v>
      </c>
      <c r="N5055" s="1" t="s">
        <v>127</v>
      </c>
      <c r="O5055" s="1" t="s">
        <v>121</v>
      </c>
      <c r="P5055" s="1" t="s">
        <v>199</v>
      </c>
      <c r="Q5055" s="1" t="s">
        <v>348</v>
      </c>
      <c r="R5055" s="1" t="s">
        <v>48</v>
      </c>
      <c r="S5055" s="1" t="s">
        <v>79</v>
      </c>
      <c r="T5055" s="1" t="s">
        <v>201</v>
      </c>
      <c r="U5055" s="2" t="d">
        <v>2019-06-01T14:19:59.9999997206032275</v>
      </c>
      <c r="V5055">
        <v>67</v>
      </c>
      <c r="W5055">
        <v>67</v>
      </c>
      <c r="X5055">
        <v>51</v>
      </c>
      <c r="Y5055">
        <v>24.2</v>
      </c>
      <c r="Z5055">
        <v>10</v>
      </c>
      <c r="AA5055" s="1" t="s">
        <v>65</v>
      </c>
      <c r="AB5055">
        <v>28</v>
      </c>
      <c r="AC5055">
        <v>0</v>
      </c>
      <c r="AD5055" s="1" t="s">
        <v>1210</v>
      </c>
      <c r="AE5055" t="b">
        <v>0</v>
      </c>
      <c r="AF5055" t="b">
        <v>0</v>
      </c>
      <c r="AG5055" t="b">
        <v>0</v>
      </c>
      <c r="AH5055" t="b">
        <v>0</v>
      </c>
      <c r="AI5055" t="b">
        <v>1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s="1" t="s">
        <v>51</v>
      </c>
      <c r="AS5055" s="1" t="s">
        <v>51</v>
      </c>
      <c r="AT5055" s="1" t="s">
        <v>51</v>
      </c>
      <c r="AU5055" s="1" t="s">
        <v>51</v>
      </c>
    </row>
    <row r="5056" spans="1:47" x14ac:dyDescent="0.25">
      <c r="A5056" s="1" t="s">
        <v>4863</v>
      </c>
      <c r="B5056">
        <v>4</v>
      </c>
      <c r="C5056" s="2" t="d">
        <v>2019-06-01T16:09:16.99999986682087425</v>
      </c>
      <c r="D5056" s="2" t="d">
        <v>2019-06-01T16:39:01.00000010803341825</v>
      </c>
      <c r="E5056">
        <v>39.562269999999998</v>
      </c>
      <c r="F5056">
        <v>-104.87172</v>
      </c>
      <c r="G5056">
        <v>39.558950000000003</v>
      </c>
      <c r="H5056">
        <v>-104.8716</v>
      </c>
      <c r="I5056">
        <v>0.22900000000000001</v>
      </c>
      <c r="J5056" s="1" t="s">
        <v>4864</v>
      </c>
      <c r="L5056" s="1" t="s">
        <v>173</v>
      </c>
      <c r="M5056" s="1" t="s">
        <v>47</v>
      </c>
      <c r="N5056" s="1" t="s">
        <v>127</v>
      </c>
      <c r="O5056" s="1" t="s">
        <v>121</v>
      </c>
      <c r="P5056" s="1" t="s">
        <v>199</v>
      </c>
      <c r="Q5056" s="1" t="s">
        <v>348</v>
      </c>
      <c r="R5056" s="1" t="s">
        <v>48</v>
      </c>
      <c r="S5056" s="1" t="s">
        <v>79</v>
      </c>
      <c r="T5056" s="1" t="s">
        <v>201</v>
      </c>
      <c r="U5056" s="2" t="d">
        <v>2019-06-01T15:53:00.00000030733644975</v>
      </c>
      <c r="V5056">
        <v>65</v>
      </c>
      <c r="W5056">
        <v>65</v>
      </c>
      <c r="X5056">
        <v>61</v>
      </c>
      <c r="Y5056">
        <v>24.23</v>
      </c>
      <c r="Z5056">
        <v>10</v>
      </c>
      <c r="AA5056" s="1" t="s">
        <v>62</v>
      </c>
      <c r="AB5056">
        <v>7</v>
      </c>
      <c r="AC5056">
        <v>0.01</v>
      </c>
      <c r="AD5056" s="1" t="s">
        <v>819</v>
      </c>
      <c r="AE5056" t="b">
        <v>0</v>
      </c>
      <c r="AF5056" t="b">
        <v>0</v>
      </c>
      <c r="AG5056" t="b">
        <v>0</v>
      </c>
      <c r="AH5056" t="b">
        <v>0</v>
      </c>
      <c r="AI5056" t="b">
        <v>1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s="1" t="s">
        <v>51</v>
      </c>
      <c r="AS5056" s="1" t="s">
        <v>51</v>
      </c>
      <c r="AT5056" s="1" t="s">
        <v>51</v>
      </c>
      <c r="AU5056" s="1" t="s">
        <v>51</v>
      </c>
    </row>
    <row r="5057" spans="1:47" x14ac:dyDescent="0.25">
      <c r="A5057" s="1" t="s">
        <v>7310</v>
      </c>
      <c r="B5057">
        <v>4</v>
      </c>
      <c r="C5057" s="2" t="d">
        <v>2019-06-01T16:09:16.99999986682087425</v>
      </c>
      <c r="D5057" s="2" t="d">
        <v>2019-06-01T16:39:01.00000010803341825</v>
      </c>
      <c r="E5057">
        <v>39.556420000000003</v>
      </c>
      <c r="F5057">
        <v>-104.87461999999999</v>
      </c>
      <c r="G5057">
        <v>39.558219999999999</v>
      </c>
      <c r="H5057">
        <v>-104.88074</v>
      </c>
      <c r="I5057">
        <v>0.34899999999999998</v>
      </c>
      <c r="J5057" s="1" t="s">
        <v>1731</v>
      </c>
      <c r="K5057">
        <v>8437</v>
      </c>
      <c r="L5057" s="1" t="s">
        <v>7311</v>
      </c>
      <c r="M5057" s="1" t="s">
        <v>47</v>
      </c>
      <c r="N5057" s="1" t="s">
        <v>704</v>
      </c>
      <c r="O5057" s="1" t="s">
        <v>121</v>
      </c>
      <c r="P5057" s="1" t="s">
        <v>199</v>
      </c>
      <c r="Q5057" s="1" t="s">
        <v>705</v>
      </c>
      <c r="R5057" s="1" t="s">
        <v>48</v>
      </c>
      <c r="S5057" s="1" t="s">
        <v>79</v>
      </c>
      <c r="T5057" s="1" t="s">
        <v>201</v>
      </c>
      <c r="U5057" s="2" t="d">
        <v>2019-06-01T15:53:00.00000030733644975</v>
      </c>
      <c r="V5057">
        <v>65</v>
      </c>
      <c r="W5057">
        <v>65</v>
      </c>
      <c r="X5057">
        <v>61</v>
      </c>
      <c r="Y5057">
        <v>24.23</v>
      </c>
      <c r="Z5057">
        <v>10</v>
      </c>
      <c r="AA5057" s="1" t="s">
        <v>62</v>
      </c>
      <c r="AB5057">
        <v>7</v>
      </c>
      <c r="AC5057">
        <v>0.01</v>
      </c>
      <c r="AD5057" s="1" t="s">
        <v>819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s="1" t="s">
        <v>51</v>
      </c>
      <c r="AS5057" s="1" t="s">
        <v>51</v>
      </c>
      <c r="AT5057" s="1" t="s">
        <v>51</v>
      </c>
      <c r="AU5057" s="1" t="s">
        <v>51</v>
      </c>
    </row>
    <row r="5058" spans="1:47" x14ac:dyDescent="0.25">
      <c r="A5058" s="1" t="s">
        <v>4865</v>
      </c>
      <c r="B5058">
        <v>4</v>
      </c>
      <c r="C5058" s="2" t="d">
        <v>2019-06-01T16:09:16.99999986682087425</v>
      </c>
      <c r="D5058" s="2" t="d">
        <v>2019-06-01T16:39:01.00000010803341825</v>
      </c>
      <c r="E5058">
        <v>39.558950000000003</v>
      </c>
      <c r="F5058">
        <v>-104.8716</v>
      </c>
      <c r="G5058">
        <v>39.556420000000003</v>
      </c>
      <c r="H5058">
        <v>-104.87461999999999</v>
      </c>
      <c r="I5058">
        <v>0.23799999999999999</v>
      </c>
      <c r="J5058" s="1" t="s">
        <v>4866</v>
      </c>
      <c r="L5058" s="1" t="s">
        <v>173</v>
      </c>
      <c r="M5058" s="1" t="s">
        <v>47</v>
      </c>
      <c r="N5058" s="1" t="s">
        <v>127</v>
      </c>
      <c r="O5058" s="1" t="s">
        <v>121</v>
      </c>
      <c r="P5058" s="1" t="s">
        <v>199</v>
      </c>
      <c r="Q5058" s="1" t="s">
        <v>348</v>
      </c>
      <c r="R5058" s="1" t="s">
        <v>48</v>
      </c>
      <c r="S5058" s="1" t="s">
        <v>79</v>
      </c>
      <c r="T5058" s="1" t="s">
        <v>201</v>
      </c>
      <c r="U5058" s="2" t="d">
        <v>2019-06-01T15:53:00.00000030733644975</v>
      </c>
      <c r="V5058">
        <v>65</v>
      </c>
      <c r="W5058">
        <v>65</v>
      </c>
      <c r="X5058">
        <v>61</v>
      </c>
      <c r="Y5058">
        <v>24.23</v>
      </c>
      <c r="Z5058">
        <v>10</v>
      </c>
      <c r="AA5058" s="1" t="s">
        <v>62</v>
      </c>
      <c r="AB5058">
        <v>7</v>
      </c>
      <c r="AC5058">
        <v>0.01</v>
      </c>
      <c r="AD5058" s="1" t="s">
        <v>819</v>
      </c>
      <c r="AE5058" t="b">
        <v>0</v>
      </c>
      <c r="AF5058" t="b">
        <v>0</v>
      </c>
      <c r="AG5058" t="b">
        <v>0</v>
      </c>
      <c r="AH5058" t="b">
        <v>0</v>
      </c>
      <c r="AI5058" t="b">
        <v>1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s="1" t="s">
        <v>51</v>
      </c>
      <c r="AS5058" s="1" t="s">
        <v>51</v>
      </c>
      <c r="AT5058" s="1" t="s">
        <v>51</v>
      </c>
      <c r="AU5058" s="1" t="s">
        <v>51</v>
      </c>
    </row>
    <row r="5059" spans="1:47" x14ac:dyDescent="0.25">
      <c r="A5059" s="1" t="s">
        <v>1425</v>
      </c>
      <c r="B5059">
        <v>4</v>
      </c>
      <c r="C5059" s="2" t="d">
        <v>2019-06-01T13:43:00.00000002793967725</v>
      </c>
      <c r="D5059" s="2" t="d">
        <v>2019-06-01T15:42:25.00000022817402975</v>
      </c>
      <c r="E5059">
        <v>39.555110999999997</v>
      </c>
      <c r="F5059">
        <v>-104.870529</v>
      </c>
      <c r="G5059">
        <v>39.548369999999998</v>
      </c>
      <c r="H5059">
        <v>-104.86951999999999</v>
      </c>
      <c r="I5059">
        <v>0.46899999999999997</v>
      </c>
      <c r="J5059" s="1" t="s">
        <v>893</v>
      </c>
      <c r="L5059" s="1" t="s">
        <v>196</v>
      </c>
      <c r="M5059" s="1" t="s">
        <v>47</v>
      </c>
      <c r="N5059" s="1" t="s">
        <v>127</v>
      </c>
      <c r="O5059" s="1" t="s">
        <v>121</v>
      </c>
      <c r="P5059" s="1" t="s">
        <v>199</v>
      </c>
      <c r="Q5059" s="1" t="s">
        <v>348</v>
      </c>
      <c r="R5059" s="1" t="s">
        <v>48</v>
      </c>
      <c r="S5059" s="1" t="s">
        <v>79</v>
      </c>
      <c r="T5059" s="1" t="s">
        <v>201</v>
      </c>
      <c r="U5059" s="2" t="d">
        <v>2019-06-01T13:53:00.000000097788870375</v>
      </c>
      <c r="V5059">
        <v>74</v>
      </c>
      <c r="W5059">
        <v>74</v>
      </c>
      <c r="X5059">
        <v>38</v>
      </c>
      <c r="Y5059">
        <v>24.19</v>
      </c>
      <c r="Z5059">
        <v>10</v>
      </c>
      <c r="AA5059" s="1" t="s">
        <v>64</v>
      </c>
      <c r="AB5059">
        <v>13</v>
      </c>
      <c r="AC5059">
        <v>0</v>
      </c>
      <c r="AD5059" s="1" t="s">
        <v>1210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s="1" t="s">
        <v>51</v>
      </c>
      <c r="AS5059" s="1" t="s">
        <v>51</v>
      </c>
      <c r="AT5059" s="1" t="s">
        <v>51</v>
      </c>
      <c r="AU5059" s="1" t="s">
        <v>51</v>
      </c>
    </row>
    <row r="5060" spans="1:47" x14ac:dyDescent="0.25">
      <c r="A5060" s="1" t="s">
        <v>1426</v>
      </c>
      <c r="B5060">
        <v>4</v>
      </c>
      <c r="C5060" s="2" t="d">
        <v>2019-06-01T13:43:00.00000002793967725</v>
      </c>
      <c r="D5060" s="2" t="d">
        <v>2019-06-01T15:42:25.00000022817402975</v>
      </c>
      <c r="E5060">
        <v>39.549289999999999</v>
      </c>
      <c r="F5060">
        <v>-104.86938000000001</v>
      </c>
      <c r="G5060">
        <v>39.552388999999998</v>
      </c>
      <c r="H5060">
        <v>-104.869838</v>
      </c>
      <c r="I5060">
        <v>0.216</v>
      </c>
      <c r="J5060" s="1" t="s">
        <v>893</v>
      </c>
      <c r="L5060" s="1" t="s">
        <v>266</v>
      </c>
      <c r="M5060" s="1" t="s">
        <v>47</v>
      </c>
      <c r="N5060" s="1" t="s">
        <v>127</v>
      </c>
      <c r="O5060" s="1" t="s">
        <v>121</v>
      </c>
      <c r="P5060" s="1" t="s">
        <v>199</v>
      </c>
      <c r="Q5060" s="1" t="s">
        <v>348</v>
      </c>
      <c r="R5060" s="1" t="s">
        <v>48</v>
      </c>
      <c r="S5060" s="1" t="s">
        <v>79</v>
      </c>
      <c r="T5060" s="1" t="s">
        <v>201</v>
      </c>
      <c r="U5060" s="2" t="d">
        <v>2019-06-01T13:53:00.000000097788870375</v>
      </c>
      <c r="V5060">
        <v>74</v>
      </c>
      <c r="W5060">
        <v>74</v>
      </c>
      <c r="X5060">
        <v>38</v>
      </c>
      <c r="Y5060">
        <v>24.19</v>
      </c>
      <c r="Z5060">
        <v>10</v>
      </c>
      <c r="AA5060" s="1" t="s">
        <v>64</v>
      </c>
      <c r="AB5060">
        <v>13</v>
      </c>
      <c r="AC5060">
        <v>0</v>
      </c>
      <c r="AD5060" s="1" t="s">
        <v>1210</v>
      </c>
      <c r="AE5060" t="b">
        <v>0</v>
      </c>
      <c r="AF5060" t="b">
        <v>0</v>
      </c>
      <c r="AG5060" t="b">
        <v>0</v>
      </c>
      <c r="AH5060" t="b">
        <v>0</v>
      </c>
      <c r="AI5060" t="b">
        <v>1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s="1" t="s">
        <v>51</v>
      </c>
      <c r="AS5060" s="1" t="s">
        <v>51</v>
      </c>
      <c r="AT5060" s="1" t="s">
        <v>51</v>
      </c>
      <c r="AU5060" s="1" t="s">
        <v>51</v>
      </c>
    </row>
    <row r="5061" spans="1:47" x14ac:dyDescent="0.25">
      <c r="A5061" s="1" t="s">
        <v>5801</v>
      </c>
      <c r="B5061">
        <v>3</v>
      </c>
      <c r="C5061" s="2" t="d">
        <v>2019-06-01T17:16:46.00000026170164650</v>
      </c>
      <c r="D5061" s="2" t="d">
        <v>2019-06-01T17:46:18.99999981746077350</v>
      </c>
      <c r="E5061">
        <v>39.783931000000003</v>
      </c>
      <c r="F5061">
        <v>-104.98936999999999</v>
      </c>
      <c r="G5061">
        <v>39.787300000000002</v>
      </c>
      <c r="H5061">
        <v>-104.98934</v>
      </c>
      <c r="I5061">
        <v>0.23300000000000001</v>
      </c>
      <c r="J5061" s="1" t="s">
        <v>533</v>
      </c>
      <c r="L5061" s="1" t="s">
        <v>266</v>
      </c>
      <c r="M5061" s="1" t="s">
        <v>47</v>
      </c>
      <c r="N5061" s="1" t="s">
        <v>131</v>
      </c>
      <c r="O5061" s="1" t="s">
        <v>131</v>
      </c>
      <c r="P5061" s="1" t="s">
        <v>199</v>
      </c>
      <c r="Q5061" s="1" t="s">
        <v>247</v>
      </c>
      <c r="R5061" s="1" t="s">
        <v>48</v>
      </c>
      <c r="S5061" s="1" t="s">
        <v>79</v>
      </c>
      <c r="T5061" s="1" t="s">
        <v>206</v>
      </c>
      <c r="U5061" s="2" t="d">
        <v>2019-06-01T17:23:00.00000030733644975</v>
      </c>
      <c r="V5061">
        <v>73</v>
      </c>
      <c r="W5061">
        <v>73</v>
      </c>
      <c r="X5061">
        <v>33</v>
      </c>
      <c r="Y5061">
        <v>24.41</v>
      </c>
      <c r="Z5061">
        <v>45</v>
      </c>
      <c r="AA5061" s="1" t="s">
        <v>71</v>
      </c>
      <c r="AB5061">
        <v>6</v>
      </c>
      <c r="AC5061">
        <v>0</v>
      </c>
      <c r="AD5061" s="1" t="s">
        <v>1246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s="1" t="s">
        <v>51</v>
      </c>
      <c r="AS5061" s="1" t="s">
        <v>51</v>
      </c>
      <c r="AT5061" s="1" t="s">
        <v>51</v>
      </c>
      <c r="AU5061" s="1" t="s">
        <v>51</v>
      </c>
    </row>
    <row r="5062" spans="1:47" x14ac:dyDescent="0.25">
      <c r="A5062" s="1" t="s">
        <v>5589</v>
      </c>
      <c r="B5062">
        <v>4</v>
      </c>
      <c r="C5062" s="2" t="d">
        <v>2019-06-01T17:00:16.00000017788261475</v>
      </c>
      <c r="D5062" s="2" t="d">
        <v>2019-06-01T17:28:11.00000008475035275</v>
      </c>
      <c r="E5062">
        <v>39.780970000000003</v>
      </c>
      <c r="F5062">
        <v>-104.99377</v>
      </c>
      <c r="G5062">
        <v>39.782859999999999</v>
      </c>
      <c r="H5062">
        <v>-104.98899</v>
      </c>
      <c r="I5062">
        <v>0.28499999999999998</v>
      </c>
      <c r="J5062" s="1" t="s">
        <v>4696</v>
      </c>
      <c r="L5062" s="1" t="s">
        <v>133</v>
      </c>
      <c r="M5062" s="1" t="s">
        <v>47</v>
      </c>
      <c r="N5062" s="1" t="s">
        <v>131</v>
      </c>
      <c r="O5062" s="1" t="s">
        <v>131</v>
      </c>
      <c r="P5062" s="1" t="s">
        <v>199</v>
      </c>
      <c r="Q5062" s="1" t="s">
        <v>247</v>
      </c>
      <c r="R5062" s="1" t="s">
        <v>48</v>
      </c>
      <c r="S5062" s="1" t="s">
        <v>79</v>
      </c>
      <c r="T5062" s="1" t="s">
        <v>206</v>
      </c>
      <c r="U5062" s="2" t="d">
        <v>2019-06-01T16:50:59.99999970663339225</v>
      </c>
      <c r="V5062">
        <v>73</v>
      </c>
      <c r="W5062">
        <v>73</v>
      </c>
      <c r="X5062">
        <v>36</v>
      </c>
      <c r="Y5062">
        <v>24.41</v>
      </c>
      <c r="Z5062">
        <v>45</v>
      </c>
      <c r="AA5062" s="1" t="s">
        <v>63</v>
      </c>
      <c r="AB5062">
        <v>5</v>
      </c>
      <c r="AC5062">
        <v>0</v>
      </c>
      <c r="AD5062" s="1" t="s">
        <v>1246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s="1" t="s">
        <v>51</v>
      </c>
      <c r="AS5062" s="1" t="s">
        <v>51</v>
      </c>
      <c r="AT5062" s="1" t="s">
        <v>51</v>
      </c>
      <c r="AU5062" s="1" t="s">
        <v>51</v>
      </c>
    </row>
    <row r="5063" spans="1:47" x14ac:dyDescent="0.25">
      <c r="A5063" s="1" t="s">
        <v>5590</v>
      </c>
      <c r="B5063">
        <v>4</v>
      </c>
      <c r="C5063" s="2" t="d">
        <v>2019-06-01T17:00:16.00000017788261475</v>
      </c>
      <c r="D5063" s="2" t="d">
        <v>2019-06-01T17:28:11.00000008475035275</v>
      </c>
      <c r="E5063">
        <v>39.782859999999999</v>
      </c>
      <c r="F5063">
        <v>-104.98899</v>
      </c>
      <c r="G5063">
        <v>39.787410000000001</v>
      </c>
      <c r="H5063">
        <v>-104.98913</v>
      </c>
      <c r="I5063">
        <v>0.314</v>
      </c>
      <c r="J5063" s="1" t="s">
        <v>4542</v>
      </c>
      <c r="L5063" s="1" t="s">
        <v>266</v>
      </c>
      <c r="M5063" s="1" t="s">
        <v>47</v>
      </c>
      <c r="N5063" s="1" t="s">
        <v>131</v>
      </c>
      <c r="O5063" s="1" t="s">
        <v>131</v>
      </c>
      <c r="P5063" s="1" t="s">
        <v>199</v>
      </c>
      <c r="Q5063" s="1" t="s">
        <v>247</v>
      </c>
      <c r="R5063" s="1" t="s">
        <v>48</v>
      </c>
      <c r="S5063" s="1" t="s">
        <v>79</v>
      </c>
      <c r="T5063" s="1" t="s">
        <v>206</v>
      </c>
      <c r="U5063" s="2" t="d">
        <v>2019-06-01T16:50:59.99999970663339225</v>
      </c>
      <c r="V5063">
        <v>73</v>
      </c>
      <c r="W5063">
        <v>73</v>
      </c>
      <c r="X5063">
        <v>36</v>
      </c>
      <c r="Y5063">
        <v>24.41</v>
      </c>
      <c r="Z5063">
        <v>45</v>
      </c>
      <c r="AA5063" s="1" t="s">
        <v>63</v>
      </c>
      <c r="AB5063">
        <v>5</v>
      </c>
      <c r="AC5063">
        <v>0</v>
      </c>
      <c r="AD5063" s="1" t="s">
        <v>1246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s="1" t="s">
        <v>51</v>
      </c>
      <c r="AS5063" s="1" t="s">
        <v>51</v>
      </c>
      <c r="AT5063" s="1" t="s">
        <v>51</v>
      </c>
      <c r="AU5063" s="1" t="s">
        <v>51</v>
      </c>
    </row>
    <row r="5064" spans="1:47" x14ac:dyDescent="0.25">
      <c r="A5064" s="1" t="s">
        <v>5591</v>
      </c>
      <c r="B5064">
        <v>4</v>
      </c>
      <c r="C5064" s="2" t="d">
        <v>2019-06-01T17:00:16.00000017788261475</v>
      </c>
      <c r="D5064" s="2" t="d">
        <v>2019-06-01T17:28:11.00000008475035275</v>
      </c>
      <c r="E5064">
        <v>39.782380000000003</v>
      </c>
      <c r="F5064">
        <v>-104.99836000000001</v>
      </c>
      <c r="G5064">
        <v>39.780970000000003</v>
      </c>
      <c r="H5064">
        <v>-104.99377</v>
      </c>
      <c r="I5064">
        <v>0.26200000000000001</v>
      </c>
      <c r="J5064" s="1" t="s">
        <v>4541</v>
      </c>
      <c r="L5064" s="1" t="s">
        <v>133</v>
      </c>
      <c r="M5064" s="1" t="s">
        <v>47</v>
      </c>
      <c r="N5064" s="1" t="s">
        <v>131</v>
      </c>
      <c r="O5064" s="1" t="s">
        <v>131</v>
      </c>
      <c r="P5064" s="1" t="s">
        <v>199</v>
      </c>
      <c r="Q5064" s="1" t="s">
        <v>353</v>
      </c>
      <c r="R5064" s="1" t="s">
        <v>48</v>
      </c>
      <c r="S5064" s="1" t="s">
        <v>79</v>
      </c>
      <c r="T5064" s="1" t="s">
        <v>206</v>
      </c>
      <c r="U5064" s="2" t="d">
        <v>2019-06-01T16:50:59.99999970663339225</v>
      </c>
      <c r="V5064">
        <v>73</v>
      </c>
      <c r="W5064">
        <v>73</v>
      </c>
      <c r="X5064">
        <v>36</v>
      </c>
      <c r="Y5064">
        <v>24.41</v>
      </c>
      <c r="Z5064">
        <v>45</v>
      </c>
      <c r="AA5064" s="1" t="s">
        <v>63</v>
      </c>
      <c r="AB5064">
        <v>5</v>
      </c>
      <c r="AC5064">
        <v>0</v>
      </c>
      <c r="AD5064" s="1" t="s">
        <v>1246</v>
      </c>
      <c r="AE5064" t="b">
        <v>0</v>
      </c>
      <c r="AF5064" t="b">
        <v>0</v>
      </c>
      <c r="AG5064" t="b">
        <v>0</v>
      </c>
      <c r="AH5064" t="b">
        <v>0</v>
      </c>
      <c r="AI5064" t="b">
        <v>1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s="1" t="s">
        <v>51</v>
      </c>
      <c r="AS5064" s="1" t="s">
        <v>51</v>
      </c>
      <c r="AT5064" s="1" t="s">
        <v>51</v>
      </c>
      <c r="AU5064" s="1" t="s">
        <v>51</v>
      </c>
    </row>
    <row r="5065" spans="1:47" x14ac:dyDescent="0.25">
      <c r="A5065" s="1" t="s">
        <v>5802</v>
      </c>
      <c r="B5065">
        <v>3</v>
      </c>
      <c r="C5065" s="2" t="d">
        <v>2019-06-01T18:28:45.99999988451600025</v>
      </c>
      <c r="D5065" s="2" t="d">
        <v>2019-06-01T18:58:27.00000005308538475</v>
      </c>
      <c r="E5065">
        <v>39.749839999999999</v>
      </c>
      <c r="F5065">
        <v>-105.01721999999999</v>
      </c>
      <c r="G5065">
        <v>39.751249000000001</v>
      </c>
      <c r="H5065">
        <v>-105.01662</v>
      </c>
      <c r="I5065">
        <v>0.10199999999999999</v>
      </c>
      <c r="J5065" s="1" t="s">
        <v>582</v>
      </c>
      <c r="L5065" s="1" t="s">
        <v>266</v>
      </c>
      <c r="M5065" s="1" t="s">
        <v>47</v>
      </c>
      <c r="N5065" s="1" t="s">
        <v>131</v>
      </c>
      <c r="O5065" s="1" t="s">
        <v>131</v>
      </c>
      <c r="P5065" s="1" t="s">
        <v>199</v>
      </c>
      <c r="Q5065" s="1" t="s">
        <v>353</v>
      </c>
      <c r="R5065" s="1" t="s">
        <v>48</v>
      </c>
      <c r="S5065" s="1" t="s">
        <v>79</v>
      </c>
      <c r="T5065" s="1" t="s">
        <v>206</v>
      </c>
      <c r="U5065" s="2" t="d">
        <v>2019-06-01T18:46:59.99999976251274675</v>
      </c>
      <c r="V5065">
        <v>72</v>
      </c>
      <c r="W5065">
        <v>72</v>
      </c>
      <c r="X5065">
        <v>38</v>
      </c>
      <c r="Y5065">
        <v>24.41</v>
      </c>
      <c r="Z5065">
        <v>30</v>
      </c>
      <c r="AA5065" s="1" t="s">
        <v>63</v>
      </c>
      <c r="AB5065">
        <v>6</v>
      </c>
      <c r="AC5065">
        <v>0</v>
      </c>
      <c r="AD5065" s="1" t="s">
        <v>819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s="1" t="s">
        <v>51</v>
      </c>
      <c r="AS5065" s="1" t="s">
        <v>51</v>
      </c>
      <c r="AT5065" s="1" t="s">
        <v>51</v>
      </c>
      <c r="AU5065" s="1" t="s">
        <v>51</v>
      </c>
    </row>
    <row r="5066" spans="1:47" x14ac:dyDescent="0.25">
      <c r="A5066" s="1" t="s">
        <v>1807</v>
      </c>
      <c r="B5066">
        <v>3</v>
      </c>
      <c r="C5066" s="2" t="d">
        <v>2019-06-01T18:46:46.00000026170164650</v>
      </c>
      <c r="D5066" s="2" t="d">
        <v>2019-06-01T19:16:26.99999980162828950</v>
      </c>
      <c r="E5066">
        <v>39.740606999999997</v>
      </c>
      <c r="F5066">
        <v>-104.82522</v>
      </c>
      <c r="G5066">
        <v>39.743594000000002</v>
      </c>
      <c r="H5066">
        <v>-104.82521</v>
      </c>
      <c r="I5066">
        <v>0.20599999999999999</v>
      </c>
      <c r="J5066" s="1" t="s">
        <v>560</v>
      </c>
      <c r="L5066" s="1" t="s">
        <v>309</v>
      </c>
      <c r="M5066" s="1" t="s">
        <v>47</v>
      </c>
      <c r="N5066" s="1" t="s">
        <v>171</v>
      </c>
      <c r="O5066" s="1" t="s">
        <v>147</v>
      </c>
      <c r="P5066" s="1" t="s">
        <v>199</v>
      </c>
      <c r="Q5066" s="1" t="s">
        <v>241</v>
      </c>
      <c r="R5066" s="1" t="s">
        <v>48</v>
      </c>
      <c r="S5066" s="1" t="s">
        <v>79</v>
      </c>
      <c r="T5066" s="1" t="s">
        <v>204</v>
      </c>
      <c r="U5066" s="2" t="d">
        <v>2019-06-01T18:58:00.00000002793967725</v>
      </c>
      <c r="V5066">
        <v>64</v>
      </c>
      <c r="W5066">
        <v>64</v>
      </c>
      <c r="X5066">
        <v>61</v>
      </c>
      <c r="Y5066">
        <v>24.39</v>
      </c>
      <c r="Z5066">
        <v>10</v>
      </c>
      <c r="AA5066" s="1" t="s">
        <v>62</v>
      </c>
      <c r="AB5066">
        <v>9</v>
      </c>
      <c r="AC5066">
        <v>0</v>
      </c>
      <c r="AD5066" s="1" t="s">
        <v>1068</v>
      </c>
      <c r="AE5066" t="b">
        <v>0</v>
      </c>
      <c r="AF5066" t="b">
        <v>0</v>
      </c>
      <c r="AG5066" t="b">
        <v>0</v>
      </c>
      <c r="AH5066" t="b">
        <v>0</v>
      </c>
      <c r="AI5066" t="b">
        <v>1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s="1" t="s">
        <v>51</v>
      </c>
      <c r="AS5066" s="1" t="s">
        <v>51</v>
      </c>
      <c r="AT5066" s="1" t="s">
        <v>51</v>
      </c>
      <c r="AU5066" s="1" t="s">
        <v>51</v>
      </c>
    </row>
    <row r="5067" spans="1:47" x14ac:dyDescent="0.25">
      <c r="A5067" s="1" t="s">
        <v>1808</v>
      </c>
      <c r="B5067">
        <v>3</v>
      </c>
      <c r="C5067" s="2" t="d">
        <v>2019-06-01T19:56:30.99999975878745600</v>
      </c>
      <c r="D5067" s="2" t="d">
        <v>2019-06-01T20:26:27.000000290572643400</v>
      </c>
      <c r="E5067">
        <v>39.740606999999997</v>
      </c>
      <c r="F5067">
        <v>-104.82522</v>
      </c>
      <c r="G5067">
        <v>39.743594000000002</v>
      </c>
      <c r="H5067">
        <v>-104.82521</v>
      </c>
      <c r="I5067">
        <v>0.20599999999999999</v>
      </c>
      <c r="J5067" s="1" t="s">
        <v>560</v>
      </c>
      <c r="L5067" s="1" t="s">
        <v>309</v>
      </c>
      <c r="M5067" s="1" t="s">
        <v>47</v>
      </c>
      <c r="N5067" s="1" t="s">
        <v>171</v>
      </c>
      <c r="O5067" s="1" t="s">
        <v>147</v>
      </c>
      <c r="P5067" s="1" t="s">
        <v>199</v>
      </c>
      <c r="Q5067" s="1" t="s">
        <v>241</v>
      </c>
      <c r="R5067" s="1" t="s">
        <v>48</v>
      </c>
      <c r="S5067" s="1" t="s">
        <v>79</v>
      </c>
      <c r="T5067" s="1" t="s">
        <v>204</v>
      </c>
      <c r="U5067" s="2" t="d">
        <v>2019-06-01T19:57:59.99999981839210125</v>
      </c>
      <c r="V5067">
        <v>60</v>
      </c>
      <c r="W5067">
        <v>60</v>
      </c>
      <c r="X5067">
        <v>70</v>
      </c>
      <c r="Y5067">
        <v>24.4</v>
      </c>
      <c r="Z5067">
        <v>10</v>
      </c>
      <c r="AA5067" s="1" t="s">
        <v>63</v>
      </c>
      <c r="AB5067">
        <v>6</v>
      </c>
      <c r="AC5067">
        <v>0</v>
      </c>
      <c r="AD5067" s="1" t="s">
        <v>1068</v>
      </c>
      <c r="AE5067" t="b">
        <v>0</v>
      </c>
      <c r="AF5067" t="b">
        <v>0</v>
      </c>
      <c r="AG5067" t="b">
        <v>0</v>
      </c>
      <c r="AH5067" t="b">
        <v>0</v>
      </c>
      <c r="AI5067" t="b">
        <v>1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s="1" t="s">
        <v>51</v>
      </c>
      <c r="AS5067" s="1" t="s">
        <v>51</v>
      </c>
      <c r="AT5067" s="1" t="s">
        <v>51</v>
      </c>
      <c r="AU5067" s="1" t="s">
        <v>51</v>
      </c>
    </row>
    <row r="5068" spans="1:47" x14ac:dyDescent="0.25">
      <c r="A5068" s="1" t="s">
        <v>7907</v>
      </c>
      <c r="B5068">
        <v>3</v>
      </c>
      <c r="C5068" s="2" t="d">
        <v>2019-06-01T22:22:45.99999975878745600</v>
      </c>
      <c r="D5068" s="2" t="d">
        <v>2019-06-01T22:52:25.00000008847564350</v>
      </c>
      <c r="E5068">
        <v>39.779690000000002</v>
      </c>
      <c r="F5068">
        <v>-104.971915</v>
      </c>
      <c r="G5068">
        <v>39.779710000000001</v>
      </c>
      <c r="H5068">
        <v>-104.97150999999999</v>
      </c>
      <c r="I5068">
        <v>2.1999999999999999E-2</v>
      </c>
      <c r="J5068" s="1" t="s">
        <v>1133</v>
      </c>
      <c r="K5068">
        <v>1622</v>
      </c>
      <c r="L5068" s="1" t="s">
        <v>6792</v>
      </c>
      <c r="M5068" s="1" t="s">
        <v>47</v>
      </c>
      <c r="N5068" s="1" t="s">
        <v>131</v>
      </c>
      <c r="O5068" s="1" t="s">
        <v>131</v>
      </c>
      <c r="P5068" s="1" t="s">
        <v>199</v>
      </c>
      <c r="Q5068" s="1" t="s">
        <v>247</v>
      </c>
      <c r="R5068" s="1" t="s">
        <v>48</v>
      </c>
      <c r="S5068" s="1" t="s">
        <v>79</v>
      </c>
      <c r="T5068" s="1" t="s">
        <v>206</v>
      </c>
      <c r="U5068" s="2" t="d">
        <v>2019-06-01T22:30:00.000</v>
      </c>
      <c r="V5068">
        <v>57</v>
      </c>
      <c r="W5068">
        <v>57</v>
      </c>
      <c r="X5068">
        <v>67</v>
      </c>
      <c r="Y5068">
        <v>24.46</v>
      </c>
      <c r="Z5068">
        <v>10</v>
      </c>
      <c r="AA5068" s="1" t="s">
        <v>67</v>
      </c>
      <c r="AB5068">
        <v>5</v>
      </c>
      <c r="AC5068">
        <v>0</v>
      </c>
      <c r="AD5068" s="1" t="s">
        <v>1068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s="1" t="s">
        <v>53</v>
      </c>
      <c r="AS5068" s="1" t="s">
        <v>53</v>
      </c>
      <c r="AT5068" s="1" t="s">
        <v>53</v>
      </c>
      <c r="AU5068" s="1" t="s">
        <v>53</v>
      </c>
    </row>
    <row r="5069" spans="1:47" x14ac:dyDescent="0.25">
      <c r="A5069" s="1" t="s">
        <v>8158</v>
      </c>
      <c r="B5069">
        <v>4</v>
      </c>
      <c r="C5069" s="2" t="d">
        <v>2019-08-25T12:33:16.99999974109232325</v>
      </c>
      <c r="D5069" s="2" t="d">
        <v>2019-08-25T13:01:28.00000024493783475</v>
      </c>
      <c r="E5069">
        <v>39.986649</v>
      </c>
      <c r="F5069">
        <v>-104.884462</v>
      </c>
      <c r="G5069">
        <v>39.986310000000003</v>
      </c>
      <c r="H5069">
        <v>-104.90335</v>
      </c>
      <c r="I5069">
        <v>1</v>
      </c>
      <c r="J5069" s="1" t="s">
        <v>7589</v>
      </c>
      <c r="K5069">
        <v>9042</v>
      </c>
      <c r="L5069" s="1" t="s">
        <v>6948</v>
      </c>
      <c r="M5069" s="1" t="s">
        <v>47</v>
      </c>
      <c r="N5069" s="1" t="s">
        <v>409</v>
      </c>
      <c r="O5069" s="1" t="s">
        <v>147</v>
      </c>
      <c r="P5069" s="1" t="s">
        <v>199</v>
      </c>
      <c r="Q5069" s="1" t="s">
        <v>8159</v>
      </c>
      <c r="R5069" s="1" t="s">
        <v>48</v>
      </c>
      <c r="S5069" s="1" t="s">
        <v>79</v>
      </c>
      <c r="T5069" s="1" t="s">
        <v>273</v>
      </c>
      <c r="U5069" s="2" t="d">
        <v>2019-08-25T12:33:59.999999734573066125</v>
      </c>
      <c r="V5069">
        <v>94</v>
      </c>
      <c r="W5069">
        <v>94</v>
      </c>
      <c r="X5069">
        <v>10</v>
      </c>
      <c r="Y5069">
        <v>24.84</v>
      </c>
      <c r="Z5069">
        <v>10</v>
      </c>
      <c r="AA5069" s="1" t="s">
        <v>57</v>
      </c>
      <c r="AB5069">
        <v>18</v>
      </c>
      <c r="AC5069">
        <v>0</v>
      </c>
      <c r="AD5069" s="1" t="s">
        <v>50</v>
      </c>
      <c r="AE5069" t="b">
        <v>0</v>
      </c>
      <c r="AF5069" t="b">
        <v>0</v>
      </c>
      <c r="AG5069" t="b">
        <v>1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1</v>
      </c>
      <c r="AQ5069" t="b">
        <v>0</v>
      </c>
      <c r="AR5069" s="1" t="s">
        <v>51</v>
      </c>
      <c r="AS5069" s="1" t="s">
        <v>51</v>
      </c>
      <c r="AT5069" s="1" t="s">
        <v>51</v>
      </c>
      <c r="AU5069" s="1" t="s">
        <v>51</v>
      </c>
    </row>
    <row r="5070" spans="1:47" x14ac:dyDescent="0.25">
      <c r="A5070" s="1" t="s">
        <v>8331</v>
      </c>
      <c r="B5070">
        <v>4</v>
      </c>
      <c r="C5070" s="2" t="d">
        <v>2019-08-25T12:33:16.99999974109232325</v>
      </c>
      <c r="D5070" s="2" t="d">
        <v>2019-08-25T13:01:28.00000024493783475</v>
      </c>
      <c r="E5070">
        <v>39.986310000000003</v>
      </c>
      <c r="F5070">
        <v>-104.90335</v>
      </c>
      <c r="G5070">
        <v>39.986649</v>
      </c>
      <c r="H5070">
        <v>-104.884462</v>
      </c>
      <c r="I5070">
        <v>1</v>
      </c>
      <c r="J5070" s="1" t="s">
        <v>8332</v>
      </c>
      <c r="K5070">
        <v>15911</v>
      </c>
      <c r="L5070" s="1" t="s">
        <v>6728</v>
      </c>
      <c r="M5070" s="1" t="s">
        <v>97</v>
      </c>
      <c r="N5070" s="1" t="s">
        <v>320</v>
      </c>
      <c r="O5070" s="1" t="s">
        <v>147</v>
      </c>
      <c r="P5070" s="1" t="s">
        <v>199</v>
      </c>
      <c r="Q5070" s="1" t="s">
        <v>321</v>
      </c>
      <c r="R5070" s="1" t="s">
        <v>48</v>
      </c>
      <c r="S5070" s="1" t="s">
        <v>79</v>
      </c>
      <c r="T5070" s="1" t="s">
        <v>273</v>
      </c>
      <c r="U5070" s="2" t="d">
        <v>2019-08-25T12:33:59.999999734573066125</v>
      </c>
      <c r="V5070">
        <v>94</v>
      </c>
      <c r="W5070">
        <v>94</v>
      </c>
      <c r="X5070">
        <v>10</v>
      </c>
      <c r="Y5070">
        <v>24.84</v>
      </c>
      <c r="Z5070">
        <v>10</v>
      </c>
      <c r="AA5070" s="1" t="s">
        <v>57</v>
      </c>
      <c r="AB5070">
        <v>18</v>
      </c>
      <c r="AC5070">
        <v>0</v>
      </c>
      <c r="AD5070" s="1" t="s">
        <v>50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1</v>
      </c>
      <c r="AQ5070" t="b">
        <v>0</v>
      </c>
      <c r="AR5070" s="1" t="s">
        <v>51</v>
      </c>
      <c r="AS5070" s="1" t="s">
        <v>51</v>
      </c>
      <c r="AT5070" s="1" t="s">
        <v>51</v>
      </c>
      <c r="AU5070" s="1" t="s">
        <v>51</v>
      </c>
    </row>
    <row r="5071" spans="1:47" x14ac:dyDescent="0.25">
      <c r="A5071" s="1" t="s">
        <v>5803</v>
      </c>
      <c r="B5071">
        <v>3</v>
      </c>
      <c r="C5071" s="2" t="d">
        <v>2019-08-25T12:24:18.00000010058283675</v>
      </c>
      <c r="D5071" s="2" t="d">
        <v>2019-08-25T12:53:29.99999977648258200</v>
      </c>
      <c r="E5071">
        <v>39.885210999999998</v>
      </c>
      <c r="F5071">
        <v>-104.98766000000001</v>
      </c>
      <c r="G5071">
        <v>39.882770000000001</v>
      </c>
      <c r="H5071">
        <v>-104.98768</v>
      </c>
      <c r="I5071">
        <v>0.16900000000000001</v>
      </c>
      <c r="J5071" s="1" t="s">
        <v>442</v>
      </c>
      <c r="L5071" s="1" t="s">
        <v>196</v>
      </c>
      <c r="M5071" s="1" t="s">
        <v>47</v>
      </c>
      <c r="N5071" s="1" t="s">
        <v>131</v>
      </c>
      <c r="O5071" s="1" t="s">
        <v>147</v>
      </c>
      <c r="P5071" s="1" t="s">
        <v>199</v>
      </c>
      <c r="Q5071" s="1" t="s">
        <v>205</v>
      </c>
      <c r="R5071" s="1" t="s">
        <v>48</v>
      </c>
      <c r="S5071" s="1" t="s">
        <v>79</v>
      </c>
      <c r="T5071" s="1" t="s">
        <v>206</v>
      </c>
      <c r="U5071" s="2" t="d">
        <v>2019-08-25T12:46:59.99999976251274675</v>
      </c>
      <c r="V5071">
        <v>93</v>
      </c>
      <c r="W5071">
        <v>93</v>
      </c>
      <c r="X5071">
        <v>12</v>
      </c>
      <c r="Y5071">
        <v>24.37</v>
      </c>
      <c r="Z5071">
        <v>25</v>
      </c>
      <c r="AA5071" s="1" t="s">
        <v>57</v>
      </c>
      <c r="AB5071">
        <v>22</v>
      </c>
      <c r="AC5071">
        <v>0</v>
      </c>
      <c r="AD5071" s="1" t="s">
        <v>1216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s="1" t="s">
        <v>51</v>
      </c>
      <c r="AS5071" s="1" t="s">
        <v>51</v>
      </c>
      <c r="AT5071" s="1" t="s">
        <v>51</v>
      </c>
      <c r="AU5071" s="1" t="s">
        <v>51</v>
      </c>
    </row>
    <row r="5072" spans="1:47" x14ac:dyDescent="0.25">
      <c r="A5072" s="1" t="s">
        <v>5804</v>
      </c>
      <c r="B5072">
        <v>3</v>
      </c>
      <c r="C5072" s="2" t="d">
        <v>2019-08-25T12:34:02.000000202096998550</v>
      </c>
      <c r="D5072" s="2" t="d">
        <v>2019-08-25T13:03:29.00000024121254400</v>
      </c>
      <c r="E5072">
        <v>39.900159000000002</v>
      </c>
      <c r="F5072">
        <v>-104.988162</v>
      </c>
      <c r="G5072">
        <v>39.897677999999999</v>
      </c>
      <c r="H5072">
        <v>-104.987719</v>
      </c>
      <c r="I5072">
        <v>0.17299999999999999</v>
      </c>
      <c r="J5072" s="1" t="s">
        <v>442</v>
      </c>
      <c r="L5072" s="1" t="s">
        <v>196</v>
      </c>
      <c r="M5072" s="1" t="s">
        <v>47</v>
      </c>
      <c r="N5072" s="1" t="s">
        <v>131</v>
      </c>
      <c r="O5072" s="1" t="s">
        <v>147</v>
      </c>
      <c r="P5072" s="1" t="s">
        <v>199</v>
      </c>
      <c r="Q5072" s="1" t="s">
        <v>440</v>
      </c>
      <c r="R5072" s="1" t="s">
        <v>48</v>
      </c>
      <c r="S5072" s="1" t="s">
        <v>79</v>
      </c>
      <c r="T5072" s="1" t="s">
        <v>206</v>
      </c>
      <c r="U5072" s="2" t="d">
        <v>2019-08-25T12:46:59.99999976251274675</v>
      </c>
      <c r="V5072">
        <v>93</v>
      </c>
      <c r="W5072">
        <v>93</v>
      </c>
      <c r="X5072">
        <v>12</v>
      </c>
      <c r="Y5072">
        <v>24.37</v>
      </c>
      <c r="Z5072">
        <v>25</v>
      </c>
      <c r="AA5072" s="1" t="s">
        <v>57</v>
      </c>
      <c r="AB5072">
        <v>22</v>
      </c>
      <c r="AC5072">
        <v>0</v>
      </c>
      <c r="AD5072" s="1" t="s">
        <v>1216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s="1" t="s">
        <v>51</v>
      </c>
      <c r="AS5072" s="1" t="s">
        <v>51</v>
      </c>
      <c r="AT5072" s="1" t="s">
        <v>51</v>
      </c>
      <c r="AU5072" s="1" t="s">
        <v>51</v>
      </c>
    </row>
    <row r="5073" spans="1:47" x14ac:dyDescent="0.25">
      <c r="A5073" s="1" t="s">
        <v>3849</v>
      </c>
      <c r="B5073">
        <v>3</v>
      </c>
      <c r="C5073" s="2" t="d">
        <v>2019-08-25T12:40:02.99999972339719725</v>
      </c>
      <c r="D5073" s="2" t="d">
        <v>2019-08-25T13:09:29.99999976251274675</v>
      </c>
      <c r="E5073">
        <v>39.094347999999997</v>
      </c>
      <c r="F5073">
        <v>-104.863039</v>
      </c>
      <c r="G5073">
        <v>39.095227999999999</v>
      </c>
      <c r="H5073">
        <v>-104.863252</v>
      </c>
      <c r="I5073">
        <v>6.2E-2</v>
      </c>
      <c r="J5073" s="1" t="s">
        <v>402</v>
      </c>
      <c r="L5073" s="1" t="s">
        <v>195</v>
      </c>
      <c r="M5073" s="1" t="s">
        <v>47</v>
      </c>
      <c r="N5073" s="1" t="s">
        <v>448</v>
      </c>
      <c r="O5073" s="1" t="s">
        <v>194</v>
      </c>
      <c r="P5073" s="1" t="s">
        <v>199</v>
      </c>
      <c r="Q5073" s="1" t="s">
        <v>449</v>
      </c>
      <c r="R5073" s="1" t="s">
        <v>48</v>
      </c>
      <c r="S5073" s="1" t="s">
        <v>79</v>
      </c>
      <c r="T5073" s="1" t="s">
        <v>235</v>
      </c>
      <c r="U5073" s="2" t="d">
        <v>2019-08-25T12:30:00.00000020954757600</v>
      </c>
      <c r="V5073">
        <v>88</v>
      </c>
      <c r="W5073">
        <v>88</v>
      </c>
      <c r="X5073">
        <v>12</v>
      </c>
      <c r="Y5073">
        <v>23.59</v>
      </c>
      <c r="Z5073">
        <v>10</v>
      </c>
      <c r="AA5073" s="1" t="s">
        <v>71</v>
      </c>
      <c r="AB5073">
        <v>16</v>
      </c>
      <c r="AC5073">
        <v>0</v>
      </c>
      <c r="AD5073" s="1" t="s">
        <v>50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s="1" t="s">
        <v>51</v>
      </c>
      <c r="AS5073" s="1" t="s">
        <v>51</v>
      </c>
      <c r="AT5073" s="1" t="s">
        <v>51</v>
      </c>
      <c r="AU5073" s="1" t="s">
        <v>51</v>
      </c>
    </row>
    <row r="5074" spans="1:47" x14ac:dyDescent="0.25">
      <c r="A5074" s="1" t="s">
        <v>5645</v>
      </c>
      <c r="B5074">
        <v>3</v>
      </c>
      <c r="C5074" s="2" t="d">
        <v>2019-08-25T14:28:01.99999986682087425</v>
      </c>
      <c r="D5074" s="2" t="d">
        <v>2019-08-25T14:57:30.00000013969838625</v>
      </c>
      <c r="E5074">
        <v>39.824420000000003</v>
      </c>
      <c r="F5074">
        <v>-104.95985</v>
      </c>
      <c r="G5074">
        <v>39.824240000000003</v>
      </c>
      <c r="H5074">
        <v>-104.96196</v>
      </c>
      <c r="I5074">
        <v>0.113</v>
      </c>
      <c r="J5074" s="1" t="s">
        <v>1543</v>
      </c>
      <c r="L5074" s="1" t="s">
        <v>124</v>
      </c>
      <c r="M5074" s="1" t="s">
        <v>47</v>
      </c>
      <c r="N5074" s="1" t="s">
        <v>131</v>
      </c>
      <c r="O5074" s="1" t="s">
        <v>147</v>
      </c>
      <c r="P5074" s="1" t="s">
        <v>199</v>
      </c>
      <c r="Q5074" s="1" t="s">
        <v>205</v>
      </c>
      <c r="R5074" s="1" t="s">
        <v>48</v>
      </c>
      <c r="S5074" s="1" t="s">
        <v>79</v>
      </c>
      <c r="T5074" s="1" t="s">
        <v>206</v>
      </c>
      <c r="U5074" s="2" t="d">
        <v>2019-08-25T14:45:00.00000020954757600</v>
      </c>
      <c r="V5074">
        <v>95</v>
      </c>
      <c r="W5074">
        <v>95</v>
      </c>
      <c r="X5074">
        <v>11</v>
      </c>
      <c r="Y5074">
        <v>24.33</v>
      </c>
      <c r="Z5074">
        <v>25</v>
      </c>
      <c r="AA5074" s="1" t="s">
        <v>56</v>
      </c>
      <c r="AB5074">
        <v>14</v>
      </c>
      <c r="AC5074">
        <v>0</v>
      </c>
      <c r="AD5074" s="1" t="s">
        <v>819</v>
      </c>
      <c r="AE5074" t="b">
        <v>0</v>
      </c>
      <c r="AF5074" t="b">
        <v>0</v>
      </c>
      <c r="AG5074" t="b">
        <v>0</v>
      </c>
      <c r="AH5074" t="b">
        <v>0</v>
      </c>
      <c r="AI5074" t="b">
        <v>1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s="1" t="s">
        <v>51</v>
      </c>
      <c r="AS5074" s="1" t="s">
        <v>51</v>
      </c>
      <c r="AT5074" s="1" t="s">
        <v>51</v>
      </c>
      <c r="AU5074" s="1" t="s">
        <v>51</v>
      </c>
    </row>
    <row r="5075" spans="1:47" x14ac:dyDescent="0.25">
      <c r="A5075" s="1" t="s">
        <v>2027</v>
      </c>
      <c r="B5075">
        <v>3</v>
      </c>
      <c r="C5075" s="2" t="d">
        <v>2019-08-25T14:36:16.00000030361115900</v>
      </c>
      <c r="D5075" s="2" t="d">
        <v>2019-08-25T15:05:29.99999981839210125</v>
      </c>
      <c r="E5075">
        <v>39.284526</v>
      </c>
      <c r="F5075">
        <v>-104.896331</v>
      </c>
      <c r="G5075">
        <v>39.289008000000003</v>
      </c>
      <c r="H5075">
        <v>-104.895546</v>
      </c>
      <c r="I5075">
        <v>0.313</v>
      </c>
      <c r="J5075" s="1" t="s">
        <v>399</v>
      </c>
      <c r="L5075" s="1" t="s">
        <v>195</v>
      </c>
      <c r="M5075" s="1" t="s">
        <v>47</v>
      </c>
      <c r="N5075" s="1" t="s">
        <v>192</v>
      </c>
      <c r="O5075" s="1" t="s">
        <v>121</v>
      </c>
      <c r="P5075" s="1" t="s">
        <v>199</v>
      </c>
      <c r="Q5075" s="1" t="s">
        <v>334</v>
      </c>
      <c r="R5075" s="1" t="s">
        <v>48</v>
      </c>
      <c r="S5075" s="1" t="s">
        <v>79</v>
      </c>
      <c r="T5075" s="1" t="s">
        <v>224</v>
      </c>
      <c r="U5075" s="2" t="d">
        <v>2019-08-25T14:23:59.99999987427145575</v>
      </c>
      <c r="V5075">
        <v>82</v>
      </c>
      <c r="W5075">
        <v>82</v>
      </c>
      <c r="X5075">
        <v>19</v>
      </c>
      <c r="Y5075">
        <v>23.18</v>
      </c>
      <c r="Z5075">
        <v>10</v>
      </c>
      <c r="AA5075" s="1" t="s">
        <v>58</v>
      </c>
      <c r="AB5075">
        <v>5</v>
      </c>
      <c r="AC5075">
        <v>0</v>
      </c>
      <c r="AD5075" s="1" t="s">
        <v>1068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s="1" t="s">
        <v>51</v>
      </c>
      <c r="AS5075" s="1" t="s">
        <v>51</v>
      </c>
      <c r="AT5075" s="1" t="s">
        <v>51</v>
      </c>
      <c r="AU5075" s="1" t="s">
        <v>51</v>
      </c>
    </row>
    <row r="5076" spans="1:47" x14ac:dyDescent="0.25">
      <c r="A5076" s="1" t="s">
        <v>9630</v>
      </c>
      <c r="B5076">
        <v>2</v>
      </c>
      <c r="C5076" s="2" t="d">
        <v>2019-08-25T18:52:46.00000017788261475</v>
      </c>
      <c r="D5076" s="2" t="d">
        <v>2019-08-25T19:21:51.99999970849603425</v>
      </c>
      <c r="E5076">
        <v>39.797240000000002</v>
      </c>
      <c r="F5076">
        <v>-104.98724</v>
      </c>
      <c r="G5076">
        <v>39.787385999999998</v>
      </c>
      <c r="H5076">
        <v>-104.989519</v>
      </c>
      <c r="I5076">
        <v>0.69199999999999995</v>
      </c>
      <c r="J5076" s="1" t="s">
        <v>9631</v>
      </c>
      <c r="L5076" s="1" t="s">
        <v>196</v>
      </c>
      <c r="M5076" s="1" t="s">
        <v>47</v>
      </c>
      <c r="N5076" s="1" t="s">
        <v>131</v>
      </c>
      <c r="O5076" s="1" t="s">
        <v>147</v>
      </c>
      <c r="P5076" s="1" t="s">
        <v>199</v>
      </c>
      <c r="Q5076" s="1" t="s">
        <v>247</v>
      </c>
      <c r="R5076" s="1" t="s">
        <v>48</v>
      </c>
      <c r="S5076" s="1" t="s">
        <v>79</v>
      </c>
      <c r="T5076" s="1" t="s">
        <v>206</v>
      </c>
      <c r="U5076" s="2" t="d">
        <v>2019-08-25T18:45:00.000</v>
      </c>
      <c r="V5076">
        <v>91</v>
      </c>
      <c r="W5076">
        <v>91</v>
      </c>
      <c r="X5076">
        <v>12</v>
      </c>
      <c r="Y5076">
        <v>24.29</v>
      </c>
      <c r="Z5076">
        <v>40</v>
      </c>
      <c r="AA5076" s="1" t="s">
        <v>57</v>
      </c>
      <c r="AB5076">
        <v>15</v>
      </c>
      <c r="AC5076">
        <v>0</v>
      </c>
      <c r="AD5076" s="1" t="s">
        <v>1068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s="1" t="s">
        <v>51</v>
      </c>
      <c r="AS5076" s="1" t="s">
        <v>51</v>
      </c>
      <c r="AT5076" s="1" t="s">
        <v>51</v>
      </c>
      <c r="AU5076" s="1" t="s">
        <v>51</v>
      </c>
    </row>
    <row r="5077" spans="1:47" x14ac:dyDescent="0.25">
      <c r="A5077" s="1" t="s">
        <v>1707</v>
      </c>
      <c r="B5077">
        <v>3</v>
      </c>
      <c r="C5077" s="2" t="d">
        <v>2019-08-25T19:51:59.00000029709189850</v>
      </c>
      <c r="D5077" s="2" t="d">
        <v>2019-08-25T20:21:25.99999970756471325</v>
      </c>
      <c r="E5077">
        <v>39.139420999999999</v>
      </c>
      <c r="F5077">
        <v>-104.86234399999999</v>
      </c>
      <c r="G5077">
        <v>39.133450000000003</v>
      </c>
      <c r="H5077">
        <v>-104.86335</v>
      </c>
      <c r="I5077">
        <v>0.41599999999999998</v>
      </c>
      <c r="J5077" s="1" t="s">
        <v>402</v>
      </c>
      <c r="L5077" s="1" t="s">
        <v>196</v>
      </c>
      <c r="M5077" s="1" t="s">
        <v>47</v>
      </c>
      <c r="N5077" s="1" t="s">
        <v>86</v>
      </c>
      <c r="O5077" s="1" t="s">
        <v>121</v>
      </c>
      <c r="P5077" s="1" t="s">
        <v>199</v>
      </c>
      <c r="Q5077" s="1" t="s">
        <v>223</v>
      </c>
      <c r="R5077" s="1" t="s">
        <v>48</v>
      </c>
      <c r="S5077" s="1" t="s">
        <v>79</v>
      </c>
      <c r="T5077" s="1" t="s">
        <v>224</v>
      </c>
      <c r="U5077" s="2" t="d">
        <v>2019-08-25T19:47:00.00000018160789875</v>
      </c>
      <c r="V5077">
        <v>72</v>
      </c>
      <c r="W5077">
        <v>72</v>
      </c>
      <c r="X5077">
        <v>31</v>
      </c>
      <c r="Y5077">
        <v>23.15</v>
      </c>
      <c r="Z5077">
        <v>10</v>
      </c>
      <c r="AA5077" s="1" t="s">
        <v>66</v>
      </c>
      <c r="AB5077">
        <v>5</v>
      </c>
      <c r="AC5077">
        <v>0</v>
      </c>
      <c r="AD5077" s="1" t="s">
        <v>1068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s="1" t="s">
        <v>53</v>
      </c>
      <c r="AS5077" s="1" t="s">
        <v>51</v>
      </c>
      <c r="AT5077" s="1" t="s">
        <v>51</v>
      </c>
      <c r="AU5077" s="1" t="s">
        <v>51</v>
      </c>
    </row>
    <row r="5078" spans="1:47" x14ac:dyDescent="0.25">
      <c r="A5078" s="1" t="s">
        <v>8055</v>
      </c>
      <c r="B5078">
        <v>3</v>
      </c>
      <c r="C5078" s="2" t="d">
        <v>2019-08-25T22:48:13.99999987799673975</v>
      </c>
      <c r="D5078" s="2" t="d">
        <v>2019-08-25T23:17:26.99999978765845425</v>
      </c>
      <c r="E5078">
        <v>38.88599</v>
      </c>
      <c r="F5078">
        <v>-104.71983</v>
      </c>
      <c r="G5078">
        <v>38.886369000000002</v>
      </c>
      <c r="H5078">
        <v>-104.71983</v>
      </c>
      <c r="I5078">
        <v>2.5999999999999999E-2</v>
      </c>
      <c r="J5078" s="1" t="s">
        <v>1129</v>
      </c>
      <c r="K5078">
        <v>3503</v>
      </c>
      <c r="L5078" s="1" t="s">
        <v>6720</v>
      </c>
      <c r="M5078" s="1" t="s">
        <v>47</v>
      </c>
      <c r="N5078" s="1" t="s">
        <v>233</v>
      </c>
      <c r="O5078" s="1" t="s">
        <v>194</v>
      </c>
      <c r="P5078" s="1" t="s">
        <v>199</v>
      </c>
      <c r="Q5078" s="1" t="s">
        <v>871</v>
      </c>
      <c r="R5078" s="1" t="s">
        <v>48</v>
      </c>
      <c r="S5078" s="1" t="s">
        <v>79</v>
      </c>
      <c r="T5078" s="1" t="s">
        <v>250</v>
      </c>
      <c r="U5078" s="2" t="d">
        <v>2019-08-25T22:54:00.00000029336660775</v>
      </c>
      <c r="V5078">
        <v>70</v>
      </c>
      <c r="W5078">
        <v>70</v>
      </c>
      <c r="X5078">
        <v>30</v>
      </c>
      <c r="Y5078">
        <v>23.9</v>
      </c>
      <c r="Z5078">
        <v>10</v>
      </c>
      <c r="AA5078" s="1" t="s">
        <v>54</v>
      </c>
      <c r="AB5078">
        <v>6</v>
      </c>
      <c r="AC5078">
        <v>0</v>
      </c>
      <c r="AD5078" s="1" t="s">
        <v>50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s="1" t="s">
        <v>53</v>
      </c>
      <c r="AS5078" s="1" t="s">
        <v>53</v>
      </c>
      <c r="AT5078" s="1" t="s">
        <v>53</v>
      </c>
      <c r="AU5078" s="1" t="s">
        <v>53</v>
      </c>
    </row>
    <row r="5079" spans="1:47" x14ac:dyDescent="0.25">
      <c r="A5079" s="1" t="s">
        <v>3193</v>
      </c>
      <c r="B5079">
        <v>3</v>
      </c>
      <c r="C5079" s="2" t="d">
        <v>2019-08-26T03:55:44.00000029709189850</v>
      </c>
      <c r="D5079" s="2" t="d">
        <v>2019-08-26T04:25:27.0000003045424800</v>
      </c>
      <c r="E5079">
        <v>39.097496</v>
      </c>
      <c r="F5079">
        <v>-104.863884</v>
      </c>
      <c r="G5079">
        <v>39.093074999999999</v>
      </c>
      <c r="H5079">
        <v>-104.862959</v>
      </c>
      <c r="I5079">
        <v>0.309</v>
      </c>
      <c r="J5079" s="1" t="s">
        <v>471</v>
      </c>
      <c r="L5079" s="1" t="s">
        <v>173</v>
      </c>
      <c r="M5079" s="1" t="s">
        <v>47</v>
      </c>
      <c r="N5079" s="1" t="s">
        <v>448</v>
      </c>
      <c r="O5079" s="1" t="s">
        <v>194</v>
      </c>
      <c r="P5079" s="1" t="s">
        <v>199</v>
      </c>
      <c r="Q5079" s="1" t="s">
        <v>449</v>
      </c>
      <c r="R5079" s="1" t="s">
        <v>48</v>
      </c>
      <c r="S5079" s="1" t="s">
        <v>79</v>
      </c>
      <c r="T5079" s="1" t="s">
        <v>235</v>
      </c>
      <c r="U5079" s="2" t="d">
        <v>2019-08-26T03:58:00.00000002793967725</v>
      </c>
      <c r="V5079">
        <v>58</v>
      </c>
      <c r="W5079">
        <v>58</v>
      </c>
      <c r="X5079">
        <v>39</v>
      </c>
      <c r="Y5079">
        <v>23.56</v>
      </c>
      <c r="Z5079">
        <v>10</v>
      </c>
      <c r="AA5079" s="1" t="s">
        <v>59</v>
      </c>
      <c r="AB5079">
        <v>8</v>
      </c>
      <c r="AC5079">
        <v>0</v>
      </c>
      <c r="AD5079" s="1" t="s">
        <v>50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s="1" t="s">
        <v>53</v>
      </c>
      <c r="AS5079" s="1" t="s">
        <v>53</v>
      </c>
      <c r="AT5079" s="1" t="s">
        <v>53</v>
      </c>
      <c r="AU5079" s="1" t="s">
        <v>53</v>
      </c>
    </row>
    <row r="5080" spans="1:47" x14ac:dyDescent="0.25">
      <c r="A5080" s="1" t="s">
        <v>2607</v>
      </c>
      <c r="B5080">
        <v>3</v>
      </c>
      <c r="C5080" s="2" t="d">
        <v>2019-08-26T07:07:50.999999879859387825</v>
      </c>
      <c r="D5080" s="2" t="d">
        <v>2019-08-26T07:37:30.00000020954757600</v>
      </c>
      <c r="E5080">
        <v>39.741079999999997</v>
      </c>
      <c r="F5080">
        <v>-104.82550000000001</v>
      </c>
      <c r="G5080">
        <v>39.740603999999998</v>
      </c>
      <c r="H5080">
        <v>-104.82550000000001</v>
      </c>
      <c r="I5080">
        <v>3.3000000000000002E-2</v>
      </c>
      <c r="J5080" s="1" t="s">
        <v>560</v>
      </c>
      <c r="L5080" s="1" t="s">
        <v>404</v>
      </c>
      <c r="M5080" s="1" t="s">
        <v>47</v>
      </c>
      <c r="N5080" s="1" t="s">
        <v>171</v>
      </c>
      <c r="O5080" s="1" t="s">
        <v>147</v>
      </c>
      <c r="P5080" s="1" t="s">
        <v>199</v>
      </c>
      <c r="Q5080" s="1" t="s">
        <v>241</v>
      </c>
      <c r="R5080" s="1" t="s">
        <v>48</v>
      </c>
      <c r="S5080" s="1" t="s">
        <v>79</v>
      </c>
      <c r="T5080" s="1" t="s">
        <v>204</v>
      </c>
      <c r="U5080" s="2" t="d">
        <v>2019-08-26T07:12:59.99999981839210125</v>
      </c>
      <c r="V5080">
        <v>57</v>
      </c>
      <c r="W5080">
        <v>57</v>
      </c>
      <c r="X5080">
        <v>77</v>
      </c>
      <c r="Y5080">
        <v>24.48</v>
      </c>
      <c r="Z5080">
        <v>10</v>
      </c>
      <c r="AA5080" s="1" t="s">
        <v>58</v>
      </c>
      <c r="AB5080">
        <v>8</v>
      </c>
      <c r="AC5080">
        <v>0</v>
      </c>
      <c r="AD5080" s="1" t="s">
        <v>819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s="1" t="s">
        <v>51</v>
      </c>
      <c r="AS5080" s="1" t="s">
        <v>51</v>
      </c>
      <c r="AT5080" s="1" t="s">
        <v>51</v>
      </c>
      <c r="AU5080" s="1" t="s">
        <v>51</v>
      </c>
    </row>
    <row r="5081" spans="1:47" x14ac:dyDescent="0.25">
      <c r="A5081" s="1" t="s">
        <v>2028</v>
      </c>
      <c r="B5081">
        <v>3</v>
      </c>
      <c r="C5081" s="2" t="d">
        <v>2019-08-26T08:19:49.00000029243528675</v>
      </c>
      <c r="D5081" s="2" t="d">
        <v>2019-08-26T08:49:27.999999993480742200</v>
      </c>
      <c r="E5081">
        <v>39.79954</v>
      </c>
      <c r="F5081">
        <v>-105.03024000000001</v>
      </c>
      <c r="G5081">
        <v>39.799689999999998</v>
      </c>
      <c r="H5081">
        <v>-105.02629</v>
      </c>
      <c r="I5081">
        <v>0.21</v>
      </c>
      <c r="J5081" s="1" t="s">
        <v>2029</v>
      </c>
      <c r="L5081" s="1" t="s">
        <v>122</v>
      </c>
      <c r="M5081" s="1" t="s">
        <v>47</v>
      </c>
      <c r="N5081" s="1" t="s">
        <v>131</v>
      </c>
      <c r="O5081" s="1" t="s">
        <v>147</v>
      </c>
      <c r="P5081" s="1" t="s">
        <v>199</v>
      </c>
      <c r="Q5081" s="1" t="s">
        <v>332</v>
      </c>
      <c r="R5081" s="1" t="s">
        <v>48</v>
      </c>
      <c r="S5081" s="1" t="s">
        <v>79</v>
      </c>
      <c r="T5081" s="1" t="s">
        <v>206</v>
      </c>
      <c r="U5081" s="2" t="d">
        <v>2019-08-26T07:54:59.99999986030161375</v>
      </c>
      <c r="V5081">
        <v>63</v>
      </c>
      <c r="W5081">
        <v>63</v>
      </c>
      <c r="X5081">
        <v>55</v>
      </c>
      <c r="Y5081">
        <v>24.49</v>
      </c>
      <c r="Z5081">
        <v>10</v>
      </c>
      <c r="AA5081" s="1" t="s">
        <v>65</v>
      </c>
      <c r="AB5081">
        <v>6</v>
      </c>
      <c r="AC5081">
        <v>0</v>
      </c>
      <c r="AD5081" s="1" t="s">
        <v>1068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s="1" t="s">
        <v>51</v>
      </c>
      <c r="AS5081" s="1" t="s">
        <v>51</v>
      </c>
      <c r="AT5081" s="1" t="s">
        <v>51</v>
      </c>
      <c r="AU5081" s="1" t="s">
        <v>51</v>
      </c>
    </row>
    <row r="5082" spans="1:47" x14ac:dyDescent="0.25">
      <c r="A5082" s="1" t="s">
        <v>3478</v>
      </c>
      <c r="B5082">
        <v>3</v>
      </c>
      <c r="C5082" s="2" t="d">
        <v>2019-08-26T13:46:09.99999980907887100</v>
      </c>
      <c r="D5082" s="2" t="d">
        <v>2019-08-26T14:15:30.000000097788870375</v>
      </c>
      <c r="E5082">
        <v>39.796911000000001</v>
      </c>
      <c r="F5082">
        <v>-105.048632</v>
      </c>
      <c r="G5082">
        <v>39.797029999999999</v>
      </c>
      <c r="H5082">
        <v>-105.04783</v>
      </c>
      <c r="I5082">
        <v>4.2999999999999997E-2</v>
      </c>
      <c r="J5082" s="1" t="s">
        <v>1145</v>
      </c>
      <c r="L5082" s="1" t="s">
        <v>122</v>
      </c>
      <c r="M5082" s="1" t="s">
        <v>47</v>
      </c>
      <c r="N5082" s="1" t="s">
        <v>131</v>
      </c>
      <c r="O5082" s="1" t="s">
        <v>147</v>
      </c>
      <c r="P5082" s="1" t="s">
        <v>199</v>
      </c>
      <c r="Q5082" s="1" t="s">
        <v>368</v>
      </c>
      <c r="R5082" s="1" t="s">
        <v>48</v>
      </c>
      <c r="S5082" s="1" t="s">
        <v>79</v>
      </c>
      <c r="T5082" s="1" t="s">
        <v>206</v>
      </c>
      <c r="U5082" s="2" t="d">
        <v>2019-08-26T13:50:00.00000013969838625</v>
      </c>
      <c r="V5082">
        <v>73</v>
      </c>
      <c r="W5082">
        <v>73</v>
      </c>
      <c r="X5082">
        <v>36</v>
      </c>
      <c r="Y5082">
        <v>24.46</v>
      </c>
      <c r="Z5082">
        <v>10</v>
      </c>
      <c r="AA5082" s="1" t="s">
        <v>60</v>
      </c>
      <c r="AB5082">
        <v>6</v>
      </c>
      <c r="AC5082">
        <v>0</v>
      </c>
      <c r="AD5082" s="1" t="s">
        <v>50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s="1" t="s">
        <v>51</v>
      </c>
      <c r="AS5082" s="1" t="s">
        <v>51</v>
      </c>
      <c r="AT5082" s="1" t="s">
        <v>51</v>
      </c>
      <c r="AU5082" s="1" t="s">
        <v>51</v>
      </c>
    </row>
    <row r="5083" spans="1:47" x14ac:dyDescent="0.25">
      <c r="A5083" s="1" t="s">
        <v>5600</v>
      </c>
      <c r="B5083">
        <v>3</v>
      </c>
      <c r="C5083" s="2" t="d">
        <v>2019-08-26T16:58:05.99999996367842025</v>
      </c>
      <c r="D5083" s="2" t="d">
        <v>2019-08-26T17:27:28.99999969638884100</v>
      </c>
      <c r="E5083">
        <v>39.725580000000001</v>
      </c>
      <c r="F5083">
        <v>-105.09092</v>
      </c>
      <c r="G5083">
        <v>39.725540000000002</v>
      </c>
      <c r="H5083">
        <v>-105.10026000000001</v>
      </c>
      <c r="I5083">
        <v>0.496</v>
      </c>
      <c r="J5083" s="1" t="s">
        <v>794</v>
      </c>
      <c r="L5083" s="1" t="s">
        <v>129</v>
      </c>
      <c r="M5083" s="1" t="s">
        <v>47</v>
      </c>
      <c r="N5083" s="1" t="s">
        <v>131</v>
      </c>
      <c r="O5083" s="1" t="s">
        <v>115</v>
      </c>
      <c r="P5083" s="1" t="s">
        <v>199</v>
      </c>
      <c r="Q5083" s="1" t="s">
        <v>795</v>
      </c>
      <c r="R5083" s="1" t="s">
        <v>48</v>
      </c>
      <c r="S5083" s="1" t="s">
        <v>79</v>
      </c>
      <c r="T5083" s="1" t="s">
        <v>206</v>
      </c>
      <c r="U5083" s="2" t="d">
        <v>2019-08-26T16:57:00.00000025145709525</v>
      </c>
      <c r="V5083">
        <v>77</v>
      </c>
      <c r="W5083">
        <v>77</v>
      </c>
      <c r="X5083">
        <v>32</v>
      </c>
      <c r="Y5083">
        <v>24.45</v>
      </c>
      <c r="Z5083">
        <v>20</v>
      </c>
      <c r="AA5083" s="1" t="s">
        <v>60</v>
      </c>
      <c r="AB5083">
        <v>3</v>
      </c>
      <c r="AC5083">
        <v>0</v>
      </c>
      <c r="AD5083" s="1" t="s">
        <v>50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1</v>
      </c>
      <c r="AO5083" t="b">
        <v>0</v>
      </c>
      <c r="AP5083" t="b">
        <v>0</v>
      </c>
      <c r="AQ5083" t="b">
        <v>0</v>
      </c>
      <c r="AR5083" s="1" t="s">
        <v>51</v>
      </c>
      <c r="AS5083" s="1" t="s">
        <v>51</v>
      </c>
      <c r="AT5083" s="1" t="s">
        <v>51</v>
      </c>
      <c r="AU5083" s="1" t="s">
        <v>51</v>
      </c>
    </row>
    <row r="5084" spans="1:47" x14ac:dyDescent="0.25">
      <c r="A5084" s="1" t="s">
        <v>3850</v>
      </c>
      <c r="B5084">
        <v>3</v>
      </c>
      <c r="C5084" s="2" t="d">
        <v>2019-08-26T18:04:03.99999983143061550</v>
      </c>
      <c r="D5084" s="2" t="d">
        <v>2019-08-26T18:33:27.00000019278377100</v>
      </c>
      <c r="E5084">
        <v>39.863965999999998</v>
      </c>
      <c r="F5084">
        <v>-104.98748000000001</v>
      </c>
      <c r="G5084">
        <v>39.871749999999999</v>
      </c>
      <c r="H5084">
        <v>-104.98748000000001</v>
      </c>
      <c r="I5084">
        <v>0.53800000000000003</v>
      </c>
      <c r="J5084" s="1" t="s">
        <v>821</v>
      </c>
      <c r="L5084" s="1" t="s">
        <v>195</v>
      </c>
      <c r="M5084" s="1" t="s">
        <v>47</v>
      </c>
      <c r="N5084" s="1" t="s">
        <v>131</v>
      </c>
      <c r="O5084" s="1" t="s">
        <v>147</v>
      </c>
      <c r="P5084" s="1" t="s">
        <v>199</v>
      </c>
      <c r="Q5084" s="1" t="s">
        <v>205</v>
      </c>
      <c r="R5084" s="1" t="s">
        <v>48</v>
      </c>
      <c r="S5084" s="1" t="s">
        <v>79</v>
      </c>
      <c r="T5084" s="1" t="s">
        <v>206</v>
      </c>
      <c r="U5084" s="2" t="d">
        <v>2019-08-26T17:58:59.99999980442225925</v>
      </c>
      <c r="V5084">
        <v>75</v>
      </c>
      <c r="W5084">
        <v>75</v>
      </c>
      <c r="X5084">
        <v>34</v>
      </c>
      <c r="Y5084">
        <v>24.45</v>
      </c>
      <c r="Z5084">
        <v>10</v>
      </c>
      <c r="AA5084" s="1" t="s">
        <v>61</v>
      </c>
      <c r="AB5084">
        <v>6</v>
      </c>
      <c r="AC5084">
        <v>0</v>
      </c>
      <c r="AD5084" s="1" t="s">
        <v>50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s="1" t="s">
        <v>51</v>
      </c>
      <c r="AS5084" s="1" t="s">
        <v>51</v>
      </c>
      <c r="AT5084" s="1" t="s">
        <v>51</v>
      </c>
      <c r="AU5084" s="1" t="s">
        <v>51</v>
      </c>
    </row>
    <row r="5085" spans="1:47" x14ac:dyDescent="0.25">
      <c r="A5085" s="1" t="s">
        <v>3851</v>
      </c>
      <c r="B5085">
        <v>3</v>
      </c>
      <c r="C5085" s="2" t="d">
        <v>2019-08-26T18:24:18.00000010058283675</v>
      </c>
      <c r="D5085" s="2" t="d">
        <v>2019-08-26T18:53:29.99999977648258200</v>
      </c>
      <c r="E5085">
        <v>39.838478000000002</v>
      </c>
      <c r="F5085">
        <v>-104.98352</v>
      </c>
      <c r="G5085">
        <v>39.842920999999997</v>
      </c>
      <c r="H5085">
        <v>-104.98414</v>
      </c>
      <c r="I5085">
        <v>0.309</v>
      </c>
      <c r="J5085" s="1" t="s">
        <v>518</v>
      </c>
      <c r="L5085" s="1" t="s">
        <v>195</v>
      </c>
      <c r="M5085" s="1" t="s">
        <v>47</v>
      </c>
      <c r="N5085" s="1" t="s">
        <v>131</v>
      </c>
      <c r="O5085" s="1" t="s">
        <v>147</v>
      </c>
      <c r="P5085" s="1" t="s">
        <v>199</v>
      </c>
      <c r="Q5085" s="1" t="s">
        <v>205</v>
      </c>
      <c r="R5085" s="1" t="s">
        <v>48</v>
      </c>
      <c r="S5085" s="1" t="s">
        <v>79</v>
      </c>
      <c r="T5085" s="1" t="s">
        <v>206</v>
      </c>
      <c r="U5085" s="2" t="d">
        <v>2019-08-26T17:58:59.99999980442225925</v>
      </c>
      <c r="V5085">
        <v>75</v>
      </c>
      <c r="W5085">
        <v>75</v>
      </c>
      <c r="X5085">
        <v>34</v>
      </c>
      <c r="Y5085">
        <v>24.45</v>
      </c>
      <c r="Z5085">
        <v>10</v>
      </c>
      <c r="AA5085" s="1" t="s">
        <v>61</v>
      </c>
      <c r="AB5085">
        <v>6</v>
      </c>
      <c r="AC5085">
        <v>0</v>
      </c>
      <c r="AD5085" s="1" t="s">
        <v>50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s="1" t="s">
        <v>51</v>
      </c>
      <c r="AS5085" s="1" t="s">
        <v>51</v>
      </c>
      <c r="AT5085" s="1" t="s">
        <v>51</v>
      </c>
      <c r="AU5085" s="1" t="s">
        <v>51</v>
      </c>
    </row>
    <row r="5086" spans="1:47" x14ac:dyDescent="0.25">
      <c r="A5086" s="1" t="s">
        <v>3251</v>
      </c>
      <c r="B5086">
        <v>3</v>
      </c>
      <c r="C5086" s="2" t="d">
        <v>2019-08-26T20:00:13.99999971035867625</v>
      </c>
      <c r="D5086" s="2" t="d">
        <v>2019-08-26T20:29:29.0000000875443225</v>
      </c>
      <c r="E5086">
        <v>39.825116999999999</v>
      </c>
      <c r="F5086">
        <v>-104.966714</v>
      </c>
      <c r="G5086">
        <v>39.822831000000001</v>
      </c>
      <c r="H5086">
        <v>-104.963311</v>
      </c>
      <c r="I5086">
        <v>0.24</v>
      </c>
      <c r="J5086" s="1" t="s">
        <v>150</v>
      </c>
      <c r="L5086" s="1" t="s">
        <v>166</v>
      </c>
      <c r="M5086" s="1" t="s">
        <v>47</v>
      </c>
      <c r="N5086" s="1" t="s">
        <v>131</v>
      </c>
      <c r="O5086" s="1" t="s">
        <v>147</v>
      </c>
      <c r="P5086" s="1" t="s">
        <v>199</v>
      </c>
      <c r="Q5086" s="1" t="s">
        <v>205</v>
      </c>
      <c r="R5086" s="1" t="s">
        <v>48</v>
      </c>
      <c r="S5086" s="1" t="s">
        <v>79</v>
      </c>
      <c r="T5086" s="1" t="s">
        <v>206</v>
      </c>
      <c r="U5086" s="2" t="d">
        <v>2019-08-26T19:44:59.99999979045242400</v>
      </c>
      <c r="V5086">
        <v>72</v>
      </c>
      <c r="W5086">
        <v>72</v>
      </c>
      <c r="X5086">
        <v>38</v>
      </c>
      <c r="Y5086">
        <v>24.48</v>
      </c>
      <c r="Z5086">
        <v>10</v>
      </c>
      <c r="AA5086" s="1" t="s">
        <v>61</v>
      </c>
      <c r="AB5086">
        <v>7</v>
      </c>
      <c r="AC5086">
        <v>0</v>
      </c>
      <c r="AD5086" s="1" t="s">
        <v>50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s="1" t="s">
        <v>53</v>
      </c>
      <c r="AS5086" s="1" t="s">
        <v>51</v>
      </c>
      <c r="AT5086" s="1" t="s">
        <v>51</v>
      </c>
      <c r="AU5086" s="1" t="s">
        <v>51</v>
      </c>
    </row>
    <row r="5087" spans="1:47" x14ac:dyDescent="0.25">
      <c r="A5087" s="1" t="s">
        <v>4224</v>
      </c>
      <c r="B5087">
        <v>3</v>
      </c>
      <c r="C5087" s="2" t="d">
        <v>2019-08-27T04:25:45.00000011175870900</v>
      </c>
      <c r="D5087" s="2" t="d">
        <v>2019-08-27T04:55:26.99999988544732125</v>
      </c>
      <c r="E5087">
        <v>37.620739999999998</v>
      </c>
      <c r="F5087">
        <v>-104.76155</v>
      </c>
      <c r="G5087">
        <v>37.61768</v>
      </c>
      <c r="H5087">
        <v>-104.75972</v>
      </c>
      <c r="I5087">
        <v>0.23400000000000001</v>
      </c>
      <c r="J5087" s="1" t="s">
        <v>4225</v>
      </c>
      <c r="L5087" s="1" t="s">
        <v>327</v>
      </c>
      <c r="M5087" s="1" t="s">
        <v>47</v>
      </c>
      <c r="N5087" s="1" t="s">
        <v>677</v>
      </c>
      <c r="O5087" s="1" t="s">
        <v>515</v>
      </c>
      <c r="P5087" s="1" t="s">
        <v>199</v>
      </c>
      <c r="Q5087" s="1" t="s">
        <v>678</v>
      </c>
      <c r="R5087" s="1" t="s">
        <v>48</v>
      </c>
      <c r="S5087" s="1" t="s">
        <v>79</v>
      </c>
      <c r="T5087" s="1" t="s">
        <v>517</v>
      </c>
      <c r="U5087" s="2" t="d">
        <v>2019-08-27T04:28:59.99999980442225925</v>
      </c>
      <c r="V5087">
        <v>54</v>
      </c>
      <c r="W5087">
        <v>54</v>
      </c>
      <c r="X5087">
        <v>54</v>
      </c>
      <c r="Y5087">
        <v>20.75</v>
      </c>
      <c r="Z5087">
        <v>10</v>
      </c>
      <c r="AA5087" s="1" t="s">
        <v>8970</v>
      </c>
      <c r="AB5087">
        <v>0</v>
      </c>
      <c r="AD5087" s="1" t="s">
        <v>50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s="1" t="s">
        <v>53</v>
      </c>
      <c r="AS5087" s="1" t="s">
        <v>53</v>
      </c>
      <c r="AT5087" s="1" t="s">
        <v>53</v>
      </c>
      <c r="AU5087" s="1" t="s">
        <v>53</v>
      </c>
    </row>
    <row r="5088" spans="1:47" x14ac:dyDescent="0.25">
      <c r="A5088" s="1" t="s">
        <v>9632</v>
      </c>
      <c r="B5088">
        <v>2</v>
      </c>
      <c r="C5088" s="2" t="d">
        <v>2019-08-27T05:47:36.00000021513551550</v>
      </c>
      <c r="D5088" s="2" t="d">
        <v>2019-08-27T06:17:32.00000011827796950</v>
      </c>
      <c r="E5088">
        <v>39.128270000000001</v>
      </c>
      <c r="F5088">
        <v>-104.86391999999999</v>
      </c>
      <c r="G5088">
        <v>39.132269999999998</v>
      </c>
      <c r="H5088">
        <v>-104.8633</v>
      </c>
      <c r="I5088">
        <v>0.27800000000000002</v>
      </c>
      <c r="J5088" s="1" t="s">
        <v>402</v>
      </c>
      <c r="L5088" s="1" t="s">
        <v>266</v>
      </c>
      <c r="M5088" s="1" t="s">
        <v>47</v>
      </c>
      <c r="N5088" s="1" t="s">
        <v>448</v>
      </c>
      <c r="O5088" s="1" t="s">
        <v>194</v>
      </c>
      <c r="P5088" s="1" t="s">
        <v>199</v>
      </c>
      <c r="Q5088" s="1" t="s">
        <v>449</v>
      </c>
      <c r="R5088" s="1" t="s">
        <v>48</v>
      </c>
      <c r="S5088" s="1" t="s">
        <v>79</v>
      </c>
      <c r="T5088" s="1" t="s">
        <v>235</v>
      </c>
      <c r="U5088" s="2" t="d">
        <v>2019-08-27T05:58:00.00000023748725325</v>
      </c>
      <c r="V5088">
        <v>58</v>
      </c>
      <c r="W5088">
        <v>58</v>
      </c>
      <c r="X5088">
        <v>83</v>
      </c>
      <c r="Y5088">
        <v>23.72</v>
      </c>
      <c r="Z5088">
        <v>10</v>
      </c>
      <c r="AA5088" s="1" t="s">
        <v>68</v>
      </c>
      <c r="AB5088">
        <v>8</v>
      </c>
      <c r="AC5088">
        <v>0</v>
      </c>
      <c r="AD5088" s="1" t="s">
        <v>966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s="1" t="s">
        <v>53</v>
      </c>
      <c r="AS5088" s="1" t="s">
        <v>53</v>
      </c>
      <c r="AT5088" s="1" t="s">
        <v>51</v>
      </c>
      <c r="AU5088" s="1" t="s">
        <v>51</v>
      </c>
    </row>
    <row r="5089" spans="1:47" x14ac:dyDescent="0.25">
      <c r="A5089" s="1" t="s">
        <v>5412</v>
      </c>
      <c r="B5089">
        <v>3</v>
      </c>
      <c r="C5089" s="2" t="d">
        <v>2019-08-27T06:10:03.00000014249235600</v>
      </c>
      <c r="D5089" s="2" t="d">
        <v>2019-08-27T06:39:30.00000018160789875</v>
      </c>
      <c r="E5089">
        <v>39.760249999999999</v>
      </c>
      <c r="F5089">
        <v>-105.006</v>
      </c>
      <c r="G5089">
        <v>39.759639999999997</v>
      </c>
      <c r="H5089">
        <v>-105.006849</v>
      </c>
      <c r="I5089">
        <v>6.2E-2</v>
      </c>
      <c r="J5089" s="1" t="s">
        <v>460</v>
      </c>
      <c r="L5089" s="1" t="s">
        <v>196</v>
      </c>
      <c r="M5089" s="1" t="s">
        <v>47</v>
      </c>
      <c r="N5089" s="1" t="s">
        <v>131</v>
      </c>
      <c r="O5089" s="1" t="s">
        <v>131</v>
      </c>
      <c r="P5089" s="1" t="s">
        <v>199</v>
      </c>
      <c r="Q5089" s="1" t="s">
        <v>248</v>
      </c>
      <c r="R5089" s="1" t="s">
        <v>48</v>
      </c>
      <c r="S5089" s="1" t="s">
        <v>79</v>
      </c>
      <c r="T5089" s="1" t="s">
        <v>206</v>
      </c>
      <c r="U5089" s="2" t="d">
        <v>2019-08-27T05:46:59.99999997206032275</v>
      </c>
      <c r="V5089">
        <v>55</v>
      </c>
      <c r="W5089">
        <v>55</v>
      </c>
      <c r="X5089">
        <v>72</v>
      </c>
      <c r="Y5089">
        <v>24.52</v>
      </c>
      <c r="Z5089">
        <v>30</v>
      </c>
      <c r="AA5089" s="1" t="s">
        <v>65</v>
      </c>
      <c r="AB5089">
        <v>9</v>
      </c>
      <c r="AC5089">
        <v>0</v>
      </c>
      <c r="AD5089" s="1" t="s">
        <v>1068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s="1" t="s">
        <v>53</v>
      </c>
      <c r="AS5089" s="1" t="s">
        <v>51</v>
      </c>
      <c r="AT5089" s="1" t="s">
        <v>51</v>
      </c>
      <c r="AU5089" s="1" t="s">
        <v>51</v>
      </c>
    </row>
    <row r="5090" spans="1:47" x14ac:dyDescent="0.25">
      <c r="A5090" s="1" t="s">
        <v>5606</v>
      </c>
      <c r="B5090">
        <v>3</v>
      </c>
      <c r="C5090" s="2" t="d">
        <v>2019-08-27T07:01:52.99999980255961725</v>
      </c>
      <c r="D5090" s="2" t="d">
        <v>2019-08-27T07:31:45.00000002793967725</v>
      </c>
      <c r="E5090">
        <v>39.78004</v>
      </c>
      <c r="F5090">
        <v>-104.93171</v>
      </c>
      <c r="G5090">
        <v>39.778289999999998</v>
      </c>
      <c r="H5090">
        <v>-104.90927000000001</v>
      </c>
      <c r="I5090">
        <v>1.198</v>
      </c>
      <c r="J5090" s="1" t="s">
        <v>932</v>
      </c>
      <c r="L5090" s="1" t="s">
        <v>1325</v>
      </c>
      <c r="M5090" s="1" t="s">
        <v>47</v>
      </c>
      <c r="N5090" s="1" t="s">
        <v>131</v>
      </c>
      <c r="O5090" s="1" t="s">
        <v>131</v>
      </c>
      <c r="P5090" s="1" t="s">
        <v>199</v>
      </c>
      <c r="Q5090" s="1" t="s">
        <v>247</v>
      </c>
      <c r="R5090" s="1" t="s">
        <v>48</v>
      </c>
      <c r="S5090" s="1" t="s">
        <v>79</v>
      </c>
      <c r="T5090" s="1" t="s">
        <v>206</v>
      </c>
      <c r="U5090" s="2" t="d">
        <v>2019-08-27T06:46:59.99999976251274675</v>
      </c>
      <c r="V5090">
        <v>55</v>
      </c>
      <c r="W5090">
        <v>55</v>
      </c>
      <c r="X5090">
        <v>72</v>
      </c>
      <c r="Y5090">
        <v>24.52</v>
      </c>
      <c r="Z5090">
        <v>30</v>
      </c>
      <c r="AA5090" s="1" t="s">
        <v>71</v>
      </c>
      <c r="AB5090">
        <v>7</v>
      </c>
      <c r="AC5090">
        <v>0</v>
      </c>
      <c r="AD5090" s="1" t="s">
        <v>1068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1</v>
      </c>
      <c r="AQ5090" t="b">
        <v>0</v>
      </c>
      <c r="AR5090" s="1" t="s">
        <v>51</v>
      </c>
      <c r="AS5090" s="1" t="s">
        <v>51</v>
      </c>
      <c r="AT5090" s="1" t="s">
        <v>51</v>
      </c>
      <c r="AU5090" s="1" t="s">
        <v>51</v>
      </c>
    </row>
    <row r="5091" spans="1:47" x14ac:dyDescent="0.25">
      <c r="A5091" s="1" t="s">
        <v>3852</v>
      </c>
      <c r="B5091">
        <v>3</v>
      </c>
      <c r="C5091" s="2" t="d">
        <v>2019-08-27T08:18:17.99999976530670975</v>
      </c>
      <c r="D5091" s="2" t="d">
        <v>2019-08-27T08:47:44.99999980442225925</v>
      </c>
      <c r="E5091">
        <v>39.591949999999997</v>
      </c>
      <c r="F5091">
        <v>-104.88308000000001</v>
      </c>
      <c r="G5091">
        <v>39.593102999999999</v>
      </c>
      <c r="H5091">
        <v>-104.883712</v>
      </c>
      <c r="I5091">
        <v>8.5999999999999993E-2</v>
      </c>
      <c r="J5091" s="1" t="s">
        <v>569</v>
      </c>
      <c r="L5091" s="1" t="s">
        <v>195</v>
      </c>
      <c r="M5091" s="1" t="s">
        <v>47</v>
      </c>
      <c r="N5091" s="1" t="s">
        <v>127</v>
      </c>
      <c r="O5091" s="1" t="s">
        <v>202</v>
      </c>
      <c r="P5091" s="1" t="s">
        <v>199</v>
      </c>
      <c r="Q5091" s="1" t="s">
        <v>348</v>
      </c>
      <c r="R5091" s="1" t="s">
        <v>48</v>
      </c>
      <c r="S5091" s="1" t="s">
        <v>79</v>
      </c>
      <c r="T5091" s="1" t="s">
        <v>201</v>
      </c>
      <c r="U5091" s="2" t="d">
        <v>2019-08-27T07:53:00.000000097788870375</v>
      </c>
      <c r="V5091">
        <v>58</v>
      </c>
      <c r="W5091">
        <v>58</v>
      </c>
      <c r="X5091">
        <v>70</v>
      </c>
      <c r="Y5091">
        <v>24.34</v>
      </c>
      <c r="Z5091">
        <v>10</v>
      </c>
      <c r="AA5091" s="1" t="s">
        <v>71</v>
      </c>
      <c r="AB5091">
        <v>7</v>
      </c>
      <c r="AC5091">
        <v>0</v>
      </c>
      <c r="AD5091" s="1" t="s">
        <v>50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s="1" t="s">
        <v>51</v>
      </c>
      <c r="AS5091" s="1" t="s">
        <v>51</v>
      </c>
      <c r="AT5091" s="1" t="s">
        <v>51</v>
      </c>
      <c r="AU5091" s="1" t="s">
        <v>51</v>
      </c>
    </row>
    <row r="5092" spans="1:47" x14ac:dyDescent="0.25">
      <c r="A5092" s="1" t="s">
        <v>3853</v>
      </c>
      <c r="B5092">
        <v>4</v>
      </c>
      <c r="C5092" s="2" t="d">
        <v>2019-08-27T08:46:23.00000012386590225</v>
      </c>
      <c r="D5092" s="2" t="d">
        <v>2019-08-27T09:16:19.00000002700835625</v>
      </c>
      <c r="E5092">
        <v>39.594619999999999</v>
      </c>
      <c r="F5092">
        <v>-104.88453800000001</v>
      </c>
      <c r="G5092">
        <v>39.594709999999999</v>
      </c>
      <c r="H5092">
        <v>-104.88312999999999</v>
      </c>
      <c r="I5092">
        <v>7.4999999999999997E-2</v>
      </c>
      <c r="J5092" s="1" t="s">
        <v>3100</v>
      </c>
      <c r="L5092" s="1" t="s">
        <v>195</v>
      </c>
      <c r="M5092" s="1" t="s">
        <v>47</v>
      </c>
      <c r="N5092" s="1" t="s">
        <v>127</v>
      </c>
      <c r="O5092" s="1" t="s">
        <v>202</v>
      </c>
      <c r="P5092" s="1" t="s">
        <v>199</v>
      </c>
      <c r="Q5092" s="1" t="s">
        <v>348</v>
      </c>
      <c r="R5092" s="1" t="s">
        <v>48</v>
      </c>
      <c r="S5092" s="1" t="s">
        <v>79</v>
      </c>
      <c r="T5092" s="1" t="s">
        <v>201</v>
      </c>
      <c r="U5092" s="2" t="d">
        <v>2019-08-27T08:52:59.99999988824129100</v>
      </c>
      <c r="V5092">
        <v>62</v>
      </c>
      <c r="W5092">
        <v>62</v>
      </c>
      <c r="X5092">
        <v>62</v>
      </c>
      <c r="Y5092">
        <v>24.35</v>
      </c>
      <c r="Z5092">
        <v>10</v>
      </c>
      <c r="AA5092" s="1" t="s">
        <v>71</v>
      </c>
      <c r="AB5092">
        <v>8</v>
      </c>
      <c r="AC5092">
        <v>0</v>
      </c>
      <c r="AD5092" s="1" t="s">
        <v>50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s="1" t="s">
        <v>51</v>
      </c>
      <c r="AS5092" s="1" t="s">
        <v>51</v>
      </c>
      <c r="AT5092" s="1" t="s">
        <v>51</v>
      </c>
      <c r="AU5092" s="1" t="s">
        <v>51</v>
      </c>
    </row>
    <row r="5093" spans="1:47" x14ac:dyDescent="0.25">
      <c r="A5093" s="1" t="s">
        <v>2354</v>
      </c>
      <c r="B5093">
        <v>3</v>
      </c>
      <c r="C5093" s="2" t="d">
        <v>2019-08-27T12:10:43.00000006332993600</v>
      </c>
      <c r="D5093" s="2" t="d">
        <v>2019-08-27T12:40:27.0000003045424800</v>
      </c>
      <c r="E5093">
        <v>38.345900999999998</v>
      </c>
      <c r="F5093">
        <v>-104.62002</v>
      </c>
      <c r="G5093">
        <v>38.343130000000002</v>
      </c>
      <c r="H5093">
        <v>-104.61996000000001</v>
      </c>
      <c r="I5093">
        <v>0.191</v>
      </c>
      <c r="J5093" s="1" t="s">
        <v>455</v>
      </c>
      <c r="L5093" s="1" t="s">
        <v>196</v>
      </c>
      <c r="M5093" s="1" t="s">
        <v>47</v>
      </c>
      <c r="N5093" s="1" t="s">
        <v>412</v>
      </c>
      <c r="O5093" s="1" t="s">
        <v>412</v>
      </c>
      <c r="P5093" s="1" t="s">
        <v>199</v>
      </c>
      <c r="Q5093" s="1" t="s">
        <v>413</v>
      </c>
      <c r="R5093" s="1" t="s">
        <v>48</v>
      </c>
      <c r="S5093" s="1" t="s">
        <v>79</v>
      </c>
      <c r="T5093" s="1" t="s">
        <v>414</v>
      </c>
      <c r="U5093" s="2" t="d">
        <v>2019-08-27T11:52:59.99999988824129100</v>
      </c>
      <c r="V5093">
        <v>75</v>
      </c>
      <c r="W5093">
        <v>75</v>
      </c>
      <c r="X5093">
        <v>44</v>
      </c>
      <c r="Y5093">
        <v>25.39</v>
      </c>
      <c r="Z5093">
        <v>10</v>
      </c>
      <c r="AA5093" s="1" t="s">
        <v>64</v>
      </c>
      <c r="AB5093">
        <v>7</v>
      </c>
      <c r="AC5093">
        <v>0</v>
      </c>
      <c r="AD5093" s="1" t="s">
        <v>819</v>
      </c>
      <c r="AE5093" t="b">
        <v>0</v>
      </c>
      <c r="AF5093" t="b">
        <v>0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s="1" t="s">
        <v>51</v>
      </c>
      <c r="AS5093" s="1" t="s">
        <v>51</v>
      </c>
      <c r="AT5093" s="1" t="s">
        <v>51</v>
      </c>
      <c r="AU5093" s="1" t="s">
        <v>51</v>
      </c>
    </row>
    <row r="5094" spans="1:47" x14ac:dyDescent="0.25">
      <c r="A5094" s="1" t="s">
        <v>3854</v>
      </c>
      <c r="B5094">
        <v>3</v>
      </c>
      <c r="C5094" s="2" t="d">
        <v>2019-08-27T14:12:22.99999976065009800</v>
      </c>
      <c r="D5094" s="2" t="d">
        <v>2019-08-27T14:42:02.00000009033829225</v>
      </c>
      <c r="E5094">
        <v>40.400727000000003</v>
      </c>
      <c r="F5094">
        <v>-104.99328</v>
      </c>
      <c r="G5094">
        <v>40.40249</v>
      </c>
      <c r="H5094">
        <v>-104.99324</v>
      </c>
      <c r="I5094">
        <v>0.122</v>
      </c>
      <c r="J5094" s="1" t="s">
        <v>445</v>
      </c>
      <c r="L5094" s="1" t="s">
        <v>195</v>
      </c>
      <c r="M5094" s="1" t="s">
        <v>47</v>
      </c>
      <c r="N5094" s="1" t="s">
        <v>304</v>
      </c>
      <c r="O5094" s="1" t="s">
        <v>229</v>
      </c>
      <c r="P5094" s="1" t="s">
        <v>199</v>
      </c>
      <c r="Q5094" s="1" t="s">
        <v>305</v>
      </c>
      <c r="R5094" s="1" t="s">
        <v>48</v>
      </c>
      <c r="S5094" s="1" t="s">
        <v>79</v>
      </c>
      <c r="T5094" s="1" t="s">
        <v>231</v>
      </c>
      <c r="U5094" s="2" t="d">
        <v>2019-08-27T13:56:00.00000005587935450</v>
      </c>
      <c r="V5094">
        <v>74</v>
      </c>
      <c r="W5094">
        <v>74</v>
      </c>
      <c r="X5094">
        <v>34</v>
      </c>
      <c r="Y5094">
        <v>25.16</v>
      </c>
      <c r="Z5094">
        <v>10</v>
      </c>
      <c r="AA5094" s="1" t="s">
        <v>61</v>
      </c>
      <c r="AB5094">
        <v>10</v>
      </c>
      <c r="AC5094">
        <v>0</v>
      </c>
      <c r="AD5094" s="1" t="s">
        <v>50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s="1" t="s">
        <v>51</v>
      </c>
      <c r="AS5094" s="1" t="s">
        <v>51</v>
      </c>
      <c r="AT5094" s="1" t="s">
        <v>51</v>
      </c>
      <c r="AU5094" s="1" t="s">
        <v>51</v>
      </c>
    </row>
    <row r="5095" spans="1:47" x14ac:dyDescent="0.25">
      <c r="A5095" s="1" t="s">
        <v>3718</v>
      </c>
      <c r="B5095">
        <v>3</v>
      </c>
      <c r="C5095" s="2" t="d">
        <v>2019-08-27T14:14:42.99999979790299875</v>
      </c>
      <c r="D5095" s="2" t="d">
        <v>2019-08-27T14:44:03.00000008661300150</v>
      </c>
      <c r="E5095">
        <v>40.576419999999999</v>
      </c>
      <c r="F5095">
        <v>-105.00147</v>
      </c>
      <c r="G5095">
        <v>40.575313000000001</v>
      </c>
      <c r="H5095">
        <v>-105.00148</v>
      </c>
      <c r="I5095">
        <v>7.5999999999999998E-2</v>
      </c>
      <c r="J5095" s="1" t="s">
        <v>984</v>
      </c>
      <c r="L5095" s="1" t="s">
        <v>196</v>
      </c>
      <c r="M5095" s="1" t="s">
        <v>47</v>
      </c>
      <c r="N5095" s="1" t="s">
        <v>228</v>
      </c>
      <c r="O5095" s="1" t="s">
        <v>229</v>
      </c>
      <c r="P5095" s="1" t="s">
        <v>199</v>
      </c>
      <c r="Q5095" s="1" t="s">
        <v>322</v>
      </c>
      <c r="R5095" s="1" t="s">
        <v>48</v>
      </c>
      <c r="S5095" s="1" t="s">
        <v>79</v>
      </c>
      <c r="T5095" s="1" t="s">
        <v>231</v>
      </c>
      <c r="U5095" s="2" t="d">
        <v>2019-08-27T13:56:00.00000005587935450</v>
      </c>
      <c r="V5095">
        <v>74</v>
      </c>
      <c r="W5095">
        <v>74</v>
      </c>
      <c r="X5095">
        <v>34</v>
      </c>
      <c r="Y5095">
        <v>25.16</v>
      </c>
      <c r="Z5095">
        <v>10</v>
      </c>
      <c r="AA5095" s="1" t="s">
        <v>61</v>
      </c>
      <c r="AB5095">
        <v>10</v>
      </c>
      <c r="AC5095">
        <v>0</v>
      </c>
      <c r="AD5095" s="1" t="s">
        <v>50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s="1" t="s">
        <v>51</v>
      </c>
      <c r="AS5095" s="1" t="s">
        <v>51</v>
      </c>
      <c r="AT5095" s="1" t="s">
        <v>51</v>
      </c>
      <c r="AU5095" s="1" t="s">
        <v>51</v>
      </c>
    </row>
    <row r="5096" spans="1:47" x14ac:dyDescent="0.25">
      <c r="A5096" s="1" t="s">
        <v>3855</v>
      </c>
      <c r="B5096">
        <v>3</v>
      </c>
      <c r="C5096" s="2" t="d">
        <v>2019-08-27T16:14:44.99999984633177850</v>
      </c>
      <c r="D5096" s="2" t="d">
        <v>2019-08-27T16:43:55.99999991711228925</v>
      </c>
      <c r="E5096">
        <v>38.48518</v>
      </c>
      <c r="F5096">
        <v>-104.6195</v>
      </c>
      <c r="G5096">
        <v>38.487340000000003</v>
      </c>
      <c r="H5096">
        <v>-104.62051</v>
      </c>
      <c r="I5096">
        <v>0.159</v>
      </c>
      <c r="J5096" s="1" t="s">
        <v>1263</v>
      </c>
      <c r="L5096" s="1" t="s">
        <v>195</v>
      </c>
      <c r="M5096" s="1" t="s">
        <v>47</v>
      </c>
      <c r="N5096" s="1" t="s">
        <v>412</v>
      </c>
      <c r="O5096" s="1" t="s">
        <v>412</v>
      </c>
      <c r="P5096" s="1" t="s">
        <v>199</v>
      </c>
      <c r="Q5096" s="1" t="s">
        <v>413</v>
      </c>
      <c r="R5096" s="1" t="s">
        <v>48</v>
      </c>
      <c r="S5096" s="1" t="s">
        <v>79</v>
      </c>
      <c r="T5096" s="1" t="s">
        <v>414</v>
      </c>
      <c r="U5096" s="2" t="d">
        <v>2019-08-27T15:53:00.00000030733644975</v>
      </c>
      <c r="V5096">
        <v>84</v>
      </c>
      <c r="W5096">
        <v>84</v>
      </c>
      <c r="X5096">
        <v>32</v>
      </c>
      <c r="Y5096">
        <v>25.3</v>
      </c>
      <c r="Z5096">
        <v>10</v>
      </c>
      <c r="AA5096" s="1" t="s">
        <v>63</v>
      </c>
      <c r="AB5096">
        <v>10</v>
      </c>
      <c r="AC5096">
        <v>0</v>
      </c>
      <c r="AD5096" s="1" t="s">
        <v>50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s="1" t="s">
        <v>51</v>
      </c>
      <c r="AS5096" s="1" t="s">
        <v>51</v>
      </c>
      <c r="AT5096" s="1" t="s">
        <v>51</v>
      </c>
      <c r="AU5096" s="1" t="s">
        <v>51</v>
      </c>
    </row>
    <row r="5097" spans="1:47" x14ac:dyDescent="0.25">
      <c r="A5097" s="1" t="s">
        <v>5805</v>
      </c>
      <c r="B5097">
        <v>3</v>
      </c>
      <c r="C5097" s="2" t="d">
        <v>2019-08-27T15:40:10.99999970756471325</v>
      </c>
      <c r="D5097" s="2" t="d">
        <v>2019-08-27T16:10:01.99999969918281075</v>
      </c>
      <c r="E5097">
        <v>39.778410000000001</v>
      </c>
      <c r="F5097">
        <v>-104.91289</v>
      </c>
      <c r="G5097">
        <v>39.780209999999997</v>
      </c>
      <c r="H5097">
        <v>-104.93536</v>
      </c>
      <c r="I5097">
        <v>1.2</v>
      </c>
      <c r="J5097" s="1" t="s">
        <v>487</v>
      </c>
      <c r="L5097" s="1" t="s">
        <v>137</v>
      </c>
      <c r="M5097" s="1" t="s">
        <v>47</v>
      </c>
      <c r="N5097" s="1" t="s">
        <v>131</v>
      </c>
      <c r="O5097" s="1" t="s">
        <v>131</v>
      </c>
      <c r="P5097" s="1" t="s">
        <v>199</v>
      </c>
      <c r="Q5097" s="1" t="s">
        <v>247</v>
      </c>
      <c r="R5097" s="1" t="s">
        <v>48</v>
      </c>
      <c r="S5097" s="1" t="s">
        <v>79</v>
      </c>
      <c r="T5097" s="1" t="s">
        <v>206</v>
      </c>
      <c r="U5097" s="2" t="d">
        <v>2019-08-27T15:47:59.9999999580904875</v>
      </c>
      <c r="V5097">
        <v>75</v>
      </c>
      <c r="W5097">
        <v>75</v>
      </c>
      <c r="X5097">
        <v>31</v>
      </c>
      <c r="Y5097">
        <v>24.54</v>
      </c>
      <c r="Z5097">
        <v>15</v>
      </c>
      <c r="AA5097" s="1" t="s">
        <v>60</v>
      </c>
      <c r="AB5097">
        <v>6</v>
      </c>
      <c r="AC5097">
        <v>0</v>
      </c>
      <c r="AD5097" s="1" t="s">
        <v>1068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s="1" t="s">
        <v>51</v>
      </c>
      <c r="AS5097" s="1" t="s">
        <v>51</v>
      </c>
      <c r="AT5097" s="1" t="s">
        <v>51</v>
      </c>
      <c r="AU5097" s="1" t="s">
        <v>51</v>
      </c>
    </row>
    <row r="5098" spans="1:47" x14ac:dyDescent="0.25">
      <c r="A5098" s="1" t="s">
        <v>2030</v>
      </c>
      <c r="B5098">
        <v>3</v>
      </c>
      <c r="C5098" s="2" t="d">
        <v>2019-08-27T17:08:28.00000014714896775</v>
      </c>
      <c r="D5098" s="2" t="d">
        <v>2019-08-27T17:38:01.999999936670064675</v>
      </c>
      <c r="E5098">
        <v>39.370379999999997</v>
      </c>
      <c r="F5098">
        <v>-104.86441000000001</v>
      </c>
      <c r="G5098">
        <v>39.368085000000001</v>
      </c>
      <c r="H5098">
        <v>-104.86510199999999</v>
      </c>
      <c r="I5098">
        <v>0.16300000000000001</v>
      </c>
      <c r="J5098" s="1" t="s">
        <v>399</v>
      </c>
      <c r="L5098" s="1" t="s">
        <v>327</v>
      </c>
      <c r="M5098" s="1" t="s">
        <v>47</v>
      </c>
      <c r="N5098" s="1" t="s">
        <v>192</v>
      </c>
      <c r="O5098" s="1" t="s">
        <v>121</v>
      </c>
      <c r="P5098" s="1" t="s">
        <v>199</v>
      </c>
      <c r="Q5098" s="1" t="s">
        <v>334</v>
      </c>
      <c r="R5098" s="1" t="s">
        <v>48</v>
      </c>
      <c r="S5098" s="1" t="s">
        <v>79</v>
      </c>
      <c r="T5098" s="1" t="s">
        <v>224</v>
      </c>
      <c r="U5098" s="2" t="d">
        <v>2019-08-27T17:06:00.00000012572854425</v>
      </c>
      <c r="V5098">
        <v>72</v>
      </c>
      <c r="W5098">
        <v>72</v>
      </c>
      <c r="X5098">
        <v>41</v>
      </c>
      <c r="Y5098">
        <v>23.32</v>
      </c>
      <c r="Z5098">
        <v>10</v>
      </c>
      <c r="AA5098" s="1" t="s">
        <v>59</v>
      </c>
      <c r="AB5098">
        <v>10</v>
      </c>
      <c r="AC5098">
        <v>0</v>
      </c>
      <c r="AD5098" s="1" t="s">
        <v>1068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s="1" t="s">
        <v>51</v>
      </c>
      <c r="AS5098" s="1" t="s">
        <v>51</v>
      </c>
      <c r="AT5098" s="1" t="s">
        <v>51</v>
      </c>
      <c r="AU5098" s="1" t="s">
        <v>51</v>
      </c>
    </row>
    <row r="5099" spans="1:47" x14ac:dyDescent="0.25">
      <c r="A5099" s="1" t="s">
        <v>2031</v>
      </c>
      <c r="B5099">
        <v>3</v>
      </c>
      <c r="C5099" s="2" t="d">
        <v>2019-08-27T18:54:17.00000007636845025</v>
      </c>
      <c r="D5099" s="2" t="d">
        <v>2019-08-27T19:22:24.9999998789280675</v>
      </c>
      <c r="E5099">
        <v>39.630670000000002</v>
      </c>
      <c r="F5099">
        <v>-104.90532</v>
      </c>
      <c r="G5099">
        <v>39.636310999999999</v>
      </c>
      <c r="H5099">
        <v>-104.908191</v>
      </c>
      <c r="I5099">
        <v>0.41899999999999998</v>
      </c>
      <c r="J5099" s="1" t="s">
        <v>941</v>
      </c>
      <c r="L5099" s="1" t="s">
        <v>266</v>
      </c>
      <c r="M5099" s="1" t="s">
        <v>47</v>
      </c>
      <c r="N5099" s="1" t="s">
        <v>131</v>
      </c>
      <c r="O5099" s="1" t="s">
        <v>131</v>
      </c>
      <c r="P5099" s="1" t="s">
        <v>199</v>
      </c>
      <c r="Q5099" s="1" t="s">
        <v>415</v>
      </c>
      <c r="R5099" s="1" t="s">
        <v>48</v>
      </c>
      <c r="S5099" s="1" t="s">
        <v>79</v>
      </c>
      <c r="T5099" s="1" t="s">
        <v>201</v>
      </c>
      <c r="U5099" s="2" t="d">
        <v>2019-08-27T18:53:00.00000030733644975</v>
      </c>
      <c r="V5099">
        <v>72</v>
      </c>
      <c r="W5099">
        <v>72</v>
      </c>
      <c r="X5099">
        <v>48</v>
      </c>
      <c r="Y5099">
        <v>24.32</v>
      </c>
      <c r="Z5099">
        <v>10</v>
      </c>
      <c r="AA5099" s="1" t="s">
        <v>62</v>
      </c>
      <c r="AB5099">
        <v>10</v>
      </c>
      <c r="AC5099">
        <v>0</v>
      </c>
      <c r="AD5099" s="1" t="s">
        <v>1068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s="1" t="s">
        <v>51</v>
      </c>
      <c r="AS5099" s="1" t="s">
        <v>51</v>
      </c>
      <c r="AT5099" s="1" t="s">
        <v>51</v>
      </c>
      <c r="AU5099" s="1" t="s">
        <v>51</v>
      </c>
    </row>
    <row r="5100" spans="1:47" x14ac:dyDescent="0.25">
      <c r="A5100" s="1" t="s">
        <v>5381</v>
      </c>
      <c r="B5100">
        <v>3</v>
      </c>
      <c r="C5100" s="2" t="d">
        <v>2019-08-27T20:54:14.99999981839210125</v>
      </c>
      <c r="D5100" s="2" t="d">
        <v>2019-08-27T21:24:02.9999997373670325</v>
      </c>
      <c r="E5100">
        <v>39.783023</v>
      </c>
      <c r="F5100">
        <v>-105.128558</v>
      </c>
      <c r="G5100">
        <v>39.784129999999998</v>
      </c>
      <c r="H5100">
        <v>-105.11468000000001</v>
      </c>
      <c r="I5100">
        <v>0.74099999999999999</v>
      </c>
      <c r="J5100" s="1" t="s">
        <v>848</v>
      </c>
      <c r="L5100" s="1" t="s">
        <v>133</v>
      </c>
      <c r="M5100" s="1" t="s">
        <v>47</v>
      </c>
      <c r="N5100" s="1" t="s">
        <v>214</v>
      </c>
      <c r="O5100" s="1" t="s">
        <v>115</v>
      </c>
      <c r="P5100" s="1" t="s">
        <v>199</v>
      </c>
      <c r="Q5100" s="1" t="s">
        <v>215</v>
      </c>
      <c r="R5100" s="1" t="s">
        <v>48</v>
      </c>
      <c r="S5100" s="1" t="s">
        <v>79</v>
      </c>
      <c r="T5100" s="1" t="s">
        <v>206</v>
      </c>
      <c r="U5100" s="2" t="d">
        <v>2019-08-27T20:45:00.00000020954757600</v>
      </c>
      <c r="V5100">
        <v>66</v>
      </c>
      <c r="W5100">
        <v>66</v>
      </c>
      <c r="X5100">
        <v>49</v>
      </c>
      <c r="Y5100">
        <v>24.57</v>
      </c>
      <c r="Z5100">
        <v>20</v>
      </c>
      <c r="AA5100" s="1" t="s">
        <v>59</v>
      </c>
      <c r="AB5100">
        <v>7</v>
      </c>
      <c r="AC5100">
        <v>0</v>
      </c>
      <c r="AD5100" s="1" t="s">
        <v>50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s="1" t="s">
        <v>53</v>
      </c>
      <c r="AS5100" s="1" t="s">
        <v>53</v>
      </c>
      <c r="AT5100" s="1" t="s">
        <v>53</v>
      </c>
      <c r="AU5100" s="1" t="s">
        <v>51</v>
      </c>
    </row>
    <row r="5101" spans="1:47" x14ac:dyDescent="0.25">
      <c r="A5101" s="1" t="s">
        <v>5364</v>
      </c>
      <c r="B5101">
        <v>3</v>
      </c>
      <c r="C5101" s="2" t="d">
        <v>2019-08-27T21:20:30.00000023748725325</v>
      </c>
      <c r="D5101" s="2" t="d">
        <v>2019-08-27T21:50:00.99999995436519675</v>
      </c>
      <c r="E5101">
        <v>39.783023</v>
      </c>
      <c r="F5101">
        <v>-105.128558</v>
      </c>
      <c r="G5101">
        <v>39.784129999999998</v>
      </c>
      <c r="H5101">
        <v>-105.11468000000001</v>
      </c>
      <c r="I5101">
        <v>0.74099999999999999</v>
      </c>
      <c r="J5101" s="1" t="s">
        <v>848</v>
      </c>
      <c r="L5101" s="1" t="s">
        <v>133</v>
      </c>
      <c r="M5101" s="1" t="s">
        <v>47</v>
      </c>
      <c r="N5101" s="1" t="s">
        <v>214</v>
      </c>
      <c r="O5101" s="1" t="s">
        <v>115</v>
      </c>
      <c r="P5101" s="1" t="s">
        <v>199</v>
      </c>
      <c r="Q5101" s="1" t="s">
        <v>215</v>
      </c>
      <c r="R5101" s="1" t="s">
        <v>48</v>
      </c>
      <c r="S5101" s="1" t="s">
        <v>79</v>
      </c>
      <c r="T5101" s="1" t="s">
        <v>206</v>
      </c>
      <c r="U5101" s="2" t="d">
        <v>2019-08-27T21:45:00.000</v>
      </c>
      <c r="V5101">
        <v>64</v>
      </c>
      <c r="W5101">
        <v>64</v>
      </c>
      <c r="X5101">
        <v>59</v>
      </c>
      <c r="Y5101">
        <v>24.58</v>
      </c>
      <c r="Z5101">
        <v>20</v>
      </c>
      <c r="AA5101" s="1" t="s">
        <v>63</v>
      </c>
      <c r="AB5101">
        <v>6</v>
      </c>
      <c r="AC5101">
        <v>0</v>
      </c>
      <c r="AD5101" s="1" t="s">
        <v>50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s="1" t="s">
        <v>53</v>
      </c>
      <c r="AS5101" s="1" t="s">
        <v>53</v>
      </c>
      <c r="AT5101" s="1" t="s">
        <v>53</v>
      </c>
      <c r="AU5101" s="1" t="s">
        <v>53</v>
      </c>
    </row>
    <row r="5102" spans="1:47" x14ac:dyDescent="0.25">
      <c r="A5102" s="1" t="s">
        <v>5365</v>
      </c>
      <c r="B5102">
        <v>3</v>
      </c>
      <c r="C5102" s="2" t="d">
        <v>2019-08-27T21:54:15.00000023748725325</v>
      </c>
      <c r="D5102" s="2" t="d">
        <v>2019-08-27T22:24:06.99999983422457850</v>
      </c>
      <c r="E5102">
        <v>39.740620999999997</v>
      </c>
      <c r="F5102">
        <v>-105.158129</v>
      </c>
      <c r="G5102">
        <v>39.757530000000003</v>
      </c>
      <c r="H5102">
        <v>-105.14368</v>
      </c>
      <c r="I5102">
        <v>1.3979999999999999</v>
      </c>
      <c r="J5102" s="1" t="s">
        <v>5366</v>
      </c>
      <c r="L5102" s="1" t="s">
        <v>133</v>
      </c>
      <c r="M5102" s="1" t="s">
        <v>47</v>
      </c>
      <c r="N5102" s="1" t="s">
        <v>270</v>
      </c>
      <c r="O5102" s="1" t="s">
        <v>115</v>
      </c>
      <c r="P5102" s="1" t="s">
        <v>199</v>
      </c>
      <c r="Q5102" s="1" t="s">
        <v>271</v>
      </c>
      <c r="R5102" s="1" t="s">
        <v>48</v>
      </c>
      <c r="S5102" s="1" t="s">
        <v>79</v>
      </c>
      <c r="T5102" s="1" t="s">
        <v>206</v>
      </c>
      <c r="U5102" s="2" t="d">
        <v>2019-08-27T21:45:00.000</v>
      </c>
      <c r="V5102">
        <v>64</v>
      </c>
      <c r="W5102">
        <v>64</v>
      </c>
      <c r="X5102">
        <v>59</v>
      </c>
      <c r="Y5102">
        <v>24.58</v>
      </c>
      <c r="Z5102">
        <v>20</v>
      </c>
      <c r="AA5102" s="1" t="s">
        <v>63</v>
      </c>
      <c r="AB5102">
        <v>6</v>
      </c>
      <c r="AC5102">
        <v>0</v>
      </c>
      <c r="AD5102" s="1" t="s">
        <v>50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s="1" t="s">
        <v>53</v>
      </c>
      <c r="AS5102" s="1" t="s">
        <v>53</v>
      </c>
      <c r="AT5102" s="1" t="s">
        <v>53</v>
      </c>
      <c r="AU5102" s="1" t="s">
        <v>53</v>
      </c>
    </row>
    <row r="5103" spans="1:47" x14ac:dyDescent="0.25">
      <c r="A5103" s="1" t="s">
        <v>3856</v>
      </c>
      <c r="B5103">
        <v>3</v>
      </c>
      <c r="C5103" s="2" t="d">
        <v>2019-08-27T22:18:14.99999990221113300</v>
      </c>
      <c r="D5103" s="2" t="d">
        <v>2019-08-27T22:46:14.00000011548399975</v>
      </c>
      <c r="E5103">
        <v>39.704777999999997</v>
      </c>
      <c r="F5103">
        <v>-104.99470100000001</v>
      </c>
      <c r="G5103">
        <v>39.713200999999998</v>
      </c>
      <c r="H5103">
        <v>-105.00011000000001</v>
      </c>
      <c r="I5103">
        <v>0.64900000000000002</v>
      </c>
      <c r="J5103" s="1" t="s">
        <v>3857</v>
      </c>
      <c r="L5103" s="1" t="s">
        <v>195</v>
      </c>
      <c r="M5103" s="1" t="s">
        <v>47</v>
      </c>
      <c r="N5103" s="1" t="s">
        <v>131</v>
      </c>
      <c r="O5103" s="1" t="s">
        <v>131</v>
      </c>
      <c r="P5103" s="1" t="s">
        <v>199</v>
      </c>
      <c r="Q5103" s="1" t="s">
        <v>361</v>
      </c>
      <c r="R5103" s="1" t="s">
        <v>48</v>
      </c>
      <c r="S5103" s="1" t="s">
        <v>79</v>
      </c>
      <c r="T5103" s="1" t="s">
        <v>201</v>
      </c>
      <c r="U5103" s="2" t="d">
        <v>2019-08-27T21:53:00.00000030733644975</v>
      </c>
      <c r="V5103">
        <v>63</v>
      </c>
      <c r="W5103">
        <v>63</v>
      </c>
      <c r="X5103">
        <v>67</v>
      </c>
      <c r="Y5103">
        <v>24.37</v>
      </c>
      <c r="Z5103">
        <v>10</v>
      </c>
      <c r="AA5103" s="1" t="s">
        <v>64</v>
      </c>
      <c r="AB5103">
        <v>8</v>
      </c>
      <c r="AC5103">
        <v>0</v>
      </c>
      <c r="AD5103" s="1" t="s">
        <v>50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s="1" t="s">
        <v>53</v>
      </c>
      <c r="AS5103" s="1" t="s">
        <v>53</v>
      </c>
      <c r="AT5103" s="1" t="s">
        <v>53</v>
      </c>
      <c r="AU5103" s="1" t="s">
        <v>53</v>
      </c>
    </row>
    <row r="5104" spans="1:47" x14ac:dyDescent="0.25">
      <c r="A5104" s="1" t="s">
        <v>3194</v>
      </c>
      <c r="B5104">
        <v>4</v>
      </c>
      <c r="C5104" s="2" t="d">
        <v>2019-08-27T22:48:58.00000010523944850</v>
      </c>
      <c r="D5104" s="2" t="d">
        <v>2019-08-27T23:18:14.99999969266355025</v>
      </c>
      <c r="E5104">
        <v>39.773243000000001</v>
      </c>
      <c r="F5104">
        <v>-104.836049</v>
      </c>
      <c r="G5104">
        <v>39.775539999999999</v>
      </c>
      <c r="H5104">
        <v>-104.862689</v>
      </c>
      <c r="I5104">
        <v>1.4239999999999999</v>
      </c>
      <c r="J5104" s="1" t="s">
        <v>3195</v>
      </c>
      <c r="L5104" s="1" t="s">
        <v>137</v>
      </c>
      <c r="M5104" s="1" t="s">
        <v>47</v>
      </c>
      <c r="N5104" s="1" t="s">
        <v>131</v>
      </c>
      <c r="O5104" s="1" t="s">
        <v>131</v>
      </c>
      <c r="P5104" s="1" t="s">
        <v>199</v>
      </c>
      <c r="Q5104" s="1" t="s">
        <v>300</v>
      </c>
      <c r="R5104" s="1" t="s">
        <v>48</v>
      </c>
      <c r="S5104" s="1" t="s">
        <v>79</v>
      </c>
      <c r="T5104" s="1" t="s">
        <v>204</v>
      </c>
      <c r="U5104" s="2" t="d">
        <v>2019-08-27T22:57:59.99999981839210125</v>
      </c>
      <c r="V5104">
        <v>60</v>
      </c>
      <c r="W5104">
        <v>60</v>
      </c>
      <c r="X5104">
        <v>77</v>
      </c>
      <c r="Y5104">
        <v>24.56</v>
      </c>
      <c r="Z5104">
        <v>10</v>
      </c>
      <c r="AA5104" s="1" t="s">
        <v>64</v>
      </c>
      <c r="AB5104">
        <v>7</v>
      </c>
      <c r="AC5104">
        <v>0</v>
      </c>
      <c r="AD5104" s="1" t="s">
        <v>50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s="1" t="s">
        <v>53</v>
      </c>
      <c r="AS5104" s="1" t="s">
        <v>53</v>
      </c>
      <c r="AT5104" s="1" t="s">
        <v>53</v>
      </c>
      <c r="AU5104" s="1" t="s">
        <v>53</v>
      </c>
    </row>
    <row r="5105" spans="1:47" x14ac:dyDescent="0.25">
      <c r="A5105" s="1" t="s">
        <v>3196</v>
      </c>
      <c r="B5105">
        <v>4</v>
      </c>
      <c r="C5105" s="2" t="d">
        <v>2019-08-27T23:08:28.99999975226819550</v>
      </c>
      <c r="D5105" s="2" t="d">
        <v>2019-08-27T23:38:14.000000227242708075</v>
      </c>
      <c r="E5105">
        <v>39.773243000000001</v>
      </c>
      <c r="F5105">
        <v>-104.836049</v>
      </c>
      <c r="G5105">
        <v>39.775539999999999</v>
      </c>
      <c r="H5105">
        <v>-104.862689</v>
      </c>
      <c r="I5105">
        <v>1.4239999999999999</v>
      </c>
      <c r="J5105" s="1" t="s">
        <v>3197</v>
      </c>
      <c r="L5105" s="1" t="s">
        <v>137</v>
      </c>
      <c r="M5105" s="1" t="s">
        <v>47</v>
      </c>
      <c r="N5105" s="1" t="s">
        <v>131</v>
      </c>
      <c r="O5105" s="1" t="s">
        <v>131</v>
      </c>
      <c r="P5105" s="1" t="s">
        <v>199</v>
      </c>
      <c r="Q5105" s="1" t="s">
        <v>300</v>
      </c>
      <c r="R5105" s="1" t="s">
        <v>48</v>
      </c>
      <c r="S5105" s="1" t="s">
        <v>79</v>
      </c>
      <c r="T5105" s="1" t="s">
        <v>204</v>
      </c>
      <c r="U5105" s="2" t="d">
        <v>2019-08-27T22:57:59.99999981839210125</v>
      </c>
      <c r="V5105">
        <v>60</v>
      </c>
      <c r="W5105">
        <v>60</v>
      </c>
      <c r="X5105">
        <v>77</v>
      </c>
      <c r="Y5105">
        <v>24.56</v>
      </c>
      <c r="Z5105">
        <v>10</v>
      </c>
      <c r="AA5105" s="1" t="s">
        <v>64</v>
      </c>
      <c r="AB5105">
        <v>7</v>
      </c>
      <c r="AC5105">
        <v>0</v>
      </c>
      <c r="AD5105" s="1" t="s">
        <v>50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s="1" t="s">
        <v>53</v>
      </c>
      <c r="AS5105" s="1" t="s">
        <v>53</v>
      </c>
      <c r="AT5105" s="1" t="s">
        <v>53</v>
      </c>
      <c r="AU5105" s="1" t="s">
        <v>53</v>
      </c>
    </row>
    <row r="5106" spans="1:47" x14ac:dyDescent="0.25">
      <c r="A5106" s="1" t="s">
        <v>3198</v>
      </c>
      <c r="B5106">
        <v>4</v>
      </c>
      <c r="C5106" s="2" t="d">
        <v>2019-08-28T00:17:32.99999972339719725</v>
      </c>
      <c r="D5106" s="2" t="d">
        <v>2019-08-28T00:46:38.99999988265335825</v>
      </c>
      <c r="E5106">
        <v>39.773243000000001</v>
      </c>
      <c r="F5106">
        <v>-104.836049</v>
      </c>
      <c r="G5106">
        <v>39.775539999999999</v>
      </c>
      <c r="H5106">
        <v>-104.862689</v>
      </c>
      <c r="I5106">
        <v>1.4239999999999999</v>
      </c>
      <c r="J5106" s="1" t="s">
        <v>3195</v>
      </c>
      <c r="L5106" s="1" t="s">
        <v>137</v>
      </c>
      <c r="M5106" s="1" t="s">
        <v>47</v>
      </c>
      <c r="N5106" s="1" t="s">
        <v>131</v>
      </c>
      <c r="O5106" s="1" t="s">
        <v>131</v>
      </c>
      <c r="P5106" s="1" t="s">
        <v>199</v>
      </c>
      <c r="Q5106" s="1" t="s">
        <v>300</v>
      </c>
      <c r="R5106" s="1" t="s">
        <v>48</v>
      </c>
      <c r="S5106" s="1" t="s">
        <v>79</v>
      </c>
      <c r="T5106" s="1" t="s">
        <v>204</v>
      </c>
      <c r="U5106" s="2" t="d">
        <v>2019-08-28T00:58:00.00000002793967725</v>
      </c>
      <c r="V5106">
        <v>57</v>
      </c>
      <c r="W5106">
        <v>57</v>
      </c>
      <c r="X5106">
        <v>83</v>
      </c>
      <c r="Y5106">
        <v>24.56</v>
      </c>
      <c r="Z5106">
        <v>10</v>
      </c>
      <c r="AA5106" s="1" t="s">
        <v>68</v>
      </c>
      <c r="AB5106">
        <v>3</v>
      </c>
      <c r="AC5106">
        <v>0</v>
      </c>
      <c r="AD5106" s="1" t="s">
        <v>50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s="1" t="s">
        <v>53</v>
      </c>
      <c r="AS5106" s="1" t="s">
        <v>53</v>
      </c>
      <c r="AT5106" s="1" t="s">
        <v>53</v>
      </c>
      <c r="AU5106" s="1" t="s">
        <v>53</v>
      </c>
    </row>
    <row r="5107" spans="1:47" x14ac:dyDescent="0.25">
      <c r="A5107" s="1" t="s">
        <v>5513</v>
      </c>
      <c r="B5107">
        <v>3</v>
      </c>
      <c r="C5107" s="2" t="d">
        <v>2019-08-28T09:34:12.000000025145709525</v>
      </c>
      <c r="D5107" s="2" t="d">
        <v>2019-08-28T10:04:01.9999997830018425</v>
      </c>
      <c r="E5107">
        <v>39.783610000000003</v>
      </c>
      <c r="F5107">
        <v>-105.100211</v>
      </c>
      <c r="G5107">
        <v>39.7836</v>
      </c>
      <c r="H5107">
        <v>-105.093975</v>
      </c>
      <c r="I5107">
        <v>0.33100000000000002</v>
      </c>
      <c r="J5107" s="1" t="s">
        <v>557</v>
      </c>
      <c r="L5107" s="1" t="s">
        <v>133</v>
      </c>
      <c r="M5107" s="1" t="s">
        <v>47</v>
      </c>
      <c r="N5107" s="1" t="s">
        <v>214</v>
      </c>
      <c r="O5107" s="1" t="s">
        <v>115</v>
      </c>
      <c r="P5107" s="1" t="s">
        <v>199</v>
      </c>
      <c r="Q5107" s="1" t="s">
        <v>215</v>
      </c>
      <c r="R5107" s="1" t="s">
        <v>48</v>
      </c>
      <c r="S5107" s="1" t="s">
        <v>79</v>
      </c>
      <c r="T5107" s="1" t="s">
        <v>206</v>
      </c>
      <c r="U5107" s="2" t="d">
        <v>2019-08-28T09:45:00.000</v>
      </c>
      <c r="V5107">
        <v>73</v>
      </c>
      <c r="W5107">
        <v>73</v>
      </c>
      <c r="X5107">
        <v>27</v>
      </c>
      <c r="Y5107">
        <v>24.53</v>
      </c>
      <c r="Z5107">
        <v>20</v>
      </c>
      <c r="AA5107" s="1" t="s">
        <v>66</v>
      </c>
      <c r="AB5107">
        <v>3</v>
      </c>
      <c r="AC5107">
        <v>0</v>
      </c>
      <c r="AD5107" s="1" t="s">
        <v>50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s="1" t="s">
        <v>51</v>
      </c>
      <c r="AS5107" s="1" t="s">
        <v>51</v>
      </c>
      <c r="AT5107" s="1" t="s">
        <v>51</v>
      </c>
      <c r="AU5107" s="1" t="s">
        <v>51</v>
      </c>
    </row>
    <row r="5108" spans="1:47" x14ac:dyDescent="0.25">
      <c r="A5108" s="1" t="s">
        <v>5806</v>
      </c>
      <c r="B5108">
        <v>3</v>
      </c>
      <c r="C5108" s="2" t="d">
        <v>2019-08-28T09:46:11.00000025238841625</v>
      </c>
      <c r="D5108" s="2" t="d">
        <v>2019-08-28T10:16:02.99999984912574150</v>
      </c>
      <c r="E5108">
        <v>39.78492</v>
      </c>
      <c r="F5108">
        <v>-105.047909</v>
      </c>
      <c r="G5108">
        <v>39.783512000000002</v>
      </c>
      <c r="H5108">
        <v>-105.043976</v>
      </c>
      <c r="I5108">
        <v>0.23</v>
      </c>
      <c r="J5108" s="1" t="s">
        <v>543</v>
      </c>
      <c r="L5108" s="1" t="s">
        <v>133</v>
      </c>
      <c r="M5108" s="1" t="s">
        <v>47</v>
      </c>
      <c r="N5108" s="1" t="s">
        <v>131</v>
      </c>
      <c r="O5108" s="1" t="s">
        <v>131</v>
      </c>
      <c r="P5108" s="1" t="s">
        <v>199</v>
      </c>
      <c r="Q5108" s="1" t="s">
        <v>368</v>
      </c>
      <c r="R5108" s="1" t="s">
        <v>48</v>
      </c>
      <c r="S5108" s="1" t="s">
        <v>79</v>
      </c>
      <c r="T5108" s="1" t="s">
        <v>206</v>
      </c>
      <c r="U5108" s="2" t="d">
        <v>2019-08-28T09:45:00.000</v>
      </c>
      <c r="V5108">
        <v>73</v>
      </c>
      <c r="W5108">
        <v>73</v>
      </c>
      <c r="X5108">
        <v>27</v>
      </c>
      <c r="Y5108">
        <v>24.53</v>
      </c>
      <c r="Z5108">
        <v>20</v>
      </c>
      <c r="AA5108" s="1" t="s">
        <v>66</v>
      </c>
      <c r="AB5108">
        <v>3</v>
      </c>
      <c r="AC5108">
        <v>0</v>
      </c>
      <c r="AD5108" s="1" t="s">
        <v>50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s="1" t="s">
        <v>51</v>
      </c>
      <c r="AS5108" s="1" t="s">
        <v>51</v>
      </c>
      <c r="AT5108" s="1" t="s">
        <v>51</v>
      </c>
      <c r="AU5108" s="1" t="s">
        <v>51</v>
      </c>
    </row>
    <row r="5109" spans="1:47" x14ac:dyDescent="0.25">
      <c r="A5109" s="1" t="s">
        <v>8160</v>
      </c>
      <c r="B5109">
        <v>3</v>
      </c>
      <c r="C5109" s="2" t="d">
        <v>2019-08-28T10:50:41.00000029429793550</v>
      </c>
      <c r="D5109" s="2" t="d">
        <v>2019-08-28T11:19:59.00000011548399975</v>
      </c>
      <c r="E5109">
        <v>38.286250000000003</v>
      </c>
      <c r="F5109">
        <v>-104.58533</v>
      </c>
      <c r="G5109">
        <v>38.286240999999997</v>
      </c>
      <c r="H5109">
        <v>-104.585685</v>
      </c>
      <c r="I5109">
        <v>1.9E-2</v>
      </c>
      <c r="J5109" s="1" t="s">
        <v>8161</v>
      </c>
      <c r="K5109">
        <v>1497</v>
      </c>
      <c r="L5109" s="1" t="s">
        <v>8162</v>
      </c>
      <c r="M5109" s="1" t="s">
        <v>47</v>
      </c>
      <c r="N5109" s="1" t="s">
        <v>412</v>
      </c>
      <c r="O5109" s="1" t="s">
        <v>412</v>
      </c>
      <c r="P5109" s="1" t="s">
        <v>199</v>
      </c>
      <c r="Q5109" s="1" t="s">
        <v>1533</v>
      </c>
      <c r="R5109" s="1" t="s">
        <v>48</v>
      </c>
      <c r="S5109" s="1" t="s">
        <v>79</v>
      </c>
      <c r="T5109" s="1" t="s">
        <v>414</v>
      </c>
      <c r="U5109" s="2" t="d">
        <v>2019-08-28T10:53:00.000000097788870375</v>
      </c>
      <c r="V5109">
        <v>74</v>
      </c>
      <c r="W5109">
        <v>74</v>
      </c>
      <c r="X5109">
        <v>59</v>
      </c>
      <c r="Y5109">
        <v>25.37</v>
      </c>
      <c r="Z5109">
        <v>10</v>
      </c>
      <c r="AA5109" s="1" t="s">
        <v>8970</v>
      </c>
      <c r="AB5109">
        <v>0</v>
      </c>
      <c r="AC5109">
        <v>0</v>
      </c>
      <c r="AD5109" s="1" t="s">
        <v>50</v>
      </c>
      <c r="AE5109" t="b">
        <v>0</v>
      </c>
      <c r="AF5109" t="b">
        <v>0</v>
      </c>
      <c r="AG5109" t="b">
        <v>1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1</v>
      </c>
      <c r="AQ5109" t="b">
        <v>0</v>
      </c>
      <c r="AR5109" s="1" t="s">
        <v>51</v>
      </c>
      <c r="AS5109" s="1" t="s">
        <v>51</v>
      </c>
      <c r="AT5109" s="1" t="s">
        <v>51</v>
      </c>
      <c r="AU5109" s="1" t="s">
        <v>51</v>
      </c>
    </row>
    <row r="5110" spans="1:47" x14ac:dyDescent="0.25">
      <c r="A5110" s="1" t="s">
        <v>3858</v>
      </c>
      <c r="B5110">
        <v>3</v>
      </c>
      <c r="C5110" s="2" t="d">
        <v>2019-08-28T11:20:40.00000027008354900</v>
      </c>
      <c r="D5110" s="2" t="d">
        <v>2019-08-28T11:50:03.00000000279396975</v>
      </c>
      <c r="E5110">
        <v>39.771329999999999</v>
      </c>
      <c r="F5110">
        <v>-104.99073</v>
      </c>
      <c r="G5110">
        <v>39.770119999999999</v>
      </c>
      <c r="H5110">
        <v>-104.99178999999999</v>
      </c>
      <c r="I5110">
        <v>0.10100000000000001</v>
      </c>
      <c r="J5110" s="1" t="s">
        <v>366</v>
      </c>
      <c r="L5110" s="1" t="s">
        <v>195</v>
      </c>
      <c r="M5110" s="1" t="s">
        <v>47</v>
      </c>
      <c r="N5110" s="1" t="s">
        <v>131</v>
      </c>
      <c r="O5110" s="1" t="s">
        <v>131</v>
      </c>
      <c r="P5110" s="1" t="s">
        <v>199</v>
      </c>
      <c r="Q5110" s="1" t="s">
        <v>247</v>
      </c>
      <c r="R5110" s="1" t="s">
        <v>48</v>
      </c>
      <c r="S5110" s="1" t="s">
        <v>79</v>
      </c>
      <c r="T5110" s="1" t="s">
        <v>206</v>
      </c>
      <c r="U5110" s="2" t="d">
        <v>2019-08-28T11:45:00.00000020954757600</v>
      </c>
      <c r="V5110">
        <v>84</v>
      </c>
      <c r="W5110">
        <v>84</v>
      </c>
      <c r="X5110">
        <v>11</v>
      </c>
      <c r="Y5110">
        <v>24.51</v>
      </c>
      <c r="Z5110">
        <v>10</v>
      </c>
      <c r="AA5110" s="1" t="s">
        <v>60</v>
      </c>
      <c r="AB5110">
        <v>10</v>
      </c>
      <c r="AC5110">
        <v>0</v>
      </c>
      <c r="AD5110" s="1" t="s">
        <v>50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s="1" t="s">
        <v>51</v>
      </c>
      <c r="AS5110" s="1" t="s">
        <v>51</v>
      </c>
      <c r="AT5110" s="1" t="s">
        <v>51</v>
      </c>
      <c r="AU5110" s="1" t="s">
        <v>51</v>
      </c>
    </row>
    <row r="5111" spans="1:47" x14ac:dyDescent="0.25">
      <c r="A5111" s="1" t="s">
        <v>3479</v>
      </c>
      <c r="B5111">
        <v>3</v>
      </c>
      <c r="C5111" s="2" t="d">
        <v>2019-08-28T12:16:12.00000027660280275</v>
      </c>
      <c r="D5111" s="2" t="d">
        <v>2019-08-28T12:46:00.00000019557774075</v>
      </c>
      <c r="E5111">
        <v>39.779890000000002</v>
      </c>
      <c r="F5111">
        <v>-104.985473</v>
      </c>
      <c r="G5111">
        <v>39.781168000000001</v>
      </c>
      <c r="H5111">
        <v>-104.993374</v>
      </c>
      <c r="I5111">
        <v>0.42899999999999999</v>
      </c>
      <c r="J5111" s="1" t="s">
        <v>567</v>
      </c>
      <c r="L5111" s="1" t="s">
        <v>137</v>
      </c>
      <c r="M5111" s="1" t="s">
        <v>47</v>
      </c>
      <c r="N5111" s="1" t="s">
        <v>131</v>
      </c>
      <c r="O5111" s="1" t="s">
        <v>131</v>
      </c>
      <c r="P5111" s="1" t="s">
        <v>199</v>
      </c>
      <c r="Q5111" s="1" t="s">
        <v>247</v>
      </c>
      <c r="R5111" s="1" t="s">
        <v>48</v>
      </c>
      <c r="S5111" s="1" t="s">
        <v>79</v>
      </c>
      <c r="T5111" s="1" t="s">
        <v>206</v>
      </c>
      <c r="U5111" s="2" t="d">
        <v>2019-08-28T11:45:00.00000020954757600</v>
      </c>
      <c r="V5111">
        <v>84</v>
      </c>
      <c r="W5111">
        <v>84</v>
      </c>
      <c r="X5111">
        <v>11</v>
      </c>
      <c r="Y5111">
        <v>24.51</v>
      </c>
      <c r="Z5111">
        <v>10</v>
      </c>
      <c r="AA5111" s="1" t="s">
        <v>60</v>
      </c>
      <c r="AB5111">
        <v>10</v>
      </c>
      <c r="AC5111">
        <v>0</v>
      </c>
      <c r="AD5111" s="1" t="s">
        <v>50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s="1" t="s">
        <v>51</v>
      </c>
      <c r="AS5111" s="1" t="s">
        <v>51</v>
      </c>
      <c r="AT5111" s="1" t="s">
        <v>51</v>
      </c>
      <c r="AU5111" s="1" t="s">
        <v>51</v>
      </c>
    </row>
    <row r="5112" spans="1:47" x14ac:dyDescent="0.25">
      <c r="A5112" s="1" t="s">
        <v>8333</v>
      </c>
      <c r="B5112">
        <v>3</v>
      </c>
      <c r="C5112" s="2" t="d">
        <v>2019-08-28T14:24:28.99999973829835350</v>
      </c>
      <c r="D5112" s="2" t="d">
        <v>2019-08-28T14:53:53.99999993853271275</v>
      </c>
      <c r="E5112">
        <v>38.897976999999997</v>
      </c>
      <c r="F5112">
        <v>-104.71968</v>
      </c>
      <c r="G5112">
        <v>38.915854000000003</v>
      </c>
      <c r="H5112">
        <v>-104.71946</v>
      </c>
      <c r="I5112">
        <v>1.2350000000000001</v>
      </c>
      <c r="J5112" s="1" t="s">
        <v>8334</v>
      </c>
      <c r="K5112">
        <v>4223</v>
      </c>
      <c r="L5112" s="1" t="s">
        <v>6720</v>
      </c>
      <c r="M5112" s="1" t="s">
        <v>97</v>
      </c>
      <c r="N5112" s="1" t="s">
        <v>233</v>
      </c>
      <c r="O5112" s="1" t="s">
        <v>194</v>
      </c>
      <c r="P5112" s="1" t="s">
        <v>199</v>
      </c>
      <c r="Q5112" s="1" t="s">
        <v>871</v>
      </c>
      <c r="R5112" s="1" t="s">
        <v>48</v>
      </c>
      <c r="S5112" s="1" t="s">
        <v>79</v>
      </c>
      <c r="T5112" s="1" t="s">
        <v>250</v>
      </c>
      <c r="U5112" s="2" t="d">
        <v>2019-08-28T14:54:00.00000008381903175</v>
      </c>
      <c r="V5112">
        <v>85</v>
      </c>
      <c r="W5112">
        <v>85</v>
      </c>
      <c r="X5112">
        <v>21</v>
      </c>
      <c r="Y5112">
        <v>24.02</v>
      </c>
      <c r="Z5112">
        <v>10</v>
      </c>
      <c r="AA5112" s="1" t="s">
        <v>66</v>
      </c>
      <c r="AB5112">
        <v>7</v>
      </c>
      <c r="AC5112">
        <v>0</v>
      </c>
      <c r="AD5112" s="1" t="s">
        <v>50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s="1" t="s">
        <v>51</v>
      </c>
      <c r="AS5112" s="1" t="s">
        <v>51</v>
      </c>
      <c r="AT5112" s="1" t="s">
        <v>51</v>
      </c>
      <c r="AU5112" s="1" t="s">
        <v>51</v>
      </c>
    </row>
    <row r="5113" spans="1:47" x14ac:dyDescent="0.25">
      <c r="A5113" s="1" t="s">
        <v>8335</v>
      </c>
      <c r="B5113">
        <v>3</v>
      </c>
      <c r="C5113" s="2" t="d">
        <v>2019-08-28T14:24:28.99999973829835350</v>
      </c>
      <c r="D5113" s="2" t="d">
        <v>2019-08-28T14:53:53.99999993853271275</v>
      </c>
      <c r="E5113">
        <v>38.916665000000002</v>
      </c>
      <c r="F5113">
        <v>-104.71969</v>
      </c>
      <c r="G5113">
        <v>38.898524000000002</v>
      </c>
      <c r="H5113">
        <v>-104.7199</v>
      </c>
      <c r="I5113">
        <v>1.2529999999999999</v>
      </c>
      <c r="J5113" s="1" t="s">
        <v>8336</v>
      </c>
      <c r="K5113">
        <v>5354</v>
      </c>
      <c r="L5113" s="1" t="s">
        <v>6720</v>
      </c>
      <c r="M5113" s="1" t="s">
        <v>47</v>
      </c>
      <c r="N5113" s="1" t="s">
        <v>233</v>
      </c>
      <c r="O5113" s="1" t="s">
        <v>194</v>
      </c>
      <c r="P5113" s="1" t="s">
        <v>199</v>
      </c>
      <c r="Q5113" s="1" t="s">
        <v>262</v>
      </c>
      <c r="R5113" s="1" t="s">
        <v>48</v>
      </c>
      <c r="S5113" s="1" t="s">
        <v>79</v>
      </c>
      <c r="T5113" s="1" t="s">
        <v>235</v>
      </c>
      <c r="U5113" s="2" t="d">
        <v>2019-08-28T13:57:59.99999981839210125</v>
      </c>
      <c r="V5113">
        <v>84</v>
      </c>
      <c r="W5113">
        <v>84</v>
      </c>
      <c r="X5113">
        <v>15</v>
      </c>
      <c r="Y5113">
        <v>23.68</v>
      </c>
      <c r="Z5113">
        <v>10</v>
      </c>
      <c r="AA5113" s="1" t="s">
        <v>8970</v>
      </c>
      <c r="AB5113">
        <v>0</v>
      </c>
      <c r="AC5113">
        <v>0</v>
      </c>
      <c r="AD5113" s="1" t="s">
        <v>50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s="1" t="s">
        <v>51</v>
      </c>
      <c r="AS5113" s="1" t="s">
        <v>51</v>
      </c>
      <c r="AT5113" s="1" t="s">
        <v>51</v>
      </c>
      <c r="AU5113" s="1" t="s">
        <v>51</v>
      </c>
    </row>
    <row r="5114" spans="1:47" x14ac:dyDescent="0.25">
      <c r="A5114" s="1" t="s">
        <v>5514</v>
      </c>
      <c r="B5114">
        <v>3</v>
      </c>
      <c r="C5114" s="2" t="d">
        <v>2019-08-28T12:18:26.99999977368861225</v>
      </c>
      <c r="D5114" s="2" t="d">
        <v>2019-08-28T12:44:02.99999987706541875</v>
      </c>
      <c r="E5114">
        <v>40.242407999999998</v>
      </c>
      <c r="F5114">
        <v>-104.98003</v>
      </c>
      <c r="G5114">
        <v>40.246786999999998</v>
      </c>
      <c r="H5114">
        <v>-104.98005999999999</v>
      </c>
      <c r="I5114">
        <v>0.30299999999999999</v>
      </c>
      <c r="J5114" s="1" t="s">
        <v>421</v>
      </c>
      <c r="L5114" s="1" t="s">
        <v>195</v>
      </c>
      <c r="M5114" s="1" t="s">
        <v>47</v>
      </c>
      <c r="N5114" s="1" t="s">
        <v>631</v>
      </c>
      <c r="O5114" s="1" t="s">
        <v>210</v>
      </c>
      <c r="P5114" s="1" t="s">
        <v>199</v>
      </c>
      <c r="Q5114" s="1" t="s">
        <v>632</v>
      </c>
      <c r="R5114" s="1" t="s">
        <v>48</v>
      </c>
      <c r="S5114" s="1" t="s">
        <v>79</v>
      </c>
      <c r="T5114" s="1" t="s">
        <v>212</v>
      </c>
      <c r="U5114" s="2" t="d">
        <v>2019-08-28T12:14:59.99999979045242400</v>
      </c>
      <c r="V5114">
        <v>90</v>
      </c>
      <c r="W5114">
        <v>90</v>
      </c>
      <c r="X5114">
        <v>13</v>
      </c>
      <c r="Y5114">
        <v>25.03</v>
      </c>
      <c r="Z5114">
        <v>5</v>
      </c>
      <c r="AA5114" s="1" t="s">
        <v>60</v>
      </c>
      <c r="AB5114">
        <v>5</v>
      </c>
      <c r="AC5114">
        <v>0</v>
      </c>
      <c r="AD5114" s="1" t="s">
        <v>50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s="1" t="s">
        <v>51</v>
      </c>
      <c r="AS5114" s="1" t="s">
        <v>51</v>
      </c>
      <c r="AT5114" s="1" t="s">
        <v>51</v>
      </c>
      <c r="AU5114" s="1" t="s">
        <v>51</v>
      </c>
    </row>
    <row r="5115" spans="1:47" x14ac:dyDescent="0.25">
      <c r="A5115" s="1" t="s">
        <v>3480</v>
      </c>
      <c r="B5115">
        <v>3</v>
      </c>
      <c r="C5115" s="2" t="d">
        <v>2019-08-28T13:18:27.00000019278377100</v>
      </c>
      <c r="D5115" s="2" t="d">
        <v>2019-08-28T13:48:02.00000021606683650</v>
      </c>
      <c r="E5115">
        <v>39.71143</v>
      </c>
      <c r="F5115">
        <v>-104.99903999999999</v>
      </c>
      <c r="G5115">
        <v>39.712311</v>
      </c>
      <c r="H5115">
        <v>-104.99957999999999</v>
      </c>
      <c r="I5115">
        <v>6.7000000000000004E-2</v>
      </c>
      <c r="J5115" s="1" t="s">
        <v>486</v>
      </c>
      <c r="L5115" s="1" t="s">
        <v>266</v>
      </c>
      <c r="M5115" s="1" t="s">
        <v>47</v>
      </c>
      <c r="N5115" s="1" t="s">
        <v>131</v>
      </c>
      <c r="O5115" s="1" t="s">
        <v>131</v>
      </c>
      <c r="P5115" s="1" t="s">
        <v>199</v>
      </c>
      <c r="Q5115" s="1" t="s">
        <v>361</v>
      </c>
      <c r="R5115" s="1" t="s">
        <v>48</v>
      </c>
      <c r="S5115" s="1" t="s">
        <v>79</v>
      </c>
      <c r="T5115" s="1" t="s">
        <v>201</v>
      </c>
      <c r="U5115" s="2" t="d">
        <v>2019-08-28T12:53:00.00000030733644975</v>
      </c>
      <c r="V5115">
        <v>87</v>
      </c>
      <c r="W5115">
        <v>87</v>
      </c>
      <c r="X5115">
        <v>9</v>
      </c>
      <c r="Y5115">
        <v>24.3</v>
      </c>
      <c r="Z5115">
        <v>10</v>
      </c>
      <c r="AA5115" s="1" t="s">
        <v>8970</v>
      </c>
      <c r="AB5115">
        <v>0</v>
      </c>
      <c r="AC5115">
        <v>0</v>
      </c>
      <c r="AD5115" s="1" t="s">
        <v>50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s="1" t="s">
        <v>51</v>
      </c>
      <c r="AS5115" s="1" t="s">
        <v>51</v>
      </c>
      <c r="AT5115" s="1" t="s">
        <v>51</v>
      </c>
      <c r="AU5115" s="1" t="s">
        <v>51</v>
      </c>
    </row>
    <row r="5116" spans="1:47" x14ac:dyDescent="0.25">
      <c r="A5116" s="1" t="s">
        <v>3602</v>
      </c>
      <c r="B5116">
        <v>3</v>
      </c>
      <c r="C5116" s="2" t="d">
        <v>2019-08-28T13:28:11.99999989941716325</v>
      </c>
      <c r="D5116" s="2" t="d">
        <v>2019-08-28T13:52:02.9999999748542925</v>
      </c>
      <c r="E5116">
        <v>39.776569000000002</v>
      </c>
      <c r="F5116">
        <v>-104.87665200000001</v>
      </c>
      <c r="G5116">
        <v>39.776462000000002</v>
      </c>
      <c r="H5116">
        <v>-104.875423</v>
      </c>
      <c r="I5116">
        <v>6.6000000000000003E-2</v>
      </c>
      <c r="J5116" s="1" t="s">
        <v>453</v>
      </c>
      <c r="L5116" s="1" t="s">
        <v>133</v>
      </c>
      <c r="M5116" s="1" t="s">
        <v>47</v>
      </c>
      <c r="N5116" s="1" t="s">
        <v>131</v>
      </c>
      <c r="O5116" s="1" t="s">
        <v>131</v>
      </c>
      <c r="P5116" s="1" t="s">
        <v>199</v>
      </c>
      <c r="Q5116" s="1" t="s">
        <v>454</v>
      </c>
      <c r="R5116" s="1" t="s">
        <v>48</v>
      </c>
      <c r="S5116" s="1" t="s">
        <v>79</v>
      </c>
      <c r="T5116" s="1" t="s">
        <v>204</v>
      </c>
      <c r="U5116" s="2" t="d">
        <v>2019-08-28T12:58:00.00000002793967725</v>
      </c>
      <c r="V5116">
        <v>86</v>
      </c>
      <c r="W5116">
        <v>86</v>
      </c>
      <c r="X5116">
        <v>9</v>
      </c>
      <c r="Y5116">
        <v>24.48</v>
      </c>
      <c r="Z5116">
        <v>10</v>
      </c>
      <c r="AA5116" s="1" t="s">
        <v>60</v>
      </c>
      <c r="AB5116">
        <v>9</v>
      </c>
      <c r="AC5116">
        <v>0</v>
      </c>
      <c r="AD5116" s="1" t="s">
        <v>50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s="1" t="s">
        <v>51</v>
      </c>
      <c r="AS5116" s="1" t="s">
        <v>51</v>
      </c>
      <c r="AT5116" s="1" t="s">
        <v>51</v>
      </c>
      <c r="AU5116" s="1" t="s">
        <v>51</v>
      </c>
    </row>
    <row r="5117" spans="1:47" x14ac:dyDescent="0.25">
      <c r="A5117" s="1" t="s">
        <v>8337</v>
      </c>
      <c r="B5117">
        <v>3</v>
      </c>
      <c r="C5117" s="2" t="d">
        <v>2019-08-28T14:52:16.00000028964132375</v>
      </c>
      <c r="D5117" s="2" t="d">
        <v>2019-08-28T15:20:17.99999994691461525</v>
      </c>
      <c r="E5117">
        <v>38.910438999999997</v>
      </c>
      <c r="F5117">
        <v>-104.71974</v>
      </c>
      <c r="G5117">
        <v>38.894281999999997</v>
      </c>
      <c r="H5117">
        <v>-104.71996</v>
      </c>
      <c r="I5117">
        <v>1.1160000000000001</v>
      </c>
      <c r="J5117" s="1" t="s">
        <v>8338</v>
      </c>
      <c r="K5117">
        <v>4998</v>
      </c>
      <c r="L5117" s="1" t="s">
        <v>6720</v>
      </c>
      <c r="M5117" s="1" t="s">
        <v>47</v>
      </c>
      <c r="N5117" s="1" t="s">
        <v>233</v>
      </c>
      <c r="O5117" s="1" t="s">
        <v>194</v>
      </c>
      <c r="P5117" s="1" t="s">
        <v>199</v>
      </c>
      <c r="Q5117" s="1" t="s">
        <v>886</v>
      </c>
      <c r="R5117" s="1" t="s">
        <v>48</v>
      </c>
      <c r="S5117" s="1" t="s">
        <v>79</v>
      </c>
      <c r="T5117" s="1" t="s">
        <v>250</v>
      </c>
      <c r="U5117" s="2" t="d">
        <v>2019-08-28T14:54:00.00000008381903175</v>
      </c>
      <c r="V5117">
        <v>85</v>
      </c>
      <c r="W5117">
        <v>85</v>
      </c>
      <c r="X5117">
        <v>21</v>
      </c>
      <c r="Y5117">
        <v>24.02</v>
      </c>
      <c r="Z5117">
        <v>10</v>
      </c>
      <c r="AA5117" s="1" t="s">
        <v>66</v>
      </c>
      <c r="AB5117">
        <v>7</v>
      </c>
      <c r="AC5117">
        <v>0</v>
      </c>
      <c r="AD5117" s="1" t="s">
        <v>50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s="1" t="s">
        <v>51</v>
      </c>
      <c r="AS5117" s="1" t="s">
        <v>51</v>
      </c>
      <c r="AT5117" s="1" t="s">
        <v>51</v>
      </c>
      <c r="AU5117" s="1" t="s">
        <v>51</v>
      </c>
    </row>
    <row r="5118" spans="1:47" x14ac:dyDescent="0.25">
      <c r="A5118" s="1" t="s">
        <v>3260</v>
      </c>
      <c r="B5118">
        <v>3</v>
      </c>
      <c r="C5118" s="2" t="d">
        <v>2019-08-28T14:52:16.00000028964132375</v>
      </c>
      <c r="D5118" s="2" t="d">
        <v>2019-08-28T15:20:17.99999994691461525</v>
      </c>
      <c r="E5118">
        <v>38.893985999999998</v>
      </c>
      <c r="F5118">
        <v>-104.71975999999999</v>
      </c>
      <c r="G5118">
        <v>38.910586000000002</v>
      </c>
      <c r="H5118">
        <v>-104.719523</v>
      </c>
      <c r="I5118">
        <v>1.147</v>
      </c>
      <c r="J5118" s="1" t="s">
        <v>3261</v>
      </c>
      <c r="L5118" s="1" t="s">
        <v>870</v>
      </c>
      <c r="M5118" s="1" t="s">
        <v>47</v>
      </c>
      <c r="N5118" s="1" t="s">
        <v>233</v>
      </c>
      <c r="O5118" s="1" t="s">
        <v>194</v>
      </c>
      <c r="P5118" s="1" t="s">
        <v>199</v>
      </c>
      <c r="Q5118" s="1" t="s">
        <v>871</v>
      </c>
      <c r="R5118" s="1" t="s">
        <v>48</v>
      </c>
      <c r="S5118" s="1" t="s">
        <v>79</v>
      </c>
      <c r="T5118" s="1" t="s">
        <v>250</v>
      </c>
      <c r="U5118" s="2" t="d">
        <v>2019-08-28T14:54:00.00000008381903175</v>
      </c>
      <c r="V5118">
        <v>85</v>
      </c>
      <c r="W5118">
        <v>85</v>
      </c>
      <c r="X5118">
        <v>21</v>
      </c>
      <c r="Y5118">
        <v>24.02</v>
      </c>
      <c r="Z5118">
        <v>10</v>
      </c>
      <c r="AA5118" s="1" t="s">
        <v>66</v>
      </c>
      <c r="AB5118">
        <v>7</v>
      </c>
      <c r="AC5118">
        <v>0</v>
      </c>
      <c r="AD5118" s="1" t="s">
        <v>50</v>
      </c>
      <c r="AE5118" t="b">
        <v>0</v>
      </c>
      <c r="AF5118" t="b">
        <v>0</v>
      </c>
      <c r="AG5118" t="b">
        <v>1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s="1" t="s">
        <v>51</v>
      </c>
      <c r="AS5118" s="1" t="s">
        <v>51</v>
      </c>
      <c r="AT5118" s="1" t="s">
        <v>51</v>
      </c>
      <c r="AU5118" s="1" t="s">
        <v>51</v>
      </c>
    </row>
    <row r="5119" spans="1:47" x14ac:dyDescent="0.25">
      <c r="A5119" s="1" t="s">
        <v>3262</v>
      </c>
      <c r="B5119">
        <v>3</v>
      </c>
      <c r="C5119" s="2" t="d">
        <v>2019-08-28T15:11:45.999999702908098800</v>
      </c>
      <c r="D5119" s="2" t="d">
        <v>2019-08-28T15:40:16.99999985285103225</v>
      </c>
      <c r="E5119">
        <v>38.893985999999998</v>
      </c>
      <c r="F5119">
        <v>-104.71975999999999</v>
      </c>
      <c r="G5119">
        <v>38.910586000000002</v>
      </c>
      <c r="H5119">
        <v>-104.719523</v>
      </c>
      <c r="I5119">
        <v>1.147</v>
      </c>
      <c r="J5119" s="1" t="s">
        <v>3263</v>
      </c>
      <c r="L5119" s="1" t="s">
        <v>870</v>
      </c>
      <c r="M5119" s="1" t="s">
        <v>47</v>
      </c>
      <c r="N5119" s="1" t="s">
        <v>233</v>
      </c>
      <c r="O5119" s="1" t="s">
        <v>194</v>
      </c>
      <c r="P5119" s="1" t="s">
        <v>199</v>
      </c>
      <c r="Q5119" s="1" t="s">
        <v>871</v>
      </c>
      <c r="R5119" s="1" t="s">
        <v>48</v>
      </c>
      <c r="S5119" s="1" t="s">
        <v>79</v>
      </c>
      <c r="T5119" s="1" t="s">
        <v>250</v>
      </c>
      <c r="U5119" s="2" t="d">
        <v>2019-08-28T14:54:00.00000008381903175</v>
      </c>
      <c r="V5119">
        <v>85</v>
      </c>
      <c r="W5119">
        <v>85</v>
      </c>
      <c r="X5119">
        <v>21</v>
      </c>
      <c r="Y5119">
        <v>24.02</v>
      </c>
      <c r="Z5119">
        <v>10</v>
      </c>
      <c r="AA5119" s="1" t="s">
        <v>66</v>
      </c>
      <c r="AB5119">
        <v>7</v>
      </c>
      <c r="AC5119">
        <v>0</v>
      </c>
      <c r="AD5119" s="1" t="s">
        <v>50</v>
      </c>
      <c r="AE5119" t="b">
        <v>0</v>
      </c>
      <c r="AF5119" t="b">
        <v>0</v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s="1" t="s">
        <v>51</v>
      </c>
      <c r="AS5119" s="1" t="s">
        <v>51</v>
      </c>
      <c r="AT5119" s="1" t="s">
        <v>51</v>
      </c>
      <c r="AU5119" s="1" t="s">
        <v>51</v>
      </c>
    </row>
    <row r="5120" spans="1:47" x14ac:dyDescent="0.25">
      <c r="A5120" s="1" t="s">
        <v>8339</v>
      </c>
      <c r="B5120">
        <v>3</v>
      </c>
      <c r="C5120" s="2" t="d">
        <v>2019-08-28T15:11:45.999999702908098800</v>
      </c>
      <c r="D5120" s="2" t="d">
        <v>2019-08-28T15:40:16.99999985285103225</v>
      </c>
      <c r="E5120">
        <v>38.910438999999997</v>
      </c>
      <c r="F5120">
        <v>-104.71974</v>
      </c>
      <c r="G5120">
        <v>38.894281999999997</v>
      </c>
      <c r="H5120">
        <v>-104.71996</v>
      </c>
      <c r="I5120">
        <v>1.1160000000000001</v>
      </c>
      <c r="J5120" s="1" t="s">
        <v>8338</v>
      </c>
      <c r="K5120">
        <v>4998</v>
      </c>
      <c r="L5120" s="1" t="s">
        <v>6720</v>
      </c>
      <c r="M5120" s="1" t="s">
        <v>47</v>
      </c>
      <c r="N5120" s="1" t="s">
        <v>233</v>
      </c>
      <c r="O5120" s="1" t="s">
        <v>194</v>
      </c>
      <c r="P5120" s="1" t="s">
        <v>199</v>
      </c>
      <c r="Q5120" s="1" t="s">
        <v>886</v>
      </c>
      <c r="R5120" s="1" t="s">
        <v>48</v>
      </c>
      <c r="S5120" s="1" t="s">
        <v>79</v>
      </c>
      <c r="T5120" s="1" t="s">
        <v>250</v>
      </c>
      <c r="U5120" s="2" t="d">
        <v>2019-08-28T14:54:00.00000008381903175</v>
      </c>
      <c r="V5120">
        <v>85</v>
      </c>
      <c r="W5120">
        <v>85</v>
      </c>
      <c r="X5120">
        <v>21</v>
      </c>
      <c r="Y5120">
        <v>24.02</v>
      </c>
      <c r="Z5120">
        <v>10</v>
      </c>
      <c r="AA5120" s="1" t="s">
        <v>66</v>
      </c>
      <c r="AB5120">
        <v>7</v>
      </c>
      <c r="AC5120">
        <v>0</v>
      </c>
      <c r="AD5120" s="1" t="s">
        <v>50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s="1" t="s">
        <v>51</v>
      </c>
      <c r="AS5120" s="1" t="s">
        <v>51</v>
      </c>
      <c r="AT5120" s="1" t="s">
        <v>51</v>
      </c>
      <c r="AU5120" s="1" t="s">
        <v>51</v>
      </c>
    </row>
    <row r="5121" spans="1:47" x14ac:dyDescent="0.25">
      <c r="A5121" s="1" t="s">
        <v>6628</v>
      </c>
      <c r="B5121">
        <v>3</v>
      </c>
      <c r="C5121" s="2" t="d">
        <v>2019-08-28T16:48:29.00000024121254400</v>
      </c>
      <c r="D5121" s="2" t="d">
        <v>2019-08-28T17:17:58.99999972432851825</v>
      </c>
      <c r="E5121">
        <v>38.112997999999997</v>
      </c>
      <c r="F5121">
        <v>-103.87811600000001</v>
      </c>
      <c r="G5121">
        <v>38.112704999999998</v>
      </c>
      <c r="H5121">
        <v>-103.87715300000001</v>
      </c>
      <c r="I5121">
        <v>5.6000000000000001E-2</v>
      </c>
      <c r="J5121" s="1" t="s">
        <v>1053</v>
      </c>
      <c r="K5121">
        <v>10856</v>
      </c>
      <c r="L5121" s="1" t="s">
        <v>6572</v>
      </c>
      <c r="M5121" s="1" t="s">
        <v>97</v>
      </c>
      <c r="N5121" s="1" t="s">
        <v>6629</v>
      </c>
      <c r="O5121" s="1" t="s">
        <v>1056</v>
      </c>
      <c r="P5121" s="1" t="s">
        <v>199</v>
      </c>
      <c r="Q5121" s="1" t="s">
        <v>6630</v>
      </c>
      <c r="R5121" s="1" t="s">
        <v>48</v>
      </c>
      <c r="S5121" s="1" t="s">
        <v>79</v>
      </c>
      <c r="T5121" s="1" t="s">
        <v>1043</v>
      </c>
      <c r="U5121" s="2" t="d">
        <v>2019-08-28T16:53:00.000000097788870375</v>
      </c>
      <c r="V5121">
        <v>92</v>
      </c>
      <c r="X5121">
        <v>25</v>
      </c>
      <c r="Y5121">
        <v>25.73</v>
      </c>
      <c r="Z5121">
        <v>10</v>
      </c>
      <c r="AA5121" s="1" t="s">
        <v>69</v>
      </c>
      <c r="AC5121">
        <v>0</v>
      </c>
      <c r="AD5121" s="1" t="s">
        <v>50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s="1" t="s">
        <v>51</v>
      </c>
      <c r="AS5121" s="1" t="s">
        <v>51</v>
      </c>
      <c r="AT5121" s="1" t="s">
        <v>51</v>
      </c>
      <c r="AU5121" s="1" t="s">
        <v>51</v>
      </c>
    </row>
    <row r="5122" spans="1:47" x14ac:dyDescent="0.25">
      <c r="A5122" s="1" t="s">
        <v>3564</v>
      </c>
      <c r="B5122">
        <v>3</v>
      </c>
      <c r="C5122" s="2" t="d">
        <v>2019-08-28T22:54:18.99999970570206450</v>
      </c>
      <c r="D5122" s="2" t="d">
        <v>2019-08-28T23:23:40.00000022817402975</v>
      </c>
      <c r="E5122">
        <v>39.783380000000001</v>
      </c>
      <c r="F5122">
        <v>-105.00958</v>
      </c>
      <c r="G5122">
        <v>39.78313</v>
      </c>
      <c r="H5122">
        <v>-105.006608</v>
      </c>
      <c r="I5122">
        <v>0.159</v>
      </c>
      <c r="J5122" s="1" t="s">
        <v>352</v>
      </c>
      <c r="L5122" s="1" t="s">
        <v>133</v>
      </c>
      <c r="M5122" s="1" t="s">
        <v>47</v>
      </c>
      <c r="N5122" s="1" t="s">
        <v>131</v>
      </c>
      <c r="O5122" s="1" t="s">
        <v>131</v>
      </c>
      <c r="P5122" s="1" t="s">
        <v>199</v>
      </c>
      <c r="Q5122" s="1" t="s">
        <v>353</v>
      </c>
      <c r="R5122" s="1" t="s">
        <v>48</v>
      </c>
      <c r="S5122" s="1" t="s">
        <v>79</v>
      </c>
      <c r="T5122" s="1" t="s">
        <v>206</v>
      </c>
      <c r="U5122" s="2" t="d">
        <v>2019-08-28T22:51:59.99999990221113300</v>
      </c>
      <c r="V5122">
        <v>72</v>
      </c>
      <c r="W5122">
        <v>72</v>
      </c>
      <c r="X5122">
        <v>16</v>
      </c>
      <c r="Y5122">
        <v>24.46</v>
      </c>
      <c r="Z5122">
        <v>10</v>
      </c>
      <c r="AA5122" s="1" t="s">
        <v>57</v>
      </c>
      <c r="AB5122">
        <v>3</v>
      </c>
      <c r="AC5122">
        <v>0</v>
      </c>
      <c r="AD5122" s="1" t="s">
        <v>50</v>
      </c>
      <c r="AE5122" t="b">
        <v>0</v>
      </c>
      <c r="AF5122" t="b">
        <v>0</v>
      </c>
      <c r="AG5122" t="b">
        <v>0</v>
      </c>
      <c r="AH5122" t="b">
        <v>1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s="1" t="s">
        <v>53</v>
      </c>
      <c r="AS5122" s="1" t="s">
        <v>53</v>
      </c>
      <c r="AT5122" s="1" t="s">
        <v>53</v>
      </c>
      <c r="AU5122" s="1" t="s">
        <v>53</v>
      </c>
    </row>
    <row r="5123" spans="1:47" x14ac:dyDescent="0.25">
      <c r="A5123" s="1" t="s">
        <v>3719</v>
      </c>
      <c r="B5123">
        <v>3</v>
      </c>
      <c r="C5123" s="2" t="d">
        <v>2019-08-28T17:26:40.000000186264515225</v>
      </c>
      <c r="D5123" s="2" t="d">
        <v>2019-08-28T17:56:01.00000008009374100</v>
      </c>
      <c r="E5123">
        <v>39.672601</v>
      </c>
      <c r="F5123">
        <v>-104.929281</v>
      </c>
      <c r="G5123">
        <v>39.671120000000002</v>
      </c>
      <c r="H5123">
        <v>-104.92825000000001</v>
      </c>
      <c r="I5123">
        <v>0.11600000000000001</v>
      </c>
      <c r="J5123" s="1" t="s">
        <v>605</v>
      </c>
      <c r="L5123" s="1" t="s">
        <v>196</v>
      </c>
      <c r="M5123" s="1" t="s">
        <v>47</v>
      </c>
      <c r="N5123" s="1" t="s">
        <v>131</v>
      </c>
      <c r="O5123" s="1" t="s">
        <v>131</v>
      </c>
      <c r="P5123" s="1" t="s">
        <v>199</v>
      </c>
      <c r="Q5123" s="1" t="s">
        <v>388</v>
      </c>
      <c r="R5123" s="1" t="s">
        <v>48</v>
      </c>
      <c r="S5123" s="1" t="s">
        <v>79</v>
      </c>
      <c r="T5123" s="1" t="s">
        <v>201</v>
      </c>
      <c r="U5123" s="2" t="d">
        <v>2019-08-28T17:52:59.99999988824129100</v>
      </c>
      <c r="V5123">
        <v>90</v>
      </c>
      <c r="W5123">
        <v>90</v>
      </c>
      <c r="X5123">
        <v>8</v>
      </c>
      <c r="Y5123">
        <v>24.23</v>
      </c>
      <c r="Z5123">
        <v>10</v>
      </c>
      <c r="AA5123" s="1" t="s">
        <v>58</v>
      </c>
      <c r="AB5123">
        <v>7</v>
      </c>
      <c r="AC5123">
        <v>0</v>
      </c>
      <c r="AD5123" s="1" t="s">
        <v>50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s="1" t="s">
        <v>51</v>
      </c>
      <c r="AS5123" s="1" t="s">
        <v>51</v>
      </c>
      <c r="AT5123" s="1" t="s">
        <v>51</v>
      </c>
      <c r="AU5123" s="1" t="s">
        <v>51</v>
      </c>
    </row>
    <row r="5124" spans="1:47" x14ac:dyDescent="0.25">
      <c r="A5124" s="1" t="s">
        <v>2032</v>
      </c>
      <c r="B5124">
        <v>3</v>
      </c>
      <c r="C5124" s="2" t="d">
        <v>2019-08-28T19:34:06.00000029895454725</v>
      </c>
      <c r="D5124" s="2" t="d">
        <v>2019-08-28T20:04:02.000000202096998550</v>
      </c>
      <c r="E5124">
        <v>39.564571999999998</v>
      </c>
      <c r="F5124">
        <v>-105.033314</v>
      </c>
      <c r="G5124">
        <v>39.564880000000002</v>
      </c>
      <c r="H5124">
        <v>-105.03583999999999</v>
      </c>
      <c r="I5124">
        <v>0.13600000000000001</v>
      </c>
      <c r="J5124" s="1" t="s">
        <v>513</v>
      </c>
      <c r="L5124" s="1" t="s">
        <v>406</v>
      </c>
      <c r="M5124" s="1" t="s">
        <v>47</v>
      </c>
      <c r="N5124" s="1" t="s">
        <v>138</v>
      </c>
      <c r="O5124" s="1" t="s">
        <v>121</v>
      </c>
      <c r="P5124" s="1" t="s">
        <v>199</v>
      </c>
      <c r="Q5124" s="1" t="s">
        <v>1474</v>
      </c>
      <c r="R5124" s="1" t="s">
        <v>48</v>
      </c>
      <c r="S5124" s="1" t="s">
        <v>79</v>
      </c>
      <c r="T5124" s="1" t="s">
        <v>201</v>
      </c>
      <c r="U5124" s="2" t="d">
        <v>2019-08-28T19:53:00.000000097788870375</v>
      </c>
      <c r="V5124">
        <v>82</v>
      </c>
      <c r="W5124">
        <v>82</v>
      </c>
      <c r="X5124">
        <v>12</v>
      </c>
      <c r="Y5124">
        <v>24.24</v>
      </c>
      <c r="Z5124">
        <v>10</v>
      </c>
      <c r="AA5124" s="1" t="s">
        <v>64</v>
      </c>
      <c r="AB5124">
        <v>7</v>
      </c>
      <c r="AC5124">
        <v>0</v>
      </c>
      <c r="AD5124" s="1" t="s">
        <v>1068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s="1" t="s">
        <v>51</v>
      </c>
      <c r="AS5124" s="1" t="s">
        <v>51</v>
      </c>
      <c r="AT5124" s="1" t="s">
        <v>51</v>
      </c>
      <c r="AU5124" s="1" t="s">
        <v>51</v>
      </c>
    </row>
    <row r="5125" spans="1:47" x14ac:dyDescent="0.25">
      <c r="A5125" s="1" t="s">
        <v>1679</v>
      </c>
      <c r="B5125">
        <v>3</v>
      </c>
      <c r="C5125" s="2" t="d">
        <v>2019-08-28T20:08:34.99999989755451450</v>
      </c>
      <c r="D5125" s="2" t="d">
        <v>2019-08-28T20:36:29.99999980442225925</v>
      </c>
      <c r="E5125">
        <v>39.563951000000003</v>
      </c>
      <c r="F5125">
        <v>-105.023808</v>
      </c>
      <c r="G5125">
        <v>39.564517000000002</v>
      </c>
      <c r="H5125">
        <v>-105.03286</v>
      </c>
      <c r="I5125">
        <v>0.48399999999999999</v>
      </c>
      <c r="J5125" s="1" t="s">
        <v>1680</v>
      </c>
      <c r="L5125" s="1" t="s">
        <v>406</v>
      </c>
      <c r="M5125" s="1" t="s">
        <v>47</v>
      </c>
      <c r="N5125" s="1" t="s">
        <v>138</v>
      </c>
      <c r="O5125" s="1" t="s">
        <v>121</v>
      </c>
      <c r="P5125" s="1" t="s">
        <v>199</v>
      </c>
      <c r="Q5125" s="1" t="s">
        <v>226</v>
      </c>
      <c r="R5125" s="1" t="s">
        <v>48</v>
      </c>
      <c r="S5125" s="1" t="s">
        <v>79</v>
      </c>
      <c r="T5125" s="1" t="s">
        <v>201</v>
      </c>
      <c r="U5125" s="2" t="d">
        <v>2019-08-28T19:53:00.000000097788870375</v>
      </c>
      <c r="V5125">
        <v>82</v>
      </c>
      <c r="W5125">
        <v>82</v>
      </c>
      <c r="X5125">
        <v>12</v>
      </c>
      <c r="Y5125">
        <v>24.24</v>
      </c>
      <c r="Z5125">
        <v>10</v>
      </c>
      <c r="AA5125" s="1" t="s">
        <v>64</v>
      </c>
      <c r="AB5125">
        <v>7</v>
      </c>
      <c r="AC5125">
        <v>0</v>
      </c>
      <c r="AD5125" s="1" t="s">
        <v>1068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s="1" t="s">
        <v>53</v>
      </c>
      <c r="AS5125" s="1" t="s">
        <v>53</v>
      </c>
      <c r="AT5125" s="1" t="s">
        <v>51</v>
      </c>
      <c r="AU5125" s="1" t="s">
        <v>51</v>
      </c>
    </row>
    <row r="5126" spans="1:47" x14ac:dyDescent="0.25">
      <c r="A5126" s="1" t="s">
        <v>3565</v>
      </c>
      <c r="B5126">
        <v>4</v>
      </c>
      <c r="C5126" s="2" t="d">
        <v>2019-08-28T22:53:33.999999873340130025</v>
      </c>
      <c r="D5126" s="2" t="d">
        <v>2019-08-28T23:22:43.99999971035867625</v>
      </c>
      <c r="E5126">
        <v>39.782910000000001</v>
      </c>
      <c r="F5126">
        <v>-105.00552999999999</v>
      </c>
      <c r="G5126">
        <v>39.783499999999997</v>
      </c>
      <c r="H5126">
        <v>-105.00315999999999</v>
      </c>
      <c r="I5126">
        <v>0.13200000000000001</v>
      </c>
      <c r="J5126" s="1" t="s">
        <v>3566</v>
      </c>
      <c r="L5126" s="1" t="s">
        <v>133</v>
      </c>
      <c r="M5126" s="1" t="s">
        <v>47</v>
      </c>
      <c r="N5126" s="1" t="s">
        <v>131</v>
      </c>
      <c r="O5126" s="1" t="s">
        <v>131</v>
      </c>
      <c r="P5126" s="1" t="s">
        <v>199</v>
      </c>
      <c r="Q5126" s="1" t="s">
        <v>353</v>
      </c>
      <c r="R5126" s="1" t="s">
        <v>48</v>
      </c>
      <c r="S5126" s="1" t="s">
        <v>79</v>
      </c>
      <c r="T5126" s="1" t="s">
        <v>206</v>
      </c>
      <c r="U5126" s="2" t="d">
        <v>2019-08-28T22:51:59.99999990221113300</v>
      </c>
      <c r="V5126">
        <v>72</v>
      </c>
      <c r="W5126">
        <v>72</v>
      </c>
      <c r="X5126">
        <v>16</v>
      </c>
      <c r="Y5126">
        <v>24.46</v>
      </c>
      <c r="Z5126">
        <v>10</v>
      </c>
      <c r="AA5126" s="1" t="s">
        <v>57</v>
      </c>
      <c r="AB5126">
        <v>3</v>
      </c>
      <c r="AC5126">
        <v>0</v>
      </c>
      <c r="AD5126" s="1" t="s">
        <v>50</v>
      </c>
      <c r="AE5126" t="b">
        <v>0</v>
      </c>
      <c r="AF5126" t="b">
        <v>0</v>
      </c>
      <c r="AG5126" t="b">
        <v>0</v>
      </c>
      <c r="AH5126" t="b">
        <v>1</v>
      </c>
      <c r="AI5126" t="b">
        <v>0</v>
      </c>
      <c r="AJ5126" t="b">
        <v>1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s="1" t="s">
        <v>53</v>
      </c>
      <c r="AS5126" s="1" t="s">
        <v>53</v>
      </c>
      <c r="AT5126" s="1" t="s">
        <v>53</v>
      </c>
      <c r="AU5126" s="1" t="s">
        <v>53</v>
      </c>
    </row>
    <row r="5127" spans="1:47" x14ac:dyDescent="0.25">
      <c r="A5127" s="1" t="s">
        <v>3199</v>
      </c>
      <c r="B5127">
        <v>4</v>
      </c>
      <c r="C5127" s="2" t="d">
        <v>2019-08-28T22:53:33.999999873340130025</v>
      </c>
      <c r="D5127" s="2" t="d">
        <v>2019-08-28T23:22:43.99999971035867625</v>
      </c>
      <c r="E5127">
        <v>39.782739999999997</v>
      </c>
      <c r="F5127">
        <v>-105.00624000000001</v>
      </c>
      <c r="G5127">
        <v>39.782910000000001</v>
      </c>
      <c r="H5127">
        <v>-105.00552999999999</v>
      </c>
      <c r="I5127">
        <v>3.9E-2</v>
      </c>
      <c r="J5127" s="1" t="s">
        <v>1542</v>
      </c>
      <c r="L5127" s="1" t="s">
        <v>3200</v>
      </c>
      <c r="M5127" s="1" t="s">
        <v>47</v>
      </c>
      <c r="N5127" s="1" t="s">
        <v>131</v>
      </c>
      <c r="O5127" s="1" t="s">
        <v>131</v>
      </c>
      <c r="P5127" s="1" t="s">
        <v>199</v>
      </c>
      <c r="Q5127" s="1" t="s">
        <v>353</v>
      </c>
      <c r="R5127" s="1" t="s">
        <v>48</v>
      </c>
      <c r="S5127" s="1" t="s">
        <v>79</v>
      </c>
      <c r="T5127" s="1" t="s">
        <v>206</v>
      </c>
      <c r="U5127" s="2" t="d">
        <v>2019-08-28T22:51:59.99999990221113300</v>
      </c>
      <c r="V5127">
        <v>72</v>
      </c>
      <c r="W5127">
        <v>72</v>
      </c>
      <c r="X5127">
        <v>16</v>
      </c>
      <c r="Y5127">
        <v>24.46</v>
      </c>
      <c r="Z5127">
        <v>10</v>
      </c>
      <c r="AA5127" s="1" t="s">
        <v>57</v>
      </c>
      <c r="AB5127">
        <v>3</v>
      </c>
      <c r="AC5127">
        <v>0</v>
      </c>
      <c r="AD5127" s="1" t="s">
        <v>50</v>
      </c>
      <c r="AE5127" t="b">
        <v>0</v>
      </c>
      <c r="AF5127" t="b">
        <v>0</v>
      </c>
      <c r="AG5127" t="b">
        <v>0</v>
      </c>
      <c r="AH5127" t="b">
        <v>1</v>
      </c>
      <c r="AI5127" t="b">
        <v>0</v>
      </c>
      <c r="AJ5127" t="b">
        <v>1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s="1" t="s">
        <v>53</v>
      </c>
      <c r="AS5127" s="1" t="s">
        <v>53</v>
      </c>
      <c r="AT5127" s="1" t="s">
        <v>53</v>
      </c>
      <c r="AU5127" s="1" t="s">
        <v>53</v>
      </c>
    </row>
    <row r="5128" spans="1:47" x14ac:dyDescent="0.25">
      <c r="A5128" s="1" t="s">
        <v>3567</v>
      </c>
      <c r="B5128">
        <v>3</v>
      </c>
      <c r="C5128" s="2" t="d">
        <v>2019-08-28T22:33:18.99999999906867900</v>
      </c>
      <c r="D5128" s="2" t="d">
        <v>2019-08-28T23:02:44.99999980442225925</v>
      </c>
      <c r="E5128">
        <v>39.783355999999998</v>
      </c>
      <c r="F5128">
        <v>-105.004482</v>
      </c>
      <c r="G5128">
        <v>39.783330999999997</v>
      </c>
      <c r="H5128">
        <v>-105.001695</v>
      </c>
      <c r="I5128">
        <v>0.14799999999999999</v>
      </c>
      <c r="J5128" s="1" t="s">
        <v>3568</v>
      </c>
      <c r="L5128" s="1" t="s">
        <v>133</v>
      </c>
      <c r="M5128" s="1" t="s">
        <v>47</v>
      </c>
      <c r="N5128" s="1" t="s">
        <v>131</v>
      </c>
      <c r="O5128" s="1" t="s">
        <v>131</v>
      </c>
      <c r="P5128" s="1" t="s">
        <v>199</v>
      </c>
      <c r="Q5128" s="1" t="s">
        <v>353</v>
      </c>
      <c r="R5128" s="1" t="s">
        <v>48</v>
      </c>
      <c r="S5128" s="1" t="s">
        <v>79</v>
      </c>
      <c r="T5128" s="1" t="s">
        <v>206</v>
      </c>
      <c r="U5128" s="2" t="d">
        <v>2019-08-28T22:28:59.99999980442225925</v>
      </c>
      <c r="V5128">
        <v>72</v>
      </c>
      <c r="W5128">
        <v>72</v>
      </c>
      <c r="X5128">
        <v>16</v>
      </c>
      <c r="Y5128">
        <v>24.46</v>
      </c>
      <c r="Z5128">
        <v>10</v>
      </c>
      <c r="AA5128" s="1" t="s">
        <v>57</v>
      </c>
      <c r="AB5128">
        <v>8</v>
      </c>
      <c r="AC5128">
        <v>0</v>
      </c>
      <c r="AD5128" s="1" t="s">
        <v>50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s="1" t="s">
        <v>53</v>
      </c>
      <c r="AS5128" s="1" t="s">
        <v>53</v>
      </c>
      <c r="AT5128" s="1" t="s">
        <v>53</v>
      </c>
      <c r="AU5128" s="1" t="s">
        <v>53</v>
      </c>
    </row>
    <row r="5129" spans="1:47" x14ac:dyDescent="0.25">
      <c r="A5129" s="1" t="s">
        <v>1615</v>
      </c>
      <c r="B5129">
        <v>4</v>
      </c>
      <c r="C5129" s="2" t="d">
        <v>2019-08-29T02:45:18.0000000167638050</v>
      </c>
      <c r="D5129" s="2" t="d">
        <v>2019-08-29T03:14:40.99999974947422575</v>
      </c>
      <c r="E5129">
        <v>38.565502000000002</v>
      </c>
      <c r="F5129">
        <v>-107.956695</v>
      </c>
      <c r="G5129">
        <v>38.566502</v>
      </c>
      <c r="H5129">
        <v>-107.957217</v>
      </c>
      <c r="I5129">
        <v>7.4999999999999997E-2</v>
      </c>
      <c r="J5129" s="1" t="s">
        <v>1616</v>
      </c>
      <c r="L5129" s="1" t="s">
        <v>1617</v>
      </c>
      <c r="M5129" s="1" t="s">
        <v>47</v>
      </c>
      <c r="N5129" s="1" t="s">
        <v>161</v>
      </c>
      <c r="O5129" s="1" t="s">
        <v>76</v>
      </c>
      <c r="P5129" s="1" t="s">
        <v>199</v>
      </c>
      <c r="Q5129" s="1" t="s">
        <v>1618</v>
      </c>
      <c r="R5129" s="1" t="s">
        <v>48</v>
      </c>
      <c r="S5129" s="1" t="s">
        <v>79</v>
      </c>
      <c r="T5129" s="1" t="s">
        <v>1619</v>
      </c>
      <c r="U5129" s="2" t="d">
        <v>2019-08-29T02:52:59.99999988824129100</v>
      </c>
      <c r="V5129">
        <v>56</v>
      </c>
      <c r="W5129">
        <v>56</v>
      </c>
      <c r="X5129">
        <v>28</v>
      </c>
      <c r="Y5129">
        <v>24.44</v>
      </c>
      <c r="Z5129">
        <v>10</v>
      </c>
      <c r="AA5129" s="1" t="s">
        <v>64</v>
      </c>
      <c r="AB5129">
        <v>9</v>
      </c>
      <c r="AC5129">
        <v>0</v>
      </c>
      <c r="AD5129" s="1" t="s">
        <v>1068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s="1" t="s">
        <v>53</v>
      </c>
      <c r="AS5129" s="1" t="s">
        <v>53</v>
      </c>
      <c r="AT5129" s="1" t="s">
        <v>53</v>
      </c>
      <c r="AU5129" s="1" t="s">
        <v>53</v>
      </c>
    </row>
    <row r="5130" spans="1:47" x14ac:dyDescent="0.25">
      <c r="A5130" s="1" t="s">
        <v>7908</v>
      </c>
      <c r="B5130">
        <v>4</v>
      </c>
      <c r="C5130" s="2" t="d">
        <v>2019-08-29T02:45:18.0000000167638050</v>
      </c>
      <c r="D5130" s="2" t="d">
        <v>2019-08-29T03:14:40.99999974947422575</v>
      </c>
      <c r="E5130">
        <v>38.566442000000002</v>
      </c>
      <c r="F5130">
        <v>-107.957427</v>
      </c>
      <c r="G5130">
        <v>38.565437000000003</v>
      </c>
      <c r="H5130">
        <v>-107.956901</v>
      </c>
      <c r="I5130">
        <v>7.4999999999999997E-2</v>
      </c>
      <c r="J5130" s="1" t="s">
        <v>1616</v>
      </c>
      <c r="K5130">
        <v>60389</v>
      </c>
      <c r="L5130" s="1" t="s">
        <v>6576</v>
      </c>
      <c r="M5130" s="1" t="s">
        <v>97</v>
      </c>
      <c r="N5130" s="1" t="s">
        <v>161</v>
      </c>
      <c r="O5130" s="1" t="s">
        <v>76</v>
      </c>
      <c r="P5130" s="1" t="s">
        <v>199</v>
      </c>
      <c r="Q5130" s="1" t="s">
        <v>7909</v>
      </c>
      <c r="R5130" s="1" t="s">
        <v>48</v>
      </c>
      <c r="S5130" s="1" t="s">
        <v>79</v>
      </c>
      <c r="T5130" s="1" t="s">
        <v>1619</v>
      </c>
      <c r="U5130" s="2" t="d">
        <v>2019-08-29T02:52:59.99999988824129100</v>
      </c>
      <c r="V5130">
        <v>56</v>
      </c>
      <c r="W5130">
        <v>56</v>
      </c>
      <c r="X5130">
        <v>28</v>
      </c>
      <c r="Y5130">
        <v>24.44</v>
      </c>
      <c r="Z5130">
        <v>10</v>
      </c>
      <c r="AA5130" s="1" t="s">
        <v>64</v>
      </c>
      <c r="AB5130">
        <v>9</v>
      </c>
      <c r="AC5130">
        <v>0</v>
      </c>
      <c r="AD5130" s="1" t="s">
        <v>1068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s="1" t="s">
        <v>53</v>
      </c>
      <c r="AS5130" s="1" t="s">
        <v>53</v>
      </c>
      <c r="AT5130" s="1" t="s">
        <v>53</v>
      </c>
      <c r="AU5130" s="1" t="s">
        <v>53</v>
      </c>
    </row>
    <row r="5131" spans="1:47" x14ac:dyDescent="0.25">
      <c r="A5131" s="1" t="s">
        <v>6150</v>
      </c>
      <c r="B5131">
        <v>3</v>
      </c>
      <c r="C5131" s="2" t="d">
        <v>2019-08-29T07:10:10.99999991711228925</v>
      </c>
      <c r="D5131" s="2" t="d">
        <v>2019-08-29T07:40:00.00000006984918975</v>
      </c>
      <c r="E5131">
        <v>39.885210999999998</v>
      </c>
      <c r="F5131">
        <v>-104.98766000000001</v>
      </c>
      <c r="G5131">
        <v>39.882770000000001</v>
      </c>
      <c r="H5131">
        <v>-104.98768</v>
      </c>
      <c r="I5131">
        <v>0.16900000000000001</v>
      </c>
      <c r="J5131" s="1" t="s">
        <v>442</v>
      </c>
      <c r="L5131" s="1" t="s">
        <v>196</v>
      </c>
      <c r="M5131" s="1" t="s">
        <v>47</v>
      </c>
      <c r="N5131" s="1" t="s">
        <v>131</v>
      </c>
      <c r="O5131" s="1" t="s">
        <v>147</v>
      </c>
      <c r="P5131" s="1" t="s">
        <v>199</v>
      </c>
      <c r="Q5131" s="1" t="s">
        <v>205</v>
      </c>
      <c r="R5131" s="1" t="s">
        <v>48</v>
      </c>
      <c r="S5131" s="1" t="s">
        <v>79</v>
      </c>
      <c r="T5131" s="1" t="s">
        <v>206</v>
      </c>
      <c r="U5131" s="2" t="d">
        <v>2019-08-29T06:59:00.00000022351741800</v>
      </c>
      <c r="V5131">
        <v>73</v>
      </c>
      <c r="W5131">
        <v>73</v>
      </c>
      <c r="X5131">
        <v>16</v>
      </c>
      <c r="Y5131">
        <v>24.47</v>
      </c>
      <c r="Z5131">
        <v>70</v>
      </c>
      <c r="AA5131" s="1" t="s">
        <v>8970</v>
      </c>
      <c r="AB5131">
        <v>0</v>
      </c>
      <c r="AC5131">
        <v>0</v>
      </c>
      <c r="AD5131" s="1" t="s">
        <v>819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s="1" t="s">
        <v>51</v>
      </c>
      <c r="AS5131" s="1" t="s">
        <v>51</v>
      </c>
      <c r="AT5131" s="1" t="s">
        <v>51</v>
      </c>
      <c r="AU5131" s="1" t="s">
        <v>51</v>
      </c>
    </row>
    <row r="5132" spans="1:47" x14ac:dyDescent="0.25">
      <c r="A5132" s="1" t="s">
        <v>7116</v>
      </c>
      <c r="B5132">
        <v>4</v>
      </c>
      <c r="C5132" s="2" t="d">
        <v>2019-08-29T07:37:49.00000025052577425</v>
      </c>
      <c r="D5132" s="2" t="d">
        <v>2019-08-29T08:06:03.00000019837171050</v>
      </c>
      <c r="E5132">
        <v>40.254049999999999</v>
      </c>
      <c r="F5132">
        <v>-103.848857</v>
      </c>
      <c r="G5132">
        <v>40.254150000000003</v>
      </c>
      <c r="H5132">
        <v>-103.86770199999999</v>
      </c>
      <c r="I5132">
        <v>0.99399999999999999</v>
      </c>
      <c r="J5132" s="1" t="s">
        <v>7117</v>
      </c>
      <c r="K5132">
        <v>17489</v>
      </c>
      <c r="L5132" s="1" t="s">
        <v>7118</v>
      </c>
      <c r="M5132" s="1" t="s">
        <v>97</v>
      </c>
      <c r="N5132" s="1" t="s">
        <v>4193</v>
      </c>
      <c r="O5132" s="1" t="s">
        <v>165</v>
      </c>
      <c r="P5132" s="1" t="s">
        <v>199</v>
      </c>
      <c r="Q5132" s="1" t="s">
        <v>4194</v>
      </c>
      <c r="R5132" s="1" t="s">
        <v>48</v>
      </c>
      <c r="S5132" s="1" t="s">
        <v>79</v>
      </c>
      <c r="T5132" s="1" t="s">
        <v>3920</v>
      </c>
      <c r="U5132" s="2" t="d">
        <v>2019-08-29T07:54:59.99999986030161375</v>
      </c>
      <c r="V5132">
        <v>66</v>
      </c>
      <c r="W5132">
        <v>66</v>
      </c>
      <c r="X5132">
        <v>34</v>
      </c>
      <c r="Y5132">
        <v>25.42</v>
      </c>
      <c r="Z5132">
        <v>10</v>
      </c>
      <c r="AA5132" s="1" t="s">
        <v>57</v>
      </c>
      <c r="AB5132">
        <v>15</v>
      </c>
      <c r="AD5132" s="1" t="s">
        <v>50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1</v>
      </c>
      <c r="AO5132" t="b">
        <v>0</v>
      </c>
      <c r="AP5132" t="b">
        <v>0</v>
      </c>
      <c r="AQ5132" t="b">
        <v>0</v>
      </c>
      <c r="AR5132" s="1" t="s">
        <v>51</v>
      </c>
      <c r="AS5132" s="1" t="s">
        <v>51</v>
      </c>
      <c r="AT5132" s="1" t="s">
        <v>51</v>
      </c>
      <c r="AU5132" s="1" t="s">
        <v>51</v>
      </c>
    </row>
    <row r="5133" spans="1:47" x14ac:dyDescent="0.25">
      <c r="A5133" s="1" t="s">
        <v>7119</v>
      </c>
      <c r="B5133">
        <v>4</v>
      </c>
      <c r="C5133" s="2" t="d">
        <v>2019-08-29T07:37:49.00000025052577425</v>
      </c>
      <c r="D5133" s="2" t="d">
        <v>2019-08-29T08:06:03.00000019837171050</v>
      </c>
      <c r="E5133">
        <v>40.254150000000003</v>
      </c>
      <c r="F5133">
        <v>-103.86770199999999</v>
      </c>
      <c r="G5133">
        <v>40.254049999999999</v>
      </c>
      <c r="H5133">
        <v>-103.848857</v>
      </c>
      <c r="I5133">
        <v>0.99399999999999999</v>
      </c>
      <c r="J5133" s="1" t="s">
        <v>7120</v>
      </c>
      <c r="K5133">
        <v>14830</v>
      </c>
      <c r="L5133" s="1" t="s">
        <v>6598</v>
      </c>
      <c r="M5133" s="1" t="s">
        <v>97</v>
      </c>
      <c r="N5133" s="1" t="s">
        <v>4193</v>
      </c>
      <c r="O5133" s="1" t="s">
        <v>165</v>
      </c>
      <c r="P5133" s="1" t="s">
        <v>199</v>
      </c>
      <c r="Q5133" s="1" t="s">
        <v>7121</v>
      </c>
      <c r="R5133" s="1" t="s">
        <v>48</v>
      </c>
      <c r="S5133" s="1" t="s">
        <v>79</v>
      </c>
      <c r="T5133" s="1" t="s">
        <v>3920</v>
      </c>
      <c r="U5133" s="2" t="d">
        <v>2019-08-29T07:54:59.99999986030161375</v>
      </c>
      <c r="V5133">
        <v>66</v>
      </c>
      <c r="W5133">
        <v>66</v>
      </c>
      <c r="X5133">
        <v>34</v>
      </c>
      <c r="Y5133">
        <v>25.42</v>
      </c>
      <c r="Z5133">
        <v>10</v>
      </c>
      <c r="AA5133" s="1" t="s">
        <v>57</v>
      </c>
      <c r="AB5133">
        <v>15</v>
      </c>
      <c r="AD5133" s="1" t="s">
        <v>50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1</v>
      </c>
      <c r="AO5133" t="b">
        <v>0</v>
      </c>
      <c r="AP5133" t="b">
        <v>0</v>
      </c>
      <c r="AQ5133" t="b">
        <v>0</v>
      </c>
      <c r="AR5133" s="1" t="s">
        <v>51</v>
      </c>
      <c r="AS5133" s="1" t="s">
        <v>51</v>
      </c>
      <c r="AT5133" s="1" t="s">
        <v>51</v>
      </c>
      <c r="AU5133" s="1" t="s">
        <v>51</v>
      </c>
    </row>
    <row r="5134" spans="1:47" x14ac:dyDescent="0.25">
      <c r="A5134" s="1" t="s">
        <v>2608</v>
      </c>
      <c r="B5134">
        <v>3</v>
      </c>
      <c r="C5134" s="2" t="d">
        <v>2019-08-29T09:00:27.000000025145709525</v>
      </c>
      <c r="D5134" s="2" t="d">
        <v>2019-08-29T09:30:03.00000028219074225</v>
      </c>
      <c r="E5134">
        <v>39.627769999999998</v>
      </c>
      <c r="F5134">
        <v>-105.01081000000001</v>
      </c>
      <c r="G5134">
        <v>39.628295000000001</v>
      </c>
      <c r="H5134">
        <v>-105.01048</v>
      </c>
      <c r="I5134">
        <v>0.04</v>
      </c>
      <c r="J5134" s="1" t="s">
        <v>298</v>
      </c>
      <c r="L5134" s="1" t="s">
        <v>897</v>
      </c>
      <c r="M5134" s="1" t="s">
        <v>47</v>
      </c>
      <c r="N5134" s="1" t="s">
        <v>138</v>
      </c>
      <c r="O5134" s="1" t="s">
        <v>202</v>
      </c>
      <c r="P5134" s="1" t="s">
        <v>199</v>
      </c>
      <c r="Q5134" s="1" t="s">
        <v>867</v>
      </c>
      <c r="R5134" s="1" t="s">
        <v>48</v>
      </c>
      <c r="S5134" s="1" t="s">
        <v>79</v>
      </c>
      <c r="T5134" s="1" t="s">
        <v>201</v>
      </c>
      <c r="U5134" s="2" t="d">
        <v>2019-08-29T08:52:59.99999988824129100</v>
      </c>
      <c r="V5134">
        <v>77</v>
      </c>
      <c r="W5134">
        <v>77</v>
      </c>
      <c r="X5134">
        <v>17</v>
      </c>
      <c r="Y5134">
        <v>24.28</v>
      </c>
      <c r="Z5134">
        <v>10</v>
      </c>
      <c r="AA5134" s="1" t="s">
        <v>55</v>
      </c>
      <c r="AB5134">
        <v>14</v>
      </c>
      <c r="AC5134">
        <v>0</v>
      </c>
      <c r="AD5134" s="1" t="s">
        <v>819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s="1" t="s">
        <v>51</v>
      </c>
      <c r="AS5134" s="1" t="s">
        <v>51</v>
      </c>
      <c r="AT5134" s="1" t="s">
        <v>51</v>
      </c>
      <c r="AU5134" s="1" t="s">
        <v>51</v>
      </c>
    </row>
    <row r="5135" spans="1:47" x14ac:dyDescent="0.25">
      <c r="A5135" s="1" t="s">
        <v>2609</v>
      </c>
      <c r="B5135">
        <v>3</v>
      </c>
      <c r="C5135" s="2" t="d">
        <v>2019-08-29T10:22:10.99999974947422575</v>
      </c>
      <c r="D5135" s="2" t="d">
        <v>2019-08-29T10:51:59.99999990221113300</v>
      </c>
      <c r="E5135">
        <v>39.644056999999997</v>
      </c>
      <c r="F5135">
        <v>-104.91305800000001</v>
      </c>
      <c r="G5135">
        <v>39.647221000000002</v>
      </c>
      <c r="H5135">
        <v>-104.914891</v>
      </c>
      <c r="I5135">
        <v>0.23899999999999999</v>
      </c>
      <c r="J5135" s="1" t="s">
        <v>706</v>
      </c>
      <c r="L5135" s="1" t="s">
        <v>195</v>
      </c>
      <c r="M5135" s="1" t="s">
        <v>47</v>
      </c>
      <c r="N5135" s="1" t="s">
        <v>131</v>
      </c>
      <c r="O5135" s="1" t="s">
        <v>131</v>
      </c>
      <c r="P5135" s="1" t="s">
        <v>199</v>
      </c>
      <c r="Q5135" s="1" t="s">
        <v>415</v>
      </c>
      <c r="R5135" s="1" t="s">
        <v>48</v>
      </c>
      <c r="S5135" s="1" t="s">
        <v>79</v>
      </c>
      <c r="T5135" s="1" t="s">
        <v>201</v>
      </c>
      <c r="U5135" s="2" t="d">
        <v>2019-08-29T09:53:00.00000030733644975</v>
      </c>
      <c r="V5135">
        <v>83</v>
      </c>
      <c r="W5135">
        <v>83</v>
      </c>
      <c r="X5135">
        <v>14</v>
      </c>
      <c r="Y5135">
        <v>24.29</v>
      </c>
      <c r="Z5135">
        <v>10</v>
      </c>
      <c r="AA5135" s="1" t="s">
        <v>55</v>
      </c>
      <c r="AB5135">
        <v>12</v>
      </c>
      <c r="AC5135">
        <v>0</v>
      </c>
      <c r="AD5135" s="1" t="s">
        <v>819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s="1" t="s">
        <v>51</v>
      </c>
      <c r="AS5135" s="1" t="s">
        <v>51</v>
      </c>
      <c r="AT5135" s="1" t="s">
        <v>51</v>
      </c>
      <c r="AU5135" s="1" t="s">
        <v>51</v>
      </c>
    </row>
    <row r="5136" spans="1:47" x14ac:dyDescent="0.25">
      <c r="A5136" s="1" t="s">
        <v>8340</v>
      </c>
      <c r="B5136">
        <v>3</v>
      </c>
      <c r="C5136" s="2" t="d">
        <v>2019-08-29T10:52:10.99999995902180850</v>
      </c>
      <c r="D5136" s="2" t="d">
        <v>2019-08-29T11:22:00.99999971687793675</v>
      </c>
      <c r="E5136">
        <v>38.314540000000001</v>
      </c>
      <c r="F5136">
        <v>-104.664908</v>
      </c>
      <c r="G5136">
        <v>38.314430000000002</v>
      </c>
      <c r="H5136">
        <v>-104.66414</v>
      </c>
      <c r="I5136">
        <v>4.2000000000000003E-2</v>
      </c>
      <c r="J5136" s="1" t="s">
        <v>6713</v>
      </c>
      <c r="K5136">
        <v>3000</v>
      </c>
      <c r="L5136" s="1" t="s">
        <v>6597</v>
      </c>
      <c r="M5136" s="1" t="s">
        <v>47</v>
      </c>
      <c r="N5136" s="1" t="s">
        <v>412</v>
      </c>
      <c r="O5136" s="1" t="s">
        <v>412</v>
      </c>
      <c r="P5136" s="1" t="s">
        <v>199</v>
      </c>
      <c r="Q5136" s="1" t="s">
        <v>413</v>
      </c>
      <c r="R5136" s="1" t="s">
        <v>48</v>
      </c>
      <c r="S5136" s="1" t="s">
        <v>79</v>
      </c>
      <c r="T5136" s="1" t="s">
        <v>414</v>
      </c>
      <c r="U5136" s="2" t="d">
        <v>2019-08-29T10:53:00.000000097788870375</v>
      </c>
      <c r="V5136">
        <v>87</v>
      </c>
      <c r="W5136">
        <v>87</v>
      </c>
      <c r="X5136">
        <v>21</v>
      </c>
      <c r="Y5136">
        <v>25.29</v>
      </c>
      <c r="Z5136">
        <v>10</v>
      </c>
      <c r="AA5136" s="1" t="s">
        <v>72</v>
      </c>
      <c r="AB5136">
        <v>5</v>
      </c>
      <c r="AC5136">
        <v>0</v>
      </c>
      <c r="AD5136" s="1" t="s">
        <v>50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s="1" t="s">
        <v>51</v>
      </c>
      <c r="AS5136" s="1" t="s">
        <v>51</v>
      </c>
      <c r="AT5136" s="1" t="s">
        <v>51</v>
      </c>
      <c r="AU5136" s="1" t="s">
        <v>51</v>
      </c>
    </row>
    <row r="5137" spans="1:47" x14ac:dyDescent="0.25">
      <c r="A5137" s="1" t="s">
        <v>3481</v>
      </c>
      <c r="B5137">
        <v>3</v>
      </c>
      <c r="C5137" s="2" t="d">
        <v>2019-08-29T12:28:12.00000010896473925</v>
      </c>
      <c r="D5137" s="2" t="d">
        <v>2019-08-29T12:57:56.99999995529651775</v>
      </c>
      <c r="E5137">
        <v>40.332790000000003</v>
      </c>
      <c r="F5137">
        <v>-104.98035</v>
      </c>
      <c r="G5137">
        <v>40.331609</v>
      </c>
      <c r="H5137">
        <v>-104.98035</v>
      </c>
      <c r="I5137">
        <v>8.2000000000000003E-2</v>
      </c>
      <c r="J5137" s="1" t="s">
        <v>421</v>
      </c>
      <c r="L5137" s="1" t="s">
        <v>173</v>
      </c>
      <c r="M5137" s="1" t="s">
        <v>47</v>
      </c>
      <c r="N5137" s="1" t="s">
        <v>540</v>
      </c>
      <c r="O5137" s="1" t="s">
        <v>210</v>
      </c>
      <c r="P5137" s="1" t="s">
        <v>199</v>
      </c>
      <c r="Q5137" s="1" t="s">
        <v>541</v>
      </c>
      <c r="R5137" s="1" t="s">
        <v>48</v>
      </c>
      <c r="S5137" s="1" t="s">
        <v>79</v>
      </c>
      <c r="T5137" s="1" t="s">
        <v>231</v>
      </c>
      <c r="U5137" s="2" t="d">
        <v>2019-08-29T12:53:59.99999987427145575</v>
      </c>
      <c r="V5137">
        <v>88</v>
      </c>
      <c r="W5137">
        <v>88</v>
      </c>
      <c r="X5137">
        <v>21</v>
      </c>
      <c r="Y5137">
        <v>25.08</v>
      </c>
      <c r="Z5137">
        <v>10</v>
      </c>
      <c r="AA5137" s="1" t="s">
        <v>63</v>
      </c>
      <c r="AB5137">
        <v>16</v>
      </c>
      <c r="AC5137">
        <v>0</v>
      </c>
      <c r="AD5137" s="1" t="s">
        <v>50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s="1" t="s">
        <v>51</v>
      </c>
      <c r="AS5137" s="1" t="s">
        <v>51</v>
      </c>
      <c r="AT5137" s="1" t="s">
        <v>51</v>
      </c>
      <c r="AU5137" s="1" t="s">
        <v>51</v>
      </c>
    </row>
    <row r="5138" spans="1:47" x14ac:dyDescent="0.25">
      <c r="A5138" s="1" t="s">
        <v>8341</v>
      </c>
      <c r="B5138">
        <v>3</v>
      </c>
      <c r="C5138" s="2" t="d">
        <v>2019-08-29T11:50:39.99999985098839025</v>
      </c>
      <c r="D5138" s="2" t="d">
        <v>2019-08-29T12:19:58.99999990593641700</v>
      </c>
      <c r="E5138">
        <v>40.362428000000001</v>
      </c>
      <c r="F5138">
        <v>-105.467527</v>
      </c>
      <c r="G5138">
        <v>40.362333</v>
      </c>
      <c r="H5138">
        <v>-105.46727199999999</v>
      </c>
      <c r="I5138">
        <v>1.4999999999999999E-2</v>
      </c>
      <c r="J5138" s="1" t="s">
        <v>186</v>
      </c>
      <c r="K5138">
        <v>2946</v>
      </c>
      <c r="L5138" s="1" t="s">
        <v>8041</v>
      </c>
      <c r="M5138" s="1" t="s">
        <v>47</v>
      </c>
      <c r="N5138" s="1" t="s">
        <v>1487</v>
      </c>
      <c r="O5138" s="1" t="s">
        <v>229</v>
      </c>
      <c r="P5138" s="1" t="s">
        <v>199</v>
      </c>
      <c r="Q5138" s="1" t="s">
        <v>1488</v>
      </c>
      <c r="R5138" s="1" t="s">
        <v>48</v>
      </c>
      <c r="S5138" s="1" t="s">
        <v>79</v>
      </c>
      <c r="T5138" s="1" t="s">
        <v>1489</v>
      </c>
      <c r="U5138" s="2" t="d">
        <v>2019-08-29T11:48:59.999999734573066125</v>
      </c>
      <c r="V5138">
        <v>86</v>
      </c>
      <c r="W5138">
        <v>86</v>
      </c>
      <c r="X5138">
        <v>12</v>
      </c>
      <c r="Y5138">
        <v>24.81</v>
      </c>
      <c r="Z5138">
        <v>10</v>
      </c>
      <c r="AA5138" s="1" t="s">
        <v>57</v>
      </c>
      <c r="AB5138">
        <v>12</v>
      </c>
      <c r="AC5138">
        <v>0</v>
      </c>
      <c r="AD5138" s="1" t="s">
        <v>50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s="1" t="s">
        <v>51</v>
      </c>
      <c r="AS5138" s="1" t="s">
        <v>51</v>
      </c>
      <c r="AT5138" s="1" t="s">
        <v>51</v>
      </c>
      <c r="AU5138" s="1" t="s">
        <v>51</v>
      </c>
    </row>
    <row r="5139" spans="1:47" x14ac:dyDescent="0.25">
      <c r="A5139" s="1" t="s">
        <v>8342</v>
      </c>
      <c r="B5139">
        <v>3</v>
      </c>
      <c r="C5139" s="2" t="d">
        <v>2019-08-29T11:50:39.99999985098839025</v>
      </c>
      <c r="D5139" s="2" t="d">
        <v>2019-08-29T12:19:58.99999990593641700</v>
      </c>
      <c r="E5139">
        <v>40.362333</v>
      </c>
      <c r="F5139">
        <v>-105.46727199999999</v>
      </c>
      <c r="G5139">
        <v>40.362428000000001</v>
      </c>
      <c r="H5139">
        <v>-105.467527</v>
      </c>
      <c r="I5139">
        <v>1.4999999999999999E-2</v>
      </c>
      <c r="J5139" s="1" t="s">
        <v>6878</v>
      </c>
      <c r="K5139">
        <v>2960</v>
      </c>
      <c r="L5139" s="1" t="s">
        <v>8041</v>
      </c>
      <c r="M5139" s="1" t="s">
        <v>47</v>
      </c>
      <c r="N5139" s="1" t="s">
        <v>1487</v>
      </c>
      <c r="O5139" s="1" t="s">
        <v>229</v>
      </c>
      <c r="P5139" s="1" t="s">
        <v>199</v>
      </c>
      <c r="Q5139" s="1" t="s">
        <v>1488</v>
      </c>
      <c r="R5139" s="1" t="s">
        <v>48</v>
      </c>
      <c r="S5139" s="1" t="s">
        <v>79</v>
      </c>
      <c r="T5139" s="1" t="s">
        <v>1489</v>
      </c>
      <c r="U5139" s="2" t="d">
        <v>2019-08-29T11:48:59.999999734573066125</v>
      </c>
      <c r="V5139">
        <v>86</v>
      </c>
      <c r="W5139">
        <v>86</v>
      </c>
      <c r="X5139">
        <v>12</v>
      </c>
      <c r="Y5139">
        <v>24.81</v>
      </c>
      <c r="Z5139">
        <v>10</v>
      </c>
      <c r="AA5139" s="1" t="s">
        <v>57</v>
      </c>
      <c r="AB5139">
        <v>12</v>
      </c>
      <c r="AC5139">
        <v>0</v>
      </c>
      <c r="AD5139" s="1" t="s">
        <v>50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s="1" t="s">
        <v>51</v>
      </c>
      <c r="AS5139" s="1" t="s">
        <v>51</v>
      </c>
      <c r="AT5139" s="1" t="s">
        <v>51</v>
      </c>
      <c r="AU5139" s="1" t="s">
        <v>51</v>
      </c>
    </row>
    <row r="5140" spans="1:47" x14ac:dyDescent="0.25">
      <c r="A5140" s="1" t="s">
        <v>2297</v>
      </c>
      <c r="B5140">
        <v>4</v>
      </c>
      <c r="C5140" s="2" t="d">
        <v>2019-08-29T14:12:28.99999990593641700</v>
      </c>
      <c r="D5140" s="2" t="d">
        <v>2019-08-29T18:29:19.00000005494803350</v>
      </c>
      <c r="E5140">
        <v>39.559579999999997</v>
      </c>
      <c r="F5140">
        <v>-105.10451</v>
      </c>
      <c r="G5140">
        <v>39.612580000000001</v>
      </c>
      <c r="H5140">
        <v>-105.15083</v>
      </c>
      <c r="I5140">
        <v>4.415</v>
      </c>
      <c r="J5140" s="1" t="s">
        <v>2298</v>
      </c>
      <c r="L5140" s="1" t="s">
        <v>406</v>
      </c>
      <c r="M5140" s="1" t="s">
        <v>47</v>
      </c>
      <c r="N5140" s="1" t="s">
        <v>138</v>
      </c>
      <c r="O5140" s="1" t="s">
        <v>115</v>
      </c>
      <c r="P5140" s="1" t="s">
        <v>199</v>
      </c>
      <c r="Q5140" s="1" t="s">
        <v>200</v>
      </c>
      <c r="R5140" s="1" t="s">
        <v>48</v>
      </c>
      <c r="S5140" s="1" t="s">
        <v>79</v>
      </c>
      <c r="T5140" s="1" t="s">
        <v>201</v>
      </c>
      <c r="U5140" s="2" t="d">
        <v>2019-08-29T13:53:00.000000097788870375</v>
      </c>
      <c r="V5140">
        <v>88</v>
      </c>
      <c r="W5140">
        <v>88</v>
      </c>
      <c r="X5140">
        <v>9</v>
      </c>
      <c r="Y5140">
        <v>24.29</v>
      </c>
      <c r="Z5140">
        <v>10</v>
      </c>
      <c r="AA5140" s="1" t="s">
        <v>58</v>
      </c>
      <c r="AB5140">
        <v>12</v>
      </c>
      <c r="AC5140">
        <v>0</v>
      </c>
      <c r="AD5140" s="1" t="s">
        <v>819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s="1" t="s">
        <v>51</v>
      </c>
      <c r="AS5140" s="1" t="s">
        <v>51</v>
      </c>
      <c r="AT5140" s="1" t="s">
        <v>51</v>
      </c>
      <c r="AU5140" s="1" t="s">
        <v>51</v>
      </c>
    </row>
    <row r="5141" spans="1:47" x14ac:dyDescent="0.25">
      <c r="A5141" s="1" t="s">
        <v>2299</v>
      </c>
      <c r="B5141">
        <v>4</v>
      </c>
      <c r="C5141" s="2" t="d">
        <v>2019-08-29T14:17:47.0000000623986150</v>
      </c>
      <c r="D5141" s="2" t="d">
        <v>2019-08-29T18:29:19.00000005494803350</v>
      </c>
      <c r="E5141">
        <v>39.582419999999999</v>
      </c>
      <c r="F5141">
        <v>-105.14382000000001</v>
      </c>
      <c r="G5141">
        <v>39.559310000000004</v>
      </c>
      <c r="H5141">
        <v>-105.10414</v>
      </c>
      <c r="I5141">
        <v>2.649</v>
      </c>
      <c r="J5141" s="1" t="s">
        <v>2300</v>
      </c>
      <c r="L5141" s="1" t="s">
        <v>481</v>
      </c>
      <c r="M5141" s="1" t="s">
        <v>47</v>
      </c>
      <c r="N5141" s="1" t="s">
        <v>138</v>
      </c>
      <c r="O5141" s="1" t="s">
        <v>115</v>
      </c>
      <c r="P5141" s="1" t="s">
        <v>199</v>
      </c>
      <c r="Q5141" s="1" t="s">
        <v>200</v>
      </c>
      <c r="R5141" s="1" t="s">
        <v>48</v>
      </c>
      <c r="S5141" s="1" t="s">
        <v>79</v>
      </c>
      <c r="T5141" s="1" t="s">
        <v>201</v>
      </c>
      <c r="U5141" s="2" t="d">
        <v>2019-08-29T13:53:00.000000097788870375</v>
      </c>
      <c r="V5141">
        <v>88</v>
      </c>
      <c r="W5141">
        <v>88</v>
      </c>
      <c r="X5141">
        <v>9</v>
      </c>
      <c r="Y5141">
        <v>24.29</v>
      </c>
      <c r="Z5141">
        <v>10</v>
      </c>
      <c r="AA5141" s="1" t="s">
        <v>58</v>
      </c>
      <c r="AB5141">
        <v>12</v>
      </c>
      <c r="AC5141">
        <v>0</v>
      </c>
      <c r="AD5141" s="1" t="s">
        <v>819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s="1" t="s">
        <v>51</v>
      </c>
      <c r="AS5141" s="1" t="s">
        <v>51</v>
      </c>
      <c r="AT5141" s="1" t="s">
        <v>51</v>
      </c>
      <c r="AU5141" s="1" t="s">
        <v>51</v>
      </c>
    </row>
    <row r="5142" spans="1:47" x14ac:dyDescent="0.25">
      <c r="A5142" s="1" t="s">
        <v>3043</v>
      </c>
      <c r="B5142">
        <v>3</v>
      </c>
      <c r="C5142" s="2" t="d">
        <v>2019-08-29T12:54:26.99999989941716325</v>
      </c>
      <c r="D5142" s="2" t="d">
        <v>2019-08-29T13:24:01.99999992270022875</v>
      </c>
      <c r="E5142">
        <v>39.113990000000001</v>
      </c>
      <c r="F5142">
        <v>-105.99185799999999</v>
      </c>
      <c r="G5142">
        <v>39.130473000000002</v>
      </c>
      <c r="H5142">
        <v>-105.994924</v>
      </c>
      <c r="I5142">
        <v>1.151</v>
      </c>
      <c r="J5142" s="1" t="s">
        <v>662</v>
      </c>
      <c r="L5142" s="1" t="s">
        <v>552</v>
      </c>
      <c r="M5142" s="1" t="s">
        <v>47</v>
      </c>
      <c r="N5142" s="1" t="s">
        <v>553</v>
      </c>
      <c r="O5142" s="1" t="s">
        <v>357</v>
      </c>
      <c r="P5142" s="1" t="s">
        <v>199</v>
      </c>
      <c r="Q5142" s="1" t="s">
        <v>554</v>
      </c>
      <c r="R5142" s="1" t="s">
        <v>48</v>
      </c>
      <c r="S5142" s="1" t="s">
        <v>79</v>
      </c>
      <c r="T5142" s="1" t="s">
        <v>555</v>
      </c>
      <c r="U5142" s="2" t="d">
        <v>2019-08-29T12:53:00.00000030733644975</v>
      </c>
      <c r="V5142">
        <v>69</v>
      </c>
      <c r="W5142">
        <v>69</v>
      </c>
      <c r="X5142">
        <v>17</v>
      </c>
      <c r="Y5142">
        <v>21.04</v>
      </c>
      <c r="Z5142">
        <v>10</v>
      </c>
      <c r="AA5142" s="1" t="s">
        <v>58</v>
      </c>
      <c r="AB5142">
        <v>12</v>
      </c>
      <c r="AC5142">
        <v>0</v>
      </c>
      <c r="AD5142" s="1" t="s">
        <v>966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s="1" t="s">
        <v>51</v>
      </c>
      <c r="AS5142" s="1" t="s">
        <v>51</v>
      </c>
      <c r="AT5142" s="1" t="s">
        <v>51</v>
      </c>
      <c r="AU5142" s="1" t="s">
        <v>51</v>
      </c>
    </row>
    <row r="5143" spans="1:47" x14ac:dyDescent="0.25">
      <c r="A5143" s="1" t="s">
        <v>2610</v>
      </c>
      <c r="B5143">
        <v>3</v>
      </c>
      <c r="C5143" s="2" t="d">
        <v>2019-08-29T14:10:13.0000001750886450</v>
      </c>
      <c r="D5143" s="2" t="d">
        <v>2019-08-29T14:39:59.00000025518238600</v>
      </c>
      <c r="E5143">
        <v>39.788589000000002</v>
      </c>
      <c r="F5143">
        <v>-104.90505899999999</v>
      </c>
      <c r="G5143">
        <v>39.797890000000002</v>
      </c>
      <c r="H5143">
        <v>-104.93035999999999</v>
      </c>
      <c r="I5143">
        <v>1.4890000000000001</v>
      </c>
      <c r="J5143" s="1" t="s">
        <v>333</v>
      </c>
      <c r="L5143" s="1" t="s">
        <v>168</v>
      </c>
      <c r="M5143" s="1" t="s">
        <v>47</v>
      </c>
      <c r="N5143" s="1" t="s">
        <v>314</v>
      </c>
      <c r="O5143" s="1" t="s">
        <v>147</v>
      </c>
      <c r="P5143" s="1" t="s">
        <v>199</v>
      </c>
      <c r="Q5143" s="1" t="s">
        <v>315</v>
      </c>
      <c r="R5143" s="1" t="s">
        <v>48</v>
      </c>
      <c r="S5143" s="1" t="s">
        <v>79</v>
      </c>
      <c r="T5143" s="1" t="s">
        <v>204</v>
      </c>
      <c r="U5143" s="2" t="d">
        <v>2019-08-29T13:57:59.99999981839210125</v>
      </c>
      <c r="V5143">
        <v>91</v>
      </c>
      <c r="W5143">
        <v>91</v>
      </c>
      <c r="X5143">
        <v>10</v>
      </c>
      <c r="Y5143">
        <v>24.48</v>
      </c>
      <c r="Z5143">
        <v>10</v>
      </c>
      <c r="AA5143" s="1" t="s">
        <v>58</v>
      </c>
      <c r="AB5143">
        <v>16</v>
      </c>
      <c r="AC5143">
        <v>0</v>
      </c>
      <c r="AD5143" s="1" t="s">
        <v>819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s="1" t="s">
        <v>51</v>
      </c>
      <c r="AS5143" s="1" t="s">
        <v>51</v>
      </c>
      <c r="AT5143" s="1" t="s">
        <v>51</v>
      </c>
      <c r="AU5143" s="1" t="s">
        <v>51</v>
      </c>
    </row>
    <row r="5144" spans="1:47" x14ac:dyDescent="0.25">
      <c r="A5144" s="1" t="s">
        <v>5515</v>
      </c>
      <c r="B5144">
        <v>3</v>
      </c>
      <c r="C5144" s="2" t="d">
        <v>2019-08-29T13:42:28.00000009126961325</v>
      </c>
      <c r="D5144" s="2" t="d">
        <v>2019-08-29T14:12:03.00000011455267875</v>
      </c>
      <c r="E5144">
        <v>39.797229999999999</v>
      </c>
      <c r="F5144">
        <v>-105.04791</v>
      </c>
      <c r="G5144">
        <v>39.79721</v>
      </c>
      <c r="H5144">
        <v>-105.05168999999999</v>
      </c>
      <c r="I5144">
        <v>0.20100000000000001</v>
      </c>
      <c r="J5144" s="1" t="s">
        <v>856</v>
      </c>
      <c r="L5144" s="1" t="s">
        <v>124</v>
      </c>
      <c r="M5144" s="1" t="s">
        <v>47</v>
      </c>
      <c r="N5144" s="1" t="s">
        <v>544</v>
      </c>
      <c r="O5144" s="1" t="s">
        <v>147</v>
      </c>
      <c r="P5144" s="1" t="s">
        <v>199</v>
      </c>
      <c r="Q5144" s="1" t="s">
        <v>545</v>
      </c>
      <c r="R5144" s="1" t="s">
        <v>48</v>
      </c>
      <c r="S5144" s="1" t="s">
        <v>79</v>
      </c>
      <c r="T5144" s="1" t="s">
        <v>206</v>
      </c>
      <c r="U5144" s="2" t="d">
        <v>2019-08-29T13:44:59.99999979045242400</v>
      </c>
      <c r="V5144">
        <v>86</v>
      </c>
      <c r="W5144">
        <v>86</v>
      </c>
      <c r="X5144">
        <v>12</v>
      </c>
      <c r="Y5144">
        <v>24.5</v>
      </c>
      <c r="Z5144">
        <v>30</v>
      </c>
      <c r="AA5144" s="1" t="s">
        <v>57</v>
      </c>
      <c r="AB5144">
        <v>10</v>
      </c>
      <c r="AC5144">
        <v>0</v>
      </c>
      <c r="AD5144" s="1" t="s">
        <v>819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s="1" t="s">
        <v>51</v>
      </c>
      <c r="AS5144" s="1" t="s">
        <v>51</v>
      </c>
      <c r="AT5144" s="1" t="s">
        <v>51</v>
      </c>
      <c r="AU5144" s="1" t="s">
        <v>51</v>
      </c>
    </row>
    <row r="5145" spans="1:47" x14ac:dyDescent="0.25">
      <c r="A5145" s="1" t="s">
        <v>2611</v>
      </c>
      <c r="B5145">
        <v>3</v>
      </c>
      <c r="C5145" s="2" t="d">
        <v>2019-08-29T14:24:33.00000004470348225</v>
      </c>
      <c r="D5145" s="2" t="d">
        <v>2019-08-29T14:54:01.99999992270022875</v>
      </c>
      <c r="E5145">
        <v>39.775010000000002</v>
      </c>
      <c r="F5145">
        <v>-104.856584</v>
      </c>
      <c r="G5145">
        <v>39.775370000000002</v>
      </c>
      <c r="H5145">
        <v>-104.86074000000001</v>
      </c>
      <c r="I5145">
        <v>0.222</v>
      </c>
      <c r="J5145" s="1" t="s">
        <v>453</v>
      </c>
      <c r="L5145" s="1" t="s">
        <v>137</v>
      </c>
      <c r="M5145" s="1" t="s">
        <v>47</v>
      </c>
      <c r="N5145" s="1" t="s">
        <v>131</v>
      </c>
      <c r="O5145" s="1" t="s">
        <v>131</v>
      </c>
      <c r="P5145" s="1" t="s">
        <v>199</v>
      </c>
      <c r="Q5145" s="1" t="s">
        <v>300</v>
      </c>
      <c r="R5145" s="1" t="s">
        <v>48</v>
      </c>
      <c r="S5145" s="1" t="s">
        <v>79</v>
      </c>
      <c r="T5145" s="1" t="s">
        <v>204</v>
      </c>
      <c r="U5145" s="2" t="d">
        <v>2019-08-29T13:57:59.99999981839210125</v>
      </c>
      <c r="V5145">
        <v>91</v>
      </c>
      <c r="W5145">
        <v>91</v>
      </c>
      <c r="X5145">
        <v>10</v>
      </c>
      <c r="Y5145">
        <v>24.48</v>
      </c>
      <c r="Z5145">
        <v>10</v>
      </c>
      <c r="AA5145" s="1" t="s">
        <v>58</v>
      </c>
      <c r="AB5145">
        <v>16</v>
      </c>
      <c r="AC5145">
        <v>0</v>
      </c>
      <c r="AD5145" s="1" t="s">
        <v>819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s="1" t="s">
        <v>51</v>
      </c>
      <c r="AS5145" s="1" t="s">
        <v>51</v>
      </c>
      <c r="AT5145" s="1" t="s">
        <v>51</v>
      </c>
      <c r="AU5145" s="1" t="s">
        <v>51</v>
      </c>
    </row>
    <row r="5146" spans="1:47" x14ac:dyDescent="0.25">
      <c r="A5146" s="1" t="s">
        <v>2033</v>
      </c>
      <c r="B5146">
        <v>3</v>
      </c>
      <c r="C5146" s="2" t="d">
        <v>2019-08-29T14:06:28.99999998975544875</v>
      </c>
      <c r="D5146" s="2" t="d">
        <v>2019-08-29T14:36:02.99999977927655175</v>
      </c>
      <c r="E5146">
        <v>37.198478999999999</v>
      </c>
      <c r="F5146">
        <v>-104.49677200000001</v>
      </c>
      <c r="G5146">
        <v>37.207017</v>
      </c>
      <c r="H5146">
        <v>-104.495329</v>
      </c>
      <c r="I5146">
        <v>0.59499999999999997</v>
      </c>
      <c r="J5146" s="1" t="s">
        <v>485</v>
      </c>
      <c r="L5146" s="1" t="s">
        <v>195</v>
      </c>
      <c r="M5146" s="1" t="s">
        <v>47</v>
      </c>
      <c r="N5146" s="1" t="s">
        <v>100</v>
      </c>
      <c r="O5146" s="1" t="s">
        <v>376</v>
      </c>
      <c r="P5146" s="1" t="s">
        <v>199</v>
      </c>
      <c r="Q5146" s="1" t="s">
        <v>377</v>
      </c>
      <c r="R5146" s="1" t="s">
        <v>48</v>
      </c>
      <c r="S5146" s="1" t="s">
        <v>79</v>
      </c>
      <c r="T5146" s="1" t="s">
        <v>378</v>
      </c>
      <c r="U5146" s="2" t="d">
        <v>2019-08-29T13:54:00.00000029336660775</v>
      </c>
      <c r="V5146">
        <v>92</v>
      </c>
      <c r="W5146">
        <v>92</v>
      </c>
      <c r="X5146">
        <v>9</v>
      </c>
      <c r="Y5146">
        <v>24.37</v>
      </c>
      <c r="Z5146">
        <v>10</v>
      </c>
      <c r="AA5146" s="1" t="s">
        <v>68</v>
      </c>
      <c r="AB5146">
        <v>5</v>
      </c>
      <c r="AC5146">
        <v>0</v>
      </c>
      <c r="AD5146" s="1" t="s">
        <v>1068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s="1" t="s">
        <v>51</v>
      </c>
      <c r="AS5146" s="1" t="s">
        <v>51</v>
      </c>
      <c r="AT5146" s="1" t="s">
        <v>51</v>
      </c>
      <c r="AU5146" s="1" t="s">
        <v>51</v>
      </c>
    </row>
    <row r="5147" spans="1:47" x14ac:dyDescent="0.25">
      <c r="A5147" s="1" t="s">
        <v>5516</v>
      </c>
      <c r="B5147">
        <v>4</v>
      </c>
      <c r="C5147" s="2" t="d">
        <v>2019-08-29T13:49:47.99999984912574150</v>
      </c>
      <c r="D5147" s="2" t="d">
        <v>2019-08-29T18:41:34.00000025052577425</v>
      </c>
      <c r="E5147">
        <v>39.636932000000002</v>
      </c>
      <c r="F5147">
        <v>-105.16629500000001</v>
      </c>
      <c r="G5147">
        <v>39.560130000000001</v>
      </c>
      <c r="H5147">
        <v>-105.11014400000001</v>
      </c>
      <c r="I5147">
        <v>6.0910000000000002</v>
      </c>
      <c r="J5147" s="1" t="s">
        <v>5517</v>
      </c>
      <c r="L5147" s="1" t="s">
        <v>552</v>
      </c>
      <c r="M5147" s="1" t="s">
        <v>47</v>
      </c>
      <c r="N5147" s="1" t="s">
        <v>180</v>
      </c>
      <c r="O5147" s="1" t="s">
        <v>115</v>
      </c>
      <c r="P5147" s="1" t="s">
        <v>199</v>
      </c>
      <c r="Q5147" s="1" t="s">
        <v>724</v>
      </c>
      <c r="R5147" s="1" t="s">
        <v>48</v>
      </c>
      <c r="S5147" s="1" t="s">
        <v>79</v>
      </c>
      <c r="T5147" s="1" t="s">
        <v>206</v>
      </c>
      <c r="U5147" s="2" t="d">
        <v>2019-08-29T13:44:59.99999979045242400</v>
      </c>
      <c r="V5147">
        <v>86</v>
      </c>
      <c r="W5147">
        <v>86</v>
      </c>
      <c r="X5147">
        <v>12</v>
      </c>
      <c r="Y5147">
        <v>24.5</v>
      </c>
      <c r="Z5147">
        <v>30</v>
      </c>
      <c r="AA5147" s="1" t="s">
        <v>57</v>
      </c>
      <c r="AB5147">
        <v>10</v>
      </c>
      <c r="AC5147">
        <v>0</v>
      </c>
      <c r="AD5147" s="1" t="s">
        <v>819</v>
      </c>
      <c r="AE5147" t="b">
        <v>0</v>
      </c>
      <c r="AF5147" t="b">
        <v>0</v>
      </c>
      <c r="AG5147" t="b">
        <v>0</v>
      </c>
      <c r="AH5147" t="b">
        <v>0</v>
      </c>
      <c r="AI5147" t="b">
        <v>1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s="1" t="s">
        <v>51</v>
      </c>
      <c r="AS5147" s="1" t="s">
        <v>51</v>
      </c>
      <c r="AT5147" s="1" t="s">
        <v>51</v>
      </c>
      <c r="AU5147" s="1" t="s">
        <v>51</v>
      </c>
    </row>
    <row r="5148" spans="1:47" x14ac:dyDescent="0.25">
      <c r="A5148" s="1" t="s">
        <v>3720</v>
      </c>
      <c r="B5148">
        <v>3</v>
      </c>
      <c r="C5148" s="2" t="d">
        <v>2019-08-29T14:30:29.99999988824129100</v>
      </c>
      <c r="D5148" s="2" t="d">
        <v>2019-08-29T15:00:03.000000072643160850</v>
      </c>
      <c r="E5148">
        <v>40.326017</v>
      </c>
      <c r="F5148">
        <v>-104.98033</v>
      </c>
      <c r="G5148">
        <v>40.315142999999999</v>
      </c>
      <c r="H5148">
        <v>-104.98033</v>
      </c>
      <c r="I5148">
        <v>0.751</v>
      </c>
      <c r="J5148" s="1" t="s">
        <v>421</v>
      </c>
      <c r="L5148" s="1" t="s">
        <v>196</v>
      </c>
      <c r="M5148" s="1" t="s">
        <v>47</v>
      </c>
      <c r="N5148" s="1" t="s">
        <v>540</v>
      </c>
      <c r="O5148" s="1" t="s">
        <v>210</v>
      </c>
      <c r="P5148" s="1" t="s">
        <v>199</v>
      </c>
      <c r="Q5148" s="1" t="s">
        <v>541</v>
      </c>
      <c r="R5148" s="1" t="s">
        <v>48</v>
      </c>
      <c r="S5148" s="1" t="s">
        <v>79</v>
      </c>
      <c r="T5148" s="1" t="s">
        <v>231</v>
      </c>
      <c r="U5148" s="2" t="d">
        <v>2019-08-29T14:55:59.99999984633177850</v>
      </c>
      <c r="V5148">
        <v>86</v>
      </c>
      <c r="W5148">
        <v>86</v>
      </c>
      <c r="X5148">
        <v>25</v>
      </c>
      <c r="Y5148">
        <v>25.08</v>
      </c>
      <c r="Z5148">
        <v>10</v>
      </c>
      <c r="AA5148" s="1" t="s">
        <v>60</v>
      </c>
      <c r="AB5148">
        <v>18</v>
      </c>
      <c r="AC5148">
        <v>0</v>
      </c>
      <c r="AD5148" s="1" t="s">
        <v>50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s="1" t="s">
        <v>51</v>
      </c>
      <c r="AS5148" s="1" t="s">
        <v>51</v>
      </c>
      <c r="AT5148" s="1" t="s">
        <v>51</v>
      </c>
      <c r="AU5148" s="1" t="s">
        <v>51</v>
      </c>
    </row>
    <row r="5149" spans="1:47" x14ac:dyDescent="0.25">
      <c r="A5149" s="1" t="s">
        <v>2355</v>
      </c>
      <c r="B5149">
        <v>3</v>
      </c>
      <c r="C5149" s="2" t="d">
        <v>2019-08-29T14:46:18.99999981746077350</v>
      </c>
      <c r="D5149" s="2" t="d">
        <v>2019-08-29T15:08:02.99999975133687450</v>
      </c>
      <c r="E5149">
        <v>39.629835</v>
      </c>
      <c r="F5149">
        <v>-104.905182</v>
      </c>
      <c r="G5149">
        <v>39.629429000000002</v>
      </c>
      <c r="H5149">
        <v>-104.90496899999999</v>
      </c>
      <c r="I5149">
        <v>0.03</v>
      </c>
      <c r="J5149" s="1" t="s">
        <v>221</v>
      </c>
      <c r="L5149" s="1" t="s">
        <v>196</v>
      </c>
      <c r="M5149" s="1" t="s">
        <v>47</v>
      </c>
      <c r="N5149" s="1" t="s">
        <v>131</v>
      </c>
      <c r="O5149" s="1" t="s">
        <v>131</v>
      </c>
      <c r="P5149" s="1" t="s">
        <v>199</v>
      </c>
      <c r="Q5149" s="1" t="s">
        <v>415</v>
      </c>
      <c r="R5149" s="1" t="s">
        <v>48</v>
      </c>
      <c r="S5149" s="1" t="s">
        <v>79</v>
      </c>
      <c r="T5149" s="1" t="s">
        <v>201</v>
      </c>
      <c r="U5149" s="2" t="d">
        <v>2019-08-29T14:52:59.99999988824129100</v>
      </c>
      <c r="V5149">
        <v>87</v>
      </c>
      <c r="W5149">
        <v>87</v>
      </c>
      <c r="X5149">
        <v>10</v>
      </c>
      <c r="Y5149">
        <v>24.28</v>
      </c>
      <c r="Z5149">
        <v>10</v>
      </c>
      <c r="AA5149" s="1" t="s">
        <v>58</v>
      </c>
      <c r="AB5149">
        <v>10</v>
      </c>
      <c r="AC5149">
        <v>0</v>
      </c>
      <c r="AD5149" s="1" t="s">
        <v>819</v>
      </c>
      <c r="AE5149" t="b">
        <v>0</v>
      </c>
      <c r="AF5149" t="b">
        <v>0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s="1" t="s">
        <v>51</v>
      </c>
      <c r="AS5149" s="1" t="s">
        <v>51</v>
      </c>
      <c r="AT5149" s="1" t="s">
        <v>51</v>
      </c>
      <c r="AU5149" s="1" t="s">
        <v>51</v>
      </c>
    </row>
    <row r="5150" spans="1:47" x14ac:dyDescent="0.25">
      <c r="A5150" s="1" t="s">
        <v>7679</v>
      </c>
      <c r="B5150">
        <v>3</v>
      </c>
      <c r="C5150" s="2" t="d">
        <v>2019-08-29T16:56:43.00000004936009400</v>
      </c>
      <c r="D5150" s="2" t="d">
        <v>2019-08-29T17:26:02.99999970942735525</v>
      </c>
      <c r="E5150">
        <v>39.01972</v>
      </c>
      <c r="F5150">
        <v>-104.780607</v>
      </c>
      <c r="G5150">
        <v>39.013108000000003</v>
      </c>
      <c r="H5150">
        <v>-104.7803</v>
      </c>
      <c r="I5150">
        <v>0.45700000000000002</v>
      </c>
      <c r="J5150" s="1" t="s">
        <v>7680</v>
      </c>
      <c r="K5150">
        <v>12952</v>
      </c>
      <c r="L5150" s="1" t="s">
        <v>7258</v>
      </c>
      <c r="M5150" s="1" t="s">
        <v>97</v>
      </c>
      <c r="N5150" s="1" t="s">
        <v>233</v>
      </c>
      <c r="O5150" s="1" t="s">
        <v>194</v>
      </c>
      <c r="P5150" s="1" t="s">
        <v>199</v>
      </c>
      <c r="Q5150" s="1" t="s">
        <v>263</v>
      </c>
      <c r="R5150" s="1" t="s">
        <v>48</v>
      </c>
      <c r="S5150" s="1" t="s">
        <v>79</v>
      </c>
      <c r="T5150" s="1" t="s">
        <v>235</v>
      </c>
      <c r="U5150" s="2" t="d">
        <v>2019-08-29T16:57:59.99999981839210125</v>
      </c>
      <c r="V5150">
        <v>84</v>
      </c>
      <c r="W5150">
        <v>84</v>
      </c>
      <c r="X5150">
        <v>9</v>
      </c>
      <c r="Y5150">
        <v>23.68</v>
      </c>
      <c r="Z5150">
        <v>10</v>
      </c>
      <c r="AA5150" s="1" t="s">
        <v>61</v>
      </c>
      <c r="AB5150">
        <v>16</v>
      </c>
      <c r="AC5150">
        <v>0</v>
      </c>
      <c r="AD5150" s="1" t="s">
        <v>966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s="1" t="s">
        <v>51</v>
      </c>
      <c r="AS5150" s="1" t="s">
        <v>51</v>
      </c>
      <c r="AT5150" s="1" t="s">
        <v>51</v>
      </c>
      <c r="AU5150" s="1" t="s">
        <v>51</v>
      </c>
    </row>
    <row r="5151" spans="1:47" x14ac:dyDescent="0.25">
      <c r="A5151" s="1" t="s">
        <v>7681</v>
      </c>
      <c r="B5151">
        <v>3</v>
      </c>
      <c r="C5151" s="2" t="d">
        <v>2019-08-29T18:46:06.999999945983290875</v>
      </c>
      <c r="D5151" s="2" t="d">
        <v>2019-08-29T23:20:02.99999979324638700</v>
      </c>
      <c r="E5151">
        <v>38.399614999999997</v>
      </c>
      <c r="F5151">
        <v>-107.41280500000001</v>
      </c>
      <c r="G5151">
        <v>38.396118999999999</v>
      </c>
      <c r="H5151">
        <v>-107.41390699999999</v>
      </c>
      <c r="I5151">
        <v>0.249</v>
      </c>
      <c r="J5151" s="1" t="s">
        <v>4745</v>
      </c>
      <c r="K5151">
        <v>7851</v>
      </c>
      <c r="L5151" s="1" t="s">
        <v>6572</v>
      </c>
      <c r="M5151" s="1" t="s">
        <v>97</v>
      </c>
      <c r="N5151" s="1" t="s">
        <v>3102</v>
      </c>
      <c r="O5151" s="1" t="s">
        <v>436</v>
      </c>
      <c r="P5151" s="1" t="s">
        <v>199</v>
      </c>
      <c r="Q5151" s="1" t="s">
        <v>6682</v>
      </c>
      <c r="R5151" s="1" t="s">
        <v>48</v>
      </c>
      <c r="S5151" s="1" t="s">
        <v>79</v>
      </c>
      <c r="T5151" s="1" t="s">
        <v>1619</v>
      </c>
      <c r="U5151" s="2" t="d">
        <v>2019-08-29T18:53:00.00000030733644975</v>
      </c>
      <c r="V5151">
        <v>84</v>
      </c>
      <c r="W5151">
        <v>84</v>
      </c>
      <c r="X5151">
        <v>17</v>
      </c>
      <c r="Y5151">
        <v>24.4</v>
      </c>
      <c r="Z5151">
        <v>10</v>
      </c>
      <c r="AA5151" s="1" t="s">
        <v>56</v>
      </c>
      <c r="AB5151">
        <v>8</v>
      </c>
      <c r="AC5151">
        <v>0</v>
      </c>
      <c r="AD5151" s="1" t="s">
        <v>819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s="1" t="s">
        <v>51</v>
      </c>
      <c r="AS5151" s="1" t="s">
        <v>51</v>
      </c>
      <c r="AT5151" s="1" t="s">
        <v>51</v>
      </c>
      <c r="AU5151" s="1" t="s">
        <v>51</v>
      </c>
    </row>
    <row r="5152" spans="1:47" x14ac:dyDescent="0.25">
      <c r="A5152" s="1" t="s">
        <v>3044</v>
      </c>
      <c r="B5152">
        <v>3</v>
      </c>
      <c r="C5152" s="2" t="d">
        <v>2019-08-29T16:24:32.00000002048909575</v>
      </c>
      <c r="D5152" s="2" t="d">
        <v>2019-08-29T16:54:02.9999997373670325</v>
      </c>
      <c r="E5152">
        <v>38.115349999999999</v>
      </c>
      <c r="F5152">
        <v>-104.67316</v>
      </c>
      <c r="G5152">
        <v>38.114950999999998</v>
      </c>
      <c r="H5152">
        <v>-104.673395</v>
      </c>
      <c r="I5152">
        <v>0.03</v>
      </c>
      <c r="J5152" s="1" t="s">
        <v>1085</v>
      </c>
      <c r="L5152" s="1" t="s">
        <v>196</v>
      </c>
      <c r="M5152" s="1" t="s">
        <v>47</v>
      </c>
      <c r="N5152" s="1" t="s">
        <v>412</v>
      </c>
      <c r="O5152" s="1" t="s">
        <v>412</v>
      </c>
      <c r="P5152" s="1" t="s">
        <v>199</v>
      </c>
      <c r="Q5152" s="1" t="s">
        <v>512</v>
      </c>
      <c r="R5152" s="1" t="s">
        <v>48</v>
      </c>
      <c r="S5152" s="1" t="s">
        <v>79</v>
      </c>
      <c r="T5152" s="1" t="s">
        <v>414</v>
      </c>
      <c r="U5152" s="2" t="d">
        <v>2019-08-29T16:53:00.000000097788870375</v>
      </c>
      <c r="V5152">
        <v>99</v>
      </c>
      <c r="W5152">
        <v>99</v>
      </c>
      <c r="X5152">
        <v>7</v>
      </c>
      <c r="Y5152">
        <v>25.23</v>
      </c>
      <c r="Z5152">
        <v>10</v>
      </c>
      <c r="AA5152" s="1" t="s">
        <v>71</v>
      </c>
      <c r="AB5152">
        <v>9</v>
      </c>
      <c r="AC5152">
        <v>0</v>
      </c>
      <c r="AD5152" s="1" t="s">
        <v>966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s="1" t="s">
        <v>51</v>
      </c>
      <c r="AS5152" s="1" t="s">
        <v>51</v>
      </c>
      <c r="AT5152" s="1" t="s">
        <v>51</v>
      </c>
      <c r="AU5152" s="1" t="s">
        <v>51</v>
      </c>
    </row>
    <row r="5153" spans="1:47" x14ac:dyDescent="0.25">
      <c r="A5153" s="1" t="s">
        <v>7682</v>
      </c>
      <c r="B5153">
        <v>3</v>
      </c>
      <c r="C5153" s="2" t="d">
        <v>2019-08-29T18:46:06.999999945983290875</v>
      </c>
      <c r="D5153" s="2" t="d">
        <v>2019-08-29T23:20:02.99999979324638700</v>
      </c>
      <c r="E5153">
        <v>38.396118999999999</v>
      </c>
      <c r="F5153">
        <v>-107.41390699999999</v>
      </c>
      <c r="G5153">
        <v>38.399614999999997</v>
      </c>
      <c r="H5153">
        <v>-107.41280500000001</v>
      </c>
      <c r="I5153">
        <v>0.249</v>
      </c>
      <c r="J5153" s="1" t="s">
        <v>7683</v>
      </c>
      <c r="K5153">
        <v>7483</v>
      </c>
      <c r="L5153" s="1" t="s">
        <v>6572</v>
      </c>
      <c r="M5153" s="1" t="s">
        <v>97</v>
      </c>
      <c r="N5153" s="1" t="s">
        <v>3102</v>
      </c>
      <c r="O5153" s="1" t="s">
        <v>436</v>
      </c>
      <c r="P5153" s="1" t="s">
        <v>199</v>
      </c>
      <c r="Q5153" s="1" t="s">
        <v>6682</v>
      </c>
      <c r="R5153" s="1" t="s">
        <v>48</v>
      </c>
      <c r="S5153" s="1" t="s">
        <v>79</v>
      </c>
      <c r="T5153" s="1" t="s">
        <v>1619</v>
      </c>
      <c r="U5153" s="2" t="d">
        <v>2019-08-29T18:53:00.00000030733644975</v>
      </c>
      <c r="V5153">
        <v>84</v>
      </c>
      <c r="W5153">
        <v>84</v>
      </c>
      <c r="X5153">
        <v>17</v>
      </c>
      <c r="Y5153">
        <v>24.4</v>
      </c>
      <c r="Z5153">
        <v>10</v>
      </c>
      <c r="AA5153" s="1" t="s">
        <v>56</v>
      </c>
      <c r="AB5153">
        <v>8</v>
      </c>
      <c r="AC5153">
        <v>0</v>
      </c>
      <c r="AD5153" s="1" t="s">
        <v>819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s="1" t="s">
        <v>51</v>
      </c>
      <c r="AS5153" s="1" t="s">
        <v>51</v>
      </c>
      <c r="AT5153" s="1" t="s">
        <v>51</v>
      </c>
      <c r="AU5153" s="1" t="s">
        <v>51</v>
      </c>
    </row>
    <row r="5154" spans="1:47" x14ac:dyDescent="0.25">
      <c r="A5154" s="1" t="s">
        <v>3045</v>
      </c>
      <c r="B5154">
        <v>3</v>
      </c>
      <c r="C5154" s="2" t="d">
        <v>2019-08-29T16:24:32.00000002048909575</v>
      </c>
      <c r="D5154" s="2" t="d">
        <v>2019-08-29T16:54:02.9999997373670325</v>
      </c>
      <c r="E5154">
        <v>38.114784</v>
      </c>
      <c r="F5154">
        <v>-104.67291</v>
      </c>
      <c r="G5154">
        <v>38.115470000000002</v>
      </c>
      <c r="H5154">
        <v>-104.67252999999999</v>
      </c>
      <c r="I5154">
        <v>5.1999999999999998E-2</v>
      </c>
      <c r="J5154" s="1" t="s">
        <v>511</v>
      </c>
      <c r="L5154" s="1" t="s">
        <v>195</v>
      </c>
      <c r="M5154" s="1" t="s">
        <v>47</v>
      </c>
      <c r="N5154" s="1" t="s">
        <v>412</v>
      </c>
      <c r="O5154" s="1" t="s">
        <v>412</v>
      </c>
      <c r="P5154" s="1" t="s">
        <v>199</v>
      </c>
      <c r="Q5154" s="1" t="s">
        <v>512</v>
      </c>
      <c r="R5154" s="1" t="s">
        <v>48</v>
      </c>
      <c r="S5154" s="1" t="s">
        <v>79</v>
      </c>
      <c r="T5154" s="1" t="s">
        <v>414</v>
      </c>
      <c r="U5154" s="2" t="d">
        <v>2019-08-29T16:53:00.000000097788870375</v>
      </c>
      <c r="V5154">
        <v>99</v>
      </c>
      <c r="W5154">
        <v>99</v>
      </c>
      <c r="X5154">
        <v>7</v>
      </c>
      <c r="Y5154">
        <v>25.23</v>
      </c>
      <c r="Z5154">
        <v>10</v>
      </c>
      <c r="AA5154" s="1" t="s">
        <v>71</v>
      </c>
      <c r="AB5154">
        <v>9</v>
      </c>
      <c r="AC5154">
        <v>0</v>
      </c>
      <c r="AD5154" s="1" t="s">
        <v>966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s="1" t="s">
        <v>51</v>
      </c>
      <c r="AS5154" s="1" t="s">
        <v>51</v>
      </c>
      <c r="AT5154" s="1" t="s">
        <v>51</v>
      </c>
      <c r="AU5154" s="1" t="s">
        <v>51</v>
      </c>
    </row>
    <row r="5155" spans="1:47" x14ac:dyDescent="0.25">
      <c r="A5155" s="1" t="s">
        <v>7910</v>
      </c>
      <c r="B5155">
        <v>4</v>
      </c>
      <c r="C5155" s="2" t="d">
        <v>2019-08-29T16:48:29.99999984633177850</v>
      </c>
      <c r="D5155" s="2" t="d">
        <v>2019-08-29T17:18:09.00000017601996600</v>
      </c>
      <c r="E5155">
        <v>38.388525000000001</v>
      </c>
      <c r="F5155">
        <v>-107.422375</v>
      </c>
      <c r="G5155">
        <v>38.392890000000001</v>
      </c>
      <c r="H5155">
        <v>-107.41528</v>
      </c>
      <c r="I5155">
        <v>0.48799999999999999</v>
      </c>
      <c r="J5155" s="1" t="s">
        <v>7911</v>
      </c>
      <c r="K5155">
        <v>6104</v>
      </c>
      <c r="L5155" s="1" t="s">
        <v>6572</v>
      </c>
      <c r="M5155" s="1" t="s">
        <v>47</v>
      </c>
      <c r="N5155" s="1" t="s">
        <v>3102</v>
      </c>
      <c r="O5155" s="1" t="s">
        <v>436</v>
      </c>
      <c r="P5155" s="1" t="s">
        <v>199</v>
      </c>
      <c r="Q5155" s="1" t="s">
        <v>6682</v>
      </c>
      <c r="R5155" s="1" t="s">
        <v>48</v>
      </c>
      <c r="S5155" s="1" t="s">
        <v>79</v>
      </c>
      <c r="T5155" s="1" t="s">
        <v>1619</v>
      </c>
      <c r="U5155" s="2" t="d">
        <v>2019-08-29T16:53:00.000000097788870375</v>
      </c>
      <c r="V5155">
        <v>86</v>
      </c>
      <c r="W5155">
        <v>86</v>
      </c>
      <c r="X5155">
        <v>16</v>
      </c>
      <c r="Y5155">
        <v>24.4</v>
      </c>
      <c r="Z5155">
        <v>10</v>
      </c>
      <c r="AA5155" s="1" t="s">
        <v>56</v>
      </c>
      <c r="AB5155">
        <v>10</v>
      </c>
      <c r="AC5155">
        <v>0</v>
      </c>
      <c r="AD5155" s="1" t="s">
        <v>1068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s="1" t="s">
        <v>51</v>
      </c>
      <c r="AS5155" s="1" t="s">
        <v>51</v>
      </c>
      <c r="AT5155" s="1" t="s">
        <v>51</v>
      </c>
      <c r="AU5155" s="1" t="s">
        <v>51</v>
      </c>
    </row>
    <row r="5156" spans="1:47" x14ac:dyDescent="0.25">
      <c r="A5156" s="1" t="s">
        <v>7912</v>
      </c>
      <c r="B5156">
        <v>4</v>
      </c>
      <c r="C5156" s="2" t="d">
        <v>2019-08-29T16:48:29.99999984633177850</v>
      </c>
      <c r="D5156" s="2" t="d">
        <v>2019-08-29T17:18:09.00000017601996600</v>
      </c>
      <c r="E5156">
        <v>38.392890000000001</v>
      </c>
      <c r="F5156">
        <v>-107.41528</v>
      </c>
      <c r="G5156">
        <v>38.388525000000001</v>
      </c>
      <c r="H5156">
        <v>-107.422375</v>
      </c>
      <c r="I5156">
        <v>0.48799999999999999</v>
      </c>
      <c r="J5156" s="1" t="s">
        <v>7913</v>
      </c>
      <c r="K5156">
        <v>7116</v>
      </c>
      <c r="L5156" s="1" t="s">
        <v>6572</v>
      </c>
      <c r="M5156" s="1" t="s">
        <v>47</v>
      </c>
      <c r="N5156" s="1" t="s">
        <v>3102</v>
      </c>
      <c r="O5156" s="1" t="s">
        <v>436</v>
      </c>
      <c r="P5156" s="1" t="s">
        <v>199</v>
      </c>
      <c r="Q5156" s="1" t="s">
        <v>6682</v>
      </c>
      <c r="R5156" s="1" t="s">
        <v>48</v>
      </c>
      <c r="S5156" s="1" t="s">
        <v>79</v>
      </c>
      <c r="T5156" s="1" t="s">
        <v>1619</v>
      </c>
      <c r="U5156" s="2" t="d">
        <v>2019-08-29T16:53:00.000000097788870375</v>
      </c>
      <c r="V5156">
        <v>86</v>
      </c>
      <c r="W5156">
        <v>86</v>
      </c>
      <c r="X5156">
        <v>16</v>
      </c>
      <c r="Y5156">
        <v>24.4</v>
      </c>
      <c r="Z5156">
        <v>10</v>
      </c>
      <c r="AA5156" s="1" t="s">
        <v>56</v>
      </c>
      <c r="AB5156">
        <v>10</v>
      </c>
      <c r="AC5156">
        <v>0</v>
      </c>
      <c r="AD5156" s="1" t="s">
        <v>1068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s="1" t="s">
        <v>51</v>
      </c>
      <c r="AS5156" s="1" t="s">
        <v>51</v>
      </c>
      <c r="AT5156" s="1" t="s">
        <v>51</v>
      </c>
      <c r="AU5156" s="1" t="s">
        <v>51</v>
      </c>
    </row>
    <row r="5157" spans="1:47" x14ac:dyDescent="0.25">
      <c r="A5157" s="1" t="s">
        <v>7684</v>
      </c>
      <c r="B5157">
        <v>4</v>
      </c>
      <c r="C5157" s="2" t="d">
        <v>2019-08-29T18:30:24.00000016205013075</v>
      </c>
      <c r="D5157" s="2" t="d">
        <v>2019-08-29T19:00:01.00000002421438650</v>
      </c>
      <c r="E5157">
        <v>39.030566</v>
      </c>
      <c r="F5157">
        <v>-104.777407</v>
      </c>
      <c r="G5157">
        <v>39.028593000000001</v>
      </c>
      <c r="H5157">
        <v>-104.77821</v>
      </c>
      <c r="I5157">
        <v>0.14299999999999999</v>
      </c>
      <c r="J5157" s="1" t="s">
        <v>7685</v>
      </c>
      <c r="K5157">
        <v>13802</v>
      </c>
      <c r="L5157" s="1" t="s">
        <v>6645</v>
      </c>
      <c r="M5157" s="1" t="s">
        <v>97</v>
      </c>
      <c r="N5157" s="1" t="s">
        <v>233</v>
      </c>
      <c r="O5157" s="1" t="s">
        <v>194</v>
      </c>
      <c r="P5157" s="1" t="s">
        <v>199</v>
      </c>
      <c r="Q5157" s="1" t="s">
        <v>7466</v>
      </c>
      <c r="R5157" s="1" t="s">
        <v>48</v>
      </c>
      <c r="S5157" s="1" t="s">
        <v>79</v>
      </c>
      <c r="T5157" s="1" t="s">
        <v>235</v>
      </c>
      <c r="U5157" s="2" t="d">
        <v>2019-08-29T18:58:00.00000002793967725</v>
      </c>
      <c r="V5157">
        <v>79</v>
      </c>
      <c r="W5157">
        <v>79</v>
      </c>
      <c r="X5157">
        <v>20</v>
      </c>
      <c r="Y5157">
        <v>23.69</v>
      </c>
      <c r="Z5157">
        <v>10</v>
      </c>
      <c r="AA5157" s="1" t="s">
        <v>62</v>
      </c>
      <c r="AB5157">
        <v>10</v>
      </c>
      <c r="AC5157">
        <v>0</v>
      </c>
      <c r="AD5157" s="1" t="s">
        <v>819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s="1" t="s">
        <v>51</v>
      </c>
      <c r="AS5157" s="1" t="s">
        <v>51</v>
      </c>
      <c r="AT5157" s="1" t="s">
        <v>51</v>
      </c>
      <c r="AU5157" s="1" t="s">
        <v>51</v>
      </c>
    </row>
    <row r="5158" spans="1:47" x14ac:dyDescent="0.25">
      <c r="A5158" s="1" t="s">
        <v>7686</v>
      </c>
      <c r="B5158">
        <v>3</v>
      </c>
      <c r="C5158" s="2" t="d">
        <v>2019-08-29T16:50:44.99999997206032275</v>
      </c>
      <c r="D5158" s="2" t="d">
        <v>2019-08-29T17:20:02.00000018812715925</v>
      </c>
      <c r="E5158">
        <v>39.017615999999997</v>
      </c>
      <c r="F5158">
        <v>-104.78066</v>
      </c>
      <c r="G5158">
        <v>39.019621000000001</v>
      </c>
      <c r="H5158">
        <v>-104.780457</v>
      </c>
      <c r="I5158">
        <v>0.13900000000000001</v>
      </c>
      <c r="J5158" s="1" t="s">
        <v>7687</v>
      </c>
      <c r="K5158">
        <v>12785</v>
      </c>
      <c r="L5158" s="1" t="s">
        <v>7258</v>
      </c>
      <c r="M5158" s="1" t="s">
        <v>97</v>
      </c>
      <c r="N5158" s="1" t="s">
        <v>233</v>
      </c>
      <c r="O5158" s="1" t="s">
        <v>194</v>
      </c>
      <c r="P5158" s="1" t="s">
        <v>199</v>
      </c>
      <c r="Q5158" s="1" t="s">
        <v>346</v>
      </c>
      <c r="R5158" s="1" t="s">
        <v>48</v>
      </c>
      <c r="S5158" s="1" t="s">
        <v>79</v>
      </c>
      <c r="T5158" s="1" t="s">
        <v>235</v>
      </c>
      <c r="U5158" s="2" t="d">
        <v>2019-08-29T16:57:59.99999981839210125</v>
      </c>
      <c r="V5158">
        <v>84</v>
      </c>
      <c r="W5158">
        <v>84</v>
      </c>
      <c r="X5158">
        <v>9</v>
      </c>
      <c r="Y5158">
        <v>23.68</v>
      </c>
      <c r="Z5158">
        <v>10</v>
      </c>
      <c r="AA5158" s="1" t="s">
        <v>61</v>
      </c>
      <c r="AB5158">
        <v>16</v>
      </c>
      <c r="AC5158">
        <v>0</v>
      </c>
      <c r="AD5158" s="1" t="s">
        <v>966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s="1" t="s">
        <v>51</v>
      </c>
      <c r="AS5158" s="1" t="s">
        <v>51</v>
      </c>
      <c r="AT5158" s="1" t="s">
        <v>51</v>
      </c>
      <c r="AU5158" s="1" t="s">
        <v>51</v>
      </c>
    </row>
    <row r="5159" spans="1:47" x14ac:dyDescent="0.25">
      <c r="A5159" s="1" t="s">
        <v>3721</v>
      </c>
      <c r="B5159">
        <v>3</v>
      </c>
      <c r="C5159" s="2" t="d">
        <v>2019-08-29T17:20:34.00000012479722325</v>
      </c>
      <c r="D5159" s="2" t="d">
        <v>2019-08-29T17:50:01.00000016391277275</v>
      </c>
      <c r="E5159">
        <v>38.115349999999999</v>
      </c>
      <c r="F5159">
        <v>-104.67316</v>
      </c>
      <c r="G5159">
        <v>38.114950999999998</v>
      </c>
      <c r="H5159">
        <v>-104.673395</v>
      </c>
      <c r="I5159">
        <v>0.03</v>
      </c>
      <c r="J5159" s="1" t="s">
        <v>1085</v>
      </c>
      <c r="L5159" s="1" t="s">
        <v>196</v>
      </c>
      <c r="M5159" s="1" t="s">
        <v>47</v>
      </c>
      <c r="N5159" s="1" t="s">
        <v>412</v>
      </c>
      <c r="O5159" s="1" t="s">
        <v>412</v>
      </c>
      <c r="P5159" s="1" t="s">
        <v>199</v>
      </c>
      <c r="Q5159" s="1" t="s">
        <v>512</v>
      </c>
      <c r="R5159" s="1" t="s">
        <v>48</v>
      </c>
      <c r="S5159" s="1" t="s">
        <v>79</v>
      </c>
      <c r="T5159" s="1" t="s">
        <v>414</v>
      </c>
      <c r="U5159" s="2" t="d">
        <v>2019-08-29T17:42:00.00000025145709525</v>
      </c>
      <c r="V5159">
        <v>96</v>
      </c>
      <c r="W5159">
        <v>96</v>
      </c>
      <c r="X5159">
        <v>10</v>
      </c>
      <c r="Y5159">
        <v>25.23</v>
      </c>
      <c r="Z5159">
        <v>10</v>
      </c>
      <c r="AA5159" s="1" t="s">
        <v>61</v>
      </c>
      <c r="AB5159">
        <v>20</v>
      </c>
      <c r="AC5159">
        <v>0</v>
      </c>
      <c r="AD5159" s="1" t="s">
        <v>50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s="1" t="s">
        <v>51</v>
      </c>
      <c r="AS5159" s="1" t="s">
        <v>51</v>
      </c>
      <c r="AT5159" s="1" t="s">
        <v>51</v>
      </c>
      <c r="AU5159" s="1" t="s">
        <v>51</v>
      </c>
    </row>
    <row r="5160" spans="1:47" x14ac:dyDescent="0.25">
      <c r="A5160" s="1" t="s">
        <v>7464</v>
      </c>
      <c r="B5160">
        <v>4</v>
      </c>
      <c r="C5160" s="2" t="d">
        <v>2019-08-29T19:39:20.00000014901160975</v>
      </c>
      <c r="D5160" s="2" t="d">
        <v>2019-08-29T20:09:01.99999992270022875</v>
      </c>
      <c r="E5160">
        <v>39.021588999999999</v>
      </c>
      <c r="F5160">
        <v>-104.78034700000001</v>
      </c>
      <c r="G5160">
        <v>39.009050000000002</v>
      </c>
      <c r="H5160">
        <v>-104.77843</v>
      </c>
      <c r="I5160">
        <v>0.872</v>
      </c>
      <c r="J5160" s="1" t="s">
        <v>7465</v>
      </c>
      <c r="K5160">
        <v>13532</v>
      </c>
      <c r="L5160" s="1" t="s">
        <v>6645</v>
      </c>
      <c r="M5160" s="1" t="s">
        <v>97</v>
      </c>
      <c r="N5160" s="1" t="s">
        <v>233</v>
      </c>
      <c r="O5160" s="1" t="s">
        <v>194</v>
      </c>
      <c r="P5160" s="1" t="s">
        <v>199</v>
      </c>
      <c r="Q5160" s="1" t="s">
        <v>7466</v>
      </c>
      <c r="R5160" s="1" t="s">
        <v>48</v>
      </c>
      <c r="S5160" s="1" t="s">
        <v>79</v>
      </c>
      <c r="T5160" s="1" t="s">
        <v>235</v>
      </c>
      <c r="U5160" s="2" t="d">
        <v>2019-08-29T19:57:59.99999981839210125</v>
      </c>
      <c r="V5160">
        <v>74</v>
      </c>
      <c r="W5160">
        <v>74</v>
      </c>
      <c r="X5160">
        <v>29</v>
      </c>
      <c r="Y5160">
        <v>23.71</v>
      </c>
      <c r="Z5160">
        <v>10</v>
      </c>
      <c r="AA5160" s="1" t="s">
        <v>58</v>
      </c>
      <c r="AB5160">
        <v>12</v>
      </c>
      <c r="AC5160">
        <v>0</v>
      </c>
      <c r="AD5160" s="1" t="s">
        <v>819</v>
      </c>
      <c r="AE5160" t="b">
        <v>0</v>
      </c>
      <c r="AF5160" t="b">
        <v>0</v>
      </c>
      <c r="AG5160" t="b">
        <v>1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s="1" t="s">
        <v>53</v>
      </c>
      <c r="AS5160" s="1" t="s">
        <v>51</v>
      </c>
      <c r="AT5160" s="1" t="s">
        <v>51</v>
      </c>
      <c r="AU5160" s="1" t="s">
        <v>51</v>
      </c>
    </row>
    <row r="5161" spans="1:47" x14ac:dyDescent="0.25">
      <c r="A5161" s="1" t="s">
        <v>5807</v>
      </c>
      <c r="B5161">
        <v>3</v>
      </c>
      <c r="C5161" s="2" t="d">
        <v>2019-08-29T18:08:34.00000008288771075</v>
      </c>
      <c r="D5161" s="2" t="d">
        <v>2019-08-29T18:38:01.00000012200326025</v>
      </c>
      <c r="E5161">
        <v>39.856169000000001</v>
      </c>
      <c r="F5161">
        <v>-104.987252</v>
      </c>
      <c r="G5161">
        <v>39.853580000000001</v>
      </c>
      <c r="H5161">
        <v>-104.98669</v>
      </c>
      <c r="I5161">
        <v>0.18099999999999999</v>
      </c>
      <c r="J5161" s="1" t="s">
        <v>518</v>
      </c>
      <c r="L5161" s="1" t="s">
        <v>1314</v>
      </c>
      <c r="M5161" s="1" t="s">
        <v>47</v>
      </c>
      <c r="N5161" s="1" t="s">
        <v>131</v>
      </c>
      <c r="O5161" s="1" t="s">
        <v>147</v>
      </c>
      <c r="P5161" s="1" t="s">
        <v>199</v>
      </c>
      <c r="Q5161" s="1" t="s">
        <v>205</v>
      </c>
      <c r="R5161" s="1" t="s">
        <v>48</v>
      </c>
      <c r="S5161" s="1" t="s">
        <v>79</v>
      </c>
      <c r="T5161" s="1" t="s">
        <v>206</v>
      </c>
      <c r="U5161" s="2" t="d">
        <v>2019-08-29T17:45:00.00000020954757600</v>
      </c>
      <c r="V5161">
        <v>81</v>
      </c>
      <c r="W5161">
        <v>81</v>
      </c>
      <c r="X5161">
        <v>28</v>
      </c>
      <c r="Y5161">
        <v>24.52</v>
      </c>
      <c r="Z5161">
        <v>15</v>
      </c>
      <c r="AA5161" s="1" t="s">
        <v>62</v>
      </c>
      <c r="AB5161">
        <v>9</v>
      </c>
      <c r="AC5161">
        <v>0</v>
      </c>
      <c r="AD5161" s="1" t="s">
        <v>1068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s="1" t="s">
        <v>51</v>
      </c>
      <c r="AS5161" s="1" t="s">
        <v>51</v>
      </c>
      <c r="AT5161" s="1" t="s">
        <v>51</v>
      </c>
      <c r="AU5161" s="1" t="s">
        <v>51</v>
      </c>
    </row>
    <row r="5162" spans="1:47" x14ac:dyDescent="0.25">
      <c r="A5162" s="1" t="s">
        <v>5808</v>
      </c>
      <c r="B5162">
        <v>3</v>
      </c>
      <c r="C5162" s="2" t="d">
        <v>2019-08-29T17:38:41.99999985750764400</v>
      </c>
      <c r="D5162" s="2" t="d">
        <v>2019-08-29T18:08:02.99999975133687450</v>
      </c>
      <c r="E5162">
        <v>39.900159000000002</v>
      </c>
      <c r="F5162">
        <v>-104.988162</v>
      </c>
      <c r="G5162">
        <v>39.897677999999999</v>
      </c>
      <c r="H5162">
        <v>-104.987719</v>
      </c>
      <c r="I5162">
        <v>0.17299999999999999</v>
      </c>
      <c r="J5162" s="1" t="s">
        <v>442</v>
      </c>
      <c r="L5162" s="1" t="s">
        <v>196</v>
      </c>
      <c r="M5162" s="1" t="s">
        <v>47</v>
      </c>
      <c r="N5162" s="1" t="s">
        <v>131</v>
      </c>
      <c r="O5162" s="1" t="s">
        <v>147</v>
      </c>
      <c r="P5162" s="1" t="s">
        <v>199</v>
      </c>
      <c r="Q5162" s="1" t="s">
        <v>440</v>
      </c>
      <c r="R5162" s="1" t="s">
        <v>48</v>
      </c>
      <c r="S5162" s="1" t="s">
        <v>79</v>
      </c>
      <c r="T5162" s="1" t="s">
        <v>206</v>
      </c>
      <c r="U5162" s="2" t="d">
        <v>2019-08-29T17:45:00.00000020954757600</v>
      </c>
      <c r="V5162">
        <v>81</v>
      </c>
      <c r="W5162">
        <v>81</v>
      </c>
      <c r="X5162">
        <v>28</v>
      </c>
      <c r="Y5162">
        <v>24.52</v>
      </c>
      <c r="Z5162">
        <v>15</v>
      </c>
      <c r="AA5162" s="1" t="s">
        <v>62</v>
      </c>
      <c r="AB5162">
        <v>9</v>
      </c>
      <c r="AC5162">
        <v>0</v>
      </c>
      <c r="AD5162" s="1" t="s">
        <v>1068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s="1" t="s">
        <v>51</v>
      </c>
      <c r="AS5162" s="1" t="s">
        <v>51</v>
      </c>
      <c r="AT5162" s="1" t="s">
        <v>51</v>
      </c>
      <c r="AU5162" s="1" t="s">
        <v>51</v>
      </c>
    </row>
    <row r="5163" spans="1:47" x14ac:dyDescent="0.25">
      <c r="A5163" s="1" t="s">
        <v>5809</v>
      </c>
      <c r="B5163">
        <v>3</v>
      </c>
      <c r="C5163" s="2" t="d">
        <v>2019-08-29T17:44:41.99999977368861225</v>
      </c>
      <c r="D5163" s="2" t="d">
        <v>2019-08-29T18:14:03.0000002961605775</v>
      </c>
      <c r="E5163">
        <v>39.900159000000002</v>
      </c>
      <c r="F5163">
        <v>-104.988162</v>
      </c>
      <c r="G5163">
        <v>39.897677999999999</v>
      </c>
      <c r="H5163">
        <v>-104.987719</v>
      </c>
      <c r="I5163">
        <v>0.17299999999999999</v>
      </c>
      <c r="J5163" s="1" t="s">
        <v>442</v>
      </c>
      <c r="L5163" s="1" t="s">
        <v>196</v>
      </c>
      <c r="M5163" s="1" t="s">
        <v>47</v>
      </c>
      <c r="N5163" s="1" t="s">
        <v>131</v>
      </c>
      <c r="O5163" s="1" t="s">
        <v>147</v>
      </c>
      <c r="P5163" s="1" t="s">
        <v>199</v>
      </c>
      <c r="Q5163" s="1" t="s">
        <v>440</v>
      </c>
      <c r="R5163" s="1" t="s">
        <v>48</v>
      </c>
      <c r="S5163" s="1" t="s">
        <v>79</v>
      </c>
      <c r="T5163" s="1" t="s">
        <v>206</v>
      </c>
      <c r="U5163" s="2" t="d">
        <v>2019-08-29T17:45:00.00000020954757600</v>
      </c>
      <c r="V5163">
        <v>81</v>
      </c>
      <c r="W5163">
        <v>81</v>
      </c>
      <c r="X5163">
        <v>28</v>
      </c>
      <c r="Y5163">
        <v>24.52</v>
      </c>
      <c r="Z5163">
        <v>15</v>
      </c>
      <c r="AA5163" s="1" t="s">
        <v>62</v>
      </c>
      <c r="AB5163">
        <v>9</v>
      </c>
      <c r="AC5163">
        <v>0</v>
      </c>
      <c r="AD5163" s="1" t="s">
        <v>1068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s="1" t="s">
        <v>51</v>
      </c>
      <c r="AS5163" s="1" t="s">
        <v>51</v>
      </c>
      <c r="AT5163" s="1" t="s">
        <v>51</v>
      </c>
      <c r="AU5163" s="1" t="s">
        <v>51</v>
      </c>
    </row>
    <row r="5164" spans="1:47" x14ac:dyDescent="0.25">
      <c r="A5164" s="1" t="s">
        <v>5646</v>
      </c>
      <c r="B5164">
        <v>3</v>
      </c>
      <c r="C5164" s="2" t="d">
        <v>2019-08-29T18:19:09.99999976716935850</v>
      </c>
      <c r="D5164" s="2" t="d">
        <v>2019-08-29T18:47:23.00000010989606700</v>
      </c>
      <c r="E5164">
        <v>39.852139999999999</v>
      </c>
      <c r="F5164">
        <v>-104.98638</v>
      </c>
      <c r="G5164">
        <v>39.84646</v>
      </c>
      <c r="H5164">
        <v>-104.98515</v>
      </c>
      <c r="I5164">
        <v>0.39800000000000002</v>
      </c>
      <c r="J5164" s="1" t="s">
        <v>2810</v>
      </c>
      <c r="L5164" s="1" t="s">
        <v>173</v>
      </c>
      <c r="M5164" s="1" t="s">
        <v>47</v>
      </c>
      <c r="N5164" s="1" t="s">
        <v>131</v>
      </c>
      <c r="O5164" s="1" t="s">
        <v>147</v>
      </c>
      <c r="P5164" s="1" t="s">
        <v>199</v>
      </c>
      <c r="Q5164" s="1" t="s">
        <v>205</v>
      </c>
      <c r="R5164" s="1" t="s">
        <v>48</v>
      </c>
      <c r="S5164" s="1" t="s">
        <v>79</v>
      </c>
      <c r="T5164" s="1" t="s">
        <v>206</v>
      </c>
      <c r="U5164" s="2" t="d">
        <v>2019-08-29T18:45:00.000</v>
      </c>
      <c r="V5164">
        <v>81</v>
      </c>
      <c r="W5164">
        <v>81</v>
      </c>
      <c r="X5164">
        <v>30</v>
      </c>
      <c r="Y5164">
        <v>24.53</v>
      </c>
      <c r="Z5164">
        <v>15</v>
      </c>
      <c r="AA5164" s="1" t="s">
        <v>62</v>
      </c>
      <c r="AB5164">
        <v>6</v>
      </c>
      <c r="AC5164">
        <v>0</v>
      </c>
      <c r="AD5164" s="1" t="s">
        <v>1068</v>
      </c>
      <c r="AE5164" t="b">
        <v>0</v>
      </c>
      <c r="AF5164" t="b">
        <v>0</v>
      </c>
      <c r="AG5164" t="b">
        <v>0</v>
      </c>
      <c r="AH5164" t="b">
        <v>0</v>
      </c>
      <c r="AI5164" t="b">
        <v>1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s="1" t="s">
        <v>51</v>
      </c>
      <c r="AS5164" s="1" t="s">
        <v>51</v>
      </c>
      <c r="AT5164" s="1" t="s">
        <v>51</v>
      </c>
      <c r="AU5164" s="1" t="s">
        <v>51</v>
      </c>
    </row>
    <row r="5165" spans="1:47" x14ac:dyDescent="0.25">
      <c r="A5165" s="1" t="s">
        <v>5647</v>
      </c>
      <c r="B5165">
        <v>3</v>
      </c>
      <c r="C5165" s="2" t="d">
        <v>2019-08-29T18:44:34.0000002086162550</v>
      </c>
      <c r="D5165" s="2" t="d">
        <v>2019-08-29T19:14:03.00000008661300150</v>
      </c>
      <c r="E5165">
        <v>39.871679999999998</v>
      </c>
      <c r="F5165">
        <v>-104.9877</v>
      </c>
      <c r="G5165">
        <v>39.862769999999998</v>
      </c>
      <c r="H5165">
        <v>-104.98771000000001</v>
      </c>
      <c r="I5165">
        <v>0.61599999999999999</v>
      </c>
      <c r="J5165" s="1" t="s">
        <v>821</v>
      </c>
      <c r="L5165" s="1" t="s">
        <v>173</v>
      </c>
      <c r="M5165" s="1" t="s">
        <v>47</v>
      </c>
      <c r="N5165" s="1" t="s">
        <v>131</v>
      </c>
      <c r="O5165" s="1" t="s">
        <v>147</v>
      </c>
      <c r="P5165" s="1" t="s">
        <v>199</v>
      </c>
      <c r="Q5165" s="1" t="s">
        <v>205</v>
      </c>
      <c r="R5165" s="1" t="s">
        <v>48</v>
      </c>
      <c r="S5165" s="1" t="s">
        <v>79</v>
      </c>
      <c r="T5165" s="1" t="s">
        <v>206</v>
      </c>
      <c r="U5165" s="2" t="d">
        <v>2019-08-29T18:45:00.000</v>
      </c>
      <c r="V5165">
        <v>81</v>
      </c>
      <c r="W5165">
        <v>81</v>
      </c>
      <c r="X5165">
        <v>30</v>
      </c>
      <c r="Y5165">
        <v>24.53</v>
      </c>
      <c r="Z5165">
        <v>15</v>
      </c>
      <c r="AA5165" s="1" t="s">
        <v>62</v>
      </c>
      <c r="AB5165">
        <v>6</v>
      </c>
      <c r="AC5165">
        <v>0</v>
      </c>
      <c r="AD5165" s="1" t="s">
        <v>1068</v>
      </c>
      <c r="AE5165" t="b">
        <v>0</v>
      </c>
      <c r="AF5165" t="b">
        <v>0</v>
      </c>
      <c r="AG5165" t="b">
        <v>0</v>
      </c>
      <c r="AH5165" t="b">
        <v>0</v>
      </c>
      <c r="AI5165" t="b">
        <v>1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s="1" t="s">
        <v>51</v>
      </c>
      <c r="AS5165" s="1" t="s">
        <v>51</v>
      </c>
      <c r="AT5165" s="1" t="s">
        <v>51</v>
      </c>
      <c r="AU5165" s="1" t="s">
        <v>51</v>
      </c>
    </row>
    <row r="5166" spans="1:47" x14ac:dyDescent="0.25">
      <c r="A5166" s="1" t="s">
        <v>7688</v>
      </c>
      <c r="B5166">
        <v>4</v>
      </c>
      <c r="C5166" s="2" t="d">
        <v>2019-08-29T18:53:37.00000015553087025</v>
      </c>
      <c r="D5166" s="2" t="d">
        <v>2019-08-29T19:23:12.99999978393316350</v>
      </c>
      <c r="E5166">
        <v>38.39376</v>
      </c>
      <c r="F5166">
        <v>-107.414417</v>
      </c>
      <c r="G5166">
        <v>38.388686</v>
      </c>
      <c r="H5166">
        <v>-107.42208599999999</v>
      </c>
      <c r="I5166">
        <v>0.54300000000000004</v>
      </c>
      <c r="J5166" s="1" t="s">
        <v>7689</v>
      </c>
      <c r="K5166">
        <v>7233</v>
      </c>
      <c r="L5166" s="1" t="s">
        <v>6572</v>
      </c>
      <c r="M5166" s="1" t="s">
        <v>97</v>
      </c>
      <c r="N5166" s="1" t="s">
        <v>3102</v>
      </c>
      <c r="O5166" s="1" t="s">
        <v>436</v>
      </c>
      <c r="P5166" s="1" t="s">
        <v>199</v>
      </c>
      <c r="Q5166" s="1" t="s">
        <v>6682</v>
      </c>
      <c r="R5166" s="1" t="s">
        <v>48</v>
      </c>
      <c r="S5166" s="1" t="s">
        <v>79</v>
      </c>
      <c r="T5166" s="1" t="s">
        <v>1619</v>
      </c>
      <c r="U5166" s="2" t="d">
        <v>2019-08-29T18:53:00.00000030733644975</v>
      </c>
      <c r="V5166">
        <v>84</v>
      </c>
      <c r="W5166">
        <v>84</v>
      </c>
      <c r="X5166">
        <v>17</v>
      </c>
      <c r="Y5166">
        <v>24.4</v>
      </c>
      <c r="Z5166">
        <v>10</v>
      </c>
      <c r="AA5166" s="1" t="s">
        <v>56</v>
      </c>
      <c r="AB5166">
        <v>8</v>
      </c>
      <c r="AC5166">
        <v>0</v>
      </c>
      <c r="AD5166" s="1" t="s">
        <v>819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s="1" t="s">
        <v>51</v>
      </c>
      <c r="AS5166" s="1" t="s">
        <v>51</v>
      </c>
      <c r="AT5166" s="1" t="s">
        <v>51</v>
      </c>
      <c r="AU5166" s="1" t="s">
        <v>51</v>
      </c>
    </row>
    <row r="5167" spans="1:47" x14ac:dyDescent="0.25">
      <c r="A5167" s="1" t="s">
        <v>7690</v>
      </c>
      <c r="B5167">
        <v>4</v>
      </c>
      <c r="C5167" s="2" t="d">
        <v>2019-08-29T18:53:37.00000015553087025</v>
      </c>
      <c r="D5167" s="2" t="d">
        <v>2019-08-29T19:23:12.99999978393316350</v>
      </c>
      <c r="E5167">
        <v>38.388686</v>
      </c>
      <c r="F5167">
        <v>-107.42208599999999</v>
      </c>
      <c r="G5167">
        <v>38.39376</v>
      </c>
      <c r="H5167">
        <v>-107.414417</v>
      </c>
      <c r="I5167">
        <v>0.54300000000000004</v>
      </c>
      <c r="J5167" s="1" t="s">
        <v>7691</v>
      </c>
      <c r="K5167">
        <v>6148</v>
      </c>
      <c r="L5167" s="1" t="s">
        <v>6572</v>
      </c>
      <c r="M5167" s="1" t="s">
        <v>47</v>
      </c>
      <c r="N5167" s="1" t="s">
        <v>3102</v>
      </c>
      <c r="O5167" s="1" t="s">
        <v>436</v>
      </c>
      <c r="P5167" s="1" t="s">
        <v>199</v>
      </c>
      <c r="Q5167" s="1" t="s">
        <v>6682</v>
      </c>
      <c r="R5167" s="1" t="s">
        <v>48</v>
      </c>
      <c r="S5167" s="1" t="s">
        <v>79</v>
      </c>
      <c r="T5167" s="1" t="s">
        <v>1619</v>
      </c>
      <c r="U5167" s="2" t="d">
        <v>2019-08-29T18:53:00.00000030733644975</v>
      </c>
      <c r="V5167">
        <v>84</v>
      </c>
      <c r="W5167">
        <v>84</v>
      </c>
      <c r="X5167">
        <v>17</v>
      </c>
      <c r="Y5167">
        <v>24.4</v>
      </c>
      <c r="Z5167">
        <v>10</v>
      </c>
      <c r="AA5167" s="1" t="s">
        <v>56</v>
      </c>
      <c r="AB5167">
        <v>8</v>
      </c>
      <c r="AC5167">
        <v>0</v>
      </c>
      <c r="AD5167" s="1" t="s">
        <v>819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s="1" t="s">
        <v>51</v>
      </c>
      <c r="AS5167" s="1" t="s">
        <v>51</v>
      </c>
      <c r="AT5167" s="1" t="s">
        <v>51</v>
      </c>
      <c r="AU5167" s="1" t="s">
        <v>51</v>
      </c>
    </row>
    <row r="5168" spans="1:47" x14ac:dyDescent="0.25">
      <c r="A5168" s="1" t="s">
        <v>2236</v>
      </c>
      <c r="B5168">
        <v>3</v>
      </c>
      <c r="C5168" s="2" t="d">
        <v>2019-08-29T20:00:21.00000008940696450</v>
      </c>
      <c r="D5168" s="2" t="d">
        <v>2019-08-29T20:29:59.00000018533318950</v>
      </c>
      <c r="E5168">
        <v>39.699779999999997</v>
      </c>
      <c r="F5168">
        <v>-106.676541</v>
      </c>
      <c r="G5168">
        <v>39.700724000000001</v>
      </c>
      <c r="H5168">
        <v>-106.68106299999999</v>
      </c>
      <c r="I5168">
        <v>0.249</v>
      </c>
      <c r="J5168" s="1" t="s">
        <v>611</v>
      </c>
      <c r="L5168" s="1" t="s">
        <v>137</v>
      </c>
      <c r="M5168" s="1" t="s">
        <v>47</v>
      </c>
      <c r="N5168" s="1" t="s">
        <v>104</v>
      </c>
      <c r="O5168" s="1" t="s">
        <v>502</v>
      </c>
      <c r="P5168" s="1" t="s">
        <v>199</v>
      </c>
      <c r="Q5168" s="1" t="s">
        <v>612</v>
      </c>
      <c r="R5168" s="1" t="s">
        <v>48</v>
      </c>
      <c r="S5168" s="1" t="s">
        <v>79</v>
      </c>
      <c r="T5168" s="1" t="s">
        <v>613</v>
      </c>
      <c r="U5168" s="2" t="d">
        <v>2019-08-29T19:56:00.00000005587935450</v>
      </c>
      <c r="V5168">
        <v>75</v>
      </c>
      <c r="W5168">
        <v>75</v>
      </c>
      <c r="X5168">
        <v>24</v>
      </c>
      <c r="Y5168">
        <v>23.79</v>
      </c>
      <c r="Z5168">
        <v>10</v>
      </c>
      <c r="AA5168" s="1" t="s">
        <v>57</v>
      </c>
      <c r="AB5168">
        <v>5</v>
      </c>
      <c r="AC5168">
        <v>0</v>
      </c>
      <c r="AD5168" s="1" t="s">
        <v>819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s="1" t="s">
        <v>53</v>
      </c>
      <c r="AS5168" s="1" t="s">
        <v>51</v>
      </c>
      <c r="AT5168" s="1" t="s">
        <v>51</v>
      </c>
      <c r="AU5168" s="1" t="s">
        <v>51</v>
      </c>
    </row>
    <row r="5169" spans="1:47" x14ac:dyDescent="0.25">
      <c r="A5169" s="1" t="s">
        <v>7692</v>
      </c>
      <c r="B5169">
        <v>4</v>
      </c>
      <c r="C5169" s="2" t="d">
        <v>2019-08-29T19:13:48.99999995715915975</v>
      </c>
      <c r="D5169" s="2" t="d">
        <v>2019-08-29T19:43:11.99999968986958050</v>
      </c>
      <c r="E5169">
        <v>38.39376</v>
      </c>
      <c r="F5169">
        <v>-107.414417</v>
      </c>
      <c r="G5169">
        <v>38.388686</v>
      </c>
      <c r="H5169">
        <v>-107.42208599999999</v>
      </c>
      <c r="I5169">
        <v>0.54300000000000004</v>
      </c>
      <c r="J5169" s="1" t="s">
        <v>7693</v>
      </c>
      <c r="K5169">
        <v>7233</v>
      </c>
      <c r="L5169" s="1" t="s">
        <v>6572</v>
      </c>
      <c r="M5169" s="1" t="s">
        <v>97</v>
      </c>
      <c r="N5169" s="1" t="s">
        <v>3102</v>
      </c>
      <c r="O5169" s="1" t="s">
        <v>436</v>
      </c>
      <c r="P5169" s="1" t="s">
        <v>199</v>
      </c>
      <c r="Q5169" s="1" t="s">
        <v>6682</v>
      </c>
      <c r="R5169" s="1" t="s">
        <v>48</v>
      </c>
      <c r="S5169" s="1" t="s">
        <v>79</v>
      </c>
      <c r="T5169" s="1" t="s">
        <v>1619</v>
      </c>
      <c r="U5169" s="2" t="d">
        <v>2019-08-29T18:53:00.00000030733644975</v>
      </c>
      <c r="V5169">
        <v>84</v>
      </c>
      <c r="W5169">
        <v>84</v>
      </c>
      <c r="X5169">
        <v>17</v>
      </c>
      <c r="Y5169">
        <v>24.4</v>
      </c>
      <c r="Z5169">
        <v>10</v>
      </c>
      <c r="AA5169" s="1" t="s">
        <v>56</v>
      </c>
      <c r="AB5169">
        <v>8</v>
      </c>
      <c r="AC5169">
        <v>0</v>
      </c>
      <c r="AD5169" s="1" t="s">
        <v>819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s="1" t="s">
        <v>51</v>
      </c>
      <c r="AS5169" s="1" t="s">
        <v>51</v>
      </c>
      <c r="AT5169" s="1" t="s">
        <v>51</v>
      </c>
      <c r="AU5169" s="1" t="s">
        <v>51</v>
      </c>
    </row>
    <row r="5170" spans="1:47" x14ac:dyDescent="0.25">
      <c r="A5170" s="1" t="s">
        <v>7694</v>
      </c>
      <c r="B5170">
        <v>4</v>
      </c>
      <c r="C5170" s="2" t="d">
        <v>2019-08-29T19:13:48.99999995715915975</v>
      </c>
      <c r="D5170" s="2" t="d">
        <v>2019-08-29T19:43:11.99999968986958050</v>
      </c>
      <c r="E5170">
        <v>38.388686</v>
      </c>
      <c r="F5170">
        <v>-107.42208599999999</v>
      </c>
      <c r="G5170">
        <v>38.39376</v>
      </c>
      <c r="H5170">
        <v>-107.414417</v>
      </c>
      <c r="I5170">
        <v>0.54300000000000004</v>
      </c>
      <c r="J5170" s="1" t="s">
        <v>7695</v>
      </c>
      <c r="K5170">
        <v>6148</v>
      </c>
      <c r="L5170" s="1" t="s">
        <v>6572</v>
      </c>
      <c r="M5170" s="1" t="s">
        <v>47</v>
      </c>
      <c r="N5170" s="1" t="s">
        <v>3102</v>
      </c>
      <c r="O5170" s="1" t="s">
        <v>436</v>
      </c>
      <c r="P5170" s="1" t="s">
        <v>199</v>
      </c>
      <c r="Q5170" s="1" t="s">
        <v>6682</v>
      </c>
      <c r="R5170" s="1" t="s">
        <v>48</v>
      </c>
      <c r="S5170" s="1" t="s">
        <v>79</v>
      </c>
      <c r="T5170" s="1" t="s">
        <v>1619</v>
      </c>
      <c r="U5170" s="2" t="d">
        <v>2019-08-29T18:53:00.00000030733644975</v>
      </c>
      <c r="V5170">
        <v>84</v>
      </c>
      <c r="W5170">
        <v>84</v>
      </c>
      <c r="X5170">
        <v>17</v>
      </c>
      <c r="Y5170">
        <v>24.4</v>
      </c>
      <c r="Z5170">
        <v>10</v>
      </c>
      <c r="AA5170" s="1" t="s">
        <v>56</v>
      </c>
      <c r="AB5170">
        <v>8</v>
      </c>
      <c r="AC5170">
        <v>0</v>
      </c>
      <c r="AD5170" s="1" t="s">
        <v>819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s="1" t="s">
        <v>51</v>
      </c>
      <c r="AS5170" s="1" t="s">
        <v>51</v>
      </c>
      <c r="AT5170" s="1" t="s">
        <v>51</v>
      </c>
      <c r="AU5170" s="1" t="s">
        <v>51</v>
      </c>
    </row>
    <row r="5171" spans="1:47" x14ac:dyDescent="0.25">
      <c r="A5171" s="1" t="s">
        <v>7467</v>
      </c>
      <c r="B5171">
        <v>4</v>
      </c>
      <c r="C5171" s="2" t="d">
        <v>2019-08-29T19:59:33.99999978952109625</v>
      </c>
      <c r="D5171" s="2" t="d">
        <v>2019-08-29T20:29:00.99999982863664575</v>
      </c>
      <c r="E5171">
        <v>39.021588999999999</v>
      </c>
      <c r="F5171">
        <v>-104.78034700000001</v>
      </c>
      <c r="G5171">
        <v>39.009050000000002</v>
      </c>
      <c r="H5171">
        <v>-104.77843</v>
      </c>
      <c r="I5171">
        <v>0.872</v>
      </c>
      <c r="J5171" s="1" t="s">
        <v>7468</v>
      </c>
      <c r="K5171">
        <v>13532</v>
      </c>
      <c r="L5171" s="1" t="s">
        <v>6645</v>
      </c>
      <c r="M5171" s="1" t="s">
        <v>97</v>
      </c>
      <c r="N5171" s="1" t="s">
        <v>233</v>
      </c>
      <c r="O5171" s="1" t="s">
        <v>194</v>
      </c>
      <c r="P5171" s="1" t="s">
        <v>199</v>
      </c>
      <c r="Q5171" s="1" t="s">
        <v>7466</v>
      </c>
      <c r="R5171" s="1" t="s">
        <v>48</v>
      </c>
      <c r="S5171" s="1" t="s">
        <v>79</v>
      </c>
      <c r="T5171" s="1" t="s">
        <v>235</v>
      </c>
      <c r="U5171" s="2" t="d">
        <v>2019-08-29T19:57:59.99999981839210125</v>
      </c>
      <c r="V5171">
        <v>74</v>
      </c>
      <c r="W5171">
        <v>74</v>
      </c>
      <c r="X5171">
        <v>29</v>
      </c>
      <c r="Y5171">
        <v>23.71</v>
      </c>
      <c r="Z5171">
        <v>10</v>
      </c>
      <c r="AA5171" s="1" t="s">
        <v>58</v>
      </c>
      <c r="AB5171">
        <v>12</v>
      </c>
      <c r="AC5171">
        <v>0</v>
      </c>
      <c r="AD5171" s="1" t="s">
        <v>819</v>
      </c>
      <c r="AE5171" t="b">
        <v>0</v>
      </c>
      <c r="AF5171" t="b">
        <v>0</v>
      </c>
      <c r="AG5171" t="b">
        <v>1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s="1" t="s">
        <v>53</v>
      </c>
      <c r="AS5171" s="1" t="s">
        <v>51</v>
      </c>
      <c r="AT5171" s="1" t="s">
        <v>51</v>
      </c>
      <c r="AU5171" s="1" t="s">
        <v>51</v>
      </c>
    </row>
    <row r="5172" spans="1:47" x14ac:dyDescent="0.25">
      <c r="A5172" s="1" t="s">
        <v>3859</v>
      </c>
      <c r="B5172">
        <v>3</v>
      </c>
      <c r="C5172" s="2" t="d">
        <v>2019-08-30T02:38:33.000000268220901600</v>
      </c>
      <c r="D5172" s="2" t="d">
        <v>2019-08-30T03:08:00.9999999124556775</v>
      </c>
      <c r="E5172">
        <v>37.401297999999997</v>
      </c>
      <c r="F5172">
        <v>-104.61962800000001</v>
      </c>
      <c r="G5172">
        <v>37.40587</v>
      </c>
      <c r="H5172">
        <v>-104.623358</v>
      </c>
      <c r="I5172">
        <v>0.376</v>
      </c>
      <c r="J5172" s="1" t="s">
        <v>3860</v>
      </c>
      <c r="L5172" s="1" t="s">
        <v>195</v>
      </c>
      <c r="M5172" s="1" t="s">
        <v>47</v>
      </c>
      <c r="N5172" s="1" t="s">
        <v>1857</v>
      </c>
      <c r="O5172" s="1" t="s">
        <v>376</v>
      </c>
      <c r="P5172" s="1" t="s">
        <v>199</v>
      </c>
      <c r="Q5172" s="1" t="s">
        <v>1858</v>
      </c>
      <c r="R5172" s="1" t="s">
        <v>48</v>
      </c>
      <c r="S5172" s="1" t="s">
        <v>79</v>
      </c>
      <c r="T5172" s="1" t="s">
        <v>378</v>
      </c>
      <c r="U5172" s="2" t="d">
        <v>2019-08-30T02:54:00.00000008381903175</v>
      </c>
      <c r="V5172">
        <v>63</v>
      </c>
      <c r="W5172">
        <v>63</v>
      </c>
      <c r="X5172">
        <v>56</v>
      </c>
      <c r="Y5172">
        <v>24.44</v>
      </c>
      <c r="Z5172">
        <v>10</v>
      </c>
      <c r="AA5172" s="1" t="s">
        <v>65</v>
      </c>
      <c r="AB5172">
        <v>6</v>
      </c>
      <c r="AC5172">
        <v>0</v>
      </c>
      <c r="AD5172" s="1" t="s">
        <v>50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s="1" t="s">
        <v>53</v>
      </c>
      <c r="AS5172" s="1" t="s">
        <v>53</v>
      </c>
      <c r="AT5172" s="1" t="s">
        <v>53</v>
      </c>
      <c r="AU5172" s="1" t="s">
        <v>53</v>
      </c>
    </row>
    <row r="5173" spans="1:47" x14ac:dyDescent="0.25">
      <c r="A5173" s="1" t="s">
        <v>8104</v>
      </c>
      <c r="B5173">
        <v>4</v>
      </c>
      <c r="C5173" s="2" t="d">
        <v>2019-08-30T05:37:04.0000002086162550</v>
      </c>
      <c r="D5173" s="2" t="d">
        <v>2019-08-30T06:06:02.99999998882412775</v>
      </c>
      <c r="E5173">
        <v>39.952975000000002</v>
      </c>
      <c r="F5173">
        <v>-105.232415</v>
      </c>
      <c r="G5173">
        <v>39.953629999999997</v>
      </c>
      <c r="H5173">
        <v>-105.23199</v>
      </c>
      <c r="I5173">
        <v>5.0999999999999997E-2</v>
      </c>
      <c r="J5173" s="1" t="s">
        <v>8105</v>
      </c>
      <c r="K5173">
        <v>1833</v>
      </c>
      <c r="L5173" s="1" t="s">
        <v>6676</v>
      </c>
      <c r="M5173" s="1" t="s">
        <v>47</v>
      </c>
      <c r="N5173" s="1" t="s">
        <v>256</v>
      </c>
      <c r="O5173" s="1" t="s">
        <v>256</v>
      </c>
      <c r="P5173" s="1" t="s">
        <v>199</v>
      </c>
      <c r="Q5173" s="1" t="s">
        <v>8106</v>
      </c>
      <c r="R5173" s="1" t="s">
        <v>48</v>
      </c>
      <c r="S5173" s="1" t="s">
        <v>79</v>
      </c>
      <c r="T5173" s="1" t="s">
        <v>325</v>
      </c>
      <c r="U5173" s="2" t="d">
        <v>2019-08-30T05:29:59.99999979045242400</v>
      </c>
      <c r="V5173">
        <v>57</v>
      </c>
      <c r="W5173">
        <v>57</v>
      </c>
      <c r="X5173">
        <v>82</v>
      </c>
      <c r="Y5173">
        <v>24.86</v>
      </c>
      <c r="Z5173">
        <v>10</v>
      </c>
      <c r="AA5173" s="1" t="s">
        <v>8970</v>
      </c>
      <c r="AB5173">
        <v>0</v>
      </c>
      <c r="AC5173">
        <v>0</v>
      </c>
      <c r="AD5173" s="1" t="s">
        <v>50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s="1" t="s">
        <v>53</v>
      </c>
      <c r="AS5173" s="1" t="s">
        <v>53</v>
      </c>
      <c r="AT5173" s="1" t="s">
        <v>51</v>
      </c>
      <c r="AU5173" s="1" t="s">
        <v>51</v>
      </c>
    </row>
    <row r="5174" spans="1:47" x14ac:dyDescent="0.25">
      <c r="A5174" s="1" t="s">
        <v>8107</v>
      </c>
      <c r="B5174">
        <v>4</v>
      </c>
      <c r="C5174" s="2" t="d">
        <v>2019-08-30T05:37:04.0000002086162550</v>
      </c>
      <c r="D5174" s="2" t="d">
        <v>2019-08-30T06:06:02.99999998882412775</v>
      </c>
      <c r="E5174">
        <v>39.953629999999997</v>
      </c>
      <c r="F5174">
        <v>-105.23199</v>
      </c>
      <c r="G5174">
        <v>39.952975000000002</v>
      </c>
      <c r="H5174">
        <v>-105.232415</v>
      </c>
      <c r="I5174">
        <v>5.0999999999999997E-2</v>
      </c>
      <c r="J5174" s="1" t="s">
        <v>8105</v>
      </c>
      <c r="K5174">
        <v>5200</v>
      </c>
      <c r="L5174" s="1" t="s">
        <v>8108</v>
      </c>
      <c r="M5174" s="1" t="s">
        <v>47</v>
      </c>
      <c r="N5174" s="1" t="s">
        <v>256</v>
      </c>
      <c r="O5174" s="1" t="s">
        <v>256</v>
      </c>
      <c r="P5174" s="1" t="s">
        <v>199</v>
      </c>
      <c r="Q5174" s="1" t="s">
        <v>374</v>
      </c>
      <c r="R5174" s="1" t="s">
        <v>48</v>
      </c>
      <c r="S5174" s="1" t="s">
        <v>79</v>
      </c>
      <c r="T5174" s="1" t="s">
        <v>325</v>
      </c>
      <c r="U5174" s="2" t="d">
        <v>2019-08-30T05:29:59.99999979045242400</v>
      </c>
      <c r="V5174">
        <v>57</v>
      </c>
      <c r="W5174">
        <v>57</v>
      </c>
      <c r="X5174">
        <v>82</v>
      </c>
      <c r="Y5174">
        <v>24.86</v>
      </c>
      <c r="Z5174">
        <v>10</v>
      </c>
      <c r="AA5174" s="1" t="s">
        <v>8970</v>
      </c>
      <c r="AB5174">
        <v>0</v>
      </c>
      <c r="AC5174">
        <v>0</v>
      </c>
      <c r="AD5174" s="1" t="s">
        <v>50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1</v>
      </c>
      <c r="AQ5174" t="b">
        <v>0</v>
      </c>
      <c r="AR5174" s="1" t="s">
        <v>53</v>
      </c>
      <c r="AS5174" s="1" t="s">
        <v>53</v>
      </c>
      <c r="AT5174" s="1" t="s">
        <v>51</v>
      </c>
      <c r="AU5174" s="1" t="s">
        <v>51</v>
      </c>
    </row>
    <row r="5175" spans="1:47" x14ac:dyDescent="0.25">
      <c r="A5175" s="1" t="s">
        <v>5810</v>
      </c>
      <c r="B5175">
        <v>3</v>
      </c>
      <c r="C5175" s="2" t="d">
        <v>2019-08-30T06:46:08.99999978486448450</v>
      </c>
      <c r="D5175" s="2" t="d">
        <v>2019-08-30T07:15:59.99999977648258200</v>
      </c>
      <c r="E5175">
        <v>39.825116999999999</v>
      </c>
      <c r="F5175">
        <v>-104.966714</v>
      </c>
      <c r="G5175">
        <v>39.822831000000001</v>
      </c>
      <c r="H5175">
        <v>-104.963311</v>
      </c>
      <c r="I5175">
        <v>0.24</v>
      </c>
      <c r="J5175" s="1" t="s">
        <v>150</v>
      </c>
      <c r="L5175" s="1" t="s">
        <v>166</v>
      </c>
      <c r="M5175" s="1" t="s">
        <v>47</v>
      </c>
      <c r="N5175" s="1" t="s">
        <v>131</v>
      </c>
      <c r="O5175" s="1" t="s">
        <v>147</v>
      </c>
      <c r="P5175" s="1" t="s">
        <v>199</v>
      </c>
      <c r="Q5175" s="1" t="s">
        <v>205</v>
      </c>
      <c r="R5175" s="1" t="s">
        <v>48</v>
      </c>
      <c r="S5175" s="1" t="s">
        <v>79</v>
      </c>
      <c r="T5175" s="1" t="s">
        <v>206</v>
      </c>
      <c r="U5175" s="2" t="d">
        <v>2019-08-30T06:45:00.000</v>
      </c>
      <c r="V5175">
        <v>57</v>
      </c>
      <c r="W5175">
        <v>57</v>
      </c>
      <c r="X5175">
        <v>88</v>
      </c>
      <c r="Y5175">
        <v>24.56</v>
      </c>
      <c r="Z5175">
        <v>20</v>
      </c>
      <c r="AA5175" s="1" t="s">
        <v>58</v>
      </c>
      <c r="AB5175">
        <v>6</v>
      </c>
      <c r="AC5175">
        <v>0</v>
      </c>
      <c r="AD5175" s="1" t="s">
        <v>819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s="1" t="s">
        <v>51</v>
      </c>
      <c r="AS5175" s="1" t="s">
        <v>51</v>
      </c>
      <c r="AT5175" s="1" t="s">
        <v>51</v>
      </c>
      <c r="AU5175" s="1" t="s">
        <v>51</v>
      </c>
    </row>
    <row r="5176" spans="1:47" x14ac:dyDescent="0.25">
      <c r="A5176" s="1" t="s">
        <v>1753</v>
      </c>
      <c r="B5176">
        <v>4</v>
      </c>
      <c r="C5176" s="2" t="d">
        <v>2019-08-30T07:28:46.99999990873038675</v>
      </c>
      <c r="D5176" s="2" t="d">
        <v>2019-08-30T12:24:24.99999985098839025</v>
      </c>
      <c r="E5176">
        <v>40.102044999999997</v>
      </c>
      <c r="F5176">
        <v>-104.602834</v>
      </c>
      <c r="G5176">
        <v>40.074593</v>
      </c>
      <c r="H5176">
        <v>-104.64687499999999</v>
      </c>
      <c r="I5176">
        <v>3.0030000000000001</v>
      </c>
      <c r="J5176" s="1" t="s">
        <v>1754</v>
      </c>
      <c r="L5176" s="1" t="s">
        <v>124</v>
      </c>
      <c r="M5176" s="1" t="s">
        <v>47</v>
      </c>
      <c r="N5176" s="1" t="s">
        <v>120</v>
      </c>
      <c r="O5176" s="1" t="s">
        <v>210</v>
      </c>
      <c r="P5176" s="1" t="s">
        <v>199</v>
      </c>
      <c r="Q5176" s="1" t="s">
        <v>1755</v>
      </c>
      <c r="R5176" s="1" t="s">
        <v>48</v>
      </c>
      <c r="S5176" s="1" t="s">
        <v>79</v>
      </c>
      <c r="T5176" s="1" t="s">
        <v>220</v>
      </c>
      <c r="U5176" s="2" t="d">
        <v>2019-08-30T07:53:00.000000097788870375</v>
      </c>
      <c r="V5176">
        <v>61</v>
      </c>
      <c r="W5176">
        <v>61</v>
      </c>
      <c r="X5176">
        <v>81</v>
      </c>
      <c r="Y5176">
        <v>24.74</v>
      </c>
      <c r="Z5176">
        <v>10</v>
      </c>
      <c r="AA5176" s="1" t="s">
        <v>63</v>
      </c>
      <c r="AB5176">
        <v>8</v>
      </c>
      <c r="AC5176">
        <v>0</v>
      </c>
      <c r="AD5176" s="1" t="s">
        <v>1068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s="1" t="s">
        <v>51</v>
      </c>
      <c r="AS5176" s="1" t="s">
        <v>51</v>
      </c>
      <c r="AT5176" s="1" t="s">
        <v>51</v>
      </c>
      <c r="AU5176" s="1" t="s">
        <v>51</v>
      </c>
    </row>
    <row r="5177" spans="1:47" x14ac:dyDescent="0.25">
      <c r="A5177" s="1" t="s">
        <v>8887</v>
      </c>
      <c r="B5177">
        <v>4</v>
      </c>
      <c r="C5177" s="2" t="d">
        <v>2019-08-30T07:58:12.00000010896473925</v>
      </c>
      <c r="D5177" s="2" t="d">
        <v>2019-08-30T08:28:11.00000008475035275</v>
      </c>
      <c r="E5177">
        <v>40.478830000000002</v>
      </c>
      <c r="F5177">
        <v>-104.62102</v>
      </c>
      <c r="G5177">
        <v>40.478830000000002</v>
      </c>
      <c r="H5177">
        <v>-104.62102</v>
      </c>
      <c r="I5177">
        <v>0</v>
      </c>
      <c r="J5177" s="1" t="s">
        <v>6725</v>
      </c>
      <c r="K5177">
        <v>23001</v>
      </c>
      <c r="L5177" s="1" t="s">
        <v>6590</v>
      </c>
      <c r="M5177" s="1" t="s">
        <v>47</v>
      </c>
      <c r="N5177" s="1" t="s">
        <v>252</v>
      </c>
      <c r="O5177" s="1" t="s">
        <v>210</v>
      </c>
      <c r="P5177" s="1" t="s">
        <v>199</v>
      </c>
      <c r="Q5177" s="1" t="s">
        <v>7848</v>
      </c>
      <c r="R5177" s="1" t="s">
        <v>48</v>
      </c>
      <c r="S5177" s="1" t="s">
        <v>79</v>
      </c>
      <c r="T5177" s="1" t="s">
        <v>254</v>
      </c>
      <c r="U5177" s="2" t="d">
        <v>2019-08-30T07:56:00.00000005587935450</v>
      </c>
      <c r="V5177">
        <v>61</v>
      </c>
      <c r="W5177">
        <v>61</v>
      </c>
      <c r="X5177">
        <v>78</v>
      </c>
      <c r="Y5177">
        <v>25.47</v>
      </c>
      <c r="Z5177">
        <v>10</v>
      </c>
      <c r="AA5177" s="1" t="s">
        <v>60</v>
      </c>
      <c r="AB5177">
        <v>3</v>
      </c>
      <c r="AC5177">
        <v>0</v>
      </c>
      <c r="AD5177" s="1" t="s">
        <v>819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s="1" t="s">
        <v>51</v>
      </c>
      <c r="AS5177" s="1" t="s">
        <v>51</v>
      </c>
      <c r="AT5177" s="1" t="s">
        <v>51</v>
      </c>
      <c r="AU5177" s="1" t="s">
        <v>51</v>
      </c>
    </row>
    <row r="5178" spans="1:47" x14ac:dyDescent="0.25">
      <c r="A5178" s="1" t="s">
        <v>8888</v>
      </c>
      <c r="B5178">
        <v>4</v>
      </c>
      <c r="C5178" s="2" t="d">
        <v>2019-08-30T07:58:12.00000010896473925</v>
      </c>
      <c r="D5178" s="2" t="d">
        <v>2019-08-30T08:28:11.00000008475035275</v>
      </c>
      <c r="E5178">
        <v>40.478830000000002</v>
      </c>
      <c r="F5178">
        <v>-104.62102</v>
      </c>
      <c r="G5178">
        <v>40.478830000000002</v>
      </c>
      <c r="H5178">
        <v>-104.62102</v>
      </c>
      <c r="I5178">
        <v>0</v>
      </c>
      <c r="J5178" s="1" t="s">
        <v>6725</v>
      </c>
      <c r="K5178">
        <v>23001</v>
      </c>
      <c r="L5178" s="1" t="s">
        <v>6590</v>
      </c>
      <c r="M5178" s="1" t="s">
        <v>47</v>
      </c>
      <c r="N5178" s="1" t="s">
        <v>252</v>
      </c>
      <c r="O5178" s="1" t="s">
        <v>210</v>
      </c>
      <c r="P5178" s="1" t="s">
        <v>199</v>
      </c>
      <c r="Q5178" s="1" t="s">
        <v>7848</v>
      </c>
      <c r="R5178" s="1" t="s">
        <v>48</v>
      </c>
      <c r="S5178" s="1" t="s">
        <v>79</v>
      </c>
      <c r="T5178" s="1" t="s">
        <v>254</v>
      </c>
      <c r="U5178" s="2" t="d">
        <v>2019-08-30T07:56:00.00000005587935450</v>
      </c>
      <c r="V5178">
        <v>61</v>
      </c>
      <c r="W5178">
        <v>61</v>
      </c>
      <c r="X5178">
        <v>78</v>
      </c>
      <c r="Y5178">
        <v>25.47</v>
      </c>
      <c r="Z5178">
        <v>10</v>
      </c>
      <c r="AA5178" s="1" t="s">
        <v>60</v>
      </c>
      <c r="AB5178">
        <v>3</v>
      </c>
      <c r="AC5178">
        <v>0</v>
      </c>
      <c r="AD5178" s="1" t="s">
        <v>819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s="1" t="s">
        <v>51</v>
      </c>
      <c r="AS5178" s="1" t="s">
        <v>51</v>
      </c>
      <c r="AT5178" s="1" t="s">
        <v>51</v>
      </c>
      <c r="AU5178" s="1" t="s">
        <v>51</v>
      </c>
    </row>
    <row r="5179" spans="1:47" x14ac:dyDescent="0.25">
      <c r="A5179" s="1" t="s">
        <v>3046</v>
      </c>
      <c r="B5179">
        <v>3</v>
      </c>
      <c r="C5179" s="2" t="d">
        <v>2019-08-30T10:14:39.99999993480742200</v>
      </c>
      <c r="D5179" s="2" t="d">
        <v>2019-08-30T10:44:03.0000002961605775</v>
      </c>
      <c r="E5179">
        <v>40.392625000000002</v>
      </c>
      <c r="F5179">
        <v>-104.9935</v>
      </c>
      <c r="G5179">
        <v>40.388511999999999</v>
      </c>
      <c r="H5179">
        <v>-104.99353000000001</v>
      </c>
      <c r="I5179">
        <v>0.28399999999999997</v>
      </c>
      <c r="J5179" s="1" t="s">
        <v>522</v>
      </c>
      <c r="L5179" s="1" t="s">
        <v>196</v>
      </c>
      <c r="M5179" s="1" t="s">
        <v>47</v>
      </c>
      <c r="N5179" s="1" t="s">
        <v>304</v>
      </c>
      <c r="O5179" s="1" t="s">
        <v>229</v>
      </c>
      <c r="P5179" s="1" t="s">
        <v>199</v>
      </c>
      <c r="Q5179" s="1" t="s">
        <v>305</v>
      </c>
      <c r="R5179" s="1" t="s">
        <v>48</v>
      </c>
      <c r="S5179" s="1" t="s">
        <v>79</v>
      </c>
      <c r="T5179" s="1" t="s">
        <v>231</v>
      </c>
      <c r="U5179" s="2" t="d">
        <v>2019-08-30T10:18:00.00000016763806350</v>
      </c>
      <c r="V5179">
        <v>63</v>
      </c>
      <c r="W5179">
        <v>63</v>
      </c>
      <c r="X5179">
        <v>77</v>
      </c>
      <c r="Y5179">
        <v>25.17</v>
      </c>
      <c r="Z5179">
        <v>10</v>
      </c>
      <c r="AA5179" s="1" t="s">
        <v>8970</v>
      </c>
      <c r="AB5179">
        <v>0</v>
      </c>
      <c r="AC5179">
        <v>0</v>
      </c>
      <c r="AD5179" s="1" t="s">
        <v>966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s="1" t="s">
        <v>51</v>
      </c>
      <c r="AS5179" s="1" t="s">
        <v>51</v>
      </c>
      <c r="AT5179" s="1" t="s">
        <v>51</v>
      </c>
      <c r="AU5179" s="1" t="s">
        <v>51</v>
      </c>
    </row>
    <row r="5180" spans="1:47" x14ac:dyDescent="0.25">
      <c r="A5180" s="1" t="s">
        <v>5811</v>
      </c>
      <c r="B5180">
        <v>3</v>
      </c>
      <c r="C5180" s="2" t="d">
        <v>2019-08-30T11:00:27.00000023469329025</v>
      </c>
      <c r="D5180" s="2" t="d">
        <v>2019-08-30T11:30:02.99999986309558350</v>
      </c>
      <c r="E5180">
        <v>39.760249999999999</v>
      </c>
      <c r="F5180">
        <v>-105.006</v>
      </c>
      <c r="G5180">
        <v>39.759639999999997</v>
      </c>
      <c r="H5180">
        <v>-105.006849</v>
      </c>
      <c r="I5180">
        <v>6.2E-2</v>
      </c>
      <c r="J5180" s="1" t="s">
        <v>460</v>
      </c>
      <c r="L5180" s="1" t="s">
        <v>196</v>
      </c>
      <c r="M5180" s="1" t="s">
        <v>47</v>
      </c>
      <c r="N5180" s="1" t="s">
        <v>131</v>
      </c>
      <c r="O5180" s="1" t="s">
        <v>131</v>
      </c>
      <c r="P5180" s="1" t="s">
        <v>199</v>
      </c>
      <c r="Q5180" s="1" t="s">
        <v>248</v>
      </c>
      <c r="R5180" s="1" t="s">
        <v>48</v>
      </c>
      <c r="S5180" s="1" t="s">
        <v>79</v>
      </c>
      <c r="T5180" s="1" t="s">
        <v>206</v>
      </c>
      <c r="U5180" s="2" t="d">
        <v>2019-08-30T10:44:59.99999979045242400</v>
      </c>
      <c r="V5180">
        <v>68</v>
      </c>
      <c r="W5180">
        <v>68</v>
      </c>
      <c r="X5180">
        <v>64</v>
      </c>
      <c r="Y5180">
        <v>24.56</v>
      </c>
      <c r="Z5180">
        <v>15</v>
      </c>
      <c r="AA5180" s="1" t="s">
        <v>61</v>
      </c>
      <c r="AB5180">
        <v>6</v>
      </c>
      <c r="AC5180">
        <v>0</v>
      </c>
      <c r="AD5180" s="1" t="s">
        <v>1068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s="1" t="s">
        <v>51</v>
      </c>
      <c r="AS5180" s="1" t="s">
        <v>51</v>
      </c>
      <c r="AT5180" s="1" t="s">
        <v>51</v>
      </c>
      <c r="AU5180" s="1" t="s">
        <v>51</v>
      </c>
    </row>
    <row r="5181" spans="1:47" x14ac:dyDescent="0.25">
      <c r="A5181" s="1" t="s">
        <v>2356</v>
      </c>
      <c r="B5181">
        <v>3</v>
      </c>
      <c r="C5181" s="2" t="d">
        <v>2019-08-30T12:34:13.999999864026903825</v>
      </c>
      <c r="D5181" s="2" t="d">
        <v>2019-08-30T13:04:03.0000000167638050</v>
      </c>
      <c r="E5181">
        <v>39.629835</v>
      </c>
      <c r="F5181">
        <v>-104.905182</v>
      </c>
      <c r="G5181">
        <v>39.629429000000002</v>
      </c>
      <c r="H5181">
        <v>-104.90496899999999</v>
      </c>
      <c r="I5181">
        <v>0.03</v>
      </c>
      <c r="J5181" s="1" t="s">
        <v>221</v>
      </c>
      <c r="L5181" s="1" t="s">
        <v>196</v>
      </c>
      <c r="M5181" s="1" t="s">
        <v>47</v>
      </c>
      <c r="N5181" s="1" t="s">
        <v>131</v>
      </c>
      <c r="O5181" s="1" t="s">
        <v>131</v>
      </c>
      <c r="P5181" s="1" t="s">
        <v>199</v>
      </c>
      <c r="Q5181" s="1" t="s">
        <v>415</v>
      </c>
      <c r="R5181" s="1" t="s">
        <v>48</v>
      </c>
      <c r="S5181" s="1" t="s">
        <v>79</v>
      </c>
      <c r="T5181" s="1" t="s">
        <v>201</v>
      </c>
      <c r="U5181" s="2" t="d">
        <v>2019-08-30T12:53:00.00000030733644975</v>
      </c>
      <c r="V5181">
        <v>79</v>
      </c>
      <c r="W5181">
        <v>79</v>
      </c>
      <c r="X5181">
        <v>40</v>
      </c>
      <c r="Y5181">
        <v>24.31</v>
      </c>
      <c r="Z5181">
        <v>10</v>
      </c>
      <c r="AA5181" s="1" t="s">
        <v>65</v>
      </c>
      <c r="AB5181">
        <v>9</v>
      </c>
      <c r="AC5181">
        <v>0</v>
      </c>
      <c r="AD5181" s="1" t="s">
        <v>819</v>
      </c>
      <c r="AE5181" t="b">
        <v>0</v>
      </c>
      <c r="AF5181" t="b">
        <v>0</v>
      </c>
      <c r="AG5181" t="b">
        <v>0</v>
      </c>
      <c r="AH5181" t="b">
        <v>0</v>
      </c>
      <c r="AI5181" t="b">
        <v>1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s="1" t="s">
        <v>51</v>
      </c>
      <c r="AS5181" s="1" t="s">
        <v>51</v>
      </c>
      <c r="AT5181" s="1" t="s">
        <v>51</v>
      </c>
      <c r="AU5181" s="1" t="s">
        <v>51</v>
      </c>
    </row>
    <row r="5182" spans="1:47" x14ac:dyDescent="0.25">
      <c r="A5182" s="1" t="s">
        <v>7273</v>
      </c>
      <c r="B5182">
        <v>3</v>
      </c>
      <c r="C5182" s="2" t="d">
        <v>2019-08-30T15:58:17.00000023003667850</v>
      </c>
      <c r="D5182" s="2" t="d">
        <v>2019-08-30T20:06:06.0000002710148700</v>
      </c>
      <c r="E5182">
        <v>38.019745</v>
      </c>
      <c r="F5182">
        <v>-108.90798100000001</v>
      </c>
      <c r="G5182">
        <v>38.028905999999999</v>
      </c>
      <c r="H5182">
        <v>-108.900873</v>
      </c>
      <c r="I5182">
        <v>0.74199999999999999</v>
      </c>
      <c r="J5182" s="1" t="s">
        <v>7274</v>
      </c>
      <c r="K5182">
        <v>13359</v>
      </c>
      <c r="L5182" s="1" t="s">
        <v>6581</v>
      </c>
      <c r="M5182" s="1" t="s">
        <v>97</v>
      </c>
      <c r="N5182" s="1" t="s">
        <v>4207</v>
      </c>
      <c r="O5182" s="1" t="s">
        <v>94</v>
      </c>
      <c r="P5182" s="1" t="s">
        <v>199</v>
      </c>
      <c r="Q5182" s="1" t="s">
        <v>4208</v>
      </c>
      <c r="R5182" s="1" t="s">
        <v>48</v>
      </c>
      <c r="S5182" s="1" t="s">
        <v>79</v>
      </c>
      <c r="T5182" s="1" t="s">
        <v>4209</v>
      </c>
      <c r="U5182" s="2" t="d">
        <v>2019-08-30T15:55:00.00000006984918975</v>
      </c>
      <c r="V5182">
        <v>91</v>
      </c>
      <c r="W5182">
        <v>91</v>
      </c>
      <c r="X5182">
        <v>11</v>
      </c>
      <c r="Y5182">
        <v>24.24</v>
      </c>
      <c r="Z5182">
        <v>10</v>
      </c>
      <c r="AA5182" s="1" t="s">
        <v>56</v>
      </c>
      <c r="AB5182">
        <v>9</v>
      </c>
      <c r="AD5182" s="1" t="s">
        <v>50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s="1" t="s">
        <v>51</v>
      </c>
      <c r="AS5182" s="1" t="s">
        <v>51</v>
      </c>
      <c r="AT5182" s="1" t="s">
        <v>51</v>
      </c>
      <c r="AU5182" s="1" t="s">
        <v>51</v>
      </c>
    </row>
    <row r="5183" spans="1:47" x14ac:dyDescent="0.25">
      <c r="A5183" s="1" t="s">
        <v>7275</v>
      </c>
      <c r="B5183">
        <v>3</v>
      </c>
      <c r="C5183" s="2" t="d">
        <v>2019-08-30T15:58:17.00000023003667850</v>
      </c>
      <c r="D5183" s="2" t="d">
        <v>2019-08-30T20:06:06.0000002710148700</v>
      </c>
      <c r="E5183">
        <v>38.028905999999999</v>
      </c>
      <c r="F5183">
        <v>-108.900873</v>
      </c>
      <c r="G5183">
        <v>38.019745</v>
      </c>
      <c r="H5183">
        <v>-108.90798100000001</v>
      </c>
      <c r="I5183">
        <v>0.74199999999999999</v>
      </c>
      <c r="J5183" s="1" t="s">
        <v>7276</v>
      </c>
      <c r="K5183">
        <v>13759</v>
      </c>
      <c r="L5183" s="1" t="s">
        <v>6581</v>
      </c>
      <c r="M5183" s="1" t="s">
        <v>97</v>
      </c>
      <c r="N5183" s="1" t="s">
        <v>4207</v>
      </c>
      <c r="O5183" s="1" t="s">
        <v>94</v>
      </c>
      <c r="P5183" s="1" t="s">
        <v>199</v>
      </c>
      <c r="Q5183" s="1" t="s">
        <v>4208</v>
      </c>
      <c r="R5183" s="1" t="s">
        <v>48</v>
      </c>
      <c r="S5183" s="1" t="s">
        <v>79</v>
      </c>
      <c r="T5183" s="1" t="s">
        <v>4209</v>
      </c>
      <c r="U5183" s="2" t="d">
        <v>2019-08-30T15:55:00.00000006984918975</v>
      </c>
      <c r="V5183">
        <v>91</v>
      </c>
      <c r="W5183">
        <v>91</v>
      </c>
      <c r="X5183">
        <v>11</v>
      </c>
      <c r="Y5183">
        <v>24.24</v>
      </c>
      <c r="Z5183">
        <v>10</v>
      </c>
      <c r="AA5183" s="1" t="s">
        <v>56</v>
      </c>
      <c r="AB5183">
        <v>9</v>
      </c>
      <c r="AD5183" s="1" t="s">
        <v>50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s="1" t="s">
        <v>51</v>
      </c>
      <c r="AS5183" s="1" t="s">
        <v>51</v>
      </c>
      <c r="AT5183" s="1" t="s">
        <v>51</v>
      </c>
      <c r="AU5183" s="1" t="s">
        <v>51</v>
      </c>
    </row>
    <row r="5184" spans="1:47" x14ac:dyDescent="0.25">
      <c r="A5184" s="1" t="s">
        <v>4204</v>
      </c>
      <c r="B5184">
        <v>4</v>
      </c>
      <c r="C5184" s="2" t="d">
        <v>2019-08-30T15:15:31.99999972712248800</v>
      </c>
      <c r="D5184" s="2" t="d">
        <v>2019-08-30T15:41:20.0000001210719325</v>
      </c>
      <c r="E5184">
        <v>37.982489999999999</v>
      </c>
      <c r="F5184">
        <v>-108.94114</v>
      </c>
      <c r="G5184">
        <v>38.034272000000001</v>
      </c>
      <c r="H5184">
        <v>-108.889893</v>
      </c>
      <c r="I5184">
        <v>4.5369999999999999</v>
      </c>
      <c r="J5184" s="1" t="s">
        <v>4205</v>
      </c>
      <c r="L5184" s="1" t="s">
        <v>4206</v>
      </c>
      <c r="M5184" s="1" t="s">
        <v>47</v>
      </c>
      <c r="N5184" s="1" t="s">
        <v>4207</v>
      </c>
      <c r="O5184" s="1" t="s">
        <v>94</v>
      </c>
      <c r="P5184" s="1" t="s">
        <v>199</v>
      </c>
      <c r="Q5184" s="1" t="s">
        <v>4208</v>
      </c>
      <c r="R5184" s="1" t="s">
        <v>48</v>
      </c>
      <c r="S5184" s="1" t="s">
        <v>79</v>
      </c>
      <c r="T5184" s="1" t="s">
        <v>4209</v>
      </c>
      <c r="U5184" s="2" t="d">
        <v>2019-08-30T15:14:59.99999979045242400</v>
      </c>
      <c r="V5184">
        <v>90</v>
      </c>
      <c r="W5184">
        <v>90</v>
      </c>
      <c r="X5184">
        <v>13</v>
      </c>
      <c r="Y5184">
        <v>24.26</v>
      </c>
      <c r="Z5184">
        <v>10</v>
      </c>
      <c r="AA5184" s="1" t="s">
        <v>58</v>
      </c>
      <c r="AB5184">
        <v>8</v>
      </c>
      <c r="AD5184" s="1" t="s">
        <v>50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s="1" t="s">
        <v>51</v>
      </c>
      <c r="AS5184" s="1" t="s">
        <v>51</v>
      </c>
      <c r="AT5184" s="1" t="s">
        <v>51</v>
      </c>
      <c r="AU5184" s="1" t="s">
        <v>51</v>
      </c>
    </row>
    <row r="5185" spans="1:47" x14ac:dyDescent="0.25">
      <c r="A5185" s="1" t="s">
        <v>7277</v>
      </c>
      <c r="B5185">
        <v>4</v>
      </c>
      <c r="C5185" s="2" t="d">
        <v>2019-08-30T15:15:31.99999972712248800</v>
      </c>
      <c r="D5185" s="2" t="d">
        <v>2019-08-30T15:41:20.0000001210719325</v>
      </c>
      <c r="E5185">
        <v>38.034272000000001</v>
      </c>
      <c r="F5185">
        <v>-108.889893</v>
      </c>
      <c r="G5185">
        <v>37.982489999999999</v>
      </c>
      <c r="H5185">
        <v>-108.94114</v>
      </c>
      <c r="I5185">
        <v>4.5369999999999999</v>
      </c>
      <c r="J5185" s="1" t="s">
        <v>7278</v>
      </c>
      <c r="K5185">
        <v>14163</v>
      </c>
      <c r="L5185" s="1" t="s">
        <v>6581</v>
      </c>
      <c r="M5185" s="1" t="s">
        <v>97</v>
      </c>
      <c r="N5185" s="1" t="s">
        <v>4207</v>
      </c>
      <c r="O5185" s="1" t="s">
        <v>94</v>
      </c>
      <c r="P5185" s="1" t="s">
        <v>199</v>
      </c>
      <c r="Q5185" s="1" t="s">
        <v>4208</v>
      </c>
      <c r="R5185" s="1" t="s">
        <v>48</v>
      </c>
      <c r="S5185" s="1" t="s">
        <v>79</v>
      </c>
      <c r="T5185" s="1" t="s">
        <v>4209</v>
      </c>
      <c r="U5185" s="2" t="d">
        <v>2019-08-30T15:14:59.99999979045242400</v>
      </c>
      <c r="V5185">
        <v>90</v>
      </c>
      <c r="W5185">
        <v>90</v>
      </c>
      <c r="X5185">
        <v>13</v>
      </c>
      <c r="Y5185">
        <v>24.26</v>
      </c>
      <c r="Z5185">
        <v>10</v>
      </c>
      <c r="AA5185" s="1" t="s">
        <v>58</v>
      </c>
      <c r="AB5185">
        <v>8</v>
      </c>
      <c r="AD5185" s="1" t="s">
        <v>50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s="1" t="s">
        <v>51</v>
      </c>
      <c r="AS5185" s="1" t="s">
        <v>51</v>
      </c>
      <c r="AT5185" s="1" t="s">
        <v>51</v>
      </c>
      <c r="AU5185" s="1" t="s">
        <v>51</v>
      </c>
    </row>
    <row r="5186" spans="1:47" x14ac:dyDescent="0.25">
      <c r="A5186" s="1" t="s">
        <v>3047</v>
      </c>
      <c r="B5186">
        <v>3</v>
      </c>
      <c r="C5186" s="2" t="d">
        <v>2019-08-30T14:44:47.00000031385571025</v>
      </c>
      <c r="D5186" s="2" t="d">
        <v>2019-08-30T15:14:03.0000002961605775</v>
      </c>
      <c r="E5186">
        <v>39.592350000000003</v>
      </c>
      <c r="F5186">
        <v>-104.88356</v>
      </c>
      <c r="G5186">
        <v>39.591954000000001</v>
      </c>
      <c r="H5186">
        <v>-104.883337</v>
      </c>
      <c r="I5186">
        <v>0.03</v>
      </c>
      <c r="J5186" s="1" t="s">
        <v>570</v>
      </c>
      <c r="L5186" s="1" t="s">
        <v>195</v>
      </c>
      <c r="M5186" s="1" t="s">
        <v>47</v>
      </c>
      <c r="N5186" s="1" t="s">
        <v>127</v>
      </c>
      <c r="O5186" s="1" t="s">
        <v>202</v>
      </c>
      <c r="P5186" s="1" t="s">
        <v>199</v>
      </c>
      <c r="Q5186" s="1" t="s">
        <v>348</v>
      </c>
      <c r="R5186" s="1" t="s">
        <v>48</v>
      </c>
      <c r="S5186" s="1" t="s">
        <v>79</v>
      </c>
      <c r="T5186" s="1" t="s">
        <v>201</v>
      </c>
      <c r="U5186" s="2" t="d">
        <v>2019-08-30T14:52:59.99999988824129100</v>
      </c>
      <c r="V5186">
        <v>85</v>
      </c>
      <c r="W5186">
        <v>85</v>
      </c>
      <c r="X5186">
        <v>28</v>
      </c>
      <c r="Y5186">
        <v>24.29</v>
      </c>
      <c r="Z5186">
        <v>10</v>
      </c>
      <c r="AA5186" s="1" t="s">
        <v>54</v>
      </c>
      <c r="AB5186">
        <v>5</v>
      </c>
      <c r="AC5186">
        <v>0</v>
      </c>
      <c r="AD5186" s="1" t="s">
        <v>966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s="1" t="s">
        <v>51</v>
      </c>
      <c r="AS5186" s="1" t="s">
        <v>51</v>
      </c>
      <c r="AT5186" s="1" t="s">
        <v>51</v>
      </c>
      <c r="AU5186" s="1" t="s">
        <v>51</v>
      </c>
    </row>
    <row r="5187" spans="1:47" x14ac:dyDescent="0.25">
      <c r="A5187" s="1" t="s">
        <v>1756</v>
      </c>
      <c r="B5187">
        <v>4</v>
      </c>
      <c r="C5187" s="2" t="d">
        <v>2019-08-30T13:51:34.00000011082738800</v>
      </c>
      <c r="D5187" s="2" t="d">
        <v>2019-08-30T14:21:18.99999995715915975</v>
      </c>
      <c r="E5187">
        <v>39.267848999999998</v>
      </c>
      <c r="F5187">
        <v>-104.896096</v>
      </c>
      <c r="G5187">
        <v>39.366289999999999</v>
      </c>
      <c r="H5187">
        <v>-104.865495</v>
      </c>
      <c r="I5187">
        <v>6.9960000000000004</v>
      </c>
      <c r="J5187" s="1" t="s">
        <v>1737</v>
      </c>
      <c r="L5187" s="1" t="s">
        <v>195</v>
      </c>
      <c r="M5187" s="1" t="s">
        <v>47</v>
      </c>
      <c r="N5187" s="1" t="s">
        <v>192</v>
      </c>
      <c r="O5187" s="1" t="s">
        <v>121</v>
      </c>
      <c r="P5187" s="1" t="s">
        <v>199</v>
      </c>
      <c r="Q5187" s="1" t="s">
        <v>334</v>
      </c>
      <c r="R5187" s="1" t="s">
        <v>48</v>
      </c>
      <c r="S5187" s="1" t="s">
        <v>79</v>
      </c>
      <c r="T5187" s="1" t="s">
        <v>224</v>
      </c>
      <c r="U5187" s="2" t="d">
        <v>2019-08-30T13:47:59.99999974854290475</v>
      </c>
      <c r="V5187">
        <v>81</v>
      </c>
      <c r="W5187">
        <v>81</v>
      </c>
      <c r="X5187">
        <v>24</v>
      </c>
      <c r="Y5187">
        <v>23.31</v>
      </c>
      <c r="Z5187">
        <v>10</v>
      </c>
      <c r="AA5187" s="1" t="s">
        <v>65</v>
      </c>
      <c r="AB5187">
        <v>12</v>
      </c>
      <c r="AC5187">
        <v>0</v>
      </c>
      <c r="AD5187" s="1" t="s">
        <v>1068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s="1" t="s">
        <v>51</v>
      </c>
      <c r="AS5187" s="1" t="s">
        <v>51</v>
      </c>
      <c r="AT5187" s="1" t="s">
        <v>51</v>
      </c>
      <c r="AU5187" s="1" t="s">
        <v>51</v>
      </c>
    </row>
    <row r="5188" spans="1:47" x14ac:dyDescent="0.25">
      <c r="A5188" s="1" t="s">
        <v>1757</v>
      </c>
      <c r="B5188">
        <v>4</v>
      </c>
      <c r="C5188" s="2" t="d">
        <v>2019-08-30T14:13:16.99999981094151975</v>
      </c>
      <c r="D5188" s="2" t="d">
        <v>2019-08-30T14:41:17.99999986309558350</v>
      </c>
      <c r="E5188">
        <v>39.267848000000001</v>
      </c>
      <c r="F5188">
        <v>-104.896096</v>
      </c>
      <c r="G5188">
        <v>39.366289999999999</v>
      </c>
      <c r="H5188">
        <v>-104.865495</v>
      </c>
      <c r="I5188">
        <v>6.9960000000000004</v>
      </c>
      <c r="J5188" s="1" t="s">
        <v>1758</v>
      </c>
      <c r="L5188" s="1" t="s">
        <v>195</v>
      </c>
      <c r="M5188" s="1" t="s">
        <v>47</v>
      </c>
      <c r="N5188" s="1" t="s">
        <v>192</v>
      </c>
      <c r="O5188" s="1" t="s">
        <v>121</v>
      </c>
      <c r="P5188" s="1" t="s">
        <v>199</v>
      </c>
      <c r="Q5188" s="1" t="s">
        <v>334</v>
      </c>
      <c r="R5188" s="1" t="s">
        <v>48</v>
      </c>
      <c r="S5188" s="1" t="s">
        <v>79</v>
      </c>
      <c r="T5188" s="1" t="s">
        <v>224</v>
      </c>
      <c r="U5188" s="2" t="d">
        <v>2019-08-30T14:06:00.00000012572854425</v>
      </c>
      <c r="V5188">
        <v>79</v>
      </c>
      <c r="W5188">
        <v>79</v>
      </c>
      <c r="X5188">
        <v>24</v>
      </c>
      <c r="Y5188">
        <v>23.31</v>
      </c>
      <c r="Z5188">
        <v>10</v>
      </c>
      <c r="AA5188" s="1" t="s">
        <v>8970</v>
      </c>
      <c r="AB5188">
        <v>0</v>
      </c>
      <c r="AC5188">
        <v>0</v>
      </c>
      <c r="AD5188" s="1" t="s">
        <v>1068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s="1" t="s">
        <v>51</v>
      </c>
      <c r="AS5188" s="1" t="s">
        <v>51</v>
      </c>
      <c r="AT5188" s="1" t="s">
        <v>51</v>
      </c>
      <c r="AU5188" s="1" t="s">
        <v>51</v>
      </c>
    </row>
    <row r="5189" spans="1:47" x14ac:dyDescent="0.25">
      <c r="A5189" s="1" t="s">
        <v>6115</v>
      </c>
      <c r="B5189">
        <v>3</v>
      </c>
      <c r="C5189" s="2" t="d">
        <v>2019-08-30T15:02:48.0000002961605775</v>
      </c>
      <c r="D5189" s="2" t="d">
        <v>2019-08-30T15:32:04.99999988358467925</v>
      </c>
      <c r="E5189">
        <v>39.882769000000003</v>
      </c>
      <c r="F5189">
        <v>-104.98746</v>
      </c>
      <c r="G5189">
        <v>39.885440000000003</v>
      </c>
      <c r="H5189">
        <v>-104.98744000000001</v>
      </c>
      <c r="I5189">
        <v>0.185</v>
      </c>
      <c r="J5189" s="1" t="s">
        <v>442</v>
      </c>
      <c r="L5189" s="1" t="s">
        <v>195</v>
      </c>
      <c r="M5189" s="1" t="s">
        <v>47</v>
      </c>
      <c r="N5189" s="1" t="s">
        <v>131</v>
      </c>
      <c r="O5189" s="1" t="s">
        <v>147</v>
      </c>
      <c r="P5189" s="1" t="s">
        <v>199</v>
      </c>
      <c r="Q5189" s="1" t="s">
        <v>205</v>
      </c>
      <c r="R5189" s="1" t="s">
        <v>48</v>
      </c>
      <c r="S5189" s="1" t="s">
        <v>79</v>
      </c>
      <c r="T5189" s="1" t="s">
        <v>206</v>
      </c>
      <c r="U5189" s="2" t="d">
        <v>2019-08-30T14:46:59.99999997206032275</v>
      </c>
      <c r="V5189">
        <v>81</v>
      </c>
      <c r="W5189">
        <v>81</v>
      </c>
      <c r="X5189">
        <v>34</v>
      </c>
      <c r="Y5189">
        <v>24.5</v>
      </c>
      <c r="Z5189">
        <v>14</v>
      </c>
      <c r="AA5189" s="1" t="s">
        <v>8970</v>
      </c>
      <c r="AB5189">
        <v>0</v>
      </c>
      <c r="AC5189">
        <v>0</v>
      </c>
      <c r="AD5189" s="1" t="s">
        <v>1246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s="1" t="s">
        <v>51</v>
      </c>
      <c r="AS5189" s="1" t="s">
        <v>51</v>
      </c>
      <c r="AT5189" s="1" t="s">
        <v>51</v>
      </c>
      <c r="AU5189" s="1" t="s">
        <v>51</v>
      </c>
    </row>
    <row r="5190" spans="1:47" x14ac:dyDescent="0.25">
      <c r="A5190" s="1" t="s">
        <v>6116</v>
      </c>
      <c r="B5190">
        <v>3</v>
      </c>
      <c r="C5190" s="2" t="d">
        <v>2019-08-30T15:12:31.99999976903200050</v>
      </c>
      <c r="D5190" s="2" t="d">
        <v>2019-08-30T15:42:06.00000018719583825</v>
      </c>
      <c r="E5190">
        <v>39.780670000000001</v>
      </c>
      <c r="F5190">
        <v>-105.13507</v>
      </c>
      <c r="G5190">
        <v>39.781154999999998</v>
      </c>
      <c r="H5190">
        <v>-105.13374899999999</v>
      </c>
      <c r="I5190">
        <v>7.8E-2</v>
      </c>
      <c r="J5190" s="1" t="s">
        <v>848</v>
      </c>
      <c r="L5190" s="1" t="s">
        <v>133</v>
      </c>
      <c r="M5190" s="1" t="s">
        <v>47</v>
      </c>
      <c r="N5190" s="1" t="s">
        <v>214</v>
      </c>
      <c r="O5190" s="1" t="s">
        <v>115</v>
      </c>
      <c r="P5190" s="1" t="s">
        <v>199</v>
      </c>
      <c r="Q5190" s="1" t="s">
        <v>215</v>
      </c>
      <c r="R5190" s="1" t="s">
        <v>48</v>
      </c>
      <c r="S5190" s="1" t="s">
        <v>79</v>
      </c>
      <c r="T5190" s="1" t="s">
        <v>206</v>
      </c>
      <c r="U5190" s="2" t="d">
        <v>2019-08-30T14:46:59.99999997206032275</v>
      </c>
      <c r="V5190">
        <v>81</v>
      </c>
      <c r="W5190">
        <v>81</v>
      </c>
      <c r="X5190">
        <v>34</v>
      </c>
      <c r="Y5190">
        <v>24.5</v>
      </c>
      <c r="Z5190">
        <v>14</v>
      </c>
      <c r="AA5190" s="1" t="s">
        <v>8970</v>
      </c>
      <c r="AB5190">
        <v>0</v>
      </c>
      <c r="AC5190">
        <v>0</v>
      </c>
      <c r="AD5190" s="1" t="s">
        <v>1246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s="1" t="s">
        <v>51</v>
      </c>
      <c r="AS5190" s="1" t="s">
        <v>51</v>
      </c>
      <c r="AT5190" s="1" t="s">
        <v>51</v>
      </c>
      <c r="AU5190" s="1" t="s">
        <v>51</v>
      </c>
    </row>
    <row r="5191" spans="1:47" x14ac:dyDescent="0.25">
      <c r="A5191" s="1" t="s">
        <v>1809</v>
      </c>
      <c r="B5191">
        <v>3</v>
      </c>
      <c r="C5191" s="2" t="d">
        <v>2019-08-30T17:10:11.99999994132667575</v>
      </c>
      <c r="D5191" s="2" t="d">
        <v>2019-08-30T17:40:01.00000009406358300</v>
      </c>
      <c r="E5191">
        <v>40.431216999999997</v>
      </c>
      <c r="F5191">
        <v>-104.99227999999999</v>
      </c>
      <c r="G5191">
        <v>40.431739999999998</v>
      </c>
      <c r="H5191">
        <v>-104.99227</v>
      </c>
      <c r="I5191">
        <v>3.5999999999999997E-2</v>
      </c>
      <c r="J5191" s="1" t="s">
        <v>510</v>
      </c>
      <c r="L5191" s="1" t="s">
        <v>195</v>
      </c>
      <c r="M5191" s="1" t="s">
        <v>47</v>
      </c>
      <c r="N5191" s="1" t="s">
        <v>306</v>
      </c>
      <c r="O5191" s="1" t="s">
        <v>229</v>
      </c>
      <c r="P5191" s="1" t="s">
        <v>199</v>
      </c>
      <c r="Q5191" s="1" t="s">
        <v>446</v>
      </c>
      <c r="R5191" s="1" t="s">
        <v>48</v>
      </c>
      <c r="S5191" s="1" t="s">
        <v>79</v>
      </c>
      <c r="T5191" s="1" t="s">
        <v>231</v>
      </c>
      <c r="U5191" s="2" t="d">
        <v>2019-08-30T16:56:00.00000005587935450</v>
      </c>
      <c r="V5191">
        <v>83</v>
      </c>
      <c r="W5191">
        <v>83</v>
      </c>
      <c r="X5191">
        <v>41</v>
      </c>
      <c r="Y5191">
        <v>25.05</v>
      </c>
      <c r="Z5191">
        <v>10</v>
      </c>
      <c r="AA5191" s="1" t="s">
        <v>8970</v>
      </c>
      <c r="AB5191">
        <v>0</v>
      </c>
      <c r="AC5191">
        <v>0</v>
      </c>
      <c r="AD5191" s="1" t="s">
        <v>1068</v>
      </c>
      <c r="AE5191" t="b">
        <v>0</v>
      </c>
      <c r="AF5191" t="b">
        <v>0</v>
      </c>
      <c r="AG5191" t="b">
        <v>0</v>
      </c>
      <c r="AH5191" t="b">
        <v>0</v>
      </c>
      <c r="AI5191" t="b">
        <v>1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s="1" t="s">
        <v>51</v>
      </c>
      <c r="AS5191" s="1" t="s">
        <v>51</v>
      </c>
      <c r="AT5191" s="1" t="s">
        <v>51</v>
      </c>
      <c r="AU5191" s="1" t="s">
        <v>51</v>
      </c>
    </row>
    <row r="5192" spans="1:47" x14ac:dyDescent="0.25">
      <c r="A5192" s="1" t="s">
        <v>7279</v>
      </c>
      <c r="B5192">
        <v>3</v>
      </c>
      <c r="C5192" s="2" t="d">
        <v>2019-08-30T16:49:47.99999984912574150</v>
      </c>
      <c r="D5192" s="2" t="d">
        <v>2019-08-30T17:18:12.00000024866312550</v>
      </c>
      <c r="E5192">
        <v>38.033403999999997</v>
      </c>
      <c r="F5192">
        <v>-108.89928399999999</v>
      </c>
      <c r="G5192">
        <v>38.021552</v>
      </c>
      <c r="H5192">
        <v>-108.90220100000001</v>
      </c>
      <c r="I5192">
        <v>0.83399999999999996</v>
      </c>
      <c r="J5192" s="1" t="s">
        <v>7280</v>
      </c>
      <c r="K5192">
        <v>13891</v>
      </c>
      <c r="L5192" s="1" t="s">
        <v>6581</v>
      </c>
      <c r="M5192" s="1" t="s">
        <v>97</v>
      </c>
      <c r="N5192" s="1" t="s">
        <v>4207</v>
      </c>
      <c r="O5192" s="1" t="s">
        <v>94</v>
      </c>
      <c r="P5192" s="1" t="s">
        <v>199</v>
      </c>
      <c r="Q5192" s="1" t="s">
        <v>4208</v>
      </c>
      <c r="R5192" s="1" t="s">
        <v>48</v>
      </c>
      <c r="S5192" s="1" t="s">
        <v>79</v>
      </c>
      <c r="T5192" s="1" t="s">
        <v>4209</v>
      </c>
      <c r="U5192" s="2" t="d">
        <v>2019-08-30T16:54:59.99999986030161375</v>
      </c>
      <c r="V5192">
        <v>90</v>
      </c>
      <c r="W5192">
        <v>90</v>
      </c>
      <c r="X5192">
        <v>12</v>
      </c>
      <c r="Y5192">
        <v>24.23</v>
      </c>
      <c r="Z5192">
        <v>10</v>
      </c>
      <c r="AA5192" s="1" t="s">
        <v>71</v>
      </c>
      <c r="AB5192">
        <v>8</v>
      </c>
      <c r="AD5192" s="1" t="s">
        <v>50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s="1" t="s">
        <v>51</v>
      </c>
      <c r="AS5192" s="1" t="s">
        <v>51</v>
      </c>
      <c r="AT5192" s="1" t="s">
        <v>51</v>
      </c>
      <c r="AU5192" s="1" t="s">
        <v>51</v>
      </c>
    </row>
    <row r="5193" spans="1:47" x14ac:dyDescent="0.25">
      <c r="A5193" s="1" t="s">
        <v>7281</v>
      </c>
      <c r="B5193">
        <v>3</v>
      </c>
      <c r="C5193" s="2" t="d">
        <v>2019-08-30T16:49:47.99999984912574150</v>
      </c>
      <c r="D5193" s="2" t="d">
        <v>2019-08-30T17:18:12.00000024866312550</v>
      </c>
      <c r="E5193">
        <v>38.021552</v>
      </c>
      <c r="F5193">
        <v>-108.90220100000001</v>
      </c>
      <c r="G5193">
        <v>38.033403999999997</v>
      </c>
      <c r="H5193">
        <v>-108.89928399999999</v>
      </c>
      <c r="I5193">
        <v>0.83399999999999996</v>
      </c>
      <c r="J5193" s="1" t="s">
        <v>7282</v>
      </c>
      <c r="K5193">
        <v>13557</v>
      </c>
      <c r="L5193" s="1" t="s">
        <v>6581</v>
      </c>
      <c r="M5193" s="1" t="s">
        <v>97</v>
      </c>
      <c r="N5193" s="1" t="s">
        <v>4207</v>
      </c>
      <c r="O5193" s="1" t="s">
        <v>94</v>
      </c>
      <c r="P5193" s="1" t="s">
        <v>199</v>
      </c>
      <c r="Q5193" s="1" t="s">
        <v>4208</v>
      </c>
      <c r="R5193" s="1" t="s">
        <v>48</v>
      </c>
      <c r="S5193" s="1" t="s">
        <v>79</v>
      </c>
      <c r="T5193" s="1" t="s">
        <v>4209</v>
      </c>
      <c r="U5193" s="2" t="d">
        <v>2019-08-30T16:54:59.99999986030161375</v>
      </c>
      <c r="V5193">
        <v>90</v>
      </c>
      <c r="W5193">
        <v>90</v>
      </c>
      <c r="X5193">
        <v>12</v>
      </c>
      <c r="Y5193">
        <v>24.23</v>
      </c>
      <c r="Z5193">
        <v>10</v>
      </c>
      <c r="AA5193" s="1" t="s">
        <v>71</v>
      </c>
      <c r="AB5193">
        <v>8</v>
      </c>
      <c r="AD5193" s="1" t="s">
        <v>50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s="1" t="s">
        <v>51</v>
      </c>
      <c r="AS5193" s="1" t="s">
        <v>51</v>
      </c>
      <c r="AT5193" s="1" t="s">
        <v>51</v>
      </c>
      <c r="AU5193" s="1" t="s">
        <v>51</v>
      </c>
    </row>
    <row r="5194" spans="1:47" x14ac:dyDescent="0.25">
      <c r="A5194" s="1" t="s">
        <v>2034</v>
      </c>
      <c r="B5194">
        <v>3</v>
      </c>
      <c r="C5194" s="2" t="d">
        <v>2019-08-30T17:04:13.000000258907676075</v>
      </c>
      <c r="D5194" s="2" t="d">
        <v>2019-08-30T17:34:06.00000008940696450</v>
      </c>
      <c r="E5194">
        <v>39.823099999999997</v>
      </c>
      <c r="F5194">
        <v>-104.96729999999999</v>
      </c>
      <c r="G5194">
        <v>39.823906999999998</v>
      </c>
      <c r="H5194">
        <v>-104.96171200000001</v>
      </c>
      <c r="I5194">
        <v>0.30199999999999999</v>
      </c>
      <c r="J5194" s="1" t="s">
        <v>447</v>
      </c>
      <c r="L5194" s="1" t="s">
        <v>122</v>
      </c>
      <c r="M5194" s="1" t="s">
        <v>47</v>
      </c>
      <c r="N5194" s="1" t="s">
        <v>131</v>
      </c>
      <c r="O5194" s="1" t="s">
        <v>147</v>
      </c>
      <c r="P5194" s="1" t="s">
        <v>199</v>
      </c>
      <c r="Q5194" s="1" t="s">
        <v>205</v>
      </c>
      <c r="R5194" s="1" t="s">
        <v>48</v>
      </c>
      <c r="S5194" s="1" t="s">
        <v>79</v>
      </c>
      <c r="T5194" s="1" t="s">
        <v>206</v>
      </c>
      <c r="U5194" s="2" t="d">
        <v>2019-08-30T16:44:59.99999979045242400</v>
      </c>
      <c r="V5194">
        <v>82</v>
      </c>
      <c r="W5194">
        <v>82</v>
      </c>
      <c r="X5194">
        <v>32</v>
      </c>
      <c r="Y5194">
        <v>24.46</v>
      </c>
      <c r="Z5194">
        <v>10</v>
      </c>
      <c r="AA5194" s="1" t="s">
        <v>72</v>
      </c>
      <c r="AB5194">
        <v>5</v>
      </c>
      <c r="AC5194">
        <v>0</v>
      </c>
      <c r="AD5194" s="1" t="s">
        <v>1068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s="1" t="s">
        <v>51</v>
      </c>
      <c r="AS5194" s="1" t="s">
        <v>51</v>
      </c>
      <c r="AT5194" s="1" t="s">
        <v>51</v>
      </c>
      <c r="AU5194" s="1" t="s">
        <v>51</v>
      </c>
    </row>
    <row r="5195" spans="1:47" x14ac:dyDescent="0.25">
      <c r="A5195" s="1" t="s">
        <v>1810</v>
      </c>
      <c r="B5195">
        <v>3</v>
      </c>
      <c r="C5195" s="2" t="d">
        <v>2019-08-30T17:18:25.99999974947422575</v>
      </c>
      <c r="D5195" s="2" t="d">
        <v>2019-08-30T17:48:05.0000000791624200</v>
      </c>
      <c r="E5195">
        <v>39.703249</v>
      </c>
      <c r="F5195">
        <v>-104.991068</v>
      </c>
      <c r="G5195">
        <v>39.701990000000002</v>
      </c>
      <c r="H5195">
        <v>-104.98853</v>
      </c>
      <c r="I5195">
        <v>0.161</v>
      </c>
      <c r="J5195" s="1" t="s">
        <v>1811</v>
      </c>
      <c r="L5195" s="1" t="s">
        <v>196</v>
      </c>
      <c r="M5195" s="1" t="s">
        <v>47</v>
      </c>
      <c r="N5195" s="1" t="s">
        <v>131</v>
      </c>
      <c r="O5195" s="1" t="s">
        <v>131</v>
      </c>
      <c r="P5195" s="1" t="s">
        <v>199</v>
      </c>
      <c r="Q5195" s="1" t="s">
        <v>361</v>
      </c>
      <c r="R5195" s="1" t="s">
        <v>48</v>
      </c>
      <c r="S5195" s="1" t="s">
        <v>79</v>
      </c>
      <c r="T5195" s="1" t="s">
        <v>201</v>
      </c>
      <c r="U5195" s="2" t="d">
        <v>2019-08-30T16:53:00.000000097788870375</v>
      </c>
      <c r="V5195">
        <v>85</v>
      </c>
      <c r="W5195">
        <v>85</v>
      </c>
      <c r="X5195">
        <v>28</v>
      </c>
      <c r="Y5195">
        <v>24.26</v>
      </c>
      <c r="Z5195">
        <v>10</v>
      </c>
      <c r="AA5195" s="1" t="s">
        <v>8970</v>
      </c>
      <c r="AB5195">
        <v>0</v>
      </c>
      <c r="AC5195">
        <v>0</v>
      </c>
      <c r="AD5195" s="1" t="s">
        <v>1068</v>
      </c>
      <c r="AE5195" t="b">
        <v>0</v>
      </c>
      <c r="AF5195" t="b">
        <v>0</v>
      </c>
      <c r="AG5195" t="b">
        <v>0</v>
      </c>
      <c r="AH5195" t="b">
        <v>0</v>
      </c>
      <c r="AI5195" t="b">
        <v>1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s="1" t="s">
        <v>51</v>
      </c>
      <c r="AS5195" s="1" t="s">
        <v>51</v>
      </c>
      <c r="AT5195" s="1" t="s">
        <v>51</v>
      </c>
      <c r="AU5195" s="1" t="s">
        <v>51</v>
      </c>
    </row>
    <row r="5196" spans="1:47" x14ac:dyDescent="0.25">
      <c r="A5196" s="1" t="s">
        <v>7696</v>
      </c>
      <c r="B5196">
        <v>4</v>
      </c>
      <c r="C5196" s="2" t="d">
        <v>2019-08-30T19:08:35.999999712221324325</v>
      </c>
      <c r="D5196" s="2" t="d">
        <v>2019-08-30T19:25:51.99999986216425575</v>
      </c>
      <c r="E5196">
        <v>39.462142999999998</v>
      </c>
      <c r="F5196">
        <v>-106.035327</v>
      </c>
      <c r="G5196">
        <v>39.312133000000003</v>
      </c>
      <c r="H5196">
        <v>-106.05956999999999</v>
      </c>
      <c r="I5196">
        <v>10.445</v>
      </c>
      <c r="J5196" s="1" t="s">
        <v>6924</v>
      </c>
      <c r="K5196">
        <v>8910</v>
      </c>
      <c r="L5196" s="1" t="s">
        <v>6567</v>
      </c>
      <c r="M5196" s="1" t="s">
        <v>47</v>
      </c>
      <c r="N5196" s="1" t="s">
        <v>3970</v>
      </c>
      <c r="O5196" s="1" t="s">
        <v>126</v>
      </c>
      <c r="P5196" s="1" t="s">
        <v>199</v>
      </c>
      <c r="Q5196" s="1" t="s">
        <v>6817</v>
      </c>
      <c r="R5196" s="1" t="s">
        <v>48</v>
      </c>
      <c r="S5196" s="1" t="s">
        <v>79</v>
      </c>
      <c r="T5196" s="1" t="s">
        <v>504</v>
      </c>
      <c r="U5196" s="2" t="d">
        <v>2019-08-30T18:53:00.00000030733644975</v>
      </c>
      <c r="V5196">
        <v>64</v>
      </c>
      <c r="W5196">
        <v>64</v>
      </c>
      <c r="X5196">
        <v>28</v>
      </c>
      <c r="Y5196">
        <v>21.02</v>
      </c>
      <c r="Z5196">
        <v>10</v>
      </c>
      <c r="AA5196" s="1" t="s">
        <v>56</v>
      </c>
      <c r="AB5196">
        <v>12</v>
      </c>
      <c r="AC5196">
        <v>0</v>
      </c>
      <c r="AD5196" s="1" t="s">
        <v>966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s="1" t="s">
        <v>51</v>
      </c>
      <c r="AS5196" s="1" t="s">
        <v>51</v>
      </c>
      <c r="AT5196" s="1" t="s">
        <v>51</v>
      </c>
      <c r="AU5196" s="1" t="s">
        <v>51</v>
      </c>
    </row>
    <row r="5197" spans="1:47" x14ac:dyDescent="0.25">
      <c r="A5197" s="1" t="s">
        <v>1303</v>
      </c>
      <c r="B5197">
        <v>3</v>
      </c>
      <c r="C5197" s="2" t="d">
        <v>2019-08-30T19:34:06.00000029895454725</v>
      </c>
      <c r="D5197" s="2" t="d">
        <v>2019-08-30T20:04:05.999999879859387825</v>
      </c>
      <c r="E5197">
        <v>39.780079999999998</v>
      </c>
      <c r="F5197">
        <v>-104.93646</v>
      </c>
      <c r="G5197">
        <v>39.78004</v>
      </c>
      <c r="H5197">
        <v>-104.93171</v>
      </c>
      <c r="I5197">
        <v>0.252</v>
      </c>
      <c r="J5197" s="1" t="s">
        <v>487</v>
      </c>
      <c r="L5197" s="1" t="s">
        <v>137</v>
      </c>
      <c r="M5197" s="1" t="s">
        <v>47</v>
      </c>
      <c r="N5197" s="1" t="s">
        <v>131</v>
      </c>
      <c r="O5197" s="1" t="s">
        <v>131</v>
      </c>
      <c r="P5197" s="1" t="s">
        <v>199</v>
      </c>
      <c r="Q5197" s="1" t="s">
        <v>247</v>
      </c>
      <c r="R5197" s="1" t="s">
        <v>48</v>
      </c>
      <c r="S5197" s="1" t="s">
        <v>79</v>
      </c>
      <c r="T5197" s="1" t="s">
        <v>206</v>
      </c>
      <c r="U5197" s="2" t="d">
        <v>2019-08-30T19:47:59.99999974854290475</v>
      </c>
      <c r="V5197">
        <v>79</v>
      </c>
      <c r="W5197">
        <v>79</v>
      </c>
      <c r="X5197">
        <v>30</v>
      </c>
      <c r="Y5197">
        <v>24.49</v>
      </c>
      <c r="Z5197">
        <v>10</v>
      </c>
      <c r="AA5197" s="1" t="s">
        <v>57</v>
      </c>
      <c r="AB5197">
        <v>13</v>
      </c>
      <c r="AC5197">
        <v>0</v>
      </c>
      <c r="AD5197" s="1" t="s">
        <v>1246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s="1" t="s">
        <v>53</v>
      </c>
      <c r="AS5197" s="1" t="s">
        <v>51</v>
      </c>
      <c r="AT5197" s="1" t="s">
        <v>51</v>
      </c>
      <c r="AU5197" s="1" t="s">
        <v>51</v>
      </c>
    </row>
    <row r="5198" spans="1:47" x14ac:dyDescent="0.25">
      <c r="A5198" s="1" t="s">
        <v>2612</v>
      </c>
      <c r="B5198">
        <v>3</v>
      </c>
      <c r="C5198" s="2" t="d">
        <v>2019-07-01T06:55:52.00000028125941450</v>
      </c>
      <c r="D5198" s="2" t="d">
        <v>2019-07-01T07:23:36.99999973643571150</v>
      </c>
      <c r="E5198">
        <v>39.113239</v>
      </c>
      <c r="F5198">
        <v>-104.86538299999999</v>
      </c>
      <c r="G5198">
        <v>39.127257999999998</v>
      </c>
      <c r="H5198">
        <v>-104.86411</v>
      </c>
      <c r="I5198">
        <v>0.97099999999999997</v>
      </c>
      <c r="J5198" s="1" t="s">
        <v>402</v>
      </c>
      <c r="L5198" s="1" t="s">
        <v>266</v>
      </c>
      <c r="M5198" s="1" t="s">
        <v>47</v>
      </c>
      <c r="N5198" s="1" t="s">
        <v>448</v>
      </c>
      <c r="O5198" s="1" t="s">
        <v>194</v>
      </c>
      <c r="P5198" s="1" t="s">
        <v>199</v>
      </c>
      <c r="Q5198" s="1" t="s">
        <v>449</v>
      </c>
      <c r="R5198" s="1" t="s">
        <v>48</v>
      </c>
      <c r="S5198" s="1" t="s">
        <v>79</v>
      </c>
      <c r="T5198" s="1" t="s">
        <v>235</v>
      </c>
      <c r="U5198" s="2" t="d">
        <v>2019-07-01T06:58:00.00000002793967725</v>
      </c>
      <c r="V5198">
        <v>61</v>
      </c>
      <c r="W5198">
        <v>61</v>
      </c>
      <c r="X5198">
        <v>67</v>
      </c>
      <c r="Y5198">
        <v>23.68</v>
      </c>
      <c r="Z5198">
        <v>10</v>
      </c>
      <c r="AA5198" s="1" t="s">
        <v>58</v>
      </c>
      <c r="AB5198">
        <v>8</v>
      </c>
      <c r="AC5198">
        <v>0</v>
      </c>
      <c r="AD5198" s="1" t="s">
        <v>819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s="1" t="s">
        <v>51</v>
      </c>
      <c r="AS5198" s="1" t="s">
        <v>51</v>
      </c>
      <c r="AT5198" s="1" t="s">
        <v>51</v>
      </c>
      <c r="AU5198" s="1" t="s">
        <v>51</v>
      </c>
    </row>
    <row r="5199" spans="1:47" x14ac:dyDescent="0.25">
      <c r="A5199" s="1" t="s">
        <v>2357</v>
      </c>
      <c r="B5199">
        <v>3</v>
      </c>
      <c r="C5199" s="2" t="d">
        <v>2019-07-01T07:37:51.99999969452619225</v>
      </c>
      <c r="D5199" s="2" t="d">
        <v>2019-07-01T08:07:34.00000009685754600</v>
      </c>
      <c r="E5199">
        <v>39.549289999999999</v>
      </c>
      <c r="F5199">
        <v>-104.86938000000001</v>
      </c>
      <c r="G5199">
        <v>39.551549999999999</v>
      </c>
      <c r="H5199">
        <v>-104.86933999999999</v>
      </c>
      <c r="I5199">
        <v>0.156</v>
      </c>
      <c r="J5199" s="1" t="s">
        <v>425</v>
      </c>
      <c r="L5199" s="1" t="s">
        <v>266</v>
      </c>
      <c r="M5199" s="1" t="s">
        <v>47</v>
      </c>
      <c r="N5199" s="1" t="s">
        <v>127</v>
      </c>
      <c r="O5199" s="1" t="s">
        <v>121</v>
      </c>
      <c r="P5199" s="1" t="s">
        <v>199</v>
      </c>
      <c r="Q5199" s="1" t="s">
        <v>348</v>
      </c>
      <c r="R5199" s="1" t="s">
        <v>48</v>
      </c>
      <c r="S5199" s="1" t="s">
        <v>79</v>
      </c>
      <c r="T5199" s="1" t="s">
        <v>201</v>
      </c>
      <c r="U5199" s="2" t="d">
        <v>2019-07-01T07:53:00.000000097788870375</v>
      </c>
      <c r="V5199">
        <v>69</v>
      </c>
      <c r="W5199">
        <v>69</v>
      </c>
      <c r="X5199">
        <v>68</v>
      </c>
      <c r="Y5199">
        <v>24.31</v>
      </c>
      <c r="Z5199">
        <v>10</v>
      </c>
      <c r="AA5199" s="1" t="s">
        <v>71</v>
      </c>
      <c r="AB5199">
        <v>5</v>
      </c>
      <c r="AC5199">
        <v>0</v>
      </c>
      <c r="AD5199" s="1" t="s">
        <v>819</v>
      </c>
      <c r="AE5199" t="b">
        <v>0</v>
      </c>
      <c r="AF5199" t="b">
        <v>0</v>
      </c>
      <c r="AG5199" t="b">
        <v>0</v>
      </c>
      <c r="AH5199" t="b">
        <v>0</v>
      </c>
      <c r="AI5199" t="b">
        <v>1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s="1" t="s">
        <v>51</v>
      </c>
      <c r="AS5199" s="1" t="s">
        <v>51</v>
      </c>
      <c r="AT5199" s="1" t="s">
        <v>51</v>
      </c>
      <c r="AU5199" s="1" t="s">
        <v>51</v>
      </c>
    </row>
    <row r="5200" spans="1:47" x14ac:dyDescent="0.25">
      <c r="A5200" s="1" t="s">
        <v>7697</v>
      </c>
      <c r="B5200">
        <v>4</v>
      </c>
      <c r="C5200" s="2" t="d">
        <v>2019-07-01T07:59:36.00000025704502800</v>
      </c>
      <c r="D5200" s="2" t="d">
        <v>2019-07-01T08:28:44.00000025518238600</v>
      </c>
      <c r="E5200">
        <v>39.696914</v>
      </c>
      <c r="F5200">
        <v>-105.05323</v>
      </c>
      <c r="G5200">
        <v>39.696615999999999</v>
      </c>
      <c r="H5200">
        <v>-105.05322</v>
      </c>
      <c r="I5200">
        <v>2.1000000000000001E-2</v>
      </c>
      <c r="J5200" s="1" t="s">
        <v>7698</v>
      </c>
      <c r="K5200">
        <v>1100</v>
      </c>
      <c r="L5200" s="1" t="s">
        <v>6671</v>
      </c>
      <c r="M5200" s="1" t="s">
        <v>97</v>
      </c>
      <c r="N5200" s="1" t="s">
        <v>131</v>
      </c>
      <c r="O5200" s="1" t="s">
        <v>131</v>
      </c>
      <c r="P5200" s="1" t="s">
        <v>199</v>
      </c>
      <c r="Q5200" s="1" t="s">
        <v>7699</v>
      </c>
      <c r="R5200" s="1" t="s">
        <v>48</v>
      </c>
      <c r="S5200" s="1" t="s">
        <v>79</v>
      </c>
      <c r="T5200" s="1" t="s">
        <v>201</v>
      </c>
      <c r="U5200" s="2" t="d">
        <v>2019-07-01T07:53:00.000000097788870375</v>
      </c>
      <c r="V5200">
        <v>69</v>
      </c>
      <c r="W5200">
        <v>69</v>
      </c>
      <c r="X5200">
        <v>68</v>
      </c>
      <c r="Y5200">
        <v>24.31</v>
      </c>
      <c r="Z5200">
        <v>10</v>
      </c>
      <c r="AA5200" s="1" t="s">
        <v>71</v>
      </c>
      <c r="AB5200">
        <v>5</v>
      </c>
      <c r="AC5200">
        <v>0</v>
      </c>
      <c r="AD5200" s="1" t="s">
        <v>819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1</v>
      </c>
      <c r="AQ5200" t="b">
        <v>0</v>
      </c>
      <c r="AR5200" s="1" t="s">
        <v>51</v>
      </c>
      <c r="AS5200" s="1" t="s">
        <v>51</v>
      </c>
      <c r="AT5200" s="1" t="s">
        <v>51</v>
      </c>
      <c r="AU5200" s="1" t="s">
        <v>51</v>
      </c>
    </row>
    <row r="5201" spans="1:47" x14ac:dyDescent="0.25">
      <c r="A5201" s="1" t="s">
        <v>2613</v>
      </c>
      <c r="B5201">
        <v>3</v>
      </c>
      <c r="C5201" s="2" t="d">
        <v>2019-07-01T08:34:06.99999969452619225</v>
      </c>
      <c r="D5201" s="2" t="d">
        <v>2019-07-01T09:03:34.99999996740371100</v>
      </c>
      <c r="E5201">
        <v>39.445410000000003</v>
      </c>
      <c r="F5201">
        <v>-104.87551000000001</v>
      </c>
      <c r="G5201">
        <v>39.454009999999997</v>
      </c>
      <c r="H5201">
        <v>-104.87528</v>
      </c>
      <c r="I5201">
        <v>0.59399999999999997</v>
      </c>
      <c r="J5201" s="1" t="s">
        <v>479</v>
      </c>
      <c r="L5201" s="1" t="s">
        <v>195</v>
      </c>
      <c r="M5201" s="1" t="s">
        <v>47</v>
      </c>
      <c r="N5201" s="1" t="s">
        <v>192</v>
      </c>
      <c r="O5201" s="1" t="s">
        <v>121</v>
      </c>
      <c r="P5201" s="1" t="s">
        <v>199</v>
      </c>
      <c r="Q5201" s="1" t="s">
        <v>480</v>
      </c>
      <c r="R5201" s="1" t="s">
        <v>48</v>
      </c>
      <c r="S5201" s="1" t="s">
        <v>79</v>
      </c>
      <c r="T5201" s="1" t="s">
        <v>201</v>
      </c>
      <c r="U5201" s="2" t="d">
        <v>2019-07-01T08:52:59.99999988824129100</v>
      </c>
      <c r="V5201">
        <v>70</v>
      </c>
      <c r="W5201">
        <v>70</v>
      </c>
      <c r="X5201">
        <v>61</v>
      </c>
      <c r="Y5201">
        <v>24.31</v>
      </c>
      <c r="Z5201">
        <v>10</v>
      </c>
      <c r="AA5201" s="1" t="s">
        <v>8970</v>
      </c>
      <c r="AB5201">
        <v>0</v>
      </c>
      <c r="AC5201">
        <v>0</v>
      </c>
      <c r="AD5201" s="1" t="s">
        <v>819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s="1" t="s">
        <v>51</v>
      </c>
      <c r="AS5201" s="1" t="s">
        <v>51</v>
      </c>
      <c r="AT5201" s="1" t="s">
        <v>51</v>
      </c>
      <c r="AU5201" s="1" t="s">
        <v>51</v>
      </c>
    </row>
    <row r="5202" spans="1:47" x14ac:dyDescent="0.25">
      <c r="A5202" s="1" t="s">
        <v>8939</v>
      </c>
      <c r="B5202">
        <v>4</v>
      </c>
      <c r="C5202" s="2" t="d">
        <v>2019-07-01T07:59:36.00000025704502800</v>
      </c>
      <c r="D5202" s="2" t="d">
        <v>2019-07-01T08:28:44.00000025518238600</v>
      </c>
      <c r="E5202">
        <v>39.696759999999998</v>
      </c>
      <c r="F5202">
        <v>-105.05322</v>
      </c>
      <c r="G5202">
        <v>39.696759999999998</v>
      </c>
      <c r="H5202">
        <v>-105.05322</v>
      </c>
      <c r="I5202">
        <v>0</v>
      </c>
      <c r="J5202" s="1" t="s">
        <v>8940</v>
      </c>
      <c r="K5202">
        <v>1102</v>
      </c>
      <c r="L5202" s="1" t="s">
        <v>6671</v>
      </c>
      <c r="M5202" s="1" t="s">
        <v>97</v>
      </c>
      <c r="N5202" s="1" t="s">
        <v>131</v>
      </c>
      <c r="O5202" s="1" t="s">
        <v>131</v>
      </c>
      <c r="P5202" s="1" t="s">
        <v>199</v>
      </c>
      <c r="Q5202" s="1" t="s">
        <v>7699</v>
      </c>
      <c r="R5202" s="1" t="s">
        <v>48</v>
      </c>
      <c r="S5202" s="1" t="s">
        <v>79</v>
      </c>
      <c r="T5202" s="1" t="s">
        <v>201</v>
      </c>
      <c r="U5202" s="2" t="d">
        <v>2019-07-01T07:53:00.000000097788870375</v>
      </c>
      <c r="V5202">
        <v>69</v>
      </c>
      <c r="W5202">
        <v>69</v>
      </c>
      <c r="X5202">
        <v>68</v>
      </c>
      <c r="Y5202">
        <v>24.31</v>
      </c>
      <c r="Z5202">
        <v>10</v>
      </c>
      <c r="AA5202" s="1" t="s">
        <v>71</v>
      </c>
      <c r="AB5202">
        <v>5</v>
      </c>
      <c r="AC5202">
        <v>0</v>
      </c>
      <c r="AD5202" s="1" t="s">
        <v>819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1</v>
      </c>
      <c r="AQ5202" t="b">
        <v>0</v>
      </c>
      <c r="AR5202" s="1" t="s">
        <v>51</v>
      </c>
      <c r="AS5202" s="1" t="s">
        <v>51</v>
      </c>
      <c r="AT5202" s="1" t="s">
        <v>51</v>
      </c>
      <c r="AU5202" s="1" t="s">
        <v>51</v>
      </c>
    </row>
    <row r="5203" spans="1:47" x14ac:dyDescent="0.25">
      <c r="A5203" s="1" t="s">
        <v>8941</v>
      </c>
      <c r="B5203">
        <v>4</v>
      </c>
      <c r="C5203" s="2" t="d">
        <v>2019-07-01T07:59:36.00000025704502800</v>
      </c>
      <c r="D5203" s="2" t="d">
        <v>2019-07-01T08:28:44.00000025518238600</v>
      </c>
      <c r="E5203">
        <v>39.696759999999998</v>
      </c>
      <c r="F5203">
        <v>-105.05322</v>
      </c>
      <c r="G5203">
        <v>39.696759999999998</v>
      </c>
      <c r="H5203">
        <v>-105.05322</v>
      </c>
      <c r="I5203">
        <v>0</v>
      </c>
      <c r="J5203" s="1" t="s">
        <v>8940</v>
      </c>
      <c r="K5203">
        <v>1102</v>
      </c>
      <c r="L5203" s="1" t="s">
        <v>6671</v>
      </c>
      <c r="M5203" s="1" t="s">
        <v>97</v>
      </c>
      <c r="N5203" s="1" t="s">
        <v>131</v>
      </c>
      <c r="O5203" s="1" t="s">
        <v>131</v>
      </c>
      <c r="P5203" s="1" t="s">
        <v>199</v>
      </c>
      <c r="Q5203" s="1" t="s">
        <v>7699</v>
      </c>
      <c r="R5203" s="1" t="s">
        <v>48</v>
      </c>
      <c r="S5203" s="1" t="s">
        <v>79</v>
      </c>
      <c r="T5203" s="1" t="s">
        <v>201</v>
      </c>
      <c r="U5203" s="2" t="d">
        <v>2019-07-01T07:53:00.000000097788870375</v>
      </c>
      <c r="V5203">
        <v>69</v>
      </c>
      <c r="W5203">
        <v>69</v>
      </c>
      <c r="X5203">
        <v>68</v>
      </c>
      <c r="Y5203">
        <v>24.31</v>
      </c>
      <c r="Z5203">
        <v>10</v>
      </c>
      <c r="AA5203" s="1" t="s">
        <v>71</v>
      </c>
      <c r="AB5203">
        <v>5</v>
      </c>
      <c r="AC5203">
        <v>0</v>
      </c>
      <c r="AD5203" s="1" t="s">
        <v>819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1</v>
      </c>
      <c r="AQ5203" t="b">
        <v>0</v>
      </c>
      <c r="AR5203" s="1" t="s">
        <v>51</v>
      </c>
      <c r="AS5203" s="1" t="s">
        <v>51</v>
      </c>
      <c r="AT5203" s="1" t="s">
        <v>51</v>
      </c>
      <c r="AU5203" s="1" t="s">
        <v>51</v>
      </c>
    </row>
    <row r="5204" spans="1:47" x14ac:dyDescent="0.25">
      <c r="A5204" s="1" t="s">
        <v>7700</v>
      </c>
      <c r="B5204">
        <v>3</v>
      </c>
      <c r="C5204" s="2" t="d">
        <v>2019-07-01T09:07:51.99999969452619225</v>
      </c>
      <c r="D5204" s="2" t="d">
        <v>2019-07-01T09:37:34.99999970197677375</v>
      </c>
      <c r="E5204">
        <v>38.941316999999998</v>
      </c>
      <c r="F5204">
        <v>-105.159215</v>
      </c>
      <c r="G5204">
        <v>38.941330000000001</v>
      </c>
      <c r="H5204">
        <v>-105.15916</v>
      </c>
      <c r="I5204">
        <v>3.0000000000000001E-3</v>
      </c>
      <c r="J5204" s="1" t="s">
        <v>6835</v>
      </c>
      <c r="K5204">
        <v>11058</v>
      </c>
      <c r="L5204" s="1" t="s">
        <v>6632</v>
      </c>
      <c r="M5204" s="1" t="s">
        <v>47</v>
      </c>
      <c r="N5204" s="1" t="s">
        <v>4265</v>
      </c>
      <c r="O5204" s="1" t="s">
        <v>4416</v>
      </c>
      <c r="P5204" s="1" t="s">
        <v>199</v>
      </c>
      <c r="Q5204" s="1" t="s">
        <v>7701</v>
      </c>
      <c r="R5204" s="1" t="s">
        <v>48</v>
      </c>
      <c r="S5204" s="1" t="s">
        <v>79</v>
      </c>
      <c r="T5204" s="1" t="s">
        <v>235</v>
      </c>
      <c r="U5204" s="2" t="d">
        <v>2019-07-01T08:58:00.00000023748725325</v>
      </c>
      <c r="V5204">
        <v>74</v>
      </c>
      <c r="W5204">
        <v>74</v>
      </c>
      <c r="X5204">
        <v>37</v>
      </c>
      <c r="Y5204">
        <v>23.69</v>
      </c>
      <c r="Z5204">
        <v>10</v>
      </c>
      <c r="AA5204" s="1" t="s">
        <v>58</v>
      </c>
      <c r="AB5204">
        <v>12</v>
      </c>
      <c r="AC5204">
        <v>0</v>
      </c>
      <c r="AD5204" s="1" t="s">
        <v>819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s="1" t="s">
        <v>51</v>
      </c>
      <c r="AS5204" s="1" t="s">
        <v>51</v>
      </c>
      <c r="AT5204" s="1" t="s">
        <v>51</v>
      </c>
      <c r="AU5204" s="1" t="s">
        <v>51</v>
      </c>
    </row>
    <row r="5205" spans="1:47" x14ac:dyDescent="0.25">
      <c r="A5205" s="1" t="s">
        <v>7702</v>
      </c>
      <c r="B5205">
        <v>3</v>
      </c>
      <c r="C5205" s="2" t="d">
        <v>2019-07-01T09:07:51.99999969452619225</v>
      </c>
      <c r="D5205" s="2" t="d">
        <v>2019-07-01T09:37:34.99999970197677375</v>
      </c>
      <c r="E5205">
        <v>38.941330000000001</v>
      </c>
      <c r="F5205">
        <v>-105.15916</v>
      </c>
      <c r="G5205">
        <v>38.941316999999998</v>
      </c>
      <c r="H5205">
        <v>-105.159215</v>
      </c>
      <c r="I5205">
        <v>3.0000000000000001E-3</v>
      </c>
      <c r="J5205" s="1" t="s">
        <v>7703</v>
      </c>
      <c r="K5205">
        <v>11062</v>
      </c>
      <c r="L5205" s="1" t="s">
        <v>6632</v>
      </c>
      <c r="M5205" s="1" t="s">
        <v>47</v>
      </c>
      <c r="N5205" s="1" t="s">
        <v>4265</v>
      </c>
      <c r="O5205" s="1" t="s">
        <v>4416</v>
      </c>
      <c r="P5205" s="1" t="s">
        <v>199</v>
      </c>
      <c r="Q5205" s="1" t="s">
        <v>7701</v>
      </c>
      <c r="R5205" s="1" t="s">
        <v>48</v>
      </c>
      <c r="S5205" s="1" t="s">
        <v>79</v>
      </c>
      <c r="T5205" s="1" t="s">
        <v>235</v>
      </c>
      <c r="U5205" s="2" t="d">
        <v>2019-07-01T08:58:00.00000023748725325</v>
      </c>
      <c r="V5205">
        <v>74</v>
      </c>
      <c r="W5205">
        <v>74</v>
      </c>
      <c r="X5205">
        <v>37</v>
      </c>
      <c r="Y5205">
        <v>23.69</v>
      </c>
      <c r="Z5205">
        <v>10</v>
      </c>
      <c r="AA5205" s="1" t="s">
        <v>58</v>
      </c>
      <c r="AB5205">
        <v>12</v>
      </c>
      <c r="AC5205">
        <v>0</v>
      </c>
      <c r="AD5205" s="1" t="s">
        <v>819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s="1" t="s">
        <v>51</v>
      </c>
      <c r="AS5205" s="1" t="s">
        <v>51</v>
      </c>
      <c r="AT5205" s="1" t="s">
        <v>51</v>
      </c>
      <c r="AU5205" s="1" t="s">
        <v>51</v>
      </c>
    </row>
    <row r="5206" spans="1:47" x14ac:dyDescent="0.25">
      <c r="A5206" s="1" t="s">
        <v>2614</v>
      </c>
      <c r="B5206">
        <v>3</v>
      </c>
      <c r="C5206" s="2" t="d">
        <v>2019-07-01T09:12:21.999999945983290875</v>
      </c>
      <c r="D5206" s="2" t="d">
        <v>2019-07-01T09:41:36.99999969452619225</v>
      </c>
      <c r="E5206">
        <v>39.445410000000003</v>
      </c>
      <c r="F5206">
        <v>-104.87551000000001</v>
      </c>
      <c r="G5206">
        <v>39.454009999999997</v>
      </c>
      <c r="H5206">
        <v>-104.87528</v>
      </c>
      <c r="I5206">
        <v>0.59399999999999997</v>
      </c>
      <c r="J5206" s="1" t="s">
        <v>479</v>
      </c>
      <c r="L5206" s="1" t="s">
        <v>195</v>
      </c>
      <c r="M5206" s="1" t="s">
        <v>47</v>
      </c>
      <c r="N5206" s="1" t="s">
        <v>192</v>
      </c>
      <c r="O5206" s="1" t="s">
        <v>121</v>
      </c>
      <c r="P5206" s="1" t="s">
        <v>199</v>
      </c>
      <c r="Q5206" s="1" t="s">
        <v>480</v>
      </c>
      <c r="R5206" s="1" t="s">
        <v>48</v>
      </c>
      <c r="S5206" s="1" t="s">
        <v>79</v>
      </c>
      <c r="T5206" s="1" t="s">
        <v>201</v>
      </c>
      <c r="U5206" s="2" t="d">
        <v>2019-07-01T08:52:59.99999988824129100</v>
      </c>
      <c r="V5206">
        <v>70</v>
      </c>
      <c r="W5206">
        <v>70</v>
      </c>
      <c r="X5206">
        <v>61</v>
      </c>
      <c r="Y5206">
        <v>24.31</v>
      </c>
      <c r="Z5206">
        <v>10</v>
      </c>
      <c r="AA5206" s="1" t="s">
        <v>8970</v>
      </c>
      <c r="AB5206">
        <v>0</v>
      </c>
      <c r="AC5206">
        <v>0</v>
      </c>
      <c r="AD5206" s="1" t="s">
        <v>819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s="1" t="s">
        <v>51</v>
      </c>
      <c r="AS5206" s="1" t="s">
        <v>51</v>
      </c>
      <c r="AT5206" s="1" t="s">
        <v>51</v>
      </c>
      <c r="AU5206" s="1" t="s">
        <v>51</v>
      </c>
    </row>
    <row r="5207" spans="1:47" x14ac:dyDescent="0.25">
      <c r="A5207" s="1" t="s">
        <v>5812</v>
      </c>
      <c r="B5207">
        <v>3</v>
      </c>
      <c r="C5207" s="2" t="d">
        <v>2019-07-01T12:13:52.99999984446912975</v>
      </c>
      <c r="D5207" s="2" t="d">
        <v>2019-07-01T12:43:35.99999985191971125</v>
      </c>
      <c r="E5207">
        <v>39.751289</v>
      </c>
      <c r="F5207">
        <v>-105.01681000000001</v>
      </c>
      <c r="G5207">
        <v>39.749850000000002</v>
      </c>
      <c r="H5207">
        <v>-105.01742</v>
      </c>
      <c r="I5207">
        <v>0.105</v>
      </c>
      <c r="J5207" s="1" t="s">
        <v>582</v>
      </c>
      <c r="L5207" s="1" t="s">
        <v>1997</v>
      </c>
      <c r="M5207" s="1" t="s">
        <v>47</v>
      </c>
      <c r="N5207" s="1" t="s">
        <v>131</v>
      </c>
      <c r="O5207" s="1" t="s">
        <v>131</v>
      </c>
      <c r="P5207" s="1" t="s">
        <v>199</v>
      </c>
      <c r="Q5207" s="1" t="s">
        <v>353</v>
      </c>
      <c r="R5207" s="1" t="s">
        <v>48</v>
      </c>
      <c r="S5207" s="1" t="s">
        <v>79</v>
      </c>
      <c r="T5207" s="1" t="s">
        <v>206</v>
      </c>
      <c r="U5207" s="2" t="d">
        <v>2019-07-01T11:46:59.99999997206032275</v>
      </c>
      <c r="V5207">
        <v>81</v>
      </c>
      <c r="W5207">
        <v>81</v>
      </c>
      <c r="X5207">
        <v>39</v>
      </c>
      <c r="Y5207">
        <v>24.5</v>
      </c>
      <c r="Z5207">
        <v>20</v>
      </c>
      <c r="AA5207" s="1" t="s">
        <v>61</v>
      </c>
      <c r="AB5207">
        <v>13</v>
      </c>
      <c r="AC5207">
        <v>0</v>
      </c>
      <c r="AD5207" s="1" t="s">
        <v>819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s="1" t="s">
        <v>51</v>
      </c>
      <c r="AS5207" s="1" t="s">
        <v>51</v>
      </c>
      <c r="AT5207" s="1" t="s">
        <v>51</v>
      </c>
      <c r="AU5207" s="1" t="s">
        <v>51</v>
      </c>
    </row>
    <row r="5208" spans="1:47" x14ac:dyDescent="0.25">
      <c r="A5208" s="1" t="s">
        <v>2615</v>
      </c>
      <c r="B5208">
        <v>3</v>
      </c>
      <c r="C5208" s="2" t="d">
        <v>2019-07-01T14:07:53.00000013783574425</v>
      </c>
      <c r="D5208" s="2" t="d">
        <v>2019-07-01T15:15:37.00000026728957925</v>
      </c>
      <c r="E5208">
        <v>39.563659999999999</v>
      </c>
      <c r="F5208">
        <v>-104.96532999999999</v>
      </c>
      <c r="G5208">
        <v>39.563310000000001</v>
      </c>
      <c r="H5208">
        <v>-104.95565999999999</v>
      </c>
      <c r="I5208">
        <v>0.51600000000000001</v>
      </c>
      <c r="J5208" s="1" t="s">
        <v>564</v>
      </c>
      <c r="L5208" s="1" t="s">
        <v>481</v>
      </c>
      <c r="M5208" s="1" t="s">
        <v>47</v>
      </c>
      <c r="N5208" s="1" t="s">
        <v>138</v>
      </c>
      <c r="O5208" s="1" t="s">
        <v>121</v>
      </c>
      <c r="P5208" s="1" t="s">
        <v>199</v>
      </c>
      <c r="Q5208" s="1" t="s">
        <v>297</v>
      </c>
      <c r="R5208" s="1" t="s">
        <v>48</v>
      </c>
      <c r="S5208" s="1" t="s">
        <v>79</v>
      </c>
      <c r="T5208" s="1" t="s">
        <v>201</v>
      </c>
      <c r="U5208" s="2" t="d">
        <v>2019-07-01T13:53:00.000000097788870375</v>
      </c>
      <c r="V5208">
        <v>83</v>
      </c>
      <c r="W5208">
        <v>83</v>
      </c>
      <c r="X5208">
        <v>34</v>
      </c>
      <c r="Y5208">
        <v>24.26</v>
      </c>
      <c r="Z5208">
        <v>10</v>
      </c>
      <c r="AA5208" s="1" t="s">
        <v>63</v>
      </c>
      <c r="AB5208">
        <v>7</v>
      </c>
      <c r="AC5208">
        <v>0</v>
      </c>
      <c r="AD5208" s="1" t="s">
        <v>819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s="1" t="s">
        <v>51</v>
      </c>
      <c r="AS5208" s="1" t="s">
        <v>51</v>
      </c>
      <c r="AT5208" s="1" t="s">
        <v>51</v>
      </c>
      <c r="AU5208" s="1" t="s">
        <v>51</v>
      </c>
    </row>
    <row r="5209" spans="1:47" x14ac:dyDescent="0.25">
      <c r="A5209" s="1" t="s">
        <v>2616</v>
      </c>
      <c r="B5209">
        <v>3</v>
      </c>
      <c r="C5209" s="2" t="d">
        <v>2019-07-01T15:49:52.99999997019768075</v>
      </c>
      <c r="D5209" s="2" t="d">
        <v>2019-07-01T16:19:34.999999743886291650</v>
      </c>
      <c r="E5209">
        <v>39.506959999999999</v>
      </c>
      <c r="F5209">
        <v>-104.87278999999999</v>
      </c>
      <c r="G5209">
        <v>39.492109999999997</v>
      </c>
      <c r="H5209">
        <v>-104.87336000000001</v>
      </c>
      <c r="I5209">
        <v>1.026</v>
      </c>
      <c r="J5209" s="1" t="s">
        <v>559</v>
      </c>
      <c r="L5209" s="1" t="s">
        <v>196</v>
      </c>
      <c r="M5209" s="1" t="s">
        <v>47</v>
      </c>
      <c r="N5209" s="1" t="s">
        <v>174</v>
      </c>
      <c r="O5209" s="1" t="s">
        <v>121</v>
      </c>
      <c r="P5209" s="1" t="s">
        <v>199</v>
      </c>
      <c r="Q5209" s="1" t="s">
        <v>312</v>
      </c>
      <c r="R5209" s="1" t="s">
        <v>48</v>
      </c>
      <c r="S5209" s="1" t="s">
        <v>79</v>
      </c>
      <c r="T5209" s="1" t="s">
        <v>201</v>
      </c>
      <c r="U5209" s="2" t="d">
        <v>2019-07-01T15:53:00.00000030733644975</v>
      </c>
      <c r="V5209">
        <v>80</v>
      </c>
      <c r="W5209">
        <v>80</v>
      </c>
      <c r="X5209">
        <v>39</v>
      </c>
      <c r="Y5209">
        <v>24.25</v>
      </c>
      <c r="Z5209">
        <v>10</v>
      </c>
      <c r="AA5209" s="1" t="s">
        <v>63</v>
      </c>
      <c r="AB5209">
        <v>15</v>
      </c>
      <c r="AC5209">
        <v>0</v>
      </c>
      <c r="AD5209" s="1" t="s">
        <v>819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s="1" t="s">
        <v>51</v>
      </c>
      <c r="AS5209" s="1" t="s">
        <v>51</v>
      </c>
      <c r="AT5209" s="1" t="s">
        <v>51</v>
      </c>
      <c r="AU5209" s="1" t="s">
        <v>51</v>
      </c>
    </row>
    <row r="5210" spans="1:47" x14ac:dyDescent="0.25">
      <c r="A5210" s="1" t="s">
        <v>1427</v>
      </c>
      <c r="B5210">
        <v>3</v>
      </c>
      <c r="C5210" s="2" t="d">
        <v>2019-07-01T16:01:52.99999980255961725</v>
      </c>
      <c r="D5210" s="2" t="d">
        <v>2019-07-01T16:31:38.00000027753413050</v>
      </c>
      <c r="E5210">
        <v>38.287875</v>
      </c>
      <c r="F5210">
        <v>-104.60623200000001</v>
      </c>
      <c r="G5210">
        <v>38.288460000000001</v>
      </c>
      <c r="H5210">
        <v>-104.60644000000001</v>
      </c>
      <c r="I5210">
        <v>4.2000000000000003E-2</v>
      </c>
      <c r="J5210" s="1" t="s">
        <v>1428</v>
      </c>
      <c r="L5210" s="1" t="s">
        <v>88</v>
      </c>
      <c r="M5210" s="1" t="s">
        <v>47</v>
      </c>
      <c r="N5210" s="1" t="s">
        <v>412</v>
      </c>
      <c r="O5210" s="1" t="s">
        <v>412</v>
      </c>
      <c r="P5210" s="1" t="s">
        <v>199</v>
      </c>
      <c r="Q5210" s="1" t="s">
        <v>463</v>
      </c>
      <c r="R5210" s="1" t="s">
        <v>48</v>
      </c>
      <c r="S5210" s="1" t="s">
        <v>79</v>
      </c>
      <c r="T5210" s="1" t="s">
        <v>414</v>
      </c>
      <c r="U5210" s="2" t="d">
        <v>2019-07-01T16:09:00.00000029336660775</v>
      </c>
      <c r="V5210">
        <v>87</v>
      </c>
      <c r="W5210">
        <v>87</v>
      </c>
      <c r="X5210">
        <v>31</v>
      </c>
      <c r="Y5210">
        <v>25.25</v>
      </c>
      <c r="Z5210">
        <v>10</v>
      </c>
      <c r="AA5210" s="1" t="s">
        <v>59</v>
      </c>
      <c r="AB5210">
        <v>9</v>
      </c>
      <c r="AC5210">
        <v>0</v>
      </c>
      <c r="AD5210" s="1" t="s">
        <v>1218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s="1" t="s">
        <v>51</v>
      </c>
      <c r="AS5210" s="1" t="s">
        <v>51</v>
      </c>
      <c r="AT5210" s="1" t="s">
        <v>51</v>
      </c>
      <c r="AU5210" s="1" t="s">
        <v>51</v>
      </c>
    </row>
    <row r="5211" spans="1:47" x14ac:dyDescent="0.25">
      <c r="A5211" s="1" t="s">
        <v>4845</v>
      </c>
      <c r="B5211">
        <v>3</v>
      </c>
      <c r="C5211" s="2" t="d">
        <v>2019-07-01T18:49:51.99999973643571150</v>
      </c>
      <c r="D5211" s="2" t="d">
        <v>2019-07-01T19:19:37.00000021141022475</v>
      </c>
      <c r="E5211">
        <v>40.117370000000001</v>
      </c>
      <c r="F5211">
        <v>-104.98020099999999</v>
      </c>
      <c r="G5211">
        <v>40.097738999999997</v>
      </c>
      <c r="H5211">
        <v>-104.98065</v>
      </c>
      <c r="I5211">
        <v>1.357</v>
      </c>
      <c r="J5211" s="1" t="s">
        <v>452</v>
      </c>
      <c r="L5211" s="1" t="s">
        <v>173</v>
      </c>
      <c r="M5211" s="1" t="s">
        <v>47</v>
      </c>
      <c r="N5211" s="1" t="s">
        <v>209</v>
      </c>
      <c r="O5211" s="1" t="s">
        <v>210</v>
      </c>
      <c r="P5211" s="1" t="s">
        <v>199</v>
      </c>
      <c r="Q5211" s="1" t="s">
        <v>211</v>
      </c>
      <c r="R5211" s="1" t="s">
        <v>48</v>
      </c>
      <c r="S5211" s="1" t="s">
        <v>79</v>
      </c>
      <c r="T5211" s="1" t="s">
        <v>212</v>
      </c>
      <c r="U5211" s="2" t="d">
        <v>2019-07-01T18:55:00.00000006984918975</v>
      </c>
      <c r="V5211">
        <v>67</v>
      </c>
      <c r="W5211">
        <v>67</v>
      </c>
      <c r="X5211">
        <v>80</v>
      </c>
      <c r="Y5211">
        <v>24.98</v>
      </c>
      <c r="Z5211">
        <v>10</v>
      </c>
      <c r="AA5211" s="1" t="s">
        <v>56</v>
      </c>
      <c r="AB5211">
        <v>15</v>
      </c>
      <c r="AC5211">
        <v>0.26</v>
      </c>
      <c r="AD5211" s="1" t="s">
        <v>1204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s="1" t="s">
        <v>51</v>
      </c>
      <c r="AS5211" s="1" t="s">
        <v>51</v>
      </c>
      <c r="AT5211" s="1" t="s">
        <v>51</v>
      </c>
      <c r="AU5211" s="1" t="s">
        <v>51</v>
      </c>
    </row>
    <row r="5212" spans="1:47" x14ac:dyDescent="0.25">
      <c r="A5212" s="1" t="s">
        <v>4836</v>
      </c>
      <c r="B5212">
        <v>3</v>
      </c>
      <c r="C5212" s="2" t="d">
        <v>2019-07-01T19:34:06.00000029895454725</v>
      </c>
      <c r="D5212" s="2" t="d">
        <v>2019-07-01T20:03:37.00000001583248400</v>
      </c>
      <c r="E5212">
        <v>40.302950000000003</v>
      </c>
      <c r="F5212">
        <v>-104.98044</v>
      </c>
      <c r="G5212">
        <v>40.303632</v>
      </c>
      <c r="H5212">
        <v>-104.980608</v>
      </c>
      <c r="I5212">
        <v>4.8000000000000001E-2</v>
      </c>
      <c r="J5212" s="1" t="s">
        <v>421</v>
      </c>
      <c r="L5212" s="1" t="s">
        <v>266</v>
      </c>
      <c r="M5212" s="1" t="s">
        <v>47</v>
      </c>
      <c r="N5212" s="1" t="s">
        <v>304</v>
      </c>
      <c r="O5212" s="1" t="s">
        <v>210</v>
      </c>
      <c r="P5212" s="1" t="s">
        <v>199</v>
      </c>
      <c r="Q5212" s="1" t="s">
        <v>305</v>
      </c>
      <c r="R5212" s="1" t="s">
        <v>48</v>
      </c>
      <c r="S5212" s="1" t="s">
        <v>79</v>
      </c>
      <c r="T5212" s="1" t="s">
        <v>231</v>
      </c>
      <c r="U5212" s="2" t="d">
        <v>2019-07-01T19:47:00.00000018160789875</v>
      </c>
      <c r="V5212">
        <v>64</v>
      </c>
      <c r="W5212">
        <v>64</v>
      </c>
      <c r="X5212">
        <v>83</v>
      </c>
      <c r="Y5212">
        <v>25.1</v>
      </c>
      <c r="Z5212">
        <v>10</v>
      </c>
      <c r="AA5212" s="1" t="s">
        <v>58</v>
      </c>
      <c r="AB5212">
        <v>22</v>
      </c>
      <c r="AC5212">
        <v>0.46</v>
      </c>
      <c r="AD5212" s="1" t="s">
        <v>1248</v>
      </c>
      <c r="AE5212" t="b">
        <v>0</v>
      </c>
      <c r="AF5212" t="b">
        <v>0</v>
      </c>
      <c r="AG5212" t="b">
        <v>0</v>
      </c>
      <c r="AH5212" t="b">
        <v>0</v>
      </c>
      <c r="AI5212" t="b">
        <v>1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s="1" t="s">
        <v>51</v>
      </c>
      <c r="AS5212" s="1" t="s">
        <v>51</v>
      </c>
      <c r="AT5212" s="1" t="s">
        <v>51</v>
      </c>
      <c r="AU5212" s="1" t="s">
        <v>51</v>
      </c>
    </row>
    <row r="5213" spans="1:47" x14ac:dyDescent="0.25">
      <c r="A5213" s="1" t="s">
        <v>4848</v>
      </c>
      <c r="B5213">
        <v>3</v>
      </c>
      <c r="C5213" s="2" t="d">
        <v>2019-07-01T19:34:06.00000029895454725</v>
      </c>
      <c r="D5213" s="2" t="d">
        <v>2019-07-01T20:03:37.00000001583248400</v>
      </c>
      <c r="E5213">
        <v>40.236648000000002</v>
      </c>
      <c r="F5213">
        <v>-104.98000999999999</v>
      </c>
      <c r="G5213">
        <v>40.309530000000002</v>
      </c>
      <c r="H5213">
        <v>-104.98048</v>
      </c>
      <c r="I5213">
        <v>5.0359999999999996</v>
      </c>
      <c r="J5213" s="1" t="s">
        <v>4849</v>
      </c>
      <c r="L5213" s="1" t="s">
        <v>195</v>
      </c>
      <c r="M5213" s="1" t="s">
        <v>47</v>
      </c>
      <c r="N5213" s="1" t="s">
        <v>631</v>
      </c>
      <c r="O5213" s="1" t="s">
        <v>210</v>
      </c>
      <c r="P5213" s="1" t="s">
        <v>199</v>
      </c>
      <c r="Q5213" s="1" t="s">
        <v>632</v>
      </c>
      <c r="R5213" s="1" t="s">
        <v>48</v>
      </c>
      <c r="S5213" s="1" t="s">
        <v>79</v>
      </c>
      <c r="T5213" s="1" t="s">
        <v>212</v>
      </c>
      <c r="U5213" s="2" t="d">
        <v>2019-07-01T19:34:59.9999997206032275</v>
      </c>
      <c r="V5213">
        <v>67</v>
      </c>
      <c r="W5213">
        <v>67</v>
      </c>
      <c r="X5213">
        <v>83</v>
      </c>
      <c r="Y5213">
        <v>25.02</v>
      </c>
      <c r="Z5213">
        <v>10</v>
      </c>
      <c r="AA5213" s="1" t="s">
        <v>65</v>
      </c>
      <c r="AB5213">
        <v>7</v>
      </c>
      <c r="AC5213">
        <v>0.02</v>
      </c>
      <c r="AD5213" s="1" t="s">
        <v>1204</v>
      </c>
      <c r="AE5213" t="b">
        <v>0</v>
      </c>
      <c r="AF5213" t="b">
        <v>0</v>
      </c>
      <c r="AG5213" t="b">
        <v>0</v>
      </c>
      <c r="AH5213" t="b">
        <v>0</v>
      </c>
      <c r="AI5213" t="b">
        <v>1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s="1" t="s">
        <v>51</v>
      </c>
      <c r="AS5213" s="1" t="s">
        <v>51</v>
      </c>
      <c r="AT5213" s="1" t="s">
        <v>51</v>
      </c>
      <c r="AU5213" s="1" t="s">
        <v>51</v>
      </c>
    </row>
    <row r="5214" spans="1:47" x14ac:dyDescent="0.25">
      <c r="A5214" s="1" t="s">
        <v>4850</v>
      </c>
      <c r="B5214">
        <v>3</v>
      </c>
      <c r="C5214" s="2" t="d">
        <v>2019-07-01T20:01:05.99999992176890100</v>
      </c>
      <c r="D5214" s="2" t="d">
        <v>2019-07-01T20:30:02.99999986309558350</v>
      </c>
      <c r="E5214">
        <v>40.236648000000002</v>
      </c>
      <c r="F5214">
        <v>-104.98000999999999</v>
      </c>
      <c r="G5214">
        <v>40.309530000000002</v>
      </c>
      <c r="H5214">
        <v>-104.98048</v>
      </c>
      <c r="I5214">
        <v>5.0359999999999996</v>
      </c>
      <c r="J5214" s="1" t="s">
        <v>4849</v>
      </c>
      <c r="L5214" s="1" t="s">
        <v>195</v>
      </c>
      <c r="M5214" s="1" t="s">
        <v>47</v>
      </c>
      <c r="N5214" s="1" t="s">
        <v>631</v>
      </c>
      <c r="O5214" s="1" t="s">
        <v>210</v>
      </c>
      <c r="P5214" s="1" t="s">
        <v>199</v>
      </c>
      <c r="Q5214" s="1" t="s">
        <v>632</v>
      </c>
      <c r="R5214" s="1" t="s">
        <v>48</v>
      </c>
      <c r="S5214" s="1" t="s">
        <v>79</v>
      </c>
      <c r="T5214" s="1" t="s">
        <v>212</v>
      </c>
      <c r="U5214" s="2" t="d">
        <v>2019-07-01T19:54:59.99999986030161375</v>
      </c>
      <c r="V5214">
        <v>67</v>
      </c>
      <c r="W5214">
        <v>67</v>
      </c>
      <c r="X5214">
        <v>83</v>
      </c>
      <c r="Y5214">
        <v>25.03</v>
      </c>
      <c r="Z5214">
        <v>10</v>
      </c>
      <c r="AA5214" s="1" t="s">
        <v>71</v>
      </c>
      <c r="AB5214">
        <v>5</v>
      </c>
      <c r="AC5214">
        <v>0.02</v>
      </c>
      <c r="AD5214" s="1" t="s">
        <v>1204</v>
      </c>
      <c r="AE5214" t="b">
        <v>0</v>
      </c>
      <c r="AF5214" t="b">
        <v>0</v>
      </c>
      <c r="AG5214" t="b">
        <v>0</v>
      </c>
      <c r="AH5214" t="b">
        <v>0</v>
      </c>
      <c r="AI5214" t="b">
        <v>1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s="1" t="s">
        <v>51</v>
      </c>
      <c r="AS5214" s="1" t="s">
        <v>51</v>
      </c>
      <c r="AT5214" s="1" t="s">
        <v>51</v>
      </c>
      <c r="AU5214" s="1" t="s">
        <v>51</v>
      </c>
    </row>
    <row r="5215" spans="1:47" x14ac:dyDescent="0.25">
      <c r="A5215" s="1" t="s">
        <v>1681</v>
      </c>
      <c r="B5215">
        <v>3</v>
      </c>
      <c r="C5215" s="2" t="d">
        <v>2019-07-02T04:52:50.000000274740159400</v>
      </c>
      <c r="D5215" s="2" t="d">
        <v>2019-07-02T05:22:25.00000029802322625</v>
      </c>
      <c r="E5215">
        <v>39.541939999999997</v>
      </c>
      <c r="F5215">
        <v>-104.86899</v>
      </c>
      <c r="G5215">
        <v>39.529679999999999</v>
      </c>
      <c r="H5215">
        <v>-104.86797</v>
      </c>
      <c r="I5215">
        <v>0.84899999999999998</v>
      </c>
      <c r="J5215" s="1" t="s">
        <v>1682</v>
      </c>
      <c r="L5215" s="1" t="s">
        <v>173</v>
      </c>
      <c r="M5215" s="1" t="s">
        <v>47</v>
      </c>
      <c r="N5215" s="1" t="s">
        <v>127</v>
      </c>
      <c r="O5215" s="1" t="s">
        <v>121</v>
      </c>
      <c r="P5215" s="1" t="s">
        <v>199</v>
      </c>
      <c r="Q5215" s="1" t="s">
        <v>348</v>
      </c>
      <c r="R5215" s="1" t="s">
        <v>48</v>
      </c>
      <c r="S5215" s="1" t="s">
        <v>79</v>
      </c>
      <c r="T5215" s="1" t="s">
        <v>201</v>
      </c>
      <c r="U5215" s="2" t="d">
        <v>2019-07-02T04:53:00.000000097788870375</v>
      </c>
      <c r="V5215">
        <v>57</v>
      </c>
      <c r="W5215">
        <v>57</v>
      </c>
      <c r="X5215">
        <v>87</v>
      </c>
      <c r="Y5215">
        <v>24.27</v>
      </c>
      <c r="Z5215">
        <v>10</v>
      </c>
      <c r="AA5215" s="1" t="s">
        <v>68</v>
      </c>
      <c r="AB5215">
        <v>5</v>
      </c>
      <c r="AC5215">
        <v>0</v>
      </c>
      <c r="AD5215" s="1" t="s">
        <v>1068</v>
      </c>
      <c r="AE5215" t="b">
        <v>0</v>
      </c>
      <c r="AF5215" t="b">
        <v>0</v>
      </c>
      <c r="AG5215" t="b">
        <v>0</v>
      </c>
      <c r="AH5215" t="b">
        <v>0</v>
      </c>
      <c r="AI5215" t="b">
        <v>1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s="1" t="s">
        <v>53</v>
      </c>
      <c r="AS5215" s="1" t="s">
        <v>53</v>
      </c>
      <c r="AT5215" s="1" t="s">
        <v>51</v>
      </c>
      <c r="AU5215" s="1" t="s">
        <v>51</v>
      </c>
    </row>
    <row r="5216" spans="1:47" x14ac:dyDescent="0.25">
      <c r="A5216" s="1" t="s">
        <v>9633</v>
      </c>
      <c r="B5216">
        <v>2</v>
      </c>
      <c r="C5216" s="2" t="d">
        <v>2019-07-02T05:55:51.00000025704502800</v>
      </c>
      <c r="D5216" s="2" t="d">
        <v>2019-07-02T06:22:20.99999978207051475</v>
      </c>
      <c r="E5216">
        <v>39.541939999999997</v>
      </c>
      <c r="F5216">
        <v>-104.86899</v>
      </c>
      <c r="G5216">
        <v>39.529679999999999</v>
      </c>
      <c r="H5216">
        <v>-104.86797</v>
      </c>
      <c r="I5216">
        <v>0.84899999999999998</v>
      </c>
      <c r="J5216" s="1" t="s">
        <v>1682</v>
      </c>
      <c r="L5216" s="1" t="s">
        <v>173</v>
      </c>
      <c r="M5216" s="1" t="s">
        <v>47</v>
      </c>
      <c r="N5216" s="1" t="s">
        <v>127</v>
      </c>
      <c r="O5216" s="1" t="s">
        <v>121</v>
      </c>
      <c r="P5216" s="1" t="s">
        <v>199</v>
      </c>
      <c r="Q5216" s="1" t="s">
        <v>348</v>
      </c>
      <c r="R5216" s="1" t="s">
        <v>48</v>
      </c>
      <c r="S5216" s="1" t="s">
        <v>79</v>
      </c>
      <c r="T5216" s="1" t="s">
        <v>201</v>
      </c>
      <c r="U5216" s="2" t="d">
        <v>2019-07-02T05:52:59.99999988824129100</v>
      </c>
      <c r="V5216">
        <v>58</v>
      </c>
      <c r="W5216">
        <v>58</v>
      </c>
      <c r="X5216">
        <v>87</v>
      </c>
      <c r="Y5216">
        <v>24.27</v>
      </c>
      <c r="Z5216">
        <v>10</v>
      </c>
      <c r="AA5216" s="1" t="s">
        <v>55</v>
      </c>
      <c r="AB5216">
        <v>5</v>
      </c>
      <c r="AC5216">
        <v>0</v>
      </c>
      <c r="AD5216" s="1" t="s">
        <v>819</v>
      </c>
      <c r="AE5216" t="b">
        <v>0</v>
      </c>
      <c r="AF5216" t="b">
        <v>0</v>
      </c>
      <c r="AG5216" t="b">
        <v>0</v>
      </c>
      <c r="AH5216" t="b">
        <v>0</v>
      </c>
      <c r="AI5216" t="b">
        <v>1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s="1" t="s">
        <v>51</v>
      </c>
      <c r="AS5216" s="1" t="s">
        <v>51</v>
      </c>
      <c r="AT5216" s="1" t="s">
        <v>51</v>
      </c>
      <c r="AU5216" s="1" t="s">
        <v>51</v>
      </c>
    </row>
    <row r="5217" spans="1:47" x14ac:dyDescent="0.25">
      <c r="A5217" s="1" t="s">
        <v>2617</v>
      </c>
      <c r="B5217">
        <v>3</v>
      </c>
      <c r="C5217" s="2" t="d">
        <v>2019-07-02T06:00:20.999999879859387825</v>
      </c>
      <c r="D5217" s="2" t="d">
        <v>2019-07-02T10:55:36.99999970849603425</v>
      </c>
      <c r="E5217">
        <v>39.506959999999999</v>
      </c>
      <c r="F5217">
        <v>-104.87278999999999</v>
      </c>
      <c r="G5217">
        <v>39.492109999999997</v>
      </c>
      <c r="H5217">
        <v>-104.87336000000001</v>
      </c>
      <c r="I5217">
        <v>1.026</v>
      </c>
      <c r="J5217" s="1" t="s">
        <v>559</v>
      </c>
      <c r="L5217" s="1" t="s">
        <v>196</v>
      </c>
      <c r="M5217" s="1" t="s">
        <v>47</v>
      </c>
      <c r="N5217" s="1" t="s">
        <v>174</v>
      </c>
      <c r="O5217" s="1" t="s">
        <v>121</v>
      </c>
      <c r="P5217" s="1" t="s">
        <v>199</v>
      </c>
      <c r="Q5217" s="1" t="s">
        <v>312</v>
      </c>
      <c r="R5217" s="1" t="s">
        <v>48</v>
      </c>
      <c r="S5217" s="1" t="s">
        <v>79</v>
      </c>
      <c r="T5217" s="1" t="s">
        <v>201</v>
      </c>
      <c r="U5217" s="2" t="d">
        <v>2019-07-02T05:52:59.99999988824129100</v>
      </c>
      <c r="V5217">
        <v>58</v>
      </c>
      <c r="W5217">
        <v>58</v>
      </c>
      <c r="X5217">
        <v>87</v>
      </c>
      <c r="Y5217">
        <v>24.27</v>
      </c>
      <c r="Z5217">
        <v>10</v>
      </c>
      <c r="AA5217" s="1" t="s">
        <v>55</v>
      </c>
      <c r="AB5217">
        <v>5</v>
      </c>
      <c r="AC5217">
        <v>0</v>
      </c>
      <c r="AD5217" s="1" t="s">
        <v>819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s="1" t="s">
        <v>51</v>
      </c>
      <c r="AS5217" s="1" t="s">
        <v>51</v>
      </c>
      <c r="AT5217" s="1" t="s">
        <v>51</v>
      </c>
      <c r="AU5217" s="1" t="s">
        <v>51</v>
      </c>
    </row>
    <row r="5218" spans="1:47" x14ac:dyDescent="0.25">
      <c r="A5218" s="1" t="s">
        <v>6151</v>
      </c>
      <c r="B5218">
        <v>3</v>
      </c>
      <c r="C5218" s="2" t="d">
        <v>2019-07-02T07:16:07.00000015553087025</v>
      </c>
      <c r="D5218" s="2" t="d">
        <v>2019-07-02T07:45:37.00000026728957925</v>
      </c>
      <c r="E5218">
        <v>39.885438999999998</v>
      </c>
      <c r="F5218">
        <v>-104.98766999999999</v>
      </c>
      <c r="G5218">
        <v>39.882770000000001</v>
      </c>
      <c r="H5218">
        <v>-104.98768</v>
      </c>
      <c r="I5218">
        <v>0.184</v>
      </c>
      <c r="J5218" s="1" t="s">
        <v>442</v>
      </c>
      <c r="L5218" s="1" t="s">
        <v>313</v>
      </c>
      <c r="M5218" s="1" t="s">
        <v>47</v>
      </c>
      <c r="N5218" s="1" t="s">
        <v>131</v>
      </c>
      <c r="O5218" s="1" t="s">
        <v>147</v>
      </c>
      <c r="P5218" s="1" t="s">
        <v>199</v>
      </c>
      <c r="Q5218" s="1" t="s">
        <v>440</v>
      </c>
      <c r="R5218" s="1" t="s">
        <v>48</v>
      </c>
      <c r="S5218" s="1" t="s">
        <v>79</v>
      </c>
      <c r="T5218" s="1" t="s">
        <v>206</v>
      </c>
      <c r="U5218" s="2" t="d">
        <v>2019-07-02T06:46:59.99999976251274675</v>
      </c>
      <c r="V5218">
        <v>59</v>
      </c>
      <c r="W5218">
        <v>59</v>
      </c>
      <c r="X5218">
        <v>88</v>
      </c>
      <c r="Y5218">
        <v>24.46</v>
      </c>
      <c r="Z5218">
        <v>20</v>
      </c>
      <c r="AA5218" s="1" t="s">
        <v>8970</v>
      </c>
      <c r="AB5218">
        <v>0</v>
      </c>
      <c r="AC5218">
        <v>0</v>
      </c>
      <c r="AD5218" s="1" t="s">
        <v>819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s="1" t="s">
        <v>51</v>
      </c>
      <c r="AS5218" s="1" t="s">
        <v>51</v>
      </c>
      <c r="AT5218" s="1" t="s">
        <v>51</v>
      </c>
      <c r="AU5218" s="1" t="s">
        <v>51</v>
      </c>
    </row>
    <row r="5219" spans="1:47" x14ac:dyDescent="0.25">
      <c r="A5219" s="1" t="s">
        <v>6183</v>
      </c>
      <c r="B5219">
        <v>3</v>
      </c>
      <c r="C5219" s="2" t="d">
        <v>2019-07-02T07:41:37.999999718740582800</v>
      </c>
      <c r="D5219" s="2" t="d">
        <v>2019-07-02T08:09:35.00000009313225525</v>
      </c>
      <c r="E5219">
        <v>39.885438999999998</v>
      </c>
      <c r="F5219">
        <v>-104.98766999999999</v>
      </c>
      <c r="G5219">
        <v>39.882770000000001</v>
      </c>
      <c r="H5219">
        <v>-104.98768</v>
      </c>
      <c r="I5219">
        <v>0.184</v>
      </c>
      <c r="J5219" s="1" t="s">
        <v>442</v>
      </c>
      <c r="L5219" s="1" t="s">
        <v>313</v>
      </c>
      <c r="M5219" s="1" t="s">
        <v>47</v>
      </c>
      <c r="N5219" s="1" t="s">
        <v>131</v>
      </c>
      <c r="O5219" s="1" t="s">
        <v>147</v>
      </c>
      <c r="P5219" s="1" t="s">
        <v>199</v>
      </c>
      <c r="Q5219" s="1" t="s">
        <v>440</v>
      </c>
      <c r="R5219" s="1" t="s">
        <v>48</v>
      </c>
      <c r="S5219" s="1" t="s">
        <v>79</v>
      </c>
      <c r="T5219" s="1" t="s">
        <v>206</v>
      </c>
      <c r="U5219" s="2" t="d">
        <v>2019-07-02T07:47:00.00000018160789875</v>
      </c>
      <c r="V5219">
        <v>64</v>
      </c>
      <c r="W5219">
        <v>64</v>
      </c>
      <c r="X5219">
        <v>77</v>
      </c>
      <c r="Y5219">
        <v>24.46</v>
      </c>
      <c r="Z5219">
        <v>20</v>
      </c>
      <c r="AA5219" s="1" t="s">
        <v>8970</v>
      </c>
      <c r="AB5219">
        <v>0</v>
      </c>
      <c r="AC5219">
        <v>0</v>
      </c>
      <c r="AD5219" s="1" t="s">
        <v>50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s="1" t="s">
        <v>51</v>
      </c>
      <c r="AS5219" s="1" t="s">
        <v>51</v>
      </c>
      <c r="AT5219" s="1" t="s">
        <v>51</v>
      </c>
      <c r="AU5219" s="1" t="s">
        <v>51</v>
      </c>
    </row>
    <row r="5220" spans="1:47" x14ac:dyDescent="0.25">
      <c r="A5220" s="1" t="s">
        <v>3482</v>
      </c>
      <c r="B5220">
        <v>3</v>
      </c>
      <c r="C5220" s="2" t="d">
        <v>2019-07-02T08:21:22.00000002980231925</v>
      </c>
      <c r="D5220" s="2" t="d">
        <v>2019-07-02T08:51:14.00000025518238600</v>
      </c>
      <c r="E5220">
        <v>38.435859000000001</v>
      </c>
      <c r="F5220">
        <v>-105.10760999999999</v>
      </c>
      <c r="G5220">
        <v>38.435892000000003</v>
      </c>
      <c r="H5220">
        <v>-105.107737</v>
      </c>
      <c r="I5220">
        <v>7.0000000000000001E-3</v>
      </c>
      <c r="J5220" s="1" t="s">
        <v>1953</v>
      </c>
      <c r="L5220" s="1" t="s">
        <v>968</v>
      </c>
      <c r="M5220" s="1" t="s">
        <v>47</v>
      </c>
      <c r="N5220" s="1" t="s">
        <v>1173</v>
      </c>
      <c r="O5220" s="1" t="s">
        <v>92</v>
      </c>
      <c r="P5220" s="1" t="s">
        <v>199</v>
      </c>
      <c r="Q5220" s="1" t="s">
        <v>1174</v>
      </c>
      <c r="R5220" s="1" t="s">
        <v>48</v>
      </c>
      <c r="S5220" s="1" t="s">
        <v>79</v>
      </c>
      <c r="T5220" s="1" t="s">
        <v>1175</v>
      </c>
      <c r="U5220" s="2" t="d">
        <v>2019-07-02T08:25:00.00000006984918975</v>
      </c>
      <c r="V5220">
        <v>70</v>
      </c>
      <c r="W5220">
        <v>70</v>
      </c>
      <c r="X5220">
        <v>60</v>
      </c>
      <c r="Y5220">
        <v>24.67</v>
      </c>
      <c r="Z5220">
        <v>10</v>
      </c>
      <c r="AA5220" s="1" t="s">
        <v>61</v>
      </c>
      <c r="AB5220">
        <v>5</v>
      </c>
      <c r="AC5220">
        <v>0</v>
      </c>
      <c r="AD5220" s="1" t="s">
        <v>50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s="1" t="s">
        <v>51</v>
      </c>
      <c r="AS5220" s="1" t="s">
        <v>51</v>
      </c>
      <c r="AT5220" s="1" t="s">
        <v>51</v>
      </c>
      <c r="AU5220" s="1" t="s">
        <v>51</v>
      </c>
    </row>
    <row r="5221" spans="1:47" x14ac:dyDescent="0.25">
      <c r="A5221" s="1" t="s">
        <v>2035</v>
      </c>
      <c r="B5221">
        <v>3</v>
      </c>
      <c r="C5221" s="2" t="d">
        <v>2019-07-02T08:53:36.99999973643571150</v>
      </c>
      <c r="D5221" s="2" t="d">
        <v>2019-07-02T09:23:12.999999993480742200</v>
      </c>
      <c r="E5221">
        <v>39.633586000000001</v>
      </c>
      <c r="F5221">
        <v>-104.90678800000001</v>
      </c>
      <c r="G5221">
        <v>39.629432000000001</v>
      </c>
      <c r="H5221">
        <v>-104.904971</v>
      </c>
      <c r="I5221">
        <v>0.30299999999999999</v>
      </c>
      <c r="J5221" s="1" t="s">
        <v>221</v>
      </c>
      <c r="L5221" s="1" t="s">
        <v>173</v>
      </c>
      <c r="M5221" s="1" t="s">
        <v>47</v>
      </c>
      <c r="N5221" s="1" t="s">
        <v>131</v>
      </c>
      <c r="O5221" s="1" t="s">
        <v>131</v>
      </c>
      <c r="P5221" s="1" t="s">
        <v>199</v>
      </c>
      <c r="Q5221" s="1" t="s">
        <v>415</v>
      </c>
      <c r="R5221" s="1" t="s">
        <v>48</v>
      </c>
      <c r="S5221" s="1" t="s">
        <v>79</v>
      </c>
      <c r="T5221" s="1" t="s">
        <v>201</v>
      </c>
      <c r="U5221" s="2" t="d">
        <v>2019-07-02T08:52:59.99999988824129100</v>
      </c>
      <c r="V5221">
        <v>70</v>
      </c>
      <c r="W5221">
        <v>70</v>
      </c>
      <c r="X5221">
        <v>61</v>
      </c>
      <c r="Y5221">
        <v>24.26</v>
      </c>
      <c r="Z5221">
        <v>10</v>
      </c>
      <c r="AA5221" s="1" t="s">
        <v>66</v>
      </c>
      <c r="AB5221">
        <v>9</v>
      </c>
      <c r="AC5221">
        <v>0</v>
      </c>
      <c r="AD5221" s="1" t="s">
        <v>1068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s="1" t="s">
        <v>51</v>
      </c>
      <c r="AS5221" s="1" t="s">
        <v>51</v>
      </c>
      <c r="AT5221" s="1" t="s">
        <v>51</v>
      </c>
      <c r="AU5221" s="1" t="s">
        <v>51</v>
      </c>
    </row>
    <row r="5222" spans="1:47" x14ac:dyDescent="0.25">
      <c r="A5222" s="1" t="s">
        <v>6184</v>
      </c>
      <c r="B5222">
        <v>3</v>
      </c>
      <c r="C5222" s="2" t="d">
        <v>2019-07-02T09:27:21.99999973643571150</v>
      </c>
      <c r="D5222" s="2" t="d">
        <v>2019-07-02T09:57:12.999999728053808325</v>
      </c>
      <c r="E5222">
        <v>39.856301000000002</v>
      </c>
      <c r="F5222">
        <v>-104.987278</v>
      </c>
      <c r="G5222">
        <v>39.853580000000001</v>
      </c>
      <c r="H5222">
        <v>-104.98669</v>
      </c>
      <c r="I5222">
        <v>0.191</v>
      </c>
      <c r="J5222" s="1" t="s">
        <v>518</v>
      </c>
      <c r="L5222" s="1" t="s">
        <v>1314</v>
      </c>
      <c r="M5222" s="1" t="s">
        <v>47</v>
      </c>
      <c r="N5222" s="1" t="s">
        <v>131</v>
      </c>
      <c r="O5222" s="1" t="s">
        <v>147</v>
      </c>
      <c r="P5222" s="1" t="s">
        <v>199</v>
      </c>
      <c r="Q5222" s="1" t="s">
        <v>205</v>
      </c>
      <c r="R5222" s="1" t="s">
        <v>48</v>
      </c>
      <c r="S5222" s="1" t="s">
        <v>79</v>
      </c>
      <c r="T5222" s="1" t="s">
        <v>206</v>
      </c>
      <c r="U5222" s="2" t="d">
        <v>2019-07-02T09:47:59.9999999580904875</v>
      </c>
      <c r="V5222">
        <v>70</v>
      </c>
      <c r="W5222">
        <v>70</v>
      </c>
      <c r="X5222">
        <v>64</v>
      </c>
      <c r="Y5222">
        <v>24.46</v>
      </c>
      <c r="Z5222">
        <v>20</v>
      </c>
      <c r="AA5222" s="1" t="s">
        <v>8970</v>
      </c>
      <c r="AB5222">
        <v>0</v>
      </c>
      <c r="AC5222">
        <v>0</v>
      </c>
      <c r="AD5222" s="1" t="s">
        <v>50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s="1" t="s">
        <v>51</v>
      </c>
      <c r="AS5222" s="1" t="s">
        <v>51</v>
      </c>
      <c r="AT5222" s="1" t="s">
        <v>51</v>
      </c>
      <c r="AU5222" s="1" t="s">
        <v>51</v>
      </c>
    </row>
    <row r="5223" spans="1:47" x14ac:dyDescent="0.25">
      <c r="A5223" s="1" t="s">
        <v>2618</v>
      </c>
      <c r="B5223">
        <v>3</v>
      </c>
      <c r="C5223" s="2" t="d">
        <v>2019-07-02T13:42:40.99999998696148575</v>
      </c>
      <c r="D5223" s="2" t="d">
        <v>2019-07-02T14:12:17.00000024400651375</v>
      </c>
      <c r="E5223">
        <v>40.449131999999999</v>
      </c>
      <c r="F5223">
        <v>-104.99193</v>
      </c>
      <c r="G5223">
        <v>40.475679999999997</v>
      </c>
      <c r="H5223">
        <v>-104.99173999999999</v>
      </c>
      <c r="I5223">
        <v>1.8340000000000001</v>
      </c>
      <c r="J5223" s="1" t="s">
        <v>400</v>
      </c>
      <c r="L5223" s="1" t="s">
        <v>195</v>
      </c>
      <c r="M5223" s="1" t="s">
        <v>47</v>
      </c>
      <c r="N5223" s="1" t="s">
        <v>306</v>
      </c>
      <c r="O5223" s="1" t="s">
        <v>229</v>
      </c>
      <c r="P5223" s="1" t="s">
        <v>199</v>
      </c>
      <c r="Q5223" s="1" t="s">
        <v>446</v>
      </c>
      <c r="R5223" s="1" t="s">
        <v>48</v>
      </c>
      <c r="S5223" s="1" t="s">
        <v>79</v>
      </c>
      <c r="T5223" s="1" t="s">
        <v>231</v>
      </c>
      <c r="U5223" s="2" t="d">
        <v>2019-07-02T12:56:00.00000026542693050</v>
      </c>
      <c r="V5223">
        <v>82</v>
      </c>
      <c r="W5223">
        <v>82</v>
      </c>
      <c r="X5223">
        <v>47</v>
      </c>
      <c r="Y5223">
        <v>25.01</v>
      </c>
      <c r="Z5223">
        <v>10</v>
      </c>
      <c r="AA5223" s="1" t="s">
        <v>68</v>
      </c>
      <c r="AB5223">
        <v>8</v>
      </c>
      <c r="AC5223">
        <v>0</v>
      </c>
      <c r="AD5223" s="1" t="s">
        <v>819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s="1" t="s">
        <v>51</v>
      </c>
      <c r="AS5223" s="1" t="s">
        <v>51</v>
      </c>
      <c r="AT5223" s="1" t="s">
        <v>51</v>
      </c>
      <c r="AU5223" s="1" t="s">
        <v>51</v>
      </c>
    </row>
    <row r="5224" spans="1:47" x14ac:dyDescent="0.25">
      <c r="A5224" s="1" t="s">
        <v>4210</v>
      </c>
      <c r="B5224">
        <v>3</v>
      </c>
      <c r="C5224" s="2" t="d">
        <v>2019-07-02T15:34:29.99999983236193650</v>
      </c>
      <c r="D5224" s="2" t="d">
        <v>2019-07-02T20:00:21.99999969452619225</v>
      </c>
      <c r="E5224">
        <v>38.398778999999998</v>
      </c>
      <c r="F5224">
        <v>-106.065757</v>
      </c>
      <c r="G5224">
        <v>38.406928999999998</v>
      </c>
      <c r="H5224">
        <v>-106.06815</v>
      </c>
      <c r="I5224">
        <v>0.57799999999999996</v>
      </c>
      <c r="J5224" s="1" t="s">
        <v>4211</v>
      </c>
      <c r="L5224" s="1" t="s">
        <v>552</v>
      </c>
      <c r="M5224" s="1" t="s">
        <v>47</v>
      </c>
      <c r="N5224" s="1" t="s">
        <v>4185</v>
      </c>
      <c r="O5224" s="1" t="s">
        <v>277</v>
      </c>
      <c r="P5224" s="1" t="s">
        <v>199</v>
      </c>
      <c r="Q5224" s="1" t="s">
        <v>4186</v>
      </c>
      <c r="R5224" s="1" t="s">
        <v>48</v>
      </c>
      <c r="S5224" s="1" t="s">
        <v>79</v>
      </c>
      <c r="T5224" s="1" t="s">
        <v>4187</v>
      </c>
      <c r="U5224" s="2" t="d">
        <v>2019-07-02T15:34:59.99999993015081025</v>
      </c>
      <c r="V5224">
        <v>75</v>
      </c>
      <c r="W5224">
        <v>75</v>
      </c>
      <c r="X5224">
        <v>28</v>
      </c>
      <c r="Y5224">
        <v>22.91</v>
      </c>
      <c r="Z5224">
        <v>10</v>
      </c>
      <c r="AA5224" s="1" t="s">
        <v>68</v>
      </c>
      <c r="AB5224">
        <v>3</v>
      </c>
      <c r="AD5224" s="1" t="s">
        <v>50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s="1" t="s">
        <v>51</v>
      </c>
      <c r="AS5224" s="1" t="s">
        <v>51</v>
      </c>
      <c r="AT5224" s="1" t="s">
        <v>51</v>
      </c>
      <c r="AU5224" s="1" t="s">
        <v>51</v>
      </c>
    </row>
    <row r="5225" spans="1:47" x14ac:dyDescent="0.25">
      <c r="A5225" s="1" t="s">
        <v>4212</v>
      </c>
      <c r="B5225">
        <v>3</v>
      </c>
      <c r="C5225" s="2" t="d">
        <v>2019-07-02T15:34:29.99999983236193650</v>
      </c>
      <c r="D5225" s="2" t="d">
        <v>2019-07-02T20:00:21.99999969452619225</v>
      </c>
      <c r="E5225">
        <v>38.406928999999998</v>
      </c>
      <c r="F5225">
        <v>-106.06815</v>
      </c>
      <c r="G5225">
        <v>38.398778999999998</v>
      </c>
      <c r="H5225">
        <v>-106.065757</v>
      </c>
      <c r="I5225">
        <v>0.57799999999999996</v>
      </c>
      <c r="J5225" s="1" t="s">
        <v>4213</v>
      </c>
      <c r="L5225" s="1" t="s">
        <v>552</v>
      </c>
      <c r="M5225" s="1" t="s">
        <v>47</v>
      </c>
      <c r="N5225" s="1" t="s">
        <v>4185</v>
      </c>
      <c r="O5225" s="1" t="s">
        <v>277</v>
      </c>
      <c r="P5225" s="1" t="s">
        <v>199</v>
      </c>
      <c r="Q5225" s="1" t="s">
        <v>4186</v>
      </c>
      <c r="R5225" s="1" t="s">
        <v>48</v>
      </c>
      <c r="S5225" s="1" t="s">
        <v>79</v>
      </c>
      <c r="T5225" s="1" t="s">
        <v>4187</v>
      </c>
      <c r="U5225" s="2" t="d">
        <v>2019-07-02T15:34:59.99999993015081025</v>
      </c>
      <c r="V5225">
        <v>75</v>
      </c>
      <c r="W5225">
        <v>75</v>
      </c>
      <c r="X5225">
        <v>28</v>
      </c>
      <c r="Y5225">
        <v>22.91</v>
      </c>
      <c r="Z5225">
        <v>10</v>
      </c>
      <c r="AA5225" s="1" t="s">
        <v>68</v>
      </c>
      <c r="AB5225">
        <v>3</v>
      </c>
      <c r="AD5225" s="1" t="s">
        <v>50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s="1" t="s">
        <v>51</v>
      </c>
      <c r="AS5225" s="1" t="s">
        <v>51</v>
      </c>
      <c r="AT5225" s="1" t="s">
        <v>51</v>
      </c>
      <c r="AU5225" s="1" t="s">
        <v>51</v>
      </c>
    </row>
    <row r="5226" spans="1:47" x14ac:dyDescent="0.25">
      <c r="A5226" s="1" t="s">
        <v>1812</v>
      </c>
      <c r="B5226">
        <v>3</v>
      </c>
      <c r="C5226" s="2" t="d">
        <v>2019-07-02T16:18:41.99999992735684050</v>
      </c>
      <c r="D5226" s="2" t="d">
        <v>2019-07-02T16:48:15.00000011175870900</v>
      </c>
      <c r="E5226">
        <v>40.440871000000001</v>
      </c>
      <c r="F5226">
        <v>-104.99209</v>
      </c>
      <c r="G5226">
        <v>40.449129999999997</v>
      </c>
      <c r="H5226">
        <v>-104.99193</v>
      </c>
      <c r="I5226">
        <v>0.57099999999999995</v>
      </c>
      <c r="J5226" s="1" t="s">
        <v>400</v>
      </c>
      <c r="L5226" s="1" t="s">
        <v>195</v>
      </c>
      <c r="M5226" s="1" t="s">
        <v>47</v>
      </c>
      <c r="N5226" s="1" t="s">
        <v>306</v>
      </c>
      <c r="O5226" s="1" t="s">
        <v>229</v>
      </c>
      <c r="P5226" s="1" t="s">
        <v>199</v>
      </c>
      <c r="Q5226" s="1" t="s">
        <v>446</v>
      </c>
      <c r="R5226" s="1" t="s">
        <v>48</v>
      </c>
      <c r="S5226" s="1" t="s">
        <v>79</v>
      </c>
      <c r="T5226" s="1" t="s">
        <v>231</v>
      </c>
      <c r="U5226" s="2" t="d">
        <v>2019-07-02T16:56:00.00000005587935450</v>
      </c>
      <c r="V5226">
        <v>87</v>
      </c>
      <c r="W5226">
        <v>87</v>
      </c>
      <c r="X5226">
        <v>39</v>
      </c>
      <c r="Y5226">
        <v>24.95</v>
      </c>
      <c r="Z5226">
        <v>10</v>
      </c>
      <c r="AA5226" s="1" t="s">
        <v>64</v>
      </c>
      <c r="AB5226">
        <v>9</v>
      </c>
      <c r="AC5226">
        <v>0</v>
      </c>
      <c r="AD5226" s="1" t="s">
        <v>1068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s="1" t="s">
        <v>51</v>
      </c>
      <c r="AS5226" s="1" t="s">
        <v>51</v>
      </c>
      <c r="AT5226" s="1" t="s">
        <v>51</v>
      </c>
      <c r="AU5226" s="1" t="s">
        <v>51</v>
      </c>
    </row>
    <row r="5227" spans="1:47" x14ac:dyDescent="0.25">
      <c r="A5227" s="1" t="s">
        <v>7283</v>
      </c>
      <c r="B5227">
        <v>3</v>
      </c>
      <c r="C5227" s="2" t="d">
        <v>2019-07-02T18:08:58.00000003539025875</v>
      </c>
      <c r="D5227" s="2" t="d">
        <v>2019-07-02T18:38:10.99999994505196650</v>
      </c>
      <c r="E5227">
        <v>38.498278999999997</v>
      </c>
      <c r="F5227">
        <v>-106.33022200000001</v>
      </c>
      <c r="G5227">
        <v>38.499991000000001</v>
      </c>
      <c r="H5227">
        <v>-106.33219200000001</v>
      </c>
      <c r="I5227">
        <v>0.159</v>
      </c>
      <c r="J5227" s="1" t="s">
        <v>3087</v>
      </c>
      <c r="K5227">
        <v>24180</v>
      </c>
      <c r="L5227" s="1" t="s">
        <v>6572</v>
      </c>
      <c r="M5227" s="1" t="s">
        <v>47</v>
      </c>
      <c r="N5227" s="1" t="s">
        <v>87</v>
      </c>
      <c r="O5227" s="1" t="s">
        <v>467</v>
      </c>
      <c r="P5227" s="1" t="s">
        <v>199</v>
      </c>
      <c r="Q5227" s="1" t="s">
        <v>6802</v>
      </c>
      <c r="R5227" s="1" t="s">
        <v>48</v>
      </c>
      <c r="S5227" s="1" t="s">
        <v>79</v>
      </c>
      <c r="T5227" s="1" t="s">
        <v>4031</v>
      </c>
      <c r="U5227" s="2" t="d">
        <v>2019-07-02T18:14:59.99999979045242400</v>
      </c>
      <c r="V5227">
        <v>75</v>
      </c>
      <c r="W5227">
        <v>75</v>
      </c>
      <c r="X5227">
        <v>28</v>
      </c>
      <c r="Y5227">
        <v>22.86</v>
      </c>
      <c r="Z5227">
        <v>10</v>
      </c>
      <c r="AA5227" s="1" t="s">
        <v>63</v>
      </c>
      <c r="AB5227">
        <v>9</v>
      </c>
      <c r="AD5227" s="1" t="s">
        <v>50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s="1" t="s">
        <v>51</v>
      </c>
      <c r="AS5227" s="1" t="s">
        <v>51</v>
      </c>
      <c r="AT5227" s="1" t="s">
        <v>51</v>
      </c>
      <c r="AU5227" s="1" t="s">
        <v>51</v>
      </c>
    </row>
    <row r="5228" spans="1:47" x14ac:dyDescent="0.25">
      <c r="A5228" s="1" t="s">
        <v>7284</v>
      </c>
      <c r="B5228">
        <v>3</v>
      </c>
      <c r="C5228" s="2" t="d">
        <v>2019-07-02T18:08:58.00000003539025875</v>
      </c>
      <c r="D5228" s="2" t="d">
        <v>2019-07-02T18:38:10.99999994505196650</v>
      </c>
      <c r="E5228">
        <v>38.499991000000001</v>
      </c>
      <c r="F5228">
        <v>-106.33219200000001</v>
      </c>
      <c r="G5228">
        <v>38.498278999999997</v>
      </c>
      <c r="H5228">
        <v>-106.33022200000001</v>
      </c>
      <c r="I5228">
        <v>0.159</v>
      </c>
      <c r="J5228" s="1" t="s">
        <v>435</v>
      </c>
      <c r="K5228">
        <v>24065</v>
      </c>
      <c r="L5228" s="1" t="s">
        <v>6572</v>
      </c>
      <c r="M5228" s="1" t="s">
        <v>97</v>
      </c>
      <c r="N5228" s="1" t="s">
        <v>87</v>
      </c>
      <c r="O5228" s="1" t="s">
        <v>467</v>
      </c>
      <c r="P5228" s="1" t="s">
        <v>199</v>
      </c>
      <c r="Q5228" s="1" t="s">
        <v>6802</v>
      </c>
      <c r="R5228" s="1" t="s">
        <v>48</v>
      </c>
      <c r="S5228" s="1" t="s">
        <v>79</v>
      </c>
      <c r="T5228" s="1" t="s">
        <v>4031</v>
      </c>
      <c r="U5228" s="2" t="d">
        <v>2019-07-02T18:14:59.99999979045242400</v>
      </c>
      <c r="V5228">
        <v>75</v>
      </c>
      <c r="W5228">
        <v>75</v>
      </c>
      <c r="X5228">
        <v>28</v>
      </c>
      <c r="Y5228">
        <v>22.86</v>
      </c>
      <c r="Z5228">
        <v>10</v>
      </c>
      <c r="AA5228" s="1" t="s">
        <v>63</v>
      </c>
      <c r="AB5228">
        <v>9</v>
      </c>
      <c r="AD5228" s="1" t="s">
        <v>50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s="1" t="s">
        <v>51</v>
      </c>
      <c r="AS5228" s="1" t="s">
        <v>51</v>
      </c>
      <c r="AT5228" s="1" t="s">
        <v>51</v>
      </c>
      <c r="AU5228" s="1" t="s">
        <v>51</v>
      </c>
    </row>
    <row r="5229" spans="1:47" x14ac:dyDescent="0.25">
      <c r="A5229" s="1" t="s">
        <v>5603</v>
      </c>
      <c r="B5229">
        <v>3</v>
      </c>
      <c r="C5229" s="2" t="d">
        <v>2019-07-02T15:18:40.99999990314245400</v>
      </c>
      <c r="D5229" s="2" t="d">
        <v>2019-07-02T15:48:22.00000007171183850</v>
      </c>
      <c r="E5229">
        <v>39.779890000000002</v>
      </c>
      <c r="F5229">
        <v>-104.98579700000001</v>
      </c>
      <c r="G5229">
        <v>39.780811999999997</v>
      </c>
      <c r="H5229">
        <v>-104.992086</v>
      </c>
      <c r="I5229">
        <v>0.34</v>
      </c>
      <c r="J5229" s="1" t="s">
        <v>567</v>
      </c>
      <c r="L5229" s="1" t="s">
        <v>1481</v>
      </c>
      <c r="M5229" s="1" t="s">
        <v>47</v>
      </c>
      <c r="N5229" s="1" t="s">
        <v>131</v>
      </c>
      <c r="O5229" s="1" t="s">
        <v>131</v>
      </c>
      <c r="P5229" s="1" t="s">
        <v>199</v>
      </c>
      <c r="Q5229" s="1" t="s">
        <v>247</v>
      </c>
      <c r="R5229" s="1" t="s">
        <v>48</v>
      </c>
      <c r="S5229" s="1" t="s">
        <v>79</v>
      </c>
      <c r="T5229" s="1" t="s">
        <v>206</v>
      </c>
      <c r="U5229" s="2" t="d">
        <v>2019-07-02T15:45:00.000</v>
      </c>
      <c r="V5229">
        <v>81</v>
      </c>
      <c r="W5229">
        <v>81</v>
      </c>
      <c r="X5229">
        <v>39</v>
      </c>
      <c r="Y5229">
        <v>24.4</v>
      </c>
      <c r="Z5229">
        <v>40</v>
      </c>
      <c r="AA5229" s="1" t="s">
        <v>63</v>
      </c>
      <c r="AB5229">
        <v>8</v>
      </c>
      <c r="AC5229">
        <v>0</v>
      </c>
      <c r="AD5229" s="1" t="s">
        <v>819</v>
      </c>
      <c r="AE5229" t="b">
        <v>0</v>
      </c>
      <c r="AF5229" t="b">
        <v>0</v>
      </c>
      <c r="AG5229" t="b">
        <v>1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s="1" t="s">
        <v>51</v>
      </c>
      <c r="AS5229" s="1" t="s">
        <v>51</v>
      </c>
      <c r="AT5229" s="1" t="s">
        <v>51</v>
      </c>
      <c r="AU5229" s="1" t="s">
        <v>51</v>
      </c>
    </row>
    <row r="5230" spans="1:47" x14ac:dyDescent="0.25">
      <c r="A5230" s="1" t="s">
        <v>1429</v>
      </c>
      <c r="B5230">
        <v>3</v>
      </c>
      <c r="C5230" s="2" t="d">
        <v>2019-07-02T16:04:30.0000000419095125</v>
      </c>
      <c r="D5230" s="2" t="d">
        <v>2019-07-02T16:34:19.00000019464641975</v>
      </c>
      <c r="E5230">
        <v>39.880890000000001</v>
      </c>
      <c r="F5230">
        <v>-104.88080100000001</v>
      </c>
      <c r="G5230">
        <v>39.882550999999999</v>
      </c>
      <c r="H5230">
        <v>-104.873631</v>
      </c>
      <c r="I5230">
        <v>0.39700000000000002</v>
      </c>
      <c r="J5230" s="1" t="s">
        <v>715</v>
      </c>
      <c r="L5230" s="1" t="s">
        <v>122</v>
      </c>
      <c r="M5230" s="1" t="s">
        <v>47</v>
      </c>
      <c r="N5230" s="1" t="s">
        <v>140</v>
      </c>
      <c r="O5230" s="1" t="s">
        <v>147</v>
      </c>
      <c r="P5230" s="1" t="s">
        <v>199</v>
      </c>
      <c r="Q5230" s="1" t="s">
        <v>591</v>
      </c>
      <c r="R5230" s="1" t="s">
        <v>48</v>
      </c>
      <c r="S5230" s="1" t="s">
        <v>79</v>
      </c>
      <c r="T5230" s="1" t="s">
        <v>220</v>
      </c>
      <c r="U5230" s="2" t="d">
        <v>2019-07-02T15:58:00.00000002793967725</v>
      </c>
      <c r="V5230">
        <v>80</v>
      </c>
      <c r="W5230">
        <v>80</v>
      </c>
      <c r="X5230">
        <v>30</v>
      </c>
      <c r="Y5230">
        <v>24.58</v>
      </c>
      <c r="Z5230">
        <v>10</v>
      </c>
      <c r="AA5230" s="1" t="s">
        <v>63</v>
      </c>
      <c r="AB5230">
        <v>8</v>
      </c>
      <c r="AC5230">
        <v>0</v>
      </c>
      <c r="AD5230" s="1" t="s">
        <v>1223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s="1" t="s">
        <v>51</v>
      </c>
      <c r="AS5230" s="1" t="s">
        <v>51</v>
      </c>
      <c r="AT5230" s="1" t="s">
        <v>51</v>
      </c>
      <c r="AU5230" s="1" t="s">
        <v>51</v>
      </c>
    </row>
    <row r="5231" spans="1:47" x14ac:dyDescent="0.25">
      <c r="A5231" s="1" t="s">
        <v>5813</v>
      </c>
      <c r="B5231">
        <v>3</v>
      </c>
      <c r="C5231" s="2" t="d">
        <v>2019-07-02T15:39:00.00000008381903175</v>
      </c>
      <c r="D5231" s="2" t="d">
        <v>2019-07-02T16:08:20.999999977648258200</v>
      </c>
      <c r="E5231">
        <v>39.779690000000002</v>
      </c>
      <c r="F5231">
        <v>-104.97972</v>
      </c>
      <c r="G5231">
        <v>39.782710000000002</v>
      </c>
      <c r="H5231">
        <v>-104.99885</v>
      </c>
      <c r="I5231">
        <v>1.0369999999999999</v>
      </c>
      <c r="J5231" s="1" t="s">
        <v>5814</v>
      </c>
      <c r="L5231" s="1" t="s">
        <v>129</v>
      </c>
      <c r="M5231" s="1" t="s">
        <v>47</v>
      </c>
      <c r="N5231" s="1" t="s">
        <v>131</v>
      </c>
      <c r="O5231" s="1" t="s">
        <v>131</v>
      </c>
      <c r="P5231" s="1" t="s">
        <v>199</v>
      </c>
      <c r="Q5231" s="1" t="s">
        <v>247</v>
      </c>
      <c r="R5231" s="1" t="s">
        <v>48</v>
      </c>
      <c r="S5231" s="1" t="s">
        <v>79</v>
      </c>
      <c r="T5231" s="1" t="s">
        <v>206</v>
      </c>
      <c r="U5231" s="2" t="d">
        <v>2019-07-02T15:45:00.000</v>
      </c>
      <c r="V5231">
        <v>81</v>
      </c>
      <c r="W5231">
        <v>81</v>
      </c>
      <c r="X5231">
        <v>39</v>
      </c>
      <c r="Y5231">
        <v>24.4</v>
      </c>
      <c r="Z5231">
        <v>40</v>
      </c>
      <c r="AA5231" s="1" t="s">
        <v>63</v>
      </c>
      <c r="AB5231">
        <v>8</v>
      </c>
      <c r="AC5231">
        <v>0</v>
      </c>
      <c r="AD5231" s="1" t="s">
        <v>819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s="1" t="s">
        <v>51</v>
      </c>
      <c r="AS5231" s="1" t="s">
        <v>51</v>
      </c>
      <c r="AT5231" s="1" t="s">
        <v>51</v>
      </c>
      <c r="AU5231" s="1" t="s">
        <v>51</v>
      </c>
    </row>
    <row r="5232" spans="1:47" x14ac:dyDescent="0.25">
      <c r="A5232" s="1" t="s">
        <v>9634</v>
      </c>
      <c r="B5232">
        <v>2</v>
      </c>
      <c r="C5232" s="2" t="d">
        <v>2019-07-02T16:39:41.00000002887099825</v>
      </c>
      <c r="D5232" s="2" t="d">
        <v>2019-07-02T17:09:28.99999994784593625</v>
      </c>
      <c r="E5232">
        <v>39.879469999999998</v>
      </c>
      <c r="F5232">
        <v>-104.88981</v>
      </c>
      <c r="G5232">
        <v>39.880769999999998</v>
      </c>
      <c r="H5232">
        <v>-104.88267</v>
      </c>
      <c r="I5232">
        <v>0.38900000000000001</v>
      </c>
      <c r="J5232" s="1" t="s">
        <v>9635</v>
      </c>
      <c r="L5232" s="1" t="s">
        <v>122</v>
      </c>
      <c r="M5232" s="1" t="s">
        <v>47</v>
      </c>
      <c r="N5232" s="1" t="s">
        <v>140</v>
      </c>
      <c r="O5232" s="1" t="s">
        <v>147</v>
      </c>
      <c r="P5232" s="1" t="s">
        <v>199</v>
      </c>
      <c r="Q5232" s="1" t="s">
        <v>591</v>
      </c>
      <c r="R5232" s="1" t="s">
        <v>48</v>
      </c>
      <c r="S5232" s="1" t="s">
        <v>79</v>
      </c>
      <c r="T5232" s="1" t="s">
        <v>220</v>
      </c>
      <c r="U5232" s="2" t="d">
        <v>2019-07-02T16:43:00.00000002793967725</v>
      </c>
      <c r="V5232">
        <v>74</v>
      </c>
      <c r="W5232">
        <v>74</v>
      </c>
      <c r="X5232">
        <v>48</v>
      </c>
      <c r="Y5232">
        <v>24.56</v>
      </c>
      <c r="Z5232">
        <v>10</v>
      </c>
      <c r="AA5232" s="1" t="s">
        <v>68</v>
      </c>
      <c r="AB5232">
        <v>18</v>
      </c>
      <c r="AC5232">
        <v>0</v>
      </c>
      <c r="AD5232" s="1" t="s">
        <v>819</v>
      </c>
      <c r="AE5232" t="b">
        <v>0</v>
      </c>
      <c r="AF5232" t="b">
        <v>0</v>
      </c>
      <c r="AG5232" t="b">
        <v>0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s="1" t="s">
        <v>51</v>
      </c>
      <c r="AS5232" s="1" t="s">
        <v>51</v>
      </c>
      <c r="AT5232" s="1" t="s">
        <v>51</v>
      </c>
      <c r="AU5232" s="1" t="s">
        <v>51</v>
      </c>
    </row>
    <row r="5233" spans="1:47" x14ac:dyDescent="0.25">
      <c r="A5233" s="1" t="s">
        <v>9636</v>
      </c>
      <c r="B5233">
        <v>2</v>
      </c>
      <c r="C5233" s="2" t="d">
        <v>2019-07-02T16:26:58.999999808147550</v>
      </c>
      <c r="D5233" s="2" t="d">
        <v>2019-07-02T16:54:32.99999983515590625</v>
      </c>
      <c r="E5233">
        <v>39.779690000000002</v>
      </c>
      <c r="F5233">
        <v>-104.97972</v>
      </c>
      <c r="G5233">
        <v>39.782710000000002</v>
      </c>
      <c r="H5233">
        <v>-104.99885</v>
      </c>
      <c r="I5233">
        <v>1.0369999999999999</v>
      </c>
      <c r="J5233" s="1" t="s">
        <v>5814</v>
      </c>
      <c r="L5233" s="1" t="s">
        <v>129</v>
      </c>
      <c r="M5233" s="1" t="s">
        <v>47</v>
      </c>
      <c r="N5233" s="1" t="s">
        <v>131</v>
      </c>
      <c r="O5233" s="1" t="s">
        <v>131</v>
      </c>
      <c r="P5233" s="1" t="s">
        <v>199</v>
      </c>
      <c r="Q5233" s="1" t="s">
        <v>247</v>
      </c>
      <c r="R5233" s="1" t="s">
        <v>48</v>
      </c>
      <c r="S5233" s="1" t="s">
        <v>79</v>
      </c>
      <c r="T5233" s="1" t="s">
        <v>206</v>
      </c>
      <c r="U5233" s="2" t="d">
        <v>2019-07-02T16:44:59.99999979045242400</v>
      </c>
      <c r="V5233">
        <v>81</v>
      </c>
      <c r="W5233">
        <v>81</v>
      </c>
      <c r="X5233">
        <v>28</v>
      </c>
      <c r="Y5233">
        <v>24.38</v>
      </c>
      <c r="Z5233">
        <v>40</v>
      </c>
      <c r="AA5233" s="1" t="s">
        <v>64</v>
      </c>
      <c r="AB5233">
        <v>12</v>
      </c>
      <c r="AC5233">
        <v>0</v>
      </c>
      <c r="AD5233" s="1" t="s">
        <v>819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s="1" t="s">
        <v>51</v>
      </c>
      <c r="AS5233" s="1" t="s">
        <v>51</v>
      </c>
      <c r="AT5233" s="1" t="s">
        <v>51</v>
      </c>
      <c r="AU5233" s="1" t="s">
        <v>51</v>
      </c>
    </row>
    <row r="5234" spans="1:47" x14ac:dyDescent="0.25">
      <c r="A5234" s="1" t="s">
        <v>2619</v>
      </c>
      <c r="B5234">
        <v>3</v>
      </c>
      <c r="C5234" s="2" t="d">
        <v>2019-07-02T16:14:58.99999997578561350</v>
      </c>
      <c r="D5234" s="2" t="d">
        <v>2019-07-02T16:44:21.00000010337680650</v>
      </c>
      <c r="E5234">
        <v>39.592350000000003</v>
      </c>
      <c r="F5234">
        <v>-104.88356</v>
      </c>
      <c r="G5234">
        <v>39.590736</v>
      </c>
      <c r="H5234">
        <v>-104.882673</v>
      </c>
      <c r="I5234">
        <v>0.121</v>
      </c>
      <c r="J5234" s="1" t="s">
        <v>570</v>
      </c>
      <c r="L5234" s="1" t="s">
        <v>195</v>
      </c>
      <c r="M5234" s="1" t="s">
        <v>47</v>
      </c>
      <c r="N5234" s="1" t="s">
        <v>127</v>
      </c>
      <c r="O5234" s="1" t="s">
        <v>202</v>
      </c>
      <c r="P5234" s="1" t="s">
        <v>199</v>
      </c>
      <c r="Q5234" s="1" t="s">
        <v>348</v>
      </c>
      <c r="R5234" s="1" t="s">
        <v>48</v>
      </c>
      <c r="S5234" s="1" t="s">
        <v>79</v>
      </c>
      <c r="T5234" s="1" t="s">
        <v>201</v>
      </c>
      <c r="U5234" s="2" t="d">
        <v>2019-07-02T16:15:59.99999977648258200</v>
      </c>
      <c r="V5234">
        <v>76</v>
      </c>
      <c r="W5234">
        <v>76</v>
      </c>
      <c r="X5234">
        <v>45</v>
      </c>
      <c r="Y5234">
        <v>24.2</v>
      </c>
      <c r="Z5234">
        <v>10</v>
      </c>
      <c r="AA5234" s="1" t="s">
        <v>59</v>
      </c>
      <c r="AB5234">
        <v>8</v>
      </c>
      <c r="AC5234">
        <v>0</v>
      </c>
      <c r="AD5234" s="1" t="s">
        <v>819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s="1" t="s">
        <v>51</v>
      </c>
      <c r="AS5234" s="1" t="s">
        <v>51</v>
      </c>
      <c r="AT5234" s="1" t="s">
        <v>51</v>
      </c>
      <c r="AU5234" s="1" t="s">
        <v>51</v>
      </c>
    </row>
    <row r="5235" spans="1:47" x14ac:dyDescent="0.25">
      <c r="A5235" s="1" t="s">
        <v>1430</v>
      </c>
      <c r="B5235">
        <v>3</v>
      </c>
      <c r="C5235" s="2" t="d">
        <v>2019-07-02T16:10:28.99999972432851825</v>
      </c>
      <c r="D5235" s="2" t="d">
        <v>2019-07-02T16:40:22.0000001834705475</v>
      </c>
      <c r="E5235">
        <v>39.282333999999999</v>
      </c>
      <c r="F5235">
        <v>-104.89668899999999</v>
      </c>
      <c r="G5235">
        <v>39.289051999999998</v>
      </c>
      <c r="H5235">
        <v>-104.895534</v>
      </c>
      <c r="I5235">
        <v>0.46800000000000003</v>
      </c>
      <c r="J5235" s="1" t="s">
        <v>399</v>
      </c>
      <c r="L5235" s="1" t="s">
        <v>195</v>
      </c>
      <c r="M5235" s="1" t="s">
        <v>47</v>
      </c>
      <c r="N5235" s="1" t="s">
        <v>192</v>
      </c>
      <c r="O5235" s="1" t="s">
        <v>121</v>
      </c>
      <c r="P5235" s="1" t="s">
        <v>199</v>
      </c>
      <c r="Q5235" s="1" t="s">
        <v>334</v>
      </c>
      <c r="R5235" s="1" t="s">
        <v>48</v>
      </c>
      <c r="S5235" s="1" t="s">
        <v>79</v>
      </c>
      <c r="T5235" s="1" t="s">
        <v>224</v>
      </c>
      <c r="U5235" s="2" t="d">
        <v>2019-07-02T16:05:59.99999970663339225</v>
      </c>
      <c r="V5235">
        <v>59</v>
      </c>
      <c r="W5235">
        <v>59</v>
      </c>
      <c r="X5235">
        <v>67</v>
      </c>
      <c r="Y5235">
        <v>23.22</v>
      </c>
      <c r="Z5235">
        <v>10</v>
      </c>
      <c r="AA5235" s="1" t="s">
        <v>64</v>
      </c>
      <c r="AB5235">
        <v>13</v>
      </c>
      <c r="AC5235">
        <v>0</v>
      </c>
      <c r="AD5235" s="1" t="s">
        <v>1223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s="1" t="s">
        <v>51</v>
      </c>
      <c r="AS5235" s="1" t="s">
        <v>51</v>
      </c>
      <c r="AT5235" s="1" t="s">
        <v>51</v>
      </c>
      <c r="AU5235" s="1" t="s">
        <v>51</v>
      </c>
    </row>
    <row r="5236" spans="1:47" x14ac:dyDescent="0.25">
      <c r="A5236" s="1" t="s">
        <v>5815</v>
      </c>
      <c r="B5236">
        <v>3</v>
      </c>
      <c r="C5236" s="2" t="d">
        <v>2019-07-02T17:00:40.99999973550439050</v>
      </c>
      <c r="D5236" s="2" t="d">
        <v>2019-07-02T17:30:21.999999904073775</v>
      </c>
      <c r="E5236">
        <v>39.817467999999998</v>
      </c>
      <c r="F5236">
        <v>-104.983023</v>
      </c>
      <c r="G5236">
        <v>39.820239999999998</v>
      </c>
      <c r="H5236">
        <v>-104.97828</v>
      </c>
      <c r="I5236">
        <v>0.316</v>
      </c>
      <c r="J5236" s="1" t="s">
        <v>752</v>
      </c>
      <c r="L5236" s="1" t="s">
        <v>122</v>
      </c>
      <c r="M5236" s="1" t="s">
        <v>47</v>
      </c>
      <c r="N5236" s="1" t="s">
        <v>131</v>
      </c>
      <c r="O5236" s="1" t="s">
        <v>147</v>
      </c>
      <c r="P5236" s="1" t="s">
        <v>199</v>
      </c>
      <c r="Q5236" s="1" t="s">
        <v>332</v>
      </c>
      <c r="R5236" s="1" t="s">
        <v>48</v>
      </c>
      <c r="S5236" s="1" t="s">
        <v>79</v>
      </c>
      <c r="T5236" s="1" t="s">
        <v>206</v>
      </c>
      <c r="U5236" s="2" t="d">
        <v>2019-07-02T16:44:59.99999979045242400</v>
      </c>
      <c r="V5236">
        <v>81</v>
      </c>
      <c r="W5236">
        <v>81</v>
      </c>
      <c r="X5236">
        <v>28</v>
      </c>
      <c r="Y5236">
        <v>24.38</v>
      </c>
      <c r="Z5236">
        <v>40</v>
      </c>
      <c r="AA5236" s="1" t="s">
        <v>64</v>
      </c>
      <c r="AB5236">
        <v>12</v>
      </c>
      <c r="AC5236">
        <v>0</v>
      </c>
      <c r="AD5236" s="1" t="s">
        <v>819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s="1" t="s">
        <v>51</v>
      </c>
      <c r="AS5236" s="1" t="s">
        <v>51</v>
      </c>
      <c r="AT5236" s="1" t="s">
        <v>51</v>
      </c>
      <c r="AU5236" s="1" t="s">
        <v>51</v>
      </c>
    </row>
    <row r="5237" spans="1:47" x14ac:dyDescent="0.25">
      <c r="A5237" s="1" t="s">
        <v>5930</v>
      </c>
      <c r="B5237">
        <v>3</v>
      </c>
      <c r="C5237" s="2" t="d">
        <v>2019-07-02T17:18:41.0000001126900300</v>
      </c>
      <c r="D5237" s="2" t="d">
        <v>2019-07-02T17:48:16.00000013597309550</v>
      </c>
      <c r="E5237">
        <v>39.735331000000002</v>
      </c>
      <c r="F5237">
        <v>-105.165249</v>
      </c>
      <c r="G5237">
        <v>39.734639000000001</v>
      </c>
      <c r="H5237">
        <v>-105.166111</v>
      </c>
      <c r="I5237">
        <v>6.6000000000000003E-2</v>
      </c>
      <c r="J5237" s="1" t="s">
        <v>331</v>
      </c>
      <c r="L5237" s="1" t="s">
        <v>137</v>
      </c>
      <c r="M5237" s="1" t="s">
        <v>47</v>
      </c>
      <c r="N5237" s="1" t="s">
        <v>270</v>
      </c>
      <c r="O5237" s="1" t="s">
        <v>115</v>
      </c>
      <c r="P5237" s="1" t="s">
        <v>199</v>
      </c>
      <c r="Q5237" s="1" t="s">
        <v>271</v>
      </c>
      <c r="R5237" s="1" t="s">
        <v>48</v>
      </c>
      <c r="S5237" s="1" t="s">
        <v>79</v>
      </c>
      <c r="T5237" s="1" t="s">
        <v>206</v>
      </c>
      <c r="U5237" s="2" t="d">
        <v>2019-07-02T17:49:59.99999993015081025</v>
      </c>
      <c r="V5237">
        <v>79</v>
      </c>
      <c r="W5237">
        <v>79</v>
      </c>
      <c r="X5237">
        <v>34</v>
      </c>
      <c r="Y5237">
        <v>24.37</v>
      </c>
      <c r="Z5237">
        <v>40</v>
      </c>
      <c r="AA5237" s="1" t="s">
        <v>66</v>
      </c>
      <c r="AB5237">
        <v>10</v>
      </c>
      <c r="AC5237">
        <v>0</v>
      </c>
      <c r="AD5237" s="1" t="s">
        <v>966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s="1" t="s">
        <v>51</v>
      </c>
      <c r="AS5237" s="1" t="s">
        <v>51</v>
      </c>
      <c r="AT5237" s="1" t="s">
        <v>51</v>
      </c>
      <c r="AU5237" s="1" t="s">
        <v>51</v>
      </c>
    </row>
    <row r="5238" spans="1:47" x14ac:dyDescent="0.25">
      <c r="A5238" s="1" t="s">
        <v>2223</v>
      </c>
      <c r="B5238">
        <v>3</v>
      </c>
      <c r="C5238" s="2" t="d">
        <v>2019-07-02T21:10:27.00000009499490400</v>
      </c>
      <c r="D5238" s="2" t="d">
        <v>2019-07-02T21:40:16.00000024773180450</v>
      </c>
      <c r="E5238">
        <v>38.48518</v>
      </c>
      <c r="F5238">
        <v>-104.6195</v>
      </c>
      <c r="G5238">
        <v>38.487340000000003</v>
      </c>
      <c r="H5238">
        <v>-104.62051</v>
      </c>
      <c r="I5238">
        <v>0.159</v>
      </c>
      <c r="J5238" s="1" t="s">
        <v>1263</v>
      </c>
      <c r="L5238" s="1" t="s">
        <v>195</v>
      </c>
      <c r="M5238" s="1" t="s">
        <v>47</v>
      </c>
      <c r="N5238" s="1" t="s">
        <v>412</v>
      </c>
      <c r="O5238" s="1" t="s">
        <v>412</v>
      </c>
      <c r="P5238" s="1" t="s">
        <v>199</v>
      </c>
      <c r="Q5238" s="1" t="s">
        <v>413</v>
      </c>
      <c r="R5238" s="1" t="s">
        <v>48</v>
      </c>
      <c r="S5238" s="1" t="s">
        <v>79</v>
      </c>
      <c r="T5238" s="1" t="s">
        <v>414</v>
      </c>
      <c r="U5238" s="2" t="d">
        <v>2019-07-02T20:52:59.99999988824129100</v>
      </c>
      <c r="V5238">
        <v>66</v>
      </c>
      <c r="W5238">
        <v>66</v>
      </c>
      <c r="X5238">
        <v>81</v>
      </c>
      <c r="Y5238">
        <v>25.23</v>
      </c>
      <c r="Z5238">
        <v>10</v>
      </c>
      <c r="AA5238" s="1" t="s">
        <v>57</v>
      </c>
      <c r="AB5238">
        <v>7</v>
      </c>
      <c r="AC5238">
        <v>0</v>
      </c>
      <c r="AD5238" s="1" t="s">
        <v>819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s="1" t="s">
        <v>53</v>
      </c>
      <c r="AS5238" s="1" t="s">
        <v>53</v>
      </c>
      <c r="AT5238" s="1" t="s">
        <v>51</v>
      </c>
      <c r="AU5238" s="1" t="s">
        <v>51</v>
      </c>
    </row>
    <row r="5239" spans="1:47" x14ac:dyDescent="0.25">
      <c r="A5239" s="1" t="s">
        <v>9637</v>
      </c>
      <c r="B5239">
        <v>2</v>
      </c>
      <c r="C5239" s="2" t="d">
        <v>2019-07-02T21:38:10.99999994505196650</v>
      </c>
      <c r="D5239" s="2" t="d">
        <v>2019-07-02T22:06:16.99999990873038675</v>
      </c>
      <c r="E5239">
        <v>38.482590000000002</v>
      </c>
      <c r="F5239">
        <v>-104.61828</v>
      </c>
      <c r="G5239">
        <v>38.487340000000003</v>
      </c>
      <c r="H5239">
        <v>-104.62051</v>
      </c>
      <c r="I5239">
        <v>0.35</v>
      </c>
      <c r="J5239" s="1" t="s">
        <v>1263</v>
      </c>
      <c r="L5239" s="1" t="s">
        <v>195</v>
      </c>
      <c r="M5239" s="1" t="s">
        <v>47</v>
      </c>
      <c r="N5239" s="1" t="s">
        <v>412</v>
      </c>
      <c r="O5239" s="1" t="s">
        <v>412</v>
      </c>
      <c r="P5239" s="1" t="s">
        <v>199</v>
      </c>
      <c r="Q5239" s="1" t="s">
        <v>413</v>
      </c>
      <c r="R5239" s="1" t="s">
        <v>48</v>
      </c>
      <c r="S5239" s="1" t="s">
        <v>79</v>
      </c>
      <c r="T5239" s="1" t="s">
        <v>414</v>
      </c>
      <c r="U5239" s="2" t="d">
        <v>2019-07-02T21:53:00.00000030733644975</v>
      </c>
      <c r="V5239">
        <v>66</v>
      </c>
      <c r="W5239">
        <v>66</v>
      </c>
      <c r="X5239">
        <v>75</v>
      </c>
      <c r="Y5239">
        <v>25.24</v>
      </c>
      <c r="Z5239">
        <v>10</v>
      </c>
      <c r="AA5239" s="1" t="s">
        <v>55</v>
      </c>
      <c r="AB5239">
        <v>8</v>
      </c>
      <c r="AC5239">
        <v>0</v>
      </c>
      <c r="AD5239" s="1" t="s">
        <v>1068</v>
      </c>
      <c r="AE5239" t="b">
        <v>0</v>
      </c>
      <c r="AF5239" t="b">
        <v>0</v>
      </c>
      <c r="AG5239" t="b">
        <v>0</v>
      </c>
      <c r="AH5239" t="b">
        <v>0</v>
      </c>
      <c r="AI5239" t="b">
        <v>1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s="1" t="s">
        <v>53</v>
      </c>
      <c r="AS5239" s="1" t="s">
        <v>53</v>
      </c>
      <c r="AT5239" s="1" t="s">
        <v>53</v>
      </c>
      <c r="AU5239" s="1" t="s">
        <v>51</v>
      </c>
    </row>
    <row r="5240" spans="1:47" x14ac:dyDescent="0.25">
      <c r="A5240" s="1" t="s">
        <v>8056</v>
      </c>
      <c r="B5240">
        <v>4</v>
      </c>
      <c r="C5240" s="2" t="d">
        <v>2019-07-02T22:37:25.99999990314245400</v>
      </c>
      <c r="D5240" s="2" t="d">
        <v>2019-07-02T23:06:13.00000002142041675</v>
      </c>
      <c r="E5240">
        <v>37.228254999999997</v>
      </c>
      <c r="F5240">
        <v>-107.727683</v>
      </c>
      <c r="G5240">
        <v>37.226705000000003</v>
      </c>
      <c r="H5240">
        <v>-107.6951</v>
      </c>
      <c r="I5240">
        <v>1.796</v>
      </c>
      <c r="J5240" s="1" t="s">
        <v>7798</v>
      </c>
      <c r="K5240">
        <v>34454</v>
      </c>
      <c r="L5240" s="1" t="s">
        <v>6667</v>
      </c>
      <c r="M5240" s="1" t="s">
        <v>97</v>
      </c>
      <c r="N5240" s="1" t="s">
        <v>6726</v>
      </c>
      <c r="O5240" s="1" t="s">
        <v>155</v>
      </c>
      <c r="P5240" s="1" t="s">
        <v>199</v>
      </c>
      <c r="Q5240" s="1" t="s">
        <v>8057</v>
      </c>
      <c r="R5240" s="1" t="s">
        <v>48</v>
      </c>
      <c r="S5240" s="1" t="s">
        <v>79</v>
      </c>
      <c r="T5240" s="1" t="s">
        <v>6596</v>
      </c>
      <c r="U5240" s="2" t="d">
        <v>2019-07-02T22:53:00.000000097788870375</v>
      </c>
      <c r="V5240">
        <v>58</v>
      </c>
      <c r="W5240">
        <v>58</v>
      </c>
      <c r="X5240">
        <v>67</v>
      </c>
      <c r="Y5240">
        <v>23.53</v>
      </c>
      <c r="Z5240">
        <v>10</v>
      </c>
      <c r="AA5240" s="1" t="s">
        <v>62</v>
      </c>
      <c r="AB5240">
        <v>3</v>
      </c>
      <c r="AC5240">
        <v>0</v>
      </c>
      <c r="AD5240" s="1" t="s">
        <v>50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s="1" t="s">
        <v>53</v>
      </c>
      <c r="AS5240" s="1" t="s">
        <v>53</v>
      </c>
      <c r="AT5240" s="1" t="s">
        <v>53</v>
      </c>
      <c r="AU5240" s="1" t="s">
        <v>53</v>
      </c>
    </row>
    <row r="5241" spans="1:47" x14ac:dyDescent="0.25">
      <c r="A5241" s="1" t="s">
        <v>8058</v>
      </c>
      <c r="B5241">
        <v>4</v>
      </c>
      <c r="C5241" s="2" t="d">
        <v>2019-07-02T22:37:25.99999990314245400</v>
      </c>
      <c r="D5241" s="2" t="d">
        <v>2019-07-02T23:06:13.00000002142041675</v>
      </c>
      <c r="E5241">
        <v>37.226705000000003</v>
      </c>
      <c r="F5241">
        <v>-107.6951</v>
      </c>
      <c r="G5241">
        <v>37.228254999999997</v>
      </c>
      <c r="H5241">
        <v>-107.727683</v>
      </c>
      <c r="I5241">
        <v>1.796</v>
      </c>
      <c r="J5241" s="1" t="s">
        <v>8059</v>
      </c>
      <c r="K5241">
        <v>36259</v>
      </c>
      <c r="L5241" s="1" t="s">
        <v>6667</v>
      </c>
      <c r="M5241" s="1" t="s">
        <v>47</v>
      </c>
      <c r="N5241" s="1" t="s">
        <v>2718</v>
      </c>
      <c r="O5241" s="1" t="s">
        <v>155</v>
      </c>
      <c r="P5241" s="1" t="s">
        <v>199</v>
      </c>
      <c r="Q5241" s="1" t="s">
        <v>7799</v>
      </c>
      <c r="R5241" s="1" t="s">
        <v>48</v>
      </c>
      <c r="S5241" s="1" t="s">
        <v>79</v>
      </c>
      <c r="T5241" s="1" t="s">
        <v>6596</v>
      </c>
      <c r="U5241" s="2" t="d">
        <v>2019-07-02T22:53:00.000000097788870375</v>
      </c>
      <c r="V5241">
        <v>58</v>
      </c>
      <c r="W5241">
        <v>58</v>
      </c>
      <c r="X5241">
        <v>67</v>
      </c>
      <c r="Y5241">
        <v>23.53</v>
      </c>
      <c r="Z5241">
        <v>10</v>
      </c>
      <c r="AA5241" s="1" t="s">
        <v>62</v>
      </c>
      <c r="AB5241">
        <v>3</v>
      </c>
      <c r="AC5241">
        <v>0</v>
      </c>
      <c r="AD5241" s="1" t="s">
        <v>50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s="1" t="s">
        <v>53</v>
      </c>
      <c r="AS5241" s="1" t="s">
        <v>53</v>
      </c>
      <c r="AT5241" s="1" t="s">
        <v>53</v>
      </c>
      <c r="AU5241" s="1" t="s">
        <v>53</v>
      </c>
    </row>
    <row r="5242" spans="1:47" x14ac:dyDescent="0.25">
      <c r="A5242" s="1" t="s">
        <v>8060</v>
      </c>
      <c r="B5242">
        <v>4</v>
      </c>
      <c r="C5242" s="2" t="d">
        <v>2019-07-02T22:40:25.99999986123293475</v>
      </c>
      <c r="D5242" s="2" t="d">
        <v>2019-07-02T23:08:36.00000013131648375</v>
      </c>
      <c r="E5242">
        <v>39.999968000000003</v>
      </c>
      <c r="F5242">
        <v>-105.90193499999999</v>
      </c>
      <c r="G5242">
        <v>39.997495000000001</v>
      </c>
      <c r="H5242">
        <v>-105.89411</v>
      </c>
      <c r="I5242">
        <v>0.44800000000000001</v>
      </c>
      <c r="J5242" s="1" t="s">
        <v>8061</v>
      </c>
      <c r="K5242">
        <v>64161</v>
      </c>
      <c r="L5242" s="1" t="s">
        <v>6649</v>
      </c>
      <c r="M5242" s="1" t="s">
        <v>47</v>
      </c>
      <c r="N5242" s="1" t="s">
        <v>2132</v>
      </c>
      <c r="O5242" s="1" t="s">
        <v>700</v>
      </c>
      <c r="P5242" s="1" t="s">
        <v>199</v>
      </c>
      <c r="Q5242" s="1" t="s">
        <v>2133</v>
      </c>
      <c r="R5242" s="1" t="s">
        <v>48</v>
      </c>
      <c r="S5242" s="1" t="s">
        <v>79</v>
      </c>
      <c r="T5242" s="1" t="s">
        <v>1489</v>
      </c>
      <c r="U5242" s="2" t="d">
        <v>2019-07-02T22:30:00.000</v>
      </c>
      <c r="V5242">
        <v>68</v>
      </c>
      <c r="W5242">
        <v>68</v>
      </c>
      <c r="X5242">
        <v>56</v>
      </c>
      <c r="Y5242">
        <v>24.72</v>
      </c>
      <c r="Z5242">
        <v>10</v>
      </c>
      <c r="AA5242" s="1" t="s">
        <v>8970</v>
      </c>
      <c r="AB5242">
        <v>0</v>
      </c>
      <c r="AC5242">
        <v>0</v>
      </c>
      <c r="AD5242" s="1" t="s">
        <v>50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s="1" t="s">
        <v>53</v>
      </c>
      <c r="AS5242" s="1" t="s">
        <v>53</v>
      </c>
      <c r="AT5242" s="1" t="s">
        <v>53</v>
      </c>
      <c r="AU5242" s="1" t="s">
        <v>53</v>
      </c>
    </row>
    <row r="5243" spans="1:47" x14ac:dyDescent="0.25">
      <c r="A5243" s="1" t="s">
        <v>8062</v>
      </c>
      <c r="B5243">
        <v>4</v>
      </c>
      <c r="C5243" s="2" t="d">
        <v>2019-07-02T22:40:25.99999986123293475</v>
      </c>
      <c r="D5243" s="2" t="d">
        <v>2019-07-02T23:08:36.00000013131648375</v>
      </c>
      <c r="E5243">
        <v>39.997495000000001</v>
      </c>
      <c r="F5243">
        <v>-105.89411</v>
      </c>
      <c r="G5243">
        <v>39.999968000000003</v>
      </c>
      <c r="H5243">
        <v>-105.90193600000001</v>
      </c>
      <c r="I5243">
        <v>0.44800000000000001</v>
      </c>
      <c r="J5243" s="1" t="s">
        <v>8063</v>
      </c>
      <c r="K5243">
        <v>65537</v>
      </c>
      <c r="L5243" s="1" t="s">
        <v>6649</v>
      </c>
      <c r="M5243" s="1" t="s">
        <v>47</v>
      </c>
      <c r="N5243" s="1" t="s">
        <v>2132</v>
      </c>
      <c r="O5243" s="1" t="s">
        <v>700</v>
      </c>
      <c r="P5243" s="1" t="s">
        <v>199</v>
      </c>
      <c r="Q5243" s="1" t="s">
        <v>2133</v>
      </c>
      <c r="R5243" s="1" t="s">
        <v>48</v>
      </c>
      <c r="S5243" s="1" t="s">
        <v>79</v>
      </c>
      <c r="T5243" s="1" t="s">
        <v>1489</v>
      </c>
      <c r="U5243" s="2" t="d">
        <v>2019-07-02T22:30:00.000</v>
      </c>
      <c r="V5243">
        <v>68</v>
      </c>
      <c r="W5243">
        <v>68</v>
      </c>
      <c r="X5243">
        <v>56</v>
      </c>
      <c r="Y5243">
        <v>24.72</v>
      </c>
      <c r="Z5243">
        <v>10</v>
      </c>
      <c r="AA5243" s="1" t="s">
        <v>8970</v>
      </c>
      <c r="AB5243">
        <v>0</v>
      </c>
      <c r="AC5243">
        <v>0</v>
      </c>
      <c r="AD5243" s="1" t="s">
        <v>50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s="1" t="s">
        <v>53</v>
      </c>
      <c r="AS5243" s="1" t="s">
        <v>53</v>
      </c>
      <c r="AT5243" s="1" t="s">
        <v>53</v>
      </c>
      <c r="AU5243" s="1" t="s">
        <v>53</v>
      </c>
    </row>
    <row r="5244" spans="1:47" x14ac:dyDescent="0.25">
      <c r="A5244" s="1" t="s">
        <v>1620</v>
      </c>
      <c r="B5244">
        <v>3</v>
      </c>
      <c r="C5244" s="2" t="d">
        <v>2019-07-03T00:20:56.00000002887099825</v>
      </c>
      <c r="D5244" s="2" t="d">
        <v>2019-07-03T00:50:19.99999999534338825</v>
      </c>
      <c r="E5244">
        <v>39.266460000000002</v>
      </c>
      <c r="F5244">
        <v>-104.89561999999999</v>
      </c>
      <c r="G5244">
        <v>39.271360000000001</v>
      </c>
      <c r="H5244">
        <v>-104.89695</v>
      </c>
      <c r="I5244">
        <v>0.34599999999999997</v>
      </c>
      <c r="J5244" s="1" t="s">
        <v>450</v>
      </c>
      <c r="L5244" s="1" t="s">
        <v>266</v>
      </c>
      <c r="M5244" s="1" t="s">
        <v>47</v>
      </c>
      <c r="N5244" s="1" t="s">
        <v>192</v>
      </c>
      <c r="O5244" s="1" t="s">
        <v>121</v>
      </c>
      <c r="P5244" s="1" t="s">
        <v>199</v>
      </c>
      <c r="Q5244" s="1" t="s">
        <v>334</v>
      </c>
      <c r="R5244" s="1" t="s">
        <v>48</v>
      </c>
      <c r="S5244" s="1" t="s">
        <v>79</v>
      </c>
      <c r="T5244" s="1" t="s">
        <v>224</v>
      </c>
      <c r="U5244" s="2" t="d">
        <v>2019-07-03T00:30:00.00000020954757600</v>
      </c>
      <c r="V5244">
        <v>54</v>
      </c>
      <c r="W5244">
        <v>54</v>
      </c>
      <c r="X5244">
        <v>77</v>
      </c>
      <c r="Y5244">
        <v>23.2</v>
      </c>
      <c r="Z5244">
        <v>10</v>
      </c>
      <c r="AA5244" s="1" t="s">
        <v>72</v>
      </c>
      <c r="AB5244">
        <v>7</v>
      </c>
      <c r="AC5244">
        <v>0</v>
      </c>
      <c r="AD5244" s="1" t="s">
        <v>1068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s="1" t="s">
        <v>53</v>
      </c>
      <c r="AS5244" s="1" t="s">
        <v>53</v>
      </c>
      <c r="AT5244" s="1" t="s">
        <v>53</v>
      </c>
      <c r="AU5244" s="1" t="s">
        <v>53</v>
      </c>
    </row>
    <row r="5245" spans="1:47" x14ac:dyDescent="0.25">
      <c r="A5245" s="1" t="s">
        <v>6127</v>
      </c>
      <c r="B5245">
        <v>3</v>
      </c>
      <c r="C5245" s="2" t="d">
        <v>2019-07-03T06:12:42.00000022072344825</v>
      </c>
      <c r="D5245" s="2" t="d">
        <v>2019-07-03T06:42:20.99999992176890100</v>
      </c>
      <c r="E5245">
        <v>39.783610000000003</v>
      </c>
      <c r="F5245">
        <v>-105.09930900000001</v>
      </c>
      <c r="G5245">
        <v>39.7836</v>
      </c>
      <c r="H5245">
        <v>-105.094655</v>
      </c>
      <c r="I5245">
        <v>0.247</v>
      </c>
      <c r="J5245" s="1" t="s">
        <v>557</v>
      </c>
      <c r="L5245" s="1" t="s">
        <v>133</v>
      </c>
      <c r="M5245" s="1" t="s">
        <v>47</v>
      </c>
      <c r="N5245" s="1" t="s">
        <v>214</v>
      </c>
      <c r="O5245" s="1" t="s">
        <v>115</v>
      </c>
      <c r="P5245" s="1" t="s">
        <v>199</v>
      </c>
      <c r="Q5245" s="1" t="s">
        <v>215</v>
      </c>
      <c r="R5245" s="1" t="s">
        <v>48</v>
      </c>
      <c r="S5245" s="1" t="s">
        <v>79</v>
      </c>
      <c r="T5245" s="1" t="s">
        <v>206</v>
      </c>
      <c r="U5245" s="2" t="d">
        <v>2019-07-03T05:55:00.0000002793967725</v>
      </c>
      <c r="V5245">
        <v>59</v>
      </c>
      <c r="W5245">
        <v>59</v>
      </c>
      <c r="X5245">
        <v>67</v>
      </c>
      <c r="Y5245">
        <v>24.36</v>
      </c>
      <c r="Z5245">
        <v>20</v>
      </c>
      <c r="AA5245" s="1" t="s">
        <v>8970</v>
      </c>
      <c r="AB5245">
        <v>0</v>
      </c>
      <c r="AC5245">
        <v>0</v>
      </c>
      <c r="AD5245" s="1" t="s">
        <v>1068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s="1" t="s">
        <v>51</v>
      </c>
      <c r="AS5245" s="1" t="s">
        <v>51</v>
      </c>
      <c r="AT5245" s="1" t="s">
        <v>51</v>
      </c>
      <c r="AU5245" s="1" t="s">
        <v>51</v>
      </c>
    </row>
    <row r="5246" spans="1:47" x14ac:dyDescent="0.25">
      <c r="A5246" s="1" t="s">
        <v>6128</v>
      </c>
      <c r="B5246">
        <v>3</v>
      </c>
      <c r="C5246" s="2" t="d">
        <v>2019-07-03T06:18:42.00000013690441650</v>
      </c>
      <c r="D5246" s="2" t="d">
        <v>2019-07-03T06:48:22.00000007171183850</v>
      </c>
      <c r="E5246">
        <v>39.751289</v>
      </c>
      <c r="F5246">
        <v>-105.01681000000001</v>
      </c>
      <c r="G5246">
        <v>39.749850000000002</v>
      </c>
      <c r="H5246">
        <v>-105.01742</v>
      </c>
      <c r="I5246">
        <v>0.105</v>
      </c>
      <c r="J5246" s="1" t="s">
        <v>582</v>
      </c>
      <c r="L5246" s="1" t="s">
        <v>1997</v>
      </c>
      <c r="M5246" s="1" t="s">
        <v>47</v>
      </c>
      <c r="N5246" s="1" t="s">
        <v>131</v>
      </c>
      <c r="O5246" s="1" t="s">
        <v>131</v>
      </c>
      <c r="P5246" s="1" t="s">
        <v>199</v>
      </c>
      <c r="Q5246" s="1" t="s">
        <v>353</v>
      </c>
      <c r="R5246" s="1" t="s">
        <v>48</v>
      </c>
      <c r="S5246" s="1" t="s">
        <v>79</v>
      </c>
      <c r="T5246" s="1" t="s">
        <v>206</v>
      </c>
      <c r="U5246" s="2" t="d">
        <v>2019-07-03T05:55:00.0000002793967725</v>
      </c>
      <c r="V5246">
        <v>59</v>
      </c>
      <c r="W5246">
        <v>59</v>
      </c>
      <c r="X5246">
        <v>67</v>
      </c>
      <c r="Y5246">
        <v>24.36</v>
      </c>
      <c r="Z5246">
        <v>20</v>
      </c>
      <c r="AA5246" s="1" t="s">
        <v>8970</v>
      </c>
      <c r="AB5246">
        <v>0</v>
      </c>
      <c r="AC5246">
        <v>0</v>
      </c>
      <c r="AD5246" s="1" t="s">
        <v>1068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s="1" t="s">
        <v>51</v>
      </c>
      <c r="AS5246" s="1" t="s">
        <v>51</v>
      </c>
      <c r="AT5246" s="1" t="s">
        <v>51</v>
      </c>
      <c r="AU5246" s="1" t="s">
        <v>51</v>
      </c>
    </row>
    <row r="5247" spans="1:47" x14ac:dyDescent="0.25">
      <c r="A5247" s="1" t="s">
        <v>5816</v>
      </c>
      <c r="B5247">
        <v>3</v>
      </c>
      <c r="C5247" s="2" t="d">
        <v>2019-07-03T07:30:41.999999759718775650</v>
      </c>
      <c r="D5247" s="2" t="d">
        <v>2019-07-03T07:59:57.00000013690441650</v>
      </c>
      <c r="E5247">
        <v>39.885438999999998</v>
      </c>
      <c r="F5247">
        <v>-104.98766999999999</v>
      </c>
      <c r="G5247">
        <v>39.882770000000001</v>
      </c>
      <c r="H5247">
        <v>-104.98768</v>
      </c>
      <c r="I5247">
        <v>0.184</v>
      </c>
      <c r="J5247" s="1" t="s">
        <v>442</v>
      </c>
      <c r="L5247" s="1" t="s">
        <v>313</v>
      </c>
      <c r="M5247" s="1" t="s">
        <v>47</v>
      </c>
      <c r="N5247" s="1" t="s">
        <v>131</v>
      </c>
      <c r="O5247" s="1" t="s">
        <v>147</v>
      </c>
      <c r="P5247" s="1" t="s">
        <v>199</v>
      </c>
      <c r="Q5247" s="1" t="s">
        <v>440</v>
      </c>
      <c r="R5247" s="1" t="s">
        <v>48</v>
      </c>
      <c r="S5247" s="1" t="s">
        <v>79</v>
      </c>
      <c r="T5247" s="1" t="s">
        <v>206</v>
      </c>
      <c r="U5247" s="2" t="d">
        <v>2019-07-03T07:44:59.99999979045242400</v>
      </c>
      <c r="V5247">
        <v>72</v>
      </c>
      <c r="W5247">
        <v>72</v>
      </c>
      <c r="X5247">
        <v>50</v>
      </c>
      <c r="Y5247">
        <v>24.37</v>
      </c>
      <c r="Z5247">
        <v>20</v>
      </c>
      <c r="AA5247" s="1" t="s">
        <v>59</v>
      </c>
      <c r="AB5247">
        <v>5</v>
      </c>
      <c r="AC5247">
        <v>0</v>
      </c>
      <c r="AD5247" s="1" t="s">
        <v>1068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s="1" t="s">
        <v>51</v>
      </c>
      <c r="AS5247" s="1" t="s">
        <v>51</v>
      </c>
      <c r="AT5247" s="1" t="s">
        <v>51</v>
      </c>
      <c r="AU5247" s="1" t="s">
        <v>51</v>
      </c>
    </row>
    <row r="5248" spans="1:47" x14ac:dyDescent="0.25">
      <c r="A5248" s="1" t="s">
        <v>2036</v>
      </c>
      <c r="B5248">
        <v>3</v>
      </c>
      <c r="C5248" s="2" t="d">
        <v>2019-07-03T07:58:28.00000007729977125</v>
      </c>
      <c r="D5248" s="2" t="d">
        <v>2019-07-03T08:27:55.00000011641532075</v>
      </c>
      <c r="E5248">
        <v>39.776550999999998</v>
      </c>
      <c r="F5248">
        <v>-104.87639799999999</v>
      </c>
      <c r="G5248">
        <v>39.776547999999998</v>
      </c>
      <c r="H5248">
        <v>-104.876367</v>
      </c>
      <c r="I5248">
        <v>2E-3</v>
      </c>
      <c r="J5248" s="1" t="s">
        <v>453</v>
      </c>
      <c r="L5248" s="1" t="s">
        <v>133</v>
      </c>
      <c r="M5248" s="1" t="s">
        <v>47</v>
      </c>
      <c r="N5248" s="1" t="s">
        <v>131</v>
      </c>
      <c r="O5248" s="1" t="s">
        <v>131</v>
      </c>
      <c r="P5248" s="1" t="s">
        <v>199</v>
      </c>
      <c r="Q5248" s="1" t="s">
        <v>454</v>
      </c>
      <c r="R5248" s="1" t="s">
        <v>48</v>
      </c>
      <c r="S5248" s="1" t="s">
        <v>79</v>
      </c>
      <c r="T5248" s="1" t="s">
        <v>204</v>
      </c>
      <c r="U5248" s="2" t="d">
        <v>2019-07-03T07:57:59.99999981839210125</v>
      </c>
      <c r="V5248">
        <v>69</v>
      </c>
      <c r="W5248">
        <v>69</v>
      </c>
      <c r="X5248">
        <v>48</v>
      </c>
      <c r="Y5248">
        <v>24.35</v>
      </c>
      <c r="Z5248">
        <v>10</v>
      </c>
      <c r="AA5248" s="1" t="s">
        <v>72</v>
      </c>
      <c r="AB5248">
        <v>13</v>
      </c>
      <c r="AC5248">
        <v>0</v>
      </c>
      <c r="AD5248" s="1" t="s">
        <v>1068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s="1" t="s">
        <v>51</v>
      </c>
      <c r="AS5248" s="1" t="s">
        <v>51</v>
      </c>
      <c r="AT5248" s="1" t="s">
        <v>51</v>
      </c>
      <c r="AU5248" s="1" t="s">
        <v>51</v>
      </c>
    </row>
    <row r="5249" spans="1:47" x14ac:dyDescent="0.25">
      <c r="A5249" s="1" t="s">
        <v>3483</v>
      </c>
      <c r="B5249">
        <v>3</v>
      </c>
      <c r="C5249" s="2" t="d">
        <v>2019-07-03T10:46:25.99999977741390300</v>
      </c>
      <c r="D5249" s="2" t="d">
        <v>2019-07-03T11:15:57.000000122934579900</v>
      </c>
      <c r="E5249">
        <v>39.784320000000001</v>
      </c>
      <c r="F5249">
        <v>-105.11509</v>
      </c>
      <c r="G5249">
        <v>39.783839</v>
      </c>
      <c r="H5249">
        <v>-105.126255</v>
      </c>
      <c r="I5249">
        <v>0.59399999999999997</v>
      </c>
      <c r="J5249" s="1" t="s">
        <v>563</v>
      </c>
      <c r="L5249" s="1" t="s">
        <v>137</v>
      </c>
      <c r="M5249" s="1" t="s">
        <v>47</v>
      </c>
      <c r="N5249" s="1" t="s">
        <v>214</v>
      </c>
      <c r="O5249" s="1" t="s">
        <v>115</v>
      </c>
      <c r="P5249" s="1" t="s">
        <v>199</v>
      </c>
      <c r="Q5249" s="1" t="s">
        <v>215</v>
      </c>
      <c r="R5249" s="1" t="s">
        <v>48</v>
      </c>
      <c r="S5249" s="1" t="s">
        <v>79</v>
      </c>
      <c r="T5249" s="1" t="s">
        <v>206</v>
      </c>
      <c r="U5249" s="2" t="d">
        <v>2019-07-03T10:57:59.99999981839210125</v>
      </c>
      <c r="V5249">
        <v>82</v>
      </c>
      <c r="W5249">
        <v>82</v>
      </c>
      <c r="X5249">
        <v>26</v>
      </c>
      <c r="Y5249">
        <v>24.35</v>
      </c>
      <c r="Z5249">
        <v>10</v>
      </c>
      <c r="AA5249" s="1" t="s">
        <v>64</v>
      </c>
      <c r="AB5249">
        <v>5</v>
      </c>
      <c r="AC5249">
        <v>0</v>
      </c>
      <c r="AD5249" s="1" t="s">
        <v>50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s="1" t="s">
        <v>51</v>
      </c>
      <c r="AS5249" s="1" t="s">
        <v>51</v>
      </c>
      <c r="AT5249" s="1" t="s">
        <v>51</v>
      </c>
      <c r="AU5249" s="1" t="s">
        <v>51</v>
      </c>
    </row>
    <row r="5250" spans="1:47" x14ac:dyDescent="0.25">
      <c r="A5250" s="1" t="s">
        <v>1813</v>
      </c>
      <c r="B5250">
        <v>3</v>
      </c>
      <c r="C5250" s="2" t="d">
        <v>2019-07-03T13:55:06.00000000558793275</v>
      </c>
      <c r="D5250" s="2" t="d">
        <v>2019-07-03T14:25:03.99999974761158375</v>
      </c>
      <c r="E5250">
        <v>39.815443000000002</v>
      </c>
      <c r="F5250">
        <v>-104.98299</v>
      </c>
      <c r="G5250">
        <v>39.809629999999999</v>
      </c>
      <c r="H5250">
        <v>-104.98308</v>
      </c>
      <c r="I5250">
        <v>0.40200000000000002</v>
      </c>
      <c r="J5250" s="1" t="s">
        <v>703</v>
      </c>
      <c r="L5250" s="1" t="s">
        <v>266</v>
      </c>
      <c r="M5250" s="1" t="s">
        <v>47</v>
      </c>
      <c r="N5250" s="1" t="s">
        <v>131</v>
      </c>
      <c r="O5250" s="1" t="s">
        <v>147</v>
      </c>
      <c r="P5250" s="1" t="s">
        <v>199</v>
      </c>
      <c r="Q5250" s="1" t="s">
        <v>332</v>
      </c>
      <c r="R5250" s="1" t="s">
        <v>48</v>
      </c>
      <c r="S5250" s="1" t="s">
        <v>79</v>
      </c>
      <c r="T5250" s="1" t="s">
        <v>206</v>
      </c>
      <c r="U5250" s="2" t="d">
        <v>2019-07-03T13:53:00.000000097788870375</v>
      </c>
      <c r="V5250">
        <v>90</v>
      </c>
      <c r="W5250">
        <v>90</v>
      </c>
      <c r="X5250">
        <v>17</v>
      </c>
      <c r="Y5250">
        <v>24.33</v>
      </c>
      <c r="Z5250">
        <v>10</v>
      </c>
      <c r="AA5250" s="1" t="s">
        <v>59</v>
      </c>
      <c r="AB5250">
        <v>8</v>
      </c>
      <c r="AC5250">
        <v>0</v>
      </c>
      <c r="AD5250" s="1" t="s">
        <v>1068</v>
      </c>
      <c r="AE5250" t="b">
        <v>0</v>
      </c>
      <c r="AF5250" t="b">
        <v>0</v>
      </c>
      <c r="AG5250" t="b">
        <v>0</v>
      </c>
      <c r="AH5250" t="b">
        <v>0</v>
      </c>
      <c r="AI5250" t="b">
        <v>1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s="1" t="s">
        <v>51</v>
      </c>
      <c r="AS5250" s="1" t="s">
        <v>51</v>
      </c>
      <c r="AT5250" s="1" t="s">
        <v>51</v>
      </c>
      <c r="AU5250" s="1" t="s">
        <v>51</v>
      </c>
    </row>
    <row r="5251" spans="1:47" x14ac:dyDescent="0.25">
      <c r="A5251" s="1" t="s">
        <v>3603</v>
      </c>
      <c r="B5251">
        <v>4</v>
      </c>
      <c r="C5251" s="2" t="d">
        <v>2019-07-03T13:58:05.99999996367842025</v>
      </c>
      <c r="D5251" s="2" t="d">
        <v>2019-07-03T14:27:31.99999976903200050</v>
      </c>
      <c r="E5251">
        <v>39.282530000000001</v>
      </c>
      <c r="F5251">
        <v>-103.266355</v>
      </c>
      <c r="G5251">
        <v>39.286107000000001</v>
      </c>
      <c r="H5251">
        <v>-103.064853</v>
      </c>
      <c r="I5251">
        <v>10.779</v>
      </c>
      <c r="J5251" s="1" t="s">
        <v>3604</v>
      </c>
      <c r="L5251" s="1" t="s">
        <v>133</v>
      </c>
      <c r="M5251" s="1" t="s">
        <v>47</v>
      </c>
      <c r="N5251" s="1" t="s">
        <v>2707</v>
      </c>
      <c r="O5251" s="1" t="s">
        <v>82</v>
      </c>
      <c r="P5251" s="1" t="s">
        <v>199</v>
      </c>
      <c r="Q5251" s="1" t="s">
        <v>2708</v>
      </c>
      <c r="R5251" s="1" t="s">
        <v>48</v>
      </c>
      <c r="S5251" s="1" t="s">
        <v>79</v>
      </c>
      <c r="T5251" s="1" t="s">
        <v>548</v>
      </c>
      <c r="U5251" s="2" t="d">
        <v>2019-07-03T13:54:59.99999986030161375</v>
      </c>
      <c r="V5251">
        <v>85</v>
      </c>
      <c r="W5251">
        <v>85</v>
      </c>
      <c r="X5251">
        <v>27</v>
      </c>
      <c r="Y5251">
        <v>24.41</v>
      </c>
      <c r="Z5251">
        <v>10</v>
      </c>
      <c r="AA5251" s="1" t="s">
        <v>68</v>
      </c>
      <c r="AB5251">
        <v>9</v>
      </c>
      <c r="AC5251">
        <v>0</v>
      </c>
      <c r="AD5251" s="1" t="s">
        <v>50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s="1" t="s">
        <v>51</v>
      </c>
      <c r="AS5251" s="1" t="s">
        <v>51</v>
      </c>
      <c r="AT5251" s="1" t="s">
        <v>51</v>
      </c>
      <c r="AU5251" s="1" t="s">
        <v>51</v>
      </c>
    </row>
    <row r="5252" spans="1:47" x14ac:dyDescent="0.25">
      <c r="A5252" s="1" t="s">
        <v>2037</v>
      </c>
      <c r="B5252">
        <v>3</v>
      </c>
      <c r="C5252" s="2" t="d">
        <v>2019-07-03T16:39:23.99999982677400375</v>
      </c>
      <c r="D5252" s="2" t="d">
        <v>2019-07-03T17:07:23.00000004004687050</v>
      </c>
      <c r="E5252">
        <v>39.286299999999997</v>
      </c>
      <c r="F5252">
        <v>-103.064538</v>
      </c>
      <c r="G5252">
        <v>39.282859999999999</v>
      </c>
      <c r="H5252">
        <v>-103.26681600000001</v>
      </c>
      <c r="I5252">
        <v>10.82</v>
      </c>
      <c r="J5252" s="1" t="s">
        <v>2038</v>
      </c>
      <c r="L5252" s="1" t="s">
        <v>137</v>
      </c>
      <c r="M5252" s="1" t="s">
        <v>47</v>
      </c>
      <c r="N5252" s="1" t="s">
        <v>1305</v>
      </c>
      <c r="O5252" s="1" t="s">
        <v>1306</v>
      </c>
      <c r="P5252" s="1" t="s">
        <v>199</v>
      </c>
      <c r="Q5252" s="1" t="s">
        <v>1307</v>
      </c>
      <c r="R5252" s="1" t="s">
        <v>48</v>
      </c>
      <c r="S5252" s="1" t="s">
        <v>79</v>
      </c>
      <c r="T5252" s="1" t="s">
        <v>548</v>
      </c>
      <c r="U5252" s="2" t="d">
        <v>2019-07-03T16:54:59.99999986030161375</v>
      </c>
      <c r="V5252">
        <v>88</v>
      </c>
      <c r="W5252">
        <v>88</v>
      </c>
      <c r="X5252">
        <v>22</v>
      </c>
      <c r="Y5252">
        <v>24.37</v>
      </c>
      <c r="Z5252">
        <v>10</v>
      </c>
      <c r="AA5252" s="1" t="s">
        <v>66</v>
      </c>
      <c r="AB5252">
        <v>16</v>
      </c>
      <c r="AC5252">
        <v>0</v>
      </c>
      <c r="AD5252" s="1" t="s">
        <v>1068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s="1" t="s">
        <v>51</v>
      </c>
      <c r="AS5252" s="1" t="s">
        <v>51</v>
      </c>
      <c r="AT5252" s="1" t="s">
        <v>51</v>
      </c>
      <c r="AU5252" s="1" t="s">
        <v>51</v>
      </c>
    </row>
    <row r="5253" spans="1:47" x14ac:dyDescent="0.25">
      <c r="A5253" s="1" t="s">
        <v>1814</v>
      </c>
      <c r="B5253">
        <v>3</v>
      </c>
      <c r="C5253" s="2" t="d">
        <v>2019-07-03T14:09:22.99999980255961725</v>
      </c>
      <c r="D5253" s="2" t="d">
        <v>2019-07-03T14:39:03.99999997112900175</v>
      </c>
      <c r="E5253">
        <v>39.815443000000002</v>
      </c>
      <c r="F5253">
        <v>-104.98299</v>
      </c>
      <c r="G5253">
        <v>39.809629999999999</v>
      </c>
      <c r="H5253">
        <v>-104.98308</v>
      </c>
      <c r="I5253">
        <v>0.40200000000000002</v>
      </c>
      <c r="J5253" s="1" t="s">
        <v>703</v>
      </c>
      <c r="L5253" s="1" t="s">
        <v>266</v>
      </c>
      <c r="M5253" s="1" t="s">
        <v>47</v>
      </c>
      <c r="N5253" s="1" t="s">
        <v>131</v>
      </c>
      <c r="O5253" s="1" t="s">
        <v>147</v>
      </c>
      <c r="P5253" s="1" t="s">
        <v>199</v>
      </c>
      <c r="Q5253" s="1" t="s">
        <v>332</v>
      </c>
      <c r="R5253" s="1" t="s">
        <v>48</v>
      </c>
      <c r="S5253" s="1" t="s">
        <v>79</v>
      </c>
      <c r="T5253" s="1" t="s">
        <v>206</v>
      </c>
      <c r="U5253" s="2" t="d">
        <v>2019-07-03T13:53:00.000000097788870375</v>
      </c>
      <c r="V5253">
        <v>90</v>
      </c>
      <c r="W5253">
        <v>90</v>
      </c>
      <c r="X5253">
        <v>17</v>
      </c>
      <c r="Y5253">
        <v>24.33</v>
      </c>
      <c r="Z5253">
        <v>10</v>
      </c>
      <c r="AA5253" s="1" t="s">
        <v>59</v>
      </c>
      <c r="AB5253">
        <v>8</v>
      </c>
      <c r="AC5253">
        <v>0</v>
      </c>
      <c r="AD5253" s="1" t="s">
        <v>1068</v>
      </c>
      <c r="AE5253" t="b">
        <v>0</v>
      </c>
      <c r="AF5253" t="b">
        <v>0</v>
      </c>
      <c r="AG5253" t="b">
        <v>0</v>
      </c>
      <c r="AH5253" t="b">
        <v>0</v>
      </c>
      <c r="AI5253" t="b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s="1" t="s">
        <v>51</v>
      </c>
      <c r="AS5253" s="1" t="s">
        <v>51</v>
      </c>
      <c r="AT5253" s="1" t="s">
        <v>51</v>
      </c>
      <c r="AU5253" s="1" t="s">
        <v>51</v>
      </c>
    </row>
    <row r="5254" spans="1:47" x14ac:dyDescent="0.25">
      <c r="A5254" s="1" t="s">
        <v>9638</v>
      </c>
      <c r="B5254">
        <v>2</v>
      </c>
      <c r="C5254" s="2" t="d">
        <v>2019-07-03T14:17:39.00000007823109900</v>
      </c>
      <c r="D5254" s="2" t="d">
        <v>2019-07-03T14:47:26.99999999720603025</v>
      </c>
      <c r="E5254">
        <v>39.8048</v>
      </c>
      <c r="F5254">
        <v>-104.98363000000001</v>
      </c>
      <c r="G5254">
        <v>39.797400000000003</v>
      </c>
      <c r="H5254">
        <v>-104.98718</v>
      </c>
      <c r="I5254">
        <v>0.54500000000000004</v>
      </c>
      <c r="J5254" s="1" t="s">
        <v>556</v>
      </c>
      <c r="L5254" s="1" t="s">
        <v>173</v>
      </c>
      <c r="M5254" s="1" t="s">
        <v>47</v>
      </c>
      <c r="N5254" s="1" t="s">
        <v>131</v>
      </c>
      <c r="O5254" s="1" t="s">
        <v>147</v>
      </c>
      <c r="P5254" s="1" t="s">
        <v>199</v>
      </c>
      <c r="Q5254" s="1" t="s">
        <v>247</v>
      </c>
      <c r="R5254" s="1" t="s">
        <v>48</v>
      </c>
      <c r="S5254" s="1" t="s">
        <v>79</v>
      </c>
      <c r="T5254" s="1" t="s">
        <v>206</v>
      </c>
      <c r="U5254" s="2" t="d">
        <v>2019-07-03T13:53:00.000000097788870375</v>
      </c>
      <c r="V5254">
        <v>90</v>
      </c>
      <c r="W5254">
        <v>90</v>
      </c>
      <c r="X5254">
        <v>17</v>
      </c>
      <c r="Y5254">
        <v>24.33</v>
      </c>
      <c r="Z5254">
        <v>10</v>
      </c>
      <c r="AA5254" s="1" t="s">
        <v>59</v>
      </c>
      <c r="AB5254">
        <v>8</v>
      </c>
      <c r="AC5254">
        <v>0</v>
      </c>
      <c r="AD5254" s="1" t="s">
        <v>1068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s="1" t="s">
        <v>51</v>
      </c>
      <c r="AS5254" s="1" t="s">
        <v>51</v>
      </c>
      <c r="AT5254" s="1" t="s">
        <v>51</v>
      </c>
      <c r="AU5254" s="1" t="s">
        <v>51</v>
      </c>
    </row>
    <row r="5255" spans="1:47" x14ac:dyDescent="0.25">
      <c r="A5255" s="1" t="s">
        <v>9639</v>
      </c>
      <c r="B5255">
        <v>2</v>
      </c>
      <c r="C5255" s="2" t="d">
        <v>2019-07-03T15:26:38.99999974295497200</v>
      </c>
      <c r="D5255" s="2" t="d">
        <v>2019-07-03T15:55:38.00000015180557950</v>
      </c>
      <c r="E5255">
        <v>39.574460000000002</v>
      </c>
      <c r="F5255">
        <v>-105.13928</v>
      </c>
      <c r="G5255">
        <v>39.582320000000003</v>
      </c>
      <c r="H5255">
        <v>-105.14351000000001</v>
      </c>
      <c r="I5255">
        <v>0.58799999999999997</v>
      </c>
      <c r="J5255" s="1" t="s">
        <v>1114</v>
      </c>
      <c r="L5255" s="1" t="s">
        <v>406</v>
      </c>
      <c r="M5255" s="1" t="s">
        <v>47</v>
      </c>
      <c r="N5255" s="1" t="s">
        <v>138</v>
      </c>
      <c r="O5255" s="1" t="s">
        <v>115</v>
      </c>
      <c r="P5255" s="1" t="s">
        <v>199</v>
      </c>
      <c r="Q5255" s="1" t="s">
        <v>200</v>
      </c>
      <c r="R5255" s="1" t="s">
        <v>48</v>
      </c>
      <c r="S5255" s="1" t="s">
        <v>79</v>
      </c>
      <c r="T5255" s="1" t="s">
        <v>201</v>
      </c>
      <c r="U5255" s="2" t="d">
        <v>2019-07-03T15:53:00.00000030733644975</v>
      </c>
      <c r="V5255">
        <v>88</v>
      </c>
      <c r="W5255">
        <v>88</v>
      </c>
      <c r="X5255">
        <v>16</v>
      </c>
      <c r="Y5255">
        <v>24.09</v>
      </c>
      <c r="Z5255">
        <v>10</v>
      </c>
      <c r="AA5255" s="1" t="s">
        <v>63</v>
      </c>
      <c r="AB5255">
        <v>9</v>
      </c>
      <c r="AC5255">
        <v>0</v>
      </c>
      <c r="AD5255" s="1" t="s">
        <v>819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s="1" t="s">
        <v>51</v>
      </c>
      <c r="AS5255" s="1" t="s">
        <v>51</v>
      </c>
      <c r="AT5255" s="1" t="s">
        <v>51</v>
      </c>
      <c r="AU5255" s="1" t="s">
        <v>51</v>
      </c>
    </row>
    <row r="5256" spans="1:47" x14ac:dyDescent="0.25">
      <c r="A5256" s="1" t="s">
        <v>9640</v>
      </c>
      <c r="B5256">
        <v>2</v>
      </c>
      <c r="C5256" s="2" t="d">
        <v>2019-07-03T15:46:05.999999712221324325</v>
      </c>
      <c r="D5256" s="2" t="d">
        <v>2019-07-03T16:15:35.99999982398003400</v>
      </c>
      <c r="E5256">
        <v>40.359789999999997</v>
      </c>
      <c r="F5256">
        <v>-104.98377000000001</v>
      </c>
      <c r="G5256">
        <v>40.366680000000002</v>
      </c>
      <c r="H5256">
        <v>-104.98711</v>
      </c>
      <c r="I5256">
        <v>0.50700000000000001</v>
      </c>
      <c r="J5256" s="1" t="s">
        <v>459</v>
      </c>
      <c r="L5256" s="1" t="s">
        <v>195</v>
      </c>
      <c r="M5256" s="1" t="s">
        <v>47</v>
      </c>
      <c r="N5256" s="1" t="s">
        <v>304</v>
      </c>
      <c r="O5256" s="1" t="s">
        <v>229</v>
      </c>
      <c r="P5256" s="1" t="s">
        <v>199</v>
      </c>
      <c r="Q5256" s="1" t="s">
        <v>305</v>
      </c>
      <c r="R5256" s="1" t="s">
        <v>48</v>
      </c>
      <c r="S5256" s="1" t="s">
        <v>79</v>
      </c>
      <c r="T5256" s="1" t="s">
        <v>231</v>
      </c>
      <c r="U5256" s="2" t="d">
        <v>2019-07-03T15:56:00.00000026542693050</v>
      </c>
      <c r="V5256">
        <v>94</v>
      </c>
      <c r="W5256">
        <v>94</v>
      </c>
      <c r="X5256">
        <v>21</v>
      </c>
      <c r="Y5256">
        <v>24.85</v>
      </c>
      <c r="Z5256">
        <v>10</v>
      </c>
      <c r="AA5256" s="1" t="s">
        <v>63</v>
      </c>
      <c r="AB5256">
        <v>12</v>
      </c>
      <c r="AC5256">
        <v>0</v>
      </c>
      <c r="AD5256" s="1" t="s">
        <v>1068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s="1" t="s">
        <v>51</v>
      </c>
      <c r="AS5256" s="1" t="s">
        <v>51</v>
      </c>
      <c r="AT5256" s="1" t="s">
        <v>51</v>
      </c>
      <c r="AU5256" s="1" t="s">
        <v>51</v>
      </c>
    </row>
    <row r="5257" spans="1:47" x14ac:dyDescent="0.25">
      <c r="A5257" s="1" t="s">
        <v>3048</v>
      </c>
      <c r="B5257">
        <v>4</v>
      </c>
      <c r="C5257" s="2" t="d">
        <v>2019-07-03T20:32:35.99999979604035675</v>
      </c>
      <c r="D5257" s="2" t="d">
        <v>2019-07-04T00:36:19.99999977182597025</v>
      </c>
      <c r="E5257">
        <v>39.001327000000003</v>
      </c>
      <c r="F5257">
        <v>-104.81874500000001</v>
      </c>
      <c r="G5257">
        <v>39.000233000000001</v>
      </c>
      <c r="H5257">
        <v>-104.81831099999999</v>
      </c>
      <c r="I5257">
        <v>7.9000000000000001E-2</v>
      </c>
      <c r="J5257" s="1" t="s">
        <v>3049</v>
      </c>
      <c r="L5257" s="1" t="s">
        <v>196</v>
      </c>
      <c r="M5257" s="1" t="s">
        <v>47</v>
      </c>
      <c r="N5257" s="1" t="s">
        <v>483</v>
      </c>
      <c r="O5257" s="1" t="s">
        <v>194</v>
      </c>
      <c r="P5257" s="1" t="s">
        <v>199</v>
      </c>
      <c r="Q5257" s="1" t="s">
        <v>484</v>
      </c>
      <c r="R5257" s="1" t="s">
        <v>48</v>
      </c>
      <c r="S5257" s="1" t="s">
        <v>79</v>
      </c>
      <c r="T5257" s="1" t="s">
        <v>235</v>
      </c>
      <c r="U5257" s="2" t="d">
        <v>2019-07-03T20:58:00.00000023748725325</v>
      </c>
      <c r="V5257">
        <v>72</v>
      </c>
      <c r="W5257">
        <v>72</v>
      </c>
      <c r="X5257">
        <v>32</v>
      </c>
      <c r="Y5257">
        <v>23.53</v>
      </c>
      <c r="Z5257">
        <v>10</v>
      </c>
      <c r="AA5257" s="1" t="s">
        <v>63</v>
      </c>
      <c r="AB5257">
        <v>6</v>
      </c>
      <c r="AC5257">
        <v>0</v>
      </c>
      <c r="AD5257" s="1" t="s">
        <v>966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s="1" t="s">
        <v>53</v>
      </c>
      <c r="AS5257" s="1" t="s">
        <v>51</v>
      </c>
      <c r="AT5257" s="1" t="s">
        <v>51</v>
      </c>
      <c r="AU5257" s="1" t="s">
        <v>51</v>
      </c>
    </row>
    <row r="5258" spans="1:47" x14ac:dyDescent="0.25">
      <c r="A5258" s="1" t="s">
        <v>2039</v>
      </c>
      <c r="B5258">
        <v>3</v>
      </c>
      <c r="C5258" s="2" t="d">
        <v>2019-07-03T16:07:06.00000004749745200</v>
      </c>
      <c r="D5258" s="2" t="d">
        <v>2019-07-03T16:37:03.00000018440186850</v>
      </c>
      <c r="E5258">
        <v>39.282333999999999</v>
      </c>
      <c r="F5258">
        <v>-104.89668899999999</v>
      </c>
      <c r="G5258">
        <v>39.289051999999998</v>
      </c>
      <c r="H5258">
        <v>-104.895534</v>
      </c>
      <c r="I5258">
        <v>0.46800000000000003</v>
      </c>
      <c r="J5258" s="1" t="s">
        <v>399</v>
      </c>
      <c r="L5258" s="1" t="s">
        <v>195</v>
      </c>
      <c r="M5258" s="1" t="s">
        <v>47</v>
      </c>
      <c r="N5258" s="1" t="s">
        <v>192</v>
      </c>
      <c r="O5258" s="1" t="s">
        <v>121</v>
      </c>
      <c r="P5258" s="1" t="s">
        <v>199</v>
      </c>
      <c r="Q5258" s="1" t="s">
        <v>334</v>
      </c>
      <c r="R5258" s="1" t="s">
        <v>48</v>
      </c>
      <c r="S5258" s="1" t="s">
        <v>79</v>
      </c>
      <c r="T5258" s="1" t="s">
        <v>224</v>
      </c>
      <c r="U5258" s="2" t="d">
        <v>2019-07-03T16:05:59.99999970663339225</v>
      </c>
      <c r="V5258">
        <v>79</v>
      </c>
      <c r="W5258">
        <v>79</v>
      </c>
      <c r="X5258">
        <v>24</v>
      </c>
      <c r="Y5258">
        <v>23.13</v>
      </c>
      <c r="Z5258">
        <v>10</v>
      </c>
      <c r="AA5258" s="1" t="s">
        <v>64</v>
      </c>
      <c r="AB5258">
        <v>16</v>
      </c>
      <c r="AC5258">
        <v>0</v>
      </c>
      <c r="AD5258" s="1" t="s">
        <v>1068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s="1" t="s">
        <v>51</v>
      </c>
      <c r="AS5258" s="1" t="s">
        <v>51</v>
      </c>
      <c r="AT5258" s="1" t="s">
        <v>51</v>
      </c>
      <c r="AU5258" s="1" t="s">
        <v>51</v>
      </c>
    </row>
    <row r="5259" spans="1:47" x14ac:dyDescent="0.25">
      <c r="A5259" s="1" t="s">
        <v>9641</v>
      </c>
      <c r="B5259">
        <v>2</v>
      </c>
      <c r="C5259" s="2" t="d">
        <v>2019-07-03T16:31:53.00000001210719325</v>
      </c>
      <c r="D5259" s="2" t="d">
        <v>2019-07-03T17:00:32.99999975133687450</v>
      </c>
      <c r="E5259">
        <v>39.264319999999998</v>
      </c>
      <c r="F5259">
        <v>-104.89469</v>
      </c>
      <c r="G5259">
        <v>39.271360000000001</v>
      </c>
      <c r="H5259">
        <v>-104.89695</v>
      </c>
      <c r="I5259">
        <v>0.501</v>
      </c>
      <c r="J5259" s="1" t="s">
        <v>450</v>
      </c>
      <c r="L5259" s="1" t="s">
        <v>266</v>
      </c>
      <c r="M5259" s="1" t="s">
        <v>47</v>
      </c>
      <c r="N5259" s="1" t="s">
        <v>192</v>
      </c>
      <c r="O5259" s="1" t="s">
        <v>121</v>
      </c>
      <c r="P5259" s="1" t="s">
        <v>199</v>
      </c>
      <c r="Q5259" s="1" t="s">
        <v>334</v>
      </c>
      <c r="R5259" s="1" t="s">
        <v>48</v>
      </c>
      <c r="S5259" s="1" t="s">
        <v>79</v>
      </c>
      <c r="T5259" s="1" t="s">
        <v>224</v>
      </c>
      <c r="U5259" s="2" t="d">
        <v>2019-07-03T16:30:00.000</v>
      </c>
      <c r="V5259">
        <v>81</v>
      </c>
      <c r="W5259">
        <v>81</v>
      </c>
      <c r="X5259">
        <v>24</v>
      </c>
      <c r="Y5259">
        <v>23.13</v>
      </c>
      <c r="Z5259">
        <v>10</v>
      </c>
      <c r="AA5259" s="1" t="s">
        <v>64</v>
      </c>
      <c r="AB5259">
        <v>16</v>
      </c>
      <c r="AC5259">
        <v>0</v>
      </c>
      <c r="AD5259" s="1" t="s">
        <v>1068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s="1" t="s">
        <v>51</v>
      </c>
      <c r="AS5259" s="1" t="s">
        <v>51</v>
      </c>
      <c r="AT5259" s="1" t="s">
        <v>51</v>
      </c>
      <c r="AU5259" s="1" t="s">
        <v>51</v>
      </c>
    </row>
    <row r="5260" spans="1:47" x14ac:dyDescent="0.25">
      <c r="A5260" s="1" t="s">
        <v>7704</v>
      </c>
      <c r="B5260">
        <v>3</v>
      </c>
      <c r="C5260" s="2" t="d">
        <v>2019-07-03T19:07:06.00000004749745200</v>
      </c>
      <c r="D5260" s="2" t="d">
        <v>2019-07-03T19:36:52.99999973271042075</v>
      </c>
      <c r="E5260">
        <v>37.228845999999997</v>
      </c>
      <c r="F5260">
        <v>-104.37435499999999</v>
      </c>
      <c r="G5260">
        <v>37.230192000000002</v>
      </c>
      <c r="H5260">
        <v>-104.363944</v>
      </c>
      <c r="I5260">
        <v>0.57999999999999996</v>
      </c>
      <c r="J5260" s="1" t="s">
        <v>7406</v>
      </c>
      <c r="K5260">
        <v>43029</v>
      </c>
      <c r="L5260" s="1" t="s">
        <v>6667</v>
      </c>
      <c r="M5260" s="1" t="s">
        <v>97</v>
      </c>
      <c r="N5260" s="1" t="s">
        <v>100</v>
      </c>
      <c r="O5260" s="1" t="s">
        <v>376</v>
      </c>
      <c r="P5260" s="1" t="s">
        <v>199</v>
      </c>
      <c r="Q5260" s="1" t="s">
        <v>7705</v>
      </c>
      <c r="R5260" s="1" t="s">
        <v>48</v>
      </c>
      <c r="S5260" s="1" t="s">
        <v>79</v>
      </c>
      <c r="T5260" s="1" t="s">
        <v>378</v>
      </c>
      <c r="U5260" s="2" t="d">
        <v>2019-07-03T18:53:59.99999987427145575</v>
      </c>
      <c r="V5260">
        <v>88</v>
      </c>
      <c r="W5260">
        <v>88</v>
      </c>
      <c r="X5260">
        <v>18</v>
      </c>
      <c r="Y5260">
        <v>24.2</v>
      </c>
      <c r="Z5260">
        <v>10</v>
      </c>
      <c r="AA5260" s="1" t="s">
        <v>66</v>
      </c>
      <c r="AB5260">
        <v>3</v>
      </c>
      <c r="AC5260">
        <v>0</v>
      </c>
      <c r="AD5260" s="1" t="s">
        <v>819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s="1" t="s">
        <v>51</v>
      </c>
      <c r="AS5260" s="1" t="s">
        <v>51</v>
      </c>
      <c r="AT5260" s="1" t="s">
        <v>51</v>
      </c>
      <c r="AU5260" s="1" t="s">
        <v>51</v>
      </c>
    </row>
    <row r="5261" spans="1:47" x14ac:dyDescent="0.25">
      <c r="A5261" s="1" t="s">
        <v>7914</v>
      </c>
      <c r="B5261">
        <v>3</v>
      </c>
      <c r="C5261" s="2" t="d">
        <v>2019-07-03T17:33:23.000000095926225</v>
      </c>
      <c r="D5261" s="2" t="d">
        <v>2019-07-03T18:01:25.99999998696148575</v>
      </c>
      <c r="E5261">
        <v>37.230280999999998</v>
      </c>
      <c r="F5261">
        <v>-104.363247</v>
      </c>
      <c r="G5261">
        <v>37.230192000000002</v>
      </c>
      <c r="H5261">
        <v>-104.363944</v>
      </c>
      <c r="I5261">
        <v>3.9E-2</v>
      </c>
      <c r="J5261" s="1" t="s">
        <v>7406</v>
      </c>
      <c r="K5261">
        <v>43728</v>
      </c>
      <c r="L5261" s="1" t="s">
        <v>6667</v>
      </c>
      <c r="M5261" s="1" t="s">
        <v>47</v>
      </c>
      <c r="N5261" s="1" t="s">
        <v>100</v>
      </c>
      <c r="O5261" s="1" t="s">
        <v>376</v>
      </c>
      <c r="P5261" s="1" t="s">
        <v>199</v>
      </c>
      <c r="Q5261" s="1" t="s">
        <v>377</v>
      </c>
      <c r="R5261" s="1" t="s">
        <v>48</v>
      </c>
      <c r="S5261" s="1" t="s">
        <v>79</v>
      </c>
      <c r="T5261" s="1" t="s">
        <v>378</v>
      </c>
      <c r="U5261" s="2" t="d">
        <v>2019-07-03T17:54:00.00000008381903175</v>
      </c>
      <c r="V5261">
        <v>89</v>
      </c>
      <c r="W5261">
        <v>89</v>
      </c>
      <c r="X5261">
        <v>16</v>
      </c>
      <c r="Y5261">
        <v>24.2</v>
      </c>
      <c r="Z5261">
        <v>10</v>
      </c>
      <c r="AA5261" s="1" t="s">
        <v>64</v>
      </c>
      <c r="AB5261">
        <v>5</v>
      </c>
      <c r="AC5261">
        <v>0</v>
      </c>
      <c r="AD5261" s="1" t="s">
        <v>1068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s="1" t="s">
        <v>51</v>
      </c>
      <c r="AS5261" s="1" t="s">
        <v>51</v>
      </c>
      <c r="AT5261" s="1" t="s">
        <v>51</v>
      </c>
      <c r="AU5261" s="1" t="s">
        <v>51</v>
      </c>
    </row>
    <row r="5262" spans="1:47" x14ac:dyDescent="0.25">
      <c r="A5262" s="1" t="s">
        <v>9642</v>
      </c>
      <c r="B5262">
        <v>2</v>
      </c>
      <c r="C5262" s="2" t="d">
        <v>2019-07-03T16:34:05.00000006519257800</v>
      </c>
      <c r="D5262" s="2" t="d">
        <v>2019-07-03T17:04:02.999999807216226975</v>
      </c>
      <c r="E5262">
        <v>39.684699999999999</v>
      </c>
      <c r="F5262">
        <v>-104.95402</v>
      </c>
      <c r="G5262">
        <v>39.681739999999998</v>
      </c>
      <c r="H5262">
        <v>-104.93756</v>
      </c>
      <c r="I5262">
        <v>0.89900000000000002</v>
      </c>
      <c r="J5262" s="1" t="s">
        <v>9500</v>
      </c>
      <c r="L5262" s="1" t="s">
        <v>173</v>
      </c>
      <c r="M5262" s="1" t="s">
        <v>47</v>
      </c>
      <c r="N5262" s="1" t="s">
        <v>131</v>
      </c>
      <c r="O5262" s="1" t="s">
        <v>131</v>
      </c>
      <c r="P5262" s="1" t="s">
        <v>199</v>
      </c>
      <c r="Q5262" s="1" t="s">
        <v>423</v>
      </c>
      <c r="R5262" s="1" t="s">
        <v>48</v>
      </c>
      <c r="S5262" s="1" t="s">
        <v>79</v>
      </c>
      <c r="T5262" s="1" t="s">
        <v>201</v>
      </c>
      <c r="U5262" s="2" t="d">
        <v>2019-07-03T16:53:00.000000097788870375</v>
      </c>
      <c r="V5262">
        <v>90</v>
      </c>
      <c r="W5262">
        <v>90</v>
      </c>
      <c r="X5262">
        <v>19</v>
      </c>
      <c r="Y5262">
        <v>24.08</v>
      </c>
      <c r="Z5262">
        <v>10</v>
      </c>
      <c r="AA5262" s="1" t="s">
        <v>60</v>
      </c>
      <c r="AB5262">
        <v>12</v>
      </c>
      <c r="AC5262">
        <v>0</v>
      </c>
      <c r="AD5262" s="1" t="s">
        <v>1068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s="1" t="s">
        <v>51</v>
      </c>
      <c r="AS5262" s="1" t="s">
        <v>51</v>
      </c>
      <c r="AT5262" s="1" t="s">
        <v>51</v>
      </c>
      <c r="AU5262" s="1" t="s">
        <v>51</v>
      </c>
    </row>
    <row r="5263" spans="1:47" x14ac:dyDescent="0.25">
      <c r="A5263" s="1" t="s">
        <v>5817</v>
      </c>
      <c r="B5263">
        <v>3</v>
      </c>
      <c r="C5263" s="2" t="d">
        <v>2019-07-03T16:39:23.99999982677400375</v>
      </c>
      <c r="D5263" s="2" t="d">
        <v>2019-07-03T17:09:09.00000030174851700</v>
      </c>
      <c r="E5263">
        <v>39.778410000000001</v>
      </c>
      <c r="F5263">
        <v>-104.91289</v>
      </c>
      <c r="G5263">
        <v>39.780209999999997</v>
      </c>
      <c r="H5263">
        <v>-104.93586000000001</v>
      </c>
      <c r="I5263">
        <v>1.226</v>
      </c>
      <c r="J5263" s="1" t="s">
        <v>487</v>
      </c>
      <c r="L5263" s="1" t="s">
        <v>137</v>
      </c>
      <c r="M5263" s="1" t="s">
        <v>47</v>
      </c>
      <c r="N5263" s="1" t="s">
        <v>131</v>
      </c>
      <c r="O5263" s="1" t="s">
        <v>131</v>
      </c>
      <c r="P5263" s="1" t="s">
        <v>199</v>
      </c>
      <c r="Q5263" s="1" t="s">
        <v>247</v>
      </c>
      <c r="R5263" s="1" t="s">
        <v>48</v>
      </c>
      <c r="S5263" s="1" t="s">
        <v>79</v>
      </c>
      <c r="T5263" s="1" t="s">
        <v>206</v>
      </c>
      <c r="U5263" s="2" t="d">
        <v>2019-07-03T16:50:00.00000013969838625</v>
      </c>
      <c r="V5263">
        <v>91</v>
      </c>
      <c r="W5263">
        <v>91</v>
      </c>
      <c r="X5263">
        <v>14</v>
      </c>
      <c r="Y5263">
        <v>24.28</v>
      </c>
      <c r="Z5263">
        <v>40</v>
      </c>
      <c r="AA5263" s="1" t="s">
        <v>62</v>
      </c>
      <c r="AB5263">
        <v>7</v>
      </c>
      <c r="AC5263">
        <v>0</v>
      </c>
      <c r="AD5263" s="1" t="s">
        <v>1068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s="1" t="s">
        <v>51</v>
      </c>
      <c r="AS5263" s="1" t="s">
        <v>51</v>
      </c>
      <c r="AT5263" s="1" t="s">
        <v>51</v>
      </c>
      <c r="AU5263" s="1" t="s">
        <v>51</v>
      </c>
    </row>
    <row r="5264" spans="1:47" x14ac:dyDescent="0.25">
      <c r="A5264" s="1" t="s">
        <v>9643</v>
      </c>
      <c r="B5264">
        <v>2</v>
      </c>
      <c r="C5264" s="2" t="d">
        <v>2019-07-03T17:31:06.99999973643571150</v>
      </c>
      <c r="D5264" s="2" t="d">
        <v>2019-07-03T18:00:28.000000258907676075</v>
      </c>
      <c r="E5264">
        <v>39.753410000000002</v>
      </c>
      <c r="F5264">
        <v>-105.015</v>
      </c>
      <c r="G5264">
        <v>39.757669999999997</v>
      </c>
      <c r="H5264">
        <v>-105.00927</v>
      </c>
      <c r="I5264">
        <v>0.42299999999999999</v>
      </c>
      <c r="J5264" s="1" t="s">
        <v>929</v>
      </c>
      <c r="L5264" s="1" t="s">
        <v>195</v>
      </c>
      <c r="M5264" s="1" t="s">
        <v>47</v>
      </c>
      <c r="N5264" s="1" t="s">
        <v>131</v>
      </c>
      <c r="O5264" s="1" t="s">
        <v>131</v>
      </c>
      <c r="P5264" s="1" t="s">
        <v>199</v>
      </c>
      <c r="Q5264" s="1" t="s">
        <v>353</v>
      </c>
      <c r="R5264" s="1" t="s">
        <v>48</v>
      </c>
      <c r="S5264" s="1" t="s">
        <v>79</v>
      </c>
      <c r="T5264" s="1" t="s">
        <v>206</v>
      </c>
      <c r="U5264" s="2" t="d">
        <v>2019-07-03T17:51:59.99999969266355025</v>
      </c>
      <c r="V5264">
        <v>86</v>
      </c>
      <c r="W5264">
        <v>86</v>
      </c>
      <c r="X5264">
        <v>17</v>
      </c>
      <c r="Y5264">
        <v>24.28</v>
      </c>
      <c r="Z5264">
        <v>10</v>
      </c>
      <c r="AA5264" s="1" t="s">
        <v>60</v>
      </c>
      <c r="AB5264">
        <v>7</v>
      </c>
      <c r="AC5264">
        <v>0</v>
      </c>
      <c r="AD5264" s="1" t="s">
        <v>1068</v>
      </c>
      <c r="AE5264" t="b">
        <v>0</v>
      </c>
      <c r="AF5264" t="b">
        <v>0</v>
      </c>
      <c r="AG5264" t="b">
        <v>0</v>
      </c>
      <c r="AH5264" t="b">
        <v>0</v>
      </c>
      <c r="AI5264" t="b">
        <v>1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s="1" t="s">
        <v>51</v>
      </c>
      <c r="AS5264" s="1" t="s">
        <v>51</v>
      </c>
      <c r="AT5264" s="1" t="s">
        <v>51</v>
      </c>
      <c r="AU5264" s="1" t="s">
        <v>51</v>
      </c>
    </row>
    <row r="5265" spans="1:47" x14ac:dyDescent="0.25">
      <c r="A5265" s="1" t="s">
        <v>2040</v>
      </c>
      <c r="B5265">
        <v>3</v>
      </c>
      <c r="C5265" s="2" t="d">
        <v>2019-07-03T17:03:22.99999988637864900</v>
      </c>
      <c r="D5265" s="2" t="d">
        <v>2019-07-03T17:33:04.00000005494803350</v>
      </c>
      <c r="E5265">
        <v>39.643813000000002</v>
      </c>
      <c r="F5265">
        <v>-104.91291200000001</v>
      </c>
      <c r="G5265">
        <v>39.647838999999998</v>
      </c>
      <c r="H5265">
        <v>-104.915239</v>
      </c>
      <c r="I5265">
        <v>0.30399999999999999</v>
      </c>
      <c r="J5265" s="1" t="s">
        <v>706</v>
      </c>
      <c r="L5265" s="1" t="s">
        <v>195</v>
      </c>
      <c r="M5265" s="1" t="s">
        <v>47</v>
      </c>
      <c r="N5265" s="1" t="s">
        <v>131</v>
      </c>
      <c r="O5265" s="1" t="s">
        <v>131</v>
      </c>
      <c r="P5265" s="1" t="s">
        <v>199</v>
      </c>
      <c r="Q5265" s="1" t="s">
        <v>415</v>
      </c>
      <c r="R5265" s="1" t="s">
        <v>48</v>
      </c>
      <c r="S5265" s="1" t="s">
        <v>79</v>
      </c>
      <c r="T5265" s="1" t="s">
        <v>201</v>
      </c>
      <c r="U5265" s="2" t="d">
        <v>2019-07-03T16:53:00.000000097788870375</v>
      </c>
      <c r="V5265">
        <v>90</v>
      </c>
      <c r="W5265">
        <v>90</v>
      </c>
      <c r="X5265">
        <v>19</v>
      </c>
      <c r="Y5265">
        <v>24.08</v>
      </c>
      <c r="Z5265">
        <v>10</v>
      </c>
      <c r="AA5265" s="1" t="s">
        <v>60</v>
      </c>
      <c r="AB5265">
        <v>12</v>
      </c>
      <c r="AC5265">
        <v>0</v>
      </c>
      <c r="AD5265" s="1" t="s">
        <v>1068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s="1" t="s">
        <v>51</v>
      </c>
      <c r="AS5265" s="1" t="s">
        <v>51</v>
      </c>
      <c r="AT5265" s="1" t="s">
        <v>51</v>
      </c>
      <c r="AU5265" s="1" t="s">
        <v>51</v>
      </c>
    </row>
    <row r="5266" spans="1:47" x14ac:dyDescent="0.25">
      <c r="A5266" s="1" t="s">
        <v>2237</v>
      </c>
      <c r="B5266">
        <v>3</v>
      </c>
      <c r="C5266" s="2" t="d">
        <v>2019-07-03T20:35:35.9999997541308375</v>
      </c>
      <c r="D5266" s="2" t="d">
        <v>2019-07-03T21:02:29.99999986030161375</v>
      </c>
      <c r="E5266">
        <v>39.805067999999999</v>
      </c>
      <c r="F5266">
        <v>-104.98306100000001</v>
      </c>
      <c r="G5266">
        <v>39.812033</v>
      </c>
      <c r="H5266">
        <v>-104.98282</v>
      </c>
      <c r="I5266">
        <v>0.48099999999999998</v>
      </c>
      <c r="J5266" s="1" t="s">
        <v>703</v>
      </c>
      <c r="L5266" s="1" t="s">
        <v>266</v>
      </c>
      <c r="M5266" s="1" t="s">
        <v>47</v>
      </c>
      <c r="N5266" s="1" t="s">
        <v>131</v>
      </c>
      <c r="O5266" s="1" t="s">
        <v>147</v>
      </c>
      <c r="P5266" s="1" t="s">
        <v>199</v>
      </c>
      <c r="Q5266" s="1" t="s">
        <v>247</v>
      </c>
      <c r="R5266" s="1" t="s">
        <v>48</v>
      </c>
      <c r="S5266" s="1" t="s">
        <v>79</v>
      </c>
      <c r="T5266" s="1" t="s">
        <v>206</v>
      </c>
      <c r="U5266" s="2" t="d">
        <v>2019-07-03T20:45:00.00000020954757600</v>
      </c>
      <c r="V5266">
        <v>81</v>
      </c>
      <c r="W5266">
        <v>81</v>
      </c>
      <c r="X5266">
        <v>28</v>
      </c>
      <c r="Y5266">
        <v>24.28</v>
      </c>
      <c r="Z5266">
        <v>10</v>
      </c>
      <c r="AA5266" s="1" t="s">
        <v>8970</v>
      </c>
      <c r="AB5266">
        <v>0</v>
      </c>
      <c r="AC5266">
        <v>0</v>
      </c>
      <c r="AD5266" s="1" t="s">
        <v>819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s="1" t="s">
        <v>53</v>
      </c>
      <c r="AS5266" s="1" t="s">
        <v>51</v>
      </c>
      <c r="AT5266" s="1" t="s">
        <v>51</v>
      </c>
      <c r="AU5266" s="1" t="s">
        <v>51</v>
      </c>
    </row>
    <row r="5267" spans="1:47" x14ac:dyDescent="0.25">
      <c r="A5267" s="1" t="s">
        <v>2620</v>
      </c>
      <c r="B5267">
        <v>3</v>
      </c>
      <c r="C5267" s="2" t="d">
        <v>2019-07-03T20:11:36.00000008940696450</v>
      </c>
      <c r="D5267" s="2" t="d">
        <v>2019-07-03T20:41:00.00000005587935450</v>
      </c>
      <c r="E5267">
        <v>39.797939999999997</v>
      </c>
      <c r="F5267">
        <v>-104.98667</v>
      </c>
      <c r="G5267">
        <v>39.800145000000001</v>
      </c>
      <c r="H5267">
        <v>-104.98553200000001</v>
      </c>
      <c r="I5267">
        <v>0.16400000000000001</v>
      </c>
      <c r="J5267" s="1" t="s">
        <v>556</v>
      </c>
      <c r="L5267" s="1" t="s">
        <v>195</v>
      </c>
      <c r="M5267" s="1" t="s">
        <v>47</v>
      </c>
      <c r="N5267" s="1" t="s">
        <v>131</v>
      </c>
      <c r="O5267" s="1" t="s">
        <v>147</v>
      </c>
      <c r="P5267" s="1" t="s">
        <v>199</v>
      </c>
      <c r="Q5267" s="1" t="s">
        <v>247</v>
      </c>
      <c r="R5267" s="1" t="s">
        <v>48</v>
      </c>
      <c r="S5267" s="1" t="s">
        <v>79</v>
      </c>
      <c r="T5267" s="1" t="s">
        <v>206</v>
      </c>
      <c r="U5267" s="2" t="d">
        <v>2019-07-03T19:44:59.99999979045242400</v>
      </c>
      <c r="V5267">
        <v>84</v>
      </c>
      <c r="W5267">
        <v>84</v>
      </c>
      <c r="X5267">
        <v>25</v>
      </c>
      <c r="Y5267">
        <v>24.28</v>
      </c>
      <c r="Z5267">
        <v>10</v>
      </c>
      <c r="AA5267" s="1" t="s">
        <v>63</v>
      </c>
      <c r="AB5267">
        <v>10</v>
      </c>
      <c r="AC5267">
        <v>0</v>
      </c>
      <c r="AD5267" s="1" t="s">
        <v>819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s="1" t="s">
        <v>51</v>
      </c>
      <c r="AS5267" s="1" t="s">
        <v>51</v>
      </c>
      <c r="AT5267" s="1" t="s">
        <v>51</v>
      </c>
      <c r="AU5267" s="1" t="s">
        <v>51</v>
      </c>
    </row>
    <row r="5268" spans="1:47" x14ac:dyDescent="0.25">
      <c r="A5268" s="1" t="s">
        <v>2129</v>
      </c>
      <c r="B5268">
        <v>4</v>
      </c>
      <c r="C5268" s="2" t="d">
        <v>2019-07-03T22:49:49.99999968800693850</v>
      </c>
      <c r="D5268" s="2" t="d">
        <v>2019-07-03T23:19:11.00000021047890375</v>
      </c>
      <c r="E5268">
        <v>39.879469999999998</v>
      </c>
      <c r="F5268">
        <v>-104.88981</v>
      </c>
      <c r="G5268">
        <v>39.880769999999998</v>
      </c>
      <c r="H5268">
        <v>-104.88267</v>
      </c>
      <c r="I5268">
        <v>0.38900000000000001</v>
      </c>
      <c r="J5268" s="1" t="s">
        <v>2130</v>
      </c>
      <c r="L5268" s="1" t="s">
        <v>122</v>
      </c>
      <c r="M5268" s="1" t="s">
        <v>47</v>
      </c>
      <c r="N5268" s="1" t="s">
        <v>140</v>
      </c>
      <c r="O5268" s="1" t="s">
        <v>147</v>
      </c>
      <c r="P5268" s="1" t="s">
        <v>199</v>
      </c>
      <c r="Q5268" s="1" t="s">
        <v>591</v>
      </c>
      <c r="R5268" s="1" t="s">
        <v>48</v>
      </c>
      <c r="S5268" s="1" t="s">
        <v>79</v>
      </c>
      <c r="T5268" s="1" t="s">
        <v>220</v>
      </c>
      <c r="U5268" s="2" t="d">
        <v>2019-07-03T22:53:00.000000097788870375</v>
      </c>
      <c r="V5268">
        <v>79</v>
      </c>
      <c r="W5268">
        <v>79</v>
      </c>
      <c r="X5268">
        <v>22</v>
      </c>
      <c r="Y5268">
        <v>24.48</v>
      </c>
      <c r="Z5268">
        <v>10</v>
      </c>
      <c r="AA5268" s="1" t="s">
        <v>72</v>
      </c>
      <c r="AB5268">
        <v>9</v>
      </c>
      <c r="AC5268">
        <v>0</v>
      </c>
      <c r="AD5268" s="1" t="s">
        <v>819</v>
      </c>
      <c r="AE5268" t="b">
        <v>0</v>
      </c>
      <c r="AF5268" t="b">
        <v>0</v>
      </c>
      <c r="AG5268" t="b">
        <v>0</v>
      </c>
      <c r="AH5268" t="b">
        <v>0</v>
      </c>
      <c r="AI5268" t="b">
        <v>1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s="1" t="s">
        <v>53</v>
      </c>
      <c r="AS5268" s="1" t="s">
        <v>53</v>
      </c>
      <c r="AT5268" s="1" t="s">
        <v>53</v>
      </c>
      <c r="AU5268" s="1" t="s">
        <v>53</v>
      </c>
    </row>
    <row r="5269" spans="1:47" x14ac:dyDescent="0.25">
      <c r="A5269" s="1" t="s">
        <v>920</v>
      </c>
      <c r="B5269">
        <v>3</v>
      </c>
      <c r="C5269" s="2" t="d">
        <v>2019-07-04T10:37:06.00000025704502800</v>
      </c>
      <c r="D5269" s="2" t="d">
        <v>2019-07-04T11:07:02.99999976530670975</v>
      </c>
      <c r="E5269">
        <v>39.7254</v>
      </c>
      <c r="F5269">
        <v>-105.17174</v>
      </c>
      <c r="G5269">
        <v>39.7254</v>
      </c>
      <c r="H5269">
        <v>-105.17174799999999</v>
      </c>
      <c r="I5269">
        <v>0</v>
      </c>
      <c r="J5269" s="1" t="s">
        <v>144</v>
      </c>
      <c r="L5269" s="1" t="s">
        <v>129</v>
      </c>
      <c r="M5269" s="1" t="s">
        <v>47</v>
      </c>
      <c r="N5269" s="1" t="s">
        <v>270</v>
      </c>
      <c r="O5269" s="1" t="s">
        <v>115</v>
      </c>
      <c r="P5269" s="1" t="s">
        <v>199</v>
      </c>
      <c r="Q5269" s="1" t="s">
        <v>271</v>
      </c>
      <c r="R5269" s="1" t="s">
        <v>48</v>
      </c>
      <c r="S5269" s="1" t="s">
        <v>79</v>
      </c>
      <c r="T5269" s="1" t="s">
        <v>206</v>
      </c>
      <c r="U5269" s="2" t="d">
        <v>2019-07-04T10:50:00.00000013969838625</v>
      </c>
      <c r="V5269">
        <v>72</v>
      </c>
      <c r="W5269">
        <v>72</v>
      </c>
      <c r="X5269">
        <v>64</v>
      </c>
      <c r="Y5269">
        <v>24.45</v>
      </c>
      <c r="Z5269">
        <v>10</v>
      </c>
      <c r="AA5269" s="1" t="s">
        <v>58</v>
      </c>
      <c r="AB5269">
        <v>12</v>
      </c>
      <c r="AC5269">
        <v>0</v>
      </c>
      <c r="AD5269" s="1" t="s">
        <v>819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s="1" t="s">
        <v>51</v>
      </c>
      <c r="AS5269" s="1" t="s">
        <v>51</v>
      </c>
      <c r="AT5269" s="1" t="s">
        <v>51</v>
      </c>
      <c r="AU5269" s="1" t="s">
        <v>51</v>
      </c>
    </row>
    <row r="5270" spans="1:47" x14ac:dyDescent="0.25">
      <c r="A5270" s="1" t="s">
        <v>2621</v>
      </c>
      <c r="B5270">
        <v>3</v>
      </c>
      <c r="C5270" s="2" t="d">
        <v>2019-07-04T12:17:37.00000002980231925</v>
      </c>
      <c r="D5270" s="2" t="d">
        <v>2019-07-04T12:47:02.99999983515590625</v>
      </c>
      <c r="E5270">
        <v>39.565482000000003</v>
      </c>
      <c r="F5270">
        <v>-105.067352</v>
      </c>
      <c r="G5270">
        <v>39.56306</v>
      </c>
      <c r="H5270">
        <v>-105.07163</v>
      </c>
      <c r="I5270">
        <v>0.28299999999999997</v>
      </c>
      <c r="J5270" s="1" t="s">
        <v>584</v>
      </c>
      <c r="L5270" s="1" t="s">
        <v>406</v>
      </c>
      <c r="M5270" s="1" t="s">
        <v>47</v>
      </c>
      <c r="N5270" s="1" t="s">
        <v>138</v>
      </c>
      <c r="O5270" s="1" t="s">
        <v>115</v>
      </c>
      <c r="P5270" s="1" t="s">
        <v>199</v>
      </c>
      <c r="Q5270" s="1" t="s">
        <v>514</v>
      </c>
      <c r="R5270" s="1" t="s">
        <v>48</v>
      </c>
      <c r="S5270" s="1" t="s">
        <v>79</v>
      </c>
      <c r="T5270" s="1" t="s">
        <v>201</v>
      </c>
      <c r="U5270" s="2" t="d">
        <v>2019-07-04T11:52:59.99999988824129100</v>
      </c>
      <c r="V5270">
        <v>72</v>
      </c>
      <c r="W5270">
        <v>72</v>
      </c>
      <c r="X5270">
        <v>61</v>
      </c>
      <c r="Y5270">
        <v>24.23</v>
      </c>
      <c r="Z5270">
        <v>10</v>
      </c>
      <c r="AA5270" s="1" t="s">
        <v>61</v>
      </c>
      <c r="AB5270">
        <v>9</v>
      </c>
      <c r="AC5270">
        <v>0</v>
      </c>
      <c r="AD5270" s="1" t="s">
        <v>819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s="1" t="s">
        <v>51</v>
      </c>
      <c r="AS5270" s="1" t="s">
        <v>51</v>
      </c>
      <c r="AT5270" s="1" t="s">
        <v>51</v>
      </c>
      <c r="AU5270" s="1" t="s">
        <v>51</v>
      </c>
    </row>
    <row r="5271" spans="1:47" x14ac:dyDescent="0.25">
      <c r="A5271" s="1" t="s">
        <v>3861</v>
      </c>
      <c r="B5271">
        <v>3</v>
      </c>
      <c r="C5271" s="2" t="d">
        <v>2019-07-04T12:27:21.00000013131648375</v>
      </c>
      <c r="D5271" s="2" t="d">
        <v>2019-07-04T12:57:04.000000138767063900</v>
      </c>
      <c r="E5271">
        <v>39.282333999999999</v>
      </c>
      <c r="F5271">
        <v>-104.89668899999999</v>
      </c>
      <c r="G5271">
        <v>39.289051999999998</v>
      </c>
      <c r="H5271">
        <v>-104.895534</v>
      </c>
      <c r="I5271">
        <v>0.46800000000000003</v>
      </c>
      <c r="J5271" s="1" t="s">
        <v>399</v>
      </c>
      <c r="L5271" s="1" t="s">
        <v>195</v>
      </c>
      <c r="M5271" s="1" t="s">
        <v>47</v>
      </c>
      <c r="N5271" s="1" t="s">
        <v>192</v>
      </c>
      <c r="O5271" s="1" t="s">
        <v>121</v>
      </c>
      <c r="P5271" s="1" t="s">
        <v>199</v>
      </c>
      <c r="Q5271" s="1" t="s">
        <v>334</v>
      </c>
      <c r="R5271" s="1" t="s">
        <v>48</v>
      </c>
      <c r="S5271" s="1" t="s">
        <v>79</v>
      </c>
      <c r="T5271" s="1" t="s">
        <v>224</v>
      </c>
      <c r="U5271" s="2" t="d">
        <v>2019-07-04T12:30:00.00000020954757600</v>
      </c>
      <c r="V5271">
        <v>72</v>
      </c>
      <c r="W5271">
        <v>72</v>
      </c>
      <c r="X5271">
        <v>53</v>
      </c>
      <c r="Y5271">
        <v>23.23</v>
      </c>
      <c r="Z5271">
        <v>10</v>
      </c>
      <c r="AA5271" s="1" t="s">
        <v>58</v>
      </c>
      <c r="AB5271">
        <v>9</v>
      </c>
      <c r="AC5271">
        <v>0</v>
      </c>
      <c r="AD5271" s="1" t="s">
        <v>50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s="1" t="s">
        <v>51</v>
      </c>
      <c r="AS5271" s="1" t="s">
        <v>51</v>
      </c>
      <c r="AT5271" s="1" t="s">
        <v>51</v>
      </c>
      <c r="AU5271" s="1" t="s">
        <v>51</v>
      </c>
    </row>
    <row r="5272" spans="1:47" x14ac:dyDescent="0.25">
      <c r="A5272" s="1" t="s">
        <v>3722</v>
      </c>
      <c r="B5272">
        <v>3</v>
      </c>
      <c r="C5272" s="2" t="d">
        <v>2019-07-04T14:03:21.00000004749745200</v>
      </c>
      <c r="D5272" s="2" t="d">
        <v>2019-07-04T14:33:04.00000005494803350</v>
      </c>
      <c r="E5272">
        <v>39.053449999999998</v>
      </c>
      <c r="F5272">
        <v>-104.84971</v>
      </c>
      <c r="G5272">
        <v>39.049804999999999</v>
      </c>
      <c r="H5272">
        <v>-104.847499</v>
      </c>
      <c r="I5272">
        <v>0.27800000000000002</v>
      </c>
      <c r="J5272" s="1" t="s">
        <v>763</v>
      </c>
      <c r="L5272" s="1" t="s">
        <v>196</v>
      </c>
      <c r="M5272" s="1" t="s">
        <v>47</v>
      </c>
      <c r="N5272" s="1" t="s">
        <v>233</v>
      </c>
      <c r="O5272" s="1" t="s">
        <v>194</v>
      </c>
      <c r="P5272" s="1" t="s">
        <v>199</v>
      </c>
      <c r="Q5272" s="1" t="s">
        <v>263</v>
      </c>
      <c r="R5272" s="1" t="s">
        <v>48</v>
      </c>
      <c r="S5272" s="1" t="s">
        <v>79</v>
      </c>
      <c r="T5272" s="1" t="s">
        <v>235</v>
      </c>
      <c r="U5272" s="2" t="d">
        <v>2019-07-04T13:57:59.99999981839210125</v>
      </c>
      <c r="V5272">
        <v>82</v>
      </c>
      <c r="W5272">
        <v>82</v>
      </c>
      <c r="X5272">
        <v>38</v>
      </c>
      <c r="Y5272">
        <v>23.57</v>
      </c>
      <c r="Z5272">
        <v>10</v>
      </c>
      <c r="AA5272" s="1" t="s">
        <v>58</v>
      </c>
      <c r="AB5272">
        <v>17</v>
      </c>
      <c r="AC5272">
        <v>0</v>
      </c>
      <c r="AD5272" s="1" t="s">
        <v>50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s="1" t="s">
        <v>51</v>
      </c>
      <c r="AS5272" s="1" t="s">
        <v>51</v>
      </c>
      <c r="AT5272" s="1" t="s">
        <v>51</v>
      </c>
      <c r="AU5272" s="1" t="s">
        <v>51</v>
      </c>
    </row>
    <row r="5273" spans="1:47" x14ac:dyDescent="0.25">
      <c r="A5273" s="1" t="s">
        <v>8343</v>
      </c>
      <c r="B5273">
        <v>3</v>
      </c>
      <c r="C5273" s="2" t="d">
        <v>2019-07-04T17:05:36.00000017322599625</v>
      </c>
      <c r="D5273" s="2" t="d">
        <v>2019-07-04T17:34:55.9999998332932575</v>
      </c>
      <c r="E5273">
        <v>38.354689</v>
      </c>
      <c r="F5273">
        <v>-104.837709</v>
      </c>
      <c r="G5273">
        <v>38.354919000000002</v>
      </c>
      <c r="H5273">
        <v>-104.839095</v>
      </c>
      <c r="I5273">
        <v>7.6999999999999999E-2</v>
      </c>
      <c r="J5273" s="1" t="s">
        <v>8344</v>
      </c>
      <c r="K5273">
        <v>7177</v>
      </c>
      <c r="L5273" s="1" t="s">
        <v>6597</v>
      </c>
      <c r="M5273" s="1" t="s">
        <v>47</v>
      </c>
      <c r="N5273" s="1" t="s">
        <v>412</v>
      </c>
      <c r="O5273" s="1" t="s">
        <v>412</v>
      </c>
      <c r="P5273" s="1" t="s">
        <v>199</v>
      </c>
      <c r="Q5273" s="1" t="s">
        <v>8171</v>
      </c>
      <c r="R5273" s="1" t="s">
        <v>48</v>
      </c>
      <c r="S5273" s="1" t="s">
        <v>79</v>
      </c>
      <c r="T5273" s="1" t="s">
        <v>414</v>
      </c>
      <c r="U5273" s="2" t="d">
        <v>2019-07-04T16:53:00.000000097788870375</v>
      </c>
      <c r="V5273">
        <v>95</v>
      </c>
      <c r="W5273">
        <v>95</v>
      </c>
      <c r="X5273">
        <v>19</v>
      </c>
      <c r="Y5273">
        <v>25.12</v>
      </c>
      <c r="Z5273">
        <v>10</v>
      </c>
      <c r="AA5273" s="1" t="s">
        <v>64</v>
      </c>
      <c r="AB5273">
        <v>10</v>
      </c>
      <c r="AC5273">
        <v>0</v>
      </c>
      <c r="AD5273" s="1" t="s">
        <v>50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s="1" t="s">
        <v>51</v>
      </c>
      <c r="AS5273" s="1" t="s">
        <v>51</v>
      </c>
      <c r="AT5273" s="1" t="s">
        <v>51</v>
      </c>
      <c r="AU5273" s="1" t="s">
        <v>51</v>
      </c>
    </row>
    <row r="5274" spans="1:47" x14ac:dyDescent="0.25">
      <c r="A5274" s="1" t="s">
        <v>8345</v>
      </c>
      <c r="B5274">
        <v>3</v>
      </c>
      <c r="C5274" s="2" t="d">
        <v>2019-07-04T17:05:36.00000017322599625</v>
      </c>
      <c r="D5274" s="2" t="d">
        <v>2019-07-04T17:34:55.9999998332932575</v>
      </c>
      <c r="E5274">
        <v>38.355029000000002</v>
      </c>
      <c r="F5274">
        <v>-104.84081399999999</v>
      </c>
      <c r="G5274">
        <v>38.354359000000002</v>
      </c>
      <c r="H5274">
        <v>-104.83686899999999</v>
      </c>
      <c r="I5274">
        <v>0.219</v>
      </c>
      <c r="J5274" s="1" t="s">
        <v>8170</v>
      </c>
      <c r="K5274">
        <v>7190</v>
      </c>
      <c r="L5274" s="1" t="s">
        <v>6597</v>
      </c>
      <c r="M5274" s="1" t="s">
        <v>97</v>
      </c>
      <c r="N5274" s="1" t="s">
        <v>412</v>
      </c>
      <c r="O5274" s="1" t="s">
        <v>412</v>
      </c>
      <c r="P5274" s="1" t="s">
        <v>199</v>
      </c>
      <c r="Q5274" s="1" t="s">
        <v>8171</v>
      </c>
      <c r="R5274" s="1" t="s">
        <v>48</v>
      </c>
      <c r="S5274" s="1" t="s">
        <v>79</v>
      </c>
      <c r="T5274" s="1" t="s">
        <v>414</v>
      </c>
      <c r="U5274" s="2" t="d">
        <v>2019-07-04T16:53:00.000000097788870375</v>
      </c>
      <c r="V5274">
        <v>95</v>
      </c>
      <c r="W5274">
        <v>95</v>
      </c>
      <c r="X5274">
        <v>19</v>
      </c>
      <c r="Y5274">
        <v>25.12</v>
      </c>
      <c r="Z5274">
        <v>10</v>
      </c>
      <c r="AA5274" s="1" t="s">
        <v>64</v>
      </c>
      <c r="AB5274">
        <v>10</v>
      </c>
      <c r="AC5274">
        <v>0</v>
      </c>
      <c r="AD5274" s="1" t="s">
        <v>50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s="1" t="s">
        <v>51</v>
      </c>
      <c r="AS5274" s="1" t="s">
        <v>51</v>
      </c>
      <c r="AT5274" s="1" t="s">
        <v>51</v>
      </c>
      <c r="AU5274" s="1" t="s">
        <v>51</v>
      </c>
    </row>
    <row r="5275" spans="1:47" x14ac:dyDescent="0.25">
      <c r="A5275" s="1" t="s">
        <v>2041</v>
      </c>
      <c r="B5275">
        <v>3</v>
      </c>
      <c r="C5275" s="2" t="d">
        <v>2019-07-04T15:29:36.99999986216425575</v>
      </c>
      <c r="D5275" s="2" t="d">
        <v>2019-07-04T15:59:03.99999990127980525</v>
      </c>
      <c r="E5275">
        <v>39.778359999999999</v>
      </c>
      <c r="F5275">
        <v>-104.89577300000001</v>
      </c>
      <c r="G5275">
        <v>39.778419999999997</v>
      </c>
      <c r="H5275">
        <v>-104.896974</v>
      </c>
      <c r="I5275">
        <v>6.4000000000000001E-2</v>
      </c>
      <c r="J5275" s="1" t="s">
        <v>417</v>
      </c>
      <c r="L5275" s="1" t="s">
        <v>137</v>
      </c>
      <c r="M5275" s="1" t="s">
        <v>47</v>
      </c>
      <c r="N5275" s="1" t="s">
        <v>131</v>
      </c>
      <c r="O5275" s="1" t="s">
        <v>131</v>
      </c>
      <c r="P5275" s="1" t="s">
        <v>199</v>
      </c>
      <c r="Q5275" s="1" t="s">
        <v>247</v>
      </c>
      <c r="R5275" s="1" t="s">
        <v>48</v>
      </c>
      <c r="S5275" s="1" t="s">
        <v>79</v>
      </c>
      <c r="T5275" s="1" t="s">
        <v>206</v>
      </c>
      <c r="U5275" s="2" t="d">
        <v>2019-07-04T14:45:00.00000020954757600</v>
      </c>
      <c r="V5275">
        <v>79</v>
      </c>
      <c r="W5275">
        <v>79</v>
      </c>
      <c r="X5275">
        <v>44</v>
      </c>
      <c r="Y5275">
        <v>24.41</v>
      </c>
      <c r="Z5275">
        <v>10</v>
      </c>
      <c r="AA5275" s="1" t="s">
        <v>8970</v>
      </c>
      <c r="AB5275">
        <v>0</v>
      </c>
      <c r="AC5275">
        <v>0</v>
      </c>
      <c r="AD5275" s="1" t="s">
        <v>1068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s="1" t="s">
        <v>51</v>
      </c>
      <c r="AS5275" s="1" t="s">
        <v>51</v>
      </c>
      <c r="AT5275" s="1" t="s">
        <v>51</v>
      </c>
      <c r="AU5275" s="1" t="s">
        <v>51</v>
      </c>
    </row>
    <row r="5276" spans="1:47" x14ac:dyDescent="0.25">
      <c r="A5276" s="1" t="s">
        <v>1431</v>
      </c>
      <c r="B5276">
        <v>3</v>
      </c>
      <c r="C5276" s="2" t="d">
        <v>2019-07-04T16:51:21.00000021513551550</v>
      </c>
      <c r="D5276" s="2" t="d">
        <v>2019-07-04T17:13:03.99999991524964725</v>
      </c>
      <c r="E5276">
        <v>39.113308000000004</v>
      </c>
      <c r="F5276">
        <v>-104.865658</v>
      </c>
      <c r="G5276">
        <v>39.103132000000002</v>
      </c>
      <c r="H5276">
        <v>-104.864503</v>
      </c>
      <c r="I5276">
        <v>0.70599999999999996</v>
      </c>
      <c r="J5276" s="1" t="s">
        <v>471</v>
      </c>
      <c r="L5276" s="1" t="s">
        <v>196</v>
      </c>
      <c r="M5276" s="1" t="s">
        <v>47</v>
      </c>
      <c r="N5276" s="1" t="s">
        <v>448</v>
      </c>
      <c r="O5276" s="1" t="s">
        <v>194</v>
      </c>
      <c r="P5276" s="1" t="s">
        <v>199</v>
      </c>
      <c r="Q5276" s="1" t="s">
        <v>449</v>
      </c>
      <c r="R5276" s="1" t="s">
        <v>48</v>
      </c>
      <c r="S5276" s="1" t="s">
        <v>79</v>
      </c>
      <c r="T5276" s="1" t="s">
        <v>235</v>
      </c>
      <c r="U5276" s="2" t="d">
        <v>2019-07-04T16:48:59.99999994412064550</v>
      </c>
      <c r="V5276">
        <v>75</v>
      </c>
      <c r="W5276">
        <v>75</v>
      </c>
      <c r="X5276">
        <v>47</v>
      </c>
      <c r="Y5276">
        <v>23.58</v>
      </c>
      <c r="Z5276">
        <v>10</v>
      </c>
      <c r="AA5276" s="1" t="s">
        <v>62</v>
      </c>
      <c r="AB5276">
        <v>14</v>
      </c>
      <c r="AC5276">
        <v>0</v>
      </c>
      <c r="AD5276" s="1" t="s">
        <v>1210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s="1" t="s">
        <v>51</v>
      </c>
      <c r="AS5276" s="1" t="s">
        <v>51</v>
      </c>
      <c r="AT5276" s="1" t="s">
        <v>51</v>
      </c>
      <c r="AU5276" s="1" t="s">
        <v>51</v>
      </c>
    </row>
    <row r="5277" spans="1:47" x14ac:dyDescent="0.25">
      <c r="A5277" s="1" t="s">
        <v>3050</v>
      </c>
      <c r="B5277">
        <v>3</v>
      </c>
      <c r="C5277" s="2" t="d">
        <v>2019-07-04T18:35:36.00000017322599625</v>
      </c>
      <c r="D5277" s="2" t="d">
        <v>2019-07-04T19:05:01.99999997857958325</v>
      </c>
      <c r="E5277">
        <v>39.819989999999997</v>
      </c>
      <c r="F5277">
        <v>-104.97922</v>
      </c>
      <c r="G5277">
        <v>39.813549999999999</v>
      </c>
      <c r="H5277">
        <v>-104.99047</v>
      </c>
      <c r="I5277">
        <v>0.745</v>
      </c>
      <c r="J5277" s="1" t="s">
        <v>752</v>
      </c>
      <c r="L5277" s="1" t="s">
        <v>124</v>
      </c>
      <c r="M5277" s="1" t="s">
        <v>47</v>
      </c>
      <c r="N5277" s="1" t="s">
        <v>131</v>
      </c>
      <c r="O5277" s="1" t="s">
        <v>147</v>
      </c>
      <c r="P5277" s="1" t="s">
        <v>199</v>
      </c>
      <c r="Q5277" s="1" t="s">
        <v>205</v>
      </c>
      <c r="R5277" s="1" t="s">
        <v>48</v>
      </c>
      <c r="S5277" s="1" t="s">
        <v>79</v>
      </c>
      <c r="T5277" s="1" t="s">
        <v>206</v>
      </c>
      <c r="U5277" s="2" t="d">
        <v>2019-07-04T18:47:59.9999999580904875</v>
      </c>
      <c r="V5277">
        <v>75</v>
      </c>
      <c r="W5277">
        <v>75</v>
      </c>
      <c r="X5277">
        <v>50</v>
      </c>
      <c r="Y5277">
        <v>24.42</v>
      </c>
      <c r="Z5277">
        <v>10</v>
      </c>
      <c r="AA5277" s="1" t="s">
        <v>64</v>
      </c>
      <c r="AB5277">
        <v>9</v>
      </c>
      <c r="AC5277">
        <v>0</v>
      </c>
      <c r="AD5277" s="1" t="s">
        <v>966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s="1" t="s">
        <v>51</v>
      </c>
      <c r="AS5277" s="1" t="s">
        <v>51</v>
      </c>
      <c r="AT5277" s="1" t="s">
        <v>51</v>
      </c>
      <c r="AU5277" s="1" t="s">
        <v>51</v>
      </c>
    </row>
    <row r="5278" spans="1:47" x14ac:dyDescent="0.25">
      <c r="A5278" s="1" t="s">
        <v>2844</v>
      </c>
      <c r="B5278">
        <v>3</v>
      </c>
      <c r="C5278" s="2" t="d">
        <v>2019-07-04T18:19:04.99999985564500200</v>
      </c>
      <c r="D5278" s="2" t="d">
        <v>2019-07-04T18:49:03.00000022631138775</v>
      </c>
      <c r="E5278">
        <v>39.783290000000001</v>
      </c>
      <c r="F5278">
        <v>-105.06272</v>
      </c>
      <c r="G5278">
        <v>39.78331</v>
      </c>
      <c r="H5278">
        <v>-105.05757</v>
      </c>
      <c r="I5278">
        <v>0.27300000000000002</v>
      </c>
      <c r="J5278" s="1" t="s">
        <v>367</v>
      </c>
      <c r="L5278" s="1" t="s">
        <v>396</v>
      </c>
      <c r="M5278" s="1" t="s">
        <v>47</v>
      </c>
      <c r="N5278" s="1" t="s">
        <v>131</v>
      </c>
      <c r="O5278" s="1" t="s">
        <v>115</v>
      </c>
      <c r="P5278" s="1" t="s">
        <v>199</v>
      </c>
      <c r="Q5278" s="1" t="s">
        <v>368</v>
      </c>
      <c r="R5278" s="1" t="s">
        <v>48</v>
      </c>
      <c r="S5278" s="1" t="s">
        <v>79</v>
      </c>
      <c r="T5278" s="1" t="s">
        <v>206</v>
      </c>
      <c r="U5278" s="2" t="d">
        <v>2019-07-04T18:47:59.9999999580904875</v>
      </c>
      <c r="V5278">
        <v>75</v>
      </c>
      <c r="W5278">
        <v>75</v>
      </c>
      <c r="X5278">
        <v>50</v>
      </c>
      <c r="Y5278">
        <v>24.42</v>
      </c>
      <c r="Z5278">
        <v>10</v>
      </c>
      <c r="AA5278" s="1" t="s">
        <v>64</v>
      </c>
      <c r="AB5278">
        <v>9</v>
      </c>
      <c r="AC5278">
        <v>0</v>
      </c>
      <c r="AD5278" s="1" t="s">
        <v>966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1</v>
      </c>
      <c r="AQ5278" t="b">
        <v>0</v>
      </c>
      <c r="AR5278" s="1" t="s">
        <v>51</v>
      </c>
      <c r="AS5278" s="1" t="s">
        <v>51</v>
      </c>
      <c r="AT5278" s="1" t="s">
        <v>51</v>
      </c>
      <c r="AU5278" s="1" t="s">
        <v>51</v>
      </c>
    </row>
    <row r="5279" spans="1:47" x14ac:dyDescent="0.25">
      <c r="A5279" s="1" t="s">
        <v>4872</v>
      </c>
      <c r="B5279">
        <v>3</v>
      </c>
      <c r="C5279" s="2" t="d">
        <v>2019-07-04T18:13:06.00000017322599625</v>
      </c>
      <c r="D5279" s="2" t="d">
        <v>2019-07-04T18:43:03.99999991524964725</v>
      </c>
      <c r="E5279">
        <v>39.633586000000001</v>
      </c>
      <c r="F5279">
        <v>-104.90678800000001</v>
      </c>
      <c r="G5279">
        <v>39.629432000000001</v>
      </c>
      <c r="H5279">
        <v>-104.904971</v>
      </c>
      <c r="I5279">
        <v>0.30299999999999999</v>
      </c>
      <c r="J5279" s="1" t="s">
        <v>221</v>
      </c>
      <c r="L5279" s="1" t="s">
        <v>173</v>
      </c>
      <c r="M5279" s="1" t="s">
        <v>47</v>
      </c>
      <c r="N5279" s="1" t="s">
        <v>131</v>
      </c>
      <c r="O5279" s="1" t="s">
        <v>131</v>
      </c>
      <c r="P5279" s="1" t="s">
        <v>199</v>
      </c>
      <c r="Q5279" s="1" t="s">
        <v>415</v>
      </c>
      <c r="R5279" s="1" t="s">
        <v>48</v>
      </c>
      <c r="S5279" s="1" t="s">
        <v>79</v>
      </c>
      <c r="T5279" s="1" t="s">
        <v>201</v>
      </c>
      <c r="U5279" s="2" t="d">
        <v>2019-07-04T18:27:59.99999981839210125</v>
      </c>
      <c r="V5279">
        <v>64</v>
      </c>
      <c r="W5279">
        <v>64</v>
      </c>
      <c r="X5279">
        <v>72</v>
      </c>
      <c r="Y5279">
        <v>24.18</v>
      </c>
      <c r="Z5279">
        <v>10</v>
      </c>
      <c r="AA5279" s="1" t="s">
        <v>56</v>
      </c>
      <c r="AB5279">
        <v>7</v>
      </c>
      <c r="AC5279">
        <v>0.01</v>
      </c>
      <c r="AD5279" s="1" t="s">
        <v>1210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s="1" t="s">
        <v>51</v>
      </c>
      <c r="AS5279" s="1" t="s">
        <v>51</v>
      </c>
      <c r="AT5279" s="1" t="s">
        <v>51</v>
      </c>
      <c r="AU5279" s="1" t="s">
        <v>51</v>
      </c>
    </row>
    <row r="5280" spans="1:47" x14ac:dyDescent="0.25">
      <c r="A5280" s="1" t="s">
        <v>3051</v>
      </c>
      <c r="B5280">
        <v>3</v>
      </c>
      <c r="C5280" s="2" t="d">
        <v>2019-07-04T18:43:05.00000014901160975</v>
      </c>
      <c r="D5280" s="2" t="d">
        <v>2019-07-04T19:11:03.99999973364174175</v>
      </c>
      <c r="E5280">
        <v>39.771329999999999</v>
      </c>
      <c r="F5280">
        <v>-104.99073</v>
      </c>
      <c r="G5280">
        <v>39.770119999999999</v>
      </c>
      <c r="H5280">
        <v>-104.99178999999999</v>
      </c>
      <c r="I5280">
        <v>0.10100000000000001</v>
      </c>
      <c r="J5280" s="1" t="s">
        <v>366</v>
      </c>
      <c r="L5280" s="1" t="s">
        <v>195</v>
      </c>
      <c r="M5280" s="1" t="s">
        <v>47</v>
      </c>
      <c r="N5280" s="1" t="s">
        <v>131</v>
      </c>
      <c r="O5280" s="1" t="s">
        <v>131</v>
      </c>
      <c r="P5280" s="1" t="s">
        <v>199</v>
      </c>
      <c r="Q5280" s="1" t="s">
        <v>247</v>
      </c>
      <c r="R5280" s="1" t="s">
        <v>48</v>
      </c>
      <c r="S5280" s="1" t="s">
        <v>79</v>
      </c>
      <c r="T5280" s="1" t="s">
        <v>206</v>
      </c>
      <c r="U5280" s="2" t="d">
        <v>2019-07-04T18:47:59.9999999580904875</v>
      </c>
      <c r="V5280">
        <v>75</v>
      </c>
      <c r="W5280">
        <v>75</v>
      </c>
      <c r="X5280">
        <v>50</v>
      </c>
      <c r="Y5280">
        <v>24.42</v>
      </c>
      <c r="Z5280">
        <v>10</v>
      </c>
      <c r="AA5280" s="1" t="s">
        <v>64</v>
      </c>
      <c r="AB5280">
        <v>9</v>
      </c>
      <c r="AC5280">
        <v>0</v>
      </c>
      <c r="AD5280" s="1" t="s">
        <v>966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s="1" t="s">
        <v>51</v>
      </c>
      <c r="AS5280" s="1" t="s">
        <v>51</v>
      </c>
      <c r="AT5280" s="1" t="s">
        <v>51</v>
      </c>
      <c r="AU5280" s="1" t="s">
        <v>51</v>
      </c>
    </row>
    <row r="5281" spans="1:47" x14ac:dyDescent="0.25">
      <c r="A5281" s="1" t="s">
        <v>1432</v>
      </c>
      <c r="B5281">
        <v>3</v>
      </c>
      <c r="C5281" s="2" t="d">
        <v>2019-07-04T19:19:50.999999712221324325</v>
      </c>
      <c r="D5281" s="2" t="d">
        <v>2019-07-04T19:49:06.99999969452619225</v>
      </c>
      <c r="E5281">
        <v>39.770119999999999</v>
      </c>
      <c r="F5281">
        <v>-104.99178999999999</v>
      </c>
      <c r="G5281">
        <v>39.766269999999999</v>
      </c>
      <c r="H5281">
        <v>-104.99954</v>
      </c>
      <c r="I5281">
        <v>0.49</v>
      </c>
      <c r="J5281" s="1" t="s">
        <v>1433</v>
      </c>
      <c r="L5281" s="1" t="s">
        <v>266</v>
      </c>
      <c r="M5281" s="1" t="s">
        <v>47</v>
      </c>
      <c r="N5281" s="1" t="s">
        <v>131</v>
      </c>
      <c r="O5281" s="1" t="s">
        <v>131</v>
      </c>
      <c r="P5281" s="1" t="s">
        <v>199</v>
      </c>
      <c r="Q5281" s="1" t="s">
        <v>247</v>
      </c>
      <c r="R5281" s="1" t="s">
        <v>48</v>
      </c>
      <c r="S5281" s="1" t="s">
        <v>79</v>
      </c>
      <c r="T5281" s="1" t="s">
        <v>206</v>
      </c>
      <c r="U5281" s="2" t="d">
        <v>2019-07-04T19:19:59.99999993015081025</v>
      </c>
      <c r="V5281">
        <v>73</v>
      </c>
      <c r="W5281">
        <v>73</v>
      </c>
      <c r="X5281">
        <v>57</v>
      </c>
      <c r="Y5281">
        <v>24.41</v>
      </c>
      <c r="Z5281">
        <v>10</v>
      </c>
      <c r="AA5281" s="1" t="s">
        <v>60</v>
      </c>
      <c r="AB5281">
        <v>6</v>
      </c>
      <c r="AC5281">
        <v>0</v>
      </c>
      <c r="AD5281" s="1" t="s">
        <v>1210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s="1" t="s">
        <v>51</v>
      </c>
      <c r="AS5281" s="1" t="s">
        <v>51</v>
      </c>
      <c r="AT5281" s="1" t="s">
        <v>51</v>
      </c>
      <c r="AU5281" s="1" t="s">
        <v>51</v>
      </c>
    </row>
    <row r="5282" spans="1:47" x14ac:dyDescent="0.25">
      <c r="A5282" s="1" t="s">
        <v>4837</v>
      </c>
      <c r="B5282">
        <v>3</v>
      </c>
      <c r="C5282" s="2" t="d">
        <v>2019-07-04T19:19:05.000000274740159400</v>
      </c>
      <c r="D5282" s="2" t="d">
        <v>2019-07-04T19:49:04.00000025052577425</v>
      </c>
      <c r="E5282">
        <v>39.775370000000002</v>
      </c>
      <c r="F5282">
        <v>-104.860736</v>
      </c>
      <c r="G5282">
        <v>39.775010000000002</v>
      </c>
      <c r="H5282">
        <v>-104.85657999999999</v>
      </c>
      <c r="I5282">
        <v>0.222</v>
      </c>
      <c r="J5282" s="1" t="s">
        <v>453</v>
      </c>
      <c r="L5282" s="1" t="s">
        <v>133</v>
      </c>
      <c r="M5282" s="1" t="s">
        <v>47</v>
      </c>
      <c r="N5282" s="1" t="s">
        <v>131</v>
      </c>
      <c r="O5282" s="1" t="s">
        <v>131</v>
      </c>
      <c r="P5282" s="1" t="s">
        <v>199</v>
      </c>
      <c r="Q5282" s="1" t="s">
        <v>300</v>
      </c>
      <c r="R5282" s="1" t="s">
        <v>48</v>
      </c>
      <c r="S5282" s="1" t="s">
        <v>79</v>
      </c>
      <c r="T5282" s="1" t="s">
        <v>204</v>
      </c>
      <c r="U5282" s="2" t="d">
        <v>2019-07-04T18:58:00.00000002793967725</v>
      </c>
      <c r="V5282">
        <v>69</v>
      </c>
      <c r="W5282">
        <v>69</v>
      </c>
      <c r="X5282">
        <v>100</v>
      </c>
      <c r="Y5282">
        <v>24.38</v>
      </c>
      <c r="Z5282">
        <v>10</v>
      </c>
      <c r="AA5282" s="1" t="s">
        <v>8970</v>
      </c>
      <c r="AB5282">
        <v>0</v>
      </c>
      <c r="AC5282">
        <v>0.18</v>
      </c>
      <c r="AD5282" s="1" t="s">
        <v>1210</v>
      </c>
      <c r="AE5282" t="b">
        <v>0</v>
      </c>
      <c r="AF5282" t="b">
        <v>0</v>
      </c>
      <c r="AG5282" t="b">
        <v>0</v>
      </c>
      <c r="AH5282" t="b">
        <v>0</v>
      </c>
      <c r="AI5282" t="b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s="1" t="s">
        <v>51</v>
      </c>
      <c r="AS5282" s="1" t="s">
        <v>51</v>
      </c>
      <c r="AT5282" s="1" t="s">
        <v>51</v>
      </c>
      <c r="AU5282" s="1" t="s">
        <v>51</v>
      </c>
    </row>
    <row r="5283" spans="1:47" x14ac:dyDescent="0.25">
      <c r="A5283" s="1" t="s">
        <v>9644</v>
      </c>
      <c r="B5283">
        <v>2</v>
      </c>
      <c r="C5283" s="2" t="d">
        <v>2019-07-04T20:22:05.00000002328306550</v>
      </c>
      <c r="D5283" s="2" t="d">
        <v>2019-07-04T20:49:04.000000040978193525</v>
      </c>
      <c r="E5283">
        <v>39.770119999999999</v>
      </c>
      <c r="F5283">
        <v>-104.99178999999999</v>
      </c>
      <c r="G5283">
        <v>39.766269999999999</v>
      </c>
      <c r="H5283">
        <v>-104.99954</v>
      </c>
      <c r="I5283">
        <v>0.49</v>
      </c>
      <c r="J5283" s="1" t="s">
        <v>1433</v>
      </c>
      <c r="L5283" s="1" t="s">
        <v>266</v>
      </c>
      <c r="M5283" s="1" t="s">
        <v>47</v>
      </c>
      <c r="N5283" s="1" t="s">
        <v>131</v>
      </c>
      <c r="O5283" s="1" t="s">
        <v>131</v>
      </c>
      <c r="P5283" s="1" t="s">
        <v>199</v>
      </c>
      <c r="Q5283" s="1" t="s">
        <v>247</v>
      </c>
      <c r="R5283" s="1" t="s">
        <v>48</v>
      </c>
      <c r="S5283" s="1" t="s">
        <v>79</v>
      </c>
      <c r="T5283" s="1" t="s">
        <v>206</v>
      </c>
      <c r="U5283" s="2" t="d">
        <v>2019-07-04T19:44:59.99999979045242400</v>
      </c>
      <c r="V5283">
        <v>70</v>
      </c>
      <c r="W5283">
        <v>70</v>
      </c>
      <c r="X5283">
        <v>73</v>
      </c>
      <c r="Y5283">
        <v>24.42</v>
      </c>
      <c r="Z5283">
        <v>10</v>
      </c>
      <c r="AA5283" s="1" t="s">
        <v>56</v>
      </c>
      <c r="AB5283">
        <v>3</v>
      </c>
      <c r="AC5283">
        <v>0</v>
      </c>
      <c r="AD5283" s="1" t="s">
        <v>1210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s="1" t="s">
        <v>51</v>
      </c>
      <c r="AS5283" s="1" t="s">
        <v>51</v>
      </c>
      <c r="AT5283" s="1" t="s">
        <v>51</v>
      </c>
      <c r="AU5283" s="1" t="s">
        <v>51</v>
      </c>
    </row>
    <row r="5284" spans="1:47" x14ac:dyDescent="0.25">
      <c r="A5284" s="1" t="s">
        <v>1434</v>
      </c>
      <c r="B5284">
        <v>3</v>
      </c>
      <c r="C5284" s="2" t="d">
        <v>2019-07-04T19:57:21.00000013131648375</v>
      </c>
      <c r="D5284" s="2" t="d">
        <v>2019-07-04T20:21:04.00000022258609700</v>
      </c>
      <c r="E5284">
        <v>39.815443000000002</v>
      </c>
      <c r="F5284">
        <v>-104.98299</v>
      </c>
      <c r="G5284">
        <v>39.809629999999999</v>
      </c>
      <c r="H5284">
        <v>-104.98308</v>
      </c>
      <c r="I5284">
        <v>0.40200000000000002</v>
      </c>
      <c r="J5284" s="1" t="s">
        <v>703</v>
      </c>
      <c r="L5284" s="1" t="s">
        <v>266</v>
      </c>
      <c r="M5284" s="1" t="s">
        <v>47</v>
      </c>
      <c r="N5284" s="1" t="s">
        <v>131</v>
      </c>
      <c r="O5284" s="1" t="s">
        <v>147</v>
      </c>
      <c r="P5284" s="1" t="s">
        <v>199</v>
      </c>
      <c r="Q5284" s="1" t="s">
        <v>332</v>
      </c>
      <c r="R5284" s="1" t="s">
        <v>48</v>
      </c>
      <c r="S5284" s="1" t="s">
        <v>79</v>
      </c>
      <c r="T5284" s="1" t="s">
        <v>206</v>
      </c>
      <c r="U5284" s="2" t="d">
        <v>2019-07-04T19:44:59.99999979045242400</v>
      </c>
      <c r="V5284">
        <v>70</v>
      </c>
      <c r="W5284">
        <v>70</v>
      </c>
      <c r="X5284">
        <v>73</v>
      </c>
      <c r="Y5284">
        <v>24.42</v>
      </c>
      <c r="Z5284">
        <v>10</v>
      </c>
      <c r="AA5284" s="1" t="s">
        <v>56</v>
      </c>
      <c r="AB5284">
        <v>3</v>
      </c>
      <c r="AC5284">
        <v>0</v>
      </c>
      <c r="AD5284" s="1" t="s">
        <v>1210</v>
      </c>
      <c r="AE5284" t="b">
        <v>0</v>
      </c>
      <c r="AF5284" t="b">
        <v>0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s="1" t="s">
        <v>51</v>
      </c>
      <c r="AS5284" s="1" t="s">
        <v>51</v>
      </c>
      <c r="AT5284" s="1" t="s">
        <v>51</v>
      </c>
      <c r="AU5284" s="1" t="s">
        <v>51</v>
      </c>
    </row>
    <row r="5285" spans="1:47" x14ac:dyDescent="0.25">
      <c r="A5285" s="1" t="s">
        <v>1294</v>
      </c>
      <c r="B5285">
        <v>3</v>
      </c>
      <c r="C5285" s="2" t="d">
        <v>2019-07-04T21:33:21.00000004749745200</v>
      </c>
      <c r="D5285" s="2" t="d">
        <v>2019-07-04T22:03:02.99999982118606425</v>
      </c>
      <c r="E5285">
        <v>39.723457000000003</v>
      </c>
      <c r="F5285">
        <v>-105.011526</v>
      </c>
      <c r="G5285">
        <v>39.72184</v>
      </c>
      <c r="H5285">
        <v>-105.00936</v>
      </c>
      <c r="I5285">
        <v>0.16</v>
      </c>
      <c r="J5285" s="1" t="s">
        <v>398</v>
      </c>
      <c r="L5285" s="1" t="s">
        <v>195</v>
      </c>
      <c r="M5285" s="1" t="s">
        <v>47</v>
      </c>
      <c r="N5285" s="1" t="s">
        <v>131</v>
      </c>
      <c r="O5285" s="1" t="s">
        <v>131</v>
      </c>
      <c r="P5285" s="1" t="s">
        <v>199</v>
      </c>
      <c r="Q5285" s="1" t="s">
        <v>311</v>
      </c>
      <c r="R5285" s="1" t="s">
        <v>48</v>
      </c>
      <c r="S5285" s="1" t="s">
        <v>79</v>
      </c>
      <c r="T5285" s="1" t="s">
        <v>206</v>
      </c>
      <c r="U5285" s="2" t="d">
        <v>2019-07-04T21:45:00.000</v>
      </c>
      <c r="V5285">
        <v>68</v>
      </c>
      <c r="W5285">
        <v>68</v>
      </c>
      <c r="X5285">
        <v>64</v>
      </c>
      <c r="Y5285">
        <v>24.45</v>
      </c>
      <c r="Z5285">
        <v>10</v>
      </c>
      <c r="AA5285" s="1" t="s">
        <v>55</v>
      </c>
      <c r="AB5285">
        <v>5</v>
      </c>
      <c r="AC5285">
        <v>0</v>
      </c>
      <c r="AD5285" s="1" t="s">
        <v>1210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s="1" t="s">
        <v>53</v>
      </c>
      <c r="AS5285" s="1" t="s">
        <v>53</v>
      </c>
      <c r="AT5285" s="1" t="s">
        <v>51</v>
      </c>
      <c r="AU5285" s="1" t="s">
        <v>51</v>
      </c>
    </row>
    <row r="5286" spans="1:47" x14ac:dyDescent="0.25">
      <c r="A5286" s="1" t="s">
        <v>1621</v>
      </c>
      <c r="B5286">
        <v>3</v>
      </c>
      <c r="C5286" s="2" t="d">
        <v>2019-07-04T23:47:36.00000021513551550</v>
      </c>
      <c r="D5286" s="2" t="d">
        <v>2019-07-05T00:17:03.0000002542510650</v>
      </c>
      <c r="E5286">
        <v>39.812831000000003</v>
      </c>
      <c r="F5286">
        <v>-104.95003199999999</v>
      </c>
      <c r="G5286">
        <v>39.802300000000002</v>
      </c>
      <c r="H5286">
        <v>-104.93624</v>
      </c>
      <c r="I5286">
        <v>1.032</v>
      </c>
      <c r="J5286" s="1" t="s">
        <v>333</v>
      </c>
      <c r="L5286" s="1" t="s">
        <v>166</v>
      </c>
      <c r="M5286" s="1" t="s">
        <v>47</v>
      </c>
      <c r="N5286" s="1" t="s">
        <v>314</v>
      </c>
      <c r="O5286" s="1" t="s">
        <v>147</v>
      </c>
      <c r="P5286" s="1" t="s">
        <v>199</v>
      </c>
      <c r="Q5286" s="1" t="s">
        <v>315</v>
      </c>
      <c r="R5286" s="1" t="s">
        <v>48</v>
      </c>
      <c r="S5286" s="1" t="s">
        <v>79</v>
      </c>
      <c r="T5286" s="1" t="s">
        <v>204</v>
      </c>
      <c r="U5286" s="2" t="d">
        <v>2019-07-04T23:58:00.00000023748725325</v>
      </c>
      <c r="V5286">
        <v>62</v>
      </c>
      <c r="W5286">
        <v>62</v>
      </c>
      <c r="X5286">
        <v>86</v>
      </c>
      <c r="Y5286">
        <v>24.46</v>
      </c>
      <c r="Z5286">
        <v>10</v>
      </c>
      <c r="AA5286" s="1" t="s">
        <v>68</v>
      </c>
      <c r="AB5286">
        <v>5</v>
      </c>
      <c r="AC5286">
        <v>0</v>
      </c>
      <c r="AD5286" s="1" t="s">
        <v>1068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s="1" t="s">
        <v>53</v>
      </c>
      <c r="AS5286" s="1" t="s">
        <v>53</v>
      </c>
      <c r="AT5286" s="1" t="s">
        <v>53</v>
      </c>
      <c r="AU5286" s="1" t="s">
        <v>53</v>
      </c>
    </row>
    <row r="5287" spans="1:47" x14ac:dyDescent="0.25">
      <c r="A5287" s="1" t="s">
        <v>3605</v>
      </c>
      <c r="B5287">
        <v>3</v>
      </c>
      <c r="C5287" s="2" t="d">
        <v>2019-07-05T05:54:19.99999972991645100</v>
      </c>
      <c r="D5287" s="2" t="d">
        <v>2019-07-05T06:22:20.99999978207051475</v>
      </c>
      <c r="E5287">
        <v>39.755989999999997</v>
      </c>
      <c r="F5287">
        <v>-105.14436000000001</v>
      </c>
      <c r="G5287">
        <v>39.766463999999999</v>
      </c>
      <c r="H5287">
        <v>-105.14297999999999</v>
      </c>
      <c r="I5287">
        <v>0.72699999999999998</v>
      </c>
      <c r="J5287" s="1" t="s">
        <v>3606</v>
      </c>
      <c r="L5287" s="1" t="s">
        <v>133</v>
      </c>
      <c r="M5287" s="1" t="s">
        <v>47</v>
      </c>
      <c r="N5287" s="1" t="s">
        <v>270</v>
      </c>
      <c r="O5287" s="1" t="s">
        <v>115</v>
      </c>
      <c r="P5287" s="1" t="s">
        <v>199</v>
      </c>
      <c r="Q5287" s="1" t="s">
        <v>271</v>
      </c>
      <c r="R5287" s="1" t="s">
        <v>48</v>
      </c>
      <c r="S5287" s="1" t="s">
        <v>79</v>
      </c>
      <c r="T5287" s="1" t="s">
        <v>206</v>
      </c>
      <c r="U5287" s="2" t="d">
        <v>2019-07-05T05:54:00.00000008381903175</v>
      </c>
      <c r="V5287">
        <v>59</v>
      </c>
      <c r="W5287">
        <v>59</v>
      </c>
      <c r="X5287">
        <v>88</v>
      </c>
      <c r="Y5287">
        <v>24.54</v>
      </c>
      <c r="Z5287">
        <v>10</v>
      </c>
      <c r="AA5287" s="1" t="s">
        <v>58</v>
      </c>
      <c r="AB5287">
        <v>16</v>
      </c>
      <c r="AC5287">
        <v>0</v>
      </c>
      <c r="AD5287" s="1" t="s">
        <v>50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s="1" t="s">
        <v>51</v>
      </c>
      <c r="AS5287" s="1" t="s">
        <v>51</v>
      </c>
      <c r="AT5287" s="1" t="s">
        <v>51</v>
      </c>
      <c r="AU5287" s="1" t="s">
        <v>51</v>
      </c>
    </row>
    <row r="5288" spans="1:47" x14ac:dyDescent="0.25">
      <c r="A5288" s="1" t="s">
        <v>6521</v>
      </c>
      <c r="B5288">
        <v>4</v>
      </c>
      <c r="C5288" s="2" t="d">
        <v>2019-07-05T07:21:21.00000000558793275</v>
      </c>
      <c r="D5288" s="2" t="d">
        <v>2019-07-05T07:49:39.99999986495822550</v>
      </c>
      <c r="E5288">
        <v>40.581110000000002</v>
      </c>
      <c r="F5288">
        <v>-105.03267</v>
      </c>
      <c r="G5288">
        <v>40.581470000000003</v>
      </c>
      <c r="H5288">
        <v>-105.05696</v>
      </c>
      <c r="I5288">
        <v>1.2749999999999999</v>
      </c>
      <c r="J5288" s="1" t="s">
        <v>6522</v>
      </c>
      <c r="L5288" s="1" t="s">
        <v>1472</v>
      </c>
      <c r="M5288" s="1" t="s">
        <v>47</v>
      </c>
      <c r="N5288" s="1" t="s">
        <v>228</v>
      </c>
      <c r="O5288" s="1" t="s">
        <v>229</v>
      </c>
      <c r="P5288" s="1" t="s">
        <v>199</v>
      </c>
      <c r="Q5288" s="1" t="s">
        <v>322</v>
      </c>
      <c r="R5288" s="1" t="s">
        <v>48</v>
      </c>
      <c r="S5288" s="1" t="s">
        <v>79</v>
      </c>
      <c r="T5288" s="1" t="s">
        <v>231</v>
      </c>
      <c r="AA5288" s="1" t="s">
        <v>69</v>
      </c>
      <c r="AD5288" s="1" t="s">
        <v>69</v>
      </c>
      <c r="AE5288" t="b">
        <v>0</v>
      </c>
      <c r="AF5288" t="b">
        <v>0</v>
      </c>
      <c r="AG5288" t="b">
        <v>1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1</v>
      </c>
      <c r="AQ5288" t="b">
        <v>0</v>
      </c>
      <c r="AR5288" s="1" t="s">
        <v>51</v>
      </c>
      <c r="AS5288" s="1" t="s">
        <v>51</v>
      </c>
      <c r="AT5288" s="1" t="s">
        <v>51</v>
      </c>
      <c r="AU5288" s="1" t="s">
        <v>51</v>
      </c>
    </row>
    <row r="5289" spans="1:47" x14ac:dyDescent="0.25">
      <c r="A5289" s="1" t="s">
        <v>1815</v>
      </c>
      <c r="B5289">
        <v>3</v>
      </c>
      <c r="C5289" s="2" t="d">
        <v>2019-07-05T12:01:05.999999712221324325</v>
      </c>
      <c r="D5289" s="2" t="d">
        <v>2019-07-05T12:29:06.00000015925616100</v>
      </c>
      <c r="E5289">
        <v>39.871679999999998</v>
      </c>
      <c r="F5289">
        <v>-104.9877</v>
      </c>
      <c r="G5289">
        <v>39.862769999999998</v>
      </c>
      <c r="H5289">
        <v>-104.98771000000001</v>
      </c>
      <c r="I5289">
        <v>0.61599999999999999</v>
      </c>
      <c r="J5289" s="1" t="s">
        <v>821</v>
      </c>
      <c r="L5289" s="1" t="s">
        <v>173</v>
      </c>
      <c r="M5289" s="1" t="s">
        <v>47</v>
      </c>
      <c r="N5289" s="1" t="s">
        <v>131</v>
      </c>
      <c r="O5289" s="1" t="s">
        <v>147</v>
      </c>
      <c r="P5289" s="1" t="s">
        <v>199</v>
      </c>
      <c r="Q5289" s="1" t="s">
        <v>205</v>
      </c>
      <c r="R5289" s="1" t="s">
        <v>48</v>
      </c>
      <c r="S5289" s="1" t="s">
        <v>79</v>
      </c>
      <c r="T5289" s="1" t="s">
        <v>206</v>
      </c>
      <c r="U5289" s="2" t="d">
        <v>2019-07-05T11:45:00.00000020954757600</v>
      </c>
      <c r="V5289">
        <v>72</v>
      </c>
      <c r="W5289">
        <v>72</v>
      </c>
      <c r="X5289">
        <v>57</v>
      </c>
      <c r="Y5289">
        <v>24.59</v>
      </c>
      <c r="Z5289">
        <v>10</v>
      </c>
      <c r="AA5289" s="1" t="s">
        <v>62</v>
      </c>
      <c r="AB5289">
        <v>5</v>
      </c>
      <c r="AC5289">
        <v>0</v>
      </c>
      <c r="AD5289" s="1" t="s">
        <v>1068</v>
      </c>
      <c r="AE5289" t="b">
        <v>0</v>
      </c>
      <c r="AF5289" t="b">
        <v>0</v>
      </c>
      <c r="AG5289" t="b">
        <v>0</v>
      </c>
      <c r="AH5289" t="b">
        <v>0</v>
      </c>
      <c r="AI5289" t="b">
        <v>1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s="1" t="s">
        <v>51</v>
      </c>
      <c r="AS5289" s="1" t="s">
        <v>51</v>
      </c>
      <c r="AT5289" s="1" t="s">
        <v>51</v>
      </c>
      <c r="AU5289" s="1" t="s">
        <v>51</v>
      </c>
    </row>
    <row r="5290" spans="1:47" x14ac:dyDescent="0.25">
      <c r="A5290" s="1" t="s">
        <v>4360</v>
      </c>
      <c r="B5290">
        <v>4</v>
      </c>
      <c r="C5290" s="2" t="d">
        <v>2019-07-05T13:13:07.00000019744038275</v>
      </c>
      <c r="D5290" s="2" t="d">
        <v>2019-07-05T13:42:28.00000009126961325</v>
      </c>
      <c r="E5290">
        <v>39.58569</v>
      </c>
      <c r="F5290">
        <v>-107.19768000000001</v>
      </c>
      <c r="G5290">
        <v>39.613481999999998</v>
      </c>
      <c r="H5290">
        <v>-107.141564</v>
      </c>
      <c r="I5290">
        <v>3.5510000000000002</v>
      </c>
      <c r="J5290" s="1" t="s">
        <v>4361</v>
      </c>
      <c r="L5290" s="1" t="s">
        <v>133</v>
      </c>
      <c r="M5290" s="1" t="s">
        <v>47</v>
      </c>
      <c r="N5290" s="1" t="s">
        <v>3912</v>
      </c>
      <c r="O5290" s="1" t="s">
        <v>188</v>
      </c>
      <c r="P5290" s="1" t="s">
        <v>199</v>
      </c>
      <c r="Q5290" s="1" t="s">
        <v>3913</v>
      </c>
      <c r="R5290" s="1" t="s">
        <v>48</v>
      </c>
      <c r="S5290" s="1" t="s">
        <v>79</v>
      </c>
      <c r="T5290" s="1" t="s">
        <v>3914</v>
      </c>
      <c r="U5290" s="2" t="d">
        <v>2019-07-05T13:11:00.00000005587935450</v>
      </c>
      <c r="V5290">
        <v>61</v>
      </c>
      <c r="W5290">
        <v>61</v>
      </c>
      <c r="X5290">
        <v>31</v>
      </c>
      <c r="Y5290">
        <v>20.57</v>
      </c>
      <c r="Z5290">
        <v>10</v>
      </c>
      <c r="AA5290" s="1" t="s">
        <v>57</v>
      </c>
      <c r="AB5290">
        <v>6</v>
      </c>
      <c r="AD5290" s="1" t="s">
        <v>1068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s="1" t="s">
        <v>51</v>
      </c>
      <c r="AS5290" s="1" t="s">
        <v>51</v>
      </c>
      <c r="AT5290" s="1" t="s">
        <v>51</v>
      </c>
      <c r="AU5290" s="1" t="s">
        <v>51</v>
      </c>
    </row>
    <row r="5291" spans="1:47" x14ac:dyDescent="0.25">
      <c r="A5291" s="1" t="s">
        <v>2042</v>
      </c>
      <c r="B5291">
        <v>3</v>
      </c>
      <c r="C5291" s="2" t="d">
        <v>2019-07-05T15:29:36.99999986216425575</v>
      </c>
      <c r="D5291" s="2" t="d">
        <v>2019-07-05T15:53:03.99999998509883700</v>
      </c>
      <c r="E5291">
        <v>39.139459000000002</v>
      </c>
      <c r="F5291">
        <v>-104.862336</v>
      </c>
      <c r="G5291">
        <v>39.133450000000003</v>
      </c>
      <c r="H5291">
        <v>-104.86335</v>
      </c>
      <c r="I5291">
        <v>0.41899999999999998</v>
      </c>
      <c r="J5291" s="1" t="s">
        <v>402</v>
      </c>
      <c r="L5291" s="1" t="s">
        <v>196</v>
      </c>
      <c r="M5291" s="1" t="s">
        <v>47</v>
      </c>
      <c r="N5291" s="1" t="s">
        <v>86</v>
      </c>
      <c r="O5291" s="1" t="s">
        <v>121</v>
      </c>
      <c r="P5291" s="1" t="s">
        <v>199</v>
      </c>
      <c r="Q5291" s="1" t="s">
        <v>223</v>
      </c>
      <c r="R5291" s="1" t="s">
        <v>48</v>
      </c>
      <c r="S5291" s="1" t="s">
        <v>79</v>
      </c>
      <c r="T5291" s="1" t="s">
        <v>224</v>
      </c>
      <c r="U5291" s="2" t="d">
        <v>2019-07-05T15:30:00.00000020954757600</v>
      </c>
      <c r="V5291">
        <v>79</v>
      </c>
      <c r="W5291">
        <v>79</v>
      </c>
      <c r="X5291">
        <v>32</v>
      </c>
      <c r="Y5291">
        <v>23.35</v>
      </c>
      <c r="Z5291">
        <v>10</v>
      </c>
      <c r="AA5291" s="1" t="s">
        <v>66</v>
      </c>
      <c r="AB5291">
        <v>9</v>
      </c>
      <c r="AC5291">
        <v>0</v>
      </c>
      <c r="AD5291" s="1" t="s">
        <v>1068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s="1" t="s">
        <v>51</v>
      </c>
      <c r="AS5291" s="1" t="s">
        <v>51</v>
      </c>
      <c r="AT5291" s="1" t="s">
        <v>51</v>
      </c>
      <c r="AU5291" s="1" t="s">
        <v>51</v>
      </c>
    </row>
    <row r="5292" spans="1:47" x14ac:dyDescent="0.25">
      <c r="A5292" s="1" t="s">
        <v>2622</v>
      </c>
      <c r="B5292">
        <v>3</v>
      </c>
      <c r="C5292" s="2" t="d">
        <v>2019-07-05T16:51:21.00000021513551550</v>
      </c>
      <c r="D5292" s="2" t="d">
        <v>2019-07-05T17:21:02.99999998882412775</v>
      </c>
      <c r="E5292">
        <v>39.592350000000003</v>
      </c>
      <c r="F5292">
        <v>-104.88356</v>
      </c>
      <c r="G5292">
        <v>39.590736</v>
      </c>
      <c r="H5292">
        <v>-104.882673</v>
      </c>
      <c r="I5292">
        <v>0.121</v>
      </c>
      <c r="J5292" s="1" t="s">
        <v>570</v>
      </c>
      <c r="L5292" s="1" t="s">
        <v>195</v>
      </c>
      <c r="M5292" s="1" t="s">
        <v>47</v>
      </c>
      <c r="N5292" s="1" t="s">
        <v>127</v>
      </c>
      <c r="O5292" s="1" t="s">
        <v>202</v>
      </c>
      <c r="P5292" s="1" t="s">
        <v>199</v>
      </c>
      <c r="Q5292" s="1" t="s">
        <v>348</v>
      </c>
      <c r="R5292" s="1" t="s">
        <v>48</v>
      </c>
      <c r="S5292" s="1" t="s">
        <v>79</v>
      </c>
      <c r="T5292" s="1" t="s">
        <v>201</v>
      </c>
      <c r="U5292" s="2" t="d">
        <v>2019-07-05T16:53:00.000000097788870375</v>
      </c>
      <c r="V5292">
        <v>83</v>
      </c>
      <c r="W5292">
        <v>83</v>
      </c>
      <c r="X5292">
        <v>38</v>
      </c>
      <c r="Y5292">
        <v>24.32</v>
      </c>
      <c r="Z5292">
        <v>10</v>
      </c>
      <c r="AA5292" s="1" t="s">
        <v>60</v>
      </c>
      <c r="AB5292">
        <v>9</v>
      </c>
      <c r="AC5292">
        <v>0</v>
      </c>
      <c r="AD5292" s="1" t="s">
        <v>819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s="1" t="s">
        <v>51</v>
      </c>
      <c r="AS5292" s="1" t="s">
        <v>51</v>
      </c>
      <c r="AT5292" s="1" t="s">
        <v>51</v>
      </c>
      <c r="AU5292" s="1" t="s">
        <v>51</v>
      </c>
    </row>
    <row r="5293" spans="1:47" x14ac:dyDescent="0.25">
      <c r="A5293" s="1" t="s">
        <v>1435</v>
      </c>
      <c r="B5293">
        <v>4</v>
      </c>
      <c r="C5293" s="2" t="d">
        <v>2019-07-05T16:25:07.00000002980231925</v>
      </c>
      <c r="D5293" s="2" t="d">
        <v>2019-07-05T16:54:50.00000003725290075</v>
      </c>
      <c r="E5293">
        <v>39.59807</v>
      </c>
      <c r="F5293">
        <v>-104.88691</v>
      </c>
      <c r="G5293">
        <v>39.594810000000003</v>
      </c>
      <c r="H5293">
        <v>-104.88706999999999</v>
      </c>
      <c r="I5293">
        <v>0.22500000000000001</v>
      </c>
      <c r="J5293" s="1" t="s">
        <v>1436</v>
      </c>
      <c r="L5293" s="1" t="s">
        <v>196</v>
      </c>
      <c r="M5293" s="1" t="s">
        <v>47</v>
      </c>
      <c r="N5293" s="1" t="s">
        <v>127</v>
      </c>
      <c r="O5293" s="1" t="s">
        <v>202</v>
      </c>
      <c r="P5293" s="1" t="s">
        <v>199</v>
      </c>
      <c r="Q5293" s="1" t="s">
        <v>428</v>
      </c>
      <c r="R5293" s="1" t="s">
        <v>48</v>
      </c>
      <c r="S5293" s="1" t="s">
        <v>79</v>
      </c>
      <c r="T5293" s="1" t="s">
        <v>201</v>
      </c>
      <c r="U5293" s="2" t="d">
        <v>2019-07-05T16:37:00.00000011175870900</v>
      </c>
      <c r="V5293">
        <v>82</v>
      </c>
      <c r="W5293">
        <v>82</v>
      </c>
      <c r="X5293">
        <v>38</v>
      </c>
      <c r="Y5293">
        <v>24.31</v>
      </c>
      <c r="Z5293">
        <v>10</v>
      </c>
      <c r="AA5293" s="1" t="s">
        <v>60</v>
      </c>
      <c r="AB5293">
        <v>12</v>
      </c>
      <c r="AC5293">
        <v>0</v>
      </c>
      <c r="AD5293" s="1" t="s">
        <v>1223</v>
      </c>
      <c r="AE5293" t="b">
        <v>0</v>
      </c>
      <c r="AF5293" t="b">
        <v>0</v>
      </c>
      <c r="AG5293" t="b">
        <v>0</v>
      </c>
      <c r="AH5293" t="b">
        <v>0</v>
      </c>
      <c r="AI5293" t="b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s="1" t="s">
        <v>51</v>
      </c>
      <c r="AS5293" s="1" t="s">
        <v>51</v>
      </c>
      <c r="AT5293" s="1" t="s">
        <v>51</v>
      </c>
      <c r="AU5293" s="1" t="s">
        <v>51</v>
      </c>
    </row>
    <row r="5294" spans="1:47" x14ac:dyDescent="0.25">
      <c r="A5294" s="1" t="s">
        <v>1200</v>
      </c>
      <c r="B5294">
        <v>3</v>
      </c>
      <c r="C5294" s="2" t="d">
        <v>2019-07-05T17:43:52.00000002980231925</v>
      </c>
      <c r="D5294" s="2" t="d">
        <v>2019-07-05T18:13:03.99999970570206450</v>
      </c>
      <c r="E5294">
        <v>39.78566</v>
      </c>
      <c r="F5294">
        <v>-105.08320000000001</v>
      </c>
      <c r="G5294">
        <v>39.785659000000003</v>
      </c>
      <c r="H5294">
        <v>-105.08320500000001</v>
      </c>
      <c r="I5294">
        <v>0</v>
      </c>
      <c r="J5294" s="1" t="s">
        <v>557</v>
      </c>
      <c r="L5294" s="1" t="s">
        <v>137</v>
      </c>
      <c r="M5294" s="1" t="s">
        <v>47</v>
      </c>
      <c r="N5294" s="1" t="s">
        <v>544</v>
      </c>
      <c r="O5294" s="1" t="s">
        <v>115</v>
      </c>
      <c r="P5294" s="1" t="s">
        <v>199</v>
      </c>
      <c r="Q5294" s="1" t="s">
        <v>545</v>
      </c>
      <c r="R5294" s="1" t="s">
        <v>48</v>
      </c>
      <c r="S5294" s="1" t="s">
        <v>79</v>
      </c>
      <c r="T5294" s="1" t="s">
        <v>206</v>
      </c>
      <c r="U5294" s="2" t="d">
        <v>2019-07-05T17:45:00.00000020954757600</v>
      </c>
      <c r="V5294">
        <v>81</v>
      </c>
      <c r="W5294">
        <v>81</v>
      </c>
      <c r="X5294">
        <v>45</v>
      </c>
      <c r="Y5294">
        <v>24.53</v>
      </c>
      <c r="Z5294">
        <v>10</v>
      </c>
      <c r="AA5294" s="1" t="s">
        <v>61</v>
      </c>
      <c r="AB5294">
        <v>12</v>
      </c>
      <c r="AC5294">
        <v>0</v>
      </c>
      <c r="AD5294" s="1" t="s">
        <v>1068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s="1" t="s">
        <v>51</v>
      </c>
      <c r="AS5294" s="1" t="s">
        <v>51</v>
      </c>
      <c r="AT5294" s="1" t="s">
        <v>51</v>
      </c>
      <c r="AU5294" s="1" t="s">
        <v>51</v>
      </c>
    </row>
    <row r="5295" spans="1:47" x14ac:dyDescent="0.25">
      <c r="A5295" s="1" t="s">
        <v>6505</v>
      </c>
      <c r="B5295">
        <v>3</v>
      </c>
      <c r="C5295" s="2" t="d">
        <v>2019-07-05T19:41:37.000000113621354375</v>
      </c>
      <c r="D5295" s="2" t="d">
        <v>2019-07-05T20:11:01.00000008009374100</v>
      </c>
      <c r="E5295">
        <v>37.761920000000003</v>
      </c>
      <c r="F5295">
        <v>-104.83523</v>
      </c>
      <c r="G5295">
        <v>37.766489</v>
      </c>
      <c r="H5295">
        <v>-104.83499999999999</v>
      </c>
      <c r="I5295">
        <v>0.316</v>
      </c>
      <c r="J5295" s="1" t="s">
        <v>895</v>
      </c>
      <c r="L5295" s="1" t="s">
        <v>266</v>
      </c>
      <c r="M5295" s="1" t="s">
        <v>47</v>
      </c>
      <c r="N5295" s="1" t="s">
        <v>677</v>
      </c>
      <c r="O5295" s="1" t="s">
        <v>515</v>
      </c>
      <c r="P5295" s="1" t="s">
        <v>199</v>
      </c>
      <c r="Q5295" s="1" t="s">
        <v>678</v>
      </c>
      <c r="R5295" s="1" t="s">
        <v>48</v>
      </c>
      <c r="S5295" s="1" t="s">
        <v>79</v>
      </c>
      <c r="T5295" s="1" t="s">
        <v>517</v>
      </c>
      <c r="AA5295" s="1" t="s">
        <v>69</v>
      </c>
      <c r="AD5295" s="1" t="s">
        <v>69</v>
      </c>
      <c r="AE5295" t="b">
        <v>0</v>
      </c>
      <c r="AF5295" t="b">
        <v>0</v>
      </c>
      <c r="AG5295" t="b">
        <v>0</v>
      </c>
      <c r="AH5295" t="b">
        <v>0</v>
      </c>
      <c r="AI5295" t="b">
        <v>1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s="1" t="s">
        <v>51</v>
      </c>
      <c r="AS5295" s="1" t="s">
        <v>51</v>
      </c>
      <c r="AT5295" s="1" t="s">
        <v>51</v>
      </c>
      <c r="AU5295" s="1" t="s">
        <v>51</v>
      </c>
    </row>
    <row r="5296" spans="1:47" x14ac:dyDescent="0.25">
      <c r="A5296" s="1" t="s">
        <v>6485</v>
      </c>
      <c r="B5296">
        <v>3</v>
      </c>
      <c r="C5296" s="2" t="d">
        <v>2019-07-05T21:59:35.00000023283064150</v>
      </c>
      <c r="D5296" s="2" t="d">
        <v>2019-07-05T22:29:05.99999994970857825</v>
      </c>
      <c r="E5296">
        <v>40.449131999999999</v>
      </c>
      <c r="F5296">
        <v>-104.99193</v>
      </c>
      <c r="G5296">
        <v>40.475679999999997</v>
      </c>
      <c r="H5296">
        <v>-104.99173999999999</v>
      </c>
      <c r="I5296">
        <v>1.8340000000000001</v>
      </c>
      <c r="J5296" s="1" t="s">
        <v>400</v>
      </c>
      <c r="L5296" s="1" t="s">
        <v>195</v>
      </c>
      <c r="M5296" s="1" t="s">
        <v>47</v>
      </c>
      <c r="N5296" s="1" t="s">
        <v>306</v>
      </c>
      <c r="O5296" s="1" t="s">
        <v>229</v>
      </c>
      <c r="P5296" s="1" t="s">
        <v>199</v>
      </c>
      <c r="Q5296" s="1" t="s">
        <v>446</v>
      </c>
      <c r="R5296" s="1" t="s">
        <v>48</v>
      </c>
      <c r="S5296" s="1" t="s">
        <v>79</v>
      </c>
      <c r="T5296" s="1" t="s">
        <v>231</v>
      </c>
      <c r="AA5296" s="1" t="s">
        <v>69</v>
      </c>
      <c r="AD5296" s="1" t="s">
        <v>69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s="1" t="s">
        <v>53</v>
      </c>
      <c r="AS5296" s="1" t="s">
        <v>53</v>
      </c>
      <c r="AT5296" s="1" t="s">
        <v>53</v>
      </c>
      <c r="AU5296" s="1" t="s">
        <v>51</v>
      </c>
    </row>
    <row r="5297" spans="1:47" x14ac:dyDescent="0.25">
      <c r="A5297" s="1" t="s">
        <v>4867</v>
      </c>
      <c r="B5297">
        <v>3</v>
      </c>
      <c r="C5297" s="2" t="d">
        <v>2019-07-05T23:55:50.00000002328306550</v>
      </c>
      <c r="D5297" s="2" t="d">
        <v>2019-07-06T00:25:06.00000000558793275</v>
      </c>
      <c r="E5297">
        <v>39.317307</v>
      </c>
      <c r="F5297">
        <v>-104.883611</v>
      </c>
      <c r="G5297">
        <v>39.342596999999998</v>
      </c>
      <c r="H5297">
        <v>-104.87450800000001</v>
      </c>
      <c r="I5297">
        <v>1.8140000000000001</v>
      </c>
      <c r="J5297" s="1" t="s">
        <v>399</v>
      </c>
      <c r="L5297" s="1" t="s">
        <v>195</v>
      </c>
      <c r="M5297" s="1" t="s">
        <v>47</v>
      </c>
      <c r="N5297" s="1" t="s">
        <v>192</v>
      </c>
      <c r="O5297" s="1" t="s">
        <v>121</v>
      </c>
      <c r="P5297" s="1" t="s">
        <v>199</v>
      </c>
      <c r="Q5297" s="1" t="s">
        <v>334</v>
      </c>
      <c r="R5297" s="1" t="s">
        <v>48</v>
      </c>
      <c r="S5297" s="1" t="s">
        <v>79</v>
      </c>
      <c r="T5297" s="1" t="s">
        <v>224</v>
      </c>
      <c r="U5297" s="2" t="d">
        <v>2019-07-05T23:48:00.00000016763806350</v>
      </c>
      <c r="V5297">
        <v>54</v>
      </c>
      <c r="W5297">
        <v>54</v>
      </c>
      <c r="X5297">
        <v>72</v>
      </c>
      <c r="Y5297">
        <v>23.42</v>
      </c>
      <c r="Z5297">
        <v>10</v>
      </c>
      <c r="AA5297" s="1" t="s">
        <v>68</v>
      </c>
      <c r="AB5297">
        <v>10</v>
      </c>
      <c r="AC5297">
        <v>0.01</v>
      </c>
      <c r="AD5297" s="1" t="s">
        <v>819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s="1" t="s">
        <v>53</v>
      </c>
      <c r="AS5297" s="1" t="s">
        <v>53</v>
      </c>
      <c r="AT5297" s="1" t="s">
        <v>53</v>
      </c>
      <c r="AU5297" s="1" t="s">
        <v>53</v>
      </c>
    </row>
    <row r="5298" spans="1:47" x14ac:dyDescent="0.25">
      <c r="A5298" s="1" t="s">
        <v>2043</v>
      </c>
      <c r="B5298">
        <v>3</v>
      </c>
      <c r="C5298" s="2" t="d">
        <v>2019-07-06T11:39:21.99999977834522400</v>
      </c>
      <c r="D5298" s="2" t="d">
        <v>2019-07-06T12:09:01.00000010803341825</v>
      </c>
      <c r="E5298">
        <v>37.429810000000003</v>
      </c>
      <c r="F5298">
        <v>-104.64107</v>
      </c>
      <c r="G5298">
        <v>37.462949999999999</v>
      </c>
      <c r="H5298">
        <v>-104.65819999999999</v>
      </c>
      <c r="I5298">
        <v>2.4750000000000001</v>
      </c>
      <c r="J5298" s="1" t="s">
        <v>2044</v>
      </c>
      <c r="L5298" s="1" t="s">
        <v>195</v>
      </c>
      <c r="M5298" s="1" t="s">
        <v>47</v>
      </c>
      <c r="N5298" s="1" t="s">
        <v>1857</v>
      </c>
      <c r="O5298" s="1" t="s">
        <v>376</v>
      </c>
      <c r="P5298" s="1" t="s">
        <v>199</v>
      </c>
      <c r="Q5298" s="1" t="s">
        <v>1858</v>
      </c>
      <c r="R5298" s="1" t="s">
        <v>48</v>
      </c>
      <c r="S5298" s="1" t="s">
        <v>79</v>
      </c>
      <c r="T5298" s="1" t="s">
        <v>378</v>
      </c>
      <c r="U5298" s="2" t="d">
        <v>2019-07-06T11:54:00.00000008381903175</v>
      </c>
      <c r="V5298">
        <v>75</v>
      </c>
      <c r="W5298">
        <v>75</v>
      </c>
      <c r="X5298">
        <v>43</v>
      </c>
      <c r="Y5298">
        <v>24.56</v>
      </c>
      <c r="Z5298">
        <v>10</v>
      </c>
      <c r="AA5298" s="1" t="s">
        <v>64</v>
      </c>
      <c r="AB5298">
        <v>5</v>
      </c>
      <c r="AC5298">
        <v>0</v>
      </c>
      <c r="AD5298" s="1" t="s">
        <v>1068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s="1" t="s">
        <v>51</v>
      </c>
      <c r="AS5298" s="1" t="s">
        <v>51</v>
      </c>
      <c r="AT5298" s="1" t="s">
        <v>51</v>
      </c>
      <c r="AU5298" s="1" t="s">
        <v>51</v>
      </c>
    </row>
    <row r="5299" spans="1:47" x14ac:dyDescent="0.25">
      <c r="A5299" s="1" t="s">
        <v>2623</v>
      </c>
      <c r="B5299">
        <v>3</v>
      </c>
      <c r="C5299" s="2" t="d">
        <v>2019-07-06T12:55:52.00000028125941450</v>
      </c>
      <c r="D5299" s="2" t="d">
        <v>2019-07-06T13:25:03.99999995715915975</v>
      </c>
      <c r="E5299">
        <v>39.282333999999999</v>
      </c>
      <c r="F5299">
        <v>-104.89668899999999</v>
      </c>
      <c r="G5299">
        <v>39.289051999999998</v>
      </c>
      <c r="H5299">
        <v>-104.895534</v>
      </c>
      <c r="I5299">
        <v>0.46800000000000003</v>
      </c>
      <c r="J5299" s="1" t="s">
        <v>399</v>
      </c>
      <c r="L5299" s="1" t="s">
        <v>195</v>
      </c>
      <c r="M5299" s="1" t="s">
        <v>47</v>
      </c>
      <c r="N5299" s="1" t="s">
        <v>192</v>
      </c>
      <c r="O5299" s="1" t="s">
        <v>121</v>
      </c>
      <c r="P5299" s="1" t="s">
        <v>199</v>
      </c>
      <c r="Q5299" s="1" t="s">
        <v>334</v>
      </c>
      <c r="R5299" s="1" t="s">
        <v>48</v>
      </c>
      <c r="S5299" s="1" t="s">
        <v>79</v>
      </c>
      <c r="T5299" s="1" t="s">
        <v>224</v>
      </c>
      <c r="U5299" s="2" t="d">
        <v>2019-07-06T12:47:59.9999999580904875</v>
      </c>
      <c r="V5299">
        <v>64</v>
      </c>
      <c r="W5299">
        <v>64</v>
      </c>
      <c r="X5299">
        <v>68</v>
      </c>
      <c r="Y5299">
        <v>23.41</v>
      </c>
      <c r="Z5299">
        <v>10</v>
      </c>
      <c r="AA5299" s="1" t="s">
        <v>68</v>
      </c>
      <c r="AB5299">
        <v>20</v>
      </c>
      <c r="AC5299">
        <v>0</v>
      </c>
      <c r="AD5299" s="1" t="s">
        <v>819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s="1" t="s">
        <v>51</v>
      </c>
      <c r="AS5299" s="1" t="s">
        <v>51</v>
      </c>
      <c r="AT5299" s="1" t="s">
        <v>51</v>
      </c>
      <c r="AU5299" s="1" t="s">
        <v>51</v>
      </c>
    </row>
    <row r="5300" spans="1:47" x14ac:dyDescent="0.25">
      <c r="A5300" s="1" t="s">
        <v>5818</v>
      </c>
      <c r="B5300">
        <v>3</v>
      </c>
      <c r="C5300" s="2" t="d">
        <v>2019-07-06T13:31:51.99999977834522400</v>
      </c>
      <c r="D5300" s="2" t="d">
        <v>2019-07-06T14:01:04.00000008288771075</v>
      </c>
      <c r="E5300">
        <v>39.900221000000002</v>
      </c>
      <c r="F5300">
        <v>-104.988178</v>
      </c>
      <c r="G5300">
        <v>39.897492</v>
      </c>
      <c r="H5300">
        <v>-104.987711</v>
      </c>
      <c r="I5300">
        <v>0.19</v>
      </c>
      <c r="J5300" s="1" t="s">
        <v>442</v>
      </c>
      <c r="L5300" s="1" t="s">
        <v>196</v>
      </c>
      <c r="M5300" s="1" t="s">
        <v>47</v>
      </c>
      <c r="N5300" s="1" t="s">
        <v>131</v>
      </c>
      <c r="O5300" s="1" t="s">
        <v>147</v>
      </c>
      <c r="P5300" s="1" t="s">
        <v>199</v>
      </c>
      <c r="Q5300" s="1" t="s">
        <v>440</v>
      </c>
      <c r="R5300" s="1" t="s">
        <v>48</v>
      </c>
      <c r="S5300" s="1" t="s">
        <v>79</v>
      </c>
      <c r="T5300" s="1" t="s">
        <v>206</v>
      </c>
      <c r="U5300" s="2" t="d">
        <v>2019-07-06T13:50:00.00000013969838625</v>
      </c>
      <c r="V5300">
        <v>72</v>
      </c>
      <c r="W5300">
        <v>72</v>
      </c>
      <c r="X5300">
        <v>60</v>
      </c>
      <c r="Y5300">
        <v>24.58</v>
      </c>
      <c r="Z5300">
        <v>15</v>
      </c>
      <c r="AA5300" s="1" t="s">
        <v>65</v>
      </c>
      <c r="AB5300">
        <v>14</v>
      </c>
      <c r="AC5300">
        <v>0</v>
      </c>
      <c r="AD5300" s="1" t="s">
        <v>819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s="1" t="s">
        <v>51</v>
      </c>
      <c r="AS5300" s="1" t="s">
        <v>51</v>
      </c>
      <c r="AT5300" s="1" t="s">
        <v>51</v>
      </c>
      <c r="AU5300" s="1" t="s">
        <v>51</v>
      </c>
    </row>
    <row r="5301" spans="1:47" x14ac:dyDescent="0.25">
      <c r="A5301" s="1" t="s">
        <v>1437</v>
      </c>
      <c r="B5301">
        <v>3</v>
      </c>
      <c r="C5301" s="2" t="d">
        <v>2019-07-06T15:09:21.99999998789280675</v>
      </c>
      <c r="D5301" s="2" t="d">
        <v>2019-07-06T15:39:04.99999999534338825</v>
      </c>
      <c r="E5301">
        <v>39.776550999999998</v>
      </c>
      <c r="F5301">
        <v>-104.87639799999999</v>
      </c>
      <c r="G5301">
        <v>39.776547999999998</v>
      </c>
      <c r="H5301">
        <v>-104.876367</v>
      </c>
      <c r="I5301">
        <v>2E-3</v>
      </c>
      <c r="J5301" s="1" t="s">
        <v>453</v>
      </c>
      <c r="L5301" s="1" t="s">
        <v>133</v>
      </c>
      <c r="M5301" s="1" t="s">
        <v>47</v>
      </c>
      <c r="N5301" s="1" t="s">
        <v>131</v>
      </c>
      <c r="O5301" s="1" t="s">
        <v>131</v>
      </c>
      <c r="P5301" s="1" t="s">
        <v>199</v>
      </c>
      <c r="Q5301" s="1" t="s">
        <v>454</v>
      </c>
      <c r="R5301" s="1" t="s">
        <v>48</v>
      </c>
      <c r="S5301" s="1" t="s">
        <v>79</v>
      </c>
      <c r="T5301" s="1" t="s">
        <v>204</v>
      </c>
      <c r="U5301" s="2" t="d">
        <v>2019-07-06T15:11:59.99999983236193650</v>
      </c>
      <c r="V5301">
        <v>73</v>
      </c>
      <c r="W5301">
        <v>73</v>
      </c>
      <c r="X5301">
        <v>44</v>
      </c>
      <c r="Y5301">
        <v>24.52</v>
      </c>
      <c r="Z5301">
        <v>10</v>
      </c>
      <c r="AA5301" s="1" t="s">
        <v>68</v>
      </c>
      <c r="AB5301">
        <v>30</v>
      </c>
      <c r="AC5301">
        <v>0</v>
      </c>
      <c r="AD5301" s="1" t="s">
        <v>1248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s="1" t="s">
        <v>51</v>
      </c>
      <c r="AS5301" s="1" t="s">
        <v>51</v>
      </c>
      <c r="AT5301" s="1" t="s">
        <v>51</v>
      </c>
      <c r="AU5301" s="1" t="s">
        <v>51</v>
      </c>
    </row>
    <row r="5302" spans="1:47" x14ac:dyDescent="0.25">
      <c r="A5302" s="1" t="s">
        <v>2301</v>
      </c>
      <c r="B5302">
        <v>4</v>
      </c>
      <c r="C5302" s="2" t="d">
        <v>2019-07-06T15:10:04.99999998137354625</v>
      </c>
      <c r="D5302" s="2" t="d">
        <v>2019-07-06T15:40:00.99999988451600025</v>
      </c>
      <c r="E5302">
        <v>39.567100000000003</v>
      </c>
      <c r="F5302">
        <v>-104.01430000000001</v>
      </c>
      <c r="G5302">
        <v>39.611490000000003</v>
      </c>
      <c r="H5302">
        <v>-104.03827</v>
      </c>
      <c r="I5302">
        <v>3.3220000000000001</v>
      </c>
      <c r="J5302" s="1" t="s">
        <v>1760</v>
      </c>
      <c r="L5302" s="1" t="s">
        <v>137</v>
      </c>
      <c r="M5302" s="1" t="s">
        <v>47</v>
      </c>
      <c r="N5302" s="1" t="s">
        <v>1761</v>
      </c>
      <c r="O5302" s="1" t="s">
        <v>202</v>
      </c>
      <c r="P5302" s="1" t="s">
        <v>199</v>
      </c>
      <c r="Q5302" s="1" t="s">
        <v>1762</v>
      </c>
      <c r="R5302" s="1" t="s">
        <v>48</v>
      </c>
      <c r="S5302" s="1" t="s">
        <v>79</v>
      </c>
      <c r="T5302" s="1" t="s">
        <v>790</v>
      </c>
      <c r="U5302" s="2" t="d">
        <v>2019-07-06T14:51:00.00000012572854425</v>
      </c>
      <c r="V5302">
        <v>79</v>
      </c>
      <c r="W5302">
        <v>79</v>
      </c>
      <c r="X5302">
        <v>39</v>
      </c>
      <c r="Y5302">
        <v>24.7</v>
      </c>
      <c r="Z5302">
        <v>10</v>
      </c>
      <c r="AA5302" s="1" t="s">
        <v>68</v>
      </c>
      <c r="AB5302">
        <v>13</v>
      </c>
      <c r="AC5302">
        <v>0</v>
      </c>
      <c r="AD5302" s="1" t="s">
        <v>819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s="1" t="s">
        <v>51</v>
      </c>
      <c r="AS5302" s="1" t="s">
        <v>51</v>
      </c>
      <c r="AT5302" s="1" t="s">
        <v>51</v>
      </c>
      <c r="AU5302" s="1" t="s">
        <v>51</v>
      </c>
    </row>
    <row r="5303" spans="1:47" x14ac:dyDescent="0.25">
      <c r="A5303" s="1" t="s">
        <v>1759</v>
      </c>
      <c r="B5303">
        <v>4</v>
      </c>
      <c r="C5303" s="2" t="d">
        <v>2019-07-06T19:06:21.00000021513551550</v>
      </c>
      <c r="D5303" s="2" t="d">
        <v>2019-07-06T19:35:21.99999983422457850</v>
      </c>
      <c r="E5303">
        <v>39.567100000000003</v>
      </c>
      <c r="F5303">
        <v>-104.01430000000001</v>
      </c>
      <c r="G5303">
        <v>39.611490000000003</v>
      </c>
      <c r="H5303">
        <v>-104.03827</v>
      </c>
      <c r="I5303">
        <v>3.3220000000000001</v>
      </c>
      <c r="J5303" s="1" t="s">
        <v>1760</v>
      </c>
      <c r="L5303" s="1" t="s">
        <v>137</v>
      </c>
      <c r="M5303" s="1" t="s">
        <v>47</v>
      </c>
      <c r="N5303" s="1" t="s">
        <v>1761</v>
      </c>
      <c r="O5303" s="1" t="s">
        <v>202</v>
      </c>
      <c r="P5303" s="1" t="s">
        <v>199</v>
      </c>
      <c r="Q5303" s="1" t="s">
        <v>1762</v>
      </c>
      <c r="R5303" s="1" t="s">
        <v>48</v>
      </c>
      <c r="S5303" s="1" t="s">
        <v>79</v>
      </c>
      <c r="T5303" s="1" t="s">
        <v>790</v>
      </c>
      <c r="U5303" s="2" t="d">
        <v>2019-07-06T18:56:59.99999983236193650</v>
      </c>
      <c r="V5303">
        <v>81</v>
      </c>
      <c r="W5303">
        <v>81</v>
      </c>
      <c r="X5303">
        <v>45</v>
      </c>
      <c r="Y5303">
        <v>24.64</v>
      </c>
      <c r="Z5303">
        <v>10</v>
      </c>
      <c r="AA5303" s="1" t="s">
        <v>71</v>
      </c>
      <c r="AB5303">
        <v>5</v>
      </c>
      <c r="AC5303">
        <v>0</v>
      </c>
      <c r="AD5303" s="1" t="s">
        <v>1068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s="1" t="s">
        <v>51</v>
      </c>
      <c r="AS5303" s="1" t="s">
        <v>51</v>
      </c>
      <c r="AT5303" s="1" t="s">
        <v>51</v>
      </c>
      <c r="AU5303" s="1" t="s">
        <v>51</v>
      </c>
    </row>
    <row r="5304" spans="1:47" x14ac:dyDescent="0.25">
      <c r="A5304" s="1" t="s">
        <v>2205</v>
      </c>
      <c r="B5304">
        <v>3</v>
      </c>
      <c r="C5304" s="2" t="d">
        <v>2019-07-06T22:17:34.99999998137354625</v>
      </c>
      <c r="D5304" s="2" t="d">
        <v>2019-07-06T22:47:03.0000002542510650</v>
      </c>
      <c r="E5304">
        <v>38.343380000000003</v>
      </c>
      <c r="F5304">
        <v>-104.61977</v>
      </c>
      <c r="G5304">
        <v>38.345320000000001</v>
      </c>
      <c r="H5304">
        <v>-104.6198</v>
      </c>
      <c r="I5304">
        <v>0.13400000000000001</v>
      </c>
      <c r="J5304" s="1" t="s">
        <v>455</v>
      </c>
      <c r="L5304" s="1" t="s">
        <v>195</v>
      </c>
      <c r="M5304" s="1" t="s">
        <v>47</v>
      </c>
      <c r="N5304" s="1" t="s">
        <v>412</v>
      </c>
      <c r="O5304" s="1" t="s">
        <v>412</v>
      </c>
      <c r="P5304" s="1" t="s">
        <v>199</v>
      </c>
      <c r="Q5304" s="1" t="s">
        <v>413</v>
      </c>
      <c r="R5304" s="1" t="s">
        <v>48</v>
      </c>
      <c r="S5304" s="1" t="s">
        <v>79</v>
      </c>
      <c r="T5304" s="1" t="s">
        <v>414</v>
      </c>
      <c r="U5304" s="2" t="d">
        <v>2019-07-06T21:53:00.00000030733644975</v>
      </c>
      <c r="V5304">
        <v>70</v>
      </c>
      <c r="W5304">
        <v>70</v>
      </c>
      <c r="X5304">
        <v>51</v>
      </c>
      <c r="Y5304">
        <v>25.35</v>
      </c>
      <c r="Z5304">
        <v>10</v>
      </c>
      <c r="AA5304" s="1" t="s">
        <v>63</v>
      </c>
      <c r="AB5304">
        <v>12</v>
      </c>
      <c r="AC5304">
        <v>0</v>
      </c>
      <c r="AD5304" s="1" t="s">
        <v>819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s="1" t="s">
        <v>53</v>
      </c>
      <c r="AS5304" s="1" t="s">
        <v>53</v>
      </c>
      <c r="AT5304" s="1" t="s">
        <v>53</v>
      </c>
      <c r="AU5304" s="1" t="s">
        <v>51</v>
      </c>
    </row>
    <row r="5305" spans="1:47" x14ac:dyDescent="0.25">
      <c r="A5305" s="1" t="s">
        <v>3227</v>
      </c>
      <c r="B5305">
        <v>3</v>
      </c>
      <c r="C5305" s="2" t="d">
        <v>2019-07-06T22:01:50.99999996367842025</v>
      </c>
      <c r="D5305" s="2" t="d">
        <v>2019-07-06T22:31:03.999999873340130025</v>
      </c>
      <c r="E5305">
        <v>38.390988999999998</v>
      </c>
      <c r="F5305">
        <v>-105.023639</v>
      </c>
      <c r="G5305">
        <v>38.391539000000002</v>
      </c>
      <c r="H5305">
        <v>-105.02441</v>
      </c>
      <c r="I5305">
        <v>5.6000000000000001E-2</v>
      </c>
      <c r="J5305" s="1" t="s">
        <v>102</v>
      </c>
      <c r="L5305" s="1" t="s">
        <v>109</v>
      </c>
      <c r="M5305" s="1" t="s">
        <v>47</v>
      </c>
      <c r="N5305" s="1" t="s">
        <v>1173</v>
      </c>
      <c r="O5305" s="1" t="s">
        <v>92</v>
      </c>
      <c r="P5305" s="1" t="s">
        <v>199</v>
      </c>
      <c r="Q5305" s="1" t="s">
        <v>1174</v>
      </c>
      <c r="R5305" s="1" t="s">
        <v>48</v>
      </c>
      <c r="S5305" s="1" t="s">
        <v>79</v>
      </c>
      <c r="T5305" s="1" t="s">
        <v>1175</v>
      </c>
      <c r="U5305" s="2" t="d">
        <v>2019-07-06T22:09:59.99999986030161375</v>
      </c>
      <c r="V5305">
        <v>68</v>
      </c>
      <c r="W5305">
        <v>68</v>
      </c>
      <c r="X5305">
        <v>49</v>
      </c>
      <c r="Y5305">
        <v>24.73</v>
      </c>
      <c r="Z5305">
        <v>10</v>
      </c>
      <c r="AA5305" s="1" t="s">
        <v>57</v>
      </c>
      <c r="AB5305">
        <v>17</v>
      </c>
      <c r="AC5305">
        <v>0</v>
      </c>
      <c r="AD5305" s="1" t="s">
        <v>50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s="1" t="s">
        <v>53</v>
      </c>
      <c r="AS5305" s="1" t="s">
        <v>53</v>
      </c>
      <c r="AT5305" s="1" t="s">
        <v>53</v>
      </c>
      <c r="AU5305" s="1" t="s">
        <v>51</v>
      </c>
    </row>
    <row r="5306" spans="1:47" x14ac:dyDescent="0.25">
      <c r="A5306" s="1" t="s">
        <v>8064</v>
      </c>
      <c r="B5306">
        <v>4</v>
      </c>
      <c r="C5306" s="2" t="d">
        <v>2019-07-06T22:41:35.999999879859387825</v>
      </c>
      <c r="D5306" s="2" t="d">
        <v>2019-07-06T23:10:22.99999999813735800</v>
      </c>
      <c r="E5306">
        <v>38.38655</v>
      </c>
      <c r="F5306">
        <v>-105.07467</v>
      </c>
      <c r="G5306">
        <v>38.388443000000002</v>
      </c>
      <c r="H5306">
        <v>-104.980456</v>
      </c>
      <c r="I5306">
        <v>5.1040000000000001</v>
      </c>
      <c r="J5306" s="1" t="s">
        <v>8065</v>
      </c>
      <c r="K5306">
        <v>14005</v>
      </c>
      <c r="L5306" s="1" t="s">
        <v>6950</v>
      </c>
      <c r="M5306" s="1" t="s">
        <v>47</v>
      </c>
      <c r="N5306" s="1" t="s">
        <v>141</v>
      </c>
      <c r="O5306" s="1" t="s">
        <v>92</v>
      </c>
      <c r="P5306" s="1" t="s">
        <v>199</v>
      </c>
      <c r="Q5306" s="1" t="s">
        <v>6951</v>
      </c>
      <c r="R5306" s="1" t="s">
        <v>48</v>
      </c>
      <c r="S5306" s="1" t="s">
        <v>79</v>
      </c>
      <c r="T5306" s="1" t="s">
        <v>1175</v>
      </c>
      <c r="U5306" s="2" t="d">
        <v>2019-07-06T22:50:00.00000013969838625</v>
      </c>
      <c r="V5306">
        <v>64</v>
      </c>
      <c r="W5306">
        <v>64</v>
      </c>
      <c r="X5306">
        <v>52</v>
      </c>
      <c r="Y5306">
        <v>24.72</v>
      </c>
      <c r="Z5306">
        <v>10</v>
      </c>
      <c r="AA5306" s="1" t="s">
        <v>57</v>
      </c>
      <c r="AB5306">
        <v>10</v>
      </c>
      <c r="AC5306">
        <v>0</v>
      </c>
      <c r="AD5306" s="1" t="s">
        <v>50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s="1" t="s">
        <v>53</v>
      </c>
      <c r="AS5306" s="1" t="s">
        <v>53</v>
      </c>
      <c r="AT5306" s="1" t="s">
        <v>53</v>
      </c>
      <c r="AU5306" s="1" t="s">
        <v>53</v>
      </c>
    </row>
    <row r="5307" spans="1:47" x14ac:dyDescent="0.25">
      <c r="A5307" s="1" t="s">
        <v>3201</v>
      </c>
      <c r="B5307">
        <v>3</v>
      </c>
      <c r="C5307" s="2" t="d">
        <v>2019-07-06T22:54:19.99999993946403375</v>
      </c>
      <c r="D5307" s="2" t="d">
        <v>2019-07-06T23:23:26.9999997038394225</v>
      </c>
      <c r="E5307">
        <v>38.338810000000002</v>
      </c>
      <c r="F5307">
        <v>-104.61969999999999</v>
      </c>
      <c r="G5307">
        <v>38.383650000000003</v>
      </c>
      <c r="H5307">
        <v>-104.61873</v>
      </c>
      <c r="I5307">
        <v>3.0990000000000002</v>
      </c>
      <c r="J5307" s="1" t="s">
        <v>3202</v>
      </c>
      <c r="L5307" s="1" t="s">
        <v>266</v>
      </c>
      <c r="M5307" s="1" t="s">
        <v>47</v>
      </c>
      <c r="N5307" s="1" t="s">
        <v>412</v>
      </c>
      <c r="O5307" s="1" t="s">
        <v>412</v>
      </c>
      <c r="P5307" s="1" t="s">
        <v>199</v>
      </c>
      <c r="Q5307" s="1" t="s">
        <v>413</v>
      </c>
      <c r="R5307" s="1" t="s">
        <v>48</v>
      </c>
      <c r="S5307" s="1" t="s">
        <v>79</v>
      </c>
      <c r="T5307" s="1" t="s">
        <v>414</v>
      </c>
      <c r="U5307" s="2" t="d">
        <v>2019-07-06T22:53:00.000000097788870375</v>
      </c>
      <c r="V5307">
        <v>67</v>
      </c>
      <c r="W5307">
        <v>67</v>
      </c>
      <c r="X5307">
        <v>57</v>
      </c>
      <c r="Y5307">
        <v>25.35</v>
      </c>
      <c r="Z5307">
        <v>10</v>
      </c>
      <c r="AA5307" s="1" t="s">
        <v>55</v>
      </c>
      <c r="AB5307">
        <v>5</v>
      </c>
      <c r="AC5307">
        <v>0</v>
      </c>
      <c r="AD5307" s="1" t="s">
        <v>50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s="1" t="s">
        <v>53</v>
      </c>
      <c r="AS5307" s="1" t="s">
        <v>53</v>
      </c>
      <c r="AT5307" s="1" t="s">
        <v>53</v>
      </c>
      <c r="AU5307" s="1" t="s">
        <v>53</v>
      </c>
    </row>
    <row r="5308" spans="1:47" x14ac:dyDescent="0.25">
      <c r="A5308" s="1" t="s">
        <v>8066</v>
      </c>
      <c r="B5308">
        <v>4</v>
      </c>
      <c r="C5308" s="2" t="d">
        <v>2019-07-06T22:41:35.999999879859387825</v>
      </c>
      <c r="D5308" s="2" t="d">
        <v>2019-07-06T23:10:22.99999999813735800</v>
      </c>
      <c r="E5308">
        <v>38.38655</v>
      </c>
      <c r="F5308">
        <v>-105.07467</v>
      </c>
      <c r="G5308">
        <v>38.388443000000002</v>
      </c>
      <c r="H5308">
        <v>-104.980456</v>
      </c>
      <c r="I5308">
        <v>5.1040000000000001</v>
      </c>
      <c r="J5308" s="1" t="s">
        <v>8067</v>
      </c>
      <c r="K5308">
        <v>14005</v>
      </c>
      <c r="L5308" s="1" t="s">
        <v>6950</v>
      </c>
      <c r="M5308" s="1" t="s">
        <v>47</v>
      </c>
      <c r="N5308" s="1" t="s">
        <v>141</v>
      </c>
      <c r="O5308" s="1" t="s">
        <v>92</v>
      </c>
      <c r="P5308" s="1" t="s">
        <v>199</v>
      </c>
      <c r="Q5308" s="1" t="s">
        <v>6951</v>
      </c>
      <c r="R5308" s="1" t="s">
        <v>48</v>
      </c>
      <c r="S5308" s="1" t="s">
        <v>79</v>
      </c>
      <c r="T5308" s="1" t="s">
        <v>1175</v>
      </c>
      <c r="U5308" s="2" t="d">
        <v>2019-07-06T22:50:00.00000013969838625</v>
      </c>
      <c r="V5308">
        <v>64</v>
      </c>
      <c r="W5308">
        <v>64</v>
      </c>
      <c r="X5308">
        <v>52</v>
      </c>
      <c r="Y5308">
        <v>24.72</v>
      </c>
      <c r="Z5308">
        <v>10</v>
      </c>
      <c r="AA5308" s="1" t="s">
        <v>57</v>
      </c>
      <c r="AB5308">
        <v>10</v>
      </c>
      <c r="AC5308">
        <v>0</v>
      </c>
      <c r="AD5308" s="1" t="s">
        <v>50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s="1" t="s">
        <v>53</v>
      </c>
      <c r="AS5308" s="1" t="s">
        <v>53</v>
      </c>
      <c r="AT5308" s="1" t="s">
        <v>53</v>
      </c>
      <c r="AU5308" s="1" t="s">
        <v>53</v>
      </c>
    </row>
    <row r="5309" spans="1:47" x14ac:dyDescent="0.25">
      <c r="A5309" s="1" t="s">
        <v>3203</v>
      </c>
      <c r="B5309">
        <v>3</v>
      </c>
      <c r="C5309" s="2" t="d">
        <v>2019-07-07T00:34:50.999999712221324325</v>
      </c>
      <c r="D5309" s="2" t="d">
        <v>2019-07-07T01:03:21.00000025704502800</v>
      </c>
      <c r="E5309">
        <v>38.338810000000002</v>
      </c>
      <c r="F5309">
        <v>-104.61969999999999</v>
      </c>
      <c r="G5309">
        <v>38.383650000000003</v>
      </c>
      <c r="H5309">
        <v>-104.61873</v>
      </c>
      <c r="I5309">
        <v>3.0990000000000002</v>
      </c>
      <c r="J5309" s="1" t="s">
        <v>3204</v>
      </c>
      <c r="L5309" s="1" t="s">
        <v>266</v>
      </c>
      <c r="M5309" s="1" t="s">
        <v>47</v>
      </c>
      <c r="N5309" s="1" t="s">
        <v>412</v>
      </c>
      <c r="O5309" s="1" t="s">
        <v>412</v>
      </c>
      <c r="P5309" s="1" t="s">
        <v>199</v>
      </c>
      <c r="Q5309" s="1" t="s">
        <v>413</v>
      </c>
      <c r="R5309" s="1" t="s">
        <v>48</v>
      </c>
      <c r="S5309" s="1" t="s">
        <v>79</v>
      </c>
      <c r="T5309" s="1" t="s">
        <v>414</v>
      </c>
      <c r="U5309" s="2" t="d">
        <v>2019-07-07T00:53:00.00000030733644975</v>
      </c>
      <c r="V5309">
        <v>64</v>
      </c>
      <c r="W5309">
        <v>64</v>
      </c>
      <c r="X5309">
        <v>63</v>
      </c>
      <c r="Y5309">
        <v>25.35</v>
      </c>
      <c r="Z5309">
        <v>10</v>
      </c>
      <c r="AA5309" s="1" t="s">
        <v>60</v>
      </c>
      <c r="AB5309">
        <v>3</v>
      </c>
      <c r="AC5309">
        <v>0</v>
      </c>
      <c r="AD5309" s="1" t="s">
        <v>50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s="1" t="s">
        <v>53</v>
      </c>
      <c r="AS5309" s="1" t="s">
        <v>53</v>
      </c>
      <c r="AT5309" s="1" t="s">
        <v>53</v>
      </c>
      <c r="AU5309" s="1" t="s">
        <v>53</v>
      </c>
    </row>
    <row r="5310" spans="1:47" x14ac:dyDescent="0.25">
      <c r="A5310" s="1" t="s">
        <v>3052</v>
      </c>
      <c r="B5310">
        <v>3</v>
      </c>
      <c r="C5310" s="2" t="d">
        <v>2019-07-07T06:01:49.99999993946403375</v>
      </c>
      <c r="D5310" s="2" t="d">
        <v>2019-07-07T06:30:46.99999988079070950</v>
      </c>
      <c r="E5310">
        <v>39.721890000000002</v>
      </c>
      <c r="F5310">
        <v>-105.00913</v>
      </c>
      <c r="G5310">
        <v>39.73189</v>
      </c>
      <c r="H5310">
        <v>-105.01559</v>
      </c>
      <c r="I5310">
        <v>0.77200000000000002</v>
      </c>
      <c r="J5310" s="1" t="s">
        <v>3053</v>
      </c>
      <c r="L5310" s="1" t="s">
        <v>195</v>
      </c>
      <c r="M5310" s="1" t="s">
        <v>47</v>
      </c>
      <c r="N5310" s="1" t="s">
        <v>131</v>
      </c>
      <c r="O5310" s="1" t="s">
        <v>131</v>
      </c>
      <c r="P5310" s="1" t="s">
        <v>199</v>
      </c>
      <c r="Q5310" s="1" t="s">
        <v>311</v>
      </c>
      <c r="R5310" s="1" t="s">
        <v>48</v>
      </c>
      <c r="S5310" s="1" t="s">
        <v>79</v>
      </c>
      <c r="T5310" s="1" t="s">
        <v>206</v>
      </c>
      <c r="U5310" s="2" t="d">
        <v>2019-07-07T05:54:00.00000008381903175</v>
      </c>
      <c r="V5310">
        <v>57</v>
      </c>
      <c r="W5310">
        <v>57</v>
      </c>
      <c r="X5310">
        <v>94</v>
      </c>
      <c r="Y5310">
        <v>24.54</v>
      </c>
      <c r="Z5310">
        <v>10</v>
      </c>
      <c r="AA5310" s="1" t="s">
        <v>8970</v>
      </c>
      <c r="AB5310">
        <v>0</v>
      </c>
      <c r="AC5310">
        <v>0</v>
      </c>
      <c r="AD5310" s="1" t="s">
        <v>966</v>
      </c>
      <c r="AE5310" t="b">
        <v>0</v>
      </c>
      <c r="AF5310" t="b">
        <v>0</v>
      </c>
      <c r="AG5310" t="b">
        <v>0</v>
      </c>
      <c r="AH5310" t="b">
        <v>0</v>
      </c>
      <c r="AI5310" t="b">
        <v>1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s="1" t="s">
        <v>51</v>
      </c>
      <c r="AS5310" s="1" t="s">
        <v>51</v>
      </c>
      <c r="AT5310" s="1" t="s">
        <v>51</v>
      </c>
      <c r="AU5310" s="1" t="s">
        <v>51</v>
      </c>
    </row>
    <row r="5311" spans="1:47" x14ac:dyDescent="0.25">
      <c r="A5311" s="1" t="s">
        <v>7475</v>
      </c>
      <c r="B5311">
        <v>4</v>
      </c>
      <c r="C5311" s="2" t="d">
        <v>2019-07-07T08:23:35.99999992176890100</v>
      </c>
      <c r="D5311" s="2" t="d">
        <v>2019-07-07T08:53:15.99999985657632300</v>
      </c>
      <c r="E5311">
        <v>39.653689999999997</v>
      </c>
      <c r="F5311">
        <v>-104.94065000000001</v>
      </c>
      <c r="G5311">
        <v>39.653030000000001</v>
      </c>
      <c r="H5311">
        <v>-104.94065000000001</v>
      </c>
      <c r="I5311">
        <v>4.5999999999999999E-2</v>
      </c>
      <c r="J5311" s="1" t="s">
        <v>7476</v>
      </c>
      <c r="K5311">
        <v>3498</v>
      </c>
      <c r="L5311" s="1" t="s">
        <v>6638</v>
      </c>
      <c r="M5311" s="1" t="s">
        <v>97</v>
      </c>
      <c r="N5311" s="1" t="s">
        <v>131</v>
      </c>
      <c r="O5311" s="1" t="s">
        <v>131</v>
      </c>
      <c r="P5311" s="1" t="s">
        <v>199</v>
      </c>
      <c r="Q5311" s="1" t="s">
        <v>388</v>
      </c>
      <c r="R5311" s="1" t="s">
        <v>48</v>
      </c>
      <c r="S5311" s="1" t="s">
        <v>79</v>
      </c>
      <c r="T5311" s="1" t="s">
        <v>201</v>
      </c>
      <c r="U5311" s="2" t="d">
        <v>2019-07-07T07:53:00.000000097788870375</v>
      </c>
      <c r="V5311">
        <v>63</v>
      </c>
      <c r="W5311">
        <v>63</v>
      </c>
      <c r="X5311">
        <v>81</v>
      </c>
      <c r="Y5311">
        <v>24.32</v>
      </c>
      <c r="Z5311">
        <v>10</v>
      </c>
      <c r="AA5311" s="1" t="s">
        <v>8970</v>
      </c>
      <c r="AB5311">
        <v>0</v>
      </c>
      <c r="AC5311">
        <v>0</v>
      </c>
      <c r="AD5311" s="1" t="s">
        <v>819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1</v>
      </c>
      <c r="AN5311" t="b">
        <v>0</v>
      </c>
      <c r="AO5311" t="b">
        <v>0</v>
      </c>
      <c r="AP5311" t="b">
        <v>0</v>
      </c>
      <c r="AQ5311" t="b">
        <v>0</v>
      </c>
      <c r="AR5311" s="1" t="s">
        <v>51</v>
      </c>
      <c r="AS5311" s="1" t="s">
        <v>51</v>
      </c>
      <c r="AT5311" s="1" t="s">
        <v>51</v>
      </c>
      <c r="AU5311" s="1" t="s">
        <v>51</v>
      </c>
    </row>
    <row r="5312" spans="1:47" x14ac:dyDescent="0.25">
      <c r="A5312" s="1" t="s">
        <v>3054</v>
      </c>
      <c r="B5312">
        <v>3</v>
      </c>
      <c r="C5312" s="2" t="d">
        <v>2019-07-07T05:59:34.99999981373548275</v>
      </c>
      <c r="D5312" s="2" t="d">
        <v>2019-07-07T06:29:03.00000008661300150</v>
      </c>
      <c r="E5312">
        <v>39.856301000000002</v>
      </c>
      <c r="F5312">
        <v>-104.987278</v>
      </c>
      <c r="G5312">
        <v>39.853580000000001</v>
      </c>
      <c r="H5312">
        <v>-104.98669</v>
      </c>
      <c r="I5312">
        <v>0.191</v>
      </c>
      <c r="J5312" s="1" t="s">
        <v>518</v>
      </c>
      <c r="L5312" s="1" t="s">
        <v>1314</v>
      </c>
      <c r="M5312" s="1" t="s">
        <v>47</v>
      </c>
      <c r="N5312" s="1" t="s">
        <v>131</v>
      </c>
      <c r="O5312" s="1" t="s">
        <v>147</v>
      </c>
      <c r="P5312" s="1" t="s">
        <v>199</v>
      </c>
      <c r="Q5312" s="1" t="s">
        <v>205</v>
      </c>
      <c r="R5312" s="1" t="s">
        <v>48</v>
      </c>
      <c r="S5312" s="1" t="s">
        <v>79</v>
      </c>
      <c r="T5312" s="1" t="s">
        <v>206</v>
      </c>
      <c r="U5312" s="2" t="d">
        <v>2019-07-07T05:54:00.00000008381903175</v>
      </c>
      <c r="V5312">
        <v>57</v>
      </c>
      <c r="W5312">
        <v>57</v>
      </c>
      <c r="X5312">
        <v>94</v>
      </c>
      <c r="Y5312">
        <v>24.54</v>
      </c>
      <c r="Z5312">
        <v>10</v>
      </c>
      <c r="AA5312" s="1" t="s">
        <v>8970</v>
      </c>
      <c r="AB5312">
        <v>0</v>
      </c>
      <c r="AC5312">
        <v>0</v>
      </c>
      <c r="AD5312" s="1" t="s">
        <v>966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s="1" t="s">
        <v>51</v>
      </c>
      <c r="AS5312" s="1" t="s">
        <v>51</v>
      </c>
      <c r="AT5312" s="1" t="s">
        <v>51</v>
      </c>
      <c r="AU5312" s="1" t="s">
        <v>51</v>
      </c>
    </row>
    <row r="5313" spans="1:47" x14ac:dyDescent="0.25">
      <c r="A5313" s="1" t="s">
        <v>7915</v>
      </c>
      <c r="B5313">
        <v>3</v>
      </c>
      <c r="C5313" s="2" t="d">
        <v>2019-07-07T10:25:05.99999979604035675</v>
      </c>
      <c r="D5313" s="2" t="d">
        <v>2019-07-07T10:54:59.00000025518238600</v>
      </c>
      <c r="E5313">
        <v>39.477021000000001</v>
      </c>
      <c r="F5313">
        <v>-107.993453</v>
      </c>
      <c r="G5313">
        <v>39.475485999999997</v>
      </c>
      <c r="H5313">
        <v>-108.011359</v>
      </c>
      <c r="I5313">
        <v>0.96099999999999997</v>
      </c>
      <c r="J5313" s="1" t="s">
        <v>6372</v>
      </c>
      <c r="K5313">
        <v>13975</v>
      </c>
      <c r="L5313" s="1" t="s">
        <v>7916</v>
      </c>
      <c r="M5313" s="1" t="s">
        <v>97</v>
      </c>
      <c r="N5313" s="1" t="s">
        <v>1538</v>
      </c>
      <c r="O5313" s="1" t="s">
        <v>188</v>
      </c>
      <c r="P5313" s="1" t="s">
        <v>199</v>
      </c>
      <c r="Q5313" s="1" t="s">
        <v>1539</v>
      </c>
      <c r="R5313" s="1" t="s">
        <v>48</v>
      </c>
      <c r="S5313" s="1" t="s">
        <v>79</v>
      </c>
      <c r="T5313" s="1" t="s">
        <v>529</v>
      </c>
      <c r="U5313" s="2" t="d">
        <v>2019-07-07T10:53:00.000000097788870375</v>
      </c>
      <c r="V5313">
        <v>76</v>
      </c>
      <c r="W5313">
        <v>76</v>
      </c>
      <c r="X5313">
        <v>32</v>
      </c>
      <c r="Y5313">
        <v>24.58</v>
      </c>
      <c r="Z5313">
        <v>10</v>
      </c>
      <c r="AA5313" s="1" t="s">
        <v>8970</v>
      </c>
      <c r="AB5313">
        <v>0</v>
      </c>
      <c r="AC5313">
        <v>0</v>
      </c>
      <c r="AD5313" s="1" t="s">
        <v>1068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s="1" t="s">
        <v>51</v>
      </c>
      <c r="AS5313" s="1" t="s">
        <v>51</v>
      </c>
      <c r="AT5313" s="1" t="s">
        <v>51</v>
      </c>
      <c r="AU5313" s="1" t="s">
        <v>51</v>
      </c>
    </row>
    <row r="5314" spans="1:47" x14ac:dyDescent="0.25">
      <c r="A5314" s="1" t="s">
        <v>2045</v>
      </c>
      <c r="B5314">
        <v>3</v>
      </c>
      <c r="C5314" s="2" t="d">
        <v>2019-07-07T11:47:36.00000021513551550</v>
      </c>
      <c r="D5314" s="2" t="d">
        <v>2019-07-07T12:17:03.99999985937029275</v>
      </c>
      <c r="E5314">
        <v>39.885438999999998</v>
      </c>
      <c r="F5314">
        <v>-104.98766999999999</v>
      </c>
      <c r="G5314">
        <v>39.882770000000001</v>
      </c>
      <c r="H5314">
        <v>-104.98768</v>
      </c>
      <c r="I5314">
        <v>0.184</v>
      </c>
      <c r="J5314" s="1" t="s">
        <v>442</v>
      </c>
      <c r="L5314" s="1" t="s">
        <v>313</v>
      </c>
      <c r="M5314" s="1" t="s">
        <v>47</v>
      </c>
      <c r="N5314" s="1" t="s">
        <v>131</v>
      </c>
      <c r="O5314" s="1" t="s">
        <v>147</v>
      </c>
      <c r="P5314" s="1" t="s">
        <v>199</v>
      </c>
      <c r="Q5314" s="1" t="s">
        <v>440</v>
      </c>
      <c r="R5314" s="1" t="s">
        <v>48</v>
      </c>
      <c r="S5314" s="1" t="s">
        <v>79</v>
      </c>
      <c r="T5314" s="1" t="s">
        <v>206</v>
      </c>
      <c r="U5314" s="2" t="d">
        <v>2019-07-07T11:49:59.99999993015081025</v>
      </c>
      <c r="V5314">
        <v>77</v>
      </c>
      <c r="W5314">
        <v>77</v>
      </c>
      <c r="X5314">
        <v>41</v>
      </c>
      <c r="Y5314">
        <v>24.49</v>
      </c>
      <c r="Z5314">
        <v>10</v>
      </c>
      <c r="AA5314" s="1" t="s">
        <v>63</v>
      </c>
      <c r="AB5314">
        <v>6</v>
      </c>
      <c r="AC5314">
        <v>0</v>
      </c>
      <c r="AD5314" s="1" t="s">
        <v>1068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s="1" t="s">
        <v>51</v>
      </c>
      <c r="AS5314" s="1" t="s">
        <v>51</v>
      </c>
      <c r="AT5314" s="1" t="s">
        <v>51</v>
      </c>
      <c r="AU5314" s="1" t="s">
        <v>51</v>
      </c>
    </row>
    <row r="5315" spans="1:47" x14ac:dyDescent="0.25">
      <c r="A5315" s="1" t="s">
        <v>7706</v>
      </c>
      <c r="B5315">
        <v>4</v>
      </c>
      <c r="C5315" s="2" t="d">
        <v>2019-07-07T14:55:51.99999986216425575</v>
      </c>
      <c r="D5315" s="2" t="d">
        <v>2019-07-07T15:24:16.00000026170164650</v>
      </c>
      <c r="E5315">
        <v>39.494647999999998</v>
      </c>
      <c r="F5315">
        <v>-105.34137800000001</v>
      </c>
      <c r="G5315">
        <v>39.498139000000002</v>
      </c>
      <c r="H5315">
        <v>-105.333613</v>
      </c>
      <c r="I5315">
        <v>0.47899999999999998</v>
      </c>
      <c r="J5315" s="1" t="s">
        <v>6842</v>
      </c>
      <c r="K5315">
        <v>12210</v>
      </c>
      <c r="L5315" s="1" t="s">
        <v>6658</v>
      </c>
      <c r="M5315" s="1" t="s">
        <v>97</v>
      </c>
      <c r="N5315" s="1" t="s">
        <v>4317</v>
      </c>
      <c r="O5315" s="1" t="s">
        <v>115</v>
      </c>
      <c r="P5315" s="1" t="s">
        <v>199</v>
      </c>
      <c r="Q5315" s="1" t="s">
        <v>6770</v>
      </c>
      <c r="R5315" s="1" t="s">
        <v>48</v>
      </c>
      <c r="S5315" s="1" t="s">
        <v>79</v>
      </c>
      <c r="T5315" s="1" t="s">
        <v>201</v>
      </c>
      <c r="U5315" s="2" t="d">
        <v>2019-07-07T14:52:59.99999988824129100</v>
      </c>
      <c r="V5315">
        <v>83</v>
      </c>
      <c r="W5315">
        <v>83</v>
      </c>
      <c r="X5315">
        <v>33</v>
      </c>
      <c r="Y5315">
        <v>24.22</v>
      </c>
      <c r="Z5315">
        <v>10</v>
      </c>
      <c r="AA5315" s="1" t="s">
        <v>61</v>
      </c>
      <c r="AB5315">
        <v>9</v>
      </c>
      <c r="AC5315">
        <v>0</v>
      </c>
      <c r="AD5315" s="1" t="s">
        <v>1218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s="1" t="s">
        <v>51</v>
      </c>
      <c r="AS5315" s="1" t="s">
        <v>51</v>
      </c>
      <c r="AT5315" s="1" t="s">
        <v>51</v>
      </c>
      <c r="AU5315" s="1" t="s">
        <v>51</v>
      </c>
    </row>
    <row r="5316" spans="1:47" x14ac:dyDescent="0.25">
      <c r="A5316" s="1" t="s">
        <v>7707</v>
      </c>
      <c r="B5316">
        <v>4</v>
      </c>
      <c r="C5316" s="2" t="d">
        <v>2019-07-07T14:23:35.99999992176890100</v>
      </c>
      <c r="D5316" s="2" t="d">
        <v>2019-07-07T19:13:20.00000009313225525</v>
      </c>
      <c r="E5316">
        <v>39.496417000000001</v>
      </c>
      <c r="F5316">
        <v>-105.33559700000001</v>
      </c>
      <c r="G5316">
        <v>39.489018999999999</v>
      </c>
      <c r="H5316">
        <v>-105.35565099999999</v>
      </c>
      <c r="I5316">
        <v>1.1850000000000001</v>
      </c>
      <c r="J5316" s="1" t="s">
        <v>7424</v>
      </c>
      <c r="K5316">
        <v>11993</v>
      </c>
      <c r="L5316" s="1" t="s">
        <v>6658</v>
      </c>
      <c r="M5316" s="1" t="s">
        <v>47</v>
      </c>
      <c r="N5316" s="1" t="s">
        <v>4317</v>
      </c>
      <c r="O5316" s="1" t="s">
        <v>115</v>
      </c>
      <c r="P5316" s="1" t="s">
        <v>199</v>
      </c>
      <c r="Q5316" s="1" t="s">
        <v>7708</v>
      </c>
      <c r="R5316" s="1" t="s">
        <v>48</v>
      </c>
      <c r="S5316" s="1" t="s">
        <v>79</v>
      </c>
      <c r="T5316" s="1" t="s">
        <v>201</v>
      </c>
      <c r="U5316" s="2" t="d">
        <v>2019-07-07T14:46:59.99999997206032275</v>
      </c>
      <c r="V5316">
        <v>82</v>
      </c>
      <c r="W5316">
        <v>82</v>
      </c>
      <c r="X5316">
        <v>32</v>
      </c>
      <c r="Y5316">
        <v>24.22</v>
      </c>
      <c r="Z5316">
        <v>10</v>
      </c>
      <c r="AA5316" s="1" t="s">
        <v>8970</v>
      </c>
      <c r="AB5316">
        <v>0</v>
      </c>
      <c r="AC5316">
        <v>0</v>
      </c>
      <c r="AD5316" s="1" t="s">
        <v>1218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s="1" t="s">
        <v>51</v>
      </c>
      <c r="AS5316" s="1" t="s">
        <v>51</v>
      </c>
      <c r="AT5316" s="1" t="s">
        <v>51</v>
      </c>
      <c r="AU5316" s="1" t="s">
        <v>51</v>
      </c>
    </row>
    <row r="5317" spans="1:47" x14ac:dyDescent="0.25">
      <c r="A5317" s="1" t="s">
        <v>7917</v>
      </c>
      <c r="B5317">
        <v>4</v>
      </c>
      <c r="C5317" s="2" t="d">
        <v>2019-07-07T14:35:36.99999998789280675</v>
      </c>
      <c r="D5317" s="2" t="d">
        <v>2019-07-07T15:05:18.00000015646219125</v>
      </c>
      <c r="E5317">
        <v>39.149711000000003</v>
      </c>
      <c r="F5317">
        <v>-104.91425</v>
      </c>
      <c r="G5317">
        <v>39.141114000000002</v>
      </c>
      <c r="H5317">
        <v>-104.914045</v>
      </c>
      <c r="I5317">
        <v>0.59399999999999997</v>
      </c>
      <c r="J5317" s="1" t="s">
        <v>7918</v>
      </c>
      <c r="K5317">
        <v>1496</v>
      </c>
      <c r="L5317" s="1" t="s">
        <v>7919</v>
      </c>
      <c r="M5317" s="1" t="s">
        <v>97</v>
      </c>
      <c r="N5317" s="1" t="s">
        <v>86</v>
      </c>
      <c r="O5317" s="1" t="s">
        <v>121</v>
      </c>
      <c r="P5317" s="1" t="s">
        <v>199</v>
      </c>
      <c r="Q5317" s="1" t="s">
        <v>7920</v>
      </c>
      <c r="R5317" s="1" t="s">
        <v>48</v>
      </c>
      <c r="S5317" s="1" t="s">
        <v>79</v>
      </c>
      <c r="T5317" s="1" t="s">
        <v>224</v>
      </c>
      <c r="U5317" s="2" t="d">
        <v>2019-07-07T14:29:00.00000022351741800</v>
      </c>
      <c r="V5317">
        <v>75</v>
      </c>
      <c r="W5317">
        <v>75</v>
      </c>
      <c r="X5317">
        <v>41</v>
      </c>
      <c r="Y5317">
        <v>23.26</v>
      </c>
      <c r="Z5317">
        <v>10</v>
      </c>
      <c r="AA5317" s="1" t="s">
        <v>66</v>
      </c>
      <c r="AB5317">
        <v>13</v>
      </c>
      <c r="AC5317">
        <v>0</v>
      </c>
      <c r="AD5317" s="1" t="s">
        <v>1068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s="1" t="s">
        <v>51</v>
      </c>
      <c r="AS5317" s="1" t="s">
        <v>51</v>
      </c>
      <c r="AT5317" s="1" t="s">
        <v>51</v>
      </c>
      <c r="AU5317" s="1" t="s">
        <v>51</v>
      </c>
    </row>
    <row r="5318" spans="1:47" x14ac:dyDescent="0.25">
      <c r="A5318" s="1" t="s">
        <v>7921</v>
      </c>
      <c r="B5318">
        <v>4</v>
      </c>
      <c r="C5318" s="2" t="d">
        <v>2019-07-07T14:35:36.99999998789280675</v>
      </c>
      <c r="D5318" s="2" t="d">
        <v>2019-07-07T15:05:18.00000015646219125</v>
      </c>
      <c r="E5318">
        <v>39.141114000000002</v>
      </c>
      <c r="F5318">
        <v>-104.914045</v>
      </c>
      <c r="G5318">
        <v>39.149711000000003</v>
      </c>
      <c r="H5318">
        <v>-104.91425</v>
      </c>
      <c r="I5318">
        <v>0.59399999999999997</v>
      </c>
      <c r="J5318" s="1" t="s">
        <v>7922</v>
      </c>
      <c r="K5318">
        <v>15322</v>
      </c>
      <c r="L5318" s="1" t="s">
        <v>7923</v>
      </c>
      <c r="M5318" s="1" t="s">
        <v>47</v>
      </c>
      <c r="N5318" s="1" t="s">
        <v>86</v>
      </c>
      <c r="O5318" s="1" t="s">
        <v>121</v>
      </c>
      <c r="P5318" s="1" t="s">
        <v>199</v>
      </c>
      <c r="Q5318" s="1" t="s">
        <v>223</v>
      </c>
      <c r="R5318" s="1" t="s">
        <v>48</v>
      </c>
      <c r="S5318" s="1" t="s">
        <v>79</v>
      </c>
      <c r="T5318" s="1" t="s">
        <v>224</v>
      </c>
      <c r="U5318" s="2" t="d">
        <v>2019-07-07T14:29:00.00000022351741800</v>
      </c>
      <c r="V5318">
        <v>75</v>
      </c>
      <c r="W5318">
        <v>75</v>
      </c>
      <c r="X5318">
        <v>41</v>
      </c>
      <c r="Y5318">
        <v>23.26</v>
      </c>
      <c r="Z5318">
        <v>10</v>
      </c>
      <c r="AA5318" s="1" t="s">
        <v>66</v>
      </c>
      <c r="AB5318">
        <v>13</v>
      </c>
      <c r="AC5318">
        <v>0</v>
      </c>
      <c r="AD5318" s="1" t="s">
        <v>1068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s="1" t="s">
        <v>51</v>
      </c>
      <c r="AS5318" s="1" t="s">
        <v>51</v>
      </c>
      <c r="AT5318" s="1" t="s">
        <v>51</v>
      </c>
      <c r="AU5318" s="1" t="s">
        <v>51</v>
      </c>
    </row>
    <row r="5319" spans="1:47" x14ac:dyDescent="0.25">
      <c r="A5319" s="1" t="s">
        <v>2046</v>
      </c>
      <c r="B5319">
        <v>3</v>
      </c>
      <c r="C5319" s="2" t="d">
        <v>2019-07-07T15:15:21.00000029895454725</v>
      </c>
      <c r="D5319" s="2" t="d">
        <v>2019-07-07T15:45:01.0000002337619662125</v>
      </c>
      <c r="E5319">
        <v>39.778359999999999</v>
      </c>
      <c r="F5319">
        <v>-104.89577300000001</v>
      </c>
      <c r="G5319">
        <v>39.778419999999997</v>
      </c>
      <c r="H5319">
        <v>-104.896974</v>
      </c>
      <c r="I5319">
        <v>6.4000000000000001E-2</v>
      </c>
      <c r="J5319" s="1" t="s">
        <v>417</v>
      </c>
      <c r="L5319" s="1" t="s">
        <v>137</v>
      </c>
      <c r="M5319" s="1" t="s">
        <v>47</v>
      </c>
      <c r="N5319" s="1" t="s">
        <v>131</v>
      </c>
      <c r="O5319" s="1" t="s">
        <v>131</v>
      </c>
      <c r="P5319" s="1" t="s">
        <v>199</v>
      </c>
      <c r="Q5319" s="1" t="s">
        <v>247</v>
      </c>
      <c r="R5319" s="1" t="s">
        <v>48</v>
      </c>
      <c r="S5319" s="1" t="s">
        <v>79</v>
      </c>
      <c r="T5319" s="1" t="s">
        <v>206</v>
      </c>
      <c r="U5319" s="2" t="d">
        <v>2019-07-07T14:46:59.99999997206032275</v>
      </c>
      <c r="V5319">
        <v>84</v>
      </c>
      <c r="W5319">
        <v>84</v>
      </c>
      <c r="X5319">
        <v>28</v>
      </c>
      <c r="Y5319">
        <v>24.44</v>
      </c>
      <c r="Z5319">
        <v>10</v>
      </c>
      <c r="AA5319" s="1" t="s">
        <v>8970</v>
      </c>
      <c r="AB5319">
        <v>0</v>
      </c>
      <c r="AC5319">
        <v>0</v>
      </c>
      <c r="AD5319" s="1" t="s">
        <v>1068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s="1" t="s">
        <v>51</v>
      </c>
      <c r="AS5319" s="1" t="s">
        <v>51</v>
      </c>
      <c r="AT5319" s="1" t="s">
        <v>51</v>
      </c>
      <c r="AU5319" s="1" t="s">
        <v>51</v>
      </c>
    </row>
    <row r="5320" spans="1:47" x14ac:dyDescent="0.25">
      <c r="A5320" s="1" t="s">
        <v>7709</v>
      </c>
      <c r="B5320">
        <v>4</v>
      </c>
      <c r="C5320" s="2" t="d">
        <v>2019-07-07T14:55:51.99999986216425575</v>
      </c>
      <c r="D5320" s="2" t="d">
        <v>2019-07-07T15:24:16.00000026170164650</v>
      </c>
      <c r="E5320">
        <v>39.4985</v>
      </c>
      <c r="F5320">
        <v>-105.333623</v>
      </c>
      <c r="G5320">
        <v>39.494647999999998</v>
      </c>
      <c r="H5320">
        <v>-105.341379</v>
      </c>
      <c r="I5320">
        <v>0.49199999999999999</v>
      </c>
      <c r="J5320" s="1" t="s">
        <v>6729</v>
      </c>
      <c r="K5320">
        <v>11961</v>
      </c>
      <c r="L5320" s="1" t="s">
        <v>6658</v>
      </c>
      <c r="M5320" s="1" t="s">
        <v>47</v>
      </c>
      <c r="N5320" s="1" t="s">
        <v>4317</v>
      </c>
      <c r="O5320" s="1" t="s">
        <v>115</v>
      </c>
      <c r="P5320" s="1" t="s">
        <v>199</v>
      </c>
      <c r="Q5320" s="1" t="s">
        <v>7708</v>
      </c>
      <c r="R5320" s="1" t="s">
        <v>48</v>
      </c>
      <c r="S5320" s="1" t="s">
        <v>79</v>
      </c>
      <c r="T5320" s="1" t="s">
        <v>201</v>
      </c>
      <c r="U5320" s="2" t="d">
        <v>2019-07-07T14:52:59.99999988824129100</v>
      </c>
      <c r="V5320">
        <v>83</v>
      </c>
      <c r="W5320">
        <v>83</v>
      </c>
      <c r="X5320">
        <v>33</v>
      </c>
      <c r="Y5320">
        <v>24.22</v>
      </c>
      <c r="Z5320">
        <v>10</v>
      </c>
      <c r="AA5320" s="1" t="s">
        <v>61</v>
      </c>
      <c r="AB5320">
        <v>9</v>
      </c>
      <c r="AC5320">
        <v>0</v>
      </c>
      <c r="AD5320" s="1" t="s">
        <v>1218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s="1" t="s">
        <v>51</v>
      </c>
      <c r="AS5320" s="1" t="s">
        <v>51</v>
      </c>
      <c r="AT5320" s="1" t="s">
        <v>51</v>
      </c>
      <c r="AU5320" s="1" t="s">
        <v>51</v>
      </c>
    </row>
    <row r="5321" spans="1:47" x14ac:dyDescent="0.25">
      <c r="A5321" s="1" t="s">
        <v>4915</v>
      </c>
      <c r="B5321">
        <v>3</v>
      </c>
      <c r="C5321" s="2" t="d">
        <v>2019-07-07T16:43:06.00000017322599625</v>
      </c>
      <c r="D5321" s="2" t="d">
        <v>2019-07-07T17:13:03.00000031013041950</v>
      </c>
      <c r="E5321">
        <v>39.563920000000003</v>
      </c>
      <c r="F5321">
        <v>-104.87177</v>
      </c>
      <c r="G5321">
        <v>39.56514</v>
      </c>
      <c r="H5321">
        <v>-104.87197999999999</v>
      </c>
      <c r="I5321">
        <v>8.5000000000000006E-2</v>
      </c>
      <c r="J5321" s="1" t="s">
        <v>562</v>
      </c>
      <c r="L5321" s="1" t="s">
        <v>266</v>
      </c>
      <c r="M5321" s="1" t="s">
        <v>47</v>
      </c>
      <c r="N5321" s="1" t="s">
        <v>127</v>
      </c>
      <c r="O5321" s="1" t="s">
        <v>121</v>
      </c>
      <c r="P5321" s="1" t="s">
        <v>199</v>
      </c>
      <c r="Q5321" s="1" t="s">
        <v>348</v>
      </c>
      <c r="R5321" s="1" t="s">
        <v>48</v>
      </c>
      <c r="S5321" s="1" t="s">
        <v>79</v>
      </c>
      <c r="T5321" s="1" t="s">
        <v>201</v>
      </c>
      <c r="U5321" s="2" t="d">
        <v>2019-07-07T16:43:00.00000002793967725</v>
      </c>
      <c r="V5321">
        <v>68</v>
      </c>
      <c r="W5321">
        <v>68</v>
      </c>
      <c r="X5321">
        <v>52</v>
      </c>
      <c r="Y5321">
        <v>24.23</v>
      </c>
      <c r="Z5321">
        <v>7</v>
      </c>
      <c r="AA5321" s="1" t="s">
        <v>62</v>
      </c>
      <c r="AB5321">
        <v>18</v>
      </c>
      <c r="AC5321">
        <v>0.23</v>
      </c>
      <c r="AD5321" s="1" t="s">
        <v>1210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s="1" t="s">
        <v>51</v>
      </c>
      <c r="AS5321" s="1" t="s">
        <v>51</v>
      </c>
      <c r="AT5321" s="1" t="s">
        <v>51</v>
      </c>
      <c r="AU5321" s="1" t="s">
        <v>51</v>
      </c>
    </row>
    <row r="5322" spans="1:47" x14ac:dyDescent="0.25">
      <c r="A5322" s="1" t="s">
        <v>2624</v>
      </c>
      <c r="B5322">
        <v>3</v>
      </c>
      <c r="C5322" s="2" t="d">
        <v>2019-07-07T16:55:04.99999977182597025</v>
      </c>
      <c r="D5322" s="2" t="d">
        <v>2019-07-07T17:25:03.00000014249235600</v>
      </c>
      <c r="E5322">
        <v>38.558664</v>
      </c>
      <c r="F5322">
        <v>-104.650282</v>
      </c>
      <c r="G5322">
        <v>38.569893</v>
      </c>
      <c r="H5322">
        <v>-104.655497</v>
      </c>
      <c r="I5322">
        <v>0.82499999999999996</v>
      </c>
      <c r="J5322" s="1" t="s">
        <v>1459</v>
      </c>
      <c r="L5322" s="1" t="s">
        <v>266</v>
      </c>
      <c r="M5322" s="1" t="s">
        <v>47</v>
      </c>
      <c r="N5322" s="1" t="s">
        <v>328</v>
      </c>
      <c r="O5322" s="1" t="s">
        <v>194</v>
      </c>
      <c r="P5322" s="1" t="s">
        <v>199</v>
      </c>
      <c r="Q5322" s="1" t="s">
        <v>329</v>
      </c>
      <c r="R5322" s="1" t="s">
        <v>48</v>
      </c>
      <c r="S5322" s="1" t="s">
        <v>79</v>
      </c>
      <c r="T5322" s="1" t="s">
        <v>269</v>
      </c>
      <c r="U5322" s="2" t="d">
        <v>2019-07-07T16:57:59.99999981839210125</v>
      </c>
      <c r="V5322">
        <v>82</v>
      </c>
      <c r="W5322">
        <v>82</v>
      </c>
      <c r="X5322">
        <v>29</v>
      </c>
      <c r="Y5322">
        <v>24.25</v>
      </c>
      <c r="Z5322">
        <v>10</v>
      </c>
      <c r="AA5322" s="1" t="s">
        <v>64</v>
      </c>
      <c r="AB5322">
        <v>16</v>
      </c>
      <c r="AC5322">
        <v>0</v>
      </c>
      <c r="AD5322" s="1" t="s">
        <v>819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s="1" t="s">
        <v>51</v>
      </c>
      <c r="AS5322" s="1" t="s">
        <v>51</v>
      </c>
      <c r="AT5322" s="1" t="s">
        <v>51</v>
      </c>
      <c r="AU5322" s="1" t="s">
        <v>51</v>
      </c>
    </row>
    <row r="5323" spans="1:47" x14ac:dyDescent="0.25">
      <c r="A5323" s="1" t="s">
        <v>5819</v>
      </c>
      <c r="B5323">
        <v>3</v>
      </c>
      <c r="C5323" s="2" t="d">
        <v>2019-07-07T17:30:21.00000029895454725</v>
      </c>
      <c r="D5323" s="2" t="d">
        <v>2019-07-07T17:59:40.99999995902180850</v>
      </c>
      <c r="E5323">
        <v>39.856301000000002</v>
      </c>
      <c r="F5323">
        <v>-104.987278</v>
      </c>
      <c r="G5323">
        <v>39.853580000000001</v>
      </c>
      <c r="H5323">
        <v>-104.98669</v>
      </c>
      <c r="I5323">
        <v>0.191</v>
      </c>
      <c r="J5323" s="1" t="s">
        <v>518</v>
      </c>
      <c r="L5323" s="1" t="s">
        <v>1314</v>
      </c>
      <c r="M5323" s="1" t="s">
        <v>47</v>
      </c>
      <c r="N5323" s="1" t="s">
        <v>131</v>
      </c>
      <c r="O5323" s="1" t="s">
        <v>147</v>
      </c>
      <c r="P5323" s="1" t="s">
        <v>199</v>
      </c>
      <c r="Q5323" s="1" t="s">
        <v>205</v>
      </c>
      <c r="R5323" s="1" t="s">
        <v>48</v>
      </c>
      <c r="S5323" s="1" t="s">
        <v>79</v>
      </c>
      <c r="T5323" s="1" t="s">
        <v>206</v>
      </c>
      <c r="U5323" s="2" t="d">
        <v>2019-07-07T17:16:59.99999976251274675</v>
      </c>
      <c r="V5323">
        <v>86</v>
      </c>
      <c r="W5323">
        <v>86</v>
      </c>
      <c r="X5323">
        <v>23</v>
      </c>
      <c r="Y5323">
        <v>24.41</v>
      </c>
      <c r="Z5323">
        <v>30</v>
      </c>
      <c r="AA5323" s="1" t="s">
        <v>64</v>
      </c>
      <c r="AB5323">
        <v>16</v>
      </c>
      <c r="AC5323">
        <v>0</v>
      </c>
      <c r="AD5323" s="1" t="s">
        <v>1246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s="1" t="s">
        <v>51</v>
      </c>
      <c r="AS5323" s="1" t="s">
        <v>51</v>
      </c>
      <c r="AT5323" s="1" t="s">
        <v>51</v>
      </c>
      <c r="AU5323" s="1" t="s">
        <v>51</v>
      </c>
    </row>
    <row r="5324" spans="1:47" x14ac:dyDescent="0.25">
      <c r="A5324" s="1" t="s">
        <v>4851</v>
      </c>
      <c r="B5324">
        <v>4</v>
      </c>
      <c r="C5324" s="2" t="d">
        <v>2019-07-07T17:57:20.99999992176890100</v>
      </c>
      <c r="D5324" s="2" t="d">
        <v>2019-07-07T18:27:05.99999976810067950</v>
      </c>
      <c r="E5324">
        <v>39.679209999999998</v>
      </c>
      <c r="F5324">
        <v>-105.90351</v>
      </c>
      <c r="G5324">
        <v>39.679003000000002</v>
      </c>
      <c r="H5324">
        <v>-105.934997</v>
      </c>
      <c r="I5324">
        <v>1.6739999999999999</v>
      </c>
      <c r="J5324" s="1" t="s">
        <v>3310</v>
      </c>
      <c r="L5324" s="1" t="s">
        <v>137</v>
      </c>
      <c r="M5324" s="1" t="s">
        <v>47</v>
      </c>
      <c r="N5324" s="1" t="s">
        <v>337</v>
      </c>
      <c r="O5324" s="1" t="s">
        <v>338</v>
      </c>
      <c r="P5324" s="1" t="s">
        <v>199</v>
      </c>
      <c r="Q5324" s="1" t="s">
        <v>339</v>
      </c>
      <c r="R5324" s="1" t="s">
        <v>48</v>
      </c>
      <c r="S5324" s="1" t="s">
        <v>79</v>
      </c>
      <c r="T5324" s="1" t="s">
        <v>340</v>
      </c>
      <c r="U5324" s="2" t="d">
        <v>2019-07-07T17:52:59.99999988824129100</v>
      </c>
      <c r="V5324">
        <v>54</v>
      </c>
      <c r="W5324">
        <v>54</v>
      </c>
      <c r="X5324">
        <v>69</v>
      </c>
      <c r="Y5324">
        <v>20.96</v>
      </c>
      <c r="Z5324">
        <v>10</v>
      </c>
      <c r="AA5324" s="1" t="s">
        <v>66</v>
      </c>
      <c r="AB5324">
        <v>9</v>
      </c>
      <c r="AC5324">
        <v>0.02</v>
      </c>
      <c r="AD5324" s="1" t="s">
        <v>1204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s="1" t="s">
        <v>51</v>
      </c>
      <c r="AS5324" s="1" t="s">
        <v>51</v>
      </c>
      <c r="AT5324" s="1" t="s">
        <v>51</v>
      </c>
      <c r="AU5324" s="1" t="s">
        <v>51</v>
      </c>
    </row>
    <row r="5325" spans="1:47" x14ac:dyDescent="0.25">
      <c r="A5325" s="1" t="s">
        <v>3055</v>
      </c>
      <c r="B5325">
        <v>3</v>
      </c>
      <c r="C5325" s="2" t="d">
        <v>2019-07-07T19:12:21.00000013131648375</v>
      </c>
      <c r="D5325" s="2" t="d">
        <v>2019-07-07T19:41:38.999999952502548675</v>
      </c>
      <c r="E5325">
        <v>38.114736000000001</v>
      </c>
      <c r="F5325">
        <v>-104.67294</v>
      </c>
      <c r="G5325">
        <v>38.115470000000002</v>
      </c>
      <c r="H5325">
        <v>-104.67252999999999</v>
      </c>
      <c r="I5325">
        <v>5.5E-2</v>
      </c>
      <c r="J5325" s="1" t="s">
        <v>511</v>
      </c>
      <c r="L5325" s="1" t="s">
        <v>195</v>
      </c>
      <c r="M5325" s="1" t="s">
        <v>47</v>
      </c>
      <c r="N5325" s="1" t="s">
        <v>412</v>
      </c>
      <c r="O5325" s="1" t="s">
        <v>412</v>
      </c>
      <c r="P5325" s="1" t="s">
        <v>199</v>
      </c>
      <c r="Q5325" s="1" t="s">
        <v>512</v>
      </c>
      <c r="R5325" s="1" t="s">
        <v>48</v>
      </c>
      <c r="S5325" s="1" t="s">
        <v>79</v>
      </c>
      <c r="T5325" s="1" t="s">
        <v>414</v>
      </c>
      <c r="U5325" s="2" t="d">
        <v>2019-07-07T18:53:00.00000030733644975</v>
      </c>
      <c r="V5325">
        <v>76</v>
      </c>
      <c r="W5325">
        <v>76</v>
      </c>
      <c r="X5325">
        <v>42</v>
      </c>
      <c r="Y5325">
        <v>25.23</v>
      </c>
      <c r="Z5325">
        <v>10</v>
      </c>
      <c r="AA5325" s="1" t="s">
        <v>67</v>
      </c>
      <c r="AB5325">
        <v>10</v>
      </c>
      <c r="AC5325">
        <v>0</v>
      </c>
      <c r="AD5325" s="1" t="s">
        <v>966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s="1" t="s">
        <v>51</v>
      </c>
      <c r="AS5325" s="1" t="s">
        <v>51</v>
      </c>
      <c r="AT5325" s="1" t="s">
        <v>51</v>
      </c>
      <c r="AU5325" s="1" t="s">
        <v>51</v>
      </c>
    </row>
    <row r="5326" spans="1:47" x14ac:dyDescent="0.25">
      <c r="A5326" s="1" t="s">
        <v>8088</v>
      </c>
      <c r="B5326">
        <v>3</v>
      </c>
      <c r="C5326" s="2" t="d">
        <v>2019-07-07T21:43:51.00000021513551550</v>
      </c>
      <c r="D5326" s="2" t="d">
        <v>2019-07-07T22:13:29.99999991618096825</v>
      </c>
      <c r="E5326">
        <v>38.113615000000003</v>
      </c>
      <c r="F5326">
        <v>-102.954374</v>
      </c>
      <c r="G5326">
        <v>38.113624999999999</v>
      </c>
      <c r="H5326">
        <v>-102.95536800000001</v>
      </c>
      <c r="I5326">
        <v>5.3999999999999999E-2</v>
      </c>
      <c r="J5326" s="1" t="s">
        <v>1044</v>
      </c>
      <c r="K5326">
        <v>24290</v>
      </c>
      <c r="L5326" s="1" t="s">
        <v>6572</v>
      </c>
      <c r="M5326" s="1" t="s">
        <v>47</v>
      </c>
      <c r="N5326" s="1" t="s">
        <v>6643</v>
      </c>
      <c r="O5326" s="1" t="s">
        <v>1041</v>
      </c>
      <c r="P5326" s="1" t="s">
        <v>199</v>
      </c>
      <c r="Q5326" s="1" t="s">
        <v>8089</v>
      </c>
      <c r="R5326" s="1" t="s">
        <v>48</v>
      </c>
      <c r="S5326" s="1" t="s">
        <v>79</v>
      </c>
      <c r="T5326" s="1" t="s">
        <v>3097</v>
      </c>
      <c r="U5326" s="2" t="d">
        <v>2019-07-07T21:53:00.00000030733644975</v>
      </c>
      <c r="V5326">
        <v>74</v>
      </c>
      <c r="W5326">
        <v>74</v>
      </c>
      <c r="X5326">
        <v>59</v>
      </c>
      <c r="Y5326">
        <v>26.19</v>
      </c>
      <c r="Z5326">
        <v>10</v>
      </c>
      <c r="AA5326" s="1" t="s">
        <v>66</v>
      </c>
      <c r="AB5326">
        <v>14</v>
      </c>
      <c r="AC5326">
        <v>0</v>
      </c>
      <c r="AD5326" s="1" t="s">
        <v>50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s="1" t="s">
        <v>53</v>
      </c>
      <c r="AS5326" s="1" t="s">
        <v>53</v>
      </c>
      <c r="AT5326" s="1" t="s">
        <v>53</v>
      </c>
      <c r="AU5326" s="1" t="s">
        <v>51</v>
      </c>
    </row>
    <row r="5327" spans="1:47" x14ac:dyDescent="0.25">
      <c r="A5327" s="1" t="s">
        <v>1521</v>
      </c>
      <c r="B5327">
        <v>3</v>
      </c>
      <c r="C5327" s="2" t="d">
        <v>2019-07-07T19:24:20.99999996367842025</v>
      </c>
      <c r="D5327" s="2" t="d">
        <v>2019-07-07T19:53:40.00000001862645375</v>
      </c>
      <c r="E5327">
        <v>39.681640000000002</v>
      </c>
      <c r="F5327">
        <v>-105.89232699999999</v>
      </c>
      <c r="G5327">
        <v>39.684460000000001</v>
      </c>
      <c r="H5327">
        <v>-105.88630999999999</v>
      </c>
      <c r="I5327">
        <v>0.375</v>
      </c>
      <c r="J5327" s="1" t="s">
        <v>1522</v>
      </c>
      <c r="L5327" s="1" t="s">
        <v>137</v>
      </c>
      <c r="M5327" s="1" t="s">
        <v>47</v>
      </c>
      <c r="N5327" s="1" t="s">
        <v>337</v>
      </c>
      <c r="O5327" s="1" t="s">
        <v>338</v>
      </c>
      <c r="P5327" s="1" t="s">
        <v>199</v>
      </c>
      <c r="Q5327" s="1" t="s">
        <v>339</v>
      </c>
      <c r="R5327" s="1" t="s">
        <v>48</v>
      </c>
      <c r="S5327" s="1" t="s">
        <v>79</v>
      </c>
      <c r="T5327" s="1" t="s">
        <v>340</v>
      </c>
      <c r="U5327" s="2" t="d">
        <v>2019-07-07T19:53:00.000000097788870375</v>
      </c>
      <c r="V5327">
        <v>52</v>
      </c>
      <c r="W5327">
        <v>52</v>
      </c>
      <c r="X5327">
        <v>77</v>
      </c>
      <c r="Y5327">
        <v>20.95</v>
      </c>
      <c r="Z5327">
        <v>10</v>
      </c>
      <c r="AA5327" s="1" t="s">
        <v>58</v>
      </c>
      <c r="AB5327">
        <v>5</v>
      </c>
      <c r="AC5327">
        <v>0</v>
      </c>
      <c r="AD5327" s="1" t="s">
        <v>1204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s="1" t="s">
        <v>51</v>
      </c>
      <c r="AS5327" s="1" t="s">
        <v>51</v>
      </c>
      <c r="AT5327" s="1" t="s">
        <v>51</v>
      </c>
      <c r="AU5327" s="1" t="s">
        <v>51</v>
      </c>
    </row>
    <row r="5328" spans="1:47" x14ac:dyDescent="0.25">
      <c r="A5328" s="1" t="s">
        <v>2786</v>
      </c>
      <c r="B5328">
        <v>3</v>
      </c>
      <c r="C5328" s="2" t="d">
        <v>2019-07-07T22:37:51.00000008940696450</v>
      </c>
      <c r="D5328" s="2" t="d">
        <v>2019-07-07T23:57:36.99999989010393300</v>
      </c>
      <c r="E5328">
        <v>39.856301000000002</v>
      </c>
      <c r="F5328">
        <v>-104.987278</v>
      </c>
      <c r="G5328">
        <v>39.853580000000001</v>
      </c>
      <c r="H5328">
        <v>-104.98669</v>
      </c>
      <c r="I5328">
        <v>0.191</v>
      </c>
      <c r="J5328" s="1" t="s">
        <v>518</v>
      </c>
      <c r="L5328" s="1" t="s">
        <v>1314</v>
      </c>
      <c r="M5328" s="1" t="s">
        <v>47</v>
      </c>
      <c r="N5328" s="1" t="s">
        <v>131</v>
      </c>
      <c r="O5328" s="1" t="s">
        <v>147</v>
      </c>
      <c r="P5328" s="1" t="s">
        <v>199</v>
      </c>
      <c r="Q5328" s="1" t="s">
        <v>205</v>
      </c>
      <c r="R5328" s="1" t="s">
        <v>48</v>
      </c>
      <c r="S5328" s="1" t="s">
        <v>79</v>
      </c>
      <c r="T5328" s="1" t="s">
        <v>206</v>
      </c>
      <c r="U5328" s="2" t="d">
        <v>2019-07-07T22:30:00.000</v>
      </c>
      <c r="V5328">
        <v>70</v>
      </c>
      <c r="W5328">
        <v>70</v>
      </c>
      <c r="X5328">
        <v>49</v>
      </c>
      <c r="Y5328">
        <v>24.45</v>
      </c>
      <c r="Z5328">
        <v>10</v>
      </c>
      <c r="AA5328" s="1" t="s">
        <v>8970</v>
      </c>
      <c r="AB5328">
        <v>0</v>
      </c>
      <c r="AC5328">
        <v>0</v>
      </c>
      <c r="AD5328" s="1" t="s">
        <v>966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s="1" t="s">
        <v>53</v>
      </c>
      <c r="AS5328" s="1" t="s">
        <v>53</v>
      </c>
      <c r="AT5328" s="1" t="s">
        <v>53</v>
      </c>
      <c r="AU5328" s="1" t="s">
        <v>53</v>
      </c>
    </row>
    <row r="5329" spans="1:47" x14ac:dyDescent="0.25">
      <c r="A5329" s="1" t="s">
        <v>9645</v>
      </c>
      <c r="B5329">
        <v>2</v>
      </c>
      <c r="C5329" s="2" t="d">
        <v>2019-07-07T22:46:49.99999972991645100</v>
      </c>
      <c r="D5329" s="2" t="d">
        <v>2019-07-07T23:15:31.999999936670064675</v>
      </c>
      <c r="E5329">
        <v>39.834919999999997</v>
      </c>
      <c r="F5329">
        <v>-104.98365</v>
      </c>
      <c r="G5329">
        <v>39.824379999999998</v>
      </c>
      <c r="H5329">
        <v>-104.98317</v>
      </c>
      <c r="I5329">
        <v>0.72899999999999998</v>
      </c>
      <c r="J5329" s="1" t="s">
        <v>690</v>
      </c>
      <c r="L5329" s="1" t="s">
        <v>173</v>
      </c>
      <c r="M5329" s="1" t="s">
        <v>47</v>
      </c>
      <c r="N5329" s="1" t="s">
        <v>131</v>
      </c>
      <c r="O5329" s="1" t="s">
        <v>147</v>
      </c>
      <c r="P5329" s="1" t="s">
        <v>199</v>
      </c>
      <c r="Q5329" s="1" t="s">
        <v>205</v>
      </c>
      <c r="R5329" s="1" t="s">
        <v>48</v>
      </c>
      <c r="S5329" s="1" t="s">
        <v>79</v>
      </c>
      <c r="T5329" s="1" t="s">
        <v>206</v>
      </c>
      <c r="U5329" s="2" t="d">
        <v>2019-07-07T22:53:00.000000097788870375</v>
      </c>
      <c r="V5329">
        <v>66</v>
      </c>
      <c r="W5329">
        <v>66</v>
      </c>
      <c r="X5329">
        <v>60</v>
      </c>
      <c r="Y5329">
        <v>24.44</v>
      </c>
      <c r="Z5329">
        <v>10</v>
      </c>
      <c r="AA5329" s="1" t="s">
        <v>57</v>
      </c>
      <c r="AB5329">
        <v>5</v>
      </c>
      <c r="AC5329">
        <v>0</v>
      </c>
      <c r="AD5329" s="1" t="s">
        <v>966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s="1" t="s">
        <v>53</v>
      </c>
      <c r="AS5329" s="1" t="s">
        <v>53</v>
      </c>
      <c r="AT5329" s="1" t="s">
        <v>53</v>
      </c>
      <c r="AU5329" s="1" t="s">
        <v>53</v>
      </c>
    </row>
    <row r="5330" spans="1:47" x14ac:dyDescent="0.25">
      <c r="A5330" s="1" t="s">
        <v>7377</v>
      </c>
      <c r="B5330">
        <v>3</v>
      </c>
      <c r="C5330" s="2" t="d">
        <v>2019-07-07T22:42:20.000000107102095900</v>
      </c>
      <c r="D5330" s="2" t="d">
        <v>2019-07-07T23:11:39.99999976716935850</v>
      </c>
      <c r="E5330">
        <v>40.850721999999998</v>
      </c>
      <c r="F5330">
        <v>-104.795185</v>
      </c>
      <c r="G5330">
        <v>40.812159000000001</v>
      </c>
      <c r="H5330">
        <v>-104.79132</v>
      </c>
      <c r="I5330">
        <v>2.6720000000000002</v>
      </c>
      <c r="J5330" s="1" t="s">
        <v>7378</v>
      </c>
      <c r="K5330">
        <v>58874</v>
      </c>
      <c r="L5330" s="1" t="s">
        <v>6641</v>
      </c>
      <c r="M5330" s="1" t="s">
        <v>47</v>
      </c>
      <c r="N5330" s="1" t="s">
        <v>2662</v>
      </c>
      <c r="O5330" s="1" t="s">
        <v>210</v>
      </c>
      <c r="P5330" s="1" t="s">
        <v>199</v>
      </c>
      <c r="Q5330" s="1" t="s">
        <v>7379</v>
      </c>
      <c r="R5330" s="1" t="s">
        <v>48</v>
      </c>
      <c r="S5330" s="1" t="s">
        <v>79</v>
      </c>
      <c r="T5330" s="1" t="s">
        <v>2114</v>
      </c>
      <c r="U5330" s="2" t="d">
        <v>2019-07-07T22:09:59.99999986030161375</v>
      </c>
      <c r="V5330">
        <v>64</v>
      </c>
      <c r="W5330">
        <v>64</v>
      </c>
      <c r="X5330">
        <v>56</v>
      </c>
      <c r="Y5330">
        <v>24</v>
      </c>
      <c r="Z5330">
        <v>10</v>
      </c>
      <c r="AA5330" s="1" t="s">
        <v>67</v>
      </c>
      <c r="AB5330">
        <v>7</v>
      </c>
      <c r="AC5330">
        <v>0</v>
      </c>
      <c r="AD5330" s="1" t="s">
        <v>819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s="1" t="s">
        <v>53</v>
      </c>
      <c r="AS5330" s="1" t="s">
        <v>53</v>
      </c>
      <c r="AT5330" s="1" t="s">
        <v>53</v>
      </c>
      <c r="AU5330" s="1" t="s">
        <v>53</v>
      </c>
    </row>
    <row r="5331" spans="1:47" x14ac:dyDescent="0.25">
      <c r="A5331" s="1" t="s">
        <v>7380</v>
      </c>
      <c r="B5331">
        <v>3</v>
      </c>
      <c r="C5331" s="2" t="d">
        <v>2019-07-07T22:42:20.000000107102095900</v>
      </c>
      <c r="D5331" s="2" t="d">
        <v>2019-07-07T23:11:39.99999976716935850</v>
      </c>
      <c r="E5331">
        <v>40.812159000000001</v>
      </c>
      <c r="F5331">
        <v>-104.79132</v>
      </c>
      <c r="G5331">
        <v>40.850721999999998</v>
      </c>
      <c r="H5331">
        <v>-104.795185</v>
      </c>
      <c r="I5331">
        <v>2.6720000000000002</v>
      </c>
      <c r="J5331" s="1" t="s">
        <v>7381</v>
      </c>
      <c r="K5331">
        <v>13999</v>
      </c>
      <c r="L5331" s="1" t="s">
        <v>7382</v>
      </c>
      <c r="M5331" s="1" t="s">
        <v>97</v>
      </c>
      <c r="N5331" s="1" t="s">
        <v>2662</v>
      </c>
      <c r="O5331" s="1" t="s">
        <v>210</v>
      </c>
      <c r="P5331" s="1" t="s">
        <v>199</v>
      </c>
      <c r="Q5331" s="1" t="s">
        <v>7383</v>
      </c>
      <c r="R5331" s="1" t="s">
        <v>48</v>
      </c>
      <c r="S5331" s="1" t="s">
        <v>79</v>
      </c>
      <c r="T5331" s="1" t="s">
        <v>2114</v>
      </c>
      <c r="U5331" s="2" t="d">
        <v>2019-07-07T22:09:59.99999986030161375</v>
      </c>
      <c r="V5331">
        <v>64</v>
      </c>
      <c r="W5331">
        <v>64</v>
      </c>
      <c r="X5331">
        <v>56</v>
      </c>
      <c r="Y5331">
        <v>24</v>
      </c>
      <c r="Z5331">
        <v>10</v>
      </c>
      <c r="AA5331" s="1" t="s">
        <v>67</v>
      </c>
      <c r="AB5331">
        <v>7</v>
      </c>
      <c r="AC5331">
        <v>0</v>
      </c>
      <c r="AD5331" s="1" t="s">
        <v>819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s="1" t="s">
        <v>53</v>
      </c>
      <c r="AS5331" s="1" t="s">
        <v>53</v>
      </c>
      <c r="AT5331" s="1" t="s">
        <v>53</v>
      </c>
      <c r="AU5331" s="1" t="s">
        <v>53</v>
      </c>
    </row>
    <row r="5332" spans="1:47" x14ac:dyDescent="0.25">
      <c r="A5332" s="1" t="s">
        <v>2787</v>
      </c>
      <c r="B5332">
        <v>3</v>
      </c>
      <c r="C5332" s="2" t="d">
        <v>2019-07-07T22:54:21.00000017322599625</v>
      </c>
      <c r="D5332" s="2" t="d">
        <v>2019-07-07T23:23:40.9999998332932575</v>
      </c>
      <c r="E5332">
        <v>39.856301000000002</v>
      </c>
      <c r="F5332">
        <v>-104.987278</v>
      </c>
      <c r="G5332">
        <v>39.853580000000001</v>
      </c>
      <c r="H5332">
        <v>-104.98669</v>
      </c>
      <c r="I5332">
        <v>0.191</v>
      </c>
      <c r="J5332" s="1" t="s">
        <v>518</v>
      </c>
      <c r="L5332" s="1" t="s">
        <v>1314</v>
      </c>
      <c r="M5332" s="1" t="s">
        <v>47</v>
      </c>
      <c r="N5332" s="1" t="s">
        <v>131</v>
      </c>
      <c r="O5332" s="1" t="s">
        <v>147</v>
      </c>
      <c r="P5332" s="1" t="s">
        <v>199</v>
      </c>
      <c r="Q5332" s="1" t="s">
        <v>205</v>
      </c>
      <c r="R5332" s="1" t="s">
        <v>48</v>
      </c>
      <c r="S5332" s="1" t="s">
        <v>79</v>
      </c>
      <c r="T5332" s="1" t="s">
        <v>206</v>
      </c>
      <c r="U5332" s="2" t="d">
        <v>2019-07-07T22:53:00.000000097788870375</v>
      </c>
      <c r="V5332">
        <v>66</v>
      </c>
      <c r="W5332">
        <v>66</v>
      </c>
      <c r="X5332">
        <v>60</v>
      </c>
      <c r="Y5332">
        <v>24.44</v>
      </c>
      <c r="Z5332">
        <v>10</v>
      </c>
      <c r="AA5332" s="1" t="s">
        <v>57</v>
      </c>
      <c r="AB5332">
        <v>5</v>
      </c>
      <c r="AC5332">
        <v>0</v>
      </c>
      <c r="AD5332" s="1" t="s">
        <v>966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s="1" t="s">
        <v>53</v>
      </c>
      <c r="AS5332" s="1" t="s">
        <v>53</v>
      </c>
      <c r="AT5332" s="1" t="s">
        <v>53</v>
      </c>
      <c r="AU5332" s="1" t="s">
        <v>53</v>
      </c>
    </row>
    <row r="5333" spans="1:47" x14ac:dyDescent="0.25">
      <c r="A5333" s="1" t="s">
        <v>2788</v>
      </c>
      <c r="B5333">
        <v>3</v>
      </c>
      <c r="C5333" s="2" t="d">
        <v>2019-07-07T22:58:04.99999972991645100</v>
      </c>
      <c r="D5333" s="2" t="d">
        <v>2019-07-07T23:27:40.99999998696148575</v>
      </c>
      <c r="E5333">
        <v>39.885438999999998</v>
      </c>
      <c r="F5333">
        <v>-104.98766999999999</v>
      </c>
      <c r="G5333">
        <v>39.882770000000001</v>
      </c>
      <c r="H5333">
        <v>-104.98768</v>
      </c>
      <c r="I5333">
        <v>0.184</v>
      </c>
      <c r="J5333" s="1" t="s">
        <v>442</v>
      </c>
      <c r="L5333" s="1" t="s">
        <v>313</v>
      </c>
      <c r="M5333" s="1" t="s">
        <v>47</v>
      </c>
      <c r="N5333" s="1" t="s">
        <v>131</v>
      </c>
      <c r="O5333" s="1" t="s">
        <v>147</v>
      </c>
      <c r="P5333" s="1" t="s">
        <v>199</v>
      </c>
      <c r="Q5333" s="1" t="s">
        <v>440</v>
      </c>
      <c r="R5333" s="1" t="s">
        <v>48</v>
      </c>
      <c r="S5333" s="1" t="s">
        <v>79</v>
      </c>
      <c r="T5333" s="1" t="s">
        <v>206</v>
      </c>
      <c r="U5333" s="2" t="d">
        <v>2019-07-07T22:53:00.000000097788870375</v>
      </c>
      <c r="V5333">
        <v>66</v>
      </c>
      <c r="W5333">
        <v>66</v>
      </c>
      <c r="X5333">
        <v>60</v>
      </c>
      <c r="Y5333">
        <v>24.44</v>
      </c>
      <c r="Z5333">
        <v>10</v>
      </c>
      <c r="AA5333" s="1" t="s">
        <v>57</v>
      </c>
      <c r="AB5333">
        <v>5</v>
      </c>
      <c r="AC5333">
        <v>0</v>
      </c>
      <c r="AD5333" s="1" t="s">
        <v>966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s="1" t="s">
        <v>53</v>
      </c>
      <c r="AS5333" s="1" t="s">
        <v>53</v>
      </c>
      <c r="AT5333" s="1" t="s">
        <v>53</v>
      </c>
      <c r="AU5333" s="1" t="s">
        <v>53</v>
      </c>
    </row>
    <row r="5334" spans="1:47" x14ac:dyDescent="0.25">
      <c r="A5334" s="1" t="s">
        <v>2238</v>
      </c>
      <c r="B5334">
        <v>3</v>
      </c>
      <c r="C5334" s="2" t="d">
        <v>2019-07-08T05:22:05.00000002328306550</v>
      </c>
      <c r="D5334" s="2" t="d">
        <v>2019-07-08T05:51:40.00000004656613100</v>
      </c>
      <c r="E5334">
        <v>38.961348000000001</v>
      </c>
      <c r="F5334">
        <v>-104.80137000000001</v>
      </c>
      <c r="G5334">
        <v>38.958841999999997</v>
      </c>
      <c r="H5334">
        <v>-104.80139</v>
      </c>
      <c r="I5334">
        <v>0.17299999999999999</v>
      </c>
      <c r="J5334" s="1" t="s">
        <v>896</v>
      </c>
      <c r="L5334" s="1" t="s">
        <v>196</v>
      </c>
      <c r="M5334" s="1" t="s">
        <v>47</v>
      </c>
      <c r="N5334" s="1" t="s">
        <v>483</v>
      </c>
      <c r="O5334" s="1" t="s">
        <v>194</v>
      </c>
      <c r="P5334" s="1" t="s">
        <v>199</v>
      </c>
      <c r="Q5334" s="1" t="s">
        <v>484</v>
      </c>
      <c r="R5334" s="1" t="s">
        <v>48</v>
      </c>
      <c r="S5334" s="1" t="s">
        <v>79</v>
      </c>
      <c r="T5334" s="1" t="s">
        <v>235</v>
      </c>
      <c r="U5334" s="2" t="d">
        <v>2019-07-08T04:56:00.00000005587935450</v>
      </c>
      <c r="V5334">
        <v>57</v>
      </c>
      <c r="W5334">
        <v>57</v>
      </c>
      <c r="X5334">
        <v>86</v>
      </c>
      <c r="Y5334">
        <v>23.61</v>
      </c>
      <c r="Z5334">
        <v>10</v>
      </c>
      <c r="AA5334" s="1" t="s">
        <v>8970</v>
      </c>
      <c r="AB5334">
        <v>0</v>
      </c>
      <c r="AC5334">
        <v>0</v>
      </c>
      <c r="AD5334" s="1" t="s">
        <v>819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s="1" t="s">
        <v>53</v>
      </c>
      <c r="AS5334" s="1" t="s">
        <v>51</v>
      </c>
      <c r="AT5334" s="1" t="s">
        <v>51</v>
      </c>
      <c r="AU5334" s="1" t="s">
        <v>51</v>
      </c>
    </row>
    <row r="5335" spans="1:47" x14ac:dyDescent="0.25">
      <c r="A5335" s="1" t="s">
        <v>2047</v>
      </c>
      <c r="B5335">
        <v>3</v>
      </c>
      <c r="C5335" s="2" t="d">
        <v>2019-07-08T06:12:21.999999945983290875</v>
      </c>
      <c r="D5335" s="2" t="d">
        <v>2019-07-08T06:41:42.00000023469329025</v>
      </c>
      <c r="E5335">
        <v>39.725371000000003</v>
      </c>
      <c r="F5335">
        <v>-104.82464</v>
      </c>
      <c r="G5335">
        <v>39.729610000000001</v>
      </c>
      <c r="H5335">
        <v>-104.82489</v>
      </c>
      <c r="I5335">
        <v>0.29299999999999998</v>
      </c>
      <c r="J5335" s="1" t="s">
        <v>470</v>
      </c>
      <c r="L5335" s="1" t="s">
        <v>208</v>
      </c>
      <c r="M5335" s="1" t="s">
        <v>47</v>
      </c>
      <c r="N5335" s="1" t="s">
        <v>171</v>
      </c>
      <c r="O5335" s="1" t="s">
        <v>202</v>
      </c>
      <c r="P5335" s="1" t="s">
        <v>199</v>
      </c>
      <c r="Q5335" s="1" t="s">
        <v>241</v>
      </c>
      <c r="R5335" s="1" t="s">
        <v>48</v>
      </c>
      <c r="S5335" s="1" t="s">
        <v>79</v>
      </c>
      <c r="T5335" s="1" t="s">
        <v>204</v>
      </c>
      <c r="U5335" s="2" t="d">
        <v>2019-07-08T05:58:00.00000023748725325</v>
      </c>
      <c r="V5335">
        <v>61</v>
      </c>
      <c r="W5335">
        <v>61</v>
      </c>
      <c r="X5335">
        <v>81</v>
      </c>
      <c r="Y5335">
        <v>24.38</v>
      </c>
      <c r="Z5335">
        <v>10</v>
      </c>
      <c r="AA5335" s="1" t="s">
        <v>55</v>
      </c>
      <c r="AB5335">
        <v>6</v>
      </c>
      <c r="AC5335">
        <v>0</v>
      </c>
      <c r="AD5335" s="1" t="s">
        <v>1068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s="1" t="s">
        <v>51</v>
      </c>
      <c r="AS5335" s="1" t="s">
        <v>51</v>
      </c>
      <c r="AT5335" s="1" t="s">
        <v>51</v>
      </c>
      <c r="AU5335" s="1" t="s">
        <v>51</v>
      </c>
    </row>
    <row r="5336" spans="1:47" x14ac:dyDescent="0.25">
      <c r="A5336" s="1" t="s">
        <v>2625</v>
      </c>
      <c r="B5336">
        <v>3</v>
      </c>
      <c r="C5336" s="2" t="d">
        <v>2019-07-08T09:48:22.00000007171183850</v>
      </c>
      <c r="D5336" s="2" t="d">
        <v>2019-07-08T10:17:33.99999974761158375</v>
      </c>
      <c r="E5336">
        <v>39.77178</v>
      </c>
      <c r="F5336">
        <v>-104.81892000000001</v>
      </c>
      <c r="G5336">
        <v>39.772174</v>
      </c>
      <c r="H5336">
        <v>-104.823443</v>
      </c>
      <c r="I5336">
        <v>0.24199999999999999</v>
      </c>
      <c r="J5336" s="1" t="s">
        <v>221</v>
      </c>
      <c r="L5336" s="1" t="s">
        <v>365</v>
      </c>
      <c r="M5336" s="1" t="s">
        <v>47</v>
      </c>
      <c r="N5336" s="1" t="s">
        <v>171</v>
      </c>
      <c r="O5336" s="1" t="s">
        <v>147</v>
      </c>
      <c r="P5336" s="1" t="s">
        <v>199</v>
      </c>
      <c r="Q5336" s="1" t="s">
        <v>241</v>
      </c>
      <c r="R5336" s="1" t="s">
        <v>48</v>
      </c>
      <c r="S5336" s="1" t="s">
        <v>79</v>
      </c>
      <c r="T5336" s="1" t="s">
        <v>204</v>
      </c>
      <c r="U5336" s="2" t="d">
        <v>2019-07-08T09:58:00.00000002793967725</v>
      </c>
      <c r="V5336">
        <v>73</v>
      </c>
      <c r="W5336">
        <v>73</v>
      </c>
      <c r="X5336">
        <v>50</v>
      </c>
      <c r="Y5336">
        <v>24.37</v>
      </c>
      <c r="Z5336">
        <v>10</v>
      </c>
      <c r="AA5336" s="1" t="s">
        <v>72</v>
      </c>
      <c r="AB5336">
        <v>5</v>
      </c>
      <c r="AC5336">
        <v>0</v>
      </c>
      <c r="AD5336" s="1" t="s">
        <v>819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s="1" t="s">
        <v>51</v>
      </c>
      <c r="AS5336" s="1" t="s">
        <v>51</v>
      </c>
      <c r="AT5336" s="1" t="s">
        <v>51</v>
      </c>
      <c r="AU5336" s="1" t="s">
        <v>51</v>
      </c>
    </row>
    <row r="5337" spans="1:47" x14ac:dyDescent="0.25">
      <c r="A5337" s="1" t="s">
        <v>7710</v>
      </c>
      <c r="B5337">
        <v>4</v>
      </c>
      <c r="C5337" s="2" t="d">
        <v>2019-07-08T10:35:37.00000019744038275</v>
      </c>
      <c r="D5337" s="2" t="d">
        <v>2019-07-08T11:05:07.99999991431832625</v>
      </c>
      <c r="E5337">
        <v>40.582529999999998</v>
      </c>
      <c r="F5337">
        <v>-104.75432000000001</v>
      </c>
      <c r="G5337">
        <v>40.582369999999997</v>
      </c>
      <c r="H5337">
        <v>-104.73583600000001</v>
      </c>
      <c r="I5337">
        <v>0.97</v>
      </c>
      <c r="J5337" s="1" t="s">
        <v>4763</v>
      </c>
      <c r="K5337">
        <v>16000</v>
      </c>
      <c r="L5337" s="1" t="s">
        <v>6665</v>
      </c>
      <c r="M5337" s="1" t="s">
        <v>97</v>
      </c>
      <c r="N5337" s="1" t="s">
        <v>6931</v>
      </c>
      <c r="O5337" s="1" t="s">
        <v>210</v>
      </c>
      <c r="P5337" s="1" t="s">
        <v>199</v>
      </c>
      <c r="Q5337" s="1" t="s">
        <v>7711</v>
      </c>
      <c r="R5337" s="1" t="s">
        <v>48</v>
      </c>
      <c r="S5337" s="1" t="s">
        <v>79</v>
      </c>
      <c r="T5337" s="1" t="s">
        <v>254</v>
      </c>
      <c r="U5337" s="2" t="d">
        <v>2019-07-08T10:56:00.00000005587935450</v>
      </c>
      <c r="V5337">
        <v>77</v>
      </c>
      <c r="W5337">
        <v>77</v>
      </c>
      <c r="X5337">
        <v>60</v>
      </c>
      <c r="Y5337">
        <v>25.27</v>
      </c>
      <c r="Z5337">
        <v>10</v>
      </c>
      <c r="AA5337" s="1" t="s">
        <v>66</v>
      </c>
      <c r="AB5337">
        <v>5</v>
      </c>
      <c r="AC5337">
        <v>0</v>
      </c>
      <c r="AD5337" s="1" t="s">
        <v>819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s="1" t="s">
        <v>51</v>
      </c>
      <c r="AS5337" s="1" t="s">
        <v>51</v>
      </c>
      <c r="AT5337" s="1" t="s">
        <v>51</v>
      </c>
      <c r="AU5337" s="1" t="s">
        <v>51</v>
      </c>
    </row>
    <row r="5338" spans="1:47" x14ac:dyDescent="0.25">
      <c r="A5338" s="1" t="s">
        <v>3056</v>
      </c>
      <c r="B5338">
        <v>3</v>
      </c>
      <c r="C5338" s="2" t="d">
        <v>2019-07-08T12:00:22.000000113621354375</v>
      </c>
      <c r="D5338" s="2" t="d">
        <v>2019-07-08T12:29:38.99999970104545275</v>
      </c>
      <c r="E5338">
        <v>39.778410000000001</v>
      </c>
      <c r="F5338">
        <v>-104.91289</v>
      </c>
      <c r="G5338">
        <v>39.780209999999997</v>
      </c>
      <c r="H5338">
        <v>-104.93586000000001</v>
      </c>
      <c r="I5338">
        <v>1.226</v>
      </c>
      <c r="J5338" s="1" t="s">
        <v>487</v>
      </c>
      <c r="L5338" s="1" t="s">
        <v>137</v>
      </c>
      <c r="M5338" s="1" t="s">
        <v>47</v>
      </c>
      <c r="N5338" s="1" t="s">
        <v>131</v>
      </c>
      <c r="O5338" s="1" t="s">
        <v>131</v>
      </c>
      <c r="P5338" s="1" t="s">
        <v>199</v>
      </c>
      <c r="Q5338" s="1" t="s">
        <v>247</v>
      </c>
      <c r="R5338" s="1" t="s">
        <v>48</v>
      </c>
      <c r="S5338" s="1" t="s">
        <v>79</v>
      </c>
      <c r="T5338" s="1" t="s">
        <v>206</v>
      </c>
      <c r="U5338" s="2" t="d">
        <v>2019-07-08T11:45:00.00000020954757600</v>
      </c>
      <c r="V5338">
        <v>81</v>
      </c>
      <c r="W5338">
        <v>81</v>
      </c>
      <c r="X5338">
        <v>30</v>
      </c>
      <c r="Y5338">
        <v>24.38</v>
      </c>
      <c r="Z5338">
        <v>10</v>
      </c>
      <c r="AA5338" s="1" t="s">
        <v>60</v>
      </c>
      <c r="AB5338">
        <v>5</v>
      </c>
      <c r="AC5338">
        <v>0</v>
      </c>
      <c r="AD5338" s="1" t="s">
        <v>966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s="1" t="s">
        <v>51</v>
      </c>
      <c r="AS5338" s="1" t="s">
        <v>51</v>
      </c>
      <c r="AT5338" s="1" t="s">
        <v>51</v>
      </c>
      <c r="AU5338" s="1" t="s">
        <v>51</v>
      </c>
    </row>
    <row r="5339" spans="1:47" x14ac:dyDescent="0.25">
      <c r="A5339" s="1" t="s">
        <v>7924</v>
      </c>
      <c r="B5339">
        <v>3</v>
      </c>
      <c r="C5339" s="2" t="d">
        <v>2019-07-08T14:07:53.00000013783574425</v>
      </c>
      <c r="D5339" s="2" t="d">
        <v>2019-07-08T14:37:36.999999750405550125</v>
      </c>
      <c r="E5339">
        <v>38.318672999999997</v>
      </c>
      <c r="F5339">
        <v>-104.681876</v>
      </c>
      <c r="G5339">
        <v>38.321973</v>
      </c>
      <c r="H5339">
        <v>-104.69386900000001</v>
      </c>
      <c r="I5339">
        <v>0.68899999999999995</v>
      </c>
      <c r="J5339" s="1" t="s">
        <v>7237</v>
      </c>
      <c r="K5339">
        <v>3827</v>
      </c>
      <c r="L5339" s="1" t="s">
        <v>6597</v>
      </c>
      <c r="M5339" s="1" t="s">
        <v>97</v>
      </c>
      <c r="N5339" s="1" t="s">
        <v>412</v>
      </c>
      <c r="O5339" s="1" t="s">
        <v>412</v>
      </c>
      <c r="P5339" s="1" t="s">
        <v>199</v>
      </c>
      <c r="Q5339" s="1" t="s">
        <v>2846</v>
      </c>
      <c r="R5339" s="1" t="s">
        <v>48</v>
      </c>
      <c r="S5339" s="1" t="s">
        <v>79</v>
      </c>
      <c r="T5339" s="1" t="s">
        <v>414</v>
      </c>
      <c r="U5339" s="2" t="d">
        <v>2019-07-08T13:53:00.000000097788870375</v>
      </c>
      <c r="V5339">
        <v>88</v>
      </c>
      <c r="W5339">
        <v>88</v>
      </c>
      <c r="X5339">
        <v>24</v>
      </c>
      <c r="Y5339">
        <v>25.14</v>
      </c>
      <c r="Z5339">
        <v>10</v>
      </c>
      <c r="AA5339" s="1" t="s">
        <v>66</v>
      </c>
      <c r="AB5339">
        <v>8</v>
      </c>
      <c r="AC5339">
        <v>0</v>
      </c>
      <c r="AD5339" s="1" t="s">
        <v>1068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s="1" t="s">
        <v>51</v>
      </c>
      <c r="AS5339" s="1" t="s">
        <v>51</v>
      </c>
      <c r="AT5339" s="1" t="s">
        <v>51</v>
      </c>
      <c r="AU5339" s="1" t="s">
        <v>51</v>
      </c>
    </row>
    <row r="5340" spans="1:47" x14ac:dyDescent="0.25">
      <c r="A5340" s="1" t="s">
        <v>3057</v>
      </c>
      <c r="B5340">
        <v>3</v>
      </c>
      <c r="C5340" s="2" t="d">
        <v>2019-07-08T14:48:22.99999988637864900</v>
      </c>
      <c r="D5340" s="2" t="d">
        <v>2019-07-08T15:17:33.99999995715915975</v>
      </c>
      <c r="E5340">
        <v>39.740606999999997</v>
      </c>
      <c r="F5340">
        <v>-104.82522</v>
      </c>
      <c r="G5340">
        <v>39.743594000000002</v>
      </c>
      <c r="H5340">
        <v>-104.82521</v>
      </c>
      <c r="I5340">
        <v>0.20599999999999999</v>
      </c>
      <c r="J5340" s="1" t="s">
        <v>560</v>
      </c>
      <c r="L5340" s="1" t="s">
        <v>309</v>
      </c>
      <c r="M5340" s="1" t="s">
        <v>47</v>
      </c>
      <c r="N5340" s="1" t="s">
        <v>171</v>
      </c>
      <c r="O5340" s="1" t="s">
        <v>147</v>
      </c>
      <c r="P5340" s="1" t="s">
        <v>199</v>
      </c>
      <c r="Q5340" s="1" t="s">
        <v>241</v>
      </c>
      <c r="R5340" s="1" t="s">
        <v>48</v>
      </c>
      <c r="S5340" s="1" t="s">
        <v>79</v>
      </c>
      <c r="T5340" s="1" t="s">
        <v>204</v>
      </c>
      <c r="U5340" s="2" t="d">
        <v>2019-07-08T14:58:00.00000023748725325</v>
      </c>
      <c r="V5340">
        <v>80</v>
      </c>
      <c r="W5340">
        <v>80</v>
      </c>
      <c r="X5340">
        <v>30</v>
      </c>
      <c r="Y5340">
        <v>24.36</v>
      </c>
      <c r="Z5340">
        <v>10</v>
      </c>
      <c r="AA5340" s="1" t="s">
        <v>65</v>
      </c>
      <c r="AB5340">
        <v>18</v>
      </c>
      <c r="AC5340">
        <v>0</v>
      </c>
      <c r="AD5340" s="1" t="s">
        <v>966</v>
      </c>
      <c r="AE5340" t="b">
        <v>0</v>
      </c>
      <c r="AF5340" t="b">
        <v>0</v>
      </c>
      <c r="AG5340" t="b">
        <v>0</v>
      </c>
      <c r="AH5340" t="b">
        <v>0</v>
      </c>
      <c r="AI5340" t="b">
        <v>1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s="1" t="s">
        <v>51</v>
      </c>
      <c r="AS5340" s="1" t="s">
        <v>51</v>
      </c>
      <c r="AT5340" s="1" t="s">
        <v>51</v>
      </c>
      <c r="AU5340" s="1" t="s">
        <v>51</v>
      </c>
    </row>
    <row r="5341" spans="1:47" x14ac:dyDescent="0.25">
      <c r="A5341" s="1" t="s">
        <v>2626</v>
      </c>
      <c r="B5341">
        <v>3</v>
      </c>
      <c r="C5341" s="2" t="d">
        <v>2019-07-08T14:49:53.00000017974525675</v>
      </c>
      <c r="D5341" s="2" t="d">
        <v>2019-07-08T15:19:41.9999997038394225</v>
      </c>
      <c r="E5341">
        <v>40.332790000000003</v>
      </c>
      <c r="F5341">
        <v>-104.98035</v>
      </c>
      <c r="G5341">
        <v>40.331420999999999</v>
      </c>
      <c r="H5341">
        <v>-104.98035</v>
      </c>
      <c r="I5341">
        <v>9.5000000000000001E-2</v>
      </c>
      <c r="J5341" s="1" t="s">
        <v>421</v>
      </c>
      <c r="L5341" s="1" t="s">
        <v>173</v>
      </c>
      <c r="M5341" s="1" t="s">
        <v>47</v>
      </c>
      <c r="N5341" s="1" t="s">
        <v>540</v>
      </c>
      <c r="O5341" s="1" t="s">
        <v>210</v>
      </c>
      <c r="P5341" s="1" t="s">
        <v>199</v>
      </c>
      <c r="Q5341" s="1" t="s">
        <v>541</v>
      </c>
      <c r="R5341" s="1" t="s">
        <v>48</v>
      </c>
      <c r="S5341" s="1" t="s">
        <v>79</v>
      </c>
      <c r="T5341" s="1" t="s">
        <v>231</v>
      </c>
      <c r="U5341" s="2" t="d">
        <v>2019-07-08T12:56:00.00000026542693050</v>
      </c>
      <c r="V5341">
        <v>81</v>
      </c>
      <c r="W5341">
        <v>81</v>
      </c>
      <c r="X5341">
        <v>47</v>
      </c>
      <c r="Y5341">
        <v>24.95</v>
      </c>
      <c r="Z5341">
        <v>10</v>
      </c>
      <c r="AA5341" s="1" t="s">
        <v>72</v>
      </c>
      <c r="AB5341">
        <v>6</v>
      </c>
      <c r="AC5341">
        <v>0</v>
      </c>
      <c r="AD5341" s="1" t="s">
        <v>819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s="1" t="s">
        <v>51</v>
      </c>
      <c r="AS5341" s="1" t="s">
        <v>51</v>
      </c>
      <c r="AT5341" s="1" t="s">
        <v>51</v>
      </c>
      <c r="AU5341" s="1" t="s">
        <v>51</v>
      </c>
    </row>
    <row r="5342" spans="1:47" x14ac:dyDescent="0.25">
      <c r="A5342" s="1" t="s">
        <v>3723</v>
      </c>
      <c r="B5342">
        <v>3</v>
      </c>
      <c r="C5342" s="2" t="d">
        <v>2019-07-08T15:13:52.99999984446912975</v>
      </c>
      <c r="D5342" s="2" t="d">
        <v>2019-07-08T15:43:40.99999976344406775</v>
      </c>
      <c r="E5342">
        <v>40.402697000000003</v>
      </c>
      <c r="F5342">
        <v>-104.99352</v>
      </c>
      <c r="G5342">
        <v>40.399985000000001</v>
      </c>
      <c r="H5342">
        <v>-104.99357999999999</v>
      </c>
      <c r="I5342">
        <v>0.187</v>
      </c>
      <c r="J5342" s="1" t="s">
        <v>522</v>
      </c>
      <c r="L5342" s="1" t="s">
        <v>196</v>
      </c>
      <c r="M5342" s="1" t="s">
        <v>47</v>
      </c>
      <c r="N5342" s="1" t="s">
        <v>306</v>
      </c>
      <c r="O5342" s="1" t="s">
        <v>229</v>
      </c>
      <c r="P5342" s="1" t="s">
        <v>199</v>
      </c>
      <c r="Q5342" s="1" t="s">
        <v>307</v>
      </c>
      <c r="R5342" s="1" t="s">
        <v>48</v>
      </c>
      <c r="S5342" s="1" t="s">
        <v>79</v>
      </c>
      <c r="T5342" s="1" t="s">
        <v>231</v>
      </c>
      <c r="U5342" s="2" t="d">
        <v>2019-07-08T16:56:00.00000005587935450</v>
      </c>
      <c r="V5342">
        <v>79</v>
      </c>
      <c r="W5342">
        <v>79</v>
      </c>
      <c r="X5342">
        <v>42</v>
      </c>
      <c r="Y5342">
        <v>24.92</v>
      </c>
      <c r="Z5342">
        <v>10</v>
      </c>
      <c r="AA5342" s="1" t="s">
        <v>61</v>
      </c>
      <c r="AB5342">
        <v>14</v>
      </c>
      <c r="AC5342">
        <v>0</v>
      </c>
      <c r="AD5342" s="1" t="s">
        <v>50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s="1" t="s">
        <v>51</v>
      </c>
      <c r="AS5342" s="1" t="s">
        <v>51</v>
      </c>
      <c r="AT5342" s="1" t="s">
        <v>51</v>
      </c>
      <c r="AU5342" s="1" t="s">
        <v>51</v>
      </c>
    </row>
    <row r="5343" spans="1:47" x14ac:dyDescent="0.25">
      <c r="A5343" s="1" t="s">
        <v>5607</v>
      </c>
      <c r="B5343">
        <v>3</v>
      </c>
      <c r="C5343" s="2" t="d">
        <v>2019-07-08T15:30:22.99999992828816150</v>
      </c>
      <c r="D5343" s="2" t="d">
        <v>2019-07-08T15:59:41.9999999832361950</v>
      </c>
      <c r="E5343">
        <v>39.78004</v>
      </c>
      <c r="F5343">
        <v>-104.93171</v>
      </c>
      <c r="G5343">
        <v>39.778289999999998</v>
      </c>
      <c r="H5343">
        <v>-104.90927000000001</v>
      </c>
      <c r="I5343">
        <v>1.198</v>
      </c>
      <c r="J5343" s="1" t="s">
        <v>932</v>
      </c>
      <c r="L5343" s="1" t="s">
        <v>1325</v>
      </c>
      <c r="M5343" s="1" t="s">
        <v>47</v>
      </c>
      <c r="N5343" s="1" t="s">
        <v>131</v>
      </c>
      <c r="O5343" s="1" t="s">
        <v>131</v>
      </c>
      <c r="P5343" s="1" t="s">
        <v>199</v>
      </c>
      <c r="Q5343" s="1" t="s">
        <v>247</v>
      </c>
      <c r="R5343" s="1" t="s">
        <v>48</v>
      </c>
      <c r="S5343" s="1" t="s">
        <v>79</v>
      </c>
      <c r="T5343" s="1" t="s">
        <v>206</v>
      </c>
      <c r="U5343" s="2" t="d">
        <v>2019-07-08T14:46:59.99999997206032275</v>
      </c>
      <c r="V5343">
        <v>75</v>
      </c>
      <c r="W5343">
        <v>75</v>
      </c>
      <c r="X5343">
        <v>38</v>
      </c>
      <c r="Y5343">
        <v>24.39</v>
      </c>
      <c r="Z5343">
        <v>35</v>
      </c>
      <c r="AA5343" s="1" t="s">
        <v>62</v>
      </c>
      <c r="AB5343">
        <v>7</v>
      </c>
      <c r="AC5343">
        <v>0</v>
      </c>
      <c r="AD5343" s="1" t="s">
        <v>1204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1</v>
      </c>
      <c r="AQ5343" t="b">
        <v>0</v>
      </c>
      <c r="AR5343" s="1" t="s">
        <v>51</v>
      </c>
      <c r="AS5343" s="1" t="s">
        <v>51</v>
      </c>
      <c r="AT5343" s="1" t="s">
        <v>51</v>
      </c>
      <c r="AU5343" s="1" t="s">
        <v>51</v>
      </c>
    </row>
    <row r="5344" spans="1:47" x14ac:dyDescent="0.25">
      <c r="A5344" s="1" t="s">
        <v>2627</v>
      </c>
      <c r="B5344">
        <v>3</v>
      </c>
      <c r="C5344" s="2" t="d">
        <v>2019-07-08T17:04:07.000000113621354375</v>
      </c>
      <c r="D5344" s="2" t="d">
        <v>2019-07-08T20:55:40.99999980535358025</v>
      </c>
      <c r="E5344">
        <v>39.55874</v>
      </c>
      <c r="F5344">
        <v>-104.99973199999999</v>
      </c>
      <c r="G5344">
        <v>39.561610000000002</v>
      </c>
      <c r="H5344">
        <v>-104.99343</v>
      </c>
      <c r="I5344">
        <v>0.39</v>
      </c>
      <c r="J5344" s="1" t="s">
        <v>52</v>
      </c>
      <c r="L5344" s="1" t="s">
        <v>481</v>
      </c>
      <c r="M5344" s="1" t="s">
        <v>47</v>
      </c>
      <c r="N5344" s="1" t="s">
        <v>138</v>
      </c>
      <c r="O5344" s="1" t="s">
        <v>121</v>
      </c>
      <c r="P5344" s="1" t="s">
        <v>199</v>
      </c>
      <c r="Q5344" s="1" t="s">
        <v>226</v>
      </c>
      <c r="R5344" s="1" t="s">
        <v>48</v>
      </c>
      <c r="S5344" s="1" t="s">
        <v>79</v>
      </c>
      <c r="T5344" s="1" t="s">
        <v>201</v>
      </c>
      <c r="U5344" s="2" t="d">
        <v>2019-07-08T16:53:00.000000097788870375</v>
      </c>
      <c r="V5344">
        <v>72</v>
      </c>
      <c r="W5344">
        <v>72</v>
      </c>
      <c r="X5344">
        <v>44</v>
      </c>
      <c r="Y5344">
        <v>24.16</v>
      </c>
      <c r="Z5344">
        <v>10</v>
      </c>
      <c r="AA5344" s="1" t="s">
        <v>72</v>
      </c>
      <c r="AB5344">
        <v>14</v>
      </c>
      <c r="AC5344">
        <v>0</v>
      </c>
      <c r="AD5344" s="1" t="s">
        <v>819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s="1" t="s">
        <v>51</v>
      </c>
      <c r="AS5344" s="1" t="s">
        <v>51</v>
      </c>
      <c r="AT5344" s="1" t="s">
        <v>51</v>
      </c>
      <c r="AU5344" s="1" t="s">
        <v>51</v>
      </c>
    </row>
    <row r="5345" spans="1:47" x14ac:dyDescent="0.25">
      <c r="A5345" s="1" t="s">
        <v>2302</v>
      </c>
      <c r="B5345">
        <v>4</v>
      </c>
      <c r="C5345" s="2" t="d">
        <v>2019-07-08T16:50:38.00000022165477600</v>
      </c>
      <c r="D5345" s="2" t="d">
        <v>2019-07-08T21:50:18.99999976158141900</v>
      </c>
      <c r="E5345">
        <v>39.562190000000001</v>
      </c>
      <c r="F5345">
        <v>-105.0158</v>
      </c>
      <c r="G5345">
        <v>39.565240000000003</v>
      </c>
      <c r="H5345">
        <v>-104.98229000000001</v>
      </c>
      <c r="I5345">
        <v>1.7969999999999999</v>
      </c>
      <c r="J5345" s="1" t="s">
        <v>2303</v>
      </c>
      <c r="L5345" s="1" t="s">
        <v>481</v>
      </c>
      <c r="M5345" s="1" t="s">
        <v>47</v>
      </c>
      <c r="N5345" s="1" t="s">
        <v>138</v>
      </c>
      <c r="O5345" s="1" t="s">
        <v>121</v>
      </c>
      <c r="P5345" s="1" t="s">
        <v>199</v>
      </c>
      <c r="Q5345" s="1" t="s">
        <v>226</v>
      </c>
      <c r="R5345" s="1" t="s">
        <v>48</v>
      </c>
      <c r="S5345" s="1" t="s">
        <v>79</v>
      </c>
      <c r="T5345" s="1" t="s">
        <v>201</v>
      </c>
      <c r="U5345" s="2" t="d">
        <v>2019-07-08T16:53:00.000000097788870375</v>
      </c>
      <c r="V5345">
        <v>72</v>
      </c>
      <c r="W5345">
        <v>72</v>
      </c>
      <c r="X5345">
        <v>44</v>
      </c>
      <c r="Y5345">
        <v>24.16</v>
      </c>
      <c r="Z5345">
        <v>10</v>
      </c>
      <c r="AA5345" s="1" t="s">
        <v>72</v>
      </c>
      <c r="AB5345">
        <v>14</v>
      </c>
      <c r="AC5345">
        <v>0</v>
      </c>
      <c r="AD5345" s="1" t="s">
        <v>819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s="1" t="s">
        <v>51</v>
      </c>
      <c r="AS5345" s="1" t="s">
        <v>51</v>
      </c>
      <c r="AT5345" s="1" t="s">
        <v>51</v>
      </c>
      <c r="AU5345" s="1" t="s">
        <v>51</v>
      </c>
    </row>
    <row r="5346" spans="1:47" x14ac:dyDescent="0.25">
      <c r="A5346" s="1" t="s">
        <v>8068</v>
      </c>
      <c r="B5346">
        <v>4</v>
      </c>
      <c r="C5346" s="2" t="d">
        <v>2019-07-09T01:58:50.00000019092112900</v>
      </c>
      <c r="D5346" s="2" t="d">
        <v>2019-07-09T02:28:17.00000023003667850</v>
      </c>
      <c r="E5346">
        <v>39.740358999999998</v>
      </c>
      <c r="F5346">
        <v>-105.03541199999999</v>
      </c>
      <c r="G5346">
        <v>39.740369999999999</v>
      </c>
      <c r="H5346">
        <v>-105.03283</v>
      </c>
      <c r="I5346">
        <v>0.13700000000000001</v>
      </c>
      <c r="J5346" s="1" t="s">
        <v>8069</v>
      </c>
      <c r="K5346">
        <v>3666</v>
      </c>
      <c r="L5346" s="1" t="s">
        <v>6721</v>
      </c>
      <c r="M5346" s="1" t="s">
        <v>47</v>
      </c>
      <c r="N5346" s="1" t="s">
        <v>131</v>
      </c>
      <c r="O5346" s="1" t="s">
        <v>131</v>
      </c>
      <c r="P5346" s="1" t="s">
        <v>199</v>
      </c>
      <c r="Q5346" s="1" t="s">
        <v>8070</v>
      </c>
      <c r="R5346" s="1" t="s">
        <v>48</v>
      </c>
      <c r="S5346" s="1" t="s">
        <v>79</v>
      </c>
      <c r="T5346" s="1" t="s">
        <v>206</v>
      </c>
      <c r="U5346" s="2" t="d">
        <v>2019-07-09T01:54:00.00000029336660775</v>
      </c>
      <c r="V5346">
        <v>61</v>
      </c>
      <c r="W5346">
        <v>61</v>
      </c>
      <c r="X5346">
        <v>52</v>
      </c>
      <c r="Y5346">
        <v>24.41</v>
      </c>
      <c r="Z5346">
        <v>10</v>
      </c>
      <c r="AA5346" s="1" t="s">
        <v>57</v>
      </c>
      <c r="AB5346">
        <v>5</v>
      </c>
      <c r="AC5346">
        <v>0</v>
      </c>
      <c r="AD5346" s="1" t="s">
        <v>50</v>
      </c>
      <c r="AE5346" t="b">
        <v>1</v>
      </c>
      <c r="AF5346" t="b">
        <v>0</v>
      </c>
      <c r="AG5346" t="b">
        <v>1</v>
      </c>
      <c r="AH5346" t="b">
        <v>0</v>
      </c>
      <c r="AI5346" t="b">
        <v>0</v>
      </c>
      <c r="AJ5346" t="b">
        <v>1</v>
      </c>
      <c r="AK5346" t="b">
        <v>0</v>
      </c>
      <c r="AL5346" t="b">
        <v>0</v>
      </c>
      <c r="AM5346" t="b">
        <v>1</v>
      </c>
      <c r="AN5346" t="b">
        <v>0</v>
      </c>
      <c r="AO5346" t="b">
        <v>0</v>
      </c>
      <c r="AP5346" t="b">
        <v>1</v>
      </c>
      <c r="AQ5346" t="b">
        <v>0</v>
      </c>
      <c r="AR5346" s="1" t="s">
        <v>53</v>
      </c>
      <c r="AS5346" s="1" t="s">
        <v>53</v>
      </c>
      <c r="AT5346" s="1" t="s">
        <v>53</v>
      </c>
      <c r="AU5346" s="1" t="s">
        <v>53</v>
      </c>
    </row>
    <row r="5347" spans="1:47" x14ac:dyDescent="0.25">
      <c r="A5347" s="1" t="s">
        <v>3607</v>
      </c>
      <c r="B5347">
        <v>3</v>
      </c>
      <c r="C5347" s="2" t="d">
        <v>2019-07-09T09:16:06.00000013131648375</v>
      </c>
      <c r="D5347" s="2" t="d">
        <v>2019-07-09T09:45:38.999999687075614800</v>
      </c>
      <c r="E5347">
        <v>39.775370000000002</v>
      </c>
      <c r="F5347">
        <v>-104.860736</v>
      </c>
      <c r="G5347">
        <v>39.775010000000002</v>
      </c>
      <c r="H5347">
        <v>-104.85657999999999</v>
      </c>
      <c r="I5347">
        <v>0.222</v>
      </c>
      <c r="J5347" s="1" t="s">
        <v>453</v>
      </c>
      <c r="L5347" s="1" t="s">
        <v>133</v>
      </c>
      <c r="M5347" s="1" t="s">
        <v>47</v>
      </c>
      <c r="N5347" s="1" t="s">
        <v>131</v>
      </c>
      <c r="O5347" s="1" t="s">
        <v>131</v>
      </c>
      <c r="P5347" s="1" t="s">
        <v>199</v>
      </c>
      <c r="Q5347" s="1" t="s">
        <v>300</v>
      </c>
      <c r="R5347" s="1" t="s">
        <v>48</v>
      </c>
      <c r="S5347" s="1" t="s">
        <v>79</v>
      </c>
      <c r="T5347" s="1" t="s">
        <v>204</v>
      </c>
      <c r="U5347" s="2" t="d">
        <v>2019-07-09T08:58:00.00000023748725325</v>
      </c>
      <c r="V5347">
        <v>70</v>
      </c>
      <c r="W5347">
        <v>70</v>
      </c>
      <c r="X5347">
        <v>46</v>
      </c>
      <c r="Y5347">
        <v>24.48</v>
      </c>
      <c r="Z5347">
        <v>10</v>
      </c>
      <c r="AA5347" s="1" t="s">
        <v>72</v>
      </c>
      <c r="AB5347">
        <v>6</v>
      </c>
      <c r="AC5347">
        <v>0</v>
      </c>
      <c r="AD5347" s="1" t="s">
        <v>50</v>
      </c>
      <c r="AE5347" t="b">
        <v>0</v>
      </c>
      <c r="AF5347" t="b">
        <v>0</v>
      </c>
      <c r="AG5347" t="b">
        <v>0</v>
      </c>
      <c r="AH5347" t="b">
        <v>0</v>
      </c>
      <c r="AI5347" t="b">
        <v>1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s="1" t="s">
        <v>51</v>
      </c>
      <c r="AS5347" s="1" t="s">
        <v>51</v>
      </c>
      <c r="AT5347" s="1" t="s">
        <v>51</v>
      </c>
      <c r="AU5347" s="1" t="s">
        <v>51</v>
      </c>
    </row>
    <row r="5348" spans="1:47" x14ac:dyDescent="0.25">
      <c r="A5348" s="1" t="s">
        <v>3862</v>
      </c>
      <c r="B5348">
        <v>3</v>
      </c>
      <c r="C5348" s="2" t="d">
        <v>2019-07-09T11:37:52.999999718740582800</v>
      </c>
      <c r="D5348" s="2" t="d">
        <v>2019-07-09T12:07:40.00000003259628900</v>
      </c>
      <c r="E5348">
        <v>39.289594999999998</v>
      </c>
      <c r="F5348">
        <v>-104.89533900000001</v>
      </c>
      <c r="G5348">
        <v>39.318215000000002</v>
      </c>
      <c r="H5348">
        <v>-104.883279</v>
      </c>
      <c r="I5348">
        <v>2.08</v>
      </c>
      <c r="J5348" s="1" t="s">
        <v>399</v>
      </c>
      <c r="L5348" s="1" t="s">
        <v>195</v>
      </c>
      <c r="M5348" s="1" t="s">
        <v>47</v>
      </c>
      <c r="N5348" s="1" t="s">
        <v>192</v>
      </c>
      <c r="O5348" s="1" t="s">
        <v>121</v>
      </c>
      <c r="P5348" s="1" t="s">
        <v>199</v>
      </c>
      <c r="Q5348" s="1" t="s">
        <v>334</v>
      </c>
      <c r="R5348" s="1" t="s">
        <v>48</v>
      </c>
      <c r="S5348" s="1" t="s">
        <v>79</v>
      </c>
      <c r="T5348" s="1" t="s">
        <v>224</v>
      </c>
      <c r="U5348" s="2" t="d">
        <v>2019-07-09T11:29:59.99999979045242400</v>
      </c>
      <c r="V5348">
        <v>73</v>
      </c>
      <c r="W5348">
        <v>73</v>
      </c>
      <c r="X5348">
        <v>29</v>
      </c>
      <c r="Y5348">
        <v>23.31</v>
      </c>
      <c r="Z5348">
        <v>10</v>
      </c>
      <c r="AA5348" s="1" t="s">
        <v>58</v>
      </c>
      <c r="AB5348">
        <v>5</v>
      </c>
      <c r="AC5348">
        <v>0</v>
      </c>
      <c r="AD5348" s="1" t="s">
        <v>50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s="1" t="s">
        <v>51</v>
      </c>
      <c r="AS5348" s="1" t="s">
        <v>51</v>
      </c>
      <c r="AT5348" s="1" t="s">
        <v>51</v>
      </c>
      <c r="AU5348" s="1" t="s">
        <v>51</v>
      </c>
    </row>
    <row r="5349" spans="1:47" x14ac:dyDescent="0.25">
      <c r="A5349" s="1" t="s">
        <v>3863</v>
      </c>
      <c r="B5349">
        <v>3</v>
      </c>
      <c r="C5349" s="2" t="d">
        <v>2019-07-09T13:34:06.00000029895454725</v>
      </c>
      <c r="D5349" s="2" t="d">
        <v>2019-07-09T14:03:40.00000008847564350</v>
      </c>
      <c r="E5349">
        <v>38.866422999999998</v>
      </c>
      <c r="F5349">
        <v>-104.83326</v>
      </c>
      <c r="G5349">
        <v>38.868716999999997</v>
      </c>
      <c r="H5349">
        <v>-104.83329000000001</v>
      </c>
      <c r="I5349">
        <v>0.159</v>
      </c>
      <c r="J5349" s="1" t="s">
        <v>1136</v>
      </c>
      <c r="L5349" s="1" t="s">
        <v>195</v>
      </c>
      <c r="M5349" s="1" t="s">
        <v>47</v>
      </c>
      <c r="N5349" s="1" t="s">
        <v>233</v>
      </c>
      <c r="O5349" s="1" t="s">
        <v>194</v>
      </c>
      <c r="P5349" s="1" t="s">
        <v>199</v>
      </c>
      <c r="Q5349" s="1" t="s">
        <v>326</v>
      </c>
      <c r="R5349" s="1" t="s">
        <v>48</v>
      </c>
      <c r="S5349" s="1" t="s">
        <v>79</v>
      </c>
      <c r="T5349" s="1" t="s">
        <v>235</v>
      </c>
      <c r="U5349" s="2" t="d">
        <v>2019-07-09T13:57:59.99999981839210125</v>
      </c>
      <c r="V5349">
        <v>82</v>
      </c>
      <c r="W5349">
        <v>82</v>
      </c>
      <c r="X5349">
        <v>17</v>
      </c>
      <c r="Y5349">
        <v>23.67</v>
      </c>
      <c r="Z5349">
        <v>10</v>
      </c>
      <c r="AA5349" s="1" t="s">
        <v>63</v>
      </c>
      <c r="AB5349">
        <v>8</v>
      </c>
      <c r="AC5349">
        <v>0</v>
      </c>
      <c r="AD5349" s="1" t="s">
        <v>50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s="1" t="s">
        <v>51</v>
      </c>
      <c r="AS5349" s="1" t="s">
        <v>51</v>
      </c>
      <c r="AT5349" s="1" t="s">
        <v>51</v>
      </c>
      <c r="AU5349" s="1" t="s">
        <v>51</v>
      </c>
    </row>
    <row r="5350" spans="1:47" x14ac:dyDescent="0.25">
      <c r="A5350" s="1" t="s">
        <v>2048</v>
      </c>
      <c r="B5350">
        <v>3</v>
      </c>
      <c r="C5350" s="2" t="d">
        <v>2019-07-09T16:34:06.00000029895454725</v>
      </c>
      <c r="D5350" s="2" t="d">
        <v>2019-07-09T17:03:40.00000008847564350</v>
      </c>
      <c r="E5350">
        <v>40.36083</v>
      </c>
      <c r="F5350">
        <v>-104.98455</v>
      </c>
      <c r="G5350">
        <v>40.359720000000003</v>
      </c>
      <c r="H5350">
        <v>-104.98401</v>
      </c>
      <c r="I5350">
        <v>8.2000000000000003E-2</v>
      </c>
      <c r="J5350" s="1" t="s">
        <v>459</v>
      </c>
      <c r="L5350" s="1" t="s">
        <v>173</v>
      </c>
      <c r="M5350" s="1" t="s">
        <v>47</v>
      </c>
      <c r="N5350" s="1" t="s">
        <v>304</v>
      </c>
      <c r="O5350" s="1" t="s">
        <v>229</v>
      </c>
      <c r="P5350" s="1" t="s">
        <v>199</v>
      </c>
      <c r="Q5350" s="1" t="s">
        <v>305</v>
      </c>
      <c r="R5350" s="1" t="s">
        <v>48</v>
      </c>
      <c r="S5350" s="1" t="s">
        <v>79</v>
      </c>
      <c r="T5350" s="1" t="s">
        <v>231</v>
      </c>
      <c r="U5350" s="2" t="d">
        <v>2019-07-09T13:56:00.00000005587935450</v>
      </c>
      <c r="V5350">
        <v>87</v>
      </c>
      <c r="W5350">
        <v>87</v>
      </c>
      <c r="X5350">
        <v>19</v>
      </c>
      <c r="Y5350">
        <v>25.03</v>
      </c>
      <c r="Z5350">
        <v>10</v>
      </c>
      <c r="AA5350" s="1" t="s">
        <v>68</v>
      </c>
      <c r="AB5350">
        <v>10</v>
      </c>
      <c r="AC5350">
        <v>0</v>
      </c>
      <c r="AD5350" s="1" t="s">
        <v>1068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s="1" t="s">
        <v>51</v>
      </c>
      <c r="AS5350" s="1" t="s">
        <v>51</v>
      </c>
      <c r="AT5350" s="1" t="s">
        <v>51</v>
      </c>
      <c r="AU5350" s="1" t="s">
        <v>51</v>
      </c>
    </row>
    <row r="5351" spans="1:47" x14ac:dyDescent="0.25">
      <c r="A5351" s="1" t="s">
        <v>5820</v>
      </c>
      <c r="B5351">
        <v>3</v>
      </c>
      <c r="C5351" s="2" t="d">
        <v>2019-07-09T17:49:51.999999945983290875</v>
      </c>
      <c r="D5351" s="2" t="d">
        <v>2019-07-09T18:19:39.99999986495822550</v>
      </c>
      <c r="E5351">
        <v>39.778289999999998</v>
      </c>
      <c r="F5351">
        <v>-104.897431</v>
      </c>
      <c r="G5351">
        <v>39.778149999999997</v>
      </c>
      <c r="H5351">
        <v>-104.89465</v>
      </c>
      <c r="I5351">
        <v>0.14799999999999999</v>
      </c>
      <c r="J5351" s="1" t="s">
        <v>418</v>
      </c>
      <c r="L5351" s="1" t="s">
        <v>133</v>
      </c>
      <c r="M5351" s="1" t="s">
        <v>47</v>
      </c>
      <c r="N5351" s="1" t="s">
        <v>131</v>
      </c>
      <c r="O5351" s="1" t="s">
        <v>131</v>
      </c>
      <c r="P5351" s="1" t="s">
        <v>199</v>
      </c>
      <c r="Q5351" s="1" t="s">
        <v>247</v>
      </c>
      <c r="R5351" s="1" t="s">
        <v>48</v>
      </c>
      <c r="S5351" s="1" t="s">
        <v>79</v>
      </c>
      <c r="T5351" s="1" t="s">
        <v>206</v>
      </c>
      <c r="U5351" s="2" t="d">
        <v>2019-07-09T17:45:00.00000020954757600</v>
      </c>
      <c r="V5351">
        <v>90</v>
      </c>
      <c r="W5351">
        <v>90</v>
      </c>
      <c r="X5351">
        <v>11</v>
      </c>
      <c r="Y5351">
        <v>24.46</v>
      </c>
      <c r="Z5351">
        <v>30</v>
      </c>
      <c r="AA5351" s="1" t="s">
        <v>56</v>
      </c>
      <c r="AB5351">
        <v>13</v>
      </c>
      <c r="AC5351">
        <v>0</v>
      </c>
      <c r="AD5351" s="1" t="s">
        <v>50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s="1" t="s">
        <v>51</v>
      </c>
      <c r="AS5351" s="1" t="s">
        <v>51</v>
      </c>
      <c r="AT5351" s="1" t="s">
        <v>51</v>
      </c>
      <c r="AU5351" s="1" t="s">
        <v>51</v>
      </c>
    </row>
    <row r="5352" spans="1:47" x14ac:dyDescent="0.25">
      <c r="A5352" s="1" t="s">
        <v>7925</v>
      </c>
      <c r="B5352">
        <v>4</v>
      </c>
      <c r="C5352" s="2" t="d">
        <v>2019-07-09T22:35:35.99999996367842025</v>
      </c>
      <c r="D5352" s="2" t="d">
        <v>2019-07-09T23:04:29.000000227242708075</v>
      </c>
      <c r="E5352">
        <v>39.66536</v>
      </c>
      <c r="F5352">
        <v>-105.247596</v>
      </c>
      <c r="G5352">
        <v>39.666055999999998</v>
      </c>
      <c r="H5352">
        <v>-105.24394100000001</v>
      </c>
      <c r="I5352">
        <v>0.2</v>
      </c>
      <c r="J5352" s="1" t="s">
        <v>7926</v>
      </c>
      <c r="K5352">
        <v>21915</v>
      </c>
      <c r="L5352" s="1" t="s">
        <v>7070</v>
      </c>
      <c r="M5352" s="1" t="s">
        <v>47</v>
      </c>
      <c r="N5352" s="1" t="s">
        <v>270</v>
      </c>
      <c r="O5352" s="1" t="s">
        <v>115</v>
      </c>
      <c r="P5352" s="1" t="s">
        <v>199</v>
      </c>
      <c r="Q5352" s="1" t="s">
        <v>271</v>
      </c>
      <c r="R5352" s="1" t="s">
        <v>48</v>
      </c>
      <c r="S5352" s="1" t="s">
        <v>79</v>
      </c>
      <c r="T5352" s="1" t="s">
        <v>206</v>
      </c>
      <c r="U5352" s="2" t="d">
        <v>2019-07-09T22:30:00.000</v>
      </c>
      <c r="V5352">
        <v>70</v>
      </c>
      <c r="W5352">
        <v>70</v>
      </c>
      <c r="X5352">
        <v>40</v>
      </c>
      <c r="Y5352">
        <v>24.58</v>
      </c>
      <c r="Z5352">
        <v>10</v>
      </c>
      <c r="AA5352" s="1" t="s">
        <v>58</v>
      </c>
      <c r="AB5352">
        <v>10</v>
      </c>
      <c r="AC5352">
        <v>0</v>
      </c>
      <c r="AD5352" s="1" t="s">
        <v>1068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s="1" t="s">
        <v>53</v>
      </c>
      <c r="AS5352" s="1" t="s">
        <v>53</v>
      </c>
      <c r="AT5352" s="1" t="s">
        <v>53</v>
      </c>
      <c r="AU5352" s="1" t="s">
        <v>53</v>
      </c>
    </row>
    <row r="5353" spans="1:47" x14ac:dyDescent="0.25">
      <c r="A5353" s="1" t="s">
        <v>8793</v>
      </c>
      <c r="B5353">
        <v>4</v>
      </c>
      <c r="C5353" s="2" t="d">
        <v>2019-07-09T22:35:35.99999996367842025</v>
      </c>
      <c r="D5353" s="2" t="d">
        <v>2019-07-09T23:04:29.000000227242708075</v>
      </c>
      <c r="E5353">
        <v>39.666055999999998</v>
      </c>
      <c r="F5353">
        <v>-105.24394100000001</v>
      </c>
      <c r="G5353">
        <v>39.66536</v>
      </c>
      <c r="H5353">
        <v>-105.247596</v>
      </c>
      <c r="I5353">
        <v>0.2</v>
      </c>
      <c r="J5353" s="1" t="s">
        <v>7069</v>
      </c>
      <c r="K5353">
        <v>21699</v>
      </c>
      <c r="L5353" s="1" t="s">
        <v>7070</v>
      </c>
      <c r="M5353" s="1" t="s">
        <v>47</v>
      </c>
      <c r="N5353" s="1" t="s">
        <v>8726</v>
      </c>
      <c r="O5353" s="1" t="s">
        <v>115</v>
      </c>
      <c r="P5353" s="1" t="s">
        <v>199</v>
      </c>
      <c r="Q5353" s="1" t="s">
        <v>8794</v>
      </c>
      <c r="R5353" s="1" t="s">
        <v>48</v>
      </c>
      <c r="S5353" s="1" t="s">
        <v>79</v>
      </c>
      <c r="T5353" s="1" t="s">
        <v>69</v>
      </c>
      <c r="AA5353" s="1" t="s">
        <v>69</v>
      </c>
      <c r="AD5353" s="1" t="s">
        <v>69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s="1" t="s">
        <v>53</v>
      </c>
      <c r="AS5353" s="1" t="s">
        <v>53</v>
      </c>
      <c r="AT5353" s="1" t="s">
        <v>53</v>
      </c>
      <c r="AU5353" s="1" t="s">
        <v>53</v>
      </c>
    </row>
    <row r="5354" spans="1:47" x14ac:dyDescent="0.25">
      <c r="A5354" s="1" t="s">
        <v>6523</v>
      </c>
      <c r="B5354">
        <v>4</v>
      </c>
      <c r="C5354" s="2" t="d">
        <v>2019-07-10T05:51:21.00000000558793275</v>
      </c>
      <c r="D5354" s="2" t="d">
        <v>2019-07-10T06:19:01.9999997830018425</v>
      </c>
      <c r="E5354">
        <v>40.374490000000002</v>
      </c>
      <c r="F5354">
        <v>-104.99138000000001</v>
      </c>
      <c r="G5354">
        <v>40.381659999999997</v>
      </c>
      <c r="H5354">
        <v>-104.99329</v>
      </c>
      <c r="I5354">
        <v>0.505</v>
      </c>
      <c r="J5354" s="1" t="s">
        <v>2883</v>
      </c>
      <c r="L5354" s="1" t="s">
        <v>266</v>
      </c>
      <c r="M5354" s="1" t="s">
        <v>47</v>
      </c>
      <c r="N5354" s="1" t="s">
        <v>304</v>
      </c>
      <c r="O5354" s="1" t="s">
        <v>229</v>
      </c>
      <c r="P5354" s="1" t="s">
        <v>199</v>
      </c>
      <c r="Q5354" s="1" t="s">
        <v>305</v>
      </c>
      <c r="R5354" s="1" t="s">
        <v>48</v>
      </c>
      <c r="S5354" s="1" t="s">
        <v>79</v>
      </c>
      <c r="T5354" s="1" t="s">
        <v>231</v>
      </c>
      <c r="AA5354" s="1" t="s">
        <v>69</v>
      </c>
      <c r="AD5354" s="1" t="s">
        <v>69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s="1" t="s">
        <v>51</v>
      </c>
      <c r="AS5354" s="1" t="s">
        <v>51</v>
      </c>
      <c r="AT5354" s="1" t="s">
        <v>51</v>
      </c>
      <c r="AU5354" s="1" t="s">
        <v>51</v>
      </c>
    </row>
    <row r="5355" spans="1:47" x14ac:dyDescent="0.25">
      <c r="A5355" s="1" t="s">
        <v>3484</v>
      </c>
      <c r="B5355">
        <v>3</v>
      </c>
      <c r="C5355" s="2" t="d">
        <v>2019-07-10T06:00:22.000000113621354375</v>
      </c>
      <c r="D5355" s="2" t="d">
        <v>2019-07-10T06:29:41.99999977368861225</v>
      </c>
      <c r="E5355">
        <v>39.776688</v>
      </c>
      <c r="F5355">
        <v>-104.875799</v>
      </c>
      <c r="G5355">
        <v>39.776691</v>
      </c>
      <c r="H5355">
        <v>-104.875833</v>
      </c>
      <c r="I5355">
        <v>2E-3</v>
      </c>
      <c r="J5355" s="1" t="s">
        <v>418</v>
      </c>
      <c r="L5355" s="1" t="s">
        <v>137</v>
      </c>
      <c r="M5355" s="1" t="s">
        <v>47</v>
      </c>
      <c r="N5355" s="1" t="s">
        <v>131</v>
      </c>
      <c r="O5355" s="1" t="s">
        <v>131</v>
      </c>
      <c r="P5355" s="1" t="s">
        <v>199</v>
      </c>
      <c r="Q5355" s="1" t="s">
        <v>454</v>
      </c>
      <c r="R5355" s="1" t="s">
        <v>48</v>
      </c>
      <c r="S5355" s="1" t="s">
        <v>79</v>
      </c>
      <c r="T5355" s="1" t="s">
        <v>204</v>
      </c>
      <c r="U5355" s="2" t="d">
        <v>2019-07-10T05:58:00.00000023748725325</v>
      </c>
      <c r="V5355">
        <v>54</v>
      </c>
      <c r="W5355">
        <v>54</v>
      </c>
      <c r="X5355">
        <v>85</v>
      </c>
      <c r="Y5355">
        <v>24.67</v>
      </c>
      <c r="Z5355">
        <v>10</v>
      </c>
      <c r="AA5355" s="1" t="s">
        <v>63</v>
      </c>
      <c r="AB5355">
        <v>3</v>
      </c>
      <c r="AC5355">
        <v>0</v>
      </c>
      <c r="AD5355" s="1" t="s">
        <v>50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s="1" t="s">
        <v>51</v>
      </c>
      <c r="AS5355" s="1" t="s">
        <v>51</v>
      </c>
      <c r="AT5355" s="1" t="s">
        <v>51</v>
      </c>
      <c r="AU5355" s="1" t="s">
        <v>51</v>
      </c>
    </row>
    <row r="5356" spans="1:47" x14ac:dyDescent="0.25">
      <c r="A5356" s="1" t="s">
        <v>3485</v>
      </c>
      <c r="B5356">
        <v>3</v>
      </c>
      <c r="C5356" s="2" t="d">
        <v>2019-07-10T06:39:22.00000019744038275</v>
      </c>
      <c r="D5356" s="2" t="d">
        <v>2019-07-10T07:08:41.99999985750764400</v>
      </c>
      <c r="E5356">
        <v>39.754015000000003</v>
      </c>
      <c r="F5356">
        <v>-104.82747999999999</v>
      </c>
      <c r="G5356">
        <v>39.754716000000002</v>
      </c>
      <c r="H5356">
        <v>-104.82753</v>
      </c>
      <c r="I5356">
        <v>4.9000000000000002E-2</v>
      </c>
      <c r="J5356" s="1" t="s">
        <v>308</v>
      </c>
      <c r="L5356" s="1" t="s">
        <v>309</v>
      </c>
      <c r="M5356" s="1" t="s">
        <v>47</v>
      </c>
      <c r="N5356" s="1" t="s">
        <v>171</v>
      </c>
      <c r="O5356" s="1" t="s">
        <v>147</v>
      </c>
      <c r="P5356" s="1" t="s">
        <v>199</v>
      </c>
      <c r="Q5356" s="1" t="s">
        <v>241</v>
      </c>
      <c r="R5356" s="1" t="s">
        <v>48</v>
      </c>
      <c r="S5356" s="1" t="s">
        <v>79</v>
      </c>
      <c r="T5356" s="1" t="s">
        <v>204</v>
      </c>
      <c r="U5356" s="2" t="d">
        <v>2019-07-10T06:58:00.00000002793967725</v>
      </c>
      <c r="V5356">
        <v>56</v>
      </c>
      <c r="W5356">
        <v>56</v>
      </c>
      <c r="X5356">
        <v>84</v>
      </c>
      <c r="Y5356">
        <v>24.68</v>
      </c>
      <c r="Z5356">
        <v>10</v>
      </c>
      <c r="AA5356" s="1" t="s">
        <v>64</v>
      </c>
      <c r="AB5356">
        <v>7</v>
      </c>
      <c r="AC5356">
        <v>0</v>
      </c>
      <c r="AD5356" s="1" t="s">
        <v>50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s="1" t="s">
        <v>51</v>
      </c>
      <c r="AS5356" s="1" t="s">
        <v>51</v>
      </c>
      <c r="AT5356" s="1" t="s">
        <v>51</v>
      </c>
      <c r="AU5356" s="1" t="s">
        <v>51</v>
      </c>
    </row>
    <row r="5357" spans="1:47" x14ac:dyDescent="0.25">
      <c r="A5357" s="1" t="s">
        <v>3486</v>
      </c>
      <c r="B5357">
        <v>3</v>
      </c>
      <c r="C5357" s="2" t="d">
        <v>2019-07-10T07:51:21.99999982025474325</v>
      </c>
      <c r="D5357" s="2" t="d">
        <v>2019-07-10T08:20:40.99999987520277675</v>
      </c>
      <c r="E5357">
        <v>39.754015000000003</v>
      </c>
      <c r="F5357">
        <v>-104.82747999999999</v>
      </c>
      <c r="G5357">
        <v>39.754716000000002</v>
      </c>
      <c r="H5357">
        <v>-104.82753</v>
      </c>
      <c r="I5357">
        <v>4.9000000000000002E-2</v>
      </c>
      <c r="J5357" s="1" t="s">
        <v>308</v>
      </c>
      <c r="L5357" s="1" t="s">
        <v>309</v>
      </c>
      <c r="M5357" s="1" t="s">
        <v>47</v>
      </c>
      <c r="N5357" s="1" t="s">
        <v>171</v>
      </c>
      <c r="O5357" s="1" t="s">
        <v>147</v>
      </c>
      <c r="P5357" s="1" t="s">
        <v>199</v>
      </c>
      <c r="Q5357" s="1" t="s">
        <v>241</v>
      </c>
      <c r="R5357" s="1" t="s">
        <v>48</v>
      </c>
      <c r="S5357" s="1" t="s">
        <v>79</v>
      </c>
      <c r="T5357" s="1" t="s">
        <v>204</v>
      </c>
      <c r="U5357" s="2" t="d">
        <v>2019-07-10T07:57:59.99999981839210125</v>
      </c>
      <c r="V5357">
        <v>62</v>
      </c>
      <c r="W5357">
        <v>62</v>
      </c>
      <c r="X5357">
        <v>66</v>
      </c>
      <c r="Y5357">
        <v>24.69</v>
      </c>
      <c r="Z5357">
        <v>10</v>
      </c>
      <c r="AA5357" s="1" t="s">
        <v>64</v>
      </c>
      <c r="AB5357">
        <v>9</v>
      </c>
      <c r="AC5357">
        <v>0</v>
      </c>
      <c r="AD5357" s="1" t="s">
        <v>50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s="1" t="s">
        <v>51</v>
      </c>
      <c r="AS5357" s="1" t="s">
        <v>51</v>
      </c>
      <c r="AT5357" s="1" t="s">
        <v>51</v>
      </c>
      <c r="AU5357" s="1" t="s">
        <v>51</v>
      </c>
    </row>
    <row r="5358" spans="1:47" x14ac:dyDescent="0.25">
      <c r="A5358" s="1" t="s">
        <v>3487</v>
      </c>
      <c r="B5358">
        <v>3</v>
      </c>
      <c r="C5358" s="2" t="d">
        <v>2019-07-10T08:37:06.00000004749745200</v>
      </c>
      <c r="D5358" s="2" t="d">
        <v>2019-07-10T08:54:40.00000000465661175</v>
      </c>
      <c r="E5358">
        <v>39.787269999999999</v>
      </c>
      <c r="F5358">
        <v>-105.793104</v>
      </c>
      <c r="G5358">
        <v>39.788169000000003</v>
      </c>
      <c r="H5358">
        <v>-105.783429</v>
      </c>
      <c r="I5358">
        <v>0.51700000000000002</v>
      </c>
      <c r="J5358" s="1" t="s">
        <v>3488</v>
      </c>
      <c r="L5358" s="1" t="s">
        <v>702</v>
      </c>
      <c r="M5358" s="1" t="s">
        <v>47</v>
      </c>
      <c r="N5358" s="1" t="s">
        <v>3103</v>
      </c>
      <c r="O5358" s="1" t="s">
        <v>338</v>
      </c>
      <c r="P5358" s="1" t="s">
        <v>199</v>
      </c>
      <c r="Q5358" s="1" t="s">
        <v>3104</v>
      </c>
      <c r="R5358" s="1" t="s">
        <v>48</v>
      </c>
      <c r="S5358" s="1" t="s">
        <v>79</v>
      </c>
      <c r="T5358" s="1" t="s">
        <v>340</v>
      </c>
      <c r="U5358" s="2" t="d">
        <v>2019-07-10T08:52:59.99999988824129100</v>
      </c>
      <c r="V5358">
        <v>55</v>
      </c>
      <c r="W5358">
        <v>55</v>
      </c>
      <c r="X5358">
        <v>37</v>
      </c>
      <c r="Y5358">
        <v>21.13</v>
      </c>
      <c r="Z5358">
        <v>10</v>
      </c>
      <c r="AA5358" s="1" t="s">
        <v>8970</v>
      </c>
      <c r="AB5358">
        <v>0</v>
      </c>
      <c r="AC5358">
        <v>0</v>
      </c>
      <c r="AD5358" s="1" t="s">
        <v>50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s="1" t="s">
        <v>51</v>
      </c>
      <c r="AS5358" s="1" t="s">
        <v>51</v>
      </c>
      <c r="AT5358" s="1" t="s">
        <v>51</v>
      </c>
      <c r="AU5358" s="1" t="s">
        <v>51</v>
      </c>
    </row>
    <row r="5359" spans="1:47" x14ac:dyDescent="0.25">
      <c r="A5359" s="1" t="s">
        <v>3489</v>
      </c>
      <c r="B5359">
        <v>3</v>
      </c>
      <c r="C5359" s="2" t="d">
        <v>2019-07-10T10:59:49.00000015273690050</v>
      </c>
      <c r="D5359" s="2" t="d">
        <v>2019-07-10T15:37:37.00000016950070550</v>
      </c>
      <c r="E5359">
        <v>39.77178</v>
      </c>
      <c r="F5359">
        <v>-104.81892000000001</v>
      </c>
      <c r="G5359">
        <v>39.772174</v>
      </c>
      <c r="H5359">
        <v>-104.823443</v>
      </c>
      <c r="I5359">
        <v>0.24199999999999999</v>
      </c>
      <c r="J5359" s="1" t="s">
        <v>221</v>
      </c>
      <c r="L5359" s="1" t="s">
        <v>365</v>
      </c>
      <c r="M5359" s="1" t="s">
        <v>47</v>
      </c>
      <c r="N5359" s="1" t="s">
        <v>171</v>
      </c>
      <c r="O5359" s="1" t="s">
        <v>147</v>
      </c>
      <c r="P5359" s="1" t="s">
        <v>199</v>
      </c>
      <c r="Q5359" s="1" t="s">
        <v>241</v>
      </c>
      <c r="R5359" s="1" t="s">
        <v>48</v>
      </c>
      <c r="S5359" s="1" t="s">
        <v>79</v>
      </c>
      <c r="T5359" s="1" t="s">
        <v>204</v>
      </c>
      <c r="U5359" s="2" t="d">
        <v>2019-07-10T10:57:59.99999981839210125</v>
      </c>
      <c r="V5359">
        <v>73</v>
      </c>
      <c r="W5359">
        <v>73</v>
      </c>
      <c r="X5359">
        <v>35</v>
      </c>
      <c r="Y5359">
        <v>24.68</v>
      </c>
      <c r="Z5359">
        <v>10</v>
      </c>
      <c r="AA5359" s="1" t="s">
        <v>63</v>
      </c>
      <c r="AB5359">
        <v>10</v>
      </c>
      <c r="AC5359">
        <v>0</v>
      </c>
      <c r="AD5359" s="1" t="s">
        <v>50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s="1" t="s">
        <v>51</v>
      </c>
      <c r="AS5359" s="1" t="s">
        <v>51</v>
      </c>
      <c r="AT5359" s="1" t="s">
        <v>51</v>
      </c>
      <c r="AU5359" s="1" t="s">
        <v>51</v>
      </c>
    </row>
    <row r="5360" spans="1:47" x14ac:dyDescent="0.25">
      <c r="A5360" s="1" t="s">
        <v>5821</v>
      </c>
      <c r="B5360">
        <v>3</v>
      </c>
      <c r="C5360" s="2" t="d">
        <v>2019-07-10T10:47:49.99999992549419175</v>
      </c>
      <c r="D5360" s="2" t="d">
        <v>2019-07-10T11:17:37.00000023934990200</v>
      </c>
      <c r="E5360">
        <v>39.778359999999999</v>
      </c>
      <c r="F5360">
        <v>-104.89577300000001</v>
      </c>
      <c r="G5360">
        <v>39.778419999999997</v>
      </c>
      <c r="H5360">
        <v>-104.896974</v>
      </c>
      <c r="I5360">
        <v>6.4000000000000001E-2</v>
      </c>
      <c r="J5360" s="1" t="s">
        <v>417</v>
      </c>
      <c r="L5360" s="1" t="s">
        <v>137</v>
      </c>
      <c r="M5360" s="1" t="s">
        <v>47</v>
      </c>
      <c r="N5360" s="1" t="s">
        <v>131</v>
      </c>
      <c r="O5360" s="1" t="s">
        <v>131</v>
      </c>
      <c r="P5360" s="1" t="s">
        <v>199</v>
      </c>
      <c r="Q5360" s="1" t="s">
        <v>247</v>
      </c>
      <c r="R5360" s="1" t="s">
        <v>48</v>
      </c>
      <c r="S5360" s="1" t="s">
        <v>79</v>
      </c>
      <c r="T5360" s="1" t="s">
        <v>206</v>
      </c>
      <c r="U5360" s="2" t="d">
        <v>2019-07-10T10:50:00.00000013969838625</v>
      </c>
      <c r="V5360">
        <v>72</v>
      </c>
      <c r="W5360">
        <v>72</v>
      </c>
      <c r="X5360">
        <v>43</v>
      </c>
      <c r="Y5360">
        <v>24.7</v>
      </c>
      <c r="Z5360">
        <v>50</v>
      </c>
      <c r="AA5360" s="1" t="s">
        <v>63</v>
      </c>
      <c r="AB5360">
        <v>5</v>
      </c>
      <c r="AC5360">
        <v>0</v>
      </c>
      <c r="AD5360" s="1" t="s">
        <v>50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s="1" t="s">
        <v>51</v>
      </c>
      <c r="AS5360" s="1" t="s">
        <v>51</v>
      </c>
      <c r="AT5360" s="1" t="s">
        <v>51</v>
      </c>
      <c r="AU5360" s="1" t="s">
        <v>51</v>
      </c>
    </row>
    <row r="5361" spans="1:47" x14ac:dyDescent="0.25">
      <c r="A5361" s="1" t="s">
        <v>3490</v>
      </c>
      <c r="B5361">
        <v>4</v>
      </c>
      <c r="C5361" s="2" t="d">
        <v>2019-07-10T10:59:01.99999985285103225</v>
      </c>
      <c r="D5361" s="2" t="d">
        <v>2019-07-10T15:54:23.00000022165477600</v>
      </c>
      <c r="E5361">
        <v>39.77111</v>
      </c>
      <c r="F5361">
        <v>-104.81129</v>
      </c>
      <c r="G5361">
        <v>39.772990999999998</v>
      </c>
      <c r="H5361">
        <v>-104.832897</v>
      </c>
      <c r="I5361">
        <v>1.155</v>
      </c>
      <c r="J5361" s="1" t="s">
        <v>3491</v>
      </c>
      <c r="L5361" s="1" t="s">
        <v>365</v>
      </c>
      <c r="M5361" s="1" t="s">
        <v>47</v>
      </c>
      <c r="N5361" s="1" t="s">
        <v>171</v>
      </c>
      <c r="O5361" s="1" t="s">
        <v>147</v>
      </c>
      <c r="P5361" s="1" t="s">
        <v>199</v>
      </c>
      <c r="Q5361" s="1" t="s">
        <v>241</v>
      </c>
      <c r="R5361" s="1" t="s">
        <v>48</v>
      </c>
      <c r="S5361" s="1" t="s">
        <v>79</v>
      </c>
      <c r="T5361" s="1" t="s">
        <v>204</v>
      </c>
      <c r="U5361" s="2" t="d">
        <v>2019-07-10T10:57:59.99999981839210125</v>
      </c>
      <c r="V5361">
        <v>73</v>
      </c>
      <c r="W5361">
        <v>73</v>
      </c>
      <c r="X5361">
        <v>35</v>
      </c>
      <c r="Y5361">
        <v>24.68</v>
      </c>
      <c r="Z5361">
        <v>10</v>
      </c>
      <c r="AA5361" s="1" t="s">
        <v>63</v>
      </c>
      <c r="AB5361">
        <v>10</v>
      </c>
      <c r="AC5361">
        <v>0</v>
      </c>
      <c r="AD5361" s="1" t="s">
        <v>50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s="1" t="s">
        <v>51</v>
      </c>
      <c r="AS5361" s="1" t="s">
        <v>51</v>
      </c>
      <c r="AT5361" s="1" t="s">
        <v>51</v>
      </c>
      <c r="AU5361" s="1" t="s">
        <v>51</v>
      </c>
    </row>
    <row r="5362" spans="1:47" x14ac:dyDescent="0.25">
      <c r="A5362" s="1" t="s">
        <v>3492</v>
      </c>
      <c r="B5362">
        <v>3</v>
      </c>
      <c r="C5362" s="2" t="d">
        <v>2019-07-10T13:14:03.00000008661300150</v>
      </c>
      <c r="D5362" s="2" t="d">
        <v>2019-07-10T13:43:31.99999996460974125</v>
      </c>
      <c r="E5362">
        <v>39.616402999999998</v>
      </c>
      <c r="F5362">
        <v>-104.89720199999999</v>
      </c>
      <c r="G5362">
        <v>39.61985</v>
      </c>
      <c r="H5362">
        <v>-104.89914</v>
      </c>
      <c r="I5362">
        <v>0.26</v>
      </c>
      <c r="J5362" s="1" t="s">
        <v>565</v>
      </c>
      <c r="L5362" s="1" t="s">
        <v>878</v>
      </c>
      <c r="M5362" s="1" t="s">
        <v>47</v>
      </c>
      <c r="N5362" s="1" t="s">
        <v>127</v>
      </c>
      <c r="O5362" s="1" t="s">
        <v>202</v>
      </c>
      <c r="P5362" s="1" t="s">
        <v>199</v>
      </c>
      <c r="Q5362" s="1" t="s">
        <v>428</v>
      </c>
      <c r="R5362" s="1" t="s">
        <v>48</v>
      </c>
      <c r="S5362" s="1" t="s">
        <v>79</v>
      </c>
      <c r="T5362" s="1" t="s">
        <v>201</v>
      </c>
      <c r="U5362" s="2" t="d">
        <v>2019-07-10T12:53:00.00000030733644975</v>
      </c>
      <c r="V5362">
        <v>80</v>
      </c>
      <c r="W5362">
        <v>80</v>
      </c>
      <c r="X5362">
        <v>31</v>
      </c>
      <c r="Y5362">
        <v>24.45</v>
      </c>
      <c r="Z5362">
        <v>10</v>
      </c>
      <c r="AA5362" s="1" t="s">
        <v>64</v>
      </c>
      <c r="AB5362">
        <v>10</v>
      </c>
      <c r="AC5362">
        <v>0</v>
      </c>
      <c r="AD5362" s="1" t="s">
        <v>50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s="1" t="s">
        <v>51</v>
      </c>
      <c r="AS5362" s="1" t="s">
        <v>51</v>
      </c>
      <c r="AT5362" s="1" t="s">
        <v>51</v>
      </c>
      <c r="AU5362" s="1" t="s">
        <v>51</v>
      </c>
    </row>
    <row r="5363" spans="1:47" x14ac:dyDescent="0.25">
      <c r="A5363" s="1" t="s">
        <v>5648</v>
      </c>
      <c r="B5363">
        <v>3</v>
      </c>
      <c r="C5363" s="2" t="d">
        <v>2019-07-10T11:59:48.99999994318932450</v>
      </c>
      <c r="D5363" s="2" t="d">
        <v>2019-07-10T12:29:36.99999986216425575</v>
      </c>
      <c r="E5363">
        <v>39.871679999999998</v>
      </c>
      <c r="F5363">
        <v>-104.9877</v>
      </c>
      <c r="G5363">
        <v>39.862769999999998</v>
      </c>
      <c r="H5363">
        <v>-104.98771000000001</v>
      </c>
      <c r="I5363">
        <v>0.61599999999999999</v>
      </c>
      <c r="J5363" s="1" t="s">
        <v>821</v>
      </c>
      <c r="L5363" s="1" t="s">
        <v>173</v>
      </c>
      <c r="M5363" s="1" t="s">
        <v>47</v>
      </c>
      <c r="N5363" s="1" t="s">
        <v>131</v>
      </c>
      <c r="O5363" s="1" t="s">
        <v>147</v>
      </c>
      <c r="P5363" s="1" t="s">
        <v>199</v>
      </c>
      <c r="Q5363" s="1" t="s">
        <v>205</v>
      </c>
      <c r="R5363" s="1" t="s">
        <v>48</v>
      </c>
      <c r="S5363" s="1" t="s">
        <v>79</v>
      </c>
      <c r="T5363" s="1" t="s">
        <v>206</v>
      </c>
      <c r="U5363" s="2" t="d">
        <v>2019-07-10T12:46:00.00000019557774075</v>
      </c>
      <c r="V5363">
        <v>77</v>
      </c>
      <c r="W5363">
        <v>77</v>
      </c>
      <c r="X5363">
        <v>32</v>
      </c>
      <c r="Y5363">
        <v>24.67</v>
      </c>
      <c r="Z5363">
        <v>50</v>
      </c>
      <c r="AA5363" s="1" t="s">
        <v>60</v>
      </c>
      <c r="AB5363">
        <v>9</v>
      </c>
      <c r="AC5363">
        <v>0</v>
      </c>
      <c r="AD5363" s="1" t="s">
        <v>50</v>
      </c>
      <c r="AE5363" t="b">
        <v>0</v>
      </c>
      <c r="AF5363" t="b">
        <v>0</v>
      </c>
      <c r="AG5363" t="b">
        <v>0</v>
      </c>
      <c r="AH5363" t="b">
        <v>0</v>
      </c>
      <c r="AI5363" t="b">
        <v>1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s="1" t="s">
        <v>51</v>
      </c>
      <c r="AS5363" s="1" t="s">
        <v>51</v>
      </c>
      <c r="AT5363" s="1" t="s">
        <v>51</v>
      </c>
      <c r="AU5363" s="1" t="s">
        <v>51</v>
      </c>
    </row>
    <row r="5364" spans="1:47" x14ac:dyDescent="0.25">
      <c r="A5364" s="1" t="s">
        <v>3493</v>
      </c>
      <c r="B5364">
        <v>3</v>
      </c>
      <c r="C5364" s="2" t="d">
        <v>2019-07-10T14:10:19.99999992549419175</v>
      </c>
      <c r="D5364" s="2" t="d">
        <v>2019-07-10T14:39:35.99999990779906575</v>
      </c>
      <c r="E5364">
        <v>39.747618000000003</v>
      </c>
      <c r="F5364">
        <v>-104.744466</v>
      </c>
      <c r="G5364">
        <v>39.752175999999999</v>
      </c>
      <c r="H5364">
        <v>-104.75215</v>
      </c>
      <c r="I5364">
        <v>0.51600000000000001</v>
      </c>
      <c r="J5364" s="1" t="s">
        <v>536</v>
      </c>
      <c r="L5364" s="1" t="s">
        <v>365</v>
      </c>
      <c r="M5364" s="1" t="s">
        <v>47</v>
      </c>
      <c r="N5364" s="1" t="s">
        <v>171</v>
      </c>
      <c r="O5364" s="1" t="s">
        <v>147</v>
      </c>
      <c r="P5364" s="1" t="s">
        <v>199</v>
      </c>
      <c r="Q5364" s="1" t="s">
        <v>241</v>
      </c>
      <c r="R5364" s="1" t="s">
        <v>48</v>
      </c>
      <c r="S5364" s="1" t="s">
        <v>79</v>
      </c>
      <c r="T5364" s="1" t="s">
        <v>204</v>
      </c>
      <c r="U5364" s="2" t="d">
        <v>2019-07-10T13:57:59.99999981839210125</v>
      </c>
      <c r="V5364">
        <v>82</v>
      </c>
      <c r="W5364">
        <v>82</v>
      </c>
      <c r="X5364">
        <v>31</v>
      </c>
      <c r="Y5364">
        <v>24.63</v>
      </c>
      <c r="Z5364">
        <v>10</v>
      </c>
      <c r="AA5364" s="1" t="s">
        <v>63</v>
      </c>
      <c r="AB5364">
        <v>9</v>
      </c>
      <c r="AC5364">
        <v>0</v>
      </c>
      <c r="AD5364" s="1" t="s">
        <v>50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s="1" t="s">
        <v>51</v>
      </c>
      <c r="AS5364" s="1" t="s">
        <v>51</v>
      </c>
      <c r="AT5364" s="1" t="s">
        <v>51</v>
      </c>
      <c r="AU5364" s="1" t="s">
        <v>51</v>
      </c>
    </row>
    <row r="5365" spans="1:47" x14ac:dyDescent="0.25">
      <c r="A5365" s="1" t="s">
        <v>3724</v>
      </c>
      <c r="B5365">
        <v>3</v>
      </c>
      <c r="C5365" s="2" t="d">
        <v>2019-07-10T14:02:03.00000004470348225</v>
      </c>
      <c r="D5365" s="2" t="d">
        <v>2019-07-10T14:21:37.99999999813735800</v>
      </c>
      <c r="E5365">
        <v>39.630034999999999</v>
      </c>
      <c r="F5365">
        <v>-104.905278</v>
      </c>
      <c r="G5365">
        <v>39.628911000000002</v>
      </c>
      <c r="H5365">
        <v>-104.904681</v>
      </c>
      <c r="I5365">
        <v>8.4000000000000005E-2</v>
      </c>
      <c r="J5365" s="1" t="s">
        <v>221</v>
      </c>
      <c r="L5365" s="1" t="s">
        <v>196</v>
      </c>
      <c r="M5365" s="1" t="s">
        <v>47</v>
      </c>
      <c r="N5365" s="1" t="s">
        <v>131</v>
      </c>
      <c r="O5365" s="1" t="s">
        <v>131</v>
      </c>
      <c r="P5365" s="1" t="s">
        <v>199</v>
      </c>
      <c r="Q5365" s="1" t="s">
        <v>415</v>
      </c>
      <c r="R5365" s="1" t="s">
        <v>48</v>
      </c>
      <c r="S5365" s="1" t="s">
        <v>79</v>
      </c>
      <c r="T5365" s="1" t="s">
        <v>201</v>
      </c>
      <c r="U5365" s="2" t="d">
        <v>2019-07-10T13:53:00.000000097788870375</v>
      </c>
      <c r="V5365">
        <v>82</v>
      </c>
      <c r="W5365">
        <v>82</v>
      </c>
      <c r="X5365">
        <v>29</v>
      </c>
      <c r="Y5365">
        <v>24.43</v>
      </c>
      <c r="Z5365">
        <v>10</v>
      </c>
      <c r="AA5365" s="1" t="s">
        <v>68</v>
      </c>
      <c r="AB5365">
        <v>7</v>
      </c>
      <c r="AC5365">
        <v>0</v>
      </c>
      <c r="AD5365" s="1" t="s">
        <v>50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s="1" t="s">
        <v>51</v>
      </c>
      <c r="AS5365" s="1" t="s">
        <v>51</v>
      </c>
      <c r="AT5365" s="1" t="s">
        <v>51</v>
      </c>
      <c r="AU5365" s="1" t="s">
        <v>51</v>
      </c>
    </row>
    <row r="5366" spans="1:47" x14ac:dyDescent="0.25">
      <c r="A5366" s="1" t="s">
        <v>5822</v>
      </c>
      <c r="B5366">
        <v>3</v>
      </c>
      <c r="C5366" s="2" t="d">
        <v>2019-07-10T14:20:02.99999979324638700</v>
      </c>
      <c r="D5366" s="2" t="d">
        <v>2019-07-10T14:49:35.999999977648258200</v>
      </c>
      <c r="E5366">
        <v>39.824913000000002</v>
      </c>
      <c r="F5366">
        <v>-104.966346</v>
      </c>
      <c r="G5366">
        <v>39.823369</v>
      </c>
      <c r="H5366">
        <v>-104.964029</v>
      </c>
      <c r="I5366">
        <v>0.16300000000000001</v>
      </c>
      <c r="J5366" s="1" t="s">
        <v>150</v>
      </c>
      <c r="L5366" s="1" t="s">
        <v>166</v>
      </c>
      <c r="M5366" s="1" t="s">
        <v>47</v>
      </c>
      <c r="N5366" s="1" t="s">
        <v>131</v>
      </c>
      <c r="O5366" s="1" t="s">
        <v>147</v>
      </c>
      <c r="P5366" s="1" t="s">
        <v>199</v>
      </c>
      <c r="Q5366" s="1" t="s">
        <v>205</v>
      </c>
      <c r="R5366" s="1" t="s">
        <v>48</v>
      </c>
      <c r="S5366" s="1" t="s">
        <v>79</v>
      </c>
      <c r="T5366" s="1" t="s">
        <v>206</v>
      </c>
      <c r="U5366" s="2" t="d">
        <v>2019-07-10T14:45:00.00000020954757600</v>
      </c>
      <c r="V5366">
        <v>82</v>
      </c>
      <c r="W5366">
        <v>82</v>
      </c>
      <c r="X5366">
        <v>26</v>
      </c>
      <c r="Y5366">
        <v>24.65</v>
      </c>
      <c r="Z5366">
        <v>30</v>
      </c>
      <c r="AA5366" s="1" t="s">
        <v>63</v>
      </c>
      <c r="AB5366">
        <v>3</v>
      </c>
      <c r="AC5366">
        <v>0</v>
      </c>
      <c r="AD5366" s="1" t="s">
        <v>50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s="1" t="s">
        <v>51</v>
      </c>
      <c r="AS5366" s="1" t="s">
        <v>51</v>
      </c>
      <c r="AT5366" s="1" t="s">
        <v>51</v>
      </c>
      <c r="AU5366" s="1" t="s">
        <v>51</v>
      </c>
    </row>
    <row r="5367" spans="1:47" x14ac:dyDescent="0.25">
      <c r="A5367" s="1" t="s">
        <v>6506</v>
      </c>
      <c r="B5367">
        <v>3</v>
      </c>
      <c r="C5367" s="2" t="d">
        <v>2019-07-10T15:14:03.0000002961605775</v>
      </c>
      <c r="D5367" s="2" t="d">
        <v>2019-07-10T15:43:35.99999985191971125</v>
      </c>
      <c r="E5367">
        <v>40.531753000000002</v>
      </c>
      <c r="F5367">
        <v>-104.99340100000001</v>
      </c>
      <c r="G5367">
        <v>40.534958000000003</v>
      </c>
      <c r="H5367">
        <v>-104.99434100000001</v>
      </c>
      <c r="I5367">
        <v>0.22700000000000001</v>
      </c>
      <c r="J5367" s="1" t="s">
        <v>984</v>
      </c>
      <c r="L5367" s="1" t="s">
        <v>195</v>
      </c>
      <c r="M5367" s="1" t="s">
        <v>47</v>
      </c>
      <c r="N5367" s="1" t="s">
        <v>228</v>
      </c>
      <c r="O5367" s="1" t="s">
        <v>229</v>
      </c>
      <c r="P5367" s="1" t="s">
        <v>199</v>
      </c>
      <c r="Q5367" s="1" t="s">
        <v>301</v>
      </c>
      <c r="R5367" s="1" t="s">
        <v>48</v>
      </c>
      <c r="S5367" s="1" t="s">
        <v>79</v>
      </c>
      <c r="T5367" s="1" t="s">
        <v>231</v>
      </c>
      <c r="AA5367" s="1" t="s">
        <v>69</v>
      </c>
      <c r="AD5367" s="1" t="s">
        <v>69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s="1" t="s">
        <v>51</v>
      </c>
      <c r="AS5367" s="1" t="s">
        <v>51</v>
      </c>
      <c r="AT5367" s="1" t="s">
        <v>51</v>
      </c>
      <c r="AU5367" s="1" t="s">
        <v>51</v>
      </c>
    </row>
    <row r="5368" spans="1:47" x14ac:dyDescent="0.25">
      <c r="A5368" s="1" t="s">
        <v>6507</v>
      </c>
      <c r="B5368">
        <v>3</v>
      </c>
      <c r="C5368" s="2" t="d">
        <v>2019-07-10T15:39:35.99999969825148300</v>
      </c>
      <c r="D5368" s="2" t="d">
        <v>2019-07-10T16:06:24.99999989289790275</v>
      </c>
      <c r="E5368">
        <v>40.521825999999997</v>
      </c>
      <c r="F5368">
        <v>-104.99214600000001</v>
      </c>
      <c r="G5368">
        <v>40.526229999999998</v>
      </c>
      <c r="H5368">
        <v>-104.99234</v>
      </c>
      <c r="I5368">
        <v>0.30399999999999999</v>
      </c>
      <c r="J5368" s="1" t="s">
        <v>6508</v>
      </c>
      <c r="L5368" s="1" t="s">
        <v>195</v>
      </c>
      <c r="M5368" s="1" t="s">
        <v>47</v>
      </c>
      <c r="N5368" s="1" t="s">
        <v>228</v>
      </c>
      <c r="O5368" s="1" t="s">
        <v>229</v>
      </c>
      <c r="P5368" s="1" t="s">
        <v>199</v>
      </c>
      <c r="Q5368" s="1" t="s">
        <v>230</v>
      </c>
      <c r="R5368" s="1" t="s">
        <v>48</v>
      </c>
      <c r="S5368" s="1" t="s">
        <v>79</v>
      </c>
      <c r="T5368" s="1" t="s">
        <v>231</v>
      </c>
      <c r="AA5368" s="1" t="s">
        <v>69</v>
      </c>
      <c r="AD5368" s="1" t="s">
        <v>69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s="1" t="s">
        <v>51</v>
      </c>
      <c r="AS5368" s="1" t="s">
        <v>51</v>
      </c>
      <c r="AT5368" s="1" t="s">
        <v>51</v>
      </c>
      <c r="AU5368" s="1" t="s">
        <v>51</v>
      </c>
    </row>
    <row r="5369" spans="1:47" x14ac:dyDescent="0.25">
      <c r="A5369" s="1" t="s">
        <v>3864</v>
      </c>
      <c r="B5369">
        <v>3</v>
      </c>
      <c r="C5369" s="2" t="d">
        <v>2019-07-10T15:20:03.00000021234154575</v>
      </c>
      <c r="D5369" s="2" t="d">
        <v>2019-07-10T15:49:37.00000000186264200</v>
      </c>
      <c r="E5369">
        <v>39.282333999999999</v>
      </c>
      <c r="F5369">
        <v>-104.89668899999999</v>
      </c>
      <c r="G5369">
        <v>39.289051999999998</v>
      </c>
      <c r="H5369">
        <v>-104.895534</v>
      </c>
      <c r="I5369">
        <v>0.46800000000000003</v>
      </c>
      <c r="J5369" s="1" t="s">
        <v>399</v>
      </c>
      <c r="L5369" s="1" t="s">
        <v>195</v>
      </c>
      <c r="M5369" s="1" t="s">
        <v>47</v>
      </c>
      <c r="N5369" s="1" t="s">
        <v>192</v>
      </c>
      <c r="O5369" s="1" t="s">
        <v>121</v>
      </c>
      <c r="P5369" s="1" t="s">
        <v>199</v>
      </c>
      <c r="Q5369" s="1" t="s">
        <v>334</v>
      </c>
      <c r="R5369" s="1" t="s">
        <v>48</v>
      </c>
      <c r="S5369" s="1" t="s">
        <v>79</v>
      </c>
      <c r="T5369" s="1" t="s">
        <v>224</v>
      </c>
      <c r="U5369" s="2" t="d">
        <v>2019-07-10T15:30:00.00000020954757600</v>
      </c>
      <c r="V5369">
        <v>73</v>
      </c>
      <c r="W5369">
        <v>73</v>
      </c>
      <c r="X5369">
        <v>38</v>
      </c>
      <c r="Y5369">
        <v>23.44</v>
      </c>
      <c r="Z5369">
        <v>10</v>
      </c>
      <c r="AA5369" s="1" t="s">
        <v>66</v>
      </c>
      <c r="AB5369">
        <v>14</v>
      </c>
      <c r="AC5369">
        <v>0</v>
      </c>
      <c r="AD5369" s="1" t="s">
        <v>50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s="1" t="s">
        <v>51</v>
      </c>
      <c r="AS5369" s="1" t="s">
        <v>51</v>
      </c>
      <c r="AT5369" s="1" t="s">
        <v>51</v>
      </c>
      <c r="AU5369" s="1" t="s">
        <v>51</v>
      </c>
    </row>
    <row r="5370" spans="1:47" x14ac:dyDescent="0.25">
      <c r="A5370" s="1" t="s">
        <v>2049</v>
      </c>
      <c r="B5370">
        <v>3</v>
      </c>
      <c r="C5370" s="2" t="d">
        <v>2019-07-10T17:55:43.00000027287751200</v>
      </c>
      <c r="D5370" s="2" t="d">
        <v>2019-07-10T18:25:34.00000026449560950</v>
      </c>
      <c r="E5370">
        <v>39.766370000000002</v>
      </c>
      <c r="F5370">
        <v>-105.61991999999999</v>
      </c>
      <c r="G5370">
        <v>39.766019</v>
      </c>
      <c r="H5370">
        <v>-105.617467</v>
      </c>
      <c r="I5370">
        <v>0.13300000000000001</v>
      </c>
      <c r="J5370" s="1" t="s">
        <v>2050</v>
      </c>
      <c r="L5370" s="1" t="s">
        <v>129</v>
      </c>
      <c r="M5370" s="1" t="s">
        <v>47</v>
      </c>
      <c r="N5370" s="1" t="s">
        <v>524</v>
      </c>
      <c r="O5370" s="1" t="s">
        <v>338</v>
      </c>
      <c r="P5370" s="1" t="s">
        <v>199</v>
      </c>
      <c r="Q5370" s="1" t="s">
        <v>525</v>
      </c>
      <c r="R5370" s="1" t="s">
        <v>48</v>
      </c>
      <c r="S5370" s="1" t="s">
        <v>79</v>
      </c>
      <c r="T5370" s="1" t="s">
        <v>340</v>
      </c>
      <c r="U5370" s="2" t="d">
        <v>2019-07-10T17:52:59.99999988824129100</v>
      </c>
      <c r="V5370">
        <v>74</v>
      </c>
      <c r="W5370">
        <v>74</v>
      </c>
      <c r="X5370">
        <v>18</v>
      </c>
      <c r="Y5370">
        <v>21.09</v>
      </c>
      <c r="Z5370">
        <v>10</v>
      </c>
      <c r="AA5370" s="1" t="s">
        <v>71</v>
      </c>
      <c r="AB5370">
        <v>8</v>
      </c>
      <c r="AC5370">
        <v>0</v>
      </c>
      <c r="AD5370" s="1" t="s">
        <v>1068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s="1" t="s">
        <v>51</v>
      </c>
      <c r="AS5370" s="1" t="s">
        <v>51</v>
      </c>
      <c r="AT5370" s="1" t="s">
        <v>51</v>
      </c>
      <c r="AU5370" s="1" t="s">
        <v>51</v>
      </c>
    </row>
    <row r="5371" spans="1:47" x14ac:dyDescent="0.25">
      <c r="A5371" s="1" t="s">
        <v>2628</v>
      </c>
      <c r="B5371">
        <v>3</v>
      </c>
      <c r="C5371" s="2" t="d">
        <v>2019-07-10T19:14:27.00000003911554950</v>
      </c>
      <c r="D5371" s="2" t="d">
        <v>2019-07-10T19:40:04.99999998137354625</v>
      </c>
      <c r="E5371">
        <v>39.766019999999997</v>
      </c>
      <c r="F5371">
        <v>-105.61747</v>
      </c>
      <c r="G5371">
        <v>39.765298999999999</v>
      </c>
      <c r="H5371">
        <v>-105.61148799999999</v>
      </c>
      <c r="I5371">
        <v>0.32200000000000001</v>
      </c>
      <c r="J5371" s="1" t="s">
        <v>2629</v>
      </c>
      <c r="L5371" s="1" t="s">
        <v>133</v>
      </c>
      <c r="M5371" s="1" t="s">
        <v>47</v>
      </c>
      <c r="N5371" s="1" t="s">
        <v>524</v>
      </c>
      <c r="O5371" s="1" t="s">
        <v>338</v>
      </c>
      <c r="P5371" s="1" t="s">
        <v>199</v>
      </c>
      <c r="Q5371" s="1" t="s">
        <v>525</v>
      </c>
      <c r="R5371" s="1" t="s">
        <v>48</v>
      </c>
      <c r="S5371" s="1" t="s">
        <v>79</v>
      </c>
      <c r="T5371" s="1" t="s">
        <v>340</v>
      </c>
      <c r="U5371" s="2" t="d">
        <v>2019-07-10T18:53:00.00000030733644975</v>
      </c>
      <c r="V5371">
        <v>72</v>
      </c>
      <c r="W5371">
        <v>72</v>
      </c>
      <c r="X5371">
        <v>20</v>
      </c>
      <c r="Y5371">
        <v>21.09</v>
      </c>
      <c r="Z5371">
        <v>10</v>
      </c>
      <c r="AA5371" s="1" t="s">
        <v>65</v>
      </c>
      <c r="AB5371">
        <v>7</v>
      </c>
      <c r="AC5371">
        <v>0</v>
      </c>
      <c r="AD5371" s="1" t="s">
        <v>819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s="1" t="s">
        <v>51</v>
      </c>
      <c r="AS5371" s="1" t="s">
        <v>51</v>
      </c>
      <c r="AT5371" s="1" t="s">
        <v>51</v>
      </c>
      <c r="AU5371" s="1" t="s">
        <v>51</v>
      </c>
    </row>
    <row r="5372" spans="1:47" x14ac:dyDescent="0.25">
      <c r="A5372" s="1" t="s">
        <v>3494</v>
      </c>
      <c r="B5372">
        <v>3</v>
      </c>
      <c r="C5372" s="2" t="d">
        <v>2019-07-11T07:15:57.9999999376013850</v>
      </c>
      <c r="D5372" s="2" t="d">
        <v>2019-07-11T07:45:34.00000019464641975</v>
      </c>
      <c r="E5372">
        <v>39.817467999999998</v>
      </c>
      <c r="F5372">
        <v>-104.983023</v>
      </c>
      <c r="G5372">
        <v>39.820239999999998</v>
      </c>
      <c r="H5372">
        <v>-104.97828</v>
      </c>
      <c r="I5372">
        <v>0.316</v>
      </c>
      <c r="J5372" s="1" t="s">
        <v>752</v>
      </c>
      <c r="L5372" s="1" t="s">
        <v>122</v>
      </c>
      <c r="M5372" s="1" t="s">
        <v>47</v>
      </c>
      <c r="N5372" s="1" t="s">
        <v>131</v>
      </c>
      <c r="O5372" s="1" t="s">
        <v>147</v>
      </c>
      <c r="P5372" s="1" t="s">
        <v>199</v>
      </c>
      <c r="Q5372" s="1" t="s">
        <v>332</v>
      </c>
      <c r="R5372" s="1" t="s">
        <v>48</v>
      </c>
      <c r="S5372" s="1" t="s">
        <v>79</v>
      </c>
      <c r="T5372" s="1" t="s">
        <v>206</v>
      </c>
      <c r="U5372" s="2" t="d">
        <v>2019-07-11T05:55:00.0000002793967725</v>
      </c>
      <c r="V5372">
        <v>63</v>
      </c>
      <c r="W5372">
        <v>63</v>
      </c>
      <c r="X5372">
        <v>59</v>
      </c>
      <c r="Y5372">
        <v>24.61</v>
      </c>
      <c r="Z5372">
        <v>10</v>
      </c>
      <c r="AA5372" s="1" t="s">
        <v>8970</v>
      </c>
      <c r="AB5372">
        <v>0</v>
      </c>
      <c r="AC5372">
        <v>0</v>
      </c>
      <c r="AD5372" s="1" t="s">
        <v>50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s="1" t="s">
        <v>51</v>
      </c>
      <c r="AS5372" s="1" t="s">
        <v>51</v>
      </c>
      <c r="AT5372" s="1" t="s">
        <v>51</v>
      </c>
      <c r="AU5372" s="1" t="s">
        <v>51</v>
      </c>
    </row>
    <row r="5373" spans="1:47" x14ac:dyDescent="0.25">
      <c r="A5373" s="1" t="s">
        <v>3495</v>
      </c>
      <c r="B5373">
        <v>3</v>
      </c>
      <c r="C5373" s="2" t="d">
        <v>2019-07-11T09:31:42.00000016484409375</v>
      </c>
      <c r="D5373" s="2" t="d">
        <v>2019-07-11T10:01:36.00000022910535075</v>
      </c>
      <c r="E5373">
        <v>39.531770000000002</v>
      </c>
      <c r="F5373">
        <v>-104.86793</v>
      </c>
      <c r="G5373">
        <v>39.537154000000001</v>
      </c>
      <c r="H5373">
        <v>-104.868399</v>
      </c>
      <c r="I5373">
        <v>0.373</v>
      </c>
      <c r="J5373" s="1" t="s">
        <v>573</v>
      </c>
      <c r="L5373" s="1" t="s">
        <v>266</v>
      </c>
      <c r="M5373" s="1" t="s">
        <v>47</v>
      </c>
      <c r="N5373" s="1" t="s">
        <v>174</v>
      </c>
      <c r="O5373" s="1" t="s">
        <v>121</v>
      </c>
      <c r="P5373" s="1" t="s">
        <v>199</v>
      </c>
      <c r="Q5373" s="1" t="s">
        <v>312</v>
      </c>
      <c r="R5373" s="1" t="s">
        <v>48</v>
      </c>
      <c r="S5373" s="1" t="s">
        <v>79</v>
      </c>
      <c r="T5373" s="1" t="s">
        <v>201</v>
      </c>
      <c r="U5373" s="2" t="d">
        <v>2019-07-11T09:53:00.00000030733644975</v>
      </c>
      <c r="V5373">
        <v>82</v>
      </c>
      <c r="W5373">
        <v>82</v>
      </c>
      <c r="X5373">
        <v>34</v>
      </c>
      <c r="Y5373">
        <v>24.39</v>
      </c>
      <c r="Z5373">
        <v>10</v>
      </c>
      <c r="AA5373" s="1" t="s">
        <v>55</v>
      </c>
      <c r="AB5373">
        <v>7</v>
      </c>
      <c r="AC5373">
        <v>0</v>
      </c>
      <c r="AD5373" s="1" t="s">
        <v>50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s="1" t="s">
        <v>51</v>
      </c>
      <c r="AS5373" s="1" t="s">
        <v>51</v>
      </c>
      <c r="AT5373" s="1" t="s">
        <v>51</v>
      </c>
      <c r="AU5373" s="1" t="s">
        <v>51</v>
      </c>
    </row>
    <row r="5374" spans="1:47" x14ac:dyDescent="0.25">
      <c r="A5374" s="1" t="s">
        <v>7285</v>
      </c>
      <c r="B5374">
        <v>3</v>
      </c>
      <c r="C5374" s="2" t="d">
        <v>2019-07-11T10:47:40.99999970756471325</v>
      </c>
      <c r="D5374" s="2" t="d">
        <v>2019-07-11T11:17:34.99999977182597025</v>
      </c>
      <c r="E5374">
        <v>38.499991000000001</v>
      </c>
      <c r="F5374">
        <v>-106.33219200000001</v>
      </c>
      <c r="G5374">
        <v>38.453091999999998</v>
      </c>
      <c r="H5374">
        <v>-106.34704600000001</v>
      </c>
      <c r="I5374">
        <v>3.339</v>
      </c>
      <c r="J5374" s="1" t="s">
        <v>435</v>
      </c>
      <c r="K5374">
        <v>24065</v>
      </c>
      <c r="L5374" s="1" t="s">
        <v>6572</v>
      </c>
      <c r="M5374" s="1" t="s">
        <v>97</v>
      </c>
      <c r="N5374" s="1" t="s">
        <v>87</v>
      </c>
      <c r="O5374" s="1" t="s">
        <v>467</v>
      </c>
      <c r="P5374" s="1" t="s">
        <v>199</v>
      </c>
      <c r="Q5374" s="1" t="s">
        <v>6802</v>
      </c>
      <c r="R5374" s="1" t="s">
        <v>48</v>
      </c>
      <c r="S5374" s="1" t="s">
        <v>79</v>
      </c>
      <c r="T5374" s="1" t="s">
        <v>4031</v>
      </c>
      <c r="U5374" s="2" t="d">
        <v>2019-07-11T10:54:59.99999986030161375</v>
      </c>
      <c r="V5374">
        <v>78</v>
      </c>
      <c r="W5374">
        <v>78</v>
      </c>
      <c r="X5374">
        <v>32</v>
      </c>
      <c r="Y5374">
        <v>23.13</v>
      </c>
      <c r="Z5374">
        <v>10</v>
      </c>
      <c r="AA5374" s="1" t="s">
        <v>8970</v>
      </c>
      <c r="AB5374">
        <v>0</v>
      </c>
      <c r="AD5374" s="1" t="s">
        <v>50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s="1" t="s">
        <v>51</v>
      </c>
      <c r="AS5374" s="1" t="s">
        <v>51</v>
      </c>
      <c r="AT5374" s="1" t="s">
        <v>51</v>
      </c>
      <c r="AU5374" s="1" t="s">
        <v>51</v>
      </c>
    </row>
    <row r="5375" spans="1:47" x14ac:dyDescent="0.25">
      <c r="A5375" s="1" t="s">
        <v>3496</v>
      </c>
      <c r="B5375">
        <v>3</v>
      </c>
      <c r="C5375" s="2" t="d">
        <v>2019-07-11T10:47:40.99999970756471325</v>
      </c>
      <c r="D5375" s="2" t="d">
        <v>2019-07-11T11:17:34.99999977182597025</v>
      </c>
      <c r="E5375">
        <v>38.453091999999998</v>
      </c>
      <c r="F5375">
        <v>-106.34704600000001</v>
      </c>
      <c r="G5375">
        <v>38.499991000000001</v>
      </c>
      <c r="H5375">
        <v>-106.33219200000001</v>
      </c>
      <c r="I5375">
        <v>3.339</v>
      </c>
      <c r="J5375" s="1" t="s">
        <v>3087</v>
      </c>
      <c r="L5375" s="1" t="s">
        <v>111</v>
      </c>
      <c r="M5375" s="1" t="s">
        <v>47</v>
      </c>
      <c r="N5375" s="1" t="s">
        <v>436</v>
      </c>
      <c r="O5375" s="1" t="s">
        <v>436</v>
      </c>
      <c r="P5375" s="1" t="s">
        <v>199</v>
      </c>
      <c r="Q5375" s="1" t="s">
        <v>437</v>
      </c>
      <c r="R5375" s="1" t="s">
        <v>48</v>
      </c>
      <c r="S5375" s="1" t="s">
        <v>79</v>
      </c>
      <c r="T5375" s="1" t="s">
        <v>438</v>
      </c>
      <c r="U5375" s="2" t="d">
        <v>2019-07-11T10:56:00.00000005587935450</v>
      </c>
      <c r="V5375">
        <v>71</v>
      </c>
      <c r="W5375">
        <v>71</v>
      </c>
      <c r="X5375">
        <v>35</v>
      </c>
      <c r="Y5375">
        <v>22.95</v>
      </c>
      <c r="Z5375">
        <v>10</v>
      </c>
      <c r="AA5375" s="1" t="s">
        <v>54</v>
      </c>
      <c r="AB5375">
        <v>6</v>
      </c>
      <c r="AC5375">
        <v>0</v>
      </c>
      <c r="AD5375" s="1" t="s">
        <v>50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s="1" t="s">
        <v>51</v>
      </c>
      <c r="AS5375" s="1" t="s">
        <v>51</v>
      </c>
      <c r="AT5375" s="1" t="s">
        <v>51</v>
      </c>
      <c r="AU5375" s="1" t="s">
        <v>51</v>
      </c>
    </row>
    <row r="5376" spans="1:47" x14ac:dyDescent="0.25">
      <c r="A5376" s="1" t="s">
        <v>3725</v>
      </c>
      <c r="B5376">
        <v>3</v>
      </c>
      <c r="C5376" s="2" t="d">
        <v>2019-07-11T12:01:56.00000008475035275</v>
      </c>
      <c r="D5376" s="2" t="d">
        <v>2019-07-11T12:31:37.99999985843897175</v>
      </c>
      <c r="E5376">
        <v>40.517648999999999</v>
      </c>
      <c r="F5376">
        <v>-104.99225</v>
      </c>
      <c r="G5376">
        <v>40.501432000000001</v>
      </c>
      <c r="H5376">
        <v>-104.99189</v>
      </c>
      <c r="I5376">
        <v>1.121</v>
      </c>
      <c r="J5376" s="1" t="s">
        <v>400</v>
      </c>
      <c r="L5376" s="1" t="s">
        <v>196</v>
      </c>
      <c r="M5376" s="1" t="s">
        <v>47</v>
      </c>
      <c r="N5376" s="1" t="s">
        <v>228</v>
      </c>
      <c r="O5376" s="1" t="s">
        <v>229</v>
      </c>
      <c r="P5376" s="1" t="s">
        <v>199</v>
      </c>
      <c r="Q5376" s="1" t="s">
        <v>230</v>
      </c>
      <c r="R5376" s="1" t="s">
        <v>48</v>
      </c>
      <c r="S5376" s="1" t="s">
        <v>79</v>
      </c>
      <c r="T5376" s="1" t="s">
        <v>231</v>
      </c>
      <c r="U5376" s="2" t="d">
        <v>2019-07-11T22:56:00.00000005587935450</v>
      </c>
      <c r="V5376">
        <v>80</v>
      </c>
      <c r="W5376">
        <v>80</v>
      </c>
      <c r="X5376">
        <v>27</v>
      </c>
      <c r="Y5376">
        <v>25.09</v>
      </c>
      <c r="Z5376">
        <v>10</v>
      </c>
      <c r="AA5376" s="1" t="s">
        <v>67</v>
      </c>
      <c r="AB5376">
        <v>8</v>
      </c>
      <c r="AC5376">
        <v>0</v>
      </c>
      <c r="AD5376" s="1" t="s">
        <v>50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s="1" t="s">
        <v>51</v>
      </c>
      <c r="AS5376" s="1" t="s">
        <v>51</v>
      </c>
      <c r="AT5376" s="1" t="s">
        <v>51</v>
      </c>
      <c r="AU5376" s="1" t="s">
        <v>51</v>
      </c>
    </row>
    <row r="5377" spans="1:47" x14ac:dyDescent="0.25">
      <c r="A5377" s="1" t="s">
        <v>3608</v>
      </c>
      <c r="B5377">
        <v>3</v>
      </c>
      <c r="C5377" s="2" t="d">
        <v>2019-07-11T13:52:09.00000012014061150</v>
      </c>
      <c r="D5377" s="2" t="d">
        <v>2019-07-11T14:21:36.99999976437538875</v>
      </c>
      <c r="E5377">
        <v>39.776550999999998</v>
      </c>
      <c r="F5377">
        <v>-104.87639799999999</v>
      </c>
      <c r="G5377">
        <v>39.776547999999998</v>
      </c>
      <c r="H5377">
        <v>-104.876367</v>
      </c>
      <c r="I5377">
        <v>2E-3</v>
      </c>
      <c r="J5377" s="1" t="s">
        <v>453</v>
      </c>
      <c r="L5377" s="1" t="s">
        <v>133</v>
      </c>
      <c r="M5377" s="1" t="s">
        <v>47</v>
      </c>
      <c r="N5377" s="1" t="s">
        <v>131</v>
      </c>
      <c r="O5377" s="1" t="s">
        <v>131</v>
      </c>
      <c r="P5377" s="1" t="s">
        <v>199</v>
      </c>
      <c r="Q5377" s="1" t="s">
        <v>454</v>
      </c>
      <c r="R5377" s="1" t="s">
        <v>48</v>
      </c>
      <c r="S5377" s="1" t="s">
        <v>79</v>
      </c>
      <c r="T5377" s="1" t="s">
        <v>204</v>
      </c>
      <c r="U5377" s="2" t="d">
        <v>2019-07-11T13:57:59.99999981839210125</v>
      </c>
      <c r="V5377">
        <v>93</v>
      </c>
      <c r="W5377">
        <v>93</v>
      </c>
      <c r="X5377">
        <v>13</v>
      </c>
      <c r="Y5377">
        <v>24.52</v>
      </c>
      <c r="Z5377">
        <v>10</v>
      </c>
      <c r="AA5377" s="1" t="s">
        <v>59</v>
      </c>
      <c r="AB5377">
        <v>10</v>
      </c>
      <c r="AC5377">
        <v>0</v>
      </c>
      <c r="AD5377" s="1" t="s">
        <v>50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s="1" t="s">
        <v>51</v>
      </c>
      <c r="AS5377" s="1" t="s">
        <v>51</v>
      </c>
      <c r="AT5377" s="1" t="s">
        <v>51</v>
      </c>
      <c r="AU5377" s="1" t="s">
        <v>51</v>
      </c>
    </row>
    <row r="5378" spans="1:47" x14ac:dyDescent="0.25">
      <c r="A5378" s="1" t="s">
        <v>3726</v>
      </c>
      <c r="B5378">
        <v>3</v>
      </c>
      <c r="C5378" s="2" t="d">
        <v>2019-07-11T14:53:12.99999978393316350</v>
      </c>
      <c r="D5378" s="2" t="d">
        <v>2019-07-11T15:22:47.999999807216226975</v>
      </c>
      <c r="E5378">
        <v>39.342033999999998</v>
      </c>
      <c r="F5378">
        <v>-104.874956</v>
      </c>
      <c r="G5378">
        <v>39.323839</v>
      </c>
      <c r="H5378">
        <v>-104.881558</v>
      </c>
      <c r="I5378">
        <v>1.306</v>
      </c>
      <c r="J5378" s="1" t="s">
        <v>450</v>
      </c>
      <c r="L5378" s="1" t="s">
        <v>196</v>
      </c>
      <c r="M5378" s="1" t="s">
        <v>47</v>
      </c>
      <c r="N5378" s="1" t="s">
        <v>192</v>
      </c>
      <c r="O5378" s="1" t="s">
        <v>121</v>
      </c>
      <c r="P5378" s="1" t="s">
        <v>199</v>
      </c>
      <c r="Q5378" s="1" t="s">
        <v>334</v>
      </c>
      <c r="R5378" s="1" t="s">
        <v>48</v>
      </c>
      <c r="S5378" s="1" t="s">
        <v>79</v>
      </c>
      <c r="T5378" s="1" t="s">
        <v>224</v>
      </c>
      <c r="U5378" s="2" t="d">
        <v>2019-07-11T14:48:00.00000016763806350</v>
      </c>
      <c r="V5378">
        <v>81</v>
      </c>
      <c r="W5378">
        <v>81</v>
      </c>
      <c r="X5378">
        <v>18</v>
      </c>
      <c r="Y5378">
        <v>23.37</v>
      </c>
      <c r="Z5378">
        <v>10</v>
      </c>
      <c r="AA5378" s="1" t="s">
        <v>58</v>
      </c>
      <c r="AB5378">
        <v>3</v>
      </c>
      <c r="AC5378">
        <v>0</v>
      </c>
      <c r="AD5378" s="1" t="s">
        <v>50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s="1" t="s">
        <v>51</v>
      </c>
      <c r="AS5378" s="1" t="s">
        <v>51</v>
      </c>
      <c r="AT5378" s="1" t="s">
        <v>51</v>
      </c>
      <c r="AU5378" s="1" t="s">
        <v>51</v>
      </c>
    </row>
    <row r="5379" spans="1:47" x14ac:dyDescent="0.25">
      <c r="A5379" s="1" t="s">
        <v>2051</v>
      </c>
      <c r="B5379">
        <v>3</v>
      </c>
      <c r="C5379" s="2" t="d">
        <v>2019-07-11T15:03:01.99999979697167775</v>
      </c>
      <c r="D5379" s="2" t="d">
        <v>2019-07-11T15:32:47.99999987706541875</v>
      </c>
      <c r="E5379">
        <v>39.787300000000002</v>
      </c>
      <c r="F5379">
        <v>-104.98934</v>
      </c>
      <c r="G5379">
        <v>39.783931000000003</v>
      </c>
      <c r="H5379">
        <v>-104.98936999999999</v>
      </c>
      <c r="I5379">
        <v>0.23300000000000001</v>
      </c>
      <c r="J5379" s="1" t="s">
        <v>533</v>
      </c>
      <c r="L5379" s="1" t="s">
        <v>173</v>
      </c>
      <c r="M5379" s="1" t="s">
        <v>47</v>
      </c>
      <c r="N5379" s="1" t="s">
        <v>131</v>
      </c>
      <c r="O5379" s="1" t="s">
        <v>131</v>
      </c>
      <c r="P5379" s="1" t="s">
        <v>199</v>
      </c>
      <c r="Q5379" s="1" t="s">
        <v>247</v>
      </c>
      <c r="R5379" s="1" t="s">
        <v>48</v>
      </c>
      <c r="S5379" s="1" t="s">
        <v>79</v>
      </c>
      <c r="T5379" s="1" t="s">
        <v>206</v>
      </c>
      <c r="U5379" s="2" t="d">
        <v>2019-07-11T14:45:59.99999977648258200</v>
      </c>
      <c r="V5379">
        <v>93</v>
      </c>
      <c r="W5379">
        <v>93</v>
      </c>
      <c r="X5379">
        <v>13</v>
      </c>
      <c r="Y5379">
        <v>24.54</v>
      </c>
      <c r="Z5379">
        <v>10</v>
      </c>
      <c r="AA5379" s="1" t="s">
        <v>8970</v>
      </c>
      <c r="AB5379">
        <v>0</v>
      </c>
      <c r="AC5379">
        <v>0</v>
      </c>
      <c r="AD5379" s="1" t="s">
        <v>1068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s="1" t="s">
        <v>51</v>
      </c>
      <c r="AS5379" s="1" t="s">
        <v>51</v>
      </c>
      <c r="AT5379" s="1" t="s">
        <v>51</v>
      </c>
      <c r="AU5379" s="1" t="s">
        <v>51</v>
      </c>
    </row>
    <row r="5380" spans="1:47" x14ac:dyDescent="0.25">
      <c r="A5380" s="1" t="s">
        <v>3497</v>
      </c>
      <c r="B5380">
        <v>3</v>
      </c>
      <c r="C5380" s="2" t="d">
        <v>2019-07-11T15:23:16.000000066123903050</v>
      </c>
      <c r="D5380" s="2" t="d">
        <v>2019-07-11T15:44:47.99999970942735525</v>
      </c>
      <c r="E5380">
        <v>40.375239999999998</v>
      </c>
      <c r="F5380">
        <v>-104.99217</v>
      </c>
      <c r="G5380">
        <v>40.374026000000001</v>
      </c>
      <c r="H5380">
        <v>-104.99145300000001</v>
      </c>
      <c r="I5380">
        <v>9.1999999999999998E-2</v>
      </c>
      <c r="J5380" s="1" t="s">
        <v>459</v>
      </c>
      <c r="L5380" s="1" t="s">
        <v>173</v>
      </c>
      <c r="M5380" s="1" t="s">
        <v>47</v>
      </c>
      <c r="N5380" s="1" t="s">
        <v>304</v>
      </c>
      <c r="O5380" s="1" t="s">
        <v>229</v>
      </c>
      <c r="P5380" s="1" t="s">
        <v>199</v>
      </c>
      <c r="Q5380" s="1" t="s">
        <v>305</v>
      </c>
      <c r="R5380" s="1" t="s">
        <v>48</v>
      </c>
      <c r="S5380" s="1" t="s">
        <v>79</v>
      </c>
      <c r="T5380" s="1" t="s">
        <v>231</v>
      </c>
      <c r="U5380" s="2" t="d">
        <v>2019-07-11T22:56:00.00000005587935450</v>
      </c>
      <c r="V5380">
        <v>80</v>
      </c>
      <c r="W5380">
        <v>80</v>
      </c>
      <c r="X5380">
        <v>27</v>
      </c>
      <c r="Y5380">
        <v>25.09</v>
      </c>
      <c r="Z5380">
        <v>10</v>
      </c>
      <c r="AA5380" s="1" t="s">
        <v>67</v>
      </c>
      <c r="AB5380">
        <v>8</v>
      </c>
      <c r="AC5380">
        <v>0</v>
      </c>
      <c r="AD5380" s="1" t="s">
        <v>50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s="1" t="s">
        <v>51</v>
      </c>
      <c r="AS5380" s="1" t="s">
        <v>51</v>
      </c>
      <c r="AT5380" s="1" t="s">
        <v>51</v>
      </c>
      <c r="AU5380" s="1" t="s">
        <v>51</v>
      </c>
    </row>
    <row r="5381" spans="1:47" x14ac:dyDescent="0.25">
      <c r="A5381" s="1" t="s">
        <v>3865</v>
      </c>
      <c r="B5381">
        <v>3</v>
      </c>
      <c r="C5381" s="2" t="d">
        <v>2019-07-11T17:31:30.00000008381903175</v>
      </c>
      <c r="D5381" s="2" t="d">
        <v>2019-07-11T18:00:41.999999759718775650</v>
      </c>
      <c r="E5381">
        <v>39.192222999999998</v>
      </c>
      <c r="F5381">
        <v>-104.851051</v>
      </c>
      <c r="G5381">
        <v>39.201979000000001</v>
      </c>
      <c r="H5381">
        <v>-104.856917</v>
      </c>
      <c r="I5381">
        <v>0.74399999999999999</v>
      </c>
      <c r="J5381" s="1" t="s">
        <v>474</v>
      </c>
      <c r="L5381" s="1" t="s">
        <v>195</v>
      </c>
      <c r="M5381" s="1" t="s">
        <v>47</v>
      </c>
      <c r="N5381" s="1" t="s">
        <v>86</v>
      </c>
      <c r="O5381" s="1" t="s">
        <v>121</v>
      </c>
      <c r="P5381" s="1" t="s">
        <v>199</v>
      </c>
      <c r="Q5381" s="1" t="s">
        <v>223</v>
      </c>
      <c r="R5381" s="1" t="s">
        <v>48</v>
      </c>
      <c r="S5381" s="1" t="s">
        <v>79</v>
      </c>
      <c r="T5381" s="1" t="s">
        <v>224</v>
      </c>
      <c r="U5381" s="2" t="d">
        <v>2019-07-11T17:29:59.99999979045242400</v>
      </c>
      <c r="V5381">
        <v>79</v>
      </c>
      <c r="W5381">
        <v>79</v>
      </c>
      <c r="X5381">
        <v>26</v>
      </c>
      <c r="Y5381">
        <v>23.35</v>
      </c>
      <c r="Z5381">
        <v>10</v>
      </c>
      <c r="AA5381" s="1" t="s">
        <v>8970</v>
      </c>
      <c r="AB5381">
        <v>0</v>
      </c>
      <c r="AC5381">
        <v>0</v>
      </c>
      <c r="AD5381" s="1" t="s">
        <v>50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s="1" t="s">
        <v>51</v>
      </c>
      <c r="AS5381" s="1" t="s">
        <v>51</v>
      </c>
      <c r="AT5381" s="1" t="s">
        <v>51</v>
      </c>
      <c r="AU5381" s="1" t="s">
        <v>51</v>
      </c>
    </row>
    <row r="5382" spans="1:47" x14ac:dyDescent="0.25">
      <c r="A5382" s="1" t="s">
        <v>2836</v>
      </c>
      <c r="B5382">
        <v>3</v>
      </c>
      <c r="C5382" s="2" t="d">
        <v>2019-07-11T17:13:29.99999970663339225</v>
      </c>
      <c r="D5382" s="2" t="d">
        <v>2019-07-11T17:42:46.99999992270022875</v>
      </c>
      <c r="E5382">
        <v>39.779890000000002</v>
      </c>
      <c r="F5382">
        <v>-104.98579700000001</v>
      </c>
      <c r="G5382">
        <v>39.780811999999997</v>
      </c>
      <c r="H5382">
        <v>-104.992086</v>
      </c>
      <c r="I5382">
        <v>0.34</v>
      </c>
      <c r="J5382" s="1" t="s">
        <v>567</v>
      </c>
      <c r="L5382" s="1" t="s">
        <v>1481</v>
      </c>
      <c r="M5382" s="1" t="s">
        <v>47</v>
      </c>
      <c r="N5382" s="1" t="s">
        <v>131</v>
      </c>
      <c r="O5382" s="1" t="s">
        <v>131</v>
      </c>
      <c r="P5382" s="1" t="s">
        <v>199</v>
      </c>
      <c r="Q5382" s="1" t="s">
        <v>247</v>
      </c>
      <c r="R5382" s="1" t="s">
        <v>48</v>
      </c>
      <c r="S5382" s="1" t="s">
        <v>79</v>
      </c>
      <c r="T5382" s="1" t="s">
        <v>206</v>
      </c>
      <c r="U5382" s="2" t="d">
        <v>2019-07-11T18:45:00.000</v>
      </c>
      <c r="V5382">
        <v>90</v>
      </c>
      <c r="W5382">
        <v>90</v>
      </c>
      <c r="X5382">
        <v>16</v>
      </c>
      <c r="Y5382">
        <v>24.5</v>
      </c>
      <c r="Z5382">
        <v>10</v>
      </c>
      <c r="AA5382" s="1" t="s">
        <v>60</v>
      </c>
      <c r="AB5382">
        <v>7</v>
      </c>
      <c r="AC5382">
        <v>0</v>
      </c>
      <c r="AD5382" s="1" t="s">
        <v>966</v>
      </c>
      <c r="AE5382" t="b">
        <v>0</v>
      </c>
      <c r="AF5382" t="b">
        <v>0</v>
      </c>
      <c r="AG5382" t="b">
        <v>1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s="1" t="s">
        <v>51</v>
      </c>
      <c r="AS5382" s="1" t="s">
        <v>51</v>
      </c>
      <c r="AT5382" s="1" t="s">
        <v>51</v>
      </c>
      <c r="AU5382" s="1" t="s">
        <v>51</v>
      </c>
    </row>
    <row r="5383" spans="1:47" x14ac:dyDescent="0.25">
      <c r="A5383" s="1" t="s">
        <v>3058</v>
      </c>
      <c r="B5383">
        <v>3</v>
      </c>
      <c r="C5383" s="2" t="d">
        <v>2019-07-11T17:13:29.99999970663339225</v>
      </c>
      <c r="D5383" s="2" t="d">
        <v>2019-07-11T17:42:46.99999992270022875</v>
      </c>
      <c r="E5383">
        <v>39.780791999999998</v>
      </c>
      <c r="F5383">
        <v>-104.992666</v>
      </c>
      <c r="G5383">
        <v>39.779699999999998</v>
      </c>
      <c r="H5383">
        <v>-104.98582</v>
      </c>
      <c r="I5383">
        <v>0.371</v>
      </c>
      <c r="J5383" s="1" t="s">
        <v>567</v>
      </c>
      <c r="L5383" s="1" t="s">
        <v>133</v>
      </c>
      <c r="M5383" s="1" t="s">
        <v>47</v>
      </c>
      <c r="N5383" s="1" t="s">
        <v>131</v>
      </c>
      <c r="O5383" s="1" t="s">
        <v>131</v>
      </c>
      <c r="P5383" s="1" t="s">
        <v>199</v>
      </c>
      <c r="Q5383" s="1" t="s">
        <v>247</v>
      </c>
      <c r="R5383" s="1" t="s">
        <v>48</v>
      </c>
      <c r="S5383" s="1" t="s">
        <v>79</v>
      </c>
      <c r="T5383" s="1" t="s">
        <v>206</v>
      </c>
      <c r="U5383" s="2" t="d">
        <v>2019-07-11T18:45:00.000</v>
      </c>
      <c r="V5383">
        <v>90</v>
      </c>
      <c r="W5383">
        <v>90</v>
      </c>
      <c r="X5383">
        <v>16</v>
      </c>
      <c r="Y5383">
        <v>24.5</v>
      </c>
      <c r="Z5383">
        <v>10</v>
      </c>
      <c r="AA5383" s="1" t="s">
        <v>60</v>
      </c>
      <c r="AB5383">
        <v>7</v>
      </c>
      <c r="AC5383">
        <v>0</v>
      </c>
      <c r="AD5383" s="1" t="s">
        <v>966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s="1" t="s">
        <v>51</v>
      </c>
      <c r="AS5383" s="1" t="s">
        <v>51</v>
      </c>
      <c r="AT5383" s="1" t="s">
        <v>51</v>
      </c>
      <c r="AU5383" s="1" t="s">
        <v>51</v>
      </c>
    </row>
    <row r="5384" spans="1:47" x14ac:dyDescent="0.25">
      <c r="A5384" s="1" t="s">
        <v>7712</v>
      </c>
      <c r="B5384">
        <v>3</v>
      </c>
      <c r="C5384" s="2" t="d">
        <v>2019-07-11T19:41:13.00000016111880300</v>
      </c>
      <c r="D5384" s="2" t="d">
        <v>2019-07-11T20:10:48.00000018440186850</v>
      </c>
      <c r="E5384">
        <v>38.722969999999997</v>
      </c>
      <c r="F5384">
        <v>-104.717313</v>
      </c>
      <c r="G5384">
        <v>38.722969999999997</v>
      </c>
      <c r="H5384">
        <v>-104.716994</v>
      </c>
      <c r="I5384">
        <v>1.7000000000000001E-2</v>
      </c>
      <c r="J5384" s="1" t="s">
        <v>1126</v>
      </c>
      <c r="K5384">
        <v>5011</v>
      </c>
      <c r="L5384" s="1" t="s">
        <v>7402</v>
      </c>
      <c r="M5384" s="1" t="s">
        <v>97</v>
      </c>
      <c r="N5384" s="1" t="s">
        <v>233</v>
      </c>
      <c r="O5384" s="1" t="s">
        <v>194</v>
      </c>
      <c r="P5384" s="1" t="s">
        <v>199</v>
      </c>
      <c r="Q5384" s="1" t="s">
        <v>1722</v>
      </c>
      <c r="R5384" s="1" t="s">
        <v>48</v>
      </c>
      <c r="S5384" s="1" t="s">
        <v>79</v>
      </c>
      <c r="T5384" s="1" t="s">
        <v>250</v>
      </c>
      <c r="U5384" s="2" t="d">
        <v>2019-07-11T19:54:00.00000029336660775</v>
      </c>
      <c r="V5384">
        <v>83</v>
      </c>
      <c r="W5384">
        <v>83</v>
      </c>
      <c r="X5384">
        <v>18</v>
      </c>
      <c r="Y5384">
        <v>24.07</v>
      </c>
      <c r="Z5384">
        <v>10</v>
      </c>
      <c r="AA5384" s="1" t="s">
        <v>55</v>
      </c>
      <c r="AB5384">
        <v>7</v>
      </c>
      <c r="AC5384">
        <v>0</v>
      </c>
      <c r="AD5384" s="1" t="s">
        <v>966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s="1" t="s">
        <v>51</v>
      </c>
      <c r="AS5384" s="1" t="s">
        <v>51</v>
      </c>
      <c r="AT5384" s="1" t="s">
        <v>51</v>
      </c>
      <c r="AU5384" s="1" t="s">
        <v>51</v>
      </c>
    </row>
    <row r="5385" spans="1:47" x14ac:dyDescent="0.25">
      <c r="A5385" s="1" t="s">
        <v>7051</v>
      </c>
      <c r="B5385">
        <v>4</v>
      </c>
      <c r="C5385" s="2" t="d">
        <v>2019-07-11T22:44:57.99999995157122700</v>
      </c>
      <c r="D5385" s="2" t="d">
        <v>2019-07-11T23:12:23.99999999441206725</v>
      </c>
      <c r="E5385">
        <v>38.409500000000001</v>
      </c>
      <c r="F5385">
        <v>-105.58331</v>
      </c>
      <c r="G5385">
        <v>38.484762000000003</v>
      </c>
      <c r="H5385">
        <v>-105.399423</v>
      </c>
      <c r="I5385">
        <v>11.227</v>
      </c>
      <c r="J5385" s="1" t="s">
        <v>7052</v>
      </c>
      <c r="K5385">
        <v>22337</v>
      </c>
      <c r="L5385" s="1" t="s">
        <v>6572</v>
      </c>
      <c r="M5385" s="1" t="s">
        <v>47</v>
      </c>
      <c r="N5385" s="1" t="s">
        <v>4029</v>
      </c>
      <c r="O5385" s="1" t="s">
        <v>92</v>
      </c>
      <c r="P5385" s="1" t="s">
        <v>199</v>
      </c>
      <c r="Q5385" s="1" t="s">
        <v>6933</v>
      </c>
      <c r="R5385" s="1" t="s">
        <v>48</v>
      </c>
      <c r="S5385" s="1" t="s">
        <v>79</v>
      </c>
      <c r="T5385" s="1" t="s">
        <v>4031</v>
      </c>
      <c r="U5385" s="2" t="d">
        <v>2019-07-11T22:34:59.9999997206032275</v>
      </c>
      <c r="V5385">
        <v>63</v>
      </c>
      <c r="W5385">
        <v>63</v>
      </c>
      <c r="X5385">
        <v>33</v>
      </c>
      <c r="Y5385">
        <v>23.08</v>
      </c>
      <c r="Z5385">
        <v>10</v>
      </c>
      <c r="AA5385" s="1" t="s">
        <v>57</v>
      </c>
      <c r="AB5385">
        <v>9</v>
      </c>
      <c r="AD5385" s="1" t="s">
        <v>50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1</v>
      </c>
      <c r="AO5385" t="b">
        <v>0</v>
      </c>
      <c r="AP5385" t="b">
        <v>0</v>
      </c>
      <c r="AQ5385" t="b">
        <v>0</v>
      </c>
      <c r="AR5385" s="1" t="s">
        <v>53</v>
      </c>
      <c r="AS5385" s="1" t="s">
        <v>53</v>
      </c>
      <c r="AT5385" s="1" t="s">
        <v>53</v>
      </c>
      <c r="AU5385" s="1" t="s">
        <v>53</v>
      </c>
    </row>
    <row r="5386" spans="1:47" x14ac:dyDescent="0.25">
      <c r="A5386" s="1" t="s">
        <v>7053</v>
      </c>
      <c r="B5386">
        <v>4</v>
      </c>
      <c r="C5386" s="2" t="d">
        <v>2019-07-11T22:44:57.99999995157122700</v>
      </c>
      <c r="D5386" s="2" t="d">
        <v>2019-07-11T23:12:23.99999999441206725</v>
      </c>
      <c r="E5386">
        <v>38.484762000000003</v>
      </c>
      <c r="F5386">
        <v>-105.399423</v>
      </c>
      <c r="G5386">
        <v>38.409500000000001</v>
      </c>
      <c r="H5386">
        <v>-105.58331</v>
      </c>
      <c r="I5386">
        <v>11.227</v>
      </c>
      <c r="J5386" s="1" t="s">
        <v>7054</v>
      </c>
      <c r="K5386">
        <v>27364</v>
      </c>
      <c r="L5386" s="1" t="s">
        <v>6572</v>
      </c>
      <c r="M5386" s="1" t="s">
        <v>97</v>
      </c>
      <c r="N5386" s="1" t="s">
        <v>4029</v>
      </c>
      <c r="O5386" s="1" t="s">
        <v>92</v>
      </c>
      <c r="P5386" s="1" t="s">
        <v>199</v>
      </c>
      <c r="Q5386" s="1" t="s">
        <v>7055</v>
      </c>
      <c r="R5386" s="1" t="s">
        <v>48</v>
      </c>
      <c r="S5386" s="1" t="s">
        <v>79</v>
      </c>
      <c r="T5386" s="1" t="s">
        <v>4031</v>
      </c>
      <c r="U5386" s="2" t="d">
        <v>2019-07-11T22:34:59.9999997206032275</v>
      </c>
      <c r="V5386">
        <v>63</v>
      </c>
      <c r="W5386">
        <v>63</v>
      </c>
      <c r="X5386">
        <v>33</v>
      </c>
      <c r="Y5386">
        <v>23.08</v>
      </c>
      <c r="Z5386">
        <v>10</v>
      </c>
      <c r="AA5386" s="1" t="s">
        <v>57</v>
      </c>
      <c r="AB5386">
        <v>9</v>
      </c>
      <c r="AD5386" s="1" t="s">
        <v>50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1</v>
      </c>
      <c r="AO5386" t="b">
        <v>0</v>
      </c>
      <c r="AP5386" t="b">
        <v>0</v>
      </c>
      <c r="AQ5386" t="b">
        <v>0</v>
      </c>
      <c r="AR5386" s="1" t="s">
        <v>53</v>
      </c>
      <c r="AS5386" s="1" t="s">
        <v>53</v>
      </c>
      <c r="AT5386" s="1" t="s">
        <v>53</v>
      </c>
      <c r="AU5386" s="1" t="s">
        <v>53</v>
      </c>
    </row>
    <row r="5387" spans="1:47" x14ac:dyDescent="0.25">
      <c r="A5387" s="1" t="s">
        <v>7286</v>
      </c>
      <c r="B5387">
        <v>4</v>
      </c>
      <c r="C5387" s="2" t="d">
        <v>2019-07-12T15:20:16.99999971315264600</v>
      </c>
      <c r="D5387" s="2" t="d">
        <v>2019-07-12T15:48:11.00000001490116300</v>
      </c>
      <c r="E5387">
        <v>38.409469999999999</v>
      </c>
      <c r="F5387">
        <v>-105.58301</v>
      </c>
      <c r="G5387">
        <v>38.484762000000003</v>
      </c>
      <c r="H5387">
        <v>-105.399423</v>
      </c>
      <c r="I5387">
        <v>11.214</v>
      </c>
      <c r="J5387" s="1" t="s">
        <v>7287</v>
      </c>
      <c r="K5387">
        <v>22342</v>
      </c>
      <c r="L5387" s="1" t="s">
        <v>6572</v>
      </c>
      <c r="M5387" s="1" t="s">
        <v>97</v>
      </c>
      <c r="N5387" s="1" t="s">
        <v>4029</v>
      </c>
      <c r="O5387" s="1" t="s">
        <v>92</v>
      </c>
      <c r="P5387" s="1" t="s">
        <v>199</v>
      </c>
      <c r="Q5387" s="1" t="s">
        <v>6933</v>
      </c>
      <c r="R5387" s="1" t="s">
        <v>48</v>
      </c>
      <c r="S5387" s="1" t="s">
        <v>79</v>
      </c>
      <c r="T5387" s="1" t="s">
        <v>4031</v>
      </c>
      <c r="U5387" s="2" t="d">
        <v>2019-07-12T15:14:59.99999979045242400</v>
      </c>
      <c r="V5387">
        <v>83</v>
      </c>
      <c r="W5387">
        <v>83</v>
      </c>
      <c r="X5387">
        <v>14</v>
      </c>
      <c r="Y5387">
        <v>23.01</v>
      </c>
      <c r="Z5387">
        <v>10</v>
      </c>
      <c r="AA5387" s="1" t="s">
        <v>58</v>
      </c>
      <c r="AB5387">
        <v>15</v>
      </c>
      <c r="AD5387" s="1" t="s">
        <v>50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s="1" t="s">
        <v>51</v>
      </c>
      <c r="AS5387" s="1" t="s">
        <v>51</v>
      </c>
      <c r="AT5387" s="1" t="s">
        <v>51</v>
      </c>
      <c r="AU5387" s="1" t="s">
        <v>51</v>
      </c>
    </row>
    <row r="5388" spans="1:47" x14ac:dyDescent="0.25">
      <c r="A5388" s="1" t="s">
        <v>7122</v>
      </c>
      <c r="B5388">
        <v>4</v>
      </c>
      <c r="C5388" s="2" t="d">
        <v>2019-07-12T15:20:16.99999971315264600</v>
      </c>
      <c r="D5388" s="2" t="d">
        <v>2019-07-12T15:48:11.00000001490116300</v>
      </c>
      <c r="E5388">
        <v>38.484762000000003</v>
      </c>
      <c r="F5388">
        <v>-105.399423</v>
      </c>
      <c r="G5388">
        <v>38.409469999999999</v>
      </c>
      <c r="H5388">
        <v>-105.58301</v>
      </c>
      <c r="I5388">
        <v>11.214</v>
      </c>
      <c r="J5388" s="1" t="s">
        <v>7123</v>
      </c>
      <c r="K5388">
        <v>27364</v>
      </c>
      <c r="L5388" s="1" t="s">
        <v>6572</v>
      </c>
      <c r="M5388" s="1" t="s">
        <v>97</v>
      </c>
      <c r="N5388" s="1" t="s">
        <v>4029</v>
      </c>
      <c r="O5388" s="1" t="s">
        <v>92</v>
      </c>
      <c r="P5388" s="1" t="s">
        <v>199</v>
      </c>
      <c r="Q5388" s="1" t="s">
        <v>7055</v>
      </c>
      <c r="R5388" s="1" t="s">
        <v>48</v>
      </c>
      <c r="S5388" s="1" t="s">
        <v>79</v>
      </c>
      <c r="T5388" s="1" t="s">
        <v>4031</v>
      </c>
      <c r="U5388" s="2" t="d">
        <v>2019-07-12T15:14:59.99999979045242400</v>
      </c>
      <c r="V5388">
        <v>83</v>
      </c>
      <c r="W5388">
        <v>83</v>
      </c>
      <c r="X5388">
        <v>14</v>
      </c>
      <c r="Y5388">
        <v>23.01</v>
      </c>
      <c r="Z5388">
        <v>10</v>
      </c>
      <c r="AA5388" s="1" t="s">
        <v>58</v>
      </c>
      <c r="AB5388">
        <v>15</v>
      </c>
      <c r="AD5388" s="1" t="s">
        <v>50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1</v>
      </c>
      <c r="AO5388" t="b">
        <v>0</v>
      </c>
      <c r="AP5388" t="b">
        <v>0</v>
      </c>
      <c r="AQ5388" t="b">
        <v>0</v>
      </c>
      <c r="AR5388" s="1" t="s">
        <v>51</v>
      </c>
      <c r="AS5388" s="1" t="s">
        <v>51</v>
      </c>
      <c r="AT5388" s="1" t="s">
        <v>51</v>
      </c>
      <c r="AU5388" s="1" t="s">
        <v>51</v>
      </c>
    </row>
    <row r="5389" spans="1:47" x14ac:dyDescent="0.25">
      <c r="A5389" s="1" t="s">
        <v>3498</v>
      </c>
      <c r="B5389">
        <v>3</v>
      </c>
      <c r="C5389" s="2" t="d">
        <v>2019-07-12T07:11:14.99999979045242400</v>
      </c>
      <c r="D5389" s="2" t="d">
        <v>2019-07-12T07:39:42.0000002626329675</v>
      </c>
      <c r="E5389">
        <v>40.286498000000002</v>
      </c>
      <c r="F5389">
        <v>-104.97998</v>
      </c>
      <c r="G5389">
        <v>40.295673999999998</v>
      </c>
      <c r="H5389">
        <v>-104.97998</v>
      </c>
      <c r="I5389">
        <v>0.63400000000000001</v>
      </c>
      <c r="J5389" s="1" t="s">
        <v>421</v>
      </c>
      <c r="L5389" s="1" t="s">
        <v>266</v>
      </c>
      <c r="M5389" s="1" t="s">
        <v>47</v>
      </c>
      <c r="N5389" s="1" t="s">
        <v>304</v>
      </c>
      <c r="O5389" s="1" t="s">
        <v>210</v>
      </c>
      <c r="P5389" s="1" t="s">
        <v>199</v>
      </c>
      <c r="Q5389" s="1" t="s">
        <v>305</v>
      </c>
      <c r="R5389" s="1" t="s">
        <v>48</v>
      </c>
      <c r="S5389" s="1" t="s">
        <v>79</v>
      </c>
      <c r="T5389" s="1" t="s">
        <v>231</v>
      </c>
      <c r="U5389" s="2" t="d">
        <v>2019-07-12T07:56:00.00000005587935450</v>
      </c>
      <c r="V5389">
        <v>72</v>
      </c>
      <c r="W5389">
        <v>72</v>
      </c>
      <c r="X5389">
        <v>46</v>
      </c>
      <c r="Y5389">
        <v>25.1</v>
      </c>
      <c r="Z5389">
        <v>10</v>
      </c>
      <c r="AA5389" s="1" t="s">
        <v>58</v>
      </c>
      <c r="AB5389">
        <v>8</v>
      </c>
      <c r="AC5389">
        <v>0</v>
      </c>
      <c r="AD5389" s="1" t="s">
        <v>50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s="1" t="s">
        <v>51</v>
      </c>
      <c r="AS5389" s="1" t="s">
        <v>51</v>
      </c>
      <c r="AT5389" s="1" t="s">
        <v>51</v>
      </c>
      <c r="AU5389" s="1" t="s">
        <v>51</v>
      </c>
    </row>
    <row r="5390" spans="1:47" x14ac:dyDescent="0.25">
      <c r="A5390" s="1" t="s">
        <v>5823</v>
      </c>
      <c r="B5390">
        <v>3</v>
      </c>
      <c r="C5390" s="2" t="d">
        <v>2019-07-12T09:29:14.00000014342367700</v>
      </c>
      <c r="D5390" s="2" t="d">
        <v>2019-07-12T09:58:43.00000002142041675</v>
      </c>
      <c r="E5390">
        <v>39.778410000000001</v>
      </c>
      <c r="F5390">
        <v>-104.91289</v>
      </c>
      <c r="G5390">
        <v>39.780209999999997</v>
      </c>
      <c r="H5390">
        <v>-104.93586000000001</v>
      </c>
      <c r="I5390">
        <v>1.226</v>
      </c>
      <c r="J5390" s="1" t="s">
        <v>487</v>
      </c>
      <c r="L5390" s="1" t="s">
        <v>137</v>
      </c>
      <c r="M5390" s="1" t="s">
        <v>47</v>
      </c>
      <c r="N5390" s="1" t="s">
        <v>131</v>
      </c>
      <c r="O5390" s="1" t="s">
        <v>131</v>
      </c>
      <c r="P5390" s="1" t="s">
        <v>199</v>
      </c>
      <c r="Q5390" s="1" t="s">
        <v>247</v>
      </c>
      <c r="R5390" s="1" t="s">
        <v>48</v>
      </c>
      <c r="S5390" s="1" t="s">
        <v>79</v>
      </c>
      <c r="T5390" s="1" t="s">
        <v>206</v>
      </c>
      <c r="U5390" s="2" t="d">
        <v>2019-07-12T09:46:59.99999976251274675</v>
      </c>
      <c r="V5390">
        <v>82</v>
      </c>
      <c r="W5390">
        <v>82</v>
      </c>
      <c r="X5390">
        <v>21</v>
      </c>
      <c r="Y5390">
        <v>24.52</v>
      </c>
      <c r="Z5390">
        <v>30</v>
      </c>
      <c r="AA5390" s="1" t="s">
        <v>54</v>
      </c>
      <c r="AB5390">
        <v>5</v>
      </c>
      <c r="AC5390">
        <v>0</v>
      </c>
      <c r="AD5390" s="1" t="s">
        <v>50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s="1" t="s">
        <v>51</v>
      </c>
      <c r="AS5390" s="1" t="s">
        <v>51</v>
      </c>
      <c r="AT5390" s="1" t="s">
        <v>51</v>
      </c>
      <c r="AU5390" s="1" t="s">
        <v>51</v>
      </c>
    </row>
    <row r="5391" spans="1:47" x14ac:dyDescent="0.25">
      <c r="A5391" s="1" t="s">
        <v>3499</v>
      </c>
      <c r="B5391">
        <v>3</v>
      </c>
      <c r="C5391" s="2" t="d">
        <v>2019-07-12T09:56:57.999999993480742200</v>
      </c>
      <c r="D5391" s="2" t="d">
        <v>2019-07-12T10:26:45.00000030733644975</v>
      </c>
      <c r="E5391">
        <v>39.565339999999999</v>
      </c>
      <c r="F5391">
        <v>-104.98025</v>
      </c>
      <c r="G5391">
        <v>39.565339999999999</v>
      </c>
      <c r="H5391">
        <v>-104.97936</v>
      </c>
      <c r="I5391">
        <v>4.7E-2</v>
      </c>
      <c r="J5391" s="1" t="s">
        <v>564</v>
      </c>
      <c r="L5391" s="1" t="s">
        <v>481</v>
      </c>
      <c r="M5391" s="1" t="s">
        <v>47</v>
      </c>
      <c r="N5391" s="1" t="s">
        <v>138</v>
      </c>
      <c r="O5391" s="1" t="s">
        <v>121</v>
      </c>
      <c r="P5391" s="1" t="s">
        <v>199</v>
      </c>
      <c r="Q5391" s="1" t="s">
        <v>297</v>
      </c>
      <c r="R5391" s="1" t="s">
        <v>48</v>
      </c>
      <c r="S5391" s="1" t="s">
        <v>79</v>
      </c>
      <c r="T5391" s="1" t="s">
        <v>201</v>
      </c>
      <c r="U5391" s="2" t="d">
        <v>2019-07-12T09:53:00.00000030733644975</v>
      </c>
      <c r="V5391">
        <v>86</v>
      </c>
      <c r="W5391">
        <v>86</v>
      </c>
      <c r="X5391">
        <v>20</v>
      </c>
      <c r="Y5391">
        <v>24.31</v>
      </c>
      <c r="Z5391">
        <v>10</v>
      </c>
      <c r="AA5391" s="1" t="s">
        <v>54</v>
      </c>
      <c r="AB5391">
        <v>3</v>
      </c>
      <c r="AC5391">
        <v>0</v>
      </c>
      <c r="AD5391" s="1" t="s">
        <v>50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s="1" t="s">
        <v>51</v>
      </c>
      <c r="AS5391" s="1" t="s">
        <v>51</v>
      </c>
      <c r="AT5391" s="1" t="s">
        <v>51</v>
      </c>
      <c r="AU5391" s="1" t="s">
        <v>51</v>
      </c>
    </row>
    <row r="5392" spans="1:47" x14ac:dyDescent="0.25">
      <c r="A5392" s="1" t="s">
        <v>5824</v>
      </c>
      <c r="B5392">
        <v>3</v>
      </c>
      <c r="C5392" s="2" t="d">
        <v>2019-07-12T13:31:30.99999989848584225</v>
      </c>
      <c r="D5392" s="2" t="d">
        <v>2019-07-12T14:00:48.99999971967190650</v>
      </c>
      <c r="E5392">
        <v>39.778410000000001</v>
      </c>
      <c r="F5392">
        <v>-104.91289</v>
      </c>
      <c r="G5392">
        <v>39.780209999999997</v>
      </c>
      <c r="H5392">
        <v>-104.93586000000001</v>
      </c>
      <c r="I5392">
        <v>1.226</v>
      </c>
      <c r="J5392" s="1" t="s">
        <v>487</v>
      </c>
      <c r="L5392" s="1" t="s">
        <v>137</v>
      </c>
      <c r="M5392" s="1" t="s">
        <v>47</v>
      </c>
      <c r="N5392" s="1" t="s">
        <v>131</v>
      </c>
      <c r="O5392" s="1" t="s">
        <v>131</v>
      </c>
      <c r="P5392" s="1" t="s">
        <v>199</v>
      </c>
      <c r="Q5392" s="1" t="s">
        <v>247</v>
      </c>
      <c r="R5392" s="1" t="s">
        <v>48</v>
      </c>
      <c r="S5392" s="1" t="s">
        <v>79</v>
      </c>
      <c r="T5392" s="1" t="s">
        <v>206</v>
      </c>
      <c r="U5392" s="2" t="d">
        <v>2019-07-12T13:44:59.99999979045242400</v>
      </c>
      <c r="V5392">
        <v>88</v>
      </c>
      <c r="W5392">
        <v>88</v>
      </c>
      <c r="X5392">
        <v>24</v>
      </c>
      <c r="Y5392">
        <v>24.52</v>
      </c>
      <c r="Z5392">
        <v>30</v>
      </c>
      <c r="AA5392" s="1" t="s">
        <v>65</v>
      </c>
      <c r="AB5392">
        <v>14</v>
      </c>
      <c r="AC5392">
        <v>0</v>
      </c>
      <c r="AD5392" s="1" t="s">
        <v>819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s="1" t="s">
        <v>51</v>
      </c>
      <c r="AS5392" s="1" t="s">
        <v>51</v>
      </c>
      <c r="AT5392" s="1" t="s">
        <v>51</v>
      </c>
      <c r="AU5392" s="1" t="s">
        <v>51</v>
      </c>
    </row>
    <row r="5393" spans="1:47" x14ac:dyDescent="0.25">
      <c r="A5393" s="1" t="s">
        <v>4857</v>
      </c>
      <c r="B5393">
        <v>3</v>
      </c>
      <c r="C5393" s="2" t="d">
        <v>2019-07-12T13:31:30.99999989848584225</v>
      </c>
      <c r="D5393" s="2" t="d">
        <v>2019-07-12T14:00:48.99999971967190650</v>
      </c>
      <c r="E5393">
        <v>39.74033</v>
      </c>
      <c r="F5393">
        <v>-105.500184</v>
      </c>
      <c r="G5393">
        <v>39.741368999999999</v>
      </c>
      <c r="H5393">
        <v>-105.514276</v>
      </c>
      <c r="I5393">
        <v>0.752</v>
      </c>
      <c r="J5393" s="1" t="s">
        <v>4858</v>
      </c>
      <c r="L5393" s="1" t="s">
        <v>133</v>
      </c>
      <c r="M5393" s="1" t="s">
        <v>47</v>
      </c>
      <c r="N5393" s="1" t="s">
        <v>1548</v>
      </c>
      <c r="O5393" s="1" t="s">
        <v>338</v>
      </c>
      <c r="P5393" s="1" t="s">
        <v>199</v>
      </c>
      <c r="Q5393" s="1" t="s">
        <v>1549</v>
      </c>
      <c r="R5393" s="1" t="s">
        <v>48</v>
      </c>
      <c r="S5393" s="1" t="s">
        <v>79</v>
      </c>
      <c r="T5393" s="1" t="s">
        <v>340</v>
      </c>
      <c r="U5393" s="2" t="d">
        <v>2019-07-12T13:53:00.000000097788870375</v>
      </c>
      <c r="V5393">
        <v>65</v>
      </c>
      <c r="W5393">
        <v>65</v>
      </c>
      <c r="X5393">
        <v>33</v>
      </c>
      <c r="Y5393">
        <v>21.08</v>
      </c>
      <c r="Z5393">
        <v>10</v>
      </c>
      <c r="AA5393" s="1" t="s">
        <v>54</v>
      </c>
      <c r="AB5393">
        <v>5</v>
      </c>
      <c r="AC5393">
        <v>0.01</v>
      </c>
      <c r="AD5393" s="1" t="s">
        <v>1204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s="1" t="s">
        <v>51</v>
      </c>
      <c r="AS5393" s="1" t="s">
        <v>51</v>
      </c>
      <c r="AT5393" s="1" t="s">
        <v>51</v>
      </c>
      <c r="AU5393" s="1" t="s">
        <v>51</v>
      </c>
    </row>
    <row r="5394" spans="1:47" x14ac:dyDescent="0.25">
      <c r="A5394" s="1" t="s">
        <v>2630</v>
      </c>
      <c r="B5394">
        <v>3</v>
      </c>
      <c r="C5394" s="2" t="d">
        <v>2019-07-12T14:25:30.99999977275729125</v>
      </c>
      <c r="D5394" s="2" t="d">
        <v>2019-07-12T14:54:49.00000022258609700</v>
      </c>
      <c r="E5394">
        <v>39.630034999999999</v>
      </c>
      <c r="F5394">
        <v>-104.905278</v>
      </c>
      <c r="G5394">
        <v>39.628911000000002</v>
      </c>
      <c r="H5394">
        <v>-104.904681</v>
      </c>
      <c r="I5394">
        <v>8.4000000000000005E-2</v>
      </c>
      <c r="J5394" s="1" t="s">
        <v>221</v>
      </c>
      <c r="L5394" s="1" t="s">
        <v>196</v>
      </c>
      <c r="M5394" s="1" t="s">
        <v>47</v>
      </c>
      <c r="N5394" s="1" t="s">
        <v>131</v>
      </c>
      <c r="O5394" s="1" t="s">
        <v>131</v>
      </c>
      <c r="P5394" s="1" t="s">
        <v>199</v>
      </c>
      <c r="Q5394" s="1" t="s">
        <v>415</v>
      </c>
      <c r="R5394" s="1" t="s">
        <v>48</v>
      </c>
      <c r="S5394" s="1" t="s">
        <v>79</v>
      </c>
      <c r="T5394" s="1" t="s">
        <v>201</v>
      </c>
      <c r="U5394" s="2" t="d">
        <v>2019-07-12T14:52:59.99999988824129100</v>
      </c>
      <c r="V5394">
        <v>87</v>
      </c>
      <c r="W5394">
        <v>87</v>
      </c>
      <c r="X5394">
        <v>21</v>
      </c>
      <c r="Y5394">
        <v>24.3</v>
      </c>
      <c r="Z5394">
        <v>10</v>
      </c>
      <c r="AA5394" s="1" t="s">
        <v>60</v>
      </c>
      <c r="AB5394">
        <v>6</v>
      </c>
      <c r="AC5394">
        <v>0</v>
      </c>
      <c r="AD5394" s="1" t="s">
        <v>819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s="1" t="s">
        <v>51</v>
      </c>
      <c r="AS5394" s="1" t="s">
        <v>51</v>
      </c>
      <c r="AT5394" s="1" t="s">
        <v>51</v>
      </c>
      <c r="AU5394" s="1" t="s">
        <v>51</v>
      </c>
    </row>
    <row r="5395" spans="1:47" x14ac:dyDescent="0.25">
      <c r="A5395" s="1" t="s">
        <v>1438</v>
      </c>
      <c r="B5395">
        <v>3</v>
      </c>
      <c r="C5395" s="2" t="d">
        <v>2019-07-12T16:25:27.99999990966170775</v>
      </c>
      <c r="D5395" s="2" t="d">
        <v>2019-07-12T16:54:46.99999996460974125</v>
      </c>
      <c r="E5395">
        <v>39.783769999999997</v>
      </c>
      <c r="F5395">
        <v>-105.096181</v>
      </c>
      <c r="G5395">
        <v>39.783769999999997</v>
      </c>
      <c r="H5395">
        <v>-105.09620099999999</v>
      </c>
      <c r="I5395">
        <v>1E-3</v>
      </c>
      <c r="J5395" s="1" t="s">
        <v>848</v>
      </c>
      <c r="L5395" s="1" t="s">
        <v>137</v>
      </c>
      <c r="M5395" s="1" t="s">
        <v>47</v>
      </c>
      <c r="N5395" s="1" t="s">
        <v>544</v>
      </c>
      <c r="O5395" s="1" t="s">
        <v>115</v>
      </c>
      <c r="P5395" s="1" t="s">
        <v>199</v>
      </c>
      <c r="Q5395" s="1" t="s">
        <v>545</v>
      </c>
      <c r="R5395" s="1" t="s">
        <v>48</v>
      </c>
      <c r="S5395" s="1" t="s">
        <v>79</v>
      </c>
      <c r="T5395" s="1" t="s">
        <v>206</v>
      </c>
      <c r="U5395" s="2" t="d">
        <v>2019-07-12T16:44:59.99999979045242400</v>
      </c>
      <c r="V5395">
        <v>84</v>
      </c>
      <c r="W5395">
        <v>84</v>
      </c>
      <c r="X5395">
        <v>25</v>
      </c>
      <c r="Y5395">
        <v>24.5</v>
      </c>
      <c r="Z5395">
        <v>10</v>
      </c>
      <c r="AA5395" s="1" t="s">
        <v>71</v>
      </c>
      <c r="AB5395">
        <v>14</v>
      </c>
      <c r="AC5395">
        <v>0</v>
      </c>
      <c r="AD5395" s="1" t="s">
        <v>1246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s="1" t="s">
        <v>51</v>
      </c>
      <c r="AS5395" s="1" t="s">
        <v>51</v>
      </c>
      <c r="AT5395" s="1" t="s">
        <v>51</v>
      </c>
      <c r="AU5395" s="1" t="s">
        <v>51</v>
      </c>
    </row>
    <row r="5396" spans="1:47" x14ac:dyDescent="0.25">
      <c r="A5396" s="1" t="s">
        <v>1439</v>
      </c>
      <c r="B5396">
        <v>3</v>
      </c>
      <c r="C5396" s="2" t="d">
        <v>2019-07-12T16:23:15.99999985657632300</v>
      </c>
      <c r="D5396" s="2" t="d">
        <v>2019-07-12T16:52:49.000000040978193525</v>
      </c>
      <c r="E5396">
        <v>39.780670000000001</v>
      </c>
      <c r="F5396">
        <v>-105.13507</v>
      </c>
      <c r="G5396">
        <v>39.780965000000002</v>
      </c>
      <c r="H5396">
        <v>-105.134261</v>
      </c>
      <c r="I5396">
        <v>4.8000000000000001E-2</v>
      </c>
      <c r="J5396" s="1" t="s">
        <v>848</v>
      </c>
      <c r="L5396" s="1" t="s">
        <v>133</v>
      </c>
      <c r="M5396" s="1" t="s">
        <v>47</v>
      </c>
      <c r="N5396" s="1" t="s">
        <v>214</v>
      </c>
      <c r="O5396" s="1" t="s">
        <v>115</v>
      </c>
      <c r="P5396" s="1" t="s">
        <v>199</v>
      </c>
      <c r="Q5396" s="1" t="s">
        <v>215</v>
      </c>
      <c r="R5396" s="1" t="s">
        <v>48</v>
      </c>
      <c r="S5396" s="1" t="s">
        <v>79</v>
      </c>
      <c r="T5396" s="1" t="s">
        <v>206</v>
      </c>
      <c r="U5396" s="2" t="d">
        <v>2019-07-12T16:44:59.99999979045242400</v>
      </c>
      <c r="V5396">
        <v>84</v>
      </c>
      <c r="W5396">
        <v>84</v>
      </c>
      <c r="X5396">
        <v>25</v>
      </c>
      <c r="Y5396">
        <v>24.5</v>
      </c>
      <c r="Z5396">
        <v>10</v>
      </c>
      <c r="AA5396" s="1" t="s">
        <v>71</v>
      </c>
      <c r="AB5396">
        <v>14</v>
      </c>
      <c r="AC5396">
        <v>0</v>
      </c>
      <c r="AD5396" s="1" t="s">
        <v>1246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s="1" t="s">
        <v>51</v>
      </c>
      <c r="AS5396" s="1" t="s">
        <v>51</v>
      </c>
      <c r="AT5396" s="1" t="s">
        <v>51</v>
      </c>
      <c r="AU5396" s="1" t="s">
        <v>51</v>
      </c>
    </row>
    <row r="5397" spans="1:47" x14ac:dyDescent="0.25">
      <c r="A5397" s="1" t="s">
        <v>2631</v>
      </c>
      <c r="B5397">
        <v>3</v>
      </c>
      <c r="C5397" s="2" t="d">
        <v>2019-07-12T16:39:01.00000010803341825</v>
      </c>
      <c r="D5397" s="2" t="d">
        <v>2019-07-12T17:08:49.00000002700835625</v>
      </c>
      <c r="E5397">
        <v>39.317307</v>
      </c>
      <c r="F5397">
        <v>-104.883611</v>
      </c>
      <c r="G5397">
        <v>39.342596999999998</v>
      </c>
      <c r="H5397">
        <v>-104.87450800000001</v>
      </c>
      <c r="I5397">
        <v>1.8140000000000001</v>
      </c>
      <c r="J5397" s="1" t="s">
        <v>399</v>
      </c>
      <c r="L5397" s="1" t="s">
        <v>195</v>
      </c>
      <c r="M5397" s="1" t="s">
        <v>47</v>
      </c>
      <c r="N5397" s="1" t="s">
        <v>192</v>
      </c>
      <c r="O5397" s="1" t="s">
        <v>121</v>
      </c>
      <c r="P5397" s="1" t="s">
        <v>199</v>
      </c>
      <c r="Q5397" s="1" t="s">
        <v>334</v>
      </c>
      <c r="R5397" s="1" t="s">
        <v>48</v>
      </c>
      <c r="S5397" s="1" t="s">
        <v>79</v>
      </c>
      <c r="T5397" s="1" t="s">
        <v>224</v>
      </c>
      <c r="U5397" s="2" t="d">
        <v>2019-07-12T16:47:59.99999974854290475</v>
      </c>
      <c r="V5397">
        <v>77</v>
      </c>
      <c r="W5397">
        <v>77</v>
      </c>
      <c r="X5397">
        <v>29</v>
      </c>
      <c r="Y5397">
        <v>23.34</v>
      </c>
      <c r="Z5397">
        <v>10</v>
      </c>
      <c r="AA5397" s="1" t="s">
        <v>59</v>
      </c>
      <c r="AB5397">
        <v>10</v>
      </c>
      <c r="AC5397">
        <v>0</v>
      </c>
      <c r="AD5397" s="1" t="s">
        <v>819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s="1" t="s">
        <v>51</v>
      </c>
      <c r="AS5397" s="1" t="s">
        <v>51</v>
      </c>
      <c r="AT5397" s="1" t="s">
        <v>51</v>
      </c>
      <c r="AU5397" s="1" t="s">
        <v>51</v>
      </c>
    </row>
    <row r="5398" spans="1:47" x14ac:dyDescent="0.25">
      <c r="A5398" s="1" t="s">
        <v>3059</v>
      </c>
      <c r="B5398">
        <v>3</v>
      </c>
      <c r="C5398" s="2" t="d">
        <v>2019-07-12T17:19:27.99999978393316350</v>
      </c>
      <c r="D5398" s="2" t="d">
        <v>2019-07-12T17:48:46.9999998388811945700</v>
      </c>
      <c r="E5398">
        <v>39.712048000000003</v>
      </c>
      <c r="F5398">
        <v>-104.999689</v>
      </c>
      <c r="G5398">
        <v>39.711370000000002</v>
      </c>
      <c r="H5398">
        <v>-104.99929</v>
      </c>
      <c r="I5398">
        <v>5.0999999999999997E-2</v>
      </c>
      <c r="J5398" s="1" t="s">
        <v>486</v>
      </c>
      <c r="L5398" s="1" t="s">
        <v>196</v>
      </c>
      <c r="M5398" s="1" t="s">
        <v>47</v>
      </c>
      <c r="N5398" s="1" t="s">
        <v>131</v>
      </c>
      <c r="O5398" s="1" t="s">
        <v>131</v>
      </c>
      <c r="P5398" s="1" t="s">
        <v>199</v>
      </c>
      <c r="Q5398" s="1" t="s">
        <v>361</v>
      </c>
      <c r="R5398" s="1" t="s">
        <v>48</v>
      </c>
      <c r="S5398" s="1" t="s">
        <v>79</v>
      </c>
      <c r="T5398" s="1" t="s">
        <v>201</v>
      </c>
      <c r="U5398" s="2" t="d">
        <v>2019-07-12T16:53:00.000000097788870375</v>
      </c>
      <c r="V5398">
        <v>86</v>
      </c>
      <c r="W5398">
        <v>86</v>
      </c>
      <c r="X5398">
        <v>24</v>
      </c>
      <c r="Y5398">
        <v>24.3</v>
      </c>
      <c r="Z5398">
        <v>10</v>
      </c>
      <c r="AA5398" s="1" t="s">
        <v>63</v>
      </c>
      <c r="AB5398">
        <v>12</v>
      </c>
      <c r="AC5398">
        <v>0</v>
      </c>
      <c r="AD5398" s="1" t="s">
        <v>966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s="1" t="s">
        <v>51</v>
      </c>
      <c r="AS5398" s="1" t="s">
        <v>51</v>
      </c>
      <c r="AT5398" s="1" t="s">
        <v>51</v>
      </c>
      <c r="AU5398" s="1" t="s">
        <v>51</v>
      </c>
    </row>
    <row r="5399" spans="1:47" x14ac:dyDescent="0.25">
      <c r="A5399" s="1" t="s">
        <v>2632</v>
      </c>
      <c r="B5399">
        <v>3</v>
      </c>
      <c r="C5399" s="2" t="d">
        <v>2019-07-12T18:02:58.99999972432851825</v>
      </c>
      <c r="D5399" s="2" t="d">
        <v>2019-07-12T18:30:51.99999979231506600</v>
      </c>
      <c r="E5399">
        <v>39.355657999999998</v>
      </c>
      <c r="F5399">
        <v>-104.869321</v>
      </c>
      <c r="G5399">
        <v>39.351120999999999</v>
      </c>
      <c r="H5399">
        <v>-104.871641</v>
      </c>
      <c r="I5399">
        <v>0.33700000000000002</v>
      </c>
      <c r="J5399" s="1" t="s">
        <v>450</v>
      </c>
      <c r="L5399" s="1" t="s">
        <v>327</v>
      </c>
      <c r="M5399" s="1" t="s">
        <v>47</v>
      </c>
      <c r="N5399" s="1" t="s">
        <v>192</v>
      </c>
      <c r="O5399" s="1" t="s">
        <v>121</v>
      </c>
      <c r="P5399" s="1" t="s">
        <v>199</v>
      </c>
      <c r="Q5399" s="1" t="s">
        <v>334</v>
      </c>
      <c r="R5399" s="1" t="s">
        <v>48</v>
      </c>
      <c r="S5399" s="1" t="s">
        <v>79</v>
      </c>
      <c r="T5399" s="1" t="s">
        <v>224</v>
      </c>
      <c r="U5399" s="2" t="d">
        <v>2019-07-12T18:05:59.99999991618096825</v>
      </c>
      <c r="V5399">
        <v>77</v>
      </c>
      <c r="W5399">
        <v>77</v>
      </c>
      <c r="X5399">
        <v>29</v>
      </c>
      <c r="Y5399">
        <v>23.33</v>
      </c>
      <c r="Z5399">
        <v>10</v>
      </c>
      <c r="AA5399" s="1" t="s">
        <v>61</v>
      </c>
      <c r="AB5399">
        <v>6</v>
      </c>
      <c r="AC5399">
        <v>0</v>
      </c>
      <c r="AD5399" s="1" t="s">
        <v>819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s="1" t="s">
        <v>51</v>
      </c>
      <c r="AS5399" s="1" t="s">
        <v>51</v>
      </c>
      <c r="AT5399" s="1" t="s">
        <v>51</v>
      </c>
      <c r="AU5399" s="1" t="s">
        <v>51</v>
      </c>
    </row>
    <row r="5400" spans="1:47" x14ac:dyDescent="0.25">
      <c r="A5400" s="1" t="s">
        <v>2633</v>
      </c>
      <c r="B5400">
        <v>3</v>
      </c>
      <c r="C5400" s="2" t="d">
        <v>2019-07-12T17:59:58.99999976623803075</v>
      </c>
      <c r="D5400" s="2" t="d">
        <v>2019-07-12T18:29:47.99999991897493800</v>
      </c>
      <c r="E5400">
        <v>39.369349999999997</v>
      </c>
      <c r="F5400">
        <v>-104.86469</v>
      </c>
      <c r="G5400">
        <v>39.364410999999997</v>
      </c>
      <c r="H5400">
        <v>-104.86635800000001</v>
      </c>
      <c r="I5400">
        <v>0.35299999999999998</v>
      </c>
      <c r="J5400" s="1" t="s">
        <v>2634</v>
      </c>
      <c r="L5400" s="1" t="s">
        <v>196</v>
      </c>
      <c r="M5400" s="1" t="s">
        <v>47</v>
      </c>
      <c r="N5400" s="1" t="s">
        <v>192</v>
      </c>
      <c r="O5400" s="1" t="s">
        <v>121</v>
      </c>
      <c r="P5400" s="1" t="s">
        <v>199</v>
      </c>
      <c r="Q5400" s="1" t="s">
        <v>334</v>
      </c>
      <c r="R5400" s="1" t="s">
        <v>48</v>
      </c>
      <c r="S5400" s="1" t="s">
        <v>79</v>
      </c>
      <c r="T5400" s="1" t="s">
        <v>224</v>
      </c>
      <c r="U5400" s="2" t="d">
        <v>2019-07-12T18:05:59.99999991618096825</v>
      </c>
      <c r="V5400">
        <v>77</v>
      </c>
      <c r="W5400">
        <v>77</v>
      </c>
      <c r="X5400">
        <v>29</v>
      </c>
      <c r="Y5400">
        <v>23.33</v>
      </c>
      <c r="Z5400">
        <v>10</v>
      </c>
      <c r="AA5400" s="1" t="s">
        <v>61</v>
      </c>
      <c r="AB5400">
        <v>6</v>
      </c>
      <c r="AC5400">
        <v>0</v>
      </c>
      <c r="AD5400" s="1" t="s">
        <v>819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s="1" t="s">
        <v>51</v>
      </c>
      <c r="AS5400" s="1" t="s">
        <v>51</v>
      </c>
      <c r="AT5400" s="1" t="s">
        <v>51</v>
      </c>
      <c r="AU5400" s="1" t="s">
        <v>51</v>
      </c>
    </row>
    <row r="5401" spans="1:47" x14ac:dyDescent="0.25">
      <c r="A5401" s="1" t="s">
        <v>3060</v>
      </c>
      <c r="B5401">
        <v>3</v>
      </c>
      <c r="C5401" s="2" t="d">
        <v>2019-07-12T18:47:13.99999989196658175</v>
      </c>
      <c r="D5401" s="2" t="d">
        <v>2019-07-12T19:16:50.00000014901160975</v>
      </c>
      <c r="E5401">
        <v>39.725729999999999</v>
      </c>
      <c r="F5401">
        <v>-105.058798</v>
      </c>
      <c r="G5401">
        <v>39.725709999999999</v>
      </c>
      <c r="H5401">
        <v>-105.05967099999999</v>
      </c>
      <c r="I5401">
        <v>4.5999999999999999E-2</v>
      </c>
      <c r="J5401" s="1" t="s">
        <v>584</v>
      </c>
      <c r="L5401" s="1" t="s">
        <v>129</v>
      </c>
      <c r="M5401" s="1" t="s">
        <v>47</v>
      </c>
      <c r="N5401" s="1" t="s">
        <v>131</v>
      </c>
      <c r="O5401" s="1" t="s">
        <v>115</v>
      </c>
      <c r="P5401" s="1" t="s">
        <v>199</v>
      </c>
      <c r="Q5401" s="1" t="s">
        <v>497</v>
      </c>
      <c r="R5401" s="1" t="s">
        <v>48</v>
      </c>
      <c r="S5401" s="1" t="s">
        <v>79</v>
      </c>
      <c r="T5401" s="1" t="s">
        <v>206</v>
      </c>
      <c r="U5401" s="2" t="d">
        <v>2019-07-12T18:47:59.9999999580904875</v>
      </c>
      <c r="V5401">
        <v>81</v>
      </c>
      <c r="W5401">
        <v>81</v>
      </c>
      <c r="X5401">
        <v>28</v>
      </c>
      <c r="Y5401">
        <v>24.51</v>
      </c>
      <c r="Z5401">
        <v>10</v>
      </c>
      <c r="AA5401" s="1" t="s">
        <v>60</v>
      </c>
      <c r="AB5401">
        <v>12</v>
      </c>
      <c r="AC5401">
        <v>0</v>
      </c>
      <c r="AD5401" s="1" t="s">
        <v>966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s="1" t="s">
        <v>51</v>
      </c>
      <c r="AS5401" s="1" t="s">
        <v>51</v>
      </c>
      <c r="AT5401" s="1" t="s">
        <v>51</v>
      </c>
      <c r="AU5401" s="1" t="s">
        <v>51</v>
      </c>
    </row>
    <row r="5402" spans="1:47" x14ac:dyDescent="0.25">
      <c r="A5402" s="1" t="s">
        <v>3061</v>
      </c>
      <c r="B5402">
        <v>3</v>
      </c>
      <c r="C5402" s="2" t="d">
        <v>2019-07-12T19:38:59.00000026915222125</v>
      </c>
      <c r="D5402" s="2" t="d">
        <v>2019-07-12T20:08:45.99999995436519675</v>
      </c>
      <c r="E5402">
        <v>38.649949999999997</v>
      </c>
      <c r="F5402">
        <v>-104.696426</v>
      </c>
      <c r="G5402">
        <v>38.63091</v>
      </c>
      <c r="H5402">
        <v>-104.69132</v>
      </c>
      <c r="I5402">
        <v>1.3440000000000001</v>
      </c>
      <c r="J5402" s="1" t="s">
        <v>764</v>
      </c>
      <c r="L5402" s="1" t="s">
        <v>196</v>
      </c>
      <c r="M5402" s="1" t="s">
        <v>47</v>
      </c>
      <c r="N5402" s="1" t="s">
        <v>328</v>
      </c>
      <c r="O5402" s="1" t="s">
        <v>194</v>
      </c>
      <c r="P5402" s="1" t="s">
        <v>199</v>
      </c>
      <c r="Q5402" s="1" t="s">
        <v>329</v>
      </c>
      <c r="R5402" s="1" t="s">
        <v>48</v>
      </c>
      <c r="S5402" s="1" t="s">
        <v>79</v>
      </c>
      <c r="T5402" s="1" t="s">
        <v>269</v>
      </c>
      <c r="U5402" s="2" t="d">
        <v>2019-07-12T19:57:59.99999981839210125</v>
      </c>
      <c r="V5402">
        <v>80</v>
      </c>
      <c r="W5402">
        <v>80</v>
      </c>
      <c r="X5402">
        <v>26</v>
      </c>
      <c r="Y5402">
        <v>24.33</v>
      </c>
      <c r="Z5402">
        <v>10</v>
      </c>
      <c r="AA5402" s="1" t="s">
        <v>8970</v>
      </c>
      <c r="AB5402">
        <v>0</v>
      </c>
      <c r="AC5402">
        <v>0</v>
      </c>
      <c r="AD5402" s="1" t="s">
        <v>966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s="1" t="s">
        <v>51</v>
      </c>
      <c r="AS5402" s="1" t="s">
        <v>51</v>
      </c>
      <c r="AT5402" s="1" t="s">
        <v>51</v>
      </c>
      <c r="AU5402" s="1" t="s">
        <v>51</v>
      </c>
    </row>
    <row r="5403" spans="1:47" x14ac:dyDescent="0.25">
      <c r="A5403" s="1" t="s">
        <v>5518</v>
      </c>
      <c r="B5403">
        <v>3</v>
      </c>
      <c r="C5403" s="2" t="d">
        <v>2019-07-13T09:31:29.00000026915222125</v>
      </c>
      <c r="D5403" s="2" t="d">
        <v>2019-07-13T10:00:47.00000009033829225</v>
      </c>
      <c r="E5403">
        <v>39.783247000000003</v>
      </c>
      <c r="F5403">
        <v>-105.127782</v>
      </c>
      <c r="G5403">
        <v>39.784109999999998</v>
      </c>
      <c r="H5403">
        <v>-105.11615</v>
      </c>
      <c r="I5403">
        <v>0.62</v>
      </c>
      <c r="J5403" s="1" t="s">
        <v>848</v>
      </c>
      <c r="L5403" s="1" t="s">
        <v>133</v>
      </c>
      <c r="M5403" s="1" t="s">
        <v>47</v>
      </c>
      <c r="N5403" s="1" t="s">
        <v>214</v>
      </c>
      <c r="O5403" s="1" t="s">
        <v>115</v>
      </c>
      <c r="P5403" s="1" t="s">
        <v>199</v>
      </c>
      <c r="Q5403" s="1" t="s">
        <v>215</v>
      </c>
      <c r="R5403" s="1" t="s">
        <v>48</v>
      </c>
      <c r="S5403" s="1" t="s">
        <v>79</v>
      </c>
      <c r="T5403" s="1" t="s">
        <v>206</v>
      </c>
      <c r="U5403" s="2" t="d">
        <v>2019-07-13T09:45:00.000</v>
      </c>
      <c r="V5403">
        <v>75</v>
      </c>
      <c r="W5403">
        <v>75</v>
      </c>
      <c r="X5403">
        <v>38</v>
      </c>
      <c r="Y5403">
        <v>24.53</v>
      </c>
      <c r="Z5403">
        <v>30</v>
      </c>
      <c r="AA5403" s="1" t="s">
        <v>66</v>
      </c>
      <c r="AB5403">
        <v>3</v>
      </c>
      <c r="AC5403">
        <v>0</v>
      </c>
      <c r="AD5403" s="1" t="s">
        <v>50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s="1" t="s">
        <v>51</v>
      </c>
      <c r="AS5403" s="1" t="s">
        <v>51</v>
      </c>
      <c r="AT5403" s="1" t="s">
        <v>51</v>
      </c>
      <c r="AU5403" s="1" t="s">
        <v>51</v>
      </c>
    </row>
    <row r="5404" spans="1:47" x14ac:dyDescent="0.25">
      <c r="A5404" s="1" t="s">
        <v>3500</v>
      </c>
      <c r="B5404">
        <v>3</v>
      </c>
      <c r="C5404" s="2" t="d">
        <v>2019-07-13T11:47:12.0000002626329675</v>
      </c>
      <c r="D5404" s="2" t="d">
        <v>2019-07-13T12:16:44.99999981839210125</v>
      </c>
      <c r="E5404">
        <v>39.946449000000001</v>
      </c>
      <c r="F5404">
        <v>-104.98804</v>
      </c>
      <c r="G5404">
        <v>39.939390000000003</v>
      </c>
      <c r="H5404">
        <v>-104.98796</v>
      </c>
      <c r="I5404">
        <v>0.48799999999999999</v>
      </c>
      <c r="J5404" s="1" t="s">
        <v>462</v>
      </c>
      <c r="L5404" s="1" t="s">
        <v>173</v>
      </c>
      <c r="M5404" s="1" t="s">
        <v>47</v>
      </c>
      <c r="N5404" s="1" t="s">
        <v>245</v>
      </c>
      <c r="O5404" s="1" t="s">
        <v>147</v>
      </c>
      <c r="P5404" s="1" t="s">
        <v>199</v>
      </c>
      <c r="Q5404" s="1" t="s">
        <v>272</v>
      </c>
      <c r="R5404" s="1" t="s">
        <v>48</v>
      </c>
      <c r="S5404" s="1" t="s">
        <v>79</v>
      </c>
      <c r="T5404" s="1" t="s">
        <v>273</v>
      </c>
      <c r="U5404" s="2" t="d">
        <v>2019-07-13T11:42:00.00000025145709525</v>
      </c>
      <c r="V5404">
        <v>85</v>
      </c>
      <c r="W5404">
        <v>85</v>
      </c>
      <c r="X5404">
        <v>27</v>
      </c>
      <c r="Y5404">
        <v>25</v>
      </c>
      <c r="Z5404">
        <v>10</v>
      </c>
      <c r="AA5404" s="1" t="s">
        <v>8970</v>
      </c>
      <c r="AB5404">
        <v>0</v>
      </c>
      <c r="AC5404">
        <v>0</v>
      </c>
      <c r="AD5404" s="1" t="s">
        <v>50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s="1" t="s">
        <v>51</v>
      </c>
      <c r="AS5404" s="1" t="s">
        <v>51</v>
      </c>
      <c r="AT5404" s="1" t="s">
        <v>51</v>
      </c>
      <c r="AU5404" s="1" t="s">
        <v>51</v>
      </c>
    </row>
    <row r="5405" spans="1:47" x14ac:dyDescent="0.25">
      <c r="A5405" s="1" t="s">
        <v>2052</v>
      </c>
      <c r="B5405">
        <v>3</v>
      </c>
      <c r="C5405" s="2" t="d">
        <v>2019-07-13T14:01:29.00000026915222125</v>
      </c>
      <c r="D5405" s="2" t="d">
        <v>2019-07-13T14:30:45.99999985657632300</v>
      </c>
      <c r="E5405">
        <v>39.885438999999998</v>
      </c>
      <c r="F5405">
        <v>-104.98766999999999</v>
      </c>
      <c r="G5405">
        <v>39.882770000000001</v>
      </c>
      <c r="H5405">
        <v>-104.98768</v>
      </c>
      <c r="I5405">
        <v>0.184</v>
      </c>
      <c r="J5405" s="1" t="s">
        <v>442</v>
      </c>
      <c r="L5405" s="1" t="s">
        <v>313</v>
      </c>
      <c r="M5405" s="1" t="s">
        <v>47</v>
      </c>
      <c r="N5405" s="1" t="s">
        <v>131</v>
      </c>
      <c r="O5405" s="1" t="s">
        <v>147</v>
      </c>
      <c r="P5405" s="1" t="s">
        <v>199</v>
      </c>
      <c r="Q5405" s="1" t="s">
        <v>440</v>
      </c>
      <c r="R5405" s="1" t="s">
        <v>48</v>
      </c>
      <c r="S5405" s="1" t="s">
        <v>79</v>
      </c>
      <c r="T5405" s="1" t="s">
        <v>206</v>
      </c>
      <c r="U5405" s="2" t="d">
        <v>2019-07-13T13:44:59.99999979045242400</v>
      </c>
      <c r="V5405">
        <v>93</v>
      </c>
      <c r="W5405">
        <v>93</v>
      </c>
      <c r="X5405">
        <v>16</v>
      </c>
      <c r="Y5405">
        <v>24.5</v>
      </c>
      <c r="Z5405">
        <v>10</v>
      </c>
      <c r="AA5405" s="1" t="s">
        <v>58</v>
      </c>
      <c r="AB5405">
        <v>8</v>
      </c>
      <c r="AC5405">
        <v>0</v>
      </c>
      <c r="AD5405" s="1" t="s">
        <v>1068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s="1" t="s">
        <v>51</v>
      </c>
      <c r="AS5405" s="1" t="s">
        <v>51</v>
      </c>
      <c r="AT5405" s="1" t="s">
        <v>51</v>
      </c>
      <c r="AU5405" s="1" t="s">
        <v>51</v>
      </c>
    </row>
    <row r="5406" spans="1:47" x14ac:dyDescent="0.25">
      <c r="A5406" s="1" t="s">
        <v>3501</v>
      </c>
      <c r="B5406">
        <v>3</v>
      </c>
      <c r="C5406" s="2" t="d">
        <v>2019-07-13T13:49:30.0000000419095125</v>
      </c>
      <c r="D5406" s="2" t="d">
        <v>2019-07-13T14:18:47.00000025797635575</v>
      </c>
      <c r="E5406">
        <v>40.230640000000001</v>
      </c>
      <c r="F5406">
        <v>-104.98027</v>
      </c>
      <c r="G5406">
        <v>40.229858999999998</v>
      </c>
      <c r="H5406">
        <v>-104.98026</v>
      </c>
      <c r="I5406">
        <v>5.3999999999999999E-2</v>
      </c>
      <c r="J5406" s="1" t="s">
        <v>265</v>
      </c>
      <c r="L5406" s="1" t="s">
        <v>173</v>
      </c>
      <c r="M5406" s="1" t="s">
        <v>47</v>
      </c>
      <c r="N5406" s="1" t="s">
        <v>631</v>
      </c>
      <c r="O5406" s="1" t="s">
        <v>210</v>
      </c>
      <c r="P5406" s="1" t="s">
        <v>199</v>
      </c>
      <c r="Q5406" s="1" t="s">
        <v>632</v>
      </c>
      <c r="R5406" s="1" t="s">
        <v>48</v>
      </c>
      <c r="S5406" s="1" t="s">
        <v>79</v>
      </c>
      <c r="T5406" s="1" t="s">
        <v>212</v>
      </c>
      <c r="U5406" s="2" t="d">
        <v>2019-07-13T13:54:59.99999986030161375</v>
      </c>
      <c r="V5406">
        <v>92</v>
      </c>
      <c r="W5406">
        <v>92</v>
      </c>
      <c r="X5406">
        <v>25</v>
      </c>
      <c r="Y5406">
        <v>25.03</v>
      </c>
      <c r="Z5406">
        <v>10</v>
      </c>
      <c r="AA5406" s="1" t="s">
        <v>58</v>
      </c>
      <c r="AB5406">
        <v>13</v>
      </c>
      <c r="AC5406">
        <v>0</v>
      </c>
      <c r="AD5406" s="1" t="s">
        <v>50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s="1" t="s">
        <v>51</v>
      </c>
      <c r="AS5406" s="1" t="s">
        <v>51</v>
      </c>
      <c r="AT5406" s="1" t="s">
        <v>51</v>
      </c>
      <c r="AU5406" s="1" t="s">
        <v>51</v>
      </c>
    </row>
    <row r="5407" spans="1:47" x14ac:dyDescent="0.25">
      <c r="A5407" s="1" t="s">
        <v>2053</v>
      </c>
      <c r="B5407">
        <v>3</v>
      </c>
      <c r="C5407" s="2" t="d">
        <v>2019-07-13T14:08:58.9999998500570625</v>
      </c>
      <c r="D5407" s="2" t="d">
        <v>2019-07-13T14:38:49.00000023655593225</v>
      </c>
      <c r="E5407">
        <v>38.727820000000001</v>
      </c>
      <c r="F5407">
        <v>-104.73573</v>
      </c>
      <c r="G5407">
        <v>38.728611000000001</v>
      </c>
      <c r="H5407">
        <v>-104.73651099999999</v>
      </c>
      <c r="I5407">
        <v>6.9000000000000006E-2</v>
      </c>
      <c r="J5407" s="1" t="s">
        <v>441</v>
      </c>
      <c r="L5407" s="1" t="s">
        <v>195</v>
      </c>
      <c r="M5407" s="1" t="s">
        <v>47</v>
      </c>
      <c r="N5407" s="1" t="s">
        <v>328</v>
      </c>
      <c r="O5407" s="1" t="s">
        <v>194</v>
      </c>
      <c r="P5407" s="1" t="s">
        <v>199</v>
      </c>
      <c r="Q5407" s="1" t="s">
        <v>329</v>
      </c>
      <c r="R5407" s="1" t="s">
        <v>48</v>
      </c>
      <c r="S5407" s="1" t="s">
        <v>79</v>
      </c>
      <c r="T5407" s="1" t="s">
        <v>269</v>
      </c>
      <c r="U5407" s="2" t="d">
        <v>2019-07-13T13:57:59.99999981839210125</v>
      </c>
      <c r="V5407">
        <v>91</v>
      </c>
      <c r="W5407">
        <v>91</v>
      </c>
      <c r="X5407">
        <v>17</v>
      </c>
      <c r="Y5407">
        <v>24.33</v>
      </c>
      <c r="Z5407">
        <v>10</v>
      </c>
      <c r="AA5407" s="1" t="s">
        <v>64</v>
      </c>
      <c r="AB5407">
        <v>12</v>
      </c>
      <c r="AC5407">
        <v>0</v>
      </c>
      <c r="AD5407" s="1" t="s">
        <v>1068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s="1" t="s">
        <v>51</v>
      </c>
      <c r="AS5407" s="1" t="s">
        <v>51</v>
      </c>
      <c r="AT5407" s="1" t="s">
        <v>51</v>
      </c>
      <c r="AU5407" s="1" t="s">
        <v>51</v>
      </c>
    </row>
    <row r="5408" spans="1:47" x14ac:dyDescent="0.25">
      <c r="A5408" s="1" t="s">
        <v>1523</v>
      </c>
      <c r="B5408">
        <v>3</v>
      </c>
      <c r="C5408" s="2" t="d">
        <v>2019-07-13T15:43:29.00000010151415775</v>
      </c>
      <c r="D5408" s="2" t="d">
        <v>2019-07-13T16:12:46.99999992270022875</v>
      </c>
      <c r="E5408">
        <v>39.65813</v>
      </c>
      <c r="F5408">
        <v>-104.92050999999999</v>
      </c>
      <c r="G5408">
        <v>39.658824000000003</v>
      </c>
      <c r="H5408">
        <v>-104.920798</v>
      </c>
      <c r="I5408">
        <v>0.05</v>
      </c>
      <c r="J5408" s="1" t="s">
        <v>605</v>
      </c>
      <c r="L5408" s="1" t="s">
        <v>195</v>
      </c>
      <c r="M5408" s="1" t="s">
        <v>47</v>
      </c>
      <c r="N5408" s="1" t="s">
        <v>131</v>
      </c>
      <c r="O5408" s="1" t="s">
        <v>131</v>
      </c>
      <c r="P5408" s="1" t="s">
        <v>199</v>
      </c>
      <c r="Q5408" s="1" t="s">
        <v>388</v>
      </c>
      <c r="R5408" s="1" t="s">
        <v>48</v>
      </c>
      <c r="S5408" s="1" t="s">
        <v>79</v>
      </c>
      <c r="T5408" s="1" t="s">
        <v>201</v>
      </c>
      <c r="U5408" s="2" t="d">
        <v>2019-07-13T15:53:00.00000030733644975</v>
      </c>
      <c r="V5408">
        <v>89</v>
      </c>
      <c r="W5408">
        <v>89</v>
      </c>
      <c r="X5408">
        <v>22</v>
      </c>
      <c r="Y5408">
        <v>24.27</v>
      </c>
      <c r="Z5408">
        <v>10</v>
      </c>
      <c r="AA5408" s="1" t="s">
        <v>68</v>
      </c>
      <c r="AB5408">
        <v>14</v>
      </c>
      <c r="AC5408">
        <v>0</v>
      </c>
      <c r="AD5408" s="1" t="s">
        <v>1204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s="1" t="s">
        <v>51</v>
      </c>
      <c r="AS5408" s="1" t="s">
        <v>51</v>
      </c>
      <c r="AT5408" s="1" t="s">
        <v>51</v>
      </c>
      <c r="AU5408" s="1" t="s">
        <v>51</v>
      </c>
    </row>
    <row r="5409" spans="1:47" x14ac:dyDescent="0.25">
      <c r="A5409" s="1" t="s">
        <v>8346</v>
      </c>
      <c r="B5409">
        <v>3</v>
      </c>
      <c r="C5409" s="2" t="d">
        <v>2019-07-13T15:07:28.99999997578561350</v>
      </c>
      <c r="D5409" s="2" t="d">
        <v>2019-07-13T15:36:49.00000026449560950</v>
      </c>
      <c r="E5409">
        <v>39.742190999999998</v>
      </c>
      <c r="F5409">
        <v>-105.25648</v>
      </c>
      <c r="G5409">
        <v>39.741849000000002</v>
      </c>
      <c r="H5409">
        <v>-105.25696600000001</v>
      </c>
      <c r="I5409">
        <v>3.5000000000000003E-2</v>
      </c>
      <c r="J5409" s="1" t="s">
        <v>4741</v>
      </c>
      <c r="K5409">
        <v>22566</v>
      </c>
      <c r="L5409" s="1" t="s">
        <v>6569</v>
      </c>
      <c r="M5409" s="1" t="s">
        <v>97</v>
      </c>
      <c r="N5409" s="1" t="s">
        <v>270</v>
      </c>
      <c r="O5409" s="1" t="s">
        <v>115</v>
      </c>
      <c r="P5409" s="1" t="s">
        <v>199</v>
      </c>
      <c r="Q5409" s="1" t="s">
        <v>350</v>
      </c>
      <c r="R5409" s="1" t="s">
        <v>48</v>
      </c>
      <c r="S5409" s="1" t="s">
        <v>79</v>
      </c>
      <c r="T5409" s="1" t="s">
        <v>325</v>
      </c>
      <c r="U5409" s="2" t="d">
        <v>2019-07-13T15:11:59.99999983236193650</v>
      </c>
      <c r="V5409">
        <v>90</v>
      </c>
      <c r="W5409">
        <v>90</v>
      </c>
      <c r="X5409">
        <v>26</v>
      </c>
      <c r="Y5409">
        <v>24.81</v>
      </c>
      <c r="Z5409">
        <v>10</v>
      </c>
      <c r="AA5409" s="1" t="s">
        <v>58</v>
      </c>
      <c r="AB5409">
        <v>15</v>
      </c>
      <c r="AC5409">
        <v>0</v>
      </c>
      <c r="AD5409" s="1" t="s">
        <v>50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s="1" t="s">
        <v>51</v>
      </c>
      <c r="AS5409" s="1" t="s">
        <v>51</v>
      </c>
      <c r="AT5409" s="1" t="s">
        <v>51</v>
      </c>
      <c r="AU5409" s="1" t="s">
        <v>51</v>
      </c>
    </row>
    <row r="5410" spans="1:47" x14ac:dyDescent="0.25">
      <c r="A5410" s="1" t="s">
        <v>1708</v>
      </c>
      <c r="B5410">
        <v>4</v>
      </c>
      <c r="C5410" s="2" t="d">
        <v>2019-07-13T20:38:57.99999982584267600</v>
      </c>
      <c r="D5410" s="2" t="d">
        <v>2019-07-13T21:06:09.99999973922968125</v>
      </c>
      <c r="E5410">
        <v>39.746279999999999</v>
      </c>
      <c r="F5410">
        <v>-105.39774</v>
      </c>
      <c r="G5410">
        <v>39.754219999999997</v>
      </c>
      <c r="H5410">
        <v>-105.23621</v>
      </c>
      <c r="I5410">
        <v>8.5980000000000008</v>
      </c>
      <c r="J5410" s="1" t="s">
        <v>1709</v>
      </c>
      <c r="L5410" s="1" t="s">
        <v>1710</v>
      </c>
      <c r="M5410" s="1" t="s">
        <v>47</v>
      </c>
      <c r="N5410" s="1" t="s">
        <v>270</v>
      </c>
      <c r="O5410" s="1" t="s">
        <v>115</v>
      </c>
      <c r="P5410" s="1" t="s">
        <v>199</v>
      </c>
      <c r="Q5410" s="1" t="s">
        <v>350</v>
      </c>
      <c r="R5410" s="1" t="s">
        <v>48</v>
      </c>
      <c r="S5410" s="1" t="s">
        <v>79</v>
      </c>
      <c r="T5410" s="1" t="s">
        <v>325</v>
      </c>
      <c r="U5410" s="2" t="d">
        <v>2019-07-13T20:29:59.99999979045242400</v>
      </c>
      <c r="V5410">
        <v>73</v>
      </c>
      <c r="W5410">
        <v>73</v>
      </c>
      <c r="X5410">
        <v>44</v>
      </c>
      <c r="Y5410">
        <v>24.85</v>
      </c>
      <c r="Z5410">
        <v>10</v>
      </c>
      <c r="AA5410" s="1" t="s">
        <v>66</v>
      </c>
      <c r="AB5410">
        <v>10</v>
      </c>
      <c r="AC5410">
        <v>0</v>
      </c>
      <c r="AD5410" s="1" t="s">
        <v>1068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1</v>
      </c>
      <c r="AQ5410" t="b">
        <v>0</v>
      </c>
      <c r="AR5410" s="1" t="s">
        <v>53</v>
      </c>
      <c r="AS5410" s="1" t="s">
        <v>51</v>
      </c>
      <c r="AT5410" s="1" t="s">
        <v>51</v>
      </c>
      <c r="AU5410" s="1" t="s">
        <v>51</v>
      </c>
    </row>
    <row r="5411" spans="1:47" x14ac:dyDescent="0.25">
      <c r="A5411" s="1" t="s">
        <v>5931</v>
      </c>
      <c r="B5411">
        <v>3</v>
      </c>
      <c r="C5411" s="2" t="d">
        <v>2019-07-13T17:44:57.99999974202364425</v>
      </c>
      <c r="D5411" s="2" t="d">
        <v>2019-07-13T18:14:48.99999973364174175</v>
      </c>
      <c r="E5411">
        <v>39.885438999999998</v>
      </c>
      <c r="F5411">
        <v>-104.98766999999999</v>
      </c>
      <c r="G5411">
        <v>39.882770000000001</v>
      </c>
      <c r="H5411">
        <v>-104.98768</v>
      </c>
      <c r="I5411">
        <v>0.184</v>
      </c>
      <c r="J5411" s="1" t="s">
        <v>442</v>
      </c>
      <c r="L5411" s="1" t="s">
        <v>313</v>
      </c>
      <c r="M5411" s="1" t="s">
        <v>47</v>
      </c>
      <c r="N5411" s="1" t="s">
        <v>131</v>
      </c>
      <c r="O5411" s="1" t="s">
        <v>147</v>
      </c>
      <c r="P5411" s="1" t="s">
        <v>199</v>
      </c>
      <c r="Q5411" s="1" t="s">
        <v>440</v>
      </c>
      <c r="R5411" s="1" t="s">
        <v>48</v>
      </c>
      <c r="S5411" s="1" t="s">
        <v>79</v>
      </c>
      <c r="T5411" s="1" t="s">
        <v>206</v>
      </c>
      <c r="U5411" s="2" t="d">
        <v>2019-07-13T17:45:00.00000020954757600</v>
      </c>
      <c r="V5411">
        <v>88</v>
      </c>
      <c r="W5411">
        <v>88</v>
      </c>
      <c r="X5411">
        <v>24</v>
      </c>
      <c r="Y5411">
        <v>24.48</v>
      </c>
      <c r="Z5411">
        <v>20</v>
      </c>
      <c r="AA5411" s="1" t="s">
        <v>58</v>
      </c>
      <c r="AB5411">
        <v>7</v>
      </c>
      <c r="AC5411">
        <v>0</v>
      </c>
      <c r="AD5411" s="1" t="s">
        <v>966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s="1" t="s">
        <v>51</v>
      </c>
      <c r="AS5411" s="1" t="s">
        <v>51</v>
      </c>
      <c r="AT5411" s="1" t="s">
        <v>51</v>
      </c>
      <c r="AU5411" s="1" t="s">
        <v>51</v>
      </c>
    </row>
    <row r="5412" spans="1:47" x14ac:dyDescent="0.25">
      <c r="A5412" s="1" t="s">
        <v>1440</v>
      </c>
      <c r="B5412">
        <v>3</v>
      </c>
      <c r="C5412" s="2" t="d">
        <v>2019-07-13T18:07:27.99999974202364425</v>
      </c>
      <c r="D5412" s="2" t="d">
        <v>2019-07-13T18:36:49.00000026449560950</v>
      </c>
      <c r="E5412">
        <v>39.105570999999998</v>
      </c>
      <c r="F5412">
        <v>-104.864532</v>
      </c>
      <c r="G5412">
        <v>39.111438</v>
      </c>
      <c r="H5412">
        <v>-104.865178</v>
      </c>
      <c r="I5412">
        <v>0.40699999999999997</v>
      </c>
      <c r="J5412" s="1" t="s">
        <v>402</v>
      </c>
      <c r="L5412" s="1" t="s">
        <v>266</v>
      </c>
      <c r="M5412" s="1" t="s">
        <v>47</v>
      </c>
      <c r="N5412" s="1" t="s">
        <v>448</v>
      </c>
      <c r="O5412" s="1" t="s">
        <v>194</v>
      </c>
      <c r="P5412" s="1" t="s">
        <v>199</v>
      </c>
      <c r="Q5412" s="1" t="s">
        <v>449</v>
      </c>
      <c r="R5412" s="1" t="s">
        <v>48</v>
      </c>
      <c r="S5412" s="1" t="s">
        <v>79</v>
      </c>
      <c r="T5412" s="1" t="s">
        <v>235</v>
      </c>
      <c r="U5412" s="2" t="d">
        <v>2019-07-13T17:58:00.00000023748725325</v>
      </c>
      <c r="V5412">
        <v>82</v>
      </c>
      <c r="W5412">
        <v>82</v>
      </c>
      <c r="X5412">
        <v>22</v>
      </c>
      <c r="Y5412">
        <v>23.7</v>
      </c>
      <c r="Z5412">
        <v>10</v>
      </c>
      <c r="AA5412" s="1" t="s">
        <v>8970</v>
      </c>
      <c r="AB5412">
        <v>0</v>
      </c>
      <c r="AC5412">
        <v>0</v>
      </c>
      <c r="AD5412" s="1" t="s">
        <v>1218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s="1" t="s">
        <v>51</v>
      </c>
      <c r="AS5412" s="1" t="s">
        <v>51</v>
      </c>
      <c r="AT5412" s="1" t="s">
        <v>51</v>
      </c>
      <c r="AU5412" s="1" t="s">
        <v>51</v>
      </c>
    </row>
    <row r="5413" spans="1:47" x14ac:dyDescent="0.25">
      <c r="A5413" s="1" t="s">
        <v>5413</v>
      </c>
      <c r="B5413">
        <v>3</v>
      </c>
      <c r="C5413" s="2" t="d">
        <v>2019-07-13T20:31:28.00000024493783475</v>
      </c>
      <c r="D5413" s="2" t="d">
        <v>2019-07-13T21:00:44.000000227242708075</v>
      </c>
      <c r="E5413">
        <v>39.871679999999998</v>
      </c>
      <c r="F5413">
        <v>-104.9877</v>
      </c>
      <c r="G5413">
        <v>39.862769999999998</v>
      </c>
      <c r="H5413">
        <v>-104.98771000000001</v>
      </c>
      <c r="I5413">
        <v>0.61599999999999999</v>
      </c>
      <c r="J5413" s="1" t="s">
        <v>821</v>
      </c>
      <c r="L5413" s="1" t="s">
        <v>173</v>
      </c>
      <c r="M5413" s="1" t="s">
        <v>47</v>
      </c>
      <c r="N5413" s="1" t="s">
        <v>131</v>
      </c>
      <c r="O5413" s="1" t="s">
        <v>147</v>
      </c>
      <c r="P5413" s="1" t="s">
        <v>199</v>
      </c>
      <c r="Q5413" s="1" t="s">
        <v>205</v>
      </c>
      <c r="R5413" s="1" t="s">
        <v>48</v>
      </c>
      <c r="S5413" s="1" t="s">
        <v>79</v>
      </c>
      <c r="T5413" s="1" t="s">
        <v>206</v>
      </c>
      <c r="U5413" s="2" t="d">
        <v>2019-07-13T20:15:00.000</v>
      </c>
      <c r="V5413">
        <v>70</v>
      </c>
      <c r="W5413">
        <v>70</v>
      </c>
      <c r="X5413">
        <v>56</v>
      </c>
      <c r="Y5413">
        <v>24.58</v>
      </c>
      <c r="Z5413">
        <v>8</v>
      </c>
      <c r="AA5413" s="1" t="s">
        <v>68</v>
      </c>
      <c r="AB5413">
        <v>18</v>
      </c>
      <c r="AC5413">
        <v>0</v>
      </c>
      <c r="AD5413" s="1" t="s">
        <v>4839</v>
      </c>
      <c r="AE5413" t="b">
        <v>0</v>
      </c>
      <c r="AF5413" t="b">
        <v>0</v>
      </c>
      <c r="AG5413" t="b">
        <v>0</v>
      </c>
      <c r="AH5413" t="b">
        <v>0</v>
      </c>
      <c r="AI5413" t="b">
        <v>1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s="1" t="s">
        <v>53</v>
      </c>
      <c r="AS5413" s="1" t="s">
        <v>51</v>
      </c>
      <c r="AT5413" s="1" t="s">
        <v>51</v>
      </c>
      <c r="AU5413" s="1" t="s">
        <v>51</v>
      </c>
    </row>
    <row r="5414" spans="1:47" x14ac:dyDescent="0.25">
      <c r="A5414" s="1" t="s">
        <v>1622</v>
      </c>
      <c r="B5414">
        <v>3</v>
      </c>
      <c r="C5414" s="2" t="d">
        <v>2019-07-13T22:25:27.99999990966170775</v>
      </c>
      <c r="D5414" s="2" t="d">
        <v>2019-07-13T22:54:45.99999973084777875</v>
      </c>
      <c r="E5414">
        <v>39.783430000000003</v>
      </c>
      <c r="F5414">
        <v>-105.06274999999999</v>
      </c>
      <c r="G5414">
        <v>39.78351</v>
      </c>
      <c r="H5414">
        <v>-105.06528</v>
      </c>
      <c r="I5414">
        <v>0.13400000000000001</v>
      </c>
      <c r="J5414" s="1" t="s">
        <v>367</v>
      </c>
      <c r="L5414" s="1" t="s">
        <v>396</v>
      </c>
      <c r="M5414" s="1" t="s">
        <v>47</v>
      </c>
      <c r="N5414" s="1" t="s">
        <v>131</v>
      </c>
      <c r="O5414" s="1" t="s">
        <v>115</v>
      </c>
      <c r="P5414" s="1" t="s">
        <v>199</v>
      </c>
      <c r="Q5414" s="1" t="s">
        <v>368</v>
      </c>
      <c r="R5414" s="1" t="s">
        <v>48</v>
      </c>
      <c r="S5414" s="1" t="s">
        <v>79</v>
      </c>
      <c r="T5414" s="1" t="s">
        <v>206</v>
      </c>
      <c r="U5414" s="2" t="d">
        <v>2019-07-13T22:30:00.000</v>
      </c>
      <c r="V5414">
        <v>70</v>
      </c>
      <c r="W5414">
        <v>70</v>
      </c>
      <c r="X5414">
        <v>60</v>
      </c>
      <c r="Y5414">
        <v>24.56</v>
      </c>
      <c r="Z5414">
        <v>10</v>
      </c>
      <c r="AA5414" s="1" t="s">
        <v>68</v>
      </c>
      <c r="AB5414">
        <v>13</v>
      </c>
      <c r="AC5414">
        <v>0</v>
      </c>
      <c r="AD5414" s="1" t="s">
        <v>1068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s="1" t="s">
        <v>53</v>
      </c>
      <c r="AS5414" s="1" t="s">
        <v>53</v>
      </c>
      <c r="AT5414" s="1" t="s">
        <v>53</v>
      </c>
      <c r="AU5414" s="1" t="s">
        <v>53</v>
      </c>
    </row>
    <row r="5415" spans="1:47" x14ac:dyDescent="0.25">
      <c r="A5415" s="1" t="s">
        <v>2789</v>
      </c>
      <c r="B5415">
        <v>3</v>
      </c>
      <c r="C5415" s="2" t="d">
        <v>2019-07-13T22:43:28.00000028684735400</v>
      </c>
      <c r="D5415" s="2" t="d">
        <v>2019-07-13T23:12:46.99999971315264600</v>
      </c>
      <c r="E5415">
        <v>39.616402999999998</v>
      </c>
      <c r="F5415">
        <v>-104.89720199999999</v>
      </c>
      <c r="G5415">
        <v>39.61985</v>
      </c>
      <c r="H5415">
        <v>-104.89914</v>
      </c>
      <c r="I5415">
        <v>0.26</v>
      </c>
      <c r="J5415" s="1" t="s">
        <v>565</v>
      </c>
      <c r="L5415" s="1" t="s">
        <v>878</v>
      </c>
      <c r="M5415" s="1" t="s">
        <v>47</v>
      </c>
      <c r="N5415" s="1" t="s">
        <v>127</v>
      </c>
      <c r="O5415" s="1" t="s">
        <v>202</v>
      </c>
      <c r="P5415" s="1" t="s">
        <v>199</v>
      </c>
      <c r="Q5415" s="1" t="s">
        <v>428</v>
      </c>
      <c r="R5415" s="1" t="s">
        <v>48</v>
      </c>
      <c r="S5415" s="1" t="s">
        <v>79</v>
      </c>
      <c r="T5415" s="1" t="s">
        <v>201</v>
      </c>
      <c r="U5415" s="2" t="d">
        <v>2019-07-13T22:53:00.000000097788870375</v>
      </c>
      <c r="V5415">
        <v>72</v>
      </c>
      <c r="W5415">
        <v>72</v>
      </c>
      <c r="X5415">
        <v>44</v>
      </c>
      <c r="Y5415">
        <v>24.37</v>
      </c>
      <c r="Z5415">
        <v>10</v>
      </c>
      <c r="AA5415" s="1" t="s">
        <v>72</v>
      </c>
      <c r="AB5415">
        <v>8</v>
      </c>
      <c r="AC5415">
        <v>0</v>
      </c>
      <c r="AD5415" s="1" t="s">
        <v>966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s="1" t="s">
        <v>53</v>
      </c>
      <c r="AS5415" s="1" t="s">
        <v>53</v>
      </c>
      <c r="AT5415" s="1" t="s">
        <v>53</v>
      </c>
      <c r="AU5415" s="1" t="s">
        <v>53</v>
      </c>
    </row>
    <row r="5416" spans="1:47" x14ac:dyDescent="0.25">
      <c r="A5416" s="1" t="s">
        <v>2790</v>
      </c>
      <c r="B5416">
        <v>3</v>
      </c>
      <c r="C5416" s="2" t="d">
        <v>2019-07-13T22:43:28.00000028684735400</v>
      </c>
      <c r="D5416" s="2" t="d">
        <v>2019-07-13T23:12:49.00000018067657775</v>
      </c>
      <c r="E5416">
        <v>39.780791999999998</v>
      </c>
      <c r="F5416">
        <v>-104.992666</v>
      </c>
      <c r="G5416">
        <v>39.779699999999998</v>
      </c>
      <c r="H5416">
        <v>-104.98582</v>
      </c>
      <c r="I5416">
        <v>0.371</v>
      </c>
      <c r="J5416" s="1" t="s">
        <v>567</v>
      </c>
      <c r="L5416" s="1" t="s">
        <v>133</v>
      </c>
      <c r="M5416" s="1" t="s">
        <v>47</v>
      </c>
      <c r="N5416" s="1" t="s">
        <v>131</v>
      </c>
      <c r="O5416" s="1" t="s">
        <v>131</v>
      </c>
      <c r="P5416" s="1" t="s">
        <v>199</v>
      </c>
      <c r="Q5416" s="1" t="s">
        <v>247</v>
      </c>
      <c r="R5416" s="1" t="s">
        <v>48</v>
      </c>
      <c r="S5416" s="1" t="s">
        <v>79</v>
      </c>
      <c r="T5416" s="1" t="s">
        <v>206</v>
      </c>
      <c r="U5416" s="2" t="d">
        <v>2019-07-13T22:47:59.99999974854290475</v>
      </c>
      <c r="V5416">
        <v>70</v>
      </c>
      <c r="W5416">
        <v>70</v>
      </c>
      <c r="X5416">
        <v>56</v>
      </c>
      <c r="Y5416">
        <v>24.56</v>
      </c>
      <c r="Z5416">
        <v>10</v>
      </c>
      <c r="AA5416" s="1" t="s">
        <v>72</v>
      </c>
      <c r="AB5416">
        <v>13</v>
      </c>
      <c r="AC5416">
        <v>0</v>
      </c>
      <c r="AD5416" s="1" t="s">
        <v>966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s="1" t="s">
        <v>53</v>
      </c>
      <c r="AS5416" s="1" t="s">
        <v>53</v>
      </c>
      <c r="AT5416" s="1" t="s">
        <v>53</v>
      </c>
      <c r="AU5416" s="1" t="s">
        <v>53</v>
      </c>
    </row>
    <row r="5417" spans="1:47" x14ac:dyDescent="0.25">
      <c r="A5417" s="1" t="s">
        <v>1623</v>
      </c>
      <c r="B5417">
        <v>3</v>
      </c>
      <c r="C5417" s="2" t="d">
        <v>2019-07-14T03:14:57.99999995157122700</v>
      </c>
      <c r="D5417" s="2" t="d">
        <v>2019-07-14T03:44:42.99999979790299875</v>
      </c>
      <c r="E5417">
        <v>39.885438999999998</v>
      </c>
      <c r="F5417">
        <v>-104.98766999999999</v>
      </c>
      <c r="G5417">
        <v>39.882770000000001</v>
      </c>
      <c r="H5417">
        <v>-104.98768</v>
      </c>
      <c r="I5417">
        <v>0.184</v>
      </c>
      <c r="J5417" s="1" t="s">
        <v>442</v>
      </c>
      <c r="L5417" s="1" t="s">
        <v>313</v>
      </c>
      <c r="M5417" s="1" t="s">
        <v>47</v>
      </c>
      <c r="N5417" s="1" t="s">
        <v>131</v>
      </c>
      <c r="O5417" s="1" t="s">
        <v>147</v>
      </c>
      <c r="P5417" s="1" t="s">
        <v>199</v>
      </c>
      <c r="Q5417" s="1" t="s">
        <v>440</v>
      </c>
      <c r="R5417" s="1" t="s">
        <v>48</v>
      </c>
      <c r="S5417" s="1" t="s">
        <v>79</v>
      </c>
      <c r="T5417" s="1" t="s">
        <v>206</v>
      </c>
      <c r="U5417" s="2" t="d">
        <v>2019-07-14T03:11:59.99999983236193650</v>
      </c>
      <c r="V5417">
        <v>68</v>
      </c>
      <c r="W5417">
        <v>68</v>
      </c>
      <c r="X5417">
        <v>49</v>
      </c>
      <c r="Y5417">
        <v>24.5</v>
      </c>
      <c r="Z5417">
        <v>10</v>
      </c>
      <c r="AA5417" s="1" t="s">
        <v>67</v>
      </c>
      <c r="AB5417">
        <v>3</v>
      </c>
      <c r="AC5417">
        <v>0</v>
      </c>
      <c r="AD5417" s="1" t="s">
        <v>1068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s="1" t="s">
        <v>53</v>
      </c>
      <c r="AS5417" s="1" t="s">
        <v>53</v>
      </c>
      <c r="AT5417" s="1" t="s">
        <v>53</v>
      </c>
      <c r="AU5417" s="1" t="s">
        <v>53</v>
      </c>
    </row>
    <row r="5418" spans="1:47" x14ac:dyDescent="0.25">
      <c r="A5418" s="1" t="s">
        <v>1624</v>
      </c>
      <c r="B5418">
        <v>3</v>
      </c>
      <c r="C5418" s="2" t="d">
        <v>2019-07-14T02:49:27.999999993480742200</v>
      </c>
      <c r="D5418" s="2" t="d">
        <v>2019-07-14T03:18:45.99999981466681050</v>
      </c>
      <c r="E5418">
        <v>39.900221000000002</v>
      </c>
      <c r="F5418">
        <v>-104.988178</v>
      </c>
      <c r="G5418">
        <v>39.897492</v>
      </c>
      <c r="H5418">
        <v>-104.987711</v>
      </c>
      <c r="I5418">
        <v>0.19</v>
      </c>
      <c r="J5418" s="1" t="s">
        <v>442</v>
      </c>
      <c r="L5418" s="1" t="s">
        <v>196</v>
      </c>
      <c r="M5418" s="1" t="s">
        <v>47</v>
      </c>
      <c r="N5418" s="1" t="s">
        <v>131</v>
      </c>
      <c r="O5418" s="1" t="s">
        <v>147</v>
      </c>
      <c r="P5418" s="1" t="s">
        <v>199</v>
      </c>
      <c r="Q5418" s="1" t="s">
        <v>440</v>
      </c>
      <c r="R5418" s="1" t="s">
        <v>48</v>
      </c>
      <c r="S5418" s="1" t="s">
        <v>79</v>
      </c>
      <c r="T5418" s="1" t="s">
        <v>206</v>
      </c>
      <c r="U5418" s="2" t="d">
        <v>2019-07-14T02:48:00.00000016763806350</v>
      </c>
      <c r="V5418">
        <v>70</v>
      </c>
      <c r="W5418">
        <v>70</v>
      </c>
      <c r="X5418">
        <v>46</v>
      </c>
      <c r="Y5418">
        <v>24.5</v>
      </c>
      <c r="Z5418">
        <v>10</v>
      </c>
      <c r="AA5418" s="1" t="s">
        <v>68</v>
      </c>
      <c r="AB5418">
        <v>6</v>
      </c>
      <c r="AC5418">
        <v>0</v>
      </c>
      <c r="AD5418" s="1" t="s">
        <v>1068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s="1" t="s">
        <v>53</v>
      </c>
      <c r="AS5418" s="1" t="s">
        <v>53</v>
      </c>
      <c r="AT5418" s="1" t="s">
        <v>53</v>
      </c>
      <c r="AU5418" s="1" t="s">
        <v>53</v>
      </c>
    </row>
    <row r="5419" spans="1:47" x14ac:dyDescent="0.25">
      <c r="A5419" s="1" t="s">
        <v>1625</v>
      </c>
      <c r="B5419">
        <v>3</v>
      </c>
      <c r="C5419" s="2" t="d">
        <v>2019-07-14T03:13:28.00000028684735400</v>
      </c>
      <c r="D5419" s="2" t="d">
        <v>2019-07-14T03:42:46.00000010803341825</v>
      </c>
      <c r="E5419">
        <v>39.914186999999998</v>
      </c>
      <c r="F5419">
        <v>-104.989811</v>
      </c>
      <c r="G5419">
        <v>39.91272</v>
      </c>
      <c r="H5419">
        <v>-104.99037</v>
      </c>
      <c r="I5419">
        <v>0.106</v>
      </c>
      <c r="J5419" s="1" t="s">
        <v>439</v>
      </c>
      <c r="L5419" s="1" t="s">
        <v>355</v>
      </c>
      <c r="M5419" s="1" t="s">
        <v>47</v>
      </c>
      <c r="N5419" s="1" t="s">
        <v>131</v>
      </c>
      <c r="O5419" s="1" t="s">
        <v>147</v>
      </c>
      <c r="P5419" s="1" t="s">
        <v>199</v>
      </c>
      <c r="Q5419" s="1" t="s">
        <v>440</v>
      </c>
      <c r="R5419" s="1" t="s">
        <v>48</v>
      </c>
      <c r="S5419" s="1" t="s">
        <v>79</v>
      </c>
      <c r="T5419" s="1" t="s">
        <v>206</v>
      </c>
      <c r="U5419" s="2" t="d">
        <v>2019-07-14T03:11:59.99999983236193650</v>
      </c>
      <c r="V5419">
        <v>68</v>
      </c>
      <c r="W5419">
        <v>68</v>
      </c>
      <c r="X5419">
        <v>49</v>
      </c>
      <c r="Y5419">
        <v>24.5</v>
      </c>
      <c r="Z5419">
        <v>10</v>
      </c>
      <c r="AA5419" s="1" t="s">
        <v>67</v>
      </c>
      <c r="AB5419">
        <v>3</v>
      </c>
      <c r="AC5419">
        <v>0</v>
      </c>
      <c r="AD5419" s="1" t="s">
        <v>1068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s="1" t="s">
        <v>53</v>
      </c>
      <c r="AS5419" s="1" t="s">
        <v>53</v>
      </c>
      <c r="AT5419" s="1" t="s">
        <v>53</v>
      </c>
      <c r="AU5419" s="1" t="s">
        <v>53</v>
      </c>
    </row>
    <row r="5420" spans="1:47" x14ac:dyDescent="0.25">
      <c r="A5420" s="1" t="s">
        <v>1626</v>
      </c>
      <c r="B5420">
        <v>3</v>
      </c>
      <c r="C5420" s="2" t="d">
        <v>2019-07-14T03:19:28.00000020302832225</v>
      </c>
      <c r="D5420" s="2" t="d">
        <v>2019-07-14T03:48:46.00000002421438650</v>
      </c>
      <c r="E5420">
        <v>39.914186999999998</v>
      </c>
      <c r="F5420">
        <v>-104.989811</v>
      </c>
      <c r="G5420">
        <v>39.91272</v>
      </c>
      <c r="H5420">
        <v>-104.99037</v>
      </c>
      <c r="I5420">
        <v>0.106</v>
      </c>
      <c r="J5420" s="1" t="s">
        <v>439</v>
      </c>
      <c r="L5420" s="1" t="s">
        <v>355</v>
      </c>
      <c r="M5420" s="1" t="s">
        <v>47</v>
      </c>
      <c r="N5420" s="1" t="s">
        <v>131</v>
      </c>
      <c r="O5420" s="1" t="s">
        <v>147</v>
      </c>
      <c r="P5420" s="1" t="s">
        <v>199</v>
      </c>
      <c r="Q5420" s="1" t="s">
        <v>440</v>
      </c>
      <c r="R5420" s="1" t="s">
        <v>48</v>
      </c>
      <c r="S5420" s="1" t="s">
        <v>79</v>
      </c>
      <c r="T5420" s="1" t="s">
        <v>206</v>
      </c>
      <c r="U5420" s="2" t="d">
        <v>2019-07-14T03:11:59.99999983236193650</v>
      </c>
      <c r="V5420">
        <v>68</v>
      </c>
      <c r="W5420">
        <v>68</v>
      </c>
      <c r="X5420">
        <v>49</v>
      </c>
      <c r="Y5420">
        <v>24.5</v>
      </c>
      <c r="Z5420">
        <v>10</v>
      </c>
      <c r="AA5420" s="1" t="s">
        <v>67</v>
      </c>
      <c r="AB5420">
        <v>3</v>
      </c>
      <c r="AC5420">
        <v>0</v>
      </c>
      <c r="AD5420" s="1" t="s">
        <v>1068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s="1" t="s">
        <v>53</v>
      </c>
      <c r="AS5420" s="1" t="s">
        <v>53</v>
      </c>
      <c r="AT5420" s="1" t="s">
        <v>53</v>
      </c>
      <c r="AU5420" s="1" t="s">
        <v>53</v>
      </c>
    </row>
    <row r="5421" spans="1:47" x14ac:dyDescent="0.25">
      <c r="A5421" s="1" t="s">
        <v>6185</v>
      </c>
      <c r="B5421">
        <v>3</v>
      </c>
      <c r="C5421" s="2" t="d">
        <v>2019-07-14T08:23:11.99999996926635300</v>
      </c>
      <c r="D5421" s="2" t="d">
        <v>2019-07-14T08:52:37.9999997746199400</v>
      </c>
      <c r="E5421">
        <v>39.824679000000003</v>
      </c>
      <c r="F5421">
        <v>-104.965429</v>
      </c>
      <c r="G5421">
        <v>39.826369999999997</v>
      </c>
      <c r="H5421">
        <v>-104.96889</v>
      </c>
      <c r="I5421">
        <v>0.218</v>
      </c>
      <c r="J5421" s="1" t="s">
        <v>150</v>
      </c>
      <c r="L5421" s="1" t="s">
        <v>168</v>
      </c>
      <c r="M5421" s="1" t="s">
        <v>47</v>
      </c>
      <c r="N5421" s="1" t="s">
        <v>131</v>
      </c>
      <c r="O5421" s="1" t="s">
        <v>147</v>
      </c>
      <c r="P5421" s="1" t="s">
        <v>199</v>
      </c>
      <c r="Q5421" s="1" t="s">
        <v>205</v>
      </c>
      <c r="R5421" s="1" t="s">
        <v>48</v>
      </c>
      <c r="S5421" s="1" t="s">
        <v>79</v>
      </c>
      <c r="T5421" s="1" t="s">
        <v>206</v>
      </c>
      <c r="U5421" s="2" t="d">
        <v>2019-07-14T08:45:00.00000020954757600</v>
      </c>
      <c r="V5421">
        <v>75</v>
      </c>
      <c r="W5421">
        <v>75</v>
      </c>
      <c r="X5421">
        <v>44</v>
      </c>
      <c r="Y5421">
        <v>24.54</v>
      </c>
      <c r="Z5421">
        <v>30</v>
      </c>
      <c r="AA5421" s="1" t="s">
        <v>8970</v>
      </c>
      <c r="AB5421">
        <v>0</v>
      </c>
      <c r="AC5421">
        <v>0</v>
      </c>
      <c r="AD5421" s="1" t="s">
        <v>50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s="1" t="s">
        <v>51</v>
      </c>
      <c r="AS5421" s="1" t="s">
        <v>51</v>
      </c>
      <c r="AT5421" s="1" t="s">
        <v>51</v>
      </c>
      <c r="AU5421" s="1" t="s">
        <v>51</v>
      </c>
    </row>
    <row r="5422" spans="1:47" x14ac:dyDescent="0.25">
      <c r="A5422" s="1" t="s">
        <v>6283</v>
      </c>
      <c r="B5422">
        <v>3</v>
      </c>
      <c r="C5422" s="2" t="d">
        <v>2019-07-14T10:20:58.99999989196658175</v>
      </c>
      <c r="D5422" s="2" t="d">
        <v>2019-07-14T10:50:36.99999998789280675</v>
      </c>
      <c r="E5422">
        <v>39.77993</v>
      </c>
      <c r="F5422">
        <v>-104.972689</v>
      </c>
      <c r="G5422">
        <v>39.77993</v>
      </c>
      <c r="H5422">
        <v>-104.97269</v>
      </c>
      <c r="I5422">
        <v>0</v>
      </c>
      <c r="J5422" s="1" t="s">
        <v>386</v>
      </c>
      <c r="L5422" s="1" t="s">
        <v>392</v>
      </c>
      <c r="M5422" s="1" t="s">
        <v>47</v>
      </c>
      <c r="N5422" s="1" t="s">
        <v>131</v>
      </c>
      <c r="O5422" s="1" t="s">
        <v>131</v>
      </c>
      <c r="P5422" s="1" t="s">
        <v>199</v>
      </c>
      <c r="Q5422" s="1" t="s">
        <v>247</v>
      </c>
      <c r="R5422" s="1" t="s">
        <v>48</v>
      </c>
      <c r="S5422" s="1" t="s">
        <v>79</v>
      </c>
      <c r="T5422" s="1" t="s">
        <v>206</v>
      </c>
      <c r="U5422" s="2" t="d">
        <v>2019-07-14T10:48:59.99999994412064550</v>
      </c>
      <c r="V5422">
        <v>84</v>
      </c>
      <c r="W5422">
        <v>84</v>
      </c>
      <c r="X5422">
        <v>30</v>
      </c>
      <c r="Y5422">
        <v>24.54</v>
      </c>
      <c r="Z5422">
        <v>30</v>
      </c>
      <c r="AA5422" s="1" t="s">
        <v>59</v>
      </c>
      <c r="AB5422">
        <v>6</v>
      </c>
      <c r="AC5422">
        <v>0</v>
      </c>
      <c r="AD5422" s="1" t="s">
        <v>1068</v>
      </c>
      <c r="AE5422" t="b">
        <v>0</v>
      </c>
      <c r="AF5422" t="b">
        <v>0</v>
      </c>
      <c r="AG5422" t="b">
        <v>1</v>
      </c>
      <c r="AH5422" t="b">
        <v>0</v>
      </c>
      <c r="AI5422" t="b">
        <v>1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s="1" t="s">
        <v>51</v>
      </c>
      <c r="AS5422" s="1" t="s">
        <v>51</v>
      </c>
      <c r="AT5422" s="1" t="s">
        <v>51</v>
      </c>
      <c r="AU5422" s="1" t="s">
        <v>51</v>
      </c>
    </row>
    <row r="5423" spans="1:47" x14ac:dyDescent="0.25">
      <c r="A5423" s="1" t="s">
        <v>5825</v>
      </c>
      <c r="B5423">
        <v>3</v>
      </c>
      <c r="C5423" s="2" t="d">
        <v>2019-07-14T12:05:59.00000031106174050</v>
      </c>
      <c r="D5423" s="2" t="d">
        <v>2019-07-14T12:35:01.00000016391277275</v>
      </c>
      <c r="E5423">
        <v>39.780140000000003</v>
      </c>
      <c r="F5423">
        <v>-104.95929</v>
      </c>
      <c r="G5423">
        <v>39.780140000000003</v>
      </c>
      <c r="H5423">
        <v>-104.96196</v>
      </c>
      <c r="I5423">
        <v>0.14199999999999999</v>
      </c>
      <c r="J5423" s="1" t="s">
        <v>974</v>
      </c>
      <c r="L5423" s="1" t="s">
        <v>129</v>
      </c>
      <c r="M5423" s="1" t="s">
        <v>47</v>
      </c>
      <c r="N5423" s="1" t="s">
        <v>131</v>
      </c>
      <c r="O5423" s="1" t="s">
        <v>131</v>
      </c>
      <c r="P5423" s="1" t="s">
        <v>199</v>
      </c>
      <c r="Q5423" s="1" t="s">
        <v>247</v>
      </c>
      <c r="R5423" s="1" t="s">
        <v>48</v>
      </c>
      <c r="S5423" s="1" t="s">
        <v>79</v>
      </c>
      <c r="T5423" s="1" t="s">
        <v>206</v>
      </c>
      <c r="U5423" s="2" t="d">
        <v>2019-07-14T11:48:59.999999734573066125</v>
      </c>
      <c r="V5423">
        <v>86</v>
      </c>
      <c r="W5423">
        <v>86</v>
      </c>
      <c r="X5423">
        <v>25</v>
      </c>
      <c r="Y5423">
        <v>24.54</v>
      </c>
      <c r="Z5423">
        <v>30</v>
      </c>
      <c r="AA5423" s="1" t="s">
        <v>63</v>
      </c>
      <c r="AB5423">
        <v>5</v>
      </c>
      <c r="AC5423">
        <v>0</v>
      </c>
      <c r="AD5423" s="1" t="s">
        <v>819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s="1" t="s">
        <v>51</v>
      </c>
      <c r="AS5423" s="1" t="s">
        <v>51</v>
      </c>
      <c r="AT5423" s="1" t="s">
        <v>51</v>
      </c>
      <c r="AU5423" s="1" t="s">
        <v>51</v>
      </c>
    </row>
    <row r="5424" spans="1:47" x14ac:dyDescent="0.25">
      <c r="A5424" s="1" t="s">
        <v>1201</v>
      </c>
      <c r="B5424">
        <v>3</v>
      </c>
      <c r="C5424" s="2" t="d">
        <v>2019-07-14T11:54:41.99999984353780875</v>
      </c>
      <c r="D5424" s="2" t="d">
        <v>2019-07-14T12:24:35.00000030267983800</v>
      </c>
      <c r="E5424">
        <v>38.727730999999999</v>
      </c>
      <c r="F5424">
        <v>-104.735981</v>
      </c>
      <c r="G5424">
        <v>38.727730000000001</v>
      </c>
      <c r="H5424">
        <v>-104.73598</v>
      </c>
      <c r="I5424">
        <v>0</v>
      </c>
      <c r="J5424" s="1" t="s">
        <v>267</v>
      </c>
      <c r="L5424" s="1" t="s">
        <v>196</v>
      </c>
      <c r="M5424" s="1" t="s">
        <v>47</v>
      </c>
      <c r="N5424" s="1" t="s">
        <v>233</v>
      </c>
      <c r="O5424" s="1" t="s">
        <v>194</v>
      </c>
      <c r="P5424" s="1" t="s">
        <v>199</v>
      </c>
      <c r="Q5424" s="1" t="s">
        <v>268</v>
      </c>
      <c r="R5424" s="1" t="s">
        <v>48</v>
      </c>
      <c r="S5424" s="1" t="s">
        <v>79</v>
      </c>
      <c r="T5424" s="1" t="s">
        <v>269</v>
      </c>
      <c r="U5424" s="2" t="d">
        <v>2019-07-14T11:58:00.00000023748725325</v>
      </c>
      <c r="V5424">
        <v>89</v>
      </c>
      <c r="W5424">
        <v>89</v>
      </c>
      <c r="X5424">
        <v>23</v>
      </c>
      <c r="Y5424">
        <v>24.36</v>
      </c>
      <c r="Z5424">
        <v>10</v>
      </c>
      <c r="AA5424" s="1" t="s">
        <v>66</v>
      </c>
      <c r="AB5424">
        <v>3</v>
      </c>
      <c r="AC5424">
        <v>0</v>
      </c>
      <c r="AD5424" s="1" t="s">
        <v>1068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s="1" t="s">
        <v>51</v>
      </c>
      <c r="AS5424" s="1" t="s">
        <v>51</v>
      </c>
      <c r="AT5424" s="1" t="s">
        <v>51</v>
      </c>
      <c r="AU5424" s="1" t="s">
        <v>51</v>
      </c>
    </row>
    <row r="5425" spans="1:47" x14ac:dyDescent="0.25">
      <c r="A5425" s="1" t="s">
        <v>5826</v>
      </c>
      <c r="B5425">
        <v>3</v>
      </c>
      <c r="C5425" s="2" t="d">
        <v>2019-07-14T13:23:14.00000001769512600</v>
      </c>
      <c r="D5425" s="2" t="d">
        <v>2019-07-14T13:52:34.0000003064051270625</v>
      </c>
      <c r="E5425">
        <v>39.844970000000004</v>
      </c>
      <c r="F5425">
        <v>-104.9846</v>
      </c>
      <c r="G5425">
        <v>39.851649999999999</v>
      </c>
      <c r="H5425">
        <v>-104.98605999999999</v>
      </c>
      <c r="I5425">
        <v>0.46800000000000003</v>
      </c>
      <c r="J5425" s="1" t="s">
        <v>518</v>
      </c>
      <c r="L5425" s="1" t="s">
        <v>195</v>
      </c>
      <c r="M5425" s="1" t="s">
        <v>47</v>
      </c>
      <c r="N5425" s="1" t="s">
        <v>131</v>
      </c>
      <c r="O5425" s="1" t="s">
        <v>147</v>
      </c>
      <c r="P5425" s="1" t="s">
        <v>199</v>
      </c>
      <c r="Q5425" s="1" t="s">
        <v>205</v>
      </c>
      <c r="R5425" s="1" t="s">
        <v>48</v>
      </c>
      <c r="S5425" s="1" t="s">
        <v>79</v>
      </c>
      <c r="T5425" s="1" t="s">
        <v>206</v>
      </c>
      <c r="U5425" s="2" t="d">
        <v>2019-07-14T13:18:59.999999734573066125</v>
      </c>
      <c r="V5425">
        <v>82</v>
      </c>
      <c r="W5425">
        <v>82</v>
      </c>
      <c r="X5425">
        <v>32</v>
      </c>
      <c r="Y5425">
        <v>24.54</v>
      </c>
      <c r="Z5425">
        <v>20</v>
      </c>
      <c r="AA5425" s="1" t="s">
        <v>55</v>
      </c>
      <c r="AB5425">
        <v>15</v>
      </c>
      <c r="AC5425">
        <v>0</v>
      </c>
      <c r="AD5425" s="1" t="s">
        <v>1210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s="1" t="s">
        <v>51</v>
      </c>
      <c r="AS5425" s="1" t="s">
        <v>51</v>
      </c>
      <c r="AT5425" s="1" t="s">
        <v>51</v>
      </c>
      <c r="AU5425" s="1" t="s">
        <v>51</v>
      </c>
    </row>
    <row r="5426" spans="1:47" x14ac:dyDescent="0.25">
      <c r="A5426" s="1" t="s">
        <v>6631</v>
      </c>
      <c r="B5426">
        <v>3</v>
      </c>
      <c r="C5426" s="2" t="d">
        <v>2019-07-14T13:41:13.99999976623803075</v>
      </c>
      <c r="D5426" s="2" t="d">
        <v>2019-07-14T14:10:38.9999999664723900</v>
      </c>
      <c r="E5426">
        <v>39.554837999999997</v>
      </c>
      <c r="F5426">
        <v>-106.39703</v>
      </c>
      <c r="G5426">
        <v>39.552031999999997</v>
      </c>
      <c r="H5426">
        <v>-106.39822100000001</v>
      </c>
      <c r="I5426">
        <v>0.20399999999999999</v>
      </c>
      <c r="J5426" s="1" t="s">
        <v>96</v>
      </c>
      <c r="K5426">
        <v>2163</v>
      </c>
      <c r="L5426" s="1" t="s">
        <v>6632</v>
      </c>
      <c r="M5426" s="1" t="s">
        <v>97</v>
      </c>
      <c r="N5426" s="1" t="s">
        <v>6633</v>
      </c>
      <c r="O5426" s="1" t="s">
        <v>502</v>
      </c>
      <c r="P5426" s="1" t="s">
        <v>199</v>
      </c>
      <c r="Q5426" s="1" t="s">
        <v>6634</v>
      </c>
      <c r="R5426" s="1" t="s">
        <v>48</v>
      </c>
      <c r="S5426" s="1" t="s">
        <v>79</v>
      </c>
      <c r="T5426" s="1" t="s">
        <v>504</v>
      </c>
      <c r="U5426" s="2" t="d">
        <v>2019-07-14T13:53:00.000000097788870375</v>
      </c>
      <c r="V5426">
        <v>70</v>
      </c>
      <c r="X5426">
        <v>33</v>
      </c>
      <c r="Y5426">
        <v>21.06</v>
      </c>
      <c r="Z5426">
        <v>10</v>
      </c>
      <c r="AA5426" s="1" t="s">
        <v>69</v>
      </c>
      <c r="AC5426">
        <v>0</v>
      </c>
      <c r="AD5426" s="1" t="s">
        <v>819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s="1" t="s">
        <v>51</v>
      </c>
      <c r="AS5426" s="1" t="s">
        <v>51</v>
      </c>
      <c r="AT5426" s="1" t="s">
        <v>51</v>
      </c>
      <c r="AU5426" s="1" t="s">
        <v>51</v>
      </c>
    </row>
    <row r="5427" spans="1:47" x14ac:dyDescent="0.25">
      <c r="A5427" s="1" t="s">
        <v>6635</v>
      </c>
      <c r="B5427">
        <v>3</v>
      </c>
      <c r="C5427" s="2" t="d">
        <v>2019-07-14T13:41:13.99999976623803075</v>
      </c>
      <c r="D5427" s="2" t="d">
        <v>2019-07-14T14:10:38.9999999664723900</v>
      </c>
      <c r="E5427">
        <v>39.552031999999997</v>
      </c>
      <c r="F5427">
        <v>-106.39822100000001</v>
      </c>
      <c r="G5427">
        <v>39.554837999999997</v>
      </c>
      <c r="H5427">
        <v>-106.39703</v>
      </c>
      <c r="I5427">
        <v>0.20399999999999999</v>
      </c>
      <c r="J5427" s="1" t="s">
        <v>6636</v>
      </c>
      <c r="K5427">
        <v>2510</v>
      </c>
      <c r="L5427" s="1" t="s">
        <v>6632</v>
      </c>
      <c r="M5427" s="1" t="s">
        <v>47</v>
      </c>
      <c r="N5427" s="1" t="s">
        <v>6633</v>
      </c>
      <c r="O5427" s="1" t="s">
        <v>502</v>
      </c>
      <c r="P5427" s="1" t="s">
        <v>199</v>
      </c>
      <c r="Q5427" s="1" t="s">
        <v>6634</v>
      </c>
      <c r="R5427" s="1" t="s">
        <v>48</v>
      </c>
      <c r="S5427" s="1" t="s">
        <v>79</v>
      </c>
      <c r="T5427" s="1" t="s">
        <v>504</v>
      </c>
      <c r="U5427" s="2" t="d">
        <v>2019-07-14T13:53:00.000000097788870375</v>
      </c>
      <c r="V5427">
        <v>70</v>
      </c>
      <c r="X5427">
        <v>33</v>
      </c>
      <c r="Y5427">
        <v>21.06</v>
      </c>
      <c r="Z5427">
        <v>10</v>
      </c>
      <c r="AA5427" s="1" t="s">
        <v>69</v>
      </c>
      <c r="AC5427">
        <v>0</v>
      </c>
      <c r="AD5427" s="1" t="s">
        <v>819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s="1" t="s">
        <v>51</v>
      </c>
      <c r="AS5427" s="1" t="s">
        <v>51</v>
      </c>
      <c r="AT5427" s="1" t="s">
        <v>51</v>
      </c>
      <c r="AU5427" s="1" t="s">
        <v>51</v>
      </c>
    </row>
    <row r="5428" spans="1:47" x14ac:dyDescent="0.25">
      <c r="A5428" s="1" t="s">
        <v>6165</v>
      </c>
      <c r="B5428">
        <v>3</v>
      </c>
      <c r="C5428" s="2" t="d">
        <v>2019-07-14T14:59:12.99999970011413175</v>
      </c>
      <c r="D5428" s="2" t="d">
        <v>2019-07-14T15:28:39.00000013411045350</v>
      </c>
      <c r="E5428">
        <v>39.885438999999998</v>
      </c>
      <c r="F5428">
        <v>-104.98766999999999</v>
      </c>
      <c r="G5428">
        <v>39.882770000000001</v>
      </c>
      <c r="H5428">
        <v>-104.98768</v>
      </c>
      <c r="I5428">
        <v>0.184</v>
      </c>
      <c r="J5428" s="1" t="s">
        <v>442</v>
      </c>
      <c r="L5428" s="1" t="s">
        <v>313</v>
      </c>
      <c r="M5428" s="1" t="s">
        <v>47</v>
      </c>
      <c r="N5428" s="1" t="s">
        <v>131</v>
      </c>
      <c r="O5428" s="1" t="s">
        <v>147</v>
      </c>
      <c r="P5428" s="1" t="s">
        <v>199</v>
      </c>
      <c r="Q5428" s="1" t="s">
        <v>440</v>
      </c>
      <c r="R5428" s="1" t="s">
        <v>48</v>
      </c>
      <c r="S5428" s="1" t="s">
        <v>79</v>
      </c>
      <c r="T5428" s="1" t="s">
        <v>206</v>
      </c>
      <c r="U5428" s="2" t="d">
        <v>2019-07-14T15:46:59.99999976251274675</v>
      </c>
      <c r="V5428">
        <v>81</v>
      </c>
      <c r="W5428">
        <v>81</v>
      </c>
      <c r="X5428">
        <v>39</v>
      </c>
      <c r="Y5428">
        <v>24.52</v>
      </c>
      <c r="Z5428">
        <v>40</v>
      </c>
      <c r="AA5428" s="1" t="s">
        <v>8970</v>
      </c>
      <c r="AB5428">
        <v>0</v>
      </c>
      <c r="AC5428">
        <v>0</v>
      </c>
      <c r="AD5428" s="1" t="s">
        <v>966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s="1" t="s">
        <v>51</v>
      </c>
      <c r="AS5428" s="1" t="s">
        <v>51</v>
      </c>
      <c r="AT5428" s="1" t="s">
        <v>51</v>
      </c>
      <c r="AU5428" s="1" t="s">
        <v>51</v>
      </c>
    </row>
    <row r="5429" spans="1:47" x14ac:dyDescent="0.25">
      <c r="A5429" s="1" t="s">
        <v>2054</v>
      </c>
      <c r="B5429">
        <v>3</v>
      </c>
      <c r="C5429" s="2" t="d">
        <v>2019-07-14T16:59:12.99999990966170775</v>
      </c>
      <c r="D5429" s="2" t="d">
        <v>2019-07-14T17:28:38.99999971501529475</v>
      </c>
      <c r="E5429">
        <v>39.122411999999997</v>
      </c>
      <c r="F5429">
        <v>-105.99342900000001</v>
      </c>
      <c r="G5429">
        <v>39.158374000000002</v>
      </c>
      <c r="H5429">
        <v>-106.00008699999999</v>
      </c>
      <c r="I5429">
        <v>2.5099999999999998</v>
      </c>
      <c r="J5429" s="1" t="s">
        <v>662</v>
      </c>
      <c r="L5429" s="1" t="s">
        <v>552</v>
      </c>
      <c r="M5429" s="1" t="s">
        <v>47</v>
      </c>
      <c r="N5429" s="1" t="s">
        <v>553</v>
      </c>
      <c r="O5429" s="1" t="s">
        <v>357</v>
      </c>
      <c r="P5429" s="1" t="s">
        <v>199</v>
      </c>
      <c r="Q5429" s="1" t="s">
        <v>554</v>
      </c>
      <c r="R5429" s="1" t="s">
        <v>48</v>
      </c>
      <c r="S5429" s="1" t="s">
        <v>79</v>
      </c>
      <c r="T5429" s="1" t="s">
        <v>555</v>
      </c>
      <c r="U5429" s="2" t="d">
        <v>2019-07-14T16:53:00.000000097788870375</v>
      </c>
      <c r="V5429">
        <v>75</v>
      </c>
      <c r="W5429">
        <v>75</v>
      </c>
      <c r="X5429">
        <v>26</v>
      </c>
      <c r="Y5429">
        <v>21.03</v>
      </c>
      <c r="Z5429">
        <v>10</v>
      </c>
      <c r="AA5429" s="1" t="s">
        <v>71</v>
      </c>
      <c r="AB5429">
        <v>13</v>
      </c>
      <c r="AC5429">
        <v>0</v>
      </c>
      <c r="AD5429" s="1" t="s">
        <v>1068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s="1" t="s">
        <v>51</v>
      </c>
      <c r="AS5429" s="1" t="s">
        <v>51</v>
      </c>
      <c r="AT5429" s="1" t="s">
        <v>51</v>
      </c>
      <c r="AU5429" s="1" t="s">
        <v>51</v>
      </c>
    </row>
    <row r="5430" spans="1:47" x14ac:dyDescent="0.25">
      <c r="A5430" s="1" t="s">
        <v>2055</v>
      </c>
      <c r="B5430">
        <v>3</v>
      </c>
      <c r="C5430" s="2" t="d">
        <v>2019-07-14T16:59:12.99999990966170775</v>
      </c>
      <c r="D5430" s="2" t="d">
        <v>2019-07-14T17:28:38.99999971501529475</v>
      </c>
      <c r="E5430">
        <v>39.158374000000002</v>
      </c>
      <c r="F5430">
        <v>-106.00008699999999</v>
      </c>
      <c r="G5430">
        <v>39.122411999999997</v>
      </c>
      <c r="H5430">
        <v>-105.99342900000001</v>
      </c>
      <c r="I5430">
        <v>2.5099999999999998</v>
      </c>
      <c r="J5430" s="1" t="s">
        <v>551</v>
      </c>
      <c r="L5430" s="1" t="s">
        <v>552</v>
      </c>
      <c r="M5430" s="1" t="s">
        <v>47</v>
      </c>
      <c r="N5430" s="1" t="s">
        <v>553</v>
      </c>
      <c r="O5430" s="1" t="s">
        <v>357</v>
      </c>
      <c r="P5430" s="1" t="s">
        <v>199</v>
      </c>
      <c r="Q5430" s="1" t="s">
        <v>554</v>
      </c>
      <c r="R5430" s="1" t="s">
        <v>48</v>
      </c>
      <c r="S5430" s="1" t="s">
        <v>79</v>
      </c>
      <c r="T5430" s="1" t="s">
        <v>555</v>
      </c>
      <c r="U5430" s="2" t="d">
        <v>2019-07-14T16:53:00.000000097788870375</v>
      </c>
      <c r="V5430">
        <v>75</v>
      </c>
      <c r="W5430">
        <v>75</v>
      </c>
      <c r="X5430">
        <v>26</v>
      </c>
      <c r="Y5430">
        <v>21.03</v>
      </c>
      <c r="Z5430">
        <v>10</v>
      </c>
      <c r="AA5430" s="1" t="s">
        <v>71</v>
      </c>
      <c r="AB5430">
        <v>13</v>
      </c>
      <c r="AC5430">
        <v>0</v>
      </c>
      <c r="AD5430" s="1" t="s">
        <v>1068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s="1" t="s">
        <v>51</v>
      </c>
      <c r="AS5430" s="1" t="s">
        <v>51</v>
      </c>
      <c r="AT5430" s="1" t="s">
        <v>51</v>
      </c>
      <c r="AU5430" s="1" t="s">
        <v>51</v>
      </c>
    </row>
    <row r="5431" spans="1:47" x14ac:dyDescent="0.25">
      <c r="A5431" s="1" t="s">
        <v>1524</v>
      </c>
      <c r="B5431">
        <v>4</v>
      </c>
      <c r="C5431" s="2" t="d">
        <v>2019-07-14T19:48:42.99999974202364425</v>
      </c>
      <c r="D5431" s="2" t="d">
        <v>2019-07-14T20:16:18.00000000279396975</v>
      </c>
      <c r="E5431">
        <v>39.103079999999999</v>
      </c>
      <c r="F5431">
        <v>-105.989862</v>
      </c>
      <c r="G5431">
        <v>39.153657000000003</v>
      </c>
      <c r="H5431">
        <v>-105.999216</v>
      </c>
      <c r="I5431">
        <v>3.53</v>
      </c>
      <c r="J5431" s="1" t="s">
        <v>1525</v>
      </c>
      <c r="L5431" s="1" t="s">
        <v>552</v>
      </c>
      <c r="M5431" s="1" t="s">
        <v>47</v>
      </c>
      <c r="N5431" s="1" t="s">
        <v>553</v>
      </c>
      <c r="O5431" s="1" t="s">
        <v>357</v>
      </c>
      <c r="P5431" s="1" t="s">
        <v>199</v>
      </c>
      <c r="Q5431" s="1" t="s">
        <v>554</v>
      </c>
      <c r="R5431" s="1" t="s">
        <v>48</v>
      </c>
      <c r="S5431" s="1" t="s">
        <v>79</v>
      </c>
      <c r="T5431" s="1" t="s">
        <v>555</v>
      </c>
      <c r="U5431" s="2" t="d">
        <v>2019-07-14T19:53:00.000000097788870375</v>
      </c>
      <c r="V5431">
        <v>57</v>
      </c>
      <c r="W5431">
        <v>57</v>
      </c>
      <c r="X5431">
        <v>59</v>
      </c>
      <c r="Y5431">
        <v>21.07</v>
      </c>
      <c r="Z5431">
        <v>10</v>
      </c>
      <c r="AA5431" s="1" t="s">
        <v>54</v>
      </c>
      <c r="AB5431">
        <v>3</v>
      </c>
      <c r="AC5431">
        <v>0</v>
      </c>
      <c r="AD5431" s="1" t="s">
        <v>1204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s="1" t="s">
        <v>51</v>
      </c>
      <c r="AS5431" s="1" t="s">
        <v>51</v>
      </c>
      <c r="AT5431" s="1" t="s">
        <v>51</v>
      </c>
      <c r="AU5431" s="1" t="s">
        <v>51</v>
      </c>
    </row>
    <row r="5432" spans="1:47" x14ac:dyDescent="0.25">
      <c r="A5432" s="1" t="s">
        <v>7713</v>
      </c>
      <c r="B5432">
        <v>4</v>
      </c>
      <c r="C5432" s="2" t="d">
        <v>2019-07-14T20:09:43.00000007729977125</v>
      </c>
      <c r="D5432" s="2" t="d">
        <v>2019-07-14T20:36:16.00000030361115900</v>
      </c>
      <c r="E5432">
        <v>39.153657000000003</v>
      </c>
      <c r="F5432">
        <v>-105.999216</v>
      </c>
      <c r="G5432">
        <v>39.103079999999999</v>
      </c>
      <c r="H5432">
        <v>-105.989862</v>
      </c>
      <c r="I5432">
        <v>3.53</v>
      </c>
      <c r="J5432" s="1" t="s">
        <v>4023</v>
      </c>
      <c r="K5432">
        <v>2524</v>
      </c>
      <c r="L5432" s="1" t="s">
        <v>7714</v>
      </c>
      <c r="M5432" s="1" t="s">
        <v>47</v>
      </c>
      <c r="N5432" s="1" t="s">
        <v>553</v>
      </c>
      <c r="O5432" s="1" t="s">
        <v>357</v>
      </c>
      <c r="P5432" s="1" t="s">
        <v>199</v>
      </c>
      <c r="Q5432" s="1" t="s">
        <v>554</v>
      </c>
      <c r="R5432" s="1" t="s">
        <v>48</v>
      </c>
      <c r="S5432" s="1" t="s">
        <v>79</v>
      </c>
      <c r="T5432" s="1" t="s">
        <v>555</v>
      </c>
      <c r="U5432" s="2" t="d">
        <v>2019-07-14T19:53:00.000000097788870375</v>
      </c>
      <c r="V5432">
        <v>57</v>
      </c>
      <c r="W5432">
        <v>57</v>
      </c>
      <c r="X5432">
        <v>59</v>
      </c>
      <c r="Y5432">
        <v>21.07</v>
      </c>
      <c r="Z5432">
        <v>10</v>
      </c>
      <c r="AA5432" s="1" t="s">
        <v>54</v>
      </c>
      <c r="AB5432">
        <v>3</v>
      </c>
      <c r="AC5432">
        <v>0</v>
      </c>
      <c r="AD5432" s="1" t="s">
        <v>1204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s="1" t="s">
        <v>51</v>
      </c>
      <c r="AS5432" s="1" t="s">
        <v>51</v>
      </c>
      <c r="AT5432" s="1" t="s">
        <v>51</v>
      </c>
      <c r="AU5432" s="1" t="s">
        <v>51</v>
      </c>
    </row>
    <row r="5433" spans="1:47" x14ac:dyDescent="0.25">
      <c r="A5433" s="1" t="s">
        <v>5827</v>
      </c>
      <c r="B5433">
        <v>3</v>
      </c>
      <c r="C5433" s="2" t="d">
        <v>2019-07-14T18:59:13.00000011920929050</v>
      </c>
      <c r="D5433" s="2" t="d">
        <v>2019-07-14T19:28:38.99999992456287075</v>
      </c>
      <c r="E5433">
        <v>39.900221000000002</v>
      </c>
      <c r="F5433">
        <v>-104.988178</v>
      </c>
      <c r="G5433">
        <v>39.897492</v>
      </c>
      <c r="H5433">
        <v>-104.987711</v>
      </c>
      <c r="I5433">
        <v>0.19</v>
      </c>
      <c r="J5433" s="1" t="s">
        <v>442</v>
      </c>
      <c r="L5433" s="1" t="s">
        <v>196</v>
      </c>
      <c r="M5433" s="1" t="s">
        <v>47</v>
      </c>
      <c r="N5433" s="1" t="s">
        <v>131</v>
      </c>
      <c r="O5433" s="1" t="s">
        <v>147</v>
      </c>
      <c r="P5433" s="1" t="s">
        <v>199</v>
      </c>
      <c r="Q5433" s="1" t="s">
        <v>440</v>
      </c>
      <c r="R5433" s="1" t="s">
        <v>48</v>
      </c>
      <c r="S5433" s="1" t="s">
        <v>79</v>
      </c>
      <c r="T5433" s="1" t="s">
        <v>206</v>
      </c>
      <c r="U5433" s="2" t="d">
        <v>2019-07-14T18:45:00.000</v>
      </c>
      <c r="V5433">
        <v>84</v>
      </c>
      <c r="W5433">
        <v>84</v>
      </c>
      <c r="X5433">
        <v>28</v>
      </c>
      <c r="Y5433">
        <v>24.51</v>
      </c>
      <c r="Z5433">
        <v>40</v>
      </c>
      <c r="AA5433" s="1" t="s">
        <v>68</v>
      </c>
      <c r="AB5433">
        <v>8</v>
      </c>
      <c r="AC5433">
        <v>0</v>
      </c>
      <c r="AD5433" s="1" t="s">
        <v>819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s="1" t="s">
        <v>51</v>
      </c>
      <c r="AS5433" s="1" t="s">
        <v>51</v>
      </c>
      <c r="AT5433" s="1" t="s">
        <v>51</v>
      </c>
      <c r="AU5433" s="1" t="s">
        <v>51</v>
      </c>
    </row>
    <row r="5434" spans="1:47" x14ac:dyDescent="0.25">
      <c r="A5434" s="1" t="s">
        <v>1526</v>
      </c>
      <c r="B5434">
        <v>4</v>
      </c>
      <c r="C5434" s="2" t="d">
        <v>2019-07-14T20:09:43.00000007729977125</v>
      </c>
      <c r="D5434" s="2" t="d">
        <v>2019-07-14T20:36:16.00000030361115900</v>
      </c>
      <c r="E5434">
        <v>39.103079999999999</v>
      </c>
      <c r="F5434">
        <v>-105.989862</v>
      </c>
      <c r="G5434">
        <v>39.153657000000003</v>
      </c>
      <c r="H5434">
        <v>-105.999216</v>
      </c>
      <c r="I5434">
        <v>3.53</v>
      </c>
      <c r="J5434" s="1" t="s">
        <v>1525</v>
      </c>
      <c r="L5434" s="1" t="s">
        <v>552</v>
      </c>
      <c r="M5434" s="1" t="s">
        <v>47</v>
      </c>
      <c r="N5434" s="1" t="s">
        <v>553</v>
      </c>
      <c r="O5434" s="1" t="s">
        <v>357</v>
      </c>
      <c r="P5434" s="1" t="s">
        <v>199</v>
      </c>
      <c r="Q5434" s="1" t="s">
        <v>554</v>
      </c>
      <c r="R5434" s="1" t="s">
        <v>48</v>
      </c>
      <c r="S5434" s="1" t="s">
        <v>79</v>
      </c>
      <c r="T5434" s="1" t="s">
        <v>555</v>
      </c>
      <c r="U5434" s="2" t="d">
        <v>2019-07-14T19:53:00.000000097788870375</v>
      </c>
      <c r="V5434">
        <v>57</v>
      </c>
      <c r="W5434">
        <v>57</v>
      </c>
      <c r="X5434">
        <v>59</v>
      </c>
      <c r="Y5434">
        <v>21.07</v>
      </c>
      <c r="Z5434">
        <v>10</v>
      </c>
      <c r="AA5434" s="1" t="s">
        <v>54</v>
      </c>
      <c r="AB5434">
        <v>3</v>
      </c>
      <c r="AC5434">
        <v>0</v>
      </c>
      <c r="AD5434" s="1" t="s">
        <v>1204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s="1" t="s">
        <v>51</v>
      </c>
      <c r="AS5434" s="1" t="s">
        <v>51</v>
      </c>
      <c r="AT5434" s="1" t="s">
        <v>51</v>
      </c>
      <c r="AU5434" s="1" t="s">
        <v>51</v>
      </c>
    </row>
    <row r="5435" spans="1:47" x14ac:dyDescent="0.25">
      <c r="A5435" s="1" t="s">
        <v>3062</v>
      </c>
      <c r="B5435">
        <v>3</v>
      </c>
      <c r="C5435" s="2" t="d">
        <v>2019-07-14T20:18:42.99999995157122700</v>
      </c>
      <c r="D5435" s="2" t="d">
        <v>2019-07-14T20:48:38.00000024959445325</v>
      </c>
      <c r="E5435">
        <v>39.591949999999997</v>
      </c>
      <c r="F5435">
        <v>-104.88308000000001</v>
      </c>
      <c r="G5435">
        <v>39.593876999999999</v>
      </c>
      <c r="H5435">
        <v>-104.884128</v>
      </c>
      <c r="I5435">
        <v>0.14399999999999999</v>
      </c>
      <c r="J5435" s="1" t="s">
        <v>569</v>
      </c>
      <c r="L5435" s="1" t="s">
        <v>195</v>
      </c>
      <c r="M5435" s="1" t="s">
        <v>47</v>
      </c>
      <c r="N5435" s="1" t="s">
        <v>127</v>
      </c>
      <c r="O5435" s="1" t="s">
        <v>202</v>
      </c>
      <c r="P5435" s="1" t="s">
        <v>199</v>
      </c>
      <c r="Q5435" s="1" t="s">
        <v>348</v>
      </c>
      <c r="R5435" s="1" t="s">
        <v>48</v>
      </c>
      <c r="S5435" s="1" t="s">
        <v>79</v>
      </c>
      <c r="T5435" s="1" t="s">
        <v>201</v>
      </c>
      <c r="U5435" s="2" t="d">
        <v>2019-07-14T19:53:00.000000097788870375</v>
      </c>
      <c r="V5435">
        <v>78</v>
      </c>
      <c r="W5435">
        <v>78</v>
      </c>
      <c r="X5435">
        <v>37</v>
      </c>
      <c r="Y5435">
        <v>24.31</v>
      </c>
      <c r="Z5435">
        <v>10</v>
      </c>
      <c r="AA5435" s="1" t="s">
        <v>72</v>
      </c>
      <c r="AB5435">
        <v>8</v>
      </c>
      <c r="AC5435">
        <v>0</v>
      </c>
      <c r="AD5435" s="1" t="s">
        <v>966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s="1" t="s">
        <v>51</v>
      </c>
      <c r="AS5435" s="1" t="s">
        <v>51</v>
      </c>
      <c r="AT5435" s="1" t="s">
        <v>51</v>
      </c>
      <c r="AU5435" s="1" t="s">
        <v>51</v>
      </c>
    </row>
    <row r="5436" spans="1:47" x14ac:dyDescent="0.25">
      <c r="A5436" s="1" t="s">
        <v>2791</v>
      </c>
      <c r="B5436">
        <v>3</v>
      </c>
      <c r="C5436" s="2" t="d">
        <v>2019-07-14T22:42:42.00000022072344825</v>
      </c>
      <c r="D5436" s="2" t="d">
        <v>2019-07-14T23:12:38.00000012386590225</v>
      </c>
      <c r="E5436">
        <v>38.897840000000002</v>
      </c>
      <c r="F5436">
        <v>-104.82992</v>
      </c>
      <c r="G5436">
        <v>38.894159999999999</v>
      </c>
      <c r="H5436">
        <v>-104.83145</v>
      </c>
      <c r="I5436">
        <v>0.26700000000000002</v>
      </c>
      <c r="J5436" s="1" t="s">
        <v>458</v>
      </c>
      <c r="L5436" s="1" t="s">
        <v>196</v>
      </c>
      <c r="M5436" s="1" t="s">
        <v>47</v>
      </c>
      <c r="N5436" s="1" t="s">
        <v>233</v>
      </c>
      <c r="O5436" s="1" t="s">
        <v>194</v>
      </c>
      <c r="P5436" s="1" t="s">
        <v>199</v>
      </c>
      <c r="Q5436" s="1" t="s">
        <v>234</v>
      </c>
      <c r="R5436" s="1" t="s">
        <v>48</v>
      </c>
      <c r="S5436" s="1" t="s">
        <v>79</v>
      </c>
      <c r="T5436" s="1" t="s">
        <v>235</v>
      </c>
      <c r="U5436" s="2" t="d">
        <v>2019-07-14T22:57:59.99999981839210125</v>
      </c>
      <c r="V5436">
        <v>64</v>
      </c>
      <c r="W5436">
        <v>64</v>
      </c>
      <c r="X5436">
        <v>69</v>
      </c>
      <c r="Y5436">
        <v>23.75</v>
      </c>
      <c r="Z5436">
        <v>10</v>
      </c>
      <c r="AA5436" s="1" t="s">
        <v>72</v>
      </c>
      <c r="AB5436">
        <v>3</v>
      </c>
      <c r="AC5436">
        <v>0</v>
      </c>
      <c r="AD5436" s="1" t="s">
        <v>966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s="1" t="s">
        <v>53</v>
      </c>
      <c r="AS5436" s="1" t="s">
        <v>53</v>
      </c>
      <c r="AT5436" s="1" t="s">
        <v>53</v>
      </c>
      <c r="AU5436" s="1" t="s">
        <v>53</v>
      </c>
    </row>
    <row r="5437" spans="1:47" x14ac:dyDescent="0.25">
      <c r="A5437" s="1" t="s">
        <v>2056</v>
      </c>
      <c r="B5437">
        <v>3</v>
      </c>
      <c r="C5437" s="2" t="d">
        <v>2019-07-15T07:56:59.00000001769512600</v>
      </c>
      <c r="D5437" s="2" t="d">
        <v>2019-07-15T08:26:35.000000274740159400</v>
      </c>
      <c r="E5437">
        <v>40.682957000000002</v>
      </c>
      <c r="F5437">
        <v>-105.00091999999999</v>
      </c>
      <c r="G5437">
        <v>40.674940999999997</v>
      </c>
      <c r="H5437">
        <v>-105.00104</v>
      </c>
      <c r="I5437">
        <v>0.55400000000000005</v>
      </c>
      <c r="J5437" s="1" t="s">
        <v>369</v>
      </c>
      <c r="L5437" s="1" t="s">
        <v>173</v>
      </c>
      <c r="M5437" s="1" t="s">
        <v>47</v>
      </c>
      <c r="N5437" s="1" t="s">
        <v>152</v>
      </c>
      <c r="O5437" s="1" t="s">
        <v>229</v>
      </c>
      <c r="P5437" s="1" t="s">
        <v>199</v>
      </c>
      <c r="Q5437" s="1" t="s">
        <v>370</v>
      </c>
      <c r="R5437" s="1" t="s">
        <v>48</v>
      </c>
      <c r="S5437" s="1" t="s">
        <v>79</v>
      </c>
      <c r="T5437" s="1" t="s">
        <v>231</v>
      </c>
      <c r="U5437" s="2" t="d">
        <v>2019-07-15T07:56:00.00000005587935450</v>
      </c>
      <c r="V5437">
        <v>72</v>
      </c>
      <c r="W5437">
        <v>72</v>
      </c>
      <c r="X5437">
        <v>57</v>
      </c>
      <c r="Y5437">
        <v>25.05</v>
      </c>
      <c r="Z5437">
        <v>10</v>
      </c>
      <c r="AA5437" s="1" t="s">
        <v>72</v>
      </c>
      <c r="AB5437">
        <v>3</v>
      </c>
      <c r="AC5437">
        <v>0</v>
      </c>
      <c r="AD5437" s="1" t="s">
        <v>1068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s="1" t="s">
        <v>51</v>
      </c>
      <c r="AS5437" s="1" t="s">
        <v>51</v>
      </c>
      <c r="AT5437" s="1" t="s">
        <v>51</v>
      </c>
      <c r="AU5437" s="1" t="s">
        <v>51</v>
      </c>
    </row>
    <row r="5438" spans="1:47" x14ac:dyDescent="0.25">
      <c r="A5438" s="1" t="s">
        <v>7927</v>
      </c>
      <c r="B5438">
        <v>4</v>
      </c>
      <c r="C5438" s="2" t="d">
        <v>2019-07-15T10:00:42.99999978393316350</v>
      </c>
      <c r="D5438" s="2" t="d">
        <v>2019-07-15T10:28:13.00000013317912575</v>
      </c>
      <c r="E5438">
        <v>40.639600000000002</v>
      </c>
      <c r="F5438">
        <v>-104.33257</v>
      </c>
      <c r="G5438">
        <v>40.634459</v>
      </c>
      <c r="H5438">
        <v>-104.33270899999999</v>
      </c>
      <c r="I5438">
        <v>0.35499999999999998</v>
      </c>
      <c r="J5438" s="1" t="s">
        <v>7928</v>
      </c>
      <c r="K5438">
        <v>44028</v>
      </c>
      <c r="L5438" s="1" t="s">
        <v>7929</v>
      </c>
      <c r="M5438" s="1" t="s">
        <v>97</v>
      </c>
      <c r="N5438" s="1" t="s">
        <v>7930</v>
      </c>
      <c r="O5438" s="1" t="s">
        <v>210</v>
      </c>
      <c r="P5438" s="1" t="s">
        <v>199</v>
      </c>
      <c r="Q5438" s="1" t="s">
        <v>7931</v>
      </c>
      <c r="R5438" s="1" t="s">
        <v>48</v>
      </c>
      <c r="S5438" s="1" t="s">
        <v>79</v>
      </c>
      <c r="T5438" s="1" t="s">
        <v>254</v>
      </c>
      <c r="U5438" s="2" t="d">
        <v>2019-07-15T09:56:00.00000026542693050</v>
      </c>
      <c r="V5438">
        <v>84</v>
      </c>
      <c r="W5438">
        <v>84</v>
      </c>
      <c r="X5438">
        <v>44</v>
      </c>
      <c r="Y5438">
        <v>25.36</v>
      </c>
      <c r="Z5438">
        <v>10</v>
      </c>
      <c r="AA5438" s="1" t="s">
        <v>66</v>
      </c>
      <c r="AB5438">
        <v>8</v>
      </c>
      <c r="AC5438">
        <v>0</v>
      </c>
      <c r="AD5438" s="1" t="s">
        <v>1068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s="1" t="s">
        <v>51</v>
      </c>
      <c r="AS5438" s="1" t="s">
        <v>51</v>
      </c>
      <c r="AT5438" s="1" t="s">
        <v>51</v>
      </c>
      <c r="AU5438" s="1" t="s">
        <v>51</v>
      </c>
    </row>
    <row r="5439" spans="1:47" x14ac:dyDescent="0.25">
      <c r="A5439" s="1" t="s">
        <v>3267</v>
      </c>
      <c r="B5439">
        <v>4</v>
      </c>
      <c r="C5439" s="2" t="d">
        <v>2019-07-15T08:22:30.00000020954757600</v>
      </c>
      <c r="D5439" s="2" t="d">
        <v>2019-07-15T08:52:05.99999983794986925</v>
      </c>
      <c r="E5439">
        <v>38.83867</v>
      </c>
      <c r="F5439">
        <v>-104.534952</v>
      </c>
      <c r="G5439">
        <v>38.838650000000001</v>
      </c>
      <c r="H5439">
        <v>-104.53869299999999</v>
      </c>
      <c r="I5439">
        <v>0.20100000000000001</v>
      </c>
      <c r="J5439" s="1" t="s">
        <v>3268</v>
      </c>
      <c r="L5439" s="1" t="s">
        <v>3269</v>
      </c>
      <c r="M5439" s="1" t="s">
        <v>47</v>
      </c>
      <c r="N5439" s="1" t="s">
        <v>233</v>
      </c>
      <c r="O5439" s="1" t="s">
        <v>194</v>
      </c>
      <c r="P5439" s="1" t="s">
        <v>199</v>
      </c>
      <c r="Q5439" s="1" t="s">
        <v>3270</v>
      </c>
      <c r="R5439" s="1" t="s">
        <v>48</v>
      </c>
      <c r="S5439" s="1" t="s">
        <v>79</v>
      </c>
      <c r="T5439" s="1" t="s">
        <v>2852</v>
      </c>
      <c r="U5439" s="2" t="d">
        <v>2019-07-15T08:15:00.000</v>
      </c>
      <c r="V5439">
        <v>78</v>
      </c>
      <c r="W5439">
        <v>78</v>
      </c>
      <c r="X5439">
        <v>30</v>
      </c>
      <c r="Y5439">
        <v>23.47</v>
      </c>
      <c r="Z5439">
        <v>10</v>
      </c>
      <c r="AA5439" s="1" t="s">
        <v>65</v>
      </c>
      <c r="AB5439">
        <v>10</v>
      </c>
      <c r="AC5439">
        <v>0</v>
      </c>
      <c r="AD5439" s="1" t="s">
        <v>50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1</v>
      </c>
      <c r="AQ5439" t="b">
        <v>0</v>
      </c>
      <c r="AR5439" s="1" t="s">
        <v>51</v>
      </c>
      <c r="AS5439" s="1" t="s">
        <v>51</v>
      </c>
      <c r="AT5439" s="1" t="s">
        <v>51</v>
      </c>
      <c r="AU5439" s="1" t="s">
        <v>51</v>
      </c>
    </row>
    <row r="5440" spans="1:47" x14ac:dyDescent="0.25">
      <c r="A5440" s="1" t="s">
        <v>8347</v>
      </c>
      <c r="B5440">
        <v>4</v>
      </c>
      <c r="C5440" s="2" t="d">
        <v>2019-07-15T08:22:30.00000020954757600</v>
      </c>
      <c r="D5440" s="2" t="d">
        <v>2019-07-15T08:52:05.99999983794986925</v>
      </c>
      <c r="E5440">
        <v>38.838650000000001</v>
      </c>
      <c r="F5440">
        <v>-104.53869299999999</v>
      </c>
      <c r="G5440">
        <v>38.83867</v>
      </c>
      <c r="H5440">
        <v>-104.534952</v>
      </c>
      <c r="I5440">
        <v>0.20100000000000001</v>
      </c>
      <c r="J5440" s="1" t="s">
        <v>8348</v>
      </c>
      <c r="K5440">
        <v>15588</v>
      </c>
      <c r="L5440" s="1" t="s">
        <v>6647</v>
      </c>
      <c r="M5440" s="1" t="s">
        <v>47</v>
      </c>
      <c r="N5440" s="1" t="s">
        <v>233</v>
      </c>
      <c r="O5440" s="1" t="s">
        <v>194</v>
      </c>
      <c r="P5440" s="1" t="s">
        <v>199</v>
      </c>
      <c r="Q5440" s="1" t="s">
        <v>8349</v>
      </c>
      <c r="R5440" s="1" t="s">
        <v>48</v>
      </c>
      <c r="S5440" s="1" t="s">
        <v>79</v>
      </c>
      <c r="T5440" s="1" t="s">
        <v>2852</v>
      </c>
      <c r="U5440" s="2" t="d">
        <v>2019-07-15T08:15:00.000</v>
      </c>
      <c r="V5440">
        <v>78</v>
      </c>
      <c r="W5440">
        <v>78</v>
      </c>
      <c r="X5440">
        <v>30</v>
      </c>
      <c r="Y5440">
        <v>23.47</v>
      </c>
      <c r="Z5440">
        <v>10</v>
      </c>
      <c r="AA5440" s="1" t="s">
        <v>65</v>
      </c>
      <c r="AB5440">
        <v>10</v>
      </c>
      <c r="AC5440">
        <v>0</v>
      </c>
      <c r="AD5440" s="1" t="s">
        <v>50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s="1" t="s">
        <v>51</v>
      </c>
      <c r="AS5440" s="1" t="s">
        <v>51</v>
      </c>
      <c r="AT5440" s="1" t="s">
        <v>51</v>
      </c>
      <c r="AU5440" s="1" t="s">
        <v>51</v>
      </c>
    </row>
    <row r="5441" spans="1:47" x14ac:dyDescent="0.25">
      <c r="A5441" s="1" t="s">
        <v>3502</v>
      </c>
      <c r="B5441">
        <v>3</v>
      </c>
      <c r="C5441" s="2" t="d">
        <v>2019-07-15T08:41:14.00000018533318950</v>
      </c>
      <c r="D5441" s="2" t="d">
        <v>2019-07-15T09:10:38.99999975692480725</v>
      </c>
      <c r="E5441">
        <v>39.79795</v>
      </c>
      <c r="F5441">
        <v>-104.93088</v>
      </c>
      <c r="G5441">
        <v>39.787272000000002</v>
      </c>
      <c r="H5441">
        <v>-104.903852</v>
      </c>
      <c r="I5441">
        <v>1.613</v>
      </c>
      <c r="J5441" s="1" t="s">
        <v>592</v>
      </c>
      <c r="L5441" s="1" t="s">
        <v>2656</v>
      </c>
      <c r="M5441" s="1" t="s">
        <v>47</v>
      </c>
      <c r="N5441" s="1" t="s">
        <v>314</v>
      </c>
      <c r="O5441" s="1" t="s">
        <v>147</v>
      </c>
      <c r="P5441" s="1" t="s">
        <v>199</v>
      </c>
      <c r="Q5441" s="1" t="s">
        <v>315</v>
      </c>
      <c r="R5441" s="1" t="s">
        <v>48</v>
      </c>
      <c r="S5441" s="1" t="s">
        <v>79</v>
      </c>
      <c r="T5441" s="1" t="s">
        <v>204</v>
      </c>
      <c r="U5441" s="2" t="d">
        <v>2019-07-15T08:58:00.00000023748725325</v>
      </c>
      <c r="V5441">
        <v>77</v>
      </c>
      <c r="W5441">
        <v>77</v>
      </c>
      <c r="X5441">
        <v>43</v>
      </c>
      <c r="Y5441">
        <v>24.48</v>
      </c>
      <c r="Z5441">
        <v>10</v>
      </c>
      <c r="AA5441" s="1" t="s">
        <v>68</v>
      </c>
      <c r="AB5441">
        <v>5</v>
      </c>
      <c r="AC5441">
        <v>0</v>
      </c>
      <c r="AD5441" s="1" t="s">
        <v>50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s="1" t="s">
        <v>51</v>
      </c>
      <c r="AS5441" s="1" t="s">
        <v>51</v>
      </c>
      <c r="AT5441" s="1" t="s">
        <v>51</v>
      </c>
      <c r="AU5441" s="1" t="s">
        <v>51</v>
      </c>
    </row>
    <row r="5442" spans="1:47" x14ac:dyDescent="0.25">
      <c r="A5442" s="1" t="s">
        <v>3609</v>
      </c>
      <c r="B5442">
        <v>3</v>
      </c>
      <c r="C5442" s="2" t="d">
        <v>2019-07-15T09:26:59.00000001769512600</v>
      </c>
      <c r="D5442" s="2" t="d">
        <v>2019-07-15T09:56:38.999999952502548675</v>
      </c>
      <c r="E5442">
        <v>39.783247000000003</v>
      </c>
      <c r="F5442">
        <v>-105.127782</v>
      </c>
      <c r="G5442">
        <v>39.784109999999998</v>
      </c>
      <c r="H5442">
        <v>-105.11615</v>
      </c>
      <c r="I5442">
        <v>0.62</v>
      </c>
      <c r="J5442" s="1" t="s">
        <v>848</v>
      </c>
      <c r="L5442" s="1" t="s">
        <v>133</v>
      </c>
      <c r="M5442" s="1" t="s">
        <v>47</v>
      </c>
      <c r="N5442" s="1" t="s">
        <v>214</v>
      </c>
      <c r="O5442" s="1" t="s">
        <v>115</v>
      </c>
      <c r="P5442" s="1" t="s">
        <v>199</v>
      </c>
      <c r="Q5442" s="1" t="s">
        <v>215</v>
      </c>
      <c r="R5442" s="1" t="s">
        <v>48</v>
      </c>
      <c r="S5442" s="1" t="s">
        <v>79</v>
      </c>
      <c r="T5442" s="1" t="s">
        <v>206</v>
      </c>
      <c r="U5442" s="2" t="d">
        <v>2019-07-15T09:46:59.99999976251274675</v>
      </c>
      <c r="V5442">
        <v>82</v>
      </c>
      <c r="W5442">
        <v>82</v>
      </c>
      <c r="X5442">
        <v>39</v>
      </c>
      <c r="Y5442">
        <v>24.49</v>
      </c>
      <c r="Z5442">
        <v>10</v>
      </c>
      <c r="AA5442" s="1" t="s">
        <v>8970</v>
      </c>
      <c r="AB5442">
        <v>0</v>
      </c>
      <c r="AC5442">
        <v>0</v>
      </c>
      <c r="AD5442" s="1" t="s">
        <v>50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s="1" t="s">
        <v>51</v>
      </c>
      <c r="AS5442" s="1" t="s">
        <v>51</v>
      </c>
      <c r="AT5442" s="1" t="s">
        <v>51</v>
      </c>
      <c r="AU5442" s="1" t="s">
        <v>51</v>
      </c>
    </row>
    <row r="5443" spans="1:47" x14ac:dyDescent="0.25">
      <c r="A5443" s="1" t="s">
        <v>391</v>
      </c>
      <c r="B5443">
        <v>3</v>
      </c>
      <c r="C5443" s="2" t="d">
        <v>2019-07-15T09:47:13.99999989196658175</v>
      </c>
      <c r="D5443" s="2" t="d">
        <v>2019-07-15T10:16:39.00000009220093425</v>
      </c>
      <c r="E5443">
        <v>39.77993</v>
      </c>
      <c r="F5443">
        <v>-104.972689</v>
      </c>
      <c r="G5443">
        <v>39.77993</v>
      </c>
      <c r="H5443">
        <v>-104.97269</v>
      </c>
      <c r="I5443">
        <v>0</v>
      </c>
      <c r="J5443" s="1" t="s">
        <v>386</v>
      </c>
      <c r="L5443" s="1" t="s">
        <v>392</v>
      </c>
      <c r="M5443" s="1" t="s">
        <v>47</v>
      </c>
      <c r="N5443" s="1" t="s">
        <v>131</v>
      </c>
      <c r="O5443" s="1" t="s">
        <v>131</v>
      </c>
      <c r="P5443" s="1" t="s">
        <v>199</v>
      </c>
      <c r="Q5443" s="1" t="s">
        <v>247</v>
      </c>
      <c r="R5443" s="1" t="s">
        <v>48</v>
      </c>
      <c r="S5443" s="1" t="s">
        <v>79</v>
      </c>
      <c r="T5443" s="1" t="s">
        <v>206</v>
      </c>
      <c r="U5443" s="2" t="d">
        <v>2019-07-15T09:46:59.99999976251274675</v>
      </c>
      <c r="V5443">
        <v>82</v>
      </c>
      <c r="W5443">
        <v>82</v>
      </c>
      <c r="X5443">
        <v>39</v>
      </c>
      <c r="Y5443">
        <v>24.49</v>
      </c>
      <c r="Z5443">
        <v>10</v>
      </c>
      <c r="AA5443" s="1" t="s">
        <v>8970</v>
      </c>
      <c r="AB5443">
        <v>0</v>
      </c>
      <c r="AC5443">
        <v>0</v>
      </c>
      <c r="AD5443" s="1" t="s">
        <v>50</v>
      </c>
      <c r="AE5443" t="b">
        <v>0</v>
      </c>
      <c r="AF5443" t="b">
        <v>0</v>
      </c>
      <c r="AG5443" t="b">
        <v>1</v>
      </c>
      <c r="AH5443" t="b">
        <v>0</v>
      </c>
      <c r="AI5443" t="b">
        <v>1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s="1" t="s">
        <v>51</v>
      </c>
      <c r="AS5443" s="1" t="s">
        <v>51</v>
      </c>
      <c r="AT5443" s="1" t="s">
        <v>51</v>
      </c>
      <c r="AU5443" s="1" t="s">
        <v>51</v>
      </c>
    </row>
    <row r="5444" spans="1:47" x14ac:dyDescent="0.25">
      <c r="A5444" s="1" t="s">
        <v>2635</v>
      </c>
      <c r="B5444">
        <v>3</v>
      </c>
      <c r="C5444" s="2" t="d">
        <v>2019-07-15T12:30:41.99999996926635300</v>
      </c>
      <c r="D5444" s="2" t="d">
        <v>2019-07-15T13:00:39.00000010617077625</v>
      </c>
      <c r="E5444">
        <v>40.375239999999998</v>
      </c>
      <c r="F5444">
        <v>-104.99217</v>
      </c>
      <c r="G5444">
        <v>40.374026000000001</v>
      </c>
      <c r="H5444">
        <v>-104.99145300000001</v>
      </c>
      <c r="I5444">
        <v>9.1999999999999998E-2</v>
      </c>
      <c r="J5444" s="1" t="s">
        <v>459</v>
      </c>
      <c r="L5444" s="1" t="s">
        <v>173</v>
      </c>
      <c r="M5444" s="1" t="s">
        <v>47</v>
      </c>
      <c r="N5444" s="1" t="s">
        <v>304</v>
      </c>
      <c r="O5444" s="1" t="s">
        <v>229</v>
      </c>
      <c r="P5444" s="1" t="s">
        <v>199</v>
      </c>
      <c r="Q5444" s="1" t="s">
        <v>305</v>
      </c>
      <c r="R5444" s="1" t="s">
        <v>48</v>
      </c>
      <c r="S5444" s="1" t="s">
        <v>79</v>
      </c>
      <c r="T5444" s="1" t="s">
        <v>231</v>
      </c>
      <c r="U5444" s="2" t="d">
        <v>2019-07-15T12:56:00.00000026542693050</v>
      </c>
      <c r="V5444">
        <v>84</v>
      </c>
      <c r="W5444">
        <v>84</v>
      </c>
      <c r="X5444">
        <v>37</v>
      </c>
      <c r="Y5444">
        <v>25.09</v>
      </c>
      <c r="Z5444">
        <v>10</v>
      </c>
      <c r="AA5444" s="1" t="s">
        <v>59</v>
      </c>
      <c r="AB5444">
        <v>14</v>
      </c>
      <c r="AC5444">
        <v>0</v>
      </c>
      <c r="AD5444" s="1" t="s">
        <v>819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s="1" t="s">
        <v>51</v>
      </c>
      <c r="AS5444" s="1" t="s">
        <v>51</v>
      </c>
      <c r="AT5444" s="1" t="s">
        <v>51</v>
      </c>
      <c r="AU5444" s="1" t="s">
        <v>51</v>
      </c>
    </row>
    <row r="5445" spans="1:47" x14ac:dyDescent="0.25">
      <c r="A5445" s="1" t="s">
        <v>2057</v>
      </c>
      <c r="B5445">
        <v>3</v>
      </c>
      <c r="C5445" s="2" t="d">
        <v>2019-07-15T12:56:59.000000227242708075</v>
      </c>
      <c r="D5445" s="2" t="d">
        <v>2019-07-15T13:26:37.99999992828816150</v>
      </c>
      <c r="E5445">
        <v>39.134844000000001</v>
      </c>
      <c r="F5445">
        <v>-104.862869</v>
      </c>
      <c r="G5445">
        <v>39.139437999999998</v>
      </c>
      <c r="H5445">
        <v>-104.862106</v>
      </c>
      <c r="I5445">
        <v>0.32</v>
      </c>
      <c r="J5445" s="1" t="s">
        <v>456</v>
      </c>
      <c r="L5445" s="1" t="s">
        <v>195</v>
      </c>
      <c r="M5445" s="1" t="s">
        <v>47</v>
      </c>
      <c r="N5445" s="1" t="s">
        <v>86</v>
      </c>
      <c r="O5445" s="1" t="s">
        <v>121</v>
      </c>
      <c r="P5445" s="1" t="s">
        <v>199</v>
      </c>
      <c r="Q5445" s="1" t="s">
        <v>223</v>
      </c>
      <c r="R5445" s="1" t="s">
        <v>48</v>
      </c>
      <c r="S5445" s="1" t="s">
        <v>79</v>
      </c>
      <c r="T5445" s="1" t="s">
        <v>224</v>
      </c>
      <c r="U5445" s="2" t="d">
        <v>2019-07-15T12:47:59.9999999580904875</v>
      </c>
      <c r="V5445">
        <v>81</v>
      </c>
      <c r="W5445">
        <v>81</v>
      </c>
      <c r="X5445">
        <v>26</v>
      </c>
      <c r="Y5445">
        <v>23.3</v>
      </c>
      <c r="Z5445">
        <v>10</v>
      </c>
      <c r="AA5445" s="1" t="s">
        <v>65</v>
      </c>
      <c r="AB5445">
        <v>5</v>
      </c>
      <c r="AC5445">
        <v>0</v>
      </c>
      <c r="AD5445" s="1" t="s">
        <v>1068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s="1" t="s">
        <v>51</v>
      </c>
      <c r="AS5445" s="1" t="s">
        <v>51</v>
      </c>
      <c r="AT5445" s="1" t="s">
        <v>51</v>
      </c>
      <c r="AU5445" s="1" t="s">
        <v>51</v>
      </c>
    </row>
    <row r="5446" spans="1:47" x14ac:dyDescent="0.25">
      <c r="A5446" s="1" t="s">
        <v>5828</v>
      </c>
      <c r="B5446">
        <v>3</v>
      </c>
      <c r="C5446" s="2" t="d">
        <v>2019-07-15T13:23:15.00000025145709525</v>
      </c>
      <c r="D5446" s="2" t="d">
        <v>2019-07-15T13:52:37.99999998416751600</v>
      </c>
      <c r="E5446">
        <v>39.914186999999998</v>
      </c>
      <c r="F5446">
        <v>-104.989811</v>
      </c>
      <c r="G5446">
        <v>39.91272</v>
      </c>
      <c r="H5446">
        <v>-104.99037</v>
      </c>
      <c r="I5446">
        <v>0.106</v>
      </c>
      <c r="J5446" s="1" t="s">
        <v>439</v>
      </c>
      <c r="L5446" s="1" t="s">
        <v>355</v>
      </c>
      <c r="M5446" s="1" t="s">
        <v>47</v>
      </c>
      <c r="N5446" s="1" t="s">
        <v>131</v>
      </c>
      <c r="O5446" s="1" t="s">
        <v>147</v>
      </c>
      <c r="P5446" s="1" t="s">
        <v>199</v>
      </c>
      <c r="Q5446" s="1" t="s">
        <v>440</v>
      </c>
      <c r="R5446" s="1" t="s">
        <v>48</v>
      </c>
      <c r="S5446" s="1" t="s">
        <v>79</v>
      </c>
      <c r="T5446" s="1" t="s">
        <v>206</v>
      </c>
      <c r="U5446" s="2" t="d">
        <v>2019-07-15T13:50:00.00000013969838625</v>
      </c>
      <c r="V5446">
        <v>88</v>
      </c>
      <c r="W5446">
        <v>88</v>
      </c>
      <c r="X5446">
        <v>27</v>
      </c>
      <c r="Y5446">
        <v>24.5</v>
      </c>
      <c r="Z5446">
        <v>30</v>
      </c>
      <c r="AA5446" s="1" t="s">
        <v>61</v>
      </c>
      <c r="AB5446">
        <v>17</v>
      </c>
      <c r="AC5446">
        <v>0</v>
      </c>
      <c r="AD5446" s="1" t="s">
        <v>819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s="1" t="s">
        <v>51</v>
      </c>
      <c r="AS5446" s="1" t="s">
        <v>51</v>
      </c>
      <c r="AT5446" s="1" t="s">
        <v>51</v>
      </c>
      <c r="AU5446" s="1" t="s">
        <v>51</v>
      </c>
    </row>
    <row r="5447" spans="1:47" x14ac:dyDescent="0.25">
      <c r="A5447" s="1" t="s">
        <v>2636</v>
      </c>
      <c r="B5447">
        <v>3</v>
      </c>
      <c r="C5447" s="2" t="d">
        <v>2019-07-15T15:42:43.00000003539025875</v>
      </c>
      <c r="D5447" s="2" t="d">
        <v>2019-07-15T16:12:37.99999970477074350</v>
      </c>
      <c r="E5447">
        <v>39.740780000000001</v>
      </c>
      <c r="F5447">
        <v>-105.51743999999999</v>
      </c>
      <c r="G5447">
        <v>39.741379999999999</v>
      </c>
      <c r="H5447">
        <v>-105.512339</v>
      </c>
      <c r="I5447">
        <v>0.27400000000000002</v>
      </c>
      <c r="J5447" s="1" t="s">
        <v>978</v>
      </c>
      <c r="L5447" s="1" t="s">
        <v>137</v>
      </c>
      <c r="M5447" s="1" t="s">
        <v>47</v>
      </c>
      <c r="N5447" s="1" t="s">
        <v>1548</v>
      </c>
      <c r="O5447" s="1" t="s">
        <v>338</v>
      </c>
      <c r="P5447" s="1" t="s">
        <v>199</v>
      </c>
      <c r="Q5447" s="1" t="s">
        <v>1549</v>
      </c>
      <c r="R5447" s="1" t="s">
        <v>48</v>
      </c>
      <c r="S5447" s="1" t="s">
        <v>79</v>
      </c>
      <c r="T5447" s="1" t="s">
        <v>340</v>
      </c>
      <c r="U5447" s="2" t="d">
        <v>2019-07-15T15:34:59.99999993015081025</v>
      </c>
      <c r="V5447">
        <v>60</v>
      </c>
      <c r="W5447">
        <v>60</v>
      </c>
      <c r="X5447">
        <v>47</v>
      </c>
      <c r="Y5447">
        <v>21.02</v>
      </c>
      <c r="Z5447">
        <v>10</v>
      </c>
      <c r="AA5447" s="1" t="s">
        <v>54</v>
      </c>
      <c r="AB5447">
        <v>6</v>
      </c>
      <c r="AC5447">
        <v>0</v>
      </c>
      <c r="AD5447" s="1" t="s">
        <v>819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s="1" t="s">
        <v>51</v>
      </c>
      <c r="AS5447" s="1" t="s">
        <v>51</v>
      </c>
      <c r="AT5447" s="1" t="s">
        <v>51</v>
      </c>
      <c r="AU5447" s="1" t="s">
        <v>51</v>
      </c>
    </row>
    <row r="5448" spans="1:47" x14ac:dyDescent="0.25">
      <c r="A5448" s="1" t="s">
        <v>5519</v>
      </c>
      <c r="B5448">
        <v>3</v>
      </c>
      <c r="C5448" s="2" t="d">
        <v>2019-07-15T15:53:16.00000027567148175</v>
      </c>
      <c r="D5448" s="2" t="d">
        <v>2019-07-15T16:22:37.9999997746199400</v>
      </c>
      <c r="E5448">
        <v>39.924211999999997</v>
      </c>
      <c r="F5448">
        <v>-105.110843</v>
      </c>
      <c r="G5448">
        <v>39.922356999999998</v>
      </c>
      <c r="H5448">
        <v>-105.107433</v>
      </c>
      <c r="I5448">
        <v>0.222</v>
      </c>
      <c r="J5448" s="1" t="s">
        <v>371</v>
      </c>
      <c r="L5448" s="1" t="s">
        <v>244</v>
      </c>
      <c r="M5448" s="1" t="s">
        <v>47</v>
      </c>
      <c r="N5448" s="1" t="s">
        <v>245</v>
      </c>
      <c r="O5448" s="1" t="s">
        <v>245</v>
      </c>
      <c r="P5448" s="1" t="s">
        <v>199</v>
      </c>
      <c r="Q5448" s="1" t="s">
        <v>257</v>
      </c>
      <c r="R5448" s="1" t="s">
        <v>48</v>
      </c>
      <c r="S5448" s="1" t="s">
        <v>79</v>
      </c>
      <c r="T5448" s="1" t="s">
        <v>206</v>
      </c>
      <c r="U5448" s="2" t="d">
        <v>2019-07-15T15:46:59.99999976251274675</v>
      </c>
      <c r="V5448">
        <v>84</v>
      </c>
      <c r="W5448">
        <v>84</v>
      </c>
      <c r="X5448">
        <v>28</v>
      </c>
      <c r="Y5448">
        <v>24.5</v>
      </c>
      <c r="Z5448">
        <v>12</v>
      </c>
      <c r="AA5448" s="1" t="s">
        <v>58</v>
      </c>
      <c r="AB5448">
        <v>7</v>
      </c>
      <c r="AC5448">
        <v>0</v>
      </c>
      <c r="AD5448" s="1" t="s">
        <v>1204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s="1" t="s">
        <v>51</v>
      </c>
      <c r="AS5448" s="1" t="s">
        <v>51</v>
      </c>
      <c r="AT5448" s="1" t="s">
        <v>51</v>
      </c>
      <c r="AU5448" s="1" t="s">
        <v>51</v>
      </c>
    </row>
    <row r="5449" spans="1:47" x14ac:dyDescent="0.25">
      <c r="A5449" s="1" t="s">
        <v>9646</v>
      </c>
      <c r="B5449">
        <v>2</v>
      </c>
      <c r="C5449" s="2" t="d">
        <v>2019-07-15T16:50:14.99999987427145575</v>
      </c>
      <c r="D5449" s="2" t="d">
        <v>2019-07-15T17:19:30.00000025145709525</v>
      </c>
      <c r="E5449">
        <v>39.746369000000001</v>
      </c>
      <c r="F5449">
        <v>-105.46091300000001</v>
      </c>
      <c r="G5449">
        <v>39.746369000000001</v>
      </c>
      <c r="H5449">
        <v>-105.46091300000001</v>
      </c>
      <c r="I5449">
        <v>0</v>
      </c>
      <c r="J5449" s="1" t="s">
        <v>9647</v>
      </c>
      <c r="L5449" s="1" t="s">
        <v>9648</v>
      </c>
      <c r="M5449" s="1" t="s">
        <v>47</v>
      </c>
      <c r="N5449" s="1" t="s">
        <v>507</v>
      </c>
      <c r="O5449" s="1" t="s">
        <v>338</v>
      </c>
      <c r="P5449" s="1" t="s">
        <v>199</v>
      </c>
      <c r="Q5449" s="1" t="s">
        <v>508</v>
      </c>
      <c r="R5449" s="1" t="s">
        <v>48</v>
      </c>
      <c r="S5449" s="1" t="s">
        <v>79</v>
      </c>
      <c r="T5449" s="1" t="s">
        <v>340</v>
      </c>
      <c r="U5449" s="2" t="d">
        <v>2019-07-15T16:53:00.000000097788870375</v>
      </c>
      <c r="V5449">
        <v>57</v>
      </c>
      <c r="W5449">
        <v>57</v>
      </c>
      <c r="X5449">
        <v>64</v>
      </c>
      <c r="Y5449">
        <v>21.02</v>
      </c>
      <c r="Z5449">
        <v>10</v>
      </c>
      <c r="AA5449" s="1" t="s">
        <v>58</v>
      </c>
      <c r="AB5449">
        <v>8</v>
      </c>
      <c r="AC5449">
        <v>0</v>
      </c>
      <c r="AD5449" s="1" t="s">
        <v>966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1</v>
      </c>
      <c r="AQ5449" t="b">
        <v>0</v>
      </c>
      <c r="AR5449" s="1" t="s">
        <v>51</v>
      </c>
      <c r="AS5449" s="1" t="s">
        <v>51</v>
      </c>
      <c r="AT5449" s="1" t="s">
        <v>51</v>
      </c>
      <c r="AU5449" s="1" t="s">
        <v>51</v>
      </c>
    </row>
    <row r="5450" spans="1:47" x14ac:dyDescent="0.25">
      <c r="A5450" s="1" t="s">
        <v>1441</v>
      </c>
      <c r="B5450">
        <v>3</v>
      </c>
      <c r="C5450" s="2" t="d">
        <v>2019-07-15T16:36:42.99999990966170775</v>
      </c>
      <c r="D5450" s="2" t="d">
        <v>2019-07-15T17:06:38.99999981280416175</v>
      </c>
      <c r="E5450">
        <v>40.302950000000003</v>
      </c>
      <c r="F5450">
        <v>-104.98044</v>
      </c>
      <c r="G5450">
        <v>40.303632</v>
      </c>
      <c r="H5450">
        <v>-104.980608</v>
      </c>
      <c r="I5450">
        <v>4.8000000000000001E-2</v>
      </c>
      <c r="J5450" s="1" t="s">
        <v>421</v>
      </c>
      <c r="L5450" s="1" t="s">
        <v>266</v>
      </c>
      <c r="M5450" s="1" t="s">
        <v>47</v>
      </c>
      <c r="N5450" s="1" t="s">
        <v>304</v>
      </c>
      <c r="O5450" s="1" t="s">
        <v>210</v>
      </c>
      <c r="P5450" s="1" t="s">
        <v>199</v>
      </c>
      <c r="Q5450" s="1" t="s">
        <v>305</v>
      </c>
      <c r="R5450" s="1" t="s">
        <v>48</v>
      </c>
      <c r="S5450" s="1" t="s">
        <v>79</v>
      </c>
      <c r="T5450" s="1" t="s">
        <v>231</v>
      </c>
      <c r="U5450" s="2" t="d">
        <v>2019-07-15T16:25:59.99999984633177850</v>
      </c>
      <c r="V5450">
        <v>75</v>
      </c>
      <c r="W5450">
        <v>75</v>
      </c>
      <c r="X5450">
        <v>53</v>
      </c>
      <c r="Y5450">
        <v>25.1</v>
      </c>
      <c r="Z5450">
        <v>10</v>
      </c>
      <c r="AA5450" s="1" t="s">
        <v>65</v>
      </c>
      <c r="AB5450">
        <v>10</v>
      </c>
      <c r="AC5450">
        <v>0</v>
      </c>
      <c r="AD5450" s="1" t="s">
        <v>1219</v>
      </c>
      <c r="AE5450" t="b">
        <v>0</v>
      </c>
      <c r="AF5450" t="b">
        <v>0</v>
      </c>
      <c r="AG5450" t="b">
        <v>0</v>
      </c>
      <c r="AH5450" t="b">
        <v>0</v>
      </c>
      <c r="AI5450" t="b">
        <v>1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s="1" t="s">
        <v>51</v>
      </c>
      <c r="AS5450" s="1" t="s">
        <v>51</v>
      </c>
      <c r="AT5450" s="1" t="s">
        <v>51</v>
      </c>
      <c r="AU5450" s="1" t="s">
        <v>51</v>
      </c>
    </row>
    <row r="5451" spans="1:47" x14ac:dyDescent="0.25">
      <c r="A5451" s="1" t="s">
        <v>5932</v>
      </c>
      <c r="B5451">
        <v>3</v>
      </c>
      <c r="C5451" s="2" t="d">
        <v>2019-07-15T18:05:13.9999998500570625</v>
      </c>
      <c r="D5451" s="2" t="d">
        <v>2019-07-15T18:34:37.9999998165294525</v>
      </c>
      <c r="E5451">
        <v>39.885438999999998</v>
      </c>
      <c r="F5451">
        <v>-104.98766999999999</v>
      </c>
      <c r="G5451">
        <v>39.882770000000001</v>
      </c>
      <c r="H5451">
        <v>-104.98768</v>
      </c>
      <c r="I5451">
        <v>0.184</v>
      </c>
      <c r="J5451" s="1" t="s">
        <v>442</v>
      </c>
      <c r="L5451" s="1" t="s">
        <v>313</v>
      </c>
      <c r="M5451" s="1" t="s">
        <v>47</v>
      </c>
      <c r="N5451" s="1" t="s">
        <v>131</v>
      </c>
      <c r="O5451" s="1" t="s">
        <v>147</v>
      </c>
      <c r="P5451" s="1" t="s">
        <v>199</v>
      </c>
      <c r="Q5451" s="1" t="s">
        <v>440</v>
      </c>
      <c r="R5451" s="1" t="s">
        <v>48</v>
      </c>
      <c r="S5451" s="1" t="s">
        <v>79</v>
      </c>
      <c r="T5451" s="1" t="s">
        <v>206</v>
      </c>
      <c r="U5451" s="2" t="d">
        <v>2019-07-15T18:01:59.99999976251274675</v>
      </c>
      <c r="V5451">
        <v>72</v>
      </c>
      <c r="W5451">
        <v>72</v>
      </c>
      <c r="X5451">
        <v>57</v>
      </c>
      <c r="Y5451">
        <v>24.51</v>
      </c>
      <c r="Z5451">
        <v>40</v>
      </c>
      <c r="AA5451" s="1" t="s">
        <v>71</v>
      </c>
      <c r="AB5451">
        <v>18</v>
      </c>
      <c r="AC5451">
        <v>0</v>
      </c>
      <c r="AD5451" s="1" t="s">
        <v>966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s="1" t="s">
        <v>51</v>
      </c>
      <c r="AS5451" s="1" t="s">
        <v>51</v>
      </c>
      <c r="AT5451" s="1" t="s">
        <v>51</v>
      </c>
      <c r="AU5451" s="1" t="s">
        <v>51</v>
      </c>
    </row>
    <row r="5452" spans="1:47" x14ac:dyDescent="0.25">
      <c r="A5452" s="1" t="s">
        <v>2637</v>
      </c>
      <c r="B5452">
        <v>3</v>
      </c>
      <c r="C5452" s="2" t="d">
        <v>2019-07-15T18:11:13.99999976623803075</v>
      </c>
      <c r="D5452" s="2" t="d">
        <v>2019-07-15T18:40:38.9999999664723900</v>
      </c>
      <c r="E5452">
        <v>39.619759999999999</v>
      </c>
      <c r="F5452">
        <v>-104.8994</v>
      </c>
      <c r="G5452">
        <v>39.617812999999998</v>
      </c>
      <c r="H5452">
        <v>-104.898312</v>
      </c>
      <c r="I5452">
        <v>0.14599999999999999</v>
      </c>
      <c r="J5452" s="1" t="s">
        <v>427</v>
      </c>
      <c r="L5452" s="1" t="s">
        <v>196</v>
      </c>
      <c r="M5452" s="1" t="s">
        <v>47</v>
      </c>
      <c r="N5452" s="1" t="s">
        <v>127</v>
      </c>
      <c r="O5452" s="1" t="s">
        <v>202</v>
      </c>
      <c r="P5452" s="1" t="s">
        <v>199</v>
      </c>
      <c r="Q5452" s="1" t="s">
        <v>428</v>
      </c>
      <c r="R5452" s="1" t="s">
        <v>48</v>
      </c>
      <c r="S5452" s="1" t="s">
        <v>79</v>
      </c>
      <c r="T5452" s="1" t="s">
        <v>201</v>
      </c>
      <c r="U5452" s="2" t="d">
        <v>2019-07-15T18:21:59.99999990221113300</v>
      </c>
      <c r="V5452">
        <v>76</v>
      </c>
      <c r="W5452">
        <v>76</v>
      </c>
      <c r="X5452">
        <v>48</v>
      </c>
      <c r="Y5452">
        <v>24.31</v>
      </c>
      <c r="Z5452">
        <v>10</v>
      </c>
      <c r="AA5452" s="1" t="s">
        <v>65</v>
      </c>
      <c r="AB5452">
        <v>16</v>
      </c>
      <c r="AC5452">
        <v>0</v>
      </c>
      <c r="AD5452" s="1" t="s">
        <v>819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s="1" t="s">
        <v>51</v>
      </c>
      <c r="AS5452" s="1" t="s">
        <v>51</v>
      </c>
      <c r="AT5452" s="1" t="s">
        <v>51</v>
      </c>
      <c r="AU5452" s="1" t="s">
        <v>51</v>
      </c>
    </row>
    <row r="5453" spans="1:47" x14ac:dyDescent="0.25">
      <c r="A5453" s="1" t="s">
        <v>5829</v>
      </c>
      <c r="B5453">
        <v>3</v>
      </c>
      <c r="C5453" s="2" t="d">
        <v>2019-07-15T18:54:42.0000002626329675</v>
      </c>
      <c r="D5453" s="2" t="d">
        <v>2019-07-15T19:24:38.99999977089464925</v>
      </c>
      <c r="E5453">
        <v>39.778410000000001</v>
      </c>
      <c r="F5453">
        <v>-104.91289</v>
      </c>
      <c r="G5453">
        <v>39.780209999999997</v>
      </c>
      <c r="H5453">
        <v>-104.93586000000001</v>
      </c>
      <c r="I5453">
        <v>1.226</v>
      </c>
      <c r="J5453" s="1" t="s">
        <v>487</v>
      </c>
      <c r="L5453" s="1" t="s">
        <v>137</v>
      </c>
      <c r="M5453" s="1" t="s">
        <v>47</v>
      </c>
      <c r="N5453" s="1" t="s">
        <v>131</v>
      </c>
      <c r="O5453" s="1" t="s">
        <v>131</v>
      </c>
      <c r="P5453" s="1" t="s">
        <v>199</v>
      </c>
      <c r="Q5453" s="1" t="s">
        <v>247</v>
      </c>
      <c r="R5453" s="1" t="s">
        <v>48</v>
      </c>
      <c r="S5453" s="1" t="s">
        <v>79</v>
      </c>
      <c r="T5453" s="1" t="s">
        <v>206</v>
      </c>
      <c r="U5453" s="2" t="d">
        <v>2019-07-15T18:45:00.000</v>
      </c>
      <c r="V5453">
        <v>70</v>
      </c>
      <c r="W5453">
        <v>70</v>
      </c>
      <c r="X5453">
        <v>64</v>
      </c>
      <c r="Y5453">
        <v>24.53</v>
      </c>
      <c r="Z5453">
        <v>40</v>
      </c>
      <c r="AA5453" s="1" t="s">
        <v>56</v>
      </c>
      <c r="AB5453">
        <v>20</v>
      </c>
      <c r="AC5453">
        <v>0</v>
      </c>
      <c r="AD5453" s="1" t="s">
        <v>1204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s="1" t="s">
        <v>51</v>
      </c>
      <c r="AS5453" s="1" t="s">
        <v>51</v>
      </c>
      <c r="AT5453" s="1" t="s">
        <v>51</v>
      </c>
      <c r="AU5453" s="1" t="s">
        <v>51</v>
      </c>
    </row>
    <row r="5454" spans="1:47" x14ac:dyDescent="0.25">
      <c r="A5454" s="1" t="s">
        <v>3063</v>
      </c>
      <c r="B5454">
        <v>3</v>
      </c>
      <c r="C5454" s="2" t="d">
        <v>2019-07-15T20:36:42.99999970011413175</v>
      </c>
      <c r="D5454" s="2" t="d">
        <v>2019-07-15T21:06:34.99999992549419175</v>
      </c>
      <c r="E5454">
        <v>39.282333999999999</v>
      </c>
      <c r="F5454">
        <v>-104.89668899999999</v>
      </c>
      <c r="G5454">
        <v>39.289051999999998</v>
      </c>
      <c r="H5454">
        <v>-104.895534</v>
      </c>
      <c r="I5454">
        <v>0.46800000000000003</v>
      </c>
      <c r="J5454" s="1" t="s">
        <v>399</v>
      </c>
      <c r="L5454" s="1" t="s">
        <v>195</v>
      </c>
      <c r="M5454" s="1" t="s">
        <v>47</v>
      </c>
      <c r="N5454" s="1" t="s">
        <v>192</v>
      </c>
      <c r="O5454" s="1" t="s">
        <v>121</v>
      </c>
      <c r="P5454" s="1" t="s">
        <v>199</v>
      </c>
      <c r="Q5454" s="1" t="s">
        <v>334</v>
      </c>
      <c r="R5454" s="1" t="s">
        <v>48</v>
      </c>
      <c r="S5454" s="1" t="s">
        <v>79</v>
      </c>
      <c r="T5454" s="1" t="s">
        <v>224</v>
      </c>
      <c r="U5454" s="2" t="d">
        <v>2019-07-15T20:29:59.99999979045242400</v>
      </c>
      <c r="V5454">
        <v>61</v>
      </c>
      <c r="W5454">
        <v>61</v>
      </c>
      <c r="X5454">
        <v>77</v>
      </c>
      <c r="Y5454">
        <v>23.32</v>
      </c>
      <c r="Z5454">
        <v>10</v>
      </c>
      <c r="AA5454" s="1" t="s">
        <v>67</v>
      </c>
      <c r="AB5454">
        <v>7</v>
      </c>
      <c r="AC5454">
        <v>0</v>
      </c>
      <c r="AD5454" s="1" t="s">
        <v>966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s="1" t="s">
        <v>53</v>
      </c>
      <c r="AS5454" s="1" t="s">
        <v>51</v>
      </c>
      <c r="AT5454" s="1" t="s">
        <v>51</v>
      </c>
      <c r="AU5454" s="1" t="s">
        <v>51</v>
      </c>
    </row>
    <row r="5455" spans="1:47" x14ac:dyDescent="0.25">
      <c r="A5455" s="1" t="s">
        <v>5414</v>
      </c>
      <c r="B5455">
        <v>3</v>
      </c>
      <c r="C5455" s="2" t="d">
        <v>2019-07-15T20:47:12.0000002626329675</v>
      </c>
      <c r="D5455" s="2" t="d">
        <v>2019-07-15T21:16:38.00000006798654775</v>
      </c>
      <c r="E5455">
        <v>39.800145000000001</v>
      </c>
      <c r="F5455">
        <v>-104.98553200000001</v>
      </c>
      <c r="G5455">
        <v>39.797939999999997</v>
      </c>
      <c r="H5455">
        <v>-104.98667</v>
      </c>
      <c r="I5455">
        <v>0.16400000000000001</v>
      </c>
      <c r="J5455" s="1" t="s">
        <v>556</v>
      </c>
      <c r="L5455" s="1" t="s">
        <v>195</v>
      </c>
      <c r="M5455" s="1" t="s">
        <v>47</v>
      </c>
      <c r="N5455" s="1" t="s">
        <v>131</v>
      </c>
      <c r="O5455" s="1" t="s">
        <v>147</v>
      </c>
      <c r="P5455" s="1" t="s">
        <v>199</v>
      </c>
      <c r="Q5455" s="1" t="s">
        <v>247</v>
      </c>
      <c r="R5455" s="1" t="s">
        <v>48</v>
      </c>
      <c r="S5455" s="1" t="s">
        <v>79</v>
      </c>
      <c r="T5455" s="1" t="s">
        <v>206</v>
      </c>
      <c r="U5455" s="2" t="d">
        <v>2019-07-15T20:49:59.99999993015081025</v>
      </c>
      <c r="V5455">
        <v>68</v>
      </c>
      <c r="W5455">
        <v>68</v>
      </c>
      <c r="X5455">
        <v>68</v>
      </c>
      <c r="Y5455">
        <v>24.48</v>
      </c>
      <c r="Z5455">
        <v>40</v>
      </c>
      <c r="AA5455" s="1" t="s">
        <v>55</v>
      </c>
      <c r="AB5455">
        <v>8</v>
      </c>
      <c r="AC5455">
        <v>0</v>
      </c>
      <c r="AD5455" s="1" t="s">
        <v>819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s="1" t="s">
        <v>53</v>
      </c>
      <c r="AS5455" s="1" t="s">
        <v>51</v>
      </c>
      <c r="AT5455" s="1" t="s">
        <v>51</v>
      </c>
      <c r="AU5455" s="1" t="s">
        <v>51</v>
      </c>
    </row>
    <row r="5456" spans="1:47" x14ac:dyDescent="0.25">
      <c r="A5456" s="1" t="s">
        <v>2206</v>
      </c>
      <c r="B5456">
        <v>4</v>
      </c>
      <c r="C5456" s="2" t="d">
        <v>2019-07-15T22:08:57.99999982584267600</v>
      </c>
      <c r="D5456" s="2" t="d">
        <v>2019-07-15T22:36:30.00000001396983525</v>
      </c>
      <c r="E5456">
        <v>38.847209999999997</v>
      </c>
      <c r="F5456">
        <v>-104.83083999999999</v>
      </c>
      <c r="G5456">
        <v>38.864879999999999</v>
      </c>
      <c r="H5456">
        <v>-104.83325000000001</v>
      </c>
      <c r="I5456">
        <v>1.228</v>
      </c>
      <c r="J5456" s="1" t="s">
        <v>2207</v>
      </c>
      <c r="L5456" s="1" t="s">
        <v>195</v>
      </c>
      <c r="M5456" s="1" t="s">
        <v>47</v>
      </c>
      <c r="N5456" s="1" t="s">
        <v>233</v>
      </c>
      <c r="O5456" s="1" t="s">
        <v>194</v>
      </c>
      <c r="P5456" s="1" t="s">
        <v>199</v>
      </c>
      <c r="Q5456" s="1" t="s">
        <v>390</v>
      </c>
      <c r="R5456" s="1" t="s">
        <v>48</v>
      </c>
      <c r="S5456" s="1" t="s">
        <v>79</v>
      </c>
      <c r="T5456" s="1" t="s">
        <v>250</v>
      </c>
      <c r="U5456" s="2" t="d">
        <v>2019-07-15T21:53:59.99999987427145575</v>
      </c>
      <c r="V5456">
        <v>69</v>
      </c>
      <c r="W5456">
        <v>69</v>
      </c>
      <c r="X5456">
        <v>51</v>
      </c>
      <c r="Y5456">
        <v>24.05</v>
      </c>
      <c r="Z5456">
        <v>10</v>
      </c>
      <c r="AA5456" s="1" t="s">
        <v>71</v>
      </c>
      <c r="AB5456">
        <v>14</v>
      </c>
      <c r="AC5456">
        <v>0</v>
      </c>
      <c r="AD5456" s="1" t="s">
        <v>819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s="1" t="s">
        <v>53</v>
      </c>
      <c r="AS5456" s="1" t="s">
        <v>53</v>
      </c>
      <c r="AT5456" s="1" t="s">
        <v>53</v>
      </c>
      <c r="AU5456" s="1" t="s">
        <v>51</v>
      </c>
    </row>
    <row r="5457" spans="1:47" x14ac:dyDescent="0.25">
      <c r="A5457" s="1" t="s">
        <v>6129</v>
      </c>
      <c r="B5457">
        <v>3</v>
      </c>
      <c r="C5457" s="2" t="d">
        <v>2019-07-15T21:18:42.99999974202364425</v>
      </c>
      <c r="D5457" s="2" t="d">
        <v>2019-07-15T21:48:39.00000027380883975</v>
      </c>
      <c r="E5457">
        <v>39.815443000000002</v>
      </c>
      <c r="F5457">
        <v>-104.98299</v>
      </c>
      <c r="G5457">
        <v>39.809629999999999</v>
      </c>
      <c r="H5457">
        <v>-104.98308</v>
      </c>
      <c r="I5457">
        <v>0.40200000000000002</v>
      </c>
      <c r="J5457" s="1" t="s">
        <v>703</v>
      </c>
      <c r="L5457" s="1" t="s">
        <v>266</v>
      </c>
      <c r="M5457" s="1" t="s">
        <v>47</v>
      </c>
      <c r="N5457" s="1" t="s">
        <v>131</v>
      </c>
      <c r="O5457" s="1" t="s">
        <v>147</v>
      </c>
      <c r="P5457" s="1" t="s">
        <v>199</v>
      </c>
      <c r="Q5457" s="1" t="s">
        <v>332</v>
      </c>
      <c r="R5457" s="1" t="s">
        <v>48</v>
      </c>
      <c r="S5457" s="1" t="s">
        <v>79</v>
      </c>
      <c r="T5457" s="1" t="s">
        <v>206</v>
      </c>
      <c r="U5457" s="2" t="d">
        <v>2019-07-15T21:45:00.000</v>
      </c>
      <c r="V5457">
        <v>68</v>
      </c>
      <c r="W5457">
        <v>68</v>
      </c>
      <c r="X5457">
        <v>64</v>
      </c>
      <c r="Y5457">
        <v>24.5</v>
      </c>
      <c r="Z5457">
        <v>20</v>
      </c>
      <c r="AA5457" s="1" t="s">
        <v>8970</v>
      </c>
      <c r="AB5457">
        <v>0</v>
      </c>
      <c r="AC5457">
        <v>0</v>
      </c>
      <c r="AD5457" s="1" t="s">
        <v>1068</v>
      </c>
      <c r="AE5457" t="b">
        <v>0</v>
      </c>
      <c r="AF5457" t="b">
        <v>0</v>
      </c>
      <c r="AG5457" t="b">
        <v>0</v>
      </c>
      <c r="AH5457" t="b">
        <v>0</v>
      </c>
      <c r="AI5457" t="b">
        <v>1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s="1" t="s">
        <v>53</v>
      </c>
      <c r="AS5457" s="1" t="s">
        <v>53</v>
      </c>
      <c r="AT5457" s="1" t="s">
        <v>51</v>
      </c>
      <c r="AU5457" s="1" t="s">
        <v>51</v>
      </c>
    </row>
    <row r="5458" spans="1:47" x14ac:dyDescent="0.25">
      <c r="A5458" s="1" t="s">
        <v>3866</v>
      </c>
      <c r="B5458">
        <v>3</v>
      </c>
      <c r="C5458" s="2" t="d">
        <v>2019-07-15T22:05:13.00000003539025875</v>
      </c>
      <c r="D5458" s="2" t="d">
        <v>2019-07-15T22:34:38.99999984074383900</v>
      </c>
      <c r="E5458">
        <v>39.911712000000001</v>
      </c>
      <c r="F5458">
        <v>-104.99036</v>
      </c>
      <c r="G5458">
        <v>39.914185000000003</v>
      </c>
      <c r="H5458">
        <v>-104.989582</v>
      </c>
      <c r="I5458">
        <v>0.17599999999999999</v>
      </c>
      <c r="J5458" s="1" t="s">
        <v>439</v>
      </c>
      <c r="L5458" s="1" t="s">
        <v>195</v>
      </c>
      <c r="M5458" s="1" t="s">
        <v>47</v>
      </c>
      <c r="N5458" s="1" t="s">
        <v>131</v>
      </c>
      <c r="O5458" s="1" t="s">
        <v>147</v>
      </c>
      <c r="P5458" s="1" t="s">
        <v>199</v>
      </c>
      <c r="Q5458" s="1" t="s">
        <v>440</v>
      </c>
      <c r="R5458" s="1" t="s">
        <v>48</v>
      </c>
      <c r="S5458" s="1" t="s">
        <v>79</v>
      </c>
      <c r="T5458" s="1" t="s">
        <v>206</v>
      </c>
      <c r="U5458" s="2" t="d">
        <v>2019-07-15T22:12:00.00000025145709525</v>
      </c>
      <c r="V5458">
        <v>66</v>
      </c>
      <c r="W5458">
        <v>66</v>
      </c>
      <c r="X5458">
        <v>64</v>
      </c>
      <c r="Y5458">
        <v>24.49</v>
      </c>
      <c r="Z5458">
        <v>10</v>
      </c>
      <c r="AA5458" s="1" t="s">
        <v>68</v>
      </c>
      <c r="AB5458">
        <v>7</v>
      </c>
      <c r="AC5458">
        <v>0</v>
      </c>
      <c r="AD5458" s="1" t="s">
        <v>50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s="1" t="s">
        <v>53</v>
      </c>
      <c r="AS5458" s="1" t="s">
        <v>53</v>
      </c>
      <c r="AT5458" s="1" t="s">
        <v>53</v>
      </c>
      <c r="AU5458" s="1" t="s">
        <v>51</v>
      </c>
    </row>
    <row r="5459" spans="1:47" x14ac:dyDescent="0.25">
      <c r="A5459" s="1" t="s">
        <v>2176</v>
      </c>
      <c r="B5459">
        <v>4</v>
      </c>
      <c r="C5459" s="2" t="d">
        <v>2019-07-15T22:27:43.00000003539025875</v>
      </c>
      <c r="D5459" s="2" t="d">
        <v>2019-07-15T22:56:27.99999968614428975</v>
      </c>
      <c r="E5459">
        <v>38.847209999999997</v>
      </c>
      <c r="F5459">
        <v>-104.83083999999999</v>
      </c>
      <c r="G5459">
        <v>38.864879999999999</v>
      </c>
      <c r="H5459">
        <v>-104.83325000000001</v>
      </c>
      <c r="I5459">
        <v>1.228</v>
      </c>
      <c r="J5459" s="1" t="s">
        <v>2177</v>
      </c>
      <c r="L5459" s="1" t="s">
        <v>195</v>
      </c>
      <c r="M5459" s="1" t="s">
        <v>47</v>
      </c>
      <c r="N5459" s="1" t="s">
        <v>233</v>
      </c>
      <c r="O5459" s="1" t="s">
        <v>194</v>
      </c>
      <c r="P5459" s="1" t="s">
        <v>199</v>
      </c>
      <c r="Q5459" s="1" t="s">
        <v>390</v>
      </c>
      <c r="R5459" s="1" t="s">
        <v>48</v>
      </c>
      <c r="S5459" s="1" t="s">
        <v>79</v>
      </c>
      <c r="T5459" s="1" t="s">
        <v>250</v>
      </c>
      <c r="U5459" s="2" t="d">
        <v>2019-07-15T22:54:00.00000029336660775</v>
      </c>
      <c r="V5459">
        <v>70</v>
      </c>
      <c r="W5459">
        <v>70</v>
      </c>
      <c r="X5459">
        <v>47</v>
      </c>
      <c r="Y5459">
        <v>24.06</v>
      </c>
      <c r="Z5459">
        <v>10</v>
      </c>
      <c r="AA5459" s="1" t="s">
        <v>71</v>
      </c>
      <c r="AB5459">
        <v>10</v>
      </c>
      <c r="AC5459">
        <v>0</v>
      </c>
      <c r="AD5459" s="1" t="s">
        <v>819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s="1" t="s">
        <v>53</v>
      </c>
      <c r="AS5459" s="1" t="s">
        <v>53</v>
      </c>
      <c r="AT5459" s="1" t="s">
        <v>53</v>
      </c>
      <c r="AU5459" s="1" t="s">
        <v>53</v>
      </c>
    </row>
    <row r="5460" spans="1:47" x14ac:dyDescent="0.25">
      <c r="A5460" s="1" t="s">
        <v>2178</v>
      </c>
      <c r="B5460">
        <v>4</v>
      </c>
      <c r="C5460" s="2" t="d">
        <v>2019-07-15T22:47:57.99999990966170775</v>
      </c>
      <c r="D5460" s="2" t="d">
        <v>2019-07-15T23:16:27.00000022072344825</v>
      </c>
      <c r="E5460">
        <v>38.834209999999999</v>
      </c>
      <c r="F5460">
        <v>-104.8312</v>
      </c>
      <c r="G5460">
        <v>38.854289999999999</v>
      </c>
      <c r="H5460">
        <v>-104.83243</v>
      </c>
      <c r="I5460">
        <v>1.389</v>
      </c>
      <c r="J5460" s="1" t="s">
        <v>2179</v>
      </c>
      <c r="L5460" s="1" t="s">
        <v>195</v>
      </c>
      <c r="M5460" s="1" t="s">
        <v>47</v>
      </c>
      <c r="N5460" s="1" t="s">
        <v>233</v>
      </c>
      <c r="O5460" s="1" t="s">
        <v>194</v>
      </c>
      <c r="P5460" s="1" t="s">
        <v>199</v>
      </c>
      <c r="Q5460" s="1" t="s">
        <v>389</v>
      </c>
      <c r="R5460" s="1" t="s">
        <v>48</v>
      </c>
      <c r="S5460" s="1" t="s">
        <v>79</v>
      </c>
      <c r="T5460" s="1" t="s">
        <v>250</v>
      </c>
      <c r="U5460" s="2" t="d">
        <v>2019-07-15T22:54:00.00000029336660775</v>
      </c>
      <c r="V5460">
        <v>70</v>
      </c>
      <c r="W5460">
        <v>70</v>
      </c>
      <c r="X5460">
        <v>47</v>
      </c>
      <c r="Y5460">
        <v>24.06</v>
      </c>
      <c r="Z5460">
        <v>10</v>
      </c>
      <c r="AA5460" s="1" t="s">
        <v>71</v>
      </c>
      <c r="AB5460">
        <v>10</v>
      </c>
      <c r="AC5460">
        <v>0</v>
      </c>
      <c r="AD5460" s="1" t="s">
        <v>819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s="1" t="s">
        <v>53</v>
      </c>
      <c r="AS5460" s="1" t="s">
        <v>53</v>
      </c>
      <c r="AT5460" s="1" t="s">
        <v>53</v>
      </c>
      <c r="AU5460" s="1" t="s">
        <v>53</v>
      </c>
    </row>
    <row r="5461" spans="1:47" x14ac:dyDescent="0.25">
      <c r="A5461" s="1" t="s">
        <v>8163</v>
      </c>
      <c r="B5461">
        <v>4</v>
      </c>
      <c r="C5461" s="2" t="d">
        <v>2019-07-16T06:41:12.99999974202364425</v>
      </c>
      <c r="D5461" s="2" t="d">
        <v>2019-07-16T07:10:01.99999969918281075</v>
      </c>
      <c r="E5461">
        <v>39.696669999999997</v>
      </c>
      <c r="F5461">
        <v>-104.991902</v>
      </c>
      <c r="G5461">
        <v>39.696669999999997</v>
      </c>
      <c r="H5461">
        <v>-104.99296</v>
      </c>
      <c r="I5461">
        <v>5.6000000000000001E-2</v>
      </c>
      <c r="J5461" s="1" t="s">
        <v>8164</v>
      </c>
      <c r="K5461">
        <v>311</v>
      </c>
      <c r="L5461" s="1" t="s">
        <v>6602</v>
      </c>
      <c r="M5461" s="1" t="s">
        <v>47</v>
      </c>
      <c r="N5461" s="1" t="s">
        <v>131</v>
      </c>
      <c r="O5461" s="1" t="s">
        <v>131</v>
      </c>
      <c r="P5461" s="1" t="s">
        <v>199</v>
      </c>
      <c r="Q5461" s="1" t="s">
        <v>361</v>
      </c>
      <c r="R5461" s="1" t="s">
        <v>48</v>
      </c>
      <c r="S5461" s="1" t="s">
        <v>79</v>
      </c>
      <c r="T5461" s="1" t="s">
        <v>201</v>
      </c>
      <c r="U5461" s="2" t="d">
        <v>2019-07-16T06:53:00.00000030733644975</v>
      </c>
      <c r="V5461">
        <v>66</v>
      </c>
      <c r="W5461">
        <v>66</v>
      </c>
      <c r="X5461">
        <v>60</v>
      </c>
      <c r="Y5461">
        <v>24.25</v>
      </c>
      <c r="Z5461">
        <v>10</v>
      </c>
      <c r="AA5461" s="1" t="s">
        <v>55</v>
      </c>
      <c r="AB5461">
        <v>8</v>
      </c>
      <c r="AC5461">
        <v>0</v>
      </c>
      <c r="AD5461" s="1" t="s">
        <v>50</v>
      </c>
      <c r="AE5461" t="b">
        <v>0</v>
      </c>
      <c r="AF5461" t="b">
        <v>0</v>
      </c>
      <c r="AG5461" t="b">
        <v>1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1</v>
      </c>
      <c r="AQ5461" t="b">
        <v>0</v>
      </c>
      <c r="AR5461" s="1" t="s">
        <v>51</v>
      </c>
      <c r="AS5461" s="1" t="s">
        <v>51</v>
      </c>
      <c r="AT5461" s="1" t="s">
        <v>51</v>
      </c>
      <c r="AU5461" s="1" t="s">
        <v>51</v>
      </c>
    </row>
    <row r="5462" spans="1:47" x14ac:dyDescent="0.25">
      <c r="A5462" s="1" t="s">
        <v>8165</v>
      </c>
      <c r="B5462">
        <v>4</v>
      </c>
      <c r="C5462" s="2" t="d">
        <v>2019-07-16T06:41:12.99999974202364425</v>
      </c>
      <c r="D5462" s="2" t="d">
        <v>2019-07-16T07:10:01.99999969918281075</v>
      </c>
      <c r="E5462">
        <v>39.696669999999997</v>
      </c>
      <c r="F5462">
        <v>-104.99296</v>
      </c>
      <c r="G5462">
        <v>39.696669999999997</v>
      </c>
      <c r="H5462">
        <v>-104.991902</v>
      </c>
      <c r="I5462">
        <v>5.6000000000000001E-2</v>
      </c>
      <c r="J5462" s="1" t="s">
        <v>8166</v>
      </c>
      <c r="K5462">
        <v>477</v>
      </c>
      <c r="L5462" s="1" t="s">
        <v>6602</v>
      </c>
      <c r="M5462" s="1" t="s">
        <v>97</v>
      </c>
      <c r="N5462" s="1" t="s">
        <v>131</v>
      </c>
      <c r="O5462" s="1" t="s">
        <v>131</v>
      </c>
      <c r="P5462" s="1" t="s">
        <v>199</v>
      </c>
      <c r="Q5462" s="1" t="s">
        <v>8167</v>
      </c>
      <c r="R5462" s="1" t="s">
        <v>48</v>
      </c>
      <c r="S5462" s="1" t="s">
        <v>79</v>
      </c>
      <c r="T5462" s="1" t="s">
        <v>201</v>
      </c>
      <c r="U5462" s="2" t="d">
        <v>2019-07-16T06:53:00.00000030733644975</v>
      </c>
      <c r="V5462">
        <v>66</v>
      </c>
      <c r="W5462">
        <v>66</v>
      </c>
      <c r="X5462">
        <v>60</v>
      </c>
      <c r="Y5462">
        <v>24.25</v>
      </c>
      <c r="Z5462">
        <v>10</v>
      </c>
      <c r="AA5462" s="1" t="s">
        <v>55</v>
      </c>
      <c r="AB5462">
        <v>8</v>
      </c>
      <c r="AC5462">
        <v>0</v>
      </c>
      <c r="AD5462" s="1" t="s">
        <v>50</v>
      </c>
      <c r="AE5462" t="b">
        <v>0</v>
      </c>
      <c r="AF5462" t="b">
        <v>0</v>
      </c>
      <c r="AG5462" t="b">
        <v>1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1</v>
      </c>
      <c r="AQ5462" t="b">
        <v>0</v>
      </c>
      <c r="AR5462" s="1" t="s">
        <v>51</v>
      </c>
      <c r="AS5462" s="1" t="s">
        <v>51</v>
      </c>
      <c r="AT5462" s="1" t="s">
        <v>51</v>
      </c>
      <c r="AU5462" s="1" t="s">
        <v>51</v>
      </c>
    </row>
    <row r="5463" spans="1:47" x14ac:dyDescent="0.25">
      <c r="A5463" s="1" t="s">
        <v>3503</v>
      </c>
      <c r="B5463">
        <v>3</v>
      </c>
      <c r="C5463" s="2" t="d">
        <v>2019-07-16T07:32:58.99999972432851825</v>
      </c>
      <c r="D5463" s="2" t="d">
        <v>2019-07-16T08:02:38.0000000540167125</v>
      </c>
      <c r="E5463">
        <v>39.957479999999997</v>
      </c>
      <c r="F5463">
        <v>-104.98814</v>
      </c>
      <c r="G5463">
        <v>39.952379999999998</v>
      </c>
      <c r="H5463">
        <v>-104.98809</v>
      </c>
      <c r="I5463">
        <v>0.35199999999999998</v>
      </c>
      <c r="J5463" s="1" t="s">
        <v>457</v>
      </c>
      <c r="L5463" s="1" t="s">
        <v>1958</v>
      </c>
      <c r="M5463" s="1" t="s">
        <v>47</v>
      </c>
      <c r="N5463" s="1" t="s">
        <v>245</v>
      </c>
      <c r="O5463" s="1" t="s">
        <v>147</v>
      </c>
      <c r="P5463" s="1" t="s">
        <v>199</v>
      </c>
      <c r="Q5463" s="1" t="s">
        <v>272</v>
      </c>
      <c r="R5463" s="1" t="s">
        <v>48</v>
      </c>
      <c r="S5463" s="1" t="s">
        <v>79</v>
      </c>
      <c r="T5463" s="1" t="s">
        <v>273</v>
      </c>
      <c r="U5463" s="2" t="d">
        <v>2019-07-16T07:41:59.99999983236193650</v>
      </c>
      <c r="V5463">
        <v>66</v>
      </c>
      <c r="W5463">
        <v>66</v>
      </c>
      <c r="X5463">
        <v>70</v>
      </c>
      <c r="Y5463">
        <v>24.94</v>
      </c>
      <c r="Z5463">
        <v>10</v>
      </c>
      <c r="AA5463" s="1" t="s">
        <v>8970</v>
      </c>
      <c r="AB5463">
        <v>0</v>
      </c>
      <c r="AC5463">
        <v>0</v>
      </c>
      <c r="AD5463" s="1" t="s">
        <v>50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s="1" t="s">
        <v>51</v>
      </c>
      <c r="AS5463" s="1" t="s">
        <v>51</v>
      </c>
      <c r="AT5463" s="1" t="s">
        <v>51</v>
      </c>
      <c r="AU5463" s="1" t="s">
        <v>51</v>
      </c>
    </row>
    <row r="5464" spans="1:47" x14ac:dyDescent="0.25">
      <c r="A5464" s="1" t="s">
        <v>3867</v>
      </c>
      <c r="B5464">
        <v>3</v>
      </c>
      <c r="C5464" s="2" t="d">
        <v>2019-07-16T07:47:13.00000007729977125</v>
      </c>
      <c r="D5464" s="2" t="d">
        <v>2019-07-16T08:16:38.00000027753413050</v>
      </c>
      <c r="E5464">
        <v>39.256310999999997</v>
      </c>
      <c r="F5464">
        <v>-104.889521</v>
      </c>
      <c r="G5464">
        <v>39.264319999999998</v>
      </c>
      <c r="H5464">
        <v>-104.89469</v>
      </c>
      <c r="I5464">
        <v>0.61899999999999999</v>
      </c>
      <c r="J5464" s="1" t="s">
        <v>450</v>
      </c>
      <c r="L5464" s="1" t="s">
        <v>195</v>
      </c>
      <c r="M5464" s="1" t="s">
        <v>47</v>
      </c>
      <c r="N5464" s="1" t="s">
        <v>192</v>
      </c>
      <c r="O5464" s="1" t="s">
        <v>121</v>
      </c>
      <c r="P5464" s="1" t="s">
        <v>199</v>
      </c>
      <c r="Q5464" s="1" t="s">
        <v>334</v>
      </c>
      <c r="R5464" s="1" t="s">
        <v>48</v>
      </c>
      <c r="S5464" s="1" t="s">
        <v>79</v>
      </c>
      <c r="T5464" s="1" t="s">
        <v>224</v>
      </c>
      <c r="U5464" s="2" t="d">
        <v>2019-07-16T07:47:59.99999974854290475</v>
      </c>
      <c r="V5464">
        <v>68</v>
      </c>
      <c r="W5464">
        <v>68</v>
      </c>
      <c r="X5464">
        <v>56</v>
      </c>
      <c r="Y5464">
        <v>23.28</v>
      </c>
      <c r="Z5464">
        <v>10</v>
      </c>
      <c r="AA5464" s="1" t="s">
        <v>67</v>
      </c>
      <c r="AB5464">
        <v>9</v>
      </c>
      <c r="AC5464">
        <v>0</v>
      </c>
      <c r="AD5464" s="1" t="s">
        <v>50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s="1" t="s">
        <v>51</v>
      </c>
      <c r="AS5464" s="1" t="s">
        <v>51</v>
      </c>
      <c r="AT5464" s="1" t="s">
        <v>51</v>
      </c>
      <c r="AU5464" s="1" t="s">
        <v>51</v>
      </c>
    </row>
    <row r="5465" spans="1:47" x14ac:dyDescent="0.25">
      <c r="A5465" s="1" t="s">
        <v>3504</v>
      </c>
      <c r="B5465">
        <v>3</v>
      </c>
      <c r="C5465" s="2" t="d">
        <v>2019-07-16T07:35:13.00000024493783475</v>
      </c>
      <c r="D5465" s="2" t="d">
        <v>2019-07-16T08:04:39.000000050291419050</v>
      </c>
      <c r="E5465">
        <v>39.939419999999998</v>
      </c>
      <c r="F5465">
        <v>-104.98779</v>
      </c>
      <c r="G5465">
        <v>39.943165999999998</v>
      </c>
      <c r="H5465">
        <v>-104.98782</v>
      </c>
      <c r="I5465">
        <v>0.25900000000000001</v>
      </c>
      <c r="J5465" s="1" t="s">
        <v>462</v>
      </c>
      <c r="L5465" s="1" t="s">
        <v>173</v>
      </c>
      <c r="M5465" s="1" t="s">
        <v>47</v>
      </c>
      <c r="N5465" s="1" t="s">
        <v>409</v>
      </c>
      <c r="O5465" s="1" t="s">
        <v>147</v>
      </c>
      <c r="P5465" s="1" t="s">
        <v>199</v>
      </c>
      <c r="Q5465" s="1" t="s">
        <v>410</v>
      </c>
      <c r="R5465" s="1" t="s">
        <v>48</v>
      </c>
      <c r="S5465" s="1" t="s">
        <v>79</v>
      </c>
      <c r="T5465" s="1" t="s">
        <v>273</v>
      </c>
      <c r="U5465" s="2" t="d">
        <v>2019-07-16T07:41:59.99999983236193650</v>
      </c>
      <c r="V5465">
        <v>66</v>
      </c>
      <c r="W5465">
        <v>66</v>
      </c>
      <c r="X5465">
        <v>70</v>
      </c>
      <c r="Y5465">
        <v>24.94</v>
      </c>
      <c r="Z5465">
        <v>10</v>
      </c>
      <c r="AA5465" s="1" t="s">
        <v>8970</v>
      </c>
      <c r="AB5465">
        <v>0</v>
      </c>
      <c r="AC5465">
        <v>0</v>
      </c>
      <c r="AD5465" s="1" t="s">
        <v>50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s="1" t="s">
        <v>51</v>
      </c>
      <c r="AS5465" s="1" t="s">
        <v>51</v>
      </c>
      <c r="AT5465" s="1" t="s">
        <v>51</v>
      </c>
      <c r="AU5465" s="1" t="s">
        <v>51</v>
      </c>
    </row>
    <row r="5466" spans="1:47" x14ac:dyDescent="0.25">
      <c r="A5466" s="1" t="s">
        <v>5830</v>
      </c>
      <c r="B5466">
        <v>3</v>
      </c>
      <c r="C5466" s="2" t="d">
        <v>2019-07-16T11:11:12.00000013690441650</v>
      </c>
      <c r="D5466" s="2" t="d">
        <v>2019-07-16T11:40:36.99999970849603425</v>
      </c>
      <c r="E5466">
        <v>39.723457000000003</v>
      </c>
      <c r="F5466">
        <v>-105.011526</v>
      </c>
      <c r="G5466">
        <v>39.72184</v>
      </c>
      <c r="H5466">
        <v>-105.00936</v>
      </c>
      <c r="I5466">
        <v>0.16</v>
      </c>
      <c r="J5466" s="1" t="s">
        <v>398</v>
      </c>
      <c r="L5466" s="1" t="s">
        <v>195</v>
      </c>
      <c r="M5466" s="1" t="s">
        <v>47</v>
      </c>
      <c r="N5466" s="1" t="s">
        <v>131</v>
      </c>
      <c r="O5466" s="1" t="s">
        <v>131</v>
      </c>
      <c r="P5466" s="1" t="s">
        <v>199</v>
      </c>
      <c r="Q5466" s="1" t="s">
        <v>311</v>
      </c>
      <c r="R5466" s="1" t="s">
        <v>48</v>
      </c>
      <c r="S5466" s="1" t="s">
        <v>79</v>
      </c>
      <c r="T5466" s="1" t="s">
        <v>206</v>
      </c>
      <c r="U5466" s="2" t="d">
        <v>2019-07-16T10:47:00.00000018160789875</v>
      </c>
      <c r="V5466">
        <v>77</v>
      </c>
      <c r="W5466">
        <v>77</v>
      </c>
      <c r="X5466">
        <v>44</v>
      </c>
      <c r="Y5466">
        <v>24.46</v>
      </c>
      <c r="Z5466">
        <v>30</v>
      </c>
      <c r="AA5466" s="1" t="s">
        <v>61</v>
      </c>
      <c r="AB5466">
        <v>6</v>
      </c>
      <c r="AC5466">
        <v>0</v>
      </c>
      <c r="AD5466" s="1" t="s">
        <v>819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s="1" t="s">
        <v>51</v>
      </c>
      <c r="AS5466" s="1" t="s">
        <v>51</v>
      </c>
      <c r="AT5466" s="1" t="s">
        <v>51</v>
      </c>
      <c r="AU5466" s="1" t="s">
        <v>51</v>
      </c>
    </row>
    <row r="5467" spans="1:47" x14ac:dyDescent="0.25">
      <c r="A5467" s="1" t="s">
        <v>7288</v>
      </c>
      <c r="B5467">
        <v>3</v>
      </c>
      <c r="C5467" s="2" t="d">
        <v>2019-07-16T14:51:00.00000012572854425</v>
      </c>
      <c r="D5467" s="2" t="d">
        <v>2019-07-16T15:20:38.99999982677400375</v>
      </c>
      <c r="E5467">
        <v>38.507131000000001</v>
      </c>
      <c r="F5467">
        <v>-106.078917</v>
      </c>
      <c r="G5467">
        <v>38.508346000000003</v>
      </c>
      <c r="H5467">
        <v>-106.077635</v>
      </c>
      <c r="I5467">
        <v>0.109</v>
      </c>
      <c r="J5467" s="1" t="s">
        <v>108</v>
      </c>
      <c r="K5467">
        <v>6102</v>
      </c>
      <c r="L5467" s="1" t="s">
        <v>6658</v>
      </c>
      <c r="M5467" s="1" t="s">
        <v>97</v>
      </c>
      <c r="N5467" s="1" t="s">
        <v>7132</v>
      </c>
      <c r="O5467" s="1" t="s">
        <v>467</v>
      </c>
      <c r="P5467" s="1" t="s">
        <v>199</v>
      </c>
      <c r="Q5467" s="1" t="s">
        <v>7133</v>
      </c>
      <c r="R5467" s="1" t="s">
        <v>48</v>
      </c>
      <c r="S5467" s="1" t="s">
        <v>79</v>
      </c>
      <c r="T5467" s="1" t="s">
        <v>4031</v>
      </c>
      <c r="U5467" s="2" t="d">
        <v>2019-07-16T14:55:00.0000002793967725</v>
      </c>
      <c r="V5467">
        <v>84</v>
      </c>
      <c r="W5467">
        <v>84</v>
      </c>
      <c r="X5467">
        <v>20</v>
      </c>
      <c r="Y5467">
        <v>22.92</v>
      </c>
      <c r="Z5467">
        <v>10</v>
      </c>
      <c r="AA5467" s="1" t="s">
        <v>68</v>
      </c>
      <c r="AB5467">
        <v>16</v>
      </c>
      <c r="AD5467" s="1" t="s">
        <v>1068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s="1" t="s">
        <v>51</v>
      </c>
      <c r="AS5467" s="1" t="s">
        <v>51</v>
      </c>
      <c r="AT5467" s="1" t="s">
        <v>51</v>
      </c>
      <c r="AU5467" s="1" t="s">
        <v>51</v>
      </c>
    </row>
    <row r="5468" spans="1:47" x14ac:dyDescent="0.25">
      <c r="A5468" s="1" t="s">
        <v>7289</v>
      </c>
      <c r="B5468">
        <v>3</v>
      </c>
      <c r="C5468" s="2" t="d">
        <v>2019-07-16T14:51:00.00000012572854425</v>
      </c>
      <c r="D5468" s="2" t="d">
        <v>2019-07-16T15:20:38.99999982677400375</v>
      </c>
      <c r="E5468">
        <v>38.508346000000003</v>
      </c>
      <c r="F5468">
        <v>-106.077635</v>
      </c>
      <c r="G5468">
        <v>38.507131000000001</v>
      </c>
      <c r="H5468">
        <v>-106.078917</v>
      </c>
      <c r="I5468">
        <v>0.109</v>
      </c>
      <c r="J5468" s="1" t="s">
        <v>4211</v>
      </c>
      <c r="K5468">
        <v>6173</v>
      </c>
      <c r="L5468" s="1" t="s">
        <v>6658</v>
      </c>
      <c r="M5468" s="1" t="s">
        <v>47</v>
      </c>
      <c r="N5468" s="1" t="s">
        <v>7132</v>
      </c>
      <c r="O5468" s="1" t="s">
        <v>467</v>
      </c>
      <c r="P5468" s="1" t="s">
        <v>199</v>
      </c>
      <c r="Q5468" s="1" t="s">
        <v>7133</v>
      </c>
      <c r="R5468" s="1" t="s">
        <v>48</v>
      </c>
      <c r="S5468" s="1" t="s">
        <v>79</v>
      </c>
      <c r="T5468" s="1" t="s">
        <v>4031</v>
      </c>
      <c r="U5468" s="2" t="d">
        <v>2019-07-16T14:55:00.0000002793967725</v>
      </c>
      <c r="V5468">
        <v>84</v>
      </c>
      <c r="W5468">
        <v>84</v>
      </c>
      <c r="X5468">
        <v>20</v>
      </c>
      <c r="Y5468">
        <v>22.92</v>
      </c>
      <c r="Z5468">
        <v>10</v>
      </c>
      <c r="AA5468" s="1" t="s">
        <v>68</v>
      </c>
      <c r="AB5468">
        <v>16</v>
      </c>
      <c r="AD5468" s="1" t="s">
        <v>1068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s="1" t="s">
        <v>51</v>
      </c>
      <c r="AS5468" s="1" t="s">
        <v>51</v>
      </c>
      <c r="AT5468" s="1" t="s">
        <v>51</v>
      </c>
      <c r="AU5468" s="1" t="s">
        <v>51</v>
      </c>
    </row>
    <row r="5469" spans="1:47" x14ac:dyDescent="0.25">
      <c r="A5469" s="1" t="s">
        <v>7290</v>
      </c>
      <c r="B5469">
        <v>3</v>
      </c>
      <c r="C5469" s="2" t="d">
        <v>2019-07-16T17:39:00.00000029336660775</v>
      </c>
      <c r="D5469" s="2" t="d">
        <v>2019-07-16T18:08:29.99999977648258200</v>
      </c>
      <c r="E5469">
        <v>38.507831000000003</v>
      </c>
      <c r="F5469">
        <v>-106.078177</v>
      </c>
      <c r="G5469">
        <v>38.508555999999999</v>
      </c>
      <c r="H5469">
        <v>-106.077415</v>
      </c>
      <c r="I5469">
        <v>6.5000000000000002E-2</v>
      </c>
      <c r="J5469" s="1" t="s">
        <v>108</v>
      </c>
      <c r="K5469">
        <v>6110</v>
      </c>
      <c r="L5469" s="1" t="s">
        <v>6658</v>
      </c>
      <c r="M5469" s="1" t="s">
        <v>97</v>
      </c>
      <c r="N5469" s="1" t="s">
        <v>7132</v>
      </c>
      <c r="O5469" s="1" t="s">
        <v>467</v>
      </c>
      <c r="P5469" s="1" t="s">
        <v>199</v>
      </c>
      <c r="Q5469" s="1" t="s">
        <v>7133</v>
      </c>
      <c r="R5469" s="1" t="s">
        <v>48</v>
      </c>
      <c r="S5469" s="1" t="s">
        <v>79</v>
      </c>
      <c r="T5469" s="1" t="s">
        <v>4031</v>
      </c>
      <c r="U5469" s="2" t="d">
        <v>2019-07-16T17:35:00.00000013969838625</v>
      </c>
      <c r="V5469">
        <v>78</v>
      </c>
      <c r="W5469">
        <v>78</v>
      </c>
      <c r="X5469">
        <v>20</v>
      </c>
      <c r="Y5469">
        <v>22.9</v>
      </c>
      <c r="Z5469">
        <v>10</v>
      </c>
      <c r="AA5469" s="1" t="s">
        <v>68</v>
      </c>
      <c r="AB5469">
        <v>17</v>
      </c>
      <c r="AD5469" s="1" t="s">
        <v>50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s="1" t="s">
        <v>51</v>
      </c>
      <c r="AS5469" s="1" t="s">
        <v>51</v>
      </c>
      <c r="AT5469" s="1" t="s">
        <v>51</v>
      </c>
      <c r="AU5469" s="1" t="s">
        <v>51</v>
      </c>
    </row>
    <row r="5470" spans="1:47" x14ac:dyDescent="0.25">
      <c r="A5470" s="1" t="s">
        <v>3610</v>
      </c>
      <c r="B5470">
        <v>3</v>
      </c>
      <c r="C5470" s="2" t="d">
        <v>2019-07-16T16:29:13.99999993387609425</v>
      </c>
      <c r="D5470" s="2" t="d">
        <v>2019-07-16T16:58:34.99999982770532475</v>
      </c>
      <c r="E5470">
        <v>39.773170999999998</v>
      </c>
      <c r="F5470">
        <v>-104.83734699999999</v>
      </c>
      <c r="G5470">
        <v>39.77317</v>
      </c>
      <c r="H5470">
        <v>-104.83733700000001</v>
      </c>
      <c r="I5470">
        <v>1E-3</v>
      </c>
      <c r="J5470" s="1" t="s">
        <v>221</v>
      </c>
      <c r="L5470" s="1" t="s">
        <v>133</v>
      </c>
      <c r="M5470" s="1" t="s">
        <v>47</v>
      </c>
      <c r="N5470" s="1" t="s">
        <v>131</v>
      </c>
      <c r="O5470" s="1" t="s">
        <v>131</v>
      </c>
      <c r="P5470" s="1" t="s">
        <v>199</v>
      </c>
      <c r="Q5470" s="1" t="s">
        <v>300</v>
      </c>
      <c r="R5470" s="1" t="s">
        <v>48</v>
      </c>
      <c r="S5470" s="1" t="s">
        <v>79</v>
      </c>
      <c r="T5470" s="1" t="s">
        <v>204</v>
      </c>
      <c r="U5470" s="2" t="d">
        <v>2019-07-16T16:57:59.99999981839210125</v>
      </c>
      <c r="V5470">
        <v>91</v>
      </c>
      <c r="W5470">
        <v>91</v>
      </c>
      <c r="X5470">
        <v>21</v>
      </c>
      <c r="Y5470">
        <v>24.35</v>
      </c>
      <c r="Z5470">
        <v>10</v>
      </c>
      <c r="AA5470" s="1" t="s">
        <v>66</v>
      </c>
      <c r="AB5470">
        <v>12</v>
      </c>
      <c r="AC5470">
        <v>0</v>
      </c>
      <c r="AD5470" s="1" t="s">
        <v>50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s="1" t="s">
        <v>51</v>
      </c>
      <c r="AS5470" s="1" t="s">
        <v>51</v>
      </c>
      <c r="AT5470" s="1" t="s">
        <v>51</v>
      </c>
      <c r="AU5470" s="1" t="s">
        <v>51</v>
      </c>
    </row>
    <row r="5471" spans="1:47" x14ac:dyDescent="0.25">
      <c r="A5471" s="1" t="s">
        <v>5649</v>
      </c>
      <c r="B5471">
        <v>3</v>
      </c>
      <c r="C5471" s="2" t="d">
        <v>2019-07-16T15:33:00.99999977275729125</v>
      </c>
      <c r="D5471" s="2" t="d">
        <v>2019-07-16T16:02:38.99999986868351625</v>
      </c>
      <c r="E5471">
        <v>39.882320999999997</v>
      </c>
      <c r="F5471">
        <v>-104.98746</v>
      </c>
      <c r="G5471">
        <v>39.885440000000003</v>
      </c>
      <c r="H5471">
        <v>-104.98744000000001</v>
      </c>
      <c r="I5471">
        <v>0.216</v>
      </c>
      <c r="J5471" s="1" t="s">
        <v>442</v>
      </c>
      <c r="L5471" s="1" t="s">
        <v>195</v>
      </c>
      <c r="M5471" s="1" t="s">
        <v>47</v>
      </c>
      <c r="N5471" s="1" t="s">
        <v>131</v>
      </c>
      <c r="O5471" s="1" t="s">
        <v>147</v>
      </c>
      <c r="P5471" s="1" t="s">
        <v>199</v>
      </c>
      <c r="Q5471" s="1" t="s">
        <v>205</v>
      </c>
      <c r="R5471" s="1" t="s">
        <v>48</v>
      </c>
      <c r="S5471" s="1" t="s">
        <v>79</v>
      </c>
      <c r="T5471" s="1" t="s">
        <v>206</v>
      </c>
      <c r="U5471" s="2" t="d">
        <v>2019-07-16T14:58:59.99999980442225925</v>
      </c>
      <c r="V5471">
        <v>81</v>
      </c>
      <c r="W5471">
        <v>81</v>
      </c>
      <c r="X5471">
        <v>42</v>
      </c>
      <c r="Y5471">
        <v>24.4</v>
      </c>
      <c r="Z5471">
        <v>25</v>
      </c>
      <c r="AA5471" s="1" t="s">
        <v>63</v>
      </c>
      <c r="AB5471">
        <v>12</v>
      </c>
      <c r="AC5471">
        <v>0</v>
      </c>
      <c r="AD5471" s="1" t="s">
        <v>819</v>
      </c>
      <c r="AE5471" t="b">
        <v>0</v>
      </c>
      <c r="AF5471" t="b">
        <v>0</v>
      </c>
      <c r="AG5471" t="b">
        <v>0</v>
      </c>
      <c r="AH5471" t="b">
        <v>0</v>
      </c>
      <c r="AI5471" t="b">
        <v>1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s="1" t="s">
        <v>51</v>
      </c>
      <c r="AS5471" s="1" t="s">
        <v>51</v>
      </c>
      <c r="AT5471" s="1" t="s">
        <v>51</v>
      </c>
      <c r="AU5471" s="1" t="s">
        <v>51</v>
      </c>
    </row>
    <row r="5472" spans="1:47" x14ac:dyDescent="0.25">
      <c r="A5472" s="1" t="s">
        <v>3727</v>
      </c>
      <c r="B5472">
        <v>3</v>
      </c>
      <c r="C5472" s="2" t="d">
        <v>2019-07-16T21:56:57.999999993480742200</v>
      </c>
      <c r="D5472" s="2" t="d">
        <v>2019-07-16T22:26:15.99999981466681050</v>
      </c>
      <c r="E5472">
        <v>40.950232</v>
      </c>
      <c r="F5472">
        <v>-104.924482</v>
      </c>
      <c r="G5472">
        <v>40.916021000000001</v>
      </c>
      <c r="H5472">
        <v>-104.93519000000001</v>
      </c>
      <c r="I5472">
        <v>2.4289999999999998</v>
      </c>
      <c r="J5472" s="1" t="s">
        <v>2661</v>
      </c>
      <c r="L5472" s="1" t="s">
        <v>196</v>
      </c>
      <c r="M5472" s="1" t="s">
        <v>47</v>
      </c>
      <c r="N5472" s="1" t="s">
        <v>2662</v>
      </c>
      <c r="O5472" s="1" t="s">
        <v>210</v>
      </c>
      <c r="P5472" s="1" t="s">
        <v>199</v>
      </c>
      <c r="Q5472" s="1" t="s">
        <v>2663</v>
      </c>
      <c r="R5472" s="1" t="s">
        <v>48</v>
      </c>
      <c r="S5472" s="1" t="s">
        <v>79</v>
      </c>
      <c r="T5472" s="1" t="s">
        <v>2114</v>
      </c>
      <c r="U5472" s="2" t="d">
        <v>2019-07-16T21:53:00.00000030733644975</v>
      </c>
      <c r="V5472">
        <v>70</v>
      </c>
      <c r="W5472">
        <v>70</v>
      </c>
      <c r="X5472">
        <v>46</v>
      </c>
      <c r="Y5472">
        <v>23.93</v>
      </c>
      <c r="Z5472">
        <v>10</v>
      </c>
      <c r="AA5472" s="1" t="s">
        <v>68</v>
      </c>
      <c r="AB5472">
        <v>6</v>
      </c>
      <c r="AC5472">
        <v>0</v>
      </c>
      <c r="AD5472" s="1" t="s">
        <v>50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s="1" t="s">
        <v>53</v>
      </c>
      <c r="AS5472" s="1" t="s">
        <v>53</v>
      </c>
      <c r="AT5472" s="1" t="s">
        <v>53</v>
      </c>
      <c r="AU5472" s="1" t="s">
        <v>51</v>
      </c>
    </row>
    <row r="5473" spans="1:47" x14ac:dyDescent="0.25">
      <c r="A5473" s="1" t="s">
        <v>1683</v>
      </c>
      <c r="B5473">
        <v>3</v>
      </c>
      <c r="C5473" s="2" t="d">
        <v>2019-07-16T21:11:13.00000016111880300</v>
      </c>
      <c r="D5473" s="2" t="d">
        <v>2019-07-16T21:40:29.99999974854290475</v>
      </c>
      <c r="E5473">
        <v>38.691372000000001</v>
      </c>
      <c r="F5473">
        <v>-104.71932700000001</v>
      </c>
      <c r="G5473">
        <v>38.675649999999997</v>
      </c>
      <c r="H5473">
        <v>-104.71125000000001</v>
      </c>
      <c r="I5473">
        <v>1.17</v>
      </c>
      <c r="J5473" s="1" t="s">
        <v>475</v>
      </c>
      <c r="L5473" s="1" t="s">
        <v>196</v>
      </c>
      <c r="M5473" s="1" t="s">
        <v>47</v>
      </c>
      <c r="N5473" s="1" t="s">
        <v>233</v>
      </c>
      <c r="O5473" s="1" t="s">
        <v>194</v>
      </c>
      <c r="P5473" s="1" t="s">
        <v>199</v>
      </c>
      <c r="Q5473" s="1" t="s">
        <v>268</v>
      </c>
      <c r="R5473" s="1" t="s">
        <v>48</v>
      </c>
      <c r="S5473" s="1" t="s">
        <v>79</v>
      </c>
      <c r="T5473" s="1" t="s">
        <v>269</v>
      </c>
      <c r="U5473" s="2" t="d">
        <v>2019-07-16T20:58:00.00000023748725325</v>
      </c>
      <c r="V5473">
        <v>71</v>
      </c>
      <c r="W5473">
        <v>71</v>
      </c>
      <c r="X5473">
        <v>55</v>
      </c>
      <c r="Y5473">
        <v>24.25</v>
      </c>
      <c r="Z5473">
        <v>10</v>
      </c>
      <c r="AA5473" s="1" t="s">
        <v>57</v>
      </c>
      <c r="AB5473">
        <v>6</v>
      </c>
      <c r="AC5473">
        <v>0</v>
      </c>
      <c r="AD5473" s="1" t="s">
        <v>1068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s="1" t="s">
        <v>53</v>
      </c>
      <c r="AS5473" s="1" t="s">
        <v>53</v>
      </c>
      <c r="AT5473" s="1" t="s">
        <v>51</v>
      </c>
      <c r="AU5473" s="1" t="s">
        <v>51</v>
      </c>
    </row>
    <row r="5474" spans="1:47" x14ac:dyDescent="0.25">
      <c r="A5474" s="1" t="s">
        <v>3569</v>
      </c>
      <c r="B5474">
        <v>3</v>
      </c>
      <c r="C5474" s="2" t="d">
        <v>2019-07-16T20:53:12.99999978393316350</v>
      </c>
      <c r="D5474" s="2" t="d">
        <v>2019-07-16T21:22:36.0000001452863216325</v>
      </c>
      <c r="E5474">
        <v>39.776550999999998</v>
      </c>
      <c r="F5474">
        <v>-104.87639799999999</v>
      </c>
      <c r="G5474">
        <v>39.776547999999998</v>
      </c>
      <c r="H5474">
        <v>-104.876367</v>
      </c>
      <c r="I5474">
        <v>2E-3</v>
      </c>
      <c r="J5474" s="1" t="s">
        <v>453</v>
      </c>
      <c r="L5474" s="1" t="s">
        <v>133</v>
      </c>
      <c r="M5474" s="1" t="s">
        <v>47</v>
      </c>
      <c r="N5474" s="1" t="s">
        <v>131</v>
      </c>
      <c r="O5474" s="1" t="s">
        <v>131</v>
      </c>
      <c r="P5474" s="1" t="s">
        <v>199</v>
      </c>
      <c r="Q5474" s="1" t="s">
        <v>454</v>
      </c>
      <c r="R5474" s="1" t="s">
        <v>48</v>
      </c>
      <c r="S5474" s="1" t="s">
        <v>79</v>
      </c>
      <c r="T5474" s="1" t="s">
        <v>204</v>
      </c>
      <c r="U5474" s="2" t="d">
        <v>2019-07-16T20:58:00.00000023748725325</v>
      </c>
      <c r="V5474">
        <v>79</v>
      </c>
      <c r="W5474">
        <v>79</v>
      </c>
      <c r="X5474">
        <v>37</v>
      </c>
      <c r="Y5474">
        <v>24.35</v>
      </c>
      <c r="Z5474">
        <v>10</v>
      </c>
      <c r="AA5474" s="1" t="s">
        <v>64</v>
      </c>
      <c r="AB5474">
        <v>13</v>
      </c>
      <c r="AC5474">
        <v>0</v>
      </c>
      <c r="AD5474" s="1" t="s">
        <v>50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s="1" t="s">
        <v>53</v>
      </c>
      <c r="AS5474" s="1" t="s">
        <v>51</v>
      </c>
      <c r="AT5474" s="1" t="s">
        <v>51</v>
      </c>
      <c r="AU5474" s="1" t="s">
        <v>51</v>
      </c>
    </row>
    <row r="5475" spans="1:47" x14ac:dyDescent="0.25">
      <c r="A5475" s="1" t="s">
        <v>8090</v>
      </c>
      <c r="B5475">
        <v>3</v>
      </c>
      <c r="C5475" s="2" t="d">
        <v>2019-07-16T22:05:13.00000003539025875</v>
      </c>
      <c r="D5475" s="2" t="d">
        <v>2019-07-16T22:34:32.00000009033829225</v>
      </c>
      <c r="E5475">
        <v>40.240678000000003</v>
      </c>
      <c r="F5475">
        <v>-104.819833</v>
      </c>
      <c r="G5475">
        <v>40.243991999999999</v>
      </c>
      <c r="H5475">
        <v>-104.81841900000001</v>
      </c>
      <c r="I5475">
        <v>0.24099999999999999</v>
      </c>
      <c r="J5475" s="1" t="s">
        <v>8091</v>
      </c>
      <c r="K5475">
        <v>16530</v>
      </c>
      <c r="L5475" s="1" t="s">
        <v>6641</v>
      </c>
      <c r="M5475" s="1" t="s">
        <v>97</v>
      </c>
      <c r="N5475" s="1" t="s">
        <v>631</v>
      </c>
      <c r="O5475" s="1" t="s">
        <v>210</v>
      </c>
      <c r="P5475" s="1" t="s">
        <v>199</v>
      </c>
      <c r="Q5475" s="1" t="s">
        <v>8092</v>
      </c>
      <c r="R5475" s="1" t="s">
        <v>48</v>
      </c>
      <c r="S5475" s="1" t="s">
        <v>79</v>
      </c>
      <c r="T5475" s="1" t="s">
        <v>212</v>
      </c>
      <c r="U5475" s="2" t="d">
        <v>2019-07-16T21:55:00.00000006984918975</v>
      </c>
      <c r="V5475">
        <v>73</v>
      </c>
      <c r="W5475">
        <v>73</v>
      </c>
      <c r="X5475">
        <v>54</v>
      </c>
      <c r="Y5475">
        <v>24.88</v>
      </c>
      <c r="Z5475">
        <v>10</v>
      </c>
      <c r="AA5475" s="1" t="s">
        <v>65</v>
      </c>
      <c r="AB5475">
        <v>3</v>
      </c>
      <c r="AC5475">
        <v>0</v>
      </c>
      <c r="AD5475" s="1" t="s">
        <v>50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s="1" t="s">
        <v>53</v>
      </c>
      <c r="AS5475" s="1" t="s">
        <v>53</v>
      </c>
      <c r="AT5475" s="1" t="s">
        <v>53</v>
      </c>
      <c r="AU5475" s="1" t="s">
        <v>51</v>
      </c>
    </row>
    <row r="5476" spans="1:47" x14ac:dyDescent="0.25">
      <c r="A5476" s="1" t="s">
        <v>1627</v>
      </c>
      <c r="B5476">
        <v>4</v>
      </c>
      <c r="C5476" s="2" t="d">
        <v>2019-07-16T22:47:57.0000003045424800</v>
      </c>
      <c r="D5476" s="2" t="d">
        <v>2019-07-16T23:14:42.99999979790299875</v>
      </c>
      <c r="E5476">
        <v>38.727730000000001</v>
      </c>
      <c r="F5476">
        <v>-104.73598</v>
      </c>
      <c r="G5476">
        <v>38.67062</v>
      </c>
      <c r="H5476">
        <v>-104.70733</v>
      </c>
      <c r="I5476">
        <v>4.2380000000000004</v>
      </c>
      <c r="J5476" s="1" t="s">
        <v>1628</v>
      </c>
      <c r="L5476" s="1" t="s">
        <v>196</v>
      </c>
      <c r="M5476" s="1" t="s">
        <v>47</v>
      </c>
      <c r="N5476" s="1" t="s">
        <v>233</v>
      </c>
      <c r="O5476" s="1" t="s">
        <v>194</v>
      </c>
      <c r="P5476" s="1" t="s">
        <v>199</v>
      </c>
      <c r="Q5476" s="1" t="s">
        <v>268</v>
      </c>
      <c r="R5476" s="1" t="s">
        <v>48</v>
      </c>
      <c r="S5476" s="1" t="s">
        <v>79</v>
      </c>
      <c r="T5476" s="1" t="s">
        <v>269</v>
      </c>
      <c r="U5476" s="2" t="d">
        <v>2019-07-16T22:57:59.99999981839210125</v>
      </c>
      <c r="V5476">
        <v>71</v>
      </c>
      <c r="W5476">
        <v>71</v>
      </c>
      <c r="X5476">
        <v>46</v>
      </c>
      <c r="Y5476">
        <v>24.27</v>
      </c>
      <c r="Z5476">
        <v>10</v>
      </c>
      <c r="AA5476" s="1" t="s">
        <v>67</v>
      </c>
      <c r="AB5476">
        <v>6</v>
      </c>
      <c r="AC5476">
        <v>0</v>
      </c>
      <c r="AD5476" s="1" t="s">
        <v>1068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s="1" t="s">
        <v>53</v>
      </c>
      <c r="AS5476" s="1" t="s">
        <v>53</v>
      </c>
      <c r="AT5476" s="1" t="s">
        <v>53</v>
      </c>
      <c r="AU5476" s="1" t="s">
        <v>53</v>
      </c>
    </row>
    <row r="5477" spans="1:47" x14ac:dyDescent="0.25">
      <c r="A5477" s="1" t="s">
        <v>7932</v>
      </c>
      <c r="B5477">
        <v>3</v>
      </c>
      <c r="C5477" s="2" t="d">
        <v>2019-07-16T22:53:12.999999993480742200</v>
      </c>
      <c r="D5477" s="2" t="d">
        <v>2019-07-16T23:22:33.9999998873099700</v>
      </c>
      <c r="E5477">
        <v>38.275550000000003</v>
      </c>
      <c r="F5477">
        <v>-104.48137</v>
      </c>
      <c r="G5477">
        <v>38.275551</v>
      </c>
      <c r="H5477">
        <v>-104.48132</v>
      </c>
      <c r="I5477">
        <v>3.0000000000000001E-3</v>
      </c>
      <c r="J5477" s="1" t="s">
        <v>7933</v>
      </c>
      <c r="K5477">
        <v>33316</v>
      </c>
      <c r="L5477" s="1" t="s">
        <v>6620</v>
      </c>
      <c r="M5477" s="1" t="s">
        <v>47</v>
      </c>
      <c r="N5477" s="1" t="s">
        <v>412</v>
      </c>
      <c r="O5477" s="1" t="s">
        <v>412</v>
      </c>
      <c r="P5477" s="1" t="s">
        <v>199</v>
      </c>
      <c r="Q5477" s="1" t="s">
        <v>7934</v>
      </c>
      <c r="R5477" s="1" t="s">
        <v>48</v>
      </c>
      <c r="S5477" s="1" t="s">
        <v>79</v>
      </c>
      <c r="T5477" s="1" t="s">
        <v>414</v>
      </c>
      <c r="U5477" s="2" t="d">
        <v>2019-07-16T22:53:00.000000097788870375</v>
      </c>
      <c r="V5477">
        <v>75</v>
      </c>
      <c r="W5477">
        <v>75</v>
      </c>
      <c r="X5477">
        <v>51</v>
      </c>
      <c r="Y5477">
        <v>25.23</v>
      </c>
      <c r="Z5477">
        <v>10</v>
      </c>
      <c r="AA5477" s="1" t="s">
        <v>55</v>
      </c>
      <c r="AB5477">
        <v>5</v>
      </c>
      <c r="AC5477">
        <v>0</v>
      </c>
      <c r="AD5477" s="1" t="s">
        <v>1068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s="1" t="s">
        <v>53</v>
      </c>
      <c r="AS5477" s="1" t="s">
        <v>53</v>
      </c>
      <c r="AT5477" s="1" t="s">
        <v>53</v>
      </c>
      <c r="AU5477" s="1" t="s">
        <v>53</v>
      </c>
    </row>
    <row r="5478" spans="1:47" x14ac:dyDescent="0.25">
      <c r="A5478" s="1" t="s">
        <v>9649</v>
      </c>
      <c r="B5478">
        <v>2</v>
      </c>
      <c r="C5478" s="2" t="d">
        <v>2019-07-16T22:47:57.0000003045424800</v>
      </c>
      <c r="D5478" s="2" t="d">
        <v>2019-07-16T23:15:50.999999977648258200</v>
      </c>
      <c r="E5478">
        <v>38.275399999999998</v>
      </c>
      <c r="F5478">
        <v>-104.48642</v>
      </c>
      <c r="G5478">
        <v>38.275399999999998</v>
      </c>
      <c r="H5478">
        <v>-104.48642</v>
      </c>
      <c r="I5478">
        <v>0</v>
      </c>
      <c r="J5478" s="1" t="s">
        <v>9650</v>
      </c>
      <c r="L5478" s="1" t="s">
        <v>9651</v>
      </c>
      <c r="M5478" s="1" t="s">
        <v>47</v>
      </c>
      <c r="N5478" s="1" t="s">
        <v>412</v>
      </c>
      <c r="O5478" s="1" t="s">
        <v>412</v>
      </c>
      <c r="P5478" s="1" t="s">
        <v>199</v>
      </c>
      <c r="Q5478" s="1" t="s">
        <v>1096</v>
      </c>
      <c r="R5478" s="1" t="s">
        <v>48</v>
      </c>
      <c r="S5478" s="1" t="s">
        <v>79</v>
      </c>
      <c r="T5478" s="1" t="s">
        <v>414</v>
      </c>
      <c r="U5478" s="2" t="d">
        <v>2019-07-16T22:53:00.000000097788870375</v>
      </c>
      <c r="V5478">
        <v>75</v>
      </c>
      <c r="W5478">
        <v>75</v>
      </c>
      <c r="X5478">
        <v>51</v>
      </c>
      <c r="Y5478">
        <v>25.23</v>
      </c>
      <c r="Z5478">
        <v>10</v>
      </c>
      <c r="AA5478" s="1" t="s">
        <v>55</v>
      </c>
      <c r="AB5478">
        <v>5</v>
      </c>
      <c r="AC5478">
        <v>0</v>
      </c>
      <c r="AD5478" s="1" t="s">
        <v>1068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1</v>
      </c>
      <c r="AO5478" t="b">
        <v>0</v>
      </c>
      <c r="AP5478" t="b">
        <v>0</v>
      </c>
      <c r="AQ5478" t="b">
        <v>0</v>
      </c>
      <c r="AR5478" s="1" t="s">
        <v>53</v>
      </c>
      <c r="AS5478" s="1" t="s">
        <v>53</v>
      </c>
      <c r="AT5478" s="1" t="s">
        <v>53</v>
      </c>
      <c r="AU5478" s="1" t="s">
        <v>53</v>
      </c>
    </row>
    <row r="5479" spans="1:47" x14ac:dyDescent="0.25">
      <c r="A5479" s="1" t="s">
        <v>1629</v>
      </c>
      <c r="B5479">
        <v>4</v>
      </c>
      <c r="C5479" s="2" t="d">
        <v>2019-07-16T23:46:28.00000003539025875</v>
      </c>
      <c r="D5479" s="2" t="d">
        <v>2019-07-17T00:14:38.99999991059303550</v>
      </c>
      <c r="E5479">
        <v>38.727730000000001</v>
      </c>
      <c r="F5479">
        <v>-104.73598</v>
      </c>
      <c r="G5479">
        <v>38.67062</v>
      </c>
      <c r="H5479">
        <v>-104.70733</v>
      </c>
      <c r="I5479">
        <v>4.2380000000000004</v>
      </c>
      <c r="J5479" s="1" t="s">
        <v>1630</v>
      </c>
      <c r="L5479" s="1" t="s">
        <v>196</v>
      </c>
      <c r="M5479" s="1" t="s">
        <v>47</v>
      </c>
      <c r="N5479" s="1" t="s">
        <v>233</v>
      </c>
      <c r="O5479" s="1" t="s">
        <v>194</v>
      </c>
      <c r="P5479" s="1" t="s">
        <v>199</v>
      </c>
      <c r="Q5479" s="1" t="s">
        <v>268</v>
      </c>
      <c r="R5479" s="1" t="s">
        <v>48</v>
      </c>
      <c r="S5479" s="1" t="s">
        <v>79</v>
      </c>
      <c r="T5479" s="1" t="s">
        <v>269</v>
      </c>
      <c r="U5479" s="2" t="d">
        <v>2019-07-16T23:58:00.00000023748725325</v>
      </c>
      <c r="V5479">
        <v>69</v>
      </c>
      <c r="W5479">
        <v>69</v>
      </c>
      <c r="X5479">
        <v>50</v>
      </c>
      <c r="Y5479">
        <v>24.29</v>
      </c>
      <c r="Z5479">
        <v>10</v>
      </c>
      <c r="AA5479" s="1" t="s">
        <v>72</v>
      </c>
      <c r="AB5479">
        <v>6</v>
      </c>
      <c r="AC5479">
        <v>0</v>
      </c>
      <c r="AD5479" s="1" t="s">
        <v>1068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s="1" t="s">
        <v>53</v>
      </c>
      <c r="AS5479" s="1" t="s">
        <v>53</v>
      </c>
      <c r="AT5479" s="1" t="s">
        <v>53</v>
      </c>
      <c r="AU5479" s="1" t="s">
        <v>53</v>
      </c>
    </row>
    <row r="5480" spans="1:47" x14ac:dyDescent="0.25">
      <c r="A5480" s="1" t="s">
        <v>9652</v>
      </c>
      <c r="B5480">
        <v>2</v>
      </c>
      <c r="C5480" s="2" t="d">
        <v>2019-07-17T05:39:43.99999989196658175</v>
      </c>
      <c r="D5480" s="2" t="d">
        <v>2019-07-17T06:09:31.99999981094151975</v>
      </c>
      <c r="E5480">
        <v>39.75985</v>
      </c>
      <c r="F5480">
        <v>-105.002</v>
      </c>
      <c r="G5480">
        <v>39.761600000000001</v>
      </c>
      <c r="H5480">
        <v>-105.00569</v>
      </c>
      <c r="I5480">
        <v>0.23</v>
      </c>
      <c r="J5480" s="1" t="s">
        <v>9653</v>
      </c>
      <c r="L5480" s="1" t="s">
        <v>9533</v>
      </c>
      <c r="M5480" s="1" t="s">
        <v>47</v>
      </c>
      <c r="N5480" s="1" t="s">
        <v>131</v>
      </c>
      <c r="O5480" s="1" t="s">
        <v>131</v>
      </c>
      <c r="P5480" s="1" t="s">
        <v>199</v>
      </c>
      <c r="Q5480" s="1" t="s">
        <v>248</v>
      </c>
      <c r="R5480" s="1" t="s">
        <v>48</v>
      </c>
      <c r="S5480" s="1" t="s">
        <v>79</v>
      </c>
      <c r="T5480" s="1" t="s">
        <v>206</v>
      </c>
      <c r="U5480" s="2" t="d">
        <v>2019-07-17T05:46:59.99999997206032275</v>
      </c>
      <c r="V5480">
        <v>73</v>
      </c>
      <c r="W5480">
        <v>73</v>
      </c>
      <c r="X5480">
        <v>31</v>
      </c>
      <c r="Y5480">
        <v>24.35</v>
      </c>
      <c r="Z5480">
        <v>50</v>
      </c>
      <c r="AA5480" s="1" t="s">
        <v>55</v>
      </c>
      <c r="AB5480">
        <v>6</v>
      </c>
      <c r="AC5480">
        <v>0</v>
      </c>
      <c r="AD5480" s="1" t="s">
        <v>1068</v>
      </c>
      <c r="AE5480" t="b">
        <v>0</v>
      </c>
      <c r="AF5480" t="b">
        <v>0</v>
      </c>
      <c r="AG5480" t="b">
        <v>1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1</v>
      </c>
      <c r="AN5480" t="b">
        <v>0</v>
      </c>
      <c r="AO5480" t="b">
        <v>0</v>
      </c>
      <c r="AP5480" t="b">
        <v>1</v>
      </c>
      <c r="AQ5480" t="b">
        <v>0</v>
      </c>
      <c r="AR5480" s="1" t="s">
        <v>53</v>
      </c>
      <c r="AS5480" s="1" t="s">
        <v>51</v>
      </c>
      <c r="AT5480" s="1" t="s">
        <v>51</v>
      </c>
      <c r="AU5480" s="1" t="s">
        <v>51</v>
      </c>
    </row>
    <row r="5481" spans="1:47" x14ac:dyDescent="0.25">
      <c r="A5481" s="1" t="s">
        <v>1816</v>
      </c>
      <c r="B5481">
        <v>3</v>
      </c>
      <c r="C5481" s="2" t="d">
        <v>2019-07-17T07:29:15.00000016763806350</v>
      </c>
      <c r="D5481" s="2" t="d">
        <v>2019-07-17T07:58:39.00000013411045350</v>
      </c>
      <c r="E5481">
        <v>39.659005999999998</v>
      </c>
      <c r="F5481">
        <v>-104.92115800000001</v>
      </c>
      <c r="G5481">
        <v>39.657780000000002</v>
      </c>
      <c r="H5481">
        <v>-104.92062</v>
      </c>
      <c r="I5481">
        <v>8.8999999999999996E-2</v>
      </c>
      <c r="J5481" s="1" t="s">
        <v>706</v>
      </c>
      <c r="L5481" s="1" t="s">
        <v>196</v>
      </c>
      <c r="M5481" s="1" t="s">
        <v>47</v>
      </c>
      <c r="N5481" s="1" t="s">
        <v>131</v>
      </c>
      <c r="O5481" s="1" t="s">
        <v>131</v>
      </c>
      <c r="P5481" s="1" t="s">
        <v>199</v>
      </c>
      <c r="Q5481" s="1" t="s">
        <v>388</v>
      </c>
      <c r="R5481" s="1" t="s">
        <v>48</v>
      </c>
      <c r="S5481" s="1" t="s">
        <v>79</v>
      </c>
      <c r="T5481" s="1" t="s">
        <v>201</v>
      </c>
      <c r="U5481" s="2" t="d">
        <v>2019-07-17T07:53:00.000000097788870375</v>
      </c>
      <c r="V5481">
        <v>79</v>
      </c>
      <c r="W5481">
        <v>79</v>
      </c>
      <c r="X5481">
        <v>31</v>
      </c>
      <c r="Y5481">
        <v>24.18</v>
      </c>
      <c r="Z5481">
        <v>10</v>
      </c>
      <c r="AA5481" s="1" t="s">
        <v>55</v>
      </c>
      <c r="AB5481">
        <v>16</v>
      </c>
      <c r="AC5481">
        <v>0</v>
      </c>
      <c r="AD5481" s="1" t="s">
        <v>1068</v>
      </c>
      <c r="AE5481" t="b">
        <v>0</v>
      </c>
      <c r="AF5481" t="b">
        <v>0</v>
      </c>
      <c r="AG5481" t="b">
        <v>0</v>
      </c>
      <c r="AH5481" t="b">
        <v>0</v>
      </c>
      <c r="AI5481" t="b">
        <v>1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s="1" t="s">
        <v>51</v>
      </c>
      <c r="AS5481" s="1" t="s">
        <v>51</v>
      </c>
      <c r="AT5481" s="1" t="s">
        <v>51</v>
      </c>
      <c r="AU5481" s="1" t="s">
        <v>51</v>
      </c>
    </row>
    <row r="5482" spans="1:47" x14ac:dyDescent="0.25">
      <c r="A5482" s="1" t="s">
        <v>2058</v>
      </c>
      <c r="B5482">
        <v>3</v>
      </c>
      <c r="C5482" s="2" t="d">
        <v>2019-07-17T10:05:14.00000026915222125</v>
      </c>
      <c r="D5482" s="2" t="d">
        <v>2019-07-17T10:34:38.99999984074383900</v>
      </c>
      <c r="E5482">
        <v>39.630034999999999</v>
      </c>
      <c r="F5482">
        <v>-104.905278</v>
      </c>
      <c r="G5482">
        <v>39.628911000000002</v>
      </c>
      <c r="H5482">
        <v>-104.904681</v>
      </c>
      <c r="I5482">
        <v>8.4000000000000005E-2</v>
      </c>
      <c r="J5482" s="1" t="s">
        <v>221</v>
      </c>
      <c r="L5482" s="1" t="s">
        <v>196</v>
      </c>
      <c r="M5482" s="1" t="s">
        <v>47</v>
      </c>
      <c r="N5482" s="1" t="s">
        <v>131</v>
      </c>
      <c r="O5482" s="1" t="s">
        <v>131</v>
      </c>
      <c r="P5482" s="1" t="s">
        <v>199</v>
      </c>
      <c r="Q5482" s="1" t="s">
        <v>415</v>
      </c>
      <c r="R5482" s="1" t="s">
        <v>48</v>
      </c>
      <c r="S5482" s="1" t="s">
        <v>79</v>
      </c>
      <c r="T5482" s="1" t="s">
        <v>201</v>
      </c>
      <c r="U5482" s="2" t="d">
        <v>2019-07-17T09:53:00.00000030733644975</v>
      </c>
      <c r="V5482">
        <v>87</v>
      </c>
      <c r="W5482">
        <v>87</v>
      </c>
      <c r="X5482">
        <v>22</v>
      </c>
      <c r="Y5482">
        <v>24.18</v>
      </c>
      <c r="Z5482">
        <v>10</v>
      </c>
      <c r="AA5482" s="1" t="s">
        <v>67</v>
      </c>
      <c r="AB5482">
        <v>14</v>
      </c>
      <c r="AC5482">
        <v>0</v>
      </c>
      <c r="AD5482" s="1" t="s">
        <v>1068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s="1" t="s">
        <v>51</v>
      </c>
      <c r="AS5482" s="1" t="s">
        <v>51</v>
      </c>
      <c r="AT5482" s="1" t="s">
        <v>51</v>
      </c>
      <c r="AU5482" s="1" t="s">
        <v>51</v>
      </c>
    </row>
    <row r="5483" spans="1:47" x14ac:dyDescent="0.25">
      <c r="A5483" s="1" t="s">
        <v>2638</v>
      </c>
      <c r="B5483">
        <v>3</v>
      </c>
      <c r="C5483" s="2" t="d">
        <v>2019-07-17T14:36:45.99999977275729125</v>
      </c>
      <c r="D5483" s="2" t="d">
        <v>2019-07-17T15:06:36.99999976437538875</v>
      </c>
      <c r="E5483">
        <v>39.567472000000002</v>
      </c>
      <c r="F5483">
        <v>-105.05106600000001</v>
      </c>
      <c r="G5483">
        <v>39.567467999999998</v>
      </c>
      <c r="H5483">
        <v>-105.051097</v>
      </c>
      <c r="I5483">
        <v>2E-3</v>
      </c>
      <c r="J5483" s="1" t="s">
        <v>1840</v>
      </c>
      <c r="L5483" s="1" t="s">
        <v>406</v>
      </c>
      <c r="M5483" s="1" t="s">
        <v>47</v>
      </c>
      <c r="N5483" s="1" t="s">
        <v>138</v>
      </c>
      <c r="O5483" s="1" t="s">
        <v>202</v>
      </c>
      <c r="P5483" s="1" t="s">
        <v>199</v>
      </c>
      <c r="Q5483" s="1" t="s">
        <v>514</v>
      </c>
      <c r="R5483" s="1" t="s">
        <v>48</v>
      </c>
      <c r="S5483" s="1" t="s">
        <v>79</v>
      </c>
      <c r="T5483" s="1" t="s">
        <v>201</v>
      </c>
      <c r="U5483" s="2" t="d">
        <v>2019-07-17T14:52:59.99999988824129100</v>
      </c>
      <c r="V5483">
        <v>91</v>
      </c>
      <c r="W5483">
        <v>91</v>
      </c>
      <c r="X5483">
        <v>18</v>
      </c>
      <c r="Y5483">
        <v>24.16</v>
      </c>
      <c r="Z5483">
        <v>10</v>
      </c>
      <c r="AA5483" s="1" t="s">
        <v>60</v>
      </c>
      <c r="AB5483">
        <v>13</v>
      </c>
      <c r="AC5483">
        <v>0</v>
      </c>
      <c r="AD5483" s="1" t="s">
        <v>819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s="1" t="s">
        <v>51</v>
      </c>
      <c r="AS5483" s="1" t="s">
        <v>51</v>
      </c>
      <c r="AT5483" s="1" t="s">
        <v>51</v>
      </c>
      <c r="AU5483" s="1" t="s">
        <v>51</v>
      </c>
    </row>
    <row r="5484" spans="1:47" x14ac:dyDescent="0.25">
      <c r="A5484" s="1" t="s">
        <v>8565</v>
      </c>
      <c r="B5484">
        <v>3</v>
      </c>
      <c r="C5484" s="2" t="d">
        <v>2019-07-17T14:20:58.00000007729977125</v>
      </c>
      <c r="D5484" s="2" t="d">
        <v>2019-07-17T14:50:39.99999985098839025</v>
      </c>
      <c r="E5484">
        <v>39.779690000000002</v>
      </c>
      <c r="F5484">
        <v>-104.971915</v>
      </c>
      <c r="G5484">
        <v>39.779710000000001</v>
      </c>
      <c r="H5484">
        <v>-104.97150999999999</v>
      </c>
      <c r="I5484">
        <v>2.1999999999999999E-2</v>
      </c>
      <c r="J5484" s="1" t="s">
        <v>1133</v>
      </c>
      <c r="K5484">
        <v>1622</v>
      </c>
      <c r="L5484" s="1" t="s">
        <v>6792</v>
      </c>
      <c r="M5484" s="1" t="s">
        <v>47</v>
      </c>
      <c r="N5484" s="1" t="s">
        <v>131</v>
      </c>
      <c r="O5484" s="1" t="s">
        <v>131</v>
      </c>
      <c r="P5484" s="1" t="s">
        <v>199</v>
      </c>
      <c r="Q5484" s="1" t="s">
        <v>247</v>
      </c>
      <c r="R5484" s="1" t="s">
        <v>48</v>
      </c>
      <c r="S5484" s="1" t="s">
        <v>79</v>
      </c>
      <c r="T5484" s="1" t="s">
        <v>206</v>
      </c>
      <c r="U5484" s="2" t="d">
        <v>2019-07-17T14:45:00.00000020954757600</v>
      </c>
      <c r="V5484">
        <v>95</v>
      </c>
      <c r="W5484">
        <v>95</v>
      </c>
      <c r="X5484">
        <v>13</v>
      </c>
      <c r="Y5484">
        <v>24.35</v>
      </c>
      <c r="Z5484">
        <v>30</v>
      </c>
      <c r="AA5484" s="1" t="s">
        <v>58</v>
      </c>
      <c r="AB5484">
        <v>8</v>
      </c>
      <c r="AC5484">
        <v>0</v>
      </c>
      <c r="AD5484" s="1" t="s">
        <v>819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s="1" t="s">
        <v>51</v>
      </c>
      <c r="AS5484" s="1" t="s">
        <v>51</v>
      </c>
      <c r="AT5484" s="1" t="s">
        <v>51</v>
      </c>
      <c r="AU5484" s="1" t="s">
        <v>51</v>
      </c>
    </row>
    <row r="5485" spans="1:47" x14ac:dyDescent="0.25">
      <c r="A5485" s="1" t="s">
        <v>5520</v>
      </c>
      <c r="B5485">
        <v>4</v>
      </c>
      <c r="C5485" s="2" t="d">
        <v>2019-07-17T16:22:31.00000002421438650</v>
      </c>
      <c r="D5485" s="2" t="d">
        <v>2019-07-17T16:50:41.00000029429793550</v>
      </c>
      <c r="E5485">
        <v>39.729990000000001</v>
      </c>
      <c r="F5485">
        <v>-105.20927</v>
      </c>
      <c r="G5485">
        <v>39.724989999999998</v>
      </c>
      <c r="H5485">
        <v>-105.199049</v>
      </c>
      <c r="I5485">
        <v>0.64400000000000002</v>
      </c>
      <c r="J5485" s="1" t="s">
        <v>5521</v>
      </c>
      <c r="L5485" s="1" t="s">
        <v>717</v>
      </c>
      <c r="M5485" s="1" t="s">
        <v>47</v>
      </c>
      <c r="N5485" s="1" t="s">
        <v>270</v>
      </c>
      <c r="O5485" s="1" t="s">
        <v>115</v>
      </c>
      <c r="P5485" s="1" t="s">
        <v>199</v>
      </c>
      <c r="Q5485" s="1" t="s">
        <v>271</v>
      </c>
      <c r="R5485" s="1" t="s">
        <v>48</v>
      </c>
      <c r="S5485" s="1" t="s">
        <v>79</v>
      </c>
      <c r="T5485" s="1" t="s">
        <v>206</v>
      </c>
      <c r="U5485" s="2" t="d">
        <v>2019-07-17T15:58:00.00000002793967725</v>
      </c>
      <c r="V5485">
        <v>93</v>
      </c>
      <c r="W5485">
        <v>93</v>
      </c>
      <c r="X5485">
        <v>14</v>
      </c>
      <c r="Y5485">
        <v>24.34</v>
      </c>
      <c r="Z5485">
        <v>30</v>
      </c>
      <c r="AA5485" s="1" t="s">
        <v>60</v>
      </c>
      <c r="AB5485">
        <v>6</v>
      </c>
      <c r="AC5485">
        <v>0</v>
      </c>
      <c r="AD5485" s="1" t="s">
        <v>819</v>
      </c>
      <c r="AE5485" t="b">
        <v>0</v>
      </c>
      <c r="AF5485" t="b">
        <v>0</v>
      </c>
      <c r="AG5485" t="b">
        <v>1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1</v>
      </c>
      <c r="AQ5485" t="b">
        <v>0</v>
      </c>
      <c r="AR5485" s="1" t="s">
        <v>51</v>
      </c>
      <c r="AS5485" s="1" t="s">
        <v>51</v>
      </c>
      <c r="AT5485" s="1" t="s">
        <v>51</v>
      </c>
      <c r="AU5485" s="1" t="s">
        <v>51</v>
      </c>
    </row>
    <row r="5486" spans="1:47" x14ac:dyDescent="0.25">
      <c r="A5486" s="1" t="s">
        <v>8350</v>
      </c>
      <c r="B5486">
        <v>3</v>
      </c>
      <c r="C5486" s="2" t="d">
        <v>2019-07-17T19:23:14.00000001769512600</v>
      </c>
      <c r="D5486" s="2" t="d">
        <v>2019-07-17T19:52:34.0000003064051270625</v>
      </c>
      <c r="E5486">
        <v>38.707163000000001</v>
      </c>
      <c r="F5486">
        <v>-106.09114700000001</v>
      </c>
      <c r="G5486">
        <v>38.704450999999999</v>
      </c>
      <c r="H5486">
        <v>-106.090372</v>
      </c>
      <c r="I5486">
        <v>0.192</v>
      </c>
      <c r="J5486" s="1" t="s">
        <v>8351</v>
      </c>
      <c r="K5486">
        <v>19871</v>
      </c>
      <c r="L5486" s="1" t="s">
        <v>6658</v>
      </c>
      <c r="M5486" s="1" t="s">
        <v>97</v>
      </c>
      <c r="N5486" s="1" t="s">
        <v>7253</v>
      </c>
      <c r="O5486" s="1" t="s">
        <v>467</v>
      </c>
      <c r="P5486" s="1" t="s">
        <v>199</v>
      </c>
      <c r="Q5486" s="1" t="s">
        <v>8352</v>
      </c>
      <c r="R5486" s="1" t="s">
        <v>48</v>
      </c>
      <c r="S5486" s="1" t="s">
        <v>79</v>
      </c>
      <c r="T5486" s="1" t="s">
        <v>469</v>
      </c>
      <c r="U5486" s="2" t="d">
        <v>2019-07-17T19:15:00.00000020954757600</v>
      </c>
      <c r="V5486">
        <v>79</v>
      </c>
      <c r="W5486">
        <v>79</v>
      </c>
      <c r="X5486">
        <v>14</v>
      </c>
      <c r="Y5486">
        <v>22.49</v>
      </c>
      <c r="Z5486">
        <v>10</v>
      </c>
      <c r="AA5486" s="1" t="s">
        <v>57</v>
      </c>
      <c r="AB5486">
        <v>14</v>
      </c>
      <c r="AC5486">
        <v>0</v>
      </c>
      <c r="AD5486" s="1" t="s">
        <v>50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s="1" t="s">
        <v>51</v>
      </c>
      <c r="AS5486" s="1" t="s">
        <v>51</v>
      </c>
      <c r="AT5486" s="1" t="s">
        <v>51</v>
      </c>
      <c r="AU5486" s="1" t="s">
        <v>51</v>
      </c>
    </row>
    <row r="5487" spans="1:47" x14ac:dyDescent="0.25">
      <c r="A5487" s="1" t="s">
        <v>5831</v>
      </c>
      <c r="B5487">
        <v>3</v>
      </c>
      <c r="C5487" s="2" t="d">
        <v>2019-07-17T18:06:44.00000014342367700</v>
      </c>
      <c r="D5487" s="2" t="d">
        <v>2019-07-17T18:36:38.00000020768493400</v>
      </c>
      <c r="E5487">
        <v>39.835279</v>
      </c>
      <c r="F5487">
        <v>-105.021517</v>
      </c>
      <c r="G5487">
        <v>39.835284999999999</v>
      </c>
      <c r="H5487">
        <v>-105.021536</v>
      </c>
      <c r="I5487">
        <v>1E-3</v>
      </c>
      <c r="J5487" s="1" t="s">
        <v>105</v>
      </c>
      <c r="L5487" s="1" t="s">
        <v>372</v>
      </c>
      <c r="M5487" s="1" t="s">
        <v>47</v>
      </c>
      <c r="N5487" s="1" t="s">
        <v>131</v>
      </c>
      <c r="O5487" s="1" t="s">
        <v>147</v>
      </c>
      <c r="P5487" s="1" t="s">
        <v>199</v>
      </c>
      <c r="Q5487" s="1" t="s">
        <v>332</v>
      </c>
      <c r="R5487" s="1" t="s">
        <v>48</v>
      </c>
      <c r="S5487" s="1" t="s">
        <v>79</v>
      </c>
      <c r="T5487" s="1" t="s">
        <v>206</v>
      </c>
      <c r="U5487" s="2" t="d">
        <v>2019-07-17T17:45:00.00000020954757600</v>
      </c>
      <c r="V5487">
        <v>86</v>
      </c>
      <c r="W5487">
        <v>86</v>
      </c>
      <c r="X5487">
        <v>27</v>
      </c>
      <c r="Y5487">
        <v>24.33</v>
      </c>
      <c r="Z5487">
        <v>30</v>
      </c>
      <c r="AA5487" s="1" t="s">
        <v>60</v>
      </c>
      <c r="AB5487">
        <v>6</v>
      </c>
      <c r="AC5487">
        <v>0</v>
      </c>
      <c r="AD5487" s="1" t="s">
        <v>819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s="1" t="s">
        <v>51</v>
      </c>
      <c r="AS5487" s="1" t="s">
        <v>51</v>
      </c>
      <c r="AT5487" s="1" t="s">
        <v>51</v>
      </c>
      <c r="AU5487" s="1" t="s">
        <v>51</v>
      </c>
    </row>
    <row r="5488" spans="1:47" x14ac:dyDescent="0.25">
      <c r="A5488" s="1" t="s">
        <v>5832</v>
      </c>
      <c r="B5488">
        <v>3</v>
      </c>
      <c r="C5488" s="2" t="d">
        <v>2019-07-17T19:08:57.99999982584267600</v>
      </c>
      <c r="D5488" s="2" t="d">
        <v>2019-07-17T19:38:38.99999999441206725</v>
      </c>
      <c r="E5488">
        <v>39.900221000000002</v>
      </c>
      <c r="F5488">
        <v>-104.988178</v>
      </c>
      <c r="G5488">
        <v>39.897492</v>
      </c>
      <c r="H5488">
        <v>-104.987711</v>
      </c>
      <c r="I5488">
        <v>0.19</v>
      </c>
      <c r="J5488" s="1" t="s">
        <v>442</v>
      </c>
      <c r="L5488" s="1" t="s">
        <v>196</v>
      </c>
      <c r="M5488" s="1" t="s">
        <v>47</v>
      </c>
      <c r="N5488" s="1" t="s">
        <v>131</v>
      </c>
      <c r="O5488" s="1" t="s">
        <v>147</v>
      </c>
      <c r="P5488" s="1" t="s">
        <v>199</v>
      </c>
      <c r="Q5488" s="1" t="s">
        <v>440</v>
      </c>
      <c r="R5488" s="1" t="s">
        <v>48</v>
      </c>
      <c r="S5488" s="1" t="s">
        <v>79</v>
      </c>
      <c r="T5488" s="1" t="s">
        <v>206</v>
      </c>
      <c r="U5488" s="2" t="d">
        <v>2019-07-17T18:45:00.000</v>
      </c>
      <c r="V5488">
        <v>88</v>
      </c>
      <c r="W5488">
        <v>88</v>
      </c>
      <c r="X5488">
        <v>25</v>
      </c>
      <c r="Y5488">
        <v>24.33</v>
      </c>
      <c r="Z5488">
        <v>30</v>
      </c>
      <c r="AA5488" s="1" t="s">
        <v>64</v>
      </c>
      <c r="AB5488">
        <v>7</v>
      </c>
      <c r="AC5488">
        <v>0</v>
      </c>
      <c r="AD5488" s="1" t="s">
        <v>819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s="1" t="s">
        <v>51</v>
      </c>
      <c r="AS5488" s="1" t="s">
        <v>51</v>
      </c>
      <c r="AT5488" s="1" t="s">
        <v>51</v>
      </c>
      <c r="AU5488" s="1" t="s">
        <v>51</v>
      </c>
    </row>
    <row r="5489" spans="1:47" x14ac:dyDescent="0.25">
      <c r="A5489" s="1" t="s">
        <v>5833</v>
      </c>
      <c r="B5489">
        <v>3</v>
      </c>
      <c r="C5489" s="2" t="d">
        <v>2019-07-17T19:26:56.99999996926635300</v>
      </c>
      <c r="D5489" s="2" t="d">
        <v>2019-07-17T19:48:39.00000006426125700</v>
      </c>
      <c r="E5489">
        <v>39.900221000000002</v>
      </c>
      <c r="F5489">
        <v>-104.988178</v>
      </c>
      <c r="G5489">
        <v>39.897492</v>
      </c>
      <c r="H5489">
        <v>-104.987711</v>
      </c>
      <c r="I5489">
        <v>0.19</v>
      </c>
      <c r="J5489" s="1" t="s">
        <v>442</v>
      </c>
      <c r="L5489" s="1" t="s">
        <v>196</v>
      </c>
      <c r="M5489" s="1" t="s">
        <v>47</v>
      </c>
      <c r="N5489" s="1" t="s">
        <v>131</v>
      </c>
      <c r="O5489" s="1" t="s">
        <v>147</v>
      </c>
      <c r="P5489" s="1" t="s">
        <v>199</v>
      </c>
      <c r="Q5489" s="1" t="s">
        <v>440</v>
      </c>
      <c r="R5489" s="1" t="s">
        <v>48</v>
      </c>
      <c r="S5489" s="1" t="s">
        <v>79</v>
      </c>
      <c r="T5489" s="1" t="s">
        <v>206</v>
      </c>
      <c r="U5489" s="2" t="d">
        <v>2019-07-17T19:59:00.00000001396983525</v>
      </c>
      <c r="V5489">
        <v>82</v>
      </c>
      <c r="W5489">
        <v>82</v>
      </c>
      <c r="X5489">
        <v>32</v>
      </c>
      <c r="Y5489">
        <v>24.34</v>
      </c>
      <c r="Z5489">
        <v>30</v>
      </c>
      <c r="AA5489" s="1" t="s">
        <v>54</v>
      </c>
      <c r="AB5489">
        <v>6</v>
      </c>
      <c r="AC5489">
        <v>0</v>
      </c>
      <c r="AD5489" s="1" t="s">
        <v>819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s="1" t="s">
        <v>51</v>
      </c>
      <c r="AS5489" s="1" t="s">
        <v>51</v>
      </c>
      <c r="AT5489" s="1" t="s">
        <v>51</v>
      </c>
      <c r="AU5489" s="1" t="s">
        <v>51</v>
      </c>
    </row>
    <row r="5490" spans="1:47" x14ac:dyDescent="0.25">
      <c r="A5490" s="1" t="s">
        <v>5382</v>
      </c>
      <c r="B5490">
        <v>3</v>
      </c>
      <c r="C5490" s="2" t="d">
        <v>2019-07-17T21:38:57.00000001117587225</v>
      </c>
      <c r="D5490" s="2" t="d">
        <v>2019-07-17T22:08:38.00000017974525675</v>
      </c>
      <c r="E5490">
        <v>39.780791999999998</v>
      </c>
      <c r="F5490">
        <v>-104.992666</v>
      </c>
      <c r="G5490">
        <v>39.779699999999998</v>
      </c>
      <c r="H5490">
        <v>-104.98582</v>
      </c>
      <c r="I5490">
        <v>0.371</v>
      </c>
      <c r="J5490" s="1" t="s">
        <v>567</v>
      </c>
      <c r="L5490" s="1" t="s">
        <v>133</v>
      </c>
      <c r="M5490" s="1" t="s">
        <v>47</v>
      </c>
      <c r="N5490" s="1" t="s">
        <v>131</v>
      </c>
      <c r="O5490" s="1" t="s">
        <v>131</v>
      </c>
      <c r="P5490" s="1" t="s">
        <v>199</v>
      </c>
      <c r="Q5490" s="1" t="s">
        <v>247</v>
      </c>
      <c r="R5490" s="1" t="s">
        <v>48</v>
      </c>
      <c r="S5490" s="1" t="s">
        <v>79</v>
      </c>
      <c r="T5490" s="1" t="s">
        <v>206</v>
      </c>
      <c r="U5490" s="2" t="d">
        <v>2019-07-17T21:45:00.000</v>
      </c>
      <c r="V5490">
        <v>77</v>
      </c>
      <c r="W5490">
        <v>77</v>
      </c>
      <c r="X5490">
        <v>36</v>
      </c>
      <c r="Y5490">
        <v>24.37</v>
      </c>
      <c r="Z5490">
        <v>30</v>
      </c>
      <c r="AA5490" s="1" t="s">
        <v>67</v>
      </c>
      <c r="AB5490">
        <v>6</v>
      </c>
      <c r="AC5490">
        <v>0</v>
      </c>
      <c r="AD5490" s="1" t="s">
        <v>819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s="1" t="s">
        <v>53</v>
      </c>
      <c r="AS5490" s="1" t="s">
        <v>53</v>
      </c>
      <c r="AT5490" s="1" t="s">
        <v>53</v>
      </c>
      <c r="AU5490" s="1" t="s">
        <v>51</v>
      </c>
    </row>
    <row r="5491" spans="1:47" x14ac:dyDescent="0.25">
      <c r="A5491" s="1" t="s">
        <v>8353</v>
      </c>
      <c r="B5491">
        <v>4</v>
      </c>
      <c r="C5491" s="2" t="d">
        <v>2019-07-18T06:31:29.00000026915222125</v>
      </c>
      <c r="D5491" s="2" t="d">
        <v>2019-07-18T07:01:17.00000018812715925</v>
      </c>
      <c r="E5491">
        <v>40.000259999999997</v>
      </c>
      <c r="F5491">
        <v>-105.05224800000001</v>
      </c>
      <c r="G5491">
        <v>40.000239999999998</v>
      </c>
      <c r="H5491">
        <v>-105.03704999999999</v>
      </c>
      <c r="I5491">
        <v>0.80400000000000005</v>
      </c>
      <c r="J5491" s="1" t="s">
        <v>8354</v>
      </c>
      <c r="K5491">
        <v>520</v>
      </c>
      <c r="L5491" s="1" t="s">
        <v>6958</v>
      </c>
      <c r="M5491" s="1" t="s">
        <v>97</v>
      </c>
      <c r="N5491" s="1" t="s">
        <v>245</v>
      </c>
      <c r="O5491" s="1" t="s">
        <v>245</v>
      </c>
      <c r="P5491" s="1" t="s">
        <v>199</v>
      </c>
      <c r="Q5491" s="1" t="s">
        <v>272</v>
      </c>
      <c r="R5491" s="1" t="s">
        <v>48</v>
      </c>
      <c r="S5491" s="1" t="s">
        <v>79</v>
      </c>
      <c r="T5491" s="1" t="s">
        <v>273</v>
      </c>
      <c r="U5491" s="2" t="d">
        <v>2019-07-18T06:39:00.00000008381903175</v>
      </c>
      <c r="V5491">
        <v>61</v>
      </c>
      <c r="W5491">
        <v>61</v>
      </c>
      <c r="X5491">
        <v>43</v>
      </c>
      <c r="Y5491">
        <v>24.89</v>
      </c>
      <c r="Z5491">
        <v>10</v>
      </c>
      <c r="AA5491" s="1" t="s">
        <v>68</v>
      </c>
      <c r="AB5491">
        <v>6</v>
      </c>
      <c r="AC5491">
        <v>0</v>
      </c>
      <c r="AD5491" s="1" t="s">
        <v>50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s="1" t="s">
        <v>51</v>
      </c>
      <c r="AS5491" s="1" t="s">
        <v>51</v>
      </c>
      <c r="AT5491" s="1" t="s">
        <v>51</v>
      </c>
      <c r="AU5491" s="1" t="s">
        <v>51</v>
      </c>
    </row>
    <row r="5492" spans="1:47" x14ac:dyDescent="0.25">
      <c r="A5492" s="1" t="s">
        <v>8355</v>
      </c>
      <c r="B5492">
        <v>4</v>
      </c>
      <c r="C5492" s="2" t="d">
        <v>2019-07-18T06:31:29.00000026915222125</v>
      </c>
      <c r="D5492" s="2" t="d">
        <v>2019-07-18T07:01:17.00000018812715925</v>
      </c>
      <c r="E5492">
        <v>40.000259999999997</v>
      </c>
      <c r="F5492">
        <v>-105.05224800000001</v>
      </c>
      <c r="G5492">
        <v>40.000239999999998</v>
      </c>
      <c r="H5492">
        <v>-105.03704999999999</v>
      </c>
      <c r="I5492">
        <v>0.80400000000000005</v>
      </c>
      <c r="J5492" s="1" t="s">
        <v>8354</v>
      </c>
      <c r="K5492">
        <v>520</v>
      </c>
      <c r="L5492" s="1" t="s">
        <v>6958</v>
      </c>
      <c r="M5492" s="1" t="s">
        <v>97</v>
      </c>
      <c r="N5492" s="1" t="s">
        <v>245</v>
      </c>
      <c r="O5492" s="1" t="s">
        <v>245</v>
      </c>
      <c r="P5492" s="1" t="s">
        <v>199</v>
      </c>
      <c r="Q5492" s="1" t="s">
        <v>272</v>
      </c>
      <c r="R5492" s="1" t="s">
        <v>48</v>
      </c>
      <c r="S5492" s="1" t="s">
        <v>79</v>
      </c>
      <c r="T5492" s="1" t="s">
        <v>273</v>
      </c>
      <c r="U5492" s="2" t="d">
        <v>2019-07-18T06:39:00.00000008381903175</v>
      </c>
      <c r="V5492">
        <v>61</v>
      </c>
      <c r="W5492">
        <v>61</v>
      </c>
      <c r="X5492">
        <v>43</v>
      </c>
      <c r="Y5492">
        <v>24.89</v>
      </c>
      <c r="Z5492">
        <v>10</v>
      </c>
      <c r="AA5492" s="1" t="s">
        <v>68</v>
      </c>
      <c r="AB5492">
        <v>6</v>
      </c>
      <c r="AC5492">
        <v>0</v>
      </c>
      <c r="AD5492" s="1" t="s">
        <v>50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s="1" t="s">
        <v>51</v>
      </c>
      <c r="AS5492" s="1" t="s">
        <v>51</v>
      </c>
      <c r="AT5492" s="1" t="s">
        <v>51</v>
      </c>
      <c r="AU5492" s="1" t="s">
        <v>51</v>
      </c>
    </row>
    <row r="5493" spans="1:47" x14ac:dyDescent="0.25">
      <c r="A5493" s="1" t="s">
        <v>8356</v>
      </c>
      <c r="B5493">
        <v>4</v>
      </c>
      <c r="C5493" s="2" t="d">
        <v>2019-07-18T07:52:30.000</v>
      </c>
      <c r="D5493" s="2" t="d">
        <v>2019-07-18T08:21:12.00000020675361300</v>
      </c>
      <c r="E5493">
        <v>40.000259999999997</v>
      </c>
      <c r="F5493">
        <v>-105.05224800000001</v>
      </c>
      <c r="G5493">
        <v>40.000239999999998</v>
      </c>
      <c r="H5493">
        <v>-105.03704999999999</v>
      </c>
      <c r="I5493">
        <v>0.80400000000000005</v>
      </c>
      <c r="J5493" s="1" t="s">
        <v>8354</v>
      </c>
      <c r="K5493">
        <v>520</v>
      </c>
      <c r="L5493" s="1" t="s">
        <v>6958</v>
      </c>
      <c r="M5493" s="1" t="s">
        <v>97</v>
      </c>
      <c r="N5493" s="1" t="s">
        <v>245</v>
      </c>
      <c r="O5493" s="1" t="s">
        <v>245</v>
      </c>
      <c r="P5493" s="1" t="s">
        <v>199</v>
      </c>
      <c r="Q5493" s="1" t="s">
        <v>272</v>
      </c>
      <c r="R5493" s="1" t="s">
        <v>48</v>
      </c>
      <c r="S5493" s="1" t="s">
        <v>79</v>
      </c>
      <c r="T5493" s="1" t="s">
        <v>273</v>
      </c>
      <c r="U5493" s="2" t="d">
        <v>2019-07-18T08:00:00.00000020954757600</v>
      </c>
      <c r="V5493">
        <v>74</v>
      </c>
      <c r="W5493">
        <v>74</v>
      </c>
      <c r="X5493">
        <v>28</v>
      </c>
      <c r="Y5493">
        <v>24.89</v>
      </c>
      <c r="Z5493">
        <v>10</v>
      </c>
      <c r="AA5493" s="1" t="s">
        <v>8970</v>
      </c>
      <c r="AB5493">
        <v>0</v>
      </c>
      <c r="AC5493">
        <v>0</v>
      </c>
      <c r="AD5493" s="1" t="s">
        <v>50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s="1" t="s">
        <v>51</v>
      </c>
      <c r="AS5493" s="1" t="s">
        <v>51</v>
      </c>
      <c r="AT5493" s="1" t="s">
        <v>51</v>
      </c>
      <c r="AU5493" s="1" t="s">
        <v>51</v>
      </c>
    </row>
    <row r="5494" spans="1:47" x14ac:dyDescent="0.25">
      <c r="A5494" s="1" t="s">
        <v>3264</v>
      </c>
      <c r="B5494">
        <v>4</v>
      </c>
      <c r="C5494" s="2" t="d">
        <v>2019-07-18T07:52:30.000</v>
      </c>
      <c r="D5494" s="2" t="d">
        <v>2019-07-18T08:21:12.00000020675361300</v>
      </c>
      <c r="E5494">
        <v>40.000239999999998</v>
      </c>
      <c r="F5494">
        <v>-105.03704999999999</v>
      </c>
      <c r="G5494">
        <v>40.000259999999997</v>
      </c>
      <c r="H5494">
        <v>-105.05224800000001</v>
      </c>
      <c r="I5494">
        <v>0.80400000000000005</v>
      </c>
      <c r="J5494" s="1" t="s">
        <v>3265</v>
      </c>
      <c r="L5494" s="1" t="s">
        <v>741</v>
      </c>
      <c r="M5494" s="1" t="s">
        <v>47</v>
      </c>
      <c r="N5494" s="1" t="s">
        <v>116</v>
      </c>
      <c r="O5494" s="1" t="s">
        <v>245</v>
      </c>
      <c r="P5494" s="1" t="s">
        <v>199</v>
      </c>
      <c r="Q5494" s="1" t="s">
        <v>344</v>
      </c>
      <c r="R5494" s="1" t="s">
        <v>48</v>
      </c>
      <c r="S5494" s="1" t="s">
        <v>79</v>
      </c>
      <c r="T5494" s="1" t="s">
        <v>273</v>
      </c>
      <c r="U5494" s="2" t="d">
        <v>2019-07-18T08:00:00.00000020954757600</v>
      </c>
      <c r="V5494">
        <v>74</v>
      </c>
      <c r="W5494">
        <v>74</v>
      </c>
      <c r="X5494">
        <v>28</v>
      </c>
      <c r="Y5494">
        <v>24.89</v>
      </c>
      <c r="Z5494">
        <v>10</v>
      </c>
      <c r="AA5494" s="1" t="s">
        <v>8970</v>
      </c>
      <c r="AB5494">
        <v>0</v>
      </c>
      <c r="AC5494">
        <v>0</v>
      </c>
      <c r="AD5494" s="1" t="s">
        <v>50</v>
      </c>
      <c r="AE5494" t="b">
        <v>0</v>
      </c>
      <c r="AF5494" t="b">
        <v>0</v>
      </c>
      <c r="AG5494" t="b">
        <v>1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1</v>
      </c>
      <c r="AQ5494" t="b">
        <v>0</v>
      </c>
      <c r="AR5494" s="1" t="s">
        <v>51</v>
      </c>
      <c r="AS5494" s="1" t="s">
        <v>51</v>
      </c>
      <c r="AT5494" s="1" t="s">
        <v>51</v>
      </c>
      <c r="AU5494" s="1" t="s">
        <v>51</v>
      </c>
    </row>
    <row r="5495" spans="1:47" x14ac:dyDescent="0.25">
      <c r="A5495" s="1" t="s">
        <v>5650</v>
      </c>
      <c r="B5495">
        <v>3</v>
      </c>
      <c r="C5495" s="2" t="d">
        <v>2019-07-18T08:06:43.99999972432851825</v>
      </c>
      <c r="D5495" s="2" t="d">
        <v>2019-07-18T08:36:08.99999992456287075</v>
      </c>
      <c r="E5495">
        <v>39.760379999999998</v>
      </c>
      <c r="F5495">
        <v>-105.00582</v>
      </c>
      <c r="G5495">
        <v>39.760249999999999</v>
      </c>
      <c r="H5495">
        <v>-105.006001</v>
      </c>
      <c r="I5495">
        <v>1.2999999999999999E-2</v>
      </c>
      <c r="J5495" s="1" t="s">
        <v>460</v>
      </c>
      <c r="L5495" s="1" t="s">
        <v>129</v>
      </c>
      <c r="M5495" s="1" t="s">
        <v>47</v>
      </c>
      <c r="N5495" s="1" t="s">
        <v>131</v>
      </c>
      <c r="O5495" s="1" t="s">
        <v>131</v>
      </c>
      <c r="P5495" s="1" t="s">
        <v>199</v>
      </c>
      <c r="Q5495" s="1" t="s">
        <v>248</v>
      </c>
      <c r="R5495" s="1" t="s">
        <v>48</v>
      </c>
      <c r="S5495" s="1" t="s">
        <v>79</v>
      </c>
      <c r="T5495" s="1" t="s">
        <v>206</v>
      </c>
      <c r="U5495" s="2" t="d">
        <v>2019-07-18T08:45:00.00000020954757600</v>
      </c>
      <c r="V5495">
        <v>81</v>
      </c>
      <c r="W5495">
        <v>81</v>
      </c>
      <c r="X5495">
        <v>21</v>
      </c>
      <c r="Y5495">
        <v>24.41</v>
      </c>
      <c r="Z5495">
        <v>70</v>
      </c>
      <c r="AA5495" s="1" t="s">
        <v>64</v>
      </c>
      <c r="AB5495">
        <v>3</v>
      </c>
      <c r="AC5495">
        <v>0</v>
      </c>
      <c r="AD5495" s="1" t="s">
        <v>1068</v>
      </c>
      <c r="AE5495" t="b">
        <v>0</v>
      </c>
      <c r="AF5495" t="b">
        <v>0</v>
      </c>
      <c r="AG5495" t="b">
        <v>0</v>
      </c>
      <c r="AH5495" t="b">
        <v>0</v>
      </c>
      <c r="AI5495" t="b">
        <v>1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s="1" t="s">
        <v>51</v>
      </c>
      <c r="AS5495" s="1" t="s">
        <v>51</v>
      </c>
      <c r="AT5495" s="1" t="s">
        <v>51</v>
      </c>
      <c r="AU5495" s="1" t="s">
        <v>51</v>
      </c>
    </row>
    <row r="5496" spans="1:47" x14ac:dyDescent="0.25">
      <c r="A5496" s="1" t="s">
        <v>5834</v>
      </c>
      <c r="B5496">
        <v>3</v>
      </c>
      <c r="C5496" s="2" t="d">
        <v>2019-07-18T08:32:11.99999984353780875</v>
      </c>
      <c r="D5496" s="2" t="d">
        <v>2019-07-18T09:02:07.99999974668026275</v>
      </c>
      <c r="E5496">
        <v>39.725580000000001</v>
      </c>
      <c r="F5496">
        <v>-105.022643</v>
      </c>
      <c r="G5496">
        <v>39.725610000000003</v>
      </c>
      <c r="H5496">
        <v>-105.02414</v>
      </c>
      <c r="I5496">
        <v>0.08</v>
      </c>
      <c r="J5496" s="1" t="s">
        <v>585</v>
      </c>
      <c r="L5496" s="1" t="s">
        <v>586</v>
      </c>
      <c r="M5496" s="1" t="s">
        <v>47</v>
      </c>
      <c r="N5496" s="1" t="s">
        <v>131</v>
      </c>
      <c r="O5496" s="1" t="s">
        <v>131</v>
      </c>
      <c r="P5496" s="1" t="s">
        <v>199</v>
      </c>
      <c r="Q5496" s="1" t="s">
        <v>311</v>
      </c>
      <c r="R5496" s="1" t="s">
        <v>48</v>
      </c>
      <c r="S5496" s="1" t="s">
        <v>79</v>
      </c>
      <c r="T5496" s="1" t="s">
        <v>206</v>
      </c>
      <c r="U5496" s="2" t="d">
        <v>2019-07-18T08:45:00.00000020954757600</v>
      </c>
      <c r="V5496">
        <v>81</v>
      </c>
      <c r="W5496">
        <v>81</v>
      </c>
      <c r="X5496">
        <v>21</v>
      </c>
      <c r="Y5496">
        <v>24.41</v>
      </c>
      <c r="Z5496">
        <v>70</v>
      </c>
      <c r="AA5496" s="1" t="s">
        <v>64</v>
      </c>
      <c r="AB5496">
        <v>3</v>
      </c>
      <c r="AC5496">
        <v>0</v>
      </c>
      <c r="AD5496" s="1" t="s">
        <v>1068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s="1" t="s">
        <v>51</v>
      </c>
      <c r="AS5496" s="1" t="s">
        <v>51</v>
      </c>
      <c r="AT5496" s="1" t="s">
        <v>51</v>
      </c>
      <c r="AU5496" s="1" t="s">
        <v>51</v>
      </c>
    </row>
    <row r="5497" spans="1:47" x14ac:dyDescent="0.25">
      <c r="A5497" s="1" t="s">
        <v>5835</v>
      </c>
      <c r="B5497">
        <v>3</v>
      </c>
      <c r="C5497" s="2" t="d">
        <v>2019-07-18T09:06:44.99999974854290475</v>
      </c>
      <c r="D5497" s="2" t="d">
        <v>2019-07-18T09:36:08.99999971501529475</v>
      </c>
      <c r="E5497">
        <v>39.725580000000001</v>
      </c>
      <c r="F5497">
        <v>-105.022643</v>
      </c>
      <c r="G5497">
        <v>39.725610000000003</v>
      </c>
      <c r="H5497">
        <v>-105.02414</v>
      </c>
      <c r="I5497">
        <v>0.08</v>
      </c>
      <c r="J5497" s="1" t="s">
        <v>585</v>
      </c>
      <c r="L5497" s="1" t="s">
        <v>586</v>
      </c>
      <c r="M5497" s="1" t="s">
        <v>47</v>
      </c>
      <c r="N5497" s="1" t="s">
        <v>131</v>
      </c>
      <c r="O5497" s="1" t="s">
        <v>131</v>
      </c>
      <c r="P5497" s="1" t="s">
        <v>199</v>
      </c>
      <c r="Q5497" s="1" t="s">
        <v>311</v>
      </c>
      <c r="R5497" s="1" t="s">
        <v>48</v>
      </c>
      <c r="S5497" s="1" t="s">
        <v>79</v>
      </c>
      <c r="T5497" s="1" t="s">
        <v>206</v>
      </c>
      <c r="U5497" s="2" t="d">
        <v>2019-07-18T08:45:00.00000020954757600</v>
      </c>
      <c r="V5497">
        <v>81</v>
      </c>
      <c r="W5497">
        <v>81</v>
      </c>
      <c r="X5497">
        <v>21</v>
      </c>
      <c r="Y5497">
        <v>24.41</v>
      </c>
      <c r="Z5497">
        <v>70</v>
      </c>
      <c r="AA5497" s="1" t="s">
        <v>64</v>
      </c>
      <c r="AB5497">
        <v>3</v>
      </c>
      <c r="AC5497">
        <v>0</v>
      </c>
      <c r="AD5497" s="1" t="s">
        <v>1068</v>
      </c>
      <c r="AE5497" t="b">
        <v>0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s="1" t="s">
        <v>51</v>
      </c>
      <c r="AS5497" s="1" t="s">
        <v>51</v>
      </c>
      <c r="AT5497" s="1" t="s">
        <v>51</v>
      </c>
      <c r="AU5497" s="1" t="s">
        <v>51</v>
      </c>
    </row>
    <row r="5498" spans="1:47" x14ac:dyDescent="0.25">
      <c r="A5498" s="1" t="s">
        <v>5522</v>
      </c>
      <c r="B5498">
        <v>3</v>
      </c>
      <c r="C5498" s="2" t="d">
        <v>2019-07-18T09:40:29.00000014342367700</v>
      </c>
      <c r="D5498" s="2" t="d">
        <v>2019-07-18T10:10:07.00000023934990200</v>
      </c>
      <c r="E5498">
        <v>39.784320000000001</v>
      </c>
      <c r="F5498">
        <v>-105.11509</v>
      </c>
      <c r="G5498">
        <v>39.783839</v>
      </c>
      <c r="H5498">
        <v>-105.126255</v>
      </c>
      <c r="I5498">
        <v>0.59399999999999997</v>
      </c>
      <c r="J5498" s="1" t="s">
        <v>563</v>
      </c>
      <c r="L5498" s="1" t="s">
        <v>137</v>
      </c>
      <c r="M5498" s="1" t="s">
        <v>47</v>
      </c>
      <c r="N5498" s="1" t="s">
        <v>214</v>
      </c>
      <c r="O5498" s="1" t="s">
        <v>115</v>
      </c>
      <c r="P5498" s="1" t="s">
        <v>199</v>
      </c>
      <c r="Q5498" s="1" t="s">
        <v>215</v>
      </c>
      <c r="R5498" s="1" t="s">
        <v>48</v>
      </c>
      <c r="S5498" s="1" t="s">
        <v>79</v>
      </c>
      <c r="T5498" s="1" t="s">
        <v>206</v>
      </c>
      <c r="U5498" s="2" t="d">
        <v>2019-07-18T08:45:00.00000020954757600</v>
      </c>
      <c r="V5498">
        <v>81</v>
      </c>
      <c r="W5498">
        <v>81</v>
      </c>
      <c r="X5498">
        <v>21</v>
      </c>
      <c r="Y5498">
        <v>24.41</v>
      </c>
      <c r="Z5498">
        <v>70</v>
      </c>
      <c r="AA5498" s="1" t="s">
        <v>64</v>
      </c>
      <c r="AB5498">
        <v>3</v>
      </c>
      <c r="AC5498">
        <v>0</v>
      </c>
      <c r="AD5498" s="1" t="s">
        <v>1068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s="1" t="s">
        <v>51</v>
      </c>
      <c r="AS5498" s="1" t="s">
        <v>51</v>
      </c>
      <c r="AT5498" s="1" t="s">
        <v>51</v>
      </c>
      <c r="AU5498" s="1" t="s">
        <v>51</v>
      </c>
    </row>
    <row r="5499" spans="1:47" x14ac:dyDescent="0.25">
      <c r="A5499" s="1" t="s">
        <v>1442</v>
      </c>
      <c r="B5499">
        <v>3</v>
      </c>
      <c r="C5499" s="2" t="d">
        <v>2019-07-18T11:16:30.00000029336660775</v>
      </c>
      <c r="D5499" s="2" t="d">
        <v>2019-07-18T11:46:10.00000022817402975</v>
      </c>
      <c r="E5499">
        <v>39.113308000000004</v>
      </c>
      <c r="F5499">
        <v>-104.865658</v>
      </c>
      <c r="G5499">
        <v>39.103132000000002</v>
      </c>
      <c r="H5499">
        <v>-104.864503</v>
      </c>
      <c r="I5499">
        <v>0.70599999999999996</v>
      </c>
      <c r="J5499" s="1" t="s">
        <v>471</v>
      </c>
      <c r="L5499" s="1" t="s">
        <v>196</v>
      </c>
      <c r="M5499" s="1" t="s">
        <v>47</v>
      </c>
      <c r="N5499" s="1" t="s">
        <v>448</v>
      </c>
      <c r="O5499" s="1" t="s">
        <v>194</v>
      </c>
      <c r="P5499" s="1" t="s">
        <v>199</v>
      </c>
      <c r="Q5499" s="1" t="s">
        <v>449</v>
      </c>
      <c r="R5499" s="1" t="s">
        <v>48</v>
      </c>
      <c r="S5499" s="1" t="s">
        <v>79</v>
      </c>
      <c r="T5499" s="1" t="s">
        <v>235</v>
      </c>
      <c r="U5499" s="2" t="d">
        <v>2019-07-18T10:56:00.00000005587935450</v>
      </c>
      <c r="V5499">
        <v>87</v>
      </c>
      <c r="W5499">
        <v>87</v>
      </c>
      <c r="X5499">
        <v>11</v>
      </c>
      <c r="Y5499">
        <v>23.61</v>
      </c>
      <c r="Z5499">
        <v>10</v>
      </c>
      <c r="AA5499" s="1" t="s">
        <v>57</v>
      </c>
      <c r="AB5499">
        <v>21</v>
      </c>
      <c r="AC5499">
        <v>0</v>
      </c>
      <c r="AD5499" s="1" t="s">
        <v>1209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s="1" t="s">
        <v>51</v>
      </c>
      <c r="AS5499" s="1" t="s">
        <v>51</v>
      </c>
      <c r="AT5499" s="1" t="s">
        <v>51</v>
      </c>
      <c r="AU5499" s="1" t="s">
        <v>51</v>
      </c>
    </row>
    <row r="5500" spans="1:47" x14ac:dyDescent="0.25">
      <c r="A5500" s="1" t="s">
        <v>3868</v>
      </c>
      <c r="B5500">
        <v>3</v>
      </c>
      <c r="C5500" s="2" t="d">
        <v>2019-07-18T11:26:15.000</v>
      </c>
      <c r="D5500" s="2" t="d">
        <v>2019-07-18T11:56:10.00000029802322625</v>
      </c>
      <c r="E5500">
        <v>39.134844000000001</v>
      </c>
      <c r="F5500">
        <v>-104.862869</v>
      </c>
      <c r="G5500">
        <v>39.139437999999998</v>
      </c>
      <c r="H5500">
        <v>-104.862106</v>
      </c>
      <c r="I5500">
        <v>0.32</v>
      </c>
      <c r="J5500" s="1" t="s">
        <v>456</v>
      </c>
      <c r="L5500" s="1" t="s">
        <v>195</v>
      </c>
      <c r="M5500" s="1" t="s">
        <v>47</v>
      </c>
      <c r="N5500" s="1" t="s">
        <v>86</v>
      </c>
      <c r="O5500" s="1" t="s">
        <v>121</v>
      </c>
      <c r="P5500" s="1" t="s">
        <v>199</v>
      </c>
      <c r="Q5500" s="1" t="s">
        <v>223</v>
      </c>
      <c r="R5500" s="1" t="s">
        <v>48</v>
      </c>
      <c r="S5500" s="1" t="s">
        <v>79</v>
      </c>
      <c r="T5500" s="1" t="s">
        <v>224</v>
      </c>
      <c r="U5500" s="2" t="d">
        <v>2019-07-18T11:29:59.99999979045242400</v>
      </c>
      <c r="V5500">
        <v>82</v>
      </c>
      <c r="W5500">
        <v>82</v>
      </c>
      <c r="X5500">
        <v>17</v>
      </c>
      <c r="Y5500">
        <v>23.24</v>
      </c>
      <c r="Z5500">
        <v>10</v>
      </c>
      <c r="AA5500" s="1" t="s">
        <v>56</v>
      </c>
      <c r="AB5500">
        <v>10</v>
      </c>
      <c r="AC5500">
        <v>0</v>
      </c>
      <c r="AD5500" s="1" t="s">
        <v>50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s="1" t="s">
        <v>51</v>
      </c>
      <c r="AS5500" s="1" t="s">
        <v>51</v>
      </c>
      <c r="AT5500" s="1" t="s">
        <v>51</v>
      </c>
      <c r="AU5500" s="1" t="s">
        <v>51</v>
      </c>
    </row>
    <row r="5501" spans="1:47" x14ac:dyDescent="0.25">
      <c r="A5501" s="1" t="s">
        <v>3728</v>
      </c>
      <c r="B5501">
        <v>3</v>
      </c>
      <c r="C5501" s="2" t="d">
        <v>2019-07-18T15:48:41.99999971780925775</v>
      </c>
      <c r="D5501" s="2" t="d">
        <v>2019-07-18T16:18:05.0000000791624200</v>
      </c>
      <c r="E5501">
        <v>38.738843000000003</v>
      </c>
      <c r="F5501">
        <v>-104.747253</v>
      </c>
      <c r="G5501">
        <v>38.728250000000003</v>
      </c>
      <c r="H5501">
        <v>-104.73651</v>
      </c>
      <c r="I5501">
        <v>0.93300000000000005</v>
      </c>
      <c r="J5501" s="1" t="s">
        <v>267</v>
      </c>
      <c r="L5501" s="1" t="s">
        <v>196</v>
      </c>
      <c r="M5501" s="1" t="s">
        <v>47</v>
      </c>
      <c r="N5501" s="1" t="s">
        <v>233</v>
      </c>
      <c r="O5501" s="1" t="s">
        <v>194</v>
      </c>
      <c r="P5501" s="1" t="s">
        <v>199</v>
      </c>
      <c r="Q5501" s="1" t="s">
        <v>268</v>
      </c>
      <c r="R5501" s="1" t="s">
        <v>48</v>
      </c>
      <c r="S5501" s="1" t="s">
        <v>79</v>
      </c>
      <c r="T5501" s="1" t="s">
        <v>269</v>
      </c>
      <c r="U5501" s="2" t="d">
        <v>2019-07-18T15:40:59.99999984633177850</v>
      </c>
      <c r="V5501">
        <v>99</v>
      </c>
      <c r="W5501">
        <v>99</v>
      </c>
      <c r="X5501">
        <v>7</v>
      </c>
      <c r="Y5501">
        <v>24.16</v>
      </c>
      <c r="Z5501">
        <v>10</v>
      </c>
      <c r="AA5501" s="1" t="s">
        <v>72</v>
      </c>
      <c r="AB5501">
        <v>13</v>
      </c>
      <c r="AC5501">
        <v>0</v>
      </c>
      <c r="AD5501" s="1" t="s">
        <v>50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s="1" t="s">
        <v>51</v>
      </c>
      <c r="AS5501" s="1" t="s">
        <v>51</v>
      </c>
      <c r="AT5501" s="1" t="s">
        <v>51</v>
      </c>
      <c r="AU5501" s="1" t="s">
        <v>51</v>
      </c>
    </row>
    <row r="5502" spans="1:47" x14ac:dyDescent="0.25">
      <c r="A5502" s="1" t="s">
        <v>3729</v>
      </c>
      <c r="B5502">
        <v>3</v>
      </c>
      <c r="C5502" s="2" t="d">
        <v>2019-07-18T17:42:43.00000024493783475</v>
      </c>
      <c r="D5502" s="2" t="d">
        <v>2019-07-18T18:12:12.000000122934579900</v>
      </c>
      <c r="E5502">
        <v>39.113308000000004</v>
      </c>
      <c r="F5502">
        <v>-104.865658</v>
      </c>
      <c r="G5502">
        <v>39.103132000000002</v>
      </c>
      <c r="H5502">
        <v>-104.864503</v>
      </c>
      <c r="I5502">
        <v>0.70599999999999996</v>
      </c>
      <c r="J5502" s="1" t="s">
        <v>471</v>
      </c>
      <c r="L5502" s="1" t="s">
        <v>196</v>
      </c>
      <c r="M5502" s="1" t="s">
        <v>47</v>
      </c>
      <c r="N5502" s="1" t="s">
        <v>448</v>
      </c>
      <c r="O5502" s="1" t="s">
        <v>194</v>
      </c>
      <c r="P5502" s="1" t="s">
        <v>199</v>
      </c>
      <c r="Q5502" s="1" t="s">
        <v>449</v>
      </c>
      <c r="R5502" s="1" t="s">
        <v>48</v>
      </c>
      <c r="S5502" s="1" t="s">
        <v>79</v>
      </c>
      <c r="T5502" s="1" t="s">
        <v>235</v>
      </c>
      <c r="U5502" s="2" t="d">
        <v>2019-07-18T17:58:00.00000023748725325</v>
      </c>
      <c r="V5502">
        <v>91</v>
      </c>
      <c r="W5502">
        <v>91</v>
      </c>
      <c r="X5502">
        <v>10</v>
      </c>
      <c r="Y5502">
        <v>23.52</v>
      </c>
      <c r="Z5502">
        <v>10</v>
      </c>
      <c r="AA5502" s="1" t="s">
        <v>62</v>
      </c>
      <c r="AB5502">
        <v>6</v>
      </c>
      <c r="AC5502">
        <v>0</v>
      </c>
      <c r="AD5502" s="1" t="s">
        <v>50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s="1" t="s">
        <v>51</v>
      </c>
      <c r="AS5502" s="1" t="s">
        <v>51</v>
      </c>
      <c r="AT5502" s="1" t="s">
        <v>51</v>
      </c>
      <c r="AU5502" s="1" t="s">
        <v>51</v>
      </c>
    </row>
    <row r="5503" spans="1:47" x14ac:dyDescent="0.25">
      <c r="A5503" s="1" t="s">
        <v>8109</v>
      </c>
      <c r="B5503">
        <v>3</v>
      </c>
      <c r="C5503" s="2" t="d">
        <v>2019-07-18T20:53:58.00000024493783475</v>
      </c>
      <c r="D5503" s="2" t="d">
        <v>2019-07-18T21:23:22.9999998165294525</v>
      </c>
      <c r="E5503">
        <v>38.496130000000001</v>
      </c>
      <c r="F5503">
        <v>-105.32168</v>
      </c>
      <c r="G5503">
        <v>38.479956999999999</v>
      </c>
      <c r="H5503">
        <v>-105.2636</v>
      </c>
      <c r="I5503">
        <v>3.3340000000000001</v>
      </c>
      <c r="J5503" s="1" t="s">
        <v>8110</v>
      </c>
      <c r="K5503">
        <v>45036</v>
      </c>
      <c r="L5503" s="1" t="s">
        <v>6597</v>
      </c>
      <c r="M5503" s="1" t="s">
        <v>97</v>
      </c>
      <c r="N5503" s="1" t="s">
        <v>1954</v>
      </c>
      <c r="O5503" s="1" t="s">
        <v>92</v>
      </c>
      <c r="P5503" s="1" t="s">
        <v>199</v>
      </c>
      <c r="Q5503" s="1" t="s">
        <v>8111</v>
      </c>
      <c r="R5503" s="1" t="s">
        <v>48</v>
      </c>
      <c r="S5503" s="1" t="s">
        <v>79</v>
      </c>
      <c r="T5503" s="1" t="s">
        <v>1175</v>
      </c>
      <c r="U5503" s="2" t="d">
        <v>2019-07-18T20:49:59.99999993015081025</v>
      </c>
      <c r="V5503">
        <v>86</v>
      </c>
      <c r="W5503">
        <v>86</v>
      </c>
      <c r="X5503">
        <v>17</v>
      </c>
      <c r="Y5503">
        <v>24.49</v>
      </c>
      <c r="Z5503">
        <v>10</v>
      </c>
      <c r="AA5503" s="1" t="s">
        <v>66</v>
      </c>
      <c r="AB5503">
        <v>12</v>
      </c>
      <c r="AC5503">
        <v>0</v>
      </c>
      <c r="AD5503" s="1" t="s">
        <v>50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s="1" t="s">
        <v>53</v>
      </c>
      <c r="AS5503" s="1" t="s">
        <v>53</v>
      </c>
      <c r="AT5503" s="1" t="s">
        <v>51</v>
      </c>
      <c r="AU5503" s="1" t="s">
        <v>51</v>
      </c>
    </row>
    <row r="5504" spans="1:47" x14ac:dyDescent="0.25">
      <c r="A5504" s="1" t="s">
        <v>8112</v>
      </c>
      <c r="B5504">
        <v>3</v>
      </c>
      <c r="C5504" s="2" t="d">
        <v>2019-07-18T20:53:58.00000024493783475</v>
      </c>
      <c r="D5504" s="2" t="d">
        <v>2019-07-18T21:23:22.9999998165294525</v>
      </c>
      <c r="E5504">
        <v>38.479956999999999</v>
      </c>
      <c r="F5504">
        <v>-105.2636</v>
      </c>
      <c r="G5504">
        <v>38.496130000000001</v>
      </c>
      <c r="H5504">
        <v>-105.32168</v>
      </c>
      <c r="I5504">
        <v>3.3340000000000001</v>
      </c>
      <c r="J5504" s="1" t="s">
        <v>8113</v>
      </c>
      <c r="K5504">
        <v>48541</v>
      </c>
      <c r="L5504" s="1" t="s">
        <v>6597</v>
      </c>
      <c r="M5504" s="1" t="s">
        <v>47</v>
      </c>
      <c r="N5504" s="1" t="s">
        <v>1954</v>
      </c>
      <c r="O5504" s="1" t="s">
        <v>92</v>
      </c>
      <c r="P5504" s="1" t="s">
        <v>199</v>
      </c>
      <c r="Q5504" s="1" t="s">
        <v>6863</v>
      </c>
      <c r="R5504" s="1" t="s">
        <v>48</v>
      </c>
      <c r="S5504" s="1" t="s">
        <v>79</v>
      </c>
      <c r="T5504" s="1" t="s">
        <v>1175</v>
      </c>
      <c r="U5504" s="2" t="d">
        <v>2019-07-18T20:49:59.99999993015081025</v>
      </c>
      <c r="V5504">
        <v>86</v>
      </c>
      <c r="W5504">
        <v>86</v>
      </c>
      <c r="X5504">
        <v>17</v>
      </c>
      <c r="Y5504">
        <v>24.49</v>
      </c>
      <c r="Z5504">
        <v>10</v>
      </c>
      <c r="AA5504" s="1" t="s">
        <v>66</v>
      </c>
      <c r="AB5504">
        <v>12</v>
      </c>
      <c r="AC5504">
        <v>0</v>
      </c>
      <c r="AD5504" s="1" t="s">
        <v>50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s="1" t="s">
        <v>53</v>
      </c>
      <c r="AS5504" s="1" t="s">
        <v>53</v>
      </c>
      <c r="AT5504" s="1" t="s">
        <v>51</v>
      </c>
      <c r="AU5504" s="1" t="s">
        <v>51</v>
      </c>
    </row>
    <row r="5505" spans="1:47" x14ac:dyDescent="0.25">
      <c r="A5505" s="1" t="s">
        <v>5523</v>
      </c>
      <c r="B5505">
        <v>4</v>
      </c>
      <c r="C5505" s="2" t="d">
        <v>2019-07-18T19:44:57.99999995157122700</v>
      </c>
      <c r="D5505" s="2" t="d">
        <v>2019-07-18T20:13:45.00000006984918975</v>
      </c>
      <c r="E5505">
        <v>39.742449999999998</v>
      </c>
      <c r="F5505">
        <v>-105.15584</v>
      </c>
      <c r="G5505">
        <v>39.766463999999999</v>
      </c>
      <c r="H5505">
        <v>-105.14297999999999</v>
      </c>
      <c r="I5505">
        <v>1.794</v>
      </c>
      <c r="J5505" s="1" t="s">
        <v>5524</v>
      </c>
      <c r="L5505" s="1" t="s">
        <v>133</v>
      </c>
      <c r="M5505" s="1" t="s">
        <v>47</v>
      </c>
      <c r="N5505" s="1" t="s">
        <v>270</v>
      </c>
      <c r="O5505" s="1" t="s">
        <v>115</v>
      </c>
      <c r="P5505" s="1" t="s">
        <v>199</v>
      </c>
      <c r="Q5505" s="1" t="s">
        <v>271</v>
      </c>
      <c r="R5505" s="1" t="s">
        <v>48</v>
      </c>
      <c r="S5505" s="1" t="s">
        <v>79</v>
      </c>
      <c r="T5505" s="1" t="s">
        <v>206</v>
      </c>
      <c r="U5505" s="2" t="d">
        <v>2019-07-18T19:44:59.99999979045242400</v>
      </c>
      <c r="V5505">
        <v>88</v>
      </c>
      <c r="W5505">
        <v>88</v>
      </c>
      <c r="X5505">
        <v>14</v>
      </c>
      <c r="Y5505">
        <v>24.33</v>
      </c>
      <c r="Z5505">
        <v>30</v>
      </c>
      <c r="AA5505" s="1" t="s">
        <v>56</v>
      </c>
      <c r="AB5505">
        <v>14</v>
      </c>
      <c r="AC5505">
        <v>0</v>
      </c>
      <c r="AD5505" s="1" t="s">
        <v>1068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s="1" t="s">
        <v>51</v>
      </c>
      <c r="AS5505" s="1" t="s">
        <v>51</v>
      </c>
      <c r="AT5505" s="1" t="s">
        <v>51</v>
      </c>
      <c r="AU5505" s="1" t="s">
        <v>51</v>
      </c>
    </row>
    <row r="5506" spans="1:47" x14ac:dyDescent="0.25">
      <c r="A5506" s="1" t="s">
        <v>8114</v>
      </c>
      <c r="B5506">
        <v>3</v>
      </c>
      <c r="C5506" s="2" t="d">
        <v>2019-07-18T20:53:58.00000024493783475</v>
      </c>
      <c r="D5506" s="2" t="d">
        <v>2019-07-18T21:23:22.9999998165294525</v>
      </c>
      <c r="E5506">
        <v>38.479956999999999</v>
      </c>
      <c r="F5506">
        <v>-105.2636</v>
      </c>
      <c r="G5506">
        <v>38.496130000000001</v>
      </c>
      <c r="H5506">
        <v>-105.32168</v>
      </c>
      <c r="I5506">
        <v>3.3340000000000001</v>
      </c>
      <c r="J5506" s="1" t="s">
        <v>8113</v>
      </c>
      <c r="K5506">
        <v>48541</v>
      </c>
      <c r="L5506" s="1" t="s">
        <v>6597</v>
      </c>
      <c r="M5506" s="1" t="s">
        <v>47</v>
      </c>
      <c r="N5506" s="1" t="s">
        <v>1954</v>
      </c>
      <c r="O5506" s="1" t="s">
        <v>92</v>
      </c>
      <c r="P5506" s="1" t="s">
        <v>199</v>
      </c>
      <c r="Q5506" s="1" t="s">
        <v>6863</v>
      </c>
      <c r="R5506" s="1" t="s">
        <v>48</v>
      </c>
      <c r="S5506" s="1" t="s">
        <v>79</v>
      </c>
      <c r="T5506" s="1" t="s">
        <v>1175</v>
      </c>
      <c r="U5506" s="2" t="d">
        <v>2019-07-18T20:49:59.99999993015081025</v>
      </c>
      <c r="V5506">
        <v>86</v>
      </c>
      <c r="W5506">
        <v>86</v>
      </c>
      <c r="X5506">
        <v>17</v>
      </c>
      <c r="Y5506">
        <v>24.49</v>
      </c>
      <c r="Z5506">
        <v>10</v>
      </c>
      <c r="AA5506" s="1" t="s">
        <v>66</v>
      </c>
      <c r="AB5506">
        <v>12</v>
      </c>
      <c r="AC5506">
        <v>0</v>
      </c>
      <c r="AD5506" s="1" t="s">
        <v>50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s="1" t="s">
        <v>53</v>
      </c>
      <c r="AS5506" s="1" t="s">
        <v>53</v>
      </c>
      <c r="AT5506" s="1" t="s">
        <v>51</v>
      </c>
      <c r="AU5506" s="1" t="s">
        <v>51</v>
      </c>
    </row>
    <row r="5507" spans="1:47" x14ac:dyDescent="0.25">
      <c r="A5507" s="1" t="s">
        <v>8115</v>
      </c>
      <c r="B5507">
        <v>3</v>
      </c>
      <c r="C5507" s="2" t="d">
        <v>2019-07-18T20:53:58.00000024493783475</v>
      </c>
      <c r="D5507" s="2" t="d">
        <v>2019-07-18T21:23:22.9999998165294525</v>
      </c>
      <c r="E5507">
        <v>38.496130000000001</v>
      </c>
      <c r="F5507">
        <v>-105.32168</v>
      </c>
      <c r="G5507">
        <v>38.479956999999999</v>
      </c>
      <c r="H5507">
        <v>-105.2636</v>
      </c>
      <c r="I5507">
        <v>3.3340000000000001</v>
      </c>
      <c r="J5507" s="1" t="s">
        <v>8116</v>
      </c>
      <c r="K5507">
        <v>45036</v>
      </c>
      <c r="L5507" s="1" t="s">
        <v>6597</v>
      </c>
      <c r="M5507" s="1" t="s">
        <v>97</v>
      </c>
      <c r="N5507" s="1" t="s">
        <v>1954</v>
      </c>
      <c r="O5507" s="1" t="s">
        <v>92</v>
      </c>
      <c r="P5507" s="1" t="s">
        <v>199</v>
      </c>
      <c r="Q5507" s="1" t="s">
        <v>8111</v>
      </c>
      <c r="R5507" s="1" t="s">
        <v>48</v>
      </c>
      <c r="S5507" s="1" t="s">
        <v>79</v>
      </c>
      <c r="T5507" s="1" t="s">
        <v>1175</v>
      </c>
      <c r="U5507" s="2" t="d">
        <v>2019-07-18T20:49:59.99999993015081025</v>
      </c>
      <c r="V5507">
        <v>86</v>
      </c>
      <c r="W5507">
        <v>86</v>
      </c>
      <c r="X5507">
        <v>17</v>
      </c>
      <c r="Y5507">
        <v>24.49</v>
      </c>
      <c r="Z5507">
        <v>10</v>
      </c>
      <c r="AA5507" s="1" t="s">
        <v>66</v>
      </c>
      <c r="AB5507">
        <v>12</v>
      </c>
      <c r="AC5507">
        <v>0</v>
      </c>
      <c r="AD5507" s="1" t="s">
        <v>50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s="1" t="s">
        <v>53</v>
      </c>
      <c r="AS5507" s="1" t="s">
        <v>53</v>
      </c>
      <c r="AT5507" s="1" t="s">
        <v>51</v>
      </c>
      <c r="AU5507" s="1" t="s">
        <v>51</v>
      </c>
    </row>
    <row r="5508" spans="1:47" x14ac:dyDescent="0.25">
      <c r="A5508" s="1" t="s">
        <v>6186</v>
      </c>
      <c r="B5508">
        <v>3</v>
      </c>
      <c r="C5508" s="2" t="d">
        <v>2019-07-19T06:56:13.99999976623803075</v>
      </c>
      <c r="D5508" s="2" t="d">
        <v>2019-07-19T07:26:10.00000029802322625</v>
      </c>
      <c r="E5508">
        <v>39.760379999999998</v>
      </c>
      <c r="F5508">
        <v>-105.00582</v>
      </c>
      <c r="G5508">
        <v>39.760249999999999</v>
      </c>
      <c r="H5508">
        <v>-105.006001</v>
      </c>
      <c r="I5508">
        <v>1.2999999999999999E-2</v>
      </c>
      <c r="J5508" s="1" t="s">
        <v>460</v>
      </c>
      <c r="L5508" s="1" t="s">
        <v>129</v>
      </c>
      <c r="M5508" s="1" t="s">
        <v>47</v>
      </c>
      <c r="N5508" s="1" t="s">
        <v>131</v>
      </c>
      <c r="O5508" s="1" t="s">
        <v>131</v>
      </c>
      <c r="P5508" s="1" t="s">
        <v>199</v>
      </c>
      <c r="Q5508" s="1" t="s">
        <v>248</v>
      </c>
      <c r="R5508" s="1" t="s">
        <v>48</v>
      </c>
      <c r="S5508" s="1" t="s">
        <v>79</v>
      </c>
      <c r="T5508" s="1" t="s">
        <v>206</v>
      </c>
      <c r="U5508" s="2" t="d">
        <v>2019-07-19T07:44:59.99999979045242400</v>
      </c>
      <c r="V5508">
        <v>81</v>
      </c>
      <c r="W5508">
        <v>81</v>
      </c>
      <c r="X5508">
        <v>23</v>
      </c>
      <c r="Y5508">
        <v>24.36</v>
      </c>
      <c r="Z5508">
        <v>50</v>
      </c>
      <c r="AA5508" s="1" t="s">
        <v>8970</v>
      </c>
      <c r="AB5508">
        <v>0</v>
      </c>
      <c r="AC5508">
        <v>0</v>
      </c>
      <c r="AD5508" s="1" t="s">
        <v>50</v>
      </c>
      <c r="AE5508" t="b">
        <v>0</v>
      </c>
      <c r="AF5508" t="b">
        <v>0</v>
      </c>
      <c r="AG5508" t="b">
        <v>0</v>
      </c>
      <c r="AH5508" t="b">
        <v>0</v>
      </c>
      <c r="AI5508" t="b">
        <v>1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s="1" t="s">
        <v>51</v>
      </c>
      <c r="AS5508" s="1" t="s">
        <v>51</v>
      </c>
      <c r="AT5508" s="1" t="s">
        <v>51</v>
      </c>
      <c r="AU5508" s="1" t="s">
        <v>51</v>
      </c>
    </row>
    <row r="5509" spans="1:47" x14ac:dyDescent="0.25">
      <c r="A5509" s="1" t="s">
        <v>6187</v>
      </c>
      <c r="B5509">
        <v>3</v>
      </c>
      <c r="C5509" s="2" t="d">
        <v>2019-07-19T07:16:29.00000026915222125</v>
      </c>
      <c r="D5509" s="2" t="d">
        <v>2019-07-19T07:46:12.00000027660280275</v>
      </c>
      <c r="E5509">
        <v>39.771329999999999</v>
      </c>
      <c r="F5509">
        <v>-104.99073</v>
      </c>
      <c r="G5509">
        <v>39.770119999999999</v>
      </c>
      <c r="H5509">
        <v>-104.99178999999999</v>
      </c>
      <c r="I5509">
        <v>0.10100000000000001</v>
      </c>
      <c r="J5509" s="1" t="s">
        <v>366</v>
      </c>
      <c r="L5509" s="1" t="s">
        <v>195</v>
      </c>
      <c r="M5509" s="1" t="s">
        <v>47</v>
      </c>
      <c r="N5509" s="1" t="s">
        <v>131</v>
      </c>
      <c r="O5509" s="1" t="s">
        <v>131</v>
      </c>
      <c r="P5509" s="1" t="s">
        <v>199</v>
      </c>
      <c r="Q5509" s="1" t="s">
        <v>247</v>
      </c>
      <c r="R5509" s="1" t="s">
        <v>48</v>
      </c>
      <c r="S5509" s="1" t="s">
        <v>79</v>
      </c>
      <c r="T5509" s="1" t="s">
        <v>206</v>
      </c>
      <c r="U5509" s="2" t="d">
        <v>2019-07-19T07:44:59.99999979045242400</v>
      </c>
      <c r="V5509">
        <v>81</v>
      </c>
      <c r="W5509">
        <v>81</v>
      </c>
      <c r="X5509">
        <v>23</v>
      </c>
      <c r="Y5509">
        <v>24.36</v>
      </c>
      <c r="Z5509">
        <v>50</v>
      </c>
      <c r="AA5509" s="1" t="s">
        <v>8970</v>
      </c>
      <c r="AB5509">
        <v>0</v>
      </c>
      <c r="AC5509">
        <v>0</v>
      </c>
      <c r="AD5509" s="1" t="s">
        <v>50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s="1" t="s">
        <v>51</v>
      </c>
      <c r="AS5509" s="1" t="s">
        <v>51</v>
      </c>
      <c r="AT5509" s="1" t="s">
        <v>51</v>
      </c>
      <c r="AU5509" s="1" t="s">
        <v>51</v>
      </c>
    </row>
    <row r="5510" spans="1:47" x14ac:dyDescent="0.25">
      <c r="A5510" s="1" t="s">
        <v>3730</v>
      </c>
      <c r="B5510">
        <v>3</v>
      </c>
      <c r="C5510" s="2" t="d">
        <v>2019-07-19T09:54:42.99999986775219525</v>
      </c>
      <c r="D5510" s="2" t="d">
        <v>2019-07-19T14:16:13.00000009126961325</v>
      </c>
      <c r="E5510">
        <v>39.220582999999998</v>
      </c>
      <c r="F5510">
        <v>-104.878884</v>
      </c>
      <c r="G5510">
        <v>39.215282000000002</v>
      </c>
      <c r="H5510">
        <v>-104.875102</v>
      </c>
      <c r="I5510">
        <v>0.41799999999999998</v>
      </c>
      <c r="J5510" s="1" t="s">
        <v>456</v>
      </c>
      <c r="L5510" s="1" t="s">
        <v>196</v>
      </c>
      <c r="M5510" s="1" t="s">
        <v>47</v>
      </c>
      <c r="N5510" s="1" t="s">
        <v>86</v>
      </c>
      <c r="O5510" s="1" t="s">
        <v>121</v>
      </c>
      <c r="P5510" s="1" t="s">
        <v>199</v>
      </c>
      <c r="Q5510" s="1" t="s">
        <v>223</v>
      </c>
      <c r="R5510" s="1" t="s">
        <v>48</v>
      </c>
      <c r="S5510" s="1" t="s">
        <v>79</v>
      </c>
      <c r="T5510" s="1" t="s">
        <v>224</v>
      </c>
      <c r="U5510" s="2" t="d">
        <v>2019-07-19T09:46:59.99999976251274675</v>
      </c>
      <c r="V5510">
        <v>81</v>
      </c>
      <c r="W5510">
        <v>81</v>
      </c>
      <c r="X5510">
        <v>20</v>
      </c>
      <c r="Y5510">
        <v>23.22</v>
      </c>
      <c r="Z5510">
        <v>10</v>
      </c>
      <c r="AA5510" s="1" t="s">
        <v>71</v>
      </c>
      <c r="AB5510">
        <v>5</v>
      </c>
      <c r="AC5510">
        <v>0</v>
      </c>
      <c r="AD5510" s="1" t="s">
        <v>50</v>
      </c>
      <c r="AE5510" t="b">
        <v>0</v>
      </c>
      <c r="AF5510" t="b">
        <v>0</v>
      </c>
      <c r="AG5510" t="b">
        <v>0</v>
      </c>
      <c r="AH5510" t="b">
        <v>0</v>
      </c>
      <c r="AI5510" t="b">
        <v>1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s="1" t="s">
        <v>51</v>
      </c>
      <c r="AS5510" s="1" t="s">
        <v>51</v>
      </c>
      <c r="AT5510" s="1" t="s">
        <v>51</v>
      </c>
      <c r="AU5510" s="1" t="s">
        <v>51</v>
      </c>
    </row>
    <row r="5511" spans="1:47" x14ac:dyDescent="0.25">
      <c r="A5511" s="1" t="s">
        <v>3505</v>
      </c>
      <c r="B5511">
        <v>4</v>
      </c>
      <c r="C5511" s="2" t="d">
        <v>2019-07-19T09:44:15.00000016763806350</v>
      </c>
      <c r="D5511" s="2" t="d">
        <v>2019-07-19T14:22:08.99999970104545275</v>
      </c>
      <c r="E5511">
        <v>39.241399999999999</v>
      </c>
      <c r="F5511">
        <v>-104.87770999999999</v>
      </c>
      <c r="G5511">
        <v>39.186430000000001</v>
      </c>
      <c r="H5511">
        <v>-104.85043</v>
      </c>
      <c r="I5511">
        <v>4.069</v>
      </c>
      <c r="J5511" s="1" t="s">
        <v>2245</v>
      </c>
      <c r="L5511" s="1" t="s">
        <v>327</v>
      </c>
      <c r="M5511" s="1" t="s">
        <v>47</v>
      </c>
      <c r="N5511" s="1" t="s">
        <v>86</v>
      </c>
      <c r="O5511" s="1" t="s">
        <v>121</v>
      </c>
      <c r="P5511" s="1" t="s">
        <v>199</v>
      </c>
      <c r="Q5511" s="1" t="s">
        <v>223</v>
      </c>
      <c r="R5511" s="1" t="s">
        <v>48</v>
      </c>
      <c r="S5511" s="1" t="s">
        <v>79</v>
      </c>
      <c r="T5511" s="1" t="s">
        <v>224</v>
      </c>
      <c r="U5511" s="2" t="d">
        <v>2019-07-19T09:46:59.99999976251274675</v>
      </c>
      <c r="V5511">
        <v>81</v>
      </c>
      <c r="W5511">
        <v>81</v>
      </c>
      <c r="X5511">
        <v>20</v>
      </c>
      <c r="Y5511">
        <v>23.22</v>
      </c>
      <c r="Z5511">
        <v>10</v>
      </c>
      <c r="AA5511" s="1" t="s">
        <v>71</v>
      </c>
      <c r="AB5511">
        <v>5</v>
      </c>
      <c r="AC5511">
        <v>0</v>
      </c>
      <c r="AD5511" s="1" t="s">
        <v>50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s="1" t="s">
        <v>51</v>
      </c>
      <c r="AS5511" s="1" t="s">
        <v>51</v>
      </c>
      <c r="AT5511" s="1" t="s">
        <v>51</v>
      </c>
      <c r="AU5511" s="1" t="s">
        <v>51</v>
      </c>
    </row>
    <row r="5512" spans="1:47" x14ac:dyDescent="0.25">
      <c r="A5512" s="1" t="s">
        <v>3869</v>
      </c>
      <c r="B5512">
        <v>3</v>
      </c>
      <c r="C5512" s="2" t="d">
        <v>2019-07-19T10:16:29.99999987427145575</v>
      </c>
      <c r="D5512" s="2" t="d">
        <v>2019-07-19T10:46:17.99999979324638700</v>
      </c>
      <c r="E5512">
        <v>39.244681999999997</v>
      </c>
      <c r="F5512">
        <v>-104.879462</v>
      </c>
      <c r="G5512">
        <v>39.245080000000002</v>
      </c>
      <c r="H5512">
        <v>-104.87989</v>
      </c>
      <c r="I5512">
        <v>3.5999999999999997E-2</v>
      </c>
      <c r="J5512" s="1" t="s">
        <v>474</v>
      </c>
      <c r="L5512" s="1" t="s">
        <v>195</v>
      </c>
      <c r="M5512" s="1" t="s">
        <v>47</v>
      </c>
      <c r="N5512" s="1" t="s">
        <v>192</v>
      </c>
      <c r="O5512" s="1" t="s">
        <v>121</v>
      </c>
      <c r="P5512" s="1" t="s">
        <v>199</v>
      </c>
      <c r="Q5512" s="1" t="s">
        <v>334</v>
      </c>
      <c r="R5512" s="1" t="s">
        <v>48</v>
      </c>
      <c r="S5512" s="1" t="s">
        <v>79</v>
      </c>
      <c r="T5512" s="1" t="s">
        <v>224</v>
      </c>
      <c r="U5512" s="2" t="d">
        <v>2019-07-19T10:05:59.99999970663339225</v>
      </c>
      <c r="V5512">
        <v>82</v>
      </c>
      <c r="W5512">
        <v>82</v>
      </c>
      <c r="X5512">
        <v>16</v>
      </c>
      <c r="Y5512">
        <v>23.22</v>
      </c>
      <c r="Z5512">
        <v>10</v>
      </c>
      <c r="AA5512" s="1" t="s">
        <v>58</v>
      </c>
      <c r="AB5512">
        <v>3</v>
      </c>
      <c r="AC5512">
        <v>0</v>
      </c>
      <c r="AD5512" s="1" t="s">
        <v>50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s="1" t="s">
        <v>51</v>
      </c>
      <c r="AS5512" s="1" t="s">
        <v>51</v>
      </c>
      <c r="AT5512" s="1" t="s">
        <v>51</v>
      </c>
      <c r="AU5512" s="1" t="s">
        <v>51</v>
      </c>
    </row>
    <row r="5513" spans="1:47" x14ac:dyDescent="0.25">
      <c r="A5513" s="1" t="s">
        <v>3506</v>
      </c>
      <c r="B5513">
        <v>3</v>
      </c>
      <c r="C5513" s="2" t="d">
        <v>2019-07-19T10:40:30.00000016763806350</v>
      </c>
      <c r="D5513" s="2" t="d">
        <v>2019-07-19T11:10:11.99999994132667575</v>
      </c>
      <c r="E5513">
        <v>39.563969999999998</v>
      </c>
      <c r="F5513">
        <v>-104.905226</v>
      </c>
      <c r="G5513">
        <v>39.564279999999997</v>
      </c>
      <c r="H5513">
        <v>-104.91007</v>
      </c>
      <c r="I5513">
        <v>0.25900000000000001</v>
      </c>
      <c r="J5513" s="1" t="s">
        <v>318</v>
      </c>
      <c r="L5513" s="1" t="s">
        <v>406</v>
      </c>
      <c r="M5513" s="1" t="s">
        <v>47</v>
      </c>
      <c r="N5513" s="1" t="s">
        <v>138</v>
      </c>
      <c r="O5513" s="1" t="s">
        <v>121</v>
      </c>
      <c r="P5513" s="1" t="s">
        <v>199</v>
      </c>
      <c r="Q5513" s="1" t="s">
        <v>219</v>
      </c>
      <c r="R5513" s="1" t="s">
        <v>48</v>
      </c>
      <c r="S5513" s="1" t="s">
        <v>79</v>
      </c>
      <c r="T5513" s="1" t="s">
        <v>201</v>
      </c>
      <c r="U5513" s="2" t="d">
        <v>2019-07-19T10:53:00.000000097788870375</v>
      </c>
      <c r="V5513">
        <v>92</v>
      </c>
      <c r="W5513">
        <v>92</v>
      </c>
      <c r="X5513">
        <v>11</v>
      </c>
      <c r="Y5513">
        <v>24.17</v>
      </c>
      <c r="Z5513">
        <v>10</v>
      </c>
      <c r="AA5513" s="1" t="s">
        <v>58</v>
      </c>
      <c r="AB5513">
        <v>5</v>
      </c>
      <c r="AC5513">
        <v>0</v>
      </c>
      <c r="AD5513" s="1" t="s">
        <v>50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s="1" t="s">
        <v>51</v>
      </c>
      <c r="AS5513" s="1" t="s">
        <v>51</v>
      </c>
      <c r="AT5513" s="1" t="s">
        <v>51</v>
      </c>
      <c r="AU5513" s="1" t="s">
        <v>51</v>
      </c>
    </row>
    <row r="5514" spans="1:47" x14ac:dyDescent="0.25">
      <c r="A5514" s="1" t="s">
        <v>3870</v>
      </c>
      <c r="B5514">
        <v>3</v>
      </c>
      <c r="C5514" s="2" t="d">
        <v>2019-07-19T11:30:42.99999978393316350</v>
      </c>
      <c r="D5514" s="2" t="d">
        <v>2019-07-19T12:00:12.000000290572643400</v>
      </c>
      <c r="E5514">
        <v>40.229959000000001</v>
      </c>
      <c r="F5514">
        <v>-104.979961</v>
      </c>
      <c r="G5514">
        <v>40.230649999999997</v>
      </c>
      <c r="H5514">
        <v>-104.97996999999999</v>
      </c>
      <c r="I5514">
        <v>4.8000000000000001E-2</v>
      </c>
      <c r="J5514" s="1" t="s">
        <v>341</v>
      </c>
      <c r="L5514" s="1" t="s">
        <v>195</v>
      </c>
      <c r="M5514" s="1" t="s">
        <v>47</v>
      </c>
      <c r="N5514" s="1" t="s">
        <v>631</v>
      </c>
      <c r="O5514" s="1" t="s">
        <v>210</v>
      </c>
      <c r="P5514" s="1" t="s">
        <v>199</v>
      </c>
      <c r="Q5514" s="1" t="s">
        <v>632</v>
      </c>
      <c r="R5514" s="1" t="s">
        <v>48</v>
      </c>
      <c r="S5514" s="1" t="s">
        <v>79</v>
      </c>
      <c r="T5514" s="1" t="s">
        <v>212</v>
      </c>
      <c r="U5514" s="2" t="d">
        <v>2019-07-19T11:35:00.00000013969838625</v>
      </c>
      <c r="V5514">
        <v>92</v>
      </c>
      <c r="W5514">
        <v>92</v>
      </c>
      <c r="X5514">
        <v>19</v>
      </c>
      <c r="Y5514">
        <v>24.88</v>
      </c>
      <c r="Z5514">
        <v>10</v>
      </c>
      <c r="AA5514" s="1" t="s">
        <v>8970</v>
      </c>
      <c r="AB5514">
        <v>0</v>
      </c>
      <c r="AC5514">
        <v>0</v>
      </c>
      <c r="AD5514" s="1" t="s">
        <v>50</v>
      </c>
      <c r="AE5514" t="b">
        <v>0</v>
      </c>
      <c r="AF5514" t="b">
        <v>0</v>
      </c>
      <c r="AG5514" t="b">
        <v>0</v>
      </c>
      <c r="AH5514" t="b">
        <v>0</v>
      </c>
      <c r="AI5514" t="b">
        <v>1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s="1" t="s">
        <v>51</v>
      </c>
      <c r="AS5514" s="1" t="s">
        <v>51</v>
      </c>
      <c r="AT5514" s="1" t="s">
        <v>51</v>
      </c>
      <c r="AU5514" s="1" t="s">
        <v>51</v>
      </c>
    </row>
    <row r="5515" spans="1:47" x14ac:dyDescent="0.25">
      <c r="A5515" s="1" t="s">
        <v>3731</v>
      </c>
      <c r="B5515">
        <v>3</v>
      </c>
      <c r="C5515" s="2" t="d">
        <v>2019-07-19T11:38:14.99999983236193650</v>
      </c>
      <c r="D5515" s="2" t="d">
        <v>2019-07-19T12:08:11.99999996926635300</v>
      </c>
      <c r="E5515">
        <v>39.125577</v>
      </c>
      <c r="F5515">
        <v>-104.86466</v>
      </c>
      <c r="G5515">
        <v>39.117998</v>
      </c>
      <c r="H5515">
        <v>-104.86589600000001</v>
      </c>
      <c r="I5515">
        <v>0.52800000000000002</v>
      </c>
      <c r="J5515" s="1" t="s">
        <v>471</v>
      </c>
      <c r="L5515" s="1" t="s">
        <v>196</v>
      </c>
      <c r="M5515" s="1" t="s">
        <v>47</v>
      </c>
      <c r="N5515" s="1" t="s">
        <v>448</v>
      </c>
      <c r="O5515" s="1" t="s">
        <v>194</v>
      </c>
      <c r="P5515" s="1" t="s">
        <v>199</v>
      </c>
      <c r="Q5515" s="1" t="s">
        <v>449</v>
      </c>
      <c r="R5515" s="1" t="s">
        <v>48</v>
      </c>
      <c r="S5515" s="1" t="s">
        <v>79</v>
      </c>
      <c r="T5515" s="1" t="s">
        <v>235</v>
      </c>
      <c r="U5515" s="2" t="d">
        <v>2019-07-19T11:58:00.00000023748725325</v>
      </c>
      <c r="V5515">
        <v>91</v>
      </c>
      <c r="W5515">
        <v>91</v>
      </c>
      <c r="X5515">
        <v>10</v>
      </c>
      <c r="Y5515">
        <v>23.57</v>
      </c>
      <c r="Z5515">
        <v>10</v>
      </c>
      <c r="AA5515" s="1" t="s">
        <v>66</v>
      </c>
      <c r="AB5515">
        <v>10</v>
      </c>
      <c r="AC5515">
        <v>0</v>
      </c>
      <c r="AD5515" s="1" t="s">
        <v>50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s="1" t="s">
        <v>51</v>
      </c>
      <c r="AS5515" s="1" t="s">
        <v>51</v>
      </c>
      <c r="AT5515" s="1" t="s">
        <v>51</v>
      </c>
      <c r="AU5515" s="1" t="s">
        <v>51</v>
      </c>
    </row>
    <row r="5516" spans="1:47" x14ac:dyDescent="0.25">
      <c r="A5516" s="1" t="s">
        <v>3732</v>
      </c>
      <c r="B5516">
        <v>3</v>
      </c>
      <c r="C5516" s="2" t="d">
        <v>2019-07-19T13:54:42.00000005308538475</v>
      </c>
      <c r="D5516" s="2" t="d">
        <v>2019-07-19T14:24:06.00000001955777475</v>
      </c>
      <c r="E5516">
        <v>39.619759999999999</v>
      </c>
      <c r="F5516">
        <v>-104.8994</v>
      </c>
      <c r="G5516">
        <v>39.617812999999998</v>
      </c>
      <c r="H5516">
        <v>-104.898312</v>
      </c>
      <c r="I5516">
        <v>0.14599999999999999</v>
      </c>
      <c r="J5516" s="1" t="s">
        <v>427</v>
      </c>
      <c r="L5516" s="1" t="s">
        <v>196</v>
      </c>
      <c r="M5516" s="1" t="s">
        <v>47</v>
      </c>
      <c r="N5516" s="1" t="s">
        <v>127</v>
      </c>
      <c r="O5516" s="1" t="s">
        <v>202</v>
      </c>
      <c r="P5516" s="1" t="s">
        <v>199</v>
      </c>
      <c r="Q5516" s="1" t="s">
        <v>428</v>
      </c>
      <c r="R5516" s="1" t="s">
        <v>48</v>
      </c>
      <c r="S5516" s="1" t="s">
        <v>79</v>
      </c>
      <c r="T5516" s="1" t="s">
        <v>201</v>
      </c>
      <c r="U5516" s="2" t="d">
        <v>2019-07-19T13:53:00.000000097788870375</v>
      </c>
      <c r="V5516">
        <v>98</v>
      </c>
      <c r="W5516">
        <v>98</v>
      </c>
      <c r="X5516">
        <v>9</v>
      </c>
      <c r="Y5516">
        <v>24.13</v>
      </c>
      <c r="Z5516">
        <v>10</v>
      </c>
      <c r="AA5516" s="1" t="s">
        <v>58</v>
      </c>
      <c r="AB5516">
        <v>10</v>
      </c>
      <c r="AC5516">
        <v>0</v>
      </c>
      <c r="AD5516" s="1" t="s">
        <v>50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s="1" t="s">
        <v>51</v>
      </c>
      <c r="AS5516" s="1" t="s">
        <v>51</v>
      </c>
      <c r="AT5516" s="1" t="s">
        <v>51</v>
      </c>
      <c r="AU5516" s="1" t="s">
        <v>51</v>
      </c>
    </row>
    <row r="5517" spans="1:47" x14ac:dyDescent="0.25">
      <c r="A5517" s="1" t="s">
        <v>5525</v>
      </c>
      <c r="B5517">
        <v>3</v>
      </c>
      <c r="C5517" s="2" t="d">
        <v>2019-07-19T12:40:29.99999974854290475</v>
      </c>
      <c r="D5517" s="2" t="d">
        <v>2019-07-19T13:10:12.99999975599348625</v>
      </c>
      <c r="E5517">
        <v>40.402697000000003</v>
      </c>
      <c r="F5517">
        <v>-104.99352</v>
      </c>
      <c r="G5517">
        <v>40.399985000000001</v>
      </c>
      <c r="H5517">
        <v>-104.99357999999999</v>
      </c>
      <c r="I5517">
        <v>0.187</v>
      </c>
      <c r="J5517" s="1" t="s">
        <v>522</v>
      </c>
      <c r="L5517" s="1" t="s">
        <v>196</v>
      </c>
      <c r="M5517" s="1" t="s">
        <v>47</v>
      </c>
      <c r="N5517" s="1" t="s">
        <v>306</v>
      </c>
      <c r="O5517" s="1" t="s">
        <v>229</v>
      </c>
      <c r="P5517" s="1" t="s">
        <v>199</v>
      </c>
      <c r="Q5517" s="1" t="s">
        <v>307</v>
      </c>
      <c r="R5517" s="1" t="s">
        <v>48</v>
      </c>
      <c r="S5517" s="1" t="s">
        <v>79</v>
      </c>
      <c r="T5517" s="1" t="s">
        <v>231</v>
      </c>
      <c r="U5517" s="2" t="d">
        <v>2019-07-19T12:56:00.00000026542693050</v>
      </c>
      <c r="V5517">
        <v>97</v>
      </c>
      <c r="W5517">
        <v>97</v>
      </c>
      <c r="X5517">
        <v>14</v>
      </c>
      <c r="Y5517">
        <v>24.92</v>
      </c>
      <c r="Z5517">
        <v>8</v>
      </c>
      <c r="AA5517" s="1" t="s">
        <v>64</v>
      </c>
      <c r="AB5517">
        <v>8</v>
      </c>
      <c r="AC5517">
        <v>0</v>
      </c>
      <c r="AD5517" s="1" t="s">
        <v>50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s="1" t="s">
        <v>51</v>
      </c>
      <c r="AS5517" s="1" t="s">
        <v>51</v>
      </c>
      <c r="AT5517" s="1" t="s">
        <v>51</v>
      </c>
      <c r="AU5517" s="1" t="s">
        <v>51</v>
      </c>
    </row>
    <row r="5518" spans="1:47" x14ac:dyDescent="0.25">
      <c r="A5518" s="1" t="s">
        <v>3871</v>
      </c>
      <c r="B5518">
        <v>3</v>
      </c>
      <c r="C5518" s="2" t="d">
        <v>2019-07-19T12:52:30.99999981466681050</v>
      </c>
      <c r="D5518" s="2" t="d">
        <v>2019-07-19T13:22:13.0000002169981575</v>
      </c>
      <c r="E5518">
        <v>39.800145000000001</v>
      </c>
      <c r="F5518">
        <v>-104.98553200000001</v>
      </c>
      <c r="G5518">
        <v>39.797939999999997</v>
      </c>
      <c r="H5518">
        <v>-104.98667</v>
      </c>
      <c r="I5518">
        <v>0.16400000000000001</v>
      </c>
      <c r="J5518" s="1" t="s">
        <v>556</v>
      </c>
      <c r="L5518" s="1" t="s">
        <v>195</v>
      </c>
      <c r="M5518" s="1" t="s">
        <v>47</v>
      </c>
      <c r="N5518" s="1" t="s">
        <v>131</v>
      </c>
      <c r="O5518" s="1" t="s">
        <v>147</v>
      </c>
      <c r="P5518" s="1" t="s">
        <v>199</v>
      </c>
      <c r="Q5518" s="1" t="s">
        <v>247</v>
      </c>
      <c r="R5518" s="1" t="s">
        <v>48</v>
      </c>
      <c r="S5518" s="1" t="s">
        <v>79</v>
      </c>
      <c r="T5518" s="1" t="s">
        <v>206</v>
      </c>
      <c r="U5518" s="2" t="d">
        <v>2019-07-19T12:56:59.99999983236193650</v>
      </c>
      <c r="V5518">
        <v>95</v>
      </c>
      <c r="W5518">
        <v>95</v>
      </c>
      <c r="X5518">
        <v>10</v>
      </c>
      <c r="Y5518">
        <v>24.35</v>
      </c>
      <c r="Z5518">
        <v>10</v>
      </c>
      <c r="AA5518" s="1" t="s">
        <v>62</v>
      </c>
      <c r="AB5518">
        <v>9</v>
      </c>
      <c r="AC5518">
        <v>0</v>
      </c>
      <c r="AD5518" s="1" t="s">
        <v>50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s="1" t="s">
        <v>51</v>
      </c>
      <c r="AS5518" s="1" t="s">
        <v>51</v>
      </c>
      <c r="AT5518" s="1" t="s">
        <v>51</v>
      </c>
      <c r="AU5518" s="1" t="s">
        <v>51</v>
      </c>
    </row>
    <row r="5519" spans="1:47" x14ac:dyDescent="0.25">
      <c r="A5519" s="1" t="s">
        <v>698</v>
      </c>
      <c r="B5519">
        <v>3</v>
      </c>
      <c r="C5519" s="2" t="d">
        <v>2019-07-19T14:46:31.00000010803341825</v>
      </c>
      <c r="D5519" s="2" t="d">
        <v>2019-07-19T15:16:11.00000004284084025</v>
      </c>
      <c r="E5519">
        <v>39.725580000000001</v>
      </c>
      <c r="F5519">
        <v>-105.05895200000001</v>
      </c>
      <c r="G5519">
        <v>39.725580000000001</v>
      </c>
      <c r="H5519">
        <v>-105.05895</v>
      </c>
      <c r="I5519">
        <v>0</v>
      </c>
      <c r="J5519" s="1" t="s">
        <v>496</v>
      </c>
      <c r="L5519" s="1" t="s">
        <v>586</v>
      </c>
      <c r="M5519" s="1" t="s">
        <v>47</v>
      </c>
      <c r="N5519" s="1" t="s">
        <v>131</v>
      </c>
      <c r="O5519" s="1" t="s">
        <v>115</v>
      </c>
      <c r="P5519" s="1" t="s">
        <v>199</v>
      </c>
      <c r="Q5519" s="1" t="s">
        <v>497</v>
      </c>
      <c r="R5519" s="1" t="s">
        <v>48</v>
      </c>
      <c r="S5519" s="1" t="s">
        <v>79</v>
      </c>
      <c r="T5519" s="1" t="s">
        <v>206</v>
      </c>
      <c r="U5519" s="2" t="d">
        <v>2019-07-19T14:45:00.00000020954757600</v>
      </c>
      <c r="V5519">
        <v>99</v>
      </c>
      <c r="W5519">
        <v>99</v>
      </c>
      <c r="X5519">
        <v>10</v>
      </c>
      <c r="Y5519">
        <v>24.33</v>
      </c>
      <c r="Z5519">
        <v>10</v>
      </c>
      <c r="AA5519" s="1" t="s">
        <v>58</v>
      </c>
      <c r="AB5519">
        <v>3</v>
      </c>
      <c r="AC5519">
        <v>0</v>
      </c>
      <c r="AD5519" s="1" t="s">
        <v>50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s="1" t="s">
        <v>51</v>
      </c>
      <c r="AS5519" s="1" t="s">
        <v>51</v>
      </c>
      <c r="AT5519" s="1" t="s">
        <v>51</v>
      </c>
      <c r="AU5519" s="1" t="s">
        <v>51</v>
      </c>
    </row>
    <row r="5520" spans="1:47" x14ac:dyDescent="0.25">
      <c r="A5520" s="1" t="s">
        <v>9654</v>
      </c>
      <c r="B5520">
        <v>2</v>
      </c>
      <c r="C5520" s="2" t="d">
        <v>2019-07-19T14:51:43.00000011920929050</v>
      </c>
      <c r="D5520" s="2" t="d">
        <v>2019-07-19T15:21:05.99999985191971125</v>
      </c>
      <c r="E5520">
        <v>39.725650000000002</v>
      </c>
      <c r="F5520">
        <v>-105.05009800000001</v>
      </c>
      <c r="G5520">
        <v>39.725642999999998</v>
      </c>
      <c r="H5520">
        <v>-105.048672</v>
      </c>
      <c r="I5520">
        <v>7.5999999999999998E-2</v>
      </c>
      <c r="J5520" s="1" t="s">
        <v>9655</v>
      </c>
      <c r="L5520" s="1" t="s">
        <v>128</v>
      </c>
      <c r="M5520" s="1" t="s">
        <v>47</v>
      </c>
      <c r="N5520" s="1" t="s">
        <v>131</v>
      </c>
      <c r="O5520" s="1" t="s">
        <v>131</v>
      </c>
      <c r="P5520" s="1" t="s">
        <v>199</v>
      </c>
      <c r="Q5520" s="1" t="s">
        <v>311</v>
      </c>
      <c r="R5520" s="1" t="s">
        <v>48</v>
      </c>
      <c r="S5520" s="1" t="s">
        <v>79</v>
      </c>
      <c r="T5520" s="1" t="s">
        <v>206</v>
      </c>
      <c r="U5520" s="2" t="d">
        <v>2019-07-19T14:45:00.00000020954757600</v>
      </c>
      <c r="V5520">
        <v>99</v>
      </c>
      <c r="W5520">
        <v>99</v>
      </c>
      <c r="X5520">
        <v>10</v>
      </c>
      <c r="Y5520">
        <v>24.33</v>
      </c>
      <c r="Z5520">
        <v>10</v>
      </c>
      <c r="AA5520" s="1" t="s">
        <v>58</v>
      </c>
      <c r="AB5520">
        <v>3</v>
      </c>
      <c r="AC5520">
        <v>0</v>
      </c>
      <c r="AD5520" s="1" t="s">
        <v>50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s="1" t="s">
        <v>51</v>
      </c>
      <c r="AS5520" s="1" t="s">
        <v>51</v>
      </c>
      <c r="AT5520" s="1" t="s">
        <v>51</v>
      </c>
      <c r="AU5520" s="1" t="s">
        <v>51</v>
      </c>
    </row>
    <row r="5521" spans="1:47" x14ac:dyDescent="0.25">
      <c r="A5521" s="1" t="s">
        <v>3297</v>
      </c>
      <c r="B5521">
        <v>3</v>
      </c>
      <c r="C5521" s="2" t="d">
        <v>2019-07-19T14:42:43.00000024493783475</v>
      </c>
      <c r="D5521" s="2" t="d">
        <v>2019-07-19T15:12:12.000000122934579900</v>
      </c>
      <c r="E5521">
        <v>39.802169999999997</v>
      </c>
      <c r="F5521">
        <v>-104.93567</v>
      </c>
      <c r="G5521">
        <v>39.802830999999998</v>
      </c>
      <c r="H5521">
        <v>-104.93650100000001</v>
      </c>
      <c r="I5521">
        <v>6.3E-2</v>
      </c>
      <c r="J5521" s="1" t="s">
        <v>532</v>
      </c>
      <c r="L5521" s="1" t="s">
        <v>168</v>
      </c>
      <c r="M5521" s="1" t="s">
        <v>47</v>
      </c>
      <c r="N5521" s="1" t="s">
        <v>314</v>
      </c>
      <c r="O5521" s="1" t="s">
        <v>147</v>
      </c>
      <c r="P5521" s="1" t="s">
        <v>199</v>
      </c>
      <c r="Q5521" s="1" t="s">
        <v>315</v>
      </c>
      <c r="R5521" s="1" t="s">
        <v>48</v>
      </c>
      <c r="S5521" s="1" t="s">
        <v>79</v>
      </c>
      <c r="T5521" s="1" t="s">
        <v>204</v>
      </c>
      <c r="U5521" s="2" t="d">
        <v>2019-07-19T14:58:00.00000023748725325</v>
      </c>
      <c r="V5521">
        <v>97</v>
      </c>
      <c r="W5521">
        <v>97</v>
      </c>
      <c r="X5521">
        <v>10</v>
      </c>
      <c r="Y5521">
        <v>24.31</v>
      </c>
      <c r="Z5521">
        <v>10</v>
      </c>
      <c r="AA5521" s="1" t="s">
        <v>64</v>
      </c>
      <c r="AB5521">
        <v>12</v>
      </c>
      <c r="AC5521">
        <v>0</v>
      </c>
      <c r="AD5521" s="1" t="s">
        <v>50</v>
      </c>
      <c r="AE5521" t="b">
        <v>0</v>
      </c>
      <c r="AF5521" t="b">
        <v>0</v>
      </c>
      <c r="AG5521" t="b">
        <v>0</v>
      </c>
      <c r="AH5521" t="b">
        <v>0</v>
      </c>
      <c r="AI5521" t="b">
        <v>1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s="1" t="s">
        <v>51</v>
      </c>
      <c r="AS5521" s="1" t="s">
        <v>51</v>
      </c>
      <c r="AT5521" s="1" t="s">
        <v>51</v>
      </c>
      <c r="AU5521" s="1" t="s">
        <v>51</v>
      </c>
    </row>
    <row r="5522" spans="1:47" x14ac:dyDescent="0.25">
      <c r="A5522" s="1" t="s">
        <v>3733</v>
      </c>
      <c r="B5522">
        <v>3</v>
      </c>
      <c r="C5522" s="2" t="d">
        <v>2019-07-19T14:44:15.99999998230487400</v>
      </c>
      <c r="D5522" s="2" t="d">
        <v>2019-07-19T15:14:13.00000011920929050</v>
      </c>
      <c r="E5522">
        <v>40.476249000000003</v>
      </c>
      <c r="F5522">
        <v>-104.99205000000001</v>
      </c>
      <c r="G5522">
        <v>40.474446999999998</v>
      </c>
      <c r="H5522">
        <v>-104.99205000000001</v>
      </c>
      <c r="I5522">
        <v>0.125</v>
      </c>
      <c r="J5522" s="1" t="s">
        <v>510</v>
      </c>
      <c r="L5522" s="1" t="s">
        <v>196</v>
      </c>
      <c r="M5522" s="1" t="s">
        <v>47</v>
      </c>
      <c r="N5522" s="1" t="s">
        <v>228</v>
      </c>
      <c r="O5522" s="1" t="s">
        <v>229</v>
      </c>
      <c r="P5522" s="1" t="s">
        <v>199</v>
      </c>
      <c r="Q5522" s="1" t="s">
        <v>230</v>
      </c>
      <c r="R5522" s="1" t="s">
        <v>48</v>
      </c>
      <c r="S5522" s="1" t="s">
        <v>79</v>
      </c>
      <c r="T5522" s="1" t="s">
        <v>231</v>
      </c>
      <c r="U5522" s="2" t="d">
        <v>2019-07-19T14:55:59.99999984633177850</v>
      </c>
      <c r="V5522">
        <v>99</v>
      </c>
      <c r="W5522">
        <v>99</v>
      </c>
      <c r="X5522">
        <v>10</v>
      </c>
      <c r="Y5522">
        <v>24.89</v>
      </c>
      <c r="Z5522">
        <v>10</v>
      </c>
      <c r="AA5522" s="1" t="s">
        <v>68</v>
      </c>
      <c r="AB5522">
        <v>10</v>
      </c>
      <c r="AC5522">
        <v>0</v>
      </c>
      <c r="AD5522" s="1" t="s">
        <v>50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s="1" t="s">
        <v>51</v>
      </c>
      <c r="AS5522" s="1" t="s">
        <v>51</v>
      </c>
      <c r="AT5522" s="1" t="s">
        <v>51</v>
      </c>
      <c r="AU5522" s="1" t="s">
        <v>51</v>
      </c>
    </row>
    <row r="5523" spans="1:47" x14ac:dyDescent="0.25">
      <c r="A5523" s="1" t="s">
        <v>5526</v>
      </c>
      <c r="B5523">
        <v>3</v>
      </c>
      <c r="C5523" s="2" t="d">
        <v>2019-07-19T16:45:42.99999978393316350</v>
      </c>
      <c r="D5523" s="2" t="d">
        <v>2019-07-19T17:14:42.00000019278377100</v>
      </c>
      <c r="E5523">
        <v>40.477862999999999</v>
      </c>
      <c r="F5523">
        <v>-104.99203799999999</v>
      </c>
      <c r="G5523">
        <v>40.466949999999997</v>
      </c>
      <c r="H5523">
        <v>-104.992093</v>
      </c>
      <c r="I5523">
        <v>0.754</v>
      </c>
      <c r="J5523" s="1" t="s">
        <v>5527</v>
      </c>
      <c r="L5523" s="1" t="s">
        <v>196</v>
      </c>
      <c r="M5523" s="1" t="s">
        <v>47</v>
      </c>
      <c r="N5523" s="1" t="s">
        <v>228</v>
      </c>
      <c r="O5523" s="1" t="s">
        <v>229</v>
      </c>
      <c r="P5523" s="1" t="s">
        <v>199</v>
      </c>
      <c r="Q5523" s="1" t="s">
        <v>230</v>
      </c>
      <c r="R5523" s="1" t="s">
        <v>48</v>
      </c>
      <c r="S5523" s="1" t="s">
        <v>79</v>
      </c>
      <c r="T5523" s="1" t="s">
        <v>231</v>
      </c>
      <c r="U5523" s="2" t="d">
        <v>2019-07-19T16:56:00.00000005587935450</v>
      </c>
      <c r="V5523">
        <v>101</v>
      </c>
      <c r="W5523">
        <v>101</v>
      </c>
      <c r="X5523">
        <v>11</v>
      </c>
      <c r="Y5523">
        <v>24.87</v>
      </c>
      <c r="Z5523">
        <v>8</v>
      </c>
      <c r="AA5523" s="1" t="s">
        <v>54</v>
      </c>
      <c r="AB5523">
        <v>7</v>
      </c>
      <c r="AC5523">
        <v>0</v>
      </c>
      <c r="AD5523" s="1" t="s">
        <v>50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s="1" t="s">
        <v>51</v>
      </c>
      <c r="AS5523" s="1" t="s">
        <v>51</v>
      </c>
      <c r="AT5523" s="1" t="s">
        <v>51</v>
      </c>
      <c r="AU5523" s="1" t="s">
        <v>51</v>
      </c>
    </row>
    <row r="5524" spans="1:47" x14ac:dyDescent="0.25">
      <c r="A5524" s="1" t="s">
        <v>3872</v>
      </c>
      <c r="B5524">
        <v>3</v>
      </c>
      <c r="C5524" s="2" t="d">
        <v>2019-07-19T16:48:42.99999974202364425</v>
      </c>
      <c r="D5524" s="2" t="d">
        <v>2019-07-19T17:18:12.99999985378235325</v>
      </c>
      <c r="E5524">
        <v>38.48518</v>
      </c>
      <c r="F5524">
        <v>-104.6195</v>
      </c>
      <c r="G5524">
        <v>38.487340000000003</v>
      </c>
      <c r="H5524">
        <v>-104.62051</v>
      </c>
      <c r="I5524">
        <v>0.159</v>
      </c>
      <c r="J5524" s="1" t="s">
        <v>1263</v>
      </c>
      <c r="L5524" s="1" t="s">
        <v>195</v>
      </c>
      <c r="M5524" s="1" t="s">
        <v>47</v>
      </c>
      <c r="N5524" s="1" t="s">
        <v>412</v>
      </c>
      <c r="O5524" s="1" t="s">
        <v>412</v>
      </c>
      <c r="P5524" s="1" t="s">
        <v>199</v>
      </c>
      <c r="Q5524" s="1" t="s">
        <v>413</v>
      </c>
      <c r="R5524" s="1" t="s">
        <v>48</v>
      </c>
      <c r="S5524" s="1" t="s">
        <v>79</v>
      </c>
      <c r="T5524" s="1" t="s">
        <v>414</v>
      </c>
      <c r="U5524" s="2" t="d">
        <v>2019-07-19T16:53:00.000000097788870375</v>
      </c>
      <c r="V5524">
        <v>103</v>
      </c>
      <c r="X5524">
        <v>9</v>
      </c>
      <c r="Y5524">
        <v>25.07</v>
      </c>
      <c r="Z5524">
        <v>10</v>
      </c>
      <c r="AA5524" s="1" t="s">
        <v>69</v>
      </c>
      <c r="AC5524">
        <v>0</v>
      </c>
      <c r="AD5524" s="1" t="s">
        <v>50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s="1" t="s">
        <v>51</v>
      </c>
      <c r="AS5524" s="1" t="s">
        <v>51</v>
      </c>
      <c r="AT5524" s="1" t="s">
        <v>51</v>
      </c>
      <c r="AU5524" s="1" t="s">
        <v>51</v>
      </c>
    </row>
    <row r="5525" spans="1:47" x14ac:dyDescent="0.25">
      <c r="A5525" s="1" t="s">
        <v>1817</v>
      </c>
      <c r="B5525">
        <v>3</v>
      </c>
      <c r="C5525" s="2" t="d">
        <v>2019-07-19T17:16:30.00000029336660775</v>
      </c>
      <c r="D5525" s="2" t="d">
        <v>2019-07-19T17:46:12.00000006705522675</v>
      </c>
      <c r="E5525">
        <v>39.871679999999998</v>
      </c>
      <c r="F5525">
        <v>-104.9877</v>
      </c>
      <c r="G5525">
        <v>39.862769999999998</v>
      </c>
      <c r="H5525">
        <v>-104.98771000000001</v>
      </c>
      <c r="I5525">
        <v>0.61599999999999999</v>
      </c>
      <c r="J5525" s="1" t="s">
        <v>821</v>
      </c>
      <c r="L5525" s="1" t="s">
        <v>173</v>
      </c>
      <c r="M5525" s="1" t="s">
        <v>47</v>
      </c>
      <c r="N5525" s="1" t="s">
        <v>131</v>
      </c>
      <c r="O5525" s="1" t="s">
        <v>147</v>
      </c>
      <c r="P5525" s="1" t="s">
        <v>199</v>
      </c>
      <c r="Q5525" s="1" t="s">
        <v>205</v>
      </c>
      <c r="R5525" s="1" t="s">
        <v>48</v>
      </c>
      <c r="S5525" s="1" t="s">
        <v>79</v>
      </c>
      <c r="T5525" s="1" t="s">
        <v>206</v>
      </c>
      <c r="U5525" s="2" t="d">
        <v>2019-07-19T16:47:59.99999974854290475</v>
      </c>
      <c r="V5525">
        <v>99</v>
      </c>
      <c r="W5525">
        <v>99</v>
      </c>
      <c r="X5525">
        <v>10</v>
      </c>
      <c r="Y5525">
        <v>24.31</v>
      </c>
      <c r="Z5525">
        <v>10</v>
      </c>
      <c r="AA5525" s="1" t="s">
        <v>60</v>
      </c>
      <c r="AB5525">
        <v>6</v>
      </c>
      <c r="AC5525">
        <v>0</v>
      </c>
      <c r="AD5525" s="1" t="s">
        <v>1068</v>
      </c>
      <c r="AE5525" t="b">
        <v>0</v>
      </c>
      <c r="AF5525" t="b">
        <v>0</v>
      </c>
      <c r="AG5525" t="b">
        <v>0</v>
      </c>
      <c r="AH5525" t="b">
        <v>0</v>
      </c>
      <c r="AI5525" t="b">
        <v>1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s="1" t="s">
        <v>51</v>
      </c>
      <c r="AS5525" s="1" t="s">
        <v>51</v>
      </c>
      <c r="AT5525" s="1" t="s">
        <v>51</v>
      </c>
      <c r="AU5525" s="1" t="s">
        <v>51</v>
      </c>
    </row>
    <row r="5526" spans="1:47" x14ac:dyDescent="0.25">
      <c r="A5526" s="1" t="s">
        <v>5528</v>
      </c>
      <c r="B5526">
        <v>3</v>
      </c>
      <c r="C5526" s="2" t="d">
        <v>2019-07-19T17:06:00.00000012572854425</v>
      </c>
      <c r="D5526" s="2" t="d">
        <v>2019-07-19T17:34:39.99999986495822550</v>
      </c>
      <c r="E5526">
        <v>40.477862000000002</v>
      </c>
      <c r="F5526">
        <v>-104.99203799999999</v>
      </c>
      <c r="G5526">
        <v>40.466949999999997</v>
      </c>
      <c r="H5526">
        <v>-104.992093</v>
      </c>
      <c r="I5526">
        <v>0.754</v>
      </c>
      <c r="J5526" s="1" t="s">
        <v>5529</v>
      </c>
      <c r="L5526" s="1" t="s">
        <v>196</v>
      </c>
      <c r="M5526" s="1" t="s">
        <v>47</v>
      </c>
      <c r="N5526" s="1" t="s">
        <v>228</v>
      </c>
      <c r="O5526" s="1" t="s">
        <v>229</v>
      </c>
      <c r="P5526" s="1" t="s">
        <v>199</v>
      </c>
      <c r="Q5526" s="1" t="s">
        <v>230</v>
      </c>
      <c r="R5526" s="1" t="s">
        <v>48</v>
      </c>
      <c r="S5526" s="1" t="s">
        <v>79</v>
      </c>
      <c r="T5526" s="1" t="s">
        <v>231</v>
      </c>
      <c r="U5526" s="2" t="d">
        <v>2019-07-19T16:56:00.00000005587935450</v>
      </c>
      <c r="V5526">
        <v>101</v>
      </c>
      <c r="W5526">
        <v>101</v>
      </c>
      <c r="X5526">
        <v>11</v>
      </c>
      <c r="Y5526">
        <v>24.87</v>
      </c>
      <c r="Z5526">
        <v>8</v>
      </c>
      <c r="AA5526" s="1" t="s">
        <v>54</v>
      </c>
      <c r="AB5526">
        <v>7</v>
      </c>
      <c r="AC5526">
        <v>0</v>
      </c>
      <c r="AD5526" s="1" t="s">
        <v>50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s="1" t="s">
        <v>51</v>
      </c>
      <c r="AS5526" s="1" t="s">
        <v>51</v>
      </c>
      <c r="AT5526" s="1" t="s">
        <v>51</v>
      </c>
      <c r="AU5526" s="1" t="s">
        <v>51</v>
      </c>
    </row>
    <row r="5527" spans="1:47" x14ac:dyDescent="0.25">
      <c r="A5527" s="1" t="s">
        <v>6130</v>
      </c>
      <c r="B5527">
        <v>3</v>
      </c>
      <c r="C5527" s="2" t="d">
        <v>2019-07-19T19:56:14.00000018533318950</v>
      </c>
      <c r="D5527" s="2" t="d">
        <v>2019-07-19T20:26:10.00000008847564350</v>
      </c>
      <c r="E5527">
        <v>39.778359999999999</v>
      </c>
      <c r="F5527">
        <v>-104.89577300000001</v>
      </c>
      <c r="G5527">
        <v>39.778419999999997</v>
      </c>
      <c r="H5527">
        <v>-104.896974</v>
      </c>
      <c r="I5527">
        <v>6.4000000000000001E-2</v>
      </c>
      <c r="J5527" s="1" t="s">
        <v>417</v>
      </c>
      <c r="L5527" s="1" t="s">
        <v>137</v>
      </c>
      <c r="M5527" s="1" t="s">
        <v>47</v>
      </c>
      <c r="N5527" s="1" t="s">
        <v>131</v>
      </c>
      <c r="O5527" s="1" t="s">
        <v>131</v>
      </c>
      <c r="P5527" s="1" t="s">
        <v>199</v>
      </c>
      <c r="Q5527" s="1" t="s">
        <v>247</v>
      </c>
      <c r="R5527" s="1" t="s">
        <v>48</v>
      </c>
      <c r="S5527" s="1" t="s">
        <v>79</v>
      </c>
      <c r="T5527" s="1" t="s">
        <v>206</v>
      </c>
      <c r="U5527" s="2" t="d">
        <v>2019-07-19T19:44:59.99999979045242400</v>
      </c>
      <c r="V5527">
        <v>91</v>
      </c>
      <c r="W5527">
        <v>91</v>
      </c>
      <c r="X5527">
        <v>14</v>
      </c>
      <c r="Y5527">
        <v>24.3</v>
      </c>
      <c r="Z5527">
        <v>30</v>
      </c>
      <c r="AA5527" s="1" t="s">
        <v>8970</v>
      </c>
      <c r="AB5527">
        <v>0</v>
      </c>
      <c r="AC5527">
        <v>0</v>
      </c>
      <c r="AD5527" s="1" t="s">
        <v>1068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s="1" t="s">
        <v>51</v>
      </c>
      <c r="AS5527" s="1" t="s">
        <v>51</v>
      </c>
      <c r="AT5527" s="1" t="s">
        <v>51</v>
      </c>
      <c r="AU5527" s="1" t="s">
        <v>51</v>
      </c>
    </row>
    <row r="5528" spans="1:47" x14ac:dyDescent="0.25">
      <c r="A5528" s="1" t="s">
        <v>3298</v>
      </c>
      <c r="B5528">
        <v>4</v>
      </c>
      <c r="C5528" s="2" t="d">
        <v>2019-07-19T19:46:28.9999998500570625</v>
      </c>
      <c r="D5528" s="2" t="d">
        <v>2019-07-19T20:15:36.000000243075192075</v>
      </c>
      <c r="E5528">
        <v>39.776429999999998</v>
      </c>
      <c r="F5528">
        <v>-104.87299</v>
      </c>
      <c r="G5528">
        <v>39.77825</v>
      </c>
      <c r="H5528">
        <v>-104.88273</v>
      </c>
      <c r="I5528">
        <v>0.53200000000000003</v>
      </c>
      <c r="J5528" s="1" t="s">
        <v>2819</v>
      </c>
      <c r="L5528" s="1" t="s">
        <v>137</v>
      </c>
      <c r="M5528" s="1" t="s">
        <v>47</v>
      </c>
      <c r="N5528" s="1" t="s">
        <v>131</v>
      </c>
      <c r="O5528" s="1" t="s">
        <v>131</v>
      </c>
      <c r="P5528" s="1" t="s">
        <v>199</v>
      </c>
      <c r="Q5528" s="1" t="s">
        <v>454</v>
      </c>
      <c r="R5528" s="1" t="s">
        <v>48</v>
      </c>
      <c r="S5528" s="1" t="s">
        <v>79</v>
      </c>
      <c r="T5528" s="1" t="s">
        <v>204</v>
      </c>
      <c r="U5528" s="2" t="d">
        <v>2019-07-19T19:57:59.99999981839210125</v>
      </c>
      <c r="V5528">
        <v>86</v>
      </c>
      <c r="W5528">
        <v>86</v>
      </c>
      <c r="X5528">
        <v>20</v>
      </c>
      <c r="Y5528">
        <v>24.28</v>
      </c>
      <c r="Z5528">
        <v>10</v>
      </c>
      <c r="AA5528" s="1" t="s">
        <v>62</v>
      </c>
      <c r="AB5528">
        <v>7</v>
      </c>
      <c r="AC5528">
        <v>0</v>
      </c>
      <c r="AD5528" s="1" t="s">
        <v>50</v>
      </c>
      <c r="AE5528" t="b">
        <v>0</v>
      </c>
      <c r="AF5528" t="b">
        <v>0</v>
      </c>
      <c r="AG5528" t="b">
        <v>0</v>
      </c>
      <c r="AH5528" t="b">
        <v>0</v>
      </c>
      <c r="AI5528" t="b">
        <v>1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s="1" t="s">
        <v>51</v>
      </c>
      <c r="AS5528" s="1" t="s">
        <v>51</v>
      </c>
      <c r="AT5528" s="1" t="s">
        <v>51</v>
      </c>
      <c r="AU5528" s="1" t="s">
        <v>51</v>
      </c>
    </row>
    <row r="5529" spans="1:47" x14ac:dyDescent="0.25">
      <c r="A5529" s="1" t="s">
        <v>1117</v>
      </c>
      <c r="B5529">
        <v>4</v>
      </c>
      <c r="C5529" s="2" t="d">
        <v>2019-07-19T20:34:28.00000020302832225</v>
      </c>
      <c r="D5529" s="2" t="d">
        <v>2019-07-20T01:19:18.000000170432031225</v>
      </c>
      <c r="E5529">
        <v>38.727730999999999</v>
      </c>
      <c r="F5529">
        <v>-104.735981</v>
      </c>
      <c r="G5529">
        <v>38.727730000000001</v>
      </c>
      <c r="H5529">
        <v>-104.73598</v>
      </c>
      <c r="I5529">
        <v>0</v>
      </c>
      <c r="J5529" s="1" t="s">
        <v>1118</v>
      </c>
      <c r="L5529" s="1" t="s">
        <v>196</v>
      </c>
      <c r="M5529" s="1" t="s">
        <v>47</v>
      </c>
      <c r="N5529" s="1" t="s">
        <v>233</v>
      </c>
      <c r="O5529" s="1" t="s">
        <v>194</v>
      </c>
      <c r="P5529" s="1" t="s">
        <v>199</v>
      </c>
      <c r="Q5529" s="1" t="s">
        <v>268</v>
      </c>
      <c r="R5529" s="1" t="s">
        <v>48</v>
      </c>
      <c r="S5529" s="1" t="s">
        <v>79</v>
      </c>
      <c r="T5529" s="1" t="s">
        <v>269</v>
      </c>
      <c r="U5529" s="2" t="d">
        <v>2019-07-19T20:58:00.00000023748725325</v>
      </c>
      <c r="V5529">
        <v>85</v>
      </c>
      <c r="W5529">
        <v>85</v>
      </c>
      <c r="X5529">
        <v>15</v>
      </c>
      <c r="Y5529">
        <v>24.13</v>
      </c>
      <c r="Z5529">
        <v>10</v>
      </c>
      <c r="AA5529" s="1" t="s">
        <v>57</v>
      </c>
      <c r="AB5529">
        <v>5</v>
      </c>
      <c r="AC5529">
        <v>0</v>
      </c>
      <c r="AD5529" s="1" t="s">
        <v>1068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s="1" t="s">
        <v>53</v>
      </c>
      <c r="AS5529" s="1" t="s">
        <v>51</v>
      </c>
      <c r="AT5529" s="1" t="s">
        <v>51</v>
      </c>
      <c r="AU5529" s="1" t="s">
        <v>51</v>
      </c>
    </row>
    <row r="5530" spans="1:47" x14ac:dyDescent="0.25">
      <c r="A5530" s="1" t="s">
        <v>5383</v>
      </c>
      <c r="B5530">
        <v>3</v>
      </c>
      <c r="C5530" s="2" t="d">
        <v>2019-07-19T21:48:42.99999995157122700</v>
      </c>
      <c r="D5530" s="2" t="d">
        <v>2019-07-19T22:16:15.99999974481761400</v>
      </c>
      <c r="E5530">
        <v>39.783610000000003</v>
      </c>
      <c r="F5530">
        <v>-105.09930900000001</v>
      </c>
      <c r="G5530">
        <v>39.7836</v>
      </c>
      <c r="H5530">
        <v>-105.094655</v>
      </c>
      <c r="I5530">
        <v>0.247</v>
      </c>
      <c r="J5530" s="1" t="s">
        <v>557</v>
      </c>
      <c r="L5530" s="1" t="s">
        <v>133</v>
      </c>
      <c r="M5530" s="1" t="s">
        <v>47</v>
      </c>
      <c r="N5530" s="1" t="s">
        <v>214</v>
      </c>
      <c r="O5530" s="1" t="s">
        <v>115</v>
      </c>
      <c r="P5530" s="1" t="s">
        <v>199</v>
      </c>
      <c r="Q5530" s="1" t="s">
        <v>215</v>
      </c>
      <c r="R5530" s="1" t="s">
        <v>48</v>
      </c>
      <c r="S5530" s="1" t="s">
        <v>79</v>
      </c>
      <c r="T5530" s="1" t="s">
        <v>206</v>
      </c>
      <c r="U5530" s="2" t="d">
        <v>2019-07-19T21:49:59.9999997206032275</v>
      </c>
      <c r="V5530">
        <v>86</v>
      </c>
      <c r="W5530">
        <v>86</v>
      </c>
      <c r="X5530">
        <v>14</v>
      </c>
      <c r="Y5530">
        <v>24.33</v>
      </c>
      <c r="Z5530">
        <v>30</v>
      </c>
      <c r="AA5530" s="1" t="s">
        <v>56</v>
      </c>
      <c r="AB5530">
        <v>10</v>
      </c>
      <c r="AC5530">
        <v>0</v>
      </c>
      <c r="AD5530" s="1" t="s">
        <v>1068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s="1" t="s">
        <v>53</v>
      </c>
      <c r="AS5530" s="1" t="s">
        <v>53</v>
      </c>
      <c r="AT5530" s="1" t="s">
        <v>53</v>
      </c>
      <c r="AU5530" s="1" t="s">
        <v>51</v>
      </c>
    </row>
    <row r="5531" spans="1:47" x14ac:dyDescent="0.25">
      <c r="A5531" s="1" t="s">
        <v>1631</v>
      </c>
      <c r="B5531">
        <v>4</v>
      </c>
      <c r="C5531" s="2" t="d">
        <v>2019-07-19T22:41:13.00000016111880300</v>
      </c>
      <c r="D5531" s="2" t="d">
        <v>2019-07-19T23:09:19.99999972991645100</v>
      </c>
      <c r="E5531">
        <v>38.746149000000003</v>
      </c>
      <c r="F5531">
        <v>-104.754639</v>
      </c>
      <c r="G5531">
        <v>38.728250000000003</v>
      </c>
      <c r="H5531">
        <v>-104.73651</v>
      </c>
      <c r="I5531">
        <v>1.5760000000000001</v>
      </c>
      <c r="J5531" s="1" t="s">
        <v>1632</v>
      </c>
      <c r="L5531" s="1" t="s">
        <v>196</v>
      </c>
      <c r="M5531" s="1" t="s">
        <v>47</v>
      </c>
      <c r="N5531" s="1" t="s">
        <v>233</v>
      </c>
      <c r="O5531" s="1" t="s">
        <v>194</v>
      </c>
      <c r="P5531" s="1" t="s">
        <v>199</v>
      </c>
      <c r="Q5531" s="1" t="s">
        <v>268</v>
      </c>
      <c r="R5531" s="1" t="s">
        <v>48</v>
      </c>
      <c r="S5531" s="1" t="s">
        <v>79</v>
      </c>
      <c r="T5531" s="1" t="s">
        <v>269</v>
      </c>
      <c r="U5531" s="2" t="d">
        <v>2019-07-19T22:57:59.99999981839210125</v>
      </c>
      <c r="V5531">
        <v>75</v>
      </c>
      <c r="W5531">
        <v>75</v>
      </c>
      <c r="X5531">
        <v>22</v>
      </c>
      <c r="Y5531">
        <v>24.14</v>
      </c>
      <c r="Z5531">
        <v>10</v>
      </c>
      <c r="AA5531" s="1" t="s">
        <v>71</v>
      </c>
      <c r="AB5531">
        <v>6</v>
      </c>
      <c r="AC5531">
        <v>0</v>
      </c>
      <c r="AD5531" s="1" t="s">
        <v>1068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s="1" t="s">
        <v>53</v>
      </c>
      <c r="AS5531" s="1" t="s">
        <v>53</v>
      </c>
      <c r="AT5531" s="1" t="s">
        <v>53</v>
      </c>
      <c r="AU5531" s="1" t="s">
        <v>53</v>
      </c>
    </row>
    <row r="5532" spans="1:47" x14ac:dyDescent="0.25">
      <c r="A5532" s="1" t="s">
        <v>5592</v>
      </c>
      <c r="B5532">
        <v>4</v>
      </c>
      <c r="C5532" s="2" t="d">
        <v>2019-07-20T07:55:28.00000011920929050</v>
      </c>
      <c r="D5532" s="2" t="d">
        <v>2019-07-20T08:24:02.99999994691461525</v>
      </c>
      <c r="E5532">
        <v>39.815440000000002</v>
      </c>
      <c r="F5532">
        <v>-104.95318</v>
      </c>
      <c r="G5532">
        <v>39.826369999999997</v>
      </c>
      <c r="H5532">
        <v>-104.96889</v>
      </c>
      <c r="I5532">
        <v>1.125</v>
      </c>
      <c r="J5532" s="1" t="s">
        <v>2248</v>
      </c>
      <c r="L5532" s="1" t="s">
        <v>168</v>
      </c>
      <c r="M5532" s="1" t="s">
        <v>47</v>
      </c>
      <c r="N5532" s="1" t="s">
        <v>131</v>
      </c>
      <c r="O5532" s="1" t="s">
        <v>147</v>
      </c>
      <c r="P5532" s="1" t="s">
        <v>199</v>
      </c>
      <c r="Q5532" s="1" t="s">
        <v>205</v>
      </c>
      <c r="R5532" s="1" t="s">
        <v>48</v>
      </c>
      <c r="S5532" s="1" t="s">
        <v>79</v>
      </c>
      <c r="T5532" s="1" t="s">
        <v>206</v>
      </c>
      <c r="U5532" s="2" t="d">
        <v>2019-07-20T07:44:59.99999979045242400</v>
      </c>
      <c r="V5532">
        <v>82</v>
      </c>
      <c r="W5532">
        <v>82</v>
      </c>
      <c r="X5532">
        <v>30</v>
      </c>
      <c r="Y5532">
        <v>24.39</v>
      </c>
      <c r="Z5532">
        <v>30</v>
      </c>
      <c r="AA5532" s="1" t="s">
        <v>54</v>
      </c>
      <c r="AB5532">
        <v>3</v>
      </c>
      <c r="AC5532">
        <v>0</v>
      </c>
      <c r="AD5532" s="1" t="s">
        <v>1068</v>
      </c>
      <c r="AE5532" t="b">
        <v>0</v>
      </c>
      <c r="AF5532" t="b">
        <v>0</v>
      </c>
      <c r="AG5532" t="b">
        <v>0</v>
      </c>
      <c r="AH5532" t="b">
        <v>0</v>
      </c>
      <c r="AI5532" t="b">
        <v>1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s="1" t="s">
        <v>51</v>
      </c>
      <c r="AS5532" s="1" t="s">
        <v>51</v>
      </c>
      <c r="AT5532" s="1" t="s">
        <v>51</v>
      </c>
      <c r="AU5532" s="1" t="s">
        <v>51</v>
      </c>
    </row>
    <row r="5533" spans="1:47" x14ac:dyDescent="0.25">
      <c r="A5533" s="1" t="s">
        <v>5593</v>
      </c>
      <c r="B5533">
        <v>4</v>
      </c>
      <c r="C5533" s="2" t="d">
        <v>2019-07-20T08:35:57.0000002626329675</v>
      </c>
      <c r="D5533" s="2" t="d">
        <v>2019-07-20T09:04:00.00000015366822150</v>
      </c>
      <c r="E5533">
        <v>39.815440000000002</v>
      </c>
      <c r="F5533">
        <v>-104.95318</v>
      </c>
      <c r="G5533">
        <v>39.826369999999997</v>
      </c>
      <c r="H5533">
        <v>-104.96889</v>
      </c>
      <c r="I5533">
        <v>1.125</v>
      </c>
      <c r="J5533" s="1" t="s">
        <v>5594</v>
      </c>
      <c r="L5533" s="1" t="s">
        <v>168</v>
      </c>
      <c r="M5533" s="1" t="s">
        <v>47</v>
      </c>
      <c r="N5533" s="1" t="s">
        <v>131</v>
      </c>
      <c r="O5533" s="1" t="s">
        <v>147</v>
      </c>
      <c r="P5533" s="1" t="s">
        <v>199</v>
      </c>
      <c r="Q5533" s="1" t="s">
        <v>205</v>
      </c>
      <c r="R5533" s="1" t="s">
        <v>48</v>
      </c>
      <c r="S5533" s="1" t="s">
        <v>79</v>
      </c>
      <c r="T5533" s="1" t="s">
        <v>206</v>
      </c>
      <c r="U5533" s="2" t="d">
        <v>2019-07-20T08:45:00.00000020954757600</v>
      </c>
      <c r="V5533">
        <v>84</v>
      </c>
      <c r="W5533">
        <v>84</v>
      </c>
      <c r="X5533">
        <v>20</v>
      </c>
      <c r="Y5533">
        <v>24.4</v>
      </c>
      <c r="Z5533">
        <v>30</v>
      </c>
      <c r="AA5533" s="1" t="s">
        <v>59</v>
      </c>
      <c r="AB5533">
        <v>7</v>
      </c>
      <c r="AC5533">
        <v>0</v>
      </c>
      <c r="AD5533" s="1" t="s">
        <v>1068</v>
      </c>
      <c r="AE5533" t="b">
        <v>0</v>
      </c>
      <c r="AF5533" t="b">
        <v>0</v>
      </c>
      <c r="AG5533" t="b">
        <v>0</v>
      </c>
      <c r="AH5533" t="b">
        <v>0</v>
      </c>
      <c r="AI5533" t="b">
        <v>1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s="1" t="s">
        <v>51</v>
      </c>
      <c r="AS5533" s="1" t="s">
        <v>51</v>
      </c>
      <c r="AT5533" s="1" t="s">
        <v>51</v>
      </c>
      <c r="AU5533" s="1" t="s">
        <v>51</v>
      </c>
    </row>
    <row r="5534" spans="1:47" x14ac:dyDescent="0.25">
      <c r="A5534" s="1" t="s">
        <v>5836</v>
      </c>
      <c r="B5534">
        <v>3</v>
      </c>
      <c r="C5534" s="2" t="d">
        <v>2019-07-20T11:20:13.9999998500570625</v>
      </c>
      <c r="D5534" s="2" t="d">
        <v>2019-07-20T11:50:09.99999975319951650</v>
      </c>
      <c r="E5534">
        <v>39.771329999999999</v>
      </c>
      <c r="F5534">
        <v>-104.99073</v>
      </c>
      <c r="G5534">
        <v>39.770119999999999</v>
      </c>
      <c r="H5534">
        <v>-104.99178999999999</v>
      </c>
      <c r="I5534">
        <v>0.10100000000000001</v>
      </c>
      <c r="J5534" s="1" t="s">
        <v>366</v>
      </c>
      <c r="L5534" s="1" t="s">
        <v>195</v>
      </c>
      <c r="M5534" s="1" t="s">
        <v>47</v>
      </c>
      <c r="N5534" s="1" t="s">
        <v>131</v>
      </c>
      <c r="O5534" s="1" t="s">
        <v>131</v>
      </c>
      <c r="P5534" s="1" t="s">
        <v>199</v>
      </c>
      <c r="Q5534" s="1" t="s">
        <v>247</v>
      </c>
      <c r="R5534" s="1" t="s">
        <v>48</v>
      </c>
      <c r="S5534" s="1" t="s">
        <v>79</v>
      </c>
      <c r="T5534" s="1" t="s">
        <v>206</v>
      </c>
      <c r="U5534" s="2" t="d">
        <v>2019-07-20T11:45:00.00000020954757600</v>
      </c>
      <c r="V5534">
        <v>84</v>
      </c>
      <c r="W5534">
        <v>84</v>
      </c>
      <c r="X5534">
        <v>40</v>
      </c>
      <c r="Y5534">
        <v>24.46</v>
      </c>
      <c r="Z5534">
        <v>30</v>
      </c>
      <c r="AA5534" s="1" t="s">
        <v>61</v>
      </c>
      <c r="AB5534">
        <v>12</v>
      </c>
      <c r="AC5534">
        <v>0</v>
      </c>
      <c r="AD5534" s="1" t="s">
        <v>1068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s="1" t="s">
        <v>51</v>
      </c>
      <c r="AS5534" s="1" t="s">
        <v>51</v>
      </c>
      <c r="AT5534" s="1" t="s">
        <v>51</v>
      </c>
      <c r="AU5534" s="1" t="s">
        <v>51</v>
      </c>
    </row>
    <row r="5535" spans="1:47" x14ac:dyDescent="0.25">
      <c r="A5535" s="1" t="s">
        <v>5837</v>
      </c>
      <c r="B5535">
        <v>3</v>
      </c>
      <c r="C5535" s="2" t="d">
        <v>2019-07-20T12:28:29.00000031106174050</v>
      </c>
      <c r="D5535" s="2" t="d">
        <v>2019-07-20T12:58:11.99999968986958050</v>
      </c>
      <c r="E5535">
        <v>39.824679000000003</v>
      </c>
      <c r="F5535">
        <v>-104.965429</v>
      </c>
      <c r="G5535">
        <v>39.826369999999997</v>
      </c>
      <c r="H5535">
        <v>-104.96889</v>
      </c>
      <c r="I5535">
        <v>0.218</v>
      </c>
      <c r="J5535" s="1" t="s">
        <v>150</v>
      </c>
      <c r="L5535" s="1" t="s">
        <v>168</v>
      </c>
      <c r="M5535" s="1" t="s">
        <v>47</v>
      </c>
      <c r="N5535" s="1" t="s">
        <v>131</v>
      </c>
      <c r="O5535" s="1" t="s">
        <v>147</v>
      </c>
      <c r="P5535" s="1" t="s">
        <v>199</v>
      </c>
      <c r="Q5535" s="1" t="s">
        <v>205</v>
      </c>
      <c r="R5535" s="1" t="s">
        <v>48</v>
      </c>
      <c r="S5535" s="1" t="s">
        <v>79</v>
      </c>
      <c r="T5535" s="1" t="s">
        <v>206</v>
      </c>
      <c r="U5535" s="2" t="d">
        <v>2019-07-20T12:55:00.00000006984918975</v>
      </c>
      <c r="V5535">
        <v>86</v>
      </c>
      <c r="W5535">
        <v>86</v>
      </c>
      <c r="X5535">
        <v>37</v>
      </c>
      <c r="Y5535">
        <v>24.46</v>
      </c>
      <c r="Z5535">
        <v>30</v>
      </c>
      <c r="AA5535" s="1" t="s">
        <v>61</v>
      </c>
      <c r="AB5535">
        <v>12</v>
      </c>
      <c r="AC5535">
        <v>0</v>
      </c>
      <c r="AD5535" s="1" t="s">
        <v>1068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s="1" t="s">
        <v>51</v>
      </c>
      <c r="AS5535" s="1" t="s">
        <v>51</v>
      </c>
      <c r="AT5535" s="1" t="s">
        <v>51</v>
      </c>
      <c r="AU5535" s="1" t="s">
        <v>51</v>
      </c>
    </row>
    <row r="5536" spans="1:47" x14ac:dyDescent="0.25">
      <c r="A5536" s="1" t="s">
        <v>2059</v>
      </c>
      <c r="B5536">
        <v>3</v>
      </c>
      <c r="C5536" s="2" t="d">
        <v>2019-07-20T19:50:13.00000003539025875</v>
      </c>
      <c r="D5536" s="2" t="d">
        <v>2019-07-20T20:16:25.99999998696148575</v>
      </c>
      <c r="E5536">
        <v>39.712760000000003</v>
      </c>
      <c r="F5536">
        <v>-105.69696</v>
      </c>
      <c r="G5536">
        <v>39.717579000000001</v>
      </c>
      <c r="H5536">
        <v>-105.6962</v>
      </c>
      <c r="I5536">
        <v>0.33500000000000002</v>
      </c>
      <c r="J5536" s="1" t="s">
        <v>2060</v>
      </c>
      <c r="L5536" s="1" t="s">
        <v>133</v>
      </c>
      <c r="M5536" s="1" t="s">
        <v>47</v>
      </c>
      <c r="N5536" s="1" t="s">
        <v>153</v>
      </c>
      <c r="O5536" s="1" t="s">
        <v>338</v>
      </c>
      <c r="P5536" s="1" t="s">
        <v>199</v>
      </c>
      <c r="Q5536" s="1" t="s">
        <v>1454</v>
      </c>
      <c r="R5536" s="1" t="s">
        <v>48</v>
      </c>
      <c r="S5536" s="1" t="s">
        <v>79</v>
      </c>
      <c r="T5536" s="1" t="s">
        <v>340</v>
      </c>
      <c r="U5536" s="2" t="d">
        <v>2019-07-20T19:53:00.000000097788870375</v>
      </c>
      <c r="V5536">
        <v>60</v>
      </c>
      <c r="W5536">
        <v>60</v>
      </c>
      <c r="X5536">
        <v>53</v>
      </c>
      <c r="Y5536">
        <v>20.99</v>
      </c>
      <c r="Z5536">
        <v>10</v>
      </c>
      <c r="AA5536" s="1" t="s">
        <v>8970</v>
      </c>
      <c r="AB5536">
        <v>0</v>
      </c>
      <c r="AC5536">
        <v>0</v>
      </c>
      <c r="AD5536" s="1" t="s">
        <v>1068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s="1" t="s">
        <v>51</v>
      </c>
      <c r="AS5536" s="1" t="s">
        <v>51</v>
      </c>
      <c r="AT5536" s="1" t="s">
        <v>51</v>
      </c>
      <c r="AU5536" s="1" t="s">
        <v>51</v>
      </c>
    </row>
    <row r="5537" spans="1:47" x14ac:dyDescent="0.25">
      <c r="A5537" s="1" t="s">
        <v>1443</v>
      </c>
      <c r="B5537">
        <v>3</v>
      </c>
      <c r="C5537" s="2" t="d">
        <v>2019-07-20T14:33:43.99999997578561350</v>
      </c>
      <c r="D5537" s="2" t="d">
        <v>2019-07-20T15:03:01.99999979697167775</v>
      </c>
      <c r="E5537">
        <v>39.630034999999999</v>
      </c>
      <c r="F5537">
        <v>-104.905278</v>
      </c>
      <c r="G5537">
        <v>39.628911000000002</v>
      </c>
      <c r="H5537">
        <v>-104.904681</v>
      </c>
      <c r="I5537">
        <v>8.4000000000000005E-2</v>
      </c>
      <c r="J5537" s="1" t="s">
        <v>221</v>
      </c>
      <c r="L5537" s="1" t="s">
        <v>196</v>
      </c>
      <c r="M5537" s="1" t="s">
        <v>47</v>
      </c>
      <c r="N5537" s="1" t="s">
        <v>131</v>
      </c>
      <c r="O5537" s="1" t="s">
        <v>131</v>
      </c>
      <c r="P5537" s="1" t="s">
        <v>199</v>
      </c>
      <c r="Q5537" s="1" t="s">
        <v>415</v>
      </c>
      <c r="R5537" s="1" t="s">
        <v>48</v>
      </c>
      <c r="S5537" s="1" t="s">
        <v>79</v>
      </c>
      <c r="T5537" s="1" t="s">
        <v>201</v>
      </c>
      <c r="U5537" s="2" t="d">
        <v>2019-07-20T14:52:59.99999988824129100</v>
      </c>
      <c r="V5537">
        <v>82</v>
      </c>
      <c r="W5537">
        <v>82</v>
      </c>
      <c r="X5537">
        <v>44</v>
      </c>
      <c r="Y5537">
        <v>24.23</v>
      </c>
      <c r="Z5537">
        <v>10</v>
      </c>
      <c r="AA5537" s="1" t="s">
        <v>61</v>
      </c>
      <c r="AB5537">
        <v>18</v>
      </c>
      <c r="AC5537">
        <v>0</v>
      </c>
      <c r="AD5537" s="1" t="s">
        <v>1218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s="1" t="s">
        <v>51</v>
      </c>
      <c r="AS5537" s="1" t="s">
        <v>51</v>
      </c>
      <c r="AT5537" s="1" t="s">
        <v>51</v>
      </c>
      <c r="AU5537" s="1" t="s">
        <v>51</v>
      </c>
    </row>
    <row r="5538" spans="1:47" x14ac:dyDescent="0.25">
      <c r="A5538" s="1" t="s">
        <v>8566</v>
      </c>
      <c r="B5538">
        <v>4</v>
      </c>
      <c r="C5538" s="2" t="d">
        <v>2019-07-20T15:59:57.99999995157122700</v>
      </c>
      <c r="D5538" s="2" t="d">
        <v>2019-07-20T16:28:56.00000012665987200</v>
      </c>
      <c r="E5538">
        <v>39.615845999999998</v>
      </c>
      <c r="F5538">
        <v>-105.232277</v>
      </c>
      <c r="G5538">
        <v>39.621690000000001</v>
      </c>
      <c r="H5538">
        <v>-105.19582</v>
      </c>
      <c r="I5538">
        <v>1.982</v>
      </c>
      <c r="J5538" s="1" t="s">
        <v>6343</v>
      </c>
      <c r="K5538">
        <v>5516</v>
      </c>
      <c r="L5538" s="1" t="s">
        <v>6658</v>
      </c>
      <c r="M5538" s="1" t="s">
        <v>97</v>
      </c>
      <c r="N5538" s="1" t="s">
        <v>180</v>
      </c>
      <c r="O5538" s="1" t="s">
        <v>115</v>
      </c>
      <c r="P5538" s="1" t="s">
        <v>199</v>
      </c>
      <c r="Q5538" s="1" t="s">
        <v>6944</v>
      </c>
      <c r="R5538" s="1" t="s">
        <v>48</v>
      </c>
      <c r="S5538" s="1" t="s">
        <v>79</v>
      </c>
      <c r="T5538" s="1" t="s">
        <v>206</v>
      </c>
      <c r="U5538" s="2" t="d">
        <v>2019-07-20T15:45:00.000</v>
      </c>
      <c r="V5538">
        <v>75</v>
      </c>
      <c r="W5538">
        <v>75</v>
      </c>
      <c r="X5538">
        <v>65</v>
      </c>
      <c r="Y5538">
        <v>24.48</v>
      </c>
      <c r="Z5538">
        <v>30</v>
      </c>
      <c r="AA5538" s="1" t="s">
        <v>61</v>
      </c>
      <c r="AB5538">
        <v>5</v>
      </c>
      <c r="AC5538">
        <v>0</v>
      </c>
      <c r="AD5538" s="1" t="s">
        <v>1246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s="1" t="s">
        <v>51</v>
      </c>
      <c r="AS5538" s="1" t="s">
        <v>51</v>
      </c>
      <c r="AT5538" s="1" t="s">
        <v>51</v>
      </c>
      <c r="AU5538" s="1" t="s">
        <v>51</v>
      </c>
    </row>
    <row r="5539" spans="1:47" x14ac:dyDescent="0.25">
      <c r="A5539" s="1" t="s">
        <v>4873</v>
      </c>
      <c r="B5539">
        <v>3</v>
      </c>
      <c r="C5539" s="2" t="d">
        <v>2019-07-20T17:21:42.99999990966170775</v>
      </c>
      <c r="D5539" s="2" t="d">
        <v>2019-07-20T21:39:49.00000022258609700</v>
      </c>
      <c r="E5539">
        <v>39.282904000000002</v>
      </c>
      <c r="F5539">
        <v>-104.89689799999999</v>
      </c>
      <c r="G5539">
        <v>39.269753000000001</v>
      </c>
      <c r="H5539">
        <v>-104.896912</v>
      </c>
      <c r="I5539">
        <v>0.90900000000000003</v>
      </c>
      <c r="J5539" s="1" t="s">
        <v>4874</v>
      </c>
      <c r="L5539" s="1" t="s">
        <v>196</v>
      </c>
      <c r="M5539" s="1" t="s">
        <v>47</v>
      </c>
      <c r="N5539" s="1" t="s">
        <v>192</v>
      </c>
      <c r="O5539" s="1" t="s">
        <v>121</v>
      </c>
      <c r="P5539" s="1" t="s">
        <v>199</v>
      </c>
      <c r="Q5539" s="1" t="s">
        <v>334</v>
      </c>
      <c r="R5539" s="1" t="s">
        <v>48</v>
      </c>
      <c r="S5539" s="1" t="s">
        <v>79</v>
      </c>
      <c r="T5539" s="1" t="s">
        <v>224</v>
      </c>
      <c r="U5539" s="2" t="d">
        <v>2019-07-20T17:29:59.99999979045242400</v>
      </c>
      <c r="V5539">
        <v>63</v>
      </c>
      <c r="W5539">
        <v>63</v>
      </c>
      <c r="X5539">
        <v>88</v>
      </c>
      <c r="Y5539">
        <v>23.32</v>
      </c>
      <c r="Z5539">
        <v>10</v>
      </c>
      <c r="AA5539" s="1" t="s">
        <v>57</v>
      </c>
      <c r="AB5539">
        <v>10</v>
      </c>
      <c r="AC5539">
        <v>0.01</v>
      </c>
      <c r="AD5539" s="1" t="s">
        <v>1219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s="1" t="s">
        <v>51</v>
      </c>
      <c r="AS5539" s="1" t="s">
        <v>51</v>
      </c>
      <c r="AT5539" s="1" t="s">
        <v>51</v>
      </c>
      <c r="AU5539" s="1" t="s">
        <v>51</v>
      </c>
    </row>
    <row r="5540" spans="1:47" x14ac:dyDescent="0.25">
      <c r="A5540" s="1" t="s">
        <v>8716</v>
      </c>
      <c r="B5540">
        <v>3</v>
      </c>
      <c r="C5540" s="2" t="d">
        <v>2019-07-20T18:31:28.00000003539025875</v>
      </c>
      <c r="D5540" s="2" t="d">
        <v>2019-07-20T19:00:59.99999998603016475</v>
      </c>
      <c r="E5540">
        <v>38.318294000000002</v>
      </c>
      <c r="F5540">
        <v>-104.681123</v>
      </c>
      <c r="G5540">
        <v>38.316555000000001</v>
      </c>
      <c r="H5540">
        <v>-104.674791</v>
      </c>
      <c r="I5540">
        <v>0.36399999999999999</v>
      </c>
      <c r="J5540" s="1" t="s">
        <v>6713</v>
      </c>
      <c r="K5540">
        <v>3793</v>
      </c>
      <c r="L5540" s="1" t="s">
        <v>6597</v>
      </c>
      <c r="M5540" s="1" t="s">
        <v>97</v>
      </c>
      <c r="N5540" s="1" t="s">
        <v>412</v>
      </c>
      <c r="O5540" s="1" t="s">
        <v>412</v>
      </c>
      <c r="P5540" s="1" t="s">
        <v>199</v>
      </c>
      <c r="Q5540" s="1" t="s">
        <v>2846</v>
      </c>
      <c r="R5540" s="1" t="s">
        <v>48</v>
      </c>
      <c r="S5540" s="1" t="s">
        <v>79</v>
      </c>
      <c r="T5540" s="1" t="s">
        <v>414</v>
      </c>
      <c r="U5540" s="2" t="d">
        <v>2019-07-20T18:21:59.99999990221113300</v>
      </c>
      <c r="V5540">
        <v>66</v>
      </c>
      <c r="W5540">
        <v>66</v>
      </c>
      <c r="X5540">
        <v>84</v>
      </c>
      <c r="Y5540">
        <v>25.31</v>
      </c>
      <c r="Z5540">
        <v>3</v>
      </c>
      <c r="AA5540" s="1" t="s">
        <v>60</v>
      </c>
      <c r="AB5540">
        <v>23</v>
      </c>
      <c r="AC5540">
        <v>0.21</v>
      </c>
      <c r="AD5540" s="1" t="s">
        <v>4838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s="1" t="s">
        <v>51</v>
      </c>
      <c r="AS5540" s="1" t="s">
        <v>51</v>
      </c>
      <c r="AT5540" s="1" t="s">
        <v>51</v>
      </c>
      <c r="AU5540" s="1" t="s">
        <v>51</v>
      </c>
    </row>
    <row r="5541" spans="1:47" x14ac:dyDescent="0.25">
      <c r="A5541" s="1" t="s">
        <v>9656</v>
      </c>
      <c r="B5541">
        <v>2</v>
      </c>
      <c r="C5541" s="2" t="d">
        <v>2019-07-20T22:35:13.00000024493783475</v>
      </c>
      <c r="D5541" s="2" t="d">
        <v>2019-07-20T23:04:48.999999873340130025</v>
      </c>
      <c r="E5541">
        <v>39.147010000000002</v>
      </c>
      <c r="F5541">
        <v>-108.31440000000001</v>
      </c>
      <c r="G5541">
        <v>39.15699</v>
      </c>
      <c r="H5541">
        <v>-108.30092999999999</v>
      </c>
      <c r="I5541">
        <v>0.998</v>
      </c>
      <c r="J5541" s="1" t="s">
        <v>9657</v>
      </c>
      <c r="L5541" s="1" t="s">
        <v>133</v>
      </c>
      <c r="M5541" s="1" t="s">
        <v>47</v>
      </c>
      <c r="N5541" s="1" t="s">
        <v>760</v>
      </c>
      <c r="O5541" s="1" t="s">
        <v>491</v>
      </c>
      <c r="P5541" s="1" t="s">
        <v>199</v>
      </c>
      <c r="Q5541" s="1" t="s">
        <v>761</v>
      </c>
      <c r="R5541" s="1" t="s">
        <v>48</v>
      </c>
      <c r="S5541" s="1" t="s">
        <v>79</v>
      </c>
      <c r="T5541" s="1" t="s">
        <v>493</v>
      </c>
      <c r="U5541" s="2" t="d">
        <v>2019-07-20T22:53:00.000000097788870375</v>
      </c>
      <c r="V5541">
        <v>73</v>
      </c>
      <c r="W5541">
        <v>73</v>
      </c>
      <c r="X5541">
        <v>12</v>
      </c>
      <c r="Y5541">
        <v>25.08</v>
      </c>
      <c r="Z5541">
        <v>10</v>
      </c>
      <c r="AA5541" s="1" t="s">
        <v>60</v>
      </c>
      <c r="AB5541">
        <v>7</v>
      </c>
      <c r="AC5541">
        <v>0</v>
      </c>
      <c r="AD5541" s="1" t="s">
        <v>1068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s="1" t="s">
        <v>53</v>
      </c>
      <c r="AS5541" s="1" t="s">
        <v>53</v>
      </c>
      <c r="AT5541" s="1" t="s">
        <v>53</v>
      </c>
      <c r="AU5541" s="1" t="s">
        <v>53</v>
      </c>
    </row>
    <row r="5542" spans="1:47" x14ac:dyDescent="0.25">
      <c r="A5542" s="1" t="s">
        <v>4875</v>
      </c>
      <c r="B5542">
        <v>3</v>
      </c>
      <c r="C5542" s="2" t="d">
        <v>2019-07-20T17:21:42.99999990966170775</v>
      </c>
      <c r="D5542" s="2" t="d">
        <v>2019-07-20T21:39:49.00000022258609700</v>
      </c>
      <c r="E5542">
        <v>39.282904000000002</v>
      </c>
      <c r="F5542">
        <v>-104.89689799999999</v>
      </c>
      <c r="G5542">
        <v>39.269753000000001</v>
      </c>
      <c r="H5542">
        <v>-104.896912</v>
      </c>
      <c r="I5542">
        <v>0.90900000000000003</v>
      </c>
      <c r="J5542" s="1" t="s">
        <v>4874</v>
      </c>
      <c r="L5542" s="1" t="s">
        <v>196</v>
      </c>
      <c r="M5542" s="1" t="s">
        <v>47</v>
      </c>
      <c r="N5542" s="1" t="s">
        <v>192</v>
      </c>
      <c r="O5542" s="1" t="s">
        <v>121</v>
      </c>
      <c r="P5542" s="1" t="s">
        <v>199</v>
      </c>
      <c r="Q5542" s="1" t="s">
        <v>334</v>
      </c>
      <c r="R5542" s="1" t="s">
        <v>48</v>
      </c>
      <c r="S5542" s="1" t="s">
        <v>79</v>
      </c>
      <c r="T5542" s="1" t="s">
        <v>224</v>
      </c>
      <c r="U5542" s="2" t="d">
        <v>2019-07-20T17:29:59.99999979045242400</v>
      </c>
      <c r="V5542">
        <v>63</v>
      </c>
      <c r="W5542">
        <v>63</v>
      </c>
      <c r="X5542">
        <v>88</v>
      </c>
      <c r="Y5542">
        <v>23.32</v>
      </c>
      <c r="Z5542">
        <v>10</v>
      </c>
      <c r="AA5542" s="1" t="s">
        <v>57</v>
      </c>
      <c r="AB5542">
        <v>10</v>
      </c>
      <c r="AC5542">
        <v>0.01</v>
      </c>
      <c r="AD5542" s="1" t="s">
        <v>1219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s="1" t="s">
        <v>51</v>
      </c>
      <c r="AS5542" s="1" t="s">
        <v>51</v>
      </c>
      <c r="AT5542" s="1" t="s">
        <v>51</v>
      </c>
      <c r="AU5542" s="1" t="s">
        <v>51</v>
      </c>
    </row>
    <row r="5543" spans="1:47" x14ac:dyDescent="0.25">
      <c r="A5543" s="1" t="s">
        <v>7469</v>
      </c>
      <c r="B5543">
        <v>3</v>
      </c>
      <c r="C5543" s="2" t="d">
        <v>2019-07-20T20:33:42.99999974202364425</v>
      </c>
      <c r="D5543" s="2" t="d">
        <v>2019-07-21T00:29:03.99999969173222925</v>
      </c>
      <c r="E5543">
        <v>39.701099999999997</v>
      </c>
      <c r="F5543">
        <v>-106.68147399999999</v>
      </c>
      <c r="G5543">
        <v>39.703584999999997</v>
      </c>
      <c r="H5543">
        <v>-106.68830699999999</v>
      </c>
      <c r="I5543">
        <v>0.40200000000000002</v>
      </c>
      <c r="J5543" s="1" t="s">
        <v>7470</v>
      </c>
      <c r="K5543">
        <v>26999</v>
      </c>
      <c r="L5543" s="1" t="s">
        <v>6941</v>
      </c>
      <c r="M5543" s="1" t="s">
        <v>47</v>
      </c>
      <c r="N5543" s="1" t="s">
        <v>1352</v>
      </c>
      <c r="O5543" s="1" t="s">
        <v>502</v>
      </c>
      <c r="P5543" s="1" t="s">
        <v>199</v>
      </c>
      <c r="Q5543" s="1" t="s">
        <v>1353</v>
      </c>
      <c r="R5543" s="1" t="s">
        <v>48</v>
      </c>
      <c r="S5543" s="1" t="s">
        <v>79</v>
      </c>
      <c r="T5543" s="1" t="s">
        <v>613</v>
      </c>
      <c r="U5543" s="2" t="d">
        <v>2019-07-20T20:55:59.99999984633177850</v>
      </c>
      <c r="V5543">
        <v>70</v>
      </c>
      <c r="W5543">
        <v>70</v>
      </c>
      <c r="X5543">
        <v>47</v>
      </c>
      <c r="Y5543">
        <v>23.72</v>
      </c>
      <c r="Z5543">
        <v>10</v>
      </c>
      <c r="AA5543" s="1" t="s">
        <v>62</v>
      </c>
      <c r="AB5543">
        <v>10</v>
      </c>
      <c r="AC5543">
        <v>0</v>
      </c>
      <c r="AD5543" s="1" t="s">
        <v>819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s="1" t="s">
        <v>53</v>
      </c>
      <c r="AS5543" s="1" t="s">
        <v>51</v>
      </c>
      <c r="AT5543" s="1" t="s">
        <v>51</v>
      </c>
      <c r="AU5543" s="1" t="s">
        <v>51</v>
      </c>
    </row>
    <row r="5544" spans="1:47" x14ac:dyDescent="0.25">
      <c r="A5544" s="1" t="s">
        <v>7471</v>
      </c>
      <c r="B5544">
        <v>3</v>
      </c>
      <c r="C5544" s="2" t="d">
        <v>2019-07-20T20:33:42.99999974202364425</v>
      </c>
      <c r="D5544" s="2" t="d">
        <v>2019-07-21T00:29:03.99999969173222925</v>
      </c>
      <c r="E5544">
        <v>39.703584999999997</v>
      </c>
      <c r="F5544">
        <v>-106.68830699999999</v>
      </c>
      <c r="G5544">
        <v>39.701099999999997</v>
      </c>
      <c r="H5544">
        <v>-106.68147399999999</v>
      </c>
      <c r="I5544">
        <v>0.40200000000000002</v>
      </c>
      <c r="J5544" s="1" t="s">
        <v>7472</v>
      </c>
      <c r="K5544">
        <v>26585</v>
      </c>
      <c r="L5544" s="1" t="s">
        <v>6941</v>
      </c>
      <c r="M5544" s="1" t="s">
        <v>47</v>
      </c>
      <c r="N5544" s="1" t="s">
        <v>104</v>
      </c>
      <c r="O5544" s="1" t="s">
        <v>502</v>
      </c>
      <c r="P5544" s="1" t="s">
        <v>199</v>
      </c>
      <c r="Q5544" s="1" t="s">
        <v>612</v>
      </c>
      <c r="R5544" s="1" t="s">
        <v>48</v>
      </c>
      <c r="S5544" s="1" t="s">
        <v>79</v>
      </c>
      <c r="T5544" s="1" t="s">
        <v>613</v>
      </c>
      <c r="U5544" s="2" t="d">
        <v>2019-07-20T20:55:59.99999984633177850</v>
      </c>
      <c r="V5544">
        <v>70</v>
      </c>
      <c r="W5544">
        <v>70</v>
      </c>
      <c r="X5544">
        <v>47</v>
      </c>
      <c r="Y5544">
        <v>23.72</v>
      </c>
      <c r="Z5544">
        <v>10</v>
      </c>
      <c r="AA5544" s="1" t="s">
        <v>62</v>
      </c>
      <c r="AB5544">
        <v>10</v>
      </c>
      <c r="AC5544">
        <v>0</v>
      </c>
      <c r="AD5544" s="1" t="s">
        <v>819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s="1" t="s">
        <v>53</v>
      </c>
      <c r="AS5544" s="1" t="s">
        <v>51</v>
      </c>
      <c r="AT5544" s="1" t="s">
        <v>51</v>
      </c>
      <c r="AU5544" s="1" t="s">
        <v>51</v>
      </c>
    </row>
    <row r="5545" spans="1:47" x14ac:dyDescent="0.25">
      <c r="A5545" s="1" t="s">
        <v>7715</v>
      </c>
      <c r="B5545">
        <v>4</v>
      </c>
      <c r="C5545" s="2" t="d">
        <v>2019-07-20T20:27:42.99999982584267600</v>
      </c>
      <c r="D5545" s="2" t="d">
        <v>2019-07-20T20:56:05.9999999916180975</v>
      </c>
      <c r="E5545">
        <v>39.7012</v>
      </c>
      <c r="F5545">
        <v>-106.67813</v>
      </c>
      <c r="G5545">
        <v>39.702075000000001</v>
      </c>
      <c r="H5545">
        <v>-106.687252</v>
      </c>
      <c r="I5545">
        <v>0.48899999999999999</v>
      </c>
      <c r="J5545" s="1" t="s">
        <v>7716</v>
      </c>
      <c r="K5545">
        <v>27201</v>
      </c>
      <c r="L5545" s="1" t="s">
        <v>6941</v>
      </c>
      <c r="M5545" s="1" t="s">
        <v>47</v>
      </c>
      <c r="N5545" s="1" t="s">
        <v>1352</v>
      </c>
      <c r="O5545" s="1" t="s">
        <v>502</v>
      </c>
      <c r="P5545" s="1" t="s">
        <v>199</v>
      </c>
      <c r="Q5545" s="1" t="s">
        <v>1353</v>
      </c>
      <c r="R5545" s="1" t="s">
        <v>48</v>
      </c>
      <c r="S5545" s="1" t="s">
        <v>79</v>
      </c>
      <c r="T5545" s="1" t="s">
        <v>613</v>
      </c>
      <c r="U5545" s="2" t="d">
        <v>2019-07-20T20:55:59.99999984633177850</v>
      </c>
      <c r="V5545">
        <v>70</v>
      </c>
      <c r="W5545">
        <v>70</v>
      </c>
      <c r="X5545">
        <v>47</v>
      </c>
      <c r="Y5545">
        <v>23.72</v>
      </c>
      <c r="Z5545">
        <v>10</v>
      </c>
      <c r="AA5545" s="1" t="s">
        <v>62</v>
      </c>
      <c r="AB5545">
        <v>10</v>
      </c>
      <c r="AC5545">
        <v>0</v>
      </c>
      <c r="AD5545" s="1" t="s">
        <v>819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s="1" t="s">
        <v>51</v>
      </c>
      <c r="AS5545" s="1" t="s">
        <v>51</v>
      </c>
      <c r="AT5545" s="1" t="s">
        <v>51</v>
      </c>
      <c r="AU5545" s="1" t="s">
        <v>51</v>
      </c>
    </row>
    <row r="5546" spans="1:47" x14ac:dyDescent="0.25">
      <c r="A5546" s="1" t="s">
        <v>7717</v>
      </c>
      <c r="B5546">
        <v>4</v>
      </c>
      <c r="C5546" s="2" t="d">
        <v>2019-07-20T20:27:42.99999982584267600</v>
      </c>
      <c r="D5546" s="2" t="d">
        <v>2019-07-20T20:56:05.9999999916180975</v>
      </c>
      <c r="E5546">
        <v>39.702075000000001</v>
      </c>
      <c r="F5546">
        <v>-106.687252</v>
      </c>
      <c r="G5546">
        <v>39.7012</v>
      </c>
      <c r="H5546">
        <v>-106.67813</v>
      </c>
      <c r="I5546">
        <v>0.48899999999999999</v>
      </c>
      <c r="J5546" s="1" t="s">
        <v>7718</v>
      </c>
      <c r="K5546">
        <v>26690</v>
      </c>
      <c r="L5546" s="1" t="s">
        <v>6941</v>
      </c>
      <c r="M5546" s="1" t="s">
        <v>97</v>
      </c>
      <c r="N5546" s="1" t="s">
        <v>104</v>
      </c>
      <c r="O5546" s="1" t="s">
        <v>502</v>
      </c>
      <c r="P5546" s="1" t="s">
        <v>199</v>
      </c>
      <c r="Q5546" s="1" t="s">
        <v>612</v>
      </c>
      <c r="R5546" s="1" t="s">
        <v>48</v>
      </c>
      <c r="S5546" s="1" t="s">
        <v>79</v>
      </c>
      <c r="T5546" s="1" t="s">
        <v>613</v>
      </c>
      <c r="U5546" s="2" t="d">
        <v>2019-07-20T20:55:59.99999984633177850</v>
      </c>
      <c r="V5546">
        <v>70</v>
      </c>
      <c r="W5546">
        <v>70</v>
      </c>
      <c r="X5546">
        <v>47</v>
      </c>
      <c r="Y5546">
        <v>23.72</v>
      </c>
      <c r="Z5546">
        <v>10</v>
      </c>
      <c r="AA5546" s="1" t="s">
        <v>62</v>
      </c>
      <c r="AB5546">
        <v>10</v>
      </c>
      <c r="AC5546">
        <v>0</v>
      </c>
      <c r="AD5546" s="1" t="s">
        <v>819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s="1" t="s">
        <v>51</v>
      </c>
      <c r="AS5546" s="1" t="s">
        <v>51</v>
      </c>
      <c r="AT5546" s="1" t="s">
        <v>51</v>
      </c>
      <c r="AU5546" s="1" t="s">
        <v>51</v>
      </c>
    </row>
    <row r="5547" spans="1:47" x14ac:dyDescent="0.25">
      <c r="A5547" s="1" t="s">
        <v>753</v>
      </c>
      <c r="B5547">
        <v>3</v>
      </c>
      <c r="C5547" s="2" t="d">
        <v>2019-07-20T22:07:26.99999992735684050</v>
      </c>
      <c r="D5547" s="2" t="d">
        <v>2019-07-20T22:37:01.99999995063990600</v>
      </c>
      <c r="E5547">
        <v>39.78566</v>
      </c>
      <c r="F5547">
        <v>-105.08320000000001</v>
      </c>
      <c r="G5547">
        <v>39.785659000000003</v>
      </c>
      <c r="H5547">
        <v>-105.08320500000001</v>
      </c>
      <c r="I5547">
        <v>0</v>
      </c>
      <c r="J5547" s="1" t="s">
        <v>557</v>
      </c>
      <c r="L5547" s="1" t="s">
        <v>137</v>
      </c>
      <c r="M5547" s="1" t="s">
        <v>47</v>
      </c>
      <c r="N5547" s="1" t="s">
        <v>544</v>
      </c>
      <c r="O5547" s="1" t="s">
        <v>115</v>
      </c>
      <c r="P5547" s="1" t="s">
        <v>199</v>
      </c>
      <c r="Q5547" s="1" t="s">
        <v>545</v>
      </c>
      <c r="R5547" s="1" t="s">
        <v>48</v>
      </c>
      <c r="S5547" s="1" t="s">
        <v>79</v>
      </c>
      <c r="T5547" s="1" t="s">
        <v>206</v>
      </c>
      <c r="U5547" s="2" t="d">
        <v>2019-07-20T22:12:00.00000025145709525</v>
      </c>
      <c r="V5547">
        <v>63</v>
      </c>
      <c r="W5547">
        <v>63</v>
      </c>
      <c r="X5547">
        <v>77</v>
      </c>
      <c r="Y5547">
        <v>24.51</v>
      </c>
      <c r="Z5547">
        <v>10</v>
      </c>
      <c r="AA5547" s="1" t="s">
        <v>56</v>
      </c>
      <c r="AB5547">
        <v>7</v>
      </c>
      <c r="AC5547">
        <v>0</v>
      </c>
      <c r="AD5547" s="1" t="s">
        <v>50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s="1" t="s">
        <v>53</v>
      </c>
      <c r="AS5547" s="1" t="s">
        <v>53</v>
      </c>
      <c r="AT5547" s="1" t="s">
        <v>53</v>
      </c>
      <c r="AU5547" s="1" t="s">
        <v>51</v>
      </c>
    </row>
    <row r="5548" spans="1:47" x14ac:dyDescent="0.25">
      <c r="A5548" s="1" t="s">
        <v>4924</v>
      </c>
      <c r="B5548">
        <v>4</v>
      </c>
      <c r="C5548" s="2" t="d">
        <v>2019-07-20T22:47:57.99999990966170775</v>
      </c>
      <c r="D5548" s="2" t="d">
        <v>2019-07-20T23:17:51.99999997392296475</v>
      </c>
      <c r="E5548">
        <v>38.761800000000001</v>
      </c>
      <c r="F5548">
        <v>-102.77849000000001</v>
      </c>
      <c r="G5548">
        <v>38.527273000000001</v>
      </c>
      <c r="H5548">
        <v>-102.785731</v>
      </c>
      <c r="I5548">
        <v>16.209</v>
      </c>
      <c r="J5548" s="1" t="s">
        <v>4925</v>
      </c>
      <c r="L5548" s="1" t="s">
        <v>3101</v>
      </c>
      <c r="M5548" s="1" t="s">
        <v>47</v>
      </c>
      <c r="N5548" s="1" t="s">
        <v>1306</v>
      </c>
      <c r="O5548" s="1" t="s">
        <v>197</v>
      </c>
      <c r="P5548" s="1" t="s">
        <v>199</v>
      </c>
      <c r="Q5548" s="1" t="s">
        <v>3230</v>
      </c>
      <c r="R5548" s="1" t="s">
        <v>48</v>
      </c>
      <c r="S5548" s="1" t="s">
        <v>79</v>
      </c>
      <c r="T5548" s="1" t="s">
        <v>1496</v>
      </c>
      <c r="U5548" s="2" t="d">
        <v>2019-07-20T22:45:59.99999998603016475</v>
      </c>
      <c r="V5548">
        <v>65</v>
      </c>
      <c r="W5548">
        <v>65</v>
      </c>
      <c r="X5548">
        <v>87</v>
      </c>
      <c r="Y5548">
        <v>25.78</v>
      </c>
      <c r="Z5548">
        <v>2</v>
      </c>
      <c r="AA5548" s="1" t="s">
        <v>67</v>
      </c>
      <c r="AB5548">
        <v>32</v>
      </c>
      <c r="AC5548">
        <v>0.45</v>
      </c>
      <c r="AD5548" s="1" t="s">
        <v>4838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s="1" t="s">
        <v>53</v>
      </c>
      <c r="AS5548" s="1" t="s">
        <v>53</v>
      </c>
      <c r="AT5548" s="1" t="s">
        <v>53</v>
      </c>
      <c r="AU5548" s="1" t="s">
        <v>53</v>
      </c>
    </row>
    <row r="5549" spans="1:47" x14ac:dyDescent="0.25">
      <c r="A5549" s="1" t="s">
        <v>7312</v>
      </c>
      <c r="B5549">
        <v>4</v>
      </c>
      <c r="C5549" s="2" t="d">
        <v>2019-07-20T22:47:57.99999990966170775</v>
      </c>
      <c r="D5549" s="2" t="d">
        <v>2019-07-20T23:17:51.99999997392296475</v>
      </c>
      <c r="E5549">
        <v>38.527273000000001</v>
      </c>
      <c r="F5549">
        <v>-102.785731</v>
      </c>
      <c r="G5549">
        <v>38.761800000000001</v>
      </c>
      <c r="H5549">
        <v>-102.77849000000001</v>
      </c>
      <c r="I5549">
        <v>16.209</v>
      </c>
      <c r="J5549" s="1" t="s">
        <v>4546</v>
      </c>
      <c r="K5549">
        <v>17998</v>
      </c>
      <c r="L5549" s="1" t="s">
        <v>6912</v>
      </c>
      <c r="M5549" s="1" t="s">
        <v>97</v>
      </c>
      <c r="N5549" s="1" t="s">
        <v>164</v>
      </c>
      <c r="O5549" s="1" t="s">
        <v>3095</v>
      </c>
      <c r="P5549" s="1" t="s">
        <v>199</v>
      </c>
      <c r="Q5549" s="1" t="s">
        <v>3096</v>
      </c>
      <c r="R5549" s="1" t="s">
        <v>48</v>
      </c>
      <c r="S5549" s="1" t="s">
        <v>79</v>
      </c>
      <c r="T5549" s="1" t="s">
        <v>3097</v>
      </c>
      <c r="U5549" s="2" t="d">
        <v>2019-07-20T22:45:59.99999998603016475</v>
      </c>
      <c r="V5549">
        <v>69</v>
      </c>
      <c r="W5549">
        <v>69</v>
      </c>
      <c r="X5549">
        <v>73</v>
      </c>
      <c r="Y5549">
        <v>26.19</v>
      </c>
      <c r="Z5549">
        <v>10</v>
      </c>
      <c r="AA5549" s="1" t="s">
        <v>57</v>
      </c>
      <c r="AB5549">
        <v>22</v>
      </c>
      <c r="AC5549">
        <v>0.03</v>
      </c>
      <c r="AD5549" s="1" t="s">
        <v>1222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1</v>
      </c>
      <c r="AO5549" t="b">
        <v>0</v>
      </c>
      <c r="AP5549" t="b">
        <v>0</v>
      </c>
      <c r="AQ5549" t="b">
        <v>0</v>
      </c>
      <c r="AR5549" s="1" t="s">
        <v>53</v>
      </c>
      <c r="AS5549" s="1" t="s">
        <v>53</v>
      </c>
      <c r="AT5549" s="1" t="s">
        <v>53</v>
      </c>
      <c r="AU5549" s="1" t="s">
        <v>53</v>
      </c>
    </row>
    <row r="5550" spans="1:47" x14ac:dyDescent="0.25">
      <c r="A5550" s="1" t="s">
        <v>2792</v>
      </c>
      <c r="B5550">
        <v>3</v>
      </c>
      <c r="C5550" s="2" t="d">
        <v>2019-07-21T02:01:28.00000003539025875</v>
      </c>
      <c r="D5550" s="2" t="d">
        <v>2019-07-21T02:30:58.00000014714896775</v>
      </c>
      <c r="E5550">
        <v>39.648710000000001</v>
      </c>
      <c r="F5550">
        <v>-104.9161</v>
      </c>
      <c r="G5550">
        <v>39.643203</v>
      </c>
      <c r="H5550">
        <v>-104.91291200000001</v>
      </c>
      <c r="I5550">
        <v>0.41699999999999998</v>
      </c>
      <c r="J5550" s="1" t="s">
        <v>221</v>
      </c>
      <c r="L5550" s="1" t="s">
        <v>173</v>
      </c>
      <c r="M5550" s="1" t="s">
        <v>47</v>
      </c>
      <c r="N5550" s="1" t="s">
        <v>131</v>
      </c>
      <c r="O5550" s="1" t="s">
        <v>131</v>
      </c>
      <c r="P5550" s="1" t="s">
        <v>199</v>
      </c>
      <c r="Q5550" s="1" t="s">
        <v>415</v>
      </c>
      <c r="R5550" s="1" t="s">
        <v>48</v>
      </c>
      <c r="S5550" s="1" t="s">
        <v>79</v>
      </c>
      <c r="T5550" s="1" t="s">
        <v>201</v>
      </c>
      <c r="U5550" s="2" t="d">
        <v>2019-07-21T01:53:00.000000097788870375</v>
      </c>
      <c r="V5550">
        <v>62</v>
      </c>
      <c r="W5550">
        <v>62</v>
      </c>
      <c r="X5550">
        <v>80</v>
      </c>
      <c r="Y5550">
        <v>24.29</v>
      </c>
      <c r="Z5550">
        <v>10</v>
      </c>
      <c r="AA5550" s="1" t="s">
        <v>63</v>
      </c>
      <c r="AB5550">
        <v>5</v>
      </c>
      <c r="AC5550">
        <v>0</v>
      </c>
      <c r="AD5550" s="1" t="s">
        <v>966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1</v>
      </c>
      <c r="AL5550" t="b">
        <v>0</v>
      </c>
      <c r="AM5550" t="b">
        <v>1</v>
      </c>
      <c r="AN5550" t="b">
        <v>0</v>
      </c>
      <c r="AO5550" t="b">
        <v>0</v>
      </c>
      <c r="AP5550" t="b">
        <v>0</v>
      </c>
      <c r="AQ5550" t="b">
        <v>0</v>
      </c>
      <c r="AR5550" s="1" t="s">
        <v>53</v>
      </c>
      <c r="AS5550" s="1" t="s">
        <v>53</v>
      </c>
      <c r="AT5550" s="1" t="s">
        <v>53</v>
      </c>
      <c r="AU5550" s="1" t="s">
        <v>53</v>
      </c>
    </row>
    <row r="5551" spans="1:47" x14ac:dyDescent="0.25">
      <c r="A5551" s="1" t="s">
        <v>3299</v>
      </c>
      <c r="B5551">
        <v>3</v>
      </c>
      <c r="C5551" s="2" t="d">
        <v>2019-07-21T09:21:42.99999970011413175</v>
      </c>
      <c r="D5551" s="2" t="d">
        <v>2019-07-21T09:50:35.99999996367842025</v>
      </c>
      <c r="E5551">
        <v>39.630049999999997</v>
      </c>
      <c r="F5551">
        <v>-104.90501999999999</v>
      </c>
      <c r="G5551">
        <v>39.633768000000003</v>
      </c>
      <c r="H5551">
        <v>-104.90657899999999</v>
      </c>
      <c r="I5551">
        <v>0.27</v>
      </c>
      <c r="J5551" s="1" t="s">
        <v>221</v>
      </c>
      <c r="L5551" s="1" t="s">
        <v>266</v>
      </c>
      <c r="M5551" s="1" t="s">
        <v>47</v>
      </c>
      <c r="N5551" s="1" t="s">
        <v>131</v>
      </c>
      <c r="O5551" s="1" t="s">
        <v>131</v>
      </c>
      <c r="P5551" s="1" t="s">
        <v>199</v>
      </c>
      <c r="Q5551" s="1" t="s">
        <v>415</v>
      </c>
      <c r="R5551" s="1" t="s">
        <v>48</v>
      </c>
      <c r="S5551" s="1" t="s">
        <v>79</v>
      </c>
      <c r="T5551" s="1" t="s">
        <v>201</v>
      </c>
      <c r="U5551" s="2" t="d">
        <v>2019-07-21T08:52:59.99999988824129100</v>
      </c>
      <c r="V5551">
        <v>70</v>
      </c>
      <c r="W5551">
        <v>70</v>
      </c>
      <c r="X5551">
        <v>57</v>
      </c>
      <c r="Y5551">
        <v>24.31</v>
      </c>
      <c r="Z5551">
        <v>10</v>
      </c>
      <c r="AA5551" s="1" t="s">
        <v>8970</v>
      </c>
      <c r="AB5551">
        <v>0</v>
      </c>
      <c r="AC5551">
        <v>0</v>
      </c>
      <c r="AD5551" s="1" t="s">
        <v>50</v>
      </c>
      <c r="AE5551" t="b">
        <v>0</v>
      </c>
      <c r="AF5551" t="b">
        <v>0</v>
      </c>
      <c r="AG5551" t="b">
        <v>0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s="1" t="s">
        <v>51</v>
      </c>
      <c r="AS5551" s="1" t="s">
        <v>51</v>
      </c>
      <c r="AT5551" s="1" t="s">
        <v>51</v>
      </c>
      <c r="AU5551" s="1" t="s">
        <v>51</v>
      </c>
    </row>
    <row r="5552" spans="1:47" x14ac:dyDescent="0.25">
      <c r="A5552" s="1" t="s">
        <v>2180</v>
      </c>
      <c r="B5552">
        <v>3</v>
      </c>
      <c r="C5552" s="2" t="d">
        <v>2019-07-21T02:56:12.00000013690441650</v>
      </c>
      <c r="D5552" s="2" t="d">
        <v>2019-07-21T03:25:28.99999972432851825</v>
      </c>
      <c r="E5552">
        <v>39.639650000000003</v>
      </c>
      <c r="F5552">
        <v>-104.91083</v>
      </c>
      <c r="G5552">
        <v>39.628911000000002</v>
      </c>
      <c r="H5552">
        <v>-104.904681</v>
      </c>
      <c r="I5552">
        <v>0.81100000000000005</v>
      </c>
      <c r="J5552" s="1" t="s">
        <v>221</v>
      </c>
      <c r="L5552" s="1" t="s">
        <v>196</v>
      </c>
      <c r="M5552" s="1" t="s">
        <v>47</v>
      </c>
      <c r="N5552" s="1" t="s">
        <v>131</v>
      </c>
      <c r="O5552" s="1" t="s">
        <v>131</v>
      </c>
      <c r="P5552" s="1" t="s">
        <v>199</v>
      </c>
      <c r="Q5552" s="1" t="s">
        <v>415</v>
      </c>
      <c r="R5552" s="1" t="s">
        <v>48</v>
      </c>
      <c r="S5552" s="1" t="s">
        <v>79</v>
      </c>
      <c r="T5552" s="1" t="s">
        <v>201</v>
      </c>
      <c r="U5552" s="2" t="d">
        <v>2019-07-21T02:52:59.99999988824129100</v>
      </c>
      <c r="V5552">
        <v>62</v>
      </c>
      <c r="W5552">
        <v>62</v>
      </c>
      <c r="X5552">
        <v>78</v>
      </c>
      <c r="Y5552">
        <v>24.29</v>
      </c>
      <c r="Z5552">
        <v>10</v>
      </c>
      <c r="AA5552" s="1" t="s">
        <v>68</v>
      </c>
      <c r="AB5552">
        <v>6</v>
      </c>
      <c r="AC5552">
        <v>0</v>
      </c>
      <c r="AD5552" s="1" t="s">
        <v>819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s="1" t="s">
        <v>53</v>
      </c>
      <c r="AS5552" s="1" t="s">
        <v>53</v>
      </c>
      <c r="AT5552" s="1" t="s">
        <v>53</v>
      </c>
      <c r="AU5552" s="1" t="s">
        <v>53</v>
      </c>
    </row>
    <row r="5553" spans="1:47" x14ac:dyDescent="0.25">
      <c r="A5553" s="1" t="s">
        <v>1711</v>
      </c>
      <c r="B5553">
        <v>3</v>
      </c>
      <c r="C5553" s="2" t="d">
        <v>2019-07-21T05:36:42.99999970011413175</v>
      </c>
      <c r="D5553" s="2" t="d">
        <v>2019-07-21T06:05:19.99999999534338825</v>
      </c>
      <c r="E5553">
        <v>39.639650000000003</v>
      </c>
      <c r="F5553">
        <v>-104.91083</v>
      </c>
      <c r="G5553">
        <v>39.628911000000002</v>
      </c>
      <c r="H5553">
        <v>-104.904681</v>
      </c>
      <c r="I5553">
        <v>0.81100000000000005</v>
      </c>
      <c r="J5553" s="1" t="s">
        <v>221</v>
      </c>
      <c r="L5553" s="1" t="s">
        <v>196</v>
      </c>
      <c r="M5553" s="1" t="s">
        <v>47</v>
      </c>
      <c r="N5553" s="1" t="s">
        <v>131</v>
      </c>
      <c r="O5553" s="1" t="s">
        <v>131</v>
      </c>
      <c r="P5553" s="1" t="s">
        <v>199</v>
      </c>
      <c r="Q5553" s="1" t="s">
        <v>415</v>
      </c>
      <c r="R5553" s="1" t="s">
        <v>48</v>
      </c>
      <c r="S5553" s="1" t="s">
        <v>79</v>
      </c>
      <c r="T5553" s="1" t="s">
        <v>201</v>
      </c>
      <c r="U5553" s="2" t="d">
        <v>2019-07-21T05:52:59.99999988824129100</v>
      </c>
      <c r="V5553">
        <v>60</v>
      </c>
      <c r="W5553">
        <v>60</v>
      </c>
      <c r="X5553">
        <v>80</v>
      </c>
      <c r="Y5553">
        <v>24.28</v>
      </c>
      <c r="Z5553">
        <v>10</v>
      </c>
      <c r="AA5553" s="1" t="s">
        <v>68</v>
      </c>
      <c r="AB5553">
        <v>3</v>
      </c>
      <c r="AC5553">
        <v>0</v>
      </c>
      <c r="AD5553" s="1" t="s">
        <v>1068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s="1" t="s">
        <v>53</v>
      </c>
      <c r="AS5553" s="1" t="s">
        <v>51</v>
      </c>
      <c r="AT5553" s="1" t="s">
        <v>51</v>
      </c>
      <c r="AU5553" s="1" t="s">
        <v>51</v>
      </c>
    </row>
    <row r="5554" spans="1:47" x14ac:dyDescent="0.25">
      <c r="A5554" s="1" t="s">
        <v>3228</v>
      </c>
      <c r="B5554">
        <v>3</v>
      </c>
      <c r="C5554" s="2" t="d">
        <v>2019-07-21T04:08:57.99999982584267600</v>
      </c>
      <c r="D5554" s="2" t="d">
        <v>2019-07-21T04:37:33.00000028219074225</v>
      </c>
      <c r="E5554">
        <v>38.761800000000001</v>
      </c>
      <c r="F5554">
        <v>-102.77849000000001</v>
      </c>
      <c r="G5554">
        <v>38.527273000000001</v>
      </c>
      <c r="H5554">
        <v>-102.785731</v>
      </c>
      <c r="I5554">
        <v>16.209</v>
      </c>
      <c r="J5554" s="1" t="s">
        <v>3229</v>
      </c>
      <c r="L5554" s="1" t="s">
        <v>3101</v>
      </c>
      <c r="M5554" s="1" t="s">
        <v>47</v>
      </c>
      <c r="N5554" s="1" t="s">
        <v>1306</v>
      </c>
      <c r="O5554" s="1" t="s">
        <v>197</v>
      </c>
      <c r="P5554" s="1" t="s">
        <v>199</v>
      </c>
      <c r="Q5554" s="1" t="s">
        <v>3230</v>
      </c>
      <c r="R5554" s="1" t="s">
        <v>48</v>
      </c>
      <c r="S5554" s="1" t="s">
        <v>79</v>
      </c>
      <c r="T5554" s="1" t="s">
        <v>1496</v>
      </c>
      <c r="U5554" s="2" t="d">
        <v>2019-07-21T03:53:00.00000030733644975</v>
      </c>
      <c r="V5554">
        <v>67</v>
      </c>
      <c r="W5554">
        <v>67</v>
      </c>
      <c r="X5554">
        <v>87</v>
      </c>
      <c r="Y5554">
        <v>25.75</v>
      </c>
      <c r="Z5554">
        <v>10</v>
      </c>
      <c r="AA5554" s="1" t="s">
        <v>56</v>
      </c>
      <c r="AB5554">
        <v>10</v>
      </c>
      <c r="AC5554">
        <v>0</v>
      </c>
      <c r="AD5554" s="1" t="s">
        <v>50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s="1" t="s">
        <v>53</v>
      </c>
      <c r="AS5554" s="1" t="s">
        <v>53</v>
      </c>
      <c r="AT5554" s="1" t="s">
        <v>53</v>
      </c>
      <c r="AU5554" s="1" t="s">
        <v>51</v>
      </c>
    </row>
    <row r="5555" spans="1:47" x14ac:dyDescent="0.25">
      <c r="A5555" s="1" t="s">
        <v>8093</v>
      </c>
      <c r="B5555">
        <v>3</v>
      </c>
      <c r="C5555" s="2" t="d">
        <v>2019-07-21T04:08:57.99999982584267600</v>
      </c>
      <c r="D5555" s="2" t="d">
        <v>2019-07-21T04:37:33.00000028219074225</v>
      </c>
      <c r="E5555">
        <v>38.527273000000001</v>
      </c>
      <c r="F5555">
        <v>-102.785731</v>
      </c>
      <c r="G5555">
        <v>38.761800000000001</v>
      </c>
      <c r="H5555">
        <v>-102.77849000000001</v>
      </c>
      <c r="I5555">
        <v>16.209</v>
      </c>
      <c r="J5555" s="1" t="s">
        <v>3305</v>
      </c>
      <c r="K5555">
        <v>17998</v>
      </c>
      <c r="L5555" s="1" t="s">
        <v>6912</v>
      </c>
      <c r="M5555" s="1" t="s">
        <v>97</v>
      </c>
      <c r="N5555" s="1" t="s">
        <v>164</v>
      </c>
      <c r="O5555" s="1" t="s">
        <v>3095</v>
      </c>
      <c r="P5555" s="1" t="s">
        <v>199</v>
      </c>
      <c r="Q5555" s="1" t="s">
        <v>3096</v>
      </c>
      <c r="R5555" s="1" t="s">
        <v>48</v>
      </c>
      <c r="S5555" s="1" t="s">
        <v>79</v>
      </c>
      <c r="T5555" s="1" t="s">
        <v>3097</v>
      </c>
      <c r="U5555" s="2" t="d">
        <v>2019-07-21T03:53:00.00000030733644975</v>
      </c>
      <c r="V5555">
        <v>67</v>
      </c>
      <c r="W5555">
        <v>67</v>
      </c>
      <c r="X5555">
        <v>87</v>
      </c>
      <c r="Y5555">
        <v>26.22</v>
      </c>
      <c r="Z5555">
        <v>10</v>
      </c>
      <c r="AA5555" s="1" t="s">
        <v>72</v>
      </c>
      <c r="AB5555">
        <v>3</v>
      </c>
      <c r="AC5555">
        <v>0</v>
      </c>
      <c r="AD5555" s="1" t="s">
        <v>50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1</v>
      </c>
      <c r="AO5555" t="b">
        <v>0</v>
      </c>
      <c r="AP5555" t="b">
        <v>0</v>
      </c>
      <c r="AQ5555" t="b">
        <v>0</v>
      </c>
      <c r="AR5555" s="1" t="s">
        <v>53</v>
      </c>
      <c r="AS5555" s="1" t="s">
        <v>53</v>
      </c>
      <c r="AT5555" s="1" t="s">
        <v>53</v>
      </c>
      <c r="AU5555" s="1" t="s">
        <v>51</v>
      </c>
    </row>
    <row r="5556" spans="1:47" x14ac:dyDescent="0.25">
      <c r="A5556" s="1" t="s">
        <v>3570</v>
      </c>
      <c r="B5556">
        <v>3</v>
      </c>
      <c r="C5556" s="2" t="d">
        <v>2019-07-21T03:56:57.999999993480742200</v>
      </c>
      <c r="D5556" s="2" t="d">
        <v>2019-07-25T03:56:35.000000274740159400</v>
      </c>
      <c r="E5556">
        <v>39.146920000000001</v>
      </c>
      <c r="F5556">
        <v>-108.31473</v>
      </c>
      <c r="G5556">
        <v>39.127619000000003</v>
      </c>
      <c r="H5556">
        <v>-108.324259</v>
      </c>
      <c r="I5556">
        <v>1.4279999999999999</v>
      </c>
      <c r="J5556" s="1" t="s">
        <v>3571</v>
      </c>
      <c r="L5556" s="1" t="s">
        <v>133</v>
      </c>
      <c r="M5556" s="1" t="s">
        <v>47</v>
      </c>
      <c r="N5556" s="1" t="s">
        <v>760</v>
      </c>
      <c r="O5556" s="1" t="s">
        <v>491</v>
      </c>
      <c r="P5556" s="1" t="s">
        <v>199</v>
      </c>
      <c r="Q5556" s="1" t="s">
        <v>761</v>
      </c>
      <c r="R5556" s="1" t="s">
        <v>48</v>
      </c>
      <c r="S5556" s="1" t="s">
        <v>79</v>
      </c>
      <c r="T5556" s="1" t="s">
        <v>493</v>
      </c>
      <c r="U5556" s="2" t="d">
        <v>2019-07-21T03:53:00.00000030733644975</v>
      </c>
      <c r="V5556">
        <v>69</v>
      </c>
      <c r="W5556">
        <v>69</v>
      </c>
      <c r="X5556">
        <v>39</v>
      </c>
      <c r="Y5556">
        <v>25.13</v>
      </c>
      <c r="Z5556">
        <v>10</v>
      </c>
      <c r="AA5556" s="1" t="s">
        <v>60</v>
      </c>
      <c r="AB5556">
        <v>16</v>
      </c>
      <c r="AC5556">
        <v>0</v>
      </c>
      <c r="AD5556" s="1" t="s">
        <v>50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s="1" t="s">
        <v>53</v>
      </c>
      <c r="AS5556" s="1" t="s">
        <v>53</v>
      </c>
      <c r="AT5556" s="1" t="s">
        <v>53</v>
      </c>
      <c r="AU5556" s="1" t="s">
        <v>53</v>
      </c>
    </row>
    <row r="5557" spans="1:47" x14ac:dyDescent="0.25">
      <c r="A5557" s="1" t="s">
        <v>3873</v>
      </c>
      <c r="B5557">
        <v>3</v>
      </c>
      <c r="C5557" s="2" t="d">
        <v>2019-07-21T05:31:28.00000024493783475</v>
      </c>
      <c r="D5557" s="2" t="d">
        <v>2019-07-21T06:00:58.999999961815774200</v>
      </c>
      <c r="E5557">
        <v>38.289268999999997</v>
      </c>
      <c r="F5557">
        <v>-104.60686</v>
      </c>
      <c r="G5557">
        <v>38.28792</v>
      </c>
      <c r="H5557">
        <v>-104.60637</v>
      </c>
      <c r="I5557">
        <v>9.7000000000000003E-2</v>
      </c>
      <c r="J5557" s="1" t="s">
        <v>1428</v>
      </c>
      <c r="L5557" s="1" t="s">
        <v>195</v>
      </c>
      <c r="M5557" s="1" t="s">
        <v>47</v>
      </c>
      <c r="N5557" s="1" t="s">
        <v>412</v>
      </c>
      <c r="O5557" s="1" t="s">
        <v>412</v>
      </c>
      <c r="P5557" s="1" t="s">
        <v>199</v>
      </c>
      <c r="Q5557" s="1" t="s">
        <v>463</v>
      </c>
      <c r="R5557" s="1" t="s">
        <v>48</v>
      </c>
      <c r="S5557" s="1" t="s">
        <v>79</v>
      </c>
      <c r="T5557" s="1" t="s">
        <v>414</v>
      </c>
      <c r="U5557" s="2" t="d">
        <v>2019-07-21T05:52:59.99999988824129100</v>
      </c>
      <c r="V5557">
        <v>62</v>
      </c>
      <c r="W5557">
        <v>62</v>
      </c>
      <c r="X5557">
        <v>93</v>
      </c>
      <c r="Y5557">
        <v>25.33</v>
      </c>
      <c r="Z5557">
        <v>10</v>
      </c>
      <c r="AA5557" s="1" t="s">
        <v>8970</v>
      </c>
      <c r="AB5557">
        <v>0</v>
      </c>
      <c r="AC5557">
        <v>0</v>
      </c>
      <c r="AD5557" s="1" t="s">
        <v>50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s="1" t="s">
        <v>53</v>
      </c>
      <c r="AS5557" s="1" t="s">
        <v>51</v>
      </c>
      <c r="AT5557" s="1" t="s">
        <v>51</v>
      </c>
      <c r="AU5557" s="1" t="s">
        <v>51</v>
      </c>
    </row>
    <row r="5558" spans="1:47" x14ac:dyDescent="0.25">
      <c r="A5558" s="1" t="s">
        <v>1763</v>
      </c>
      <c r="B5558">
        <v>4</v>
      </c>
      <c r="C5558" s="2" t="d">
        <v>2019-07-21T06:09:42.99999986775219525</v>
      </c>
      <c r="D5558" s="2" t="d">
        <v>2019-07-21T11:08:15.00000025145709525</v>
      </c>
      <c r="E5558">
        <v>39.63541</v>
      </c>
      <c r="F5558">
        <v>-104.90282000000001</v>
      </c>
      <c r="G5558">
        <v>39.637970000000003</v>
      </c>
      <c r="H5558">
        <v>-104.90944</v>
      </c>
      <c r="I5558">
        <v>0.39400000000000002</v>
      </c>
      <c r="J5558" s="1" t="s">
        <v>1764</v>
      </c>
      <c r="L5558" s="1" t="s">
        <v>404</v>
      </c>
      <c r="M5558" s="1" t="s">
        <v>47</v>
      </c>
      <c r="N5558" s="1" t="s">
        <v>131</v>
      </c>
      <c r="O5558" s="1" t="s">
        <v>131</v>
      </c>
      <c r="P5558" s="1" t="s">
        <v>199</v>
      </c>
      <c r="Q5558" s="1" t="s">
        <v>415</v>
      </c>
      <c r="R5558" s="1" t="s">
        <v>48</v>
      </c>
      <c r="S5558" s="1" t="s">
        <v>79</v>
      </c>
      <c r="T5558" s="1" t="s">
        <v>201</v>
      </c>
      <c r="U5558" s="2" t="d">
        <v>2019-07-21T05:52:59.99999988824129100</v>
      </c>
      <c r="V5558">
        <v>60</v>
      </c>
      <c r="W5558">
        <v>60</v>
      </c>
      <c r="X5558">
        <v>80</v>
      </c>
      <c r="Y5558">
        <v>24.28</v>
      </c>
      <c r="Z5558">
        <v>10</v>
      </c>
      <c r="AA5558" s="1" t="s">
        <v>68</v>
      </c>
      <c r="AB5558">
        <v>3</v>
      </c>
      <c r="AC5558">
        <v>0</v>
      </c>
      <c r="AD5558" s="1" t="s">
        <v>1068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s="1" t="s">
        <v>51</v>
      </c>
      <c r="AS5558" s="1" t="s">
        <v>51</v>
      </c>
      <c r="AT5558" s="1" t="s">
        <v>51</v>
      </c>
      <c r="AU5558" s="1" t="s">
        <v>51</v>
      </c>
    </row>
    <row r="5559" spans="1:47" x14ac:dyDescent="0.25">
      <c r="A5559" s="1" t="s">
        <v>1765</v>
      </c>
      <c r="B5559">
        <v>4</v>
      </c>
      <c r="C5559" s="2" t="d">
        <v>2019-07-21T06:09:42.99999986775219525</v>
      </c>
      <c r="D5559" s="2" t="d">
        <v>2019-07-21T11:08:15.00000025145709525</v>
      </c>
      <c r="E5559">
        <v>39.637914000000002</v>
      </c>
      <c r="F5559">
        <v>-104.88852300000001</v>
      </c>
      <c r="G5559">
        <v>39.63541</v>
      </c>
      <c r="H5559">
        <v>-104.90282000000001</v>
      </c>
      <c r="I5559">
        <v>0.78</v>
      </c>
      <c r="J5559" s="1" t="s">
        <v>1766</v>
      </c>
      <c r="L5559" s="1" t="s">
        <v>404</v>
      </c>
      <c r="M5559" s="1" t="s">
        <v>47</v>
      </c>
      <c r="N5559" s="1" t="s">
        <v>131</v>
      </c>
      <c r="O5559" s="1" t="s">
        <v>131</v>
      </c>
      <c r="P5559" s="1" t="s">
        <v>199</v>
      </c>
      <c r="Q5559" s="1" t="s">
        <v>415</v>
      </c>
      <c r="R5559" s="1" t="s">
        <v>48</v>
      </c>
      <c r="S5559" s="1" t="s">
        <v>79</v>
      </c>
      <c r="T5559" s="1" t="s">
        <v>201</v>
      </c>
      <c r="U5559" s="2" t="d">
        <v>2019-07-21T05:52:59.99999988824129100</v>
      </c>
      <c r="V5559">
        <v>60</v>
      </c>
      <c r="W5559">
        <v>60</v>
      </c>
      <c r="X5559">
        <v>80</v>
      </c>
      <c r="Y5559">
        <v>24.28</v>
      </c>
      <c r="Z5559">
        <v>10</v>
      </c>
      <c r="AA5559" s="1" t="s">
        <v>68</v>
      </c>
      <c r="AB5559">
        <v>3</v>
      </c>
      <c r="AC5559">
        <v>0</v>
      </c>
      <c r="AD5559" s="1" t="s">
        <v>1068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s="1" t="s">
        <v>51</v>
      </c>
      <c r="AS5559" s="1" t="s">
        <v>51</v>
      </c>
      <c r="AT5559" s="1" t="s">
        <v>51</v>
      </c>
      <c r="AU5559" s="1" t="s">
        <v>51</v>
      </c>
    </row>
    <row r="5560" spans="1:47" x14ac:dyDescent="0.25">
      <c r="A5560" s="1" t="s">
        <v>3734</v>
      </c>
      <c r="B5560">
        <v>3</v>
      </c>
      <c r="C5560" s="2" t="d">
        <v>2019-07-21T11:09:43.00000007729977125</v>
      </c>
      <c r="D5560" s="2" t="d">
        <v>2019-07-21T11:38:57.00000022072344825</v>
      </c>
      <c r="E5560">
        <v>39.289102</v>
      </c>
      <c r="F5560">
        <v>-104.895833</v>
      </c>
      <c r="G5560">
        <v>39.279772999999999</v>
      </c>
      <c r="H5560">
        <v>-104.897408</v>
      </c>
      <c r="I5560">
        <v>0.65</v>
      </c>
      <c r="J5560" s="1" t="s">
        <v>450</v>
      </c>
      <c r="L5560" s="1" t="s">
        <v>196</v>
      </c>
      <c r="M5560" s="1" t="s">
        <v>47</v>
      </c>
      <c r="N5560" s="1" t="s">
        <v>192</v>
      </c>
      <c r="O5560" s="1" t="s">
        <v>121</v>
      </c>
      <c r="P5560" s="1" t="s">
        <v>199</v>
      </c>
      <c r="Q5560" s="1" t="s">
        <v>334</v>
      </c>
      <c r="R5560" s="1" t="s">
        <v>48</v>
      </c>
      <c r="S5560" s="1" t="s">
        <v>79</v>
      </c>
      <c r="T5560" s="1" t="s">
        <v>224</v>
      </c>
      <c r="U5560" s="2" t="d">
        <v>2019-07-21T11:06:00.00000012572854425</v>
      </c>
      <c r="V5560">
        <v>73</v>
      </c>
      <c r="W5560">
        <v>73</v>
      </c>
      <c r="X5560">
        <v>50</v>
      </c>
      <c r="Y5560">
        <v>23.34</v>
      </c>
      <c r="Z5560">
        <v>10</v>
      </c>
      <c r="AA5560" s="1" t="s">
        <v>58</v>
      </c>
      <c r="AB5560">
        <v>3</v>
      </c>
      <c r="AC5560">
        <v>0</v>
      </c>
      <c r="AD5560" s="1" t="s">
        <v>50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s="1" t="s">
        <v>51</v>
      </c>
      <c r="AS5560" s="1" t="s">
        <v>51</v>
      </c>
      <c r="AT5560" s="1" t="s">
        <v>51</v>
      </c>
      <c r="AU5560" s="1" t="s">
        <v>51</v>
      </c>
    </row>
    <row r="5561" spans="1:47" x14ac:dyDescent="0.25">
      <c r="A5561" s="1" t="s">
        <v>2061</v>
      </c>
      <c r="B5561">
        <v>3</v>
      </c>
      <c r="C5561" s="2" t="d">
        <v>2019-07-21T12:21:42.99999970011413175</v>
      </c>
      <c r="D5561" s="2" t="d">
        <v>2019-07-21T12:50:58.00000007729977125</v>
      </c>
      <c r="E5561">
        <v>39.749839999999999</v>
      </c>
      <c r="F5561">
        <v>-105.01721999999999</v>
      </c>
      <c r="G5561">
        <v>39.751249000000001</v>
      </c>
      <c r="H5561">
        <v>-105.01662</v>
      </c>
      <c r="I5561">
        <v>0.10199999999999999</v>
      </c>
      <c r="J5561" s="1" t="s">
        <v>582</v>
      </c>
      <c r="L5561" s="1" t="s">
        <v>266</v>
      </c>
      <c r="M5561" s="1" t="s">
        <v>47</v>
      </c>
      <c r="N5561" s="1" t="s">
        <v>131</v>
      </c>
      <c r="O5561" s="1" t="s">
        <v>131</v>
      </c>
      <c r="P5561" s="1" t="s">
        <v>199</v>
      </c>
      <c r="Q5561" s="1" t="s">
        <v>353</v>
      </c>
      <c r="R5561" s="1" t="s">
        <v>48</v>
      </c>
      <c r="S5561" s="1" t="s">
        <v>79</v>
      </c>
      <c r="T5561" s="1" t="s">
        <v>206</v>
      </c>
      <c r="U5561" s="2" t="d">
        <v>2019-07-21T12:45:00.000</v>
      </c>
      <c r="V5561">
        <v>77</v>
      </c>
      <c r="W5561">
        <v>77</v>
      </c>
      <c r="X5561">
        <v>50</v>
      </c>
      <c r="Y5561">
        <v>24.57</v>
      </c>
      <c r="Z5561">
        <v>10</v>
      </c>
      <c r="AA5561" s="1" t="s">
        <v>58</v>
      </c>
      <c r="AB5561">
        <v>5</v>
      </c>
      <c r="AC5561">
        <v>0</v>
      </c>
      <c r="AD5561" s="1" t="s">
        <v>1068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s="1" t="s">
        <v>51</v>
      </c>
      <c r="AS5561" s="1" t="s">
        <v>51</v>
      </c>
      <c r="AT5561" s="1" t="s">
        <v>51</v>
      </c>
      <c r="AU5561" s="1" t="s">
        <v>51</v>
      </c>
    </row>
    <row r="5562" spans="1:47" x14ac:dyDescent="0.25">
      <c r="A5562" s="1" t="s">
        <v>2062</v>
      </c>
      <c r="B5562">
        <v>3</v>
      </c>
      <c r="C5562" s="2" t="d">
        <v>2019-07-21T12:07:27.99999974202364425</v>
      </c>
      <c r="D5562" s="2" t="d">
        <v>2019-07-21T12:36:59.99999969266355025</v>
      </c>
      <c r="E5562">
        <v>40.359789999999997</v>
      </c>
      <c r="F5562">
        <v>-104.98377000000001</v>
      </c>
      <c r="G5562">
        <v>40.361409999999999</v>
      </c>
      <c r="H5562">
        <v>-104.98456</v>
      </c>
      <c r="I5562">
        <v>0.11899999999999999</v>
      </c>
      <c r="J5562" s="1" t="s">
        <v>459</v>
      </c>
      <c r="L5562" s="1" t="s">
        <v>195</v>
      </c>
      <c r="M5562" s="1" t="s">
        <v>47</v>
      </c>
      <c r="N5562" s="1" t="s">
        <v>304</v>
      </c>
      <c r="O5562" s="1" t="s">
        <v>229</v>
      </c>
      <c r="P5562" s="1" t="s">
        <v>199</v>
      </c>
      <c r="Q5562" s="1" t="s">
        <v>305</v>
      </c>
      <c r="R5562" s="1" t="s">
        <v>48</v>
      </c>
      <c r="S5562" s="1" t="s">
        <v>79</v>
      </c>
      <c r="T5562" s="1" t="s">
        <v>231</v>
      </c>
      <c r="U5562" s="2" t="d">
        <v>2019-07-21T11:55:59.99999984633177850</v>
      </c>
      <c r="V5562">
        <v>79</v>
      </c>
      <c r="W5562">
        <v>79</v>
      </c>
      <c r="X5562">
        <v>54</v>
      </c>
      <c r="Y5562">
        <v>25.15</v>
      </c>
      <c r="Z5562">
        <v>10</v>
      </c>
      <c r="AA5562" s="1" t="s">
        <v>59</v>
      </c>
      <c r="AB5562">
        <v>7</v>
      </c>
      <c r="AC5562">
        <v>0</v>
      </c>
      <c r="AD5562" s="1" t="s">
        <v>1068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s="1" t="s">
        <v>51</v>
      </c>
      <c r="AS5562" s="1" t="s">
        <v>51</v>
      </c>
      <c r="AT5562" s="1" t="s">
        <v>51</v>
      </c>
      <c r="AU5562" s="1" t="s">
        <v>51</v>
      </c>
    </row>
    <row r="5563" spans="1:47" x14ac:dyDescent="0.25">
      <c r="A5563" s="1" t="s">
        <v>2063</v>
      </c>
      <c r="B5563">
        <v>3</v>
      </c>
      <c r="C5563" s="2" t="d">
        <v>2019-07-21T14:53:12.00000017881393575</v>
      </c>
      <c r="D5563" s="2" t="d">
        <v>2019-07-21T15:22:52.999999718740582800</v>
      </c>
      <c r="E5563">
        <v>39.563969999999998</v>
      </c>
      <c r="F5563">
        <v>-104.905226</v>
      </c>
      <c r="G5563">
        <v>39.564279999999997</v>
      </c>
      <c r="H5563">
        <v>-104.91007</v>
      </c>
      <c r="I5563">
        <v>0.25900000000000001</v>
      </c>
      <c r="J5563" s="1" t="s">
        <v>318</v>
      </c>
      <c r="L5563" s="1" t="s">
        <v>406</v>
      </c>
      <c r="M5563" s="1" t="s">
        <v>47</v>
      </c>
      <c r="N5563" s="1" t="s">
        <v>138</v>
      </c>
      <c r="O5563" s="1" t="s">
        <v>121</v>
      </c>
      <c r="P5563" s="1" t="s">
        <v>199</v>
      </c>
      <c r="Q5563" s="1" t="s">
        <v>219</v>
      </c>
      <c r="R5563" s="1" t="s">
        <v>48</v>
      </c>
      <c r="S5563" s="1" t="s">
        <v>79</v>
      </c>
      <c r="T5563" s="1" t="s">
        <v>201</v>
      </c>
      <c r="U5563" s="2" t="d">
        <v>2019-07-21T14:52:59.99999988824129100</v>
      </c>
      <c r="V5563">
        <v>87</v>
      </c>
      <c r="W5563">
        <v>87</v>
      </c>
      <c r="X5563">
        <v>33</v>
      </c>
      <c r="Y5563">
        <v>24.34</v>
      </c>
      <c r="Z5563">
        <v>10</v>
      </c>
      <c r="AA5563" s="1" t="s">
        <v>58</v>
      </c>
      <c r="AB5563">
        <v>13</v>
      </c>
      <c r="AC5563">
        <v>0</v>
      </c>
      <c r="AD5563" s="1" t="s">
        <v>1068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s="1" t="s">
        <v>51</v>
      </c>
      <c r="AS5563" s="1" t="s">
        <v>51</v>
      </c>
      <c r="AT5563" s="1" t="s">
        <v>51</v>
      </c>
      <c r="AU5563" s="1" t="s">
        <v>51</v>
      </c>
    </row>
    <row r="5564" spans="1:47" x14ac:dyDescent="0.25">
      <c r="A5564" s="1" t="s">
        <v>2064</v>
      </c>
      <c r="B5564">
        <v>3</v>
      </c>
      <c r="C5564" s="2" t="d">
        <v>2019-07-21T13:17:12.0000002626329675</v>
      </c>
      <c r="D5564" s="2" t="d">
        <v>2019-07-21T13:46:58.99999994784593625</v>
      </c>
      <c r="E5564">
        <v>39.093961999999998</v>
      </c>
      <c r="F5564">
        <v>-104.862951</v>
      </c>
      <c r="G5564">
        <v>39.095542000000002</v>
      </c>
      <c r="H5564">
        <v>-104.863328</v>
      </c>
      <c r="I5564">
        <v>0.111</v>
      </c>
      <c r="J5564" s="1" t="s">
        <v>402</v>
      </c>
      <c r="L5564" s="1" t="s">
        <v>195</v>
      </c>
      <c r="M5564" s="1" t="s">
        <v>47</v>
      </c>
      <c r="N5564" s="1" t="s">
        <v>448</v>
      </c>
      <c r="O5564" s="1" t="s">
        <v>194</v>
      </c>
      <c r="P5564" s="1" t="s">
        <v>199</v>
      </c>
      <c r="Q5564" s="1" t="s">
        <v>449</v>
      </c>
      <c r="R5564" s="1" t="s">
        <v>48</v>
      </c>
      <c r="S5564" s="1" t="s">
        <v>79</v>
      </c>
      <c r="T5564" s="1" t="s">
        <v>235</v>
      </c>
      <c r="U5564" s="2" t="d">
        <v>2019-07-21T12:58:00.00000002793967725</v>
      </c>
      <c r="V5564">
        <v>84</v>
      </c>
      <c r="W5564">
        <v>84</v>
      </c>
      <c r="X5564">
        <v>28</v>
      </c>
      <c r="Y5564">
        <v>23.72</v>
      </c>
      <c r="Z5564">
        <v>10</v>
      </c>
      <c r="AA5564" s="1" t="s">
        <v>59</v>
      </c>
      <c r="AB5564">
        <v>9</v>
      </c>
      <c r="AC5564">
        <v>0</v>
      </c>
      <c r="AD5564" s="1" t="s">
        <v>1068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s="1" t="s">
        <v>51</v>
      </c>
      <c r="AS5564" s="1" t="s">
        <v>51</v>
      </c>
      <c r="AT5564" s="1" t="s">
        <v>51</v>
      </c>
      <c r="AU5564" s="1" t="s">
        <v>51</v>
      </c>
    </row>
    <row r="5565" spans="1:47" x14ac:dyDescent="0.25">
      <c r="A5565" s="1" t="s">
        <v>2065</v>
      </c>
      <c r="B5565">
        <v>3</v>
      </c>
      <c r="C5565" s="2" t="d">
        <v>2019-07-21T13:03:42.99999974202364425</v>
      </c>
      <c r="D5565" s="2" t="d">
        <v>2019-07-21T13:32:59.9999999580904875</v>
      </c>
      <c r="E5565">
        <v>39.863804000000002</v>
      </c>
      <c r="F5565">
        <v>-104.98748000000001</v>
      </c>
      <c r="G5565">
        <v>39.871749999999999</v>
      </c>
      <c r="H5565">
        <v>-104.98748000000001</v>
      </c>
      <c r="I5565">
        <v>0.54900000000000004</v>
      </c>
      <c r="J5565" s="1" t="s">
        <v>821</v>
      </c>
      <c r="L5565" s="1" t="s">
        <v>196</v>
      </c>
      <c r="M5565" s="1" t="s">
        <v>47</v>
      </c>
      <c r="N5565" s="1" t="s">
        <v>131</v>
      </c>
      <c r="O5565" s="1" t="s">
        <v>147</v>
      </c>
      <c r="P5565" s="1" t="s">
        <v>199</v>
      </c>
      <c r="Q5565" s="1" t="s">
        <v>205</v>
      </c>
      <c r="R5565" s="1" t="s">
        <v>48</v>
      </c>
      <c r="S5565" s="1" t="s">
        <v>79</v>
      </c>
      <c r="T5565" s="1" t="s">
        <v>206</v>
      </c>
      <c r="U5565" s="2" t="d">
        <v>2019-07-21T13:05:59.99999970663339225</v>
      </c>
      <c r="V5565">
        <v>79</v>
      </c>
      <c r="W5565">
        <v>79</v>
      </c>
      <c r="X5565">
        <v>44</v>
      </c>
      <c r="Y5565">
        <v>24.57</v>
      </c>
      <c r="Z5565">
        <v>10</v>
      </c>
      <c r="AA5565" s="1" t="s">
        <v>61</v>
      </c>
      <c r="AB5565">
        <v>3</v>
      </c>
      <c r="AC5565">
        <v>0</v>
      </c>
      <c r="AD5565" s="1" t="s">
        <v>1068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s="1" t="s">
        <v>51</v>
      </c>
      <c r="AS5565" s="1" t="s">
        <v>51</v>
      </c>
      <c r="AT5565" s="1" t="s">
        <v>51</v>
      </c>
      <c r="AU5565" s="1" t="s">
        <v>51</v>
      </c>
    </row>
    <row r="5566" spans="1:47" x14ac:dyDescent="0.25">
      <c r="A5566" s="1" t="s">
        <v>5530</v>
      </c>
      <c r="B5566">
        <v>3</v>
      </c>
      <c r="C5566" s="2" t="d">
        <v>2019-07-21T15:01:29.00000005960464525</v>
      </c>
      <c r="D5566" s="2" t="d">
        <v>2019-07-21T15:30:59.99999977648258200</v>
      </c>
      <c r="E5566">
        <v>40.212234000000002</v>
      </c>
      <c r="F5566">
        <v>-104.97987000000001</v>
      </c>
      <c r="G5566">
        <v>40.221452999999997</v>
      </c>
      <c r="H5566">
        <v>-104.97989</v>
      </c>
      <c r="I5566">
        <v>0.63700000000000001</v>
      </c>
      <c r="J5566" s="1" t="s">
        <v>341</v>
      </c>
      <c r="L5566" s="1" t="s">
        <v>266</v>
      </c>
      <c r="M5566" s="1" t="s">
        <v>47</v>
      </c>
      <c r="N5566" s="1" t="s">
        <v>209</v>
      </c>
      <c r="O5566" s="1" t="s">
        <v>210</v>
      </c>
      <c r="P5566" s="1" t="s">
        <v>199</v>
      </c>
      <c r="Q5566" s="1" t="s">
        <v>211</v>
      </c>
      <c r="R5566" s="1" t="s">
        <v>48</v>
      </c>
      <c r="S5566" s="1" t="s">
        <v>79</v>
      </c>
      <c r="T5566" s="1" t="s">
        <v>212</v>
      </c>
      <c r="U5566" s="2" t="d">
        <v>2019-07-21T14:55:00.0000002793967725</v>
      </c>
      <c r="V5566">
        <v>83</v>
      </c>
      <c r="W5566">
        <v>83</v>
      </c>
      <c r="X5566">
        <v>44</v>
      </c>
      <c r="Y5566">
        <v>25.11</v>
      </c>
      <c r="Z5566">
        <v>7</v>
      </c>
      <c r="AA5566" s="1" t="s">
        <v>71</v>
      </c>
      <c r="AB5566">
        <v>6</v>
      </c>
      <c r="AC5566">
        <v>0</v>
      </c>
      <c r="AD5566" s="1" t="s">
        <v>1068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s="1" t="s">
        <v>51</v>
      </c>
      <c r="AS5566" s="1" t="s">
        <v>51</v>
      </c>
      <c r="AT5566" s="1" t="s">
        <v>51</v>
      </c>
      <c r="AU5566" s="1" t="s">
        <v>51</v>
      </c>
    </row>
    <row r="5567" spans="1:47" x14ac:dyDescent="0.25">
      <c r="A5567" s="1" t="s">
        <v>2639</v>
      </c>
      <c r="B5567">
        <v>3</v>
      </c>
      <c r="C5567" s="2" t="d">
        <v>2019-07-21T15:31:29.00000026915222125</v>
      </c>
      <c r="D5567" s="2" t="d">
        <v>2019-07-21T16:00:59.99999998603016475</v>
      </c>
      <c r="E5567">
        <v>39.244681999999997</v>
      </c>
      <c r="F5567">
        <v>-104.879462</v>
      </c>
      <c r="G5567">
        <v>39.245080000000002</v>
      </c>
      <c r="H5567">
        <v>-104.87989</v>
      </c>
      <c r="I5567">
        <v>3.5999999999999997E-2</v>
      </c>
      <c r="J5567" s="1" t="s">
        <v>474</v>
      </c>
      <c r="L5567" s="1" t="s">
        <v>195</v>
      </c>
      <c r="M5567" s="1" t="s">
        <v>47</v>
      </c>
      <c r="N5567" s="1" t="s">
        <v>192</v>
      </c>
      <c r="O5567" s="1" t="s">
        <v>121</v>
      </c>
      <c r="P5567" s="1" t="s">
        <v>199</v>
      </c>
      <c r="Q5567" s="1" t="s">
        <v>334</v>
      </c>
      <c r="R5567" s="1" t="s">
        <v>48</v>
      </c>
      <c r="S5567" s="1" t="s">
        <v>79</v>
      </c>
      <c r="T5567" s="1" t="s">
        <v>224</v>
      </c>
      <c r="U5567" s="2" t="d">
        <v>2019-07-21T15:30:00.00000020954757600</v>
      </c>
      <c r="V5567">
        <v>75</v>
      </c>
      <c r="W5567">
        <v>75</v>
      </c>
      <c r="X5567">
        <v>44</v>
      </c>
      <c r="Y5567">
        <v>23.35</v>
      </c>
      <c r="Z5567">
        <v>10</v>
      </c>
      <c r="AA5567" s="1" t="s">
        <v>59</v>
      </c>
      <c r="AB5567">
        <v>10</v>
      </c>
      <c r="AC5567">
        <v>0</v>
      </c>
      <c r="AD5567" s="1" t="s">
        <v>819</v>
      </c>
      <c r="AE5567" t="b">
        <v>0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s="1" t="s">
        <v>51</v>
      </c>
      <c r="AS5567" s="1" t="s">
        <v>51</v>
      </c>
      <c r="AT5567" s="1" t="s">
        <v>51</v>
      </c>
      <c r="AU5567" s="1" t="s">
        <v>51</v>
      </c>
    </row>
    <row r="5568" spans="1:47" x14ac:dyDescent="0.25">
      <c r="A5568" s="1" t="s">
        <v>5651</v>
      </c>
      <c r="B5568">
        <v>3</v>
      </c>
      <c r="C5568" s="2" t="d">
        <v>2019-07-21T17:09:43.00000007729977125</v>
      </c>
      <c r="D5568" s="2" t="d">
        <v>2019-07-21T17:39:00.00000029336660775</v>
      </c>
      <c r="E5568">
        <v>39.825524999999999</v>
      </c>
      <c r="F5568">
        <v>-104.98286</v>
      </c>
      <c r="G5568">
        <v>39.830770000000001</v>
      </c>
      <c r="H5568">
        <v>-104.98251999999999</v>
      </c>
      <c r="I5568">
        <v>0.36299999999999999</v>
      </c>
      <c r="J5568" s="1" t="s">
        <v>733</v>
      </c>
      <c r="L5568" s="1" t="s">
        <v>195</v>
      </c>
      <c r="M5568" s="1" t="s">
        <v>47</v>
      </c>
      <c r="N5568" s="1" t="s">
        <v>131</v>
      </c>
      <c r="O5568" s="1" t="s">
        <v>147</v>
      </c>
      <c r="P5568" s="1" t="s">
        <v>199</v>
      </c>
      <c r="Q5568" s="1" t="s">
        <v>205</v>
      </c>
      <c r="R5568" s="1" t="s">
        <v>48</v>
      </c>
      <c r="S5568" s="1" t="s">
        <v>79</v>
      </c>
      <c r="T5568" s="1" t="s">
        <v>206</v>
      </c>
      <c r="U5568" s="2" t="d">
        <v>2019-07-21T16:47:00.00000018160789875</v>
      </c>
      <c r="V5568">
        <v>84</v>
      </c>
      <c r="W5568">
        <v>84</v>
      </c>
      <c r="X5568">
        <v>37</v>
      </c>
      <c r="Y5568">
        <v>24.58</v>
      </c>
      <c r="Z5568">
        <v>25</v>
      </c>
      <c r="AA5568" s="1" t="s">
        <v>58</v>
      </c>
      <c r="AB5568">
        <v>8</v>
      </c>
      <c r="AC5568">
        <v>0</v>
      </c>
      <c r="AD5568" s="1" t="s">
        <v>819</v>
      </c>
      <c r="AE5568" t="b">
        <v>0</v>
      </c>
      <c r="AF5568" t="b">
        <v>0</v>
      </c>
      <c r="AG5568" t="b">
        <v>0</v>
      </c>
      <c r="AH5568" t="b">
        <v>0</v>
      </c>
      <c r="AI5568" t="b">
        <v>1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s="1" t="s">
        <v>51</v>
      </c>
      <c r="AS5568" s="1" t="s">
        <v>51</v>
      </c>
      <c r="AT5568" s="1" t="s">
        <v>51</v>
      </c>
      <c r="AU5568" s="1" t="s">
        <v>51</v>
      </c>
    </row>
    <row r="5569" spans="1:47" x14ac:dyDescent="0.25">
      <c r="A5569" s="1" t="s">
        <v>1444</v>
      </c>
      <c r="B5569">
        <v>3</v>
      </c>
      <c r="C5569" s="2" t="d">
        <v>2019-07-21T17:39:43.00000028684735400</v>
      </c>
      <c r="D5569" s="2" t="d">
        <v>2019-07-21T18:08:59.99999987427145575</v>
      </c>
      <c r="E5569">
        <v>39.082639</v>
      </c>
      <c r="F5569">
        <v>-104.86051</v>
      </c>
      <c r="G5569">
        <v>39.067599999999999</v>
      </c>
      <c r="H5569">
        <v>-104.85701</v>
      </c>
      <c r="I5569">
        <v>1.056</v>
      </c>
      <c r="J5569" s="1" t="s">
        <v>488</v>
      </c>
      <c r="L5569" s="1" t="s">
        <v>196</v>
      </c>
      <c r="M5569" s="1" t="s">
        <v>47</v>
      </c>
      <c r="N5569" s="1" t="s">
        <v>448</v>
      </c>
      <c r="O5569" s="1" t="s">
        <v>194</v>
      </c>
      <c r="P5569" s="1" t="s">
        <v>199</v>
      </c>
      <c r="Q5569" s="1" t="s">
        <v>449</v>
      </c>
      <c r="R5569" s="1" t="s">
        <v>48</v>
      </c>
      <c r="S5569" s="1" t="s">
        <v>79</v>
      </c>
      <c r="T5569" s="1" t="s">
        <v>235</v>
      </c>
      <c r="U5569" s="2" t="d">
        <v>2019-07-21T17:55:00.0000002793967725</v>
      </c>
      <c r="V5569">
        <v>66</v>
      </c>
      <c r="W5569">
        <v>66</v>
      </c>
      <c r="X5569">
        <v>68</v>
      </c>
      <c r="Y5569">
        <v>23.75</v>
      </c>
      <c r="Z5569">
        <v>10</v>
      </c>
      <c r="AA5569" s="1" t="s">
        <v>71</v>
      </c>
      <c r="AB5569">
        <v>7</v>
      </c>
      <c r="AC5569">
        <v>0</v>
      </c>
      <c r="AD5569" s="1" t="s">
        <v>1223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s="1" t="s">
        <v>51</v>
      </c>
      <c r="AS5569" s="1" t="s">
        <v>51</v>
      </c>
      <c r="AT5569" s="1" t="s">
        <v>51</v>
      </c>
      <c r="AU5569" s="1" t="s">
        <v>51</v>
      </c>
    </row>
    <row r="5570" spans="1:47" x14ac:dyDescent="0.25">
      <c r="A5570" s="1" t="s">
        <v>1527</v>
      </c>
      <c r="B5570">
        <v>3</v>
      </c>
      <c r="C5570" s="2" t="d">
        <v>2019-07-21T22:11:11.99999971780925775</v>
      </c>
      <c r="D5570" s="2" t="d">
        <v>2019-07-21T22:41:00.00000026542693050</v>
      </c>
      <c r="E5570">
        <v>39.819989999999997</v>
      </c>
      <c r="F5570">
        <v>-104.97922</v>
      </c>
      <c r="G5570">
        <v>39.813549999999999</v>
      </c>
      <c r="H5570">
        <v>-104.99047</v>
      </c>
      <c r="I5570">
        <v>0.745</v>
      </c>
      <c r="J5570" s="1" t="s">
        <v>752</v>
      </c>
      <c r="L5570" s="1" t="s">
        <v>124</v>
      </c>
      <c r="M5570" s="1" t="s">
        <v>47</v>
      </c>
      <c r="N5570" s="1" t="s">
        <v>131</v>
      </c>
      <c r="O5570" s="1" t="s">
        <v>147</v>
      </c>
      <c r="P5570" s="1" t="s">
        <v>199</v>
      </c>
      <c r="Q5570" s="1" t="s">
        <v>205</v>
      </c>
      <c r="R5570" s="1" t="s">
        <v>48</v>
      </c>
      <c r="S5570" s="1" t="s">
        <v>79</v>
      </c>
      <c r="T5570" s="1" t="s">
        <v>206</v>
      </c>
      <c r="U5570" s="2" t="d">
        <v>2019-07-21T22:12:00.00000025145709525</v>
      </c>
      <c r="V5570">
        <v>70</v>
      </c>
      <c r="W5570">
        <v>70</v>
      </c>
      <c r="X5570">
        <v>73</v>
      </c>
      <c r="Y5570">
        <v>24.66</v>
      </c>
      <c r="Z5570">
        <v>10</v>
      </c>
      <c r="AA5570" s="1" t="s">
        <v>57</v>
      </c>
      <c r="AB5570">
        <v>9</v>
      </c>
      <c r="AC5570">
        <v>0</v>
      </c>
      <c r="AD5570" s="1" t="s">
        <v>1204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s="1" t="s">
        <v>53</v>
      </c>
      <c r="AS5570" s="1" t="s">
        <v>53</v>
      </c>
      <c r="AT5570" s="1" t="s">
        <v>53</v>
      </c>
      <c r="AU5570" s="1" t="s">
        <v>51</v>
      </c>
    </row>
    <row r="5571" spans="1:47" x14ac:dyDescent="0.25">
      <c r="A5571" s="1" t="s">
        <v>1283</v>
      </c>
      <c r="B5571">
        <v>3</v>
      </c>
      <c r="C5571" s="2" t="d">
        <v>2019-07-21T22:45:42.99999978393316350</v>
      </c>
      <c r="D5571" s="2" t="d">
        <v>2019-07-21T23:13:34.00000001303851425</v>
      </c>
      <c r="E5571">
        <v>39.82452</v>
      </c>
      <c r="F5571">
        <v>-104.95921</v>
      </c>
      <c r="G5571">
        <v>39.813549999999999</v>
      </c>
      <c r="H5571">
        <v>-104.99047</v>
      </c>
      <c r="I5571">
        <v>1.8240000000000001</v>
      </c>
      <c r="J5571" s="1" t="s">
        <v>1284</v>
      </c>
      <c r="L5571" s="1" t="s">
        <v>936</v>
      </c>
      <c r="M5571" s="1" t="s">
        <v>47</v>
      </c>
      <c r="N5571" s="1" t="s">
        <v>131</v>
      </c>
      <c r="O5571" s="1" t="s">
        <v>147</v>
      </c>
      <c r="P5571" s="1" t="s">
        <v>199</v>
      </c>
      <c r="Q5571" s="1" t="s">
        <v>205</v>
      </c>
      <c r="R5571" s="1" t="s">
        <v>48</v>
      </c>
      <c r="S5571" s="1" t="s">
        <v>79</v>
      </c>
      <c r="T5571" s="1" t="s">
        <v>206</v>
      </c>
      <c r="U5571" s="2" t="d">
        <v>2019-07-21T22:54:00.00000029336660775</v>
      </c>
      <c r="V5571">
        <v>64</v>
      </c>
      <c r="W5571">
        <v>64</v>
      </c>
      <c r="X5571">
        <v>94</v>
      </c>
      <c r="Y5571">
        <v>24.67</v>
      </c>
      <c r="Z5571">
        <v>10</v>
      </c>
      <c r="AA5571" s="1" t="s">
        <v>71</v>
      </c>
      <c r="AB5571">
        <v>8</v>
      </c>
      <c r="AC5571">
        <v>0</v>
      </c>
      <c r="AD5571" s="1" t="s">
        <v>1219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s="1" t="s">
        <v>53</v>
      </c>
      <c r="AS5571" s="1" t="s">
        <v>53</v>
      </c>
      <c r="AT5571" s="1" t="s">
        <v>53</v>
      </c>
      <c r="AU5571" s="1" t="s">
        <v>53</v>
      </c>
    </row>
    <row r="5572" spans="1:47" x14ac:dyDescent="0.25">
      <c r="A5572" s="1" t="s">
        <v>9658</v>
      </c>
      <c r="B5572">
        <v>2</v>
      </c>
      <c r="C5572" s="2" t="d">
        <v>2019-07-22T05:44:12.0000003045424800</v>
      </c>
      <c r="D5572" s="2" t="d">
        <v>2019-07-22T06:13:08.00000001210719325</v>
      </c>
      <c r="E5572">
        <v>39.82452</v>
      </c>
      <c r="F5572">
        <v>-104.95921</v>
      </c>
      <c r="G5572">
        <v>39.813549999999999</v>
      </c>
      <c r="H5572">
        <v>-104.99047</v>
      </c>
      <c r="I5572">
        <v>1.8240000000000001</v>
      </c>
      <c r="J5572" s="1" t="s">
        <v>9659</v>
      </c>
      <c r="L5572" s="1" t="s">
        <v>936</v>
      </c>
      <c r="M5572" s="1" t="s">
        <v>47</v>
      </c>
      <c r="N5572" s="1" t="s">
        <v>131</v>
      </c>
      <c r="O5572" s="1" t="s">
        <v>147</v>
      </c>
      <c r="P5572" s="1" t="s">
        <v>199</v>
      </c>
      <c r="Q5572" s="1" t="s">
        <v>205</v>
      </c>
      <c r="R5572" s="1" t="s">
        <v>48</v>
      </c>
      <c r="S5572" s="1" t="s">
        <v>79</v>
      </c>
      <c r="T5572" s="1" t="s">
        <v>206</v>
      </c>
      <c r="U5572" s="2" t="d">
        <v>2019-07-22T05:54:00.00000008381903175</v>
      </c>
      <c r="V5572">
        <v>63</v>
      </c>
      <c r="W5572">
        <v>63</v>
      </c>
      <c r="X5572">
        <v>94</v>
      </c>
      <c r="Y5572">
        <v>24.67</v>
      </c>
      <c r="Z5572">
        <v>10</v>
      </c>
      <c r="AA5572" s="1" t="s">
        <v>58</v>
      </c>
      <c r="AB5572">
        <v>9</v>
      </c>
      <c r="AC5572">
        <v>0</v>
      </c>
      <c r="AD5572" s="1" t="s">
        <v>1068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s="1" t="s">
        <v>53</v>
      </c>
      <c r="AS5572" s="1" t="s">
        <v>51</v>
      </c>
      <c r="AT5572" s="1" t="s">
        <v>51</v>
      </c>
      <c r="AU5572" s="1" t="s">
        <v>51</v>
      </c>
    </row>
    <row r="5573" spans="1:47" x14ac:dyDescent="0.25">
      <c r="A5573" s="1" t="s">
        <v>6152</v>
      </c>
      <c r="B5573">
        <v>3</v>
      </c>
      <c r="C5573" s="2" t="d">
        <v>2019-07-22T09:08:13.00000020302832225</v>
      </c>
      <c r="D5573" s="2" t="d">
        <v>2019-07-22T09:37:40.00000024214387175</v>
      </c>
      <c r="E5573">
        <v>39.780791999999998</v>
      </c>
      <c r="F5573">
        <v>-104.992666</v>
      </c>
      <c r="G5573">
        <v>39.779699999999998</v>
      </c>
      <c r="H5573">
        <v>-104.98582</v>
      </c>
      <c r="I5573">
        <v>0.371</v>
      </c>
      <c r="J5573" s="1" t="s">
        <v>567</v>
      </c>
      <c r="L5573" s="1" t="s">
        <v>133</v>
      </c>
      <c r="M5573" s="1" t="s">
        <v>47</v>
      </c>
      <c r="N5573" s="1" t="s">
        <v>131</v>
      </c>
      <c r="O5573" s="1" t="s">
        <v>131</v>
      </c>
      <c r="P5573" s="1" t="s">
        <v>199</v>
      </c>
      <c r="Q5573" s="1" t="s">
        <v>247</v>
      </c>
      <c r="R5573" s="1" t="s">
        <v>48</v>
      </c>
      <c r="S5573" s="1" t="s">
        <v>79</v>
      </c>
      <c r="T5573" s="1" t="s">
        <v>206</v>
      </c>
      <c r="U5573" s="2" t="d">
        <v>2019-07-22T08:49:59.99999993015081025</v>
      </c>
      <c r="V5573">
        <v>66</v>
      </c>
      <c r="W5573">
        <v>66</v>
      </c>
      <c r="X5573">
        <v>88</v>
      </c>
      <c r="Y5573">
        <v>24.69</v>
      </c>
      <c r="Z5573">
        <v>6</v>
      </c>
      <c r="AA5573" s="1" t="s">
        <v>8970</v>
      </c>
      <c r="AB5573">
        <v>0</v>
      </c>
      <c r="AC5573">
        <v>0</v>
      </c>
      <c r="AD5573" s="1" t="s">
        <v>819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s="1" t="s">
        <v>51</v>
      </c>
      <c r="AS5573" s="1" t="s">
        <v>51</v>
      </c>
      <c r="AT5573" s="1" t="s">
        <v>51</v>
      </c>
      <c r="AU5573" s="1" t="s">
        <v>51</v>
      </c>
    </row>
    <row r="5574" spans="1:47" x14ac:dyDescent="0.25">
      <c r="A5574" s="1" t="s">
        <v>6153</v>
      </c>
      <c r="B5574">
        <v>3</v>
      </c>
      <c r="C5574" s="2" t="d">
        <v>2019-07-22T08:23:59.00000026915222125</v>
      </c>
      <c r="D5574" s="2" t="d">
        <v>2019-07-22T08:53:44.00000011548399975</v>
      </c>
      <c r="E5574">
        <v>39.778410000000001</v>
      </c>
      <c r="F5574">
        <v>-104.91289</v>
      </c>
      <c r="G5574">
        <v>39.780209999999997</v>
      </c>
      <c r="H5574">
        <v>-104.93586000000001</v>
      </c>
      <c r="I5574">
        <v>1.226</v>
      </c>
      <c r="J5574" s="1" t="s">
        <v>487</v>
      </c>
      <c r="L5574" s="1" t="s">
        <v>137</v>
      </c>
      <c r="M5574" s="1" t="s">
        <v>47</v>
      </c>
      <c r="N5574" s="1" t="s">
        <v>131</v>
      </c>
      <c r="O5574" s="1" t="s">
        <v>131</v>
      </c>
      <c r="P5574" s="1" t="s">
        <v>199</v>
      </c>
      <c r="Q5574" s="1" t="s">
        <v>247</v>
      </c>
      <c r="R5574" s="1" t="s">
        <v>48</v>
      </c>
      <c r="S5574" s="1" t="s">
        <v>79</v>
      </c>
      <c r="T5574" s="1" t="s">
        <v>206</v>
      </c>
      <c r="U5574" s="2" t="d">
        <v>2019-07-22T08:49:59.99999993015081025</v>
      </c>
      <c r="V5574">
        <v>66</v>
      </c>
      <c r="W5574">
        <v>66</v>
      </c>
      <c r="X5574">
        <v>88</v>
      </c>
      <c r="Y5574">
        <v>24.69</v>
      </c>
      <c r="Z5574">
        <v>6</v>
      </c>
      <c r="AA5574" s="1" t="s">
        <v>8970</v>
      </c>
      <c r="AB5574">
        <v>0</v>
      </c>
      <c r="AC5574">
        <v>0</v>
      </c>
      <c r="AD5574" s="1" t="s">
        <v>819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s="1" t="s">
        <v>51</v>
      </c>
      <c r="AS5574" s="1" t="s">
        <v>51</v>
      </c>
      <c r="AT5574" s="1" t="s">
        <v>51</v>
      </c>
      <c r="AU5574" s="1" t="s">
        <v>51</v>
      </c>
    </row>
    <row r="5575" spans="1:47" x14ac:dyDescent="0.25">
      <c r="A5575" s="1" t="s">
        <v>3507</v>
      </c>
      <c r="B5575">
        <v>3</v>
      </c>
      <c r="C5575" s="2" t="d">
        <v>2019-07-22T08:53:58.9999998500570625</v>
      </c>
      <c r="D5575" s="2" t="d">
        <v>2019-07-22T09:21:42.99999970011413175</v>
      </c>
      <c r="E5575">
        <v>39.492179999999998</v>
      </c>
      <c r="F5575">
        <v>-104.87318</v>
      </c>
      <c r="G5575">
        <v>39.507379</v>
      </c>
      <c r="H5575">
        <v>-104.87238499999999</v>
      </c>
      <c r="I5575">
        <v>1.0509999999999999</v>
      </c>
      <c r="J5575" s="1" t="s">
        <v>330</v>
      </c>
      <c r="L5575" s="1" t="s">
        <v>266</v>
      </c>
      <c r="M5575" s="1" t="s">
        <v>47</v>
      </c>
      <c r="N5575" s="1" t="s">
        <v>174</v>
      </c>
      <c r="O5575" s="1" t="s">
        <v>121</v>
      </c>
      <c r="P5575" s="1" t="s">
        <v>199</v>
      </c>
      <c r="Q5575" s="1" t="s">
        <v>312</v>
      </c>
      <c r="R5575" s="1" t="s">
        <v>48</v>
      </c>
      <c r="S5575" s="1" t="s">
        <v>79</v>
      </c>
      <c r="T5575" s="1" t="s">
        <v>201</v>
      </c>
      <c r="U5575" s="2" t="d">
        <v>2019-07-22T08:52:59.99999988824129100</v>
      </c>
      <c r="V5575">
        <v>68</v>
      </c>
      <c r="W5575">
        <v>68</v>
      </c>
      <c r="X5575">
        <v>63</v>
      </c>
      <c r="Y5575">
        <v>24.47</v>
      </c>
      <c r="Z5575">
        <v>10</v>
      </c>
      <c r="AA5575" s="1" t="s">
        <v>64</v>
      </c>
      <c r="AB5575">
        <v>3</v>
      </c>
      <c r="AC5575">
        <v>0</v>
      </c>
      <c r="AD5575" s="1" t="s">
        <v>50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s="1" t="s">
        <v>51</v>
      </c>
      <c r="AS5575" s="1" t="s">
        <v>51</v>
      </c>
      <c r="AT5575" s="1" t="s">
        <v>51</v>
      </c>
      <c r="AU5575" s="1" t="s">
        <v>51</v>
      </c>
    </row>
    <row r="5576" spans="1:47" x14ac:dyDescent="0.25">
      <c r="A5576" s="1" t="s">
        <v>7719</v>
      </c>
      <c r="B5576">
        <v>4</v>
      </c>
      <c r="C5576" s="2" t="d">
        <v>2019-07-22T12:23:12.999999993480742200</v>
      </c>
      <c r="D5576" s="2" t="d">
        <v>2019-07-22T12:51:58.99999987799673975</v>
      </c>
      <c r="E5576">
        <v>38.822400000000002</v>
      </c>
      <c r="F5576">
        <v>-102.33237</v>
      </c>
      <c r="G5576">
        <v>38.822693999999998</v>
      </c>
      <c r="H5576">
        <v>-102.331332</v>
      </c>
      <c r="I5576">
        <v>5.8999999999999997E-2</v>
      </c>
      <c r="J5576" s="1" t="s">
        <v>7720</v>
      </c>
      <c r="K5576">
        <v>14998</v>
      </c>
      <c r="L5576" s="1" t="s">
        <v>6670</v>
      </c>
      <c r="M5576" s="1" t="s">
        <v>47</v>
      </c>
      <c r="N5576" s="1" t="s">
        <v>6834</v>
      </c>
      <c r="O5576" s="1" t="s">
        <v>197</v>
      </c>
      <c r="P5576" s="1" t="s">
        <v>199</v>
      </c>
      <c r="Q5576" s="1" t="s">
        <v>7721</v>
      </c>
      <c r="R5576" s="1" t="s">
        <v>48</v>
      </c>
      <c r="S5576" s="1" t="s">
        <v>79</v>
      </c>
      <c r="T5576" s="1" t="s">
        <v>1496</v>
      </c>
      <c r="U5576" s="2" t="d">
        <v>2019-07-22T12:53:00.00000030733644975</v>
      </c>
      <c r="V5576">
        <v>73</v>
      </c>
      <c r="W5576">
        <v>73</v>
      </c>
      <c r="X5576">
        <v>66</v>
      </c>
      <c r="Y5576">
        <v>26.05</v>
      </c>
      <c r="Z5576">
        <v>10</v>
      </c>
      <c r="AA5576" s="1" t="s">
        <v>64</v>
      </c>
      <c r="AB5576">
        <v>7</v>
      </c>
      <c r="AC5576">
        <v>0</v>
      </c>
      <c r="AD5576" s="1" t="s">
        <v>819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1</v>
      </c>
      <c r="AO5576" t="b">
        <v>0</v>
      </c>
      <c r="AP5576" t="b">
        <v>0</v>
      </c>
      <c r="AQ5576" t="b">
        <v>0</v>
      </c>
      <c r="AR5576" s="1" t="s">
        <v>51</v>
      </c>
      <c r="AS5576" s="1" t="s">
        <v>51</v>
      </c>
      <c r="AT5576" s="1" t="s">
        <v>51</v>
      </c>
      <c r="AU5576" s="1" t="s">
        <v>51</v>
      </c>
    </row>
    <row r="5577" spans="1:47" x14ac:dyDescent="0.25">
      <c r="A5577" s="1" t="s">
        <v>3508</v>
      </c>
      <c r="B5577">
        <v>3</v>
      </c>
      <c r="C5577" s="2" t="d">
        <v>2019-07-22T11:15:44.000000227242708075</v>
      </c>
      <c r="D5577" s="2" t="d">
        <v>2019-07-22T11:45:43.00000020302832225</v>
      </c>
      <c r="E5577">
        <v>39.776688</v>
      </c>
      <c r="F5577">
        <v>-104.875799</v>
      </c>
      <c r="G5577">
        <v>39.776691</v>
      </c>
      <c r="H5577">
        <v>-104.875833</v>
      </c>
      <c r="I5577">
        <v>2E-3</v>
      </c>
      <c r="J5577" s="1" t="s">
        <v>418</v>
      </c>
      <c r="L5577" s="1" t="s">
        <v>137</v>
      </c>
      <c r="M5577" s="1" t="s">
        <v>47</v>
      </c>
      <c r="N5577" s="1" t="s">
        <v>131</v>
      </c>
      <c r="O5577" s="1" t="s">
        <v>131</v>
      </c>
      <c r="P5577" s="1" t="s">
        <v>199</v>
      </c>
      <c r="Q5577" s="1" t="s">
        <v>454</v>
      </c>
      <c r="R5577" s="1" t="s">
        <v>48</v>
      </c>
      <c r="S5577" s="1" t="s">
        <v>79</v>
      </c>
      <c r="T5577" s="1" t="s">
        <v>204</v>
      </c>
      <c r="U5577" s="2" t="d">
        <v>2019-07-22T10:57:59.99999981839210125</v>
      </c>
      <c r="V5577">
        <v>76</v>
      </c>
      <c r="W5577">
        <v>76</v>
      </c>
      <c r="X5577">
        <v>47</v>
      </c>
      <c r="Y5577">
        <v>24.66</v>
      </c>
      <c r="Z5577">
        <v>10</v>
      </c>
      <c r="AA5577" s="1" t="s">
        <v>66</v>
      </c>
      <c r="AB5577">
        <v>7</v>
      </c>
      <c r="AC5577">
        <v>0</v>
      </c>
      <c r="AD5577" s="1" t="s">
        <v>50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s="1" t="s">
        <v>51</v>
      </c>
      <c r="AS5577" s="1" t="s">
        <v>51</v>
      </c>
      <c r="AT5577" s="1" t="s">
        <v>51</v>
      </c>
      <c r="AU5577" s="1" t="s">
        <v>51</v>
      </c>
    </row>
    <row r="5578" spans="1:47" x14ac:dyDescent="0.25">
      <c r="A5578" s="1" t="s">
        <v>3611</v>
      </c>
      <c r="B5578">
        <v>3</v>
      </c>
      <c r="C5578" s="2" t="d">
        <v>2019-07-22T11:02:12.99999986775219525</v>
      </c>
      <c r="D5578" s="2" t="d">
        <v>2019-07-22T11:31:44.00000021327286675</v>
      </c>
      <c r="E5578">
        <v>39.645069999999997</v>
      </c>
      <c r="F5578">
        <v>-106.38209000000001</v>
      </c>
      <c r="G5578">
        <v>39.64376</v>
      </c>
      <c r="H5578">
        <v>-106.37627999999999</v>
      </c>
      <c r="I5578">
        <v>0.32200000000000001</v>
      </c>
      <c r="J5578" s="1" t="s">
        <v>1154</v>
      </c>
      <c r="L5578" s="1" t="s">
        <v>133</v>
      </c>
      <c r="M5578" s="1" t="s">
        <v>47</v>
      </c>
      <c r="N5578" s="1" t="s">
        <v>501</v>
      </c>
      <c r="O5578" s="1" t="s">
        <v>502</v>
      </c>
      <c r="P5578" s="1" t="s">
        <v>199</v>
      </c>
      <c r="Q5578" s="1" t="s">
        <v>503</v>
      </c>
      <c r="R5578" s="1" t="s">
        <v>48</v>
      </c>
      <c r="S5578" s="1" t="s">
        <v>79</v>
      </c>
      <c r="T5578" s="1" t="s">
        <v>504</v>
      </c>
      <c r="U5578" s="2" t="d">
        <v>2019-07-22T10:53:00.000000097788870375</v>
      </c>
      <c r="V5578">
        <v>62</v>
      </c>
      <c r="W5578">
        <v>62</v>
      </c>
      <c r="X5578">
        <v>46</v>
      </c>
      <c r="Y5578">
        <v>21.13</v>
      </c>
      <c r="Z5578">
        <v>10</v>
      </c>
      <c r="AA5578" s="1" t="s">
        <v>68</v>
      </c>
      <c r="AB5578">
        <v>12</v>
      </c>
      <c r="AC5578">
        <v>0</v>
      </c>
      <c r="AD5578" s="1" t="s">
        <v>50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s="1" t="s">
        <v>51</v>
      </c>
      <c r="AS5578" s="1" t="s">
        <v>51</v>
      </c>
      <c r="AT5578" s="1" t="s">
        <v>51</v>
      </c>
      <c r="AU5578" s="1" t="s">
        <v>51</v>
      </c>
    </row>
    <row r="5579" spans="1:47" x14ac:dyDescent="0.25">
      <c r="A5579" s="1" t="s">
        <v>3064</v>
      </c>
      <c r="B5579">
        <v>3</v>
      </c>
      <c r="C5579" s="2" t="d">
        <v>2019-07-22T11:45:43.999999808147550</v>
      </c>
      <c r="D5579" s="2" t="d">
        <v>2019-07-22T12:15:42.99999978393316350</v>
      </c>
      <c r="E5579">
        <v>40.605348999999997</v>
      </c>
      <c r="F5579">
        <v>-105.00158</v>
      </c>
      <c r="G5579">
        <v>40.593181999999999</v>
      </c>
      <c r="H5579">
        <v>-105.00145999999999</v>
      </c>
      <c r="I5579">
        <v>0.84099999999999997</v>
      </c>
      <c r="J5579" s="1" t="s">
        <v>652</v>
      </c>
      <c r="L5579" s="1" t="s">
        <v>196</v>
      </c>
      <c r="M5579" s="1" t="s">
        <v>47</v>
      </c>
      <c r="N5579" s="1" t="s">
        <v>228</v>
      </c>
      <c r="O5579" s="1" t="s">
        <v>229</v>
      </c>
      <c r="P5579" s="1" t="s">
        <v>199</v>
      </c>
      <c r="Q5579" s="1" t="s">
        <v>322</v>
      </c>
      <c r="R5579" s="1" t="s">
        <v>48</v>
      </c>
      <c r="S5579" s="1" t="s">
        <v>79</v>
      </c>
      <c r="T5579" s="1" t="s">
        <v>231</v>
      </c>
      <c r="U5579" s="2" t="d">
        <v>2019-07-22T11:42:00.00000025145709525</v>
      </c>
      <c r="V5579">
        <v>72</v>
      </c>
      <c r="W5579">
        <v>72</v>
      </c>
      <c r="X5579">
        <v>69</v>
      </c>
      <c r="Y5579">
        <v>25.29</v>
      </c>
      <c r="Z5579">
        <v>10</v>
      </c>
      <c r="AA5579" s="1" t="s">
        <v>8970</v>
      </c>
      <c r="AB5579">
        <v>0</v>
      </c>
      <c r="AC5579">
        <v>0</v>
      </c>
      <c r="AD5579" s="1" t="s">
        <v>966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s="1" t="s">
        <v>51</v>
      </c>
      <c r="AS5579" s="1" t="s">
        <v>51</v>
      </c>
      <c r="AT5579" s="1" t="s">
        <v>51</v>
      </c>
      <c r="AU5579" s="1" t="s">
        <v>51</v>
      </c>
    </row>
    <row r="5580" spans="1:47" x14ac:dyDescent="0.25">
      <c r="A5580" s="1" t="s">
        <v>3735</v>
      </c>
      <c r="B5580">
        <v>3</v>
      </c>
      <c r="C5580" s="2" t="d">
        <v>2019-07-22T13:51:45.00000016763806350</v>
      </c>
      <c r="D5580" s="2" t="d">
        <v>2019-07-22T14:21:42.99999990966170775</v>
      </c>
      <c r="E5580">
        <v>39.113308000000004</v>
      </c>
      <c r="F5580">
        <v>-104.865658</v>
      </c>
      <c r="G5580">
        <v>39.103132000000002</v>
      </c>
      <c r="H5580">
        <v>-104.864503</v>
      </c>
      <c r="I5580">
        <v>0.70599999999999996</v>
      </c>
      <c r="J5580" s="1" t="s">
        <v>471</v>
      </c>
      <c r="L5580" s="1" t="s">
        <v>196</v>
      </c>
      <c r="M5580" s="1" t="s">
        <v>47</v>
      </c>
      <c r="N5580" s="1" t="s">
        <v>448</v>
      </c>
      <c r="O5580" s="1" t="s">
        <v>194</v>
      </c>
      <c r="P5580" s="1" t="s">
        <v>199</v>
      </c>
      <c r="Q5580" s="1" t="s">
        <v>449</v>
      </c>
      <c r="R5580" s="1" t="s">
        <v>48</v>
      </c>
      <c r="S5580" s="1" t="s">
        <v>79</v>
      </c>
      <c r="T5580" s="1" t="s">
        <v>235</v>
      </c>
      <c r="U5580" s="2" t="d">
        <v>2019-07-22T13:50:59.99999970663339225</v>
      </c>
      <c r="V5580">
        <v>72</v>
      </c>
      <c r="W5580">
        <v>72</v>
      </c>
      <c r="X5580">
        <v>57</v>
      </c>
      <c r="Y5580">
        <v>23.84</v>
      </c>
      <c r="Z5580">
        <v>10</v>
      </c>
      <c r="AA5580" s="1" t="s">
        <v>64</v>
      </c>
      <c r="AB5580">
        <v>14</v>
      </c>
      <c r="AC5580">
        <v>0</v>
      </c>
      <c r="AD5580" s="1" t="s">
        <v>50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s="1" t="s">
        <v>51</v>
      </c>
      <c r="AS5580" s="1" t="s">
        <v>51</v>
      </c>
      <c r="AT5580" s="1" t="s">
        <v>51</v>
      </c>
      <c r="AU5580" s="1" t="s">
        <v>51</v>
      </c>
    </row>
    <row r="5581" spans="1:47" x14ac:dyDescent="0.25">
      <c r="A5581" s="1" t="s">
        <v>3874</v>
      </c>
      <c r="B5581">
        <v>4</v>
      </c>
      <c r="C5581" s="2" t="d">
        <v>2019-07-22T13:53:12.999999993480742200</v>
      </c>
      <c r="D5581" s="2" t="d">
        <v>2019-07-22T14:22:36.99999995995312950</v>
      </c>
      <c r="E5581">
        <v>38.672939999999997</v>
      </c>
      <c r="F5581">
        <v>-104.70881</v>
      </c>
      <c r="G5581">
        <v>38.724499999999999</v>
      </c>
      <c r="H5581">
        <v>-104.73236</v>
      </c>
      <c r="I5581">
        <v>3.782</v>
      </c>
      <c r="J5581" s="1" t="s">
        <v>3875</v>
      </c>
      <c r="L5581" s="1" t="s">
        <v>195</v>
      </c>
      <c r="M5581" s="1" t="s">
        <v>47</v>
      </c>
      <c r="N5581" s="1" t="s">
        <v>328</v>
      </c>
      <c r="O5581" s="1" t="s">
        <v>194</v>
      </c>
      <c r="P5581" s="1" t="s">
        <v>199</v>
      </c>
      <c r="Q5581" s="1" t="s">
        <v>329</v>
      </c>
      <c r="R5581" s="1" t="s">
        <v>48</v>
      </c>
      <c r="S5581" s="1" t="s">
        <v>79</v>
      </c>
      <c r="T5581" s="1" t="s">
        <v>269</v>
      </c>
      <c r="U5581" s="2" t="d">
        <v>2019-07-22T13:48:59.99999994412064550</v>
      </c>
      <c r="V5581">
        <v>77</v>
      </c>
      <c r="W5581">
        <v>77</v>
      </c>
      <c r="X5581">
        <v>47</v>
      </c>
      <c r="Y5581">
        <v>24.49</v>
      </c>
      <c r="Z5581">
        <v>10</v>
      </c>
      <c r="AA5581" s="1" t="s">
        <v>68</v>
      </c>
      <c r="AB5581">
        <v>16</v>
      </c>
      <c r="AC5581">
        <v>0</v>
      </c>
      <c r="AD5581" s="1" t="s">
        <v>50</v>
      </c>
      <c r="AE5581" t="b">
        <v>0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s="1" t="s">
        <v>51</v>
      </c>
      <c r="AS5581" s="1" t="s">
        <v>51</v>
      </c>
      <c r="AT5581" s="1" t="s">
        <v>51</v>
      </c>
      <c r="AU5581" s="1" t="s">
        <v>51</v>
      </c>
    </row>
    <row r="5582" spans="1:47" x14ac:dyDescent="0.25">
      <c r="A5582" s="1" t="s">
        <v>3065</v>
      </c>
      <c r="B5582">
        <v>3</v>
      </c>
      <c r="C5582" s="2" t="d">
        <v>2019-07-22T16:52:30.000</v>
      </c>
      <c r="D5582" s="2" t="d">
        <v>2019-07-22T17:21:37.99999999813735800</v>
      </c>
      <c r="E5582">
        <v>40.326692999999999</v>
      </c>
      <c r="F5582">
        <v>-104.98034</v>
      </c>
      <c r="G5582">
        <v>40.314557000000001</v>
      </c>
      <c r="H5582">
        <v>-104.98032000000001</v>
      </c>
      <c r="I5582">
        <v>0.83899999999999997</v>
      </c>
      <c r="J5582" s="1" t="s">
        <v>421</v>
      </c>
      <c r="L5582" s="1" t="s">
        <v>196</v>
      </c>
      <c r="M5582" s="1" t="s">
        <v>47</v>
      </c>
      <c r="N5582" s="1" t="s">
        <v>540</v>
      </c>
      <c r="O5582" s="1" t="s">
        <v>210</v>
      </c>
      <c r="P5582" s="1" t="s">
        <v>199</v>
      </c>
      <c r="Q5582" s="1" t="s">
        <v>541</v>
      </c>
      <c r="R5582" s="1" t="s">
        <v>48</v>
      </c>
      <c r="S5582" s="1" t="s">
        <v>79</v>
      </c>
      <c r="T5582" s="1" t="s">
        <v>231</v>
      </c>
      <c r="U5582" s="2" t="d">
        <v>2019-07-22T16:56:00.00000005587935450</v>
      </c>
      <c r="V5582">
        <v>76</v>
      </c>
      <c r="W5582">
        <v>76</v>
      </c>
      <c r="X5582">
        <v>46</v>
      </c>
      <c r="Y5582">
        <v>25.22</v>
      </c>
      <c r="Z5582">
        <v>10</v>
      </c>
      <c r="AA5582" s="1" t="s">
        <v>68</v>
      </c>
      <c r="AB5582">
        <v>8</v>
      </c>
      <c r="AC5582">
        <v>0</v>
      </c>
      <c r="AD5582" s="1" t="s">
        <v>966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s="1" t="s">
        <v>51</v>
      </c>
      <c r="AS5582" s="1" t="s">
        <v>51</v>
      </c>
      <c r="AT5582" s="1" t="s">
        <v>51</v>
      </c>
      <c r="AU5582" s="1" t="s">
        <v>51</v>
      </c>
    </row>
    <row r="5583" spans="1:47" x14ac:dyDescent="0.25">
      <c r="A5583" s="1" t="s">
        <v>9660</v>
      </c>
      <c r="B5583">
        <v>2</v>
      </c>
      <c r="C5583" s="2" t="d">
        <v>2019-07-22T16:53:12.999999993480742200</v>
      </c>
      <c r="D5583" s="2" t="d">
        <v>2019-07-22T17:22:25.99999990314245400</v>
      </c>
      <c r="E5583">
        <v>38.672939999999997</v>
      </c>
      <c r="F5583">
        <v>-104.70881</v>
      </c>
      <c r="G5583">
        <v>38.724499999999999</v>
      </c>
      <c r="H5583">
        <v>-104.73236</v>
      </c>
      <c r="I5583">
        <v>3.782</v>
      </c>
      <c r="J5583" s="1" t="s">
        <v>9661</v>
      </c>
      <c r="L5583" s="1" t="s">
        <v>195</v>
      </c>
      <c r="M5583" s="1" t="s">
        <v>47</v>
      </c>
      <c r="N5583" s="1" t="s">
        <v>328</v>
      </c>
      <c r="O5583" s="1" t="s">
        <v>194</v>
      </c>
      <c r="P5583" s="1" t="s">
        <v>199</v>
      </c>
      <c r="Q5583" s="1" t="s">
        <v>329</v>
      </c>
      <c r="R5583" s="1" t="s">
        <v>48</v>
      </c>
      <c r="S5583" s="1" t="s">
        <v>79</v>
      </c>
      <c r="T5583" s="1" t="s">
        <v>269</v>
      </c>
      <c r="U5583" s="2" t="d">
        <v>2019-07-22T16:57:59.99999981839210125</v>
      </c>
      <c r="V5583">
        <v>75</v>
      </c>
      <c r="W5583">
        <v>75</v>
      </c>
      <c r="X5583">
        <v>50</v>
      </c>
      <c r="Y5583">
        <v>24.51</v>
      </c>
      <c r="Z5583">
        <v>10</v>
      </c>
      <c r="AA5583" s="1" t="s">
        <v>8970</v>
      </c>
      <c r="AB5583">
        <v>0</v>
      </c>
      <c r="AC5583">
        <v>0</v>
      </c>
      <c r="AD5583" s="1" t="s">
        <v>1218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s="1" t="s">
        <v>51</v>
      </c>
      <c r="AS5583" s="1" t="s">
        <v>51</v>
      </c>
      <c r="AT5583" s="1" t="s">
        <v>51</v>
      </c>
      <c r="AU5583" s="1" t="s">
        <v>51</v>
      </c>
    </row>
    <row r="5584" spans="1:47" x14ac:dyDescent="0.25">
      <c r="A5584" s="1" t="s">
        <v>3066</v>
      </c>
      <c r="B5584">
        <v>3</v>
      </c>
      <c r="C5584" s="2" t="d">
        <v>2019-07-22T15:02:13.00000028684735400</v>
      </c>
      <c r="D5584" s="2" t="d">
        <v>2019-07-22T15:31:40.99999993108213125</v>
      </c>
      <c r="E5584">
        <v>40.315888000000001</v>
      </c>
      <c r="F5584">
        <v>-104.98003</v>
      </c>
      <c r="G5584">
        <v>40.319664000000003</v>
      </c>
      <c r="H5584">
        <v>-104.98003</v>
      </c>
      <c r="I5584">
        <v>0.26100000000000001</v>
      </c>
      <c r="J5584" s="1" t="s">
        <v>451</v>
      </c>
      <c r="L5584" s="1" t="s">
        <v>195</v>
      </c>
      <c r="M5584" s="1" t="s">
        <v>47</v>
      </c>
      <c r="N5584" s="1" t="s">
        <v>304</v>
      </c>
      <c r="O5584" s="1" t="s">
        <v>210</v>
      </c>
      <c r="P5584" s="1" t="s">
        <v>199</v>
      </c>
      <c r="Q5584" s="1" t="s">
        <v>305</v>
      </c>
      <c r="R5584" s="1" t="s">
        <v>48</v>
      </c>
      <c r="S5584" s="1" t="s">
        <v>79</v>
      </c>
      <c r="T5584" s="1" t="s">
        <v>231</v>
      </c>
      <c r="U5584" s="2" t="d">
        <v>2019-07-22T14:55:59.99999984633177850</v>
      </c>
      <c r="V5584">
        <v>81</v>
      </c>
      <c r="W5584">
        <v>81</v>
      </c>
      <c r="X5584">
        <v>49</v>
      </c>
      <c r="Y5584">
        <v>25.25</v>
      </c>
      <c r="Z5584">
        <v>10</v>
      </c>
      <c r="AA5584" s="1" t="s">
        <v>54</v>
      </c>
      <c r="AB5584">
        <v>6</v>
      </c>
      <c r="AC5584">
        <v>0</v>
      </c>
      <c r="AD5584" s="1" t="s">
        <v>966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s="1" t="s">
        <v>51</v>
      </c>
      <c r="AS5584" s="1" t="s">
        <v>51</v>
      </c>
      <c r="AT5584" s="1" t="s">
        <v>51</v>
      </c>
      <c r="AU5584" s="1" t="s">
        <v>51</v>
      </c>
    </row>
    <row r="5585" spans="1:47" x14ac:dyDescent="0.25">
      <c r="A5585" s="1" t="s">
        <v>3067</v>
      </c>
      <c r="B5585">
        <v>3</v>
      </c>
      <c r="C5585" s="2" t="d">
        <v>2019-07-22T15:02:13.00000028684735400</v>
      </c>
      <c r="D5585" s="2" t="d">
        <v>2019-07-22T15:31:40.99999993108213125</v>
      </c>
      <c r="E5585">
        <v>40.326692999999999</v>
      </c>
      <c r="F5585">
        <v>-104.98034</v>
      </c>
      <c r="G5585">
        <v>40.314557000000001</v>
      </c>
      <c r="H5585">
        <v>-104.98032000000001</v>
      </c>
      <c r="I5585">
        <v>0.83899999999999997</v>
      </c>
      <c r="J5585" s="1" t="s">
        <v>421</v>
      </c>
      <c r="L5585" s="1" t="s">
        <v>196</v>
      </c>
      <c r="M5585" s="1" t="s">
        <v>47</v>
      </c>
      <c r="N5585" s="1" t="s">
        <v>540</v>
      </c>
      <c r="O5585" s="1" t="s">
        <v>210</v>
      </c>
      <c r="P5585" s="1" t="s">
        <v>199</v>
      </c>
      <c r="Q5585" s="1" t="s">
        <v>541</v>
      </c>
      <c r="R5585" s="1" t="s">
        <v>48</v>
      </c>
      <c r="S5585" s="1" t="s">
        <v>79</v>
      </c>
      <c r="T5585" s="1" t="s">
        <v>231</v>
      </c>
      <c r="U5585" s="2" t="d">
        <v>2019-07-22T14:55:59.99999984633177850</v>
      </c>
      <c r="V5585">
        <v>81</v>
      </c>
      <c r="W5585">
        <v>81</v>
      </c>
      <c r="X5585">
        <v>49</v>
      </c>
      <c r="Y5585">
        <v>25.25</v>
      </c>
      <c r="Z5585">
        <v>10</v>
      </c>
      <c r="AA5585" s="1" t="s">
        <v>54</v>
      </c>
      <c r="AB5585">
        <v>6</v>
      </c>
      <c r="AC5585">
        <v>0</v>
      </c>
      <c r="AD5585" s="1" t="s">
        <v>966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s="1" t="s">
        <v>51</v>
      </c>
      <c r="AS5585" s="1" t="s">
        <v>51</v>
      </c>
      <c r="AT5585" s="1" t="s">
        <v>51</v>
      </c>
      <c r="AU5585" s="1" t="s">
        <v>51</v>
      </c>
    </row>
    <row r="5586" spans="1:47" x14ac:dyDescent="0.25">
      <c r="A5586" s="1" t="s">
        <v>3876</v>
      </c>
      <c r="B5586">
        <v>3</v>
      </c>
      <c r="C5586" s="2" t="d">
        <v>2019-07-23T07:34:30.00000025145709525</v>
      </c>
      <c r="D5586" s="2" t="d">
        <v>2019-07-23T08:04:12.000000025145709525</v>
      </c>
      <c r="E5586">
        <v>39.256310999999997</v>
      </c>
      <c r="F5586">
        <v>-104.889521</v>
      </c>
      <c r="G5586">
        <v>39.264319999999998</v>
      </c>
      <c r="H5586">
        <v>-104.89469</v>
      </c>
      <c r="I5586">
        <v>0.61899999999999999</v>
      </c>
      <c r="J5586" s="1" t="s">
        <v>450</v>
      </c>
      <c r="L5586" s="1" t="s">
        <v>195</v>
      </c>
      <c r="M5586" s="1" t="s">
        <v>47</v>
      </c>
      <c r="N5586" s="1" t="s">
        <v>192</v>
      </c>
      <c r="O5586" s="1" t="s">
        <v>121</v>
      </c>
      <c r="P5586" s="1" t="s">
        <v>199</v>
      </c>
      <c r="Q5586" s="1" t="s">
        <v>334</v>
      </c>
      <c r="R5586" s="1" t="s">
        <v>48</v>
      </c>
      <c r="S5586" s="1" t="s">
        <v>79</v>
      </c>
      <c r="T5586" s="1" t="s">
        <v>224</v>
      </c>
      <c r="U5586" s="2" t="d">
        <v>2019-07-23T07:30:00.000</v>
      </c>
      <c r="V5586">
        <v>59</v>
      </c>
      <c r="W5586">
        <v>59</v>
      </c>
      <c r="X5586">
        <v>82</v>
      </c>
      <c r="Y5586">
        <v>23.45</v>
      </c>
      <c r="Z5586">
        <v>10</v>
      </c>
      <c r="AA5586" s="1" t="s">
        <v>68</v>
      </c>
      <c r="AB5586">
        <v>12</v>
      </c>
      <c r="AC5586">
        <v>0</v>
      </c>
      <c r="AD5586" s="1" t="s">
        <v>50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s="1" t="s">
        <v>51</v>
      </c>
      <c r="AS5586" s="1" t="s">
        <v>51</v>
      </c>
      <c r="AT5586" s="1" t="s">
        <v>51</v>
      </c>
      <c r="AU5586" s="1" t="s">
        <v>51</v>
      </c>
    </row>
    <row r="5587" spans="1:47" x14ac:dyDescent="0.25">
      <c r="A5587" s="1" t="s">
        <v>3877</v>
      </c>
      <c r="B5587">
        <v>3</v>
      </c>
      <c r="C5587" s="2" t="d">
        <v>2019-07-23T09:04:29.00000001769512600</v>
      </c>
      <c r="D5587" s="2" t="d">
        <v>2019-07-23T09:34:13.000000258907676075</v>
      </c>
      <c r="E5587">
        <v>39.289594999999998</v>
      </c>
      <c r="F5587">
        <v>-104.89533900000001</v>
      </c>
      <c r="G5587">
        <v>39.318215000000002</v>
      </c>
      <c r="H5587">
        <v>-104.883279</v>
      </c>
      <c r="I5587">
        <v>2.08</v>
      </c>
      <c r="J5587" s="1" t="s">
        <v>399</v>
      </c>
      <c r="L5587" s="1" t="s">
        <v>195</v>
      </c>
      <c r="M5587" s="1" t="s">
        <v>47</v>
      </c>
      <c r="N5587" s="1" t="s">
        <v>192</v>
      </c>
      <c r="O5587" s="1" t="s">
        <v>121</v>
      </c>
      <c r="P5587" s="1" t="s">
        <v>199</v>
      </c>
      <c r="Q5587" s="1" t="s">
        <v>334</v>
      </c>
      <c r="R5587" s="1" t="s">
        <v>48</v>
      </c>
      <c r="S5587" s="1" t="s">
        <v>79</v>
      </c>
      <c r="T5587" s="1" t="s">
        <v>224</v>
      </c>
      <c r="U5587" s="2" t="d">
        <v>2019-07-23T09:05:59.99999991618096825</v>
      </c>
      <c r="V5587">
        <v>68</v>
      </c>
      <c r="W5587">
        <v>68</v>
      </c>
      <c r="X5587">
        <v>60</v>
      </c>
      <c r="Y5587">
        <v>23.44</v>
      </c>
      <c r="Z5587">
        <v>10</v>
      </c>
      <c r="AA5587" s="1" t="s">
        <v>66</v>
      </c>
      <c r="AB5587">
        <v>13</v>
      </c>
      <c r="AC5587">
        <v>0</v>
      </c>
      <c r="AD5587" s="1" t="s">
        <v>50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s="1" t="s">
        <v>51</v>
      </c>
      <c r="AS5587" s="1" t="s">
        <v>51</v>
      </c>
      <c r="AT5587" s="1" t="s">
        <v>51</v>
      </c>
      <c r="AU5587" s="1" t="s">
        <v>51</v>
      </c>
    </row>
    <row r="5588" spans="1:47" x14ac:dyDescent="0.25">
      <c r="A5588" s="1" t="s">
        <v>5838</v>
      </c>
      <c r="B5588">
        <v>3</v>
      </c>
      <c r="C5588" s="2" t="d">
        <v>2019-07-23T10:57:00.00000025145709525</v>
      </c>
      <c r="D5588" s="2" t="d">
        <v>2019-07-23T11:26:13.00000016111880300</v>
      </c>
      <c r="E5588">
        <v>39.778410000000001</v>
      </c>
      <c r="F5588">
        <v>-104.91289</v>
      </c>
      <c r="G5588">
        <v>39.780209999999997</v>
      </c>
      <c r="H5588">
        <v>-104.93586000000001</v>
      </c>
      <c r="I5588">
        <v>1.226</v>
      </c>
      <c r="J5588" s="1" t="s">
        <v>487</v>
      </c>
      <c r="L5588" s="1" t="s">
        <v>137</v>
      </c>
      <c r="M5588" s="1" t="s">
        <v>47</v>
      </c>
      <c r="N5588" s="1" t="s">
        <v>131</v>
      </c>
      <c r="O5588" s="1" t="s">
        <v>131</v>
      </c>
      <c r="P5588" s="1" t="s">
        <v>199</v>
      </c>
      <c r="Q5588" s="1" t="s">
        <v>247</v>
      </c>
      <c r="R5588" s="1" t="s">
        <v>48</v>
      </c>
      <c r="S5588" s="1" t="s">
        <v>79</v>
      </c>
      <c r="T5588" s="1" t="s">
        <v>206</v>
      </c>
      <c r="U5588" s="2" t="d">
        <v>2019-07-23T10:45:59.99999998603016475</v>
      </c>
      <c r="V5588">
        <v>73</v>
      </c>
      <c r="W5588">
        <v>73</v>
      </c>
      <c r="X5588">
        <v>57</v>
      </c>
      <c r="Y5588">
        <v>24.64</v>
      </c>
      <c r="Z5588">
        <v>30</v>
      </c>
      <c r="AA5588" s="1" t="s">
        <v>59</v>
      </c>
      <c r="AB5588">
        <v>5</v>
      </c>
      <c r="AC5588">
        <v>0</v>
      </c>
      <c r="AD5588" s="1" t="s">
        <v>50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s="1" t="s">
        <v>51</v>
      </c>
      <c r="AS5588" s="1" t="s">
        <v>51</v>
      </c>
      <c r="AT5588" s="1" t="s">
        <v>51</v>
      </c>
      <c r="AU5588" s="1" t="s">
        <v>51</v>
      </c>
    </row>
    <row r="5589" spans="1:47" x14ac:dyDescent="0.25">
      <c r="A5589" s="1" t="s">
        <v>8567</v>
      </c>
      <c r="B5589">
        <v>3</v>
      </c>
      <c r="C5589" s="2" t="d">
        <v>2019-07-23T11:24:44.99999970663339225</v>
      </c>
      <c r="D5589" s="2" t="d">
        <v>2019-07-23T11:54:12.99999997951090425</v>
      </c>
      <c r="E5589">
        <v>37.330734999999997</v>
      </c>
      <c r="F5589">
        <v>-102.61554</v>
      </c>
      <c r="G5589">
        <v>37.355640999999999</v>
      </c>
      <c r="H5589">
        <v>-102.615422</v>
      </c>
      <c r="I5589">
        <v>1.7210000000000001</v>
      </c>
      <c r="J5589" s="1" t="s">
        <v>8568</v>
      </c>
      <c r="K5589">
        <v>31020</v>
      </c>
      <c r="L5589" s="1" t="s">
        <v>6762</v>
      </c>
      <c r="M5589" s="1" t="s">
        <v>97</v>
      </c>
      <c r="N5589" s="1" t="s">
        <v>123</v>
      </c>
      <c r="O5589" s="1" t="s">
        <v>5534</v>
      </c>
      <c r="P5589" s="1" t="s">
        <v>199</v>
      </c>
      <c r="Q5589" s="1" t="s">
        <v>8569</v>
      </c>
      <c r="R5589" s="1" t="s">
        <v>48</v>
      </c>
      <c r="S5589" s="1" t="s">
        <v>79</v>
      </c>
      <c r="T5589" s="1" t="s">
        <v>5536</v>
      </c>
      <c r="U5589" s="2" t="d">
        <v>2019-07-23T10:56:00.00000005587935450</v>
      </c>
      <c r="V5589">
        <v>78</v>
      </c>
      <c r="W5589">
        <v>78</v>
      </c>
      <c r="X5589">
        <v>48</v>
      </c>
      <c r="Y5589">
        <v>25.83</v>
      </c>
      <c r="AA5589" s="1" t="s">
        <v>68</v>
      </c>
      <c r="AB5589">
        <v>17</v>
      </c>
      <c r="AC5589">
        <v>0</v>
      </c>
      <c r="AD5589" s="1" t="s">
        <v>69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s="1" t="s">
        <v>51</v>
      </c>
      <c r="AS5589" s="1" t="s">
        <v>51</v>
      </c>
      <c r="AT5589" s="1" t="s">
        <v>51</v>
      </c>
      <c r="AU5589" s="1" t="s">
        <v>51</v>
      </c>
    </row>
    <row r="5590" spans="1:47" x14ac:dyDescent="0.25">
      <c r="A5590" s="1" t="s">
        <v>6188</v>
      </c>
      <c r="B5590">
        <v>3</v>
      </c>
      <c r="C5590" s="2" t="d">
        <v>2019-07-23T14:07:13.99999982211738525</v>
      </c>
      <c r="D5590" s="2" t="d">
        <v>2019-07-23T14:37:09.00000012014061150</v>
      </c>
      <c r="E5590">
        <v>39.749839999999999</v>
      </c>
      <c r="F5590">
        <v>-105.01721999999999</v>
      </c>
      <c r="G5590">
        <v>39.751249000000001</v>
      </c>
      <c r="H5590">
        <v>-105.01662</v>
      </c>
      <c r="I5590">
        <v>0.10199999999999999</v>
      </c>
      <c r="J5590" s="1" t="s">
        <v>582</v>
      </c>
      <c r="L5590" s="1" t="s">
        <v>266</v>
      </c>
      <c r="M5590" s="1" t="s">
        <v>47</v>
      </c>
      <c r="N5590" s="1" t="s">
        <v>131</v>
      </c>
      <c r="O5590" s="1" t="s">
        <v>131</v>
      </c>
      <c r="P5590" s="1" t="s">
        <v>199</v>
      </c>
      <c r="Q5590" s="1" t="s">
        <v>353</v>
      </c>
      <c r="R5590" s="1" t="s">
        <v>48</v>
      </c>
      <c r="S5590" s="1" t="s">
        <v>79</v>
      </c>
      <c r="T5590" s="1" t="s">
        <v>206</v>
      </c>
      <c r="U5590" s="2" t="d">
        <v>2019-07-23T13:50:00.00000013969838625</v>
      </c>
      <c r="V5590">
        <v>84</v>
      </c>
      <c r="W5590">
        <v>84</v>
      </c>
      <c r="X5590">
        <v>33</v>
      </c>
      <c r="Y5590">
        <v>24.61</v>
      </c>
      <c r="Z5590">
        <v>30</v>
      </c>
      <c r="AA5590" s="1" t="s">
        <v>8970</v>
      </c>
      <c r="AB5590">
        <v>0</v>
      </c>
      <c r="AC5590">
        <v>0</v>
      </c>
      <c r="AD5590" s="1" t="s">
        <v>50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s="1" t="s">
        <v>51</v>
      </c>
      <c r="AS5590" s="1" t="s">
        <v>51</v>
      </c>
      <c r="AT5590" s="1" t="s">
        <v>51</v>
      </c>
      <c r="AU5590" s="1" t="s">
        <v>51</v>
      </c>
    </row>
    <row r="5591" spans="1:47" x14ac:dyDescent="0.25">
      <c r="A5591" s="1" t="s">
        <v>5839</v>
      </c>
      <c r="B5591">
        <v>3</v>
      </c>
      <c r="C5591" s="2" t="d">
        <v>2019-07-23T14:29:48.00000012852251400</v>
      </c>
      <c r="D5591" s="2" t="d">
        <v>2019-07-23T14:59:10.00000025611370700</v>
      </c>
      <c r="E5591">
        <v>39.885438999999998</v>
      </c>
      <c r="F5591">
        <v>-104.98766999999999</v>
      </c>
      <c r="G5591">
        <v>39.882770000000001</v>
      </c>
      <c r="H5591">
        <v>-104.98768</v>
      </c>
      <c r="I5591">
        <v>0.184</v>
      </c>
      <c r="J5591" s="1" t="s">
        <v>442</v>
      </c>
      <c r="L5591" s="1" t="s">
        <v>313</v>
      </c>
      <c r="M5591" s="1" t="s">
        <v>47</v>
      </c>
      <c r="N5591" s="1" t="s">
        <v>131</v>
      </c>
      <c r="O5591" s="1" t="s">
        <v>147</v>
      </c>
      <c r="P5591" s="1" t="s">
        <v>199</v>
      </c>
      <c r="Q5591" s="1" t="s">
        <v>440</v>
      </c>
      <c r="R5591" s="1" t="s">
        <v>48</v>
      </c>
      <c r="S5591" s="1" t="s">
        <v>79</v>
      </c>
      <c r="T5591" s="1" t="s">
        <v>206</v>
      </c>
      <c r="U5591" s="2" t="d">
        <v>2019-07-23T14:45:00.00000020954757600</v>
      </c>
      <c r="V5591">
        <v>84</v>
      </c>
      <c r="W5591">
        <v>84</v>
      </c>
      <c r="X5591">
        <v>33</v>
      </c>
      <c r="Y5591">
        <v>24.59</v>
      </c>
      <c r="Z5591">
        <v>30</v>
      </c>
      <c r="AA5591" s="1" t="s">
        <v>65</v>
      </c>
      <c r="AB5591">
        <v>10</v>
      </c>
      <c r="AC5591">
        <v>0</v>
      </c>
      <c r="AD5591" s="1" t="s">
        <v>1068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s="1" t="s">
        <v>51</v>
      </c>
      <c r="AS5591" s="1" t="s">
        <v>51</v>
      </c>
      <c r="AT5591" s="1" t="s">
        <v>51</v>
      </c>
      <c r="AU5591" s="1" t="s">
        <v>51</v>
      </c>
    </row>
    <row r="5592" spans="1:47" x14ac:dyDescent="0.25">
      <c r="A5592" s="1" t="s">
        <v>8570</v>
      </c>
      <c r="B5592">
        <v>4</v>
      </c>
      <c r="C5592" s="2" t="d">
        <v>2019-07-23T15:52:14.00000024121254400</v>
      </c>
      <c r="D5592" s="2" t="d">
        <v>2019-07-23T16:20:01.99999976903200050</v>
      </c>
      <c r="E5592">
        <v>37.307384999999996</v>
      </c>
      <c r="F5592">
        <v>-102.615503</v>
      </c>
      <c r="G5592">
        <v>37.355640999999999</v>
      </c>
      <c r="H5592">
        <v>-102.615422</v>
      </c>
      <c r="I5592">
        <v>3.3340000000000001</v>
      </c>
      <c r="J5592" s="1" t="s">
        <v>8571</v>
      </c>
      <c r="K5592">
        <v>33180</v>
      </c>
      <c r="L5592" s="1" t="s">
        <v>6762</v>
      </c>
      <c r="M5592" s="1" t="s">
        <v>97</v>
      </c>
      <c r="N5592" s="1" t="s">
        <v>123</v>
      </c>
      <c r="O5592" s="1" t="s">
        <v>5534</v>
      </c>
      <c r="P5592" s="1" t="s">
        <v>199</v>
      </c>
      <c r="Q5592" s="1" t="s">
        <v>8572</v>
      </c>
      <c r="R5592" s="1" t="s">
        <v>48</v>
      </c>
      <c r="S5592" s="1" t="s">
        <v>79</v>
      </c>
      <c r="T5592" s="1" t="s">
        <v>5536</v>
      </c>
      <c r="U5592" s="2" t="d">
        <v>2019-07-23T15:56:00.00000026542693050</v>
      </c>
      <c r="V5592">
        <v>86</v>
      </c>
      <c r="W5592">
        <v>86</v>
      </c>
      <c r="X5592">
        <v>32</v>
      </c>
      <c r="Y5592">
        <v>25.75</v>
      </c>
      <c r="AA5592" s="1" t="s">
        <v>68</v>
      </c>
      <c r="AB5592">
        <v>10</v>
      </c>
      <c r="AC5592">
        <v>0</v>
      </c>
      <c r="AD5592" s="1" t="s">
        <v>69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s="1" t="s">
        <v>51</v>
      </c>
      <c r="AS5592" s="1" t="s">
        <v>51</v>
      </c>
      <c r="AT5592" s="1" t="s">
        <v>51</v>
      </c>
      <c r="AU5592" s="1" t="s">
        <v>51</v>
      </c>
    </row>
    <row r="5593" spans="1:47" x14ac:dyDescent="0.25">
      <c r="A5593" s="1" t="s">
        <v>8573</v>
      </c>
      <c r="B5593">
        <v>4</v>
      </c>
      <c r="C5593" s="2" t="d">
        <v>2019-07-23T15:52:14.00000024121254400</v>
      </c>
      <c r="D5593" s="2" t="d">
        <v>2019-07-23T16:20:01.99999976903200050</v>
      </c>
      <c r="E5593">
        <v>37.355640999999999</v>
      </c>
      <c r="F5593">
        <v>-102.615422</v>
      </c>
      <c r="G5593">
        <v>37.307384999999996</v>
      </c>
      <c r="H5593">
        <v>-102.615503</v>
      </c>
      <c r="I5593">
        <v>3.3340000000000001</v>
      </c>
      <c r="J5593" s="1" t="s">
        <v>8574</v>
      </c>
      <c r="K5593">
        <v>29832</v>
      </c>
      <c r="L5593" s="1" t="s">
        <v>6762</v>
      </c>
      <c r="M5593" s="1" t="s">
        <v>97</v>
      </c>
      <c r="N5593" s="1" t="s">
        <v>123</v>
      </c>
      <c r="O5593" s="1" t="s">
        <v>5534</v>
      </c>
      <c r="P5593" s="1" t="s">
        <v>199</v>
      </c>
      <c r="Q5593" s="1" t="s">
        <v>8388</v>
      </c>
      <c r="R5593" s="1" t="s">
        <v>48</v>
      </c>
      <c r="S5593" s="1" t="s">
        <v>79</v>
      </c>
      <c r="T5593" s="1" t="s">
        <v>5536</v>
      </c>
      <c r="U5593" s="2" t="d">
        <v>2019-07-23T15:56:00.00000026542693050</v>
      </c>
      <c r="V5593">
        <v>86</v>
      </c>
      <c r="W5593">
        <v>86</v>
      </c>
      <c r="X5593">
        <v>32</v>
      </c>
      <c r="Y5593">
        <v>25.75</v>
      </c>
      <c r="AA5593" s="1" t="s">
        <v>68</v>
      </c>
      <c r="AB5593">
        <v>10</v>
      </c>
      <c r="AC5593">
        <v>0</v>
      </c>
      <c r="AD5593" s="1" t="s">
        <v>69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s="1" t="s">
        <v>51</v>
      </c>
      <c r="AS5593" s="1" t="s">
        <v>51</v>
      </c>
      <c r="AT5593" s="1" t="s">
        <v>51</v>
      </c>
      <c r="AU5593" s="1" t="s">
        <v>51</v>
      </c>
    </row>
    <row r="5594" spans="1:47" x14ac:dyDescent="0.25">
      <c r="A5594" s="1" t="s">
        <v>8575</v>
      </c>
      <c r="B5594">
        <v>4</v>
      </c>
      <c r="C5594" s="2" t="d">
        <v>2019-07-23T22:09:42.00000005308538475</v>
      </c>
      <c r="D5594" s="2" t="d">
        <v>2019-07-23T22:38:34.99999968800693850</v>
      </c>
      <c r="E5594">
        <v>37.307384999999996</v>
      </c>
      <c r="F5594">
        <v>-102.615503</v>
      </c>
      <c r="G5594">
        <v>37.355640999999999</v>
      </c>
      <c r="H5594">
        <v>-102.615422</v>
      </c>
      <c r="I5594">
        <v>3.3340000000000001</v>
      </c>
      <c r="J5594" s="1" t="s">
        <v>8576</v>
      </c>
      <c r="K5594">
        <v>33180</v>
      </c>
      <c r="L5594" s="1" t="s">
        <v>6762</v>
      </c>
      <c r="M5594" s="1" t="s">
        <v>97</v>
      </c>
      <c r="N5594" s="1" t="s">
        <v>123</v>
      </c>
      <c r="O5594" s="1" t="s">
        <v>5534</v>
      </c>
      <c r="P5594" s="1" t="s">
        <v>199</v>
      </c>
      <c r="Q5594" s="1" t="s">
        <v>8572</v>
      </c>
      <c r="R5594" s="1" t="s">
        <v>48</v>
      </c>
      <c r="S5594" s="1" t="s">
        <v>79</v>
      </c>
      <c r="T5594" s="1" t="s">
        <v>5536</v>
      </c>
      <c r="U5594" s="2" t="d">
        <v>2019-07-23T21:56:00.00000026542693050</v>
      </c>
      <c r="V5594">
        <v>69</v>
      </c>
      <c r="W5594">
        <v>69</v>
      </c>
      <c r="X5594">
        <v>58</v>
      </c>
      <c r="Y5594">
        <v>25.79</v>
      </c>
      <c r="AA5594" s="1" t="s">
        <v>66</v>
      </c>
      <c r="AB5594">
        <v>13</v>
      </c>
      <c r="AC5594">
        <v>0</v>
      </c>
      <c r="AD5594" s="1" t="s">
        <v>69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s="1" t="s">
        <v>53</v>
      </c>
      <c r="AS5594" s="1" t="s">
        <v>53</v>
      </c>
      <c r="AT5594" s="1" t="s">
        <v>53</v>
      </c>
      <c r="AU5594" s="1" t="s">
        <v>53</v>
      </c>
    </row>
    <row r="5595" spans="1:47" x14ac:dyDescent="0.25">
      <c r="A5595" s="1" t="s">
        <v>8577</v>
      </c>
      <c r="B5595">
        <v>4</v>
      </c>
      <c r="C5595" s="2" t="d">
        <v>2019-07-23T22:09:42.00000005308538475</v>
      </c>
      <c r="D5595" s="2" t="d">
        <v>2019-07-23T22:38:34.99999968800693850</v>
      </c>
      <c r="E5595">
        <v>37.355640999999999</v>
      </c>
      <c r="F5595">
        <v>-102.615422</v>
      </c>
      <c r="G5595">
        <v>37.307384999999996</v>
      </c>
      <c r="H5595">
        <v>-102.615503</v>
      </c>
      <c r="I5595">
        <v>3.3340000000000001</v>
      </c>
      <c r="J5595" s="1" t="s">
        <v>4612</v>
      </c>
      <c r="K5595">
        <v>29832</v>
      </c>
      <c r="L5595" s="1" t="s">
        <v>6762</v>
      </c>
      <c r="M5595" s="1" t="s">
        <v>97</v>
      </c>
      <c r="N5595" s="1" t="s">
        <v>123</v>
      </c>
      <c r="O5595" s="1" t="s">
        <v>5534</v>
      </c>
      <c r="P5595" s="1" t="s">
        <v>199</v>
      </c>
      <c r="Q5595" s="1" t="s">
        <v>8388</v>
      </c>
      <c r="R5595" s="1" t="s">
        <v>48</v>
      </c>
      <c r="S5595" s="1" t="s">
        <v>79</v>
      </c>
      <c r="T5595" s="1" t="s">
        <v>5536</v>
      </c>
      <c r="U5595" s="2" t="d">
        <v>2019-07-23T21:56:00.00000026542693050</v>
      </c>
      <c r="V5595">
        <v>69</v>
      </c>
      <c r="W5595">
        <v>69</v>
      </c>
      <c r="X5595">
        <v>58</v>
      </c>
      <c r="Y5595">
        <v>25.79</v>
      </c>
      <c r="AA5595" s="1" t="s">
        <v>66</v>
      </c>
      <c r="AB5595">
        <v>13</v>
      </c>
      <c r="AC5595">
        <v>0</v>
      </c>
      <c r="AD5595" s="1" t="s">
        <v>69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s="1" t="s">
        <v>53</v>
      </c>
      <c r="AS5595" s="1" t="s">
        <v>53</v>
      </c>
      <c r="AT5595" s="1" t="s">
        <v>53</v>
      </c>
      <c r="AU5595" s="1" t="s">
        <v>53</v>
      </c>
    </row>
    <row r="5596" spans="1:47" x14ac:dyDescent="0.25">
      <c r="A5596" s="1" t="s">
        <v>2640</v>
      </c>
      <c r="B5596">
        <v>3</v>
      </c>
      <c r="C5596" s="2" t="d">
        <v>2019-07-23T17:54:44.99999991618096825</v>
      </c>
      <c r="D5596" s="2" t="d">
        <v>2019-07-23T18:24:10.99999972153454850</v>
      </c>
      <c r="E5596">
        <v>39.775109999999998</v>
      </c>
      <c r="F5596">
        <v>-104.85963099999999</v>
      </c>
      <c r="G5596">
        <v>39.774549999999998</v>
      </c>
      <c r="H5596">
        <v>-104.85323</v>
      </c>
      <c r="I5596">
        <v>0.34200000000000003</v>
      </c>
      <c r="J5596" s="1" t="s">
        <v>535</v>
      </c>
      <c r="L5596" s="1" t="s">
        <v>133</v>
      </c>
      <c r="M5596" s="1" t="s">
        <v>47</v>
      </c>
      <c r="N5596" s="1" t="s">
        <v>131</v>
      </c>
      <c r="O5596" s="1" t="s">
        <v>131</v>
      </c>
      <c r="P5596" s="1" t="s">
        <v>199</v>
      </c>
      <c r="Q5596" s="1" t="s">
        <v>300</v>
      </c>
      <c r="R5596" s="1" t="s">
        <v>48</v>
      </c>
      <c r="S5596" s="1" t="s">
        <v>79</v>
      </c>
      <c r="T5596" s="1" t="s">
        <v>204</v>
      </c>
      <c r="U5596" s="2" t="d">
        <v>2019-07-23T17:58:00.00000023748725325</v>
      </c>
      <c r="V5596">
        <v>85</v>
      </c>
      <c r="W5596">
        <v>85</v>
      </c>
      <c r="X5596">
        <v>27</v>
      </c>
      <c r="Y5596">
        <v>24.54</v>
      </c>
      <c r="Z5596">
        <v>10</v>
      </c>
      <c r="AA5596" s="1" t="s">
        <v>58</v>
      </c>
      <c r="AB5596">
        <v>10</v>
      </c>
      <c r="AC5596">
        <v>0</v>
      </c>
      <c r="AD5596" s="1" t="s">
        <v>819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s="1" t="s">
        <v>51</v>
      </c>
      <c r="AS5596" s="1" t="s">
        <v>51</v>
      </c>
      <c r="AT5596" s="1" t="s">
        <v>51</v>
      </c>
      <c r="AU5596" s="1" t="s">
        <v>51</v>
      </c>
    </row>
    <row r="5597" spans="1:47" x14ac:dyDescent="0.25">
      <c r="A5597" s="1" t="s">
        <v>3878</v>
      </c>
      <c r="B5597">
        <v>3</v>
      </c>
      <c r="C5597" s="2" t="d">
        <v>2019-07-24T07:27:31.99999997857958325</v>
      </c>
      <c r="D5597" s="2" t="d">
        <v>2019-07-24T07:56:55.99999994505196650</v>
      </c>
      <c r="E5597">
        <v>40.400382999999998</v>
      </c>
      <c r="F5597">
        <v>-104.99328</v>
      </c>
      <c r="G5597">
        <v>40.40249</v>
      </c>
      <c r="H5597">
        <v>-104.99324</v>
      </c>
      <c r="I5597">
        <v>0.14599999999999999</v>
      </c>
      <c r="J5597" s="1" t="s">
        <v>445</v>
      </c>
      <c r="L5597" s="1" t="s">
        <v>195</v>
      </c>
      <c r="M5597" s="1" t="s">
        <v>47</v>
      </c>
      <c r="N5597" s="1" t="s">
        <v>304</v>
      </c>
      <c r="O5597" s="1" t="s">
        <v>229</v>
      </c>
      <c r="P5597" s="1" t="s">
        <v>199</v>
      </c>
      <c r="Q5597" s="1" t="s">
        <v>305</v>
      </c>
      <c r="R5597" s="1" t="s">
        <v>48</v>
      </c>
      <c r="S5597" s="1" t="s">
        <v>79</v>
      </c>
      <c r="T5597" s="1" t="s">
        <v>231</v>
      </c>
      <c r="U5597" s="2" t="d">
        <v>2019-07-24T07:56:00.00000005587935450</v>
      </c>
      <c r="V5597">
        <v>70</v>
      </c>
      <c r="W5597">
        <v>70</v>
      </c>
      <c r="X5597">
        <v>59</v>
      </c>
      <c r="Y5597">
        <v>25.15</v>
      </c>
      <c r="Z5597">
        <v>10</v>
      </c>
      <c r="AA5597" s="1" t="s">
        <v>64</v>
      </c>
      <c r="AB5597">
        <v>3</v>
      </c>
      <c r="AC5597">
        <v>0</v>
      </c>
      <c r="AD5597" s="1" t="s">
        <v>50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s="1" t="s">
        <v>51</v>
      </c>
      <c r="AS5597" s="1" t="s">
        <v>51</v>
      </c>
      <c r="AT5597" s="1" t="s">
        <v>51</v>
      </c>
      <c r="AU5597" s="1" t="s">
        <v>51</v>
      </c>
    </row>
    <row r="5598" spans="1:47" x14ac:dyDescent="0.25">
      <c r="A5598" s="1" t="s">
        <v>3509</v>
      </c>
      <c r="B5598">
        <v>3</v>
      </c>
      <c r="C5598" s="2" t="d">
        <v>2019-07-24T09:41:02.00000031385571025</v>
      </c>
      <c r="D5598" s="2" t="d">
        <v>2019-07-24T10:10:53.00000030547380775</v>
      </c>
      <c r="E5598">
        <v>40.286498000000002</v>
      </c>
      <c r="F5598">
        <v>-104.97998</v>
      </c>
      <c r="G5598">
        <v>40.295673999999998</v>
      </c>
      <c r="H5598">
        <v>-104.97998</v>
      </c>
      <c r="I5598">
        <v>0.63400000000000001</v>
      </c>
      <c r="J5598" s="1" t="s">
        <v>421</v>
      </c>
      <c r="L5598" s="1" t="s">
        <v>266</v>
      </c>
      <c r="M5598" s="1" t="s">
        <v>47</v>
      </c>
      <c r="N5598" s="1" t="s">
        <v>304</v>
      </c>
      <c r="O5598" s="1" t="s">
        <v>210</v>
      </c>
      <c r="P5598" s="1" t="s">
        <v>199</v>
      </c>
      <c r="Q5598" s="1" t="s">
        <v>305</v>
      </c>
      <c r="R5598" s="1" t="s">
        <v>48</v>
      </c>
      <c r="S5598" s="1" t="s">
        <v>79</v>
      </c>
      <c r="T5598" s="1" t="s">
        <v>231</v>
      </c>
      <c r="U5598" s="2" t="d">
        <v>2019-07-24T09:56:00.00000026542693050</v>
      </c>
      <c r="V5598">
        <v>79</v>
      </c>
      <c r="W5598">
        <v>79</v>
      </c>
      <c r="X5598">
        <v>42</v>
      </c>
      <c r="Y5598">
        <v>25.13</v>
      </c>
      <c r="Z5598">
        <v>10</v>
      </c>
      <c r="AA5598" s="1" t="s">
        <v>68</v>
      </c>
      <c r="AB5598">
        <v>8</v>
      </c>
      <c r="AC5598">
        <v>0</v>
      </c>
      <c r="AD5598" s="1" t="s">
        <v>50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s="1" t="s">
        <v>51</v>
      </c>
      <c r="AS5598" s="1" t="s">
        <v>51</v>
      </c>
      <c r="AT5598" s="1" t="s">
        <v>51</v>
      </c>
      <c r="AU5598" s="1" t="s">
        <v>51</v>
      </c>
    </row>
    <row r="5599" spans="1:47" x14ac:dyDescent="0.25">
      <c r="A5599" s="1" t="s">
        <v>5840</v>
      </c>
      <c r="B5599">
        <v>3</v>
      </c>
      <c r="C5599" s="2" t="d">
        <v>2019-07-24T10:30:46.000000066123903050</v>
      </c>
      <c r="D5599" s="2" t="d">
        <v>2019-07-24T11:00:13.00000010523944850</v>
      </c>
      <c r="E5599">
        <v>39.778410000000001</v>
      </c>
      <c r="F5599">
        <v>-104.91289</v>
      </c>
      <c r="G5599">
        <v>39.780209999999997</v>
      </c>
      <c r="H5599">
        <v>-104.93586000000001</v>
      </c>
      <c r="I5599">
        <v>1.226</v>
      </c>
      <c r="J5599" s="1" t="s">
        <v>487</v>
      </c>
      <c r="L5599" s="1" t="s">
        <v>137</v>
      </c>
      <c r="M5599" s="1" t="s">
        <v>47</v>
      </c>
      <c r="N5599" s="1" t="s">
        <v>131</v>
      </c>
      <c r="O5599" s="1" t="s">
        <v>131</v>
      </c>
      <c r="P5599" s="1" t="s">
        <v>199</v>
      </c>
      <c r="Q5599" s="1" t="s">
        <v>247</v>
      </c>
      <c r="R5599" s="1" t="s">
        <v>48</v>
      </c>
      <c r="S5599" s="1" t="s">
        <v>79</v>
      </c>
      <c r="T5599" s="1" t="s">
        <v>206</v>
      </c>
      <c r="U5599" s="2" t="d">
        <v>2019-07-24T10:31:59.99999976251274675</v>
      </c>
      <c r="V5599">
        <v>84</v>
      </c>
      <c r="W5599">
        <v>84</v>
      </c>
      <c r="X5599">
        <v>27</v>
      </c>
      <c r="Y5599">
        <v>24.54</v>
      </c>
      <c r="Z5599">
        <v>30</v>
      </c>
      <c r="AA5599" s="1" t="s">
        <v>66</v>
      </c>
      <c r="AB5599">
        <v>6</v>
      </c>
      <c r="AC5599">
        <v>0</v>
      </c>
      <c r="AD5599" s="1" t="s">
        <v>50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s="1" t="s">
        <v>51</v>
      </c>
      <c r="AS5599" s="1" t="s">
        <v>51</v>
      </c>
      <c r="AT5599" s="1" t="s">
        <v>51</v>
      </c>
      <c r="AU5599" s="1" t="s">
        <v>51</v>
      </c>
    </row>
    <row r="5600" spans="1:47" x14ac:dyDescent="0.25">
      <c r="A5600" s="1" t="s">
        <v>4460</v>
      </c>
      <c r="B5600">
        <v>3</v>
      </c>
      <c r="C5600" s="2" t="d">
        <v>2019-07-24T16:12:48.00000015646219125</v>
      </c>
      <c r="D5600" s="2" t="d">
        <v>2019-07-24T16:41:59.99999983236193650</v>
      </c>
      <c r="E5600">
        <v>38.371949999999998</v>
      </c>
      <c r="F5600">
        <v>-105.69359</v>
      </c>
      <c r="G5600">
        <v>38.369073</v>
      </c>
      <c r="H5600">
        <v>-105.702201</v>
      </c>
      <c r="I5600">
        <v>0.50700000000000001</v>
      </c>
      <c r="J5600" s="1" t="s">
        <v>4461</v>
      </c>
      <c r="L5600" s="1" t="s">
        <v>111</v>
      </c>
      <c r="M5600" s="1" t="s">
        <v>47</v>
      </c>
      <c r="N5600" s="1" t="s">
        <v>142</v>
      </c>
      <c r="O5600" s="1" t="s">
        <v>92</v>
      </c>
      <c r="P5600" s="1" t="s">
        <v>199</v>
      </c>
      <c r="Q5600" s="1" t="s">
        <v>4223</v>
      </c>
      <c r="R5600" s="1" t="s">
        <v>48</v>
      </c>
      <c r="S5600" s="1" t="s">
        <v>79</v>
      </c>
      <c r="T5600" s="1" t="s">
        <v>4031</v>
      </c>
      <c r="U5600" s="2" t="d">
        <v>2019-07-24T16:15:00.00000020954757600</v>
      </c>
      <c r="V5600">
        <v>75</v>
      </c>
      <c r="W5600">
        <v>75</v>
      </c>
      <c r="X5600">
        <v>32</v>
      </c>
      <c r="Y5600">
        <v>23.01</v>
      </c>
      <c r="Z5600">
        <v>10</v>
      </c>
      <c r="AA5600" s="1" t="s">
        <v>57</v>
      </c>
      <c r="AB5600">
        <v>18</v>
      </c>
      <c r="AD5600" s="1" t="s">
        <v>966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s="1" t="s">
        <v>51</v>
      </c>
      <c r="AS5600" s="1" t="s">
        <v>51</v>
      </c>
      <c r="AT5600" s="1" t="s">
        <v>51</v>
      </c>
      <c r="AU5600" s="1" t="s">
        <v>51</v>
      </c>
    </row>
    <row r="5601" spans="1:47" x14ac:dyDescent="0.25">
      <c r="A5601" s="1" t="s">
        <v>2066</v>
      </c>
      <c r="B5601">
        <v>3</v>
      </c>
      <c r="C5601" s="2" t="d">
        <v>2019-07-24T14:58:32.00000017415732400</v>
      </c>
      <c r="D5601" s="2" t="d">
        <v>2019-07-24T15:28:12.00000010896473925</v>
      </c>
      <c r="E5601">
        <v>40.386397000000002</v>
      </c>
      <c r="F5601">
        <v>-104.99325</v>
      </c>
      <c r="G5601">
        <v>40.393188000000002</v>
      </c>
      <c r="H5601">
        <v>-104.99319</v>
      </c>
      <c r="I5601">
        <v>0.46899999999999997</v>
      </c>
      <c r="J5601" s="1" t="s">
        <v>445</v>
      </c>
      <c r="L5601" s="1" t="s">
        <v>195</v>
      </c>
      <c r="M5601" s="1" t="s">
        <v>47</v>
      </c>
      <c r="N5601" s="1" t="s">
        <v>304</v>
      </c>
      <c r="O5601" s="1" t="s">
        <v>229</v>
      </c>
      <c r="P5601" s="1" t="s">
        <v>199</v>
      </c>
      <c r="Q5601" s="1" t="s">
        <v>305</v>
      </c>
      <c r="R5601" s="1" t="s">
        <v>48</v>
      </c>
      <c r="S5601" s="1" t="s">
        <v>79</v>
      </c>
      <c r="T5601" s="1" t="s">
        <v>231</v>
      </c>
      <c r="U5601" s="2" t="d">
        <v>2019-07-24T14:55:59.99999984633177850</v>
      </c>
      <c r="V5601">
        <v>95</v>
      </c>
      <c r="W5601">
        <v>95</v>
      </c>
      <c r="X5601">
        <v>19</v>
      </c>
      <c r="Y5601">
        <v>25.05</v>
      </c>
      <c r="Z5601">
        <v>10</v>
      </c>
      <c r="AA5601" s="1" t="s">
        <v>68</v>
      </c>
      <c r="AB5601">
        <v>9</v>
      </c>
      <c r="AC5601">
        <v>0</v>
      </c>
      <c r="AD5601" s="1" t="s">
        <v>1068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s="1" t="s">
        <v>51</v>
      </c>
      <c r="AS5601" s="1" t="s">
        <v>51</v>
      </c>
      <c r="AT5601" s="1" t="s">
        <v>51</v>
      </c>
      <c r="AU5601" s="1" t="s">
        <v>51</v>
      </c>
    </row>
    <row r="5602" spans="1:47" x14ac:dyDescent="0.25">
      <c r="A5602" s="1" t="s">
        <v>2067</v>
      </c>
      <c r="B5602">
        <v>3</v>
      </c>
      <c r="C5602" s="2" t="d">
        <v>2019-07-24T14:52:32.00000025797635575</v>
      </c>
      <c r="D5602" s="2" t="d">
        <v>2019-07-24T15:21:04.00000001303851425</v>
      </c>
      <c r="E5602">
        <v>40.384753000000003</v>
      </c>
      <c r="F5602">
        <v>-104.99357000000001</v>
      </c>
      <c r="G5602">
        <v>40.380048000000002</v>
      </c>
      <c r="H5602">
        <v>-104.9936</v>
      </c>
      <c r="I5602">
        <v>0.32500000000000001</v>
      </c>
      <c r="J5602" s="1" t="s">
        <v>2068</v>
      </c>
      <c r="L5602" s="1" t="s">
        <v>196</v>
      </c>
      <c r="M5602" s="1" t="s">
        <v>47</v>
      </c>
      <c r="N5602" s="1" t="s">
        <v>304</v>
      </c>
      <c r="O5602" s="1" t="s">
        <v>229</v>
      </c>
      <c r="P5602" s="1" t="s">
        <v>199</v>
      </c>
      <c r="Q5602" s="1" t="s">
        <v>305</v>
      </c>
      <c r="R5602" s="1" t="s">
        <v>48</v>
      </c>
      <c r="S5602" s="1" t="s">
        <v>79</v>
      </c>
      <c r="T5602" s="1" t="s">
        <v>231</v>
      </c>
      <c r="U5602" s="2" t="d">
        <v>2019-07-24T14:55:59.99999984633177850</v>
      </c>
      <c r="V5602">
        <v>95</v>
      </c>
      <c r="W5602">
        <v>95</v>
      </c>
      <c r="X5602">
        <v>19</v>
      </c>
      <c r="Y5602">
        <v>25.05</v>
      </c>
      <c r="Z5602">
        <v>10</v>
      </c>
      <c r="AA5602" s="1" t="s">
        <v>68</v>
      </c>
      <c r="AB5602">
        <v>9</v>
      </c>
      <c r="AC5602">
        <v>0</v>
      </c>
      <c r="AD5602" s="1" t="s">
        <v>1068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s="1" t="s">
        <v>51</v>
      </c>
      <c r="AS5602" s="1" t="s">
        <v>51</v>
      </c>
      <c r="AT5602" s="1" t="s">
        <v>51</v>
      </c>
      <c r="AU5602" s="1" t="s">
        <v>51</v>
      </c>
    </row>
    <row r="5603" spans="1:47" x14ac:dyDescent="0.25">
      <c r="A5603" s="1" t="s">
        <v>5841</v>
      </c>
      <c r="B5603">
        <v>3</v>
      </c>
      <c r="C5603" s="2" t="d">
        <v>2019-07-24T14:48:46.9999998388811945700</v>
      </c>
      <c r="D5603" s="2" t="d">
        <v>2019-07-24T15:18:15.00000011175870900</v>
      </c>
      <c r="E5603">
        <v>39.914186999999998</v>
      </c>
      <c r="F5603">
        <v>-104.989811</v>
      </c>
      <c r="G5603">
        <v>39.91272</v>
      </c>
      <c r="H5603">
        <v>-104.99037</v>
      </c>
      <c r="I5603">
        <v>0.106</v>
      </c>
      <c r="J5603" s="1" t="s">
        <v>439</v>
      </c>
      <c r="L5603" s="1" t="s">
        <v>355</v>
      </c>
      <c r="M5603" s="1" t="s">
        <v>47</v>
      </c>
      <c r="N5603" s="1" t="s">
        <v>131</v>
      </c>
      <c r="O5603" s="1" t="s">
        <v>147</v>
      </c>
      <c r="P5603" s="1" t="s">
        <v>199</v>
      </c>
      <c r="Q5603" s="1" t="s">
        <v>440</v>
      </c>
      <c r="R5603" s="1" t="s">
        <v>48</v>
      </c>
      <c r="S5603" s="1" t="s">
        <v>79</v>
      </c>
      <c r="T5603" s="1" t="s">
        <v>206</v>
      </c>
      <c r="U5603" s="2" t="d">
        <v>2019-07-24T14:45:00.00000020954757600</v>
      </c>
      <c r="V5603">
        <v>95</v>
      </c>
      <c r="W5603">
        <v>95</v>
      </c>
      <c r="X5603">
        <v>14</v>
      </c>
      <c r="Y5603">
        <v>24.48</v>
      </c>
      <c r="Z5603">
        <v>40</v>
      </c>
      <c r="AA5603" s="1" t="s">
        <v>59</v>
      </c>
      <c r="AB5603">
        <v>9</v>
      </c>
      <c r="AC5603">
        <v>0</v>
      </c>
      <c r="AD5603" s="1" t="s">
        <v>1068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s="1" t="s">
        <v>51</v>
      </c>
      <c r="AS5603" s="1" t="s">
        <v>51</v>
      </c>
      <c r="AT5603" s="1" t="s">
        <v>51</v>
      </c>
      <c r="AU5603" s="1" t="s">
        <v>51</v>
      </c>
    </row>
    <row r="5604" spans="1:47" x14ac:dyDescent="0.25">
      <c r="A5604" s="1" t="s">
        <v>8578</v>
      </c>
      <c r="B5604">
        <v>3</v>
      </c>
      <c r="C5604" s="2" t="d">
        <v>2019-07-24T15:43:32.00000017415732400</v>
      </c>
      <c r="D5604" s="2" t="d">
        <v>2019-07-24T16:11:30.99999975878745600</v>
      </c>
      <c r="E5604">
        <v>37.388809999999999</v>
      </c>
      <c r="F5604">
        <v>-102.27946</v>
      </c>
      <c r="G5604">
        <v>37.389023000000002</v>
      </c>
      <c r="H5604">
        <v>-102.278841</v>
      </c>
      <c r="I5604">
        <v>3.6999999999999998E-2</v>
      </c>
      <c r="J5604" s="1" t="s">
        <v>8579</v>
      </c>
      <c r="K5604">
        <v>599</v>
      </c>
      <c r="L5604" s="1" t="s">
        <v>8580</v>
      </c>
      <c r="M5604" s="1" t="s">
        <v>47</v>
      </c>
      <c r="N5604" s="1" t="s">
        <v>2709</v>
      </c>
      <c r="O5604" s="1" t="s">
        <v>5534</v>
      </c>
      <c r="P5604" s="1" t="s">
        <v>199</v>
      </c>
      <c r="Q5604" s="1" t="s">
        <v>5535</v>
      </c>
      <c r="R5604" s="1" t="s">
        <v>48</v>
      </c>
      <c r="S5604" s="1" t="s">
        <v>79</v>
      </c>
      <c r="T5604" s="1" t="s">
        <v>5536</v>
      </c>
      <c r="U5604" s="2" t="d">
        <v>2019-07-24T15:56:00.00000026542693050</v>
      </c>
      <c r="V5604">
        <v>89</v>
      </c>
      <c r="W5604">
        <v>89</v>
      </c>
      <c r="X5604">
        <v>26</v>
      </c>
      <c r="Y5604">
        <v>25.65</v>
      </c>
      <c r="AA5604" s="1" t="s">
        <v>66</v>
      </c>
      <c r="AB5604">
        <v>18</v>
      </c>
      <c r="AC5604">
        <v>0</v>
      </c>
      <c r="AD5604" s="1" t="s">
        <v>69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s="1" t="s">
        <v>51</v>
      </c>
      <c r="AS5604" s="1" t="s">
        <v>51</v>
      </c>
      <c r="AT5604" s="1" t="s">
        <v>51</v>
      </c>
      <c r="AU5604" s="1" t="s">
        <v>51</v>
      </c>
    </row>
    <row r="5605" spans="1:47" x14ac:dyDescent="0.25">
      <c r="A5605" s="1" t="s">
        <v>5531</v>
      </c>
      <c r="B5605">
        <v>3</v>
      </c>
      <c r="C5605" s="2" t="d">
        <v>2019-07-24T15:43:32.00000017415732400</v>
      </c>
      <c r="D5605" s="2" t="d">
        <v>2019-07-24T16:11:30.99999975878745600</v>
      </c>
      <c r="E5605">
        <v>37.389023000000002</v>
      </c>
      <c r="F5605">
        <v>-102.278841</v>
      </c>
      <c r="G5605">
        <v>37.388809999999999</v>
      </c>
      <c r="H5605">
        <v>-102.27946</v>
      </c>
      <c r="I5605">
        <v>3.6999999999999998E-2</v>
      </c>
      <c r="J5605" s="1" t="s">
        <v>5532</v>
      </c>
      <c r="L5605" s="1" t="s">
        <v>5533</v>
      </c>
      <c r="M5605" s="1" t="s">
        <v>47</v>
      </c>
      <c r="N5605" s="1" t="s">
        <v>2709</v>
      </c>
      <c r="O5605" s="1" t="s">
        <v>5534</v>
      </c>
      <c r="P5605" s="1" t="s">
        <v>199</v>
      </c>
      <c r="Q5605" s="1" t="s">
        <v>5535</v>
      </c>
      <c r="R5605" s="1" t="s">
        <v>48</v>
      </c>
      <c r="S5605" s="1" t="s">
        <v>79</v>
      </c>
      <c r="T5605" s="1" t="s">
        <v>5536</v>
      </c>
      <c r="U5605" s="2" t="d">
        <v>2019-07-24T15:56:00.00000026542693050</v>
      </c>
      <c r="V5605">
        <v>89</v>
      </c>
      <c r="W5605">
        <v>89</v>
      </c>
      <c r="X5605">
        <v>26</v>
      </c>
      <c r="Y5605">
        <v>25.65</v>
      </c>
      <c r="AA5605" s="1" t="s">
        <v>66</v>
      </c>
      <c r="AB5605">
        <v>18</v>
      </c>
      <c r="AC5605">
        <v>0</v>
      </c>
      <c r="AD5605" s="1" t="s">
        <v>69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s="1" t="s">
        <v>51</v>
      </c>
      <c r="AS5605" s="1" t="s">
        <v>51</v>
      </c>
      <c r="AT5605" s="1" t="s">
        <v>51</v>
      </c>
      <c r="AU5605" s="1" t="s">
        <v>51</v>
      </c>
    </row>
    <row r="5606" spans="1:47" x14ac:dyDescent="0.25">
      <c r="A5606" s="1" t="s">
        <v>2321</v>
      </c>
      <c r="B5606">
        <v>3</v>
      </c>
      <c r="C5606" s="2" t="d">
        <v>2019-07-24T16:06:48.00000024028122300</v>
      </c>
      <c r="D5606" s="2" t="d">
        <v>2019-07-24T16:36:12.99999981187284075</v>
      </c>
      <c r="E5606">
        <v>39.78004</v>
      </c>
      <c r="F5606">
        <v>-104.93171</v>
      </c>
      <c r="G5606">
        <v>39.778289999999998</v>
      </c>
      <c r="H5606">
        <v>-104.90927000000001</v>
      </c>
      <c r="I5606">
        <v>1.198</v>
      </c>
      <c r="J5606" s="1" t="s">
        <v>932</v>
      </c>
      <c r="L5606" s="1" t="s">
        <v>1325</v>
      </c>
      <c r="M5606" s="1" t="s">
        <v>47</v>
      </c>
      <c r="N5606" s="1" t="s">
        <v>131</v>
      </c>
      <c r="O5606" s="1" t="s">
        <v>131</v>
      </c>
      <c r="P5606" s="1" t="s">
        <v>199</v>
      </c>
      <c r="Q5606" s="1" t="s">
        <v>247</v>
      </c>
      <c r="R5606" s="1" t="s">
        <v>48</v>
      </c>
      <c r="S5606" s="1" t="s">
        <v>79</v>
      </c>
      <c r="T5606" s="1" t="s">
        <v>206</v>
      </c>
      <c r="U5606" s="2" t="d">
        <v>2019-07-24T15:55:00.00000006984918975</v>
      </c>
      <c r="V5606">
        <v>95</v>
      </c>
      <c r="W5606">
        <v>95</v>
      </c>
      <c r="X5606">
        <v>15</v>
      </c>
      <c r="Y5606">
        <v>24.46</v>
      </c>
      <c r="Z5606">
        <v>10</v>
      </c>
      <c r="AA5606" s="1" t="s">
        <v>59</v>
      </c>
      <c r="AB5606">
        <v>10</v>
      </c>
      <c r="AC5606">
        <v>0</v>
      </c>
      <c r="AD5606" s="1" t="s">
        <v>819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1</v>
      </c>
      <c r="AQ5606" t="b">
        <v>0</v>
      </c>
      <c r="AR5606" s="1" t="s">
        <v>51</v>
      </c>
      <c r="AS5606" s="1" t="s">
        <v>51</v>
      </c>
      <c r="AT5606" s="1" t="s">
        <v>51</v>
      </c>
      <c r="AU5606" s="1" t="s">
        <v>51</v>
      </c>
    </row>
    <row r="5607" spans="1:47" x14ac:dyDescent="0.25">
      <c r="A5607" s="1" t="s">
        <v>5842</v>
      </c>
      <c r="B5607">
        <v>3</v>
      </c>
      <c r="C5607" s="2" t="d">
        <v>2019-07-24T16:31:32.00000013224780475</v>
      </c>
      <c r="D5607" s="2" t="d">
        <v>2019-07-24T17:00:06.99999995995312950</v>
      </c>
      <c r="E5607">
        <v>39.778419999999997</v>
      </c>
      <c r="F5607">
        <v>-104.90821</v>
      </c>
      <c r="G5607">
        <v>39.778404000000002</v>
      </c>
      <c r="H5607">
        <v>-104.914973</v>
      </c>
      <c r="I5607">
        <v>0.35899999999999999</v>
      </c>
      <c r="J5607" s="1" t="s">
        <v>5843</v>
      </c>
      <c r="L5607" s="1" t="s">
        <v>137</v>
      </c>
      <c r="M5607" s="1" t="s">
        <v>47</v>
      </c>
      <c r="N5607" s="1" t="s">
        <v>131</v>
      </c>
      <c r="O5607" s="1" t="s">
        <v>131</v>
      </c>
      <c r="P5607" s="1" t="s">
        <v>199</v>
      </c>
      <c r="Q5607" s="1" t="s">
        <v>247</v>
      </c>
      <c r="R5607" s="1" t="s">
        <v>48</v>
      </c>
      <c r="S5607" s="1" t="s">
        <v>79</v>
      </c>
      <c r="T5607" s="1" t="s">
        <v>206</v>
      </c>
      <c r="U5607" s="2" t="d">
        <v>2019-07-24T16:44:59.99999979045242400</v>
      </c>
      <c r="V5607">
        <v>91</v>
      </c>
      <c r="W5607">
        <v>91</v>
      </c>
      <c r="X5607">
        <v>16</v>
      </c>
      <c r="Y5607">
        <v>24.46</v>
      </c>
      <c r="Z5607">
        <v>30</v>
      </c>
      <c r="AA5607" s="1" t="s">
        <v>61</v>
      </c>
      <c r="AB5607">
        <v>9</v>
      </c>
      <c r="AC5607">
        <v>0</v>
      </c>
      <c r="AD5607" s="1" t="s">
        <v>819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s="1" t="s">
        <v>51</v>
      </c>
      <c r="AS5607" s="1" t="s">
        <v>51</v>
      </c>
      <c r="AT5607" s="1" t="s">
        <v>51</v>
      </c>
      <c r="AU5607" s="1" t="s">
        <v>51</v>
      </c>
    </row>
    <row r="5608" spans="1:47" x14ac:dyDescent="0.25">
      <c r="A5608" s="1" t="s">
        <v>5537</v>
      </c>
      <c r="B5608">
        <v>3</v>
      </c>
      <c r="C5608" s="2" t="d">
        <v>2019-07-24T16:43:31.99999996460974125</v>
      </c>
      <c r="D5608" s="2" t="d">
        <v>2019-07-24T17:11:26.99999987147748600</v>
      </c>
      <c r="E5608">
        <v>37.389023000000002</v>
      </c>
      <c r="F5608">
        <v>-102.278841</v>
      </c>
      <c r="G5608">
        <v>37.389229999999998</v>
      </c>
      <c r="H5608">
        <v>-102.27824</v>
      </c>
      <c r="I5608">
        <v>3.5999999999999997E-2</v>
      </c>
      <c r="J5608" s="1" t="s">
        <v>5538</v>
      </c>
      <c r="L5608" s="1" t="s">
        <v>5533</v>
      </c>
      <c r="M5608" s="1" t="s">
        <v>47</v>
      </c>
      <c r="N5608" s="1" t="s">
        <v>2709</v>
      </c>
      <c r="O5608" s="1" t="s">
        <v>5534</v>
      </c>
      <c r="P5608" s="1" t="s">
        <v>199</v>
      </c>
      <c r="Q5608" s="1" t="s">
        <v>5535</v>
      </c>
      <c r="R5608" s="1" t="s">
        <v>48</v>
      </c>
      <c r="S5608" s="1" t="s">
        <v>79</v>
      </c>
      <c r="T5608" s="1" t="s">
        <v>5536</v>
      </c>
      <c r="U5608" s="2" t="d">
        <v>2019-07-24T16:56:00.00000005587935450</v>
      </c>
      <c r="V5608">
        <v>89</v>
      </c>
      <c r="W5608">
        <v>89</v>
      </c>
      <c r="X5608">
        <v>29</v>
      </c>
      <c r="Y5608">
        <v>25.64</v>
      </c>
      <c r="AA5608" s="1" t="s">
        <v>66</v>
      </c>
      <c r="AB5608">
        <v>15</v>
      </c>
      <c r="AC5608">
        <v>0</v>
      </c>
      <c r="AD5608" s="1" t="s">
        <v>69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s="1" t="s">
        <v>51</v>
      </c>
      <c r="AS5608" s="1" t="s">
        <v>51</v>
      </c>
      <c r="AT5608" s="1" t="s">
        <v>51</v>
      </c>
      <c r="AU5608" s="1" t="s">
        <v>51</v>
      </c>
    </row>
    <row r="5609" spans="1:47" x14ac:dyDescent="0.25">
      <c r="A5609" s="1" t="s">
        <v>5539</v>
      </c>
      <c r="B5609">
        <v>3</v>
      </c>
      <c r="C5609" s="2" t="d">
        <v>2019-07-24T16:43:31.99999996460974125</v>
      </c>
      <c r="D5609" s="2" t="d">
        <v>2019-07-24T17:11:26.99999987147748600</v>
      </c>
      <c r="E5609">
        <v>37.389229999999998</v>
      </c>
      <c r="F5609">
        <v>-102.27824</v>
      </c>
      <c r="G5609">
        <v>37.389023000000002</v>
      </c>
      <c r="H5609">
        <v>-102.278841</v>
      </c>
      <c r="I5609">
        <v>3.5999999999999997E-2</v>
      </c>
      <c r="J5609" s="1" t="s">
        <v>5540</v>
      </c>
      <c r="L5609" s="1" t="s">
        <v>5541</v>
      </c>
      <c r="M5609" s="1" t="s">
        <v>47</v>
      </c>
      <c r="N5609" s="1" t="s">
        <v>2709</v>
      </c>
      <c r="O5609" s="1" t="s">
        <v>5534</v>
      </c>
      <c r="P5609" s="1" t="s">
        <v>199</v>
      </c>
      <c r="Q5609" s="1" t="s">
        <v>5535</v>
      </c>
      <c r="R5609" s="1" t="s">
        <v>48</v>
      </c>
      <c r="S5609" s="1" t="s">
        <v>79</v>
      </c>
      <c r="T5609" s="1" t="s">
        <v>5536</v>
      </c>
      <c r="U5609" s="2" t="d">
        <v>2019-07-24T16:56:00.00000005587935450</v>
      </c>
      <c r="V5609">
        <v>89</v>
      </c>
      <c r="W5609">
        <v>89</v>
      </c>
      <c r="X5609">
        <v>29</v>
      </c>
      <c r="Y5609">
        <v>25.64</v>
      </c>
      <c r="AA5609" s="1" t="s">
        <v>66</v>
      </c>
      <c r="AB5609">
        <v>15</v>
      </c>
      <c r="AC5609">
        <v>0</v>
      </c>
      <c r="AD5609" s="1" t="s">
        <v>69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s="1" t="s">
        <v>51</v>
      </c>
      <c r="AS5609" s="1" t="s">
        <v>51</v>
      </c>
      <c r="AT5609" s="1" t="s">
        <v>51</v>
      </c>
      <c r="AU5609" s="1" t="s">
        <v>51</v>
      </c>
    </row>
    <row r="5610" spans="1:47" x14ac:dyDescent="0.25">
      <c r="A5610" s="1" t="s">
        <v>5542</v>
      </c>
      <c r="B5610">
        <v>3</v>
      </c>
      <c r="C5610" s="2" t="d">
        <v>2019-07-24T17:39:00.00000029336660775</v>
      </c>
      <c r="D5610" s="2" t="d">
        <v>2019-07-24T18:08:15.0000000419095125</v>
      </c>
      <c r="E5610">
        <v>39.933123999999999</v>
      </c>
      <c r="F5610">
        <v>-105.123779</v>
      </c>
      <c r="G5610">
        <v>39.933118999999998</v>
      </c>
      <c r="H5610">
        <v>-105.123768</v>
      </c>
      <c r="I5610">
        <v>1E-3</v>
      </c>
      <c r="J5610" s="1" t="s">
        <v>243</v>
      </c>
      <c r="L5610" s="1" t="s">
        <v>143</v>
      </c>
      <c r="M5610" s="1" t="s">
        <v>47</v>
      </c>
      <c r="N5610" s="1" t="s">
        <v>245</v>
      </c>
      <c r="O5610" s="1" t="s">
        <v>245</v>
      </c>
      <c r="P5610" s="1" t="s">
        <v>199</v>
      </c>
      <c r="Q5610" s="1" t="s">
        <v>257</v>
      </c>
      <c r="R5610" s="1" t="s">
        <v>48</v>
      </c>
      <c r="S5610" s="1" t="s">
        <v>79</v>
      </c>
      <c r="T5610" s="1" t="s">
        <v>206</v>
      </c>
      <c r="U5610" s="2" t="d">
        <v>2019-07-24T17:45:00.00000020954757600</v>
      </c>
      <c r="V5610">
        <v>86</v>
      </c>
      <c r="W5610">
        <v>86</v>
      </c>
      <c r="X5610">
        <v>25</v>
      </c>
      <c r="Y5610">
        <v>24.5</v>
      </c>
      <c r="Z5610">
        <v>30</v>
      </c>
      <c r="AA5610" s="1" t="s">
        <v>71</v>
      </c>
      <c r="AB5610">
        <v>18</v>
      </c>
      <c r="AC5610">
        <v>0</v>
      </c>
      <c r="AD5610" s="1" t="s">
        <v>1210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1</v>
      </c>
      <c r="AQ5610" t="b">
        <v>0</v>
      </c>
      <c r="AR5610" s="1" t="s">
        <v>51</v>
      </c>
      <c r="AS5610" s="1" t="s">
        <v>51</v>
      </c>
      <c r="AT5610" s="1" t="s">
        <v>51</v>
      </c>
      <c r="AU5610" s="1" t="s">
        <v>51</v>
      </c>
    </row>
    <row r="5611" spans="1:47" x14ac:dyDescent="0.25">
      <c r="A5611" s="1" t="s">
        <v>2641</v>
      </c>
      <c r="B5611">
        <v>3</v>
      </c>
      <c r="C5611" s="2" t="d">
        <v>2019-07-24T18:23:57.99999982584267600</v>
      </c>
      <c r="D5611" s="2" t="d">
        <v>2019-07-24T18:52:51.00000008940696450</v>
      </c>
      <c r="E5611">
        <v>38.839879000000003</v>
      </c>
      <c r="F5611">
        <v>-104.830282</v>
      </c>
      <c r="G5611">
        <v>38.836969000000003</v>
      </c>
      <c r="H5611">
        <v>-104.830399</v>
      </c>
      <c r="I5611">
        <v>0.20100000000000001</v>
      </c>
      <c r="J5611" s="1" t="s">
        <v>2642</v>
      </c>
      <c r="L5611" s="1" t="s">
        <v>196</v>
      </c>
      <c r="M5611" s="1" t="s">
        <v>47</v>
      </c>
      <c r="N5611" s="1" t="s">
        <v>233</v>
      </c>
      <c r="O5611" s="1" t="s">
        <v>194</v>
      </c>
      <c r="P5611" s="1" t="s">
        <v>199</v>
      </c>
      <c r="Q5611" s="1" t="s">
        <v>390</v>
      </c>
      <c r="R5611" s="1" t="s">
        <v>48</v>
      </c>
      <c r="S5611" s="1" t="s">
        <v>79</v>
      </c>
      <c r="T5611" s="1" t="s">
        <v>250</v>
      </c>
      <c r="U5611" s="2" t="d">
        <v>2019-07-24T17:54:00.00000008381903175</v>
      </c>
      <c r="V5611">
        <v>85</v>
      </c>
      <c r="W5611">
        <v>85</v>
      </c>
      <c r="X5611">
        <v>27</v>
      </c>
      <c r="Y5611">
        <v>24.04</v>
      </c>
      <c r="Z5611">
        <v>10</v>
      </c>
      <c r="AA5611" s="1" t="s">
        <v>66</v>
      </c>
      <c r="AB5611">
        <v>14</v>
      </c>
      <c r="AC5611">
        <v>0</v>
      </c>
      <c r="AD5611" s="1" t="s">
        <v>819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s="1" t="s">
        <v>51</v>
      </c>
      <c r="AS5611" s="1" t="s">
        <v>51</v>
      </c>
      <c r="AT5611" s="1" t="s">
        <v>51</v>
      </c>
      <c r="AU5611" s="1" t="s">
        <v>51</v>
      </c>
    </row>
    <row r="5612" spans="1:47" x14ac:dyDescent="0.25">
      <c r="A5612" s="1" t="s">
        <v>2358</v>
      </c>
      <c r="B5612">
        <v>3</v>
      </c>
      <c r="C5612" s="2" t="d">
        <v>2019-07-25T07:57:00.99999985657632300</v>
      </c>
      <c r="D5612" s="2" t="d">
        <v>2019-07-25T08:26:37.000000113621354375</v>
      </c>
      <c r="E5612">
        <v>39.775370000000002</v>
      </c>
      <c r="F5612">
        <v>-104.860736</v>
      </c>
      <c r="G5612">
        <v>39.775010000000002</v>
      </c>
      <c r="H5612">
        <v>-104.85657999999999</v>
      </c>
      <c r="I5612">
        <v>0.222</v>
      </c>
      <c r="J5612" s="1" t="s">
        <v>453</v>
      </c>
      <c r="L5612" s="1" t="s">
        <v>133</v>
      </c>
      <c r="M5612" s="1" t="s">
        <v>47</v>
      </c>
      <c r="N5612" s="1" t="s">
        <v>131</v>
      </c>
      <c r="O5612" s="1" t="s">
        <v>131</v>
      </c>
      <c r="P5612" s="1" t="s">
        <v>199</v>
      </c>
      <c r="Q5612" s="1" t="s">
        <v>300</v>
      </c>
      <c r="R5612" s="1" t="s">
        <v>48</v>
      </c>
      <c r="S5612" s="1" t="s">
        <v>79</v>
      </c>
      <c r="T5612" s="1" t="s">
        <v>204</v>
      </c>
      <c r="U5612" s="2" t="d">
        <v>2019-07-25T07:57:59.99999981839210125</v>
      </c>
      <c r="V5612">
        <v>71</v>
      </c>
      <c r="W5612">
        <v>71</v>
      </c>
      <c r="X5612">
        <v>52</v>
      </c>
      <c r="Y5612">
        <v>24.52</v>
      </c>
      <c r="Z5612">
        <v>10</v>
      </c>
      <c r="AA5612" s="1" t="s">
        <v>72</v>
      </c>
      <c r="AB5612">
        <v>8</v>
      </c>
      <c r="AC5612">
        <v>0</v>
      </c>
      <c r="AD5612" s="1" t="s">
        <v>819</v>
      </c>
      <c r="AE5612" t="b">
        <v>0</v>
      </c>
      <c r="AF5612" t="b">
        <v>0</v>
      </c>
      <c r="AG5612" t="b">
        <v>0</v>
      </c>
      <c r="AH5612" t="b">
        <v>0</v>
      </c>
      <c r="AI5612" t="b">
        <v>1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s="1" t="s">
        <v>51</v>
      </c>
      <c r="AS5612" s="1" t="s">
        <v>51</v>
      </c>
      <c r="AT5612" s="1" t="s">
        <v>51</v>
      </c>
      <c r="AU5612" s="1" t="s">
        <v>51</v>
      </c>
    </row>
    <row r="5613" spans="1:47" x14ac:dyDescent="0.25">
      <c r="A5613" s="1" t="s">
        <v>5844</v>
      </c>
      <c r="B5613">
        <v>3</v>
      </c>
      <c r="C5613" s="2" t="d">
        <v>2019-07-25T08:54:46.99999975506216525</v>
      </c>
      <c r="D5613" s="2" t="d">
        <v>2019-07-25T09:24:38.99999998044222525</v>
      </c>
      <c r="E5613">
        <v>39.780791999999998</v>
      </c>
      <c r="F5613">
        <v>-104.992666</v>
      </c>
      <c r="G5613">
        <v>39.779699999999998</v>
      </c>
      <c r="H5613">
        <v>-104.98582</v>
      </c>
      <c r="I5613">
        <v>0.371</v>
      </c>
      <c r="J5613" s="1" t="s">
        <v>567</v>
      </c>
      <c r="L5613" s="1" t="s">
        <v>133</v>
      </c>
      <c r="M5613" s="1" t="s">
        <v>47</v>
      </c>
      <c r="N5613" s="1" t="s">
        <v>131</v>
      </c>
      <c r="O5613" s="1" t="s">
        <v>131</v>
      </c>
      <c r="P5613" s="1" t="s">
        <v>199</v>
      </c>
      <c r="Q5613" s="1" t="s">
        <v>247</v>
      </c>
      <c r="R5613" s="1" t="s">
        <v>48</v>
      </c>
      <c r="S5613" s="1" t="s">
        <v>79</v>
      </c>
      <c r="T5613" s="1" t="s">
        <v>206</v>
      </c>
      <c r="U5613" s="2" t="d">
        <v>2019-07-25T08:58:59.99999980442225925</v>
      </c>
      <c r="V5613">
        <v>81</v>
      </c>
      <c r="W5613">
        <v>81</v>
      </c>
      <c r="X5613">
        <v>34</v>
      </c>
      <c r="Y5613">
        <v>24.54</v>
      </c>
      <c r="Z5613">
        <v>50</v>
      </c>
      <c r="AA5613" s="1" t="s">
        <v>64</v>
      </c>
      <c r="AB5613">
        <v>7</v>
      </c>
      <c r="AC5613">
        <v>0</v>
      </c>
      <c r="AD5613" s="1" t="s">
        <v>819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s="1" t="s">
        <v>51</v>
      </c>
      <c r="AS5613" s="1" t="s">
        <v>51</v>
      </c>
      <c r="AT5613" s="1" t="s">
        <v>51</v>
      </c>
      <c r="AU5613" s="1" t="s">
        <v>51</v>
      </c>
    </row>
    <row r="5614" spans="1:47" x14ac:dyDescent="0.25">
      <c r="A5614" s="1" t="s">
        <v>2643</v>
      </c>
      <c r="B5614">
        <v>3</v>
      </c>
      <c r="C5614" s="2" t="d">
        <v>2019-07-25T10:02:59.99999974854290475</v>
      </c>
      <c r="D5614" s="2" t="d">
        <v>2019-07-25T10:32:37.00000023934990200</v>
      </c>
      <c r="E5614">
        <v>39.835279</v>
      </c>
      <c r="F5614">
        <v>-105.021517</v>
      </c>
      <c r="G5614">
        <v>39.835284999999999</v>
      </c>
      <c r="H5614">
        <v>-105.021536</v>
      </c>
      <c r="I5614">
        <v>1E-3</v>
      </c>
      <c r="J5614" s="1" t="s">
        <v>105</v>
      </c>
      <c r="L5614" s="1" t="s">
        <v>372</v>
      </c>
      <c r="M5614" s="1" t="s">
        <v>47</v>
      </c>
      <c r="N5614" s="1" t="s">
        <v>131</v>
      </c>
      <c r="O5614" s="1" t="s">
        <v>147</v>
      </c>
      <c r="P5614" s="1" t="s">
        <v>199</v>
      </c>
      <c r="Q5614" s="1" t="s">
        <v>332</v>
      </c>
      <c r="R5614" s="1" t="s">
        <v>48</v>
      </c>
      <c r="S5614" s="1" t="s">
        <v>79</v>
      </c>
      <c r="T5614" s="1" t="s">
        <v>206</v>
      </c>
      <c r="U5614" s="2" t="d">
        <v>2019-07-25T09:59:00.00000022351741800</v>
      </c>
      <c r="V5614">
        <v>82</v>
      </c>
      <c r="W5614">
        <v>82</v>
      </c>
      <c r="X5614">
        <v>32</v>
      </c>
      <c r="Y5614">
        <v>24.54</v>
      </c>
      <c r="Z5614">
        <v>10</v>
      </c>
      <c r="AA5614" s="1" t="s">
        <v>68</v>
      </c>
      <c r="AB5614">
        <v>5</v>
      </c>
      <c r="AC5614">
        <v>0</v>
      </c>
      <c r="AD5614" s="1" t="s">
        <v>819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s="1" t="s">
        <v>51</v>
      </c>
      <c r="AS5614" s="1" t="s">
        <v>51</v>
      </c>
      <c r="AT5614" s="1" t="s">
        <v>51</v>
      </c>
      <c r="AU5614" s="1" t="s">
        <v>51</v>
      </c>
    </row>
    <row r="5615" spans="1:47" x14ac:dyDescent="0.25">
      <c r="A5615" s="1" t="s">
        <v>3510</v>
      </c>
      <c r="B5615">
        <v>3</v>
      </c>
      <c r="C5615" s="2" t="d">
        <v>2019-07-25T10:05:14.00000026915222125</v>
      </c>
      <c r="D5615" s="2" t="d">
        <v>2019-07-25T10:34:41.00000030826777075</v>
      </c>
      <c r="E5615">
        <v>39.163029999999999</v>
      </c>
      <c r="F5615">
        <v>-104.853876</v>
      </c>
      <c r="G5615">
        <v>39.185749999999999</v>
      </c>
      <c r="H5615">
        <v>-104.85023</v>
      </c>
      <c r="I5615">
        <v>1.5820000000000001</v>
      </c>
      <c r="J5615" s="1" t="s">
        <v>456</v>
      </c>
      <c r="L5615" s="1" t="s">
        <v>266</v>
      </c>
      <c r="M5615" s="1" t="s">
        <v>47</v>
      </c>
      <c r="N5615" s="1" t="s">
        <v>86</v>
      </c>
      <c r="O5615" s="1" t="s">
        <v>121</v>
      </c>
      <c r="P5615" s="1" t="s">
        <v>199</v>
      </c>
      <c r="Q5615" s="1" t="s">
        <v>223</v>
      </c>
      <c r="R5615" s="1" t="s">
        <v>48</v>
      </c>
      <c r="S5615" s="1" t="s">
        <v>79</v>
      </c>
      <c r="T5615" s="1" t="s">
        <v>224</v>
      </c>
      <c r="U5615" s="2" t="d">
        <v>2019-07-25T10:05:59.99999970663339225</v>
      </c>
      <c r="V5615">
        <v>73</v>
      </c>
      <c r="W5615">
        <v>73</v>
      </c>
      <c r="X5615">
        <v>44</v>
      </c>
      <c r="Y5615">
        <v>23.36</v>
      </c>
      <c r="Z5615">
        <v>10</v>
      </c>
      <c r="AA5615" s="1" t="s">
        <v>58</v>
      </c>
      <c r="AB5615">
        <v>7</v>
      </c>
      <c r="AC5615">
        <v>0</v>
      </c>
      <c r="AD5615" s="1" t="s">
        <v>50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s="1" t="s">
        <v>51</v>
      </c>
      <c r="AS5615" s="1" t="s">
        <v>51</v>
      </c>
      <c r="AT5615" s="1" t="s">
        <v>51</v>
      </c>
      <c r="AU5615" s="1" t="s">
        <v>51</v>
      </c>
    </row>
    <row r="5616" spans="1:47" x14ac:dyDescent="0.25">
      <c r="A5616" s="1" t="s">
        <v>2644</v>
      </c>
      <c r="B5616">
        <v>3</v>
      </c>
      <c r="C5616" s="2" t="d">
        <v>2019-07-25T11:00:46.00000027567148175</v>
      </c>
      <c r="D5616" s="2" t="d">
        <v>2019-07-25T11:30:40.99999994505196650</v>
      </c>
      <c r="E5616">
        <v>39.65813</v>
      </c>
      <c r="F5616">
        <v>-104.92050999999999</v>
      </c>
      <c r="G5616">
        <v>39.658824000000003</v>
      </c>
      <c r="H5616">
        <v>-104.920798</v>
      </c>
      <c r="I5616">
        <v>0.05</v>
      </c>
      <c r="J5616" s="1" t="s">
        <v>605</v>
      </c>
      <c r="L5616" s="1" t="s">
        <v>195</v>
      </c>
      <c r="M5616" s="1" t="s">
        <v>47</v>
      </c>
      <c r="N5616" s="1" t="s">
        <v>131</v>
      </c>
      <c r="O5616" s="1" t="s">
        <v>131</v>
      </c>
      <c r="P5616" s="1" t="s">
        <v>199</v>
      </c>
      <c r="Q5616" s="1" t="s">
        <v>388</v>
      </c>
      <c r="R5616" s="1" t="s">
        <v>48</v>
      </c>
      <c r="S5616" s="1" t="s">
        <v>79</v>
      </c>
      <c r="T5616" s="1" t="s">
        <v>201</v>
      </c>
      <c r="U5616" s="2" t="d">
        <v>2019-07-25T10:54:59.99999986030161375</v>
      </c>
      <c r="V5616">
        <v>84</v>
      </c>
      <c r="W5616">
        <v>84</v>
      </c>
      <c r="X5616">
        <v>29</v>
      </c>
      <c r="Y5616">
        <v>24.34</v>
      </c>
      <c r="Z5616">
        <v>10</v>
      </c>
      <c r="AA5616" s="1" t="s">
        <v>8970</v>
      </c>
      <c r="AB5616">
        <v>0</v>
      </c>
      <c r="AC5616">
        <v>0</v>
      </c>
      <c r="AD5616" s="1" t="s">
        <v>819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s="1" t="s">
        <v>51</v>
      </c>
      <c r="AS5616" s="1" t="s">
        <v>51</v>
      </c>
      <c r="AT5616" s="1" t="s">
        <v>51</v>
      </c>
      <c r="AU5616" s="1" t="s">
        <v>51</v>
      </c>
    </row>
    <row r="5617" spans="1:47" x14ac:dyDescent="0.25">
      <c r="A5617" s="1" t="s">
        <v>8357</v>
      </c>
      <c r="B5617">
        <v>3</v>
      </c>
      <c r="C5617" s="2" t="d">
        <v>2019-07-25T11:42:45.99999968893825950</v>
      </c>
      <c r="D5617" s="2" t="d">
        <v>2019-07-25T12:12:40.99999998696148575</v>
      </c>
      <c r="E5617">
        <v>38.114469999999997</v>
      </c>
      <c r="F5617">
        <v>-102.77838300000001</v>
      </c>
      <c r="G5617">
        <v>38.114505999999999</v>
      </c>
      <c r="H5617">
        <v>-102.771221</v>
      </c>
      <c r="I5617">
        <v>0.38900000000000001</v>
      </c>
      <c r="J5617" s="1" t="s">
        <v>184</v>
      </c>
      <c r="K5617">
        <v>34004</v>
      </c>
      <c r="L5617" s="1" t="s">
        <v>6572</v>
      </c>
      <c r="M5617" s="1" t="s">
        <v>97</v>
      </c>
      <c r="N5617" s="1" t="s">
        <v>6643</v>
      </c>
      <c r="O5617" s="1" t="s">
        <v>1041</v>
      </c>
      <c r="P5617" s="1" t="s">
        <v>199</v>
      </c>
      <c r="Q5617" s="1" t="s">
        <v>6919</v>
      </c>
      <c r="R5617" s="1" t="s">
        <v>48</v>
      </c>
      <c r="S5617" s="1" t="s">
        <v>79</v>
      </c>
      <c r="T5617" s="1" t="s">
        <v>3097</v>
      </c>
      <c r="U5617" s="2" t="d">
        <v>2019-07-25T11:52:59.99999988824129100</v>
      </c>
      <c r="V5617">
        <v>89</v>
      </c>
      <c r="W5617">
        <v>89</v>
      </c>
      <c r="X5617">
        <v>34</v>
      </c>
      <c r="Y5617">
        <v>26.22</v>
      </c>
      <c r="Z5617">
        <v>10</v>
      </c>
      <c r="AA5617" s="1" t="s">
        <v>54</v>
      </c>
      <c r="AB5617">
        <v>3</v>
      </c>
      <c r="AC5617">
        <v>0</v>
      </c>
      <c r="AD5617" s="1" t="s">
        <v>50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s="1" t="s">
        <v>51</v>
      </c>
      <c r="AS5617" s="1" t="s">
        <v>51</v>
      </c>
      <c r="AT5617" s="1" t="s">
        <v>51</v>
      </c>
      <c r="AU5617" s="1" t="s">
        <v>51</v>
      </c>
    </row>
    <row r="5618" spans="1:47" x14ac:dyDescent="0.25">
      <c r="A5618" s="1" t="s">
        <v>1445</v>
      </c>
      <c r="B5618">
        <v>3</v>
      </c>
      <c r="C5618" s="2" t="d">
        <v>2019-07-25T13:37:59.00000007357448050</v>
      </c>
      <c r="D5618" s="2" t="d">
        <v>2019-07-25T14:07:19.99999996740371100</v>
      </c>
      <c r="E5618">
        <v>39.630034999999999</v>
      </c>
      <c r="F5618">
        <v>-104.905278</v>
      </c>
      <c r="G5618">
        <v>39.628911000000002</v>
      </c>
      <c r="H5618">
        <v>-104.904681</v>
      </c>
      <c r="I5618">
        <v>8.4000000000000005E-2</v>
      </c>
      <c r="J5618" s="1" t="s">
        <v>221</v>
      </c>
      <c r="L5618" s="1" t="s">
        <v>196</v>
      </c>
      <c r="M5618" s="1" t="s">
        <v>47</v>
      </c>
      <c r="N5618" s="1" t="s">
        <v>131</v>
      </c>
      <c r="O5618" s="1" t="s">
        <v>131</v>
      </c>
      <c r="P5618" s="1" t="s">
        <v>199</v>
      </c>
      <c r="Q5618" s="1" t="s">
        <v>415</v>
      </c>
      <c r="R5618" s="1" t="s">
        <v>48</v>
      </c>
      <c r="S5618" s="1" t="s">
        <v>79</v>
      </c>
      <c r="T5618" s="1" t="s">
        <v>201</v>
      </c>
      <c r="U5618" s="2" t="d">
        <v>2019-07-25T13:35:59.99999991618096825</v>
      </c>
      <c r="V5618">
        <v>82</v>
      </c>
      <c r="W5618">
        <v>82</v>
      </c>
      <c r="X5618">
        <v>31</v>
      </c>
      <c r="Y5618">
        <v>24.34</v>
      </c>
      <c r="Z5618">
        <v>10</v>
      </c>
      <c r="AA5618" s="1" t="s">
        <v>61</v>
      </c>
      <c r="AB5618">
        <v>9</v>
      </c>
      <c r="AC5618">
        <v>0</v>
      </c>
      <c r="AD5618" s="1" t="s">
        <v>1210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s="1" t="s">
        <v>51</v>
      </c>
      <c r="AS5618" s="1" t="s">
        <v>51</v>
      </c>
      <c r="AT5618" s="1" t="s">
        <v>51</v>
      </c>
      <c r="AU5618" s="1" t="s">
        <v>51</v>
      </c>
    </row>
    <row r="5619" spans="1:47" x14ac:dyDescent="0.25">
      <c r="A5619" s="1" t="s">
        <v>2359</v>
      </c>
      <c r="B5619">
        <v>3</v>
      </c>
      <c r="C5619" s="2" t="d">
        <v>2019-07-25T12:53:13.999999808147550</v>
      </c>
      <c r="D5619" s="2" t="d">
        <v>2019-07-25T13:22:40.00000024214387175</v>
      </c>
      <c r="E5619">
        <v>39.802169999999997</v>
      </c>
      <c r="F5619">
        <v>-104.93567</v>
      </c>
      <c r="G5619">
        <v>39.802830999999998</v>
      </c>
      <c r="H5619">
        <v>-104.93650100000001</v>
      </c>
      <c r="I5619">
        <v>6.3E-2</v>
      </c>
      <c r="J5619" s="1" t="s">
        <v>532</v>
      </c>
      <c r="L5619" s="1" t="s">
        <v>168</v>
      </c>
      <c r="M5619" s="1" t="s">
        <v>47</v>
      </c>
      <c r="N5619" s="1" t="s">
        <v>314</v>
      </c>
      <c r="O5619" s="1" t="s">
        <v>147</v>
      </c>
      <c r="P5619" s="1" t="s">
        <v>199</v>
      </c>
      <c r="Q5619" s="1" t="s">
        <v>315</v>
      </c>
      <c r="R5619" s="1" t="s">
        <v>48</v>
      </c>
      <c r="S5619" s="1" t="s">
        <v>79</v>
      </c>
      <c r="T5619" s="1" t="s">
        <v>204</v>
      </c>
      <c r="U5619" s="2" t="d">
        <v>2019-07-25T12:58:00.00000002793967725</v>
      </c>
      <c r="V5619">
        <v>88</v>
      </c>
      <c r="W5619">
        <v>88</v>
      </c>
      <c r="X5619">
        <v>28</v>
      </c>
      <c r="Y5619">
        <v>24.51</v>
      </c>
      <c r="Z5619">
        <v>10</v>
      </c>
      <c r="AA5619" s="1" t="s">
        <v>62</v>
      </c>
      <c r="AB5619">
        <v>5</v>
      </c>
      <c r="AC5619">
        <v>0</v>
      </c>
      <c r="AD5619" s="1" t="s">
        <v>819</v>
      </c>
      <c r="AE5619" t="b">
        <v>0</v>
      </c>
      <c r="AF5619" t="b">
        <v>0</v>
      </c>
      <c r="AG5619" t="b">
        <v>0</v>
      </c>
      <c r="AH5619" t="b">
        <v>0</v>
      </c>
      <c r="AI5619" t="b">
        <v>1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s="1" t="s">
        <v>51</v>
      </c>
      <c r="AS5619" s="1" t="s">
        <v>51</v>
      </c>
      <c r="AT5619" s="1" t="s">
        <v>51</v>
      </c>
      <c r="AU5619" s="1" t="s">
        <v>51</v>
      </c>
    </row>
    <row r="5620" spans="1:47" x14ac:dyDescent="0.25">
      <c r="A5620" s="1" t="s">
        <v>1446</v>
      </c>
      <c r="B5620">
        <v>3</v>
      </c>
      <c r="C5620" s="2" t="d">
        <v>2019-07-25T13:27:33.00000021234154575</v>
      </c>
      <c r="D5620" s="2" t="d">
        <v>2019-07-25T13:57:24.99999980907887100</v>
      </c>
      <c r="E5620">
        <v>39.802169999999997</v>
      </c>
      <c r="F5620">
        <v>-104.93567</v>
      </c>
      <c r="G5620">
        <v>39.802830999999998</v>
      </c>
      <c r="H5620">
        <v>-104.93650100000001</v>
      </c>
      <c r="I5620">
        <v>6.3E-2</v>
      </c>
      <c r="J5620" s="1" t="s">
        <v>532</v>
      </c>
      <c r="L5620" s="1" t="s">
        <v>168</v>
      </c>
      <c r="M5620" s="1" t="s">
        <v>47</v>
      </c>
      <c r="N5620" s="1" t="s">
        <v>314</v>
      </c>
      <c r="O5620" s="1" t="s">
        <v>147</v>
      </c>
      <c r="P5620" s="1" t="s">
        <v>199</v>
      </c>
      <c r="Q5620" s="1" t="s">
        <v>315</v>
      </c>
      <c r="R5620" s="1" t="s">
        <v>48</v>
      </c>
      <c r="S5620" s="1" t="s">
        <v>79</v>
      </c>
      <c r="T5620" s="1" t="s">
        <v>204</v>
      </c>
      <c r="U5620" s="2" t="d">
        <v>2019-07-25T13:25:59.99999984633177850</v>
      </c>
      <c r="V5620">
        <v>84</v>
      </c>
      <c r="W5620">
        <v>84</v>
      </c>
      <c r="X5620">
        <v>28</v>
      </c>
      <c r="Y5620">
        <v>24.52</v>
      </c>
      <c r="Z5620">
        <v>10</v>
      </c>
      <c r="AA5620" s="1" t="s">
        <v>61</v>
      </c>
      <c r="AB5620">
        <v>9</v>
      </c>
      <c r="AC5620">
        <v>0</v>
      </c>
      <c r="AD5620" s="1" t="s">
        <v>1219</v>
      </c>
      <c r="AE5620" t="b">
        <v>0</v>
      </c>
      <c r="AF5620" t="b">
        <v>0</v>
      </c>
      <c r="AG5620" t="b">
        <v>0</v>
      </c>
      <c r="AH5620" t="b">
        <v>0</v>
      </c>
      <c r="AI5620" t="b">
        <v>1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s="1" t="s">
        <v>51</v>
      </c>
      <c r="AS5620" s="1" t="s">
        <v>51</v>
      </c>
      <c r="AT5620" s="1" t="s">
        <v>51</v>
      </c>
      <c r="AU5620" s="1" t="s">
        <v>51</v>
      </c>
    </row>
    <row r="5621" spans="1:47" x14ac:dyDescent="0.25">
      <c r="A5621" s="1" t="s">
        <v>3879</v>
      </c>
      <c r="B5621">
        <v>3</v>
      </c>
      <c r="C5621" s="2" t="d">
        <v>2019-07-25T15:35:50.00000030267983800</v>
      </c>
      <c r="D5621" s="2" t="d">
        <v>2019-07-25T16:05:24.99999969732016200</v>
      </c>
      <c r="E5621">
        <v>39.997340000000001</v>
      </c>
      <c r="F5621">
        <v>-104.98218</v>
      </c>
      <c r="G5621">
        <v>40</v>
      </c>
      <c r="H5621">
        <v>-104.98084</v>
      </c>
      <c r="I5621">
        <v>0.19700000000000001</v>
      </c>
      <c r="J5621" s="1" t="s">
        <v>571</v>
      </c>
      <c r="L5621" s="1" t="s">
        <v>195</v>
      </c>
      <c r="M5621" s="1" t="s">
        <v>47</v>
      </c>
      <c r="N5621" s="1" t="s">
        <v>245</v>
      </c>
      <c r="O5621" s="1" t="s">
        <v>147</v>
      </c>
      <c r="P5621" s="1" t="s">
        <v>199</v>
      </c>
      <c r="Q5621" s="1" t="s">
        <v>272</v>
      </c>
      <c r="R5621" s="1" t="s">
        <v>48</v>
      </c>
      <c r="S5621" s="1" t="s">
        <v>79</v>
      </c>
      <c r="T5621" s="1" t="s">
        <v>273</v>
      </c>
      <c r="U5621" s="2" t="d">
        <v>2019-07-25T15:42:00.0000000419095125</v>
      </c>
      <c r="V5621">
        <v>86</v>
      </c>
      <c r="W5621">
        <v>86</v>
      </c>
      <c r="X5621">
        <v>25</v>
      </c>
      <c r="Y5621">
        <v>24.99</v>
      </c>
      <c r="Z5621">
        <v>10</v>
      </c>
      <c r="AA5621" s="1" t="s">
        <v>63</v>
      </c>
      <c r="AB5621">
        <v>7</v>
      </c>
      <c r="AC5621">
        <v>0</v>
      </c>
      <c r="AD5621" s="1" t="s">
        <v>50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s="1" t="s">
        <v>51</v>
      </c>
      <c r="AS5621" s="1" t="s">
        <v>51</v>
      </c>
      <c r="AT5621" s="1" t="s">
        <v>51</v>
      </c>
      <c r="AU5621" s="1" t="s">
        <v>51</v>
      </c>
    </row>
    <row r="5622" spans="1:47" x14ac:dyDescent="0.25">
      <c r="A5622" s="1" t="s">
        <v>1447</v>
      </c>
      <c r="B5622">
        <v>3</v>
      </c>
      <c r="C5622" s="2" t="d">
        <v>2019-07-25T18:41:45.9999999124556775</v>
      </c>
      <c r="D5622" s="2" t="d">
        <v>2019-07-25T19:11:22.00000016950070550</v>
      </c>
      <c r="E5622">
        <v>39.723457000000003</v>
      </c>
      <c r="F5622">
        <v>-105.011526</v>
      </c>
      <c r="G5622">
        <v>39.72184</v>
      </c>
      <c r="H5622">
        <v>-105.00936</v>
      </c>
      <c r="I5622">
        <v>0.16</v>
      </c>
      <c r="J5622" s="1" t="s">
        <v>398</v>
      </c>
      <c r="L5622" s="1" t="s">
        <v>195</v>
      </c>
      <c r="M5622" s="1" t="s">
        <v>47</v>
      </c>
      <c r="N5622" s="1" t="s">
        <v>131</v>
      </c>
      <c r="O5622" s="1" t="s">
        <v>131</v>
      </c>
      <c r="P5622" s="1" t="s">
        <v>199</v>
      </c>
      <c r="Q5622" s="1" t="s">
        <v>311</v>
      </c>
      <c r="R5622" s="1" t="s">
        <v>48</v>
      </c>
      <c r="S5622" s="1" t="s">
        <v>79</v>
      </c>
      <c r="T5622" s="1" t="s">
        <v>206</v>
      </c>
      <c r="U5622" s="2" t="d">
        <v>2019-07-25T18:59:59.99999979045242400</v>
      </c>
      <c r="V5622">
        <v>75</v>
      </c>
      <c r="W5622">
        <v>75</v>
      </c>
      <c r="X5622">
        <v>47</v>
      </c>
      <c r="Y5622">
        <v>24.52</v>
      </c>
      <c r="Z5622">
        <v>10</v>
      </c>
      <c r="AA5622" s="1" t="s">
        <v>72</v>
      </c>
      <c r="AB5622">
        <v>21</v>
      </c>
      <c r="AC5622">
        <v>0</v>
      </c>
      <c r="AD5622" s="1" t="s">
        <v>1208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s="1" t="s">
        <v>51</v>
      </c>
      <c r="AS5622" s="1" t="s">
        <v>51</v>
      </c>
      <c r="AT5622" s="1" t="s">
        <v>51</v>
      </c>
      <c r="AU5622" s="1" t="s">
        <v>51</v>
      </c>
    </row>
    <row r="5623" spans="1:47" x14ac:dyDescent="0.25">
      <c r="A5623" s="1" t="s">
        <v>7935</v>
      </c>
      <c r="B5623">
        <v>4</v>
      </c>
      <c r="C5623" s="2" t="d">
        <v>2019-07-25T19:08:46.00000016391277275</v>
      </c>
      <c r="D5623" s="2" t="d">
        <v>2019-07-25T19:37:17.99999991897493800</v>
      </c>
      <c r="E5623">
        <v>38.601408999999997</v>
      </c>
      <c r="F5623">
        <v>-104.905967</v>
      </c>
      <c r="G5623">
        <v>38.590432999999997</v>
      </c>
      <c r="H5623">
        <v>-104.913771</v>
      </c>
      <c r="I5623">
        <v>0.86799999999999999</v>
      </c>
      <c r="J5623" s="1" t="s">
        <v>7095</v>
      </c>
      <c r="K5623">
        <v>16241</v>
      </c>
      <c r="L5623" s="1" t="s">
        <v>6599</v>
      </c>
      <c r="M5623" s="1" t="s">
        <v>47</v>
      </c>
      <c r="N5623" s="1" t="s">
        <v>233</v>
      </c>
      <c r="O5623" s="1" t="s">
        <v>194</v>
      </c>
      <c r="P5623" s="1" t="s">
        <v>199</v>
      </c>
      <c r="Q5623" s="1" t="s">
        <v>268</v>
      </c>
      <c r="R5623" s="1" t="s">
        <v>48</v>
      </c>
      <c r="S5623" s="1" t="s">
        <v>79</v>
      </c>
      <c r="T5623" s="1" t="s">
        <v>269</v>
      </c>
      <c r="U5623" s="2" t="d">
        <v>2019-07-25T18:58:00.00000002793967725</v>
      </c>
      <c r="V5623">
        <v>70</v>
      </c>
      <c r="W5623">
        <v>70</v>
      </c>
      <c r="X5623">
        <v>63</v>
      </c>
      <c r="Y5623">
        <v>24.37</v>
      </c>
      <c r="Z5623">
        <v>10</v>
      </c>
      <c r="AA5623" s="1" t="s">
        <v>56</v>
      </c>
      <c r="AB5623">
        <v>7</v>
      </c>
      <c r="AC5623">
        <v>0</v>
      </c>
      <c r="AD5623" s="1" t="s">
        <v>1068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s="1" t="s">
        <v>51</v>
      </c>
      <c r="AS5623" s="1" t="s">
        <v>51</v>
      </c>
      <c r="AT5623" s="1" t="s">
        <v>51</v>
      </c>
      <c r="AU5623" s="1" t="s">
        <v>51</v>
      </c>
    </row>
    <row r="5624" spans="1:47" x14ac:dyDescent="0.25">
      <c r="A5624" s="1" t="s">
        <v>1448</v>
      </c>
      <c r="B5624">
        <v>3</v>
      </c>
      <c r="C5624" s="2" t="d">
        <v>2019-07-25T18:29:47.00000031385571025</v>
      </c>
      <c r="D5624" s="2" t="d">
        <v>2019-07-25T18:59:27.99999985378235325</v>
      </c>
      <c r="E5624">
        <v>39.778359999999999</v>
      </c>
      <c r="F5624">
        <v>-104.89577300000001</v>
      </c>
      <c r="G5624">
        <v>39.778419999999997</v>
      </c>
      <c r="H5624">
        <v>-104.896974</v>
      </c>
      <c r="I5624">
        <v>6.4000000000000001E-2</v>
      </c>
      <c r="J5624" s="1" t="s">
        <v>417</v>
      </c>
      <c r="L5624" s="1" t="s">
        <v>137</v>
      </c>
      <c r="M5624" s="1" t="s">
        <v>47</v>
      </c>
      <c r="N5624" s="1" t="s">
        <v>131</v>
      </c>
      <c r="O5624" s="1" t="s">
        <v>131</v>
      </c>
      <c r="P5624" s="1" t="s">
        <v>199</v>
      </c>
      <c r="Q5624" s="1" t="s">
        <v>247</v>
      </c>
      <c r="R5624" s="1" t="s">
        <v>48</v>
      </c>
      <c r="S5624" s="1" t="s">
        <v>79</v>
      </c>
      <c r="T5624" s="1" t="s">
        <v>206</v>
      </c>
      <c r="U5624" s="2" t="d">
        <v>2019-07-25T18:59:59.99999979045242400</v>
      </c>
      <c r="V5624">
        <v>75</v>
      </c>
      <c r="W5624">
        <v>75</v>
      </c>
      <c r="X5624">
        <v>47</v>
      </c>
      <c r="Y5624">
        <v>24.52</v>
      </c>
      <c r="Z5624">
        <v>10</v>
      </c>
      <c r="AA5624" s="1" t="s">
        <v>72</v>
      </c>
      <c r="AB5624">
        <v>21</v>
      </c>
      <c r="AC5624">
        <v>0</v>
      </c>
      <c r="AD5624" s="1" t="s">
        <v>1208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s="1" t="s">
        <v>51</v>
      </c>
      <c r="AS5624" s="1" t="s">
        <v>51</v>
      </c>
      <c r="AT5624" s="1" t="s">
        <v>51</v>
      </c>
      <c r="AU5624" s="1" t="s">
        <v>51</v>
      </c>
    </row>
    <row r="5625" spans="1:47" x14ac:dyDescent="0.25">
      <c r="A5625" s="1" t="s">
        <v>2239</v>
      </c>
      <c r="B5625">
        <v>3</v>
      </c>
      <c r="C5625" s="2" t="d">
        <v>2019-07-25T20:39:30.99999999627470925</v>
      </c>
      <c r="D5625" s="2" t="d">
        <v>2019-07-25T21:09:20.9999997541308375</v>
      </c>
      <c r="E5625">
        <v>39.725580000000001</v>
      </c>
      <c r="F5625">
        <v>-105.022643</v>
      </c>
      <c r="G5625">
        <v>39.725610000000003</v>
      </c>
      <c r="H5625">
        <v>-105.02414</v>
      </c>
      <c r="I5625">
        <v>0.08</v>
      </c>
      <c r="J5625" s="1" t="s">
        <v>585</v>
      </c>
      <c r="L5625" s="1" t="s">
        <v>586</v>
      </c>
      <c r="M5625" s="1" t="s">
        <v>47</v>
      </c>
      <c r="N5625" s="1" t="s">
        <v>131</v>
      </c>
      <c r="O5625" s="1" t="s">
        <v>131</v>
      </c>
      <c r="P5625" s="1" t="s">
        <v>199</v>
      </c>
      <c r="Q5625" s="1" t="s">
        <v>311</v>
      </c>
      <c r="R5625" s="1" t="s">
        <v>48</v>
      </c>
      <c r="S5625" s="1" t="s">
        <v>79</v>
      </c>
      <c r="T5625" s="1" t="s">
        <v>206</v>
      </c>
      <c r="U5625" s="2" t="d">
        <v>2019-07-25T20:45:00.00000020954757600</v>
      </c>
      <c r="V5625">
        <v>73</v>
      </c>
      <c r="W5625">
        <v>73</v>
      </c>
      <c r="X5625">
        <v>44</v>
      </c>
      <c r="Y5625">
        <v>24.51</v>
      </c>
      <c r="Z5625">
        <v>10</v>
      </c>
      <c r="AA5625" s="1" t="s">
        <v>66</v>
      </c>
      <c r="AB5625">
        <v>7</v>
      </c>
      <c r="AC5625">
        <v>0</v>
      </c>
      <c r="AD5625" s="1" t="s">
        <v>819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s="1" t="s">
        <v>53</v>
      </c>
      <c r="AS5625" s="1" t="s">
        <v>51</v>
      </c>
      <c r="AT5625" s="1" t="s">
        <v>51</v>
      </c>
      <c r="AU5625" s="1" t="s">
        <v>51</v>
      </c>
    </row>
    <row r="5626" spans="1:47" x14ac:dyDescent="0.25">
      <c r="A5626" s="1" t="s">
        <v>7936</v>
      </c>
      <c r="B5626">
        <v>3</v>
      </c>
      <c r="C5626" s="2" t="d">
        <v>2019-07-25T19:23:45.99999995436519675</v>
      </c>
      <c r="D5626" s="2" t="d">
        <v>2019-07-25T19:53:22.9999998165294525</v>
      </c>
      <c r="E5626">
        <v>38.599567</v>
      </c>
      <c r="F5626">
        <v>-104.907259</v>
      </c>
      <c r="G5626">
        <v>38.593673000000003</v>
      </c>
      <c r="H5626">
        <v>-104.911458</v>
      </c>
      <c r="I5626">
        <v>0.46600000000000003</v>
      </c>
      <c r="J5626" s="1" t="s">
        <v>7484</v>
      </c>
      <c r="K5626">
        <v>16421</v>
      </c>
      <c r="L5626" s="1" t="s">
        <v>6599</v>
      </c>
      <c r="M5626" s="1" t="s">
        <v>47</v>
      </c>
      <c r="N5626" s="1" t="s">
        <v>233</v>
      </c>
      <c r="O5626" s="1" t="s">
        <v>194</v>
      </c>
      <c r="P5626" s="1" t="s">
        <v>199</v>
      </c>
      <c r="Q5626" s="1" t="s">
        <v>268</v>
      </c>
      <c r="R5626" s="1" t="s">
        <v>48</v>
      </c>
      <c r="S5626" s="1" t="s">
        <v>79</v>
      </c>
      <c r="T5626" s="1" t="s">
        <v>269</v>
      </c>
      <c r="U5626" s="2" t="d">
        <v>2019-07-25T18:58:00.00000002793967725</v>
      </c>
      <c r="V5626">
        <v>70</v>
      </c>
      <c r="W5626">
        <v>70</v>
      </c>
      <c r="X5626">
        <v>63</v>
      </c>
      <c r="Y5626">
        <v>24.37</v>
      </c>
      <c r="Z5626">
        <v>10</v>
      </c>
      <c r="AA5626" s="1" t="s">
        <v>56</v>
      </c>
      <c r="AB5626">
        <v>7</v>
      </c>
      <c r="AC5626">
        <v>0</v>
      </c>
      <c r="AD5626" s="1" t="s">
        <v>1068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s="1" t="s">
        <v>51</v>
      </c>
      <c r="AS5626" s="1" t="s">
        <v>51</v>
      </c>
      <c r="AT5626" s="1" t="s">
        <v>51</v>
      </c>
      <c r="AU5626" s="1" t="s">
        <v>51</v>
      </c>
    </row>
    <row r="5627" spans="1:47" x14ac:dyDescent="0.25">
      <c r="A5627" s="1" t="s">
        <v>1783</v>
      </c>
      <c r="B5627">
        <v>3</v>
      </c>
      <c r="C5627" s="2" t="d">
        <v>2019-07-26T06:27:30.99999995436519675</v>
      </c>
      <c r="D5627" s="2" t="d">
        <v>2019-07-26T06:55:27.00000009499490400</v>
      </c>
      <c r="E5627">
        <v>39.78004</v>
      </c>
      <c r="F5627">
        <v>-104.93171</v>
      </c>
      <c r="G5627">
        <v>39.778289999999998</v>
      </c>
      <c r="H5627">
        <v>-104.90927000000001</v>
      </c>
      <c r="I5627">
        <v>1.198</v>
      </c>
      <c r="J5627" s="1" t="s">
        <v>932</v>
      </c>
      <c r="L5627" s="1" t="s">
        <v>1325</v>
      </c>
      <c r="M5627" s="1" t="s">
        <v>47</v>
      </c>
      <c r="N5627" s="1" t="s">
        <v>131</v>
      </c>
      <c r="O5627" s="1" t="s">
        <v>131</v>
      </c>
      <c r="P5627" s="1" t="s">
        <v>199</v>
      </c>
      <c r="Q5627" s="1" t="s">
        <v>247</v>
      </c>
      <c r="R5627" s="1" t="s">
        <v>48</v>
      </c>
      <c r="S5627" s="1" t="s">
        <v>79</v>
      </c>
      <c r="T5627" s="1" t="s">
        <v>206</v>
      </c>
      <c r="U5627" s="2" t="d">
        <v>2019-07-26T06:45:00.000</v>
      </c>
      <c r="V5627">
        <v>66</v>
      </c>
      <c r="W5627">
        <v>66</v>
      </c>
      <c r="X5627">
        <v>56</v>
      </c>
      <c r="Y5627">
        <v>24.52</v>
      </c>
      <c r="Z5627">
        <v>10</v>
      </c>
      <c r="AA5627" s="1" t="s">
        <v>65</v>
      </c>
      <c r="AB5627">
        <v>7</v>
      </c>
      <c r="AC5627">
        <v>0</v>
      </c>
      <c r="AD5627" s="1" t="s">
        <v>1068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1</v>
      </c>
      <c r="AQ5627" t="b">
        <v>0</v>
      </c>
      <c r="AR5627" s="1" t="s">
        <v>51</v>
      </c>
      <c r="AS5627" s="1" t="s">
        <v>51</v>
      </c>
      <c r="AT5627" s="1" t="s">
        <v>51</v>
      </c>
      <c r="AU5627" s="1" t="s">
        <v>51</v>
      </c>
    </row>
    <row r="5628" spans="1:47" x14ac:dyDescent="0.25">
      <c r="A5628" s="1" t="s">
        <v>5845</v>
      </c>
      <c r="B5628">
        <v>3</v>
      </c>
      <c r="C5628" s="2" t="d">
        <v>2019-07-26T07:45:31.99999972712248800</v>
      </c>
      <c r="D5628" s="2" t="d">
        <v>2019-07-26T08:15:25.999999791383742975</v>
      </c>
      <c r="E5628">
        <v>39.780791999999998</v>
      </c>
      <c r="F5628">
        <v>-104.992666</v>
      </c>
      <c r="G5628">
        <v>39.779699999999998</v>
      </c>
      <c r="H5628">
        <v>-104.98582</v>
      </c>
      <c r="I5628">
        <v>0.371</v>
      </c>
      <c r="J5628" s="1" t="s">
        <v>567</v>
      </c>
      <c r="L5628" s="1" t="s">
        <v>133</v>
      </c>
      <c r="M5628" s="1" t="s">
        <v>47</v>
      </c>
      <c r="N5628" s="1" t="s">
        <v>131</v>
      </c>
      <c r="O5628" s="1" t="s">
        <v>131</v>
      </c>
      <c r="P5628" s="1" t="s">
        <v>199</v>
      </c>
      <c r="Q5628" s="1" t="s">
        <v>247</v>
      </c>
      <c r="R5628" s="1" t="s">
        <v>48</v>
      </c>
      <c r="S5628" s="1" t="s">
        <v>79</v>
      </c>
      <c r="T5628" s="1" t="s">
        <v>206</v>
      </c>
      <c r="U5628" s="2" t="d">
        <v>2019-07-26T07:44:59.99999979045242400</v>
      </c>
      <c r="V5628">
        <v>72</v>
      </c>
      <c r="W5628">
        <v>72</v>
      </c>
      <c r="X5628">
        <v>46</v>
      </c>
      <c r="Y5628">
        <v>24.54</v>
      </c>
      <c r="Z5628">
        <v>50</v>
      </c>
      <c r="AA5628" s="1" t="s">
        <v>58</v>
      </c>
      <c r="AB5628">
        <v>6</v>
      </c>
      <c r="AC5628">
        <v>0</v>
      </c>
      <c r="AD5628" s="1" t="s">
        <v>50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s="1" t="s">
        <v>51</v>
      </c>
      <c r="AS5628" s="1" t="s">
        <v>51</v>
      </c>
      <c r="AT5628" s="1" t="s">
        <v>51</v>
      </c>
      <c r="AU5628" s="1" t="s">
        <v>51</v>
      </c>
    </row>
    <row r="5629" spans="1:47" x14ac:dyDescent="0.25">
      <c r="A5629" s="1" t="s">
        <v>3880</v>
      </c>
      <c r="B5629">
        <v>3</v>
      </c>
      <c r="C5629" s="2" t="d">
        <v>2019-07-26T09:17:48.00000008661300150</v>
      </c>
      <c r="D5629" s="2" t="d">
        <v>2019-07-26T09:47:26.00000018253922650</v>
      </c>
      <c r="E5629">
        <v>38.824809999999999</v>
      </c>
      <c r="F5629">
        <v>-104.83593999999999</v>
      </c>
      <c r="G5629">
        <v>38.827725000000001</v>
      </c>
      <c r="H5629">
        <v>-104.83527100000001</v>
      </c>
      <c r="I5629">
        <v>0.20499999999999999</v>
      </c>
      <c r="J5629" s="1" t="s">
        <v>894</v>
      </c>
      <c r="L5629" s="1" t="s">
        <v>195</v>
      </c>
      <c r="M5629" s="1" t="s">
        <v>47</v>
      </c>
      <c r="N5629" s="1" t="s">
        <v>233</v>
      </c>
      <c r="O5629" s="1" t="s">
        <v>194</v>
      </c>
      <c r="P5629" s="1" t="s">
        <v>199</v>
      </c>
      <c r="Q5629" s="1" t="s">
        <v>390</v>
      </c>
      <c r="R5629" s="1" t="s">
        <v>48</v>
      </c>
      <c r="S5629" s="1" t="s">
        <v>79</v>
      </c>
      <c r="T5629" s="1" t="s">
        <v>250</v>
      </c>
      <c r="U5629" s="2" t="d">
        <v>2019-07-26T08:54:00.00000008381903175</v>
      </c>
      <c r="V5629">
        <v>79</v>
      </c>
      <c r="W5629">
        <v>79</v>
      </c>
      <c r="X5629">
        <v>36</v>
      </c>
      <c r="Y5629">
        <v>24.09</v>
      </c>
      <c r="Z5629">
        <v>10</v>
      </c>
      <c r="AA5629" s="1" t="s">
        <v>71</v>
      </c>
      <c r="AB5629">
        <v>5</v>
      </c>
      <c r="AC5629">
        <v>0</v>
      </c>
      <c r="AD5629" s="1" t="s">
        <v>50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s="1" t="s">
        <v>51</v>
      </c>
      <c r="AS5629" s="1" t="s">
        <v>51</v>
      </c>
      <c r="AT5629" s="1" t="s">
        <v>51</v>
      </c>
      <c r="AU5629" s="1" t="s">
        <v>51</v>
      </c>
    </row>
    <row r="5630" spans="1:47" x14ac:dyDescent="0.25">
      <c r="A5630" s="1" t="s">
        <v>2069</v>
      </c>
      <c r="B5630">
        <v>3</v>
      </c>
      <c r="C5630" s="2" t="d">
        <v>2019-07-26T10:59:49.00000015273690050</v>
      </c>
      <c r="D5630" s="2" t="d">
        <v>2019-07-26T11:29:27.00000024866312550</v>
      </c>
      <c r="E5630">
        <v>39.163029999999999</v>
      </c>
      <c r="F5630">
        <v>-104.853876</v>
      </c>
      <c r="G5630">
        <v>39.185749999999999</v>
      </c>
      <c r="H5630">
        <v>-104.85023</v>
      </c>
      <c r="I5630">
        <v>1.5820000000000001</v>
      </c>
      <c r="J5630" s="1" t="s">
        <v>456</v>
      </c>
      <c r="L5630" s="1" t="s">
        <v>266</v>
      </c>
      <c r="M5630" s="1" t="s">
        <v>47</v>
      </c>
      <c r="N5630" s="1" t="s">
        <v>86</v>
      </c>
      <c r="O5630" s="1" t="s">
        <v>121</v>
      </c>
      <c r="P5630" s="1" t="s">
        <v>199</v>
      </c>
      <c r="Q5630" s="1" t="s">
        <v>223</v>
      </c>
      <c r="R5630" s="1" t="s">
        <v>48</v>
      </c>
      <c r="S5630" s="1" t="s">
        <v>79</v>
      </c>
      <c r="T5630" s="1" t="s">
        <v>224</v>
      </c>
      <c r="U5630" s="2" t="d">
        <v>2019-07-26T11:06:00.00000012572854425</v>
      </c>
      <c r="V5630">
        <v>77</v>
      </c>
      <c r="W5630">
        <v>77</v>
      </c>
      <c r="X5630">
        <v>39</v>
      </c>
      <c r="Y5630">
        <v>23.38</v>
      </c>
      <c r="Z5630">
        <v>10</v>
      </c>
      <c r="AA5630" s="1" t="s">
        <v>59</v>
      </c>
      <c r="AB5630">
        <v>5</v>
      </c>
      <c r="AC5630">
        <v>0</v>
      </c>
      <c r="AD5630" s="1" t="s">
        <v>1068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s="1" t="s">
        <v>51</v>
      </c>
      <c r="AS5630" s="1" t="s">
        <v>51</v>
      </c>
      <c r="AT5630" s="1" t="s">
        <v>51</v>
      </c>
      <c r="AU5630" s="1" t="s">
        <v>51</v>
      </c>
    </row>
    <row r="5631" spans="1:47" x14ac:dyDescent="0.25">
      <c r="A5631" s="1" t="s">
        <v>2070</v>
      </c>
      <c r="B5631">
        <v>3</v>
      </c>
      <c r="C5631" s="2" t="d">
        <v>2019-07-26T11:19:59.00000011548399975</v>
      </c>
      <c r="D5631" s="2" t="d">
        <v>2019-07-26T11:47:26.99999999720603025</v>
      </c>
      <c r="E5631">
        <v>39.163029999999999</v>
      </c>
      <c r="F5631">
        <v>-104.853876</v>
      </c>
      <c r="G5631">
        <v>39.185749999999999</v>
      </c>
      <c r="H5631">
        <v>-104.85023</v>
      </c>
      <c r="I5631">
        <v>1.5820000000000001</v>
      </c>
      <c r="J5631" s="1" t="s">
        <v>456</v>
      </c>
      <c r="L5631" s="1" t="s">
        <v>266</v>
      </c>
      <c r="M5631" s="1" t="s">
        <v>47</v>
      </c>
      <c r="N5631" s="1" t="s">
        <v>86</v>
      </c>
      <c r="O5631" s="1" t="s">
        <v>121</v>
      </c>
      <c r="P5631" s="1" t="s">
        <v>199</v>
      </c>
      <c r="Q5631" s="1" t="s">
        <v>223</v>
      </c>
      <c r="R5631" s="1" t="s">
        <v>48</v>
      </c>
      <c r="S5631" s="1" t="s">
        <v>79</v>
      </c>
      <c r="T5631" s="1" t="s">
        <v>224</v>
      </c>
      <c r="U5631" s="2" t="d">
        <v>2019-07-26T11:29:59.99999979045242400</v>
      </c>
      <c r="V5631">
        <v>77</v>
      </c>
      <c r="W5631">
        <v>77</v>
      </c>
      <c r="X5631">
        <v>39</v>
      </c>
      <c r="Y5631">
        <v>23.38</v>
      </c>
      <c r="Z5631">
        <v>10</v>
      </c>
      <c r="AA5631" s="1" t="s">
        <v>59</v>
      </c>
      <c r="AB5631">
        <v>6</v>
      </c>
      <c r="AC5631">
        <v>0</v>
      </c>
      <c r="AD5631" s="1" t="s">
        <v>1068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s="1" t="s">
        <v>51</v>
      </c>
      <c r="AS5631" s="1" t="s">
        <v>51</v>
      </c>
      <c r="AT5631" s="1" t="s">
        <v>51</v>
      </c>
      <c r="AU5631" s="1" t="s">
        <v>51</v>
      </c>
    </row>
    <row r="5632" spans="1:47" x14ac:dyDescent="0.25">
      <c r="A5632" s="1" t="s">
        <v>6509</v>
      </c>
      <c r="B5632">
        <v>3</v>
      </c>
      <c r="C5632" s="2" t="d">
        <v>2019-07-26T11:47:49.00000011082738800</v>
      </c>
      <c r="D5632" s="2" t="d">
        <v>2019-07-26T12:17:27.99999981187284075</v>
      </c>
      <c r="E5632">
        <v>39.918900000000001</v>
      </c>
      <c r="F5632">
        <v>-104.98784000000001</v>
      </c>
      <c r="G5632">
        <v>39.931288000000002</v>
      </c>
      <c r="H5632">
        <v>-104.98768</v>
      </c>
      <c r="I5632">
        <v>0.85599999999999998</v>
      </c>
      <c r="J5632" s="1" t="s">
        <v>462</v>
      </c>
      <c r="L5632" s="1" t="s">
        <v>196</v>
      </c>
      <c r="M5632" s="1" t="s">
        <v>47</v>
      </c>
      <c r="N5632" s="1" t="s">
        <v>409</v>
      </c>
      <c r="O5632" s="1" t="s">
        <v>147</v>
      </c>
      <c r="P5632" s="1" t="s">
        <v>199</v>
      </c>
      <c r="Q5632" s="1" t="s">
        <v>410</v>
      </c>
      <c r="R5632" s="1" t="s">
        <v>48</v>
      </c>
      <c r="S5632" s="1" t="s">
        <v>79</v>
      </c>
      <c r="T5632" s="1" t="s">
        <v>273</v>
      </c>
      <c r="AA5632" s="1" t="s">
        <v>69</v>
      </c>
      <c r="AD5632" s="1" t="s">
        <v>69</v>
      </c>
      <c r="AE5632" t="b">
        <v>0</v>
      </c>
      <c r="AF5632" t="b">
        <v>0</v>
      </c>
      <c r="AG5632" t="b">
        <v>0</v>
      </c>
      <c r="AH5632" t="b">
        <v>0</v>
      </c>
      <c r="AI5632" t="b">
        <v>1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s="1" t="s">
        <v>51</v>
      </c>
      <c r="AS5632" s="1" t="s">
        <v>51</v>
      </c>
      <c r="AT5632" s="1" t="s">
        <v>51</v>
      </c>
      <c r="AU5632" s="1" t="s">
        <v>51</v>
      </c>
    </row>
    <row r="5633" spans="1:47" x14ac:dyDescent="0.25">
      <c r="A5633" s="1" t="s">
        <v>3068</v>
      </c>
      <c r="B5633">
        <v>3</v>
      </c>
      <c r="C5633" s="2" t="d">
        <v>2019-07-26T12:53:48.99999981746077350</v>
      </c>
      <c r="D5633" s="2" t="d">
        <v>2019-07-26T13:23:26.00000030826777075</v>
      </c>
      <c r="E5633">
        <v>39.092250999999997</v>
      </c>
      <c r="F5633">
        <v>-105.9851</v>
      </c>
      <c r="G5633">
        <v>39.069132000000003</v>
      </c>
      <c r="H5633">
        <v>-105.974547</v>
      </c>
      <c r="I5633">
        <v>1.6950000000000001</v>
      </c>
      <c r="J5633" s="1" t="s">
        <v>551</v>
      </c>
      <c r="L5633" s="1" t="s">
        <v>552</v>
      </c>
      <c r="M5633" s="1" t="s">
        <v>47</v>
      </c>
      <c r="N5633" s="1" t="s">
        <v>553</v>
      </c>
      <c r="O5633" s="1" t="s">
        <v>357</v>
      </c>
      <c r="P5633" s="1" t="s">
        <v>199</v>
      </c>
      <c r="Q5633" s="1" t="s">
        <v>554</v>
      </c>
      <c r="R5633" s="1" t="s">
        <v>48</v>
      </c>
      <c r="S5633" s="1" t="s">
        <v>79</v>
      </c>
      <c r="T5633" s="1" t="s">
        <v>555</v>
      </c>
      <c r="U5633" s="2" t="d">
        <v>2019-07-26T12:53:00.00000030733644975</v>
      </c>
      <c r="V5633">
        <v>66</v>
      </c>
      <c r="W5633">
        <v>66</v>
      </c>
      <c r="X5633">
        <v>43</v>
      </c>
      <c r="Y5633">
        <v>21.08</v>
      </c>
      <c r="Z5633">
        <v>10</v>
      </c>
      <c r="AA5633" s="1" t="s">
        <v>65</v>
      </c>
      <c r="AB5633">
        <v>10</v>
      </c>
      <c r="AC5633">
        <v>0</v>
      </c>
      <c r="AD5633" s="1" t="s">
        <v>966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s="1" t="s">
        <v>51</v>
      </c>
      <c r="AS5633" s="1" t="s">
        <v>51</v>
      </c>
      <c r="AT5633" s="1" t="s">
        <v>51</v>
      </c>
      <c r="AU5633" s="1" t="s">
        <v>51</v>
      </c>
    </row>
    <row r="5634" spans="1:47" x14ac:dyDescent="0.25">
      <c r="A5634" s="1" t="s">
        <v>7722</v>
      </c>
      <c r="B5634">
        <v>4</v>
      </c>
      <c r="C5634" s="2" t="d">
        <v>2019-07-26T13:49:18.99999998509883700</v>
      </c>
      <c r="D5634" s="2" t="d">
        <v>2019-07-26T14:18:14.0000000875443225</v>
      </c>
      <c r="E5634">
        <v>37.158265</v>
      </c>
      <c r="F5634">
        <v>-104.536833</v>
      </c>
      <c r="G5634">
        <v>37.165466000000002</v>
      </c>
      <c r="H5634">
        <v>-104.527219</v>
      </c>
      <c r="I5634">
        <v>0.72599999999999998</v>
      </c>
      <c r="J5634" s="1" t="s">
        <v>7723</v>
      </c>
      <c r="K5634">
        <v>34217</v>
      </c>
      <c r="L5634" s="1" t="s">
        <v>6887</v>
      </c>
      <c r="M5634" s="1" t="s">
        <v>97</v>
      </c>
      <c r="N5634" s="1" t="s">
        <v>100</v>
      </c>
      <c r="O5634" s="1" t="s">
        <v>376</v>
      </c>
      <c r="P5634" s="1" t="s">
        <v>199</v>
      </c>
      <c r="Q5634" s="1" t="s">
        <v>7724</v>
      </c>
      <c r="R5634" s="1" t="s">
        <v>48</v>
      </c>
      <c r="S5634" s="1" t="s">
        <v>79</v>
      </c>
      <c r="T5634" s="1" t="s">
        <v>378</v>
      </c>
      <c r="U5634" s="2" t="d">
        <v>2019-07-26T13:54:00.00000029336660775</v>
      </c>
      <c r="V5634">
        <v>87</v>
      </c>
      <c r="W5634">
        <v>87</v>
      </c>
      <c r="X5634">
        <v>31</v>
      </c>
      <c r="Y5634">
        <v>24.43</v>
      </c>
      <c r="Z5634">
        <v>10</v>
      </c>
      <c r="AA5634" s="1" t="s">
        <v>62</v>
      </c>
      <c r="AB5634">
        <v>8</v>
      </c>
      <c r="AC5634">
        <v>0</v>
      </c>
      <c r="AD5634" s="1" t="s">
        <v>819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s="1" t="s">
        <v>51</v>
      </c>
      <c r="AS5634" s="1" t="s">
        <v>51</v>
      </c>
      <c r="AT5634" s="1" t="s">
        <v>51</v>
      </c>
      <c r="AU5634" s="1" t="s">
        <v>51</v>
      </c>
    </row>
    <row r="5635" spans="1:47" x14ac:dyDescent="0.25">
      <c r="A5635" s="1" t="s">
        <v>7725</v>
      </c>
      <c r="B5635">
        <v>4</v>
      </c>
      <c r="C5635" s="2" t="d">
        <v>2019-07-26T13:49:18.99999998509883700</v>
      </c>
      <c r="D5635" s="2" t="d">
        <v>2019-07-26T14:18:14.0000000875443225</v>
      </c>
      <c r="E5635">
        <v>37.165466000000002</v>
      </c>
      <c r="F5635">
        <v>-104.527219</v>
      </c>
      <c r="G5635">
        <v>37.158265</v>
      </c>
      <c r="H5635">
        <v>-104.536833</v>
      </c>
      <c r="I5635">
        <v>0.72599999999999998</v>
      </c>
      <c r="J5635" s="1" t="s">
        <v>7726</v>
      </c>
      <c r="K5635">
        <v>34512</v>
      </c>
      <c r="L5635" s="1" t="s">
        <v>6887</v>
      </c>
      <c r="M5635" s="1" t="s">
        <v>47</v>
      </c>
      <c r="N5635" s="1" t="s">
        <v>100</v>
      </c>
      <c r="O5635" s="1" t="s">
        <v>376</v>
      </c>
      <c r="P5635" s="1" t="s">
        <v>199</v>
      </c>
      <c r="Q5635" s="1" t="s">
        <v>7727</v>
      </c>
      <c r="R5635" s="1" t="s">
        <v>48</v>
      </c>
      <c r="S5635" s="1" t="s">
        <v>79</v>
      </c>
      <c r="T5635" s="1" t="s">
        <v>378</v>
      </c>
      <c r="U5635" s="2" t="d">
        <v>2019-07-26T13:54:00.00000029336660775</v>
      </c>
      <c r="V5635">
        <v>87</v>
      </c>
      <c r="W5635">
        <v>87</v>
      </c>
      <c r="X5635">
        <v>31</v>
      </c>
      <c r="Y5635">
        <v>24.43</v>
      </c>
      <c r="Z5635">
        <v>10</v>
      </c>
      <c r="AA5635" s="1" t="s">
        <v>62</v>
      </c>
      <c r="AB5635">
        <v>8</v>
      </c>
      <c r="AC5635">
        <v>0</v>
      </c>
      <c r="AD5635" s="1" t="s">
        <v>819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s="1" t="s">
        <v>51</v>
      </c>
      <c r="AS5635" s="1" t="s">
        <v>51</v>
      </c>
      <c r="AT5635" s="1" t="s">
        <v>51</v>
      </c>
      <c r="AU5635" s="1" t="s">
        <v>51</v>
      </c>
    </row>
    <row r="5636" spans="1:47" x14ac:dyDescent="0.25">
      <c r="A5636" s="1" t="s">
        <v>2071</v>
      </c>
      <c r="B5636">
        <v>3</v>
      </c>
      <c r="C5636" s="2" t="d">
        <v>2019-07-26T13:37:59.00000007357448050</v>
      </c>
      <c r="D5636" s="2" t="d">
        <v>2019-07-26T14:07:27.99999995157122700</v>
      </c>
      <c r="E5636">
        <v>39.289594999999998</v>
      </c>
      <c r="F5636">
        <v>-104.89533900000001</v>
      </c>
      <c r="G5636">
        <v>39.318215000000002</v>
      </c>
      <c r="H5636">
        <v>-104.883279</v>
      </c>
      <c r="I5636">
        <v>2.08</v>
      </c>
      <c r="J5636" s="1" t="s">
        <v>399</v>
      </c>
      <c r="L5636" s="1" t="s">
        <v>195</v>
      </c>
      <c r="M5636" s="1" t="s">
        <v>47</v>
      </c>
      <c r="N5636" s="1" t="s">
        <v>192</v>
      </c>
      <c r="O5636" s="1" t="s">
        <v>121</v>
      </c>
      <c r="P5636" s="1" t="s">
        <v>199</v>
      </c>
      <c r="Q5636" s="1" t="s">
        <v>334</v>
      </c>
      <c r="R5636" s="1" t="s">
        <v>48</v>
      </c>
      <c r="S5636" s="1" t="s">
        <v>79</v>
      </c>
      <c r="T5636" s="1" t="s">
        <v>224</v>
      </c>
      <c r="U5636" s="2" t="d">
        <v>2019-07-26T13:30:00.000</v>
      </c>
      <c r="V5636">
        <v>81</v>
      </c>
      <c r="W5636">
        <v>81</v>
      </c>
      <c r="X5636">
        <v>28</v>
      </c>
      <c r="Y5636">
        <v>23.37</v>
      </c>
      <c r="Z5636">
        <v>10</v>
      </c>
      <c r="AA5636" s="1" t="s">
        <v>59</v>
      </c>
      <c r="AB5636">
        <v>9</v>
      </c>
      <c r="AC5636">
        <v>0</v>
      </c>
      <c r="AD5636" s="1" t="s">
        <v>1068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s="1" t="s">
        <v>51</v>
      </c>
      <c r="AS5636" s="1" t="s">
        <v>51</v>
      </c>
      <c r="AT5636" s="1" t="s">
        <v>51</v>
      </c>
      <c r="AU5636" s="1" t="s">
        <v>51</v>
      </c>
    </row>
    <row r="5637" spans="1:47" x14ac:dyDescent="0.25">
      <c r="A5637" s="1" t="s">
        <v>3511</v>
      </c>
      <c r="B5637">
        <v>3</v>
      </c>
      <c r="C5637" s="2" t="d">
        <v>2019-07-26T13:47:48.99999969173222925</v>
      </c>
      <c r="D5637" s="2" t="d">
        <v>2019-07-26T14:15:28.000000258907676075</v>
      </c>
      <c r="E5637">
        <v>40.230640000000001</v>
      </c>
      <c r="F5637">
        <v>-104.98027</v>
      </c>
      <c r="G5637">
        <v>40.229858999999998</v>
      </c>
      <c r="H5637">
        <v>-104.98026</v>
      </c>
      <c r="I5637">
        <v>5.3999999999999999E-2</v>
      </c>
      <c r="J5637" s="1" t="s">
        <v>265</v>
      </c>
      <c r="L5637" s="1" t="s">
        <v>173</v>
      </c>
      <c r="M5637" s="1" t="s">
        <v>47</v>
      </c>
      <c r="N5637" s="1" t="s">
        <v>631</v>
      </c>
      <c r="O5637" s="1" t="s">
        <v>210</v>
      </c>
      <c r="P5637" s="1" t="s">
        <v>199</v>
      </c>
      <c r="Q5637" s="1" t="s">
        <v>632</v>
      </c>
      <c r="R5637" s="1" t="s">
        <v>48</v>
      </c>
      <c r="S5637" s="1" t="s">
        <v>79</v>
      </c>
      <c r="T5637" s="1" t="s">
        <v>212</v>
      </c>
      <c r="U5637" s="2" t="d">
        <v>2019-07-26T13:54:59.99999986030161375</v>
      </c>
      <c r="V5637">
        <v>95</v>
      </c>
      <c r="W5637">
        <v>95</v>
      </c>
      <c r="X5637">
        <v>15</v>
      </c>
      <c r="Y5637">
        <v>25.06</v>
      </c>
      <c r="Z5637">
        <v>10</v>
      </c>
      <c r="AA5637" s="1" t="s">
        <v>60</v>
      </c>
      <c r="AB5637">
        <v>5</v>
      </c>
      <c r="AC5637">
        <v>0</v>
      </c>
      <c r="AD5637" s="1" t="s">
        <v>50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s="1" t="s">
        <v>51</v>
      </c>
      <c r="AS5637" s="1" t="s">
        <v>51</v>
      </c>
      <c r="AT5637" s="1" t="s">
        <v>51</v>
      </c>
      <c r="AU5637" s="1" t="s">
        <v>51</v>
      </c>
    </row>
    <row r="5638" spans="1:47" x14ac:dyDescent="0.25">
      <c r="A5638" s="1" t="s">
        <v>7728</v>
      </c>
      <c r="B5638">
        <v>4</v>
      </c>
      <c r="C5638" s="2" t="d">
        <v>2019-07-26T13:49:18.99999998509883700</v>
      </c>
      <c r="D5638" s="2" t="d">
        <v>2019-07-26T14:18:14.0000000875443225</v>
      </c>
      <c r="E5638">
        <v>37.158265</v>
      </c>
      <c r="F5638">
        <v>-104.536833</v>
      </c>
      <c r="G5638">
        <v>37.165466000000002</v>
      </c>
      <c r="H5638">
        <v>-104.527219</v>
      </c>
      <c r="I5638">
        <v>0.72599999999999998</v>
      </c>
      <c r="J5638" s="1" t="s">
        <v>7729</v>
      </c>
      <c r="K5638">
        <v>34217</v>
      </c>
      <c r="L5638" s="1" t="s">
        <v>6887</v>
      </c>
      <c r="M5638" s="1" t="s">
        <v>97</v>
      </c>
      <c r="N5638" s="1" t="s">
        <v>100</v>
      </c>
      <c r="O5638" s="1" t="s">
        <v>376</v>
      </c>
      <c r="P5638" s="1" t="s">
        <v>199</v>
      </c>
      <c r="Q5638" s="1" t="s">
        <v>7724</v>
      </c>
      <c r="R5638" s="1" t="s">
        <v>48</v>
      </c>
      <c r="S5638" s="1" t="s">
        <v>79</v>
      </c>
      <c r="T5638" s="1" t="s">
        <v>378</v>
      </c>
      <c r="U5638" s="2" t="d">
        <v>2019-07-26T13:54:00.00000029336660775</v>
      </c>
      <c r="V5638">
        <v>87</v>
      </c>
      <c r="W5638">
        <v>87</v>
      </c>
      <c r="X5638">
        <v>31</v>
      </c>
      <c r="Y5638">
        <v>24.43</v>
      </c>
      <c r="Z5638">
        <v>10</v>
      </c>
      <c r="AA5638" s="1" t="s">
        <v>62</v>
      </c>
      <c r="AB5638">
        <v>8</v>
      </c>
      <c r="AC5638">
        <v>0</v>
      </c>
      <c r="AD5638" s="1" t="s">
        <v>819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s="1" t="s">
        <v>51</v>
      </c>
      <c r="AS5638" s="1" t="s">
        <v>51</v>
      </c>
      <c r="AT5638" s="1" t="s">
        <v>51</v>
      </c>
      <c r="AU5638" s="1" t="s">
        <v>51</v>
      </c>
    </row>
    <row r="5639" spans="1:47" x14ac:dyDescent="0.25">
      <c r="A5639" s="1" t="s">
        <v>7730</v>
      </c>
      <c r="B5639">
        <v>4</v>
      </c>
      <c r="C5639" s="2" t="d">
        <v>2019-07-26T13:49:18.99999998509883700</v>
      </c>
      <c r="D5639" s="2" t="d">
        <v>2019-07-26T14:18:14.0000000875443225</v>
      </c>
      <c r="E5639">
        <v>37.165466000000002</v>
      </c>
      <c r="F5639">
        <v>-104.527219</v>
      </c>
      <c r="G5639">
        <v>37.158265</v>
      </c>
      <c r="H5639">
        <v>-104.536833</v>
      </c>
      <c r="I5639">
        <v>0.72599999999999998</v>
      </c>
      <c r="J5639" s="1" t="s">
        <v>7731</v>
      </c>
      <c r="K5639">
        <v>34512</v>
      </c>
      <c r="L5639" s="1" t="s">
        <v>6887</v>
      </c>
      <c r="M5639" s="1" t="s">
        <v>47</v>
      </c>
      <c r="N5639" s="1" t="s">
        <v>100</v>
      </c>
      <c r="O5639" s="1" t="s">
        <v>376</v>
      </c>
      <c r="P5639" s="1" t="s">
        <v>199</v>
      </c>
      <c r="Q5639" s="1" t="s">
        <v>7727</v>
      </c>
      <c r="R5639" s="1" t="s">
        <v>48</v>
      </c>
      <c r="S5639" s="1" t="s">
        <v>79</v>
      </c>
      <c r="T5639" s="1" t="s">
        <v>378</v>
      </c>
      <c r="U5639" s="2" t="d">
        <v>2019-07-26T13:54:00.00000029336660775</v>
      </c>
      <c r="V5639">
        <v>87</v>
      </c>
      <c r="W5639">
        <v>87</v>
      </c>
      <c r="X5639">
        <v>31</v>
      </c>
      <c r="Y5639">
        <v>24.43</v>
      </c>
      <c r="Z5639">
        <v>10</v>
      </c>
      <c r="AA5639" s="1" t="s">
        <v>62</v>
      </c>
      <c r="AB5639">
        <v>8</v>
      </c>
      <c r="AC5639">
        <v>0</v>
      </c>
      <c r="AD5639" s="1" t="s">
        <v>819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s="1" t="s">
        <v>51</v>
      </c>
      <c r="AS5639" s="1" t="s">
        <v>51</v>
      </c>
      <c r="AT5639" s="1" t="s">
        <v>51</v>
      </c>
      <c r="AU5639" s="1" t="s">
        <v>51</v>
      </c>
    </row>
    <row r="5640" spans="1:47" x14ac:dyDescent="0.25">
      <c r="A5640" s="1" t="s">
        <v>1202</v>
      </c>
      <c r="B5640">
        <v>3</v>
      </c>
      <c r="C5640" s="2" t="d">
        <v>2019-07-26T14:03:33.99999994318932450</v>
      </c>
      <c r="D5640" s="2" t="d">
        <v>2019-07-26T14:33:28.00000000745058150</v>
      </c>
      <c r="E5640">
        <v>39.78566</v>
      </c>
      <c r="F5640">
        <v>-105.08320000000001</v>
      </c>
      <c r="G5640">
        <v>39.785659000000003</v>
      </c>
      <c r="H5640">
        <v>-105.08320500000001</v>
      </c>
      <c r="I5640">
        <v>0</v>
      </c>
      <c r="J5640" s="1" t="s">
        <v>557</v>
      </c>
      <c r="L5640" s="1" t="s">
        <v>137</v>
      </c>
      <c r="M5640" s="1" t="s">
        <v>47</v>
      </c>
      <c r="N5640" s="1" t="s">
        <v>544</v>
      </c>
      <c r="O5640" s="1" t="s">
        <v>115</v>
      </c>
      <c r="P5640" s="1" t="s">
        <v>199</v>
      </c>
      <c r="Q5640" s="1" t="s">
        <v>545</v>
      </c>
      <c r="R5640" s="1" t="s">
        <v>48</v>
      </c>
      <c r="S5640" s="1" t="s">
        <v>79</v>
      </c>
      <c r="T5640" s="1" t="s">
        <v>206</v>
      </c>
      <c r="U5640" s="2" t="d">
        <v>2019-07-26T13:44:59.99999979045242400</v>
      </c>
      <c r="V5640">
        <v>91</v>
      </c>
      <c r="W5640">
        <v>91</v>
      </c>
      <c r="X5640">
        <v>15</v>
      </c>
      <c r="Y5640">
        <v>24.54</v>
      </c>
      <c r="Z5640">
        <v>10</v>
      </c>
      <c r="AA5640" s="1" t="s">
        <v>60</v>
      </c>
      <c r="AB5640">
        <v>8</v>
      </c>
      <c r="AC5640">
        <v>0</v>
      </c>
      <c r="AD5640" s="1" t="s">
        <v>1068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s="1" t="s">
        <v>51</v>
      </c>
      <c r="AS5640" s="1" t="s">
        <v>51</v>
      </c>
      <c r="AT5640" s="1" t="s">
        <v>51</v>
      </c>
      <c r="AU5640" s="1" t="s">
        <v>51</v>
      </c>
    </row>
    <row r="5641" spans="1:47" x14ac:dyDescent="0.25">
      <c r="A5641" s="1" t="s">
        <v>921</v>
      </c>
      <c r="B5641">
        <v>3</v>
      </c>
      <c r="C5641" s="2" t="d">
        <v>2019-07-26T14:41:49.9999997997656475</v>
      </c>
      <c r="D5641" s="2" t="d">
        <v>2019-07-26T15:11:27.999999895691871825</v>
      </c>
      <c r="E5641">
        <v>39.83081</v>
      </c>
      <c r="F5641">
        <v>-104.94197</v>
      </c>
      <c r="G5641">
        <v>39.83081</v>
      </c>
      <c r="H5641">
        <v>-104.94197</v>
      </c>
      <c r="I5641">
        <v>0</v>
      </c>
      <c r="J5641" s="1" t="s">
        <v>590</v>
      </c>
      <c r="L5641" s="1" t="s">
        <v>124</v>
      </c>
      <c r="M5641" s="1" t="s">
        <v>47</v>
      </c>
      <c r="N5641" s="1" t="s">
        <v>314</v>
      </c>
      <c r="O5641" s="1" t="s">
        <v>147</v>
      </c>
      <c r="P5641" s="1" t="s">
        <v>199</v>
      </c>
      <c r="Q5641" s="1" t="s">
        <v>315</v>
      </c>
      <c r="R5641" s="1" t="s">
        <v>48</v>
      </c>
      <c r="S5641" s="1" t="s">
        <v>79</v>
      </c>
      <c r="T5641" s="1" t="s">
        <v>204</v>
      </c>
      <c r="U5641" s="2" t="d">
        <v>2019-07-26T14:58:00.00000023748725325</v>
      </c>
      <c r="V5641">
        <v>92</v>
      </c>
      <c r="W5641">
        <v>92</v>
      </c>
      <c r="X5641">
        <v>20</v>
      </c>
      <c r="Y5641">
        <v>24.51</v>
      </c>
      <c r="Z5641">
        <v>10</v>
      </c>
      <c r="AA5641" s="1" t="s">
        <v>63</v>
      </c>
      <c r="AB5641">
        <v>8</v>
      </c>
      <c r="AC5641">
        <v>0</v>
      </c>
      <c r="AD5641" s="1" t="s">
        <v>819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s="1" t="s">
        <v>51</v>
      </c>
      <c r="AS5641" s="1" t="s">
        <v>51</v>
      </c>
      <c r="AT5641" s="1" t="s">
        <v>51</v>
      </c>
      <c r="AU5641" s="1" t="s">
        <v>51</v>
      </c>
    </row>
    <row r="5642" spans="1:47" x14ac:dyDescent="0.25">
      <c r="A5642" s="1" t="s">
        <v>2645</v>
      </c>
      <c r="B5642">
        <v>3</v>
      </c>
      <c r="C5642" s="2" t="d">
        <v>2019-07-26T15:05:50.99999969825148300</v>
      </c>
      <c r="D5642" s="2" t="d">
        <v>2019-07-26T15:35:26.99999995529651775</v>
      </c>
      <c r="E5642">
        <v>39.317307</v>
      </c>
      <c r="F5642">
        <v>-104.883611</v>
      </c>
      <c r="G5642">
        <v>39.342596999999998</v>
      </c>
      <c r="H5642">
        <v>-104.87450800000001</v>
      </c>
      <c r="I5642">
        <v>1.8140000000000001</v>
      </c>
      <c r="J5642" s="1" t="s">
        <v>399</v>
      </c>
      <c r="L5642" s="1" t="s">
        <v>195</v>
      </c>
      <c r="M5642" s="1" t="s">
        <v>47</v>
      </c>
      <c r="N5642" s="1" t="s">
        <v>192</v>
      </c>
      <c r="O5642" s="1" t="s">
        <v>121</v>
      </c>
      <c r="P5642" s="1" t="s">
        <v>199</v>
      </c>
      <c r="Q5642" s="1" t="s">
        <v>334</v>
      </c>
      <c r="R5642" s="1" t="s">
        <v>48</v>
      </c>
      <c r="S5642" s="1" t="s">
        <v>79</v>
      </c>
      <c r="T5642" s="1" t="s">
        <v>224</v>
      </c>
      <c r="U5642" s="2" t="d">
        <v>2019-07-26T15:05:59.99999991618096825</v>
      </c>
      <c r="V5642">
        <v>79</v>
      </c>
      <c r="W5642">
        <v>79</v>
      </c>
      <c r="X5642">
        <v>30</v>
      </c>
      <c r="Y5642">
        <v>23.36</v>
      </c>
      <c r="Z5642">
        <v>10</v>
      </c>
      <c r="AA5642" s="1" t="s">
        <v>59</v>
      </c>
      <c r="AB5642">
        <v>5</v>
      </c>
      <c r="AC5642">
        <v>0</v>
      </c>
      <c r="AD5642" s="1" t="s">
        <v>819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s="1" t="s">
        <v>51</v>
      </c>
      <c r="AS5642" s="1" t="s">
        <v>51</v>
      </c>
      <c r="AT5642" s="1" t="s">
        <v>51</v>
      </c>
      <c r="AU5642" s="1" t="s">
        <v>51</v>
      </c>
    </row>
    <row r="5643" spans="1:47" x14ac:dyDescent="0.25">
      <c r="A5643" s="1" t="s">
        <v>7732</v>
      </c>
      <c r="B5643">
        <v>3</v>
      </c>
      <c r="C5643" s="2" t="d">
        <v>2019-07-26T19:35:45.99999978672713325</v>
      </c>
      <c r="D5643" s="2" t="d">
        <v>2019-07-26T20:05:14.00000005960464525</v>
      </c>
      <c r="E5643">
        <v>40.102725999999997</v>
      </c>
      <c r="F5643">
        <v>-106.87922</v>
      </c>
      <c r="G5643">
        <v>40.090454000000001</v>
      </c>
      <c r="H5643">
        <v>-106.86704</v>
      </c>
      <c r="I5643">
        <v>1.0649999999999999</v>
      </c>
      <c r="J5643" s="1" t="s">
        <v>6840</v>
      </c>
      <c r="K5643">
        <v>13397</v>
      </c>
      <c r="L5643" s="1" t="s">
        <v>6700</v>
      </c>
      <c r="M5643" s="1" t="s">
        <v>97</v>
      </c>
      <c r="N5643" s="1" t="s">
        <v>7733</v>
      </c>
      <c r="O5643" s="1" t="s">
        <v>4609</v>
      </c>
      <c r="P5643" s="1" t="s">
        <v>199</v>
      </c>
      <c r="Q5643" s="1" t="s">
        <v>7734</v>
      </c>
      <c r="R5643" s="1" t="s">
        <v>48</v>
      </c>
      <c r="S5643" s="1" t="s">
        <v>79</v>
      </c>
      <c r="T5643" s="1" t="s">
        <v>2855</v>
      </c>
      <c r="U5643" s="2" t="d">
        <v>2019-07-26T19:30:00.000</v>
      </c>
      <c r="V5643">
        <v>64</v>
      </c>
      <c r="W5643">
        <v>64</v>
      </c>
      <c r="X5643">
        <v>64</v>
      </c>
      <c r="Y5643">
        <v>23.1</v>
      </c>
      <c r="Z5643">
        <v>10</v>
      </c>
      <c r="AA5643" s="1" t="s">
        <v>64</v>
      </c>
      <c r="AB5643">
        <v>5</v>
      </c>
      <c r="AC5643">
        <v>0</v>
      </c>
      <c r="AD5643" s="1" t="s">
        <v>966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s="1" t="s">
        <v>51</v>
      </c>
      <c r="AS5643" s="1" t="s">
        <v>51</v>
      </c>
      <c r="AT5643" s="1" t="s">
        <v>51</v>
      </c>
      <c r="AU5643" s="1" t="s">
        <v>51</v>
      </c>
    </row>
    <row r="5644" spans="1:47" x14ac:dyDescent="0.25">
      <c r="A5644" s="1" t="s">
        <v>2646</v>
      </c>
      <c r="B5644">
        <v>3</v>
      </c>
      <c r="C5644" s="2" t="d">
        <v>2019-07-26T15:51:34.99999992549419175</v>
      </c>
      <c r="D5644" s="2" t="d">
        <v>2019-07-26T16:21:27.00000015087425850</v>
      </c>
      <c r="E5644">
        <v>39.817467999999998</v>
      </c>
      <c r="F5644">
        <v>-104.983023</v>
      </c>
      <c r="G5644">
        <v>39.820239999999998</v>
      </c>
      <c r="H5644">
        <v>-104.97828</v>
      </c>
      <c r="I5644">
        <v>0.316</v>
      </c>
      <c r="J5644" s="1" t="s">
        <v>752</v>
      </c>
      <c r="L5644" s="1" t="s">
        <v>122</v>
      </c>
      <c r="M5644" s="1" t="s">
        <v>47</v>
      </c>
      <c r="N5644" s="1" t="s">
        <v>131</v>
      </c>
      <c r="O5644" s="1" t="s">
        <v>147</v>
      </c>
      <c r="P5644" s="1" t="s">
        <v>199</v>
      </c>
      <c r="Q5644" s="1" t="s">
        <v>332</v>
      </c>
      <c r="R5644" s="1" t="s">
        <v>48</v>
      </c>
      <c r="S5644" s="1" t="s">
        <v>79</v>
      </c>
      <c r="T5644" s="1" t="s">
        <v>206</v>
      </c>
      <c r="U5644" s="2" t="d">
        <v>2019-07-26T15:46:59.99999976251274675</v>
      </c>
      <c r="V5644">
        <v>90</v>
      </c>
      <c r="W5644">
        <v>90</v>
      </c>
      <c r="X5644">
        <v>16</v>
      </c>
      <c r="Y5644">
        <v>24.53</v>
      </c>
      <c r="Z5644">
        <v>10</v>
      </c>
      <c r="AA5644" s="1" t="s">
        <v>61</v>
      </c>
      <c r="AB5644">
        <v>5</v>
      </c>
      <c r="AC5644">
        <v>0</v>
      </c>
      <c r="AD5644" s="1" t="s">
        <v>819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s="1" t="s">
        <v>51</v>
      </c>
      <c r="AS5644" s="1" t="s">
        <v>51</v>
      </c>
      <c r="AT5644" s="1" t="s">
        <v>51</v>
      </c>
      <c r="AU5644" s="1" t="s">
        <v>51</v>
      </c>
    </row>
    <row r="5645" spans="1:47" x14ac:dyDescent="0.25">
      <c r="A5645" s="1" t="s">
        <v>3069</v>
      </c>
      <c r="B5645">
        <v>3</v>
      </c>
      <c r="C5645" s="2" t="d">
        <v>2019-07-26T16:29:50.00000017695128700</v>
      </c>
      <c r="D5645" s="2" t="d">
        <v>2019-07-26T16:59:27.00000003911554950</v>
      </c>
      <c r="E5645">
        <v>39.779989999999998</v>
      </c>
      <c r="F5645">
        <v>-104.95189999999999</v>
      </c>
      <c r="G5645">
        <v>39.779989999999998</v>
      </c>
      <c r="H5645">
        <v>-104.95189000000001</v>
      </c>
      <c r="I5645">
        <v>1E-3</v>
      </c>
      <c r="J5645" s="1" t="s">
        <v>193</v>
      </c>
      <c r="L5645" s="1" t="s">
        <v>133</v>
      </c>
      <c r="M5645" s="1" t="s">
        <v>47</v>
      </c>
      <c r="N5645" s="1" t="s">
        <v>131</v>
      </c>
      <c r="O5645" s="1" t="s">
        <v>131</v>
      </c>
      <c r="P5645" s="1" t="s">
        <v>199</v>
      </c>
      <c r="Q5645" s="1" t="s">
        <v>247</v>
      </c>
      <c r="R5645" s="1" t="s">
        <v>48</v>
      </c>
      <c r="S5645" s="1" t="s">
        <v>79</v>
      </c>
      <c r="T5645" s="1" t="s">
        <v>206</v>
      </c>
      <c r="U5645" s="2" t="d">
        <v>2019-07-26T16:50:00.00000013969838625</v>
      </c>
      <c r="V5645">
        <v>88</v>
      </c>
      <c r="W5645">
        <v>88</v>
      </c>
      <c r="X5645">
        <v>24</v>
      </c>
      <c r="Y5645">
        <v>24.52</v>
      </c>
      <c r="Z5645">
        <v>10</v>
      </c>
      <c r="AA5645" s="1" t="s">
        <v>61</v>
      </c>
      <c r="AB5645">
        <v>16</v>
      </c>
      <c r="AC5645">
        <v>0</v>
      </c>
      <c r="AD5645" s="1" t="s">
        <v>966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s="1" t="s">
        <v>51</v>
      </c>
      <c r="AS5645" s="1" t="s">
        <v>51</v>
      </c>
      <c r="AT5645" s="1" t="s">
        <v>51</v>
      </c>
      <c r="AU5645" s="1" t="s">
        <v>51</v>
      </c>
    </row>
    <row r="5646" spans="1:47" x14ac:dyDescent="0.25">
      <c r="A5646" s="1" t="s">
        <v>3070</v>
      </c>
      <c r="B5646">
        <v>3</v>
      </c>
      <c r="C5646" s="2" t="d">
        <v>2019-07-26T17:05:47.99999983515590625</v>
      </c>
      <c r="D5646" s="2" t="d">
        <v>2019-07-26T17:35:24.99999969732016200</v>
      </c>
      <c r="E5646">
        <v>39.749839999999999</v>
      </c>
      <c r="F5646">
        <v>-105.01721999999999</v>
      </c>
      <c r="G5646">
        <v>39.751249000000001</v>
      </c>
      <c r="H5646">
        <v>-105.01662</v>
      </c>
      <c r="I5646">
        <v>0.10199999999999999</v>
      </c>
      <c r="J5646" s="1" t="s">
        <v>582</v>
      </c>
      <c r="L5646" s="1" t="s">
        <v>266</v>
      </c>
      <c r="M5646" s="1" t="s">
        <v>47</v>
      </c>
      <c r="N5646" s="1" t="s">
        <v>131</v>
      </c>
      <c r="O5646" s="1" t="s">
        <v>131</v>
      </c>
      <c r="P5646" s="1" t="s">
        <v>199</v>
      </c>
      <c r="Q5646" s="1" t="s">
        <v>353</v>
      </c>
      <c r="R5646" s="1" t="s">
        <v>48</v>
      </c>
      <c r="S5646" s="1" t="s">
        <v>79</v>
      </c>
      <c r="T5646" s="1" t="s">
        <v>206</v>
      </c>
      <c r="U5646" s="2" t="d">
        <v>2019-07-26T16:50:00.00000013969838625</v>
      </c>
      <c r="V5646">
        <v>88</v>
      </c>
      <c r="W5646">
        <v>88</v>
      </c>
      <c r="X5646">
        <v>24</v>
      </c>
      <c r="Y5646">
        <v>24.52</v>
      </c>
      <c r="Z5646">
        <v>10</v>
      </c>
      <c r="AA5646" s="1" t="s">
        <v>61</v>
      </c>
      <c r="AB5646">
        <v>16</v>
      </c>
      <c r="AC5646">
        <v>0</v>
      </c>
      <c r="AD5646" s="1" t="s">
        <v>966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s="1" t="s">
        <v>51</v>
      </c>
      <c r="AS5646" s="1" t="s">
        <v>51</v>
      </c>
      <c r="AT5646" s="1" t="s">
        <v>51</v>
      </c>
      <c r="AU5646" s="1" t="s">
        <v>51</v>
      </c>
    </row>
    <row r="5647" spans="1:47" x14ac:dyDescent="0.25">
      <c r="A5647" s="1" t="s">
        <v>3071</v>
      </c>
      <c r="B5647">
        <v>3</v>
      </c>
      <c r="C5647" s="2" t="d">
        <v>2019-07-26T16:45:34.00000019464641975</v>
      </c>
      <c r="D5647" s="2" t="d">
        <v>2019-07-26T17:15:27.000000025145709525</v>
      </c>
      <c r="E5647">
        <v>39.749941</v>
      </c>
      <c r="F5647">
        <v>-105.01718099999999</v>
      </c>
      <c r="G5647">
        <v>39.752090000000003</v>
      </c>
      <c r="H5647">
        <v>-105.01612</v>
      </c>
      <c r="I5647">
        <v>0.159</v>
      </c>
      <c r="J5647" s="1" t="s">
        <v>3072</v>
      </c>
      <c r="L5647" s="1" t="s">
        <v>195</v>
      </c>
      <c r="M5647" s="1" t="s">
        <v>47</v>
      </c>
      <c r="N5647" s="1" t="s">
        <v>131</v>
      </c>
      <c r="O5647" s="1" t="s">
        <v>131</v>
      </c>
      <c r="P5647" s="1" t="s">
        <v>199</v>
      </c>
      <c r="Q5647" s="1" t="s">
        <v>353</v>
      </c>
      <c r="R5647" s="1" t="s">
        <v>48</v>
      </c>
      <c r="S5647" s="1" t="s">
        <v>79</v>
      </c>
      <c r="T5647" s="1" t="s">
        <v>206</v>
      </c>
      <c r="U5647" s="2" t="d">
        <v>2019-07-26T16:50:00.00000013969838625</v>
      </c>
      <c r="V5647">
        <v>88</v>
      </c>
      <c r="W5647">
        <v>88</v>
      </c>
      <c r="X5647">
        <v>24</v>
      </c>
      <c r="Y5647">
        <v>24.52</v>
      </c>
      <c r="Z5647">
        <v>10</v>
      </c>
      <c r="AA5647" s="1" t="s">
        <v>61</v>
      </c>
      <c r="AB5647">
        <v>16</v>
      </c>
      <c r="AC5647">
        <v>0</v>
      </c>
      <c r="AD5647" s="1" t="s">
        <v>966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s="1" t="s">
        <v>51</v>
      </c>
      <c r="AS5647" s="1" t="s">
        <v>51</v>
      </c>
      <c r="AT5647" s="1" t="s">
        <v>51</v>
      </c>
      <c r="AU5647" s="1" t="s">
        <v>51</v>
      </c>
    </row>
    <row r="5648" spans="1:47" x14ac:dyDescent="0.25">
      <c r="A5648" s="1" t="s">
        <v>9662</v>
      </c>
      <c r="B5648">
        <v>2</v>
      </c>
      <c r="C5648" s="2" t="d">
        <v>2019-07-26T16:53:49.9999998416751600</v>
      </c>
      <c r="D5648" s="2" t="d">
        <v>2019-07-26T17:21:04.99999982770532475</v>
      </c>
      <c r="E5648">
        <v>39.779980000000002</v>
      </c>
      <c r="F5648">
        <v>-104.946817</v>
      </c>
      <c r="G5648">
        <v>39.779960000000003</v>
      </c>
      <c r="H5648">
        <v>-104.945278</v>
      </c>
      <c r="I5648">
        <v>8.2000000000000003E-2</v>
      </c>
      <c r="J5648" s="1" t="s">
        <v>9663</v>
      </c>
      <c r="K5648">
        <v>3438</v>
      </c>
      <c r="L5648" s="1" t="s">
        <v>6792</v>
      </c>
      <c r="M5648" s="1" t="s">
        <v>97</v>
      </c>
      <c r="N5648" s="1" t="s">
        <v>131</v>
      </c>
      <c r="O5648" s="1" t="s">
        <v>131</v>
      </c>
      <c r="P5648" s="1" t="s">
        <v>199</v>
      </c>
      <c r="Q5648" s="1" t="s">
        <v>247</v>
      </c>
      <c r="R5648" s="1" t="s">
        <v>48</v>
      </c>
      <c r="S5648" s="1" t="s">
        <v>79</v>
      </c>
      <c r="T5648" s="1" t="s">
        <v>206</v>
      </c>
      <c r="U5648" s="2" t="d">
        <v>2019-07-26T16:50:00.00000013969838625</v>
      </c>
      <c r="V5648">
        <v>88</v>
      </c>
      <c r="W5648">
        <v>88</v>
      </c>
      <c r="X5648">
        <v>24</v>
      </c>
      <c r="Y5648">
        <v>24.52</v>
      </c>
      <c r="Z5648">
        <v>10</v>
      </c>
      <c r="AA5648" s="1" t="s">
        <v>61</v>
      </c>
      <c r="AB5648">
        <v>16</v>
      </c>
      <c r="AC5648">
        <v>0</v>
      </c>
      <c r="AD5648" s="1" t="s">
        <v>966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s="1" t="s">
        <v>51</v>
      </c>
      <c r="AS5648" s="1" t="s">
        <v>51</v>
      </c>
      <c r="AT5648" s="1" t="s">
        <v>51</v>
      </c>
      <c r="AU5648" s="1" t="s">
        <v>51</v>
      </c>
    </row>
    <row r="5649" spans="1:47" x14ac:dyDescent="0.25">
      <c r="A5649" s="1" t="s">
        <v>2360</v>
      </c>
      <c r="B5649">
        <v>3</v>
      </c>
      <c r="C5649" s="2" t="d">
        <v>2019-07-26T17:49:58.99999969638884100</v>
      </c>
      <c r="D5649" s="2" t="d">
        <v>2019-07-26T18:19:26.99999996926635300</v>
      </c>
      <c r="E5649">
        <v>39.630049999999997</v>
      </c>
      <c r="F5649">
        <v>-104.90501999999999</v>
      </c>
      <c r="G5649">
        <v>39.633768000000003</v>
      </c>
      <c r="H5649">
        <v>-104.90657899999999</v>
      </c>
      <c r="I5649">
        <v>0.27</v>
      </c>
      <c r="J5649" s="1" t="s">
        <v>221</v>
      </c>
      <c r="L5649" s="1" t="s">
        <v>266</v>
      </c>
      <c r="M5649" s="1" t="s">
        <v>47</v>
      </c>
      <c r="N5649" s="1" t="s">
        <v>131</v>
      </c>
      <c r="O5649" s="1" t="s">
        <v>131</v>
      </c>
      <c r="P5649" s="1" t="s">
        <v>199</v>
      </c>
      <c r="Q5649" s="1" t="s">
        <v>415</v>
      </c>
      <c r="R5649" s="1" t="s">
        <v>48</v>
      </c>
      <c r="S5649" s="1" t="s">
        <v>79</v>
      </c>
      <c r="T5649" s="1" t="s">
        <v>201</v>
      </c>
      <c r="U5649" s="2" t="d">
        <v>2019-07-26T17:52:59.99999988824129100</v>
      </c>
      <c r="V5649">
        <v>85</v>
      </c>
      <c r="W5649">
        <v>85</v>
      </c>
      <c r="X5649">
        <v>27</v>
      </c>
      <c r="Y5649">
        <v>24.31</v>
      </c>
      <c r="Z5649">
        <v>10</v>
      </c>
      <c r="AA5649" s="1" t="s">
        <v>68</v>
      </c>
      <c r="AB5649">
        <v>5</v>
      </c>
      <c r="AC5649">
        <v>0</v>
      </c>
      <c r="AD5649" s="1" t="s">
        <v>819</v>
      </c>
      <c r="AE5649" t="b">
        <v>0</v>
      </c>
      <c r="AF5649" t="b">
        <v>0</v>
      </c>
      <c r="AG5649" t="b">
        <v>0</v>
      </c>
      <c r="AH5649" t="b">
        <v>0</v>
      </c>
      <c r="AI5649" t="b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s="1" t="s">
        <v>51</v>
      </c>
      <c r="AS5649" s="1" t="s">
        <v>51</v>
      </c>
      <c r="AT5649" s="1" t="s">
        <v>51</v>
      </c>
      <c r="AU5649" s="1" t="s">
        <v>51</v>
      </c>
    </row>
    <row r="5650" spans="1:47" x14ac:dyDescent="0.25">
      <c r="A5650" s="1" t="s">
        <v>5940</v>
      </c>
      <c r="B5650">
        <v>3</v>
      </c>
      <c r="C5650" s="2" t="d">
        <v>2019-07-26T21:17:45.00000001396983525</v>
      </c>
      <c r="D5650" s="2" t="d">
        <v>2019-07-26T21:47:26.00000018253922650</v>
      </c>
      <c r="E5650">
        <v>39.778359999999999</v>
      </c>
      <c r="F5650">
        <v>-104.89577300000001</v>
      </c>
      <c r="G5650">
        <v>39.778419999999997</v>
      </c>
      <c r="H5650">
        <v>-104.896974</v>
      </c>
      <c r="I5650">
        <v>6.4000000000000001E-2</v>
      </c>
      <c r="J5650" s="1" t="s">
        <v>417</v>
      </c>
      <c r="L5650" s="1" t="s">
        <v>137</v>
      </c>
      <c r="M5650" s="1" t="s">
        <v>47</v>
      </c>
      <c r="N5650" s="1" t="s">
        <v>131</v>
      </c>
      <c r="O5650" s="1" t="s">
        <v>131</v>
      </c>
      <c r="P5650" s="1" t="s">
        <v>199</v>
      </c>
      <c r="Q5650" s="1" t="s">
        <v>247</v>
      </c>
      <c r="R5650" s="1" t="s">
        <v>48</v>
      </c>
      <c r="S5650" s="1" t="s">
        <v>79</v>
      </c>
      <c r="T5650" s="1" t="s">
        <v>206</v>
      </c>
      <c r="U5650" s="2" t="d">
        <v>2019-07-26T20:49:59.99999993015081025</v>
      </c>
      <c r="V5650">
        <v>81</v>
      </c>
      <c r="W5650">
        <v>81</v>
      </c>
      <c r="X5650">
        <v>30</v>
      </c>
      <c r="Y5650">
        <v>24.54</v>
      </c>
      <c r="Z5650">
        <v>30</v>
      </c>
      <c r="AA5650" s="1" t="s">
        <v>58</v>
      </c>
      <c r="AB5650">
        <v>6</v>
      </c>
      <c r="AC5650">
        <v>0</v>
      </c>
      <c r="AD5650" s="1" t="s">
        <v>966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s="1" t="s">
        <v>53</v>
      </c>
      <c r="AS5650" s="1" t="s">
        <v>53</v>
      </c>
      <c r="AT5650" s="1" t="s">
        <v>51</v>
      </c>
      <c r="AU5650" s="1" t="s">
        <v>51</v>
      </c>
    </row>
    <row r="5651" spans="1:47" x14ac:dyDescent="0.25">
      <c r="A5651" s="1" t="s">
        <v>9664</v>
      </c>
      <c r="B5651">
        <v>2</v>
      </c>
      <c r="C5651" s="2" t="d">
        <v>2019-07-26T21:16:14.9999997206032275</v>
      </c>
      <c r="D5651" s="2" t="d">
        <v>2019-07-26T21:45:25.999999791383742975</v>
      </c>
      <c r="E5651">
        <v>39.776349000000003</v>
      </c>
      <c r="F5651">
        <v>-104.872006</v>
      </c>
      <c r="G5651">
        <v>39.776491</v>
      </c>
      <c r="H5651">
        <v>-104.87366400000001</v>
      </c>
      <c r="I5651">
        <v>8.8999999999999996E-2</v>
      </c>
      <c r="J5651" s="1" t="s">
        <v>9013</v>
      </c>
      <c r="L5651" s="1" t="s">
        <v>137</v>
      </c>
      <c r="M5651" s="1" t="s">
        <v>47</v>
      </c>
      <c r="N5651" s="1" t="s">
        <v>131</v>
      </c>
      <c r="O5651" s="1" t="s">
        <v>131</v>
      </c>
      <c r="P5651" s="1" t="s">
        <v>199</v>
      </c>
      <c r="Q5651" s="1" t="s">
        <v>454</v>
      </c>
      <c r="R5651" s="1" t="s">
        <v>48</v>
      </c>
      <c r="S5651" s="1" t="s">
        <v>79</v>
      </c>
      <c r="T5651" s="1" t="s">
        <v>204</v>
      </c>
      <c r="U5651" s="2" t="d">
        <v>2019-07-26T20:58:00.00000023748725325</v>
      </c>
      <c r="V5651">
        <v>74</v>
      </c>
      <c r="W5651">
        <v>74</v>
      </c>
      <c r="X5651">
        <v>45</v>
      </c>
      <c r="Y5651">
        <v>24.53</v>
      </c>
      <c r="Z5651">
        <v>10</v>
      </c>
      <c r="AA5651" s="1" t="s">
        <v>68</v>
      </c>
      <c r="AB5651">
        <v>15</v>
      </c>
      <c r="AC5651">
        <v>0</v>
      </c>
      <c r="AD5651" s="1" t="s">
        <v>966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s="1" t="s">
        <v>53</v>
      </c>
      <c r="AS5651" s="1" t="s">
        <v>53</v>
      </c>
      <c r="AT5651" s="1" t="s">
        <v>51</v>
      </c>
      <c r="AU5651" s="1" t="s">
        <v>51</v>
      </c>
    </row>
    <row r="5652" spans="1:47" x14ac:dyDescent="0.25">
      <c r="A5652" s="1" t="s">
        <v>2818</v>
      </c>
      <c r="B5652">
        <v>4</v>
      </c>
      <c r="C5652" s="2" t="d">
        <v>2019-07-26T21:39:30.00000018160789875</v>
      </c>
      <c r="D5652" s="2" t="d">
        <v>2019-07-26T22:05:24.99999969732016200</v>
      </c>
      <c r="E5652">
        <v>39.776429999999998</v>
      </c>
      <c r="F5652">
        <v>-104.87299</v>
      </c>
      <c r="G5652">
        <v>39.77825</v>
      </c>
      <c r="H5652">
        <v>-104.88273</v>
      </c>
      <c r="I5652">
        <v>0.53200000000000003</v>
      </c>
      <c r="J5652" s="1" t="s">
        <v>2819</v>
      </c>
      <c r="L5652" s="1" t="s">
        <v>137</v>
      </c>
      <c r="M5652" s="1" t="s">
        <v>47</v>
      </c>
      <c r="N5652" s="1" t="s">
        <v>131</v>
      </c>
      <c r="O5652" s="1" t="s">
        <v>131</v>
      </c>
      <c r="P5652" s="1" t="s">
        <v>199</v>
      </c>
      <c r="Q5652" s="1" t="s">
        <v>454</v>
      </c>
      <c r="R5652" s="1" t="s">
        <v>48</v>
      </c>
      <c r="S5652" s="1" t="s">
        <v>79</v>
      </c>
      <c r="T5652" s="1" t="s">
        <v>204</v>
      </c>
      <c r="U5652" s="2" t="d">
        <v>2019-07-26T21:58:00.00000002793967725</v>
      </c>
      <c r="V5652">
        <v>72</v>
      </c>
      <c r="W5652">
        <v>72</v>
      </c>
      <c r="X5652">
        <v>46</v>
      </c>
      <c r="Y5652">
        <v>24.54</v>
      </c>
      <c r="Z5652">
        <v>10</v>
      </c>
      <c r="AA5652" s="1" t="s">
        <v>68</v>
      </c>
      <c r="AB5652">
        <v>8</v>
      </c>
      <c r="AC5652">
        <v>0</v>
      </c>
      <c r="AD5652" s="1" t="s">
        <v>966</v>
      </c>
      <c r="AE5652" t="b">
        <v>0</v>
      </c>
      <c r="AF5652" t="b">
        <v>0</v>
      </c>
      <c r="AG5652" t="b">
        <v>0</v>
      </c>
      <c r="AH5652" t="b">
        <v>0</v>
      </c>
      <c r="AI5652" t="b">
        <v>1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s="1" t="s">
        <v>53</v>
      </c>
      <c r="AS5652" s="1" t="s">
        <v>53</v>
      </c>
      <c r="AT5652" s="1" t="s">
        <v>53</v>
      </c>
      <c r="AU5652" s="1" t="s">
        <v>51</v>
      </c>
    </row>
    <row r="5653" spans="1:47" x14ac:dyDescent="0.25">
      <c r="A5653" s="1" t="s">
        <v>8358</v>
      </c>
      <c r="B5653">
        <v>4</v>
      </c>
      <c r="C5653" s="2" t="d">
        <v>2019-07-27T06:17:45.00000001396983525</v>
      </c>
      <c r="D5653" s="2" t="d">
        <v>2019-07-27T06:45:46.000000066123903050</v>
      </c>
      <c r="E5653">
        <v>39.855773999999997</v>
      </c>
      <c r="F5653">
        <v>-104.41401999999999</v>
      </c>
      <c r="G5653">
        <v>39.883034000000002</v>
      </c>
      <c r="H5653">
        <v>-104.41399</v>
      </c>
      <c r="I5653">
        <v>1.883</v>
      </c>
      <c r="J5653" s="1" t="s">
        <v>8359</v>
      </c>
      <c r="K5653">
        <v>8803</v>
      </c>
      <c r="L5653" s="1" t="s">
        <v>7256</v>
      </c>
      <c r="M5653" s="1" t="s">
        <v>97</v>
      </c>
      <c r="N5653" s="1" t="s">
        <v>788</v>
      </c>
      <c r="O5653" s="1" t="s">
        <v>147</v>
      </c>
      <c r="P5653" s="1" t="s">
        <v>199</v>
      </c>
      <c r="Q5653" s="1" t="s">
        <v>8360</v>
      </c>
      <c r="R5653" s="1" t="s">
        <v>48</v>
      </c>
      <c r="S5653" s="1" t="s">
        <v>79</v>
      </c>
      <c r="T5653" s="1" t="s">
        <v>790</v>
      </c>
      <c r="U5653" s="2" t="d">
        <v>2019-07-27T06:13:00.00000002793967725</v>
      </c>
      <c r="V5653">
        <v>68</v>
      </c>
      <c r="W5653">
        <v>68</v>
      </c>
      <c r="X5653">
        <v>57</v>
      </c>
      <c r="Y5653">
        <v>24.66</v>
      </c>
      <c r="Z5653">
        <v>10</v>
      </c>
      <c r="AA5653" s="1" t="s">
        <v>56</v>
      </c>
      <c r="AB5653">
        <v>5</v>
      </c>
      <c r="AC5653">
        <v>0</v>
      </c>
      <c r="AD5653" s="1" t="s">
        <v>50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s="1" t="s">
        <v>51</v>
      </c>
      <c r="AS5653" s="1" t="s">
        <v>51</v>
      </c>
      <c r="AT5653" s="1" t="s">
        <v>51</v>
      </c>
      <c r="AU5653" s="1" t="s">
        <v>51</v>
      </c>
    </row>
    <row r="5654" spans="1:47" x14ac:dyDescent="0.25">
      <c r="A5654" s="1" t="s">
        <v>5846</v>
      </c>
      <c r="B5654">
        <v>3</v>
      </c>
      <c r="C5654" s="2" t="d">
        <v>2019-07-27T09:35:45.99999999627470925</v>
      </c>
      <c r="D5654" s="2" t="d">
        <v>2019-07-27T10:05:27.99999976996332150</v>
      </c>
      <c r="E5654">
        <v>39.844169000000001</v>
      </c>
      <c r="F5654">
        <v>-104.98466999999999</v>
      </c>
      <c r="G5654">
        <v>39.839744000000003</v>
      </c>
      <c r="H5654">
        <v>-104.98390000000001</v>
      </c>
      <c r="I5654">
        <v>0.308</v>
      </c>
      <c r="J5654" s="1" t="s">
        <v>690</v>
      </c>
      <c r="L5654" s="1" t="s">
        <v>173</v>
      </c>
      <c r="M5654" s="1" t="s">
        <v>47</v>
      </c>
      <c r="N5654" s="1" t="s">
        <v>131</v>
      </c>
      <c r="O5654" s="1" t="s">
        <v>147</v>
      </c>
      <c r="P5654" s="1" t="s">
        <v>199</v>
      </c>
      <c r="Q5654" s="1" t="s">
        <v>205</v>
      </c>
      <c r="R5654" s="1" t="s">
        <v>48</v>
      </c>
      <c r="S5654" s="1" t="s">
        <v>79</v>
      </c>
      <c r="T5654" s="1" t="s">
        <v>206</v>
      </c>
      <c r="U5654" s="2" t="d">
        <v>2019-07-27T09:49:00.00000015366822150</v>
      </c>
      <c r="V5654">
        <v>75</v>
      </c>
      <c r="W5654">
        <v>75</v>
      </c>
      <c r="X5654">
        <v>41</v>
      </c>
      <c r="Y5654">
        <v>24.57</v>
      </c>
      <c r="Z5654">
        <v>30</v>
      </c>
      <c r="AA5654" s="1" t="s">
        <v>63</v>
      </c>
      <c r="AB5654">
        <v>5</v>
      </c>
      <c r="AC5654">
        <v>0</v>
      </c>
      <c r="AD5654" s="1" t="s">
        <v>819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s="1" t="s">
        <v>51</v>
      </c>
      <c r="AS5654" s="1" t="s">
        <v>51</v>
      </c>
      <c r="AT5654" s="1" t="s">
        <v>51</v>
      </c>
      <c r="AU5654" s="1" t="s">
        <v>51</v>
      </c>
    </row>
    <row r="5655" spans="1:47" x14ac:dyDescent="0.25">
      <c r="A5655" s="1" t="s">
        <v>1449</v>
      </c>
      <c r="B5655">
        <v>4</v>
      </c>
      <c r="C5655" s="2" t="d">
        <v>2019-07-27T14:16:16.99999976903200050</v>
      </c>
      <c r="D5655" s="2" t="d">
        <v>2019-07-27T14:45:54.00000025983899775</v>
      </c>
      <c r="E5655">
        <v>39.533096999999998</v>
      </c>
      <c r="F5655">
        <v>-106.215451</v>
      </c>
      <c r="G5655">
        <v>39.645740000000004</v>
      </c>
      <c r="H5655">
        <v>-106.31031</v>
      </c>
      <c r="I5655">
        <v>9.2780000000000005</v>
      </c>
      <c r="J5655" s="1" t="s">
        <v>1450</v>
      </c>
      <c r="L5655" s="1" t="s">
        <v>129</v>
      </c>
      <c r="M5655" s="1" t="s">
        <v>47</v>
      </c>
      <c r="N5655" s="1" t="s">
        <v>501</v>
      </c>
      <c r="O5655" s="1" t="s">
        <v>502</v>
      </c>
      <c r="P5655" s="1" t="s">
        <v>199</v>
      </c>
      <c r="Q5655" s="1" t="s">
        <v>503</v>
      </c>
      <c r="R5655" s="1" t="s">
        <v>48</v>
      </c>
      <c r="S5655" s="1" t="s">
        <v>79</v>
      </c>
      <c r="T5655" s="1" t="s">
        <v>504</v>
      </c>
      <c r="U5655" s="2" t="d">
        <v>2019-07-27T14:23:00.00000030733644975</v>
      </c>
      <c r="V5655">
        <v>66</v>
      </c>
      <c r="W5655">
        <v>66</v>
      </c>
      <c r="X5655">
        <v>38</v>
      </c>
      <c r="Y5655">
        <v>21.04</v>
      </c>
      <c r="Z5655">
        <v>10</v>
      </c>
      <c r="AA5655" s="1" t="s">
        <v>56</v>
      </c>
      <c r="AB5655">
        <v>18</v>
      </c>
      <c r="AC5655">
        <v>0</v>
      </c>
      <c r="AD5655" s="1" t="s">
        <v>1223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s="1" t="s">
        <v>51</v>
      </c>
      <c r="AS5655" s="1" t="s">
        <v>51</v>
      </c>
      <c r="AT5655" s="1" t="s">
        <v>51</v>
      </c>
      <c r="AU5655" s="1" t="s">
        <v>51</v>
      </c>
    </row>
    <row r="5656" spans="1:47" x14ac:dyDescent="0.25">
      <c r="A5656" s="1" t="s">
        <v>5543</v>
      </c>
      <c r="B5656">
        <v>3</v>
      </c>
      <c r="C5656" s="2" t="d">
        <v>2019-07-27T12:09:31.99999981094151975</v>
      </c>
      <c r="D5656" s="2" t="d">
        <v>2019-07-27T12:39:27.99999971408396700</v>
      </c>
      <c r="E5656">
        <v>39.784320000000001</v>
      </c>
      <c r="F5656">
        <v>-105.11509</v>
      </c>
      <c r="G5656">
        <v>39.783839</v>
      </c>
      <c r="H5656">
        <v>-105.126255</v>
      </c>
      <c r="I5656">
        <v>0.59399999999999997</v>
      </c>
      <c r="J5656" s="1" t="s">
        <v>563</v>
      </c>
      <c r="L5656" s="1" t="s">
        <v>137</v>
      </c>
      <c r="M5656" s="1" t="s">
        <v>47</v>
      </c>
      <c r="N5656" s="1" t="s">
        <v>214</v>
      </c>
      <c r="O5656" s="1" t="s">
        <v>115</v>
      </c>
      <c r="P5656" s="1" t="s">
        <v>199</v>
      </c>
      <c r="Q5656" s="1" t="s">
        <v>215</v>
      </c>
      <c r="R5656" s="1" t="s">
        <v>48</v>
      </c>
      <c r="S5656" s="1" t="s">
        <v>79</v>
      </c>
      <c r="T5656" s="1" t="s">
        <v>206</v>
      </c>
      <c r="U5656" s="2" t="d">
        <v>2019-07-27T12:45:00.000</v>
      </c>
      <c r="V5656">
        <v>84</v>
      </c>
      <c r="W5656">
        <v>84</v>
      </c>
      <c r="X5656">
        <v>28</v>
      </c>
      <c r="Y5656">
        <v>24.54</v>
      </c>
      <c r="Z5656">
        <v>40</v>
      </c>
      <c r="AA5656" s="1" t="s">
        <v>62</v>
      </c>
      <c r="AB5656">
        <v>3</v>
      </c>
      <c r="AC5656">
        <v>0</v>
      </c>
      <c r="AD5656" s="1" t="s">
        <v>1068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s="1" t="s">
        <v>51</v>
      </c>
      <c r="AS5656" s="1" t="s">
        <v>51</v>
      </c>
      <c r="AT5656" s="1" t="s">
        <v>51</v>
      </c>
      <c r="AU5656" s="1" t="s">
        <v>51</v>
      </c>
    </row>
    <row r="5657" spans="1:47" x14ac:dyDescent="0.25">
      <c r="A5657" s="1" t="s">
        <v>6524</v>
      </c>
      <c r="B5657">
        <v>4</v>
      </c>
      <c r="C5657" s="2" t="d">
        <v>2019-07-27T13:50:46.99999981094151975</v>
      </c>
      <c r="D5657" s="2" t="d">
        <v>2019-07-27T14:17:04.00000006891786875</v>
      </c>
      <c r="E5657">
        <v>39.953349000000003</v>
      </c>
      <c r="F5657">
        <v>-104.98793000000001</v>
      </c>
      <c r="G5657">
        <v>39.96228</v>
      </c>
      <c r="H5657">
        <v>-104.98799</v>
      </c>
      <c r="I5657">
        <v>0.61699999999999999</v>
      </c>
      <c r="J5657" s="1" t="s">
        <v>6487</v>
      </c>
      <c r="L5657" s="1" t="s">
        <v>195</v>
      </c>
      <c r="M5657" s="1" t="s">
        <v>47</v>
      </c>
      <c r="N5657" s="1" t="s">
        <v>245</v>
      </c>
      <c r="O5657" s="1" t="s">
        <v>147</v>
      </c>
      <c r="P5657" s="1" t="s">
        <v>199</v>
      </c>
      <c r="Q5657" s="1" t="s">
        <v>272</v>
      </c>
      <c r="R5657" s="1" t="s">
        <v>48</v>
      </c>
      <c r="S5657" s="1" t="s">
        <v>79</v>
      </c>
      <c r="T5657" s="1" t="s">
        <v>273</v>
      </c>
      <c r="AA5657" s="1" t="s">
        <v>69</v>
      </c>
      <c r="AD5657" s="1" t="s">
        <v>69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s="1" t="s">
        <v>51</v>
      </c>
      <c r="AS5657" s="1" t="s">
        <v>51</v>
      </c>
      <c r="AT5657" s="1" t="s">
        <v>51</v>
      </c>
      <c r="AU5657" s="1" t="s">
        <v>51</v>
      </c>
    </row>
    <row r="5658" spans="1:47" x14ac:dyDescent="0.25">
      <c r="A5658" s="1" t="s">
        <v>6525</v>
      </c>
      <c r="B5658">
        <v>4</v>
      </c>
      <c r="C5658" s="2" t="d">
        <v>2019-07-27T12:52:59.00000007357448050</v>
      </c>
      <c r="D5658" s="2" t="d">
        <v>2019-07-27T14:52:24.00000027380883975</v>
      </c>
      <c r="E5658">
        <v>39.957479999999997</v>
      </c>
      <c r="F5658">
        <v>-104.98814</v>
      </c>
      <c r="G5658">
        <v>39.952379999999998</v>
      </c>
      <c r="H5658">
        <v>-104.98809</v>
      </c>
      <c r="I5658">
        <v>0.35199999999999998</v>
      </c>
      <c r="J5658" s="1" t="s">
        <v>457</v>
      </c>
      <c r="L5658" s="1" t="s">
        <v>1958</v>
      </c>
      <c r="M5658" s="1" t="s">
        <v>47</v>
      </c>
      <c r="N5658" s="1" t="s">
        <v>245</v>
      </c>
      <c r="O5658" s="1" t="s">
        <v>147</v>
      </c>
      <c r="P5658" s="1" t="s">
        <v>199</v>
      </c>
      <c r="Q5658" s="1" t="s">
        <v>272</v>
      </c>
      <c r="R5658" s="1" t="s">
        <v>48</v>
      </c>
      <c r="S5658" s="1" t="s">
        <v>79</v>
      </c>
      <c r="T5658" s="1" t="s">
        <v>273</v>
      </c>
      <c r="AA5658" s="1" t="s">
        <v>69</v>
      </c>
      <c r="AD5658" s="1" t="s">
        <v>69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s="1" t="s">
        <v>51</v>
      </c>
      <c r="AS5658" s="1" t="s">
        <v>51</v>
      </c>
      <c r="AT5658" s="1" t="s">
        <v>51</v>
      </c>
      <c r="AU5658" s="1" t="s">
        <v>51</v>
      </c>
    </row>
    <row r="5659" spans="1:47" x14ac:dyDescent="0.25">
      <c r="A5659" s="1" t="s">
        <v>5847</v>
      </c>
      <c r="B5659">
        <v>3</v>
      </c>
      <c r="C5659" s="2" t="d">
        <v>2019-07-27T12:29:47.00000031385571025</v>
      </c>
      <c r="D5659" s="2" t="d">
        <v>2019-07-27T12:59:27.99999985378235325</v>
      </c>
      <c r="E5659">
        <v>39.787300000000002</v>
      </c>
      <c r="F5659">
        <v>-104.98934</v>
      </c>
      <c r="G5659">
        <v>39.783931000000003</v>
      </c>
      <c r="H5659">
        <v>-104.98936999999999</v>
      </c>
      <c r="I5659">
        <v>0.23300000000000001</v>
      </c>
      <c r="J5659" s="1" t="s">
        <v>533</v>
      </c>
      <c r="L5659" s="1" t="s">
        <v>173</v>
      </c>
      <c r="M5659" s="1" t="s">
        <v>47</v>
      </c>
      <c r="N5659" s="1" t="s">
        <v>131</v>
      </c>
      <c r="O5659" s="1" t="s">
        <v>131</v>
      </c>
      <c r="P5659" s="1" t="s">
        <v>199</v>
      </c>
      <c r="Q5659" s="1" t="s">
        <v>247</v>
      </c>
      <c r="R5659" s="1" t="s">
        <v>48</v>
      </c>
      <c r="S5659" s="1" t="s">
        <v>79</v>
      </c>
      <c r="T5659" s="1" t="s">
        <v>206</v>
      </c>
      <c r="U5659" s="2" t="d">
        <v>2019-07-27T12:45:00.000</v>
      </c>
      <c r="V5659">
        <v>84</v>
      </c>
      <c r="W5659">
        <v>84</v>
      </c>
      <c r="X5659">
        <v>28</v>
      </c>
      <c r="Y5659">
        <v>24.54</v>
      </c>
      <c r="Z5659">
        <v>40</v>
      </c>
      <c r="AA5659" s="1" t="s">
        <v>62</v>
      </c>
      <c r="AB5659">
        <v>3</v>
      </c>
      <c r="AC5659">
        <v>0</v>
      </c>
      <c r="AD5659" s="1" t="s">
        <v>1068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s="1" t="s">
        <v>51</v>
      </c>
      <c r="AS5659" s="1" t="s">
        <v>51</v>
      </c>
      <c r="AT5659" s="1" t="s">
        <v>51</v>
      </c>
      <c r="AU5659" s="1" t="s">
        <v>51</v>
      </c>
    </row>
    <row r="5660" spans="1:47" x14ac:dyDescent="0.25">
      <c r="A5660" s="1" t="s">
        <v>2647</v>
      </c>
      <c r="B5660">
        <v>3</v>
      </c>
      <c r="C5660" s="2" t="d">
        <v>2019-07-27T13:21:32.0000000623986150</v>
      </c>
      <c r="D5660" s="2" t="d">
        <v>2019-07-27T13:51:26.00000012665987200</v>
      </c>
      <c r="E5660">
        <v>39.630034999999999</v>
      </c>
      <c r="F5660">
        <v>-104.905278</v>
      </c>
      <c r="G5660">
        <v>39.628911000000002</v>
      </c>
      <c r="H5660">
        <v>-104.904681</v>
      </c>
      <c r="I5660">
        <v>8.4000000000000005E-2</v>
      </c>
      <c r="J5660" s="1" t="s">
        <v>221</v>
      </c>
      <c r="L5660" s="1" t="s">
        <v>196</v>
      </c>
      <c r="M5660" s="1" t="s">
        <v>47</v>
      </c>
      <c r="N5660" s="1" t="s">
        <v>131</v>
      </c>
      <c r="O5660" s="1" t="s">
        <v>131</v>
      </c>
      <c r="P5660" s="1" t="s">
        <v>199</v>
      </c>
      <c r="Q5660" s="1" t="s">
        <v>415</v>
      </c>
      <c r="R5660" s="1" t="s">
        <v>48</v>
      </c>
      <c r="S5660" s="1" t="s">
        <v>79</v>
      </c>
      <c r="T5660" s="1" t="s">
        <v>201</v>
      </c>
      <c r="U5660" s="2" t="d">
        <v>2019-07-27T12:53:00.00000030733644975</v>
      </c>
      <c r="V5660">
        <v>84</v>
      </c>
      <c r="W5660">
        <v>84</v>
      </c>
      <c r="X5660">
        <v>27</v>
      </c>
      <c r="Y5660">
        <v>24.32</v>
      </c>
      <c r="Z5660">
        <v>10</v>
      </c>
      <c r="AA5660" s="1" t="s">
        <v>61</v>
      </c>
      <c r="AB5660">
        <v>9</v>
      </c>
      <c r="AC5660">
        <v>0</v>
      </c>
      <c r="AD5660" s="1" t="s">
        <v>819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s="1" t="s">
        <v>51</v>
      </c>
      <c r="AS5660" s="1" t="s">
        <v>51</v>
      </c>
      <c r="AT5660" s="1" t="s">
        <v>51</v>
      </c>
      <c r="AU5660" s="1" t="s">
        <v>51</v>
      </c>
    </row>
    <row r="5661" spans="1:47" x14ac:dyDescent="0.25">
      <c r="A5661" s="1" t="s">
        <v>5848</v>
      </c>
      <c r="B5661">
        <v>3</v>
      </c>
      <c r="C5661" s="2" t="d">
        <v>2019-07-27T13:37:59.00000007357448050</v>
      </c>
      <c r="D5661" s="2" t="d">
        <v>2019-07-27T14:07:26.0000001126900300</v>
      </c>
      <c r="E5661">
        <v>39.778410000000001</v>
      </c>
      <c r="F5661">
        <v>-104.91289</v>
      </c>
      <c r="G5661">
        <v>39.780209999999997</v>
      </c>
      <c r="H5661">
        <v>-104.93586000000001</v>
      </c>
      <c r="I5661">
        <v>1.226</v>
      </c>
      <c r="J5661" s="1" t="s">
        <v>487</v>
      </c>
      <c r="L5661" s="1" t="s">
        <v>137</v>
      </c>
      <c r="M5661" s="1" t="s">
        <v>47</v>
      </c>
      <c r="N5661" s="1" t="s">
        <v>131</v>
      </c>
      <c r="O5661" s="1" t="s">
        <v>131</v>
      </c>
      <c r="P5661" s="1" t="s">
        <v>199</v>
      </c>
      <c r="Q5661" s="1" t="s">
        <v>247</v>
      </c>
      <c r="R5661" s="1" t="s">
        <v>48</v>
      </c>
      <c r="S5661" s="1" t="s">
        <v>79</v>
      </c>
      <c r="T5661" s="1" t="s">
        <v>206</v>
      </c>
      <c r="U5661" s="2" t="d">
        <v>2019-07-27T13:50:00.00000013969838625</v>
      </c>
      <c r="V5661">
        <v>84</v>
      </c>
      <c r="W5661">
        <v>84</v>
      </c>
      <c r="X5661">
        <v>28</v>
      </c>
      <c r="Y5661">
        <v>24.51</v>
      </c>
      <c r="Z5661">
        <v>30</v>
      </c>
      <c r="AA5661" s="1" t="s">
        <v>62</v>
      </c>
      <c r="AB5661">
        <v>3</v>
      </c>
      <c r="AC5661">
        <v>0</v>
      </c>
      <c r="AD5661" s="1" t="s">
        <v>819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s="1" t="s">
        <v>51</v>
      </c>
      <c r="AS5661" s="1" t="s">
        <v>51</v>
      </c>
      <c r="AT5661" s="1" t="s">
        <v>51</v>
      </c>
      <c r="AU5661" s="1" t="s">
        <v>51</v>
      </c>
    </row>
    <row r="5662" spans="1:47" x14ac:dyDescent="0.25">
      <c r="A5662" s="1" t="s">
        <v>6526</v>
      </c>
      <c r="B5662">
        <v>4</v>
      </c>
      <c r="C5662" s="2" t="d">
        <v>2019-07-27T13:50:46.99999981094151975</v>
      </c>
      <c r="D5662" s="2" t="d">
        <v>2019-07-27T14:17:04.00000006891786875</v>
      </c>
      <c r="E5662">
        <v>39.962389999999999</v>
      </c>
      <c r="F5662">
        <v>-104.98815999999999</v>
      </c>
      <c r="G5662">
        <v>39.952379999999998</v>
      </c>
      <c r="H5662">
        <v>-104.98809</v>
      </c>
      <c r="I5662">
        <v>0.69199999999999995</v>
      </c>
      <c r="J5662" s="1" t="s">
        <v>6487</v>
      </c>
      <c r="L5662" s="1" t="s">
        <v>196</v>
      </c>
      <c r="M5662" s="1" t="s">
        <v>47</v>
      </c>
      <c r="N5662" s="1" t="s">
        <v>245</v>
      </c>
      <c r="O5662" s="1" t="s">
        <v>147</v>
      </c>
      <c r="P5662" s="1" t="s">
        <v>199</v>
      </c>
      <c r="Q5662" s="1" t="s">
        <v>272</v>
      </c>
      <c r="R5662" s="1" t="s">
        <v>48</v>
      </c>
      <c r="S5662" s="1" t="s">
        <v>79</v>
      </c>
      <c r="T5662" s="1" t="s">
        <v>273</v>
      </c>
      <c r="AA5662" s="1" t="s">
        <v>69</v>
      </c>
      <c r="AD5662" s="1" t="s">
        <v>69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s="1" t="s">
        <v>51</v>
      </c>
      <c r="AS5662" s="1" t="s">
        <v>51</v>
      </c>
      <c r="AT5662" s="1" t="s">
        <v>51</v>
      </c>
      <c r="AU5662" s="1" t="s">
        <v>51</v>
      </c>
    </row>
    <row r="5663" spans="1:47" x14ac:dyDescent="0.25">
      <c r="A5663" s="1" t="s">
        <v>2648</v>
      </c>
      <c r="B5663">
        <v>3</v>
      </c>
      <c r="C5663" s="2" t="d">
        <v>2019-07-27T14:33:32.00000031385571025</v>
      </c>
      <c r="D5663" s="2" t="d">
        <v>2019-07-27T15:03:28.0000002169981575</v>
      </c>
      <c r="E5663">
        <v>39.630034999999999</v>
      </c>
      <c r="F5663">
        <v>-104.905278</v>
      </c>
      <c r="G5663">
        <v>39.628911000000002</v>
      </c>
      <c r="H5663">
        <v>-104.904681</v>
      </c>
      <c r="I5663">
        <v>8.4000000000000005E-2</v>
      </c>
      <c r="J5663" s="1" t="s">
        <v>221</v>
      </c>
      <c r="L5663" s="1" t="s">
        <v>196</v>
      </c>
      <c r="M5663" s="1" t="s">
        <v>47</v>
      </c>
      <c r="N5663" s="1" t="s">
        <v>131</v>
      </c>
      <c r="O5663" s="1" t="s">
        <v>131</v>
      </c>
      <c r="P5663" s="1" t="s">
        <v>199</v>
      </c>
      <c r="Q5663" s="1" t="s">
        <v>415</v>
      </c>
      <c r="R5663" s="1" t="s">
        <v>48</v>
      </c>
      <c r="S5663" s="1" t="s">
        <v>79</v>
      </c>
      <c r="T5663" s="1" t="s">
        <v>201</v>
      </c>
      <c r="U5663" s="2" t="d">
        <v>2019-07-27T14:52:59.99999988824129100</v>
      </c>
      <c r="V5663">
        <v>87</v>
      </c>
      <c r="W5663">
        <v>87</v>
      </c>
      <c r="X5663">
        <v>30</v>
      </c>
      <c r="Y5663">
        <v>24.3</v>
      </c>
      <c r="Z5663">
        <v>10</v>
      </c>
      <c r="AA5663" s="1" t="s">
        <v>68</v>
      </c>
      <c r="AB5663">
        <v>12</v>
      </c>
      <c r="AC5663">
        <v>0</v>
      </c>
      <c r="AD5663" s="1" t="s">
        <v>819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s="1" t="s">
        <v>51</v>
      </c>
      <c r="AS5663" s="1" t="s">
        <v>51</v>
      </c>
      <c r="AT5663" s="1" t="s">
        <v>51</v>
      </c>
      <c r="AU5663" s="1" t="s">
        <v>51</v>
      </c>
    </row>
    <row r="5664" spans="1:47" x14ac:dyDescent="0.25">
      <c r="A5664" s="1" t="s">
        <v>1451</v>
      </c>
      <c r="B5664">
        <v>3</v>
      </c>
      <c r="C5664" s="2" t="d">
        <v>2019-07-27T17:19:59.00000011548399975</v>
      </c>
      <c r="D5664" s="2" t="d">
        <v>2019-07-27T17:49:21.000000243075192075</v>
      </c>
      <c r="E5664">
        <v>39.082639</v>
      </c>
      <c r="F5664">
        <v>-104.86051</v>
      </c>
      <c r="G5664">
        <v>39.067599999999999</v>
      </c>
      <c r="H5664">
        <v>-104.85701</v>
      </c>
      <c r="I5664">
        <v>1.056</v>
      </c>
      <c r="J5664" s="1" t="s">
        <v>488</v>
      </c>
      <c r="L5664" s="1" t="s">
        <v>196</v>
      </c>
      <c r="M5664" s="1" t="s">
        <v>47</v>
      </c>
      <c r="N5664" s="1" t="s">
        <v>448</v>
      </c>
      <c r="O5664" s="1" t="s">
        <v>194</v>
      </c>
      <c r="P5664" s="1" t="s">
        <v>199</v>
      </c>
      <c r="Q5664" s="1" t="s">
        <v>449</v>
      </c>
      <c r="R5664" s="1" t="s">
        <v>48</v>
      </c>
      <c r="S5664" s="1" t="s">
        <v>79</v>
      </c>
      <c r="T5664" s="1" t="s">
        <v>235</v>
      </c>
      <c r="U5664" s="2" t="d">
        <v>2019-07-27T17:29:59.99999979045242400</v>
      </c>
      <c r="V5664">
        <v>68</v>
      </c>
      <c r="W5664">
        <v>68</v>
      </c>
      <c r="X5664">
        <v>73</v>
      </c>
      <c r="Y5664">
        <v>23.71</v>
      </c>
      <c r="Z5664">
        <v>10</v>
      </c>
      <c r="AA5664" s="1" t="s">
        <v>57</v>
      </c>
      <c r="AB5664">
        <v>3</v>
      </c>
      <c r="AC5664">
        <v>0</v>
      </c>
      <c r="AD5664" s="1" t="s">
        <v>1223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s="1" t="s">
        <v>51</v>
      </c>
      <c r="AS5664" s="1" t="s">
        <v>51</v>
      </c>
      <c r="AT5664" s="1" t="s">
        <v>51</v>
      </c>
      <c r="AU5664" s="1" t="s">
        <v>51</v>
      </c>
    </row>
    <row r="5665" spans="1:47" x14ac:dyDescent="0.25">
      <c r="A5665" s="1" t="s">
        <v>3073</v>
      </c>
      <c r="B5665">
        <v>3</v>
      </c>
      <c r="C5665" s="2" t="d">
        <v>2019-07-27T16:13:58.99999978020787275</v>
      </c>
      <c r="D5665" s="2" t="d">
        <v>2019-07-27T16:41:27.999999895691871825</v>
      </c>
      <c r="E5665">
        <v>40.402697000000003</v>
      </c>
      <c r="F5665">
        <v>-104.99352</v>
      </c>
      <c r="G5665">
        <v>40.399985000000001</v>
      </c>
      <c r="H5665">
        <v>-104.99357999999999</v>
      </c>
      <c r="I5665">
        <v>0.187</v>
      </c>
      <c r="J5665" s="1" t="s">
        <v>522</v>
      </c>
      <c r="L5665" s="1" t="s">
        <v>196</v>
      </c>
      <c r="M5665" s="1" t="s">
        <v>47</v>
      </c>
      <c r="N5665" s="1" t="s">
        <v>306</v>
      </c>
      <c r="O5665" s="1" t="s">
        <v>229</v>
      </c>
      <c r="P5665" s="1" t="s">
        <v>199</v>
      </c>
      <c r="Q5665" s="1" t="s">
        <v>307</v>
      </c>
      <c r="R5665" s="1" t="s">
        <v>48</v>
      </c>
      <c r="S5665" s="1" t="s">
        <v>79</v>
      </c>
      <c r="T5665" s="1" t="s">
        <v>231</v>
      </c>
      <c r="U5665" s="2" t="d">
        <v>2019-07-27T15:56:00.00000026542693050</v>
      </c>
      <c r="V5665">
        <v>76</v>
      </c>
      <c r="W5665">
        <v>76</v>
      </c>
      <c r="X5665">
        <v>48</v>
      </c>
      <c r="Y5665">
        <v>25.11</v>
      </c>
      <c r="Z5665">
        <v>10</v>
      </c>
      <c r="AA5665" s="1" t="s">
        <v>56</v>
      </c>
      <c r="AB5665">
        <v>17</v>
      </c>
      <c r="AC5665">
        <v>0</v>
      </c>
      <c r="AD5665" s="1" t="s">
        <v>966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s="1" t="s">
        <v>51</v>
      </c>
      <c r="AS5665" s="1" t="s">
        <v>51</v>
      </c>
      <c r="AT5665" s="1" t="s">
        <v>51</v>
      </c>
      <c r="AU5665" s="1" t="s">
        <v>51</v>
      </c>
    </row>
    <row r="5666" spans="1:47" x14ac:dyDescent="0.25">
      <c r="A5666" s="1" t="s">
        <v>2649</v>
      </c>
      <c r="B5666">
        <v>3</v>
      </c>
      <c r="C5666" s="2" t="d">
        <v>2019-07-27T17:45:30.9999999124556775</v>
      </c>
      <c r="D5666" s="2" t="d">
        <v>2019-07-27T18:15:26.00000021047890375</v>
      </c>
      <c r="E5666">
        <v>39.282333999999999</v>
      </c>
      <c r="F5666">
        <v>-104.89668899999999</v>
      </c>
      <c r="G5666">
        <v>39.289051999999998</v>
      </c>
      <c r="H5666">
        <v>-104.895534</v>
      </c>
      <c r="I5666">
        <v>0.46800000000000003</v>
      </c>
      <c r="J5666" s="1" t="s">
        <v>399</v>
      </c>
      <c r="L5666" s="1" t="s">
        <v>195</v>
      </c>
      <c r="M5666" s="1" t="s">
        <v>47</v>
      </c>
      <c r="N5666" s="1" t="s">
        <v>192</v>
      </c>
      <c r="O5666" s="1" t="s">
        <v>121</v>
      </c>
      <c r="P5666" s="1" t="s">
        <v>199</v>
      </c>
      <c r="Q5666" s="1" t="s">
        <v>334</v>
      </c>
      <c r="R5666" s="1" t="s">
        <v>48</v>
      </c>
      <c r="S5666" s="1" t="s">
        <v>79</v>
      </c>
      <c r="T5666" s="1" t="s">
        <v>224</v>
      </c>
      <c r="U5666" s="2" t="d">
        <v>2019-07-27T17:48:00.00000016763806350</v>
      </c>
      <c r="V5666">
        <v>72</v>
      </c>
      <c r="W5666">
        <v>72</v>
      </c>
      <c r="X5666">
        <v>46</v>
      </c>
      <c r="Y5666">
        <v>23.31</v>
      </c>
      <c r="Z5666">
        <v>10</v>
      </c>
      <c r="AA5666" s="1" t="s">
        <v>72</v>
      </c>
      <c r="AB5666">
        <v>8</v>
      </c>
      <c r="AC5666">
        <v>0</v>
      </c>
      <c r="AD5666" s="1" t="s">
        <v>819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s="1" t="s">
        <v>51</v>
      </c>
      <c r="AS5666" s="1" t="s">
        <v>51</v>
      </c>
      <c r="AT5666" s="1" t="s">
        <v>51</v>
      </c>
      <c r="AU5666" s="1" t="s">
        <v>51</v>
      </c>
    </row>
    <row r="5667" spans="1:47" x14ac:dyDescent="0.25">
      <c r="A5667" s="1" t="s">
        <v>7735</v>
      </c>
      <c r="B5667">
        <v>4</v>
      </c>
      <c r="C5667" s="2" t="d">
        <v>2019-07-27T18:08:45.99999974481761400</v>
      </c>
      <c r="D5667" s="2" t="d">
        <v>2019-07-27T18:38:20.99999976810067950</v>
      </c>
      <c r="E5667">
        <v>38.427750000000003</v>
      </c>
      <c r="F5667">
        <v>-105.076983</v>
      </c>
      <c r="G5667">
        <v>38.422220000000003</v>
      </c>
      <c r="H5667">
        <v>-105.056118</v>
      </c>
      <c r="I5667">
        <v>1.1919999999999999</v>
      </c>
      <c r="J5667" s="1" t="s">
        <v>7736</v>
      </c>
      <c r="K5667">
        <v>59657</v>
      </c>
      <c r="L5667" s="1" t="s">
        <v>6588</v>
      </c>
      <c r="M5667" s="1" t="s">
        <v>47</v>
      </c>
      <c r="N5667" s="1" t="s">
        <v>1173</v>
      </c>
      <c r="O5667" s="1" t="s">
        <v>92</v>
      </c>
      <c r="P5667" s="1" t="s">
        <v>199</v>
      </c>
      <c r="Q5667" s="1" t="s">
        <v>1174</v>
      </c>
      <c r="R5667" s="1" t="s">
        <v>48</v>
      </c>
      <c r="S5667" s="1" t="s">
        <v>79</v>
      </c>
      <c r="T5667" s="1" t="s">
        <v>1175</v>
      </c>
      <c r="U5667" s="2" t="d">
        <v>2019-07-27T18:04:59.9999997206032275</v>
      </c>
      <c r="V5667">
        <v>64</v>
      </c>
      <c r="W5667">
        <v>64</v>
      </c>
      <c r="X5667">
        <v>88</v>
      </c>
      <c r="Y5667">
        <v>24.71</v>
      </c>
      <c r="Z5667">
        <v>10</v>
      </c>
      <c r="AA5667" s="1" t="s">
        <v>64</v>
      </c>
      <c r="AB5667">
        <v>14</v>
      </c>
      <c r="AC5667">
        <v>0</v>
      </c>
      <c r="AD5667" s="1" t="s">
        <v>1223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s="1" t="s">
        <v>51</v>
      </c>
      <c r="AS5667" s="1" t="s">
        <v>51</v>
      </c>
      <c r="AT5667" s="1" t="s">
        <v>51</v>
      </c>
      <c r="AU5667" s="1" t="s">
        <v>51</v>
      </c>
    </row>
    <row r="5668" spans="1:47" x14ac:dyDescent="0.25">
      <c r="A5668" s="1" t="s">
        <v>6510</v>
      </c>
      <c r="B5668">
        <v>3</v>
      </c>
      <c r="C5668" s="2" t="d">
        <v>2019-07-27T18:29:46.00000008009374100</v>
      </c>
      <c r="D5668" s="2" t="d">
        <v>2019-07-27T18:59:27.00000024866312550</v>
      </c>
      <c r="E5668">
        <v>39.974905</v>
      </c>
      <c r="F5668">
        <v>-104.98802999999999</v>
      </c>
      <c r="G5668">
        <v>39.986600000000003</v>
      </c>
      <c r="H5668">
        <v>-104.98757999999999</v>
      </c>
      <c r="I5668">
        <v>0.80800000000000005</v>
      </c>
      <c r="J5668" s="1" t="s">
        <v>561</v>
      </c>
      <c r="L5668" s="1" t="s">
        <v>266</v>
      </c>
      <c r="M5668" s="1" t="s">
        <v>47</v>
      </c>
      <c r="N5668" s="1" t="s">
        <v>245</v>
      </c>
      <c r="O5668" s="1" t="s">
        <v>147</v>
      </c>
      <c r="P5668" s="1" t="s">
        <v>199</v>
      </c>
      <c r="Q5668" s="1" t="s">
        <v>272</v>
      </c>
      <c r="R5668" s="1" t="s">
        <v>48</v>
      </c>
      <c r="S5668" s="1" t="s">
        <v>79</v>
      </c>
      <c r="T5668" s="1" t="s">
        <v>273</v>
      </c>
      <c r="AA5668" s="1" t="s">
        <v>69</v>
      </c>
      <c r="AD5668" s="1" t="s">
        <v>69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s="1" t="s">
        <v>51</v>
      </c>
      <c r="AS5668" s="1" t="s">
        <v>51</v>
      </c>
      <c r="AT5668" s="1" t="s">
        <v>51</v>
      </c>
      <c r="AU5668" s="1" t="s">
        <v>51</v>
      </c>
    </row>
    <row r="5669" spans="1:47" x14ac:dyDescent="0.25">
      <c r="A5669" s="1" t="s">
        <v>7313</v>
      </c>
      <c r="B5669">
        <v>3</v>
      </c>
      <c r="C5669" s="2" t="d">
        <v>2019-07-27T18:55:59.00000003166496800</v>
      </c>
      <c r="D5669" s="2" t="d">
        <v>2019-07-27T19:25:24.99999983701854825</v>
      </c>
      <c r="E5669">
        <v>38.861941999999999</v>
      </c>
      <c r="F5669">
        <v>-104.91441399999999</v>
      </c>
      <c r="G5669">
        <v>38.861682999999999</v>
      </c>
      <c r="H5669">
        <v>-104.914001</v>
      </c>
      <c r="I5669">
        <v>2.9000000000000001E-2</v>
      </c>
      <c r="J5669" s="1" t="s">
        <v>1141</v>
      </c>
      <c r="K5669">
        <v>6108</v>
      </c>
      <c r="L5669" s="1" t="s">
        <v>6766</v>
      </c>
      <c r="M5669" s="1" t="s">
        <v>97</v>
      </c>
      <c r="N5669" s="1" t="s">
        <v>1143</v>
      </c>
      <c r="O5669" s="1" t="s">
        <v>194</v>
      </c>
      <c r="P5669" s="1" t="s">
        <v>199</v>
      </c>
      <c r="Q5669" s="1" t="s">
        <v>1144</v>
      </c>
      <c r="R5669" s="1" t="s">
        <v>48</v>
      </c>
      <c r="S5669" s="1" t="s">
        <v>79</v>
      </c>
      <c r="T5669" s="1" t="s">
        <v>235</v>
      </c>
      <c r="U5669" s="2" t="d">
        <v>2019-07-27T18:58:00.00000002793967725</v>
      </c>
      <c r="V5669">
        <v>65</v>
      </c>
      <c r="W5669">
        <v>65</v>
      </c>
      <c r="X5669">
        <v>81</v>
      </c>
      <c r="Y5669">
        <v>23.71</v>
      </c>
      <c r="Z5669">
        <v>10</v>
      </c>
      <c r="AA5669" s="1" t="s">
        <v>71</v>
      </c>
      <c r="AB5669">
        <v>8</v>
      </c>
      <c r="AC5669">
        <v>0.02</v>
      </c>
      <c r="AD5669" s="1" t="s">
        <v>1243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s="1" t="s">
        <v>51</v>
      </c>
      <c r="AS5669" s="1" t="s">
        <v>51</v>
      </c>
      <c r="AT5669" s="1" t="s">
        <v>51</v>
      </c>
      <c r="AU5669" s="1" t="s">
        <v>51</v>
      </c>
    </row>
    <row r="5670" spans="1:47" x14ac:dyDescent="0.25">
      <c r="A5670" s="1" t="s">
        <v>8361</v>
      </c>
      <c r="B5670">
        <v>4</v>
      </c>
      <c r="C5670" s="2" t="d">
        <v>2019-07-27T18:29:46.00000008009374100</v>
      </c>
      <c r="D5670" s="2" t="d">
        <v>2019-07-27T18:58:20.00000030267983800</v>
      </c>
      <c r="E5670">
        <v>38.427750000000003</v>
      </c>
      <c r="F5670">
        <v>-105.076983</v>
      </c>
      <c r="G5670">
        <v>38.422220000000003</v>
      </c>
      <c r="H5670">
        <v>-105.056118</v>
      </c>
      <c r="I5670">
        <v>1.1919999999999999</v>
      </c>
      <c r="J5670" s="1" t="s">
        <v>8362</v>
      </c>
      <c r="K5670">
        <v>59657</v>
      </c>
      <c r="L5670" s="1" t="s">
        <v>6588</v>
      </c>
      <c r="M5670" s="1" t="s">
        <v>47</v>
      </c>
      <c r="N5670" s="1" t="s">
        <v>1173</v>
      </c>
      <c r="O5670" s="1" t="s">
        <v>92</v>
      </c>
      <c r="P5670" s="1" t="s">
        <v>199</v>
      </c>
      <c r="Q5670" s="1" t="s">
        <v>1174</v>
      </c>
      <c r="R5670" s="1" t="s">
        <v>48</v>
      </c>
      <c r="S5670" s="1" t="s">
        <v>79</v>
      </c>
      <c r="T5670" s="1" t="s">
        <v>1175</v>
      </c>
      <c r="U5670" s="2" t="d">
        <v>2019-07-27T18:24:59.99999986030161375</v>
      </c>
      <c r="V5670">
        <v>64</v>
      </c>
      <c r="W5670">
        <v>64</v>
      </c>
      <c r="X5670">
        <v>94</v>
      </c>
      <c r="Y5670">
        <v>24.71</v>
      </c>
      <c r="Z5670">
        <v>10</v>
      </c>
      <c r="AA5670" s="1" t="s">
        <v>64</v>
      </c>
      <c r="AB5670">
        <v>7</v>
      </c>
      <c r="AC5670">
        <v>0</v>
      </c>
      <c r="AD5670" s="1" t="s">
        <v>50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s="1" t="s">
        <v>51</v>
      </c>
      <c r="AS5670" s="1" t="s">
        <v>51</v>
      </c>
      <c r="AT5670" s="1" t="s">
        <v>51</v>
      </c>
      <c r="AU5670" s="1" t="s">
        <v>51</v>
      </c>
    </row>
    <row r="5671" spans="1:47" x14ac:dyDescent="0.25">
      <c r="A5671" s="1" t="s">
        <v>4847</v>
      </c>
      <c r="B5671">
        <v>3</v>
      </c>
      <c r="C5671" s="2" t="d">
        <v>2019-07-27T19:17:46.00000003818422850</v>
      </c>
      <c r="D5671" s="2" t="d">
        <v>2019-07-27T19:47:27.00000020675361300</v>
      </c>
      <c r="E5671">
        <v>39.555110999999997</v>
      </c>
      <c r="F5671">
        <v>-104.870529</v>
      </c>
      <c r="G5671">
        <v>39.549259999999997</v>
      </c>
      <c r="H5671">
        <v>-104.86960999999999</v>
      </c>
      <c r="I5671">
        <v>0.40699999999999997</v>
      </c>
      <c r="J5671" s="1" t="s">
        <v>893</v>
      </c>
      <c r="L5671" s="1" t="s">
        <v>196</v>
      </c>
      <c r="M5671" s="1" t="s">
        <v>47</v>
      </c>
      <c r="N5671" s="1" t="s">
        <v>127</v>
      </c>
      <c r="O5671" s="1" t="s">
        <v>121</v>
      </c>
      <c r="P5671" s="1" t="s">
        <v>199</v>
      </c>
      <c r="Q5671" s="1" t="s">
        <v>348</v>
      </c>
      <c r="R5671" s="1" t="s">
        <v>48</v>
      </c>
      <c r="S5671" s="1" t="s">
        <v>79</v>
      </c>
      <c r="T5671" s="1" t="s">
        <v>201</v>
      </c>
      <c r="U5671" s="2" t="d">
        <v>2019-07-27T19:28:59.99999980442225925</v>
      </c>
      <c r="V5671">
        <v>68</v>
      </c>
      <c r="W5671">
        <v>68</v>
      </c>
      <c r="X5671">
        <v>73</v>
      </c>
      <c r="Y5671">
        <v>24.31</v>
      </c>
      <c r="Z5671">
        <v>10</v>
      </c>
      <c r="AA5671" s="1" t="s">
        <v>64</v>
      </c>
      <c r="AB5671">
        <v>7</v>
      </c>
      <c r="AC5671">
        <v>0.03</v>
      </c>
      <c r="AD5671" s="1" t="s">
        <v>1204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s="1" t="s">
        <v>51</v>
      </c>
      <c r="AS5671" s="1" t="s">
        <v>51</v>
      </c>
      <c r="AT5671" s="1" t="s">
        <v>51</v>
      </c>
      <c r="AU5671" s="1" t="s">
        <v>51</v>
      </c>
    </row>
    <row r="5672" spans="1:47" x14ac:dyDescent="0.25">
      <c r="A5672" s="1" t="s">
        <v>3074</v>
      </c>
      <c r="B5672">
        <v>3</v>
      </c>
      <c r="C5672" s="2" t="d">
        <v>2019-07-27T19:07:58.999999864026903825</v>
      </c>
      <c r="D5672" s="2" t="d">
        <v>2019-07-27T23:55:27.99999990966170775</v>
      </c>
      <c r="E5672">
        <v>39.163029999999999</v>
      </c>
      <c r="F5672">
        <v>-104.853876</v>
      </c>
      <c r="G5672">
        <v>39.185749999999999</v>
      </c>
      <c r="H5672">
        <v>-104.85023</v>
      </c>
      <c r="I5672">
        <v>1.5820000000000001</v>
      </c>
      <c r="J5672" s="1" t="s">
        <v>456</v>
      </c>
      <c r="L5672" s="1" t="s">
        <v>266</v>
      </c>
      <c r="M5672" s="1" t="s">
        <v>47</v>
      </c>
      <c r="N5672" s="1" t="s">
        <v>86</v>
      </c>
      <c r="O5672" s="1" t="s">
        <v>121</v>
      </c>
      <c r="P5672" s="1" t="s">
        <v>199</v>
      </c>
      <c r="Q5672" s="1" t="s">
        <v>223</v>
      </c>
      <c r="R5672" s="1" t="s">
        <v>48</v>
      </c>
      <c r="S5672" s="1" t="s">
        <v>79</v>
      </c>
      <c r="T5672" s="1" t="s">
        <v>224</v>
      </c>
      <c r="U5672" s="2" t="d">
        <v>2019-07-27T19:05:59.99999970663339225</v>
      </c>
      <c r="V5672">
        <v>66</v>
      </c>
      <c r="W5672">
        <v>66</v>
      </c>
      <c r="X5672">
        <v>60</v>
      </c>
      <c r="Y5672">
        <v>23.32</v>
      </c>
      <c r="Z5672">
        <v>10</v>
      </c>
      <c r="AA5672" s="1" t="s">
        <v>72</v>
      </c>
      <c r="AB5672">
        <v>10</v>
      </c>
      <c r="AC5672">
        <v>0</v>
      </c>
      <c r="AD5672" s="1" t="s">
        <v>966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s="1" t="s">
        <v>51</v>
      </c>
      <c r="AS5672" s="1" t="s">
        <v>51</v>
      </c>
      <c r="AT5672" s="1" t="s">
        <v>51</v>
      </c>
      <c r="AU5672" s="1" t="s">
        <v>51</v>
      </c>
    </row>
    <row r="5673" spans="1:47" x14ac:dyDescent="0.25">
      <c r="A5673" s="1" t="s">
        <v>4992</v>
      </c>
      <c r="B5673">
        <v>3</v>
      </c>
      <c r="C5673" s="2" t="d">
        <v>2019-07-27T19:53:44.99999993015081025</v>
      </c>
      <c r="D5673" s="2" t="d">
        <v>2019-07-27T20:23:26.9999997038394225</v>
      </c>
      <c r="E5673">
        <v>38.189641999999999</v>
      </c>
      <c r="F5673">
        <v>-104.63292</v>
      </c>
      <c r="G5673">
        <v>38.207825</v>
      </c>
      <c r="H5673">
        <v>-104.628652</v>
      </c>
      <c r="I5673">
        <v>1.278</v>
      </c>
      <c r="J5673" s="1" t="s">
        <v>2219</v>
      </c>
      <c r="L5673" s="1" t="s">
        <v>2292</v>
      </c>
      <c r="M5673" s="1" t="s">
        <v>47</v>
      </c>
      <c r="N5673" s="1" t="s">
        <v>412</v>
      </c>
      <c r="O5673" s="1" t="s">
        <v>412</v>
      </c>
      <c r="P5673" s="1" t="s">
        <v>199</v>
      </c>
      <c r="Q5673" s="1" t="s">
        <v>512</v>
      </c>
      <c r="R5673" s="1" t="s">
        <v>48</v>
      </c>
      <c r="S5673" s="1" t="s">
        <v>79</v>
      </c>
      <c r="T5673" s="1" t="s">
        <v>414</v>
      </c>
      <c r="U5673" s="2" t="d">
        <v>2019-07-27T19:53:00.000000097788870375</v>
      </c>
      <c r="V5673">
        <v>68</v>
      </c>
      <c r="W5673">
        <v>68</v>
      </c>
      <c r="X5673">
        <v>81</v>
      </c>
      <c r="Y5673">
        <v>25.32</v>
      </c>
      <c r="Z5673">
        <v>8</v>
      </c>
      <c r="AA5673" s="1" t="s">
        <v>58</v>
      </c>
      <c r="AB5673">
        <v>10</v>
      </c>
      <c r="AC5673">
        <v>0.05</v>
      </c>
      <c r="AD5673" s="1" t="s">
        <v>1204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s="1" t="s">
        <v>51</v>
      </c>
      <c r="AS5673" s="1" t="s">
        <v>51</v>
      </c>
      <c r="AT5673" s="1" t="s">
        <v>51</v>
      </c>
      <c r="AU5673" s="1" t="s">
        <v>51</v>
      </c>
    </row>
    <row r="5674" spans="1:47" x14ac:dyDescent="0.25">
      <c r="A5674" s="1" t="s">
        <v>2650</v>
      </c>
      <c r="B5674">
        <v>3</v>
      </c>
      <c r="C5674" s="2" t="d">
        <v>2019-07-28T10:55:58.99999982211738525</v>
      </c>
      <c r="D5674" s="2" t="d">
        <v>2019-07-28T11:25:24.00000002235174450</v>
      </c>
      <c r="E5674">
        <v>39.765120000000003</v>
      </c>
      <c r="F5674">
        <v>-105.607472</v>
      </c>
      <c r="G5674">
        <v>39.764009999999999</v>
      </c>
      <c r="H5674">
        <v>-105.59910000000001</v>
      </c>
      <c r="I5674">
        <v>0.45100000000000001</v>
      </c>
      <c r="J5674" s="1" t="s">
        <v>596</v>
      </c>
      <c r="L5674" s="1" t="s">
        <v>133</v>
      </c>
      <c r="M5674" s="1" t="s">
        <v>47</v>
      </c>
      <c r="N5674" s="1" t="s">
        <v>524</v>
      </c>
      <c r="O5674" s="1" t="s">
        <v>338</v>
      </c>
      <c r="P5674" s="1" t="s">
        <v>199</v>
      </c>
      <c r="Q5674" s="1" t="s">
        <v>525</v>
      </c>
      <c r="R5674" s="1" t="s">
        <v>48</v>
      </c>
      <c r="S5674" s="1" t="s">
        <v>79</v>
      </c>
      <c r="T5674" s="1" t="s">
        <v>340</v>
      </c>
      <c r="U5674" s="2" t="d">
        <v>2019-07-28T10:53:00.000000097788870375</v>
      </c>
      <c r="V5674">
        <v>62</v>
      </c>
      <c r="W5674">
        <v>62</v>
      </c>
      <c r="X5674">
        <v>43</v>
      </c>
      <c r="Y5674">
        <v>21.07</v>
      </c>
      <c r="Z5674">
        <v>10</v>
      </c>
      <c r="AA5674" s="1" t="s">
        <v>65</v>
      </c>
      <c r="AB5674">
        <v>7</v>
      </c>
      <c r="AC5674">
        <v>0</v>
      </c>
      <c r="AD5674" s="1" t="s">
        <v>819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s="1" t="s">
        <v>51</v>
      </c>
      <c r="AS5674" s="1" t="s">
        <v>51</v>
      </c>
      <c r="AT5674" s="1" t="s">
        <v>51</v>
      </c>
      <c r="AU5674" s="1" t="s">
        <v>51</v>
      </c>
    </row>
    <row r="5675" spans="1:47" x14ac:dyDescent="0.25">
      <c r="A5675" s="1" t="s">
        <v>2072</v>
      </c>
      <c r="B5675">
        <v>3</v>
      </c>
      <c r="C5675" s="2" t="d">
        <v>2019-07-28T13:07:58.999999864026903825</v>
      </c>
      <c r="D5675" s="2" t="d">
        <v>2019-07-28T13:37:22.99999983049929450</v>
      </c>
      <c r="E5675">
        <v>39.264259000000003</v>
      </c>
      <c r="F5675">
        <v>-104.894909</v>
      </c>
      <c r="G5675">
        <v>39.250419999999998</v>
      </c>
      <c r="H5675">
        <v>-104.88542</v>
      </c>
      <c r="I5675">
        <v>1.083</v>
      </c>
      <c r="J5675" s="1" t="s">
        <v>360</v>
      </c>
      <c r="L5675" s="1" t="s">
        <v>196</v>
      </c>
      <c r="M5675" s="1" t="s">
        <v>47</v>
      </c>
      <c r="N5675" s="1" t="s">
        <v>192</v>
      </c>
      <c r="O5675" s="1" t="s">
        <v>121</v>
      </c>
      <c r="P5675" s="1" t="s">
        <v>199</v>
      </c>
      <c r="Q5675" s="1" t="s">
        <v>334</v>
      </c>
      <c r="R5675" s="1" t="s">
        <v>48</v>
      </c>
      <c r="S5675" s="1" t="s">
        <v>79</v>
      </c>
      <c r="T5675" s="1" t="s">
        <v>224</v>
      </c>
      <c r="U5675" s="2" t="d">
        <v>2019-07-28T13:05:59.99999970663339225</v>
      </c>
      <c r="V5675">
        <v>77</v>
      </c>
      <c r="W5675">
        <v>77</v>
      </c>
      <c r="X5675">
        <v>29</v>
      </c>
      <c r="Y5675">
        <v>23.36</v>
      </c>
      <c r="Z5675">
        <v>10</v>
      </c>
      <c r="AA5675" s="1" t="s">
        <v>65</v>
      </c>
      <c r="AB5675">
        <v>13</v>
      </c>
      <c r="AC5675">
        <v>0</v>
      </c>
      <c r="AD5675" s="1" t="s">
        <v>1068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s="1" t="s">
        <v>51</v>
      </c>
      <c r="AS5675" s="1" t="s">
        <v>51</v>
      </c>
      <c r="AT5675" s="1" t="s">
        <v>51</v>
      </c>
      <c r="AU5675" s="1" t="s">
        <v>51</v>
      </c>
    </row>
    <row r="5676" spans="1:47" x14ac:dyDescent="0.25">
      <c r="A5676" s="1" t="s">
        <v>1452</v>
      </c>
      <c r="B5676">
        <v>3</v>
      </c>
      <c r="C5676" s="2" t="d">
        <v>2019-07-28T14:59:45.9999998705461650</v>
      </c>
      <c r="D5676" s="2" t="d">
        <v>2019-07-28T15:29:20.99999989382922375</v>
      </c>
      <c r="E5676">
        <v>39.703983999999998</v>
      </c>
      <c r="F5676">
        <v>-105.704235</v>
      </c>
      <c r="G5676">
        <v>39.712620000000001</v>
      </c>
      <c r="H5676">
        <v>-105.69698</v>
      </c>
      <c r="I5676">
        <v>0.71</v>
      </c>
      <c r="J5676" s="1" t="s">
        <v>1453</v>
      </c>
      <c r="L5676" s="1" t="s">
        <v>133</v>
      </c>
      <c r="M5676" s="1" t="s">
        <v>47</v>
      </c>
      <c r="N5676" s="1" t="s">
        <v>153</v>
      </c>
      <c r="O5676" s="1" t="s">
        <v>338</v>
      </c>
      <c r="P5676" s="1" t="s">
        <v>199</v>
      </c>
      <c r="Q5676" s="1" t="s">
        <v>1454</v>
      </c>
      <c r="R5676" s="1" t="s">
        <v>48</v>
      </c>
      <c r="S5676" s="1" t="s">
        <v>79</v>
      </c>
      <c r="T5676" s="1" t="s">
        <v>340</v>
      </c>
      <c r="U5676" s="2" t="d">
        <v>2019-07-28T14:52:59.99999988824129100</v>
      </c>
      <c r="V5676">
        <v>65</v>
      </c>
      <c r="W5676">
        <v>65</v>
      </c>
      <c r="X5676">
        <v>29</v>
      </c>
      <c r="Y5676">
        <v>21.07</v>
      </c>
      <c r="Z5676">
        <v>10</v>
      </c>
      <c r="AA5676" s="1" t="s">
        <v>65</v>
      </c>
      <c r="AB5676">
        <v>8</v>
      </c>
      <c r="AC5676">
        <v>0</v>
      </c>
      <c r="AD5676" s="1" t="s">
        <v>69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s="1" t="s">
        <v>51</v>
      </c>
      <c r="AS5676" s="1" t="s">
        <v>51</v>
      </c>
      <c r="AT5676" s="1" t="s">
        <v>51</v>
      </c>
      <c r="AU5676" s="1" t="s">
        <v>51</v>
      </c>
    </row>
    <row r="5677" spans="1:47" x14ac:dyDescent="0.25">
      <c r="A5677" s="1" t="s">
        <v>2073</v>
      </c>
      <c r="B5677">
        <v>3</v>
      </c>
      <c r="C5677" s="2" t="d">
        <v>2019-07-28T15:33:30.9999998705461650</v>
      </c>
      <c r="D5677" s="2" t="d">
        <v>2019-07-28T16:03:23.000000095926225</v>
      </c>
      <c r="E5677">
        <v>38.347391999999999</v>
      </c>
      <c r="F5677">
        <v>-104.61991999999999</v>
      </c>
      <c r="G5677">
        <v>38.379219999999997</v>
      </c>
      <c r="H5677">
        <v>-104.61904</v>
      </c>
      <c r="I5677">
        <v>2.2000000000000002</v>
      </c>
      <c r="J5677" s="1" t="s">
        <v>2074</v>
      </c>
      <c r="L5677" s="1" t="s">
        <v>195</v>
      </c>
      <c r="M5677" s="1" t="s">
        <v>47</v>
      </c>
      <c r="N5677" s="1" t="s">
        <v>412</v>
      </c>
      <c r="O5677" s="1" t="s">
        <v>412</v>
      </c>
      <c r="P5677" s="1" t="s">
        <v>199</v>
      </c>
      <c r="Q5677" s="1" t="s">
        <v>413</v>
      </c>
      <c r="R5677" s="1" t="s">
        <v>48</v>
      </c>
      <c r="S5677" s="1" t="s">
        <v>79</v>
      </c>
      <c r="T5677" s="1" t="s">
        <v>414</v>
      </c>
      <c r="U5677" s="2" t="d">
        <v>2019-07-28T15:53:00.00000030733644975</v>
      </c>
      <c r="V5677">
        <v>92</v>
      </c>
      <c r="W5677">
        <v>92</v>
      </c>
      <c r="X5677">
        <v>24</v>
      </c>
      <c r="Y5677">
        <v>25.31</v>
      </c>
      <c r="Z5677">
        <v>10</v>
      </c>
      <c r="AA5677" s="1" t="s">
        <v>54</v>
      </c>
      <c r="AB5677">
        <v>5</v>
      </c>
      <c r="AC5677">
        <v>0</v>
      </c>
      <c r="AD5677" s="1" t="s">
        <v>1068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s="1" t="s">
        <v>51</v>
      </c>
      <c r="AS5677" s="1" t="s">
        <v>51</v>
      </c>
      <c r="AT5677" s="1" t="s">
        <v>51</v>
      </c>
      <c r="AU5677" s="1" t="s">
        <v>51</v>
      </c>
    </row>
    <row r="5678" spans="1:47" x14ac:dyDescent="0.25">
      <c r="A5678" s="1" t="s">
        <v>5849</v>
      </c>
      <c r="B5678">
        <v>3</v>
      </c>
      <c r="C5678" s="2" t="d">
        <v>2019-07-28T16:51:29.99999980442225925</v>
      </c>
      <c r="D5678" s="2" t="d">
        <v>2019-07-28T17:21:17.99999972339719725</v>
      </c>
      <c r="E5678">
        <v>39.800145000000001</v>
      </c>
      <c r="F5678">
        <v>-104.98553200000001</v>
      </c>
      <c r="G5678">
        <v>39.797939999999997</v>
      </c>
      <c r="H5678">
        <v>-104.98667</v>
      </c>
      <c r="I5678">
        <v>0.16400000000000001</v>
      </c>
      <c r="J5678" s="1" t="s">
        <v>556</v>
      </c>
      <c r="L5678" s="1" t="s">
        <v>195</v>
      </c>
      <c r="M5678" s="1" t="s">
        <v>47</v>
      </c>
      <c r="N5678" s="1" t="s">
        <v>131</v>
      </c>
      <c r="O5678" s="1" t="s">
        <v>147</v>
      </c>
      <c r="P5678" s="1" t="s">
        <v>199</v>
      </c>
      <c r="Q5678" s="1" t="s">
        <v>247</v>
      </c>
      <c r="R5678" s="1" t="s">
        <v>48</v>
      </c>
      <c r="S5678" s="1" t="s">
        <v>79</v>
      </c>
      <c r="T5678" s="1" t="s">
        <v>206</v>
      </c>
      <c r="U5678" s="2" t="d">
        <v>2019-07-28T16:47:00.00000018160789875</v>
      </c>
      <c r="V5678">
        <v>90</v>
      </c>
      <c r="W5678">
        <v>90</v>
      </c>
      <c r="X5678">
        <v>17</v>
      </c>
      <c r="Y5678">
        <v>24.51</v>
      </c>
      <c r="Z5678">
        <v>30</v>
      </c>
      <c r="AA5678" s="1" t="s">
        <v>61</v>
      </c>
      <c r="AB5678">
        <v>7</v>
      </c>
      <c r="AC5678">
        <v>0</v>
      </c>
      <c r="AD5678" s="1" t="s">
        <v>1068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s="1" t="s">
        <v>51</v>
      </c>
      <c r="AS5678" s="1" t="s">
        <v>51</v>
      </c>
      <c r="AT5678" s="1" t="s">
        <v>51</v>
      </c>
      <c r="AU5678" s="1" t="s">
        <v>51</v>
      </c>
    </row>
    <row r="5679" spans="1:47" x14ac:dyDescent="0.25">
      <c r="A5679" s="1" t="s">
        <v>5850</v>
      </c>
      <c r="B5679">
        <v>3</v>
      </c>
      <c r="C5679" s="2" t="d">
        <v>2019-07-28T16:35:45.99999978672713325</v>
      </c>
      <c r="D5679" s="2" t="d">
        <v>2019-07-28T17:05:23.00000027753413050</v>
      </c>
      <c r="E5679">
        <v>39.856301000000002</v>
      </c>
      <c r="F5679">
        <v>-104.987278</v>
      </c>
      <c r="G5679">
        <v>39.853580000000001</v>
      </c>
      <c r="H5679">
        <v>-104.98669</v>
      </c>
      <c r="I5679">
        <v>0.191</v>
      </c>
      <c r="J5679" s="1" t="s">
        <v>518</v>
      </c>
      <c r="L5679" s="1" t="s">
        <v>1314</v>
      </c>
      <c r="M5679" s="1" t="s">
        <v>47</v>
      </c>
      <c r="N5679" s="1" t="s">
        <v>131</v>
      </c>
      <c r="O5679" s="1" t="s">
        <v>147</v>
      </c>
      <c r="P5679" s="1" t="s">
        <v>199</v>
      </c>
      <c r="Q5679" s="1" t="s">
        <v>205</v>
      </c>
      <c r="R5679" s="1" t="s">
        <v>48</v>
      </c>
      <c r="S5679" s="1" t="s">
        <v>79</v>
      </c>
      <c r="T5679" s="1" t="s">
        <v>206</v>
      </c>
      <c r="U5679" s="2" t="d">
        <v>2019-07-28T16:47:00.00000018160789875</v>
      </c>
      <c r="V5679">
        <v>90</v>
      </c>
      <c r="W5679">
        <v>90</v>
      </c>
      <c r="X5679">
        <v>17</v>
      </c>
      <c r="Y5679">
        <v>24.51</v>
      </c>
      <c r="Z5679">
        <v>30</v>
      </c>
      <c r="AA5679" s="1" t="s">
        <v>61</v>
      </c>
      <c r="AB5679">
        <v>7</v>
      </c>
      <c r="AC5679">
        <v>0</v>
      </c>
      <c r="AD5679" s="1" t="s">
        <v>1068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s="1" t="s">
        <v>51</v>
      </c>
      <c r="AS5679" s="1" t="s">
        <v>51</v>
      </c>
      <c r="AT5679" s="1" t="s">
        <v>51</v>
      </c>
      <c r="AU5679" s="1" t="s">
        <v>51</v>
      </c>
    </row>
    <row r="5680" spans="1:47" x14ac:dyDescent="0.25">
      <c r="A5680" s="1" t="s">
        <v>7937</v>
      </c>
      <c r="B5680">
        <v>3</v>
      </c>
      <c r="C5680" s="2" t="d">
        <v>2019-07-28T20:51:30.00000022351741800</v>
      </c>
      <c r="D5680" s="2" t="d">
        <v>2019-07-28T21:21:16.00000030361115900</v>
      </c>
      <c r="E5680">
        <v>39.449086999999999</v>
      </c>
      <c r="F5680">
        <v>-105.440782</v>
      </c>
      <c r="G5680">
        <v>39.451365000000003</v>
      </c>
      <c r="H5680">
        <v>-105.43995700000001</v>
      </c>
      <c r="I5680">
        <v>0.16300000000000001</v>
      </c>
      <c r="J5680" s="1" t="s">
        <v>7131</v>
      </c>
      <c r="K5680">
        <v>64687</v>
      </c>
      <c r="L5680" s="1" t="s">
        <v>6658</v>
      </c>
      <c r="M5680" s="1" t="s">
        <v>97</v>
      </c>
      <c r="N5680" s="1" t="s">
        <v>852</v>
      </c>
      <c r="O5680" s="1" t="s">
        <v>357</v>
      </c>
      <c r="P5680" s="1" t="s">
        <v>199</v>
      </c>
      <c r="Q5680" s="1" t="s">
        <v>6659</v>
      </c>
      <c r="R5680" s="1" t="s">
        <v>48</v>
      </c>
      <c r="S5680" s="1" t="s">
        <v>79</v>
      </c>
      <c r="T5680" s="1" t="s">
        <v>359</v>
      </c>
      <c r="U5680" s="2" t="d">
        <v>2019-07-28T20:41:00.00000005587935450</v>
      </c>
      <c r="V5680">
        <v>64</v>
      </c>
      <c r="W5680">
        <v>64</v>
      </c>
      <c r="X5680">
        <v>30</v>
      </c>
      <c r="Y5680">
        <v>21.16</v>
      </c>
      <c r="Z5680">
        <v>10</v>
      </c>
      <c r="AA5680" s="1" t="s">
        <v>8970</v>
      </c>
      <c r="AB5680">
        <v>0</v>
      </c>
      <c r="AC5680">
        <v>0</v>
      </c>
      <c r="AD5680" s="1" t="s">
        <v>1068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s="1" t="s">
        <v>53</v>
      </c>
      <c r="AS5680" s="1" t="s">
        <v>53</v>
      </c>
      <c r="AT5680" s="1" t="s">
        <v>51</v>
      </c>
      <c r="AU5680" s="1" t="s">
        <v>51</v>
      </c>
    </row>
    <row r="5681" spans="1:47" x14ac:dyDescent="0.25">
      <c r="A5681" s="1" t="s">
        <v>1684</v>
      </c>
      <c r="B5681">
        <v>3</v>
      </c>
      <c r="C5681" s="2" t="d">
        <v>2019-07-28T20:53:44.9999997206032275</v>
      </c>
      <c r="D5681" s="2" t="d">
        <v>2019-07-28T21:23:20.999999977648258200</v>
      </c>
      <c r="E5681">
        <v>39.317307</v>
      </c>
      <c r="F5681">
        <v>-104.883611</v>
      </c>
      <c r="G5681">
        <v>39.342596999999998</v>
      </c>
      <c r="H5681">
        <v>-104.87450800000001</v>
      </c>
      <c r="I5681">
        <v>1.8140000000000001</v>
      </c>
      <c r="J5681" s="1" t="s">
        <v>399</v>
      </c>
      <c r="L5681" s="1" t="s">
        <v>195</v>
      </c>
      <c r="M5681" s="1" t="s">
        <v>47</v>
      </c>
      <c r="N5681" s="1" t="s">
        <v>192</v>
      </c>
      <c r="O5681" s="1" t="s">
        <v>121</v>
      </c>
      <c r="P5681" s="1" t="s">
        <v>199</v>
      </c>
      <c r="Q5681" s="1" t="s">
        <v>334</v>
      </c>
      <c r="R5681" s="1" t="s">
        <v>48</v>
      </c>
      <c r="S5681" s="1" t="s">
        <v>79</v>
      </c>
      <c r="T5681" s="1" t="s">
        <v>224</v>
      </c>
      <c r="U5681" s="2" t="d">
        <v>2019-07-28T20:48:00.00000016763806350</v>
      </c>
      <c r="V5681">
        <v>64</v>
      </c>
      <c r="W5681">
        <v>64</v>
      </c>
      <c r="X5681">
        <v>45</v>
      </c>
      <c r="Y5681">
        <v>23.36</v>
      </c>
      <c r="Z5681">
        <v>10</v>
      </c>
      <c r="AA5681" s="1" t="s">
        <v>63</v>
      </c>
      <c r="AB5681">
        <v>6</v>
      </c>
      <c r="AC5681">
        <v>0</v>
      </c>
      <c r="AD5681" s="1" t="s">
        <v>1068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s="1" t="s">
        <v>53</v>
      </c>
      <c r="AS5681" s="1" t="s">
        <v>53</v>
      </c>
      <c r="AT5681" s="1" t="s">
        <v>51</v>
      </c>
      <c r="AU5681" s="1" t="s">
        <v>51</v>
      </c>
    </row>
    <row r="5682" spans="1:47" x14ac:dyDescent="0.25">
      <c r="A5682" s="1" t="s">
        <v>1633</v>
      </c>
      <c r="B5682">
        <v>4</v>
      </c>
      <c r="C5682" s="2" t="d">
        <v>2019-07-28T22:28:13.99999973829835350</v>
      </c>
      <c r="D5682" s="2" t="d">
        <v>2019-07-28T22:56:27.00000008102506200</v>
      </c>
      <c r="E5682">
        <v>39.76502</v>
      </c>
      <c r="F5682">
        <v>-104.82751</v>
      </c>
      <c r="G5682">
        <v>39.766060000000003</v>
      </c>
      <c r="H5682">
        <v>-104.8275</v>
      </c>
      <c r="I5682">
        <v>7.1999999999999995E-2</v>
      </c>
      <c r="J5682" s="1" t="s">
        <v>1634</v>
      </c>
      <c r="L5682" s="1" t="s">
        <v>309</v>
      </c>
      <c r="M5682" s="1" t="s">
        <v>47</v>
      </c>
      <c r="N5682" s="1" t="s">
        <v>171</v>
      </c>
      <c r="O5682" s="1" t="s">
        <v>147</v>
      </c>
      <c r="P5682" s="1" t="s">
        <v>199</v>
      </c>
      <c r="Q5682" s="1" t="s">
        <v>241</v>
      </c>
      <c r="R5682" s="1" t="s">
        <v>48</v>
      </c>
      <c r="S5682" s="1" t="s">
        <v>79</v>
      </c>
      <c r="T5682" s="1" t="s">
        <v>204</v>
      </c>
      <c r="U5682" s="2" t="d">
        <v>2019-07-28T21:58:00.00000002793967725</v>
      </c>
      <c r="V5682">
        <v>73</v>
      </c>
      <c r="W5682">
        <v>73</v>
      </c>
      <c r="X5682">
        <v>38</v>
      </c>
      <c r="Y5682">
        <v>24.54</v>
      </c>
      <c r="Z5682">
        <v>10</v>
      </c>
      <c r="AA5682" s="1" t="s">
        <v>66</v>
      </c>
      <c r="AB5682">
        <v>14</v>
      </c>
      <c r="AC5682">
        <v>0</v>
      </c>
      <c r="AD5682" s="1" t="s">
        <v>1068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s="1" t="s">
        <v>53</v>
      </c>
      <c r="AS5682" s="1" t="s">
        <v>53</v>
      </c>
      <c r="AT5682" s="1" t="s">
        <v>53</v>
      </c>
      <c r="AU5682" s="1" t="s">
        <v>53</v>
      </c>
    </row>
    <row r="5683" spans="1:47" x14ac:dyDescent="0.25">
      <c r="A5683" s="1" t="s">
        <v>7938</v>
      </c>
      <c r="B5683">
        <v>4</v>
      </c>
      <c r="C5683" s="2" t="d">
        <v>2019-07-28T22:28:13.99999973829835350</v>
      </c>
      <c r="D5683" s="2" t="d">
        <v>2019-07-28T22:56:27.00000008102506200</v>
      </c>
      <c r="E5683">
        <v>39.766060000000003</v>
      </c>
      <c r="F5683">
        <v>-104.8275</v>
      </c>
      <c r="G5683">
        <v>39.77158</v>
      </c>
      <c r="H5683">
        <v>-104.81887</v>
      </c>
      <c r="I5683">
        <v>0.59599999999999997</v>
      </c>
      <c r="J5683" s="1" t="s">
        <v>1542</v>
      </c>
      <c r="K5683">
        <v>13801</v>
      </c>
      <c r="L5683" s="1" t="s">
        <v>6668</v>
      </c>
      <c r="M5683" s="1" t="s">
        <v>97</v>
      </c>
      <c r="N5683" s="1" t="s">
        <v>171</v>
      </c>
      <c r="O5683" s="1" t="s">
        <v>202</v>
      </c>
      <c r="P5683" s="1" t="s">
        <v>199</v>
      </c>
      <c r="Q5683" s="1" t="s">
        <v>6702</v>
      </c>
      <c r="R5683" s="1" t="s">
        <v>48</v>
      </c>
      <c r="S5683" s="1" t="s">
        <v>79</v>
      </c>
      <c r="T5683" s="1" t="s">
        <v>204</v>
      </c>
      <c r="U5683" s="2" t="d">
        <v>2019-07-28T21:58:00.00000002793967725</v>
      </c>
      <c r="V5683">
        <v>73</v>
      </c>
      <c r="W5683">
        <v>73</v>
      </c>
      <c r="X5683">
        <v>38</v>
      </c>
      <c r="Y5683">
        <v>24.54</v>
      </c>
      <c r="Z5683">
        <v>10</v>
      </c>
      <c r="AA5683" s="1" t="s">
        <v>66</v>
      </c>
      <c r="AB5683">
        <v>14</v>
      </c>
      <c r="AC5683">
        <v>0</v>
      </c>
      <c r="AD5683" s="1" t="s">
        <v>1068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s="1" t="s">
        <v>53</v>
      </c>
      <c r="AS5683" s="1" t="s">
        <v>53</v>
      </c>
      <c r="AT5683" s="1" t="s">
        <v>53</v>
      </c>
      <c r="AU5683" s="1" t="s">
        <v>53</v>
      </c>
    </row>
    <row r="5684" spans="1:47" x14ac:dyDescent="0.25">
      <c r="A5684" s="1" t="s">
        <v>3572</v>
      </c>
      <c r="B5684">
        <v>3</v>
      </c>
      <c r="C5684" s="2" t="d">
        <v>2019-07-28T22:31:59.99999976251274675</v>
      </c>
      <c r="D5684" s="2" t="d">
        <v>2019-07-28T23:01:23.9999997289851300</v>
      </c>
      <c r="E5684">
        <v>39.778289999999998</v>
      </c>
      <c r="F5684">
        <v>-104.897431</v>
      </c>
      <c r="G5684">
        <v>39.778149999999997</v>
      </c>
      <c r="H5684">
        <v>-104.89465</v>
      </c>
      <c r="I5684">
        <v>0.14799999999999999</v>
      </c>
      <c r="J5684" s="1" t="s">
        <v>418</v>
      </c>
      <c r="L5684" s="1" t="s">
        <v>133</v>
      </c>
      <c r="M5684" s="1" t="s">
        <v>47</v>
      </c>
      <c r="N5684" s="1" t="s">
        <v>131</v>
      </c>
      <c r="O5684" s="1" t="s">
        <v>131</v>
      </c>
      <c r="P5684" s="1" t="s">
        <v>199</v>
      </c>
      <c r="Q5684" s="1" t="s">
        <v>247</v>
      </c>
      <c r="R5684" s="1" t="s">
        <v>48</v>
      </c>
      <c r="S5684" s="1" t="s">
        <v>79</v>
      </c>
      <c r="T5684" s="1" t="s">
        <v>206</v>
      </c>
      <c r="U5684" s="2" t="d">
        <v>2019-07-28T22:30:00.000</v>
      </c>
      <c r="V5684">
        <v>73</v>
      </c>
      <c r="W5684">
        <v>73</v>
      </c>
      <c r="X5684">
        <v>31</v>
      </c>
      <c r="Y5684">
        <v>24.55</v>
      </c>
      <c r="Z5684">
        <v>10</v>
      </c>
      <c r="AA5684" s="1" t="s">
        <v>68</v>
      </c>
      <c r="AB5684">
        <v>3</v>
      </c>
      <c r="AC5684">
        <v>0</v>
      </c>
      <c r="AD5684" s="1" t="s">
        <v>50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s="1" t="s">
        <v>53</v>
      </c>
      <c r="AS5684" s="1" t="s">
        <v>53</v>
      </c>
      <c r="AT5684" s="1" t="s">
        <v>53</v>
      </c>
      <c r="AU5684" s="1" t="s">
        <v>53</v>
      </c>
    </row>
    <row r="5685" spans="1:47" x14ac:dyDescent="0.25">
      <c r="A5685" s="1" t="s">
        <v>3573</v>
      </c>
      <c r="B5685">
        <v>3</v>
      </c>
      <c r="C5685" s="2" t="d">
        <v>2019-07-28T22:41:00.00000026542693050</v>
      </c>
      <c r="D5685" s="2" t="d">
        <v>2019-07-28T23:10:43.00000027287751200</v>
      </c>
      <c r="E5685">
        <v>39.778149999999997</v>
      </c>
      <c r="F5685">
        <v>-104.89465</v>
      </c>
      <c r="G5685">
        <v>39.776567999999997</v>
      </c>
      <c r="H5685">
        <v>-104.876636</v>
      </c>
      <c r="I5685">
        <v>0.96299999999999997</v>
      </c>
      <c r="J5685" s="1" t="s">
        <v>3574</v>
      </c>
      <c r="L5685" s="1" t="s">
        <v>133</v>
      </c>
      <c r="M5685" s="1" t="s">
        <v>47</v>
      </c>
      <c r="N5685" s="1" t="s">
        <v>131</v>
      </c>
      <c r="O5685" s="1" t="s">
        <v>131</v>
      </c>
      <c r="P5685" s="1" t="s">
        <v>199</v>
      </c>
      <c r="Q5685" s="1" t="s">
        <v>247</v>
      </c>
      <c r="R5685" s="1" t="s">
        <v>48</v>
      </c>
      <c r="S5685" s="1" t="s">
        <v>79</v>
      </c>
      <c r="T5685" s="1" t="s">
        <v>206</v>
      </c>
      <c r="U5685" s="2" t="d">
        <v>2019-07-28T22:30:00.000</v>
      </c>
      <c r="V5685">
        <v>73</v>
      </c>
      <c r="W5685">
        <v>73</v>
      </c>
      <c r="X5685">
        <v>31</v>
      </c>
      <c r="Y5685">
        <v>24.55</v>
      </c>
      <c r="Z5685">
        <v>10</v>
      </c>
      <c r="AA5685" s="1" t="s">
        <v>68</v>
      </c>
      <c r="AB5685">
        <v>3</v>
      </c>
      <c r="AC5685">
        <v>0</v>
      </c>
      <c r="AD5685" s="1" t="s">
        <v>50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s="1" t="s">
        <v>53</v>
      </c>
      <c r="AS5685" s="1" t="s">
        <v>53</v>
      </c>
      <c r="AT5685" s="1" t="s">
        <v>53</v>
      </c>
      <c r="AU5685" s="1" t="s">
        <v>53</v>
      </c>
    </row>
    <row r="5686" spans="1:47" x14ac:dyDescent="0.25">
      <c r="A5686" s="1" t="s">
        <v>3632</v>
      </c>
      <c r="B5686">
        <v>3</v>
      </c>
      <c r="C5686" s="2" t="d">
        <v>2019-07-29T00:57:29.99999993015081025</v>
      </c>
      <c r="D5686" s="2" t="d">
        <v>2019-07-29T01:27:20.99999992176890100</v>
      </c>
      <c r="E5686">
        <v>39.451230000000002</v>
      </c>
      <c r="F5686">
        <v>-104.87572</v>
      </c>
      <c r="G5686">
        <v>39.449905000000001</v>
      </c>
      <c r="H5686">
        <v>-104.87578999999999</v>
      </c>
      <c r="I5686">
        <v>9.1999999999999998E-2</v>
      </c>
      <c r="J5686" s="1" t="s">
        <v>479</v>
      </c>
      <c r="L5686" s="1" t="s">
        <v>196</v>
      </c>
      <c r="M5686" s="1" t="s">
        <v>47</v>
      </c>
      <c r="N5686" s="1" t="s">
        <v>192</v>
      </c>
      <c r="O5686" s="1" t="s">
        <v>121</v>
      </c>
      <c r="P5686" s="1" t="s">
        <v>199</v>
      </c>
      <c r="Q5686" s="1" t="s">
        <v>480</v>
      </c>
      <c r="R5686" s="1" t="s">
        <v>48</v>
      </c>
      <c r="S5686" s="1" t="s">
        <v>79</v>
      </c>
      <c r="T5686" s="1" t="s">
        <v>201</v>
      </c>
      <c r="U5686" s="2" t="d">
        <v>2019-07-29T00:53:00.00000030733644975</v>
      </c>
      <c r="V5686">
        <v>71</v>
      </c>
      <c r="W5686">
        <v>71</v>
      </c>
      <c r="X5686">
        <v>39</v>
      </c>
      <c r="Y5686">
        <v>24.36</v>
      </c>
      <c r="Z5686">
        <v>10</v>
      </c>
      <c r="AA5686" s="1" t="s">
        <v>64</v>
      </c>
      <c r="AB5686">
        <v>10</v>
      </c>
      <c r="AC5686">
        <v>0</v>
      </c>
      <c r="AD5686" s="1" t="s">
        <v>50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s="1" t="s">
        <v>53</v>
      </c>
      <c r="AS5686" s="1" t="s">
        <v>53</v>
      </c>
      <c r="AT5686" s="1" t="s">
        <v>53</v>
      </c>
      <c r="AU5686" s="1" t="s">
        <v>53</v>
      </c>
    </row>
    <row r="5687" spans="1:47" x14ac:dyDescent="0.25">
      <c r="A5687" s="1" t="s">
        <v>8138</v>
      </c>
      <c r="B5687">
        <v>4</v>
      </c>
      <c r="C5687" s="2" t="d">
        <v>2019-07-29T05:47:01.00000020582229200</v>
      </c>
      <c r="D5687" s="2" t="d">
        <v>2019-07-29T06:15:59.99999998603016475</v>
      </c>
      <c r="E5687">
        <v>39.766060000000003</v>
      </c>
      <c r="F5687">
        <v>-104.8275</v>
      </c>
      <c r="G5687">
        <v>39.77158</v>
      </c>
      <c r="H5687">
        <v>-104.81887</v>
      </c>
      <c r="I5687">
        <v>0.59599999999999997</v>
      </c>
      <c r="J5687" s="1" t="s">
        <v>4553</v>
      </c>
      <c r="K5687">
        <v>13801</v>
      </c>
      <c r="L5687" s="1" t="s">
        <v>6668</v>
      </c>
      <c r="M5687" s="1" t="s">
        <v>97</v>
      </c>
      <c r="N5687" s="1" t="s">
        <v>171</v>
      </c>
      <c r="O5687" s="1" t="s">
        <v>202</v>
      </c>
      <c r="P5687" s="1" t="s">
        <v>199</v>
      </c>
      <c r="Q5687" s="1" t="s">
        <v>6702</v>
      </c>
      <c r="R5687" s="1" t="s">
        <v>48</v>
      </c>
      <c r="S5687" s="1" t="s">
        <v>79</v>
      </c>
      <c r="T5687" s="1" t="s">
        <v>204</v>
      </c>
      <c r="U5687" s="2" t="d">
        <v>2019-07-29T05:58:00.00000023748725325</v>
      </c>
      <c r="V5687">
        <v>59</v>
      </c>
      <c r="W5687">
        <v>59</v>
      </c>
      <c r="X5687">
        <v>67</v>
      </c>
      <c r="Y5687">
        <v>24.56</v>
      </c>
      <c r="Z5687">
        <v>10</v>
      </c>
      <c r="AA5687" s="1" t="s">
        <v>57</v>
      </c>
      <c r="AB5687">
        <v>3</v>
      </c>
      <c r="AC5687">
        <v>0</v>
      </c>
      <c r="AD5687" s="1" t="s">
        <v>50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s="1" t="s">
        <v>53</v>
      </c>
      <c r="AS5687" s="1" t="s">
        <v>51</v>
      </c>
      <c r="AT5687" s="1" t="s">
        <v>51</v>
      </c>
      <c r="AU5687" s="1" t="s">
        <v>51</v>
      </c>
    </row>
    <row r="5688" spans="1:47" x14ac:dyDescent="0.25">
      <c r="A5688" s="1" t="s">
        <v>2240</v>
      </c>
      <c r="B5688">
        <v>3</v>
      </c>
      <c r="C5688" s="2" t="d">
        <v>2019-07-29T05:39:30.99999999627470925</v>
      </c>
      <c r="D5688" s="2" t="d">
        <v>2019-07-29T06:09:23.99999982677400375</v>
      </c>
      <c r="E5688">
        <v>39.314335</v>
      </c>
      <c r="F5688">
        <v>-104.88499</v>
      </c>
      <c r="G5688">
        <v>39.295430000000003</v>
      </c>
      <c r="H5688">
        <v>-104.892413</v>
      </c>
      <c r="I5688">
        <v>1.365</v>
      </c>
      <c r="J5688" s="1" t="s">
        <v>450</v>
      </c>
      <c r="L5688" s="1" t="s">
        <v>196</v>
      </c>
      <c r="M5688" s="1" t="s">
        <v>47</v>
      </c>
      <c r="N5688" s="1" t="s">
        <v>192</v>
      </c>
      <c r="O5688" s="1" t="s">
        <v>121</v>
      </c>
      <c r="P5688" s="1" t="s">
        <v>199</v>
      </c>
      <c r="Q5688" s="1" t="s">
        <v>334</v>
      </c>
      <c r="R5688" s="1" t="s">
        <v>48</v>
      </c>
      <c r="S5688" s="1" t="s">
        <v>79</v>
      </c>
      <c r="T5688" s="1" t="s">
        <v>224</v>
      </c>
      <c r="U5688" s="2" t="d">
        <v>2019-07-29T05:29:59.99999979045242400</v>
      </c>
      <c r="V5688">
        <v>61</v>
      </c>
      <c r="W5688">
        <v>61</v>
      </c>
      <c r="X5688">
        <v>59</v>
      </c>
      <c r="Y5688">
        <v>23.37</v>
      </c>
      <c r="Z5688">
        <v>10</v>
      </c>
      <c r="AA5688" s="1" t="s">
        <v>68</v>
      </c>
      <c r="AB5688">
        <v>9</v>
      </c>
      <c r="AC5688">
        <v>0</v>
      </c>
      <c r="AD5688" s="1" t="s">
        <v>819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s="1" t="s">
        <v>53</v>
      </c>
      <c r="AS5688" s="1" t="s">
        <v>51</v>
      </c>
      <c r="AT5688" s="1" t="s">
        <v>51</v>
      </c>
      <c r="AU5688" s="1" t="s">
        <v>51</v>
      </c>
    </row>
    <row r="5689" spans="1:47" x14ac:dyDescent="0.25">
      <c r="A5689" s="1" t="s">
        <v>9665</v>
      </c>
      <c r="B5689">
        <v>2</v>
      </c>
      <c r="C5689" s="2" t="d">
        <v>2019-07-29T05:47:01.00000020582229200</v>
      </c>
      <c r="D5689" s="2" t="d">
        <v>2019-07-29T06:16:49.99999972991645100</v>
      </c>
      <c r="E5689">
        <v>39.361341000000003</v>
      </c>
      <c r="F5689">
        <v>-104.86721</v>
      </c>
      <c r="G5689">
        <v>39.265430000000002</v>
      </c>
      <c r="H5689">
        <v>-104.89546</v>
      </c>
      <c r="I5689">
        <v>6.7969999999999997</v>
      </c>
      <c r="J5689" s="1" t="s">
        <v>9666</v>
      </c>
      <c r="L5689" s="1" t="s">
        <v>327</v>
      </c>
      <c r="M5689" s="1" t="s">
        <v>47</v>
      </c>
      <c r="N5689" s="1" t="s">
        <v>192</v>
      </c>
      <c r="O5689" s="1" t="s">
        <v>121</v>
      </c>
      <c r="P5689" s="1" t="s">
        <v>199</v>
      </c>
      <c r="Q5689" s="1" t="s">
        <v>334</v>
      </c>
      <c r="R5689" s="1" t="s">
        <v>48</v>
      </c>
      <c r="S5689" s="1" t="s">
        <v>79</v>
      </c>
      <c r="T5689" s="1" t="s">
        <v>224</v>
      </c>
      <c r="U5689" s="2" t="d">
        <v>2019-07-29T05:48:00.00000016763806350</v>
      </c>
      <c r="V5689">
        <v>61</v>
      </c>
      <c r="W5689">
        <v>61</v>
      </c>
      <c r="X5689">
        <v>59</v>
      </c>
      <c r="Y5689">
        <v>23.37</v>
      </c>
      <c r="Z5689">
        <v>10</v>
      </c>
      <c r="AA5689" s="1" t="s">
        <v>68</v>
      </c>
      <c r="AB5689">
        <v>10</v>
      </c>
      <c r="AC5689">
        <v>0</v>
      </c>
      <c r="AD5689" s="1" t="s">
        <v>819</v>
      </c>
      <c r="AE5689" t="b">
        <v>0</v>
      </c>
      <c r="AF5689" t="b">
        <v>0</v>
      </c>
      <c r="AG5689" t="b">
        <v>0</v>
      </c>
      <c r="AH5689" t="b">
        <v>0</v>
      </c>
      <c r="AI5689" t="b">
        <v>1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s="1" t="s">
        <v>53</v>
      </c>
      <c r="AS5689" s="1" t="s">
        <v>51</v>
      </c>
      <c r="AT5689" s="1" t="s">
        <v>51</v>
      </c>
      <c r="AU5689" s="1" t="s">
        <v>51</v>
      </c>
    </row>
    <row r="5690" spans="1:47" x14ac:dyDescent="0.25">
      <c r="A5690" s="1" t="s">
        <v>3512</v>
      </c>
      <c r="B5690">
        <v>3</v>
      </c>
      <c r="C5690" s="2" t="d">
        <v>2019-07-29T09:27:32.99999979324638700</v>
      </c>
      <c r="D5690" s="2" t="d">
        <v>2019-07-29T09:57:23.00000017974525675</v>
      </c>
      <c r="E5690">
        <v>39.616402999999998</v>
      </c>
      <c r="F5690">
        <v>-104.89720199999999</v>
      </c>
      <c r="G5690">
        <v>39.61985</v>
      </c>
      <c r="H5690">
        <v>-104.89914</v>
      </c>
      <c r="I5690">
        <v>0.26</v>
      </c>
      <c r="J5690" s="1" t="s">
        <v>565</v>
      </c>
      <c r="L5690" s="1" t="s">
        <v>878</v>
      </c>
      <c r="M5690" s="1" t="s">
        <v>47</v>
      </c>
      <c r="N5690" s="1" t="s">
        <v>127</v>
      </c>
      <c r="O5690" s="1" t="s">
        <v>202</v>
      </c>
      <c r="P5690" s="1" t="s">
        <v>199</v>
      </c>
      <c r="Q5690" s="1" t="s">
        <v>428</v>
      </c>
      <c r="R5690" s="1" t="s">
        <v>48</v>
      </c>
      <c r="S5690" s="1" t="s">
        <v>79</v>
      </c>
      <c r="T5690" s="1" t="s">
        <v>201</v>
      </c>
      <c r="U5690" s="2" t="d">
        <v>2019-07-29T09:53:00.00000030733644975</v>
      </c>
      <c r="V5690">
        <v>78</v>
      </c>
      <c r="W5690">
        <v>78</v>
      </c>
      <c r="X5690">
        <v>39</v>
      </c>
      <c r="Y5690">
        <v>24.36</v>
      </c>
      <c r="Z5690">
        <v>10</v>
      </c>
      <c r="AA5690" s="1" t="s">
        <v>54</v>
      </c>
      <c r="AB5690">
        <v>6</v>
      </c>
      <c r="AC5690">
        <v>0</v>
      </c>
      <c r="AD5690" s="1" t="s">
        <v>50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s="1" t="s">
        <v>51</v>
      </c>
      <c r="AS5690" s="1" t="s">
        <v>51</v>
      </c>
      <c r="AT5690" s="1" t="s">
        <v>51</v>
      </c>
      <c r="AU5690" s="1" t="s">
        <v>51</v>
      </c>
    </row>
    <row r="5691" spans="1:47" x14ac:dyDescent="0.25">
      <c r="A5691" s="1" t="s">
        <v>7939</v>
      </c>
      <c r="B5691">
        <v>3</v>
      </c>
      <c r="C5691" s="2" t="d">
        <v>2019-07-29T22:31:13.99999969638884100</v>
      </c>
      <c r="D5691" s="2" t="d">
        <v>2019-07-29T22:59:22.00000012759119300</v>
      </c>
      <c r="E5691">
        <v>39.639702</v>
      </c>
      <c r="F5691">
        <v>-104.8288</v>
      </c>
      <c r="G5691">
        <v>39.643720999999999</v>
      </c>
      <c r="H5691">
        <v>-104.82874</v>
      </c>
      <c r="I5691">
        <v>0.27800000000000002</v>
      </c>
      <c r="J5691" s="1" t="s">
        <v>889</v>
      </c>
      <c r="K5691">
        <v>4248</v>
      </c>
      <c r="L5691" s="1" t="s">
        <v>6640</v>
      </c>
      <c r="M5691" s="1" t="s">
        <v>97</v>
      </c>
      <c r="N5691" s="1" t="s">
        <v>171</v>
      </c>
      <c r="O5691" s="1" t="s">
        <v>202</v>
      </c>
      <c r="P5691" s="1" t="s">
        <v>199</v>
      </c>
      <c r="Q5691" s="1" t="s">
        <v>7940</v>
      </c>
      <c r="R5691" s="1" t="s">
        <v>48</v>
      </c>
      <c r="S5691" s="1" t="s">
        <v>79</v>
      </c>
      <c r="T5691" s="1" t="s">
        <v>204</v>
      </c>
      <c r="U5691" s="2" t="d">
        <v>2019-07-29T22:57:59.99999981839210125</v>
      </c>
      <c r="V5691">
        <v>70</v>
      </c>
      <c r="W5691">
        <v>70</v>
      </c>
      <c r="X5691">
        <v>49</v>
      </c>
      <c r="Y5691">
        <v>24.48</v>
      </c>
      <c r="Z5691">
        <v>10</v>
      </c>
      <c r="AA5691" s="1" t="s">
        <v>64</v>
      </c>
      <c r="AB5691">
        <v>14</v>
      </c>
      <c r="AC5691">
        <v>0</v>
      </c>
      <c r="AD5691" s="1" t="s">
        <v>1068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s="1" t="s">
        <v>53</v>
      </c>
      <c r="AS5691" s="1" t="s">
        <v>53</v>
      </c>
      <c r="AT5691" s="1" t="s">
        <v>53</v>
      </c>
      <c r="AU5691" s="1" t="s">
        <v>53</v>
      </c>
    </row>
    <row r="5692" spans="1:47" x14ac:dyDescent="0.25">
      <c r="A5692" s="1" t="s">
        <v>7941</v>
      </c>
      <c r="B5692">
        <v>4</v>
      </c>
      <c r="C5692" s="2" t="d">
        <v>2019-07-29T19:26:45.9999999124556775</v>
      </c>
      <c r="D5692" s="2" t="d">
        <v>2019-07-29T19:54:35.99999990779906575</v>
      </c>
      <c r="E5692">
        <v>39.638509999999997</v>
      </c>
      <c r="F5692">
        <v>-104.82881</v>
      </c>
      <c r="G5692">
        <v>39.644385</v>
      </c>
      <c r="H5692">
        <v>-104.82874</v>
      </c>
      <c r="I5692">
        <v>0.40600000000000003</v>
      </c>
      <c r="J5692" s="1" t="s">
        <v>7942</v>
      </c>
      <c r="K5692">
        <v>4300</v>
      </c>
      <c r="L5692" s="1" t="s">
        <v>6640</v>
      </c>
      <c r="M5692" s="1" t="s">
        <v>97</v>
      </c>
      <c r="N5692" s="1" t="s">
        <v>171</v>
      </c>
      <c r="O5692" s="1" t="s">
        <v>202</v>
      </c>
      <c r="P5692" s="1" t="s">
        <v>199</v>
      </c>
      <c r="Q5692" s="1" t="s">
        <v>873</v>
      </c>
      <c r="R5692" s="1" t="s">
        <v>48</v>
      </c>
      <c r="S5692" s="1" t="s">
        <v>79</v>
      </c>
      <c r="T5692" s="1" t="s">
        <v>201</v>
      </c>
      <c r="U5692" s="2" t="d">
        <v>2019-07-29T19:53:00.000000097788870375</v>
      </c>
      <c r="V5692">
        <v>75</v>
      </c>
      <c r="W5692">
        <v>75</v>
      </c>
      <c r="X5692">
        <v>41</v>
      </c>
      <c r="Y5692">
        <v>24.25</v>
      </c>
      <c r="Z5692">
        <v>10</v>
      </c>
      <c r="AA5692" s="1" t="s">
        <v>66</v>
      </c>
      <c r="AB5692">
        <v>15</v>
      </c>
      <c r="AC5692">
        <v>0</v>
      </c>
      <c r="AD5692" s="1" t="s">
        <v>1068</v>
      </c>
      <c r="AE5692" t="b">
        <v>0</v>
      </c>
      <c r="AF5692" t="b">
        <v>0</v>
      </c>
      <c r="AG5692" t="b">
        <v>1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1</v>
      </c>
      <c r="AQ5692" t="b">
        <v>0</v>
      </c>
      <c r="AR5692" s="1" t="s">
        <v>51</v>
      </c>
      <c r="AS5692" s="1" t="s">
        <v>51</v>
      </c>
      <c r="AT5692" s="1" t="s">
        <v>51</v>
      </c>
      <c r="AU5692" s="1" t="s">
        <v>51</v>
      </c>
    </row>
    <row r="5693" spans="1:47" x14ac:dyDescent="0.25">
      <c r="A5693" s="1" t="s">
        <v>7943</v>
      </c>
      <c r="B5693">
        <v>4</v>
      </c>
      <c r="C5693" s="2" t="d">
        <v>2019-07-29T19:46:28.00000024493783475</v>
      </c>
      <c r="D5693" s="2" t="d">
        <v>2019-07-29T20:14:07.99999978858977525</v>
      </c>
      <c r="E5693">
        <v>39.638509999999997</v>
      </c>
      <c r="F5693">
        <v>-104.82881</v>
      </c>
      <c r="G5693">
        <v>39.644385</v>
      </c>
      <c r="H5693">
        <v>-104.82874</v>
      </c>
      <c r="I5693">
        <v>0.40600000000000003</v>
      </c>
      <c r="J5693" s="1" t="s">
        <v>7942</v>
      </c>
      <c r="K5693">
        <v>4300</v>
      </c>
      <c r="L5693" s="1" t="s">
        <v>6640</v>
      </c>
      <c r="M5693" s="1" t="s">
        <v>97</v>
      </c>
      <c r="N5693" s="1" t="s">
        <v>171</v>
      </c>
      <c r="O5693" s="1" t="s">
        <v>202</v>
      </c>
      <c r="P5693" s="1" t="s">
        <v>199</v>
      </c>
      <c r="Q5693" s="1" t="s">
        <v>873</v>
      </c>
      <c r="R5693" s="1" t="s">
        <v>48</v>
      </c>
      <c r="S5693" s="1" t="s">
        <v>79</v>
      </c>
      <c r="T5693" s="1" t="s">
        <v>201</v>
      </c>
      <c r="U5693" s="2" t="d">
        <v>2019-07-29T19:53:00.000000097788870375</v>
      </c>
      <c r="V5693">
        <v>75</v>
      </c>
      <c r="W5693">
        <v>75</v>
      </c>
      <c r="X5693">
        <v>41</v>
      </c>
      <c r="Y5693">
        <v>24.25</v>
      </c>
      <c r="Z5693">
        <v>10</v>
      </c>
      <c r="AA5693" s="1" t="s">
        <v>66</v>
      </c>
      <c r="AB5693">
        <v>15</v>
      </c>
      <c r="AC5693">
        <v>0</v>
      </c>
      <c r="AD5693" s="1" t="s">
        <v>1068</v>
      </c>
      <c r="AE5693" t="b">
        <v>0</v>
      </c>
      <c r="AF5693" t="b">
        <v>0</v>
      </c>
      <c r="AG5693" t="b">
        <v>1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1</v>
      </c>
      <c r="AQ5693" t="b">
        <v>0</v>
      </c>
      <c r="AR5693" s="1" t="s">
        <v>51</v>
      </c>
      <c r="AS5693" s="1" t="s">
        <v>51</v>
      </c>
      <c r="AT5693" s="1" t="s">
        <v>51</v>
      </c>
      <c r="AU5693" s="1" t="s">
        <v>51</v>
      </c>
    </row>
    <row r="5694" spans="1:47" x14ac:dyDescent="0.25">
      <c r="A5694" s="1" t="s">
        <v>5851</v>
      </c>
      <c r="B5694">
        <v>3</v>
      </c>
      <c r="C5694" s="2" t="d">
        <v>2019-07-29T12:57:29.99999993015081025</v>
      </c>
      <c r="D5694" s="2" t="d">
        <v>2019-07-29T13:27:23.99999999441206725</v>
      </c>
      <c r="E5694">
        <v>39.823099999999997</v>
      </c>
      <c r="F5694">
        <v>-104.96729999999999</v>
      </c>
      <c r="G5694">
        <v>39.823872999999999</v>
      </c>
      <c r="H5694">
        <v>-104.961958</v>
      </c>
      <c r="I5694">
        <v>0.28799999999999998</v>
      </c>
      <c r="J5694" s="1" t="s">
        <v>447</v>
      </c>
      <c r="L5694" s="1" t="s">
        <v>122</v>
      </c>
      <c r="M5694" s="1" t="s">
        <v>47</v>
      </c>
      <c r="N5694" s="1" t="s">
        <v>131</v>
      </c>
      <c r="O5694" s="1" t="s">
        <v>147</v>
      </c>
      <c r="P5694" s="1" t="s">
        <v>199</v>
      </c>
      <c r="Q5694" s="1" t="s">
        <v>205</v>
      </c>
      <c r="R5694" s="1" t="s">
        <v>48</v>
      </c>
      <c r="S5694" s="1" t="s">
        <v>79</v>
      </c>
      <c r="T5694" s="1" t="s">
        <v>206</v>
      </c>
      <c r="U5694" s="2" t="d">
        <v>2019-07-29T11:45:00.00000020954757600</v>
      </c>
      <c r="V5694">
        <v>82</v>
      </c>
      <c r="W5694">
        <v>82</v>
      </c>
      <c r="X5694">
        <v>28</v>
      </c>
      <c r="Y5694">
        <v>24.54</v>
      </c>
      <c r="Z5694">
        <v>35</v>
      </c>
      <c r="AA5694" s="1" t="s">
        <v>64</v>
      </c>
      <c r="AB5694">
        <v>3</v>
      </c>
      <c r="AC5694">
        <v>0</v>
      </c>
      <c r="AD5694" s="1" t="s">
        <v>50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s="1" t="s">
        <v>51</v>
      </c>
      <c r="AS5694" s="1" t="s">
        <v>51</v>
      </c>
      <c r="AT5694" s="1" t="s">
        <v>51</v>
      </c>
      <c r="AU5694" s="1" t="s">
        <v>51</v>
      </c>
    </row>
    <row r="5695" spans="1:47" x14ac:dyDescent="0.25">
      <c r="A5695" s="1" t="s">
        <v>2075</v>
      </c>
      <c r="B5695">
        <v>3</v>
      </c>
      <c r="C5695" s="2" t="d">
        <v>2019-07-29T13:36:45.99999998230487400</v>
      </c>
      <c r="D5695" s="2" t="d">
        <v>2019-07-29T14:06:40.00000004656613100</v>
      </c>
      <c r="E5695">
        <v>39.87921</v>
      </c>
      <c r="F5695">
        <v>-104.8922</v>
      </c>
      <c r="G5695">
        <v>39.874850000000002</v>
      </c>
      <c r="H5695">
        <v>-104.89785000000001</v>
      </c>
      <c r="I5695">
        <v>0.42499999999999999</v>
      </c>
      <c r="J5695" s="1" t="s">
        <v>2076</v>
      </c>
      <c r="L5695" s="1" t="s">
        <v>124</v>
      </c>
      <c r="M5695" s="1" t="s">
        <v>47</v>
      </c>
      <c r="N5695" s="1" t="s">
        <v>140</v>
      </c>
      <c r="O5695" s="1" t="s">
        <v>147</v>
      </c>
      <c r="P5695" s="1" t="s">
        <v>199</v>
      </c>
      <c r="Q5695" s="1" t="s">
        <v>591</v>
      </c>
      <c r="R5695" s="1" t="s">
        <v>48</v>
      </c>
      <c r="S5695" s="1" t="s">
        <v>79</v>
      </c>
      <c r="T5695" s="1" t="s">
        <v>220</v>
      </c>
      <c r="U5695" s="2" t="d">
        <v>2019-07-29T13:53:00.000000097788870375</v>
      </c>
      <c r="V5695">
        <v>93</v>
      </c>
      <c r="W5695">
        <v>93</v>
      </c>
      <c r="X5695">
        <v>12</v>
      </c>
      <c r="Y5695">
        <v>24.68</v>
      </c>
      <c r="Z5695">
        <v>10</v>
      </c>
      <c r="AA5695" s="1" t="s">
        <v>54</v>
      </c>
      <c r="AB5695">
        <v>3</v>
      </c>
      <c r="AC5695">
        <v>0</v>
      </c>
      <c r="AD5695" s="1" t="s">
        <v>1068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s="1" t="s">
        <v>51</v>
      </c>
      <c r="AS5695" s="1" t="s">
        <v>51</v>
      </c>
      <c r="AT5695" s="1" t="s">
        <v>51</v>
      </c>
      <c r="AU5695" s="1" t="s">
        <v>51</v>
      </c>
    </row>
    <row r="5696" spans="1:47" x14ac:dyDescent="0.25">
      <c r="A5696" s="1" t="s">
        <v>2077</v>
      </c>
      <c r="B5696">
        <v>3</v>
      </c>
      <c r="C5696" s="2" t="d">
        <v>2019-07-29T13:36:45.99999998230487400</v>
      </c>
      <c r="D5696" s="2" t="d">
        <v>2019-07-29T14:06:40.00000004656613100</v>
      </c>
      <c r="E5696">
        <v>39.876759999999997</v>
      </c>
      <c r="F5696">
        <v>-104.89527</v>
      </c>
      <c r="G5696">
        <v>39.878050999999999</v>
      </c>
      <c r="H5696">
        <v>-104.89308699999999</v>
      </c>
      <c r="I5696">
        <v>0.14599999999999999</v>
      </c>
      <c r="J5696" s="1" t="s">
        <v>890</v>
      </c>
      <c r="L5696" s="1" t="s">
        <v>122</v>
      </c>
      <c r="M5696" s="1" t="s">
        <v>47</v>
      </c>
      <c r="N5696" s="1" t="s">
        <v>140</v>
      </c>
      <c r="O5696" s="1" t="s">
        <v>147</v>
      </c>
      <c r="P5696" s="1" t="s">
        <v>199</v>
      </c>
      <c r="Q5696" s="1" t="s">
        <v>591</v>
      </c>
      <c r="R5696" s="1" t="s">
        <v>48</v>
      </c>
      <c r="S5696" s="1" t="s">
        <v>79</v>
      </c>
      <c r="T5696" s="1" t="s">
        <v>220</v>
      </c>
      <c r="U5696" s="2" t="d">
        <v>2019-07-29T13:53:00.000000097788870375</v>
      </c>
      <c r="V5696">
        <v>93</v>
      </c>
      <c r="W5696">
        <v>93</v>
      </c>
      <c r="X5696">
        <v>12</v>
      </c>
      <c r="Y5696">
        <v>24.68</v>
      </c>
      <c r="Z5696">
        <v>10</v>
      </c>
      <c r="AA5696" s="1" t="s">
        <v>54</v>
      </c>
      <c r="AB5696">
        <v>3</v>
      </c>
      <c r="AC5696">
        <v>0</v>
      </c>
      <c r="AD5696" s="1" t="s">
        <v>1068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s="1" t="s">
        <v>51</v>
      </c>
      <c r="AS5696" s="1" t="s">
        <v>51</v>
      </c>
      <c r="AT5696" s="1" t="s">
        <v>51</v>
      </c>
      <c r="AU5696" s="1" t="s">
        <v>51</v>
      </c>
    </row>
    <row r="5697" spans="1:47" x14ac:dyDescent="0.25">
      <c r="A5697" s="1" t="s">
        <v>5852</v>
      </c>
      <c r="B5697">
        <v>3</v>
      </c>
      <c r="C5697" s="2" t="d">
        <v>2019-07-29T14:33:29.99999984633177850</v>
      </c>
      <c r="D5697" s="2" t="d">
        <v>2019-07-29T20:33:29.99999984633177850</v>
      </c>
      <c r="E5697">
        <v>39.771329999999999</v>
      </c>
      <c r="F5697">
        <v>-104.99073</v>
      </c>
      <c r="G5697">
        <v>39.770119999999999</v>
      </c>
      <c r="H5697">
        <v>-104.99178999999999</v>
      </c>
      <c r="I5697">
        <v>0.10100000000000001</v>
      </c>
      <c r="J5697" s="1" t="s">
        <v>366</v>
      </c>
      <c r="L5697" s="1" t="s">
        <v>195</v>
      </c>
      <c r="M5697" s="1" t="s">
        <v>47</v>
      </c>
      <c r="N5697" s="1" t="s">
        <v>131</v>
      </c>
      <c r="O5697" s="1" t="s">
        <v>131</v>
      </c>
      <c r="P5697" s="1" t="s">
        <v>199</v>
      </c>
      <c r="Q5697" s="1" t="s">
        <v>247</v>
      </c>
      <c r="R5697" s="1" t="s">
        <v>48</v>
      </c>
      <c r="S5697" s="1" t="s">
        <v>79</v>
      </c>
      <c r="T5697" s="1" t="s">
        <v>206</v>
      </c>
      <c r="U5697" s="2" t="d">
        <v>2019-07-29T14:45:00.00000020954757600</v>
      </c>
      <c r="V5697">
        <v>93</v>
      </c>
      <c r="W5697">
        <v>93</v>
      </c>
      <c r="X5697">
        <v>12</v>
      </c>
      <c r="Y5697">
        <v>24.49</v>
      </c>
      <c r="Z5697">
        <v>50</v>
      </c>
      <c r="AA5697" s="1" t="s">
        <v>62</v>
      </c>
      <c r="AB5697">
        <v>8</v>
      </c>
      <c r="AC5697">
        <v>0</v>
      </c>
      <c r="AD5697" s="1" t="s">
        <v>1068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s="1" t="s">
        <v>51</v>
      </c>
      <c r="AS5697" s="1" t="s">
        <v>51</v>
      </c>
      <c r="AT5697" s="1" t="s">
        <v>51</v>
      </c>
      <c r="AU5697" s="1" t="s">
        <v>51</v>
      </c>
    </row>
    <row r="5698" spans="1:47" x14ac:dyDescent="0.25">
      <c r="A5698" s="1" t="s">
        <v>2078</v>
      </c>
      <c r="B5698">
        <v>3</v>
      </c>
      <c r="C5698" s="2" t="d">
        <v>2019-07-29T16:41:48.000000170432031225</v>
      </c>
      <c r="D5698" s="2" t="d">
        <v>2019-07-29T17:11:20.99999972619116025</v>
      </c>
      <c r="E5698">
        <v>39.775109999999998</v>
      </c>
      <c r="F5698">
        <v>-104.85963099999999</v>
      </c>
      <c r="G5698">
        <v>39.774549999999998</v>
      </c>
      <c r="H5698">
        <v>-104.85323</v>
      </c>
      <c r="I5698">
        <v>0.34200000000000003</v>
      </c>
      <c r="J5698" s="1" t="s">
        <v>535</v>
      </c>
      <c r="L5698" s="1" t="s">
        <v>133</v>
      </c>
      <c r="M5698" s="1" t="s">
        <v>47</v>
      </c>
      <c r="N5698" s="1" t="s">
        <v>131</v>
      </c>
      <c r="O5698" s="1" t="s">
        <v>131</v>
      </c>
      <c r="P5698" s="1" t="s">
        <v>199</v>
      </c>
      <c r="Q5698" s="1" t="s">
        <v>300</v>
      </c>
      <c r="R5698" s="1" t="s">
        <v>48</v>
      </c>
      <c r="S5698" s="1" t="s">
        <v>79</v>
      </c>
      <c r="T5698" s="1" t="s">
        <v>204</v>
      </c>
      <c r="U5698" s="2" t="d">
        <v>2019-07-29T16:57:59.99999981839210125</v>
      </c>
      <c r="V5698">
        <v>88</v>
      </c>
      <c r="W5698">
        <v>88</v>
      </c>
      <c r="X5698">
        <v>28</v>
      </c>
      <c r="Y5698">
        <v>24.44</v>
      </c>
      <c r="Z5698">
        <v>10</v>
      </c>
      <c r="AA5698" s="1" t="s">
        <v>68</v>
      </c>
      <c r="AB5698">
        <v>20</v>
      </c>
      <c r="AC5698">
        <v>0</v>
      </c>
      <c r="AD5698" s="1" t="s">
        <v>1068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s="1" t="s">
        <v>51</v>
      </c>
      <c r="AS5698" s="1" t="s">
        <v>51</v>
      </c>
      <c r="AT5698" s="1" t="s">
        <v>51</v>
      </c>
      <c r="AU5698" s="1" t="s">
        <v>51</v>
      </c>
    </row>
    <row r="5699" spans="1:47" x14ac:dyDescent="0.25">
      <c r="A5699" s="1" t="s">
        <v>5652</v>
      </c>
      <c r="B5699">
        <v>3</v>
      </c>
      <c r="C5699" s="2" t="d">
        <v>2019-07-29T17:09:30.99999978672713325</v>
      </c>
      <c r="D5699" s="2" t="d">
        <v>2019-07-29T17:39:24.0000002458691625</v>
      </c>
      <c r="E5699">
        <v>39.760379999999998</v>
      </c>
      <c r="F5699">
        <v>-105.00582</v>
      </c>
      <c r="G5699">
        <v>39.760249999999999</v>
      </c>
      <c r="H5699">
        <v>-105.006001</v>
      </c>
      <c r="I5699">
        <v>1.2999999999999999E-2</v>
      </c>
      <c r="J5699" s="1" t="s">
        <v>460</v>
      </c>
      <c r="L5699" s="1" t="s">
        <v>129</v>
      </c>
      <c r="M5699" s="1" t="s">
        <v>47</v>
      </c>
      <c r="N5699" s="1" t="s">
        <v>131</v>
      </c>
      <c r="O5699" s="1" t="s">
        <v>131</v>
      </c>
      <c r="P5699" s="1" t="s">
        <v>199</v>
      </c>
      <c r="Q5699" s="1" t="s">
        <v>248</v>
      </c>
      <c r="R5699" s="1" t="s">
        <v>48</v>
      </c>
      <c r="S5699" s="1" t="s">
        <v>79</v>
      </c>
      <c r="T5699" s="1" t="s">
        <v>206</v>
      </c>
      <c r="U5699" s="2" t="d">
        <v>2019-07-29T16:44:59.99999979045242400</v>
      </c>
      <c r="V5699">
        <v>90</v>
      </c>
      <c r="W5699">
        <v>90</v>
      </c>
      <c r="X5699">
        <v>26</v>
      </c>
      <c r="Y5699">
        <v>24.46</v>
      </c>
      <c r="Z5699">
        <v>50</v>
      </c>
      <c r="AA5699" s="1" t="s">
        <v>68</v>
      </c>
      <c r="AB5699">
        <v>15</v>
      </c>
      <c r="AC5699">
        <v>0</v>
      </c>
      <c r="AD5699" s="1" t="s">
        <v>1068</v>
      </c>
      <c r="AE5699" t="b">
        <v>0</v>
      </c>
      <c r="AF5699" t="b">
        <v>0</v>
      </c>
      <c r="AG5699" t="b">
        <v>0</v>
      </c>
      <c r="AH5699" t="b">
        <v>0</v>
      </c>
      <c r="AI5699" t="b">
        <v>1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s="1" t="s">
        <v>51</v>
      </c>
      <c r="AS5699" s="1" t="s">
        <v>51</v>
      </c>
      <c r="AT5699" s="1" t="s">
        <v>51</v>
      </c>
      <c r="AU5699" s="1" t="s">
        <v>51</v>
      </c>
    </row>
    <row r="5700" spans="1:47" x14ac:dyDescent="0.25">
      <c r="A5700" s="1" t="s">
        <v>1455</v>
      </c>
      <c r="B5700">
        <v>3</v>
      </c>
      <c r="C5700" s="2" t="d">
        <v>2019-07-29T17:39:00.00000029336660775</v>
      </c>
      <c r="D5700" s="2" t="d">
        <v>2019-07-29T18:08:38.99999999441206725</v>
      </c>
      <c r="E5700">
        <v>39.642229999999998</v>
      </c>
      <c r="F5700">
        <v>-105.006</v>
      </c>
      <c r="G5700">
        <v>39.641347000000003</v>
      </c>
      <c r="H5700">
        <v>-105.006305</v>
      </c>
      <c r="I5700">
        <v>6.3E-2</v>
      </c>
      <c r="J5700" s="1" t="s">
        <v>342</v>
      </c>
      <c r="L5700" s="1" t="s">
        <v>225</v>
      </c>
      <c r="M5700" s="1" t="s">
        <v>47</v>
      </c>
      <c r="N5700" s="1" t="s">
        <v>127</v>
      </c>
      <c r="O5700" s="1" t="s">
        <v>202</v>
      </c>
      <c r="P5700" s="1" t="s">
        <v>199</v>
      </c>
      <c r="Q5700" s="1" t="s">
        <v>264</v>
      </c>
      <c r="R5700" s="1" t="s">
        <v>48</v>
      </c>
      <c r="S5700" s="1" t="s">
        <v>79</v>
      </c>
      <c r="T5700" s="1" t="s">
        <v>201</v>
      </c>
      <c r="U5700" s="2" t="d">
        <v>2019-07-29T17:52:59.99999988824129100</v>
      </c>
      <c r="V5700">
        <v>80</v>
      </c>
      <c r="W5700">
        <v>80</v>
      </c>
      <c r="X5700">
        <v>35</v>
      </c>
      <c r="Y5700">
        <v>24.26</v>
      </c>
      <c r="Z5700">
        <v>10</v>
      </c>
      <c r="AA5700" s="1" t="s">
        <v>68</v>
      </c>
      <c r="AB5700">
        <v>22</v>
      </c>
      <c r="AC5700">
        <v>0</v>
      </c>
      <c r="AD5700" s="1" t="s">
        <v>1216</v>
      </c>
      <c r="AE5700" t="b">
        <v>0</v>
      </c>
      <c r="AF5700" t="b">
        <v>0</v>
      </c>
      <c r="AG5700" t="b">
        <v>1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1</v>
      </c>
      <c r="AQ5700" t="b">
        <v>0</v>
      </c>
      <c r="AR5700" s="1" t="s">
        <v>51</v>
      </c>
      <c r="AS5700" s="1" t="s">
        <v>51</v>
      </c>
      <c r="AT5700" s="1" t="s">
        <v>51</v>
      </c>
      <c r="AU5700" s="1" t="s">
        <v>51</v>
      </c>
    </row>
    <row r="5701" spans="1:47" x14ac:dyDescent="0.25">
      <c r="A5701" s="1" t="s">
        <v>1456</v>
      </c>
      <c r="B5701">
        <v>3</v>
      </c>
      <c r="C5701" s="2" t="d">
        <v>2019-07-29T19:27:30.00000013969838625</v>
      </c>
      <c r="D5701" s="2" t="d">
        <v>2019-07-29T19:56:46.00000012200326025</v>
      </c>
      <c r="E5701">
        <v>38.056564999999999</v>
      </c>
      <c r="F5701">
        <v>-104.72009</v>
      </c>
      <c r="G5701">
        <v>38.06962</v>
      </c>
      <c r="H5701">
        <v>-104.71088</v>
      </c>
      <c r="I5701">
        <v>1.032</v>
      </c>
      <c r="J5701" s="1" t="s">
        <v>1085</v>
      </c>
      <c r="L5701" s="1" t="s">
        <v>266</v>
      </c>
      <c r="M5701" s="1" t="s">
        <v>47</v>
      </c>
      <c r="N5701" s="1" t="s">
        <v>412</v>
      </c>
      <c r="O5701" s="1" t="s">
        <v>412</v>
      </c>
      <c r="P5701" s="1" t="s">
        <v>199</v>
      </c>
      <c r="Q5701" s="1" t="s">
        <v>512</v>
      </c>
      <c r="R5701" s="1" t="s">
        <v>48</v>
      </c>
      <c r="S5701" s="1" t="s">
        <v>79</v>
      </c>
      <c r="T5701" s="1" t="s">
        <v>414</v>
      </c>
      <c r="U5701" s="2" t="d">
        <v>2019-07-29T19:53:00.000000097788870375</v>
      </c>
      <c r="V5701">
        <v>77</v>
      </c>
      <c r="W5701">
        <v>77</v>
      </c>
      <c r="X5701">
        <v>43</v>
      </c>
      <c r="Y5701">
        <v>25.28</v>
      </c>
      <c r="Z5701">
        <v>10</v>
      </c>
      <c r="AA5701" s="1" t="s">
        <v>62</v>
      </c>
      <c r="AB5701">
        <v>24</v>
      </c>
      <c r="AC5701">
        <v>0</v>
      </c>
      <c r="AD5701" s="1" t="s">
        <v>1208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s="1" t="s">
        <v>51</v>
      </c>
      <c r="AS5701" s="1" t="s">
        <v>51</v>
      </c>
      <c r="AT5701" s="1" t="s">
        <v>51</v>
      </c>
      <c r="AU5701" s="1" t="s">
        <v>51</v>
      </c>
    </row>
    <row r="5702" spans="1:47" x14ac:dyDescent="0.25">
      <c r="A5702" s="1" t="s">
        <v>1457</v>
      </c>
      <c r="B5702">
        <v>3</v>
      </c>
      <c r="C5702" s="2" t="d">
        <v>2019-07-29T19:27:30.00000013969838625</v>
      </c>
      <c r="D5702" s="2" t="d">
        <v>2019-07-29T19:56:46.00000012200326025</v>
      </c>
      <c r="E5702">
        <v>38.069330000000001</v>
      </c>
      <c r="F5702">
        <v>-104.71127</v>
      </c>
      <c r="G5702">
        <v>38.056533999999999</v>
      </c>
      <c r="H5702">
        <v>-104.720382</v>
      </c>
      <c r="I5702">
        <v>1.014</v>
      </c>
      <c r="J5702" s="1" t="s">
        <v>766</v>
      </c>
      <c r="L5702" s="1" t="s">
        <v>327</v>
      </c>
      <c r="M5702" s="1" t="s">
        <v>47</v>
      </c>
      <c r="N5702" s="1" t="s">
        <v>412</v>
      </c>
      <c r="O5702" s="1" t="s">
        <v>412</v>
      </c>
      <c r="P5702" s="1" t="s">
        <v>199</v>
      </c>
      <c r="Q5702" s="1" t="s">
        <v>512</v>
      </c>
      <c r="R5702" s="1" t="s">
        <v>48</v>
      </c>
      <c r="S5702" s="1" t="s">
        <v>79</v>
      </c>
      <c r="T5702" s="1" t="s">
        <v>414</v>
      </c>
      <c r="U5702" s="2" t="d">
        <v>2019-07-29T19:53:00.000000097788870375</v>
      </c>
      <c r="V5702">
        <v>77</v>
      </c>
      <c r="W5702">
        <v>77</v>
      </c>
      <c r="X5702">
        <v>43</v>
      </c>
      <c r="Y5702">
        <v>25.28</v>
      </c>
      <c r="Z5702">
        <v>10</v>
      </c>
      <c r="AA5702" s="1" t="s">
        <v>62</v>
      </c>
      <c r="AB5702">
        <v>24</v>
      </c>
      <c r="AC5702">
        <v>0</v>
      </c>
      <c r="AD5702" s="1" t="s">
        <v>1208</v>
      </c>
      <c r="AE5702" t="b">
        <v>0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s="1" t="s">
        <v>51</v>
      </c>
      <c r="AS5702" s="1" t="s">
        <v>51</v>
      </c>
      <c r="AT5702" s="1" t="s">
        <v>51</v>
      </c>
      <c r="AU5702" s="1" t="s">
        <v>51</v>
      </c>
    </row>
    <row r="5703" spans="1:47" x14ac:dyDescent="0.25">
      <c r="A5703" s="1" t="s">
        <v>5853</v>
      </c>
      <c r="B5703">
        <v>3</v>
      </c>
      <c r="C5703" s="2" t="d">
        <v>2019-07-29T18:08:59.99999987427145575</v>
      </c>
      <c r="D5703" s="2" t="d">
        <v>2019-07-29T18:26:39.99999997671693450</v>
      </c>
      <c r="E5703">
        <v>39.770119999999999</v>
      </c>
      <c r="F5703">
        <v>-104.99178999999999</v>
      </c>
      <c r="G5703">
        <v>39.771329999999999</v>
      </c>
      <c r="H5703">
        <v>-104.99073</v>
      </c>
      <c r="I5703">
        <v>0.10100000000000001</v>
      </c>
      <c r="J5703" s="1" t="s">
        <v>533</v>
      </c>
      <c r="L5703" s="1" t="s">
        <v>266</v>
      </c>
      <c r="M5703" s="1" t="s">
        <v>47</v>
      </c>
      <c r="N5703" s="1" t="s">
        <v>131</v>
      </c>
      <c r="O5703" s="1" t="s">
        <v>131</v>
      </c>
      <c r="P5703" s="1" t="s">
        <v>199</v>
      </c>
      <c r="Q5703" s="1" t="s">
        <v>247</v>
      </c>
      <c r="R5703" s="1" t="s">
        <v>48</v>
      </c>
      <c r="S5703" s="1" t="s">
        <v>79</v>
      </c>
      <c r="T5703" s="1" t="s">
        <v>206</v>
      </c>
      <c r="U5703" s="2" t="d">
        <v>2019-07-29T17:57:00.0000000419095125</v>
      </c>
      <c r="V5703">
        <v>86</v>
      </c>
      <c r="W5703">
        <v>86</v>
      </c>
      <c r="X5703">
        <v>27</v>
      </c>
      <c r="Y5703">
        <v>24.46</v>
      </c>
      <c r="Z5703">
        <v>50</v>
      </c>
      <c r="AA5703" s="1" t="s">
        <v>66</v>
      </c>
      <c r="AB5703">
        <v>13</v>
      </c>
      <c r="AC5703">
        <v>0</v>
      </c>
      <c r="AD5703" s="1" t="s">
        <v>1068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s="1" t="s">
        <v>51</v>
      </c>
      <c r="AS5703" s="1" t="s">
        <v>51</v>
      </c>
      <c r="AT5703" s="1" t="s">
        <v>51</v>
      </c>
      <c r="AU5703" s="1" t="s">
        <v>51</v>
      </c>
    </row>
    <row r="5704" spans="1:47" x14ac:dyDescent="0.25">
      <c r="A5704" s="1" t="s">
        <v>7944</v>
      </c>
      <c r="B5704">
        <v>4</v>
      </c>
      <c r="C5704" s="2" t="d">
        <v>2019-07-29T21:26:11.99999971780925775</v>
      </c>
      <c r="D5704" s="2" t="d">
        <v>2019-07-29T21:54:47.99999977927655175</v>
      </c>
      <c r="E5704">
        <v>38.404651000000001</v>
      </c>
      <c r="F5704">
        <v>-105.155849</v>
      </c>
      <c r="G5704">
        <v>38.405427000000003</v>
      </c>
      <c r="H5704">
        <v>-105.145459</v>
      </c>
      <c r="I5704">
        <v>0.56499999999999995</v>
      </c>
      <c r="J5704" s="1" t="s">
        <v>4744</v>
      </c>
      <c r="K5704">
        <v>17542</v>
      </c>
      <c r="L5704" s="1" t="s">
        <v>7945</v>
      </c>
      <c r="M5704" s="1" t="s">
        <v>47</v>
      </c>
      <c r="N5704" s="1" t="s">
        <v>141</v>
      </c>
      <c r="O5704" s="1" t="s">
        <v>92</v>
      </c>
      <c r="P5704" s="1" t="s">
        <v>199</v>
      </c>
      <c r="Q5704" s="1" t="s">
        <v>5019</v>
      </c>
      <c r="R5704" s="1" t="s">
        <v>48</v>
      </c>
      <c r="S5704" s="1" t="s">
        <v>79</v>
      </c>
      <c r="T5704" s="1" t="s">
        <v>1175</v>
      </c>
      <c r="U5704" s="2" t="d">
        <v>2019-07-29T21:30:00.00000020954757600</v>
      </c>
      <c r="V5704">
        <v>72</v>
      </c>
      <c r="W5704">
        <v>72</v>
      </c>
      <c r="X5704">
        <v>50</v>
      </c>
      <c r="Y5704">
        <v>24.71</v>
      </c>
      <c r="Z5704">
        <v>10</v>
      </c>
      <c r="AA5704" s="1" t="s">
        <v>55</v>
      </c>
      <c r="AB5704">
        <v>5</v>
      </c>
      <c r="AC5704">
        <v>0</v>
      </c>
      <c r="AD5704" s="1" t="s">
        <v>1068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s="1" t="s">
        <v>53</v>
      </c>
      <c r="AS5704" s="1" t="s">
        <v>53</v>
      </c>
      <c r="AT5704" s="1" t="s">
        <v>53</v>
      </c>
      <c r="AU5704" s="1" t="s">
        <v>51</v>
      </c>
    </row>
    <row r="5705" spans="1:47" x14ac:dyDescent="0.25">
      <c r="A5705" s="1" t="s">
        <v>7946</v>
      </c>
      <c r="B5705">
        <v>4</v>
      </c>
      <c r="C5705" s="2" t="d">
        <v>2019-07-29T21:26:11.99999971780925775</v>
      </c>
      <c r="D5705" s="2" t="d">
        <v>2019-07-29T21:54:47.99999977927655175</v>
      </c>
      <c r="E5705">
        <v>38.405427000000003</v>
      </c>
      <c r="F5705">
        <v>-105.145459</v>
      </c>
      <c r="G5705">
        <v>38.404651000000001</v>
      </c>
      <c r="H5705">
        <v>-105.155849</v>
      </c>
      <c r="I5705">
        <v>0.56499999999999995</v>
      </c>
      <c r="J5705" s="1" t="s">
        <v>7947</v>
      </c>
      <c r="K5705">
        <v>15522</v>
      </c>
      <c r="L5705" s="1" t="s">
        <v>7945</v>
      </c>
      <c r="M5705" s="1" t="s">
        <v>47</v>
      </c>
      <c r="N5705" s="1" t="s">
        <v>141</v>
      </c>
      <c r="O5705" s="1" t="s">
        <v>92</v>
      </c>
      <c r="P5705" s="1" t="s">
        <v>199</v>
      </c>
      <c r="Q5705" s="1" t="s">
        <v>5019</v>
      </c>
      <c r="R5705" s="1" t="s">
        <v>48</v>
      </c>
      <c r="S5705" s="1" t="s">
        <v>79</v>
      </c>
      <c r="T5705" s="1" t="s">
        <v>1175</v>
      </c>
      <c r="U5705" s="2" t="d">
        <v>2019-07-29T21:30:00.00000020954757600</v>
      </c>
      <c r="V5705">
        <v>72</v>
      </c>
      <c r="W5705">
        <v>72</v>
      </c>
      <c r="X5705">
        <v>50</v>
      </c>
      <c r="Y5705">
        <v>24.71</v>
      </c>
      <c r="Z5705">
        <v>10</v>
      </c>
      <c r="AA5705" s="1" t="s">
        <v>55</v>
      </c>
      <c r="AB5705">
        <v>5</v>
      </c>
      <c r="AC5705">
        <v>0</v>
      </c>
      <c r="AD5705" s="1" t="s">
        <v>1068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s="1" t="s">
        <v>53</v>
      </c>
      <c r="AS5705" s="1" t="s">
        <v>53</v>
      </c>
      <c r="AT5705" s="1" t="s">
        <v>53</v>
      </c>
      <c r="AU5705" s="1" t="s">
        <v>51</v>
      </c>
    </row>
    <row r="5706" spans="1:47" x14ac:dyDescent="0.25">
      <c r="A5706" s="1" t="s">
        <v>7948</v>
      </c>
      <c r="B5706">
        <v>3</v>
      </c>
      <c r="C5706" s="2" t="d">
        <v>2019-07-30T00:54:42.99999986775219525</v>
      </c>
      <c r="D5706" s="2" t="d">
        <v>2019-07-30T01:23:04.9999997997656475</v>
      </c>
      <c r="E5706">
        <v>39.638509999999997</v>
      </c>
      <c r="F5706">
        <v>-104.82881</v>
      </c>
      <c r="G5706">
        <v>39.638660000000002</v>
      </c>
      <c r="H5706">
        <v>-104.82881</v>
      </c>
      <c r="I5706">
        <v>0.01</v>
      </c>
      <c r="J5706" s="1" t="s">
        <v>7949</v>
      </c>
      <c r="K5706">
        <v>4300</v>
      </c>
      <c r="L5706" s="1" t="s">
        <v>6640</v>
      </c>
      <c r="M5706" s="1" t="s">
        <v>97</v>
      </c>
      <c r="N5706" s="1" t="s">
        <v>171</v>
      </c>
      <c r="O5706" s="1" t="s">
        <v>202</v>
      </c>
      <c r="P5706" s="1" t="s">
        <v>199</v>
      </c>
      <c r="Q5706" s="1" t="s">
        <v>873</v>
      </c>
      <c r="R5706" s="1" t="s">
        <v>48</v>
      </c>
      <c r="S5706" s="1" t="s">
        <v>79</v>
      </c>
      <c r="T5706" s="1" t="s">
        <v>201</v>
      </c>
      <c r="U5706" s="2" t="d">
        <v>2019-07-30T00:53:00.00000030733644975</v>
      </c>
      <c r="V5706">
        <v>69</v>
      </c>
      <c r="W5706">
        <v>69</v>
      </c>
      <c r="X5706">
        <v>54</v>
      </c>
      <c r="Y5706">
        <v>24.3</v>
      </c>
      <c r="Z5706">
        <v>10</v>
      </c>
      <c r="AA5706" s="1" t="s">
        <v>68</v>
      </c>
      <c r="AB5706">
        <v>17</v>
      </c>
      <c r="AC5706">
        <v>0</v>
      </c>
      <c r="AD5706" s="1" t="s">
        <v>1068</v>
      </c>
      <c r="AE5706" t="b">
        <v>0</v>
      </c>
      <c r="AF5706" t="b">
        <v>0</v>
      </c>
      <c r="AG5706" t="b">
        <v>1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1</v>
      </c>
      <c r="AQ5706" t="b">
        <v>0</v>
      </c>
      <c r="AR5706" s="1" t="s">
        <v>53</v>
      </c>
      <c r="AS5706" s="1" t="s">
        <v>53</v>
      </c>
      <c r="AT5706" s="1" t="s">
        <v>53</v>
      </c>
      <c r="AU5706" s="1" t="s">
        <v>53</v>
      </c>
    </row>
    <row r="5707" spans="1:47" x14ac:dyDescent="0.25">
      <c r="A5707" s="1" t="s">
        <v>2651</v>
      </c>
      <c r="B5707">
        <v>3</v>
      </c>
      <c r="C5707" s="2" t="d">
        <v>2019-07-30T06:27:00.00000025145709525</v>
      </c>
      <c r="D5707" s="2" t="d">
        <v>2019-07-30T06:56:40.000000186264515225</v>
      </c>
      <c r="E5707">
        <v>39.696599999999997</v>
      </c>
      <c r="F5707">
        <v>-104.82921</v>
      </c>
      <c r="G5707">
        <v>39.699449999999999</v>
      </c>
      <c r="H5707">
        <v>-104.82906</v>
      </c>
      <c r="I5707">
        <v>0.19700000000000001</v>
      </c>
      <c r="J5707" s="1" t="s">
        <v>587</v>
      </c>
      <c r="L5707" s="1" t="s">
        <v>309</v>
      </c>
      <c r="M5707" s="1" t="s">
        <v>47</v>
      </c>
      <c r="N5707" s="1" t="s">
        <v>171</v>
      </c>
      <c r="O5707" s="1" t="s">
        <v>202</v>
      </c>
      <c r="P5707" s="1" t="s">
        <v>199</v>
      </c>
      <c r="Q5707" s="1" t="s">
        <v>405</v>
      </c>
      <c r="R5707" s="1" t="s">
        <v>48</v>
      </c>
      <c r="S5707" s="1" t="s">
        <v>79</v>
      </c>
      <c r="T5707" s="1" t="s">
        <v>204</v>
      </c>
      <c r="U5707" s="2" t="d">
        <v>2019-07-30T05:58:00.00000023748725325</v>
      </c>
      <c r="V5707">
        <v>65</v>
      </c>
      <c r="W5707">
        <v>65</v>
      </c>
      <c r="X5707">
        <v>61</v>
      </c>
      <c r="Y5707">
        <v>24.46</v>
      </c>
      <c r="Z5707">
        <v>10</v>
      </c>
      <c r="AA5707" s="1" t="s">
        <v>72</v>
      </c>
      <c r="AB5707">
        <v>10</v>
      </c>
      <c r="AC5707">
        <v>0</v>
      </c>
      <c r="AD5707" s="1" t="s">
        <v>819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s="1" t="s">
        <v>51</v>
      </c>
      <c r="AS5707" s="1" t="s">
        <v>51</v>
      </c>
      <c r="AT5707" s="1" t="s">
        <v>51</v>
      </c>
      <c r="AU5707" s="1" t="s">
        <v>51</v>
      </c>
    </row>
    <row r="5708" spans="1:47" x14ac:dyDescent="0.25">
      <c r="A5708" s="1" t="s">
        <v>5854</v>
      </c>
      <c r="B5708">
        <v>3</v>
      </c>
      <c r="C5708" s="2" t="d">
        <v>2019-07-30T12:25:31.000000191852450</v>
      </c>
      <c r="D5708" s="2" t="d">
        <v>2019-07-30T12:47:18.00000019837171050</v>
      </c>
      <c r="E5708">
        <v>39.823099999999997</v>
      </c>
      <c r="F5708">
        <v>-104.96729999999999</v>
      </c>
      <c r="G5708">
        <v>39.823872999999999</v>
      </c>
      <c r="H5708">
        <v>-104.961958</v>
      </c>
      <c r="I5708">
        <v>0.28799999999999998</v>
      </c>
      <c r="J5708" s="1" t="s">
        <v>447</v>
      </c>
      <c r="L5708" s="1" t="s">
        <v>122</v>
      </c>
      <c r="M5708" s="1" t="s">
        <v>47</v>
      </c>
      <c r="N5708" s="1" t="s">
        <v>131</v>
      </c>
      <c r="O5708" s="1" t="s">
        <v>147</v>
      </c>
      <c r="P5708" s="1" t="s">
        <v>199</v>
      </c>
      <c r="Q5708" s="1" t="s">
        <v>205</v>
      </c>
      <c r="R5708" s="1" t="s">
        <v>48</v>
      </c>
      <c r="S5708" s="1" t="s">
        <v>79</v>
      </c>
      <c r="T5708" s="1" t="s">
        <v>206</v>
      </c>
      <c r="U5708" s="2" t="d">
        <v>2019-07-30T12:01:59.99999976251274675</v>
      </c>
      <c r="V5708">
        <v>88</v>
      </c>
      <c r="W5708">
        <v>88</v>
      </c>
      <c r="X5708">
        <v>27</v>
      </c>
      <c r="Y5708">
        <v>24.5</v>
      </c>
      <c r="Z5708">
        <v>30</v>
      </c>
      <c r="AA5708" s="1" t="s">
        <v>58</v>
      </c>
      <c r="AB5708">
        <v>7</v>
      </c>
      <c r="AC5708">
        <v>0</v>
      </c>
      <c r="AD5708" s="1" t="s">
        <v>819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s="1" t="s">
        <v>51</v>
      </c>
      <c r="AS5708" s="1" t="s">
        <v>51</v>
      </c>
      <c r="AT5708" s="1" t="s">
        <v>51</v>
      </c>
      <c r="AU5708" s="1" t="s">
        <v>51</v>
      </c>
    </row>
    <row r="5709" spans="1:47" x14ac:dyDescent="0.25">
      <c r="A5709" s="1" t="s">
        <v>6284</v>
      </c>
      <c r="B5709">
        <v>3</v>
      </c>
      <c r="C5709" s="2" t="d">
        <v>2019-07-30T13:11:49.00000019464641975</v>
      </c>
      <c r="D5709" s="2" t="d">
        <v>2019-07-30T13:41:03.99999994318932450</v>
      </c>
      <c r="E5709">
        <v>39.77993</v>
      </c>
      <c r="F5709">
        <v>-104.972689</v>
      </c>
      <c r="G5709">
        <v>39.77993</v>
      </c>
      <c r="H5709">
        <v>-104.97269</v>
      </c>
      <c r="I5709">
        <v>0</v>
      </c>
      <c r="J5709" s="1" t="s">
        <v>386</v>
      </c>
      <c r="L5709" s="1" t="s">
        <v>392</v>
      </c>
      <c r="M5709" s="1" t="s">
        <v>47</v>
      </c>
      <c r="N5709" s="1" t="s">
        <v>131</v>
      </c>
      <c r="O5709" s="1" t="s">
        <v>131</v>
      </c>
      <c r="P5709" s="1" t="s">
        <v>199</v>
      </c>
      <c r="Q5709" s="1" t="s">
        <v>247</v>
      </c>
      <c r="R5709" s="1" t="s">
        <v>48</v>
      </c>
      <c r="S5709" s="1" t="s">
        <v>79</v>
      </c>
      <c r="T5709" s="1" t="s">
        <v>206</v>
      </c>
      <c r="U5709" s="2" t="d">
        <v>2019-07-30T12:49:59.9999997206032275</v>
      </c>
      <c r="V5709">
        <v>86</v>
      </c>
      <c r="W5709">
        <v>86</v>
      </c>
      <c r="X5709">
        <v>29</v>
      </c>
      <c r="Y5709">
        <v>24.49</v>
      </c>
      <c r="Z5709">
        <v>30</v>
      </c>
      <c r="AA5709" s="1" t="s">
        <v>58</v>
      </c>
      <c r="AB5709">
        <v>9</v>
      </c>
      <c r="AC5709">
        <v>0</v>
      </c>
      <c r="AD5709" s="1" t="s">
        <v>819</v>
      </c>
      <c r="AE5709" t="b">
        <v>0</v>
      </c>
      <c r="AF5709" t="b">
        <v>0</v>
      </c>
      <c r="AG5709" t="b">
        <v>1</v>
      </c>
      <c r="AH5709" t="b">
        <v>0</v>
      </c>
      <c r="AI5709" t="b">
        <v>1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s="1" t="s">
        <v>51</v>
      </c>
      <c r="AS5709" s="1" t="s">
        <v>51</v>
      </c>
      <c r="AT5709" s="1" t="s">
        <v>51</v>
      </c>
      <c r="AU5709" s="1" t="s">
        <v>51</v>
      </c>
    </row>
    <row r="5710" spans="1:47" x14ac:dyDescent="0.25">
      <c r="A5710" s="1" t="s">
        <v>8363</v>
      </c>
      <c r="B5710">
        <v>4</v>
      </c>
      <c r="C5710" s="2" t="d">
        <v>2019-07-30T17:42:00.99999985657632300</v>
      </c>
      <c r="D5710" s="2" t="d">
        <v>2019-07-30T18:08:37.99999976065009800</v>
      </c>
      <c r="E5710">
        <v>40.478940000000001</v>
      </c>
      <c r="F5710">
        <v>-104.505607</v>
      </c>
      <c r="G5710">
        <v>40.479177999999997</v>
      </c>
      <c r="H5710">
        <v>-104.500029</v>
      </c>
      <c r="I5710">
        <v>0.29399999999999998</v>
      </c>
      <c r="J5710" s="1" t="s">
        <v>8364</v>
      </c>
      <c r="K5710">
        <v>29091</v>
      </c>
      <c r="L5710" s="1" t="s">
        <v>6590</v>
      </c>
      <c r="M5710" s="1" t="s">
        <v>97</v>
      </c>
      <c r="N5710" s="1" t="s">
        <v>3516</v>
      </c>
      <c r="O5710" s="1" t="s">
        <v>210</v>
      </c>
      <c r="P5710" s="1" t="s">
        <v>199</v>
      </c>
      <c r="Q5710" s="1" t="s">
        <v>7094</v>
      </c>
      <c r="R5710" s="1" t="s">
        <v>48</v>
      </c>
      <c r="S5710" s="1" t="s">
        <v>79</v>
      </c>
      <c r="T5710" s="1" t="s">
        <v>254</v>
      </c>
      <c r="U5710" s="2" t="d">
        <v>2019-07-30T17:55:59.99999984633177850</v>
      </c>
      <c r="V5710">
        <v>92</v>
      </c>
      <c r="W5710">
        <v>92</v>
      </c>
      <c r="X5710">
        <v>20</v>
      </c>
      <c r="Y5710">
        <v>25.3</v>
      </c>
      <c r="Z5710">
        <v>10</v>
      </c>
      <c r="AA5710" s="1" t="s">
        <v>67</v>
      </c>
      <c r="AB5710">
        <v>12</v>
      </c>
      <c r="AC5710">
        <v>0</v>
      </c>
      <c r="AD5710" s="1" t="s">
        <v>50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s="1" t="s">
        <v>51</v>
      </c>
      <c r="AS5710" s="1" t="s">
        <v>51</v>
      </c>
      <c r="AT5710" s="1" t="s">
        <v>51</v>
      </c>
      <c r="AU5710" s="1" t="s">
        <v>51</v>
      </c>
    </row>
    <row r="5711" spans="1:47" x14ac:dyDescent="0.25">
      <c r="A5711" s="1" t="s">
        <v>3513</v>
      </c>
      <c r="B5711">
        <v>4</v>
      </c>
      <c r="C5711" s="2" t="d">
        <v>2019-07-30T17:42:00.99999985657632300</v>
      </c>
      <c r="D5711" s="2" t="d">
        <v>2019-07-30T18:08:37.99999976065009800</v>
      </c>
      <c r="E5711">
        <v>40.479177999999997</v>
      </c>
      <c r="F5711">
        <v>-104.500029</v>
      </c>
      <c r="G5711">
        <v>40.478940000000001</v>
      </c>
      <c r="H5711">
        <v>-104.505607</v>
      </c>
      <c r="I5711">
        <v>0.29399999999999998</v>
      </c>
      <c r="J5711" s="1" t="s">
        <v>3514</v>
      </c>
      <c r="L5711" s="1" t="s">
        <v>3515</v>
      </c>
      <c r="M5711" s="1" t="s">
        <v>47</v>
      </c>
      <c r="N5711" s="1" t="s">
        <v>3516</v>
      </c>
      <c r="O5711" s="1" t="s">
        <v>210</v>
      </c>
      <c r="P5711" s="1" t="s">
        <v>199</v>
      </c>
      <c r="Q5711" s="1" t="s">
        <v>3517</v>
      </c>
      <c r="R5711" s="1" t="s">
        <v>48</v>
      </c>
      <c r="S5711" s="1" t="s">
        <v>79</v>
      </c>
      <c r="T5711" s="1" t="s">
        <v>254</v>
      </c>
      <c r="U5711" s="2" t="d">
        <v>2019-07-30T17:55:59.99999984633177850</v>
      </c>
      <c r="V5711">
        <v>92</v>
      </c>
      <c r="W5711">
        <v>92</v>
      </c>
      <c r="X5711">
        <v>20</v>
      </c>
      <c r="Y5711">
        <v>25.3</v>
      </c>
      <c r="Z5711">
        <v>10</v>
      </c>
      <c r="AA5711" s="1" t="s">
        <v>67</v>
      </c>
      <c r="AB5711">
        <v>12</v>
      </c>
      <c r="AC5711">
        <v>0</v>
      </c>
      <c r="AD5711" s="1" t="s">
        <v>50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s="1" t="s">
        <v>51</v>
      </c>
      <c r="AS5711" s="1" t="s">
        <v>51</v>
      </c>
      <c r="AT5711" s="1" t="s">
        <v>51</v>
      </c>
      <c r="AU5711" s="1" t="s">
        <v>51</v>
      </c>
    </row>
    <row r="5712" spans="1:47" x14ac:dyDescent="0.25">
      <c r="A5712" s="1" t="s">
        <v>8365</v>
      </c>
      <c r="B5712">
        <v>4</v>
      </c>
      <c r="C5712" s="2" t="d">
        <v>2019-07-30T18:00:30.000000097788870375</v>
      </c>
      <c r="D5712" s="2" t="d">
        <v>2019-07-30T18:29:03.00000008661300150</v>
      </c>
      <c r="E5712">
        <v>40.478940000000001</v>
      </c>
      <c r="F5712">
        <v>-104.505607</v>
      </c>
      <c r="G5712">
        <v>40.479177999999997</v>
      </c>
      <c r="H5712">
        <v>-104.500029</v>
      </c>
      <c r="I5712">
        <v>0.29399999999999998</v>
      </c>
      <c r="J5712" s="1" t="s">
        <v>8364</v>
      </c>
      <c r="K5712">
        <v>29091</v>
      </c>
      <c r="L5712" s="1" t="s">
        <v>6590</v>
      </c>
      <c r="M5712" s="1" t="s">
        <v>97</v>
      </c>
      <c r="N5712" s="1" t="s">
        <v>3516</v>
      </c>
      <c r="O5712" s="1" t="s">
        <v>210</v>
      </c>
      <c r="P5712" s="1" t="s">
        <v>199</v>
      </c>
      <c r="Q5712" s="1" t="s">
        <v>7094</v>
      </c>
      <c r="R5712" s="1" t="s">
        <v>48</v>
      </c>
      <c r="S5712" s="1" t="s">
        <v>79</v>
      </c>
      <c r="T5712" s="1" t="s">
        <v>254</v>
      </c>
      <c r="U5712" s="2" t="d">
        <v>2019-07-30T17:55:59.99999984633177850</v>
      </c>
      <c r="V5712">
        <v>92</v>
      </c>
      <c r="W5712">
        <v>92</v>
      </c>
      <c r="X5712">
        <v>20</v>
      </c>
      <c r="Y5712">
        <v>25.3</v>
      </c>
      <c r="Z5712">
        <v>10</v>
      </c>
      <c r="AA5712" s="1" t="s">
        <v>67</v>
      </c>
      <c r="AB5712">
        <v>12</v>
      </c>
      <c r="AC5712">
        <v>0</v>
      </c>
      <c r="AD5712" s="1" t="s">
        <v>50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s="1" t="s">
        <v>51</v>
      </c>
      <c r="AS5712" s="1" t="s">
        <v>51</v>
      </c>
      <c r="AT5712" s="1" t="s">
        <v>51</v>
      </c>
      <c r="AU5712" s="1" t="s">
        <v>51</v>
      </c>
    </row>
    <row r="5713" spans="1:47" x14ac:dyDescent="0.25">
      <c r="A5713" s="1" t="s">
        <v>3518</v>
      </c>
      <c r="B5713">
        <v>4</v>
      </c>
      <c r="C5713" s="2" t="d">
        <v>2019-07-30T18:00:30.000000097788870375</v>
      </c>
      <c r="D5713" s="2" t="d">
        <v>2019-07-30T18:29:03.00000008661300150</v>
      </c>
      <c r="E5713">
        <v>40.479177999999997</v>
      </c>
      <c r="F5713">
        <v>-104.500029</v>
      </c>
      <c r="G5713">
        <v>40.478940000000001</v>
      </c>
      <c r="H5713">
        <v>-104.505607</v>
      </c>
      <c r="I5713">
        <v>0.29399999999999998</v>
      </c>
      <c r="J5713" s="1" t="s">
        <v>3514</v>
      </c>
      <c r="L5713" s="1" t="s">
        <v>3515</v>
      </c>
      <c r="M5713" s="1" t="s">
        <v>47</v>
      </c>
      <c r="N5713" s="1" t="s">
        <v>3516</v>
      </c>
      <c r="O5713" s="1" t="s">
        <v>210</v>
      </c>
      <c r="P5713" s="1" t="s">
        <v>199</v>
      </c>
      <c r="Q5713" s="1" t="s">
        <v>3517</v>
      </c>
      <c r="R5713" s="1" t="s">
        <v>48</v>
      </c>
      <c r="S5713" s="1" t="s">
        <v>79</v>
      </c>
      <c r="T5713" s="1" t="s">
        <v>254</v>
      </c>
      <c r="U5713" s="2" t="d">
        <v>2019-07-30T17:55:59.99999984633177850</v>
      </c>
      <c r="V5713">
        <v>92</v>
      </c>
      <c r="W5713">
        <v>92</v>
      </c>
      <c r="X5713">
        <v>20</v>
      </c>
      <c r="Y5713">
        <v>25.3</v>
      </c>
      <c r="Z5713">
        <v>10</v>
      </c>
      <c r="AA5713" s="1" t="s">
        <v>67</v>
      </c>
      <c r="AB5713">
        <v>12</v>
      </c>
      <c r="AC5713">
        <v>0</v>
      </c>
      <c r="AD5713" s="1" t="s">
        <v>50</v>
      </c>
      <c r="AE5713" t="b">
        <v>0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s="1" t="s">
        <v>51</v>
      </c>
      <c r="AS5713" s="1" t="s">
        <v>51</v>
      </c>
      <c r="AT5713" s="1" t="s">
        <v>51</v>
      </c>
      <c r="AU5713" s="1" t="s">
        <v>51</v>
      </c>
    </row>
    <row r="5714" spans="1:47" x14ac:dyDescent="0.25">
      <c r="A5714" s="1" t="s">
        <v>7950</v>
      </c>
      <c r="B5714">
        <v>3</v>
      </c>
      <c r="C5714" s="2" t="d">
        <v>2019-07-30T16:07:33.000000072643160850</v>
      </c>
      <c r="D5714" s="2" t="d">
        <v>2019-07-30T16:37:17.99999991897493800</v>
      </c>
      <c r="E5714">
        <v>38.314720000000001</v>
      </c>
      <c r="F5714">
        <v>-104.66466699999999</v>
      </c>
      <c r="G5714">
        <v>38.314560999999998</v>
      </c>
      <c r="H5714">
        <v>-104.663594</v>
      </c>
      <c r="I5714">
        <v>5.8999999999999997E-2</v>
      </c>
      <c r="J5714" s="1" t="s">
        <v>7237</v>
      </c>
      <c r="K5714">
        <v>2970</v>
      </c>
      <c r="L5714" s="1" t="s">
        <v>6597</v>
      </c>
      <c r="M5714" s="1" t="s">
        <v>47</v>
      </c>
      <c r="N5714" s="1" t="s">
        <v>412</v>
      </c>
      <c r="O5714" s="1" t="s">
        <v>412</v>
      </c>
      <c r="P5714" s="1" t="s">
        <v>199</v>
      </c>
      <c r="Q5714" s="1" t="s">
        <v>413</v>
      </c>
      <c r="R5714" s="1" t="s">
        <v>48</v>
      </c>
      <c r="S5714" s="1" t="s">
        <v>79</v>
      </c>
      <c r="T5714" s="1" t="s">
        <v>414</v>
      </c>
      <c r="U5714" s="2" t="d">
        <v>2019-07-30T15:53:00.00000030733644975</v>
      </c>
      <c r="V5714">
        <v>98</v>
      </c>
      <c r="W5714">
        <v>98</v>
      </c>
      <c r="X5714">
        <v>20</v>
      </c>
      <c r="Y5714">
        <v>25.23</v>
      </c>
      <c r="Z5714">
        <v>10</v>
      </c>
      <c r="AA5714" s="1" t="s">
        <v>66</v>
      </c>
      <c r="AB5714">
        <v>13</v>
      </c>
      <c r="AC5714">
        <v>0</v>
      </c>
      <c r="AD5714" s="1" t="s">
        <v>1068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s="1" t="s">
        <v>51</v>
      </c>
      <c r="AS5714" s="1" t="s">
        <v>51</v>
      </c>
      <c r="AT5714" s="1" t="s">
        <v>51</v>
      </c>
      <c r="AU5714" s="1" t="s">
        <v>51</v>
      </c>
    </row>
    <row r="5715" spans="1:47" x14ac:dyDescent="0.25">
      <c r="A5715" s="1" t="s">
        <v>5544</v>
      </c>
      <c r="B5715">
        <v>3</v>
      </c>
      <c r="C5715" s="2" t="d">
        <v>2019-07-30T16:00:02.99999986309558350</v>
      </c>
      <c r="D5715" s="2" t="d">
        <v>2019-07-30T16:29:18.99999984540045075</v>
      </c>
      <c r="E5715">
        <v>40.402697000000003</v>
      </c>
      <c r="F5715">
        <v>-104.99352</v>
      </c>
      <c r="G5715">
        <v>40.399985000000001</v>
      </c>
      <c r="H5715">
        <v>-104.99357999999999</v>
      </c>
      <c r="I5715">
        <v>0.187</v>
      </c>
      <c r="J5715" s="1" t="s">
        <v>522</v>
      </c>
      <c r="L5715" s="1" t="s">
        <v>196</v>
      </c>
      <c r="M5715" s="1" t="s">
        <v>47</v>
      </c>
      <c r="N5715" s="1" t="s">
        <v>306</v>
      </c>
      <c r="O5715" s="1" t="s">
        <v>229</v>
      </c>
      <c r="P5715" s="1" t="s">
        <v>199</v>
      </c>
      <c r="Q5715" s="1" t="s">
        <v>307</v>
      </c>
      <c r="R5715" s="1" t="s">
        <v>48</v>
      </c>
      <c r="S5715" s="1" t="s">
        <v>79</v>
      </c>
      <c r="T5715" s="1" t="s">
        <v>231</v>
      </c>
      <c r="U5715" s="2" t="d">
        <v>2019-07-30T15:56:00.00000026542693050</v>
      </c>
      <c r="V5715">
        <v>92</v>
      </c>
      <c r="W5715">
        <v>92</v>
      </c>
      <c r="X5715">
        <v>29</v>
      </c>
      <c r="Y5715">
        <v>25.01</v>
      </c>
      <c r="Z5715">
        <v>9</v>
      </c>
      <c r="AA5715" s="1" t="s">
        <v>57</v>
      </c>
      <c r="AB5715">
        <v>7</v>
      </c>
      <c r="AC5715">
        <v>0</v>
      </c>
      <c r="AD5715" s="1" t="s">
        <v>819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s="1" t="s">
        <v>51</v>
      </c>
      <c r="AS5715" s="1" t="s">
        <v>51</v>
      </c>
      <c r="AT5715" s="1" t="s">
        <v>51</v>
      </c>
      <c r="AU5715" s="1" t="s">
        <v>51</v>
      </c>
    </row>
    <row r="5716" spans="1:47" x14ac:dyDescent="0.25">
      <c r="A5716" s="1" t="s">
        <v>1458</v>
      </c>
      <c r="B5716">
        <v>3</v>
      </c>
      <c r="C5716" s="2" t="d">
        <v>2019-07-30T17:19:14.99999988824129100</v>
      </c>
      <c r="D5716" s="2" t="d">
        <v>2019-07-30T17:49:05.000000274740159400</v>
      </c>
      <c r="E5716">
        <v>38.606059999999999</v>
      </c>
      <c r="F5716">
        <v>-104.68029</v>
      </c>
      <c r="G5716">
        <v>38.59131</v>
      </c>
      <c r="H5716">
        <v>-104.67193</v>
      </c>
      <c r="I5716">
        <v>1.115</v>
      </c>
      <c r="J5716" s="1" t="s">
        <v>1459</v>
      </c>
      <c r="L5716" s="1" t="s">
        <v>196</v>
      </c>
      <c r="M5716" s="1" t="s">
        <v>47</v>
      </c>
      <c r="N5716" s="1" t="s">
        <v>328</v>
      </c>
      <c r="O5716" s="1" t="s">
        <v>194</v>
      </c>
      <c r="P5716" s="1" t="s">
        <v>199</v>
      </c>
      <c r="Q5716" s="1" t="s">
        <v>329</v>
      </c>
      <c r="R5716" s="1" t="s">
        <v>48</v>
      </c>
      <c r="S5716" s="1" t="s">
        <v>79</v>
      </c>
      <c r="T5716" s="1" t="s">
        <v>269</v>
      </c>
      <c r="U5716" s="2" t="d">
        <v>2019-07-30T17:28:00.00000002793967725</v>
      </c>
      <c r="V5716">
        <v>86</v>
      </c>
      <c r="W5716">
        <v>86</v>
      </c>
      <c r="X5716">
        <v>20</v>
      </c>
      <c r="Y5716">
        <v>24.3</v>
      </c>
      <c r="Z5716">
        <v>10</v>
      </c>
      <c r="AA5716" s="1" t="s">
        <v>56</v>
      </c>
      <c r="AB5716">
        <v>8</v>
      </c>
      <c r="AC5716">
        <v>0</v>
      </c>
      <c r="AD5716" s="1" t="s">
        <v>1214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s="1" t="s">
        <v>51</v>
      </c>
      <c r="AS5716" s="1" t="s">
        <v>51</v>
      </c>
      <c r="AT5716" s="1" t="s">
        <v>51</v>
      </c>
      <c r="AU5716" s="1" t="s">
        <v>51</v>
      </c>
    </row>
    <row r="5717" spans="1:47" x14ac:dyDescent="0.25">
      <c r="A5717" s="1" t="s">
        <v>5545</v>
      </c>
      <c r="B5717">
        <v>3</v>
      </c>
      <c r="C5717" s="2" t="d">
        <v>2019-07-30T17:51:46.000000191852450</v>
      </c>
      <c r="D5717" s="2" t="d">
        <v>2019-07-30T18:21:18.00000014249235600</v>
      </c>
      <c r="E5717">
        <v>40.262323000000002</v>
      </c>
      <c r="F5717">
        <v>-104.98043</v>
      </c>
      <c r="G5717">
        <v>40.258569999999999</v>
      </c>
      <c r="H5717">
        <v>-104.98041000000001</v>
      </c>
      <c r="I5717">
        <v>0.25900000000000001</v>
      </c>
      <c r="J5717" s="1" t="s">
        <v>341</v>
      </c>
      <c r="L5717" s="1" t="s">
        <v>196</v>
      </c>
      <c r="M5717" s="1" t="s">
        <v>47</v>
      </c>
      <c r="N5717" s="1" t="s">
        <v>631</v>
      </c>
      <c r="O5717" s="1" t="s">
        <v>210</v>
      </c>
      <c r="P5717" s="1" t="s">
        <v>199</v>
      </c>
      <c r="Q5717" s="1" t="s">
        <v>632</v>
      </c>
      <c r="R5717" s="1" t="s">
        <v>48</v>
      </c>
      <c r="S5717" s="1" t="s">
        <v>79</v>
      </c>
      <c r="T5717" s="1" t="s">
        <v>212</v>
      </c>
      <c r="U5717" s="2" t="d">
        <v>2019-07-30T17:55:00.0000002793967725</v>
      </c>
      <c r="V5717">
        <v>87</v>
      </c>
      <c r="W5717">
        <v>87</v>
      </c>
      <c r="X5717">
        <v>26</v>
      </c>
      <c r="Y5717">
        <v>24.99</v>
      </c>
      <c r="Z5717">
        <v>7</v>
      </c>
      <c r="AA5717" s="1" t="s">
        <v>68</v>
      </c>
      <c r="AB5717">
        <v>7</v>
      </c>
      <c r="AC5717">
        <v>0</v>
      </c>
      <c r="AD5717" s="1" t="s">
        <v>50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s="1" t="s">
        <v>51</v>
      </c>
      <c r="AS5717" s="1" t="s">
        <v>51</v>
      </c>
      <c r="AT5717" s="1" t="s">
        <v>51</v>
      </c>
      <c r="AU5717" s="1" t="s">
        <v>51</v>
      </c>
    </row>
    <row r="5718" spans="1:47" x14ac:dyDescent="0.25">
      <c r="A5718" s="1" t="s">
        <v>8366</v>
      </c>
      <c r="B5718">
        <v>4</v>
      </c>
      <c r="C5718" s="2" t="d">
        <v>2019-07-30T18:20:46.99999981094151975</v>
      </c>
      <c r="D5718" s="2" t="d">
        <v>2019-07-30T18:49:01.99999999254941850</v>
      </c>
      <c r="E5718">
        <v>40.478940000000001</v>
      </c>
      <c r="F5718">
        <v>-104.505607</v>
      </c>
      <c r="G5718">
        <v>40.479177999999997</v>
      </c>
      <c r="H5718">
        <v>-104.500029</v>
      </c>
      <c r="I5718">
        <v>0.29399999999999998</v>
      </c>
      <c r="J5718" s="1" t="s">
        <v>3520</v>
      </c>
      <c r="K5718">
        <v>29091</v>
      </c>
      <c r="L5718" s="1" t="s">
        <v>6590</v>
      </c>
      <c r="M5718" s="1" t="s">
        <v>97</v>
      </c>
      <c r="N5718" s="1" t="s">
        <v>3516</v>
      </c>
      <c r="O5718" s="1" t="s">
        <v>210</v>
      </c>
      <c r="P5718" s="1" t="s">
        <v>199</v>
      </c>
      <c r="Q5718" s="1" t="s">
        <v>7094</v>
      </c>
      <c r="R5718" s="1" t="s">
        <v>48</v>
      </c>
      <c r="S5718" s="1" t="s">
        <v>79</v>
      </c>
      <c r="T5718" s="1" t="s">
        <v>254</v>
      </c>
      <c r="U5718" s="2" t="d">
        <v>2019-07-30T17:55:59.99999984633177850</v>
      </c>
      <c r="V5718">
        <v>92</v>
      </c>
      <c r="W5718">
        <v>92</v>
      </c>
      <c r="X5718">
        <v>20</v>
      </c>
      <c r="Y5718">
        <v>25.3</v>
      </c>
      <c r="Z5718">
        <v>10</v>
      </c>
      <c r="AA5718" s="1" t="s">
        <v>67</v>
      </c>
      <c r="AB5718">
        <v>12</v>
      </c>
      <c r="AC5718">
        <v>0</v>
      </c>
      <c r="AD5718" s="1" t="s">
        <v>50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s="1" t="s">
        <v>51</v>
      </c>
      <c r="AS5718" s="1" t="s">
        <v>51</v>
      </c>
      <c r="AT5718" s="1" t="s">
        <v>51</v>
      </c>
      <c r="AU5718" s="1" t="s">
        <v>51</v>
      </c>
    </row>
    <row r="5719" spans="1:47" x14ac:dyDescent="0.25">
      <c r="A5719" s="1" t="s">
        <v>3519</v>
      </c>
      <c r="B5719">
        <v>4</v>
      </c>
      <c r="C5719" s="2" t="d">
        <v>2019-07-30T18:20:46.99999981094151975</v>
      </c>
      <c r="D5719" s="2" t="d">
        <v>2019-07-30T18:49:01.99999999254941850</v>
      </c>
      <c r="E5719">
        <v>40.479177999999997</v>
      </c>
      <c r="F5719">
        <v>-104.500029</v>
      </c>
      <c r="G5719">
        <v>40.478940000000001</v>
      </c>
      <c r="H5719">
        <v>-104.505607</v>
      </c>
      <c r="I5719">
        <v>0.29399999999999998</v>
      </c>
      <c r="J5719" s="1" t="s">
        <v>3520</v>
      </c>
      <c r="L5719" s="1" t="s">
        <v>3515</v>
      </c>
      <c r="M5719" s="1" t="s">
        <v>47</v>
      </c>
      <c r="N5719" s="1" t="s">
        <v>3516</v>
      </c>
      <c r="O5719" s="1" t="s">
        <v>210</v>
      </c>
      <c r="P5719" s="1" t="s">
        <v>199</v>
      </c>
      <c r="Q5719" s="1" t="s">
        <v>3517</v>
      </c>
      <c r="R5719" s="1" t="s">
        <v>48</v>
      </c>
      <c r="S5719" s="1" t="s">
        <v>79</v>
      </c>
      <c r="T5719" s="1" t="s">
        <v>254</v>
      </c>
      <c r="U5719" s="2" t="d">
        <v>2019-07-30T17:55:59.99999984633177850</v>
      </c>
      <c r="V5719">
        <v>92</v>
      </c>
      <c r="W5719">
        <v>92</v>
      </c>
      <c r="X5719">
        <v>20</v>
      </c>
      <c r="Y5719">
        <v>25.3</v>
      </c>
      <c r="Z5719">
        <v>10</v>
      </c>
      <c r="AA5719" s="1" t="s">
        <v>67</v>
      </c>
      <c r="AB5719">
        <v>12</v>
      </c>
      <c r="AC5719">
        <v>0</v>
      </c>
      <c r="AD5719" s="1" t="s">
        <v>50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s="1" t="s">
        <v>51</v>
      </c>
      <c r="AS5719" s="1" t="s">
        <v>51</v>
      </c>
      <c r="AT5719" s="1" t="s">
        <v>51</v>
      </c>
      <c r="AU5719" s="1" t="s">
        <v>51</v>
      </c>
    </row>
    <row r="5720" spans="1:47" x14ac:dyDescent="0.25">
      <c r="A5720" s="1" t="s">
        <v>3075</v>
      </c>
      <c r="B5720">
        <v>3</v>
      </c>
      <c r="C5720" s="2" t="d">
        <v>2019-07-30T18:37:29.99999979045242400</v>
      </c>
      <c r="D5720" s="2" t="d">
        <v>2019-07-30T19:07:17.99999970942735525</v>
      </c>
      <c r="E5720">
        <v>39.139459000000002</v>
      </c>
      <c r="F5720">
        <v>-104.862336</v>
      </c>
      <c r="G5720">
        <v>39.133450000000003</v>
      </c>
      <c r="H5720">
        <v>-104.86335</v>
      </c>
      <c r="I5720">
        <v>0.41899999999999998</v>
      </c>
      <c r="J5720" s="1" t="s">
        <v>402</v>
      </c>
      <c r="L5720" s="1" t="s">
        <v>196</v>
      </c>
      <c r="M5720" s="1" t="s">
        <v>47</v>
      </c>
      <c r="N5720" s="1" t="s">
        <v>86</v>
      </c>
      <c r="O5720" s="1" t="s">
        <v>121</v>
      </c>
      <c r="P5720" s="1" t="s">
        <v>199</v>
      </c>
      <c r="Q5720" s="1" t="s">
        <v>223</v>
      </c>
      <c r="R5720" s="1" t="s">
        <v>48</v>
      </c>
      <c r="S5720" s="1" t="s">
        <v>79</v>
      </c>
      <c r="T5720" s="1" t="s">
        <v>224</v>
      </c>
      <c r="U5720" s="2" t="d">
        <v>2019-07-30T18:30:00.00000020954757600</v>
      </c>
      <c r="V5720">
        <v>73</v>
      </c>
      <c r="W5720">
        <v>73</v>
      </c>
      <c r="X5720">
        <v>36</v>
      </c>
      <c r="Y5720">
        <v>23.3</v>
      </c>
      <c r="Z5720">
        <v>10</v>
      </c>
      <c r="AA5720" s="1" t="s">
        <v>68</v>
      </c>
      <c r="AB5720">
        <v>8</v>
      </c>
      <c r="AC5720">
        <v>0</v>
      </c>
      <c r="AD5720" s="1" t="s">
        <v>966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s="1" t="s">
        <v>51</v>
      </c>
      <c r="AS5720" s="1" t="s">
        <v>51</v>
      </c>
      <c r="AT5720" s="1" t="s">
        <v>51</v>
      </c>
      <c r="AU5720" s="1" t="s">
        <v>51</v>
      </c>
    </row>
    <row r="5721" spans="1:47" x14ac:dyDescent="0.25">
      <c r="A5721" s="1" t="s">
        <v>7291</v>
      </c>
      <c r="B5721">
        <v>4</v>
      </c>
      <c r="C5721" s="2" t="d">
        <v>2019-07-30T20:08:45.99999995436519675</v>
      </c>
      <c r="D5721" s="2" t="d">
        <v>2019-07-30T20:38:05.000000009313225525</v>
      </c>
      <c r="E5721">
        <v>40.485273999999997</v>
      </c>
      <c r="F5721">
        <v>-107.095223</v>
      </c>
      <c r="G5721">
        <v>40.478893999999997</v>
      </c>
      <c r="H5721">
        <v>-107.13958</v>
      </c>
      <c r="I5721">
        <v>2.3719999999999999</v>
      </c>
      <c r="J5721" s="1" t="s">
        <v>7292</v>
      </c>
      <c r="K5721">
        <v>39001</v>
      </c>
      <c r="L5721" s="1" t="s">
        <v>7293</v>
      </c>
      <c r="M5721" s="1" t="s">
        <v>97</v>
      </c>
      <c r="N5721" s="1" t="s">
        <v>4608</v>
      </c>
      <c r="O5721" s="1" t="s">
        <v>4609</v>
      </c>
      <c r="P5721" s="1" t="s">
        <v>199</v>
      </c>
      <c r="Q5721" s="1" t="s">
        <v>7294</v>
      </c>
      <c r="R5721" s="1" t="s">
        <v>48</v>
      </c>
      <c r="S5721" s="1" t="s">
        <v>79</v>
      </c>
      <c r="T5721" s="1" t="s">
        <v>4611</v>
      </c>
      <c r="U5721" s="2" t="d">
        <v>2019-07-30T20:15:00.000</v>
      </c>
      <c r="V5721">
        <v>74</v>
      </c>
      <c r="W5721">
        <v>74</v>
      </c>
      <c r="X5721">
        <v>42</v>
      </c>
      <c r="Y5721">
        <v>23.44</v>
      </c>
      <c r="Z5721">
        <v>10</v>
      </c>
      <c r="AA5721" s="1" t="s">
        <v>60</v>
      </c>
      <c r="AB5721">
        <v>5</v>
      </c>
      <c r="AD5721" s="1" t="s">
        <v>50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s="1" t="s">
        <v>51</v>
      </c>
      <c r="AS5721" s="1" t="s">
        <v>51</v>
      </c>
      <c r="AT5721" s="1" t="s">
        <v>51</v>
      </c>
      <c r="AU5721" s="1" t="s">
        <v>51</v>
      </c>
    </row>
    <row r="5722" spans="1:47" x14ac:dyDescent="0.25">
      <c r="A5722" s="1" t="s">
        <v>2793</v>
      </c>
      <c r="B5722">
        <v>3</v>
      </c>
      <c r="C5722" s="2" t="d">
        <v>2019-07-30T22:09:43.00000028684735400</v>
      </c>
      <c r="D5722" s="2" t="d">
        <v>2019-07-31T02:23:18.99999971967190650</v>
      </c>
      <c r="E5722">
        <v>39.640647999999999</v>
      </c>
      <c r="F5722">
        <v>-106.04322500000001</v>
      </c>
      <c r="G5722">
        <v>39.640723000000001</v>
      </c>
      <c r="H5722">
        <v>-106.043066</v>
      </c>
      <c r="I5722">
        <v>0.01</v>
      </c>
      <c r="J5722" s="1" t="s">
        <v>2794</v>
      </c>
      <c r="L5722" s="1" t="s">
        <v>133</v>
      </c>
      <c r="M5722" s="1" t="s">
        <v>47</v>
      </c>
      <c r="N5722" s="1" t="s">
        <v>1482</v>
      </c>
      <c r="O5722" s="1" t="s">
        <v>126</v>
      </c>
      <c r="P5722" s="1" t="s">
        <v>199</v>
      </c>
      <c r="Q5722" s="1" t="s">
        <v>1580</v>
      </c>
      <c r="R5722" s="1" t="s">
        <v>48</v>
      </c>
      <c r="S5722" s="1" t="s">
        <v>79</v>
      </c>
      <c r="T5722" s="1" t="s">
        <v>504</v>
      </c>
      <c r="U5722" s="2" t="d">
        <v>2019-07-30T21:53:00.00000030733644975</v>
      </c>
      <c r="V5722">
        <v>54</v>
      </c>
      <c r="W5722">
        <v>54</v>
      </c>
      <c r="X5722">
        <v>59</v>
      </c>
      <c r="Y5722">
        <v>21.09</v>
      </c>
      <c r="Z5722">
        <v>10</v>
      </c>
      <c r="AA5722" s="1" t="s">
        <v>55</v>
      </c>
      <c r="AB5722">
        <v>6</v>
      </c>
      <c r="AC5722">
        <v>0</v>
      </c>
      <c r="AD5722" s="1" t="s">
        <v>966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s="1" t="s">
        <v>53</v>
      </c>
      <c r="AS5722" s="1" t="s">
        <v>53</v>
      </c>
      <c r="AT5722" s="1" t="s">
        <v>53</v>
      </c>
      <c r="AU5722" s="1" t="s">
        <v>53</v>
      </c>
    </row>
    <row r="5723" spans="1:47" x14ac:dyDescent="0.25">
      <c r="A5723" s="1" t="s">
        <v>2652</v>
      </c>
      <c r="B5723">
        <v>3</v>
      </c>
      <c r="C5723" s="2" t="d">
        <v>2019-07-31T09:07:19.00000015273690050</v>
      </c>
      <c r="D5723" s="2" t="d">
        <v>2019-07-31T09:37:00.99999992642551950</v>
      </c>
      <c r="E5723">
        <v>39.531770000000002</v>
      </c>
      <c r="F5723">
        <v>-104.86793</v>
      </c>
      <c r="G5723">
        <v>39.537154000000001</v>
      </c>
      <c r="H5723">
        <v>-104.868399</v>
      </c>
      <c r="I5723">
        <v>0.373</v>
      </c>
      <c r="J5723" s="1" t="s">
        <v>573</v>
      </c>
      <c r="L5723" s="1" t="s">
        <v>266</v>
      </c>
      <c r="M5723" s="1" t="s">
        <v>47</v>
      </c>
      <c r="N5723" s="1" t="s">
        <v>174</v>
      </c>
      <c r="O5723" s="1" t="s">
        <v>121</v>
      </c>
      <c r="P5723" s="1" t="s">
        <v>199</v>
      </c>
      <c r="Q5723" s="1" t="s">
        <v>312</v>
      </c>
      <c r="R5723" s="1" t="s">
        <v>48</v>
      </c>
      <c r="S5723" s="1" t="s">
        <v>79</v>
      </c>
      <c r="T5723" s="1" t="s">
        <v>201</v>
      </c>
      <c r="U5723" s="2" t="d">
        <v>2019-07-31T08:52:59.99999988824129100</v>
      </c>
      <c r="V5723">
        <v>81</v>
      </c>
      <c r="W5723">
        <v>81</v>
      </c>
      <c r="X5723">
        <v>29</v>
      </c>
      <c r="Y5723">
        <v>24.32</v>
      </c>
      <c r="Z5723">
        <v>10</v>
      </c>
      <c r="AA5723" s="1" t="s">
        <v>57</v>
      </c>
      <c r="AB5723">
        <v>5</v>
      </c>
      <c r="AC5723">
        <v>0</v>
      </c>
      <c r="AD5723" s="1" t="s">
        <v>819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s="1" t="s">
        <v>51</v>
      </c>
      <c r="AS5723" s="1" t="s">
        <v>51</v>
      </c>
      <c r="AT5723" s="1" t="s">
        <v>51</v>
      </c>
      <c r="AU5723" s="1" t="s">
        <v>51</v>
      </c>
    </row>
    <row r="5724" spans="1:47" x14ac:dyDescent="0.25">
      <c r="A5724" s="1" t="s">
        <v>2079</v>
      </c>
      <c r="B5724">
        <v>3</v>
      </c>
      <c r="C5724" s="2" t="d">
        <v>2019-07-31T11:33:45.99999981466681050</v>
      </c>
      <c r="D5724" s="2" t="d">
        <v>2019-07-31T12:03:18.99999999906867900</v>
      </c>
      <c r="E5724">
        <v>39.591949999999997</v>
      </c>
      <c r="F5724">
        <v>-104.88308000000001</v>
      </c>
      <c r="G5724">
        <v>39.593876999999999</v>
      </c>
      <c r="H5724">
        <v>-104.884128</v>
      </c>
      <c r="I5724">
        <v>0.14399999999999999</v>
      </c>
      <c r="J5724" s="1" t="s">
        <v>569</v>
      </c>
      <c r="L5724" s="1" t="s">
        <v>195</v>
      </c>
      <c r="M5724" s="1" t="s">
        <v>47</v>
      </c>
      <c r="N5724" s="1" t="s">
        <v>127</v>
      </c>
      <c r="O5724" s="1" t="s">
        <v>202</v>
      </c>
      <c r="P5724" s="1" t="s">
        <v>199</v>
      </c>
      <c r="Q5724" s="1" t="s">
        <v>348</v>
      </c>
      <c r="R5724" s="1" t="s">
        <v>48</v>
      </c>
      <c r="S5724" s="1" t="s">
        <v>79</v>
      </c>
      <c r="T5724" s="1" t="s">
        <v>201</v>
      </c>
      <c r="U5724" s="2" t="d">
        <v>2019-07-31T11:52:59.99999988824129100</v>
      </c>
      <c r="V5724">
        <v>85</v>
      </c>
      <c r="W5724">
        <v>85</v>
      </c>
      <c r="X5724">
        <v>27</v>
      </c>
      <c r="Y5724">
        <v>24.35</v>
      </c>
      <c r="Z5724">
        <v>10</v>
      </c>
      <c r="AA5724" s="1" t="s">
        <v>61</v>
      </c>
      <c r="AB5724">
        <v>6</v>
      </c>
      <c r="AC5724">
        <v>0</v>
      </c>
      <c r="AD5724" s="1" t="s">
        <v>1068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s="1" t="s">
        <v>51</v>
      </c>
      <c r="AS5724" s="1" t="s">
        <v>51</v>
      </c>
      <c r="AT5724" s="1" t="s">
        <v>51</v>
      </c>
      <c r="AU5724" s="1" t="s">
        <v>51</v>
      </c>
    </row>
    <row r="5725" spans="1:47" x14ac:dyDescent="0.25">
      <c r="A5725" s="1" t="s">
        <v>2080</v>
      </c>
      <c r="B5725">
        <v>3</v>
      </c>
      <c r="C5725" s="2" t="d">
        <v>2019-07-31T12:47:58.99999972432851825</v>
      </c>
      <c r="D5725" s="2" t="d">
        <v>2019-07-31T13:17:19.00000001303851425</v>
      </c>
      <c r="E5725">
        <v>39.591949999999997</v>
      </c>
      <c r="F5725">
        <v>-104.88308000000001</v>
      </c>
      <c r="G5725">
        <v>39.593876999999999</v>
      </c>
      <c r="H5725">
        <v>-104.884128</v>
      </c>
      <c r="I5725">
        <v>0.14399999999999999</v>
      </c>
      <c r="J5725" s="1" t="s">
        <v>569</v>
      </c>
      <c r="L5725" s="1" t="s">
        <v>195</v>
      </c>
      <c r="M5725" s="1" t="s">
        <v>47</v>
      </c>
      <c r="N5725" s="1" t="s">
        <v>127</v>
      </c>
      <c r="O5725" s="1" t="s">
        <v>202</v>
      </c>
      <c r="P5725" s="1" t="s">
        <v>199</v>
      </c>
      <c r="Q5725" s="1" t="s">
        <v>348</v>
      </c>
      <c r="R5725" s="1" t="s">
        <v>48</v>
      </c>
      <c r="S5725" s="1" t="s">
        <v>79</v>
      </c>
      <c r="T5725" s="1" t="s">
        <v>201</v>
      </c>
      <c r="U5725" s="2" t="d">
        <v>2019-07-31T12:53:00.00000030733644975</v>
      </c>
      <c r="V5725">
        <v>88</v>
      </c>
      <c r="W5725">
        <v>88</v>
      </c>
      <c r="X5725">
        <v>25</v>
      </c>
      <c r="Y5725">
        <v>24.35</v>
      </c>
      <c r="Z5725">
        <v>10</v>
      </c>
      <c r="AA5725" s="1" t="s">
        <v>58</v>
      </c>
      <c r="AB5725">
        <v>7</v>
      </c>
      <c r="AC5725">
        <v>0</v>
      </c>
      <c r="AD5725" s="1" t="s">
        <v>1068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s="1" t="s">
        <v>51</v>
      </c>
      <c r="AS5725" s="1" t="s">
        <v>51</v>
      </c>
      <c r="AT5725" s="1" t="s">
        <v>51</v>
      </c>
      <c r="AU5725" s="1" t="s">
        <v>51</v>
      </c>
    </row>
    <row r="5726" spans="1:47" x14ac:dyDescent="0.25">
      <c r="A5726" s="1" t="s">
        <v>7951</v>
      </c>
      <c r="B5726">
        <v>3</v>
      </c>
      <c r="C5726" s="2" t="d">
        <v>2019-07-31T13:51:45.99999977275729125</v>
      </c>
      <c r="D5726" s="2" t="d">
        <v>2019-07-31T14:21:17.99999972339719725</v>
      </c>
      <c r="E5726">
        <v>38.051690000000001</v>
      </c>
      <c r="F5726">
        <v>-103.71416000000001</v>
      </c>
      <c r="G5726">
        <v>38.051640999999996</v>
      </c>
      <c r="H5726">
        <v>-103.71404</v>
      </c>
      <c r="I5726">
        <v>7.0000000000000001E-3</v>
      </c>
      <c r="J5726" s="1" t="s">
        <v>7201</v>
      </c>
      <c r="K5726">
        <v>223</v>
      </c>
      <c r="L5726" s="1" t="s">
        <v>7952</v>
      </c>
      <c r="M5726" s="1" t="s">
        <v>97</v>
      </c>
      <c r="N5726" s="1" t="s">
        <v>1055</v>
      </c>
      <c r="O5726" s="1" t="s">
        <v>1056</v>
      </c>
      <c r="P5726" s="1" t="s">
        <v>199</v>
      </c>
      <c r="Q5726" s="1" t="s">
        <v>7953</v>
      </c>
      <c r="R5726" s="1" t="s">
        <v>48</v>
      </c>
      <c r="S5726" s="1" t="s">
        <v>79</v>
      </c>
      <c r="T5726" s="1" t="s">
        <v>1043</v>
      </c>
      <c r="U5726" s="2" t="d">
        <v>2019-07-31T13:53:00.000000097788870375</v>
      </c>
      <c r="V5726">
        <v>99</v>
      </c>
      <c r="W5726">
        <v>99</v>
      </c>
      <c r="X5726">
        <v>18</v>
      </c>
      <c r="Y5726">
        <v>25.76</v>
      </c>
      <c r="Z5726">
        <v>10</v>
      </c>
      <c r="AA5726" s="1" t="s">
        <v>72</v>
      </c>
      <c r="AB5726">
        <v>12</v>
      </c>
      <c r="AC5726">
        <v>0</v>
      </c>
      <c r="AD5726" s="1" t="s">
        <v>1068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s="1" t="s">
        <v>51</v>
      </c>
      <c r="AS5726" s="1" t="s">
        <v>51</v>
      </c>
      <c r="AT5726" s="1" t="s">
        <v>51</v>
      </c>
      <c r="AU5726" s="1" t="s">
        <v>51</v>
      </c>
    </row>
    <row r="5727" spans="1:47" x14ac:dyDescent="0.25">
      <c r="A5727" s="1" t="s">
        <v>7954</v>
      </c>
      <c r="B5727">
        <v>3</v>
      </c>
      <c r="C5727" s="2" t="d">
        <v>2019-07-31T13:55:31.99999979697167775</v>
      </c>
      <c r="D5727" s="2" t="d">
        <v>2019-07-31T14:25:19.00000011082738800</v>
      </c>
      <c r="E5727">
        <v>38.051690000000001</v>
      </c>
      <c r="F5727">
        <v>-103.71416000000001</v>
      </c>
      <c r="G5727">
        <v>38.051640999999996</v>
      </c>
      <c r="H5727">
        <v>-103.71404</v>
      </c>
      <c r="I5727">
        <v>7.0000000000000001E-3</v>
      </c>
      <c r="J5727" s="1" t="s">
        <v>7201</v>
      </c>
      <c r="K5727">
        <v>223</v>
      </c>
      <c r="L5727" s="1" t="s">
        <v>7952</v>
      </c>
      <c r="M5727" s="1" t="s">
        <v>97</v>
      </c>
      <c r="N5727" s="1" t="s">
        <v>1055</v>
      </c>
      <c r="O5727" s="1" t="s">
        <v>1056</v>
      </c>
      <c r="P5727" s="1" t="s">
        <v>199</v>
      </c>
      <c r="Q5727" s="1" t="s">
        <v>7953</v>
      </c>
      <c r="R5727" s="1" t="s">
        <v>48</v>
      </c>
      <c r="S5727" s="1" t="s">
        <v>79</v>
      </c>
      <c r="T5727" s="1" t="s">
        <v>1043</v>
      </c>
      <c r="U5727" s="2" t="d">
        <v>2019-07-31T13:53:00.000000097788870375</v>
      </c>
      <c r="V5727">
        <v>99</v>
      </c>
      <c r="W5727">
        <v>99</v>
      </c>
      <c r="X5727">
        <v>18</v>
      </c>
      <c r="Y5727">
        <v>25.76</v>
      </c>
      <c r="Z5727">
        <v>10</v>
      </c>
      <c r="AA5727" s="1" t="s">
        <v>72</v>
      </c>
      <c r="AB5727">
        <v>12</v>
      </c>
      <c r="AC5727">
        <v>0</v>
      </c>
      <c r="AD5727" s="1" t="s">
        <v>1068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s="1" t="s">
        <v>51</v>
      </c>
      <c r="AS5727" s="1" t="s">
        <v>51</v>
      </c>
      <c r="AT5727" s="1" t="s">
        <v>51</v>
      </c>
      <c r="AU5727" s="1" t="s">
        <v>51</v>
      </c>
    </row>
    <row r="5728" spans="1:47" x14ac:dyDescent="0.25">
      <c r="A5728" s="1" t="s">
        <v>8856</v>
      </c>
      <c r="B5728">
        <v>4</v>
      </c>
      <c r="C5728" s="2" t="d">
        <v>2019-07-31T14:18:47.00000025797635575</v>
      </c>
      <c r="D5728" s="2" t="d">
        <v>2019-07-31T14:48:21.00000004749745200</v>
      </c>
      <c r="E5728">
        <v>38.052160000000001</v>
      </c>
      <c r="F5728">
        <v>-103.71531</v>
      </c>
      <c r="G5728">
        <v>38.052160000000001</v>
      </c>
      <c r="H5728">
        <v>-103.71531</v>
      </c>
      <c r="I5728">
        <v>0</v>
      </c>
      <c r="J5728" s="1" t="s">
        <v>8146</v>
      </c>
      <c r="K5728">
        <v>302</v>
      </c>
      <c r="L5728" s="1" t="s">
        <v>6574</v>
      </c>
      <c r="M5728" s="1" t="s">
        <v>47</v>
      </c>
      <c r="N5728" s="1" t="s">
        <v>1055</v>
      </c>
      <c r="O5728" s="1" t="s">
        <v>1056</v>
      </c>
      <c r="P5728" s="1" t="s">
        <v>199</v>
      </c>
      <c r="Q5728" s="1" t="s">
        <v>1057</v>
      </c>
      <c r="R5728" s="1" t="s">
        <v>48</v>
      </c>
      <c r="S5728" s="1" t="s">
        <v>79</v>
      </c>
      <c r="T5728" s="1" t="s">
        <v>1043</v>
      </c>
      <c r="U5728" s="2" t="d">
        <v>2019-07-31T13:53:00.000000097788870375</v>
      </c>
      <c r="V5728">
        <v>99</v>
      </c>
      <c r="W5728">
        <v>99</v>
      </c>
      <c r="X5728">
        <v>18</v>
      </c>
      <c r="Y5728">
        <v>25.76</v>
      </c>
      <c r="Z5728">
        <v>10</v>
      </c>
      <c r="AA5728" s="1" t="s">
        <v>72</v>
      </c>
      <c r="AB5728">
        <v>12</v>
      </c>
      <c r="AC5728">
        <v>0</v>
      </c>
      <c r="AD5728" s="1" t="s">
        <v>1068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1</v>
      </c>
      <c r="AO5728" t="b">
        <v>0</v>
      </c>
      <c r="AP5728" t="b">
        <v>0</v>
      </c>
      <c r="AQ5728" t="b">
        <v>0</v>
      </c>
      <c r="AR5728" s="1" t="s">
        <v>51</v>
      </c>
      <c r="AS5728" s="1" t="s">
        <v>51</v>
      </c>
      <c r="AT5728" s="1" t="s">
        <v>51</v>
      </c>
      <c r="AU5728" s="1" t="s">
        <v>51</v>
      </c>
    </row>
    <row r="5729" spans="1:47" x14ac:dyDescent="0.25">
      <c r="A5729" s="1" t="s">
        <v>5855</v>
      </c>
      <c r="B5729">
        <v>3</v>
      </c>
      <c r="C5729" s="2" t="d">
        <v>2019-07-31T17:37:31.0000002337619662125</v>
      </c>
      <c r="D5729" s="2" t="d">
        <v>2019-07-31T18:07:17.00000031385571025</v>
      </c>
      <c r="E5729">
        <v>39.725729999999999</v>
      </c>
      <c r="F5729">
        <v>-105.058798</v>
      </c>
      <c r="G5729">
        <v>39.725709999999999</v>
      </c>
      <c r="H5729">
        <v>-105.05967099999999</v>
      </c>
      <c r="I5729">
        <v>4.5999999999999999E-2</v>
      </c>
      <c r="J5729" s="1" t="s">
        <v>584</v>
      </c>
      <c r="L5729" s="1" t="s">
        <v>129</v>
      </c>
      <c r="M5729" s="1" t="s">
        <v>47</v>
      </c>
      <c r="N5729" s="1" t="s">
        <v>131</v>
      </c>
      <c r="O5729" s="1" t="s">
        <v>115</v>
      </c>
      <c r="P5729" s="1" t="s">
        <v>199</v>
      </c>
      <c r="Q5729" s="1" t="s">
        <v>497</v>
      </c>
      <c r="R5729" s="1" t="s">
        <v>48</v>
      </c>
      <c r="S5729" s="1" t="s">
        <v>79</v>
      </c>
      <c r="T5729" s="1" t="s">
        <v>206</v>
      </c>
      <c r="U5729" s="2" t="d">
        <v>2019-07-31T17:45:00.00000020954757600</v>
      </c>
      <c r="V5729">
        <v>84</v>
      </c>
      <c r="W5729">
        <v>84</v>
      </c>
      <c r="X5729">
        <v>35</v>
      </c>
      <c r="Y5729">
        <v>24.51</v>
      </c>
      <c r="Z5729">
        <v>15</v>
      </c>
      <c r="AA5729" s="1" t="s">
        <v>65</v>
      </c>
      <c r="AB5729">
        <v>8</v>
      </c>
      <c r="AC5729">
        <v>0</v>
      </c>
      <c r="AD5729" s="1" t="s">
        <v>819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s="1" t="s">
        <v>51</v>
      </c>
      <c r="AS5729" s="1" t="s">
        <v>51</v>
      </c>
      <c r="AT5729" s="1" t="s">
        <v>51</v>
      </c>
      <c r="AU5729" s="1" t="s">
        <v>51</v>
      </c>
    </row>
    <row r="5730" spans="1:47" x14ac:dyDescent="0.25">
      <c r="A5730" s="1" t="s">
        <v>3076</v>
      </c>
      <c r="B5730">
        <v>3</v>
      </c>
      <c r="C5730" s="2" t="d">
        <v>2019-07-31T19:09:43.00000028684735400</v>
      </c>
      <c r="D5730" s="2" t="d">
        <v>2019-07-31T19:39:18.99999991524964725</v>
      </c>
      <c r="E5730">
        <v>40.400382999999998</v>
      </c>
      <c r="F5730">
        <v>-104.99328</v>
      </c>
      <c r="G5730">
        <v>40.40249</v>
      </c>
      <c r="H5730">
        <v>-104.99324</v>
      </c>
      <c r="I5730">
        <v>0.14599999999999999</v>
      </c>
      <c r="J5730" s="1" t="s">
        <v>445</v>
      </c>
      <c r="L5730" s="1" t="s">
        <v>195</v>
      </c>
      <c r="M5730" s="1" t="s">
        <v>47</v>
      </c>
      <c r="N5730" s="1" t="s">
        <v>304</v>
      </c>
      <c r="O5730" s="1" t="s">
        <v>229</v>
      </c>
      <c r="P5730" s="1" t="s">
        <v>199</v>
      </c>
      <c r="Q5730" s="1" t="s">
        <v>305</v>
      </c>
      <c r="R5730" s="1" t="s">
        <v>48</v>
      </c>
      <c r="S5730" s="1" t="s">
        <v>79</v>
      </c>
      <c r="T5730" s="1" t="s">
        <v>231</v>
      </c>
      <c r="U5730" s="2" t="d">
        <v>2019-07-31T18:56:00.00000026542693050</v>
      </c>
      <c r="V5730">
        <v>81</v>
      </c>
      <c r="W5730">
        <v>81</v>
      </c>
      <c r="X5730">
        <v>29</v>
      </c>
      <c r="Y5730">
        <v>25.1</v>
      </c>
      <c r="Z5730">
        <v>10</v>
      </c>
      <c r="AA5730" s="1" t="s">
        <v>58</v>
      </c>
      <c r="AB5730">
        <v>7</v>
      </c>
      <c r="AC5730">
        <v>0</v>
      </c>
      <c r="AD5730" s="1" t="s">
        <v>966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s="1" t="s">
        <v>51</v>
      </c>
      <c r="AS5730" s="1" t="s">
        <v>51</v>
      </c>
      <c r="AT5730" s="1" t="s">
        <v>51</v>
      </c>
      <c r="AU5730" s="1" t="s">
        <v>51</v>
      </c>
    </row>
    <row r="5731" spans="1:47" x14ac:dyDescent="0.25">
      <c r="A5731" s="1" t="s">
        <v>1712</v>
      </c>
      <c r="B5731">
        <v>3</v>
      </c>
      <c r="C5731" s="2" t="d">
        <v>2019-08-01T05:31:28.9999998500570625</v>
      </c>
      <c r="D5731" s="2" t="d">
        <v>2019-08-01T06:01:19.00000023655593225</v>
      </c>
      <c r="E5731">
        <v>39.914186999999998</v>
      </c>
      <c r="F5731">
        <v>-104.989811</v>
      </c>
      <c r="G5731">
        <v>39.91272</v>
      </c>
      <c r="H5731">
        <v>-104.99037</v>
      </c>
      <c r="I5731">
        <v>0.106</v>
      </c>
      <c r="J5731" s="1" t="s">
        <v>439</v>
      </c>
      <c r="L5731" s="1" t="s">
        <v>355</v>
      </c>
      <c r="M5731" s="1" t="s">
        <v>47</v>
      </c>
      <c r="N5731" s="1" t="s">
        <v>131</v>
      </c>
      <c r="O5731" s="1" t="s">
        <v>147</v>
      </c>
      <c r="P5731" s="1" t="s">
        <v>199</v>
      </c>
      <c r="Q5731" s="1" t="s">
        <v>440</v>
      </c>
      <c r="R5731" s="1" t="s">
        <v>48</v>
      </c>
      <c r="S5731" s="1" t="s">
        <v>79</v>
      </c>
      <c r="T5731" s="1" t="s">
        <v>206</v>
      </c>
      <c r="U5731" s="2" t="d">
        <v>2019-08-01T05:29:59.99999979045242400</v>
      </c>
      <c r="V5731">
        <v>63</v>
      </c>
      <c r="W5731">
        <v>63</v>
      </c>
      <c r="X5731">
        <v>72</v>
      </c>
      <c r="Y5731">
        <v>24.54</v>
      </c>
      <c r="Z5731">
        <v>10</v>
      </c>
      <c r="AA5731" s="1" t="s">
        <v>8970</v>
      </c>
      <c r="AB5731">
        <v>0</v>
      </c>
      <c r="AC5731">
        <v>0</v>
      </c>
      <c r="AD5731" s="1" t="s">
        <v>1068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s="1" t="s">
        <v>53</v>
      </c>
      <c r="AS5731" s="1" t="s">
        <v>51</v>
      </c>
      <c r="AT5731" s="1" t="s">
        <v>51</v>
      </c>
      <c r="AU5731" s="1" t="s">
        <v>51</v>
      </c>
    </row>
    <row r="5732" spans="1:47" x14ac:dyDescent="0.25">
      <c r="A5732" s="1" t="s">
        <v>6527</v>
      </c>
      <c r="B5732">
        <v>4</v>
      </c>
      <c r="C5732" s="2" t="d">
        <v>2019-08-01T07:47:16.99999975506216525</v>
      </c>
      <c r="D5732" s="2" t="d">
        <v>2019-08-01T08:16:38.99999988265335825</v>
      </c>
      <c r="E5732">
        <v>37.631310999999997</v>
      </c>
      <c r="F5732">
        <v>-104.767921</v>
      </c>
      <c r="G5732">
        <v>37.656267999999997</v>
      </c>
      <c r="H5732">
        <v>-104.791916</v>
      </c>
      <c r="I5732">
        <v>2.1669999999999998</v>
      </c>
      <c r="J5732" s="1" t="s">
        <v>2845</v>
      </c>
      <c r="L5732" s="1" t="s">
        <v>195</v>
      </c>
      <c r="M5732" s="1" t="s">
        <v>47</v>
      </c>
      <c r="N5732" s="1" t="s">
        <v>677</v>
      </c>
      <c r="O5732" s="1" t="s">
        <v>515</v>
      </c>
      <c r="P5732" s="1" t="s">
        <v>199</v>
      </c>
      <c r="Q5732" s="1" t="s">
        <v>678</v>
      </c>
      <c r="R5732" s="1" t="s">
        <v>48</v>
      </c>
      <c r="S5732" s="1" t="s">
        <v>79</v>
      </c>
      <c r="T5732" s="1" t="s">
        <v>517</v>
      </c>
      <c r="AA5732" s="1" t="s">
        <v>69</v>
      </c>
      <c r="AD5732" s="1" t="s">
        <v>69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s="1" t="s">
        <v>51</v>
      </c>
      <c r="AS5732" s="1" t="s">
        <v>51</v>
      </c>
      <c r="AT5732" s="1" t="s">
        <v>51</v>
      </c>
      <c r="AU5732" s="1" t="s">
        <v>51</v>
      </c>
    </row>
    <row r="5733" spans="1:47" x14ac:dyDescent="0.25">
      <c r="A5733" s="1" t="s">
        <v>2653</v>
      </c>
      <c r="B5733">
        <v>3</v>
      </c>
      <c r="C5733" s="2" t="d">
        <v>2019-08-01T08:03:43.00000016111880300</v>
      </c>
      <c r="D5733" s="2" t="d">
        <v>2019-08-01T08:33:18.00000018440186850</v>
      </c>
      <c r="E5733">
        <v>39.700429999999997</v>
      </c>
      <c r="F5733">
        <v>-104.8292</v>
      </c>
      <c r="G5733">
        <v>39.697105999999998</v>
      </c>
      <c r="H5733">
        <v>-104.82944999999999</v>
      </c>
      <c r="I5733">
        <v>0.23</v>
      </c>
      <c r="J5733" s="1" t="s">
        <v>587</v>
      </c>
      <c r="L5733" s="1" t="s">
        <v>404</v>
      </c>
      <c r="M5733" s="1" t="s">
        <v>47</v>
      </c>
      <c r="N5733" s="1" t="s">
        <v>171</v>
      </c>
      <c r="O5733" s="1" t="s">
        <v>202</v>
      </c>
      <c r="P5733" s="1" t="s">
        <v>199</v>
      </c>
      <c r="Q5733" s="1" t="s">
        <v>405</v>
      </c>
      <c r="R5733" s="1" t="s">
        <v>48</v>
      </c>
      <c r="S5733" s="1" t="s">
        <v>79</v>
      </c>
      <c r="T5733" s="1" t="s">
        <v>204</v>
      </c>
      <c r="U5733" s="2" t="d">
        <v>2019-08-01T07:57:59.99999981839210125</v>
      </c>
      <c r="V5733">
        <v>71</v>
      </c>
      <c r="W5733">
        <v>71</v>
      </c>
      <c r="X5733">
        <v>61</v>
      </c>
      <c r="Y5733">
        <v>24.56</v>
      </c>
      <c r="Z5733">
        <v>10</v>
      </c>
      <c r="AA5733" s="1" t="s">
        <v>66</v>
      </c>
      <c r="AB5733">
        <v>6</v>
      </c>
      <c r="AC5733">
        <v>0</v>
      </c>
      <c r="AD5733" s="1" t="s">
        <v>819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s="1" t="s">
        <v>51</v>
      </c>
      <c r="AS5733" s="1" t="s">
        <v>51</v>
      </c>
      <c r="AT5733" s="1" t="s">
        <v>51</v>
      </c>
      <c r="AU5733" s="1" t="s">
        <v>51</v>
      </c>
    </row>
    <row r="5734" spans="1:47" x14ac:dyDescent="0.25">
      <c r="A5734" s="1" t="s">
        <v>5856</v>
      </c>
      <c r="B5734">
        <v>3</v>
      </c>
      <c r="C5734" s="2" t="d">
        <v>2019-08-01T08:57:31.99999997857958325</v>
      </c>
      <c r="D5734" s="2" t="d">
        <v>2019-08-01T09:27:02.00000009033829225</v>
      </c>
      <c r="E5734">
        <v>39.723457000000003</v>
      </c>
      <c r="F5734">
        <v>-105.011526</v>
      </c>
      <c r="G5734">
        <v>39.72184</v>
      </c>
      <c r="H5734">
        <v>-105.00936</v>
      </c>
      <c r="I5734">
        <v>0.16</v>
      </c>
      <c r="J5734" s="1" t="s">
        <v>398</v>
      </c>
      <c r="L5734" s="1" t="s">
        <v>195</v>
      </c>
      <c r="M5734" s="1" t="s">
        <v>47</v>
      </c>
      <c r="N5734" s="1" t="s">
        <v>131</v>
      </c>
      <c r="O5734" s="1" t="s">
        <v>131</v>
      </c>
      <c r="P5734" s="1" t="s">
        <v>199</v>
      </c>
      <c r="Q5734" s="1" t="s">
        <v>311</v>
      </c>
      <c r="R5734" s="1" t="s">
        <v>48</v>
      </c>
      <c r="S5734" s="1" t="s">
        <v>79</v>
      </c>
      <c r="T5734" s="1" t="s">
        <v>206</v>
      </c>
      <c r="U5734" s="2" t="d">
        <v>2019-08-01T08:45:00.00000020954757600</v>
      </c>
      <c r="V5734">
        <v>68</v>
      </c>
      <c r="W5734">
        <v>68</v>
      </c>
      <c r="X5734">
        <v>73</v>
      </c>
      <c r="Y5734">
        <v>24.58</v>
      </c>
      <c r="Z5734">
        <v>30</v>
      </c>
      <c r="AA5734" s="1" t="s">
        <v>65</v>
      </c>
      <c r="AB5734">
        <v>9</v>
      </c>
      <c r="AC5734">
        <v>0</v>
      </c>
      <c r="AD5734" s="1" t="s">
        <v>819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s="1" t="s">
        <v>51</v>
      </c>
      <c r="AS5734" s="1" t="s">
        <v>51</v>
      </c>
      <c r="AT5734" s="1" t="s">
        <v>51</v>
      </c>
      <c r="AU5734" s="1" t="s">
        <v>51</v>
      </c>
    </row>
    <row r="5735" spans="1:47" x14ac:dyDescent="0.25">
      <c r="A5735" s="1" t="s">
        <v>2654</v>
      </c>
      <c r="B5735">
        <v>3</v>
      </c>
      <c r="C5735" s="2" t="d">
        <v>2019-08-01T11:59:39.99999972525983925</v>
      </c>
      <c r="D5735" s="2" t="d">
        <v>2019-08-01T17:59:39.99999972525983925</v>
      </c>
      <c r="E5735">
        <v>40.689481000000001</v>
      </c>
      <c r="F5735">
        <v>-105.00044699999999</v>
      </c>
      <c r="G5735">
        <v>40.700868999999997</v>
      </c>
      <c r="H5735">
        <v>-104.99852</v>
      </c>
      <c r="I5735">
        <v>0.79300000000000004</v>
      </c>
      <c r="J5735" s="1" t="s">
        <v>476</v>
      </c>
      <c r="L5735" s="1" t="s">
        <v>195</v>
      </c>
      <c r="M5735" s="1" t="s">
        <v>47</v>
      </c>
      <c r="N5735" s="1" t="s">
        <v>152</v>
      </c>
      <c r="O5735" s="1" t="s">
        <v>229</v>
      </c>
      <c r="P5735" s="1" t="s">
        <v>199</v>
      </c>
      <c r="Q5735" s="1" t="s">
        <v>370</v>
      </c>
      <c r="R5735" s="1" t="s">
        <v>48</v>
      </c>
      <c r="S5735" s="1" t="s">
        <v>79</v>
      </c>
      <c r="T5735" s="1" t="s">
        <v>231</v>
      </c>
      <c r="U5735" s="2" t="d">
        <v>2019-08-01T11:55:59.99999984633177850</v>
      </c>
      <c r="V5735">
        <v>82</v>
      </c>
      <c r="W5735">
        <v>82</v>
      </c>
      <c r="X5735">
        <v>39</v>
      </c>
      <c r="Y5735">
        <v>25.15</v>
      </c>
      <c r="Z5735">
        <v>10</v>
      </c>
      <c r="AA5735" s="1" t="s">
        <v>58</v>
      </c>
      <c r="AB5735">
        <v>7</v>
      </c>
      <c r="AC5735">
        <v>0</v>
      </c>
      <c r="AD5735" s="1" t="s">
        <v>819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s="1" t="s">
        <v>51</v>
      </c>
      <c r="AS5735" s="1" t="s">
        <v>51</v>
      </c>
      <c r="AT5735" s="1" t="s">
        <v>51</v>
      </c>
      <c r="AU5735" s="1" t="s">
        <v>51</v>
      </c>
    </row>
    <row r="5736" spans="1:47" x14ac:dyDescent="0.25">
      <c r="A5736" s="1" t="s">
        <v>5546</v>
      </c>
      <c r="B5736">
        <v>3</v>
      </c>
      <c r="C5736" s="2" t="d">
        <v>2019-08-01T11:17:39.00000007823109900</v>
      </c>
      <c r="D5736" s="2" t="d">
        <v>2019-08-01T11:47:04.99999988358467925</v>
      </c>
      <c r="E5736">
        <v>40.229959000000001</v>
      </c>
      <c r="F5736">
        <v>-104.979961</v>
      </c>
      <c r="G5736">
        <v>40.230649999999997</v>
      </c>
      <c r="H5736">
        <v>-104.97996999999999</v>
      </c>
      <c r="I5736">
        <v>4.8000000000000001E-2</v>
      </c>
      <c r="J5736" s="1" t="s">
        <v>341</v>
      </c>
      <c r="L5736" s="1" t="s">
        <v>195</v>
      </c>
      <c r="M5736" s="1" t="s">
        <v>47</v>
      </c>
      <c r="N5736" s="1" t="s">
        <v>631</v>
      </c>
      <c r="O5736" s="1" t="s">
        <v>210</v>
      </c>
      <c r="P5736" s="1" t="s">
        <v>199</v>
      </c>
      <c r="Q5736" s="1" t="s">
        <v>632</v>
      </c>
      <c r="R5736" s="1" t="s">
        <v>48</v>
      </c>
      <c r="S5736" s="1" t="s">
        <v>79</v>
      </c>
      <c r="T5736" s="1" t="s">
        <v>212</v>
      </c>
      <c r="U5736" s="2" t="d">
        <v>2019-08-01T10:54:59.99999986030161375</v>
      </c>
      <c r="V5736">
        <v>83</v>
      </c>
      <c r="W5736">
        <v>83</v>
      </c>
      <c r="X5736">
        <v>35</v>
      </c>
      <c r="Y5736">
        <v>25.1</v>
      </c>
      <c r="Z5736">
        <v>7</v>
      </c>
      <c r="AA5736" s="1" t="s">
        <v>62</v>
      </c>
      <c r="AB5736">
        <v>5</v>
      </c>
      <c r="AC5736">
        <v>0</v>
      </c>
      <c r="AD5736" s="1" t="s">
        <v>50</v>
      </c>
      <c r="AE5736" t="b">
        <v>0</v>
      </c>
      <c r="AF5736" t="b">
        <v>0</v>
      </c>
      <c r="AG5736" t="b">
        <v>0</v>
      </c>
      <c r="AH5736" t="b">
        <v>0</v>
      </c>
      <c r="AI5736" t="b">
        <v>1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s="1" t="s">
        <v>51</v>
      </c>
      <c r="AS5736" s="1" t="s">
        <v>51</v>
      </c>
      <c r="AT5736" s="1" t="s">
        <v>51</v>
      </c>
      <c r="AU5736" s="1" t="s">
        <v>51</v>
      </c>
    </row>
    <row r="5737" spans="1:47" x14ac:dyDescent="0.25">
      <c r="A5737" s="1" t="s">
        <v>2655</v>
      </c>
      <c r="B5737">
        <v>3</v>
      </c>
      <c r="C5737" s="2" t="d">
        <v>2019-08-01T11:49:13.999999864026903825</v>
      </c>
      <c r="D5737" s="2" t="d">
        <v>2019-08-01T12:19:06.00000008940696450</v>
      </c>
      <c r="E5737">
        <v>39.79795</v>
      </c>
      <c r="F5737">
        <v>-104.93088</v>
      </c>
      <c r="G5737">
        <v>39.787272000000002</v>
      </c>
      <c r="H5737">
        <v>-104.903852</v>
      </c>
      <c r="I5737">
        <v>1.613</v>
      </c>
      <c r="J5737" s="1" t="s">
        <v>592</v>
      </c>
      <c r="L5737" s="1" t="s">
        <v>2656</v>
      </c>
      <c r="M5737" s="1" t="s">
        <v>47</v>
      </c>
      <c r="N5737" s="1" t="s">
        <v>314</v>
      </c>
      <c r="O5737" s="1" t="s">
        <v>147</v>
      </c>
      <c r="P5737" s="1" t="s">
        <v>199</v>
      </c>
      <c r="Q5737" s="1" t="s">
        <v>315</v>
      </c>
      <c r="R5737" s="1" t="s">
        <v>48</v>
      </c>
      <c r="S5737" s="1" t="s">
        <v>79</v>
      </c>
      <c r="T5737" s="1" t="s">
        <v>204</v>
      </c>
      <c r="U5737" s="2" t="d">
        <v>2019-08-01T11:58:00.00000023748725325</v>
      </c>
      <c r="V5737">
        <v>85</v>
      </c>
      <c r="W5737">
        <v>85</v>
      </c>
      <c r="X5737">
        <v>36</v>
      </c>
      <c r="Y5737">
        <v>24.53</v>
      </c>
      <c r="Z5737">
        <v>10</v>
      </c>
      <c r="AA5737" s="1" t="s">
        <v>59</v>
      </c>
      <c r="AB5737">
        <v>5</v>
      </c>
      <c r="AC5737">
        <v>0</v>
      </c>
      <c r="AD5737" s="1" t="s">
        <v>819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s="1" t="s">
        <v>51</v>
      </c>
      <c r="AS5737" s="1" t="s">
        <v>51</v>
      </c>
      <c r="AT5737" s="1" t="s">
        <v>51</v>
      </c>
      <c r="AU5737" s="1" t="s">
        <v>51</v>
      </c>
    </row>
    <row r="5738" spans="1:47" x14ac:dyDescent="0.25">
      <c r="A5738" s="1" t="s">
        <v>3077</v>
      </c>
      <c r="B5738">
        <v>3</v>
      </c>
      <c r="C5738" s="2" t="d">
        <v>2019-08-01T13:51:29.00000019930303150</v>
      </c>
      <c r="D5738" s="2" t="d">
        <v>2019-08-01T14:21:04.99999982770532475</v>
      </c>
      <c r="E5738">
        <v>39.760379999999998</v>
      </c>
      <c r="F5738">
        <v>-105.00582</v>
      </c>
      <c r="G5738">
        <v>39.760249999999999</v>
      </c>
      <c r="H5738">
        <v>-105.006001</v>
      </c>
      <c r="I5738">
        <v>1.2999999999999999E-2</v>
      </c>
      <c r="J5738" s="1" t="s">
        <v>460</v>
      </c>
      <c r="L5738" s="1" t="s">
        <v>129</v>
      </c>
      <c r="M5738" s="1" t="s">
        <v>47</v>
      </c>
      <c r="N5738" s="1" t="s">
        <v>131</v>
      </c>
      <c r="O5738" s="1" t="s">
        <v>131</v>
      </c>
      <c r="P5738" s="1" t="s">
        <v>199</v>
      </c>
      <c r="Q5738" s="1" t="s">
        <v>248</v>
      </c>
      <c r="R5738" s="1" t="s">
        <v>48</v>
      </c>
      <c r="S5738" s="1" t="s">
        <v>79</v>
      </c>
      <c r="T5738" s="1" t="s">
        <v>206</v>
      </c>
      <c r="U5738" s="2" t="d">
        <v>2019-08-01T13:44:59.99999979045242400</v>
      </c>
      <c r="V5738">
        <v>75</v>
      </c>
      <c r="W5738">
        <v>75</v>
      </c>
      <c r="X5738">
        <v>65</v>
      </c>
      <c r="Y5738">
        <v>24.55</v>
      </c>
      <c r="Z5738">
        <v>10</v>
      </c>
      <c r="AA5738" s="1" t="s">
        <v>65</v>
      </c>
      <c r="AB5738">
        <v>13</v>
      </c>
      <c r="AC5738">
        <v>0</v>
      </c>
      <c r="AD5738" s="1" t="s">
        <v>966</v>
      </c>
      <c r="AE5738" t="b">
        <v>0</v>
      </c>
      <c r="AF5738" t="b">
        <v>0</v>
      </c>
      <c r="AG5738" t="b">
        <v>0</v>
      </c>
      <c r="AH5738" t="b">
        <v>0</v>
      </c>
      <c r="AI5738" t="b">
        <v>1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s="1" t="s">
        <v>51</v>
      </c>
      <c r="AS5738" s="1" t="s">
        <v>51</v>
      </c>
      <c r="AT5738" s="1" t="s">
        <v>51</v>
      </c>
      <c r="AU5738" s="1" t="s">
        <v>51</v>
      </c>
    </row>
    <row r="5739" spans="1:47" x14ac:dyDescent="0.25">
      <c r="A5739" s="1" t="s">
        <v>2361</v>
      </c>
      <c r="B5739">
        <v>3</v>
      </c>
      <c r="C5739" s="2" t="d">
        <v>2019-08-01T13:55:15.00000022351741800</v>
      </c>
      <c r="D5739" s="2" t="d">
        <v>2019-08-01T14:25:06.00000021513551550</v>
      </c>
      <c r="E5739">
        <v>40.302950000000003</v>
      </c>
      <c r="F5739">
        <v>-104.98044</v>
      </c>
      <c r="G5739">
        <v>40.303632</v>
      </c>
      <c r="H5739">
        <v>-104.980608</v>
      </c>
      <c r="I5739">
        <v>4.8000000000000001E-2</v>
      </c>
      <c r="J5739" s="1" t="s">
        <v>421</v>
      </c>
      <c r="L5739" s="1" t="s">
        <v>266</v>
      </c>
      <c r="M5739" s="1" t="s">
        <v>47</v>
      </c>
      <c r="N5739" s="1" t="s">
        <v>304</v>
      </c>
      <c r="O5739" s="1" t="s">
        <v>210</v>
      </c>
      <c r="P5739" s="1" t="s">
        <v>199</v>
      </c>
      <c r="Q5739" s="1" t="s">
        <v>305</v>
      </c>
      <c r="R5739" s="1" t="s">
        <v>48</v>
      </c>
      <c r="S5739" s="1" t="s">
        <v>79</v>
      </c>
      <c r="T5739" s="1" t="s">
        <v>231</v>
      </c>
      <c r="U5739" s="2" t="d">
        <v>2019-08-01T13:56:00.00000005587935450</v>
      </c>
      <c r="V5739">
        <v>81</v>
      </c>
      <c r="W5739">
        <v>81</v>
      </c>
      <c r="X5739">
        <v>41</v>
      </c>
      <c r="Y5739">
        <v>25.15</v>
      </c>
      <c r="Z5739">
        <v>10</v>
      </c>
      <c r="AA5739" s="1" t="s">
        <v>56</v>
      </c>
      <c r="AB5739">
        <v>9</v>
      </c>
      <c r="AC5739">
        <v>0</v>
      </c>
      <c r="AD5739" s="1" t="s">
        <v>819</v>
      </c>
      <c r="AE5739" t="b">
        <v>0</v>
      </c>
      <c r="AF5739" t="b">
        <v>0</v>
      </c>
      <c r="AG5739" t="b">
        <v>0</v>
      </c>
      <c r="AH5739" t="b">
        <v>0</v>
      </c>
      <c r="AI5739" t="b">
        <v>1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s="1" t="s">
        <v>51</v>
      </c>
      <c r="AS5739" s="1" t="s">
        <v>51</v>
      </c>
      <c r="AT5739" s="1" t="s">
        <v>51</v>
      </c>
      <c r="AU5739" s="1" t="s">
        <v>51</v>
      </c>
    </row>
    <row r="5740" spans="1:47" x14ac:dyDescent="0.25">
      <c r="A5740" s="1" t="s">
        <v>1460</v>
      </c>
      <c r="B5740">
        <v>3</v>
      </c>
      <c r="C5740" s="2" t="d">
        <v>2019-08-01T14:33:31.00000008009374100</v>
      </c>
      <c r="D5740" s="2" t="d">
        <v>2019-08-01T14:55:07.00000002980231925</v>
      </c>
      <c r="E5740">
        <v>39.871679999999998</v>
      </c>
      <c r="F5740">
        <v>-104.9877</v>
      </c>
      <c r="G5740">
        <v>39.862769999999998</v>
      </c>
      <c r="H5740">
        <v>-104.98771000000001</v>
      </c>
      <c r="I5740">
        <v>0.61599999999999999</v>
      </c>
      <c r="J5740" s="1" t="s">
        <v>821</v>
      </c>
      <c r="L5740" s="1" t="s">
        <v>173</v>
      </c>
      <c r="M5740" s="1" t="s">
        <v>47</v>
      </c>
      <c r="N5740" s="1" t="s">
        <v>131</v>
      </c>
      <c r="O5740" s="1" t="s">
        <v>147</v>
      </c>
      <c r="P5740" s="1" t="s">
        <v>199</v>
      </c>
      <c r="Q5740" s="1" t="s">
        <v>205</v>
      </c>
      <c r="R5740" s="1" t="s">
        <v>48</v>
      </c>
      <c r="S5740" s="1" t="s">
        <v>79</v>
      </c>
      <c r="T5740" s="1" t="s">
        <v>206</v>
      </c>
      <c r="U5740" s="2" t="d">
        <v>2019-08-01T14:45:00.00000020954757600</v>
      </c>
      <c r="V5740">
        <v>77</v>
      </c>
      <c r="W5740">
        <v>77</v>
      </c>
      <c r="X5740">
        <v>47</v>
      </c>
      <c r="Y5740">
        <v>24.55</v>
      </c>
      <c r="Z5740">
        <v>10</v>
      </c>
      <c r="AA5740" s="1" t="s">
        <v>71</v>
      </c>
      <c r="AB5740">
        <v>13</v>
      </c>
      <c r="AC5740">
        <v>0</v>
      </c>
      <c r="AD5740" s="1" t="s">
        <v>1246</v>
      </c>
      <c r="AE5740" t="b">
        <v>0</v>
      </c>
      <c r="AF5740" t="b">
        <v>0</v>
      </c>
      <c r="AG5740" t="b">
        <v>0</v>
      </c>
      <c r="AH5740" t="b">
        <v>0</v>
      </c>
      <c r="AI5740" t="b">
        <v>1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s="1" t="s">
        <v>51</v>
      </c>
      <c r="AS5740" s="1" t="s">
        <v>51</v>
      </c>
      <c r="AT5740" s="1" t="s">
        <v>51</v>
      </c>
      <c r="AU5740" s="1" t="s">
        <v>51</v>
      </c>
    </row>
    <row r="5741" spans="1:47" x14ac:dyDescent="0.25">
      <c r="A5741" s="1" t="s">
        <v>1461</v>
      </c>
      <c r="B5741">
        <v>3</v>
      </c>
      <c r="C5741" s="2" t="d">
        <v>2019-08-01T15:09:29.99999997206032275</v>
      </c>
      <c r="D5741" s="2" t="d">
        <v>2019-08-01T15:39:06.99999983422457850</v>
      </c>
      <c r="E5741">
        <v>39.736640000000001</v>
      </c>
      <c r="F5741">
        <v>-105.01436</v>
      </c>
      <c r="G5741">
        <v>39.735585</v>
      </c>
      <c r="H5741">
        <v>-105.014788</v>
      </c>
      <c r="I5741">
        <v>7.5999999999999998E-2</v>
      </c>
      <c r="J5741" s="1" t="s">
        <v>310</v>
      </c>
      <c r="L5741" s="1" t="s">
        <v>129</v>
      </c>
      <c r="M5741" s="1" t="s">
        <v>47</v>
      </c>
      <c r="N5741" s="1" t="s">
        <v>131</v>
      </c>
      <c r="O5741" s="1" t="s">
        <v>131</v>
      </c>
      <c r="P5741" s="1" t="s">
        <v>199</v>
      </c>
      <c r="Q5741" s="1" t="s">
        <v>311</v>
      </c>
      <c r="R5741" s="1" t="s">
        <v>48</v>
      </c>
      <c r="S5741" s="1" t="s">
        <v>79</v>
      </c>
      <c r="T5741" s="1" t="s">
        <v>206</v>
      </c>
      <c r="U5741" s="2" t="d">
        <v>2019-08-01T14:45:00.00000020954757600</v>
      </c>
      <c r="V5741">
        <v>77</v>
      </c>
      <c r="W5741">
        <v>77</v>
      </c>
      <c r="X5741">
        <v>47</v>
      </c>
      <c r="Y5741">
        <v>24.55</v>
      </c>
      <c r="Z5741">
        <v>10</v>
      </c>
      <c r="AA5741" s="1" t="s">
        <v>71</v>
      </c>
      <c r="AB5741">
        <v>13</v>
      </c>
      <c r="AC5741">
        <v>0</v>
      </c>
      <c r="AD5741" s="1" t="s">
        <v>1246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s="1" t="s">
        <v>51</v>
      </c>
      <c r="AS5741" s="1" t="s">
        <v>51</v>
      </c>
      <c r="AT5741" s="1" t="s">
        <v>51</v>
      </c>
      <c r="AU5741" s="1" t="s">
        <v>51</v>
      </c>
    </row>
    <row r="5742" spans="1:47" x14ac:dyDescent="0.25">
      <c r="A5742" s="1" t="s">
        <v>9667</v>
      </c>
      <c r="B5742">
        <v>2</v>
      </c>
      <c r="C5742" s="2" t="d">
        <v>2019-08-01T16:07:09.99999972525983925</v>
      </c>
      <c r="D5742" s="2" t="d">
        <v>2019-08-01T16:37:03.99999978952109625</v>
      </c>
      <c r="E5742">
        <v>38.289268999999997</v>
      </c>
      <c r="F5742">
        <v>-104.60686</v>
      </c>
      <c r="G5742">
        <v>38.28792</v>
      </c>
      <c r="H5742">
        <v>-104.60637</v>
      </c>
      <c r="I5742">
        <v>9.7000000000000003E-2</v>
      </c>
      <c r="J5742" s="1" t="s">
        <v>1428</v>
      </c>
      <c r="L5742" s="1" t="s">
        <v>195</v>
      </c>
      <c r="M5742" s="1" t="s">
        <v>47</v>
      </c>
      <c r="N5742" s="1" t="s">
        <v>412</v>
      </c>
      <c r="O5742" s="1" t="s">
        <v>412</v>
      </c>
      <c r="P5742" s="1" t="s">
        <v>199</v>
      </c>
      <c r="Q5742" s="1" t="s">
        <v>463</v>
      </c>
      <c r="R5742" s="1" t="s">
        <v>48</v>
      </c>
      <c r="S5742" s="1" t="s">
        <v>79</v>
      </c>
      <c r="T5742" s="1" t="s">
        <v>414</v>
      </c>
      <c r="U5742" s="2" t="d">
        <v>2019-08-01T15:53:00.00000030733644975</v>
      </c>
      <c r="V5742">
        <v>87</v>
      </c>
      <c r="W5742">
        <v>87</v>
      </c>
      <c r="X5742">
        <v>37</v>
      </c>
      <c r="Y5742">
        <v>25.31</v>
      </c>
      <c r="Z5742">
        <v>10</v>
      </c>
      <c r="AA5742" s="1" t="s">
        <v>72</v>
      </c>
      <c r="AB5742">
        <v>16</v>
      </c>
      <c r="AC5742">
        <v>0</v>
      </c>
      <c r="AD5742" s="1" t="s">
        <v>819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s="1" t="s">
        <v>51</v>
      </c>
      <c r="AS5742" s="1" t="s">
        <v>51</v>
      </c>
      <c r="AT5742" s="1" t="s">
        <v>51</v>
      </c>
      <c r="AU5742" s="1" t="s">
        <v>51</v>
      </c>
    </row>
    <row r="5743" spans="1:47" x14ac:dyDescent="0.25">
      <c r="A5743" s="1" t="s">
        <v>4833</v>
      </c>
      <c r="B5743">
        <v>3</v>
      </c>
      <c r="C5743" s="2" t="d">
        <v>2019-08-01T19:56:06.00000020116567350</v>
      </c>
      <c r="D5743" s="2" t="d">
        <v>2019-08-01T20:25:33.99999984540045075</v>
      </c>
      <c r="E5743">
        <v>39.245238999999998</v>
      </c>
      <c r="F5743">
        <v>-104.880369</v>
      </c>
      <c r="G5743">
        <v>39.244669999999999</v>
      </c>
      <c r="H5743">
        <v>-104.87973</v>
      </c>
      <c r="I5743">
        <v>5.1999999999999998E-2</v>
      </c>
      <c r="J5743" s="1" t="s">
        <v>474</v>
      </c>
      <c r="L5743" s="1" t="s">
        <v>196</v>
      </c>
      <c r="M5743" s="1" t="s">
        <v>47</v>
      </c>
      <c r="N5743" s="1" t="s">
        <v>86</v>
      </c>
      <c r="O5743" s="1" t="s">
        <v>121</v>
      </c>
      <c r="P5743" s="1" t="s">
        <v>199</v>
      </c>
      <c r="Q5743" s="1" t="s">
        <v>223</v>
      </c>
      <c r="R5743" s="1" t="s">
        <v>48</v>
      </c>
      <c r="S5743" s="1" t="s">
        <v>79</v>
      </c>
      <c r="T5743" s="1" t="s">
        <v>224</v>
      </c>
      <c r="U5743" s="2" t="d">
        <v>2019-08-01T19:47:59.99999974854290475</v>
      </c>
      <c r="V5743">
        <v>57</v>
      </c>
      <c r="W5743">
        <v>57</v>
      </c>
      <c r="X5743">
        <v>94</v>
      </c>
      <c r="Y5743">
        <v>23.37</v>
      </c>
      <c r="Z5743">
        <v>10</v>
      </c>
      <c r="AA5743" s="1" t="s">
        <v>63</v>
      </c>
      <c r="AB5743">
        <v>10</v>
      </c>
      <c r="AC5743">
        <v>0.03</v>
      </c>
      <c r="AD5743" s="1" t="s">
        <v>966</v>
      </c>
      <c r="AE5743" t="b">
        <v>0</v>
      </c>
      <c r="AF5743" t="b">
        <v>0</v>
      </c>
      <c r="AG5743" t="b">
        <v>0</v>
      </c>
      <c r="AH5743" t="b">
        <v>0</v>
      </c>
      <c r="AI5743" t="b">
        <v>1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s="1" t="s">
        <v>51</v>
      </c>
      <c r="AS5743" s="1" t="s">
        <v>51</v>
      </c>
      <c r="AT5743" s="1" t="s">
        <v>51</v>
      </c>
      <c r="AU5743" s="1" t="s">
        <v>51</v>
      </c>
    </row>
    <row r="5744" spans="1:47" x14ac:dyDescent="0.25">
      <c r="A5744" s="1" t="s">
        <v>4468</v>
      </c>
      <c r="B5744">
        <v>4</v>
      </c>
      <c r="C5744" s="2" t="d">
        <v>2019-08-01T22:36:33.99999969173222925</v>
      </c>
      <c r="D5744" s="2" t="d">
        <v>2019-08-01T23:05:23.99999988265335825</v>
      </c>
      <c r="E5744">
        <v>39.586570000000002</v>
      </c>
      <c r="F5744">
        <v>-107.196269</v>
      </c>
      <c r="G5744">
        <v>39.612977999999998</v>
      </c>
      <c r="H5744">
        <v>-107.142293</v>
      </c>
      <c r="I5744">
        <v>3.4039999999999999</v>
      </c>
      <c r="J5744" s="1" t="s">
        <v>4469</v>
      </c>
      <c r="L5744" s="1" t="s">
        <v>133</v>
      </c>
      <c r="M5744" s="1" t="s">
        <v>47</v>
      </c>
      <c r="N5744" s="1" t="s">
        <v>3912</v>
      </c>
      <c r="O5744" s="1" t="s">
        <v>188</v>
      </c>
      <c r="P5744" s="1" t="s">
        <v>199</v>
      </c>
      <c r="Q5744" s="1" t="s">
        <v>3913</v>
      </c>
      <c r="R5744" s="1" t="s">
        <v>48</v>
      </c>
      <c r="S5744" s="1" t="s">
        <v>79</v>
      </c>
      <c r="T5744" s="1" t="s">
        <v>3914</v>
      </c>
      <c r="U5744" s="2" t="d">
        <v>2019-08-01T22:28:00.00000023748725325</v>
      </c>
      <c r="V5744">
        <v>48</v>
      </c>
      <c r="W5744">
        <v>46</v>
      </c>
      <c r="X5744">
        <v>87</v>
      </c>
      <c r="Y5744">
        <v>20.58</v>
      </c>
      <c r="Z5744">
        <v>10</v>
      </c>
      <c r="AA5744" s="1" t="s">
        <v>55</v>
      </c>
      <c r="AB5744">
        <v>6</v>
      </c>
      <c r="AD5744" s="1" t="s">
        <v>1223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s="1" t="s">
        <v>53</v>
      </c>
      <c r="AS5744" s="1" t="s">
        <v>53</v>
      </c>
      <c r="AT5744" s="1" t="s">
        <v>53</v>
      </c>
      <c r="AU5744" s="1" t="s">
        <v>53</v>
      </c>
    </row>
    <row r="5745" spans="1:47" x14ac:dyDescent="0.25">
      <c r="A5745" s="1" t="s">
        <v>8139</v>
      </c>
      <c r="B5745">
        <v>3</v>
      </c>
      <c r="C5745" s="2" t="d">
        <v>2019-08-02T05:57:36.99999989010393300</v>
      </c>
      <c r="D5745" s="2" t="d">
        <v>2019-08-02T06:27:18.00000005867332425</v>
      </c>
      <c r="E5745">
        <v>38.513120999999998</v>
      </c>
      <c r="F5745">
        <v>-104.964232</v>
      </c>
      <c r="G5745">
        <v>38.528582999999998</v>
      </c>
      <c r="H5745">
        <v>-104.965959</v>
      </c>
      <c r="I5745">
        <v>1.0720000000000001</v>
      </c>
      <c r="J5745" s="1" t="s">
        <v>7484</v>
      </c>
      <c r="K5745">
        <v>2583</v>
      </c>
      <c r="L5745" s="1" t="s">
        <v>6960</v>
      </c>
      <c r="M5745" s="1" t="s">
        <v>97</v>
      </c>
      <c r="N5745" s="1" t="s">
        <v>1173</v>
      </c>
      <c r="O5745" s="1" t="s">
        <v>92</v>
      </c>
      <c r="P5745" s="1" t="s">
        <v>199</v>
      </c>
      <c r="Q5745" s="1" t="s">
        <v>1174</v>
      </c>
      <c r="R5745" s="1" t="s">
        <v>48</v>
      </c>
      <c r="S5745" s="1" t="s">
        <v>79</v>
      </c>
      <c r="T5745" s="1" t="s">
        <v>1175</v>
      </c>
      <c r="U5745" s="2" t="d">
        <v>2019-08-02T05:49:59.99999993015081025</v>
      </c>
      <c r="V5745">
        <v>64</v>
      </c>
      <c r="W5745">
        <v>64</v>
      </c>
      <c r="X5745">
        <v>77</v>
      </c>
      <c r="Y5745">
        <v>24.71</v>
      </c>
      <c r="Z5745">
        <v>10</v>
      </c>
      <c r="AA5745" s="1" t="s">
        <v>57</v>
      </c>
      <c r="AB5745">
        <v>18</v>
      </c>
      <c r="AC5745">
        <v>0</v>
      </c>
      <c r="AD5745" s="1" t="s">
        <v>50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s="1" t="s">
        <v>53</v>
      </c>
      <c r="AS5745" s="1" t="s">
        <v>51</v>
      </c>
      <c r="AT5745" s="1" t="s">
        <v>51</v>
      </c>
      <c r="AU5745" s="1" t="s">
        <v>51</v>
      </c>
    </row>
    <row r="5746" spans="1:47" x14ac:dyDescent="0.25">
      <c r="A5746" s="1" t="s">
        <v>8140</v>
      </c>
      <c r="B5746">
        <v>3</v>
      </c>
      <c r="C5746" s="2" t="d">
        <v>2019-08-02T05:57:36.99999989010393300</v>
      </c>
      <c r="D5746" s="2" t="d">
        <v>2019-08-02T06:27:18.00000005867332425</v>
      </c>
      <c r="E5746">
        <v>38.528582999999998</v>
      </c>
      <c r="F5746">
        <v>-104.965959</v>
      </c>
      <c r="G5746">
        <v>38.513120999999998</v>
      </c>
      <c r="H5746">
        <v>-104.964232</v>
      </c>
      <c r="I5746">
        <v>1.0720000000000001</v>
      </c>
      <c r="J5746" s="1" t="s">
        <v>8141</v>
      </c>
      <c r="K5746">
        <v>1930</v>
      </c>
      <c r="L5746" s="1" t="s">
        <v>6960</v>
      </c>
      <c r="M5746" s="1" t="s">
        <v>47</v>
      </c>
      <c r="N5746" s="1" t="s">
        <v>1173</v>
      </c>
      <c r="O5746" s="1" t="s">
        <v>92</v>
      </c>
      <c r="P5746" s="1" t="s">
        <v>199</v>
      </c>
      <c r="Q5746" s="1" t="s">
        <v>1174</v>
      </c>
      <c r="R5746" s="1" t="s">
        <v>48</v>
      </c>
      <c r="S5746" s="1" t="s">
        <v>79</v>
      </c>
      <c r="T5746" s="1" t="s">
        <v>1175</v>
      </c>
      <c r="U5746" s="2" t="d">
        <v>2019-08-02T05:49:59.99999993015081025</v>
      </c>
      <c r="V5746">
        <v>64</v>
      </c>
      <c r="W5746">
        <v>64</v>
      </c>
      <c r="X5746">
        <v>77</v>
      </c>
      <c r="Y5746">
        <v>24.71</v>
      </c>
      <c r="Z5746">
        <v>10</v>
      </c>
      <c r="AA5746" s="1" t="s">
        <v>57</v>
      </c>
      <c r="AB5746">
        <v>18</v>
      </c>
      <c r="AC5746">
        <v>0</v>
      </c>
      <c r="AD5746" s="1" t="s">
        <v>50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s="1" t="s">
        <v>53</v>
      </c>
      <c r="AS5746" s="1" t="s">
        <v>51</v>
      </c>
      <c r="AT5746" s="1" t="s">
        <v>51</v>
      </c>
      <c r="AU5746" s="1" t="s">
        <v>51</v>
      </c>
    </row>
    <row r="5747" spans="1:47" x14ac:dyDescent="0.25">
      <c r="A5747" s="1" t="s">
        <v>5562</v>
      </c>
      <c r="B5747">
        <v>3</v>
      </c>
      <c r="C5747" s="2" t="d">
        <v>2019-08-02T07:20:09.99999975319951650</v>
      </c>
      <c r="D5747" s="2" t="d">
        <v>2019-08-02T07:49:30.0000000419095125</v>
      </c>
      <c r="E5747">
        <v>39.775010000000002</v>
      </c>
      <c r="F5747">
        <v>-104.856584</v>
      </c>
      <c r="G5747">
        <v>39.775370000000002</v>
      </c>
      <c r="H5747">
        <v>-104.86074000000001</v>
      </c>
      <c r="I5747">
        <v>0.222</v>
      </c>
      <c r="J5747" s="1" t="s">
        <v>453</v>
      </c>
      <c r="L5747" s="1" t="s">
        <v>137</v>
      </c>
      <c r="M5747" s="1" t="s">
        <v>47</v>
      </c>
      <c r="N5747" s="1" t="s">
        <v>131</v>
      </c>
      <c r="O5747" s="1" t="s">
        <v>131</v>
      </c>
      <c r="P5747" s="1" t="s">
        <v>199</v>
      </c>
      <c r="Q5747" s="1" t="s">
        <v>300</v>
      </c>
      <c r="R5747" s="1" t="s">
        <v>48</v>
      </c>
      <c r="S5747" s="1" t="s">
        <v>79</v>
      </c>
      <c r="T5747" s="1" t="s">
        <v>204</v>
      </c>
      <c r="U5747" s="2" t="d">
        <v>2019-08-02T07:28:00.00000023748725325</v>
      </c>
      <c r="V5747">
        <v>63</v>
      </c>
      <c r="W5747">
        <v>63</v>
      </c>
      <c r="X5747">
        <v>100</v>
      </c>
      <c r="Y5747">
        <v>24.55</v>
      </c>
      <c r="Z5747">
        <v>3</v>
      </c>
      <c r="AA5747" s="1" t="s">
        <v>55</v>
      </c>
      <c r="AB5747">
        <v>6</v>
      </c>
      <c r="AC5747">
        <v>0</v>
      </c>
      <c r="AD5747" s="1" t="s">
        <v>819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s="1" t="s">
        <v>51</v>
      </c>
      <c r="AS5747" s="1" t="s">
        <v>51</v>
      </c>
      <c r="AT5747" s="1" t="s">
        <v>51</v>
      </c>
      <c r="AU5747" s="1" t="s">
        <v>51</v>
      </c>
    </row>
    <row r="5748" spans="1:47" x14ac:dyDescent="0.25">
      <c r="A5748" s="1" t="s">
        <v>5547</v>
      </c>
      <c r="B5748">
        <v>3</v>
      </c>
      <c r="C5748" s="2" t="d">
        <v>2019-08-02T07:03:39.00000006426125700</v>
      </c>
      <c r="D5748" s="2" t="d">
        <v>2019-08-02T07:33:33.00000012852251400</v>
      </c>
      <c r="E5748">
        <v>39.784320000000001</v>
      </c>
      <c r="F5748">
        <v>-105.11509</v>
      </c>
      <c r="G5748">
        <v>39.783710999999997</v>
      </c>
      <c r="H5748">
        <v>-105.126885</v>
      </c>
      <c r="I5748">
        <v>0.628</v>
      </c>
      <c r="J5748" s="1" t="s">
        <v>563</v>
      </c>
      <c r="L5748" s="1" t="s">
        <v>137</v>
      </c>
      <c r="M5748" s="1" t="s">
        <v>47</v>
      </c>
      <c r="N5748" s="1" t="s">
        <v>214</v>
      </c>
      <c r="O5748" s="1" t="s">
        <v>115</v>
      </c>
      <c r="P5748" s="1" t="s">
        <v>199</v>
      </c>
      <c r="Q5748" s="1" t="s">
        <v>215</v>
      </c>
      <c r="R5748" s="1" t="s">
        <v>48</v>
      </c>
      <c r="S5748" s="1" t="s">
        <v>79</v>
      </c>
      <c r="T5748" s="1" t="s">
        <v>206</v>
      </c>
      <c r="U5748" s="2" t="d">
        <v>2019-08-02T07:05:00.00000013969838625</v>
      </c>
      <c r="V5748">
        <v>61</v>
      </c>
      <c r="W5748">
        <v>61</v>
      </c>
      <c r="X5748">
        <v>100</v>
      </c>
      <c r="Y5748">
        <v>24.55</v>
      </c>
      <c r="Z5748">
        <v>7</v>
      </c>
      <c r="AA5748" s="1" t="s">
        <v>67</v>
      </c>
      <c r="AB5748">
        <v>5</v>
      </c>
      <c r="AC5748">
        <v>0</v>
      </c>
      <c r="AD5748" s="1" t="s">
        <v>1068</v>
      </c>
      <c r="AE5748" t="b">
        <v>0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s="1" t="s">
        <v>51</v>
      </c>
      <c r="AS5748" s="1" t="s">
        <v>51</v>
      </c>
      <c r="AT5748" s="1" t="s">
        <v>51</v>
      </c>
      <c r="AU5748" s="1" t="s">
        <v>51</v>
      </c>
    </row>
    <row r="5749" spans="1:47" x14ac:dyDescent="0.25">
      <c r="A5749" s="1" t="s">
        <v>6189</v>
      </c>
      <c r="B5749">
        <v>3</v>
      </c>
      <c r="C5749" s="2" t="d">
        <v>2019-08-02T09:27:40.99999977741390300</v>
      </c>
      <c r="D5749" s="2" t="d">
        <v>2019-08-02T09:57:29.99999993015081025</v>
      </c>
      <c r="E5749">
        <v>39.725700000000003</v>
      </c>
      <c r="F5749">
        <v>-105.03941</v>
      </c>
      <c r="G5749">
        <v>39.725810000000003</v>
      </c>
      <c r="H5749">
        <v>-105.04883</v>
      </c>
      <c r="I5749">
        <v>0.501</v>
      </c>
      <c r="J5749" s="1" t="s">
        <v>496</v>
      </c>
      <c r="L5749" s="1" t="s">
        <v>129</v>
      </c>
      <c r="M5749" s="1" t="s">
        <v>47</v>
      </c>
      <c r="N5749" s="1" t="s">
        <v>131</v>
      </c>
      <c r="O5749" s="1" t="s">
        <v>131</v>
      </c>
      <c r="P5749" s="1" t="s">
        <v>199</v>
      </c>
      <c r="Q5749" s="1" t="s">
        <v>311</v>
      </c>
      <c r="R5749" s="1" t="s">
        <v>48</v>
      </c>
      <c r="S5749" s="1" t="s">
        <v>79</v>
      </c>
      <c r="T5749" s="1" t="s">
        <v>206</v>
      </c>
      <c r="U5749" s="2" t="d">
        <v>2019-08-02T09:52:00.00000011175870900</v>
      </c>
      <c r="V5749">
        <v>75</v>
      </c>
      <c r="W5749">
        <v>75</v>
      </c>
      <c r="X5749">
        <v>53</v>
      </c>
      <c r="Y5749">
        <v>24.58</v>
      </c>
      <c r="Z5749">
        <v>25</v>
      </c>
      <c r="AA5749" s="1" t="s">
        <v>8970</v>
      </c>
      <c r="AB5749">
        <v>0</v>
      </c>
      <c r="AC5749">
        <v>0</v>
      </c>
      <c r="AD5749" s="1" t="s">
        <v>50</v>
      </c>
      <c r="AE5749" t="b">
        <v>0</v>
      </c>
      <c r="AF5749" t="b">
        <v>0</v>
      </c>
      <c r="AG5749" t="b">
        <v>1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1</v>
      </c>
      <c r="AO5749" t="b">
        <v>0</v>
      </c>
      <c r="AP5749" t="b">
        <v>0</v>
      </c>
      <c r="AQ5749" t="b">
        <v>0</v>
      </c>
      <c r="AR5749" s="1" t="s">
        <v>51</v>
      </c>
      <c r="AS5749" s="1" t="s">
        <v>51</v>
      </c>
      <c r="AT5749" s="1" t="s">
        <v>51</v>
      </c>
      <c r="AU5749" s="1" t="s">
        <v>51</v>
      </c>
    </row>
    <row r="5750" spans="1:47" x14ac:dyDescent="0.25">
      <c r="A5750" s="1" t="s">
        <v>1818</v>
      </c>
      <c r="B5750">
        <v>3</v>
      </c>
      <c r="C5750" s="2" t="d">
        <v>2019-08-02T11:03:41.99999992735684050</v>
      </c>
      <c r="D5750" s="2" t="d">
        <v>2019-08-02T11:33:34.00000015273690050</v>
      </c>
      <c r="E5750">
        <v>39.629835</v>
      </c>
      <c r="F5750">
        <v>-104.905182</v>
      </c>
      <c r="G5750">
        <v>39.629429000000002</v>
      </c>
      <c r="H5750">
        <v>-104.90496899999999</v>
      </c>
      <c r="I5750">
        <v>0.03</v>
      </c>
      <c r="J5750" s="1" t="s">
        <v>221</v>
      </c>
      <c r="L5750" s="1" t="s">
        <v>196</v>
      </c>
      <c r="M5750" s="1" t="s">
        <v>47</v>
      </c>
      <c r="N5750" s="1" t="s">
        <v>131</v>
      </c>
      <c r="O5750" s="1" t="s">
        <v>131</v>
      </c>
      <c r="P5750" s="1" t="s">
        <v>199</v>
      </c>
      <c r="Q5750" s="1" t="s">
        <v>415</v>
      </c>
      <c r="R5750" s="1" t="s">
        <v>48</v>
      </c>
      <c r="S5750" s="1" t="s">
        <v>79</v>
      </c>
      <c r="T5750" s="1" t="s">
        <v>201</v>
      </c>
      <c r="U5750" s="2" t="d">
        <v>2019-08-02T10:53:00.000000097788870375</v>
      </c>
      <c r="V5750">
        <v>80</v>
      </c>
      <c r="W5750">
        <v>80</v>
      </c>
      <c r="X5750">
        <v>45</v>
      </c>
      <c r="Y5750">
        <v>24.37</v>
      </c>
      <c r="Z5750">
        <v>10</v>
      </c>
      <c r="AA5750" s="1" t="s">
        <v>60</v>
      </c>
      <c r="AB5750">
        <v>7</v>
      </c>
      <c r="AC5750">
        <v>0</v>
      </c>
      <c r="AD5750" s="1" t="s">
        <v>1068</v>
      </c>
      <c r="AE5750" t="b">
        <v>0</v>
      </c>
      <c r="AF5750" t="b">
        <v>0</v>
      </c>
      <c r="AG5750" t="b">
        <v>0</v>
      </c>
      <c r="AH5750" t="b">
        <v>0</v>
      </c>
      <c r="AI5750" t="b">
        <v>1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s="1" t="s">
        <v>51</v>
      </c>
      <c r="AS5750" s="1" t="s">
        <v>51</v>
      </c>
      <c r="AT5750" s="1" t="s">
        <v>51</v>
      </c>
      <c r="AU5750" s="1" t="s">
        <v>51</v>
      </c>
    </row>
    <row r="5751" spans="1:47" x14ac:dyDescent="0.25">
      <c r="A5751" s="1" t="s">
        <v>6511</v>
      </c>
      <c r="B5751">
        <v>3</v>
      </c>
      <c r="C5751" s="2" t="d">
        <v>2019-08-02T11:44:09.00000023189932050</v>
      </c>
      <c r="D5751" s="2" t="d">
        <v>2019-08-02T12:13:36.0000002710148700</v>
      </c>
      <c r="E5751">
        <v>39.952330000000003</v>
      </c>
      <c r="F5751">
        <v>-104.98792</v>
      </c>
      <c r="G5751">
        <v>39.957486000000003</v>
      </c>
      <c r="H5751">
        <v>-104.98797</v>
      </c>
      <c r="I5751">
        <v>0.35599999999999998</v>
      </c>
      <c r="J5751" s="1" t="s">
        <v>457</v>
      </c>
      <c r="L5751" s="1" t="s">
        <v>196</v>
      </c>
      <c r="M5751" s="1" t="s">
        <v>47</v>
      </c>
      <c r="N5751" s="1" t="s">
        <v>245</v>
      </c>
      <c r="O5751" s="1" t="s">
        <v>147</v>
      </c>
      <c r="P5751" s="1" t="s">
        <v>199</v>
      </c>
      <c r="Q5751" s="1" t="s">
        <v>272</v>
      </c>
      <c r="R5751" s="1" t="s">
        <v>48</v>
      </c>
      <c r="S5751" s="1" t="s">
        <v>79</v>
      </c>
      <c r="T5751" s="1" t="s">
        <v>273</v>
      </c>
      <c r="AA5751" s="1" t="s">
        <v>69</v>
      </c>
      <c r="AD5751" s="1" t="s">
        <v>69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s="1" t="s">
        <v>51</v>
      </c>
      <c r="AS5751" s="1" t="s">
        <v>51</v>
      </c>
      <c r="AT5751" s="1" t="s">
        <v>51</v>
      </c>
      <c r="AU5751" s="1" t="s">
        <v>51</v>
      </c>
    </row>
    <row r="5752" spans="1:47" x14ac:dyDescent="0.25">
      <c r="A5752" s="1" t="s">
        <v>5548</v>
      </c>
      <c r="B5752">
        <v>3</v>
      </c>
      <c r="C5752" s="2" t="d">
        <v>2019-08-02T13:41:48.000000170432031225</v>
      </c>
      <c r="D5752" s="2" t="d">
        <v>2019-08-02T14:11:34.00000025052577425</v>
      </c>
      <c r="E5752">
        <v>40.11692</v>
      </c>
      <c r="F5752">
        <v>-104.980209</v>
      </c>
      <c r="G5752">
        <v>40.098790999999999</v>
      </c>
      <c r="H5752">
        <v>-104.98065</v>
      </c>
      <c r="I5752">
        <v>1.2529999999999999</v>
      </c>
      <c r="J5752" s="1" t="s">
        <v>452</v>
      </c>
      <c r="L5752" s="1" t="s">
        <v>196</v>
      </c>
      <c r="M5752" s="1" t="s">
        <v>47</v>
      </c>
      <c r="N5752" s="1" t="s">
        <v>209</v>
      </c>
      <c r="O5752" s="1" t="s">
        <v>210</v>
      </c>
      <c r="P5752" s="1" t="s">
        <v>199</v>
      </c>
      <c r="Q5752" s="1" t="s">
        <v>211</v>
      </c>
      <c r="R5752" s="1" t="s">
        <v>48</v>
      </c>
      <c r="S5752" s="1" t="s">
        <v>79</v>
      </c>
      <c r="T5752" s="1" t="s">
        <v>212</v>
      </c>
      <c r="U5752" s="2" t="d">
        <v>2019-08-02T13:34:59.9999997206032275</v>
      </c>
      <c r="V5752">
        <v>90</v>
      </c>
      <c r="W5752">
        <v>90</v>
      </c>
      <c r="X5752">
        <v>26</v>
      </c>
      <c r="Y5752">
        <v>25.09</v>
      </c>
      <c r="Z5752">
        <v>7</v>
      </c>
      <c r="AA5752" s="1" t="s">
        <v>61</v>
      </c>
      <c r="AB5752">
        <v>3</v>
      </c>
      <c r="AC5752">
        <v>0</v>
      </c>
      <c r="AD5752" s="1" t="s">
        <v>50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s="1" t="s">
        <v>51</v>
      </c>
      <c r="AS5752" s="1" t="s">
        <v>51</v>
      </c>
      <c r="AT5752" s="1" t="s">
        <v>51</v>
      </c>
      <c r="AU5752" s="1" t="s">
        <v>51</v>
      </c>
    </row>
    <row r="5753" spans="1:47" x14ac:dyDescent="0.25">
      <c r="A5753" s="1" t="s">
        <v>2081</v>
      </c>
      <c r="B5753">
        <v>3</v>
      </c>
      <c r="C5753" s="2" t="d">
        <v>2019-08-02T13:41:48.000000170432031225</v>
      </c>
      <c r="D5753" s="2" t="d">
        <v>2019-08-02T14:11:34.00000025052577425</v>
      </c>
      <c r="E5753">
        <v>39.78566</v>
      </c>
      <c r="F5753">
        <v>-105.08320000000001</v>
      </c>
      <c r="G5753">
        <v>39.785460999999998</v>
      </c>
      <c r="H5753">
        <v>-105.084005</v>
      </c>
      <c r="I5753">
        <v>4.4999999999999998E-2</v>
      </c>
      <c r="J5753" s="1" t="s">
        <v>557</v>
      </c>
      <c r="L5753" s="1" t="s">
        <v>137</v>
      </c>
      <c r="M5753" s="1" t="s">
        <v>47</v>
      </c>
      <c r="N5753" s="1" t="s">
        <v>544</v>
      </c>
      <c r="O5753" s="1" t="s">
        <v>115</v>
      </c>
      <c r="P5753" s="1" t="s">
        <v>199</v>
      </c>
      <c r="Q5753" s="1" t="s">
        <v>545</v>
      </c>
      <c r="R5753" s="1" t="s">
        <v>48</v>
      </c>
      <c r="S5753" s="1" t="s">
        <v>79</v>
      </c>
      <c r="T5753" s="1" t="s">
        <v>206</v>
      </c>
      <c r="U5753" s="2" t="d">
        <v>2019-08-02T13:54:59.99999986030161375</v>
      </c>
      <c r="V5753">
        <v>86</v>
      </c>
      <c r="W5753">
        <v>86</v>
      </c>
      <c r="X5753">
        <v>29</v>
      </c>
      <c r="Y5753">
        <v>24.56</v>
      </c>
      <c r="Z5753">
        <v>10</v>
      </c>
      <c r="AA5753" s="1" t="s">
        <v>59</v>
      </c>
      <c r="AB5753">
        <v>7</v>
      </c>
      <c r="AC5753">
        <v>0</v>
      </c>
      <c r="AD5753" s="1" t="s">
        <v>1068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s="1" t="s">
        <v>51</v>
      </c>
      <c r="AS5753" s="1" t="s">
        <v>51</v>
      </c>
      <c r="AT5753" s="1" t="s">
        <v>51</v>
      </c>
      <c r="AU5753" s="1" t="s">
        <v>51</v>
      </c>
    </row>
    <row r="5754" spans="1:47" x14ac:dyDescent="0.25">
      <c r="A5754" s="1" t="s">
        <v>3521</v>
      </c>
      <c r="B5754">
        <v>3</v>
      </c>
      <c r="C5754" s="2" t="d">
        <v>2019-08-02T13:59:47.99999991897493800</v>
      </c>
      <c r="D5754" s="2" t="d">
        <v>2019-08-02T14:29:35.99999983794986925</v>
      </c>
      <c r="E5754">
        <v>40.199539999999999</v>
      </c>
      <c r="F5754">
        <v>-104.97993</v>
      </c>
      <c r="G5754">
        <v>40.205285000000003</v>
      </c>
      <c r="H5754">
        <v>-104.97989</v>
      </c>
      <c r="I5754">
        <v>0.39700000000000002</v>
      </c>
      <c r="J5754" s="1" t="s">
        <v>265</v>
      </c>
      <c r="L5754" s="1" t="s">
        <v>266</v>
      </c>
      <c r="M5754" s="1" t="s">
        <v>47</v>
      </c>
      <c r="N5754" s="1" t="s">
        <v>209</v>
      </c>
      <c r="O5754" s="1" t="s">
        <v>210</v>
      </c>
      <c r="P5754" s="1" t="s">
        <v>199</v>
      </c>
      <c r="Q5754" s="1" t="s">
        <v>211</v>
      </c>
      <c r="R5754" s="1" t="s">
        <v>48</v>
      </c>
      <c r="S5754" s="1" t="s">
        <v>79</v>
      </c>
      <c r="T5754" s="1" t="s">
        <v>212</v>
      </c>
      <c r="U5754" s="2" t="d">
        <v>2019-08-02T13:54:59.99999986030161375</v>
      </c>
      <c r="V5754">
        <v>92</v>
      </c>
      <c r="W5754">
        <v>92</v>
      </c>
      <c r="X5754">
        <v>23</v>
      </c>
      <c r="Y5754">
        <v>25.08</v>
      </c>
      <c r="Z5754">
        <v>10</v>
      </c>
      <c r="AA5754" s="1" t="s">
        <v>65</v>
      </c>
      <c r="AB5754">
        <v>3</v>
      </c>
      <c r="AC5754">
        <v>0</v>
      </c>
      <c r="AD5754" s="1" t="s">
        <v>50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s="1" t="s">
        <v>51</v>
      </c>
      <c r="AS5754" s="1" t="s">
        <v>51</v>
      </c>
      <c r="AT5754" s="1" t="s">
        <v>51</v>
      </c>
      <c r="AU5754" s="1" t="s">
        <v>51</v>
      </c>
    </row>
    <row r="5755" spans="1:47" x14ac:dyDescent="0.25">
      <c r="A5755" s="1" t="s">
        <v>2082</v>
      </c>
      <c r="B5755">
        <v>3</v>
      </c>
      <c r="C5755" s="2" t="d">
        <v>2019-08-02T14:59:47.99999970942735525</v>
      </c>
      <c r="D5755" s="2" t="d">
        <v>2019-08-02T15:29:35.00000002328306550</v>
      </c>
      <c r="E5755">
        <v>39.16516</v>
      </c>
      <c r="F5755">
        <v>-104.85307400000001</v>
      </c>
      <c r="G5755">
        <v>39.18515</v>
      </c>
      <c r="H5755">
        <v>-104.85021</v>
      </c>
      <c r="I5755">
        <v>1.39</v>
      </c>
      <c r="J5755" s="1" t="s">
        <v>456</v>
      </c>
      <c r="L5755" s="1" t="s">
        <v>195</v>
      </c>
      <c r="M5755" s="1" t="s">
        <v>47</v>
      </c>
      <c r="N5755" s="1" t="s">
        <v>86</v>
      </c>
      <c r="O5755" s="1" t="s">
        <v>121</v>
      </c>
      <c r="P5755" s="1" t="s">
        <v>199</v>
      </c>
      <c r="Q5755" s="1" t="s">
        <v>223</v>
      </c>
      <c r="R5755" s="1" t="s">
        <v>48</v>
      </c>
      <c r="S5755" s="1" t="s">
        <v>79</v>
      </c>
      <c r="T5755" s="1" t="s">
        <v>224</v>
      </c>
      <c r="U5755" s="2" t="d">
        <v>2019-08-02T15:05:59.99999991618096825</v>
      </c>
      <c r="V5755">
        <v>72</v>
      </c>
      <c r="W5755">
        <v>72</v>
      </c>
      <c r="X5755">
        <v>53</v>
      </c>
      <c r="Y5755">
        <v>23.38</v>
      </c>
      <c r="Z5755">
        <v>10</v>
      </c>
      <c r="AA5755" s="1" t="s">
        <v>61</v>
      </c>
      <c r="AB5755">
        <v>10</v>
      </c>
      <c r="AC5755">
        <v>0</v>
      </c>
      <c r="AD5755" s="1" t="s">
        <v>1068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s="1" t="s">
        <v>51</v>
      </c>
      <c r="AS5755" s="1" t="s">
        <v>51</v>
      </c>
      <c r="AT5755" s="1" t="s">
        <v>51</v>
      </c>
      <c r="AU5755" s="1" t="s">
        <v>51</v>
      </c>
    </row>
    <row r="5756" spans="1:47" x14ac:dyDescent="0.25">
      <c r="A5756" s="1" t="s">
        <v>3078</v>
      </c>
      <c r="B5756">
        <v>3</v>
      </c>
      <c r="C5756" s="2" t="d">
        <v>2019-08-02T16:38:07.00000005774199650</v>
      </c>
      <c r="D5756" s="2" t="d">
        <v>2019-08-02T17:07:29.99999979045242400</v>
      </c>
      <c r="E5756">
        <v>39.094347999999997</v>
      </c>
      <c r="F5756">
        <v>-104.863039</v>
      </c>
      <c r="G5756">
        <v>39.095227999999999</v>
      </c>
      <c r="H5756">
        <v>-104.863252</v>
      </c>
      <c r="I5756">
        <v>6.2E-2</v>
      </c>
      <c r="J5756" s="1" t="s">
        <v>402</v>
      </c>
      <c r="L5756" s="1" t="s">
        <v>195</v>
      </c>
      <c r="M5756" s="1" t="s">
        <v>47</v>
      </c>
      <c r="N5756" s="1" t="s">
        <v>448</v>
      </c>
      <c r="O5756" s="1" t="s">
        <v>194</v>
      </c>
      <c r="P5756" s="1" t="s">
        <v>199</v>
      </c>
      <c r="Q5756" s="1" t="s">
        <v>449</v>
      </c>
      <c r="R5756" s="1" t="s">
        <v>48</v>
      </c>
      <c r="S5756" s="1" t="s">
        <v>79</v>
      </c>
      <c r="T5756" s="1" t="s">
        <v>235</v>
      </c>
      <c r="U5756" s="2" t="d">
        <v>2019-08-02T16:57:59.99999981839210125</v>
      </c>
      <c r="V5756">
        <v>69</v>
      </c>
      <c r="W5756">
        <v>69</v>
      </c>
      <c r="X5756">
        <v>65</v>
      </c>
      <c r="Y5756">
        <v>23.77</v>
      </c>
      <c r="Z5756">
        <v>10</v>
      </c>
      <c r="AA5756" s="1" t="s">
        <v>66</v>
      </c>
      <c r="AB5756">
        <v>5</v>
      </c>
      <c r="AC5756">
        <v>0</v>
      </c>
      <c r="AD5756" s="1" t="s">
        <v>966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s="1" t="s">
        <v>51</v>
      </c>
      <c r="AS5756" s="1" t="s">
        <v>51</v>
      </c>
      <c r="AT5756" s="1" t="s">
        <v>51</v>
      </c>
      <c r="AU5756" s="1" t="s">
        <v>51</v>
      </c>
    </row>
    <row r="5757" spans="1:47" x14ac:dyDescent="0.25">
      <c r="A5757" s="1" t="s">
        <v>6512</v>
      </c>
      <c r="B5757">
        <v>3</v>
      </c>
      <c r="C5757" s="2" t="d">
        <v>2019-08-02T15:47:48.0000002961605775</v>
      </c>
      <c r="D5757" s="2" t="d">
        <v>2019-08-02T16:17:34.99999998137354625</v>
      </c>
      <c r="E5757">
        <v>39.975715000000001</v>
      </c>
      <c r="F5757">
        <v>-104.98802999999999</v>
      </c>
      <c r="G5757">
        <v>39.986600000000003</v>
      </c>
      <c r="H5757">
        <v>-104.98757999999999</v>
      </c>
      <c r="I5757">
        <v>0.752</v>
      </c>
      <c r="J5757" s="1" t="s">
        <v>561</v>
      </c>
      <c r="L5757" s="1" t="s">
        <v>195</v>
      </c>
      <c r="M5757" s="1" t="s">
        <v>47</v>
      </c>
      <c r="N5757" s="1" t="s">
        <v>245</v>
      </c>
      <c r="O5757" s="1" t="s">
        <v>147</v>
      </c>
      <c r="P5757" s="1" t="s">
        <v>199</v>
      </c>
      <c r="Q5757" s="1" t="s">
        <v>272</v>
      </c>
      <c r="R5757" s="1" t="s">
        <v>48</v>
      </c>
      <c r="S5757" s="1" t="s">
        <v>79</v>
      </c>
      <c r="T5757" s="1" t="s">
        <v>273</v>
      </c>
      <c r="AA5757" s="1" t="s">
        <v>69</v>
      </c>
      <c r="AD5757" s="1" t="s">
        <v>69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s="1" t="s">
        <v>51</v>
      </c>
      <c r="AS5757" s="1" t="s">
        <v>51</v>
      </c>
      <c r="AT5757" s="1" t="s">
        <v>51</v>
      </c>
      <c r="AU5757" s="1" t="s">
        <v>51</v>
      </c>
    </row>
    <row r="5758" spans="1:47" x14ac:dyDescent="0.25">
      <c r="A5758" s="1" t="s">
        <v>6513</v>
      </c>
      <c r="B5758">
        <v>3</v>
      </c>
      <c r="C5758" s="2" t="d">
        <v>2019-08-02T17:45:40.00000013038516275</v>
      </c>
      <c r="D5758" s="2" t="d">
        <v>2019-08-02T18:07:32.00000004842877300</v>
      </c>
      <c r="E5758">
        <v>39.919139999999999</v>
      </c>
      <c r="F5758">
        <v>-104.98779999999999</v>
      </c>
      <c r="G5758">
        <v>39.928561999999999</v>
      </c>
      <c r="H5758">
        <v>-104.98765</v>
      </c>
      <c r="I5758">
        <v>0.65100000000000002</v>
      </c>
      <c r="J5758" s="1" t="s">
        <v>462</v>
      </c>
      <c r="L5758" s="1" t="s">
        <v>195</v>
      </c>
      <c r="M5758" s="1" t="s">
        <v>47</v>
      </c>
      <c r="N5758" s="1" t="s">
        <v>409</v>
      </c>
      <c r="O5758" s="1" t="s">
        <v>147</v>
      </c>
      <c r="P5758" s="1" t="s">
        <v>199</v>
      </c>
      <c r="Q5758" s="1" t="s">
        <v>410</v>
      </c>
      <c r="R5758" s="1" t="s">
        <v>48</v>
      </c>
      <c r="S5758" s="1" t="s">
        <v>79</v>
      </c>
      <c r="T5758" s="1" t="s">
        <v>273</v>
      </c>
      <c r="AA5758" s="1" t="s">
        <v>69</v>
      </c>
      <c r="AD5758" s="1" t="s">
        <v>69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s="1" t="s">
        <v>51</v>
      </c>
      <c r="AS5758" s="1" t="s">
        <v>51</v>
      </c>
      <c r="AT5758" s="1" t="s">
        <v>51</v>
      </c>
      <c r="AU5758" s="1" t="s">
        <v>51</v>
      </c>
    </row>
    <row r="5759" spans="1:47" x14ac:dyDescent="0.25">
      <c r="A5759" s="1" t="s">
        <v>2657</v>
      </c>
      <c r="B5759">
        <v>3</v>
      </c>
      <c r="C5759" s="2" t="d">
        <v>2019-08-02T17:57:39.99999996274709925</v>
      </c>
      <c r="D5759" s="2" t="d">
        <v>2019-08-02T18:27:35.00000026077031875</v>
      </c>
      <c r="E5759">
        <v>39.757392000000003</v>
      </c>
      <c r="F5759">
        <v>-105.56633600000001</v>
      </c>
      <c r="G5759">
        <v>39.76437</v>
      </c>
      <c r="H5759">
        <v>-105.59305000000001</v>
      </c>
      <c r="I5759">
        <v>1.4990000000000001</v>
      </c>
      <c r="J5759" s="1" t="s">
        <v>596</v>
      </c>
      <c r="L5759" s="1" t="s">
        <v>133</v>
      </c>
      <c r="M5759" s="1" t="s">
        <v>47</v>
      </c>
      <c r="N5759" s="1" t="s">
        <v>524</v>
      </c>
      <c r="O5759" s="1" t="s">
        <v>338</v>
      </c>
      <c r="P5759" s="1" t="s">
        <v>199</v>
      </c>
      <c r="Q5759" s="1" t="s">
        <v>525</v>
      </c>
      <c r="R5759" s="1" t="s">
        <v>48</v>
      </c>
      <c r="S5759" s="1" t="s">
        <v>79</v>
      </c>
      <c r="T5759" s="1" t="s">
        <v>340</v>
      </c>
      <c r="U5759" s="2" t="d">
        <v>2019-08-02T17:52:59.99999988824129100</v>
      </c>
      <c r="V5759">
        <v>67</v>
      </c>
      <c r="W5759">
        <v>67</v>
      </c>
      <c r="X5759">
        <v>32</v>
      </c>
      <c r="Y5759">
        <v>21.06</v>
      </c>
      <c r="Z5759">
        <v>10</v>
      </c>
      <c r="AA5759" s="1" t="s">
        <v>58</v>
      </c>
      <c r="AB5759">
        <v>13</v>
      </c>
      <c r="AC5759">
        <v>0</v>
      </c>
      <c r="AD5759" s="1" t="s">
        <v>819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s="1" t="s">
        <v>51</v>
      </c>
      <c r="AS5759" s="1" t="s">
        <v>51</v>
      </c>
      <c r="AT5759" s="1" t="s">
        <v>51</v>
      </c>
      <c r="AU5759" s="1" t="s">
        <v>51</v>
      </c>
    </row>
    <row r="5760" spans="1:47" x14ac:dyDescent="0.25">
      <c r="A5760" s="1" t="s">
        <v>7955</v>
      </c>
      <c r="B5760">
        <v>4</v>
      </c>
      <c r="C5760" s="2" t="d">
        <v>2019-08-02T20:09:35.99999969825148300</v>
      </c>
      <c r="D5760" s="2" t="d">
        <v>2019-08-02T20:39:10.99999972153454850</v>
      </c>
      <c r="E5760">
        <v>38.088479999999997</v>
      </c>
      <c r="F5760">
        <v>-102.61364</v>
      </c>
      <c r="G5760">
        <v>38.088493999999997</v>
      </c>
      <c r="H5760">
        <v>-102.61265899999999</v>
      </c>
      <c r="I5760">
        <v>5.2999999999999999E-2</v>
      </c>
      <c r="J5760" s="1" t="s">
        <v>4089</v>
      </c>
      <c r="K5760">
        <v>201</v>
      </c>
      <c r="L5760" s="1" t="s">
        <v>6575</v>
      </c>
      <c r="M5760" s="1" t="s">
        <v>47</v>
      </c>
      <c r="N5760" s="1" t="s">
        <v>158</v>
      </c>
      <c r="O5760" s="1" t="s">
        <v>4231</v>
      </c>
      <c r="P5760" s="1" t="s">
        <v>199</v>
      </c>
      <c r="Q5760" s="1" t="s">
        <v>7956</v>
      </c>
      <c r="R5760" s="1" t="s">
        <v>48</v>
      </c>
      <c r="S5760" s="1" t="s">
        <v>79</v>
      </c>
      <c r="T5760" s="1" t="s">
        <v>3097</v>
      </c>
      <c r="U5760" s="2" t="d">
        <v>2019-08-02T19:53:00.000000097788870375</v>
      </c>
      <c r="V5760">
        <v>83</v>
      </c>
      <c r="W5760">
        <v>83</v>
      </c>
      <c r="X5760">
        <v>51</v>
      </c>
      <c r="Y5760">
        <v>26.25</v>
      </c>
      <c r="Z5760">
        <v>10</v>
      </c>
      <c r="AA5760" s="1" t="s">
        <v>62</v>
      </c>
      <c r="AB5760">
        <v>6</v>
      </c>
      <c r="AC5760">
        <v>0</v>
      </c>
      <c r="AD5760" s="1" t="s">
        <v>1068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s="1" t="s">
        <v>53</v>
      </c>
      <c r="AS5760" s="1" t="s">
        <v>51</v>
      </c>
      <c r="AT5760" s="1" t="s">
        <v>51</v>
      </c>
      <c r="AU5760" s="1" t="s">
        <v>51</v>
      </c>
    </row>
    <row r="5761" spans="1:47" x14ac:dyDescent="0.25">
      <c r="A5761" s="1" t="s">
        <v>2658</v>
      </c>
      <c r="B5761">
        <v>3</v>
      </c>
      <c r="C5761" s="2" t="d">
        <v>2019-08-02T20:03:35.99999978207051475</v>
      </c>
      <c r="D5761" s="2" t="d">
        <v>2019-08-02T20:33:32.99999991897493800</v>
      </c>
      <c r="E5761">
        <v>39.124963000000001</v>
      </c>
      <c r="F5761">
        <v>-104.86476999999999</v>
      </c>
      <c r="G5761">
        <v>39.118492000000003</v>
      </c>
      <c r="H5761">
        <v>-104.865844</v>
      </c>
      <c r="I5761">
        <v>0.45100000000000001</v>
      </c>
      <c r="J5761" s="1" t="s">
        <v>471</v>
      </c>
      <c r="L5761" s="1" t="s">
        <v>196</v>
      </c>
      <c r="M5761" s="1" t="s">
        <v>47</v>
      </c>
      <c r="N5761" s="1" t="s">
        <v>448</v>
      </c>
      <c r="O5761" s="1" t="s">
        <v>194</v>
      </c>
      <c r="P5761" s="1" t="s">
        <v>199</v>
      </c>
      <c r="Q5761" s="1" t="s">
        <v>449</v>
      </c>
      <c r="R5761" s="1" t="s">
        <v>48</v>
      </c>
      <c r="S5761" s="1" t="s">
        <v>79</v>
      </c>
      <c r="T5761" s="1" t="s">
        <v>235</v>
      </c>
      <c r="U5761" s="2" t="d">
        <v>2019-08-02T19:57:59.99999981839210125</v>
      </c>
      <c r="V5761">
        <v>70</v>
      </c>
      <c r="W5761">
        <v>70</v>
      </c>
      <c r="X5761">
        <v>84</v>
      </c>
      <c r="Y5761">
        <v>23.78</v>
      </c>
      <c r="Z5761">
        <v>10</v>
      </c>
      <c r="AA5761" s="1" t="s">
        <v>67</v>
      </c>
      <c r="AB5761">
        <v>3</v>
      </c>
      <c r="AC5761">
        <v>0</v>
      </c>
      <c r="AD5761" s="1" t="s">
        <v>819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s="1" t="s">
        <v>51</v>
      </c>
      <c r="AS5761" s="1" t="s">
        <v>51</v>
      </c>
      <c r="AT5761" s="1" t="s">
        <v>51</v>
      </c>
      <c r="AU5761" s="1" t="s">
        <v>51</v>
      </c>
    </row>
    <row r="5762" spans="1:47" x14ac:dyDescent="0.25">
      <c r="A5762" s="1" t="s">
        <v>5857</v>
      </c>
      <c r="B5762">
        <v>3</v>
      </c>
      <c r="C5762" s="2" t="d">
        <v>2019-08-03T09:51:37.99999999813735800</v>
      </c>
      <c r="D5762" s="2" t="d">
        <v>2019-08-03T10:21:33.99999990127980525</v>
      </c>
      <c r="E5762">
        <v>39.824460999999999</v>
      </c>
      <c r="F5762">
        <v>-104.965081</v>
      </c>
      <c r="G5762">
        <v>39.826369999999997</v>
      </c>
      <c r="H5762">
        <v>-104.96889</v>
      </c>
      <c r="I5762">
        <v>0.24099999999999999</v>
      </c>
      <c r="J5762" s="1" t="s">
        <v>150</v>
      </c>
      <c r="L5762" s="1" t="s">
        <v>168</v>
      </c>
      <c r="M5762" s="1" t="s">
        <v>47</v>
      </c>
      <c r="N5762" s="1" t="s">
        <v>131</v>
      </c>
      <c r="O5762" s="1" t="s">
        <v>147</v>
      </c>
      <c r="P5762" s="1" t="s">
        <v>199</v>
      </c>
      <c r="Q5762" s="1" t="s">
        <v>205</v>
      </c>
      <c r="R5762" s="1" t="s">
        <v>48</v>
      </c>
      <c r="S5762" s="1" t="s">
        <v>79</v>
      </c>
      <c r="T5762" s="1" t="s">
        <v>206</v>
      </c>
      <c r="U5762" s="2" t="d">
        <v>2019-08-03T09:45:00.000</v>
      </c>
      <c r="V5762">
        <v>77</v>
      </c>
      <c r="W5762">
        <v>77</v>
      </c>
      <c r="X5762">
        <v>44</v>
      </c>
      <c r="Y5762">
        <v>24.58</v>
      </c>
      <c r="Z5762">
        <v>30</v>
      </c>
      <c r="AA5762" s="1" t="s">
        <v>54</v>
      </c>
      <c r="AB5762">
        <v>3</v>
      </c>
      <c r="AC5762">
        <v>0</v>
      </c>
      <c r="AD5762" s="1" t="s">
        <v>50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s="1" t="s">
        <v>51</v>
      </c>
      <c r="AS5762" s="1" t="s">
        <v>51</v>
      </c>
      <c r="AT5762" s="1" t="s">
        <v>51</v>
      </c>
      <c r="AU5762" s="1" t="s">
        <v>51</v>
      </c>
    </row>
    <row r="5763" spans="1:47" x14ac:dyDescent="0.25">
      <c r="A5763" s="1" t="s">
        <v>5858</v>
      </c>
      <c r="B5763">
        <v>3</v>
      </c>
      <c r="C5763" s="2" t="d">
        <v>2019-08-03T10:50:05.00000005122274275</v>
      </c>
      <c r="D5763" s="2" t="d">
        <v>2019-08-03T11:19:35.99999976810067950</v>
      </c>
      <c r="E5763">
        <v>39.843321000000003</v>
      </c>
      <c r="F5763">
        <v>-104.98448</v>
      </c>
      <c r="G5763">
        <v>39.840325999999997</v>
      </c>
      <c r="H5763">
        <v>-104.98394999999999</v>
      </c>
      <c r="I5763">
        <v>0.20899999999999999</v>
      </c>
      <c r="J5763" s="1" t="s">
        <v>690</v>
      </c>
      <c r="L5763" s="1" t="s">
        <v>196</v>
      </c>
      <c r="M5763" s="1" t="s">
        <v>47</v>
      </c>
      <c r="N5763" s="1" t="s">
        <v>131</v>
      </c>
      <c r="O5763" s="1" t="s">
        <v>147</v>
      </c>
      <c r="P5763" s="1" t="s">
        <v>199</v>
      </c>
      <c r="Q5763" s="1" t="s">
        <v>205</v>
      </c>
      <c r="R5763" s="1" t="s">
        <v>48</v>
      </c>
      <c r="S5763" s="1" t="s">
        <v>79</v>
      </c>
      <c r="T5763" s="1" t="s">
        <v>206</v>
      </c>
      <c r="U5763" s="2" t="d">
        <v>2019-08-03T10:44:59.99999979045242400</v>
      </c>
      <c r="V5763">
        <v>81</v>
      </c>
      <c r="W5763">
        <v>81</v>
      </c>
      <c r="X5763">
        <v>39</v>
      </c>
      <c r="Y5763">
        <v>24.58</v>
      </c>
      <c r="Z5763">
        <v>30</v>
      </c>
      <c r="AA5763" s="1" t="s">
        <v>63</v>
      </c>
      <c r="AB5763">
        <v>3</v>
      </c>
      <c r="AC5763">
        <v>0</v>
      </c>
      <c r="AD5763" s="1" t="s">
        <v>50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s="1" t="s">
        <v>51</v>
      </c>
      <c r="AS5763" s="1" t="s">
        <v>51</v>
      </c>
      <c r="AT5763" s="1" t="s">
        <v>51</v>
      </c>
      <c r="AU5763" s="1" t="s">
        <v>51</v>
      </c>
    </row>
    <row r="5764" spans="1:47" x14ac:dyDescent="0.25">
      <c r="A5764" s="1" t="s">
        <v>3736</v>
      </c>
      <c r="B5764">
        <v>3</v>
      </c>
      <c r="C5764" s="2" t="d">
        <v>2019-08-03T11:20:04.00000002700835625</v>
      </c>
      <c r="D5764" s="2" t="d">
        <v>2019-08-03T11:49:35.999999977648258200</v>
      </c>
      <c r="E5764">
        <v>39.355441999999996</v>
      </c>
      <c r="F5764">
        <v>-104.869439</v>
      </c>
      <c r="G5764">
        <v>39.351458999999998</v>
      </c>
      <c r="H5764">
        <v>-104.871509</v>
      </c>
      <c r="I5764">
        <v>0.29699999999999999</v>
      </c>
      <c r="J5764" s="1" t="s">
        <v>450</v>
      </c>
      <c r="L5764" s="1" t="s">
        <v>196</v>
      </c>
      <c r="M5764" s="1" t="s">
        <v>47</v>
      </c>
      <c r="N5764" s="1" t="s">
        <v>192</v>
      </c>
      <c r="O5764" s="1" t="s">
        <v>121</v>
      </c>
      <c r="P5764" s="1" t="s">
        <v>199</v>
      </c>
      <c r="Q5764" s="1" t="s">
        <v>334</v>
      </c>
      <c r="R5764" s="1" t="s">
        <v>48</v>
      </c>
      <c r="S5764" s="1" t="s">
        <v>79</v>
      </c>
      <c r="T5764" s="1" t="s">
        <v>224</v>
      </c>
      <c r="U5764" s="2" t="d">
        <v>2019-08-03T11:29:59.99999979045242400</v>
      </c>
      <c r="V5764">
        <v>79</v>
      </c>
      <c r="W5764">
        <v>79</v>
      </c>
      <c r="X5764">
        <v>36</v>
      </c>
      <c r="Y5764">
        <v>23.39</v>
      </c>
      <c r="Z5764">
        <v>10</v>
      </c>
      <c r="AA5764" s="1" t="s">
        <v>68</v>
      </c>
      <c r="AB5764">
        <v>8</v>
      </c>
      <c r="AC5764">
        <v>0</v>
      </c>
      <c r="AD5764" s="1" t="s">
        <v>50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s="1" t="s">
        <v>51</v>
      </c>
      <c r="AS5764" s="1" t="s">
        <v>51</v>
      </c>
      <c r="AT5764" s="1" t="s">
        <v>51</v>
      </c>
      <c r="AU5764" s="1" t="s">
        <v>51</v>
      </c>
    </row>
    <row r="5765" spans="1:47" x14ac:dyDescent="0.25">
      <c r="A5765" s="1" t="s">
        <v>3300</v>
      </c>
      <c r="B5765">
        <v>3</v>
      </c>
      <c r="C5765" s="2" t="d">
        <v>2019-08-03T12:14:48.00000012852251400</v>
      </c>
      <c r="D5765" s="2" t="d">
        <v>2019-08-03T12:43:29.00000010151415775</v>
      </c>
      <c r="E5765">
        <v>39.889760000000003</v>
      </c>
      <c r="F5765">
        <v>-105.07393</v>
      </c>
      <c r="G5765">
        <v>39.884390000000003</v>
      </c>
      <c r="H5765">
        <v>-105.06995000000001</v>
      </c>
      <c r="I5765">
        <v>0.42699999999999999</v>
      </c>
      <c r="J5765" s="1" t="s">
        <v>117</v>
      </c>
      <c r="L5765" s="1" t="s">
        <v>1476</v>
      </c>
      <c r="M5765" s="1" t="s">
        <v>47</v>
      </c>
      <c r="N5765" s="1" t="s">
        <v>245</v>
      </c>
      <c r="O5765" s="1" t="s">
        <v>115</v>
      </c>
      <c r="P5765" s="1" t="s">
        <v>199</v>
      </c>
      <c r="Q5765" s="1" t="s">
        <v>246</v>
      </c>
      <c r="R5765" s="1" t="s">
        <v>48</v>
      </c>
      <c r="S5765" s="1" t="s">
        <v>79</v>
      </c>
      <c r="T5765" s="1" t="s">
        <v>206</v>
      </c>
      <c r="U5765" s="2" t="d">
        <v>2019-08-03T11:46:59.99999997206032275</v>
      </c>
      <c r="V5765">
        <v>84</v>
      </c>
      <c r="W5765">
        <v>84</v>
      </c>
      <c r="X5765">
        <v>30</v>
      </c>
      <c r="Y5765">
        <v>24.57</v>
      </c>
      <c r="Z5765">
        <v>10</v>
      </c>
      <c r="AA5765" s="1" t="s">
        <v>62</v>
      </c>
      <c r="AB5765">
        <v>5</v>
      </c>
      <c r="AC5765">
        <v>0</v>
      </c>
      <c r="AD5765" s="1" t="s">
        <v>50</v>
      </c>
      <c r="AE5765" t="b">
        <v>0</v>
      </c>
      <c r="AF5765" t="b">
        <v>0</v>
      </c>
      <c r="AG5765" t="b">
        <v>0</v>
      </c>
      <c r="AH5765" t="b">
        <v>0</v>
      </c>
      <c r="AI5765" t="b">
        <v>1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s="1" t="s">
        <v>51</v>
      </c>
      <c r="AS5765" s="1" t="s">
        <v>51</v>
      </c>
      <c r="AT5765" s="1" t="s">
        <v>51</v>
      </c>
      <c r="AU5765" s="1" t="s">
        <v>51</v>
      </c>
    </row>
    <row r="5766" spans="1:47" x14ac:dyDescent="0.25">
      <c r="A5766" s="1" t="s">
        <v>3522</v>
      </c>
      <c r="B5766">
        <v>3</v>
      </c>
      <c r="C5766" s="2" t="d">
        <v>2019-08-03T12:17:48.00000008661300150</v>
      </c>
      <c r="D5766" s="2" t="d">
        <v>2019-08-03T12:47:34.99999977182597025</v>
      </c>
      <c r="E5766">
        <v>39.644503</v>
      </c>
      <c r="F5766">
        <v>-105.17841300000001</v>
      </c>
      <c r="G5766">
        <v>39.643211000000001</v>
      </c>
      <c r="H5766">
        <v>-105.176531</v>
      </c>
      <c r="I5766">
        <v>0.13400000000000001</v>
      </c>
      <c r="J5766" s="1" t="s">
        <v>1016</v>
      </c>
      <c r="L5766" s="1" t="s">
        <v>481</v>
      </c>
      <c r="M5766" s="1" t="s">
        <v>47</v>
      </c>
      <c r="N5766" s="1" t="s">
        <v>180</v>
      </c>
      <c r="O5766" s="1" t="s">
        <v>115</v>
      </c>
      <c r="P5766" s="1" t="s">
        <v>199</v>
      </c>
      <c r="Q5766" s="1" t="s">
        <v>724</v>
      </c>
      <c r="R5766" s="1" t="s">
        <v>48</v>
      </c>
      <c r="S5766" s="1" t="s">
        <v>79</v>
      </c>
      <c r="T5766" s="1" t="s">
        <v>206</v>
      </c>
      <c r="U5766" s="2" t="d">
        <v>2019-08-03T11:46:59.99999997206032275</v>
      </c>
      <c r="V5766">
        <v>84</v>
      </c>
      <c r="W5766">
        <v>84</v>
      </c>
      <c r="X5766">
        <v>30</v>
      </c>
      <c r="Y5766">
        <v>24.57</v>
      </c>
      <c r="Z5766">
        <v>10</v>
      </c>
      <c r="AA5766" s="1" t="s">
        <v>62</v>
      </c>
      <c r="AB5766">
        <v>5</v>
      </c>
      <c r="AC5766">
        <v>0</v>
      </c>
      <c r="AD5766" s="1" t="s">
        <v>50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s="1" t="s">
        <v>51</v>
      </c>
      <c r="AS5766" s="1" t="s">
        <v>51</v>
      </c>
      <c r="AT5766" s="1" t="s">
        <v>51</v>
      </c>
      <c r="AU5766" s="1" t="s">
        <v>51</v>
      </c>
    </row>
    <row r="5767" spans="1:47" x14ac:dyDescent="0.25">
      <c r="A5767" s="1" t="s">
        <v>5859</v>
      </c>
      <c r="B5767">
        <v>3</v>
      </c>
      <c r="C5767" s="2" t="d">
        <v>2019-08-03T14:03:38.99999985471368100</v>
      </c>
      <c r="D5767" s="2" t="d">
        <v>2019-08-03T14:33:34.99999975785612825</v>
      </c>
      <c r="E5767">
        <v>39.900159000000002</v>
      </c>
      <c r="F5767">
        <v>-104.988162</v>
      </c>
      <c r="G5767">
        <v>39.897677999999999</v>
      </c>
      <c r="H5767">
        <v>-104.987719</v>
      </c>
      <c r="I5767">
        <v>0.17299999999999999</v>
      </c>
      <c r="J5767" s="1" t="s">
        <v>442</v>
      </c>
      <c r="L5767" s="1" t="s">
        <v>196</v>
      </c>
      <c r="M5767" s="1" t="s">
        <v>47</v>
      </c>
      <c r="N5767" s="1" t="s">
        <v>131</v>
      </c>
      <c r="O5767" s="1" t="s">
        <v>147</v>
      </c>
      <c r="P5767" s="1" t="s">
        <v>199</v>
      </c>
      <c r="Q5767" s="1" t="s">
        <v>440</v>
      </c>
      <c r="R5767" s="1" t="s">
        <v>48</v>
      </c>
      <c r="S5767" s="1" t="s">
        <v>79</v>
      </c>
      <c r="T5767" s="1" t="s">
        <v>206</v>
      </c>
      <c r="U5767" s="2" t="d">
        <v>2019-08-03T14:15:00.000</v>
      </c>
      <c r="V5767">
        <v>91</v>
      </c>
      <c r="W5767">
        <v>91</v>
      </c>
      <c r="X5767">
        <v>14</v>
      </c>
      <c r="Y5767">
        <v>24.55</v>
      </c>
      <c r="Z5767">
        <v>30</v>
      </c>
      <c r="AA5767" s="1" t="s">
        <v>62</v>
      </c>
      <c r="AB5767">
        <v>9</v>
      </c>
      <c r="AC5767">
        <v>0</v>
      </c>
      <c r="AD5767" s="1" t="s">
        <v>1068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s="1" t="s">
        <v>51</v>
      </c>
      <c r="AS5767" s="1" t="s">
        <v>51</v>
      </c>
      <c r="AT5767" s="1" t="s">
        <v>51</v>
      </c>
      <c r="AU5767" s="1" t="s">
        <v>51</v>
      </c>
    </row>
    <row r="5768" spans="1:47" x14ac:dyDescent="0.25">
      <c r="A5768" s="1" t="s">
        <v>5860</v>
      </c>
      <c r="B5768">
        <v>3</v>
      </c>
      <c r="C5768" s="2" t="d">
        <v>2019-08-03T15:03:38.00000004004687050</v>
      </c>
      <c r="D5768" s="2" t="d">
        <v>2019-08-03T15:33:35.00000017695128700</v>
      </c>
      <c r="E5768">
        <v>39.885210999999998</v>
      </c>
      <c r="F5768">
        <v>-104.98766000000001</v>
      </c>
      <c r="G5768">
        <v>39.882770000000001</v>
      </c>
      <c r="H5768">
        <v>-104.98768</v>
      </c>
      <c r="I5768">
        <v>0.16900000000000001</v>
      </c>
      <c r="J5768" s="1" t="s">
        <v>442</v>
      </c>
      <c r="L5768" s="1" t="s">
        <v>196</v>
      </c>
      <c r="M5768" s="1" t="s">
        <v>47</v>
      </c>
      <c r="N5768" s="1" t="s">
        <v>131</v>
      </c>
      <c r="O5768" s="1" t="s">
        <v>147</v>
      </c>
      <c r="P5768" s="1" t="s">
        <v>199</v>
      </c>
      <c r="Q5768" s="1" t="s">
        <v>205</v>
      </c>
      <c r="R5768" s="1" t="s">
        <v>48</v>
      </c>
      <c r="S5768" s="1" t="s">
        <v>79</v>
      </c>
      <c r="T5768" s="1" t="s">
        <v>206</v>
      </c>
      <c r="U5768" s="2" t="d">
        <v>2019-08-03T14:46:59.99999997206032275</v>
      </c>
      <c r="V5768">
        <v>91</v>
      </c>
      <c r="W5768">
        <v>91</v>
      </c>
      <c r="X5768">
        <v>12</v>
      </c>
      <c r="Y5768">
        <v>24.53</v>
      </c>
      <c r="Z5768">
        <v>50</v>
      </c>
      <c r="AA5768" s="1" t="s">
        <v>60</v>
      </c>
      <c r="AB5768">
        <v>5</v>
      </c>
      <c r="AC5768">
        <v>0</v>
      </c>
      <c r="AD5768" s="1" t="s">
        <v>1068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s="1" t="s">
        <v>51</v>
      </c>
      <c r="AS5768" s="1" t="s">
        <v>51</v>
      </c>
      <c r="AT5768" s="1" t="s">
        <v>51</v>
      </c>
      <c r="AU5768" s="1" t="s">
        <v>51</v>
      </c>
    </row>
    <row r="5769" spans="1:47" x14ac:dyDescent="0.25">
      <c r="A5769" s="1" t="s">
        <v>2083</v>
      </c>
      <c r="B5769">
        <v>3</v>
      </c>
      <c r="C5769" s="2" t="d">
        <v>2019-08-03T15:11:48.000000170432031225</v>
      </c>
      <c r="D5769" s="2" t="d">
        <v>2019-08-03T15:41:34.99999985564500200</v>
      </c>
      <c r="E5769">
        <v>39.71143</v>
      </c>
      <c r="F5769">
        <v>-104.99903999999999</v>
      </c>
      <c r="G5769">
        <v>39.712311</v>
      </c>
      <c r="H5769">
        <v>-104.99957999999999</v>
      </c>
      <c r="I5769">
        <v>6.7000000000000004E-2</v>
      </c>
      <c r="J5769" s="1" t="s">
        <v>486</v>
      </c>
      <c r="L5769" s="1" t="s">
        <v>266</v>
      </c>
      <c r="M5769" s="1" t="s">
        <v>47</v>
      </c>
      <c r="N5769" s="1" t="s">
        <v>131</v>
      </c>
      <c r="O5769" s="1" t="s">
        <v>131</v>
      </c>
      <c r="P5769" s="1" t="s">
        <v>199</v>
      </c>
      <c r="Q5769" s="1" t="s">
        <v>361</v>
      </c>
      <c r="R5769" s="1" t="s">
        <v>48</v>
      </c>
      <c r="S5769" s="1" t="s">
        <v>79</v>
      </c>
      <c r="T5769" s="1" t="s">
        <v>201</v>
      </c>
      <c r="U5769" s="2" t="d">
        <v>2019-08-03T14:52:59.99999988824129100</v>
      </c>
      <c r="V5769">
        <v>93</v>
      </c>
      <c r="W5769">
        <v>93</v>
      </c>
      <c r="X5769">
        <v>15</v>
      </c>
      <c r="Y5769">
        <v>24.32</v>
      </c>
      <c r="Z5769">
        <v>10</v>
      </c>
      <c r="AA5769" s="1" t="s">
        <v>62</v>
      </c>
      <c r="AB5769">
        <v>9</v>
      </c>
      <c r="AC5769">
        <v>0</v>
      </c>
      <c r="AD5769" s="1" t="s">
        <v>1068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s="1" t="s">
        <v>51</v>
      </c>
      <c r="AS5769" s="1" t="s">
        <v>51</v>
      </c>
      <c r="AT5769" s="1" t="s">
        <v>51</v>
      </c>
      <c r="AU5769" s="1" t="s">
        <v>51</v>
      </c>
    </row>
    <row r="5770" spans="1:47" x14ac:dyDescent="0.25">
      <c r="A5770" s="1" t="s">
        <v>2084</v>
      </c>
      <c r="B5770">
        <v>3</v>
      </c>
      <c r="C5770" s="2" t="d">
        <v>2019-08-03T16:27:38.00000012386590225</v>
      </c>
      <c r="D5770" s="2" t="d">
        <v>2019-08-03T16:57:30.99999995436519675</v>
      </c>
      <c r="E5770">
        <v>39.567608</v>
      </c>
      <c r="F5770">
        <v>-105.04993399999999</v>
      </c>
      <c r="G5770">
        <v>39.567292000000002</v>
      </c>
      <c r="H5770">
        <v>-105.052573</v>
      </c>
      <c r="I5770">
        <v>0.14199999999999999</v>
      </c>
      <c r="J5770" s="1" t="s">
        <v>1840</v>
      </c>
      <c r="L5770" s="1" t="s">
        <v>406</v>
      </c>
      <c r="M5770" s="1" t="s">
        <v>47</v>
      </c>
      <c r="N5770" s="1" t="s">
        <v>138</v>
      </c>
      <c r="O5770" s="1" t="s">
        <v>202</v>
      </c>
      <c r="P5770" s="1" t="s">
        <v>199</v>
      </c>
      <c r="Q5770" s="1" t="s">
        <v>514</v>
      </c>
      <c r="R5770" s="1" t="s">
        <v>48</v>
      </c>
      <c r="S5770" s="1" t="s">
        <v>79</v>
      </c>
      <c r="T5770" s="1" t="s">
        <v>201</v>
      </c>
      <c r="U5770" s="2" t="d">
        <v>2019-08-03T16:53:00.000000097788870375</v>
      </c>
      <c r="V5770">
        <v>92</v>
      </c>
      <c r="W5770">
        <v>92</v>
      </c>
      <c r="X5770">
        <v>13</v>
      </c>
      <c r="Y5770">
        <v>24.3</v>
      </c>
      <c r="Z5770">
        <v>10</v>
      </c>
      <c r="AA5770" s="1" t="s">
        <v>54</v>
      </c>
      <c r="AB5770">
        <v>3</v>
      </c>
      <c r="AC5770">
        <v>0</v>
      </c>
      <c r="AD5770" s="1" t="s">
        <v>1068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s="1" t="s">
        <v>51</v>
      </c>
      <c r="AS5770" s="1" t="s">
        <v>51</v>
      </c>
      <c r="AT5770" s="1" t="s">
        <v>51</v>
      </c>
      <c r="AU5770" s="1" t="s">
        <v>51</v>
      </c>
    </row>
    <row r="5771" spans="1:47" x14ac:dyDescent="0.25">
      <c r="A5771" s="1" t="s">
        <v>2085</v>
      </c>
      <c r="B5771">
        <v>3</v>
      </c>
      <c r="C5771" s="2" t="d">
        <v>2019-08-03T17:21:36.99999976437538875</v>
      </c>
      <c r="D5771" s="2" t="d">
        <v>2019-08-03T17:51:05.00000003725290075</v>
      </c>
      <c r="E5771">
        <v>39.624079999999999</v>
      </c>
      <c r="F5771">
        <v>-104.90161000000001</v>
      </c>
      <c r="G5771">
        <v>39.631922000000003</v>
      </c>
      <c r="H5771">
        <v>-104.905861</v>
      </c>
      <c r="I5771">
        <v>0.58699999999999997</v>
      </c>
      <c r="J5771" s="1" t="s">
        <v>2086</v>
      </c>
      <c r="L5771" s="1" t="s">
        <v>195</v>
      </c>
      <c r="M5771" s="1" t="s">
        <v>47</v>
      </c>
      <c r="N5771" s="1" t="s">
        <v>131</v>
      </c>
      <c r="O5771" s="1" t="s">
        <v>131</v>
      </c>
      <c r="P5771" s="1" t="s">
        <v>199</v>
      </c>
      <c r="Q5771" s="1" t="s">
        <v>415</v>
      </c>
      <c r="R5771" s="1" t="s">
        <v>48</v>
      </c>
      <c r="S5771" s="1" t="s">
        <v>79</v>
      </c>
      <c r="T5771" s="1" t="s">
        <v>201</v>
      </c>
      <c r="U5771" s="2" t="d">
        <v>2019-08-03T16:53:00.000000097788870375</v>
      </c>
      <c r="V5771">
        <v>92</v>
      </c>
      <c r="W5771">
        <v>92</v>
      </c>
      <c r="X5771">
        <v>13</v>
      </c>
      <c r="Y5771">
        <v>24.3</v>
      </c>
      <c r="Z5771">
        <v>10</v>
      </c>
      <c r="AA5771" s="1" t="s">
        <v>54</v>
      </c>
      <c r="AB5771">
        <v>3</v>
      </c>
      <c r="AC5771">
        <v>0</v>
      </c>
      <c r="AD5771" s="1" t="s">
        <v>1068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s="1" t="s">
        <v>51</v>
      </c>
      <c r="AS5771" s="1" t="s">
        <v>51</v>
      </c>
      <c r="AT5771" s="1" t="s">
        <v>51</v>
      </c>
      <c r="AU5771" s="1" t="s">
        <v>51</v>
      </c>
    </row>
    <row r="5772" spans="1:47" x14ac:dyDescent="0.25">
      <c r="A5772" s="1" t="s">
        <v>2087</v>
      </c>
      <c r="B5772">
        <v>3</v>
      </c>
      <c r="C5772" s="2" t="d">
        <v>2019-08-03T18:52:19.99999975785612825</v>
      </c>
      <c r="D5772" s="2" t="d">
        <v>2019-08-03T19:21:33.0000002961605775</v>
      </c>
      <c r="E5772">
        <v>39.776569000000002</v>
      </c>
      <c r="F5772">
        <v>-104.87665200000001</v>
      </c>
      <c r="G5772">
        <v>39.776462000000002</v>
      </c>
      <c r="H5772">
        <v>-104.875423</v>
      </c>
      <c r="I5772">
        <v>6.6000000000000003E-2</v>
      </c>
      <c r="J5772" s="1" t="s">
        <v>453</v>
      </c>
      <c r="L5772" s="1" t="s">
        <v>133</v>
      </c>
      <c r="M5772" s="1" t="s">
        <v>47</v>
      </c>
      <c r="N5772" s="1" t="s">
        <v>131</v>
      </c>
      <c r="O5772" s="1" t="s">
        <v>131</v>
      </c>
      <c r="P5772" s="1" t="s">
        <v>199</v>
      </c>
      <c r="Q5772" s="1" t="s">
        <v>454</v>
      </c>
      <c r="R5772" s="1" t="s">
        <v>48</v>
      </c>
      <c r="S5772" s="1" t="s">
        <v>79</v>
      </c>
      <c r="T5772" s="1" t="s">
        <v>204</v>
      </c>
      <c r="U5772" s="2" t="d">
        <v>2019-08-03T18:58:00.00000002793967725</v>
      </c>
      <c r="V5772">
        <v>86</v>
      </c>
      <c r="W5772">
        <v>86</v>
      </c>
      <c r="X5772">
        <v>24</v>
      </c>
      <c r="Y5772">
        <v>24.49</v>
      </c>
      <c r="Z5772">
        <v>10</v>
      </c>
      <c r="AA5772" s="1" t="s">
        <v>68</v>
      </c>
      <c r="AB5772">
        <v>14</v>
      </c>
      <c r="AC5772">
        <v>0</v>
      </c>
      <c r="AD5772" s="1" t="s">
        <v>1068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s="1" t="s">
        <v>51</v>
      </c>
      <c r="AS5772" s="1" t="s">
        <v>51</v>
      </c>
      <c r="AT5772" s="1" t="s">
        <v>51</v>
      </c>
      <c r="AU5772" s="1" t="s">
        <v>51</v>
      </c>
    </row>
    <row r="5773" spans="1:47" x14ac:dyDescent="0.25">
      <c r="A5773" s="1" t="s">
        <v>9668</v>
      </c>
      <c r="B5773">
        <v>2</v>
      </c>
      <c r="C5773" s="2" t="d">
        <v>2019-08-03T20:23:48.00000021234154575</v>
      </c>
      <c r="D5773" s="2" t="d">
        <v>2019-08-03T20:52:03.99999999906867900</v>
      </c>
      <c r="E5773">
        <v>39.776060999999999</v>
      </c>
      <c r="F5773">
        <v>-104.86881700000001</v>
      </c>
      <c r="G5773">
        <v>39.777079999999998</v>
      </c>
      <c r="H5773">
        <v>-104.88048999999999</v>
      </c>
      <c r="I5773">
        <v>0.624</v>
      </c>
      <c r="J5773" s="1" t="s">
        <v>940</v>
      </c>
      <c r="L5773" s="1" t="s">
        <v>137</v>
      </c>
      <c r="M5773" s="1" t="s">
        <v>47</v>
      </c>
      <c r="N5773" s="1" t="s">
        <v>131</v>
      </c>
      <c r="O5773" s="1" t="s">
        <v>131</v>
      </c>
      <c r="P5773" s="1" t="s">
        <v>199</v>
      </c>
      <c r="Q5773" s="1" t="s">
        <v>454</v>
      </c>
      <c r="R5773" s="1" t="s">
        <v>48</v>
      </c>
      <c r="S5773" s="1" t="s">
        <v>79</v>
      </c>
      <c r="T5773" s="1" t="s">
        <v>204</v>
      </c>
      <c r="U5773" s="2" t="d">
        <v>2019-08-03T19:57:59.99999981839210125</v>
      </c>
      <c r="V5773">
        <v>83</v>
      </c>
      <c r="W5773">
        <v>83</v>
      </c>
      <c r="X5773">
        <v>29</v>
      </c>
      <c r="Y5773">
        <v>24.51</v>
      </c>
      <c r="Z5773">
        <v>10</v>
      </c>
      <c r="AA5773" s="1" t="s">
        <v>68</v>
      </c>
      <c r="AB5773">
        <v>10</v>
      </c>
      <c r="AC5773">
        <v>0</v>
      </c>
      <c r="AD5773" s="1" t="s">
        <v>1068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s="1" t="s">
        <v>53</v>
      </c>
      <c r="AS5773" s="1" t="s">
        <v>51</v>
      </c>
      <c r="AT5773" s="1" t="s">
        <v>51</v>
      </c>
      <c r="AU5773" s="1" t="s">
        <v>51</v>
      </c>
    </row>
    <row r="5774" spans="1:47" x14ac:dyDescent="0.25">
      <c r="A5774" s="1" t="s">
        <v>2659</v>
      </c>
      <c r="B5774">
        <v>3</v>
      </c>
      <c r="C5774" s="2" t="d">
        <v>2019-08-03T19:46:20.00000026077031875</v>
      </c>
      <c r="D5774" s="2" t="d">
        <v>2019-08-03T20:15:35.000000009313225525</v>
      </c>
      <c r="E5774">
        <v>39.507719999999999</v>
      </c>
      <c r="F5774">
        <v>-104.87221</v>
      </c>
      <c r="G5774">
        <v>39.516309999999997</v>
      </c>
      <c r="H5774">
        <v>-104.86784</v>
      </c>
      <c r="I5774">
        <v>0.63800000000000001</v>
      </c>
      <c r="J5774" s="1" t="s">
        <v>330</v>
      </c>
      <c r="L5774" s="1" t="s">
        <v>195</v>
      </c>
      <c r="M5774" s="1" t="s">
        <v>47</v>
      </c>
      <c r="N5774" s="1" t="s">
        <v>174</v>
      </c>
      <c r="O5774" s="1" t="s">
        <v>121</v>
      </c>
      <c r="P5774" s="1" t="s">
        <v>199</v>
      </c>
      <c r="Q5774" s="1" t="s">
        <v>312</v>
      </c>
      <c r="R5774" s="1" t="s">
        <v>48</v>
      </c>
      <c r="S5774" s="1" t="s">
        <v>79</v>
      </c>
      <c r="T5774" s="1" t="s">
        <v>201</v>
      </c>
      <c r="U5774" s="2" t="d">
        <v>2019-08-03T19:53:00.000000097788870375</v>
      </c>
      <c r="V5774">
        <v>82</v>
      </c>
      <c r="W5774">
        <v>82</v>
      </c>
      <c r="X5774">
        <v>33</v>
      </c>
      <c r="Y5774">
        <v>24.31</v>
      </c>
      <c r="Z5774">
        <v>10</v>
      </c>
      <c r="AA5774" s="1" t="s">
        <v>68</v>
      </c>
      <c r="AB5774">
        <v>9</v>
      </c>
      <c r="AC5774">
        <v>0</v>
      </c>
      <c r="AD5774" s="1" t="s">
        <v>819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s="1" t="s">
        <v>51</v>
      </c>
      <c r="AS5774" s="1" t="s">
        <v>51</v>
      </c>
      <c r="AT5774" s="1" t="s">
        <v>51</v>
      </c>
      <c r="AU5774" s="1" t="s">
        <v>51</v>
      </c>
    </row>
    <row r="5775" spans="1:47" x14ac:dyDescent="0.25">
      <c r="A5775" s="1" t="s">
        <v>6486</v>
      </c>
      <c r="B5775">
        <v>4</v>
      </c>
      <c r="C5775" s="2" t="d">
        <v>2019-08-04T05:47:03.00000004470348225</v>
      </c>
      <c r="D5775" s="2" t="d">
        <v>2019-08-04T06:15:20.00000006519257800</v>
      </c>
      <c r="E5775">
        <v>39.952330000000003</v>
      </c>
      <c r="F5775">
        <v>-104.98792</v>
      </c>
      <c r="G5775">
        <v>39.96228</v>
      </c>
      <c r="H5775">
        <v>-104.98799</v>
      </c>
      <c r="I5775">
        <v>0.68700000000000006</v>
      </c>
      <c r="J5775" s="1" t="s">
        <v>6487</v>
      </c>
      <c r="L5775" s="1" t="s">
        <v>196</v>
      </c>
      <c r="M5775" s="1" t="s">
        <v>47</v>
      </c>
      <c r="N5775" s="1" t="s">
        <v>245</v>
      </c>
      <c r="O5775" s="1" t="s">
        <v>147</v>
      </c>
      <c r="P5775" s="1" t="s">
        <v>199</v>
      </c>
      <c r="Q5775" s="1" t="s">
        <v>272</v>
      </c>
      <c r="R5775" s="1" t="s">
        <v>48</v>
      </c>
      <c r="S5775" s="1" t="s">
        <v>79</v>
      </c>
      <c r="T5775" s="1" t="s">
        <v>273</v>
      </c>
      <c r="AA5775" s="1" t="s">
        <v>69</v>
      </c>
      <c r="AD5775" s="1" t="s">
        <v>69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s="1" t="s">
        <v>53</v>
      </c>
      <c r="AS5775" s="1" t="s">
        <v>51</v>
      </c>
      <c r="AT5775" s="1" t="s">
        <v>51</v>
      </c>
      <c r="AU5775" s="1" t="s">
        <v>51</v>
      </c>
    </row>
    <row r="5776" spans="1:47" x14ac:dyDescent="0.25">
      <c r="A5776" s="1" t="s">
        <v>6528</v>
      </c>
      <c r="B5776">
        <v>4</v>
      </c>
      <c r="C5776" s="2" t="d">
        <v>2019-08-04T06:05:02.99999979324638700</v>
      </c>
      <c r="D5776" s="2" t="d">
        <v>2019-08-04T11:04:31.000000066123903050</v>
      </c>
      <c r="E5776">
        <v>39.952330000000003</v>
      </c>
      <c r="F5776">
        <v>-104.98792</v>
      </c>
      <c r="G5776">
        <v>39.96228</v>
      </c>
      <c r="H5776">
        <v>-104.98799</v>
      </c>
      <c r="I5776">
        <v>0.68700000000000006</v>
      </c>
      <c r="J5776" s="1" t="s">
        <v>6487</v>
      </c>
      <c r="L5776" s="1" t="s">
        <v>196</v>
      </c>
      <c r="M5776" s="1" t="s">
        <v>47</v>
      </c>
      <c r="N5776" s="1" t="s">
        <v>245</v>
      </c>
      <c r="O5776" s="1" t="s">
        <v>147</v>
      </c>
      <c r="P5776" s="1" t="s">
        <v>199</v>
      </c>
      <c r="Q5776" s="1" t="s">
        <v>272</v>
      </c>
      <c r="R5776" s="1" t="s">
        <v>48</v>
      </c>
      <c r="S5776" s="1" t="s">
        <v>79</v>
      </c>
      <c r="T5776" s="1" t="s">
        <v>273</v>
      </c>
      <c r="AA5776" s="1" t="s">
        <v>69</v>
      </c>
      <c r="AD5776" s="1" t="s">
        <v>69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s="1" t="s">
        <v>51</v>
      </c>
      <c r="AS5776" s="1" t="s">
        <v>51</v>
      </c>
      <c r="AT5776" s="1" t="s">
        <v>51</v>
      </c>
      <c r="AU5776" s="1" t="s">
        <v>51</v>
      </c>
    </row>
    <row r="5777" spans="1:47" x14ac:dyDescent="0.25">
      <c r="A5777" s="1" t="s">
        <v>6529</v>
      </c>
      <c r="B5777">
        <v>4</v>
      </c>
      <c r="C5777" s="2" t="d">
        <v>2019-08-04T06:26:03.00000012852251400</v>
      </c>
      <c r="D5777" s="2" t="d">
        <v>2019-08-04T06:55:17.99999987706541875</v>
      </c>
      <c r="E5777">
        <v>39.952330000000003</v>
      </c>
      <c r="F5777">
        <v>-104.98792</v>
      </c>
      <c r="G5777">
        <v>39.96228</v>
      </c>
      <c r="H5777">
        <v>-104.98799</v>
      </c>
      <c r="I5777">
        <v>0.68700000000000006</v>
      </c>
      <c r="J5777" s="1" t="s">
        <v>6487</v>
      </c>
      <c r="L5777" s="1" t="s">
        <v>196</v>
      </c>
      <c r="M5777" s="1" t="s">
        <v>47</v>
      </c>
      <c r="N5777" s="1" t="s">
        <v>245</v>
      </c>
      <c r="O5777" s="1" t="s">
        <v>147</v>
      </c>
      <c r="P5777" s="1" t="s">
        <v>199</v>
      </c>
      <c r="Q5777" s="1" t="s">
        <v>272</v>
      </c>
      <c r="R5777" s="1" t="s">
        <v>48</v>
      </c>
      <c r="S5777" s="1" t="s">
        <v>79</v>
      </c>
      <c r="T5777" s="1" t="s">
        <v>273</v>
      </c>
      <c r="AA5777" s="1" t="s">
        <v>69</v>
      </c>
      <c r="AD5777" s="1" t="s">
        <v>69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s="1" t="s">
        <v>51</v>
      </c>
      <c r="AS5777" s="1" t="s">
        <v>51</v>
      </c>
      <c r="AT5777" s="1" t="s">
        <v>51</v>
      </c>
      <c r="AU5777" s="1" t="s">
        <v>51</v>
      </c>
    </row>
    <row r="5778" spans="1:47" x14ac:dyDescent="0.25">
      <c r="A5778" s="1" t="s">
        <v>2088</v>
      </c>
      <c r="B5778">
        <v>3</v>
      </c>
      <c r="C5778" s="2" t="d">
        <v>2019-08-04T07:20:03.00000000279396975</v>
      </c>
      <c r="D5778" s="2" t="d">
        <v>2019-08-04T07:49:33.00000011455267875</v>
      </c>
      <c r="E5778">
        <v>39.644762</v>
      </c>
      <c r="F5778">
        <v>-107.078902</v>
      </c>
      <c r="G5778">
        <v>39.646090000000001</v>
      </c>
      <c r="H5778">
        <v>-107.0711</v>
      </c>
      <c r="I5778">
        <v>0.42499999999999999</v>
      </c>
      <c r="J5778" s="1" t="s">
        <v>1820</v>
      </c>
      <c r="L5778" s="1" t="s">
        <v>133</v>
      </c>
      <c r="M5778" s="1" t="s">
        <v>47</v>
      </c>
      <c r="N5778" s="1" t="s">
        <v>1534</v>
      </c>
      <c r="O5778" s="1" t="s">
        <v>502</v>
      </c>
      <c r="P5778" s="1" t="s">
        <v>199</v>
      </c>
      <c r="Q5778" s="1" t="s">
        <v>1535</v>
      </c>
      <c r="R5778" s="1" t="s">
        <v>48</v>
      </c>
      <c r="S5778" s="1" t="s">
        <v>79</v>
      </c>
      <c r="T5778" s="1" t="s">
        <v>613</v>
      </c>
      <c r="U5778" s="2" t="d">
        <v>2019-08-04T06:56:00.00000026542693050</v>
      </c>
      <c r="V5778">
        <v>59</v>
      </c>
      <c r="W5778">
        <v>59</v>
      </c>
      <c r="X5778">
        <v>60</v>
      </c>
      <c r="Y5778">
        <v>23.88</v>
      </c>
      <c r="Z5778">
        <v>10</v>
      </c>
      <c r="AA5778" s="1" t="s">
        <v>60</v>
      </c>
      <c r="AB5778">
        <v>5</v>
      </c>
      <c r="AC5778">
        <v>0</v>
      </c>
      <c r="AD5778" s="1" t="s">
        <v>1068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s="1" t="s">
        <v>51</v>
      </c>
      <c r="AS5778" s="1" t="s">
        <v>51</v>
      </c>
      <c r="AT5778" s="1" t="s">
        <v>51</v>
      </c>
      <c r="AU5778" s="1" t="s">
        <v>51</v>
      </c>
    </row>
    <row r="5779" spans="1:47" x14ac:dyDescent="0.25">
      <c r="A5779" s="1" t="s">
        <v>1819</v>
      </c>
      <c r="B5779">
        <v>3</v>
      </c>
      <c r="C5779" s="2" t="d">
        <v>2019-08-04T07:58:18.99999985937029275</v>
      </c>
      <c r="D5779" s="2" t="d">
        <v>2019-08-04T08:27:33.00000000279396975</v>
      </c>
      <c r="E5779">
        <v>39.646090000000001</v>
      </c>
      <c r="F5779">
        <v>-107.0711</v>
      </c>
      <c r="G5779">
        <v>39.647530000000003</v>
      </c>
      <c r="H5779">
        <v>-107.06523</v>
      </c>
      <c r="I5779">
        <v>0.32800000000000001</v>
      </c>
      <c r="J5779" s="1" t="s">
        <v>1820</v>
      </c>
      <c r="L5779" s="1" t="s">
        <v>133</v>
      </c>
      <c r="M5779" s="1" t="s">
        <v>47</v>
      </c>
      <c r="N5779" s="1" t="s">
        <v>1534</v>
      </c>
      <c r="O5779" s="1" t="s">
        <v>502</v>
      </c>
      <c r="P5779" s="1" t="s">
        <v>199</v>
      </c>
      <c r="Q5779" s="1" t="s">
        <v>1535</v>
      </c>
      <c r="R5779" s="1" t="s">
        <v>48</v>
      </c>
      <c r="S5779" s="1" t="s">
        <v>79</v>
      </c>
      <c r="T5779" s="1" t="s">
        <v>613</v>
      </c>
      <c r="U5779" s="2" t="d">
        <v>2019-08-04T07:56:00.00000005587935450</v>
      </c>
      <c r="V5779">
        <v>65</v>
      </c>
      <c r="W5779">
        <v>65</v>
      </c>
      <c r="X5779">
        <v>52</v>
      </c>
      <c r="Y5779">
        <v>23.88</v>
      </c>
      <c r="Z5779">
        <v>10</v>
      </c>
      <c r="AA5779" s="1" t="s">
        <v>8970</v>
      </c>
      <c r="AB5779">
        <v>0</v>
      </c>
      <c r="AC5779">
        <v>0</v>
      </c>
      <c r="AD5779" s="1" t="s">
        <v>1068</v>
      </c>
      <c r="AE5779" t="b">
        <v>0</v>
      </c>
      <c r="AF5779" t="b">
        <v>0</v>
      </c>
      <c r="AG5779" t="b">
        <v>0</v>
      </c>
      <c r="AH5779" t="b">
        <v>0</v>
      </c>
      <c r="AI5779" t="b">
        <v>1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s="1" t="s">
        <v>51</v>
      </c>
      <c r="AS5779" s="1" t="s">
        <v>51</v>
      </c>
      <c r="AT5779" s="1" t="s">
        <v>51</v>
      </c>
      <c r="AU5779" s="1" t="s">
        <v>51</v>
      </c>
    </row>
    <row r="5780" spans="1:47" x14ac:dyDescent="0.25">
      <c r="A5780" s="1" t="s">
        <v>9669</v>
      </c>
      <c r="B5780">
        <v>2</v>
      </c>
      <c r="C5780" s="2" t="d">
        <v>2019-08-04T07:58:18.99999985937029275</v>
      </c>
      <c r="D5780" s="2" t="d">
        <v>2019-08-04T08:27:33.00000000279396975</v>
      </c>
      <c r="E5780">
        <v>39.646090000000001</v>
      </c>
      <c r="F5780">
        <v>-107.0711</v>
      </c>
      <c r="G5780">
        <v>39.647530000000003</v>
      </c>
      <c r="H5780">
        <v>-107.06523</v>
      </c>
      <c r="I5780">
        <v>0.32800000000000001</v>
      </c>
      <c r="J5780" s="1" t="s">
        <v>1820</v>
      </c>
      <c r="L5780" s="1" t="s">
        <v>133</v>
      </c>
      <c r="M5780" s="1" t="s">
        <v>47</v>
      </c>
      <c r="N5780" s="1" t="s">
        <v>1534</v>
      </c>
      <c r="O5780" s="1" t="s">
        <v>502</v>
      </c>
      <c r="P5780" s="1" t="s">
        <v>199</v>
      </c>
      <c r="Q5780" s="1" t="s">
        <v>1535</v>
      </c>
      <c r="R5780" s="1" t="s">
        <v>48</v>
      </c>
      <c r="S5780" s="1" t="s">
        <v>79</v>
      </c>
      <c r="T5780" s="1" t="s">
        <v>613</v>
      </c>
      <c r="U5780" s="2" t="d">
        <v>2019-08-04T07:56:00.00000005587935450</v>
      </c>
      <c r="V5780">
        <v>65</v>
      </c>
      <c r="W5780">
        <v>65</v>
      </c>
      <c r="X5780">
        <v>52</v>
      </c>
      <c r="Y5780">
        <v>23.88</v>
      </c>
      <c r="Z5780">
        <v>10</v>
      </c>
      <c r="AA5780" s="1" t="s">
        <v>8970</v>
      </c>
      <c r="AB5780">
        <v>0</v>
      </c>
      <c r="AC5780">
        <v>0</v>
      </c>
      <c r="AD5780" s="1" t="s">
        <v>1068</v>
      </c>
      <c r="AE5780" t="b">
        <v>0</v>
      </c>
      <c r="AF5780" t="b">
        <v>0</v>
      </c>
      <c r="AG5780" t="b">
        <v>0</v>
      </c>
      <c r="AH5780" t="b">
        <v>0</v>
      </c>
      <c r="AI5780" t="b">
        <v>1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s="1" t="s">
        <v>51</v>
      </c>
      <c r="AS5780" s="1" t="s">
        <v>51</v>
      </c>
      <c r="AT5780" s="1" t="s">
        <v>51</v>
      </c>
      <c r="AU5780" s="1" t="s">
        <v>51</v>
      </c>
    </row>
    <row r="5781" spans="1:47" x14ac:dyDescent="0.25">
      <c r="A5781" s="1" t="s">
        <v>8367</v>
      </c>
      <c r="B5781">
        <v>3</v>
      </c>
      <c r="C5781" s="2" t="d">
        <v>2019-08-04T12:09:36.99999972246586950</v>
      </c>
      <c r="D5781" s="2" t="d">
        <v>2019-08-04T12:39:30.99999978672713325</v>
      </c>
      <c r="E5781">
        <v>39.779969999999999</v>
      </c>
      <c r="F5781">
        <v>-104.971951</v>
      </c>
      <c r="G5781">
        <v>39.77993</v>
      </c>
      <c r="H5781">
        <v>-104.97269</v>
      </c>
      <c r="I5781">
        <v>3.9E-2</v>
      </c>
      <c r="J5781" s="1" t="s">
        <v>386</v>
      </c>
      <c r="K5781">
        <v>1627</v>
      </c>
      <c r="L5781" s="1" t="s">
        <v>6792</v>
      </c>
      <c r="M5781" s="1" t="s">
        <v>47</v>
      </c>
      <c r="N5781" s="1" t="s">
        <v>131</v>
      </c>
      <c r="O5781" s="1" t="s">
        <v>131</v>
      </c>
      <c r="P5781" s="1" t="s">
        <v>199</v>
      </c>
      <c r="Q5781" s="1" t="s">
        <v>247</v>
      </c>
      <c r="R5781" s="1" t="s">
        <v>48</v>
      </c>
      <c r="S5781" s="1" t="s">
        <v>79</v>
      </c>
      <c r="T5781" s="1" t="s">
        <v>206</v>
      </c>
      <c r="U5781" s="2" t="d">
        <v>2019-08-04T11:46:59.99999997206032275</v>
      </c>
      <c r="V5781">
        <v>86</v>
      </c>
      <c r="W5781">
        <v>86</v>
      </c>
      <c r="X5781">
        <v>29</v>
      </c>
      <c r="Y5781">
        <v>24.53</v>
      </c>
      <c r="Z5781">
        <v>10</v>
      </c>
      <c r="AA5781" s="1" t="s">
        <v>61</v>
      </c>
      <c r="AB5781">
        <v>3</v>
      </c>
      <c r="AC5781">
        <v>0</v>
      </c>
      <c r="AD5781" s="1" t="s">
        <v>50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s="1" t="s">
        <v>51</v>
      </c>
      <c r="AS5781" s="1" t="s">
        <v>51</v>
      </c>
      <c r="AT5781" s="1" t="s">
        <v>51</v>
      </c>
      <c r="AU5781" s="1" t="s">
        <v>51</v>
      </c>
    </row>
    <row r="5782" spans="1:47" x14ac:dyDescent="0.25">
      <c r="A5782" s="1" t="s">
        <v>9670</v>
      </c>
      <c r="B5782">
        <v>2</v>
      </c>
      <c r="C5782" s="2" t="d">
        <v>2019-08-04T12:08:48.00000021234154575</v>
      </c>
      <c r="D5782" s="2" t="d">
        <v>2019-08-04T12:38:07.00000026728957925</v>
      </c>
      <c r="E5782">
        <v>39.780140000000003</v>
      </c>
      <c r="F5782">
        <v>-104.96328</v>
      </c>
      <c r="G5782">
        <v>39.780050000000003</v>
      </c>
      <c r="H5782">
        <v>-104.97037</v>
      </c>
      <c r="I5782">
        <v>0.377</v>
      </c>
      <c r="J5782" s="1" t="s">
        <v>1133</v>
      </c>
      <c r="K5782">
        <v>2312</v>
      </c>
      <c r="L5782" s="1" t="s">
        <v>6792</v>
      </c>
      <c r="M5782" s="1" t="s">
        <v>47</v>
      </c>
      <c r="N5782" s="1" t="s">
        <v>131</v>
      </c>
      <c r="O5782" s="1" t="s">
        <v>131</v>
      </c>
      <c r="P5782" s="1" t="s">
        <v>199</v>
      </c>
      <c r="Q5782" s="1" t="s">
        <v>7058</v>
      </c>
      <c r="R5782" s="1" t="s">
        <v>48</v>
      </c>
      <c r="S5782" s="1" t="s">
        <v>79</v>
      </c>
      <c r="T5782" s="1" t="s">
        <v>206</v>
      </c>
      <c r="U5782" s="2" t="d">
        <v>2019-08-04T11:46:59.99999997206032275</v>
      </c>
      <c r="V5782">
        <v>86</v>
      </c>
      <c r="W5782">
        <v>86</v>
      </c>
      <c r="X5782">
        <v>29</v>
      </c>
      <c r="Y5782">
        <v>24.53</v>
      </c>
      <c r="Z5782">
        <v>10</v>
      </c>
      <c r="AA5782" s="1" t="s">
        <v>61</v>
      </c>
      <c r="AB5782">
        <v>3</v>
      </c>
      <c r="AC5782">
        <v>0</v>
      </c>
      <c r="AD5782" s="1" t="s">
        <v>50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s="1" t="s">
        <v>51</v>
      </c>
      <c r="AS5782" s="1" t="s">
        <v>51</v>
      </c>
      <c r="AT5782" s="1" t="s">
        <v>51</v>
      </c>
      <c r="AU5782" s="1" t="s">
        <v>51</v>
      </c>
    </row>
    <row r="5783" spans="1:47" x14ac:dyDescent="0.25">
      <c r="A5783" s="1" t="s">
        <v>3523</v>
      </c>
      <c r="B5783">
        <v>3</v>
      </c>
      <c r="C5783" s="2" t="d">
        <v>2019-08-04T12:20:06.99999989010393300</v>
      </c>
      <c r="D5783" s="2" t="d">
        <v>2019-08-04T12:49:59.00000011548399975</v>
      </c>
      <c r="E5783">
        <v>39.128270000000001</v>
      </c>
      <c r="F5783">
        <v>-104.86391999999999</v>
      </c>
      <c r="G5783">
        <v>39.189720000000001</v>
      </c>
      <c r="H5783">
        <v>-104.85042</v>
      </c>
      <c r="I5783">
        <v>4.3070000000000004</v>
      </c>
      <c r="J5783" s="1" t="s">
        <v>3309</v>
      </c>
      <c r="L5783" s="1" t="s">
        <v>266</v>
      </c>
      <c r="M5783" s="1" t="s">
        <v>47</v>
      </c>
      <c r="N5783" s="1" t="s">
        <v>448</v>
      </c>
      <c r="O5783" s="1" t="s">
        <v>194</v>
      </c>
      <c r="P5783" s="1" t="s">
        <v>199</v>
      </c>
      <c r="Q5783" s="1" t="s">
        <v>449</v>
      </c>
      <c r="R5783" s="1" t="s">
        <v>48</v>
      </c>
      <c r="S5783" s="1" t="s">
        <v>79</v>
      </c>
      <c r="T5783" s="1" t="s">
        <v>235</v>
      </c>
      <c r="U5783" s="2" t="d">
        <v>2019-08-04T11:58:00.00000023748725325</v>
      </c>
      <c r="V5783">
        <v>83</v>
      </c>
      <c r="W5783">
        <v>83</v>
      </c>
      <c r="X5783">
        <v>28</v>
      </c>
      <c r="Y5783">
        <v>23.74</v>
      </c>
      <c r="Z5783">
        <v>10</v>
      </c>
      <c r="AA5783" s="1" t="s">
        <v>68</v>
      </c>
      <c r="AB5783">
        <v>9</v>
      </c>
      <c r="AC5783">
        <v>0</v>
      </c>
      <c r="AD5783" s="1" t="s">
        <v>50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s="1" t="s">
        <v>51</v>
      </c>
      <c r="AS5783" s="1" t="s">
        <v>51</v>
      </c>
      <c r="AT5783" s="1" t="s">
        <v>51</v>
      </c>
      <c r="AU5783" s="1" t="s">
        <v>51</v>
      </c>
    </row>
    <row r="5784" spans="1:47" x14ac:dyDescent="0.25">
      <c r="A5784" s="1" t="s">
        <v>9671</v>
      </c>
      <c r="B5784">
        <v>2</v>
      </c>
      <c r="C5784" s="2" t="d">
        <v>2019-08-04T12:41:07.0000002253800600</v>
      </c>
      <c r="D5784" s="2" t="d">
        <v>2019-08-04T13:09:58.00000002142041675</v>
      </c>
      <c r="E5784">
        <v>39.128270000000001</v>
      </c>
      <c r="F5784">
        <v>-104.86391999999999</v>
      </c>
      <c r="G5784">
        <v>39.189720000000001</v>
      </c>
      <c r="H5784">
        <v>-104.85042</v>
      </c>
      <c r="I5784">
        <v>4.3070000000000004</v>
      </c>
      <c r="J5784" s="1" t="s">
        <v>9672</v>
      </c>
      <c r="L5784" s="1" t="s">
        <v>266</v>
      </c>
      <c r="M5784" s="1" t="s">
        <v>47</v>
      </c>
      <c r="N5784" s="1" t="s">
        <v>448</v>
      </c>
      <c r="O5784" s="1" t="s">
        <v>194</v>
      </c>
      <c r="P5784" s="1" t="s">
        <v>199</v>
      </c>
      <c r="Q5784" s="1" t="s">
        <v>449</v>
      </c>
      <c r="R5784" s="1" t="s">
        <v>48</v>
      </c>
      <c r="S5784" s="1" t="s">
        <v>79</v>
      </c>
      <c r="T5784" s="1" t="s">
        <v>235</v>
      </c>
      <c r="U5784" s="2" t="d">
        <v>2019-08-04T12:45:00.000</v>
      </c>
      <c r="V5784">
        <v>86</v>
      </c>
      <c r="W5784">
        <v>86</v>
      </c>
      <c r="X5784">
        <v>23</v>
      </c>
      <c r="Y5784">
        <v>23.73</v>
      </c>
      <c r="Z5784">
        <v>10</v>
      </c>
      <c r="AA5784" s="1" t="s">
        <v>64</v>
      </c>
      <c r="AB5784">
        <v>14</v>
      </c>
      <c r="AC5784">
        <v>0</v>
      </c>
      <c r="AD5784" s="1" t="s">
        <v>1068</v>
      </c>
      <c r="AE5784" t="b">
        <v>0</v>
      </c>
      <c r="AF5784" t="b">
        <v>0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s="1" t="s">
        <v>51</v>
      </c>
      <c r="AS5784" s="1" t="s">
        <v>51</v>
      </c>
      <c r="AT5784" s="1" t="s">
        <v>51</v>
      </c>
      <c r="AU5784" s="1" t="s">
        <v>51</v>
      </c>
    </row>
    <row r="5785" spans="1:47" x14ac:dyDescent="0.25">
      <c r="A5785" s="1" t="s">
        <v>2660</v>
      </c>
      <c r="B5785">
        <v>3</v>
      </c>
      <c r="C5785" s="2" t="d">
        <v>2019-08-04T15:41:47.99999975133687450</v>
      </c>
      <c r="D5785" s="2" t="d">
        <v>2019-08-04T16:11:27.99999968614428975</v>
      </c>
      <c r="E5785">
        <v>40.988545000000002</v>
      </c>
      <c r="F5785">
        <v>-104.911018</v>
      </c>
      <c r="G5785">
        <v>40.949978999999999</v>
      </c>
      <c r="H5785">
        <v>-104.92455</v>
      </c>
      <c r="I5785">
        <v>2.7570000000000001</v>
      </c>
      <c r="J5785" s="1" t="s">
        <v>2661</v>
      </c>
      <c r="L5785" s="1" t="s">
        <v>196</v>
      </c>
      <c r="M5785" s="1" t="s">
        <v>47</v>
      </c>
      <c r="N5785" s="1" t="s">
        <v>2662</v>
      </c>
      <c r="O5785" s="1" t="s">
        <v>210</v>
      </c>
      <c r="P5785" s="1" t="s">
        <v>199</v>
      </c>
      <c r="Q5785" s="1" t="s">
        <v>2663</v>
      </c>
      <c r="R5785" s="1" t="s">
        <v>48</v>
      </c>
      <c r="S5785" s="1" t="s">
        <v>79</v>
      </c>
      <c r="T5785" s="1" t="s">
        <v>2114</v>
      </c>
      <c r="U5785" s="2" t="d">
        <v>2019-08-04T15:53:00.00000030733644975</v>
      </c>
      <c r="V5785">
        <v>86</v>
      </c>
      <c r="W5785">
        <v>86</v>
      </c>
      <c r="X5785">
        <v>25</v>
      </c>
      <c r="Y5785">
        <v>24.07</v>
      </c>
      <c r="Z5785">
        <v>10</v>
      </c>
      <c r="AA5785" s="1" t="s">
        <v>66</v>
      </c>
      <c r="AB5785">
        <v>9</v>
      </c>
      <c r="AC5785">
        <v>0</v>
      </c>
      <c r="AD5785" s="1" t="s">
        <v>819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s="1" t="s">
        <v>51</v>
      </c>
      <c r="AS5785" s="1" t="s">
        <v>51</v>
      </c>
      <c r="AT5785" s="1" t="s">
        <v>51</v>
      </c>
      <c r="AU5785" s="1" t="s">
        <v>51</v>
      </c>
    </row>
    <row r="5786" spans="1:47" x14ac:dyDescent="0.25">
      <c r="A5786" s="1" t="s">
        <v>2089</v>
      </c>
      <c r="B5786">
        <v>3</v>
      </c>
      <c r="C5786" s="2" t="d">
        <v>2019-08-04T14:26:07.00000001583248400</v>
      </c>
      <c r="D5786" s="2" t="d">
        <v>2019-08-04T14:55:32.99999982118606425</v>
      </c>
      <c r="E5786">
        <v>39.107919000000003</v>
      </c>
      <c r="F5786">
        <v>-104.864788</v>
      </c>
      <c r="G5786">
        <v>39.110641999999999</v>
      </c>
      <c r="H5786">
        <v>-104.865092</v>
      </c>
      <c r="I5786">
        <v>0.189</v>
      </c>
      <c r="J5786" s="1" t="s">
        <v>402</v>
      </c>
      <c r="L5786" s="1" t="s">
        <v>195</v>
      </c>
      <c r="M5786" s="1" t="s">
        <v>47</v>
      </c>
      <c r="N5786" s="1" t="s">
        <v>448</v>
      </c>
      <c r="O5786" s="1" t="s">
        <v>194</v>
      </c>
      <c r="P5786" s="1" t="s">
        <v>199</v>
      </c>
      <c r="Q5786" s="1" t="s">
        <v>449</v>
      </c>
      <c r="R5786" s="1" t="s">
        <v>48</v>
      </c>
      <c r="S5786" s="1" t="s">
        <v>79</v>
      </c>
      <c r="T5786" s="1" t="s">
        <v>235</v>
      </c>
      <c r="U5786" s="2" t="d">
        <v>2019-08-04T13:57:59.99999981839210125</v>
      </c>
      <c r="V5786">
        <v>88</v>
      </c>
      <c r="W5786">
        <v>88</v>
      </c>
      <c r="X5786">
        <v>22</v>
      </c>
      <c r="Y5786">
        <v>23.71</v>
      </c>
      <c r="Z5786">
        <v>10</v>
      </c>
      <c r="AA5786" s="1" t="s">
        <v>64</v>
      </c>
      <c r="AB5786">
        <v>18</v>
      </c>
      <c r="AC5786">
        <v>0</v>
      </c>
      <c r="AD5786" s="1" t="s">
        <v>1068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s="1" t="s">
        <v>51</v>
      </c>
      <c r="AS5786" s="1" t="s">
        <v>51</v>
      </c>
      <c r="AT5786" s="1" t="s">
        <v>51</v>
      </c>
      <c r="AU5786" s="1" t="s">
        <v>51</v>
      </c>
    </row>
    <row r="5787" spans="1:47" x14ac:dyDescent="0.25">
      <c r="A5787" s="1" t="s">
        <v>2795</v>
      </c>
      <c r="B5787">
        <v>3</v>
      </c>
      <c r="C5787" s="2" t="d">
        <v>2019-08-04T22:30:33.999999775551259650</v>
      </c>
      <c r="D5787" s="2" t="d">
        <v>2019-08-04T22:59:49.00000015273690050</v>
      </c>
      <c r="E5787">
        <v>38.824359999999999</v>
      </c>
      <c r="F5787">
        <v>-104.83602999999999</v>
      </c>
      <c r="G5787">
        <v>38.827635000000001</v>
      </c>
      <c r="H5787">
        <v>-104.83529900000001</v>
      </c>
      <c r="I5787">
        <v>0.23</v>
      </c>
      <c r="J5787" s="1" t="s">
        <v>894</v>
      </c>
      <c r="L5787" s="1" t="s">
        <v>195</v>
      </c>
      <c r="M5787" s="1" t="s">
        <v>47</v>
      </c>
      <c r="N5787" s="1" t="s">
        <v>233</v>
      </c>
      <c r="O5787" s="1" t="s">
        <v>194</v>
      </c>
      <c r="P5787" s="1" t="s">
        <v>199</v>
      </c>
      <c r="Q5787" s="1" t="s">
        <v>390</v>
      </c>
      <c r="R5787" s="1" t="s">
        <v>48</v>
      </c>
      <c r="S5787" s="1" t="s">
        <v>79</v>
      </c>
      <c r="T5787" s="1" t="s">
        <v>250</v>
      </c>
      <c r="U5787" s="2" t="d">
        <v>2019-08-04T22:54:00.00000029336660775</v>
      </c>
      <c r="V5787">
        <v>75</v>
      </c>
      <c r="W5787">
        <v>75</v>
      </c>
      <c r="X5787">
        <v>37</v>
      </c>
      <c r="Y5787">
        <v>24.07</v>
      </c>
      <c r="Z5787">
        <v>10</v>
      </c>
      <c r="AA5787" s="1" t="s">
        <v>65</v>
      </c>
      <c r="AB5787">
        <v>5</v>
      </c>
      <c r="AC5787">
        <v>0</v>
      </c>
      <c r="AD5787" s="1" t="s">
        <v>966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s="1" t="s">
        <v>53</v>
      </c>
      <c r="AS5787" s="1" t="s">
        <v>53</v>
      </c>
      <c r="AT5787" s="1" t="s">
        <v>53</v>
      </c>
      <c r="AU5787" s="1" t="s">
        <v>53</v>
      </c>
    </row>
    <row r="5788" spans="1:47" x14ac:dyDescent="0.25">
      <c r="A5788" s="1" t="s">
        <v>2664</v>
      </c>
      <c r="B5788">
        <v>3</v>
      </c>
      <c r="C5788" s="2" t="d">
        <v>2019-08-04T18:24:35.00000030267983800</v>
      </c>
      <c r="D5788" s="2" t="d">
        <v>2019-08-04T18:53:24.99999986495822550</v>
      </c>
      <c r="E5788">
        <v>38.824359999999999</v>
      </c>
      <c r="F5788">
        <v>-104.83602999999999</v>
      </c>
      <c r="G5788">
        <v>38.827635000000001</v>
      </c>
      <c r="H5788">
        <v>-104.83529900000001</v>
      </c>
      <c r="I5788">
        <v>0.23</v>
      </c>
      <c r="J5788" s="1" t="s">
        <v>894</v>
      </c>
      <c r="L5788" s="1" t="s">
        <v>195</v>
      </c>
      <c r="M5788" s="1" t="s">
        <v>47</v>
      </c>
      <c r="N5788" s="1" t="s">
        <v>233</v>
      </c>
      <c r="O5788" s="1" t="s">
        <v>194</v>
      </c>
      <c r="P5788" s="1" t="s">
        <v>199</v>
      </c>
      <c r="Q5788" s="1" t="s">
        <v>390</v>
      </c>
      <c r="R5788" s="1" t="s">
        <v>48</v>
      </c>
      <c r="S5788" s="1" t="s">
        <v>79</v>
      </c>
      <c r="T5788" s="1" t="s">
        <v>250</v>
      </c>
      <c r="U5788" s="2" t="d">
        <v>2019-08-04T18:53:59.99999987427145575</v>
      </c>
      <c r="V5788">
        <v>85</v>
      </c>
      <c r="W5788">
        <v>85</v>
      </c>
      <c r="X5788">
        <v>22</v>
      </c>
      <c r="Y5788">
        <v>24.04</v>
      </c>
      <c r="Z5788">
        <v>10</v>
      </c>
      <c r="AA5788" s="1" t="s">
        <v>66</v>
      </c>
      <c r="AB5788">
        <v>12</v>
      </c>
      <c r="AC5788">
        <v>0</v>
      </c>
      <c r="AD5788" s="1" t="s">
        <v>819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s="1" t="s">
        <v>51</v>
      </c>
      <c r="AS5788" s="1" t="s">
        <v>51</v>
      </c>
      <c r="AT5788" s="1" t="s">
        <v>51</v>
      </c>
      <c r="AU5788" s="1" t="s">
        <v>51</v>
      </c>
    </row>
    <row r="5789" spans="1:47" x14ac:dyDescent="0.25">
      <c r="A5789" s="1" t="s">
        <v>2796</v>
      </c>
      <c r="B5789">
        <v>4</v>
      </c>
      <c r="C5789" s="2" t="d">
        <v>2019-08-04T22:44:03.99999990127980525</v>
      </c>
      <c r="D5789" s="2" t="d">
        <v>2019-08-04T23:12:46.00000010803341825</v>
      </c>
      <c r="E5789">
        <v>38.822650000000003</v>
      </c>
      <c r="F5789">
        <v>-104.83623</v>
      </c>
      <c r="G5789">
        <v>38.827357999999997</v>
      </c>
      <c r="H5789">
        <v>-104.834959</v>
      </c>
      <c r="I5789">
        <v>0.33200000000000002</v>
      </c>
      <c r="J5789" s="1" t="s">
        <v>2797</v>
      </c>
      <c r="L5789" s="1" t="s">
        <v>195</v>
      </c>
      <c r="M5789" s="1" t="s">
        <v>47</v>
      </c>
      <c r="N5789" s="1" t="s">
        <v>233</v>
      </c>
      <c r="O5789" s="1" t="s">
        <v>194</v>
      </c>
      <c r="P5789" s="1" t="s">
        <v>199</v>
      </c>
      <c r="Q5789" s="1" t="s">
        <v>390</v>
      </c>
      <c r="R5789" s="1" t="s">
        <v>48</v>
      </c>
      <c r="S5789" s="1" t="s">
        <v>79</v>
      </c>
      <c r="T5789" s="1" t="s">
        <v>250</v>
      </c>
      <c r="U5789" s="2" t="d">
        <v>2019-08-04T22:54:00.00000029336660775</v>
      </c>
      <c r="V5789">
        <v>75</v>
      </c>
      <c r="W5789">
        <v>75</v>
      </c>
      <c r="X5789">
        <v>37</v>
      </c>
      <c r="Y5789">
        <v>24.07</v>
      </c>
      <c r="Z5789">
        <v>10</v>
      </c>
      <c r="AA5789" s="1" t="s">
        <v>65</v>
      </c>
      <c r="AB5789">
        <v>5</v>
      </c>
      <c r="AC5789">
        <v>0</v>
      </c>
      <c r="AD5789" s="1" t="s">
        <v>966</v>
      </c>
      <c r="AE5789" t="b">
        <v>0</v>
      </c>
      <c r="AF5789" t="b">
        <v>0</v>
      </c>
      <c r="AG5789" t="b">
        <v>0</v>
      </c>
      <c r="AH5789" t="b">
        <v>0</v>
      </c>
      <c r="AI5789" t="b">
        <v>1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s="1" t="s">
        <v>53</v>
      </c>
      <c r="AS5789" s="1" t="s">
        <v>53</v>
      </c>
      <c r="AT5789" s="1" t="s">
        <v>53</v>
      </c>
      <c r="AU5789" s="1" t="s">
        <v>53</v>
      </c>
    </row>
    <row r="5790" spans="1:47" x14ac:dyDescent="0.25">
      <c r="A5790" s="1" t="s">
        <v>3079</v>
      </c>
      <c r="B5790">
        <v>3</v>
      </c>
      <c r="C5790" s="2" t="d">
        <v>2019-08-04T19:48:34.99999975785612825</v>
      </c>
      <c r="D5790" s="2" t="d">
        <v>2019-08-04T20:17:56.99999988544732125</v>
      </c>
      <c r="E5790">
        <v>39.16516</v>
      </c>
      <c r="F5790">
        <v>-104.85307400000001</v>
      </c>
      <c r="G5790">
        <v>39.18515</v>
      </c>
      <c r="H5790">
        <v>-104.85021</v>
      </c>
      <c r="I5790">
        <v>1.39</v>
      </c>
      <c r="J5790" s="1" t="s">
        <v>456</v>
      </c>
      <c r="L5790" s="1" t="s">
        <v>195</v>
      </c>
      <c r="M5790" s="1" t="s">
        <v>47</v>
      </c>
      <c r="N5790" s="1" t="s">
        <v>86</v>
      </c>
      <c r="O5790" s="1" t="s">
        <v>121</v>
      </c>
      <c r="P5790" s="1" t="s">
        <v>199</v>
      </c>
      <c r="Q5790" s="1" t="s">
        <v>223</v>
      </c>
      <c r="R5790" s="1" t="s">
        <v>48</v>
      </c>
      <c r="S5790" s="1" t="s">
        <v>79</v>
      </c>
      <c r="T5790" s="1" t="s">
        <v>224</v>
      </c>
      <c r="U5790" s="2" t="d">
        <v>2019-08-04T19:47:00.00000018160789875</v>
      </c>
      <c r="V5790">
        <v>68</v>
      </c>
      <c r="W5790">
        <v>68</v>
      </c>
      <c r="X5790">
        <v>52</v>
      </c>
      <c r="Y5790">
        <v>23.34</v>
      </c>
      <c r="Z5790">
        <v>10</v>
      </c>
      <c r="AA5790" s="1" t="s">
        <v>57</v>
      </c>
      <c r="AB5790">
        <v>3</v>
      </c>
      <c r="AC5790">
        <v>0</v>
      </c>
      <c r="AD5790" s="1" t="s">
        <v>966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s="1" t="s">
        <v>51</v>
      </c>
      <c r="AS5790" s="1" t="s">
        <v>51</v>
      </c>
      <c r="AT5790" s="1" t="s">
        <v>51</v>
      </c>
      <c r="AU5790" s="1" t="s">
        <v>51</v>
      </c>
    </row>
    <row r="5791" spans="1:47" x14ac:dyDescent="0.25">
      <c r="A5791" s="1" t="s">
        <v>2665</v>
      </c>
      <c r="B5791">
        <v>3</v>
      </c>
      <c r="C5791" s="2" t="d">
        <v>2019-08-04T19:50:05.00000005122274275</v>
      </c>
      <c r="D5791" s="2" t="d">
        <v>2019-08-04T20:19:59.00000011548399975</v>
      </c>
      <c r="E5791">
        <v>38.808340000000001</v>
      </c>
      <c r="F5791">
        <v>-104.80212</v>
      </c>
      <c r="G5791">
        <v>38.808500000000002</v>
      </c>
      <c r="H5791">
        <v>-104.79918000000001</v>
      </c>
      <c r="I5791">
        <v>0.159</v>
      </c>
      <c r="J5791" s="1" t="s">
        <v>198</v>
      </c>
      <c r="L5791" s="1" t="s">
        <v>170</v>
      </c>
      <c r="M5791" s="1" t="s">
        <v>47</v>
      </c>
      <c r="N5791" s="1" t="s">
        <v>233</v>
      </c>
      <c r="O5791" s="1" t="s">
        <v>194</v>
      </c>
      <c r="P5791" s="1" t="s">
        <v>199</v>
      </c>
      <c r="Q5791" s="1" t="s">
        <v>249</v>
      </c>
      <c r="R5791" s="1" t="s">
        <v>48</v>
      </c>
      <c r="S5791" s="1" t="s">
        <v>79</v>
      </c>
      <c r="T5791" s="1" t="s">
        <v>250</v>
      </c>
      <c r="U5791" s="2" t="d">
        <v>2019-08-04T19:54:00.00000029336660775</v>
      </c>
      <c r="V5791">
        <v>81</v>
      </c>
      <c r="W5791">
        <v>81</v>
      </c>
      <c r="X5791">
        <v>26</v>
      </c>
      <c r="Y5791">
        <v>24.05</v>
      </c>
      <c r="Z5791">
        <v>10</v>
      </c>
      <c r="AA5791" s="1" t="s">
        <v>66</v>
      </c>
      <c r="AB5791">
        <v>6</v>
      </c>
      <c r="AC5791">
        <v>0</v>
      </c>
      <c r="AD5791" s="1" t="s">
        <v>819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s="1" t="s">
        <v>51</v>
      </c>
      <c r="AS5791" s="1" t="s">
        <v>51</v>
      </c>
      <c r="AT5791" s="1" t="s">
        <v>51</v>
      </c>
      <c r="AU5791" s="1" t="s">
        <v>51</v>
      </c>
    </row>
    <row r="5792" spans="1:47" x14ac:dyDescent="0.25">
      <c r="A5792" s="1" t="s">
        <v>2798</v>
      </c>
      <c r="B5792">
        <v>4</v>
      </c>
      <c r="C5792" s="2" t="d">
        <v>2019-08-04T22:34:19.00000019464641975</v>
      </c>
      <c r="D5792" s="2" t="d">
        <v>2019-08-04T23:01:53.99999982677400375</v>
      </c>
      <c r="E5792">
        <v>38.828049999999998</v>
      </c>
      <c r="F5792">
        <v>-104.83649</v>
      </c>
      <c r="G5792">
        <v>38.823950000000004</v>
      </c>
      <c r="H5792">
        <v>-104.83638999999999</v>
      </c>
      <c r="I5792">
        <v>0.28299999999999997</v>
      </c>
      <c r="J5792" s="1" t="s">
        <v>2799</v>
      </c>
      <c r="L5792" s="1" t="s">
        <v>2800</v>
      </c>
      <c r="M5792" s="1" t="s">
        <v>47</v>
      </c>
      <c r="N5792" s="1" t="s">
        <v>233</v>
      </c>
      <c r="O5792" s="1" t="s">
        <v>194</v>
      </c>
      <c r="P5792" s="1" t="s">
        <v>199</v>
      </c>
      <c r="Q5792" s="1" t="s">
        <v>390</v>
      </c>
      <c r="R5792" s="1" t="s">
        <v>48</v>
      </c>
      <c r="S5792" s="1" t="s">
        <v>79</v>
      </c>
      <c r="T5792" s="1" t="s">
        <v>250</v>
      </c>
      <c r="U5792" s="2" t="d">
        <v>2019-08-04T22:54:00.00000029336660775</v>
      </c>
      <c r="V5792">
        <v>75</v>
      </c>
      <c r="W5792">
        <v>75</v>
      </c>
      <c r="X5792">
        <v>37</v>
      </c>
      <c r="Y5792">
        <v>24.07</v>
      </c>
      <c r="Z5792">
        <v>10</v>
      </c>
      <c r="AA5792" s="1" t="s">
        <v>65</v>
      </c>
      <c r="AB5792">
        <v>5</v>
      </c>
      <c r="AC5792">
        <v>0</v>
      </c>
      <c r="AD5792" s="1" t="s">
        <v>966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s="1" t="s">
        <v>53</v>
      </c>
      <c r="AS5792" s="1" t="s">
        <v>53</v>
      </c>
      <c r="AT5792" s="1" t="s">
        <v>53</v>
      </c>
      <c r="AU5792" s="1" t="s">
        <v>53</v>
      </c>
    </row>
    <row r="5793" spans="1:47" x14ac:dyDescent="0.25">
      <c r="A5793" s="1" t="s">
        <v>7384</v>
      </c>
      <c r="B5793">
        <v>4</v>
      </c>
      <c r="C5793" s="2" t="d">
        <v>2019-08-04T22:42:34.00000023655593225</v>
      </c>
      <c r="D5793" s="2" t="d">
        <v>2019-08-04T23:09:59.00000004563480325</v>
      </c>
      <c r="E5793">
        <v>39.762</v>
      </c>
      <c r="F5793">
        <v>-105.02516</v>
      </c>
      <c r="G5793">
        <v>39.762</v>
      </c>
      <c r="H5793">
        <v>-105.02054200000001</v>
      </c>
      <c r="I5793">
        <v>0.245</v>
      </c>
      <c r="J5793" s="1" t="s">
        <v>7385</v>
      </c>
      <c r="K5793">
        <v>3200</v>
      </c>
      <c r="L5793" s="1" t="s">
        <v>6650</v>
      </c>
      <c r="M5793" s="1" t="s">
        <v>47</v>
      </c>
      <c r="N5793" s="1" t="s">
        <v>131</v>
      </c>
      <c r="O5793" s="1" t="s">
        <v>131</v>
      </c>
      <c r="P5793" s="1" t="s">
        <v>199</v>
      </c>
      <c r="Q5793" s="1" t="s">
        <v>7386</v>
      </c>
      <c r="R5793" s="1" t="s">
        <v>48</v>
      </c>
      <c r="S5793" s="1" t="s">
        <v>79</v>
      </c>
      <c r="T5793" s="1" t="s">
        <v>206</v>
      </c>
      <c r="U5793" s="2" t="d">
        <v>2019-08-04T22:47:59.99999974854290475</v>
      </c>
      <c r="V5793">
        <v>72</v>
      </c>
      <c r="W5793">
        <v>72</v>
      </c>
      <c r="X5793">
        <v>46</v>
      </c>
      <c r="Y5793">
        <v>24.53</v>
      </c>
      <c r="Z5793">
        <v>10</v>
      </c>
      <c r="AA5793" s="1" t="s">
        <v>57</v>
      </c>
      <c r="AB5793">
        <v>22</v>
      </c>
      <c r="AC5793">
        <v>0</v>
      </c>
      <c r="AD5793" s="1" t="s">
        <v>1222</v>
      </c>
      <c r="AE5793" t="b">
        <v>0</v>
      </c>
      <c r="AF5793" t="b">
        <v>0</v>
      </c>
      <c r="AG5793" t="b">
        <v>1</v>
      </c>
      <c r="AH5793" t="b">
        <v>0</v>
      </c>
      <c r="AI5793" t="b">
        <v>0</v>
      </c>
      <c r="AJ5793" t="b">
        <v>1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1</v>
      </c>
      <c r="AQ5793" t="b">
        <v>0</v>
      </c>
      <c r="AR5793" s="1" t="s">
        <v>53</v>
      </c>
      <c r="AS5793" s="1" t="s">
        <v>53</v>
      </c>
      <c r="AT5793" s="1" t="s">
        <v>53</v>
      </c>
      <c r="AU5793" s="1" t="s">
        <v>53</v>
      </c>
    </row>
    <row r="5794" spans="1:47" x14ac:dyDescent="0.25">
      <c r="A5794" s="1" t="s">
        <v>7387</v>
      </c>
      <c r="B5794">
        <v>4</v>
      </c>
      <c r="C5794" s="2" t="d">
        <v>2019-08-04T22:42:34.00000023655593225</v>
      </c>
      <c r="D5794" s="2" t="d">
        <v>2019-08-04T23:09:59.00000004563480325</v>
      </c>
      <c r="E5794">
        <v>39.762</v>
      </c>
      <c r="F5794">
        <v>-105.02054200000001</v>
      </c>
      <c r="G5794">
        <v>39.762</v>
      </c>
      <c r="H5794">
        <v>-105.02516</v>
      </c>
      <c r="I5794">
        <v>0.245</v>
      </c>
      <c r="J5794" s="1" t="s">
        <v>7388</v>
      </c>
      <c r="K5794">
        <v>3197</v>
      </c>
      <c r="L5794" s="1" t="s">
        <v>7389</v>
      </c>
      <c r="M5794" s="1" t="s">
        <v>97</v>
      </c>
      <c r="N5794" s="1" t="s">
        <v>131</v>
      </c>
      <c r="O5794" s="1" t="s">
        <v>131</v>
      </c>
      <c r="P5794" s="1" t="s">
        <v>199</v>
      </c>
      <c r="Q5794" s="1" t="s">
        <v>353</v>
      </c>
      <c r="R5794" s="1" t="s">
        <v>48</v>
      </c>
      <c r="S5794" s="1" t="s">
        <v>79</v>
      </c>
      <c r="T5794" s="1" t="s">
        <v>206</v>
      </c>
      <c r="U5794" s="2" t="d">
        <v>2019-08-04T22:47:59.99999974854290475</v>
      </c>
      <c r="V5794">
        <v>72</v>
      </c>
      <c r="W5794">
        <v>72</v>
      </c>
      <c r="X5794">
        <v>46</v>
      </c>
      <c r="Y5794">
        <v>24.53</v>
      </c>
      <c r="Z5794">
        <v>10</v>
      </c>
      <c r="AA5794" s="1" t="s">
        <v>57</v>
      </c>
      <c r="AB5794">
        <v>22</v>
      </c>
      <c r="AC5794">
        <v>0</v>
      </c>
      <c r="AD5794" s="1" t="s">
        <v>1222</v>
      </c>
      <c r="AE5794" t="b">
        <v>1</v>
      </c>
      <c r="AF5794" t="b">
        <v>0</v>
      </c>
      <c r="AG5794" t="b">
        <v>1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1</v>
      </c>
      <c r="AO5794" t="b">
        <v>0</v>
      </c>
      <c r="AP5794" t="b">
        <v>0</v>
      </c>
      <c r="AQ5794" t="b">
        <v>0</v>
      </c>
      <c r="AR5794" s="1" t="s">
        <v>53</v>
      </c>
      <c r="AS5794" s="1" t="s">
        <v>53</v>
      </c>
      <c r="AT5794" s="1" t="s">
        <v>53</v>
      </c>
      <c r="AU5794" s="1" t="s">
        <v>53</v>
      </c>
    </row>
    <row r="5795" spans="1:47" x14ac:dyDescent="0.25">
      <c r="A5795" s="1" t="s">
        <v>7436</v>
      </c>
      <c r="B5795">
        <v>4</v>
      </c>
      <c r="C5795" s="2" t="d">
        <v>2019-08-04T21:05:48.0000002542510650</v>
      </c>
      <c r="D5795" s="2" t="d">
        <v>2019-08-04T21:35:14.00000005960464525</v>
      </c>
      <c r="E5795">
        <v>39.613771</v>
      </c>
      <c r="F5795">
        <v>-105.02065</v>
      </c>
      <c r="G5795">
        <v>39.618479999999998</v>
      </c>
      <c r="H5795">
        <v>-105.01806000000001</v>
      </c>
      <c r="I5795">
        <v>0.35299999999999998</v>
      </c>
      <c r="J5795" s="1" t="s">
        <v>7437</v>
      </c>
      <c r="K5795">
        <v>5792</v>
      </c>
      <c r="L5795" s="1" t="s">
        <v>6591</v>
      </c>
      <c r="M5795" s="1" t="s">
        <v>97</v>
      </c>
      <c r="N5795" s="1" t="s">
        <v>138</v>
      </c>
      <c r="O5795" s="1" t="s">
        <v>202</v>
      </c>
      <c r="P5795" s="1" t="s">
        <v>199</v>
      </c>
      <c r="Q5795" s="1" t="s">
        <v>867</v>
      </c>
      <c r="R5795" s="1" t="s">
        <v>48</v>
      </c>
      <c r="S5795" s="1" t="s">
        <v>79</v>
      </c>
      <c r="T5795" s="1" t="s">
        <v>201</v>
      </c>
      <c r="U5795" s="2" t="d">
        <v>2019-08-04T20:52:59.99999988824129100</v>
      </c>
      <c r="V5795">
        <v>77</v>
      </c>
      <c r="W5795">
        <v>77</v>
      </c>
      <c r="X5795">
        <v>39</v>
      </c>
      <c r="Y5795">
        <v>24.32</v>
      </c>
      <c r="Z5795">
        <v>10</v>
      </c>
      <c r="AA5795" s="1" t="s">
        <v>56</v>
      </c>
      <c r="AB5795">
        <v>13</v>
      </c>
      <c r="AC5795">
        <v>0</v>
      </c>
      <c r="AD5795" s="1" t="s">
        <v>966</v>
      </c>
      <c r="AE5795" t="b">
        <v>0</v>
      </c>
      <c r="AF5795" t="b">
        <v>0</v>
      </c>
      <c r="AG5795" t="b">
        <v>1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s="1" t="s">
        <v>53</v>
      </c>
      <c r="AS5795" s="1" t="s">
        <v>53</v>
      </c>
      <c r="AT5795" s="1" t="s">
        <v>51</v>
      </c>
      <c r="AU5795" s="1" t="s">
        <v>51</v>
      </c>
    </row>
    <row r="5796" spans="1:47" x14ac:dyDescent="0.25">
      <c r="A5796" s="1" t="s">
        <v>7421</v>
      </c>
      <c r="B5796">
        <v>4</v>
      </c>
      <c r="C5796" s="2" t="d">
        <v>2019-08-04T21:26:03.99999973364174175</v>
      </c>
      <c r="D5796" s="2" t="d">
        <v>2019-08-04T21:55:12.99999996554106225</v>
      </c>
      <c r="E5796">
        <v>39.613771</v>
      </c>
      <c r="F5796">
        <v>-105.02065</v>
      </c>
      <c r="G5796">
        <v>39.618479999999998</v>
      </c>
      <c r="H5796">
        <v>-105.01806000000001</v>
      </c>
      <c r="I5796">
        <v>0.35299999999999998</v>
      </c>
      <c r="J5796" s="1" t="s">
        <v>7422</v>
      </c>
      <c r="K5796">
        <v>5792</v>
      </c>
      <c r="L5796" s="1" t="s">
        <v>6591</v>
      </c>
      <c r="M5796" s="1" t="s">
        <v>97</v>
      </c>
      <c r="N5796" s="1" t="s">
        <v>138</v>
      </c>
      <c r="O5796" s="1" t="s">
        <v>202</v>
      </c>
      <c r="P5796" s="1" t="s">
        <v>199</v>
      </c>
      <c r="Q5796" s="1" t="s">
        <v>867</v>
      </c>
      <c r="R5796" s="1" t="s">
        <v>48</v>
      </c>
      <c r="S5796" s="1" t="s">
        <v>79</v>
      </c>
      <c r="T5796" s="1" t="s">
        <v>201</v>
      </c>
      <c r="U5796" s="2" t="d">
        <v>2019-08-04T21:53:00.00000030733644975</v>
      </c>
      <c r="V5796">
        <v>75</v>
      </c>
      <c r="W5796">
        <v>75</v>
      </c>
      <c r="X5796">
        <v>40</v>
      </c>
      <c r="Y5796">
        <v>24.34</v>
      </c>
      <c r="Z5796">
        <v>10</v>
      </c>
      <c r="AA5796" s="1" t="s">
        <v>56</v>
      </c>
      <c r="AB5796">
        <v>9</v>
      </c>
      <c r="AC5796">
        <v>0</v>
      </c>
      <c r="AD5796" s="1" t="s">
        <v>819</v>
      </c>
      <c r="AE5796" t="b">
        <v>0</v>
      </c>
      <c r="AF5796" t="b">
        <v>0</v>
      </c>
      <c r="AG5796" t="b">
        <v>1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s="1" t="s">
        <v>53</v>
      </c>
      <c r="AS5796" s="1" t="s">
        <v>53</v>
      </c>
      <c r="AT5796" s="1" t="s">
        <v>53</v>
      </c>
      <c r="AU5796" s="1" t="s">
        <v>51</v>
      </c>
    </row>
    <row r="5797" spans="1:47" x14ac:dyDescent="0.25">
      <c r="A5797" s="1" t="s">
        <v>3080</v>
      </c>
      <c r="B5797">
        <v>3</v>
      </c>
      <c r="C5797" s="2" t="d">
        <v>2019-08-05T06:18:35.9999999916180975</v>
      </c>
      <c r="D5797" s="2" t="d">
        <v>2019-08-05T06:47:58.99999972432851825</v>
      </c>
      <c r="E5797">
        <v>40.429254999999998</v>
      </c>
      <c r="F5797">
        <v>-104.99263999999999</v>
      </c>
      <c r="G5797">
        <v>40.415436</v>
      </c>
      <c r="H5797">
        <v>-104.99292</v>
      </c>
      <c r="I5797">
        <v>0.95499999999999996</v>
      </c>
      <c r="J5797" s="1" t="s">
        <v>445</v>
      </c>
      <c r="L5797" s="1" t="s">
        <v>196</v>
      </c>
      <c r="M5797" s="1" t="s">
        <v>47</v>
      </c>
      <c r="N5797" s="1" t="s">
        <v>306</v>
      </c>
      <c r="O5797" s="1" t="s">
        <v>229</v>
      </c>
      <c r="P5797" s="1" t="s">
        <v>199</v>
      </c>
      <c r="Q5797" s="1" t="s">
        <v>446</v>
      </c>
      <c r="R5797" s="1" t="s">
        <v>48</v>
      </c>
      <c r="S5797" s="1" t="s">
        <v>79</v>
      </c>
      <c r="T5797" s="1" t="s">
        <v>231</v>
      </c>
      <c r="U5797" s="2" t="d">
        <v>2019-08-05T05:55:59.99999984633177850</v>
      </c>
      <c r="V5797">
        <v>67</v>
      </c>
      <c r="W5797">
        <v>67</v>
      </c>
      <c r="X5797">
        <v>66</v>
      </c>
      <c r="Y5797">
        <v>25.17</v>
      </c>
      <c r="Z5797">
        <v>10</v>
      </c>
      <c r="AA5797" s="1" t="s">
        <v>59</v>
      </c>
      <c r="AB5797">
        <v>6</v>
      </c>
      <c r="AC5797">
        <v>0</v>
      </c>
      <c r="AD5797" s="1" t="s">
        <v>966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s="1" t="s">
        <v>51</v>
      </c>
      <c r="AS5797" s="1" t="s">
        <v>51</v>
      </c>
      <c r="AT5797" s="1" t="s">
        <v>51</v>
      </c>
      <c r="AU5797" s="1" t="s">
        <v>51</v>
      </c>
    </row>
    <row r="5798" spans="1:47" x14ac:dyDescent="0.25">
      <c r="A5798" s="1" t="s">
        <v>4214</v>
      </c>
      <c r="B5798">
        <v>4</v>
      </c>
      <c r="C5798" s="2" t="d">
        <v>2019-08-05T08:36:40.00000025611370700</v>
      </c>
      <c r="D5798" s="2" t="d">
        <v>2019-08-05T09:05:32.00000028591603300</v>
      </c>
      <c r="E5798">
        <v>40.246259999999999</v>
      </c>
      <c r="F5798">
        <v>-104.05238</v>
      </c>
      <c r="G5798">
        <v>40.242874</v>
      </c>
      <c r="H5798">
        <v>-103.924374</v>
      </c>
      <c r="I5798">
        <v>6.7549999999999999</v>
      </c>
      <c r="J5798" s="1" t="s">
        <v>4215</v>
      </c>
      <c r="L5798" s="1" t="s">
        <v>122</v>
      </c>
      <c r="M5798" s="1" t="s">
        <v>47</v>
      </c>
      <c r="N5798" s="1" t="s">
        <v>3896</v>
      </c>
      <c r="O5798" s="1" t="s">
        <v>165</v>
      </c>
      <c r="P5798" s="1" t="s">
        <v>199</v>
      </c>
      <c r="Q5798" s="1" t="s">
        <v>3919</v>
      </c>
      <c r="R5798" s="1" t="s">
        <v>48</v>
      </c>
      <c r="S5798" s="1" t="s">
        <v>79</v>
      </c>
      <c r="T5798" s="1" t="s">
        <v>3920</v>
      </c>
      <c r="U5798" s="2" t="d">
        <v>2019-08-05T06:55:00.00000006984918975</v>
      </c>
      <c r="V5798">
        <v>64</v>
      </c>
      <c r="W5798">
        <v>64</v>
      </c>
      <c r="X5798">
        <v>92</v>
      </c>
      <c r="Y5798">
        <v>25.51</v>
      </c>
      <c r="Z5798">
        <v>10</v>
      </c>
      <c r="AA5798" s="1" t="s">
        <v>68</v>
      </c>
      <c r="AB5798">
        <v>3</v>
      </c>
      <c r="AD5798" s="1" t="s">
        <v>50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s="1" t="s">
        <v>51</v>
      </c>
      <c r="AS5798" s="1" t="s">
        <v>51</v>
      </c>
      <c r="AT5798" s="1" t="s">
        <v>51</v>
      </c>
      <c r="AU5798" s="1" t="s">
        <v>51</v>
      </c>
    </row>
    <row r="5799" spans="1:47" x14ac:dyDescent="0.25">
      <c r="A5799" s="1" t="s">
        <v>1767</v>
      </c>
      <c r="B5799">
        <v>4</v>
      </c>
      <c r="C5799" s="2" t="d">
        <v>2019-08-05T08:52:26.0000001126900300</v>
      </c>
      <c r="D5799" s="2" t="d">
        <v>2019-08-05T13:52:17.99999970942735525</v>
      </c>
      <c r="E5799">
        <v>40.105561000000002</v>
      </c>
      <c r="F5799">
        <v>-104.59179399999999</v>
      </c>
      <c r="G5799">
        <v>40.109918999999998</v>
      </c>
      <c r="H5799">
        <v>-104.53392700000001</v>
      </c>
      <c r="I5799">
        <v>3.073</v>
      </c>
      <c r="J5799" s="1" t="s">
        <v>1768</v>
      </c>
      <c r="L5799" s="1" t="s">
        <v>122</v>
      </c>
      <c r="M5799" s="1" t="s">
        <v>47</v>
      </c>
      <c r="N5799" s="1" t="s">
        <v>822</v>
      </c>
      <c r="O5799" s="1" t="s">
        <v>210</v>
      </c>
      <c r="P5799" s="1" t="s">
        <v>199</v>
      </c>
      <c r="Q5799" s="1" t="s">
        <v>823</v>
      </c>
      <c r="R5799" s="1" t="s">
        <v>48</v>
      </c>
      <c r="S5799" s="1" t="s">
        <v>79</v>
      </c>
      <c r="T5799" s="1" t="s">
        <v>220</v>
      </c>
      <c r="U5799" s="2" t="d">
        <v>2019-08-05T08:52:59.99999988824129100</v>
      </c>
      <c r="V5799">
        <v>71</v>
      </c>
      <c r="W5799">
        <v>71</v>
      </c>
      <c r="X5799">
        <v>61</v>
      </c>
      <c r="Y5799">
        <v>24.76</v>
      </c>
      <c r="Z5799">
        <v>10</v>
      </c>
      <c r="AA5799" s="1" t="s">
        <v>57</v>
      </c>
      <c r="AB5799">
        <v>6</v>
      </c>
      <c r="AC5799">
        <v>0</v>
      </c>
      <c r="AD5799" s="1" t="s">
        <v>1068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s="1" t="s">
        <v>51</v>
      </c>
      <c r="AS5799" s="1" t="s">
        <v>51</v>
      </c>
      <c r="AT5799" s="1" t="s">
        <v>51</v>
      </c>
      <c r="AU5799" s="1" t="s">
        <v>51</v>
      </c>
    </row>
    <row r="5800" spans="1:47" x14ac:dyDescent="0.25">
      <c r="A5800" s="1" t="s">
        <v>3881</v>
      </c>
      <c r="B5800">
        <v>3</v>
      </c>
      <c r="C5800" s="2" t="d">
        <v>2019-08-05T09:36:43.00000011920929050</v>
      </c>
      <c r="D5800" s="2" t="d">
        <v>2019-08-05T10:05:59.99999970663339225</v>
      </c>
      <c r="E5800">
        <v>39.800035000000001</v>
      </c>
      <c r="F5800">
        <v>-104.98558800000001</v>
      </c>
      <c r="G5800">
        <v>39.797939999999997</v>
      </c>
      <c r="H5800">
        <v>-104.98667</v>
      </c>
      <c r="I5800">
        <v>0.156</v>
      </c>
      <c r="J5800" s="1" t="s">
        <v>556</v>
      </c>
      <c r="L5800" s="1" t="s">
        <v>195</v>
      </c>
      <c r="M5800" s="1" t="s">
        <v>47</v>
      </c>
      <c r="N5800" s="1" t="s">
        <v>131</v>
      </c>
      <c r="O5800" s="1" t="s">
        <v>147</v>
      </c>
      <c r="P5800" s="1" t="s">
        <v>199</v>
      </c>
      <c r="Q5800" s="1" t="s">
        <v>247</v>
      </c>
      <c r="R5800" s="1" t="s">
        <v>48</v>
      </c>
      <c r="S5800" s="1" t="s">
        <v>79</v>
      </c>
      <c r="T5800" s="1" t="s">
        <v>206</v>
      </c>
      <c r="U5800" s="2" t="d">
        <v>2019-08-05T09:55:00.00000006984918975</v>
      </c>
      <c r="V5800">
        <v>77</v>
      </c>
      <c r="W5800">
        <v>77</v>
      </c>
      <c r="X5800">
        <v>39</v>
      </c>
      <c r="Y5800">
        <v>24.56</v>
      </c>
      <c r="Z5800">
        <v>10</v>
      </c>
      <c r="AA5800" s="1" t="s">
        <v>64</v>
      </c>
      <c r="AB5800">
        <v>6</v>
      </c>
      <c r="AC5800">
        <v>0</v>
      </c>
      <c r="AD5800" s="1" t="s">
        <v>50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s="1" t="s">
        <v>51</v>
      </c>
      <c r="AS5800" s="1" t="s">
        <v>51</v>
      </c>
      <c r="AT5800" s="1" t="s">
        <v>51</v>
      </c>
      <c r="AU5800" s="1" t="s">
        <v>51</v>
      </c>
    </row>
    <row r="5801" spans="1:47" x14ac:dyDescent="0.25">
      <c r="A5801" s="1" t="s">
        <v>3612</v>
      </c>
      <c r="B5801">
        <v>3</v>
      </c>
      <c r="C5801" s="2" t="d">
        <v>2019-08-05T10:58:26.00000023841858100</v>
      </c>
      <c r="D5801" s="2" t="d">
        <v>2019-08-05T11:27:56.99999995529651775</v>
      </c>
      <c r="E5801">
        <v>39.773308999999998</v>
      </c>
      <c r="F5801">
        <v>-104.838953</v>
      </c>
      <c r="G5801">
        <v>39.773020000000002</v>
      </c>
      <c r="H5801">
        <v>-104.835583</v>
      </c>
      <c r="I5801">
        <v>0.18</v>
      </c>
      <c r="J5801" s="1" t="s">
        <v>221</v>
      </c>
      <c r="L5801" s="1" t="s">
        <v>133</v>
      </c>
      <c r="M5801" s="1" t="s">
        <v>47</v>
      </c>
      <c r="N5801" s="1" t="s">
        <v>131</v>
      </c>
      <c r="O5801" s="1" t="s">
        <v>131</v>
      </c>
      <c r="P5801" s="1" t="s">
        <v>199</v>
      </c>
      <c r="Q5801" s="1" t="s">
        <v>300</v>
      </c>
      <c r="R5801" s="1" t="s">
        <v>48</v>
      </c>
      <c r="S5801" s="1" t="s">
        <v>79</v>
      </c>
      <c r="T5801" s="1" t="s">
        <v>204</v>
      </c>
      <c r="U5801" s="2" t="d">
        <v>2019-08-05T10:57:59.99999981839210125</v>
      </c>
      <c r="V5801">
        <v>80</v>
      </c>
      <c r="W5801">
        <v>80</v>
      </c>
      <c r="X5801">
        <v>39</v>
      </c>
      <c r="Y5801">
        <v>24.55</v>
      </c>
      <c r="Z5801">
        <v>10</v>
      </c>
      <c r="AA5801" s="1" t="s">
        <v>68</v>
      </c>
      <c r="AB5801">
        <v>3</v>
      </c>
      <c r="AC5801">
        <v>0</v>
      </c>
      <c r="AD5801" s="1" t="s">
        <v>50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s="1" t="s">
        <v>51</v>
      </c>
      <c r="AS5801" s="1" t="s">
        <v>51</v>
      </c>
      <c r="AT5801" s="1" t="s">
        <v>51</v>
      </c>
      <c r="AU5801" s="1" t="s">
        <v>51</v>
      </c>
    </row>
    <row r="5802" spans="1:47" x14ac:dyDescent="0.25">
      <c r="A5802" s="1" t="s">
        <v>1821</v>
      </c>
      <c r="B5802">
        <v>3</v>
      </c>
      <c r="C5802" s="2" t="d">
        <v>2019-08-05T13:38:10.99999973550439050</v>
      </c>
      <c r="D5802" s="2" t="d">
        <v>2019-08-05T14:07:59.99999988824129100</v>
      </c>
      <c r="E5802">
        <v>39.671739000000002</v>
      </c>
      <c r="F5802">
        <v>-104.92837</v>
      </c>
      <c r="G5802">
        <v>39.672961000000001</v>
      </c>
      <c r="H5802">
        <v>-104.929231</v>
      </c>
      <c r="I5802">
        <v>9.6000000000000002E-2</v>
      </c>
      <c r="J5802" s="1" t="s">
        <v>1109</v>
      </c>
      <c r="L5802" s="1" t="s">
        <v>195</v>
      </c>
      <c r="M5802" s="1" t="s">
        <v>47</v>
      </c>
      <c r="N5802" s="1" t="s">
        <v>131</v>
      </c>
      <c r="O5802" s="1" t="s">
        <v>131</v>
      </c>
      <c r="P5802" s="1" t="s">
        <v>199</v>
      </c>
      <c r="Q5802" s="1" t="s">
        <v>388</v>
      </c>
      <c r="R5802" s="1" t="s">
        <v>48</v>
      </c>
      <c r="S5802" s="1" t="s">
        <v>79</v>
      </c>
      <c r="T5802" s="1" t="s">
        <v>201</v>
      </c>
      <c r="U5802" s="2" t="d">
        <v>2019-08-05T13:53:00.000000097788870375</v>
      </c>
      <c r="V5802">
        <v>88</v>
      </c>
      <c r="W5802">
        <v>88</v>
      </c>
      <c r="X5802">
        <v>23</v>
      </c>
      <c r="Y5802">
        <v>24.33</v>
      </c>
      <c r="Z5802">
        <v>10</v>
      </c>
      <c r="AA5802" s="1" t="s">
        <v>58</v>
      </c>
      <c r="AB5802">
        <v>17</v>
      </c>
      <c r="AC5802">
        <v>0</v>
      </c>
      <c r="AD5802" s="1" t="s">
        <v>1068</v>
      </c>
      <c r="AE5802" t="b">
        <v>0</v>
      </c>
      <c r="AF5802" t="b">
        <v>0</v>
      </c>
      <c r="AG5802" t="b">
        <v>0</v>
      </c>
      <c r="AH5802" t="b">
        <v>0</v>
      </c>
      <c r="AI5802" t="b">
        <v>1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s="1" t="s">
        <v>51</v>
      </c>
      <c r="AS5802" s="1" t="s">
        <v>51</v>
      </c>
      <c r="AT5802" s="1" t="s">
        <v>51</v>
      </c>
      <c r="AU5802" s="1" t="s">
        <v>51</v>
      </c>
    </row>
    <row r="5803" spans="1:47" x14ac:dyDescent="0.25">
      <c r="A5803" s="1" t="s">
        <v>2090</v>
      </c>
      <c r="B5803">
        <v>3</v>
      </c>
      <c r="C5803" s="2" t="d">
        <v>2019-08-05T14:00:43.00000020302832225</v>
      </c>
      <c r="D5803" s="2" t="d">
        <v>2019-08-05T14:30:02.00000025797635575</v>
      </c>
      <c r="E5803">
        <v>39.644056999999997</v>
      </c>
      <c r="F5803">
        <v>-104.91305800000001</v>
      </c>
      <c r="G5803">
        <v>39.647221000000002</v>
      </c>
      <c r="H5803">
        <v>-104.914891</v>
      </c>
      <c r="I5803">
        <v>0.23899999999999999</v>
      </c>
      <c r="J5803" s="1" t="s">
        <v>706</v>
      </c>
      <c r="L5803" s="1" t="s">
        <v>195</v>
      </c>
      <c r="M5803" s="1" t="s">
        <v>47</v>
      </c>
      <c r="N5803" s="1" t="s">
        <v>131</v>
      </c>
      <c r="O5803" s="1" t="s">
        <v>131</v>
      </c>
      <c r="P5803" s="1" t="s">
        <v>199</v>
      </c>
      <c r="Q5803" s="1" t="s">
        <v>415</v>
      </c>
      <c r="R5803" s="1" t="s">
        <v>48</v>
      </c>
      <c r="S5803" s="1" t="s">
        <v>79</v>
      </c>
      <c r="T5803" s="1" t="s">
        <v>201</v>
      </c>
      <c r="U5803" s="2" t="d">
        <v>2019-08-05T13:53:00.000000097788870375</v>
      </c>
      <c r="V5803">
        <v>88</v>
      </c>
      <c r="W5803">
        <v>88</v>
      </c>
      <c r="X5803">
        <v>23</v>
      </c>
      <c r="Y5803">
        <v>24.33</v>
      </c>
      <c r="Z5803">
        <v>10</v>
      </c>
      <c r="AA5803" s="1" t="s">
        <v>58</v>
      </c>
      <c r="AB5803">
        <v>17</v>
      </c>
      <c r="AC5803">
        <v>0</v>
      </c>
      <c r="AD5803" s="1" t="s">
        <v>1068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s="1" t="s">
        <v>51</v>
      </c>
      <c r="AS5803" s="1" t="s">
        <v>51</v>
      </c>
      <c r="AT5803" s="1" t="s">
        <v>51</v>
      </c>
      <c r="AU5803" s="1" t="s">
        <v>51</v>
      </c>
    </row>
    <row r="5804" spans="1:47" x14ac:dyDescent="0.25">
      <c r="A5804" s="1" t="s">
        <v>3081</v>
      </c>
      <c r="B5804">
        <v>3</v>
      </c>
      <c r="C5804" s="2" t="d">
        <v>2019-08-05T15:52:32.00000004842877300</v>
      </c>
      <c r="D5804" s="2" t="d">
        <v>2019-08-05T16:22:02.99999976530670975</v>
      </c>
      <c r="E5804">
        <v>40.277025999999999</v>
      </c>
      <c r="F5804">
        <v>-104.98031</v>
      </c>
      <c r="G5804">
        <v>40.270789999999998</v>
      </c>
      <c r="H5804">
        <v>-104.98036</v>
      </c>
      <c r="I5804">
        <v>0.43099999999999999</v>
      </c>
      <c r="J5804" s="1" t="s">
        <v>341</v>
      </c>
      <c r="L5804" s="1" t="s">
        <v>196</v>
      </c>
      <c r="M5804" s="1" t="s">
        <v>47</v>
      </c>
      <c r="N5804" s="1" t="s">
        <v>304</v>
      </c>
      <c r="O5804" s="1" t="s">
        <v>210</v>
      </c>
      <c r="P5804" s="1" t="s">
        <v>199</v>
      </c>
      <c r="Q5804" s="1" t="s">
        <v>305</v>
      </c>
      <c r="R5804" s="1" t="s">
        <v>48</v>
      </c>
      <c r="S5804" s="1" t="s">
        <v>79</v>
      </c>
      <c r="T5804" s="1" t="s">
        <v>231</v>
      </c>
      <c r="U5804" s="2" t="d">
        <v>2019-08-05T15:56:00.00000026542693050</v>
      </c>
      <c r="V5804">
        <v>88</v>
      </c>
      <c r="W5804">
        <v>88</v>
      </c>
      <c r="X5804">
        <v>31</v>
      </c>
      <c r="Y5804">
        <v>25.12</v>
      </c>
      <c r="Z5804">
        <v>10</v>
      </c>
      <c r="AA5804" s="1" t="s">
        <v>64</v>
      </c>
      <c r="AB5804">
        <v>15</v>
      </c>
      <c r="AC5804">
        <v>0</v>
      </c>
      <c r="AD5804" s="1" t="s">
        <v>966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s="1" t="s">
        <v>51</v>
      </c>
      <c r="AS5804" s="1" t="s">
        <v>51</v>
      </c>
      <c r="AT5804" s="1" t="s">
        <v>51</v>
      </c>
      <c r="AU5804" s="1" t="s">
        <v>51</v>
      </c>
    </row>
    <row r="5805" spans="1:47" x14ac:dyDescent="0.25">
      <c r="A5805" s="1" t="s">
        <v>2091</v>
      </c>
      <c r="B5805">
        <v>3</v>
      </c>
      <c r="C5805" s="2" t="d">
        <v>2019-08-05T15:58:28.00000028684735400</v>
      </c>
      <c r="D5805" s="2" t="d">
        <v>2019-08-05T16:28:03.00000031013041950</v>
      </c>
      <c r="E5805">
        <v>39.313105</v>
      </c>
      <c r="F5805">
        <v>-104.88543</v>
      </c>
      <c r="G5805">
        <v>39.296849999999999</v>
      </c>
      <c r="H5805">
        <v>-104.891597</v>
      </c>
      <c r="I5805">
        <v>1.171</v>
      </c>
      <c r="J5805" s="1" t="s">
        <v>450</v>
      </c>
      <c r="L5805" s="1" t="s">
        <v>196</v>
      </c>
      <c r="M5805" s="1" t="s">
        <v>47</v>
      </c>
      <c r="N5805" s="1" t="s">
        <v>192</v>
      </c>
      <c r="O5805" s="1" t="s">
        <v>121</v>
      </c>
      <c r="P5805" s="1" t="s">
        <v>199</v>
      </c>
      <c r="Q5805" s="1" t="s">
        <v>334</v>
      </c>
      <c r="R5805" s="1" t="s">
        <v>48</v>
      </c>
      <c r="S5805" s="1" t="s">
        <v>79</v>
      </c>
      <c r="T5805" s="1" t="s">
        <v>224</v>
      </c>
      <c r="U5805" s="2" t="d">
        <v>2019-08-05T16:05:59.99999970663339225</v>
      </c>
      <c r="V5805">
        <v>79</v>
      </c>
      <c r="W5805">
        <v>79</v>
      </c>
      <c r="X5805">
        <v>32</v>
      </c>
      <c r="Y5805">
        <v>23.35</v>
      </c>
      <c r="Z5805">
        <v>10</v>
      </c>
      <c r="AA5805" s="1" t="s">
        <v>61</v>
      </c>
      <c r="AB5805">
        <v>10</v>
      </c>
      <c r="AC5805">
        <v>0</v>
      </c>
      <c r="AD5805" s="1" t="s">
        <v>1068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s="1" t="s">
        <v>51</v>
      </c>
      <c r="AS5805" s="1" t="s">
        <v>51</v>
      </c>
      <c r="AT5805" s="1" t="s">
        <v>51</v>
      </c>
      <c r="AU5805" s="1" t="s">
        <v>51</v>
      </c>
    </row>
    <row r="5806" spans="1:47" x14ac:dyDescent="0.25">
      <c r="A5806" s="1" t="s">
        <v>3082</v>
      </c>
      <c r="B5806">
        <v>3</v>
      </c>
      <c r="C5806" s="2" t="d">
        <v>2019-08-05T16:12:43.00000024493783475</v>
      </c>
      <c r="D5806" s="2" t="d">
        <v>2019-08-05T16:42:01.000000066123903050</v>
      </c>
      <c r="E5806">
        <v>40.272587000000001</v>
      </c>
      <c r="F5806">
        <v>-104.98035</v>
      </c>
      <c r="G5806">
        <v>40.263249000000002</v>
      </c>
      <c r="H5806">
        <v>-104.98042100000001</v>
      </c>
      <c r="I5806">
        <v>0.64500000000000002</v>
      </c>
      <c r="J5806" s="1" t="s">
        <v>2705</v>
      </c>
      <c r="L5806" s="1" t="s">
        <v>196</v>
      </c>
      <c r="M5806" s="1" t="s">
        <v>47</v>
      </c>
      <c r="N5806" s="1" t="s">
        <v>304</v>
      </c>
      <c r="O5806" s="1" t="s">
        <v>210</v>
      </c>
      <c r="P5806" s="1" t="s">
        <v>199</v>
      </c>
      <c r="Q5806" s="1" t="s">
        <v>305</v>
      </c>
      <c r="R5806" s="1" t="s">
        <v>48</v>
      </c>
      <c r="S5806" s="1" t="s">
        <v>79</v>
      </c>
      <c r="T5806" s="1" t="s">
        <v>231</v>
      </c>
      <c r="U5806" s="2" t="d">
        <v>2019-08-05T15:56:00.00000026542693050</v>
      </c>
      <c r="V5806">
        <v>88</v>
      </c>
      <c r="W5806">
        <v>88</v>
      </c>
      <c r="X5806">
        <v>31</v>
      </c>
      <c r="Y5806">
        <v>25.12</v>
      </c>
      <c r="Z5806">
        <v>10</v>
      </c>
      <c r="AA5806" s="1" t="s">
        <v>64</v>
      </c>
      <c r="AB5806">
        <v>15</v>
      </c>
      <c r="AC5806">
        <v>0</v>
      </c>
      <c r="AD5806" s="1" t="s">
        <v>966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s="1" t="s">
        <v>51</v>
      </c>
      <c r="AS5806" s="1" t="s">
        <v>51</v>
      </c>
      <c r="AT5806" s="1" t="s">
        <v>51</v>
      </c>
      <c r="AU5806" s="1" t="s">
        <v>51</v>
      </c>
    </row>
    <row r="5807" spans="1:47" x14ac:dyDescent="0.25">
      <c r="A5807" s="1" t="s">
        <v>9673</v>
      </c>
      <c r="B5807">
        <v>2</v>
      </c>
      <c r="C5807" s="2" t="d">
        <v>2019-08-05T16:28:29.00000010151415775</v>
      </c>
      <c r="D5807" s="2" t="d">
        <v>2019-08-05T16:57:49.99999999534338825</v>
      </c>
      <c r="E5807">
        <v>39.554380000000002</v>
      </c>
      <c r="F5807">
        <v>-106.04607</v>
      </c>
      <c r="G5807">
        <v>39.559358000000003</v>
      </c>
      <c r="H5807">
        <v>-106.050713</v>
      </c>
      <c r="I5807">
        <v>0.42399999999999999</v>
      </c>
      <c r="J5807" s="1" t="s">
        <v>9674</v>
      </c>
      <c r="K5807">
        <v>15264</v>
      </c>
      <c r="L5807" s="1" t="s">
        <v>6567</v>
      </c>
      <c r="M5807" s="1" t="s">
        <v>47</v>
      </c>
      <c r="N5807" s="1" t="s">
        <v>3970</v>
      </c>
      <c r="O5807" s="1" t="s">
        <v>126</v>
      </c>
      <c r="P5807" s="1" t="s">
        <v>199</v>
      </c>
      <c r="Q5807" s="1" t="s">
        <v>9675</v>
      </c>
      <c r="R5807" s="1" t="s">
        <v>48</v>
      </c>
      <c r="S5807" s="1" t="s">
        <v>79</v>
      </c>
      <c r="T5807" s="1" t="s">
        <v>504</v>
      </c>
      <c r="U5807" s="2" t="d">
        <v>2019-08-05T16:53:00.000000097788870375</v>
      </c>
      <c r="V5807">
        <v>70</v>
      </c>
      <c r="W5807">
        <v>70</v>
      </c>
      <c r="X5807">
        <v>33</v>
      </c>
      <c r="Y5807">
        <v>21.04</v>
      </c>
      <c r="Z5807">
        <v>10</v>
      </c>
      <c r="AA5807" s="1" t="s">
        <v>71</v>
      </c>
      <c r="AB5807">
        <v>12</v>
      </c>
      <c r="AC5807">
        <v>0</v>
      </c>
      <c r="AD5807" s="1" t="s">
        <v>1068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s="1" t="s">
        <v>51</v>
      </c>
      <c r="AS5807" s="1" t="s">
        <v>51</v>
      </c>
      <c r="AT5807" s="1" t="s">
        <v>51</v>
      </c>
      <c r="AU5807" s="1" t="s">
        <v>51</v>
      </c>
    </row>
    <row r="5808" spans="1:47" x14ac:dyDescent="0.25">
      <c r="A5808" s="1" t="s">
        <v>9676</v>
      </c>
      <c r="B5808">
        <v>2</v>
      </c>
      <c r="C5808" s="2" t="d">
        <v>2019-08-05T16:28:29.00000010151415775</v>
      </c>
      <c r="D5808" s="2" t="d">
        <v>2019-08-05T16:57:49.99999999534338825</v>
      </c>
      <c r="E5808">
        <v>40.272587000000001</v>
      </c>
      <c r="F5808">
        <v>-104.98035</v>
      </c>
      <c r="G5808">
        <v>40.263249000000002</v>
      </c>
      <c r="H5808">
        <v>-104.98042100000001</v>
      </c>
      <c r="I5808">
        <v>0.64500000000000002</v>
      </c>
      <c r="J5808" s="1" t="s">
        <v>2705</v>
      </c>
      <c r="L5808" s="1" t="s">
        <v>196</v>
      </c>
      <c r="M5808" s="1" t="s">
        <v>47</v>
      </c>
      <c r="N5808" s="1" t="s">
        <v>304</v>
      </c>
      <c r="O5808" s="1" t="s">
        <v>210</v>
      </c>
      <c r="P5808" s="1" t="s">
        <v>199</v>
      </c>
      <c r="Q5808" s="1" t="s">
        <v>305</v>
      </c>
      <c r="R5808" s="1" t="s">
        <v>48</v>
      </c>
      <c r="S5808" s="1" t="s">
        <v>79</v>
      </c>
      <c r="T5808" s="1" t="s">
        <v>231</v>
      </c>
      <c r="U5808" s="2" t="d">
        <v>2019-08-05T16:56:00.00000005587935450</v>
      </c>
      <c r="V5808">
        <v>80</v>
      </c>
      <c r="W5808">
        <v>80</v>
      </c>
      <c r="X5808">
        <v>40</v>
      </c>
      <c r="Y5808">
        <v>25.12</v>
      </c>
      <c r="Z5808">
        <v>10</v>
      </c>
      <c r="AA5808" s="1" t="s">
        <v>67</v>
      </c>
      <c r="AB5808">
        <v>10</v>
      </c>
      <c r="AC5808">
        <v>0</v>
      </c>
      <c r="AD5808" s="1" t="s">
        <v>819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s="1" t="s">
        <v>51</v>
      </c>
      <c r="AS5808" s="1" t="s">
        <v>51</v>
      </c>
      <c r="AT5808" s="1" t="s">
        <v>51</v>
      </c>
      <c r="AU5808" s="1" t="s">
        <v>51</v>
      </c>
    </row>
    <row r="5809" spans="1:47" x14ac:dyDescent="0.25">
      <c r="A5809" s="1" t="s">
        <v>5415</v>
      </c>
      <c r="B5809">
        <v>3</v>
      </c>
      <c r="C5809" s="2" t="d">
        <v>2019-08-05T20:26:05.00000017695128700</v>
      </c>
      <c r="D5809" s="2" t="d">
        <v>2019-08-05T20:53:57.00000001117587225</v>
      </c>
      <c r="E5809">
        <v>39.725520000000003</v>
      </c>
      <c r="F5809">
        <v>-105.07895000000001</v>
      </c>
      <c r="G5809">
        <v>39.725569999999998</v>
      </c>
      <c r="H5809">
        <v>-105.06106699999999</v>
      </c>
      <c r="I5809">
        <v>0.95</v>
      </c>
      <c r="J5809" s="1" t="s">
        <v>496</v>
      </c>
      <c r="L5809" s="1" t="s">
        <v>129</v>
      </c>
      <c r="M5809" s="1" t="s">
        <v>47</v>
      </c>
      <c r="N5809" s="1" t="s">
        <v>131</v>
      </c>
      <c r="O5809" s="1" t="s">
        <v>115</v>
      </c>
      <c r="P5809" s="1" t="s">
        <v>199</v>
      </c>
      <c r="Q5809" s="1" t="s">
        <v>497</v>
      </c>
      <c r="R5809" s="1" t="s">
        <v>48</v>
      </c>
      <c r="S5809" s="1" t="s">
        <v>79</v>
      </c>
      <c r="T5809" s="1" t="s">
        <v>206</v>
      </c>
      <c r="U5809" s="2" t="d">
        <v>2019-08-05T20:49:59.99999993015081025</v>
      </c>
      <c r="V5809">
        <v>77</v>
      </c>
      <c r="W5809">
        <v>77</v>
      </c>
      <c r="X5809">
        <v>44</v>
      </c>
      <c r="Y5809">
        <v>24.55</v>
      </c>
      <c r="Z5809">
        <v>40</v>
      </c>
      <c r="AA5809" s="1" t="s">
        <v>64</v>
      </c>
      <c r="AB5809">
        <v>6</v>
      </c>
      <c r="AC5809">
        <v>0</v>
      </c>
      <c r="AD5809" s="1" t="s">
        <v>819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s="1" t="s">
        <v>53</v>
      </c>
      <c r="AS5809" s="1" t="s">
        <v>51</v>
      </c>
      <c r="AT5809" s="1" t="s">
        <v>51</v>
      </c>
      <c r="AU5809" s="1" t="s">
        <v>51</v>
      </c>
    </row>
    <row r="5810" spans="1:47" x14ac:dyDescent="0.25">
      <c r="A5810" s="1" t="s">
        <v>9677</v>
      </c>
      <c r="B5810">
        <v>2</v>
      </c>
      <c r="C5810" s="2" t="d">
        <v>2019-08-05T19:47:05.99999969825148300</v>
      </c>
      <c r="D5810" s="2" t="d">
        <v>2019-08-05T20:16:27.00000022072344825</v>
      </c>
      <c r="E5810">
        <v>39.78143</v>
      </c>
      <c r="F5810">
        <v>-104.99142999999999</v>
      </c>
      <c r="G5810">
        <v>39.782710000000002</v>
      </c>
      <c r="H5810">
        <v>-104.99885</v>
      </c>
      <c r="I5810">
        <v>0.40400000000000003</v>
      </c>
      <c r="J5810" s="1" t="s">
        <v>9678</v>
      </c>
      <c r="L5810" s="1" t="s">
        <v>137</v>
      </c>
      <c r="M5810" s="1" t="s">
        <v>47</v>
      </c>
      <c r="N5810" s="1" t="s">
        <v>131</v>
      </c>
      <c r="O5810" s="1" t="s">
        <v>131</v>
      </c>
      <c r="P5810" s="1" t="s">
        <v>199</v>
      </c>
      <c r="Q5810" s="1" t="s">
        <v>247</v>
      </c>
      <c r="R5810" s="1" t="s">
        <v>48</v>
      </c>
      <c r="S5810" s="1" t="s">
        <v>79</v>
      </c>
      <c r="T5810" s="1" t="s">
        <v>206</v>
      </c>
      <c r="U5810" s="2" t="d">
        <v>2019-08-05T19:44:59.99999979045242400</v>
      </c>
      <c r="V5810">
        <v>79</v>
      </c>
      <c r="W5810">
        <v>79</v>
      </c>
      <c r="X5810">
        <v>42</v>
      </c>
      <c r="Y5810">
        <v>24.53</v>
      </c>
      <c r="Z5810">
        <v>40</v>
      </c>
      <c r="AA5810" s="1" t="s">
        <v>8970</v>
      </c>
      <c r="AB5810">
        <v>0</v>
      </c>
      <c r="AC5810">
        <v>0</v>
      </c>
      <c r="AD5810" s="1" t="s">
        <v>819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s="1" t="s">
        <v>51</v>
      </c>
      <c r="AS5810" s="1" t="s">
        <v>51</v>
      </c>
      <c r="AT5810" s="1" t="s">
        <v>51</v>
      </c>
      <c r="AU5810" s="1" t="s">
        <v>51</v>
      </c>
    </row>
    <row r="5811" spans="1:47" x14ac:dyDescent="0.25">
      <c r="A5811" s="1" t="s">
        <v>9679</v>
      </c>
      <c r="B5811">
        <v>2</v>
      </c>
      <c r="C5811" s="2" t="d">
        <v>2019-08-05T20:46:20.00000005122274275</v>
      </c>
      <c r="D5811" s="2" t="d">
        <v>2019-08-05T21:14:00.99999982863664575</v>
      </c>
      <c r="E5811">
        <v>39.725490000000001</v>
      </c>
      <c r="F5811">
        <v>-105.08459000000001</v>
      </c>
      <c r="G5811">
        <v>39.72551</v>
      </c>
      <c r="H5811">
        <v>-105.07966</v>
      </c>
      <c r="I5811">
        <v>0.26200000000000001</v>
      </c>
      <c r="J5811" s="1" t="s">
        <v>935</v>
      </c>
      <c r="L5811" s="1" t="s">
        <v>586</v>
      </c>
      <c r="M5811" s="1" t="s">
        <v>47</v>
      </c>
      <c r="N5811" s="1" t="s">
        <v>131</v>
      </c>
      <c r="O5811" s="1" t="s">
        <v>115</v>
      </c>
      <c r="P5811" s="1" t="s">
        <v>199</v>
      </c>
      <c r="Q5811" s="1" t="s">
        <v>497</v>
      </c>
      <c r="R5811" s="1" t="s">
        <v>48</v>
      </c>
      <c r="S5811" s="1" t="s">
        <v>79</v>
      </c>
      <c r="T5811" s="1" t="s">
        <v>206</v>
      </c>
      <c r="U5811" s="2" t="d">
        <v>2019-08-05T20:49:59.99999993015081025</v>
      </c>
      <c r="V5811">
        <v>77</v>
      </c>
      <c r="W5811">
        <v>77</v>
      </c>
      <c r="X5811">
        <v>44</v>
      </c>
      <c r="Y5811">
        <v>24.55</v>
      </c>
      <c r="Z5811">
        <v>40</v>
      </c>
      <c r="AA5811" s="1" t="s">
        <v>64</v>
      </c>
      <c r="AB5811">
        <v>6</v>
      </c>
      <c r="AC5811">
        <v>0</v>
      </c>
      <c r="AD5811" s="1" t="s">
        <v>819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s="1" t="s">
        <v>53</v>
      </c>
      <c r="AS5811" s="1" t="s">
        <v>53</v>
      </c>
      <c r="AT5811" s="1" t="s">
        <v>51</v>
      </c>
      <c r="AU5811" s="1" t="s">
        <v>51</v>
      </c>
    </row>
    <row r="5812" spans="1:47" x14ac:dyDescent="0.25">
      <c r="A5812" s="1" t="s">
        <v>9680</v>
      </c>
      <c r="B5812">
        <v>2</v>
      </c>
      <c r="C5812" s="2" t="d">
        <v>2019-08-05T19:47:05.99999969825148300</v>
      </c>
      <c r="D5812" s="2" t="d">
        <v>2019-08-05T20:16:27.00000022072344825</v>
      </c>
      <c r="E5812">
        <v>39.778320000000001</v>
      </c>
      <c r="F5812">
        <v>-104.9889</v>
      </c>
      <c r="G5812">
        <v>39.78143</v>
      </c>
      <c r="H5812">
        <v>-104.99142999999999</v>
      </c>
      <c r="I5812">
        <v>0.253</v>
      </c>
      <c r="J5812" s="1" t="s">
        <v>9681</v>
      </c>
      <c r="L5812" s="1" t="s">
        <v>2292</v>
      </c>
      <c r="M5812" s="1" t="s">
        <v>47</v>
      </c>
      <c r="N5812" s="1" t="s">
        <v>131</v>
      </c>
      <c r="O5812" s="1" t="s">
        <v>131</v>
      </c>
      <c r="P5812" s="1" t="s">
        <v>199</v>
      </c>
      <c r="Q5812" s="1" t="s">
        <v>247</v>
      </c>
      <c r="R5812" s="1" t="s">
        <v>48</v>
      </c>
      <c r="S5812" s="1" t="s">
        <v>79</v>
      </c>
      <c r="T5812" s="1" t="s">
        <v>206</v>
      </c>
      <c r="U5812" s="2" t="d">
        <v>2019-08-05T19:44:59.99999979045242400</v>
      </c>
      <c r="V5812">
        <v>79</v>
      </c>
      <c r="W5812">
        <v>79</v>
      </c>
      <c r="X5812">
        <v>42</v>
      </c>
      <c r="Y5812">
        <v>24.53</v>
      </c>
      <c r="Z5812">
        <v>40</v>
      </c>
      <c r="AA5812" s="1" t="s">
        <v>8970</v>
      </c>
      <c r="AB5812">
        <v>0</v>
      </c>
      <c r="AC5812">
        <v>0</v>
      </c>
      <c r="AD5812" s="1" t="s">
        <v>819</v>
      </c>
      <c r="AE5812" t="b">
        <v>0</v>
      </c>
      <c r="AF5812" t="b">
        <v>0</v>
      </c>
      <c r="AG5812" t="b">
        <v>0</v>
      </c>
      <c r="AH5812" t="b">
        <v>0</v>
      </c>
      <c r="AI5812" t="b">
        <v>1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s="1" t="s">
        <v>51</v>
      </c>
      <c r="AS5812" s="1" t="s">
        <v>51</v>
      </c>
      <c r="AT5812" s="1" t="s">
        <v>51</v>
      </c>
      <c r="AU5812" s="1" t="s">
        <v>51</v>
      </c>
    </row>
    <row r="5813" spans="1:47" x14ac:dyDescent="0.25">
      <c r="A5813" s="1" t="s">
        <v>9682</v>
      </c>
      <c r="B5813">
        <v>2</v>
      </c>
      <c r="C5813" s="2" t="d">
        <v>2019-08-05T20:05:04.9999998416751600</v>
      </c>
      <c r="D5813" s="2" t="d">
        <v>2019-08-05T20:32:46.99999985285103225</v>
      </c>
      <c r="E5813">
        <v>39.362178999999998</v>
      </c>
      <c r="F5813">
        <v>-104.86702</v>
      </c>
      <c r="G5813">
        <v>39.265430000000002</v>
      </c>
      <c r="H5813">
        <v>-104.89546</v>
      </c>
      <c r="I5813">
        <v>6.8550000000000004</v>
      </c>
      <c r="J5813" s="1" t="s">
        <v>2706</v>
      </c>
      <c r="L5813" s="1" t="s">
        <v>196</v>
      </c>
      <c r="M5813" s="1" t="s">
        <v>47</v>
      </c>
      <c r="N5813" s="1" t="s">
        <v>192</v>
      </c>
      <c r="O5813" s="1" t="s">
        <v>121</v>
      </c>
      <c r="P5813" s="1" t="s">
        <v>199</v>
      </c>
      <c r="Q5813" s="1" t="s">
        <v>334</v>
      </c>
      <c r="R5813" s="1" t="s">
        <v>48</v>
      </c>
      <c r="S5813" s="1" t="s">
        <v>79</v>
      </c>
      <c r="T5813" s="1" t="s">
        <v>224</v>
      </c>
      <c r="U5813" s="2" t="d">
        <v>2019-08-05T20:06:00.00000012572854425</v>
      </c>
      <c r="V5813">
        <v>61</v>
      </c>
      <c r="W5813">
        <v>61</v>
      </c>
      <c r="X5813">
        <v>82</v>
      </c>
      <c r="Y5813">
        <v>23.37</v>
      </c>
      <c r="Z5813">
        <v>10</v>
      </c>
      <c r="AA5813" s="1" t="s">
        <v>68</v>
      </c>
      <c r="AB5813">
        <v>5</v>
      </c>
      <c r="AC5813">
        <v>0</v>
      </c>
      <c r="AD5813" s="1" t="s">
        <v>819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s="1" t="s">
        <v>51</v>
      </c>
      <c r="AS5813" s="1" t="s">
        <v>51</v>
      </c>
      <c r="AT5813" s="1" t="s">
        <v>51</v>
      </c>
      <c r="AU5813" s="1" t="s">
        <v>51</v>
      </c>
    </row>
    <row r="5814" spans="1:47" x14ac:dyDescent="0.25">
      <c r="A5814" s="1" t="s">
        <v>9683</v>
      </c>
      <c r="B5814">
        <v>2</v>
      </c>
      <c r="C5814" s="2" t="d">
        <v>2019-08-05T19:47:05.99999969825148300</v>
      </c>
      <c r="D5814" s="2" t="d">
        <v>2019-08-05T20:16:27.00000022072344825</v>
      </c>
      <c r="E5814">
        <v>39.769939999999998</v>
      </c>
      <c r="F5814">
        <v>-104.99128</v>
      </c>
      <c r="G5814">
        <v>39.778320000000001</v>
      </c>
      <c r="H5814">
        <v>-104.9889</v>
      </c>
      <c r="I5814">
        <v>0.59299999999999997</v>
      </c>
      <c r="J5814" s="1" t="s">
        <v>9684</v>
      </c>
      <c r="L5814" s="1" t="s">
        <v>2292</v>
      </c>
      <c r="M5814" s="1" t="s">
        <v>47</v>
      </c>
      <c r="N5814" s="1" t="s">
        <v>131</v>
      </c>
      <c r="O5814" s="1" t="s">
        <v>131</v>
      </c>
      <c r="P5814" s="1" t="s">
        <v>199</v>
      </c>
      <c r="Q5814" s="1" t="s">
        <v>247</v>
      </c>
      <c r="R5814" s="1" t="s">
        <v>48</v>
      </c>
      <c r="S5814" s="1" t="s">
        <v>79</v>
      </c>
      <c r="T5814" s="1" t="s">
        <v>206</v>
      </c>
      <c r="U5814" s="2" t="d">
        <v>2019-08-05T19:44:59.99999979045242400</v>
      </c>
      <c r="V5814">
        <v>79</v>
      </c>
      <c r="W5814">
        <v>79</v>
      </c>
      <c r="X5814">
        <v>42</v>
      </c>
      <c r="Y5814">
        <v>24.53</v>
      </c>
      <c r="Z5814">
        <v>40</v>
      </c>
      <c r="AA5814" s="1" t="s">
        <v>8970</v>
      </c>
      <c r="AB5814">
        <v>0</v>
      </c>
      <c r="AC5814">
        <v>0</v>
      </c>
      <c r="AD5814" s="1" t="s">
        <v>819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s="1" t="s">
        <v>51</v>
      </c>
      <c r="AS5814" s="1" t="s">
        <v>51</v>
      </c>
      <c r="AT5814" s="1" t="s">
        <v>51</v>
      </c>
      <c r="AU5814" s="1" t="s">
        <v>51</v>
      </c>
    </row>
    <row r="5815" spans="1:47" x14ac:dyDescent="0.25">
      <c r="A5815" s="1" t="s">
        <v>9685</v>
      </c>
      <c r="B5815">
        <v>2</v>
      </c>
      <c r="C5815" s="2" t="d">
        <v>2019-08-05T19:47:05.99999969825148300</v>
      </c>
      <c r="D5815" s="2" t="d">
        <v>2019-08-05T20:16:27.00000022072344825</v>
      </c>
      <c r="E5815">
        <v>39.768239999999999</v>
      </c>
      <c r="F5815">
        <v>-104.99433999999999</v>
      </c>
      <c r="G5815">
        <v>39.769939999999998</v>
      </c>
      <c r="H5815">
        <v>-104.99128</v>
      </c>
      <c r="I5815">
        <v>0.20100000000000001</v>
      </c>
      <c r="J5815" s="1" t="s">
        <v>9684</v>
      </c>
      <c r="L5815" s="1" t="s">
        <v>2292</v>
      </c>
      <c r="M5815" s="1" t="s">
        <v>47</v>
      </c>
      <c r="N5815" s="1" t="s">
        <v>131</v>
      </c>
      <c r="O5815" s="1" t="s">
        <v>131</v>
      </c>
      <c r="P5815" s="1" t="s">
        <v>199</v>
      </c>
      <c r="Q5815" s="1" t="s">
        <v>247</v>
      </c>
      <c r="R5815" s="1" t="s">
        <v>48</v>
      </c>
      <c r="S5815" s="1" t="s">
        <v>79</v>
      </c>
      <c r="T5815" s="1" t="s">
        <v>206</v>
      </c>
      <c r="U5815" s="2" t="d">
        <v>2019-08-05T19:44:59.99999979045242400</v>
      </c>
      <c r="V5815">
        <v>79</v>
      </c>
      <c r="W5815">
        <v>79</v>
      </c>
      <c r="X5815">
        <v>42</v>
      </c>
      <c r="Y5815">
        <v>24.53</v>
      </c>
      <c r="Z5815">
        <v>40</v>
      </c>
      <c r="AA5815" s="1" t="s">
        <v>8970</v>
      </c>
      <c r="AB5815">
        <v>0</v>
      </c>
      <c r="AC5815">
        <v>0</v>
      </c>
      <c r="AD5815" s="1" t="s">
        <v>819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s="1" t="s">
        <v>51</v>
      </c>
      <c r="AS5815" s="1" t="s">
        <v>51</v>
      </c>
      <c r="AT5815" s="1" t="s">
        <v>51</v>
      </c>
      <c r="AU5815" s="1" t="s">
        <v>51</v>
      </c>
    </row>
    <row r="5816" spans="1:47" x14ac:dyDescent="0.25">
      <c r="A5816" s="1" t="s">
        <v>2837</v>
      </c>
      <c r="B5816">
        <v>3</v>
      </c>
      <c r="C5816" s="2" t="d">
        <v>2019-08-05T19:44:05.99999974016100225</v>
      </c>
      <c r="D5816" s="2" t="d">
        <v>2019-08-06T00:10:01.99999990873038675</v>
      </c>
      <c r="E5816">
        <v>38.840499999999999</v>
      </c>
      <c r="F5816">
        <v>-104.85911</v>
      </c>
      <c r="G5816">
        <v>38.840947999999997</v>
      </c>
      <c r="H5816">
        <v>-104.85999700000001</v>
      </c>
      <c r="I5816">
        <v>5.7000000000000002E-2</v>
      </c>
      <c r="J5816" s="1" t="s">
        <v>2838</v>
      </c>
      <c r="L5816" s="1" t="s">
        <v>2839</v>
      </c>
      <c r="M5816" s="1" t="s">
        <v>47</v>
      </c>
      <c r="N5816" s="1" t="s">
        <v>233</v>
      </c>
      <c r="O5816" s="1" t="s">
        <v>194</v>
      </c>
      <c r="P5816" s="1" t="s">
        <v>199</v>
      </c>
      <c r="Q5816" s="1" t="s">
        <v>381</v>
      </c>
      <c r="R5816" s="1" t="s">
        <v>48</v>
      </c>
      <c r="S5816" s="1" t="s">
        <v>79</v>
      </c>
      <c r="T5816" s="1" t="s">
        <v>235</v>
      </c>
      <c r="U5816" s="2" t="d">
        <v>2019-08-05T19:57:59.99999981839210125</v>
      </c>
      <c r="V5816">
        <v>71</v>
      </c>
      <c r="W5816">
        <v>71</v>
      </c>
      <c r="X5816">
        <v>52</v>
      </c>
      <c r="Y5816">
        <v>23.76</v>
      </c>
      <c r="Z5816">
        <v>10</v>
      </c>
      <c r="AA5816" s="1" t="s">
        <v>65</v>
      </c>
      <c r="AB5816">
        <v>8</v>
      </c>
      <c r="AC5816">
        <v>0</v>
      </c>
      <c r="AD5816" s="1" t="s">
        <v>966</v>
      </c>
      <c r="AE5816" t="b">
        <v>0</v>
      </c>
      <c r="AF5816" t="b">
        <v>0</v>
      </c>
      <c r="AG5816" t="b">
        <v>1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1</v>
      </c>
      <c r="AQ5816" t="b">
        <v>0</v>
      </c>
      <c r="AR5816" s="1" t="s">
        <v>51</v>
      </c>
      <c r="AS5816" s="1" t="s">
        <v>51</v>
      </c>
      <c r="AT5816" s="1" t="s">
        <v>51</v>
      </c>
      <c r="AU5816" s="1" t="s">
        <v>51</v>
      </c>
    </row>
    <row r="5817" spans="1:47" x14ac:dyDescent="0.25">
      <c r="A5817" s="1" t="s">
        <v>3083</v>
      </c>
      <c r="B5817">
        <v>3</v>
      </c>
      <c r="C5817" s="2" t="d">
        <v>2019-08-05T19:44:05.99999974016100225</v>
      </c>
      <c r="D5817" s="2" t="d">
        <v>2019-08-06T00:10:01.99999990873038675</v>
      </c>
      <c r="E5817">
        <v>38.840947999999997</v>
      </c>
      <c r="F5817">
        <v>-104.860276</v>
      </c>
      <c r="G5817">
        <v>38.84064</v>
      </c>
      <c r="H5817">
        <v>-104.85961</v>
      </c>
      <c r="I5817">
        <v>4.2000000000000003E-2</v>
      </c>
      <c r="J5817" s="1" t="s">
        <v>380</v>
      </c>
      <c r="L5817" s="1" t="s">
        <v>237</v>
      </c>
      <c r="M5817" s="1" t="s">
        <v>47</v>
      </c>
      <c r="N5817" s="1" t="s">
        <v>233</v>
      </c>
      <c r="O5817" s="1" t="s">
        <v>194</v>
      </c>
      <c r="P5817" s="1" t="s">
        <v>199</v>
      </c>
      <c r="Q5817" s="1" t="s">
        <v>381</v>
      </c>
      <c r="R5817" s="1" t="s">
        <v>48</v>
      </c>
      <c r="S5817" s="1" t="s">
        <v>79</v>
      </c>
      <c r="T5817" s="1" t="s">
        <v>235</v>
      </c>
      <c r="U5817" s="2" t="d">
        <v>2019-08-05T19:57:59.99999981839210125</v>
      </c>
      <c r="V5817">
        <v>71</v>
      </c>
      <c r="W5817">
        <v>71</v>
      </c>
      <c r="X5817">
        <v>52</v>
      </c>
      <c r="Y5817">
        <v>23.76</v>
      </c>
      <c r="Z5817">
        <v>10</v>
      </c>
      <c r="AA5817" s="1" t="s">
        <v>65</v>
      </c>
      <c r="AB5817">
        <v>8</v>
      </c>
      <c r="AC5817">
        <v>0</v>
      </c>
      <c r="AD5817" s="1" t="s">
        <v>966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s="1" t="s">
        <v>51</v>
      </c>
      <c r="AS5817" s="1" t="s">
        <v>51</v>
      </c>
      <c r="AT5817" s="1" t="s">
        <v>51</v>
      </c>
      <c r="AU5817" s="1" t="s">
        <v>51</v>
      </c>
    </row>
    <row r="5818" spans="1:47" x14ac:dyDescent="0.25">
      <c r="A5818" s="1" t="s">
        <v>8717</v>
      </c>
      <c r="B5818">
        <v>3</v>
      </c>
      <c r="C5818" s="2" t="d">
        <v>2019-08-05T22:36:33.99999969173222925</v>
      </c>
      <c r="D5818" s="2" t="d">
        <v>2019-08-05T23:06:00.99999973084777875</v>
      </c>
      <c r="E5818">
        <v>38.322778999999997</v>
      </c>
      <c r="F5818">
        <v>-104.696758</v>
      </c>
      <c r="G5818">
        <v>38.322878000000003</v>
      </c>
      <c r="H5818">
        <v>-104.697113</v>
      </c>
      <c r="I5818">
        <v>0.02</v>
      </c>
      <c r="J5818" s="1" t="s">
        <v>7237</v>
      </c>
      <c r="K5818">
        <v>4447</v>
      </c>
      <c r="L5818" s="1" t="s">
        <v>6597</v>
      </c>
      <c r="M5818" s="1" t="s">
        <v>97</v>
      </c>
      <c r="N5818" s="1" t="s">
        <v>412</v>
      </c>
      <c r="O5818" s="1" t="s">
        <v>412</v>
      </c>
      <c r="P5818" s="1" t="s">
        <v>199</v>
      </c>
      <c r="Q5818" s="1" t="s">
        <v>2846</v>
      </c>
      <c r="R5818" s="1" t="s">
        <v>48</v>
      </c>
      <c r="S5818" s="1" t="s">
        <v>79</v>
      </c>
      <c r="T5818" s="1" t="s">
        <v>414</v>
      </c>
      <c r="U5818" s="2" t="d">
        <v>2019-08-05T22:53:00.000000097788870375</v>
      </c>
      <c r="V5818">
        <v>68</v>
      </c>
      <c r="W5818">
        <v>68</v>
      </c>
      <c r="X5818">
        <v>84</v>
      </c>
      <c r="Y5818">
        <v>25.41</v>
      </c>
      <c r="Z5818">
        <v>5</v>
      </c>
      <c r="AA5818" s="1" t="s">
        <v>56</v>
      </c>
      <c r="AB5818">
        <v>15</v>
      </c>
      <c r="AC5818">
        <v>0.05</v>
      </c>
      <c r="AD5818" s="1" t="s">
        <v>1219</v>
      </c>
      <c r="AE5818" t="b">
        <v>0</v>
      </c>
      <c r="AF5818" t="b">
        <v>0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s="1" t="s">
        <v>53</v>
      </c>
      <c r="AS5818" s="1" t="s">
        <v>53</v>
      </c>
      <c r="AT5818" s="1" t="s">
        <v>53</v>
      </c>
      <c r="AU5818" s="1" t="s">
        <v>53</v>
      </c>
    </row>
    <row r="5819" spans="1:47" x14ac:dyDescent="0.25">
      <c r="A5819" s="1" t="s">
        <v>3882</v>
      </c>
      <c r="B5819">
        <v>3</v>
      </c>
      <c r="C5819" s="2" t="d">
        <v>2019-08-06T07:14:09.99999983701854825</v>
      </c>
      <c r="D5819" s="2" t="d">
        <v>2019-08-06T07:43:55.00000031199306150</v>
      </c>
      <c r="E5819">
        <v>39.026758000000001</v>
      </c>
      <c r="F5819">
        <v>-104.833459</v>
      </c>
      <c r="G5819">
        <v>39.02711</v>
      </c>
      <c r="H5819">
        <v>-104.83367</v>
      </c>
      <c r="I5819">
        <v>2.7E-2</v>
      </c>
      <c r="J5819" s="1" t="s">
        <v>763</v>
      </c>
      <c r="L5819" s="1" t="s">
        <v>195</v>
      </c>
      <c r="M5819" s="1" t="s">
        <v>47</v>
      </c>
      <c r="N5819" s="1" t="s">
        <v>483</v>
      </c>
      <c r="O5819" s="1" t="s">
        <v>194</v>
      </c>
      <c r="P5819" s="1" t="s">
        <v>199</v>
      </c>
      <c r="Q5819" s="1" t="s">
        <v>484</v>
      </c>
      <c r="R5819" s="1" t="s">
        <v>48</v>
      </c>
      <c r="S5819" s="1" t="s">
        <v>79</v>
      </c>
      <c r="T5819" s="1" t="s">
        <v>235</v>
      </c>
      <c r="U5819" s="2" t="d">
        <v>2019-08-06T06:58:00.00000002793967725</v>
      </c>
      <c r="V5819">
        <v>60</v>
      </c>
      <c r="W5819">
        <v>60</v>
      </c>
      <c r="X5819">
        <v>66</v>
      </c>
      <c r="Y5819">
        <v>23.75</v>
      </c>
      <c r="Z5819">
        <v>10</v>
      </c>
      <c r="AA5819" s="1" t="s">
        <v>58</v>
      </c>
      <c r="AB5819">
        <v>7</v>
      </c>
      <c r="AC5819">
        <v>0</v>
      </c>
      <c r="AD5819" s="1" t="s">
        <v>50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s="1" t="s">
        <v>51</v>
      </c>
      <c r="AS5819" s="1" t="s">
        <v>51</v>
      </c>
      <c r="AT5819" s="1" t="s">
        <v>51</v>
      </c>
      <c r="AU5819" s="1" t="s">
        <v>51</v>
      </c>
    </row>
    <row r="5820" spans="1:47" x14ac:dyDescent="0.25">
      <c r="A5820" s="1" t="s">
        <v>5861</v>
      </c>
      <c r="B5820">
        <v>3</v>
      </c>
      <c r="C5820" s="2" t="d">
        <v>2019-08-06T06:08:07.00000005774199650</v>
      </c>
      <c r="D5820" s="2" t="d">
        <v>2019-08-06T06:38:01.00000012200326025</v>
      </c>
      <c r="E5820">
        <v>39.856169000000001</v>
      </c>
      <c r="F5820">
        <v>-104.987252</v>
      </c>
      <c r="G5820">
        <v>39.853580000000001</v>
      </c>
      <c r="H5820">
        <v>-104.98669</v>
      </c>
      <c r="I5820">
        <v>0.18099999999999999</v>
      </c>
      <c r="J5820" s="1" t="s">
        <v>518</v>
      </c>
      <c r="L5820" s="1" t="s">
        <v>1314</v>
      </c>
      <c r="M5820" s="1" t="s">
        <v>47</v>
      </c>
      <c r="N5820" s="1" t="s">
        <v>131</v>
      </c>
      <c r="O5820" s="1" t="s">
        <v>147</v>
      </c>
      <c r="P5820" s="1" t="s">
        <v>199</v>
      </c>
      <c r="Q5820" s="1" t="s">
        <v>205</v>
      </c>
      <c r="R5820" s="1" t="s">
        <v>48</v>
      </c>
      <c r="S5820" s="1" t="s">
        <v>79</v>
      </c>
      <c r="T5820" s="1" t="s">
        <v>206</v>
      </c>
      <c r="U5820" s="2" t="d">
        <v>2019-08-06T05:49:59.99999993015081025</v>
      </c>
      <c r="V5820">
        <v>59</v>
      </c>
      <c r="W5820">
        <v>59</v>
      </c>
      <c r="X5820">
        <v>82</v>
      </c>
      <c r="Y5820">
        <v>24.54</v>
      </c>
      <c r="Z5820">
        <v>30</v>
      </c>
      <c r="AA5820" s="1" t="s">
        <v>55</v>
      </c>
      <c r="AB5820">
        <v>8</v>
      </c>
      <c r="AC5820">
        <v>0</v>
      </c>
      <c r="AD5820" s="1" t="s">
        <v>50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s="1" t="s">
        <v>51</v>
      </c>
      <c r="AS5820" s="1" t="s">
        <v>51</v>
      </c>
      <c r="AT5820" s="1" t="s">
        <v>51</v>
      </c>
      <c r="AU5820" s="1" t="s">
        <v>51</v>
      </c>
    </row>
    <row r="5821" spans="1:47" x14ac:dyDescent="0.25">
      <c r="A5821" s="1" t="s">
        <v>3883</v>
      </c>
      <c r="B5821">
        <v>3</v>
      </c>
      <c r="C5821" s="2" t="d">
        <v>2019-08-06T09:10:25.99999986123293475</v>
      </c>
      <c r="D5821" s="2" t="d">
        <v>2019-08-06T09:40:00.99999988451600025</v>
      </c>
      <c r="E5821">
        <v>39.139355999999999</v>
      </c>
      <c r="F5821">
        <v>-104.862121</v>
      </c>
      <c r="G5821">
        <v>39.165171999999998</v>
      </c>
      <c r="H5821">
        <v>-104.853069</v>
      </c>
      <c r="I5821">
        <v>1.8480000000000001</v>
      </c>
      <c r="J5821" s="1" t="s">
        <v>456</v>
      </c>
      <c r="L5821" s="1" t="s">
        <v>195</v>
      </c>
      <c r="M5821" s="1" t="s">
        <v>47</v>
      </c>
      <c r="N5821" s="1" t="s">
        <v>86</v>
      </c>
      <c r="O5821" s="1" t="s">
        <v>121</v>
      </c>
      <c r="P5821" s="1" t="s">
        <v>199</v>
      </c>
      <c r="Q5821" s="1" t="s">
        <v>223</v>
      </c>
      <c r="R5821" s="1" t="s">
        <v>48</v>
      </c>
      <c r="S5821" s="1" t="s">
        <v>79</v>
      </c>
      <c r="T5821" s="1" t="s">
        <v>224</v>
      </c>
      <c r="U5821" s="2" t="d">
        <v>2019-08-06T09:05:59.99999991618096825</v>
      </c>
      <c r="V5821">
        <v>73</v>
      </c>
      <c r="W5821">
        <v>73</v>
      </c>
      <c r="X5821">
        <v>47</v>
      </c>
      <c r="Y5821">
        <v>23.35</v>
      </c>
      <c r="Z5821">
        <v>10</v>
      </c>
      <c r="AA5821" s="1" t="s">
        <v>67</v>
      </c>
      <c r="AB5821">
        <v>9</v>
      </c>
      <c r="AC5821">
        <v>0</v>
      </c>
      <c r="AD5821" s="1" t="s">
        <v>50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s="1" t="s">
        <v>51</v>
      </c>
      <c r="AS5821" s="1" t="s">
        <v>51</v>
      </c>
      <c r="AT5821" s="1" t="s">
        <v>51</v>
      </c>
      <c r="AU5821" s="1" t="s">
        <v>51</v>
      </c>
    </row>
    <row r="5822" spans="1:47" x14ac:dyDescent="0.25">
      <c r="A5822" s="1" t="s">
        <v>3524</v>
      </c>
      <c r="B5822">
        <v>3</v>
      </c>
      <c r="C5822" s="2" t="d">
        <v>2019-08-06T09:40:26.0000000707805175</v>
      </c>
      <c r="D5822" s="2" t="d">
        <v>2019-08-06T10:10:02.99999993294477325</v>
      </c>
      <c r="E5822">
        <v>39.943171</v>
      </c>
      <c r="F5822">
        <v>-104.98801</v>
      </c>
      <c r="G5822">
        <v>39.939390000000003</v>
      </c>
      <c r="H5822">
        <v>-104.98796</v>
      </c>
      <c r="I5822">
        <v>0.26100000000000001</v>
      </c>
      <c r="J5822" s="1" t="s">
        <v>462</v>
      </c>
      <c r="L5822" s="1" t="s">
        <v>3131</v>
      </c>
      <c r="M5822" s="1" t="s">
        <v>47</v>
      </c>
      <c r="N5822" s="1" t="s">
        <v>245</v>
      </c>
      <c r="O5822" s="1" t="s">
        <v>147</v>
      </c>
      <c r="P5822" s="1" t="s">
        <v>199</v>
      </c>
      <c r="Q5822" s="1" t="s">
        <v>272</v>
      </c>
      <c r="R5822" s="1" t="s">
        <v>48</v>
      </c>
      <c r="S5822" s="1" t="s">
        <v>79</v>
      </c>
      <c r="T5822" s="1" t="s">
        <v>273</v>
      </c>
      <c r="U5822" s="2" t="d">
        <v>2019-08-06T16:24:00.00000008381903175</v>
      </c>
      <c r="V5822">
        <v>93</v>
      </c>
      <c r="W5822">
        <v>93</v>
      </c>
      <c r="X5822">
        <v>12</v>
      </c>
      <c r="Y5822">
        <v>24.91</v>
      </c>
      <c r="Z5822">
        <v>10</v>
      </c>
      <c r="AA5822" s="1" t="s">
        <v>8970</v>
      </c>
      <c r="AB5822">
        <v>0</v>
      </c>
      <c r="AC5822">
        <v>0</v>
      </c>
      <c r="AD5822" s="1" t="s">
        <v>50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s="1" t="s">
        <v>51</v>
      </c>
      <c r="AS5822" s="1" t="s">
        <v>51</v>
      </c>
      <c r="AT5822" s="1" t="s">
        <v>51</v>
      </c>
      <c r="AU5822" s="1" t="s">
        <v>51</v>
      </c>
    </row>
    <row r="5823" spans="1:47" x14ac:dyDescent="0.25">
      <c r="A5823" s="1" t="s">
        <v>7737</v>
      </c>
      <c r="B5823">
        <v>3</v>
      </c>
      <c r="C5823" s="2" t="d">
        <v>2019-08-06T16:26:15.00000020954757600</v>
      </c>
      <c r="D5823" s="2" t="d">
        <v>2019-08-06T16:55:50.00000023283064150</v>
      </c>
      <c r="E5823">
        <v>39.544702000000001</v>
      </c>
      <c r="F5823">
        <v>-105.03644</v>
      </c>
      <c r="G5823">
        <v>39.545133999999997</v>
      </c>
      <c r="H5823">
        <v>-105.036441</v>
      </c>
      <c r="I5823">
        <v>0.03</v>
      </c>
      <c r="J5823" s="1" t="s">
        <v>217</v>
      </c>
      <c r="K5823">
        <v>12826</v>
      </c>
      <c r="L5823" s="1" t="s">
        <v>6591</v>
      </c>
      <c r="M5823" s="1" t="s">
        <v>97</v>
      </c>
      <c r="N5823" s="1" t="s">
        <v>138</v>
      </c>
      <c r="O5823" s="1" t="s">
        <v>121</v>
      </c>
      <c r="P5823" s="1" t="s">
        <v>199</v>
      </c>
      <c r="Q5823" s="1" t="s">
        <v>1474</v>
      </c>
      <c r="R5823" s="1" t="s">
        <v>48</v>
      </c>
      <c r="S5823" s="1" t="s">
        <v>79</v>
      </c>
      <c r="T5823" s="1" t="s">
        <v>201</v>
      </c>
      <c r="U5823" s="2" t="d">
        <v>2019-08-06T16:53:00.000000097788870375</v>
      </c>
      <c r="V5823">
        <v>94</v>
      </c>
      <c r="W5823">
        <v>94</v>
      </c>
      <c r="X5823">
        <v>14</v>
      </c>
      <c r="Y5823">
        <v>24.23</v>
      </c>
      <c r="Z5823">
        <v>10</v>
      </c>
      <c r="AA5823" s="1" t="s">
        <v>62</v>
      </c>
      <c r="AB5823">
        <v>6</v>
      </c>
      <c r="AC5823">
        <v>0</v>
      </c>
      <c r="AD5823" s="1" t="s">
        <v>819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s="1" t="s">
        <v>51</v>
      </c>
      <c r="AS5823" s="1" t="s">
        <v>51</v>
      </c>
      <c r="AT5823" s="1" t="s">
        <v>51</v>
      </c>
      <c r="AU5823" s="1" t="s">
        <v>51</v>
      </c>
    </row>
    <row r="5824" spans="1:47" x14ac:dyDescent="0.25">
      <c r="A5824" s="1" t="s">
        <v>2362</v>
      </c>
      <c r="B5824">
        <v>3</v>
      </c>
      <c r="C5824" s="2" t="d">
        <v>2019-08-06T17:12:41.99999980162828950</v>
      </c>
      <c r="D5824" s="2" t="d">
        <v>2019-08-06T17:42:00.00000025145709525</v>
      </c>
      <c r="E5824">
        <v>39.658794</v>
      </c>
      <c r="F5824">
        <v>-104.921072</v>
      </c>
      <c r="G5824">
        <v>39.657780000000002</v>
      </c>
      <c r="H5824">
        <v>-104.92062</v>
      </c>
      <c r="I5824">
        <v>7.3999999999999996E-2</v>
      </c>
      <c r="J5824" s="1" t="s">
        <v>706</v>
      </c>
      <c r="L5824" s="1" t="s">
        <v>196</v>
      </c>
      <c r="M5824" s="1" t="s">
        <v>47</v>
      </c>
      <c r="N5824" s="1" t="s">
        <v>131</v>
      </c>
      <c r="O5824" s="1" t="s">
        <v>131</v>
      </c>
      <c r="P5824" s="1" t="s">
        <v>199</v>
      </c>
      <c r="Q5824" s="1" t="s">
        <v>388</v>
      </c>
      <c r="R5824" s="1" t="s">
        <v>48</v>
      </c>
      <c r="S5824" s="1" t="s">
        <v>79</v>
      </c>
      <c r="T5824" s="1" t="s">
        <v>201</v>
      </c>
      <c r="U5824" s="2" t="d">
        <v>2019-08-06T16:53:00.000000097788870375</v>
      </c>
      <c r="V5824">
        <v>94</v>
      </c>
      <c r="W5824">
        <v>94</v>
      </c>
      <c r="X5824">
        <v>14</v>
      </c>
      <c r="Y5824">
        <v>24.23</v>
      </c>
      <c r="Z5824">
        <v>10</v>
      </c>
      <c r="AA5824" s="1" t="s">
        <v>62</v>
      </c>
      <c r="AB5824">
        <v>6</v>
      </c>
      <c r="AC5824">
        <v>0</v>
      </c>
      <c r="AD5824" s="1" t="s">
        <v>819</v>
      </c>
      <c r="AE5824" t="b">
        <v>0</v>
      </c>
      <c r="AF5824" t="b">
        <v>0</v>
      </c>
      <c r="AG5824" t="b">
        <v>0</v>
      </c>
      <c r="AH5824" t="b">
        <v>0</v>
      </c>
      <c r="AI5824" t="b">
        <v>1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s="1" t="s">
        <v>51</v>
      </c>
      <c r="AS5824" s="1" t="s">
        <v>51</v>
      </c>
      <c r="AT5824" s="1" t="s">
        <v>51</v>
      </c>
      <c r="AU5824" s="1" t="s">
        <v>51</v>
      </c>
    </row>
    <row r="5825" spans="1:47" x14ac:dyDescent="0.25">
      <c r="A5825" s="1" t="s">
        <v>2092</v>
      </c>
      <c r="B5825">
        <v>3</v>
      </c>
      <c r="C5825" s="2" t="d">
        <v>2019-08-06T17:14:10.99999986123293475</v>
      </c>
      <c r="D5825" s="2" t="d">
        <v>2019-08-06T17:44:03.00000008661300150</v>
      </c>
      <c r="E5825">
        <v>40.450277999999997</v>
      </c>
      <c r="F5825">
        <v>-104.9919</v>
      </c>
      <c r="G5825">
        <v>40.475679999999997</v>
      </c>
      <c r="H5825">
        <v>-104.99173999999999</v>
      </c>
      <c r="I5825">
        <v>1.7549999999999999</v>
      </c>
      <c r="J5825" s="1" t="s">
        <v>400</v>
      </c>
      <c r="L5825" s="1" t="s">
        <v>195</v>
      </c>
      <c r="M5825" s="1" t="s">
        <v>47</v>
      </c>
      <c r="N5825" s="1" t="s">
        <v>306</v>
      </c>
      <c r="O5825" s="1" t="s">
        <v>229</v>
      </c>
      <c r="P5825" s="1" t="s">
        <v>199</v>
      </c>
      <c r="Q5825" s="1" t="s">
        <v>446</v>
      </c>
      <c r="R5825" s="1" t="s">
        <v>48</v>
      </c>
      <c r="S5825" s="1" t="s">
        <v>79</v>
      </c>
      <c r="T5825" s="1" t="s">
        <v>231</v>
      </c>
      <c r="U5825" s="2" t="d">
        <v>2019-08-06T16:56:00.00000005587935450</v>
      </c>
      <c r="V5825">
        <v>93</v>
      </c>
      <c r="W5825">
        <v>93</v>
      </c>
      <c r="X5825">
        <v>20</v>
      </c>
      <c r="Y5825">
        <v>25</v>
      </c>
      <c r="Z5825">
        <v>10</v>
      </c>
      <c r="AA5825" s="1" t="s">
        <v>62</v>
      </c>
      <c r="AB5825">
        <v>8</v>
      </c>
      <c r="AC5825">
        <v>0</v>
      </c>
      <c r="AD5825" s="1" t="s">
        <v>1068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s="1" t="s">
        <v>51</v>
      </c>
      <c r="AS5825" s="1" t="s">
        <v>51</v>
      </c>
      <c r="AT5825" s="1" t="s">
        <v>51</v>
      </c>
      <c r="AU5825" s="1" t="s">
        <v>51</v>
      </c>
    </row>
    <row r="5826" spans="1:47" x14ac:dyDescent="0.25">
      <c r="A5826" s="1" t="s">
        <v>5862</v>
      </c>
      <c r="B5826">
        <v>3</v>
      </c>
      <c r="C5826" s="2" t="d">
        <v>2019-08-06T19:18:35.99999978207051475</v>
      </c>
      <c r="D5826" s="2" t="d">
        <v>2019-08-06T19:48:00.99999998230487400</v>
      </c>
      <c r="E5826">
        <v>39.863965999999998</v>
      </c>
      <c r="F5826">
        <v>-104.98748000000001</v>
      </c>
      <c r="G5826">
        <v>39.871749999999999</v>
      </c>
      <c r="H5826">
        <v>-104.98748000000001</v>
      </c>
      <c r="I5826">
        <v>0.53800000000000003</v>
      </c>
      <c r="J5826" s="1" t="s">
        <v>821</v>
      </c>
      <c r="L5826" s="1" t="s">
        <v>195</v>
      </c>
      <c r="M5826" s="1" t="s">
        <v>47</v>
      </c>
      <c r="N5826" s="1" t="s">
        <v>131</v>
      </c>
      <c r="O5826" s="1" t="s">
        <v>147</v>
      </c>
      <c r="P5826" s="1" t="s">
        <v>199</v>
      </c>
      <c r="Q5826" s="1" t="s">
        <v>205</v>
      </c>
      <c r="R5826" s="1" t="s">
        <v>48</v>
      </c>
      <c r="S5826" s="1" t="s">
        <v>79</v>
      </c>
      <c r="T5826" s="1" t="s">
        <v>206</v>
      </c>
      <c r="U5826" s="2" t="d">
        <v>2019-08-06T19:44:59.99999979045242400</v>
      </c>
      <c r="V5826">
        <v>86</v>
      </c>
      <c r="W5826">
        <v>86</v>
      </c>
      <c r="X5826">
        <v>20</v>
      </c>
      <c r="Y5826">
        <v>24.43</v>
      </c>
      <c r="Z5826">
        <v>30</v>
      </c>
      <c r="AA5826" s="1" t="s">
        <v>59</v>
      </c>
      <c r="AB5826">
        <v>5</v>
      </c>
      <c r="AC5826">
        <v>0</v>
      </c>
      <c r="AD5826" s="1" t="s">
        <v>819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s="1" t="s">
        <v>51</v>
      </c>
      <c r="AS5826" s="1" t="s">
        <v>51</v>
      </c>
      <c r="AT5826" s="1" t="s">
        <v>51</v>
      </c>
      <c r="AU5826" s="1" t="s">
        <v>51</v>
      </c>
    </row>
    <row r="5827" spans="1:47" x14ac:dyDescent="0.25">
      <c r="A5827" s="1" t="s">
        <v>5863</v>
      </c>
      <c r="B5827">
        <v>3</v>
      </c>
      <c r="C5827" s="2" t="d">
        <v>2019-08-06T19:24:35.99999969825148300</v>
      </c>
      <c r="D5827" s="2" t="d">
        <v>2019-08-06T19:54:00.99999989848584225</v>
      </c>
      <c r="E5827">
        <v>39.778410000000001</v>
      </c>
      <c r="F5827">
        <v>-104.91289</v>
      </c>
      <c r="G5827">
        <v>39.780209999999997</v>
      </c>
      <c r="H5827">
        <v>-104.93536</v>
      </c>
      <c r="I5827">
        <v>1.2</v>
      </c>
      <c r="J5827" s="1" t="s">
        <v>487</v>
      </c>
      <c r="L5827" s="1" t="s">
        <v>137</v>
      </c>
      <c r="M5827" s="1" t="s">
        <v>47</v>
      </c>
      <c r="N5827" s="1" t="s">
        <v>131</v>
      </c>
      <c r="O5827" s="1" t="s">
        <v>131</v>
      </c>
      <c r="P5827" s="1" t="s">
        <v>199</v>
      </c>
      <c r="Q5827" s="1" t="s">
        <v>247</v>
      </c>
      <c r="R5827" s="1" t="s">
        <v>48</v>
      </c>
      <c r="S5827" s="1" t="s">
        <v>79</v>
      </c>
      <c r="T5827" s="1" t="s">
        <v>206</v>
      </c>
      <c r="U5827" s="2" t="d">
        <v>2019-08-06T19:44:59.99999979045242400</v>
      </c>
      <c r="V5827">
        <v>86</v>
      </c>
      <c r="W5827">
        <v>86</v>
      </c>
      <c r="X5827">
        <v>20</v>
      </c>
      <c r="Y5827">
        <v>24.43</v>
      </c>
      <c r="Z5827">
        <v>30</v>
      </c>
      <c r="AA5827" s="1" t="s">
        <v>59</v>
      </c>
      <c r="AB5827">
        <v>5</v>
      </c>
      <c r="AC5827">
        <v>0</v>
      </c>
      <c r="AD5827" s="1" t="s">
        <v>819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s="1" t="s">
        <v>51</v>
      </c>
      <c r="AS5827" s="1" t="s">
        <v>51</v>
      </c>
      <c r="AT5827" s="1" t="s">
        <v>51</v>
      </c>
      <c r="AU5827" s="1" t="s">
        <v>51</v>
      </c>
    </row>
    <row r="5828" spans="1:47" x14ac:dyDescent="0.25">
      <c r="A5828" s="1" t="s">
        <v>1713</v>
      </c>
      <c r="B5828">
        <v>3</v>
      </c>
      <c r="C5828" s="2" t="d">
        <v>2019-08-06T20:22:20.9999999916180975</v>
      </c>
      <c r="D5828" s="2" t="d">
        <v>2019-08-06T20:52:00.99999992642551950</v>
      </c>
      <c r="E5828">
        <v>39.290084999999998</v>
      </c>
      <c r="F5828">
        <v>-104.89513100000001</v>
      </c>
      <c r="G5828">
        <v>39.317425</v>
      </c>
      <c r="H5828">
        <v>-104.883571</v>
      </c>
      <c r="I5828">
        <v>1.988</v>
      </c>
      <c r="J5828" s="1" t="s">
        <v>399</v>
      </c>
      <c r="L5828" s="1" t="s">
        <v>195</v>
      </c>
      <c r="M5828" s="1" t="s">
        <v>47</v>
      </c>
      <c r="N5828" s="1" t="s">
        <v>192</v>
      </c>
      <c r="O5828" s="1" t="s">
        <v>121</v>
      </c>
      <c r="P5828" s="1" t="s">
        <v>199</v>
      </c>
      <c r="Q5828" s="1" t="s">
        <v>334</v>
      </c>
      <c r="R5828" s="1" t="s">
        <v>48</v>
      </c>
      <c r="S5828" s="1" t="s">
        <v>79</v>
      </c>
      <c r="T5828" s="1" t="s">
        <v>224</v>
      </c>
      <c r="U5828" s="2" t="d">
        <v>2019-08-06T20:23:59.99999987427145575</v>
      </c>
      <c r="V5828">
        <v>64</v>
      </c>
      <c r="W5828">
        <v>64</v>
      </c>
      <c r="X5828">
        <v>59</v>
      </c>
      <c r="Y5828">
        <v>23.28</v>
      </c>
      <c r="Z5828">
        <v>10</v>
      </c>
      <c r="AA5828" s="1" t="s">
        <v>68</v>
      </c>
      <c r="AB5828">
        <v>7</v>
      </c>
      <c r="AC5828">
        <v>0</v>
      </c>
      <c r="AD5828" s="1" t="s">
        <v>1068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s="1" t="s">
        <v>53</v>
      </c>
      <c r="AS5828" s="1" t="s">
        <v>51</v>
      </c>
      <c r="AT5828" s="1" t="s">
        <v>51</v>
      </c>
      <c r="AU5828" s="1" t="s">
        <v>51</v>
      </c>
    </row>
    <row r="5829" spans="1:47" x14ac:dyDescent="0.25">
      <c r="A5829" s="1" t="s">
        <v>1661</v>
      </c>
      <c r="B5829">
        <v>3</v>
      </c>
      <c r="C5829" s="2" t="d">
        <v>2019-08-06T21:48:33.99999973364174175</v>
      </c>
      <c r="D5829" s="2" t="d">
        <v>2019-08-06T22:17:58.99999993387609425</v>
      </c>
      <c r="E5829">
        <v>39.617896999999999</v>
      </c>
      <c r="F5829">
        <v>-104.89805800000001</v>
      </c>
      <c r="G5829">
        <v>39.61985</v>
      </c>
      <c r="H5829">
        <v>-104.89914</v>
      </c>
      <c r="I5829">
        <v>0.14699999999999999</v>
      </c>
      <c r="J5829" s="1" t="s">
        <v>565</v>
      </c>
      <c r="L5829" s="1" t="s">
        <v>878</v>
      </c>
      <c r="M5829" s="1" t="s">
        <v>47</v>
      </c>
      <c r="N5829" s="1" t="s">
        <v>127</v>
      </c>
      <c r="O5829" s="1" t="s">
        <v>202</v>
      </c>
      <c r="P5829" s="1" t="s">
        <v>199</v>
      </c>
      <c r="Q5829" s="1" t="s">
        <v>428</v>
      </c>
      <c r="R5829" s="1" t="s">
        <v>48</v>
      </c>
      <c r="S5829" s="1" t="s">
        <v>79</v>
      </c>
      <c r="T5829" s="1" t="s">
        <v>201</v>
      </c>
      <c r="U5829" s="2" t="d">
        <v>2019-08-06T21:53:00.00000030733644975</v>
      </c>
      <c r="V5829">
        <v>77</v>
      </c>
      <c r="W5829">
        <v>77</v>
      </c>
      <c r="X5829">
        <v>40</v>
      </c>
      <c r="Y5829">
        <v>24.25</v>
      </c>
      <c r="Z5829">
        <v>10</v>
      </c>
      <c r="AA5829" s="1" t="s">
        <v>68</v>
      </c>
      <c r="AB5829">
        <v>8</v>
      </c>
      <c r="AC5829">
        <v>0</v>
      </c>
      <c r="AD5829" s="1" t="s">
        <v>1068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s="1" t="s">
        <v>53</v>
      </c>
      <c r="AS5829" s="1" t="s">
        <v>53</v>
      </c>
      <c r="AT5829" s="1" t="s">
        <v>53</v>
      </c>
      <c r="AU5829" s="1" t="s">
        <v>51</v>
      </c>
    </row>
    <row r="5830" spans="1:47" x14ac:dyDescent="0.25">
      <c r="A5830" s="1" t="s">
        <v>3633</v>
      </c>
      <c r="B5830">
        <v>3</v>
      </c>
      <c r="C5830" s="2" t="d">
        <v>2019-08-06T21:54:34.99999988358467925</v>
      </c>
      <c r="D5830" s="2" t="d">
        <v>2019-08-06T22:23:58.9999998500570625</v>
      </c>
      <c r="E5830">
        <v>40.150173000000002</v>
      </c>
      <c r="F5830">
        <v>-104.9799</v>
      </c>
      <c r="G5830">
        <v>40.13505</v>
      </c>
      <c r="H5830">
        <v>-104.98056</v>
      </c>
      <c r="I5830">
        <v>1.0449999999999999</v>
      </c>
      <c r="J5830" s="1" t="s">
        <v>452</v>
      </c>
      <c r="L5830" s="1" t="s">
        <v>196</v>
      </c>
      <c r="M5830" s="1" t="s">
        <v>47</v>
      </c>
      <c r="N5830" s="1" t="s">
        <v>209</v>
      </c>
      <c r="O5830" s="1" t="s">
        <v>210</v>
      </c>
      <c r="P5830" s="1" t="s">
        <v>199</v>
      </c>
      <c r="Q5830" s="1" t="s">
        <v>211</v>
      </c>
      <c r="R5830" s="1" t="s">
        <v>48</v>
      </c>
      <c r="S5830" s="1" t="s">
        <v>79</v>
      </c>
      <c r="T5830" s="1" t="s">
        <v>212</v>
      </c>
      <c r="U5830" s="2" t="d">
        <v>2019-08-06T21:55:00.00000006984918975</v>
      </c>
      <c r="V5830">
        <v>75</v>
      </c>
      <c r="W5830">
        <v>75</v>
      </c>
      <c r="X5830">
        <v>41</v>
      </c>
      <c r="Y5830">
        <v>24.98</v>
      </c>
      <c r="Z5830">
        <v>10</v>
      </c>
      <c r="AA5830" s="1" t="s">
        <v>8970</v>
      </c>
      <c r="AB5830">
        <v>0</v>
      </c>
      <c r="AC5830">
        <v>0</v>
      </c>
      <c r="AD5830" s="1" t="s">
        <v>50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s="1" t="s">
        <v>53</v>
      </c>
      <c r="AS5830" s="1" t="s">
        <v>53</v>
      </c>
      <c r="AT5830" s="1" t="s">
        <v>53</v>
      </c>
      <c r="AU5830" s="1" t="s">
        <v>53</v>
      </c>
    </row>
    <row r="5831" spans="1:47" x14ac:dyDescent="0.25">
      <c r="A5831" s="1" t="s">
        <v>3205</v>
      </c>
      <c r="B5831">
        <v>3</v>
      </c>
      <c r="C5831" s="2" t="d">
        <v>2019-08-06T22:17:47.99999987706541875</v>
      </c>
      <c r="D5831" s="2" t="d">
        <v>2019-08-06T22:46:34.99999999534338825</v>
      </c>
      <c r="E5831">
        <v>40.091700000000003</v>
      </c>
      <c r="F5831">
        <v>-104.98065</v>
      </c>
      <c r="G5831">
        <v>40.08081</v>
      </c>
      <c r="H5831">
        <v>-104.98067</v>
      </c>
      <c r="I5831">
        <v>0.752</v>
      </c>
      <c r="J5831" s="1" t="s">
        <v>3206</v>
      </c>
      <c r="L5831" s="1" t="s">
        <v>173</v>
      </c>
      <c r="M5831" s="1" t="s">
        <v>47</v>
      </c>
      <c r="N5831" s="1" t="s">
        <v>116</v>
      </c>
      <c r="O5831" s="1" t="s">
        <v>210</v>
      </c>
      <c r="P5831" s="1" t="s">
        <v>199</v>
      </c>
      <c r="Q5831" s="1" t="s">
        <v>344</v>
      </c>
      <c r="R5831" s="1" t="s">
        <v>48</v>
      </c>
      <c r="S5831" s="1" t="s">
        <v>79</v>
      </c>
      <c r="T5831" s="1" t="s">
        <v>273</v>
      </c>
      <c r="U5831" s="2" t="d">
        <v>2019-08-06T22:12:00.00000025145709525</v>
      </c>
      <c r="V5831">
        <v>74</v>
      </c>
      <c r="W5831">
        <v>74</v>
      </c>
      <c r="X5831">
        <v>41</v>
      </c>
      <c r="Y5831">
        <v>24.94</v>
      </c>
      <c r="Z5831">
        <v>10</v>
      </c>
      <c r="AA5831" s="1" t="s">
        <v>72</v>
      </c>
      <c r="AB5831">
        <v>5</v>
      </c>
      <c r="AC5831">
        <v>0</v>
      </c>
      <c r="AD5831" s="1" t="s">
        <v>50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s="1" t="s">
        <v>53</v>
      </c>
      <c r="AS5831" s="1" t="s">
        <v>53</v>
      </c>
      <c r="AT5831" s="1" t="s">
        <v>53</v>
      </c>
      <c r="AU5831" s="1" t="s">
        <v>53</v>
      </c>
    </row>
    <row r="5832" spans="1:47" x14ac:dyDescent="0.25">
      <c r="A5832" s="1" t="s">
        <v>1635</v>
      </c>
      <c r="B5832">
        <v>3</v>
      </c>
      <c r="C5832" s="2" t="d">
        <v>2019-08-06T22:32:04.00000006891786875</v>
      </c>
      <c r="D5832" s="2" t="d">
        <v>2019-08-06T23:02:01.00000020582229200</v>
      </c>
      <c r="E5832">
        <v>39.591949999999997</v>
      </c>
      <c r="F5832">
        <v>-104.88308000000001</v>
      </c>
      <c r="G5832">
        <v>39.593102999999999</v>
      </c>
      <c r="H5832">
        <v>-104.883712</v>
      </c>
      <c r="I5832">
        <v>8.5999999999999993E-2</v>
      </c>
      <c r="J5832" s="1" t="s">
        <v>569</v>
      </c>
      <c r="L5832" s="1" t="s">
        <v>195</v>
      </c>
      <c r="M5832" s="1" t="s">
        <v>47</v>
      </c>
      <c r="N5832" s="1" t="s">
        <v>127</v>
      </c>
      <c r="O5832" s="1" t="s">
        <v>202</v>
      </c>
      <c r="P5832" s="1" t="s">
        <v>199</v>
      </c>
      <c r="Q5832" s="1" t="s">
        <v>348</v>
      </c>
      <c r="R5832" s="1" t="s">
        <v>48</v>
      </c>
      <c r="S5832" s="1" t="s">
        <v>79</v>
      </c>
      <c r="T5832" s="1" t="s">
        <v>201</v>
      </c>
      <c r="U5832" s="2" t="d">
        <v>2019-08-06T22:53:00.000000097788870375</v>
      </c>
      <c r="V5832">
        <v>75</v>
      </c>
      <c r="W5832">
        <v>75</v>
      </c>
      <c r="X5832">
        <v>43</v>
      </c>
      <c r="Y5832">
        <v>24.26</v>
      </c>
      <c r="Z5832">
        <v>10</v>
      </c>
      <c r="AA5832" s="1" t="s">
        <v>66</v>
      </c>
      <c r="AB5832">
        <v>15</v>
      </c>
      <c r="AC5832">
        <v>0</v>
      </c>
      <c r="AD5832" s="1" t="s">
        <v>1068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s="1" t="s">
        <v>53</v>
      </c>
      <c r="AS5832" s="1" t="s">
        <v>53</v>
      </c>
      <c r="AT5832" s="1" t="s">
        <v>53</v>
      </c>
      <c r="AU5832" s="1" t="s">
        <v>53</v>
      </c>
    </row>
    <row r="5833" spans="1:47" x14ac:dyDescent="0.25">
      <c r="A5833" s="1" t="s">
        <v>1636</v>
      </c>
      <c r="B5833">
        <v>3</v>
      </c>
      <c r="C5833" s="2" t="d">
        <v>2019-08-06T22:36:33.99999969173222925</v>
      </c>
      <c r="D5833" s="2" t="d">
        <v>2019-08-06T23:06:00.99999973084777875</v>
      </c>
      <c r="E5833">
        <v>39.604585999999998</v>
      </c>
      <c r="F5833">
        <v>-104.890348</v>
      </c>
      <c r="G5833">
        <v>39.605420000000002</v>
      </c>
      <c r="H5833">
        <v>-104.89082999999999</v>
      </c>
      <c r="I5833">
        <v>6.3E-2</v>
      </c>
      <c r="J5833" s="1" t="s">
        <v>427</v>
      </c>
      <c r="L5833" s="1" t="s">
        <v>878</v>
      </c>
      <c r="M5833" s="1" t="s">
        <v>47</v>
      </c>
      <c r="N5833" s="1" t="s">
        <v>127</v>
      </c>
      <c r="O5833" s="1" t="s">
        <v>202</v>
      </c>
      <c r="P5833" s="1" t="s">
        <v>199</v>
      </c>
      <c r="Q5833" s="1" t="s">
        <v>428</v>
      </c>
      <c r="R5833" s="1" t="s">
        <v>48</v>
      </c>
      <c r="S5833" s="1" t="s">
        <v>79</v>
      </c>
      <c r="T5833" s="1" t="s">
        <v>201</v>
      </c>
      <c r="U5833" s="2" t="d">
        <v>2019-08-06T22:53:00.000000097788870375</v>
      </c>
      <c r="V5833">
        <v>75</v>
      </c>
      <c r="W5833">
        <v>75</v>
      </c>
      <c r="X5833">
        <v>43</v>
      </c>
      <c r="Y5833">
        <v>24.26</v>
      </c>
      <c r="Z5833">
        <v>10</v>
      </c>
      <c r="AA5833" s="1" t="s">
        <v>66</v>
      </c>
      <c r="AB5833">
        <v>15</v>
      </c>
      <c r="AC5833">
        <v>0</v>
      </c>
      <c r="AD5833" s="1" t="s">
        <v>1068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s="1" t="s">
        <v>53</v>
      </c>
      <c r="AS5833" s="1" t="s">
        <v>53</v>
      </c>
      <c r="AT5833" s="1" t="s">
        <v>53</v>
      </c>
      <c r="AU5833" s="1" t="s">
        <v>53</v>
      </c>
    </row>
    <row r="5834" spans="1:47" x14ac:dyDescent="0.25">
      <c r="A5834" s="1" t="s">
        <v>8368</v>
      </c>
      <c r="B5834">
        <v>4</v>
      </c>
      <c r="C5834" s="2" t="d">
        <v>2019-08-07T10:14:11.0000000707805175</v>
      </c>
      <c r="D5834" s="2" t="d">
        <v>2019-08-07T10:42:02.999999905005097350</v>
      </c>
      <c r="E5834">
        <v>38.838320000000003</v>
      </c>
      <c r="F5834">
        <v>-104.38715999999999</v>
      </c>
      <c r="G5834">
        <v>38.839210000000001</v>
      </c>
      <c r="H5834">
        <v>-104.25908</v>
      </c>
      <c r="I5834">
        <v>6.8929999999999998</v>
      </c>
      <c r="J5834" s="1" t="s">
        <v>8369</v>
      </c>
      <c r="K5834">
        <v>23646</v>
      </c>
      <c r="L5834" s="1" t="s">
        <v>6647</v>
      </c>
      <c r="M5834" s="1" t="s">
        <v>47</v>
      </c>
      <c r="N5834" s="1" t="s">
        <v>2850</v>
      </c>
      <c r="O5834" s="1" t="s">
        <v>194</v>
      </c>
      <c r="P5834" s="1" t="s">
        <v>199</v>
      </c>
      <c r="Q5834" s="1" t="s">
        <v>8286</v>
      </c>
      <c r="R5834" s="1" t="s">
        <v>48</v>
      </c>
      <c r="S5834" s="1" t="s">
        <v>79</v>
      </c>
      <c r="T5834" s="1" t="s">
        <v>2852</v>
      </c>
      <c r="U5834" s="2" t="d">
        <v>2019-08-07T10:15:00.00000020954757600</v>
      </c>
      <c r="V5834">
        <v>76</v>
      </c>
      <c r="W5834">
        <v>76</v>
      </c>
      <c r="X5834">
        <v>29</v>
      </c>
      <c r="Y5834">
        <v>23.44</v>
      </c>
      <c r="Z5834">
        <v>10</v>
      </c>
      <c r="AA5834" s="1" t="s">
        <v>58</v>
      </c>
      <c r="AB5834">
        <v>15</v>
      </c>
      <c r="AC5834">
        <v>0</v>
      </c>
      <c r="AD5834" s="1" t="s">
        <v>50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s="1" t="s">
        <v>51</v>
      </c>
      <c r="AS5834" s="1" t="s">
        <v>51</v>
      </c>
      <c r="AT5834" s="1" t="s">
        <v>51</v>
      </c>
      <c r="AU5834" s="1" t="s">
        <v>51</v>
      </c>
    </row>
    <row r="5835" spans="1:47" x14ac:dyDescent="0.25">
      <c r="A5835" s="1" t="s">
        <v>8370</v>
      </c>
      <c r="B5835">
        <v>4</v>
      </c>
      <c r="C5835" s="2" t="d">
        <v>2019-08-07T10:14:11.0000000707805175</v>
      </c>
      <c r="D5835" s="2" t="d">
        <v>2019-08-07T10:42:02.999999905005097350</v>
      </c>
      <c r="E5835">
        <v>38.839210000000001</v>
      </c>
      <c r="F5835">
        <v>-104.25908</v>
      </c>
      <c r="G5835">
        <v>38.838320000000003</v>
      </c>
      <c r="H5835">
        <v>-104.38715999999999</v>
      </c>
      <c r="I5835">
        <v>6.8929999999999998</v>
      </c>
      <c r="J5835" s="1" t="s">
        <v>7482</v>
      </c>
      <c r="K5835">
        <v>30922</v>
      </c>
      <c r="L5835" s="1" t="s">
        <v>6647</v>
      </c>
      <c r="M5835" s="1" t="s">
        <v>97</v>
      </c>
      <c r="N5835" s="1" t="s">
        <v>2850</v>
      </c>
      <c r="O5835" s="1" t="s">
        <v>194</v>
      </c>
      <c r="P5835" s="1" t="s">
        <v>199</v>
      </c>
      <c r="Q5835" s="1" t="s">
        <v>2851</v>
      </c>
      <c r="R5835" s="1" t="s">
        <v>48</v>
      </c>
      <c r="S5835" s="1" t="s">
        <v>79</v>
      </c>
      <c r="T5835" s="1" t="s">
        <v>2852</v>
      </c>
      <c r="U5835" s="2" t="d">
        <v>2019-08-07T10:15:00.00000020954757600</v>
      </c>
      <c r="V5835">
        <v>76</v>
      </c>
      <c r="W5835">
        <v>76</v>
      </c>
      <c r="X5835">
        <v>29</v>
      </c>
      <c r="Y5835">
        <v>23.44</v>
      </c>
      <c r="Z5835">
        <v>10</v>
      </c>
      <c r="AA5835" s="1" t="s">
        <v>58</v>
      </c>
      <c r="AB5835">
        <v>15</v>
      </c>
      <c r="AC5835">
        <v>0</v>
      </c>
      <c r="AD5835" s="1" t="s">
        <v>50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s="1" t="s">
        <v>51</v>
      </c>
      <c r="AS5835" s="1" t="s">
        <v>51</v>
      </c>
      <c r="AT5835" s="1" t="s">
        <v>51</v>
      </c>
      <c r="AU5835" s="1" t="s">
        <v>51</v>
      </c>
    </row>
    <row r="5836" spans="1:47" x14ac:dyDescent="0.25">
      <c r="A5836" s="1" t="s">
        <v>3737</v>
      </c>
      <c r="B5836">
        <v>3</v>
      </c>
      <c r="C5836" s="2" t="d">
        <v>2019-08-07T08:44:47.99999991897493800</v>
      </c>
      <c r="D5836" s="2" t="d">
        <v>2019-08-07T09:14:45.00000005587935450</v>
      </c>
      <c r="E5836">
        <v>39.289048000000001</v>
      </c>
      <c r="F5836">
        <v>-104.895847</v>
      </c>
      <c r="G5836">
        <v>39.282577000000003</v>
      </c>
      <c r="H5836">
        <v>-104.896952</v>
      </c>
      <c r="I5836">
        <v>0.45100000000000001</v>
      </c>
      <c r="J5836" s="1" t="s">
        <v>450</v>
      </c>
      <c r="L5836" s="1" t="s">
        <v>196</v>
      </c>
      <c r="M5836" s="1" t="s">
        <v>47</v>
      </c>
      <c r="N5836" s="1" t="s">
        <v>192</v>
      </c>
      <c r="O5836" s="1" t="s">
        <v>121</v>
      </c>
      <c r="P5836" s="1" t="s">
        <v>199</v>
      </c>
      <c r="Q5836" s="1" t="s">
        <v>334</v>
      </c>
      <c r="R5836" s="1" t="s">
        <v>48</v>
      </c>
      <c r="S5836" s="1" t="s">
        <v>79</v>
      </c>
      <c r="T5836" s="1" t="s">
        <v>224</v>
      </c>
      <c r="U5836" s="2" t="d">
        <v>2019-08-07T08:48:59.999999734573066125</v>
      </c>
      <c r="V5836">
        <v>70</v>
      </c>
      <c r="W5836">
        <v>70</v>
      </c>
      <c r="X5836">
        <v>43</v>
      </c>
      <c r="Y5836">
        <v>23.3</v>
      </c>
      <c r="Z5836">
        <v>10</v>
      </c>
      <c r="AA5836" s="1" t="s">
        <v>71</v>
      </c>
      <c r="AB5836">
        <v>10</v>
      </c>
      <c r="AC5836">
        <v>0</v>
      </c>
      <c r="AD5836" s="1" t="s">
        <v>50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s="1" t="s">
        <v>51</v>
      </c>
      <c r="AS5836" s="1" t="s">
        <v>51</v>
      </c>
      <c r="AT5836" s="1" t="s">
        <v>51</v>
      </c>
      <c r="AU5836" s="1" t="s">
        <v>51</v>
      </c>
    </row>
    <row r="5837" spans="1:47" x14ac:dyDescent="0.25">
      <c r="A5837" s="1" t="s">
        <v>8371</v>
      </c>
      <c r="B5837">
        <v>4</v>
      </c>
      <c r="C5837" s="2" t="d">
        <v>2019-08-07T10:53:11.000000154599547225</v>
      </c>
      <c r="D5837" s="2" t="d">
        <v>2019-08-07T11:22:00.00000011175870900</v>
      </c>
      <c r="E5837">
        <v>38.838320000000003</v>
      </c>
      <c r="F5837">
        <v>-104.38715999999999</v>
      </c>
      <c r="G5837">
        <v>38.839210000000001</v>
      </c>
      <c r="H5837">
        <v>-104.25908</v>
      </c>
      <c r="I5837">
        <v>6.8929999999999998</v>
      </c>
      <c r="J5837" s="1" t="s">
        <v>8369</v>
      </c>
      <c r="K5837">
        <v>23646</v>
      </c>
      <c r="L5837" s="1" t="s">
        <v>6647</v>
      </c>
      <c r="M5837" s="1" t="s">
        <v>47</v>
      </c>
      <c r="N5837" s="1" t="s">
        <v>2850</v>
      </c>
      <c r="O5837" s="1" t="s">
        <v>194</v>
      </c>
      <c r="P5837" s="1" t="s">
        <v>199</v>
      </c>
      <c r="Q5837" s="1" t="s">
        <v>8286</v>
      </c>
      <c r="R5837" s="1" t="s">
        <v>48</v>
      </c>
      <c r="S5837" s="1" t="s">
        <v>79</v>
      </c>
      <c r="T5837" s="1" t="s">
        <v>2852</v>
      </c>
      <c r="U5837" s="2" t="d">
        <v>2019-08-07T10:54:59.99999986030161375</v>
      </c>
      <c r="V5837">
        <v>81</v>
      </c>
      <c r="W5837">
        <v>81</v>
      </c>
      <c r="X5837">
        <v>27</v>
      </c>
      <c r="Y5837">
        <v>23.44</v>
      </c>
      <c r="Z5837">
        <v>10</v>
      </c>
      <c r="AA5837" s="1" t="s">
        <v>61</v>
      </c>
      <c r="AB5837">
        <v>16</v>
      </c>
      <c r="AC5837">
        <v>0</v>
      </c>
      <c r="AD5837" s="1" t="s">
        <v>50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s="1" t="s">
        <v>51</v>
      </c>
      <c r="AS5837" s="1" t="s">
        <v>51</v>
      </c>
      <c r="AT5837" s="1" t="s">
        <v>51</v>
      </c>
      <c r="AU5837" s="1" t="s">
        <v>51</v>
      </c>
    </row>
    <row r="5838" spans="1:47" x14ac:dyDescent="0.25">
      <c r="A5838" s="1" t="s">
        <v>8372</v>
      </c>
      <c r="B5838">
        <v>4</v>
      </c>
      <c r="C5838" s="2" t="d">
        <v>2019-08-07T10:53:11.000000154599547225</v>
      </c>
      <c r="D5838" s="2" t="d">
        <v>2019-08-07T11:22:00.00000011175870900</v>
      </c>
      <c r="E5838">
        <v>38.839210000000001</v>
      </c>
      <c r="F5838">
        <v>-104.25908</v>
      </c>
      <c r="G5838">
        <v>38.838320000000003</v>
      </c>
      <c r="H5838">
        <v>-104.38715999999999</v>
      </c>
      <c r="I5838">
        <v>6.8929999999999998</v>
      </c>
      <c r="J5838" s="1" t="s">
        <v>8373</v>
      </c>
      <c r="K5838">
        <v>30922</v>
      </c>
      <c r="L5838" s="1" t="s">
        <v>6647</v>
      </c>
      <c r="M5838" s="1" t="s">
        <v>97</v>
      </c>
      <c r="N5838" s="1" t="s">
        <v>2850</v>
      </c>
      <c r="O5838" s="1" t="s">
        <v>194</v>
      </c>
      <c r="P5838" s="1" t="s">
        <v>199</v>
      </c>
      <c r="Q5838" s="1" t="s">
        <v>2851</v>
      </c>
      <c r="R5838" s="1" t="s">
        <v>48</v>
      </c>
      <c r="S5838" s="1" t="s">
        <v>79</v>
      </c>
      <c r="T5838" s="1" t="s">
        <v>2852</v>
      </c>
      <c r="U5838" s="2" t="d">
        <v>2019-08-07T10:54:59.99999986030161375</v>
      </c>
      <c r="V5838">
        <v>81</v>
      </c>
      <c r="W5838">
        <v>81</v>
      </c>
      <c r="X5838">
        <v>27</v>
      </c>
      <c r="Y5838">
        <v>23.44</v>
      </c>
      <c r="Z5838">
        <v>10</v>
      </c>
      <c r="AA5838" s="1" t="s">
        <v>61</v>
      </c>
      <c r="AB5838">
        <v>16</v>
      </c>
      <c r="AC5838">
        <v>0</v>
      </c>
      <c r="AD5838" s="1" t="s">
        <v>50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s="1" t="s">
        <v>51</v>
      </c>
      <c r="AS5838" s="1" t="s">
        <v>51</v>
      </c>
      <c r="AT5838" s="1" t="s">
        <v>51</v>
      </c>
      <c r="AU5838" s="1" t="s">
        <v>51</v>
      </c>
    </row>
    <row r="5839" spans="1:47" x14ac:dyDescent="0.25">
      <c r="A5839" s="1" t="s">
        <v>5864</v>
      </c>
      <c r="B5839">
        <v>3</v>
      </c>
      <c r="C5839" s="2" t="d">
        <v>2019-08-07T12:23:11.999999759718775650</v>
      </c>
      <c r="D5839" s="2" t="d">
        <v>2019-08-07T12:52:41.99999987147748600</v>
      </c>
      <c r="E5839">
        <v>39.863965999999998</v>
      </c>
      <c r="F5839">
        <v>-104.98748000000001</v>
      </c>
      <c r="G5839">
        <v>39.871749999999999</v>
      </c>
      <c r="H5839">
        <v>-104.98748000000001</v>
      </c>
      <c r="I5839">
        <v>0.53800000000000003</v>
      </c>
      <c r="J5839" s="1" t="s">
        <v>821</v>
      </c>
      <c r="L5839" s="1" t="s">
        <v>195</v>
      </c>
      <c r="M5839" s="1" t="s">
        <v>47</v>
      </c>
      <c r="N5839" s="1" t="s">
        <v>131</v>
      </c>
      <c r="O5839" s="1" t="s">
        <v>147</v>
      </c>
      <c r="P5839" s="1" t="s">
        <v>199</v>
      </c>
      <c r="Q5839" s="1" t="s">
        <v>205</v>
      </c>
      <c r="R5839" s="1" t="s">
        <v>48</v>
      </c>
      <c r="S5839" s="1" t="s">
        <v>79</v>
      </c>
      <c r="T5839" s="1" t="s">
        <v>206</v>
      </c>
      <c r="U5839" s="2" t="d">
        <v>2019-08-07T12:45:00.000</v>
      </c>
      <c r="V5839">
        <v>84</v>
      </c>
      <c r="W5839">
        <v>84</v>
      </c>
      <c r="X5839">
        <v>33</v>
      </c>
      <c r="Y5839">
        <v>24.48</v>
      </c>
      <c r="Z5839">
        <v>15</v>
      </c>
      <c r="AA5839" s="1" t="s">
        <v>58</v>
      </c>
      <c r="AB5839">
        <v>8</v>
      </c>
      <c r="AC5839">
        <v>0</v>
      </c>
      <c r="AD5839" s="1" t="s">
        <v>1068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s="1" t="s">
        <v>51</v>
      </c>
      <c r="AS5839" s="1" t="s">
        <v>51</v>
      </c>
      <c r="AT5839" s="1" t="s">
        <v>51</v>
      </c>
      <c r="AU5839" s="1" t="s">
        <v>51</v>
      </c>
    </row>
    <row r="5840" spans="1:47" x14ac:dyDescent="0.25">
      <c r="A5840" s="1" t="s">
        <v>7738</v>
      </c>
      <c r="B5840">
        <v>3</v>
      </c>
      <c r="C5840" s="2" t="d">
        <v>2019-08-07T12:08:48.00000021234154575</v>
      </c>
      <c r="D5840" s="2" t="d">
        <v>2019-08-07T12:38:42.99999988172203050</v>
      </c>
      <c r="E5840">
        <v>39.396196000000003</v>
      </c>
      <c r="F5840">
        <v>-106.05200600000001</v>
      </c>
      <c r="G5840">
        <v>39.392881000000003</v>
      </c>
      <c r="H5840">
        <v>-106.053029</v>
      </c>
      <c r="I5840">
        <v>0.23499999999999999</v>
      </c>
      <c r="J5840" s="1" t="s">
        <v>7251</v>
      </c>
      <c r="K5840">
        <v>3905</v>
      </c>
      <c r="L5840" s="1" t="s">
        <v>6567</v>
      </c>
      <c r="M5840" s="1" t="s">
        <v>97</v>
      </c>
      <c r="N5840" s="1" t="s">
        <v>3970</v>
      </c>
      <c r="O5840" s="1" t="s">
        <v>126</v>
      </c>
      <c r="P5840" s="1" t="s">
        <v>199</v>
      </c>
      <c r="Q5840" s="1" t="s">
        <v>6817</v>
      </c>
      <c r="R5840" s="1" t="s">
        <v>48</v>
      </c>
      <c r="S5840" s="1" t="s">
        <v>79</v>
      </c>
      <c r="T5840" s="1" t="s">
        <v>504</v>
      </c>
      <c r="U5840" s="2" t="d">
        <v>2019-08-07T11:52:59.99999988824129100</v>
      </c>
      <c r="V5840">
        <v>71</v>
      </c>
      <c r="W5840">
        <v>71</v>
      </c>
      <c r="X5840">
        <v>30</v>
      </c>
      <c r="Y5840">
        <v>21.01</v>
      </c>
      <c r="Z5840">
        <v>10</v>
      </c>
      <c r="AA5840" s="1" t="s">
        <v>54</v>
      </c>
      <c r="AB5840">
        <v>3</v>
      </c>
      <c r="AC5840">
        <v>0</v>
      </c>
      <c r="AD5840" s="1" t="s">
        <v>966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s="1" t="s">
        <v>51</v>
      </c>
      <c r="AS5840" s="1" t="s">
        <v>51</v>
      </c>
      <c r="AT5840" s="1" t="s">
        <v>51</v>
      </c>
      <c r="AU5840" s="1" t="s">
        <v>51</v>
      </c>
    </row>
    <row r="5841" spans="1:47" x14ac:dyDescent="0.25">
      <c r="A5841" s="1" t="s">
        <v>1769</v>
      </c>
      <c r="B5841">
        <v>4</v>
      </c>
      <c r="C5841" s="2" t="d">
        <v>2019-08-07T12:08:11.99999996926635300</v>
      </c>
      <c r="D5841" s="2" t="d">
        <v>2019-08-07T12:37:51.00000029895454725</v>
      </c>
      <c r="E5841">
        <v>39.868499999999997</v>
      </c>
      <c r="F5841">
        <v>-104.98694999999999</v>
      </c>
      <c r="G5841">
        <v>39.87265</v>
      </c>
      <c r="H5841">
        <v>-104.98747</v>
      </c>
      <c r="I5841">
        <v>0.28799999999999998</v>
      </c>
      <c r="J5841" s="1" t="s">
        <v>1770</v>
      </c>
      <c r="L5841" s="1" t="s">
        <v>1771</v>
      </c>
      <c r="M5841" s="1" t="s">
        <v>47</v>
      </c>
      <c r="N5841" s="1" t="s">
        <v>131</v>
      </c>
      <c r="O5841" s="1" t="s">
        <v>147</v>
      </c>
      <c r="P5841" s="1" t="s">
        <v>199</v>
      </c>
      <c r="Q5841" s="1" t="s">
        <v>205</v>
      </c>
      <c r="R5841" s="1" t="s">
        <v>48</v>
      </c>
      <c r="S5841" s="1" t="s">
        <v>79</v>
      </c>
      <c r="T5841" s="1" t="s">
        <v>206</v>
      </c>
      <c r="U5841" s="2" t="d">
        <v>2019-08-07T11:46:59.99999997206032275</v>
      </c>
      <c r="V5841">
        <v>81</v>
      </c>
      <c r="W5841">
        <v>81</v>
      </c>
      <c r="X5841">
        <v>39</v>
      </c>
      <c r="Y5841">
        <v>24.5</v>
      </c>
      <c r="Z5841">
        <v>10</v>
      </c>
      <c r="AA5841" s="1" t="s">
        <v>58</v>
      </c>
      <c r="AB5841">
        <v>7</v>
      </c>
      <c r="AC5841">
        <v>0</v>
      </c>
      <c r="AD5841" s="1" t="s">
        <v>1068</v>
      </c>
      <c r="AE5841" t="b">
        <v>0</v>
      </c>
      <c r="AF5841" t="b">
        <v>0</v>
      </c>
      <c r="AG5841" t="b">
        <v>1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1</v>
      </c>
      <c r="AQ5841" t="b">
        <v>0</v>
      </c>
      <c r="AR5841" s="1" t="s">
        <v>51</v>
      </c>
      <c r="AS5841" s="1" t="s">
        <v>51</v>
      </c>
      <c r="AT5841" s="1" t="s">
        <v>51</v>
      </c>
      <c r="AU5841" s="1" t="s">
        <v>51</v>
      </c>
    </row>
    <row r="5842" spans="1:47" x14ac:dyDescent="0.25">
      <c r="A5842" s="1" t="s">
        <v>7957</v>
      </c>
      <c r="B5842">
        <v>4</v>
      </c>
      <c r="C5842" s="2" t="d">
        <v>2019-08-07T12:08:11.99999996926635300</v>
      </c>
      <c r="D5842" s="2" t="d">
        <v>2019-08-07T12:37:51.00000029895454725</v>
      </c>
      <c r="E5842">
        <v>39.868360000000003</v>
      </c>
      <c r="F5842">
        <v>-104.98623000000001</v>
      </c>
      <c r="G5842">
        <v>39.868499999999997</v>
      </c>
      <c r="H5842">
        <v>-104.98694999999999</v>
      </c>
      <c r="I5842">
        <v>3.9E-2</v>
      </c>
      <c r="J5842" s="1" t="s">
        <v>7958</v>
      </c>
      <c r="K5842">
        <v>15</v>
      </c>
      <c r="L5842" s="1" t="s">
        <v>7959</v>
      </c>
      <c r="M5842" s="1" t="s">
        <v>97</v>
      </c>
      <c r="N5842" s="1" t="s">
        <v>131</v>
      </c>
      <c r="O5842" s="1" t="s">
        <v>147</v>
      </c>
      <c r="P5842" s="1" t="s">
        <v>199</v>
      </c>
      <c r="Q5842" s="1" t="s">
        <v>205</v>
      </c>
      <c r="R5842" s="1" t="s">
        <v>48</v>
      </c>
      <c r="S5842" s="1" t="s">
        <v>79</v>
      </c>
      <c r="T5842" s="1" t="s">
        <v>206</v>
      </c>
      <c r="U5842" s="2" t="d">
        <v>2019-08-07T11:46:59.99999997206032275</v>
      </c>
      <c r="V5842">
        <v>81</v>
      </c>
      <c r="W5842">
        <v>81</v>
      </c>
      <c r="X5842">
        <v>39</v>
      </c>
      <c r="Y5842">
        <v>24.5</v>
      </c>
      <c r="Z5842">
        <v>10</v>
      </c>
      <c r="AA5842" s="1" t="s">
        <v>58</v>
      </c>
      <c r="AB5842">
        <v>7</v>
      </c>
      <c r="AC5842">
        <v>0</v>
      </c>
      <c r="AD5842" s="1" t="s">
        <v>1068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s="1" t="s">
        <v>51</v>
      </c>
      <c r="AS5842" s="1" t="s">
        <v>51</v>
      </c>
      <c r="AT5842" s="1" t="s">
        <v>51</v>
      </c>
      <c r="AU5842" s="1" t="s">
        <v>51</v>
      </c>
    </row>
    <row r="5843" spans="1:47" x14ac:dyDescent="0.25">
      <c r="A5843" s="1" t="s">
        <v>5865</v>
      </c>
      <c r="B5843">
        <v>3</v>
      </c>
      <c r="C5843" s="2" t="d">
        <v>2019-08-07T13:59:12.0000003045424800</v>
      </c>
      <c r="D5843" s="2" t="d">
        <v>2019-08-07T14:28:44.99999986030161375</v>
      </c>
      <c r="E5843">
        <v>39.723182999999999</v>
      </c>
      <c r="F5843">
        <v>-105.01120400000001</v>
      </c>
      <c r="G5843">
        <v>39.721690000000002</v>
      </c>
      <c r="H5843">
        <v>-105.00917</v>
      </c>
      <c r="I5843">
        <v>0.14899999999999999</v>
      </c>
      <c r="J5843" s="1" t="s">
        <v>398</v>
      </c>
      <c r="L5843" s="1" t="s">
        <v>196</v>
      </c>
      <c r="M5843" s="1" t="s">
        <v>47</v>
      </c>
      <c r="N5843" s="1" t="s">
        <v>131</v>
      </c>
      <c r="O5843" s="1" t="s">
        <v>131</v>
      </c>
      <c r="P5843" s="1" t="s">
        <v>199</v>
      </c>
      <c r="Q5843" s="1" t="s">
        <v>311</v>
      </c>
      <c r="R5843" s="1" t="s">
        <v>48</v>
      </c>
      <c r="S5843" s="1" t="s">
        <v>79</v>
      </c>
      <c r="T5843" s="1" t="s">
        <v>206</v>
      </c>
      <c r="U5843" s="2" t="d">
        <v>2019-08-07T13:44:59.99999979045242400</v>
      </c>
      <c r="V5843">
        <v>81</v>
      </c>
      <c r="W5843">
        <v>81</v>
      </c>
      <c r="X5843">
        <v>39</v>
      </c>
      <c r="Y5843">
        <v>24.46</v>
      </c>
      <c r="Z5843">
        <v>15</v>
      </c>
      <c r="AA5843" s="1" t="s">
        <v>57</v>
      </c>
      <c r="AB5843">
        <v>3</v>
      </c>
      <c r="AC5843">
        <v>0</v>
      </c>
      <c r="AD5843" s="1" t="s">
        <v>819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s="1" t="s">
        <v>51</v>
      </c>
      <c r="AS5843" s="1" t="s">
        <v>51</v>
      </c>
      <c r="AT5843" s="1" t="s">
        <v>51</v>
      </c>
      <c r="AU5843" s="1" t="s">
        <v>51</v>
      </c>
    </row>
    <row r="5844" spans="1:47" x14ac:dyDescent="0.25">
      <c r="A5844" s="1" t="s">
        <v>2666</v>
      </c>
      <c r="B5844">
        <v>3</v>
      </c>
      <c r="C5844" s="2" t="d">
        <v>2019-08-07T15:53:15.0000000419095125</v>
      </c>
      <c r="D5844" s="2" t="d">
        <v>2019-08-07T16:22:45.00000015366822150</v>
      </c>
      <c r="E5844">
        <v>39.263601000000001</v>
      </c>
      <c r="F5844">
        <v>-104.894581</v>
      </c>
      <c r="G5844">
        <v>39.251049999999999</v>
      </c>
      <c r="H5844">
        <v>-104.88589</v>
      </c>
      <c r="I5844">
        <v>0.98399999999999999</v>
      </c>
      <c r="J5844" s="1" t="s">
        <v>360</v>
      </c>
      <c r="L5844" s="1" t="s">
        <v>196</v>
      </c>
      <c r="M5844" s="1" t="s">
        <v>47</v>
      </c>
      <c r="N5844" s="1" t="s">
        <v>192</v>
      </c>
      <c r="O5844" s="1" t="s">
        <v>121</v>
      </c>
      <c r="P5844" s="1" t="s">
        <v>199</v>
      </c>
      <c r="Q5844" s="1" t="s">
        <v>334</v>
      </c>
      <c r="R5844" s="1" t="s">
        <v>48</v>
      </c>
      <c r="S5844" s="1" t="s">
        <v>79</v>
      </c>
      <c r="T5844" s="1" t="s">
        <v>224</v>
      </c>
      <c r="U5844" s="2" t="d">
        <v>2019-08-07T15:47:59.9999999580904875</v>
      </c>
      <c r="V5844">
        <v>79</v>
      </c>
      <c r="W5844">
        <v>79</v>
      </c>
      <c r="X5844">
        <v>36</v>
      </c>
      <c r="Y5844">
        <v>23.27</v>
      </c>
      <c r="Z5844">
        <v>10</v>
      </c>
      <c r="AA5844" s="1" t="s">
        <v>8970</v>
      </c>
      <c r="AB5844">
        <v>0</v>
      </c>
      <c r="AC5844">
        <v>0</v>
      </c>
      <c r="AD5844" s="1" t="s">
        <v>819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s="1" t="s">
        <v>51</v>
      </c>
      <c r="AS5844" s="1" t="s">
        <v>51</v>
      </c>
      <c r="AT5844" s="1" t="s">
        <v>51</v>
      </c>
      <c r="AU5844" s="1" t="s">
        <v>51</v>
      </c>
    </row>
    <row r="5845" spans="1:47" x14ac:dyDescent="0.25">
      <c r="A5845" s="1" t="s">
        <v>3084</v>
      </c>
      <c r="B5845">
        <v>3</v>
      </c>
      <c r="C5845" s="2" t="d">
        <v>2019-08-07T17:49:24.999999920837581350</v>
      </c>
      <c r="D5845" s="2" t="d">
        <v>2019-08-07T18:18:40.00000029802322625</v>
      </c>
      <c r="E5845">
        <v>38.690677999999998</v>
      </c>
      <c r="F5845">
        <v>-104.719003</v>
      </c>
      <c r="G5845">
        <v>38.686909</v>
      </c>
      <c r="H5845">
        <v>-104.71727</v>
      </c>
      <c r="I5845">
        <v>0.27700000000000002</v>
      </c>
      <c r="J5845" s="1" t="s">
        <v>475</v>
      </c>
      <c r="L5845" s="1" t="s">
        <v>196</v>
      </c>
      <c r="M5845" s="1" t="s">
        <v>47</v>
      </c>
      <c r="N5845" s="1" t="s">
        <v>328</v>
      </c>
      <c r="O5845" s="1" t="s">
        <v>194</v>
      </c>
      <c r="P5845" s="1" t="s">
        <v>199</v>
      </c>
      <c r="Q5845" s="1" t="s">
        <v>329</v>
      </c>
      <c r="R5845" s="1" t="s">
        <v>48</v>
      </c>
      <c r="S5845" s="1" t="s">
        <v>79</v>
      </c>
      <c r="T5845" s="1" t="s">
        <v>269</v>
      </c>
      <c r="U5845" s="2" t="d">
        <v>2019-08-07T17:58:00.00000023748725325</v>
      </c>
      <c r="V5845">
        <v>83</v>
      </c>
      <c r="W5845">
        <v>83</v>
      </c>
      <c r="X5845">
        <v>27</v>
      </c>
      <c r="Y5845">
        <v>24.25</v>
      </c>
      <c r="Z5845">
        <v>10</v>
      </c>
      <c r="AA5845" s="1" t="s">
        <v>65</v>
      </c>
      <c r="AB5845">
        <v>15</v>
      </c>
      <c r="AC5845">
        <v>0</v>
      </c>
      <c r="AD5845" s="1" t="s">
        <v>966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s="1" t="s">
        <v>51</v>
      </c>
      <c r="AS5845" s="1" t="s">
        <v>51</v>
      </c>
      <c r="AT5845" s="1" t="s">
        <v>51</v>
      </c>
      <c r="AU5845" s="1" t="s">
        <v>51</v>
      </c>
    </row>
    <row r="5846" spans="1:47" x14ac:dyDescent="0.25">
      <c r="A5846" s="1" t="s">
        <v>7390</v>
      </c>
      <c r="B5846">
        <v>3</v>
      </c>
      <c r="C5846" s="2" t="d">
        <v>2019-08-07T22:35:04.00000002700835625</v>
      </c>
      <c r="D5846" s="2" t="d">
        <v>2019-08-07T23:04:53.00000017974525675</v>
      </c>
      <c r="E5846">
        <v>39.49568</v>
      </c>
      <c r="F5846">
        <v>-105.338301</v>
      </c>
      <c r="G5846">
        <v>39.495308999999999</v>
      </c>
      <c r="H5846">
        <v>-105.33983499999999</v>
      </c>
      <c r="I5846">
        <v>8.5999999999999993E-2</v>
      </c>
      <c r="J5846" s="1" t="s">
        <v>4974</v>
      </c>
      <c r="K5846">
        <v>12125</v>
      </c>
      <c r="L5846" s="1" t="s">
        <v>6658</v>
      </c>
      <c r="M5846" s="1" t="s">
        <v>47</v>
      </c>
      <c r="N5846" s="1" t="s">
        <v>4317</v>
      </c>
      <c r="O5846" s="1" t="s">
        <v>115</v>
      </c>
      <c r="P5846" s="1" t="s">
        <v>199</v>
      </c>
      <c r="Q5846" s="1" t="s">
        <v>6770</v>
      </c>
      <c r="R5846" s="1" t="s">
        <v>48</v>
      </c>
      <c r="S5846" s="1" t="s">
        <v>79</v>
      </c>
      <c r="T5846" s="1" t="s">
        <v>201</v>
      </c>
      <c r="U5846" s="2" t="d">
        <v>2019-08-07T22:53:00.000000097788870375</v>
      </c>
      <c r="V5846">
        <v>72</v>
      </c>
      <c r="W5846">
        <v>72</v>
      </c>
      <c r="X5846">
        <v>61</v>
      </c>
      <c r="Y5846">
        <v>24.27</v>
      </c>
      <c r="Z5846">
        <v>10</v>
      </c>
      <c r="AA5846" s="1" t="s">
        <v>8970</v>
      </c>
      <c r="AB5846">
        <v>0</v>
      </c>
      <c r="AC5846">
        <v>0</v>
      </c>
      <c r="AD5846" s="1" t="s">
        <v>819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s="1" t="s">
        <v>53</v>
      </c>
      <c r="AS5846" s="1" t="s">
        <v>53</v>
      </c>
      <c r="AT5846" s="1" t="s">
        <v>53</v>
      </c>
      <c r="AU5846" s="1" t="s">
        <v>53</v>
      </c>
    </row>
    <row r="5847" spans="1:47" x14ac:dyDescent="0.25">
      <c r="A5847" s="1" t="s">
        <v>7391</v>
      </c>
      <c r="B5847">
        <v>3</v>
      </c>
      <c r="C5847" s="2" t="d">
        <v>2019-08-07T22:35:04.00000002700835625</v>
      </c>
      <c r="D5847" s="2" t="d">
        <v>2019-08-07T23:04:53.00000017974525675</v>
      </c>
      <c r="E5847">
        <v>39.495223000000003</v>
      </c>
      <c r="F5847">
        <v>-105.339794</v>
      </c>
      <c r="G5847">
        <v>39.495513000000003</v>
      </c>
      <c r="H5847">
        <v>-105.33837800000001</v>
      </c>
      <c r="I5847">
        <v>7.8E-2</v>
      </c>
      <c r="J5847" s="1" t="s">
        <v>7131</v>
      </c>
      <c r="K5847">
        <v>12158</v>
      </c>
      <c r="L5847" s="1" t="s">
        <v>6658</v>
      </c>
      <c r="M5847" s="1" t="s">
        <v>47</v>
      </c>
      <c r="N5847" s="1" t="s">
        <v>4317</v>
      </c>
      <c r="O5847" s="1" t="s">
        <v>115</v>
      </c>
      <c r="P5847" s="1" t="s">
        <v>199</v>
      </c>
      <c r="Q5847" s="1" t="s">
        <v>6770</v>
      </c>
      <c r="R5847" s="1" t="s">
        <v>48</v>
      </c>
      <c r="S5847" s="1" t="s">
        <v>79</v>
      </c>
      <c r="T5847" s="1" t="s">
        <v>201</v>
      </c>
      <c r="U5847" s="2" t="d">
        <v>2019-08-07T22:53:00.000000097788870375</v>
      </c>
      <c r="V5847">
        <v>72</v>
      </c>
      <c r="W5847">
        <v>72</v>
      </c>
      <c r="X5847">
        <v>61</v>
      </c>
      <c r="Y5847">
        <v>24.27</v>
      </c>
      <c r="Z5847">
        <v>10</v>
      </c>
      <c r="AA5847" s="1" t="s">
        <v>8970</v>
      </c>
      <c r="AB5847">
        <v>0</v>
      </c>
      <c r="AC5847">
        <v>0</v>
      </c>
      <c r="AD5847" s="1" t="s">
        <v>819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s="1" t="s">
        <v>53</v>
      </c>
      <c r="AS5847" s="1" t="s">
        <v>53</v>
      </c>
      <c r="AT5847" s="1" t="s">
        <v>53</v>
      </c>
      <c r="AU5847" s="1" t="s">
        <v>53</v>
      </c>
    </row>
    <row r="5848" spans="1:47" x14ac:dyDescent="0.25">
      <c r="A5848" s="1" t="s">
        <v>7423</v>
      </c>
      <c r="B5848">
        <v>4</v>
      </c>
      <c r="C5848" s="2" t="d">
        <v>2019-08-07T21:21:34.99999971594661575</v>
      </c>
      <c r="D5848" s="2" t="d">
        <v>2019-08-08T02:16:27.00000022072344825</v>
      </c>
      <c r="E5848">
        <v>39.492029000000002</v>
      </c>
      <c r="F5848">
        <v>-105.345474</v>
      </c>
      <c r="G5848">
        <v>39.489699999999999</v>
      </c>
      <c r="H5848">
        <v>-105.354203</v>
      </c>
      <c r="I5848">
        <v>0.49199999999999999</v>
      </c>
      <c r="J5848" s="1" t="s">
        <v>7424</v>
      </c>
      <c r="K5848">
        <v>12349</v>
      </c>
      <c r="L5848" s="1" t="s">
        <v>6658</v>
      </c>
      <c r="M5848" s="1" t="s">
        <v>47</v>
      </c>
      <c r="N5848" s="1" t="s">
        <v>4317</v>
      </c>
      <c r="O5848" s="1" t="s">
        <v>115</v>
      </c>
      <c r="P5848" s="1" t="s">
        <v>199</v>
      </c>
      <c r="Q5848" s="1" t="s">
        <v>7425</v>
      </c>
      <c r="R5848" s="1" t="s">
        <v>48</v>
      </c>
      <c r="S5848" s="1" t="s">
        <v>79</v>
      </c>
      <c r="T5848" s="1" t="s">
        <v>201</v>
      </c>
      <c r="U5848" s="2" t="d">
        <v>2019-08-07T21:15:59.99999998603016475</v>
      </c>
      <c r="V5848">
        <v>73</v>
      </c>
      <c r="W5848">
        <v>73</v>
      </c>
      <c r="X5848">
        <v>59</v>
      </c>
      <c r="Y5848">
        <v>24.27</v>
      </c>
      <c r="Z5848">
        <v>10</v>
      </c>
      <c r="AA5848" s="1" t="s">
        <v>57</v>
      </c>
      <c r="AB5848">
        <v>8</v>
      </c>
      <c r="AC5848">
        <v>0</v>
      </c>
      <c r="AD5848" s="1" t="s">
        <v>966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s="1" t="s">
        <v>53</v>
      </c>
      <c r="AS5848" s="1" t="s">
        <v>53</v>
      </c>
      <c r="AT5848" s="1" t="s">
        <v>53</v>
      </c>
      <c r="AU5848" s="1" t="s">
        <v>51</v>
      </c>
    </row>
    <row r="5849" spans="1:47" x14ac:dyDescent="0.25">
      <c r="A5849" s="1" t="s">
        <v>7438</v>
      </c>
      <c r="B5849">
        <v>4</v>
      </c>
      <c r="C5849" s="2" t="d">
        <v>2019-08-07T21:06:34.99999992549419175</v>
      </c>
      <c r="D5849" s="2" t="d">
        <v>2019-08-07T21:36:24.00000007823109900</v>
      </c>
      <c r="E5849">
        <v>39.491477000000003</v>
      </c>
      <c r="F5849">
        <v>-105.346643</v>
      </c>
      <c r="G5849">
        <v>39.491256999999997</v>
      </c>
      <c r="H5849">
        <v>-105.3471</v>
      </c>
      <c r="I5849">
        <v>2.9000000000000001E-2</v>
      </c>
      <c r="J5849" s="1" t="s">
        <v>6842</v>
      </c>
      <c r="K5849">
        <v>12392</v>
      </c>
      <c r="L5849" s="1" t="s">
        <v>6658</v>
      </c>
      <c r="M5849" s="1" t="s">
        <v>97</v>
      </c>
      <c r="N5849" s="1" t="s">
        <v>4317</v>
      </c>
      <c r="O5849" s="1" t="s">
        <v>115</v>
      </c>
      <c r="P5849" s="1" t="s">
        <v>199</v>
      </c>
      <c r="Q5849" s="1" t="s">
        <v>7425</v>
      </c>
      <c r="R5849" s="1" t="s">
        <v>48</v>
      </c>
      <c r="S5849" s="1" t="s">
        <v>79</v>
      </c>
      <c r="T5849" s="1" t="s">
        <v>201</v>
      </c>
      <c r="U5849" s="2" t="d">
        <v>2019-08-07T21:15:59.99999998603016475</v>
      </c>
      <c r="V5849">
        <v>73</v>
      </c>
      <c r="W5849">
        <v>73</v>
      </c>
      <c r="X5849">
        <v>59</v>
      </c>
      <c r="Y5849">
        <v>24.27</v>
      </c>
      <c r="Z5849">
        <v>10</v>
      </c>
      <c r="AA5849" s="1" t="s">
        <v>57</v>
      </c>
      <c r="AB5849">
        <v>8</v>
      </c>
      <c r="AC5849">
        <v>0</v>
      </c>
      <c r="AD5849" s="1" t="s">
        <v>966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s="1" t="s">
        <v>53</v>
      </c>
      <c r="AS5849" s="1" t="s">
        <v>53</v>
      </c>
      <c r="AT5849" s="1" t="s">
        <v>51</v>
      </c>
      <c r="AU5849" s="1" t="s">
        <v>51</v>
      </c>
    </row>
    <row r="5850" spans="1:47" x14ac:dyDescent="0.25">
      <c r="A5850" s="1" t="s">
        <v>8847</v>
      </c>
      <c r="B5850">
        <v>4</v>
      </c>
      <c r="C5850" s="2" t="d">
        <v>2019-08-07T22:47:03.99999985937029275</v>
      </c>
      <c r="D5850" s="2" t="d">
        <v>2019-08-07T23:16:18.00000000279396975</v>
      </c>
      <c r="E5850">
        <v>39.491152999999997</v>
      </c>
      <c r="F5850">
        <v>-105.347324</v>
      </c>
      <c r="G5850">
        <v>39.491152999999997</v>
      </c>
      <c r="H5850">
        <v>-105.347324</v>
      </c>
      <c r="I5850">
        <v>0</v>
      </c>
      <c r="J5850" s="1" t="s">
        <v>6842</v>
      </c>
      <c r="K5850">
        <v>12412</v>
      </c>
      <c r="L5850" s="1" t="s">
        <v>6658</v>
      </c>
      <c r="M5850" s="1" t="s">
        <v>97</v>
      </c>
      <c r="N5850" s="1" t="s">
        <v>4317</v>
      </c>
      <c r="O5850" s="1" t="s">
        <v>115</v>
      </c>
      <c r="P5850" s="1" t="s">
        <v>199</v>
      </c>
      <c r="Q5850" s="1" t="s">
        <v>8848</v>
      </c>
      <c r="R5850" s="1" t="s">
        <v>48</v>
      </c>
      <c r="S5850" s="1" t="s">
        <v>79</v>
      </c>
      <c r="T5850" s="1" t="s">
        <v>201</v>
      </c>
      <c r="U5850" s="2" t="d">
        <v>2019-08-07T22:53:00.000000097788870375</v>
      </c>
      <c r="V5850">
        <v>72</v>
      </c>
      <c r="W5850">
        <v>72</v>
      </c>
      <c r="X5850">
        <v>61</v>
      </c>
      <c r="Y5850">
        <v>24.27</v>
      </c>
      <c r="Z5850">
        <v>10</v>
      </c>
      <c r="AA5850" s="1" t="s">
        <v>8970</v>
      </c>
      <c r="AB5850">
        <v>0</v>
      </c>
      <c r="AC5850">
        <v>0</v>
      </c>
      <c r="AD5850" s="1" t="s">
        <v>819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s="1" t="s">
        <v>53</v>
      </c>
      <c r="AS5850" s="1" t="s">
        <v>53</v>
      </c>
      <c r="AT5850" s="1" t="s">
        <v>53</v>
      </c>
      <c r="AU5850" s="1" t="s">
        <v>53</v>
      </c>
    </row>
    <row r="5851" spans="1:47" x14ac:dyDescent="0.25">
      <c r="A5851" s="1" t="s">
        <v>8849</v>
      </c>
      <c r="B5851">
        <v>4</v>
      </c>
      <c r="C5851" s="2" t="d">
        <v>2019-08-07T22:47:03.99999985937029275</v>
      </c>
      <c r="D5851" s="2" t="d">
        <v>2019-08-07T23:16:18.00000000279396975</v>
      </c>
      <c r="E5851">
        <v>39.491152999999997</v>
      </c>
      <c r="F5851">
        <v>-105.347324</v>
      </c>
      <c r="G5851">
        <v>39.491152999999997</v>
      </c>
      <c r="H5851">
        <v>-105.347324</v>
      </c>
      <c r="I5851">
        <v>0</v>
      </c>
      <c r="J5851" s="1" t="s">
        <v>6729</v>
      </c>
      <c r="K5851">
        <v>12412</v>
      </c>
      <c r="L5851" s="1" t="s">
        <v>6658</v>
      </c>
      <c r="M5851" s="1" t="s">
        <v>97</v>
      </c>
      <c r="N5851" s="1" t="s">
        <v>4317</v>
      </c>
      <c r="O5851" s="1" t="s">
        <v>115</v>
      </c>
      <c r="P5851" s="1" t="s">
        <v>199</v>
      </c>
      <c r="Q5851" s="1" t="s">
        <v>8848</v>
      </c>
      <c r="R5851" s="1" t="s">
        <v>48</v>
      </c>
      <c r="S5851" s="1" t="s">
        <v>79</v>
      </c>
      <c r="T5851" s="1" t="s">
        <v>201</v>
      </c>
      <c r="U5851" s="2" t="d">
        <v>2019-08-07T22:53:00.000000097788870375</v>
      </c>
      <c r="V5851">
        <v>72</v>
      </c>
      <c r="W5851">
        <v>72</v>
      </c>
      <c r="X5851">
        <v>61</v>
      </c>
      <c r="Y5851">
        <v>24.27</v>
      </c>
      <c r="Z5851">
        <v>10</v>
      </c>
      <c r="AA5851" s="1" t="s">
        <v>8970</v>
      </c>
      <c r="AB5851">
        <v>0</v>
      </c>
      <c r="AC5851">
        <v>0</v>
      </c>
      <c r="AD5851" s="1" t="s">
        <v>819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s="1" t="s">
        <v>53</v>
      </c>
      <c r="AS5851" s="1" t="s">
        <v>53</v>
      </c>
      <c r="AT5851" s="1" t="s">
        <v>53</v>
      </c>
      <c r="AU5851" s="1" t="s">
        <v>53</v>
      </c>
    </row>
    <row r="5852" spans="1:47" x14ac:dyDescent="0.25">
      <c r="A5852" s="1" t="s">
        <v>4470</v>
      </c>
      <c r="B5852">
        <v>3</v>
      </c>
      <c r="C5852" s="2" t="d">
        <v>2019-08-07T22:35:04.00000002700835625</v>
      </c>
      <c r="D5852" s="2" t="d">
        <v>2019-08-07T23:04:53.00000017974525675</v>
      </c>
      <c r="E5852">
        <v>40.287210999999999</v>
      </c>
      <c r="F5852">
        <v>-103.551418</v>
      </c>
      <c r="G5852">
        <v>40.299169999999997</v>
      </c>
      <c r="H5852">
        <v>-103.5309</v>
      </c>
      <c r="I5852">
        <v>1.361</v>
      </c>
      <c r="J5852" s="1" t="s">
        <v>4471</v>
      </c>
      <c r="L5852" s="1" t="s">
        <v>122</v>
      </c>
      <c r="M5852" s="1" t="s">
        <v>47</v>
      </c>
      <c r="N5852" s="1" t="s">
        <v>4218</v>
      </c>
      <c r="O5852" s="1" t="s">
        <v>165</v>
      </c>
      <c r="P5852" s="1" t="s">
        <v>199</v>
      </c>
      <c r="Q5852" s="1" t="s">
        <v>4219</v>
      </c>
      <c r="R5852" s="1" t="s">
        <v>48</v>
      </c>
      <c r="S5852" s="1" t="s">
        <v>79</v>
      </c>
      <c r="T5852" s="1" t="s">
        <v>3920</v>
      </c>
      <c r="U5852" s="2" t="d">
        <v>2019-08-07T22:34:59.9999997206032275</v>
      </c>
      <c r="V5852">
        <v>63</v>
      </c>
      <c r="W5852">
        <v>63</v>
      </c>
      <c r="X5852">
        <v>89</v>
      </c>
      <c r="Y5852">
        <v>25.45</v>
      </c>
      <c r="Z5852">
        <v>10</v>
      </c>
      <c r="AA5852" s="1" t="s">
        <v>62</v>
      </c>
      <c r="AB5852">
        <v>13</v>
      </c>
      <c r="AD5852" s="1" t="s">
        <v>1218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s="1" t="s">
        <v>53</v>
      </c>
      <c r="AS5852" s="1" t="s">
        <v>53</v>
      </c>
      <c r="AT5852" s="1" t="s">
        <v>53</v>
      </c>
      <c r="AU5852" s="1" t="s">
        <v>53</v>
      </c>
    </row>
    <row r="5853" spans="1:47" x14ac:dyDescent="0.25">
      <c r="A5853" s="1" t="s">
        <v>4465</v>
      </c>
      <c r="B5853">
        <v>3</v>
      </c>
      <c r="C5853" s="2" t="d">
        <v>2019-08-08T01:15:32.99999975133687450</v>
      </c>
      <c r="D5853" s="2" t="d">
        <v>2019-08-08T01:44:43.0000002169981575</v>
      </c>
      <c r="E5853">
        <v>40.270499999999998</v>
      </c>
      <c r="F5853">
        <v>-103.58778</v>
      </c>
      <c r="G5853">
        <v>40.303240000000002</v>
      </c>
      <c r="H5853">
        <v>-103.52383</v>
      </c>
      <c r="I5853">
        <v>4.0590000000000002</v>
      </c>
      <c r="J5853" s="1" t="s">
        <v>4466</v>
      </c>
      <c r="L5853" s="1" t="s">
        <v>122</v>
      </c>
      <c r="M5853" s="1" t="s">
        <v>47</v>
      </c>
      <c r="N5853" s="1" t="s">
        <v>4218</v>
      </c>
      <c r="O5853" s="1" t="s">
        <v>165</v>
      </c>
      <c r="P5853" s="1" t="s">
        <v>199</v>
      </c>
      <c r="Q5853" s="1" t="s">
        <v>4219</v>
      </c>
      <c r="R5853" s="1" t="s">
        <v>48</v>
      </c>
      <c r="S5853" s="1" t="s">
        <v>79</v>
      </c>
      <c r="T5853" s="1" t="s">
        <v>3920</v>
      </c>
      <c r="U5853" s="2" t="d">
        <v>2019-08-08T01:15:00.00000020954757600</v>
      </c>
      <c r="V5853">
        <v>64</v>
      </c>
      <c r="W5853">
        <v>64</v>
      </c>
      <c r="X5853">
        <v>89</v>
      </c>
      <c r="Y5853">
        <v>25.42</v>
      </c>
      <c r="Z5853">
        <v>10</v>
      </c>
      <c r="AA5853" s="1" t="s">
        <v>68</v>
      </c>
      <c r="AB5853">
        <v>8</v>
      </c>
      <c r="AD5853" s="1" t="s">
        <v>1204</v>
      </c>
      <c r="AE5853" t="b">
        <v>0</v>
      </c>
      <c r="AF5853" t="b">
        <v>0</v>
      </c>
      <c r="AG5853" t="b">
        <v>0</v>
      </c>
      <c r="AH5853" t="b">
        <v>0</v>
      </c>
      <c r="AI5853" t="b">
        <v>1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s="1" t="s">
        <v>53</v>
      </c>
      <c r="AS5853" s="1" t="s">
        <v>53</v>
      </c>
      <c r="AT5853" s="1" t="s">
        <v>53</v>
      </c>
      <c r="AU5853" s="1" t="s">
        <v>53</v>
      </c>
    </row>
    <row r="5854" spans="1:47" x14ac:dyDescent="0.25">
      <c r="A5854" s="1" t="s">
        <v>4216</v>
      </c>
      <c r="B5854">
        <v>3</v>
      </c>
      <c r="C5854" s="2" t="d">
        <v>2019-08-08T02:46:18.99999981746077350</v>
      </c>
      <c r="D5854" s="2" t="d">
        <v>2019-08-08T03:14:24.99999978113919375</v>
      </c>
      <c r="E5854">
        <v>40.270499999999998</v>
      </c>
      <c r="F5854">
        <v>-103.58778</v>
      </c>
      <c r="G5854">
        <v>40.303240000000002</v>
      </c>
      <c r="H5854">
        <v>-103.52383</v>
      </c>
      <c r="I5854">
        <v>4.0590000000000002</v>
      </c>
      <c r="J5854" s="1" t="s">
        <v>4217</v>
      </c>
      <c r="L5854" s="1" t="s">
        <v>122</v>
      </c>
      <c r="M5854" s="1" t="s">
        <v>47</v>
      </c>
      <c r="N5854" s="1" t="s">
        <v>4218</v>
      </c>
      <c r="O5854" s="1" t="s">
        <v>165</v>
      </c>
      <c r="P5854" s="1" t="s">
        <v>199</v>
      </c>
      <c r="Q5854" s="1" t="s">
        <v>4219</v>
      </c>
      <c r="R5854" s="1" t="s">
        <v>48</v>
      </c>
      <c r="S5854" s="1" t="s">
        <v>79</v>
      </c>
      <c r="T5854" s="1" t="s">
        <v>3920</v>
      </c>
      <c r="U5854" s="2" t="d">
        <v>2019-08-08T02:55:00.0000002793967725</v>
      </c>
      <c r="V5854">
        <v>64</v>
      </c>
      <c r="W5854">
        <v>64</v>
      </c>
      <c r="X5854">
        <v>88</v>
      </c>
      <c r="Y5854">
        <v>25.45</v>
      </c>
      <c r="Z5854">
        <v>10</v>
      </c>
      <c r="AA5854" s="1" t="s">
        <v>57</v>
      </c>
      <c r="AB5854">
        <v>7</v>
      </c>
      <c r="AD5854" s="1" t="s">
        <v>50</v>
      </c>
      <c r="AE5854" t="b">
        <v>0</v>
      </c>
      <c r="AF5854" t="b">
        <v>0</v>
      </c>
      <c r="AG5854" t="b">
        <v>0</v>
      </c>
      <c r="AH5854" t="b">
        <v>0</v>
      </c>
      <c r="AI5854" t="b">
        <v>1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s="1" t="s">
        <v>53</v>
      </c>
      <c r="AS5854" s="1" t="s">
        <v>53</v>
      </c>
      <c r="AT5854" s="1" t="s">
        <v>53</v>
      </c>
      <c r="AU5854" s="1" t="s">
        <v>53</v>
      </c>
    </row>
    <row r="5855" spans="1:47" x14ac:dyDescent="0.25">
      <c r="A5855" s="1" t="s">
        <v>5933</v>
      </c>
      <c r="B5855">
        <v>3</v>
      </c>
      <c r="C5855" s="2" t="d">
        <v>2019-08-08T06:59:13.00000011920929050</v>
      </c>
      <c r="D5855" s="2" t="d">
        <v>2019-08-08T07:20:50.00000030267983800</v>
      </c>
      <c r="E5855">
        <v>39.783023</v>
      </c>
      <c r="F5855">
        <v>-105.128558</v>
      </c>
      <c r="G5855">
        <v>39.784129999999998</v>
      </c>
      <c r="H5855">
        <v>-105.11468000000001</v>
      </c>
      <c r="I5855">
        <v>0.74099999999999999</v>
      </c>
      <c r="J5855" s="1" t="s">
        <v>848</v>
      </c>
      <c r="L5855" s="1" t="s">
        <v>133</v>
      </c>
      <c r="M5855" s="1" t="s">
        <v>47</v>
      </c>
      <c r="N5855" s="1" t="s">
        <v>214</v>
      </c>
      <c r="O5855" s="1" t="s">
        <v>115</v>
      </c>
      <c r="P5855" s="1" t="s">
        <v>199</v>
      </c>
      <c r="Q5855" s="1" t="s">
        <v>215</v>
      </c>
      <c r="R5855" s="1" t="s">
        <v>48</v>
      </c>
      <c r="S5855" s="1" t="s">
        <v>79</v>
      </c>
      <c r="T5855" s="1" t="s">
        <v>206</v>
      </c>
      <c r="U5855" s="2" t="d">
        <v>2019-08-08T06:55:00.00000006984918975</v>
      </c>
      <c r="V5855">
        <v>66</v>
      </c>
      <c r="W5855">
        <v>66</v>
      </c>
      <c r="X5855">
        <v>78</v>
      </c>
      <c r="Y5855">
        <v>24.49</v>
      </c>
      <c r="Z5855">
        <v>20</v>
      </c>
      <c r="AA5855" s="1" t="s">
        <v>58</v>
      </c>
      <c r="AB5855">
        <v>6</v>
      </c>
      <c r="AC5855">
        <v>0</v>
      </c>
      <c r="AD5855" s="1" t="s">
        <v>966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s="1" t="s">
        <v>51</v>
      </c>
      <c r="AS5855" s="1" t="s">
        <v>51</v>
      </c>
      <c r="AT5855" s="1" t="s">
        <v>51</v>
      </c>
      <c r="AU5855" s="1" t="s">
        <v>51</v>
      </c>
    </row>
    <row r="5856" spans="1:47" x14ac:dyDescent="0.25">
      <c r="A5856" s="1" t="s">
        <v>2667</v>
      </c>
      <c r="B5856">
        <v>3</v>
      </c>
      <c r="C5856" s="2" t="d">
        <v>2019-08-08T07:35:10.99999977741390300</v>
      </c>
      <c r="D5856" s="2" t="d">
        <v>2019-08-08T08:04:53.00000017974525675</v>
      </c>
      <c r="E5856">
        <v>39.591949999999997</v>
      </c>
      <c r="F5856">
        <v>-104.88308000000001</v>
      </c>
      <c r="G5856">
        <v>39.593102999999999</v>
      </c>
      <c r="H5856">
        <v>-104.883712</v>
      </c>
      <c r="I5856">
        <v>8.5999999999999993E-2</v>
      </c>
      <c r="J5856" s="1" t="s">
        <v>569</v>
      </c>
      <c r="L5856" s="1" t="s">
        <v>195</v>
      </c>
      <c r="M5856" s="1" t="s">
        <v>47</v>
      </c>
      <c r="N5856" s="1" t="s">
        <v>127</v>
      </c>
      <c r="O5856" s="1" t="s">
        <v>202</v>
      </c>
      <c r="P5856" s="1" t="s">
        <v>199</v>
      </c>
      <c r="Q5856" s="1" t="s">
        <v>348</v>
      </c>
      <c r="R5856" s="1" t="s">
        <v>48</v>
      </c>
      <c r="S5856" s="1" t="s">
        <v>79</v>
      </c>
      <c r="T5856" s="1" t="s">
        <v>201</v>
      </c>
      <c r="U5856" s="2" t="d">
        <v>2019-08-08T07:53:00.000000097788870375</v>
      </c>
      <c r="V5856">
        <v>68</v>
      </c>
      <c r="W5856">
        <v>68</v>
      </c>
      <c r="X5856">
        <v>68</v>
      </c>
      <c r="Y5856">
        <v>24.29</v>
      </c>
      <c r="Z5856">
        <v>10</v>
      </c>
      <c r="AA5856" s="1" t="s">
        <v>66</v>
      </c>
      <c r="AB5856">
        <v>6</v>
      </c>
      <c r="AC5856">
        <v>0</v>
      </c>
      <c r="AD5856" s="1" t="s">
        <v>819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s="1" t="s">
        <v>51</v>
      </c>
      <c r="AS5856" s="1" t="s">
        <v>51</v>
      </c>
      <c r="AT5856" s="1" t="s">
        <v>51</v>
      </c>
      <c r="AU5856" s="1" t="s">
        <v>51</v>
      </c>
    </row>
    <row r="5857" spans="1:47" x14ac:dyDescent="0.25">
      <c r="A5857" s="1" t="s">
        <v>5934</v>
      </c>
      <c r="B5857">
        <v>3</v>
      </c>
      <c r="C5857" s="2" t="d">
        <v>2019-08-08T08:37:28.00000016111880300</v>
      </c>
      <c r="D5857" s="2" t="d">
        <v>2019-08-08T09:04:51.99999973643571150</v>
      </c>
      <c r="E5857">
        <v>39.778410000000001</v>
      </c>
      <c r="F5857">
        <v>-104.91289</v>
      </c>
      <c r="G5857">
        <v>39.780209999999997</v>
      </c>
      <c r="H5857">
        <v>-104.93536</v>
      </c>
      <c r="I5857">
        <v>1.2</v>
      </c>
      <c r="J5857" s="1" t="s">
        <v>487</v>
      </c>
      <c r="L5857" s="1" t="s">
        <v>137</v>
      </c>
      <c r="M5857" s="1" t="s">
        <v>47</v>
      </c>
      <c r="N5857" s="1" t="s">
        <v>131</v>
      </c>
      <c r="O5857" s="1" t="s">
        <v>131</v>
      </c>
      <c r="P5857" s="1" t="s">
        <v>199</v>
      </c>
      <c r="Q5857" s="1" t="s">
        <v>247</v>
      </c>
      <c r="R5857" s="1" t="s">
        <v>48</v>
      </c>
      <c r="S5857" s="1" t="s">
        <v>79</v>
      </c>
      <c r="T5857" s="1" t="s">
        <v>206</v>
      </c>
      <c r="U5857" s="2" t="d">
        <v>2019-08-08T08:49:59.99999993015081025</v>
      </c>
      <c r="V5857">
        <v>68</v>
      </c>
      <c r="W5857">
        <v>68</v>
      </c>
      <c r="X5857">
        <v>73</v>
      </c>
      <c r="Y5857">
        <v>24.5</v>
      </c>
      <c r="Z5857">
        <v>20</v>
      </c>
      <c r="AA5857" s="1" t="s">
        <v>54</v>
      </c>
      <c r="AB5857">
        <v>3</v>
      </c>
      <c r="AC5857">
        <v>0</v>
      </c>
      <c r="AD5857" s="1" t="s">
        <v>966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s="1" t="s">
        <v>51</v>
      </c>
      <c r="AS5857" s="1" t="s">
        <v>51</v>
      </c>
      <c r="AT5857" s="1" t="s">
        <v>51</v>
      </c>
      <c r="AU5857" s="1" t="s">
        <v>51</v>
      </c>
    </row>
    <row r="5858" spans="1:47" x14ac:dyDescent="0.25">
      <c r="A5858" s="1" t="s">
        <v>5935</v>
      </c>
      <c r="B5858">
        <v>3</v>
      </c>
      <c r="C5858" s="2" t="d">
        <v>2019-08-08T08:35:09.99999996274709925</v>
      </c>
      <c r="D5858" s="2" t="d">
        <v>2019-08-08T09:00:52.9999998165294525</v>
      </c>
      <c r="E5858">
        <v>39.783380000000001</v>
      </c>
      <c r="F5858">
        <v>-105.00958</v>
      </c>
      <c r="G5858">
        <v>39.78313</v>
      </c>
      <c r="H5858">
        <v>-105.006608</v>
      </c>
      <c r="I5858">
        <v>0.159</v>
      </c>
      <c r="J5858" s="1" t="s">
        <v>352</v>
      </c>
      <c r="L5858" s="1" t="s">
        <v>133</v>
      </c>
      <c r="M5858" s="1" t="s">
        <v>47</v>
      </c>
      <c r="N5858" s="1" t="s">
        <v>131</v>
      </c>
      <c r="O5858" s="1" t="s">
        <v>131</v>
      </c>
      <c r="P5858" s="1" t="s">
        <v>199</v>
      </c>
      <c r="Q5858" s="1" t="s">
        <v>353</v>
      </c>
      <c r="R5858" s="1" t="s">
        <v>48</v>
      </c>
      <c r="S5858" s="1" t="s">
        <v>79</v>
      </c>
      <c r="T5858" s="1" t="s">
        <v>206</v>
      </c>
      <c r="U5858" s="2" t="d">
        <v>2019-08-08T08:49:59.99999993015081025</v>
      </c>
      <c r="V5858">
        <v>68</v>
      </c>
      <c r="W5858">
        <v>68</v>
      </c>
      <c r="X5858">
        <v>73</v>
      </c>
      <c r="Y5858">
        <v>24.5</v>
      </c>
      <c r="Z5858">
        <v>20</v>
      </c>
      <c r="AA5858" s="1" t="s">
        <v>54</v>
      </c>
      <c r="AB5858">
        <v>3</v>
      </c>
      <c r="AC5858">
        <v>0</v>
      </c>
      <c r="AD5858" s="1" t="s">
        <v>966</v>
      </c>
      <c r="AE5858" t="b">
        <v>0</v>
      </c>
      <c r="AF5858" t="b">
        <v>0</v>
      </c>
      <c r="AG5858" t="b">
        <v>0</v>
      </c>
      <c r="AH5858" t="b">
        <v>1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s="1" t="s">
        <v>51</v>
      </c>
      <c r="AS5858" s="1" t="s">
        <v>51</v>
      </c>
      <c r="AT5858" s="1" t="s">
        <v>51</v>
      </c>
      <c r="AU5858" s="1" t="s">
        <v>51</v>
      </c>
    </row>
    <row r="5859" spans="1:47" x14ac:dyDescent="0.25">
      <c r="A5859" s="1" t="s">
        <v>2093</v>
      </c>
      <c r="B5859">
        <v>3</v>
      </c>
      <c r="C5859" s="2" t="d">
        <v>2019-08-08T10:53:09.999999920837581350</v>
      </c>
      <c r="D5859" s="2" t="d">
        <v>2019-08-08T11:22:51.00000008940696450</v>
      </c>
      <c r="E5859">
        <v>39.919139999999999</v>
      </c>
      <c r="F5859">
        <v>-104.98779999999999</v>
      </c>
      <c r="G5859">
        <v>39.928561999999999</v>
      </c>
      <c r="H5859">
        <v>-104.98765</v>
      </c>
      <c r="I5859">
        <v>0.65100000000000002</v>
      </c>
      <c r="J5859" s="1" t="s">
        <v>462</v>
      </c>
      <c r="L5859" s="1" t="s">
        <v>195</v>
      </c>
      <c r="M5859" s="1" t="s">
        <v>47</v>
      </c>
      <c r="N5859" s="1" t="s">
        <v>409</v>
      </c>
      <c r="O5859" s="1" t="s">
        <v>147</v>
      </c>
      <c r="P5859" s="1" t="s">
        <v>199</v>
      </c>
      <c r="Q5859" s="1" t="s">
        <v>410</v>
      </c>
      <c r="R5859" s="1" t="s">
        <v>48</v>
      </c>
      <c r="S5859" s="1" t="s">
        <v>79</v>
      </c>
      <c r="T5859" s="1" t="s">
        <v>273</v>
      </c>
      <c r="U5859" s="2" t="d">
        <v>2019-08-08T10:54:00.00000029336660775</v>
      </c>
      <c r="V5859">
        <v>77</v>
      </c>
      <c r="W5859">
        <v>77</v>
      </c>
      <c r="X5859">
        <v>54</v>
      </c>
      <c r="Y5859">
        <v>24.99</v>
      </c>
      <c r="Z5859">
        <v>10</v>
      </c>
      <c r="AA5859" s="1" t="s">
        <v>8970</v>
      </c>
      <c r="AB5859">
        <v>0</v>
      </c>
      <c r="AC5859">
        <v>0</v>
      </c>
      <c r="AD5859" s="1" t="s">
        <v>1068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s="1" t="s">
        <v>51</v>
      </c>
      <c r="AS5859" s="1" t="s">
        <v>51</v>
      </c>
      <c r="AT5859" s="1" t="s">
        <v>51</v>
      </c>
      <c r="AU5859" s="1" t="s">
        <v>51</v>
      </c>
    </row>
    <row r="5860" spans="1:47" x14ac:dyDescent="0.25">
      <c r="A5860" s="1" t="s">
        <v>1528</v>
      </c>
      <c r="B5860">
        <v>3</v>
      </c>
      <c r="C5860" s="2" t="d">
        <v>2019-08-08T14:15:42.999999993480742200</v>
      </c>
      <c r="D5860" s="2" t="d">
        <v>2019-08-08T14:44:52.99999983049929450</v>
      </c>
      <c r="E5860">
        <v>39.696599999999997</v>
      </c>
      <c r="F5860">
        <v>-104.82921</v>
      </c>
      <c r="G5860">
        <v>39.699100000000001</v>
      </c>
      <c r="H5860">
        <v>-104.82908</v>
      </c>
      <c r="I5860">
        <v>0.17299999999999999</v>
      </c>
      <c r="J5860" s="1" t="s">
        <v>587</v>
      </c>
      <c r="L5860" s="1" t="s">
        <v>309</v>
      </c>
      <c r="M5860" s="1" t="s">
        <v>47</v>
      </c>
      <c r="N5860" s="1" t="s">
        <v>171</v>
      </c>
      <c r="O5860" s="1" t="s">
        <v>202</v>
      </c>
      <c r="P5860" s="1" t="s">
        <v>199</v>
      </c>
      <c r="Q5860" s="1" t="s">
        <v>405</v>
      </c>
      <c r="R5860" s="1" t="s">
        <v>48</v>
      </c>
      <c r="S5860" s="1" t="s">
        <v>79</v>
      </c>
      <c r="T5860" s="1" t="s">
        <v>204</v>
      </c>
      <c r="U5860" s="2" t="d">
        <v>2019-08-08T14:19:59.9999997206032275</v>
      </c>
      <c r="V5860">
        <v>79</v>
      </c>
      <c r="W5860">
        <v>79</v>
      </c>
      <c r="X5860">
        <v>54</v>
      </c>
      <c r="Y5860">
        <v>24.43</v>
      </c>
      <c r="Z5860">
        <v>10</v>
      </c>
      <c r="AA5860" s="1" t="s">
        <v>62</v>
      </c>
      <c r="AB5860">
        <v>8</v>
      </c>
      <c r="AC5860">
        <v>0</v>
      </c>
      <c r="AD5860" s="1" t="s">
        <v>1204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s="1" t="s">
        <v>51</v>
      </c>
      <c r="AS5860" s="1" t="s">
        <v>51</v>
      </c>
      <c r="AT5860" s="1" t="s">
        <v>51</v>
      </c>
      <c r="AU5860" s="1" t="s">
        <v>51</v>
      </c>
    </row>
    <row r="5861" spans="1:47" x14ac:dyDescent="0.25">
      <c r="A5861" s="1" t="s">
        <v>2668</v>
      </c>
      <c r="B5861">
        <v>3</v>
      </c>
      <c r="C5861" s="2" t="d">
        <v>2019-08-08T14:45:45.0000000419095125</v>
      </c>
      <c r="D5861" s="2" t="d">
        <v>2019-08-08T15:14:51.99999980628490125</v>
      </c>
      <c r="E5861">
        <v>39.725569999999998</v>
      </c>
      <c r="F5861">
        <v>-105.061058</v>
      </c>
      <c r="G5861">
        <v>39.725580000000001</v>
      </c>
      <c r="H5861">
        <v>-105.05895</v>
      </c>
      <c r="I5861">
        <v>0.112</v>
      </c>
      <c r="J5861" s="1" t="s">
        <v>496</v>
      </c>
      <c r="L5861" s="1" t="s">
        <v>128</v>
      </c>
      <c r="M5861" s="1" t="s">
        <v>47</v>
      </c>
      <c r="N5861" s="1" t="s">
        <v>131</v>
      </c>
      <c r="O5861" s="1" t="s">
        <v>115</v>
      </c>
      <c r="P5861" s="1" t="s">
        <v>199</v>
      </c>
      <c r="Q5861" s="1" t="s">
        <v>497</v>
      </c>
      <c r="R5861" s="1" t="s">
        <v>48</v>
      </c>
      <c r="S5861" s="1" t="s">
        <v>79</v>
      </c>
      <c r="T5861" s="1" t="s">
        <v>206</v>
      </c>
      <c r="U5861" s="2" t="d">
        <v>2019-08-08T14:45:00.00000020954757600</v>
      </c>
      <c r="V5861">
        <v>75</v>
      </c>
      <c r="W5861">
        <v>75</v>
      </c>
      <c r="X5861">
        <v>53</v>
      </c>
      <c r="Y5861">
        <v>24.47</v>
      </c>
      <c r="Z5861">
        <v>10</v>
      </c>
      <c r="AA5861" s="1" t="s">
        <v>57</v>
      </c>
      <c r="AB5861">
        <v>10</v>
      </c>
      <c r="AC5861">
        <v>0</v>
      </c>
      <c r="AD5861" s="1" t="s">
        <v>819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s="1" t="s">
        <v>51</v>
      </c>
      <c r="AS5861" s="1" t="s">
        <v>51</v>
      </c>
      <c r="AT5861" s="1" t="s">
        <v>51</v>
      </c>
      <c r="AU5861" s="1" t="s">
        <v>51</v>
      </c>
    </row>
    <row r="5862" spans="1:47" x14ac:dyDescent="0.25">
      <c r="A5862" s="1" t="s">
        <v>4834</v>
      </c>
      <c r="B5862">
        <v>3</v>
      </c>
      <c r="C5862" s="2" t="d">
        <v>2019-08-08T15:55:33.00000024028122300</v>
      </c>
      <c r="D5862" s="2" t="d">
        <v>2019-08-08T16:24:54.00000013411045350</v>
      </c>
      <c r="E5862">
        <v>39.567608</v>
      </c>
      <c r="F5862">
        <v>-105.04993399999999</v>
      </c>
      <c r="G5862">
        <v>39.567292000000002</v>
      </c>
      <c r="H5862">
        <v>-105.052573</v>
      </c>
      <c r="I5862">
        <v>0.14199999999999999</v>
      </c>
      <c r="J5862" s="1" t="s">
        <v>1840</v>
      </c>
      <c r="L5862" s="1" t="s">
        <v>406</v>
      </c>
      <c r="M5862" s="1" t="s">
        <v>47</v>
      </c>
      <c r="N5862" s="1" t="s">
        <v>138</v>
      </c>
      <c r="O5862" s="1" t="s">
        <v>202</v>
      </c>
      <c r="P5862" s="1" t="s">
        <v>199</v>
      </c>
      <c r="Q5862" s="1" t="s">
        <v>514</v>
      </c>
      <c r="R5862" s="1" t="s">
        <v>48</v>
      </c>
      <c r="S5862" s="1" t="s">
        <v>79</v>
      </c>
      <c r="T5862" s="1" t="s">
        <v>201</v>
      </c>
      <c r="U5862" s="2" t="d">
        <v>2019-08-08T15:53:00.00000030733644975</v>
      </c>
      <c r="V5862">
        <v>68</v>
      </c>
      <c r="W5862">
        <v>68</v>
      </c>
      <c r="X5862">
        <v>84</v>
      </c>
      <c r="Y5862">
        <v>24.27</v>
      </c>
      <c r="Z5862">
        <v>10</v>
      </c>
      <c r="AA5862" s="1" t="s">
        <v>66</v>
      </c>
      <c r="AB5862">
        <v>14</v>
      </c>
      <c r="AC5862">
        <v>0.03</v>
      </c>
      <c r="AD5862" s="1" t="s">
        <v>966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s="1" t="s">
        <v>51</v>
      </c>
      <c r="AS5862" s="1" t="s">
        <v>51</v>
      </c>
      <c r="AT5862" s="1" t="s">
        <v>51</v>
      </c>
      <c r="AU5862" s="1" t="s">
        <v>51</v>
      </c>
    </row>
    <row r="5863" spans="1:47" x14ac:dyDescent="0.25">
      <c r="A5863" s="1" t="s">
        <v>1462</v>
      </c>
      <c r="B5863">
        <v>3</v>
      </c>
      <c r="C5863" s="2" t="d">
        <v>2019-08-08T15:39:46.0000001499429375</v>
      </c>
      <c r="D5863" s="2" t="d">
        <v>2019-08-08T16:08:55.99999998696148575</v>
      </c>
      <c r="E5863">
        <v>39.797939999999997</v>
      </c>
      <c r="F5863">
        <v>-104.98667</v>
      </c>
      <c r="G5863">
        <v>39.800035000000001</v>
      </c>
      <c r="H5863">
        <v>-104.98558800000001</v>
      </c>
      <c r="I5863">
        <v>0.156</v>
      </c>
      <c r="J5863" s="1" t="s">
        <v>556</v>
      </c>
      <c r="L5863" s="1" t="s">
        <v>195</v>
      </c>
      <c r="M5863" s="1" t="s">
        <v>47</v>
      </c>
      <c r="N5863" s="1" t="s">
        <v>131</v>
      </c>
      <c r="O5863" s="1" t="s">
        <v>147</v>
      </c>
      <c r="P5863" s="1" t="s">
        <v>199</v>
      </c>
      <c r="Q5863" s="1" t="s">
        <v>247</v>
      </c>
      <c r="R5863" s="1" t="s">
        <v>48</v>
      </c>
      <c r="S5863" s="1" t="s">
        <v>79</v>
      </c>
      <c r="T5863" s="1" t="s">
        <v>206</v>
      </c>
      <c r="U5863" s="2" t="d">
        <v>2019-08-08T15:49:59.9999997206032275</v>
      </c>
      <c r="V5863">
        <v>75</v>
      </c>
      <c r="W5863">
        <v>75</v>
      </c>
      <c r="X5863">
        <v>53</v>
      </c>
      <c r="Y5863">
        <v>24.47</v>
      </c>
      <c r="Z5863">
        <v>10</v>
      </c>
      <c r="AA5863" s="1" t="s">
        <v>57</v>
      </c>
      <c r="AB5863">
        <v>6</v>
      </c>
      <c r="AC5863">
        <v>0</v>
      </c>
      <c r="AD5863" s="1" t="s">
        <v>1246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s="1" t="s">
        <v>51</v>
      </c>
      <c r="AS5863" s="1" t="s">
        <v>51</v>
      </c>
      <c r="AT5863" s="1" t="s">
        <v>51</v>
      </c>
      <c r="AU5863" s="1" t="s">
        <v>51</v>
      </c>
    </row>
    <row r="5864" spans="1:47" x14ac:dyDescent="0.25">
      <c r="A5864" s="1" t="s">
        <v>2669</v>
      </c>
      <c r="B5864">
        <v>3</v>
      </c>
      <c r="C5864" s="2" t="d">
        <v>2019-08-08T17:17:13.00000028684735400</v>
      </c>
      <c r="D5864" s="2" t="d">
        <v>2019-08-08T17:46:50.9999997541308375</v>
      </c>
      <c r="E5864">
        <v>39.739528999999997</v>
      </c>
      <c r="F5864">
        <v>-104.652542</v>
      </c>
      <c r="G5864">
        <v>39.738329</v>
      </c>
      <c r="H5864">
        <v>-104.642545</v>
      </c>
      <c r="I5864">
        <v>0.53800000000000003</v>
      </c>
      <c r="J5864" s="1" t="s">
        <v>2670</v>
      </c>
      <c r="L5864" s="1" t="s">
        <v>133</v>
      </c>
      <c r="M5864" s="1" t="s">
        <v>47</v>
      </c>
      <c r="N5864" s="1" t="s">
        <v>1046</v>
      </c>
      <c r="O5864" s="1" t="s">
        <v>202</v>
      </c>
      <c r="P5864" s="1" t="s">
        <v>199</v>
      </c>
      <c r="Q5864" s="1" t="s">
        <v>1047</v>
      </c>
      <c r="R5864" s="1" t="s">
        <v>48</v>
      </c>
      <c r="S5864" s="1" t="s">
        <v>79</v>
      </c>
      <c r="T5864" s="1" t="s">
        <v>790</v>
      </c>
      <c r="U5864" s="2" t="d">
        <v>2019-08-08T16:57:59.99999981839210125</v>
      </c>
      <c r="V5864">
        <v>73</v>
      </c>
      <c r="W5864">
        <v>73</v>
      </c>
      <c r="X5864">
        <v>78</v>
      </c>
      <c r="Y5864">
        <v>24.58</v>
      </c>
      <c r="Z5864">
        <v>10</v>
      </c>
      <c r="AA5864" s="1" t="s">
        <v>64</v>
      </c>
      <c r="AB5864">
        <v>12</v>
      </c>
      <c r="AC5864">
        <v>0</v>
      </c>
      <c r="AD5864" s="1" t="s">
        <v>819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s="1" t="s">
        <v>51</v>
      </c>
      <c r="AS5864" s="1" t="s">
        <v>51</v>
      </c>
      <c r="AT5864" s="1" t="s">
        <v>51</v>
      </c>
      <c r="AU5864" s="1" t="s">
        <v>51</v>
      </c>
    </row>
    <row r="5865" spans="1:47" x14ac:dyDescent="0.25">
      <c r="A5865" s="1" t="s">
        <v>1463</v>
      </c>
      <c r="B5865">
        <v>3</v>
      </c>
      <c r="C5865" s="2" t="d">
        <v>2019-08-08T16:37:30.00000020954757600</v>
      </c>
      <c r="D5865" s="2" t="d">
        <v>2019-08-08T17:02:55.99999986123293475</v>
      </c>
      <c r="E5865">
        <v>39.643470999999998</v>
      </c>
      <c r="F5865">
        <v>-105.176512</v>
      </c>
      <c r="G5865">
        <v>39.645041999999997</v>
      </c>
      <c r="H5865">
        <v>-105.178651</v>
      </c>
      <c r="I5865">
        <v>0.157</v>
      </c>
      <c r="J5865" s="1" t="s">
        <v>1464</v>
      </c>
      <c r="L5865" s="1" t="s">
        <v>406</v>
      </c>
      <c r="M5865" s="1" t="s">
        <v>47</v>
      </c>
      <c r="N5865" s="1" t="s">
        <v>180</v>
      </c>
      <c r="O5865" s="1" t="s">
        <v>115</v>
      </c>
      <c r="P5865" s="1" t="s">
        <v>199</v>
      </c>
      <c r="Q5865" s="1" t="s">
        <v>724</v>
      </c>
      <c r="R5865" s="1" t="s">
        <v>48</v>
      </c>
      <c r="S5865" s="1" t="s">
        <v>79</v>
      </c>
      <c r="T5865" s="1" t="s">
        <v>206</v>
      </c>
      <c r="U5865" s="2" t="d">
        <v>2019-08-08T16:44:59.99999979045242400</v>
      </c>
      <c r="V5865">
        <v>75</v>
      </c>
      <c r="W5865">
        <v>75</v>
      </c>
      <c r="X5865">
        <v>53</v>
      </c>
      <c r="Y5865">
        <v>24.47</v>
      </c>
      <c r="Z5865">
        <v>10</v>
      </c>
      <c r="AA5865" s="1" t="s">
        <v>71</v>
      </c>
      <c r="AB5865">
        <v>6</v>
      </c>
      <c r="AC5865">
        <v>0</v>
      </c>
      <c r="AD5865" s="1" t="s">
        <v>1246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s="1" t="s">
        <v>51</v>
      </c>
      <c r="AS5865" s="1" t="s">
        <v>51</v>
      </c>
      <c r="AT5865" s="1" t="s">
        <v>51</v>
      </c>
      <c r="AU5865" s="1" t="s">
        <v>51</v>
      </c>
    </row>
    <row r="5866" spans="1:47" x14ac:dyDescent="0.25">
      <c r="A5866" s="1" t="s">
        <v>4860</v>
      </c>
      <c r="B5866">
        <v>3</v>
      </c>
      <c r="C5866" s="2" t="d">
        <v>2019-08-08T17:37:25.99999969359487125</v>
      </c>
      <c r="D5866" s="2" t="d">
        <v>2019-08-08T18:06:53.9999999664723900</v>
      </c>
      <c r="E5866">
        <v>39.409579999999998</v>
      </c>
      <c r="F5866">
        <v>-104.86587</v>
      </c>
      <c r="G5866">
        <v>39.412751</v>
      </c>
      <c r="H5866">
        <v>-104.868031</v>
      </c>
      <c r="I5866">
        <v>0.248</v>
      </c>
      <c r="J5866" s="1" t="s">
        <v>577</v>
      </c>
      <c r="L5866" s="1" t="s">
        <v>195</v>
      </c>
      <c r="M5866" s="1" t="s">
        <v>47</v>
      </c>
      <c r="N5866" s="1" t="s">
        <v>192</v>
      </c>
      <c r="O5866" s="1" t="s">
        <v>121</v>
      </c>
      <c r="P5866" s="1" t="s">
        <v>199</v>
      </c>
      <c r="Q5866" s="1" t="s">
        <v>334</v>
      </c>
      <c r="R5866" s="1" t="s">
        <v>48</v>
      </c>
      <c r="S5866" s="1" t="s">
        <v>79</v>
      </c>
      <c r="T5866" s="1" t="s">
        <v>224</v>
      </c>
      <c r="U5866" s="2" t="d">
        <v>2019-08-08T17:29:59.99999979045242400</v>
      </c>
      <c r="V5866">
        <v>63</v>
      </c>
      <c r="W5866">
        <v>63</v>
      </c>
      <c r="X5866">
        <v>88</v>
      </c>
      <c r="Y5866">
        <v>23.28</v>
      </c>
      <c r="Z5866">
        <v>10</v>
      </c>
      <c r="AA5866" s="1" t="s">
        <v>67</v>
      </c>
      <c r="AB5866">
        <v>8</v>
      </c>
      <c r="AC5866">
        <v>0.01</v>
      </c>
      <c r="AD5866" s="1" t="s">
        <v>966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s="1" t="s">
        <v>51</v>
      </c>
      <c r="AS5866" s="1" t="s">
        <v>51</v>
      </c>
      <c r="AT5866" s="1" t="s">
        <v>51</v>
      </c>
      <c r="AU5866" s="1" t="s">
        <v>51</v>
      </c>
    </row>
    <row r="5867" spans="1:47" x14ac:dyDescent="0.25">
      <c r="A5867" s="1" t="s">
        <v>2671</v>
      </c>
      <c r="B5867">
        <v>3</v>
      </c>
      <c r="C5867" s="2" t="d">
        <v>2019-08-08T18:51:36.99999976437538875</v>
      </c>
      <c r="D5867" s="2" t="d">
        <v>2019-08-08T19:20:52.99999974668026275</v>
      </c>
      <c r="E5867">
        <v>39.776601999999997</v>
      </c>
      <c r="F5867">
        <v>-104.87490099999999</v>
      </c>
      <c r="G5867">
        <v>39.776729000000003</v>
      </c>
      <c r="H5867">
        <v>-104.87620699999999</v>
      </c>
      <c r="I5867">
        <v>7.0000000000000007E-2</v>
      </c>
      <c r="J5867" s="1" t="s">
        <v>418</v>
      </c>
      <c r="L5867" s="1" t="s">
        <v>137</v>
      </c>
      <c r="M5867" s="1" t="s">
        <v>47</v>
      </c>
      <c r="N5867" s="1" t="s">
        <v>131</v>
      </c>
      <c r="O5867" s="1" t="s">
        <v>131</v>
      </c>
      <c r="P5867" s="1" t="s">
        <v>199</v>
      </c>
      <c r="Q5867" s="1" t="s">
        <v>454</v>
      </c>
      <c r="R5867" s="1" t="s">
        <v>48</v>
      </c>
      <c r="S5867" s="1" t="s">
        <v>79</v>
      </c>
      <c r="T5867" s="1" t="s">
        <v>204</v>
      </c>
      <c r="U5867" s="2" t="d">
        <v>2019-08-08T18:58:00.00000002793967725</v>
      </c>
      <c r="V5867">
        <v>71</v>
      </c>
      <c r="W5867">
        <v>71</v>
      </c>
      <c r="X5867">
        <v>70</v>
      </c>
      <c r="Y5867">
        <v>24.45</v>
      </c>
      <c r="Z5867">
        <v>10</v>
      </c>
      <c r="AA5867" s="1" t="s">
        <v>64</v>
      </c>
      <c r="AB5867">
        <v>12</v>
      </c>
      <c r="AC5867">
        <v>0</v>
      </c>
      <c r="AD5867" s="1" t="s">
        <v>819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s="1" t="s">
        <v>51</v>
      </c>
      <c r="AS5867" s="1" t="s">
        <v>51</v>
      </c>
      <c r="AT5867" s="1" t="s">
        <v>51</v>
      </c>
      <c r="AU5867" s="1" t="s">
        <v>51</v>
      </c>
    </row>
    <row r="5868" spans="1:47" x14ac:dyDescent="0.25">
      <c r="A5868" s="1" t="s">
        <v>1714</v>
      </c>
      <c r="B5868">
        <v>3</v>
      </c>
      <c r="C5868" s="2" t="d">
        <v>2019-08-08T20:23:05.99999982398003400</v>
      </c>
      <c r="D5868" s="2" t="d">
        <v>2019-08-08T20:52:56.99999981559813150</v>
      </c>
      <c r="E5868">
        <v>39.778530000000003</v>
      </c>
      <c r="F5868">
        <v>-104.89713999999999</v>
      </c>
      <c r="G5868">
        <v>39.777265</v>
      </c>
      <c r="H5868">
        <v>-104.893591</v>
      </c>
      <c r="I5868">
        <v>0.20799999999999999</v>
      </c>
      <c r="J5868" s="1" t="s">
        <v>820</v>
      </c>
      <c r="L5868" s="1" t="s">
        <v>137</v>
      </c>
      <c r="M5868" s="1" t="s">
        <v>47</v>
      </c>
      <c r="N5868" s="1" t="s">
        <v>131</v>
      </c>
      <c r="O5868" s="1" t="s">
        <v>131</v>
      </c>
      <c r="P5868" s="1" t="s">
        <v>199</v>
      </c>
      <c r="Q5868" s="1" t="s">
        <v>247</v>
      </c>
      <c r="R5868" s="1" t="s">
        <v>48</v>
      </c>
      <c r="S5868" s="1" t="s">
        <v>79</v>
      </c>
      <c r="T5868" s="1" t="s">
        <v>206</v>
      </c>
      <c r="U5868" s="2" t="d">
        <v>2019-08-08T20:45:00.00000020954757600</v>
      </c>
      <c r="V5868">
        <v>72</v>
      </c>
      <c r="W5868">
        <v>72</v>
      </c>
      <c r="X5868">
        <v>73</v>
      </c>
      <c r="Y5868">
        <v>24.46</v>
      </c>
      <c r="Z5868">
        <v>10</v>
      </c>
      <c r="AA5868" s="1" t="s">
        <v>57</v>
      </c>
      <c r="AB5868">
        <v>3</v>
      </c>
      <c r="AC5868">
        <v>0</v>
      </c>
      <c r="AD5868" s="1" t="s">
        <v>1068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s="1" t="s">
        <v>53</v>
      </c>
      <c r="AS5868" s="1" t="s">
        <v>51</v>
      </c>
      <c r="AT5868" s="1" t="s">
        <v>51</v>
      </c>
      <c r="AU5868" s="1" t="s">
        <v>51</v>
      </c>
    </row>
    <row r="5869" spans="1:47" x14ac:dyDescent="0.25">
      <c r="A5869" s="1" t="s">
        <v>2094</v>
      </c>
      <c r="B5869">
        <v>3</v>
      </c>
      <c r="C5869" s="2" t="d">
        <v>2019-08-09T06:59:48.99999973364174175</v>
      </c>
      <c r="D5869" s="2" t="d">
        <v>2019-08-09T11:54:03.99999976158141900</v>
      </c>
      <c r="E5869">
        <v>39.432538000000001</v>
      </c>
      <c r="F5869">
        <v>-108.072292</v>
      </c>
      <c r="G5869">
        <v>39.318980000000003</v>
      </c>
      <c r="H5869">
        <v>-108.211</v>
      </c>
      <c r="I5869">
        <v>10.791</v>
      </c>
      <c r="J5869" s="1" t="s">
        <v>2095</v>
      </c>
      <c r="L5869" s="1" t="s">
        <v>129</v>
      </c>
      <c r="M5869" s="1" t="s">
        <v>47</v>
      </c>
      <c r="N5869" s="1" t="s">
        <v>1538</v>
      </c>
      <c r="O5869" s="1" t="s">
        <v>188</v>
      </c>
      <c r="P5869" s="1" t="s">
        <v>199</v>
      </c>
      <c r="Q5869" s="1" t="s">
        <v>1539</v>
      </c>
      <c r="R5869" s="1" t="s">
        <v>48</v>
      </c>
      <c r="S5869" s="1" t="s">
        <v>79</v>
      </c>
      <c r="T5869" s="1" t="s">
        <v>529</v>
      </c>
      <c r="U5869" s="2" t="d">
        <v>2019-08-09T06:53:00.00000030733644975</v>
      </c>
      <c r="V5869">
        <v>60</v>
      </c>
      <c r="W5869">
        <v>60</v>
      </c>
      <c r="X5869">
        <v>72</v>
      </c>
      <c r="Y5869">
        <v>24.6</v>
      </c>
      <c r="Z5869">
        <v>10</v>
      </c>
      <c r="AA5869" s="1" t="s">
        <v>63</v>
      </c>
      <c r="AB5869">
        <v>10</v>
      </c>
      <c r="AC5869">
        <v>0</v>
      </c>
      <c r="AD5869" s="1" t="s">
        <v>1068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s="1" t="s">
        <v>51</v>
      </c>
      <c r="AS5869" s="1" t="s">
        <v>51</v>
      </c>
      <c r="AT5869" s="1" t="s">
        <v>51</v>
      </c>
      <c r="AU5869" s="1" t="s">
        <v>51</v>
      </c>
    </row>
    <row r="5870" spans="1:47" x14ac:dyDescent="0.25">
      <c r="A5870" s="1" t="s">
        <v>7960</v>
      </c>
      <c r="B5870">
        <v>4</v>
      </c>
      <c r="C5870" s="2" t="d">
        <v>2019-08-09T11:48:43.00000016111880300</v>
      </c>
      <c r="D5870" s="2" t="d">
        <v>2019-08-09T12:15:40.99999994505196650</v>
      </c>
      <c r="E5870">
        <v>39.308813000000001</v>
      </c>
      <c r="F5870">
        <v>-106.245306</v>
      </c>
      <c r="G5870">
        <v>39.353022000000003</v>
      </c>
      <c r="H5870">
        <v>-106.21737400000001</v>
      </c>
      <c r="I5870">
        <v>3.4</v>
      </c>
      <c r="J5870" s="1" t="s">
        <v>3303</v>
      </c>
      <c r="K5870">
        <v>3951</v>
      </c>
      <c r="L5870" s="1" t="s">
        <v>6653</v>
      </c>
      <c r="M5870" s="1" t="s">
        <v>97</v>
      </c>
      <c r="N5870" s="1" t="s">
        <v>726</v>
      </c>
      <c r="O5870" s="1" t="s">
        <v>101</v>
      </c>
      <c r="P5870" s="1" t="s">
        <v>199</v>
      </c>
      <c r="Q5870" s="1" t="s">
        <v>727</v>
      </c>
      <c r="R5870" s="1" t="s">
        <v>48</v>
      </c>
      <c r="S5870" s="1" t="s">
        <v>79</v>
      </c>
      <c r="T5870" s="1" t="s">
        <v>555</v>
      </c>
      <c r="U5870" s="2" t="d">
        <v>2019-08-09T11:52:59.99999988824129100</v>
      </c>
      <c r="V5870">
        <v>64</v>
      </c>
      <c r="W5870">
        <v>64</v>
      </c>
      <c r="X5870">
        <v>40</v>
      </c>
      <c r="Y5870">
        <v>21.01</v>
      </c>
      <c r="Z5870">
        <v>10</v>
      </c>
      <c r="AA5870" s="1" t="s">
        <v>58</v>
      </c>
      <c r="AB5870">
        <v>5</v>
      </c>
      <c r="AC5870">
        <v>0</v>
      </c>
      <c r="AD5870" s="1" t="s">
        <v>1068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s="1" t="s">
        <v>51</v>
      </c>
      <c r="AS5870" s="1" t="s">
        <v>51</v>
      </c>
      <c r="AT5870" s="1" t="s">
        <v>51</v>
      </c>
      <c r="AU5870" s="1" t="s">
        <v>51</v>
      </c>
    </row>
    <row r="5871" spans="1:47" x14ac:dyDescent="0.25">
      <c r="A5871" s="1" t="s">
        <v>7961</v>
      </c>
      <c r="B5871">
        <v>4</v>
      </c>
      <c r="C5871" s="2" t="d">
        <v>2019-08-09T11:48:43.00000016111880300</v>
      </c>
      <c r="D5871" s="2" t="d">
        <v>2019-08-09T12:15:40.99999994505196650</v>
      </c>
      <c r="E5871">
        <v>39.353022000000003</v>
      </c>
      <c r="F5871">
        <v>-106.21737400000001</v>
      </c>
      <c r="G5871">
        <v>39.308813000000001</v>
      </c>
      <c r="H5871">
        <v>-106.245306</v>
      </c>
      <c r="I5871">
        <v>3.4</v>
      </c>
      <c r="J5871" s="1" t="s">
        <v>3417</v>
      </c>
      <c r="K5871">
        <v>6257</v>
      </c>
      <c r="L5871" s="1" t="s">
        <v>6653</v>
      </c>
      <c r="M5871" s="1" t="s">
        <v>97</v>
      </c>
      <c r="N5871" s="1" t="s">
        <v>726</v>
      </c>
      <c r="O5871" s="1" t="s">
        <v>101</v>
      </c>
      <c r="P5871" s="1" t="s">
        <v>199</v>
      </c>
      <c r="Q5871" s="1" t="s">
        <v>7250</v>
      </c>
      <c r="R5871" s="1" t="s">
        <v>48</v>
      </c>
      <c r="S5871" s="1" t="s">
        <v>79</v>
      </c>
      <c r="T5871" s="1" t="s">
        <v>555</v>
      </c>
      <c r="U5871" s="2" t="d">
        <v>2019-08-09T11:52:59.99999988824129100</v>
      </c>
      <c r="V5871">
        <v>64</v>
      </c>
      <c r="W5871">
        <v>64</v>
      </c>
      <c r="X5871">
        <v>40</v>
      </c>
      <c r="Y5871">
        <v>21.01</v>
      </c>
      <c r="Z5871">
        <v>10</v>
      </c>
      <c r="AA5871" s="1" t="s">
        <v>58</v>
      </c>
      <c r="AB5871">
        <v>5</v>
      </c>
      <c r="AC5871">
        <v>0</v>
      </c>
      <c r="AD5871" s="1" t="s">
        <v>1068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s="1" t="s">
        <v>51</v>
      </c>
      <c r="AS5871" s="1" t="s">
        <v>51</v>
      </c>
      <c r="AT5871" s="1" t="s">
        <v>51</v>
      </c>
      <c r="AU5871" s="1" t="s">
        <v>51</v>
      </c>
    </row>
    <row r="5872" spans="1:47" x14ac:dyDescent="0.25">
      <c r="A5872" s="1" t="s">
        <v>3525</v>
      </c>
      <c r="B5872">
        <v>4</v>
      </c>
      <c r="C5872" s="2" t="d">
        <v>2019-08-09T10:23:52.00000009965151575</v>
      </c>
      <c r="D5872" s="2" t="d">
        <v>2019-08-09T10:52:07.99999988637864900</v>
      </c>
      <c r="E5872">
        <v>39.216470000000001</v>
      </c>
      <c r="F5872">
        <v>-108.8717</v>
      </c>
      <c r="G5872">
        <v>39.191797999999999</v>
      </c>
      <c r="H5872">
        <v>-109.01400700000001</v>
      </c>
      <c r="I5872">
        <v>7.8079999999999998</v>
      </c>
      <c r="J5872" s="1" t="s">
        <v>3526</v>
      </c>
      <c r="L5872" s="1" t="s">
        <v>137</v>
      </c>
      <c r="M5872" s="1" t="s">
        <v>47</v>
      </c>
      <c r="N5872" s="1" t="s">
        <v>3527</v>
      </c>
      <c r="O5872" s="1" t="s">
        <v>491</v>
      </c>
      <c r="P5872" s="1" t="s">
        <v>199</v>
      </c>
      <c r="Q5872" s="1" t="s">
        <v>3528</v>
      </c>
      <c r="R5872" s="1" t="s">
        <v>48</v>
      </c>
      <c r="S5872" s="1" t="s">
        <v>79</v>
      </c>
      <c r="T5872" s="1" t="s">
        <v>493</v>
      </c>
      <c r="U5872" s="2" t="d">
        <v>2019-08-09T09:53:00.00000030733644975</v>
      </c>
      <c r="V5872">
        <v>79</v>
      </c>
      <c r="W5872">
        <v>79</v>
      </c>
      <c r="X5872">
        <v>38</v>
      </c>
      <c r="Y5872">
        <v>25.2</v>
      </c>
      <c r="Z5872">
        <v>10</v>
      </c>
      <c r="AA5872" s="1" t="s">
        <v>64</v>
      </c>
      <c r="AB5872">
        <v>13</v>
      </c>
      <c r="AC5872">
        <v>0</v>
      </c>
      <c r="AD5872" s="1" t="s">
        <v>50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s="1" t="s">
        <v>51</v>
      </c>
      <c r="AS5872" s="1" t="s">
        <v>51</v>
      </c>
      <c r="AT5872" s="1" t="s">
        <v>51</v>
      </c>
      <c r="AU5872" s="1" t="s">
        <v>51</v>
      </c>
    </row>
    <row r="5873" spans="1:47" x14ac:dyDescent="0.25">
      <c r="A5873" s="1" t="s">
        <v>3613</v>
      </c>
      <c r="B5873">
        <v>4</v>
      </c>
      <c r="C5873" s="2" t="d">
        <v>2019-08-09T10:23:52.00000009965151575</v>
      </c>
      <c r="D5873" s="2" t="d">
        <v>2019-08-09T10:52:07.99999988637864900</v>
      </c>
      <c r="E5873">
        <v>39.1905</v>
      </c>
      <c r="F5873">
        <v>-109.01506999999999</v>
      </c>
      <c r="G5873">
        <v>39.216070000000002</v>
      </c>
      <c r="H5873">
        <v>-108.8733</v>
      </c>
      <c r="I5873">
        <v>7.7930000000000001</v>
      </c>
      <c r="J5873" s="1" t="s">
        <v>3614</v>
      </c>
      <c r="L5873" s="1" t="s">
        <v>133</v>
      </c>
      <c r="M5873" s="1" t="s">
        <v>47</v>
      </c>
      <c r="N5873" s="1" t="s">
        <v>3527</v>
      </c>
      <c r="O5873" s="1" t="s">
        <v>491</v>
      </c>
      <c r="P5873" s="1" t="s">
        <v>199</v>
      </c>
      <c r="Q5873" s="1" t="s">
        <v>3528</v>
      </c>
      <c r="R5873" s="1" t="s">
        <v>48</v>
      </c>
      <c r="S5873" s="1" t="s">
        <v>79</v>
      </c>
      <c r="T5873" s="1" t="s">
        <v>493</v>
      </c>
      <c r="U5873" s="2" t="d">
        <v>2019-08-09T09:53:00.00000030733644975</v>
      </c>
      <c r="V5873">
        <v>79</v>
      </c>
      <c r="W5873">
        <v>79</v>
      </c>
      <c r="X5873">
        <v>38</v>
      </c>
      <c r="Y5873">
        <v>25.2</v>
      </c>
      <c r="Z5873">
        <v>10</v>
      </c>
      <c r="AA5873" s="1" t="s">
        <v>64</v>
      </c>
      <c r="AB5873">
        <v>13</v>
      </c>
      <c r="AC5873">
        <v>0</v>
      </c>
      <c r="AD5873" s="1" t="s">
        <v>50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s="1" t="s">
        <v>51</v>
      </c>
      <c r="AS5873" s="1" t="s">
        <v>51</v>
      </c>
      <c r="AT5873" s="1" t="s">
        <v>51</v>
      </c>
      <c r="AU5873" s="1" t="s">
        <v>51</v>
      </c>
    </row>
    <row r="5874" spans="1:47" x14ac:dyDescent="0.25">
      <c r="A5874" s="1" t="s">
        <v>2096</v>
      </c>
      <c r="B5874">
        <v>3</v>
      </c>
      <c r="C5874" s="2" t="d">
        <v>2019-08-09T06:59:48.99999973364174175</v>
      </c>
      <c r="D5874" s="2" t="d">
        <v>2019-08-09T11:54:03.99999976158141900</v>
      </c>
      <c r="E5874">
        <v>39.432538000000001</v>
      </c>
      <c r="F5874">
        <v>-108.072292</v>
      </c>
      <c r="G5874">
        <v>39.318980000000003</v>
      </c>
      <c r="H5874">
        <v>-108.211</v>
      </c>
      <c r="I5874">
        <v>10.791</v>
      </c>
      <c r="J5874" s="1" t="s">
        <v>2095</v>
      </c>
      <c r="L5874" s="1" t="s">
        <v>129</v>
      </c>
      <c r="M5874" s="1" t="s">
        <v>47</v>
      </c>
      <c r="N5874" s="1" t="s">
        <v>1538</v>
      </c>
      <c r="O5874" s="1" t="s">
        <v>188</v>
      </c>
      <c r="P5874" s="1" t="s">
        <v>199</v>
      </c>
      <c r="Q5874" s="1" t="s">
        <v>1539</v>
      </c>
      <c r="R5874" s="1" t="s">
        <v>48</v>
      </c>
      <c r="S5874" s="1" t="s">
        <v>79</v>
      </c>
      <c r="T5874" s="1" t="s">
        <v>529</v>
      </c>
      <c r="U5874" s="2" t="d">
        <v>2019-08-09T06:53:00.00000030733644975</v>
      </c>
      <c r="V5874">
        <v>60</v>
      </c>
      <c r="W5874">
        <v>60</v>
      </c>
      <c r="X5874">
        <v>72</v>
      </c>
      <c r="Y5874">
        <v>24.6</v>
      </c>
      <c r="Z5874">
        <v>10</v>
      </c>
      <c r="AA5874" s="1" t="s">
        <v>63</v>
      </c>
      <c r="AB5874">
        <v>10</v>
      </c>
      <c r="AC5874">
        <v>0</v>
      </c>
      <c r="AD5874" s="1" t="s">
        <v>1068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s="1" t="s">
        <v>51</v>
      </c>
      <c r="AS5874" s="1" t="s">
        <v>51</v>
      </c>
      <c r="AT5874" s="1" t="s">
        <v>51</v>
      </c>
      <c r="AU5874" s="1" t="s">
        <v>51</v>
      </c>
    </row>
    <row r="5875" spans="1:47" x14ac:dyDescent="0.25">
      <c r="A5875" s="1" t="s">
        <v>7739</v>
      </c>
      <c r="B5875">
        <v>4</v>
      </c>
      <c r="C5875" s="2" t="d">
        <v>2019-08-09T13:30:49.000000138767063900</v>
      </c>
      <c r="D5875" s="2" t="d">
        <v>2019-08-09T13:58:47.99999972339719725</v>
      </c>
      <c r="E5875">
        <v>40.581809999999997</v>
      </c>
      <c r="F5875">
        <v>-104.67744999999999</v>
      </c>
      <c r="G5875">
        <v>40.582298999999999</v>
      </c>
      <c r="H5875">
        <v>-104.69637899999999</v>
      </c>
      <c r="I5875">
        <v>0.99399999999999999</v>
      </c>
      <c r="J5875" s="1" t="s">
        <v>4763</v>
      </c>
      <c r="K5875">
        <v>19996</v>
      </c>
      <c r="L5875" s="1" t="s">
        <v>6665</v>
      </c>
      <c r="M5875" s="1" t="s">
        <v>97</v>
      </c>
      <c r="N5875" s="1" t="s">
        <v>6931</v>
      </c>
      <c r="O5875" s="1" t="s">
        <v>210</v>
      </c>
      <c r="P5875" s="1" t="s">
        <v>199</v>
      </c>
      <c r="Q5875" s="1" t="s">
        <v>6942</v>
      </c>
      <c r="R5875" s="1" t="s">
        <v>48</v>
      </c>
      <c r="S5875" s="1" t="s">
        <v>79</v>
      </c>
      <c r="T5875" s="1" t="s">
        <v>254</v>
      </c>
      <c r="U5875" s="2" t="d">
        <v>2019-08-09T13:56:00.00000005587935450</v>
      </c>
      <c r="V5875">
        <v>93</v>
      </c>
      <c r="W5875">
        <v>93</v>
      </c>
      <c r="X5875">
        <v>30</v>
      </c>
      <c r="Y5875">
        <v>25.28</v>
      </c>
      <c r="Z5875">
        <v>10</v>
      </c>
      <c r="AA5875" s="1" t="s">
        <v>64</v>
      </c>
      <c r="AB5875">
        <v>7</v>
      </c>
      <c r="AC5875">
        <v>0</v>
      </c>
      <c r="AD5875" s="1" t="s">
        <v>69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s="1" t="s">
        <v>51</v>
      </c>
      <c r="AS5875" s="1" t="s">
        <v>51</v>
      </c>
      <c r="AT5875" s="1" t="s">
        <v>51</v>
      </c>
      <c r="AU5875" s="1" t="s">
        <v>51</v>
      </c>
    </row>
    <row r="5876" spans="1:47" x14ac:dyDescent="0.25">
      <c r="A5876" s="1" t="s">
        <v>7740</v>
      </c>
      <c r="B5876">
        <v>4</v>
      </c>
      <c r="C5876" s="2" t="d">
        <v>2019-08-09T13:30:49.000000138767063900</v>
      </c>
      <c r="D5876" s="2" t="d">
        <v>2019-08-09T13:58:47.99999972339719725</v>
      </c>
      <c r="E5876">
        <v>40.582298999999999</v>
      </c>
      <c r="F5876">
        <v>-104.69637899999999</v>
      </c>
      <c r="G5876">
        <v>40.581809999999997</v>
      </c>
      <c r="H5876">
        <v>-104.67744999999999</v>
      </c>
      <c r="I5876">
        <v>0.99399999999999999</v>
      </c>
      <c r="J5876" s="1" t="s">
        <v>6657</v>
      </c>
      <c r="K5876">
        <v>39998</v>
      </c>
      <c r="L5876" s="1" t="s">
        <v>7741</v>
      </c>
      <c r="M5876" s="1" t="s">
        <v>47</v>
      </c>
      <c r="N5876" s="1" t="s">
        <v>6931</v>
      </c>
      <c r="O5876" s="1" t="s">
        <v>210</v>
      </c>
      <c r="P5876" s="1" t="s">
        <v>199</v>
      </c>
      <c r="Q5876" s="1" t="s">
        <v>7742</v>
      </c>
      <c r="R5876" s="1" t="s">
        <v>48</v>
      </c>
      <c r="S5876" s="1" t="s">
        <v>79</v>
      </c>
      <c r="T5876" s="1" t="s">
        <v>254</v>
      </c>
      <c r="U5876" s="2" t="d">
        <v>2019-08-09T13:56:00.00000005587935450</v>
      </c>
      <c r="V5876">
        <v>93</v>
      </c>
      <c r="W5876">
        <v>93</v>
      </c>
      <c r="X5876">
        <v>30</v>
      </c>
      <c r="Y5876">
        <v>25.28</v>
      </c>
      <c r="Z5876">
        <v>10</v>
      </c>
      <c r="AA5876" s="1" t="s">
        <v>64</v>
      </c>
      <c r="AB5876">
        <v>7</v>
      </c>
      <c r="AC5876">
        <v>0</v>
      </c>
      <c r="AD5876" s="1" t="s">
        <v>69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s="1" t="s">
        <v>51</v>
      </c>
      <c r="AS5876" s="1" t="s">
        <v>51</v>
      </c>
      <c r="AT5876" s="1" t="s">
        <v>51</v>
      </c>
      <c r="AU5876" s="1" t="s">
        <v>51</v>
      </c>
    </row>
    <row r="5877" spans="1:47" x14ac:dyDescent="0.25">
      <c r="A5877" s="1" t="s">
        <v>7295</v>
      </c>
      <c r="B5877">
        <v>3</v>
      </c>
      <c r="C5877" s="2" t="d">
        <v>2019-08-09T15:39:46.0000001499429375</v>
      </c>
      <c r="D5877" s="2" t="d">
        <v>2019-08-09T16:08:51.00000007543712925</v>
      </c>
      <c r="E5877">
        <v>38.427124999999997</v>
      </c>
      <c r="F5877">
        <v>-105.809567</v>
      </c>
      <c r="G5877">
        <v>38.429572999999998</v>
      </c>
      <c r="H5877">
        <v>-105.815696</v>
      </c>
      <c r="I5877">
        <v>0.372</v>
      </c>
      <c r="J5877" s="1" t="s">
        <v>4461</v>
      </c>
      <c r="K5877">
        <v>10599</v>
      </c>
      <c r="L5877" s="1" t="s">
        <v>6572</v>
      </c>
      <c r="M5877" s="1" t="s">
        <v>47</v>
      </c>
      <c r="N5877" s="1" t="s">
        <v>142</v>
      </c>
      <c r="O5877" s="1" t="s">
        <v>92</v>
      </c>
      <c r="P5877" s="1" t="s">
        <v>199</v>
      </c>
      <c r="Q5877" s="1" t="s">
        <v>7296</v>
      </c>
      <c r="R5877" s="1" t="s">
        <v>48</v>
      </c>
      <c r="S5877" s="1" t="s">
        <v>79</v>
      </c>
      <c r="T5877" s="1" t="s">
        <v>4031</v>
      </c>
      <c r="U5877" s="2" t="d">
        <v>2019-08-09T15:34:59.99999993015081025</v>
      </c>
      <c r="V5877">
        <v>77</v>
      </c>
      <c r="W5877">
        <v>77</v>
      </c>
      <c r="X5877">
        <v>29</v>
      </c>
      <c r="Y5877">
        <v>22.94</v>
      </c>
      <c r="Z5877">
        <v>10</v>
      </c>
      <c r="AA5877" s="1" t="s">
        <v>72</v>
      </c>
      <c r="AB5877">
        <v>16</v>
      </c>
      <c r="AD5877" s="1" t="s">
        <v>966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s="1" t="s">
        <v>51</v>
      </c>
      <c r="AS5877" s="1" t="s">
        <v>51</v>
      </c>
      <c r="AT5877" s="1" t="s">
        <v>51</v>
      </c>
      <c r="AU5877" s="1" t="s">
        <v>51</v>
      </c>
    </row>
    <row r="5878" spans="1:47" x14ac:dyDescent="0.25">
      <c r="A5878" s="1" t="s">
        <v>1465</v>
      </c>
      <c r="B5878">
        <v>3</v>
      </c>
      <c r="C5878" s="2" t="d">
        <v>2019-08-09T15:14:59.99999979045242400</v>
      </c>
      <c r="D5878" s="2" t="d">
        <v>2019-08-09T15:44:53.99999985471368100</v>
      </c>
      <c r="E5878">
        <v>38.675400000000003</v>
      </c>
      <c r="F5878">
        <v>-104.71073</v>
      </c>
      <c r="G5878">
        <v>38.675812000000001</v>
      </c>
      <c r="H5878">
        <v>-104.71105900000001</v>
      </c>
      <c r="I5878">
        <v>3.4000000000000002E-2</v>
      </c>
      <c r="J5878" s="1" t="s">
        <v>267</v>
      </c>
      <c r="L5878" s="1" t="s">
        <v>195</v>
      </c>
      <c r="M5878" s="1" t="s">
        <v>47</v>
      </c>
      <c r="N5878" s="1" t="s">
        <v>328</v>
      </c>
      <c r="O5878" s="1" t="s">
        <v>194</v>
      </c>
      <c r="P5878" s="1" t="s">
        <v>199</v>
      </c>
      <c r="Q5878" s="1" t="s">
        <v>329</v>
      </c>
      <c r="R5878" s="1" t="s">
        <v>48</v>
      </c>
      <c r="S5878" s="1" t="s">
        <v>79</v>
      </c>
      <c r="T5878" s="1" t="s">
        <v>269</v>
      </c>
      <c r="U5878" s="2" t="d">
        <v>2019-08-09T14:58:00.00000023748725325</v>
      </c>
      <c r="V5878">
        <v>82</v>
      </c>
      <c r="W5878">
        <v>82</v>
      </c>
      <c r="X5878">
        <v>46</v>
      </c>
      <c r="Y5878">
        <v>24.24</v>
      </c>
      <c r="Z5878">
        <v>10</v>
      </c>
      <c r="AA5878" s="1" t="s">
        <v>63</v>
      </c>
      <c r="AB5878">
        <v>16</v>
      </c>
      <c r="AC5878">
        <v>0</v>
      </c>
      <c r="AD5878" s="1" t="s">
        <v>1218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s="1" t="s">
        <v>51</v>
      </c>
      <c r="AS5878" s="1" t="s">
        <v>51</v>
      </c>
      <c r="AT5878" s="1" t="s">
        <v>51</v>
      </c>
      <c r="AU5878" s="1" t="s">
        <v>51</v>
      </c>
    </row>
    <row r="5879" spans="1:47" x14ac:dyDescent="0.25">
      <c r="A5879" s="1" t="s">
        <v>7743</v>
      </c>
      <c r="B5879">
        <v>3</v>
      </c>
      <c r="C5879" s="2" t="d">
        <v>2019-08-09T16:37:28.99999997578561350</v>
      </c>
      <c r="D5879" s="2" t="d">
        <v>2019-08-09T17:06:51.99999970849603425</v>
      </c>
      <c r="E5879">
        <v>39.701523000000002</v>
      </c>
      <c r="F5879">
        <v>-104.987531</v>
      </c>
      <c r="G5879">
        <v>39.701230000000002</v>
      </c>
      <c r="H5879">
        <v>-104.98754</v>
      </c>
      <c r="I5879">
        <v>0.02</v>
      </c>
      <c r="J5879" s="1" t="s">
        <v>198</v>
      </c>
      <c r="K5879">
        <v>826</v>
      </c>
      <c r="L5879" s="1" t="s">
        <v>7061</v>
      </c>
      <c r="M5879" s="1" t="s">
        <v>97</v>
      </c>
      <c r="N5879" s="1" t="s">
        <v>131</v>
      </c>
      <c r="O5879" s="1" t="s">
        <v>131</v>
      </c>
      <c r="P5879" s="1" t="s">
        <v>199</v>
      </c>
      <c r="Q5879" s="1" t="s">
        <v>7062</v>
      </c>
      <c r="R5879" s="1" t="s">
        <v>48</v>
      </c>
      <c r="S5879" s="1" t="s">
        <v>79</v>
      </c>
      <c r="T5879" s="1" t="s">
        <v>201</v>
      </c>
      <c r="U5879" s="2" t="d">
        <v>2019-08-09T16:53:00.000000097788870375</v>
      </c>
      <c r="V5879">
        <v>90</v>
      </c>
      <c r="W5879">
        <v>90</v>
      </c>
      <c r="X5879">
        <v>22</v>
      </c>
      <c r="Y5879">
        <v>24.19</v>
      </c>
      <c r="Z5879">
        <v>10</v>
      </c>
      <c r="AA5879" s="1" t="s">
        <v>64</v>
      </c>
      <c r="AB5879">
        <v>10</v>
      </c>
      <c r="AC5879">
        <v>0</v>
      </c>
      <c r="AD5879" s="1" t="s">
        <v>819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s="1" t="s">
        <v>51</v>
      </c>
      <c r="AS5879" s="1" t="s">
        <v>51</v>
      </c>
      <c r="AT5879" s="1" t="s">
        <v>51</v>
      </c>
      <c r="AU5879" s="1" t="s">
        <v>51</v>
      </c>
    </row>
    <row r="5880" spans="1:47" x14ac:dyDescent="0.25">
      <c r="A5880" s="1" t="s">
        <v>5866</v>
      </c>
      <c r="B5880">
        <v>3</v>
      </c>
      <c r="C5880" s="2" t="d">
        <v>2019-08-09T16:15:02.00000004842877300</v>
      </c>
      <c r="D5880" s="2" t="d">
        <v>2019-08-09T16:44:54.9999998789280675</v>
      </c>
      <c r="E5880">
        <v>39.797939999999997</v>
      </c>
      <c r="F5880">
        <v>-104.98667</v>
      </c>
      <c r="G5880">
        <v>39.800035000000001</v>
      </c>
      <c r="H5880">
        <v>-104.98558800000001</v>
      </c>
      <c r="I5880">
        <v>0.156</v>
      </c>
      <c r="J5880" s="1" t="s">
        <v>556</v>
      </c>
      <c r="L5880" s="1" t="s">
        <v>195</v>
      </c>
      <c r="M5880" s="1" t="s">
        <v>47</v>
      </c>
      <c r="N5880" s="1" t="s">
        <v>131</v>
      </c>
      <c r="O5880" s="1" t="s">
        <v>147</v>
      </c>
      <c r="P5880" s="1" t="s">
        <v>199</v>
      </c>
      <c r="Q5880" s="1" t="s">
        <v>247</v>
      </c>
      <c r="R5880" s="1" t="s">
        <v>48</v>
      </c>
      <c r="S5880" s="1" t="s">
        <v>79</v>
      </c>
      <c r="T5880" s="1" t="s">
        <v>206</v>
      </c>
      <c r="U5880" s="2" t="d">
        <v>2019-08-09T15:49:00.00000015366822150</v>
      </c>
      <c r="V5880">
        <v>95</v>
      </c>
      <c r="W5880">
        <v>95</v>
      </c>
      <c r="X5880">
        <v>13</v>
      </c>
      <c r="Y5880">
        <v>24.37</v>
      </c>
      <c r="Z5880">
        <v>35</v>
      </c>
      <c r="AA5880" s="1" t="s">
        <v>71</v>
      </c>
      <c r="AB5880">
        <v>12</v>
      </c>
      <c r="AC5880">
        <v>0</v>
      </c>
      <c r="AD5880" s="1" t="s">
        <v>819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s="1" t="s">
        <v>51</v>
      </c>
      <c r="AS5880" s="1" t="s">
        <v>51</v>
      </c>
      <c r="AT5880" s="1" t="s">
        <v>51</v>
      </c>
      <c r="AU5880" s="1" t="s">
        <v>51</v>
      </c>
    </row>
    <row r="5881" spans="1:47" x14ac:dyDescent="0.25">
      <c r="A5881" s="1" t="s">
        <v>1466</v>
      </c>
      <c r="B5881">
        <v>3</v>
      </c>
      <c r="C5881" s="2" t="d">
        <v>2019-08-09T16:38:58.00000003539025875</v>
      </c>
      <c r="D5881" s="2" t="d">
        <v>2019-08-09T17:08:55.00000017229467525</v>
      </c>
      <c r="E5881">
        <v>39.284526</v>
      </c>
      <c r="F5881">
        <v>-104.896331</v>
      </c>
      <c r="G5881">
        <v>39.289008000000003</v>
      </c>
      <c r="H5881">
        <v>-104.895546</v>
      </c>
      <c r="I5881">
        <v>0.313</v>
      </c>
      <c r="J5881" s="1" t="s">
        <v>399</v>
      </c>
      <c r="L5881" s="1" t="s">
        <v>195</v>
      </c>
      <c r="M5881" s="1" t="s">
        <v>47</v>
      </c>
      <c r="N5881" s="1" t="s">
        <v>192</v>
      </c>
      <c r="O5881" s="1" t="s">
        <v>121</v>
      </c>
      <c r="P5881" s="1" t="s">
        <v>199</v>
      </c>
      <c r="Q5881" s="1" t="s">
        <v>334</v>
      </c>
      <c r="R5881" s="1" t="s">
        <v>48</v>
      </c>
      <c r="S5881" s="1" t="s">
        <v>79</v>
      </c>
      <c r="T5881" s="1" t="s">
        <v>224</v>
      </c>
      <c r="U5881" s="2" t="d">
        <v>2019-08-09T16:47:59.99999974854290475</v>
      </c>
      <c r="V5881">
        <v>73</v>
      </c>
      <c r="W5881">
        <v>73</v>
      </c>
      <c r="X5881">
        <v>61</v>
      </c>
      <c r="Y5881">
        <v>23.24</v>
      </c>
      <c r="Z5881">
        <v>10</v>
      </c>
      <c r="AA5881" s="1" t="s">
        <v>64</v>
      </c>
      <c r="AB5881">
        <v>21</v>
      </c>
      <c r="AC5881">
        <v>0</v>
      </c>
      <c r="AD5881" s="1" t="s">
        <v>1245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s="1" t="s">
        <v>51</v>
      </c>
      <c r="AS5881" s="1" t="s">
        <v>51</v>
      </c>
      <c r="AT5881" s="1" t="s">
        <v>51</v>
      </c>
      <c r="AU5881" s="1" t="s">
        <v>51</v>
      </c>
    </row>
    <row r="5882" spans="1:47" x14ac:dyDescent="0.25">
      <c r="A5882" s="1" t="s">
        <v>7392</v>
      </c>
      <c r="B5882">
        <v>3</v>
      </c>
      <c r="C5882" s="2" t="d">
        <v>2019-08-09T22:51:34.00000011082738800</v>
      </c>
      <c r="D5882" s="2" t="d">
        <v>2019-08-09T23:20:56.00000023841858100</v>
      </c>
      <c r="E5882">
        <v>38.233103999999997</v>
      </c>
      <c r="F5882">
        <v>-104.66630600000001</v>
      </c>
      <c r="G5882">
        <v>38.233248000000003</v>
      </c>
      <c r="H5882">
        <v>-104.666043</v>
      </c>
      <c r="I5882">
        <v>1.7000000000000001E-2</v>
      </c>
      <c r="J5882" s="1" t="s">
        <v>7393</v>
      </c>
      <c r="K5882">
        <v>2</v>
      </c>
      <c r="L5882" s="1" t="s">
        <v>7394</v>
      </c>
      <c r="M5882" s="1" t="s">
        <v>97</v>
      </c>
      <c r="N5882" s="1" t="s">
        <v>412</v>
      </c>
      <c r="O5882" s="1" t="s">
        <v>412</v>
      </c>
      <c r="P5882" s="1" t="s">
        <v>199</v>
      </c>
      <c r="Q5882" s="1" t="s">
        <v>6627</v>
      </c>
      <c r="R5882" s="1" t="s">
        <v>48</v>
      </c>
      <c r="S5882" s="1" t="s">
        <v>79</v>
      </c>
      <c r="T5882" s="1" t="s">
        <v>414</v>
      </c>
      <c r="U5882" s="2" t="d">
        <v>2019-08-09T22:53:00.000000097788870375</v>
      </c>
      <c r="V5882">
        <v>73</v>
      </c>
      <c r="W5882">
        <v>73</v>
      </c>
      <c r="X5882">
        <v>64</v>
      </c>
      <c r="Y5882">
        <v>25.26</v>
      </c>
      <c r="Z5882">
        <v>10</v>
      </c>
      <c r="AA5882" s="1" t="s">
        <v>55</v>
      </c>
      <c r="AB5882">
        <v>3</v>
      </c>
      <c r="AC5882">
        <v>0</v>
      </c>
      <c r="AD5882" s="1" t="s">
        <v>819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s="1" t="s">
        <v>53</v>
      </c>
      <c r="AS5882" s="1" t="s">
        <v>53</v>
      </c>
      <c r="AT5882" s="1" t="s">
        <v>53</v>
      </c>
      <c r="AU5882" s="1" t="s">
        <v>53</v>
      </c>
    </row>
    <row r="5883" spans="1:47" x14ac:dyDescent="0.25">
      <c r="A5883" s="1" t="s">
        <v>2801</v>
      </c>
      <c r="B5883">
        <v>3</v>
      </c>
      <c r="C5883" s="2" t="d">
        <v>2019-08-09T23:43:18.99999985937029275</v>
      </c>
      <c r="D5883" s="2" t="d">
        <v>2019-08-10T00:12:55.99999972153454850</v>
      </c>
      <c r="E5883">
        <v>39.751140999999997</v>
      </c>
      <c r="F5883">
        <v>-105.01687</v>
      </c>
      <c r="G5883">
        <v>39.749850000000002</v>
      </c>
      <c r="H5883">
        <v>-105.01742</v>
      </c>
      <c r="I5883">
        <v>9.4E-2</v>
      </c>
      <c r="J5883" s="1" t="s">
        <v>582</v>
      </c>
      <c r="L5883" s="1" t="s">
        <v>196</v>
      </c>
      <c r="M5883" s="1" t="s">
        <v>47</v>
      </c>
      <c r="N5883" s="1" t="s">
        <v>131</v>
      </c>
      <c r="O5883" s="1" t="s">
        <v>131</v>
      </c>
      <c r="P5883" s="1" t="s">
        <v>199</v>
      </c>
      <c r="Q5883" s="1" t="s">
        <v>353</v>
      </c>
      <c r="R5883" s="1" t="s">
        <v>48</v>
      </c>
      <c r="S5883" s="1" t="s">
        <v>79</v>
      </c>
      <c r="T5883" s="1" t="s">
        <v>206</v>
      </c>
      <c r="U5883" s="2" t="d">
        <v>2019-08-09T23:54:00.00000008381903175</v>
      </c>
      <c r="V5883">
        <v>73</v>
      </c>
      <c r="W5883">
        <v>73</v>
      </c>
      <c r="X5883">
        <v>47</v>
      </c>
      <c r="Y5883">
        <v>24.44</v>
      </c>
      <c r="Z5883">
        <v>10</v>
      </c>
      <c r="AA5883" s="1" t="s">
        <v>57</v>
      </c>
      <c r="AB5883">
        <v>12</v>
      </c>
      <c r="AC5883">
        <v>0</v>
      </c>
      <c r="AD5883" s="1" t="s">
        <v>966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s="1" t="s">
        <v>53</v>
      </c>
      <c r="AS5883" s="1" t="s">
        <v>53</v>
      </c>
      <c r="AT5883" s="1" t="s">
        <v>53</v>
      </c>
      <c r="AU5883" s="1" t="s">
        <v>53</v>
      </c>
    </row>
    <row r="5884" spans="1:47" x14ac:dyDescent="0.25">
      <c r="A5884" s="1" t="s">
        <v>2672</v>
      </c>
      <c r="B5884">
        <v>3</v>
      </c>
      <c r="C5884" s="2" t="d">
        <v>2019-08-10T13:31:24.00000014808028875</v>
      </c>
      <c r="D5884" s="2" t="d">
        <v>2019-08-10T14:00:56.00000009872019475</v>
      </c>
      <c r="E5884">
        <v>39.764049999999997</v>
      </c>
      <c r="F5884">
        <v>-105.63531</v>
      </c>
      <c r="G5884">
        <v>39.76343</v>
      </c>
      <c r="H5884">
        <v>-105.63879</v>
      </c>
      <c r="I5884">
        <v>0.19</v>
      </c>
      <c r="J5884" s="1" t="s">
        <v>695</v>
      </c>
      <c r="L5884" s="1" t="s">
        <v>167</v>
      </c>
      <c r="M5884" s="1" t="s">
        <v>47</v>
      </c>
      <c r="N5884" s="1" t="s">
        <v>524</v>
      </c>
      <c r="O5884" s="1" t="s">
        <v>338</v>
      </c>
      <c r="P5884" s="1" t="s">
        <v>199</v>
      </c>
      <c r="Q5884" s="1" t="s">
        <v>525</v>
      </c>
      <c r="R5884" s="1" t="s">
        <v>48</v>
      </c>
      <c r="S5884" s="1" t="s">
        <v>79</v>
      </c>
      <c r="T5884" s="1" t="s">
        <v>340</v>
      </c>
      <c r="U5884" s="2" t="d">
        <v>2019-08-10T13:53:00.000000097788870375</v>
      </c>
      <c r="V5884">
        <v>70</v>
      </c>
      <c r="W5884">
        <v>70</v>
      </c>
      <c r="X5884">
        <v>32</v>
      </c>
      <c r="Y5884">
        <v>20.98</v>
      </c>
      <c r="Z5884">
        <v>10</v>
      </c>
      <c r="AA5884" s="1" t="s">
        <v>56</v>
      </c>
      <c r="AB5884">
        <v>9</v>
      </c>
      <c r="AC5884">
        <v>0</v>
      </c>
      <c r="AD5884" s="1" t="s">
        <v>819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s="1" t="s">
        <v>51</v>
      </c>
      <c r="AS5884" s="1" t="s">
        <v>51</v>
      </c>
      <c r="AT5884" s="1" t="s">
        <v>51</v>
      </c>
      <c r="AU5884" s="1" t="s">
        <v>51</v>
      </c>
    </row>
    <row r="5885" spans="1:47" x14ac:dyDescent="0.25">
      <c r="A5885" s="1" t="s">
        <v>5867</v>
      </c>
      <c r="B5885">
        <v>3</v>
      </c>
      <c r="C5885" s="2" t="d">
        <v>2019-08-10T13:33:33.00000012852251400</v>
      </c>
      <c r="D5885" s="2" t="d">
        <v>2019-08-10T14:02:55.00000025611370700</v>
      </c>
      <c r="E5885">
        <v>39.882769000000003</v>
      </c>
      <c r="F5885">
        <v>-104.98746</v>
      </c>
      <c r="G5885">
        <v>39.885440000000003</v>
      </c>
      <c r="H5885">
        <v>-104.98744000000001</v>
      </c>
      <c r="I5885">
        <v>0.185</v>
      </c>
      <c r="J5885" s="1" t="s">
        <v>442</v>
      </c>
      <c r="L5885" s="1" t="s">
        <v>195</v>
      </c>
      <c r="M5885" s="1" t="s">
        <v>47</v>
      </c>
      <c r="N5885" s="1" t="s">
        <v>131</v>
      </c>
      <c r="O5885" s="1" t="s">
        <v>147</v>
      </c>
      <c r="P5885" s="1" t="s">
        <v>199</v>
      </c>
      <c r="Q5885" s="1" t="s">
        <v>205</v>
      </c>
      <c r="R5885" s="1" t="s">
        <v>48</v>
      </c>
      <c r="S5885" s="1" t="s">
        <v>79</v>
      </c>
      <c r="T5885" s="1" t="s">
        <v>206</v>
      </c>
      <c r="U5885" s="2" t="d">
        <v>2019-08-10T13:44:59.99999979045242400</v>
      </c>
      <c r="V5885">
        <v>84</v>
      </c>
      <c r="W5885">
        <v>84</v>
      </c>
      <c r="X5885">
        <v>27</v>
      </c>
      <c r="Y5885">
        <v>24.49</v>
      </c>
      <c r="Z5885">
        <v>30</v>
      </c>
      <c r="AA5885" s="1" t="s">
        <v>58</v>
      </c>
      <c r="AB5885">
        <v>15</v>
      </c>
      <c r="AC5885">
        <v>0</v>
      </c>
      <c r="AD5885" s="1" t="s">
        <v>819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s="1" t="s">
        <v>51</v>
      </c>
      <c r="AS5885" s="1" t="s">
        <v>51</v>
      </c>
      <c r="AT5885" s="1" t="s">
        <v>51</v>
      </c>
      <c r="AU5885" s="1" t="s">
        <v>51</v>
      </c>
    </row>
    <row r="5886" spans="1:47" x14ac:dyDescent="0.25">
      <c r="A5886" s="1" t="s">
        <v>5868</v>
      </c>
      <c r="B5886">
        <v>3</v>
      </c>
      <c r="C5886" s="2" t="d">
        <v>2019-08-10T13:53:08.999999687075614800</v>
      </c>
      <c r="D5886" s="2" t="d">
        <v>2019-08-10T14:22:28.99999997578561350</v>
      </c>
      <c r="E5886">
        <v>39.882769000000003</v>
      </c>
      <c r="F5886">
        <v>-104.98746</v>
      </c>
      <c r="G5886">
        <v>39.88832</v>
      </c>
      <c r="H5886">
        <v>-104.98746</v>
      </c>
      <c r="I5886">
        <v>0.38400000000000001</v>
      </c>
      <c r="J5886" s="1" t="s">
        <v>5869</v>
      </c>
      <c r="L5886" s="1" t="s">
        <v>195</v>
      </c>
      <c r="M5886" s="1" t="s">
        <v>47</v>
      </c>
      <c r="N5886" s="1" t="s">
        <v>131</v>
      </c>
      <c r="O5886" s="1" t="s">
        <v>147</v>
      </c>
      <c r="P5886" s="1" t="s">
        <v>199</v>
      </c>
      <c r="Q5886" s="1" t="s">
        <v>205</v>
      </c>
      <c r="R5886" s="1" t="s">
        <v>48</v>
      </c>
      <c r="S5886" s="1" t="s">
        <v>79</v>
      </c>
      <c r="T5886" s="1" t="s">
        <v>206</v>
      </c>
      <c r="U5886" s="2" t="d">
        <v>2019-08-10T13:44:59.99999979045242400</v>
      </c>
      <c r="V5886">
        <v>84</v>
      </c>
      <c r="W5886">
        <v>84</v>
      </c>
      <c r="X5886">
        <v>27</v>
      </c>
      <c r="Y5886">
        <v>24.49</v>
      </c>
      <c r="Z5886">
        <v>30</v>
      </c>
      <c r="AA5886" s="1" t="s">
        <v>58</v>
      </c>
      <c r="AB5886">
        <v>15</v>
      </c>
      <c r="AC5886">
        <v>0</v>
      </c>
      <c r="AD5886" s="1" t="s">
        <v>819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s="1" t="s">
        <v>51</v>
      </c>
      <c r="AS5886" s="1" t="s">
        <v>51</v>
      </c>
      <c r="AT5886" s="1" t="s">
        <v>51</v>
      </c>
      <c r="AU5886" s="1" t="s">
        <v>51</v>
      </c>
    </row>
    <row r="5887" spans="1:47" x14ac:dyDescent="0.25">
      <c r="A5887" s="1" t="s">
        <v>5870</v>
      </c>
      <c r="B5887">
        <v>3</v>
      </c>
      <c r="C5887" s="2" t="d">
        <v>2019-08-10T14:12:33.00000021234154575</v>
      </c>
      <c r="D5887" s="2" t="d">
        <v>2019-08-10T14:42:27.00000027660280275</v>
      </c>
      <c r="E5887">
        <v>39.882769000000003</v>
      </c>
      <c r="F5887">
        <v>-104.98746</v>
      </c>
      <c r="G5887">
        <v>39.88832</v>
      </c>
      <c r="H5887">
        <v>-104.98746</v>
      </c>
      <c r="I5887">
        <v>0.38400000000000001</v>
      </c>
      <c r="J5887" s="1" t="s">
        <v>5869</v>
      </c>
      <c r="L5887" s="1" t="s">
        <v>195</v>
      </c>
      <c r="M5887" s="1" t="s">
        <v>47</v>
      </c>
      <c r="N5887" s="1" t="s">
        <v>131</v>
      </c>
      <c r="O5887" s="1" t="s">
        <v>147</v>
      </c>
      <c r="P5887" s="1" t="s">
        <v>199</v>
      </c>
      <c r="Q5887" s="1" t="s">
        <v>205</v>
      </c>
      <c r="R5887" s="1" t="s">
        <v>48</v>
      </c>
      <c r="S5887" s="1" t="s">
        <v>79</v>
      </c>
      <c r="T5887" s="1" t="s">
        <v>206</v>
      </c>
      <c r="U5887" s="2" t="d">
        <v>2019-08-10T13:44:59.99999979045242400</v>
      </c>
      <c r="V5887">
        <v>84</v>
      </c>
      <c r="W5887">
        <v>84</v>
      </c>
      <c r="X5887">
        <v>27</v>
      </c>
      <c r="Y5887">
        <v>24.49</v>
      </c>
      <c r="Z5887">
        <v>30</v>
      </c>
      <c r="AA5887" s="1" t="s">
        <v>58</v>
      </c>
      <c r="AB5887">
        <v>15</v>
      </c>
      <c r="AC5887">
        <v>0</v>
      </c>
      <c r="AD5887" s="1" t="s">
        <v>819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s="1" t="s">
        <v>51</v>
      </c>
      <c r="AS5887" s="1" t="s">
        <v>51</v>
      </c>
      <c r="AT5887" s="1" t="s">
        <v>51</v>
      </c>
      <c r="AU5887" s="1" t="s">
        <v>51</v>
      </c>
    </row>
    <row r="5888" spans="1:47" x14ac:dyDescent="0.25">
      <c r="A5888" s="1" t="s">
        <v>1467</v>
      </c>
      <c r="B5888">
        <v>3</v>
      </c>
      <c r="C5888" s="2" t="d">
        <v>2019-08-10T15:19:23.00000029150396575</v>
      </c>
      <c r="D5888" s="2" t="d">
        <v>2019-08-10T15:48:52.9999997746199400</v>
      </c>
      <c r="E5888">
        <v>38.948456</v>
      </c>
      <c r="F5888">
        <v>-104.812579</v>
      </c>
      <c r="G5888">
        <v>38.949069999999999</v>
      </c>
      <c r="H5888">
        <v>-104.81207999999999</v>
      </c>
      <c r="I5888">
        <v>0.05</v>
      </c>
      <c r="J5888" s="1" t="s">
        <v>896</v>
      </c>
      <c r="L5888" s="1" t="s">
        <v>195</v>
      </c>
      <c r="M5888" s="1" t="s">
        <v>47</v>
      </c>
      <c r="N5888" s="1" t="s">
        <v>483</v>
      </c>
      <c r="O5888" s="1" t="s">
        <v>194</v>
      </c>
      <c r="P5888" s="1" t="s">
        <v>199</v>
      </c>
      <c r="Q5888" s="1" t="s">
        <v>484</v>
      </c>
      <c r="R5888" s="1" t="s">
        <v>48</v>
      </c>
      <c r="S5888" s="1" t="s">
        <v>79</v>
      </c>
      <c r="T5888" s="1" t="s">
        <v>235</v>
      </c>
      <c r="U5888" s="2" t="d">
        <v>2019-08-10T15:27:59.99999981839210125</v>
      </c>
      <c r="V5888">
        <v>77</v>
      </c>
      <c r="W5888">
        <v>77</v>
      </c>
      <c r="X5888">
        <v>41</v>
      </c>
      <c r="Y5888">
        <v>23.67</v>
      </c>
      <c r="Z5888">
        <v>10</v>
      </c>
      <c r="AA5888" s="1" t="s">
        <v>58</v>
      </c>
      <c r="AB5888">
        <v>9</v>
      </c>
      <c r="AC5888">
        <v>0</v>
      </c>
      <c r="AD5888" s="1" t="s">
        <v>1223</v>
      </c>
      <c r="AE5888" t="b">
        <v>0</v>
      </c>
      <c r="AF5888" t="b">
        <v>0</v>
      </c>
      <c r="AG5888" t="b">
        <v>0</v>
      </c>
      <c r="AH5888" t="b">
        <v>0</v>
      </c>
      <c r="AI5888" t="b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s="1" t="s">
        <v>51</v>
      </c>
      <c r="AS5888" s="1" t="s">
        <v>51</v>
      </c>
      <c r="AT5888" s="1" t="s">
        <v>51</v>
      </c>
      <c r="AU5888" s="1" t="s">
        <v>51</v>
      </c>
    </row>
    <row r="5889" spans="1:47" x14ac:dyDescent="0.25">
      <c r="A5889" s="1" t="s">
        <v>2673</v>
      </c>
      <c r="B5889">
        <v>3</v>
      </c>
      <c r="C5889" s="2" t="d">
        <v>2019-08-10T15:25:23.00000020768493400</v>
      </c>
      <c r="D5889" s="2" t="d">
        <v>2019-08-10T15:54:53.99999992456287075</v>
      </c>
      <c r="E5889">
        <v>39.754305000000002</v>
      </c>
      <c r="F5889">
        <v>-104.82751</v>
      </c>
      <c r="G5889">
        <v>39.754663999999998</v>
      </c>
      <c r="H5889">
        <v>-104.82753</v>
      </c>
      <c r="I5889">
        <v>2.5000000000000001E-2</v>
      </c>
      <c r="J5889" s="1" t="s">
        <v>308</v>
      </c>
      <c r="L5889" s="1" t="s">
        <v>309</v>
      </c>
      <c r="M5889" s="1" t="s">
        <v>47</v>
      </c>
      <c r="N5889" s="1" t="s">
        <v>171</v>
      </c>
      <c r="O5889" s="1" t="s">
        <v>147</v>
      </c>
      <c r="P5889" s="1" t="s">
        <v>199</v>
      </c>
      <c r="Q5889" s="1" t="s">
        <v>241</v>
      </c>
      <c r="R5889" s="1" t="s">
        <v>48</v>
      </c>
      <c r="S5889" s="1" t="s">
        <v>79</v>
      </c>
      <c r="T5889" s="1" t="s">
        <v>204</v>
      </c>
      <c r="U5889" s="2" t="d">
        <v>2019-08-10T14:58:00.00000023748725325</v>
      </c>
      <c r="V5889">
        <v>83</v>
      </c>
      <c r="W5889">
        <v>83</v>
      </c>
      <c r="X5889">
        <v>32</v>
      </c>
      <c r="Y5889">
        <v>24.47</v>
      </c>
      <c r="Z5889">
        <v>10</v>
      </c>
      <c r="AA5889" s="1" t="s">
        <v>58</v>
      </c>
      <c r="AB5889">
        <v>12</v>
      </c>
      <c r="AC5889">
        <v>0</v>
      </c>
      <c r="AD5889" s="1" t="s">
        <v>819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s="1" t="s">
        <v>51</v>
      </c>
      <c r="AS5889" s="1" t="s">
        <v>51</v>
      </c>
      <c r="AT5889" s="1" t="s">
        <v>51</v>
      </c>
      <c r="AU5889" s="1" t="s">
        <v>51</v>
      </c>
    </row>
    <row r="5890" spans="1:47" x14ac:dyDescent="0.25">
      <c r="A5890" s="1" t="s">
        <v>2363</v>
      </c>
      <c r="B5890">
        <v>3</v>
      </c>
      <c r="C5890" s="2" t="d">
        <v>2019-08-10T15:43:22.99999995622783875</v>
      </c>
      <c r="D5890" s="2" t="d">
        <v>2019-08-10T16:12:56.00000014062970725</v>
      </c>
      <c r="E5890">
        <v>39.230502999999999</v>
      </c>
      <c r="F5890">
        <v>-104.877652</v>
      </c>
      <c r="G5890">
        <v>39.237273000000002</v>
      </c>
      <c r="H5890">
        <v>-104.87725</v>
      </c>
      <c r="I5890">
        <v>0.46800000000000003</v>
      </c>
      <c r="J5890" s="1" t="s">
        <v>474</v>
      </c>
      <c r="L5890" s="1" t="s">
        <v>195</v>
      </c>
      <c r="M5890" s="1" t="s">
        <v>47</v>
      </c>
      <c r="N5890" s="1" t="s">
        <v>86</v>
      </c>
      <c r="O5890" s="1" t="s">
        <v>121</v>
      </c>
      <c r="P5890" s="1" t="s">
        <v>199</v>
      </c>
      <c r="Q5890" s="1" t="s">
        <v>223</v>
      </c>
      <c r="R5890" s="1" t="s">
        <v>48</v>
      </c>
      <c r="S5890" s="1" t="s">
        <v>79</v>
      </c>
      <c r="T5890" s="1" t="s">
        <v>224</v>
      </c>
      <c r="U5890" s="2" t="d">
        <v>2019-08-10T15:47:59.9999999580904875</v>
      </c>
      <c r="V5890">
        <v>73</v>
      </c>
      <c r="W5890">
        <v>73</v>
      </c>
      <c r="X5890">
        <v>47</v>
      </c>
      <c r="Y5890">
        <v>23.28</v>
      </c>
      <c r="Z5890">
        <v>10</v>
      </c>
      <c r="AA5890" s="1" t="s">
        <v>61</v>
      </c>
      <c r="AB5890">
        <v>12</v>
      </c>
      <c r="AC5890">
        <v>0</v>
      </c>
      <c r="AD5890" s="1" t="s">
        <v>819</v>
      </c>
      <c r="AE5890" t="b">
        <v>0</v>
      </c>
      <c r="AF5890" t="b">
        <v>0</v>
      </c>
      <c r="AG5890" t="b">
        <v>0</v>
      </c>
      <c r="AH5890" t="b">
        <v>0</v>
      </c>
      <c r="AI5890" t="b">
        <v>1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s="1" t="s">
        <v>51</v>
      </c>
      <c r="AS5890" s="1" t="s">
        <v>51</v>
      </c>
      <c r="AT5890" s="1" t="s">
        <v>51</v>
      </c>
      <c r="AU5890" s="1" t="s">
        <v>51</v>
      </c>
    </row>
    <row r="5891" spans="1:47" x14ac:dyDescent="0.25">
      <c r="A5891" s="1" t="s">
        <v>5871</v>
      </c>
      <c r="B5891">
        <v>3</v>
      </c>
      <c r="C5891" s="2" t="d">
        <v>2019-08-10T16:11:08.00000004004687050</v>
      </c>
      <c r="D5891" s="2" t="d">
        <v>2019-08-10T16:40:54.99999972525983925</v>
      </c>
      <c r="E5891">
        <v>39.725569999999998</v>
      </c>
      <c r="F5891">
        <v>-105.061058</v>
      </c>
      <c r="G5891">
        <v>39.725580000000001</v>
      </c>
      <c r="H5891">
        <v>-105.05895</v>
      </c>
      <c r="I5891">
        <v>0.112</v>
      </c>
      <c r="J5891" s="1" t="s">
        <v>496</v>
      </c>
      <c r="L5891" s="1" t="s">
        <v>128</v>
      </c>
      <c r="M5891" s="1" t="s">
        <v>47</v>
      </c>
      <c r="N5891" s="1" t="s">
        <v>131</v>
      </c>
      <c r="O5891" s="1" t="s">
        <v>115</v>
      </c>
      <c r="P5891" s="1" t="s">
        <v>199</v>
      </c>
      <c r="Q5891" s="1" t="s">
        <v>497</v>
      </c>
      <c r="R5891" s="1" t="s">
        <v>48</v>
      </c>
      <c r="S5891" s="1" t="s">
        <v>79</v>
      </c>
      <c r="T5891" s="1" t="s">
        <v>206</v>
      </c>
      <c r="U5891" s="2" t="d">
        <v>2019-08-10T15:46:59.99999976251274675</v>
      </c>
      <c r="V5891">
        <v>84</v>
      </c>
      <c r="W5891">
        <v>84</v>
      </c>
      <c r="X5891">
        <v>25</v>
      </c>
      <c r="Y5891">
        <v>24.48</v>
      </c>
      <c r="Z5891">
        <v>45</v>
      </c>
      <c r="AA5891" s="1" t="s">
        <v>61</v>
      </c>
      <c r="AB5891">
        <v>13</v>
      </c>
      <c r="AC5891">
        <v>0</v>
      </c>
      <c r="AD5891" s="1" t="s">
        <v>819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s="1" t="s">
        <v>51</v>
      </c>
      <c r="AS5891" s="1" t="s">
        <v>51</v>
      </c>
      <c r="AT5891" s="1" t="s">
        <v>51</v>
      </c>
      <c r="AU5891" s="1" t="s">
        <v>51</v>
      </c>
    </row>
    <row r="5892" spans="1:47" x14ac:dyDescent="0.25">
      <c r="A5892" s="1" t="s">
        <v>5872</v>
      </c>
      <c r="B5892">
        <v>3</v>
      </c>
      <c r="C5892" s="2" t="d">
        <v>2019-08-10T15:57:33.00000000279396975</v>
      </c>
      <c r="D5892" s="2" t="d">
        <v>2019-08-10T16:26:55.99999973550439050</v>
      </c>
      <c r="E5892">
        <v>39.770119999999999</v>
      </c>
      <c r="F5892">
        <v>-104.99178999999999</v>
      </c>
      <c r="G5892">
        <v>39.771329999999999</v>
      </c>
      <c r="H5892">
        <v>-104.99073</v>
      </c>
      <c r="I5892">
        <v>0.10100000000000001</v>
      </c>
      <c r="J5892" s="1" t="s">
        <v>533</v>
      </c>
      <c r="L5892" s="1" t="s">
        <v>266</v>
      </c>
      <c r="M5892" s="1" t="s">
        <v>47</v>
      </c>
      <c r="N5892" s="1" t="s">
        <v>131</v>
      </c>
      <c r="O5892" s="1" t="s">
        <v>131</v>
      </c>
      <c r="P5892" s="1" t="s">
        <v>199</v>
      </c>
      <c r="Q5892" s="1" t="s">
        <v>247</v>
      </c>
      <c r="R5892" s="1" t="s">
        <v>48</v>
      </c>
      <c r="S5892" s="1" t="s">
        <v>79</v>
      </c>
      <c r="T5892" s="1" t="s">
        <v>206</v>
      </c>
      <c r="U5892" s="2" t="d">
        <v>2019-08-10T15:46:59.99999976251274675</v>
      </c>
      <c r="V5892">
        <v>84</v>
      </c>
      <c r="W5892">
        <v>84</v>
      </c>
      <c r="X5892">
        <v>25</v>
      </c>
      <c r="Y5892">
        <v>24.48</v>
      </c>
      <c r="Z5892">
        <v>45</v>
      </c>
      <c r="AA5892" s="1" t="s">
        <v>61</v>
      </c>
      <c r="AB5892">
        <v>13</v>
      </c>
      <c r="AC5892">
        <v>0</v>
      </c>
      <c r="AD5892" s="1" t="s">
        <v>819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s="1" t="s">
        <v>51</v>
      </c>
      <c r="AS5892" s="1" t="s">
        <v>51</v>
      </c>
      <c r="AT5892" s="1" t="s">
        <v>51</v>
      </c>
      <c r="AU5892" s="1" t="s">
        <v>51</v>
      </c>
    </row>
    <row r="5893" spans="1:47" x14ac:dyDescent="0.25">
      <c r="A5893" s="1" t="s">
        <v>7744</v>
      </c>
      <c r="B5893">
        <v>4</v>
      </c>
      <c r="C5893" s="2" t="d">
        <v>2019-08-10T17:26:05.99999978207051475</v>
      </c>
      <c r="D5893" s="2" t="d">
        <v>2019-08-10T17:54:20.99999996367842025</v>
      </c>
      <c r="E5893">
        <v>39.406359000000002</v>
      </c>
      <c r="F5893">
        <v>-105.47808999999999</v>
      </c>
      <c r="G5893">
        <v>39.407127000000003</v>
      </c>
      <c r="H5893">
        <v>-105.48706799999999</v>
      </c>
      <c r="I5893">
        <v>0.48199999999999998</v>
      </c>
      <c r="J5893" s="1" t="s">
        <v>7424</v>
      </c>
      <c r="K5893">
        <v>60460</v>
      </c>
      <c r="L5893" s="1" t="s">
        <v>6658</v>
      </c>
      <c r="M5893" s="1" t="s">
        <v>97</v>
      </c>
      <c r="N5893" s="1" t="s">
        <v>852</v>
      </c>
      <c r="O5893" s="1" t="s">
        <v>357</v>
      </c>
      <c r="P5893" s="1" t="s">
        <v>199</v>
      </c>
      <c r="Q5893" s="1" t="s">
        <v>853</v>
      </c>
      <c r="R5893" s="1" t="s">
        <v>48</v>
      </c>
      <c r="S5893" s="1" t="s">
        <v>79</v>
      </c>
      <c r="T5893" s="1" t="s">
        <v>359</v>
      </c>
      <c r="U5893" s="2" t="d">
        <v>2019-08-10T17:29:59.99999979045242400</v>
      </c>
      <c r="V5893">
        <v>70</v>
      </c>
      <c r="W5893">
        <v>70</v>
      </c>
      <c r="X5893">
        <v>38</v>
      </c>
      <c r="Y5893">
        <v>21.04</v>
      </c>
      <c r="Z5893">
        <v>10</v>
      </c>
      <c r="AA5893" s="1" t="s">
        <v>64</v>
      </c>
      <c r="AB5893">
        <v>9</v>
      </c>
      <c r="AC5893">
        <v>0</v>
      </c>
      <c r="AD5893" s="1" t="s">
        <v>966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s="1" t="s">
        <v>51</v>
      </c>
      <c r="AS5893" s="1" t="s">
        <v>51</v>
      </c>
      <c r="AT5893" s="1" t="s">
        <v>51</v>
      </c>
      <c r="AU5893" s="1" t="s">
        <v>51</v>
      </c>
    </row>
    <row r="5894" spans="1:47" x14ac:dyDescent="0.25">
      <c r="A5894" s="1" t="s">
        <v>7745</v>
      </c>
      <c r="B5894">
        <v>4</v>
      </c>
      <c r="C5894" s="2" t="d">
        <v>2019-08-10T17:26:05.99999978207051475</v>
      </c>
      <c r="D5894" s="2" t="d">
        <v>2019-08-10T17:54:20.99999996367842025</v>
      </c>
      <c r="E5894">
        <v>39.407127000000003</v>
      </c>
      <c r="F5894">
        <v>-105.48706799999999</v>
      </c>
      <c r="G5894">
        <v>39.406357999999997</v>
      </c>
      <c r="H5894">
        <v>-105.478089</v>
      </c>
      <c r="I5894">
        <v>0.48199999999999998</v>
      </c>
      <c r="J5894" s="1" t="s">
        <v>7746</v>
      </c>
      <c r="K5894">
        <v>60113</v>
      </c>
      <c r="L5894" s="1" t="s">
        <v>6658</v>
      </c>
      <c r="M5894" s="1" t="s">
        <v>47</v>
      </c>
      <c r="N5894" s="1" t="s">
        <v>852</v>
      </c>
      <c r="O5894" s="1" t="s">
        <v>357</v>
      </c>
      <c r="P5894" s="1" t="s">
        <v>199</v>
      </c>
      <c r="Q5894" s="1" t="s">
        <v>853</v>
      </c>
      <c r="R5894" s="1" t="s">
        <v>48</v>
      </c>
      <c r="S5894" s="1" t="s">
        <v>79</v>
      </c>
      <c r="T5894" s="1" t="s">
        <v>359</v>
      </c>
      <c r="U5894" s="2" t="d">
        <v>2019-08-10T17:29:59.99999979045242400</v>
      </c>
      <c r="V5894">
        <v>70</v>
      </c>
      <c r="W5894">
        <v>70</v>
      </c>
      <c r="X5894">
        <v>38</v>
      </c>
      <c r="Y5894">
        <v>21.04</v>
      </c>
      <c r="Z5894">
        <v>10</v>
      </c>
      <c r="AA5894" s="1" t="s">
        <v>64</v>
      </c>
      <c r="AB5894">
        <v>9</v>
      </c>
      <c r="AC5894">
        <v>0</v>
      </c>
      <c r="AD5894" s="1" t="s">
        <v>966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s="1" t="s">
        <v>51</v>
      </c>
      <c r="AS5894" s="1" t="s">
        <v>51</v>
      </c>
      <c r="AT5894" s="1" t="s">
        <v>51</v>
      </c>
      <c r="AU5894" s="1" t="s">
        <v>51</v>
      </c>
    </row>
    <row r="5895" spans="1:47" x14ac:dyDescent="0.25">
      <c r="A5895" s="1" t="s">
        <v>2674</v>
      </c>
      <c r="B5895">
        <v>3</v>
      </c>
      <c r="C5895" s="2" t="d">
        <v>2019-08-10T17:58:21.00000011734664175</v>
      </c>
      <c r="D5895" s="2" t="d">
        <v>2019-08-10T18:27:48.99999976158141900</v>
      </c>
      <c r="E5895">
        <v>39.714551999999998</v>
      </c>
      <c r="F5895">
        <v>-104.827</v>
      </c>
      <c r="G5895">
        <v>39.708407999999999</v>
      </c>
      <c r="H5895">
        <v>-104.827251</v>
      </c>
      <c r="I5895">
        <v>0.42499999999999999</v>
      </c>
      <c r="J5895" s="1" t="s">
        <v>2675</v>
      </c>
      <c r="L5895" s="1" t="s">
        <v>404</v>
      </c>
      <c r="M5895" s="1" t="s">
        <v>47</v>
      </c>
      <c r="N5895" s="1" t="s">
        <v>171</v>
      </c>
      <c r="O5895" s="1" t="s">
        <v>202</v>
      </c>
      <c r="P5895" s="1" t="s">
        <v>199</v>
      </c>
      <c r="Q5895" s="1" t="s">
        <v>405</v>
      </c>
      <c r="R5895" s="1" t="s">
        <v>48</v>
      </c>
      <c r="S5895" s="1" t="s">
        <v>79</v>
      </c>
      <c r="T5895" s="1" t="s">
        <v>204</v>
      </c>
      <c r="U5895" s="2" t="d">
        <v>2019-08-10T17:58:00.00000023748725325</v>
      </c>
      <c r="V5895">
        <v>81</v>
      </c>
      <c r="W5895">
        <v>81</v>
      </c>
      <c r="X5895">
        <v>33</v>
      </c>
      <c r="Y5895">
        <v>24.44</v>
      </c>
      <c r="Z5895">
        <v>10</v>
      </c>
      <c r="AA5895" s="1" t="s">
        <v>59</v>
      </c>
      <c r="AB5895">
        <v>5</v>
      </c>
      <c r="AC5895">
        <v>0</v>
      </c>
      <c r="AD5895" s="1" t="s">
        <v>819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AR5895" s="1" t="s">
        <v>51</v>
      </c>
      <c r="AS5895" s="1" t="s">
        <v>51</v>
      </c>
      <c r="AT5895" s="1" t="s">
        <v>51</v>
      </c>
      <c r="AU5895" s="1" t="s">
        <v>51</v>
      </c>
    </row>
    <row r="5896" spans="1:47" x14ac:dyDescent="0.25">
      <c r="A5896" s="1" t="s">
        <v>2676</v>
      </c>
      <c r="B5896">
        <v>3</v>
      </c>
      <c r="C5896" s="2" t="d">
        <v>2019-08-10T17:37:20.99999978207051475</v>
      </c>
      <c r="D5896" s="2" t="d">
        <v>2019-08-10T18:06:55.0000002002343525</v>
      </c>
      <c r="E5896">
        <v>39.696599999999997</v>
      </c>
      <c r="F5896">
        <v>-104.82921</v>
      </c>
      <c r="G5896">
        <v>39.699100000000001</v>
      </c>
      <c r="H5896">
        <v>-104.82908</v>
      </c>
      <c r="I5896">
        <v>0.17299999999999999</v>
      </c>
      <c r="J5896" s="1" t="s">
        <v>587</v>
      </c>
      <c r="L5896" s="1" t="s">
        <v>309</v>
      </c>
      <c r="M5896" s="1" t="s">
        <v>47</v>
      </c>
      <c r="N5896" s="1" t="s">
        <v>171</v>
      </c>
      <c r="O5896" s="1" t="s">
        <v>202</v>
      </c>
      <c r="P5896" s="1" t="s">
        <v>199</v>
      </c>
      <c r="Q5896" s="1" t="s">
        <v>405</v>
      </c>
      <c r="R5896" s="1" t="s">
        <v>48</v>
      </c>
      <c r="S5896" s="1" t="s">
        <v>79</v>
      </c>
      <c r="T5896" s="1" t="s">
        <v>204</v>
      </c>
      <c r="U5896" s="2" t="d">
        <v>2019-08-10T17:58:00.00000023748725325</v>
      </c>
      <c r="V5896">
        <v>81</v>
      </c>
      <c r="W5896">
        <v>81</v>
      </c>
      <c r="X5896">
        <v>33</v>
      </c>
      <c r="Y5896">
        <v>24.44</v>
      </c>
      <c r="Z5896">
        <v>10</v>
      </c>
      <c r="AA5896" s="1" t="s">
        <v>59</v>
      </c>
      <c r="AB5896">
        <v>5</v>
      </c>
      <c r="AC5896">
        <v>0</v>
      </c>
      <c r="AD5896" s="1" t="s">
        <v>819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s="1" t="s">
        <v>51</v>
      </c>
      <c r="AS5896" s="1" t="s">
        <v>51</v>
      </c>
      <c r="AT5896" s="1" t="s">
        <v>51</v>
      </c>
      <c r="AU5896" s="1" t="s">
        <v>51</v>
      </c>
    </row>
    <row r="5897" spans="1:47" x14ac:dyDescent="0.25">
      <c r="A5897" s="1" t="s">
        <v>7439</v>
      </c>
      <c r="B5897">
        <v>4</v>
      </c>
      <c r="C5897" s="2" t="d">
        <v>2019-08-10T20:47:49.00000011082738800</v>
      </c>
      <c r="D5897" s="2" t="d">
        <v>2019-08-10T21:15:04.99999970197677375</v>
      </c>
      <c r="E5897">
        <v>38.012799999999999</v>
      </c>
      <c r="F5897">
        <v>-102.61337</v>
      </c>
      <c r="G5897">
        <v>37.969245000000001</v>
      </c>
      <c r="H5897">
        <v>-102.6131</v>
      </c>
      <c r="I5897">
        <v>3.0089999999999999</v>
      </c>
      <c r="J5897" s="1" t="s">
        <v>7440</v>
      </c>
      <c r="K5897">
        <v>7999</v>
      </c>
      <c r="L5897" s="1" t="s">
        <v>7428</v>
      </c>
      <c r="M5897" s="1" t="s">
        <v>97</v>
      </c>
      <c r="N5897" s="1" t="s">
        <v>158</v>
      </c>
      <c r="O5897" s="1" t="s">
        <v>4231</v>
      </c>
      <c r="P5897" s="1" t="s">
        <v>199</v>
      </c>
      <c r="Q5897" s="1" t="s">
        <v>7429</v>
      </c>
      <c r="R5897" s="1" t="s">
        <v>48</v>
      </c>
      <c r="S5897" s="1" t="s">
        <v>79</v>
      </c>
      <c r="T5897" s="1" t="s">
        <v>3097</v>
      </c>
      <c r="U5897" s="2" t="d">
        <v>2019-08-10T21:53:00.00000030733644975</v>
      </c>
      <c r="V5897">
        <v>69</v>
      </c>
      <c r="W5897">
        <v>69</v>
      </c>
      <c r="X5897">
        <v>93</v>
      </c>
      <c r="Y5897">
        <v>26.18</v>
      </c>
      <c r="Z5897">
        <v>10</v>
      </c>
      <c r="AA5897" s="1" t="s">
        <v>68</v>
      </c>
      <c r="AB5897">
        <v>6</v>
      </c>
      <c r="AC5897">
        <v>0</v>
      </c>
      <c r="AD5897" s="1" t="s">
        <v>819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s="1" t="s">
        <v>53</v>
      </c>
      <c r="AS5897" s="1" t="s">
        <v>53</v>
      </c>
      <c r="AT5897" s="1" t="s">
        <v>51</v>
      </c>
      <c r="AU5897" s="1" t="s">
        <v>51</v>
      </c>
    </row>
    <row r="5898" spans="1:47" x14ac:dyDescent="0.25">
      <c r="A5898" s="1" t="s">
        <v>2208</v>
      </c>
      <c r="B5898">
        <v>3</v>
      </c>
      <c r="C5898" s="2" t="d">
        <v>2019-08-10T21:30:33.99999998509883700</v>
      </c>
      <c r="D5898" s="2" t="d">
        <v>2019-08-10T21:57:26.99999985750764400</v>
      </c>
      <c r="E5898">
        <v>39.70073</v>
      </c>
      <c r="F5898">
        <v>-104.98688900000001</v>
      </c>
      <c r="G5898">
        <v>39.697395999999998</v>
      </c>
      <c r="H5898">
        <v>-104.98303799999999</v>
      </c>
      <c r="I5898">
        <v>0.308</v>
      </c>
      <c r="J5898" s="1" t="s">
        <v>2209</v>
      </c>
      <c r="L5898" s="1" t="s">
        <v>196</v>
      </c>
      <c r="M5898" s="1" t="s">
        <v>47</v>
      </c>
      <c r="N5898" s="1" t="s">
        <v>131</v>
      </c>
      <c r="O5898" s="1" t="s">
        <v>131</v>
      </c>
      <c r="P5898" s="1" t="s">
        <v>199</v>
      </c>
      <c r="Q5898" s="1" t="s">
        <v>255</v>
      </c>
      <c r="R5898" s="1" t="s">
        <v>48</v>
      </c>
      <c r="S5898" s="1" t="s">
        <v>79</v>
      </c>
      <c r="T5898" s="1" t="s">
        <v>201</v>
      </c>
      <c r="U5898" s="2" t="d">
        <v>2019-08-10T21:53:00.00000030733644975</v>
      </c>
      <c r="V5898">
        <v>75</v>
      </c>
      <c r="W5898">
        <v>75</v>
      </c>
      <c r="X5898">
        <v>44</v>
      </c>
      <c r="Y5898">
        <v>24.27</v>
      </c>
      <c r="Z5898">
        <v>10</v>
      </c>
      <c r="AA5898" s="1" t="s">
        <v>68</v>
      </c>
      <c r="AB5898">
        <v>3</v>
      </c>
      <c r="AC5898">
        <v>0</v>
      </c>
      <c r="AD5898" s="1" t="s">
        <v>819</v>
      </c>
      <c r="AE5898" t="b">
        <v>0</v>
      </c>
      <c r="AF5898" t="b">
        <v>0</v>
      </c>
      <c r="AG5898" t="b">
        <v>0</v>
      </c>
      <c r="AH5898" t="b">
        <v>0</v>
      </c>
      <c r="AI5898" t="b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s="1" t="s">
        <v>53</v>
      </c>
      <c r="AS5898" s="1" t="s">
        <v>53</v>
      </c>
      <c r="AT5898" s="1" t="s">
        <v>53</v>
      </c>
      <c r="AU5898" s="1" t="s">
        <v>51</v>
      </c>
    </row>
    <row r="5899" spans="1:47" x14ac:dyDescent="0.25">
      <c r="A5899" s="1" t="s">
        <v>7426</v>
      </c>
      <c r="B5899">
        <v>4</v>
      </c>
      <c r="C5899" s="2" t="d">
        <v>2019-08-10T21:05:48.0000002542510650</v>
      </c>
      <c r="D5899" s="2" t="d">
        <v>2019-08-10T21:35:04.00000023655593225</v>
      </c>
      <c r="E5899">
        <v>38.012799999999999</v>
      </c>
      <c r="F5899">
        <v>-102.61337</v>
      </c>
      <c r="G5899">
        <v>37.969245000000001</v>
      </c>
      <c r="H5899">
        <v>-102.6131</v>
      </c>
      <c r="I5899">
        <v>3.0089999999999999</v>
      </c>
      <c r="J5899" s="1" t="s">
        <v>7427</v>
      </c>
      <c r="K5899">
        <v>7999</v>
      </c>
      <c r="L5899" s="1" t="s">
        <v>7428</v>
      </c>
      <c r="M5899" s="1" t="s">
        <v>97</v>
      </c>
      <c r="N5899" s="1" t="s">
        <v>158</v>
      </c>
      <c r="O5899" s="1" t="s">
        <v>4231</v>
      </c>
      <c r="P5899" s="1" t="s">
        <v>199</v>
      </c>
      <c r="Q5899" s="1" t="s">
        <v>7429</v>
      </c>
      <c r="R5899" s="1" t="s">
        <v>48</v>
      </c>
      <c r="S5899" s="1" t="s">
        <v>79</v>
      </c>
      <c r="T5899" s="1" t="s">
        <v>3097</v>
      </c>
      <c r="U5899" s="2" t="d">
        <v>2019-08-10T21:53:00.00000030733644975</v>
      </c>
      <c r="V5899">
        <v>69</v>
      </c>
      <c r="W5899">
        <v>69</v>
      </c>
      <c r="X5899">
        <v>93</v>
      </c>
      <c r="Y5899">
        <v>26.18</v>
      </c>
      <c r="Z5899">
        <v>10</v>
      </c>
      <c r="AA5899" s="1" t="s">
        <v>68</v>
      </c>
      <c r="AB5899">
        <v>6</v>
      </c>
      <c r="AC5899">
        <v>0</v>
      </c>
      <c r="AD5899" s="1" t="s">
        <v>819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s="1" t="s">
        <v>53</v>
      </c>
      <c r="AS5899" s="1" t="s">
        <v>53</v>
      </c>
      <c r="AT5899" s="1" t="s">
        <v>53</v>
      </c>
      <c r="AU5899" s="1" t="s">
        <v>51</v>
      </c>
    </row>
    <row r="5900" spans="1:47" x14ac:dyDescent="0.25">
      <c r="A5900" s="1" t="s">
        <v>7441</v>
      </c>
      <c r="B5900">
        <v>4</v>
      </c>
      <c r="C5900" s="2" t="d">
        <v>2019-08-11T05:45:32.99999975133687450</v>
      </c>
      <c r="D5900" s="2" t="d">
        <v>2019-08-11T06:14:22.99999994225800350</v>
      </c>
      <c r="E5900">
        <v>38.523209999999999</v>
      </c>
      <c r="F5900">
        <v>-106.78512000000001</v>
      </c>
      <c r="G5900">
        <v>38.550801999999997</v>
      </c>
      <c r="H5900">
        <v>-106.286638</v>
      </c>
      <c r="I5900">
        <v>27.007999999999999</v>
      </c>
      <c r="J5900" s="1" t="s">
        <v>7442</v>
      </c>
      <c r="K5900">
        <v>55639</v>
      </c>
      <c r="L5900" s="1" t="s">
        <v>6572</v>
      </c>
      <c r="M5900" s="1" t="s">
        <v>47</v>
      </c>
      <c r="N5900" s="1" t="s">
        <v>436</v>
      </c>
      <c r="O5900" s="1" t="s">
        <v>436</v>
      </c>
      <c r="P5900" s="1" t="s">
        <v>199</v>
      </c>
      <c r="Q5900" s="1" t="s">
        <v>7443</v>
      </c>
      <c r="R5900" s="1" t="s">
        <v>48</v>
      </c>
      <c r="S5900" s="1" t="s">
        <v>79</v>
      </c>
      <c r="T5900" s="1" t="s">
        <v>438</v>
      </c>
      <c r="U5900" s="2" t="d">
        <v>2019-08-11T05:55:59.99999984633177850</v>
      </c>
      <c r="V5900">
        <v>56</v>
      </c>
      <c r="W5900">
        <v>56</v>
      </c>
      <c r="X5900">
        <v>84</v>
      </c>
      <c r="Y5900">
        <v>22.82</v>
      </c>
      <c r="Z5900">
        <v>10</v>
      </c>
      <c r="AA5900" s="1" t="s">
        <v>61</v>
      </c>
      <c r="AB5900">
        <v>5</v>
      </c>
      <c r="AC5900">
        <v>0</v>
      </c>
      <c r="AD5900" s="1" t="s">
        <v>966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s="1" t="s">
        <v>53</v>
      </c>
      <c r="AS5900" s="1" t="s">
        <v>53</v>
      </c>
      <c r="AT5900" s="1" t="s">
        <v>51</v>
      </c>
      <c r="AU5900" s="1" t="s">
        <v>51</v>
      </c>
    </row>
    <row r="5901" spans="1:47" x14ac:dyDescent="0.25">
      <c r="A5901" s="1" t="s">
        <v>7100</v>
      </c>
      <c r="B5901">
        <v>4</v>
      </c>
      <c r="C5901" s="2" t="d">
        <v>2019-08-11T05:45:32.99999975133687450</v>
      </c>
      <c r="D5901" s="2" t="d">
        <v>2019-08-11T06:14:22.99999994225800350</v>
      </c>
      <c r="E5901">
        <v>38.550801999999997</v>
      </c>
      <c r="F5901">
        <v>-106.286638</v>
      </c>
      <c r="G5901">
        <v>38.523209999999999</v>
      </c>
      <c r="H5901">
        <v>-106.78512000000001</v>
      </c>
      <c r="I5901">
        <v>27.007999999999999</v>
      </c>
      <c r="J5901" s="1" t="s">
        <v>7101</v>
      </c>
      <c r="K5901">
        <v>22490</v>
      </c>
      <c r="L5901" s="1" t="s">
        <v>6597</v>
      </c>
      <c r="M5901" s="1" t="s">
        <v>97</v>
      </c>
      <c r="N5901" s="1" t="s">
        <v>87</v>
      </c>
      <c r="O5901" s="1" t="s">
        <v>467</v>
      </c>
      <c r="P5901" s="1" t="s">
        <v>199</v>
      </c>
      <c r="Q5901" s="1" t="s">
        <v>6964</v>
      </c>
      <c r="R5901" s="1" t="s">
        <v>48</v>
      </c>
      <c r="S5901" s="1" t="s">
        <v>79</v>
      </c>
      <c r="T5901" s="1" t="s">
        <v>4031</v>
      </c>
      <c r="U5901" s="2" t="d">
        <v>2019-08-11T05:55:00.0000002793967725</v>
      </c>
      <c r="V5901">
        <v>60</v>
      </c>
      <c r="W5901">
        <v>60</v>
      </c>
      <c r="X5901">
        <v>82</v>
      </c>
      <c r="Y5901">
        <v>23</v>
      </c>
      <c r="Z5901">
        <v>10</v>
      </c>
      <c r="AA5901" s="1" t="s">
        <v>67</v>
      </c>
      <c r="AB5901">
        <v>3</v>
      </c>
      <c r="AD5901" s="1" t="s">
        <v>50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s="1" t="s">
        <v>53</v>
      </c>
      <c r="AS5901" s="1" t="s">
        <v>51</v>
      </c>
      <c r="AT5901" s="1" t="s">
        <v>51</v>
      </c>
      <c r="AU5901" s="1" t="s">
        <v>51</v>
      </c>
    </row>
    <row r="5902" spans="1:47" x14ac:dyDescent="0.25">
      <c r="A5902" s="1" t="s">
        <v>7297</v>
      </c>
      <c r="B5902">
        <v>3</v>
      </c>
      <c r="C5902" s="2" t="d">
        <v>2019-08-11T06:25:18.0000002961605775</v>
      </c>
      <c r="D5902" s="2" t="d">
        <v>2019-08-11T11:06:52.99999994225800350</v>
      </c>
      <c r="E5902">
        <v>38.549945999999998</v>
      </c>
      <c r="F5902">
        <v>-106.267681</v>
      </c>
      <c r="G5902">
        <v>38.549787000000002</v>
      </c>
      <c r="H5902">
        <v>-106.270529</v>
      </c>
      <c r="I5902">
        <v>0.154</v>
      </c>
      <c r="J5902" s="1" t="s">
        <v>435</v>
      </c>
      <c r="K5902">
        <v>20575</v>
      </c>
      <c r="L5902" s="1" t="s">
        <v>6597</v>
      </c>
      <c r="M5902" s="1" t="s">
        <v>47</v>
      </c>
      <c r="N5902" s="1" t="s">
        <v>87</v>
      </c>
      <c r="O5902" s="1" t="s">
        <v>467</v>
      </c>
      <c r="P5902" s="1" t="s">
        <v>199</v>
      </c>
      <c r="Q5902" s="1" t="s">
        <v>6802</v>
      </c>
      <c r="R5902" s="1" t="s">
        <v>48</v>
      </c>
      <c r="S5902" s="1" t="s">
        <v>79</v>
      </c>
      <c r="T5902" s="1" t="s">
        <v>4031</v>
      </c>
      <c r="U5902" s="2" t="d">
        <v>2019-08-11T06:34:59.99999993015081025</v>
      </c>
      <c r="V5902">
        <v>57</v>
      </c>
      <c r="W5902">
        <v>57</v>
      </c>
      <c r="X5902">
        <v>88</v>
      </c>
      <c r="Y5902">
        <v>23</v>
      </c>
      <c r="Z5902">
        <v>10</v>
      </c>
      <c r="AA5902" s="1" t="s">
        <v>57</v>
      </c>
      <c r="AB5902">
        <v>3</v>
      </c>
      <c r="AD5902" s="1" t="s">
        <v>1068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s="1" t="s">
        <v>51</v>
      </c>
      <c r="AS5902" s="1" t="s">
        <v>51</v>
      </c>
      <c r="AT5902" s="1" t="s">
        <v>51</v>
      </c>
      <c r="AU5902" s="1" t="s">
        <v>51</v>
      </c>
    </row>
    <row r="5903" spans="1:47" x14ac:dyDescent="0.25">
      <c r="A5903" s="1" t="s">
        <v>7298</v>
      </c>
      <c r="B5903">
        <v>4</v>
      </c>
      <c r="C5903" s="2" t="d">
        <v>2019-08-11T14:17:51.99999997392296475</v>
      </c>
      <c r="D5903" s="2" t="d">
        <v>2019-08-11T14:46:15.99999974481761400</v>
      </c>
      <c r="E5903">
        <v>38.550801999999997</v>
      </c>
      <c r="F5903">
        <v>-106.286638</v>
      </c>
      <c r="G5903">
        <v>38.523209999999999</v>
      </c>
      <c r="H5903">
        <v>-106.78512000000001</v>
      </c>
      <c r="I5903">
        <v>27.007999999999999</v>
      </c>
      <c r="J5903" s="1" t="s">
        <v>7101</v>
      </c>
      <c r="K5903">
        <v>22490</v>
      </c>
      <c r="L5903" s="1" t="s">
        <v>6597</v>
      </c>
      <c r="M5903" s="1" t="s">
        <v>97</v>
      </c>
      <c r="N5903" s="1" t="s">
        <v>87</v>
      </c>
      <c r="O5903" s="1" t="s">
        <v>467</v>
      </c>
      <c r="P5903" s="1" t="s">
        <v>199</v>
      </c>
      <c r="Q5903" s="1" t="s">
        <v>6964</v>
      </c>
      <c r="R5903" s="1" t="s">
        <v>48</v>
      </c>
      <c r="S5903" s="1" t="s">
        <v>79</v>
      </c>
      <c r="T5903" s="1" t="s">
        <v>4031</v>
      </c>
      <c r="U5903" s="2" t="d">
        <v>2019-08-11T14:15:00.000</v>
      </c>
      <c r="V5903">
        <v>75</v>
      </c>
      <c r="W5903">
        <v>75</v>
      </c>
      <c r="X5903">
        <v>33</v>
      </c>
      <c r="Y5903">
        <v>22.97</v>
      </c>
      <c r="Z5903">
        <v>10</v>
      </c>
      <c r="AA5903" s="1" t="s">
        <v>57</v>
      </c>
      <c r="AB5903">
        <v>12</v>
      </c>
      <c r="AD5903" s="1" t="s">
        <v>966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s="1" t="s">
        <v>51</v>
      </c>
      <c r="AS5903" s="1" t="s">
        <v>51</v>
      </c>
      <c r="AT5903" s="1" t="s">
        <v>51</v>
      </c>
      <c r="AU5903" s="1" t="s">
        <v>51</v>
      </c>
    </row>
    <row r="5904" spans="1:47" x14ac:dyDescent="0.25">
      <c r="A5904" s="1" t="s">
        <v>4931</v>
      </c>
      <c r="B5904">
        <v>3</v>
      </c>
      <c r="C5904" s="2" t="d">
        <v>2019-08-11T10:47:05.00000009313225525</v>
      </c>
      <c r="D5904" s="2" t="d">
        <v>2019-08-11T11:16:51.99999977834522400</v>
      </c>
      <c r="E5904">
        <v>39.765129999999999</v>
      </c>
      <c r="F5904">
        <v>-105.60762800000001</v>
      </c>
      <c r="G5904">
        <v>39.764009999999999</v>
      </c>
      <c r="H5904">
        <v>-105.59910000000001</v>
      </c>
      <c r="I5904">
        <v>0.45900000000000002</v>
      </c>
      <c r="J5904" s="1" t="s">
        <v>596</v>
      </c>
      <c r="L5904" s="1" t="s">
        <v>133</v>
      </c>
      <c r="M5904" s="1" t="s">
        <v>47</v>
      </c>
      <c r="N5904" s="1" t="s">
        <v>524</v>
      </c>
      <c r="O5904" s="1" t="s">
        <v>338</v>
      </c>
      <c r="P5904" s="1" t="s">
        <v>199</v>
      </c>
      <c r="Q5904" s="1" t="s">
        <v>525</v>
      </c>
      <c r="R5904" s="1" t="s">
        <v>48</v>
      </c>
      <c r="S5904" s="1" t="s">
        <v>79</v>
      </c>
      <c r="T5904" s="1" t="s">
        <v>340</v>
      </c>
      <c r="U5904" s="2" t="d">
        <v>2019-08-11T10:50:00.00000013969838625</v>
      </c>
      <c r="V5904">
        <v>50</v>
      </c>
      <c r="W5904">
        <v>50</v>
      </c>
      <c r="X5904">
        <v>94</v>
      </c>
      <c r="Y5904">
        <v>21.02</v>
      </c>
      <c r="Z5904">
        <v>3</v>
      </c>
      <c r="AA5904" s="1" t="s">
        <v>63</v>
      </c>
      <c r="AB5904">
        <v>5</v>
      </c>
      <c r="AC5904">
        <v>0.06</v>
      </c>
      <c r="AD5904" s="1" t="s">
        <v>1225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s="1" t="s">
        <v>51</v>
      </c>
      <c r="AS5904" s="1" t="s">
        <v>51</v>
      </c>
      <c r="AT5904" s="1" t="s">
        <v>51</v>
      </c>
      <c r="AU5904" s="1" t="s">
        <v>51</v>
      </c>
    </row>
    <row r="5905" spans="1:47" x14ac:dyDescent="0.25">
      <c r="A5905" s="1" t="s">
        <v>7962</v>
      </c>
      <c r="B5905">
        <v>3</v>
      </c>
      <c r="C5905" s="2" t="d">
        <v>2019-08-11T13:03:32.99999991897493800</v>
      </c>
      <c r="D5905" s="2" t="d">
        <v>2019-08-11T13:32:50.99999974016100225</v>
      </c>
      <c r="E5905">
        <v>39.725490000000001</v>
      </c>
      <c r="F5905">
        <v>-105.04158700000001</v>
      </c>
      <c r="G5905">
        <v>39.725490000000001</v>
      </c>
      <c r="H5905">
        <v>-105.040549</v>
      </c>
      <c r="I5905">
        <v>5.5E-2</v>
      </c>
      <c r="J5905" s="1" t="s">
        <v>7497</v>
      </c>
      <c r="K5905">
        <v>4116</v>
      </c>
      <c r="L5905" s="1" t="s">
        <v>6697</v>
      </c>
      <c r="M5905" s="1" t="s">
        <v>97</v>
      </c>
      <c r="N5905" s="1" t="s">
        <v>131</v>
      </c>
      <c r="O5905" s="1" t="s">
        <v>131</v>
      </c>
      <c r="P5905" s="1" t="s">
        <v>199</v>
      </c>
      <c r="Q5905" s="1" t="s">
        <v>311</v>
      </c>
      <c r="R5905" s="1" t="s">
        <v>48</v>
      </c>
      <c r="S5905" s="1" t="s">
        <v>79</v>
      </c>
      <c r="T5905" s="1" t="s">
        <v>206</v>
      </c>
      <c r="U5905" s="2" t="d">
        <v>2019-08-11T12:45:00.000</v>
      </c>
      <c r="V5905">
        <v>81</v>
      </c>
      <c r="W5905">
        <v>81</v>
      </c>
      <c r="X5905">
        <v>39</v>
      </c>
      <c r="Y5905">
        <v>24.45</v>
      </c>
      <c r="Z5905">
        <v>10</v>
      </c>
      <c r="AA5905" s="1" t="s">
        <v>54</v>
      </c>
      <c r="AB5905">
        <v>6</v>
      </c>
      <c r="AC5905">
        <v>0</v>
      </c>
      <c r="AD5905" s="1" t="s">
        <v>1068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s="1" t="s">
        <v>51</v>
      </c>
      <c r="AS5905" s="1" t="s">
        <v>51</v>
      </c>
      <c r="AT5905" s="1" t="s">
        <v>51</v>
      </c>
      <c r="AU5905" s="1" t="s">
        <v>51</v>
      </c>
    </row>
    <row r="5906" spans="1:47" x14ac:dyDescent="0.25">
      <c r="A5906" s="1" t="s">
        <v>1468</v>
      </c>
      <c r="B5906">
        <v>3</v>
      </c>
      <c r="C5906" s="2" t="d">
        <v>2019-08-11T14:43:20.99999969825148300</v>
      </c>
      <c r="D5906" s="2" t="d">
        <v>2019-08-11T15:12:47.9999997373670325</v>
      </c>
      <c r="E5906">
        <v>39.16516</v>
      </c>
      <c r="F5906">
        <v>-104.85307400000001</v>
      </c>
      <c r="G5906">
        <v>39.18515</v>
      </c>
      <c r="H5906">
        <v>-104.85021</v>
      </c>
      <c r="I5906">
        <v>1.39</v>
      </c>
      <c r="J5906" s="1" t="s">
        <v>456</v>
      </c>
      <c r="L5906" s="1" t="s">
        <v>195</v>
      </c>
      <c r="M5906" s="1" t="s">
        <v>47</v>
      </c>
      <c r="N5906" s="1" t="s">
        <v>86</v>
      </c>
      <c r="O5906" s="1" t="s">
        <v>121</v>
      </c>
      <c r="P5906" s="1" t="s">
        <v>199</v>
      </c>
      <c r="Q5906" s="1" t="s">
        <v>223</v>
      </c>
      <c r="R5906" s="1" t="s">
        <v>48</v>
      </c>
      <c r="S5906" s="1" t="s">
        <v>79</v>
      </c>
      <c r="T5906" s="1" t="s">
        <v>224</v>
      </c>
      <c r="U5906" s="2" t="d">
        <v>2019-08-11T14:48:00.00000016763806350</v>
      </c>
      <c r="V5906">
        <v>72</v>
      </c>
      <c r="W5906">
        <v>72</v>
      </c>
      <c r="X5906">
        <v>53</v>
      </c>
      <c r="Y5906">
        <v>23.25</v>
      </c>
      <c r="Z5906">
        <v>10</v>
      </c>
      <c r="AA5906" s="1" t="s">
        <v>65</v>
      </c>
      <c r="AB5906">
        <v>13</v>
      </c>
      <c r="AC5906">
        <v>0</v>
      </c>
      <c r="AD5906" s="1" t="s">
        <v>1223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s="1" t="s">
        <v>51</v>
      </c>
      <c r="AS5906" s="1" t="s">
        <v>51</v>
      </c>
      <c r="AT5906" s="1" t="s">
        <v>51</v>
      </c>
      <c r="AU5906" s="1" t="s">
        <v>51</v>
      </c>
    </row>
    <row r="5907" spans="1:47" x14ac:dyDescent="0.25">
      <c r="A5907" s="1" t="s">
        <v>4852</v>
      </c>
      <c r="B5907">
        <v>3</v>
      </c>
      <c r="C5907" s="2" t="d">
        <v>2019-08-11T15:13:20.99999990779906575</v>
      </c>
      <c r="D5907" s="2" t="d">
        <v>2019-08-11T19:40:52.99999988637864900</v>
      </c>
      <c r="E5907">
        <v>39.643239999999999</v>
      </c>
      <c r="F5907">
        <v>-106.30459</v>
      </c>
      <c r="G5907">
        <v>39.645269999999996</v>
      </c>
      <c r="H5907">
        <v>-106.30923</v>
      </c>
      <c r="I5907">
        <v>0.28399999999999997</v>
      </c>
      <c r="J5907" s="1" t="s">
        <v>599</v>
      </c>
      <c r="L5907" s="1" t="s">
        <v>129</v>
      </c>
      <c r="M5907" s="1" t="s">
        <v>47</v>
      </c>
      <c r="N5907" s="1" t="s">
        <v>501</v>
      </c>
      <c r="O5907" s="1" t="s">
        <v>502</v>
      </c>
      <c r="P5907" s="1" t="s">
        <v>199</v>
      </c>
      <c r="Q5907" s="1" t="s">
        <v>503</v>
      </c>
      <c r="R5907" s="1" t="s">
        <v>48</v>
      </c>
      <c r="S5907" s="1" t="s">
        <v>79</v>
      </c>
      <c r="T5907" s="1" t="s">
        <v>504</v>
      </c>
      <c r="U5907" s="2" t="d">
        <v>2019-08-11T14:52:59.99999988824129100</v>
      </c>
      <c r="V5907">
        <v>52</v>
      </c>
      <c r="W5907">
        <v>52</v>
      </c>
      <c r="X5907">
        <v>86</v>
      </c>
      <c r="Y5907">
        <v>20.99</v>
      </c>
      <c r="Z5907">
        <v>10</v>
      </c>
      <c r="AA5907" s="1" t="s">
        <v>54</v>
      </c>
      <c r="AB5907">
        <v>5</v>
      </c>
      <c r="AC5907">
        <v>0.02</v>
      </c>
      <c r="AD5907" s="1" t="s">
        <v>1204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s="1" t="s">
        <v>51</v>
      </c>
      <c r="AS5907" s="1" t="s">
        <v>51</v>
      </c>
      <c r="AT5907" s="1" t="s">
        <v>51</v>
      </c>
      <c r="AU5907" s="1" t="s">
        <v>51</v>
      </c>
    </row>
    <row r="5908" spans="1:47" x14ac:dyDescent="0.25">
      <c r="A5908" s="1" t="s">
        <v>4853</v>
      </c>
      <c r="B5908">
        <v>3</v>
      </c>
      <c r="C5908" s="2" t="d">
        <v>2019-08-11T15:09:33.00000004470348225</v>
      </c>
      <c r="D5908" s="2" t="d">
        <v>2019-08-11T15:30:53.00000002607703525</v>
      </c>
      <c r="E5908">
        <v>39.649189999999997</v>
      </c>
      <c r="F5908">
        <v>-106.02132899999999</v>
      </c>
      <c r="G5908">
        <v>39.663775999999999</v>
      </c>
      <c r="H5908">
        <v>-105.980086</v>
      </c>
      <c r="I5908">
        <v>2.4140000000000001</v>
      </c>
      <c r="J5908" s="1" t="s">
        <v>2794</v>
      </c>
      <c r="L5908" s="1" t="s">
        <v>133</v>
      </c>
      <c r="M5908" s="1" t="s">
        <v>47</v>
      </c>
      <c r="N5908" s="1" t="s">
        <v>1482</v>
      </c>
      <c r="O5908" s="1" t="s">
        <v>126</v>
      </c>
      <c r="P5908" s="1" t="s">
        <v>199</v>
      </c>
      <c r="Q5908" s="1" t="s">
        <v>1580</v>
      </c>
      <c r="R5908" s="1" t="s">
        <v>48</v>
      </c>
      <c r="S5908" s="1" t="s">
        <v>79</v>
      </c>
      <c r="T5908" s="1" t="s">
        <v>504</v>
      </c>
      <c r="U5908" s="2" t="d">
        <v>2019-08-11T14:52:59.99999988824129100</v>
      </c>
      <c r="V5908">
        <v>52</v>
      </c>
      <c r="W5908">
        <v>52</v>
      </c>
      <c r="X5908">
        <v>86</v>
      </c>
      <c r="Y5908">
        <v>20.99</v>
      </c>
      <c r="Z5908">
        <v>10</v>
      </c>
      <c r="AA5908" s="1" t="s">
        <v>54</v>
      </c>
      <c r="AB5908">
        <v>5</v>
      </c>
      <c r="AC5908">
        <v>0.02</v>
      </c>
      <c r="AD5908" s="1" t="s">
        <v>1204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s="1" t="s">
        <v>51</v>
      </c>
      <c r="AS5908" s="1" t="s">
        <v>51</v>
      </c>
      <c r="AT5908" s="1" t="s">
        <v>51</v>
      </c>
      <c r="AU5908" s="1" t="s">
        <v>51</v>
      </c>
    </row>
    <row r="5909" spans="1:47" x14ac:dyDescent="0.25">
      <c r="A5909" s="1" t="s">
        <v>2677</v>
      </c>
      <c r="B5909">
        <v>3</v>
      </c>
      <c r="C5909" s="2" t="d">
        <v>2019-08-11T16:27:33.00000021234154575</v>
      </c>
      <c r="D5909" s="2" t="d">
        <v>2019-08-11T16:56:47.99999996088445050</v>
      </c>
      <c r="E5909">
        <v>39.760249999999999</v>
      </c>
      <c r="F5909">
        <v>-105.006</v>
      </c>
      <c r="G5909">
        <v>39.759639999999997</v>
      </c>
      <c r="H5909">
        <v>-105.006849</v>
      </c>
      <c r="I5909">
        <v>6.2E-2</v>
      </c>
      <c r="J5909" s="1" t="s">
        <v>460</v>
      </c>
      <c r="L5909" s="1" t="s">
        <v>196</v>
      </c>
      <c r="M5909" s="1" t="s">
        <v>47</v>
      </c>
      <c r="N5909" s="1" t="s">
        <v>131</v>
      </c>
      <c r="O5909" s="1" t="s">
        <v>131</v>
      </c>
      <c r="P5909" s="1" t="s">
        <v>199</v>
      </c>
      <c r="Q5909" s="1" t="s">
        <v>248</v>
      </c>
      <c r="R5909" s="1" t="s">
        <v>48</v>
      </c>
      <c r="S5909" s="1" t="s">
        <v>79</v>
      </c>
      <c r="T5909" s="1" t="s">
        <v>206</v>
      </c>
      <c r="U5909" s="2" t="d">
        <v>2019-08-11T16:44:59.99999979045242400</v>
      </c>
      <c r="V5909">
        <v>81</v>
      </c>
      <c r="W5909">
        <v>81</v>
      </c>
      <c r="X5909">
        <v>26</v>
      </c>
      <c r="Y5909">
        <v>24.42</v>
      </c>
      <c r="Z5909">
        <v>10</v>
      </c>
      <c r="AA5909" s="1" t="s">
        <v>8970</v>
      </c>
      <c r="AB5909">
        <v>0</v>
      </c>
      <c r="AC5909">
        <v>0</v>
      </c>
      <c r="AD5909" s="1" t="s">
        <v>819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s="1" t="s">
        <v>51</v>
      </c>
      <c r="AS5909" s="1" t="s">
        <v>51</v>
      </c>
      <c r="AT5909" s="1" t="s">
        <v>51</v>
      </c>
      <c r="AU5909" s="1" t="s">
        <v>51</v>
      </c>
    </row>
    <row r="5910" spans="1:47" x14ac:dyDescent="0.25">
      <c r="A5910" s="1" t="s">
        <v>2678</v>
      </c>
      <c r="B5910">
        <v>3</v>
      </c>
      <c r="C5910" s="2" t="d">
        <v>2019-08-11T17:29:05.00000013504177450</v>
      </c>
      <c r="D5910" s="2" t="d">
        <v>2019-08-11T17:58:46.99999990873038675</v>
      </c>
      <c r="E5910">
        <v>39.776569000000002</v>
      </c>
      <c r="F5910">
        <v>-104.87665200000001</v>
      </c>
      <c r="G5910">
        <v>39.776462000000002</v>
      </c>
      <c r="H5910">
        <v>-104.875423</v>
      </c>
      <c r="I5910">
        <v>6.6000000000000003E-2</v>
      </c>
      <c r="J5910" s="1" t="s">
        <v>453</v>
      </c>
      <c r="L5910" s="1" t="s">
        <v>133</v>
      </c>
      <c r="M5910" s="1" t="s">
        <v>47</v>
      </c>
      <c r="N5910" s="1" t="s">
        <v>131</v>
      </c>
      <c r="O5910" s="1" t="s">
        <v>131</v>
      </c>
      <c r="P5910" s="1" t="s">
        <v>199</v>
      </c>
      <c r="Q5910" s="1" t="s">
        <v>454</v>
      </c>
      <c r="R5910" s="1" t="s">
        <v>48</v>
      </c>
      <c r="S5910" s="1" t="s">
        <v>79</v>
      </c>
      <c r="T5910" s="1" t="s">
        <v>204</v>
      </c>
      <c r="U5910" s="2" t="d">
        <v>2019-08-11T17:58:00.00000023748725325</v>
      </c>
      <c r="V5910">
        <v>76</v>
      </c>
      <c r="W5910">
        <v>76</v>
      </c>
      <c r="X5910">
        <v>44</v>
      </c>
      <c r="Y5910">
        <v>24.39</v>
      </c>
      <c r="Z5910">
        <v>10</v>
      </c>
      <c r="AA5910" s="1" t="s">
        <v>68</v>
      </c>
      <c r="AB5910">
        <v>3</v>
      </c>
      <c r="AC5910">
        <v>0</v>
      </c>
      <c r="AD5910" s="1" t="s">
        <v>819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s="1" t="s">
        <v>51</v>
      </c>
      <c r="AS5910" s="1" t="s">
        <v>51</v>
      </c>
      <c r="AT5910" s="1" t="s">
        <v>51</v>
      </c>
      <c r="AU5910" s="1" t="s">
        <v>51</v>
      </c>
    </row>
    <row r="5911" spans="1:47" x14ac:dyDescent="0.25">
      <c r="A5911" s="1" t="s">
        <v>1529</v>
      </c>
      <c r="B5911">
        <v>3</v>
      </c>
      <c r="C5911" s="2" t="d">
        <v>2019-08-11T16:15:32.99999975133687450</v>
      </c>
      <c r="D5911" s="2" t="d">
        <v>2019-08-11T16:44:51.00000020116567350</v>
      </c>
      <c r="E5911">
        <v>39.771929</v>
      </c>
      <c r="F5911">
        <v>-104.822968</v>
      </c>
      <c r="G5911">
        <v>39.77158</v>
      </c>
      <c r="H5911">
        <v>-104.81887</v>
      </c>
      <c r="I5911">
        <v>0.219</v>
      </c>
      <c r="J5911" s="1" t="s">
        <v>221</v>
      </c>
      <c r="L5911" s="1" t="s">
        <v>133</v>
      </c>
      <c r="M5911" s="1" t="s">
        <v>47</v>
      </c>
      <c r="N5911" s="1" t="s">
        <v>171</v>
      </c>
      <c r="O5911" s="1" t="s">
        <v>147</v>
      </c>
      <c r="P5911" s="1" t="s">
        <v>199</v>
      </c>
      <c r="Q5911" s="1" t="s">
        <v>241</v>
      </c>
      <c r="R5911" s="1" t="s">
        <v>48</v>
      </c>
      <c r="S5911" s="1" t="s">
        <v>79</v>
      </c>
      <c r="T5911" s="1" t="s">
        <v>204</v>
      </c>
      <c r="U5911" s="2" t="d">
        <v>2019-08-11T16:05:00.00000013969838625</v>
      </c>
      <c r="V5911">
        <v>73</v>
      </c>
      <c r="W5911">
        <v>73</v>
      </c>
      <c r="X5911">
        <v>47</v>
      </c>
      <c r="Y5911">
        <v>24.44</v>
      </c>
      <c r="Z5911">
        <v>10</v>
      </c>
      <c r="AA5911" s="1" t="s">
        <v>56</v>
      </c>
      <c r="AB5911">
        <v>13</v>
      </c>
      <c r="AC5911">
        <v>0</v>
      </c>
      <c r="AD5911" s="1" t="s">
        <v>1204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s="1" t="s">
        <v>51</v>
      </c>
      <c r="AS5911" s="1" t="s">
        <v>51</v>
      </c>
      <c r="AT5911" s="1" t="s">
        <v>51</v>
      </c>
      <c r="AU5911" s="1" t="s">
        <v>51</v>
      </c>
    </row>
    <row r="5912" spans="1:47" x14ac:dyDescent="0.25">
      <c r="A5912" s="1" t="s">
        <v>3085</v>
      </c>
      <c r="B5912">
        <v>3</v>
      </c>
      <c r="C5912" s="2" t="d">
        <v>2019-08-11T17:59:04.99999971594661575</v>
      </c>
      <c r="D5912" s="2" t="d">
        <v>2019-08-11T18:28:45.99999988451600025</v>
      </c>
      <c r="E5912">
        <v>39.097496</v>
      </c>
      <c r="F5912">
        <v>-104.863884</v>
      </c>
      <c r="G5912">
        <v>39.093074999999999</v>
      </c>
      <c r="H5912">
        <v>-104.862959</v>
      </c>
      <c r="I5912">
        <v>0.309</v>
      </c>
      <c r="J5912" s="1" t="s">
        <v>471</v>
      </c>
      <c r="L5912" s="1" t="s">
        <v>173</v>
      </c>
      <c r="M5912" s="1" t="s">
        <v>47</v>
      </c>
      <c r="N5912" s="1" t="s">
        <v>448</v>
      </c>
      <c r="O5912" s="1" t="s">
        <v>194</v>
      </c>
      <c r="P5912" s="1" t="s">
        <v>199</v>
      </c>
      <c r="Q5912" s="1" t="s">
        <v>449</v>
      </c>
      <c r="R5912" s="1" t="s">
        <v>48</v>
      </c>
      <c r="S5912" s="1" t="s">
        <v>79</v>
      </c>
      <c r="T5912" s="1" t="s">
        <v>235</v>
      </c>
      <c r="U5912" s="2" t="d">
        <v>2019-08-11T17:58:00.00000023748725325</v>
      </c>
      <c r="V5912">
        <v>70</v>
      </c>
      <c r="W5912">
        <v>70</v>
      </c>
      <c r="X5912">
        <v>53</v>
      </c>
      <c r="Y5912">
        <v>23.62</v>
      </c>
      <c r="Z5912">
        <v>10</v>
      </c>
      <c r="AA5912" s="1" t="s">
        <v>58</v>
      </c>
      <c r="AB5912">
        <v>8</v>
      </c>
      <c r="AC5912">
        <v>0</v>
      </c>
      <c r="AD5912" s="1" t="s">
        <v>966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s="1" t="s">
        <v>51</v>
      </c>
      <c r="AS5912" s="1" t="s">
        <v>51</v>
      </c>
      <c r="AT5912" s="1" t="s">
        <v>51</v>
      </c>
      <c r="AU5912" s="1" t="s">
        <v>51</v>
      </c>
    </row>
    <row r="5913" spans="1:47" x14ac:dyDescent="0.25">
      <c r="A5913" s="1" t="s">
        <v>3884</v>
      </c>
      <c r="B5913">
        <v>3</v>
      </c>
      <c r="C5913" s="2" t="d">
        <v>2019-08-11T18:19:20.00000021886080625</v>
      </c>
      <c r="D5913" s="2" t="d">
        <v>2019-08-11T18:48:52.00000016950070550</v>
      </c>
      <c r="E5913">
        <v>37.951684</v>
      </c>
      <c r="F5913">
        <v>-104.801892</v>
      </c>
      <c r="G5913">
        <v>37.960430000000002</v>
      </c>
      <c r="H5913">
        <v>-104.79722</v>
      </c>
      <c r="I5913">
        <v>0.65600000000000003</v>
      </c>
      <c r="J5913" s="1" t="s">
        <v>1252</v>
      </c>
      <c r="L5913" s="1" t="s">
        <v>195</v>
      </c>
      <c r="M5913" s="1" t="s">
        <v>47</v>
      </c>
      <c r="N5913" s="1" t="s">
        <v>412</v>
      </c>
      <c r="O5913" s="1" t="s">
        <v>412</v>
      </c>
      <c r="P5913" s="1" t="s">
        <v>199</v>
      </c>
      <c r="Q5913" s="1" t="s">
        <v>512</v>
      </c>
      <c r="R5913" s="1" t="s">
        <v>48</v>
      </c>
      <c r="S5913" s="1" t="s">
        <v>79</v>
      </c>
      <c r="T5913" s="1" t="s">
        <v>414</v>
      </c>
      <c r="U5913" s="2" t="d">
        <v>2019-08-11T17:52:59.99999988824129100</v>
      </c>
      <c r="V5913">
        <v>79</v>
      </c>
      <c r="W5913">
        <v>79</v>
      </c>
      <c r="X5913">
        <v>45</v>
      </c>
      <c r="Y5913">
        <v>25.2</v>
      </c>
      <c r="Z5913">
        <v>10</v>
      </c>
      <c r="AA5913" s="1" t="s">
        <v>56</v>
      </c>
      <c r="AB5913">
        <v>14</v>
      </c>
      <c r="AC5913">
        <v>0</v>
      </c>
      <c r="AD5913" s="1" t="s">
        <v>50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s="1" t="s">
        <v>51</v>
      </c>
      <c r="AS5913" s="1" t="s">
        <v>51</v>
      </c>
      <c r="AT5913" s="1" t="s">
        <v>51</v>
      </c>
      <c r="AU5913" s="1" t="s">
        <v>51</v>
      </c>
    </row>
    <row r="5914" spans="1:47" x14ac:dyDescent="0.25">
      <c r="A5914" s="1" t="s">
        <v>1637</v>
      </c>
      <c r="B5914">
        <v>3</v>
      </c>
      <c r="C5914" s="2" t="d">
        <v>2019-08-11T21:51:33.00000008661300150</v>
      </c>
      <c r="D5914" s="2" t="d">
        <v>2019-08-11T22:20:50.99999990779906575</v>
      </c>
      <c r="E5914">
        <v>40.361600000000003</v>
      </c>
      <c r="F5914">
        <v>-104.98493000000001</v>
      </c>
      <c r="G5914">
        <v>40.359720000000003</v>
      </c>
      <c r="H5914">
        <v>-104.98401</v>
      </c>
      <c r="I5914">
        <v>0.13900000000000001</v>
      </c>
      <c r="J5914" s="1" t="s">
        <v>459</v>
      </c>
      <c r="L5914" s="1" t="s">
        <v>196</v>
      </c>
      <c r="M5914" s="1" t="s">
        <v>47</v>
      </c>
      <c r="N5914" s="1" t="s">
        <v>304</v>
      </c>
      <c r="O5914" s="1" t="s">
        <v>229</v>
      </c>
      <c r="P5914" s="1" t="s">
        <v>199</v>
      </c>
      <c r="Q5914" s="1" t="s">
        <v>305</v>
      </c>
      <c r="R5914" s="1" t="s">
        <v>48</v>
      </c>
      <c r="S5914" s="1" t="s">
        <v>79</v>
      </c>
      <c r="T5914" s="1" t="s">
        <v>231</v>
      </c>
      <c r="U5914" s="2" t="d">
        <v>2019-08-11T21:56:00.00000026542693050</v>
      </c>
      <c r="V5914">
        <v>67</v>
      </c>
      <c r="W5914">
        <v>67</v>
      </c>
      <c r="X5914">
        <v>70</v>
      </c>
      <c r="Y5914">
        <v>25.02</v>
      </c>
      <c r="Z5914">
        <v>10</v>
      </c>
      <c r="AA5914" s="1" t="s">
        <v>65</v>
      </c>
      <c r="AB5914">
        <v>3</v>
      </c>
      <c r="AC5914">
        <v>0</v>
      </c>
      <c r="AD5914" s="1" t="s">
        <v>1068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s="1" t="s">
        <v>53</v>
      </c>
      <c r="AS5914" s="1" t="s">
        <v>53</v>
      </c>
      <c r="AT5914" s="1" t="s">
        <v>53</v>
      </c>
      <c r="AU5914" s="1" t="s">
        <v>53</v>
      </c>
    </row>
    <row r="5915" spans="1:47" x14ac:dyDescent="0.25">
      <c r="A5915" s="1" t="s">
        <v>2097</v>
      </c>
      <c r="B5915">
        <v>3</v>
      </c>
      <c r="C5915" s="2" t="d">
        <v>2019-08-12T07:20:55.00000021420419450</v>
      </c>
      <c r="D5915" s="2" t="d">
        <v>2019-08-12T07:50:51.00000011734664175</v>
      </c>
      <c r="E5915">
        <v>39.823099999999997</v>
      </c>
      <c r="F5915">
        <v>-104.96729999999999</v>
      </c>
      <c r="G5915">
        <v>39.823906999999998</v>
      </c>
      <c r="H5915">
        <v>-104.96171200000001</v>
      </c>
      <c r="I5915">
        <v>0.30199999999999999</v>
      </c>
      <c r="J5915" s="1" t="s">
        <v>447</v>
      </c>
      <c r="L5915" s="1" t="s">
        <v>122</v>
      </c>
      <c r="M5915" s="1" t="s">
        <v>47</v>
      </c>
      <c r="N5915" s="1" t="s">
        <v>131</v>
      </c>
      <c r="O5915" s="1" t="s">
        <v>147</v>
      </c>
      <c r="P5915" s="1" t="s">
        <v>199</v>
      </c>
      <c r="Q5915" s="1" t="s">
        <v>205</v>
      </c>
      <c r="R5915" s="1" t="s">
        <v>48</v>
      </c>
      <c r="S5915" s="1" t="s">
        <v>79</v>
      </c>
      <c r="T5915" s="1" t="s">
        <v>206</v>
      </c>
      <c r="U5915" s="2" t="d">
        <v>2019-08-12T07:47:59.99999974854290475</v>
      </c>
      <c r="V5915">
        <v>68</v>
      </c>
      <c r="W5915">
        <v>68</v>
      </c>
      <c r="X5915">
        <v>49</v>
      </c>
      <c r="Y5915">
        <v>24.5</v>
      </c>
      <c r="Z5915">
        <v>10</v>
      </c>
      <c r="AA5915" s="1" t="s">
        <v>68</v>
      </c>
      <c r="AB5915">
        <v>5</v>
      </c>
      <c r="AC5915">
        <v>0</v>
      </c>
      <c r="AD5915" s="1" t="s">
        <v>1068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s="1" t="s">
        <v>51</v>
      </c>
      <c r="AS5915" s="1" t="s">
        <v>51</v>
      </c>
      <c r="AT5915" s="1" t="s">
        <v>51</v>
      </c>
      <c r="AU5915" s="1" t="s">
        <v>51</v>
      </c>
    </row>
    <row r="5916" spans="1:47" x14ac:dyDescent="0.25">
      <c r="A5916" s="1" t="s">
        <v>3885</v>
      </c>
      <c r="B5916">
        <v>3</v>
      </c>
      <c r="C5916" s="2" t="d">
        <v>2019-08-12T08:31:25.99999977741390300</v>
      </c>
      <c r="D5916" s="2" t="d">
        <v>2019-08-12T09:00:49.000000138767063900</v>
      </c>
      <c r="E5916">
        <v>38.405268999999997</v>
      </c>
      <c r="F5916">
        <v>-104.61538</v>
      </c>
      <c r="G5916">
        <v>38.427349999999997</v>
      </c>
      <c r="H5916">
        <v>-104.60760000000001</v>
      </c>
      <c r="I5916">
        <v>1.583</v>
      </c>
      <c r="J5916" s="1" t="s">
        <v>498</v>
      </c>
      <c r="L5916" s="1" t="s">
        <v>195</v>
      </c>
      <c r="M5916" s="1" t="s">
        <v>47</v>
      </c>
      <c r="N5916" s="1" t="s">
        <v>412</v>
      </c>
      <c r="O5916" s="1" t="s">
        <v>412</v>
      </c>
      <c r="P5916" s="1" t="s">
        <v>199</v>
      </c>
      <c r="Q5916" s="1" t="s">
        <v>413</v>
      </c>
      <c r="R5916" s="1" t="s">
        <v>48</v>
      </c>
      <c r="S5916" s="1" t="s">
        <v>79</v>
      </c>
      <c r="T5916" s="1" t="s">
        <v>414</v>
      </c>
      <c r="U5916" s="2" t="d">
        <v>2019-08-12T08:52:59.99999988824129100</v>
      </c>
      <c r="V5916">
        <v>76</v>
      </c>
      <c r="W5916">
        <v>76</v>
      </c>
      <c r="X5916">
        <v>52</v>
      </c>
      <c r="Y5916">
        <v>25.31</v>
      </c>
      <c r="Z5916">
        <v>10</v>
      </c>
      <c r="AA5916" s="1" t="s">
        <v>57</v>
      </c>
      <c r="AB5916">
        <v>8</v>
      </c>
      <c r="AC5916">
        <v>0</v>
      </c>
      <c r="AD5916" s="1" t="s">
        <v>50</v>
      </c>
      <c r="AE5916" t="b">
        <v>0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s="1" t="s">
        <v>51</v>
      </c>
      <c r="AS5916" s="1" t="s">
        <v>51</v>
      </c>
      <c r="AT5916" s="1" t="s">
        <v>51</v>
      </c>
      <c r="AU5916" s="1" t="s">
        <v>51</v>
      </c>
    </row>
    <row r="5917" spans="1:47" x14ac:dyDescent="0.25">
      <c r="A5917" s="1" t="s">
        <v>5873</v>
      </c>
      <c r="B5917">
        <v>3</v>
      </c>
      <c r="C5917" s="2" t="d">
        <v>2019-08-12T18:25:23.00000020768493400</v>
      </c>
      <c r="D5917" s="2" t="d">
        <v>2019-08-12T18:54:36.00000011734664175</v>
      </c>
      <c r="E5917">
        <v>39.838478000000002</v>
      </c>
      <c r="F5917">
        <v>-104.98352</v>
      </c>
      <c r="G5917">
        <v>39.842920999999997</v>
      </c>
      <c r="H5917">
        <v>-104.98414</v>
      </c>
      <c r="I5917">
        <v>0.309</v>
      </c>
      <c r="J5917" s="1" t="s">
        <v>518</v>
      </c>
      <c r="L5917" s="1" t="s">
        <v>195</v>
      </c>
      <c r="M5917" s="1" t="s">
        <v>47</v>
      </c>
      <c r="N5917" s="1" t="s">
        <v>131</v>
      </c>
      <c r="O5917" s="1" t="s">
        <v>147</v>
      </c>
      <c r="P5917" s="1" t="s">
        <v>199</v>
      </c>
      <c r="Q5917" s="1" t="s">
        <v>205</v>
      </c>
      <c r="R5917" s="1" t="s">
        <v>48</v>
      </c>
      <c r="S5917" s="1" t="s">
        <v>79</v>
      </c>
      <c r="T5917" s="1" t="s">
        <v>206</v>
      </c>
      <c r="U5917" s="2" t="d">
        <v>2019-08-12T18:45:00.000</v>
      </c>
      <c r="V5917">
        <v>84</v>
      </c>
      <c r="W5917">
        <v>84</v>
      </c>
      <c r="X5917">
        <v>20</v>
      </c>
      <c r="Y5917">
        <v>24.46</v>
      </c>
      <c r="Z5917">
        <v>50</v>
      </c>
      <c r="AA5917" s="1" t="s">
        <v>66</v>
      </c>
      <c r="AB5917">
        <v>3</v>
      </c>
      <c r="AC5917">
        <v>0</v>
      </c>
      <c r="AD5917" s="1" t="s">
        <v>819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s="1" t="s">
        <v>51</v>
      </c>
      <c r="AS5917" s="1" t="s">
        <v>51</v>
      </c>
      <c r="AT5917" s="1" t="s">
        <v>51</v>
      </c>
      <c r="AU5917" s="1" t="s">
        <v>51</v>
      </c>
    </row>
    <row r="5918" spans="1:47" x14ac:dyDescent="0.25">
      <c r="A5918" s="1" t="s">
        <v>5874</v>
      </c>
      <c r="B5918">
        <v>3</v>
      </c>
      <c r="C5918" s="2" t="d">
        <v>2019-08-12T16:44:56.99999971780925775</v>
      </c>
      <c r="D5918" s="2" t="d">
        <v>2019-08-12T17:14:42.00000019278377100</v>
      </c>
      <c r="E5918">
        <v>39.835335000000001</v>
      </c>
      <c r="F5918">
        <v>-104.983341</v>
      </c>
      <c r="G5918">
        <v>39.842920999999997</v>
      </c>
      <c r="H5918">
        <v>-104.98414</v>
      </c>
      <c r="I5918">
        <v>0.52600000000000002</v>
      </c>
      <c r="J5918" s="1" t="s">
        <v>5875</v>
      </c>
      <c r="L5918" s="1" t="s">
        <v>195</v>
      </c>
      <c r="M5918" s="1" t="s">
        <v>47</v>
      </c>
      <c r="N5918" s="1" t="s">
        <v>131</v>
      </c>
      <c r="O5918" s="1" t="s">
        <v>147</v>
      </c>
      <c r="P5918" s="1" t="s">
        <v>199</v>
      </c>
      <c r="Q5918" s="1" t="s">
        <v>205</v>
      </c>
      <c r="R5918" s="1" t="s">
        <v>48</v>
      </c>
      <c r="S5918" s="1" t="s">
        <v>79</v>
      </c>
      <c r="T5918" s="1" t="s">
        <v>206</v>
      </c>
      <c r="U5918" s="2" t="d">
        <v>2019-08-12T16:54:00.00000029336660775</v>
      </c>
      <c r="V5918">
        <v>90</v>
      </c>
      <c r="W5918">
        <v>90</v>
      </c>
      <c r="X5918">
        <v>15</v>
      </c>
      <c r="Y5918">
        <v>24.46</v>
      </c>
      <c r="Z5918">
        <v>50</v>
      </c>
      <c r="AA5918" s="1" t="s">
        <v>64</v>
      </c>
      <c r="AB5918">
        <v>8</v>
      </c>
      <c r="AC5918">
        <v>0</v>
      </c>
      <c r="AD5918" s="1" t="s">
        <v>819</v>
      </c>
      <c r="AE5918" t="b">
        <v>0</v>
      </c>
      <c r="AF5918" t="b">
        <v>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s="1" t="s">
        <v>51</v>
      </c>
      <c r="AS5918" s="1" t="s">
        <v>51</v>
      </c>
      <c r="AT5918" s="1" t="s">
        <v>51</v>
      </c>
      <c r="AU5918" s="1" t="s">
        <v>51</v>
      </c>
    </row>
    <row r="5919" spans="1:47" x14ac:dyDescent="0.25">
      <c r="A5919" s="1" t="s">
        <v>2098</v>
      </c>
      <c r="B5919">
        <v>3</v>
      </c>
      <c r="C5919" s="2" t="d">
        <v>2019-08-12T17:49:23.999999687075614800</v>
      </c>
      <c r="D5919" s="2" t="d">
        <v>2019-08-12T18:18:48.00000028219074225</v>
      </c>
      <c r="E5919">
        <v>39.881607000000002</v>
      </c>
      <c r="F5919">
        <v>-104.877341</v>
      </c>
      <c r="G5919">
        <v>39.881019999999999</v>
      </c>
      <c r="H5919">
        <v>-104.881489</v>
      </c>
      <c r="I5919">
        <v>0.224</v>
      </c>
      <c r="J5919" s="1" t="s">
        <v>890</v>
      </c>
      <c r="L5919" s="1" t="s">
        <v>124</v>
      </c>
      <c r="M5919" s="1" t="s">
        <v>47</v>
      </c>
      <c r="N5919" s="1" t="s">
        <v>140</v>
      </c>
      <c r="O5919" s="1" t="s">
        <v>147</v>
      </c>
      <c r="P5919" s="1" t="s">
        <v>199</v>
      </c>
      <c r="Q5919" s="1" t="s">
        <v>591</v>
      </c>
      <c r="R5919" s="1" t="s">
        <v>48</v>
      </c>
      <c r="S5919" s="1" t="s">
        <v>79</v>
      </c>
      <c r="T5919" s="1" t="s">
        <v>220</v>
      </c>
      <c r="U5919" s="2" t="d">
        <v>2019-08-12T17:52:59.99999988824129100</v>
      </c>
      <c r="V5919">
        <v>83</v>
      </c>
      <c r="W5919">
        <v>83</v>
      </c>
      <c r="X5919">
        <v>22</v>
      </c>
      <c r="Y5919">
        <v>24.65</v>
      </c>
      <c r="Z5919">
        <v>10</v>
      </c>
      <c r="AA5919" s="1" t="s">
        <v>66</v>
      </c>
      <c r="AB5919">
        <v>10</v>
      </c>
      <c r="AC5919">
        <v>0</v>
      </c>
      <c r="AD5919" s="1" t="s">
        <v>1068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s="1" t="s">
        <v>51</v>
      </c>
      <c r="AS5919" s="1" t="s">
        <v>51</v>
      </c>
      <c r="AT5919" s="1" t="s">
        <v>51</v>
      </c>
      <c r="AU5919" s="1" t="s">
        <v>51</v>
      </c>
    </row>
    <row r="5920" spans="1:47" x14ac:dyDescent="0.25">
      <c r="A5920" s="1" t="s">
        <v>5876</v>
      </c>
      <c r="B5920">
        <v>3</v>
      </c>
      <c r="C5920" s="2" t="d">
        <v>2019-08-12T16:49:26.99999996926635300</v>
      </c>
      <c r="D5920" s="2" t="d">
        <v>2019-08-12T17:18:52.9999997746199400</v>
      </c>
      <c r="E5920">
        <v>39.809629999999999</v>
      </c>
      <c r="F5920">
        <v>-104.98308</v>
      </c>
      <c r="G5920">
        <v>39.815187000000002</v>
      </c>
      <c r="H5920">
        <v>-104.983</v>
      </c>
      <c r="I5920">
        <v>0.38400000000000001</v>
      </c>
      <c r="J5920" s="1" t="s">
        <v>703</v>
      </c>
      <c r="L5920" s="1" t="s">
        <v>195</v>
      </c>
      <c r="M5920" s="1" t="s">
        <v>47</v>
      </c>
      <c r="N5920" s="1" t="s">
        <v>131</v>
      </c>
      <c r="O5920" s="1" t="s">
        <v>147</v>
      </c>
      <c r="P5920" s="1" t="s">
        <v>199</v>
      </c>
      <c r="Q5920" s="1" t="s">
        <v>247</v>
      </c>
      <c r="R5920" s="1" t="s">
        <v>48</v>
      </c>
      <c r="S5920" s="1" t="s">
        <v>79</v>
      </c>
      <c r="T5920" s="1" t="s">
        <v>206</v>
      </c>
      <c r="U5920" s="2" t="d">
        <v>2019-08-12T16:54:00.00000029336660775</v>
      </c>
      <c r="V5920">
        <v>90</v>
      </c>
      <c r="W5920">
        <v>90</v>
      </c>
      <c r="X5920">
        <v>15</v>
      </c>
      <c r="Y5920">
        <v>24.46</v>
      </c>
      <c r="Z5920">
        <v>50</v>
      </c>
      <c r="AA5920" s="1" t="s">
        <v>64</v>
      </c>
      <c r="AB5920">
        <v>8</v>
      </c>
      <c r="AC5920">
        <v>0</v>
      </c>
      <c r="AD5920" s="1" t="s">
        <v>819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s="1" t="s">
        <v>51</v>
      </c>
      <c r="AS5920" s="1" t="s">
        <v>51</v>
      </c>
      <c r="AT5920" s="1" t="s">
        <v>51</v>
      </c>
      <c r="AU5920" s="1" t="s">
        <v>51</v>
      </c>
    </row>
    <row r="5921" spans="1:47" x14ac:dyDescent="0.25">
      <c r="A5921" s="1" t="s">
        <v>3529</v>
      </c>
      <c r="B5921">
        <v>3</v>
      </c>
      <c r="C5921" s="2" t="d">
        <v>2019-08-12T17:38:54.99999975319951650</v>
      </c>
      <c r="D5921" s="2" t="d">
        <v>2019-08-12T18:08:51.00000028498470525</v>
      </c>
      <c r="E5921">
        <v>39.957689999999999</v>
      </c>
      <c r="F5921">
        <v>-104.98814</v>
      </c>
      <c r="G5921">
        <v>39.952379999999998</v>
      </c>
      <c r="H5921">
        <v>-104.98809</v>
      </c>
      <c r="I5921">
        <v>0.36699999999999999</v>
      </c>
      <c r="J5921" s="1" t="s">
        <v>457</v>
      </c>
      <c r="L5921" s="1" t="s">
        <v>3359</v>
      </c>
      <c r="M5921" s="1" t="s">
        <v>47</v>
      </c>
      <c r="N5921" s="1" t="s">
        <v>245</v>
      </c>
      <c r="O5921" s="1" t="s">
        <v>147</v>
      </c>
      <c r="P5921" s="1" t="s">
        <v>199</v>
      </c>
      <c r="Q5921" s="1" t="s">
        <v>272</v>
      </c>
      <c r="R5921" s="1" t="s">
        <v>48</v>
      </c>
      <c r="S5921" s="1" t="s">
        <v>79</v>
      </c>
      <c r="T5921" s="1" t="s">
        <v>273</v>
      </c>
      <c r="U5921" s="2" t="d">
        <v>2019-08-12T17:33:59.99999994412064550</v>
      </c>
      <c r="V5921">
        <v>87</v>
      </c>
      <c r="W5921">
        <v>87</v>
      </c>
      <c r="X5921">
        <v>14</v>
      </c>
      <c r="Y5921">
        <v>24.94</v>
      </c>
      <c r="Z5921">
        <v>10</v>
      </c>
      <c r="AA5921" s="1" t="s">
        <v>64</v>
      </c>
      <c r="AB5921">
        <v>6</v>
      </c>
      <c r="AC5921">
        <v>0</v>
      </c>
      <c r="AD5921" s="1" t="s">
        <v>50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s="1" t="s">
        <v>51</v>
      </c>
      <c r="AS5921" s="1" t="s">
        <v>51</v>
      </c>
      <c r="AT5921" s="1" t="s">
        <v>51</v>
      </c>
      <c r="AU5921" s="1" t="s">
        <v>51</v>
      </c>
    </row>
    <row r="5922" spans="1:47" x14ac:dyDescent="0.25">
      <c r="A5922" s="1" t="s">
        <v>2241</v>
      </c>
      <c r="B5922">
        <v>3</v>
      </c>
      <c r="C5922" s="2" t="d">
        <v>2019-08-12T20:13:19.99999988358467925</v>
      </c>
      <c r="D5922" s="2" t="d">
        <v>2019-08-12T20:42:45.99999968893825950</v>
      </c>
      <c r="E5922">
        <v>39.755110000000002</v>
      </c>
      <c r="F5922">
        <v>-104.82777</v>
      </c>
      <c r="G5922">
        <v>39.754724000000003</v>
      </c>
      <c r="H5922">
        <v>-104.82777</v>
      </c>
      <c r="I5922">
        <v>2.7E-2</v>
      </c>
      <c r="J5922" s="1" t="s">
        <v>560</v>
      </c>
      <c r="L5922" s="1" t="s">
        <v>404</v>
      </c>
      <c r="M5922" s="1" t="s">
        <v>47</v>
      </c>
      <c r="N5922" s="1" t="s">
        <v>171</v>
      </c>
      <c r="O5922" s="1" t="s">
        <v>147</v>
      </c>
      <c r="P5922" s="1" t="s">
        <v>199</v>
      </c>
      <c r="Q5922" s="1" t="s">
        <v>241</v>
      </c>
      <c r="R5922" s="1" t="s">
        <v>48</v>
      </c>
      <c r="S5922" s="1" t="s">
        <v>79</v>
      </c>
      <c r="T5922" s="1" t="s">
        <v>204</v>
      </c>
      <c r="U5922" s="2" t="d">
        <v>2019-08-12T19:57:59.99999981839210125</v>
      </c>
      <c r="V5922">
        <v>77</v>
      </c>
      <c r="W5922">
        <v>77</v>
      </c>
      <c r="X5922">
        <v>29</v>
      </c>
      <c r="Y5922">
        <v>24.46</v>
      </c>
      <c r="Z5922">
        <v>10</v>
      </c>
      <c r="AA5922" s="1" t="s">
        <v>68</v>
      </c>
      <c r="AB5922">
        <v>10</v>
      </c>
      <c r="AC5922">
        <v>0</v>
      </c>
      <c r="AD5922" s="1" t="s">
        <v>819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s="1" t="s">
        <v>53</v>
      </c>
      <c r="AS5922" s="1" t="s">
        <v>51</v>
      </c>
      <c r="AT5922" s="1" t="s">
        <v>51</v>
      </c>
      <c r="AU5922" s="1" t="s">
        <v>51</v>
      </c>
    </row>
    <row r="5923" spans="1:47" x14ac:dyDescent="0.25">
      <c r="A5923" s="1" t="s">
        <v>8581</v>
      </c>
      <c r="B5923">
        <v>3</v>
      </c>
      <c r="C5923" s="2" t="d">
        <v>2019-08-12T19:39:33.00000004470348225</v>
      </c>
      <c r="D5923" s="2" t="d">
        <v>2019-08-12T20:08:47.99999979324638700</v>
      </c>
      <c r="E5923">
        <v>39.654260000000001</v>
      </c>
      <c r="F5923">
        <v>-105.19652000000001</v>
      </c>
      <c r="G5923">
        <v>39.657549000000003</v>
      </c>
      <c r="H5923">
        <v>-105.224183</v>
      </c>
      <c r="I5923">
        <v>1.4890000000000001</v>
      </c>
      <c r="J5923" s="1" t="s">
        <v>8432</v>
      </c>
      <c r="K5923">
        <v>17261</v>
      </c>
      <c r="L5923" s="1" t="s">
        <v>7070</v>
      </c>
      <c r="M5923" s="1" t="s">
        <v>47</v>
      </c>
      <c r="N5923" s="1" t="s">
        <v>180</v>
      </c>
      <c r="O5923" s="1" t="s">
        <v>115</v>
      </c>
      <c r="P5923" s="1" t="s">
        <v>199</v>
      </c>
      <c r="Q5923" s="1" t="s">
        <v>724</v>
      </c>
      <c r="R5923" s="1" t="s">
        <v>48</v>
      </c>
      <c r="S5923" s="1" t="s">
        <v>79</v>
      </c>
      <c r="T5923" s="1" t="s">
        <v>206</v>
      </c>
      <c r="U5923" s="2" t="d">
        <v>2019-08-12T19:50:00.00000013969838625</v>
      </c>
      <c r="V5923">
        <v>82</v>
      </c>
      <c r="W5923">
        <v>82</v>
      </c>
      <c r="X5923">
        <v>21</v>
      </c>
      <c r="Y5923">
        <v>24.46</v>
      </c>
      <c r="Z5923">
        <v>50</v>
      </c>
      <c r="AA5923" s="1" t="s">
        <v>64</v>
      </c>
      <c r="AB5923">
        <v>8</v>
      </c>
      <c r="AC5923">
        <v>0</v>
      </c>
      <c r="AD5923" s="1" t="s">
        <v>1068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s="1" t="s">
        <v>51</v>
      </c>
      <c r="AS5923" s="1" t="s">
        <v>51</v>
      </c>
      <c r="AT5923" s="1" t="s">
        <v>51</v>
      </c>
      <c r="AU5923" s="1" t="s">
        <v>51</v>
      </c>
    </row>
    <row r="5924" spans="1:47" x14ac:dyDescent="0.25">
      <c r="A5924" s="1" t="s">
        <v>8582</v>
      </c>
      <c r="B5924">
        <v>3</v>
      </c>
      <c r="C5924" s="2" t="d">
        <v>2019-08-12T18:39:33.0000002542510650</v>
      </c>
      <c r="D5924" s="2" t="d">
        <v>2019-08-12T19:08:51.00000007543712925</v>
      </c>
      <c r="E5924">
        <v>39.657549000000003</v>
      </c>
      <c r="F5924">
        <v>-105.224183</v>
      </c>
      <c r="G5924">
        <v>39.654260000000001</v>
      </c>
      <c r="H5924">
        <v>-105.19652000000001</v>
      </c>
      <c r="I5924">
        <v>1.4890000000000001</v>
      </c>
      <c r="J5924" s="1" t="s">
        <v>8583</v>
      </c>
      <c r="K5924">
        <v>19814</v>
      </c>
      <c r="L5924" s="1" t="s">
        <v>7070</v>
      </c>
      <c r="M5924" s="1" t="s">
        <v>97</v>
      </c>
      <c r="N5924" s="1" t="s">
        <v>180</v>
      </c>
      <c r="O5924" s="1" t="s">
        <v>115</v>
      </c>
      <c r="P5924" s="1" t="s">
        <v>199</v>
      </c>
      <c r="Q5924" s="1" t="s">
        <v>724</v>
      </c>
      <c r="R5924" s="1" t="s">
        <v>48</v>
      </c>
      <c r="S5924" s="1" t="s">
        <v>79</v>
      </c>
      <c r="T5924" s="1" t="s">
        <v>206</v>
      </c>
      <c r="U5924" s="2" t="d">
        <v>2019-08-12T18:45:00.000</v>
      </c>
      <c r="V5924">
        <v>84</v>
      </c>
      <c r="W5924">
        <v>84</v>
      </c>
      <c r="X5924">
        <v>20</v>
      </c>
      <c r="Y5924">
        <v>24.46</v>
      </c>
      <c r="Z5924">
        <v>50</v>
      </c>
      <c r="AA5924" s="1" t="s">
        <v>66</v>
      </c>
      <c r="AB5924">
        <v>3</v>
      </c>
      <c r="AC5924">
        <v>0</v>
      </c>
      <c r="AD5924" s="1" t="s">
        <v>819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s="1" t="s">
        <v>51</v>
      </c>
      <c r="AS5924" s="1" t="s">
        <v>51</v>
      </c>
      <c r="AT5924" s="1" t="s">
        <v>51</v>
      </c>
      <c r="AU5924" s="1" t="s">
        <v>51</v>
      </c>
    </row>
    <row r="5925" spans="1:47" x14ac:dyDescent="0.25">
      <c r="A5925" s="1" t="s">
        <v>8584</v>
      </c>
      <c r="B5925">
        <v>3</v>
      </c>
      <c r="C5925" s="2" t="d">
        <v>2019-08-12T19:53:49.00000023655593225</v>
      </c>
      <c r="D5925" s="2" t="d">
        <v>2019-08-12T20:22:06.00000025704502800</v>
      </c>
      <c r="E5925">
        <v>39.658155999999998</v>
      </c>
      <c r="F5925">
        <v>-105.227518</v>
      </c>
      <c r="G5925">
        <v>39.654760000000003</v>
      </c>
      <c r="H5925">
        <v>-105.19441999999999</v>
      </c>
      <c r="I5925">
        <v>1.776</v>
      </c>
      <c r="J5925" s="1" t="s">
        <v>8583</v>
      </c>
      <c r="K5925">
        <v>20073</v>
      </c>
      <c r="L5925" s="1" t="s">
        <v>7070</v>
      </c>
      <c r="M5925" s="1" t="s">
        <v>47</v>
      </c>
      <c r="N5925" s="1" t="s">
        <v>270</v>
      </c>
      <c r="O5925" s="1" t="s">
        <v>115</v>
      </c>
      <c r="P5925" s="1" t="s">
        <v>199</v>
      </c>
      <c r="Q5925" s="1" t="s">
        <v>271</v>
      </c>
      <c r="R5925" s="1" t="s">
        <v>48</v>
      </c>
      <c r="S5925" s="1" t="s">
        <v>79</v>
      </c>
      <c r="T5925" s="1" t="s">
        <v>206</v>
      </c>
      <c r="U5925" s="2" t="d">
        <v>2019-08-12T19:50:00.00000013969838625</v>
      </c>
      <c r="V5925">
        <v>82</v>
      </c>
      <c r="W5925">
        <v>82</v>
      </c>
      <c r="X5925">
        <v>21</v>
      </c>
      <c r="Y5925">
        <v>24.46</v>
      </c>
      <c r="Z5925">
        <v>50</v>
      </c>
      <c r="AA5925" s="1" t="s">
        <v>64</v>
      </c>
      <c r="AB5925">
        <v>8</v>
      </c>
      <c r="AC5925">
        <v>0</v>
      </c>
      <c r="AD5925" s="1" t="s">
        <v>1068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s="1" t="s">
        <v>51</v>
      </c>
      <c r="AS5925" s="1" t="s">
        <v>51</v>
      </c>
      <c r="AT5925" s="1" t="s">
        <v>51</v>
      </c>
      <c r="AU5925" s="1" t="s">
        <v>51</v>
      </c>
    </row>
    <row r="5926" spans="1:47" x14ac:dyDescent="0.25">
      <c r="A5926" s="1" t="s">
        <v>8585</v>
      </c>
      <c r="B5926">
        <v>3</v>
      </c>
      <c r="C5926" s="2" t="d">
        <v>2019-08-12T19:53:49.00000023655593225</v>
      </c>
      <c r="D5926" s="2" t="d">
        <v>2019-08-12T20:22:06.00000025704502800</v>
      </c>
      <c r="E5926">
        <v>39.658155999999998</v>
      </c>
      <c r="F5926">
        <v>-105.227518</v>
      </c>
      <c r="G5926">
        <v>39.654760000000003</v>
      </c>
      <c r="H5926">
        <v>-105.19441999999999</v>
      </c>
      <c r="I5926">
        <v>1.776</v>
      </c>
      <c r="J5926" s="1" t="s">
        <v>8583</v>
      </c>
      <c r="K5926">
        <v>20073</v>
      </c>
      <c r="L5926" s="1" t="s">
        <v>7070</v>
      </c>
      <c r="M5926" s="1" t="s">
        <v>47</v>
      </c>
      <c r="N5926" s="1" t="s">
        <v>270</v>
      </c>
      <c r="O5926" s="1" t="s">
        <v>115</v>
      </c>
      <c r="P5926" s="1" t="s">
        <v>199</v>
      </c>
      <c r="Q5926" s="1" t="s">
        <v>271</v>
      </c>
      <c r="R5926" s="1" t="s">
        <v>48</v>
      </c>
      <c r="S5926" s="1" t="s">
        <v>79</v>
      </c>
      <c r="T5926" s="1" t="s">
        <v>206</v>
      </c>
      <c r="U5926" s="2" t="d">
        <v>2019-08-12T19:50:00.00000013969838625</v>
      </c>
      <c r="V5926">
        <v>82</v>
      </c>
      <c r="W5926">
        <v>82</v>
      </c>
      <c r="X5926">
        <v>21</v>
      </c>
      <c r="Y5926">
        <v>24.46</v>
      </c>
      <c r="Z5926">
        <v>50</v>
      </c>
      <c r="AA5926" s="1" t="s">
        <v>64</v>
      </c>
      <c r="AB5926">
        <v>8</v>
      </c>
      <c r="AC5926">
        <v>0</v>
      </c>
      <c r="AD5926" s="1" t="s">
        <v>1068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s="1" t="s">
        <v>51</v>
      </c>
      <c r="AS5926" s="1" t="s">
        <v>51</v>
      </c>
      <c r="AT5926" s="1" t="s">
        <v>51</v>
      </c>
      <c r="AU5926" s="1" t="s">
        <v>51</v>
      </c>
    </row>
    <row r="5927" spans="1:47" x14ac:dyDescent="0.25">
      <c r="A5927" s="1" t="s">
        <v>3886</v>
      </c>
      <c r="B5927">
        <v>3</v>
      </c>
      <c r="C5927" s="2" t="d">
        <v>2019-08-13T07:21:35.99999974016100225</v>
      </c>
      <c r="D5927" s="2" t="d">
        <v>2019-08-13T07:50:52.99999995622783875</v>
      </c>
      <c r="E5927">
        <v>39.882769000000003</v>
      </c>
      <c r="F5927">
        <v>-104.98746</v>
      </c>
      <c r="G5927">
        <v>39.885440000000003</v>
      </c>
      <c r="H5927">
        <v>-104.98744000000001</v>
      </c>
      <c r="I5927">
        <v>0.185</v>
      </c>
      <c r="J5927" s="1" t="s">
        <v>442</v>
      </c>
      <c r="L5927" s="1" t="s">
        <v>195</v>
      </c>
      <c r="M5927" s="1" t="s">
        <v>47</v>
      </c>
      <c r="N5927" s="1" t="s">
        <v>131</v>
      </c>
      <c r="O5927" s="1" t="s">
        <v>147</v>
      </c>
      <c r="P5927" s="1" t="s">
        <v>199</v>
      </c>
      <c r="Q5927" s="1" t="s">
        <v>205</v>
      </c>
      <c r="R5927" s="1" t="s">
        <v>48</v>
      </c>
      <c r="S5927" s="1" t="s">
        <v>79</v>
      </c>
      <c r="T5927" s="1" t="s">
        <v>206</v>
      </c>
      <c r="U5927" s="2" t="d">
        <v>2019-08-13T07:44:59.99999979045242400</v>
      </c>
      <c r="V5927">
        <v>66</v>
      </c>
      <c r="W5927">
        <v>66</v>
      </c>
      <c r="X5927">
        <v>40</v>
      </c>
      <c r="Y5927">
        <v>24.55</v>
      </c>
      <c r="Z5927">
        <v>10</v>
      </c>
      <c r="AA5927" s="1" t="s">
        <v>8970</v>
      </c>
      <c r="AB5927">
        <v>0</v>
      </c>
      <c r="AC5927">
        <v>0</v>
      </c>
      <c r="AD5927" s="1" t="s">
        <v>50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s="1" t="s">
        <v>51</v>
      </c>
      <c r="AS5927" s="1" t="s">
        <v>51</v>
      </c>
      <c r="AT5927" s="1" t="s">
        <v>51</v>
      </c>
      <c r="AU5927" s="1" t="s">
        <v>51</v>
      </c>
    </row>
    <row r="5928" spans="1:47" x14ac:dyDescent="0.25">
      <c r="A5928" s="1" t="s">
        <v>3530</v>
      </c>
      <c r="B5928">
        <v>3</v>
      </c>
      <c r="C5928" s="2" t="d">
        <v>2019-08-13T09:26:09.00000027380883975</v>
      </c>
      <c r="D5928" s="2" t="d">
        <v>2019-08-13T09:55:57.00000019278377100</v>
      </c>
      <c r="E5928">
        <v>39.755110000000002</v>
      </c>
      <c r="F5928">
        <v>-104.82777</v>
      </c>
      <c r="G5928">
        <v>39.754724000000003</v>
      </c>
      <c r="H5928">
        <v>-104.82777</v>
      </c>
      <c r="I5928">
        <v>2.7E-2</v>
      </c>
      <c r="J5928" s="1" t="s">
        <v>560</v>
      </c>
      <c r="L5928" s="1" t="s">
        <v>404</v>
      </c>
      <c r="M5928" s="1" t="s">
        <v>47</v>
      </c>
      <c r="N5928" s="1" t="s">
        <v>171</v>
      </c>
      <c r="O5928" s="1" t="s">
        <v>147</v>
      </c>
      <c r="P5928" s="1" t="s">
        <v>199</v>
      </c>
      <c r="Q5928" s="1" t="s">
        <v>241</v>
      </c>
      <c r="R5928" s="1" t="s">
        <v>48</v>
      </c>
      <c r="S5928" s="1" t="s">
        <v>79</v>
      </c>
      <c r="T5928" s="1" t="s">
        <v>204</v>
      </c>
      <c r="U5928" s="2" t="d">
        <v>2019-08-13T08:58:00.00000023748725325</v>
      </c>
      <c r="V5928">
        <v>72</v>
      </c>
      <c r="W5928">
        <v>72</v>
      </c>
      <c r="X5928">
        <v>47</v>
      </c>
      <c r="Y5928">
        <v>24.55</v>
      </c>
      <c r="Z5928">
        <v>10</v>
      </c>
      <c r="AA5928" s="1" t="s">
        <v>55</v>
      </c>
      <c r="AB5928">
        <v>7</v>
      </c>
      <c r="AC5928">
        <v>0</v>
      </c>
      <c r="AD5928" s="1" t="s">
        <v>50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s="1" t="s">
        <v>51</v>
      </c>
      <c r="AS5928" s="1" t="s">
        <v>51</v>
      </c>
      <c r="AT5928" s="1" t="s">
        <v>51</v>
      </c>
      <c r="AU5928" s="1" t="s">
        <v>51</v>
      </c>
    </row>
    <row r="5929" spans="1:47" x14ac:dyDescent="0.25">
      <c r="A5929" s="1" t="s">
        <v>7299</v>
      </c>
      <c r="B5929">
        <v>3</v>
      </c>
      <c r="C5929" s="2" t="d">
        <v>2019-08-13T10:36:39.00000023189932050</v>
      </c>
      <c r="D5929" s="2" t="d">
        <v>2019-08-13T11:05:55.99999981932342225</v>
      </c>
      <c r="E5929">
        <v>39.415996</v>
      </c>
      <c r="F5929">
        <v>-107.21323599999999</v>
      </c>
      <c r="G5929">
        <v>39.415140000000001</v>
      </c>
      <c r="H5929">
        <v>-107.217901</v>
      </c>
      <c r="I5929">
        <v>0.25600000000000001</v>
      </c>
      <c r="J5929" s="1" t="s">
        <v>4474</v>
      </c>
      <c r="K5929">
        <v>12042</v>
      </c>
      <c r="L5929" s="1" t="s">
        <v>6711</v>
      </c>
      <c r="M5929" s="1" t="s">
        <v>97</v>
      </c>
      <c r="N5929" s="1" t="s">
        <v>3893</v>
      </c>
      <c r="O5929" s="1" t="s">
        <v>188</v>
      </c>
      <c r="P5929" s="1" t="s">
        <v>199</v>
      </c>
      <c r="Q5929" s="1" t="s">
        <v>4505</v>
      </c>
      <c r="R5929" s="1" t="s">
        <v>48</v>
      </c>
      <c r="S5929" s="1" t="s">
        <v>79</v>
      </c>
      <c r="T5929" s="1" t="s">
        <v>3914</v>
      </c>
      <c r="U5929" s="2" t="d">
        <v>2019-08-13T10:28:59.99999980442225925</v>
      </c>
      <c r="V5929">
        <v>55</v>
      </c>
      <c r="W5929">
        <v>55</v>
      </c>
      <c r="X5929">
        <v>26</v>
      </c>
      <c r="Y5929">
        <v>20.6</v>
      </c>
      <c r="Z5929">
        <v>10</v>
      </c>
      <c r="AA5929" s="1" t="s">
        <v>65</v>
      </c>
      <c r="AB5929">
        <v>3</v>
      </c>
      <c r="AD5929" s="1" t="s">
        <v>50</v>
      </c>
      <c r="AE5929" t="b">
        <v>0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s="1" t="s">
        <v>51</v>
      </c>
      <c r="AS5929" s="1" t="s">
        <v>51</v>
      </c>
      <c r="AT5929" s="1" t="s">
        <v>51</v>
      </c>
      <c r="AU5929" s="1" t="s">
        <v>51</v>
      </c>
    </row>
    <row r="5930" spans="1:47" x14ac:dyDescent="0.25">
      <c r="A5930" s="1" t="s">
        <v>7300</v>
      </c>
      <c r="B5930">
        <v>3</v>
      </c>
      <c r="C5930" s="2" t="d">
        <v>2019-08-13T10:36:39.00000023189932050</v>
      </c>
      <c r="D5930" s="2" t="d">
        <v>2019-08-13T11:05:55.99999981932342225</v>
      </c>
      <c r="E5930">
        <v>39.415120999999999</v>
      </c>
      <c r="F5930">
        <v>-107.216572</v>
      </c>
      <c r="G5930">
        <v>39.416041</v>
      </c>
      <c r="H5930">
        <v>-107.212649</v>
      </c>
      <c r="I5930">
        <v>0.219</v>
      </c>
      <c r="J5930" s="1" t="s">
        <v>7301</v>
      </c>
      <c r="K5930">
        <v>11905</v>
      </c>
      <c r="L5930" s="1" t="s">
        <v>6711</v>
      </c>
      <c r="M5930" s="1" t="s">
        <v>47</v>
      </c>
      <c r="N5930" s="1" t="s">
        <v>3893</v>
      </c>
      <c r="O5930" s="1" t="s">
        <v>188</v>
      </c>
      <c r="P5930" s="1" t="s">
        <v>199</v>
      </c>
      <c r="Q5930" s="1" t="s">
        <v>4505</v>
      </c>
      <c r="R5930" s="1" t="s">
        <v>48</v>
      </c>
      <c r="S5930" s="1" t="s">
        <v>79</v>
      </c>
      <c r="T5930" s="1" t="s">
        <v>3914</v>
      </c>
      <c r="U5930" s="2" t="d">
        <v>2019-08-13T10:28:59.99999980442225925</v>
      </c>
      <c r="V5930">
        <v>55</v>
      </c>
      <c r="W5930">
        <v>55</v>
      </c>
      <c r="X5930">
        <v>26</v>
      </c>
      <c r="Y5930">
        <v>20.6</v>
      </c>
      <c r="Z5930">
        <v>10</v>
      </c>
      <c r="AA5930" s="1" t="s">
        <v>65</v>
      </c>
      <c r="AB5930">
        <v>3</v>
      </c>
      <c r="AD5930" s="1" t="s">
        <v>50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s="1" t="s">
        <v>51</v>
      </c>
      <c r="AS5930" s="1" t="s">
        <v>51</v>
      </c>
      <c r="AT5930" s="1" t="s">
        <v>51</v>
      </c>
      <c r="AU5930" s="1" t="s">
        <v>51</v>
      </c>
    </row>
    <row r="5931" spans="1:47" x14ac:dyDescent="0.25">
      <c r="A5931" s="1" t="s">
        <v>1822</v>
      </c>
      <c r="B5931">
        <v>3</v>
      </c>
      <c r="C5931" s="2" t="d">
        <v>2019-08-13T15:32:14.99999970663339225</v>
      </c>
      <c r="D5931" s="2" t="d">
        <v>2019-08-13T16:01:39.00000030174851700</v>
      </c>
      <c r="E5931">
        <v>37.29571</v>
      </c>
      <c r="F5931">
        <v>-104.5296</v>
      </c>
      <c r="G5931">
        <v>37.291840000000001</v>
      </c>
      <c r="H5931">
        <v>-104.52535</v>
      </c>
      <c r="I5931">
        <v>0.35499999999999998</v>
      </c>
      <c r="J5931" s="1" t="s">
        <v>759</v>
      </c>
      <c r="L5931" s="1" t="s">
        <v>196</v>
      </c>
      <c r="M5931" s="1" t="s">
        <v>47</v>
      </c>
      <c r="N5931" s="1" t="s">
        <v>100</v>
      </c>
      <c r="O5931" s="1" t="s">
        <v>376</v>
      </c>
      <c r="P5931" s="1" t="s">
        <v>199</v>
      </c>
      <c r="Q5931" s="1" t="s">
        <v>377</v>
      </c>
      <c r="R5931" s="1" t="s">
        <v>48</v>
      </c>
      <c r="S5931" s="1" t="s">
        <v>79</v>
      </c>
      <c r="T5931" s="1" t="s">
        <v>378</v>
      </c>
      <c r="U5931" s="2" t="d">
        <v>2019-08-13T15:53:59.99999987427145575</v>
      </c>
      <c r="V5931">
        <v>92</v>
      </c>
      <c r="W5931">
        <v>92</v>
      </c>
      <c r="X5931">
        <v>15</v>
      </c>
      <c r="Y5931">
        <v>24.41</v>
      </c>
      <c r="Z5931">
        <v>10</v>
      </c>
      <c r="AA5931" s="1" t="s">
        <v>54</v>
      </c>
      <c r="AB5931">
        <v>6</v>
      </c>
      <c r="AC5931">
        <v>0</v>
      </c>
      <c r="AD5931" s="1" t="s">
        <v>1068</v>
      </c>
      <c r="AE5931" t="b">
        <v>0</v>
      </c>
      <c r="AF5931" t="b">
        <v>0</v>
      </c>
      <c r="AG5931" t="b">
        <v>0</v>
      </c>
      <c r="AH5931" t="b">
        <v>0</v>
      </c>
      <c r="AI5931" t="b">
        <v>1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s="1" t="s">
        <v>51</v>
      </c>
      <c r="AS5931" s="1" t="s">
        <v>51</v>
      </c>
      <c r="AT5931" s="1" t="s">
        <v>51</v>
      </c>
      <c r="AU5931" s="1" t="s">
        <v>51</v>
      </c>
    </row>
    <row r="5932" spans="1:47" x14ac:dyDescent="0.25">
      <c r="A5932" s="1" t="s">
        <v>7302</v>
      </c>
      <c r="B5932">
        <v>3</v>
      </c>
      <c r="C5932" s="2" t="d">
        <v>2019-08-13T10:56:11.0000001126900300</v>
      </c>
      <c r="D5932" s="2" t="d">
        <v>2019-08-13T11:25:57.00000019278377100</v>
      </c>
      <c r="E5932">
        <v>39.415120999999999</v>
      </c>
      <c r="F5932">
        <v>-107.216572</v>
      </c>
      <c r="G5932">
        <v>39.416041</v>
      </c>
      <c r="H5932">
        <v>-107.212649</v>
      </c>
      <c r="I5932">
        <v>0.219</v>
      </c>
      <c r="J5932" s="1" t="s">
        <v>7301</v>
      </c>
      <c r="K5932">
        <v>11905</v>
      </c>
      <c r="L5932" s="1" t="s">
        <v>6711</v>
      </c>
      <c r="M5932" s="1" t="s">
        <v>47</v>
      </c>
      <c r="N5932" s="1" t="s">
        <v>3893</v>
      </c>
      <c r="O5932" s="1" t="s">
        <v>188</v>
      </c>
      <c r="P5932" s="1" t="s">
        <v>199</v>
      </c>
      <c r="Q5932" s="1" t="s">
        <v>4505</v>
      </c>
      <c r="R5932" s="1" t="s">
        <v>48</v>
      </c>
      <c r="S5932" s="1" t="s">
        <v>79</v>
      </c>
      <c r="T5932" s="1" t="s">
        <v>3914</v>
      </c>
      <c r="U5932" s="2" t="d">
        <v>2019-08-13T11:04:59.99999993015081025</v>
      </c>
      <c r="V5932">
        <v>57</v>
      </c>
      <c r="W5932">
        <v>57</v>
      </c>
      <c r="X5932">
        <v>29</v>
      </c>
      <c r="Y5932">
        <v>20.61</v>
      </c>
      <c r="Z5932">
        <v>10</v>
      </c>
      <c r="AA5932" s="1" t="s">
        <v>65</v>
      </c>
      <c r="AB5932">
        <v>3</v>
      </c>
      <c r="AD5932" s="1" t="s">
        <v>819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s="1" t="s">
        <v>51</v>
      </c>
      <c r="AS5932" s="1" t="s">
        <v>51</v>
      </c>
      <c r="AT5932" s="1" t="s">
        <v>51</v>
      </c>
      <c r="AU5932" s="1" t="s">
        <v>51</v>
      </c>
    </row>
    <row r="5933" spans="1:47" x14ac:dyDescent="0.25">
      <c r="A5933" s="1" t="s">
        <v>3738</v>
      </c>
      <c r="B5933">
        <v>3</v>
      </c>
      <c r="C5933" s="2" t="d">
        <v>2019-08-13T13:22:26.99999971780925775</v>
      </c>
      <c r="D5933" s="2" t="d">
        <v>2019-08-13T13:51:56.99999982956796675</v>
      </c>
      <c r="E5933">
        <v>39.339835999999998</v>
      </c>
      <c r="F5933">
        <v>-104.87577400000001</v>
      </c>
      <c r="G5933">
        <v>39.325791000000002</v>
      </c>
      <c r="H5933">
        <v>-104.880852</v>
      </c>
      <c r="I5933">
        <v>1.008</v>
      </c>
      <c r="J5933" s="1" t="s">
        <v>450</v>
      </c>
      <c r="L5933" s="1" t="s">
        <v>196</v>
      </c>
      <c r="M5933" s="1" t="s">
        <v>47</v>
      </c>
      <c r="N5933" s="1" t="s">
        <v>192</v>
      </c>
      <c r="O5933" s="1" t="s">
        <v>121</v>
      </c>
      <c r="P5933" s="1" t="s">
        <v>199</v>
      </c>
      <c r="Q5933" s="1" t="s">
        <v>334</v>
      </c>
      <c r="R5933" s="1" t="s">
        <v>48</v>
      </c>
      <c r="S5933" s="1" t="s">
        <v>79</v>
      </c>
      <c r="T5933" s="1" t="s">
        <v>224</v>
      </c>
      <c r="U5933" s="2" t="d">
        <v>2019-08-13T13:24:00.00000008381903175</v>
      </c>
      <c r="V5933">
        <v>79</v>
      </c>
      <c r="W5933">
        <v>79</v>
      </c>
      <c r="X5933">
        <v>21</v>
      </c>
      <c r="Y5933">
        <v>23.36</v>
      </c>
      <c r="Z5933">
        <v>10</v>
      </c>
      <c r="AA5933" s="1" t="s">
        <v>8970</v>
      </c>
      <c r="AB5933">
        <v>0</v>
      </c>
      <c r="AC5933">
        <v>0</v>
      </c>
      <c r="AD5933" s="1" t="s">
        <v>50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s="1" t="s">
        <v>51</v>
      </c>
      <c r="AS5933" s="1" t="s">
        <v>51</v>
      </c>
      <c r="AT5933" s="1" t="s">
        <v>51</v>
      </c>
      <c r="AU5933" s="1" t="s">
        <v>51</v>
      </c>
    </row>
    <row r="5934" spans="1:47" x14ac:dyDescent="0.25">
      <c r="A5934" s="1" t="s">
        <v>2099</v>
      </c>
      <c r="B5934">
        <v>3</v>
      </c>
      <c r="C5934" s="2" t="d">
        <v>2019-08-13T16:28:29.99999970663339225</v>
      </c>
      <c r="D5934" s="2" t="d">
        <v>2019-08-13T16:57:54.99999990686774475</v>
      </c>
      <c r="E5934">
        <v>39.775010000000002</v>
      </c>
      <c r="F5934">
        <v>-104.856584</v>
      </c>
      <c r="G5934">
        <v>39.775370000000002</v>
      </c>
      <c r="H5934">
        <v>-104.86074000000001</v>
      </c>
      <c r="I5934">
        <v>0.222</v>
      </c>
      <c r="J5934" s="1" t="s">
        <v>453</v>
      </c>
      <c r="L5934" s="1" t="s">
        <v>137</v>
      </c>
      <c r="M5934" s="1" t="s">
        <v>47</v>
      </c>
      <c r="N5934" s="1" t="s">
        <v>131</v>
      </c>
      <c r="O5934" s="1" t="s">
        <v>131</v>
      </c>
      <c r="P5934" s="1" t="s">
        <v>199</v>
      </c>
      <c r="Q5934" s="1" t="s">
        <v>300</v>
      </c>
      <c r="R5934" s="1" t="s">
        <v>48</v>
      </c>
      <c r="S5934" s="1" t="s">
        <v>79</v>
      </c>
      <c r="T5934" s="1" t="s">
        <v>204</v>
      </c>
      <c r="U5934" s="2" t="d">
        <v>2019-08-13T15:58:00.00000002793967725</v>
      </c>
      <c r="V5934">
        <v>89</v>
      </c>
      <c r="W5934">
        <v>89</v>
      </c>
      <c r="X5934">
        <v>19</v>
      </c>
      <c r="Y5934">
        <v>24.5</v>
      </c>
      <c r="Z5934">
        <v>10</v>
      </c>
      <c r="AA5934" s="1" t="s">
        <v>62</v>
      </c>
      <c r="AB5934">
        <v>10</v>
      </c>
      <c r="AC5934">
        <v>0</v>
      </c>
      <c r="AD5934" s="1" t="s">
        <v>1068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s="1" t="s">
        <v>51</v>
      </c>
      <c r="AS5934" s="1" t="s">
        <v>51</v>
      </c>
      <c r="AT5934" s="1" t="s">
        <v>51</v>
      </c>
      <c r="AU5934" s="1" t="s">
        <v>51</v>
      </c>
    </row>
    <row r="5935" spans="1:47" x14ac:dyDescent="0.25">
      <c r="A5935" s="1" t="s">
        <v>8374</v>
      </c>
      <c r="B5935">
        <v>4</v>
      </c>
      <c r="C5935" s="2" t="d">
        <v>2019-08-13T16:37:28.99999997578561350</v>
      </c>
      <c r="D5935" s="2" t="d">
        <v>2019-08-13T17:07:00.99999992642551950</v>
      </c>
      <c r="E5935">
        <v>39.766060000000003</v>
      </c>
      <c r="F5935">
        <v>-104.8275</v>
      </c>
      <c r="G5935">
        <v>39.773449999999997</v>
      </c>
      <c r="H5935">
        <v>-104.83529</v>
      </c>
      <c r="I5935">
        <v>0.65700000000000003</v>
      </c>
      <c r="J5935" s="1" t="s">
        <v>4553</v>
      </c>
      <c r="K5935">
        <v>13801</v>
      </c>
      <c r="L5935" s="1" t="s">
        <v>6668</v>
      </c>
      <c r="M5935" s="1" t="s">
        <v>97</v>
      </c>
      <c r="N5935" s="1" t="s">
        <v>171</v>
      </c>
      <c r="O5935" s="1" t="s">
        <v>202</v>
      </c>
      <c r="P5935" s="1" t="s">
        <v>199</v>
      </c>
      <c r="Q5935" s="1" t="s">
        <v>6702</v>
      </c>
      <c r="R5935" s="1" t="s">
        <v>48</v>
      </c>
      <c r="S5935" s="1" t="s">
        <v>79</v>
      </c>
      <c r="T5935" s="1" t="s">
        <v>204</v>
      </c>
      <c r="U5935" s="2" t="d">
        <v>2019-08-13T16:57:59.99999981839210125</v>
      </c>
      <c r="V5935">
        <v>88</v>
      </c>
      <c r="W5935">
        <v>88</v>
      </c>
      <c r="X5935">
        <v>22</v>
      </c>
      <c r="Y5935">
        <v>24.5</v>
      </c>
      <c r="Z5935">
        <v>10</v>
      </c>
      <c r="AA5935" s="1" t="s">
        <v>59</v>
      </c>
      <c r="AB5935">
        <v>12</v>
      </c>
      <c r="AC5935">
        <v>0</v>
      </c>
      <c r="AD5935" s="1" t="s">
        <v>50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s="1" t="s">
        <v>51</v>
      </c>
      <c r="AS5935" s="1" t="s">
        <v>51</v>
      </c>
      <c r="AT5935" s="1" t="s">
        <v>51</v>
      </c>
      <c r="AU5935" s="1" t="s">
        <v>51</v>
      </c>
    </row>
    <row r="5936" spans="1:47" x14ac:dyDescent="0.25">
      <c r="A5936" s="1" t="s">
        <v>5549</v>
      </c>
      <c r="B5936">
        <v>3</v>
      </c>
      <c r="C5936" s="2" t="d">
        <v>2019-08-13T17:02:12.0000002626329675</v>
      </c>
      <c r="D5936" s="2" t="d">
        <v>2019-08-13T17:31:54.00000003632157975</v>
      </c>
      <c r="E5936">
        <v>39.747343000000001</v>
      </c>
      <c r="F5936">
        <v>-105.151087</v>
      </c>
      <c r="G5936">
        <v>39.743989999999997</v>
      </c>
      <c r="H5936">
        <v>-105.15434999999999</v>
      </c>
      <c r="I5936">
        <v>0.28899999999999998</v>
      </c>
      <c r="J5936" s="1" t="s">
        <v>542</v>
      </c>
      <c r="L5936" s="1" t="s">
        <v>137</v>
      </c>
      <c r="M5936" s="1" t="s">
        <v>47</v>
      </c>
      <c r="N5936" s="1" t="s">
        <v>270</v>
      </c>
      <c r="O5936" s="1" t="s">
        <v>115</v>
      </c>
      <c r="P5936" s="1" t="s">
        <v>199</v>
      </c>
      <c r="Q5936" s="1" t="s">
        <v>271</v>
      </c>
      <c r="R5936" s="1" t="s">
        <v>48</v>
      </c>
      <c r="S5936" s="1" t="s">
        <v>79</v>
      </c>
      <c r="T5936" s="1" t="s">
        <v>206</v>
      </c>
      <c r="U5936" s="2" t="d">
        <v>2019-08-13T16:59:00.00000001396983525</v>
      </c>
      <c r="V5936">
        <v>88</v>
      </c>
      <c r="W5936">
        <v>88</v>
      </c>
      <c r="X5936">
        <v>19</v>
      </c>
      <c r="Y5936">
        <v>24.52</v>
      </c>
      <c r="Z5936">
        <v>40</v>
      </c>
      <c r="AA5936" s="1" t="s">
        <v>59</v>
      </c>
      <c r="AB5936">
        <v>13</v>
      </c>
      <c r="AC5936">
        <v>0</v>
      </c>
      <c r="AD5936" s="1" t="s">
        <v>819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s="1" t="s">
        <v>51</v>
      </c>
      <c r="AS5936" s="1" t="s">
        <v>51</v>
      </c>
      <c r="AT5936" s="1" t="s">
        <v>51</v>
      </c>
      <c r="AU5936" s="1" t="s">
        <v>51</v>
      </c>
    </row>
    <row r="5937" spans="1:47" x14ac:dyDescent="0.25">
      <c r="A5937" s="1" t="s">
        <v>2100</v>
      </c>
      <c r="B5937">
        <v>3</v>
      </c>
      <c r="C5937" s="2" t="d">
        <v>2019-08-13T17:56:53.99999989662319350</v>
      </c>
      <c r="D5937" s="2" t="d">
        <v>2019-08-13T18:26:27.99999968614428975</v>
      </c>
      <c r="E5937">
        <v>39.703389999999999</v>
      </c>
      <c r="F5937">
        <v>-105.33996999999999</v>
      </c>
      <c r="G5937">
        <v>39.704939000000003</v>
      </c>
      <c r="H5937">
        <v>-105.343636</v>
      </c>
      <c r="I5937">
        <v>0.222</v>
      </c>
      <c r="J5937" s="1" t="s">
        <v>2101</v>
      </c>
      <c r="L5937" s="1" t="s">
        <v>137</v>
      </c>
      <c r="M5937" s="1" t="s">
        <v>47</v>
      </c>
      <c r="N5937" s="1" t="s">
        <v>507</v>
      </c>
      <c r="O5937" s="1" t="s">
        <v>115</v>
      </c>
      <c r="P5937" s="1" t="s">
        <v>199</v>
      </c>
      <c r="Q5937" s="1" t="s">
        <v>508</v>
      </c>
      <c r="R5937" s="1" t="s">
        <v>48</v>
      </c>
      <c r="S5937" s="1" t="s">
        <v>79</v>
      </c>
      <c r="T5937" s="1" t="s">
        <v>340</v>
      </c>
      <c r="U5937" s="2" t="d">
        <v>2019-08-13T17:52:59.99999988824129100</v>
      </c>
      <c r="V5937">
        <v>68</v>
      </c>
      <c r="W5937">
        <v>68</v>
      </c>
      <c r="X5937">
        <v>21</v>
      </c>
      <c r="Y5937">
        <v>21.06</v>
      </c>
      <c r="Z5937">
        <v>10</v>
      </c>
      <c r="AA5937" s="1" t="s">
        <v>56</v>
      </c>
      <c r="AB5937">
        <v>15</v>
      </c>
      <c r="AC5937">
        <v>0</v>
      </c>
      <c r="AD5937" s="1" t="s">
        <v>1068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s="1" t="s">
        <v>51</v>
      </c>
      <c r="AS5937" s="1" t="s">
        <v>51</v>
      </c>
      <c r="AT5937" s="1" t="s">
        <v>51</v>
      </c>
      <c r="AU5937" s="1" t="s">
        <v>51</v>
      </c>
    </row>
    <row r="5938" spans="1:47" x14ac:dyDescent="0.25">
      <c r="A5938" s="1" t="s">
        <v>2102</v>
      </c>
      <c r="B5938">
        <v>3</v>
      </c>
      <c r="C5938" s="2" t="d">
        <v>2019-08-13T17:58:27.0000002626329675</v>
      </c>
      <c r="D5938" s="2" t="d">
        <v>2019-08-13T18:27:56.9999997457489350</v>
      </c>
      <c r="E5938">
        <v>39.284526</v>
      </c>
      <c r="F5938">
        <v>-104.896331</v>
      </c>
      <c r="G5938">
        <v>39.289008000000003</v>
      </c>
      <c r="H5938">
        <v>-104.895546</v>
      </c>
      <c r="I5938">
        <v>0.313</v>
      </c>
      <c r="J5938" s="1" t="s">
        <v>399</v>
      </c>
      <c r="L5938" s="1" t="s">
        <v>195</v>
      </c>
      <c r="M5938" s="1" t="s">
        <v>47</v>
      </c>
      <c r="N5938" s="1" t="s">
        <v>192</v>
      </c>
      <c r="O5938" s="1" t="s">
        <v>121</v>
      </c>
      <c r="P5938" s="1" t="s">
        <v>199</v>
      </c>
      <c r="Q5938" s="1" t="s">
        <v>334</v>
      </c>
      <c r="R5938" s="1" t="s">
        <v>48</v>
      </c>
      <c r="S5938" s="1" t="s">
        <v>79</v>
      </c>
      <c r="T5938" s="1" t="s">
        <v>224</v>
      </c>
      <c r="U5938" s="2" t="d">
        <v>2019-08-13T18:05:59.99999991618096825</v>
      </c>
      <c r="V5938">
        <v>73</v>
      </c>
      <c r="W5938">
        <v>73</v>
      </c>
      <c r="X5938">
        <v>36</v>
      </c>
      <c r="Y5938">
        <v>23.34</v>
      </c>
      <c r="Z5938">
        <v>10</v>
      </c>
      <c r="AA5938" s="1" t="s">
        <v>59</v>
      </c>
      <c r="AB5938">
        <v>7</v>
      </c>
      <c r="AC5938">
        <v>0</v>
      </c>
      <c r="AD5938" s="1" t="s">
        <v>1068</v>
      </c>
      <c r="AE5938" t="b">
        <v>0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s="1" t="s">
        <v>51</v>
      </c>
      <c r="AS5938" s="1" t="s">
        <v>51</v>
      </c>
      <c r="AT5938" s="1" t="s">
        <v>51</v>
      </c>
      <c r="AU5938" s="1" t="s">
        <v>51</v>
      </c>
    </row>
    <row r="5939" spans="1:47" x14ac:dyDescent="0.25">
      <c r="A5939" s="1" t="s">
        <v>5416</v>
      </c>
      <c r="B5939">
        <v>4</v>
      </c>
      <c r="C5939" s="2" t="d">
        <v>2019-08-13T19:59:49.00000015273690050</v>
      </c>
      <c r="D5939" s="2" t="d">
        <v>2019-08-13T20:29:00.00000022351741800</v>
      </c>
      <c r="E5939">
        <v>39.705869999999997</v>
      </c>
      <c r="F5939">
        <v>-105.32435</v>
      </c>
      <c r="G5939">
        <v>39.702055999999999</v>
      </c>
      <c r="H5939">
        <v>-105.33046400000001</v>
      </c>
      <c r="I5939">
        <v>0.41799999999999998</v>
      </c>
      <c r="J5939" s="1" t="s">
        <v>5417</v>
      </c>
      <c r="L5939" s="1" t="s">
        <v>137</v>
      </c>
      <c r="M5939" s="1" t="s">
        <v>47</v>
      </c>
      <c r="N5939" s="1" t="s">
        <v>270</v>
      </c>
      <c r="O5939" s="1" t="s">
        <v>115</v>
      </c>
      <c r="P5939" s="1" t="s">
        <v>199</v>
      </c>
      <c r="Q5939" s="1" t="s">
        <v>271</v>
      </c>
      <c r="R5939" s="1" t="s">
        <v>48</v>
      </c>
      <c r="S5939" s="1" t="s">
        <v>79</v>
      </c>
      <c r="T5939" s="1" t="s">
        <v>206</v>
      </c>
      <c r="U5939" s="2" t="d">
        <v>2019-08-13T19:44:59.99999979045242400</v>
      </c>
      <c r="V5939">
        <v>79</v>
      </c>
      <c r="W5939">
        <v>79</v>
      </c>
      <c r="X5939">
        <v>32</v>
      </c>
      <c r="Y5939">
        <v>24.55</v>
      </c>
      <c r="Z5939">
        <v>30</v>
      </c>
      <c r="AA5939" s="1" t="s">
        <v>62</v>
      </c>
      <c r="AB5939">
        <v>12</v>
      </c>
      <c r="AC5939">
        <v>0</v>
      </c>
      <c r="AD5939" s="1" t="s">
        <v>1068</v>
      </c>
      <c r="AE5939" t="b">
        <v>0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s="1" t="s">
        <v>53</v>
      </c>
      <c r="AS5939" s="1" t="s">
        <v>51</v>
      </c>
      <c r="AT5939" s="1" t="s">
        <v>51</v>
      </c>
      <c r="AU5939" s="1" t="s">
        <v>51</v>
      </c>
    </row>
    <row r="5940" spans="1:47" x14ac:dyDescent="0.25">
      <c r="A5940" s="1" t="s">
        <v>5550</v>
      </c>
      <c r="B5940">
        <v>3</v>
      </c>
      <c r="C5940" s="2" t="d">
        <v>2019-08-13T18:48:33.00000012852251400</v>
      </c>
      <c r="D5940" s="2" t="d">
        <v>2019-08-13T19:17:55.99999986123293475</v>
      </c>
      <c r="E5940">
        <v>39.784700000000001</v>
      </c>
      <c r="F5940">
        <v>-105.08638000000001</v>
      </c>
      <c r="G5940">
        <v>39.785440000000001</v>
      </c>
      <c r="H5940">
        <v>-105.08326099999999</v>
      </c>
      <c r="I5940">
        <v>0.17299999999999999</v>
      </c>
      <c r="J5940" s="1" t="s">
        <v>557</v>
      </c>
      <c r="L5940" s="1" t="s">
        <v>137</v>
      </c>
      <c r="M5940" s="1" t="s">
        <v>47</v>
      </c>
      <c r="N5940" s="1" t="s">
        <v>544</v>
      </c>
      <c r="O5940" s="1" t="s">
        <v>115</v>
      </c>
      <c r="P5940" s="1" t="s">
        <v>199</v>
      </c>
      <c r="Q5940" s="1" t="s">
        <v>545</v>
      </c>
      <c r="R5940" s="1" t="s">
        <v>48</v>
      </c>
      <c r="S5940" s="1" t="s">
        <v>79</v>
      </c>
      <c r="T5940" s="1" t="s">
        <v>206</v>
      </c>
      <c r="U5940" s="2" t="d">
        <v>2019-08-13T18:55:00.00000006984918975</v>
      </c>
      <c r="V5940">
        <v>82</v>
      </c>
      <c r="W5940">
        <v>82</v>
      </c>
      <c r="X5940">
        <v>28</v>
      </c>
      <c r="Y5940">
        <v>24.54</v>
      </c>
      <c r="Z5940">
        <v>40</v>
      </c>
      <c r="AA5940" s="1" t="s">
        <v>59</v>
      </c>
      <c r="AB5940">
        <v>14</v>
      </c>
      <c r="AC5940">
        <v>0</v>
      </c>
      <c r="AD5940" s="1" t="s">
        <v>819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s="1" t="s">
        <v>51</v>
      </c>
      <c r="AS5940" s="1" t="s">
        <v>51</v>
      </c>
      <c r="AT5940" s="1" t="s">
        <v>51</v>
      </c>
      <c r="AU5940" s="1" t="s">
        <v>51</v>
      </c>
    </row>
    <row r="5941" spans="1:47" x14ac:dyDescent="0.25">
      <c r="A5941" s="1" t="s">
        <v>5551</v>
      </c>
      <c r="B5941">
        <v>3</v>
      </c>
      <c r="C5941" s="2" t="d">
        <v>2019-08-13T19:17:06.00000011734664175</v>
      </c>
      <c r="D5941" s="2" t="d">
        <v>2019-08-13T19:45:21.999999904073775</v>
      </c>
      <c r="E5941">
        <v>39.622929999999997</v>
      </c>
      <c r="F5941">
        <v>-105.19416</v>
      </c>
      <c r="G5941">
        <v>39.625039000000001</v>
      </c>
      <c r="H5941">
        <v>-105.19060899999999</v>
      </c>
      <c r="I5941">
        <v>0.23899999999999999</v>
      </c>
      <c r="J5941" s="1" t="s">
        <v>5552</v>
      </c>
      <c r="L5941" s="1" t="s">
        <v>552</v>
      </c>
      <c r="M5941" s="1" t="s">
        <v>47</v>
      </c>
      <c r="N5941" s="1" t="s">
        <v>180</v>
      </c>
      <c r="O5941" s="1" t="s">
        <v>115</v>
      </c>
      <c r="P5941" s="1" t="s">
        <v>199</v>
      </c>
      <c r="Q5941" s="1" t="s">
        <v>724</v>
      </c>
      <c r="R5941" s="1" t="s">
        <v>48</v>
      </c>
      <c r="S5941" s="1" t="s">
        <v>79</v>
      </c>
      <c r="T5941" s="1" t="s">
        <v>206</v>
      </c>
      <c r="U5941" s="2" t="d">
        <v>2019-08-13T18:55:00.00000006984918975</v>
      </c>
      <c r="V5941">
        <v>82</v>
      </c>
      <c r="W5941">
        <v>82</v>
      </c>
      <c r="X5941">
        <v>28</v>
      </c>
      <c r="Y5941">
        <v>24.54</v>
      </c>
      <c r="Z5941">
        <v>40</v>
      </c>
      <c r="AA5941" s="1" t="s">
        <v>59</v>
      </c>
      <c r="AB5941">
        <v>14</v>
      </c>
      <c r="AC5941">
        <v>0</v>
      </c>
      <c r="AD5941" s="1" t="s">
        <v>819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s="1" t="s">
        <v>51</v>
      </c>
      <c r="AS5941" s="1" t="s">
        <v>51</v>
      </c>
      <c r="AT5941" s="1" t="s">
        <v>51</v>
      </c>
      <c r="AU5941" s="1" t="s">
        <v>51</v>
      </c>
    </row>
    <row r="5942" spans="1:47" x14ac:dyDescent="0.25">
      <c r="A5942" s="1" t="s">
        <v>1715</v>
      </c>
      <c r="B5942">
        <v>3</v>
      </c>
      <c r="C5942" s="2" t="d">
        <v>2019-08-13T20:18:33.00000012852251400</v>
      </c>
      <c r="D5942" s="2" t="d">
        <v>2019-08-13T20:47:54.00000002235174450</v>
      </c>
      <c r="E5942">
        <v>39.633344000000001</v>
      </c>
      <c r="F5942">
        <v>-104.906682</v>
      </c>
      <c r="G5942">
        <v>39.629828000000003</v>
      </c>
      <c r="H5942">
        <v>-104.905179</v>
      </c>
      <c r="I5942">
        <v>0.25600000000000001</v>
      </c>
      <c r="J5942" s="1" t="s">
        <v>221</v>
      </c>
      <c r="L5942" s="1" t="s">
        <v>196</v>
      </c>
      <c r="M5942" s="1" t="s">
        <v>47</v>
      </c>
      <c r="N5942" s="1" t="s">
        <v>131</v>
      </c>
      <c r="O5942" s="1" t="s">
        <v>131</v>
      </c>
      <c r="P5942" s="1" t="s">
        <v>199</v>
      </c>
      <c r="Q5942" s="1" t="s">
        <v>415</v>
      </c>
      <c r="R5942" s="1" t="s">
        <v>48</v>
      </c>
      <c r="S5942" s="1" t="s">
        <v>79</v>
      </c>
      <c r="T5942" s="1" t="s">
        <v>201</v>
      </c>
      <c r="U5942" s="2" t="d">
        <v>2019-08-13T20:10:00.0000002793967725</v>
      </c>
      <c r="V5942">
        <v>72</v>
      </c>
      <c r="W5942">
        <v>72</v>
      </c>
      <c r="X5942">
        <v>53</v>
      </c>
      <c r="Y5942">
        <v>24.35</v>
      </c>
      <c r="Z5942">
        <v>10</v>
      </c>
      <c r="AA5942" s="1" t="s">
        <v>54</v>
      </c>
      <c r="AB5942">
        <v>5</v>
      </c>
      <c r="AC5942">
        <v>0</v>
      </c>
      <c r="AD5942" s="1" t="s">
        <v>1068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s="1" t="s">
        <v>53</v>
      </c>
      <c r="AS5942" s="1" t="s">
        <v>51</v>
      </c>
      <c r="AT5942" s="1" t="s">
        <v>51</v>
      </c>
      <c r="AU5942" s="1" t="s">
        <v>51</v>
      </c>
    </row>
    <row r="5943" spans="1:47" x14ac:dyDescent="0.25">
      <c r="A5943" s="1" t="s">
        <v>8795</v>
      </c>
      <c r="B5943">
        <v>4</v>
      </c>
      <c r="C5943" s="2" t="d">
        <v>2019-08-13T20:08:50.99999986588954650</v>
      </c>
      <c r="D5943" s="2" t="d">
        <v>2019-08-13T20:36:31.00000003818422850</v>
      </c>
      <c r="E5943">
        <v>37.960510999999997</v>
      </c>
      <c r="F5943">
        <v>-105.012297</v>
      </c>
      <c r="G5943">
        <v>37.928691000000001</v>
      </c>
      <c r="H5943">
        <v>-104.935562</v>
      </c>
      <c r="I5943">
        <v>4.7240000000000002</v>
      </c>
      <c r="J5943" s="1" t="s">
        <v>8796</v>
      </c>
      <c r="K5943">
        <v>9314</v>
      </c>
      <c r="L5943" s="1" t="s">
        <v>6833</v>
      </c>
      <c r="M5943" s="1" t="s">
        <v>97</v>
      </c>
      <c r="N5943" s="1" t="s">
        <v>134</v>
      </c>
      <c r="O5943" s="1" t="s">
        <v>412</v>
      </c>
      <c r="P5943" s="1" t="s">
        <v>199</v>
      </c>
      <c r="Q5943" s="1" t="s">
        <v>516</v>
      </c>
      <c r="R5943" s="1" t="s">
        <v>48</v>
      </c>
      <c r="S5943" s="1" t="s">
        <v>79</v>
      </c>
      <c r="T5943" s="1" t="s">
        <v>517</v>
      </c>
      <c r="AA5943" s="1" t="s">
        <v>69</v>
      </c>
      <c r="AD5943" s="1" t="s">
        <v>69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s="1" t="s">
        <v>53</v>
      </c>
      <c r="AS5943" s="1" t="s">
        <v>51</v>
      </c>
      <c r="AT5943" s="1" t="s">
        <v>51</v>
      </c>
      <c r="AU5943" s="1" t="s">
        <v>51</v>
      </c>
    </row>
    <row r="5944" spans="1:47" x14ac:dyDescent="0.25">
      <c r="A5944" s="1" t="s">
        <v>8797</v>
      </c>
      <c r="B5944">
        <v>4</v>
      </c>
      <c r="C5944" s="2" t="d">
        <v>2019-08-13T20:08:50.99999986588954650</v>
      </c>
      <c r="D5944" s="2" t="d">
        <v>2019-08-13T20:36:31.00000003818422850</v>
      </c>
      <c r="E5944">
        <v>37.928691000000001</v>
      </c>
      <c r="F5944">
        <v>-104.935562</v>
      </c>
      <c r="G5944">
        <v>37.960510999999997</v>
      </c>
      <c r="H5944">
        <v>-105.012297</v>
      </c>
      <c r="I5944">
        <v>4.7240000000000002</v>
      </c>
      <c r="J5944" s="1" t="s">
        <v>8798</v>
      </c>
      <c r="K5944">
        <v>8194</v>
      </c>
      <c r="L5944" s="1" t="s">
        <v>6833</v>
      </c>
      <c r="M5944" s="1" t="s">
        <v>97</v>
      </c>
      <c r="N5944" s="1" t="s">
        <v>134</v>
      </c>
      <c r="O5944" s="1" t="s">
        <v>412</v>
      </c>
      <c r="P5944" s="1" t="s">
        <v>199</v>
      </c>
      <c r="Q5944" s="1" t="s">
        <v>8799</v>
      </c>
      <c r="R5944" s="1" t="s">
        <v>48</v>
      </c>
      <c r="S5944" s="1" t="s">
        <v>79</v>
      </c>
      <c r="T5944" s="1" t="s">
        <v>517</v>
      </c>
      <c r="AA5944" s="1" t="s">
        <v>69</v>
      </c>
      <c r="AD5944" s="1" t="s">
        <v>69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s="1" t="s">
        <v>53</v>
      </c>
      <c r="AS5944" s="1" t="s">
        <v>51</v>
      </c>
      <c r="AT5944" s="1" t="s">
        <v>51</v>
      </c>
      <c r="AU5944" s="1" t="s">
        <v>51</v>
      </c>
    </row>
    <row r="5945" spans="1:47" x14ac:dyDescent="0.25">
      <c r="A5945" s="1" t="s">
        <v>1716</v>
      </c>
      <c r="B5945">
        <v>3</v>
      </c>
      <c r="C5945" s="2" t="d">
        <v>2019-08-13T20:13:21.00000011734664175</v>
      </c>
      <c r="D5945" s="2" t="d">
        <v>2019-08-13T20:41:28.99999991990625900</v>
      </c>
      <c r="E5945">
        <v>39.640597</v>
      </c>
      <c r="F5945">
        <v>-104.911384</v>
      </c>
      <c r="G5945">
        <v>39.637132000000001</v>
      </c>
      <c r="H5945">
        <v>-104.90912299999999</v>
      </c>
      <c r="I5945">
        <v>0.26800000000000002</v>
      </c>
      <c r="J5945" s="1" t="s">
        <v>941</v>
      </c>
      <c r="L5945" s="1" t="s">
        <v>196</v>
      </c>
      <c r="M5945" s="1" t="s">
        <v>47</v>
      </c>
      <c r="N5945" s="1" t="s">
        <v>131</v>
      </c>
      <c r="O5945" s="1" t="s">
        <v>131</v>
      </c>
      <c r="P5945" s="1" t="s">
        <v>199</v>
      </c>
      <c r="Q5945" s="1" t="s">
        <v>415</v>
      </c>
      <c r="R5945" s="1" t="s">
        <v>48</v>
      </c>
      <c r="S5945" s="1" t="s">
        <v>79</v>
      </c>
      <c r="T5945" s="1" t="s">
        <v>201</v>
      </c>
      <c r="U5945" s="2" t="d">
        <v>2019-08-13T20:10:00.0000002793967725</v>
      </c>
      <c r="V5945">
        <v>72</v>
      </c>
      <c r="W5945">
        <v>72</v>
      </c>
      <c r="X5945">
        <v>53</v>
      </c>
      <c r="Y5945">
        <v>24.35</v>
      </c>
      <c r="Z5945">
        <v>10</v>
      </c>
      <c r="AA5945" s="1" t="s">
        <v>54</v>
      </c>
      <c r="AB5945">
        <v>5</v>
      </c>
      <c r="AC5945">
        <v>0</v>
      </c>
      <c r="AD5945" s="1" t="s">
        <v>1068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s="1" t="s">
        <v>53</v>
      </c>
      <c r="AS5945" s="1" t="s">
        <v>51</v>
      </c>
      <c r="AT5945" s="1" t="s">
        <v>51</v>
      </c>
      <c r="AU5945" s="1" t="s">
        <v>51</v>
      </c>
    </row>
    <row r="5946" spans="1:47" x14ac:dyDescent="0.25">
      <c r="A5946" s="1" t="s">
        <v>2679</v>
      </c>
      <c r="B5946">
        <v>3</v>
      </c>
      <c r="C5946" s="2" t="d">
        <v>2019-08-14T07:46:28.00000024493783475</v>
      </c>
      <c r="D5946" s="2" t="d">
        <v>2019-08-14T08:15:57.000000122934579900</v>
      </c>
      <c r="E5946">
        <v>39.725430000000003</v>
      </c>
      <c r="F5946">
        <v>-105.02241600000001</v>
      </c>
      <c r="G5946">
        <v>39.7254</v>
      </c>
      <c r="H5946">
        <v>-105.02162</v>
      </c>
      <c r="I5946">
        <v>4.2000000000000003E-2</v>
      </c>
      <c r="J5946" s="1" t="s">
        <v>594</v>
      </c>
      <c r="L5946" s="1" t="s">
        <v>586</v>
      </c>
      <c r="M5946" s="1" t="s">
        <v>47</v>
      </c>
      <c r="N5946" s="1" t="s">
        <v>131</v>
      </c>
      <c r="O5946" s="1" t="s">
        <v>131</v>
      </c>
      <c r="P5946" s="1" t="s">
        <v>199</v>
      </c>
      <c r="Q5946" s="1" t="s">
        <v>311</v>
      </c>
      <c r="R5946" s="1" t="s">
        <v>48</v>
      </c>
      <c r="S5946" s="1" t="s">
        <v>79</v>
      </c>
      <c r="T5946" s="1" t="s">
        <v>206</v>
      </c>
      <c r="U5946" s="2" t="d">
        <v>2019-08-14T07:54:00.00000029336660775</v>
      </c>
      <c r="V5946">
        <v>64</v>
      </c>
      <c r="W5946">
        <v>64</v>
      </c>
      <c r="X5946">
        <v>77</v>
      </c>
      <c r="Y5946">
        <v>24.6</v>
      </c>
      <c r="Z5946">
        <v>10</v>
      </c>
      <c r="AA5946" s="1" t="s">
        <v>71</v>
      </c>
      <c r="AB5946">
        <v>5</v>
      </c>
      <c r="AC5946">
        <v>0</v>
      </c>
      <c r="AD5946" s="1" t="s">
        <v>819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s="1" t="s">
        <v>51</v>
      </c>
      <c r="AS5946" s="1" t="s">
        <v>51</v>
      </c>
      <c r="AT5946" s="1" t="s">
        <v>51</v>
      </c>
      <c r="AU5946" s="1" t="s">
        <v>51</v>
      </c>
    </row>
    <row r="5947" spans="1:47" x14ac:dyDescent="0.25">
      <c r="A5947" s="1" t="s">
        <v>3531</v>
      </c>
      <c r="B5947">
        <v>3</v>
      </c>
      <c r="C5947" s="2" t="d">
        <v>2019-08-14T08:22:27.00000013690441650</v>
      </c>
      <c r="D5947" s="2" t="d">
        <v>2019-08-14T08:51:57.00000024866312550</v>
      </c>
      <c r="E5947">
        <v>39.562871000000001</v>
      </c>
      <c r="F5947">
        <v>-105.071389</v>
      </c>
      <c r="G5947">
        <v>39.565939999999998</v>
      </c>
      <c r="H5947">
        <v>-105.06215</v>
      </c>
      <c r="I5947">
        <v>0.53600000000000003</v>
      </c>
      <c r="J5947" s="1" t="s">
        <v>1840</v>
      </c>
      <c r="L5947" s="1" t="s">
        <v>481</v>
      </c>
      <c r="M5947" s="1" t="s">
        <v>47</v>
      </c>
      <c r="N5947" s="1" t="s">
        <v>138</v>
      </c>
      <c r="O5947" s="1" t="s">
        <v>115</v>
      </c>
      <c r="P5947" s="1" t="s">
        <v>199</v>
      </c>
      <c r="Q5947" s="1" t="s">
        <v>514</v>
      </c>
      <c r="R5947" s="1" t="s">
        <v>48</v>
      </c>
      <c r="S5947" s="1" t="s">
        <v>79</v>
      </c>
      <c r="T5947" s="1" t="s">
        <v>201</v>
      </c>
      <c r="U5947" s="2" t="d">
        <v>2019-08-14T07:53:00.000000097788870375</v>
      </c>
      <c r="V5947">
        <v>66</v>
      </c>
      <c r="W5947">
        <v>66</v>
      </c>
      <c r="X5947">
        <v>68</v>
      </c>
      <c r="Y5947">
        <v>24.39</v>
      </c>
      <c r="Z5947">
        <v>10</v>
      </c>
      <c r="AA5947" s="1" t="s">
        <v>68</v>
      </c>
      <c r="AB5947">
        <v>13</v>
      </c>
      <c r="AC5947">
        <v>0</v>
      </c>
      <c r="AD5947" s="1" t="s">
        <v>50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s="1" t="s">
        <v>51</v>
      </c>
      <c r="AS5947" s="1" t="s">
        <v>51</v>
      </c>
      <c r="AT5947" s="1" t="s">
        <v>51</v>
      </c>
      <c r="AU5947" s="1" t="s">
        <v>51</v>
      </c>
    </row>
    <row r="5948" spans="1:47" x14ac:dyDescent="0.25">
      <c r="A5948" s="1" t="s">
        <v>2680</v>
      </c>
      <c r="B5948">
        <v>3</v>
      </c>
      <c r="C5948" s="2" t="d">
        <v>2019-08-14T08:28:27.00000005308538475</v>
      </c>
      <c r="D5948" s="2" t="d">
        <v>2019-08-14T08:57:57.00000016484409375</v>
      </c>
      <c r="E5948">
        <v>39.882769000000003</v>
      </c>
      <c r="F5948">
        <v>-104.98746</v>
      </c>
      <c r="G5948">
        <v>39.885440000000003</v>
      </c>
      <c r="H5948">
        <v>-104.98744000000001</v>
      </c>
      <c r="I5948">
        <v>0.185</v>
      </c>
      <c r="J5948" s="1" t="s">
        <v>442</v>
      </c>
      <c r="L5948" s="1" t="s">
        <v>195</v>
      </c>
      <c r="M5948" s="1" t="s">
        <v>47</v>
      </c>
      <c r="N5948" s="1" t="s">
        <v>131</v>
      </c>
      <c r="O5948" s="1" t="s">
        <v>147</v>
      </c>
      <c r="P5948" s="1" t="s">
        <v>199</v>
      </c>
      <c r="Q5948" s="1" t="s">
        <v>205</v>
      </c>
      <c r="R5948" s="1" t="s">
        <v>48</v>
      </c>
      <c r="S5948" s="1" t="s">
        <v>79</v>
      </c>
      <c r="T5948" s="1" t="s">
        <v>206</v>
      </c>
      <c r="U5948" s="2" t="d">
        <v>2019-08-14T07:54:00.00000029336660775</v>
      </c>
      <c r="V5948">
        <v>64</v>
      </c>
      <c r="W5948">
        <v>64</v>
      </c>
      <c r="X5948">
        <v>77</v>
      </c>
      <c r="Y5948">
        <v>24.6</v>
      </c>
      <c r="Z5948">
        <v>10</v>
      </c>
      <c r="AA5948" s="1" t="s">
        <v>71</v>
      </c>
      <c r="AB5948">
        <v>5</v>
      </c>
      <c r="AC5948">
        <v>0</v>
      </c>
      <c r="AD5948" s="1" t="s">
        <v>819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s="1" t="s">
        <v>51</v>
      </c>
      <c r="AS5948" s="1" t="s">
        <v>51</v>
      </c>
      <c r="AT5948" s="1" t="s">
        <v>51</v>
      </c>
      <c r="AU5948" s="1" t="s">
        <v>51</v>
      </c>
    </row>
    <row r="5949" spans="1:47" x14ac:dyDescent="0.25">
      <c r="A5949" s="1" t="s">
        <v>6190</v>
      </c>
      <c r="B5949">
        <v>3</v>
      </c>
      <c r="C5949" s="2" t="d">
        <v>2019-08-14T09:32:11.00000002887099825</v>
      </c>
      <c r="D5949" s="2" t="d">
        <v>2019-08-14T10:01:55.00000027008354900</v>
      </c>
      <c r="E5949">
        <v>39.7438</v>
      </c>
      <c r="F5949">
        <v>-105.15412000000001</v>
      </c>
      <c r="G5949">
        <v>39.745435000000001</v>
      </c>
      <c r="H5949">
        <v>-105.152295</v>
      </c>
      <c r="I5949">
        <v>0.14899999999999999</v>
      </c>
      <c r="J5949" s="1" t="s">
        <v>1692</v>
      </c>
      <c r="L5949" s="1" t="s">
        <v>133</v>
      </c>
      <c r="M5949" s="1" t="s">
        <v>47</v>
      </c>
      <c r="N5949" s="1" t="s">
        <v>270</v>
      </c>
      <c r="O5949" s="1" t="s">
        <v>115</v>
      </c>
      <c r="P5949" s="1" t="s">
        <v>199</v>
      </c>
      <c r="Q5949" s="1" t="s">
        <v>271</v>
      </c>
      <c r="R5949" s="1" t="s">
        <v>48</v>
      </c>
      <c r="S5949" s="1" t="s">
        <v>79</v>
      </c>
      <c r="T5949" s="1" t="s">
        <v>206</v>
      </c>
      <c r="U5949" s="2" t="d">
        <v>2019-08-14T09:46:59.99999976251274675</v>
      </c>
      <c r="V5949">
        <v>70</v>
      </c>
      <c r="W5949">
        <v>70</v>
      </c>
      <c r="X5949">
        <v>64</v>
      </c>
      <c r="Y5949">
        <v>24.59</v>
      </c>
      <c r="Z5949">
        <v>12</v>
      </c>
      <c r="AA5949" s="1" t="s">
        <v>8970</v>
      </c>
      <c r="AB5949">
        <v>0</v>
      </c>
      <c r="AC5949">
        <v>0</v>
      </c>
      <c r="AD5949" s="1" t="s">
        <v>50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s="1" t="s">
        <v>51</v>
      </c>
      <c r="AS5949" s="1" t="s">
        <v>51</v>
      </c>
      <c r="AT5949" s="1" t="s">
        <v>51</v>
      </c>
      <c r="AU5949" s="1" t="s">
        <v>51</v>
      </c>
    </row>
    <row r="5950" spans="1:47" x14ac:dyDescent="0.25">
      <c r="A5950" s="1" t="s">
        <v>3887</v>
      </c>
      <c r="B5950">
        <v>3</v>
      </c>
      <c r="C5950" s="2" t="d">
        <v>2019-08-14T10:26:10.00000029802322625</v>
      </c>
      <c r="D5950" s="2" t="d">
        <v>2019-08-14T10:55:56.9999999832361950</v>
      </c>
      <c r="E5950">
        <v>39.644056999999997</v>
      </c>
      <c r="F5950">
        <v>-104.91305800000001</v>
      </c>
      <c r="G5950">
        <v>39.647221000000002</v>
      </c>
      <c r="H5950">
        <v>-104.914891</v>
      </c>
      <c r="I5950">
        <v>0.23899999999999999</v>
      </c>
      <c r="J5950" s="1" t="s">
        <v>706</v>
      </c>
      <c r="L5950" s="1" t="s">
        <v>195</v>
      </c>
      <c r="M5950" s="1" t="s">
        <v>47</v>
      </c>
      <c r="N5950" s="1" t="s">
        <v>131</v>
      </c>
      <c r="O5950" s="1" t="s">
        <v>131</v>
      </c>
      <c r="P5950" s="1" t="s">
        <v>199</v>
      </c>
      <c r="Q5950" s="1" t="s">
        <v>415</v>
      </c>
      <c r="R5950" s="1" t="s">
        <v>48</v>
      </c>
      <c r="S5950" s="1" t="s">
        <v>79</v>
      </c>
      <c r="T5950" s="1" t="s">
        <v>201</v>
      </c>
      <c r="U5950" s="2" t="d">
        <v>2019-08-14T10:53:00.000000097788870375</v>
      </c>
      <c r="V5950">
        <v>78</v>
      </c>
      <c r="W5950">
        <v>78</v>
      </c>
      <c r="X5950">
        <v>40</v>
      </c>
      <c r="Y5950">
        <v>24.36</v>
      </c>
      <c r="Z5950">
        <v>10</v>
      </c>
      <c r="AA5950" s="1" t="s">
        <v>55</v>
      </c>
      <c r="AB5950">
        <v>8</v>
      </c>
      <c r="AC5950">
        <v>0</v>
      </c>
      <c r="AD5950" s="1" t="s">
        <v>50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s="1" t="s">
        <v>51</v>
      </c>
      <c r="AS5950" s="1" t="s">
        <v>51</v>
      </c>
      <c r="AT5950" s="1" t="s">
        <v>51</v>
      </c>
      <c r="AU5950" s="1" t="s">
        <v>51</v>
      </c>
    </row>
    <row r="5951" spans="1:47" x14ac:dyDescent="0.25">
      <c r="A5951" s="1" t="s">
        <v>5877</v>
      </c>
      <c r="B5951">
        <v>3</v>
      </c>
      <c r="C5951" s="2" t="d">
        <v>2019-08-14T15:32:15.99999994039535475</v>
      </c>
      <c r="D5951" s="2" t="d">
        <v>2019-08-14T15:49:56.00000004284084025</v>
      </c>
      <c r="E5951">
        <v>39.838478000000002</v>
      </c>
      <c r="F5951">
        <v>-104.98352</v>
      </c>
      <c r="G5951">
        <v>39.842920999999997</v>
      </c>
      <c r="H5951">
        <v>-104.98414</v>
      </c>
      <c r="I5951">
        <v>0.309</v>
      </c>
      <c r="J5951" s="1" t="s">
        <v>518</v>
      </c>
      <c r="L5951" s="1" t="s">
        <v>195</v>
      </c>
      <c r="M5951" s="1" t="s">
        <v>47</v>
      </c>
      <c r="N5951" s="1" t="s">
        <v>131</v>
      </c>
      <c r="O5951" s="1" t="s">
        <v>147</v>
      </c>
      <c r="P5951" s="1" t="s">
        <v>199</v>
      </c>
      <c r="Q5951" s="1" t="s">
        <v>205</v>
      </c>
      <c r="R5951" s="1" t="s">
        <v>48</v>
      </c>
      <c r="S5951" s="1" t="s">
        <v>79</v>
      </c>
      <c r="T5951" s="1" t="s">
        <v>206</v>
      </c>
      <c r="U5951" s="2" t="d">
        <v>2019-08-14T15:45:00.000</v>
      </c>
      <c r="V5951">
        <v>90</v>
      </c>
      <c r="W5951">
        <v>90</v>
      </c>
      <c r="X5951">
        <v>14</v>
      </c>
      <c r="Y5951">
        <v>24.51</v>
      </c>
      <c r="Z5951">
        <v>30</v>
      </c>
      <c r="AA5951" s="1" t="s">
        <v>61</v>
      </c>
      <c r="AB5951">
        <v>10</v>
      </c>
      <c r="AC5951">
        <v>0</v>
      </c>
      <c r="AD5951" s="1" t="s">
        <v>819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s="1" t="s">
        <v>51</v>
      </c>
      <c r="AS5951" s="1" t="s">
        <v>51</v>
      </c>
      <c r="AT5951" s="1" t="s">
        <v>51</v>
      </c>
      <c r="AU5951" s="1" t="s">
        <v>51</v>
      </c>
    </row>
    <row r="5952" spans="1:47" x14ac:dyDescent="0.25">
      <c r="A5952" s="1" t="s">
        <v>8375</v>
      </c>
      <c r="B5952">
        <v>3</v>
      </c>
      <c r="C5952" s="2" t="d">
        <v>2019-08-14T15:14:14.9999999580904875</v>
      </c>
      <c r="D5952" s="2" t="d">
        <v>2019-08-14T15:43:56.99999973177909975</v>
      </c>
      <c r="E5952">
        <v>38.055283000000003</v>
      </c>
      <c r="F5952">
        <v>-105.093345</v>
      </c>
      <c r="G5952">
        <v>38.057330999999998</v>
      </c>
      <c r="H5952">
        <v>-105.09404600000001</v>
      </c>
      <c r="I5952">
        <v>0.14699999999999999</v>
      </c>
      <c r="J5952" s="1" t="s">
        <v>8376</v>
      </c>
      <c r="K5952">
        <v>12099</v>
      </c>
      <c r="L5952" s="1" t="s">
        <v>6833</v>
      </c>
      <c r="M5952" s="1" t="s">
        <v>97</v>
      </c>
      <c r="N5952" s="1" t="s">
        <v>7249</v>
      </c>
      <c r="O5952" s="1" t="s">
        <v>754</v>
      </c>
      <c r="P5952" s="1" t="s">
        <v>199</v>
      </c>
      <c r="Q5952" s="1" t="s">
        <v>8377</v>
      </c>
      <c r="R5952" s="1" t="s">
        <v>48</v>
      </c>
      <c r="S5952" s="1" t="s">
        <v>79</v>
      </c>
      <c r="T5952" s="1" t="s">
        <v>1175</v>
      </c>
      <c r="U5952" s="2" t="d">
        <v>2019-08-14T12:59:59.99999979045242400</v>
      </c>
      <c r="V5952">
        <v>77</v>
      </c>
      <c r="W5952">
        <v>77</v>
      </c>
      <c r="X5952">
        <v>47</v>
      </c>
      <c r="Y5952">
        <v>24.76</v>
      </c>
      <c r="Z5952">
        <v>10</v>
      </c>
      <c r="AA5952" s="1" t="s">
        <v>68</v>
      </c>
      <c r="AB5952">
        <v>8</v>
      </c>
      <c r="AC5952">
        <v>0</v>
      </c>
      <c r="AD5952" s="1" t="s">
        <v>50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s="1" t="s">
        <v>51</v>
      </c>
      <c r="AS5952" s="1" t="s">
        <v>51</v>
      </c>
      <c r="AT5952" s="1" t="s">
        <v>51</v>
      </c>
      <c r="AU5952" s="1" t="s">
        <v>51</v>
      </c>
    </row>
    <row r="5953" spans="1:47" x14ac:dyDescent="0.25">
      <c r="A5953" s="1" t="s">
        <v>8378</v>
      </c>
      <c r="B5953">
        <v>3</v>
      </c>
      <c r="C5953" s="2" t="d">
        <v>2019-08-14T15:14:14.9999999580904875</v>
      </c>
      <c r="D5953" s="2" t="d">
        <v>2019-08-14T15:43:56.99999973177909975</v>
      </c>
      <c r="E5953">
        <v>38.057330999999998</v>
      </c>
      <c r="F5953">
        <v>-105.09404600000001</v>
      </c>
      <c r="G5953">
        <v>38.055283000000003</v>
      </c>
      <c r="H5953">
        <v>-105.093345</v>
      </c>
      <c r="I5953">
        <v>0.14699999999999999</v>
      </c>
      <c r="J5953" s="1" t="s">
        <v>8379</v>
      </c>
      <c r="K5953">
        <v>11909</v>
      </c>
      <c r="L5953" s="1" t="s">
        <v>6833</v>
      </c>
      <c r="M5953" s="1" t="s">
        <v>97</v>
      </c>
      <c r="N5953" s="1" t="s">
        <v>7249</v>
      </c>
      <c r="O5953" s="1" t="s">
        <v>754</v>
      </c>
      <c r="P5953" s="1" t="s">
        <v>199</v>
      </c>
      <c r="Q5953" s="1" t="s">
        <v>8377</v>
      </c>
      <c r="R5953" s="1" t="s">
        <v>48</v>
      </c>
      <c r="S5953" s="1" t="s">
        <v>79</v>
      </c>
      <c r="T5953" s="1" t="s">
        <v>1175</v>
      </c>
      <c r="U5953" s="2" t="d">
        <v>2019-08-14T12:59:59.99999979045242400</v>
      </c>
      <c r="V5953">
        <v>77</v>
      </c>
      <c r="W5953">
        <v>77</v>
      </c>
      <c r="X5953">
        <v>47</v>
      </c>
      <c r="Y5953">
        <v>24.76</v>
      </c>
      <c r="Z5953">
        <v>10</v>
      </c>
      <c r="AA5953" s="1" t="s">
        <v>68</v>
      </c>
      <c r="AB5953">
        <v>8</v>
      </c>
      <c r="AC5953">
        <v>0</v>
      </c>
      <c r="AD5953" s="1" t="s">
        <v>50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s="1" t="s">
        <v>51</v>
      </c>
      <c r="AS5953" s="1" t="s">
        <v>51</v>
      </c>
      <c r="AT5953" s="1" t="s">
        <v>51</v>
      </c>
      <c r="AU5953" s="1" t="s">
        <v>51</v>
      </c>
    </row>
    <row r="5954" spans="1:47" x14ac:dyDescent="0.25">
      <c r="A5954" s="1" t="s">
        <v>8380</v>
      </c>
      <c r="B5954">
        <v>3</v>
      </c>
      <c r="C5954" s="2" t="d">
        <v>2019-08-14T18:58:22.00000014156102825</v>
      </c>
      <c r="D5954" s="2" t="d">
        <v>2019-08-14T23:35:57.99999986775219525</v>
      </c>
      <c r="E5954">
        <v>39.948067000000002</v>
      </c>
      <c r="F5954">
        <v>-102.242261</v>
      </c>
      <c r="G5954">
        <v>39.933874000000003</v>
      </c>
      <c r="H5954">
        <v>-102.24202699999999</v>
      </c>
      <c r="I5954">
        <v>0.98099999999999998</v>
      </c>
      <c r="J5954" s="1" t="s">
        <v>8381</v>
      </c>
      <c r="K5954">
        <v>25966</v>
      </c>
      <c r="L5954" s="1" t="s">
        <v>6670</v>
      </c>
      <c r="M5954" s="1" t="s">
        <v>47</v>
      </c>
      <c r="N5954" s="1" t="s">
        <v>6375</v>
      </c>
      <c r="O5954" s="1" t="s">
        <v>731</v>
      </c>
      <c r="P5954" s="1" t="s">
        <v>199</v>
      </c>
      <c r="Q5954" s="1" t="s">
        <v>8382</v>
      </c>
      <c r="R5954" s="1" t="s">
        <v>48</v>
      </c>
      <c r="S5954" s="1" t="s">
        <v>79</v>
      </c>
      <c r="T5954" s="1" t="s">
        <v>6831</v>
      </c>
      <c r="U5954" s="2" t="d">
        <v>2019-08-14T18:55:00.00000006984918975</v>
      </c>
      <c r="V5954">
        <v>73</v>
      </c>
      <c r="W5954">
        <v>73</v>
      </c>
      <c r="X5954">
        <v>64</v>
      </c>
      <c r="Y5954">
        <v>26.58</v>
      </c>
      <c r="Z5954">
        <v>10</v>
      </c>
      <c r="AA5954" s="1" t="s">
        <v>63</v>
      </c>
      <c r="AB5954">
        <v>18</v>
      </c>
      <c r="AC5954">
        <v>0</v>
      </c>
      <c r="AD5954" s="1" t="s">
        <v>50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s="1" t="s">
        <v>51</v>
      </c>
      <c r="AS5954" s="1" t="s">
        <v>51</v>
      </c>
      <c r="AT5954" s="1" t="s">
        <v>51</v>
      </c>
      <c r="AU5954" s="1" t="s">
        <v>51</v>
      </c>
    </row>
    <row r="5955" spans="1:47" x14ac:dyDescent="0.25">
      <c r="A5955" s="1" t="s">
        <v>8155</v>
      </c>
      <c r="B5955">
        <v>3</v>
      </c>
      <c r="C5955" s="2" t="d">
        <v>2019-08-14T18:58:22.00000014156102825</v>
      </c>
      <c r="D5955" s="2" t="d">
        <v>2019-08-14T23:35:57.99999986775219525</v>
      </c>
      <c r="E5955">
        <v>39.933874000000003</v>
      </c>
      <c r="F5955">
        <v>-102.24202699999999</v>
      </c>
      <c r="G5955">
        <v>39.948067000000002</v>
      </c>
      <c r="H5955">
        <v>-102.242261</v>
      </c>
      <c r="I5955">
        <v>0.98099999999999998</v>
      </c>
      <c r="J5955" s="1" t="s">
        <v>4496</v>
      </c>
      <c r="K5955">
        <v>24989</v>
      </c>
      <c r="L5955" s="1" t="s">
        <v>6670</v>
      </c>
      <c r="M5955" s="1" t="s">
        <v>97</v>
      </c>
      <c r="N5955" s="1" t="s">
        <v>6375</v>
      </c>
      <c r="O5955" s="1" t="s">
        <v>731</v>
      </c>
      <c r="P5955" s="1" t="s">
        <v>199</v>
      </c>
      <c r="Q5955" s="1" t="s">
        <v>7983</v>
      </c>
      <c r="R5955" s="1" t="s">
        <v>48</v>
      </c>
      <c r="S5955" s="1" t="s">
        <v>79</v>
      </c>
      <c r="T5955" s="1" t="s">
        <v>6831</v>
      </c>
      <c r="U5955" s="2" t="d">
        <v>2019-08-14T18:55:00.00000006984918975</v>
      </c>
      <c r="V5955">
        <v>73</v>
      </c>
      <c r="W5955">
        <v>73</v>
      </c>
      <c r="X5955">
        <v>64</v>
      </c>
      <c r="Y5955">
        <v>26.58</v>
      </c>
      <c r="Z5955">
        <v>10</v>
      </c>
      <c r="AA5955" s="1" t="s">
        <v>63</v>
      </c>
      <c r="AB5955">
        <v>18</v>
      </c>
      <c r="AC5955">
        <v>0</v>
      </c>
      <c r="AD5955" s="1" t="s">
        <v>50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1</v>
      </c>
      <c r="AO5955" t="b">
        <v>0</v>
      </c>
      <c r="AP5955" t="b">
        <v>0</v>
      </c>
      <c r="AQ5955" t="b">
        <v>0</v>
      </c>
      <c r="AR5955" s="1" t="s">
        <v>51</v>
      </c>
      <c r="AS5955" s="1" t="s">
        <v>51</v>
      </c>
      <c r="AT5955" s="1" t="s">
        <v>51</v>
      </c>
      <c r="AU5955" s="1" t="s">
        <v>51</v>
      </c>
    </row>
    <row r="5956" spans="1:47" x14ac:dyDescent="0.25">
      <c r="A5956" s="1" t="s">
        <v>8117</v>
      </c>
      <c r="B5956">
        <v>3</v>
      </c>
      <c r="C5956" s="2" t="d">
        <v>2019-08-14T20:23:05.00000021886080625</v>
      </c>
      <c r="D5956" s="2" t="d">
        <v>2019-08-14T20:52:18.00000012852251400</v>
      </c>
      <c r="E5956">
        <v>39.948645999999997</v>
      </c>
      <c r="F5956">
        <v>-102.242271</v>
      </c>
      <c r="G5956">
        <v>39.933874000000003</v>
      </c>
      <c r="H5956">
        <v>-102.24202699999999</v>
      </c>
      <c r="I5956">
        <v>1.0209999999999999</v>
      </c>
      <c r="J5956" s="1" t="s">
        <v>8118</v>
      </c>
      <c r="K5956">
        <v>29965</v>
      </c>
      <c r="L5956" s="1" t="s">
        <v>8119</v>
      </c>
      <c r="M5956" s="1" t="s">
        <v>47</v>
      </c>
      <c r="N5956" s="1" t="s">
        <v>6375</v>
      </c>
      <c r="O5956" s="1" t="s">
        <v>731</v>
      </c>
      <c r="P5956" s="1" t="s">
        <v>199</v>
      </c>
      <c r="Q5956" s="1" t="s">
        <v>8120</v>
      </c>
      <c r="R5956" s="1" t="s">
        <v>48</v>
      </c>
      <c r="S5956" s="1" t="s">
        <v>79</v>
      </c>
      <c r="T5956" s="1" t="s">
        <v>6831</v>
      </c>
      <c r="U5956" s="2" t="d">
        <v>2019-08-14T20:15:00.000</v>
      </c>
      <c r="V5956">
        <v>70</v>
      </c>
      <c r="W5956">
        <v>70</v>
      </c>
      <c r="X5956">
        <v>68</v>
      </c>
      <c r="Y5956">
        <v>26.58</v>
      </c>
      <c r="Z5956">
        <v>10</v>
      </c>
      <c r="AA5956" s="1" t="s">
        <v>63</v>
      </c>
      <c r="AB5956">
        <v>18</v>
      </c>
      <c r="AC5956">
        <v>0</v>
      </c>
      <c r="AD5956" s="1" t="s">
        <v>50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1</v>
      </c>
      <c r="AO5956" t="b">
        <v>0</v>
      </c>
      <c r="AP5956" t="b">
        <v>0</v>
      </c>
      <c r="AQ5956" t="b">
        <v>0</v>
      </c>
      <c r="AR5956" s="1" t="s">
        <v>53</v>
      </c>
      <c r="AS5956" s="1" t="s">
        <v>53</v>
      </c>
      <c r="AT5956" s="1" t="s">
        <v>51</v>
      </c>
      <c r="AU5956" s="1" t="s">
        <v>51</v>
      </c>
    </row>
    <row r="5957" spans="1:47" x14ac:dyDescent="0.25">
      <c r="A5957" s="1" t="s">
        <v>8121</v>
      </c>
      <c r="B5957">
        <v>3</v>
      </c>
      <c r="C5957" s="2" t="d">
        <v>2019-08-14T20:23:05.00000021886080625</v>
      </c>
      <c r="D5957" s="2" t="d">
        <v>2019-08-14T20:52:18.00000012852251400</v>
      </c>
      <c r="E5957">
        <v>39.933874000000003</v>
      </c>
      <c r="F5957">
        <v>-102.24202699999999</v>
      </c>
      <c r="G5957">
        <v>39.948645999999997</v>
      </c>
      <c r="H5957">
        <v>-102.242271</v>
      </c>
      <c r="I5957">
        <v>1.0209999999999999</v>
      </c>
      <c r="J5957" s="1" t="s">
        <v>8122</v>
      </c>
      <c r="K5957">
        <v>24989</v>
      </c>
      <c r="L5957" s="1" t="s">
        <v>6670</v>
      </c>
      <c r="M5957" s="1" t="s">
        <v>97</v>
      </c>
      <c r="N5957" s="1" t="s">
        <v>6375</v>
      </c>
      <c r="O5957" s="1" t="s">
        <v>731</v>
      </c>
      <c r="P5957" s="1" t="s">
        <v>199</v>
      </c>
      <c r="Q5957" s="1" t="s">
        <v>7983</v>
      </c>
      <c r="R5957" s="1" t="s">
        <v>48</v>
      </c>
      <c r="S5957" s="1" t="s">
        <v>79</v>
      </c>
      <c r="T5957" s="1" t="s">
        <v>6831</v>
      </c>
      <c r="U5957" s="2" t="d">
        <v>2019-08-14T20:15:00.000</v>
      </c>
      <c r="V5957">
        <v>70</v>
      </c>
      <c r="W5957">
        <v>70</v>
      </c>
      <c r="X5957">
        <v>68</v>
      </c>
      <c r="Y5957">
        <v>26.58</v>
      </c>
      <c r="Z5957">
        <v>10</v>
      </c>
      <c r="AA5957" s="1" t="s">
        <v>63</v>
      </c>
      <c r="AB5957">
        <v>18</v>
      </c>
      <c r="AC5957">
        <v>0</v>
      </c>
      <c r="AD5957" s="1" t="s">
        <v>50</v>
      </c>
      <c r="AE5957" t="b">
        <v>0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1</v>
      </c>
      <c r="AO5957" t="b">
        <v>0</v>
      </c>
      <c r="AP5957" t="b">
        <v>0</v>
      </c>
      <c r="AQ5957" t="b">
        <v>0</v>
      </c>
      <c r="AR5957" s="1" t="s">
        <v>53</v>
      </c>
      <c r="AS5957" s="1" t="s">
        <v>53</v>
      </c>
      <c r="AT5957" s="1" t="s">
        <v>51</v>
      </c>
      <c r="AU5957" s="1" t="s">
        <v>51</v>
      </c>
    </row>
    <row r="5958" spans="1:47" x14ac:dyDescent="0.25">
      <c r="A5958" s="1" t="s">
        <v>3207</v>
      </c>
      <c r="B5958">
        <v>4</v>
      </c>
      <c r="C5958" s="2" t="d">
        <v>2019-08-14T22:48:32.99999991897493800</v>
      </c>
      <c r="D5958" s="2" t="d">
        <v>2019-08-14T23:17:26.00000018253922650</v>
      </c>
      <c r="E5958">
        <v>39.923999999999999</v>
      </c>
      <c r="F5958">
        <v>-104.85149</v>
      </c>
      <c r="G5958">
        <v>39.931040000000003</v>
      </c>
      <c r="H5958">
        <v>-104.84747</v>
      </c>
      <c r="I5958">
        <v>0.53100000000000003</v>
      </c>
      <c r="J5958" s="1" t="s">
        <v>3208</v>
      </c>
      <c r="L5958" s="1" t="s">
        <v>728</v>
      </c>
      <c r="M5958" s="1" t="s">
        <v>47</v>
      </c>
      <c r="N5958" s="1" t="s">
        <v>320</v>
      </c>
      <c r="O5958" s="1" t="s">
        <v>147</v>
      </c>
      <c r="P5958" s="1" t="s">
        <v>199</v>
      </c>
      <c r="Q5958" s="1" t="s">
        <v>354</v>
      </c>
      <c r="R5958" s="1" t="s">
        <v>48</v>
      </c>
      <c r="S5958" s="1" t="s">
        <v>79</v>
      </c>
      <c r="T5958" s="1" t="s">
        <v>220</v>
      </c>
      <c r="U5958" s="2" t="d">
        <v>2019-08-14T22:53:00.000000097788870375</v>
      </c>
      <c r="V5958">
        <v>68</v>
      </c>
      <c r="W5958">
        <v>68</v>
      </c>
      <c r="X5958">
        <v>68</v>
      </c>
      <c r="Y5958">
        <v>24.71</v>
      </c>
      <c r="Z5958">
        <v>10</v>
      </c>
      <c r="AA5958" s="1" t="s">
        <v>63</v>
      </c>
      <c r="AB5958">
        <v>13</v>
      </c>
      <c r="AC5958">
        <v>0</v>
      </c>
      <c r="AD5958" s="1" t="s">
        <v>50</v>
      </c>
      <c r="AE5958" t="b">
        <v>0</v>
      </c>
      <c r="AF5958" t="b">
        <v>0</v>
      </c>
      <c r="AG5958" t="b">
        <v>0</v>
      </c>
      <c r="AH5958" t="b">
        <v>0</v>
      </c>
      <c r="AI5958" t="b">
        <v>1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s="1" t="s">
        <v>53</v>
      </c>
      <c r="AS5958" s="1" t="s">
        <v>53</v>
      </c>
      <c r="AT5958" s="1" t="s">
        <v>53</v>
      </c>
      <c r="AU5958" s="1" t="s">
        <v>53</v>
      </c>
    </row>
    <row r="5959" spans="1:47" x14ac:dyDescent="0.25">
      <c r="A5959" s="1" t="s">
        <v>1662</v>
      </c>
      <c r="B5959">
        <v>3</v>
      </c>
      <c r="C5959" s="2" t="d">
        <v>2019-08-14T21:00:33.000000170432031225</v>
      </c>
      <c r="D5959" s="2" t="d">
        <v>2019-08-14T21:29:57.99999974202364425</v>
      </c>
      <c r="E5959">
        <v>39.783641000000003</v>
      </c>
      <c r="F5959">
        <v>-105.043966</v>
      </c>
      <c r="G5959">
        <v>39.785130000000002</v>
      </c>
      <c r="H5959">
        <v>-105.048738</v>
      </c>
      <c r="I5959">
        <v>0.27300000000000002</v>
      </c>
      <c r="J5959" s="1" t="s">
        <v>943</v>
      </c>
      <c r="L5959" s="1" t="s">
        <v>137</v>
      </c>
      <c r="M5959" s="1" t="s">
        <v>47</v>
      </c>
      <c r="N5959" s="1" t="s">
        <v>131</v>
      </c>
      <c r="O5959" s="1" t="s">
        <v>131</v>
      </c>
      <c r="P5959" s="1" t="s">
        <v>199</v>
      </c>
      <c r="Q5959" s="1" t="s">
        <v>368</v>
      </c>
      <c r="R5959" s="1" t="s">
        <v>48</v>
      </c>
      <c r="S5959" s="1" t="s">
        <v>79</v>
      </c>
      <c r="T5959" s="1" t="s">
        <v>206</v>
      </c>
      <c r="U5959" s="2" t="d">
        <v>2019-08-14T20:45:00.00000020954757600</v>
      </c>
      <c r="V5959">
        <v>81</v>
      </c>
      <c r="W5959">
        <v>81</v>
      </c>
      <c r="X5959">
        <v>21</v>
      </c>
      <c r="Y5959">
        <v>24.52</v>
      </c>
      <c r="Z5959">
        <v>10</v>
      </c>
      <c r="AA5959" s="1" t="s">
        <v>8970</v>
      </c>
      <c r="AB5959">
        <v>0</v>
      </c>
      <c r="AC5959">
        <v>0</v>
      </c>
      <c r="AD5959" s="1" t="s">
        <v>1068</v>
      </c>
      <c r="AE5959" t="b">
        <v>0</v>
      </c>
      <c r="AF5959" t="b">
        <v>0</v>
      </c>
      <c r="AG5959" t="b">
        <v>1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s="1" t="s">
        <v>53</v>
      </c>
      <c r="AS5959" s="1" t="s">
        <v>53</v>
      </c>
      <c r="AT5959" s="1" t="s">
        <v>53</v>
      </c>
      <c r="AU5959" s="1" t="s">
        <v>51</v>
      </c>
    </row>
    <row r="5960" spans="1:47" x14ac:dyDescent="0.25">
      <c r="A5960" s="1" t="s">
        <v>8071</v>
      </c>
      <c r="B5960">
        <v>4</v>
      </c>
      <c r="C5960" s="2" t="d">
        <v>2019-08-14T22:56:49.00000019464641975</v>
      </c>
      <c r="D5960" s="2" t="d">
        <v>2019-08-14T23:26:32.999999807216226975</v>
      </c>
      <c r="E5960">
        <v>39.740340000000003</v>
      </c>
      <c r="F5960">
        <v>-105.03936899999999</v>
      </c>
      <c r="G5960">
        <v>39.740349999999999</v>
      </c>
      <c r="H5960">
        <v>-105.042816</v>
      </c>
      <c r="I5960">
        <v>0.183</v>
      </c>
      <c r="J5960" s="1" t="s">
        <v>8072</v>
      </c>
      <c r="K5960">
        <v>1497</v>
      </c>
      <c r="L5960" s="1" t="s">
        <v>6579</v>
      </c>
      <c r="M5960" s="1" t="s">
        <v>97</v>
      </c>
      <c r="N5960" s="1" t="s">
        <v>131</v>
      </c>
      <c r="O5960" s="1" t="s">
        <v>131</v>
      </c>
      <c r="P5960" s="1" t="s">
        <v>199</v>
      </c>
      <c r="Q5960" s="1" t="s">
        <v>8073</v>
      </c>
      <c r="R5960" s="1" t="s">
        <v>48</v>
      </c>
      <c r="S5960" s="1" t="s">
        <v>79</v>
      </c>
      <c r="T5960" s="1" t="s">
        <v>206</v>
      </c>
      <c r="U5960" s="2" t="d">
        <v>2019-08-14T22:47:59.99999974854290475</v>
      </c>
      <c r="V5960">
        <v>72</v>
      </c>
      <c r="W5960">
        <v>72</v>
      </c>
      <c r="X5960">
        <v>38</v>
      </c>
      <c r="Y5960">
        <v>24.54</v>
      </c>
      <c r="Z5960">
        <v>10</v>
      </c>
      <c r="AA5960" s="1" t="s">
        <v>62</v>
      </c>
      <c r="AB5960">
        <v>5</v>
      </c>
      <c r="AC5960">
        <v>0</v>
      </c>
      <c r="AD5960" s="1" t="s">
        <v>50</v>
      </c>
      <c r="AE5960" t="b">
        <v>1</v>
      </c>
      <c r="AF5960" t="b">
        <v>0</v>
      </c>
      <c r="AG5960" t="b">
        <v>1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1</v>
      </c>
      <c r="AN5960" t="b">
        <v>0</v>
      </c>
      <c r="AO5960" t="b">
        <v>0</v>
      </c>
      <c r="AP5960" t="b">
        <v>1</v>
      </c>
      <c r="AQ5960" t="b">
        <v>0</v>
      </c>
      <c r="AR5960" s="1" t="s">
        <v>53</v>
      </c>
      <c r="AS5960" s="1" t="s">
        <v>53</v>
      </c>
      <c r="AT5960" s="1" t="s">
        <v>53</v>
      </c>
      <c r="AU5960" s="1" t="s">
        <v>53</v>
      </c>
    </row>
    <row r="5961" spans="1:47" x14ac:dyDescent="0.25">
      <c r="A5961" s="1" t="s">
        <v>8074</v>
      </c>
      <c r="B5961">
        <v>4</v>
      </c>
      <c r="C5961" s="2" t="d">
        <v>2019-08-14T22:56:49.00000019464641975</v>
      </c>
      <c r="D5961" s="2" t="d">
        <v>2019-08-14T23:26:32.999999807216226975</v>
      </c>
      <c r="E5961">
        <v>39.740349999999999</v>
      </c>
      <c r="F5961">
        <v>-105.042816</v>
      </c>
      <c r="G5961">
        <v>39.740340000000003</v>
      </c>
      <c r="H5961">
        <v>-105.03936899999999</v>
      </c>
      <c r="I5961">
        <v>0.183</v>
      </c>
      <c r="J5961" s="1" t="s">
        <v>8075</v>
      </c>
      <c r="K5961">
        <v>1501</v>
      </c>
      <c r="L5961" s="1" t="s">
        <v>8076</v>
      </c>
      <c r="M5961" s="1" t="s">
        <v>97</v>
      </c>
      <c r="N5961" s="1" t="s">
        <v>131</v>
      </c>
      <c r="O5961" s="1" t="s">
        <v>131</v>
      </c>
      <c r="P5961" s="1" t="s">
        <v>199</v>
      </c>
      <c r="Q5961" s="1" t="s">
        <v>8077</v>
      </c>
      <c r="R5961" s="1" t="s">
        <v>48</v>
      </c>
      <c r="S5961" s="1" t="s">
        <v>79</v>
      </c>
      <c r="T5961" s="1" t="s">
        <v>206</v>
      </c>
      <c r="U5961" s="2" t="d">
        <v>2019-08-14T22:47:59.99999974854290475</v>
      </c>
      <c r="V5961">
        <v>72</v>
      </c>
      <c r="W5961">
        <v>72</v>
      </c>
      <c r="X5961">
        <v>38</v>
      </c>
      <c r="Y5961">
        <v>24.54</v>
      </c>
      <c r="Z5961">
        <v>10</v>
      </c>
      <c r="AA5961" s="1" t="s">
        <v>62</v>
      </c>
      <c r="AB5961">
        <v>5</v>
      </c>
      <c r="AC5961">
        <v>0</v>
      </c>
      <c r="AD5961" s="1" t="s">
        <v>50</v>
      </c>
      <c r="AE5961" t="b">
        <v>0</v>
      </c>
      <c r="AF5961" t="b">
        <v>0</v>
      </c>
      <c r="AG5961" t="b">
        <v>1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1</v>
      </c>
      <c r="AO5961" t="b">
        <v>0</v>
      </c>
      <c r="AP5961" t="b">
        <v>1</v>
      </c>
      <c r="AQ5961" t="b">
        <v>0</v>
      </c>
      <c r="AR5961" s="1" t="s">
        <v>53</v>
      </c>
      <c r="AS5961" s="1" t="s">
        <v>53</v>
      </c>
      <c r="AT5961" s="1" t="s">
        <v>53</v>
      </c>
      <c r="AU5961" s="1" t="s">
        <v>53</v>
      </c>
    </row>
    <row r="5962" spans="1:47" x14ac:dyDescent="0.25">
      <c r="A5962" s="1" t="s">
        <v>3252</v>
      </c>
      <c r="B5962">
        <v>3</v>
      </c>
      <c r="C5962" s="2" t="d">
        <v>2019-08-15T06:04:24.99999971129000400</v>
      </c>
      <c r="D5962" s="2" t="d">
        <v>2019-08-15T06:33:57.000000290572643400</v>
      </c>
      <c r="E5962">
        <v>39.856169000000001</v>
      </c>
      <c r="F5962">
        <v>-104.987252</v>
      </c>
      <c r="G5962">
        <v>39.853580000000001</v>
      </c>
      <c r="H5962">
        <v>-104.98669</v>
      </c>
      <c r="I5962">
        <v>0.18099999999999999</v>
      </c>
      <c r="J5962" s="1" t="s">
        <v>518</v>
      </c>
      <c r="L5962" s="1" t="s">
        <v>1314</v>
      </c>
      <c r="M5962" s="1" t="s">
        <v>47</v>
      </c>
      <c r="N5962" s="1" t="s">
        <v>131</v>
      </c>
      <c r="O5962" s="1" t="s">
        <v>147</v>
      </c>
      <c r="P5962" s="1" t="s">
        <v>199</v>
      </c>
      <c r="Q5962" s="1" t="s">
        <v>205</v>
      </c>
      <c r="R5962" s="1" t="s">
        <v>48</v>
      </c>
      <c r="S5962" s="1" t="s">
        <v>79</v>
      </c>
      <c r="T5962" s="1" t="s">
        <v>206</v>
      </c>
      <c r="U5962" s="2" t="d">
        <v>2019-08-15T05:54:00.00000008381903175</v>
      </c>
      <c r="V5962">
        <v>61</v>
      </c>
      <c r="W5962">
        <v>61</v>
      </c>
      <c r="X5962">
        <v>52</v>
      </c>
      <c r="Y5962">
        <v>24.5</v>
      </c>
      <c r="Z5962">
        <v>10</v>
      </c>
      <c r="AA5962" s="1" t="s">
        <v>8970</v>
      </c>
      <c r="AB5962">
        <v>0</v>
      </c>
      <c r="AC5962">
        <v>0</v>
      </c>
      <c r="AD5962" s="1" t="s">
        <v>50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s="1" t="s">
        <v>53</v>
      </c>
      <c r="AS5962" s="1" t="s">
        <v>51</v>
      </c>
      <c r="AT5962" s="1" t="s">
        <v>51</v>
      </c>
      <c r="AU5962" s="1" t="s">
        <v>51</v>
      </c>
    </row>
    <row r="5963" spans="1:47" x14ac:dyDescent="0.25">
      <c r="A5963" s="1" t="s">
        <v>3532</v>
      </c>
      <c r="B5963">
        <v>3</v>
      </c>
      <c r="C5963" s="2" t="d">
        <v>2019-08-15T06:42:33.00000021234154575</v>
      </c>
      <c r="D5963" s="2" t="d">
        <v>2019-08-15T07:11:55.99999994505196650</v>
      </c>
      <c r="E5963">
        <v>39.788589000000002</v>
      </c>
      <c r="F5963">
        <v>-104.90505899999999</v>
      </c>
      <c r="G5963">
        <v>39.797890000000002</v>
      </c>
      <c r="H5963">
        <v>-104.93035999999999</v>
      </c>
      <c r="I5963">
        <v>1.4890000000000001</v>
      </c>
      <c r="J5963" s="1" t="s">
        <v>333</v>
      </c>
      <c r="L5963" s="1" t="s">
        <v>168</v>
      </c>
      <c r="M5963" s="1" t="s">
        <v>47</v>
      </c>
      <c r="N5963" s="1" t="s">
        <v>314</v>
      </c>
      <c r="O5963" s="1" t="s">
        <v>147</v>
      </c>
      <c r="P5963" s="1" t="s">
        <v>199</v>
      </c>
      <c r="Q5963" s="1" t="s">
        <v>315</v>
      </c>
      <c r="R5963" s="1" t="s">
        <v>48</v>
      </c>
      <c r="S5963" s="1" t="s">
        <v>79</v>
      </c>
      <c r="T5963" s="1" t="s">
        <v>204</v>
      </c>
      <c r="U5963" s="2" t="d">
        <v>2019-08-15T06:58:00.00000002793967725</v>
      </c>
      <c r="V5963">
        <v>62</v>
      </c>
      <c r="W5963">
        <v>62</v>
      </c>
      <c r="X5963">
        <v>64</v>
      </c>
      <c r="Y5963">
        <v>24.5</v>
      </c>
      <c r="Z5963">
        <v>10</v>
      </c>
      <c r="AA5963" s="1" t="s">
        <v>68</v>
      </c>
      <c r="AB5963">
        <v>9</v>
      </c>
      <c r="AC5963">
        <v>0</v>
      </c>
      <c r="AD5963" s="1" t="s">
        <v>50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s="1" t="s">
        <v>51</v>
      </c>
      <c r="AS5963" s="1" t="s">
        <v>51</v>
      </c>
      <c r="AT5963" s="1" t="s">
        <v>51</v>
      </c>
      <c r="AU5963" s="1" t="s">
        <v>51</v>
      </c>
    </row>
    <row r="5964" spans="1:47" x14ac:dyDescent="0.25">
      <c r="A5964" s="1" t="s">
        <v>8889</v>
      </c>
      <c r="B5964">
        <v>4</v>
      </c>
      <c r="C5964" s="2" t="d">
        <v>2019-08-15T12:28:26.99999984353780875</v>
      </c>
      <c r="D5964" s="2" t="d">
        <v>2019-08-15T12:56:10.00000008847564350</v>
      </c>
      <c r="E5964">
        <v>40.478830000000002</v>
      </c>
      <c r="F5964">
        <v>-104.62102</v>
      </c>
      <c r="G5964">
        <v>40.478830000000002</v>
      </c>
      <c r="H5964">
        <v>-104.62102</v>
      </c>
      <c r="I5964">
        <v>0</v>
      </c>
      <c r="J5964" s="1" t="s">
        <v>6725</v>
      </c>
      <c r="K5964">
        <v>23001</v>
      </c>
      <c r="L5964" s="1" t="s">
        <v>6590</v>
      </c>
      <c r="M5964" s="1" t="s">
        <v>47</v>
      </c>
      <c r="N5964" s="1" t="s">
        <v>252</v>
      </c>
      <c r="O5964" s="1" t="s">
        <v>210</v>
      </c>
      <c r="P5964" s="1" t="s">
        <v>199</v>
      </c>
      <c r="Q5964" s="1" t="s">
        <v>7848</v>
      </c>
      <c r="R5964" s="1" t="s">
        <v>48</v>
      </c>
      <c r="S5964" s="1" t="s">
        <v>79</v>
      </c>
      <c r="T5964" s="1" t="s">
        <v>254</v>
      </c>
      <c r="U5964" s="2" t="d">
        <v>2019-08-15T12:56:00.00000026542693050</v>
      </c>
      <c r="V5964">
        <v>87</v>
      </c>
      <c r="W5964">
        <v>87</v>
      </c>
      <c r="X5964">
        <v>37</v>
      </c>
      <c r="Y5964">
        <v>25.35</v>
      </c>
      <c r="Z5964">
        <v>10</v>
      </c>
      <c r="AA5964" s="1" t="s">
        <v>64</v>
      </c>
      <c r="AB5964">
        <v>10</v>
      </c>
      <c r="AC5964">
        <v>0</v>
      </c>
      <c r="AD5964" s="1" t="s">
        <v>69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s="1" t="s">
        <v>51</v>
      </c>
      <c r="AS5964" s="1" t="s">
        <v>51</v>
      </c>
      <c r="AT5964" s="1" t="s">
        <v>51</v>
      </c>
      <c r="AU5964" s="1" t="s">
        <v>51</v>
      </c>
    </row>
    <row r="5965" spans="1:47" x14ac:dyDescent="0.25">
      <c r="A5965" s="1" t="s">
        <v>8890</v>
      </c>
      <c r="B5965">
        <v>4</v>
      </c>
      <c r="C5965" s="2" t="d">
        <v>2019-08-15T12:28:26.99999984353780875</v>
      </c>
      <c r="D5965" s="2" t="d">
        <v>2019-08-15T12:56:10.00000008847564350</v>
      </c>
      <c r="E5965">
        <v>40.478830000000002</v>
      </c>
      <c r="F5965">
        <v>-104.62102</v>
      </c>
      <c r="G5965">
        <v>40.478830000000002</v>
      </c>
      <c r="H5965">
        <v>-104.62102</v>
      </c>
      <c r="I5965">
        <v>0</v>
      </c>
      <c r="J5965" s="1" t="s">
        <v>6725</v>
      </c>
      <c r="K5965">
        <v>23001</v>
      </c>
      <c r="L5965" s="1" t="s">
        <v>6590</v>
      </c>
      <c r="M5965" s="1" t="s">
        <v>47</v>
      </c>
      <c r="N5965" s="1" t="s">
        <v>252</v>
      </c>
      <c r="O5965" s="1" t="s">
        <v>210</v>
      </c>
      <c r="P5965" s="1" t="s">
        <v>199</v>
      </c>
      <c r="Q5965" s="1" t="s">
        <v>7848</v>
      </c>
      <c r="R5965" s="1" t="s">
        <v>48</v>
      </c>
      <c r="S5965" s="1" t="s">
        <v>79</v>
      </c>
      <c r="T5965" s="1" t="s">
        <v>254</v>
      </c>
      <c r="U5965" s="2" t="d">
        <v>2019-08-15T12:56:00.00000026542693050</v>
      </c>
      <c r="V5965">
        <v>87</v>
      </c>
      <c r="W5965">
        <v>87</v>
      </c>
      <c r="X5965">
        <v>37</v>
      </c>
      <c r="Y5965">
        <v>25.35</v>
      </c>
      <c r="Z5965">
        <v>10</v>
      </c>
      <c r="AA5965" s="1" t="s">
        <v>64</v>
      </c>
      <c r="AB5965">
        <v>10</v>
      </c>
      <c r="AC5965">
        <v>0</v>
      </c>
      <c r="AD5965" s="1" t="s">
        <v>69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s="1" t="s">
        <v>51</v>
      </c>
      <c r="AS5965" s="1" t="s">
        <v>51</v>
      </c>
      <c r="AT5965" s="1" t="s">
        <v>51</v>
      </c>
      <c r="AU5965" s="1" t="s">
        <v>51</v>
      </c>
    </row>
    <row r="5966" spans="1:47" x14ac:dyDescent="0.25">
      <c r="A5966" s="1" t="s">
        <v>3533</v>
      </c>
      <c r="B5966">
        <v>3</v>
      </c>
      <c r="C5966" s="2" t="d">
        <v>2019-08-15T06:48:33.00000012852251400</v>
      </c>
      <c r="D5966" s="2" t="d">
        <v>2019-08-15T07:17:57.00000009499490400</v>
      </c>
      <c r="E5966">
        <v>39.617896999999999</v>
      </c>
      <c r="F5966">
        <v>-104.89805800000001</v>
      </c>
      <c r="G5966">
        <v>39.61985</v>
      </c>
      <c r="H5966">
        <v>-104.89914</v>
      </c>
      <c r="I5966">
        <v>0.14699999999999999</v>
      </c>
      <c r="J5966" s="1" t="s">
        <v>565</v>
      </c>
      <c r="L5966" s="1" t="s">
        <v>878</v>
      </c>
      <c r="M5966" s="1" t="s">
        <v>47</v>
      </c>
      <c r="N5966" s="1" t="s">
        <v>127</v>
      </c>
      <c r="O5966" s="1" t="s">
        <v>202</v>
      </c>
      <c r="P5966" s="1" t="s">
        <v>199</v>
      </c>
      <c r="Q5966" s="1" t="s">
        <v>428</v>
      </c>
      <c r="R5966" s="1" t="s">
        <v>48</v>
      </c>
      <c r="S5966" s="1" t="s">
        <v>79</v>
      </c>
      <c r="T5966" s="1" t="s">
        <v>201</v>
      </c>
      <c r="U5966" s="2" t="d">
        <v>2019-08-15T06:53:00.00000030733644975</v>
      </c>
      <c r="V5966">
        <v>65</v>
      </c>
      <c r="W5966">
        <v>65</v>
      </c>
      <c r="X5966">
        <v>50</v>
      </c>
      <c r="Y5966">
        <v>24.31</v>
      </c>
      <c r="Z5966">
        <v>10</v>
      </c>
      <c r="AA5966" s="1" t="s">
        <v>55</v>
      </c>
      <c r="AB5966">
        <v>6</v>
      </c>
      <c r="AC5966">
        <v>0</v>
      </c>
      <c r="AD5966" s="1" t="s">
        <v>50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s="1" t="s">
        <v>51</v>
      </c>
      <c r="AS5966" s="1" t="s">
        <v>51</v>
      </c>
      <c r="AT5966" s="1" t="s">
        <v>51</v>
      </c>
      <c r="AU5966" s="1" t="s">
        <v>51</v>
      </c>
    </row>
    <row r="5967" spans="1:47" x14ac:dyDescent="0.25">
      <c r="A5967" s="1" t="s">
        <v>3888</v>
      </c>
      <c r="B5967">
        <v>3</v>
      </c>
      <c r="C5967" s="2" t="d">
        <v>2019-08-15T08:22:27.00000013690441650</v>
      </c>
      <c r="D5967" s="2" t="d">
        <v>2019-08-15T08:51:54.99999978113919375</v>
      </c>
      <c r="E5967">
        <v>39.644056999999997</v>
      </c>
      <c r="F5967">
        <v>-104.91305800000001</v>
      </c>
      <c r="G5967">
        <v>39.647221000000002</v>
      </c>
      <c r="H5967">
        <v>-104.914891</v>
      </c>
      <c r="I5967">
        <v>0.23899999999999999</v>
      </c>
      <c r="J5967" s="1" t="s">
        <v>706</v>
      </c>
      <c r="L5967" s="1" t="s">
        <v>195</v>
      </c>
      <c r="M5967" s="1" t="s">
        <v>47</v>
      </c>
      <c r="N5967" s="1" t="s">
        <v>131</v>
      </c>
      <c r="O5967" s="1" t="s">
        <v>131</v>
      </c>
      <c r="P5967" s="1" t="s">
        <v>199</v>
      </c>
      <c r="Q5967" s="1" t="s">
        <v>415</v>
      </c>
      <c r="R5967" s="1" t="s">
        <v>48</v>
      </c>
      <c r="S5967" s="1" t="s">
        <v>79</v>
      </c>
      <c r="T5967" s="1" t="s">
        <v>201</v>
      </c>
      <c r="U5967" s="2" t="d">
        <v>2019-08-15T07:53:00.000000097788870375</v>
      </c>
      <c r="V5967">
        <v>73</v>
      </c>
      <c r="W5967">
        <v>73</v>
      </c>
      <c r="X5967">
        <v>34</v>
      </c>
      <c r="Y5967">
        <v>24.31</v>
      </c>
      <c r="Z5967">
        <v>10</v>
      </c>
      <c r="AA5967" s="1" t="s">
        <v>54</v>
      </c>
      <c r="AB5967">
        <v>5</v>
      </c>
      <c r="AC5967">
        <v>0</v>
      </c>
      <c r="AD5967" s="1" t="s">
        <v>50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s="1" t="s">
        <v>51</v>
      </c>
      <c r="AS5967" s="1" t="s">
        <v>51</v>
      </c>
      <c r="AT5967" s="1" t="s">
        <v>51</v>
      </c>
      <c r="AU5967" s="1" t="s">
        <v>51</v>
      </c>
    </row>
    <row r="5968" spans="1:47" x14ac:dyDescent="0.25">
      <c r="A5968" s="1" t="s">
        <v>5878</v>
      </c>
      <c r="B5968">
        <v>3</v>
      </c>
      <c r="C5968" s="2" t="d">
        <v>2019-08-15T09:48:33.00000012852251400</v>
      </c>
      <c r="D5968" s="2" t="d">
        <v>2019-08-15T10:17:55.00000025611370700</v>
      </c>
      <c r="E5968">
        <v>39.787300000000002</v>
      </c>
      <c r="F5968">
        <v>-104.98934</v>
      </c>
      <c r="G5968">
        <v>39.784069000000002</v>
      </c>
      <c r="H5968">
        <v>-104.98936999999999</v>
      </c>
      <c r="I5968">
        <v>0.223</v>
      </c>
      <c r="J5968" s="1" t="s">
        <v>533</v>
      </c>
      <c r="L5968" s="1" t="s">
        <v>173</v>
      </c>
      <c r="M5968" s="1" t="s">
        <v>47</v>
      </c>
      <c r="N5968" s="1" t="s">
        <v>131</v>
      </c>
      <c r="O5968" s="1" t="s">
        <v>131</v>
      </c>
      <c r="P5968" s="1" t="s">
        <v>199</v>
      </c>
      <c r="Q5968" s="1" t="s">
        <v>247</v>
      </c>
      <c r="R5968" s="1" t="s">
        <v>48</v>
      </c>
      <c r="S5968" s="1" t="s">
        <v>79</v>
      </c>
      <c r="T5968" s="1" t="s">
        <v>206</v>
      </c>
      <c r="U5968" s="2" t="d">
        <v>2019-08-15T09:46:59.99999976251274675</v>
      </c>
      <c r="V5968">
        <v>86</v>
      </c>
      <c r="W5968">
        <v>86</v>
      </c>
      <c r="X5968">
        <v>13</v>
      </c>
      <c r="Y5968">
        <v>24.51</v>
      </c>
      <c r="Z5968">
        <v>25</v>
      </c>
      <c r="AA5968" s="1" t="s">
        <v>56</v>
      </c>
      <c r="AB5968">
        <v>12</v>
      </c>
      <c r="AC5968">
        <v>0</v>
      </c>
      <c r="AD5968" s="1" t="s">
        <v>50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s="1" t="s">
        <v>51</v>
      </c>
      <c r="AS5968" s="1" t="s">
        <v>51</v>
      </c>
      <c r="AT5968" s="1" t="s">
        <v>51</v>
      </c>
      <c r="AU5968" s="1" t="s">
        <v>51</v>
      </c>
    </row>
    <row r="5969" spans="1:47" x14ac:dyDescent="0.25">
      <c r="A5969" s="1" t="s">
        <v>5879</v>
      </c>
      <c r="B5969">
        <v>3</v>
      </c>
      <c r="C5969" s="2" t="d">
        <v>2019-08-15T10:26:10.99999990314245400</v>
      </c>
      <c r="D5969" s="2" t="d">
        <v>2019-08-15T10:47:57.99999990966170775</v>
      </c>
      <c r="E5969">
        <v>39.778410000000001</v>
      </c>
      <c r="F5969">
        <v>-104.91289</v>
      </c>
      <c r="G5969">
        <v>39.780209999999997</v>
      </c>
      <c r="H5969">
        <v>-104.93536</v>
      </c>
      <c r="I5969">
        <v>1.2</v>
      </c>
      <c r="J5969" s="1" t="s">
        <v>487</v>
      </c>
      <c r="L5969" s="1" t="s">
        <v>137</v>
      </c>
      <c r="M5969" s="1" t="s">
        <v>47</v>
      </c>
      <c r="N5969" s="1" t="s">
        <v>131</v>
      </c>
      <c r="O5969" s="1" t="s">
        <v>131</v>
      </c>
      <c r="P5969" s="1" t="s">
        <v>199</v>
      </c>
      <c r="Q5969" s="1" t="s">
        <v>247</v>
      </c>
      <c r="R5969" s="1" t="s">
        <v>48</v>
      </c>
      <c r="S5969" s="1" t="s">
        <v>79</v>
      </c>
      <c r="T5969" s="1" t="s">
        <v>206</v>
      </c>
      <c r="U5969" s="2" t="d">
        <v>2019-08-15T10:44:59.99999979045242400</v>
      </c>
      <c r="V5969">
        <v>86</v>
      </c>
      <c r="W5969">
        <v>86</v>
      </c>
      <c r="X5969">
        <v>18</v>
      </c>
      <c r="Y5969">
        <v>24.51</v>
      </c>
      <c r="Z5969">
        <v>25</v>
      </c>
      <c r="AA5969" s="1" t="s">
        <v>59</v>
      </c>
      <c r="AB5969">
        <v>10</v>
      </c>
      <c r="AC5969">
        <v>0</v>
      </c>
      <c r="AD5969" s="1" t="s">
        <v>50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s="1" t="s">
        <v>51</v>
      </c>
      <c r="AS5969" s="1" t="s">
        <v>51</v>
      </c>
      <c r="AT5969" s="1" t="s">
        <v>51</v>
      </c>
      <c r="AU5969" s="1" t="s">
        <v>51</v>
      </c>
    </row>
    <row r="5970" spans="1:47" x14ac:dyDescent="0.25">
      <c r="A5970" s="1" t="s">
        <v>8383</v>
      </c>
      <c r="B5970">
        <v>3</v>
      </c>
      <c r="C5970" s="2" t="d">
        <v>2019-08-15T12:12:33.00000000279396975</v>
      </c>
      <c r="D5970" s="2" t="d">
        <v>2019-08-15T12:41:53.99999989662319350</v>
      </c>
      <c r="E5970">
        <v>38.304326000000003</v>
      </c>
      <c r="F5970">
        <v>-104.66352000000001</v>
      </c>
      <c r="G5970">
        <v>38.306114000000001</v>
      </c>
      <c r="H5970">
        <v>-104.66354</v>
      </c>
      <c r="I5970">
        <v>0.124</v>
      </c>
      <c r="J5970" s="1" t="s">
        <v>7542</v>
      </c>
      <c r="K5970">
        <v>3100</v>
      </c>
      <c r="L5970" s="1" t="s">
        <v>7543</v>
      </c>
      <c r="M5970" s="1" t="s">
        <v>47</v>
      </c>
      <c r="N5970" s="1" t="s">
        <v>412</v>
      </c>
      <c r="O5970" s="1" t="s">
        <v>412</v>
      </c>
      <c r="P5970" s="1" t="s">
        <v>199</v>
      </c>
      <c r="Q5970" s="1" t="s">
        <v>413</v>
      </c>
      <c r="R5970" s="1" t="s">
        <v>48</v>
      </c>
      <c r="S5970" s="1" t="s">
        <v>79</v>
      </c>
      <c r="T5970" s="1" t="s">
        <v>414</v>
      </c>
      <c r="U5970" s="2" t="d">
        <v>2019-08-15T11:52:59.99999988824129100</v>
      </c>
      <c r="V5970">
        <v>90</v>
      </c>
      <c r="W5970">
        <v>90</v>
      </c>
      <c r="X5970">
        <v>24</v>
      </c>
      <c r="Y5970">
        <v>25.29</v>
      </c>
      <c r="Z5970">
        <v>10</v>
      </c>
      <c r="AA5970" s="1" t="s">
        <v>54</v>
      </c>
      <c r="AB5970">
        <v>5</v>
      </c>
      <c r="AC5970">
        <v>0</v>
      </c>
      <c r="AD5970" s="1" t="s">
        <v>50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s="1" t="s">
        <v>51</v>
      </c>
      <c r="AS5970" s="1" t="s">
        <v>51</v>
      </c>
      <c r="AT5970" s="1" t="s">
        <v>51</v>
      </c>
      <c r="AU5970" s="1" t="s">
        <v>51</v>
      </c>
    </row>
    <row r="5971" spans="1:47" x14ac:dyDescent="0.25">
      <c r="A5971" s="1" t="s">
        <v>5880</v>
      </c>
      <c r="B5971">
        <v>3</v>
      </c>
      <c r="C5971" s="2" t="d">
        <v>2019-08-15T12:23:52.99999991431832625</v>
      </c>
      <c r="D5971" s="2" t="d">
        <v>2019-08-15T22:23:52.99999970477074350</v>
      </c>
      <c r="E5971">
        <v>39.778410000000001</v>
      </c>
      <c r="F5971">
        <v>-104.91289</v>
      </c>
      <c r="G5971">
        <v>39.780209999999997</v>
      </c>
      <c r="H5971">
        <v>-104.93536</v>
      </c>
      <c r="I5971">
        <v>1.2</v>
      </c>
      <c r="J5971" s="1" t="s">
        <v>487</v>
      </c>
      <c r="L5971" s="1" t="s">
        <v>137</v>
      </c>
      <c r="M5971" s="1" t="s">
        <v>47</v>
      </c>
      <c r="N5971" s="1" t="s">
        <v>131</v>
      </c>
      <c r="O5971" s="1" t="s">
        <v>131</v>
      </c>
      <c r="P5971" s="1" t="s">
        <v>199</v>
      </c>
      <c r="Q5971" s="1" t="s">
        <v>247</v>
      </c>
      <c r="R5971" s="1" t="s">
        <v>48</v>
      </c>
      <c r="S5971" s="1" t="s">
        <v>79</v>
      </c>
      <c r="T5971" s="1" t="s">
        <v>206</v>
      </c>
      <c r="U5971" s="2" t="d">
        <v>2019-08-15T12:49:59.9999997206032275</v>
      </c>
      <c r="V5971">
        <v>91</v>
      </c>
      <c r="W5971">
        <v>91</v>
      </c>
      <c r="X5971">
        <v>11</v>
      </c>
      <c r="Y5971">
        <v>24.46</v>
      </c>
      <c r="Z5971">
        <v>20</v>
      </c>
      <c r="AA5971" s="1" t="s">
        <v>57</v>
      </c>
      <c r="AB5971">
        <v>16</v>
      </c>
      <c r="AC5971">
        <v>0</v>
      </c>
      <c r="AD5971" s="1" t="s">
        <v>50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s="1" t="s">
        <v>51</v>
      </c>
      <c r="AS5971" s="1" t="s">
        <v>51</v>
      </c>
      <c r="AT5971" s="1" t="s">
        <v>51</v>
      </c>
      <c r="AU5971" s="1" t="s">
        <v>51</v>
      </c>
    </row>
    <row r="5972" spans="1:47" x14ac:dyDescent="0.25">
      <c r="A5972" s="1" t="s">
        <v>1469</v>
      </c>
      <c r="B5972">
        <v>4</v>
      </c>
      <c r="C5972" s="2" t="d">
        <v>2019-08-15T13:24:38.00000016577542150</v>
      </c>
      <c r="D5972" s="2" t="d">
        <v>2019-08-15T13:52:33.000000072643160850</v>
      </c>
      <c r="E5972">
        <v>39.783900000000003</v>
      </c>
      <c r="F5972">
        <v>-105.02509999999999</v>
      </c>
      <c r="G5972">
        <v>39.783940000000001</v>
      </c>
      <c r="H5972">
        <v>-105.02218000000001</v>
      </c>
      <c r="I5972">
        <v>0.155</v>
      </c>
      <c r="J5972" s="1" t="s">
        <v>1470</v>
      </c>
      <c r="L5972" s="1" t="s">
        <v>1244</v>
      </c>
      <c r="M5972" s="1" t="s">
        <v>47</v>
      </c>
      <c r="N5972" s="1" t="s">
        <v>131</v>
      </c>
      <c r="O5972" s="1" t="s">
        <v>131</v>
      </c>
      <c r="P5972" s="1" t="s">
        <v>199</v>
      </c>
      <c r="Q5972" s="1" t="s">
        <v>353</v>
      </c>
      <c r="R5972" s="1" t="s">
        <v>48</v>
      </c>
      <c r="S5972" s="1" t="s">
        <v>79</v>
      </c>
      <c r="T5972" s="1" t="s">
        <v>206</v>
      </c>
      <c r="U5972" s="2" t="d">
        <v>2019-08-15T13:50:00.00000013969838625</v>
      </c>
      <c r="V5972">
        <v>93</v>
      </c>
      <c r="W5972">
        <v>93</v>
      </c>
      <c r="X5972">
        <v>11</v>
      </c>
      <c r="Y5972">
        <v>24.46</v>
      </c>
      <c r="Z5972">
        <v>10</v>
      </c>
      <c r="AA5972" s="1" t="s">
        <v>57</v>
      </c>
      <c r="AB5972">
        <v>24</v>
      </c>
      <c r="AC5972">
        <v>0</v>
      </c>
      <c r="AD5972" s="1" t="s">
        <v>1212</v>
      </c>
      <c r="AE5972" t="b">
        <v>0</v>
      </c>
      <c r="AF5972" t="b">
        <v>0</v>
      </c>
      <c r="AG5972" t="b">
        <v>1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1</v>
      </c>
      <c r="AQ5972" t="b">
        <v>0</v>
      </c>
      <c r="AR5972" s="1" t="s">
        <v>51</v>
      </c>
      <c r="AS5972" s="1" t="s">
        <v>51</v>
      </c>
      <c r="AT5972" s="1" t="s">
        <v>51</v>
      </c>
      <c r="AU5972" s="1" t="s">
        <v>51</v>
      </c>
    </row>
    <row r="5973" spans="1:47" x14ac:dyDescent="0.25">
      <c r="A5973" s="1" t="s">
        <v>1717</v>
      </c>
      <c r="B5973">
        <v>4</v>
      </c>
      <c r="C5973" s="2" t="d">
        <v>2019-08-15T20:25:25.99999986123293475</v>
      </c>
      <c r="D5973" s="2" t="d">
        <v>2019-08-15T22:25:21.00000015925616100</v>
      </c>
      <c r="E5973">
        <v>39.508257999999998</v>
      </c>
      <c r="F5973">
        <v>-107.880853</v>
      </c>
      <c r="G5973">
        <v>39.518118000000001</v>
      </c>
      <c r="H5973">
        <v>-107.853247</v>
      </c>
      <c r="I5973">
        <v>1.6220000000000001</v>
      </c>
      <c r="J5973" s="1" t="s">
        <v>802</v>
      </c>
      <c r="L5973" s="1" t="s">
        <v>133</v>
      </c>
      <c r="M5973" s="1" t="s">
        <v>47</v>
      </c>
      <c r="N5973" s="1" t="s">
        <v>803</v>
      </c>
      <c r="O5973" s="1" t="s">
        <v>188</v>
      </c>
      <c r="P5973" s="1" t="s">
        <v>199</v>
      </c>
      <c r="Q5973" s="1" t="s">
        <v>804</v>
      </c>
      <c r="R5973" s="1" t="s">
        <v>48</v>
      </c>
      <c r="S5973" s="1" t="s">
        <v>79</v>
      </c>
      <c r="T5973" s="1" t="s">
        <v>529</v>
      </c>
      <c r="U5973" s="2" t="d">
        <v>2019-08-15T20:52:59.99999988824129100</v>
      </c>
      <c r="V5973">
        <v>75</v>
      </c>
      <c r="W5973">
        <v>75</v>
      </c>
      <c r="X5973">
        <v>22</v>
      </c>
      <c r="Y5973">
        <v>24.51</v>
      </c>
      <c r="Z5973">
        <v>10</v>
      </c>
      <c r="AA5973" s="1" t="s">
        <v>66</v>
      </c>
      <c r="AB5973">
        <v>12</v>
      </c>
      <c r="AC5973">
        <v>0</v>
      </c>
      <c r="AD5973" s="1" t="s">
        <v>1068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s="1" t="s">
        <v>53</v>
      </c>
      <c r="AS5973" s="1" t="s">
        <v>51</v>
      </c>
      <c r="AT5973" s="1" t="s">
        <v>51</v>
      </c>
      <c r="AU5973" s="1" t="s">
        <v>51</v>
      </c>
    </row>
    <row r="5974" spans="1:47" x14ac:dyDescent="0.25">
      <c r="A5974" s="1" t="s">
        <v>2210</v>
      </c>
      <c r="B5974">
        <v>3</v>
      </c>
      <c r="C5974" s="2" t="d">
        <v>2019-08-15T21:09:37.99999995622783875</v>
      </c>
      <c r="D5974" s="2" t="d">
        <v>2019-08-16T05:09:38.00000016577542150</v>
      </c>
      <c r="E5974">
        <v>39.16516</v>
      </c>
      <c r="F5974">
        <v>-104.85307400000001</v>
      </c>
      <c r="G5974">
        <v>39.18515</v>
      </c>
      <c r="H5974">
        <v>-104.85021</v>
      </c>
      <c r="I5974">
        <v>1.39</v>
      </c>
      <c r="J5974" s="1" t="s">
        <v>456</v>
      </c>
      <c r="L5974" s="1" t="s">
        <v>195</v>
      </c>
      <c r="M5974" s="1" t="s">
        <v>47</v>
      </c>
      <c r="N5974" s="1" t="s">
        <v>86</v>
      </c>
      <c r="O5974" s="1" t="s">
        <v>121</v>
      </c>
      <c r="P5974" s="1" t="s">
        <v>199</v>
      </c>
      <c r="Q5974" s="1" t="s">
        <v>223</v>
      </c>
      <c r="R5974" s="1" t="s">
        <v>48</v>
      </c>
      <c r="S5974" s="1" t="s">
        <v>79</v>
      </c>
      <c r="T5974" s="1" t="s">
        <v>224</v>
      </c>
      <c r="U5974" s="2" t="d">
        <v>2019-08-15T21:05:59.99999991618096825</v>
      </c>
      <c r="V5974">
        <v>61</v>
      </c>
      <c r="W5974">
        <v>61</v>
      </c>
      <c r="X5974">
        <v>48</v>
      </c>
      <c r="Y5974">
        <v>23.28</v>
      </c>
      <c r="Z5974">
        <v>10</v>
      </c>
      <c r="AA5974" s="1" t="s">
        <v>68</v>
      </c>
      <c r="AB5974">
        <v>9</v>
      </c>
      <c r="AC5974">
        <v>0</v>
      </c>
      <c r="AD5974" s="1" t="s">
        <v>819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s="1" t="s">
        <v>53</v>
      </c>
      <c r="AS5974" s="1" t="s">
        <v>53</v>
      </c>
      <c r="AT5974" s="1" t="s">
        <v>53</v>
      </c>
      <c r="AU5974" s="1" t="s">
        <v>51</v>
      </c>
    </row>
    <row r="5975" spans="1:47" x14ac:dyDescent="0.25">
      <c r="A5975" s="1" t="s">
        <v>8586</v>
      </c>
      <c r="B5975">
        <v>4</v>
      </c>
      <c r="C5975" s="2" t="d">
        <v>2019-08-16T07:54:18.99999970570206450</v>
      </c>
      <c r="D5975" s="2" t="d">
        <v>2019-08-16T08:22:49.00000025052577425</v>
      </c>
      <c r="E5975">
        <v>39.738079999999997</v>
      </c>
      <c r="F5975">
        <v>-104.41455000000001</v>
      </c>
      <c r="G5975">
        <v>39.734110000000001</v>
      </c>
      <c r="H5975">
        <v>-104.326185</v>
      </c>
      <c r="I5975">
        <v>4.7030000000000003</v>
      </c>
      <c r="J5975" s="1" t="s">
        <v>8587</v>
      </c>
      <c r="K5975">
        <v>1498</v>
      </c>
      <c r="L5975" s="1" t="s">
        <v>8588</v>
      </c>
      <c r="M5975" s="1" t="s">
        <v>47</v>
      </c>
      <c r="N5975" s="1" t="s">
        <v>788</v>
      </c>
      <c r="O5975" s="1" t="s">
        <v>202</v>
      </c>
      <c r="P5975" s="1" t="s">
        <v>199</v>
      </c>
      <c r="Q5975" s="1" t="s">
        <v>8589</v>
      </c>
      <c r="R5975" s="1" t="s">
        <v>48</v>
      </c>
      <c r="S5975" s="1" t="s">
        <v>79</v>
      </c>
      <c r="T5975" s="1" t="s">
        <v>790</v>
      </c>
      <c r="U5975" s="2" t="d">
        <v>2019-08-16T07:47:59.99999974854290475</v>
      </c>
      <c r="V5975">
        <v>61</v>
      </c>
      <c r="W5975">
        <v>61</v>
      </c>
      <c r="X5975">
        <v>94</v>
      </c>
      <c r="Y5975">
        <v>24.58</v>
      </c>
      <c r="Z5975">
        <v>0.25</v>
      </c>
      <c r="AA5975" s="1" t="s">
        <v>61</v>
      </c>
      <c r="AB5975">
        <v>9</v>
      </c>
      <c r="AC5975">
        <v>0</v>
      </c>
      <c r="AD5975" s="1" t="s">
        <v>1269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s="1" t="s">
        <v>51</v>
      </c>
      <c r="AS5975" s="1" t="s">
        <v>51</v>
      </c>
      <c r="AT5975" s="1" t="s">
        <v>51</v>
      </c>
      <c r="AU5975" s="1" t="s">
        <v>51</v>
      </c>
    </row>
    <row r="5976" spans="1:47" x14ac:dyDescent="0.25">
      <c r="A5976" s="1" t="s">
        <v>8590</v>
      </c>
      <c r="B5976">
        <v>4</v>
      </c>
      <c r="C5976" s="2" t="d">
        <v>2019-08-16T08:00:19.00000025052577425</v>
      </c>
      <c r="D5976" s="2" t="d">
        <v>2019-08-16T08:29:59.00000018533318950</v>
      </c>
      <c r="E5976">
        <v>40.029471999999998</v>
      </c>
      <c r="F5976">
        <v>-104.81801900000001</v>
      </c>
      <c r="G5976">
        <v>40.043880000000001</v>
      </c>
      <c r="H5976">
        <v>-104.81985</v>
      </c>
      <c r="I5976">
        <v>1</v>
      </c>
      <c r="J5976" s="1" t="s">
        <v>8591</v>
      </c>
      <c r="K5976">
        <v>12601</v>
      </c>
      <c r="L5976" s="1" t="s">
        <v>8592</v>
      </c>
      <c r="M5976" s="1" t="s">
        <v>97</v>
      </c>
      <c r="N5976" s="1" t="s">
        <v>320</v>
      </c>
      <c r="O5976" s="1" t="s">
        <v>210</v>
      </c>
      <c r="P5976" s="1" t="s">
        <v>199</v>
      </c>
      <c r="Q5976" s="1" t="s">
        <v>8593</v>
      </c>
      <c r="R5976" s="1" t="s">
        <v>48</v>
      </c>
      <c r="S5976" s="1" t="s">
        <v>79</v>
      </c>
      <c r="T5976" s="1" t="s">
        <v>220</v>
      </c>
      <c r="U5976" s="2" t="d">
        <v>2019-08-16T07:53:00.000000097788870375</v>
      </c>
      <c r="V5976">
        <v>60</v>
      </c>
      <c r="W5976">
        <v>60</v>
      </c>
      <c r="X5976">
        <v>96</v>
      </c>
      <c r="Y5976">
        <v>24.65</v>
      </c>
      <c r="Z5976">
        <v>2</v>
      </c>
      <c r="AA5976" s="1" t="s">
        <v>61</v>
      </c>
      <c r="AB5976">
        <v>7</v>
      </c>
      <c r="AC5976">
        <v>0</v>
      </c>
      <c r="AD5976" s="1" t="s">
        <v>1269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1</v>
      </c>
      <c r="AQ5976" t="b">
        <v>0</v>
      </c>
      <c r="AR5976" s="1" t="s">
        <v>51</v>
      </c>
      <c r="AS5976" s="1" t="s">
        <v>51</v>
      </c>
      <c r="AT5976" s="1" t="s">
        <v>51</v>
      </c>
      <c r="AU5976" s="1" t="s">
        <v>51</v>
      </c>
    </row>
    <row r="5977" spans="1:47" x14ac:dyDescent="0.25">
      <c r="A5977" s="1" t="s">
        <v>1823</v>
      </c>
      <c r="B5977">
        <v>3</v>
      </c>
      <c r="C5977" s="2" t="d">
        <v>2019-08-16T12:49:38.99999984074383900</v>
      </c>
      <c r="D5977" s="2" t="d">
        <v>2019-08-17T04:49:39.00000025983899775</v>
      </c>
      <c r="E5977">
        <v>39.629835</v>
      </c>
      <c r="F5977">
        <v>-104.905182</v>
      </c>
      <c r="G5977">
        <v>39.629429000000002</v>
      </c>
      <c r="H5977">
        <v>-104.90496899999999</v>
      </c>
      <c r="I5977">
        <v>0.03</v>
      </c>
      <c r="J5977" s="1" t="s">
        <v>221</v>
      </c>
      <c r="L5977" s="1" t="s">
        <v>196</v>
      </c>
      <c r="M5977" s="1" t="s">
        <v>47</v>
      </c>
      <c r="N5977" s="1" t="s">
        <v>131</v>
      </c>
      <c r="O5977" s="1" t="s">
        <v>131</v>
      </c>
      <c r="P5977" s="1" t="s">
        <v>199</v>
      </c>
      <c r="Q5977" s="1" t="s">
        <v>415</v>
      </c>
      <c r="R5977" s="1" t="s">
        <v>48</v>
      </c>
      <c r="S5977" s="1" t="s">
        <v>79</v>
      </c>
      <c r="T5977" s="1" t="s">
        <v>201</v>
      </c>
      <c r="U5977" s="2" t="d">
        <v>2019-08-16T12:53:00.00000030733644975</v>
      </c>
      <c r="V5977">
        <v>78</v>
      </c>
      <c r="W5977">
        <v>78</v>
      </c>
      <c r="X5977">
        <v>43</v>
      </c>
      <c r="Y5977">
        <v>24.19</v>
      </c>
      <c r="Z5977">
        <v>10</v>
      </c>
      <c r="AA5977" s="1" t="s">
        <v>54</v>
      </c>
      <c r="AB5977">
        <v>3</v>
      </c>
      <c r="AC5977">
        <v>0</v>
      </c>
      <c r="AD5977" s="1" t="s">
        <v>1068</v>
      </c>
      <c r="AE5977" t="b">
        <v>0</v>
      </c>
      <c r="AF5977" t="b">
        <v>0</v>
      </c>
      <c r="AG5977" t="b">
        <v>0</v>
      </c>
      <c r="AH5977" t="b">
        <v>0</v>
      </c>
      <c r="AI5977" t="b">
        <v>1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s="1" t="s">
        <v>51</v>
      </c>
      <c r="AS5977" s="1" t="s">
        <v>51</v>
      </c>
      <c r="AT5977" s="1" t="s">
        <v>51</v>
      </c>
      <c r="AU5977" s="1" t="s">
        <v>51</v>
      </c>
    </row>
    <row r="5978" spans="1:47" x14ac:dyDescent="0.25">
      <c r="A5978" s="1" t="s">
        <v>2681</v>
      </c>
      <c r="B5978">
        <v>3</v>
      </c>
      <c r="C5978" s="2" t="d">
        <v>2019-08-16T15:26:39.99999997671693450</v>
      </c>
      <c r="D5978" s="2" t="d">
        <v>2019-08-16T15:55:11.00000012665987200</v>
      </c>
      <c r="E5978">
        <v>39.766460000000002</v>
      </c>
      <c r="F5978">
        <v>-105.14297999999999</v>
      </c>
      <c r="G5978">
        <v>39.769080000000002</v>
      </c>
      <c r="H5978">
        <v>-105.143017</v>
      </c>
      <c r="I5978">
        <v>0.18099999999999999</v>
      </c>
      <c r="J5978" s="1" t="s">
        <v>2682</v>
      </c>
      <c r="L5978" s="1" t="s">
        <v>133</v>
      </c>
      <c r="M5978" s="1" t="s">
        <v>47</v>
      </c>
      <c r="N5978" s="1" t="s">
        <v>270</v>
      </c>
      <c r="O5978" s="1" t="s">
        <v>115</v>
      </c>
      <c r="P5978" s="1" t="s">
        <v>199</v>
      </c>
      <c r="Q5978" s="1" t="s">
        <v>271</v>
      </c>
      <c r="R5978" s="1" t="s">
        <v>48</v>
      </c>
      <c r="S5978" s="1" t="s">
        <v>79</v>
      </c>
      <c r="T5978" s="1" t="s">
        <v>206</v>
      </c>
      <c r="U5978" s="2" t="d">
        <v>2019-08-16T15:46:59.99999976251274675</v>
      </c>
      <c r="V5978">
        <v>86</v>
      </c>
      <c r="W5978">
        <v>86</v>
      </c>
      <c r="X5978">
        <v>29</v>
      </c>
      <c r="Y5978">
        <v>24.36</v>
      </c>
      <c r="Z5978">
        <v>10</v>
      </c>
      <c r="AA5978" s="1" t="s">
        <v>58</v>
      </c>
      <c r="AB5978">
        <v>9</v>
      </c>
      <c r="AC5978">
        <v>0</v>
      </c>
      <c r="AD5978" s="1" t="s">
        <v>819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s="1" t="s">
        <v>51</v>
      </c>
      <c r="AS5978" s="1" t="s">
        <v>51</v>
      </c>
      <c r="AT5978" s="1" t="s">
        <v>51</v>
      </c>
      <c r="AU5978" s="1" t="s">
        <v>51</v>
      </c>
    </row>
    <row r="5979" spans="1:47" x14ac:dyDescent="0.25">
      <c r="A5979" s="1" t="s">
        <v>9686</v>
      </c>
      <c r="B5979">
        <v>2</v>
      </c>
      <c r="C5979" s="2" t="d">
        <v>2019-08-16T17:29:32.99999976530670975</v>
      </c>
      <c r="D5979" s="2" t="d">
        <v>2019-08-16T17:57:46.99999971315264600</v>
      </c>
      <c r="E5979">
        <v>39.780200000000001</v>
      </c>
      <c r="F5979">
        <v>-104.93646</v>
      </c>
      <c r="G5979">
        <v>39.780180000000001</v>
      </c>
      <c r="H5979">
        <v>-104.93704</v>
      </c>
      <c r="I5979">
        <v>3.1E-2</v>
      </c>
      <c r="J5979" s="1" t="s">
        <v>1140</v>
      </c>
      <c r="L5979" s="1" t="s">
        <v>137</v>
      </c>
      <c r="M5979" s="1" t="s">
        <v>47</v>
      </c>
      <c r="N5979" s="1" t="s">
        <v>131</v>
      </c>
      <c r="O5979" s="1" t="s">
        <v>131</v>
      </c>
      <c r="P5979" s="1" t="s">
        <v>199</v>
      </c>
      <c r="Q5979" s="1" t="s">
        <v>247</v>
      </c>
      <c r="R5979" s="1" t="s">
        <v>48</v>
      </c>
      <c r="S5979" s="1" t="s">
        <v>79</v>
      </c>
      <c r="T5979" s="1" t="s">
        <v>206</v>
      </c>
      <c r="U5979" s="2" t="d">
        <v>2019-08-16T17:46:59.99999997206032275</v>
      </c>
      <c r="V5979">
        <v>86</v>
      </c>
      <c r="W5979">
        <v>86</v>
      </c>
      <c r="X5979">
        <v>25</v>
      </c>
      <c r="Y5979">
        <v>24.33</v>
      </c>
      <c r="Z5979">
        <v>20</v>
      </c>
      <c r="AA5979" s="1" t="s">
        <v>8970</v>
      </c>
      <c r="AB5979">
        <v>0</v>
      </c>
      <c r="AC5979">
        <v>0</v>
      </c>
      <c r="AD5979" s="1" t="s">
        <v>819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s="1" t="s">
        <v>51</v>
      </c>
      <c r="AS5979" s="1" t="s">
        <v>51</v>
      </c>
      <c r="AT5979" s="1" t="s">
        <v>51</v>
      </c>
      <c r="AU5979" s="1" t="s">
        <v>51</v>
      </c>
    </row>
    <row r="5980" spans="1:47" x14ac:dyDescent="0.25">
      <c r="A5980" s="1" t="s">
        <v>9687</v>
      </c>
      <c r="B5980">
        <v>2</v>
      </c>
      <c r="C5980" s="2" t="d">
        <v>2019-08-16T17:55:38.9999999664723900</v>
      </c>
      <c r="D5980" s="2" t="d">
        <v>2019-08-16T18:23:27.999999728053808325</v>
      </c>
      <c r="E5980">
        <v>39.778419999999997</v>
      </c>
      <c r="F5980">
        <v>-104.90821</v>
      </c>
      <c r="G5980">
        <v>39.778410000000001</v>
      </c>
      <c r="H5980">
        <v>-104.91289</v>
      </c>
      <c r="I5980">
        <v>0.249</v>
      </c>
      <c r="J5980" s="1" t="s">
        <v>9688</v>
      </c>
      <c r="L5980" s="1" t="s">
        <v>137</v>
      </c>
      <c r="M5980" s="1" t="s">
        <v>47</v>
      </c>
      <c r="N5980" s="1" t="s">
        <v>131</v>
      </c>
      <c r="O5980" s="1" t="s">
        <v>131</v>
      </c>
      <c r="P5980" s="1" t="s">
        <v>199</v>
      </c>
      <c r="Q5980" s="1" t="s">
        <v>247</v>
      </c>
      <c r="R5980" s="1" t="s">
        <v>48</v>
      </c>
      <c r="S5980" s="1" t="s">
        <v>79</v>
      </c>
      <c r="T5980" s="1" t="s">
        <v>206</v>
      </c>
      <c r="U5980" s="2" t="d">
        <v>2019-08-16T17:46:59.99999997206032275</v>
      </c>
      <c r="V5980">
        <v>86</v>
      </c>
      <c r="W5980">
        <v>86</v>
      </c>
      <c r="X5980">
        <v>25</v>
      </c>
      <c r="Y5980">
        <v>24.33</v>
      </c>
      <c r="Z5980">
        <v>20</v>
      </c>
      <c r="AA5980" s="1" t="s">
        <v>8970</v>
      </c>
      <c r="AB5980">
        <v>0</v>
      </c>
      <c r="AC5980">
        <v>0</v>
      </c>
      <c r="AD5980" s="1" t="s">
        <v>819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s="1" t="s">
        <v>51</v>
      </c>
      <c r="AS5980" s="1" t="s">
        <v>51</v>
      </c>
      <c r="AT5980" s="1" t="s">
        <v>51</v>
      </c>
      <c r="AU5980" s="1" t="s">
        <v>51</v>
      </c>
    </row>
    <row r="5981" spans="1:47" x14ac:dyDescent="0.25">
      <c r="A5981" s="1" t="s">
        <v>9689</v>
      </c>
      <c r="B5981">
        <v>2</v>
      </c>
      <c r="C5981" s="2" t="d">
        <v>2019-08-16T18:22:39.000000217929482550</v>
      </c>
      <c r="D5981" s="2" t="d">
        <v>2019-08-16T18:50:43.99999994784593625</v>
      </c>
      <c r="E5981">
        <v>39.778149999999997</v>
      </c>
      <c r="F5981">
        <v>-104.89465</v>
      </c>
      <c r="G5981">
        <v>39.776552000000002</v>
      </c>
      <c r="H5981">
        <v>-104.876414</v>
      </c>
      <c r="I5981">
        <v>0.97499999999999998</v>
      </c>
      <c r="J5981" s="1" t="s">
        <v>843</v>
      </c>
      <c r="L5981" s="1" t="s">
        <v>133</v>
      </c>
      <c r="M5981" s="1" t="s">
        <v>47</v>
      </c>
      <c r="N5981" s="1" t="s">
        <v>131</v>
      </c>
      <c r="O5981" s="1" t="s">
        <v>131</v>
      </c>
      <c r="P5981" s="1" t="s">
        <v>199</v>
      </c>
      <c r="Q5981" s="1" t="s">
        <v>247</v>
      </c>
      <c r="R5981" s="1" t="s">
        <v>48</v>
      </c>
      <c r="S5981" s="1" t="s">
        <v>79</v>
      </c>
      <c r="T5981" s="1" t="s">
        <v>206</v>
      </c>
      <c r="U5981" s="2" t="d">
        <v>2019-08-16T18:53:00.00000030733644975</v>
      </c>
      <c r="V5981">
        <v>79</v>
      </c>
      <c r="W5981">
        <v>79</v>
      </c>
      <c r="X5981">
        <v>36</v>
      </c>
      <c r="Y5981">
        <v>24.36</v>
      </c>
      <c r="Z5981">
        <v>20</v>
      </c>
      <c r="AA5981" s="1" t="s">
        <v>58</v>
      </c>
      <c r="AB5981">
        <v>24</v>
      </c>
      <c r="AC5981">
        <v>0</v>
      </c>
      <c r="AD5981" s="1" t="s">
        <v>1216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s="1" t="s">
        <v>51</v>
      </c>
      <c r="AS5981" s="1" t="s">
        <v>51</v>
      </c>
      <c r="AT5981" s="1" t="s">
        <v>51</v>
      </c>
      <c r="AU5981" s="1" t="s">
        <v>51</v>
      </c>
    </row>
    <row r="5982" spans="1:47" x14ac:dyDescent="0.25">
      <c r="A5982" s="1" t="s">
        <v>5553</v>
      </c>
      <c r="B5982">
        <v>3</v>
      </c>
      <c r="C5982" s="2" t="d">
        <v>2019-08-17T15:45:58.999999961815774200</v>
      </c>
      <c r="D5982" s="2" t="d">
        <v>2019-08-17T21:45:58.999999961815774200</v>
      </c>
      <c r="E5982">
        <v>40.174815000000002</v>
      </c>
      <c r="F5982">
        <v>-104.97996999999999</v>
      </c>
      <c r="G5982">
        <v>40.169725999999997</v>
      </c>
      <c r="H5982">
        <v>-104.97999</v>
      </c>
      <c r="I5982">
        <v>0.35199999999999998</v>
      </c>
      <c r="J5982" s="1" t="s">
        <v>537</v>
      </c>
      <c r="L5982" s="1" t="s">
        <v>196</v>
      </c>
      <c r="M5982" s="1" t="s">
        <v>47</v>
      </c>
      <c r="N5982" s="1" t="s">
        <v>209</v>
      </c>
      <c r="O5982" s="1" t="s">
        <v>210</v>
      </c>
      <c r="P5982" s="1" t="s">
        <v>199</v>
      </c>
      <c r="Q5982" s="1" t="s">
        <v>211</v>
      </c>
      <c r="R5982" s="1" t="s">
        <v>48</v>
      </c>
      <c r="S5982" s="1" t="s">
        <v>79</v>
      </c>
      <c r="T5982" s="1" t="s">
        <v>212</v>
      </c>
      <c r="U5982" s="2" t="d">
        <v>2019-08-17T15:55:00.00000006984918975</v>
      </c>
      <c r="V5982">
        <v>81</v>
      </c>
      <c r="W5982">
        <v>81</v>
      </c>
      <c r="X5982">
        <v>21</v>
      </c>
      <c r="Y5982">
        <v>24.87</v>
      </c>
      <c r="Z5982">
        <v>7</v>
      </c>
      <c r="AA5982" s="1" t="s">
        <v>57</v>
      </c>
      <c r="AB5982">
        <v>28</v>
      </c>
      <c r="AC5982">
        <v>0</v>
      </c>
      <c r="AD5982" s="1" t="s">
        <v>1212</v>
      </c>
      <c r="AE5982" t="b">
        <v>0</v>
      </c>
      <c r="AF5982" t="b">
        <v>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s="1" t="s">
        <v>51</v>
      </c>
      <c r="AS5982" s="1" t="s">
        <v>51</v>
      </c>
      <c r="AT5982" s="1" t="s">
        <v>51</v>
      </c>
      <c r="AU5982" s="1" t="s">
        <v>51</v>
      </c>
    </row>
    <row r="5983" spans="1:47" x14ac:dyDescent="0.25">
      <c r="A5983" s="1" t="s">
        <v>5554</v>
      </c>
      <c r="B5983">
        <v>3</v>
      </c>
      <c r="C5983" s="2" t="d">
        <v>2019-08-17T15:45:58.999999961815774200</v>
      </c>
      <c r="D5983" s="2" t="d">
        <v>2019-08-18T04:50:24.99999969732016200</v>
      </c>
      <c r="E5983">
        <v>40.177779000000001</v>
      </c>
      <c r="F5983">
        <v>-104.98002</v>
      </c>
      <c r="G5983">
        <v>40.171874000000003</v>
      </c>
      <c r="H5983">
        <v>-104.98003</v>
      </c>
      <c r="I5983">
        <v>0.40799999999999997</v>
      </c>
      <c r="J5983" s="1" t="s">
        <v>4825</v>
      </c>
      <c r="L5983" s="1" t="s">
        <v>196</v>
      </c>
      <c r="M5983" s="1" t="s">
        <v>47</v>
      </c>
      <c r="N5983" s="1" t="s">
        <v>209</v>
      </c>
      <c r="O5983" s="1" t="s">
        <v>210</v>
      </c>
      <c r="P5983" s="1" t="s">
        <v>199</v>
      </c>
      <c r="Q5983" s="1" t="s">
        <v>211</v>
      </c>
      <c r="R5983" s="1" t="s">
        <v>48</v>
      </c>
      <c r="S5983" s="1" t="s">
        <v>79</v>
      </c>
      <c r="T5983" s="1" t="s">
        <v>212</v>
      </c>
      <c r="U5983" s="2" t="d">
        <v>2019-08-17T15:55:00.00000006984918975</v>
      </c>
      <c r="V5983">
        <v>81</v>
      </c>
      <c r="W5983">
        <v>81</v>
      </c>
      <c r="X5983">
        <v>21</v>
      </c>
      <c r="Y5983">
        <v>24.87</v>
      </c>
      <c r="Z5983">
        <v>7</v>
      </c>
      <c r="AA5983" s="1" t="s">
        <v>57</v>
      </c>
      <c r="AB5983">
        <v>28</v>
      </c>
      <c r="AC5983">
        <v>0</v>
      </c>
      <c r="AD5983" s="1" t="s">
        <v>1212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s="1" t="s">
        <v>51</v>
      </c>
      <c r="AS5983" s="1" t="s">
        <v>51</v>
      </c>
      <c r="AT5983" s="1" t="s">
        <v>51</v>
      </c>
      <c r="AU5983" s="1" t="s">
        <v>51</v>
      </c>
    </row>
    <row r="5984" spans="1:47" x14ac:dyDescent="0.25">
      <c r="A5984" s="1" t="s">
        <v>9690</v>
      </c>
      <c r="B5984">
        <v>2</v>
      </c>
      <c r="C5984" s="2" t="d">
        <v>2019-08-17T19:25:38.9999999664723900</v>
      </c>
      <c r="D5984" s="2" t="d">
        <v>2019-08-17T19:53:33.999999873340130025</v>
      </c>
      <c r="E5984">
        <v>39.281114000000002</v>
      </c>
      <c r="F5984">
        <v>-103.348282</v>
      </c>
      <c r="G5984">
        <v>39.280262999999998</v>
      </c>
      <c r="H5984">
        <v>-103.370846</v>
      </c>
      <c r="I5984">
        <v>1.208</v>
      </c>
      <c r="J5984" s="1" t="s">
        <v>9691</v>
      </c>
      <c r="L5984" s="1" t="s">
        <v>137</v>
      </c>
      <c r="M5984" s="1" t="s">
        <v>47</v>
      </c>
      <c r="N5984" s="1" t="s">
        <v>2707</v>
      </c>
      <c r="O5984" s="1" t="s">
        <v>82</v>
      </c>
      <c r="P5984" s="1" t="s">
        <v>199</v>
      </c>
      <c r="Q5984" s="1" t="s">
        <v>2708</v>
      </c>
      <c r="R5984" s="1" t="s">
        <v>48</v>
      </c>
      <c r="S5984" s="1" t="s">
        <v>79</v>
      </c>
      <c r="T5984" s="1" t="s">
        <v>548</v>
      </c>
      <c r="U5984" s="2" t="d">
        <v>2019-08-17T19:54:59.99999986030161375</v>
      </c>
      <c r="V5984">
        <v>67</v>
      </c>
      <c r="W5984">
        <v>67</v>
      </c>
      <c r="X5984">
        <v>47</v>
      </c>
      <c r="Y5984">
        <v>24.4</v>
      </c>
      <c r="Z5984">
        <v>10</v>
      </c>
      <c r="AA5984" s="1" t="s">
        <v>8970</v>
      </c>
      <c r="AB5984">
        <v>0</v>
      </c>
      <c r="AC5984">
        <v>0</v>
      </c>
      <c r="AD5984" s="1" t="s">
        <v>819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s="1" t="s">
        <v>51</v>
      </c>
      <c r="AS5984" s="1" t="s">
        <v>51</v>
      </c>
      <c r="AT5984" s="1" t="s">
        <v>51</v>
      </c>
      <c r="AU5984" s="1" t="s">
        <v>51</v>
      </c>
    </row>
    <row r="5985" spans="1:47" x14ac:dyDescent="0.25">
      <c r="A5985" s="1" t="s">
        <v>7056</v>
      </c>
      <c r="B5985">
        <v>3</v>
      </c>
      <c r="C5985" s="2" t="d">
        <v>2019-08-17T22:56:25.00000024214387175</v>
      </c>
      <c r="D5985" s="2" t="d">
        <v>2019-08-17T23:25:54.00000012014061150</v>
      </c>
      <c r="E5985">
        <v>39.571359000000001</v>
      </c>
      <c r="F5985">
        <v>-107.43</v>
      </c>
      <c r="G5985">
        <v>39.573115000000001</v>
      </c>
      <c r="H5985">
        <v>-107.453847</v>
      </c>
      <c r="I5985">
        <v>1.276</v>
      </c>
      <c r="J5985" s="1" t="s">
        <v>7057</v>
      </c>
      <c r="K5985">
        <v>46650</v>
      </c>
      <c r="L5985" s="1" t="s">
        <v>6941</v>
      </c>
      <c r="M5985" s="1" t="s">
        <v>97</v>
      </c>
      <c r="N5985" s="1" t="s">
        <v>3912</v>
      </c>
      <c r="O5985" s="1" t="s">
        <v>188</v>
      </c>
      <c r="P5985" s="1" t="s">
        <v>199</v>
      </c>
      <c r="Q5985" s="1" t="s">
        <v>3913</v>
      </c>
      <c r="R5985" s="1" t="s">
        <v>48</v>
      </c>
      <c r="S5985" s="1" t="s">
        <v>79</v>
      </c>
      <c r="T5985" s="1" t="s">
        <v>3914</v>
      </c>
      <c r="U5985" s="2" t="d">
        <v>2019-08-17T23:06:00.00000012572854425</v>
      </c>
      <c r="V5985">
        <v>52</v>
      </c>
      <c r="W5985">
        <v>52</v>
      </c>
      <c r="X5985">
        <v>33</v>
      </c>
      <c r="Y5985">
        <v>20.45</v>
      </c>
      <c r="Z5985">
        <v>10</v>
      </c>
      <c r="AA5985" s="1" t="s">
        <v>55</v>
      </c>
      <c r="AB5985">
        <v>5</v>
      </c>
      <c r="AD5985" s="1" t="s">
        <v>1068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s="1" t="s">
        <v>53</v>
      </c>
      <c r="AS5985" s="1" t="s">
        <v>53</v>
      </c>
      <c r="AT5985" s="1" t="s">
        <v>53</v>
      </c>
      <c r="AU5985" s="1" t="s">
        <v>53</v>
      </c>
    </row>
    <row r="5986" spans="1:47" x14ac:dyDescent="0.25">
      <c r="A5986" s="1" t="s">
        <v>9692</v>
      </c>
      <c r="B5986">
        <v>2</v>
      </c>
      <c r="C5986" s="2" t="d">
        <v>2019-08-17T23:05:25.00000011641532075</v>
      </c>
      <c r="D5986" s="2" t="d">
        <v>2019-08-17T23:35:03.99999981746077350</v>
      </c>
      <c r="E5986">
        <v>39.154465000000002</v>
      </c>
      <c r="F5986">
        <v>-108.301778</v>
      </c>
      <c r="G5986">
        <v>39.148420000000002</v>
      </c>
      <c r="H5986">
        <v>-108.31288000000001</v>
      </c>
      <c r="I5986">
        <v>0.72699999999999998</v>
      </c>
      <c r="J5986" s="1" t="s">
        <v>9693</v>
      </c>
      <c r="L5986" s="1" t="s">
        <v>137</v>
      </c>
      <c r="M5986" s="1" t="s">
        <v>47</v>
      </c>
      <c r="N5986" s="1" t="s">
        <v>491</v>
      </c>
      <c r="O5986" s="1" t="s">
        <v>491</v>
      </c>
      <c r="P5986" s="1" t="s">
        <v>199</v>
      </c>
      <c r="Q5986" s="1" t="s">
        <v>1605</v>
      </c>
      <c r="R5986" s="1" t="s">
        <v>48</v>
      </c>
      <c r="S5986" s="1" t="s">
        <v>79</v>
      </c>
      <c r="T5986" s="1" t="s">
        <v>493</v>
      </c>
      <c r="U5986" s="2" t="d">
        <v>2019-08-17T22:53:00.000000097788870375</v>
      </c>
      <c r="V5986">
        <v>74</v>
      </c>
      <c r="W5986">
        <v>74</v>
      </c>
      <c r="X5986">
        <v>18</v>
      </c>
      <c r="Y5986">
        <v>25.03</v>
      </c>
      <c r="Z5986">
        <v>10</v>
      </c>
      <c r="AA5986" s="1" t="s">
        <v>62</v>
      </c>
      <c r="AB5986">
        <v>6</v>
      </c>
      <c r="AC5986">
        <v>0</v>
      </c>
      <c r="AD5986" s="1" t="s">
        <v>1068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s="1" t="s">
        <v>53</v>
      </c>
      <c r="AS5986" s="1" t="s">
        <v>53</v>
      </c>
      <c r="AT5986" s="1" t="s">
        <v>53</v>
      </c>
      <c r="AU5986" s="1" t="s">
        <v>53</v>
      </c>
    </row>
    <row r="5987" spans="1:47" x14ac:dyDescent="0.25">
      <c r="A5987" s="1" t="s">
        <v>9694</v>
      </c>
      <c r="B5987">
        <v>2</v>
      </c>
      <c r="C5987" s="2" t="d">
        <v>2019-08-17T23:05:25.00000011641532075</v>
      </c>
      <c r="D5987" s="2" t="d">
        <v>2019-08-17T23:35:03.99999981746077350</v>
      </c>
      <c r="E5987">
        <v>39.148285000000001</v>
      </c>
      <c r="F5987">
        <v>-108.31273400000001</v>
      </c>
      <c r="G5987">
        <v>39.154406999999999</v>
      </c>
      <c r="H5987">
        <v>-108.30157699999999</v>
      </c>
      <c r="I5987">
        <v>0.73199999999999998</v>
      </c>
      <c r="J5987" s="1" t="s">
        <v>9695</v>
      </c>
      <c r="L5987" s="1" t="s">
        <v>133</v>
      </c>
      <c r="M5987" s="1" t="s">
        <v>47</v>
      </c>
      <c r="N5987" s="1" t="s">
        <v>760</v>
      </c>
      <c r="O5987" s="1" t="s">
        <v>491</v>
      </c>
      <c r="P5987" s="1" t="s">
        <v>199</v>
      </c>
      <c r="Q5987" s="1" t="s">
        <v>761</v>
      </c>
      <c r="R5987" s="1" t="s">
        <v>48</v>
      </c>
      <c r="S5987" s="1" t="s">
        <v>79</v>
      </c>
      <c r="T5987" s="1" t="s">
        <v>493</v>
      </c>
      <c r="U5987" s="2" t="d">
        <v>2019-08-17T22:53:00.000000097788870375</v>
      </c>
      <c r="V5987">
        <v>74</v>
      </c>
      <c r="W5987">
        <v>74</v>
      </c>
      <c r="X5987">
        <v>18</v>
      </c>
      <c r="Y5987">
        <v>25.03</v>
      </c>
      <c r="Z5987">
        <v>10</v>
      </c>
      <c r="AA5987" s="1" t="s">
        <v>62</v>
      </c>
      <c r="AB5987">
        <v>6</v>
      </c>
      <c r="AC5987">
        <v>0</v>
      </c>
      <c r="AD5987" s="1" t="s">
        <v>1068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s="1" t="s">
        <v>53</v>
      </c>
      <c r="AS5987" s="1" t="s">
        <v>53</v>
      </c>
      <c r="AT5987" s="1" t="s">
        <v>53</v>
      </c>
      <c r="AU5987" s="1" t="s">
        <v>53</v>
      </c>
    </row>
    <row r="5988" spans="1:47" x14ac:dyDescent="0.25">
      <c r="A5988" s="1" t="s">
        <v>9696</v>
      </c>
      <c r="B5988">
        <v>2</v>
      </c>
      <c r="C5988" s="2" t="d">
        <v>2019-08-17T20:27:55.99999972153454850</v>
      </c>
      <c r="D5988" s="2" t="d">
        <v>2019-08-17T20:57:04.99999995343386900</v>
      </c>
      <c r="E5988">
        <v>39.855699999999999</v>
      </c>
      <c r="F5988">
        <v>-104.91464999999999</v>
      </c>
      <c r="G5988">
        <v>39.859630000000003</v>
      </c>
      <c r="H5988">
        <v>-104.91105</v>
      </c>
      <c r="I5988">
        <v>0.33200000000000002</v>
      </c>
      <c r="J5988" s="1" t="s">
        <v>9031</v>
      </c>
      <c r="L5988" s="1" t="s">
        <v>122</v>
      </c>
      <c r="M5988" s="1" t="s">
        <v>47</v>
      </c>
      <c r="N5988" s="1" t="s">
        <v>314</v>
      </c>
      <c r="O5988" s="1" t="s">
        <v>147</v>
      </c>
      <c r="P5988" s="1" t="s">
        <v>199</v>
      </c>
      <c r="Q5988" s="1" t="s">
        <v>315</v>
      </c>
      <c r="R5988" s="1" t="s">
        <v>48</v>
      </c>
      <c r="S5988" s="1" t="s">
        <v>79</v>
      </c>
      <c r="T5988" s="1" t="s">
        <v>204</v>
      </c>
      <c r="U5988" s="2" t="d">
        <v>2019-08-17T19:57:59.99999981839210125</v>
      </c>
      <c r="V5988">
        <v>74</v>
      </c>
      <c r="W5988">
        <v>74</v>
      </c>
      <c r="X5988">
        <v>30</v>
      </c>
      <c r="Y5988">
        <v>24.31</v>
      </c>
      <c r="Z5988">
        <v>10</v>
      </c>
      <c r="AA5988" s="1" t="s">
        <v>66</v>
      </c>
      <c r="AB5988">
        <v>14</v>
      </c>
      <c r="AC5988">
        <v>0</v>
      </c>
      <c r="AD5988" s="1" t="s">
        <v>966</v>
      </c>
      <c r="AE5988" t="b">
        <v>0</v>
      </c>
      <c r="AF5988" t="b">
        <v>0</v>
      </c>
      <c r="AG5988" t="b">
        <v>0</v>
      </c>
      <c r="AH5988" t="b">
        <v>0</v>
      </c>
      <c r="AI5988" t="b">
        <v>1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s="1" t="s">
        <v>53</v>
      </c>
      <c r="AS5988" s="1" t="s">
        <v>53</v>
      </c>
      <c r="AT5988" s="1" t="s">
        <v>51</v>
      </c>
      <c r="AU5988" s="1" t="s">
        <v>51</v>
      </c>
    </row>
    <row r="5989" spans="1:47" x14ac:dyDescent="0.25">
      <c r="A5989" s="1" t="s">
        <v>1638</v>
      </c>
      <c r="B5989">
        <v>3</v>
      </c>
      <c r="C5989" s="2" t="d">
        <v>2019-08-17T22:11:25.00000024214387175</v>
      </c>
      <c r="D5989" s="2" t="d">
        <v>2019-08-17T22:41:02.99999970942735525</v>
      </c>
      <c r="E5989">
        <v>39.301600999999998</v>
      </c>
      <c r="F5989">
        <v>-104.88959699999999</v>
      </c>
      <c r="G5989">
        <v>39.289234999999998</v>
      </c>
      <c r="H5989">
        <v>-104.895794</v>
      </c>
      <c r="I5989">
        <v>0.91600000000000004</v>
      </c>
      <c r="J5989" s="1" t="s">
        <v>1639</v>
      </c>
      <c r="L5989" s="1" t="s">
        <v>196</v>
      </c>
      <c r="M5989" s="1" t="s">
        <v>47</v>
      </c>
      <c r="N5989" s="1" t="s">
        <v>192</v>
      </c>
      <c r="O5989" s="1" t="s">
        <v>121</v>
      </c>
      <c r="P5989" s="1" t="s">
        <v>199</v>
      </c>
      <c r="Q5989" s="1" t="s">
        <v>334</v>
      </c>
      <c r="R5989" s="1" t="s">
        <v>48</v>
      </c>
      <c r="S5989" s="1" t="s">
        <v>79</v>
      </c>
      <c r="T5989" s="1" t="s">
        <v>224</v>
      </c>
      <c r="U5989" s="2" t="d">
        <v>2019-08-17T22:05:59.99999970663339225</v>
      </c>
      <c r="V5989">
        <v>52</v>
      </c>
      <c r="W5989">
        <v>52</v>
      </c>
      <c r="X5989">
        <v>76</v>
      </c>
      <c r="Y5989">
        <v>23.19</v>
      </c>
      <c r="Z5989">
        <v>10</v>
      </c>
      <c r="AA5989" s="1" t="s">
        <v>68</v>
      </c>
      <c r="AB5989">
        <v>7</v>
      </c>
      <c r="AC5989">
        <v>0</v>
      </c>
      <c r="AD5989" s="1" t="s">
        <v>1068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s="1" t="s">
        <v>53</v>
      </c>
      <c r="AS5989" s="1" t="s">
        <v>53</v>
      </c>
      <c r="AT5989" s="1" t="s">
        <v>53</v>
      </c>
      <c r="AU5989" s="1" t="s">
        <v>53</v>
      </c>
    </row>
    <row r="5990" spans="1:47" x14ac:dyDescent="0.25">
      <c r="A5990" s="1" t="s">
        <v>3615</v>
      </c>
      <c r="B5990">
        <v>3</v>
      </c>
      <c r="C5990" s="2" t="d">
        <v>2019-08-18T18:10:41.00000022444873900</v>
      </c>
      <c r="D5990" s="2" t="d">
        <v>2019-08-18T18:39:55.99999997299164375</v>
      </c>
      <c r="E5990">
        <v>39.639099999999999</v>
      </c>
      <c r="F5990">
        <v>-106.52531</v>
      </c>
      <c r="G5990">
        <v>39.634799999999998</v>
      </c>
      <c r="H5990">
        <v>-106.51698</v>
      </c>
      <c r="I5990">
        <v>0.53400000000000003</v>
      </c>
      <c r="J5990" s="1" t="s">
        <v>3616</v>
      </c>
      <c r="L5990" s="1" t="s">
        <v>133</v>
      </c>
      <c r="M5990" s="1" t="s">
        <v>47</v>
      </c>
      <c r="N5990" s="1" t="s">
        <v>145</v>
      </c>
      <c r="O5990" s="1" t="s">
        <v>502</v>
      </c>
      <c r="P5990" s="1" t="s">
        <v>199</v>
      </c>
      <c r="Q5990" s="1" t="s">
        <v>977</v>
      </c>
      <c r="R5990" s="1" t="s">
        <v>48</v>
      </c>
      <c r="S5990" s="1" t="s">
        <v>79</v>
      </c>
      <c r="T5990" s="1" t="s">
        <v>613</v>
      </c>
      <c r="U5990" s="2" t="d">
        <v>2019-08-18T17:55:59.99999984633177850</v>
      </c>
      <c r="V5990">
        <v>87</v>
      </c>
      <c r="W5990">
        <v>87</v>
      </c>
      <c r="X5990">
        <v>11</v>
      </c>
      <c r="Y5990">
        <v>23.69</v>
      </c>
      <c r="Z5990">
        <v>10</v>
      </c>
      <c r="AA5990" s="1" t="s">
        <v>57</v>
      </c>
      <c r="AB5990">
        <v>16</v>
      </c>
      <c r="AC5990">
        <v>0</v>
      </c>
      <c r="AD5990" s="1" t="s">
        <v>50</v>
      </c>
      <c r="AE5990" t="b">
        <v>0</v>
      </c>
      <c r="AF5990" t="b">
        <v>0</v>
      </c>
      <c r="AG5990" t="b">
        <v>0</v>
      </c>
      <c r="AH5990" t="b">
        <v>0</v>
      </c>
      <c r="AI5990" t="b">
        <v>1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s="1" t="s">
        <v>51</v>
      </c>
      <c r="AS5990" s="1" t="s">
        <v>51</v>
      </c>
      <c r="AT5990" s="1" t="s">
        <v>51</v>
      </c>
      <c r="AU5990" s="1" t="s">
        <v>51</v>
      </c>
    </row>
    <row r="5991" spans="1:47" x14ac:dyDescent="0.25">
      <c r="A5991" s="1" t="s">
        <v>8078</v>
      </c>
      <c r="B5991">
        <v>4</v>
      </c>
      <c r="C5991" s="2" t="d">
        <v>2019-08-18T21:46:40.00000011641532075</v>
      </c>
      <c r="D5991" s="2" t="d">
        <v>2019-08-18T22:15:46.99999988079070950</v>
      </c>
      <c r="E5991">
        <v>40.014651000000001</v>
      </c>
      <c r="F5991">
        <v>-105.128451</v>
      </c>
      <c r="G5991">
        <v>40.014690000000002</v>
      </c>
      <c r="H5991">
        <v>-105.13111000000001</v>
      </c>
      <c r="I5991">
        <v>0.14099999999999999</v>
      </c>
      <c r="J5991" s="1" t="s">
        <v>8079</v>
      </c>
      <c r="K5991">
        <v>9595</v>
      </c>
      <c r="L5991" s="1" t="s">
        <v>6819</v>
      </c>
      <c r="M5991" s="1" t="s">
        <v>97</v>
      </c>
      <c r="N5991" s="1" t="s">
        <v>89</v>
      </c>
      <c r="O5991" s="1" t="s">
        <v>256</v>
      </c>
      <c r="P5991" s="1" t="s">
        <v>199</v>
      </c>
      <c r="Q5991" s="1" t="s">
        <v>1127</v>
      </c>
      <c r="R5991" s="1" t="s">
        <v>48</v>
      </c>
      <c r="S5991" s="1" t="s">
        <v>79</v>
      </c>
      <c r="T5991" s="1" t="s">
        <v>273</v>
      </c>
      <c r="U5991" s="2" t="d">
        <v>2019-08-18T21:53:59.99999987427145575</v>
      </c>
      <c r="V5991">
        <v>68</v>
      </c>
      <c r="W5991">
        <v>68</v>
      </c>
      <c r="X5991">
        <v>64</v>
      </c>
      <c r="Y5991">
        <v>24.91</v>
      </c>
      <c r="Z5991">
        <v>10</v>
      </c>
      <c r="AA5991" s="1" t="s">
        <v>8970</v>
      </c>
      <c r="AB5991">
        <v>0</v>
      </c>
      <c r="AC5991">
        <v>0</v>
      </c>
      <c r="AD5991" s="1" t="s">
        <v>50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1</v>
      </c>
      <c r="AN5991" t="b">
        <v>0</v>
      </c>
      <c r="AO5991" t="b">
        <v>0</v>
      </c>
      <c r="AP5991" t="b">
        <v>0</v>
      </c>
      <c r="AQ5991" t="b">
        <v>0</v>
      </c>
      <c r="AR5991" s="1" t="s">
        <v>53</v>
      </c>
      <c r="AS5991" s="1" t="s">
        <v>53</v>
      </c>
      <c r="AT5991" s="1" t="s">
        <v>53</v>
      </c>
      <c r="AU5991" s="1" t="s">
        <v>53</v>
      </c>
    </row>
    <row r="5992" spans="1:47" x14ac:dyDescent="0.25">
      <c r="A5992" s="1" t="s">
        <v>8080</v>
      </c>
      <c r="B5992">
        <v>4</v>
      </c>
      <c r="C5992" s="2" t="d">
        <v>2019-08-18T21:46:40.00000011641532075</v>
      </c>
      <c r="D5992" s="2" t="d">
        <v>2019-08-18T22:15:46.99999988079070950</v>
      </c>
      <c r="E5992">
        <v>40.014690000000002</v>
      </c>
      <c r="F5992">
        <v>-105.13111000000001</v>
      </c>
      <c r="G5992">
        <v>40.014651000000001</v>
      </c>
      <c r="H5992">
        <v>-105.128451</v>
      </c>
      <c r="I5992">
        <v>0.14099999999999999</v>
      </c>
      <c r="J5992" s="1" t="s">
        <v>8081</v>
      </c>
      <c r="K5992">
        <v>1399</v>
      </c>
      <c r="L5992" s="1" t="s">
        <v>8082</v>
      </c>
      <c r="M5992" s="1" t="s">
        <v>47</v>
      </c>
      <c r="N5992" s="1" t="s">
        <v>89</v>
      </c>
      <c r="O5992" s="1" t="s">
        <v>256</v>
      </c>
      <c r="P5992" s="1" t="s">
        <v>199</v>
      </c>
      <c r="Q5992" s="1" t="s">
        <v>8083</v>
      </c>
      <c r="R5992" s="1" t="s">
        <v>48</v>
      </c>
      <c r="S5992" s="1" t="s">
        <v>79</v>
      </c>
      <c r="T5992" s="1" t="s">
        <v>273</v>
      </c>
      <c r="U5992" s="2" t="d">
        <v>2019-08-18T21:53:59.99999987427145575</v>
      </c>
      <c r="V5992">
        <v>68</v>
      </c>
      <c r="W5992">
        <v>68</v>
      </c>
      <c r="X5992">
        <v>64</v>
      </c>
      <c r="Y5992">
        <v>24.91</v>
      </c>
      <c r="Z5992">
        <v>10</v>
      </c>
      <c r="AA5992" s="1" t="s">
        <v>8970</v>
      </c>
      <c r="AB5992">
        <v>0</v>
      </c>
      <c r="AC5992">
        <v>0</v>
      </c>
      <c r="AD5992" s="1" t="s">
        <v>50</v>
      </c>
      <c r="AE5992" t="b">
        <v>0</v>
      </c>
      <c r="AF5992" t="b">
        <v>0</v>
      </c>
      <c r="AG5992" t="b">
        <v>1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1</v>
      </c>
      <c r="AQ5992" t="b">
        <v>0</v>
      </c>
      <c r="AR5992" s="1" t="s">
        <v>53</v>
      </c>
      <c r="AS5992" s="1" t="s">
        <v>53</v>
      </c>
      <c r="AT5992" s="1" t="s">
        <v>53</v>
      </c>
      <c r="AU5992" s="1" t="s">
        <v>53</v>
      </c>
    </row>
    <row r="5993" spans="1:47" x14ac:dyDescent="0.25">
      <c r="A5993" s="1" t="s">
        <v>2242</v>
      </c>
      <c r="B5993">
        <v>4</v>
      </c>
      <c r="C5993" s="2" t="d">
        <v>2019-08-18T20:12:09.00000025983899775</v>
      </c>
      <c r="D5993" s="2" t="d">
        <v>2019-08-18T20:39:05.99999981001019200</v>
      </c>
      <c r="E5993">
        <v>39.189725000000003</v>
      </c>
      <c r="F5993">
        <v>-104.850421</v>
      </c>
      <c r="G5993">
        <v>39.220381000000003</v>
      </c>
      <c r="H5993">
        <v>-104.878574</v>
      </c>
      <c r="I5993">
        <v>2.6</v>
      </c>
      <c r="J5993" s="1" t="s">
        <v>2243</v>
      </c>
      <c r="L5993" s="1" t="s">
        <v>195</v>
      </c>
      <c r="M5993" s="1" t="s">
        <v>47</v>
      </c>
      <c r="N5993" s="1" t="s">
        <v>86</v>
      </c>
      <c r="O5993" s="1" t="s">
        <v>121</v>
      </c>
      <c r="P5993" s="1" t="s">
        <v>199</v>
      </c>
      <c r="Q5993" s="1" t="s">
        <v>223</v>
      </c>
      <c r="R5993" s="1" t="s">
        <v>48</v>
      </c>
      <c r="S5993" s="1" t="s">
        <v>79</v>
      </c>
      <c r="T5993" s="1" t="s">
        <v>224</v>
      </c>
      <c r="U5993" s="2" t="d">
        <v>2019-08-18T20:04:59.99999993015081025</v>
      </c>
      <c r="V5993">
        <v>70</v>
      </c>
      <c r="W5993">
        <v>70</v>
      </c>
      <c r="X5993">
        <v>40</v>
      </c>
      <c r="Y5993">
        <v>23.24</v>
      </c>
      <c r="Z5993">
        <v>10</v>
      </c>
      <c r="AA5993" s="1" t="s">
        <v>64</v>
      </c>
      <c r="AB5993">
        <v>10</v>
      </c>
      <c r="AC5993">
        <v>0</v>
      </c>
      <c r="AD5993" s="1" t="s">
        <v>819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s="1" t="s">
        <v>53</v>
      </c>
      <c r="AS5993" s="1" t="s">
        <v>51</v>
      </c>
      <c r="AT5993" s="1" t="s">
        <v>51</v>
      </c>
      <c r="AU5993" s="1" t="s">
        <v>51</v>
      </c>
    </row>
    <row r="5994" spans="1:47" x14ac:dyDescent="0.25">
      <c r="A5994" s="1" t="s">
        <v>2244</v>
      </c>
      <c r="B5994">
        <v>4</v>
      </c>
      <c r="C5994" s="2" t="d">
        <v>2019-08-18T20:12:09.00000025983899775</v>
      </c>
      <c r="D5994" s="2" t="d">
        <v>2019-08-18T20:39:05.99999981001019200</v>
      </c>
      <c r="E5994">
        <v>39.220351999999998</v>
      </c>
      <c r="F5994">
        <v>-104.87882999999999</v>
      </c>
      <c r="G5994">
        <v>39.189703999999999</v>
      </c>
      <c r="H5994">
        <v>-104.85062000000001</v>
      </c>
      <c r="I5994">
        <v>2.601</v>
      </c>
      <c r="J5994" s="1" t="s">
        <v>2245</v>
      </c>
      <c r="L5994" s="1" t="s">
        <v>196</v>
      </c>
      <c r="M5994" s="1" t="s">
        <v>47</v>
      </c>
      <c r="N5994" s="1" t="s">
        <v>86</v>
      </c>
      <c r="O5994" s="1" t="s">
        <v>121</v>
      </c>
      <c r="P5994" s="1" t="s">
        <v>199</v>
      </c>
      <c r="Q5994" s="1" t="s">
        <v>223</v>
      </c>
      <c r="R5994" s="1" t="s">
        <v>48</v>
      </c>
      <c r="S5994" s="1" t="s">
        <v>79</v>
      </c>
      <c r="T5994" s="1" t="s">
        <v>224</v>
      </c>
      <c r="U5994" s="2" t="d">
        <v>2019-08-18T20:04:59.99999993015081025</v>
      </c>
      <c r="V5994">
        <v>70</v>
      </c>
      <c r="W5994">
        <v>70</v>
      </c>
      <c r="X5994">
        <v>40</v>
      </c>
      <c r="Y5994">
        <v>23.24</v>
      </c>
      <c r="Z5994">
        <v>10</v>
      </c>
      <c r="AA5994" s="1" t="s">
        <v>64</v>
      </c>
      <c r="AB5994">
        <v>10</v>
      </c>
      <c r="AC5994">
        <v>0</v>
      </c>
      <c r="AD5994" s="1" t="s">
        <v>819</v>
      </c>
      <c r="AE5994" t="b">
        <v>0</v>
      </c>
      <c r="AF5994" t="b">
        <v>0</v>
      </c>
      <c r="AG5994" t="b">
        <v>0</v>
      </c>
      <c r="AH5994" t="b">
        <v>0</v>
      </c>
      <c r="AI5994" t="b">
        <v>1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s="1" t="s">
        <v>53</v>
      </c>
      <c r="AS5994" s="1" t="s">
        <v>51</v>
      </c>
      <c r="AT5994" s="1" t="s">
        <v>51</v>
      </c>
      <c r="AU5994" s="1" t="s">
        <v>51</v>
      </c>
    </row>
    <row r="5995" spans="1:47" x14ac:dyDescent="0.25">
      <c r="A5995" s="1" t="s">
        <v>2304</v>
      </c>
      <c r="B5995">
        <v>4</v>
      </c>
      <c r="C5995" s="2" t="d">
        <v>2019-08-18T19:27:55.99999993108213125</v>
      </c>
      <c r="D5995" s="2" t="d">
        <v>2019-08-19T00:12:45.00000029336660775</v>
      </c>
      <c r="E5995">
        <v>39.220357</v>
      </c>
      <c r="F5995">
        <v>-104.878569</v>
      </c>
      <c r="G5995">
        <v>39.251139999999999</v>
      </c>
      <c r="H5995">
        <v>-104.88571</v>
      </c>
      <c r="I5995">
        <v>2.161</v>
      </c>
      <c r="J5995" s="1" t="s">
        <v>2305</v>
      </c>
      <c r="L5995" s="1" t="s">
        <v>195</v>
      </c>
      <c r="M5995" s="1" t="s">
        <v>47</v>
      </c>
      <c r="N5995" s="1" t="s">
        <v>86</v>
      </c>
      <c r="O5995" s="1" t="s">
        <v>121</v>
      </c>
      <c r="P5995" s="1" t="s">
        <v>199</v>
      </c>
      <c r="Q5995" s="1" t="s">
        <v>223</v>
      </c>
      <c r="R5995" s="1" t="s">
        <v>48</v>
      </c>
      <c r="S5995" s="1" t="s">
        <v>79</v>
      </c>
      <c r="T5995" s="1" t="s">
        <v>224</v>
      </c>
      <c r="U5995" s="2" t="d">
        <v>2019-08-18T19:24:00.00000008381903175</v>
      </c>
      <c r="V5995">
        <v>73</v>
      </c>
      <c r="W5995">
        <v>73</v>
      </c>
      <c r="X5995">
        <v>31</v>
      </c>
      <c r="Y5995">
        <v>23.22</v>
      </c>
      <c r="Z5995">
        <v>10</v>
      </c>
      <c r="AA5995" s="1" t="s">
        <v>66</v>
      </c>
      <c r="AB5995">
        <v>10</v>
      </c>
      <c r="AC5995">
        <v>0</v>
      </c>
      <c r="AD5995" s="1" t="s">
        <v>819</v>
      </c>
      <c r="AE5995" t="b">
        <v>0</v>
      </c>
      <c r="AF5995" t="b">
        <v>0</v>
      </c>
      <c r="AG5995" t="b">
        <v>0</v>
      </c>
      <c r="AH5995" t="b">
        <v>0</v>
      </c>
      <c r="AI5995" t="b">
        <v>1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s="1" t="s">
        <v>51</v>
      </c>
      <c r="AS5995" s="1" t="s">
        <v>51</v>
      </c>
      <c r="AT5995" s="1" t="s">
        <v>51</v>
      </c>
      <c r="AU5995" s="1" t="s">
        <v>51</v>
      </c>
    </row>
    <row r="5996" spans="1:47" x14ac:dyDescent="0.25">
      <c r="A5996" s="1" t="s">
        <v>1640</v>
      </c>
      <c r="B5996">
        <v>4</v>
      </c>
      <c r="C5996" s="2" t="d">
        <v>2019-08-18T23:08:25.00000007450580825</v>
      </c>
      <c r="D5996" s="2" t="d">
        <v>2019-08-18T23:36:56.99999982956796675</v>
      </c>
      <c r="E5996">
        <v>39.776798999999997</v>
      </c>
      <c r="F5996">
        <v>-104.809909</v>
      </c>
      <c r="G5996">
        <v>39.776564</v>
      </c>
      <c r="H5996">
        <v>-104.80991</v>
      </c>
      <c r="I5996">
        <v>1.6E-2</v>
      </c>
      <c r="J5996" s="1" t="s">
        <v>1641</v>
      </c>
      <c r="L5996" s="1" t="s">
        <v>1642</v>
      </c>
      <c r="M5996" s="1" t="s">
        <v>47</v>
      </c>
      <c r="N5996" s="1" t="s">
        <v>131</v>
      </c>
      <c r="O5996" s="1" t="s">
        <v>131</v>
      </c>
      <c r="P5996" s="1" t="s">
        <v>199</v>
      </c>
      <c r="Q5996" s="1" t="s">
        <v>300</v>
      </c>
      <c r="R5996" s="1" t="s">
        <v>48</v>
      </c>
      <c r="S5996" s="1" t="s">
        <v>79</v>
      </c>
      <c r="T5996" s="1" t="s">
        <v>204</v>
      </c>
      <c r="U5996" s="2" t="d">
        <v>2019-08-18T22:57:59.99999981839210125</v>
      </c>
      <c r="V5996">
        <v>73</v>
      </c>
      <c r="W5996">
        <v>73</v>
      </c>
      <c r="X5996">
        <v>40</v>
      </c>
      <c r="Y5996">
        <v>24.41</v>
      </c>
      <c r="Z5996">
        <v>10</v>
      </c>
      <c r="AA5996" s="1" t="s">
        <v>68</v>
      </c>
      <c r="AB5996">
        <v>9</v>
      </c>
      <c r="AC5996">
        <v>0</v>
      </c>
      <c r="AD5996" s="1" t="s">
        <v>1068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1</v>
      </c>
      <c r="AQ5996" t="b">
        <v>0</v>
      </c>
      <c r="AR5996" s="1" t="s">
        <v>53</v>
      </c>
      <c r="AS5996" s="1" t="s">
        <v>53</v>
      </c>
      <c r="AT5996" s="1" t="s">
        <v>53</v>
      </c>
      <c r="AU5996" s="1" t="s">
        <v>53</v>
      </c>
    </row>
    <row r="5997" spans="1:47" x14ac:dyDescent="0.25">
      <c r="A5997" s="1" t="s">
        <v>7963</v>
      </c>
      <c r="B5997">
        <v>4</v>
      </c>
      <c r="C5997" s="2" t="d">
        <v>2019-08-18T23:08:25.00000007450580825</v>
      </c>
      <c r="D5997" s="2" t="d">
        <v>2019-08-18T23:36:56.99999982956796675</v>
      </c>
      <c r="E5997">
        <v>39.776564999999998</v>
      </c>
      <c r="F5997">
        <v>-104.80974999999999</v>
      </c>
      <c r="G5997">
        <v>39.776800999999999</v>
      </c>
      <c r="H5997">
        <v>-104.809749</v>
      </c>
      <c r="I5997">
        <v>1.6E-2</v>
      </c>
      <c r="J5997" s="1" t="s">
        <v>1641</v>
      </c>
      <c r="K5997">
        <v>4592</v>
      </c>
      <c r="L5997" s="1" t="s">
        <v>7964</v>
      </c>
      <c r="M5997" s="1" t="s">
        <v>47</v>
      </c>
      <c r="N5997" s="1" t="s">
        <v>131</v>
      </c>
      <c r="O5997" s="1" t="s">
        <v>131</v>
      </c>
      <c r="P5997" s="1" t="s">
        <v>199</v>
      </c>
      <c r="Q5997" s="1" t="s">
        <v>7965</v>
      </c>
      <c r="R5997" s="1" t="s">
        <v>48</v>
      </c>
      <c r="S5997" s="1" t="s">
        <v>79</v>
      </c>
      <c r="T5997" s="1" t="s">
        <v>204</v>
      </c>
      <c r="U5997" s="2" t="d">
        <v>2019-08-18T22:57:59.99999981839210125</v>
      </c>
      <c r="V5997">
        <v>73</v>
      </c>
      <c r="W5997">
        <v>73</v>
      </c>
      <c r="X5997">
        <v>40</v>
      </c>
      <c r="Y5997">
        <v>24.41</v>
      </c>
      <c r="Z5997">
        <v>10</v>
      </c>
      <c r="AA5997" s="1" t="s">
        <v>68</v>
      </c>
      <c r="AB5997">
        <v>9</v>
      </c>
      <c r="AC5997">
        <v>0</v>
      </c>
      <c r="AD5997" s="1" t="s">
        <v>1068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1</v>
      </c>
      <c r="AQ5997" t="b">
        <v>0</v>
      </c>
      <c r="AR5997" s="1" t="s">
        <v>53</v>
      </c>
      <c r="AS5997" s="1" t="s">
        <v>53</v>
      </c>
      <c r="AT5997" s="1" t="s">
        <v>53</v>
      </c>
      <c r="AU5997" s="1" t="s">
        <v>53</v>
      </c>
    </row>
    <row r="5998" spans="1:47" x14ac:dyDescent="0.25">
      <c r="A5998" s="1" t="s">
        <v>7966</v>
      </c>
      <c r="B5998">
        <v>4</v>
      </c>
      <c r="C5998" s="2" t="d">
        <v>2019-08-18T23:01:39.99999969732016200</v>
      </c>
      <c r="D5998" s="2" t="d">
        <v>2019-08-18T23:31:04.99999989755451450</v>
      </c>
      <c r="E5998">
        <v>39.829858999999999</v>
      </c>
      <c r="F5998">
        <v>-105.1652</v>
      </c>
      <c r="G5998">
        <v>39.843429999999998</v>
      </c>
      <c r="H5998">
        <v>-105.16524</v>
      </c>
      <c r="I5998">
        <v>0.93799999999999994</v>
      </c>
      <c r="J5998" s="1" t="s">
        <v>7967</v>
      </c>
      <c r="K5998">
        <v>7392</v>
      </c>
      <c r="L5998" s="1" t="s">
        <v>6719</v>
      </c>
      <c r="M5998" s="1" t="s">
        <v>47</v>
      </c>
      <c r="N5998" s="1" t="s">
        <v>544</v>
      </c>
      <c r="O5998" s="1" t="s">
        <v>115</v>
      </c>
      <c r="P5998" s="1" t="s">
        <v>199</v>
      </c>
      <c r="Q5998" s="1" t="s">
        <v>7968</v>
      </c>
      <c r="R5998" s="1" t="s">
        <v>48</v>
      </c>
      <c r="S5998" s="1" t="s">
        <v>79</v>
      </c>
      <c r="T5998" s="1" t="s">
        <v>206</v>
      </c>
      <c r="U5998" s="2" t="d">
        <v>2019-08-18T23:12:00.0000000419095125</v>
      </c>
      <c r="V5998">
        <v>72</v>
      </c>
      <c r="W5998">
        <v>72</v>
      </c>
      <c r="X5998">
        <v>41</v>
      </c>
      <c r="Y5998">
        <v>24.42</v>
      </c>
      <c r="Z5998">
        <v>10</v>
      </c>
      <c r="AA5998" s="1" t="s">
        <v>56</v>
      </c>
      <c r="AB5998">
        <v>3</v>
      </c>
      <c r="AC5998">
        <v>0</v>
      </c>
      <c r="AD5998" s="1" t="s">
        <v>1068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s="1" t="s">
        <v>53</v>
      </c>
      <c r="AS5998" s="1" t="s">
        <v>53</v>
      </c>
      <c r="AT5998" s="1" t="s">
        <v>53</v>
      </c>
      <c r="AU5998" s="1" t="s">
        <v>53</v>
      </c>
    </row>
    <row r="5999" spans="1:47" x14ac:dyDescent="0.25">
      <c r="A5999" s="1" t="s">
        <v>7969</v>
      </c>
      <c r="B5999">
        <v>4</v>
      </c>
      <c r="C5999" s="2" t="d">
        <v>2019-08-18T23:01:39.99999969732016200</v>
      </c>
      <c r="D5999" s="2" t="d">
        <v>2019-08-18T23:31:04.99999989755451450</v>
      </c>
      <c r="E5999">
        <v>39.843429999999998</v>
      </c>
      <c r="F5999">
        <v>-105.16524</v>
      </c>
      <c r="G5999">
        <v>39.829858999999999</v>
      </c>
      <c r="H5999">
        <v>-105.1652</v>
      </c>
      <c r="I5999">
        <v>0.93799999999999994</v>
      </c>
      <c r="J5999" s="1" t="s">
        <v>7970</v>
      </c>
      <c r="K5999">
        <v>14681</v>
      </c>
      <c r="L5999" s="1" t="s">
        <v>7971</v>
      </c>
      <c r="M5999" s="1" t="s">
        <v>47</v>
      </c>
      <c r="N5999" s="1" t="s">
        <v>544</v>
      </c>
      <c r="O5999" s="1" t="s">
        <v>115</v>
      </c>
      <c r="P5999" s="1" t="s">
        <v>199</v>
      </c>
      <c r="Q5999" s="1" t="s">
        <v>4412</v>
      </c>
      <c r="R5999" s="1" t="s">
        <v>48</v>
      </c>
      <c r="S5999" s="1" t="s">
        <v>79</v>
      </c>
      <c r="T5999" s="1" t="s">
        <v>206</v>
      </c>
      <c r="U5999" s="2" t="d">
        <v>2019-08-18T23:12:00.0000000419095125</v>
      </c>
      <c r="V5999">
        <v>72</v>
      </c>
      <c r="W5999">
        <v>72</v>
      </c>
      <c r="X5999">
        <v>41</v>
      </c>
      <c r="Y5999">
        <v>24.42</v>
      </c>
      <c r="Z5999">
        <v>10</v>
      </c>
      <c r="AA5999" s="1" t="s">
        <v>56</v>
      </c>
      <c r="AB5999">
        <v>3</v>
      </c>
      <c r="AC5999">
        <v>0</v>
      </c>
      <c r="AD5999" s="1" t="s">
        <v>1068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1</v>
      </c>
      <c r="AQ5999" t="b">
        <v>0</v>
      </c>
      <c r="AR5999" s="1" t="s">
        <v>53</v>
      </c>
      <c r="AS5999" s="1" t="s">
        <v>53</v>
      </c>
      <c r="AT5999" s="1" t="s">
        <v>53</v>
      </c>
      <c r="AU5999" s="1" t="s">
        <v>53</v>
      </c>
    </row>
    <row r="6000" spans="1:47" x14ac:dyDescent="0.25">
      <c r="A6000" s="1" t="s">
        <v>3889</v>
      </c>
      <c r="B6000">
        <v>3</v>
      </c>
      <c r="C6000" s="2" t="d">
        <v>2019-08-19T06:40:00.99999988451600025</v>
      </c>
      <c r="D6000" s="2" t="d">
        <v>2019-08-19T12:40:00.99999988451600025</v>
      </c>
      <c r="E6000">
        <v>40.288352000000003</v>
      </c>
      <c r="F6000">
        <v>-104.97998</v>
      </c>
      <c r="G6000">
        <v>40.293385999999998</v>
      </c>
      <c r="H6000">
        <v>-104.97996999999999</v>
      </c>
      <c r="I6000">
        <v>0.34799999999999998</v>
      </c>
      <c r="J6000" s="1" t="s">
        <v>421</v>
      </c>
      <c r="L6000" s="1" t="s">
        <v>195</v>
      </c>
      <c r="M6000" s="1" t="s">
        <v>47</v>
      </c>
      <c r="N6000" s="1" t="s">
        <v>304</v>
      </c>
      <c r="O6000" s="1" t="s">
        <v>210</v>
      </c>
      <c r="P6000" s="1" t="s">
        <v>199</v>
      </c>
      <c r="Q6000" s="1" t="s">
        <v>305</v>
      </c>
      <c r="R6000" s="1" t="s">
        <v>48</v>
      </c>
      <c r="S6000" s="1" t="s">
        <v>79</v>
      </c>
      <c r="T6000" s="1" t="s">
        <v>231</v>
      </c>
      <c r="U6000" s="2" t="d">
        <v>2019-08-19T06:56:00.00000026542693050</v>
      </c>
      <c r="V6000">
        <v>62</v>
      </c>
      <c r="W6000">
        <v>62</v>
      </c>
      <c r="X6000">
        <v>41</v>
      </c>
      <c r="Y6000">
        <v>25.04</v>
      </c>
      <c r="Z6000">
        <v>10</v>
      </c>
      <c r="AA6000" s="1" t="s">
        <v>8970</v>
      </c>
      <c r="AB6000">
        <v>0</v>
      </c>
      <c r="AC6000">
        <v>0</v>
      </c>
      <c r="AD6000" s="1" t="s">
        <v>50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s="1" t="s">
        <v>51</v>
      </c>
      <c r="AS6000" s="1" t="s">
        <v>51</v>
      </c>
      <c r="AT6000" s="1" t="s">
        <v>51</v>
      </c>
      <c r="AU6000" s="1" t="s">
        <v>51</v>
      </c>
    </row>
    <row r="6001" spans="1:47" x14ac:dyDescent="0.25">
      <c r="A6001" s="1" t="s">
        <v>2103</v>
      </c>
      <c r="B6001">
        <v>3</v>
      </c>
      <c r="C6001" s="2" t="d">
        <v>2019-08-19T07:54:08.99999988265335825</v>
      </c>
      <c r="D6001" s="2" t="d">
        <v>2019-08-19T08:11:53.99999989662319350</v>
      </c>
      <c r="E6001">
        <v>39.784320000000001</v>
      </c>
      <c r="F6001">
        <v>-105.11509</v>
      </c>
      <c r="G6001">
        <v>39.783710999999997</v>
      </c>
      <c r="H6001">
        <v>-105.126885</v>
      </c>
      <c r="I6001">
        <v>0.628</v>
      </c>
      <c r="J6001" s="1" t="s">
        <v>563</v>
      </c>
      <c r="L6001" s="1" t="s">
        <v>137</v>
      </c>
      <c r="M6001" s="1" t="s">
        <v>47</v>
      </c>
      <c r="N6001" s="1" t="s">
        <v>214</v>
      </c>
      <c r="O6001" s="1" t="s">
        <v>115</v>
      </c>
      <c r="P6001" s="1" t="s">
        <v>199</v>
      </c>
      <c r="Q6001" s="1" t="s">
        <v>215</v>
      </c>
      <c r="R6001" s="1" t="s">
        <v>48</v>
      </c>
      <c r="S6001" s="1" t="s">
        <v>79</v>
      </c>
      <c r="T6001" s="1" t="s">
        <v>206</v>
      </c>
      <c r="U6001" s="2" t="d">
        <v>2019-08-19T07:54:59.99999986030161375</v>
      </c>
      <c r="V6001">
        <v>75</v>
      </c>
      <c r="W6001">
        <v>75</v>
      </c>
      <c r="X6001">
        <v>22</v>
      </c>
      <c r="Y6001">
        <v>24.48</v>
      </c>
      <c r="Z6001">
        <v>10</v>
      </c>
      <c r="AA6001" s="1" t="s">
        <v>72</v>
      </c>
      <c r="AB6001">
        <v>3</v>
      </c>
      <c r="AC6001">
        <v>0</v>
      </c>
      <c r="AD6001" s="1" t="s">
        <v>1068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s="1" t="s">
        <v>51</v>
      </c>
      <c r="AS6001" s="1" t="s">
        <v>51</v>
      </c>
      <c r="AT6001" s="1" t="s">
        <v>51</v>
      </c>
      <c r="AU6001" s="1" t="s">
        <v>51</v>
      </c>
    </row>
    <row r="6002" spans="1:47" x14ac:dyDescent="0.25">
      <c r="A6002" s="1" t="s">
        <v>2683</v>
      </c>
      <c r="B6002">
        <v>3</v>
      </c>
      <c r="C6002" s="2" t="d">
        <v>2019-08-19T07:42:09.000000050291419050</v>
      </c>
      <c r="D6002" s="2" t="d">
        <v>2019-08-19T08:11:53.99999989662319350</v>
      </c>
      <c r="E6002">
        <v>39.684961999999999</v>
      </c>
      <c r="F6002">
        <v>-104.82899</v>
      </c>
      <c r="G6002">
        <v>39.682068000000001</v>
      </c>
      <c r="H6002">
        <v>-104.82895000000001</v>
      </c>
      <c r="I6002">
        <v>0.2</v>
      </c>
      <c r="J6002" s="1" t="s">
        <v>650</v>
      </c>
      <c r="L6002" s="1" t="s">
        <v>404</v>
      </c>
      <c r="M6002" s="1" t="s">
        <v>47</v>
      </c>
      <c r="N6002" s="1" t="s">
        <v>171</v>
      </c>
      <c r="O6002" s="1" t="s">
        <v>202</v>
      </c>
      <c r="P6002" s="1" t="s">
        <v>199</v>
      </c>
      <c r="Q6002" s="1" t="s">
        <v>405</v>
      </c>
      <c r="R6002" s="1" t="s">
        <v>48</v>
      </c>
      <c r="S6002" s="1" t="s">
        <v>79</v>
      </c>
      <c r="T6002" s="1" t="s">
        <v>204</v>
      </c>
      <c r="U6002" s="2" t="d">
        <v>2019-08-19T07:57:59.99999981839210125</v>
      </c>
      <c r="V6002">
        <v>70</v>
      </c>
      <c r="W6002">
        <v>70</v>
      </c>
      <c r="X6002">
        <v>37</v>
      </c>
      <c r="Y6002">
        <v>24.47</v>
      </c>
      <c r="Z6002">
        <v>10</v>
      </c>
      <c r="AA6002" s="1" t="s">
        <v>67</v>
      </c>
      <c r="AB6002">
        <v>9</v>
      </c>
      <c r="AC6002">
        <v>0</v>
      </c>
      <c r="AD6002" s="1" t="s">
        <v>819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s="1" t="s">
        <v>51</v>
      </c>
      <c r="AS6002" s="1" t="s">
        <v>51</v>
      </c>
      <c r="AT6002" s="1" t="s">
        <v>51</v>
      </c>
      <c r="AU6002" s="1" t="s">
        <v>51</v>
      </c>
    </row>
    <row r="6003" spans="1:47" x14ac:dyDescent="0.25">
      <c r="A6003" s="1" t="s">
        <v>1779</v>
      </c>
      <c r="B6003">
        <v>3</v>
      </c>
      <c r="C6003" s="2" t="d">
        <v>2019-08-19T08:50:31.99999986682087425</v>
      </c>
      <c r="D6003" s="2" t="d">
        <v>2019-08-19T09:19:50.99999992176890100</v>
      </c>
      <c r="E6003">
        <v>39.725580000000001</v>
      </c>
      <c r="F6003">
        <v>-105.09092</v>
      </c>
      <c r="G6003">
        <v>39.725540000000002</v>
      </c>
      <c r="H6003">
        <v>-105.10026000000001</v>
      </c>
      <c r="I6003">
        <v>0.496</v>
      </c>
      <c r="J6003" s="1" t="s">
        <v>794</v>
      </c>
      <c r="L6003" s="1" t="s">
        <v>129</v>
      </c>
      <c r="M6003" s="1" t="s">
        <v>47</v>
      </c>
      <c r="N6003" s="1" t="s">
        <v>131</v>
      </c>
      <c r="O6003" s="1" t="s">
        <v>115</v>
      </c>
      <c r="P6003" s="1" t="s">
        <v>199</v>
      </c>
      <c r="Q6003" s="1" t="s">
        <v>795</v>
      </c>
      <c r="R6003" s="1" t="s">
        <v>48</v>
      </c>
      <c r="S6003" s="1" t="s">
        <v>79</v>
      </c>
      <c r="T6003" s="1" t="s">
        <v>206</v>
      </c>
      <c r="U6003" s="2" t="d">
        <v>2019-08-19T08:46:59.99999997206032275</v>
      </c>
      <c r="V6003">
        <v>81</v>
      </c>
      <c r="W6003">
        <v>81</v>
      </c>
      <c r="X6003">
        <v>23</v>
      </c>
      <c r="Y6003">
        <v>24.48</v>
      </c>
      <c r="Z6003">
        <v>10</v>
      </c>
      <c r="AA6003" s="1" t="s">
        <v>66</v>
      </c>
      <c r="AB6003">
        <v>3</v>
      </c>
      <c r="AC6003">
        <v>0</v>
      </c>
      <c r="AD6003" s="1" t="s">
        <v>1068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1</v>
      </c>
      <c r="AO6003" t="b">
        <v>0</v>
      </c>
      <c r="AP6003" t="b">
        <v>0</v>
      </c>
      <c r="AQ6003" t="b">
        <v>0</v>
      </c>
      <c r="AR6003" s="1" t="s">
        <v>51</v>
      </c>
      <c r="AS6003" s="1" t="s">
        <v>51</v>
      </c>
      <c r="AT6003" s="1" t="s">
        <v>51</v>
      </c>
      <c r="AU6003" s="1" t="s">
        <v>51</v>
      </c>
    </row>
    <row r="6004" spans="1:47" x14ac:dyDescent="0.25">
      <c r="A6004" s="1" t="s">
        <v>7972</v>
      </c>
      <c r="B6004">
        <v>3</v>
      </c>
      <c r="C6004" s="2" t="d">
        <v>2019-08-19T08:26:32.999999807216226975</v>
      </c>
      <c r="D6004" s="2" t="d">
        <v>2019-08-19T08:55:53.000000095926225</v>
      </c>
      <c r="E6004">
        <v>39.701523000000002</v>
      </c>
      <c r="F6004">
        <v>-104.987531</v>
      </c>
      <c r="G6004">
        <v>39.701230000000002</v>
      </c>
      <c r="H6004">
        <v>-104.98754</v>
      </c>
      <c r="I6004">
        <v>0.02</v>
      </c>
      <c r="J6004" s="1" t="s">
        <v>198</v>
      </c>
      <c r="K6004">
        <v>826</v>
      </c>
      <c r="L6004" s="1" t="s">
        <v>7061</v>
      </c>
      <c r="M6004" s="1" t="s">
        <v>97</v>
      </c>
      <c r="N6004" s="1" t="s">
        <v>131</v>
      </c>
      <c r="O6004" s="1" t="s">
        <v>131</v>
      </c>
      <c r="P6004" s="1" t="s">
        <v>199</v>
      </c>
      <c r="Q6004" s="1" t="s">
        <v>7062</v>
      </c>
      <c r="R6004" s="1" t="s">
        <v>48</v>
      </c>
      <c r="S6004" s="1" t="s">
        <v>79</v>
      </c>
      <c r="T6004" s="1" t="s">
        <v>201</v>
      </c>
      <c r="U6004" s="2" t="d">
        <v>2019-08-19T08:52:59.99999988824129100</v>
      </c>
      <c r="V6004">
        <v>78</v>
      </c>
      <c r="W6004">
        <v>78</v>
      </c>
      <c r="X6004">
        <v>23</v>
      </c>
      <c r="Y6004">
        <v>24.28</v>
      </c>
      <c r="Z6004">
        <v>10</v>
      </c>
      <c r="AA6004" s="1" t="s">
        <v>67</v>
      </c>
      <c r="AB6004">
        <v>7</v>
      </c>
      <c r="AC6004">
        <v>0</v>
      </c>
      <c r="AD6004" s="1" t="s">
        <v>1068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s="1" t="s">
        <v>51</v>
      </c>
      <c r="AS6004" s="1" t="s">
        <v>51</v>
      </c>
      <c r="AT6004" s="1" t="s">
        <v>51</v>
      </c>
      <c r="AU6004" s="1" t="s">
        <v>51</v>
      </c>
    </row>
    <row r="6005" spans="1:47" x14ac:dyDescent="0.25">
      <c r="A6005" s="1" t="s">
        <v>2684</v>
      </c>
      <c r="B6005">
        <v>3</v>
      </c>
      <c r="C6005" s="2" t="d">
        <v>2019-08-19T09:00:09.000000217929482550</v>
      </c>
      <c r="D6005" s="2" t="d">
        <v>2019-08-19T09:29:52.0000002253800600</v>
      </c>
      <c r="E6005">
        <v>39.775010000000002</v>
      </c>
      <c r="F6005">
        <v>-104.856584</v>
      </c>
      <c r="G6005">
        <v>39.775370000000002</v>
      </c>
      <c r="H6005">
        <v>-104.86074000000001</v>
      </c>
      <c r="I6005">
        <v>0.222</v>
      </c>
      <c r="J6005" s="1" t="s">
        <v>453</v>
      </c>
      <c r="L6005" s="1" t="s">
        <v>137</v>
      </c>
      <c r="M6005" s="1" t="s">
        <v>47</v>
      </c>
      <c r="N6005" s="1" t="s">
        <v>131</v>
      </c>
      <c r="O6005" s="1" t="s">
        <v>131</v>
      </c>
      <c r="P6005" s="1" t="s">
        <v>199</v>
      </c>
      <c r="Q6005" s="1" t="s">
        <v>300</v>
      </c>
      <c r="R6005" s="1" t="s">
        <v>48</v>
      </c>
      <c r="S6005" s="1" t="s">
        <v>79</v>
      </c>
      <c r="T6005" s="1" t="s">
        <v>204</v>
      </c>
      <c r="U6005" s="2" t="d">
        <v>2019-08-19T08:58:00.00000023748725325</v>
      </c>
      <c r="V6005">
        <v>76</v>
      </c>
      <c r="W6005">
        <v>76</v>
      </c>
      <c r="X6005">
        <v>28</v>
      </c>
      <c r="Y6005">
        <v>24.48</v>
      </c>
      <c r="Z6005">
        <v>10</v>
      </c>
      <c r="AA6005" s="1" t="s">
        <v>67</v>
      </c>
      <c r="AB6005">
        <v>9</v>
      </c>
      <c r="AC6005">
        <v>0</v>
      </c>
      <c r="AD6005" s="1" t="s">
        <v>819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s="1" t="s">
        <v>51</v>
      </c>
      <c r="AS6005" s="1" t="s">
        <v>51</v>
      </c>
      <c r="AT6005" s="1" t="s">
        <v>51</v>
      </c>
      <c r="AU6005" s="1" t="s">
        <v>51</v>
      </c>
    </row>
    <row r="6006" spans="1:47" x14ac:dyDescent="0.25">
      <c r="A6006" s="1" t="s">
        <v>2685</v>
      </c>
      <c r="B6006">
        <v>3</v>
      </c>
      <c r="C6006" s="2" t="d">
        <v>2019-08-19T09:42:09.00000025983899775</v>
      </c>
      <c r="D6006" s="2" t="d">
        <v>2019-08-19T10:11:49.9999997997656475</v>
      </c>
      <c r="E6006">
        <v>39.77514</v>
      </c>
      <c r="F6006">
        <v>-104.86000900000001</v>
      </c>
      <c r="G6006">
        <v>39.774549999999998</v>
      </c>
      <c r="H6006">
        <v>-104.85323</v>
      </c>
      <c r="I6006">
        <v>0.36199999999999999</v>
      </c>
      <c r="J6006" s="1" t="s">
        <v>535</v>
      </c>
      <c r="L6006" s="1" t="s">
        <v>133</v>
      </c>
      <c r="M6006" s="1" t="s">
        <v>47</v>
      </c>
      <c r="N6006" s="1" t="s">
        <v>131</v>
      </c>
      <c r="O6006" s="1" t="s">
        <v>131</v>
      </c>
      <c r="P6006" s="1" t="s">
        <v>199</v>
      </c>
      <c r="Q6006" s="1" t="s">
        <v>300</v>
      </c>
      <c r="R6006" s="1" t="s">
        <v>48</v>
      </c>
      <c r="S6006" s="1" t="s">
        <v>79</v>
      </c>
      <c r="T6006" s="1" t="s">
        <v>204</v>
      </c>
      <c r="U6006" s="2" t="d">
        <v>2019-08-19T09:58:00.00000002793967725</v>
      </c>
      <c r="V6006">
        <v>83</v>
      </c>
      <c r="W6006">
        <v>83</v>
      </c>
      <c r="X6006">
        <v>18</v>
      </c>
      <c r="Y6006">
        <v>24.48</v>
      </c>
      <c r="Z6006">
        <v>10</v>
      </c>
      <c r="AA6006" s="1" t="s">
        <v>67</v>
      </c>
      <c r="AB6006">
        <v>3</v>
      </c>
      <c r="AC6006">
        <v>0</v>
      </c>
      <c r="AD6006" s="1" t="s">
        <v>819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s="1" t="s">
        <v>51</v>
      </c>
      <c r="AS6006" s="1" t="s">
        <v>51</v>
      </c>
      <c r="AT6006" s="1" t="s">
        <v>51</v>
      </c>
      <c r="AU6006" s="1" t="s">
        <v>51</v>
      </c>
    </row>
    <row r="6007" spans="1:47" x14ac:dyDescent="0.25">
      <c r="A6007" s="1" t="s">
        <v>2104</v>
      </c>
      <c r="B6007">
        <v>3</v>
      </c>
      <c r="C6007" s="2" t="d">
        <v>2019-08-19T11:04:02.000000202096998550</v>
      </c>
      <c r="D6007" s="2" t="d">
        <v>2019-08-19T11:33:48.00000028219074225</v>
      </c>
      <c r="E6007">
        <v>39.784320000000001</v>
      </c>
      <c r="F6007">
        <v>-105.11509</v>
      </c>
      <c r="G6007">
        <v>39.783710999999997</v>
      </c>
      <c r="H6007">
        <v>-105.126885</v>
      </c>
      <c r="I6007">
        <v>0.628</v>
      </c>
      <c r="J6007" s="1" t="s">
        <v>563</v>
      </c>
      <c r="L6007" s="1" t="s">
        <v>137</v>
      </c>
      <c r="M6007" s="1" t="s">
        <v>47</v>
      </c>
      <c r="N6007" s="1" t="s">
        <v>214</v>
      </c>
      <c r="O6007" s="1" t="s">
        <v>115</v>
      </c>
      <c r="P6007" s="1" t="s">
        <v>199</v>
      </c>
      <c r="Q6007" s="1" t="s">
        <v>215</v>
      </c>
      <c r="R6007" s="1" t="s">
        <v>48</v>
      </c>
      <c r="S6007" s="1" t="s">
        <v>79</v>
      </c>
      <c r="T6007" s="1" t="s">
        <v>206</v>
      </c>
      <c r="U6007" s="2" t="d">
        <v>2019-08-19T10:44:59.99999979045242400</v>
      </c>
      <c r="V6007">
        <v>90</v>
      </c>
      <c r="W6007">
        <v>90</v>
      </c>
      <c r="X6007">
        <v>12</v>
      </c>
      <c r="Y6007">
        <v>24.49</v>
      </c>
      <c r="Z6007">
        <v>10</v>
      </c>
      <c r="AA6007" s="1" t="s">
        <v>59</v>
      </c>
      <c r="AB6007">
        <v>7</v>
      </c>
      <c r="AC6007">
        <v>0</v>
      </c>
      <c r="AD6007" s="1" t="s">
        <v>1068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s="1" t="s">
        <v>51</v>
      </c>
      <c r="AS6007" s="1" t="s">
        <v>51</v>
      </c>
      <c r="AT6007" s="1" t="s">
        <v>51</v>
      </c>
      <c r="AU6007" s="1" t="s">
        <v>51</v>
      </c>
    </row>
    <row r="6008" spans="1:47" x14ac:dyDescent="0.25">
      <c r="A6008" s="1" t="s">
        <v>3739</v>
      </c>
      <c r="B6008">
        <v>3</v>
      </c>
      <c r="C6008" s="2" t="d">
        <v>2019-08-19T11:32:32.99999972339719725</v>
      </c>
      <c r="D6008" s="2" t="d">
        <v>2019-08-19T12:01:51.99999977834522400</v>
      </c>
      <c r="E6008">
        <v>39.522548999999998</v>
      </c>
      <c r="F6008">
        <v>-104.86748</v>
      </c>
      <c r="G6008">
        <v>39.521863000000003</v>
      </c>
      <c r="H6008">
        <v>-104.86744899999999</v>
      </c>
      <c r="I6008">
        <v>4.7E-2</v>
      </c>
      <c r="J6008" s="1" t="s">
        <v>330</v>
      </c>
      <c r="L6008" s="1" t="s">
        <v>196</v>
      </c>
      <c r="M6008" s="1" t="s">
        <v>47</v>
      </c>
      <c r="N6008" s="1" t="s">
        <v>174</v>
      </c>
      <c r="O6008" s="1" t="s">
        <v>121</v>
      </c>
      <c r="P6008" s="1" t="s">
        <v>199</v>
      </c>
      <c r="Q6008" s="1" t="s">
        <v>312</v>
      </c>
      <c r="R6008" s="1" t="s">
        <v>48</v>
      </c>
      <c r="S6008" s="1" t="s">
        <v>79</v>
      </c>
      <c r="T6008" s="1" t="s">
        <v>201</v>
      </c>
      <c r="U6008" s="2" t="d">
        <v>2019-08-19T11:52:59.99999988824129100</v>
      </c>
      <c r="V6008">
        <v>89</v>
      </c>
      <c r="W6008">
        <v>89</v>
      </c>
      <c r="X6008">
        <v>12</v>
      </c>
      <c r="Y6008">
        <v>24.28</v>
      </c>
      <c r="Z6008">
        <v>10</v>
      </c>
      <c r="AA6008" s="1" t="s">
        <v>8970</v>
      </c>
      <c r="AB6008">
        <v>0</v>
      </c>
      <c r="AC6008">
        <v>0</v>
      </c>
      <c r="AD6008" s="1" t="s">
        <v>50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s="1" t="s">
        <v>51</v>
      </c>
      <c r="AS6008" s="1" t="s">
        <v>51</v>
      </c>
      <c r="AT6008" s="1" t="s">
        <v>51</v>
      </c>
      <c r="AU6008" s="1" t="s">
        <v>51</v>
      </c>
    </row>
    <row r="6009" spans="1:47" x14ac:dyDescent="0.25">
      <c r="A6009" s="1" t="s">
        <v>2105</v>
      </c>
      <c r="B6009">
        <v>3</v>
      </c>
      <c r="C6009" s="2" t="d">
        <v>2019-08-19T12:16:01.9999998249113550</v>
      </c>
      <c r="D6009" s="2" t="d">
        <v>2019-08-19T12:45:54.000000050291419050</v>
      </c>
      <c r="E6009">
        <v>39.916060000000002</v>
      </c>
      <c r="F6009">
        <v>-105.09352</v>
      </c>
      <c r="G6009">
        <v>39.916879000000002</v>
      </c>
      <c r="H6009">
        <v>-105.09496799999999</v>
      </c>
      <c r="I6009">
        <v>9.5000000000000001E-2</v>
      </c>
      <c r="J6009" s="1" t="s">
        <v>371</v>
      </c>
      <c r="L6009" s="1" t="s">
        <v>372</v>
      </c>
      <c r="M6009" s="1" t="s">
        <v>47</v>
      </c>
      <c r="N6009" s="1" t="s">
        <v>245</v>
      </c>
      <c r="O6009" s="1" t="s">
        <v>245</v>
      </c>
      <c r="P6009" s="1" t="s">
        <v>199</v>
      </c>
      <c r="Q6009" s="1" t="s">
        <v>246</v>
      </c>
      <c r="R6009" s="1" t="s">
        <v>48</v>
      </c>
      <c r="S6009" s="1" t="s">
        <v>79</v>
      </c>
      <c r="T6009" s="1" t="s">
        <v>206</v>
      </c>
      <c r="U6009" s="2" t="d">
        <v>2019-08-19T12:45:00.000</v>
      </c>
      <c r="V6009">
        <v>93</v>
      </c>
      <c r="W6009">
        <v>93</v>
      </c>
      <c r="X6009">
        <v>10</v>
      </c>
      <c r="Y6009">
        <v>24.48</v>
      </c>
      <c r="Z6009">
        <v>10</v>
      </c>
      <c r="AA6009" s="1" t="s">
        <v>8970</v>
      </c>
      <c r="AB6009">
        <v>0</v>
      </c>
      <c r="AC6009">
        <v>0</v>
      </c>
      <c r="AD6009" s="1" t="s">
        <v>1068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s="1" t="s">
        <v>51</v>
      </c>
      <c r="AS6009" s="1" t="s">
        <v>51</v>
      </c>
      <c r="AT6009" s="1" t="s">
        <v>51</v>
      </c>
      <c r="AU6009" s="1" t="s">
        <v>51</v>
      </c>
    </row>
    <row r="6010" spans="1:47" x14ac:dyDescent="0.25">
      <c r="A6010" s="1" t="s">
        <v>1772</v>
      </c>
      <c r="B6010">
        <v>4</v>
      </c>
      <c r="C6010" s="2" t="d">
        <v>2019-08-19T12:31:48.00000031013041950</v>
      </c>
      <c r="D6010" s="2" t="d">
        <v>2019-08-19T14:31:44.99999981839210125</v>
      </c>
      <c r="E6010">
        <v>39.916060000000002</v>
      </c>
      <c r="F6010">
        <v>-105.09352</v>
      </c>
      <c r="G6010">
        <v>39.916879000000002</v>
      </c>
      <c r="H6010">
        <v>-105.09496799999999</v>
      </c>
      <c r="I6010">
        <v>9.5000000000000001E-2</v>
      </c>
      <c r="J6010" s="1" t="s">
        <v>371</v>
      </c>
      <c r="L6010" s="1" t="s">
        <v>372</v>
      </c>
      <c r="M6010" s="1" t="s">
        <v>47</v>
      </c>
      <c r="N6010" s="1" t="s">
        <v>245</v>
      </c>
      <c r="O6010" s="1" t="s">
        <v>245</v>
      </c>
      <c r="P6010" s="1" t="s">
        <v>199</v>
      </c>
      <c r="Q6010" s="1" t="s">
        <v>246</v>
      </c>
      <c r="R6010" s="1" t="s">
        <v>48</v>
      </c>
      <c r="S6010" s="1" t="s">
        <v>79</v>
      </c>
      <c r="T6010" s="1" t="s">
        <v>206</v>
      </c>
      <c r="U6010" s="2" t="d">
        <v>2019-08-19T12:45:00.000</v>
      </c>
      <c r="V6010">
        <v>93</v>
      </c>
      <c r="W6010">
        <v>93</v>
      </c>
      <c r="X6010">
        <v>10</v>
      </c>
      <c r="Y6010">
        <v>24.48</v>
      </c>
      <c r="Z6010">
        <v>10</v>
      </c>
      <c r="AA6010" s="1" t="s">
        <v>8970</v>
      </c>
      <c r="AB6010">
        <v>0</v>
      </c>
      <c r="AC6010">
        <v>0</v>
      </c>
      <c r="AD6010" s="1" t="s">
        <v>1068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s="1" t="s">
        <v>51</v>
      </c>
      <c r="AS6010" s="1" t="s">
        <v>51</v>
      </c>
      <c r="AT6010" s="1" t="s">
        <v>51</v>
      </c>
      <c r="AU6010" s="1" t="s">
        <v>51</v>
      </c>
    </row>
    <row r="6011" spans="1:47" x14ac:dyDescent="0.25">
      <c r="A6011" s="1" t="s">
        <v>1773</v>
      </c>
      <c r="B6011">
        <v>4</v>
      </c>
      <c r="C6011" s="2" t="d">
        <v>2019-08-19T12:49:01.99999999254941850</v>
      </c>
      <c r="D6011" s="2" t="d">
        <v>2019-08-19T13:16:39.99999969732016200</v>
      </c>
      <c r="E6011">
        <v>39.916620999999999</v>
      </c>
      <c r="F6011">
        <v>-105.09446199999999</v>
      </c>
      <c r="G6011">
        <v>39.932070000000003</v>
      </c>
      <c r="H6011">
        <v>-105.12106</v>
      </c>
      <c r="I6011">
        <v>1.768</v>
      </c>
      <c r="J6011" s="1" t="s">
        <v>1774</v>
      </c>
      <c r="L6011" s="1" t="s">
        <v>782</v>
      </c>
      <c r="M6011" s="1" t="s">
        <v>47</v>
      </c>
      <c r="N6011" s="1" t="s">
        <v>245</v>
      </c>
      <c r="O6011" s="1" t="s">
        <v>245</v>
      </c>
      <c r="P6011" s="1" t="s">
        <v>199</v>
      </c>
      <c r="Q6011" s="1" t="s">
        <v>246</v>
      </c>
      <c r="R6011" s="1" t="s">
        <v>48</v>
      </c>
      <c r="S6011" s="1" t="s">
        <v>79</v>
      </c>
      <c r="T6011" s="1" t="s">
        <v>206</v>
      </c>
      <c r="U6011" s="2" t="d">
        <v>2019-08-19T12:45:00.000</v>
      </c>
      <c r="V6011">
        <v>93</v>
      </c>
      <c r="W6011">
        <v>93</v>
      </c>
      <c r="X6011">
        <v>10</v>
      </c>
      <c r="Y6011">
        <v>24.48</v>
      </c>
      <c r="Z6011">
        <v>10</v>
      </c>
      <c r="AA6011" s="1" t="s">
        <v>8970</v>
      </c>
      <c r="AB6011">
        <v>0</v>
      </c>
      <c r="AC6011">
        <v>0</v>
      </c>
      <c r="AD6011" s="1" t="s">
        <v>1068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s="1" t="s">
        <v>51</v>
      </c>
      <c r="AS6011" s="1" t="s">
        <v>51</v>
      </c>
      <c r="AT6011" s="1" t="s">
        <v>51</v>
      </c>
      <c r="AU6011" s="1" t="s">
        <v>51</v>
      </c>
    </row>
    <row r="6012" spans="1:47" x14ac:dyDescent="0.25">
      <c r="A6012" s="1" t="s">
        <v>1824</v>
      </c>
      <c r="B6012">
        <v>3</v>
      </c>
      <c r="C6012" s="2" t="d">
        <v>2019-08-19T14:24:09.00000009220093425</v>
      </c>
      <c r="D6012" s="2" t="d">
        <v>2019-08-19T14:53:52.99999970477074350</v>
      </c>
      <c r="E6012">
        <v>39.630049999999997</v>
      </c>
      <c r="F6012">
        <v>-104.90501999999999</v>
      </c>
      <c r="G6012">
        <v>39.633532000000002</v>
      </c>
      <c r="H6012">
        <v>-104.906491</v>
      </c>
      <c r="I6012">
        <v>0.253</v>
      </c>
      <c r="J6012" s="1" t="s">
        <v>221</v>
      </c>
      <c r="L6012" s="1" t="s">
        <v>266</v>
      </c>
      <c r="M6012" s="1" t="s">
        <v>47</v>
      </c>
      <c r="N6012" s="1" t="s">
        <v>131</v>
      </c>
      <c r="O6012" s="1" t="s">
        <v>131</v>
      </c>
      <c r="P6012" s="1" t="s">
        <v>199</v>
      </c>
      <c r="Q6012" s="1" t="s">
        <v>415</v>
      </c>
      <c r="R6012" s="1" t="s">
        <v>48</v>
      </c>
      <c r="S6012" s="1" t="s">
        <v>79</v>
      </c>
      <c r="T6012" s="1" t="s">
        <v>201</v>
      </c>
      <c r="U6012" s="2" t="d">
        <v>2019-08-19T14:52:59.99999988824129100</v>
      </c>
      <c r="V6012">
        <v>94</v>
      </c>
      <c r="X6012">
        <v>10</v>
      </c>
      <c r="Y6012">
        <v>24.23</v>
      </c>
      <c r="Z6012">
        <v>10</v>
      </c>
      <c r="AA6012" s="1" t="s">
        <v>69</v>
      </c>
      <c r="AC6012">
        <v>0</v>
      </c>
      <c r="AD6012" s="1" t="s">
        <v>1068</v>
      </c>
      <c r="AE6012" t="b">
        <v>0</v>
      </c>
      <c r="AF6012" t="b">
        <v>0</v>
      </c>
      <c r="AG6012" t="b">
        <v>0</v>
      </c>
      <c r="AH6012" t="b">
        <v>0</v>
      </c>
      <c r="AI6012" t="b">
        <v>1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s="1" t="s">
        <v>51</v>
      </c>
      <c r="AS6012" s="1" t="s">
        <v>51</v>
      </c>
      <c r="AT6012" s="1" t="s">
        <v>51</v>
      </c>
      <c r="AU6012" s="1" t="s">
        <v>51</v>
      </c>
    </row>
    <row r="6013" spans="1:47" x14ac:dyDescent="0.25">
      <c r="A6013" s="1" t="s">
        <v>5881</v>
      </c>
      <c r="B6013">
        <v>3</v>
      </c>
      <c r="C6013" s="2" t="d">
        <v>2019-08-19T15:07:05.00000002328306550</v>
      </c>
      <c r="D6013" s="2" t="d">
        <v>2019-08-19T15:35:50.99999990779906575</v>
      </c>
      <c r="E6013">
        <v>39.855547000000001</v>
      </c>
      <c r="F6013">
        <v>-104.98689899999999</v>
      </c>
      <c r="G6013">
        <v>39.855916999999998</v>
      </c>
      <c r="H6013">
        <v>-104.986982</v>
      </c>
      <c r="I6013">
        <v>2.5999999999999999E-2</v>
      </c>
      <c r="J6013" s="1" t="s">
        <v>821</v>
      </c>
      <c r="L6013" s="1" t="s">
        <v>195</v>
      </c>
      <c r="M6013" s="1" t="s">
        <v>47</v>
      </c>
      <c r="N6013" s="1" t="s">
        <v>131</v>
      </c>
      <c r="O6013" s="1" t="s">
        <v>147</v>
      </c>
      <c r="P6013" s="1" t="s">
        <v>199</v>
      </c>
      <c r="Q6013" s="1" t="s">
        <v>205</v>
      </c>
      <c r="R6013" s="1" t="s">
        <v>48</v>
      </c>
      <c r="S6013" s="1" t="s">
        <v>79</v>
      </c>
      <c r="T6013" s="1" t="s">
        <v>206</v>
      </c>
      <c r="U6013" s="2" t="d">
        <v>2019-08-19T14:46:59.99999997206032275</v>
      </c>
      <c r="V6013">
        <v>95</v>
      </c>
      <c r="W6013">
        <v>95</v>
      </c>
      <c r="X6013">
        <v>10</v>
      </c>
      <c r="Y6013">
        <v>24.45</v>
      </c>
      <c r="Z6013">
        <v>15</v>
      </c>
      <c r="AA6013" s="1" t="s">
        <v>59</v>
      </c>
      <c r="AB6013">
        <v>6</v>
      </c>
      <c r="AC6013">
        <v>0</v>
      </c>
      <c r="AD6013" s="1" t="s">
        <v>819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s="1" t="s">
        <v>51</v>
      </c>
      <c r="AS6013" s="1" t="s">
        <v>51</v>
      </c>
      <c r="AT6013" s="1" t="s">
        <v>51</v>
      </c>
      <c r="AU6013" s="1" t="s">
        <v>51</v>
      </c>
    </row>
    <row r="6014" spans="1:47" x14ac:dyDescent="0.25">
      <c r="A6014" s="1" t="s">
        <v>8594</v>
      </c>
      <c r="B6014">
        <v>3</v>
      </c>
      <c r="C6014" s="2" t="d">
        <v>2019-08-19T18:13:03.99999970570206450</v>
      </c>
      <c r="D6014" s="2" t="d">
        <v>2019-08-19T18:42:49.99999978579580550</v>
      </c>
      <c r="E6014">
        <v>39.725490000000001</v>
      </c>
      <c r="F6014">
        <v>-105.04158700000001</v>
      </c>
      <c r="G6014">
        <v>39.725490000000001</v>
      </c>
      <c r="H6014">
        <v>-105.040549</v>
      </c>
      <c r="I6014">
        <v>5.5E-2</v>
      </c>
      <c r="J6014" s="1" t="s">
        <v>7497</v>
      </c>
      <c r="K6014">
        <v>4116</v>
      </c>
      <c r="L6014" s="1" t="s">
        <v>6697</v>
      </c>
      <c r="M6014" s="1" t="s">
        <v>97</v>
      </c>
      <c r="N6014" s="1" t="s">
        <v>131</v>
      </c>
      <c r="O6014" s="1" t="s">
        <v>131</v>
      </c>
      <c r="P6014" s="1" t="s">
        <v>199</v>
      </c>
      <c r="Q6014" s="1" t="s">
        <v>311</v>
      </c>
      <c r="R6014" s="1" t="s">
        <v>48</v>
      </c>
      <c r="S6014" s="1" t="s">
        <v>79</v>
      </c>
      <c r="T6014" s="1" t="s">
        <v>206</v>
      </c>
      <c r="U6014" s="2" t="d">
        <v>2019-08-19T17:45:00.00000020954757600</v>
      </c>
      <c r="V6014">
        <v>93</v>
      </c>
      <c r="W6014">
        <v>93</v>
      </c>
      <c r="X6014">
        <v>11</v>
      </c>
      <c r="Y6014">
        <v>24.43</v>
      </c>
      <c r="Z6014">
        <v>30</v>
      </c>
      <c r="AA6014" s="1" t="s">
        <v>61</v>
      </c>
      <c r="AB6014">
        <v>7</v>
      </c>
      <c r="AC6014">
        <v>0</v>
      </c>
      <c r="AD6014" s="1" t="s">
        <v>819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s="1" t="s">
        <v>51</v>
      </c>
      <c r="AS6014" s="1" t="s">
        <v>51</v>
      </c>
      <c r="AT6014" s="1" t="s">
        <v>51</v>
      </c>
      <c r="AU6014" s="1" t="s">
        <v>51</v>
      </c>
    </row>
    <row r="6015" spans="1:47" x14ac:dyDescent="0.25">
      <c r="A6015" s="1" t="s">
        <v>7747</v>
      </c>
      <c r="B6015">
        <v>4</v>
      </c>
      <c r="C6015" s="2" t="d">
        <v>2019-08-20T06:33:22.00000028125941450</v>
      </c>
      <c r="D6015" s="2" t="d">
        <v>2019-08-20T07:02:24.99999973922968125</v>
      </c>
      <c r="E6015">
        <v>39.819659000000001</v>
      </c>
      <c r="F6015">
        <v>-104.93144599999999</v>
      </c>
      <c r="G6015">
        <v>39.827233</v>
      </c>
      <c r="H6015">
        <v>-104.927558</v>
      </c>
      <c r="I6015">
        <v>0.56299999999999994</v>
      </c>
      <c r="J6015" s="1" t="s">
        <v>7748</v>
      </c>
      <c r="K6015">
        <v>6762</v>
      </c>
      <c r="L6015" s="1" t="s">
        <v>7479</v>
      </c>
      <c r="M6015" s="1" t="s">
        <v>47</v>
      </c>
      <c r="N6015" s="1" t="s">
        <v>314</v>
      </c>
      <c r="O6015" s="1" t="s">
        <v>147</v>
      </c>
      <c r="P6015" s="1" t="s">
        <v>199</v>
      </c>
      <c r="Q6015" s="1" t="s">
        <v>315</v>
      </c>
      <c r="R6015" s="1" t="s">
        <v>48</v>
      </c>
      <c r="S6015" s="1" t="s">
        <v>79</v>
      </c>
      <c r="T6015" s="1" t="s">
        <v>204</v>
      </c>
      <c r="U6015" s="2" t="d">
        <v>2019-08-20T06:58:00.00000002793967725</v>
      </c>
      <c r="V6015">
        <v>67</v>
      </c>
      <c r="W6015">
        <v>67</v>
      </c>
      <c r="X6015">
        <v>35</v>
      </c>
      <c r="Y6015">
        <v>24.49</v>
      </c>
      <c r="Z6015">
        <v>10</v>
      </c>
      <c r="AA6015" s="1" t="s">
        <v>72</v>
      </c>
      <c r="AB6015">
        <v>6</v>
      </c>
      <c r="AC6015">
        <v>0</v>
      </c>
      <c r="AD6015" s="1" t="s">
        <v>819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s="1" t="s">
        <v>51</v>
      </c>
      <c r="AS6015" s="1" t="s">
        <v>51</v>
      </c>
      <c r="AT6015" s="1" t="s">
        <v>51</v>
      </c>
      <c r="AU6015" s="1" t="s">
        <v>51</v>
      </c>
    </row>
    <row r="6016" spans="1:47" x14ac:dyDescent="0.25">
      <c r="A6016" s="1" t="s">
        <v>7477</v>
      </c>
      <c r="B6016">
        <v>4</v>
      </c>
      <c r="C6016" s="2" t="d">
        <v>2019-08-20T06:33:22.00000028125941450</v>
      </c>
      <c r="D6016" s="2" t="d">
        <v>2019-08-20T07:02:24.99999973922968125</v>
      </c>
      <c r="E6016">
        <v>39.826752999999997</v>
      </c>
      <c r="F6016">
        <v>-104.92805799999999</v>
      </c>
      <c r="G6016">
        <v>39.819699</v>
      </c>
      <c r="H6016">
        <v>-104.931611</v>
      </c>
      <c r="I6016">
        <v>0.52300000000000002</v>
      </c>
      <c r="J6016" s="1" t="s">
        <v>7478</v>
      </c>
      <c r="K6016">
        <v>7169</v>
      </c>
      <c r="L6016" s="1" t="s">
        <v>7479</v>
      </c>
      <c r="M6016" s="1" t="s">
        <v>97</v>
      </c>
      <c r="N6016" s="1" t="s">
        <v>314</v>
      </c>
      <c r="O6016" s="1" t="s">
        <v>147</v>
      </c>
      <c r="P6016" s="1" t="s">
        <v>199</v>
      </c>
      <c r="Q6016" s="1" t="s">
        <v>315</v>
      </c>
      <c r="R6016" s="1" t="s">
        <v>48</v>
      </c>
      <c r="S6016" s="1" t="s">
        <v>79</v>
      </c>
      <c r="T6016" s="1" t="s">
        <v>204</v>
      </c>
      <c r="U6016" s="2" t="d">
        <v>2019-08-20T06:58:00.00000002793967725</v>
      </c>
      <c r="V6016">
        <v>67</v>
      </c>
      <c r="W6016">
        <v>67</v>
      </c>
      <c r="X6016">
        <v>35</v>
      </c>
      <c r="Y6016">
        <v>24.49</v>
      </c>
      <c r="Z6016">
        <v>10</v>
      </c>
      <c r="AA6016" s="1" t="s">
        <v>72</v>
      </c>
      <c r="AB6016">
        <v>6</v>
      </c>
      <c r="AC6016">
        <v>0</v>
      </c>
      <c r="AD6016" s="1" t="s">
        <v>819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1</v>
      </c>
      <c r="AN6016" t="b">
        <v>0</v>
      </c>
      <c r="AO6016" t="b">
        <v>0</v>
      </c>
      <c r="AP6016" t="b">
        <v>0</v>
      </c>
      <c r="AQ6016" t="b">
        <v>0</v>
      </c>
      <c r="AR6016" s="1" t="s">
        <v>51</v>
      </c>
      <c r="AS6016" s="1" t="s">
        <v>51</v>
      </c>
      <c r="AT6016" s="1" t="s">
        <v>51</v>
      </c>
      <c r="AU6016" s="1" t="s">
        <v>51</v>
      </c>
    </row>
    <row r="6017" spans="1:47" x14ac:dyDescent="0.25">
      <c r="A6017" s="1" t="s">
        <v>6154</v>
      </c>
      <c r="B6017">
        <v>3</v>
      </c>
      <c r="C6017" s="2" t="d">
        <v>2019-08-20T07:31:08.00000017974525675</v>
      </c>
      <c r="D6017" s="2" t="d">
        <v>2019-08-20T08:00:51.99999979231506600</v>
      </c>
      <c r="E6017">
        <v>39.78004</v>
      </c>
      <c r="F6017">
        <v>-104.93171</v>
      </c>
      <c r="G6017">
        <v>39.778289999999998</v>
      </c>
      <c r="H6017">
        <v>-104.90927000000001</v>
      </c>
      <c r="I6017">
        <v>1.198</v>
      </c>
      <c r="J6017" s="1" t="s">
        <v>932</v>
      </c>
      <c r="L6017" s="1" t="s">
        <v>1325</v>
      </c>
      <c r="M6017" s="1" t="s">
        <v>47</v>
      </c>
      <c r="N6017" s="1" t="s">
        <v>131</v>
      </c>
      <c r="O6017" s="1" t="s">
        <v>131</v>
      </c>
      <c r="P6017" s="1" t="s">
        <v>199</v>
      </c>
      <c r="Q6017" s="1" t="s">
        <v>247</v>
      </c>
      <c r="R6017" s="1" t="s">
        <v>48</v>
      </c>
      <c r="S6017" s="1" t="s">
        <v>79</v>
      </c>
      <c r="T6017" s="1" t="s">
        <v>206</v>
      </c>
      <c r="U6017" s="2" t="d">
        <v>2019-08-20T07:47:00.00000018160789875</v>
      </c>
      <c r="V6017">
        <v>72</v>
      </c>
      <c r="W6017">
        <v>72</v>
      </c>
      <c r="X6017">
        <v>27</v>
      </c>
      <c r="Y6017">
        <v>24.5</v>
      </c>
      <c r="Z6017">
        <v>25</v>
      </c>
      <c r="AA6017" s="1" t="s">
        <v>8970</v>
      </c>
      <c r="AB6017">
        <v>0</v>
      </c>
      <c r="AC6017">
        <v>0</v>
      </c>
      <c r="AD6017" s="1" t="s">
        <v>819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1</v>
      </c>
      <c r="AQ6017" t="b">
        <v>0</v>
      </c>
      <c r="AR6017" s="1" t="s">
        <v>51</v>
      </c>
      <c r="AS6017" s="1" t="s">
        <v>51</v>
      </c>
      <c r="AT6017" s="1" t="s">
        <v>51</v>
      </c>
      <c r="AU6017" s="1" t="s">
        <v>51</v>
      </c>
    </row>
    <row r="6018" spans="1:47" x14ac:dyDescent="0.25">
      <c r="A6018" s="1" t="s">
        <v>7973</v>
      </c>
      <c r="B6018">
        <v>3</v>
      </c>
      <c r="C6018" s="2" t="d">
        <v>2019-08-20T09:47:29.99999986030161375</v>
      </c>
      <c r="D6018" s="2" t="d">
        <v>2019-08-20T10:16:45.00000023748725325</v>
      </c>
      <c r="E6018">
        <v>39.701523000000002</v>
      </c>
      <c r="F6018">
        <v>-104.987531</v>
      </c>
      <c r="G6018">
        <v>39.701230000000002</v>
      </c>
      <c r="H6018">
        <v>-104.98754</v>
      </c>
      <c r="I6018">
        <v>0.02</v>
      </c>
      <c r="J6018" s="1" t="s">
        <v>198</v>
      </c>
      <c r="K6018">
        <v>826</v>
      </c>
      <c r="L6018" s="1" t="s">
        <v>7061</v>
      </c>
      <c r="M6018" s="1" t="s">
        <v>97</v>
      </c>
      <c r="N6018" s="1" t="s">
        <v>131</v>
      </c>
      <c r="O6018" s="1" t="s">
        <v>131</v>
      </c>
      <c r="P6018" s="1" t="s">
        <v>199</v>
      </c>
      <c r="Q6018" s="1" t="s">
        <v>7062</v>
      </c>
      <c r="R6018" s="1" t="s">
        <v>48</v>
      </c>
      <c r="S6018" s="1" t="s">
        <v>79</v>
      </c>
      <c r="T6018" s="1" t="s">
        <v>201</v>
      </c>
      <c r="U6018" s="2" t="d">
        <v>2019-08-20T09:53:00.00000030733644975</v>
      </c>
      <c r="V6018">
        <v>85</v>
      </c>
      <c r="W6018">
        <v>85</v>
      </c>
      <c r="X6018">
        <v>17</v>
      </c>
      <c r="Y6018">
        <v>24.31</v>
      </c>
      <c r="Z6018">
        <v>10</v>
      </c>
      <c r="AA6018" s="1" t="s">
        <v>8970</v>
      </c>
      <c r="AB6018">
        <v>0</v>
      </c>
      <c r="AC6018">
        <v>0</v>
      </c>
      <c r="AD6018" s="1" t="s">
        <v>1068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s="1" t="s">
        <v>51</v>
      </c>
      <c r="AS6018" s="1" t="s">
        <v>51</v>
      </c>
      <c r="AT6018" s="1" t="s">
        <v>51</v>
      </c>
      <c r="AU6018" s="1" t="s">
        <v>51</v>
      </c>
    </row>
    <row r="6019" spans="1:47" x14ac:dyDescent="0.25">
      <c r="A6019" s="1" t="s">
        <v>5882</v>
      </c>
      <c r="B6019">
        <v>3</v>
      </c>
      <c r="C6019" s="2" t="d">
        <v>2019-08-20T12:19:49.99999968800693850</v>
      </c>
      <c r="D6019" s="2" t="d">
        <v>2019-08-20T12:49:37.00000000186264200</v>
      </c>
      <c r="E6019">
        <v>39.723182999999999</v>
      </c>
      <c r="F6019">
        <v>-105.01120400000001</v>
      </c>
      <c r="G6019">
        <v>39.721690000000002</v>
      </c>
      <c r="H6019">
        <v>-105.00917</v>
      </c>
      <c r="I6019">
        <v>0.14899999999999999</v>
      </c>
      <c r="J6019" s="1" t="s">
        <v>398</v>
      </c>
      <c r="L6019" s="1" t="s">
        <v>196</v>
      </c>
      <c r="M6019" s="1" t="s">
        <v>47</v>
      </c>
      <c r="N6019" s="1" t="s">
        <v>131</v>
      </c>
      <c r="O6019" s="1" t="s">
        <v>131</v>
      </c>
      <c r="P6019" s="1" t="s">
        <v>199</v>
      </c>
      <c r="Q6019" s="1" t="s">
        <v>311</v>
      </c>
      <c r="R6019" s="1" t="s">
        <v>48</v>
      </c>
      <c r="S6019" s="1" t="s">
        <v>79</v>
      </c>
      <c r="T6019" s="1" t="s">
        <v>206</v>
      </c>
      <c r="U6019" s="2" t="d">
        <v>2019-08-20T12:46:59.99999976251274675</v>
      </c>
      <c r="V6019">
        <v>95</v>
      </c>
      <c r="W6019">
        <v>95</v>
      </c>
      <c r="X6019">
        <v>11</v>
      </c>
      <c r="Y6019">
        <v>24.5</v>
      </c>
      <c r="Z6019">
        <v>20</v>
      </c>
      <c r="AA6019" s="1" t="s">
        <v>62</v>
      </c>
      <c r="AB6019">
        <v>12</v>
      </c>
      <c r="AC6019">
        <v>0</v>
      </c>
      <c r="AD6019" s="1" t="s">
        <v>819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s="1" t="s">
        <v>51</v>
      </c>
      <c r="AS6019" s="1" t="s">
        <v>51</v>
      </c>
      <c r="AT6019" s="1" t="s">
        <v>51</v>
      </c>
      <c r="AU6019" s="1" t="s">
        <v>51</v>
      </c>
    </row>
    <row r="6020" spans="1:47" x14ac:dyDescent="0.25">
      <c r="A6020" s="1" t="s">
        <v>6155</v>
      </c>
      <c r="B6020">
        <v>3</v>
      </c>
      <c r="C6020" s="2" t="d">
        <v>2019-08-20T14:13:53.0000000540167125</v>
      </c>
      <c r="D6020" s="2" t="d">
        <v>2019-08-20T14:43:34.99999982770532475</v>
      </c>
      <c r="E6020">
        <v>39.789186000000001</v>
      </c>
      <c r="F6020">
        <v>-105.08153</v>
      </c>
      <c r="G6020">
        <v>39.788939999999997</v>
      </c>
      <c r="H6020">
        <v>-105.08153</v>
      </c>
      <c r="I6020">
        <v>1.7000000000000001E-2</v>
      </c>
      <c r="J6020" s="1" t="s">
        <v>144</v>
      </c>
      <c r="L6020" s="1" t="s">
        <v>213</v>
      </c>
      <c r="M6020" s="1" t="s">
        <v>47</v>
      </c>
      <c r="N6020" s="1" t="s">
        <v>544</v>
      </c>
      <c r="O6020" s="1" t="s">
        <v>115</v>
      </c>
      <c r="P6020" s="1" t="s">
        <v>199</v>
      </c>
      <c r="Q6020" s="1" t="s">
        <v>545</v>
      </c>
      <c r="R6020" s="1" t="s">
        <v>48</v>
      </c>
      <c r="S6020" s="1" t="s">
        <v>79</v>
      </c>
      <c r="T6020" s="1" t="s">
        <v>206</v>
      </c>
      <c r="U6020" s="2" t="d">
        <v>2019-08-20T13:44:59.99999979045242400</v>
      </c>
      <c r="V6020">
        <v>95</v>
      </c>
      <c r="W6020">
        <v>95</v>
      </c>
      <c r="X6020">
        <v>12</v>
      </c>
      <c r="Y6020">
        <v>24.5</v>
      </c>
      <c r="Z6020">
        <v>20</v>
      </c>
      <c r="AA6020" s="1" t="s">
        <v>8970</v>
      </c>
      <c r="AB6020">
        <v>0</v>
      </c>
      <c r="AC6020">
        <v>0</v>
      </c>
      <c r="AD6020" s="1" t="s">
        <v>819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s="1" t="s">
        <v>51</v>
      </c>
      <c r="AS6020" s="1" t="s">
        <v>51</v>
      </c>
      <c r="AT6020" s="1" t="s">
        <v>51</v>
      </c>
      <c r="AU6020" s="1" t="s">
        <v>51</v>
      </c>
    </row>
    <row r="6021" spans="1:47" x14ac:dyDescent="0.25">
      <c r="A6021" s="1" t="s">
        <v>7303</v>
      </c>
      <c r="B6021">
        <v>3</v>
      </c>
      <c r="C6021" s="2" t="d">
        <v>2019-08-20T15:04:09.99999997671693450</v>
      </c>
      <c r="D6021" s="2" t="d">
        <v>2019-08-20T15:33:35.00000017695128700</v>
      </c>
      <c r="E6021">
        <v>38.619630000000001</v>
      </c>
      <c r="F6021">
        <v>-106.07876</v>
      </c>
      <c r="G6021">
        <v>38.620499000000002</v>
      </c>
      <c r="H6021">
        <v>-106.078518</v>
      </c>
      <c r="I6021">
        <v>6.0999999999999999E-2</v>
      </c>
      <c r="J6021" s="1" t="s">
        <v>551</v>
      </c>
      <c r="K6021">
        <v>13415</v>
      </c>
      <c r="L6021" s="1" t="s">
        <v>6658</v>
      </c>
      <c r="M6021" s="1" t="s">
        <v>47</v>
      </c>
      <c r="N6021" s="1" t="s">
        <v>87</v>
      </c>
      <c r="O6021" s="1" t="s">
        <v>467</v>
      </c>
      <c r="P6021" s="1" t="s">
        <v>199</v>
      </c>
      <c r="Q6021" s="1" t="s">
        <v>6802</v>
      </c>
      <c r="R6021" s="1" t="s">
        <v>48</v>
      </c>
      <c r="S6021" s="1" t="s">
        <v>79</v>
      </c>
      <c r="T6021" s="1" t="s">
        <v>4031</v>
      </c>
      <c r="U6021" s="2" t="d">
        <v>2019-08-20T14:55:00.0000002793967725</v>
      </c>
      <c r="V6021">
        <v>89</v>
      </c>
      <c r="W6021">
        <v>89</v>
      </c>
      <c r="X6021">
        <v>7</v>
      </c>
      <c r="Y6021">
        <v>22.99</v>
      </c>
      <c r="Z6021">
        <v>10</v>
      </c>
      <c r="AA6021" s="1" t="s">
        <v>56</v>
      </c>
      <c r="AB6021">
        <v>9</v>
      </c>
      <c r="AD6021" s="1" t="s">
        <v>50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s="1" t="s">
        <v>51</v>
      </c>
      <c r="AS6021" s="1" t="s">
        <v>51</v>
      </c>
      <c r="AT6021" s="1" t="s">
        <v>51</v>
      </c>
      <c r="AU6021" s="1" t="s">
        <v>51</v>
      </c>
    </row>
    <row r="6022" spans="1:47" x14ac:dyDescent="0.25">
      <c r="A6022" s="1" t="s">
        <v>7974</v>
      </c>
      <c r="B6022">
        <v>3</v>
      </c>
      <c r="C6022" s="2" t="d">
        <v>2019-08-20T15:28:13.99999994784593625</v>
      </c>
      <c r="D6022" s="2" t="d">
        <v>2019-08-20T15:57:34.9999998416751600</v>
      </c>
      <c r="E6022">
        <v>37.990037000000001</v>
      </c>
      <c r="F6022">
        <v>-103.501738</v>
      </c>
      <c r="G6022">
        <v>37.988759000000002</v>
      </c>
      <c r="H6022">
        <v>-103.505337</v>
      </c>
      <c r="I6022">
        <v>0.215</v>
      </c>
      <c r="J6022" s="1" t="s">
        <v>7826</v>
      </c>
      <c r="K6022">
        <v>31122</v>
      </c>
      <c r="L6022" s="1" t="s">
        <v>6588</v>
      </c>
      <c r="M6022" s="1" t="s">
        <v>97</v>
      </c>
      <c r="N6022" s="1" t="s">
        <v>6813</v>
      </c>
      <c r="O6022" s="1" t="s">
        <v>1056</v>
      </c>
      <c r="P6022" s="1" t="s">
        <v>199</v>
      </c>
      <c r="Q6022" s="1" t="s">
        <v>7975</v>
      </c>
      <c r="R6022" s="1" t="s">
        <v>48</v>
      </c>
      <c r="S6022" s="1" t="s">
        <v>79</v>
      </c>
      <c r="T6022" s="1" t="s">
        <v>1043</v>
      </c>
      <c r="U6022" s="2" t="d">
        <v>2019-08-20T15:53:00.00000030733644975</v>
      </c>
      <c r="V6022">
        <v>103</v>
      </c>
      <c r="W6022">
        <v>103</v>
      </c>
      <c r="X6022">
        <v>14</v>
      </c>
      <c r="Y6022">
        <v>25.7</v>
      </c>
      <c r="Z6022">
        <v>10</v>
      </c>
      <c r="AA6022" s="1" t="s">
        <v>60</v>
      </c>
      <c r="AB6022">
        <v>9</v>
      </c>
      <c r="AC6022">
        <v>0</v>
      </c>
      <c r="AD6022" s="1" t="s">
        <v>1068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s="1" t="s">
        <v>51</v>
      </c>
      <c r="AS6022" s="1" t="s">
        <v>51</v>
      </c>
      <c r="AT6022" s="1" t="s">
        <v>51</v>
      </c>
      <c r="AU6022" s="1" t="s">
        <v>51</v>
      </c>
    </row>
    <row r="6023" spans="1:47" x14ac:dyDescent="0.25">
      <c r="A6023" s="1" t="s">
        <v>5595</v>
      </c>
      <c r="B6023">
        <v>4</v>
      </c>
      <c r="C6023" s="2" t="d">
        <v>2019-08-20T17:22:51.00000008940696450</v>
      </c>
      <c r="D6023" s="2" t="d">
        <v>2019-08-20T17:50:31.99999986682087425</v>
      </c>
      <c r="E6023">
        <v>39.725529999999999</v>
      </c>
      <c r="F6023">
        <v>-105.10751999999999</v>
      </c>
      <c r="G6023">
        <v>39.725490000000001</v>
      </c>
      <c r="H6023">
        <v>-105.11286</v>
      </c>
      <c r="I6023">
        <v>0.28399999999999997</v>
      </c>
      <c r="J6023" s="1" t="s">
        <v>5596</v>
      </c>
      <c r="L6023" s="1" t="s">
        <v>129</v>
      </c>
      <c r="M6023" s="1" t="s">
        <v>47</v>
      </c>
      <c r="N6023" s="1" t="s">
        <v>131</v>
      </c>
      <c r="O6023" s="1" t="s">
        <v>115</v>
      </c>
      <c r="P6023" s="1" t="s">
        <v>199</v>
      </c>
      <c r="Q6023" s="1" t="s">
        <v>795</v>
      </c>
      <c r="R6023" s="1" t="s">
        <v>48</v>
      </c>
      <c r="S6023" s="1" t="s">
        <v>79</v>
      </c>
      <c r="T6023" s="1" t="s">
        <v>206</v>
      </c>
      <c r="U6023" s="2" t="d">
        <v>2019-08-20T17:45:00.00000020954757600</v>
      </c>
      <c r="V6023">
        <v>86</v>
      </c>
      <c r="W6023">
        <v>86</v>
      </c>
      <c r="X6023">
        <v>27</v>
      </c>
      <c r="Y6023">
        <v>24.46</v>
      </c>
      <c r="Z6023">
        <v>5</v>
      </c>
      <c r="AA6023" s="1" t="s">
        <v>61</v>
      </c>
      <c r="AB6023">
        <v>21</v>
      </c>
      <c r="AC6023">
        <v>0</v>
      </c>
      <c r="AD6023" s="1" t="s">
        <v>1270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s="1" t="s">
        <v>51</v>
      </c>
      <c r="AS6023" s="1" t="s">
        <v>51</v>
      </c>
      <c r="AT6023" s="1" t="s">
        <v>51</v>
      </c>
      <c r="AU6023" s="1" t="s">
        <v>51</v>
      </c>
    </row>
    <row r="6024" spans="1:47" x14ac:dyDescent="0.25">
      <c r="A6024" s="1" t="s">
        <v>5597</v>
      </c>
      <c r="B6024">
        <v>4</v>
      </c>
      <c r="C6024" s="2" t="d">
        <v>2019-08-20T16:22:10.00000014435499800</v>
      </c>
      <c r="D6024" s="2" t="d">
        <v>2019-08-20T16:50:35.9999997541308375</v>
      </c>
      <c r="E6024">
        <v>39.725529999999999</v>
      </c>
      <c r="F6024">
        <v>-105.10751999999999</v>
      </c>
      <c r="G6024">
        <v>39.725490000000001</v>
      </c>
      <c r="H6024">
        <v>-105.11286</v>
      </c>
      <c r="I6024">
        <v>0.28399999999999997</v>
      </c>
      <c r="J6024" s="1" t="s">
        <v>4251</v>
      </c>
      <c r="L6024" s="1" t="s">
        <v>129</v>
      </c>
      <c r="M6024" s="1" t="s">
        <v>47</v>
      </c>
      <c r="N6024" s="1" t="s">
        <v>131</v>
      </c>
      <c r="O6024" s="1" t="s">
        <v>115</v>
      </c>
      <c r="P6024" s="1" t="s">
        <v>199</v>
      </c>
      <c r="Q6024" s="1" t="s">
        <v>795</v>
      </c>
      <c r="R6024" s="1" t="s">
        <v>48</v>
      </c>
      <c r="S6024" s="1" t="s">
        <v>79</v>
      </c>
      <c r="T6024" s="1" t="s">
        <v>206</v>
      </c>
      <c r="U6024" s="2" t="d">
        <v>2019-08-20T16:44:59.99999979045242400</v>
      </c>
      <c r="V6024">
        <v>95</v>
      </c>
      <c r="W6024">
        <v>95</v>
      </c>
      <c r="X6024">
        <v>11</v>
      </c>
      <c r="Y6024">
        <v>24.45</v>
      </c>
      <c r="Z6024">
        <v>20</v>
      </c>
      <c r="AA6024" s="1" t="s">
        <v>54</v>
      </c>
      <c r="AB6024">
        <v>3</v>
      </c>
      <c r="AC6024">
        <v>0</v>
      </c>
      <c r="AD6024" s="1" t="s">
        <v>819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s="1" t="s">
        <v>51</v>
      </c>
      <c r="AS6024" s="1" t="s">
        <v>51</v>
      </c>
      <c r="AT6024" s="1" t="s">
        <v>51</v>
      </c>
      <c r="AU6024" s="1" t="s">
        <v>51</v>
      </c>
    </row>
    <row r="6025" spans="1:47" x14ac:dyDescent="0.25">
      <c r="A6025" s="1" t="s">
        <v>9697</v>
      </c>
      <c r="B6025">
        <v>2</v>
      </c>
      <c r="C6025" s="2" t="d">
        <v>2019-08-20T18:58:03.00000010058283675</v>
      </c>
      <c r="D6025" s="2" t="d">
        <v>2019-08-20T19:27:20.99999992176890100</v>
      </c>
      <c r="E6025">
        <v>39.778300000000002</v>
      </c>
      <c r="F6025">
        <v>-104.90607</v>
      </c>
      <c r="G6025">
        <v>39.778309999999998</v>
      </c>
      <c r="H6025">
        <v>-104.90016</v>
      </c>
      <c r="I6025">
        <v>0.314</v>
      </c>
      <c r="J6025" s="1" t="s">
        <v>9698</v>
      </c>
      <c r="L6025" s="1" t="s">
        <v>137</v>
      </c>
      <c r="M6025" s="1" t="s">
        <v>47</v>
      </c>
      <c r="N6025" s="1" t="s">
        <v>131</v>
      </c>
      <c r="O6025" s="1" t="s">
        <v>131</v>
      </c>
      <c r="P6025" s="1" t="s">
        <v>199</v>
      </c>
      <c r="Q6025" s="1" t="s">
        <v>247</v>
      </c>
      <c r="R6025" s="1" t="s">
        <v>48</v>
      </c>
      <c r="S6025" s="1" t="s">
        <v>79</v>
      </c>
      <c r="T6025" s="1" t="s">
        <v>206</v>
      </c>
      <c r="U6025" s="2" t="d">
        <v>2019-08-20T18:45:00.000</v>
      </c>
      <c r="V6025">
        <v>81</v>
      </c>
      <c r="W6025">
        <v>81</v>
      </c>
      <c r="X6025">
        <v>34</v>
      </c>
      <c r="Y6025">
        <v>24.5</v>
      </c>
      <c r="Z6025">
        <v>10</v>
      </c>
      <c r="AA6025" s="1" t="s">
        <v>71</v>
      </c>
      <c r="AB6025">
        <v>12</v>
      </c>
      <c r="AC6025">
        <v>0</v>
      </c>
      <c r="AD6025" s="1" t="s">
        <v>819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s="1" t="s">
        <v>51</v>
      </c>
      <c r="AS6025" s="1" t="s">
        <v>51</v>
      </c>
      <c r="AT6025" s="1" t="s">
        <v>51</v>
      </c>
      <c r="AU6025" s="1" t="s">
        <v>51</v>
      </c>
    </row>
    <row r="6026" spans="1:47" x14ac:dyDescent="0.25">
      <c r="A6026" s="1" t="s">
        <v>3534</v>
      </c>
      <c r="B6026">
        <v>3</v>
      </c>
      <c r="C6026" s="2" t="d">
        <v>2019-08-20T17:54:19.99999972991645100</v>
      </c>
      <c r="D6026" s="2" t="d">
        <v>2019-08-20T18:23:32.000000034458935050</v>
      </c>
      <c r="E6026">
        <v>40.199539999999999</v>
      </c>
      <c r="F6026">
        <v>-104.97993</v>
      </c>
      <c r="G6026">
        <v>40.205285000000003</v>
      </c>
      <c r="H6026">
        <v>-104.97989</v>
      </c>
      <c r="I6026">
        <v>0.39700000000000002</v>
      </c>
      <c r="J6026" s="1" t="s">
        <v>265</v>
      </c>
      <c r="L6026" s="1" t="s">
        <v>266</v>
      </c>
      <c r="M6026" s="1" t="s">
        <v>47</v>
      </c>
      <c r="N6026" s="1" t="s">
        <v>209</v>
      </c>
      <c r="O6026" s="1" t="s">
        <v>210</v>
      </c>
      <c r="P6026" s="1" t="s">
        <v>199</v>
      </c>
      <c r="Q6026" s="1" t="s">
        <v>211</v>
      </c>
      <c r="R6026" s="1" t="s">
        <v>48</v>
      </c>
      <c r="S6026" s="1" t="s">
        <v>79</v>
      </c>
      <c r="T6026" s="1" t="s">
        <v>212</v>
      </c>
      <c r="U6026" s="2" t="d">
        <v>2019-08-20T17:55:00.0000002793967725</v>
      </c>
      <c r="V6026">
        <v>81</v>
      </c>
      <c r="W6026">
        <v>81</v>
      </c>
      <c r="X6026">
        <v>32</v>
      </c>
      <c r="Y6026">
        <v>25.02</v>
      </c>
      <c r="Z6026">
        <v>10</v>
      </c>
      <c r="AA6026" s="1" t="s">
        <v>58</v>
      </c>
      <c r="AB6026">
        <v>9</v>
      </c>
      <c r="AC6026">
        <v>0</v>
      </c>
      <c r="AD6026" s="1" t="s">
        <v>50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s="1" t="s">
        <v>51</v>
      </c>
      <c r="AS6026" s="1" t="s">
        <v>51</v>
      </c>
      <c r="AT6026" s="1" t="s">
        <v>51</v>
      </c>
      <c r="AU6026" s="1" t="s">
        <v>51</v>
      </c>
    </row>
    <row r="6027" spans="1:47" x14ac:dyDescent="0.25">
      <c r="A6027" s="1" t="s">
        <v>9699</v>
      </c>
      <c r="B6027">
        <v>2</v>
      </c>
      <c r="C6027" s="2" t="d">
        <v>2019-08-20T17:31:06.99999973643571150</v>
      </c>
      <c r="D6027" s="2" t="d">
        <v>2019-08-20T18:00:06.0000001452863216325</v>
      </c>
      <c r="E6027">
        <v>39.620449999999998</v>
      </c>
      <c r="F6027">
        <v>-104.89949</v>
      </c>
      <c r="G6027">
        <v>39.623899999999999</v>
      </c>
      <c r="H6027">
        <v>-104.90151</v>
      </c>
      <c r="I6027">
        <v>0.26100000000000001</v>
      </c>
      <c r="J6027" s="1" t="s">
        <v>8989</v>
      </c>
      <c r="L6027" s="1" t="s">
        <v>444</v>
      </c>
      <c r="M6027" s="1" t="s">
        <v>47</v>
      </c>
      <c r="N6027" s="1" t="s">
        <v>127</v>
      </c>
      <c r="O6027" s="1" t="s">
        <v>202</v>
      </c>
      <c r="P6027" s="1" t="s">
        <v>199</v>
      </c>
      <c r="Q6027" s="1" t="s">
        <v>428</v>
      </c>
      <c r="R6027" s="1" t="s">
        <v>48</v>
      </c>
      <c r="S6027" s="1" t="s">
        <v>79</v>
      </c>
      <c r="T6027" s="1" t="s">
        <v>201</v>
      </c>
      <c r="U6027" s="2" t="d">
        <v>2019-08-20T17:52:59.99999988824129100</v>
      </c>
      <c r="V6027">
        <v>95</v>
      </c>
      <c r="W6027">
        <v>95</v>
      </c>
      <c r="X6027">
        <v>12</v>
      </c>
      <c r="Y6027">
        <v>24.24</v>
      </c>
      <c r="Z6027">
        <v>10</v>
      </c>
      <c r="AA6027" s="1" t="s">
        <v>59</v>
      </c>
      <c r="AB6027">
        <v>10</v>
      </c>
      <c r="AC6027">
        <v>0</v>
      </c>
      <c r="AD6027" s="1" t="s">
        <v>819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s="1" t="s">
        <v>51</v>
      </c>
      <c r="AS6027" s="1" t="s">
        <v>51</v>
      </c>
      <c r="AT6027" s="1" t="s">
        <v>51</v>
      </c>
      <c r="AU6027" s="1" t="s">
        <v>51</v>
      </c>
    </row>
    <row r="6028" spans="1:47" x14ac:dyDescent="0.25">
      <c r="A6028" s="1" t="s">
        <v>7749</v>
      </c>
      <c r="B6028">
        <v>3</v>
      </c>
      <c r="C6028" s="2" t="d">
        <v>2019-08-20T17:18:22.00000007171183850</v>
      </c>
      <c r="D6028" s="2" t="d">
        <v>2019-08-20T21:15:39.00000010617077625</v>
      </c>
      <c r="E6028">
        <v>38.887008000000002</v>
      </c>
      <c r="F6028">
        <v>-104.953408</v>
      </c>
      <c r="G6028">
        <v>38.889968000000003</v>
      </c>
      <c r="H6028">
        <v>-104.96022499999999</v>
      </c>
      <c r="I6028">
        <v>0.42</v>
      </c>
      <c r="J6028" s="1" t="s">
        <v>6926</v>
      </c>
      <c r="K6028">
        <v>6894</v>
      </c>
      <c r="L6028" s="1" t="s">
        <v>6766</v>
      </c>
      <c r="M6028" s="1" t="s">
        <v>47</v>
      </c>
      <c r="N6028" s="1" t="s">
        <v>238</v>
      </c>
      <c r="O6028" s="1" t="s">
        <v>194</v>
      </c>
      <c r="P6028" s="1" t="s">
        <v>199</v>
      </c>
      <c r="Q6028" s="1" t="s">
        <v>239</v>
      </c>
      <c r="R6028" s="1" t="s">
        <v>48</v>
      </c>
      <c r="S6028" s="1" t="s">
        <v>79</v>
      </c>
      <c r="T6028" s="1" t="s">
        <v>235</v>
      </c>
      <c r="U6028" s="2" t="d">
        <v>2019-08-20T16:57:59.99999981839210125</v>
      </c>
      <c r="V6028">
        <v>90</v>
      </c>
      <c r="W6028">
        <v>90</v>
      </c>
      <c r="X6028">
        <v>15</v>
      </c>
      <c r="Y6028">
        <v>23.65</v>
      </c>
      <c r="Z6028">
        <v>10</v>
      </c>
      <c r="AA6028" s="1" t="s">
        <v>66</v>
      </c>
      <c r="AB6028">
        <v>13</v>
      </c>
      <c r="AC6028">
        <v>0</v>
      </c>
      <c r="AD6028" s="1" t="s">
        <v>819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s="1" t="s">
        <v>51</v>
      </c>
      <c r="AS6028" s="1" t="s">
        <v>51</v>
      </c>
      <c r="AT6028" s="1" t="s">
        <v>51</v>
      </c>
      <c r="AU6028" s="1" t="s">
        <v>51</v>
      </c>
    </row>
    <row r="6029" spans="1:47" x14ac:dyDescent="0.25">
      <c r="A6029" s="1" t="s">
        <v>7750</v>
      </c>
      <c r="B6029">
        <v>4</v>
      </c>
      <c r="C6029" s="2" t="d">
        <v>2019-08-20T18:11:29.000000129453837700</v>
      </c>
      <c r="D6029" s="2" t="d">
        <v>2019-08-20T18:40:40.99999980535358025</v>
      </c>
      <c r="E6029">
        <v>39.899729999999998</v>
      </c>
      <c r="F6029">
        <v>-104.86839999999999</v>
      </c>
      <c r="G6029">
        <v>39.914324999999998</v>
      </c>
      <c r="H6029">
        <v>-104.85707600000001</v>
      </c>
      <c r="I6029">
        <v>1.1739999999999999</v>
      </c>
      <c r="J6029" s="1" t="s">
        <v>4763</v>
      </c>
      <c r="K6029">
        <v>10351</v>
      </c>
      <c r="L6029" s="1" t="s">
        <v>7751</v>
      </c>
      <c r="M6029" s="1" t="s">
        <v>97</v>
      </c>
      <c r="N6029" s="1" t="s">
        <v>140</v>
      </c>
      <c r="O6029" s="1" t="s">
        <v>147</v>
      </c>
      <c r="P6029" s="1" t="s">
        <v>199</v>
      </c>
      <c r="Q6029" s="1" t="s">
        <v>7752</v>
      </c>
      <c r="R6029" s="1" t="s">
        <v>48</v>
      </c>
      <c r="S6029" s="1" t="s">
        <v>79</v>
      </c>
      <c r="T6029" s="1" t="s">
        <v>220</v>
      </c>
      <c r="U6029" s="2" t="d">
        <v>2019-08-20T17:52:59.99999988824129100</v>
      </c>
      <c r="V6029">
        <v>87</v>
      </c>
      <c r="W6029">
        <v>87</v>
      </c>
      <c r="X6029">
        <v>32</v>
      </c>
      <c r="Y6029">
        <v>24.64</v>
      </c>
      <c r="Z6029">
        <v>10</v>
      </c>
      <c r="AA6029" s="1" t="s">
        <v>61</v>
      </c>
      <c r="AB6029">
        <v>29</v>
      </c>
      <c r="AC6029">
        <v>0</v>
      </c>
      <c r="AD6029" s="1" t="s">
        <v>1216</v>
      </c>
      <c r="AE6029" t="b">
        <v>0</v>
      </c>
      <c r="AF6029" t="b">
        <v>0</v>
      </c>
      <c r="AG6029" t="b">
        <v>1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1</v>
      </c>
      <c r="AQ6029" t="b">
        <v>0</v>
      </c>
      <c r="AR6029" s="1" t="s">
        <v>51</v>
      </c>
      <c r="AS6029" s="1" t="s">
        <v>51</v>
      </c>
      <c r="AT6029" s="1" t="s">
        <v>51</v>
      </c>
      <c r="AU6029" s="1" t="s">
        <v>51</v>
      </c>
    </row>
    <row r="6030" spans="1:47" x14ac:dyDescent="0.25">
      <c r="A6030" s="1" t="s">
        <v>5883</v>
      </c>
      <c r="B6030">
        <v>3</v>
      </c>
      <c r="C6030" s="2" t="d">
        <v>2019-08-20T17:58:05.00000014901160975</v>
      </c>
      <c r="D6030" s="2" t="d">
        <v>2019-08-20T18:27:35.00000026077031875</v>
      </c>
      <c r="E6030">
        <v>39.885210999999998</v>
      </c>
      <c r="F6030">
        <v>-104.98766000000001</v>
      </c>
      <c r="G6030">
        <v>39.882770000000001</v>
      </c>
      <c r="H6030">
        <v>-104.98768</v>
      </c>
      <c r="I6030">
        <v>0.16900000000000001</v>
      </c>
      <c r="J6030" s="1" t="s">
        <v>442</v>
      </c>
      <c r="L6030" s="1" t="s">
        <v>196</v>
      </c>
      <c r="M6030" s="1" t="s">
        <v>47</v>
      </c>
      <c r="N6030" s="1" t="s">
        <v>131</v>
      </c>
      <c r="O6030" s="1" t="s">
        <v>147</v>
      </c>
      <c r="P6030" s="1" t="s">
        <v>199</v>
      </c>
      <c r="Q6030" s="1" t="s">
        <v>205</v>
      </c>
      <c r="R6030" s="1" t="s">
        <v>48</v>
      </c>
      <c r="S6030" s="1" t="s">
        <v>79</v>
      </c>
      <c r="T6030" s="1" t="s">
        <v>206</v>
      </c>
      <c r="U6030" s="2" t="d">
        <v>2019-08-20T17:45:00.00000020954757600</v>
      </c>
      <c r="V6030">
        <v>86</v>
      </c>
      <c r="W6030">
        <v>86</v>
      </c>
      <c r="X6030">
        <v>27</v>
      </c>
      <c r="Y6030">
        <v>24.46</v>
      </c>
      <c r="Z6030">
        <v>5</v>
      </c>
      <c r="AA6030" s="1" t="s">
        <v>61</v>
      </c>
      <c r="AB6030">
        <v>21</v>
      </c>
      <c r="AC6030">
        <v>0</v>
      </c>
      <c r="AD6030" s="1" t="s">
        <v>1270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s="1" t="s">
        <v>51</v>
      </c>
      <c r="AS6030" s="1" t="s">
        <v>51</v>
      </c>
      <c r="AT6030" s="1" t="s">
        <v>51</v>
      </c>
      <c r="AU6030" s="1" t="s">
        <v>51</v>
      </c>
    </row>
    <row r="6031" spans="1:47" x14ac:dyDescent="0.25">
      <c r="A6031" s="1" t="s">
        <v>7976</v>
      </c>
      <c r="B6031">
        <v>3</v>
      </c>
      <c r="C6031" s="2" t="d">
        <v>2019-08-20T17:31:06.99999973643571150</v>
      </c>
      <c r="D6031" s="2" t="d">
        <v>2019-08-20T17:59:18.99999984540045075</v>
      </c>
      <c r="E6031">
        <v>38.865478000000003</v>
      </c>
      <c r="F6031">
        <v>-104.921156</v>
      </c>
      <c r="G6031">
        <v>38.875985999999997</v>
      </c>
      <c r="H6031">
        <v>-104.93012400000001</v>
      </c>
      <c r="I6031">
        <v>0.872</v>
      </c>
      <c r="J6031" s="1" t="s">
        <v>7977</v>
      </c>
      <c r="K6031">
        <v>6180</v>
      </c>
      <c r="L6031" s="1" t="s">
        <v>6766</v>
      </c>
      <c r="M6031" s="1" t="s">
        <v>97</v>
      </c>
      <c r="N6031" s="1" t="s">
        <v>1143</v>
      </c>
      <c r="O6031" s="1" t="s">
        <v>194</v>
      </c>
      <c r="P6031" s="1" t="s">
        <v>199</v>
      </c>
      <c r="Q6031" s="1" t="s">
        <v>1144</v>
      </c>
      <c r="R6031" s="1" t="s">
        <v>48</v>
      </c>
      <c r="S6031" s="1" t="s">
        <v>79</v>
      </c>
      <c r="T6031" s="1" t="s">
        <v>235</v>
      </c>
      <c r="U6031" s="2" t="d">
        <v>2019-08-20T17:58:00.00000023748725325</v>
      </c>
      <c r="V6031">
        <v>88</v>
      </c>
      <c r="W6031">
        <v>88</v>
      </c>
      <c r="X6031">
        <v>16</v>
      </c>
      <c r="Y6031">
        <v>23.65</v>
      </c>
      <c r="Z6031">
        <v>10</v>
      </c>
      <c r="AA6031" s="1" t="s">
        <v>63</v>
      </c>
      <c r="AB6031">
        <v>7</v>
      </c>
      <c r="AC6031">
        <v>0</v>
      </c>
      <c r="AD6031" s="1" t="s">
        <v>1068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1</v>
      </c>
      <c r="AQ6031" t="b">
        <v>0</v>
      </c>
      <c r="AR6031" s="1" t="s">
        <v>51</v>
      </c>
      <c r="AS6031" s="1" t="s">
        <v>51</v>
      </c>
      <c r="AT6031" s="1" t="s">
        <v>51</v>
      </c>
      <c r="AU6031" s="1" t="s">
        <v>51</v>
      </c>
    </row>
    <row r="6032" spans="1:47" x14ac:dyDescent="0.25">
      <c r="A6032" s="1" t="s">
        <v>2686</v>
      </c>
      <c r="B6032">
        <v>3</v>
      </c>
      <c r="C6032" s="2" t="d">
        <v>2019-08-20T17:37:52.000000113621354375</v>
      </c>
      <c r="D6032" s="2" t="d">
        <v>2019-08-20T18:07:38.00000019371509875</v>
      </c>
      <c r="E6032">
        <v>39.813819000000002</v>
      </c>
      <c r="F6032">
        <v>-104.951328</v>
      </c>
      <c r="G6032">
        <v>39.802300000000002</v>
      </c>
      <c r="H6032">
        <v>-104.93624</v>
      </c>
      <c r="I6032">
        <v>1.129</v>
      </c>
      <c r="J6032" s="1" t="s">
        <v>333</v>
      </c>
      <c r="L6032" s="1" t="s">
        <v>166</v>
      </c>
      <c r="M6032" s="1" t="s">
        <v>47</v>
      </c>
      <c r="N6032" s="1" t="s">
        <v>314</v>
      </c>
      <c r="O6032" s="1" t="s">
        <v>147</v>
      </c>
      <c r="P6032" s="1" t="s">
        <v>199</v>
      </c>
      <c r="Q6032" s="1" t="s">
        <v>315</v>
      </c>
      <c r="R6032" s="1" t="s">
        <v>48</v>
      </c>
      <c r="S6032" s="1" t="s">
        <v>79</v>
      </c>
      <c r="T6032" s="1" t="s">
        <v>204</v>
      </c>
      <c r="U6032" s="2" t="d">
        <v>2019-08-20T17:58:00.00000023748725325</v>
      </c>
      <c r="V6032">
        <v>94</v>
      </c>
      <c r="W6032">
        <v>94</v>
      </c>
      <c r="X6032">
        <v>12</v>
      </c>
      <c r="Y6032">
        <v>24.43</v>
      </c>
      <c r="Z6032">
        <v>10</v>
      </c>
      <c r="AA6032" s="1" t="s">
        <v>58</v>
      </c>
      <c r="AB6032">
        <v>12</v>
      </c>
      <c r="AC6032">
        <v>0</v>
      </c>
      <c r="AD6032" s="1" t="s">
        <v>819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s="1" t="s">
        <v>51</v>
      </c>
      <c r="AS6032" s="1" t="s">
        <v>51</v>
      </c>
      <c r="AT6032" s="1" t="s">
        <v>51</v>
      </c>
      <c r="AU6032" s="1" t="s">
        <v>51</v>
      </c>
    </row>
    <row r="6033" spans="1:47" x14ac:dyDescent="0.25">
      <c r="A6033" s="1" t="s">
        <v>2687</v>
      </c>
      <c r="B6033">
        <v>3</v>
      </c>
      <c r="C6033" s="2" t="d">
        <v>2019-08-20T17:37:52.000000113621354375</v>
      </c>
      <c r="D6033" s="2" t="d">
        <v>2019-08-20T18:07:38.00000019371509875</v>
      </c>
      <c r="E6033">
        <v>39.80283</v>
      </c>
      <c r="F6033">
        <v>-104.9365</v>
      </c>
      <c r="G6033">
        <v>39.813938999999998</v>
      </c>
      <c r="H6033">
        <v>-104.951179</v>
      </c>
      <c r="I6033">
        <v>1.0940000000000001</v>
      </c>
      <c r="J6033" s="1" t="s">
        <v>532</v>
      </c>
      <c r="L6033" s="1" t="s">
        <v>168</v>
      </c>
      <c r="M6033" s="1" t="s">
        <v>47</v>
      </c>
      <c r="N6033" s="1" t="s">
        <v>314</v>
      </c>
      <c r="O6033" s="1" t="s">
        <v>147</v>
      </c>
      <c r="P6033" s="1" t="s">
        <v>199</v>
      </c>
      <c r="Q6033" s="1" t="s">
        <v>315</v>
      </c>
      <c r="R6033" s="1" t="s">
        <v>48</v>
      </c>
      <c r="S6033" s="1" t="s">
        <v>79</v>
      </c>
      <c r="T6033" s="1" t="s">
        <v>204</v>
      </c>
      <c r="U6033" s="2" t="d">
        <v>2019-08-20T17:58:00.00000023748725325</v>
      </c>
      <c r="V6033">
        <v>94</v>
      </c>
      <c r="W6033">
        <v>94</v>
      </c>
      <c r="X6033">
        <v>12</v>
      </c>
      <c r="Y6033">
        <v>24.43</v>
      </c>
      <c r="Z6033">
        <v>10</v>
      </c>
      <c r="AA6033" s="1" t="s">
        <v>58</v>
      </c>
      <c r="AB6033">
        <v>12</v>
      </c>
      <c r="AC6033">
        <v>0</v>
      </c>
      <c r="AD6033" s="1" t="s">
        <v>819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s="1" t="s">
        <v>51</v>
      </c>
      <c r="AS6033" s="1" t="s">
        <v>51</v>
      </c>
      <c r="AT6033" s="1" t="s">
        <v>51</v>
      </c>
      <c r="AU6033" s="1" t="s">
        <v>51</v>
      </c>
    </row>
    <row r="6034" spans="1:47" x14ac:dyDescent="0.25">
      <c r="A6034" s="1" t="s">
        <v>9700</v>
      </c>
      <c r="B6034">
        <v>2</v>
      </c>
      <c r="C6034" s="2" t="d">
        <v>2019-08-20T18:47:29.00000025518238600</v>
      </c>
      <c r="D6034" s="2" t="d">
        <v>2019-08-20T19:17:01.00000020582229200</v>
      </c>
      <c r="E6034">
        <v>39.800651000000002</v>
      </c>
      <c r="F6034">
        <v>-104.932909</v>
      </c>
      <c r="G6034">
        <v>39.799900000000001</v>
      </c>
      <c r="H6034">
        <v>-104.9335</v>
      </c>
      <c r="I6034">
        <v>6.0999999999999999E-2</v>
      </c>
      <c r="J6034" s="1" t="s">
        <v>9701</v>
      </c>
      <c r="L6034" s="1" t="s">
        <v>877</v>
      </c>
      <c r="M6034" s="1" t="s">
        <v>47</v>
      </c>
      <c r="N6034" s="1" t="s">
        <v>314</v>
      </c>
      <c r="O6034" s="1" t="s">
        <v>147</v>
      </c>
      <c r="P6034" s="1" t="s">
        <v>199</v>
      </c>
      <c r="Q6034" s="1" t="s">
        <v>315</v>
      </c>
      <c r="R6034" s="1" t="s">
        <v>48</v>
      </c>
      <c r="S6034" s="1" t="s">
        <v>79</v>
      </c>
      <c r="T6034" s="1" t="s">
        <v>204</v>
      </c>
      <c r="U6034" s="2" t="d">
        <v>2019-08-20T18:58:00.00000002793967725</v>
      </c>
      <c r="V6034">
        <v>83</v>
      </c>
      <c r="W6034">
        <v>83</v>
      </c>
      <c r="X6034">
        <v>33</v>
      </c>
      <c r="Y6034">
        <v>24.45</v>
      </c>
      <c r="Z6034">
        <v>10</v>
      </c>
      <c r="AA6034" s="1" t="s">
        <v>59</v>
      </c>
      <c r="AB6034">
        <v>17</v>
      </c>
      <c r="AC6034">
        <v>0</v>
      </c>
      <c r="AD6034" s="1" t="s">
        <v>966</v>
      </c>
      <c r="AE6034" t="b">
        <v>0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s="1" t="s">
        <v>51</v>
      </c>
      <c r="AS6034" s="1" t="s">
        <v>51</v>
      </c>
      <c r="AT6034" s="1" t="s">
        <v>51</v>
      </c>
      <c r="AU6034" s="1" t="s">
        <v>51</v>
      </c>
    </row>
    <row r="6035" spans="1:47" x14ac:dyDescent="0.25">
      <c r="A6035" s="1" t="s">
        <v>9702</v>
      </c>
      <c r="B6035">
        <v>2</v>
      </c>
      <c r="C6035" s="2" t="d">
        <v>2019-08-20T18:47:29.00000025518238600</v>
      </c>
      <c r="D6035" s="2" t="d">
        <v>2019-08-20T19:17:01.00000020582229200</v>
      </c>
      <c r="E6035">
        <v>39.799824999999998</v>
      </c>
      <c r="F6035">
        <v>-104.93335399999999</v>
      </c>
      <c r="G6035">
        <v>39.800581999999999</v>
      </c>
      <c r="H6035">
        <v>-104.932749</v>
      </c>
      <c r="I6035">
        <v>6.0999999999999999E-2</v>
      </c>
      <c r="J6035" s="1" t="s">
        <v>9701</v>
      </c>
      <c r="K6035">
        <v>5766</v>
      </c>
      <c r="L6035" s="1" t="s">
        <v>7479</v>
      </c>
      <c r="M6035" s="1" t="s">
        <v>97</v>
      </c>
      <c r="N6035" s="1" t="s">
        <v>314</v>
      </c>
      <c r="O6035" s="1" t="s">
        <v>147</v>
      </c>
      <c r="P6035" s="1" t="s">
        <v>199</v>
      </c>
      <c r="Q6035" s="1" t="s">
        <v>315</v>
      </c>
      <c r="R6035" s="1" t="s">
        <v>48</v>
      </c>
      <c r="S6035" s="1" t="s">
        <v>79</v>
      </c>
      <c r="T6035" s="1" t="s">
        <v>204</v>
      </c>
      <c r="U6035" s="2" t="d">
        <v>2019-08-20T18:58:00.00000002793967725</v>
      </c>
      <c r="V6035">
        <v>83</v>
      </c>
      <c r="W6035">
        <v>83</v>
      </c>
      <c r="X6035">
        <v>33</v>
      </c>
      <c r="Y6035">
        <v>24.45</v>
      </c>
      <c r="Z6035">
        <v>10</v>
      </c>
      <c r="AA6035" s="1" t="s">
        <v>59</v>
      </c>
      <c r="AB6035">
        <v>17</v>
      </c>
      <c r="AC6035">
        <v>0</v>
      </c>
      <c r="AD6035" s="1" t="s">
        <v>966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s="1" t="s">
        <v>51</v>
      </c>
      <c r="AS6035" s="1" t="s">
        <v>51</v>
      </c>
      <c r="AT6035" s="1" t="s">
        <v>51</v>
      </c>
      <c r="AU6035" s="1" t="s">
        <v>51</v>
      </c>
    </row>
    <row r="6036" spans="1:47" x14ac:dyDescent="0.25">
      <c r="A6036" s="1" t="s">
        <v>7082</v>
      </c>
      <c r="B6036">
        <v>3</v>
      </c>
      <c r="C6036" s="2" t="d">
        <v>2019-08-20T20:31:46.00000005215406375</v>
      </c>
      <c r="D6036" s="2" t="d">
        <v>2019-08-20T21:01:38.99999988265335825</v>
      </c>
      <c r="E6036">
        <v>38.522385</v>
      </c>
      <c r="F6036">
        <v>-106.025694</v>
      </c>
      <c r="G6036">
        <v>38.521495999999999</v>
      </c>
      <c r="H6036">
        <v>-106.031463</v>
      </c>
      <c r="I6036">
        <v>0.318</v>
      </c>
      <c r="J6036" s="1" t="s">
        <v>6927</v>
      </c>
      <c r="K6036">
        <v>8075</v>
      </c>
      <c r="L6036" s="1" t="s">
        <v>6597</v>
      </c>
      <c r="M6036" s="1" t="s">
        <v>97</v>
      </c>
      <c r="N6036" s="1" t="s">
        <v>87</v>
      </c>
      <c r="O6036" s="1" t="s">
        <v>467</v>
      </c>
      <c r="P6036" s="1" t="s">
        <v>199</v>
      </c>
      <c r="Q6036" s="1" t="s">
        <v>7083</v>
      </c>
      <c r="R6036" s="1" t="s">
        <v>48</v>
      </c>
      <c r="S6036" s="1" t="s">
        <v>79</v>
      </c>
      <c r="T6036" s="1" t="s">
        <v>4031</v>
      </c>
      <c r="U6036" s="2" t="d">
        <v>2019-08-20T20:35:00.00000013969838625</v>
      </c>
      <c r="V6036">
        <v>76</v>
      </c>
      <c r="W6036">
        <v>76</v>
      </c>
      <c r="X6036">
        <v>19</v>
      </c>
      <c r="Y6036">
        <v>22.98</v>
      </c>
      <c r="Z6036">
        <v>10</v>
      </c>
      <c r="AA6036" s="1" t="s">
        <v>55</v>
      </c>
      <c r="AB6036">
        <v>13</v>
      </c>
      <c r="AD6036" s="1" t="s">
        <v>50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s="1" t="s">
        <v>53</v>
      </c>
      <c r="AS6036" s="1" t="s">
        <v>53</v>
      </c>
      <c r="AT6036" s="1" t="s">
        <v>51</v>
      </c>
      <c r="AU6036" s="1" t="s">
        <v>51</v>
      </c>
    </row>
    <row r="6037" spans="1:47" x14ac:dyDescent="0.25">
      <c r="A6037" s="1" t="s">
        <v>7066</v>
      </c>
      <c r="B6037">
        <v>3</v>
      </c>
      <c r="C6037" s="2" t="d">
        <v>2019-08-20T20:52:00.99999992642551950</v>
      </c>
      <c r="D6037" s="2" t="d">
        <v>2019-08-20T21:21:37.99999978858977525</v>
      </c>
      <c r="E6037">
        <v>38.523555999999999</v>
      </c>
      <c r="F6037">
        <v>-106.01920800000001</v>
      </c>
      <c r="G6037">
        <v>38.521495999999999</v>
      </c>
      <c r="H6037">
        <v>-106.031463</v>
      </c>
      <c r="I6037">
        <v>0.67800000000000005</v>
      </c>
      <c r="J6037" s="1" t="s">
        <v>7067</v>
      </c>
      <c r="K6037">
        <v>7681</v>
      </c>
      <c r="L6037" s="1" t="s">
        <v>6597</v>
      </c>
      <c r="M6037" s="1" t="s">
        <v>97</v>
      </c>
      <c r="N6037" s="1" t="s">
        <v>87</v>
      </c>
      <c r="O6037" s="1" t="s">
        <v>467</v>
      </c>
      <c r="P6037" s="1" t="s">
        <v>199</v>
      </c>
      <c r="Q6037" s="1" t="s">
        <v>7068</v>
      </c>
      <c r="R6037" s="1" t="s">
        <v>48</v>
      </c>
      <c r="S6037" s="1" t="s">
        <v>79</v>
      </c>
      <c r="T6037" s="1" t="s">
        <v>4031</v>
      </c>
      <c r="U6037" s="2" t="d">
        <v>2019-08-20T20:55:00.0000002793967725</v>
      </c>
      <c r="V6037">
        <v>75</v>
      </c>
      <c r="W6037">
        <v>75</v>
      </c>
      <c r="X6037">
        <v>21</v>
      </c>
      <c r="Y6037">
        <v>22.98</v>
      </c>
      <c r="Z6037">
        <v>10</v>
      </c>
      <c r="AA6037" s="1" t="s">
        <v>55</v>
      </c>
      <c r="AB6037">
        <v>14</v>
      </c>
      <c r="AD6037" s="1" t="s">
        <v>50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s="1" t="s">
        <v>53</v>
      </c>
      <c r="AS6037" s="1" t="s">
        <v>53</v>
      </c>
      <c r="AT6037" s="1" t="s">
        <v>53</v>
      </c>
      <c r="AU6037" s="1" t="s">
        <v>51</v>
      </c>
    </row>
    <row r="6038" spans="1:47" x14ac:dyDescent="0.25">
      <c r="A6038" s="1" t="s">
        <v>9703</v>
      </c>
      <c r="B6038">
        <v>2</v>
      </c>
      <c r="C6038" s="2" t="d">
        <v>2019-08-20T21:14:27.99999985378235325</v>
      </c>
      <c r="D6038" s="2" t="d">
        <v>2019-08-20T21:42:03.00000011455267875</v>
      </c>
      <c r="E6038">
        <v>38.523555999999999</v>
      </c>
      <c r="F6038">
        <v>-106.01920800000001</v>
      </c>
      <c r="G6038">
        <v>38.521495999999999</v>
      </c>
      <c r="H6038">
        <v>-106.031463</v>
      </c>
      <c r="I6038">
        <v>0.67800000000000005</v>
      </c>
      <c r="J6038" s="1" t="s">
        <v>7067</v>
      </c>
      <c r="K6038">
        <v>7681</v>
      </c>
      <c r="L6038" s="1" t="s">
        <v>6597</v>
      </c>
      <c r="M6038" s="1" t="s">
        <v>97</v>
      </c>
      <c r="N6038" s="1" t="s">
        <v>87</v>
      </c>
      <c r="O6038" s="1" t="s">
        <v>467</v>
      </c>
      <c r="P6038" s="1" t="s">
        <v>199</v>
      </c>
      <c r="Q6038" s="1" t="s">
        <v>7068</v>
      </c>
      <c r="R6038" s="1" t="s">
        <v>48</v>
      </c>
      <c r="S6038" s="1" t="s">
        <v>79</v>
      </c>
      <c r="T6038" s="1" t="s">
        <v>4031</v>
      </c>
      <c r="U6038" s="2" t="d">
        <v>2019-08-20T21:14:59.99999979045242400</v>
      </c>
      <c r="V6038">
        <v>77</v>
      </c>
      <c r="W6038">
        <v>77</v>
      </c>
      <c r="X6038">
        <v>17</v>
      </c>
      <c r="Y6038">
        <v>22.99</v>
      </c>
      <c r="Z6038">
        <v>10</v>
      </c>
      <c r="AA6038" s="1" t="s">
        <v>55</v>
      </c>
      <c r="AB6038">
        <v>10</v>
      </c>
      <c r="AD6038" s="1" t="s">
        <v>50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s="1" t="s">
        <v>53</v>
      </c>
      <c r="AS6038" s="1" t="s">
        <v>53</v>
      </c>
      <c r="AT6038" s="1" t="s">
        <v>53</v>
      </c>
      <c r="AU6038" s="1" t="s">
        <v>51</v>
      </c>
    </row>
    <row r="6039" spans="1:47" x14ac:dyDescent="0.25">
      <c r="A6039" s="1" t="s">
        <v>2181</v>
      </c>
      <c r="B6039">
        <v>3</v>
      </c>
      <c r="C6039" s="2" t="d">
        <v>2019-08-20T21:37:45.00000015366822150</v>
      </c>
      <c r="D6039" s="2" t="d">
        <v>2019-08-20T22:07:36.999999750405550125</v>
      </c>
      <c r="E6039">
        <v>39.725549999999998</v>
      </c>
      <c r="F6039">
        <v>-105.021587</v>
      </c>
      <c r="G6039">
        <v>39.725610000000003</v>
      </c>
      <c r="H6039">
        <v>-105.02414</v>
      </c>
      <c r="I6039">
        <v>0.13600000000000001</v>
      </c>
      <c r="J6039" s="1" t="s">
        <v>585</v>
      </c>
      <c r="L6039" s="1" t="s">
        <v>586</v>
      </c>
      <c r="M6039" s="1" t="s">
        <v>47</v>
      </c>
      <c r="N6039" s="1" t="s">
        <v>131</v>
      </c>
      <c r="O6039" s="1" t="s">
        <v>131</v>
      </c>
      <c r="P6039" s="1" t="s">
        <v>199</v>
      </c>
      <c r="Q6039" s="1" t="s">
        <v>311</v>
      </c>
      <c r="R6039" s="1" t="s">
        <v>48</v>
      </c>
      <c r="S6039" s="1" t="s">
        <v>79</v>
      </c>
      <c r="T6039" s="1" t="s">
        <v>206</v>
      </c>
      <c r="U6039" s="2" t="d">
        <v>2019-08-20T21:45:00.000</v>
      </c>
      <c r="V6039">
        <v>77</v>
      </c>
      <c r="W6039">
        <v>77</v>
      </c>
      <c r="X6039">
        <v>41</v>
      </c>
      <c r="Y6039">
        <v>24.54</v>
      </c>
      <c r="Z6039">
        <v>10</v>
      </c>
      <c r="AA6039" s="1" t="s">
        <v>71</v>
      </c>
      <c r="AB6039">
        <v>3</v>
      </c>
      <c r="AC6039">
        <v>0</v>
      </c>
      <c r="AD6039" s="1" t="s">
        <v>819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s="1" t="s">
        <v>53</v>
      </c>
      <c r="AS6039" s="1" t="s">
        <v>53</v>
      </c>
      <c r="AT6039" s="1" t="s">
        <v>53</v>
      </c>
      <c r="AU6039" s="1" t="s">
        <v>53</v>
      </c>
    </row>
    <row r="6040" spans="1:47" x14ac:dyDescent="0.25">
      <c r="A6040" s="1" t="s">
        <v>2182</v>
      </c>
      <c r="B6040">
        <v>3</v>
      </c>
      <c r="C6040" s="2" t="d">
        <v>2019-08-20T21:37:45.00000015366822150</v>
      </c>
      <c r="D6040" s="2" t="d">
        <v>2019-08-20T22:07:36.999999750405550125</v>
      </c>
      <c r="E6040">
        <v>39.725430000000003</v>
      </c>
      <c r="F6040">
        <v>-105.02241600000001</v>
      </c>
      <c r="G6040">
        <v>39.7254</v>
      </c>
      <c r="H6040">
        <v>-105.02162</v>
      </c>
      <c r="I6040">
        <v>4.2000000000000003E-2</v>
      </c>
      <c r="J6040" s="1" t="s">
        <v>594</v>
      </c>
      <c r="L6040" s="1" t="s">
        <v>586</v>
      </c>
      <c r="M6040" s="1" t="s">
        <v>47</v>
      </c>
      <c r="N6040" s="1" t="s">
        <v>131</v>
      </c>
      <c r="O6040" s="1" t="s">
        <v>131</v>
      </c>
      <c r="P6040" s="1" t="s">
        <v>199</v>
      </c>
      <c r="Q6040" s="1" t="s">
        <v>311</v>
      </c>
      <c r="R6040" s="1" t="s">
        <v>48</v>
      </c>
      <c r="S6040" s="1" t="s">
        <v>79</v>
      </c>
      <c r="T6040" s="1" t="s">
        <v>206</v>
      </c>
      <c r="U6040" s="2" t="d">
        <v>2019-08-20T21:45:00.000</v>
      </c>
      <c r="V6040">
        <v>77</v>
      </c>
      <c r="W6040">
        <v>77</v>
      </c>
      <c r="X6040">
        <v>41</v>
      </c>
      <c r="Y6040">
        <v>24.54</v>
      </c>
      <c r="Z6040">
        <v>10</v>
      </c>
      <c r="AA6040" s="1" t="s">
        <v>71</v>
      </c>
      <c r="AB6040">
        <v>3</v>
      </c>
      <c r="AC6040">
        <v>0</v>
      </c>
      <c r="AD6040" s="1" t="s">
        <v>819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s="1" t="s">
        <v>53</v>
      </c>
      <c r="AS6040" s="1" t="s">
        <v>53</v>
      </c>
      <c r="AT6040" s="1" t="s">
        <v>53</v>
      </c>
      <c r="AU6040" s="1" t="s">
        <v>53</v>
      </c>
    </row>
    <row r="6041" spans="1:47" x14ac:dyDescent="0.25">
      <c r="A6041" s="1" t="s">
        <v>2802</v>
      </c>
      <c r="B6041">
        <v>3</v>
      </c>
      <c r="C6041" s="2" t="d">
        <v>2019-08-20T22:57:59.99999981839210125</v>
      </c>
      <c r="D6041" s="2" t="d">
        <v>2019-08-20T23:27:37.99999991431832625</v>
      </c>
      <c r="E6041">
        <v>39.124963000000001</v>
      </c>
      <c r="F6041">
        <v>-104.86476999999999</v>
      </c>
      <c r="G6041">
        <v>39.118492000000003</v>
      </c>
      <c r="H6041">
        <v>-104.865844</v>
      </c>
      <c r="I6041">
        <v>0.45100000000000001</v>
      </c>
      <c r="J6041" s="1" t="s">
        <v>471</v>
      </c>
      <c r="L6041" s="1" t="s">
        <v>196</v>
      </c>
      <c r="M6041" s="1" t="s">
        <v>47</v>
      </c>
      <c r="N6041" s="1" t="s">
        <v>448</v>
      </c>
      <c r="O6041" s="1" t="s">
        <v>194</v>
      </c>
      <c r="P6041" s="1" t="s">
        <v>199</v>
      </c>
      <c r="Q6041" s="1" t="s">
        <v>449</v>
      </c>
      <c r="R6041" s="1" t="s">
        <v>48</v>
      </c>
      <c r="S6041" s="1" t="s">
        <v>79</v>
      </c>
      <c r="T6041" s="1" t="s">
        <v>235</v>
      </c>
      <c r="U6041" s="2" t="d">
        <v>2019-08-20T22:57:59.99999981839210125</v>
      </c>
      <c r="V6041">
        <v>71</v>
      </c>
      <c r="W6041">
        <v>71</v>
      </c>
      <c r="X6041">
        <v>43</v>
      </c>
      <c r="Y6041">
        <v>23.75</v>
      </c>
      <c r="Z6041">
        <v>10</v>
      </c>
      <c r="AA6041" s="1" t="s">
        <v>65</v>
      </c>
      <c r="AB6041">
        <v>6</v>
      </c>
      <c r="AC6041">
        <v>0</v>
      </c>
      <c r="AD6041" s="1" t="s">
        <v>966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s="1" t="s">
        <v>53</v>
      </c>
      <c r="AS6041" s="1" t="s">
        <v>53</v>
      </c>
      <c r="AT6041" s="1" t="s">
        <v>53</v>
      </c>
      <c r="AU6041" s="1" t="s">
        <v>53</v>
      </c>
    </row>
    <row r="6042" spans="1:47" x14ac:dyDescent="0.25">
      <c r="A6042" s="1" t="s">
        <v>1663</v>
      </c>
      <c r="B6042">
        <v>3</v>
      </c>
      <c r="C6042" s="2" t="d">
        <v>2019-08-21T05:13:46.99999990873038675</v>
      </c>
      <c r="D6042" s="2" t="d">
        <v>2019-08-21T05:43:39.00000013411045350</v>
      </c>
      <c r="E6042">
        <v>39.114241</v>
      </c>
      <c r="F6042">
        <v>-104.865497</v>
      </c>
      <c r="G6042">
        <v>39.127051999999999</v>
      </c>
      <c r="H6042">
        <v>-104.86415</v>
      </c>
      <c r="I6042">
        <v>0.88800000000000001</v>
      </c>
      <c r="J6042" s="1" t="s">
        <v>402</v>
      </c>
      <c r="L6042" s="1" t="s">
        <v>195</v>
      </c>
      <c r="M6042" s="1" t="s">
        <v>47</v>
      </c>
      <c r="N6042" s="1" t="s">
        <v>448</v>
      </c>
      <c r="O6042" s="1" t="s">
        <v>194</v>
      </c>
      <c r="P6042" s="1" t="s">
        <v>199</v>
      </c>
      <c r="Q6042" s="1" t="s">
        <v>449</v>
      </c>
      <c r="R6042" s="1" t="s">
        <v>48</v>
      </c>
      <c r="S6042" s="1" t="s">
        <v>79</v>
      </c>
      <c r="T6042" s="1" t="s">
        <v>235</v>
      </c>
      <c r="U6042" s="2" t="d">
        <v>2019-08-21T04:57:59.99999981839210125</v>
      </c>
      <c r="V6042">
        <v>65</v>
      </c>
      <c r="W6042">
        <v>65</v>
      </c>
      <c r="X6042">
        <v>55</v>
      </c>
      <c r="Y6042">
        <v>23.73</v>
      </c>
      <c r="Z6042">
        <v>10</v>
      </c>
      <c r="AA6042" s="1" t="s">
        <v>58</v>
      </c>
      <c r="AB6042">
        <v>17</v>
      </c>
      <c r="AC6042">
        <v>0</v>
      </c>
      <c r="AD6042" s="1" t="s">
        <v>1068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s="1" t="s">
        <v>53</v>
      </c>
      <c r="AS6042" s="1" t="s">
        <v>53</v>
      </c>
      <c r="AT6042" s="1" t="s">
        <v>53</v>
      </c>
      <c r="AU6042" s="1" t="s">
        <v>51</v>
      </c>
    </row>
    <row r="6043" spans="1:47" x14ac:dyDescent="0.25">
      <c r="A6043" s="1" t="s">
        <v>9704</v>
      </c>
      <c r="B6043">
        <v>2</v>
      </c>
      <c r="C6043" s="2" t="d">
        <v>2019-08-21T05:55:48.00000018440186850</v>
      </c>
      <c r="D6043" s="2" t="d">
        <v>2019-08-21T06:25:10.99999991711228925</v>
      </c>
      <c r="E6043">
        <v>39.780859999999997</v>
      </c>
      <c r="F6043">
        <v>-104.89942000000001</v>
      </c>
      <c r="G6043">
        <v>39.777090000000001</v>
      </c>
      <c r="H6043">
        <v>-104.88226</v>
      </c>
      <c r="I6043">
        <v>0.94799999999999995</v>
      </c>
      <c r="J6043" s="1" t="s">
        <v>9705</v>
      </c>
      <c r="L6043" s="1" t="s">
        <v>143</v>
      </c>
      <c r="M6043" s="1" t="s">
        <v>47</v>
      </c>
      <c r="N6043" s="1" t="s">
        <v>131</v>
      </c>
      <c r="O6043" s="1" t="s">
        <v>131</v>
      </c>
      <c r="P6043" s="1" t="s">
        <v>199</v>
      </c>
      <c r="Q6043" s="1" t="s">
        <v>247</v>
      </c>
      <c r="R6043" s="1" t="s">
        <v>48</v>
      </c>
      <c r="S6043" s="1" t="s">
        <v>79</v>
      </c>
      <c r="T6043" s="1" t="s">
        <v>206</v>
      </c>
      <c r="U6043" s="2" t="d">
        <v>2019-08-21T05:55:00.0000002793967725</v>
      </c>
      <c r="V6043">
        <v>64</v>
      </c>
      <c r="W6043">
        <v>64</v>
      </c>
      <c r="X6043">
        <v>83</v>
      </c>
      <c r="Y6043">
        <v>24.57</v>
      </c>
      <c r="Z6043">
        <v>10</v>
      </c>
      <c r="AA6043" s="1" t="s">
        <v>64</v>
      </c>
      <c r="AB6043">
        <v>5</v>
      </c>
      <c r="AC6043">
        <v>0</v>
      </c>
      <c r="AD6043" s="1" t="s">
        <v>966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s="1" t="s">
        <v>53</v>
      </c>
      <c r="AS6043" s="1" t="s">
        <v>51</v>
      </c>
      <c r="AT6043" s="1" t="s">
        <v>51</v>
      </c>
      <c r="AU6043" s="1" t="s">
        <v>51</v>
      </c>
    </row>
    <row r="6044" spans="1:47" x14ac:dyDescent="0.25">
      <c r="A6044" s="1" t="s">
        <v>2688</v>
      </c>
      <c r="B6044">
        <v>3</v>
      </c>
      <c r="C6044" s="2" t="d">
        <v>2019-08-21T07:55:52.00000007171183850</v>
      </c>
      <c r="D6044" s="2" t="d">
        <v>2019-08-21T08:25:32.00000000651926050</v>
      </c>
      <c r="E6044">
        <v>39.798540000000003</v>
      </c>
      <c r="F6044">
        <v>-104.93159</v>
      </c>
      <c r="G6044">
        <v>39.787368000000001</v>
      </c>
      <c r="H6044">
        <v>-104.903938</v>
      </c>
      <c r="I6044">
        <v>1.659</v>
      </c>
      <c r="J6044" s="1" t="s">
        <v>592</v>
      </c>
      <c r="L6044" s="1" t="s">
        <v>166</v>
      </c>
      <c r="M6044" s="1" t="s">
        <v>47</v>
      </c>
      <c r="N6044" s="1" t="s">
        <v>314</v>
      </c>
      <c r="O6044" s="1" t="s">
        <v>147</v>
      </c>
      <c r="P6044" s="1" t="s">
        <v>199</v>
      </c>
      <c r="Q6044" s="1" t="s">
        <v>315</v>
      </c>
      <c r="R6044" s="1" t="s">
        <v>48</v>
      </c>
      <c r="S6044" s="1" t="s">
        <v>79</v>
      </c>
      <c r="T6044" s="1" t="s">
        <v>204</v>
      </c>
      <c r="U6044" s="2" t="d">
        <v>2019-08-21T07:57:59.99999981839210125</v>
      </c>
      <c r="V6044">
        <v>65</v>
      </c>
      <c r="W6044">
        <v>65</v>
      </c>
      <c r="X6044">
        <v>83</v>
      </c>
      <c r="Y6044">
        <v>24.55</v>
      </c>
      <c r="Z6044">
        <v>10</v>
      </c>
      <c r="AA6044" s="1" t="s">
        <v>64</v>
      </c>
      <c r="AB6044">
        <v>5</v>
      </c>
      <c r="AC6044">
        <v>0</v>
      </c>
      <c r="AD6044" s="1" t="s">
        <v>819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s="1" t="s">
        <v>51</v>
      </c>
      <c r="AS6044" s="1" t="s">
        <v>51</v>
      </c>
      <c r="AT6044" s="1" t="s">
        <v>51</v>
      </c>
      <c r="AU6044" s="1" t="s">
        <v>51</v>
      </c>
    </row>
    <row r="6045" spans="1:47" x14ac:dyDescent="0.25">
      <c r="A6045" s="1" t="s">
        <v>2364</v>
      </c>
      <c r="B6045">
        <v>3</v>
      </c>
      <c r="C6045" s="2" t="d">
        <v>2019-08-21T07:13:44.00000004563480325</v>
      </c>
      <c r="D6045" s="2" t="d">
        <v>2019-08-21T07:43:35.00000003725290075</v>
      </c>
      <c r="E6045">
        <v>39.549289999999999</v>
      </c>
      <c r="F6045">
        <v>-104.86938000000001</v>
      </c>
      <c r="G6045">
        <v>39.551549999999999</v>
      </c>
      <c r="H6045">
        <v>-104.86933999999999</v>
      </c>
      <c r="I6045">
        <v>0.156</v>
      </c>
      <c r="J6045" s="1" t="s">
        <v>425</v>
      </c>
      <c r="L6045" s="1" t="s">
        <v>266</v>
      </c>
      <c r="M6045" s="1" t="s">
        <v>47</v>
      </c>
      <c r="N6045" s="1" t="s">
        <v>127</v>
      </c>
      <c r="O6045" s="1" t="s">
        <v>121</v>
      </c>
      <c r="P6045" s="1" t="s">
        <v>199</v>
      </c>
      <c r="Q6045" s="1" t="s">
        <v>348</v>
      </c>
      <c r="R6045" s="1" t="s">
        <v>48</v>
      </c>
      <c r="S6045" s="1" t="s">
        <v>79</v>
      </c>
      <c r="T6045" s="1" t="s">
        <v>201</v>
      </c>
      <c r="U6045" s="2" t="d">
        <v>2019-08-21T07:06:59.99999990221113300</v>
      </c>
      <c r="V6045">
        <v>63</v>
      </c>
      <c r="W6045">
        <v>63</v>
      </c>
      <c r="X6045">
        <v>84</v>
      </c>
      <c r="Y6045">
        <v>24.35</v>
      </c>
      <c r="Z6045">
        <v>10</v>
      </c>
      <c r="AA6045" s="1" t="s">
        <v>54</v>
      </c>
      <c r="AB6045">
        <v>3</v>
      </c>
      <c r="AC6045">
        <v>0</v>
      </c>
      <c r="AD6045" s="1" t="s">
        <v>819</v>
      </c>
      <c r="AE6045" t="b">
        <v>0</v>
      </c>
      <c r="AF6045" t="b">
        <v>0</v>
      </c>
      <c r="AG6045" t="b">
        <v>0</v>
      </c>
      <c r="AH6045" t="b">
        <v>0</v>
      </c>
      <c r="AI6045" t="b">
        <v>1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s="1" t="s">
        <v>51</v>
      </c>
      <c r="AS6045" s="1" t="s">
        <v>51</v>
      </c>
      <c r="AT6045" s="1" t="s">
        <v>51</v>
      </c>
      <c r="AU6045" s="1" t="s">
        <v>51</v>
      </c>
    </row>
    <row r="6046" spans="1:47" x14ac:dyDescent="0.25">
      <c r="A6046" s="1" t="s">
        <v>2689</v>
      </c>
      <c r="B6046">
        <v>3</v>
      </c>
      <c r="C6046" s="2" t="d">
        <v>2019-08-21T08:06:24.00000007823109900</v>
      </c>
      <c r="D6046" s="2" t="d">
        <v>2019-08-21T08:35:36.99999998789280675</v>
      </c>
      <c r="E6046">
        <v>39.813819000000002</v>
      </c>
      <c r="F6046">
        <v>-104.951328</v>
      </c>
      <c r="G6046">
        <v>39.802300000000002</v>
      </c>
      <c r="H6046">
        <v>-104.93624</v>
      </c>
      <c r="I6046">
        <v>1.129</v>
      </c>
      <c r="J6046" s="1" t="s">
        <v>333</v>
      </c>
      <c r="L6046" s="1" t="s">
        <v>166</v>
      </c>
      <c r="M6046" s="1" t="s">
        <v>47</v>
      </c>
      <c r="N6046" s="1" t="s">
        <v>314</v>
      </c>
      <c r="O6046" s="1" t="s">
        <v>147</v>
      </c>
      <c r="P6046" s="1" t="s">
        <v>199</v>
      </c>
      <c r="Q6046" s="1" t="s">
        <v>315</v>
      </c>
      <c r="R6046" s="1" t="s">
        <v>48</v>
      </c>
      <c r="S6046" s="1" t="s">
        <v>79</v>
      </c>
      <c r="T6046" s="1" t="s">
        <v>204</v>
      </c>
      <c r="U6046" s="2" t="d">
        <v>2019-08-21T07:57:59.99999981839210125</v>
      </c>
      <c r="V6046">
        <v>65</v>
      </c>
      <c r="W6046">
        <v>65</v>
      </c>
      <c r="X6046">
        <v>83</v>
      </c>
      <c r="Y6046">
        <v>24.55</v>
      </c>
      <c r="Z6046">
        <v>10</v>
      </c>
      <c r="AA6046" s="1" t="s">
        <v>64</v>
      </c>
      <c r="AB6046">
        <v>5</v>
      </c>
      <c r="AC6046">
        <v>0</v>
      </c>
      <c r="AD6046" s="1" t="s">
        <v>819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s="1" t="s">
        <v>51</v>
      </c>
      <c r="AS6046" s="1" t="s">
        <v>51</v>
      </c>
      <c r="AT6046" s="1" t="s">
        <v>51</v>
      </c>
      <c r="AU6046" s="1" t="s">
        <v>51</v>
      </c>
    </row>
    <row r="6047" spans="1:47" x14ac:dyDescent="0.25">
      <c r="A6047" s="1" t="s">
        <v>2690</v>
      </c>
      <c r="B6047">
        <v>3</v>
      </c>
      <c r="C6047" s="2" t="d">
        <v>2019-08-21T07:55:52.00000007171183850</v>
      </c>
      <c r="D6047" s="2" t="d">
        <v>2019-08-21T08:25:38.99999975692480725</v>
      </c>
      <c r="E6047">
        <v>39.787300000000002</v>
      </c>
      <c r="F6047">
        <v>-104.98934</v>
      </c>
      <c r="G6047">
        <v>39.784069000000002</v>
      </c>
      <c r="H6047">
        <v>-104.98936999999999</v>
      </c>
      <c r="I6047">
        <v>0.223</v>
      </c>
      <c r="J6047" s="1" t="s">
        <v>533</v>
      </c>
      <c r="L6047" s="1" t="s">
        <v>173</v>
      </c>
      <c r="M6047" s="1" t="s">
        <v>47</v>
      </c>
      <c r="N6047" s="1" t="s">
        <v>131</v>
      </c>
      <c r="O6047" s="1" t="s">
        <v>131</v>
      </c>
      <c r="P6047" s="1" t="s">
        <v>199</v>
      </c>
      <c r="Q6047" s="1" t="s">
        <v>247</v>
      </c>
      <c r="R6047" s="1" t="s">
        <v>48</v>
      </c>
      <c r="S6047" s="1" t="s">
        <v>79</v>
      </c>
      <c r="T6047" s="1" t="s">
        <v>206</v>
      </c>
      <c r="U6047" s="2" t="d">
        <v>2019-08-21T07:44:59.99999979045242400</v>
      </c>
      <c r="V6047">
        <v>66</v>
      </c>
      <c r="W6047">
        <v>66</v>
      </c>
      <c r="X6047">
        <v>78</v>
      </c>
      <c r="Y6047">
        <v>24.56</v>
      </c>
      <c r="Z6047">
        <v>10</v>
      </c>
      <c r="AA6047" s="1" t="s">
        <v>64</v>
      </c>
      <c r="AB6047">
        <v>3</v>
      </c>
      <c r="AC6047">
        <v>0</v>
      </c>
      <c r="AD6047" s="1" t="s">
        <v>819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s="1" t="s">
        <v>51</v>
      </c>
      <c r="AS6047" s="1" t="s">
        <v>51</v>
      </c>
      <c r="AT6047" s="1" t="s">
        <v>51</v>
      </c>
      <c r="AU6047" s="1" t="s">
        <v>51</v>
      </c>
    </row>
    <row r="6048" spans="1:47" x14ac:dyDescent="0.25">
      <c r="A6048" s="1" t="s">
        <v>2691</v>
      </c>
      <c r="B6048">
        <v>3</v>
      </c>
      <c r="C6048" s="2" t="d">
        <v>2019-08-21T09:24:21.99999977834522400</v>
      </c>
      <c r="D6048" s="2" t="d">
        <v>2019-08-21T09:53:37.00000015553087025</v>
      </c>
      <c r="E6048">
        <v>39.780079999999998</v>
      </c>
      <c r="F6048">
        <v>-104.93646</v>
      </c>
      <c r="G6048">
        <v>39.78004</v>
      </c>
      <c r="H6048">
        <v>-104.93171</v>
      </c>
      <c r="I6048">
        <v>0.252</v>
      </c>
      <c r="J6048" s="1" t="s">
        <v>487</v>
      </c>
      <c r="L6048" s="1" t="s">
        <v>137</v>
      </c>
      <c r="M6048" s="1" t="s">
        <v>47</v>
      </c>
      <c r="N6048" s="1" t="s">
        <v>131</v>
      </c>
      <c r="O6048" s="1" t="s">
        <v>131</v>
      </c>
      <c r="P6048" s="1" t="s">
        <v>199</v>
      </c>
      <c r="Q6048" s="1" t="s">
        <v>247</v>
      </c>
      <c r="R6048" s="1" t="s">
        <v>48</v>
      </c>
      <c r="S6048" s="1" t="s">
        <v>79</v>
      </c>
      <c r="T6048" s="1" t="s">
        <v>206</v>
      </c>
      <c r="U6048" s="2" t="d">
        <v>2019-08-21T08:55:00.0000002793967725</v>
      </c>
      <c r="V6048">
        <v>68</v>
      </c>
      <c r="W6048">
        <v>68</v>
      </c>
      <c r="X6048">
        <v>73</v>
      </c>
      <c r="Y6048">
        <v>24.58</v>
      </c>
      <c r="Z6048">
        <v>10</v>
      </c>
      <c r="AA6048" s="1" t="s">
        <v>60</v>
      </c>
      <c r="AB6048">
        <v>3</v>
      </c>
      <c r="AC6048">
        <v>0</v>
      </c>
      <c r="AD6048" s="1" t="s">
        <v>819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s="1" t="s">
        <v>51</v>
      </c>
      <c r="AS6048" s="1" t="s">
        <v>51</v>
      </c>
      <c r="AT6048" s="1" t="s">
        <v>51</v>
      </c>
      <c r="AU6048" s="1" t="s">
        <v>51</v>
      </c>
    </row>
    <row r="6049" spans="1:47" x14ac:dyDescent="0.25">
      <c r="A6049" s="1" t="s">
        <v>2106</v>
      </c>
      <c r="B6049">
        <v>3</v>
      </c>
      <c r="C6049" s="2" t="d">
        <v>2019-08-21T10:07:47.000000202096998550</v>
      </c>
      <c r="D6049" s="2" t="d">
        <v>2019-08-21T10:37:38.99999979883432650</v>
      </c>
      <c r="E6049">
        <v>39.838478000000002</v>
      </c>
      <c r="F6049">
        <v>-104.98352</v>
      </c>
      <c r="G6049">
        <v>39.842920999999997</v>
      </c>
      <c r="H6049">
        <v>-104.98414</v>
      </c>
      <c r="I6049">
        <v>0.309</v>
      </c>
      <c r="J6049" s="1" t="s">
        <v>518</v>
      </c>
      <c r="L6049" s="1" t="s">
        <v>195</v>
      </c>
      <c r="M6049" s="1" t="s">
        <v>47</v>
      </c>
      <c r="N6049" s="1" t="s">
        <v>131</v>
      </c>
      <c r="O6049" s="1" t="s">
        <v>147</v>
      </c>
      <c r="P6049" s="1" t="s">
        <v>199</v>
      </c>
      <c r="Q6049" s="1" t="s">
        <v>205</v>
      </c>
      <c r="R6049" s="1" t="s">
        <v>48</v>
      </c>
      <c r="S6049" s="1" t="s">
        <v>79</v>
      </c>
      <c r="T6049" s="1" t="s">
        <v>206</v>
      </c>
      <c r="U6049" s="2" t="d">
        <v>2019-08-21T10:57:59.99999981839210125</v>
      </c>
      <c r="V6049">
        <v>75</v>
      </c>
      <c r="W6049">
        <v>75</v>
      </c>
      <c r="X6049">
        <v>57</v>
      </c>
      <c r="Y6049">
        <v>24.58</v>
      </c>
      <c r="Z6049">
        <v>10</v>
      </c>
      <c r="AA6049" s="1" t="s">
        <v>65</v>
      </c>
      <c r="AB6049">
        <v>7</v>
      </c>
      <c r="AC6049">
        <v>0</v>
      </c>
      <c r="AD6049" s="1" t="s">
        <v>1068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s="1" t="s">
        <v>51</v>
      </c>
      <c r="AS6049" s="1" t="s">
        <v>51</v>
      </c>
      <c r="AT6049" s="1" t="s">
        <v>51</v>
      </c>
      <c r="AU6049" s="1" t="s">
        <v>51</v>
      </c>
    </row>
    <row r="6050" spans="1:47" x14ac:dyDescent="0.25">
      <c r="A6050" s="1" t="s">
        <v>2107</v>
      </c>
      <c r="B6050">
        <v>3</v>
      </c>
      <c r="C6050" s="2" t="d">
        <v>2019-08-21T11:06:22.00000023934990200</v>
      </c>
      <c r="D6050" s="2" t="d">
        <v>2019-08-21T11:35:38.00000022165477600</v>
      </c>
      <c r="E6050">
        <v>39.856169000000001</v>
      </c>
      <c r="F6050">
        <v>-104.987252</v>
      </c>
      <c r="G6050">
        <v>39.853580000000001</v>
      </c>
      <c r="H6050">
        <v>-104.98669</v>
      </c>
      <c r="I6050">
        <v>0.18099999999999999</v>
      </c>
      <c r="J6050" s="1" t="s">
        <v>518</v>
      </c>
      <c r="L6050" s="1" t="s">
        <v>1314</v>
      </c>
      <c r="M6050" s="1" t="s">
        <v>47</v>
      </c>
      <c r="N6050" s="1" t="s">
        <v>131</v>
      </c>
      <c r="O6050" s="1" t="s">
        <v>147</v>
      </c>
      <c r="P6050" s="1" t="s">
        <v>199</v>
      </c>
      <c r="Q6050" s="1" t="s">
        <v>205</v>
      </c>
      <c r="R6050" s="1" t="s">
        <v>48</v>
      </c>
      <c r="S6050" s="1" t="s">
        <v>79</v>
      </c>
      <c r="T6050" s="1" t="s">
        <v>206</v>
      </c>
      <c r="U6050" s="2" t="d">
        <v>2019-08-21T10:57:59.99999981839210125</v>
      </c>
      <c r="V6050">
        <v>75</v>
      </c>
      <c r="W6050">
        <v>75</v>
      </c>
      <c r="X6050">
        <v>57</v>
      </c>
      <c r="Y6050">
        <v>24.58</v>
      </c>
      <c r="Z6050">
        <v>10</v>
      </c>
      <c r="AA6050" s="1" t="s">
        <v>65</v>
      </c>
      <c r="AB6050">
        <v>7</v>
      </c>
      <c r="AC6050">
        <v>0</v>
      </c>
      <c r="AD6050" s="1" t="s">
        <v>1068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s="1" t="s">
        <v>51</v>
      </c>
      <c r="AS6050" s="1" t="s">
        <v>51</v>
      </c>
      <c r="AT6050" s="1" t="s">
        <v>51</v>
      </c>
      <c r="AU6050" s="1" t="s">
        <v>51</v>
      </c>
    </row>
    <row r="6051" spans="1:47" x14ac:dyDescent="0.25">
      <c r="A6051" s="1" t="s">
        <v>2692</v>
      </c>
      <c r="B6051">
        <v>3</v>
      </c>
      <c r="C6051" s="2" t="d">
        <v>2019-08-21T15:19:53.99999999441206725</v>
      </c>
      <c r="D6051" s="2" t="d">
        <v>2019-08-21T15:49:38.99999984074383900</v>
      </c>
      <c r="E6051">
        <v>39.760249999999999</v>
      </c>
      <c r="F6051">
        <v>-105.006</v>
      </c>
      <c r="G6051">
        <v>39.759639999999997</v>
      </c>
      <c r="H6051">
        <v>-105.006849</v>
      </c>
      <c r="I6051">
        <v>6.2E-2</v>
      </c>
      <c r="J6051" s="1" t="s">
        <v>460</v>
      </c>
      <c r="L6051" s="1" t="s">
        <v>196</v>
      </c>
      <c r="M6051" s="1" t="s">
        <v>47</v>
      </c>
      <c r="N6051" s="1" t="s">
        <v>131</v>
      </c>
      <c r="O6051" s="1" t="s">
        <v>131</v>
      </c>
      <c r="P6051" s="1" t="s">
        <v>199</v>
      </c>
      <c r="Q6051" s="1" t="s">
        <v>248</v>
      </c>
      <c r="R6051" s="1" t="s">
        <v>48</v>
      </c>
      <c r="S6051" s="1" t="s">
        <v>79</v>
      </c>
      <c r="T6051" s="1" t="s">
        <v>206</v>
      </c>
      <c r="U6051" s="2" t="d">
        <v>2019-08-21T15:45:00.000</v>
      </c>
      <c r="V6051">
        <v>79</v>
      </c>
      <c r="W6051">
        <v>79</v>
      </c>
      <c r="X6051">
        <v>42</v>
      </c>
      <c r="Y6051">
        <v>24.5</v>
      </c>
      <c r="Z6051">
        <v>10</v>
      </c>
      <c r="AA6051" s="1" t="s">
        <v>68</v>
      </c>
      <c r="AB6051">
        <v>6</v>
      </c>
      <c r="AC6051">
        <v>0</v>
      </c>
      <c r="AD6051" s="1" t="s">
        <v>819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s="1" t="s">
        <v>51</v>
      </c>
      <c r="AS6051" s="1" t="s">
        <v>51</v>
      </c>
      <c r="AT6051" s="1" t="s">
        <v>51</v>
      </c>
      <c r="AU6051" s="1" t="s">
        <v>51</v>
      </c>
    </row>
    <row r="6052" spans="1:47" x14ac:dyDescent="0.25">
      <c r="A6052" s="1" t="s">
        <v>2693</v>
      </c>
      <c r="B6052">
        <v>3</v>
      </c>
      <c r="C6052" s="2" t="d">
        <v>2019-08-21T15:49:52.99999997019768075</v>
      </c>
      <c r="D6052" s="2" t="d">
        <v>2019-08-21T16:19:39.000000050291419050</v>
      </c>
      <c r="E6052">
        <v>39.787300000000002</v>
      </c>
      <c r="F6052">
        <v>-104.98934</v>
      </c>
      <c r="G6052">
        <v>39.784069000000002</v>
      </c>
      <c r="H6052">
        <v>-104.98936999999999</v>
      </c>
      <c r="I6052">
        <v>0.223</v>
      </c>
      <c r="J6052" s="1" t="s">
        <v>533</v>
      </c>
      <c r="L6052" s="1" t="s">
        <v>173</v>
      </c>
      <c r="M6052" s="1" t="s">
        <v>47</v>
      </c>
      <c r="N6052" s="1" t="s">
        <v>131</v>
      </c>
      <c r="O6052" s="1" t="s">
        <v>131</v>
      </c>
      <c r="P6052" s="1" t="s">
        <v>199</v>
      </c>
      <c r="Q6052" s="1" t="s">
        <v>247</v>
      </c>
      <c r="R6052" s="1" t="s">
        <v>48</v>
      </c>
      <c r="S6052" s="1" t="s">
        <v>79</v>
      </c>
      <c r="T6052" s="1" t="s">
        <v>206</v>
      </c>
      <c r="U6052" s="2" t="d">
        <v>2019-08-21T15:45:00.000</v>
      </c>
      <c r="V6052">
        <v>79</v>
      </c>
      <c r="W6052">
        <v>79</v>
      </c>
      <c r="X6052">
        <v>42</v>
      </c>
      <c r="Y6052">
        <v>24.5</v>
      </c>
      <c r="Z6052">
        <v>10</v>
      </c>
      <c r="AA6052" s="1" t="s">
        <v>68</v>
      </c>
      <c r="AB6052">
        <v>6</v>
      </c>
      <c r="AC6052">
        <v>0</v>
      </c>
      <c r="AD6052" s="1" t="s">
        <v>819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s="1" t="s">
        <v>51</v>
      </c>
      <c r="AS6052" s="1" t="s">
        <v>51</v>
      </c>
      <c r="AT6052" s="1" t="s">
        <v>51</v>
      </c>
      <c r="AU6052" s="1" t="s">
        <v>51</v>
      </c>
    </row>
    <row r="6053" spans="1:47" x14ac:dyDescent="0.25">
      <c r="A6053" s="1" t="s">
        <v>1530</v>
      </c>
      <c r="B6053">
        <v>3</v>
      </c>
      <c r="C6053" s="2" t="d">
        <v>2019-08-21T17:00:22.99999992828816150</v>
      </c>
      <c r="D6053" s="2" t="d">
        <v>2019-08-21T17:29:35.00000023283064150</v>
      </c>
      <c r="E6053">
        <v>38.282353000000001</v>
      </c>
      <c r="F6053">
        <v>-104.55614</v>
      </c>
      <c r="G6053">
        <v>38.283651999999996</v>
      </c>
      <c r="H6053">
        <v>-104.55620999999999</v>
      </c>
      <c r="I6053">
        <v>0.09</v>
      </c>
      <c r="J6053" s="1" t="s">
        <v>1531</v>
      </c>
      <c r="L6053" s="1" t="s">
        <v>1532</v>
      </c>
      <c r="M6053" s="1" t="s">
        <v>47</v>
      </c>
      <c r="N6053" s="1" t="s">
        <v>412</v>
      </c>
      <c r="O6053" s="1" t="s">
        <v>412</v>
      </c>
      <c r="P6053" s="1" t="s">
        <v>199</v>
      </c>
      <c r="Q6053" s="1" t="s">
        <v>1533</v>
      </c>
      <c r="R6053" s="1" t="s">
        <v>48</v>
      </c>
      <c r="S6053" s="1" t="s">
        <v>79</v>
      </c>
      <c r="T6053" s="1" t="s">
        <v>414</v>
      </c>
      <c r="U6053" s="2" t="d">
        <v>2019-08-21T16:53:00.000000097788870375</v>
      </c>
      <c r="V6053">
        <v>82</v>
      </c>
      <c r="W6053">
        <v>82</v>
      </c>
      <c r="X6053">
        <v>41</v>
      </c>
      <c r="Y6053">
        <v>25.32</v>
      </c>
      <c r="Z6053">
        <v>10</v>
      </c>
      <c r="AA6053" s="1" t="s">
        <v>55</v>
      </c>
      <c r="AB6053">
        <v>6</v>
      </c>
      <c r="AC6053">
        <v>0</v>
      </c>
      <c r="AD6053" s="1" t="s">
        <v>1204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s="1" t="s">
        <v>51</v>
      </c>
      <c r="AS6053" s="1" t="s">
        <v>51</v>
      </c>
      <c r="AT6053" s="1" t="s">
        <v>51</v>
      </c>
      <c r="AU6053" s="1" t="s">
        <v>51</v>
      </c>
    </row>
    <row r="6054" spans="1:47" x14ac:dyDescent="0.25">
      <c r="A6054" s="1" t="s">
        <v>5555</v>
      </c>
      <c r="B6054">
        <v>3</v>
      </c>
      <c r="C6054" s="2" t="d">
        <v>2019-08-21T19:41:27.999999895691871825</v>
      </c>
      <c r="D6054" s="2" t="d">
        <v>2019-08-21T20:10:54.99999993480742200</v>
      </c>
      <c r="E6054">
        <v>39.784700000000001</v>
      </c>
      <c r="F6054">
        <v>-105.08638000000001</v>
      </c>
      <c r="G6054">
        <v>39.785440000000001</v>
      </c>
      <c r="H6054">
        <v>-105.08326099999999</v>
      </c>
      <c r="I6054">
        <v>0.17299999999999999</v>
      </c>
      <c r="J6054" s="1" t="s">
        <v>557</v>
      </c>
      <c r="L6054" s="1" t="s">
        <v>137</v>
      </c>
      <c r="M6054" s="1" t="s">
        <v>47</v>
      </c>
      <c r="N6054" s="1" t="s">
        <v>544</v>
      </c>
      <c r="O6054" s="1" t="s">
        <v>115</v>
      </c>
      <c r="P6054" s="1" t="s">
        <v>199</v>
      </c>
      <c r="Q6054" s="1" t="s">
        <v>545</v>
      </c>
      <c r="R6054" s="1" t="s">
        <v>48</v>
      </c>
      <c r="S6054" s="1" t="s">
        <v>79</v>
      </c>
      <c r="T6054" s="1" t="s">
        <v>206</v>
      </c>
      <c r="U6054" s="2" t="d">
        <v>2019-08-21T19:40:00.00000006984918975</v>
      </c>
      <c r="V6054">
        <v>66</v>
      </c>
      <c r="W6054">
        <v>66</v>
      </c>
      <c r="X6054">
        <v>78</v>
      </c>
      <c r="Y6054">
        <v>24.5</v>
      </c>
      <c r="Z6054">
        <v>15</v>
      </c>
      <c r="AA6054" s="1" t="s">
        <v>72</v>
      </c>
      <c r="AB6054">
        <v>12</v>
      </c>
      <c r="AC6054">
        <v>0</v>
      </c>
      <c r="AD6054" s="1" t="s">
        <v>1246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s="1" t="s">
        <v>51</v>
      </c>
      <c r="AS6054" s="1" t="s">
        <v>51</v>
      </c>
      <c r="AT6054" s="1" t="s">
        <v>51</v>
      </c>
      <c r="AU6054" s="1" t="s">
        <v>51</v>
      </c>
    </row>
    <row r="6055" spans="1:47" x14ac:dyDescent="0.25">
      <c r="A6055" s="1" t="s">
        <v>2246</v>
      </c>
      <c r="B6055">
        <v>3</v>
      </c>
      <c r="C6055" s="2" t="d">
        <v>2019-08-22T06:05:29.00000021327286675</v>
      </c>
      <c r="D6055" s="2" t="d">
        <v>2019-08-22T06:28:55.00000010244548550</v>
      </c>
      <c r="E6055">
        <v>39.856169000000001</v>
      </c>
      <c r="F6055">
        <v>-104.987252</v>
      </c>
      <c r="G6055">
        <v>39.853580000000001</v>
      </c>
      <c r="H6055">
        <v>-104.98669</v>
      </c>
      <c r="I6055">
        <v>0.18099999999999999</v>
      </c>
      <c r="J6055" s="1" t="s">
        <v>518</v>
      </c>
      <c r="L6055" s="1" t="s">
        <v>1314</v>
      </c>
      <c r="M6055" s="1" t="s">
        <v>47</v>
      </c>
      <c r="N6055" s="1" t="s">
        <v>131</v>
      </c>
      <c r="O6055" s="1" t="s">
        <v>147</v>
      </c>
      <c r="P6055" s="1" t="s">
        <v>199</v>
      </c>
      <c r="Q6055" s="1" t="s">
        <v>205</v>
      </c>
      <c r="R6055" s="1" t="s">
        <v>48</v>
      </c>
      <c r="S6055" s="1" t="s">
        <v>79</v>
      </c>
      <c r="T6055" s="1" t="s">
        <v>206</v>
      </c>
      <c r="U6055" s="2" t="d">
        <v>2019-08-22T05:52:59.99999988824129100</v>
      </c>
      <c r="V6055">
        <v>57</v>
      </c>
      <c r="W6055">
        <v>57</v>
      </c>
      <c r="X6055">
        <v>88</v>
      </c>
      <c r="Y6055">
        <v>24.45</v>
      </c>
      <c r="Z6055">
        <v>10</v>
      </c>
      <c r="AA6055" s="1" t="s">
        <v>56</v>
      </c>
      <c r="AB6055">
        <v>3</v>
      </c>
      <c r="AC6055">
        <v>0</v>
      </c>
      <c r="AD6055" s="1" t="s">
        <v>819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s="1" t="s">
        <v>53</v>
      </c>
      <c r="AS6055" s="1" t="s">
        <v>51</v>
      </c>
      <c r="AT6055" s="1" t="s">
        <v>51</v>
      </c>
      <c r="AU6055" s="1" t="s">
        <v>51</v>
      </c>
    </row>
    <row r="6056" spans="1:47" x14ac:dyDescent="0.25">
      <c r="A6056" s="1" t="s">
        <v>2108</v>
      </c>
      <c r="B6056">
        <v>3</v>
      </c>
      <c r="C6056" s="2" t="d">
        <v>2019-08-22T07:07:07.00000028125941450</v>
      </c>
      <c r="D6056" s="2" t="d">
        <v>2019-08-22T07:36:53.9999999664723900</v>
      </c>
      <c r="E6056">
        <v>39.773394000000003</v>
      </c>
      <c r="F6056">
        <v>-104.837813</v>
      </c>
      <c r="G6056">
        <v>39.773569999999999</v>
      </c>
      <c r="H6056">
        <v>-104.83974000000001</v>
      </c>
      <c r="I6056">
        <v>0.10299999999999999</v>
      </c>
      <c r="J6056" s="1" t="s">
        <v>221</v>
      </c>
      <c r="L6056" s="1" t="s">
        <v>137</v>
      </c>
      <c r="M6056" s="1" t="s">
        <v>47</v>
      </c>
      <c r="N6056" s="1" t="s">
        <v>131</v>
      </c>
      <c r="O6056" s="1" t="s">
        <v>131</v>
      </c>
      <c r="P6056" s="1" t="s">
        <v>199</v>
      </c>
      <c r="Q6056" s="1" t="s">
        <v>300</v>
      </c>
      <c r="R6056" s="1" t="s">
        <v>48</v>
      </c>
      <c r="S6056" s="1" t="s">
        <v>79</v>
      </c>
      <c r="T6056" s="1" t="s">
        <v>204</v>
      </c>
      <c r="U6056" s="2" t="d">
        <v>2019-08-22T06:58:00.00000002793967725</v>
      </c>
      <c r="V6056">
        <v>56</v>
      </c>
      <c r="W6056">
        <v>56</v>
      </c>
      <c r="X6056">
        <v>99</v>
      </c>
      <c r="Y6056">
        <v>24.43</v>
      </c>
      <c r="Z6056">
        <v>10</v>
      </c>
      <c r="AA6056" s="1" t="s">
        <v>66</v>
      </c>
      <c r="AB6056">
        <v>8</v>
      </c>
      <c r="AC6056">
        <v>0</v>
      </c>
      <c r="AD6056" s="1" t="s">
        <v>1068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s="1" t="s">
        <v>51</v>
      </c>
      <c r="AS6056" s="1" t="s">
        <v>51</v>
      </c>
      <c r="AT6056" s="1" t="s">
        <v>51</v>
      </c>
      <c r="AU6056" s="1" t="s">
        <v>51</v>
      </c>
    </row>
    <row r="6057" spans="1:47" x14ac:dyDescent="0.25">
      <c r="A6057" s="1" t="s">
        <v>3535</v>
      </c>
      <c r="B6057">
        <v>3</v>
      </c>
      <c r="C6057" s="2" t="d">
        <v>2019-08-22T07:07:07.00000028125941450</v>
      </c>
      <c r="D6057" s="2" t="d">
        <v>2019-08-22T07:36:53.9999999664723900</v>
      </c>
      <c r="E6057">
        <v>39.943171</v>
      </c>
      <c r="F6057">
        <v>-104.98801</v>
      </c>
      <c r="G6057">
        <v>39.939390000000003</v>
      </c>
      <c r="H6057">
        <v>-104.98796</v>
      </c>
      <c r="I6057">
        <v>0.26100000000000001</v>
      </c>
      <c r="J6057" s="1" t="s">
        <v>462</v>
      </c>
      <c r="L6057" s="1" t="s">
        <v>3131</v>
      </c>
      <c r="M6057" s="1" t="s">
        <v>47</v>
      </c>
      <c r="N6057" s="1" t="s">
        <v>245</v>
      </c>
      <c r="O6057" s="1" t="s">
        <v>147</v>
      </c>
      <c r="P6057" s="1" t="s">
        <v>199</v>
      </c>
      <c r="Q6057" s="1" t="s">
        <v>272</v>
      </c>
      <c r="R6057" s="1" t="s">
        <v>48</v>
      </c>
      <c r="S6057" s="1" t="s">
        <v>79</v>
      </c>
      <c r="T6057" s="1" t="s">
        <v>273</v>
      </c>
      <c r="U6057" s="2" t="d">
        <v>2019-08-22T07:12:00.00000025145709525</v>
      </c>
      <c r="V6057">
        <v>61</v>
      </c>
      <c r="W6057">
        <v>61</v>
      </c>
      <c r="X6057">
        <v>83</v>
      </c>
      <c r="Y6057">
        <v>24.94</v>
      </c>
      <c r="Z6057">
        <v>10</v>
      </c>
      <c r="AA6057" s="1" t="s">
        <v>8970</v>
      </c>
      <c r="AB6057">
        <v>0</v>
      </c>
      <c r="AC6057">
        <v>0</v>
      </c>
      <c r="AD6057" s="1" t="s">
        <v>50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s="1" t="s">
        <v>51</v>
      </c>
      <c r="AS6057" s="1" t="s">
        <v>51</v>
      </c>
      <c r="AT6057" s="1" t="s">
        <v>51</v>
      </c>
      <c r="AU6057" s="1" t="s">
        <v>51</v>
      </c>
    </row>
    <row r="6058" spans="1:47" x14ac:dyDescent="0.25">
      <c r="A6058" s="1" t="s">
        <v>8384</v>
      </c>
      <c r="B6058">
        <v>3</v>
      </c>
      <c r="C6058" s="2" t="d">
        <v>2019-08-22T07:55:09.00000007823109900</v>
      </c>
      <c r="D6058" s="2" t="d">
        <v>2019-08-22T08:24:50.99999985191971125</v>
      </c>
      <c r="E6058">
        <v>39.394832999999998</v>
      </c>
      <c r="F6058">
        <v>-104.754216</v>
      </c>
      <c r="G6058">
        <v>39.394187000000002</v>
      </c>
      <c r="H6058">
        <v>-104.75390899999999</v>
      </c>
      <c r="I6058">
        <v>4.8000000000000001E-2</v>
      </c>
      <c r="J6058" s="1" t="s">
        <v>291</v>
      </c>
      <c r="K6058">
        <v>2281</v>
      </c>
      <c r="L6058" s="1" t="s">
        <v>8385</v>
      </c>
      <c r="M6058" s="1" t="s">
        <v>97</v>
      </c>
      <c r="N6058" s="1" t="s">
        <v>293</v>
      </c>
      <c r="O6058" s="1" t="s">
        <v>121</v>
      </c>
      <c r="P6058" s="1" t="s">
        <v>199</v>
      </c>
      <c r="Q6058" s="1" t="s">
        <v>294</v>
      </c>
      <c r="R6058" s="1" t="s">
        <v>48</v>
      </c>
      <c r="S6058" s="1" t="s">
        <v>79</v>
      </c>
      <c r="T6058" s="1" t="s">
        <v>224</v>
      </c>
      <c r="U6058" s="2" t="d">
        <v>2019-08-22T07:47:59.99999974854290475</v>
      </c>
      <c r="V6058">
        <v>59</v>
      </c>
      <c r="W6058">
        <v>59</v>
      </c>
      <c r="X6058">
        <v>82</v>
      </c>
      <c r="Y6058">
        <v>23.24</v>
      </c>
      <c r="Z6058">
        <v>10</v>
      </c>
      <c r="AA6058" s="1" t="s">
        <v>68</v>
      </c>
      <c r="AB6058">
        <v>6</v>
      </c>
      <c r="AC6058">
        <v>0</v>
      </c>
      <c r="AD6058" s="1" t="s">
        <v>50</v>
      </c>
      <c r="AE6058" t="b">
        <v>0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s="1" t="s">
        <v>51</v>
      </c>
      <c r="AS6058" s="1" t="s">
        <v>51</v>
      </c>
      <c r="AT6058" s="1" t="s">
        <v>51</v>
      </c>
      <c r="AU6058" s="1" t="s">
        <v>51</v>
      </c>
    </row>
    <row r="6059" spans="1:47" x14ac:dyDescent="0.25">
      <c r="A6059" s="1" t="s">
        <v>8386</v>
      </c>
      <c r="B6059">
        <v>3</v>
      </c>
      <c r="C6059" s="2" t="d">
        <v>2019-08-22T07:55:09.00000007823109900</v>
      </c>
      <c r="D6059" s="2" t="d">
        <v>2019-08-22T08:24:50.99999985191971125</v>
      </c>
      <c r="E6059">
        <v>39.394187000000002</v>
      </c>
      <c r="F6059">
        <v>-104.75390899999999</v>
      </c>
      <c r="G6059">
        <v>39.394832999999998</v>
      </c>
      <c r="H6059">
        <v>-104.754216</v>
      </c>
      <c r="I6059">
        <v>4.8000000000000001E-2</v>
      </c>
      <c r="J6059" s="1" t="s">
        <v>8387</v>
      </c>
      <c r="K6059">
        <v>2248</v>
      </c>
      <c r="L6059" s="1" t="s">
        <v>8385</v>
      </c>
      <c r="M6059" s="1" t="s">
        <v>47</v>
      </c>
      <c r="N6059" s="1" t="s">
        <v>293</v>
      </c>
      <c r="O6059" s="1" t="s">
        <v>121</v>
      </c>
      <c r="P6059" s="1" t="s">
        <v>199</v>
      </c>
      <c r="Q6059" s="1" t="s">
        <v>294</v>
      </c>
      <c r="R6059" s="1" t="s">
        <v>48</v>
      </c>
      <c r="S6059" s="1" t="s">
        <v>79</v>
      </c>
      <c r="T6059" s="1" t="s">
        <v>224</v>
      </c>
      <c r="U6059" s="2" t="d">
        <v>2019-08-22T07:47:59.99999974854290475</v>
      </c>
      <c r="V6059">
        <v>59</v>
      </c>
      <c r="W6059">
        <v>59</v>
      </c>
      <c r="X6059">
        <v>82</v>
      </c>
      <c r="Y6059">
        <v>23.24</v>
      </c>
      <c r="Z6059">
        <v>10</v>
      </c>
      <c r="AA6059" s="1" t="s">
        <v>68</v>
      </c>
      <c r="AB6059">
        <v>6</v>
      </c>
      <c r="AC6059">
        <v>0</v>
      </c>
      <c r="AD6059" s="1" t="s">
        <v>50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s="1" t="s">
        <v>51</v>
      </c>
      <c r="AS6059" s="1" t="s">
        <v>51</v>
      </c>
      <c r="AT6059" s="1" t="s">
        <v>51</v>
      </c>
      <c r="AU6059" s="1" t="s">
        <v>51</v>
      </c>
    </row>
    <row r="6060" spans="1:47" x14ac:dyDescent="0.25">
      <c r="A6060" s="1" t="s">
        <v>2109</v>
      </c>
      <c r="B6060">
        <v>3</v>
      </c>
      <c r="C6060" s="2" t="d">
        <v>2019-08-22T08:03:24.00000012014061150</v>
      </c>
      <c r="D6060" s="2" t="d">
        <v>2019-08-22T08:32:51.99999976437538875</v>
      </c>
      <c r="E6060">
        <v>39.533160000000002</v>
      </c>
      <c r="F6060">
        <v>-104.86805</v>
      </c>
      <c r="G6060">
        <v>39.536845999999997</v>
      </c>
      <c r="H6060">
        <v>-104.868371</v>
      </c>
      <c r="I6060">
        <v>0.255</v>
      </c>
      <c r="J6060" s="1" t="s">
        <v>573</v>
      </c>
      <c r="L6060" s="1" t="s">
        <v>266</v>
      </c>
      <c r="M6060" s="1" t="s">
        <v>47</v>
      </c>
      <c r="N6060" s="1" t="s">
        <v>174</v>
      </c>
      <c r="O6060" s="1" t="s">
        <v>121</v>
      </c>
      <c r="P6060" s="1" t="s">
        <v>199</v>
      </c>
      <c r="Q6060" s="1" t="s">
        <v>312</v>
      </c>
      <c r="R6060" s="1" t="s">
        <v>48</v>
      </c>
      <c r="S6060" s="1" t="s">
        <v>79</v>
      </c>
      <c r="T6060" s="1" t="s">
        <v>201</v>
      </c>
      <c r="U6060" s="2" t="d">
        <v>2019-08-22T07:53:00.000000097788870375</v>
      </c>
      <c r="V6060">
        <v>64</v>
      </c>
      <c r="W6060">
        <v>64</v>
      </c>
      <c r="X6060">
        <v>75</v>
      </c>
      <c r="Y6060">
        <v>24.22</v>
      </c>
      <c r="Z6060">
        <v>10</v>
      </c>
      <c r="AA6060" s="1" t="s">
        <v>68</v>
      </c>
      <c r="AB6060">
        <v>5</v>
      </c>
      <c r="AC6060">
        <v>0</v>
      </c>
      <c r="AD6060" s="1" t="s">
        <v>1068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s="1" t="s">
        <v>51</v>
      </c>
      <c r="AS6060" s="1" t="s">
        <v>51</v>
      </c>
      <c r="AT6060" s="1" t="s">
        <v>51</v>
      </c>
      <c r="AU6060" s="1" t="s">
        <v>51</v>
      </c>
    </row>
    <row r="6061" spans="1:47" x14ac:dyDescent="0.25">
      <c r="A6061" s="1" t="s">
        <v>3890</v>
      </c>
      <c r="B6061">
        <v>3</v>
      </c>
      <c r="C6061" s="2" t="d">
        <v>2019-08-22T09:19:06.99999969452619225</v>
      </c>
      <c r="D6061" s="2" t="d">
        <v>2019-08-22T09:48:54.0000000083819025</v>
      </c>
      <c r="E6061">
        <v>40.331974000000002</v>
      </c>
      <c r="F6061">
        <v>-104.98005000000001</v>
      </c>
      <c r="G6061">
        <v>40.3322</v>
      </c>
      <c r="H6061">
        <v>-104.98005000000001</v>
      </c>
      <c r="I6061">
        <v>1.6E-2</v>
      </c>
      <c r="J6061" s="1" t="s">
        <v>451</v>
      </c>
      <c r="L6061" s="1" t="s">
        <v>195</v>
      </c>
      <c r="M6061" s="1" t="s">
        <v>47</v>
      </c>
      <c r="N6061" s="1" t="s">
        <v>304</v>
      </c>
      <c r="O6061" s="1" t="s">
        <v>210</v>
      </c>
      <c r="P6061" s="1" t="s">
        <v>199</v>
      </c>
      <c r="Q6061" s="1" t="s">
        <v>305</v>
      </c>
      <c r="R6061" s="1" t="s">
        <v>48</v>
      </c>
      <c r="S6061" s="1" t="s">
        <v>79</v>
      </c>
      <c r="T6061" s="1" t="s">
        <v>231</v>
      </c>
      <c r="U6061" s="2" t="d">
        <v>2019-08-22T08:55:59.99999984633177850</v>
      </c>
      <c r="V6061">
        <v>63</v>
      </c>
      <c r="W6061">
        <v>63</v>
      </c>
      <c r="X6061">
        <v>84</v>
      </c>
      <c r="Y6061">
        <v>25.01</v>
      </c>
      <c r="Z6061">
        <v>10</v>
      </c>
      <c r="AA6061" s="1" t="s">
        <v>8970</v>
      </c>
      <c r="AB6061">
        <v>0</v>
      </c>
      <c r="AC6061">
        <v>0</v>
      </c>
      <c r="AD6061" s="1" t="s">
        <v>50</v>
      </c>
      <c r="AE6061" t="b">
        <v>0</v>
      </c>
      <c r="AF6061" t="b">
        <v>0</v>
      </c>
      <c r="AG6061" t="b">
        <v>0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s="1" t="s">
        <v>51</v>
      </c>
      <c r="AS6061" s="1" t="s">
        <v>51</v>
      </c>
      <c r="AT6061" s="1" t="s">
        <v>51</v>
      </c>
      <c r="AU6061" s="1" t="s">
        <v>51</v>
      </c>
    </row>
    <row r="6062" spans="1:47" x14ac:dyDescent="0.25">
      <c r="A6062" s="1" t="s">
        <v>3891</v>
      </c>
      <c r="B6062">
        <v>3</v>
      </c>
      <c r="C6062" s="2" t="d">
        <v>2019-08-22T10:05:27.99999976996332150</v>
      </c>
      <c r="D6062" s="2" t="d">
        <v>2019-08-22T10:20:53.99999998044222525</v>
      </c>
      <c r="E6062">
        <v>39.591949999999997</v>
      </c>
      <c r="F6062">
        <v>-104.88308000000001</v>
      </c>
      <c r="G6062">
        <v>39.593102999999999</v>
      </c>
      <c r="H6062">
        <v>-104.883712</v>
      </c>
      <c r="I6062">
        <v>8.5999999999999993E-2</v>
      </c>
      <c r="J6062" s="1" t="s">
        <v>569</v>
      </c>
      <c r="L6062" s="1" t="s">
        <v>195</v>
      </c>
      <c r="M6062" s="1" t="s">
        <v>47</v>
      </c>
      <c r="N6062" s="1" t="s">
        <v>127</v>
      </c>
      <c r="O6062" s="1" t="s">
        <v>202</v>
      </c>
      <c r="P6062" s="1" t="s">
        <v>199</v>
      </c>
      <c r="Q6062" s="1" t="s">
        <v>348</v>
      </c>
      <c r="R6062" s="1" t="s">
        <v>48</v>
      </c>
      <c r="S6062" s="1" t="s">
        <v>79</v>
      </c>
      <c r="T6062" s="1" t="s">
        <v>201</v>
      </c>
      <c r="U6062" s="2" t="d">
        <v>2019-08-22T09:53:00.00000030733644975</v>
      </c>
      <c r="V6062">
        <v>72</v>
      </c>
      <c r="W6062">
        <v>72</v>
      </c>
      <c r="X6062">
        <v>57</v>
      </c>
      <c r="Y6062">
        <v>24.2</v>
      </c>
      <c r="Z6062">
        <v>10</v>
      </c>
      <c r="AA6062" s="1" t="s">
        <v>54</v>
      </c>
      <c r="AB6062">
        <v>3</v>
      </c>
      <c r="AC6062">
        <v>0</v>
      </c>
      <c r="AD6062" s="1" t="s">
        <v>50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s="1" t="s">
        <v>51</v>
      </c>
      <c r="AS6062" s="1" t="s">
        <v>51</v>
      </c>
      <c r="AT6062" s="1" t="s">
        <v>51</v>
      </c>
      <c r="AU6062" s="1" t="s">
        <v>51</v>
      </c>
    </row>
    <row r="6063" spans="1:47" x14ac:dyDescent="0.25">
      <c r="A6063" s="1" t="s">
        <v>3536</v>
      </c>
      <c r="B6063">
        <v>3</v>
      </c>
      <c r="C6063" s="2" t="d">
        <v>2019-08-22T11:11:28.00000010523944850</v>
      </c>
      <c r="D6063" s="2" t="d">
        <v>2019-08-22T11:40:53.99999991059303550</v>
      </c>
      <c r="E6063">
        <v>39.563920000000003</v>
      </c>
      <c r="F6063">
        <v>-104.87177</v>
      </c>
      <c r="G6063">
        <v>39.566254000000001</v>
      </c>
      <c r="H6063">
        <v>-104.87216100000001</v>
      </c>
      <c r="I6063">
        <v>0.16300000000000001</v>
      </c>
      <c r="J6063" s="1" t="s">
        <v>562</v>
      </c>
      <c r="L6063" s="1" t="s">
        <v>266</v>
      </c>
      <c r="M6063" s="1" t="s">
        <v>47</v>
      </c>
      <c r="N6063" s="1" t="s">
        <v>127</v>
      </c>
      <c r="O6063" s="1" t="s">
        <v>121</v>
      </c>
      <c r="P6063" s="1" t="s">
        <v>199</v>
      </c>
      <c r="Q6063" s="1" t="s">
        <v>348</v>
      </c>
      <c r="R6063" s="1" t="s">
        <v>48</v>
      </c>
      <c r="S6063" s="1" t="s">
        <v>79</v>
      </c>
      <c r="T6063" s="1" t="s">
        <v>201</v>
      </c>
      <c r="U6063" s="2" t="d">
        <v>2019-08-22T10:53:00.000000097788870375</v>
      </c>
      <c r="V6063">
        <v>79</v>
      </c>
      <c r="W6063">
        <v>79</v>
      </c>
      <c r="X6063">
        <v>44</v>
      </c>
      <c r="Y6063">
        <v>24.19</v>
      </c>
      <c r="Z6063">
        <v>10</v>
      </c>
      <c r="AA6063" s="1" t="s">
        <v>54</v>
      </c>
      <c r="AB6063">
        <v>3</v>
      </c>
      <c r="AC6063">
        <v>0</v>
      </c>
      <c r="AD6063" s="1" t="s">
        <v>50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s="1" t="s">
        <v>51</v>
      </c>
      <c r="AS6063" s="1" t="s">
        <v>51</v>
      </c>
      <c r="AT6063" s="1" t="s">
        <v>51</v>
      </c>
      <c r="AU6063" s="1" t="s">
        <v>51</v>
      </c>
    </row>
    <row r="6064" spans="1:47" x14ac:dyDescent="0.25">
      <c r="A6064" s="1" t="s">
        <v>3740</v>
      </c>
      <c r="B6064">
        <v>3</v>
      </c>
      <c r="C6064" s="2" t="d">
        <v>2019-08-22T12:15:23.00000013783574425</v>
      </c>
      <c r="D6064" s="2" t="d">
        <v>2019-08-22T12:44:55.99999969359487125</v>
      </c>
      <c r="E6064">
        <v>39.139420999999999</v>
      </c>
      <c r="F6064">
        <v>-104.86234399999999</v>
      </c>
      <c r="G6064">
        <v>39.133450000000003</v>
      </c>
      <c r="H6064">
        <v>-104.86335</v>
      </c>
      <c r="I6064">
        <v>0.41599999999999998</v>
      </c>
      <c r="J6064" s="1" t="s">
        <v>402</v>
      </c>
      <c r="L6064" s="1" t="s">
        <v>196</v>
      </c>
      <c r="M6064" s="1" t="s">
        <v>47</v>
      </c>
      <c r="N6064" s="1" t="s">
        <v>86</v>
      </c>
      <c r="O6064" s="1" t="s">
        <v>121</v>
      </c>
      <c r="P6064" s="1" t="s">
        <v>199</v>
      </c>
      <c r="Q6064" s="1" t="s">
        <v>223</v>
      </c>
      <c r="R6064" s="1" t="s">
        <v>48</v>
      </c>
      <c r="S6064" s="1" t="s">
        <v>79</v>
      </c>
      <c r="T6064" s="1" t="s">
        <v>224</v>
      </c>
      <c r="U6064" s="2" t="d">
        <v>2019-08-22T12:05:59.99999991618096825</v>
      </c>
      <c r="V6064">
        <v>77</v>
      </c>
      <c r="W6064">
        <v>77</v>
      </c>
      <c r="X6064">
        <v>36</v>
      </c>
      <c r="Y6064">
        <v>23.21</v>
      </c>
      <c r="Z6064">
        <v>10</v>
      </c>
      <c r="AA6064" s="1" t="s">
        <v>66</v>
      </c>
      <c r="AB6064">
        <v>20</v>
      </c>
      <c r="AC6064">
        <v>0</v>
      </c>
      <c r="AD6064" s="1" t="s">
        <v>50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s="1" t="s">
        <v>51</v>
      </c>
      <c r="AS6064" s="1" t="s">
        <v>51</v>
      </c>
      <c r="AT6064" s="1" t="s">
        <v>51</v>
      </c>
      <c r="AU6064" s="1" t="s">
        <v>51</v>
      </c>
    </row>
    <row r="6065" spans="1:47" x14ac:dyDescent="0.25">
      <c r="A6065" s="1" t="s">
        <v>3741</v>
      </c>
      <c r="B6065">
        <v>3</v>
      </c>
      <c r="C6065" s="2" t="d">
        <v>2019-08-22T12:35:30.00000002793967725</v>
      </c>
      <c r="D6065" s="2" t="d">
        <v>2019-08-22T13:04:55.9999998332932575</v>
      </c>
      <c r="E6065">
        <v>39.139420999999999</v>
      </c>
      <c r="F6065">
        <v>-104.86234399999999</v>
      </c>
      <c r="G6065">
        <v>39.133450000000003</v>
      </c>
      <c r="H6065">
        <v>-104.86335</v>
      </c>
      <c r="I6065">
        <v>0.41599999999999998</v>
      </c>
      <c r="J6065" s="1" t="s">
        <v>402</v>
      </c>
      <c r="L6065" s="1" t="s">
        <v>196</v>
      </c>
      <c r="M6065" s="1" t="s">
        <v>47</v>
      </c>
      <c r="N6065" s="1" t="s">
        <v>86</v>
      </c>
      <c r="O6065" s="1" t="s">
        <v>121</v>
      </c>
      <c r="P6065" s="1" t="s">
        <v>199</v>
      </c>
      <c r="Q6065" s="1" t="s">
        <v>223</v>
      </c>
      <c r="R6065" s="1" t="s">
        <v>48</v>
      </c>
      <c r="S6065" s="1" t="s">
        <v>79</v>
      </c>
      <c r="T6065" s="1" t="s">
        <v>224</v>
      </c>
      <c r="U6065" s="2" t="d">
        <v>2019-08-22T12:24:00.00000029336660775</v>
      </c>
      <c r="V6065">
        <v>77</v>
      </c>
      <c r="W6065">
        <v>77</v>
      </c>
      <c r="X6065">
        <v>36</v>
      </c>
      <c r="Y6065">
        <v>23.21</v>
      </c>
      <c r="Z6065">
        <v>10</v>
      </c>
      <c r="AA6065" s="1" t="s">
        <v>68</v>
      </c>
      <c r="AB6065">
        <v>17</v>
      </c>
      <c r="AC6065">
        <v>0</v>
      </c>
      <c r="AD6065" s="1" t="s">
        <v>50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s="1" t="s">
        <v>51</v>
      </c>
      <c r="AS6065" s="1" t="s">
        <v>51</v>
      </c>
      <c r="AT6065" s="1" t="s">
        <v>51</v>
      </c>
      <c r="AU6065" s="1" t="s">
        <v>51</v>
      </c>
    </row>
    <row r="6066" spans="1:47" x14ac:dyDescent="0.25">
      <c r="A6066" s="1" t="s">
        <v>3209</v>
      </c>
      <c r="B6066">
        <v>4</v>
      </c>
      <c r="C6066" s="2" t="d">
        <v>2019-08-22T22:42:15.00000019557774075</v>
      </c>
      <c r="D6066" s="2" t="d">
        <v>2019-08-22T23:11:36.00000008940696450</v>
      </c>
      <c r="E6066">
        <v>37.721639000000003</v>
      </c>
      <c r="F6066">
        <v>-107.749697</v>
      </c>
      <c r="G6066">
        <v>37.658918999999997</v>
      </c>
      <c r="H6066">
        <v>-107.80963199999999</v>
      </c>
      <c r="I6066">
        <v>5.4329999999999998</v>
      </c>
      <c r="J6066" s="1" t="s">
        <v>3210</v>
      </c>
      <c r="L6066" s="1" t="s">
        <v>2805</v>
      </c>
      <c r="M6066" s="1" t="s">
        <v>47</v>
      </c>
      <c r="N6066" s="1" t="s">
        <v>1099</v>
      </c>
      <c r="O6066" s="1" t="s">
        <v>113</v>
      </c>
      <c r="P6066" s="1" t="s">
        <v>199</v>
      </c>
      <c r="Q6066" s="1" t="s">
        <v>2806</v>
      </c>
      <c r="R6066" s="1" t="s">
        <v>48</v>
      </c>
      <c r="S6066" s="1" t="s">
        <v>79</v>
      </c>
      <c r="T6066" s="1" t="s">
        <v>289</v>
      </c>
      <c r="U6066" s="2" t="d">
        <v>2019-08-22T22:34:59.9999997206032275</v>
      </c>
      <c r="V6066">
        <v>55</v>
      </c>
      <c r="W6066">
        <v>55</v>
      </c>
      <c r="X6066">
        <v>44</v>
      </c>
      <c r="Y6066">
        <v>21.61</v>
      </c>
      <c r="Z6066">
        <v>10</v>
      </c>
      <c r="AA6066" s="1" t="s">
        <v>64</v>
      </c>
      <c r="AB6066">
        <v>6</v>
      </c>
      <c r="AC6066">
        <v>0</v>
      </c>
      <c r="AD6066" s="1" t="s">
        <v>50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s="1" t="s">
        <v>53</v>
      </c>
      <c r="AS6066" s="1" t="s">
        <v>53</v>
      </c>
      <c r="AT6066" s="1" t="s">
        <v>53</v>
      </c>
      <c r="AU6066" s="1" t="s">
        <v>53</v>
      </c>
    </row>
    <row r="6067" spans="1:47" x14ac:dyDescent="0.25">
      <c r="A6067" s="1" t="s">
        <v>7978</v>
      </c>
      <c r="B6067">
        <v>4</v>
      </c>
      <c r="C6067" s="2" t="d">
        <v>2019-08-22T22:42:15.00000019557774075</v>
      </c>
      <c r="D6067" s="2" t="d">
        <v>2019-08-22T23:11:36.00000008940696450</v>
      </c>
      <c r="E6067">
        <v>37.658918999999997</v>
      </c>
      <c r="F6067">
        <v>-107.80963199999999</v>
      </c>
      <c r="G6067">
        <v>37.721639000000003</v>
      </c>
      <c r="H6067">
        <v>-107.749697</v>
      </c>
      <c r="I6067">
        <v>5.4329999999999998</v>
      </c>
      <c r="J6067" s="1" t="s">
        <v>4716</v>
      </c>
      <c r="K6067">
        <v>51239</v>
      </c>
      <c r="L6067" s="1" t="s">
        <v>6701</v>
      </c>
      <c r="M6067" s="1" t="s">
        <v>97</v>
      </c>
      <c r="N6067" s="1" t="s">
        <v>6726</v>
      </c>
      <c r="O6067" s="1" t="s">
        <v>113</v>
      </c>
      <c r="P6067" s="1" t="s">
        <v>199</v>
      </c>
      <c r="Q6067" s="1" t="s">
        <v>7979</v>
      </c>
      <c r="R6067" s="1" t="s">
        <v>48</v>
      </c>
      <c r="S6067" s="1" t="s">
        <v>79</v>
      </c>
      <c r="T6067" s="1" t="s">
        <v>6596</v>
      </c>
      <c r="U6067" s="2" t="d">
        <v>2019-08-22T22:53:00.000000097788870375</v>
      </c>
      <c r="V6067">
        <v>59</v>
      </c>
      <c r="W6067">
        <v>59</v>
      </c>
      <c r="X6067">
        <v>51</v>
      </c>
      <c r="Y6067">
        <v>23.53</v>
      </c>
      <c r="Z6067">
        <v>10</v>
      </c>
      <c r="AA6067" s="1" t="s">
        <v>61</v>
      </c>
      <c r="AB6067">
        <v>3</v>
      </c>
      <c r="AC6067">
        <v>0</v>
      </c>
      <c r="AD6067" s="1" t="s">
        <v>1068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s="1" t="s">
        <v>53</v>
      </c>
      <c r="AS6067" s="1" t="s">
        <v>53</v>
      </c>
      <c r="AT6067" s="1" t="s">
        <v>53</v>
      </c>
      <c r="AU6067" s="1" t="s">
        <v>53</v>
      </c>
    </row>
    <row r="6068" spans="1:47" x14ac:dyDescent="0.25">
      <c r="A6068" s="1" t="s">
        <v>7980</v>
      </c>
      <c r="B6068">
        <v>4</v>
      </c>
      <c r="C6068" s="2" t="d">
        <v>2019-08-22T23:02:28.00000023096799950</v>
      </c>
      <c r="D6068" s="2" t="d">
        <v>2019-08-22T23:31:34.99999999534338825</v>
      </c>
      <c r="E6068">
        <v>37.658918999999997</v>
      </c>
      <c r="F6068">
        <v>-107.80963199999999</v>
      </c>
      <c r="G6068">
        <v>37.721639000000003</v>
      </c>
      <c r="H6068">
        <v>-107.749697</v>
      </c>
      <c r="I6068">
        <v>5.4329999999999998</v>
      </c>
      <c r="J6068" s="1" t="s">
        <v>6952</v>
      </c>
      <c r="K6068">
        <v>51239</v>
      </c>
      <c r="L6068" s="1" t="s">
        <v>6701</v>
      </c>
      <c r="M6068" s="1" t="s">
        <v>97</v>
      </c>
      <c r="N6068" s="1" t="s">
        <v>6726</v>
      </c>
      <c r="O6068" s="1" t="s">
        <v>113</v>
      </c>
      <c r="P6068" s="1" t="s">
        <v>199</v>
      </c>
      <c r="Q6068" s="1" t="s">
        <v>7979</v>
      </c>
      <c r="R6068" s="1" t="s">
        <v>48</v>
      </c>
      <c r="S6068" s="1" t="s">
        <v>79</v>
      </c>
      <c r="T6068" s="1" t="s">
        <v>6596</v>
      </c>
      <c r="U6068" s="2" t="d">
        <v>2019-08-22T22:53:00.000000097788870375</v>
      </c>
      <c r="V6068">
        <v>59</v>
      </c>
      <c r="W6068">
        <v>59</v>
      </c>
      <c r="X6068">
        <v>51</v>
      </c>
      <c r="Y6068">
        <v>23.53</v>
      </c>
      <c r="Z6068">
        <v>10</v>
      </c>
      <c r="AA6068" s="1" t="s">
        <v>61</v>
      </c>
      <c r="AB6068">
        <v>3</v>
      </c>
      <c r="AC6068">
        <v>0</v>
      </c>
      <c r="AD6068" s="1" t="s">
        <v>1068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s="1" t="s">
        <v>53</v>
      </c>
      <c r="AS6068" s="1" t="s">
        <v>53</v>
      </c>
      <c r="AT6068" s="1" t="s">
        <v>53</v>
      </c>
      <c r="AU6068" s="1" t="s">
        <v>53</v>
      </c>
    </row>
    <row r="6069" spans="1:47" x14ac:dyDescent="0.25">
      <c r="A6069" s="1" t="s">
        <v>2803</v>
      </c>
      <c r="B6069">
        <v>4</v>
      </c>
      <c r="C6069" s="2" t="d">
        <v>2019-08-22T23:02:28.00000023096799950</v>
      </c>
      <c r="D6069" s="2" t="d">
        <v>2019-08-22T23:31:34.99999999534338825</v>
      </c>
      <c r="E6069">
        <v>37.721639000000003</v>
      </c>
      <c r="F6069">
        <v>-107.749697</v>
      </c>
      <c r="G6069">
        <v>37.658918999999997</v>
      </c>
      <c r="H6069">
        <v>-107.80963199999999</v>
      </c>
      <c r="I6069">
        <v>5.4329999999999998</v>
      </c>
      <c r="J6069" s="1" t="s">
        <v>2804</v>
      </c>
      <c r="L6069" s="1" t="s">
        <v>2805</v>
      </c>
      <c r="M6069" s="1" t="s">
        <v>47</v>
      </c>
      <c r="N6069" s="1" t="s">
        <v>1099</v>
      </c>
      <c r="O6069" s="1" t="s">
        <v>113</v>
      </c>
      <c r="P6069" s="1" t="s">
        <v>199</v>
      </c>
      <c r="Q6069" s="1" t="s">
        <v>2806</v>
      </c>
      <c r="R6069" s="1" t="s">
        <v>48</v>
      </c>
      <c r="S6069" s="1" t="s">
        <v>79</v>
      </c>
      <c r="T6069" s="1" t="s">
        <v>289</v>
      </c>
      <c r="U6069" s="2" t="d">
        <v>2019-08-22T22:54:59.99999986030161375</v>
      </c>
      <c r="V6069">
        <v>55</v>
      </c>
      <c r="W6069">
        <v>55</v>
      </c>
      <c r="X6069">
        <v>41</v>
      </c>
      <c r="Y6069">
        <v>21.61</v>
      </c>
      <c r="Z6069">
        <v>10</v>
      </c>
      <c r="AA6069" s="1" t="s">
        <v>64</v>
      </c>
      <c r="AB6069">
        <v>6</v>
      </c>
      <c r="AC6069">
        <v>0</v>
      </c>
      <c r="AD6069" s="1" t="s">
        <v>966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s="1" t="s">
        <v>53</v>
      </c>
      <c r="AS6069" s="1" t="s">
        <v>53</v>
      </c>
      <c r="AT6069" s="1" t="s">
        <v>53</v>
      </c>
      <c r="AU6069" s="1" t="s">
        <v>53</v>
      </c>
    </row>
    <row r="6070" spans="1:47" x14ac:dyDescent="0.25">
      <c r="A6070" s="1" t="s">
        <v>3211</v>
      </c>
      <c r="B6070">
        <v>4</v>
      </c>
      <c r="C6070" s="2" t="d">
        <v>2019-08-23T00:05:27.99999997951090425</v>
      </c>
      <c r="D6070" s="2" t="d">
        <v>2019-08-23T00:33:03.00000024028122300</v>
      </c>
      <c r="E6070">
        <v>39.94726</v>
      </c>
      <c r="F6070">
        <v>-104.98804</v>
      </c>
      <c r="G6070">
        <v>39.939390000000003</v>
      </c>
      <c r="H6070">
        <v>-104.98796</v>
      </c>
      <c r="I6070">
        <v>0.54400000000000004</v>
      </c>
      <c r="J6070" s="1" t="s">
        <v>3212</v>
      </c>
      <c r="L6070" s="1" t="s">
        <v>266</v>
      </c>
      <c r="M6070" s="1" t="s">
        <v>47</v>
      </c>
      <c r="N6070" s="1" t="s">
        <v>245</v>
      </c>
      <c r="O6070" s="1" t="s">
        <v>147</v>
      </c>
      <c r="P6070" s="1" t="s">
        <v>199</v>
      </c>
      <c r="Q6070" s="1" t="s">
        <v>272</v>
      </c>
      <c r="R6070" s="1" t="s">
        <v>48</v>
      </c>
      <c r="S6070" s="1" t="s">
        <v>79</v>
      </c>
      <c r="T6070" s="1" t="s">
        <v>273</v>
      </c>
      <c r="U6070" s="2" t="d">
        <v>2019-08-23T00:11:00.00000026542693050</v>
      </c>
      <c r="V6070">
        <v>65</v>
      </c>
      <c r="W6070">
        <v>65</v>
      </c>
      <c r="X6070">
        <v>54</v>
      </c>
      <c r="Y6070">
        <v>24.89</v>
      </c>
      <c r="Z6070">
        <v>10</v>
      </c>
      <c r="AA6070" s="1" t="s">
        <v>72</v>
      </c>
      <c r="AB6070">
        <v>5</v>
      </c>
      <c r="AC6070">
        <v>0</v>
      </c>
      <c r="AD6070" s="1" t="s">
        <v>50</v>
      </c>
      <c r="AE6070" t="b">
        <v>0</v>
      </c>
      <c r="AF6070" t="b">
        <v>0</v>
      </c>
      <c r="AG6070" t="b">
        <v>0</v>
      </c>
      <c r="AH6070" t="b">
        <v>0</v>
      </c>
      <c r="AI6070" t="b">
        <v>1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s="1" t="s">
        <v>53</v>
      </c>
      <c r="AS6070" s="1" t="s">
        <v>53</v>
      </c>
      <c r="AT6070" s="1" t="s">
        <v>53</v>
      </c>
      <c r="AU6070" s="1" t="s">
        <v>53</v>
      </c>
    </row>
    <row r="6071" spans="1:47" x14ac:dyDescent="0.25">
      <c r="A6071" s="1" t="s">
        <v>3213</v>
      </c>
      <c r="B6071">
        <v>4</v>
      </c>
      <c r="C6071" s="2" t="d">
        <v>2019-08-23T00:43:43.99999983608722725</v>
      </c>
      <c r="D6071" s="2" t="d">
        <v>2019-08-23T01:13:01.00000005215406375</v>
      </c>
      <c r="E6071">
        <v>39.94726</v>
      </c>
      <c r="F6071">
        <v>-104.98804</v>
      </c>
      <c r="G6071">
        <v>39.939390000000003</v>
      </c>
      <c r="H6071">
        <v>-104.98796</v>
      </c>
      <c r="I6071">
        <v>0.54400000000000004</v>
      </c>
      <c r="J6071" s="1" t="s">
        <v>3212</v>
      </c>
      <c r="L6071" s="1" t="s">
        <v>266</v>
      </c>
      <c r="M6071" s="1" t="s">
        <v>47</v>
      </c>
      <c r="N6071" s="1" t="s">
        <v>245</v>
      </c>
      <c r="O6071" s="1" t="s">
        <v>147</v>
      </c>
      <c r="P6071" s="1" t="s">
        <v>199</v>
      </c>
      <c r="Q6071" s="1" t="s">
        <v>272</v>
      </c>
      <c r="R6071" s="1" t="s">
        <v>48</v>
      </c>
      <c r="S6071" s="1" t="s">
        <v>79</v>
      </c>
      <c r="T6071" s="1" t="s">
        <v>273</v>
      </c>
      <c r="U6071" s="2" t="d">
        <v>2019-08-23T00:52:00.00000011175870900</v>
      </c>
      <c r="V6071">
        <v>64</v>
      </c>
      <c r="W6071">
        <v>64</v>
      </c>
      <c r="X6071">
        <v>57</v>
      </c>
      <c r="Y6071">
        <v>24.88</v>
      </c>
      <c r="Z6071">
        <v>10</v>
      </c>
      <c r="AA6071" s="1" t="s">
        <v>8970</v>
      </c>
      <c r="AB6071">
        <v>0</v>
      </c>
      <c r="AC6071">
        <v>0</v>
      </c>
      <c r="AD6071" s="1" t="s">
        <v>50</v>
      </c>
      <c r="AE6071" t="b">
        <v>0</v>
      </c>
      <c r="AF6071" t="b">
        <v>0</v>
      </c>
      <c r="AG6071" t="b">
        <v>0</v>
      </c>
      <c r="AH6071" t="b">
        <v>0</v>
      </c>
      <c r="AI6071" t="b">
        <v>1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s="1" t="s">
        <v>53</v>
      </c>
      <c r="AS6071" s="1" t="s">
        <v>53</v>
      </c>
      <c r="AT6071" s="1" t="s">
        <v>53</v>
      </c>
      <c r="AU6071" s="1" t="s">
        <v>53</v>
      </c>
    </row>
    <row r="6072" spans="1:47" x14ac:dyDescent="0.25">
      <c r="A6072" s="1" t="s">
        <v>2131</v>
      </c>
      <c r="B6072">
        <v>3</v>
      </c>
      <c r="C6072" s="2" t="d">
        <v>2019-08-23T00:36:59.0000000875443225</v>
      </c>
      <c r="D6072" s="2" t="d">
        <v>2019-08-23T02:26:59.000000227242708075</v>
      </c>
      <c r="E6072">
        <v>39.658794</v>
      </c>
      <c r="F6072">
        <v>-104.921072</v>
      </c>
      <c r="G6072">
        <v>39.657780000000002</v>
      </c>
      <c r="H6072">
        <v>-104.92062</v>
      </c>
      <c r="I6072">
        <v>7.3999999999999996E-2</v>
      </c>
      <c r="J6072" s="1" t="s">
        <v>706</v>
      </c>
      <c r="L6072" s="1" t="s">
        <v>196</v>
      </c>
      <c r="M6072" s="1" t="s">
        <v>47</v>
      </c>
      <c r="N6072" s="1" t="s">
        <v>131</v>
      </c>
      <c r="O6072" s="1" t="s">
        <v>131</v>
      </c>
      <c r="P6072" s="1" t="s">
        <v>199</v>
      </c>
      <c r="Q6072" s="1" t="s">
        <v>388</v>
      </c>
      <c r="R6072" s="1" t="s">
        <v>48</v>
      </c>
      <c r="S6072" s="1" t="s">
        <v>79</v>
      </c>
      <c r="T6072" s="1" t="s">
        <v>201</v>
      </c>
      <c r="U6072" s="2" t="d">
        <v>2019-08-23T00:53:00.00000030733644975</v>
      </c>
      <c r="V6072">
        <v>66</v>
      </c>
      <c r="W6072">
        <v>66</v>
      </c>
      <c r="X6072">
        <v>50</v>
      </c>
      <c r="Y6072">
        <v>24.19</v>
      </c>
      <c r="Z6072">
        <v>10</v>
      </c>
      <c r="AA6072" s="1" t="s">
        <v>68</v>
      </c>
      <c r="AB6072">
        <v>5</v>
      </c>
      <c r="AC6072">
        <v>0</v>
      </c>
      <c r="AD6072" s="1" t="s">
        <v>819</v>
      </c>
      <c r="AE6072" t="b">
        <v>0</v>
      </c>
      <c r="AF6072" t="b">
        <v>0</v>
      </c>
      <c r="AG6072" t="b">
        <v>0</v>
      </c>
      <c r="AH6072" t="b">
        <v>0</v>
      </c>
      <c r="AI6072" t="b">
        <v>1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s="1" t="s">
        <v>53</v>
      </c>
      <c r="AS6072" s="1" t="s">
        <v>53</v>
      </c>
      <c r="AT6072" s="1" t="s">
        <v>53</v>
      </c>
      <c r="AU6072" s="1" t="s">
        <v>53</v>
      </c>
    </row>
    <row r="6073" spans="1:47" x14ac:dyDescent="0.25">
      <c r="A6073" s="1" t="s">
        <v>5556</v>
      </c>
      <c r="B6073">
        <v>3</v>
      </c>
      <c r="C6073" s="2" t="d">
        <v>2019-08-23T11:16:08.00000017974525675</v>
      </c>
      <c r="D6073" s="2" t="d">
        <v>2019-08-23T11:45:21.99999969452619225</v>
      </c>
      <c r="E6073">
        <v>39.784320000000001</v>
      </c>
      <c r="F6073">
        <v>-105.11509</v>
      </c>
      <c r="G6073">
        <v>39.783710999999997</v>
      </c>
      <c r="H6073">
        <v>-105.126885</v>
      </c>
      <c r="I6073">
        <v>0.628</v>
      </c>
      <c r="J6073" s="1" t="s">
        <v>563</v>
      </c>
      <c r="L6073" s="1" t="s">
        <v>137</v>
      </c>
      <c r="M6073" s="1" t="s">
        <v>47</v>
      </c>
      <c r="N6073" s="1" t="s">
        <v>214</v>
      </c>
      <c r="O6073" s="1" t="s">
        <v>115</v>
      </c>
      <c r="P6073" s="1" t="s">
        <v>199</v>
      </c>
      <c r="Q6073" s="1" t="s">
        <v>215</v>
      </c>
      <c r="R6073" s="1" t="s">
        <v>48</v>
      </c>
      <c r="S6073" s="1" t="s">
        <v>79</v>
      </c>
      <c r="T6073" s="1" t="s">
        <v>206</v>
      </c>
      <c r="U6073" s="2" t="d">
        <v>2019-08-23T11:45:00.00000020954757600</v>
      </c>
      <c r="V6073">
        <v>77</v>
      </c>
      <c r="W6073">
        <v>77</v>
      </c>
      <c r="X6073">
        <v>39</v>
      </c>
      <c r="Y6073">
        <v>24.4</v>
      </c>
      <c r="Z6073">
        <v>20</v>
      </c>
      <c r="AA6073" s="1" t="s">
        <v>58</v>
      </c>
      <c r="AB6073">
        <v>6</v>
      </c>
      <c r="AC6073">
        <v>0</v>
      </c>
      <c r="AD6073" s="1" t="s">
        <v>819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s="1" t="s">
        <v>51</v>
      </c>
      <c r="AS6073" s="1" t="s">
        <v>51</v>
      </c>
      <c r="AT6073" s="1" t="s">
        <v>51</v>
      </c>
      <c r="AU6073" s="1" t="s">
        <v>51</v>
      </c>
    </row>
    <row r="6074" spans="1:47" x14ac:dyDescent="0.25">
      <c r="A6074" s="1" t="s">
        <v>5557</v>
      </c>
      <c r="B6074">
        <v>4</v>
      </c>
      <c r="C6074" s="2" t="d">
        <v>2019-08-23T09:01:45.00000002793967725</v>
      </c>
      <c r="D6074" s="2" t="d">
        <v>2019-08-23T09:29:30.99999971687793675</v>
      </c>
      <c r="E6074">
        <v>39.859859</v>
      </c>
      <c r="F6074">
        <v>-105.05476899999999</v>
      </c>
      <c r="G6074">
        <v>39.860103000000002</v>
      </c>
      <c r="H6074">
        <v>-105.054892</v>
      </c>
      <c r="I6074">
        <v>1.7999999999999999E-2</v>
      </c>
      <c r="J6074" s="1" t="s">
        <v>5418</v>
      </c>
      <c r="L6074" s="1" t="s">
        <v>868</v>
      </c>
      <c r="M6074" s="1" t="s">
        <v>47</v>
      </c>
      <c r="N6074" s="1" t="s">
        <v>80</v>
      </c>
      <c r="O6074" s="1" t="s">
        <v>115</v>
      </c>
      <c r="P6074" s="1" t="s">
        <v>199</v>
      </c>
      <c r="Q6074" s="1" t="s">
        <v>261</v>
      </c>
      <c r="R6074" s="1" t="s">
        <v>48</v>
      </c>
      <c r="S6074" s="1" t="s">
        <v>79</v>
      </c>
      <c r="T6074" s="1" t="s">
        <v>206</v>
      </c>
      <c r="U6074" s="2" t="d">
        <v>2019-08-23T08:45:00.00000020954757600</v>
      </c>
      <c r="V6074">
        <v>70</v>
      </c>
      <c r="W6074">
        <v>70</v>
      </c>
      <c r="X6074">
        <v>43</v>
      </c>
      <c r="Y6074">
        <v>24.39</v>
      </c>
      <c r="Z6074">
        <v>30</v>
      </c>
      <c r="AA6074" s="1" t="s">
        <v>58</v>
      </c>
      <c r="AB6074">
        <v>6</v>
      </c>
      <c r="AC6074">
        <v>0</v>
      </c>
      <c r="AD6074" s="1" t="s">
        <v>819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s="1" t="s">
        <v>51</v>
      </c>
      <c r="AS6074" s="1" t="s">
        <v>51</v>
      </c>
      <c r="AT6074" s="1" t="s">
        <v>51</v>
      </c>
      <c r="AU6074" s="1" t="s">
        <v>51</v>
      </c>
    </row>
    <row r="6075" spans="1:47" x14ac:dyDescent="0.25">
      <c r="A6075" s="1" t="s">
        <v>2306</v>
      </c>
      <c r="B6075">
        <v>4</v>
      </c>
      <c r="C6075" s="2" t="d">
        <v>2019-08-23T08:50:30.00000002793967725</v>
      </c>
      <c r="D6075" s="2" t="d">
        <v>2019-08-23T13:45:29.99999988824129100</v>
      </c>
      <c r="E6075">
        <v>39.611840000000001</v>
      </c>
      <c r="F6075">
        <v>-106.45884</v>
      </c>
      <c r="G6075">
        <v>39.622720000000001</v>
      </c>
      <c r="H6075">
        <v>-106.48407</v>
      </c>
      <c r="I6075">
        <v>1.5389999999999999</v>
      </c>
      <c r="J6075" s="1" t="s">
        <v>2307</v>
      </c>
      <c r="L6075" s="1" t="s">
        <v>137</v>
      </c>
      <c r="M6075" s="1" t="s">
        <v>47</v>
      </c>
      <c r="N6075" s="1" t="s">
        <v>501</v>
      </c>
      <c r="O6075" s="1" t="s">
        <v>502</v>
      </c>
      <c r="P6075" s="1" t="s">
        <v>199</v>
      </c>
      <c r="Q6075" s="1" t="s">
        <v>503</v>
      </c>
      <c r="R6075" s="1" t="s">
        <v>48</v>
      </c>
      <c r="S6075" s="1" t="s">
        <v>79</v>
      </c>
      <c r="T6075" s="1" t="s">
        <v>504</v>
      </c>
      <c r="U6075" s="2" t="d">
        <v>2019-08-23T08:52:59.99999988824129100</v>
      </c>
      <c r="V6075">
        <v>50</v>
      </c>
      <c r="W6075">
        <v>50</v>
      </c>
      <c r="X6075">
        <v>52</v>
      </c>
      <c r="Y6075">
        <v>20.95</v>
      </c>
      <c r="Z6075">
        <v>10</v>
      </c>
      <c r="AA6075" s="1" t="s">
        <v>8970</v>
      </c>
      <c r="AB6075">
        <v>0</v>
      </c>
      <c r="AC6075">
        <v>0</v>
      </c>
      <c r="AD6075" s="1" t="s">
        <v>819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s="1" t="s">
        <v>51</v>
      </c>
      <c r="AS6075" s="1" t="s">
        <v>51</v>
      </c>
      <c r="AT6075" s="1" t="s">
        <v>51</v>
      </c>
      <c r="AU6075" s="1" t="s">
        <v>51</v>
      </c>
    </row>
    <row r="6076" spans="1:47" x14ac:dyDescent="0.25">
      <c r="A6076" s="1" t="s">
        <v>7981</v>
      </c>
      <c r="B6076">
        <v>3</v>
      </c>
      <c r="C6076" s="2" t="d">
        <v>2019-08-23T10:42:23.00000017974525675</v>
      </c>
      <c r="D6076" s="2" t="d">
        <v>2019-08-23T11:11:33.0000000167638050</v>
      </c>
      <c r="E6076">
        <v>38.314540000000001</v>
      </c>
      <c r="F6076">
        <v>-104.664908</v>
      </c>
      <c r="G6076">
        <v>38.314430000000002</v>
      </c>
      <c r="H6076">
        <v>-104.66414</v>
      </c>
      <c r="I6076">
        <v>4.2000000000000003E-2</v>
      </c>
      <c r="J6076" s="1" t="s">
        <v>6713</v>
      </c>
      <c r="K6076">
        <v>3000</v>
      </c>
      <c r="L6076" s="1" t="s">
        <v>6597</v>
      </c>
      <c r="M6076" s="1" t="s">
        <v>47</v>
      </c>
      <c r="N6076" s="1" t="s">
        <v>412</v>
      </c>
      <c r="O6076" s="1" t="s">
        <v>412</v>
      </c>
      <c r="P6076" s="1" t="s">
        <v>199</v>
      </c>
      <c r="Q6076" s="1" t="s">
        <v>413</v>
      </c>
      <c r="R6076" s="1" t="s">
        <v>48</v>
      </c>
      <c r="S6076" s="1" t="s">
        <v>79</v>
      </c>
      <c r="T6076" s="1" t="s">
        <v>414</v>
      </c>
      <c r="U6076" s="2" t="d">
        <v>2019-08-23T10:53:00.000000097788870375</v>
      </c>
      <c r="V6076">
        <v>78</v>
      </c>
      <c r="W6076">
        <v>78</v>
      </c>
      <c r="X6076">
        <v>36</v>
      </c>
      <c r="Y6076">
        <v>25.23</v>
      </c>
      <c r="Z6076">
        <v>10</v>
      </c>
      <c r="AA6076" s="1" t="s">
        <v>64</v>
      </c>
      <c r="AB6076">
        <v>7</v>
      </c>
      <c r="AC6076">
        <v>0</v>
      </c>
      <c r="AD6076" s="1" t="s">
        <v>1068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s="1" t="s">
        <v>51</v>
      </c>
      <c r="AS6076" s="1" t="s">
        <v>51</v>
      </c>
      <c r="AT6076" s="1" t="s">
        <v>51</v>
      </c>
      <c r="AU6076" s="1" t="s">
        <v>51</v>
      </c>
    </row>
    <row r="6077" spans="1:47" x14ac:dyDescent="0.25">
      <c r="A6077" s="1" t="s">
        <v>2110</v>
      </c>
      <c r="B6077">
        <v>3</v>
      </c>
      <c r="C6077" s="2" t="d">
        <v>2019-08-23T11:19:44.99999998603016475</v>
      </c>
      <c r="D6077" s="2" t="d">
        <v>2019-08-23T11:49:31.000000066123903050</v>
      </c>
      <c r="E6077">
        <v>39.313105</v>
      </c>
      <c r="F6077">
        <v>-104.88543</v>
      </c>
      <c r="G6077">
        <v>39.296849999999999</v>
      </c>
      <c r="H6077">
        <v>-104.891597</v>
      </c>
      <c r="I6077">
        <v>1.171</v>
      </c>
      <c r="J6077" s="1" t="s">
        <v>450</v>
      </c>
      <c r="L6077" s="1" t="s">
        <v>196</v>
      </c>
      <c r="M6077" s="1" t="s">
        <v>47</v>
      </c>
      <c r="N6077" s="1" t="s">
        <v>192</v>
      </c>
      <c r="O6077" s="1" t="s">
        <v>121</v>
      </c>
      <c r="P6077" s="1" t="s">
        <v>199</v>
      </c>
      <c r="Q6077" s="1" t="s">
        <v>334</v>
      </c>
      <c r="R6077" s="1" t="s">
        <v>48</v>
      </c>
      <c r="S6077" s="1" t="s">
        <v>79</v>
      </c>
      <c r="T6077" s="1" t="s">
        <v>224</v>
      </c>
      <c r="U6077" s="2" t="d">
        <v>2019-08-23T11:23:59.99999987427145575</v>
      </c>
      <c r="V6077">
        <v>79</v>
      </c>
      <c r="W6077">
        <v>79</v>
      </c>
      <c r="X6077">
        <v>18</v>
      </c>
      <c r="Y6077">
        <v>23.22</v>
      </c>
      <c r="Z6077">
        <v>10</v>
      </c>
      <c r="AA6077" s="1" t="s">
        <v>71</v>
      </c>
      <c r="AB6077">
        <v>12</v>
      </c>
      <c r="AC6077">
        <v>0</v>
      </c>
      <c r="AD6077" s="1" t="s">
        <v>1068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s="1" t="s">
        <v>51</v>
      </c>
      <c r="AS6077" s="1" t="s">
        <v>51</v>
      </c>
      <c r="AT6077" s="1" t="s">
        <v>51</v>
      </c>
      <c r="AU6077" s="1" t="s">
        <v>51</v>
      </c>
    </row>
    <row r="6078" spans="1:47" x14ac:dyDescent="0.25">
      <c r="A6078" s="1" t="s">
        <v>3086</v>
      </c>
      <c r="B6078">
        <v>3</v>
      </c>
      <c r="C6078" s="2" t="d">
        <v>2019-08-23T13:06:24.000000287778675</v>
      </c>
      <c r="D6078" s="2" t="d">
        <v>2019-08-23T17:37:33.000000072643160850</v>
      </c>
      <c r="E6078">
        <v>38.44603</v>
      </c>
      <c r="F6078">
        <v>-106.35733999999999</v>
      </c>
      <c r="G6078">
        <v>38.447299999999998</v>
      </c>
      <c r="H6078">
        <v>-106.35699700000001</v>
      </c>
      <c r="I6078">
        <v>0.09</v>
      </c>
      <c r="J6078" s="1" t="s">
        <v>3087</v>
      </c>
      <c r="L6078" s="1" t="s">
        <v>111</v>
      </c>
      <c r="M6078" s="1" t="s">
        <v>47</v>
      </c>
      <c r="N6078" s="1" t="s">
        <v>436</v>
      </c>
      <c r="O6078" s="1" t="s">
        <v>436</v>
      </c>
      <c r="P6078" s="1" t="s">
        <v>199</v>
      </c>
      <c r="Q6078" s="1" t="s">
        <v>437</v>
      </c>
      <c r="R6078" s="1" t="s">
        <v>48</v>
      </c>
      <c r="S6078" s="1" t="s">
        <v>79</v>
      </c>
      <c r="T6078" s="1" t="s">
        <v>438</v>
      </c>
      <c r="U6078" s="2" t="d">
        <v>2019-08-23T12:56:00.00000026542693050</v>
      </c>
      <c r="V6078">
        <v>69</v>
      </c>
      <c r="W6078">
        <v>69</v>
      </c>
      <c r="X6078">
        <v>30</v>
      </c>
      <c r="Y6078">
        <v>22.78</v>
      </c>
      <c r="Z6078">
        <v>10</v>
      </c>
      <c r="AA6078" s="1" t="s">
        <v>65</v>
      </c>
      <c r="AB6078">
        <v>9</v>
      </c>
      <c r="AC6078">
        <v>0</v>
      </c>
      <c r="AD6078" s="1" t="s">
        <v>966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s="1" t="s">
        <v>51</v>
      </c>
      <c r="AS6078" s="1" t="s">
        <v>51</v>
      </c>
      <c r="AT6078" s="1" t="s">
        <v>51</v>
      </c>
      <c r="AU6078" s="1" t="s">
        <v>51</v>
      </c>
    </row>
    <row r="6079" spans="1:47" x14ac:dyDescent="0.25">
      <c r="A6079" s="1" t="s">
        <v>3088</v>
      </c>
      <c r="B6079">
        <v>3</v>
      </c>
      <c r="C6079" s="2" t="d">
        <v>2019-08-23T13:06:24.000000287778675</v>
      </c>
      <c r="D6079" s="2" t="d">
        <v>2019-08-23T17:37:33.000000072643160850</v>
      </c>
      <c r="E6079">
        <v>38.447299999999998</v>
      </c>
      <c r="F6079">
        <v>-106.35699700000001</v>
      </c>
      <c r="G6079">
        <v>38.44603</v>
      </c>
      <c r="H6079">
        <v>-106.35733999999999</v>
      </c>
      <c r="I6079">
        <v>0.09</v>
      </c>
      <c r="J6079" s="1" t="s">
        <v>435</v>
      </c>
      <c r="L6079" s="1" t="s">
        <v>111</v>
      </c>
      <c r="M6079" s="1" t="s">
        <v>47</v>
      </c>
      <c r="N6079" s="1" t="s">
        <v>436</v>
      </c>
      <c r="O6079" s="1" t="s">
        <v>436</v>
      </c>
      <c r="P6079" s="1" t="s">
        <v>199</v>
      </c>
      <c r="Q6079" s="1" t="s">
        <v>437</v>
      </c>
      <c r="R6079" s="1" t="s">
        <v>48</v>
      </c>
      <c r="S6079" s="1" t="s">
        <v>79</v>
      </c>
      <c r="T6079" s="1" t="s">
        <v>438</v>
      </c>
      <c r="U6079" s="2" t="d">
        <v>2019-08-23T12:56:00.00000026542693050</v>
      </c>
      <c r="V6079">
        <v>69</v>
      </c>
      <c r="W6079">
        <v>69</v>
      </c>
      <c r="X6079">
        <v>30</v>
      </c>
      <c r="Y6079">
        <v>22.78</v>
      </c>
      <c r="Z6079">
        <v>10</v>
      </c>
      <c r="AA6079" s="1" t="s">
        <v>65</v>
      </c>
      <c r="AB6079">
        <v>9</v>
      </c>
      <c r="AC6079">
        <v>0</v>
      </c>
      <c r="AD6079" s="1" t="s">
        <v>966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s="1" t="s">
        <v>51</v>
      </c>
      <c r="AS6079" s="1" t="s">
        <v>51</v>
      </c>
      <c r="AT6079" s="1" t="s">
        <v>51</v>
      </c>
      <c r="AU6079" s="1" t="s">
        <v>51</v>
      </c>
    </row>
    <row r="6080" spans="1:47" x14ac:dyDescent="0.25">
      <c r="A6080" s="1" t="s">
        <v>5936</v>
      </c>
      <c r="B6080">
        <v>3</v>
      </c>
      <c r="C6080" s="2" t="d">
        <v>2019-08-23T12:58:09.0000002458691625</v>
      </c>
      <c r="D6080" s="2" t="d">
        <v>2019-08-23T13:27:31.99999997857958325</v>
      </c>
      <c r="E6080">
        <v>39.885210999999998</v>
      </c>
      <c r="F6080">
        <v>-104.98766000000001</v>
      </c>
      <c r="G6080">
        <v>39.882770000000001</v>
      </c>
      <c r="H6080">
        <v>-104.98768</v>
      </c>
      <c r="I6080">
        <v>0.16900000000000001</v>
      </c>
      <c r="J6080" s="1" t="s">
        <v>442</v>
      </c>
      <c r="L6080" s="1" t="s">
        <v>196</v>
      </c>
      <c r="M6080" s="1" t="s">
        <v>47</v>
      </c>
      <c r="N6080" s="1" t="s">
        <v>131</v>
      </c>
      <c r="O6080" s="1" t="s">
        <v>147</v>
      </c>
      <c r="P6080" s="1" t="s">
        <v>199</v>
      </c>
      <c r="Q6080" s="1" t="s">
        <v>205</v>
      </c>
      <c r="R6080" s="1" t="s">
        <v>48</v>
      </c>
      <c r="S6080" s="1" t="s">
        <v>79</v>
      </c>
      <c r="T6080" s="1" t="s">
        <v>206</v>
      </c>
      <c r="U6080" s="2" t="d">
        <v>2019-08-23T13:02:00.00000018160789875</v>
      </c>
      <c r="V6080">
        <v>79</v>
      </c>
      <c r="W6080">
        <v>79</v>
      </c>
      <c r="X6080">
        <v>36</v>
      </c>
      <c r="Y6080">
        <v>24.41</v>
      </c>
      <c r="Z6080">
        <v>20</v>
      </c>
      <c r="AA6080" s="1" t="s">
        <v>62</v>
      </c>
      <c r="AB6080">
        <v>10</v>
      </c>
      <c r="AC6080">
        <v>0</v>
      </c>
      <c r="AD6080" s="1" t="s">
        <v>966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s="1" t="s">
        <v>51</v>
      </c>
      <c r="AS6080" s="1" t="s">
        <v>51</v>
      </c>
      <c r="AT6080" s="1" t="s">
        <v>51</v>
      </c>
      <c r="AU6080" s="1" t="s">
        <v>51</v>
      </c>
    </row>
    <row r="6081" spans="1:47" x14ac:dyDescent="0.25">
      <c r="A6081" s="1" t="s">
        <v>3089</v>
      </c>
      <c r="B6081">
        <v>3</v>
      </c>
      <c r="C6081" s="2" t="d">
        <v>2019-08-23T14:37:55.000000186264515225</v>
      </c>
      <c r="D6081" s="2" t="d">
        <v>2019-08-23T15:07:33.00000028219074225</v>
      </c>
      <c r="E6081">
        <v>39.749839999999999</v>
      </c>
      <c r="F6081">
        <v>-105.01721999999999</v>
      </c>
      <c r="G6081">
        <v>39.751161000000003</v>
      </c>
      <c r="H6081">
        <v>-105.01666</v>
      </c>
      <c r="I6081">
        <v>9.6000000000000002E-2</v>
      </c>
      <c r="J6081" s="1" t="s">
        <v>582</v>
      </c>
      <c r="L6081" s="1" t="s">
        <v>266</v>
      </c>
      <c r="M6081" s="1" t="s">
        <v>47</v>
      </c>
      <c r="N6081" s="1" t="s">
        <v>131</v>
      </c>
      <c r="O6081" s="1" t="s">
        <v>131</v>
      </c>
      <c r="P6081" s="1" t="s">
        <v>199</v>
      </c>
      <c r="Q6081" s="1" t="s">
        <v>353</v>
      </c>
      <c r="R6081" s="1" t="s">
        <v>48</v>
      </c>
      <c r="S6081" s="1" t="s">
        <v>79</v>
      </c>
      <c r="T6081" s="1" t="s">
        <v>206</v>
      </c>
      <c r="U6081" s="2" t="d">
        <v>2019-08-23T14:48:00.00000016763806350</v>
      </c>
      <c r="V6081">
        <v>84</v>
      </c>
      <c r="W6081">
        <v>84</v>
      </c>
      <c r="X6081">
        <v>20</v>
      </c>
      <c r="Y6081">
        <v>24.39</v>
      </c>
      <c r="Z6081">
        <v>10</v>
      </c>
      <c r="AA6081" s="1" t="s">
        <v>65</v>
      </c>
      <c r="AB6081">
        <v>3</v>
      </c>
      <c r="AC6081">
        <v>0</v>
      </c>
      <c r="AD6081" s="1" t="s">
        <v>966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s="1" t="s">
        <v>51</v>
      </c>
      <c r="AS6081" s="1" t="s">
        <v>51</v>
      </c>
      <c r="AT6081" s="1" t="s">
        <v>51</v>
      </c>
      <c r="AU6081" s="1" t="s">
        <v>51</v>
      </c>
    </row>
    <row r="6082" spans="1:47" x14ac:dyDescent="0.25">
      <c r="A6082" s="1" t="s">
        <v>3090</v>
      </c>
      <c r="B6082">
        <v>3</v>
      </c>
      <c r="C6082" s="2" t="d">
        <v>2019-08-23T14:37:55.000000186264515225</v>
      </c>
      <c r="D6082" s="2" t="d">
        <v>2019-08-23T15:07:33.00000028219074225</v>
      </c>
      <c r="E6082">
        <v>39.882769000000003</v>
      </c>
      <c r="F6082">
        <v>-104.98746</v>
      </c>
      <c r="G6082">
        <v>39.885440000000003</v>
      </c>
      <c r="H6082">
        <v>-104.98744000000001</v>
      </c>
      <c r="I6082">
        <v>0.185</v>
      </c>
      <c r="J6082" s="1" t="s">
        <v>442</v>
      </c>
      <c r="L6082" s="1" t="s">
        <v>195</v>
      </c>
      <c r="M6082" s="1" t="s">
        <v>47</v>
      </c>
      <c r="N6082" s="1" t="s">
        <v>131</v>
      </c>
      <c r="O6082" s="1" t="s">
        <v>147</v>
      </c>
      <c r="P6082" s="1" t="s">
        <v>199</v>
      </c>
      <c r="Q6082" s="1" t="s">
        <v>205</v>
      </c>
      <c r="R6082" s="1" t="s">
        <v>48</v>
      </c>
      <c r="S6082" s="1" t="s">
        <v>79</v>
      </c>
      <c r="T6082" s="1" t="s">
        <v>206</v>
      </c>
      <c r="U6082" s="2" t="d">
        <v>2019-08-23T14:48:00.00000016763806350</v>
      </c>
      <c r="V6082">
        <v>84</v>
      </c>
      <c r="W6082">
        <v>84</v>
      </c>
      <c r="X6082">
        <v>20</v>
      </c>
      <c r="Y6082">
        <v>24.39</v>
      </c>
      <c r="Z6082">
        <v>10</v>
      </c>
      <c r="AA6082" s="1" t="s">
        <v>65</v>
      </c>
      <c r="AB6082">
        <v>3</v>
      </c>
      <c r="AC6082">
        <v>0</v>
      </c>
      <c r="AD6082" s="1" t="s">
        <v>966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s="1" t="s">
        <v>51</v>
      </c>
      <c r="AS6082" s="1" t="s">
        <v>51</v>
      </c>
      <c r="AT6082" s="1" t="s">
        <v>51</v>
      </c>
      <c r="AU6082" s="1" t="s">
        <v>51</v>
      </c>
    </row>
    <row r="6083" spans="1:47" x14ac:dyDescent="0.25">
      <c r="A6083" s="1" t="s">
        <v>3091</v>
      </c>
      <c r="B6083">
        <v>3</v>
      </c>
      <c r="C6083" s="2" t="d">
        <v>2019-08-23T14:55:56.00000016856938450</v>
      </c>
      <c r="D6083" s="2" t="d">
        <v>2019-08-23T15:25:34.00000026449560950</v>
      </c>
      <c r="E6083">
        <v>39.725599000000003</v>
      </c>
      <c r="F6083">
        <v>-104.82461000000001</v>
      </c>
      <c r="G6083">
        <v>39.729610000000001</v>
      </c>
      <c r="H6083">
        <v>-104.82489</v>
      </c>
      <c r="I6083">
        <v>0.27800000000000002</v>
      </c>
      <c r="J6083" s="1" t="s">
        <v>470</v>
      </c>
      <c r="L6083" s="1" t="s">
        <v>309</v>
      </c>
      <c r="M6083" s="1" t="s">
        <v>47</v>
      </c>
      <c r="N6083" s="1" t="s">
        <v>171</v>
      </c>
      <c r="O6083" s="1" t="s">
        <v>202</v>
      </c>
      <c r="P6083" s="1" t="s">
        <v>199</v>
      </c>
      <c r="Q6083" s="1" t="s">
        <v>241</v>
      </c>
      <c r="R6083" s="1" t="s">
        <v>48</v>
      </c>
      <c r="S6083" s="1" t="s">
        <v>79</v>
      </c>
      <c r="T6083" s="1" t="s">
        <v>204</v>
      </c>
      <c r="U6083" s="2" t="d">
        <v>2019-08-23T14:58:00.00000023748725325</v>
      </c>
      <c r="V6083">
        <v>88</v>
      </c>
      <c r="W6083">
        <v>88</v>
      </c>
      <c r="X6083">
        <v>18</v>
      </c>
      <c r="Y6083">
        <v>24.36</v>
      </c>
      <c r="Z6083">
        <v>10</v>
      </c>
      <c r="AA6083" s="1" t="s">
        <v>65</v>
      </c>
      <c r="AB6083">
        <v>15</v>
      </c>
      <c r="AC6083">
        <v>0</v>
      </c>
      <c r="AD6083" s="1" t="s">
        <v>966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s="1" t="s">
        <v>51</v>
      </c>
      <c r="AS6083" s="1" t="s">
        <v>51</v>
      </c>
      <c r="AT6083" s="1" t="s">
        <v>51</v>
      </c>
      <c r="AU6083" s="1" t="s">
        <v>51</v>
      </c>
    </row>
    <row r="6084" spans="1:47" x14ac:dyDescent="0.25">
      <c r="A6084" s="1" t="s">
        <v>2694</v>
      </c>
      <c r="B6084">
        <v>3</v>
      </c>
      <c r="C6084" s="2" t="d">
        <v>2019-08-23T16:07:57.000000025145709525</v>
      </c>
      <c r="D6084" s="2" t="d">
        <v>2019-08-23T16:37:33.00000028219074225</v>
      </c>
      <c r="E6084">
        <v>39.783023</v>
      </c>
      <c r="F6084">
        <v>-105.128558</v>
      </c>
      <c r="G6084">
        <v>39.784129999999998</v>
      </c>
      <c r="H6084">
        <v>-105.11468000000001</v>
      </c>
      <c r="I6084">
        <v>0.74099999999999999</v>
      </c>
      <c r="J6084" s="1" t="s">
        <v>848</v>
      </c>
      <c r="L6084" s="1" t="s">
        <v>133</v>
      </c>
      <c r="M6084" s="1" t="s">
        <v>47</v>
      </c>
      <c r="N6084" s="1" t="s">
        <v>214</v>
      </c>
      <c r="O6084" s="1" t="s">
        <v>115</v>
      </c>
      <c r="P6084" s="1" t="s">
        <v>199</v>
      </c>
      <c r="Q6084" s="1" t="s">
        <v>215</v>
      </c>
      <c r="R6084" s="1" t="s">
        <v>48</v>
      </c>
      <c r="S6084" s="1" t="s">
        <v>79</v>
      </c>
      <c r="T6084" s="1" t="s">
        <v>206</v>
      </c>
      <c r="U6084" s="2" t="d">
        <v>2019-08-23T15:55:00.00000006984918975</v>
      </c>
      <c r="V6084">
        <v>86</v>
      </c>
      <c r="W6084">
        <v>86</v>
      </c>
      <c r="X6084">
        <v>14</v>
      </c>
      <c r="Y6084">
        <v>24.38</v>
      </c>
      <c r="Z6084">
        <v>10</v>
      </c>
      <c r="AA6084" s="1" t="s">
        <v>60</v>
      </c>
      <c r="AB6084">
        <v>6</v>
      </c>
      <c r="AC6084">
        <v>0</v>
      </c>
      <c r="AD6084" s="1" t="s">
        <v>819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s="1" t="s">
        <v>51</v>
      </c>
      <c r="AS6084" s="1" t="s">
        <v>51</v>
      </c>
      <c r="AT6084" s="1" t="s">
        <v>51</v>
      </c>
      <c r="AU6084" s="1" t="s">
        <v>51</v>
      </c>
    </row>
    <row r="6085" spans="1:47" x14ac:dyDescent="0.25">
      <c r="A6085" s="1" t="s">
        <v>9706</v>
      </c>
      <c r="B6085">
        <v>2</v>
      </c>
      <c r="C6085" s="2" t="d">
        <v>2019-08-23T16:23:28.00000014714896775</v>
      </c>
      <c r="D6085" s="2" t="d">
        <v>2019-08-23T16:52:30.000</v>
      </c>
      <c r="E6085">
        <v>39.784129999999998</v>
      </c>
      <c r="F6085">
        <v>-105.11282</v>
      </c>
      <c r="G6085">
        <v>39.783949999999997</v>
      </c>
      <c r="H6085">
        <v>-105.10566</v>
      </c>
      <c r="I6085">
        <v>0.38</v>
      </c>
      <c r="J6085" s="1" t="s">
        <v>9707</v>
      </c>
      <c r="L6085" s="1" t="s">
        <v>133</v>
      </c>
      <c r="M6085" s="1" t="s">
        <v>47</v>
      </c>
      <c r="N6085" s="1" t="s">
        <v>214</v>
      </c>
      <c r="O6085" s="1" t="s">
        <v>115</v>
      </c>
      <c r="P6085" s="1" t="s">
        <v>199</v>
      </c>
      <c r="Q6085" s="1" t="s">
        <v>215</v>
      </c>
      <c r="R6085" s="1" t="s">
        <v>48</v>
      </c>
      <c r="S6085" s="1" t="s">
        <v>79</v>
      </c>
      <c r="T6085" s="1" t="s">
        <v>206</v>
      </c>
      <c r="U6085" s="2" t="d">
        <v>2019-08-23T15:55:00.00000006984918975</v>
      </c>
      <c r="V6085">
        <v>86</v>
      </c>
      <c r="W6085">
        <v>86</v>
      </c>
      <c r="X6085">
        <v>14</v>
      </c>
      <c r="Y6085">
        <v>24.38</v>
      </c>
      <c r="Z6085">
        <v>10</v>
      </c>
      <c r="AA6085" s="1" t="s">
        <v>60</v>
      </c>
      <c r="AB6085">
        <v>6</v>
      </c>
      <c r="AC6085">
        <v>0</v>
      </c>
      <c r="AD6085" s="1" t="s">
        <v>819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s="1" t="s">
        <v>51</v>
      </c>
      <c r="AS6085" s="1" t="s">
        <v>51</v>
      </c>
      <c r="AT6085" s="1" t="s">
        <v>51</v>
      </c>
      <c r="AU6085" s="1" t="s">
        <v>51</v>
      </c>
    </row>
    <row r="6086" spans="1:47" x14ac:dyDescent="0.25">
      <c r="A6086" s="1" t="s">
        <v>3092</v>
      </c>
      <c r="B6086">
        <v>3</v>
      </c>
      <c r="C6086" s="2" t="d">
        <v>2019-08-23T17:43:50.99999979604035675</v>
      </c>
      <c r="D6086" s="2" t="d">
        <v>2019-08-23T18:13:30.99999973084777875</v>
      </c>
      <c r="E6086">
        <v>40.518369999999997</v>
      </c>
      <c r="F6086">
        <v>-104.99227999999999</v>
      </c>
      <c r="G6086">
        <v>40.517175999999999</v>
      </c>
      <c r="H6086">
        <v>-104.99222899999999</v>
      </c>
      <c r="I6086">
        <v>8.3000000000000004E-2</v>
      </c>
      <c r="J6086" s="1" t="s">
        <v>400</v>
      </c>
      <c r="L6086" s="1" t="s">
        <v>196</v>
      </c>
      <c r="M6086" s="1" t="s">
        <v>47</v>
      </c>
      <c r="N6086" s="1" t="s">
        <v>228</v>
      </c>
      <c r="O6086" s="1" t="s">
        <v>229</v>
      </c>
      <c r="P6086" s="1" t="s">
        <v>199</v>
      </c>
      <c r="Q6086" s="1" t="s">
        <v>230</v>
      </c>
      <c r="R6086" s="1" t="s">
        <v>48</v>
      </c>
      <c r="S6086" s="1" t="s">
        <v>79</v>
      </c>
      <c r="T6086" s="1" t="s">
        <v>231</v>
      </c>
      <c r="U6086" s="2" t="d">
        <v>2019-08-23T17:55:59.99999984633177850</v>
      </c>
      <c r="V6086">
        <v>80</v>
      </c>
      <c r="W6086">
        <v>80</v>
      </c>
      <c r="X6086">
        <v>27</v>
      </c>
      <c r="Y6086">
        <v>24.97</v>
      </c>
      <c r="Z6086">
        <v>10</v>
      </c>
      <c r="AA6086" s="1" t="s">
        <v>68</v>
      </c>
      <c r="AB6086">
        <v>8</v>
      </c>
      <c r="AC6086">
        <v>0</v>
      </c>
      <c r="AD6086" s="1" t="s">
        <v>966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s="1" t="s">
        <v>51</v>
      </c>
      <c r="AS6086" s="1" t="s">
        <v>51</v>
      </c>
      <c r="AT6086" s="1" t="s">
        <v>51</v>
      </c>
      <c r="AU6086" s="1" t="s">
        <v>51</v>
      </c>
    </row>
    <row r="6087" spans="1:47" x14ac:dyDescent="0.25">
      <c r="A6087" s="1" t="s">
        <v>3093</v>
      </c>
      <c r="B6087">
        <v>3</v>
      </c>
      <c r="C6087" s="2" t="d">
        <v>2019-08-23T18:52:03.00000018440186850</v>
      </c>
      <c r="D6087" s="2" t="d">
        <v>2019-08-23T19:21:33.99999990127980525</v>
      </c>
      <c r="E6087">
        <v>39.885210999999998</v>
      </c>
      <c r="F6087">
        <v>-104.98766000000001</v>
      </c>
      <c r="G6087">
        <v>39.882770000000001</v>
      </c>
      <c r="H6087">
        <v>-104.98768</v>
      </c>
      <c r="I6087">
        <v>0.16900000000000001</v>
      </c>
      <c r="J6087" s="1" t="s">
        <v>442</v>
      </c>
      <c r="L6087" s="1" t="s">
        <v>196</v>
      </c>
      <c r="M6087" s="1" t="s">
        <v>47</v>
      </c>
      <c r="N6087" s="1" t="s">
        <v>131</v>
      </c>
      <c r="O6087" s="1" t="s">
        <v>147</v>
      </c>
      <c r="P6087" s="1" t="s">
        <v>199</v>
      </c>
      <c r="Q6087" s="1" t="s">
        <v>205</v>
      </c>
      <c r="R6087" s="1" t="s">
        <v>48</v>
      </c>
      <c r="S6087" s="1" t="s">
        <v>79</v>
      </c>
      <c r="T6087" s="1" t="s">
        <v>206</v>
      </c>
      <c r="U6087" s="2" t="d">
        <v>2019-08-23T17:45:00.00000020954757600</v>
      </c>
      <c r="V6087">
        <v>82</v>
      </c>
      <c r="W6087">
        <v>82</v>
      </c>
      <c r="X6087">
        <v>20</v>
      </c>
      <c r="Y6087">
        <v>24.37</v>
      </c>
      <c r="Z6087">
        <v>10</v>
      </c>
      <c r="AA6087" s="1" t="s">
        <v>63</v>
      </c>
      <c r="AB6087">
        <v>13</v>
      </c>
      <c r="AC6087">
        <v>0</v>
      </c>
      <c r="AD6087" s="1" t="s">
        <v>966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s="1" t="s">
        <v>51</v>
      </c>
      <c r="AS6087" s="1" t="s">
        <v>51</v>
      </c>
      <c r="AT6087" s="1" t="s">
        <v>51</v>
      </c>
      <c r="AU6087" s="1" t="s">
        <v>51</v>
      </c>
    </row>
    <row r="6088" spans="1:47" x14ac:dyDescent="0.25">
      <c r="A6088" s="1" t="s">
        <v>1685</v>
      </c>
      <c r="B6088">
        <v>4</v>
      </c>
      <c r="C6088" s="2" t="d">
        <v>2019-08-23T20:15:17.000000202096998550</v>
      </c>
      <c r="D6088" s="2" t="d">
        <v>2019-08-23T20:43:52.00000002980231925</v>
      </c>
      <c r="E6088">
        <v>38.28463</v>
      </c>
      <c r="F6088">
        <v>-104.6052</v>
      </c>
      <c r="G6088">
        <v>38.294528999999997</v>
      </c>
      <c r="H6088">
        <v>-104.60933900000001</v>
      </c>
      <c r="I6088">
        <v>0.72</v>
      </c>
      <c r="J6088" s="1" t="s">
        <v>1686</v>
      </c>
      <c r="L6088" s="1" t="s">
        <v>195</v>
      </c>
      <c r="M6088" s="1" t="s">
        <v>47</v>
      </c>
      <c r="N6088" s="1" t="s">
        <v>412</v>
      </c>
      <c r="O6088" s="1" t="s">
        <v>412</v>
      </c>
      <c r="P6088" s="1" t="s">
        <v>199</v>
      </c>
      <c r="Q6088" s="1" t="s">
        <v>463</v>
      </c>
      <c r="R6088" s="1" t="s">
        <v>48</v>
      </c>
      <c r="S6088" s="1" t="s">
        <v>79</v>
      </c>
      <c r="T6088" s="1" t="s">
        <v>414</v>
      </c>
      <c r="U6088" s="2" t="d">
        <v>2019-08-23T19:53:00.000000097788870375</v>
      </c>
      <c r="V6088">
        <v>76</v>
      </c>
      <c r="W6088">
        <v>76</v>
      </c>
      <c r="X6088">
        <v>36</v>
      </c>
      <c r="Y6088">
        <v>25.19</v>
      </c>
      <c r="Z6088">
        <v>10</v>
      </c>
      <c r="AA6088" s="1" t="s">
        <v>61</v>
      </c>
      <c r="AB6088">
        <v>10</v>
      </c>
      <c r="AC6088">
        <v>0</v>
      </c>
      <c r="AD6088" s="1" t="s">
        <v>1068</v>
      </c>
      <c r="AE6088" t="b">
        <v>0</v>
      </c>
      <c r="AF6088" t="b">
        <v>0</v>
      </c>
      <c r="AG6088" t="b">
        <v>0</v>
      </c>
      <c r="AH6088" t="b">
        <v>0</v>
      </c>
      <c r="AI6088" t="b">
        <v>1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s="1" t="s">
        <v>53</v>
      </c>
      <c r="AS6088" s="1" t="s">
        <v>53</v>
      </c>
      <c r="AT6088" s="1" t="s">
        <v>51</v>
      </c>
      <c r="AU6088" s="1" t="s">
        <v>51</v>
      </c>
    </row>
    <row r="6089" spans="1:47" x14ac:dyDescent="0.25">
      <c r="A6089" s="1" t="s">
        <v>1687</v>
      </c>
      <c r="B6089">
        <v>3</v>
      </c>
      <c r="C6089" s="2" t="d">
        <v>2019-08-23T20:12:14.99999977648258200</v>
      </c>
      <c r="D6089" s="2" t="d">
        <v>2019-08-23T22:12:05.99999976810067950</v>
      </c>
      <c r="E6089">
        <v>38.289071</v>
      </c>
      <c r="F6089">
        <v>-104.60679</v>
      </c>
      <c r="G6089">
        <v>38.28792</v>
      </c>
      <c r="H6089">
        <v>-104.60637</v>
      </c>
      <c r="I6089">
        <v>8.3000000000000004E-2</v>
      </c>
      <c r="J6089" s="1" t="s">
        <v>1688</v>
      </c>
      <c r="L6089" s="1" t="s">
        <v>196</v>
      </c>
      <c r="M6089" s="1" t="s">
        <v>47</v>
      </c>
      <c r="N6089" s="1" t="s">
        <v>412</v>
      </c>
      <c r="O6089" s="1" t="s">
        <v>412</v>
      </c>
      <c r="P6089" s="1" t="s">
        <v>199</v>
      </c>
      <c r="Q6089" s="1" t="s">
        <v>463</v>
      </c>
      <c r="R6089" s="1" t="s">
        <v>48</v>
      </c>
      <c r="S6089" s="1" t="s">
        <v>79</v>
      </c>
      <c r="T6089" s="1" t="s">
        <v>414</v>
      </c>
      <c r="U6089" s="2" t="d">
        <v>2019-08-23T19:53:00.000000097788870375</v>
      </c>
      <c r="V6089">
        <v>76</v>
      </c>
      <c r="W6089">
        <v>76</v>
      </c>
      <c r="X6089">
        <v>36</v>
      </c>
      <c r="Y6089">
        <v>25.19</v>
      </c>
      <c r="Z6089">
        <v>10</v>
      </c>
      <c r="AA6089" s="1" t="s">
        <v>61</v>
      </c>
      <c r="AB6089">
        <v>10</v>
      </c>
      <c r="AC6089">
        <v>0</v>
      </c>
      <c r="AD6089" s="1" t="s">
        <v>1068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s="1" t="s">
        <v>53</v>
      </c>
      <c r="AS6089" s="1" t="s">
        <v>53</v>
      </c>
      <c r="AT6089" s="1" t="s">
        <v>51</v>
      </c>
      <c r="AU6089" s="1" t="s">
        <v>51</v>
      </c>
    </row>
    <row r="6090" spans="1:47" x14ac:dyDescent="0.25">
      <c r="A6090"/>
      <c r="C6090"/>
      <c r="D6090"/>
      <c r="J6090"/>
      <c r="L6090"/>
      <c r="M6090"/>
      <c r="N6090"/>
      <c r="O6090"/>
      <c r="P6090"/>
      <c r="Q6090"/>
      <c r="R6090"/>
      <c r="S6090"/>
      <c r="T6090"/>
      <c r="U6090"/>
      <c r="AA6090"/>
      <c r="AD6090"/>
      <c r="AR6090"/>
      <c r="AS6090"/>
      <c r="AT6090"/>
      <c r="AU6090"/>
    </row>
    <row r="6091" spans="1:47" x14ac:dyDescent="0.25">
      <c r="A6091"/>
      <c r="C6091"/>
      <c r="D6091"/>
      <c r="J6091"/>
      <c r="L6091"/>
      <c r="M6091"/>
      <c r="N6091"/>
      <c r="O6091"/>
      <c r="P6091"/>
      <c r="Q6091"/>
      <c r="R6091"/>
      <c r="S6091"/>
      <c r="T6091"/>
      <c r="U6091"/>
      <c r="AA6091"/>
      <c r="AD6091"/>
      <c r="AR6091"/>
      <c r="AS6091"/>
      <c r="AT6091"/>
      <c r="AU6091"/>
    </row>
    <row r="6092" spans="1:47" x14ac:dyDescent="0.25">
      <c r="A6092"/>
      <c r="C6092"/>
      <c r="D6092"/>
      <c r="J6092"/>
      <c r="L6092"/>
      <c r="M6092"/>
      <c r="N6092"/>
      <c r="O6092"/>
      <c r="P6092"/>
      <c r="Q6092"/>
      <c r="R6092"/>
      <c r="S6092"/>
      <c r="T6092"/>
      <c r="U6092"/>
      <c r="AA6092"/>
      <c r="AD6092"/>
      <c r="AR6092"/>
      <c r="AS6092"/>
      <c r="AT6092"/>
      <c r="AU6092"/>
    </row>
    <row r="6093" spans="1:47" x14ac:dyDescent="0.25">
      <c r="A6093"/>
      <c r="C6093"/>
      <c r="D6093"/>
      <c r="J6093"/>
      <c r="L6093"/>
      <c r="M6093"/>
      <c r="N6093"/>
      <c r="O6093"/>
      <c r="P6093"/>
      <c r="Q6093"/>
      <c r="R6093"/>
      <c r="S6093"/>
      <c r="T6093"/>
      <c r="U6093"/>
      <c r="AA6093"/>
      <c r="AD6093"/>
      <c r="AR6093"/>
      <c r="AS6093"/>
      <c r="AT6093"/>
      <c r="AU6093"/>
    </row>
    <row r="6094" spans="1:47" x14ac:dyDescent="0.25">
      <c r="A6094"/>
      <c r="C6094"/>
      <c r="D6094"/>
      <c r="J6094"/>
      <c r="L6094"/>
      <c r="M6094"/>
      <c r="N6094"/>
      <c r="O6094"/>
      <c r="P6094"/>
      <c r="Q6094"/>
      <c r="R6094"/>
      <c r="S6094"/>
      <c r="T6094"/>
      <c r="U6094"/>
      <c r="AA6094"/>
      <c r="AD6094"/>
      <c r="AR6094"/>
      <c r="AS6094"/>
      <c r="AT6094"/>
      <c r="AU6094"/>
    </row>
    <row r="6095" spans="1:47" x14ac:dyDescent="0.25">
      <c r="A6095"/>
      <c r="C6095"/>
      <c r="D6095"/>
      <c r="J6095"/>
      <c r="L6095"/>
      <c r="M6095"/>
      <c r="N6095"/>
      <c r="O6095"/>
      <c r="P6095"/>
      <c r="Q6095"/>
      <c r="R6095"/>
      <c r="S6095"/>
      <c r="T6095"/>
      <c r="U6095"/>
      <c r="AA6095"/>
      <c r="AD6095"/>
      <c r="AR6095"/>
      <c r="AS6095"/>
      <c r="AT6095"/>
      <c r="AU6095"/>
    </row>
    <row r="6096" spans="1:47" x14ac:dyDescent="0.25">
      <c r="A6096"/>
      <c r="C6096"/>
      <c r="D6096"/>
      <c r="J6096"/>
      <c r="L6096"/>
      <c r="M6096"/>
      <c r="N6096"/>
      <c r="O6096"/>
      <c r="P6096"/>
      <c r="Q6096"/>
      <c r="R6096"/>
      <c r="S6096"/>
      <c r="T6096"/>
      <c r="U6096"/>
      <c r="AA6096"/>
      <c r="AD6096"/>
      <c r="AR6096"/>
      <c r="AS6096"/>
      <c r="AT6096"/>
      <c r="AU6096"/>
    </row>
    <row r="6097" spans="1:47" x14ac:dyDescent="0.25">
      <c r="A6097"/>
      <c r="C6097"/>
      <c r="D6097"/>
      <c r="J6097"/>
      <c r="L6097"/>
      <c r="M6097"/>
      <c r="N6097"/>
      <c r="O6097"/>
      <c r="P6097"/>
      <c r="Q6097"/>
      <c r="R6097"/>
      <c r="S6097"/>
      <c r="T6097"/>
      <c r="U6097"/>
      <c r="AA6097"/>
      <c r="AD6097"/>
      <c r="AR6097"/>
      <c r="AS6097"/>
      <c r="AT6097"/>
      <c r="AU6097"/>
    </row>
    <row r="6098" spans="1:47" x14ac:dyDescent="0.25">
      <c r="A6098"/>
      <c r="C6098"/>
      <c r="D6098"/>
      <c r="J6098"/>
      <c r="L6098"/>
      <c r="M6098"/>
      <c r="N6098"/>
      <c r="O6098"/>
      <c r="P6098"/>
      <c r="Q6098"/>
      <c r="R6098"/>
      <c r="S6098"/>
      <c r="T6098"/>
      <c r="U6098"/>
      <c r="AA6098"/>
      <c r="AD6098"/>
      <c r="AR6098"/>
      <c r="AS6098"/>
      <c r="AT6098"/>
      <c r="AU6098"/>
    </row>
    <row r="6099" spans="1:47" x14ac:dyDescent="0.25">
      <c r="A6099"/>
      <c r="C6099"/>
      <c r="D6099"/>
      <c r="J6099"/>
      <c r="L6099"/>
      <c r="M6099"/>
      <c r="N6099"/>
      <c r="O6099"/>
      <c r="P6099"/>
      <c r="Q6099"/>
      <c r="R6099"/>
      <c r="S6099"/>
      <c r="T6099"/>
      <c r="U6099"/>
      <c r="AA6099"/>
      <c r="AD6099"/>
      <c r="AR6099"/>
      <c r="AS6099"/>
      <c r="AT6099"/>
      <c r="AU6099"/>
    </row>
    <row r="6100" spans="1:47" x14ac:dyDescent="0.25">
      <c r="A6100"/>
      <c r="C6100"/>
      <c r="D6100"/>
      <c r="J6100"/>
      <c r="L6100"/>
      <c r="M6100"/>
      <c r="N6100"/>
      <c r="O6100"/>
      <c r="P6100"/>
      <c r="Q6100"/>
      <c r="R6100"/>
      <c r="S6100"/>
      <c r="T6100"/>
      <c r="U6100"/>
      <c r="AA6100"/>
      <c r="AD6100"/>
      <c r="AR6100"/>
      <c r="AS6100"/>
      <c r="AT6100"/>
      <c r="AU6100"/>
    </row>
    <row r="6101" spans="1:47" x14ac:dyDescent="0.25">
      <c r="A6101"/>
      <c r="C6101"/>
      <c r="D6101"/>
      <c r="J6101"/>
      <c r="L6101"/>
      <c r="M6101"/>
      <c r="N6101"/>
      <c r="O6101"/>
      <c r="P6101"/>
      <c r="Q6101"/>
      <c r="R6101"/>
      <c r="S6101"/>
      <c r="T6101"/>
      <c r="U6101"/>
      <c r="AA6101"/>
      <c r="AD6101"/>
      <c r="AR6101"/>
      <c r="AS6101"/>
      <c r="AT6101"/>
      <c r="AU6101"/>
    </row>
    <row r="6102" spans="1:47" x14ac:dyDescent="0.25">
      <c r="A6102"/>
      <c r="C6102"/>
      <c r="D6102"/>
      <c r="J6102"/>
      <c r="L6102"/>
      <c r="M6102"/>
      <c r="N6102"/>
      <c r="O6102"/>
      <c r="P6102"/>
      <c r="Q6102"/>
      <c r="R6102"/>
      <c r="S6102"/>
      <c r="T6102"/>
      <c r="U6102"/>
      <c r="AA6102"/>
      <c r="AD6102"/>
      <c r="AR6102"/>
      <c r="AS6102"/>
      <c r="AT6102"/>
      <c r="AU6102"/>
    </row>
    <row r="6103" spans="1:47" x14ac:dyDescent="0.25">
      <c r="A6103"/>
      <c r="C6103"/>
      <c r="D6103"/>
      <c r="J6103"/>
      <c r="L6103"/>
      <c r="M6103"/>
      <c r="N6103"/>
      <c r="O6103"/>
      <c r="P6103"/>
      <c r="Q6103"/>
      <c r="R6103"/>
      <c r="S6103"/>
      <c r="T6103"/>
      <c r="U6103"/>
      <c r="AA6103"/>
      <c r="AD6103"/>
      <c r="AR6103"/>
      <c r="AS6103"/>
      <c r="AT6103"/>
      <c r="AU6103"/>
    </row>
    <row r="6104" spans="1:47" x14ac:dyDescent="0.25">
      <c r="A6104"/>
      <c r="C6104"/>
      <c r="D6104"/>
      <c r="J6104"/>
      <c r="L6104"/>
      <c r="M6104"/>
      <c r="N6104"/>
      <c r="O6104"/>
      <c r="P6104"/>
      <c r="Q6104"/>
      <c r="R6104"/>
      <c r="S6104"/>
      <c r="T6104"/>
      <c r="U6104"/>
      <c r="AA6104"/>
      <c r="AD6104"/>
      <c r="AR6104"/>
      <c r="AS6104"/>
      <c r="AT6104"/>
      <c r="AU6104"/>
    </row>
    <row r="6105" spans="1:47" x14ac:dyDescent="0.25">
      <c r="A6105"/>
      <c r="C6105"/>
      <c r="D6105"/>
      <c r="J6105"/>
      <c r="L6105"/>
      <c r="M6105"/>
      <c r="N6105"/>
      <c r="O6105"/>
      <c r="P6105"/>
      <c r="Q6105"/>
      <c r="R6105"/>
      <c r="S6105"/>
      <c r="T6105"/>
      <c r="U6105"/>
      <c r="AA6105"/>
      <c r="AD6105"/>
      <c r="AR6105"/>
      <c r="AS6105"/>
      <c r="AT6105"/>
      <c r="AU6105"/>
    </row>
    <row r="6106" spans="1:47" x14ac:dyDescent="0.25">
      <c r="A6106"/>
      <c r="C6106"/>
      <c r="D6106"/>
      <c r="J6106"/>
      <c r="L6106"/>
      <c r="M6106"/>
      <c r="N6106"/>
      <c r="O6106"/>
      <c r="P6106"/>
      <c r="Q6106"/>
      <c r="R6106"/>
      <c r="S6106"/>
      <c r="T6106"/>
      <c r="U6106"/>
      <c r="AA6106"/>
      <c r="AD6106"/>
      <c r="AR6106"/>
      <c r="AS6106"/>
      <c r="AT6106"/>
      <c r="AU6106"/>
    </row>
    <row r="6107" spans="1:47" x14ac:dyDescent="0.25">
      <c r="A6107"/>
      <c r="C6107"/>
      <c r="D6107"/>
      <c r="J6107"/>
      <c r="L6107"/>
      <c r="M6107"/>
      <c r="N6107"/>
      <c r="O6107"/>
      <c r="P6107"/>
      <c r="Q6107"/>
      <c r="R6107"/>
      <c r="S6107"/>
      <c r="T6107"/>
      <c r="U6107"/>
      <c r="AA6107"/>
      <c r="AD6107"/>
      <c r="AR6107"/>
      <c r="AS6107"/>
      <c r="AT6107"/>
      <c r="AU6107"/>
    </row>
    <row r="6108" spans="1:47" x14ac:dyDescent="0.25">
      <c r="A6108"/>
      <c r="C6108"/>
      <c r="D6108"/>
      <c r="J6108"/>
      <c r="L6108"/>
      <c r="M6108"/>
      <c r="N6108"/>
      <c r="O6108"/>
      <c r="P6108"/>
      <c r="Q6108"/>
      <c r="R6108"/>
      <c r="S6108"/>
      <c r="T6108"/>
      <c r="U6108"/>
      <c r="AA6108"/>
      <c r="AD6108"/>
      <c r="AR6108"/>
      <c r="AS6108"/>
      <c r="AT6108"/>
      <c r="AU6108"/>
    </row>
    <row r="6109" spans="1:47" x14ac:dyDescent="0.25">
      <c r="A6109"/>
      <c r="C6109"/>
      <c r="D6109"/>
      <c r="J6109"/>
      <c r="L6109"/>
      <c r="M6109"/>
      <c r="N6109"/>
      <c r="O6109"/>
      <c r="P6109"/>
      <c r="Q6109"/>
      <c r="R6109"/>
      <c r="S6109"/>
      <c r="T6109"/>
      <c r="U6109"/>
      <c r="AA6109"/>
      <c r="AD6109"/>
      <c r="AR6109"/>
      <c r="AS6109"/>
      <c r="AT6109"/>
      <c r="AU6109"/>
    </row>
    <row r="6110" spans="1:47" x14ac:dyDescent="0.25">
      <c r="A6110"/>
      <c r="C6110"/>
      <c r="D6110"/>
      <c r="J6110"/>
      <c r="L6110"/>
      <c r="M6110"/>
      <c r="N6110"/>
      <c r="O6110"/>
      <c r="P6110"/>
      <c r="Q6110"/>
      <c r="R6110"/>
      <c r="S6110"/>
      <c r="T6110"/>
      <c r="U6110"/>
      <c r="AA6110"/>
      <c r="AD6110"/>
      <c r="AR6110"/>
      <c r="AS6110"/>
      <c r="AT6110"/>
      <c r="AU6110"/>
    </row>
    <row r="6111" spans="1:47" x14ac:dyDescent="0.25">
      <c r="A6111"/>
      <c r="C6111"/>
      <c r="D6111"/>
      <c r="J6111"/>
      <c r="L6111"/>
      <c r="M6111"/>
      <c r="N6111"/>
      <c r="O6111"/>
      <c r="P6111"/>
      <c r="Q6111"/>
      <c r="R6111"/>
      <c r="S6111"/>
      <c r="T6111"/>
      <c r="U6111"/>
      <c r="AA6111"/>
      <c r="AD6111"/>
      <c r="AR6111"/>
      <c r="AS6111"/>
      <c r="AT6111"/>
      <c r="AU6111"/>
    </row>
    <row r="6112" spans="1:47" x14ac:dyDescent="0.25">
      <c r="A6112"/>
      <c r="C6112"/>
      <c r="D6112"/>
      <c r="J6112"/>
      <c r="L6112"/>
      <c r="M6112"/>
      <c r="N6112"/>
      <c r="O6112"/>
      <c r="P6112"/>
      <c r="Q6112"/>
      <c r="R6112"/>
      <c r="S6112"/>
      <c r="T6112"/>
      <c r="U6112"/>
      <c r="AA6112"/>
      <c r="AD6112"/>
      <c r="AR6112"/>
      <c r="AS6112"/>
      <c r="AT6112"/>
      <c r="AU6112"/>
    </row>
    <row r="6113" spans="1:47" x14ac:dyDescent="0.25">
      <c r="A6113"/>
      <c r="C6113"/>
      <c r="D6113"/>
      <c r="J6113"/>
      <c r="L6113"/>
      <c r="M6113"/>
      <c r="N6113"/>
      <c r="O6113"/>
      <c r="P6113"/>
      <c r="Q6113"/>
      <c r="R6113"/>
      <c r="S6113"/>
      <c r="T6113"/>
      <c r="U6113"/>
      <c r="AA6113"/>
      <c r="AD6113"/>
      <c r="AR6113"/>
      <c r="AS6113"/>
      <c r="AT6113"/>
      <c r="AU6113"/>
    </row>
    <row r="6114" spans="1:47" x14ac:dyDescent="0.25">
      <c r="A6114"/>
      <c r="C6114"/>
      <c r="D6114"/>
      <c r="J6114"/>
      <c r="L6114"/>
      <c r="M6114"/>
      <c r="N6114"/>
      <c r="O6114"/>
      <c r="P6114"/>
      <c r="Q6114"/>
      <c r="R6114"/>
      <c r="S6114"/>
      <c r="T6114"/>
      <c r="U6114"/>
      <c r="AA6114"/>
      <c r="AD6114"/>
      <c r="AR6114"/>
      <c r="AS6114"/>
      <c r="AT6114"/>
      <c r="AU6114"/>
    </row>
    <row r="6115" spans="1:47" x14ac:dyDescent="0.25">
      <c r="A6115"/>
      <c r="C6115"/>
      <c r="D6115"/>
      <c r="J6115"/>
      <c r="L6115"/>
      <c r="M6115"/>
      <c r="N6115"/>
      <c r="O6115"/>
      <c r="P6115"/>
      <c r="Q6115"/>
      <c r="R6115"/>
      <c r="S6115"/>
      <c r="T6115"/>
      <c r="U6115"/>
      <c r="AA6115"/>
      <c r="AD6115"/>
      <c r="AR6115"/>
      <c r="AS6115"/>
      <c r="AT6115"/>
      <c r="AU6115"/>
    </row>
    <row r="6116" spans="1:47" x14ac:dyDescent="0.25">
      <c r="A6116"/>
      <c r="C6116"/>
      <c r="D6116"/>
      <c r="J6116"/>
      <c r="L6116"/>
      <c r="M6116"/>
      <c r="N6116"/>
      <c r="O6116"/>
      <c r="P6116"/>
      <c r="Q6116"/>
      <c r="R6116"/>
      <c r="S6116"/>
      <c r="T6116"/>
      <c r="U6116"/>
      <c r="AA6116"/>
      <c r="AD6116"/>
      <c r="AR6116"/>
      <c r="AS6116"/>
      <c r="AT6116"/>
      <c r="AU6116"/>
    </row>
    <row r="6117" spans="1:47" x14ac:dyDescent="0.25">
      <c r="A6117"/>
      <c r="C6117"/>
      <c r="D6117"/>
      <c r="J6117"/>
      <c r="L6117"/>
      <c r="M6117"/>
      <c r="N6117"/>
      <c r="O6117"/>
      <c r="P6117"/>
      <c r="Q6117"/>
      <c r="R6117"/>
      <c r="S6117"/>
      <c r="T6117"/>
      <c r="U6117"/>
      <c r="AA6117"/>
      <c r="AD6117"/>
      <c r="AR6117"/>
      <c r="AS6117"/>
      <c r="AT6117"/>
      <c r="AU6117"/>
    </row>
    <row r="6118" spans="1:47" x14ac:dyDescent="0.25">
      <c r="A6118"/>
      <c r="C6118"/>
      <c r="D6118"/>
      <c r="J6118"/>
      <c r="L6118"/>
      <c r="M6118"/>
      <c r="N6118"/>
      <c r="O6118"/>
      <c r="P6118"/>
      <c r="Q6118"/>
      <c r="R6118"/>
      <c r="S6118"/>
      <c r="T6118"/>
      <c r="U6118"/>
      <c r="AA6118"/>
      <c r="AD6118"/>
      <c r="AR6118"/>
      <c r="AS6118"/>
      <c r="AT6118"/>
      <c r="AU6118"/>
    </row>
    <row r="6119" spans="1:47" x14ac:dyDescent="0.25">
      <c r="A6119"/>
      <c r="C6119"/>
      <c r="D6119"/>
      <c r="J6119"/>
      <c r="L6119"/>
      <c r="M6119"/>
      <c r="N6119"/>
      <c r="O6119"/>
      <c r="P6119"/>
      <c r="Q6119"/>
      <c r="R6119"/>
      <c r="S6119"/>
      <c r="T6119"/>
      <c r="U6119"/>
      <c r="AA6119"/>
      <c r="AD6119"/>
      <c r="AR6119"/>
      <c r="AS6119"/>
      <c r="AT6119"/>
      <c r="AU6119"/>
    </row>
    <row r="6120" spans="1:47" x14ac:dyDescent="0.25">
      <c r="A6120"/>
      <c r="C6120"/>
      <c r="D6120"/>
      <c r="J6120"/>
      <c r="L6120"/>
      <c r="M6120"/>
      <c r="N6120"/>
      <c r="O6120"/>
      <c r="P6120"/>
      <c r="Q6120"/>
      <c r="R6120"/>
      <c r="S6120"/>
      <c r="T6120"/>
      <c r="U6120"/>
      <c r="AA6120"/>
      <c r="AD6120"/>
      <c r="AR6120"/>
      <c r="AS6120"/>
      <c r="AT6120"/>
      <c r="AU6120"/>
    </row>
    <row r="6121" spans="1:47" x14ac:dyDescent="0.25">
      <c r="A6121"/>
      <c r="C6121"/>
      <c r="D6121"/>
      <c r="J6121"/>
      <c r="L6121"/>
      <c r="M6121"/>
      <c r="N6121"/>
      <c r="O6121"/>
      <c r="P6121"/>
      <c r="Q6121"/>
      <c r="R6121"/>
      <c r="S6121"/>
      <c r="T6121"/>
      <c r="U6121"/>
      <c r="AA6121"/>
      <c r="AD6121"/>
      <c r="AR6121"/>
      <c r="AS6121"/>
      <c r="AT6121"/>
      <c r="AU6121"/>
    </row>
    <row r="6122" spans="1:47" x14ac:dyDescent="0.25">
      <c r="A6122"/>
      <c r="C6122"/>
      <c r="D6122"/>
      <c r="J6122"/>
      <c r="L6122"/>
      <c r="M6122"/>
      <c r="N6122"/>
      <c r="O6122"/>
      <c r="P6122"/>
      <c r="Q6122"/>
      <c r="R6122"/>
      <c r="S6122"/>
      <c r="T6122"/>
      <c r="U6122"/>
      <c r="AA6122"/>
      <c r="AD6122"/>
      <c r="AR6122"/>
      <c r="AS6122"/>
      <c r="AT6122"/>
      <c r="AU6122"/>
    </row>
    <row r="6123" spans="1:47" x14ac:dyDescent="0.25">
      <c r="A6123"/>
      <c r="C6123"/>
      <c r="D6123"/>
      <c r="J6123"/>
      <c r="L6123"/>
      <c r="M6123"/>
      <c r="N6123"/>
      <c r="O6123"/>
      <c r="P6123"/>
      <c r="Q6123"/>
      <c r="R6123"/>
      <c r="S6123"/>
      <c r="T6123"/>
      <c r="U6123"/>
      <c r="AA6123"/>
      <c r="AD6123"/>
      <c r="AR6123"/>
      <c r="AS6123"/>
      <c r="AT6123"/>
      <c r="AU6123"/>
    </row>
    <row r="6124" spans="1:47" x14ac:dyDescent="0.25">
      <c r="A6124"/>
      <c r="C6124"/>
      <c r="D6124"/>
      <c r="J6124"/>
      <c r="L6124"/>
      <c r="M6124"/>
      <c r="N6124"/>
      <c r="O6124"/>
      <c r="P6124"/>
      <c r="Q6124"/>
      <c r="R6124"/>
      <c r="S6124"/>
      <c r="T6124"/>
      <c r="U6124"/>
      <c r="AA6124"/>
      <c r="AD6124"/>
      <c r="AR6124"/>
      <c r="AS6124"/>
      <c r="AT6124"/>
      <c r="AU6124"/>
    </row>
    <row r="6125" spans="1:47" x14ac:dyDescent="0.25">
      <c r="A6125"/>
      <c r="C6125"/>
      <c r="D6125"/>
      <c r="J6125"/>
      <c r="L6125"/>
      <c r="M6125"/>
      <c r="N6125"/>
      <c r="O6125"/>
      <c r="P6125"/>
      <c r="Q6125"/>
      <c r="R6125"/>
      <c r="S6125"/>
      <c r="T6125"/>
      <c r="U6125"/>
      <c r="AA6125"/>
      <c r="AD6125"/>
      <c r="AR6125"/>
      <c r="AS6125"/>
      <c r="AT6125"/>
      <c r="AU6125"/>
    </row>
    <row r="6126" spans="1:47" x14ac:dyDescent="0.25">
      <c r="A6126"/>
      <c r="C6126"/>
      <c r="D6126"/>
      <c r="J6126"/>
      <c r="L6126"/>
      <c r="M6126"/>
      <c r="N6126"/>
      <c r="O6126"/>
      <c r="P6126"/>
      <c r="Q6126"/>
      <c r="R6126"/>
      <c r="S6126"/>
      <c r="T6126"/>
      <c r="U6126"/>
      <c r="AA6126"/>
      <c r="AD6126"/>
      <c r="AR6126"/>
      <c r="AS6126"/>
      <c r="AT6126"/>
      <c r="AU6126"/>
    </row>
    <row r="6127" spans="1:47" x14ac:dyDescent="0.25">
      <c r="A6127"/>
      <c r="C6127"/>
      <c r="D6127"/>
      <c r="J6127"/>
      <c r="L6127"/>
      <c r="M6127"/>
      <c r="N6127"/>
      <c r="O6127"/>
      <c r="P6127"/>
      <c r="Q6127"/>
      <c r="R6127"/>
      <c r="S6127"/>
      <c r="T6127"/>
      <c r="U6127"/>
      <c r="AA6127"/>
      <c r="AD6127"/>
      <c r="AR6127"/>
      <c r="AS6127"/>
      <c r="AT6127"/>
      <c r="AU6127"/>
    </row>
    <row r="6128" spans="1:47" x14ac:dyDescent="0.25">
      <c r="A6128"/>
      <c r="C6128"/>
      <c r="D6128"/>
      <c r="J6128"/>
      <c r="L6128"/>
      <c r="M6128"/>
      <c r="N6128"/>
      <c r="O6128"/>
      <c r="P6128"/>
      <c r="Q6128"/>
      <c r="R6128"/>
      <c r="S6128"/>
      <c r="T6128"/>
      <c r="U6128"/>
      <c r="AA6128"/>
      <c r="AD6128"/>
      <c r="AR6128"/>
      <c r="AS6128"/>
      <c r="AT6128"/>
      <c r="AU6128"/>
    </row>
    <row r="6129" spans="1:47" x14ac:dyDescent="0.25">
      <c r="A6129"/>
      <c r="C6129"/>
      <c r="D6129"/>
      <c r="J6129"/>
      <c r="L6129"/>
      <c r="M6129"/>
      <c r="N6129"/>
      <c r="O6129"/>
      <c r="P6129"/>
      <c r="Q6129"/>
      <c r="R6129"/>
      <c r="S6129"/>
      <c r="T6129"/>
      <c r="U6129"/>
      <c r="AA6129"/>
      <c r="AD6129"/>
      <c r="AR6129"/>
      <c r="AS6129"/>
      <c r="AT6129"/>
      <c r="AU6129"/>
    </row>
    <row r="6130" spans="1:47" x14ac:dyDescent="0.25">
      <c r="A6130"/>
      <c r="C6130"/>
      <c r="D6130"/>
      <c r="J6130"/>
      <c r="L6130"/>
      <c r="M6130"/>
      <c r="N6130"/>
      <c r="O6130"/>
      <c r="P6130"/>
      <c r="Q6130"/>
      <c r="R6130"/>
      <c r="S6130"/>
      <c r="T6130"/>
      <c r="U6130"/>
      <c r="AA6130"/>
      <c r="AD6130"/>
      <c r="AR6130"/>
      <c r="AS6130"/>
      <c r="AT6130"/>
      <c r="AU6130"/>
    </row>
    <row r="6131" spans="1:47" x14ac:dyDescent="0.25">
      <c r="A6131"/>
      <c r="C6131"/>
      <c r="D6131"/>
      <c r="J6131"/>
      <c r="L6131"/>
      <c r="M6131"/>
      <c r="N6131"/>
      <c r="O6131"/>
      <c r="P6131"/>
      <c r="Q6131"/>
      <c r="R6131"/>
      <c r="S6131"/>
      <c r="T6131"/>
      <c r="U6131"/>
      <c r="AA6131"/>
      <c r="AD6131"/>
      <c r="AR6131"/>
      <c r="AS6131"/>
      <c r="AT6131"/>
      <c r="AU6131"/>
    </row>
    <row r="6132" spans="1:47" x14ac:dyDescent="0.25">
      <c r="A6132"/>
      <c r="C6132"/>
      <c r="D6132"/>
      <c r="J6132"/>
      <c r="L6132"/>
      <c r="M6132"/>
      <c r="N6132"/>
      <c r="O6132"/>
      <c r="P6132"/>
      <c r="Q6132"/>
      <c r="R6132"/>
      <c r="S6132"/>
      <c r="T6132"/>
      <c r="U6132"/>
      <c r="AA6132"/>
      <c r="AD6132"/>
      <c r="AR6132"/>
      <c r="AS6132"/>
      <c r="AT6132"/>
      <c r="AU6132"/>
    </row>
    <row r="6133" spans="1:47" x14ac:dyDescent="0.25">
      <c r="A6133"/>
      <c r="C6133"/>
      <c r="D6133"/>
      <c r="J6133"/>
      <c r="L6133"/>
      <c r="M6133"/>
      <c r="N6133"/>
      <c r="O6133"/>
      <c r="P6133"/>
      <c r="Q6133"/>
      <c r="R6133"/>
      <c r="S6133"/>
      <c r="T6133"/>
      <c r="U6133"/>
      <c r="AA6133"/>
      <c r="AD6133"/>
      <c r="AR6133"/>
      <c r="AS6133"/>
      <c r="AT6133"/>
      <c r="AU6133"/>
    </row>
    <row r="6134" spans="1:47" x14ac:dyDescent="0.25">
      <c r="A6134"/>
      <c r="C6134"/>
      <c r="D6134"/>
      <c r="J6134"/>
      <c r="L6134"/>
      <c r="M6134"/>
      <c r="N6134"/>
      <c r="O6134"/>
      <c r="P6134"/>
      <c r="Q6134"/>
      <c r="R6134"/>
      <c r="S6134"/>
      <c r="T6134"/>
      <c r="U6134"/>
      <c r="AA6134"/>
      <c r="AD6134"/>
      <c r="AR6134"/>
      <c r="AS6134"/>
      <c r="AT6134"/>
      <c r="AU6134"/>
    </row>
    <row r="6135" spans="1:47" x14ac:dyDescent="0.25">
      <c r="A6135"/>
      <c r="C6135"/>
      <c r="D6135"/>
      <c r="J6135"/>
      <c r="L6135"/>
      <c r="M6135"/>
      <c r="N6135"/>
      <c r="O6135"/>
      <c r="P6135"/>
      <c r="Q6135"/>
      <c r="R6135"/>
      <c r="S6135"/>
      <c r="T6135"/>
      <c r="U6135"/>
      <c r="AA6135"/>
      <c r="AD6135"/>
      <c r="AR6135"/>
      <c r="AS6135"/>
      <c r="AT6135"/>
      <c r="AU6135"/>
    </row>
    <row r="6136" spans="1:47" x14ac:dyDescent="0.25">
      <c r="A6136"/>
      <c r="C6136"/>
      <c r="D6136"/>
      <c r="J6136"/>
      <c r="L6136"/>
      <c r="M6136"/>
      <c r="N6136"/>
      <c r="O6136"/>
      <c r="P6136"/>
      <c r="Q6136"/>
      <c r="R6136"/>
      <c r="S6136"/>
      <c r="T6136"/>
      <c r="U6136"/>
      <c r="AA6136"/>
      <c r="AD6136"/>
      <c r="AR6136"/>
      <c r="AS6136"/>
      <c r="AT6136"/>
      <c r="AU6136"/>
    </row>
    <row r="6137" spans="1:47" x14ac:dyDescent="0.25">
      <c r="A6137"/>
      <c r="C6137"/>
      <c r="D6137"/>
      <c r="J6137"/>
      <c r="L6137"/>
      <c r="M6137"/>
      <c r="N6137"/>
      <c r="O6137"/>
      <c r="P6137"/>
      <c r="Q6137"/>
      <c r="R6137"/>
      <c r="S6137"/>
      <c r="T6137"/>
      <c r="U6137"/>
      <c r="AA6137"/>
      <c r="AD6137"/>
      <c r="AR6137"/>
      <c r="AS6137"/>
      <c r="AT6137"/>
      <c r="AU6137"/>
    </row>
    <row r="6138" spans="1:47" x14ac:dyDescent="0.25">
      <c r="A6138"/>
      <c r="C6138"/>
      <c r="D6138"/>
      <c r="J6138"/>
      <c r="L6138"/>
      <c r="M6138"/>
      <c r="N6138"/>
      <c r="O6138"/>
      <c r="P6138"/>
      <c r="Q6138"/>
      <c r="R6138"/>
      <c r="S6138"/>
      <c r="T6138"/>
      <c r="U6138"/>
      <c r="AA6138"/>
      <c r="AD6138"/>
      <c r="AR6138"/>
      <c r="AS6138"/>
      <c r="AT6138"/>
      <c r="AU6138"/>
    </row>
    <row r="6139" spans="1:47" x14ac:dyDescent="0.25">
      <c r="A6139"/>
      <c r="C6139"/>
      <c r="D6139"/>
      <c r="J6139"/>
      <c r="L6139"/>
      <c r="M6139"/>
      <c r="N6139"/>
      <c r="O6139"/>
      <c r="P6139"/>
      <c r="Q6139"/>
      <c r="R6139"/>
      <c r="S6139"/>
      <c r="T6139"/>
      <c r="U6139"/>
      <c r="AA6139"/>
      <c r="AD6139"/>
      <c r="AR6139"/>
      <c r="AS6139"/>
      <c r="AT6139"/>
      <c r="AU6139"/>
    </row>
    <row r="6140" spans="1:47" x14ac:dyDescent="0.25">
      <c r="A6140"/>
      <c r="C6140"/>
      <c r="D6140"/>
      <c r="J6140"/>
      <c r="L6140"/>
      <c r="M6140"/>
      <c r="N6140"/>
      <c r="O6140"/>
      <c r="P6140"/>
      <c r="Q6140"/>
      <c r="R6140"/>
      <c r="S6140"/>
      <c r="T6140"/>
      <c r="U6140"/>
      <c r="AA6140"/>
      <c r="AD6140"/>
      <c r="AR6140"/>
      <c r="AS6140"/>
      <c r="AT6140"/>
      <c r="AU6140"/>
    </row>
    <row r="6141" spans="1:47" x14ac:dyDescent="0.25">
      <c r="A6141"/>
      <c r="C6141"/>
      <c r="D6141"/>
      <c r="J6141"/>
      <c r="L6141"/>
      <c r="M6141"/>
      <c r="N6141"/>
      <c r="O6141"/>
      <c r="P6141"/>
      <c r="Q6141"/>
      <c r="R6141"/>
      <c r="S6141"/>
      <c r="T6141"/>
      <c r="U6141"/>
      <c r="AA6141"/>
      <c r="AD6141"/>
      <c r="AR6141"/>
      <c r="AS6141"/>
      <c r="AT6141"/>
      <c r="AU6141"/>
    </row>
    <row r="6142" spans="1:47" x14ac:dyDescent="0.25">
      <c r="A6142"/>
      <c r="C6142"/>
      <c r="D6142"/>
      <c r="J6142"/>
      <c r="L6142"/>
      <c r="M6142"/>
      <c r="N6142"/>
      <c r="O6142"/>
      <c r="P6142"/>
      <c r="Q6142"/>
      <c r="R6142"/>
      <c r="S6142"/>
      <c r="T6142"/>
      <c r="U6142"/>
      <c r="AA6142"/>
      <c r="AD6142"/>
      <c r="AR6142"/>
      <c r="AS6142"/>
      <c r="AT6142"/>
      <c r="AU6142"/>
    </row>
    <row r="6143" spans="1:47" x14ac:dyDescent="0.25">
      <c r="A6143"/>
      <c r="C6143"/>
      <c r="D6143"/>
      <c r="J6143"/>
      <c r="L6143"/>
      <c r="M6143"/>
      <c r="N6143"/>
      <c r="O6143"/>
      <c r="P6143"/>
      <c r="Q6143"/>
      <c r="R6143"/>
      <c r="S6143"/>
      <c r="T6143"/>
      <c r="U6143"/>
      <c r="AA6143"/>
      <c r="AD6143"/>
      <c r="AR6143"/>
      <c r="AS6143"/>
      <c r="AT6143"/>
      <c r="AU6143"/>
    </row>
    <row r="6144" spans="1:47" x14ac:dyDescent="0.25">
      <c r="A6144"/>
      <c r="C6144"/>
      <c r="D6144"/>
      <c r="J6144"/>
      <c r="L6144"/>
      <c r="M6144"/>
      <c r="N6144"/>
      <c r="O6144"/>
      <c r="P6144"/>
      <c r="Q6144"/>
      <c r="R6144"/>
      <c r="S6144"/>
      <c r="T6144"/>
      <c r="U6144"/>
      <c r="AA6144"/>
      <c r="AD6144"/>
      <c r="AR6144"/>
      <c r="AS6144"/>
      <c r="AT6144"/>
      <c r="AU6144"/>
    </row>
    <row r="6145" spans="1:47" x14ac:dyDescent="0.25">
      <c r="A6145"/>
      <c r="C6145"/>
      <c r="D6145"/>
      <c r="J6145"/>
      <c r="L6145"/>
      <c r="M6145"/>
      <c r="N6145"/>
      <c r="O6145"/>
      <c r="P6145"/>
      <c r="Q6145"/>
      <c r="R6145"/>
      <c r="S6145"/>
      <c r="T6145"/>
      <c r="U6145"/>
      <c r="AA6145"/>
      <c r="AD6145"/>
      <c r="AR6145"/>
      <c r="AS6145"/>
      <c r="AT6145"/>
      <c r="AU6145"/>
    </row>
    <row r="6146" spans="1:47" x14ac:dyDescent="0.25">
      <c r="A6146"/>
      <c r="C6146"/>
      <c r="D6146"/>
      <c r="J6146"/>
      <c r="L6146"/>
      <c r="M6146"/>
      <c r="N6146"/>
      <c r="O6146"/>
      <c r="P6146"/>
      <c r="Q6146"/>
      <c r="R6146"/>
      <c r="S6146"/>
      <c r="T6146"/>
      <c r="U6146"/>
      <c r="AA6146"/>
      <c r="AD6146"/>
      <c r="AR6146"/>
      <c r="AS6146"/>
      <c r="AT6146"/>
      <c r="AU6146"/>
    </row>
    <row r="6147" spans="1:47" x14ac:dyDescent="0.25">
      <c r="A6147"/>
      <c r="C6147"/>
      <c r="D6147"/>
      <c r="J6147"/>
      <c r="L6147"/>
      <c r="M6147"/>
      <c r="N6147"/>
      <c r="O6147"/>
      <c r="P6147"/>
      <c r="Q6147"/>
      <c r="R6147"/>
      <c r="S6147"/>
      <c r="T6147"/>
      <c r="U6147"/>
      <c r="AA6147"/>
      <c r="AD6147"/>
      <c r="AR6147"/>
      <c r="AS6147"/>
      <c r="AT6147"/>
      <c r="AU6147"/>
    </row>
    <row r="6148" spans="1:47" x14ac:dyDescent="0.25">
      <c r="A6148"/>
      <c r="C6148"/>
      <c r="D6148"/>
      <c r="J6148"/>
      <c r="L6148"/>
      <c r="M6148"/>
      <c r="N6148"/>
      <c r="O6148"/>
      <c r="P6148"/>
      <c r="Q6148"/>
      <c r="R6148"/>
      <c r="S6148"/>
      <c r="T6148"/>
      <c r="U6148"/>
      <c r="AA6148"/>
      <c r="AD6148"/>
      <c r="AR6148"/>
      <c r="AS6148"/>
      <c r="AT6148"/>
      <c r="AU6148"/>
    </row>
    <row r="6149" spans="1:47" x14ac:dyDescent="0.25">
      <c r="A6149"/>
      <c r="C6149"/>
      <c r="D6149"/>
      <c r="J6149"/>
      <c r="L6149"/>
      <c r="M6149"/>
      <c r="N6149"/>
      <c r="O6149"/>
      <c r="P6149"/>
      <c r="Q6149"/>
      <c r="R6149"/>
      <c r="S6149"/>
      <c r="T6149"/>
      <c r="U6149"/>
      <c r="AA6149"/>
      <c r="AD6149"/>
      <c r="AR6149"/>
      <c r="AS6149"/>
      <c r="AT6149"/>
      <c r="AU6149"/>
    </row>
    <row r="6150" spans="1:47" x14ac:dyDescent="0.25">
      <c r="A6150"/>
      <c r="C6150"/>
      <c r="D6150"/>
      <c r="J6150"/>
      <c r="L6150"/>
      <c r="M6150"/>
      <c r="N6150"/>
      <c r="O6150"/>
      <c r="P6150"/>
      <c r="Q6150"/>
      <c r="R6150"/>
      <c r="S6150"/>
      <c r="T6150"/>
      <c r="U6150"/>
      <c r="AA6150"/>
      <c r="AD6150"/>
      <c r="AR6150"/>
      <c r="AS6150"/>
      <c r="AT6150"/>
      <c r="AU6150"/>
    </row>
    <row r="6151" spans="1:47" x14ac:dyDescent="0.25">
      <c r="A6151"/>
      <c r="C6151"/>
      <c r="D6151"/>
      <c r="J6151"/>
      <c r="L6151"/>
      <c r="M6151"/>
      <c r="N6151"/>
      <c r="O6151"/>
      <c r="P6151"/>
      <c r="Q6151"/>
      <c r="R6151"/>
      <c r="S6151"/>
      <c r="T6151"/>
      <c r="U6151"/>
      <c r="AA6151"/>
      <c r="AD6151"/>
      <c r="AR6151"/>
      <c r="AS6151"/>
      <c r="AT6151"/>
      <c r="AU6151"/>
    </row>
    <row r="6152" spans="1:47" x14ac:dyDescent="0.25">
      <c r="A6152"/>
      <c r="C6152"/>
      <c r="D6152"/>
      <c r="J6152"/>
      <c r="L6152"/>
      <c r="M6152"/>
      <c r="N6152"/>
      <c r="O6152"/>
      <c r="P6152"/>
      <c r="Q6152"/>
      <c r="R6152"/>
      <c r="S6152"/>
      <c r="T6152"/>
      <c r="U6152"/>
      <c r="AA6152"/>
      <c r="AD6152"/>
      <c r="AR6152"/>
      <c r="AS6152"/>
      <c r="AT6152"/>
      <c r="AU6152"/>
    </row>
    <row r="6153" spans="1:47" x14ac:dyDescent="0.25">
      <c r="A6153"/>
      <c r="C6153"/>
      <c r="D6153"/>
      <c r="J6153"/>
      <c r="L6153"/>
      <c r="M6153"/>
      <c r="N6153"/>
      <c r="O6153"/>
      <c r="P6153"/>
      <c r="Q6153"/>
      <c r="R6153"/>
      <c r="S6153"/>
      <c r="T6153"/>
      <c r="U6153"/>
      <c r="AA6153"/>
      <c r="AD6153"/>
      <c r="AR6153"/>
      <c r="AS6153"/>
      <c r="AT6153"/>
      <c r="AU6153"/>
    </row>
    <row r="6154" spans="1:47" x14ac:dyDescent="0.25">
      <c r="A6154"/>
      <c r="C6154"/>
      <c r="D6154"/>
      <c r="J6154"/>
      <c r="L6154"/>
      <c r="M6154"/>
      <c r="N6154"/>
      <c r="O6154"/>
      <c r="P6154"/>
      <c r="Q6154"/>
      <c r="R6154"/>
      <c r="S6154"/>
      <c r="T6154"/>
      <c r="U6154"/>
      <c r="AA6154"/>
      <c r="AD6154"/>
      <c r="AR6154"/>
      <c r="AS6154"/>
      <c r="AT6154"/>
      <c r="AU6154"/>
    </row>
    <row r="6155" spans="1:47" x14ac:dyDescent="0.25">
      <c r="A6155"/>
      <c r="C6155"/>
      <c r="D6155"/>
      <c r="J6155"/>
      <c r="L6155"/>
      <c r="M6155"/>
      <c r="N6155"/>
      <c r="O6155"/>
      <c r="P6155"/>
      <c r="Q6155"/>
      <c r="R6155"/>
      <c r="S6155"/>
      <c r="T6155"/>
      <c r="U6155"/>
      <c r="AA6155"/>
      <c r="AD6155"/>
      <c r="AR6155"/>
      <c r="AS6155"/>
      <c r="AT6155"/>
      <c r="AU6155"/>
    </row>
    <row r="6156" spans="1:47" x14ac:dyDescent="0.25">
      <c r="A6156"/>
      <c r="C6156"/>
      <c r="D6156"/>
      <c r="J6156"/>
      <c r="L6156"/>
      <c r="M6156"/>
      <c r="N6156"/>
      <c r="O6156"/>
      <c r="P6156"/>
      <c r="Q6156"/>
      <c r="R6156"/>
      <c r="S6156"/>
      <c r="T6156"/>
      <c r="U6156"/>
      <c r="AA6156"/>
      <c r="AD6156"/>
      <c r="AR6156"/>
      <c r="AS6156"/>
      <c r="AT6156"/>
      <c r="AU6156"/>
    </row>
    <row r="6157" spans="1:47" x14ac:dyDescent="0.25">
      <c r="A6157"/>
      <c r="C6157"/>
      <c r="D6157"/>
      <c r="J6157"/>
      <c r="L6157"/>
      <c r="M6157"/>
      <c r="N6157"/>
      <c r="O6157"/>
      <c r="P6157"/>
      <c r="Q6157"/>
      <c r="R6157"/>
      <c r="S6157"/>
      <c r="T6157"/>
      <c r="U6157"/>
      <c r="AA6157"/>
      <c r="AD6157"/>
      <c r="AR6157"/>
      <c r="AS6157"/>
      <c r="AT6157"/>
      <c r="AU6157"/>
    </row>
    <row r="6158" spans="1:47" x14ac:dyDescent="0.25">
      <c r="A6158"/>
      <c r="C6158"/>
      <c r="D6158"/>
      <c r="J6158"/>
      <c r="L6158"/>
      <c r="M6158"/>
      <c r="N6158"/>
      <c r="O6158"/>
      <c r="P6158"/>
      <c r="Q6158"/>
      <c r="R6158"/>
      <c r="S6158"/>
      <c r="T6158"/>
      <c r="U6158"/>
      <c r="AA6158"/>
      <c r="AD6158"/>
      <c r="AR6158"/>
      <c r="AS6158"/>
      <c r="AT6158"/>
      <c r="AU6158"/>
    </row>
    <row r="6159" spans="1:47" x14ac:dyDescent="0.25">
      <c r="A6159"/>
      <c r="C6159"/>
      <c r="D6159"/>
      <c r="J6159"/>
      <c r="L6159"/>
      <c r="M6159"/>
      <c r="N6159"/>
      <c r="O6159"/>
      <c r="P6159"/>
      <c r="Q6159"/>
      <c r="R6159"/>
      <c r="S6159"/>
      <c r="T6159"/>
      <c r="U6159"/>
      <c r="AA6159"/>
      <c r="AD6159"/>
      <c r="AR6159"/>
      <c r="AS6159"/>
      <c r="AT6159"/>
      <c r="AU6159"/>
    </row>
    <row r="6160" spans="1:47" x14ac:dyDescent="0.25">
      <c r="A6160"/>
      <c r="C6160"/>
      <c r="D6160"/>
      <c r="J6160"/>
      <c r="L6160"/>
      <c r="M6160"/>
      <c r="N6160"/>
      <c r="O6160"/>
      <c r="P6160"/>
      <c r="Q6160"/>
      <c r="R6160"/>
      <c r="S6160"/>
      <c r="T6160"/>
      <c r="U6160"/>
      <c r="AA6160"/>
      <c r="AD6160"/>
      <c r="AR6160"/>
      <c r="AS6160"/>
      <c r="AT6160"/>
      <c r="AU6160"/>
    </row>
    <row r="6161" spans="1:47" x14ac:dyDescent="0.25">
      <c r="A6161"/>
      <c r="C6161"/>
      <c r="D6161"/>
      <c r="J6161"/>
      <c r="L6161"/>
      <c r="M6161"/>
      <c r="N6161"/>
      <c r="O6161"/>
      <c r="P6161"/>
      <c r="Q6161"/>
      <c r="R6161"/>
      <c r="S6161"/>
      <c r="T6161"/>
      <c r="U6161"/>
      <c r="AA6161"/>
      <c r="AD6161"/>
      <c r="AR6161"/>
      <c r="AS6161"/>
      <c r="AT6161"/>
      <c r="AU6161"/>
    </row>
    <row r="6162" spans="1:47" x14ac:dyDescent="0.25">
      <c r="A6162"/>
      <c r="C6162"/>
      <c r="D6162"/>
      <c r="J6162"/>
      <c r="L6162"/>
      <c r="M6162"/>
      <c r="N6162"/>
      <c r="O6162"/>
      <c r="P6162"/>
      <c r="Q6162"/>
      <c r="R6162"/>
      <c r="S6162"/>
      <c r="T6162"/>
      <c r="U6162"/>
      <c r="AA6162"/>
      <c r="AD6162"/>
      <c r="AR6162"/>
      <c r="AS6162"/>
      <c r="AT6162"/>
      <c r="AU6162"/>
    </row>
    <row r="6163" spans="1:47" x14ac:dyDescent="0.25">
      <c r="A6163"/>
      <c r="C6163"/>
      <c r="D6163"/>
      <c r="J6163"/>
      <c r="L6163"/>
      <c r="M6163"/>
      <c r="N6163"/>
      <c r="O6163"/>
      <c r="P6163"/>
      <c r="Q6163"/>
      <c r="R6163"/>
      <c r="S6163"/>
      <c r="T6163"/>
      <c r="U6163"/>
      <c r="AA6163"/>
      <c r="AD6163"/>
      <c r="AR6163"/>
      <c r="AS6163"/>
      <c r="AT6163"/>
      <c r="AU6163"/>
    </row>
    <row r="6164" spans="1:47" x14ac:dyDescent="0.25">
      <c r="A6164"/>
      <c r="C6164"/>
      <c r="D6164"/>
      <c r="J6164"/>
      <c r="L6164"/>
      <c r="M6164"/>
      <c r="N6164"/>
      <c r="O6164"/>
      <c r="P6164"/>
      <c r="Q6164"/>
      <c r="R6164"/>
      <c r="S6164"/>
      <c r="T6164"/>
      <c r="U6164"/>
      <c r="AA6164"/>
      <c r="AD6164"/>
      <c r="AR6164"/>
      <c r="AS6164"/>
      <c r="AT6164"/>
      <c r="AU6164"/>
    </row>
    <row r="6165" spans="1:47" x14ac:dyDescent="0.25">
      <c r="A6165"/>
      <c r="C6165"/>
      <c r="D6165"/>
      <c r="J6165"/>
      <c r="L6165"/>
      <c r="M6165"/>
      <c r="N6165"/>
      <c r="O6165"/>
      <c r="P6165"/>
      <c r="Q6165"/>
      <c r="R6165"/>
      <c r="S6165"/>
      <c r="T6165"/>
      <c r="U6165"/>
      <c r="AA6165"/>
      <c r="AD6165"/>
      <c r="AR6165"/>
      <c r="AS6165"/>
      <c r="AT6165"/>
      <c r="AU6165"/>
    </row>
    <row r="6166" spans="1:47" x14ac:dyDescent="0.25">
      <c r="A6166"/>
      <c r="C6166"/>
      <c r="D6166"/>
      <c r="J6166"/>
      <c r="L6166"/>
      <c r="M6166"/>
      <c r="N6166"/>
      <c r="O6166"/>
      <c r="P6166"/>
      <c r="Q6166"/>
      <c r="R6166"/>
      <c r="S6166"/>
      <c r="T6166"/>
      <c r="U6166"/>
      <c r="AA6166"/>
      <c r="AD6166"/>
      <c r="AR6166"/>
      <c r="AS6166"/>
      <c r="AT6166"/>
      <c r="AU6166"/>
    </row>
    <row r="6167" spans="1:47" x14ac:dyDescent="0.25">
      <c r="A6167"/>
      <c r="C6167"/>
      <c r="D6167"/>
      <c r="J6167"/>
      <c r="L6167"/>
      <c r="M6167"/>
      <c r="N6167"/>
      <c r="O6167"/>
      <c r="P6167"/>
      <c r="Q6167"/>
      <c r="R6167"/>
      <c r="S6167"/>
      <c r="T6167"/>
      <c r="U6167"/>
      <c r="AA6167"/>
      <c r="AD6167"/>
      <c r="AR6167"/>
      <c r="AS6167"/>
      <c r="AT6167"/>
      <c r="AU6167"/>
    </row>
    <row r="6168" spans="1:47" x14ac:dyDescent="0.25">
      <c r="A6168"/>
      <c r="C6168"/>
      <c r="D6168"/>
      <c r="J6168"/>
      <c r="L6168"/>
      <c r="M6168"/>
      <c r="N6168"/>
      <c r="O6168"/>
      <c r="P6168"/>
      <c r="Q6168"/>
      <c r="R6168"/>
      <c r="S6168"/>
      <c r="T6168"/>
      <c r="U6168"/>
      <c r="AA6168"/>
      <c r="AD6168"/>
      <c r="AR6168"/>
      <c r="AS6168"/>
      <c r="AT6168"/>
      <c r="AU6168"/>
    </row>
    <row r="6169" spans="1:47" x14ac:dyDescent="0.25">
      <c r="A6169"/>
      <c r="C6169"/>
      <c r="D6169"/>
      <c r="J6169"/>
      <c r="L6169"/>
      <c r="M6169"/>
      <c r="N6169"/>
      <c r="O6169"/>
      <c r="P6169"/>
      <c r="Q6169"/>
      <c r="R6169"/>
      <c r="S6169"/>
      <c r="T6169"/>
      <c r="U6169"/>
      <c r="AA6169"/>
      <c r="AD6169"/>
      <c r="AR6169"/>
      <c r="AS6169"/>
      <c r="AT6169"/>
      <c r="AU6169"/>
    </row>
    <row r="6170" spans="1:47" x14ac:dyDescent="0.25">
      <c r="A6170"/>
      <c r="C6170"/>
      <c r="D6170"/>
      <c r="J6170"/>
      <c r="L6170"/>
      <c r="M6170"/>
      <c r="N6170"/>
      <c r="O6170"/>
      <c r="P6170"/>
      <c r="Q6170"/>
      <c r="R6170"/>
      <c r="S6170"/>
      <c r="T6170"/>
      <c r="U6170"/>
      <c r="AA6170"/>
      <c r="AD6170"/>
      <c r="AR6170"/>
      <c r="AS6170"/>
      <c r="AT6170"/>
      <c r="AU6170"/>
    </row>
    <row r="6171" spans="1:47" x14ac:dyDescent="0.25">
      <c r="A6171"/>
      <c r="C6171"/>
      <c r="D6171"/>
      <c r="J6171"/>
      <c r="L6171"/>
      <c r="M6171"/>
      <c r="N6171"/>
      <c r="O6171"/>
      <c r="P6171"/>
      <c r="Q6171"/>
      <c r="R6171"/>
      <c r="S6171"/>
      <c r="T6171"/>
      <c r="U6171"/>
      <c r="AA6171"/>
      <c r="AD6171"/>
      <c r="AR6171"/>
      <c r="AS6171"/>
      <c r="AT6171"/>
      <c r="AU6171"/>
    </row>
    <row r="6172" spans="1:47" x14ac:dyDescent="0.25">
      <c r="A6172"/>
      <c r="C6172"/>
      <c r="D6172"/>
      <c r="J6172"/>
      <c r="L6172"/>
      <c r="M6172"/>
      <c r="N6172"/>
      <c r="O6172"/>
      <c r="P6172"/>
      <c r="Q6172"/>
      <c r="R6172"/>
      <c r="S6172"/>
      <c r="T6172"/>
      <c r="U6172"/>
      <c r="AA6172"/>
      <c r="AD6172"/>
      <c r="AR6172"/>
      <c r="AS6172"/>
      <c r="AT6172"/>
      <c r="AU6172"/>
    </row>
    <row r="6173" spans="1:47" x14ac:dyDescent="0.25">
      <c r="A6173"/>
      <c r="C6173"/>
      <c r="D6173"/>
      <c r="J6173"/>
      <c r="L6173"/>
      <c r="M6173"/>
      <c r="N6173"/>
      <c r="O6173"/>
      <c r="P6173"/>
      <c r="Q6173"/>
      <c r="R6173"/>
      <c r="S6173"/>
      <c r="T6173"/>
      <c r="U6173"/>
      <c r="AA6173"/>
      <c r="AD6173"/>
      <c r="AR6173"/>
      <c r="AS6173"/>
      <c r="AT6173"/>
      <c r="AU6173"/>
    </row>
    <row r="6174" spans="1:47" x14ac:dyDescent="0.25">
      <c r="A6174"/>
      <c r="C6174"/>
      <c r="D6174"/>
      <c r="J6174"/>
      <c r="L6174"/>
      <c r="M6174"/>
      <c r="N6174"/>
      <c r="O6174"/>
      <c r="P6174"/>
      <c r="Q6174"/>
      <c r="R6174"/>
      <c r="S6174"/>
      <c r="T6174"/>
      <c r="U6174"/>
      <c r="AA6174"/>
      <c r="AD6174"/>
      <c r="AR6174"/>
      <c r="AS6174"/>
      <c r="AT6174"/>
      <c r="AU6174"/>
    </row>
    <row r="6175" spans="1:47" x14ac:dyDescent="0.25">
      <c r="A6175"/>
      <c r="C6175"/>
      <c r="D6175"/>
      <c r="J6175"/>
      <c r="L6175"/>
      <c r="M6175"/>
      <c r="N6175"/>
      <c r="O6175"/>
      <c r="P6175"/>
      <c r="Q6175"/>
      <c r="R6175"/>
      <c r="S6175"/>
      <c r="T6175"/>
      <c r="U6175"/>
      <c r="AA6175"/>
      <c r="AD6175"/>
      <c r="AR6175"/>
      <c r="AS6175"/>
      <c r="AT6175"/>
      <c r="AU6175"/>
    </row>
    <row r="6176" spans="1:47" x14ac:dyDescent="0.25">
      <c r="A6176"/>
      <c r="C6176"/>
      <c r="D6176"/>
      <c r="J6176"/>
      <c r="L6176"/>
      <c r="M6176"/>
      <c r="N6176"/>
      <c r="O6176"/>
      <c r="P6176"/>
      <c r="Q6176"/>
      <c r="R6176"/>
      <c r="S6176"/>
      <c r="T6176"/>
      <c r="U6176"/>
      <c r="AA6176"/>
      <c r="AD6176"/>
      <c r="AR6176"/>
      <c r="AS6176"/>
      <c r="AT6176"/>
      <c r="AU6176"/>
    </row>
    <row r="6177" spans="1:47" x14ac:dyDescent="0.25">
      <c r="A6177"/>
      <c r="C6177"/>
      <c r="D6177"/>
      <c r="J6177"/>
      <c r="L6177"/>
      <c r="M6177"/>
      <c r="N6177"/>
      <c r="O6177"/>
      <c r="P6177"/>
      <c r="Q6177"/>
      <c r="R6177"/>
      <c r="S6177"/>
      <c r="T6177"/>
      <c r="U6177"/>
      <c r="AA6177"/>
      <c r="AD6177"/>
      <c r="AR6177"/>
      <c r="AS6177"/>
      <c r="AT6177"/>
      <c r="AU6177"/>
    </row>
    <row r="6178" spans="1:47" x14ac:dyDescent="0.25">
      <c r="A6178"/>
      <c r="C6178"/>
      <c r="D6178"/>
      <c r="J6178"/>
      <c r="L6178"/>
      <c r="M6178"/>
      <c r="N6178"/>
      <c r="O6178"/>
      <c r="P6178"/>
      <c r="Q6178"/>
      <c r="R6178"/>
      <c r="S6178"/>
      <c r="T6178"/>
      <c r="U6178"/>
      <c r="AA6178"/>
      <c r="AD6178"/>
      <c r="AR6178"/>
      <c r="AS6178"/>
      <c r="AT6178"/>
      <c r="AU6178"/>
    </row>
    <row r="6179" spans="1:47" x14ac:dyDescent="0.25">
      <c r="A6179"/>
      <c r="C6179"/>
      <c r="D6179"/>
      <c r="J6179"/>
      <c r="L6179"/>
      <c r="M6179"/>
      <c r="N6179"/>
      <c r="O6179"/>
      <c r="P6179"/>
      <c r="Q6179"/>
      <c r="R6179"/>
      <c r="S6179"/>
      <c r="T6179"/>
      <c r="U6179"/>
      <c r="AA6179"/>
      <c r="AD6179"/>
      <c r="AR6179"/>
      <c r="AS6179"/>
      <c r="AT6179"/>
      <c r="AU6179"/>
    </row>
    <row r="6180" spans="1:47" x14ac:dyDescent="0.25">
      <c r="A6180"/>
      <c r="C6180"/>
      <c r="D6180"/>
      <c r="J6180"/>
      <c r="L6180"/>
      <c r="M6180"/>
      <c r="N6180"/>
      <c r="O6180"/>
      <c r="P6180"/>
      <c r="Q6180"/>
      <c r="R6180"/>
      <c r="S6180"/>
      <c r="T6180"/>
      <c r="U6180"/>
      <c r="AA6180"/>
      <c r="AD6180"/>
      <c r="AR6180"/>
      <c r="AS6180"/>
      <c r="AT6180"/>
      <c r="AU6180"/>
    </row>
    <row r="6181" spans="1:47" x14ac:dyDescent="0.25">
      <c r="A6181"/>
      <c r="C6181"/>
      <c r="D6181"/>
      <c r="J6181"/>
      <c r="L6181"/>
      <c r="M6181"/>
      <c r="N6181"/>
      <c r="O6181"/>
      <c r="P6181"/>
      <c r="Q6181"/>
      <c r="R6181"/>
      <c r="S6181"/>
      <c r="T6181"/>
      <c r="U6181"/>
      <c r="AA6181"/>
      <c r="AD6181"/>
      <c r="AR6181"/>
      <c r="AS6181"/>
      <c r="AT6181"/>
      <c r="AU6181"/>
    </row>
    <row r="6182" spans="1:47" x14ac:dyDescent="0.25">
      <c r="A6182"/>
      <c r="C6182"/>
      <c r="D6182"/>
      <c r="J6182"/>
      <c r="L6182"/>
      <c r="M6182"/>
      <c r="N6182"/>
      <c r="O6182"/>
      <c r="P6182"/>
      <c r="Q6182"/>
      <c r="R6182"/>
      <c r="S6182"/>
      <c r="T6182"/>
      <c r="U6182"/>
      <c r="AA6182"/>
      <c r="AD6182"/>
      <c r="AR6182"/>
      <c r="AS6182"/>
      <c r="AT6182"/>
      <c r="AU6182"/>
    </row>
    <row r="6183" spans="1:47" x14ac:dyDescent="0.25">
      <c r="A6183"/>
      <c r="C6183"/>
      <c r="D6183"/>
      <c r="J6183"/>
      <c r="L6183"/>
      <c r="M6183"/>
      <c r="N6183"/>
      <c r="O6183"/>
      <c r="P6183"/>
      <c r="Q6183"/>
      <c r="R6183"/>
      <c r="S6183"/>
      <c r="T6183"/>
      <c r="U6183"/>
      <c r="AA6183"/>
      <c r="AD6183"/>
      <c r="AR6183"/>
      <c r="AS6183"/>
      <c r="AT6183"/>
      <c r="AU6183"/>
    </row>
    <row r="6184" spans="1:47" x14ac:dyDescent="0.25">
      <c r="A6184"/>
      <c r="C6184"/>
      <c r="D6184"/>
      <c r="J6184"/>
      <c r="L6184"/>
      <c r="M6184"/>
      <c r="N6184"/>
      <c r="O6184"/>
      <c r="P6184"/>
      <c r="Q6184"/>
      <c r="R6184"/>
      <c r="S6184"/>
      <c r="T6184"/>
      <c r="U6184"/>
      <c r="AA6184"/>
      <c r="AD6184"/>
      <c r="AR6184"/>
      <c r="AS6184"/>
      <c r="AT6184"/>
      <c r="AU6184"/>
    </row>
    <row r="6185" spans="1:47" x14ac:dyDescent="0.25">
      <c r="A6185"/>
      <c r="C6185"/>
      <c r="D6185"/>
      <c r="J6185"/>
      <c r="L6185"/>
      <c r="M6185"/>
      <c r="N6185"/>
      <c r="O6185"/>
      <c r="P6185"/>
      <c r="Q6185"/>
      <c r="R6185"/>
      <c r="S6185"/>
      <c r="T6185"/>
      <c r="U6185"/>
      <c r="AA6185"/>
      <c r="AD6185"/>
      <c r="AR6185"/>
      <c r="AS6185"/>
      <c r="AT6185"/>
      <c r="AU6185"/>
    </row>
    <row r="6186" spans="1:47" x14ac:dyDescent="0.25">
      <c r="A6186"/>
      <c r="C6186"/>
      <c r="D6186"/>
      <c r="J6186"/>
      <c r="L6186"/>
      <c r="M6186"/>
      <c r="N6186"/>
      <c r="O6186"/>
      <c r="P6186"/>
      <c r="Q6186"/>
      <c r="R6186"/>
      <c r="S6186"/>
      <c r="T6186"/>
      <c r="U6186"/>
      <c r="AA6186"/>
      <c r="AD6186"/>
      <c r="AR6186"/>
      <c r="AS6186"/>
      <c r="AT6186"/>
      <c r="AU6186"/>
    </row>
    <row r="6187" spans="1:47" x14ac:dyDescent="0.25">
      <c r="A6187"/>
      <c r="C6187"/>
      <c r="D6187"/>
      <c r="J6187"/>
      <c r="L6187"/>
      <c r="M6187"/>
      <c r="N6187"/>
      <c r="O6187"/>
      <c r="P6187"/>
      <c r="Q6187"/>
      <c r="R6187"/>
      <c r="S6187"/>
      <c r="T6187"/>
      <c r="U6187"/>
      <c r="AA6187"/>
      <c r="AD6187"/>
      <c r="AR6187"/>
      <c r="AS6187"/>
      <c r="AT6187"/>
      <c r="AU6187"/>
    </row>
    <row r="6188" spans="1:47" x14ac:dyDescent="0.25">
      <c r="A6188"/>
      <c r="C6188"/>
      <c r="D6188"/>
      <c r="J6188"/>
      <c r="L6188"/>
      <c r="M6188"/>
      <c r="N6188"/>
      <c r="O6188"/>
      <c r="P6188"/>
      <c r="Q6188"/>
      <c r="R6188"/>
      <c r="S6188"/>
      <c r="T6188"/>
      <c r="U6188"/>
      <c r="AA6188"/>
      <c r="AD6188"/>
      <c r="AR6188"/>
      <c r="AS6188"/>
      <c r="AT6188"/>
      <c r="AU6188"/>
    </row>
    <row r="6189" spans="1:47" x14ac:dyDescent="0.25">
      <c r="A6189"/>
      <c r="C6189"/>
      <c r="D6189"/>
      <c r="J6189"/>
      <c r="L6189"/>
      <c r="M6189"/>
      <c r="N6189"/>
      <c r="O6189"/>
      <c r="P6189"/>
      <c r="Q6189"/>
      <c r="R6189"/>
      <c r="S6189"/>
      <c r="T6189"/>
      <c r="U6189"/>
      <c r="AA6189"/>
      <c r="AD6189"/>
      <c r="AR6189"/>
      <c r="AS6189"/>
      <c r="AT6189"/>
      <c r="AU6189"/>
    </row>
    <row r="6190" spans="1:47" x14ac:dyDescent="0.25">
      <c r="A6190"/>
      <c r="C6190"/>
      <c r="D6190"/>
      <c r="J6190"/>
      <c r="L6190"/>
      <c r="M6190"/>
      <c r="N6190"/>
      <c r="O6190"/>
      <c r="P6190"/>
      <c r="Q6190"/>
      <c r="R6190"/>
      <c r="S6190"/>
      <c r="T6190"/>
      <c r="U6190"/>
      <c r="AA6190"/>
      <c r="AD6190"/>
      <c r="AR6190"/>
      <c r="AS6190"/>
      <c r="AT6190"/>
      <c r="AU6190"/>
    </row>
    <row r="6191" spans="1:47" x14ac:dyDescent="0.25">
      <c r="A6191"/>
      <c r="C6191"/>
      <c r="D6191"/>
      <c r="J6191"/>
      <c r="L6191"/>
      <c r="M6191"/>
      <c r="N6191"/>
      <c r="O6191"/>
      <c r="P6191"/>
      <c r="Q6191"/>
      <c r="R6191"/>
      <c r="S6191"/>
      <c r="T6191"/>
      <c r="U6191"/>
      <c r="AA6191"/>
      <c r="AD6191"/>
      <c r="AR6191"/>
      <c r="AS6191"/>
      <c r="AT6191"/>
      <c r="AU6191"/>
    </row>
    <row r="6192" spans="1:47" x14ac:dyDescent="0.25">
      <c r="A6192"/>
      <c r="C6192"/>
      <c r="D6192"/>
      <c r="J6192"/>
      <c r="L6192"/>
      <c r="M6192"/>
      <c r="N6192"/>
      <c r="O6192"/>
      <c r="P6192"/>
      <c r="Q6192"/>
      <c r="R6192"/>
      <c r="S6192"/>
      <c r="T6192"/>
      <c r="U6192"/>
      <c r="AA6192"/>
      <c r="AD6192"/>
      <c r="AR6192"/>
      <c r="AS6192"/>
      <c r="AT6192"/>
      <c r="AU6192"/>
    </row>
    <row r="6193" spans="1:47" x14ac:dyDescent="0.25">
      <c r="A6193"/>
      <c r="C6193"/>
      <c r="D6193"/>
      <c r="J6193"/>
      <c r="L6193"/>
      <c r="M6193"/>
      <c r="N6193"/>
      <c r="O6193"/>
      <c r="P6193"/>
      <c r="Q6193"/>
      <c r="R6193"/>
      <c r="S6193"/>
      <c r="T6193"/>
      <c r="U6193"/>
      <c r="AA6193"/>
      <c r="AD6193"/>
      <c r="AR6193"/>
      <c r="AS6193"/>
      <c r="AT6193"/>
      <c r="AU6193"/>
    </row>
    <row r="6194" spans="1:47" x14ac:dyDescent="0.25">
      <c r="A6194"/>
      <c r="C6194"/>
      <c r="D6194"/>
      <c r="J6194"/>
      <c r="L6194"/>
      <c r="M6194"/>
      <c r="N6194"/>
      <c r="O6194"/>
      <c r="P6194"/>
      <c r="Q6194"/>
      <c r="R6194"/>
      <c r="S6194"/>
      <c r="T6194"/>
      <c r="U6194"/>
      <c r="AA6194"/>
      <c r="AD6194"/>
      <c r="AR6194"/>
      <c r="AS6194"/>
      <c r="AT6194"/>
      <c r="AU6194"/>
    </row>
    <row r="6195" spans="1:47" x14ac:dyDescent="0.25">
      <c r="A6195"/>
      <c r="C6195"/>
      <c r="D6195"/>
      <c r="J6195"/>
      <c r="L6195"/>
      <c r="M6195"/>
      <c r="N6195"/>
      <c r="O6195"/>
      <c r="P6195"/>
      <c r="Q6195"/>
      <c r="R6195"/>
      <c r="S6195"/>
      <c r="T6195"/>
      <c r="U6195"/>
      <c r="AA6195"/>
      <c r="AD6195"/>
      <c r="AR6195"/>
      <c r="AS6195"/>
      <c r="AT6195"/>
      <c r="AU6195"/>
    </row>
    <row r="6196" spans="1:47" x14ac:dyDescent="0.25">
      <c r="A6196"/>
      <c r="C6196"/>
      <c r="D6196"/>
      <c r="J6196"/>
      <c r="L6196"/>
      <c r="M6196"/>
      <c r="N6196"/>
      <c r="O6196"/>
      <c r="P6196"/>
      <c r="Q6196"/>
      <c r="R6196"/>
      <c r="S6196"/>
      <c r="T6196"/>
      <c r="U6196"/>
      <c r="AA6196"/>
      <c r="AD6196"/>
      <c r="AR6196"/>
      <c r="AS6196"/>
      <c r="AT6196"/>
      <c r="AU6196"/>
    </row>
    <row r="6197" spans="1:47" x14ac:dyDescent="0.25">
      <c r="A6197"/>
      <c r="C6197"/>
      <c r="D6197"/>
      <c r="J6197"/>
      <c r="L6197"/>
      <c r="M6197"/>
      <c r="N6197"/>
      <c r="O6197"/>
      <c r="P6197"/>
      <c r="Q6197"/>
      <c r="R6197"/>
      <c r="S6197"/>
      <c r="T6197"/>
      <c r="U6197"/>
      <c r="AA6197"/>
      <c r="AD6197"/>
      <c r="AR6197"/>
      <c r="AS6197"/>
      <c r="AT6197"/>
      <c r="AU6197"/>
    </row>
    <row r="6198" spans="1:47" x14ac:dyDescent="0.25">
      <c r="A6198"/>
      <c r="C6198"/>
      <c r="D6198"/>
      <c r="J6198"/>
      <c r="L6198"/>
      <c r="M6198"/>
      <c r="N6198"/>
      <c r="O6198"/>
      <c r="P6198"/>
      <c r="Q6198"/>
      <c r="R6198"/>
      <c r="S6198"/>
      <c r="T6198"/>
      <c r="U6198"/>
      <c r="AA6198"/>
      <c r="AD6198"/>
      <c r="AR6198"/>
      <c r="AS6198"/>
      <c r="AT6198"/>
      <c r="AU6198"/>
    </row>
    <row r="6199" spans="1:47" x14ac:dyDescent="0.25">
      <c r="A6199"/>
      <c r="C6199"/>
      <c r="D6199"/>
      <c r="J6199"/>
      <c r="L6199"/>
      <c r="M6199"/>
      <c r="N6199"/>
      <c r="O6199"/>
      <c r="P6199"/>
      <c r="Q6199"/>
      <c r="R6199"/>
      <c r="S6199"/>
      <c r="T6199"/>
      <c r="U6199"/>
      <c r="AA6199"/>
      <c r="AD6199"/>
      <c r="AR6199"/>
      <c r="AS6199"/>
      <c r="AT6199"/>
      <c r="AU6199"/>
    </row>
    <row r="6200" spans="1:47" x14ac:dyDescent="0.25">
      <c r="A6200"/>
      <c r="C6200"/>
      <c r="D6200"/>
      <c r="J6200"/>
      <c r="L6200"/>
      <c r="M6200"/>
      <c r="N6200"/>
      <c r="O6200"/>
      <c r="P6200"/>
      <c r="Q6200"/>
      <c r="R6200"/>
      <c r="S6200"/>
      <c r="T6200"/>
      <c r="U6200"/>
      <c r="AA6200"/>
      <c r="AD6200"/>
      <c r="AR6200"/>
      <c r="AS6200"/>
      <c r="AT6200"/>
      <c r="AU6200"/>
    </row>
    <row r="6201" spans="1:47" x14ac:dyDescent="0.25">
      <c r="A6201"/>
      <c r="C6201"/>
      <c r="D6201"/>
      <c r="J6201"/>
      <c r="L6201"/>
      <c r="M6201"/>
      <c r="N6201"/>
      <c r="O6201"/>
      <c r="P6201"/>
      <c r="Q6201"/>
      <c r="R6201"/>
      <c r="S6201"/>
      <c r="T6201"/>
      <c r="U6201"/>
      <c r="AA6201"/>
      <c r="AD6201"/>
      <c r="AR6201"/>
      <c r="AS6201"/>
      <c r="AT6201"/>
      <c r="AU6201"/>
    </row>
    <row r="6202" spans="1:47" x14ac:dyDescent="0.25">
      <c r="A6202"/>
      <c r="C6202"/>
      <c r="D6202"/>
      <c r="J6202"/>
      <c r="L6202"/>
      <c r="M6202"/>
      <c r="N6202"/>
      <c r="O6202"/>
      <c r="P6202"/>
      <c r="Q6202"/>
      <c r="R6202"/>
      <c r="S6202"/>
      <c r="T6202"/>
      <c r="U6202"/>
      <c r="AA6202"/>
      <c r="AD6202"/>
      <c r="AR6202"/>
      <c r="AS6202"/>
      <c r="AT6202"/>
      <c r="AU6202"/>
    </row>
    <row r="6203" spans="1:47" x14ac:dyDescent="0.25">
      <c r="A6203"/>
      <c r="C6203"/>
      <c r="D6203"/>
      <c r="J6203"/>
      <c r="L6203"/>
      <c r="M6203"/>
      <c r="N6203"/>
      <c r="O6203"/>
      <c r="P6203"/>
      <c r="Q6203"/>
      <c r="R6203"/>
      <c r="S6203"/>
      <c r="T6203"/>
      <c r="U6203"/>
      <c r="AA6203"/>
      <c r="AD6203"/>
      <c r="AR6203"/>
      <c r="AS6203"/>
      <c r="AT6203"/>
      <c r="AU6203"/>
    </row>
    <row r="6204" spans="1:47" x14ac:dyDescent="0.25">
      <c r="A6204"/>
      <c r="C6204"/>
      <c r="D6204"/>
      <c r="J6204"/>
      <c r="L6204"/>
      <c r="M6204"/>
      <c r="N6204"/>
      <c r="O6204"/>
      <c r="P6204"/>
      <c r="Q6204"/>
      <c r="R6204"/>
      <c r="S6204"/>
      <c r="T6204"/>
      <c r="U6204"/>
      <c r="AA6204"/>
      <c r="AD6204"/>
      <c r="AR6204"/>
      <c r="AS6204"/>
      <c r="AT6204"/>
      <c r="AU6204"/>
    </row>
    <row r="6205" spans="1:47" x14ac:dyDescent="0.25">
      <c r="A6205"/>
      <c r="C6205"/>
      <c r="D6205"/>
      <c r="J6205"/>
      <c r="L6205"/>
      <c r="M6205"/>
      <c r="N6205"/>
      <c r="O6205"/>
      <c r="P6205"/>
      <c r="Q6205"/>
      <c r="R6205"/>
      <c r="S6205"/>
      <c r="T6205"/>
      <c r="U6205"/>
      <c r="AA6205"/>
      <c r="AD6205"/>
      <c r="AR6205"/>
      <c r="AS6205"/>
      <c r="AT6205"/>
      <c r="AU6205"/>
    </row>
    <row r="6206" spans="1:47" x14ac:dyDescent="0.25">
      <c r="A6206"/>
      <c r="C6206"/>
      <c r="D6206"/>
      <c r="J6206"/>
      <c r="L6206"/>
      <c r="M6206"/>
      <c r="N6206"/>
      <c r="O6206"/>
      <c r="P6206"/>
      <c r="Q6206"/>
      <c r="R6206"/>
      <c r="S6206"/>
      <c r="T6206"/>
      <c r="U6206"/>
      <c r="AA6206"/>
      <c r="AD6206"/>
      <c r="AR6206"/>
      <c r="AS6206"/>
      <c r="AT6206"/>
      <c r="AU6206"/>
    </row>
    <row r="6207" spans="1:47" x14ac:dyDescent="0.25">
      <c r="A6207"/>
      <c r="C6207"/>
      <c r="D6207"/>
      <c r="J6207"/>
      <c r="L6207"/>
      <c r="M6207"/>
      <c r="N6207"/>
      <c r="O6207"/>
      <c r="P6207"/>
      <c r="Q6207"/>
      <c r="R6207"/>
      <c r="S6207"/>
      <c r="T6207"/>
      <c r="U6207"/>
      <c r="AA6207"/>
      <c r="AD6207"/>
      <c r="AR6207"/>
      <c r="AS6207"/>
      <c r="AT6207"/>
      <c r="AU6207"/>
    </row>
    <row r="6208" spans="1:47" x14ac:dyDescent="0.25">
      <c r="A6208"/>
      <c r="C6208"/>
      <c r="D6208"/>
      <c r="J6208"/>
      <c r="L6208"/>
      <c r="M6208"/>
      <c r="N6208"/>
      <c r="O6208"/>
      <c r="P6208"/>
      <c r="Q6208"/>
      <c r="R6208"/>
      <c r="S6208"/>
      <c r="T6208"/>
      <c r="U6208"/>
      <c r="AA6208"/>
      <c r="AD6208"/>
      <c r="AR6208"/>
      <c r="AS6208"/>
      <c r="AT6208"/>
      <c r="AU6208"/>
    </row>
    <row r="6209" spans="1:47" x14ac:dyDescent="0.25">
      <c r="A6209"/>
      <c r="C6209"/>
      <c r="D6209"/>
      <c r="J6209"/>
      <c r="L6209"/>
      <c r="M6209"/>
      <c r="N6209"/>
      <c r="O6209"/>
      <c r="P6209"/>
      <c r="Q6209"/>
      <c r="R6209"/>
      <c r="S6209"/>
      <c r="T6209"/>
      <c r="U6209"/>
      <c r="AA6209"/>
      <c r="AD6209"/>
      <c r="AR6209"/>
      <c r="AS6209"/>
      <c r="AT6209"/>
      <c r="AU6209"/>
    </row>
    <row r="6210" spans="1:47" x14ac:dyDescent="0.25">
      <c r="A6210"/>
      <c r="C6210"/>
      <c r="D6210"/>
      <c r="J6210"/>
      <c r="L6210"/>
      <c r="M6210"/>
      <c r="N6210"/>
      <c r="O6210"/>
      <c r="P6210"/>
      <c r="Q6210"/>
      <c r="R6210"/>
      <c r="S6210"/>
      <c r="T6210"/>
      <c r="U6210"/>
      <c r="AA6210"/>
      <c r="AD6210"/>
      <c r="AR6210"/>
      <c r="AS6210"/>
      <c r="AT6210"/>
      <c r="AU6210"/>
    </row>
    <row r="6211" spans="1:47" x14ac:dyDescent="0.25">
      <c r="A6211"/>
      <c r="C6211"/>
      <c r="D6211"/>
      <c r="J6211"/>
      <c r="L6211"/>
      <c r="M6211"/>
      <c r="N6211"/>
      <c r="O6211"/>
      <c r="P6211"/>
      <c r="Q6211"/>
      <c r="R6211"/>
      <c r="S6211"/>
      <c r="T6211"/>
      <c r="U6211"/>
      <c r="AA6211"/>
      <c r="AD6211"/>
      <c r="AR6211"/>
      <c r="AS6211"/>
      <c r="AT6211"/>
      <c r="AU6211"/>
    </row>
    <row r="6212" spans="1:47" x14ac:dyDescent="0.25">
      <c r="A6212"/>
      <c r="C6212"/>
      <c r="D6212"/>
      <c r="J6212"/>
      <c r="L6212"/>
      <c r="M6212"/>
      <c r="N6212"/>
      <c r="O6212"/>
      <c r="P6212"/>
      <c r="Q6212"/>
      <c r="R6212"/>
      <c r="S6212"/>
      <c r="T6212"/>
      <c r="U6212"/>
      <c r="AA6212"/>
      <c r="AD6212"/>
      <c r="AR6212"/>
      <c r="AS6212"/>
      <c r="AT6212"/>
      <c r="AU6212"/>
    </row>
    <row r="6213" spans="1:47" x14ac:dyDescent="0.25">
      <c r="A6213"/>
      <c r="C6213"/>
      <c r="D6213"/>
      <c r="J6213"/>
      <c r="L6213"/>
      <c r="M6213"/>
      <c r="N6213"/>
      <c r="O6213"/>
      <c r="P6213"/>
      <c r="Q6213"/>
      <c r="R6213"/>
      <c r="S6213"/>
      <c r="T6213"/>
      <c r="U6213"/>
      <c r="AA6213"/>
      <c r="AD6213"/>
      <c r="AR6213"/>
      <c r="AS6213"/>
      <c r="AT6213"/>
      <c r="AU6213"/>
    </row>
    <row r="6214" spans="1:47" x14ac:dyDescent="0.25">
      <c r="A6214"/>
      <c r="C6214"/>
      <c r="D6214"/>
      <c r="J6214"/>
      <c r="L6214"/>
      <c r="M6214"/>
      <c r="N6214"/>
      <c r="O6214"/>
      <c r="P6214"/>
      <c r="Q6214"/>
      <c r="R6214"/>
      <c r="S6214"/>
      <c r="T6214"/>
      <c r="U6214"/>
      <c r="AA6214"/>
      <c r="AD6214"/>
      <c r="AR6214"/>
      <c r="AS6214"/>
      <c r="AT6214"/>
      <c r="AU6214"/>
    </row>
    <row r="6215" spans="1:47" x14ac:dyDescent="0.25">
      <c r="A6215"/>
      <c r="C6215"/>
      <c r="D6215"/>
      <c r="J6215"/>
      <c r="L6215"/>
      <c r="M6215"/>
      <c r="N6215"/>
      <c r="O6215"/>
      <c r="P6215"/>
      <c r="Q6215"/>
      <c r="R6215"/>
      <c r="S6215"/>
      <c r="T6215"/>
      <c r="U6215"/>
      <c r="AA6215"/>
      <c r="AD6215"/>
      <c r="AR6215"/>
      <c r="AS6215"/>
      <c r="AT6215"/>
      <c r="AU6215"/>
    </row>
    <row r="6216" spans="1:47" x14ac:dyDescent="0.25">
      <c r="A6216"/>
      <c r="C6216"/>
      <c r="D6216"/>
      <c r="J6216"/>
      <c r="L6216"/>
      <c r="M6216"/>
      <c r="N6216"/>
      <c r="O6216"/>
      <c r="P6216"/>
      <c r="Q6216"/>
      <c r="R6216"/>
      <c r="S6216"/>
      <c r="T6216"/>
      <c r="U6216"/>
      <c r="AA6216"/>
      <c r="AD6216"/>
      <c r="AR6216"/>
      <c r="AS6216"/>
      <c r="AT6216"/>
      <c r="AU6216"/>
    </row>
    <row r="6217" spans="1:47" x14ac:dyDescent="0.25">
      <c r="A6217"/>
      <c r="C6217"/>
      <c r="D6217"/>
      <c r="J6217"/>
      <c r="L6217"/>
      <c r="M6217"/>
      <c r="N6217"/>
      <c r="O6217"/>
      <c r="P6217"/>
      <c r="Q6217"/>
      <c r="R6217"/>
      <c r="S6217"/>
      <c r="T6217"/>
      <c r="U6217"/>
      <c r="AA6217"/>
      <c r="AD6217"/>
      <c r="AR6217"/>
      <c r="AS6217"/>
      <c r="AT6217"/>
      <c r="AU6217"/>
    </row>
    <row r="6218" spans="1:47" x14ac:dyDescent="0.25">
      <c r="A6218"/>
      <c r="C6218"/>
      <c r="D6218"/>
      <c r="J6218"/>
      <c r="L6218"/>
      <c r="M6218"/>
      <c r="N6218"/>
      <c r="O6218"/>
      <c r="P6218"/>
      <c r="Q6218"/>
      <c r="R6218"/>
      <c r="S6218"/>
      <c r="T6218"/>
      <c r="U6218"/>
      <c r="AA6218"/>
      <c r="AD6218"/>
      <c r="AR6218"/>
      <c r="AS6218"/>
      <c r="AT6218"/>
      <c r="AU6218"/>
    </row>
    <row r="6219" spans="1:47" x14ac:dyDescent="0.25">
      <c r="A6219"/>
      <c r="C6219"/>
      <c r="D6219"/>
      <c r="J6219"/>
      <c r="L6219"/>
      <c r="M6219"/>
      <c r="N6219"/>
      <c r="O6219"/>
      <c r="P6219"/>
      <c r="Q6219"/>
      <c r="R6219"/>
      <c r="S6219"/>
      <c r="T6219"/>
      <c r="U6219"/>
      <c r="AA6219"/>
      <c r="AD6219"/>
      <c r="AR6219"/>
      <c r="AS6219"/>
      <c r="AT6219"/>
      <c r="AU6219"/>
    </row>
    <row r="6220" spans="1:47" x14ac:dyDescent="0.25">
      <c r="A6220"/>
      <c r="C6220"/>
      <c r="D6220"/>
      <c r="J6220"/>
      <c r="L6220"/>
      <c r="M6220"/>
      <c r="N6220"/>
      <c r="O6220"/>
      <c r="P6220"/>
      <c r="Q6220"/>
      <c r="R6220"/>
      <c r="S6220"/>
      <c r="T6220"/>
      <c r="U6220"/>
      <c r="AA6220"/>
      <c r="AD6220"/>
      <c r="AR6220"/>
      <c r="AS6220"/>
      <c r="AT6220"/>
      <c r="AU6220"/>
    </row>
    <row r="6221" spans="1:47" x14ac:dyDescent="0.25">
      <c r="A6221"/>
      <c r="C6221"/>
      <c r="D6221"/>
      <c r="J6221"/>
      <c r="L6221"/>
      <c r="M6221"/>
      <c r="N6221"/>
      <c r="O6221"/>
      <c r="P6221"/>
      <c r="Q6221"/>
      <c r="R6221"/>
      <c r="S6221"/>
      <c r="T6221"/>
      <c r="U6221"/>
      <c r="AA6221"/>
      <c r="AD6221"/>
      <c r="AR6221"/>
      <c r="AS6221"/>
      <c r="AT6221"/>
      <c r="AU6221"/>
    </row>
    <row r="6222" spans="1:47" x14ac:dyDescent="0.25">
      <c r="A6222"/>
      <c r="C6222"/>
      <c r="D6222"/>
      <c r="J6222"/>
      <c r="L6222"/>
      <c r="M6222"/>
      <c r="N6222"/>
      <c r="O6222"/>
      <c r="P6222"/>
      <c r="Q6222"/>
      <c r="R6222"/>
      <c r="S6222"/>
      <c r="T6222"/>
      <c r="U6222"/>
      <c r="AA6222"/>
      <c r="AD6222"/>
      <c r="AR6222"/>
      <c r="AS6222"/>
      <c r="AT6222"/>
      <c r="AU6222"/>
    </row>
    <row r="6223" spans="1:47" x14ac:dyDescent="0.25">
      <c r="A6223"/>
      <c r="C6223"/>
      <c r="D6223"/>
      <c r="J6223"/>
      <c r="L6223"/>
      <c r="M6223"/>
      <c r="N6223"/>
      <c r="O6223"/>
      <c r="P6223"/>
      <c r="Q6223"/>
      <c r="R6223"/>
      <c r="S6223"/>
      <c r="T6223"/>
      <c r="U6223"/>
      <c r="AA6223"/>
      <c r="AD6223"/>
      <c r="AR6223"/>
      <c r="AS6223"/>
      <c r="AT6223"/>
      <c r="AU6223"/>
    </row>
    <row r="6224" spans="1:47" x14ac:dyDescent="0.25">
      <c r="A6224"/>
      <c r="C6224"/>
      <c r="D6224"/>
      <c r="J6224"/>
      <c r="L6224"/>
      <c r="M6224"/>
      <c r="N6224"/>
      <c r="O6224"/>
      <c r="P6224"/>
      <c r="Q6224"/>
      <c r="R6224"/>
      <c r="S6224"/>
      <c r="T6224"/>
      <c r="U6224"/>
      <c r="AA6224"/>
      <c r="AD6224"/>
      <c r="AR6224"/>
      <c r="AS6224"/>
      <c r="AT6224"/>
      <c r="AU6224"/>
    </row>
    <row r="6225" spans="1:47" x14ac:dyDescent="0.25">
      <c r="A6225"/>
      <c r="C6225"/>
      <c r="D6225"/>
      <c r="J6225"/>
      <c r="L6225"/>
      <c r="M6225"/>
      <c r="N6225"/>
      <c r="O6225"/>
      <c r="P6225"/>
      <c r="Q6225"/>
      <c r="R6225"/>
      <c r="S6225"/>
      <c r="T6225"/>
      <c r="U6225"/>
      <c r="AA6225"/>
      <c r="AD6225"/>
      <c r="AR6225"/>
      <c r="AS6225"/>
      <c r="AT6225"/>
      <c r="AU6225"/>
    </row>
    <row r="6226" spans="1:47" x14ac:dyDescent="0.25">
      <c r="A6226"/>
      <c r="C6226"/>
      <c r="D6226"/>
      <c r="J6226"/>
      <c r="L6226"/>
      <c r="M6226"/>
      <c r="N6226"/>
      <c r="O6226"/>
      <c r="P6226"/>
      <c r="Q6226"/>
      <c r="R6226"/>
      <c r="S6226"/>
      <c r="T6226"/>
      <c r="U6226"/>
      <c r="AA6226"/>
      <c r="AD6226"/>
      <c r="AR6226"/>
      <c r="AS6226"/>
      <c r="AT6226"/>
      <c r="AU6226"/>
    </row>
    <row r="6227" spans="1:47" x14ac:dyDescent="0.25">
      <c r="A6227"/>
      <c r="C6227"/>
      <c r="D6227"/>
      <c r="J6227"/>
      <c r="L6227"/>
      <c r="M6227"/>
      <c r="N6227"/>
      <c r="O6227"/>
      <c r="P6227"/>
      <c r="Q6227"/>
      <c r="R6227"/>
      <c r="S6227"/>
      <c r="T6227"/>
      <c r="U6227"/>
      <c r="AA6227"/>
      <c r="AD6227"/>
      <c r="AR6227"/>
      <c r="AS6227"/>
      <c r="AT6227"/>
      <c r="AU6227"/>
    </row>
    <row r="6228" spans="1:47" x14ac:dyDescent="0.25">
      <c r="A6228"/>
      <c r="C6228"/>
      <c r="D6228"/>
      <c r="J6228"/>
      <c r="L6228"/>
      <c r="M6228"/>
      <c r="N6228"/>
      <c r="O6228"/>
      <c r="P6228"/>
      <c r="Q6228"/>
      <c r="R6228"/>
      <c r="S6228"/>
      <c r="T6228"/>
      <c r="U6228"/>
      <c r="AA6228"/>
      <c r="AD6228"/>
      <c r="AR6228"/>
      <c r="AS6228"/>
      <c r="AT6228"/>
      <c r="AU6228"/>
    </row>
    <row r="6229" spans="1:47" x14ac:dyDescent="0.25">
      <c r="A6229"/>
      <c r="C6229"/>
      <c r="D6229"/>
      <c r="J6229"/>
      <c r="L6229"/>
      <c r="M6229"/>
      <c r="N6229"/>
      <c r="O6229"/>
      <c r="P6229"/>
      <c r="Q6229"/>
      <c r="R6229"/>
      <c r="S6229"/>
      <c r="T6229"/>
      <c r="U6229"/>
      <c r="AA6229"/>
      <c r="AD6229"/>
      <c r="AR6229"/>
      <c r="AS6229"/>
      <c r="AT6229"/>
      <c r="AU6229"/>
    </row>
    <row r="6230" spans="1:47" x14ac:dyDescent="0.25">
      <c r="A6230"/>
      <c r="C6230"/>
      <c r="D6230"/>
      <c r="J6230"/>
      <c r="L6230"/>
      <c r="M6230"/>
      <c r="N6230"/>
      <c r="O6230"/>
      <c r="P6230"/>
      <c r="Q6230"/>
      <c r="R6230"/>
      <c r="S6230"/>
      <c r="T6230"/>
      <c r="U6230"/>
      <c r="AA6230"/>
      <c r="AD6230"/>
      <c r="AR6230"/>
      <c r="AS6230"/>
      <c r="AT6230"/>
      <c r="AU6230"/>
    </row>
    <row r="6231" spans="1:47" x14ac:dyDescent="0.25">
      <c r="A6231"/>
      <c r="C6231"/>
      <c r="D6231"/>
      <c r="J6231"/>
      <c r="L6231"/>
      <c r="M6231"/>
      <c r="N6231"/>
      <c r="O6231"/>
      <c r="P6231"/>
      <c r="Q6231"/>
      <c r="R6231"/>
      <c r="S6231"/>
      <c r="T6231"/>
      <c r="U6231"/>
      <c r="AA6231"/>
      <c r="AD6231"/>
      <c r="AR6231"/>
      <c r="AS6231"/>
      <c r="AT6231"/>
      <c r="AU6231"/>
    </row>
    <row r="6232" spans="1:47" x14ac:dyDescent="0.25">
      <c r="A6232"/>
      <c r="C6232"/>
      <c r="D6232"/>
      <c r="J6232"/>
      <c r="L6232"/>
      <c r="M6232"/>
      <c r="N6232"/>
      <c r="O6232"/>
      <c r="P6232"/>
      <c r="Q6232"/>
      <c r="R6232"/>
      <c r="S6232"/>
      <c r="T6232"/>
      <c r="U6232"/>
      <c r="AA6232"/>
      <c r="AD6232"/>
      <c r="AR6232"/>
      <c r="AS6232"/>
      <c r="AT6232"/>
      <c r="AU6232"/>
    </row>
    <row r="6233" spans="1:47" x14ac:dyDescent="0.25">
      <c r="A6233"/>
      <c r="C6233"/>
      <c r="D6233"/>
      <c r="J6233"/>
      <c r="L6233"/>
      <c r="M6233"/>
      <c r="N6233"/>
      <c r="O6233"/>
      <c r="P6233"/>
      <c r="Q6233"/>
      <c r="R6233"/>
      <c r="S6233"/>
      <c r="T6233"/>
      <c r="U6233"/>
      <c r="AA6233"/>
      <c r="AD6233"/>
      <c r="AR6233"/>
      <c r="AS6233"/>
      <c r="AT6233"/>
      <c r="AU6233"/>
    </row>
    <row r="6234" spans="1:47" x14ac:dyDescent="0.25">
      <c r="A6234"/>
      <c r="C6234"/>
      <c r="D6234"/>
      <c r="J6234"/>
      <c r="L6234"/>
      <c r="M6234"/>
      <c r="N6234"/>
      <c r="O6234"/>
      <c r="P6234"/>
      <c r="Q6234"/>
      <c r="R6234"/>
      <c r="S6234"/>
      <c r="T6234"/>
      <c r="U6234"/>
      <c r="AA6234"/>
      <c r="AD6234"/>
      <c r="AR6234"/>
      <c r="AS6234"/>
      <c r="AT6234"/>
      <c r="AU6234"/>
    </row>
    <row r="6235" spans="1:47" x14ac:dyDescent="0.25">
      <c r="A6235"/>
      <c r="C6235"/>
      <c r="D6235"/>
      <c r="J6235"/>
      <c r="L6235"/>
      <c r="M6235"/>
      <c r="N6235"/>
      <c r="O6235"/>
      <c r="P6235"/>
      <c r="Q6235"/>
      <c r="R6235"/>
      <c r="S6235"/>
      <c r="T6235"/>
      <c r="U6235"/>
      <c r="AA6235"/>
      <c r="AD6235"/>
      <c r="AR6235"/>
      <c r="AS6235"/>
      <c r="AT6235"/>
      <c r="AU6235"/>
    </row>
    <row r="6236" spans="1:47" x14ac:dyDescent="0.25">
      <c r="A6236"/>
      <c r="C6236"/>
      <c r="D6236"/>
      <c r="J6236"/>
      <c r="L6236"/>
      <c r="M6236"/>
      <c r="N6236"/>
      <c r="O6236"/>
      <c r="P6236"/>
      <c r="Q6236"/>
      <c r="R6236"/>
      <c r="S6236"/>
      <c r="T6236"/>
      <c r="U6236"/>
      <c r="AA6236"/>
      <c r="AD6236"/>
      <c r="AR6236"/>
      <c r="AS6236"/>
      <c r="AT6236"/>
      <c r="AU6236"/>
    </row>
    <row r="6237" spans="1:47" x14ac:dyDescent="0.25">
      <c r="A6237"/>
      <c r="C6237"/>
      <c r="D6237"/>
      <c r="J6237"/>
      <c r="L6237"/>
      <c r="M6237"/>
      <c r="N6237"/>
      <c r="O6237"/>
      <c r="P6237"/>
      <c r="Q6237"/>
      <c r="R6237"/>
      <c r="S6237"/>
      <c r="T6237"/>
      <c r="U6237"/>
      <c r="AA6237"/>
      <c r="AD6237"/>
      <c r="AR6237"/>
      <c r="AS6237"/>
      <c r="AT6237"/>
      <c r="AU6237"/>
    </row>
    <row r="6238" spans="1:47" x14ac:dyDescent="0.25">
      <c r="A6238"/>
      <c r="C6238"/>
      <c r="D6238"/>
      <c r="J6238"/>
      <c r="L6238"/>
      <c r="M6238"/>
      <c r="N6238"/>
      <c r="O6238"/>
      <c r="P6238"/>
      <c r="Q6238"/>
      <c r="R6238"/>
      <c r="S6238"/>
      <c r="T6238"/>
      <c r="U6238"/>
      <c r="AA6238"/>
      <c r="AD6238"/>
      <c r="AR6238"/>
      <c r="AS6238"/>
      <c r="AT6238"/>
      <c r="AU6238"/>
    </row>
    <row r="6239" spans="1:47" x14ac:dyDescent="0.25">
      <c r="A6239"/>
      <c r="C6239"/>
      <c r="D6239"/>
      <c r="J6239"/>
      <c r="L6239"/>
      <c r="M6239"/>
      <c r="N6239"/>
      <c r="O6239"/>
      <c r="P6239"/>
      <c r="Q6239"/>
      <c r="R6239"/>
      <c r="S6239"/>
      <c r="T6239"/>
      <c r="U6239"/>
      <c r="AA6239"/>
      <c r="AD6239"/>
      <c r="AR6239"/>
      <c r="AS6239"/>
      <c r="AT6239"/>
      <c r="AU6239"/>
    </row>
    <row r="6240" spans="1:47" x14ac:dyDescent="0.25">
      <c r="A6240"/>
      <c r="C6240"/>
      <c r="D6240"/>
      <c r="J6240"/>
      <c r="L6240"/>
      <c r="M6240"/>
      <c r="N6240"/>
      <c r="O6240"/>
      <c r="P6240"/>
      <c r="Q6240"/>
      <c r="R6240"/>
      <c r="S6240"/>
      <c r="T6240"/>
      <c r="U6240"/>
      <c r="AA6240"/>
      <c r="AD6240"/>
      <c r="AR6240"/>
      <c r="AS6240"/>
      <c r="AT6240"/>
      <c r="AU6240"/>
    </row>
    <row r="6241" spans="1:47" x14ac:dyDescent="0.25">
      <c r="A6241"/>
      <c r="C6241"/>
      <c r="D6241"/>
      <c r="J6241"/>
      <c r="L6241"/>
      <c r="M6241"/>
      <c r="N6241"/>
      <c r="O6241"/>
      <c r="P6241"/>
      <c r="Q6241"/>
      <c r="R6241"/>
      <c r="S6241"/>
      <c r="T6241"/>
      <c r="U6241"/>
      <c r="AA6241"/>
      <c r="AD6241"/>
      <c r="AR6241"/>
      <c r="AS6241"/>
      <c r="AT6241"/>
      <c r="AU6241"/>
    </row>
    <row r="6242" spans="1:47" x14ac:dyDescent="0.25">
      <c r="A6242"/>
      <c r="C6242"/>
      <c r="D6242"/>
      <c r="J6242"/>
      <c r="L6242"/>
      <c r="M6242"/>
      <c r="N6242"/>
      <c r="O6242"/>
      <c r="P6242"/>
      <c r="Q6242"/>
      <c r="R6242"/>
      <c r="S6242"/>
      <c r="T6242"/>
      <c r="U6242"/>
      <c r="AA6242"/>
      <c r="AD6242"/>
      <c r="AR6242"/>
      <c r="AS6242"/>
      <c r="AT6242"/>
      <c r="AU6242"/>
    </row>
    <row r="6243" spans="1:47" x14ac:dyDescent="0.25">
      <c r="A6243"/>
      <c r="C6243"/>
      <c r="D6243"/>
      <c r="J6243"/>
      <c r="L6243"/>
      <c r="M6243"/>
      <c r="N6243"/>
      <c r="O6243"/>
      <c r="P6243"/>
      <c r="Q6243"/>
      <c r="R6243"/>
      <c r="S6243"/>
      <c r="T6243"/>
      <c r="U6243"/>
      <c r="AA6243"/>
      <c r="AD6243"/>
      <c r="AR6243"/>
      <c r="AS6243"/>
      <c r="AT6243"/>
      <c r="AU6243"/>
    </row>
    <row r="6244" spans="1:47" x14ac:dyDescent="0.25">
      <c r="A6244"/>
      <c r="C6244"/>
      <c r="D6244"/>
      <c r="J6244"/>
      <c r="L6244"/>
      <c r="M6244"/>
      <c r="N6244"/>
      <c r="O6244"/>
      <c r="P6244"/>
      <c r="Q6244"/>
      <c r="R6244"/>
      <c r="S6244"/>
      <c r="T6244"/>
      <c r="U6244"/>
      <c r="AA6244"/>
      <c r="AD6244"/>
      <c r="AR6244"/>
      <c r="AS6244"/>
      <c r="AT6244"/>
      <c r="AU6244"/>
    </row>
    <row r="6245" spans="1:47" x14ac:dyDescent="0.25">
      <c r="A6245"/>
      <c r="C6245"/>
      <c r="D6245"/>
      <c r="J6245"/>
      <c r="L6245"/>
      <c r="M6245"/>
      <c r="N6245"/>
      <c r="O6245"/>
      <c r="P6245"/>
      <c r="Q6245"/>
      <c r="R6245"/>
      <c r="S6245"/>
      <c r="T6245"/>
      <c r="U6245"/>
      <c r="AA6245"/>
      <c r="AD6245"/>
      <c r="AR6245"/>
      <c r="AS6245"/>
      <c r="AT6245"/>
      <c r="AU6245"/>
    </row>
    <row r="6246" spans="1:47" x14ac:dyDescent="0.25">
      <c r="A6246"/>
      <c r="C6246"/>
      <c r="D6246"/>
      <c r="J6246"/>
      <c r="L6246"/>
      <c r="M6246"/>
      <c r="N6246"/>
      <c r="O6246"/>
      <c r="P6246"/>
      <c r="Q6246"/>
      <c r="R6246"/>
      <c r="S6246"/>
      <c r="T6246"/>
      <c r="U6246"/>
      <c r="AA6246"/>
      <c r="AD6246"/>
      <c r="AR6246"/>
      <c r="AS6246"/>
      <c r="AT6246"/>
      <c r="AU6246"/>
    </row>
    <row r="6247" spans="1:47" x14ac:dyDescent="0.25">
      <c r="A6247"/>
      <c r="C6247"/>
      <c r="D6247"/>
      <c r="J6247"/>
      <c r="L6247"/>
      <c r="M6247"/>
      <c r="N6247"/>
      <c r="O6247"/>
      <c r="P6247"/>
      <c r="Q6247"/>
      <c r="R6247"/>
      <c r="S6247"/>
      <c r="T6247"/>
      <c r="U6247"/>
      <c r="AA6247"/>
      <c r="AD6247"/>
      <c r="AR6247"/>
      <c r="AS6247"/>
      <c r="AT6247"/>
      <c r="AU6247"/>
    </row>
    <row r="6248" spans="1:47" x14ac:dyDescent="0.25">
      <c r="A6248"/>
      <c r="C6248"/>
      <c r="D6248"/>
      <c r="J6248"/>
      <c r="L6248"/>
      <c r="M6248"/>
      <c r="N6248"/>
      <c r="O6248"/>
      <c r="P6248"/>
      <c r="Q6248"/>
      <c r="R6248"/>
      <c r="S6248"/>
      <c r="T6248"/>
      <c r="U6248"/>
      <c r="AA6248"/>
      <c r="AD6248"/>
      <c r="AR6248"/>
      <c r="AS6248"/>
      <c r="AT6248"/>
      <c r="AU6248"/>
    </row>
    <row r="6249" spans="1:47" x14ac:dyDescent="0.25">
      <c r="A6249"/>
      <c r="C6249"/>
      <c r="D6249"/>
      <c r="J6249"/>
      <c r="L6249"/>
      <c r="M6249"/>
      <c r="N6249"/>
      <c r="O6249"/>
      <c r="P6249"/>
      <c r="Q6249"/>
      <c r="R6249"/>
      <c r="S6249"/>
      <c r="T6249"/>
      <c r="U6249"/>
      <c r="AA6249"/>
      <c r="AD6249"/>
      <c r="AR6249"/>
      <c r="AS6249"/>
      <c r="AT6249"/>
      <c r="AU6249"/>
    </row>
    <row r="6250" spans="1:47" x14ac:dyDescent="0.25">
      <c r="A6250"/>
      <c r="C6250"/>
      <c r="D6250"/>
      <c r="J6250"/>
      <c r="L6250"/>
      <c r="M6250"/>
      <c r="N6250"/>
      <c r="O6250"/>
      <c r="P6250"/>
      <c r="Q6250"/>
      <c r="R6250"/>
      <c r="S6250"/>
      <c r="T6250"/>
      <c r="U6250"/>
      <c r="AA6250"/>
      <c r="AD6250"/>
      <c r="AR6250"/>
      <c r="AS6250"/>
      <c r="AT6250"/>
      <c r="AU6250"/>
    </row>
    <row r="6251" spans="1:47" x14ac:dyDescent="0.25">
      <c r="A6251"/>
      <c r="C6251"/>
      <c r="D6251"/>
      <c r="J6251"/>
      <c r="L6251"/>
      <c r="M6251"/>
      <c r="N6251"/>
      <c r="O6251"/>
      <c r="P6251"/>
      <c r="Q6251"/>
      <c r="R6251"/>
      <c r="S6251"/>
      <c r="T6251"/>
      <c r="U6251"/>
      <c r="AA6251"/>
      <c r="AD6251"/>
      <c r="AR6251"/>
      <c r="AS6251"/>
      <c r="AT6251"/>
      <c r="AU6251"/>
    </row>
    <row r="6252" spans="1:47" x14ac:dyDescent="0.25">
      <c r="A6252"/>
      <c r="C6252"/>
      <c r="D6252"/>
      <c r="J6252"/>
      <c r="L6252"/>
      <c r="M6252"/>
      <c r="N6252"/>
      <c r="O6252"/>
      <c r="P6252"/>
      <c r="Q6252"/>
      <c r="R6252"/>
      <c r="S6252"/>
      <c r="T6252"/>
      <c r="U6252"/>
      <c r="AA6252"/>
      <c r="AD6252"/>
      <c r="AR6252"/>
      <c r="AS6252"/>
      <c r="AT6252"/>
      <c r="AU6252"/>
    </row>
    <row r="6253" spans="1:47" x14ac:dyDescent="0.25">
      <c r="A6253"/>
      <c r="C6253"/>
      <c r="D6253"/>
      <c r="J6253"/>
      <c r="L6253"/>
      <c r="M6253"/>
      <c r="N6253"/>
      <c r="O6253"/>
      <c r="P6253"/>
      <c r="Q6253"/>
      <c r="R6253"/>
      <c r="S6253"/>
      <c r="T6253"/>
      <c r="U6253"/>
      <c r="AA6253"/>
      <c r="AD6253"/>
      <c r="AR6253"/>
      <c r="AS6253"/>
      <c r="AT6253"/>
      <c r="AU6253"/>
    </row>
    <row r="6254" spans="1:47" x14ac:dyDescent="0.25">
      <c r="A6254"/>
      <c r="C6254"/>
      <c r="D6254"/>
      <c r="J6254"/>
      <c r="L6254"/>
      <c r="M6254"/>
      <c r="N6254"/>
      <c r="O6254"/>
      <c r="P6254"/>
      <c r="Q6254"/>
      <c r="R6254"/>
      <c r="S6254"/>
      <c r="T6254"/>
      <c r="U6254"/>
      <c r="AA6254"/>
      <c r="AD6254"/>
      <c r="AR6254"/>
      <c r="AS6254"/>
      <c r="AT6254"/>
      <c r="AU6254"/>
    </row>
    <row r="6255" spans="1:47" x14ac:dyDescent="0.25">
      <c r="A6255"/>
      <c r="C6255"/>
      <c r="D6255"/>
      <c r="J6255"/>
      <c r="L6255"/>
      <c r="M6255"/>
      <c r="N6255"/>
      <c r="O6255"/>
      <c r="P6255"/>
      <c r="Q6255"/>
      <c r="R6255"/>
      <c r="S6255"/>
      <c r="T6255"/>
      <c r="U6255"/>
      <c r="AA6255"/>
      <c r="AD6255"/>
      <c r="AR6255"/>
      <c r="AS6255"/>
      <c r="AT6255"/>
      <c r="AU6255"/>
    </row>
    <row r="6256" spans="1:47" x14ac:dyDescent="0.25">
      <c r="A6256"/>
      <c r="C6256"/>
      <c r="D6256"/>
      <c r="J6256"/>
      <c r="L6256"/>
      <c r="M6256"/>
      <c r="N6256"/>
      <c r="O6256"/>
      <c r="P6256"/>
      <c r="Q6256"/>
      <c r="R6256"/>
      <c r="S6256"/>
      <c r="T6256"/>
      <c r="U6256"/>
      <c r="AA6256"/>
      <c r="AD6256"/>
      <c r="AR6256"/>
      <c r="AS6256"/>
      <c r="AT6256"/>
      <c r="AU6256"/>
    </row>
    <row r="6257" spans="1:47" x14ac:dyDescent="0.25">
      <c r="A6257"/>
      <c r="C6257"/>
      <c r="D6257"/>
      <c r="J6257"/>
      <c r="L6257"/>
      <c r="M6257"/>
      <c r="N6257"/>
      <c r="O6257"/>
      <c r="P6257"/>
      <c r="Q6257"/>
      <c r="R6257"/>
      <c r="S6257"/>
      <c r="T6257"/>
      <c r="U6257"/>
      <c r="AA6257"/>
      <c r="AD6257"/>
      <c r="AR6257"/>
      <c r="AS6257"/>
      <c r="AT6257"/>
      <c r="AU6257"/>
    </row>
    <row r="6258" spans="1:47" x14ac:dyDescent="0.25">
      <c r="A6258"/>
      <c r="C6258"/>
      <c r="D6258"/>
      <c r="J6258"/>
      <c r="L6258"/>
      <c r="M6258"/>
      <c r="N6258"/>
      <c r="O6258"/>
      <c r="P6258"/>
      <c r="Q6258"/>
      <c r="R6258"/>
      <c r="S6258"/>
      <c r="T6258"/>
      <c r="U6258"/>
      <c r="AA6258"/>
      <c r="AD6258"/>
      <c r="AR6258"/>
      <c r="AS6258"/>
      <c r="AT6258"/>
      <c r="AU6258"/>
    </row>
    <row r="6259" spans="1:47" x14ac:dyDescent="0.25">
      <c r="A6259"/>
      <c r="C6259"/>
      <c r="D6259"/>
      <c r="J6259"/>
      <c r="L6259"/>
      <c r="M6259"/>
      <c r="N6259"/>
      <c r="O6259"/>
      <c r="P6259"/>
      <c r="Q6259"/>
      <c r="R6259"/>
      <c r="S6259"/>
      <c r="T6259"/>
      <c r="U6259"/>
      <c r="AA6259"/>
      <c r="AD6259"/>
      <c r="AR6259"/>
      <c r="AS6259"/>
      <c r="AT6259"/>
      <c r="AU6259"/>
    </row>
    <row r="6260" spans="1:47" x14ac:dyDescent="0.25">
      <c r="A6260"/>
      <c r="C6260"/>
      <c r="D6260"/>
      <c r="J6260"/>
      <c r="L6260"/>
      <c r="M6260"/>
      <c r="N6260"/>
      <c r="O6260"/>
      <c r="P6260"/>
      <c r="Q6260"/>
      <c r="R6260"/>
      <c r="S6260"/>
      <c r="T6260"/>
      <c r="U6260"/>
      <c r="AA6260"/>
      <c r="AD6260"/>
      <c r="AR6260"/>
      <c r="AS6260"/>
      <c r="AT6260"/>
      <c r="AU6260"/>
    </row>
    <row r="6261" spans="1:47" x14ac:dyDescent="0.25">
      <c r="A6261"/>
      <c r="C6261"/>
      <c r="D6261"/>
      <c r="J6261"/>
      <c r="L6261"/>
      <c r="M6261"/>
      <c r="N6261"/>
      <c r="O6261"/>
      <c r="P6261"/>
      <c r="Q6261"/>
      <c r="R6261"/>
      <c r="S6261"/>
      <c r="T6261"/>
      <c r="U6261"/>
      <c r="AA6261"/>
      <c r="AD6261"/>
      <c r="AR6261"/>
      <c r="AS6261"/>
      <c r="AT6261"/>
      <c r="AU6261"/>
    </row>
    <row r="6262" spans="1:47" x14ac:dyDescent="0.25">
      <c r="A6262"/>
      <c r="C6262"/>
      <c r="D6262"/>
      <c r="J6262"/>
      <c r="L6262"/>
      <c r="M6262"/>
      <c r="N6262"/>
      <c r="O6262"/>
      <c r="P6262"/>
      <c r="Q6262"/>
      <c r="R6262"/>
      <c r="S6262"/>
      <c r="T6262"/>
      <c r="U6262"/>
      <c r="AA6262"/>
      <c r="AD6262"/>
      <c r="AR6262"/>
      <c r="AS6262"/>
      <c r="AT6262"/>
      <c r="AU6262"/>
    </row>
    <row r="6263" spans="1:47" x14ac:dyDescent="0.25">
      <c r="A6263"/>
      <c r="C6263"/>
      <c r="D6263"/>
      <c r="J6263"/>
      <c r="L6263"/>
      <c r="M6263"/>
      <c r="N6263"/>
      <c r="O6263"/>
      <c r="P6263"/>
      <c r="Q6263"/>
      <c r="R6263"/>
      <c r="S6263"/>
      <c r="T6263"/>
      <c r="U6263"/>
      <c r="AA6263"/>
      <c r="AD6263"/>
      <c r="AR6263"/>
      <c r="AS6263"/>
      <c r="AT6263"/>
      <c r="AU6263"/>
    </row>
    <row r="6264" spans="1:47" x14ac:dyDescent="0.25">
      <c r="A6264"/>
      <c r="C6264"/>
      <c r="D6264"/>
      <c r="J6264"/>
      <c r="L6264"/>
      <c r="M6264"/>
      <c r="N6264"/>
      <c r="O6264"/>
      <c r="P6264"/>
      <c r="Q6264"/>
      <c r="R6264"/>
      <c r="S6264"/>
      <c r="T6264"/>
      <c r="U6264"/>
      <c r="AA6264"/>
      <c r="AD6264"/>
      <c r="AR6264"/>
      <c r="AS6264"/>
      <c r="AT6264"/>
      <c r="AU6264"/>
    </row>
    <row r="6265" spans="1:47" x14ac:dyDescent="0.25">
      <c r="A6265"/>
      <c r="C6265"/>
      <c r="D6265"/>
      <c r="J6265"/>
      <c r="L6265"/>
      <c r="M6265"/>
      <c r="N6265"/>
      <c r="O6265"/>
      <c r="P6265"/>
      <c r="Q6265"/>
      <c r="R6265"/>
      <c r="S6265"/>
      <c r="T6265"/>
      <c r="U6265"/>
      <c r="AA6265"/>
      <c r="AD6265"/>
      <c r="AR6265"/>
      <c r="AS6265"/>
      <c r="AT6265"/>
      <c r="AU6265"/>
    </row>
    <row r="6266" spans="1:47" x14ac:dyDescent="0.25">
      <c r="A6266"/>
      <c r="C6266"/>
      <c r="D6266"/>
      <c r="J6266"/>
      <c r="L6266"/>
      <c r="M6266"/>
      <c r="N6266"/>
      <c r="O6266"/>
      <c r="P6266"/>
      <c r="Q6266"/>
      <c r="R6266"/>
      <c r="S6266"/>
      <c r="T6266"/>
      <c r="U6266"/>
      <c r="AA6266"/>
      <c r="AD6266"/>
      <c r="AR6266"/>
      <c r="AS6266"/>
      <c r="AT6266"/>
      <c r="AU6266"/>
    </row>
    <row r="6267" spans="1:47" x14ac:dyDescent="0.25">
      <c r="A6267"/>
      <c r="C6267"/>
      <c r="D6267"/>
      <c r="J6267"/>
      <c r="L6267"/>
      <c r="M6267"/>
      <c r="N6267"/>
      <c r="O6267"/>
      <c r="P6267"/>
      <c r="Q6267"/>
      <c r="R6267"/>
      <c r="S6267"/>
      <c r="T6267"/>
      <c r="U6267"/>
      <c r="AA6267"/>
      <c r="AD6267"/>
      <c r="AR6267"/>
      <c r="AS6267"/>
      <c r="AT6267"/>
      <c r="AU6267"/>
    </row>
    <row r="6268" spans="1:47" x14ac:dyDescent="0.25">
      <c r="A6268"/>
      <c r="C6268"/>
      <c r="D6268"/>
      <c r="J6268"/>
      <c r="L6268"/>
      <c r="M6268"/>
      <c r="N6268"/>
      <c r="O6268"/>
      <c r="P6268"/>
      <c r="Q6268"/>
      <c r="R6268"/>
      <c r="S6268"/>
      <c r="T6268"/>
      <c r="U6268"/>
      <c r="AA6268"/>
      <c r="AD6268"/>
      <c r="AR6268"/>
      <c r="AS6268"/>
      <c r="AT6268"/>
      <c r="AU6268"/>
    </row>
    <row r="6269" spans="1:47" x14ac:dyDescent="0.25">
      <c r="A6269"/>
      <c r="C6269"/>
      <c r="D6269"/>
      <c r="J6269"/>
      <c r="L6269"/>
      <c r="M6269"/>
      <c r="N6269"/>
      <c r="O6269"/>
      <c r="P6269"/>
      <c r="Q6269"/>
      <c r="R6269"/>
      <c r="S6269"/>
      <c r="T6269"/>
      <c r="U6269"/>
      <c r="AA6269"/>
      <c r="AD6269"/>
      <c r="AR6269"/>
      <c r="AS6269"/>
      <c r="AT6269"/>
      <c r="AU6269"/>
    </row>
    <row r="6270" spans="1:47" x14ac:dyDescent="0.25">
      <c r="A6270"/>
      <c r="C6270"/>
      <c r="D6270"/>
      <c r="J6270"/>
      <c r="L6270"/>
      <c r="M6270"/>
      <c r="N6270"/>
      <c r="O6270"/>
      <c r="P6270"/>
      <c r="Q6270"/>
      <c r="R6270"/>
      <c r="S6270"/>
      <c r="T6270"/>
      <c r="U6270"/>
      <c r="AA6270"/>
      <c r="AD6270"/>
      <c r="AR6270"/>
      <c r="AS6270"/>
      <c r="AT6270"/>
      <c r="AU6270"/>
    </row>
    <row r="6271" spans="1:47" x14ac:dyDescent="0.25">
      <c r="A6271"/>
      <c r="C6271"/>
      <c r="D6271"/>
      <c r="J6271"/>
      <c r="L6271"/>
      <c r="M6271"/>
      <c r="N6271"/>
      <c r="O6271"/>
      <c r="P6271"/>
      <c r="Q6271"/>
      <c r="R6271"/>
      <c r="S6271"/>
      <c r="T6271"/>
      <c r="U6271"/>
      <c r="AA6271"/>
      <c r="AD6271"/>
      <c r="AR6271"/>
      <c r="AS6271"/>
      <c r="AT6271"/>
      <c r="AU6271"/>
    </row>
    <row r="6272" spans="1:47" x14ac:dyDescent="0.25">
      <c r="A6272"/>
      <c r="C6272"/>
      <c r="D6272"/>
      <c r="J6272"/>
      <c r="L6272"/>
      <c r="M6272"/>
      <c r="N6272"/>
      <c r="O6272"/>
      <c r="P6272"/>
      <c r="Q6272"/>
      <c r="R6272"/>
      <c r="S6272"/>
      <c r="T6272"/>
      <c r="U6272"/>
      <c r="AA6272"/>
      <c r="AD6272"/>
      <c r="AR6272"/>
      <c r="AS6272"/>
      <c r="AT6272"/>
      <c r="AU6272"/>
    </row>
    <row r="6273" spans="1:47" x14ac:dyDescent="0.25">
      <c r="A6273"/>
      <c r="C6273"/>
      <c r="D6273"/>
      <c r="J6273"/>
      <c r="L6273"/>
      <c r="M6273"/>
      <c r="N6273"/>
      <c r="O6273"/>
      <c r="P6273"/>
      <c r="Q6273"/>
      <c r="R6273"/>
      <c r="S6273"/>
      <c r="T6273"/>
      <c r="U6273"/>
      <c r="AA6273"/>
      <c r="AD6273"/>
      <c r="AR6273"/>
      <c r="AS6273"/>
      <c r="AT6273"/>
      <c r="AU6273"/>
    </row>
    <row r="6274" spans="1:47" x14ac:dyDescent="0.25">
      <c r="A6274"/>
      <c r="C6274"/>
      <c r="D6274"/>
      <c r="J6274"/>
      <c r="L6274"/>
      <c r="M6274"/>
      <c r="N6274"/>
      <c r="O6274"/>
      <c r="P6274"/>
      <c r="Q6274"/>
      <c r="R6274"/>
      <c r="S6274"/>
      <c r="T6274"/>
      <c r="U6274"/>
      <c r="AA6274"/>
      <c r="AD6274"/>
      <c r="AR6274"/>
      <c r="AS6274"/>
      <c r="AT6274"/>
      <c r="AU6274"/>
    </row>
    <row r="6275" spans="1:47" x14ac:dyDescent="0.25">
      <c r="A6275"/>
      <c r="C6275"/>
      <c r="D6275"/>
      <c r="J6275"/>
      <c r="L6275"/>
      <c r="M6275"/>
      <c r="N6275"/>
      <c r="O6275"/>
      <c r="P6275"/>
      <c r="Q6275"/>
      <c r="R6275"/>
      <c r="S6275"/>
      <c r="T6275"/>
      <c r="U6275"/>
      <c r="AA6275"/>
      <c r="AD6275"/>
      <c r="AR6275"/>
      <c r="AS6275"/>
      <c r="AT6275"/>
      <c r="AU6275"/>
    </row>
    <row r="6276" spans="1:47" x14ac:dyDescent="0.25">
      <c r="A6276"/>
      <c r="C6276"/>
      <c r="D6276"/>
      <c r="J6276"/>
      <c r="L6276"/>
      <c r="M6276"/>
      <c r="N6276"/>
      <c r="O6276"/>
      <c r="P6276"/>
      <c r="Q6276"/>
      <c r="R6276"/>
      <c r="S6276"/>
      <c r="T6276"/>
      <c r="U6276"/>
      <c r="AA6276"/>
      <c r="AD6276"/>
      <c r="AR6276"/>
      <c r="AS6276"/>
      <c r="AT6276"/>
      <c r="AU6276"/>
    </row>
    <row r="6277" spans="1:47" x14ac:dyDescent="0.25">
      <c r="A6277"/>
      <c r="C6277"/>
      <c r="D6277"/>
      <c r="J6277"/>
      <c r="L6277"/>
      <c r="M6277"/>
      <c r="N6277"/>
      <c r="O6277"/>
      <c r="P6277"/>
      <c r="Q6277"/>
      <c r="R6277"/>
      <c r="S6277"/>
      <c r="T6277"/>
      <c r="U6277"/>
      <c r="AA6277"/>
      <c r="AD6277"/>
      <c r="AR6277"/>
      <c r="AS6277"/>
      <c r="AT6277"/>
      <c r="AU6277"/>
    </row>
    <row r="6278" spans="1:47" x14ac:dyDescent="0.25">
      <c r="A6278"/>
      <c r="C6278"/>
      <c r="D6278"/>
      <c r="J6278"/>
      <c r="L6278"/>
      <c r="M6278"/>
      <c r="N6278"/>
      <c r="O6278"/>
      <c r="P6278"/>
      <c r="Q6278"/>
      <c r="R6278"/>
      <c r="S6278"/>
      <c r="T6278"/>
      <c r="U6278"/>
      <c r="AA6278"/>
      <c r="AD6278"/>
      <c r="AR6278"/>
      <c r="AS6278"/>
      <c r="AT6278"/>
      <c r="AU6278"/>
    </row>
    <row r="6279" spans="1:47" x14ac:dyDescent="0.25">
      <c r="A6279"/>
      <c r="C6279"/>
      <c r="D6279"/>
      <c r="J6279"/>
      <c r="L6279"/>
      <c r="M6279"/>
      <c r="N6279"/>
      <c r="O6279"/>
      <c r="P6279"/>
      <c r="Q6279"/>
      <c r="R6279"/>
      <c r="S6279"/>
      <c r="T6279"/>
      <c r="U6279"/>
      <c r="AA6279"/>
      <c r="AD6279"/>
      <c r="AR6279"/>
      <c r="AS6279"/>
      <c r="AT6279"/>
      <c r="AU6279"/>
    </row>
    <row r="6280" spans="1:47" x14ac:dyDescent="0.25">
      <c r="A6280"/>
      <c r="C6280"/>
      <c r="D6280"/>
      <c r="J6280"/>
      <c r="L6280"/>
      <c r="M6280"/>
      <c r="N6280"/>
      <c r="O6280"/>
      <c r="P6280"/>
      <c r="Q6280"/>
      <c r="R6280"/>
      <c r="S6280"/>
      <c r="T6280"/>
      <c r="U6280"/>
      <c r="AA6280"/>
      <c r="AD6280"/>
      <c r="AR6280"/>
      <c r="AS6280"/>
      <c r="AT6280"/>
      <c r="AU6280"/>
    </row>
    <row r="6281" spans="1:47" x14ac:dyDescent="0.25">
      <c r="A6281"/>
      <c r="C6281"/>
      <c r="D6281"/>
      <c r="J6281"/>
      <c r="L6281"/>
      <c r="M6281"/>
      <c r="N6281"/>
      <c r="O6281"/>
      <c r="P6281"/>
      <c r="Q6281"/>
      <c r="R6281"/>
      <c r="S6281"/>
      <c r="T6281"/>
      <c r="U6281"/>
      <c r="AA6281"/>
      <c r="AD6281"/>
      <c r="AR6281"/>
      <c r="AS6281"/>
      <c r="AT6281"/>
      <c r="AU6281"/>
    </row>
    <row r="6282" spans="1:47" x14ac:dyDescent="0.25">
      <c r="A6282"/>
      <c r="C6282"/>
      <c r="D6282"/>
      <c r="J6282"/>
      <c r="L6282"/>
      <c r="M6282"/>
      <c r="N6282"/>
      <c r="O6282"/>
      <c r="P6282"/>
      <c r="Q6282"/>
      <c r="R6282"/>
      <c r="S6282"/>
      <c r="T6282"/>
      <c r="U6282"/>
      <c r="AA6282"/>
      <c r="AD6282"/>
      <c r="AR6282"/>
      <c r="AS6282"/>
      <c r="AT6282"/>
      <c r="AU6282"/>
    </row>
    <row r="6283" spans="1:47" x14ac:dyDescent="0.25">
      <c r="A6283"/>
      <c r="C6283"/>
      <c r="D6283"/>
      <c r="J6283"/>
      <c r="L6283"/>
      <c r="M6283"/>
      <c r="N6283"/>
      <c r="O6283"/>
      <c r="P6283"/>
      <c r="Q6283"/>
      <c r="R6283"/>
      <c r="S6283"/>
      <c r="T6283"/>
      <c r="U6283"/>
      <c r="AA6283"/>
      <c r="AD6283"/>
      <c r="AR6283"/>
      <c r="AS6283"/>
      <c r="AT6283"/>
      <c r="AU6283"/>
    </row>
    <row r="6284" spans="1:47" x14ac:dyDescent="0.25">
      <c r="A6284"/>
      <c r="C6284"/>
      <c r="D6284"/>
      <c r="J6284"/>
      <c r="L6284"/>
      <c r="M6284"/>
      <c r="N6284"/>
      <c r="O6284"/>
      <c r="P6284"/>
      <c r="Q6284"/>
      <c r="R6284"/>
      <c r="S6284"/>
      <c r="T6284"/>
      <c r="U6284"/>
      <c r="AA6284"/>
      <c r="AD6284"/>
      <c r="AR6284"/>
      <c r="AS6284"/>
      <c r="AT6284"/>
      <c r="AU6284"/>
    </row>
    <row r="6285" spans="1:47" x14ac:dyDescent="0.25">
      <c r="A6285"/>
      <c r="C6285"/>
      <c r="D6285"/>
      <c r="J6285"/>
      <c r="L6285"/>
      <c r="M6285"/>
      <c r="N6285"/>
      <c r="O6285"/>
      <c r="P6285"/>
      <c r="Q6285"/>
      <c r="R6285"/>
      <c r="S6285"/>
      <c r="T6285"/>
      <c r="U6285"/>
      <c r="AA6285"/>
      <c r="AD6285"/>
      <c r="AR6285"/>
      <c r="AS6285"/>
      <c r="AT6285"/>
      <c r="AU6285"/>
    </row>
    <row r="6286" spans="1:47" x14ac:dyDescent="0.25">
      <c r="A6286"/>
      <c r="C6286"/>
      <c r="D6286"/>
      <c r="J6286"/>
      <c r="L6286"/>
      <c r="M6286"/>
      <c r="N6286"/>
      <c r="O6286"/>
      <c r="P6286"/>
      <c r="Q6286"/>
      <c r="R6286"/>
      <c r="S6286"/>
      <c r="T6286"/>
      <c r="U6286"/>
      <c r="AA6286"/>
      <c r="AD6286"/>
      <c r="AR6286"/>
      <c r="AS6286"/>
      <c r="AT6286"/>
      <c r="AU6286"/>
    </row>
    <row r="6287" spans="1:47" x14ac:dyDescent="0.25">
      <c r="A6287"/>
      <c r="C6287"/>
      <c r="D6287"/>
      <c r="J6287"/>
      <c r="L6287"/>
      <c r="M6287"/>
      <c r="N6287"/>
      <c r="O6287"/>
      <c r="P6287"/>
      <c r="Q6287"/>
      <c r="R6287"/>
      <c r="S6287"/>
      <c r="T6287"/>
      <c r="U6287"/>
      <c r="AA6287"/>
      <c r="AD6287"/>
      <c r="AR6287"/>
      <c r="AS6287"/>
      <c r="AT6287"/>
      <c r="AU6287"/>
    </row>
    <row r="6288" spans="1:47" x14ac:dyDescent="0.25">
      <c r="A6288"/>
      <c r="C6288"/>
      <c r="D6288"/>
      <c r="J6288"/>
      <c r="L6288"/>
      <c r="M6288"/>
      <c r="N6288"/>
      <c r="O6288"/>
      <c r="P6288"/>
      <c r="Q6288"/>
      <c r="R6288"/>
      <c r="S6288"/>
      <c r="T6288"/>
      <c r="U6288"/>
      <c r="AA6288"/>
      <c r="AD6288"/>
      <c r="AR6288"/>
      <c r="AS6288"/>
      <c r="AT6288"/>
      <c r="AU6288"/>
    </row>
    <row r="6289" spans="1:47" x14ac:dyDescent="0.25">
      <c r="A6289"/>
      <c r="C6289"/>
      <c r="D6289"/>
      <c r="J6289"/>
      <c r="L6289"/>
      <c r="M6289"/>
      <c r="N6289"/>
      <c r="O6289"/>
      <c r="P6289"/>
      <c r="Q6289"/>
      <c r="R6289"/>
      <c r="S6289"/>
      <c r="T6289"/>
      <c r="U6289"/>
      <c r="AA6289"/>
      <c r="AD6289"/>
      <c r="AR6289"/>
      <c r="AS6289"/>
      <c r="AT6289"/>
      <c r="AU6289"/>
    </row>
    <row r="6290" spans="1:47" x14ac:dyDescent="0.25">
      <c r="A6290"/>
      <c r="C6290"/>
      <c r="D6290"/>
      <c r="J6290"/>
      <c r="L6290"/>
      <c r="M6290"/>
      <c r="N6290"/>
      <c r="O6290"/>
      <c r="P6290"/>
      <c r="Q6290"/>
      <c r="R6290"/>
      <c r="S6290"/>
      <c r="T6290"/>
      <c r="U6290"/>
      <c r="AA6290"/>
      <c r="AD6290"/>
      <c r="AR6290"/>
      <c r="AS6290"/>
      <c r="AT6290"/>
      <c r="AU6290"/>
    </row>
    <row r="6291" spans="1:47" x14ac:dyDescent="0.25">
      <c r="A6291"/>
      <c r="C6291"/>
      <c r="D6291"/>
      <c r="J6291"/>
      <c r="L6291"/>
      <c r="M6291"/>
      <c r="N6291"/>
      <c r="O6291"/>
      <c r="P6291"/>
      <c r="Q6291"/>
      <c r="R6291"/>
      <c r="S6291"/>
      <c r="T6291"/>
      <c r="U6291"/>
      <c r="AA6291"/>
      <c r="AD6291"/>
      <c r="AR6291"/>
      <c r="AS6291"/>
      <c r="AT6291"/>
      <c r="AU6291"/>
    </row>
    <row r="6292" spans="1:47" x14ac:dyDescent="0.25">
      <c r="A6292"/>
      <c r="C6292"/>
      <c r="D6292"/>
      <c r="J6292"/>
      <c r="L6292"/>
      <c r="M6292"/>
      <c r="N6292"/>
      <c r="O6292"/>
      <c r="P6292"/>
      <c r="Q6292"/>
      <c r="R6292"/>
      <c r="S6292"/>
      <c r="T6292"/>
      <c r="U6292"/>
      <c r="AA6292"/>
      <c r="AD6292"/>
      <c r="AR6292"/>
      <c r="AS6292"/>
      <c r="AT6292"/>
      <c r="AU6292"/>
    </row>
    <row r="6293" spans="1:47" x14ac:dyDescent="0.25">
      <c r="A6293"/>
      <c r="C6293"/>
      <c r="D6293"/>
      <c r="J6293"/>
      <c r="L6293"/>
      <c r="M6293"/>
      <c r="N6293"/>
      <c r="O6293"/>
      <c r="P6293"/>
      <c r="Q6293"/>
      <c r="R6293"/>
      <c r="S6293"/>
      <c r="T6293"/>
      <c r="U6293"/>
      <c r="AA6293"/>
      <c r="AD6293"/>
      <c r="AR6293"/>
      <c r="AS6293"/>
      <c r="AT6293"/>
      <c r="AU6293"/>
    </row>
    <row r="6294" spans="1:47" x14ac:dyDescent="0.25">
      <c r="A6294"/>
      <c r="C6294"/>
      <c r="D6294"/>
      <c r="J6294"/>
      <c r="L6294"/>
      <c r="M6294"/>
      <c r="N6294"/>
      <c r="O6294"/>
      <c r="P6294"/>
      <c r="Q6294"/>
      <c r="R6294"/>
      <c r="S6294"/>
      <c r="T6294"/>
      <c r="U6294"/>
      <c r="AA6294"/>
      <c r="AD6294"/>
      <c r="AR6294"/>
      <c r="AS6294"/>
      <c r="AT6294"/>
      <c r="AU6294"/>
    </row>
    <row r="6295" spans="1:47" x14ac:dyDescent="0.25">
      <c r="A6295"/>
      <c r="C6295"/>
      <c r="D6295"/>
      <c r="J6295"/>
      <c r="L6295"/>
      <c r="M6295"/>
      <c r="N6295"/>
      <c r="O6295"/>
      <c r="P6295"/>
      <c r="Q6295"/>
      <c r="R6295"/>
      <c r="S6295"/>
      <c r="T6295"/>
      <c r="U6295"/>
      <c r="AA6295"/>
      <c r="AD6295"/>
      <c r="AR6295"/>
      <c r="AS6295"/>
      <c r="AT6295"/>
      <c r="AU6295"/>
    </row>
    <row r="6296" spans="1:47" x14ac:dyDescent="0.25">
      <c r="A6296"/>
      <c r="C6296"/>
      <c r="D6296"/>
      <c r="J6296"/>
      <c r="L6296"/>
      <c r="M6296"/>
      <c r="N6296"/>
      <c r="O6296"/>
      <c r="P6296"/>
      <c r="Q6296"/>
      <c r="R6296"/>
      <c r="S6296"/>
      <c r="T6296"/>
      <c r="U6296"/>
      <c r="AA6296"/>
      <c r="AD6296"/>
      <c r="AR6296"/>
      <c r="AS6296"/>
      <c r="AT6296"/>
      <c r="AU6296"/>
    </row>
    <row r="6297" spans="1:47" x14ac:dyDescent="0.25">
      <c r="A6297"/>
      <c r="C6297"/>
      <c r="D6297"/>
      <c r="J6297"/>
      <c r="L6297"/>
      <c r="M6297"/>
      <c r="N6297"/>
      <c r="O6297"/>
      <c r="P6297"/>
      <c r="Q6297"/>
      <c r="R6297"/>
      <c r="S6297"/>
      <c r="T6297"/>
      <c r="U6297"/>
      <c r="AA6297"/>
      <c r="AD6297"/>
      <c r="AR6297"/>
      <c r="AS6297"/>
      <c r="AT6297"/>
      <c r="AU6297"/>
    </row>
    <row r="6298" spans="1:47" x14ac:dyDescent="0.25">
      <c r="A6298"/>
      <c r="C6298"/>
      <c r="D6298"/>
      <c r="J6298"/>
      <c r="L6298"/>
      <c r="M6298"/>
      <c r="N6298"/>
      <c r="O6298"/>
      <c r="P6298"/>
      <c r="Q6298"/>
      <c r="R6298"/>
      <c r="S6298"/>
      <c r="T6298"/>
      <c r="U6298"/>
      <c r="AA6298"/>
      <c r="AD6298"/>
      <c r="AR6298"/>
      <c r="AS6298"/>
      <c r="AT6298"/>
      <c r="AU6298"/>
    </row>
    <row r="6299" spans="1:47" x14ac:dyDescent="0.25">
      <c r="A6299"/>
      <c r="C6299"/>
      <c r="D6299"/>
      <c r="J6299"/>
      <c r="L6299"/>
      <c r="M6299"/>
      <c r="N6299"/>
      <c r="O6299"/>
      <c r="P6299"/>
      <c r="Q6299"/>
      <c r="R6299"/>
      <c r="S6299"/>
      <c r="T6299"/>
      <c r="U6299"/>
      <c r="AA6299"/>
      <c r="AD6299"/>
      <c r="AR6299"/>
      <c r="AS6299"/>
      <c r="AT6299"/>
      <c r="AU6299"/>
    </row>
    <row r="6300" spans="1:47" x14ac:dyDescent="0.25">
      <c r="A6300"/>
      <c r="C6300"/>
      <c r="D6300"/>
      <c r="J6300"/>
      <c r="L6300"/>
      <c r="M6300"/>
      <c r="N6300"/>
      <c r="O6300"/>
      <c r="P6300"/>
      <c r="Q6300"/>
      <c r="R6300"/>
      <c r="S6300"/>
      <c r="T6300"/>
      <c r="U6300"/>
      <c r="AA6300"/>
      <c r="AD6300"/>
      <c r="AR6300"/>
      <c r="AS6300"/>
      <c r="AT6300"/>
      <c r="AU6300"/>
    </row>
    <row r="6301" spans="1:47" x14ac:dyDescent="0.25">
      <c r="A6301"/>
      <c r="C6301"/>
      <c r="D6301"/>
      <c r="J6301"/>
      <c r="L6301"/>
      <c r="M6301"/>
      <c r="N6301"/>
      <c r="O6301"/>
      <c r="P6301"/>
      <c r="Q6301"/>
      <c r="R6301"/>
      <c r="S6301"/>
      <c r="T6301"/>
      <c r="U6301"/>
      <c r="AA6301"/>
      <c r="AD6301"/>
      <c r="AR6301"/>
      <c r="AS6301"/>
      <c r="AT6301"/>
      <c r="AU6301"/>
    </row>
    <row r="6302" spans="1:47" x14ac:dyDescent="0.25">
      <c r="A6302"/>
      <c r="C6302"/>
      <c r="D6302"/>
      <c r="J6302"/>
      <c r="L6302"/>
      <c r="M6302"/>
      <c r="N6302"/>
      <c r="O6302"/>
      <c r="P6302"/>
      <c r="Q6302"/>
      <c r="R6302"/>
      <c r="S6302"/>
      <c r="T6302"/>
      <c r="U6302"/>
      <c r="AA6302"/>
      <c r="AD6302"/>
      <c r="AR6302"/>
      <c r="AS6302"/>
      <c r="AT6302"/>
      <c r="AU6302"/>
    </row>
    <row r="6303" spans="1:47" x14ac:dyDescent="0.25">
      <c r="A6303"/>
      <c r="C6303"/>
      <c r="D6303"/>
      <c r="J6303"/>
      <c r="L6303"/>
      <c r="M6303"/>
      <c r="N6303"/>
      <c r="O6303"/>
      <c r="P6303"/>
      <c r="Q6303"/>
      <c r="R6303"/>
      <c r="S6303"/>
      <c r="T6303"/>
      <c r="U6303"/>
      <c r="AA6303"/>
      <c r="AD6303"/>
      <c r="AR6303"/>
      <c r="AS6303"/>
      <c r="AT6303"/>
      <c r="AU6303"/>
    </row>
    <row r="6304" spans="1:47" x14ac:dyDescent="0.25">
      <c r="A6304"/>
      <c r="C6304"/>
      <c r="D6304"/>
      <c r="J6304"/>
      <c r="L6304"/>
      <c r="M6304"/>
      <c r="N6304"/>
      <c r="O6304"/>
      <c r="P6304"/>
      <c r="Q6304"/>
      <c r="R6304"/>
      <c r="S6304"/>
      <c r="T6304"/>
      <c r="U6304"/>
      <c r="AA6304"/>
      <c r="AD6304"/>
      <c r="AR6304"/>
      <c r="AS6304"/>
      <c r="AT6304"/>
      <c r="AU6304"/>
    </row>
    <row r="6305" spans="1:47" x14ac:dyDescent="0.25">
      <c r="A6305"/>
      <c r="C6305"/>
      <c r="D6305"/>
      <c r="J6305"/>
      <c r="L6305"/>
      <c r="M6305"/>
      <c r="N6305"/>
      <c r="O6305"/>
      <c r="P6305"/>
      <c r="Q6305"/>
      <c r="R6305"/>
      <c r="S6305"/>
      <c r="T6305"/>
      <c r="U6305"/>
      <c r="AA6305"/>
      <c r="AD6305"/>
      <c r="AR6305"/>
      <c r="AS6305"/>
      <c r="AT6305"/>
      <c r="AU6305"/>
    </row>
    <row r="6306" spans="1:47" x14ac:dyDescent="0.25">
      <c r="A6306"/>
      <c r="C6306"/>
      <c r="D6306"/>
      <c r="J6306"/>
      <c r="L6306"/>
      <c r="M6306"/>
      <c r="N6306"/>
      <c r="O6306"/>
      <c r="P6306"/>
      <c r="Q6306"/>
      <c r="R6306"/>
      <c r="S6306"/>
      <c r="T6306"/>
      <c r="U6306"/>
      <c r="AA6306"/>
      <c r="AD6306"/>
      <c r="AR6306"/>
      <c r="AS6306"/>
      <c r="AT6306"/>
      <c r="AU6306"/>
    </row>
    <row r="6307" spans="1:47" x14ac:dyDescent="0.25">
      <c r="A6307"/>
      <c r="C6307"/>
      <c r="D6307"/>
      <c r="J6307"/>
      <c r="L6307"/>
      <c r="M6307"/>
      <c r="N6307"/>
      <c r="O6307"/>
      <c r="P6307"/>
      <c r="Q6307"/>
      <c r="R6307"/>
      <c r="S6307"/>
      <c r="T6307"/>
      <c r="U6307"/>
      <c r="AA6307"/>
      <c r="AD6307"/>
      <c r="AR6307"/>
      <c r="AS6307"/>
      <c r="AT6307"/>
      <c r="AU6307"/>
    </row>
    <row r="6308" spans="1:47" x14ac:dyDescent="0.25">
      <c r="A6308"/>
      <c r="C6308"/>
      <c r="D6308"/>
      <c r="J6308"/>
      <c r="L6308"/>
      <c r="M6308"/>
      <c r="N6308"/>
      <c r="O6308"/>
      <c r="P6308"/>
      <c r="Q6308"/>
      <c r="R6308"/>
      <c r="S6308"/>
      <c r="T6308"/>
      <c r="U6308"/>
      <c r="AA6308"/>
      <c r="AD6308"/>
      <c r="AR6308"/>
      <c r="AS6308"/>
      <c r="AT6308"/>
      <c r="AU6308"/>
    </row>
    <row r="6309" spans="1:47" x14ac:dyDescent="0.25">
      <c r="A6309"/>
      <c r="C6309"/>
      <c r="D6309"/>
      <c r="J6309"/>
      <c r="L6309"/>
      <c r="M6309"/>
      <c r="N6309"/>
      <c r="O6309"/>
      <c r="P6309"/>
      <c r="Q6309"/>
      <c r="R6309"/>
      <c r="S6309"/>
      <c r="T6309"/>
      <c r="U6309"/>
      <c r="AA6309"/>
      <c r="AD6309"/>
      <c r="AR6309"/>
      <c r="AS6309"/>
      <c r="AT6309"/>
      <c r="AU6309"/>
    </row>
    <row r="6310" spans="1:47" x14ac:dyDescent="0.25">
      <c r="A6310"/>
      <c r="C6310"/>
      <c r="D6310"/>
      <c r="J6310"/>
      <c r="L6310"/>
      <c r="M6310"/>
      <c r="N6310"/>
      <c r="O6310"/>
      <c r="P6310"/>
      <c r="Q6310"/>
      <c r="R6310"/>
      <c r="S6310"/>
      <c r="T6310"/>
      <c r="U6310"/>
      <c r="AA6310"/>
      <c r="AD6310"/>
      <c r="AR6310"/>
      <c r="AS6310"/>
      <c r="AT6310"/>
      <c r="AU6310"/>
    </row>
    <row r="6311" spans="1:47" x14ac:dyDescent="0.25">
      <c r="A6311"/>
      <c r="C6311"/>
      <c r="D6311"/>
      <c r="J6311"/>
      <c r="L6311"/>
      <c r="M6311"/>
      <c r="N6311"/>
      <c r="O6311"/>
      <c r="P6311"/>
      <c r="Q6311"/>
      <c r="R6311"/>
      <c r="S6311"/>
      <c r="T6311"/>
      <c r="U6311"/>
      <c r="AA6311"/>
      <c r="AD6311"/>
      <c r="AR6311"/>
      <c r="AS6311"/>
      <c r="AT6311"/>
      <c r="AU6311"/>
    </row>
    <row r="6312" spans="1:47" x14ac:dyDescent="0.25">
      <c r="A6312"/>
      <c r="C6312"/>
      <c r="D6312"/>
      <c r="J6312"/>
      <c r="L6312"/>
      <c r="M6312"/>
      <c r="N6312"/>
      <c r="O6312"/>
      <c r="P6312"/>
      <c r="Q6312"/>
      <c r="R6312"/>
      <c r="S6312"/>
      <c r="T6312"/>
      <c r="U6312"/>
      <c r="AA6312"/>
      <c r="AD6312"/>
      <c r="AR6312"/>
      <c r="AS6312"/>
      <c r="AT6312"/>
      <c r="AU6312"/>
    </row>
    <row r="6313" spans="1:47" x14ac:dyDescent="0.25">
      <c r="A6313"/>
      <c r="C6313"/>
      <c r="D6313"/>
      <c r="J6313"/>
      <c r="L6313"/>
      <c r="M6313"/>
      <c r="N6313"/>
      <c r="O6313"/>
      <c r="P6313"/>
      <c r="Q6313"/>
      <c r="R6313"/>
      <c r="S6313"/>
      <c r="T6313"/>
      <c r="U6313"/>
      <c r="AA6313"/>
      <c r="AD6313"/>
      <c r="AR6313"/>
      <c r="AS6313"/>
      <c r="AT6313"/>
      <c r="AU6313"/>
    </row>
    <row r="6314" spans="1:47" x14ac:dyDescent="0.25">
      <c r="A6314"/>
      <c r="C6314"/>
      <c r="D6314"/>
      <c r="J6314"/>
      <c r="L6314"/>
      <c r="M6314"/>
      <c r="N6314"/>
      <c r="O6314"/>
      <c r="P6314"/>
      <c r="Q6314"/>
      <c r="R6314"/>
      <c r="S6314"/>
      <c r="T6314"/>
      <c r="U6314"/>
      <c r="AA6314"/>
      <c r="AD6314"/>
      <c r="AR6314"/>
      <c r="AS6314"/>
      <c r="AT6314"/>
      <c r="AU6314"/>
    </row>
    <row r="6315" spans="1:47" x14ac:dyDescent="0.25">
      <c r="A6315"/>
      <c r="C6315"/>
      <c r="D6315"/>
      <c r="J6315"/>
      <c r="L6315"/>
      <c r="M6315"/>
      <c r="N6315"/>
      <c r="O6315"/>
      <c r="P6315"/>
      <c r="Q6315"/>
      <c r="R6315"/>
      <c r="S6315"/>
      <c r="T6315"/>
      <c r="U6315"/>
      <c r="AA6315"/>
      <c r="AD6315"/>
      <c r="AR6315"/>
      <c r="AS6315"/>
      <c r="AT6315"/>
      <c r="AU6315"/>
    </row>
    <row r="6316" spans="1:47" x14ac:dyDescent="0.25">
      <c r="A6316"/>
      <c r="C6316"/>
      <c r="D6316"/>
      <c r="J6316"/>
      <c r="L6316"/>
      <c r="M6316"/>
      <c r="N6316"/>
      <c r="O6316"/>
      <c r="P6316"/>
      <c r="Q6316"/>
      <c r="R6316"/>
      <c r="S6316"/>
      <c r="T6316"/>
      <c r="U6316"/>
      <c r="AA6316"/>
      <c r="AD6316"/>
      <c r="AR6316"/>
      <c r="AS6316"/>
      <c r="AT6316"/>
      <c r="AU6316"/>
    </row>
    <row r="6317" spans="1:47" x14ac:dyDescent="0.25">
      <c r="A6317"/>
      <c r="C6317"/>
      <c r="D6317"/>
      <c r="J6317"/>
      <c r="L6317"/>
      <c r="M6317"/>
      <c r="N6317"/>
      <c r="O6317"/>
      <c r="P6317"/>
      <c r="Q6317"/>
      <c r="R6317"/>
      <c r="S6317"/>
      <c r="T6317"/>
      <c r="U6317"/>
      <c r="AA6317"/>
      <c r="AD6317"/>
      <c r="AR6317"/>
      <c r="AS6317"/>
      <c r="AT6317"/>
      <c r="AU6317"/>
    </row>
    <row r="6318" spans="1:47" x14ac:dyDescent="0.25">
      <c r="A6318"/>
      <c r="C6318"/>
      <c r="D6318"/>
      <c r="J6318"/>
      <c r="L6318"/>
      <c r="M6318"/>
      <c r="N6318"/>
      <c r="O6318"/>
      <c r="P6318"/>
      <c r="Q6318"/>
      <c r="R6318"/>
      <c r="S6318"/>
      <c r="T6318"/>
      <c r="U6318"/>
      <c r="AA6318"/>
      <c r="AD6318"/>
      <c r="AR6318"/>
      <c r="AS6318"/>
      <c r="AT6318"/>
      <c r="AU6318"/>
    </row>
    <row r="6319" spans="1:47" x14ac:dyDescent="0.25">
      <c r="A6319"/>
      <c r="C6319"/>
      <c r="D6319"/>
      <c r="J6319"/>
      <c r="L6319"/>
      <c r="M6319"/>
      <c r="N6319"/>
      <c r="O6319"/>
      <c r="P6319"/>
      <c r="Q6319"/>
      <c r="R6319"/>
      <c r="S6319"/>
      <c r="T6319"/>
      <c r="U6319"/>
      <c r="AA6319"/>
      <c r="AD6319"/>
      <c r="AR6319"/>
      <c r="AS6319"/>
      <c r="AT6319"/>
      <c r="AU6319"/>
    </row>
    <row r="6320" spans="1:47" x14ac:dyDescent="0.25">
      <c r="A6320"/>
      <c r="C6320"/>
      <c r="D6320"/>
      <c r="J6320"/>
      <c r="L6320"/>
      <c r="M6320"/>
      <c r="N6320"/>
      <c r="O6320"/>
      <c r="P6320"/>
      <c r="Q6320"/>
      <c r="R6320"/>
      <c r="S6320"/>
      <c r="T6320"/>
      <c r="U6320"/>
      <c r="AA6320"/>
      <c r="AD6320"/>
      <c r="AR6320"/>
      <c r="AS6320"/>
      <c r="AT6320"/>
      <c r="AU6320"/>
    </row>
    <row r="6321" spans="1:47" x14ac:dyDescent="0.25">
      <c r="A6321"/>
      <c r="C6321"/>
      <c r="D6321"/>
      <c r="J6321"/>
      <c r="L6321"/>
      <c r="M6321"/>
      <c r="N6321"/>
      <c r="O6321"/>
      <c r="P6321"/>
      <c r="Q6321"/>
      <c r="R6321"/>
      <c r="S6321"/>
      <c r="T6321"/>
      <c r="U6321"/>
      <c r="AA6321"/>
      <c r="AD6321"/>
      <c r="AR6321"/>
      <c r="AS6321"/>
      <c r="AT6321"/>
      <c r="AU6321"/>
    </row>
    <row r="6322" spans="1:47" x14ac:dyDescent="0.25">
      <c r="A6322"/>
      <c r="C6322"/>
      <c r="D6322"/>
      <c r="J6322"/>
      <c r="L6322"/>
      <c r="M6322"/>
      <c r="N6322"/>
      <c r="O6322"/>
      <c r="P6322"/>
      <c r="Q6322"/>
      <c r="R6322"/>
      <c r="S6322"/>
      <c r="T6322"/>
      <c r="U6322"/>
      <c r="AA6322"/>
      <c r="AD6322"/>
      <c r="AR6322"/>
      <c r="AS6322"/>
      <c r="AT6322"/>
      <c r="AU6322"/>
    </row>
    <row r="6323" spans="1:47" x14ac:dyDescent="0.25">
      <c r="A6323"/>
      <c r="C6323"/>
      <c r="D6323"/>
      <c r="J6323"/>
      <c r="L6323"/>
      <c r="M6323"/>
      <c r="N6323"/>
      <c r="O6323"/>
      <c r="P6323"/>
      <c r="Q6323"/>
      <c r="R6323"/>
      <c r="S6323"/>
      <c r="T6323"/>
      <c r="U6323"/>
      <c r="AA6323"/>
      <c r="AD6323"/>
      <c r="AR6323"/>
      <c r="AS6323"/>
      <c r="AT6323"/>
      <c r="AU6323"/>
    </row>
    <row r="6324" spans="1:47" x14ac:dyDescent="0.25">
      <c r="A6324"/>
      <c r="C6324"/>
      <c r="D6324"/>
      <c r="J6324"/>
      <c r="L6324"/>
      <c r="M6324"/>
      <c r="N6324"/>
      <c r="O6324"/>
      <c r="P6324"/>
      <c r="Q6324"/>
      <c r="R6324"/>
      <c r="S6324"/>
      <c r="T6324"/>
      <c r="U6324"/>
      <c r="AA6324"/>
      <c r="AD6324"/>
      <c r="AR6324"/>
      <c r="AS6324"/>
      <c r="AT6324"/>
      <c r="AU6324"/>
    </row>
    <row r="6325" spans="1:47" x14ac:dyDescent="0.25">
      <c r="A6325"/>
      <c r="C6325"/>
      <c r="D6325"/>
      <c r="J6325"/>
      <c r="L6325"/>
      <c r="M6325"/>
      <c r="N6325"/>
      <c r="O6325"/>
      <c r="P6325"/>
      <c r="Q6325"/>
      <c r="R6325"/>
      <c r="S6325"/>
      <c r="T6325"/>
      <c r="U6325"/>
      <c r="AA6325"/>
      <c r="AD6325"/>
      <c r="AR6325"/>
      <c r="AS6325"/>
      <c r="AT6325"/>
      <c r="AU6325"/>
    </row>
    <row r="6326" spans="1:47" x14ac:dyDescent="0.25">
      <c r="A6326"/>
      <c r="C6326"/>
      <c r="D6326"/>
      <c r="J6326"/>
      <c r="L6326"/>
      <c r="M6326"/>
      <c r="N6326"/>
      <c r="O6326"/>
      <c r="P6326"/>
      <c r="Q6326"/>
      <c r="R6326"/>
      <c r="S6326"/>
      <c r="T6326"/>
      <c r="U6326"/>
      <c r="AA6326"/>
      <c r="AD6326"/>
      <c r="AR6326"/>
      <c r="AS6326"/>
      <c r="AT6326"/>
      <c r="AU6326"/>
    </row>
    <row r="6327" spans="1:47" x14ac:dyDescent="0.25">
      <c r="A6327"/>
      <c r="C6327"/>
      <c r="D6327"/>
      <c r="J6327"/>
      <c r="L6327"/>
      <c r="M6327"/>
      <c r="N6327"/>
      <c r="O6327"/>
      <c r="P6327"/>
      <c r="Q6327"/>
      <c r="R6327"/>
      <c r="S6327"/>
      <c r="T6327"/>
      <c r="U6327"/>
      <c r="AA6327"/>
      <c r="AD6327"/>
      <c r="AR6327"/>
      <c r="AS6327"/>
      <c r="AT6327"/>
      <c r="AU6327"/>
    </row>
    <row r="6328" spans="1:47" x14ac:dyDescent="0.25">
      <c r="A6328"/>
      <c r="C6328"/>
      <c r="D6328"/>
      <c r="J6328"/>
      <c r="L6328"/>
      <c r="M6328"/>
      <c r="N6328"/>
      <c r="O6328"/>
      <c r="P6328"/>
      <c r="Q6328"/>
      <c r="R6328"/>
      <c r="S6328"/>
      <c r="T6328"/>
      <c r="U6328"/>
      <c r="AA6328"/>
      <c r="AD6328"/>
      <c r="AR6328"/>
      <c r="AS6328"/>
      <c r="AT6328"/>
      <c r="AU6328"/>
    </row>
    <row r="6329" spans="1:47" x14ac:dyDescent="0.25">
      <c r="A6329"/>
      <c r="C6329"/>
      <c r="D6329"/>
      <c r="J6329"/>
      <c r="L6329"/>
      <c r="M6329"/>
      <c r="N6329"/>
      <c r="O6329"/>
      <c r="P6329"/>
      <c r="Q6329"/>
      <c r="R6329"/>
      <c r="S6329"/>
      <c r="T6329"/>
      <c r="U6329"/>
      <c r="AA6329"/>
      <c r="AD6329"/>
      <c r="AR6329"/>
      <c r="AS6329"/>
      <c r="AT6329"/>
      <c r="AU6329"/>
    </row>
    <row r="6330" spans="1:47" x14ac:dyDescent="0.25">
      <c r="A6330"/>
      <c r="C6330"/>
      <c r="D6330"/>
      <c r="J6330"/>
      <c r="L6330"/>
      <c r="M6330"/>
      <c r="N6330"/>
      <c r="O6330"/>
      <c r="P6330"/>
      <c r="Q6330"/>
      <c r="R6330"/>
      <c r="S6330"/>
      <c r="T6330"/>
      <c r="U6330"/>
      <c r="AA6330"/>
      <c r="AD6330"/>
      <c r="AR6330"/>
      <c r="AS6330"/>
      <c r="AT6330"/>
      <c r="AU6330"/>
    </row>
    <row r="6331" spans="1:47" x14ac:dyDescent="0.25">
      <c r="A6331"/>
      <c r="C6331"/>
      <c r="D6331"/>
      <c r="J6331"/>
      <c r="L6331"/>
      <c r="M6331"/>
      <c r="N6331"/>
      <c r="O6331"/>
      <c r="P6331"/>
      <c r="Q6331"/>
      <c r="R6331"/>
      <c r="S6331"/>
      <c r="T6331"/>
      <c r="U6331"/>
      <c r="AA6331"/>
      <c r="AD6331"/>
      <c r="AR6331"/>
      <c r="AS6331"/>
      <c r="AT6331"/>
      <c r="AU6331"/>
    </row>
    <row r="6332" spans="1:47" x14ac:dyDescent="0.25">
      <c r="A6332"/>
      <c r="C6332"/>
      <c r="D6332"/>
      <c r="J6332"/>
      <c r="L6332"/>
      <c r="M6332"/>
      <c r="N6332"/>
      <c r="O6332"/>
      <c r="P6332"/>
      <c r="Q6332"/>
      <c r="R6332"/>
      <c r="S6332"/>
      <c r="T6332"/>
      <c r="U6332"/>
      <c r="AA6332"/>
      <c r="AD6332"/>
      <c r="AR6332"/>
      <c r="AS6332"/>
      <c r="AT6332"/>
      <c r="AU6332"/>
    </row>
    <row r="6333" spans="1:47" x14ac:dyDescent="0.25">
      <c r="A6333"/>
      <c r="C6333"/>
      <c r="D6333"/>
      <c r="J6333"/>
      <c r="L6333"/>
      <c r="M6333"/>
      <c r="N6333"/>
      <c r="O6333"/>
      <c r="P6333"/>
      <c r="Q6333"/>
      <c r="R6333"/>
      <c r="S6333"/>
      <c r="T6333"/>
      <c r="U6333"/>
      <c r="AA6333"/>
      <c r="AD6333"/>
      <c r="AR6333"/>
      <c r="AS6333"/>
      <c r="AT6333"/>
      <c r="AU6333"/>
    </row>
    <row r="6334" spans="1:47" x14ac:dyDescent="0.25">
      <c r="A6334"/>
      <c r="C6334"/>
      <c r="D6334"/>
      <c r="J6334"/>
      <c r="L6334"/>
      <c r="M6334"/>
      <c r="N6334"/>
      <c r="O6334"/>
      <c r="P6334"/>
      <c r="Q6334"/>
      <c r="R6334"/>
      <c r="S6334"/>
      <c r="T6334"/>
      <c r="U6334"/>
      <c r="AA6334"/>
      <c r="AD6334"/>
      <c r="AR6334"/>
      <c r="AS6334"/>
      <c r="AT6334"/>
      <c r="AU6334"/>
    </row>
    <row r="6335" spans="1:47" x14ac:dyDescent="0.25">
      <c r="A6335"/>
      <c r="C6335"/>
      <c r="D6335"/>
      <c r="J6335"/>
      <c r="L6335"/>
      <c r="M6335"/>
      <c r="N6335"/>
      <c r="O6335"/>
      <c r="P6335"/>
      <c r="Q6335"/>
      <c r="R6335"/>
      <c r="S6335"/>
      <c r="T6335"/>
      <c r="U6335"/>
      <c r="AA6335"/>
      <c r="AD6335"/>
      <c r="AR6335"/>
      <c r="AS6335"/>
      <c r="AT6335"/>
      <c r="AU6335"/>
    </row>
    <row r="6336" spans="1:47" x14ac:dyDescent="0.25">
      <c r="A6336"/>
      <c r="C6336"/>
      <c r="D6336"/>
      <c r="J6336"/>
      <c r="L6336"/>
      <c r="M6336"/>
      <c r="N6336"/>
      <c r="O6336"/>
      <c r="P6336"/>
      <c r="Q6336"/>
      <c r="R6336"/>
      <c r="S6336"/>
      <c r="T6336"/>
      <c r="U6336"/>
      <c r="AA6336"/>
      <c r="AD6336"/>
      <c r="AR6336"/>
      <c r="AS6336"/>
      <c r="AT6336"/>
      <c r="AU6336"/>
    </row>
    <row r="6337" spans="1:47" x14ac:dyDescent="0.25">
      <c r="A6337"/>
      <c r="C6337"/>
      <c r="D6337"/>
      <c r="J6337"/>
      <c r="L6337"/>
      <c r="M6337"/>
      <c r="N6337"/>
      <c r="O6337"/>
      <c r="P6337"/>
      <c r="Q6337"/>
      <c r="R6337"/>
      <c r="S6337"/>
      <c r="T6337"/>
      <c r="U6337"/>
      <c r="AA6337"/>
      <c r="AD6337"/>
      <c r="AR6337"/>
      <c r="AS6337"/>
      <c r="AT6337"/>
      <c r="AU6337"/>
    </row>
    <row r="6338" spans="1:47" x14ac:dyDescent="0.25">
      <c r="A6338"/>
      <c r="C6338"/>
      <c r="D6338"/>
      <c r="J6338"/>
      <c r="L6338"/>
      <c r="M6338"/>
      <c r="N6338"/>
      <c r="O6338"/>
      <c r="P6338"/>
      <c r="Q6338"/>
      <c r="R6338"/>
      <c r="S6338"/>
      <c r="T6338"/>
      <c r="U6338"/>
      <c r="AA6338"/>
      <c r="AD6338"/>
      <c r="AR6338"/>
      <c r="AS6338"/>
      <c r="AT6338"/>
      <c r="AU6338"/>
    </row>
    <row r="6339" spans="1:47" x14ac:dyDescent="0.25">
      <c r="A6339"/>
      <c r="C6339"/>
      <c r="D6339"/>
      <c r="J6339"/>
      <c r="L6339"/>
      <c r="M6339"/>
      <c r="N6339"/>
      <c r="O6339"/>
      <c r="P6339"/>
      <c r="Q6339"/>
      <c r="R6339"/>
      <c r="S6339"/>
      <c r="T6339"/>
      <c r="U6339"/>
      <c r="AA6339"/>
      <c r="AD6339"/>
      <c r="AR6339"/>
      <c r="AS6339"/>
      <c r="AT6339"/>
      <c r="AU6339"/>
    </row>
    <row r="6340" spans="1:47" x14ac:dyDescent="0.25">
      <c r="A6340"/>
      <c r="C6340"/>
      <c r="D6340"/>
      <c r="J6340"/>
      <c r="L6340"/>
      <c r="M6340"/>
      <c r="N6340"/>
      <c r="O6340"/>
      <c r="P6340"/>
      <c r="Q6340"/>
      <c r="R6340"/>
      <c r="S6340"/>
      <c r="T6340"/>
      <c r="U6340"/>
      <c r="AA6340"/>
      <c r="AD6340"/>
      <c r="AR6340"/>
      <c r="AS6340"/>
      <c r="AT6340"/>
      <c r="AU6340"/>
    </row>
    <row r="6341" spans="1:47" x14ac:dyDescent="0.25">
      <c r="A6341"/>
      <c r="C6341"/>
      <c r="D6341"/>
      <c r="J6341"/>
      <c r="L6341"/>
      <c r="M6341"/>
      <c r="N6341"/>
      <c r="O6341"/>
      <c r="P6341"/>
      <c r="Q6341"/>
      <c r="R6341"/>
      <c r="S6341"/>
      <c r="T6341"/>
      <c r="U6341"/>
      <c r="AA6341"/>
      <c r="AD6341"/>
      <c r="AR6341"/>
      <c r="AS6341"/>
      <c r="AT6341"/>
      <c r="AU6341"/>
    </row>
    <row r="6342" spans="1:47" x14ac:dyDescent="0.25">
      <c r="A6342"/>
      <c r="C6342"/>
      <c r="D6342"/>
      <c r="J6342"/>
      <c r="L6342"/>
      <c r="M6342"/>
      <c r="N6342"/>
      <c r="O6342"/>
      <c r="P6342"/>
      <c r="Q6342"/>
      <c r="R6342"/>
      <c r="S6342"/>
      <c r="T6342"/>
      <c r="U6342"/>
      <c r="AA6342"/>
      <c r="AD6342"/>
      <c r="AR6342"/>
      <c r="AS6342"/>
      <c r="AT6342"/>
      <c r="AU6342"/>
    </row>
    <row r="6343" spans="1:47" x14ac:dyDescent="0.25">
      <c r="A6343"/>
      <c r="C6343"/>
      <c r="D6343"/>
      <c r="J6343"/>
      <c r="L6343"/>
      <c r="M6343"/>
      <c r="N6343"/>
      <c r="O6343"/>
      <c r="P6343"/>
      <c r="Q6343"/>
      <c r="R6343"/>
      <c r="S6343"/>
      <c r="T6343"/>
      <c r="U6343"/>
      <c r="AA6343"/>
      <c r="AD6343"/>
      <c r="AR6343"/>
      <c r="AS6343"/>
      <c r="AT6343"/>
      <c r="AU6343"/>
    </row>
    <row r="6344" spans="1:47" x14ac:dyDescent="0.25">
      <c r="A6344"/>
      <c r="C6344"/>
      <c r="D6344"/>
      <c r="J6344"/>
      <c r="L6344"/>
      <c r="M6344"/>
      <c r="N6344"/>
      <c r="O6344"/>
      <c r="P6344"/>
      <c r="Q6344"/>
      <c r="R6344"/>
      <c r="S6344"/>
      <c r="T6344"/>
      <c r="U6344"/>
      <c r="AA6344"/>
      <c r="AD6344"/>
      <c r="AR6344"/>
      <c r="AS6344"/>
      <c r="AT6344"/>
      <c r="AU6344"/>
    </row>
    <row r="6345" spans="1:47" x14ac:dyDescent="0.25">
      <c r="A6345"/>
      <c r="C6345"/>
      <c r="D6345"/>
      <c r="J6345"/>
      <c r="L6345"/>
      <c r="M6345"/>
      <c r="N6345"/>
      <c r="O6345"/>
      <c r="P6345"/>
      <c r="Q6345"/>
      <c r="R6345"/>
      <c r="S6345"/>
      <c r="T6345"/>
      <c r="U6345"/>
      <c r="AA6345"/>
      <c r="AD6345"/>
      <c r="AR6345"/>
      <c r="AS6345"/>
      <c r="AT6345"/>
      <c r="AU6345"/>
    </row>
    <row r="6346" spans="1:47" x14ac:dyDescent="0.25">
      <c r="A6346"/>
      <c r="C6346"/>
      <c r="D6346"/>
      <c r="J6346"/>
      <c r="L6346"/>
      <c r="M6346"/>
      <c r="N6346"/>
      <c r="O6346"/>
      <c r="P6346"/>
      <c r="Q6346"/>
      <c r="R6346"/>
      <c r="S6346"/>
      <c r="T6346"/>
      <c r="U6346"/>
      <c r="AA6346"/>
      <c r="AD6346"/>
      <c r="AR6346"/>
      <c r="AS6346"/>
      <c r="AT6346"/>
      <c r="AU6346"/>
    </row>
    <row r="6347" spans="1:47" x14ac:dyDescent="0.25">
      <c r="A6347"/>
      <c r="C6347"/>
      <c r="D6347"/>
      <c r="J6347"/>
      <c r="L6347"/>
      <c r="M6347"/>
      <c r="N6347"/>
      <c r="O6347"/>
      <c r="P6347"/>
      <c r="Q6347"/>
      <c r="R6347"/>
      <c r="S6347"/>
      <c r="T6347"/>
      <c r="U6347"/>
      <c r="AA6347"/>
      <c r="AD6347"/>
      <c r="AR6347"/>
      <c r="AS6347"/>
      <c r="AT6347"/>
      <c r="AU6347"/>
    </row>
    <row r="6348" spans="1:47" x14ac:dyDescent="0.25">
      <c r="A6348"/>
      <c r="C6348"/>
      <c r="D6348"/>
      <c r="J6348"/>
      <c r="L6348"/>
      <c r="M6348"/>
      <c r="N6348"/>
      <c r="O6348"/>
      <c r="P6348"/>
      <c r="Q6348"/>
      <c r="R6348"/>
      <c r="S6348"/>
      <c r="T6348"/>
      <c r="U6348"/>
      <c r="AA6348"/>
      <c r="AD6348"/>
      <c r="AR6348"/>
      <c r="AS6348"/>
      <c r="AT6348"/>
      <c r="AU6348"/>
    </row>
    <row r="6349" spans="1:47" x14ac:dyDescent="0.25">
      <c r="A6349"/>
      <c r="C6349"/>
      <c r="D6349"/>
      <c r="J6349"/>
      <c r="L6349"/>
      <c r="M6349"/>
      <c r="N6349"/>
      <c r="O6349"/>
      <c r="P6349"/>
      <c r="Q6349"/>
      <c r="R6349"/>
      <c r="S6349"/>
      <c r="T6349"/>
      <c r="U6349"/>
      <c r="AA6349"/>
      <c r="AD6349"/>
      <c r="AR6349"/>
      <c r="AS6349"/>
      <c r="AT6349"/>
      <c r="AU6349"/>
    </row>
    <row r="6350" spans="1:47" x14ac:dyDescent="0.25">
      <c r="A6350"/>
      <c r="C6350"/>
      <c r="D6350"/>
      <c r="J6350"/>
      <c r="L6350"/>
      <c r="M6350"/>
      <c r="N6350"/>
      <c r="O6350"/>
      <c r="P6350"/>
      <c r="Q6350"/>
      <c r="R6350"/>
      <c r="S6350"/>
      <c r="T6350"/>
      <c r="U6350"/>
      <c r="AA6350"/>
      <c r="AD6350"/>
      <c r="AR6350"/>
      <c r="AS6350"/>
      <c r="AT6350"/>
      <c r="AU6350"/>
    </row>
    <row r="6351" spans="1:47" x14ac:dyDescent="0.25">
      <c r="A6351"/>
      <c r="C6351"/>
      <c r="D6351"/>
      <c r="J6351"/>
      <c r="L6351"/>
      <c r="M6351"/>
      <c r="N6351"/>
      <c r="O6351"/>
      <c r="P6351"/>
      <c r="Q6351"/>
      <c r="R6351"/>
      <c r="S6351"/>
      <c r="T6351"/>
      <c r="U6351"/>
      <c r="AA6351"/>
      <c r="AD6351"/>
      <c r="AR6351"/>
      <c r="AS6351"/>
      <c r="AT6351"/>
      <c r="AU6351"/>
    </row>
    <row r="6352" spans="1:47" x14ac:dyDescent="0.25">
      <c r="A6352"/>
      <c r="C6352"/>
      <c r="D6352"/>
      <c r="J6352"/>
      <c r="L6352"/>
      <c r="M6352"/>
      <c r="N6352"/>
      <c r="O6352"/>
      <c r="P6352"/>
      <c r="Q6352"/>
      <c r="R6352"/>
      <c r="S6352"/>
      <c r="T6352"/>
      <c r="U6352"/>
      <c r="AA6352"/>
      <c r="AD6352"/>
      <c r="AR6352"/>
      <c r="AS6352"/>
      <c r="AT6352"/>
      <c r="AU6352"/>
    </row>
    <row r="6353" spans="1:47" x14ac:dyDescent="0.25">
      <c r="A6353"/>
      <c r="C6353"/>
      <c r="D6353"/>
      <c r="J6353"/>
      <c r="L6353"/>
      <c r="M6353"/>
      <c r="N6353"/>
      <c r="O6353"/>
      <c r="P6353"/>
      <c r="Q6353"/>
      <c r="R6353"/>
      <c r="S6353"/>
      <c r="T6353"/>
      <c r="U6353"/>
      <c r="AA6353"/>
      <c r="AD6353"/>
      <c r="AR6353"/>
      <c r="AS6353"/>
      <c r="AT6353"/>
      <c r="AU6353"/>
    </row>
    <row r="6354" spans="1:47" x14ac:dyDescent="0.25">
      <c r="A6354"/>
      <c r="C6354"/>
      <c r="D6354"/>
      <c r="J6354"/>
      <c r="L6354"/>
      <c r="M6354"/>
      <c r="N6354"/>
      <c r="O6354"/>
      <c r="P6354"/>
      <c r="Q6354"/>
      <c r="R6354"/>
      <c r="S6354"/>
      <c r="T6354"/>
      <c r="U6354"/>
      <c r="AA6354"/>
      <c r="AD6354"/>
      <c r="AR6354"/>
      <c r="AS6354"/>
      <c r="AT6354"/>
      <c r="AU6354"/>
    </row>
    <row r="6355" spans="1:47" x14ac:dyDescent="0.25">
      <c r="A6355"/>
      <c r="C6355"/>
      <c r="D6355"/>
      <c r="J6355"/>
      <c r="L6355"/>
      <c r="M6355"/>
      <c r="N6355"/>
      <c r="O6355"/>
      <c r="P6355"/>
      <c r="Q6355"/>
      <c r="R6355"/>
      <c r="S6355"/>
      <c r="T6355"/>
      <c r="U6355"/>
      <c r="AA6355"/>
      <c r="AD6355"/>
      <c r="AR6355"/>
      <c r="AS6355"/>
      <c r="AT6355"/>
      <c r="AU6355"/>
    </row>
    <row r="6356" spans="1:47" x14ac:dyDescent="0.25">
      <c r="A6356"/>
      <c r="C6356"/>
      <c r="D6356"/>
      <c r="J6356"/>
      <c r="L6356"/>
      <c r="M6356"/>
      <c r="N6356"/>
      <c r="O6356"/>
      <c r="P6356"/>
      <c r="Q6356"/>
      <c r="R6356"/>
      <c r="S6356"/>
      <c r="T6356"/>
      <c r="U6356"/>
      <c r="AA6356"/>
      <c r="AD6356"/>
      <c r="AR6356"/>
      <c r="AS6356"/>
      <c r="AT6356"/>
      <c r="AU6356"/>
    </row>
    <row r="6357" spans="1:47" x14ac:dyDescent="0.25">
      <c r="A6357"/>
      <c r="C6357"/>
      <c r="D6357"/>
      <c r="J6357"/>
      <c r="L6357"/>
      <c r="M6357"/>
      <c r="N6357"/>
      <c r="O6357"/>
      <c r="P6357"/>
      <c r="Q6357"/>
      <c r="R6357"/>
      <c r="S6357"/>
      <c r="T6357"/>
      <c r="U6357"/>
      <c r="AA6357"/>
      <c r="AD6357"/>
      <c r="AR6357"/>
      <c r="AS6357"/>
      <c r="AT6357"/>
      <c r="AU6357"/>
    </row>
    <row r="6358" spans="1:47" x14ac:dyDescent="0.25">
      <c r="A6358"/>
      <c r="C6358"/>
      <c r="D6358"/>
      <c r="J6358"/>
      <c r="L6358"/>
      <c r="M6358"/>
      <c r="N6358"/>
      <c r="O6358"/>
      <c r="P6358"/>
      <c r="Q6358"/>
      <c r="R6358"/>
      <c r="S6358"/>
      <c r="T6358"/>
      <c r="U6358"/>
      <c r="AA6358"/>
      <c r="AD6358"/>
      <c r="AR6358"/>
      <c r="AS6358"/>
      <c r="AT6358"/>
      <c r="AU6358"/>
    </row>
    <row r="6359" spans="1:47" x14ac:dyDescent="0.25">
      <c r="A6359"/>
      <c r="C6359"/>
      <c r="D6359"/>
      <c r="J6359"/>
      <c r="L6359"/>
      <c r="M6359"/>
      <c r="N6359"/>
      <c r="O6359"/>
      <c r="P6359"/>
      <c r="Q6359"/>
      <c r="R6359"/>
      <c r="S6359"/>
      <c r="T6359"/>
      <c r="U6359"/>
      <c r="AA6359"/>
      <c r="AD6359"/>
      <c r="AR6359"/>
      <c r="AS6359"/>
      <c r="AT6359"/>
      <c r="AU6359"/>
    </row>
    <row r="6360" spans="1:47" x14ac:dyDescent="0.25">
      <c r="A6360"/>
      <c r="C6360"/>
      <c r="D6360"/>
      <c r="J6360"/>
      <c r="L6360"/>
      <c r="M6360"/>
      <c r="N6360"/>
      <c r="O6360"/>
      <c r="P6360"/>
      <c r="Q6360"/>
      <c r="R6360"/>
      <c r="S6360"/>
      <c r="T6360"/>
      <c r="U6360"/>
      <c r="AA6360"/>
      <c r="AD6360"/>
      <c r="AR6360"/>
      <c r="AS6360"/>
      <c r="AT6360"/>
      <c r="AU6360"/>
    </row>
    <row r="6361" spans="1:47" x14ac:dyDescent="0.25">
      <c r="A6361"/>
      <c r="C6361"/>
      <c r="D6361"/>
      <c r="J6361"/>
      <c r="L6361"/>
      <c r="M6361"/>
      <c r="N6361"/>
      <c r="O6361"/>
      <c r="P6361"/>
      <c r="Q6361"/>
      <c r="R6361"/>
      <c r="S6361"/>
      <c r="T6361"/>
      <c r="U6361"/>
      <c r="AA6361"/>
      <c r="AD6361"/>
      <c r="AR6361"/>
      <c r="AS6361"/>
      <c r="AT6361"/>
      <c r="AU6361"/>
    </row>
    <row r="6362" spans="1:47" x14ac:dyDescent="0.25">
      <c r="A6362"/>
      <c r="C6362"/>
      <c r="D6362"/>
      <c r="J6362"/>
      <c r="L6362"/>
      <c r="M6362"/>
      <c r="N6362"/>
      <c r="O6362"/>
      <c r="P6362"/>
      <c r="Q6362"/>
      <c r="R6362"/>
      <c r="S6362"/>
      <c r="T6362"/>
      <c r="U6362"/>
      <c r="AA6362"/>
      <c r="AD6362"/>
      <c r="AR6362"/>
      <c r="AS6362"/>
      <c r="AT6362"/>
      <c r="AU6362"/>
    </row>
    <row r="6363" spans="1:47" x14ac:dyDescent="0.25">
      <c r="A6363"/>
      <c r="C6363"/>
      <c r="D6363"/>
      <c r="J6363"/>
      <c r="L6363"/>
      <c r="M6363"/>
      <c r="N6363"/>
      <c r="O6363"/>
      <c r="P6363"/>
      <c r="Q6363"/>
      <c r="R6363"/>
      <c r="S6363"/>
      <c r="T6363"/>
      <c r="U6363"/>
      <c r="AA6363"/>
      <c r="AD6363"/>
      <c r="AR6363"/>
      <c r="AS6363"/>
      <c r="AT6363"/>
      <c r="AU6363"/>
    </row>
    <row r="6364" spans="1:47" x14ac:dyDescent="0.25">
      <c r="A6364"/>
      <c r="C6364"/>
      <c r="D6364"/>
      <c r="J6364"/>
      <c r="L6364"/>
      <c r="M6364"/>
      <c r="N6364"/>
      <c r="O6364"/>
      <c r="P6364"/>
      <c r="Q6364"/>
      <c r="R6364"/>
      <c r="S6364"/>
      <c r="T6364"/>
      <c r="U6364"/>
      <c r="AA6364"/>
      <c r="AD6364"/>
      <c r="AR6364"/>
      <c r="AS6364"/>
      <c r="AT6364"/>
      <c r="AU6364"/>
    </row>
    <row r="6365" spans="1:47" x14ac:dyDescent="0.25">
      <c r="A6365"/>
      <c r="C6365"/>
      <c r="D6365"/>
      <c r="J6365"/>
      <c r="L6365"/>
      <c r="M6365"/>
      <c r="N6365"/>
      <c r="O6365"/>
      <c r="P6365"/>
      <c r="Q6365"/>
      <c r="R6365"/>
      <c r="S6365"/>
      <c r="T6365"/>
      <c r="U6365"/>
      <c r="AA6365"/>
      <c r="AD6365"/>
      <c r="AR6365"/>
      <c r="AS6365"/>
      <c r="AT6365"/>
      <c r="AU6365"/>
    </row>
    <row r="6366" spans="1:47" x14ac:dyDescent="0.25">
      <c r="A6366"/>
      <c r="C6366"/>
      <c r="D6366"/>
      <c r="J6366"/>
      <c r="L6366"/>
      <c r="M6366"/>
      <c r="N6366"/>
      <c r="O6366"/>
      <c r="P6366"/>
      <c r="Q6366"/>
      <c r="R6366"/>
      <c r="S6366"/>
      <c r="T6366"/>
      <c r="U6366"/>
      <c r="AA6366"/>
      <c r="AD6366"/>
      <c r="AR6366"/>
      <c r="AS6366"/>
      <c r="AT6366"/>
      <c r="AU6366"/>
    </row>
    <row r="6367" spans="1:47" x14ac:dyDescent="0.25">
      <c r="A6367"/>
      <c r="C6367"/>
      <c r="D6367"/>
      <c r="J6367"/>
      <c r="L6367"/>
      <c r="M6367"/>
      <c r="N6367"/>
      <c r="O6367"/>
      <c r="P6367"/>
      <c r="Q6367"/>
      <c r="R6367"/>
      <c r="S6367"/>
      <c r="T6367"/>
      <c r="U6367"/>
      <c r="AA6367"/>
      <c r="AD6367"/>
      <c r="AR6367"/>
      <c r="AS6367"/>
      <c r="AT6367"/>
      <c r="AU6367"/>
    </row>
    <row r="6368" spans="1:47" x14ac:dyDescent="0.25">
      <c r="A6368"/>
      <c r="C6368"/>
      <c r="D6368"/>
      <c r="J6368"/>
      <c r="L6368"/>
      <c r="M6368"/>
      <c r="N6368"/>
      <c r="O6368"/>
      <c r="P6368"/>
      <c r="Q6368"/>
      <c r="R6368"/>
      <c r="S6368"/>
      <c r="T6368"/>
      <c r="U6368"/>
      <c r="AA6368"/>
      <c r="AD6368"/>
      <c r="AR6368"/>
      <c r="AS6368"/>
      <c r="AT6368"/>
      <c r="AU6368"/>
    </row>
    <row r="6369" spans="1:47" x14ac:dyDescent="0.25">
      <c r="A6369"/>
      <c r="C6369"/>
      <c r="D6369"/>
      <c r="J6369"/>
      <c r="L6369"/>
      <c r="M6369"/>
      <c r="N6369"/>
      <c r="O6369"/>
      <c r="P6369"/>
      <c r="Q6369"/>
      <c r="R6369"/>
      <c r="S6369"/>
      <c r="T6369"/>
      <c r="U6369"/>
      <c r="AA6369"/>
      <c r="AD6369"/>
      <c r="AR6369"/>
      <c r="AS6369"/>
      <c r="AT6369"/>
      <c r="AU6369"/>
    </row>
    <row r="6370" spans="1:47" x14ac:dyDescent="0.25">
      <c r="A6370"/>
      <c r="C6370"/>
      <c r="D6370"/>
      <c r="J6370"/>
      <c r="L6370"/>
      <c r="M6370"/>
      <c r="N6370"/>
      <c r="O6370"/>
      <c r="P6370"/>
      <c r="Q6370"/>
      <c r="R6370"/>
      <c r="S6370"/>
      <c r="T6370"/>
      <c r="U6370"/>
      <c r="AA6370"/>
      <c r="AD6370"/>
      <c r="AR6370"/>
      <c r="AS6370"/>
      <c r="AT6370"/>
      <c r="AU6370"/>
    </row>
    <row r="6371" spans="1:47" x14ac:dyDescent="0.25">
      <c r="A6371"/>
      <c r="C6371"/>
      <c r="D6371"/>
      <c r="J6371"/>
      <c r="L6371"/>
      <c r="M6371"/>
      <c r="N6371"/>
      <c r="O6371"/>
      <c r="P6371"/>
      <c r="Q6371"/>
      <c r="R6371"/>
      <c r="S6371"/>
      <c r="T6371"/>
      <c r="U6371"/>
      <c r="AA6371"/>
      <c r="AD6371"/>
      <c r="AR6371"/>
      <c r="AS6371"/>
      <c r="AT6371"/>
      <c r="AU6371"/>
    </row>
    <row r="6372" spans="1:47" x14ac:dyDescent="0.25">
      <c r="A6372"/>
      <c r="C6372"/>
      <c r="D6372"/>
      <c r="J6372"/>
      <c r="L6372"/>
      <c r="M6372"/>
      <c r="N6372"/>
      <c r="O6372"/>
      <c r="P6372"/>
      <c r="Q6372"/>
      <c r="R6372"/>
      <c r="S6372"/>
      <c r="T6372"/>
      <c r="U6372"/>
      <c r="AA6372"/>
      <c r="AD6372"/>
      <c r="AR6372"/>
      <c r="AS6372"/>
      <c r="AT6372"/>
      <c r="AU6372"/>
    </row>
    <row r="6373" spans="1:47" x14ac:dyDescent="0.25">
      <c r="A6373"/>
      <c r="C6373"/>
      <c r="D6373"/>
      <c r="J6373"/>
      <c r="L6373"/>
      <c r="M6373"/>
      <c r="N6373"/>
      <c r="O6373"/>
      <c r="P6373"/>
      <c r="Q6373"/>
      <c r="R6373"/>
      <c r="S6373"/>
      <c r="T6373"/>
      <c r="U6373"/>
      <c r="AA6373"/>
      <c r="AD6373"/>
      <c r="AR6373"/>
      <c r="AS6373"/>
      <c r="AT6373"/>
      <c r="AU6373"/>
    </row>
    <row r="6374" spans="1:47" x14ac:dyDescent="0.25">
      <c r="A6374"/>
      <c r="C6374"/>
      <c r="D6374"/>
      <c r="J6374"/>
      <c r="L6374"/>
      <c r="M6374"/>
      <c r="N6374"/>
      <c r="O6374"/>
      <c r="P6374"/>
      <c r="Q6374"/>
      <c r="R6374"/>
      <c r="S6374"/>
      <c r="T6374"/>
      <c r="U6374"/>
      <c r="AA6374"/>
      <c r="AD6374"/>
      <c r="AR6374"/>
      <c r="AS6374"/>
      <c r="AT6374"/>
      <c r="AU6374"/>
    </row>
    <row r="6375" spans="1:47" x14ac:dyDescent="0.25">
      <c r="A6375"/>
      <c r="C6375"/>
      <c r="D6375"/>
      <c r="J6375"/>
      <c r="L6375"/>
      <c r="M6375"/>
      <c r="N6375"/>
      <c r="O6375"/>
      <c r="P6375"/>
      <c r="Q6375"/>
      <c r="R6375"/>
      <c r="S6375"/>
      <c r="T6375"/>
      <c r="U6375"/>
      <c r="AA6375"/>
      <c r="AD6375"/>
      <c r="AR6375"/>
      <c r="AS6375"/>
      <c r="AT6375"/>
      <c r="AU6375"/>
    </row>
    <row r="6376" spans="1:47" x14ac:dyDescent="0.25">
      <c r="A6376"/>
      <c r="C6376"/>
      <c r="D6376"/>
      <c r="J6376"/>
      <c r="L6376"/>
      <c r="M6376"/>
      <c r="N6376"/>
      <c r="O6376"/>
      <c r="P6376"/>
      <c r="Q6376"/>
      <c r="R6376"/>
      <c r="S6376"/>
      <c r="T6376"/>
      <c r="U6376"/>
      <c r="AA6376"/>
      <c r="AD6376"/>
      <c r="AR6376"/>
      <c r="AS6376"/>
      <c r="AT6376"/>
      <c r="AU6376"/>
    </row>
    <row r="6377" spans="1:47" x14ac:dyDescent="0.25">
      <c r="A6377"/>
      <c r="C6377"/>
      <c r="D6377"/>
      <c r="J6377"/>
      <c r="L6377"/>
      <c r="M6377"/>
      <c r="N6377"/>
      <c r="O6377"/>
      <c r="P6377"/>
      <c r="Q6377"/>
      <c r="R6377"/>
      <c r="S6377"/>
      <c r="T6377"/>
      <c r="U6377"/>
      <c r="AA6377"/>
      <c r="AD6377"/>
      <c r="AR6377"/>
      <c r="AS6377"/>
      <c r="AT6377"/>
      <c r="AU6377"/>
    </row>
    <row r="6378" spans="1:47" x14ac:dyDescent="0.25">
      <c r="A6378"/>
      <c r="C6378"/>
      <c r="D6378"/>
      <c r="J6378"/>
      <c r="L6378"/>
      <c r="M6378"/>
      <c r="N6378"/>
      <c r="O6378"/>
      <c r="P6378"/>
      <c r="Q6378"/>
      <c r="R6378"/>
      <c r="S6378"/>
      <c r="T6378"/>
      <c r="U6378"/>
      <c r="AA6378"/>
      <c r="AD6378"/>
      <c r="AR6378"/>
      <c r="AS6378"/>
      <c r="AT6378"/>
      <c r="AU6378"/>
    </row>
    <row r="6379" spans="1:47" x14ac:dyDescent="0.25">
      <c r="A6379"/>
      <c r="C6379"/>
      <c r="D6379"/>
      <c r="J6379"/>
      <c r="L6379"/>
      <c r="M6379"/>
      <c r="N6379"/>
      <c r="O6379"/>
      <c r="P6379"/>
      <c r="Q6379"/>
      <c r="R6379"/>
      <c r="S6379"/>
      <c r="T6379"/>
      <c r="U6379"/>
      <c r="AA6379"/>
      <c r="AD6379"/>
      <c r="AR6379"/>
      <c r="AS6379"/>
      <c r="AT6379"/>
      <c r="AU6379"/>
    </row>
    <row r="6380" spans="1:47" x14ac:dyDescent="0.25">
      <c r="A6380"/>
      <c r="C6380"/>
      <c r="D6380"/>
      <c r="J6380"/>
      <c r="L6380"/>
      <c r="M6380"/>
      <c r="N6380"/>
      <c r="O6380"/>
      <c r="P6380"/>
      <c r="Q6380"/>
      <c r="R6380"/>
      <c r="S6380"/>
      <c r="T6380"/>
      <c r="U6380"/>
      <c r="AA6380"/>
      <c r="AD6380"/>
      <c r="AR6380"/>
      <c r="AS6380"/>
      <c r="AT6380"/>
      <c r="AU6380"/>
    </row>
    <row r="6381" spans="1:47" x14ac:dyDescent="0.25">
      <c r="A6381"/>
      <c r="C6381"/>
      <c r="D6381"/>
      <c r="J6381"/>
      <c r="L6381"/>
      <c r="M6381"/>
      <c r="N6381"/>
      <c r="O6381"/>
      <c r="P6381"/>
      <c r="Q6381"/>
      <c r="R6381"/>
      <c r="S6381"/>
      <c r="T6381"/>
      <c r="U6381"/>
      <c r="AA6381"/>
      <c r="AD6381"/>
      <c r="AR6381"/>
      <c r="AS6381"/>
      <c r="AT6381"/>
      <c r="AU6381"/>
    </row>
    <row r="6382" spans="1:47" x14ac:dyDescent="0.25">
      <c r="A6382"/>
      <c r="C6382"/>
      <c r="D6382"/>
      <c r="J6382"/>
      <c r="L6382"/>
      <c r="M6382"/>
      <c r="N6382"/>
      <c r="O6382"/>
      <c r="P6382"/>
      <c r="Q6382"/>
      <c r="R6382"/>
      <c r="S6382"/>
      <c r="T6382"/>
      <c r="U6382"/>
      <c r="AA6382"/>
      <c r="AD6382"/>
      <c r="AR6382"/>
      <c r="AS6382"/>
      <c r="AT6382"/>
      <c r="AU6382"/>
    </row>
    <row r="6383" spans="1:47" x14ac:dyDescent="0.25">
      <c r="A6383"/>
      <c r="C6383"/>
      <c r="D6383"/>
      <c r="J6383"/>
      <c r="L6383"/>
      <c r="M6383"/>
      <c r="N6383"/>
      <c r="O6383"/>
      <c r="P6383"/>
      <c r="Q6383"/>
      <c r="R6383"/>
      <c r="S6383"/>
      <c r="T6383"/>
      <c r="U6383"/>
      <c r="AA6383"/>
      <c r="AD6383"/>
      <c r="AR6383"/>
      <c r="AS6383"/>
      <c r="AT6383"/>
      <c r="AU6383"/>
    </row>
    <row r="6384" spans="1:47" x14ac:dyDescent="0.25">
      <c r="A6384"/>
      <c r="C6384"/>
      <c r="D6384"/>
      <c r="J6384"/>
      <c r="L6384"/>
      <c r="M6384"/>
      <c r="N6384"/>
      <c r="O6384"/>
      <c r="P6384"/>
      <c r="Q6384"/>
      <c r="R6384"/>
      <c r="S6384"/>
      <c r="T6384"/>
      <c r="U6384"/>
      <c r="AA6384"/>
      <c r="AD6384"/>
      <c r="AR6384"/>
      <c r="AS6384"/>
      <c r="AT6384"/>
      <c r="AU6384"/>
    </row>
    <row r="6385" spans="1:47" x14ac:dyDescent="0.25">
      <c r="A6385"/>
      <c r="C6385"/>
      <c r="D6385"/>
      <c r="J6385"/>
      <c r="L6385"/>
      <c r="M6385"/>
      <c r="N6385"/>
      <c r="O6385"/>
      <c r="P6385"/>
      <c r="Q6385"/>
      <c r="R6385"/>
      <c r="S6385"/>
      <c r="T6385"/>
      <c r="U6385"/>
      <c r="AA6385"/>
      <c r="AD6385"/>
      <c r="AR6385"/>
      <c r="AS6385"/>
      <c r="AT6385"/>
      <c r="AU6385"/>
    </row>
    <row r="6386" spans="1:47" x14ac:dyDescent="0.25">
      <c r="A6386"/>
      <c r="C6386"/>
      <c r="D6386"/>
      <c r="J6386"/>
      <c r="L6386"/>
      <c r="M6386"/>
      <c r="N6386"/>
      <c r="O6386"/>
      <c r="P6386"/>
      <c r="Q6386"/>
      <c r="R6386"/>
      <c r="S6386"/>
      <c r="T6386"/>
      <c r="U6386"/>
      <c r="AA6386"/>
      <c r="AD6386"/>
      <c r="AR6386"/>
      <c r="AS6386"/>
      <c r="AT6386"/>
      <c r="AU6386"/>
    </row>
    <row r="6387" spans="1:47" x14ac:dyDescent="0.25">
      <c r="A6387"/>
      <c r="C6387"/>
      <c r="D6387"/>
      <c r="J6387"/>
      <c r="L6387"/>
      <c r="M6387"/>
      <c r="N6387"/>
      <c r="O6387"/>
      <c r="P6387"/>
      <c r="Q6387"/>
      <c r="R6387"/>
      <c r="S6387"/>
      <c r="T6387"/>
      <c r="U6387"/>
      <c r="AA6387"/>
      <c r="AD6387"/>
      <c r="AR6387"/>
      <c r="AS6387"/>
      <c r="AT6387"/>
      <c r="AU6387"/>
    </row>
    <row r="6388" spans="1:47" x14ac:dyDescent="0.25">
      <c r="A6388"/>
      <c r="C6388"/>
      <c r="D6388"/>
      <c r="J6388"/>
      <c r="L6388"/>
      <c r="M6388"/>
      <c r="N6388"/>
      <c r="O6388"/>
      <c r="P6388"/>
      <c r="Q6388"/>
      <c r="R6388"/>
      <c r="S6388"/>
      <c r="T6388"/>
      <c r="U6388"/>
      <c r="AA6388"/>
      <c r="AD6388"/>
      <c r="AR6388"/>
      <c r="AS6388"/>
      <c r="AT6388"/>
      <c r="AU6388"/>
    </row>
    <row r="6389" spans="1:47" x14ac:dyDescent="0.25">
      <c r="A6389"/>
      <c r="C6389"/>
      <c r="D6389"/>
      <c r="J6389"/>
      <c r="L6389"/>
      <c r="M6389"/>
      <c r="N6389"/>
      <c r="O6389"/>
      <c r="P6389"/>
      <c r="Q6389"/>
      <c r="R6389"/>
      <c r="S6389"/>
      <c r="T6389"/>
      <c r="U6389"/>
      <c r="AA6389"/>
      <c r="AD6389"/>
      <c r="AR6389"/>
      <c r="AS6389"/>
      <c r="AT6389"/>
      <c r="AU6389"/>
    </row>
    <row r="6390" spans="1:47" x14ac:dyDescent="0.25">
      <c r="A6390"/>
      <c r="C6390"/>
      <c r="D6390"/>
      <c r="J6390"/>
      <c r="L6390"/>
      <c r="M6390"/>
      <c r="N6390"/>
      <c r="O6390"/>
      <c r="P6390"/>
      <c r="Q6390"/>
      <c r="R6390"/>
      <c r="S6390"/>
      <c r="T6390"/>
      <c r="U6390"/>
      <c r="AA6390"/>
      <c r="AD6390"/>
      <c r="AR6390"/>
      <c r="AS6390"/>
      <c r="AT6390"/>
      <c r="AU6390"/>
    </row>
    <row r="6391" spans="1:47" x14ac:dyDescent="0.25">
      <c r="A6391"/>
      <c r="C6391"/>
      <c r="D6391"/>
      <c r="J6391"/>
      <c r="L6391"/>
      <c r="M6391"/>
      <c r="N6391"/>
      <c r="O6391"/>
      <c r="P6391"/>
      <c r="Q6391"/>
      <c r="R6391"/>
      <c r="S6391"/>
      <c r="T6391"/>
      <c r="U6391"/>
      <c r="AA6391"/>
      <c r="AD6391"/>
      <c r="AR6391"/>
      <c r="AS6391"/>
      <c r="AT6391"/>
      <c r="AU6391"/>
    </row>
    <row r="6392" spans="1:47" x14ac:dyDescent="0.25">
      <c r="A6392"/>
      <c r="C6392"/>
      <c r="D6392"/>
      <c r="J6392"/>
      <c r="L6392"/>
      <c r="M6392"/>
      <c r="N6392"/>
      <c r="O6392"/>
      <c r="P6392"/>
      <c r="Q6392"/>
      <c r="R6392"/>
      <c r="S6392"/>
      <c r="T6392"/>
      <c r="U6392"/>
      <c r="AA6392"/>
      <c r="AD6392"/>
      <c r="AR6392"/>
      <c r="AS6392"/>
      <c r="AT6392"/>
      <c r="AU6392"/>
    </row>
    <row r="6393" spans="1:47" x14ac:dyDescent="0.25">
      <c r="A6393"/>
      <c r="C6393"/>
      <c r="D6393"/>
      <c r="J6393"/>
      <c r="L6393"/>
      <c r="M6393"/>
      <c r="N6393"/>
      <c r="O6393"/>
      <c r="P6393"/>
      <c r="Q6393"/>
      <c r="R6393"/>
      <c r="S6393"/>
      <c r="T6393"/>
      <c r="U6393"/>
      <c r="AA6393"/>
      <c r="AD6393"/>
      <c r="AR6393"/>
      <c r="AS6393"/>
      <c r="AT6393"/>
      <c r="AU6393"/>
    </row>
    <row r="6394" spans="1:47" x14ac:dyDescent="0.25">
      <c r="A6394"/>
      <c r="C6394"/>
      <c r="D6394"/>
      <c r="J6394"/>
      <c r="L6394"/>
      <c r="M6394"/>
      <c r="N6394"/>
      <c r="O6394"/>
      <c r="P6394"/>
      <c r="Q6394"/>
      <c r="R6394"/>
      <c r="S6394"/>
      <c r="T6394"/>
      <c r="U6394"/>
      <c r="AA6394"/>
      <c r="AD6394"/>
      <c r="AR6394"/>
      <c r="AS6394"/>
      <c r="AT6394"/>
      <c r="AU6394"/>
    </row>
    <row r="6395" spans="1:47" x14ac:dyDescent="0.25">
      <c r="A6395"/>
      <c r="C6395"/>
      <c r="D6395"/>
      <c r="J6395"/>
      <c r="L6395"/>
      <c r="M6395"/>
      <c r="N6395"/>
      <c r="O6395"/>
      <c r="P6395"/>
      <c r="Q6395"/>
      <c r="R6395"/>
      <c r="S6395"/>
      <c r="T6395"/>
      <c r="U6395"/>
      <c r="AA6395"/>
      <c r="AD6395"/>
      <c r="AR6395"/>
      <c r="AS6395"/>
      <c r="AT6395"/>
      <c r="AU6395"/>
    </row>
    <row r="6396" spans="1:47" x14ac:dyDescent="0.25">
      <c r="A6396"/>
      <c r="C6396"/>
      <c r="D6396"/>
      <c r="J6396"/>
      <c r="L6396"/>
      <c r="M6396"/>
      <c r="N6396"/>
      <c r="O6396"/>
      <c r="P6396"/>
      <c r="Q6396"/>
      <c r="R6396"/>
      <c r="S6396"/>
      <c r="T6396"/>
      <c r="U6396"/>
      <c r="AA6396"/>
      <c r="AD6396"/>
      <c r="AR6396"/>
      <c r="AS6396"/>
      <c r="AT6396"/>
      <c r="AU6396"/>
    </row>
    <row r="6397" spans="1:47" x14ac:dyDescent="0.25">
      <c r="A6397"/>
      <c r="C6397"/>
      <c r="D6397"/>
      <c r="J6397"/>
      <c r="L6397"/>
      <c r="M6397"/>
      <c r="N6397"/>
      <c r="O6397"/>
      <c r="P6397"/>
      <c r="Q6397"/>
      <c r="R6397"/>
      <c r="S6397"/>
      <c r="T6397"/>
      <c r="U6397"/>
      <c r="AA6397"/>
      <c r="AD6397"/>
      <c r="AR6397"/>
      <c r="AS6397"/>
      <c r="AT6397"/>
      <c r="AU6397"/>
    </row>
    <row r="6398" spans="1:47" x14ac:dyDescent="0.25">
      <c r="A6398"/>
      <c r="C6398"/>
      <c r="D6398"/>
      <c r="J6398"/>
      <c r="L6398"/>
      <c r="M6398"/>
      <c r="N6398"/>
      <c r="O6398"/>
      <c r="P6398"/>
      <c r="Q6398"/>
      <c r="R6398"/>
      <c r="S6398"/>
      <c r="T6398"/>
      <c r="U6398"/>
      <c r="AA6398"/>
      <c r="AD6398"/>
      <c r="AR6398"/>
      <c r="AS6398"/>
      <c r="AT6398"/>
      <c r="AU6398"/>
    </row>
    <row r="6399" spans="1:47" x14ac:dyDescent="0.25">
      <c r="A6399"/>
      <c r="C6399"/>
      <c r="D6399"/>
      <c r="J6399"/>
      <c r="L6399"/>
      <c r="M6399"/>
      <c r="N6399"/>
      <c r="O6399"/>
      <c r="P6399"/>
      <c r="Q6399"/>
      <c r="R6399"/>
      <c r="S6399"/>
      <c r="T6399"/>
      <c r="U6399"/>
      <c r="AA6399"/>
      <c r="AD6399"/>
      <c r="AR6399"/>
      <c r="AS6399"/>
      <c r="AT6399"/>
      <c r="AU6399"/>
    </row>
    <row r="6400" spans="1:47" x14ac:dyDescent="0.25">
      <c r="A6400"/>
      <c r="C6400"/>
      <c r="D6400"/>
      <c r="J6400"/>
      <c r="L6400"/>
      <c r="M6400"/>
      <c r="N6400"/>
      <c r="O6400"/>
      <c r="P6400"/>
      <c r="Q6400"/>
      <c r="R6400"/>
      <c r="S6400"/>
      <c r="T6400"/>
      <c r="U6400"/>
      <c r="AA6400"/>
      <c r="AD6400"/>
      <c r="AR6400"/>
      <c r="AS6400"/>
      <c r="AT6400"/>
      <c r="AU6400"/>
    </row>
    <row r="6401" spans="1:47" x14ac:dyDescent="0.25">
      <c r="A6401"/>
      <c r="C6401"/>
      <c r="D6401"/>
      <c r="J6401"/>
      <c r="L6401"/>
      <c r="M6401"/>
      <c r="N6401"/>
      <c r="O6401"/>
      <c r="P6401"/>
      <c r="Q6401"/>
      <c r="R6401"/>
      <c r="S6401"/>
      <c r="T6401"/>
      <c r="U6401"/>
      <c r="AA6401"/>
      <c r="AD6401"/>
      <c r="AR6401"/>
      <c r="AS6401"/>
      <c r="AT6401"/>
      <c r="AU6401"/>
    </row>
    <row r="6402" spans="1:47" x14ac:dyDescent="0.25">
      <c r="A6402"/>
      <c r="C6402"/>
      <c r="D6402"/>
      <c r="J6402"/>
      <c r="L6402"/>
      <c r="M6402"/>
      <c r="N6402"/>
      <c r="O6402"/>
      <c r="P6402"/>
      <c r="Q6402"/>
      <c r="R6402"/>
      <c r="S6402"/>
      <c r="T6402"/>
      <c r="U6402"/>
      <c r="AA6402"/>
      <c r="AD6402"/>
      <c r="AR6402"/>
      <c r="AS6402"/>
      <c r="AT6402"/>
      <c r="AU6402"/>
    </row>
    <row r="6403" spans="1:47" x14ac:dyDescent="0.25">
      <c r="A6403"/>
      <c r="C6403"/>
      <c r="D6403"/>
      <c r="J6403"/>
      <c r="L6403"/>
      <c r="M6403"/>
      <c r="N6403"/>
      <c r="O6403"/>
      <c r="P6403"/>
      <c r="Q6403"/>
      <c r="R6403"/>
      <c r="S6403"/>
      <c r="T6403"/>
      <c r="U6403"/>
      <c r="AA6403"/>
      <c r="AD6403"/>
      <c r="AR6403"/>
      <c r="AS6403"/>
      <c r="AT6403"/>
      <c r="AU6403"/>
    </row>
    <row r="6404" spans="1:47" x14ac:dyDescent="0.25">
      <c r="A6404"/>
      <c r="C6404"/>
      <c r="D6404"/>
      <c r="J6404"/>
      <c r="L6404"/>
      <c r="M6404"/>
      <c r="N6404"/>
      <c r="O6404"/>
      <c r="P6404"/>
      <c r="Q6404"/>
      <c r="R6404"/>
      <c r="S6404"/>
      <c r="T6404"/>
      <c r="U6404"/>
      <c r="AA6404"/>
      <c r="AD6404"/>
      <c r="AR6404"/>
      <c r="AS6404"/>
      <c r="AT6404"/>
      <c r="AU6404"/>
    </row>
    <row r="6405" spans="1:47" x14ac:dyDescent="0.25">
      <c r="A6405"/>
      <c r="C6405"/>
      <c r="D6405"/>
      <c r="J6405"/>
      <c r="L6405"/>
      <c r="M6405"/>
      <c r="N6405"/>
      <c r="O6405"/>
      <c r="P6405"/>
      <c r="Q6405"/>
      <c r="R6405"/>
      <c r="S6405"/>
      <c r="T6405"/>
      <c r="U6405"/>
      <c r="AA6405"/>
      <c r="AD6405"/>
      <c r="AR6405"/>
      <c r="AS6405"/>
      <c r="AT6405"/>
      <c r="AU6405"/>
    </row>
    <row r="6406" spans="1:47" x14ac:dyDescent="0.25">
      <c r="A6406"/>
      <c r="C6406"/>
      <c r="D6406"/>
      <c r="J6406"/>
      <c r="L6406"/>
      <c r="M6406"/>
      <c r="N6406"/>
      <c r="O6406"/>
      <c r="P6406"/>
      <c r="Q6406"/>
      <c r="R6406"/>
      <c r="S6406"/>
      <c r="T6406"/>
      <c r="U6406"/>
      <c r="AA6406"/>
      <c r="AD6406"/>
      <c r="AR6406"/>
      <c r="AS6406"/>
      <c r="AT6406"/>
      <c r="AU6406"/>
    </row>
    <row r="6407" spans="1:47" x14ac:dyDescent="0.25">
      <c r="A6407"/>
      <c r="C6407"/>
      <c r="D6407"/>
      <c r="J6407"/>
      <c r="L6407"/>
      <c r="M6407"/>
      <c r="N6407"/>
      <c r="O6407"/>
      <c r="P6407"/>
      <c r="Q6407"/>
      <c r="R6407"/>
      <c r="S6407"/>
      <c r="T6407"/>
      <c r="U6407"/>
      <c r="AA6407"/>
      <c r="AD6407"/>
      <c r="AR6407"/>
      <c r="AS6407"/>
      <c r="AT6407"/>
      <c r="AU6407"/>
    </row>
    <row r="6408" spans="1:47" x14ac:dyDescent="0.25">
      <c r="A6408"/>
      <c r="C6408"/>
      <c r="D6408"/>
      <c r="J6408"/>
      <c r="L6408"/>
      <c r="M6408"/>
      <c r="N6408"/>
      <c r="O6408"/>
      <c r="P6408"/>
      <c r="Q6408"/>
      <c r="R6408"/>
      <c r="S6408"/>
      <c r="T6408"/>
      <c r="U6408"/>
      <c r="AA6408"/>
      <c r="AD6408"/>
      <c r="AR6408"/>
      <c r="AS6408"/>
      <c r="AT6408"/>
      <c r="AU6408"/>
    </row>
    <row r="6409" spans="1:47" x14ac:dyDescent="0.25">
      <c r="A6409"/>
      <c r="C6409"/>
      <c r="D6409"/>
      <c r="J6409"/>
      <c r="L6409"/>
      <c r="M6409"/>
      <c r="N6409"/>
      <c r="O6409"/>
      <c r="P6409"/>
      <c r="Q6409"/>
      <c r="R6409"/>
      <c r="S6409"/>
      <c r="T6409"/>
      <c r="U6409"/>
      <c r="AA6409"/>
      <c r="AD6409"/>
      <c r="AR6409"/>
      <c r="AS6409"/>
      <c r="AT6409"/>
      <c r="AU6409"/>
    </row>
    <row r="6410" spans="1:47" x14ac:dyDescent="0.25">
      <c r="A6410"/>
      <c r="C6410"/>
      <c r="D6410"/>
      <c r="J6410"/>
      <c r="L6410"/>
      <c r="M6410"/>
      <c r="N6410"/>
      <c r="O6410"/>
      <c r="P6410"/>
      <c r="Q6410"/>
      <c r="R6410"/>
      <c r="S6410"/>
      <c r="T6410"/>
      <c r="U6410"/>
      <c r="AA6410"/>
      <c r="AD6410"/>
      <c r="AR6410"/>
      <c r="AS6410"/>
      <c r="AT6410"/>
      <c r="AU6410"/>
    </row>
    <row r="6411" spans="1:47" x14ac:dyDescent="0.25">
      <c r="A6411"/>
      <c r="C6411"/>
      <c r="D6411"/>
      <c r="J6411"/>
      <c r="L6411"/>
      <c r="M6411"/>
      <c r="N6411"/>
      <c r="O6411"/>
      <c r="P6411"/>
      <c r="Q6411"/>
      <c r="R6411"/>
      <c r="S6411"/>
      <c r="T6411"/>
      <c r="U6411"/>
      <c r="AA6411"/>
      <c r="AD6411"/>
      <c r="AR6411"/>
      <c r="AS6411"/>
      <c r="AT6411"/>
      <c r="AU6411"/>
    </row>
    <row r="6412" spans="1:47" x14ac:dyDescent="0.25">
      <c r="A6412"/>
      <c r="C6412"/>
      <c r="D6412"/>
      <c r="J6412"/>
      <c r="L6412"/>
      <c r="M6412"/>
      <c r="N6412"/>
      <c r="O6412"/>
      <c r="P6412"/>
      <c r="Q6412"/>
      <c r="R6412"/>
      <c r="S6412"/>
      <c r="T6412"/>
      <c r="U6412"/>
      <c r="AA6412"/>
      <c r="AD6412"/>
      <c r="AR6412"/>
      <c r="AS6412"/>
      <c r="AT6412"/>
      <c r="AU6412"/>
    </row>
    <row r="6413" spans="1:47" x14ac:dyDescent="0.25">
      <c r="A6413"/>
      <c r="C6413"/>
      <c r="D6413"/>
      <c r="J6413"/>
      <c r="L6413"/>
      <c r="M6413"/>
      <c r="N6413"/>
      <c r="O6413"/>
      <c r="P6413"/>
      <c r="Q6413"/>
      <c r="R6413"/>
      <c r="S6413"/>
      <c r="T6413"/>
      <c r="U6413"/>
      <c r="AA6413"/>
      <c r="AD6413"/>
      <c r="AR6413"/>
      <c r="AS6413"/>
      <c r="AT6413"/>
      <c r="AU6413"/>
    </row>
    <row r="6414" spans="1:47" x14ac:dyDescent="0.25">
      <c r="A6414"/>
      <c r="C6414"/>
      <c r="D6414"/>
      <c r="J6414"/>
      <c r="L6414"/>
      <c r="M6414"/>
      <c r="N6414"/>
      <c r="O6414"/>
      <c r="P6414"/>
      <c r="Q6414"/>
      <c r="R6414"/>
      <c r="S6414"/>
      <c r="T6414"/>
      <c r="U6414"/>
      <c r="AA6414"/>
      <c r="AD6414"/>
      <c r="AR6414"/>
      <c r="AS6414"/>
      <c r="AT6414"/>
      <c r="AU6414"/>
    </row>
    <row r="6415" spans="1:47" x14ac:dyDescent="0.25">
      <c r="A6415"/>
      <c r="C6415"/>
      <c r="D6415"/>
      <c r="J6415"/>
      <c r="L6415"/>
      <c r="M6415"/>
      <c r="N6415"/>
      <c r="O6415"/>
      <c r="P6415"/>
      <c r="Q6415"/>
      <c r="R6415"/>
      <c r="S6415"/>
      <c r="T6415"/>
      <c r="U6415"/>
      <c r="AA6415"/>
      <c r="AD6415"/>
      <c r="AR6415"/>
      <c r="AS6415"/>
      <c r="AT6415"/>
      <c r="AU6415"/>
    </row>
    <row r="6416" spans="1:47" x14ac:dyDescent="0.25">
      <c r="A6416"/>
      <c r="C6416"/>
      <c r="D6416"/>
      <c r="J6416"/>
      <c r="L6416"/>
      <c r="M6416"/>
      <c r="N6416"/>
      <c r="O6416"/>
      <c r="P6416"/>
      <c r="Q6416"/>
      <c r="R6416"/>
      <c r="S6416"/>
      <c r="T6416"/>
      <c r="U6416"/>
      <c r="AA6416"/>
      <c r="AD6416"/>
      <c r="AR6416"/>
      <c r="AS6416"/>
      <c r="AT6416"/>
      <c r="AU6416"/>
    </row>
    <row r="6417" spans="1:47" x14ac:dyDescent="0.25">
      <c r="A6417"/>
      <c r="C6417"/>
      <c r="D6417"/>
      <c r="J6417"/>
      <c r="L6417"/>
      <c r="M6417"/>
      <c r="N6417"/>
      <c r="O6417"/>
      <c r="P6417"/>
      <c r="Q6417"/>
      <c r="R6417"/>
      <c r="S6417"/>
      <c r="T6417"/>
      <c r="U6417"/>
      <c r="AA6417"/>
      <c r="AD6417"/>
      <c r="AR6417"/>
      <c r="AS6417"/>
      <c r="AT6417"/>
      <c r="AU6417"/>
    </row>
    <row r="6418" spans="1:47" x14ac:dyDescent="0.25">
      <c r="A6418"/>
      <c r="C6418"/>
      <c r="D6418"/>
      <c r="J6418"/>
      <c r="L6418"/>
      <c r="M6418"/>
      <c r="N6418"/>
      <c r="O6418"/>
      <c r="P6418"/>
      <c r="Q6418"/>
      <c r="R6418"/>
      <c r="S6418"/>
      <c r="T6418"/>
      <c r="U6418"/>
      <c r="AA6418"/>
      <c r="AD6418"/>
      <c r="AR6418"/>
      <c r="AS6418"/>
      <c r="AT6418"/>
      <c r="AU6418"/>
    </row>
    <row r="6419" spans="1:47" x14ac:dyDescent="0.25">
      <c r="A6419"/>
      <c r="C6419"/>
      <c r="D6419"/>
      <c r="J6419"/>
      <c r="L6419"/>
      <c r="M6419"/>
      <c r="N6419"/>
      <c r="O6419"/>
      <c r="P6419"/>
      <c r="Q6419"/>
      <c r="R6419"/>
      <c r="S6419"/>
      <c r="T6419"/>
      <c r="U6419"/>
      <c r="AA6419"/>
      <c r="AD6419"/>
      <c r="AR6419"/>
      <c r="AS6419"/>
      <c r="AT6419"/>
      <c r="AU6419"/>
    </row>
    <row r="6420" spans="1:47" x14ac:dyDescent="0.25">
      <c r="A6420"/>
      <c r="C6420"/>
      <c r="D6420"/>
      <c r="J6420"/>
      <c r="L6420"/>
      <c r="M6420"/>
      <c r="N6420"/>
      <c r="O6420"/>
      <c r="P6420"/>
      <c r="Q6420"/>
      <c r="R6420"/>
      <c r="S6420"/>
      <c r="T6420"/>
      <c r="U6420"/>
      <c r="AA6420"/>
      <c r="AD6420"/>
      <c r="AR6420"/>
      <c r="AS6420"/>
      <c r="AT6420"/>
      <c r="AU6420"/>
    </row>
    <row r="6421" spans="1:47" x14ac:dyDescent="0.25">
      <c r="A6421"/>
      <c r="C6421"/>
      <c r="D6421"/>
      <c r="J6421"/>
      <c r="L6421"/>
      <c r="M6421"/>
      <c r="N6421"/>
      <c r="O6421"/>
      <c r="P6421"/>
      <c r="Q6421"/>
      <c r="R6421"/>
      <c r="S6421"/>
      <c r="T6421"/>
      <c r="U6421"/>
      <c r="AA6421"/>
      <c r="AD6421"/>
      <c r="AR6421"/>
      <c r="AS6421"/>
      <c r="AT6421"/>
      <c r="AU6421"/>
    </row>
    <row r="6422" spans="1:47" x14ac:dyDescent="0.25">
      <c r="A6422"/>
      <c r="C6422"/>
      <c r="D6422"/>
      <c r="J6422"/>
      <c r="L6422"/>
      <c r="M6422"/>
      <c r="N6422"/>
      <c r="O6422"/>
      <c r="P6422"/>
      <c r="Q6422"/>
      <c r="R6422"/>
      <c r="S6422"/>
      <c r="T6422"/>
      <c r="U6422"/>
      <c r="AA6422"/>
      <c r="AD6422"/>
      <c r="AR6422"/>
      <c r="AS6422"/>
      <c r="AT6422"/>
      <c r="AU6422"/>
    </row>
    <row r="6423" spans="1:47" x14ac:dyDescent="0.25">
      <c r="A6423"/>
      <c r="C6423"/>
      <c r="D6423"/>
      <c r="J6423"/>
      <c r="L6423"/>
      <c r="M6423"/>
      <c r="N6423"/>
      <c r="O6423"/>
      <c r="P6423"/>
      <c r="Q6423"/>
      <c r="R6423"/>
      <c r="S6423"/>
      <c r="T6423"/>
      <c r="U6423"/>
      <c r="AA6423"/>
      <c r="AD6423"/>
      <c r="AR6423"/>
      <c r="AS6423"/>
      <c r="AT6423"/>
      <c r="AU6423"/>
    </row>
    <row r="6424" spans="1:47" x14ac:dyDescent="0.25">
      <c r="A6424"/>
      <c r="C6424"/>
      <c r="D6424"/>
      <c r="J6424"/>
      <c r="L6424"/>
      <c r="M6424"/>
      <c r="N6424"/>
      <c r="O6424"/>
      <c r="P6424"/>
      <c r="Q6424"/>
      <c r="R6424"/>
      <c r="S6424"/>
      <c r="T6424"/>
      <c r="U6424"/>
      <c r="AA6424"/>
      <c r="AD6424"/>
      <c r="AR6424"/>
      <c r="AS6424"/>
      <c r="AT6424"/>
      <c r="AU6424"/>
    </row>
    <row r="6425" spans="1:47" x14ac:dyDescent="0.25">
      <c r="A6425"/>
      <c r="C6425"/>
      <c r="D6425"/>
      <c r="J6425"/>
      <c r="L6425"/>
      <c r="M6425"/>
      <c r="N6425"/>
      <c r="O6425"/>
      <c r="P6425"/>
      <c r="Q6425"/>
      <c r="R6425"/>
      <c r="S6425"/>
      <c r="T6425"/>
      <c r="U6425"/>
      <c r="AA6425"/>
      <c r="AD6425"/>
      <c r="AR6425"/>
      <c r="AS6425"/>
      <c r="AT6425"/>
      <c r="AU6425"/>
    </row>
    <row r="6426" spans="1:47" x14ac:dyDescent="0.25">
      <c r="A6426"/>
      <c r="C6426"/>
      <c r="D6426"/>
      <c r="J6426"/>
      <c r="L6426"/>
      <c r="M6426"/>
      <c r="N6426"/>
      <c r="O6426"/>
      <c r="P6426"/>
      <c r="Q6426"/>
      <c r="R6426"/>
      <c r="S6426"/>
      <c r="T6426"/>
      <c r="U6426"/>
      <c r="AA6426"/>
      <c r="AD6426"/>
      <c r="AR6426"/>
      <c r="AS6426"/>
      <c r="AT6426"/>
      <c r="AU6426"/>
    </row>
    <row r="6427" spans="1:47" x14ac:dyDescent="0.25">
      <c r="A6427"/>
      <c r="C6427"/>
      <c r="D6427"/>
      <c r="J6427"/>
      <c r="L6427"/>
      <c r="M6427"/>
      <c r="N6427"/>
      <c r="O6427"/>
      <c r="P6427"/>
      <c r="Q6427"/>
      <c r="R6427"/>
      <c r="S6427"/>
      <c r="T6427"/>
      <c r="U6427"/>
      <c r="AA6427"/>
      <c r="AD6427"/>
      <c r="AR6427"/>
      <c r="AS6427"/>
      <c r="AT6427"/>
      <c r="AU6427"/>
    </row>
    <row r="6428" spans="1:47" x14ac:dyDescent="0.25">
      <c r="A6428"/>
      <c r="C6428"/>
      <c r="D6428"/>
      <c r="J6428"/>
      <c r="L6428"/>
      <c r="M6428"/>
      <c r="N6428"/>
      <c r="O6428"/>
      <c r="P6428"/>
      <c r="Q6428"/>
      <c r="R6428"/>
      <c r="S6428"/>
      <c r="T6428"/>
      <c r="U6428"/>
      <c r="AA6428"/>
      <c r="AD6428"/>
      <c r="AR6428"/>
      <c r="AS6428"/>
      <c r="AT6428"/>
      <c r="AU6428"/>
    </row>
    <row r="6429" spans="1:47" x14ac:dyDescent="0.25">
      <c r="A6429"/>
      <c r="C6429"/>
      <c r="D6429"/>
      <c r="J6429"/>
      <c r="L6429"/>
      <c r="M6429"/>
      <c r="N6429"/>
      <c r="O6429"/>
      <c r="P6429"/>
      <c r="Q6429"/>
      <c r="R6429"/>
      <c r="S6429"/>
      <c r="T6429"/>
      <c r="U6429"/>
      <c r="AA6429"/>
      <c r="AD6429"/>
      <c r="AR6429"/>
      <c r="AS6429"/>
      <c r="AT6429"/>
      <c r="AU6429"/>
    </row>
    <row r="6430" spans="1:47" x14ac:dyDescent="0.25">
      <c r="A6430"/>
      <c r="C6430"/>
      <c r="D6430"/>
      <c r="J6430"/>
      <c r="L6430"/>
      <c r="M6430"/>
      <c r="N6430"/>
      <c r="O6430"/>
      <c r="P6430"/>
      <c r="Q6430"/>
      <c r="R6430"/>
      <c r="S6430"/>
      <c r="T6430"/>
      <c r="U6430"/>
      <c r="AA6430"/>
      <c r="AD6430"/>
      <c r="AR6430"/>
      <c r="AS6430"/>
      <c r="AT6430"/>
      <c r="AU6430"/>
    </row>
    <row r="6431" spans="1:47" x14ac:dyDescent="0.25">
      <c r="A6431"/>
      <c r="C6431"/>
      <c r="D6431"/>
      <c r="J6431"/>
      <c r="L6431"/>
      <c r="M6431"/>
      <c r="N6431"/>
      <c r="O6431"/>
      <c r="P6431"/>
      <c r="Q6431"/>
      <c r="R6431"/>
      <c r="S6431"/>
      <c r="T6431"/>
      <c r="U6431"/>
      <c r="AA6431"/>
      <c r="AD6431"/>
      <c r="AR6431"/>
      <c r="AS6431"/>
      <c r="AT6431"/>
      <c r="AU6431"/>
    </row>
    <row r="6432" spans="1:47" x14ac:dyDescent="0.25">
      <c r="A6432"/>
      <c r="C6432"/>
      <c r="D6432"/>
      <c r="J6432"/>
      <c r="L6432"/>
      <c r="M6432"/>
      <c r="N6432"/>
      <c r="O6432"/>
      <c r="P6432"/>
      <c r="Q6432"/>
      <c r="R6432"/>
      <c r="S6432"/>
      <c r="T6432"/>
      <c r="U6432"/>
      <c r="AA6432"/>
      <c r="AD6432"/>
      <c r="AR6432"/>
      <c r="AS6432"/>
      <c r="AT6432"/>
      <c r="AU6432"/>
    </row>
    <row r="6433" spans="1:47" x14ac:dyDescent="0.25">
      <c r="A6433"/>
      <c r="C6433"/>
      <c r="D6433"/>
      <c r="J6433"/>
      <c r="L6433"/>
      <c r="M6433"/>
      <c r="N6433"/>
      <c r="O6433"/>
      <c r="P6433"/>
      <c r="Q6433"/>
      <c r="R6433"/>
      <c r="S6433"/>
      <c r="T6433"/>
      <c r="U6433"/>
      <c r="AA6433"/>
      <c r="AD6433"/>
      <c r="AR6433"/>
      <c r="AS6433"/>
      <c r="AT6433"/>
      <c r="AU6433"/>
    </row>
    <row r="6434" spans="1:47" x14ac:dyDescent="0.25">
      <c r="A6434"/>
      <c r="C6434"/>
      <c r="D6434"/>
      <c r="J6434"/>
      <c r="L6434"/>
      <c r="M6434"/>
      <c r="N6434"/>
      <c r="O6434"/>
      <c r="P6434"/>
      <c r="Q6434"/>
      <c r="R6434"/>
      <c r="S6434"/>
      <c r="T6434"/>
      <c r="U6434"/>
      <c r="AA6434"/>
      <c r="AD6434"/>
      <c r="AR6434"/>
      <c r="AS6434"/>
      <c r="AT6434"/>
      <c r="AU6434"/>
    </row>
    <row r="6435" spans="1:47" x14ac:dyDescent="0.25">
      <c r="A6435"/>
      <c r="C6435"/>
      <c r="D6435"/>
      <c r="J6435"/>
      <c r="L6435"/>
      <c r="M6435"/>
      <c r="N6435"/>
      <c r="O6435"/>
      <c r="P6435"/>
      <c r="Q6435"/>
      <c r="R6435"/>
      <c r="S6435"/>
      <c r="T6435"/>
      <c r="U6435"/>
      <c r="AA6435"/>
      <c r="AD6435"/>
      <c r="AR6435"/>
      <c r="AS6435"/>
      <c r="AT6435"/>
      <c r="AU6435"/>
    </row>
    <row r="6436" spans="1:47" x14ac:dyDescent="0.25">
      <c r="A6436"/>
      <c r="C6436"/>
      <c r="D6436"/>
      <c r="J6436"/>
      <c r="L6436"/>
      <c r="M6436"/>
      <c r="N6436"/>
      <c r="O6436"/>
      <c r="P6436"/>
      <c r="Q6436"/>
      <c r="R6436"/>
      <c r="S6436"/>
      <c r="T6436"/>
      <c r="U6436"/>
      <c r="AA6436"/>
      <c r="AD6436"/>
      <c r="AR6436"/>
      <c r="AS6436"/>
      <c r="AT6436"/>
      <c r="AU6436"/>
    </row>
    <row r="6437" spans="1:47" x14ac:dyDescent="0.25">
      <c r="A6437"/>
      <c r="C6437"/>
      <c r="D6437"/>
      <c r="J6437"/>
      <c r="L6437"/>
      <c r="M6437"/>
      <c r="N6437"/>
      <c r="O6437"/>
      <c r="P6437"/>
      <c r="Q6437"/>
      <c r="R6437"/>
      <c r="S6437"/>
      <c r="T6437"/>
      <c r="U6437"/>
      <c r="AA6437"/>
      <c r="AD6437"/>
      <c r="AR6437"/>
      <c r="AS6437"/>
      <c r="AT6437"/>
      <c r="AU6437"/>
    </row>
    <row r="6438" spans="1:47" x14ac:dyDescent="0.25">
      <c r="A6438"/>
      <c r="C6438"/>
      <c r="D6438"/>
      <c r="J6438"/>
      <c r="L6438"/>
      <c r="M6438"/>
      <c r="N6438"/>
      <c r="O6438"/>
      <c r="P6438"/>
      <c r="Q6438"/>
      <c r="R6438"/>
      <c r="S6438"/>
      <c r="T6438"/>
      <c r="U6438"/>
      <c r="AA6438"/>
      <c r="AD6438"/>
      <c r="AR6438"/>
      <c r="AS6438"/>
      <c r="AT6438"/>
      <c r="AU6438"/>
    </row>
    <row r="6439" spans="1:47" x14ac:dyDescent="0.25">
      <c r="A6439"/>
      <c r="C6439"/>
      <c r="D6439"/>
      <c r="J6439"/>
      <c r="L6439"/>
      <c r="M6439"/>
      <c r="N6439"/>
      <c r="O6439"/>
      <c r="P6439"/>
      <c r="Q6439"/>
      <c r="R6439"/>
      <c r="S6439"/>
      <c r="T6439"/>
      <c r="U6439"/>
      <c r="AA6439"/>
      <c r="AD6439"/>
      <c r="AR6439"/>
      <c r="AS6439"/>
      <c r="AT6439"/>
      <c r="AU6439"/>
    </row>
    <row r="6440" spans="1:47" x14ac:dyDescent="0.25">
      <c r="A6440"/>
      <c r="C6440"/>
      <c r="D6440"/>
      <c r="J6440"/>
      <c r="L6440"/>
      <c r="M6440"/>
      <c r="N6440"/>
      <c r="O6440"/>
      <c r="P6440"/>
      <c r="Q6440"/>
      <c r="R6440"/>
      <c r="S6440"/>
      <c r="T6440"/>
      <c r="U6440"/>
      <c r="AA6440"/>
      <c r="AD6440"/>
      <c r="AR6440"/>
      <c r="AS6440"/>
      <c r="AT6440"/>
      <c r="AU6440"/>
    </row>
    <row r="6441" spans="1:47" x14ac:dyDescent="0.25">
      <c r="A6441"/>
      <c r="C6441"/>
      <c r="D6441"/>
      <c r="J6441"/>
      <c r="L6441"/>
      <c r="M6441"/>
      <c r="N6441"/>
      <c r="O6441"/>
      <c r="P6441"/>
      <c r="Q6441"/>
      <c r="R6441"/>
      <c r="S6441"/>
      <c r="T6441"/>
      <c r="U6441"/>
      <c r="AA6441"/>
      <c r="AD6441"/>
      <c r="AR6441"/>
      <c r="AS6441"/>
      <c r="AT6441"/>
      <c r="AU6441"/>
    </row>
    <row r="6442" spans="1:47" x14ac:dyDescent="0.25">
      <c r="A6442"/>
      <c r="C6442"/>
      <c r="D6442"/>
      <c r="J6442"/>
      <c r="L6442"/>
      <c r="M6442"/>
      <c r="N6442"/>
      <c r="O6442"/>
      <c r="P6442"/>
      <c r="Q6442"/>
      <c r="R6442"/>
      <c r="S6442"/>
      <c r="T6442"/>
      <c r="U6442"/>
      <c r="AA6442"/>
      <c r="AD6442"/>
      <c r="AR6442"/>
      <c r="AS6442"/>
      <c r="AT6442"/>
      <c r="AU6442"/>
    </row>
    <row r="6443" spans="1:47" x14ac:dyDescent="0.25">
      <c r="A6443"/>
      <c r="C6443"/>
      <c r="D6443"/>
      <c r="J6443"/>
      <c r="L6443"/>
      <c r="M6443"/>
      <c r="N6443"/>
      <c r="O6443"/>
      <c r="P6443"/>
      <c r="Q6443"/>
      <c r="R6443"/>
      <c r="S6443"/>
      <c r="T6443"/>
      <c r="U6443"/>
      <c r="AA6443"/>
      <c r="AD6443"/>
      <c r="AR6443"/>
      <c r="AS6443"/>
      <c r="AT6443"/>
      <c r="AU6443"/>
    </row>
    <row r="6444" spans="1:47" x14ac:dyDescent="0.25">
      <c r="A6444"/>
      <c r="C6444"/>
      <c r="D6444"/>
      <c r="J6444"/>
      <c r="L6444"/>
      <c r="M6444"/>
      <c r="N6444"/>
      <c r="O6444"/>
      <c r="P6444"/>
      <c r="Q6444"/>
      <c r="R6444"/>
      <c r="S6444"/>
      <c r="T6444"/>
      <c r="U6444"/>
      <c r="AA6444"/>
      <c r="AD6444"/>
      <c r="AR6444"/>
      <c r="AS6444"/>
      <c r="AT6444"/>
      <c r="AU6444"/>
    </row>
    <row r="6445" spans="1:47" x14ac:dyDescent="0.25">
      <c r="A6445"/>
      <c r="C6445"/>
      <c r="D6445"/>
      <c r="J6445"/>
      <c r="L6445"/>
      <c r="M6445"/>
      <c r="N6445"/>
      <c r="O6445"/>
      <c r="P6445"/>
      <c r="Q6445"/>
      <c r="R6445"/>
      <c r="S6445"/>
      <c r="T6445"/>
      <c r="U6445"/>
      <c r="AA6445"/>
      <c r="AD6445"/>
      <c r="AR6445"/>
      <c r="AS6445"/>
      <c r="AT6445"/>
      <c r="AU6445"/>
    </row>
    <row r="6446" spans="1:47" x14ac:dyDescent="0.25">
      <c r="A6446"/>
      <c r="C6446"/>
      <c r="D6446"/>
      <c r="J6446"/>
      <c r="L6446"/>
      <c r="M6446"/>
      <c r="N6446"/>
      <c r="O6446"/>
      <c r="P6446"/>
      <c r="Q6446"/>
      <c r="R6446"/>
      <c r="S6446"/>
      <c r="T6446"/>
      <c r="U6446"/>
      <c r="AA6446"/>
      <c r="AD6446"/>
      <c r="AR6446"/>
      <c r="AS6446"/>
      <c r="AT6446"/>
      <c r="AU6446"/>
    </row>
    <row r="6447" spans="1:47" x14ac:dyDescent="0.25">
      <c r="A6447"/>
      <c r="C6447"/>
      <c r="D6447"/>
      <c r="J6447"/>
      <c r="L6447"/>
      <c r="M6447"/>
      <c r="N6447"/>
      <c r="O6447"/>
      <c r="P6447"/>
      <c r="Q6447"/>
      <c r="R6447"/>
      <c r="S6447"/>
      <c r="T6447"/>
      <c r="U6447"/>
      <c r="AA6447"/>
      <c r="AD6447"/>
      <c r="AR6447"/>
      <c r="AS6447"/>
      <c r="AT6447"/>
      <c r="AU6447"/>
    </row>
    <row r="6448" spans="1:47" x14ac:dyDescent="0.25">
      <c r="A6448"/>
      <c r="C6448"/>
      <c r="D6448"/>
      <c r="J6448"/>
      <c r="L6448"/>
      <c r="M6448"/>
      <c r="N6448"/>
      <c r="O6448"/>
      <c r="P6448"/>
      <c r="Q6448"/>
      <c r="R6448"/>
      <c r="S6448"/>
      <c r="T6448"/>
      <c r="U6448"/>
      <c r="AA6448"/>
      <c r="AD6448"/>
      <c r="AR6448"/>
      <c r="AS6448"/>
      <c r="AT6448"/>
      <c r="AU6448"/>
    </row>
    <row r="6449" spans="1:47" x14ac:dyDescent="0.25">
      <c r="A6449"/>
      <c r="C6449"/>
      <c r="D6449"/>
      <c r="J6449"/>
      <c r="L6449"/>
      <c r="M6449"/>
      <c r="N6449"/>
      <c r="O6449"/>
      <c r="P6449"/>
      <c r="Q6449"/>
      <c r="R6449"/>
      <c r="S6449"/>
      <c r="T6449"/>
      <c r="U6449"/>
      <c r="AA6449"/>
      <c r="AD6449"/>
      <c r="AR6449"/>
      <c r="AS6449"/>
      <c r="AT6449"/>
      <c r="AU6449"/>
    </row>
    <row r="6450" spans="1:47" x14ac:dyDescent="0.25">
      <c r="A6450"/>
      <c r="C6450"/>
      <c r="D6450"/>
      <c r="J6450"/>
      <c r="L6450"/>
      <c r="M6450"/>
      <c r="N6450"/>
      <c r="O6450"/>
      <c r="P6450"/>
      <c r="Q6450"/>
      <c r="R6450"/>
      <c r="S6450"/>
      <c r="T6450"/>
      <c r="U6450"/>
      <c r="AA6450"/>
      <c r="AD6450"/>
      <c r="AR6450"/>
      <c r="AS6450"/>
      <c r="AT6450"/>
      <c r="AU6450"/>
    </row>
    <row r="6451" spans="1:47" x14ac:dyDescent="0.25">
      <c r="A6451"/>
      <c r="C6451"/>
      <c r="D6451"/>
      <c r="J6451"/>
      <c r="L6451"/>
      <c r="M6451"/>
      <c r="N6451"/>
      <c r="O6451"/>
      <c r="P6451"/>
      <c r="Q6451"/>
      <c r="R6451"/>
      <c r="S6451"/>
      <c r="T6451"/>
      <c r="U6451"/>
      <c r="AA6451"/>
      <c r="AD6451"/>
      <c r="AR6451"/>
      <c r="AS6451"/>
      <c r="AT6451"/>
      <c r="AU6451"/>
    </row>
    <row r="6452" spans="1:47" x14ac:dyDescent="0.25">
      <c r="A6452"/>
      <c r="C6452"/>
      <c r="D6452"/>
      <c r="J6452"/>
      <c r="L6452"/>
      <c r="M6452"/>
      <c r="N6452"/>
      <c r="O6452"/>
      <c r="P6452"/>
      <c r="Q6452"/>
      <c r="R6452"/>
      <c r="S6452"/>
      <c r="T6452"/>
      <c r="U6452"/>
      <c r="AA6452"/>
      <c r="AD6452"/>
      <c r="AR6452"/>
      <c r="AS6452"/>
      <c r="AT6452"/>
      <c r="AU6452"/>
    </row>
    <row r="6453" spans="1:47" x14ac:dyDescent="0.25">
      <c r="A6453"/>
      <c r="C6453"/>
      <c r="D6453"/>
      <c r="J6453"/>
      <c r="L6453"/>
      <c r="M6453"/>
      <c r="N6453"/>
      <c r="O6453"/>
      <c r="P6453"/>
      <c r="Q6453"/>
      <c r="R6453"/>
      <c r="S6453"/>
      <c r="T6453"/>
      <c r="U6453"/>
      <c r="AA6453"/>
      <c r="AD6453"/>
      <c r="AR6453"/>
      <c r="AS6453"/>
      <c r="AT6453"/>
      <c r="AU6453"/>
    </row>
    <row r="6454" spans="1:47" x14ac:dyDescent="0.25">
      <c r="A6454"/>
      <c r="C6454"/>
      <c r="D6454"/>
      <c r="J6454"/>
      <c r="L6454"/>
      <c r="M6454"/>
      <c r="N6454"/>
      <c r="O6454"/>
      <c r="P6454"/>
      <c r="Q6454"/>
      <c r="R6454"/>
      <c r="S6454"/>
      <c r="T6454"/>
      <c r="U6454"/>
      <c r="AA6454"/>
      <c r="AD6454"/>
      <c r="AR6454"/>
      <c r="AS6454"/>
      <c r="AT6454"/>
      <c r="AU6454"/>
    </row>
    <row r="6455" spans="1:47" x14ac:dyDescent="0.25">
      <c r="A6455"/>
      <c r="C6455"/>
      <c r="D6455"/>
      <c r="J6455"/>
      <c r="L6455"/>
      <c r="M6455"/>
      <c r="N6455"/>
      <c r="O6455"/>
      <c r="P6455"/>
      <c r="Q6455"/>
      <c r="R6455"/>
      <c r="S6455"/>
      <c r="T6455"/>
      <c r="U6455"/>
      <c r="AA6455"/>
      <c r="AD6455"/>
      <c r="AR6455"/>
      <c r="AS6455"/>
      <c r="AT6455"/>
      <c r="AU6455"/>
    </row>
    <row r="6456" spans="1:47" x14ac:dyDescent="0.25">
      <c r="A6456"/>
      <c r="C6456"/>
      <c r="D6456"/>
      <c r="J6456"/>
      <c r="L6456"/>
      <c r="M6456"/>
      <c r="N6456"/>
      <c r="O6456"/>
      <c r="P6456"/>
      <c r="Q6456"/>
      <c r="R6456"/>
      <c r="S6456"/>
      <c r="T6456"/>
      <c r="U6456"/>
      <c r="AA6456"/>
      <c r="AD6456"/>
      <c r="AR6456"/>
      <c r="AS6456"/>
      <c r="AT6456"/>
      <c r="AU6456"/>
    </row>
    <row r="6457" spans="1:47" x14ac:dyDescent="0.25">
      <c r="A6457"/>
      <c r="C6457"/>
      <c r="D6457"/>
      <c r="J6457"/>
      <c r="L6457"/>
      <c r="M6457"/>
      <c r="N6457"/>
      <c r="O6457"/>
      <c r="P6457"/>
      <c r="Q6457"/>
      <c r="R6457"/>
      <c r="S6457"/>
      <c r="T6457"/>
      <c r="U6457"/>
      <c r="AA6457"/>
      <c r="AD6457"/>
      <c r="AR6457"/>
      <c r="AS6457"/>
      <c r="AT6457"/>
      <c r="AU6457"/>
    </row>
    <row r="6458" spans="1:47" x14ac:dyDescent="0.25">
      <c r="A6458"/>
      <c r="C6458"/>
      <c r="D6458"/>
      <c r="J6458"/>
      <c r="L6458"/>
      <c r="M6458"/>
      <c r="N6458"/>
      <c r="O6458"/>
      <c r="P6458"/>
      <c r="Q6458"/>
      <c r="R6458"/>
      <c r="S6458"/>
      <c r="T6458"/>
      <c r="U6458"/>
      <c r="AA6458"/>
      <c r="AD6458"/>
      <c r="AR6458"/>
      <c r="AS6458"/>
      <c r="AT6458"/>
      <c r="AU6458"/>
    </row>
    <row r="6459" spans="1:47" x14ac:dyDescent="0.25">
      <c r="A6459"/>
      <c r="C6459"/>
      <c r="D6459"/>
      <c r="J6459"/>
      <c r="L6459"/>
      <c r="M6459"/>
      <c r="N6459"/>
      <c r="O6459"/>
      <c r="P6459"/>
      <c r="Q6459"/>
      <c r="R6459"/>
      <c r="S6459"/>
      <c r="T6459"/>
      <c r="U6459"/>
      <c r="AA6459"/>
      <c r="AD6459"/>
      <c r="AR6459"/>
      <c r="AS6459"/>
      <c r="AT6459"/>
      <c r="AU6459"/>
    </row>
    <row r="6460" spans="1:47" x14ac:dyDescent="0.25">
      <c r="A6460"/>
      <c r="C6460"/>
      <c r="D6460"/>
      <c r="J6460"/>
      <c r="L6460"/>
      <c r="M6460"/>
      <c r="N6460"/>
      <c r="O6460"/>
      <c r="P6460"/>
      <c r="Q6460"/>
      <c r="R6460"/>
      <c r="S6460"/>
      <c r="T6460"/>
      <c r="U6460"/>
      <c r="AA6460"/>
      <c r="AD6460"/>
      <c r="AR6460"/>
      <c r="AS6460"/>
      <c r="AT6460"/>
      <c r="AU6460"/>
    </row>
    <row r="6461" spans="1:47" x14ac:dyDescent="0.25">
      <c r="A6461"/>
      <c r="C6461"/>
      <c r="D6461"/>
      <c r="J6461"/>
      <c r="L6461"/>
      <c r="M6461"/>
      <c r="N6461"/>
      <c r="O6461"/>
      <c r="P6461"/>
      <c r="Q6461"/>
      <c r="R6461"/>
      <c r="S6461"/>
      <c r="T6461"/>
      <c r="U6461"/>
      <c r="AA6461"/>
      <c r="AD6461"/>
      <c r="AR6461"/>
      <c r="AS6461"/>
      <c r="AT6461"/>
      <c r="AU6461"/>
    </row>
    <row r="6462" spans="1:47" x14ac:dyDescent="0.25">
      <c r="A6462"/>
      <c r="C6462"/>
      <c r="D6462"/>
      <c r="J6462"/>
      <c r="L6462"/>
      <c r="M6462"/>
      <c r="N6462"/>
      <c r="O6462"/>
      <c r="P6462"/>
      <c r="Q6462"/>
      <c r="R6462"/>
      <c r="S6462"/>
      <c r="T6462"/>
      <c r="U6462"/>
      <c r="AA6462"/>
      <c r="AD6462"/>
      <c r="AR6462"/>
      <c r="AS6462"/>
      <c r="AT6462"/>
      <c r="AU6462"/>
    </row>
    <row r="6463" spans="1:47" x14ac:dyDescent="0.25">
      <c r="A6463"/>
      <c r="C6463"/>
      <c r="D6463"/>
      <c r="J6463"/>
      <c r="L6463"/>
      <c r="M6463"/>
      <c r="N6463"/>
      <c r="O6463"/>
      <c r="P6463"/>
      <c r="Q6463"/>
      <c r="R6463"/>
      <c r="S6463"/>
      <c r="T6463"/>
      <c r="U6463"/>
      <c r="AA6463"/>
      <c r="AD6463"/>
      <c r="AR6463"/>
      <c r="AS6463"/>
      <c r="AT6463"/>
      <c r="AU6463"/>
    </row>
    <row r="6464" spans="1:47" x14ac:dyDescent="0.25">
      <c r="A6464"/>
      <c r="C6464"/>
      <c r="D6464"/>
      <c r="J6464"/>
      <c r="L6464"/>
      <c r="M6464"/>
      <c r="N6464"/>
      <c r="O6464"/>
      <c r="P6464"/>
      <c r="Q6464"/>
      <c r="R6464"/>
      <c r="S6464"/>
      <c r="T6464"/>
      <c r="U6464"/>
      <c r="AA6464"/>
      <c r="AD6464"/>
      <c r="AR6464"/>
      <c r="AS6464"/>
      <c r="AT6464"/>
      <c r="AU6464"/>
    </row>
    <row r="6465" spans="1:47" x14ac:dyDescent="0.25">
      <c r="A6465"/>
      <c r="C6465"/>
      <c r="D6465"/>
      <c r="J6465"/>
      <c r="L6465"/>
      <c r="M6465"/>
      <c r="N6465"/>
      <c r="O6465"/>
      <c r="P6465"/>
      <c r="Q6465"/>
      <c r="R6465"/>
      <c r="S6465"/>
      <c r="T6465"/>
      <c r="U6465"/>
      <c r="AA6465"/>
      <c r="AD6465"/>
      <c r="AR6465"/>
      <c r="AS6465"/>
      <c r="AT6465"/>
      <c r="AU6465"/>
    </row>
    <row r="6466" spans="1:47" x14ac:dyDescent="0.25">
      <c r="A6466"/>
      <c r="C6466"/>
      <c r="D6466"/>
      <c r="J6466"/>
      <c r="L6466"/>
      <c r="M6466"/>
      <c r="N6466"/>
      <c r="O6466"/>
      <c r="P6466"/>
      <c r="Q6466"/>
      <c r="R6466"/>
      <c r="S6466"/>
      <c r="T6466"/>
      <c r="U6466"/>
      <c r="AA6466"/>
      <c r="AD6466"/>
      <c r="AR6466"/>
      <c r="AS6466"/>
      <c r="AT6466"/>
      <c r="AU6466"/>
    </row>
    <row r="6467" spans="1:47" x14ac:dyDescent="0.25">
      <c r="A6467"/>
      <c r="C6467"/>
      <c r="D6467"/>
      <c r="J6467"/>
      <c r="L6467"/>
      <c r="M6467"/>
      <c r="N6467"/>
      <c r="O6467"/>
      <c r="P6467"/>
      <c r="Q6467"/>
      <c r="R6467"/>
      <c r="S6467"/>
      <c r="T6467"/>
      <c r="U6467"/>
      <c r="AA6467"/>
      <c r="AD6467"/>
      <c r="AR6467"/>
      <c r="AS6467"/>
      <c r="AT6467"/>
      <c r="AU6467"/>
    </row>
    <row r="6468" spans="1:47" x14ac:dyDescent="0.25">
      <c r="A6468"/>
      <c r="C6468"/>
      <c r="D6468"/>
      <c r="J6468"/>
      <c r="L6468"/>
      <c r="M6468"/>
      <c r="N6468"/>
      <c r="O6468"/>
      <c r="P6468"/>
      <c r="Q6468"/>
      <c r="R6468"/>
      <c r="S6468"/>
      <c r="T6468"/>
      <c r="U6468"/>
      <c r="AA6468"/>
      <c r="AD6468"/>
      <c r="AR6468"/>
      <c r="AS6468"/>
      <c r="AT6468"/>
      <c r="AU6468"/>
    </row>
    <row r="6469" spans="1:47" x14ac:dyDescent="0.25">
      <c r="A6469"/>
      <c r="C6469"/>
      <c r="D6469"/>
      <c r="J6469"/>
      <c r="L6469"/>
      <c r="M6469"/>
      <c r="N6469"/>
      <c r="O6469"/>
      <c r="P6469"/>
      <c r="Q6469"/>
      <c r="R6469"/>
      <c r="S6469"/>
      <c r="T6469"/>
      <c r="U6469"/>
      <c r="AA6469"/>
      <c r="AD6469"/>
      <c r="AR6469"/>
      <c r="AS6469"/>
      <c r="AT6469"/>
      <c r="AU6469"/>
    </row>
    <row r="6470" spans="1:47" x14ac:dyDescent="0.25">
      <c r="A6470"/>
      <c r="C6470"/>
      <c r="D6470"/>
      <c r="J6470"/>
      <c r="L6470"/>
      <c r="M6470"/>
      <c r="N6470"/>
      <c r="O6470"/>
      <c r="P6470"/>
      <c r="Q6470"/>
      <c r="R6470"/>
      <c r="S6470"/>
      <c r="T6470"/>
      <c r="U6470"/>
      <c r="AA6470"/>
      <c r="AD6470"/>
      <c r="AR6470"/>
      <c r="AS6470"/>
      <c r="AT6470"/>
      <c r="AU6470"/>
    </row>
    <row r="6471" spans="1:47" x14ac:dyDescent="0.25">
      <c r="A6471"/>
      <c r="C6471"/>
      <c r="D6471"/>
      <c r="J6471"/>
      <c r="L6471"/>
      <c r="M6471"/>
      <c r="N6471"/>
      <c r="O6471"/>
      <c r="P6471"/>
      <c r="Q6471"/>
      <c r="R6471"/>
      <c r="S6471"/>
      <c r="T6471"/>
      <c r="U6471"/>
      <c r="AA6471"/>
      <c r="AD6471"/>
      <c r="AR6471"/>
      <c r="AS6471"/>
      <c r="AT6471"/>
      <c r="AU6471"/>
    </row>
    <row r="6472" spans="1:47" x14ac:dyDescent="0.25">
      <c r="A6472"/>
      <c r="C6472"/>
      <c r="D6472"/>
      <c r="J6472"/>
      <c r="L6472"/>
      <c r="M6472"/>
      <c r="N6472"/>
      <c r="O6472"/>
      <c r="P6472"/>
      <c r="Q6472"/>
      <c r="R6472"/>
      <c r="S6472"/>
      <c r="T6472"/>
      <c r="U6472"/>
      <c r="AA6472"/>
      <c r="AD6472"/>
      <c r="AR6472"/>
      <c r="AS6472"/>
      <c r="AT6472"/>
      <c r="AU6472"/>
    </row>
    <row r="6473" spans="1:47" x14ac:dyDescent="0.25">
      <c r="A6473"/>
      <c r="C6473"/>
      <c r="D6473"/>
      <c r="J6473"/>
      <c r="L6473"/>
      <c r="M6473"/>
      <c r="N6473"/>
      <c r="O6473"/>
      <c r="P6473"/>
      <c r="Q6473"/>
      <c r="R6473"/>
      <c r="S6473"/>
      <c r="T6473"/>
      <c r="U6473"/>
      <c r="AA6473"/>
      <c r="AD6473"/>
      <c r="AR6473"/>
      <c r="AS6473"/>
      <c r="AT6473"/>
      <c r="AU6473"/>
    </row>
    <row r="6474" spans="1:47" x14ac:dyDescent="0.25">
      <c r="A6474"/>
      <c r="C6474"/>
      <c r="D6474"/>
      <c r="J6474"/>
      <c r="L6474"/>
      <c r="M6474"/>
      <c r="N6474"/>
      <c r="O6474"/>
      <c r="P6474"/>
      <c r="Q6474"/>
      <c r="R6474"/>
      <c r="S6474"/>
      <c r="T6474"/>
      <c r="U6474"/>
      <c r="AA6474"/>
      <c r="AD6474"/>
      <c r="AR6474"/>
      <c r="AS6474"/>
      <c r="AT6474"/>
      <c r="AU6474"/>
    </row>
    <row r="6475" spans="1:47" x14ac:dyDescent="0.25">
      <c r="A6475"/>
      <c r="C6475"/>
      <c r="D6475"/>
      <c r="J6475"/>
      <c r="L6475"/>
      <c r="M6475"/>
      <c r="N6475"/>
      <c r="O6475"/>
      <c r="P6475"/>
      <c r="Q6475"/>
      <c r="R6475"/>
      <c r="S6475"/>
      <c r="T6475"/>
      <c r="U6475"/>
      <c r="AA6475"/>
      <c r="AD6475"/>
      <c r="AR6475"/>
      <c r="AS6475"/>
      <c r="AT6475"/>
      <c r="AU6475"/>
    </row>
    <row r="6476" spans="1:47" x14ac:dyDescent="0.25">
      <c r="A6476"/>
      <c r="C6476"/>
      <c r="D6476"/>
      <c r="J6476"/>
      <c r="L6476"/>
      <c r="M6476"/>
      <c r="N6476"/>
      <c r="O6476"/>
      <c r="P6476"/>
      <c r="Q6476"/>
      <c r="R6476"/>
      <c r="S6476"/>
      <c r="T6476"/>
      <c r="U6476"/>
      <c r="AA6476"/>
      <c r="AD6476"/>
      <c r="AR6476"/>
      <c r="AS6476"/>
      <c r="AT6476"/>
      <c r="AU6476"/>
    </row>
    <row r="6477" spans="1:47" x14ac:dyDescent="0.25">
      <c r="A6477"/>
      <c r="C6477"/>
      <c r="D6477"/>
      <c r="J6477"/>
      <c r="L6477"/>
      <c r="M6477"/>
      <c r="N6477"/>
      <c r="O6477"/>
      <c r="P6477"/>
      <c r="Q6477"/>
      <c r="R6477"/>
      <c r="S6477"/>
      <c r="T6477"/>
      <c r="U6477"/>
      <c r="AA6477"/>
      <c r="AD6477"/>
      <c r="AR6477"/>
      <c r="AS6477"/>
      <c r="AT6477"/>
      <c r="AU6477"/>
    </row>
    <row r="6478" spans="1:47" x14ac:dyDescent="0.25">
      <c r="A6478"/>
      <c r="C6478"/>
      <c r="D6478"/>
      <c r="J6478"/>
      <c r="L6478"/>
      <c r="M6478"/>
      <c r="N6478"/>
      <c r="O6478"/>
      <c r="P6478"/>
      <c r="Q6478"/>
      <c r="R6478"/>
      <c r="S6478"/>
      <c r="T6478"/>
      <c r="U6478"/>
      <c r="AA6478"/>
      <c r="AD6478"/>
      <c r="AR6478"/>
      <c r="AS6478"/>
      <c r="AT6478"/>
      <c r="AU6478"/>
    </row>
    <row r="6479" spans="1:47" x14ac:dyDescent="0.25">
      <c r="A6479"/>
      <c r="C6479"/>
      <c r="D6479"/>
      <c r="J6479"/>
      <c r="L6479"/>
      <c r="M6479"/>
      <c r="N6479"/>
      <c r="O6479"/>
      <c r="P6479"/>
      <c r="Q6479"/>
      <c r="R6479"/>
      <c r="S6479"/>
      <c r="T6479"/>
      <c r="U6479"/>
      <c r="AA6479"/>
      <c r="AD6479"/>
      <c r="AR6479"/>
      <c r="AS6479"/>
      <c r="AT6479"/>
      <c r="AU6479"/>
    </row>
    <row r="6480" spans="1:47" x14ac:dyDescent="0.25">
      <c r="A6480"/>
      <c r="C6480"/>
      <c r="D6480"/>
      <c r="J6480"/>
      <c r="L6480"/>
      <c r="M6480"/>
      <c r="N6480"/>
      <c r="O6480"/>
      <c r="P6480"/>
      <c r="Q6480"/>
      <c r="R6480"/>
      <c r="S6480"/>
      <c r="T6480"/>
      <c r="U6480"/>
      <c r="AA6480"/>
      <c r="AD6480"/>
      <c r="AR6480"/>
      <c r="AS6480"/>
      <c r="AT6480"/>
      <c r="AU6480"/>
    </row>
    <row r="6481" spans="1:47" x14ac:dyDescent="0.25">
      <c r="A6481"/>
      <c r="C6481"/>
      <c r="D6481"/>
      <c r="J6481"/>
      <c r="L6481"/>
      <c r="M6481"/>
      <c r="N6481"/>
      <c r="O6481"/>
      <c r="P6481"/>
      <c r="Q6481"/>
      <c r="R6481"/>
      <c r="S6481"/>
      <c r="T6481"/>
      <c r="U6481"/>
      <c r="AA6481"/>
      <c r="AD6481"/>
      <c r="AR6481"/>
      <c r="AS6481"/>
      <c r="AT6481"/>
      <c r="AU6481"/>
    </row>
    <row r="6482" spans="1:47" x14ac:dyDescent="0.25">
      <c r="A6482"/>
      <c r="C6482"/>
      <c r="D6482"/>
      <c r="J6482"/>
      <c r="L6482"/>
      <c r="M6482"/>
      <c r="N6482"/>
      <c r="O6482"/>
      <c r="P6482"/>
      <c r="Q6482"/>
      <c r="R6482"/>
      <c r="S6482"/>
      <c r="T6482"/>
      <c r="U6482"/>
      <c r="AA6482"/>
      <c r="AD6482"/>
      <c r="AR6482"/>
      <c r="AS6482"/>
      <c r="AT6482"/>
      <c r="AU6482"/>
    </row>
    <row r="6483" spans="1:47" x14ac:dyDescent="0.25">
      <c r="A6483"/>
      <c r="C6483"/>
      <c r="D6483"/>
      <c r="J6483"/>
      <c r="L6483"/>
      <c r="M6483"/>
      <c r="N6483"/>
      <c r="O6483"/>
      <c r="P6483"/>
      <c r="Q6483"/>
      <c r="R6483"/>
      <c r="S6483"/>
      <c r="T6483"/>
      <c r="U6483"/>
      <c r="AA6483"/>
      <c r="AD6483"/>
      <c r="AR6483"/>
      <c r="AS6483"/>
      <c r="AT6483"/>
      <c r="AU6483"/>
    </row>
    <row r="6484" spans="1:47" x14ac:dyDescent="0.25">
      <c r="A6484"/>
      <c r="C6484"/>
      <c r="D6484"/>
      <c r="J6484"/>
      <c r="L6484"/>
      <c r="M6484"/>
      <c r="N6484"/>
      <c r="O6484"/>
      <c r="P6484"/>
      <c r="Q6484"/>
      <c r="R6484"/>
      <c r="S6484"/>
      <c r="T6484"/>
      <c r="U6484"/>
      <c r="AA6484"/>
      <c r="AD6484"/>
      <c r="AR6484"/>
      <c r="AS6484"/>
      <c r="AT6484"/>
      <c r="AU6484"/>
    </row>
    <row r="6485" spans="1:47" x14ac:dyDescent="0.25">
      <c r="A6485"/>
      <c r="C6485"/>
      <c r="D6485"/>
      <c r="J6485"/>
      <c r="L6485"/>
      <c r="M6485"/>
      <c r="N6485"/>
      <c r="O6485"/>
      <c r="P6485"/>
      <c r="Q6485"/>
      <c r="R6485"/>
      <c r="S6485"/>
      <c r="T6485"/>
      <c r="U6485"/>
      <c r="AA6485"/>
      <c r="AD6485"/>
      <c r="AR6485"/>
      <c r="AS6485"/>
      <c r="AT6485"/>
      <c r="AU6485"/>
    </row>
    <row r="6486" spans="1:47" x14ac:dyDescent="0.25">
      <c r="A6486"/>
      <c r="C6486"/>
      <c r="D6486"/>
      <c r="J6486"/>
      <c r="L6486"/>
      <c r="M6486"/>
      <c r="N6486"/>
      <c r="O6486"/>
      <c r="P6486"/>
      <c r="Q6486"/>
      <c r="R6486"/>
      <c r="S6486"/>
      <c r="T6486"/>
      <c r="U6486"/>
      <c r="AA6486"/>
      <c r="AD6486"/>
      <c r="AR6486"/>
      <c r="AS6486"/>
      <c r="AT6486"/>
      <c r="AU6486"/>
    </row>
    <row r="6487" spans="1:47" x14ac:dyDescent="0.25">
      <c r="A6487"/>
      <c r="C6487"/>
      <c r="D6487"/>
      <c r="J6487"/>
      <c r="L6487"/>
      <c r="M6487"/>
      <c r="N6487"/>
      <c r="O6487"/>
      <c r="P6487"/>
      <c r="Q6487"/>
      <c r="R6487"/>
      <c r="S6487"/>
      <c r="T6487"/>
      <c r="U6487"/>
      <c r="AA6487"/>
      <c r="AD6487"/>
      <c r="AR6487"/>
      <c r="AS6487"/>
      <c r="AT6487"/>
      <c r="AU6487"/>
    </row>
    <row r="6488" spans="1:47" x14ac:dyDescent="0.25">
      <c r="A6488"/>
      <c r="C6488"/>
      <c r="D6488"/>
      <c r="J6488"/>
      <c r="L6488"/>
      <c r="M6488"/>
      <c r="N6488"/>
      <c r="O6488"/>
      <c r="P6488"/>
      <c r="Q6488"/>
      <c r="R6488"/>
      <c r="S6488"/>
      <c r="T6488"/>
      <c r="U6488"/>
      <c r="AA6488"/>
      <c r="AD6488"/>
      <c r="AR6488"/>
      <c r="AS6488"/>
      <c r="AT6488"/>
      <c r="AU6488"/>
    </row>
    <row r="6489" spans="1:47" x14ac:dyDescent="0.25">
      <c r="A6489"/>
      <c r="C6489"/>
      <c r="D6489"/>
      <c r="J6489"/>
      <c r="L6489"/>
      <c r="M6489"/>
      <c r="N6489"/>
      <c r="O6489"/>
      <c r="P6489"/>
      <c r="Q6489"/>
      <c r="R6489"/>
      <c r="S6489"/>
      <c r="T6489"/>
      <c r="U6489"/>
      <c r="AA6489"/>
      <c r="AD6489"/>
      <c r="AR6489"/>
      <c r="AS6489"/>
      <c r="AT6489"/>
      <c r="AU6489"/>
    </row>
    <row r="6490" spans="1:47" x14ac:dyDescent="0.25">
      <c r="A6490"/>
      <c r="C6490"/>
      <c r="D6490"/>
      <c r="J6490"/>
      <c r="L6490"/>
      <c r="M6490"/>
      <c r="N6490"/>
      <c r="O6490"/>
      <c r="P6490"/>
      <c r="Q6490"/>
      <c r="R6490"/>
      <c r="S6490"/>
      <c r="T6490"/>
      <c r="U6490"/>
      <c r="AA6490"/>
      <c r="AD6490"/>
      <c r="AR6490"/>
      <c r="AS6490"/>
      <c r="AT6490"/>
      <c r="AU6490"/>
    </row>
    <row r="6491" spans="1:47" x14ac:dyDescent="0.25">
      <c r="A6491"/>
      <c r="C6491"/>
      <c r="D6491"/>
      <c r="J6491"/>
      <c r="L6491"/>
      <c r="M6491"/>
      <c r="N6491"/>
      <c r="O6491"/>
      <c r="P6491"/>
      <c r="Q6491"/>
      <c r="R6491"/>
      <c r="S6491"/>
      <c r="T6491"/>
      <c r="U6491"/>
      <c r="AA6491"/>
      <c r="AD6491"/>
      <c r="AR6491"/>
      <c r="AS6491"/>
      <c r="AT6491"/>
      <c r="AU6491"/>
    </row>
    <row r="6492" spans="1:47" x14ac:dyDescent="0.25">
      <c r="A6492"/>
      <c r="C6492"/>
      <c r="D6492"/>
      <c r="J6492"/>
      <c r="L6492"/>
      <c r="M6492"/>
      <c r="N6492"/>
      <c r="O6492"/>
      <c r="P6492"/>
      <c r="Q6492"/>
      <c r="R6492"/>
      <c r="S6492"/>
      <c r="T6492"/>
      <c r="U6492"/>
      <c r="AA6492"/>
      <c r="AD6492"/>
      <c r="AR6492"/>
      <c r="AS6492"/>
      <c r="AT6492"/>
      <c r="AU6492"/>
    </row>
    <row r="6493" spans="1:47" x14ac:dyDescent="0.25">
      <c r="A6493"/>
      <c r="C6493"/>
      <c r="D6493"/>
      <c r="J6493"/>
      <c r="L6493"/>
      <c r="M6493"/>
      <c r="N6493"/>
      <c r="O6493"/>
      <c r="P6493"/>
      <c r="Q6493"/>
      <c r="R6493"/>
      <c r="S6493"/>
      <c r="T6493"/>
      <c r="U6493"/>
      <c r="AA6493"/>
      <c r="AD6493"/>
      <c r="AR6493"/>
      <c r="AS6493"/>
      <c r="AT6493"/>
      <c r="AU6493"/>
    </row>
    <row r="6494" spans="1:47" x14ac:dyDescent="0.25">
      <c r="A6494"/>
      <c r="C6494"/>
      <c r="D6494"/>
      <c r="J6494"/>
      <c r="L6494"/>
      <c r="M6494"/>
      <c r="N6494"/>
      <c r="O6494"/>
      <c r="P6494"/>
      <c r="Q6494"/>
      <c r="R6494"/>
      <c r="S6494"/>
      <c r="T6494"/>
      <c r="U6494"/>
      <c r="AA6494"/>
      <c r="AD6494"/>
      <c r="AR6494"/>
      <c r="AS6494"/>
      <c r="AT6494"/>
      <c r="AU6494"/>
    </row>
    <row r="6495" spans="1:47" x14ac:dyDescent="0.25">
      <c r="A6495"/>
      <c r="C6495"/>
      <c r="D6495"/>
      <c r="J6495"/>
      <c r="L6495"/>
      <c r="M6495"/>
      <c r="N6495"/>
      <c r="O6495"/>
      <c r="P6495"/>
      <c r="Q6495"/>
      <c r="R6495"/>
      <c r="S6495"/>
      <c r="T6495"/>
      <c r="U6495"/>
      <c r="AA6495"/>
      <c r="AD6495"/>
      <c r="AR6495"/>
      <c r="AS6495"/>
      <c r="AT6495"/>
      <c r="AU6495"/>
    </row>
    <row r="6496" spans="1:47" x14ac:dyDescent="0.25">
      <c r="A6496"/>
      <c r="C6496"/>
      <c r="D6496"/>
      <c r="J6496"/>
      <c r="L6496"/>
      <c r="M6496"/>
      <c r="N6496"/>
      <c r="O6496"/>
      <c r="P6496"/>
      <c r="Q6496"/>
      <c r="R6496"/>
      <c r="S6496"/>
      <c r="T6496"/>
      <c r="U6496"/>
      <c r="AA6496"/>
      <c r="AD6496"/>
      <c r="AR6496"/>
      <c r="AS6496"/>
      <c r="AT6496"/>
      <c r="AU6496"/>
    </row>
    <row r="6497" spans="1:47" x14ac:dyDescent="0.25">
      <c r="A6497"/>
      <c r="C6497"/>
      <c r="D6497"/>
      <c r="J6497"/>
      <c r="L6497"/>
      <c r="M6497"/>
      <c r="N6497"/>
      <c r="O6497"/>
      <c r="P6497"/>
      <c r="Q6497"/>
      <c r="R6497"/>
      <c r="S6497"/>
      <c r="T6497"/>
      <c r="U6497"/>
      <c r="AA6497"/>
      <c r="AD6497"/>
      <c r="AR6497"/>
      <c r="AS6497"/>
      <c r="AT6497"/>
      <c r="AU6497"/>
    </row>
    <row r="6498" spans="1:47" x14ac:dyDescent="0.25">
      <c r="A6498"/>
      <c r="C6498"/>
      <c r="D6498"/>
      <c r="J6498"/>
      <c r="L6498"/>
      <c r="M6498"/>
      <c r="N6498"/>
      <c r="O6498"/>
      <c r="P6498"/>
      <c r="Q6498"/>
      <c r="R6498"/>
      <c r="S6498"/>
      <c r="T6498"/>
      <c r="U6498"/>
      <c r="AA6498"/>
      <c r="AD6498"/>
      <c r="AR6498"/>
      <c r="AS6498"/>
      <c r="AT6498"/>
      <c r="AU6498"/>
    </row>
    <row r="6499" spans="1:47" x14ac:dyDescent="0.25">
      <c r="A6499"/>
      <c r="C6499"/>
      <c r="D6499"/>
      <c r="J6499"/>
      <c r="L6499"/>
      <c r="M6499"/>
      <c r="N6499"/>
      <c r="O6499"/>
      <c r="P6499"/>
      <c r="Q6499"/>
      <c r="R6499"/>
      <c r="S6499"/>
      <c r="T6499"/>
      <c r="U6499"/>
      <c r="AA6499"/>
      <c r="AD6499"/>
      <c r="AR6499"/>
      <c r="AS6499"/>
      <c r="AT6499"/>
      <c r="AU6499"/>
    </row>
    <row r="6500" spans="1:47" x14ac:dyDescent="0.25">
      <c r="A6500"/>
      <c r="C6500"/>
      <c r="D6500"/>
      <c r="J6500"/>
      <c r="L6500"/>
      <c r="M6500"/>
      <c r="N6500"/>
      <c r="O6500"/>
      <c r="P6500"/>
      <c r="Q6500"/>
      <c r="R6500"/>
      <c r="S6500"/>
      <c r="T6500"/>
      <c r="U6500"/>
      <c r="AA6500"/>
      <c r="AD6500"/>
      <c r="AR6500"/>
      <c r="AS6500"/>
      <c r="AT6500"/>
      <c r="AU6500"/>
    </row>
    <row r="6501" spans="1:47" x14ac:dyDescent="0.25">
      <c r="A6501"/>
      <c r="C6501"/>
      <c r="D6501"/>
      <c r="J6501"/>
      <c r="L6501"/>
      <c r="M6501"/>
      <c r="N6501"/>
      <c r="O6501"/>
      <c r="P6501"/>
      <c r="Q6501"/>
      <c r="R6501"/>
      <c r="S6501"/>
      <c r="T6501"/>
      <c r="U6501"/>
      <c r="AA6501"/>
      <c r="AD6501"/>
      <c r="AR6501"/>
      <c r="AS6501"/>
      <c r="AT6501"/>
      <c r="AU6501"/>
    </row>
    <row r="6502" spans="1:47" x14ac:dyDescent="0.25">
      <c r="A6502"/>
      <c r="C6502"/>
      <c r="D6502"/>
      <c r="J6502"/>
      <c r="L6502"/>
      <c r="M6502"/>
      <c r="N6502"/>
      <c r="O6502"/>
      <c r="P6502"/>
      <c r="Q6502"/>
      <c r="R6502"/>
      <c r="S6502"/>
      <c r="T6502"/>
      <c r="U6502"/>
      <c r="AA6502"/>
      <c r="AD6502"/>
      <c r="AR6502"/>
      <c r="AS6502"/>
      <c r="AT6502"/>
      <c r="AU6502"/>
    </row>
    <row r="6503" spans="1:47" x14ac:dyDescent="0.25">
      <c r="A6503"/>
      <c r="C6503"/>
      <c r="D6503"/>
      <c r="J6503"/>
      <c r="L6503"/>
      <c r="M6503"/>
      <c r="N6503"/>
      <c r="O6503"/>
      <c r="P6503"/>
      <c r="Q6503"/>
      <c r="R6503"/>
      <c r="S6503"/>
      <c r="T6503"/>
      <c r="U6503"/>
      <c r="AA6503"/>
      <c r="AD6503"/>
      <c r="AR6503"/>
      <c r="AS6503"/>
      <c r="AT6503"/>
      <c r="AU6503"/>
    </row>
    <row r="6504" spans="1:47" x14ac:dyDescent="0.25">
      <c r="A6504"/>
      <c r="C6504"/>
      <c r="D6504"/>
      <c r="J6504"/>
      <c r="L6504"/>
      <c r="M6504"/>
      <c r="N6504"/>
      <c r="O6504"/>
      <c r="P6504"/>
      <c r="Q6504"/>
      <c r="R6504"/>
      <c r="S6504"/>
      <c r="T6504"/>
      <c r="U6504"/>
      <c r="AA6504"/>
      <c r="AD6504"/>
      <c r="AR6504"/>
      <c r="AS6504"/>
      <c r="AT6504"/>
      <c r="AU6504"/>
    </row>
    <row r="6505" spans="1:47" x14ac:dyDescent="0.25">
      <c r="A6505"/>
      <c r="C6505"/>
      <c r="D6505"/>
      <c r="J6505"/>
      <c r="L6505"/>
      <c r="M6505"/>
      <c r="N6505"/>
      <c r="O6505"/>
      <c r="P6505"/>
      <c r="Q6505"/>
      <c r="R6505"/>
      <c r="S6505"/>
      <c r="T6505"/>
      <c r="U6505"/>
      <c r="AA6505"/>
      <c r="AD6505"/>
      <c r="AR6505"/>
      <c r="AS6505"/>
      <c r="AT6505"/>
      <c r="AU6505"/>
    </row>
    <row r="6506" spans="1:47" x14ac:dyDescent="0.25">
      <c r="A6506"/>
      <c r="C6506"/>
      <c r="D6506"/>
      <c r="J6506"/>
      <c r="L6506"/>
      <c r="M6506"/>
      <c r="N6506"/>
      <c r="O6506"/>
      <c r="P6506"/>
      <c r="Q6506"/>
      <c r="R6506"/>
      <c r="S6506"/>
      <c r="T6506"/>
      <c r="U6506"/>
      <c r="AA6506"/>
      <c r="AD6506"/>
      <c r="AR6506"/>
      <c r="AS6506"/>
      <c r="AT6506"/>
      <c r="AU6506"/>
    </row>
    <row r="6507" spans="1:47" x14ac:dyDescent="0.25">
      <c r="A6507"/>
      <c r="C6507"/>
      <c r="D6507"/>
      <c r="J6507"/>
      <c r="L6507"/>
      <c r="M6507"/>
      <c r="N6507"/>
      <c r="O6507"/>
      <c r="P6507"/>
      <c r="Q6507"/>
      <c r="R6507"/>
      <c r="S6507"/>
      <c r="T6507"/>
      <c r="U6507"/>
      <c r="AA6507"/>
      <c r="AD6507"/>
      <c r="AR6507"/>
      <c r="AS6507"/>
      <c r="AT6507"/>
      <c r="AU6507"/>
    </row>
    <row r="6508" spans="1:47" x14ac:dyDescent="0.25">
      <c r="A6508"/>
      <c r="C6508"/>
      <c r="D6508"/>
      <c r="J6508"/>
      <c r="L6508"/>
      <c r="M6508"/>
      <c r="N6508"/>
      <c r="O6508"/>
      <c r="P6508"/>
      <c r="Q6508"/>
      <c r="R6508"/>
      <c r="S6508"/>
      <c r="T6508"/>
      <c r="U6508"/>
      <c r="AA6508"/>
      <c r="AD6508"/>
      <c r="AR6508"/>
      <c r="AS6508"/>
      <c r="AT6508"/>
      <c r="AU6508"/>
    </row>
    <row r="6509" spans="1:47" x14ac:dyDescent="0.25">
      <c r="A6509"/>
      <c r="C6509"/>
      <c r="D6509"/>
      <c r="J6509"/>
      <c r="L6509"/>
      <c r="M6509"/>
      <c r="N6509"/>
      <c r="O6509"/>
      <c r="P6509"/>
      <c r="Q6509"/>
      <c r="R6509"/>
      <c r="S6509"/>
      <c r="T6509"/>
      <c r="U6509"/>
      <c r="AA6509"/>
      <c r="AD6509"/>
      <c r="AR6509"/>
      <c r="AS6509"/>
      <c r="AT6509"/>
      <c r="AU6509"/>
    </row>
    <row r="6510" spans="1:47" x14ac:dyDescent="0.25">
      <c r="A6510"/>
      <c r="C6510"/>
      <c r="D6510"/>
      <c r="J6510"/>
      <c r="L6510"/>
      <c r="M6510"/>
      <c r="N6510"/>
      <c r="O6510"/>
      <c r="P6510"/>
      <c r="Q6510"/>
      <c r="R6510"/>
      <c r="S6510"/>
      <c r="T6510"/>
      <c r="U6510"/>
      <c r="AA6510"/>
      <c r="AD6510"/>
      <c r="AR6510"/>
      <c r="AS6510"/>
      <c r="AT6510"/>
      <c r="AU6510"/>
    </row>
    <row r="6511" spans="1:47" x14ac:dyDescent="0.25">
      <c r="A6511"/>
      <c r="C6511"/>
      <c r="D6511"/>
      <c r="J6511"/>
      <c r="L6511"/>
      <c r="M6511"/>
      <c r="N6511"/>
      <c r="O6511"/>
      <c r="P6511"/>
      <c r="Q6511"/>
      <c r="R6511"/>
      <c r="S6511"/>
      <c r="T6511"/>
      <c r="U6511"/>
      <c r="AA6511"/>
      <c r="AD6511"/>
      <c r="AR6511"/>
      <c r="AS6511"/>
      <c r="AT6511"/>
      <c r="AU6511"/>
    </row>
    <row r="6512" spans="1:47" x14ac:dyDescent="0.25">
      <c r="A6512"/>
      <c r="C6512"/>
      <c r="D6512"/>
      <c r="J6512"/>
      <c r="L6512"/>
      <c r="M6512"/>
      <c r="N6512"/>
      <c r="O6512"/>
      <c r="P6512"/>
      <c r="Q6512"/>
      <c r="R6512"/>
      <c r="S6512"/>
      <c r="T6512"/>
      <c r="U6512"/>
      <c r="AA6512"/>
      <c r="AD6512"/>
      <c r="AR6512"/>
      <c r="AS6512"/>
      <c r="AT6512"/>
      <c r="AU6512"/>
    </row>
    <row r="6513" spans="1:47" x14ac:dyDescent="0.25">
      <c r="A6513"/>
      <c r="C6513"/>
      <c r="D6513"/>
      <c r="J6513"/>
      <c r="L6513"/>
      <c r="M6513"/>
      <c r="N6513"/>
      <c r="O6513"/>
      <c r="P6513"/>
      <c r="Q6513"/>
      <c r="R6513"/>
      <c r="S6513"/>
      <c r="T6513"/>
      <c r="U6513"/>
      <c r="AA6513"/>
      <c r="AD6513"/>
      <c r="AR6513"/>
      <c r="AS6513"/>
      <c r="AT6513"/>
      <c r="AU6513"/>
    </row>
    <row r="6514" spans="1:47" x14ac:dyDescent="0.25">
      <c r="A6514"/>
      <c r="C6514"/>
      <c r="D6514"/>
      <c r="J6514"/>
      <c r="L6514"/>
      <c r="M6514"/>
      <c r="N6514"/>
      <c r="O6514"/>
      <c r="P6514"/>
      <c r="Q6514"/>
      <c r="R6514"/>
      <c r="S6514"/>
      <c r="T6514"/>
      <c r="U6514"/>
      <c r="AA6514"/>
      <c r="AD6514"/>
      <c r="AR6514"/>
      <c r="AS6514"/>
      <c r="AT6514"/>
      <c r="AU6514"/>
    </row>
    <row r="6515" spans="1:47" x14ac:dyDescent="0.25">
      <c r="A6515"/>
      <c r="C6515"/>
      <c r="D6515"/>
      <c r="J6515"/>
      <c r="L6515"/>
      <c r="M6515"/>
      <c r="N6515"/>
      <c r="O6515"/>
      <c r="P6515"/>
      <c r="Q6515"/>
      <c r="R6515"/>
      <c r="S6515"/>
      <c r="T6515"/>
      <c r="U6515"/>
      <c r="AA6515"/>
      <c r="AD6515"/>
      <c r="AR6515"/>
      <c r="AS6515"/>
      <c r="AT6515"/>
      <c r="AU6515"/>
    </row>
    <row r="6516" spans="1:47" x14ac:dyDescent="0.25">
      <c r="A6516"/>
      <c r="C6516"/>
      <c r="D6516"/>
      <c r="J6516"/>
      <c r="L6516"/>
      <c r="M6516"/>
      <c r="N6516"/>
      <c r="O6516"/>
      <c r="P6516"/>
      <c r="Q6516"/>
      <c r="R6516"/>
      <c r="S6516"/>
      <c r="T6516"/>
      <c r="U6516"/>
      <c r="AA6516"/>
      <c r="AD6516"/>
      <c r="AR6516"/>
      <c r="AS6516"/>
      <c r="AT6516"/>
      <c r="AU6516"/>
    </row>
    <row r="6517" spans="1:47" x14ac:dyDescent="0.25">
      <c r="A6517"/>
      <c r="C6517"/>
      <c r="D6517"/>
      <c r="J6517"/>
      <c r="L6517"/>
      <c r="M6517"/>
      <c r="N6517"/>
      <c r="O6517"/>
      <c r="P6517"/>
      <c r="Q6517"/>
      <c r="R6517"/>
      <c r="S6517"/>
      <c r="T6517"/>
      <c r="U6517"/>
      <c r="AA6517"/>
      <c r="AD6517"/>
      <c r="AR6517"/>
      <c r="AS6517"/>
      <c r="AT6517"/>
      <c r="AU6517"/>
    </row>
    <row r="6518" spans="1:47" x14ac:dyDescent="0.25">
      <c r="A6518"/>
      <c r="C6518"/>
      <c r="D6518"/>
      <c r="J6518"/>
      <c r="L6518"/>
      <c r="M6518"/>
      <c r="N6518"/>
      <c r="O6518"/>
      <c r="P6518"/>
      <c r="Q6518"/>
      <c r="R6518"/>
      <c r="S6518"/>
      <c r="T6518"/>
      <c r="U6518"/>
      <c r="AA6518"/>
      <c r="AD6518"/>
      <c r="AR6518"/>
      <c r="AS6518"/>
      <c r="AT6518"/>
      <c r="AU6518"/>
    </row>
    <row r="6519" spans="1:47" x14ac:dyDescent="0.25">
      <c r="A6519"/>
      <c r="C6519"/>
      <c r="D6519"/>
      <c r="J6519"/>
      <c r="L6519"/>
      <c r="M6519"/>
      <c r="N6519"/>
      <c r="O6519"/>
      <c r="P6519"/>
      <c r="Q6519"/>
      <c r="R6519"/>
      <c r="S6519"/>
      <c r="T6519"/>
      <c r="U6519"/>
      <c r="AA6519"/>
      <c r="AD6519"/>
      <c r="AR6519"/>
      <c r="AS6519"/>
      <c r="AT6519"/>
      <c r="AU6519"/>
    </row>
    <row r="6520" spans="1:47" x14ac:dyDescent="0.25">
      <c r="A6520"/>
      <c r="C6520"/>
      <c r="D6520"/>
      <c r="J6520"/>
      <c r="L6520"/>
      <c r="M6520"/>
      <c r="N6520"/>
      <c r="O6520"/>
      <c r="P6520"/>
      <c r="Q6520"/>
      <c r="R6520"/>
      <c r="S6520"/>
      <c r="T6520"/>
      <c r="U6520"/>
      <c r="AA6520"/>
      <c r="AD6520"/>
      <c r="AR6520"/>
      <c r="AS6520"/>
      <c r="AT6520"/>
      <c r="AU6520"/>
    </row>
    <row r="6521" spans="1:47" x14ac:dyDescent="0.25">
      <c r="A6521"/>
      <c r="C6521"/>
      <c r="D6521"/>
      <c r="J6521"/>
      <c r="L6521"/>
      <c r="M6521"/>
      <c r="N6521"/>
      <c r="O6521"/>
      <c r="P6521"/>
      <c r="Q6521"/>
      <c r="R6521"/>
      <c r="S6521"/>
      <c r="T6521"/>
      <c r="U6521"/>
      <c r="AA6521"/>
      <c r="AD6521"/>
      <c r="AR6521"/>
      <c r="AS6521"/>
      <c r="AT6521"/>
      <c r="AU6521"/>
    </row>
    <row r="6522" spans="1:47" x14ac:dyDescent="0.25">
      <c r="A6522"/>
      <c r="C6522"/>
      <c r="D6522"/>
      <c r="J6522"/>
      <c r="L6522"/>
      <c r="M6522"/>
      <c r="N6522"/>
      <c r="O6522"/>
      <c r="P6522"/>
      <c r="Q6522"/>
      <c r="R6522"/>
      <c r="S6522"/>
      <c r="T6522"/>
      <c r="U6522"/>
      <c r="AA6522"/>
      <c r="AD6522"/>
      <c r="AR6522"/>
      <c r="AS6522"/>
      <c r="AT6522"/>
      <c r="AU6522"/>
    </row>
    <row r="6523" spans="1:47" x14ac:dyDescent="0.25">
      <c r="A6523"/>
      <c r="C6523"/>
      <c r="D6523"/>
      <c r="J6523"/>
      <c r="L6523"/>
      <c r="M6523"/>
      <c r="N6523"/>
      <c r="O6523"/>
      <c r="P6523"/>
      <c r="Q6523"/>
      <c r="R6523"/>
      <c r="S6523"/>
      <c r="T6523"/>
      <c r="U6523"/>
      <c r="AA6523"/>
      <c r="AD6523"/>
      <c r="AR6523"/>
      <c r="AS6523"/>
      <c r="AT6523"/>
      <c r="AU6523"/>
    </row>
    <row r="6524" spans="1:47" x14ac:dyDescent="0.25">
      <c r="A6524"/>
      <c r="C6524"/>
      <c r="D6524"/>
      <c r="J6524"/>
      <c r="L6524"/>
      <c r="M6524"/>
      <c r="N6524"/>
      <c r="O6524"/>
      <c r="P6524"/>
      <c r="Q6524"/>
      <c r="R6524"/>
      <c r="S6524"/>
      <c r="T6524"/>
      <c r="U6524"/>
      <c r="AA6524"/>
      <c r="AD6524"/>
      <c r="AR6524"/>
      <c r="AS6524"/>
      <c r="AT6524"/>
      <c r="AU6524"/>
    </row>
    <row r="6525" spans="1:47" x14ac:dyDescent="0.25">
      <c r="A6525"/>
      <c r="C6525"/>
      <c r="D6525"/>
      <c r="J6525"/>
      <c r="L6525"/>
      <c r="M6525"/>
      <c r="N6525"/>
      <c r="O6525"/>
      <c r="P6525"/>
      <c r="Q6525"/>
      <c r="R6525"/>
      <c r="S6525"/>
      <c r="T6525"/>
      <c r="U6525"/>
      <c r="AA6525"/>
      <c r="AD6525"/>
      <c r="AR6525"/>
      <c r="AS6525"/>
      <c r="AT6525"/>
      <c r="AU6525"/>
    </row>
    <row r="6526" spans="1:47" x14ac:dyDescent="0.25">
      <c r="A6526"/>
      <c r="C6526"/>
      <c r="D6526"/>
      <c r="J6526"/>
      <c r="L6526"/>
      <c r="M6526"/>
      <c r="N6526"/>
      <c r="O6526"/>
      <c r="P6526"/>
      <c r="Q6526"/>
      <c r="R6526"/>
      <c r="S6526"/>
      <c r="T6526"/>
      <c r="U6526"/>
      <c r="AA6526"/>
      <c r="AD6526"/>
      <c r="AR6526"/>
      <c r="AS6526"/>
      <c r="AT6526"/>
      <c r="AU6526"/>
    </row>
    <row r="6527" spans="1:47" x14ac:dyDescent="0.25">
      <c r="A6527"/>
      <c r="C6527"/>
      <c r="D6527"/>
      <c r="J6527"/>
      <c r="L6527"/>
      <c r="M6527"/>
      <c r="N6527"/>
      <c r="O6527"/>
      <c r="P6527"/>
      <c r="Q6527"/>
      <c r="R6527"/>
      <c r="S6527"/>
      <c r="T6527"/>
      <c r="U6527"/>
      <c r="AA6527"/>
      <c r="AD6527"/>
      <c r="AR6527"/>
      <c r="AS6527"/>
      <c r="AT6527"/>
      <c r="AU6527"/>
    </row>
    <row r="6528" spans="1:47" x14ac:dyDescent="0.25">
      <c r="A6528"/>
      <c r="C6528"/>
      <c r="D6528"/>
      <c r="J6528"/>
      <c r="L6528"/>
      <c r="M6528"/>
      <c r="N6528"/>
      <c r="O6528"/>
      <c r="P6528"/>
      <c r="Q6528"/>
      <c r="R6528"/>
      <c r="S6528"/>
      <c r="T6528"/>
      <c r="U6528"/>
      <c r="AA6528"/>
      <c r="AD6528"/>
      <c r="AR6528"/>
      <c r="AS6528"/>
      <c r="AT6528"/>
      <c r="AU6528"/>
    </row>
    <row r="6529" spans="1:47" x14ac:dyDescent="0.25">
      <c r="A6529"/>
      <c r="C6529"/>
      <c r="D6529"/>
      <c r="J6529"/>
      <c r="L6529"/>
      <c r="M6529"/>
      <c r="N6529"/>
      <c r="O6529"/>
      <c r="P6529"/>
      <c r="Q6529"/>
      <c r="R6529"/>
      <c r="S6529"/>
      <c r="T6529"/>
      <c r="U6529"/>
      <c r="AA6529"/>
      <c r="AD6529"/>
      <c r="AR6529"/>
      <c r="AS6529"/>
      <c r="AT6529"/>
      <c r="AU6529"/>
    </row>
    <row r="6530" spans="1:47" x14ac:dyDescent="0.25">
      <c r="A6530"/>
      <c r="C6530"/>
      <c r="D6530"/>
      <c r="J6530"/>
      <c r="L6530"/>
      <c r="M6530"/>
      <c r="N6530"/>
      <c r="O6530"/>
      <c r="P6530"/>
      <c r="Q6530"/>
      <c r="R6530"/>
      <c r="S6530"/>
      <c r="T6530"/>
      <c r="U6530"/>
      <c r="AA6530"/>
      <c r="AD6530"/>
      <c r="AR6530"/>
      <c r="AS6530"/>
      <c r="AT6530"/>
      <c r="AU6530"/>
    </row>
    <row r="6531" spans="1:47" x14ac:dyDescent="0.25">
      <c r="A6531"/>
      <c r="C6531"/>
      <c r="D6531"/>
      <c r="J6531"/>
      <c r="L6531"/>
      <c r="M6531"/>
      <c r="N6531"/>
      <c r="O6531"/>
      <c r="P6531"/>
      <c r="Q6531"/>
      <c r="R6531"/>
      <c r="S6531"/>
      <c r="T6531"/>
      <c r="U6531"/>
      <c r="AA6531"/>
      <c r="AD6531"/>
      <c r="AR6531"/>
      <c r="AS6531"/>
      <c r="AT6531"/>
      <c r="AU6531"/>
    </row>
    <row r="6532" spans="1:47" x14ac:dyDescent="0.25">
      <c r="A6532"/>
      <c r="C6532"/>
      <c r="D6532"/>
      <c r="J6532"/>
      <c r="L6532"/>
      <c r="M6532"/>
      <c r="N6532"/>
      <c r="O6532"/>
      <c r="P6532"/>
      <c r="Q6532"/>
      <c r="R6532"/>
      <c r="S6532"/>
      <c r="T6532"/>
      <c r="U6532"/>
      <c r="AA6532"/>
      <c r="AD6532"/>
      <c r="AR6532"/>
      <c r="AS6532"/>
      <c r="AT6532"/>
      <c r="AU6532"/>
    </row>
    <row r="6533" spans="1:47" x14ac:dyDescent="0.25">
      <c r="A6533"/>
      <c r="C6533"/>
      <c r="D6533"/>
      <c r="J6533"/>
      <c r="L6533"/>
      <c r="M6533"/>
      <c r="N6533"/>
      <c r="O6533"/>
      <c r="P6533"/>
      <c r="Q6533"/>
      <c r="R6533"/>
      <c r="S6533"/>
      <c r="T6533"/>
      <c r="U6533"/>
      <c r="AA6533"/>
      <c r="AD6533"/>
      <c r="AR6533"/>
      <c r="AS6533"/>
      <c r="AT6533"/>
      <c r="AU6533"/>
    </row>
    <row r="6534" spans="1:47" x14ac:dyDescent="0.25">
      <c r="A6534"/>
      <c r="C6534"/>
      <c r="D6534"/>
      <c r="J6534"/>
      <c r="L6534"/>
      <c r="M6534"/>
      <c r="N6534"/>
      <c r="O6534"/>
      <c r="P6534"/>
      <c r="Q6534"/>
      <c r="R6534"/>
      <c r="S6534"/>
      <c r="T6534"/>
      <c r="U6534"/>
      <c r="AA6534"/>
      <c r="AD6534"/>
      <c r="AR6534"/>
      <c r="AS6534"/>
      <c r="AT6534"/>
      <c r="AU6534"/>
    </row>
    <row r="6535" spans="1:47" x14ac:dyDescent="0.25">
      <c r="A6535"/>
      <c r="C6535"/>
      <c r="D6535"/>
      <c r="J6535"/>
      <c r="L6535"/>
      <c r="M6535"/>
      <c r="N6535"/>
      <c r="O6535"/>
      <c r="P6535"/>
      <c r="Q6535"/>
      <c r="R6535"/>
      <c r="S6535"/>
      <c r="T6535"/>
      <c r="U6535"/>
      <c r="AA6535"/>
      <c r="AD6535"/>
      <c r="AR6535"/>
      <c r="AS6535"/>
      <c r="AT6535"/>
      <c r="AU6535"/>
    </row>
    <row r="6536" spans="1:47" x14ac:dyDescent="0.25">
      <c r="A6536"/>
      <c r="C6536"/>
      <c r="D6536"/>
      <c r="J6536"/>
      <c r="L6536"/>
      <c r="M6536"/>
      <c r="N6536"/>
      <c r="O6536"/>
      <c r="P6536"/>
      <c r="Q6536"/>
      <c r="R6536"/>
      <c r="S6536"/>
      <c r="T6536"/>
      <c r="U6536"/>
      <c r="AA6536"/>
      <c r="AD6536"/>
      <c r="AR6536"/>
      <c r="AS6536"/>
      <c r="AT6536"/>
      <c r="AU6536"/>
    </row>
    <row r="6537" spans="1:47" x14ac:dyDescent="0.25">
      <c r="A6537"/>
      <c r="C6537"/>
      <c r="D6537"/>
      <c r="J6537"/>
      <c r="L6537"/>
      <c r="M6537"/>
      <c r="N6537"/>
      <c r="O6537"/>
      <c r="P6537"/>
      <c r="Q6537"/>
      <c r="R6537"/>
      <c r="S6537"/>
      <c r="T6537"/>
      <c r="U6537"/>
      <c r="AA6537"/>
      <c r="AD6537"/>
      <c r="AR6537"/>
      <c r="AS6537"/>
      <c r="AT6537"/>
      <c r="AU6537"/>
    </row>
    <row r="6538" spans="1:47" x14ac:dyDescent="0.25">
      <c r="A6538"/>
      <c r="C6538"/>
      <c r="D6538"/>
      <c r="J6538"/>
      <c r="L6538"/>
      <c r="M6538"/>
      <c r="N6538"/>
      <c r="O6538"/>
      <c r="P6538"/>
      <c r="Q6538"/>
      <c r="R6538"/>
      <c r="S6538"/>
      <c r="T6538"/>
      <c r="U6538"/>
      <c r="AA6538"/>
      <c r="AD6538"/>
      <c r="AR6538"/>
      <c r="AS6538"/>
      <c r="AT6538"/>
      <c r="AU6538"/>
    </row>
    <row r="6539" spans="1:47" x14ac:dyDescent="0.25">
      <c r="A6539"/>
      <c r="C6539"/>
      <c r="D6539"/>
      <c r="J6539"/>
      <c r="L6539"/>
      <c r="M6539"/>
      <c r="N6539"/>
      <c r="O6539"/>
      <c r="P6539"/>
      <c r="Q6539"/>
      <c r="R6539"/>
      <c r="S6539"/>
      <c r="T6539"/>
      <c r="U6539"/>
      <c r="AA6539"/>
      <c r="AD6539"/>
      <c r="AR6539"/>
      <c r="AS6539"/>
      <c r="AT6539"/>
      <c r="AU6539"/>
    </row>
    <row r="6540" spans="1:47" x14ac:dyDescent="0.25">
      <c r="A6540"/>
      <c r="C6540"/>
      <c r="D6540"/>
      <c r="J6540"/>
      <c r="L6540"/>
      <c r="M6540"/>
      <c r="N6540"/>
      <c r="O6540"/>
      <c r="P6540"/>
      <c r="Q6540"/>
      <c r="R6540"/>
      <c r="S6540"/>
      <c r="T6540"/>
      <c r="U6540"/>
      <c r="AA6540"/>
      <c r="AD6540"/>
      <c r="AR6540"/>
      <c r="AS6540"/>
      <c r="AT6540"/>
      <c r="AU6540"/>
    </row>
    <row r="6541" spans="1:47" x14ac:dyDescent="0.25">
      <c r="A6541"/>
      <c r="C6541"/>
      <c r="D6541"/>
      <c r="J6541"/>
      <c r="L6541"/>
      <c r="M6541"/>
      <c r="N6541"/>
      <c r="O6541"/>
      <c r="P6541"/>
      <c r="Q6541"/>
      <c r="R6541"/>
      <c r="S6541"/>
      <c r="T6541"/>
      <c r="U6541"/>
      <c r="AA6541"/>
      <c r="AD6541"/>
      <c r="AR6541"/>
      <c r="AS6541"/>
      <c r="AT6541"/>
      <c r="AU6541"/>
    </row>
    <row r="6542" spans="1:47" x14ac:dyDescent="0.25">
      <c r="A6542"/>
      <c r="C6542"/>
      <c r="D6542"/>
      <c r="J6542"/>
      <c r="L6542"/>
      <c r="M6542"/>
      <c r="N6542"/>
      <c r="O6542"/>
      <c r="P6542"/>
      <c r="Q6542"/>
      <c r="R6542"/>
      <c r="S6542"/>
      <c r="T6542"/>
      <c r="U6542"/>
      <c r="AA6542"/>
      <c r="AD6542"/>
      <c r="AR6542"/>
      <c r="AS6542"/>
      <c r="AT6542"/>
      <c r="AU6542"/>
    </row>
    <row r="6543" spans="1:47" x14ac:dyDescent="0.25">
      <c r="A6543"/>
      <c r="C6543"/>
      <c r="D6543"/>
      <c r="J6543"/>
      <c r="L6543"/>
      <c r="M6543"/>
      <c r="N6543"/>
      <c r="O6543"/>
      <c r="P6543"/>
      <c r="Q6543"/>
      <c r="R6543"/>
      <c r="S6543"/>
      <c r="T6543"/>
      <c r="U6543"/>
      <c r="AA6543"/>
      <c r="AD6543"/>
      <c r="AR6543"/>
      <c r="AS6543"/>
      <c r="AT6543"/>
      <c r="AU6543"/>
    </row>
    <row r="6544" spans="1:47" x14ac:dyDescent="0.25">
      <c r="A6544"/>
      <c r="C6544"/>
      <c r="D6544"/>
      <c r="J6544"/>
      <c r="L6544"/>
      <c r="M6544"/>
      <c r="N6544"/>
      <c r="O6544"/>
      <c r="P6544"/>
      <c r="Q6544"/>
      <c r="R6544"/>
      <c r="S6544"/>
      <c r="T6544"/>
      <c r="U6544"/>
      <c r="AA6544"/>
      <c r="AD6544"/>
      <c r="AR6544"/>
      <c r="AS6544"/>
      <c r="AT6544"/>
      <c r="AU6544"/>
    </row>
    <row r="6545" spans="1:47" x14ac:dyDescent="0.25">
      <c r="A6545"/>
      <c r="C6545"/>
      <c r="D6545"/>
      <c r="J6545"/>
      <c r="L6545"/>
      <c r="M6545"/>
      <c r="N6545"/>
      <c r="O6545"/>
      <c r="P6545"/>
      <c r="Q6545"/>
      <c r="R6545"/>
      <c r="S6545"/>
      <c r="T6545"/>
      <c r="U6545"/>
      <c r="AA6545"/>
      <c r="AD6545"/>
      <c r="AR6545"/>
      <c r="AS6545"/>
      <c r="AT6545"/>
      <c r="AU6545"/>
    </row>
    <row r="6546" spans="1:47" x14ac:dyDescent="0.25">
      <c r="A6546"/>
      <c r="C6546"/>
      <c r="D6546"/>
      <c r="J6546"/>
      <c r="L6546"/>
      <c r="M6546"/>
      <c r="N6546"/>
      <c r="O6546"/>
      <c r="P6546"/>
      <c r="Q6546"/>
      <c r="R6546"/>
      <c r="S6546"/>
      <c r="T6546"/>
      <c r="U6546"/>
      <c r="AA6546"/>
      <c r="AD6546"/>
      <c r="AR6546"/>
      <c r="AS6546"/>
      <c r="AT6546"/>
      <c r="AU6546"/>
    </row>
    <row r="6547" spans="1:47" x14ac:dyDescent="0.25">
      <c r="A6547"/>
      <c r="C6547"/>
      <c r="D6547"/>
      <c r="J6547"/>
      <c r="L6547"/>
      <c r="M6547"/>
      <c r="N6547"/>
      <c r="O6547"/>
      <c r="P6547"/>
      <c r="Q6547"/>
      <c r="R6547"/>
      <c r="S6547"/>
      <c r="T6547"/>
      <c r="U6547"/>
      <c r="AA6547"/>
      <c r="AD6547"/>
      <c r="AR6547"/>
      <c r="AS6547"/>
      <c r="AT6547"/>
      <c r="AU6547"/>
    </row>
    <row r="6548" spans="1:47" x14ac:dyDescent="0.25">
      <c r="A6548"/>
      <c r="C6548"/>
      <c r="D6548"/>
      <c r="J6548"/>
      <c r="L6548"/>
      <c r="M6548"/>
      <c r="N6548"/>
      <c r="O6548"/>
      <c r="P6548"/>
      <c r="Q6548"/>
      <c r="R6548"/>
      <c r="S6548"/>
      <c r="T6548"/>
      <c r="U6548"/>
      <c r="AA6548"/>
      <c r="AD6548"/>
      <c r="AR6548"/>
      <c r="AS6548"/>
      <c r="AT6548"/>
      <c r="AU6548"/>
    </row>
    <row r="6549" spans="1:47" x14ac:dyDescent="0.25">
      <c r="A6549"/>
      <c r="C6549"/>
      <c r="D6549"/>
      <c r="J6549"/>
      <c r="L6549"/>
      <c r="M6549"/>
      <c r="N6549"/>
      <c r="O6549"/>
      <c r="P6549"/>
      <c r="Q6549"/>
      <c r="R6549"/>
      <c r="S6549"/>
      <c r="T6549"/>
      <c r="U6549"/>
      <c r="AA6549"/>
      <c r="AD6549"/>
      <c r="AR6549"/>
      <c r="AS6549"/>
      <c r="AT6549"/>
      <c r="AU6549"/>
    </row>
    <row r="6550" spans="1:47" x14ac:dyDescent="0.25">
      <c r="A6550"/>
      <c r="C6550"/>
      <c r="D6550"/>
      <c r="J6550"/>
      <c r="L6550"/>
      <c r="M6550"/>
      <c r="N6550"/>
      <c r="O6550"/>
      <c r="P6550"/>
      <c r="Q6550"/>
      <c r="R6550"/>
      <c r="S6550"/>
      <c r="T6550"/>
      <c r="U6550"/>
      <c r="AA6550"/>
      <c r="AD6550"/>
      <c r="AR6550"/>
      <c r="AS6550"/>
      <c r="AT6550"/>
      <c r="AU6550"/>
    </row>
    <row r="6551" spans="1:47" x14ac:dyDescent="0.25">
      <c r="A6551"/>
      <c r="C6551"/>
      <c r="D6551"/>
      <c r="J6551"/>
      <c r="L6551"/>
      <c r="M6551"/>
      <c r="N6551"/>
      <c r="O6551"/>
      <c r="P6551"/>
      <c r="Q6551"/>
      <c r="R6551"/>
      <c r="S6551"/>
      <c r="T6551"/>
      <c r="U6551"/>
      <c r="AA6551"/>
      <c r="AD6551"/>
      <c r="AR6551"/>
      <c r="AS6551"/>
      <c r="AT6551"/>
      <c r="AU6551"/>
    </row>
    <row r="6552" spans="1:47" x14ac:dyDescent="0.25">
      <c r="A6552"/>
      <c r="C6552"/>
      <c r="D6552"/>
      <c r="J6552"/>
      <c r="L6552"/>
      <c r="M6552"/>
      <c r="N6552"/>
      <c r="O6552"/>
      <c r="P6552"/>
      <c r="Q6552"/>
      <c r="R6552"/>
      <c r="S6552"/>
      <c r="T6552"/>
      <c r="U6552"/>
      <c r="AA6552"/>
      <c r="AD6552"/>
      <c r="AR6552"/>
      <c r="AS6552"/>
      <c r="AT6552"/>
      <c r="AU6552"/>
    </row>
    <row r="6553" spans="1:47" x14ac:dyDescent="0.25">
      <c r="A6553"/>
      <c r="C6553"/>
      <c r="D6553"/>
      <c r="J6553"/>
      <c r="L6553"/>
      <c r="M6553"/>
      <c r="N6553"/>
      <c r="O6553"/>
      <c r="P6553"/>
      <c r="Q6553"/>
      <c r="R6553"/>
      <c r="S6553"/>
      <c r="T6553"/>
      <c r="U6553"/>
      <c r="AA6553"/>
      <c r="AD6553"/>
      <c r="AR6553"/>
      <c r="AS6553"/>
      <c r="AT6553"/>
      <c r="AU6553"/>
    </row>
    <row r="6554" spans="1:47" x14ac:dyDescent="0.25">
      <c r="A6554"/>
      <c r="C6554"/>
      <c r="D6554"/>
      <c r="J6554"/>
      <c r="L6554"/>
      <c r="M6554"/>
      <c r="N6554"/>
      <c r="O6554"/>
      <c r="P6554"/>
      <c r="Q6554"/>
      <c r="R6554"/>
      <c r="S6554"/>
      <c r="T6554"/>
      <c r="U6554"/>
      <c r="AA6554"/>
      <c r="AD6554"/>
      <c r="AR6554"/>
      <c r="AS6554"/>
      <c r="AT6554"/>
      <c r="AU6554"/>
    </row>
    <row r="6555" spans="1:47" x14ac:dyDescent="0.25">
      <c r="A6555"/>
      <c r="C6555"/>
      <c r="D6555"/>
      <c r="J6555"/>
      <c r="L6555"/>
      <c r="M6555"/>
      <c r="N6555"/>
      <c r="O6555"/>
      <c r="P6555"/>
      <c r="Q6555"/>
      <c r="R6555"/>
      <c r="S6555"/>
      <c r="T6555"/>
      <c r="U6555"/>
      <c r="AA6555"/>
      <c r="AD6555"/>
      <c r="AR6555"/>
      <c r="AS6555"/>
      <c r="AT6555"/>
      <c r="AU6555"/>
    </row>
    <row r="6556" spans="1:47" x14ac:dyDescent="0.25">
      <c r="A6556"/>
      <c r="C6556"/>
      <c r="D6556"/>
      <c r="J6556"/>
      <c r="L6556"/>
      <c r="M6556"/>
      <c r="N6556"/>
      <c r="O6556"/>
      <c r="P6556"/>
      <c r="Q6556"/>
      <c r="R6556"/>
      <c r="S6556"/>
      <c r="T6556"/>
      <c r="U6556"/>
      <c r="AA6556"/>
      <c r="AD6556"/>
      <c r="AR6556"/>
      <c r="AS6556"/>
      <c r="AT6556"/>
      <c r="AU6556"/>
    </row>
    <row r="6557" spans="1:47" x14ac:dyDescent="0.25">
      <c r="A6557"/>
      <c r="C6557"/>
      <c r="D6557"/>
      <c r="J6557"/>
      <c r="L6557"/>
      <c r="M6557"/>
      <c r="N6557"/>
      <c r="O6557"/>
      <c r="P6557"/>
      <c r="Q6557"/>
      <c r="R6557"/>
      <c r="S6557"/>
      <c r="T6557"/>
      <c r="U6557"/>
      <c r="AA6557"/>
      <c r="AD6557"/>
      <c r="AR6557"/>
      <c r="AS6557"/>
      <c r="AT6557"/>
      <c r="AU6557"/>
    </row>
    <row r="6558" spans="1:47" x14ac:dyDescent="0.25">
      <c r="A6558"/>
      <c r="C6558"/>
      <c r="D6558"/>
      <c r="J6558"/>
      <c r="L6558"/>
      <c r="M6558"/>
      <c r="N6558"/>
      <c r="O6558"/>
      <c r="P6558"/>
      <c r="Q6558"/>
      <c r="R6558"/>
      <c r="S6558"/>
      <c r="T6558"/>
      <c r="U6558"/>
      <c r="AA6558"/>
      <c r="AD6558"/>
      <c r="AR6558"/>
      <c r="AS6558"/>
      <c r="AT6558"/>
      <c r="AU6558"/>
    </row>
    <row r="6559" spans="1:47" x14ac:dyDescent="0.25">
      <c r="A6559"/>
      <c r="C6559"/>
      <c r="D6559"/>
      <c r="J6559"/>
      <c r="L6559"/>
      <c r="M6559"/>
      <c r="N6559"/>
      <c r="O6559"/>
      <c r="P6559"/>
      <c r="Q6559"/>
      <c r="R6559"/>
      <c r="S6559"/>
      <c r="T6559"/>
      <c r="U6559"/>
      <c r="AA6559"/>
      <c r="AD6559"/>
      <c r="AR6559"/>
      <c r="AS6559"/>
      <c r="AT6559"/>
      <c r="AU6559"/>
    </row>
    <row r="6560" spans="1:47" x14ac:dyDescent="0.25">
      <c r="A6560"/>
      <c r="C6560"/>
      <c r="D6560"/>
      <c r="J6560"/>
      <c r="L6560"/>
      <c r="M6560"/>
      <c r="N6560"/>
      <c r="O6560"/>
      <c r="P6560"/>
      <c r="Q6560"/>
      <c r="R6560"/>
      <c r="S6560"/>
      <c r="T6560"/>
      <c r="U6560"/>
      <c r="AA6560"/>
      <c r="AD6560"/>
      <c r="AR6560"/>
      <c r="AS6560"/>
      <c r="AT6560"/>
      <c r="AU6560"/>
    </row>
    <row r="6561" spans="1:47" x14ac:dyDescent="0.25">
      <c r="A6561"/>
      <c r="C6561"/>
      <c r="D6561"/>
      <c r="J6561"/>
      <c r="L6561"/>
      <c r="M6561"/>
      <c r="N6561"/>
      <c r="O6561"/>
      <c r="P6561"/>
      <c r="Q6561"/>
      <c r="R6561"/>
      <c r="S6561"/>
      <c r="T6561"/>
      <c r="U6561"/>
      <c r="AA6561"/>
      <c r="AD6561"/>
      <c r="AR6561"/>
      <c r="AS6561"/>
      <c r="AT6561"/>
      <c r="AU6561"/>
    </row>
    <row r="6562" spans="1:47" x14ac:dyDescent="0.25">
      <c r="A6562"/>
      <c r="C6562"/>
      <c r="D6562"/>
      <c r="J6562"/>
      <c r="L6562"/>
      <c r="M6562"/>
      <c r="N6562"/>
      <c r="O6562"/>
      <c r="P6562"/>
      <c r="Q6562"/>
      <c r="R6562"/>
      <c r="S6562"/>
      <c r="T6562"/>
      <c r="U6562"/>
      <c r="AA6562"/>
      <c r="AD6562"/>
      <c r="AR6562"/>
      <c r="AS6562"/>
      <c r="AT6562"/>
      <c r="AU6562"/>
    </row>
    <row r="6563" spans="1:47" x14ac:dyDescent="0.25">
      <c r="A6563"/>
      <c r="C6563"/>
      <c r="D6563"/>
      <c r="J6563"/>
      <c r="L6563"/>
      <c r="M6563"/>
      <c r="N6563"/>
      <c r="O6563"/>
      <c r="P6563"/>
      <c r="Q6563"/>
      <c r="R6563"/>
      <c r="S6563"/>
      <c r="T6563"/>
      <c r="U6563"/>
      <c r="AA6563"/>
      <c r="AD6563"/>
      <c r="AR6563"/>
      <c r="AS6563"/>
      <c r="AT6563"/>
      <c r="AU6563"/>
    </row>
    <row r="6564" spans="1:47" x14ac:dyDescent="0.25">
      <c r="A6564"/>
      <c r="C6564"/>
      <c r="D6564"/>
      <c r="J6564"/>
      <c r="L6564"/>
      <c r="M6564"/>
      <c r="N6564"/>
      <c r="O6564"/>
      <c r="P6564"/>
      <c r="Q6564"/>
      <c r="R6564"/>
      <c r="S6564"/>
      <c r="T6564"/>
      <c r="U6564"/>
      <c r="AA6564"/>
      <c r="AD6564"/>
      <c r="AR6564"/>
      <c r="AS6564"/>
      <c r="AT6564"/>
      <c r="AU6564"/>
    </row>
    <row r="6565" spans="1:47" x14ac:dyDescent="0.25">
      <c r="A6565"/>
      <c r="C6565"/>
      <c r="D6565"/>
      <c r="J6565"/>
      <c r="L6565"/>
      <c r="M6565"/>
      <c r="N6565"/>
      <c r="O6565"/>
      <c r="P6565"/>
      <c r="Q6565"/>
      <c r="R6565"/>
      <c r="S6565"/>
      <c r="T6565"/>
      <c r="U6565"/>
      <c r="AA6565"/>
      <c r="AD6565"/>
      <c r="AR6565"/>
      <c r="AS6565"/>
      <c r="AT6565"/>
      <c r="AU6565"/>
    </row>
    <row r="6566" spans="1:47" x14ac:dyDescent="0.25">
      <c r="A6566"/>
      <c r="C6566"/>
      <c r="D6566"/>
      <c r="J6566"/>
      <c r="L6566"/>
      <c r="M6566"/>
      <c r="N6566"/>
      <c r="O6566"/>
      <c r="P6566"/>
      <c r="Q6566"/>
      <c r="R6566"/>
      <c r="S6566"/>
      <c r="T6566"/>
      <c r="U6566"/>
      <c r="AA6566"/>
      <c r="AD6566"/>
      <c r="AR6566"/>
      <c r="AS6566"/>
      <c r="AT6566"/>
      <c r="AU6566"/>
    </row>
    <row r="6567" spans="1:47" x14ac:dyDescent="0.25">
      <c r="A6567"/>
      <c r="C6567"/>
      <c r="D6567"/>
      <c r="J6567"/>
      <c r="L6567"/>
      <c r="M6567"/>
      <c r="N6567"/>
      <c r="O6567"/>
      <c r="P6567"/>
      <c r="Q6567"/>
      <c r="R6567"/>
      <c r="S6567"/>
      <c r="T6567"/>
      <c r="U6567"/>
      <c r="AA6567"/>
      <c r="AD6567"/>
      <c r="AR6567"/>
      <c r="AS6567"/>
      <c r="AT6567"/>
      <c r="AU6567"/>
    </row>
    <row r="6568" spans="1:47" x14ac:dyDescent="0.25">
      <c r="A6568"/>
      <c r="C6568"/>
      <c r="D6568"/>
      <c r="J6568"/>
      <c r="L6568"/>
      <c r="M6568"/>
      <c r="N6568"/>
      <c r="O6568"/>
      <c r="P6568"/>
      <c r="Q6568"/>
      <c r="R6568"/>
      <c r="S6568"/>
      <c r="T6568"/>
      <c r="U6568"/>
      <c r="AA6568"/>
      <c r="AD6568"/>
      <c r="AR6568"/>
      <c r="AS6568"/>
      <c r="AT6568"/>
      <c r="AU6568"/>
    </row>
    <row r="6569" spans="1:47" x14ac:dyDescent="0.25">
      <c r="A6569"/>
      <c r="C6569"/>
      <c r="D6569"/>
      <c r="J6569"/>
      <c r="L6569"/>
      <c r="M6569"/>
      <c r="N6569"/>
      <c r="O6569"/>
      <c r="P6569"/>
      <c r="Q6569"/>
      <c r="R6569"/>
      <c r="S6569"/>
      <c r="T6569"/>
      <c r="U6569"/>
      <c r="AA6569"/>
      <c r="AD6569"/>
      <c r="AR6569"/>
      <c r="AS6569"/>
      <c r="AT6569"/>
      <c r="AU6569"/>
    </row>
    <row r="6570" spans="1:47" x14ac:dyDescent="0.25">
      <c r="A6570"/>
      <c r="C6570"/>
      <c r="D6570"/>
      <c r="J6570"/>
      <c r="L6570"/>
      <c r="M6570"/>
      <c r="N6570"/>
      <c r="O6570"/>
      <c r="P6570"/>
      <c r="Q6570"/>
      <c r="R6570"/>
      <c r="S6570"/>
      <c r="T6570"/>
      <c r="U6570"/>
      <c r="AA6570"/>
      <c r="AD6570"/>
      <c r="AR6570"/>
      <c r="AS6570"/>
      <c r="AT6570"/>
      <c r="AU6570"/>
    </row>
    <row r="6571" spans="1:47" x14ac:dyDescent="0.25">
      <c r="A6571"/>
      <c r="C6571"/>
      <c r="D6571"/>
      <c r="J6571"/>
      <c r="L6571"/>
      <c r="M6571"/>
      <c r="N6571"/>
      <c r="O6571"/>
      <c r="P6571"/>
      <c r="Q6571"/>
      <c r="R6571"/>
      <c r="S6571"/>
      <c r="T6571"/>
      <c r="U6571"/>
      <c r="AA6571"/>
      <c r="AD6571"/>
      <c r="AR6571"/>
      <c r="AS6571"/>
      <c r="AT6571"/>
      <c r="AU6571"/>
    </row>
    <row r="6572" spans="1:47" x14ac:dyDescent="0.25">
      <c r="A6572"/>
      <c r="C6572"/>
      <c r="D6572"/>
      <c r="J6572"/>
      <c r="L6572"/>
      <c r="M6572"/>
      <c r="N6572"/>
      <c r="O6572"/>
      <c r="P6572"/>
      <c r="Q6572"/>
      <c r="R6572"/>
      <c r="S6572"/>
      <c r="T6572"/>
      <c r="U6572"/>
      <c r="AA6572"/>
      <c r="AD6572"/>
      <c r="AR6572"/>
      <c r="AS6572"/>
      <c r="AT6572"/>
      <c r="AU6572"/>
    </row>
    <row r="6573" spans="1:47" x14ac:dyDescent="0.25">
      <c r="A6573"/>
      <c r="C6573"/>
      <c r="D6573"/>
      <c r="J6573"/>
      <c r="L6573"/>
      <c r="M6573"/>
      <c r="N6573"/>
      <c r="O6573"/>
      <c r="P6573"/>
      <c r="Q6573"/>
      <c r="R6573"/>
      <c r="S6573"/>
      <c r="T6573"/>
      <c r="U6573"/>
      <c r="AA6573"/>
      <c r="AD6573"/>
      <c r="AR6573"/>
      <c r="AS6573"/>
      <c r="AT6573"/>
      <c r="AU6573"/>
    </row>
    <row r="6574" spans="1:47" x14ac:dyDescent="0.25">
      <c r="A6574"/>
      <c r="C6574"/>
      <c r="D6574"/>
      <c r="J6574"/>
      <c r="L6574"/>
      <c r="M6574"/>
      <c r="N6574"/>
      <c r="O6574"/>
      <c r="P6574"/>
      <c r="Q6574"/>
      <c r="R6574"/>
      <c r="S6574"/>
      <c r="T6574"/>
      <c r="U6574"/>
      <c r="AA6574"/>
      <c r="AD6574"/>
      <c r="AR6574"/>
      <c r="AS6574"/>
      <c r="AT6574"/>
      <c r="AU6574"/>
    </row>
    <row r="6575" spans="1:47" x14ac:dyDescent="0.25">
      <c r="A6575"/>
      <c r="C6575"/>
      <c r="D6575"/>
      <c r="J6575"/>
      <c r="L6575"/>
      <c r="M6575"/>
      <c r="N6575"/>
      <c r="O6575"/>
      <c r="P6575"/>
      <c r="Q6575"/>
      <c r="R6575"/>
      <c r="S6575"/>
      <c r="T6575"/>
      <c r="U6575"/>
      <c r="AA6575"/>
      <c r="AD6575"/>
      <c r="AR6575"/>
      <c r="AS6575"/>
      <c r="AT6575"/>
      <c r="AU6575"/>
    </row>
    <row r="6576" spans="1:47" x14ac:dyDescent="0.25">
      <c r="A6576"/>
      <c r="C6576"/>
      <c r="D6576"/>
      <c r="J6576"/>
      <c r="L6576"/>
      <c r="M6576"/>
      <c r="N6576"/>
      <c r="O6576"/>
      <c r="P6576"/>
      <c r="Q6576"/>
      <c r="R6576"/>
      <c r="S6576"/>
      <c r="T6576"/>
      <c r="U6576"/>
      <c r="AA6576"/>
      <c r="AD6576"/>
      <c r="AR6576"/>
      <c r="AS6576"/>
      <c r="AT6576"/>
      <c r="AU6576"/>
    </row>
    <row r="6577" spans="1:47" x14ac:dyDescent="0.25">
      <c r="A6577"/>
      <c r="C6577"/>
      <c r="D6577"/>
      <c r="J6577"/>
      <c r="L6577"/>
      <c r="M6577"/>
      <c r="N6577"/>
      <c r="O6577"/>
      <c r="P6577"/>
      <c r="Q6577"/>
      <c r="R6577"/>
      <c r="S6577"/>
      <c r="T6577"/>
      <c r="U6577"/>
      <c r="AA6577"/>
      <c r="AD6577"/>
      <c r="AR6577"/>
      <c r="AS6577"/>
      <c r="AT6577"/>
      <c r="AU6577"/>
    </row>
    <row r="6578" spans="1:47" x14ac:dyDescent="0.25">
      <c r="A6578"/>
      <c r="C6578"/>
      <c r="D6578"/>
      <c r="J6578"/>
      <c r="L6578"/>
      <c r="M6578"/>
      <c r="N6578"/>
      <c r="O6578"/>
      <c r="P6578"/>
      <c r="Q6578"/>
      <c r="R6578"/>
      <c r="S6578"/>
      <c r="T6578"/>
      <c r="U6578"/>
      <c r="AA6578"/>
      <c r="AD6578"/>
      <c r="AR6578"/>
      <c r="AS6578"/>
      <c r="AT6578"/>
      <c r="AU6578"/>
    </row>
    <row r="6579" spans="1:47" x14ac:dyDescent="0.25">
      <c r="A6579"/>
      <c r="C6579"/>
      <c r="D6579"/>
      <c r="J6579"/>
      <c r="L6579"/>
      <c r="M6579"/>
      <c r="N6579"/>
      <c r="O6579"/>
      <c r="P6579"/>
      <c r="Q6579"/>
      <c r="R6579"/>
      <c r="S6579"/>
      <c r="T6579"/>
      <c r="U6579"/>
      <c r="AA6579"/>
      <c r="AD6579"/>
      <c r="AR6579"/>
      <c r="AS6579"/>
      <c r="AT6579"/>
      <c r="AU6579"/>
    </row>
    <row r="6580" spans="1:47" x14ac:dyDescent="0.25">
      <c r="A6580"/>
      <c r="C6580"/>
      <c r="D6580"/>
      <c r="J6580"/>
      <c r="L6580"/>
      <c r="M6580"/>
      <c r="N6580"/>
      <c r="O6580"/>
      <c r="P6580"/>
      <c r="Q6580"/>
      <c r="R6580"/>
      <c r="S6580"/>
      <c r="T6580"/>
      <c r="U6580"/>
      <c r="AA6580"/>
      <c r="AD6580"/>
      <c r="AR6580"/>
      <c r="AS6580"/>
      <c r="AT6580"/>
      <c r="AU6580"/>
    </row>
    <row r="6581" spans="1:47" x14ac:dyDescent="0.25">
      <c r="A6581"/>
      <c r="C6581"/>
      <c r="D6581"/>
      <c r="J6581"/>
      <c r="L6581"/>
      <c r="M6581"/>
      <c r="N6581"/>
      <c r="O6581"/>
      <c r="P6581"/>
      <c r="Q6581"/>
      <c r="R6581"/>
      <c r="S6581"/>
      <c r="T6581"/>
      <c r="U6581"/>
      <c r="AA6581"/>
      <c r="AD6581"/>
      <c r="AR6581"/>
      <c r="AS6581"/>
      <c r="AT6581"/>
      <c r="AU6581"/>
    </row>
    <row r="6582" spans="1:47" x14ac:dyDescent="0.25">
      <c r="A6582"/>
      <c r="C6582"/>
      <c r="D6582"/>
      <c r="J6582"/>
      <c r="L6582"/>
      <c r="M6582"/>
      <c r="N6582"/>
      <c r="O6582"/>
      <c r="P6582"/>
      <c r="Q6582"/>
      <c r="R6582"/>
      <c r="S6582"/>
      <c r="T6582"/>
      <c r="U6582"/>
      <c r="AA6582"/>
      <c r="AD6582"/>
      <c r="AR6582"/>
      <c r="AS6582"/>
      <c r="AT6582"/>
      <c r="AU6582"/>
    </row>
    <row r="6583" spans="1:47" x14ac:dyDescent="0.25">
      <c r="A6583"/>
      <c r="C6583"/>
      <c r="D6583"/>
      <c r="J6583"/>
      <c r="L6583"/>
      <c r="M6583"/>
      <c r="N6583"/>
      <c r="O6583"/>
      <c r="P6583"/>
      <c r="Q6583"/>
      <c r="R6583"/>
      <c r="S6583"/>
      <c r="T6583"/>
      <c r="U6583"/>
      <c r="AA6583"/>
      <c r="AD6583"/>
      <c r="AR6583"/>
      <c r="AS6583"/>
      <c r="AT6583"/>
      <c r="AU6583"/>
    </row>
    <row r="6584" spans="1:47" x14ac:dyDescent="0.25">
      <c r="A6584"/>
      <c r="C6584"/>
      <c r="D6584"/>
      <c r="J6584"/>
      <c r="L6584"/>
      <c r="M6584"/>
      <c r="N6584"/>
      <c r="O6584"/>
      <c r="P6584"/>
      <c r="Q6584"/>
      <c r="R6584"/>
      <c r="S6584"/>
      <c r="T6584"/>
      <c r="U6584"/>
      <c r="AA6584"/>
      <c r="AD6584"/>
      <c r="AR6584"/>
      <c r="AS6584"/>
      <c r="AT6584"/>
      <c r="AU6584"/>
    </row>
    <row r="6585" spans="1:47" x14ac:dyDescent="0.25">
      <c r="A6585"/>
      <c r="C6585"/>
      <c r="D6585"/>
      <c r="J6585"/>
      <c r="L6585"/>
      <c r="M6585"/>
      <c r="N6585"/>
      <c r="O6585"/>
      <c r="P6585"/>
      <c r="Q6585"/>
      <c r="R6585"/>
      <c r="S6585"/>
      <c r="T6585"/>
      <c r="U6585"/>
      <c r="AA6585"/>
      <c r="AD6585"/>
      <c r="AR6585"/>
      <c r="AS6585"/>
      <c r="AT6585"/>
      <c r="AU6585"/>
    </row>
    <row r="6586" spans="1:47" x14ac:dyDescent="0.25">
      <c r="A6586"/>
      <c r="C6586"/>
      <c r="D6586"/>
      <c r="J6586"/>
      <c r="L6586"/>
      <c r="M6586"/>
      <c r="N6586"/>
      <c r="O6586"/>
      <c r="P6586"/>
      <c r="Q6586"/>
      <c r="R6586"/>
      <c r="S6586"/>
      <c r="T6586"/>
      <c r="U6586"/>
      <c r="AA6586"/>
      <c r="AD6586"/>
      <c r="AR6586"/>
      <c r="AS6586"/>
      <c r="AT6586"/>
      <c r="AU6586"/>
    </row>
    <row r="6587" spans="1:47" x14ac:dyDescent="0.25">
      <c r="A6587"/>
      <c r="C6587"/>
      <c r="D6587"/>
      <c r="J6587"/>
      <c r="L6587"/>
      <c r="M6587"/>
      <c r="N6587"/>
      <c r="O6587"/>
      <c r="P6587"/>
      <c r="Q6587"/>
      <c r="R6587"/>
      <c r="S6587"/>
      <c r="T6587"/>
      <c r="U6587"/>
      <c r="AA6587"/>
      <c r="AD6587"/>
      <c r="AR6587"/>
      <c r="AS6587"/>
      <c r="AT6587"/>
      <c r="AU6587"/>
    </row>
    <row r="6588" spans="1:47" x14ac:dyDescent="0.25">
      <c r="A6588"/>
      <c r="C6588"/>
      <c r="D6588"/>
      <c r="J6588"/>
      <c r="L6588"/>
      <c r="M6588"/>
      <c r="N6588"/>
      <c r="O6588"/>
      <c r="P6588"/>
      <c r="Q6588"/>
      <c r="R6588"/>
      <c r="S6588"/>
      <c r="T6588"/>
      <c r="U6588"/>
      <c r="AA6588"/>
      <c r="AD6588"/>
      <c r="AR6588"/>
      <c r="AS6588"/>
      <c r="AT6588"/>
      <c r="AU6588"/>
    </row>
    <row r="6589" spans="1:47" x14ac:dyDescent="0.25">
      <c r="A6589"/>
      <c r="C6589"/>
      <c r="D6589"/>
      <c r="J6589"/>
      <c r="L6589"/>
      <c r="M6589"/>
      <c r="N6589"/>
      <c r="O6589"/>
      <c r="P6589"/>
      <c r="Q6589"/>
      <c r="R6589"/>
      <c r="S6589"/>
      <c r="T6589"/>
      <c r="U6589"/>
      <c r="AA6589"/>
      <c r="AD6589"/>
      <c r="AR6589"/>
      <c r="AS6589"/>
      <c r="AT6589"/>
      <c r="AU6589"/>
    </row>
    <row r="6590" spans="1:47" x14ac:dyDescent="0.25">
      <c r="A6590"/>
      <c r="C6590"/>
      <c r="D6590"/>
      <c r="J6590"/>
      <c r="L6590"/>
      <c r="M6590"/>
      <c r="N6590"/>
      <c r="O6590"/>
      <c r="P6590"/>
      <c r="Q6590"/>
      <c r="R6590"/>
      <c r="S6590"/>
      <c r="T6590"/>
      <c r="U6590"/>
      <c r="AA6590"/>
      <c r="AD6590"/>
      <c r="AR6590"/>
      <c r="AS6590"/>
      <c r="AT6590"/>
      <c r="AU6590"/>
    </row>
    <row r="6591" spans="1:47" x14ac:dyDescent="0.25">
      <c r="A6591"/>
      <c r="C6591"/>
      <c r="D6591"/>
      <c r="J6591"/>
      <c r="L6591"/>
      <c r="M6591"/>
      <c r="N6591"/>
      <c r="O6591"/>
      <c r="P6591"/>
      <c r="Q6591"/>
      <c r="R6591"/>
      <c r="S6591"/>
      <c r="T6591"/>
      <c r="U6591"/>
      <c r="AA6591"/>
      <c r="AD6591"/>
      <c r="AR6591"/>
      <c r="AS6591"/>
      <c r="AT6591"/>
      <c r="AU6591"/>
    </row>
    <row r="6592" spans="1:47" x14ac:dyDescent="0.25">
      <c r="A6592"/>
      <c r="C6592"/>
      <c r="D6592"/>
      <c r="J6592"/>
      <c r="L6592"/>
      <c r="M6592"/>
      <c r="N6592"/>
      <c r="O6592"/>
      <c r="P6592"/>
      <c r="Q6592"/>
      <c r="R6592"/>
      <c r="S6592"/>
      <c r="T6592"/>
      <c r="U6592"/>
      <c r="AA6592"/>
      <c r="AD6592"/>
      <c r="AR6592"/>
      <c r="AS6592"/>
      <c r="AT6592"/>
      <c r="AU6592"/>
    </row>
    <row r="6593" spans="1:47" x14ac:dyDescent="0.25">
      <c r="A6593"/>
      <c r="C6593"/>
      <c r="D6593"/>
      <c r="J6593"/>
      <c r="L6593"/>
      <c r="M6593"/>
      <c r="N6593"/>
      <c r="O6593"/>
      <c r="P6593"/>
      <c r="Q6593"/>
      <c r="R6593"/>
      <c r="S6593"/>
      <c r="T6593"/>
      <c r="U6593"/>
      <c r="AA6593"/>
      <c r="AD6593"/>
      <c r="AR6593"/>
      <c r="AS6593"/>
      <c r="AT6593"/>
      <c r="AU6593"/>
    </row>
    <row r="6594" spans="1:47" x14ac:dyDescent="0.25">
      <c r="A6594"/>
      <c r="C6594"/>
      <c r="D6594"/>
      <c r="J6594"/>
      <c r="L6594"/>
      <c r="M6594"/>
      <c r="N6594"/>
      <c r="O6594"/>
      <c r="P6594"/>
      <c r="Q6594"/>
      <c r="R6594"/>
      <c r="S6594"/>
      <c r="T6594"/>
      <c r="U6594"/>
      <c r="AA6594"/>
      <c r="AD6594"/>
      <c r="AR6594"/>
      <c r="AS6594"/>
      <c r="AT6594"/>
      <c r="AU6594"/>
    </row>
    <row r="6595" spans="1:47" x14ac:dyDescent="0.25">
      <c r="A6595"/>
      <c r="C6595"/>
      <c r="D6595"/>
      <c r="J6595"/>
      <c r="L6595"/>
      <c r="M6595"/>
      <c r="N6595"/>
      <c r="O6595"/>
      <c r="P6595"/>
      <c r="Q6595"/>
      <c r="R6595"/>
      <c r="S6595"/>
      <c r="T6595"/>
      <c r="U6595"/>
      <c r="AA6595"/>
      <c r="AD6595"/>
      <c r="AR6595"/>
      <c r="AS6595"/>
      <c r="AT6595"/>
      <c r="AU6595"/>
    </row>
    <row r="6596" spans="1:47" x14ac:dyDescent="0.25">
      <c r="A6596"/>
      <c r="C6596"/>
      <c r="D6596"/>
      <c r="J6596"/>
      <c r="L6596"/>
      <c r="M6596"/>
      <c r="N6596"/>
      <c r="O6596"/>
      <c r="P6596"/>
      <c r="Q6596"/>
      <c r="R6596"/>
      <c r="S6596"/>
      <c r="T6596"/>
      <c r="U6596"/>
      <c r="AA6596"/>
      <c r="AD6596"/>
      <c r="AR6596"/>
      <c r="AS6596"/>
      <c r="AT6596"/>
      <c r="AU6596"/>
    </row>
    <row r="6597" spans="1:47" x14ac:dyDescent="0.25">
      <c r="A6597"/>
      <c r="C6597"/>
      <c r="D6597"/>
      <c r="J6597"/>
      <c r="L6597"/>
      <c r="M6597"/>
      <c r="N6597"/>
      <c r="O6597"/>
      <c r="P6597"/>
      <c r="Q6597"/>
      <c r="R6597"/>
      <c r="S6597"/>
      <c r="T6597"/>
      <c r="U6597"/>
      <c r="AA6597"/>
      <c r="AD6597"/>
      <c r="AR6597"/>
      <c r="AS6597"/>
      <c r="AT6597"/>
      <c r="AU6597"/>
    </row>
    <row r="6598" spans="1:47" x14ac:dyDescent="0.25">
      <c r="A6598"/>
      <c r="C6598"/>
      <c r="D6598"/>
      <c r="J6598"/>
      <c r="L6598"/>
      <c r="M6598"/>
      <c r="N6598"/>
      <c r="O6598"/>
      <c r="P6598"/>
      <c r="Q6598"/>
      <c r="R6598"/>
      <c r="S6598"/>
      <c r="T6598"/>
      <c r="U6598"/>
      <c r="AA6598"/>
      <c r="AD6598"/>
      <c r="AR6598"/>
      <c r="AS6598"/>
      <c r="AT6598"/>
      <c r="AU6598"/>
    </row>
    <row r="6599" spans="1:47" x14ac:dyDescent="0.25">
      <c r="A6599"/>
      <c r="C6599"/>
      <c r="D6599"/>
      <c r="J6599"/>
      <c r="L6599"/>
      <c r="M6599"/>
      <c r="N6599"/>
      <c r="O6599"/>
      <c r="P6599"/>
      <c r="Q6599"/>
      <c r="R6599"/>
      <c r="S6599"/>
      <c r="T6599"/>
      <c r="U6599"/>
      <c r="AA6599"/>
      <c r="AD6599"/>
      <c r="AR6599"/>
      <c r="AS6599"/>
      <c r="AT6599"/>
      <c r="AU6599"/>
    </row>
    <row r="6600" spans="1:47" x14ac:dyDescent="0.25">
      <c r="A6600"/>
      <c r="C6600"/>
      <c r="D6600"/>
      <c r="J6600"/>
      <c r="L6600"/>
      <c r="M6600"/>
      <c r="N6600"/>
      <c r="O6600"/>
      <c r="P6600"/>
      <c r="Q6600"/>
      <c r="R6600"/>
      <c r="S6600"/>
      <c r="T6600"/>
      <c r="U6600"/>
      <c r="AA6600"/>
      <c r="AD6600"/>
      <c r="AR6600"/>
      <c r="AS6600"/>
      <c r="AT6600"/>
      <c r="AU6600"/>
    </row>
    <row r="6601" spans="1:47" x14ac:dyDescent="0.25">
      <c r="A6601"/>
      <c r="C6601"/>
      <c r="D6601"/>
      <c r="J6601"/>
      <c r="L6601"/>
      <c r="M6601"/>
      <c r="N6601"/>
      <c r="O6601"/>
      <c r="P6601"/>
      <c r="Q6601"/>
      <c r="R6601"/>
      <c r="S6601"/>
      <c r="T6601"/>
      <c r="U6601"/>
      <c r="AA6601"/>
      <c r="AD6601"/>
      <c r="AR6601"/>
      <c r="AS6601"/>
      <c r="AT6601"/>
      <c r="AU6601"/>
    </row>
    <row r="6602" spans="1:47" x14ac:dyDescent="0.25">
      <c r="A6602"/>
      <c r="C6602"/>
      <c r="D6602"/>
      <c r="J6602"/>
      <c r="L6602"/>
      <c r="M6602"/>
      <c r="N6602"/>
      <c r="O6602"/>
      <c r="P6602"/>
      <c r="Q6602"/>
      <c r="R6602"/>
      <c r="S6602"/>
      <c r="T6602"/>
      <c r="U6602"/>
      <c r="AA6602"/>
      <c r="AD6602"/>
      <c r="AR6602"/>
      <c r="AS6602"/>
      <c r="AT6602"/>
      <c r="AU6602"/>
    </row>
    <row r="6603" spans="1:47" x14ac:dyDescent="0.25">
      <c r="A6603"/>
      <c r="C6603"/>
      <c r="D6603"/>
      <c r="J6603"/>
      <c r="L6603"/>
      <c r="M6603"/>
      <c r="N6603"/>
      <c r="O6603"/>
      <c r="P6603"/>
      <c r="Q6603"/>
      <c r="R6603"/>
      <c r="S6603"/>
      <c r="T6603"/>
      <c r="U6603"/>
      <c r="AA6603"/>
      <c r="AD6603"/>
      <c r="AR6603"/>
      <c r="AS6603"/>
      <c r="AT6603"/>
      <c r="AU6603"/>
    </row>
    <row r="6604" spans="1:47" x14ac:dyDescent="0.25">
      <c r="A6604"/>
      <c r="C6604"/>
      <c r="D6604"/>
      <c r="J6604"/>
      <c r="L6604"/>
      <c r="M6604"/>
      <c r="N6604"/>
      <c r="O6604"/>
      <c r="P6604"/>
      <c r="Q6604"/>
      <c r="R6604"/>
      <c r="S6604"/>
      <c r="T6604"/>
      <c r="U6604"/>
      <c r="AA6604"/>
      <c r="AD6604"/>
      <c r="AR6604"/>
      <c r="AS6604"/>
      <c r="AT6604"/>
      <c r="AU6604"/>
    </row>
    <row r="6605" spans="1:47" x14ac:dyDescent="0.25">
      <c r="A6605"/>
      <c r="C6605"/>
      <c r="D6605"/>
      <c r="J6605"/>
      <c r="L6605"/>
      <c r="M6605"/>
      <c r="N6605"/>
      <c r="O6605"/>
      <c r="P6605"/>
      <c r="Q6605"/>
      <c r="R6605"/>
      <c r="S6605"/>
      <c r="T6605"/>
      <c r="U6605"/>
      <c r="AA6605"/>
      <c r="AD6605"/>
      <c r="AR6605"/>
      <c r="AS6605"/>
      <c r="AT6605"/>
      <c r="AU6605"/>
    </row>
    <row r="6606" spans="1:47" x14ac:dyDescent="0.25">
      <c r="A6606"/>
      <c r="C6606"/>
      <c r="D6606"/>
      <c r="J6606"/>
      <c r="L6606"/>
      <c r="M6606"/>
      <c r="N6606"/>
      <c r="O6606"/>
      <c r="P6606"/>
      <c r="Q6606"/>
      <c r="R6606"/>
      <c r="S6606"/>
      <c r="T6606"/>
      <c r="U6606"/>
      <c r="AA6606"/>
      <c r="AD6606"/>
      <c r="AR6606"/>
      <c r="AS6606"/>
      <c r="AT6606"/>
      <c r="AU6606"/>
    </row>
    <row r="6607" spans="1:47" x14ac:dyDescent="0.25">
      <c r="A6607"/>
      <c r="C6607"/>
      <c r="D6607"/>
      <c r="J6607"/>
      <c r="L6607"/>
      <c r="M6607"/>
      <c r="N6607"/>
      <c r="O6607"/>
      <c r="P6607"/>
      <c r="Q6607"/>
      <c r="R6607"/>
      <c r="S6607"/>
      <c r="T6607"/>
      <c r="U6607"/>
      <c r="AA6607"/>
      <c r="AD6607"/>
      <c r="AR6607"/>
      <c r="AS6607"/>
      <c r="AT6607"/>
      <c r="AU6607"/>
    </row>
    <row r="6608" spans="1:47" x14ac:dyDescent="0.25">
      <c r="A6608"/>
      <c r="C6608"/>
      <c r="D6608"/>
      <c r="J6608"/>
      <c r="L6608"/>
      <c r="M6608"/>
      <c r="N6608"/>
      <c r="O6608"/>
      <c r="P6608"/>
      <c r="Q6608"/>
      <c r="R6608"/>
      <c r="S6608"/>
      <c r="T6608"/>
      <c r="U6608"/>
      <c r="AA6608"/>
      <c r="AD6608"/>
      <c r="AR6608"/>
      <c r="AS6608"/>
      <c r="AT6608"/>
      <c r="AU6608"/>
    </row>
    <row r="6609" spans="1:47" x14ac:dyDescent="0.25">
      <c r="A6609"/>
      <c r="C6609"/>
      <c r="D6609"/>
      <c r="J6609"/>
      <c r="L6609"/>
      <c r="M6609"/>
      <c r="N6609"/>
      <c r="O6609"/>
      <c r="P6609"/>
      <c r="Q6609"/>
      <c r="R6609"/>
      <c r="S6609"/>
      <c r="T6609"/>
      <c r="U6609"/>
      <c r="AA6609"/>
      <c r="AD6609"/>
      <c r="AR6609"/>
      <c r="AS6609"/>
      <c r="AT6609"/>
      <c r="AU6609"/>
    </row>
    <row r="6610" spans="1:47" x14ac:dyDescent="0.25">
      <c r="A6610"/>
      <c r="C6610"/>
      <c r="D6610"/>
      <c r="J6610"/>
      <c r="L6610"/>
      <c r="M6610"/>
      <c r="N6610"/>
      <c r="O6610"/>
      <c r="P6610"/>
      <c r="Q6610"/>
      <c r="R6610"/>
      <c r="S6610"/>
      <c r="T6610"/>
      <c r="U6610"/>
      <c r="AA6610"/>
      <c r="AD6610"/>
      <c r="AR6610"/>
      <c r="AS6610"/>
      <c r="AT6610"/>
      <c r="AU6610"/>
    </row>
    <row r="6611" spans="1:47" x14ac:dyDescent="0.25">
      <c r="A6611"/>
      <c r="C6611"/>
      <c r="D6611"/>
      <c r="J6611"/>
      <c r="L6611"/>
      <c r="M6611"/>
      <c r="N6611"/>
      <c r="O6611"/>
      <c r="P6611"/>
      <c r="Q6611"/>
      <c r="R6611"/>
      <c r="S6611"/>
      <c r="T6611"/>
      <c r="U6611"/>
      <c r="AA6611"/>
      <c r="AD6611"/>
      <c r="AR6611"/>
      <c r="AS6611"/>
      <c r="AT6611"/>
      <c r="AU6611"/>
    </row>
    <row r="6612" spans="1:47" x14ac:dyDescent="0.25">
      <c r="A6612"/>
      <c r="C6612"/>
      <c r="D6612"/>
      <c r="J6612"/>
      <c r="L6612"/>
      <c r="M6612"/>
      <c r="N6612"/>
      <c r="O6612"/>
      <c r="P6612"/>
      <c r="Q6612"/>
      <c r="R6612"/>
      <c r="S6612"/>
      <c r="T6612"/>
      <c r="U6612"/>
      <c r="AA6612"/>
      <c r="AD6612"/>
      <c r="AR6612"/>
      <c r="AS6612"/>
      <c r="AT6612"/>
      <c r="AU6612"/>
    </row>
    <row r="6613" spans="1:47" x14ac:dyDescent="0.25">
      <c r="A6613"/>
      <c r="C6613"/>
      <c r="D6613"/>
      <c r="J6613"/>
      <c r="L6613"/>
      <c r="M6613"/>
      <c r="N6613"/>
      <c r="O6613"/>
      <c r="P6613"/>
      <c r="Q6613"/>
      <c r="R6613"/>
      <c r="S6613"/>
      <c r="T6613"/>
      <c r="U6613"/>
      <c r="AA6613"/>
      <c r="AD6613"/>
      <c r="AR6613"/>
      <c r="AS6613"/>
      <c r="AT6613"/>
      <c r="AU6613"/>
    </row>
    <row r="6614" spans="1:47" x14ac:dyDescent="0.25">
      <c r="A6614"/>
      <c r="C6614"/>
      <c r="D6614"/>
      <c r="J6614"/>
      <c r="L6614"/>
      <c r="M6614"/>
      <c r="N6614"/>
      <c r="O6614"/>
      <c r="P6614"/>
      <c r="Q6614"/>
      <c r="R6614"/>
      <c r="S6614"/>
      <c r="T6614"/>
      <c r="U6614"/>
      <c r="AA6614"/>
      <c r="AD6614"/>
      <c r="AR6614"/>
      <c r="AS6614"/>
      <c r="AT6614"/>
      <c r="AU6614"/>
    </row>
    <row r="6615" spans="1:47" x14ac:dyDescent="0.25">
      <c r="A6615"/>
      <c r="C6615"/>
      <c r="D6615"/>
      <c r="J6615"/>
      <c r="L6615"/>
      <c r="M6615"/>
      <c r="N6615"/>
      <c r="O6615"/>
      <c r="P6615"/>
      <c r="Q6615"/>
      <c r="R6615"/>
      <c r="S6615"/>
      <c r="T6615"/>
      <c r="U6615"/>
      <c r="AA6615"/>
      <c r="AD6615"/>
      <c r="AR6615"/>
      <c r="AS6615"/>
      <c r="AT6615"/>
      <c r="AU6615"/>
    </row>
    <row r="6616" spans="1:47" x14ac:dyDescent="0.25">
      <c r="A6616"/>
      <c r="C6616"/>
      <c r="D6616"/>
      <c r="J6616"/>
      <c r="L6616"/>
      <c r="M6616"/>
      <c r="N6616"/>
      <c r="O6616"/>
      <c r="P6616"/>
      <c r="Q6616"/>
      <c r="R6616"/>
      <c r="S6616"/>
      <c r="T6616"/>
      <c r="U6616"/>
      <c r="AA6616"/>
      <c r="AD6616"/>
      <c r="AR6616"/>
      <c r="AS6616"/>
      <c r="AT6616"/>
      <c r="AU6616"/>
    </row>
    <row r="6617" spans="1:47" x14ac:dyDescent="0.25">
      <c r="A6617"/>
      <c r="C6617"/>
      <c r="D6617"/>
      <c r="J6617"/>
      <c r="L6617"/>
      <c r="M6617"/>
      <c r="N6617"/>
      <c r="O6617"/>
      <c r="P6617"/>
      <c r="Q6617"/>
      <c r="R6617"/>
      <c r="S6617"/>
      <c r="T6617"/>
      <c r="U6617"/>
      <c r="AA6617"/>
      <c r="AD6617"/>
      <c r="AR6617"/>
      <c r="AS6617"/>
      <c r="AT6617"/>
      <c r="AU6617"/>
    </row>
    <row r="6618" spans="1:47" x14ac:dyDescent="0.25">
      <c r="A6618"/>
      <c r="C6618"/>
      <c r="D6618"/>
      <c r="J6618"/>
      <c r="L6618"/>
      <c r="M6618"/>
      <c r="N6618"/>
      <c r="O6618"/>
      <c r="P6618"/>
      <c r="Q6618"/>
      <c r="R6618"/>
      <c r="S6618"/>
      <c r="T6618"/>
      <c r="U6618"/>
      <c r="AA6618"/>
      <c r="AD6618"/>
      <c r="AR6618"/>
      <c r="AS6618"/>
      <c r="AT6618"/>
      <c r="AU6618"/>
    </row>
    <row r="6619" spans="1:47" x14ac:dyDescent="0.25">
      <c r="A6619"/>
      <c r="C6619"/>
      <c r="D6619"/>
      <c r="J6619"/>
      <c r="L6619"/>
      <c r="M6619"/>
      <c r="N6619"/>
      <c r="O6619"/>
      <c r="P6619"/>
      <c r="Q6619"/>
      <c r="R6619"/>
      <c r="S6619"/>
      <c r="T6619"/>
      <c r="U6619"/>
      <c r="AA6619"/>
      <c r="AD6619"/>
      <c r="AR6619"/>
      <c r="AS6619"/>
      <c r="AT6619"/>
      <c r="AU6619"/>
    </row>
    <row r="6620" spans="1:47" x14ac:dyDescent="0.25">
      <c r="A6620"/>
      <c r="C6620"/>
      <c r="D6620"/>
      <c r="J6620"/>
      <c r="L6620"/>
      <c r="M6620"/>
      <c r="N6620"/>
      <c r="O6620"/>
      <c r="P6620"/>
      <c r="Q6620"/>
      <c r="R6620"/>
      <c r="S6620"/>
      <c r="T6620"/>
      <c r="U6620"/>
      <c r="AA6620"/>
      <c r="AD6620"/>
      <c r="AR6620"/>
      <c r="AS6620"/>
      <c r="AT6620"/>
      <c r="AU6620"/>
    </row>
    <row r="6621" spans="1:47" x14ac:dyDescent="0.25">
      <c r="A6621"/>
      <c r="C6621"/>
      <c r="D6621"/>
      <c r="J6621"/>
      <c r="L6621"/>
      <c r="M6621"/>
      <c r="N6621"/>
      <c r="O6621"/>
      <c r="P6621"/>
      <c r="Q6621"/>
      <c r="R6621"/>
      <c r="S6621"/>
      <c r="T6621"/>
      <c r="U6621"/>
      <c r="AA6621"/>
      <c r="AD6621"/>
      <c r="AR6621"/>
      <c r="AS6621"/>
      <c r="AT6621"/>
      <c r="AU6621"/>
    </row>
    <row r="6622" spans="1:47" x14ac:dyDescent="0.25">
      <c r="A6622"/>
      <c r="C6622"/>
      <c r="D6622"/>
      <c r="J6622"/>
      <c r="L6622"/>
      <c r="M6622"/>
      <c r="N6622"/>
      <c r="O6622"/>
      <c r="P6622"/>
      <c r="Q6622"/>
      <c r="R6622"/>
      <c r="S6622"/>
      <c r="T6622"/>
      <c r="U6622"/>
      <c r="AA6622"/>
      <c r="AD6622"/>
      <c r="AR6622"/>
      <c r="AS6622"/>
      <c r="AT6622"/>
      <c r="AU6622"/>
    </row>
    <row r="6623" spans="1:47" x14ac:dyDescent="0.25">
      <c r="A6623"/>
      <c r="C6623"/>
      <c r="D6623"/>
      <c r="J6623"/>
      <c r="L6623"/>
      <c r="M6623"/>
      <c r="N6623"/>
      <c r="O6623"/>
      <c r="P6623"/>
      <c r="Q6623"/>
      <c r="R6623"/>
      <c r="S6623"/>
      <c r="T6623"/>
      <c r="U6623"/>
      <c r="AA6623"/>
      <c r="AD6623"/>
      <c r="AR6623"/>
      <c r="AS6623"/>
      <c r="AT6623"/>
      <c r="AU6623"/>
    </row>
    <row r="6624" spans="1:47" x14ac:dyDescent="0.25">
      <c r="A6624"/>
      <c r="C6624"/>
      <c r="D6624"/>
      <c r="J6624"/>
      <c r="L6624"/>
      <c r="M6624"/>
      <c r="N6624"/>
      <c r="O6624"/>
      <c r="P6624"/>
      <c r="Q6624"/>
      <c r="R6624"/>
      <c r="S6624"/>
      <c r="T6624"/>
      <c r="U6624"/>
      <c r="AA6624"/>
      <c r="AD6624"/>
      <c r="AR6624"/>
      <c r="AS6624"/>
      <c r="AT6624"/>
      <c r="AU6624"/>
    </row>
    <row r="6625" spans="1:47" x14ac:dyDescent="0.25">
      <c r="A6625"/>
      <c r="C6625"/>
      <c r="D6625"/>
      <c r="J6625"/>
      <c r="L6625"/>
      <c r="M6625"/>
      <c r="N6625"/>
      <c r="O6625"/>
      <c r="P6625"/>
      <c r="Q6625"/>
      <c r="R6625"/>
      <c r="S6625"/>
      <c r="T6625"/>
      <c r="U6625"/>
      <c r="AA6625"/>
      <c r="AD6625"/>
      <c r="AR6625"/>
      <c r="AS6625"/>
      <c r="AT6625"/>
      <c r="AU6625"/>
    </row>
    <row r="6626" spans="1:47" x14ac:dyDescent="0.25">
      <c r="A6626"/>
      <c r="C6626"/>
      <c r="D6626"/>
      <c r="J6626"/>
      <c r="L6626"/>
      <c r="M6626"/>
      <c r="N6626"/>
      <c r="O6626"/>
      <c r="P6626"/>
      <c r="Q6626"/>
      <c r="R6626"/>
      <c r="S6626"/>
      <c r="T6626"/>
      <c r="U6626"/>
      <c r="AA6626"/>
      <c r="AD6626"/>
      <c r="AR6626"/>
      <c r="AS6626"/>
      <c r="AT6626"/>
      <c r="AU6626"/>
    </row>
    <row r="6627" spans="1:47" x14ac:dyDescent="0.25">
      <c r="A6627"/>
      <c r="C6627"/>
      <c r="D6627"/>
      <c r="J6627"/>
      <c r="L6627"/>
      <c r="M6627"/>
      <c r="N6627"/>
      <c r="O6627"/>
      <c r="P6627"/>
      <c r="Q6627"/>
      <c r="R6627"/>
      <c r="S6627"/>
      <c r="T6627"/>
      <c r="U6627"/>
      <c r="AA6627"/>
      <c r="AD6627"/>
      <c r="AR6627"/>
      <c r="AS6627"/>
      <c r="AT6627"/>
      <c r="AU6627"/>
    </row>
    <row r="6628" spans="1:47" x14ac:dyDescent="0.25">
      <c r="A6628"/>
      <c r="C6628"/>
      <c r="D6628"/>
      <c r="J6628"/>
      <c r="L6628"/>
      <c r="M6628"/>
      <c r="N6628"/>
      <c r="O6628"/>
      <c r="P6628"/>
      <c r="Q6628"/>
      <c r="R6628"/>
      <c r="S6628"/>
      <c r="T6628"/>
      <c r="U6628"/>
      <c r="AA6628"/>
      <c r="AD6628"/>
      <c r="AR6628"/>
      <c r="AS6628"/>
      <c r="AT6628"/>
      <c r="AU6628"/>
    </row>
    <row r="6629" spans="1:47" x14ac:dyDescent="0.25">
      <c r="A6629"/>
      <c r="C6629"/>
      <c r="D6629"/>
      <c r="J6629"/>
      <c r="L6629"/>
      <c r="M6629"/>
      <c r="N6629"/>
      <c r="O6629"/>
      <c r="P6629"/>
      <c r="Q6629"/>
      <c r="R6629"/>
      <c r="S6629"/>
      <c r="T6629"/>
      <c r="U6629"/>
      <c r="AA6629"/>
      <c r="AD6629"/>
      <c r="AR6629"/>
      <c r="AS6629"/>
      <c r="AT6629"/>
      <c r="AU6629"/>
    </row>
    <row r="6630" spans="1:47" x14ac:dyDescent="0.25">
      <c r="A6630"/>
      <c r="C6630"/>
      <c r="D6630"/>
      <c r="J6630"/>
      <c r="L6630"/>
      <c r="M6630"/>
      <c r="N6630"/>
      <c r="O6630"/>
      <c r="P6630"/>
      <c r="Q6630"/>
      <c r="R6630"/>
      <c r="S6630"/>
      <c r="T6630"/>
      <c r="U6630"/>
      <c r="AA6630"/>
      <c r="AD6630"/>
      <c r="AR6630"/>
      <c r="AS6630"/>
      <c r="AT6630"/>
      <c r="AU6630"/>
    </row>
    <row r="6631" spans="1:47" x14ac:dyDescent="0.25">
      <c r="A6631"/>
      <c r="C6631"/>
      <c r="D6631"/>
      <c r="J6631"/>
      <c r="L6631"/>
      <c r="M6631"/>
      <c r="N6631"/>
      <c r="O6631"/>
      <c r="P6631"/>
      <c r="Q6631"/>
      <c r="R6631"/>
      <c r="S6631"/>
      <c r="T6631"/>
      <c r="U6631"/>
      <c r="AA6631"/>
      <c r="AD6631"/>
      <c r="AR6631"/>
      <c r="AS6631"/>
      <c r="AT6631"/>
      <c r="AU6631"/>
    </row>
    <row r="6632" spans="1:47" x14ac:dyDescent="0.25">
      <c r="A6632"/>
      <c r="C6632"/>
      <c r="D6632"/>
      <c r="J6632"/>
      <c r="L6632"/>
      <c r="M6632"/>
      <c r="N6632"/>
      <c r="O6632"/>
      <c r="P6632"/>
      <c r="Q6632"/>
      <c r="R6632"/>
      <c r="S6632"/>
      <c r="T6632"/>
      <c r="U6632"/>
      <c r="AA6632"/>
      <c r="AD6632"/>
      <c r="AR6632"/>
      <c r="AS6632"/>
      <c r="AT6632"/>
      <c r="AU6632"/>
    </row>
    <row r="6633" spans="1:47" x14ac:dyDescent="0.25">
      <c r="A6633"/>
      <c r="C6633"/>
      <c r="D6633"/>
      <c r="J6633"/>
      <c r="L6633"/>
      <c r="M6633"/>
      <c r="N6633"/>
      <c r="O6633"/>
      <c r="P6633"/>
      <c r="Q6633"/>
      <c r="R6633"/>
      <c r="S6633"/>
      <c r="T6633"/>
      <c r="U6633"/>
      <c r="AA6633"/>
      <c r="AD6633"/>
      <c r="AR6633"/>
      <c r="AS6633"/>
      <c r="AT6633"/>
      <c r="AU6633"/>
    </row>
    <row r="6634" spans="1:47" x14ac:dyDescent="0.25">
      <c r="A6634"/>
      <c r="C6634"/>
      <c r="D6634"/>
      <c r="J6634"/>
      <c r="L6634"/>
      <c r="M6634"/>
      <c r="N6634"/>
      <c r="O6634"/>
      <c r="P6634"/>
      <c r="Q6634"/>
      <c r="R6634"/>
      <c r="S6634"/>
      <c r="T6634"/>
      <c r="U6634"/>
      <c r="AA6634"/>
      <c r="AD6634"/>
      <c r="AR6634"/>
      <c r="AS6634"/>
      <c r="AT6634"/>
      <c r="AU6634"/>
    </row>
    <row r="6635" spans="1:47" x14ac:dyDescent="0.25">
      <c r="A6635"/>
      <c r="C6635"/>
      <c r="D6635"/>
      <c r="J6635"/>
      <c r="L6635"/>
      <c r="M6635"/>
      <c r="N6635"/>
      <c r="O6635"/>
      <c r="P6635"/>
      <c r="Q6635"/>
      <c r="R6635"/>
      <c r="S6635"/>
      <c r="T6635"/>
      <c r="U6635"/>
      <c r="AA6635"/>
      <c r="AD6635"/>
      <c r="AR6635"/>
      <c r="AS6635"/>
      <c r="AT6635"/>
      <c r="AU6635"/>
    </row>
    <row r="6636" spans="1:47" x14ac:dyDescent="0.25">
      <c r="A6636"/>
      <c r="C6636"/>
      <c r="D6636"/>
      <c r="J6636"/>
      <c r="L6636"/>
      <c r="M6636"/>
      <c r="N6636"/>
      <c r="O6636"/>
      <c r="P6636"/>
      <c r="Q6636"/>
      <c r="R6636"/>
      <c r="S6636"/>
      <c r="T6636"/>
      <c r="U6636"/>
      <c r="AA6636"/>
      <c r="AD6636"/>
      <c r="AR6636"/>
      <c r="AS6636"/>
      <c r="AT6636"/>
      <c r="AU6636"/>
    </row>
    <row r="6637" spans="1:47" x14ac:dyDescent="0.25">
      <c r="A6637"/>
      <c r="C6637"/>
      <c r="D6637"/>
      <c r="J6637"/>
      <c r="L6637"/>
      <c r="M6637"/>
      <c r="N6637"/>
      <c r="O6637"/>
      <c r="P6637"/>
      <c r="Q6637"/>
      <c r="R6637"/>
      <c r="S6637"/>
      <c r="T6637"/>
      <c r="U6637"/>
      <c r="AA6637"/>
      <c r="AD6637"/>
      <c r="AR6637"/>
      <c r="AS6637"/>
      <c r="AT6637"/>
      <c r="AU6637"/>
    </row>
    <row r="6638" spans="1:47" x14ac:dyDescent="0.25">
      <c r="A6638"/>
      <c r="C6638"/>
      <c r="D6638"/>
      <c r="J6638"/>
      <c r="L6638"/>
      <c r="M6638"/>
      <c r="N6638"/>
      <c r="O6638"/>
      <c r="P6638"/>
      <c r="Q6638"/>
      <c r="R6638"/>
      <c r="S6638"/>
      <c r="T6638"/>
      <c r="U6638"/>
      <c r="AA6638"/>
      <c r="AD6638"/>
      <c r="AR6638"/>
      <c r="AS6638"/>
      <c r="AT6638"/>
      <c r="AU6638"/>
    </row>
    <row r="6639" spans="1:47" x14ac:dyDescent="0.25">
      <c r="A6639"/>
      <c r="C6639"/>
      <c r="D6639"/>
      <c r="J6639"/>
      <c r="L6639"/>
      <c r="M6639"/>
      <c r="N6639"/>
      <c r="O6639"/>
      <c r="P6639"/>
      <c r="Q6639"/>
      <c r="R6639"/>
      <c r="S6639"/>
      <c r="T6639"/>
      <c r="U6639"/>
      <c r="AA6639"/>
      <c r="AD6639"/>
      <c r="AR6639"/>
      <c r="AS6639"/>
      <c r="AT6639"/>
      <c r="AU6639"/>
    </row>
    <row r="6640" spans="1:47" x14ac:dyDescent="0.25">
      <c r="A6640"/>
      <c r="C6640"/>
      <c r="D6640"/>
      <c r="J6640"/>
      <c r="L6640"/>
      <c r="M6640"/>
      <c r="N6640"/>
      <c r="O6640"/>
      <c r="P6640"/>
      <c r="Q6640"/>
      <c r="R6640"/>
      <c r="S6640"/>
      <c r="T6640"/>
      <c r="U6640"/>
      <c r="AA6640"/>
      <c r="AD6640"/>
      <c r="AR6640"/>
      <c r="AS6640"/>
      <c r="AT6640"/>
      <c r="AU6640"/>
    </row>
    <row r="6641" spans="1:47" x14ac:dyDescent="0.25">
      <c r="A6641"/>
      <c r="C6641"/>
      <c r="D6641"/>
      <c r="J6641"/>
      <c r="L6641"/>
      <c r="M6641"/>
      <c r="N6641"/>
      <c r="O6641"/>
      <c r="P6641"/>
      <c r="Q6641"/>
      <c r="R6641"/>
      <c r="S6641"/>
      <c r="T6641"/>
      <c r="U6641"/>
      <c r="AA6641"/>
      <c r="AD6641"/>
      <c r="AR6641"/>
      <c r="AS6641"/>
      <c r="AT6641"/>
      <c r="AU6641"/>
    </row>
    <row r="6642" spans="1:47" x14ac:dyDescent="0.25">
      <c r="A6642"/>
      <c r="C6642"/>
      <c r="D6642"/>
      <c r="J6642"/>
      <c r="L6642"/>
      <c r="M6642"/>
      <c r="N6642"/>
      <c r="O6642"/>
      <c r="P6642"/>
      <c r="Q6642"/>
      <c r="R6642"/>
      <c r="S6642"/>
      <c r="T6642"/>
      <c r="U6642"/>
      <c r="AA6642"/>
      <c r="AD6642"/>
      <c r="AR6642"/>
      <c r="AS6642"/>
      <c r="AT6642"/>
      <c r="AU6642"/>
    </row>
    <row r="6643" spans="1:47" x14ac:dyDescent="0.25">
      <c r="A6643"/>
      <c r="C6643"/>
      <c r="D6643"/>
      <c r="J6643"/>
      <c r="L6643"/>
      <c r="M6643"/>
      <c r="N6643"/>
      <c r="O6643"/>
      <c r="P6643"/>
      <c r="Q6643"/>
      <c r="R6643"/>
      <c r="S6643"/>
      <c r="T6643"/>
      <c r="U6643"/>
      <c r="AA6643"/>
      <c r="AD6643"/>
      <c r="AR6643"/>
      <c r="AS6643"/>
      <c r="AT6643"/>
      <c r="AU6643"/>
    </row>
    <row r="6644" spans="1:47" x14ac:dyDescent="0.25">
      <c r="A6644"/>
      <c r="C6644"/>
      <c r="D6644"/>
      <c r="J6644"/>
      <c r="L6644"/>
      <c r="M6644"/>
      <c r="N6644"/>
      <c r="O6644"/>
      <c r="P6644"/>
      <c r="Q6644"/>
      <c r="R6644"/>
      <c r="S6644"/>
      <c r="T6644"/>
      <c r="U6644"/>
      <c r="AA6644"/>
      <c r="AD6644"/>
      <c r="AR6644"/>
      <c r="AS6644"/>
      <c r="AT6644"/>
      <c r="AU6644"/>
    </row>
    <row r="6645" spans="1:47" x14ac:dyDescent="0.25">
      <c r="A6645"/>
      <c r="C6645"/>
      <c r="D6645"/>
      <c r="J6645"/>
      <c r="L6645"/>
      <c r="M6645"/>
      <c r="N6645"/>
      <c r="O6645"/>
      <c r="P6645"/>
      <c r="Q6645"/>
      <c r="R6645"/>
      <c r="S6645"/>
      <c r="T6645"/>
      <c r="U6645"/>
      <c r="AA6645"/>
      <c r="AD6645"/>
      <c r="AR6645"/>
      <c r="AS6645"/>
      <c r="AT6645"/>
      <c r="AU6645"/>
    </row>
    <row r="6646" spans="1:47" x14ac:dyDescent="0.25">
      <c r="A6646"/>
      <c r="C6646"/>
      <c r="D6646"/>
      <c r="J6646"/>
      <c r="L6646"/>
      <c r="M6646"/>
      <c r="N6646"/>
      <c r="O6646"/>
      <c r="P6646"/>
      <c r="Q6646"/>
      <c r="R6646"/>
      <c r="S6646"/>
      <c r="T6646"/>
      <c r="U6646"/>
      <c r="AA6646"/>
      <c r="AD6646"/>
      <c r="AR6646"/>
      <c r="AS6646"/>
      <c r="AT6646"/>
      <c r="AU6646"/>
    </row>
    <row r="6647" spans="1:47" x14ac:dyDescent="0.25">
      <c r="A6647"/>
      <c r="C6647"/>
      <c r="D6647"/>
      <c r="J6647"/>
      <c r="L6647"/>
      <c r="M6647"/>
      <c r="N6647"/>
      <c r="O6647"/>
      <c r="P6647"/>
      <c r="Q6647"/>
      <c r="R6647"/>
      <c r="S6647"/>
      <c r="T6647"/>
      <c r="U6647"/>
      <c r="AA6647"/>
      <c r="AD6647"/>
      <c r="AR6647"/>
      <c r="AS6647"/>
      <c r="AT6647"/>
      <c r="AU6647"/>
    </row>
    <row r="6648" spans="1:47" x14ac:dyDescent="0.25">
      <c r="A6648"/>
      <c r="C6648"/>
      <c r="D6648"/>
      <c r="J6648"/>
      <c r="L6648"/>
      <c r="M6648"/>
      <c r="N6648"/>
      <c r="O6648"/>
      <c r="P6648"/>
      <c r="Q6648"/>
      <c r="R6648"/>
      <c r="S6648"/>
      <c r="T6648"/>
      <c r="U6648"/>
      <c r="AA6648"/>
      <c r="AD6648"/>
      <c r="AR6648"/>
      <c r="AS6648"/>
      <c r="AT6648"/>
      <c r="AU6648"/>
    </row>
    <row r="6649" spans="1:47" x14ac:dyDescent="0.25">
      <c r="A6649"/>
      <c r="C6649"/>
      <c r="D6649"/>
      <c r="J6649"/>
      <c r="L6649"/>
      <c r="M6649"/>
      <c r="N6649"/>
      <c r="O6649"/>
      <c r="P6649"/>
      <c r="Q6649"/>
      <c r="R6649"/>
      <c r="S6649"/>
      <c r="T6649"/>
      <c r="U6649"/>
      <c r="AA6649"/>
      <c r="AD6649"/>
      <c r="AR6649"/>
      <c r="AS6649"/>
      <c r="AT6649"/>
      <c r="AU6649"/>
    </row>
    <row r="6650" spans="1:47" x14ac:dyDescent="0.25">
      <c r="A6650"/>
      <c r="C6650"/>
      <c r="D6650"/>
      <c r="J6650"/>
      <c r="L6650"/>
      <c r="M6650"/>
      <c r="N6650"/>
      <c r="O6650"/>
      <c r="P6650"/>
      <c r="Q6650"/>
      <c r="R6650"/>
      <c r="S6650"/>
      <c r="T6650"/>
      <c r="U6650"/>
      <c r="AA6650"/>
      <c r="AD6650"/>
      <c r="AR6650"/>
      <c r="AS6650"/>
      <c r="AT6650"/>
      <c r="AU6650"/>
    </row>
    <row r="6651" spans="1:47" x14ac:dyDescent="0.25">
      <c r="A6651"/>
      <c r="C6651"/>
      <c r="D6651"/>
      <c r="J6651"/>
      <c r="L6651"/>
      <c r="M6651"/>
      <c r="N6651"/>
      <c r="O6651"/>
      <c r="P6651"/>
      <c r="Q6651"/>
      <c r="R6651"/>
      <c r="S6651"/>
      <c r="T6651"/>
      <c r="U6651"/>
      <c r="AA6651"/>
      <c r="AD6651"/>
      <c r="AR6651"/>
      <c r="AS6651"/>
      <c r="AT6651"/>
      <c r="AU6651"/>
    </row>
    <row r="6652" spans="1:47" x14ac:dyDescent="0.25">
      <c r="A6652"/>
      <c r="C6652"/>
      <c r="D6652"/>
      <c r="J6652"/>
      <c r="L6652"/>
      <c r="M6652"/>
      <c r="N6652"/>
      <c r="O6652"/>
      <c r="P6652"/>
      <c r="Q6652"/>
      <c r="R6652"/>
      <c r="S6652"/>
      <c r="T6652"/>
      <c r="U6652"/>
      <c r="AA6652"/>
      <c r="AD6652"/>
      <c r="AR6652"/>
      <c r="AS6652"/>
      <c r="AT6652"/>
      <c r="AU6652"/>
    </row>
    <row r="6653" spans="1:47" x14ac:dyDescent="0.25">
      <c r="A6653"/>
      <c r="C6653"/>
      <c r="D6653"/>
      <c r="J6653"/>
      <c r="L6653"/>
      <c r="M6653"/>
      <c r="N6653"/>
      <c r="O6653"/>
      <c r="P6653"/>
      <c r="Q6653"/>
      <c r="R6653"/>
      <c r="S6653"/>
      <c r="T6653"/>
      <c r="U6653"/>
      <c r="AA6653"/>
      <c r="AD6653"/>
      <c r="AR6653"/>
      <c r="AS6653"/>
      <c r="AT6653"/>
      <c r="AU6653"/>
    </row>
    <row r="6654" spans="1:47" x14ac:dyDescent="0.25">
      <c r="A6654"/>
      <c r="C6654"/>
      <c r="D6654"/>
      <c r="J6654"/>
      <c r="L6654"/>
      <c r="M6654"/>
      <c r="N6654"/>
      <c r="O6654"/>
      <c r="P6654"/>
      <c r="Q6654"/>
      <c r="R6654"/>
      <c r="S6654"/>
      <c r="T6654"/>
      <c r="U6654"/>
      <c r="AA6654"/>
      <c r="AD6654"/>
      <c r="AR6654"/>
      <c r="AS6654"/>
      <c r="AT6654"/>
      <c r="AU6654"/>
    </row>
    <row r="6655" spans="1:47" x14ac:dyDescent="0.25">
      <c r="A6655"/>
      <c r="C6655"/>
      <c r="D6655"/>
      <c r="J6655"/>
      <c r="L6655"/>
      <c r="M6655"/>
      <c r="N6655"/>
      <c r="O6655"/>
      <c r="P6655"/>
      <c r="Q6655"/>
      <c r="R6655"/>
      <c r="S6655"/>
      <c r="T6655"/>
      <c r="U6655"/>
      <c r="AA6655"/>
      <c r="AD6655"/>
      <c r="AR6655"/>
      <c r="AS6655"/>
      <c r="AT6655"/>
      <c r="AU6655"/>
    </row>
    <row r="6656" spans="1:47" x14ac:dyDescent="0.25">
      <c r="A6656"/>
      <c r="C6656"/>
      <c r="D6656"/>
      <c r="J6656"/>
      <c r="L6656"/>
      <c r="M6656"/>
      <c r="N6656"/>
      <c r="O6656"/>
      <c r="P6656"/>
      <c r="Q6656"/>
      <c r="R6656"/>
      <c r="S6656"/>
      <c r="T6656"/>
      <c r="U6656"/>
      <c r="AA6656"/>
      <c r="AD6656"/>
      <c r="AR6656"/>
      <c r="AS6656"/>
      <c r="AT6656"/>
      <c r="AU6656"/>
    </row>
    <row r="6657" spans="1:47" x14ac:dyDescent="0.25">
      <c r="A6657"/>
      <c r="C6657"/>
      <c r="D6657"/>
      <c r="J6657"/>
      <c r="L6657"/>
      <c r="M6657"/>
      <c r="N6657"/>
      <c r="O6657"/>
      <c r="P6657"/>
      <c r="Q6657"/>
      <c r="R6657"/>
      <c r="S6657"/>
      <c r="T6657"/>
      <c r="U6657"/>
      <c r="AA6657"/>
      <c r="AD6657"/>
      <c r="AR6657"/>
      <c r="AS6657"/>
      <c r="AT6657"/>
      <c r="AU6657"/>
    </row>
    <row r="6658" spans="1:47" x14ac:dyDescent="0.25">
      <c r="A6658"/>
      <c r="C6658"/>
      <c r="D6658"/>
      <c r="J6658"/>
      <c r="L6658"/>
      <c r="M6658"/>
      <c r="N6658"/>
      <c r="O6658"/>
      <c r="P6658"/>
      <c r="Q6658"/>
      <c r="R6658"/>
      <c r="S6658"/>
      <c r="T6658"/>
      <c r="U6658"/>
      <c r="AA6658"/>
      <c r="AD6658"/>
      <c r="AR6658"/>
      <c r="AS6658"/>
      <c r="AT6658"/>
      <c r="AU6658"/>
    </row>
    <row r="6659" spans="1:47" x14ac:dyDescent="0.25">
      <c r="A6659"/>
      <c r="C6659"/>
      <c r="D6659"/>
      <c r="J6659"/>
      <c r="L6659"/>
      <c r="M6659"/>
      <c r="N6659"/>
      <c r="O6659"/>
      <c r="P6659"/>
      <c r="Q6659"/>
      <c r="R6659"/>
      <c r="S6659"/>
      <c r="T6659"/>
      <c r="U6659"/>
      <c r="AA6659"/>
      <c r="AD6659"/>
      <c r="AR6659"/>
      <c r="AS6659"/>
      <c r="AT6659"/>
      <c r="AU6659"/>
    </row>
    <row r="6660" spans="1:47" x14ac:dyDescent="0.25">
      <c r="A6660"/>
      <c r="C6660"/>
      <c r="D6660"/>
      <c r="J6660"/>
      <c r="L6660"/>
      <c r="M6660"/>
      <c r="N6660"/>
      <c r="O6660"/>
      <c r="P6660"/>
      <c r="Q6660"/>
      <c r="R6660"/>
      <c r="S6660"/>
      <c r="T6660"/>
      <c r="U6660"/>
      <c r="AA6660"/>
      <c r="AD6660"/>
      <c r="AR6660"/>
      <c r="AS6660"/>
      <c r="AT6660"/>
      <c r="AU6660"/>
    </row>
    <row r="6661" spans="1:47" x14ac:dyDescent="0.25">
      <c r="A6661"/>
      <c r="C6661"/>
      <c r="D6661"/>
      <c r="J6661"/>
      <c r="L6661"/>
      <c r="M6661"/>
      <c r="N6661"/>
      <c r="O6661"/>
      <c r="P6661"/>
      <c r="Q6661"/>
      <c r="R6661"/>
      <c r="S6661"/>
      <c r="T6661"/>
      <c r="U6661"/>
      <c r="AA6661"/>
      <c r="AD6661"/>
      <c r="AR6661"/>
      <c r="AS6661"/>
      <c r="AT6661"/>
      <c r="AU6661"/>
    </row>
    <row r="6662" spans="1:47" x14ac:dyDescent="0.25">
      <c r="A6662"/>
      <c r="C6662"/>
      <c r="D6662"/>
      <c r="J6662"/>
      <c r="L6662"/>
      <c r="M6662"/>
      <c r="N6662"/>
      <c r="O6662"/>
      <c r="P6662"/>
      <c r="Q6662"/>
      <c r="R6662"/>
      <c r="S6662"/>
      <c r="T6662"/>
      <c r="U6662"/>
      <c r="AA6662"/>
      <c r="AD6662"/>
      <c r="AR6662"/>
      <c r="AS6662"/>
      <c r="AT6662"/>
      <c r="AU6662"/>
    </row>
    <row r="6663" spans="1:47" x14ac:dyDescent="0.25">
      <c r="A6663"/>
      <c r="C6663"/>
      <c r="D6663"/>
      <c r="J6663"/>
      <c r="L6663"/>
      <c r="M6663"/>
      <c r="N6663"/>
      <c r="O6663"/>
      <c r="P6663"/>
      <c r="Q6663"/>
      <c r="R6663"/>
      <c r="S6663"/>
      <c r="T6663"/>
      <c r="U6663"/>
      <c r="AA6663"/>
      <c r="AD6663"/>
      <c r="AR6663"/>
      <c r="AS6663"/>
      <c r="AT6663"/>
      <c r="AU6663"/>
    </row>
    <row r="6664" spans="1:47" x14ac:dyDescent="0.25">
      <c r="A6664"/>
      <c r="C6664"/>
      <c r="D6664"/>
      <c r="J6664"/>
      <c r="L6664"/>
      <c r="M6664"/>
      <c r="N6664"/>
      <c r="O6664"/>
      <c r="P6664"/>
      <c r="Q6664"/>
      <c r="R6664"/>
      <c r="S6664"/>
      <c r="T6664"/>
      <c r="U6664"/>
      <c r="AA6664"/>
      <c r="AD6664"/>
      <c r="AR6664"/>
      <c r="AS6664"/>
      <c r="AT6664"/>
      <c r="AU6664"/>
    </row>
    <row r="6665" spans="1:47" x14ac:dyDescent="0.25">
      <c r="A6665"/>
      <c r="C6665"/>
      <c r="D6665"/>
      <c r="J6665"/>
      <c r="L6665"/>
      <c r="M6665"/>
      <c r="N6665"/>
      <c r="O6665"/>
      <c r="P6665"/>
      <c r="Q6665"/>
      <c r="R6665"/>
      <c r="S6665"/>
      <c r="T6665"/>
      <c r="U6665"/>
      <c r="AA6665"/>
      <c r="AD6665"/>
      <c r="AR6665"/>
      <c r="AS6665"/>
      <c r="AT6665"/>
      <c r="AU6665"/>
    </row>
    <row r="6666" spans="1:47" x14ac:dyDescent="0.25">
      <c r="A6666"/>
      <c r="C6666"/>
      <c r="D6666"/>
      <c r="J6666"/>
      <c r="L6666"/>
      <c r="M6666"/>
      <c r="N6666"/>
      <c r="O6666"/>
      <c r="P6666"/>
      <c r="Q6666"/>
      <c r="R6666"/>
      <c r="S6666"/>
      <c r="T6666"/>
      <c r="U6666"/>
      <c r="AA6666"/>
      <c r="AD6666"/>
      <c r="AR6666"/>
      <c r="AS6666"/>
      <c r="AT6666"/>
      <c r="AU6666"/>
    </row>
    <row r="6667" spans="1:47" x14ac:dyDescent="0.25">
      <c r="A6667"/>
      <c r="C6667"/>
      <c r="D6667"/>
      <c r="J6667"/>
      <c r="L6667"/>
      <c r="M6667"/>
      <c r="N6667"/>
      <c r="O6667"/>
      <c r="P6667"/>
      <c r="Q6667"/>
      <c r="R6667"/>
      <c r="S6667"/>
      <c r="T6667"/>
      <c r="U6667"/>
      <c r="AA6667"/>
      <c r="AD6667"/>
      <c r="AR6667"/>
      <c r="AS6667"/>
      <c r="AT6667"/>
      <c r="AU6667"/>
    </row>
    <row r="6668" spans="1:47" x14ac:dyDescent="0.25">
      <c r="A6668"/>
      <c r="C6668"/>
      <c r="D6668"/>
      <c r="J6668"/>
      <c r="L6668"/>
      <c r="M6668"/>
      <c r="N6668"/>
      <c r="O6668"/>
      <c r="P6668"/>
      <c r="Q6668"/>
      <c r="R6668"/>
      <c r="S6668"/>
      <c r="T6668"/>
      <c r="U6668"/>
      <c r="AA6668"/>
      <c r="AD6668"/>
      <c r="AR6668"/>
      <c r="AS6668"/>
      <c r="AT6668"/>
      <c r="AU6668"/>
    </row>
    <row r="6669" spans="1:47" x14ac:dyDescent="0.25">
      <c r="A6669"/>
      <c r="C6669"/>
      <c r="D6669"/>
      <c r="J6669"/>
      <c r="L6669"/>
      <c r="M6669"/>
      <c r="N6669"/>
      <c r="O6669"/>
      <c r="P6669"/>
      <c r="Q6669"/>
      <c r="R6669"/>
      <c r="S6669"/>
      <c r="T6669"/>
      <c r="U6669"/>
      <c r="AA6669"/>
      <c r="AD6669"/>
      <c r="AR6669"/>
      <c r="AS6669"/>
      <c r="AT6669"/>
      <c r="AU6669"/>
    </row>
    <row r="6670" spans="1:47" x14ac:dyDescent="0.25">
      <c r="A6670"/>
      <c r="C6670"/>
      <c r="D6670"/>
      <c r="J6670"/>
      <c r="L6670"/>
      <c r="M6670"/>
      <c r="N6670"/>
      <c r="O6670"/>
      <c r="P6670"/>
      <c r="Q6670"/>
      <c r="R6670"/>
      <c r="S6670"/>
      <c r="T6670"/>
      <c r="U6670"/>
      <c r="AA6670"/>
      <c r="AD6670"/>
      <c r="AR6670"/>
      <c r="AS6670"/>
      <c r="AT6670"/>
      <c r="AU6670"/>
    </row>
    <row r="6671" spans="1:47" x14ac:dyDescent="0.25">
      <c r="A6671"/>
      <c r="C6671"/>
      <c r="D6671"/>
      <c r="J6671"/>
      <c r="L6671"/>
      <c r="M6671"/>
      <c r="N6671"/>
      <c r="O6671"/>
      <c r="P6671"/>
      <c r="Q6671"/>
      <c r="R6671"/>
      <c r="S6671"/>
      <c r="T6671"/>
      <c r="U6671"/>
      <c r="AA6671"/>
      <c r="AD6671"/>
      <c r="AR6671"/>
      <c r="AS6671"/>
      <c r="AT6671"/>
      <c r="AU6671"/>
    </row>
    <row r="6672" spans="1:47" x14ac:dyDescent="0.25">
      <c r="A6672"/>
      <c r="C6672"/>
      <c r="D6672"/>
      <c r="J6672"/>
      <c r="L6672"/>
      <c r="M6672"/>
      <c r="N6672"/>
      <c r="O6672"/>
      <c r="P6672"/>
      <c r="Q6672"/>
      <c r="R6672"/>
      <c r="S6672"/>
      <c r="T6672"/>
      <c r="U6672"/>
      <c r="AA6672"/>
      <c r="AD6672"/>
      <c r="AR6672"/>
      <c r="AS6672"/>
      <c r="AT6672"/>
      <c r="AU6672"/>
    </row>
    <row r="6673" spans="1:47" x14ac:dyDescent="0.25">
      <c r="A6673"/>
      <c r="C6673"/>
      <c r="D6673"/>
      <c r="J6673"/>
      <c r="L6673"/>
      <c r="M6673"/>
      <c r="N6673"/>
      <c r="O6673"/>
      <c r="P6673"/>
      <c r="Q6673"/>
      <c r="R6673"/>
      <c r="S6673"/>
      <c r="T6673"/>
      <c r="U6673"/>
      <c r="AA6673"/>
      <c r="AD6673"/>
      <c r="AR6673"/>
      <c r="AS6673"/>
      <c r="AT6673"/>
      <c r="AU6673"/>
    </row>
    <row r="6674" spans="1:47" x14ac:dyDescent="0.25">
      <c r="A6674"/>
      <c r="C6674"/>
      <c r="D6674"/>
      <c r="J6674"/>
      <c r="L6674"/>
      <c r="M6674"/>
      <c r="N6674"/>
      <c r="O6674"/>
      <c r="P6674"/>
      <c r="Q6674"/>
      <c r="R6674"/>
      <c r="S6674"/>
      <c r="T6674"/>
      <c r="U6674"/>
      <c r="AA6674"/>
      <c r="AD6674"/>
      <c r="AR6674"/>
      <c r="AS6674"/>
      <c r="AT6674"/>
      <c r="AU6674"/>
    </row>
    <row r="6675" spans="1:47" x14ac:dyDescent="0.25">
      <c r="A6675"/>
      <c r="C6675"/>
      <c r="D6675"/>
      <c r="J6675"/>
      <c r="L6675"/>
      <c r="M6675"/>
      <c r="N6675"/>
      <c r="O6675"/>
      <c r="P6675"/>
      <c r="Q6675"/>
      <c r="R6675"/>
      <c r="S6675"/>
      <c r="T6675"/>
      <c r="U6675"/>
      <c r="AA6675"/>
      <c r="AD6675"/>
      <c r="AR6675"/>
      <c r="AS6675"/>
      <c r="AT6675"/>
      <c r="AU6675"/>
    </row>
    <row r="6676" spans="1:47" x14ac:dyDescent="0.25">
      <c r="A6676"/>
      <c r="C6676"/>
      <c r="D6676"/>
      <c r="J6676"/>
      <c r="L6676"/>
      <c r="M6676"/>
      <c r="N6676"/>
      <c r="O6676"/>
      <c r="P6676"/>
      <c r="Q6676"/>
      <c r="R6676"/>
      <c r="S6676"/>
      <c r="T6676"/>
      <c r="U6676"/>
      <c r="AA6676"/>
      <c r="AD6676"/>
      <c r="AR6676"/>
      <c r="AS6676"/>
      <c r="AT6676"/>
      <c r="AU6676"/>
    </row>
    <row r="6677" spans="1:47" x14ac:dyDescent="0.25">
      <c r="A6677"/>
      <c r="C6677"/>
      <c r="D6677"/>
      <c r="J6677"/>
      <c r="L6677"/>
      <c r="M6677"/>
      <c r="N6677"/>
      <c r="O6677"/>
      <c r="P6677"/>
      <c r="Q6677"/>
      <c r="R6677"/>
      <c r="S6677"/>
      <c r="T6677"/>
      <c r="U6677"/>
      <c r="AA6677"/>
      <c r="AD6677"/>
      <c r="AR6677"/>
      <c r="AS6677"/>
      <c r="AT6677"/>
      <c r="AU6677"/>
    </row>
    <row r="6678" spans="1:47" x14ac:dyDescent="0.25">
      <c r="A6678"/>
      <c r="C6678"/>
      <c r="D6678"/>
      <c r="J6678"/>
      <c r="L6678"/>
      <c r="M6678"/>
      <c r="N6678"/>
      <c r="O6678"/>
      <c r="P6678"/>
      <c r="Q6678"/>
      <c r="R6678"/>
      <c r="S6678"/>
      <c r="T6678"/>
      <c r="U6678"/>
      <c r="AA6678"/>
      <c r="AD6678"/>
      <c r="AR6678"/>
      <c r="AS6678"/>
      <c r="AT6678"/>
      <c r="AU6678"/>
    </row>
    <row r="6679" spans="1:47" x14ac:dyDescent="0.25">
      <c r="A6679"/>
      <c r="C6679"/>
      <c r="D6679"/>
      <c r="J6679"/>
      <c r="L6679"/>
      <c r="M6679"/>
      <c r="N6679"/>
      <c r="O6679"/>
      <c r="P6679"/>
      <c r="Q6679"/>
      <c r="R6679"/>
      <c r="S6679"/>
      <c r="T6679"/>
      <c r="U6679"/>
      <c r="AA6679"/>
      <c r="AD6679"/>
      <c r="AR6679"/>
      <c r="AS6679"/>
      <c r="AT6679"/>
      <c r="AU6679"/>
    </row>
    <row r="6680" spans="1:47" x14ac:dyDescent="0.25">
      <c r="A6680"/>
      <c r="C6680"/>
      <c r="D6680"/>
      <c r="J6680"/>
      <c r="L6680"/>
      <c r="M6680"/>
      <c r="N6680"/>
      <c r="O6680"/>
      <c r="P6680"/>
      <c r="Q6680"/>
      <c r="R6680"/>
      <c r="S6680"/>
      <c r="T6680"/>
      <c r="U6680"/>
      <c r="AA6680"/>
      <c r="AD6680"/>
      <c r="AR6680"/>
      <c r="AS6680"/>
      <c r="AT6680"/>
      <c r="AU6680"/>
    </row>
    <row r="6681" spans="1:47" x14ac:dyDescent="0.25">
      <c r="A6681"/>
      <c r="C6681"/>
      <c r="D6681"/>
      <c r="J6681"/>
      <c r="L6681"/>
      <c r="M6681"/>
      <c r="N6681"/>
      <c r="O6681"/>
      <c r="P6681"/>
      <c r="Q6681"/>
      <c r="R6681"/>
      <c r="S6681"/>
      <c r="T6681"/>
      <c r="U6681"/>
      <c r="AA6681"/>
      <c r="AD6681"/>
      <c r="AR6681"/>
      <c r="AS6681"/>
      <c r="AT6681"/>
      <c r="AU6681"/>
    </row>
    <row r="6682" spans="1:47" x14ac:dyDescent="0.25">
      <c r="A6682"/>
      <c r="C6682"/>
      <c r="D6682"/>
      <c r="J6682"/>
      <c r="L6682"/>
      <c r="M6682"/>
      <c r="N6682"/>
      <c r="O6682"/>
      <c r="P6682"/>
      <c r="Q6682"/>
      <c r="R6682"/>
      <c r="S6682"/>
      <c r="T6682"/>
      <c r="U6682"/>
      <c r="AA6682"/>
      <c r="AD6682"/>
      <c r="AR6682"/>
      <c r="AS6682"/>
      <c r="AT6682"/>
      <c r="AU6682"/>
    </row>
    <row r="6683" spans="1:47" x14ac:dyDescent="0.25">
      <c r="A6683"/>
      <c r="C6683"/>
      <c r="D6683"/>
      <c r="J6683"/>
      <c r="L6683"/>
      <c r="M6683"/>
      <c r="N6683"/>
      <c r="O6683"/>
      <c r="P6683"/>
      <c r="Q6683"/>
      <c r="R6683"/>
      <c r="S6683"/>
      <c r="T6683"/>
      <c r="U6683"/>
      <c r="AA6683"/>
      <c r="AD6683"/>
      <c r="AR6683"/>
      <c r="AS6683"/>
      <c r="AT6683"/>
      <c r="AU6683"/>
    </row>
    <row r="6684" spans="1:47" x14ac:dyDescent="0.25">
      <c r="A6684"/>
      <c r="C6684"/>
      <c r="D6684"/>
      <c r="J6684"/>
      <c r="L6684"/>
      <c r="M6684"/>
      <c r="N6684"/>
      <c r="O6684"/>
      <c r="P6684"/>
      <c r="Q6684"/>
      <c r="R6684"/>
      <c r="S6684"/>
      <c r="T6684"/>
      <c r="U6684"/>
      <c r="AA6684"/>
      <c r="AD6684"/>
      <c r="AR6684"/>
      <c r="AS6684"/>
      <c r="AT6684"/>
      <c r="AU6684"/>
    </row>
    <row r="6685" spans="1:47" x14ac:dyDescent="0.25">
      <c r="A6685"/>
      <c r="C6685"/>
      <c r="D6685"/>
      <c r="J6685"/>
      <c r="L6685"/>
      <c r="M6685"/>
      <c r="N6685"/>
      <c r="O6685"/>
      <c r="P6685"/>
      <c r="Q6685"/>
      <c r="R6685"/>
      <c r="S6685"/>
      <c r="T6685"/>
      <c r="U6685"/>
      <c r="AA6685"/>
      <c r="AD6685"/>
      <c r="AR6685"/>
      <c r="AS6685"/>
      <c r="AT6685"/>
      <c r="AU6685"/>
    </row>
    <row r="6686" spans="1:47" x14ac:dyDescent="0.25">
      <c r="A6686"/>
      <c r="C6686"/>
      <c r="D6686"/>
      <c r="J6686"/>
      <c r="L6686"/>
      <c r="M6686"/>
      <c r="N6686"/>
      <c r="O6686"/>
      <c r="P6686"/>
      <c r="Q6686"/>
      <c r="R6686"/>
      <c r="S6686"/>
      <c r="T6686"/>
      <c r="U6686"/>
      <c r="AA6686"/>
      <c r="AD6686"/>
      <c r="AR6686"/>
      <c r="AS6686"/>
      <c r="AT6686"/>
      <c r="AU6686"/>
    </row>
    <row r="6687" spans="1:47" x14ac:dyDescent="0.25">
      <c r="A6687"/>
      <c r="C6687"/>
      <c r="D6687"/>
      <c r="J6687"/>
      <c r="L6687"/>
      <c r="M6687"/>
      <c r="N6687"/>
      <c r="O6687"/>
      <c r="P6687"/>
      <c r="Q6687"/>
      <c r="R6687"/>
      <c r="S6687"/>
      <c r="T6687"/>
      <c r="U6687"/>
      <c r="AA6687"/>
      <c r="AD6687"/>
      <c r="AR6687"/>
      <c r="AS6687"/>
      <c r="AT6687"/>
      <c r="AU6687"/>
    </row>
    <row r="6688" spans="1:47" x14ac:dyDescent="0.25">
      <c r="A6688"/>
      <c r="C6688"/>
      <c r="D6688"/>
      <c r="J6688"/>
      <c r="L6688"/>
      <c r="M6688"/>
      <c r="N6688"/>
      <c r="O6688"/>
      <c r="P6688"/>
      <c r="Q6688"/>
      <c r="R6688"/>
      <c r="S6688"/>
      <c r="T6688"/>
      <c r="U6688"/>
      <c r="AA6688"/>
      <c r="AD6688"/>
      <c r="AR6688"/>
      <c r="AS6688"/>
      <c r="AT6688"/>
      <c r="AU6688"/>
    </row>
    <row r="6689" spans="1:47" x14ac:dyDescent="0.25">
      <c r="A6689"/>
      <c r="C6689"/>
      <c r="D6689"/>
      <c r="J6689"/>
      <c r="L6689"/>
      <c r="M6689"/>
      <c r="N6689"/>
      <c r="O6689"/>
      <c r="P6689"/>
      <c r="Q6689"/>
      <c r="R6689"/>
      <c r="S6689"/>
      <c r="T6689"/>
      <c r="U6689"/>
      <c r="AA6689"/>
      <c r="AD6689"/>
      <c r="AR6689"/>
      <c r="AS6689"/>
      <c r="AT6689"/>
      <c r="AU6689"/>
    </row>
    <row r="6690" spans="1:47" x14ac:dyDescent="0.25">
      <c r="A6690"/>
      <c r="C6690"/>
      <c r="D6690"/>
      <c r="J6690"/>
      <c r="L6690"/>
      <c r="M6690"/>
      <c r="N6690"/>
      <c r="O6690"/>
      <c r="P6690"/>
      <c r="Q6690"/>
      <c r="R6690"/>
      <c r="S6690"/>
      <c r="T6690"/>
      <c r="U6690"/>
      <c r="AA6690"/>
      <c r="AD6690"/>
      <c r="AR6690"/>
      <c r="AS6690"/>
      <c r="AT6690"/>
      <c r="AU6690"/>
    </row>
    <row r="6691" spans="1:47" x14ac:dyDescent="0.25">
      <c r="A6691"/>
      <c r="C6691"/>
      <c r="D6691"/>
      <c r="J6691"/>
      <c r="L6691"/>
      <c r="M6691"/>
      <c r="N6691"/>
      <c r="O6691"/>
      <c r="P6691"/>
      <c r="Q6691"/>
      <c r="R6691"/>
      <c r="S6691"/>
      <c r="T6691"/>
      <c r="U6691"/>
      <c r="AA6691"/>
      <c r="AD6691"/>
      <c r="AR6691"/>
      <c r="AS6691"/>
      <c r="AT6691"/>
      <c r="AU6691"/>
    </row>
    <row r="6692" spans="1:47" x14ac:dyDescent="0.25">
      <c r="A6692"/>
      <c r="C6692"/>
      <c r="D6692"/>
      <c r="J6692"/>
      <c r="L6692"/>
      <c r="M6692"/>
      <c r="N6692"/>
      <c r="O6692"/>
      <c r="P6692"/>
      <c r="Q6692"/>
      <c r="R6692"/>
      <c r="S6692"/>
      <c r="T6692"/>
      <c r="U6692"/>
      <c r="AA6692"/>
      <c r="AD6692"/>
      <c r="AR6692"/>
      <c r="AS6692"/>
      <c r="AT6692"/>
      <c r="AU6692"/>
    </row>
    <row r="6693" spans="1:47" x14ac:dyDescent="0.25">
      <c r="A6693"/>
      <c r="C6693"/>
      <c r="D6693"/>
      <c r="J6693"/>
      <c r="L6693"/>
      <c r="M6693"/>
      <c r="N6693"/>
      <c r="O6693"/>
      <c r="P6693"/>
      <c r="Q6693"/>
      <c r="R6693"/>
      <c r="S6693"/>
      <c r="T6693"/>
      <c r="U6693"/>
      <c r="AA6693"/>
      <c r="AD6693"/>
      <c r="AR6693"/>
      <c r="AS6693"/>
      <c r="AT6693"/>
      <c r="AU6693"/>
    </row>
    <row r="6694" spans="1:47" x14ac:dyDescent="0.25">
      <c r="A6694"/>
      <c r="C6694"/>
      <c r="D6694"/>
      <c r="J6694"/>
      <c r="L6694"/>
      <c r="M6694"/>
      <c r="N6694"/>
      <c r="O6694"/>
      <c r="P6694"/>
      <c r="Q6694"/>
      <c r="R6694"/>
      <c r="S6694"/>
      <c r="T6694"/>
      <c r="U6694"/>
      <c r="AA6694"/>
      <c r="AD6694"/>
      <c r="AR6694"/>
      <c r="AS6694"/>
      <c r="AT6694"/>
      <c r="AU6694"/>
    </row>
    <row r="6695" spans="1:47" x14ac:dyDescent="0.25">
      <c r="A6695"/>
      <c r="C6695"/>
      <c r="D6695"/>
      <c r="J6695"/>
      <c r="L6695"/>
      <c r="M6695"/>
      <c r="N6695"/>
      <c r="O6695"/>
      <c r="P6695"/>
      <c r="Q6695"/>
      <c r="R6695"/>
      <c r="S6695"/>
      <c r="T6695"/>
      <c r="U6695"/>
      <c r="AA6695"/>
      <c r="AD6695"/>
      <c r="AR6695"/>
      <c r="AS6695"/>
      <c r="AT6695"/>
      <c r="AU6695"/>
    </row>
    <row r="6696" spans="1:47" x14ac:dyDescent="0.25">
      <c r="A6696"/>
      <c r="C6696"/>
      <c r="D6696"/>
      <c r="J6696"/>
      <c r="L6696"/>
      <c r="M6696"/>
      <c r="N6696"/>
      <c r="O6696"/>
      <c r="P6696"/>
      <c r="Q6696"/>
      <c r="R6696"/>
      <c r="S6696"/>
      <c r="T6696"/>
      <c r="U6696"/>
      <c r="AA6696"/>
      <c r="AD6696"/>
      <c r="AR6696"/>
      <c r="AS6696"/>
      <c r="AT6696"/>
      <c r="AU6696"/>
    </row>
    <row r="6697" spans="1:47" x14ac:dyDescent="0.25">
      <c r="A6697"/>
      <c r="C6697"/>
      <c r="D6697"/>
      <c r="J6697"/>
      <c r="L6697"/>
      <c r="M6697"/>
      <c r="N6697"/>
      <c r="O6697"/>
      <c r="P6697"/>
      <c r="Q6697"/>
      <c r="R6697"/>
      <c r="S6697"/>
      <c r="T6697"/>
      <c r="U6697"/>
      <c r="AA6697"/>
      <c r="AD6697"/>
      <c r="AR6697"/>
      <c r="AS6697"/>
      <c r="AT6697"/>
      <c r="AU6697"/>
    </row>
    <row r="6698" spans="1:47" x14ac:dyDescent="0.25">
      <c r="A6698"/>
      <c r="C6698"/>
      <c r="D6698"/>
      <c r="J6698"/>
      <c r="L6698"/>
      <c r="M6698"/>
      <c r="N6698"/>
      <c r="O6698"/>
      <c r="P6698"/>
      <c r="Q6698"/>
      <c r="R6698"/>
      <c r="S6698"/>
      <c r="T6698"/>
      <c r="U6698"/>
      <c r="AA6698"/>
      <c r="AD6698"/>
      <c r="AR6698"/>
      <c r="AS6698"/>
      <c r="AT6698"/>
      <c r="AU6698"/>
    </row>
    <row r="6699" spans="1:47" x14ac:dyDescent="0.25">
      <c r="A6699"/>
      <c r="C6699"/>
      <c r="D6699"/>
      <c r="J6699"/>
      <c r="L6699"/>
      <c r="M6699"/>
      <c r="N6699"/>
      <c r="O6699"/>
      <c r="P6699"/>
      <c r="Q6699"/>
      <c r="R6699"/>
      <c r="S6699"/>
      <c r="T6699"/>
      <c r="U6699"/>
      <c r="AA6699"/>
      <c r="AD6699"/>
      <c r="AR6699"/>
      <c r="AS6699"/>
      <c r="AT6699"/>
      <c r="AU6699"/>
    </row>
    <row r="6700" spans="1:47" x14ac:dyDescent="0.25">
      <c r="A6700"/>
      <c r="C6700"/>
      <c r="D6700"/>
      <c r="J6700"/>
      <c r="L6700"/>
      <c r="M6700"/>
      <c r="N6700"/>
      <c r="O6700"/>
      <c r="P6700"/>
      <c r="Q6700"/>
      <c r="R6700"/>
      <c r="S6700"/>
      <c r="T6700"/>
      <c r="U6700"/>
      <c r="AA6700"/>
      <c r="AD6700"/>
      <c r="AR6700"/>
      <c r="AS6700"/>
      <c r="AT6700"/>
      <c r="AU6700"/>
    </row>
    <row r="6701" spans="1:47" x14ac:dyDescent="0.25">
      <c r="A6701"/>
      <c r="C6701"/>
      <c r="D6701"/>
      <c r="J6701"/>
      <c r="L6701"/>
      <c r="M6701"/>
      <c r="N6701"/>
      <c r="O6701"/>
      <c r="P6701"/>
      <c r="Q6701"/>
      <c r="R6701"/>
      <c r="S6701"/>
      <c r="T6701"/>
      <c r="U6701"/>
      <c r="AA6701"/>
      <c r="AD6701"/>
      <c r="AR6701"/>
      <c r="AS6701"/>
      <c r="AT6701"/>
      <c r="AU6701"/>
    </row>
    <row r="6702" spans="1:47" x14ac:dyDescent="0.25">
      <c r="A6702"/>
      <c r="C6702"/>
      <c r="D6702"/>
      <c r="J6702"/>
      <c r="L6702"/>
      <c r="M6702"/>
      <c r="N6702"/>
      <c r="O6702"/>
      <c r="P6702"/>
      <c r="Q6702"/>
      <c r="R6702"/>
      <c r="S6702"/>
      <c r="T6702"/>
      <c r="U6702"/>
      <c r="AA6702"/>
      <c r="AD6702"/>
      <c r="AR6702"/>
      <c r="AS6702"/>
      <c r="AT6702"/>
      <c r="AU6702"/>
    </row>
    <row r="6703" spans="1:47" x14ac:dyDescent="0.25">
      <c r="A6703"/>
      <c r="C6703"/>
      <c r="D6703"/>
      <c r="J6703"/>
      <c r="L6703"/>
      <c r="M6703"/>
      <c r="N6703"/>
      <c r="O6703"/>
      <c r="P6703"/>
      <c r="Q6703"/>
      <c r="R6703"/>
      <c r="S6703"/>
      <c r="T6703"/>
      <c r="U6703"/>
      <c r="AA6703"/>
      <c r="AD6703"/>
      <c r="AR6703"/>
      <c r="AS6703"/>
      <c r="AT6703"/>
      <c r="AU6703"/>
    </row>
    <row r="6704" spans="1:47" x14ac:dyDescent="0.25">
      <c r="A6704"/>
      <c r="C6704"/>
      <c r="D6704"/>
      <c r="J6704"/>
      <c r="L6704"/>
      <c r="M6704"/>
      <c r="N6704"/>
      <c r="O6704"/>
      <c r="P6704"/>
      <c r="Q6704"/>
      <c r="R6704"/>
      <c r="S6704"/>
      <c r="T6704"/>
      <c r="U6704"/>
      <c r="AA6704"/>
      <c r="AD6704"/>
      <c r="AR6704"/>
      <c r="AS6704"/>
      <c r="AT6704"/>
      <c r="AU6704"/>
    </row>
    <row r="6705" spans="1:47" x14ac:dyDescent="0.25">
      <c r="A6705"/>
      <c r="C6705"/>
      <c r="D6705"/>
      <c r="J6705"/>
      <c r="L6705"/>
      <c r="M6705"/>
      <c r="N6705"/>
      <c r="O6705"/>
      <c r="P6705"/>
      <c r="Q6705"/>
      <c r="R6705"/>
      <c r="S6705"/>
      <c r="T6705"/>
      <c r="U6705"/>
      <c r="AA6705"/>
      <c r="AD6705"/>
      <c r="AR6705"/>
      <c r="AS6705"/>
      <c r="AT6705"/>
      <c r="AU6705"/>
    </row>
    <row r="6706" spans="1:47" x14ac:dyDescent="0.25">
      <c r="A6706"/>
      <c r="C6706"/>
      <c r="D6706"/>
      <c r="J6706"/>
      <c r="L6706"/>
      <c r="M6706"/>
      <c r="N6706"/>
      <c r="O6706"/>
      <c r="P6706"/>
      <c r="Q6706"/>
      <c r="R6706"/>
      <c r="S6706"/>
      <c r="T6706"/>
      <c r="U6706"/>
      <c r="AA6706"/>
      <c r="AD6706"/>
      <c r="AR6706"/>
      <c r="AS6706"/>
      <c r="AT6706"/>
      <c r="AU6706"/>
    </row>
    <row r="6707" spans="1:47" x14ac:dyDescent="0.25">
      <c r="A6707"/>
      <c r="C6707"/>
      <c r="D6707"/>
      <c r="J6707"/>
      <c r="L6707"/>
      <c r="M6707"/>
      <c r="N6707"/>
      <c r="O6707"/>
      <c r="P6707"/>
      <c r="Q6707"/>
      <c r="R6707"/>
      <c r="S6707"/>
      <c r="T6707"/>
      <c r="U6707"/>
      <c r="AA6707"/>
      <c r="AD6707"/>
      <c r="AR6707"/>
      <c r="AS6707"/>
      <c r="AT6707"/>
      <c r="AU6707"/>
    </row>
    <row r="6708" spans="1:47" x14ac:dyDescent="0.25">
      <c r="A6708"/>
      <c r="C6708"/>
      <c r="D6708"/>
      <c r="J6708"/>
      <c r="L6708"/>
      <c r="M6708"/>
      <c r="N6708"/>
      <c r="O6708"/>
      <c r="P6708"/>
      <c r="Q6708"/>
      <c r="R6708"/>
      <c r="S6708"/>
      <c r="T6708"/>
      <c r="U6708"/>
      <c r="AA6708"/>
      <c r="AD6708"/>
      <c r="AR6708"/>
      <c r="AS6708"/>
      <c r="AT6708"/>
      <c r="AU6708"/>
    </row>
    <row r="6709" spans="1:47" x14ac:dyDescent="0.25">
      <c r="A6709"/>
      <c r="C6709"/>
      <c r="D6709"/>
      <c r="J6709"/>
      <c r="L6709"/>
      <c r="M6709"/>
      <c r="N6709"/>
      <c r="O6709"/>
      <c r="P6709"/>
      <c r="Q6709"/>
      <c r="R6709"/>
      <c r="S6709"/>
      <c r="T6709"/>
      <c r="U6709"/>
      <c r="AA6709"/>
      <c r="AD6709"/>
      <c r="AR6709"/>
      <c r="AS6709"/>
      <c r="AT6709"/>
      <c r="AU6709"/>
    </row>
    <row r="6710" spans="1:47" x14ac:dyDescent="0.25">
      <c r="A6710"/>
      <c r="C6710"/>
      <c r="D6710"/>
      <c r="J6710"/>
      <c r="L6710"/>
      <c r="M6710"/>
      <c r="N6710"/>
      <c r="O6710"/>
      <c r="P6710"/>
      <c r="Q6710"/>
      <c r="R6710"/>
      <c r="S6710"/>
      <c r="T6710"/>
      <c r="U6710"/>
      <c r="AA6710"/>
      <c r="AD6710"/>
      <c r="AR6710"/>
      <c r="AS6710"/>
      <c r="AT6710"/>
      <c r="AU6710"/>
    </row>
    <row r="6711" spans="1:47" x14ac:dyDescent="0.25">
      <c r="A6711"/>
      <c r="C6711"/>
      <c r="D6711"/>
      <c r="J6711"/>
      <c r="L6711"/>
      <c r="M6711"/>
      <c r="N6711"/>
      <c r="O6711"/>
      <c r="P6711"/>
      <c r="Q6711"/>
      <c r="R6711"/>
      <c r="S6711"/>
      <c r="T6711"/>
      <c r="U6711"/>
      <c r="AA6711"/>
      <c r="AD6711"/>
      <c r="AR6711"/>
      <c r="AS6711"/>
      <c r="AT6711"/>
      <c r="AU6711"/>
    </row>
    <row r="6712" spans="1:47" x14ac:dyDescent="0.25">
      <c r="A6712"/>
      <c r="C6712"/>
      <c r="D6712"/>
      <c r="J6712"/>
      <c r="L6712"/>
      <c r="M6712"/>
      <c r="N6712"/>
      <c r="O6712"/>
      <c r="P6712"/>
      <c r="Q6712"/>
      <c r="R6712"/>
      <c r="S6712"/>
      <c r="T6712"/>
      <c r="U6712"/>
      <c r="AA6712"/>
      <c r="AD6712"/>
      <c r="AR6712"/>
      <c r="AS6712"/>
      <c r="AT6712"/>
      <c r="AU6712"/>
    </row>
    <row r="6713" spans="1:47" x14ac:dyDescent="0.25">
      <c r="A6713"/>
      <c r="C6713"/>
      <c r="D6713"/>
      <c r="J6713"/>
      <c r="L6713"/>
      <c r="M6713"/>
      <c r="N6713"/>
      <c r="O6713"/>
      <c r="P6713"/>
      <c r="Q6713"/>
      <c r="R6713"/>
      <c r="S6713"/>
      <c r="T6713"/>
      <c r="U6713"/>
      <c r="AA6713"/>
      <c r="AD6713"/>
      <c r="AR6713"/>
      <c r="AS6713"/>
      <c r="AT6713"/>
      <c r="AU6713"/>
    </row>
    <row r="6714" spans="1:47" x14ac:dyDescent="0.25">
      <c r="A6714"/>
      <c r="C6714"/>
      <c r="D6714"/>
      <c r="J6714"/>
      <c r="L6714"/>
      <c r="M6714"/>
      <c r="N6714"/>
      <c r="O6714"/>
      <c r="P6714"/>
      <c r="Q6714"/>
      <c r="R6714"/>
      <c r="S6714"/>
      <c r="T6714"/>
      <c r="U6714"/>
      <c r="AA6714"/>
      <c r="AD6714"/>
      <c r="AR6714"/>
      <c r="AS6714"/>
      <c r="AT6714"/>
      <c r="AU6714"/>
    </row>
    <row r="6715" spans="1:47" x14ac:dyDescent="0.25">
      <c r="A6715"/>
      <c r="C6715"/>
      <c r="D6715"/>
      <c r="J6715"/>
      <c r="L6715"/>
      <c r="M6715"/>
      <c r="N6715"/>
      <c r="O6715"/>
      <c r="P6715"/>
      <c r="Q6715"/>
      <c r="R6715"/>
      <c r="S6715"/>
      <c r="T6715"/>
      <c r="U6715"/>
      <c r="AA6715"/>
      <c r="AD6715"/>
      <c r="AR6715"/>
      <c r="AS6715"/>
      <c r="AT6715"/>
      <c r="AU6715"/>
    </row>
    <row r="6716" spans="1:47" x14ac:dyDescent="0.25">
      <c r="A6716"/>
      <c r="C6716"/>
      <c r="D6716"/>
      <c r="J6716"/>
      <c r="L6716"/>
      <c r="M6716"/>
      <c r="N6716"/>
      <c r="O6716"/>
      <c r="P6716"/>
      <c r="Q6716"/>
      <c r="R6716"/>
      <c r="S6716"/>
      <c r="T6716"/>
      <c r="U6716"/>
      <c r="AA6716"/>
      <c r="AD6716"/>
      <c r="AR6716"/>
      <c r="AS6716"/>
      <c r="AT6716"/>
      <c r="AU6716"/>
    </row>
    <row r="6717" spans="1:47" x14ac:dyDescent="0.25">
      <c r="A6717"/>
      <c r="C6717"/>
      <c r="D6717"/>
      <c r="J6717"/>
      <c r="L6717"/>
      <c r="M6717"/>
      <c r="N6717"/>
      <c r="O6717"/>
      <c r="P6717"/>
      <c r="Q6717"/>
      <c r="R6717"/>
      <c r="S6717"/>
      <c r="T6717"/>
      <c r="U6717"/>
      <c r="AA6717"/>
      <c r="AD6717"/>
      <c r="AR6717"/>
      <c r="AS6717"/>
      <c r="AT6717"/>
      <c r="AU6717"/>
    </row>
    <row r="6718" spans="1:47" x14ac:dyDescent="0.25">
      <c r="A6718"/>
      <c r="C6718"/>
      <c r="D6718"/>
      <c r="J6718"/>
      <c r="L6718"/>
      <c r="M6718"/>
      <c r="N6718"/>
      <c r="O6718"/>
      <c r="P6718"/>
      <c r="Q6718"/>
      <c r="R6718"/>
      <c r="S6718"/>
      <c r="T6718"/>
      <c r="U6718"/>
      <c r="AA6718"/>
      <c r="AD6718"/>
      <c r="AR6718"/>
      <c r="AS6718"/>
      <c r="AT6718"/>
      <c r="AU6718"/>
    </row>
    <row r="6719" spans="1:47" x14ac:dyDescent="0.25">
      <c r="A6719"/>
      <c r="C6719"/>
      <c r="D6719"/>
      <c r="J6719"/>
      <c r="L6719"/>
      <c r="M6719"/>
      <c r="N6719"/>
      <c r="O6719"/>
      <c r="P6719"/>
      <c r="Q6719"/>
      <c r="R6719"/>
      <c r="S6719"/>
      <c r="T6719"/>
      <c r="U6719"/>
      <c r="AA6719"/>
      <c r="AD6719"/>
      <c r="AR6719"/>
      <c r="AS6719"/>
      <c r="AT6719"/>
      <c r="AU6719"/>
    </row>
    <row r="6720" spans="1:47" x14ac:dyDescent="0.25">
      <c r="A6720"/>
      <c r="C6720"/>
      <c r="D6720"/>
      <c r="J6720"/>
      <c r="L6720"/>
      <c r="M6720"/>
      <c r="N6720"/>
      <c r="O6720"/>
      <c r="P6720"/>
      <c r="Q6720"/>
      <c r="R6720"/>
      <c r="S6720"/>
      <c r="T6720"/>
      <c r="U6720"/>
      <c r="AA6720"/>
      <c r="AD6720"/>
      <c r="AR6720"/>
      <c r="AS6720"/>
      <c r="AT6720"/>
      <c r="AU6720"/>
    </row>
    <row r="6721" spans="1:47" x14ac:dyDescent="0.25">
      <c r="A6721"/>
      <c r="C6721"/>
      <c r="D6721"/>
      <c r="J6721"/>
      <c r="L6721"/>
      <c r="M6721"/>
      <c r="N6721"/>
      <c r="O6721"/>
      <c r="P6721"/>
      <c r="Q6721"/>
      <c r="R6721"/>
      <c r="S6721"/>
      <c r="T6721"/>
      <c r="U6721"/>
      <c r="AA6721"/>
      <c r="AD6721"/>
      <c r="AR6721"/>
      <c r="AS6721"/>
      <c r="AT6721"/>
      <c r="AU6721"/>
    </row>
    <row r="6722" spans="1:47" x14ac:dyDescent="0.25">
      <c r="A6722"/>
      <c r="C6722"/>
      <c r="D6722"/>
      <c r="J6722"/>
      <c r="L6722"/>
      <c r="M6722"/>
      <c r="N6722"/>
      <c r="O6722"/>
      <c r="P6722"/>
      <c r="Q6722"/>
      <c r="R6722"/>
      <c r="S6722"/>
      <c r="T6722"/>
      <c r="U6722"/>
      <c r="AA6722"/>
      <c r="AD6722"/>
      <c r="AR6722"/>
      <c r="AS6722"/>
      <c r="AT6722"/>
      <c r="AU6722"/>
    </row>
    <row r="6723" spans="1:47" x14ac:dyDescent="0.25">
      <c r="A6723"/>
      <c r="C6723"/>
      <c r="D6723"/>
      <c r="J6723"/>
      <c r="L6723"/>
      <c r="M6723"/>
      <c r="N6723"/>
      <c r="O6723"/>
      <c r="P6723"/>
      <c r="Q6723"/>
      <c r="R6723"/>
      <c r="S6723"/>
      <c r="T6723"/>
      <c r="U6723"/>
      <c r="AA6723"/>
      <c r="AD6723"/>
      <c r="AR6723"/>
      <c r="AS6723"/>
      <c r="AT6723"/>
      <c r="AU6723"/>
    </row>
    <row r="6724" spans="1:47" x14ac:dyDescent="0.25">
      <c r="A6724"/>
      <c r="C6724"/>
      <c r="D6724"/>
      <c r="J6724"/>
      <c r="L6724"/>
      <c r="M6724"/>
      <c r="N6724"/>
      <c r="O6724"/>
      <c r="P6724"/>
      <c r="Q6724"/>
      <c r="R6724"/>
      <c r="S6724"/>
      <c r="T6724"/>
      <c r="U6724"/>
      <c r="AA6724"/>
      <c r="AD6724"/>
      <c r="AR6724"/>
      <c r="AS6724"/>
      <c r="AT6724"/>
      <c r="AU6724"/>
    </row>
    <row r="6725" spans="1:47" x14ac:dyDescent="0.25">
      <c r="A6725"/>
      <c r="C6725"/>
      <c r="D6725"/>
      <c r="J6725"/>
      <c r="L6725"/>
      <c r="M6725"/>
      <c r="N6725"/>
      <c r="O6725"/>
      <c r="P6725"/>
      <c r="Q6725"/>
      <c r="R6725"/>
      <c r="S6725"/>
      <c r="T6725"/>
      <c r="U6725"/>
      <c r="AA6725"/>
      <c r="AD6725"/>
      <c r="AR6725"/>
      <c r="AS6725"/>
      <c r="AT6725"/>
      <c r="AU6725"/>
    </row>
    <row r="6726" spans="1:47" x14ac:dyDescent="0.25">
      <c r="A6726"/>
      <c r="C6726"/>
      <c r="D6726"/>
      <c r="J6726"/>
      <c r="L6726"/>
      <c r="M6726"/>
      <c r="N6726"/>
      <c r="O6726"/>
      <c r="P6726"/>
      <c r="Q6726"/>
      <c r="R6726"/>
      <c r="S6726"/>
      <c r="T6726"/>
      <c r="U6726"/>
      <c r="AA6726"/>
      <c r="AD6726"/>
      <c r="AR6726"/>
      <c r="AS6726"/>
      <c r="AT6726"/>
      <c r="AU6726"/>
    </row>
    <row r="6727" spans="1:47" x14ac:dyDescent="0.25">
      <c r="A6727"/>
      <c r="C6727"/>
      <c r="D6727"/>
      <c r="J6727"/>
      <c r="L6727"/>
      <c r="M6727"/>
      <c r="N6727"/>
      <c r="O6727"/>
      <c r="P6727"/>
      <c r="Q6727"/>
      <c r="R6727"/>
      <c r="S6727"/>
      <c r="T6727"/>
      <c r="U6727"/>
      <c r="AA6727"/>
      <c r="AD6727"/>
      <c r="AR6727"/>
      <c r="AS6727"/>
      <c r="AT6727"/>
      <c r="AU6727"/>
    </row>
    <row r="6728" spans="1:47" x14ac:dyDescent="0.25">
      <c r="A6728"/>
      <c r="C6728"/>
      <c r="D6728"/>
      <c r="J6728"/>
      <c r="L6728"/>
      <c r="M6728"/>
      <c r="N6728"/>
      <c r="O6728"/>
      <c r="P6728"/>
      <c r="Q6728"/>
      <c r="R6728"/>
      <c r="S6728"/>
      <c r="T6728"/>
      <c r="U6728"/>
      <c r="AA6728"/>
      <c r="AD6728"/>
      <c r="AR6728"/>
      <c r="AS6728"/>
      <c r="AT6728"/>
      <c r="AU6728"/>
    </row>
    <row r="6729" spans="1:47" x14ac:dyDescent="0.25">
      <c r="A6729"/>
      <c r="C6729"/>
      <c r="D6729"/>
      <c r="J6729"/>
      <c r="L6729"/>
      <c r="M6729"/>
      <c r="N6729"/>
      <c r="O6729"/>
      <c r="P6729"/>
      <c r="Q6729"/>
      <c r="R6729"/>
      <c r="S6729"/>
      <c r="T6729"/>
      <c r="U6729"/>
      <c r="AA6729"/>
      <c r="AD6729"/>
      <c r="AR6729"/>
      <c r="AS6729"/>
      <c r="AT6729"/>
      <c r="AU6729"/>
    </row>
    <row r="6730" spans="1:47" x14ac:dyDescent="0.25">
      <c r="A6730"/>
      <c r="C6730"/>
      <c r="D6730"/>
      <c r="J6730"/>
      <c r="L6730"/>
      <c r="M6730"/>
      <c r="N6730"/>
      <c r="O6730"/>
      <c r="P6730"/>
      <c r="Q6730"/>
      <c r="R6730"/>
      <c r="S6730"/>
      <c r="T6730"/>
      <c r="U6730"/>
      <c r="AA6730"/>
      <c r="AD6730"/>
      <c r="AR6730"/>
      <c r="AS6730"/>
      <c r="AT6730"/>
      <c r="AU6730"/>
    </row>
    <row r="6731" spans="1:47" x14ac:dyDescent="0.25">
      <c r="A6731"/>
      <c r="C6731"/>
      <c r="D6731"/>
      <c r="J6731"/>
      <c r="L6731"/>
      <c r="M6731"/>
      <c r="N6731"/>
      <c r="O6731"/>
      <c r="P6731"/>
      <c r="Q6731"/>
      <c r="R6731"/>
      <c r="S6731"/>
      <c r="T6731"/>
      <c r="U6731"/>
      <c r="AA6731"/>
      <c r="AD6731"/>
      <c r="AR6731"/>
      <c r="AS6731"/>
      <c r="AT6731"/>
      <c r="AU6731"/>
    </row>
    <row r="6732" spans="1:47" x14ac:dyDescent="0.25">
      <c r="A6732"/>
      <c r="C6732"/>
      <c r="D6732"/>
      <c r="J6732"/>
      <c r="L6732"/>
      <c r="M6732"/>
      <c r="N6732"/>
      <c r="O6732"/>
      <c r="P6732"/>
      <c r="Q6732"/>
      <c r="R6732"/>
      <c r="S6732"/>
      <c r="T6732"/>
      <c r="U6732"/>
      <c r="AA6732"/>
      <c r="AD6732"/>
      <c r="AR6732"/>
      <c r="AS6732"/>
      <c r="AT6732"/>
      <c r="AU6732"/>
    </row>
    <row r="6733" spans="1:47" x14ac:dyDescent="0.25">
      <c r="A6733"/>
      <c r="C6733"/>
      <c r="D6733"/>
      <c r="J6733"/>
      <c r="L6733"/>
      <c r="M6733"/>
      <c r="N6733"/>
      <c r="O6733"/>
      <c r="P6733"/>
      <c r="Q6733"/>
      <c r="R6733"/>
      <c r="S6733"/>
      <c r="T6733"/>
      <c r="U6733"/>
      <c r="AA6733"/>
      <c r="AD6733"/>
      <c r="AR6733"/>
      <c r="AS6733"/>
      <c r="AT6733"/>
      <c r="AU6733"/>
    </row>
    <row r="6734" spans="1:47" x14ac:dyDescent="0.25">
      <c r="A6734"/>
      <c r="C6734"/>
      <c r="D6734"/>
      <c r="J6734"/>
      <c r="L6734"/>
      <c r="M6734"/>
      <c r="N6734"/>
      <c r="O6734"/>
      <c r="P6734"/>
      <c r="Q6734"/>
      <c r="R6734"/>
      <c r="S6734"/>
      <c r="T6734"/>
      <c r="U6734"/>
      <c r="AA6734"/>
      <c r="AD6734"/>
      <c r="AR6734"/>
      <c r="AS6734"/>
      <c r="AT6734"/>
      <c r="AU6734"/>
    </row>
    <row r="6735" spans="1:47" x14ac:dyDescent="0.25">
      <c r="A6735"/>
      <c r="C6735"/>
      <c r="D6735"/>
      <c r="J6735"/>
      <c r="L6735"/>
      <c r="M6735"/>
      <c r="N6735"/>
      <c r="O6735"/>
      <c r="P6735"/>
      <c r="Q6735"/>
      <c r="R6735"/>
      <c r="S6735"/>
      <c r="T6735"/>
      <c r="U6735"/>
      <c r="AA6735"/>
      <c r="AD6735"/>
      <c r="AR6735"/>
      <c r="AS6735"/>
      <c r="AT6735"/>
      <c r="AU6735"/>
    </row>
    <row r="6736" spans="1:47" x14ac:dyDescent="0.25">
      <c r="A6736"/>
      <c r="C6736"/>
      <c r="D6736"/>
      <c r="J6736"/>
      <c r="L6736"/>
      <c r="M6736"/>
      <c r="N6736"/>
      <c r="O6736"/>
      <c r="P6736"/>
      <c r="Q6736"/>
      <c r="R6736"/>
      <c r="S6736"/>
      <c r="T6736"/>
      <c r="U6736"/>
      <c r="AA6736"/>
      <c r="AD6736"/>
      <c r="AR6736"/>
      <c r="AS6736"/>
      <c r="AT6736"/>
      <c r="AU6736"/>
    </row>
    <row r="6737" spans="1:47" x14ac:dyDescent="0.25">
      <c r="A6737"/>
      <c r="C6737"/>
      <c r="D6737"/>
      <c r="J6737"/>
      <c r="L6737"/>
      <c r="M6737"/>
      <c r="N6737"/>
      <c r="O6737"/>
      <c r="P6737"/>
      <c r="Q6737"/>
      <c r="R6737"/>
      <c r="S6737"/>
      <c r="T6737"/>
      <c r="U6737"/>
      <c r="AA6737"/>
      <c r="AD6737"/>
      <c r="AR6737"/>
      <c r="AS6737"/>
      <c r="AT6737"/>
      <c r="AU6737"/>
    </row>
    <row r="6738" spans="1:47" x14ac:dyDescent="0.25">
      <c r="A6738"/>
      <c r="C6738"/>
      <c r="D6738"/>
      <c r="J6738"/>
      <c r="L6738"/>
      <c r="M6738"/>
      <c r="N6738"/>
      <c r="O6738"/>
      <c r="P6738"/>
      <c r="Q6738"/>
      <c r="R6738"/>
      <c r="S6738"/>
      <c r="T6738"/>
      <c r="U6738"/>
      <c r="AA6738"/>
      <c r="AD6738"/>
      <c r="AR6738"/>
      <c r="AS6738"/>
      <c r="AT6738"/>
      <c r="AU6738"/>
    </row>
    <row r="6739" spans="1:47" x14ac:dyDescent="0.25">
      <c r="A6739"/>
      <c r="C6739"/>
      <c r="D6739"/>
      <c r="J6739"/>
      <c r="L6739"/>
      <c r="M6739"/>
      <c r="N6739"/>
      <c r="O6739"/>
      <c r="P6739"/>
      <c r="Q6739"/>
      <c r="R6739"/>
      <c r="S6739"/>
      <c r="T6739"/>
      <c r="U6739"/>
      <c r="AA6739"/>
      <c r="AD6739"/>
      <c r="AR6739"/>
      <c r="AS6739"/>
      <c r="AT6739"/>
      <c r="AU6739"/>
    </row>
    <row r="6740" spans="1:47" x14ac:dyDescent="0.25">
      <c r="A6740"/>
      <c r="C6740"/>
      <c r="D6740"/>
      <c r="J6740"/>
      <c r="L6740"/>
      <c r="M6740"/>
      <c r="N6740"/>
      <c r="O6740"/>
      <c r="P6740"/>
      <c r="Q6740"/>
      <c r="R6740"/>
      <c r="S6740"/>
      <c r="T6740"/>
      <c r="U6740"/>
      <c r="AA6740"/>
      <c r="AD6740"/>
      <c r="AR6740"/>
      <c r="AS6740"/>
      <c r="AT6740"/>
      <c r="AU6740"/>
    </row>
    <row r="6741" spans="1:47" x14ac:dyDescent="0.25">
      <c r="A6741"/>
      <c r="C6741"/>
      <c r="D6741"/>
      <c r="J6741"/>
      <c r="L6741"/>
      <c r="M6741"/>
      <c r="N6741"/>
      <c r="O6741"/>
      <c r="P6741"/>
      <c r="Q6741"/>
      <c r="R6741"/>
      <c r="S6741"/>
      <c r="T6741"/>
      <c r="U6741"/>
      <c r="AA6741"/>
      <c r="AD6741"/>
      <c r="AR6741"/>
      <c r="AS6741"/>
      <c r="AT6741"/>
      <c r="AU6741"/>
    </row>
    <row r="6742" spans="1:47" x14ac:dyDescent="0.25">
      <c r="A6742"/>
      <c r="C6742"/>
      <c r="D6742"/>
      <c r="J6742"/>
      <c r="L6742"/>
      <c r="M6742"/>
      <c r="N6742"/>
      <c r="O6742"/>
      <c r="P6742"/>
      <c r="Q6742"/>
      <c r="R6742"/>
      <c r="S6742"/>
      <c r="T6742"/>
      <c r="U6742"/>
      <c r="AA6742"/>
      <c r="AD6742"/>
      <c r="AR6742"/>
      <c r="AS6742"/>
      <c r="AT6742"/>
      <c r="AU6742"/>
    </row>
    <row r="6743" spans="1:47" x14ac:dyDescent="0.25">
      <c r="A6743"/>
      <c r="C6743"/>
      <c r="D6743"/>
      <c r="J6743"/>
      <c r="L6743"/>
      <c r="M6743"/>
      <c r="N6743"/>
      <c r="O6743"/>
      <c r="P6743"/>
      <c r="Q6743"/>
      <c r="R6743"/>
      <c r="S6743"/>
      <c r="T6743"/>
      <c r="U6743"/>
      <c r="AA6743"/>
      <c r="AD6743"/>
      <c r="AR6743"/>
      <c r="AS6743"/>
      <c r="AT6743"/>
      <c r="AU6743"/>
    </row>
    <row r="6744" spans="1:47" x14ac:dyDescent="0.25">
      <c r="A6744"/>
      <c r="C6744"/>
      <c r="D6744"/>
      <c r="J6744"/>
      <c r="L6744"/>
      <c r="M6744"/>
      <c r="N6744"/>
      <c r="O6744"/>
      <c r="P6744"/>
      <c r="Q6744"/>
      <c r="R6744"/>
      <c r="S6744"/>
      <c r="T6744"/>
      <c r="U6744"/>
      <c r="AA6744"/>
      <c r="AD6744"/>
      <c r="AR6744"/>
      <c r="AS6744"/>
      <c r="AT6744"/>
      <c r="AU6744"/>
    </row>
    <row r="6745" spans="1:47" x14ac:dyDescent="0.25">
      <c r="A6745"/>
      <c r="C6745"/>
      <c r="D6745"/>
      <c r="J6745"/>
      <c r="L6745"/>
      <c r="M6745"/>
      <c r="N6745"/>
      <c r="O6745"/>
      <c r="P6745"/>
      <c r="Q6745"/>
      <c r="R6745"/>
      <c r="S6745"/>
      <c r="T6745"/>
      <c r="U6745"/>
      <c r="AA6745"/>
      <c r="AD6745"/>
      <c r="AR6745"/>
      <c r="AS6745"/>
      <c r="AT6745"/>
      <c r="AU6745"/>
    </row>
    <row r="6746" spans="1:47" x14ac:dyDescent="0.25">
      <c r="A6746"/>
      <c r="C6746"/>
      <c r="D6746"/>
      <c r="J6746"/>
      <c r="L6746"/>
      <c r="M6746"/>
      <c r="N6746"/>
      <c r="O6746"/>
      <c r="P6746"/>
      <c r="Q6746"/>
      <c r="R6746"/>
      <c r="S6746"/>
      <c r="T6746"/>
      <c r="U6746"/>
      <c r="AA6746"/>
      <c r="AD6746"/>
      <c r="AR6746"/>
      <c r="AS6746"/>
      <c r="AT6746"/>
      <c r="AU6746"/>
    </row>
    <row r="6747" spans="1:47" x14ac:dyDescent="0.25">
      <c r="A6747"/>
      <c r="C6747"/>
      <c r="D6747"/>
      <c r="J6747"/>
      <c r="L6747"/>
      <c r="M6747"/>
      <c r="N6747"/>
      <c r="O6747"/>
      <c r="P6747"/>
      <c r="Q6747"/>
      <c r="R6747"/>
      <c r="S6747"/>
      <c r="T6747"/>
      <c r="U6747"/>
      <c r="AA6747"/>
      <c r="AD6747"/>
      <c r="AR6747"/>
      <c r="AS6747"/>
      <c r="AT6747"/>
      <c r="AU6747"/>
    </row>
    <row r="6748" spans="1:47" x14ac:dyDescent="0.25">
      <c r="A6748"/>
      <c r="C6748"/>
      <c r="D6748"/>
      <c r="J6748"/>
      <c r="L6748"/>
      <c r="M6748"/>
      <c r="N6748"/>
      <c r="O6748"/>
      <c r="P6748"/>
      <c r="Q6748"/>
      <c r="R6748"/>
      <c r="S6748"/>
      <c r="T6748"/>
      <c r="U6748"/>
      <c r="AA6748"/>
      <c r="AD6748"/>
      <c r="AR6748"/>
      <c r="AS6748"/>
      <c r="AT6748"/>
      <c r="AU6748"/>
    </row>
    <row r="6749" spans="1:47" x14ac:dyDescent="0.25">
      <c r="A6749"/>
      <c r="C6749"/>
      <c r="D6749"/>
      <c r="J6749"/>
      <c r="L6749"/>
      <c r="M6749"/>
      <c r="N6749"/>
      <c r="O6749"/>
      <c r="P6749"/>
      <c r="Q6749"/>
      <c r="R6749"/>
      <c r="S6749"/>
      <c r="T6749"/>
      <c r="U6749"/>
      <c r="AA6749"/>
      <c r="AD6749"/>
      <c r="AR6749"/>
      <c r="AS6749"/>
      <c r="AT6749"/>
      <c r="AU6749"/>
    </row>
    <row r="6750" spans="1:47" x14ac:dyDescent="0.25">
      <c r="A6750"/>
      <c r="C6750"/>
      <c r="D6750"/>
      <c r="J6750"/>
      <c r="L6750"/>
      <c r="M6750"/>
      <c r="N6750"/>
      <c r="O6750"/>
      <c r="P6750"/>
      <c r="Q6750"/>
      <c r="R6750"/>
      <c r="S6750"/>
      <c r="T6750"/>
      <c r="U6750"/>
      <c r="AA6750"/>
      <c r="AD6750"/>
      <c r="AR6750"/>
      <c r="AS6750"/>
      <c r="AT6750"/>
      <c r="AU6750"/>
    </row>
    <row r="6751" spans="1:47" x14ac:dyDescent="0.25">
      <c r="A6751"/>
      <c r="C6751"/>
      <c r="D6751"/>
      <c r="J6751"/>
      <c r="L6751"/>
      <c r="M6751"/>
      <c r="N6751"/>
      <c r="O6751"/>
      <c r="P6751"/>
      <c r="Q6751"/>
      <c r="R6751"/>
      <c r="S6751"/>
      <c r="T6751"/>
      <c r="U6751"/>
      <c r="AA6751"/>
      <c r="AD6751"/>
      <c r="AR6751"/>
      <c r="AS6751"/>
      <c r="AT6751"/>
      <c r="AU6751"/>
    </row>
    <row r="6752" spans="1:47" x14ac:dyDescent="0.25">
      <c r="A6752"/>
      <c r="C6752"/>
      <c r="D6752"/>
      <c r="J6752"/>
      <c r="L6752"/>
      <c r="M6752"/>
      <c r="N6752"/>
      <c r="O6752"/>
      <c r="P6752"/>
      <c r="Q6752"/>
      <c r="R6752"/>
      <c r="S6752"/>
      <c r="T6752"/>
      <c r="U6752"/>
      <c r="AA6752"/>
      <c r="AD6752"/>
      <c r="AR6752"/>
      <c r="AS6752"/>
      <c r="AT6752"/>
      <c r="AU6752"/>
    </row>
    <row r="6753" spans="1:47" x14ac:dyDescent="0.25">
      <c r="A6753"/>
      <c r="C6753"/>
      <c r="D6753"/>
      <c r="J6753"/>
      <c r="L6753"/>
      <c r="M6753"/>
      <c r="N6753"/>
      <c r="O6753"/>
      <c r="P6753"/>
      <c r="Q6753"/>
      <c r="R6753"/>
      <c r="S6753"/>
      <c r="T6753"/>
      <c r="U6753"/>
      <c r="AA6753"/>
      <c r="AD6753"/>
      <c r="AR6753"/>
      <c r="AS6753"/>
      <c r="AT6753"/>
      <c r="AU6753"/>
    </row>
    <row r="6754" spans="1:47" x14ac:dyDescent="0.25">
      <c r="A6754"/>
      <c r="C6754"/>
      <c r="D6754"/>
      <c r="J6754"/>
      <c r="L6754"/>
      <c r="M6754"/>
      <c r="N6754"/>
      <c r="O6754"/>
      <c r="P6754"/>
      <c r="Q6754"/>
      <c r="R6754"/>
      <c r="S6754"/>
      <c r="T6754"/>
      <c r="U6754"/>
      <c r="AA6754"/>
      <c r="AD6754"/>
      <c r="AR6754"/>
      <c r="AS6754"/>
      <c r="AT6754"/>
      <c r="AU6754"/>
    </row>
    <row r="6755" spans="1:47" x14ac:dyDescent="0.25">
      <c r="A6755"/>
      <c r="C6755"/>
      <c r="D6755"/>
      <c r="J6755"/>
      <c r="L6755"/>
      <c r="M6755"/>
      <c r="N6755"/>
      <c r="O6755"/>
      <c r="P6755"/>
      <c r="Q6755"/>
      <c r="R6755"/>
      <c r="S6755"/>
      <c r="T6755"/>
      <c r="U6755"/>
      <c r="AA6755"/>
      <c r="AD6755"/>
      <c r="AR6755"/>
      <c r="AS6755"/>
      <c r="AT6755"/>
      <c r="AU6755"/>
    </row>
    <row r="6756" spans="1:47" x14ac:dyDescent="0.25">
      <c r="A6756"/>
      <c r="C6756"/>
      <c r="D6756"/>
      <c r="J6756"/>
      <c r="L6756"/>
      <c r="M6756"/>
      <c r="N6756"/>
      <c r="O6756"/>
      <c r="P6756"/>
      <c r="Q6756"/>
      <c r="R6756"/>
      <c r="S6756"/>
      <c r="T6756"/>
      <c r="U6756"/>
      <c r="AA6756"/>
      <c r="AD6756"/>
      <c r="AR6756"/>
      <c r="AS6756"/>
      <c r="AT6756"/>
      <c r="AU6756"/>
    </row>
    <row r="6757" spans="1:47" x14ac:dyDescent="0.25">
      <c r="A6757"/>
      <c r="C6757"/>
      <c r="D6757"/>
      <c r="J6757"/>
      <c r="L6757"/>
      <c r="M6757"/>
      <c r="N6757"/>
      <c r="O6757"/>
      <c r="P6757"/>
      <c r="Q6757"/>
      <c r="R6757"/>
      <c r="S6757"/>
      <c r="T6757"/>
      <c r="U6757"/>
      <c r="AA6757"/>
      <c r="AD6757"/>
      <c r="AR6757"/>
      <c r="AS6757"/>
      <c r="AT6757"/>
      <c r="AU6757"/>
    </row>
    <row r="6758" spans="1:47" x14ac:dyDescent="0.25">
      <c r="A6758"/>
      <c r="C6758"/>
      <c r="D6758"/>
      <c r="J6758"/>
      <c r="L6758"/>
      <c r="M6758"/>
      <c r="N6758"/>
      <c r="O6758"/>
      <c r="P6758"/>
      <c r="Q6758"/>
      <c r="R6758"/>
      <c r="S6758"/>
      <c r="T6758"/>
      <c r="U6758"/>
      <c r="AA6758"/>
      <c r="AD6758"/>
      <c r="AR6758"/>
      <c r="AS6758"/>
      <c r="AT6758"/>
      <c r="AU6758"/>
    </row>
    <row r="6759" spans="1:47" x14ac:dyDescent="0.25">
      <c r="A6759"/>
      <c r="C6759"/>
      <c r="D6759"/>
      <c r="J6759"/>
      <c r="L6759"/>
      <c r="M6759"/>
      <c r="N6759"/>
      <c r="O6759"/>
      <c r="P6759"/>
      <c r="Q6759"/>
      <c r="R6759"/>
      <c r="S6759"/>
      <c r="T6759"/>
      <c r="U6759"/>
      <c r="AA6759"/>
      <c r="AD6759"/>
      <c r="AR6759"/>
      <c r="AS6759"/>
      <c r="AT6759"/>
      <c r="AU6759"/>
    </row>
    <row r="6760" spans="1:47" x14ac:dyDescent="0.25">
      <c r="A6760"/>
      <c r="C6760"/>
      <c r="D6760"/>
      <c r="J6760"/>
      <c r="L6760"/>
      <c r="M6760"/>
      <c r="N6760"/>
      <c r="O6760"/>
      <c r="P6760"/>
      <c r="Q6760"/>
      <c r="R6760"/>
      <c r="S6760"/>
      <c r="T6760"/>
      <c r="U6760"/>
      <c r="AA6760"/>
      <c r="AD6760"/>
      <c r="AR6760"/>
      <c r="AS6760"/>
      <c r="AT6760"/>
      <c r="AU6760"/>
    </row>
    <row r="6761" spans="1:47" x14ac:dyDescent="0.25">
      <c r="A6761"/>
      <c r="C6761"/>
      <c r="D6761"/>
      <c r="J6761"/>
      <c r="L6761"/>
      <c r="M6761"/>
      <c r="N6761"/>
      <c r="O6761"/>
      <c r="P6761"/>
      <c r="Q6761"/>
      <c r="R6761"/>
      <c r="S6761"/>
      <c r="T6761"/>
      <c r="U6761"/>
      <c r="AA6761"/>
      <c r="AD6761"/>
      <c r="AR6761"/>
      <c r="AS6761"/>
      <c r="AT6761"/>
      <c r="AU6761"/>
    </row>
    <row r="6762" spans="1:47" x14ac:dyDescent="0.25">
      <c r="A6762"/>
      <c r="C6762"/>
      <c r="D6762"/>
      <c r="J6762"/>
      <c r="L6762"/>
      <c r="M6762"/>
      <c r="N6762"/>
      <c r="O6762"/>
      <c r="P6762"/>
      <c r="Q6762"/>
      <c r="R6762"/>
      <c r="S6762"/>
      <c r="T6762"/>
      <c r="U6762"/>
      <c r="AA6762"/>
      <c r="AD6762"/>
      <c r="AR6762"/>
      <c r="AS6762"/>
      <c r="AT6762"/>
      <c r="AU6762"/>
    </row>
    <row r="6763" spans="1:47" x14ac:dyDescent="0.25">
      <c r="A6763"/>
      <c r="C6763"/>
      <c r="D6763"/>
      <c r="J6763"/>
      <c r="L6763"/>
      <c r="M6763"/>
      <c r="N6763"/>
      <c r="O6763"/>
      <c r="P6763"/>
      <c r="Q6763"/>
      <c r="R6763"/>
      <c r="S6763"/>
      <c r="T6763"/>
      <c r="U6763"/>
      <c r="AA6763"/>
      <c r="AD6763"/>
      <c r="AR6763"/>
      <c r="AS6763"/>
      <c r="AT6763"/>
      <c r="AU6763"/>
    </row>
    <row r="6764" spans="1:47" x14ac:dyDescent="0.25">
      <c r="A6764"/>
      <c r="C6764"/>
      <c r="D6764"/>
      <c r="J6764"/>
      <c r="L6764"/>
      <c r="M6764"/>
      <c r="N6764"/>
      <c r="O6764"/>
      <c r="P6764"/>
      <c r="Q6764"/>
      <c r="R6764"/>
      <c r="S6764"/>
      <c r="T6764"/>
      <c r="U6764"/>
      <c r="AA6764"/>
      <c r="AD6764"/>
      <c r="AR6764"/>
      <c r="AS6764"/>
      <c r="AT6764"/>
      <c r="AU6764"/>
    </row>
    <row r="6765" spans="1:47" x14ac:dyDescent="0.25">
      <c r="A6765"/>
      <c r="C6765"/>
      <c r="D6765"/>
      <c r="J6765"/>
      <c r="L6765"/>
      <c r="M6765"/>
      <c r="N6765"/>
      <c r="O6765"/>
      <c r="P6765"/>
      <c r="Q6765"/>
      <c r="R6765"/>
      <c r="S6765"/>
      <c r="T6765"/>
      <c r="U6765"/>
      <c r="AA6765"/>
      <c r="AD6765"/>
      <c r="AR6765"/>
      <c r="AS6765"/>
      <c r="AT6765"/>
      <c r="AU6765"/>
    </row>
    <row r="6766" spans="1:47" x14ac:dyDescent="0.25">
      <c r="A6766"/>
      <c r="C6766"/>
      <c r="D6766"/>
      <c r="J6766"/>
      <c r="L6766"/>
      <c r="M6766"/>
      <c r="N6766"/>
      <c r="O6766"/>
      <c r="P6766"/>
      <c r="Q6766"/>
      <c r="R6766"/>
      <c r="S6766"/>
      <c r="T6766"/>
      <c r="U6766"/>
      <c r="AA6766"/>
      <c r="AD6766"/>
      <c r="AR6766"/>
      <c r="AS6766"/>
      <c r="AT6766"/>
      <c r="AU6766"/>
    </row>
    <row r="6767" spans="1:47" x14ac:dyDescent="0.25">
      <c r="A6767"/>
      <c r="C6767"/>
      <c r="D6767"/>
      <c r="J6767"/>
      <c r="L6767"/>
      <c r="M6767"/>
      <c r="N6767"/>
      <c r="O6767"/>
      <c r="P6767"/>
      <c r="Q6767"/>
      <c r="R6767"/>
      <c r="S6767"/>
      <c r="T6767"/>
      <c r="U6767"/>
      <c r="AA6767"/>
      <c r="AD6767"/>
      <c r="AR6767"/>
      <c r="AS6767"/>
      <c r="AT6767"/>
      <c r="AU6767"/>
    </row>
    <row r="6768" spans="1:47" x14ac:dyDescent="0.25">
      <c r="A6768"/>
      <c r="C6768"/>
      <c r="D6768"/>
      <c r="J6768"/>
      <c r="L6768"/>
      <c r="M6768"/>
      <c r="N6768"/>
      <c r="O6768"/>
      <c r="P6768"/>
      <c r="Q6768"/>
      <c r="R6768"/>
      <c r="S6768"/>
      <c r="T6768"/>
      <c r="U6768"/>
      <c r="AA6768"/>
      <c r="AD6768"/>
      <c r="AR6768"/>
      <c r="AS6768"/>
      <c r="AT6768"/>
      <c r="AU6768"/>
    </row>
    <row r="6769" spans="1:47" x14ac:dyDescent="0.25">
      <c r="A6769"/>
      <c r="C6769"/>
      <c r="D6769"/>
      <c r="J6769"/>
      <c r="L6769"/>
      <c r="M6769"/>
      <c r="N6769"/>
      <c r="O6769"/>
      <c r="P6769"/>
      <c r="Q6769"/>
      <c r="R6769"/>
      <c r="S6769"/>
      <c r="T6769"/>
      <c r="U6769"/>
      <c r="AA6769"/>
      <c r="AD6769"/>
      <c r="AR6769"/>
      <c r="AS6769"/>
      <c r="AT6769"/>
      <c r="AU6769"/>
    </row>
    <row r="6770" spans="1:47" x14ac:dyDescent="0.25">
      <c r="A6770"/>
      <c r="C6770"/>
      <c r="D6770"/>
      <c r="J6770"/>
      <c r="L6770"/>
      <c r="M6770"/>
      <c r="N6770"/>
      <c r="O6770"/>
      <c r="P6770"/>
      <c r="Q6770"/>
      <c r="R6770"/>
      <c r="S6770"/>
      <c r="T6770"/>
      <c r="U6770"/>
      <c r="AA6770"/>
      <c r="AD6770"/>
      <c r="AR6770"/>
      <c r="AS6770"/>
      <c r="AT6770"/>
      <c r="AU6770"/>
    </row>
    <row r="6771" spans="1:47" x14ac:dyDescent="0.25">
      <c r="A6771"/>
      <c r="C6771"/>
      <c r="D6771"/>
      <c r="J6771"/>
      <c r="L6771"/>
      <c r="M6771"/>
      <c r="N6771"/>
      <c r="O6771"/>
      <c r="P6771"/>
      <c r="Q6771"/>
      <c r="R6771"/>
      <c r="S6771"/>
      <c r="T6771"/>
      <c r="U6771"/>
      <c r="AA6771"/>
      <c r="AD6771"/>
      <c r="AR6771"/>
      <c r="AS6771"/>
      <c r="AT6771"/>
      <c r="AU6771"/>
    </row>
    <row r="6772" spans="1:47" x14ac:dyDescent="0.25">
      <c r="A6772"/>
      <c r="C6772"/>
      <c r="D6772"/>
      <c r="J6772"/>
      <c r="L6772"/>
      <c r="M6772"/>
      <c r="N6772"/>
      <c r="O6772"/>
      <c r="P6772"/>
      <c r="Q6772"/>
      <c r="R6772"/>
      <c r="S6772"/>
      <c r="T6772"/>
      <c r="U6772"/>
      <c r="AA6772"/>
      <c r="AD6772"/>
      <c r="AR6772"/>
      <c r="AS6772"/>
      <c r="AT6772"/>
      <c r="AU6772"/>
    </row>
    <row r="6773" spans="1:47" x14ac:dyDescent="0.25">
      <c r="A6773"/>
      <c r="C6773"/>
      <c r="D6773"/>
      <c r="J6773"/>
      <c r="L6773"/>
      <c r="M6773"/>
      <c r="N6773"/>
      <c r="O6773"/>
      <c r="P6773"/>
      <c r="Q6773"/>
      <c r="R6773"/>
      <c r="S6773"/>
      <c r="T6773"/>
      <c r="U6773"/>
      <c r="AA6773"/>
      <c r="AD6773"/>
      <c r="AR6773"/>
      <c r="AS6773"/>
      <c r="AT6773"/>
      <c r="AU6773"/>
    </row>
    <row r="6774" spans="1:47" x14ac:dyDescent="0.25">
      <c r="A6774"/>
      <c r="C6774"/>
      <c r="D6774"/>
      <c r="J6774"/>
      <c r="L6774"/>
      <c r="M6774"/>
      <c r="N6774"/>
      <c r="O6774"/>
      <c r="P6774"/>
      <c r="Q6774"/>
      <c r="R6774"/>
      <c r="S6774"/>
      <c r="T6774"/>
      <c r="U6774"/>
      <c r="AA6774"/>
      <c r="AD6774"/>
      <c r="AR6774"/>
      <c r="AS6774"/>
      <c r="AT6774"/>
      <c r="AU6774"/>
    </row>
    <row r="6775" spans="1:47" x14ac:dyDescent="0.25">
      <c r="A6775"/>
      <c r="C6775"/>
      <c r="D6775"/>
      <c r="J6775"/>
      <c r="L6775"/>
      <c r="M6775"/>
      <c r="N6775"/>
      <c r="O6775"/>
      <c r="P6775"/>
      <c r="Q6775"/>
      <c r="R6775"/>
      <c r="S6775"/>
      <c r="T6775"/>
      <c r="U6775"/>
      <c r="AA6775"/>
      <c r="AD6775"/>
      <c r="AR6775"/>
      <c r="AS6775"/>
      <c r="AT6775"/>
      <c r="AU6775"/>
    </row>
    <row r="6776" spans="1:47" x14ac:dyDescent="0.25">
      <c r="A6776"/>
      <c r="C6776"/>
      <c r="D6776"/>
      <c r="J6776"/>
      <c r="L6776"/>
      <c r="M6776"/>
      <c r="N6776"/>
      <c r="O6776"/>
      <c r="P6776"/>
      <c r="Q6776"/>
      <c r="R6776"/>
      <c r="S6776"/>
      <c r="T6776"/>
      <c r="U6776"/>
      <c r="AA6776"/>
      <c r="AD6776"/>
      <c r="AR6776"/>
      <c r="AS6776"/>
      <c r="AT6776"/>
      <c r="AU6776"/>
    </row>
    <row r="6777" spans="1:47" x14ac:dyDescent="0.25">
      <c r="A6777"/>
      <c r="C6777"/>
      <c r="D6777"/>
      <c r="J6777"/>
      <c r="L6777"/>
      <c r="M6777"/>
      <c r="N6777"/>
      <c r="O6777"/>
      <c r="P6777"/>
      <c r="Q6777"/>
      <c r="R6777"/>
      <c r="S6777"/>
      <c r="T6777"/>
      <c r="U6777"/>
      <c r="AA6777"/>
      <c r="AD6777"/>
      <c r="AR6777"/>
      <c r="AS6777"/>
      <c r="AT6777"/>
      <c r="AU6777"/>
    </row>
    <row r="6778" spans="1:47" x14ac:dyDescent="0.25">
      <c r="A6778"/>
      <c r="C6778"/>
      <c r="D6778"/>
      <c r="J6778"/>
      <c r="L6778"/>
      <c r="M6778"/>
      <c r="N6778"/>
      <c r="O6778"/>
      <c r="P6778"/>
      <c r="Q6778"/>
      <c r="R6778"/>
      <c r="S6778"/>
      <c r="T6778"/>
      <c r="U6778"/>
      <c r="AA6778"/>
      <c r="AD6778"/>
      <c r="AR6778"/>
      <c r="AS6778"/>
      <c r="AT6778"/>
      <c r="AU6778"/>
    </row>
    <row r="6779" spans="1:47" x14ac:dyDescent="0.25">
      <c r="A6779"/>
      <c r="C6779"/>
      <c r="D6779"/>
      <c r="J6779"/>
      <c r="L6779"/>
      <c r="M6779"/>
      <c r="N6779"/>
      <c r="O6779"/>
      <c r="P6779"/>
      <c r="Q6779"/>
      <c r="R6779"/>
      <c r="S6779"/>
      <c r="T6779"/>
      <c r="U6779"/>
      <c r="AA6779"/>
      <c r="AD6779"/>
      <c r="AR6779"/>
      <c r="AS6779"/>
      <c r="AT6779"/>
      <c r="AU6779"/>
    </row>
    <row r="6780" spans="1:47" x14ac:dyDescent="0.25">
      <c r="A6780"/>
      <c r="C6780"/>
      <c r="D6780"/>
      <c r="J6780"/>
      <c r="L6780"/>
      <c r="M6780"/>
      <c r="N6780"/>
      <c r="O6780"/>
      <c r="P6780"/>
      <c r="Q6780"/>
      <c r="R6780"/>
      <c r="S6780"/>
      <c r="T6780"/>
      <c r="U6780"/>
      <c r="AA6780"/>
      <c r="AD6780"/>
      <c r="AR6780"/>
      <c r="AS6780"/>
      <c r="AT6780"/>
      <c r="AU6780"/>
    </row>
    <row r="6781" spans="1:47" x14ac:dyDescent="0.25">
      <c r="A6781"/>
      <c r="C6781"/>
      <c r="D6781"/>
      <c r="J6781"/>
      <c r="L6781"/>
      <c r="M6781"/>
      <c r="N6781"/>
      <c r="O6781"/>
      <c r="P6781"/>
      <c r="Q6781"/>
      <c r="R6781"/>
      <c r="S6781"/>
      <c r="T6781"/>
      <c r="U6781"/>
      <c r="AA6781"/>
      <c r="AD6781"/>
      <c r="AR6781"/>
      <c r="AS6781"/>
      <c r="AT6781"/>
      <c r="AU6781"/>
    </row>
    <row r="6782" spans="1:47" x14ac:dyDescent="0.25">
      <c r="A6782"/>
      <c r="C6782"/>
      <c r="D6782"/>
      <c r="J6782"/>
      <c r="L6782"/>
      <c r="M6782"/>
      <c r="N6782"/>
      <c r="O6782"/>
      <c r="P6782"/>
      <c r="Q6782"/>
      <c r="R6782"/>
      <c r="S6782"/>
      <c r="T6782"/>
      <c r="U6782"/>
      <c r="AA6782"/>
      <c r="AD6782"/>
      <c r="AR6782"/>
      <c r="AS6782"/>
      <c r="AT6782"/>
      <c r="AU6782"/>
    </row>
    <row r="6783" spans="1:47" x14ac:dyDescent="0.25">
      <c r="A6783"/>
      <c r="C6783"/>
      <c r="D6783"/>
      <c r="J6783"/>
      <c r="L6783"/>
      <c r="M6783"/>
      <c r="N6783"/>
      <c r="O6783"/>
      <c r="P6783"/>
      <c r="Q6783"/>
      <c r="R6783"/>
      <c r="S6783"/>
      <c r="T6783"/>
      <c r="U6783"/>
      <c r="AA6783"/>
      <c r="AD6783"/>
      <c r="AR6783"/>
      <c r="AS6783"/>
      <c r="AT6783"/>
      <c r="AU6783"/>
    </row>
    <row r="6784" spans="1:47" x14ac:dyDescent="0.25">
      <c r="A6784"/>
      <c r="C6784"/>
      <c r="D6784"/>
      <c r="J6784"/>
      <c r="L6784"/>
      <c r="M6784"/>
      <c r="N6784"/>
      <c r="O6784"/>
      <c r="P6784"/>
      <c r="Q6784"/>
      <c r="R6784"/>
      <c r="S6784"/>
      <c r="T6784"/>
      <c r="U6784"/>
      <c r="AA6784"/>
      <c r="AD6784"/>
      <c r="AR6784"/>
      <c r="AS6784"/>
      <c r="AT6784"/>
      <c r="AU6784"/>
    </row>
    <row r="6785" spans="1:47" x14ac:dyDescent="0.25">
      <c r="A6785"/>
      <c r="C6785"/>
      <c r="D6785"/>
      <c r="J6785"/>
      <c r="L6785"/>
      <c r="M6785"/>
      <c r="N6785"/>
      <c r="O6785"/>
      <c r="P6785"/>
      <c r="Q6785"/>
      <c r="R6785"/>
      <c r="S6785"/>
      <c r="T6785"/>
      <c r="U6785"/>
      <c r="AA6785"/>
      <c r="AD6785"/>
      <c r="AR6785"/>
      <c r="AS6785"/>
      <c r="AT6785"/>
      <c r="AU6785"/>
    </row>
    <row r="6786" spans="1:47" x14ac:dyDescent="0.25">
      <c r="A6786"/>
      <c r="C6786"/>
      <c r="D6786"/>
      <c r="J6786"/>
      <c r="L6786"/>
      <c r="M6786"/>
      <c r="N6786"/>
      <c r="O6786"/>
      <c r="P6786"/>
      <c r="Q6786"/>
      <c r="R6786"/>
      <c r="S6786"/>
      <c r="T6786"/>
      <c r="U6786"/>
      <c r="AA6786"/>
      <c r="AD6786"/>
      <c r="AR6786"/>
      <c r="AS6786"/>
      <c r="AT6786"/>
      <c r="AU6786"/>
    </row>
    <row r="6787" spans="1:47" x14ac:dyDescent="0.25">
      <c r="A6787"/>
      <c r="C6787"/>
      <c r="D6787"/>
      <c r="J6787"/>
      <c r="L6787"/>
      <c r="M6787"/>
      <c r="N6787"/>
      <c r="O6787"/>
      <c r="P6787"/>
      <c r="Q6787"/>
      <c r="R6787"/>
      <c r="S6787"/>
      <c r="T6787"/>
      <c r="U6787"/>
      <c r="AA6787"/>
      <c r="AD6787"/>
      <c r="AR6787"/>
      <c r="AS6787"/>
      <c r="AT6787"/>
      <c r="AU6787"/>
    </row>
    <row r="6788" spans="1:47" x14ac:dyDescent="0.25">
      <c r="A6788"/>
      <c r="C6788"/>
      <c r="D6788"/>
      <c r="J6788"/>
      <c r="L6788"/>
      <c r="M6788"/>
      <c r="N6788"/>
      <c r="O6788"/>
      <c r="P6788"/>
      <c r="Q6788"/>
      <c r="R6788"/>
      <c r="S6788"/>
      <c r="T6788"/>
      <c r="U6788"/>
      <c r="AA6788"/>
      <c r="AD6788"/>
      <c r="AR6788"/>
      <c r="AS6788"/>
      <c r="AT6788"/>
      <c r="AU6788"/>
    </row>
    <row r="6789" spans="1:47" x14ac:dyDescent="0.25">
      <c r="A6789"/>
      <c r="C6789"/>
      <c r="D6789"/>
      <c r="J6789"/>
      <c r="L6789"/>
      <c r="M6789"/>
      <c r="N6789"/>
      <c r="O6789"/>
      <c r="P6789"/>
      <c r="Q6789"/>
      <c r="R6789"/>
      <c r="S6789"/>
      <c r="T6789"/>
      <c r="U6789"/>
      <c r="AA6789"/>
      <c r="AD6789"/>
      <c r="AR6789"/>
      <c r="AS6789"/>
      <c r="AT6789"/>
      <c r="AU6789"/>
    </row>
    <row r="6790" spans="1:47" x14ac:dyDescent="0.25">
      <c r="A6790"/>
      <c r="C6790"/>
      <c r="D6790"/>
      <c r="J6790"/>
      <c r="L6790"/>
      <c r="M6790"/>
      <c r="N6790"/>
      <c r="O6790"/>
      <c r="P6790"/>
      <c r="Q6790"/>
      <c r="R6790"/>
      <c r="S6790"/>
      <c r="T6790"/>
      <c r="U6790"/>
      <c r="AA6790"/>
      <c r="AD6790"/>
      <c r="AR6790"/>
      <c r="AS6790"/>
      <c r="AT6790"/>
      <c r="AU6790"/>
    </row>
    <row r="6791" spans="1:47" x14ac:dyDescent="0.25">
      <c r="A6791"/>
      <c r="C6791"/>
      <c r="D6791"/>
      <c r="J6791"/>
      <c r="L6791"/>
      <c r="M6791"/>
      <c r="N6791"/>
      <c r="O6791"/>
      <c r="P6791"/>
      <c r="Q6791"/>
      <c r="R6791"/>
      <c r="S6791"/>
      <c r="T6791"/>
      <c r="U6791"/>
      <c r="AA6791"/>
      <c r="AD6791"/>
      <c r="AR6791"/>
      <c r="AS6791"/>
      <c r="AT6791"/>
      <c r="AU6791"/>
    </row>
    <row r="6792" spans="1:47" x14ac:dyDescent="0.25">
      <c r="A6792"/>
      <c r="C6792"/>
      <c r="D6792"/>
      <c r="J6792"/>
      <c r="L6792"/>
      <c r="M6792"/>
      <c r="N6792"/>
      <c r="O6792"/>
      <c r="P6792"/>
      <c r="Q6792"/>
      <c r="R6792"/>
      <c r="S6792"/>
      <c r="T6792"/>
      <c r="U6792"/>
      <c r="AA6792"/>
      <c r="AD6792"/>
      <c r="AR6792"/>
      <c r="AS6792"/>
      <c r="AT6792"/>
      <c r="AU6792"/>
    </row>
    <row r="6793" spans="1:47" x14ac:dyDescent="0.25">
      <c r="A6793"/>
      <c r="C6793"/>
      <c r="D6793"/>
      <c r="J6793"/>
      <c r="L6793"/>
      <c r="M6793"/>
      <c r="N6793"/>
      <c r="O6793"/>
      <c r="P6793"/>
      <c r="Q6793"/>
      <c r="R6793"/>
      <c r="S6793"/>
      <c r="T6793"/>
      <c r="U6793"/>
      <c r="AA6793"/>
      <c r="AD6793"/>
      <c r="AR6793"/>
      <c r="AS6793"/>
      <c r="AT6793"/>
      <c r="AU6793"/>
    </row>
    <row r="6794" spans="1:47" x14ac:dyDescent="0.25">
      <c r="A6794"/>
      <c r="C6794"/>
      <c r="D6794"/>
      <c r="J6794"/>
      <c r="L6794"/>
      <c r="M6794"/>
      <c r="N6794"/>
      <c r="O6794"/>
      <c r="P6794"/>
      <c r="Q6794"/>
      <c r="R6794"/>
      <c r="S6794"/>
      <c r="T6794"/>
      <c r="U6794"/>
      <c r="AA6794"/>
      <c r="AD6794"/>
      <c r="AR6794"/>
      <c r="AS6794"/>
      <c r="AT6794"/>
      <c r="AU6794"/>
    </row>
    <row r="6795" spans="1:47" x14ac:dyDescent="0.25">
      <c r="A6795"/>
      <c r="C6795"/>
      <c r="D6795"/>
      <c r="J6795"/>
      <c r="L6795"/>
      <c r="M6795"/>
      <c r="N6795"/>
      <c r="O6795"/>
      <c r="P6795"/>
      <c r="Q6795"/>
      <c r="R6795"/>
      <c r="S6795"/>
      <c r="T6795"/>
      <c r="U6795"/>
      <c r="AA6795"/>
      <c r="AD6795"/>
      <c r="AR6795"/>
      <c r="AS6795"/>
      <c r="AT6795"/>
      <c r="AU6795"/>
    </row>
    <row r="6796" spans="1:47" x14ac:dyDescent="0.25">
      <c r="A6796"/>
      <c r="C6796"/>
      <c r="D6796"/>
      <c r="J6796"/>
      <c r="L6796"/>
      <c r="M6796"/>
      <c r="N6796"/>
      <c r="O6796"/>
      <c r="P6796"/>
      <c r="Q6796"/>
      <c r="R6796"/>
      <c r="S6796"/>
      <c r="T6796"/>
      <c r="U6796"/>
      <c r="AA6796"/>
      <c r="AD6796"/>
      <c r="AR6796"/>
      <c r="AS6796"/>
      <c r="AT6796"/>
      <c r="AU6796"/>
    </row>
    <row r="6797" spans="1:47" x14ac:dyDescent="0.25">
      <c r="A6797"/>
      <c r="C6797"/>
      <c r="D6797"/>
      <c r="J6797"/>
      <c r="L6797"/>
      <c r="M6797"/>
      <c r="N6797"/>
      <c r="O6797"/>
      <c r="P6797"/>
      <c r="Q6797"/>
      <c r="R6797"/>
      <c r="S6797"/>
      <c r="T6797"/>
      <c r="U6797"/>
      <c r="AA6797"/>
      <c r="AD6797"/>
      <c r="AR6797"/>
      <c r="AS6797"/>
      <c r="AT6797"/>
      <c r="AU6797"/>
    </row>
    <row r="6798" spans="1:47" x14ac:dyDescent="0.25">
      <c r="A6798"/>
      <c r="C6798"/>
      <c r="D6798"/>
      <c r="J6798"/>
      <c r="L6798"/>
      <c r="M6798"/>
      <c r="N6798"/>
      <c r="O6798"/>
      <c r="P6798"/>
      <c r="Q6798"/>
      <c r="R6798"/>
      <c r="S6798"/>
      <c r="T6798"/>
      <c r="U6798"/>
      <c r="AA6798"/>
      <c r="AD6798"/>
      <c r="AR6798"/>
      <c r="AS6798"/>
      <c r="AT6798"/>
      <c r="AU6798"/>
    </row>
    <row r="6799" spans="1:47" x14ac:dyDescent="0.25">
      <c r="A6799"/>
      <c r="C6799"/>
      <c r="D6799"/>
      <c r="J6799"/>
      <c r="L6799"/>
      <c r="M6799"/>
      <c r="N6799"/>
      <c r="O6799"/>
      <c r="P6799"/>
      <c r="Q6799"/>
      <c r="R6799"/>
      <c r="S6799"/>
      <c r="T6799"/>
      <c r="U6799"/>
      <c r="AA6799"/>
      <c r="AD6799"/>
      <c r="AR6799"/>
      <c r="AS6799"/>
      <c r="AT6799"/>
      <c r="AU6799"/>
    </row>
    <row r="6800" spans="1:47" x14ac:dyDescent="0.25">
      <c r="A6800"/>
      <c r="C6800"/>
      <c r="D6800"/>
      <c r="J6800"/>
      <c r="L6800"/>
      <c r="M6800"/>
      <c r="N6800"/>
      <c r="O6800"/>
      <c r="P6800"/>
      <c r="Q6800"/>
      <c r="R6800"/>
      <c r="S6800"/>
      <c r="T6800"/>
      <c r="U6800"/>
      <c r="AA6800"/>
      <c r="AD6800"/>
      <c r="AR6800"/>
      <c r="AS6800"/>
      <c r="AT6800"/>
      <c r="AU6800"/>
    </row>
    <row r="6801" spans="1:47" x14ac:dyDescent="0.25">
      <c r="A6801"/>
      <c r="C6801"/>
      <c r="D6801"/>
      <c r="J6801"/>
      <c r="L6801"/>
      <c r="M6801"/>
      <c r="N6801"/>
      <c r="O6801"/>
      <c r="P6801"/>
      <c r="Q6801"/>
      <c r="R6801"/>
      <c r="S6801"/>
      <c r="T6801"/>
      <c r="U6801"/>
      <c r="AA6801"/>
      <c r="AD6801"/>
      <c r="AR6801"/>
      <c r="AS6801"/>
      <c r="AT6801"/>
      <c r="AU6801"/>
    </row>
    <row r="6802" spans="1:47" x14ac:dyDescent="0.25">
      <c r="A6802"/>
      <c r="C6802"/>
      <c r="D6802"/>
      <c r="J6802"/>
      <c r="L6802"/>
      <c r="M6802"/>
      <c r="N6802"/>
      <c r="O6802"/>
      <c r="P6802"/>
      <c r="Q6802"/>
      <c r="R6802"/>
      <c r="S6802"/>
      <c r="T6802"/>
      <c r="U6802"/>
      <c r="AA6802"/>
      <c r="AD6802"/>
      <c r="AR6802"/>
      <c r="AS6802"/>
      <c r="AT6802"/>
      <c r="AU6802"/>
    </row>
    <row r="6803" spans="1:47" x14ac:dyDescent="0.25">
      <c r="A6803"/>
      <c r="C6803"/>
      <c r="D6803"/>
      <c r="J6803"/>
      <c r="L6803"/>
      <c r="M6803"/>
      <c r="N6803"/>
      <c r="O6803"/>
      <c r="P6803"/>
      <c r="Q6803"/>
      <c r="R6803"/>
      <c r="S6803"/>
      <c r="T6803"/>
      <c r="U6803"/>
      <c r="AA6803"/>
      <c r="AD6803"/>
      <c r="AR6803"/>
      <c r="AS6803"/>
      <c r="AT6803"/>
      <c r="AU6803"/>
    </row>
    <row r="6804" spans="1:47" x14ac:dyDescent="0.25">
      <c r="A6804"/>
      <c r="C6804"/>
      <c r="D6804"/>
      <c r="J6804"/>
      <c r="L6804"/>
      <c r="M6804"/>
      <c r="N6804"/>
      <c r="O6804"/>
      <c r="P6804"/>
      <c r="Q6804"/>
      <c r="R6804"/>
      <c r="S6804"/>
      <c r="T6804"/>
      <c r="U6804"/>
      <c r="AA6804"/>
      <c r="AD6804"/>
      <c r="AR6804"/>
      <c r="AS6804"/>
      <c r="AT6804"/>
      <c r="AU6804"/>
    </row>
    <row r="6805" spans="1:47" x14ac:dyDescent="0.25">
      <c r="A6805"/>
      <c r="C6805"/>
      <c r="D6805"/>
      <c r="J6805"/>
      <c r="L6805"/>
      <c r="M6805"/>
      <c r="N6805"/>
      <c r="O6805"/>
      <c r="P6805"/>
      <c r="Q6805"/>
      <c r="R6805"/>
      <c r="S6805"/>
      <c r="T6805"/>
      <c r="U6805"/>
      <c r="AA6805"/>
      <c r="AD6805"/>
      <c r="AR6805"/>
      <c r="AS6805"/>
      <c r="AT6805"/>
      <c r="AU6805"/>
    </row>
    <row r="6806" spans="1:47" x14ac:dyDescent="0.25">
      <c r="A6806"/>
      <c r="C6806"/>
      <c r="D6806"/>
      <c r="J6806"/>
      <c r="L6806"/>
      <c r="M6806"/>
      <c r="N6806"/>
      <c r="O6806"/>
      <c r="P6806"/>
      <c r="Q6806"/>
      <c r="R6806"/>
      <c r="S6806"/>
      <c r="T6806"/>
      <c r="U6806"/>
      <c r="AA6806"/>
      <c r="AD6806"/>
      <c r="AR6806"/>
      <c r="AS6806"/>
      <c r="AT6806"/>
      <c r="AU6806"/>
    </row>
    <row r="6807" spans="1:47" x14ac:dyDescent="0.25">
      <c r="A6807"/>
      <c r="C6807"/>
      <c r="D6807"/>
      <c r="J6807"/>
      <c r="L6807"/>
      <c r="M6807"/>
      <c r="N6807"/>
      <c r="O6807"/>
      <c r="P6807"/>
      <c r="Q6807"/>
      <c r="R6807"/>
      <c r="S6807"/>
      <c r="T6807"/>
      <c r="U6807"/>
      <c r="AA6807"/>
      <c r="AD6807"/>
      <c r="AR6807"/>
      <c r="AS6807"/>
      <c r="AT6807"/>
      <c r="AU6807"/>
    </row>
    <row r="6808" spans="1:47" x14ac:dyDescent="0.25">
      <c r="A6808"/>
      <c r="C6808"/>
      <c r="D6808"/>
      <c r="J6808"/>
      <c r="L6808"/>
      <c r="M6808"/>
      <c r="N6808"/>
      <c r="O6808"/>
      <c r="P6808"/>
      <c r="Q6808"/>
      <c r="R6808"/>
      <c r="S6808"/>
      <c r="T6808"/>
      <c r="U6808"/>
      <c r="AA6808"/>
      <c r="AD6808"/>
      <c r="AR6808"/>
      <c r="AS6808"/>
      <c r="AT6808"/>
      <c r="AU6808"/>
    </row>
    <row r="6809" spans="1:47" x14ac:dyDescent="0.25">
      <c r="A6809"/>
      <c r="C6809"/>
      <c r="D6809"/>
      <c r="J6809"/>
      <c r="L6809"/>
      <c r="M6809"/>
      <c r="N6809"/>
      <c r="O6809"/>
      <c r="P6809"/>
      <c r="Q6809"/>
      <c r="R6809"/>
      <c r="S6809"/>
      <c r="T6809"/>
      <c r="U6809"/>
      <c r="AA6809"/>
      <c r="AD6809"/>
      <c r="AR6809"/>
      <c r="AS6809"/>
      <c r="AT6809"/>
      <c r="AU6809"/>
    </row>
    <row r="6810" spans="1:47" x14ac:dyDescent="0.25">
      <c r="A6810"/>
      <c r="C6810"/>
      <c r="D6810"/>
      <c r="J6810"/>
      <c r="L6810"/>
      <c r="M6810"/>
      <c r="N6810"/>
      <c r="O6810"/>
      <c r="P6810"/>
      <c r="Q6810"/>
      <c r="R6810"/>
      <c r="S6810"/>
      <c r="T6810"/>
      <c r="U6810"/>
      <c r="AA6810"/>
      <c r="AD6810"/>
      <c r="AR6810"/>
      <c r="AS6810"/>
      <c r="AT6810"/>
      <c r="AU6810"/>
    </row>
    <row r="6811" spans="1:47" x14ac:dyDescent="0.25">
      <c r="A6811"/>
      <c r="C6811"/>
      <c r="D6811"/>
      <c r="J6811"/>
      <c r="L6811"/>
      <c r="M6811"/>
      <c r="N6811"/>
      <c r="O6811"/>
      <c r="P6811"/>
      <c r="Q6811"/>
      <c r="R6811"/>
      <c r="S6811"/>
      <c r="T6811"/>
      <c r="U6811"/>
      <c r="AA6811"/>
      <c r="AD6811"/>
      <c r="AR6811"/>
      <c r="AS6811"/>
      <c r="AT6811"/>
      <c r="AU6811"/>
    </row>
    <row r="6812" spans="1:47" x14ac:dyDescent="0.25">
      <c r="A6812"/>
      <c r="C6812"/>
      <c r="D6812"/>
      <c r="J6812"/>
      <c r="L6812"/>
      <c r="M6812"/>
      <c r="N6812"/>
      <c r="O6812"/>
      <c r="P6812"/>
      <c r="Q6812"/>
      <c r="R6812"/>
      <c r="S6812"/>
      <c r="T6812"/>
      <c r="U6812"/>
      <c r="AA6812"/>
      <c r="AD6812"/>
      <c r="AR6812"/>
      <c r="AS6812"/>
      <c r="AT6812"/>
      <c r="AU6812"/>
    </row>
    <row r="6813" spans="1:47" x14ac:dyDescent="0.25">
      <c r="A6813"/>
      <c r="C6813"/>
      <c r="D6813"/>
      <c r="J6813"/>
      <c r="L6813"/>
      <c r="M6813"/>
      <c r="N6813"/>
      <c r="O6813"/>
      <c r="P6813"/>
      <c r="Q6813"/>
      <c r="R6813"/>
      <c r="S6813"/>
      <c r="T6813"/>
      <c r="U6813"/>
      <c r="AA6813"/>
      <c r="AD6813"/>
      <c r="AR6813"/>
      <c r="AS6813"/>
      <c r="AT6813"/>
      <c r="AU6813"/>
    </row>
    <row r="6814" spans="1:47" x14ac:dyDescent="0.25">
      <c r="A6814"/>
      <c r="C6814"/>
      <c r="D6814"/>
      <c r="J6814"/>
      <c r="L6814"/>
      <c r="M6814"/>
      <c r="N6814"/>
      <c r="O6814"/>
      <c r="P6814"/>
      <c r="Q6814"/>
      <c r="R6814"/>
      <c r="S6814"/>
      <c r="T6814"/>
      <c r="U6814"/>
      <c r="AA6814"/>
      <c r="AD6814"/>
      <c r="AR6814"/>
      <c r="AS6814"/>
      <c r="AT6814"/>
      <c r="AU6814"/>
    </row>
    <row r="6815" spans="1:47" x14ac:dyDescent="0.25">
      <c r="A6815"/>
      <c r="C6815"/>
      <c r="D6815"/>
      <c r="J6815"/>
      <c r="L6815"/>
      <c r="M6815"/>
      <c r="N6815"/>
      <c r="O6815"/>
      <c r="P6815"/>
      <c r="Q6815"/>
      <c r="R6815"/>
      <c r="S6815"/>
      <c r="T6815"/>
      <c r="U6815"/>
      <c r="AA6815"/>
      <c r="AD6815"/>
      <c r="AR6815"/>
      <c r="AS6815"/>
      <c r="AT6815"/>
      <c r="AU6815"/>
    </row>
    <row r="6816" spans="1:47" x14ac:dyDescent="0.25">
      <c r="A6816"/>
      <c r="C6816"/>
      <c r="D6816"/>
      <c r="J6816"/>
      <c r="L6816"/>
      <c r="M6816"/>
      <c r="N6816"/>
      <c r="O6816"/>
      <c r="P6816"/>
      <c r="Q6816"/>
      <c r="R6816"/>
      <c r="S6816"/>
      <c r="T6816"/>
      <c r="U6816"/>
      <c r="AA6816"/>
      <c r="AD6816"/>
      <c r="AR6816"/>
      <c r="AS6816"/>
      <c r="AT6816"/>
      <c r="AU6816"/>
    </row>
    <row r="6817" spans="1:47" x14ac:dyDescent="0.25">
      <c r="A6817"/>
      <c r="C6817"/>
      <c r="D6817"/>
      <c r="J6817"/>
      <c r="L6817"/>
      <c r="M6817"/>
      <c r="N6817"/>
      <c r="O6817"/>
      <c r="P6817"/>
      <c r="Q6817"/>
      <c r="R6817"/>
      <c r="S6817"/>
      <c r="T6817"/>
      <c r="U6817"/>
      <c r="AA6817"/>
      <c r="AD6817"/>
      <c r="AR6817"/>
      <c r="AS6817"/>
      <c r="AT6817"/>
      <c r="AU6817"/>
    </row>
    <row r="6818" spans="1:47" x14ac:dyDescent="0.25">
      <c r="A6818"/>
      <c r="C6818"/>
      <c r="D6818"/>
      <c r="J6818"/>
      <c r="L6818"/>
      <c r="M6818"/>
      <c r="N6818"/>
      <c r="O6818"/>
      <c r="P6818"/>
      <c r="Q6818"/>
      <c r="R6818"/>
      <c r="S6818"/>
      <c r="T6818"/>
      <c r="U6818"/>
      <c r="AA6818"/>
      <c r="AD6818"/>
      <c r="AR6818"/>
      <c r="AS6818"/>
      <c r="AT6818"/>
      <c r="AU6818"/>
    </row>
    <row r="6819" spans="1:47" x14ac:dyDescent="0.25">
      <c r="A6819"/>
      <c r="C6819"/>
      <c r="D6819"/>
      <c r="J6819"/>
      <c r="L6819"/>
      <c r="M6819"/>
      <c r="N6819"/>
      <c r="O6819"/>
      <c r="P6819"/>
      <c r="Q6819"/>
      <c r="R6819"/>
      <c r="S6819"/>
      <c r="T6819"/>
      <c r="U6819"/>
      <c r="AA6819"/>
      <c r="AD6819"/>
      <c r="AR6819"/>
      <c r="AS6819"/>
      <c r="AT6819"/>
      <c r="AU6819"/>
    </row>
    <row r="6820" spans="1:47" x14ac:dyDescent="0.25">
      <c r="A6820"/>
      <c r="C6820"/>
      <c r="D6820"/>
      <c r="J6820"/>
      <c r="L6820"/>
      <c r="M6820"/>
      <c r="N6820"/>
      <c r="O6820"/>
      <c r="P6820"/>
      <c r="Q6820"/>
      <c r="R6820"/>
      <c r="S6820"/>
      <c r="T6820"/>
      <c r="U6820"/>
      <c r="AA6820"/>
      <c r="AD6820"/>
      <c r="AR6820"/>
      <c r="AS6820"/>
      <c r="AT6820"/>
      <c r="AU6820"/>
    </row>
    <row r="6821" spans="1:47" x14ac:dyDescent="0.25">
      <c r="A6821"/>
      <c r="C6821"/>
      <c r="D6821"/>
      <c r="J6821"/>
      <c r="L6821"/>
      <c r="M6821"/>
      <c r="N6821"/>
      <c r="O6821"/>
      <c r="P6821"/>
      <c r="Q6821"/>
      <c r="R6821"/>
      <c r="S6821"/>
      <c r="T6821"/>
      <c r="U6821"/>
      <c r="AA6821"/>
      <c r="AD6821"/>
      <c r="AR6821"/>
      <c r="AS6821"/>
      <c r="AT6821"/>
      <c r="AU6821"/>
    </row>
    <row r="6822" spans="1:47" x14ac:dyDescent="0.25">
      <c r="A6822"/>
      <c r="C6822"/>
      <c r="D6822"/>
      <c r="J6822"/>
      <c r="L6822"/>
      <c r="M6822"/>
      <c r="N6822"/>
      <c r="O6822"/>
      <c r="P6822"/>
      <c r="Q6822"/>
      <c r="R6822"/>
      <c r="S6822"/>
      <c r="T6822"/>
      <c r="U6822"/>
      <c r="AA6822"/>
      <c r="AD6822"/>
      <c r="AR6822"/>
      <c r="AS6822"/>
      <c r="AT6822"/>
      <c r="AU6822"/>
    </row>
    <row r="6823" spans="1:47" x14ac:dyDescent="0.25">
      <c r="A6823"/>
      <c r="C6823"/>
      <c r="D6823"/>
      <c r="J6823"/>
      <c r="L6823"/>
      <c r="M6823"/>
      <c r="N6823"/>
      <c r="O6823"/>
      <c r="P6823"/>
      <c r="Q6823"/>
      <c r="R6823"/>
      <c r="S6823"/>
      <c r="T6823"/>
      <c r="U6823"/>
      <c r="AA6823"/>
      <c r="AD6823"/>
      <c r="AR6823"/>
      <c r="AS6823"/>
      <c r="AT6823"/>
      <c r="AU6823"/>
    </row>
    <row r="6824" spans="1:47" x14ac:dyDescent="0.25">
      <c r="A6824"/>
      <c r="C6824"/>
      <c r="D6824"/>
      <c r="J6824"/>
      <c r="L6824"/>
      <c r="M6824"/>
      <c r="N6824"/>
      <c r="O6824"/>
      <c r="P6824"/>
      <c r="Q6824"/>
      <c r="R6824"/>
      <c r="S6824"/>
      <c r="T6824"/>
      <c r="U6824"/>
      <c r="AA6824"/>
      <c r="AD6824"/>
      <c r="AR6824"/>
      <c r="AS6824"/>
      <c r="AT6824"/>
      <c r="AU6824"/>
    </row>
    <row r="6825" spans="1:47" x14ac:dyDescent="0.25">
      <c r="A6825"/>
      <c r="C6825"/>
      <c r="D6825"/>
      <c r="J6825"/>
      <c r="L6825"/>
      <c r="M6825"/>
      <c r="N6825"/>
      <c r="O6825"/>
      <c r="P6825"/>
      <c r="Q6825"/>
      <c r="R6825"/>
      <c r="S6825"/>
      <c r="T6825"/>
      <c r="U6825"/>
      <c r="AA6825"/>
      <c r="AD6825"/>
      <c r="AR6825"/>
      <c r="AS6825"/>
      <c r="AT6825"/>
      <c r="AU6825"/>
    </row>
    <row r="6826" spans="1:47" x14ac:dyDescent="0.25">
      <c r="A6826"/>
      <c r="C6826"/>
      <c r="D6826"/>
      <c r="J6826"/>
      <c r="L6826"/>
      <c r="M6826"/>
      <c r="N6826"/>
      <c r="O6826"/>
      <c r="P6826"/>
      <c r="Q6826"/>
      <c r="R6826"/>
      <c r="S6826"/>
      <c r="T6826"/>
      <c r="U6826"/>
      <c r="AA6826"/>
      <c r="AD6826"/>
      <c r="AR6826"/>
      <c r="AS6826"/>
      <c r="AT6826"/>
      <c r="AU6826"/>
    </row>
    <row r="6827" spans="1:47" x14ac:dyDescent="0.25">
      <c r="A6827"/>
      <c r="C6827"/>
      <c r="D6827"/>
      <c r="J6827"/>
      <c r="L6827"/>
      <c r="M6827"/>
      <c r="N6827"/>
      <c r="O6827"/>
      <c r="P6827"/>
      <c r="Q6827"/>
      <c r="R6827"/>
      <c r="S6827"/>
      <c r="T6827"/>
      <c r="U6827"/>
      <c r="AA6827"/>
      <c r="AD6827"/>
      <c r="AR6827"/>
      <c r="AS6827"/>
      <c r="AT6827"/>
      <c r="AU6827"/>
    </row>
    <row r="6828" spans="1:47" x14ac:dyDescent="0.25">
      <c r="A6828"/>
      <c r="C6828"/>
      <c r="D6828"/>
      <c r="J6828"/>
      <c r="L6828"/>
      <c r="M6828"/>
      <c r="N6828"/>
      <c r="O6828"/>
      <c r="P6828"/>
      <c r="Q6828"/>
      <c r="R6828"/>
      <c r="S6828"/>
      <c r="T6828"/>
      <c r="U6828"/>
      <c r="AA6828"/>
      <c r="AD6828"/>
      <c r="AR6828"/>
      <c r="AS6828"/>
      <c r="AT6828"/>
      <c r="AU6828"/>
    </row>
    <row r="6829" spans="1:47" x14ac:dyDescent="0.25">
      <c r="A6829"/>
      <c r="C6829"/>
      <c r="D6829"/>
      <c r="J6829"/>
      <c r="L6829"/>
      <c r="M6829"/>
      <c r="N6829"/>
      <c r="O6829"/>
      <c r="P6829"/>
      <c r="Q6829"/>
      <c r="R6829"/>
      <c r="S6829"/>
      <c r="T6829"/>
      <c r="U6829"/>
      <c r="AA6829"/>
      <c r="AD6829"/>
      <c r="AR6829"/>
      <c r="AS6829"/>
      <c r="AT6829"/>
      <c r="AU6829"/>
    </row>
    <row r="6830" spans="1:47" x14ac:dyDescent="0.25">
      <c r="A6830"/>
      <c r="C6830"/>
      <c r="D6830"/>
      <c r="J6830"/>
      <c r="L6830"/>
      <c r="M6830"/>
      <c r="N6830"/>
      <c r="O6830"/>
      <c r="P6830"/>
      <c r="Q6830"/>
      <c r="R6830"/>
      <c r="S6830"/>
      <c r="T6830"/>
      <c r="U6830"/>
      <c r="AA6830"/>
      <c r="AD6830"/>
      <c r="AR6830"/>
      <c r="AS6830"/>
      <c r="AT6830"/>
      <c r="AU6830"/>
    </row>
    <row r="6831" spans="1:47" x14ac:dyDescent="0.25">
      <c r="A6831"/>
      <c r="C6831"/>
      <c r="D6831"/>
      <c r="J6831"/>
      <c r="L6831"/>
      <c r="M6831"/>
      <c r="N6831"/>
      <c r="O6831"/>
      <c r="P6831"/>
      <c r="Q6831"/>
      <c r="R6831"/>
      <c r="S6831"/>
      <c r="T6831"/>
      <c r="U6831"/>
      <c r="AA6831"/>
      <c r="AD6831"/>
      <c r="AR6831"/>
      <c r="AS6831"/>
      <c r="AT6831"/>
      <c r="AU6831"/>
    </row>
    <row r="6832" spans="1:47" x14ac:dyDescent="0.25">
      <c r="A6832"/>
      <c r="C6832"/>
      <c r="D6832"/>
      <c r="J6832"/>
      <c r="L6832"/>
      <c r="M6832"/>
      <c r="N6832"/>
      <c r="O6832"/>
      <c r="P6832"/>
      <c r="Q6832"/>
      <c r="R6832"/>
      <c r="S6832"/>
      <c r="T6832"/>
      <c r="U6832"/>
      <c r="AA6832"/>
      <c r="AD6832"/>
      <c r="AR6832"/>
      <c r="AS6832"/>
      <c r="AT6832"/>
      <c r="AU6832"/>
    </row>
    <row r="6833" spans="1:47" x14ac:dyDescent="0.25">
      <c r="A6833"/>
      <c r="C6833"/>
      <c r="D6833"/>
      <c r="J6833"/>
      <c r="L6833"/>
      <c r="M6833"/>
      <c r="N6833"/>
      <c r="O6833"/>
      <c r="P6833"/>
      <c r="Q6833"/>
      <c r="R6833"/>
      <c r="S6833"/>
      <c r="T6833"/>
      <c r="U6833"/>
      <c r="AA6833"/>
      <c r="AD6833"/>
      <c r="AR6833"/>
      <c r="AS6833"/>
      <c r="AT6833"/>
      <c r="AU6833"/>
    </row>
    <row r="6834" spans="1:47" x14ac:dyDescent="0.25">
      <c r="A6834"/>
      <c r="C6834"/>
      <c r="D6834"/>
      <c r="J6834"/>
      <c r="L6834"/>
      <c r="M6834"/>
      <c r="N6834"/>
      <c r="O6834"/>
      <c r="P6834"/>
      <c r="Q6834"/>
      <c r="R6834"/>
      <c r="S6834"/>
      <c r="T6834"/>
      <c r="U6834"/>
      <c r="AA6834"/>
      <c r="AD6834"/>
      <c r="AR6834"/>
      <c r="AS6834"/>
      <c r="AT6834"/>
      <c r="AU6834"/>
    </row>
    <row r="6835" spans="1:47" x14ac:dyDescent="0.25">
      <c r="A6835"/>
      <c r="C6835"/>
      <c r="D6835"/>
      <c r="J6835"/>
      <c r="L6835"/>
      <c r="M6835"/>
      <c r="N6835"/>
      <c r="O6835"/>
      <c r="P6835"/>
      <c r="Q6835"/>
      <c r="R6835"/>
      <c r="S6835"/>
      <c r="T6835"/>
      <c r="U6835"/>
      <c r="AA6835"/>
      <c r="AD6835"/>
      <c r="AR6835"/>
      <c r="AS6835"/>
      <c r="AT6835"/>
      <c r="AU6835"/>
    </row>
    <row r="6836" spans="1:47" x14ac:dyDescent="0.25">
      <c r="A6836"/>
      <c r="C6836"/>
      <c r="D6836"/>
      <c r="J6836"/>
      <c r="L6836"/>
      <c r="M6836"/>
      <c r="N6836"/>
      <c r="O6836"/>
      <c r="P6836"/>
      <c r="Q6836"/>
      <c r="R6836"/>
      <c r="S6836"/>
      <c r="T6836"/>
      <c r="U6836"/>
      <c r="AA6836"/>
      <c r="AD6836"/>
      <c r="AR6836"/>
      <c r="AS6836"/>
      <c r="AT6836"/>
      <c r="AU6836"/>
    </row>
    <row r="6837" spans="1:47" x14ac:dyDescent="0.25">
      <c r="A6837"/>
      <c r="C6837"/>
      <c r="D6837"/>
      <c r="J6837"/>
      <c r="L6837"/>
      <c r="M6837"/>
      <c r="N6837"/>
      <c r="O6837"/>
      <c r="P6837"/>
      <c r="Q6837"/>
      <c r="R6837"/>
      <c r="S6837"/>
      <c r="T6837"/>
      <c r="U6837"/>
      <c r="AA6837"/>
      <c r="AD6837"/>
      <c r="AR6837"/>
      <c r="AS6837"/>
      <c r="AT6837"/>
      <c r="AU6837"/>
    </row>
    <row r="6838" spans="1:47" x14ac:dyDescent="0.25">
      <c r="A6838"/>
      <c r="C6838"/>
      <c r="D6838"/>
      <c r="J6838"/>
      <c r="L6838"/>
      <c r="M6838"/>
      <c r="N6838"/>
      <c r="O6838"/>
      <c r="P6838"/>
      <c r="Q6838"/>
      <c r="R6838"/>
      <c r="S6838"/>
      <c r="T6838"/>
      <c r="U6838"/>
      <c r="AA6838"/>
      <c r="AD6838"/>
      <c r="AR6838"/>
      <c r="AS6838"/>
      <c r="AT6838"/>
      <c r="AU6838"/>
    </row>
    <row r="6839" spans="1:47" x14ac:dyDescent="0.25">
      <c r="A6839"/>
      <c r="C6839"/>
      <c r="D6839"/>
      <c r="J6839"/>
      <c r="L6839"/>
      <c r="M6839"/>
      <c r="N6839"/>
      <c r="O6839"/>
      <c r="P6839"/>
      <c r="Q6839"/>
      <c r="R6839"/>
      <c r="S6839"/>
      <c r="T6839"/>
      <c r="U6839"/>
      <c r="AA6839"/>
      <c r="AD6839"/>
      <c r="AR6839"/>
      <c r="AS6839"/>
      <c r="AT6839"/>
      <c r="AU6839"/>
    </row>
    <row r="6840" spans="1:47" x14ac:dyDescent="0.25">
      <c r="A6840"/>
      <c r="C6840"/>
      <c r="D6840"/>
      <c r="J6840"/>
      <c r="L6840"/>
      <c r="M6840"/>
      <c r="N6840"/>
      <c r="O6840"/>
      <c r="P6840"/>
      <c r="Q6840"/>
      <c r="R6840"/>
      <c r="S6840"/>
      <c r="T6840"/>
      <c r="U6840"/>
      <c r="AA6840"/>
      <c r="AD6840"/>
      <c r="AR6840"/>
      <c r="AS6840"/>
      <c r="AT6840"/>
      <c r="AU6840"/>
    </row>
    <row r="6841" spans="1:47" x14ac:dyDescent="0.25">
      <c r="A6841"/>
      <c r="C6841"/>
      <c r="D6841"/>
      <c r="J6841"/>
      <c r="L6841"/>
      <c r="M6841"/>
      <c r="N6841"/>
      <c r="O6841"/>
      <c r="P6841"/>
      <c r="Q6841"/>
      <c r="R6841"/>
      <c r="S6841"/>
      <c r="T6841"/>
      <c r="U6841"/>
      <c r="AA6841"/>
      <c r="AD6841"/>
      <c r="AR6841"/>
      <c r="AS6841"/>
      <c r="AT6841"/>
      <c r="AU6841"/>
    </row>
    <row r="6842" spans="1:47" x14ac:dyDescent="0.25">
      <c r="A6842"/>
      <c r="C6842"/>
      <c r="D6842"/>
      <c r="J6842"/>
      <c r="L6842"/>
      <c r="M6842"/>
      <c r="N6842"/>
      <c r="O6842"/>
      <c r="P6842"/>
      <c r="Q6842"/>
      <c r="R6842"/>
      <c r="S6842"/>
      <c r="T6842"/>
      <c r="U6842"/>
      <c r="AA6842"/>
      <c r="AD6842"/>
      <c r="AR6842"/>
      <c r="AS6842"/>
      <c r="AT6842"/>
      <c r="AU6842"/>
    </row>
    <row r="6843" spans="1:47" x14ac:dyDescent="0.25">
      <c r="A6843"/>
      <c r="C6843"/>
      <c r="D6843"/>
      <c r="J6843"/>
      <c r="L6843"/>
      <c r="M6843"/>
      <c r="N6843"/>
      <c r="O6843"/>
      <c r="P6843"/>
      <c r="Q6843"/>
      <c r="R6843"/>
      <c r="S6843"/>
      <c r="T6843"/>
      <c r="U6843"/>
      <c r="AA6843"/>
      <c r="AD6843"/>
      <c r="AR6843"/>
      <c r="AS6843"/>
      <c r="AT6843"/>
      <c r="AU6843"/>
    </row>
    <row r="6844" spans="1:47" x14ac:dyDescent="0.25">
      <c r="A6844"/>
      <c r="C6844"/>
      <c r="D6844"/>
      <c r="J6844"/>
      <c r="L6844"/>
      <c r="M6844"/>
      <c r="N6844"/>
      <c r="O6844"/>
      <c r="P6844"/>
      <c r="Q6844"/>
      <c r="R6844"/>
      <c r="S6844"/>
      <c r="T6844"/>
      <c r="U6844"/>
      <c r="AA6844"/>
      <c r="AD6844"/>
      <c r="AR6844"/>
      <c r="AS6844"/>
      <c r="AT6844"/>
      <c r="AU6844"/>
    </row>
    <row r="6845" spans="1:47" x14ac:dyDescent="0.25">
      <c r="A6845"/>
      <c r="C6845"/>
      <c r="D6845"/>
      <c r="J6845"/>
      <c r="L6845"/>
      <c r="M6845"/>
      <c r="N6845"/>
      <c r="O6845"/>
      <c r="P6845"/>
      <c r="Q6845"/>
      <c r="R6845"/>
      <c r="S6845"/>
      <c r="T6845"/>
      <c r="U6845"/>
      <c r="AA6845"/>
      <c r="AD6845"/>
      <c r="AR6845"/>
      <c r="AS6845"/>
      <c r="AT6845"/>
      <c r="AU6845"/>
    </row>
    <row r="6846" spans="1:47" x14ac:dyDescent="0.25">
      <c r="A6846"/>
      <c r="C6846"/>
      <c r="D6846"/>
      <c r="J6846"/>
      <c r="L6846"/>
      <c r="M6846"/>
      <c r="N6846"/>
      <c r="O6846"/>
      <c r="P6846"/>
      <c r="Q6846"/>
      <c r="R6846"/>
      <c r="S6846"/>
      <c r="T6846"/>
      <c r="U6846"/>
      <c r="AA6846"/>
      <c r="AD6846"/>
      <c r="AR6846"/>
      <c r="AS6846"/>
      <c r="AT6846"/>
      <c r="AU6846"/>
    </row>
    <row r="6847" spans="1:47" x14ac:dyDescent="0.25">
      <c r="A6847"/>
      <c r="C6847"/>
      <c r="D6847"/>
      <c r="J6847"/>
      <c r="L6847"/>
      <c r="M6847"/>
      <c r="N6847"/>
      <c r="O6847"/>
      <c r="P6847"/>
      <c r="Q6847"/>
      <c r="R6847"/>
      <c r="S6847"/>
      <c r="T6847"/>
      <c r="U6847"/>
      <c r="AA6847"/>
      <c r="AD6847"/>
      <c r="AR6847"/>
      <c r="AS6847"/>
      <c r="AT6847"/>
      <c r="AU6847"/>
    </row>
    <row r="6848" spans="1:47" x14ac:dyDescent="0.25">
      <c r="A6848"/>
      <c r="C6848"/>
      <c r="D6848"/>
      <c r="J6848"/>
      <c r="L6848"/>
      <c r="M6848"/>
      <c r="N6848"/>
      <c r="O6848"/>
      <c r="P6848"/>
      <c r="Q6848"/>
      <c r="R6848"/>
      <c r="S6848"/>
      <c r="T6848"/>
      <c r="U6848"/>
      <c r="AA6848"/>
      <c r="AD6848"/>
      <c r="AR6848"/>
      <c r="AS6848"/>
      <c r="AT6848"/>
      <c r="AU6848"/>
    </row>
    <row r="6849" spans="1:47" x14ac:dyDescent="0.25">
      <c r="A6849"/>
      <c r="C6849"/>
      <c r="D6849"/>
      <c r="J6849"/>
      <c r="L6849"/>
      <c r="M6849"/>
      <c r="N6849"/>
      <c r="O6849"/>
      <c r="P6849"/>
      <c r="Q6849"/>
      <c r="R6849"/>
      <c r="S6849"/>
      <c r="T6849"/>
      <c r="U6849"/>
      <c r="AA6849"/>
      <c r="AD6849"/>
      <c r="AR6849"/>
      <c r="AS6849"/>
      <c r="AT6849"/>
      <c r="AU6849"/>
    </row>
    <row r="6850" spans="1:47" x14ac:dyDescent="0.25">
      <c r="A6850"/>
      <c r="C6850"/>
      <c r="D6850"/>
      <c r="J6850"/>
      <c r="L6850"/>
      <c r="M6850"/>
      <c r="N6850"/>
      <c r="O6850"/>
      <c r="P6850"/>
      <c r="Q6850"/>
      <c r="R6850"/>
      <c r="S6850"/>
      <c r="T6850"/>
      <c r="U6850"/>
      <c r="AA6850"/>
      <c r="AD6850"/>
      <c r="AR6850"/>
      <c r="AS6850"/>
      <c r="AT6850"/>
      <c r="AU6850"/>
    </row>
    <row r="6851" spans="1:47" x14ac:dyDescent="0.25">
      <c r="A6851"/>
      <c r="C6851"/>
      <c r="D6851"/>
      <c r="J6851"/>
      <c r="L6851"/>
      <c r="M6851"/>
      <c r="N6851"/>
      <c r="O6851"/>
      <c r="P6851"/>
      <c r="Q6851"/>
      <c r="R6851"/>
      <c r="S6851"/>
      <c r="T6851"/>
      <c r="U6851"/>
      <c r="AA6851"/>
      <c r="AD6851"/>
      <c r="AR6851"/>
      <c r="AS6851"/>
      <c r="AT6851"/>
      <c r="AU6851"/>
    </row>
    <row r="6852" spans="1:47" x14ac:dyDescent="0.25">
      <c r="A6852"/>
      <c r="C6852"/>
      <c r="D6852"/>
      <c r="J6852"/>
      <c r="L6852"/>
      <c r="M6852"/>
      <c r="N6852"/>
      <c r="O6852"/>
      <c r="P6852"/>
      <c r="Q6852"/>
      <c r="R6852"/>
      <c r="S6852"/>
      <c r="T6852"/>
      <c r="U6852"/>
      <c r="AA6852"/>
      <c r="AD6852"/>
      <c r="AR6852"/>
      <c r="AS6852"/>
      <c r="AT6852"/>
      <c r="AU6852"/>
    </row>
    <row r="6853" spans="1:47" x14ac:dyDescent="0.25">
      <c r="A6853"/>
      <c r="C6853"/>
      <c r="D6853"/>
      <c r="J6853"/>
      <c r="L6853"/>
      <c r="M6853"/>
      <c r="N6853"/>
      <c r="O6853"/>
      <c r="P6853"/>
      <c r="Q6853"/>
      <c r="R6853"/>
      <c r="S6853"/>
      <c r="T6853"/>
      <c r="U6853"/>
      <c r="AA6853"/>
      <c r="AD6853"/>
      <c r="AR6853"/>
      <c r="AS6853"/>
      <c r="AT6853"/>
      <c r="AU6853"/>
    </row>
    <row r="6854" spans="1:47" x14ac:dyDescent="0.25">
      <c r="A6854"/>
      <c r="C6854"/>
      <c r="D6854"/>
      <c r="J6854"/>
      <c r="L6854"/>
      <c r="M6854"/>
      <c r="N6854"/>
      <c r="O6854"/>
      <c r="P6854"/>
      <c r="Q6854"/>
      <c r="R6854"/>
      <c r="S6854"/>
      <c r="T6854"/>
      <c r="U6854"/>
      <c r="AA6854"/>
      <c r="AD6854"/>
      <c r="AR6854"/>
      <c r="AS6854"/>
      <c r="AT6854"/>
      <c r="AU6854"/>
    </row>
    <row r="6855" spans="1:47" x14ac:dyDescent="0.25">
      <c r="A6855"/>
      <c r="C6855"/>
      <c r="D6855"/>
      <c r="J6855"/>
      <c r="L6855"/>
      <c r="M6855"/>
      <c r="N6855"/>
      <c r="O6855"/>
      <c r="P6855"/>
      <c r="Q6855"/>
      <c r="R6855"/>
      <c r="S6855"/>
      <c r="T6855"/>
      <c r="U6855"/>
      <c r="AA6855"/>
      <c r="AD6855"/>
      <c r="AR6855"/>
      <c r="AS6855"/>
      <c r="AT6855"/>
      <c r="AU6855"/>
    </row>
    <row r="6856" spans="1:47" x14ac:dyDescent="0.25">
      <c r="A6856"/>
      <c r="C6856"/>
      <c r="D6856"/>
      <c r="J6856"/>
      <c r="L6856"/>
      <c r="M6856"/>
      <c r="N6856"/>
      <c r="O6856"/>
      <c r="P6856"/>
      <c r="Q6856"/>
      <c r="R6856"/>
      <c r="S6856"/>
      <c r="T6856"/>
      <c r="U6856"/>
      <c r="AA6856"/>
      <c r="AD6856"/>
      <c r="AR6856"/>
      <c r="AS6856"/>
      <c r="AT6856"/>
      <c r="AU6856"/>
    </row>
    <row r="6857" spans="1:47" x14ac:dyDescent="0.25">
      <c r="A6857"/>
      <c r="C6857"/>
      <c r="D6857"/>
      <c r="J6857"/>
      <c r="L6857"/>
      <c r="M6857"/>
      <c r="N6857"/>
      <c r="O6857"/>
      <c r="P6857"/>
      <c r="Q6857"/>
      <c r="R6857"/>
      <c r="S6857"/>
      <c r="T6857"/>
      <c r="U6857"/>
      <c r="AA6857"/>
      <c r="AD6857"/>
      <c r="AR6857"/>
      <c r="AS6857"/>
      <c r="AT6857"/>
      <c r="AU6857"/>
    </row>
    <row r="6858" spans="1:47" x14ac:dyDescent="0.25">
      <c r="A6858"/>
      <c r="C6858"/>
      <c r="D6858"/>
      <c r="J6858"/>
      <c r="L6858"/>
      <c r="M6858"/>
      <c r="N6858"/>
      <c r="O6858"/>
      <c r="P6858"/>
      <c r="Q6858"/>
      <c r="R6858"/>
      <c r="S6858"/>
      <c r="T6858"/>
      <c r="U6858"/>
      <c r="AA6858"/>
      <c r="AD6858"/>
      <c r="AR6858"/>
      <c r="AS6858"/>
      <c r="AT6858"/>
      <c r="AU6858"/>
    </row>
    <row r="6859" spans="1:47" x14ac:dyDescent="0.25">
      <c r="A6859"/>
      <c r="C6859"/>
      <c r="D6859"/>
      <c r="J6859"/>
      <c r="L6859"/>
      <c r="M6859"/>
      <c r="N6859"/>
      <c r="O6859"/>
      <c r="P6859"/>
      <c r="Q6859"/>
      <c r="R6859"/>
      <c r="S6859"/>
      <c r="T6859"/>
      <c r="U6859"/>
      <c r="AA6859"/>
      <c r="AD6859"/>
      <c r="AR6859"/>
      <c r="AS6859"/>
      <c r="AT6859"/>
      <c r="AU6859"/>
    </row>
    <row r="6860" spans="1:47" x14ac:dyDescent="0.25">
      <c r="A6860"/>
      <c r="C6860"/>
      <c r="D6860"/>
      <c r="J6860"/>
      <c r="L6860"/>
      <c r="M6860"/>
      <c r="N6860"/>
      <c r="O6860"/>
      <c r="P6860"/>
      <c r="Q6860"/>
      <c r="R6860"/>
      <c r="S6860"/>
      <c r="T6860"/>
      <c r="U6860"/>
      <c r="AA6860"/>
      <c r="AD6860"/>
      <c r="AR6860"/>
      <c r="AS6860"/>
      <c r="AT6860"/>
      <c r="AU6860"/>
    </row>
    <row r="6861" spans="1:47" x14ac:dyDescent="0.25">
      <c r="A6861"/>
      <c r="C6861"/>
      <c r="D6861"/>
      <c r="J6861"/>
      <c r="L6861"/>
      <c r="M6861"/>
      <c r="N6861"/>
      <c r="O6861"/>
      <c r="P6861"/>
      <c r="Q6861"/>
      <c r="R6861"/>
      <c r="S6861"/>
      <c r="T6861"/>
      <c r="U6861"/>
      <c r="AA6861"/>
      <c r="AD6861"/>
      <c r="AR6861"/>
      <c r="AS6861"/>
      <c r="AT6861"/>
      <c r="AU6861"/>
    </row>
    <row r="6862" spans="1:47" x14ac:dyDescent="0.25">
      <c r="A6862"/>
      <c r="C6862"/>
      <c r="D6862"/>
      <c r="J6862"/>
      <c r="L6862"/>
      <c r="M6862"/>
      <c r="N6862"/>
      <c r="O6862"/>
      <c r="P6862"/>
      <c r="Q6862"/>
      <c r="R6862"/>
      <c r="S6862"/>
      <c r="T6862"/>
      <c r="U6862"/>
      <c r="AA6862"/>
      <c r="AD6862"/>
      <c r="AR6862"/>
      <c r="AS6862"/>
      <c r="AT6862"/>
      <c r="AU6862"/>
    </row>
    <row r="6863" spans="1:47" x14ac:dyDescent="0.25">
      <c r="A6863"/>
      <c r="C6863"/>
      <c r="D6863"/>
      <c r="J6863"/>
      <c r="L6863"/>
      <c r="M6863"/>
      <c r="N6863"/>
      <c r="O6863"/>
      <c r="P6863"/>
      <c r="Q6863"/>
      <c r="R6863"/>
      <c r="S6863"/>
      <c r="T6863"/>
      <c r="U6863"/>
      <c r="AA6863"/>
      <c r="AD6863"/>
      <c r="AR6863"/>
      <c r="AS6863"/>
      <c r="AT6863"/>
      <c r="AU6863"/>
    </row>
    <row r="6864" spans="1:47" x14ac:dyDescent="0.25">
      <c r="A6864"/>
      <c r="C6864"/>
      <c r="D6864"/>
      <c r="J6864"/>
      <c r="L6864"/>
      <c r="M6864"/>
      <c r="N6864"/>
      <c r="O6864"/>
      <c r="P6864"/>
      <c r="Q6864"/>
      <c r="R6864"/>
      <c r="S6864"/>
      <c r="T6864"/>
      <c r="U6864"/>
      <c r="AA6864"/>
      <c r="AD6864"/>
      <c r="AR6864"/>
      <c r="AS6864"/>
      <c r="AT6864"/>
      <c r="AU6864"/>
    </row>
    <row r="6865" spans="1:47" x14ac:dyDescent="0.25">
      <c r="A6865"/>
      <c r="C6865"/>
      <c r="D6865"/>
      <c r="J6865"/>
      <c r="L6865"/>
      <c r="M6865"/>
      <c r="N6865"/>
      <c r="O6865"/>
      <c r="P6865"/>
      <c r="Q6865"/>
      <c r="R6865"/>
      <c r="S6865"/>
      <c r="T6865"/>
      <c r="U6865"/>
      <c r="AA6865"/>
      <c r="AD6865"/>
      <c r="AR6865"/>
      <c r="AS6865"/>
      <c r="AT6865"/>
      <c r="AU6865"/>
    </row>
    <row r="6866" spans="1:47" x14ac:dyDescent="0.25">
      <c r="A6866"/>
      <c r="C6866"/>
      <c r="D6866"/>
      <c r="J6866"/>
      <c r="L6866"/>
      <c r="M6866"/>
      <c r="N6866"/>
      <c r="O6866"/>
      <c r="P6866"/>
      <c r="Q6866"/>
      <c r="R6866"/>
      <c r="S6866"/>
      <c r="T6866"/>
      <c r="U6866"/>
      <c r="AA6866"/>
      <c r="AD6866"/>
      <c r="AR6866"/>
      <c r="AS6866"/>
      <c r="AT6866"/>
      <c r="AU6866"/>
    </row>
    <row r="6867" spans="1:47" x14ac:dyDescent="0.25">
      <c r="A6867"/>
      <c r="C6867"/>
      <c r="D6867"/>
      <c r="J6867"/>
      <c r="L6867"/>
      <c r="M6867"/>
      <c r="N6867"/>
      <c r="O6867"/>
      <c r="P6867"/>
      <c r="Q6867"/>
      <c r="R6867"/>
      <c r="S6867"/>
      <c r="T6867"/>
      <c r="U6867"/>
      <c r="AA6867"/>
      <c r="AD6867"/>
      <c r="AR6867"/>
      <c r="AS6867"/>
      <c r="AT6867"/>
      <c r="AU6867"/>
    </row>
    <row r="6868" spans="1:47" x14ac:dyDescent="0.25">
      <c r="A6868"/>
      <c r="C6868"/>
      <c r="D6868"/>
      <c r="J6868"/>
      <c r="L6868"/>
      <c r="M6868"/>
      <c r="N6868"/>
      <c r="O6868"/>
      <c r="P6868"/>
      <c r="Q6868"/>
      <c r="R6868"/>
      <c r="S6868"/>
      <c r="T6868"/>
      <c r="U6868"/>
      <c r="AA6868"/>
      <c r="AD6868"/>
      <c r="AR6868"/>
      <c r="AS6868"/>
      <c r="AT6868"/>
      <c r="AU6868"/>
    </row>
    <row r="6869" spans="1:47" x14ac:dyDescent="0.25">
      <c r="A6869"/>
      <c r="C6869"/>
      <c r="D6869"/>
      <c r="J6869"/>
      <c r="L6869"/>
      <c r="M6869"/>
      <c r="N6869"/>
      <c r="O6869"/>
      <c r="P6869"/>
      <c r="Q6869"/>
      <c r="R6869"/>
      <c r="S6869"/>
      <c r="T6869"/>
      <c r="U6869"/>
      <c r="AA6869"/>
      <c r="AD6869"/>
      <c r="AR6869"/>
      <c r="AS6869"/>
      <c r="AT6869"/>
      <c r="AU6869"/>
    </row>
    <row r="6870" spans="1:47" x14ac:dyDescent="0.25">
      <c r="A6870"/>
      <c r="C6870"/>
      <c r="D6870"/>
      <c r="J6870"/>
      <c r="L6870"/>
      <c r="M6870"/>
      <c r="N6870"/>
      <c r="O6870"/>
      <c r="P6870"/>
      <c r="Q6870"/>
      <c r="R6870"/>
      <c r="S6870"/>
      <c r="T6870"/>
      <c r="U6870"/>
      <c r="AA6870"/>
      <c r="AD6870"/>
      <c r="AR6870"/>
      <c r="AS6870"/>
      <c r="AT6870"/>
      <c r="AU6870"/>
    </row>
    <row r="6871" spans="1:47" x14ac:dyDescent="0.25">
      <c r="A6871"/>
      <c r="C6871"/>
      <c r="D6871"/>
      <c r="J6871"/>
      <c r="L6871"/>
      <c r="M6871"/>
      <c r="N6871"/>
      <c r="O6871"/>
      <c r="P6871"/>
      <c r="Q6871"/>
      <c r="R6871"/>
      <c r="S6871"/>
      <c r="T6871"/>
      <c r="U6871"/>
      <c r="AA6871"/>
      <c r="AD6871"/>
      <c r="AR6871"/>
      <c r="AS6871"/>
      <c r="AT6871"/>
      <c r="AU6871"/>
    </row>
    <row r="6872" spans="1:47" x14ac:dyDescent="0.25">
      <c r="A6872"/>
      <c r="C6872"/>
      <c r="D6872"/>
      <c r="J6872"/>
      <c r="L6872"/>
      <c r="M6872"/>
      <c r="N6872"/>
      <c r="O6872"/>
      <c r="P6872"/>
      <c r="Q6872"/>
      <c r="R6872"/>
      <c r="S6872"/>
      <c r="T6872"/>
      <c r="U6872"/>
      <c r="AA6872"/>
      <c r="AD6872"/>
      <c r="AR6872"/>
      <c r="AS6872"/>
      <c r="AT6872"/>
      <c r="AU6872"/>
    </row>
    <row r="6873" spans="1:47" x14ac:dyDescent="0.25">
      <c r="A6873"/>
      <c r="C6873"/>
      <c r="D6873"/>
      <c r="J6873"/>
      <c r="L6873"/>
      <c r="M6873"/>
      <c r="N6873"/>
      <c r="O6873"/>
      <c r="P6873"/>
      <c r="Q6873"/>
      <c r="R6873"/>
      <c r="S6873"/>
      <c r="T6873"/>
      <c r="U6873"/>
      <c r="AA6873"/>
      <c r="AD6873"/>
      <c r="AR6873"/>
      <c r="AS6873"/>
      <c r="AT6873"/>
      <c r="AU6873"/>
    </row>
    <row r="6874" spans="1:47" x14ac:dyDescent="0.25">
      <c r="A6874"/>
      <c r="C6874"/>
      <c r="D6874"/>
      <c r="J6874"/>
      <c r="L6874"/>
      <c r="M6874"/>
      <c r="N6874"/>
      <c r="O6874"/>
      <c r="P6874"/>
      <c r="Q6874"/>
      <c r="R6874"/>
      <c r="S6874"/>
      <c r="T6874"/>
      <c r="U6874"/>
      <c r="AA6874"/>
      <c r="AD6874"/>
      <c r="AR6874"/>
      <c r="AS6874"/>
      <c r="AT6874"/>
      <c r="AU6874"/>
    </row>
    <row r="6875" spans="1:47" x14ac:dyDescent="0.25">
      <c r="A6875"/>
      <c r="C6875"/>
      <c r="D6875"/>
      <c r="J6875"/>
      <c r="L6875"/>
      <c r="M6875"/>
      <c r="N6875"/>
      <c r="O6875"/>
      <c r="P6875"/>
      <c r="Q6875"/>
      <c r="R6875"/>
      <c r="S6875"/>
      <c r="T6875"/>
      <c r="U6875"/>
      <c r="AA6875"/>
      <c r="AD6875"/>
      <c r="AR6875"/>
      <c r="AS6875"/>
      <c r="AT6875"/>
      <c r="AU6875"/>
    </row>
    <row r="6876" spans="1:47" x14ac:dyDescent="0.25">
      <c r="A6876"/>
      <c r="C6876"/>
      <c r="D6876"/>
      <c r="J6876"/>
      <c r="L6876"/>
      <c r="M6876"/>
      <c r="N6876"/>
      <c r="O6876"/>
      <c r="P6876"/>
      <c r="Q6876"/>
      <c r="R6876"/>
      <c r="S6876"/>
      <c r="T6876"/>
      <c r="U6876"/>
      <c r="AA6876"/>
      <c r="AD6876"/>
      <c r="AR6876"/>
      <c r="AS6876"/>
      <c r="AT6876"/>
      <c r="AU6876"/>
    </row>
    <row r="6877" spans="1:47" x14ac:dyDescent="0.25">
      <c r="A6877"/>
      <c r="C6877"/>
      <c r="D6877"/>
      <c r="J6877"/>
      <c r="L6877"/>
      <c r="M6877"/>
      <c r="N6877"/>
      <c r="O6877"/>
      <c r="P6877"/>
      <c r="Q6877"/>
      <c r="R6877"/>
      <c r="S6877"/>
      <c r="T6877"/>
      <c r="U6877"/>
      <c r="AA6877"/>
      <c r="AD6877"/>
      <c r="AR6877"/>
      <c r="AS6877"/>
      <c r="AT6877"/>
      <c r="AU6877"/>
    </row>
    <row r="6878" spans="1:47" x14ac:dyDescent="0.25">
      <c r="A6878"/>
      <c r="C6878"/>
      <c r="D6878"/>
      <c r="J6878"/>
      <c r="L6878"/>
      <c r="M6878"/>
      <c r="N6878"/>
      <c r="O6878"/>
      <c r="P6878"/>
      <c r="Q6878"/>
      <c r="R6878"/>
      <c r="S6878"/>
      <c r="T6878"/>
      <c r="U6878"/>
      <c r="AA6878"/>
      <c r="AD6878"/>
      <c r="AR6878"/>
      <c r="AS6878"/>
      <c r="AT6878"/>
      <c r="AU6878"/>
    </row>
    <row r="6879" spans="1:47" x14ac:dyDescent="0.25">
      <c r="A6879"/>
      <c r="C6879"/>
      <c r="D6879"/>
      <c r="J6879"/>
      <c r="L6879"/>
      <c r="M6879"/>
      <c r="N6879"/>
      <c r="O6879"/>
      <c r="P6879"/>
      <c r="Q6879"/>
      <c r="R6879"/>
      <c r="S6879"/>
      <c r="T6879"/>
      <c r="U6879"/>
      <c r="AA6879"/>
      <c r="AD6879"/>
      <c r="AR6879"/>
      <c r="AS6879"/>
      <c r="AT6879"/>
      <c r="AU6879"/>
    </row>
    <row r="6880" spans="1:47" x14ac:dyDescent="0.25">
      <c r="A6880"/>
      <c r="C6880"/>
      <c r="D6880"/>
      <c r="J6880"/>
      <c r="L6880"/>
      <c r="M6880"/>
      <c r="N6880"/>
      <c r="O6880"/>
      <c r="P6880"/>
      <c r="Q6880"/>
      <c r="R6880"/>
      <c r="S6880"/>
      <c r="T6880"/>
      <c r="U6880"/>
      <c r="AA6880"/>
      <c r="AD6880"/>
      <c r="AR6880"/>
      <c r="AS6880"/>
      <c r="AT6880"/>
      <c r="AU6880"/>
    </row>
    <row r="6881" spans="1:47" x14ac:dyDescent="0.25">
      <c r="A6881"/>
      <c r="C6881"/>
      <c r="D6881"/>
      <c r="J6881"/>
      <c r="L6881"/>
      <c r="M6881"/>
      <c r="N6881"/>
      <c r="O6881"/>
      <c r="P6881"/>
      <c r="Q6881"/>
      <c r="R6881"/>
      <c r="S6881"/>
      <c r="T6881"/>
      <c r="U6881"/>
      <c r="AA6881"/>
      <c r="AD6881"/>
      <c r="AR6881"/>
      <c r="AS6881"/>
      <c r="AT6881"/>
      <c r="AU6881"/>
    </row>
    <row r="6882" spans="1:47" x14ac:dyDescent="0.25">
      <c r="A6882"/>
      <c r="C6882"/>
      <c r="D6882"/>
      <c r="J6882"/>
      <c r="L6882"/>
      <c r="M6882"/>
      <c r="N6882"/>
      <c r="O6882"/>
      <c r="P6882"/>
      <c r="Q6882"/>
      <c r="R6882"/>
      <c r="S6882"/>
      <c r="T6882"/>
      <c r="U6882"/>
      <c r="AA6882"/>
      <c r="AD6882"/>
      <c r="AR6882"/>
      <c r="AS6882"/>
      <c r="AT6882"/>
      <c r="AU6882"/>
    </row>
    <row r="6883" spans="1:47" x14ac:dyDescent="0.25">
      <c r="A6883"/>
      <c r="C6883"/>
      <c r="D6883"/>
      <c r="J6883"/>
      <c r="L6883"/>
      <c r="M6883"/>
      <c r="N6883"/>
      <c r="O6883"/>
      <c r="P6883"/>
      <c r="Q6883"/>
      <c r="R6883"/>
      <c r="S6883"/>
      <c r="T6883"/>
      <c r="U6883"/>
      <c r="AA6883"/>
      <c r="AD6883"/>
      <c r="AR6883"/>
      <c r="AS6883"/>
      <c r="AT6883"/>
      <c r="AU6883"/>
    </row>
    <row r="6884" spans="1:47" x14ac:dyDescent="0.25">
      <c r="A6884"/>
      <c r="C6884"/>
      <c r="D6884"/>
      <c r="J6884"/>
      <c r="L6884"/>
      <c r="M6884"/>
      <c r="N6884"/>
      <c r="O6884"/>
      <c r="P6884"/>
      <c r="Q6884"/>
      <c r="R6884"/>
      <c r="S6884"/>
      <c r="T6884"/>
      <c r="U6884"/>
      <c r="AA6884"/>
      <c r="AD6884"/>
      <c r="AR6884"/>
      <c r="AS6884"/>
      <c r="AT6884"/>
      <c r="AU6884"/>
    </row>
    <row r="6885" spans="1:47" x14ac:dyDescent="0.25">
      <c r="A6885"/>
      <c r="C6885"/>
      <c r="D6885"/>
      <c r="J6885"/>
      <c r="L6885"/>
      <c r="M6885"/>
      <c r="N6885"/>
      <c r="O6885"/>
      <c r="P6885"/>
      <c r="Q6885"/>
      <c r="R6885"/>
      <c r="S6885"/>
      <c r="T6885"/>
      <c r="U6885"/>
      <c r="AA6885"/>
      <c r="AD6885"/>
      <c r="AR6885"/>
      <c r="AS6885"/>
      <c r="AT6885"/>
      <c r="AU6885"/>
    </row>
    <row r="6886" spans="1:47" x14ac:dyDescent="0.25">
      <c r="A6886"/>
      <c r="C6886"/>
      <c r="D6886"/>
      <c r="J6886"/>
      <c r="L6886"/>
      <c r="M6886"/>
      <c r="N6886"/>
      <c r="O6886"/>
      <c r="P6886"/>
      <c r="Q6886"/>
      <c r="R6886"/>
      <c r="S6886"/>
      <c r="T6886"/>
      <c r="U6886"/>
      <c r="AA6886"/>
      <c r="AD6886"/>
      <c r="AR6886"/>
      <c r="AS6886"/>
      <c r="AT6886"/>
      <c r="AU6886"/>
    </row>
    <row r="6887" spans="1:47" x14ac:dyDescent="0.25">
      <c r="A6887"/>
      <c r="C6887"/>
      <c r="D6887"/>
      <c r="J6887"/>
      <c r="L6887"/>
      <c r="M6887"/>
      <c r="N6887"/>
      <c r="O6887"/>
      <c r="P6887"/>
      <c r="Q6887"/>
      <c r="R6887"/>
      <c r="S6887"/>
      <c r="T6887"/>
      <c r="U6887"/>
      <c r="AA6887"/>
      <c r="AD6887"/>
      <c r="AR6887"/>
      <c r="AS6887"/>
      <c r="AT6887"/>
      <c r="AU6887"/>
    </row>
    <row r="6888" spans="1:47" x14ac:dyDescent="0.25">
      <c r="A6888"/>
      <c r="C6888"/>
      <c r="D6888"/>
      <c r="J6888"/>
      <c r="L6888"/>
      <c r="M6888"/>
      <c r="N6888"/>
      <c r="O6888"/>
      <c r="P6888"/>
      <c r="Q6888"/>
      <c r="R6888"/>
      <c r="S6888"/>
      <c r="T6888"/>
      <c r="U6888"/>
      <c r="AA6888"/>
      <c r="AD6888"/>
      <c r="AR6888"/>
      <c r="AS6888"/>
      <c r="AT6888"/>
      <c r="AU6888"/>
    </row>
    <row r="6889" spans="1:47" x14ac:dyDescent="0.25">
      <c r="A6889"/>
      <c r="C6889"/>
      <c r="D6889"/>
      <c r="J6889"/>
      <c r="L6889"/>
      <c r="M6889"/>
      <c r="N6889"/>
      <c r="O6889"/>
      <c r="P6889"/>
      <c r="Q6889"/>
      <c r="R6889"/>
      <c r="S6889"/>
      <c r="T6889"/>
      <c r="U6889"/>
      <c r="AA6889"/>
      <c r="AD6889"/>
      <c r="AR6889"/>
      <c r="AS6889"/>
      <c r="AT6889"/>
      <c r="AU6889"/>
    </row>
    <row r="6890" spans="1:47" x14ac:dyDescent="0.25">
      <c r="A6890"/>
      <c r="C6890"/>
      <c r="D6890"/>
      <c r="J6890"/>
      <c r="L6890"/>
      <c r="M6890"/>
      <c r="N6890"/>
      <c r="O6890"/>
      <c r="P6890"/>
      <c r="Q6890"/>
      <c r="R6890"/>
      <c r="S6890"/>
      <c r="T6890"/>
      <c r="U6890"/>
      <c r="AA6890"/>
      <c r="AD6890"/>
      <c r="AR6890"/>
      <c r="AS6890"/>
      <c r="AT6890"/>
      <c r="AU6890"/>
    </row>
    <row r="6891" spans="1:47" x14ac:dyDescent="0.25">
      <c r="A6891"/>
      <c r="C6891"/>
      <c r="D6891"/>
      <c r="J6891"/>
      <c r="L6891"/>
      <c r="M6891"/>
      <c r="N6891"/>
      <c r="O6891"/>
      <c r="P6891"/>
      <c r="Q6891"/>
      <c r="R6891"/>
      <c r="S6891"/>
      <c r="T6891"/>
      <c r="U6891"/>
      <c r="AA6891"/>
      <c r="AD6891"/>
      <c r="AR6891"/>
      <c r="AS6891"/>
      <c r="AT6891"/>
      <c r="AU6891"/>
    </row>
    <row r="6892" spans="1:47" x14ac:dyDescent="0.25">
      <c r="A6892"/>
      <c r="C6892"/>
      <c r="D6892"/>
      <c r="J6892"/>
      <c r="L6892"/>
      <c r="M6892"/>
      <c r="N6892"/>
      <c r="O6892"/>
      <c r="P6892"/>
      <c r="Q6892"/>
      <c r="R6892"/>
      <c r="S6892"/>
      <c r="T6892"/>
      <c r="U6892"/>
      <c r="AA6892"/>
      <c r="AD6892"/>
      <c r="AR6892"/>
      <c r="AS6892"/>
      <c r="AT6892"/>
      <c r="AU6892"/>
    </row>
    <row r="6893" spans="1:47" x14ac:dyDescent="0.25">
      <c r="A6893"/>
      <c r="C6893"/>
      <c r="D6893"/>
      <c r="J6893"/>
      <c r="L6893"/>
      <c r="M6893"/>
      <c r="N6893"/>
      <c r="O6893"/>
      <c r="P6893"/>
      <c r="Q6893"/>
      <c r="R6893"/>
      <c r="S6893"/>
      <c r="T6893"/>
      <c r="U6893"/>
      <c r="AA6893"/>
      <c r="AD6893"/>
      <c r="AR6893"/>
      <c r="AS6893"/>
      <c r="AT6893"/>
      <c r="AU6893"/>
    </row>
    <row r="6894" spans="1:47" x14ac:dyDescent="0.25">
      <c r="A6894"/>
      <c r="C6894"/>
      <c r="D6894"/>
      <c r="J6894"/>
      <c r="L6894"/>
      <c r="M6894"/>
      <c r="N6894"/>
      <c r="O6894"/>
      <c r="P6894"/>
      <c r="Q6894"/>
      <c r="R6894"/>
      <c r="S6894"/>
      <c r="T6894"/>
      <c r="U6894"/>
      <c r="AA6894"/>
      <c r="AD6894"/>
      <c r="AR6894"/>
      <c r="AS6894"/>
      <c r="AT6894"/>
      <c r="AU6894"/>
    </row>
    <row r="6895" spans="1:47" x14ac:dyDescent="0.25">
      <c r="A6895"/>
      <c r="C6895"/>
      <c r="D6895"/>
      <c r="J6895"/>
      <c r="L6895"/>
      <c r="M6895"/>
      <c r="N6895"/>
      <c r="O6895"/>
      <c r="P6895"/>
      <c r="Q6895"/>
      <c r="R6895"/>
      <c r="S6895"/>
      <c r="T6895"/>
      <c r="U6895"/>
      <c r="AA6895"/>
      <c r="AD6895"/>
      <c r="AR6895"/>
      <c r="AS6895"/>
      <c r="AT6895"/>
      <c r="AU6895"/>
    </row>
    <row r="6896" spans="1:47" x14ac:dyDescent="0.25">
      <c r="A6896"/>
      <c r="C6896"/>
      <c r="D6896"/>
      <c r="J6896"/>
      <c r="L6896"/>
      <c r="M6896"/>
      <c r="N6896"/>
      <c r="O6896"/>
      <c r="P6896"/>
      <c r="Q6896"/>
      <c r="R6896"/>
      <c r="S6896"/>
      <c r="T6896"/>
      <c r="U6896"/>
      <c r="AA6896"/>
      <c r="AD6896"/>
      <c r="AR6896"/>
      <c r="AS6896"/>
      <c r="AT6896"/>
      <c r="AU6896"/>
    </row>
    <row r="6897" spans="1:47" x14ac:dyDescent="0.25">
      <c r="A6897"/>
      <c r="C6897"/>
      <c r="D6897"/>
      <c r="J6897"/>
      <c r="L6897"/>
      <c r="M6897"/>
      <c r="N6897"/>
      <c r="O6897"/>
      <c r="P6897"/>
      <c r="Q6897"/>
      <c r="R6897"/>
      <c r="S6897"/>
      <c r="T6897"/>
      <c r="U6897"/>
      <c r="AA6897"/>
      <c r="AD6897"/>
      <c r="AR6897"/>
      <c r="AS6897"/>
      <c r="AT6897"/>
      <c r="AU6897"/>
    </row>
    <row r="6898" spans="1:47" x14ac:dyDescent="0.25">
      <c r="A6898"/>
      <c r="C6898"/>
      <c r="D6898"/>
      <c r="J6898"/>
      <c r="L6898"/>
      <c r="M6898"/>
      <c r="N6898"/>
      <c r="O6898"/>
      <c r="P6898"/>
      <c r="Q6898"/>
      <c r="R6898"/>
      <c r="S6898"/>
      <c r="T6898"/>
      <c r="U6898"/>
      <c r="AA6898"/>
      <c r="AD6898"/>
      <c r="AR6898"/>
      <c r="AS6898"/>
      <c r="AT6898"/>
      <c r="AU6898"/>
    </row>
    <row r="6899" spans="1:47" x14ac:dyDescent="0.25">
      <c r="A6899"/>
      <c r="C6899"/>
      <c r="D6899"/>
      <c r="J6899"/>
      <c r="L6899"/>
      <c r="M6899"/>
      <c r="N6899"/>
      <c r="O6899"/>
      <c r="P6899"/>
      <c r="Q6899"/>
      <c r="R6899"/>
      <c r="S6899"/>
      <c r="T6899"/>
      <c r="U6899"/>
      <c r="AA6899"/>
      <c r="AD6899"/>
      <c r="AR6899"/>
      <c r="AS6899"/>
      <c r="AT6899"/>
      <c r="AU6899"/>
    </row>
    <row r="6900" spans="1:47" x14ac:dyDescent="0.25">
      <c r="A6900"/>
      <c r="C6900"/>
      <c r="D6900"/>
      <c r="J6900"/>
      <c r="L6900"/>
      <c r="M6900"/>
      <c r="N6900"/>
      <c r="O6900"/>
      <c r="P6900"/>
      <c r="Q6900"/>
      <c r="R6900"/>
      <c r="S6900"/>
      <c r="T6900"/>
      <c r="U6900"/>
      <c r="AA6900"/>
      <c r="AD6900"/>
      <c r="AR6900"/>
      <c r="AS6900"/>
      <c r="AT6900"/>
      <c r="AU6900"/>
    </row>
    <row r="6901" spans="1:47" x14ac:dyDescent="0.25">
      <c r="A6901"/>
      <c r="C6901"/>
      <c r="D6901"/>
      <c r="J6901"/>
      <c r="L6901"/>
      <c r="M6901"/>
      <c r="N6901"/>
      <c r="O6901"/>
      <c r="P6901"/>
      <c r="Q6901"/>
      <c r="R6901"/>
      <c r="S6901"/>
      <c r="T6901"/>
      <c r="U6901"/>
      <c r="AA6901"/>
      <c r="AD6901"/>
      <c r="AR6901"/>
      <c r="AS6901"/>
      <c r="AT6901"/>
      <c r="AU6901"/>
    </row>
    <row r="6902" spans="1:47" x14ac:dyDescent="0.25">
      <c r="A6902"/>
      <c r="C6902"/>
      <c r="D6902"/>
      <c r="J6902"/>
      <c r="L6902"/>
      <c r="M6902"/>
      <c r="N6902"/>
      <c r="O6902"/>
      <c r="P6902"/>
      <c r="Q6902"/>
      <c r="R6902"/>
      <c r="S6902"/>
      <c r="T6902"/>
      <c r="U6902"/>
      <c r="AA6902"/>
      <c r="AD6902"/>
      <c r="AR6902"/>
      <c r="AS6902"/>
      <c r="AT6902"/>
      <c r="AU6902"/>
    </row>
    <row r="6903" spans="1:47" x14ac:dyDescent="0.25">
      <c r="A6903"/>
      <c r="C6903"/>
      <c r="D6903"/>
      <c r="J6903"/>
      <c r="L6903"/>
      <c r="M6903"/>
      <c r="N6903"/>
      <c r="O6903"/>
      <c r="P6903"/>
      <c r="Q6903"/>
      <c r="R6903"/>
      <c r="S6903"/>
      <c r="T6903"/>
      <c r="U6903"/>
      <c r="AA6903"/>
      <c r="AD6903"/>
      <c r="AR6903"/>
      <c r="AS6903"/>
      <c r="AT6903"/>
      <c r="AU6903"/>
    </row>
    <row r="6904" spans="1:47" x14ac:dyDescent="0.25">
      <c r="A6904"/>
      <c r="C6904"/>
      <c r="D6904"/>
      <c r="J6904"/>
      <c r="L6904"/>
      <c r="M6904"/>
      <c r="N6904"/>
      <c r="O6904"/>
      <c r="P6904"/>
      <c r="Q6904"/>
      <c r="R6904"/>
      <c r="S6904"/>
      <c r="T6904"/>
      <c r="U6904"/>
      <c r="AA6904"/>
      <c r="AD6904"/>
      <c r="AR6904"/>
      <c r="AS6904"/>
      <c r="AT6904"/>
      <c r="AU6904"/>
    </row>
    <row r="6905" spans="1:47" x14ac:dyDescent="0.25">
      <c r="A6905"/>
      <c r="C6905"/>
      <c r="D6905"/>
      <c r="J6905"/>
      <c r="L6905"/>
      <c r="M6905"/>
      <c r="N6905"/>
      <c r="O6905"/>
      <c r="P6905"/>
      <c r="Q6905"/>
      <c r="R6905"/>
      <c r="S6905"/>
      <c r="T6905"/>
      <c r="U6905"/>
      <c r="AA6905"/>
      <c r="AD6905"/>
      <c r="AR6905"/>
      <c r="AS6905"/>
      <c r="AT6905"/>
      <c r="AU6905"/>
    </row>
    <row r="6906" spans="1:47" x14ac:dyDescent="0.25">
      <c r="A6906"/>
      <c r="C6906"/>
      <c r="D6906"/>
      <c r="J6906"/>
      <c r="L6906"/>
      <c r="M6906"/>
      <c r="N6906"/>
      <c r="O6906"/>
      <c r="P6906"/>
      <c r="Q6906"/>
      <c r="R6906"/>
      <c r="S6906"/>
      <c r="T6906"/>
      <c r="U6906"/>
      <c r="AA6906"/>
      <c r="AD6906"/>
      <c r="AR6906"/>
      <c r="AS6906"/>
      <c r="AT6906"/>
      <c r="AU6906"/>
    </row>
    <row r="6907" spans="1:47" x14ac:dyDescent="0.25">
      <c r="A6907"/>
      <c r="C6907"/>
      <c r="D6907"/>
      <c r="J6907"/>
      <c r="L6907"/>
      <c r="M6907"/>
      <c r="N6907"/>
      <c r="O6907"/>
      <c r="P6907"/>
      <c r="Q6907"/>
      <c r="R6907"/>
      <c r="S6907"/>
      <c r="T6907"/>
      <c r="U6907"/>
      <c r="AA6907"/>
      <c r="AD6907"/>
      <c r="AR6907"/>
      <c r="AS6907"/>
      <c r="AT6907"/>
      <c r="AU6907"/>
    </row>
    <row r="6908" spans="1:47" x14ac:dyDescent="0.25">
      <c r="A6908"/>
      <c r="C6908"/>
      <c r="D6908"/>
      <c r="J6908"/>
      <c r="L6908"/>
      <c r="M6908"/>
      <c r="N6908"/>
      <c r="O6908"/>
      <c r="P6908"/>
      <c r="Q6908"/>
      <c r="R6908"/>
      <c r="S6908"/>
      <c r="T6908"/>
      <c r="U6908"/>
      <c r="AA6908"/>
      <c r="AD6908"/>
      <c r="AR6908"/>
      <c r="AS6908"/>
      <c r="AT6908"/>
      <c r="AU6908"/>
    </row>
    <row r="6909" spans="1:47" x14ac:dyDescent="0.25">
      <c r="A6909"/>
      <c r="C6909"/>
      <c r="D6909"/>
      <c r="J6909"/>
      <c r="L6909"/>
      <c r="M6909"/>
      <c r="N6909"/>
      <c r="O6909"/>
      <c r="P6909"/>
      <c r="Q6909"/>
      <c r="R6909"/>
      <c r="S6909"/>
      <c r="T6909"/>
      <c r="U6909"/>
      <c r="AA6909"/>
      <c r="AD6909"/>
      <c r="AR6909"/>
      <c r="AS6909"/>
      <c r="AT6909"/>
      <c r="AU6909"/>
    </row>
    <row r="6910" spans="1:47" x14ac:dyDescent="0.25">
      <c r="A6910"/>
      <c r="C6910"/>
      <c r="D6910"/>
      <c r="J6910"/>
      <c r="L6910"/>
      <c r="M6910"/>
      <c r="N6910"/>
      <c r="O6910"/>
      <c r="P6910"/>
      <c r="Q6910"/>
      <c r="R6910"/>
      <c r="S6910"/>
      <c r="T6910"/>
      <c r="U6910"/>
      <c r="AA6910"/>
      <c r="AD6910"/>
      <c r="AR6910"/>
      <c r="AS6910"/>
      <c r="AT6910"/>
      <c r="AU6910"/>
    </row>
    <row r="6911" spans="1:47" x14ac:dyDescent="0.25">
      <c r="A6911"/>
      <c r="C6911"/>
      <c r="D6911"/>
      <c r="J6911"/>
      <c r="L6911"/>
      <c r="M6911"/>
      <c r="N6911"/>
      <c r="O6911"/>
      <c r="P6911"/>
      <c r="Q6911"/>
      <c r="R6911"/>
      <c r="S6911"/>
      <c r="T6911"/>
      <c r="U6911"/>
      <c r="AA6911"/>
      <c r="AD6911"/>
      <c r="AR6911"/>
      <c r="AS6911"/>
      <c r="AT6911"/>
      <c r="AU6911"/>
    </row>
    <row r="6912" spans="1:47" x14ac:dyDescent="0.25">
      <c r="A6912"/>
      <c r="C6912"/>
      <c r="D6912"/>
      <c r="J6912"/>
      <c r="L6912"/>
      <c r="M6912"/>
      <c r="N6912"/>
      <c r="O6912"/>
      <c r="P6912"/>
      <c r="Q6912"/>
      <c r="R6912"/>
      <c r="S6912"/>
      <c r="T6912"/>
      <c r="U6912"/>
      <c r="AA6912"/>
      <c r="AD6912"/>
      <c r="AR6912"/>
      <c r="AS6912"/>
      <c r="AT6912"/>
      <c r="AU6912"/>
    </row>
    <row r="6913" spans="1:47" x14ac:dyDescent="0.25">
      <c r="A6913"/>
      <c r="C6913"/>
      <c r="D6913"/>
      <c r="J6913"/>
      <c r="L6913"/>
      <c r="M6913"/>
      <c r="N6913"/>
      <c r="O6913"/>
      <c r="P6913"/>
      <c r="Q6913"/>
      <c r="R6913"/>
      <c r="S6913"/>
      <c r="T6913"/>
      <c r="U6913"/>
      <c r="AA6913"/>
      <c r="AD6913"/>
      <c r="AR6913"/>
      <c r="AS6913"/>
      <c r="AT6913"/>
      <c r="AU6913"/>
    </row>
    <row r="6914" spans="1:47" x14ac:dyDescent="0.25">
      <c r="A6914"/>
      <c r="C6914"/>
      <c r="D6914"/>
      <c r="J6914"/>
      <c r="L6914"/>
      <c r="M6914"/>
      <c r="N6914"/>
      <c r="O6914"/>
      <c r="P6914"/>
      <c r="Q6914"/>
      <c r="R6914"/>
      <c r="S6914"/>
      <c r="T6914"/>
      <c r="U6914"/>
      <c r="AA6914"/>
      <c r="AD6914"/>
      <c r="AR6914"/>
      <c r="AS6914"/>
      <c r="AT6914"/>
      <c r="AU6914"/>
    </row>
    <row r="6915" spans="1:47" x14ac:dyDescent="0.25">
      <c r="A6915"/>
      <c r="C6915"/>
      <c r="D6915"/>
      <c r="J6915"/>
      <c r="L6915"/>
      <c r="M6915"/>
      <c r="N6915"/>
      <c r="O6915"/>
      <c r="P6915"/>
      <c r="Q6915"/>
      <c r="R6915"/>
      <c r="S6915"/>
      <c r="T6915"/>
      <c r="U6915"/>
      <c r="AA6915"/>
      <c r="AD6915"/>
      <c r="AR6915"/>
      <c r="AS6915"/>
      <c r="AT6915"/>
      <c r="AU6915"/>
    </row>
    <row r="6916" spans="1:47" x14ac:dyDescent="0.25">
      <c r="A6916"/>
      <c r="C6916"/>
      <c r="D6916"/>
      <c r="J6916"/>
      <c r="L6916"/>
      <c r="M6916"/>
      <c r="N6916"/>
      <c r="O6916"/>
      <c r="P6916"/>
      <c r="Q6916"/>
      <c r="R6916"/>
      <c r="S6916"/>
      <c r="T6916"/>
      <c r="U6916"/>
      <c r="AA6916"/>
      <c r="AD6916"/>
      <c r="AR6916"/>
      <c r="AS6916"/>
      <c r="AT6916"/>
      <c r="AU6916"/>
    </row>
    <row r="6917" spans="1:47" x14ac:dyDescent="0.25">
      <c r="A6917"/>
      <c r="C6917"/>
      <c r="D6917"/>
      <c r="J6917"/>
      <c r="L6917"/>
      <c r="M6917"/>
      <c r="N6917"/>
      <c r="O6917"/>
      <c r="P6917"/>
      <c r="Q6917"/>
      <c r="R6917"/>
      <c r="S6917"/>
      <c r="T6917"/>
      <c r="U6917"/>
      <c r="AA6917"/>
      <c r="AD6917"/>
      <c r="AR6917"/>
      <c r="AS6917"/>
      <c r="AT6917"/>
      <c r="AU6917"/>
    </row>
    <row r="6918" spans="1:47" x14ac:dyDescent="0.25">
      <c r="A6918"/>
      <c r="C6918"/>
      <c r="D6918"/>
      <c r="J6918"/>
      <c r="L6918"/>
      <c r="M6918"/>
      <c r="N6918"/>
      <c r="O6918"/>
      <c r="P6918"/>
      <c r="Q6918"/>
      <c r="R6918"/>
      <c r="S6918"/>
      <c r="T6918"/>
      <c r="U6918"/>
      <c r="AA6918"/>
      <c r="AD6918"/>
      <c r="AR6918"/>
      <c r="AS6918"/>
      <c r="AT6918"/>
      <c r="AU6918"/>
    </row>
    <row r="6919" spans="1:47" x14ac:dyDescent="0.25">
      <c r="A6919"/>
      <c r="C6919"/>
      <c r="D6919"/>
      <c r="J6919"/>
      <c r="L6919"/>
      <c r="M6919"/>
      <c r="N6919"/>
      <c r="O6919"/>
      <c r="P6919"/>
      <c r="Q6919"/>
      <c r="R6919"/>
      <c r="S6919"/>
      <c r="T6919"/>
      <c r="U6919"/>
      <c r="AA6919"/>
      <c r="AD6919"/>
      <c r="AR6919"/>
      <c r="AS6919"/>
      <c r="AT6919"/>
      <c r="AU6919"/>
    </row>
    <row r="6920" spans="1:47" x14ac:dyDescent="0.25">
      <c r="A6920"/>
      <c r="C6920"/>
      <c r="D6920"/>
      <c r="J6920"/>
      <c r="L6920"/>
      <c r="M6920"/>
      <c r="N6920"/>
      <c r="O6920"/>
      <c r="P6920"/>
      <c r="Q6920"/>
      <c r="R6920"/>
      <c r="S6920"/>
      <c r="T6920"/>
      <c r="U6920"/>
      <c r="AA6920"/>
      <c r="AD6920"/>
      <c r="AR6920"/>
      <c r="AS6920"/>
      <c r="AT6920"/>
      <c r="AU6920"/>
    </row>
    <row r="6921" spans="1:47" x14ac:dyDescent="0.25">
      <c r="A6921"/>
      <c r="C6921"/>
      <c r="D6921"/>
      <c r="J6921"/>
      <c r="L6921"/>
      <c r="M6921"/>
      <c r="N6921"/>
      <c r="O6921"/>
      <c r="P6921"/>
      <c r="Q6921"/>
      <c r="R6921"/>
      <c r="S6921"/>
      <c r="T6921"/>
      <c r="U6921"/>
      <c r="AA6921"/>
      <c r="AD6921"/>
      <c r="AR6921"/>
      <c r="AS6921"/>
      <c r="AT6921"/>
      <c r="AU6921"/>
    </row>
    <row r="6922" spans="1:47" x14ac:dyDescent="0.25">
      <c r="A6922"/>
      <c r="C6922"/>
      <c r="D6922"/>
      <c r="J6922"/>
      <c r="L6922"/>
      <c r="M6922"/>
      <c r="N6922"/>
      <c r="O6922"/>
      <c r="P6922"/>
      <c r="Q6922"/>
      <c r="R6922"/>
      <c r="S6922"/>
      <c r="T6922"/>
      <c r="U6922"/>
      <c r="AA6922"/>
      <c r="AD6922"/>
      <c r="AR6922"/>
      <c r="AS6922"/>
      <c r="AT6922"/>
      <c r="AU6922"/>
    </row>
    <row r="6923" spans="1:47" x14ac:dyDescent="0.25">
      <c r="A6923"/>
      <c r="C6923"/>
      <c r="D6923"/>
      <c r="J6923"/>
      <c r="L6923"/>
      <c r="M6923"/>
      <c r="N6923"/>
      <c r="O6923"/>
      <c r="P6923"/>
      <c r="Q6923"/>
      <c r="R6923"/>
      <c r="S6923"/>
      <c r="T6923"/>
      <c r="U6923"/>
      <c r="AA6923"/>
      <c r="AD6923"/>
      <c r="AR6923"/>
      <c r="AS6923"/>
      <c r="AT6923"/>
      <c r="AU6923"/>
    </row>
    <row r="6924" spans="1:47" x14ac:dyDescent="0.25">
      <c r="A6924"/>
      <c r="C6924"/>
      <c r="D6924"/>
      <c r="J6924"/>
      <c r="L6924"/>
      <c r="M6924"/>
      <c r="N6924"/>
      <c r="O6924"/>
      <c r="P6924"/>
      <c r="Q6924"/>
      <c r="R6924"/>
      <c r="S6924"/>
      <c r="T6924"/>
      <c r="U6924"/>
      <c r="AA6924"/>
      <c r="AD6924"/>
      <c r="AR6924"/>
      <c r="AS6924"/>
      <c r="AT6924"/>
      <c r="AU6924"/>
    </row>
    <row r="6925" spans="1:47" x14ac:dyDescent="0.25">
      <c r="A6925"/>
      <c r="C6925"/>
      <c r="D6925"/>
      <c r="J6925"/>
      <c r="L6925"/>
      <c r="M6925"/>
      <c r="N6925"/>
      <c r="O6925"/>
      <c r="P6925"/>
      <c r="Q6925"/>
      <c r="R6925"/>
      <c r="S6925"/>
      <c r="T6925"/>
      <c r="U6925"/>
      <c r="AA6925"/>
      <c r="AD6925"/>
      <c r="AR6925"/>
      <c r="AS6925"/>
      <c r="AT6925"/>
      <c r="AU6925"/>
    </row>
    <row r="6926" spans="1:47" x14ac:dyDescent="0.25">
      <c r="A6926"/>
      <c r="C6926"/>
      <c r="D6926"/>
      <c r="J6926"/>
      <c r="L6926"/>
      <c r="M6926"/>
      <c r="N6926"/>
      <c r="O6926"/>
      <c r="P6926"/>
      <c r="Q6926"/>
      <c r="R6926"/>
      <c r="S6926"/>
      <c r="T6926"/>
      <c r="U6926"/>
      <c r="AA6926"/>
      <c r="AD6926"/>
      <c r="AR6926"/>
      <c r="AS6926"/>
      <c r="AT6926"/>
      <c r="AU6926"/>
    </row>
    <row r="6927" spans="1:47" x14ac:dyDescent="0.25">
      <c r="A6927"/>
      <c r="C6927"/>
      <c r="D6927"/>
      <c r="J6927"/>
      <c r="L6927"/>
      <c r="M6927"/>
      <c r="N6927"/>
      <c r="O6927"/>
      <c r="P6927"/>
      <c r="Q6927"/>
      <c r="R6927"/>
      <c r="S6927"/>
      <c r="T6927"/>
      <c r="U6927"/>
      <c r="AA6927"/>
      <c r="AD6927"/>
      <c r="AR6927"/>
      <c r="AS6927"/>
      <c r="AT6927"/>
      <c r="AU6927"/>
    </row>
    <row r="6928" spans="1:47" x14ac:dyDescent="0.25">
      <c r="A6928"/>
      <c r="C6928"/>
      <c r="D6928"/>
      <c r="J6928"/>
      <c r="L6928"/>
      <c r="M6928"/>
      <c r="N6928"/>
      <c r="O6928"/>
      <c r="P6928"/>
      <c r="Q6928"/>
      <c r="R6928"/>
      <c r="S6928"/>
      <c r="T6928"/>
      <c r="U6928"/>
      <c r="AA6928"/>
      <c r="AD6928"/>
      <c r="AR6928"/>
      <c r="AS6928"/>
      <c r="AT6928"/>
      <c r="AU6928"/>
    </row>
    <row r="6929" spans="1:47" x14ac:dyDescent="0.25">
      <c r="A6929"/>
      <c r="C6929"/>
      <c r="D6929"/>
      <c r="J6929"/>
      <c r="L6929"/>
      <c r="M6929"/>
      <c r="N6929"/>
      <c r="O6929"/>
      <c r="P6929"/>
      <c r="Q6929"/>
      <c r="R6929"/>
      <c r="S6929"/>
      <c r="T6929"/>
      <c r="U6929"/>
      <c r="AA6929"/>
      <c r="AD6929"/>
      <c r="AR6929"/>
      <c r="AS6929"/>
      <c r="AT6929"/>
      <c r="AU6929"/>
    </row>
    <row r="6930" spans="1:47" x14ac:dyDescent="0.25">
      <c r="A6930"/>
      <c r="C6930"/>
      <c r="D6930"/>
      <c r="J6930"/>
      <c r="L6930"/>
      <c r="M6930"/>
      <c r="N6930"/>
      <c r="O6930"/>
      <c r="P6930"/>
      <c r="Q6930"/>
      <c r="R6930"/>
      <c r="S6930"/>
      <c r="T6930"/>
      <c r="U6930"/>
      <c r="AA6930"/>
      <c r="AD6930"/>
      <c r="AR6930"/>
      <c r="AS6930"/>
      <c r="AT6930"/>
      <c r="AU6930"/>
    </row>
    <row r="6931" spans="1:47" x14ac:dyDescent="0.25">
      <c r="A6931"/>
      <c r="C6931"/>
      <c r="D6931"/>
      <c r="J6931"/>
      <c r="L6931"/>
      <c r="M6931"/>
      <c r="N6931"/>
      <c r="O6931"/>
      <c r="P6931"/>
      <c r="Q6931"/>
      <c r="R6931"/>
      <c r="S6931"/>
      <c r="T6931"/>
      <c r="U6931"/>
      <c r="AA6931"/>
      <c r="AD6931"/>
      <c r="AR6931"/>
      <c r="AS6931"/>
      <c r="AT6931"/>
      <c r="AU6931"/>
    </row>
    <row r="6932" spans="1:47" x14ac:dyDescent="0.25">
      <c r="A6932"/>
      <c r="C6932"/>
      <c r="D6932"/>
      <c r="J6932"/>
      <c r="L6932"/>
      <c r="M6932"/>
      <c r="N6932"/>
      <c r="O6932"/>
      <c r="P6932"/>
      <c r="Q6932"/>
      <c r="R6932"/>
      <c r="S6932"/>
      <c r="T6932"/>
      <c r="U6932"/>
      <c r="AA6932"/>
      <c r="AD6932"/>
      <c r="AR6932"/>
      <c r="AS6932"/>
      <c r="AT6932"/>
      <c r="AU6932"/>
    </row>
    <row r="6933" spans="1:47" x14ac:dyDescent="0.25">
      <c r="A6933"/>
      <c r="C6933"/>
      <c r="D6933"/>
      <c r="J6933"/>
      <c r="L6933"/>
      <c r="M6933"/>
      <c r="N6933"/>
      <c r="O6933"/>
      <c r="P6933"/>
      <c r="Q6933"/>
      <c r="R6933"/>
      <c r="S6933"/>
      <c r="T6933"/>
      <c r="U6933"/>
      <c r="AA6933"/>
      <c r="AD6933"/>
      <c r="AR6933"/>
      <c r="AS6933"/>
      <c r="AT6933"/>
      <c r="AU6933"/>
    </row>
    <row r="6934" spans="1:47" x14ac:dyDescent="0.25">
      <c r="A6934"/>
      <c r="C6934"/>
      <c r="D6934"/>
      <c r="J6934"/>
      <c r="L6934"/>
      <c r="M6934"/>
      <c r="N6934"/>
      <c r="O6934"/>
      <c r="P6934"/>
      <c r="Q6934"/>
      <c r="R6934"/>
      <c r="S6934"/>
      <c r="T6934"/>
      <c r="U6934"/>
      <c r="AA6934"/>
      <c r="AD6934"/>
      <c r="AR6934"/>
      <c r="AS6934"/>
      <c r="AT6934"/>
      <c r="AU6934"/>
    </row>
    <row r="6935" spans="1:47" x14ac:dyDescent="0.25">
      <c r="A6935"/>
      <c r="C6935"/>
      <c r="D6935"/>
      <c r="J6935"/>
      <c r="L6935"/>
      <c r="M6935"/>
      <c r="N6935"/>
      <c r="O6935"/>
      <c r="P6935"/>
      <c r="Q6935"/>
      <c r="R6935"/>
      <c r="S6935"/>
      <c r="T6935"/>
      <c r="U6935"/>
      <c r="AA6935"/>
      <c r="AD6935"/>
      <c r="AR6935"/>
      <c r="AS6935"/>
      <c r="AT6935"/>
      <c r="AU6935"/>
    </row>
    <row r="6936" spans="1:47" x14ac:dyDescent="0.25">
      <c r="A6936"/>
      <c r="C6936"/>
      <c r="D6936"/>
      <c r="J6936"/>
      <c r="L6936"/>
      <c r="M6936"/>
      <c r="N6936"/>
      <c r="O6936"/>
      <c r="P6936"/>
      <c r="Q6936"/>
      <c r="R6936"/>
      <c r="S6936"/>
      <c r="T6936"/>
      <c r="U6936"/>
      <c r="AA6936"/>
      <c r="AD6936"/>
      <c r="AR6936"/>
      <c r="AS6936"/>
      <c r="AT6936"/>
      <c r="AU6936"/>
    </row>
    <row r="6937" spans="1:47" x14ac:dyDescent="0.25">
      <c r="A6937"/>
      <c r="C6937"/>
      <c r="D6937"/>
      <c r="J6937"/>
      <c r="L6937"/>
      <c r="M6937"/>
      <c r="N6937"/>
      <c r="O6937"/>
      <c r="P6937"/>
      <c r="Q6937"/>
      <c r="R6937"/>
      <c r="S6937"/>
      <c r="T6937"/>
      <c r="U6937"/>
      <c r="AA6937"/>
      <c r="AD6937"/>
      <c r="AR6937"/>
      <c r="AS6937"/>
      <c r="AT6937"/>
      <c r="AU6937"/>
    </row>
    <row r="6938" spans="1:47" x14ac:dyDescent="0.25">
      <c r="A6938"/>
      <c r="C6938"/>
      <c r="D6938"/>
      <c r="J6938"/>
      <c r="L6938"/>
      <c r="M6938"/>
      <c r="N6938"/>
      <c r="O6938"/>
      <c r="P6938"/>
      <c r="Q6938"/>
      <c r="R6938"/>
      <c r="S6938"/>
      <c r="T6938"/>
      <c r="U6938"/>
      <c r="AA6938"/>
      <c r="AD6938"/>
      <c r="AR6938"/>
      <c r="AS6938"/>
      <c r="AT6938"/>
      <c r="AU6938"/>
    </row>
    <row r="6939" spans="1:47" x14ac:dyDescent="0.25">
      <c r="A6939"/>
      <c r="C6939"/>
      <c r="D6939"/>
      <c r="J6939"/>
      <c r="L6939"/>
      <c r="M6939"/>
      <c r="N6939"/>
      <c r="O6939"/>
      <c r="P6939"/>
      <c r="Q6939"/>
      <c r="R6939"/>
      <c r="S6939"/>
      <c r="T6939"/>
      <c r="U6939"/>
      <c r="AA6939"/>
      <c r="AD6939"/>
      <c r="AR6939"/>
      <c r="AS6939"/>
      <c r="AT6939"/>
      <c r="AU6939"/>
    </row>
    <row r="6940" spans="1:47" x14ac:dyDescent="0.25">
      <c r="A6940"/>
      <c r="C6940"/>
      <c r="D6940"/>
      <c r="J6940"/>
      <c r="L6940"/>
      <c r="M6940"/>
      <c r="N6940"/>
      <c r="O6940"/>
      <c r="P6940"/>
      <c r="Q6940"/>
      <c r="R6940"/>
      <c r="S6940"/>
      <c r="T6940"/>
      <c r="U6940"/>
      <c r="AA6940"/>
      <c r="AD6940"/>
      <c r="AR6940"/>
      <c r="AS6940"/>
      <c r="AT6940"/>
      <c r="AU6940"/>
    </row>
    <row r="6941" spans="1:47" x14ac:dyDescent="0.25">
      <c r="A6941"/>
      <c r="C6941"/>
      <c r="D6941"/>
      <c r="J6941"/>
      <c r="L6941"/>
      <c r="M6941"/>
      <c r="N6941"/>
      <c r="O6941"/>
      <c r="P6941"/>
      <c r="Q6941"/>
      <c r="R6941"/>
      <c r="S6941"/>
      <c r="T6941"/>
      <c r="U6941"/>
      <c r="AA6941"/>
      <c r="AD6941"/>
      <c r="AR6941"/>
      <c r="AS6941"/>
      <c r="AT6941"/>
      <c r="AU6941"/>
    </row>
    <row r="6942" spans="1:47" x14ac:dyDescent="0.25">
      <c r="A6942"/>
      <c r="C6942"/>
      <c r="D6942"/>
      <c r="J6942"/>
      <c r="L6942"/>
      <c r="M6942"/>
      <c r="N6942"/>
      <c r="O6942"/>
      <c r="P6942"/>
      <c r="Q6942"/>
      <c r="R6942"/>
      <c r="S6942"/>
      <c r="T6942"/>
      <c r="U6942"/>
      <c r="AA6942"/>
      <c r="AD6942"/>
      <c r="AR6942"/>
      <c r="AS6942"/>
      <c r="AT6942"/>
      <c r="AU6942"/>
    </row>
    <row r="6943" spans="1:47" x14ac:dyDescent="0.25">
      <c r="A6943"/>
      <c r="C6943"/>
      <c r="D6943"/>
      <c r="J6943"/>
      <c r="L6943"/>
      <c r="M6943"/>
      <c r="N6943"/>
      <c r="O6943"/>
      <c r="P6943"/>
      <c r="Q6943"/>
      <c r="R6943"/>
      <c r="S6943"/>
      <c r="T6943"/>
      <c r="U6943"/>
      <c r="AA6943"/>
      <c r="AD6943"/>
      <c r="AR6943"/>
      <c r="AS6943"/>
      <c r="AT6943"/>
      <c r="AU6943"/>
    </row>
    <row r="6944" spans="1:47" x14ac:dyDescent="0.25">
      <c r="A6944"/>
      <c r="C6944"/>
      <c r="D6944"/>
      <c r="J6944"/>
      <c r="L6944"/>
      <c r="M6944"/>
      <c r="N6944"/>
      <c r="O6944"/>
      <c r="P6944"/>
      <c r="Q6944"/>
      <c r="R6944"/>
      <c r="S6944"/>
      <c r="T6944"/>
      <c r="U6944"/>
      <c r="AA6944"/>
      <c r="AD6944"/>
      <c r="AR6944"/>
      <c r="AS6944"/>
      <c r="AT6944"/>
      <c r="AU6944"/>
    </row>
    <row r="6945" spans="1:47" x14ac:dyDescent="0.25">
      <c r="A6945"/>
      <c r="C6945"/>
      <c r="D6945"/>
      <c r="J6945"/>
      <c r="L6945"/>
      <c r="M6945"/>
      <c r="N6945"/>
      <c r="O6945"/>
      <c r="P6945"/>
      <c r="Q6945"/>
      <c r="R6945"/>
      <c r="S6945"/>
      <c r="T6945"/>
      <c r="U6945"/>
      <c r="AA6945"/>
      <c r="AD6945"/>
      <c r="AR6945"/>
      <c r="AS6945"/>
      <c r="AT6945"/>
      <c r="AU6945"/>
    </row>
    <row r="6946" spans="1:47" x14ac:dyDescent="0.25">
      <c r="A6946"/>
      <c r="C6946"/>
      <c r="D6946"/>
      <c r="J6946"/>
      <c r="L6946"/>
      <c r="M6946"/>
      <c r="N6946"/>
      <c r="O6946"/>
      <c r="P6946"/>
      <c r="Q6946"/>
      <c r="R6946"/>
      <c r="S6946"/>
      <c r="T6946"/>
      <c r="U6946"/>
      <c r="AA6946"/>
      <c r="AD6946"/>
      <c r="AR6946"/>
      <c r="AS6946"/>
      <c r="AT6946"/>
      <c r="AU6946"/>
    </row>
    <row r="6947" spans="1:47" x14ac:dyDescent="0.25">
      <c r="A6947"/>
      <c r="C6947"/>
      <c r="D6947"/>
      <c r="J6947"/>
      <c r="L6947"/>
      <c r="M6947"/>
      <c r="N6947"/>
      <c r="O6947"/>
      <c r="P6947"/>
      <c r="Q6947"/>
      <c r="R6947"/>
      <c r="S6947"/>
      <c r="T6947"/>
      <c r="U6947"/>
      <c r="AA6947"/>
      <c r="AD6947"/>
      <c r="AR6947"/>
      <c r="AS6947"/>
      <c r="AT6947"/>
      <c r="AU6947"/>
    </row>
    <row r="6948" spans="1:47" x14ac:dyDescent="0.25">
      <c r="A6948"/>
      <c r="C6948"/>
      <c r="D6948"/>
      <c r="J6948"/>
      <c r="L6948"/>
      <c r="M6948"/>
      <c r="N6948"/>
      <c r="O6948"/>
      <c r="P6948"/>
      <c r="Q6948"/>
      <c r="R6948"/>
      <c r="S6948"/>
      <c r="T6948"/>
      <c r="U6948"/>
      <c r="AA6948"/>
      <c r="AD6948"/>
      <c r="AR6948"/>
      <c r="AS6948"/>
      <c r="AT6948"/>
      <c r="AU6948"/>
    </row>
    <row r="6949" spans="1:47" x14ac:dyDescent="0.25">
      <c r="A6949"/>
      <c r="C6949"/>
      <c r="D6949"/>
      <c r="J6949"/>
      <c r="L6949"/>
      <c r="M6949"/>
      <c r="N6949"/>
      <c r="O6949"/>
      <c r="P6949"/>
      <c r="Q6949"/>
      <c r="R6949"/>
      <c r="S6949"/>
      <c r="T6949"/>
      <c r="U6949"/>
      <c r="AA6949"/>
      <c r="AD6949"/>
      <c r="AR6949"/>
      <c r="AS6949"/>
      <c r="AT6949"/>
      <c r="AU6949"/>
    </row>
    <row r="6950" spans="1:47" x14ac:dyDescent="0.25">
      <c r="A6950"/>
      <c r="C6950"/>
      <c r="D6950"/>
      <c r="J6950"/>
      <c r="L6950"/>
      <c r="M6950"/>
      <c r="N6950"/>
      <c r="O6950"/>
      <c r="P6950"/>
      <c r="Q6950"/>
      <c r="R6950"/>
      <c r="S6950"/>
      <c r="T6950"/>
      <c r="U6950"/>
      <c r="AA6950"/>
      <c r="AD6950"/>
      <c r="AR6950"/>
      <c r="AS6950"/>
      <c r="AT6950"/>
      <c r="AU6950"/>
    </row>
    <row r="6951" spans="1:47" x14ac:dyDescent="0.25">
      <c r="A6951"/>
      <c r="C6951"/>
      <c r="D6951"/>
      <c r="J6951"/>
      <c r="L6951"/>
      <c r="M6951"/>
      <c r="N6951"/>
      <c r="O6951"/>
      <c r="P6951"/>
      <c r="Q6951"/>
      <c r="R6951"/>
      <c r="S6951"/>
      <c r="T6951"/>
      <c r="U6951"/>
      <c r="AA6951"/>
      <c r="AD6951"/>
      <c r="AR6951"/>
      <c r="AS6951"/>
      <c r="AT6951"/>
      <c r="AU6951"/>
    </row>
    <row r="6952" spans="1:47" x14ac:dyDescent="0.25">
      <c r="A6952"/>
      <c r="C6952"/>
      <c r="D6952"/>
      <c r="J6952"/>
      <c r="L6952"/>
      <c r="M6952"/>
      <c r="N6952"/>
      <c r="O6952"/>
      <c r="P6952"/>
      <c r="Q6952"/>
      <c r="R6952"/>
      <c r="S6952"/>
      <c r="T6952"/>
      <c r="U6952"/>
      <c r="AA6952"/>
      <c r="AD6952"/>
      <c r="AR6952"/>
      <c r="AS6952"/>
      <c r="AT6952"/>
      <c r="AU6952"/>
    </row>
    <row r="6953" spans="1:47" x14ac:dyDescent="0.25">
      <c r="A6953"/>
      <c r="C6953"/>
      <c r="D6953"/>
      <c r="J6953"/>
      <c r="L6953"/>
      <c r="M6953"/>
      <c r="N6953"/>
      <c r="O6953"/>
      <c r="P6953"/>
      <c r="Q6953"/>
      <c r="R6953"/>
      <c r="S6953"/>
      <c r="T6953"/>
      <c r="U6953"/>
      <c r="AA6953"/>
      <c r="AD6953"/>
      <c r="AR6953"/>
      <c r="AS6953"/>
      <c r="AT6953"/>
      <c r="AU6953"/>
    </row>
    <row r="6954" spans="1:47" x14ac:dyDescent="0.25">
      <c r="A6954"/>
      <c r="C6954"/>
      <c r="D6954"/>
      <c r="J6954"/>
      <c r="L6954"/>
      <c r="M6954"/>
      <c r="N6954"/>
      <c r="O6954"/>
      <c r="P6954"/>
      <c r="Q6954"/>
      <c r="R6954"/>
      <c r="S6954"/>
      <c r="T6954"/>
      <c r="U6954"/>
      <c r="AA6954"/>
      <c r="AD6954"/>
      <c r="AR6954"/>
      <c r="AS6954"/>
      <c r="AT6954"/>
      <c r="AU6954"/>
    </row>
    <row r="6955" spans="1:47" x14ac:dyDescent="0.25">
      <c r="A6955"/>
      <c r="C6955"/>
      <c r="D6955"/>
      <c r="J6955"/>
      <c r="L6955"/>
      <c r="M6955"/>
      <c r="N6955"/>
      <c r="O6955"/>
      <c r="P6955"/>
      <c r="Q6955"/>
      <c r="R6955"/>
      <c r="S6955"/>
      <c r="T6955"/>
      <c r="U6955"/>
      <c r="AA6955"/>
      <c r="AD6955"/>
      <c r="AR6955"/>
      <c r="AS6955"/>
      <c r="AT6955"/>
      <c r="AU6955"/>
    </row>
    <row r="6956" spans="1:47" x14ac:dyDescent="0.25">
      <c r="A6956"/>
      <c r="C6956"/>
      <c r="D6956"/>
      <c r="J6956"/>
      <c r="L6956"/>
      <c r="M6956"/>
      <c r="N6956"/>
      <c r="O6956"/>
      <c r="P6956"/>
      <c r="Q6956"/>
      <c r="R6956"/>
      <c r="S6956"/>
      <c r="T6956"/>
      <c r="U6956"/>
      <c r="AA6956"/>
      <c r="AD6956"/>
      <c r="AR6956"/>
      <c r="AS6956"/>
      <c r="AT6956"/>
      <c r="AU6956"/>
    </row>
    <row r="6957" spans="1:47" x14ac:dyDescent="0.25">
      <c r="A6957"/>
      <c r="C6957"/>
      <c r="D6957"/>
      <c r="J6957"/>
      <c r="L6957"/>
      <c r="M6957"/>
      <c r="N6957"/>
      <c r="O6957"/>
      <c r="P6957"/>
      <c r="Q6957"/>
      <c r="R6957"/>
      <c r="S6957"/>
      <c r="T6957"/>
      <c r="U6957"/>
      <c r="AA6957"/>
      <c r="AD6957"/>
      <c r="AR6957"/>
      <c r="AS6957"/>
      <c r="AT6957"/>
      <c r="AU6957"/>
    </row>
    <row r="6958" spans="1:47" x14ac:dyDescent="0.25">
      <c r="A6958"/>
      <c r="C6958"/>
      <c r="D6958"/>
      <c r="J6958"/>
      <c r="L6958"/>
      <c r="M6958"/>
      <c r="N6958"/>
      <c r="O6958"/>
      <c r="P6958"/>
      <c r="Q6958"/>
      <c r="R6958"/>
      <c r="S6958"/>
      <c r="T6958"/>
      <c r="U6958"/>
      <c r="AA6958"/>
      <c r="AD6958"/>
      <c r="AR6958"/>
      <c r="AS6958"/>
      <c r="AT6958"/>
      <c r="AU6958"/>
    </row>
    <row r="6959" spans="1:47" x14ac:dyDescent="0.25">
      <c r="A6959"/>
      <c r="C6959"/>
      <c r="D6959"/>
      <c r="J6959"/>
      <c r="L6959"/>
      <c r="M6959"/>
      <c r="N6959"/>
      <c r="O6959"/>
      <c r="P6959"/>
      <c r="Q6959"/>
      <c r="R6959"/>
      <c r="S6959"/>
      <c r="T6959"/>
      <c r="U6959"/>
      <c r="AA6959"/>
      <c r="AD6959"/>
      <c r="AR6959"/>
      <c r="AS6959"/>
      <c r="AT6959"/>
      <c r="AU6959"/>
    </row>
    <row r="6960" spans="1:47" x14ac:dyDescent="0.25">
      <c r="A6960"/>
      <c r="C6960"/>
      <c r="D6960"/>
      <c r="J6960"/>
      <c r="L6960"/>
      <c r="M6960"/>
      <c r="N6960"/>
      <c r="O6960"/>
      <c r="P6960"/>
      <c r="Q6960"/>
      <c r="R6960"/>
      <c r="S6960"/>
      <c r="T6960"/>
      <c r="U6960"/>
      <c r="AA6960"/>
      <c r="AD6960"/>
      <c r="AR6960"/>
      <c r="AS6960"/>
      <c r="AT6960"/>
      <c r="AU6960"/>
    </row>
    <row r="6961" spans="1:47" x14ac:dyDescent="0.25">
      <c r="A6961"/>
      <c r="C6961"/>
      <c r="D6961"/>
      <c r="J6961"/>
      <c r="L6961"/>
      <c r="M6961"/>
      <c r="N6961"/>
      <c r="O6961"/>
      <c r="P6961"/>
      <c r="Q6961"/>
      <c r="R6961"/>
      <c r="S6961"/>
      <c r="T6961"/>
      <c r="U6961"/>
      <c r="AA6961"/>
      <c r="AD6961"/>
      <c r="AR6961"/>
      <c r="AS6961"/>
      <c r="AT6961"/>
      <c r="AU6961"/>
    </row>
    <row r="6962" spans="1:47" x14ac:dyDescent="0.25">
      <c r="A6962"/>
      <c r="C6962"/>
      <c r="D6962"/>
      <c r="J6962"/>
      <c r="L6962"/>
      <c r="M6962"/>
      <c r="N6962"/>
      <c r="O6962"/>
      <c r="P6962"/>
      <c r="Q6962"/>
      <c r="R6962"/>
      <c r="S6962"/>
      <c r="T6962"/>
      <c r="U6962"/>
      <c r="AA6962"/>
      <c r="AD6962"/>
      <c r="AR6962"/>
      <c r="AS6962"/>
      <c r="AT6962"/>
      <c r="AU6962"/>
    </row>
    <row r="6963" spans="1:47" x14ac:dyDescent="0.25">
      <c r="A6963"/>
      <c r="C6963"/>
      <c r="D6963"/>
      <c r="J6963"/>
      <c r="L6963"/>
      <c r="M6963"/>
      <c r="N6963"/>
      <c r="O6963"/>
      <c r="P6963"/>
      <c r="Q6963"/>
      <c r="R6963"/>
      <c r="S6963"/>
      <c r="T6963"/>
      <c r="U6963"/>
      <c r="AA6963"/>
      <c r="AD6963"/>
      <c r="AR6963"/>
      <c r="AS6963"/>
      <c r="AT6963"/>
      <c r="AU6963"/>
    </row>
    <row r="6964" spans="1:47" x14ac:dyDescent="0.25">
      <c r="A6964"/>
      <c r="C6964"/>
      <c r="D6964"/>
      <c r="J6964"/>
      <c r="L6964"/>
      <c r="M6964"/>
      <c r="N6964"/>
      <c r="O6964"/>
      <c r="P6964"/>
      <c r="Q6964"/>
      <c r="R6964"/>
      <c r="S6964"/>
      <c r="T6964"/>
      <c r="U6964"/>
      <c r="AA6964"/>
      <c r="AD6964"/>
      <c r="AR6964"/>
      <c r="AS6964"/>
      <c r="AT6964"/>
      <c r="AU6964"/>
    </row>
    <row r="6965" spans="1:47" x14ac:dyDescent="0.25">
      <c r="A6965"/>
      <c r="C6965"/>
      <c r="D6965"/>
      <c r="J6965"/>
      <c r="L6965"/>
      <c r="M6965"/>
      <c r="N6965"/>
      <c r="O6965"/>
      <c r="P6965"/>
      <c r="Q6965"/>
      <c r="R6965"/>
      <c r="S6965"/>
      <c r="T6965"/>
      <c r="U6965"/>
      <c r="AA6965"/>
      <c r="AD6965"/>
      <c r="AR6965"/>
      <c r="AS6965"/>
      <c r="AT6965"/>
      <c r="AU6965"/>
    </row>
    <row r="6966" spans="1:47" x14ac:dyDescent="0.25">
      <c r="A6966"/>
      <c r="C6966"/>
      <c r="D6966"/>
      <c r="J6966"/>
      <c r="L6966"/>
      <c r="M6966"/>
      <c r="N6966"/>
      <c r="O6966"/>
      <c r="P6966"/>
      <c r="Q6966"/>
      <c r="R6966"/>
      <c r="S6966"/>
      <c r="T6966"/>
      <c r="U6966"/>
      <c r="AA6966"/>
      <c r="AD6966"/>
      <c r="AR6966"/>
      <c r="AS6966"/>
      <c r="AT6966"/>
      <c r="AU6966"/>
    </row>
    <row r="6967" spans="1:47" x14ac:dyDescent="0.25">
      <c r="A6967"/>
      <c r="C6967"/>
      <c r="D6967"/>
      <c r="J6967"/>
      <c r="L6967"/>
      <c r="M6967"/>
      <c r="N6967"/>
      <c r="O6967"/>
      <c r="P6967"/>
      <c r="Q6967"/>
      <c r="R6967"/>
      <c r="S6967"/>
      <c r="T6967"/>
      <c r="U6967"/>
      <c r="AA6967"/>
      <c r="AD6967"/>
      <c r="AR6967"/>
      <c r="AS6967"/>
      <c r="AT6967"/>
      <c r="AU6967"/>
    </row>
    <row r="6968" spans="1:47" x14ac:dyDescent="0.25">
      <c r="A6968"/>
      <c r="C6968"/>
      <c r="D6968"/>
      <c r="J6968"/>
      <c r="L6968"/>
      <c r="M6968"/>
      <c r="N6968"/>
      <c r="O6968"/>
      <c r="P6968"/>
      <c r="Q6968"/>
      <c r="R6968"/>
      <c r="S6968"/>
      <c r="T6968"/>
      <c r="U6968"/>
      <c r="AA6968"/>
      <c r="AD6968"/>
      <c r="AR6968"/>
      <c r="AS6968"/>
      <c r="AT6968"/>
      <c r="AU6968"/>
    </row>
    <row r="6969" spans="1:47" x14ac:dyDescent="0.25">
      <c r="A6969"/>
      <c r="C6969"/>
      <c r="D6969"/>
      <c r="J6969"/>
      <c r="L6969"/>
      <c r="M6969"/>
      <c r="N6969"/>
      <c r="O6969"/>
      <c r="P6969"/>
      <c r="Q6969"/>
      <c r="R6969"/>
      <c r="S6969"/>
      <c r="T6969"/>
      <c r="U6969"/>
      <c r="AA6969"/>
      <c r="AD6969"/>
      <c r="AR6969"/>
      <c r="AS6969"/>
      <c r="AT6969"/>
      <c r="AU6969"/>
    </row>
    <row r="6970" spans="1:47" x14ac:dyDescent="0.25">
      <c r="A6970"/>
      <c r="C6970"/>
      <c r="D6970"/>
      <c r="J6970"/>
      <c r="L6970"/>
      <c r="M6970"/>
      <c r="N6970"/>
      <c r="O6970"/>
      <c r="P6970"/>
      <c r="Q6970"/>
      <c r="R6970"/>
      <c r="S6970"/>
      <c r="T6970"/>
      <c r="U6970"/>
      <c r="AA6970"/>
      <c r="AD6970"/>
      <c r="AR6970"/>
      <c r="AS6970"/>
      <c r="AT6970"/>
      <c r="AU6970"/>
    </row>
    <row r="6971" spans="1:47" x14ac:dyDescent="0.25">
      <c r="A6971"/>
      <c r="C6971"/>
      <c r="D6971"/>
      <c r="J6971"/>
      <c r="L6971"/>
      <c r="M6971"/>
      <c r="N6971"/>
      <c r="O6971"/>
      <c r="P6971"/>
      <c r="Q6971"/>
      <c r="R6971"/>
      <c r="S6971"/>
      <c r="T6971"/>
      <c r="U6971"/>
      <c r="AA6971"/>
      <c r="AD6971"/>
      <c r="AR6971"/>
      <c r="AS6971"/>
      <c r="AT6971"/>
      <c r="AU6971"/>
    </row>
    <row r="6972" spans="1:47" x14ac:dyDescent="0.25">
      <c r="A6972"/>
      <c r="C6972"/>
      <c r="D6972"/>
      <c r="J6972"/>
      <c r="L6972"/>
      <c r="M6972"/>
      <c r="N6972"/>
      <c r="O6972"/>
      <c r="P6972"/>
      <c r="Q6972"/>
      <c r="R6972"/>
      <c r="S6972"/>
      <c r="T6972"/>
      <c r="U6972"/>
      <c r="AA6972"/>
      <c r="AD6972"/>
      <c r="AR6972"/>
      <c r="AS6972"/>
      <c r="AT6972"/>
      <c r="AU6972"/>
    </row>
    <row r="6973" spans="1:47" x14ac:dyDescent="0.25">
      <c r="A6973"/>
      <c r="C6973"/>
      <c r="D6973"/>
      <c r="J6973"/>
      <c r="L6973"/>
      <c r="M6973"/>
      <c r="N6973"/>
      <c r="O6973"/>
      <c r="P6973"/>
      <c r="Q6973"/>
      <c r="R6973"/>
      <c r="S6973"/>
      <c r="T6973"/>
      <c r="U6973"/>
      <c r="AA6973"/>
      <c r="AD6973"/>
      <c r="AR6973"/>
      <c r="AS6973"/>
      <c r="AT6973"/>
      <c r="AU6973"/>
    </row>
    <row r="6974" spans="1:47" x14ac:dyDescent="0.25">
      <c r="A6974"/>
      <c r="C6974"/>
      <c r="D6974"/>
      <c r="J6974"/>
      <c r="L6974"/>
      <c r="M6974"/>
      <c r="N6974"/>
      <c r="O6974"/>
      <c r="P6974"/>
      <c r="Q6974"/>
      <c r="R6974"/>
      <c r="S6974"/>
      <c r="T6974"/>
      <c r="U6974"/>
      <c r="AA6974"/>
      <c r="AD6974"/>
      <c r="AR6974"/>
      <c r="AS6974"/>
      <c r="AT6974"/>
      <c r="AU6974"/>
    </row>
    <row r="6975" spans="1:47" x14ac:dyDescent="0.25">
      <c r="A6975"/>
      <c r="C6975"/>
      <c r="D6975"/>
      <c r="J6975"/>
      <c r="L6975"/>
      <c r="M6975"/>
      <c r="N6975"/>
      <c r="O6975"/>
      <c r="P6975"/>
      <c r="Q6975"/>
      <c r="R6975"/>
      <c r="S6975"/>
      <c r="T6975"/>
      <c r="U6975"/>
      <c r="AA6975"/>
      <c r="AD6975"/>
      <c r="AR6975"/>
      <c r="AS6975"/>
      <c r="AT6975"/>
      <c r="AU6975"/>
    </row>
    <row r="6976" spans="1:47" x14ac:dyDescent="0.25">
      <c r="A6976"/>
      <c r="C6976"/>
      <c r="D6976"/>
      <c r="J6976"/>
      <c r="L6976"/>
      <c r="M6976"/>
      <c r="N6976"/>
      <c r="O6976"/>
      <c r="P6976"/>
      <c r="Q6976"/>
      <c r="R6976"/>
      <c r="S6976"/>
      <c r="T6976"/>
      <c r="U6976"/>
      <c r="AA6976"/>
      <c r="AD6976"/>
      <c r="AR6976"/>
      <c r="AS6976"/>
      <c r="AT6976"/>
      <c r="AU6976"/>
    </row>
    <row r="6977" spans="1:47" x14ac:dyDescent="0.25">
      <c r="A6977"/>
      <c r="C6977"/>
      <c r="D6977"/>
      <c r="J6977"/>
      <c r="L6977"/>
      <c r="M6977"/>
      <c r="N6977"/>
      <c r="O6977"/>
      <c r="P6977"/>
      <c r="Q6977"/>
      <c r="R6977"/>
      <c r="S6977"/>
      <c r="T6977"/>
      <c r="U6977"/>
      <c r="AA6977"/>
      <c r="AD6977"/>
      <c r="AR6977"/>
      <c r="AS6977"/>
      <c r="AT6977"/>
      <c r="AU6977"/>
    </row>
    <row r="6978" spans="1:47" x14ac:dyDescent="0.25">
      <c r="A6978"/>
      <c r="C6978"/>
      <c r="D6978"/>
      <c r="J6978"/>
      <c r="L6978"/>
      <c r="M6978"/>
      <c r="N6978"/>
      <c r="O6978"/>
      <c r="P6978"/>
      <c r="Q6978"/>
      <c r="R6978"/>
      <c r="S6978"/>
      <c r="T6978"/>
      <c r="U6978"/>
      <c r="AA6978"/>
      <c r="AD6978"/>
      <c r="AR6978"/>
      <c r="AS6978"/>
      <c r="AT6978"/>
      <c r="AU6978"/>
    </row>
    <row r="6979" spans="1:47" x14ac:dyDescent="0.25">
      <c r="A6979"/>
      <c r="C6979"/>
      <c r="D6979"/>
      <c r="J6979"/>
      <c r="L6979"/>
      <c r="M6979"/>
      <c r="N6979"/>
      <c r="O6979"/>
      <c r="P6979"/>
      <c r="Q6979"/>
      <c r="R6979"/>
      <c r="S6979"/>
      <c r="T6979"/>
      <c r="U6979"/>
      <c r="AA6979"/>
      <c r="AD6979"/>
      <c r="AR6979"/>
      <c r="AS6979"/>
      <c r="AT6979"/>
      <c r="AU6979"/>
    </row>
    <row r="6980" spans="1:47" x14ac:dyDescent="0.25">
      <c r="A6980"/>
      <c r="C6980"/>
      <c r="D6980"/>
      <c r="J6980"/>
      <c r="L6980"/>
      <c r="M6980"/>
      <c r="N6980"/>
      <c r="O6980"/>
      <c r="P6980"/>
      <c r="Q6980"/>
      <c r="R6980"/>
      <c r="S6980"/>
      <c r="T6980"/>
      <c r="U6980"/>
      <c r="AA6980"/>
      <c r="AD6980"/>
      <c r="AR6980"/>
      <c r="AS6980"/>
      <c r="AT6980"/>
      <c r="AU6980"/>
    </row>
    <row r="6981" spans="1:47" x14ac:dyDescent="0.25">
      <c r="A6981"/>
      <c r="C6981"/>
      <c r="D6981"/>
      <c r="J6981"/>
      <c r="L6981"/>
      <c r="M6981"/>
      <c r="N6981"/>
      <c r="O6981"/>
      <c r="P6981"/>
      <c r="Q6981"/>
      <c r="R6981"/>
      <c r="S6981"/>
      <c r="T6981"/>
      <c r="U6981"/>
      <c r="AA6981"/>
      <c r="AD6981"/>
      <c r="AR6981"/>
      <c r="AS6981"/>
      <c r="AT6981"/>
      <c r="AU6981"/>
    </row>
    <row r="6982" spans="1:47" x14ac:dyDescent="0.25">
      <c r="A6982"/>
      <c r="C6982"/>
      <c r="D6982"/>
      <c r="J6982"/>
      <c r="L6982"/>
      <c r="M6982"/>
      <c r="N6982"/>
      <c r="O6982"/>
      <c r="P6982"/>
      <c r="Q6982"/>
      <c r="R6982"/>
      <c r="S6982"/>
      <c r="T6982"/>
      <c r="U6982"/>
      <c r="AA6982"/>
      <c r="AD6982"/>
      <c r="AR6982"/>
      <c r="AS6982"/>
      <c r="AT6982"/>
      <c r="AU6982"/>
    </row>
    <row r="6983" spans="1:47" x14ac:dyDescent="0.25">
      <c r="A6983"/>
      <c r="C6983"/>
      <c r="D6983"/>
      <c r="J6983"/>
      <c r="L6983"/>
      <c r="M6983"/>
      <c r="N6983"/>
      <c r="O6983"/>
      <c r="P6983"/>
      <c r="Q6983"/>
      <c r="R6983"/>
      <c r="S6983"/>
      <c r="T6983"/>
      <c r="U6983"/>
      <c r="AA6983"/>
      <c r="AD6983"/>
      <c r="AR6983"/>
      <c r="AS6983"/>
      <c r="AT6983"/>
      <c r="AU6983"/>
    </row>
    <row r="6984" spans="1:47" x14ac:dyDescent="0.25">
      <c r="A6984"/>
      <c r="C6984"/>
      <c r="D6984"/>
      <c r="J6984"/>
      <c r="L6984"/>
      <c r="M6984"/>
      <c r="N6984"/>
      <c r="O6984"/>
      <c r="P6984"/>
      <c r="Q6984"/>
      <c r="R6984"/>
      <c r="S6984"/>
      <c r="T6984"/>
      <c r="U6984"/>
      <c r="AA6984"/>
      <c r="AD6984"/>
      <c r="AR6984"/>
      <c r="AS6984"/>
      <c r="AT6984"/>
      <c r="AU6984"/>
    </row>
    <row r="6985" spans="1:47" x14ac:dyDescent="0.25">
      <c r="A6985"/>
      <c r="C6985"/>
      <c r="D6985"/>
      <c r="J6985"/>
      <c r="L6985"/>
      <c r="M6985"/>
      <c r="N6985"/>
      <c r="O6985"/>
      <c r="P6985"/>
      <c r="Q6985"/>
      <c r="R6985"/>
      <c r="S6985"/>
      <c r="T6985"/>
      <c r="U6985"/>
      <c r="AA6985"/>
      <c r="AD6985"/>
      <c r="AR6985"/>
      <c r="AS6985"/>
      <c r="AT6985"/>
      <c r="AU6985"/>
    </row>
    <row r="6986" spans="1:47" x14ac:dyDescent="0.25">
      <c r="A6986"/>
      <c r="C6986"/>
      <c r="D6986"/>
      <c r="J6986"/>
      <c r="L6986"/>
      <c r="M6986"/>
      <c r="N6986"/>
      <c r="O6986"/>
      <c r="P6986"/>
      <c r="Q6986"/>
      <c r="R6986"/>
      <c r="S6986"/>
      <c r="T6986"/>
      <c r="U6986"/>
      <c r="AA6986"/>
      <c r="AD6986"/>
      <c r="AR6986"/>
      <c r="AS6986"/>
      <c r="AT6986"/>
      <c r="AU6986"/>
    </row>
    <row r="6987" spans="1:47" x14ac:dyDescent="0.25">
      <c r="A6987"/>
      <c r="C6987"/>
      <c r="D6987"/>
      <c r="J6987"/>
      <c r="L6987"/>
      <c r="M6987"/>
      <c r="N6987"/>
      <c r="O6987"/>
      <c r="P6987"/>
      <c r="Q6987"/>
      <c r="R6987"/>
      <c r="S6987"/>
      <c r="T6987"/>
      <c r="U6987"/>
      <c r="AA6987"/>
      <c r="AD6987"/>
      <c r="AR6987"/>
      <c r="AS6987"/>
      <c r="AT6987"/>
      <c r="AU6987"/>
    </row>
    <row r="6988" spans="1:47" x14ac:dyDescent="0.25">
      <c r="A6988"/>
      <c r="C6988"/>
      <c r="D6988"/>
      <c r="J6988"/>
      <c r="L6988"/>
      <c r="M6988"/>
      <c r="N6988"/>
      <c r="O6988"/>
      <c r="P6988"/>
      <c r="Q6988"/>
      <c r="R6988"/>
      <c r="S6988"/>
      <c r="T6988"/>
      <c r="U6988"/>
      <c r="AA6988"/>
      <c r="AD6988"/>
      <c r="AR6988"/>
      <c r="AS6988"/>
      <c r="AT6988"/>
      <c r="AU6988"/>
    </row>
    <row r="6989" spans="1:47" x14ac:dyDescent="0.25">
      <c r="A6989"/>
      <c r="C6989"/>
      <c r="D6989"/>
      <c r="J6989"/>
      <c r="L6989"/>
      <c r="M6989"/>
      <c r="N6989"/>
      <c r="O6989"/>
      <c r="P6989"/>
      <c r="Q6989"/>
      <c r="R6989"/>
      <c r="S6989"/>
      <c r="T6989"/>
      <c r="U6989"/>
      <c r="AA6989"/>
      <c r="AD6989"/>
      <c r="AR6989"/>
      <c r="AS6989"/>
      <c r="AT6989"/>
      <c r="AU6989"/>
    </row>
    <row r="6990" spans="1:47" x14ac:dyDescent="0.25">
      <c r="A6990"/>
      <c r="C6990"/>
      <c r="D6990"/>
      <c r="J6990"/>
      <c r="L6990"/>
      <c r="M6990"/>
      <c r="N6990"/>
      <c r="O6990"/>
      <c r="P6990"/>
      <c r="Q6990"/>
      <c r="R6990"/>
      <c r="S6990"/>
      <c r="T6990"/>
      <c r="U6990"/>
      <c r="AA6990"/>
      <c r="AD6990"/>
      <c r="AR6990"/>
      <c r="AS6990"/>
      <c r="AT6990"/>
      <c r="AU6990"/>
    </row>
    <row r="6991" spans="1:47" x14ac:dyDescent="0.25">
      <c r="A6991"/>
      <c r="C6991"/>
      <c r="D6991"/>
      <c r="J6991"/>
      <c r="L6991"/>
      <c r="M6991"/>
      <c r="N6991"/>
      <c r="O6991"/>
      <c r="P6991"/>
      <c r="Q6991"/>
      <c r="R6991"/>
      <c r="S6991"/>
      <c r="T6991"/>
      <c r="U6991"/>
      <c r="AA6991"/>
      <c r="AD6991"/>
      <c r="AR6991"/>
      <c r="AS6991"/>
      <c r="AT6991"/>
      <c r="AU6991"/>
    </row>
    <row r="6992" spans="1:47" x14ac:dyDescent="0.25">
      <c r="A6992"/>
      <c r="C6992"/>
      <c r="D6992"/>
      <c r="J6992"/>
      <c r="L6992"/>
      <c r="M6992"/>
      <c r="N6992"/>
      <c r="O6992"/>
      <c r="P6992"/>
      <c r="Q6992"/>
      <c r="R6992"/>
      <c r="S6992"/>
      <c r="T6992"/>
      <c r="U6992"/>
      <c r="AA6992"/>
      <c r="AD6992"/>
      <c r="AR6992"/>
      <c r="AS6992"/>
      <c r="AT6992"/>
      <c r="AU6992"/>
    </row>
    <row r="6993" spans="1:47" x14ac:dyDescent="0.25">
      <c r="A6993"/>
      <c r="C6993"/>
      <c r="D6993"/>
      <c r="J6993"/>
      <c r="L6993"/>
      <c r="M6993"/>
      <c r="N6993"/>
      <c r="O6993"/>
      <c r="P6993"/>
      <c r="Q6993"/>
      <c r="R6993"/>
      <c r="S6993"/>
      <c r="T6993"/>
      <c r="U6993"/>
      <c r="AA6993"/>
      <c r="AD6993"/>
      <c r="AR6993"/>
      <c r="AS6993"/>
      <c r="AT6993"/>
      <c r="AU6993"/>
    </row>
    <row r="6994" spans="1:47" x14ac:dyDescent="0.25">
      <c r="A6994"/>
      <c r="C6994"/>
      <c r="D6994"/>
      <c r="J6994"/>
      <c r="L6994"/>
      <c r="M6994"/>
      <c r="N6994"/>
      <c r="O6994"/>
      <c r="P6994"/>
      <c r="Q6994"/>
      <c r="R6994"/>
      <c r="S6994"/>
      <c r="T6994"/>
      <c r="U6994"/>
      <c r="AA6994"/>
      <c r="AD6994"/>
      <c r="AR6994"/>
      <c r="AS6994"/>
      <c r="AT6994"/>
      <c r="AU6994"/>
    </row>
    <row r="6995" spans="1:47" x14ac:dyDescent="0.25">
      <c r="A6995"/>
      <c r="C6995"/>
      <c r="D6995"/>
      <c r="J6995"/>
      <c r="L6995"/>
      <c r="M6995"/>
      <c r="N6995"/>
      <c r="O6995"/>
      <c r="P6995"/>
      <c r="Q6995"/>
      <c r="R6995"/>
      <c r="S6995"/>
      <c r="T6995"/>
      <c r="U6995"/>
      <c r="AA6995"/>
      <c r="AD6995"/>
      <c r="AR6995"/>
      <c r="AS6995"/>
      <c r="AT6995"/>
      <c r="AU6995"/>
    </row>
    <row r="6996" spans="1:47" x14ac:dyDescent="0.25">
      <c r="A6996"/>
      <c r="C6996"/>
      <c r="D6996"/>
      <c r="J6996"/>
      <c r="L6996"/>
      <c r="M6996"/>
      <c r="N6996"/>
      <c r="O6996"/>
      <c r="P6996"/>
      <c r="Q6996"/>
      <c r="R6996"/>
      <c r="S6996"/>
      <c r="T6996"/>
      <c r="U6996"/>
      <c r="AA6996"/>
      <c r="AD6996"/>
      <c r="AR6996"/>
      <c r="AS6996"/>
      <c r="AT6996"/>
      <c r="AU6996"/>
    </row>
    <row r="6997" spans="1:47" x14ac:dyDescent="0.25">
      <c r="A6997"/>
      <c r="C6997"/>
      <c r="D6997"/>
      <c r="J6997"/>
      <c r="L6997"/>
      <c r="M6997"/>
      <c r="N6997"/>
      <c r="O6997"/>
      <c r="P6997"/>
      <c r="Q6997"/>
      <c r="R6997"/>
      <c r="S6997"/>
      <c r="T6997"/>
      <c r="U6997"/>
      <c r="AA6997"/>
      <c r="AD6997"/>
      <c r="AR6997"/>
      <c r="AS6997"/>
      <c r="AT6997"/>
      <c r="AU6997"/>
    </row>
    <row r="6998" spans="1:47" x14ac:dyDescent="0.25">
      <c r="A6998"/>
      <c r="C6998"/>
      <c r="D6998"/>
      <c r="J6998"/>
      <c r="L6998"/>
      <c r="M6998"/>
      <c r="N6998"/>
      <c r="O6998"/>
      <c r="P6998"/>
      <c r="Q6998"/>
      <c r="R6998"/>
      <c r="S6998"/>
      <c r="T6998"/>
      <c r="U6998"/>
      <c r="AA6998"/>
      <c r="AD6998"/>
      <c r="AR6998"/>
      <c r="AS6998"/>
      <c r="AT6998"/>
      <c r="AU6998"/>
    </row>
    <row r="6999" spans="1:47" x14ac:dyDescent="0.25">
      <c r="A6999"/>
      <c r="C6999"/>
      <c r="D6999"/>
      <c r="J6999"/>
      <c r="L6999"/>
      <c r="M6999"/>
      <c r="N6999"/>
      <c r="O6999"/>
      <c r="P6999"/>
      <c r="Q6999"/>
      <c r="R6999"/>
      <c r="S6999"/>
      <c r="T6999"/>
      <c r="U6999"/>
      <c r="AA6999"/>
      <c r="AD6999"/>
      <c r="AR6999"/>
      <c r="AS6999"/>
      <c r="AT6999"/>
      <c r="AU6999"/>
    </row>
    <row r="7000" spans="1:47" x14ac:dyDescent="0.25">
      <c r="A7000"/>
      <c r="C7000"/>
      <c r="D7000"/>
      <c r="J7000"/>
      <c r="L7000"/>
      <c r="M7000"/>
      <c r="N7000"/>
      <c r="O7000"/>
      <c r="P7000"/>
      <c r="Q7000"/>
      <c r="R7000"/>
      <c r="S7000"/>
      <c r="T7000"/>
      <c r="U7000"/>
      <c r="AA7000"/>
      <c r="AD7000"/>
      <c r="AR7000"/>
      <c r="AS7000"/>
      <c r="AT7000"/>
      <c r="AU7000"/>
    </row>
    <row r="7001" spans="1:47" x14ac:dyDescent="0.25">
      <c r="A7001"/>
      <c r="C7001"/>
      <c r="D7001"/>
      <c r="J7001"/>
      <c r="L7001"/>
      <c r="M7001"/>
      <c r="N7001"/>
      <c r="O7001"/>
      <c r="P7001"/>
      <c r="Q7001"/>
      <c r="R7001"/>
      <c r="S7001"/>
      <c r="T7001"/>
      <c r="U7001"/>
      <c r="AA7001"/>
      <c r="AD7001"/>
      <c r="AR7001"/>
      <c r="AS7001"/>
      <c r="AT7001"/>
      <c r="AU7001"/>
    </row>
    <row r="7002" spans="1:47" x14ac:dyDescent="0.25">
      <c r="A7002"/>
      <c r="C7002"/>
      <c r="D7002"/>
      <c r="J7002"/>
      <c r="L7002"/>
      <c r="M7002"/>
      <c r="N7002"/>
      <c r="O7002"/>
      <c r="P7002"/>
      <c r="Q7002"/>
      <c r="R7002"/>
      <c r="S7002"/>
      <c r="T7002"/>
      <c r="U7002"/>
      <c r="AA7002"/>
      <c r="AD7002"/>
      <c r="AR7002"/>
      <c r="AS7002"/>
      <c r="AT7002"/>
      <c r="AU7002"/>
    </row>
    <row r="7003" spans="1:47" x14ac:dyDescent="0.25">
      <c r="A7003"/>
      <c r="C7003"/>
      <c r="D7003"/>
      <c r="J7003"/>
      <c r="L7003"/>
      <c r="M7003"/>
      <c r="N7003"/>
      <c r="O7003"/>
      <c r="P7003"/>
      <c r="Q7003"/>
      <c r="R7003"/>
      <c r="S7003"/>
      <c r="T7003"/>
      <c r="U7003"/>
      <c r="AA7003"/>
      <c r="AD7003"/>
      <c r="AR7003"/>
      <c r="AS7003"/>
      <c r="AT7003"/>
      <c r="AU7003"/>
    </row>
    <row r="7004" spans="1:47" x14ac:dyDescent="0.25">
      <c r="A7004"/>
      <c r="C7004"/>
      <c r="D7004"/>
      <c r="J7004"/>
      <c r="L7004"/>
      <c r="M7004"/>
      <c r="N7004"/>
      <c r="O7004"/>
      <c r="P7004"/>
      <c r="Q7004"/>
      <c r="R7004"/>
      <c r="S7004"/>
      <c r="T7004"/>
      <c r="U7004"/>
      <c r="AA7004"/>
      <c r="AD7004"/>
      <c r="AR7004"/>
      <c r="AS7004"/>
      <c r="AT7004"/>
      <c r="AU7004"/>
    </row>
    <row r="7005" spans="1:47" x14ac:dyDescent="0.25">
      <c r="A7005"/>
      <c r="C7005"/>
      <c r="D7005"/>
      <c r="J7005"/>
      <c r="L7005"/>
      <c r="M7005"/>
      <c r="N7005"/>
      <c r="O7005"/>
      <c r="P7005"/>
      <c r="Q7005"/>
      <c r="R7005"/>
      <c r="S7005"/>
      <c r="T7005"/>
      <c r="U7005"/>
      <c r="AA7005"/>
      <c r="AD7005"/>
      <c r="AR7005"/>
      <c r="AS7005"/>
      <c r="AT7005"/>
      <c r="AU7005"/>
    </row>
    <row r="7006" spans="1:47" x14ac:dyDescent="0.25">
      <c r="A7006"/>
      <c r="C7006"/>
      <c r="D7006"/>
      <c r="J7006"/>
      <c r="L7006"/>
      <c r="M7006"/>
      <c r="N7006"/>
      <c r="O7006"/>
      <c r="P7006"/>
      <c r="Q7006"/>
      <c r="R7006"/>
      <c r="S7006"/>
      <c r="T7006"/>
      <c r="U7006"/>
      <c r="AA7006"/>
      <c r="AD7006"/>
      <c r="AR7006"/>
      <c r="AS7006"/>
      <c r="AT7006"/>
      <c r="AU7006"/>
    </row>
    <row r="7007" spans="1:47" x14ac:dyDescent="0.25">
      <c r="A7007"/>
      <c r="C7007"/>
      <c r="D7007"/>
      <c r="J7007"/>
      <c r="L7007"/>
      <c r="M7007"/>
      <c r="N7007"/>
      <c r="O7007"/>
      <c r="P7007"/>
      <c r="Q7007"/>
      <c r="R7007"/>
      <c r="S7007"/>
      <c r="T7007"/>
      <c r="U7007"/>
      <c r="AA7007"/>
      <c r="AD7007"/>
      <c r="AR7007"/>
      <c r="AS7007"/>
      <c r="AT7007"/>
      <c r="AU7007"/>
    </row>
    <row r="7008" spans="1:47" x14ac:dyDescent="0.25">
      <c r="A7008"/>
      <c r="C7008"/>
      <c r="D7008"/>
      <c r="J7008"/>
      <c r="L7008"/>
      <c r="M7008"/>
      <c r="N7008"/>
      <c r="O7008"/>
      <c r="P7008"/>
      <c r="Q7008"/>
      <c r="R7008"/>
      <c r="S7008"/>
      <c r="T7008"/>
      <c r="U7008"/>
      <c r="AA7008"/>
      <c r="AD7008"/>
      <c r="AR7008"/>
      <c r="AS7008"/>
      <c r="AT7008"/>
      <c r="AU7008"/>
    </row>
    <row r="7009" spans="1:47" x14ac:dyDescent="0.25">
      <c r="A7009"/>
      <c r="C7009"/>
      <c r="D7009"/>
      <c r="J7009"/>
      <c r="L7009"/>
      <c r="M7009"/>
      <c r="N7009"/>
      <c r="O7009"/>
      <c r="P7009"/>
      <c r="Q7009"/>
      <c r="R7009"/>
      <c r="S7009"/>
      <c r="T7009"/>
      <c r="U7009"/>
      <c r="AA7009"/>
      <c r="AD7009"/>
      <c r="AR7009"/>
      <c r="AS7009"/>
      <c r="AT7009"/>
      <c r="AU7009"/>
    </row>
    <row r="7010" spans="1:47" x14ac:dyDescent="0.25">
      <c r="A7010"/>
      <c r="C7010"/>
      <c r="D7010"/>
      <c r="J7010"/>
      <c r="L7010"/>
      <c r="M7010"/>
      <c r="N7010"/>
      <c r="O7010"/>
      <c r="P7010"/>
      <c r="Q7010"/>
      <c r="R7010"/>
      <c r="S7010"/>
      <c r="T7010"/>
      <c r="U7010"/>
      <c r="AA7010"/>
      <c r="AD7010"/>
      <c r="AR7010"/>
      <c r="AS7010"/>
      <c r="AT7010"/>
      <c r="AU7010"/>
    </row>
    <row r="7011" spans="1:47" x14ac:dyDescent="0.25">
      <c r="A7011"/>
      <c r="C7011"/>
      <c r="D7011"/>
      <c r="J7011"/>
      <c r="L7011"/>
      <c r="M7011"/>
      <c r="N7011"/>
      <c r="O7011"/>
      <c r="P7011"/>
      <c r="Q7011"/>
      <c r="R7011"/>
      <c r="S7011"/>
      <c r="T7011"/>
      <c r="U7011"/>
      <c r="AA7011"/>
      <c r="AD7011"/>
      <c r="AR7011"/>
      <c r="AS7011"/>
      <c r="AT7011"/>
      <c r="AU7011"/>
    </row>
    <row r="7012" spans="1:47" x14ac:dyDescent="0.25">
      <c r="A7012"/>
      <c r="C7012"/>
      <c r="D7012"/>
      <c r="J7012"/>
      <c r="L7012"/>
      <c r="M7012"/>
      <c r="N7012"/>
      <c r="O7012"/>
      <c r="P7012"/>
      <c r="Q7012"/>
      <c r="R7012"/>
      <c r="S7012"/>
      <c r="T7012"/>
      <c r="U7012"/>
      <c r="AA7012"/>
      <c r="AD7012"/>
      <c r="AR7012"/>
      <c r="AS7012"/>
      <c r="AT7012"/>
      <c r="AU7012"/>
    </row>
    <row r="7013" spans="1:47" x14ac:dyDescent="0.25">
      <c r="A7013"/>
      <c r="C7013"/>
      <c r="D7013"/>
      <c r="J7013"/>
      <c r="L7013"/>
      <c r="M7013"/>
      <c r="N7013"/>
      <c r="O7013"/>
      <c r="P7013"/>
      <c r="Q7013"/>
      <c r="R7013"/>
      <c r="S7013"/>
      <c r="T7013"/>
      <c r="U7013"/>
      <c r="AA7013"/>
      <c r="AD7013"/>
      <c r="AR7013"/>
      <c r="AS7013"/>
      <c r="AT7013"/>
      <c r="AU7013"/>
    </row>
    <row r="7014" spans="1:47" x14ac:dyDescent="0.25">
      <c r="A7014"/>
      <c r="C7014"/>
      <c r="D7014"/>
      <c r="J7014"/>
      <c r="L7014"/>
      <c r="M7014"/>
      <c r="N7014"/>
      <c r="O7014"/>
      <c r="P7014"/>
      <c r="Q7014"/>
      <c r="R7014"/>
      <c r="S7014"/>
      <c r="T7014"/>
      <c r="U7014"/>
      <c r="AA7014"/>
      <c r="AD7014"/>
      <c r="AR7014"/>
      <c r="AS7014"/>
      <c r="AT7014"/>
      <c r="AU7014"/>
    </row>
    <row r="7015" spans="1:47" x14ac:dyDescent="0.25">
      <c r="A7015"/>
      <c r="C7015"/>
      <c r="D7015"/>
      <c r="J7015"/>
      <c r="L7015"/>
      <c r="M7015"/>
      <c r="N7015"/>
      <c r="O7015"/>
      <c r="P7015"/>
      <c r="Q7015"/>
      <c r="R7015"/>
      <c r="S7015"/>
      <c r="T7015"/>
      <c r="U7015"/>
      <c r="AA7015"/>
      <c r="AD7015"/>
      <c r="AR7015"/>
      <c r="AS7015"/>
      <c r="AT7015"/>
      <c r="AU7015"/>
    </row>
    <row r="7016" spans="1:47" x14ac:dyDescent="0.25">
      <c r="A7016"/>
      <c r="C7016"/>
      <c r="D7016"/>
      <c r="J7016"/>
      <c r="L7016"/>
      <c r="M7016"/>
      <c r="N7016"/>
      <c r="O7016"/>
      <c r="P7016"/>
      <c r="Q7016"/>
      <c r="R7016"/>
      <c r="S7016"/>
      <c r="T7016"/>
      <c r="U7016"/>
      <c r="AA7016"/>
      <c r="AD7016"/>
      <c r="AR7016"/>
      <c r="AS7016"/>
      <c r="AT7016"/>
      <c r="AU7016"/>
    </row>
    <row r="7017" spans="1:47" x14ac:dyDescent="0.25">
      <c r="A7017"/>
      <c r="C7017"/>
      <c r="D7017"/>
      <c r="J7017"/>
      <c r="L7017"/>
      <c r="M7017"/>
      <c r="N7017"/>
      <c r="O7017"/>
      <c r="P7017"/>
      <c r="Q7017"/>
      <c r="R7017"/>
      <c r="S7017"/>
      <c r="T7017"/>
      <c r="U7017"/>
      <c r="AA7017"/>
      <c r="AD7017"/>
      <c r="AR7017"/>
      <c r="AS7017"/>
      <c r="AT7017"/>
      <c r="AU7017"/>
    </row>
    <row r="7018" spans="1:47" x14ac:dyDescent="0.25">
      <c r="A7018"/>
      <c r="C7018"/>
      <c r="D7018"/>
      <c r="J7018"/>
      <c r="L7018"/>
      <c r="M7018"/>
      <c r="N7018"/>
      <c r="O7018"/>
      <c r="P7018"/>
      <c r="Q7018"/>
      <c r="R7018"/>
      <c r="S7018"/>
      <c r="T7018"/>
      <c r="U7018"/>
      <c r="AA7018"/>
      <c r="AD7018"/>
      <c r="AR7018"/>
      <c r="AS7018"/>
      <c r="AT7018"/>
      <c r="AU7018"/>
    </row>
    <row r="7019" spans="1:47" x14ac:dyDescent="0.25">
      <c r="A7019"/>
      <c r="C7019"/>
      <c r="D7019"/>
      <c r="J7019"/>
      <c r="L7019"/>
      <c r="M7019"/>
      <c r="N7019"/>
      <c r="O7019"/>
      <c r="P7019"/>
      <c r="Q7019"/>
      <c r="R7019"/>
      <c r="S7019"/>
      <c r="T7019"/>
      <c r="U7019"/>
      <c r="AA7019"/>
      <c r="AD7019"/>
      <c r="AR7019"/>
      <c r="AS7019"/>
      <c r="AT7019"/>
      <c r="AU7019"/>
    </row>
    <row r="7020" spans="1:47" x14ac:dyDescent="0.25">
      <c r="A7020"/>
      <c r="C7020"/>
      <c r="D7020"/>
      <c r="J7020"/>
      <c r="L7020"/>
      <c r="M7020"/>
      <c r="N7020"/>
      <c r="O7020"/>
      <c r="P7020"/>
      <c r="Q7020"/>
      <c r="R7020"/>
      <c r="S7020"/>
      <c r="T7020"/>
      <c r="U7020"/>
      <c r="AA7020"/>
      <c r="AD7020"/>
      <c r="AR7020"/>
      <c r="AS7020"/>
      <c r="AT7020"/>
      <c r="AU7020"/>
    </row>
    <row r="7021" spans="1:47" x14ac:dyDescent="0.25">
      <c r="A7021"/>
      <c r="C7021"/>
      <c r="D7021"/>
      <c r="J7021"/>
      <c r="L7021"/>
      <c r="M7021"/>
      <c r="N7021"/>
      <c r="O7021"/>
      <c r="P7021"/>
      <c r="Q7021"/>
      <c r="R7021"/>
      <c r="S7021"/>
      <c r="T7021"/>
      <c r="U7021"/>
      <c r="AA7021"/>
      <c r="AD7021"/>
      <c r="AR7021"/>
      <c r="AS7021"/>
      <c r="AT7021"/>
      <c r="AU7021"/>
    </row>
    <row r="7022" spans="1:47" x14ac:dyDescent="0.25">
      <c r="A7022"/>
      <c r="C7022"/>
      <c r="D7022"/>
      <c r="J7022"/>
      <c r="L7022"/>
      <c r="M7022"/>
      <c r="N7022"/>
      <c r="O7022"/>
      <c r="P7022"/>
      <c r="Q7022"/>
      <c r="R7022"/>
      <c r="S7022"/>
      <c r="T7022"/>
      <c r="U7022"/>
      <c r="AA7022"/>
      <c r="AD7022"/>
      <c r="AR7022"/>
      <c r="AS7022"/>
      <c r="AT7022"/>
      <c r="AU7022"/>
    </row>
    <row r="7023" spans="1:47" x14ac:dyDescent="0.25">
      <c r="A7023"/>
      <c r="C7023"/>
      <c r="D7023"/>
      <c r="J7023"/>
      <c r="L7023"/>
      <c r="M7023"/>
      <c r="N7023"/>
      <c r="O7023"/>
      <c r="P7023"/>
      <c r="Q7023"/>
      <c r="R7023"/>
      <c r="S7023"/>
      <c r="T7023"/>
      <c r="U7023"/>
      <c r="AA7023"/>
      <c r="AD7023"/>
      <c r="AR7023"/>
      <c r="AS7023"/>
      <c r="AT7023"/>
      <c r="AU7023"/>
    </row>
    <row r="7024" spans="1:47" x14ac:dyDescent="0.25">
      <c r="A7024"/>
      <c r="C7024"/>
      <c r="D7024"/>
      <c r="J7024"/>
      <c r="L7024"/>
      <c r="M7024"/>
      <c r="N7024"/>
      <c r="O7024"/>
      <c r="P7024"/>
      <c r="Q7024"/>
      <c r="R7024"/>
      <c r="S7024"/>
      <c r="T7024"/>
      <c r="U7024"/>
      <c r="AA7024"/>
      <c r="AD7024"/>
      <c r="AR7024"/>
      <c r="AS7024"/>
      <c r="AT7024"/>
      <c r="AU7024"/>
    </row>
    <row r="7025" spans="1:47" x14ac:dyDescent="0.25">
      <c r="A7025"/>
      <c r="C7025"/>
      <c r="D7025"/>
      <c r="J7025"/>
      <c r="L7025"/>
      <c r="M7025"/>
      <c r="N7025"/>
      <c r="O7025"/>
      <c r="P7025"/>
      <c r="Q7025"/>
      <c r="R7025"/>
      <c r="S7025"/>
      <c r="T7025"/>
      <c r="U7025"/>
      <c r="AA7025"/>
      <c r="AD7025"/>
      <c r="AR7025"/>
      <c r="AS7025"/>
      <c r="AT7025"/>
      <c r="AU7025"/>
    </row>
    <row r="7026" spans="1:47" x14ac:dyDescent="0.25">
      <c r="A7026"/>
      <c r="C7026"/>
      <c r="D7026"/>
      <c r="J7026"/>
      <c r="L7026"/>
      <c r="M7026"/>
      <c r="N7026"/>
      <c r="O7026"/>
      <c r="P7026"/>
      <c r="Q7026"/>
      <c r="R7026"/>
      <c r="S7026"/>
      <c r="T7026"/>
      <c r="U7026"/>
      <c r="AA7026"/>
      <c r="AD7026"/>
      <c r="AR7026"/>
      <c r="AS7026"/>
      <c r="AT7026"/>
      <c r="AU7026"/>
    </row>
    <row r="7027" spans="1:47" x14ac:dyDescent="0.25">
      <c r="A7027"/>
      <c r="C7027"/>
      <c r="D7027"/>
      <c r="J7027"/>
      <c r="L7027"/>
      <c r="M7027"/>
      <c r="N7027"/>
      <c r="O7027"/>
      <c r="P7027"/>
      <c r="Q7027"/>
      <c r="R7027"/>
      <c r="S7027"/>
      <c r="T7027"/>
      <c r="U7027"/>
      <c r="AA7027"/>
      <c r="AD7027"/>
      <c r="AR7027"/>
      <c r="AS7027"/>
      <c r="AT7027"/>
      <c r="AU7027"/>
    </row>
    <row r="7028" spans="1:47" x14ac:dyDescent="0.25">
      <c r="A7028"/>
      <c r="C7028"/>
      <c r="D7028"/>
      <c r="J7028"/>
      <c r="L7028"/>
      <c r="M7028"/>
      <c r="N7028"/>
      <c r="O7028"/>
      <c r="P7028"/>
      <c r="Q7028"/>
      <c r="R7028"/>
      <c r="S7028"/>
      <c r="T7028"/>
      <c r="U7028"/>
      <c r="AA7028"/>
      <c r="AD7028"/>
      <c r="AR7028"/>
      <c r="AS7028"/>
      <c r="AT7028"/>
      <c r="AU7028"/>
    </row>
    <row r="7029" spans="1:47" x14ac:dyDescent="0.25">
      <c r="A7029"/>
      <c r="C7029"/>
      <c r="D7029"/>
      <c r="J7029"/>
      <c r="L7029"/>
      <c r="M7029"/>
      <c r="N7029"/>
      <c r="O7029"/>
      <c r="P7029"/>
      <c r="Q7029"/>
      <c r="R7029"/>
      <c r="S7029"/>
      <c r="T7029"/>
      <c r="U7029"/>
      <c r="AA7029"/>
      <c r="AD7029"/>
      <c r="AR7029"/>
      <c r="AS7029"/>
      <c r="AT7029"/>
      <c r="AU7029"/>
    </row>
    <row r="7030" spans="1:47" x14ac:dyDescent="0.25">
      <c r="A7030"/>
      <c r="C7030"/>
      <c r="D7030"/>
      <c r="J7030"/>
      <c r="L7030"/>
      <c r="M7030"/>
      <c r="N7030"/>
      <c r="O7030"/>
      <c r="P7030"/>
      <c r="Q7030"/>
      <c r="R7030"/>
      <c r="S7030"/>
      <c r="T7030"/>
      <c r="U7030"/>
      <c r="AA7030"/>
      <c r="AD7030"/>
      <c r="AR7030"/>
      <c r="AS7030"/>
      <c r="AT7030"/>
      <c r="AU7030"/>
    </row>
    <row r="7031" spans="1:47" x14ac:dyDescent="0.25">
      <c r="A7031"/>
      <c r="C7031"/>
      <c r="D7031"/>
      <c r="J7031"/>
      <c r="L7031"/>
      <c r="M7031"/>
      <c r="N7031"/>
      <c r="O7031"/>
      <c r="P7031"/>
      <c r="Q7031"/>
      <c r="R7031"/>
      <c r="S7031"/>
      <c r="T7031"/>
      <c r="U7031"/>
      <c r="AA7031"/>
      <c r="AD7031"/>
      <c r="AR7031"/>
      <c r="AS7031"/>
      <c r="AT7031"/>
      <c r="AU7031"/>
    </row>
    <row r="7032" spans="1:47" x14ac:dyDescent="0.25">
      <c r="A7032"/>
      <c r="C7032"/>
      <c r="D7032"/>
      <c r="J7032"/>
      <c r="L7032"/>
      <c r="M7032"/>
      <c r="N7032"/>
      <c r="O7032"/>
      <c r="P7032"/>
      <c r="Q7032"/>
      <c r="R7032"/>
      <c r="S7032"/>
      <c r="T7032"/>
      <c r="U7032"/>
      <c r="AA7032"/>
      <c r="AD7032"/>
      <c r="AR7032"/>
      <c r="AS7032"/>
      <c r="AT7032"/>
      <c r="AU7032"/>
    </row>
    <row r="7033" spans="1:47" x14ac:dyDescent="0.25">
      <c r="A7033"/>
      <c r="C7033"/>
      <c r="D7033"/>
      <c r="J7033"/>
      <c r="L7033"/>
      <c r="M7033"/>
      <c r="N7033"/>
      <c r="O7033"/>
      <c r="P7033"/>
      <c r="Q7033"/>
      <c r="R7033"/>
      <c r="S7033"/>
      <c r="T7033"/>
      <c r="U7033"/>
      <c r="AA7033"/>
      <c r="AD7033"/>
      <c r="AR7033"/>
      <c r="AS7033"/>
      <c r="AT7033"/>
      <c r="AU7033"/>
    </row>
    <row r="7034" spans="1:47" x14ac:dyDescent="0.25">
      <c r="A7034"/>
      <c r="C7034"/>
      <c r="D7034"/>
      <c r="J7034"/>
      <c r="L7034"/>
      <c r="M7034"/>
      <c r="N7034"/>
      <c r="O7034"/>
      <c r="P7034"/>
      <c r="Q7034"/>
      <c r="R7034"/>
      <c r="S7034"/>
      <c r="T7034"/>
      <c r="U7034"/>
      <c r="AA7034"/>
      <c r="AD7034"/>
      <c r="AR7034"/>
      <c r="AS7034"/>
      <c r="AT7034"/>
      <c r="AU7034"/>
    </row>
    <row r="7035" spans="1:47" x14ac:dyDescent="0.25">
      <c r="A7035"/>
      <c r="C7035"/>
      <c r="D7035"/>
      <c r="J7035"/>
      <c r="L7035"/>
      <c r="M7035"/>
      <c r="N7035"/>
      <c r="O7035"/>
      <c r="P7035"/>
      <c r="Q7035"/>
      <c r="R7035"/>
      <c r="S7035"/>
      <c r="T7035"/>
      <c r="U7035"/>
      <c r="AA7035"/>
      <c r="AD7035"/>
      <c r="AR7035"/>
      <c r="AS7035"/>
      <c r="AT7035"/>
      <c r="AU7035"/>
    </row>
    <row r="7036" spans="1:47" x14ac:dyDescent="0.25">
      <c r="A7036"/>
      <c r="C7036"/>
      <c r="D7036"/>
      <c r="J7036"/>
      <c r="L7036"/>
      <c r="M7036"/>
      <c r="N7036"/>
      <c r="O7036"/>
      <c r="P7036"/>
      <c r="Q7036"/>
      <c r="R7036"/>
      <c r="S7036"/>
      <c r="T7036"/>
      <c r="U7036"/>
      <c r="AA7036"/>
      <c r="AD7036"/>
      <c r="AR7036"/>
      <c r="AS7036"/>
      <c r="AT7036"/>
      <c r="AU7036"/>
    </row>
    <row r="7037" spans="1:47" x14ac:dyDescent="0.25">
      <c r="A7037"/>
      <c r="C7037"/>
      <c r="D7037"/>
      <c r="J7037"/>
      <c r="L7037"/>
      <c r="M7037"/>
      <c r="N7037"/>
      <c r="O7037"/>
      <c r="P7037"/>
      <c r="Q7037"/>
      <c r="R7037"/>
      <c r="S7037"/>
      <c r="T7037"/>
      <c r="U7037"/>
      <c r="AA7037"/>
      <c r="AD7037"/>
      <c r="AR7037"/>
      <c r="AS7037"/>
      <c r="AT7037"/>
      <c r="AU7037"/>
    </row>
    <row r="7038" spans="1:47" x14ac:dyDescent="0.25">
      <c r="A7038"/>
      <c r="C7038"/>
      <c r="D7038"/>
      <c r="J7038"/>
      <c r="L7038"/>
      <c r="M7038"/>
      <c r="N7038"/>
      <c r="O7038"/>
      <c r="P7038"/>
      <c r="Q7038"/>
      <c r="R7038"/>
      <c r="S7038"/>
      <c r="T7038"/>
      <c r="U7038"/>
      <c r="AA7038"/>
      <c r="AD7038"/>
      <c r="AR7038"/>
      <c r="AS7038"/>
      <c r="AT7038"/>
      <c r="AU7038"/>
    </row>
    <row r="7039" spans="1:47" x14ac:dyDescent="0.25">
      <c r="A7039"/>
      <c r="C7039"/>
      <c r="D7039"/>
      <c r="J7039"/>
      <c r="L7039"/>
      <c r="M7039"/>
      <c r="N7039"/>
      <c r="O7039"/>
      <c r="P7039"/>
      <c r="Q7039"/>
      <c r="R7039"/>
      <c r="S7039"/>
      <c r="T7039"/>
      <c r="U7039"/>
      <c r="AA7039"/>
      <c r="AD7039"/>
      <c r="AR7039"/>
      <c r="AS7039"/>
      <c r="AT7039"/>
      <c r="AU7039"/>
    </row>
    <row r="7040" spans="1:47" x14ac:dyDescent="0.25">
      <c r="A7040"/>
      <c r="C7040"/>
      <c r="D7040"/>
      <c r="J7040"/>
      <c r="L7040"/>
      <c r="M7040"/>
      <c r="N7040"/>
      <c r="O7040"/>
      <c r="P7040"/>
      <c r="Q7040"/>
      <c r="R7040"/>
      <c r="S7040"/>
      <c r="T7040"/>
      <c r="U7040"/>
      <c r="AA7040"/>
      <c r="AD7040"/>
      <c r="AR7040"/>
      <c r="AS7040"/>
      <c r="AT7040"/>
      <c r="AU7040"/>
    </row>
    <row r="7041" spans="1:47" x14ac:dyDescent="0.25">
      <c r="A7041"/>
      <c r="C7041"/>
      <c r="D7041"/>
      <c r="J7041"/>
      <c r="L7041"/>
      <c r="M7041"/>
      <c r="N7041"/>
      <c r="O7041"/>
      <c r="P7041"/>
      <c r="Q7041"/>
      <c r="R7041"/>
      <c r="S7041"/>
      <c r="T7041"/>
      <c r="U7041"/>
      <c r="AA7041"/>
      <c r="AD7041"/>
      <c r="AR7041"/>
      <c r="AS7041"/>
      <c r="AT7041"/>
      <c r="AU7041"/>
    </row>
    <row r="7042" spans="1:47" x14ac:dyDescent="0.25">
      <c r="A7042"/>
      <c r="C7042"/>
      <c r="D7042"/>
      <c r="J7042"/>
      <c r="L7042"/>
      <c r="M7042"/>
      <c r="N7042"/>
      <c r="O7042"/>
      <c r="P7042"/>
      <c r="Q7042"/>
      <c r="R7042"/>
      <c r="S7042"/>
      <c r="T7042"/>
      <c r="U7042"/>
      <c r="AA7042"/>
      <c r="AD7042"/>
      <c r="AR7042"/>
      <c r="AS7042"/>
      <c r="AT7042"/>
      <c r="AU7042"/>
    </row>
    <row r="7043" spans="1:47" x14ac:dyDescent="0.25">
      <c r="A7043"/>
      <c r="C7043"/>
      <c r="D7043"/>
      <c r="J7043"/>
      <c r="L7043"/>
      <c r="M7043"/>
      <c r="N7043"/>
      <c r="O7043"/>
      <c r="P7043"/>
      <c r="Q7043"/>
      <c r="R7043"/>
      <c r="S7043"/>
      <c r="T7043"/>
      <c r="U7043"/>
      <c r="AA7043"/>
      <c r="AD7043"/>
      <c r="AR7043"/>
      <c r="AS7043"/>
      <c r="AT7043"/>
      <c r="AU7043"/>
    </row>
    <row r="7044" spans="1:47" x14ac:dyDescent="0.25">
      <c r="A7044"/>
      <c r="C7044"/>
      <c r="D7044"/>
      <c r="J7044"/>
      <c r="L7044"/>
      <c r="M7044"/>
      <c r="N7044"/>
      <c r="O7044"/>
      <c r="P7044"/>
      <c r="Q7044"/>
      <c r="R7044"/>
      <c r="S7044"/>
      <c r="T7044"/>
      <c r="U7044"/>
      <c r="AA7044"/>
      <c r="AD7044"/>
      <c r="AR7044"/>
      <c r="AS7044"/>
      <c r="AT7044"/>
      <c r="AU7044"/>
    </row>
    <row r="7045" spans="1:47" x14ac:dyDescent="0.25">
      <c r="A7045"/>
      <c r="C7045"/>
      <c r="D7045"/>
      <c r="J7045"/>
      <c r="L7045"/>
      <c r="M7045"/>
      <c r="N7045"/>
      <c r="O7045"/>
      <c r="P7045"/>
      <c r="Q7045"/>
      <c r="R7045"/>
      <c r="S7045"/>
      <c r="T7045"/>
      <c r="U7045"/>
      <c r="AA7045"/>
      <c r="AD7045"/>
      <c r="AR7045"/>
      <c r="AS7045"/>
      <c r="AT7045"/>
      <c r="AU7045"/>
    </row>
    <row r="7046" spans="1:47" x14ac:dyDescent="0.25">
      <c r="A7046"/>
      <c r="C7046"/>
      <c r="D7046"/>
      <c r="J7046"/>
      <c r="L7046"/>
      <c r="M7046"/>
      <c r="N7046"/>
      <c r="O7046"/>
      <c r="P7046"/>
      <c r="Q7046"/>
      <c r="R7046"/>
      <c r="S7046"/>
      <c r="T7046"/>
      <c r="U7046"/>
      <c r="AA7046"/>
      <c r="AD7046"/>
      <c r="AR7046"/>
      <c r="AS7046"/>
      <c r="AT7046"/>
      <c r="AU7046"/>
    </row>
    <row r="7047" spans="1:47" x14ac:dyDescent="0.25">
      <c r="A7047"/>
      <c r="C7047"/>
      <c r="D7047"/>
      <c r="J7047"/>
      <c r="L7047"/>
      <c r="M7047"/>
      <c r="N7047"/>
      <c r="O7047"/>
      <c r="P7047"/>
      <c r="Q7047"/>
      <c r="R7047"/>
      <c r="S7047"/>
      <c r="T7047"/>
      <c r="U7047"/>
      <c r="AA7047"/>
      <c r="AD7047"/>
      <c r="AR7047"/>
      <c r="AS7047"/>
      <c r="AT7047"/>
      <c r="AU7047"/>
    </row>
    <row r="7048" spans="1:47" x14ac:dyDescent="0.25">
      <c r="A7048"/>
      <c r="C7048"/>
      <c r="D7048"/>
      <c r="J7048"/>
      <c r="L7048"/>
      <c r="M7048"/>
      <c r="N7048"/>
      <c r="O7048"/>
      <c r="P7048"/>
      <c r="Q7048"/>
      <c r="R7048"/>
      <c r="S7048"/>
      <c r="T7048"/>
      <c r="U7048"/>
      <c r="AA7048"/>
      <c r="AD7048"/>
      <c r="AR7048"/>
      <c r="AS7048"/>
      <c r="AT7048"/>
      <c r="AU7048"/>
    </row>
    <row r="7049" spans="1:47" x14ac:dyDescent="0.25">
      <c r="A7049"/>
      <c r="C7049"/>
      <c r="D7049"/>
      <c r="J7049"/>
      <c r="L7049"/>
      <c r="M7049"/>
      <c r="N7049"/>
      <c r="O7049"/>
      <c r="P7049"/>
      <c r="Q7049"/>
      <c r="R7049"/>
      <c r="S7049"/>
      <c r="T7049"/>
      <c r="U7049"/>
      <c r="AA7049"/>
      <c r="AD7049"/>
      <c r="AR7049"/>
      <c r="AS7049"/>
      <c r="AT7049"/>
      <c r="AU7049"/>
    </row>
    <row r="7050" spans="1:47" x14ac:dyDescent="0.25">
      <c r="A7050"/>
      <c r="C7050"/>
      <c r="D7050"/>
      <c r="J7050"/>
      <c r="L7050"/>
      <c r="M7050"/>
      <c r="N7050"/>
      <c r="O7050"/>
      <c r="P7050"/>
      <c r="Q7050"/>
      <c r="R7050"/>
      <c r="S7050"/>
      <c r="T7050"/>
      <c r="U7050"/>
      <c r="AA7050"/>
      <c r="AD7050"/>
      <c r="AR7050"/>
      <c r="AS7050"/>
      <c r="AT7050"/>
      <c r="AU7050"/>
    </row>
    <row r="7051" spans="1:47" x14ac:dyDescent="0.25">
      <c r="A7051"/>
      <c r="C7051"/>
      <c r="D7051"/>
      <c r="J7051"/>
      <c r="L7051"/>
      <c r="M7051"/>
      <c r="N7051"/>
      <c r="O7051"/>
      <c r="P7051"/>
      <c r="Q7051"/>
      <c r="R7051"/>
      <c r="S7051"/>
      <c r="T7051"/>
      <c r="U7051"/>
      <c r="AA7051"/>
      <c r="AD7051"/>
      <c r="AR7051"/>
      <c r="AS7051"/>
      <c r="AT7051"/>
      <c r="AU7051"/>
    </row>
    <row r="7052" spans="1:47" x14ac:dyDescent="0.25">
      <c r="A7052"/>
      <c r="C7052"/>
      <c r="D7052"/>
      <c r="J7052"/>
      <c r="L7052"/>
      <c r="M7052"/>
      <c r="N7052"/>
      <c r="O7052"/>
      <c r="P7052"/>
      <c r="Q7052"/>
      <c r="R7052"/>
      <c r="S7052"/>
      <c r="T7052"/>
      <c r="U7052"/>
      <c r="AA7052"/>
      <c r="AD7052"/>
      <c r="AR7052"/>
      <c r="AS7052"/>
      <c r="AT7052"/>
      <c r="AU7052"/>
    </row>
    <row r="7053" spans="1:47" x14ac:dyDescent="0.25">
      <c r="A7053"/>
      <c r="C7053"/>
      <c r="D7053"/>
      <c r="J7053"/>
      <c r="L7053"/>
      <c r="M7053"/>
      <c r="N7053"/>
      <c r="O7053"/>
      <c r="P7053"/>
      <c r="Q7053"/>
      <c r="R7053"/>
      <c r="S7053"/>
      <c r="T7053"/>
      <c r="U7053"/>
      <c r="AA7053"/>
      <c r="AD7053"/>
      <c r="AR7053"/>
      <c r="AS7053"/>
      <c r="AT7053"/>
      <c r="AU7053"/>
    </row>
    <row r="7054" spans="1:47" x14ac:dyDescent="0.25">
      <c r="A7054"/>
      <c r="C7054"/>
      <c r="D7054"/>
      <c r="J7054"/>
      <c r="L7054"/>
      <c r="M7054"/>
      <c r="N7054"/>
      <c r="O7054"/>
      <c r="P7054"/>
      <c r="Q7054"/>
      <c r="R7054"/>
      <c r="S7054"/>
      <c r="T7054"/>
      <c r="U7054"/>
      <c r="AA7054"/>
      <c r="AD7054"/>
      <c r="AR7054"/>
      <c r="AS7054"/>
      <c r="AT7054"/>
      <c r="AU7054"/>
    </row>
    <row r="7055" spans="1:47" x14ac:dyDescent="0.25">
      <c r="A7055"/>
      <c r="C7055"/>
      <c r="D7055"/>
      <c r="J7055"/>
      <c r="L7055"/>
      <c r="M7055"/>
      <c r="N7055"/>
      <c r="O7055"/>
      <c r="P7055"/>
      <c r="Q7055"/>
      <c r="R7055"/>
      <c r="S7055"/>
      <c r="T7055"/>
      <c r="U7055"/>
      <c r="AA7055"/>
      <c r="AD7055"/>
      <c r="AR7055"/>
      <c r="AS7055"/>
      <c r="AT7055"/>
      <c r="AU7055"/>
    </row>
    <row r="7056" spans="1:47" x14ac:dyDescent="0.25">
      <c r="A7056"/>
      <c r="C7056"/>
      <c r="D7056"/>
      <c r="J7056"/>
      <c r="L7056"/>
      <c r="M7056"/>
      <c r="N7056"/>
      <c r="O7056"/>
      <c r="P7056"/>
      <c r="Q7056"/>
      <c r="R7056"/>
      <c r="S7056"/>
      <c r="T7056"/>
      <c r="U7056"/>
      <c r="AA7056"/>
      <c r="AD7056"/>
      <c r="AR7056"/>
      <c r="AS7056"/>
      <c r="AT7056"/>
      <c r="AU7056"/>
    </row>
    <row r="7057" spans="1:47" x14ac:dyDescent="0.25">
      <c r="A7057"/>
      <c r="C7057"/>
      <c r="D7057"/>
      <c r="J7057"/>
      <c r="L7057"/>
      <c r="M7057"/>
      <c r="N7057"/>
      <c r="O7057"/>
      <c r="P7057"/>
      <c r="Q7057"/>
      <c r="R7057"/>
      <c r="S7057"/>
      <c r="T7057"/>
      <c r="U7057"/>
      <c r="AA7057"/>
      <c r="AD7057"/>
      <c r="AR7057"/>
      <c r="AS7057"/>
      <c r="AT7057"/>
      <c r="AU7057"/>
    </row>
    <row r="7058" spans="1:47" x14ac:dyDescent="0.25">
      <c r="A7058"/>
      <c r="C7058"/>
      <c r="D7058"/>
      <c r="J7058"/>
      <c r="L7058"/>
      <c r="M7058"/>
      <c r="N7058"/>
      <c r="O7058"/>
      <c r="P7058"/>
      <c r="Q7058"/>
      <c r="R7058"/>
      <c r="S7058"/>
      <c r="T7058"/>
      <c r="U7058"/>
      <c r="AA7058"/>
      <c r="AD7058"/>
      <c r="AR7058"/>
      <c r="AS7058"/>
      <c r="AT7058"/>
      <c r="AU7058"/>
    </row>
    <row r="7059" spans="1:47" x14ac:dyDescent="0.25">
      <c r="A7059"/>
      <c r="C7059"/>
      <c r="D7059"/>
      <c r="J7059"/>
      <c r="L7059"/>
      <c r="M7059"/>
      <c r="N7059"/>
      <c r="O7059"/>
      <c r="P7059"/>
      <c r="Q7059"/>
      <c r="R7059"/>
      <c r="S7059"/>
      <c r="T7059"/>
      <c r="U7059"/>
      <c r="AA7059"/>
      <c r="AD7059"/>
      <c r="AR7059"/>
      <c r="AS7059"/>
      <c r="AT7059"/>
      <c r="AU7059"/>
    </row>
    <row r="7060" spans="1:47" x14ac:dyDescent="0.25">
      <c r="A7060"/>
      <c r="C7060"/>
      <c r="D7060"/>
      <c r="J7060"/>
      <c r="L7060"/>
      <c r="M7060"/>
      <c r="N7060"/>
      <c r="O7060"/>
      <c r="P7060"/>
      <c r="Q7060"/>
      <c r="R7060"/>
      <c r="S7060"/>
      <c r="T7060"/>
      <c r="U7060"/>
      <c r="AA7060"/>
      <c r="AD7060"/>
      <c r="AR7060"/>
      <c r="AS7060"/>
      <c r="AT7060"/>
      <c r="AU7060"/>
    </row>
    <row r="7061" spans="1:47" x14ac:dyDescent="0.25">
      <c r="A7061"/>
      <c r="C7061"/>
      <c r="D7061"/>
      <c r="J7061"/>
      <c r="L7061"/>
      <c r="M7061"/>
      <c r="N7061"/>
      <c r="O7061"/>
      <c r="P7061"/>
      <c r="Q7061"/>
      <c r="R7061"/>
      <c r="S7061"/>
      <c r="T7061"/>
      <c r="U7061"/>
      <c r="AA7061"/>
      <c r="AD7061"/>
      <c r="AR7061"/>
      <c r="AS7061"/>
      <c r="AT7061"/>
      <c r="AU7061"/>
    </row>
    <row r="7062" spans="1:47" x14ac:dyDescent="0.25">
      <c r="A7062"/>
      <c r="C7062"/>
      <c r="D7062"/>
      <c r="J7062"/>
      <c r="L7062"/>
      <c r="M7062"/>
      <c r="N7062"/>
      <c r="O7062"/>
      <c r="P7062"/>
      <c r="Q7062"/>
      <c r="R7062"/>
      <c r="S7062"/>
      <c r="T7062"/>
      <c r="U7062"/>
      <c r="AA7062"/>
      <c r="AD7062"/>
      <c r="AR7062"/>
      <c r="AS7062"/>
      <c r="AT7062"/>
      <c r="AU7062"/>
    </row>
    <row r="7063" spans="1:47" x14ac:dyDescent="0.25">
      <c r="A7063"/>
      <c r="C7063"/>
      <c r="D7063"/>
      <c r="J7063"/>
      <c r="L7063"/>
      <c r="M7063"/>
      <c r="N7063"/>
      <c r="O7063"/>
      <c r="P7063"/>
      <c r="Q7063"/>
      <c r="R7063"/>
      <c r="S7063"/>
      <c r="T7063"/>
      <c r="U7063"/>
      <c r="AA7063"/>
      <c r="AD7063"/>
      <c r="AR7063"/>
      <c r="AS7063"/>
      <c r="AT7063"/>
      <c r="AU7063"/>
    </row>
    <row r="7064" spans="1:47" x14ac:dyDescent="0.25">
      <c r="A7064"/>
      <c r="C7064"/>
      <c r="D7064"/>
      <c r="J7064"/>
      <c r="L7064"/>
      <c r="M7064"/>
      <c r="N7064"/>
      <c r="O7064"/>
      <c r="P7064"/>
      <c r="Q7064"/>
      <c r="R7064"/>
      <c r="S7064"/>
      <c r="T7064"/>
      <c r="U7064"/>
      <c r="AA7064"/>
      <c r="AD7064"/>
      <c r="AR7064"/>
      <c r="AS7064"/>
      <c r="AT7064"/>
      <c r="AU7064"/>
    </row>
    <row r="7065" spans="1:47" x14ac:dyDescent="0.25">
      <c r="A7065"/>
      <c r="C7065"/>
      <c r="D7065"/>
      <c r="J7065"/>
      <c r="L7065"/>
      <c r="M7065"/>
      <c r="N7065"/>
      <c r="O7065"/>
      <c r="P7065"/>
      <c r="Q7065"/>
      <c r="R7065"/>
      <c r="S7065"/>
      <c r="T7065"/>
      <c r="U7065"/>
      <c r="AA7065"/>
      <c r="AD7065"/>
      <c r="AR7065"/>
      <c r="AS7065"/>
      <c r="AT7065"/>
      <c r="AU7065"/>
    </row>
    <row r="7066" spans="1:47" x14ac:dyDescent="0.25">
      <c r="A7066"/>
      <c r="C7066"/>
      <c r="D7066"/>
      <c r="J7066"/>
      <c r="L7066"/>
      <c r="M7066"/>
      <c r="N7066"/>
      <c r="O7066"/>
      <c r="P7066"/>
      <c r="Q7066"/>
      <c r="R7066"/>
      <c r="S7066"/>
      <c r="T7066"/>
      <c r="U7066"/>
      <c r="AA7066"/>
      <c r="AD7066"/>
      <c r="AR7066"/>
      <c r="AS7066"/>
      <c r="AT7066"/>
      <c r="AU7066"/>
    </row>
    <row r="7067" spans="1:47" x14ac:dyDescent="0.25">
      <c r="A7067"/>
      <c r="C7067"/>
      <c r="D7067"/>
      <c r="J7067"/>
      <c r="L7067"/>
      <c r="M7067"/>
      <c r="N7067"/>
      <c r="O7067"/>
      <c r="P7067"/>
      <c r="Q7067"/>
      <c r="R7067"/>
      <c r="S7067"/>
      <c r="T7067"/>
      <c r="U7067"/>
      <c r="AA7067"/>
      <c r="AD7067"/>
      <c r="AR7067"/>
      <c r="AS7067"/>
      <c r="AT7067"/>
      <c r="AU7067"/>
    </row>
    <row r="7068" spans="1:47" x14ac:dyDescent="0.25">
      <c r="A7068"/>
      <c r="C7068"/>
      <c r="D7068"/>
      <c r="J7068"/>
      <c r="L7068"/>
      <c r="M7068"/>
      <c r="N7068"/>
      <c r="O7068"/>
      <c r="P7068"/>
      <c r="Q7068"/>
      <c r="R7068"/>
      <c r="S7068"/>
      <c r="T7068"/>
      <c r="U7068"/>
      <c r="AA7068"/>
      <c r="AD7068"/>
      <c r="AR7068"/>
      <c r="AS7068"/>
      <c r="AT7068"/>
      <c r="AU7068"/>
    </row>
    <row r="7069" spans="1:47" x14ac:dyDescent="0.25">
      <c r="A7069"/>
      <c r="C7069"/>
      <c r="D7069"/>
      <c r="J7069"/>
      <c r="L7069"/>
      <c r="M7069"/>
      <c r="N7069"/>
      <c r="O7069"/>
      <c r="P7069"/>
      <c r="Q7069"/>
      <c r="R7069"/>
      <c r="S7069"/>
      <c r="T7069"/>
      <c r="U7069"/>
      <c r="AA7069"/>
      <c r="AD7069"/>
      <c r="AR7069"/>
      <c r="AS7069"/>
      <c r="AT7069"/>
      <c r="AU7069"/>
    </row>
    <row r="7070" spans="1:47" x14ac:dyDescent="0.25">
      <c r="A7070"/>
      <c r="C7070"/>
      <c r="D7070"/>
      <c r="J7070"/>
      <c r="L7070"/>
      <c r="M7070"/>
      <c r="N7070"/>
      <c r="O7070"/>
      <c r="P7070"/>
      <c r="Q7070"/>
      <c r="R7070"/>
      <c r="S7070"/>
      <c r="T7070"/>
      <c r="U7070"/>
      <c r="AA7070"/>
      <c r="AD7070"/>
      <c r="AR7070"/>
      <c r="AS7070"/>
      <c r="AT7070"/>
      <c r="AU7070"/>
    </row>
    <row r="7071" spans="1:47" x14ac:dyDescent="0.25">
      <c r="A7071"/>
      <c r="C7071"/>
      <c r="D7071"/>
      <c r="J7071"/>
      <c r="L7071"/>
      <c r="M7071"/>
      <c r="N7071"/>
      <c r="O7071"/>
      <c r="P7071"/>
      <c r="Q7071"/>
      <c r="R7071"/>
      <c r="S7071"/>
      <c r="T7071"/>
      <c r="U7071"/>
      <c r="AA7071"/>
      <c r="AD7071"/>
      <c r="AR7071"/>
      <c r="AS7071"/>
      <c r="AT7071"/>
      <c r="AU7071"/>
    </row>
    <row r="7072" spans="1:47" x14ac:dyDescent="0.25">
      <c r="A7072"/>
      <c r="C7072"/>
      <c r="D7072"/>
      <c r="J7072"/>
      <c r="L7072"/>
      <c r="M7072"/>
      <c r="N7072"/>
      <c r="O7072"/>
      <c r="P7072"/>
      <c r="Q7072"/>
      <c r="R7072"/>
      <c r="S7072"/>
      <c r="T7072"/>
      <c r="U7072"/>
      <c r="AA7072"/>
      <c r="AD7072"/>
      <c r="AR7072"/>
      <c r="AS7072"/>
      <c r="AT7072"/>
      <c r="AU7072"/>
    </row>
    <row r="7073" spans="1:47" x14ac:dyDescent="0.25">
      <c r="A7073"/>
      <c r="C7073"/>
      <c r="D7073"/>
      <c r="J7073"/>
      <c r="L7073"/>
      <c r="M7073"/>
      <c r="N7073"/>
      <c r="O7073"/>
      <c r="P7073"/>
      <c r="Q7073"/>
      <c r="R7073"/>
      <c r="S7073"/>
      <c r="T7073"/>
      <c r="U7073"/>
      <c r="AA7073"/>
      <c r="AD7073"/>
      <c r="AR7073"/>
      <c r="AS7073"/>
      <c r="AT7073"/>
      <c r="AU7073"/>
    </row>
    <row r="7074" spans="1:47" x14ac:dyDescent="0.25">
      <c r="A7074"/>
      <c r="C7074"/>
      <c r="D7074"/>
      <c r="J7074"/>
      <c r="L7074"/>
      <c r="M7074"/>
      <c r="N7074"/>
      <c r="O7074"/>
      <c r="P7074"/>
      <c r="Q7074"/>
      <c r="R7074"/>
      <c r="S7074"/>
      <c r="T7074"/>
      <c r="U7074"/>
      <c r="AA7074"/>
      <c r="AD7074"/>
      <c r="AR7074"/>
      <c r="AS7074"/>
      <c r="AT7074"/>
      <c r="AU7074"/>
    </row>
    <row r="7075" spans="1:47" x14ac:dyDescent="0.25">
      <c r="A7075"/>
      <c r="C7075"/>
      <c r="D7075"/>
      <c r="J7075"/>
      <c r="L7075"/>
      <c r="M7075"/>
      <c r="N7075"/>
      <c r="O7075"/>
      <c r="P7075"/>
      <c r="Q7075"/>
      <c r="R7075"/>
      <c r="S7075"/>
      <c r="T7075"/>
      <c r="U7075"/>
      <c r="AA7075"/>
      <c r="AD7075"/>
      <c r="AR7075"/>
      <c r="AS7075"/>
      <c r="AT7075"/>
      <c r="AU7075"/>
    </row>
    <row r="7076" spans="1:47" x14ac:dyDescent="0.25">
      <c r="A7076"/>
      <c r="C7076"/>
      <c r="D7076"/>
      <c r="J7076"/>
      <c r="L7076"/>
      <c r="M7076"/>
      <c r="N7076"/>
      <c r="O7076"/>
      <c r="P7076"/>
      <c r="Q7076"/>
      <c r="R7076"/>
      <c r="S7076"/>
      <c r="T7076"/>
      <c r="U7076"/>
      <c r="AA7076"/>
      <c r="AD7076"/>
      <c r="AR7076"/>
      <c r="AS7076"/>
      <c r="AT7076"/>
      <c r="AU7076"/>
    </row>
    <row r="7077" spans="1:47" x14ac:dyDescent="0.25">
      <c r="A7077"/>
      <c r="C7077"/>
      <c r="D7077"/>
      <c r="J7077"/>
      <c r="L7077"/>
      <c r="M7077"/>
      <c r="N7077"/>
      <c r="O7077"/>
      <c r="P7077"/>
      <c r="Q7077"/>
      <c r="R7077"/>
      <c r="S7077"/>
      <c r="T7077"/>
      <c r="U7077"/>
      <c r="AA7077"/>
      <c r="AD7077"/>
      <c r="AR7077"/>
      <c r="AS7077"/>
      <c r="AT7077"/>
      <c r="AU7077"/>
    </row>
    <row r="7078" spans="1:47" x14ac:dyDescent="0.25">
      <c r="A7078"/>
      <c r="C7078"/>
      <c r="D7078"/>
      <c r="J7078"/>
      <c r="L7078"/>
      <c r="M7078"/>
      <c r="N7078"/>
      <c r="O7078"/>
      <c r="P7078"/>
      <c r="Q7078"/>
      <c r="R7078"/>
      <c r="S7078"/>
      <c r="T7078"/>
      <c r="U7078"/>
      <c r="AA7078"/>
      <c r="AD7078"/>
      <c r="AR7078"/>
      <c r="AS7078"/>
      <c r="AT7078"/>
      <c r="AU7078"/>
    </row>
    <row r="7079" spans="1:47" x14ac:dyDescent="0.25">
      <c r="A7079"/>
      <c r="C7079"/>
      <c r="D7079"/>
      <c r="J7079"/>
      <c r="L7079"/>
      <c r="M7079"/>
      <c r="N7079"/>
      <c r="O7079"/>
      <c r="P7079"/>
      <c r="Q7079"/>
      <c r="R7079"/>
      <c r="S7079"/>
      <c r="T7079"/>
      <c r="U7079"/>
      <c r="AA7079"/>
      <c r="AD7079"/>
      <c r="AR7079"/>
      <c r="AS7079"/>
      <c r="AT7079"/>
      <c r="AU7079"/>
    </row>
    <row r="7080" spans="1:47" x14ac:dyDescent="0.25">
      <c r="A7080"/>
      <c r="C7080"/>
      <c r="D7080"/>
      <c r="J7080"/>
      <c r="L7080"/>
      <c r="M7080"/>
      <c r="N7080"/>
      <c r="O7080"/>
      <c r="P7080"/>
      <c r="Q7080"/>
      <c r="R7080"/>
      <c r="S7080"/>
      <c r="T7080"/>
      <c r="U7080"/>
      <c r="AA7080"/>
      <c r="AD7080"/>
      <c r="AR7080"/>
      <c r="AS7080"/>
      <c r="AT7080"/>
      <c r="AU7080"/>
    </row>
    <row r="7081" spans="1:47" x14ac:dyDescent="0.25">
      <c r="A7081"/>
      <c r="C7081"/>
      <c r="D7081"/>
      <c r="J7081"/>
      <c r="L7081"/>
      <c r="M7081"/>
      <c r="N7081"/>
      <c r="O7081"/>
      <c r="P7081"/>
      <c r="Q7081"/>
      <c r="R7081"/>
      <c r="S7081"/>
      <c r="T7081"/>
      <c r="U7081"/>
      <c r="AA7081"/>
      <c r="AD7081"/>
      <c r="AR7081"/>
      <c r="AS7081"/>
      <c r="AT7081"/>
      <c r="AU7081"/>
    </row>
    <row r="7082" spans="1:47" x14ac:dyDescent="0.25">
      <c r="A7082"/>
      <c r="C7082"/>
      <c r="D7082"/>
      <c r="J7082"/>
      <c r="L7082"/>
      <c r="M7082"/>
      <c r="N7082"/>
      <c r="O7082"/>
      <c r="P7082"/>
      <c r="Q7082"/>
      <c r="R7082"/>
      <c r="S7082"/>
      <c r="T7082"/>
      <c r="U7082"/>
      <c r="AA7082"/>
      <c r="AD7082"/>
      <c r="AR7082"/>
      <c r="AS7082"/>
      <c r="AT7082"/>
      <c r="AU7082"/>
    </row>
    <row r="7083" spans="1:47" x14ac:dyDescent="0.25">
      <c r="A7083"/>
      <c r="C7083"/>
      <c r="D7083"/>
      <c r="J7083"/>
      <c r="L7083"/>
      <c r="M7083"/>
      <c r="N7083"/>
      <c r="O7083"/>
      <c r="P7083"/>
      <c r="Q7083"/>
      <c r="R7083"/>
      <c r="S7083"/>
      <c r="T7083"/>
      <c r="U7083"/>
      <c r="AA7083"/>
      <c r="AD7083"/>
      <c r="AR7083"/>
      <c r="AS7083"/>
      <c r="AT7083"/>
      <c r="AU7083"/>
    </row>
    <row r="7084" spans="1:47" x14ac:dyDescent="0.25">
      <c r="A7084"/>
      <c r="C7084"/>
      <c r="D7084"/>
      <c r="J7084"/>
      <c r="L7084"/>
      <c r="M7084"/>
      <c r="N7084"/>
      <c r="O7084"/>
      <c r="P7084"/>
      <c r="Q7084"/>
      <c r="R7084"/>
      <c r="S7084"/>
      <c r="T7084"/>
      <c r="U7084"/>
      <c r="AA7084"/>
      <c r="AD7084"/>
      <c r="AR7084"/>
      <c r="AS7084"/>
      <c r="AT7084"/>
      <c r="AU7084"/>
    </row>
    <row r="7085" spans="1:47" x14ac:dyDescent="0.25">
      <c r="A7085"/>
      <c r="C7085"/>
      <c r="D7085"/>
      <c r="J7085"/>
      <c r="L7085"/>
      <c r="M7085"/>
      <c r="N7085"/>
      <c r="O7085"/>
      <c r="P7085"/>
      <c r="Q7085"/>
      <c r="R7085"/>
      <c r="S7085"/>
      <c r="T7085"/>
      <c r="U7085"/>
      <c r="AA7085"/>
      <c r="AD7085"/>
      <c r="AR7085"/>
      <c r="AS7085"/>
      <c r="AT7085"/>
      <c r="AU7085"/>
    </row>
    <row r="7086" spans="1:47" x14ac:dyDescent="0.25">
      <c r="A7086"/>
      <c r="C7086"/>
      <c r="D7086"/>
      <c r="J7086"/>
      <c r="L7086"/>
      <c r="M7086"/>
      <c r="N7086"/>
      <c r="O7086"/>
      <c r="P7086"/>
      <c r="Q7086"/>
      <c r="R7086"/>
      <c r="S7086"/>
      <c r="T7086"/>
      <c r="U7086"/>
      <c r="AA7086"/>
      <c r="AD7086"/>
      <c r="AR7086"/>
      <c r="AS7086"/>
      <c r="AT7086"/>
      <c r="AU7086"/>
    </row>
    <row r="7087" spans="1:47" x14ac:dyDescent="0.25">
      <c r="A7087"/>
      <c r="C7087"/>
      <c r="D7087"/>
      <c r="J7087"/>
      <c r="L7087"/>
      <c r="M7087"/>
      <c r="N7087"/>
      <c r="O7087"/>
      <c r="P7087"/>
      <c r="Q7087"/>
      <c r="R7087"/>
      <c r="S7087"/>
      <c r="T7087"/>
      <c r="U7087"/>
      <c r="AA7087"/>
      <c r="AD7087"/>
      <c r="AR7087"/>
      <c r="AS7087"/>
      <c r="AT7087"/>
      <c r="AU7087"/>
    </row>
    <row r="7088" spans="1:47" x14ac:dyDescent="0.25">
      <c r="A7088"/>
      <c r="C7088"/>
      <c r="D7088"/>
      <c r="J7088"/>
      <c r="L7088"/>
      <c r="M7088"/>
      <c r="N7088"/>
      <c r="O7088"/>
      <c r="P7088"/>
      <c r="Q7088"/>
      <c r="R7088"/>
      <c r="S7088"/>
      <c r="T7088"/>
      <c r="U7088"/>
      <c r="AA7088"/>
      <c r="AD7088"/>
      <c r="AR7088"/>
      <c r="AS7088"/>
      <c r="AT7088"/>
      <c r="AU7088"/>
    </row>
    <row r="7089" spans="1:47" x14ac:dyDescent="0.25">
      <c r="A7089"/>
      <c r="C7089"/>
      <c r="D7089"/>
      <c r="J7089"/>
      <c r="L7089"/>
      <c r="M7089"/>
      <c r="N7089"/>
      <c r="O7089"/>
      <c r="P7089"/>
      <c r="Q7089"/>
      <c r="R7089"/>
      <c r="S7089"/>
      <c r="T7089"/>
      <c r="U7089"/>
      <c r="AA7089"/>
      <c r="AD7089"/>
      <c r="AR7089"/>
      <c r="AS7089"/>
      <c r="AT7089"/>
      <c r="AU7089"/>
    </row>
    <row r="7090" spans="1:47" x14ac:dyDescent="0.25">
      <c r="A7090"/>
      <c r="C7090"/>
      <c r="D7090"/>
      <c r="J7090"/>
      <c r="L7090"/>
      <c r="M7090"/>
      <c r="N7090"/>
      <c r="O7090"/>
      <c r="P7090"/>
      <c r="Q7090"/>
      <c r="R7090"/>
      <c r="S7090"/>
      <c r="T7090"/>
      <c r="U7090"/>
      <c r="AA7090"/>
      <c r="AD7090"/>
      <c r="AR7090"/>
      <c r="AS7090"/>
      <c r="AT7090"/>
      <c r="AU7090"/>
    </row>
    <row r="7091" spans="1:47" x14ac:dyDescent="0.25">
      <c r="A7091"/>
      <c r="C7091"/>
      <c r="D7091"/>
      <c r="J7091"/>
      <c r="L7091"/>
      <c r="M7091"/>
      <c r="N7091"/>
      <c r="O7091"/>
      <c r="P7091"/>
      <c r="Q7091"/>
      <c r="R7091"/>
      <c r="S7091"/>
      <c r="T7091"/>
      <c r="U7091"/>
      <c r="AA7091"/>
      <c r="AD7091"/>
      <c r="AR7091"/>
      <c r="AS7091"/>
      <c r="AT7091"/>
      <c r="AU7091"/>
    </row>
    <row r="7092" spans="1:47" x14ac:dyDescent="0.25">
      <c r="A7092"/>
      <c r="C7092"/>
      <c r="D7092"/>
      <c r="J7092"/>
      <c r="L7092"/>
      <c r="M7092"/>
      <c r="N7092"/>
      <c r="O7092"/>
      <c r="P7092"/>
      <c r="Q7092"/>
      <c r="R7092"/>
      <c r="S7092"/>
      <c r="T7092"/>
      <c r="U7092"/>
      <c r="AA7092"/>
      <c r="AD7092"/>
      <c r="AR7092"/>
      <c r="AS7092"/>
      <c r="AT7092"/>
      <c r="AU7092"/>
    </row>
    <row r="7093" spans="1:47" x14ac:dyDescent="0.25">
      <c r="A7093"/>
      <c r="C7093"/>
      <c r="D7093"/>
      <c r="J7093"/>
      <c r="L7093"/>
      <c r="M7093"/>
      <c r="N7093"/>
      <c r="O7093"/>
      <c r="P7093"/>
      <c r="Q7093"/>
      <c r="R7093"/>
      <c r="S7093"/>
      <c r="T7093"/>
      <c r="U7093"/>
      <c r="AA7093"/>
      <c r="AD7093"/>
      <c r="AR7093"/>
      <c r="AS7093"/>
      <c r="AT7093"/>
      <c r="AU7093"/>
    </row>
    <row r="7094" spans="1:47" x14ac:dyDescent="0.25">
      <c r="A7094"/>
      <c r="C7094"/>
      <c r="D7094"/>
      <c r="J7094"/>
      <c r="L7094"/>
      <c r="M7094"/>
      <c r="N7094"/>
      <c r="O7094"/>
      <c r="P7094"/>
      <c r="Q7094"/>
      <c r="R7094"/>
      <c r="S7094"/>
      <c r="T7094"/>
      <c r="U7094"/>
      <c r="AA7094"/>
      <c r="AD7094"/>
      <c r="AR7094"/>
      <c r="AS7094"/>
      <c r="AT7094"/>
      <c r="AU7094"/>
    </row>
    <row r="7095" spans="1:47" x14ac:dyDescent="0.25">
      <c r="A7095"/>
      <c r="C7095"/>
      <c r="D7095"/>
      <c r="J7095"/>
      <c r="L7095"/>
      <c r="M7095"/>
      <c r="N7095"/>
      <c r="O7095"/>
      <c r="P7095"/>
      <c r="Q7095"/>
      <c r="R7095"/>
      <c r="S7095"/>
      <c r="T7095"/>
      <c r="U7095"/>
      <c r="AA7095"/>
      <c r="AD7095"/>
      <c r="AR7095"/>
      <c r="AS7095"/>
      <c r="AT7095"/>
      <c r="AU7095"/>
    </row>
    <row r="7096" spans="1:47" x14ac:dyDescent="0.25">
      <c r="A7096"/>
      <c r="C7096"/>
      <c r="D7096"/>
      <c r="J7096"/>
      <c r="L7096"/>
      <c r="M7096"/>
      <c r="N7096"/>
      <c r="O7096"/>
      <c r="P7096"/>
      <c r="Q7096"/>
      <c r="R7096"/>
      <c r="S7096"/>
      <c r="T7096"/>
      <c r="U7096"/>
      <c r="AA7096"/>
      <c r="AD7096"/>
      <c r="AR7096"/>
      <c r="AS7096"/>
      <c r="AT7096"/>
      <c r="AU7096"/>
    </row>
    <row r="7097" spans="1:47" x14ac:dyDescent="0.25">
      <c r="A7097"/>
      <c r="C7097"/>
      <c r="D7097"/>
      <c r="J7097"/>
      <c r="L7097"/>
      <c r="M7097"/>
      <c r="N7097"/>
      <c r="O7097"/>
      <c r="P7097"/>
      <c r="Q7097"/>
      <c r="R7097"/>
      <c r="S7097"/>
      <c r="T7097"/>
      <c r="U7097"/>
      <c r="AA7097"/>
      <c r="AD7097"/>
      <c r="AR7097"/>
      <c r="AS7097"/>
      <c r="AT7097"/>
      <c r="AU7097"/>
    </row>
    <row r="7098" spans="1:47" x14ac:dyDescent="0.25">
      <c r="A7098"/>
      <c r="C7098"/>
      <c r="D7098"/>
      <c r="J7098"/>
      <c r="L7098"/>
      <c r="M7098"/>
      <c r="N7098"/>
      <c r="O7098"/>
      <c r="P7098"/>
      <c r="Q7098"/>
      <c r="R7098"/>
      <c r="S7098"/>
      <c r="T7098"/>
      <c r="U7098"/>
      <c r="AA7098"/>
      <c r="AD7098"/>
      <c r="AR7098"/>
      <c r="AS7098"/>
      <c r="AT7098"/>
      <c r="AU7098"/>
    </row>
    <row r="7099" spans="1:47" x14ac:dyDescent="0.25">
      <c r="A7099"/>
      <c r="C7099"/>
      <c r="D7099"/>
      <c r="J7099"/>
      <c r="L7099"/>
      <c r="M7099"/>
      <c r="N7099"/>
      <c r="O7099"/>
      <c r="P7099"/>
      <c r="Q7099"/>
      <c r="R7099"/>
      <c r="S7099"/>
      <c r="T7099"/>
      <c r="U7099"/>
      <c r="AA7099"/>
      <c r="AD7099"/>
      <c r="AR7099"/>
      <c r="AS7099"/>
      <c r="AT7099"/>
      <c r="AU7099"/>
    </row>
    <row r="7100" spans="1:47" x14ac:dyDescent="0.25">
      <c r="A7100"/>
      <c r="C7100"/>
      <c r="D7100"/>
      <c r="J7100"/>
      <c r="L7100"/>
      <c r="M7100"/>
      <c r="N7100"/>
      <c r="O7100"/>
      <c r="P7100"/>
      <c r="Q7100"/>
      <c r="R7100"/>
      <c r="S7100"/>
      <c r="T7100"/>
      <c r="U7100"/>
      <c r="AA7100"/>
      <c r="AD7100"/>
      <c r="AR7100"/>
      <c r="AS7100"/>
      <c r="AT7100"/>
      <c r="AU7100"/>
    </row>
    <row r="7101" spans="1:47" x14ac:dyDescent="0.25">
      <c r="A7101"/>
      <c r="C7101"/>
      <c r="D7101"/>
      <c r="J7101"/>
      <c r="L7101"/>
      <c r="M7101"/>
      <c r="N7101"/>
      <c r="O7101"/>
      <c r="P7101"/>
      <c r="Q7101"/>
      <c r="R7101"/>
      <c r="S7101"/>
      <c r="T7101"/>
      <c r="U7101"/>
      <c r="AA7101"/>
      <c r="AD7101"/>
      <c r="AR7101"/>
      <c r="AS7101"/>
      <c r="AT7101"/>
      <c r="AU7101"/>
    </row>
    <row r="7102" spans="1:47" x14ac:dyDescent="0.25">
      <c r="A7102"/>
      <c r="C7102"/>
      <c r="D7102"/>
      <c r="J7102"/>
      <c r="L7102"/>
      <c r="M7102"/>
      <c r="N7102"/>
      <c r="O7102"/>
      <c r="P7102"/>
      <c r="Q7102"/>
      <c r="R7102"/>
      <c r="S7102"/>
      <c r="T7102"/>
      <c r="U7102"/>
      <c r="AA7102"/>
      <c r="AD7102"/>
      <c r="AR7102"/>
      <c r="AS7102"/>
      <c r="AT7102"/>
      <c r="AU7102"/>
    </row>
    <row r="7103" spans="1:47" x14ac:dyDescent="0.25">
      <c r="A7103"/>
      <c r="C7103"/>
      <c r="D7103"/>
      <c r="J7103"/>
      <c r="L7103"/>
      <c r="M7103"/>
      <c r="N7103"/>
      <c r="O7103"/>
      <c r="P7103"/>
      <c r="Q7103"/>
      <c r="R7103"/>
      <c r="S7103"/>
      <c r="T7103"/>
      <c r="U7103"/>
      <c r="AA7103"/>
      <c r="AD7103"/>
      <c r="AR7103"/>
      <c r="AS7103"/>
      <c r="AT7103"/>
      <c r="AU7103"/>
    </row>
    <row r="7104" spans="1:47" x14ac:dyDescent="0.25">
      <c r="A7104"/>
      <c r="C7104"/>
      <c r="D7104"/>
      <c r="J7104"/>
      <c r="L7104"/>
      <c r="M7104"/>
      <c r="N7104"/>
      <c r="O7104"/>
      <c r="P7104"/>
      <c r="Q7104"/>
      <c r="R7104"/>
      <c r="S7104"/>
      <c r="T7104"/>
      <c r="U7104"/>
      <c r="AA7104"/>
      <c r="AD7104"/>
      <c r="AR7104"/>
      <c r="AS7104"/>
      <c r="AT7104"/>
      <c r="AU7104"/>
    </row>
    <row r="7105" spans="1:47" x14ac:dyDescent="0.25">
      <c r="A7105"/>
      <c r="C7105"/>
      <c r="D7105"/>
      <c r="J7105"/>
      <c r="L7105"/>
      <c r="M7105"/>
      <c r="N7105"/>
      <c r="O7105"/>
      <c r="P7105"/>
      <c r="Q7105"/>
      <c r="R7105"/>
      <c r="S7105"/>
      <c r="T7105"/>
      <c r="U7105"/>
      <c r="AA7105"/>
      <c r="AD7105"/>
      <c r="AR7105"/>
      <c r="AS7105"/>
      <c r="AT7105"/>
      <c r="AU7105"/>
    </row>
    <row r="7106" spans="1:47" x14ac:dyDescent="0.25">
      <c r="A7106"/>
      <c r="C7106"/>
      <c r="D7106"/>
      <c r="J7106"/>
      <c r="L7106"/>
      <c r="M7106"/>
      <c r="N7106"/>
      <c r="O7106"/>
      <c r="P7106"/>
      <c r="Q7106"/>
      <c r="R7106"/>
      <c r="S7106"/>
      <c r="T7106"/>
      <c r="U7106"/>
      <c r="AA7106"/>
      <c r="AD7106"/>
      <c r="AR7106"/>
      <c r="AS7106"/>
      <c r="AT7106"/>
      <c r="AU7106"/>
    </row>
    <row r="7107" spans="1:47" x14ac:dyDescent="0.25">
      <c r="A7107"/>
      <c r="C7107"/>
      <c r="D7107"/>
      <c r="J7107"/>
      <c r="L7107"/>
      <c r="M7107"/>
      <c r="N7107"/>
      <c r="O7107"/>
      <c r="P7107"/>
      <c r="Q7107"/>
      <c r="R7107"/>
      <c r="S7107"/>
      <c r="T7107"/>
      <c r="U7107"/>
      <c r="AA7107"/>
      <c r="AD7107"/>
      <c r="AR7107"/>
      <c r="AS7107"/>
      <c r="AT7107"/>
      <c r="AU7107"/>
    </row>
    <row r="7108" spans="1:47" x14ac:dyDescent="0.25">
      <c r="A7108"/>
      <c r="C7108"/>
      <c r="D7108"/>
      <c r="J7108"/>
      <c r="L7108"/>
      <c r="M7108"/>
      <c r="N7108"/>
      <c r="O7108"/>
      <c r="P7108"/>
      <c r="Q7108"/>
      <c r="R7108"/>
      <c r="S7108"/>
      <c r="T7108"/>
      <c r="U7108"/>
      <c r="AA7108"/>
      <c r="AD7108"/>
      <c r="AR7108"/>
      <c r="AS7108"/>
      <c r="AT7108"/>
      <c r="AU7108"/>
    </row>
    <row r="7109" spans="1:47" x14ac:dyDescent="0.25">
      <c r="A7109"/>
      <c r="C7109"/>
      <c r="D7109"/>
      <c r="J7109"/>
      <c r="L7109"/>
      <c r="M7109"/>
      <c r="N7109"/>
      <c r="O7109"/>
      <c r="P7109"/>
      <c r="Q7109"/>
      <c r="R7109"/>
      <c r="S7109"/>
      <c r="T7109"/>
      <c r="U7109"/>
      <c r="AA7109"/>
      <c r="AD7109"/>
      <c r="AR7109"/>
      <c r="AS7109"/>
      <c r="AT7109"/>
      <c r="AU7109"/>
    </row>
    <row r="7110" spans="1:47" x14ac:dyDescent="0.25">
      <c r="A7110"/>
      <c r="C7110"/>
      <c r="D7110"/>
      <c r="J7110"/>
      <c r="L7110"/>
      <c r="M7110"/>
      <c r="N7110"/>
      <c r="O7110"/>
      <c r="P7110"/>
      <c r="Q7110"/>
      <c r="R7110"/>
      <c r="S7110"/>
      <c r="T7110"/>
      <c r="U7110"/>
      <c r="AA7110"/>
      <c r="AD7110"/>
      <c r="AR7110"/>
      <c r="AS7110"/>
      <c r="AT7110"/>
      <c r="AU7110"/>
    </row>
    <row r="7111" spans="1:47" x14ac:dyDescent="0.25">
      <c r="A7111"/>
      <c r="C7111"/>
      <c r="D7111"/>
      <c r="J7111"/>
      <c r="L7111"/>
      <c r="M7111"/>
      <c r="N7111"/>
      <c r="O7111"/>
      <c r="P7111"/>
      <c r="Q7111"/>
      <c r="R7111"/>
      <c r="S7111"/>
      <c r="T7111"/>
      <c r="U7111"/>
      <c r="AA7111"/>
      <c r="AD7111"/>
      <c r="AR7111"/>
      <c r="AS7111"/>
      <c r="AT7111"/>
      <c r="AU7111"/>
    </row>
    <row r="7112" spans="1:47" x14ac:dyDescent="0.25">
      <c r="A7112"/>
      <c r="C7112"/>
      <c r="D7112"/>
      <c r="J7112"/>
      <c r="L7112"/>
      <c r="M7112"/>
      <c r="N7112"/>
      <c r="O7112"/>
      <c r="P7112"/>
      <c r="Q7112"/>
      <c r="R7112"/>
      <c r="S7112"/>
      <c r="T7112"/>
      <c r="U7112"/>
      <c r="AA7112"/>
      <c r="AD7112"/>
      <c r="AR7112"/>
      <c r="AS7112"/>
      <c r="AT7112"/>
      <c r="AU7112"/>
    </row>
    <row r="7113" spans="1:47" x14ac:dyDescent="0.25">
      <c r="A7113"/>
      <c r="C7113"/>
      <c r="D7113"/>
      <c r="J7113"/>
      <c r="L7113"/>
      <c r="M7113"/>
      <c r="N7113"/>
      <c r="O7113"/>
      <c r="P7113"/>
      <c r="Q7113"/>
      <c r="R7113"/>
      <c r="S7113"/>
      <c r="T7113"/>
      <c r="U7113"/>
      <c r="AA7113"/>
      <c r="AD7113"/>
      <c r="AR7113"/>
      <c r="AS7113"/>
      <c r="AT7113"/>
      <c r="AU7113"/>
    </row>
    <row r="7114" spans="1:47" x14ac:dyDescent="0.25">
      <c r="A7114"/>
      <c r="C7114"/>
      <c r="D7114"/>
      <c r="J7114"/>
      <c r="L7114"/>
      <c r="M7114"/>
      <c r="N7114"/>
      <c r="O7114"/>
      <c r="P7114"/>
      <c r="Q7114"/>
      <c r="R7114"/>
      <c r="S7114"/>
      <c r="T7114"/>
      <c r="U7114"/>
      <c r="AA7114"/>
      <c r="AD7114"/>
      <c r="AR7114"/>
      <c r="AS7114"/>
      <c r="AT7114"/>
      <c r="AU7114"/>
    </row>
    <row r="7115" spans="1:47" x14ac:dyDescent="0.25">
      <c r="A7115"/>
      <c r="C7115"/>
      <c r="D7115"/>
      <c r="J7115"/>
      <c r="L7115"/>
      <c r="M7115"/>
      <c r="N7115"/>
      <c r="O7115"/>
      <c r="P7115"/>
      <c r="Q7115"/>
      <c r="R7115"/>
      <c r="S7115"/>
      <c r="T7115"/>
      <c r="U7115"/>
      <c r="AA7115"/>
      <c r="AD7115"/>
      <c r="AR7115"/>
      <c r="AS7115"/>
      <c r="AT7115"/>
      <c r="AU7115"/>
    </row>
    <row r="7116" spans="1:47" x14ac:dyDescent="0.25">
      <c r="A7116"/>
      <c r="C7116"/>
      <c r="D7116"/>
      <c r="J7116"/>
      <c r="L7116"/>
      <c r="M7116"/>
      <c r="N7116"/>
      <c r="O7116"/>
      <c r="P7116"/>
      <c r="Q7116"/>
      <c r="R7116"/>
      <c r="S7116"/>
      <c r="T7116"/>
      <c r="U7116"/>
      <c r="AA7116"/>
      <c r="AD7116"/>
      <c r="AR7116"/>
      <c r="AS7116"/>
      <c r="AT7116"/>
      <c r="AU7116"/>
    </row>
    <row r="7117" spans="1:47" x14ac:dyDescent="0.25">
      <c r="A7117"/>
      <c r="C7117"/>
      <c r="D7117"/>
      <c r="J7117"/>
      <c r="L7117"/>
      <c r="M7117"/>
      <c r="N7117"/>
      <c r="O7117"/>
      <c r="P7117"/>
      <c r="Q7117"/>
      <c r="R7117"/>
      <c r="S7117"/>
      <c r="T7117"/>
      <c r="U7117"/>
      <c r="AA7117"/>
      <c r="AD7117"/>
      <c r="AR7117"/>
      <c r="AS7117"/>
      <c r="AT7117"/>
      <c r="AU7117"/>
    </row>
    <row r="7118" spans="1:47" x14ac:dyDescent="0.25">
      <c r="A7118"/>
      <c r="C7118"/>
      <c r="D7118"/>
      <c r="J7118"/>
      <c r="L7118"/>
      <c r="M7118"/>
      <c r="N7118"/>
      <c r="O7118"/>
      <c r="P7118"/>
      <c r="Q7118"/>
      <c r="R7118"/>
      <c r="S7118"/>
      <c r="T7118"/>
      <c r="U7118"/>
      <c r="AA7118"/>
      <c r="AD7118"/>
      <c r="AR7118"/>
      <c r="AS7118"/>
      <c r="AT7118"/>
      <c r="AU7118"/>
    </row>
    <row r="7119" spans="1:47" x14ac:dyDescent="0.25">
      <c r="A7119"/>
      <c r="C7119"/>
      <c r="D7119"/>
      <c r="J7119"/>
      <c r="L7119"/>
      <c r="M7119"/>
      <c r="N7119"/>
      <c r="O7119"/>
      <c r="P7119"/>
      <c r="Q7119"/>
      <c r="R7119"/>
      <c r="S7119"/>
      <c r="T7119"/>
      <c r="U7119"/>
      <c r="AA7119"/>
      <c r="AD7119"/>
      <c r="AR7119"/>
      <c r="AS7119"/>
      <c r="AT7119"/>
      <c r="AU7119"/>
    </row>
    <row r="7120" spans="1:47" x14ac:dyDescent="0.25">
      <c r="A7120"/>
      <c r="C7120"/>
      <c r="D7120"/>
      <c r="J7120"/>
      <c r="L7120"/>
      <c r="M7120"/>
      <c r="N7120"/>
      <c r="O7120"/>
      <c r="P7120"/>
      <c r="Q7120"/>
      <c r="R7120"/>
      <c r="S7120"/>
      <c r="T7120"/>
      <c r="U7120"/>
      <c r="AA7120"/>
      <c r="AD7120"/>
      <c r="AR7120"/>
      <c r="AS7120"/>
      <c r="AT7120"/>
      <c r="AU7120"/>
    </row>
    <row r="7121" spans="1:47" x14ac:dyDescent="0.25">
      <c r="A7121"/>
      <c r="C7121"/>
      <c r="D7121"/>
      <c r="J7121"/>
      <c r="L7121"/>
      <c r="M7121"/>
      <c r="N7121"/>
      <c r="O7121"/>
      <c r="P7121"/>
      <c r="Q7121"/>
      <c r="R7121"/>
      <c r="S7121"/>
      <c r="T7121"/>
      <c r="U7121"/>
      <c r="AA7121"/>
      <c r="AD7121"/>
      <c r="AR7121"/>
      <c r="AS7121"/>
      <c r="AT7121"/>
      <c r="AU7121"/>
    </row>
    <row r="7122" spans="1:47" x14ac:dyDescent="0.25">
      <c r="A7122"/>
      <c r="C7122"/>
      <c r="D7122"/>
      <c r="J7122"/>
      <c r="L7122"/>
      <c r="M7122"/>
      <c r="N7122"/>
      <c r="O7122"/>
      <c r="P7122"/>
      <c r="Q7122"/>
      <c r="R7122"/>
      <c r="S7122"/>
      <c r="T7122"/>
      <c r="U7122"/>
      <c r="AA7122"/>
      <c r="AD7122"/>
      <c r="AR7122"/>
      <c r="AS7122"/>
      <c r="AT7122"/>
      <c r="AU7122"/>
    </row>
    <row r="7123" spans="1:47" x14ac:dyDescent="0.25">
      <c r="A7123"/>
      <c r="C7123"/>
      <c r="D7123"/>
      <c r="J7123"/>
      <c r="L7123"/>
      <c r="M7123"/>
      <c r="N7123"/>
      <c r="O7123"/>
      <c r="P7123"/>
      <c r="Q7123"/>
      <c r="R7123"/>
      <c r="S7123"/>
      <c r="T7123"/>
      <c r="U7123"/>
      <c r="AA7123"/>
      <c r="AD7123"/>
      <c r="AR7123"/>
      <c r="AS7123"/>
      <c r="AT7123"/>
      <c r="AU7123"/>
    </row>
    <row r="7124" spans="1:47" x14ac:dyDescent="0.25">
      <c r="A7124"/>
      <c r="C7124"/>
      <c r="D7124"/>
      <c r="J7124"/>
      <c r="L7124"/>
      <c r="M7124"/>
      <c r="N7124"/>
      <c r="O7124"/>
      <c r="P7124"/>
      <c r="Q7124"/>
      <c r="R7124"/>
      <c r="S7124"/>
      <c r="T7124"/>
      <c r="U7124"/>
      <c r="AA7124"/>
      <c r="AD7124"/>
      <c r="AR7124"/>
      <c r="AS7124"/>
      <c r="AT7124"/>
      <c r="AU7124"/>
    </row>
    <row r="7125" spans="1:47" x14ac:dyDescent="0.25">
      <c r="A7125"/>
      <c r="C7125"/>
      <c r="D7125"/>
      <c r="J7125"/>
      <c r="L7125"/>
      <c r="M7125"/>
      <c r="N7125"/>
      <c r="O7125"/>
      <c r="P7125"/>
      <c r="Q7125"/>
      <c r="R7125"/>
      <c r="S7125"/>
      <c r="T7125"/>
      <c r="U7125"/>
      <c r="AA7125"/>
      <c r="AD7125"/>
      <c r="AR7125"/>
      <c r="AS7125"/>
      <c r="AT7125"/>
      <c r="AU7125"/>
    </row>
    <row r="7126" spans="1:47" x14ac:dyDescent="0.25">
      <c r="A7126"/>
      <c r="C7126"/>
      <c r="D7126"/>
      <c r="J7126"/>
      <c r="L7126"/>
      <c r="M7126"/>
      <c r="N7126"/>
      <c r="O7126"/>
      <c r="P7126"/>
      <c r="Q7126"/>
      <c r="R7126"/>
      <c r="S7126"/>
      <c r="T7126"/>
      <c r="U7126"/>
      <c r="AA7126"/>
      <c r="AD7126"/>
      <c r="AR7126"/>
      <c r="AS7126"/>
      <c r="AT7126"/>
      <c r="AU7126"/>
    </row>
    <row r="7127" spans="1:47" x14ac:dyDescent="0.25">
      <c r="A7127"/>
      <c r="C7127"/>
      <c r="D7127"/>
      <c r="J7127"/>
      <c r="L7127"/>
      <c r="M7127"/>
      <c r="N7127"/>
      <c r="O7127"/>
      <c r="P7127"/>
      <c r="Q7127"/>
      <c r="R7127"/>
      <c r="S7127"/>
      <c r="T7127"/>
      <c r="U7127"/>
      <c r="AA7127"/>
      <c r="AD7127"/>
      <c r="AR7127"/>
      <c r="AS7127"/>
      <c r="AT7127"/>
      <c r="AU7127"/>
    </row>
    <row r="7128" spans="1:47" x14ac:dyDescent="0.25">
      <c r="A7128"/>
      <c r="C7128"/>
      <c r="D7128"/>
      <c r="J7128"/>
      <c r="L7128"/>
      <c r="M7128"/>
      <c r="N7128"/>
      <c r="O7128"/>
      <c r="P7128"/>
      <c r="Q7128"/>
      <c r="R7128"/>
      <c r="S7128"/>
      <c r="T7128"/>
      <c r="U7128"/>
      <c r="AA7128"/>
      <c r="AD7128"/>
      <c r="AR7128"/>
      <c r="AS7128"/>
      <c r="AT7128"/>
      <c r="AU7128"/>
    </row>
    <row r="7129" spans="1:47" x14ac:dyDescent="0.25">
      <c r="A7129"/>
      <c r="C7129"/>
      <c r="D7129"/>
      <c r="J7129"/>
      <c r="L7129"/>
      <c r="M7129"/>
      <c r="N7129"/>
      <c r="O7129"/>
      <c r="P7129"/>
      <c r="Q7129"/>
      <c r="R7129"/>
      <c r="S7129"/>
      <c r="T7129"/>
      <c r="U7129"/>
      <c r="AA7129"/>
      <c r="AD7129"/>
      <c r="AR7129"/>
      <c r="AS7129"/>
      <c r="AT7129"/>
      <c r="AU7129"/>
    </row>
    <row r="7130" spans="1:47" x14ac:dyDescent="0.25">
      <c r="A7130"/>
      <c r="C7130"/>
      <c r="D7130"/>
      <c r="J7130"/>
      <c r="L7130"/>
      <c r="M7130"/>
      <c r="N7130"/>
      <c r="O7130"/>
      <c r="P7130"/>
      <c r="Q7130"/>
      <c r="R7130"/>
      <c r="S7130"/>
      <c r="T7130"/>
      <c r="U7130"/>
      <c r="AA7130"/>
      <c r="AD7130"/>
      <c r="AR7130"/>
      <c r="AS7130"/>
      <c r="AT7130"/>
      <c r="AU7130"/>
    </row>
    <row r="7131" spans="1:47" x14ac:dyDescent="0.25">
      <c r="A7131"/>
      <c r="C7131"/>
      <c r="D7131"/>
      <c r="J7131"/>
      <c r="L7131"/>
      <c r="M7131"/>
      <c r="N7131"/>
      <c r="O7131"/>
      <c r="P7131"/>
      <c r="Q7131"/>
      <c r="R7131"/>
      <c r="S7131"/>
      <c r="T7131"/>
      <c r="U7131"/>
      <c r="AA7131"/>
      <c r="AD7131"/>
      <c r="AR7131"/>
      <c r="AS7131"/>
      <c r="AT7131"/>
      <c r="AU7131"/>
    </row>
    <row r="7132" spans="1:47" x14ac:dyDescent="0.25">
      <c r="A7132"/>
      <c r="C7132"/>
      <c r="D7132"/>
      <c r="J7132"/>
      <c r="L7132"/>
      <c r="M7132"/>
      <c r="N7132"/>
      <c r="O7132"/>
      <c r="P7132"/>
      <c r="Q7132"/>
      <c r="R7132"/>
      <c r="S7132"/>
      <c r="T7132"/>
      <c r="U7132"/>
      <c r="AA7132"/>
      <c r="AD7132"/>
      <c r="AR7132"/>
      <c r="AS7132"/>
      <c r="AT7132"/>
      <c r="AU7132"/>
    </row>
    <row r="7133" spans="1:47" x14ac:dyDescent="0.25">
      <c r="A7133"/>
      <c r="C7133"/>
      <c r="D7133"/>
      <c r="J7133"/>
      <c r="L7133"/>
      <c r="M7133"/>
      <c r="N7133"/>
      <c r="O7133"/>
      <c r="P7133"/>
      <c r="Q7133"/>
      <c r="R7133"/>
      <c r="S7133"/>
      <c r="T7133"/>
      <c r="U7133"/>
      <c r="AA7133"/>
      <c r="AD7133"/>
      <c r="AR7133"/>
      <c r="AS7133"/>
      <c r="AT7133"/>
      <c r="AU7133"/>
    </row>
    <row r="7134" spans="1:47" x14ac:dyDescent="0.25">
      <c r="A7134"/>
      <c r="C7134"/>
      <c r="D7134"/>
      <c r="J7134"/>
      <c r="L7134"/>
      <c r="M7134"/>
      <c r="N7134"/>
      <c r="O7134"/>
      <c r="P7134"/>
      <c r="Q7134"/>
      <c r="R7134"/>
      <c r="S7134"/>
      <c r="T7134"/>
      <c r="U7134"/>
      <c r="AA7134"/>
      <c r="AD7134"/>
      <c r="AR7134"/>
      <c r="AS7134"/>
      <c r="AT7134"/>
      <c r="AU7134"/>
    </row>
    <row r="7135" spans="1:47" x14ac:dyDescent="0.25">
      <c r="A7135"/>
      <c r="C7135"/>
      <c r="D7135"/>
      <c r="J7135"/>
      <c r="L7135"/>
      <c r="M7135"/>
      <c r="N7135"/>
      <c r="O7135"/>
      <c r="P7135"/>
      <c r="Q7135"/>
      <c r="R7135"/>
      <c r="S7135"/>
      <c r="T7135"/>
      <c r="U7135"/>
      <c r="AA7135"/>
      <c r="AD7135"/>
      <c r="AR7135"/>
      <c r="AS7135"/>
      <c r="AT7135"/>
      <c r="AU7135"/>
    </row>
    <row r="7136" spans="1:47" x14ac:dyDescent="0.25">
      <c r="A7136"/>
      <c r="C7136"/>
      <c r="D7136"/>
      <c r="J7136"/>
      <c r="L7136"/>
      <c r="M7136"/>
      <c r="N7136"/>
      <c r="O7136"/>
      <c r="P7136"/>
      <c r="Q7136"/>
      <c r="R7136"/>
      <c r="S7136"/>
      <c r="T7136"/>
      <c r="U7136"/>
      <c r="AA7136"/>
      <c r="AD7136"/>
      <c r="AR7136"/>
      <c r="AS7136"/>
      <c r="AT7136"/>
      <c r="AU7136"/>
    </row>
    <row r="7137" spans="1:47" x14ac:dyDescent="0.25">
      <c r="A7137"/>
      <c r="C7137"/>
      <c r="D7137"/>
      <c r="J7137"/>
      <c r="L7137"/>
      <c r="M7137"/>
      <c r="N7137"/>
      <c r="O7137"/>
      <c r="P7137"/>
      <c r="Q7137"/>
      <c r="R7137"/>
      <c r="S7137"/>
      <c r="T7137"/>
      <c r="U7137"/>
      <c r="AA7137"/>
      <c r="AD7137"/>
      <c r="AR7137"/>
      <c r="AS7137"/>
      <c r="AT7137"/>
      <c r="AU7137"/>
    </row>
    <row r="7138" spans="1:47" x14ac:dyDescent="0.25">
      <c r="A7138"/>
      <c r="C7138"/>
      <c r="D7138"/>
      <c r="J7138"/>
      <c r="L7138"/>
      <c r="M7138"/>
      <c r="N7138"/>
      <c r="O7138"/>
      <c r="P7138"/>
      <c r="Q7138"/>
      <c r="R7138"/>
      <c r="S7138"/>
      <c r="T7138"/>
      <c r="U7138"/>
      <c r="AA7138"/>
      <c r="AD7138"/>
      <c r="AR7138"/>
      <c r="AS7138"/>
      <c r="AT7138"/>
      <c r="AU7138"/>
    </row>
    <row r="7139" spans="1:47" x14ac:dyDescent="0.25">
      <c r="A7139"/>
      <c r="C7139"/>
      <c r="D7139"/>
      <c r="J7139"/>
      <c r="L7139"/>
      <c r="M7139"/>
      <c r="N7139"/>
      <c r="O7139"/>
      <c r="P7139"/>
      <c r="Q7139"/>
      <c r="R7139"/>
      <c r="S7139"/>
      <c r="T7139"/>
      <c r="U7139"/>
      <c r="AA7139"/>
      <c r="AD7139"/>
      <c r="AR7139"/>
      <c r="AS7139"/>
      <c r="AT7139"/>
      <c r="AU7139"/>
    </row>
    <row r="7140" spans="1:47" x14ac:dyDescent="0.25">
      <c r="A7140"/>
      <c r="C7140"/>
      <c r="D7140"/>
      <c r="J7140"/>
      <c r="L7140"/>
      <c r="M7140"/>
      <c r="N7140"/>
      <c r="O7140"/>
      <c r="P7140"/>
      <c r="Q7140"/>
      <c r="R7140"/>
      <c r="S7140"/>
      <c r="T7140"/>
      <c r="U7140"/>
      <c r="AA7140"/>
      <c r="AD7140"/>
      <c r="AR7140"/>
      <c r="AS7140"/>
      <c r="AT7140"/>
      <c r="AU7140"/>
    </row>
    <row r="7141" spans="1:47" x14ac:dyDescent="0.25">
      <c r="A7141"/>
      <c r="C7141"/>
      <c r="D7141"/>
      <c r="J7141"/>
      <c r="L7141"/>
      <c r="M7141"/>
      <c r="N7141"/>
      <c r="O7141"/>
      <c r="P7141"/>
      <c r="Q7141"/>
      <c r="R7141"/>
      <c r="S7141"/>
      <c r="T7141"/>
      <c r="U7141"/>
      <c r="AA7141"/>
      <c r="AD7141"/>
      <c r="AR7141"/>
      <c r="AS7141"/>
      <c r="AT7141"/>
      <c r="AU7141"/>
    </row>
    <row r="7142" spans="1:47" x14ac:dyDescent="0.25">
      <c r="A7142"/>
      <c r="C7142"/>
      <c r="D7142"/>
      <c r="J7142"/>
      <c r="L7142"/>
      <c r="M7142"/>
      <c r="N7142"/>
      <c r="O7142"/>
      <c r="P7142"/>
      <c r="Q7142"/>
      <c r="R7142"/>
      <c r="S7142"/>
      <c r="T7142"/>
      <c r="U7142"/>
      <c r="AA7142"/>
      <c r="AD7142"/>
      <c r="AR7142"/>
      <c r="AS7142"/>
      <c r="AT7142"/>
      <c r="AU7142"/>
    </row>
    <row r="7143" spans="1:47" x14ac:dyDescent="0.25">
      <c r="A7143"/>
      <c r="C7143"/>
      <c r="D7143"/>
      <c r="J7143"/>
      <c r="L7143"/>
      <c r="M7143"/>
      <c r="N7143"/>
      <c r="O7143"/>
      <c r="P7143"/>
      <c r="Q7143"/>
      <c r="R7143"/>
      <c r="S7143"/>
      <c r="T7143"/>
      <c r="U7143"/>
      <c r="AA7143"/>
      <c r="AD7143"/>
      <c r="AR7143"/>
      <c r="AS7143"/>
      <c r="AT7143"/>
      <c r="AU7143"/>
    </row>
    <row r="7144" spans="1:47" x14ac:dyDescent="0.25">
      <c r="A7144"/>
      <c r="C7144"/>
      <c r="D7144"/>
      <c r="J7144"/>
      <c r="L7144"/>
      <c r="M7144"/>
      <c r="N7144"/>
      <c r="O7144"/>
      <c r="P7144"/>
      <c r="Q7144"/>
      <c r="R7144"/>
      <c r="S7144"/>
      <c r="T7144"/>
      <c r="U7144"/>
      <c r="AA7144"/>
      <c r="AD7144"/>
      <c r="AR7144"/>
      <c r="AS7144"/>
      <c r="AT7144"/>
      <c r="AU7144"/>
    </row>
    <row r="7145" spans="1:47" x14ac:dyDescent="0.25">
      <c r="A7145"/>
      <c r="C7145"/>
      <c r="D7145"/>
      <c r="J7145"/>
      <c r="L7145"/>
      <c r="M7145"/>
      <c r="N7145"/>
      <c r="O7145"/>
      <c r="P7145"/>
      <c r="Q7145"/>
      <c r="R7145"/>
      <c r="S7145"/>
      <c r="T7145"/>
      <c r="U7145"/>
      <c r="AA7145"/>
      <c r="AD7145"/>
      <c r="AR7145"/>
      <c r="AS7145"/>
      <c r="AT7145"/>
      <c r="AU7145"/>
    </row>
    <row r="7146" spans="1:47" x14ac:dyDescent="0.25">
      <c r="A7146"/>
      <c r="C7146"/>
      <c r="D7146"/>
      <c r="J7146"/>
      <c r="L7146"/>
      <c r="M7146"/>
      <c r="N7146"/>
      <c r="O7146"/>
      <c r="P7146"/>
      <c r="Q7146"/>
      <c r="R7146"/>
      <c r="S7146"/>
      <c r="T7146"/>
      <c r="U7146"/>
      <c r="AA7146"/>
      <c r="AD7146"/>
      <c r="AR7146"/>
      <c r="AS7146"/>
      <c r="AT7146"/>
      <c r="AU7146"/>
    </row>
    <row r="7147" spans="1:47" x14ac:dyDescent="0.25">
      <c r="A7147"/>
      <c r="C7147"/>
      <c r="D7147"/>
      <c r="J7147"/>
      <c r="L7147"/>
      <c r="M7147"/>
      <c r="N7147"/>
      <c r="O7147"/>
      <c r="P7147"/>
      <c r="Q7147"/>
      <c r="R7147"/>
      <c r="S7147"/>
      <c r="T7147"/>
      <c r="U7147"/>
      <c r="AA7147"/>
      <c r="AD7147"/>
      <c r="AR7147"/>
      <c r="AS7147"/>
      <c r="AT7147"/>
      <c r="AU7147"/>
    </row>
    <row r="7148" spans="1:47" x14ac:dyDescent="0.25">
      <c r="A7148"/>
      <c r="C7148"/>
      <c r="D7148"/>
      <c r="J7148"/>
      <c r="L7148"/>
      <c r="M7148"/>
      <c r="N7148"/>
      <c r="O7148"/>
      <c r="P7148"/>
      <c r="Q7148"/>
      <c r="R7148"/>
      <c r="S7148"/>
      <c r="T7148"/>
      <c r="U7148"/>
      <c r="AA7148"/>
      <c r="AD7148"/>
      <c r="AR7148"/>
      <c r="AS7148"/>
      <c r="AT7148"/>
      <c r="AU7148"/>
    </row>
    <row r="7149" spans="1:47" x14ac:dyDescent="0.25">
      <c r="A7149"/>
      <c r="C7149"/>
      <c r="D7149"/>
      <c r="J7149"/>
      <c r="L7149"/>
      <c r="M7149"/>
      <c r="N7149"/>
      <c r="O7149"/>
      <c r="P7149"/>
      <c r="Q7149"/>
      <c r="R7149"/>
      <c r="S7149"/>
      <c r="T7149"/>
      <c r="U7149"/>
      <c r="AA7149"/>
      <c r="AD7149"/>
      <c r="AR7149"/>
      <c r="AS7149"/>
      <c r="AT7149"/>
      <c r="AU7149"/>
    </row>
    <row r="7150" spans="1:47" x14ac:dyDescent="0.25">
      <c r="A7150"/>
      <c r="C7150"/>
      <c r="D7150"/>
      <c r="J7150"/>
      <c r="L7150"/>
      <c r="M7150"/>
      <c r="N7150"/>
      <c r="O7150"/>
      <c r="P7150"/>
      <c r="Q7150"/>
      <c r="R7150"/>
      <c r="S7150"/>
      <c r="T7150"/>
      <c r="U7150"/>
      <c r="AA7150"/>
      <c r="AD7150"/>
      <c r="AR7150"/>
      <c r="AS7150"/>
      <c r="AT7150"/>
      <c r="AU7150"/>
    </row>
    <row r="7151" spans="1:47" x14ac:dyDescent="0.25">
      <c r="A7151"/>
      <c r="C7151"/>
      <c r="D7151"/>
      <c r="J7151"/>
      <c r="L7151"/>
      <c r="M7151"/>
      <c r="N7151"/>
      <c r="O7151"/>
      <c r="P7151"/>
      <c r="Q7151"/>
      <c r="R7151"/>
      <c r="S7151"/>
      <c r="T7151"/>
      <c r="U7151"/>
      <c r="AA7151"/>
      <c r="AD7151"/>
      <c r="AR7151"/>
      <c r="AS7151"/>
      <c r="AT7151"/>
      <c r="AU7151"/>
    </row>
    <row r="7152" spans="1:47" x14ac:dyDescent="0.25">
      <c r="A7152"/>
      <c r="C7152"/>
      <c r="D7152"/>
      <c r="J7152"/>
      <c r="L7152"/>
      <c r="M7152"/>
      <c r="N7152"/>
      <c r="O7152"/>
      <c r="P7152"/>
      <c r="Q7152"/>
      <c r="R7152"/>
      <c r="S7152"/>
      <c r="T7152"/>
      <c r="U7152"/>
      <c r="AA7152"/>
      <c r="AD7152"/>
      <c r="AR7152"/>
      <c r="AS7152"/>
      <c r="AT7152"/>
      <c r="AU7152"/>
    </row>
    <row r="7153" spans="1:47" x14ac:dyDescent="0.25">
      <c r="A7153"/>
      <c r="C7153"/>
      <c r="D7153"/>
      <c r="J7153"/>
      <c r="L7153"/>
      <c r="M7153"/>
      <c r="N7153"/>
      <c r="O7153"/>
      <c r="P7153"/>
      <c r="Q7153"/>
      <c r="R7153"/>
      <c r="S7153"/>
      <c r="T7153"/>
      <c r="U7153"/>
      <c r="AA7153"/>
      <c r="AD7153"/>
      <c r="AR7153"/>
      <c r="AS7153"/>
      <c r="AT7153"/>
      <c r="AU7153"/>
    </row>
    <row r="7154" spans="1:47" x14ac:dyDescent="0.25">
      <c r="A7154"/>
      <c r="C7154"/>
      <c r="D7154"/>
      <c r="J7154"/>
      <c r="L7154"/>
      <c r="M7154"/>
      <c r="N7154"/>
      <c r="O7154"/>
      <c r="P7154"/>
      <c r="Q7154"/>
      <c r="R7154"/>
      <c r="S7154"/>
      <c r="T7154"/>
      <c r="U7154"/>
      <c r="AA7154"/>
      <c r="AD7154"/>
      <c r="AR7154"/>
      <c r="AS7154"/>
      <c r="AT7154"/>
      <c r="AU7154"/>
    </row>
    <row r="7155" spans="1:47" x14ac:dyDescent="0.25">
      <c r="A7155"/>
      <c r="C7155"/>
      <c r="D7155"/>
      <c r="J7155"/>
      <c r="L7155"/>
      <c r="M7155"/>
      <c r="N7155"/>
      <c r="O7155"/>
      <c r="P7155"/>
      <c r="Q7155"/>
      <c r="R7155"/>
      <c r="S7155"/>
      <c r="T7155"/>
      <c r="U7155"/>
      <c r="AA7155"/>
      <c r="AD7155"/>
      <c r="AR7155"/>
      <c r="AS7155"/>
      <c r="AT7155"/>
      <c r="AU7155"/>
    </row>
    <row r="7156" spans="1:47" x14ac:dyDescent="0.25">
      <c r="A7156"/>
      <c r="C7156"/>
      <c r="D7156"/>
      <c r="J7156"/>
      <c r="L7156"/>
      <c r="M7156"/>
      <c r="N7156"/>
      <c r="O7156"/>
      <c r="P7156"/>
      <c r="Q7156"/>
      <c r="R7156"/>
      <c r="S7156"/>
      <c r="T7156"/>
      <c r="U7156"/>
      <c r="AA7156"/>
      <c r="AD7156"/>
      <c r="AR7156"/>
      <c r="AS7156"/>
      <c r="AT7156"/>
      <c r="AU7156"/>
    </row>
    <row r="7157" spans="1:47" x14ac:dyDescent="0.25">
      <c r="A7157"/>
      <c r="C7157"/>
      <c r="D7157"/>
      <c r="J7157"/>
      <c r="L7157"/>
      <c r="M7157"/>
      <c r="N7157"/>
      <c r="O7157"/>
      <c r="P7157"/>
      <c r="Q7157"/>
      <c r="R7157"/>
      <c r="S7157"/>
      <c r="T7157"/>
      <c r="U7157"/>
      <c r="AA7157"/>
      <c r="AD7157"/>
      <c r="AR7157"/>
      <c r="AS7157"/>
      <c r="AT7157"/>
      <c r="AU7157"/>
    </row>
    <row r="7158" spans="1:47" x14ac:dyDescent="0.25">
      <c r="A7158"/>
      <c r="C7158"/>
      <c r="D7158"/>
      <c r="J7158"/>
      <c r="L7158"/>
      <c r="M7158"/>
      <c r="N7158"/>
      <c r="O7158"/>
      <c r="P7158"/>
      <c r="Q7158"/>
      <c r="R7158"/>
      <c r="S7158"/>
      <c r="T7158"/>
      <c r="U7158"/>
      <c r="AA7158"/>
      <c r="AD7158"/>
      <c r="AR7158"/>
      <c r="AS7158"/>
      <c r="AT7158"/>
      <c r="AU7158"/>
    </row>
    <row r="7159" spans="1:47" x14ac:dyDescent="0.25">
      <c r="A7159"/>
      <c r="C7159"/>
      <c r="D7159"/>
      <c r="J7159"/>
      <c r="L7159"/>
      <c r="M7159"/>
      <c r="N7159"/>
      <c r="O7159"/>
      <c r="P7159"/>
      <c r="Q7159"/>
      <c r="R7159"/>
      <c r="S7159"/>
      <c r="T7159"/>
      <c r="U7159"/>
      <c r="AA7159"/>
      <c r="AD7159"/>
      <c r="AR7159"/>
      <c r="AS7159"/>
      <c r="AT7159"/>
      <c r="AU7159"/>
    </row>
    <row r="7160" spans="1:47" x14ac:dyDescent="0.25">
      <c r="A7160"/>
      <c r="C7160"/>
      <c r="D7160"/>
      <c r="J7160"/>
      <c r="L7160"/>
      <c r="M7160"/>
      <c r="N7160"/>
      <c r="O7160"/>
      <c r="P7160"/>
      <c r="Q7160"/>
      <c r="R7160"/>
      <c r="S7160"/>
      <c r="T7160"/>
      <c r="U7160"/>
      <c r="AA7160"/>
      <c r="AD7160"/>
      <c r="AR7160"/>
      <c r="AS7160"/>
      <c r="AT7160"/>
      <c r="AU7160"/>
    </row>
    <row r="7161" spans="1:47" x14ac:dyDescent="0.25">
      <c r="A7161"/>
      <c r="C7161"/>
      <c r="D7161"/>
      <c r="J7161"/>
      <c r="L7161"/>
      <c r="M7161"/>
      <c r="N7161"/>
      <c r="O7161"/>
      <c r="P7161"/>
      <c r="Q7161"/>
      <c r="R7161"/>
      <c r="S7161"/>
      <c r="T7161"/>
      <c r="U7161"/>
      <c r="AA7161"/>
      <c r="AD7161"/>
      <c r="AR7161"/>
      <c r="AS7161"/>
      <c r="AT7161"/>
      <c r="AU7161"/>
    </row>
    <row r="7162" spans="1:47" x14ac:dyDescent="0.25">
      <c r="A7162"/>
      <c r="C7162"/>
      <c r="D7162"/>
      <c r="J7162"/>
      <c r="L7162"/>
      <c r="M7162"/>
      <c r="N7162"/>
      <c r="O7162"/>
      <c r="P7162"/>
      <c r="Q7162"/>
      <c r="R7162"/>
      <c r="S7162"/>
      <c r="T7162"/>
      <c r="U7162"/>
      <c r="AA7162"/>
      <c r="AD7162"/>
      <c r="AR7162"/>
      <c r="AS7162"/>
      <c r="AT7162"/>
      <c r="AU7162"/>
    </row>
    <row r="7163" spans="1:47" x14ac:dyDescent="0.25">
      <c r="A7163"/>
      <c r="C7163"/>
      <c r="D7163"/>
      <c r="J7163"/>
      <c r="L7163"/>
      <c r="M7163"/>
      <c r="N7163"/>
      <c r="O7163"/>
      <c r="P7163"/>
      <c r="Q7163"/>
      <c r="R7163"/>
      <c r="S7163"/>
      <c r="T7163"/>
      <c r="U7163"/>
      <c r="AA7163"/>
      <c r="AD7163"/>
      <c r="AR7163"/>
      <c r="AS7163"/>
      <c r="AT7163"/>
      <c r="AU7163"/>
    </row>
    <row r="7164" spans="1:47" x14ac:dyDescent="0.25">
      <c r="A7164"/>
      <c r="C7164"/>
      <c r="D7164"/>
      <c r="J7164"/>
      <c r="L7164"/>
      <c r="M7164"/>
      <c r="N7164"/>
      <c r="O7164"/>
      <c r="P7164"/>
      <c r="Q7164"/>
      <c r="R7164"/>
      <c r="S7164"/>
      <c r="T7164"/>
      <c r="U7164"/>
      <c r="AA7164"/>
      <c r="AD7164"/>
      <c r="AR7164"/>
      <c r="AS7164"/>
      <c r="AT7164"/>
      <c r="AU7164"/>
    </row>
    <row r="7165" spans="1:47" x14ac:dyDescent="0.25">
      <c r="A7165"/>
      <c r="C7165"/>
      <c r="D7165"/>
      <c r="J7165"/>
      <c r="L7165"/>
      <c r="M7165"/>
      <c r="N7165"/>
      <c r="O7165"/>
      <c r="P7165"/>
      <c r="Q7165"/>
      <c r="R7165"/>
      <c r="S7165"/>
      <c r="T7165"/>
      <c r="U7165"/>
      <c r="AA7165"/>
      <c r="AD7165"/>
      <c r="AR7165"/>
      <c r="AS7165"/>
      <c r="AT7165"/>
      <c r="AU7165"/>
    </row>
    <row r="7166" spans="1:47" x14ac:dyDescent="0.25">
      <c r="A7166"/>
      <c r="C7166"/>
      <c r="D7166"/>
      <c r="J7166"/>
      <c r="L7166"/>
      <c r="M7166"/>
      <c r="N7166"/>
      <c r="O7166"/>
      <c r="P7166"/>
      <c r="Q7166"/>
      <c r="R7166"/>
      <c r="S7166"/>
      <c r="T7166"/>
      <c r="U7166"/>
      <c r="AA7166"/>
      <c r="AD7166"/>
      <c r="AR7166"/>
      <c r="AS7166"/>
      <c r="AT7166"/>
      <c r="AU7166"/>
    </row>
    <row r="7167" spans="1:47" x14ac:dyDescent="0.25">
      <c r="A7167"/>
      <c r="C7167"/>
      <c r="D7167"/>
      <c r="J7167"/>
      <c r="L7167"/>
      <c r="M7167"/>
      <c r="N7167"/>
      <c r="O7167"/>
      <c r="P7167"/>
      <c r="Q7167"/>
      <c r="R7167"/>
      <c r="S7167"/>
      <c r="T7167"/>
      <c r="U7167"/>
      <c r="AA7167"/>
      <c r="AD7167"/>
      <c r="AR7167"/>
      <c r="AS7167"/>
      <c r="AT7167"/>
      <c r="AU7167"/>
    </row>
    <row r="7168" spans="1:47" x14ac:dyDescent="0.25">
      <c r="A7168"/>
      <c r="C7168"/>
      <c r="D7168"/>
      <c r="J7168"/>
      <c r="L7168"/>
      <c r="M7168"/>
      <c r="N7168"/>
      <c r="O7168"/>
      <c r="P7168"/>
      <c r="Q7168"/>
      <c r="R7168"/>
      <c r="S7168"/>
      <c r="T7168"/>
      <c r="U7168"/>
      <c r="AA7168"/>
      <c r="AD7168"/>
      <c r="AR7168"/>
      <c r="AS7168"/>
      <c r="AT7168"/>
      <c r="AU7168"/>
    </row>
    <row r="7169" spans="1:47" x14ac:dyDescent="0.25">
      <c r="A7169"/>
      <c r="C7169"/>
      <c r="D7169"/>
      <c r="J7169"/>
      <c r="L7169"/>
      <c r="M7169"/>
      <c r="N7169"/>
      <c r="O7169"/>
      <c r="P7169"/>
      <c r="Q7169"/>
      <c r="R7169"/>
      <c r="S7169"/>
      <c r="T7169"/>
      <c r="U7169"/>
      <c r="AA7169"/>
      <c r="AD7169"/>
      <c r="AR7169"/>
      <c r="AS7169"/>
      <c r="AT7169"/>
      <c r="AU7169"/>
    </row>
    <row r="7170" spans="1:47" x14ac:dyDescent="0.25">
      <c r="A7170"/>
      <c r="C7170"/>
      <c r="D7170"/>
      <c r="J7170"/>
      <c r="L7170"/>
      <c r="M7170"/>
      <c r="N7170"/>
      <c r="O7170"/>
      <c r="P7170"/>
      <c r="Q7170"/>
      <c r="R7170"/>
      <c r="S7170"/>
      <c r="T7170"/>
      <c r="U7170"/>
      <c r="AA7170"/>
      <c r="AD7170"/>
      <c r="AR7170"/>
      <c r="AS7170"/>
      <c r="AT7170"/>
      <c r="AU7170"/>
    </row>
    <row r="7171" spans="1:47" x14ac:dyDescent="0.25">
      <c r="A7171"/>
      <c r="C7171"/>
      <c r="D7171"/>
      <c r="J7171"/>
      <c r="L7171"/>
      <c r="M7171"/>
      <c r="N7171"/>
      <c r="O7171"/>
      <c r="P7171"/>
      <c r="Q7171"/>
      <c r="R7171"/>
      <c r="S7171"/>
      <c r="T7171"/>
      <c r="U7171"/>
      <c r="AA7171"/>
      <c r="AD7171"/>
      <c r="AR7171"/>
      <c r="AS7171"/>
      <c r="AT7171"/>
      <c r="AU7171"/>
    </row>
    <row r="7172" spans="1:47" x14ac:dyDescent="0.25">
      <c r="A7172"/>
      <c r="C7172"/>
      <c r="D7172"/>
      <c r="J7172"/>
      <c r="L7172"/>
      <c r="M7172"/>
      <c r="N7172"/>
      <c r="O7172"/>
      <c r="P7172"/>
      <c r="Q7172"/>
      <c r="R7172"/>
      <c r="S7172"/>
      <c r="T7172"/>
      <c r="U7172"/>
      <c r="AA7172"/>
      <c r="AD7172"/>
      <c r="AR7172"/>
      <c r="AS7172"/>
      <c r="AT7172"/>
      <c r="AU7172"/>
    </row>
    <row r="7173" spans="1:47" x14ac:dyDescent="0.25">
      <c r="A7173"/>
      <c r="C7173"/>
      <c r="D7173"/>
      <c r="J7173"/>
      <c r="L7173"/>
      <c r="M7173"/>
      <c r="N7173"/>
      <c r="O7173"/>
      <c r="P7173"/>
      <c r="Q7173"/>
      <c r="R7173"/>
      <c r="S7173"/>
      <c r="T7173"/>
      <c r="U7173"/>
      <c r="AA7173"/>
      <c r="AD7173"/>
      <c r="AR7173"/>
      <c r="AS7173"/>
      <c r="AT7173"/>
      <c r="AU7173"/>
    </row>
    <row r="7174" spans="1:47" x14ac:dyDescent="0.25">
      <c r="A7174"/>
      <c r="C7174"/>
      <c r="D7174"/>
      <c r="J7174"/>
      <c r="L7174"/>
      <c r="M7174"/>
      <c r="N7174"/>
      <c r="O7174"/>
      <c r="P7174"/>
      <c r="Q7174"/>
      <c r="R7174"/>
      <c r="S7174"/>
      <c r="T7174"/>
      <c r="U7174"/>
      <c r="AA7174"/>
      <c r="AD7174"/>
      <c r="AR7174"/>
      <c r="AS7174"/>
      <c r="AT7174"/>
      <c r="AU7174"/>
    </row>
    <row r="7175" spans="1:47" x14ac:dyDescent="0.25">
      <c r="A7175"/>
      <c r="C7175"/>
      <c r="D7175"/>
      <c r="J7175"/>
      <c r="L7175"/>
      <c r="M7175"/>
      <c r="N7175"/>
      <c r="O7175"/>
      <c r="P7175"/>
      <c r="Q7175"/>
      <c r="R7175"/>
      <c r="S7175"/>
      <c r="T7175"/>
      <c r="U7175"/>
      <c r="AA7175"/>
      <c r="AD7175"/>
      <c r="AR7175"/>
      <c r="AS7175"/>
      <c r="AT7175"/>
      <c r="AU7175"/>
    </row>
    <row r="7176" spans="1:47" x14ac:dyDescent="0.25">
      <c r="A7176"/>
      <c r="C7176"/>
      <c r="D7176"/>
      <c r="J7176"/>
      <c r="L7176"/>
      <c r="M7176"/>
      <c r="N7176"/>
      <c r="O7176"/>
      <c r="P7176"/>
      <c r="Q7176"/>
      <c r="R7176"/>
      <c r="S7176"/>
      <c r="T7176"/>
      <c r="U7176"/>
      <c r="AA7176"/>
      <c r="AD7176"/>
      <c r="AR7176"/>
      <c r="AS7176"/>
      <c r="AT7176"/>
      <c r="AU7176"/>
    </row>
    <row r="7177" spans="1:47" x14ac:dyDescent="0.25">
      <c r="A7177"/>
      <c r="C7177"/>
      <c r="D7177"/>
      <c r="J7177"/>
      <c r="L7177"/>
      <c r="M7177"/>
      <c r="N7177"/>
      <c r="O7177"/>
      <c r="P7177"/>
      <c r="Q7177"/>
      <c r="R7177"/>
      <c r="S7177"/>
      <c r="T7177"/>
      <c r="U7177"/>
      <c r="AA7177"/>
      <c r="AD7177"/>
      <c r="AR7177"/>
      <c r="AS7177"/>
      <c r="AT7177"/>
      <c r="AU7177"/>
    </row>
    <row r="7178" spans="1:47" x14ac:dyDescent="0.25">
      <c r="A7178"/>
      <c r="C7178"/>
      <c r="D7178"/>
      <c r="J7178"/>
      <c r="L7178"/>
      <c r="M7178"/>
      <c r="N7178"/>
      <c r="O7178"/>
      <c r="P7178"/>
      <c r="Q7178"/>
      <c r="R7178"/>
      <c r="S7178"/>
      <c r="T7178"/>
      <c r="U7178"/>
      <c r="AA7178"/>
      <c r="AD7178"/>
      <c r="AR7178"/>
      <c r="AS7178"/>
      <c r="AT7178"/>
      <c r="AU7178"/>
    </row>
    <row r="7179" spans="1:47" x14ac:dyDescent="0.25">
      <c r="A7179"/>
      <c r="C7179"/>
      <c r="D7179"/>
      <c r="J7179"/>
      <c r="L7179"/>
      <c r="M7179"/>
      <c r="N7179"/>
      <c r="O7179"/>
      <c r="P7179"/>
      <c r="Q7179"/>
      <c r="R7179"/>
      <c r="S7179"/>
      <c r="T7179"/>
      <c r="U7179"/>
      <c r="AA7179"/>
      <c r="AD7179"/>
      <c r="AR7179"/>
      <c r="AS7179"/>
      <c r="AT7179"/>
      <c r="AU7179"/>
    </row>
    <row r="7180" spans="1:47" x14ac:dyDescent="0.25">
      <c r="A7180"/>
      <c r="C7180"/>
      <c r="D7180"/>
      <c r="J7180"/>
      <c r="L7180"/>
      <c r="M7180"/>
      <c r="N7180"/>
      <c r="O7180"/>
      <c r="P7180"/>
      <c r="Q7180"/>
      <c r="R7180"/>
      <c r="S7180"/>
      <c r="T7180"/>
      <c r="U7180"/>
      <c r="AA7180"/>
      <c r="AD7180"/>
      <c r="AR7180"/>
      <c r="AS7180"/>
      <c r="AT7180"/>
      <c r="AU7180"/>
    </row>
    <row r="7181" spans="1:47" x14ac:dyDescent="0.25">
      <c r="A7181"/>
      <c r="C7181"/>
      <c r="D7181"/>
      <c r="J7181"/>
      <c r="L7181"/>
      <c r="M7181"/>
      <c r="N7181"/>
      <c r="O7181"/>
      <c r="P7181"/>
      <c r="Q7181"/>
      <c r="R7181"/>
      <c r="S7181"/>
      <c r="T7181"/>
      <c r="U7181"/>
      <c r="AA7181"/>
      <c r="AD7181"/>
      <c r="AR7181"/>
      <c r="AS7181"/>
      <c r="AT7181"/>
      <c r="AU7181"/>
    </row>
    <row r="7182" spans="1:47" x14ac:dyDescent="0.25">
      <c r="A7182"/>
      <c r="C7182"/>
      <c r="D7182"/>
      <c r="J7182"/>
      <c r="L7182"/>
      <c r="M7182"/>
      <c r="N7182"/>
      <c r="O7182"/>
      <c r="P7182"/>
      <c r="Q7182"/>
      <c r="R7182"/>
      <c r="S7182"/>
      <c r="T7182"/>
      <c r="U7182"/>
      <c r="AA7182"/>
      <c r="AD7182"/>
      <c r="AR7182"/>
      <c r="AS7182"/>
      <c r="AT7182"/>
      <c r="AU7182"/>
    </row>
    <row r="7183" spans="1:47" x14ac:dyDescent="0.25">
      <c r="A7183"/>
      <c r="C7183"/>
      <c r="D7183"/>
      <c r="J7183"/>
      <c r="L7183"/>
      <c r="M7183"/>
      <c r="N7183"/>
      <c r="O7183"/>
      <c r="P7183"/>
      <c r="Q7183"/>
      <c r="R7183"/>
      <c r="S7183"/>
      <c r="T7183"/>
      <c r="U7183"/>
      <c r="AA7183"/>
      <c r="AD7183"/>
      <c r="AR7183"/>
      <c r="AS7183"/>
      <c r="AT7183"/>
      <c r="AU7183"/>
    </row>
    <row r="7184" spans="1:47" x14ac:dyDescent="0.25">
      <c r="A7184"/>
      <c r="C7184"/>
      <c r="D7184"/>
      <c r="J7184"/>
      <c r="L7184"/>
      <c r="M7184"/>
      <c r="N7184"/>
      <c r="O7184"/>
      <c r="P7184"/>
      <c r="Q7184"/>
      <c r="R7184"/>
      <c r="S7184"/>
      <c r="T7184"/>
      <c r="U7184"/>
      <c r="AA7184"/>
      <c r="AD7184"/>
      <c r="AR7184"/>
      <c r="AS7184"/>
      <c r="AT7184"/>
      <c r="AU7184"/>
    </row>
    <row r="7185" spans="1:47" x14ac:dyDescent="0.25">
      <c r="A7185"/>
      <c r="C7185"/>
      <c r="D7185"/>
      <c r="J7185"/>
      <c r="L7185"/>
      <c r="M7185"/>
      <c r="N7185"/>
      <c r="O7185"/>
      <c r="P7185"/>
      <c r="Q7185"/>
      <c r="R7185"/>
      <c r="S7185"/>
      <c r="T7185"/>
      <c r="U7185"/>
      <c r="AA7185"/>
      <c r="AD7185"/>
      <c r="AR7185"/>
      <c r="AS7185"/>
      <c r="AT7185"/>
      <c r="AU7185"/>
    </row>
    <row r="7186" spans="1:47" x14ac:dyDescent="0.25">
      <c r="A7186"/>
      <c r="C7186"/>
      <c r="D7186"/>
      <c r="J7186"/>
      <c r="L7186"/>
      <c r="M7186"/>
      <c r="N7186"/>
      <c r="O7186"/>
      <c r="P7186"/>
      <c r="Q7186"/>
      <c r="R7186"/>
      <c r="S7186"/>
      <c r="T7186"/>
      <c r="U7186"/>
      <c r="AA7186"/>
      <c r="AD7186"/>
      <c r="AR7186"/>
      <c r="AS7186"/>
      <c r="AT7186"/>
      <c r="AU7186"/>
    </row>
    <row r="7187" spans="1:47" x14ac:dyDescent="0.25">
      <c r="A7187"/>
      <c r="C7187"/>
      <c r="D7187"/>
      <c r="J7187"/>
      <c r="L7187"/>
      <c r="M7187"/>
      <c r="N7187"/>
      <c r="O7187"/>
      <c r="P7187"/>
      <c r="Q7187"/>
      <c r="R7187"/>
      <c r="S7187"/>
      <c r="T7187"/>
      <c r="U7187"/>
      <c r="AA7187"/>
      <c r="AD7187"/>
      <c r="AR7187"/>
      <c r="AS7187"/>
      <c r="AT7187"/>
      <c r="AU7187"/>
    </row>
    <row r="7188" spans="1:47" x14ac:dyDescent="0.25">
      <c r="A7188"/>
      <c r="C7188"/>
      <c r="D7188"/>
      <c r="J7188"/>
      <c r="L7188"/>
      <c r="M7188"/>
      <c r="N7188"/>
      <c r="O7188"/>
      <c r="P7188"/>
      <c r="Q7188"/>
      <c r="R7188"/>
      <c r="S7188"/>
      <c r="T7188"/>
      <c r="U7188"/>
      <c r="AA7188"/>
      <c r="AD7188"/>
      <c r="AR7188"/>
      <c r="AS7188"/>
      <c r="AT7188"/>
      <c r="AU7188"/>
    </row>
    <row r="7189" spans="1:47" x14ac:dyDescent="0.25">
      <c r="A7189"/>
      <c r="C7189"/>
      <c r="D7189"/>
      <c r="J7189"/>
      <c r="L7189"/>
      <c r="M7189"/>
      <c r="N7189"/>
      <c r="O7189"/>
      <c r="P7189"/>
      <c r="Q7189"/>
      <c r="R7189"/>
      <c r="S7189"/>
      <c r="T7189"/>
      <c r="U7189"/>
      <c r="AA7189"/>
      <c r="AD7189"/>
      <c r="AR7189"/>
      <c r="AS7189"/>
      <c r="AT7189"/>
      <c r="AU7189"/>
    </row>
    <row r="7190" spans="1:47" x14ac:dyDescent="0.25">
      <c r="A7190"/>
      <c r="C7190"/>
      <c r="D7190"/>
      <c r="J7190"/>
      <c r="L7190"/>
      <c r="M7190"/>
      <c r="N7190"/>
      <c r="O7190"/>
      <c r="P7190"/>
      <c r="Q7190"/>
      <c r="R7190"/>
      <c r="S7190"/>
      <c r="T7190"/>
      <c r="U7190"/>
      <c r="AA7190"/>
      <c r="AD7190"/>
      <c r="AR7190"/>
      <c r="AS7190"/>
      <c r="AT7190"/>
      <c r="AU7190"/>
    </row>
    <row r="7191" spans="1:47" x14ac:dyDescent="0.25">
      <c r="A7191"/>
      <c r="C7191"/>
      <c r="D7191"/>
      <c r="J7191"/>
      <c r="L7191"/>
      <c r="M7191"/>
      <c r="N7191"/>
      <c r="O7191"/>
      <c r="P7191"/>
      <c r="Q7191"/>
      <c r="R7191"/>
      <c r="S7191"/>
      <c r="T7191"/>
      <c r="U7191"/>
      <c r="AA7191"/>
      <c r="AD7191"/>
      <c r="AR7191"/>
      <c r="AS7191"/>
      <c r="AT7191"/>
      <c r="AU7191"/>
    </row>
    <row r="7192" spans="1:47" x14ac:dyDescent="0.25">
      <c r="A7192"/>
      <c r="C7192"/>
      <c r="D7192"/>
      <c r="J7192"/>
      <c r="L7192"/>
      <c r="M7192"/>
      <c r="N7192"/>
      <c r="O7192"/>
      <c r="P7192"/>
      <c r="Q7192"/>
      <c r="R7192"/>
      <c r="S7192"/>
      <c r="T7192"/>
      <c r="U7192"/>
      <c r="AA7192"/>
      <c r="AD7192"/>
      <c r="AR7192"/>
      <c r="AS7192"/>
      <c r="AT7192"/>
      <c r="AU7192"/>
    </row>
    <row r="7193" spans="1:47" x14ac:dyDescent="0.25">
      <c r="A7193"/>
      <c r="C7193"/>
      <c r="D7193"/>
      <c r="J7193"/>
      <c r="L7193"/>
      <c r="M7193"/>
      <c r="N7193"/>
      <c r="O7193"/>
      <c r="P7193"/>
      <c r="Q7193"/>
      <c r="R7193"/>
      <c r="S7193"/>
      <c r="T7193"/>
      <c r="U7193"/>
      <c r="AA7193"/>
      <c r="AD7193"/>
      <c r="AR7193"/>
      <c r="AS7193"/>
      <c r="AT7193"/>
      <c r="AU7193"/>
    </row>
    <row r="7194" spans="1:47" x14ac:dyDescent="0.25">
      <c r="A7194"/>
      <c r="C7194"/>
      <c r="D7194"/>
      <c r="J7194"/>
      <c r="L7194"/>
      <c r="M7194"/>
      <c r="N7194"/>
      <c r="O7194"/>
      <c r="P7194"/>
      <c r="Q7194"/>
      <c r="R7194"/>
      <c r="S7194"/>
      <c r="T7194"/>
      <c r="U7194"/>
      <c r="AA7194"/>
      <c r="AD7194"/>
      <c r="AR7194"/>
      <c r="AS7194"/>
      <c r="AT7194"/>
      <c r="AU7194"/>
    </row>
    <row r="7195" spans="1:47" x14ac:dyDescent="0.25">
      <c r="A7195"/>
      <c r="C7195"/>
      <c r="D7195"/>
      <c r="J7195"/>
      <c r="L7195"/>
      <c r="M7195"/>
      <c r="N7195"/>
      <c r="O7195"/>
      <c r="P7195"/>
      <c r="Q7195"/>
      <c r="R7195"/>
      <c r="S7195"/>
      <c r="T7195"/>
      <c r="U7195"/>
      <c r="AA7195"/>
      <c r="AD7195"/>
      <c r="AR7195"/>
      <c r="AS7195"/>
      <c r="AT7195"/>
      <c r="AU7195"/>
    </row>
    <row r="7196" spans="1:47" x14ac:dyDescent="0.25">
      <c r="A7196"/>
      <c r="C7196"/>
      <c r="D7196"/>
      <c r="J7196"/>
      <c r="L7196"/>
      <c r="M7196"/>
      <c r="N7196"/>
      <c r="O7196"/>
      <c r="P7196"/>
      <c r="Q7196"/>
      <c r="R7196"/>
      <c r="S7196"/>
      <c r="T7196"/>
      <c r="U7196"/>
      <c r="AA7196"/>
      <c r="AD7196"/>
      <c r="AR7196"/>
      <c r="AS7196"/>
      <c r="AT7196"/>
      <c r="AU7196"/>
    </row>
    <row r="7197" spans="1:47" x14ac:dyDescent="0.25">
      <c r="A7197"/>
      <c r="C7197"/>
      <c r="D7197"/>
      <c r="J7197"/>
      <c r="L7197"/>
      <c r="M7197"/>
      <c r="N7197"/>
      <c r="O7197"/>
      <c r="P7197"/>
      <c r="Q7197"/>
      <c r="R7197"/>
      <c r="S7197"/>
      <c r="T7197"/>
      <c r="U7197"/>
      <c r="AA7197"/>
      <c r="AD7197"/>
      <c r="AR7197"/>
      <c r="AS7197"/>
      <c r="AT7197"/>
      <c r="AU7197"/>
    </row>
    <row r="7198" spans="1:47" x14ac:dyDescent="0.25">
      <c r="A7198"/>
      <c r="C7198"/>
      <c r="D7198"/>
      <c r="J7198"/>
      <c r="L7198"/>
      <c r="M7198"/>
      <c r="N7198"/>
      <c r="O7198"/>
      <c r="P7198"/>
      <c r="Q7198"/>
      <c r="R7198"/>
      <c r="S7198"/>
      <c r="T7198"/>
      <c r="U7198"/>
      <c r="AA7198"/>
      <c r="AD7198"/>
      <c r="AR7198"/>
      <c r="AS7198"/>
      <c r="AT7198"/>
      <c r="AU7198"/>
    </row>
    <row r="7199" spans="1:47" x14ac:dyDescent="0.25">
      <c r="A7199"/>
      <c r="C7199"/>
      <c r="D7199"/>
      <c r="J7199"/>
      <c r="L7199"/>
      <c r="M7199"/>
      <c r="N7199"/>
      <c r="O7199"/>
      <c r="P7199"/>
      <c r="Q7199"/>
      <c r="R7199"/>
      <c r="S7199"/>
      <c r="T7199"/>
      <c r="U7199"/>
      <c r="AA7199"/>
      <c r="AD7199"/>
      <c r="AR7199"/>
      <c r="AS7199"/>
      <c r="AT7199"/>
      <c r="AU7199"/>
    </row>
    <row r="7200" spans="1:47" x14ac:dyDescent="0.25">
      <c r="A7200"/>
      <c r="C7200"/>
      <c r="D7200"/>
      <c r="J7200"/>
      <c r="L7200"/>
      <c r="M7200"/>
      <c r="N7200"/>
      <c r="O7200"/>
      <c r="P7200"/>
      <c r="Q7200"/>
      <c r="R7200"/>
      <c r="S7200"/>
      <c r="T7200"/>
      <c r="U7200"/>
      <c r="AA7200"/>
      <c r="AD7200"/>
      <c r="AR7200"/>
      <c r="AS7200"/>
      <c r="AT7200"/>
      <c r="AU7200"/>
    </row>
    <row r="7201" spans="1:47" x14ac:dyDescent="0.25">
      <c r="A7201"/>
      <c r="C7201"/>
      <c r="D7201"/>
      <c r="J7201"/>
      <c r="L7201"/>
      <c r="M7201"/>
      <c r="N7201"/>
      <c r="O7201"/>
      <c r="P7201"/>
      <c r="Q7201"/>
      <c r="R7201"/>
      <c r="S7201"/>
      <c r="T7201"/>
      <c r="U7201"/>
      <c r="AA7201"/>
      <c r="AD7201"/>
      <c r="AR7201"/>
      <c r="AS7201"/>
      <c r="AT7201"/>
      <c r="AU7201"/>
    </row>
    <row r="7202" spans="1:47" x14ac:dyDescent="0.25">
      <c r="A7202"/>
      <c r="C7202"/>
      <c r="D7202"/>
      <c r="J7202"/>
      <c r="L7202"/>
      <c r="M7202"/>
      <c r="N7202"/>
      <c r="O7202"/>
      <c r="P7202"/>
      <c r="Q7202"/>
      <c r="R7202"/>
      <c r="S7202"/>
      <c r="T7202"/>
      <c r="U7202"/>
      <c r="AA7202"/>
      <c r="AD7202"/>
      <c r="AR7202"/>
      <c r="AS7202"/>
      <c r="AT7202"/>
      <c r="AU7202"/>
    </row>
    <row r="7203" spans="1:47" x14ac:dyDescent="0.25">
      <c r="A7203"/>
      <c r="C7203"/>
      <c r="D7203"/>
      <c r="J7203"/>
      <c r="L7203"/>
      <c r="M7203"/>
      <c r="N7203"/>
      <c r="O7203"/>
      <c r="P7203"/>
      <c r="Q7203"/>
      <c r="R7203"/>
      <c r="S7203"/>
      <c r="T7203"/>
      <c r="U7203"/>
      <c r="AA7203"/>
      <c r="AD7203"/>
      <c r="AR7203"/>
      <c r="AS7203"/>
      <c r="AT7203"/>
      <c r="AU7203"/>
    </row>
    <row r="7204" spans="1:47" x14ac:dyDescent="0.25">
      <c r="A7204"/>
      <c r="C7204"/>
      <c r="D7204"/>
      <c r="J7204"/>
      <c r="L7204"/>
      <c r="M7204"/>
      <c r="N7204"/>
      <c r="O7204"/>
      <c r="P7204"/>
      <c r="Q7204"/>
      <c r="R7204"/>
      <c r="S7204"/>
      <c r="T7204"/>
      <c r="U7204"/>
      <c r="AA7204"/>
      <c r="AD7204"/>
      <c r="AR7204"/>
      <c r="AS7204"/>
      <c r="AT7204"/>
      <c r="AU7204"/>
    </row>
    <row r="7205" spans="1:47" x14ac:dyDescent="0.25">
      <c r="A7205"/>
      <c r="C7205"/>
      <c r="D7205"/>
      <c r="J7205"/>
      <c r="L7205"/>
      <c r="M7205"/>
      <c r="N7205"/>
      <c r="O7205"/>
      <c r="P7205"/>
      <c r="Q7205"/>
      <c r="R7205"/>
      <c r="S7205"/>
      <c r="T7205"/>
      <c r="U7205"/>
      <c r="AA7205"/>
      <c r="AD7205"/>
      <c r="AR7205"/>
      <c r="AS7205"/>
      <c r="AT7205"/>
      <c r="AU7205"/>
    </row>
    <row r="7206" spans="1:47" x14ac:dyDescent="0.25">
      <c r="A7206"/>
      <c r="C7206"/>
      <c r="D7206"/>
      <c r="J7206"/>
      <c r="L7206"/>
      <c r="M7206"/>
      <c r="N7206"/>
      <c r="O7206"/>
      <c r="P7206"/>
      <c r="Q7206"/>
      <c r="R7206"/>
      <c r="S7206"/>
      <c r="T7206"/>
      <c r="U7206"/>
      <c r="AA7206"/>
      <c r="AD7206"/>
      <c r="AR7206"/>
      <c r="AS7206"/>
      <c r="AT7206"/>
      <c r="AU7206"/>
    </row>
    <row r="7207" spans="1:47" x14ac:dyDescent="0.25">
      <c r="A7207"/>
      <c r="C7207"/>
      <c r="D7207"/>
      <c r="J7207"/>
      <c r="L7207"/>
      <c r="M7207"/>
      <c r="N7207"/>
      <c r="O7207"/>
      <c r="P7207"/>
      <c r="Q7207"/>
      <c r="R7207"/>
      <c r="S7207"/>
      <c r="T7207"/>
      <c r="U7207"/>
      <c r="AA7207"/>
      <c r="AD7207"/>
      <c r="AR7207"/>
      <c r="AS7207"/>
      <c r="AT7207"/>
      <c r="AU7207"/>
    </row>
    <row r="7208" spans="1:47" x14ac:dyDescent="0.25">
      <c r="A7208"/>
      <c r="C7208"/>
      <c r="D7208"/>
      <c r="J7208"/>
      <c r="L7208"/>
      <c r="M7208"/>
      <c r="N7208"/>
      <c r="O7208"/>
      <c r="P7208"/>
      <c r="Q7208"/>
      <c r="R7208"/>
      <c r="S7208"/>
      <c r="T7208"/>
      <c r="U7208"/>
      <c r="AA7208"/>
      <c r="AD7208"/>
      <c r="AR7208"/>
      <c r="AS7208"/>
      <c r="AT7208"/>
      <c r="AU7208"/>
    </row>
    <row r="7209" spans="1:47" x14ac:dyDescent="0.25">
      <c r="A7209"/>
      <c r="C7209"/>
      <c r="D7209"/>
      <c r="J7209"/>
      <c r="L7209"/>
      <c r="M7209"/>
      <c r="N7209"/>
      <c r="O7209"/>
      <c r="P7209"/>
      <c r="Q7209"/>
      <c r="R7209"/>
      <c r="S7209"/>
      <c r="T7209"/>
      <c r="U7209"/>
      <c r="AA7209"/>
      <c r="AD7209"/>
      <c r="AR7209"/>
      <c r="AS7209"/>
      <c r="AT7209"/>
      <c r="AU7209"/>
    </row>
    <row r="7210" spans="1:47" x14ac:dyDescent="0.25">
      <c r="A7210"/>
      <c r="C7210"/>
      <c r="D7210"/>
      <c r="J7210"/>
      <c r="L7210"/>
      <c r="M7210"/>
      <c r="N7210"/>
      <c r="O7210"/>
      <c r="P7210"/>
      <c r="Q7210"/>
      <c r="R7210"/>
      <c r="S7210"/>
      <c r="T7210"/>
      <c r="U7210"/>
      <c r="AA7210"/>
      <c r="AD7210"/>
      <c r="AR7210"/>
      <c r="AS7210"/>
      <c r="AT7210"/>
      <c r="AU7210"/>
    </row>
    <row r="7211" spans="1:47" x14ac:dyDescent="0.25">
      <c r="A7211"/>
      <c r="C7211"/>
      <c r="D7211"/>
      <c r="J7211"/>
      <c r="L7211"/>
      <c r="M7211"/>
      <c r="N7211"/>
      <c r="O7211"/>
      <c r="P7211"/>
      <c r="Q7211"/>
      <c r="R7211"/>
      <c r="S7211"/>
      <c r="T7211"/>
      <c r="U7211"/>
      <c r="AA7211"/>
      <c r="AD7211"/>
      <c r="AR7211"/>
      <c r="AS7211"/>
      <c r="AT7211"/>
      <c r="AU7211"/>
    </row>
    <row r="7212" spans="1:47" x14ac:dyDescent="0.25">
      <c r="A7212"/>
      <c r="C7212"/>
      <c r="D7212"/>
      <c r="J7212"/>
      <c r="L7212"/>
      <c r="M7212"/>
      <c r="N7212"/>
      <c r="O7212"/>
      <c r="P7212"/>
      <c r="Q7212"/>
      <c r="R7212"/>
      <c r="S7212"/>
      <c r="T7212"/>
      <c r="U7212"/>
      <c r="AA7212"/>
      <c r="AD7212"/>
      <c r="AR7212"/>
      <c r="AS7212"/>
      <c r="AT7212"/>
      <c r="AU7212"/>
    </row>
    <row r="7213" spans="1:47" x14ac:dyDescent="0.25">
      <c r="A7213"/>
      <c r="C7213"/>
      <c r="D7213"/>
      <c r="J7213"/>
      <c r="L7213"/>
      <c r="M7213"/>
      <c r="N7213"/>
      <c r="O7213"/>
      <c r="P7213"/>
      <c r="Q7213"/>
      <c r="R7213"/>
      <c r="S7213"/>
      <c r="T7213"/>
      <c r="U7213"/>
      <c r="AA7213"/>
      <c r="AD7213"/>
      <c r="AR7213"/>
      <c r="AS7213"/>
      <c r="AT7213"/>
      <c r="AU7213"/>
    </row>
    <row r="7214" spans="1:47" x14ac:dyDescent="0.25">
      <c r="A7214"/>
      <c r="C7214"/>
      <c r="D7214"/>
      <c r="J7214"/>
      <c r="L7214"/>
      <c r="M7214"/>
      <c r="N7214"/>
      <c r="O7214"/>
      <c r="P7214"/>
      <c r="Q7214"/>
      <c r="R7214"/>
      <c r="S7214"/>
      <c r="T7214"/>
      <c r="U7214"/>
      <c r="AA7214"/>
      <c r="AD7214"/>
      <c r="AR7214"/>
      <c r="AS7214"/>
      <c r="AT7214"/>
      <c r="AU7214"/>
    </row>
    <row r="7215" spans="1:47" x14ac:dyDescent="0.25">
      <c r="A7215"/>
      <c r="C7215"/>
      <c r="D7215"/>
      <c r="J7215"/>
      <c r="L7215"/>
      <c r="M7215"/>
      <c r="N7215"/>
      <c r="O7215"/>
      <c r="P7215"/>
      <c r="Q7215"/>
      <c r="R7215"/>
      <c r="S7215"/>
      <c r="T7215"/>
      <c r="U7215"/>
      <c r="AA7215"/>
      <c r="AD7215"/>
      <c r="AR7215"/>
      <c r="AS7215"/>
      <c r="AT7215"/>
      <c r="AU7215"/>
    </row>
    <row r="7216" spans="1:47" x14ac:dyDescent="0.25">
      <c r="A7216"/>
      <c r="C7216"/>
      <c r="D7216"/>
      <c r="J7216"/>
      <c r="L7216"/>
      <c r="M7216"/>
      <c r="N7216"/>
      <c r="O7216"/>
      <c r="P7216"/>
      <c r="Q7216"/>
      <c r="R7216"/>
      <c r="S7216"/>
      <c r="T7216"/>
      <c r="U7216"/>
      <c r="AA7216"/>
      <c r="AD7216"/>
      <c r="AR7216"/>
      <c r="AS7216"/>
      <c r="AT7216"/>
      <c r="AU7216"/>
    </row>
    <row r="7217" spans="1:47" x14ac:dyDescent="0.25">
      <c r="A7217"/>
      <c r="C7217"/>
      <c r="D7217"/>
      <c r="J7217"/>
      <c r="L7217"/>
      <c r="M7217"/>
      <c r="N7217"/>
      <c r="O7217"/>
      <c r="P7217"/>
      <c r="Q7217"/>
      <c r="R7217"/>
      <c r="S7217"/>
      <c r="T7217"/>
      <c r="U7217"/>
      <c r="AA7217"/>
      <c r="AD7217"/>
      <c r="AR7217"/>
      <c r="AS7217"/>
      <c r="AT7217"/>
      <c r="AU7217"/>
    </row>
    <row r="7218" spans="1:47" x14ac:dyDescent="0.25">
      <c r="A7218"/>
      <c r="C7218"/>
      <c r="D7218"/>
      <c r="J7218"/>
      <c r="L7218"/>
      <c r="M7218"/>
      <c r="N7218"/>
      <c r="O7218"/>
      <c r="P7218"/>
      <c r="Q7218"/>
      <c r="R7218"/>
      <c r="S7218"/>
      <c r="T7218"/>
      <c r="U7218"/>
      <c r="AA7218"/>
      <c r="AD7218"/>
      <c r="AR7218"/>
      <c r="AS7218"/>
      <c r="AT7218"/>
      <c r="AU7218"/>
    </row>
    <row r="7219" spans="1:47" x14ac:dyDescent="0.25">
      <c r="A7219"/>
      <c r="C7219"/>
      <c r="D7219"/>
      <c r="J7219"/>
      <c r="L7219"/>
      <c r="M7219"/>
      <c r="N7219"/>
      <c r="O7219"/>
      <c r="P7219"/>
      <c r="Q7219"/>
      <c r="R7219"/>
      <c r="S7219"/>
      <c r="T7219"/>
      <c r="U7219"/>
      <c r="AA7219"/>
      <c r="AD7219"/>
      <c r="AR7219"/>
      <c r="AS7219"/>
      <c r="AT7219"/>
      <c r="AU7219"/>
    </row>
    <row r="7220" spans="1:47" x14ac:dyDescent="0.25">
      <c r="A7220"/>
      <c r="C7220"/>
      <c r="D7220"/>
      <c r="J7220"/>
      <c r="L7220"/>
      <c r="M7220"/>
      <c r="N7220"/>
      <c r="O7220"/>
      <c r="P7220"/>
      <c r="Q7220"/>
      <c r="R7220"/>
      <c r="S7220"/>
      <c r="T7220"/>
      <c r="U7220"/>
      <c r="AA7220"/>
      <c r="AD7220"/>
      <c r="AR7220"/>
      <c r="AS7220"/>
      <c r="AT7220"/>
      <c r="AU7220"/>
    </row>
    <row r="7221" spans="1:47" x14ac:dyDescent="0.25">
      <c r="A7221"/>
      <c r="C7221"/>
      <c r="D7221"/>
      <c r="J7221"/>
      <c r="L7221"/>
      <c r="M7221"/>
      <c r="N7221"/>
      <c r="O7221"/>
      <c r="P7221"/>
      <c r="Q7221"/>
      <c r="R7221"/>
      <c r="S7221"/>
      <c r="T7221"/>
      <c r="U7221"/>
      <c r="AA7221"/>
      <c r="AD7221"/>
      <c r="AR7221"/>
      <c r="AS7221"/>
      <c r="AT7221"/>
      <c r="AU7221"/>
    </row>
    <row r="7222" spans="1:47" x14ac:dyDescent="0.25">
      <c r="A7222"/>
      <c r="C7222"/>
      <c r="D7222"/>
      <c r="J7222"/>
      <c r="L7222"/>
      <c r="M7222"/>
      <c r="N7222"/>
      <c r="O7222"/>
      <c r="P7222"/>
      <c r="Q7222"/>
      <c r="R7222"/>
      <c r="S7222"/>
      <c r="T7222"/>
      <c r="U7222"/>
      <c r="AA7222"/>
      <c r="AD7222"/>
      <c r="AR7222"/>
      <c r="AS7222"/>
      <c r="AT7222"/>
      <c r="AU7222"/>
    </row>
    <row r="7223" spans="1:47" x14ac:dyDescent="0.25">
      <c r="A7223"/>
      <c r="C7223"/>
      <c r="D7223"/>
      <c r="J7223"/>
      <c r="L7223"/>
      <c r="M7223"/>
      <c r="N7223"/>
      <c r="O7223"/>
      <c r="P7223"/>
      <c r="Q7223"/>
      <c r="R7223"/>
      <c r="S7223"/>
      <c r="T7223"/>
      <c r="U7223"/>
      <c r="AA7223"/>
      <c r="AD7223"/>
      <c r="AR7223"/>
      <c r="AS7223"/>
      <c r="AT7223"/>
      <c r="AU7223"/>
    </row>
    <row r="7224" spans="1:47" x14ac:dyDescent="0.25">
      <c r="A7224"/>
      <c r="C7224"/>
      <c r="D7224"/>
      <c r="J7224"/>
      <c r="L7224"/>
      <c r="M7224"/>
      <c r="N7224"/>
      <c r="O7224"/>
      <c r="P7224"/>
      <c r="Q7224"/>
      <c r="R7224"/>
      <c r="S7224"/>
      <c r="T7224"/>
      <c r="U7224"/>
      <c r="AA7224"/>
      <c r="AD7224"/>
      <c r="AR7224"/>
      <c r="AS7224"/>
      <c r="AT7224"/>
      <c r="AU7224"/>
    </row>
    <row r="7225" spans="1:47" x14ac:dyDescent="0.25">
      <c r="A7225"/>
      <c r="C7225"/>
      <c r="D7225"/>
      <c r="J7225"/>
      <c r="L7225"/>
      <c r="M7225"/>
      <c r="N7225"/>
      <c r="O7225"/>
      <c r="P7225"/>
      <c r="Q7225"/>
      <c r="R7225"/>
      <c r="S7225"/>
      <c r="T7225"/>
      <c r="U7225"/>
      <c r="AA7225"/>
      <c r="AD7225"/>
      <c r="AR7225"/>
      <c r="AS7225"/>
      <c r="AT7225"/>
      <c r="AU7225"/>
    </row>
    <row r="7226" spans="1:47" x14ac:dyDescent="0.25">
      <c r="A7226"/>
      <c r="C7226"/>
      <c r="D7226"/>
      <c r="J7226"/>
      <c r="L7226"/>
      <c r="M7226"/>
      <c r="N7226"/>
      <c r="O7226"/>
      <c r="P7226"/>
      <c r="Q7226"/>
      <c r="R7226"/>
      <c r="S7226"/>
      <c r="T7226"/>
      <c r="U7226"/>
      <c r="AA7226"/>
      <c r="AD7226"/>
      <c r="AR7226"/>
      <c r="AS7226"/>
      <c r="AT7226"/>
      <c r="AU7226"/>
    </row>
    <row r="7227" spans="1:47" x14ac:dyDescent="0.25">
      <c r="A7227"/>
      <c r="C7227"/>
      <c r="D7227"/>
      <c r="J7227"/>
      <c r="L7227"/>
      <c r="M7227"/>
      <c r="N7227"/>
      <c r="O7227"/>
      <c r="P7227"/>
      <c r="Q7227"/>
      <c r="R7227"/>
      <c r="S7227"/>
      <c r="T7227"/>
      <c r="U7227"/>
      <c r="AA7227"/>
      <c r="AD7227"/>
      <c r="AR7227"/>
      <c r="AS7227"/>
      <c r="AT7227"/>
      <c r="AU7227"/>
    </row>
    <row r="7228" spans="1:47" x14ac:dyDescent="0.25">
      <c r="A7228"/>
      <c r="C7228"/>
      <c r="D7228"/>
      <c r="J7228"/>
      <c r="L7228"/>
      <c r="M7228"/>
      <c r="N7228"/>
      <c r="O7228"/>
      <c r="P7228"/>
      <c r="Q7228"/>
      <c r="R7228"/>
      <c r="S7228"/>
      <c r="T7228"/>
      <c r="U7228"/>
      <c r="AA7228"/>
      <c r="AD7228"/>
      <c r="AR7228"/>
      <c r="AS7228"/>
      <c r="AT7228"/>
      <c r="AU7228"/>
    </row>
    <row r="7229" spans="1:47" x14ac:dyDescent="0.25">
      <c r="A7229"/>
      <c r="C7229"/>
      <c r="D7229"/>
      <c r="J7229"/>
      <c r="L7229"/>
      <c r="M7229"/>
      <c r="N7229"/>
      <c r="O7229"/>
      <c r="P7229"/>
      <c r="Q7229"/>
      <c r="R7229"/>
      <c r="S7229"/>
      <c r="T7229"/>
      <c r="U7229"/>
      <c r="AA7229"/>
      <c r="AD7229"/>
      <c r="AR7229"/>
      <c r="AS7229"/>
      <c r="AT7229"/>
      <c r="AU7229"/>
    </row>
    <row r="7230" spans="1:47" x14ac:dyDescent="0.25">
      <c r="A7230"/>
      <c r="C7230"/>
      <c r="D7230"/>
      <c r="J7230"/>
      <c r="L7230"/>
      <c r="M7230"/>
      <c r="N7230"/>
      <c r="O7230"/>
      <c r="P7230"/>
      <c r="Q7230"/>
      <c r="R7230"/>
      <c r="S7230"/>
      <c r="T7230"/>
      <c r="U7230"/>
      <c r="AA7230"/>
      <c r="AD7230"/>
      <c r="AR7230"/>
      <c r="AS7230"/>
      <c r="AT7230"/>
      <c r="AU7230"/>
    </row>
    <row r="7231" spans="1:47" x14ac:dyDescent="0.25">
      <c r="A7231"/>
      <c r="C7231"/>
      <c r="D7231"/>
      <c r="J7231"/>
      <c r="L7231"/>
      <c r="M7231"/>
      <c r="N7231"/>
      <c r="O7231"/>
      <c r="P7231"/>
      <c r="Q7231"/>
      <c r="R7231"/>
      <c r="S7231"/>
      <c r="T7231"/>
      <c r="U7231"/>
      <c r="AA7231"/>
      <c r="AD7231"/>
      <c r="AR7231"/>
      <c r="AS7231"/>
      <c r="AT7231"/>
      <c r="AU7231"/>
    </row>
    <row r="7232" spans="1:47" x14ac:dyDescent="0.25">
      <c r="A7232"/>
      <c r="C7232"/>
      <c r="D7232"/>
      <c r="J7232"/>
      <c r="L7232"/>
      <c r="M7232"/>
      <c r="N7232"/>
      <c r="O7232"/>
      <c r="P7232"/>
      <c r="Q7232"/>
      <c r="R7232"/>
      <c r="S7232"/>
      <c r="T7232"/>
      <c r="U7232"/>
      <c r="AA7232"/>
      <c r="AD7232"/>
      <c r="AR7232"/>
      <c r="AS7232"/>
      <c r="AT7232"/>
      <c r="AU7232"/>
    </row>
    <row r="7233" spans="1:47" x14ac:dyDescent="0.25">
      <c r="A7233"/>
      <c r="C7233"/>
      <c r="D7233"/>
      <c r="J7233"/>
      <c r="L7233"/>
      <c r="M7233"/>
      <c r="N7233"/>
      <c r="O7233"/>
      <c r="P7233"/>
      <c r="Q7233"/>
      <c r="R7233"/>
      <c r="S7233"/>
      <c r="T7233"/>
      <c r="U7233"/>
      <c r="AA7233"/>
      <c r="AD7233"/>
      <c r="AR7233"/>
      <c r="AS7233"/>
      <c r="AT7233"/>
      <c r="AU7233"/>
    </row>
    <row r="7234" spans="1:47" x14ac:dyDescent="0.25">
      <c r="A7234"/>
      <c r="C7234"/>
      <c r="D7234"/>
      <c r="J7234"/>
      <c r="L7234"/>
      <c r="M7234"/>
      <c r="N7234"/>
      <c r="O7234"/>
      <c r="P7234"/>
      <c r="Q7234"/>
      <c r="R7234"/>
      <c r="S7234"/>
      <c r="T7234"/>
      <c r="U7234"/>
      <c r="AA7234"/>
      <c r="AD7234"/>
      <c r="AR7234"/>
      <c r="AS7234"/>
      <c r="AT7234"/>
      <c r="AU7234"/>
    </row>
    <row r="7235" spans="1:47" x14ac:dyDescent="0.25">
      <c r="A7235"/>
      <c r="C7235"/>
      <c r="D7235"/>
      <c r="J7235"/>
      <c r="L7235"/>
      <c r="M7235"/>
      <c r="N7235"/>
      <c r="O7235"/>
      <c r="P7235"/>
      <c r="Q7235"/>
      <c r="R7235"/>
      <c r="S7235"/>
      <c r="T7235"/>
      <c r="U7235"/>
      <c r="AA7235"/>
      <c r="AD7235"/>
      <c r="AR7235"/>
      <c r="AS7235"/>
      <c r="AT7235"/>
      <c r="AU7235"/>
    </row>
    <row r="7236" spans="1:47" x14ac:dyDescent="0.25">
      <c r="A7236"/>
      <c r="C7236"/>
      <c r="D7236"/>
      <c r="J7236"/>
      <c r="L7236"/>
      <c r="M7236"/>
      <c r="N7236"/>
      <c r="O7236"/>
      <c r="P7236"/>
      <c r="Q7236"/>
      <c r="R7236"/>
      <c r="S7236"/>
      <c r="T7236"/>
      <c r="U7236"/>
      <c r="AA7236"/>
      <c r="AD7236"/>
      <c r="AR7236"/>
      <c r="AS7236"/>
      <c r="AT7236"/>
      <c r="AU7236"/>
    </row>
    <row r="7237" spans="1:47" x14ac:dyDescent="0.25">
      <c r="A7237"/>
      <c r="C7237"/>
      <c r="D7237"/>
      <c r="J7237"/>
      <c r="L7237"/>
      <c r="M7237"/>
      <c r="N7237"/>
      <c r="O7237"/>
      <c r="P7237"/>
      <c r="Q7237"/>
      <c r="R7237"/>
      <c r="S7237"/>
      <c r="T7237"/>
      <c r="U7237"/>
      <c r="AA7237"/>
      <c r="AD7237"/>
      <c r="AR7237"/>
      <c r="AS7237"/>
      <c r="AT7237"/>
      <c r="AU7237"/>
    </row>
    <row r="7238" spans="1:47" x14ac:dyDescent="0.25">
      <c r="A7238"/>
      <c r="C7238"/>
      <c r="D7238"/>
      <c r="J7238"/>
      <c r="L7238"/>
      <c r="M7238"/>
      <c r="N7238"/>
      <c r="O7238"/>
      <c r="P7238"/>
      <c r="Q7238"/>
      <c r="R7238"/>
      <c r="S7238"/>
      <c r="T7238"/>
      <c r="U7238"/>
      <c r="AA7238"/>
      <c r="AD7238"/>
      <c r="AR7238"/>
      <c r="AS7238"/>
      <c r="AT7238"/>
      <c r="AU7238"/>
    </row>
    <row r="7239" spans="1:47" x14ac:dyDescent="0.25">
      <c r="A7239"/>
      <c r="C7239"/>
      <c r="D7239"/>
      <c r="J7239"/>
      <c r="L7239"/>
      <c r="M7239"/>
      <c r="N7239"/>
      <c r="O7239"/>
      <c r="P7239"/>
      <c r="Q7239"/>
      <c r="R7239"/>
      <c r="S7239"/>
      <c r="T7239"/>
      <c r="U7239"/>
      <c r="AA7239"/>
      <c r="AD7239"/>
      <c r="AR7239"/>
      <c r="AS7239"/>
      <c r="AT7239"/>
      <c r="AU7239"/>
    </row>
    <row r="7240" spans="1:47" x14ac:dyDescent="0.25">
      <c r="A7240"/>
      <c r="C7240"/>
      <c r="D7240"/>
      <c r="J7240"/>
      <c r="L7240"/>
      <c r="M7240"/>
      <c r="N7240"/>
      <c r="O7240"/>
      <c r="P7240"/>
      <c r="Q7240"/>
      <c r="R7240"/>
      <c r="S7240"/>
      <c r="T7240"/>
      <c r="U7240"/>
      <c r="AA7240"/>
      <c r="AD7240"/>
      <c r="AR7240"/>
      <c r="AS7240"/>
      <c r="AT7240"/>
      <c r="AU7240"/>
    </row>
    <row r="7241" spans="1:47" x14ac:dyDescent="0.25">
      <c r="A7241"/>
      <c r="C7241"/>
      <c r="D7241"/>
      <c r="J7241"/>
      <c r="L7241"/>
      <c r="M7241"/>
      <c r="N7241"/>
      <c r="O7241"/>
      <c r="P7241"/>
      <c r="Q7241"/>
      <c r="R7241"/>
      <c r="S7241"/>
      <c r="T7241"/>
      <c r="U7241"/>
      <c r="AA7241"/>
      <c r="AD7241"/>
      <c r="AR7241"/>
      <c r="AS7241"/>
      <c r="AT7241"/>
      <c r="AU7241"/>
    </row>
    <row r="7242" spans="1:47" x14ac:dyDescent="0.25">
      <c r="A7242"/>
      <c r="C7242"/>
      <c r="D7242"/>
      <c r="J7242"/>
      <c r="L7242"/>
      <c r="M7242"/>
      <c r="N7242"/>
      <c r="O7242"/>
      <c r="P7242"/>
      <c r="Q7242"/>
      <c r="R7242"/>
      <c r="S7242"/>
      <c r="T7242"/>
      <c r="U7242"/>
      <c r="AA7242"/>
      <c r="AD7242"/>
      <c r="AR7242"/>
      <c r="AS7242"/>
      <c r="AT7242"/>
      <c r="AU7242"/>
    </row>
    <row r="7243" spans="1:47" x14ac:dyDescent="0.25">
      <c r="A7243"/>
      <c r="C7243"/>
      <c r="D7243"/>
      <c r="J7243"/>
      <c r="L7243"/>
      <c r="M7243"/>
      <c r="N7243"/>
      <c r="O7243"/>
      <c r="P7243"/>
      <c r="Q7243"/>
      <c r="R7243"/>
      <c r="S7243"/>
      <c r="T7243"/>
      <c r="U7243"/>
      <c r="AA7243"/>
      <c r="AD7243"/>
      <c r="AR7243"/>
      <c r="AS7243"/>
      <c r="AT7243"/>
      <c r="AU7243"/>
    </row>
    <row r="7244" spans="1:47" x14ac:dyDescent="0.25">
      <c r="A7244"/>
      <c r="C7244"/>
      <c r="D7244"/>
      <c r="J7244"/>
      <c r="L7244"/>
      <c r="M7244"/>
      <c r="N7244"/>
      <c r="O7244"/>
      <c r="P7244"/>
      <c r="Q7244"/>
      <c r="R7244"/>
      <c r="S7244"/>
      <c r="T7244"/>
      <c r="U7244"/>
      <c r="AA7244"/>
      <c r="AD7244"/>
      <c r="AR7244"/>
      <c r="AS7244"/>
      <c r="AT7244"/>
      <c r="AU7244"/>
    </row>
    <row r="7245" spans="1:47" x14ac:dyDescent="0.25">
      <c r="A7245"/>
      <c r="C7245"/>
      <c r="D7245"/>
      <c r="J7245"/>
      <c r="L7245"/>
      <c r="M7245"/>
      <c r="N7245"/>
      <c r="O7245"/>
      <c r="P7245"/>
      <c r="Q7245"/>
      <c r="R7245"/>
      <c r="S7245"/>
      <c r="T7245"/>
      <c r="U7245"/>
      <c r="AA7245"/>
      <c r="AD7245"/>
      <c r="AR7245"/>
      <c r="AS7245"/>
      <c r="AT7245"/>
      <c r="AU7245"/>
    </row>
    <row r="7246" spans="1:47" x14ac:dyDescent="0.25">
      <c r="A7246"/>
      <c r="C7246"/>
      <c r="D7246"/>
      <c r="J7246"/>
      <c r="L7246"/>
      <c r="M7246"/>
      <c r="N7246"/>
      <c r="O7246"/>
      <c r="P7246"/>
      <c r="Q7246"/>
      <c r="R7246"/>
      <c r="S7246"/>
      <c r="T7246"/>
      <c r="U7246"/>
      <c r="AA7246"/>
      <c r="AD7246"/>
      <c r="AR7246"/>
      <c r="AS7246"/>
      <c r="AT7246"/>
      <c r="AU7246"/>
    </row>
    <row r="7247" spans="1:47" x14ac:dyDescent="0.25">
      <c r="A7247"/>
      <c r="C7247"/>
      <c r="D7247"/>
      <c r="J7247"/>
      <c r="L7247"/>
      <c r="M7247"/>
      <c r="N7247"/>
      <c r="O7247"/>
      <c r="P7247"/>
      <c r="Q7247"/>
      <c r="R7247"/>
      <c r="S7247"/>
      <c r="T7247"/>
      <c r="U7247"/>
      <c r="AA7247"/>
      <c r="AD7247"/>
      <c r="AR7247"/>
      <c r="AS7247"/>
      <c r="AT7247"/>
      <c r="AU7247"/>
    </row>
    <row r="7248" spans="1:47" x14ac:dyDescent="0.25">
      <c r="A7248"/>
      <c r="C7248"/>
      <c r="D7248"/>
      <c r="J7248"/>
      <c r="L7248"/>
      <c r="M7248"/>
      <c r="N7248"/>
      <c r="O7248"/>
      <c r="P7248"/>
      <c r="Q7248"/>
      <c r="R7248"/>
      <c r="S7248"/>
      <c r="T7248"/>
      <c r="U7248"/>
      <c r="AA7248"/>
      <c r="AD7248"/>
      <c r="AR7248"/>
      <c r="AS7248"/>
      <c r="AT7248"/>
      <c r="AU7248"/>
    </row>
    <row r="7249" spans="1:47" x14ac:dyDescent="0.25">
      <c r="A7249"/>
      <c r="C7249"/>
      <c r="D7249"/>
      <c r="J7249"/>
      <c r="L7249"/>
      <c r="M7249"/>
      <c r="N7249"/>
      <c r="O7249"/>
      <c r="P7249"/>
      <c r="Q7249"/>
      <c r="R7249"/>
      <c r="S7249"/>
      <c r="T7249"/>
      <c r="U7249"/>
      <c r="AA7249"/>
      <c r="AD7249"/>
      <c r="AR7249"/>
      <c r="AS7249"/>
      <c r="AT7249"/>
      <c r="AU7249"/>
    </row>
    <row r="7250" spans="1:47" x14ac:dyDescent="0.25">
      <c r="A7250"/>
      <c r="C7250"/>
      <c r="D7250"/>
      <c r="J7250"/>
      <c r="L7250"/>
      <c r="M7250"/>
      <c r="N7250"/>
      <c r="O7250"/>
      <c r="P7250"/>
      <c r="Q7250"/>
      <c r="R7250"/>
      <c r="S7250"/>
      <c r="T7250"/>
      <c r="U7250"/>
      <c r="AA7250"/>
      <c r="AD7250"/>
      <c r="AR7250"/>
      <c r="AS7250"/>
      <c r="AT7250"/>
      <c r="AU7250"/>
    </row>
    <row r="7251" spans="1:47" x14ac:dyDescent="0.25">
      <c r="A7251"/>
      <c r="C7251"/>
      <c r="D7251"/>
      <c r="J7251"/>
      <c r="L7251"/>
      <c r="M7251"/>
      <c r="N7251"/>
      <c r="O7251"/>
      <c r="P7251"/>
      <c r="Q7251"/>
      <c r="R7251"/>
      <c r="S7251"/>
      <c r="T7251"/>
      <c r="U7251"/>
      <c r="AA7251"/>
      <c r="AD7251"/>
      <c r="AR7251"/>
      <c r="AS7251"/>
      <c r="AT7251"/>
      <c r="AU7251"/>
    </row>
    <row r="7252" spans="1:47" x14ac:dyDescent="0.25">
      <c r="A7252"/>
      <c r="C7252"/>
      <c r="D7252"/>
      <c r="J7252"/>
      <c r="L7252"/>
      <c r="M7252"/>
      <c r="N7252"/>
      <c r="O7252"/>
      <c r="P7252"/>
      <c r="Q7252"/>
      <c r="R7252"/>
      <c r="S7252"/>
      <c r="T7252"/>
      <c r="U7252"/>
      <c r="AA7252"/>
      <c r="AD7252"/>
      <c r="AR7252"/>
      <c r="AS7252"/>
      <c r="AT7252"/>
      <c r="AU7252"/>
    </row>
    <row r="7253" spans="1:47" x14ac:dyDescent="0.25">
      <c r="A7253"/>
      <c r="C7253"/>
      <c r="D7253"/>
      <c r="J7253"/>
      <c r="L7253"/>
      <c r="M7253"/>
      <c r="N7253"/>
      <c r="O7253"/>
      <c r="P7253"/>
      <c r="Q7253"/>
      <c r="R7253"/>
      <c r="S7253"/>
      <c r="T7253"/>
      <c r="U7253"/>
      <c r="AA7253"/>
      <c r="AD7253"/>
      <c r="AR7253"/>
      <c r="AS7253"/>
      <c r="AT7253"/>
      <c r="AU7253"/>
    </row>
    <row r="7254" spans="1:47" x14ac:dyDescent="0.25">
      <c r="A7254"/>
      <c r="C7254"/>
      <c r="D7254"/>
      <c r="J7254"/>
      <c r="L7254"/>
      <c r="M7254"/>
      <c r="N7254"/>
      <c r="O7254"/>
      <c r="P7254"/>
      <c r="Q7254"/>
      <c r="R7254"/>
      <c r="S7254"/>
      <c r="T7254"/>
      <c r="U7254"/>
      <c r="AA7254"/>
      <c r="AD7254"/>
      <c r="AR7254"/>
      <c r="AS7254"/>
      <c r="AT7254"/>
      <c r="AU7254"/>
    </row>
    <row r="7255" spans="1:47" x14ac:dyDescent="0.25">
      <c r="A7255"/>
      <c r="C7255"/>
      <c r="D7255"/>
      <c r="J7255"/>
      <c r="L7255"/>
      <c r="M7255"/>
      <c r="N7255"/>
      <c r="O7255"/>
      <c r="P7255"/>
      <c r="Q7255"/>
      <c r="R7255"/>
      <c r="S7255"/>
      <c r="T7255"/>
      <c r="U7255"/>
      <c r="AA7255"/>
      <c r="AD7255"/>
      <c r="AR7255"/>
      <c r="AS7255"/>
      <c r="AT7255"/>
      <c r="AU7255"/>
    </row>
    <row r="7256" spans="1:47" x14ac:dyDescent="0.25">
      <c r="A7256"/>
      <c r="C7256"/>
      <c r="D7256"/>
      <c r="J7256"/>
      <c r="L7256"/>
      <c r="M7256"/>
      <c r="N7256"/>
      <c r="O7256"/>
      <c r="P7256"/>
      <c r="Q7256"/>
      <c r="R7256"/>
      <c r="S7256"/>
      <c r="T7256"/>
      <c r="U7256"/>
      <c r="AA7256"/>
      <c r="AD7256"/>
      <c r="AR7256"/>
      <c r="AS7256"/>
      <c r="AT7256"/>
      <c r="AU7256"/>
    </row>
    <row r="7257" spans="1:47" x14ac:dyDescent="0.25">
      <c r="A7257"/>
      <c r="C7257"/>
      <c r="D7257"/>
      <c r="J7257"/>
      <c r="L7257"/>
      <c r="M7257"/>
      <c r="N7257"/>
      <c r="O7257"/>
      <c r="P7257"/>
      <c r="Q7257"/>
      <c r="R7257"/>
      <c r="S7257"/>
      <c r="T7257"/>
      <c r="U7257"/>
      <c r="AA7257"/>
      <c r="AD7257"/>
      <c r="AR7257"/>
      <c r="AS7257"/>
      <c r="AT7257"/>
      <c r="AU7257"/>
    </row>
    <row r="7258" spans="1:47" x14ac:dyDescent="0.25">
      <c r="A7258"/>
      <c r="C7258"/>
      <c r="D7258"/>
      <c r="J7258"/>
      <c r="L7258"/>
      <c r="M7258"/>
      <c r="N7258"/>
      <c r="O7258"/>
      <c r="P7258"/>
      <c r="Q7258"/>
      <c r="R7258"/>
      <c r="S7258"/>
      <c r="T7258"/>
      <c r="U7258"/>
      <c r="AA7258"/>
      <c r="AD7258"/>
      <c r="AR7258"/>
      <c r="AS7258"/>
      <c r="AT7258"/>
      <c r="AU7258"/>
    </row>
    <row r="7259" spans="1:47" x14ac:dyDescent="0.25">
      <c r="A7259"/>
      <c r="C7259"/>
      <c r="D7259"/>
      <c r="J7259"/>
      <c r="L7259"/>
      <c r="M7259"/>
      <c r="N7259"/>
      <c r="O7259"/>
      <c r="P7259"/>
      <c r="Q7259"/>
      <c r="R7259"/>
      <c r="S7259"/>
      <c r="T7259"/>
      <c r="U7259"/>
      <c r="AA7259"/>
      <c r="AD7259"/>
      <c r="AR7259"/>
      <c r="AS7259"/>
      <c r="AT7259"/>
      <c r="AU7259"/>
    </row>
    <row r="7260" spans="1:47" x14ac:dyDescent="0.25">
      <c r="A7260"/>
      <c r="C7260"/>
      <c r="D7260"/>
      <c r="J7260"/>
      <c r="L7260"/>
      <c r="M7260"/>
      <c r="N7260"/>
      <c r="O7260"/>
      <c r="P7260"/>
      <c r="Q7260"/>
      <c r="R7260"/>
      <c r="S7260"/>
      <c r="T7260"/>
      <c r="U7260"/>
      <c r="AA7260"/>
      <c r="AD7260"/>
      <c r="AR7260"/>
      <c r="AS7260"/>
      <c r="AT7260"/>
      <c r="AU7260"/>
    </row>
    <row r="7261" spans="1:47" x14ac:dyDescent="0.25">
      <c r="A7261"/>
      <c r="C7261"/>
      <c r="D7261"/>
      <c r="J7261"/>
      <c r="L7261"/>
      <c r="M7261"/>
      <c r="N7261"/>
      <c r="O7261"/>
      <c r="P7261"/>
      <c r="Q7261"/>
      <c r="R7261"/>
      <c r="S7261"/>
      <c r="T7261"/>
      <c r="U7261"/>
      <c r="AA7261"/>
      <c r="AD7261"/>
      <c r="AR7261"/>
      <c r="AS7261"/>
      <c r="AT7261"/>
      <c r="AU7261"/>
    </row>
    <row r="7262" spans="1:47" x14ac:dyDescent="0.25">
      <c r="A7262"/>
      <c r="C7262"/>
      <c r="D7262"/>
      <c r="J7262"/>
      <c r="L7262"/>
      <c r="M7262"/>
      <c r="N7262"/>
      <c r="O7262"/>
      <c r="P7262"/>
      <c r="Q7262"/>
      <c r="R7262"/>
      <c r="S7262"/>
      <c r="T7262"/>
      <c r="U7262"/>
      <c r="AA7262"/>
      <c r="AD7262"/>
      <c r="AR7262"/>
      <c r="AS7262"/>
      <c r="AT7262"/>
      <c r="AU7262"/>
    </row>
    <row r="7263" spans="1:47" x14ac:dyDescent="0.25">
      <c r="A7263"/>
      <c r="C7263"/>
      <c r="D7263"/>
      <c r="J7263"/>
      <c r="L7263"/>
      <c r="M7263"/>
      <c r="N7263"/>
      <c r="O7263"/>
      <c r="P7263"/>
      <c r="Q7263"/>
      <c r="R7263"/>
      <c r="S7263"/>
      <c r="T7263"/>
      <c r="U7263"/>
      <c r="AA7263"/>
      <c r="AD7263"/>
      <c r="AR7263"/>
      <c r="AS7263"/>
      <c r="AT7263"/>
      <c r="AU7263"/>
    </row>
    <row r="7264" spans="1:47" x14ac:dyDescent="0.25">
      <c r="A7264"/>
      <c r="C7264"/>
      <c r="D7264"/>
      <c r="J7264"/>
      <c r="L7264"/>
      <c r="M7264"/>
      <c r="N7264"/>
      <c r="O7264"/>
      <c r="P7264"/>
      <c r="Q7264"/>
      <c r="R7264"/>
      <c r="S7264"/>
      <c r="T7264"/>
      <c r="U7264"/>
      <c r="AA7264"/>
      <c r="AD7264"/>
      <c r="AR7264"/>
      <c r="AS7264"/>
      <c r="AT7264"/>
      <c r="AU7264"/>
    </row>
    <row r="7265" spans="1:47" x14ac:dyDescent="0.25">
      <c r="A7265"/>
      <c r="C7265"/>
      <c r="D7265"/>
      <c r="J7265"/>
      <c r="L7265"/>
      <c r="M7265"/>
      <c r="N7265"/>
      <c r="O7265"/>
      <c r="P7265"/>
      <c r="Q7265"/>
      <c r="R7265"/>
      <c r="S7265"/>
      <c r="T7265"/>
      <c r="U7265"/>
      <c r="AA7265"/>
      <c r="AD7265"/>
      <c r="AR7265"/>
      <c r="AS7265"/>
      <c r="AT7265"/>
      <c r="AU7265"/>
    </row>
    <row r="7266" spans="1:47" x14ac:dyDescent="0.25">
      <c r="A7266"/>
      <c r="C7266"/>
      <c r="D7266"/>
      <c r="J7266"/>
      <c r="L7266"/>
      <c r="M7266"/>
      <c r="N7266"/>
      <c r="O7266"/>
      <c r="P7266"/>
      <c r="Q7266"/>
      <c r="R7266"/>
      <c r="S7266"/>
      <c r="T7266"/>
      <c r="U7266"/>
      <c r="AA7266"/>
      <c r="AD7266"/>
      <c r="AR7266"/>
      <c r="AS7266"/>
      <c r="AT7266"/>
      <c r="AU7266"/>
    </row>
    <row r="7267" spans="1:47" x14ac:dyDescent="0.25">
      <c r="A7267"/>
      <c r="C7267"/>
      <c r="D7267"/>
      <c r="J7267"/>
      <c r="L7267"/>
      <c r="M7267"/>
      <c r="N7267"/>
      <c r="O7267"/>
      <c r="P7267"/>
      <c r="Q7267"/>
      <c r="R7267"/>
      <c r="S7267"/>
      <c r="T7267"/>
      <c r="U7267"/>
      <c r="AA7267"/>
      <c r="AD7267"/>
      <c r="AR7267"/>
      <c r="AS7267"/>
      <c r="AT7267"/>
      <c r="AU7267"/>
    </row>
    <row r="7268" spans="1:47" x14ac:dyDescent="0.25">
      <c r="A7268"/>
      <c r="C7268"/>
      <c r="D7268"/>
      <c r="J7268"/>
      <c r="L7268"/>
      <c r="M7268"/>
      <c r="N7268"/>
      <c r="O7268"/>
      <c r="P7268"/>
      <c r="Q7268"/>
      <c r="R7268"/>
      <c r="S7268"/>
      <c r="T7268"/>
      <c r="U7268"/>
      <c r="AA7268"/>
      <c r="AD7268"/>
      <c r="AR7268"/>
      <c r="AS7268"/>
      <c r="AT7268"/>
      <c r="AU7268"/>
    </row>
    <row r="7269" spans="1:47" x14ac:dyDescent="0.25">
      <c r="A7269"/>
      <c r="C7269"/>
      <c r="D7269"/>
      <c r="J7269"/>
      <c r="L7269"/>
      <c r="M7269"/>
      <c r="N7269"/>
      <c r="O7269"/>
      <c r="P7269"/>
      <c r="Q7269"/>
      <c r="R7269"/>
      <c r="S7269"/>
      <c r="T7269"/>
      <c r="U7269"/>
      <c r="AA7269"/>
      <c r="AD7269"/>
      <c r="AR7269"/>
      <c r="AS7269"/>
      <c r="AT7269"/>
      <c r="AU7269"/>
    </row>
    <row r="7270" spans="1:47" x14ac:dyDescent="0.25">
      <c r="A7270"/>
      <c r="C7270"/>
      <c r="D7270"/>
      <c r="J7270"/>
      <c r="L7270"/>
      <c r="M7270"/>
      <c r="N7270"/>
      <c r="O7270"/>
      <c r="P7270"/>
      <c r="Q7270"/>
      <c r="R7270"/>
      <c r="S7270"/>
      <c r="T7270"/>
      <c r="U7270"/>
      <c r="AA7270"/>
      <c r="AD7270"/>
      <c r="AR7270"/>
      <c r="AS7270"/>
      <c r="AT7270"/>
      <c r="AU7270"/>
    </row>
    <row r="7271" spans="1:47" x14ac:dyDescent="0.25">
      <c r="A7271"/>
      <c r="C7271"/>
      <c r="D7271"/>
      <c r="J7271"/>
      <c r="L7271"/>
      <c r="M7271"/>
      <c r="N7271"/>
      <c r="O7271"/>
      <c r="P7271"/>
      <c r="Q7271"/>
      <c r="R7271"/>
      <c r="S7271"/>
      <c r="T7271"/>
      <c r="U7271"/>
      <c r="AA7271"/>
      <c r="AD7271"/>
      <c r="AR7271"/>
      <c r="AS7271"/>
      <c r="AT7271"/>
      <c r="AU7271"/>
    </row>
    <row r="7272" spans="1:47" x14ac:dyDescent="0.25">
      <c r="A7272"/>
      <c r="C7272"/>
      <c r="D7272"/>
      <c r="J7272"/>
      <c r="L7272"/>
      <c r="M7272"/>
      <c r="N7272"/>
      <c r="O7272"/>
      <c r="P7272"/>
      <c r="Q7272"/>
      <c r="R7272"/>
      <c r="S7272"/>
      <c r="T7272"/>
      <c r="U7272"/>
      <c r="AA7272"/>
      <c r="AD7272"/>
      <c r="AR7272"/>
      <c r="AS7272"/>
      <c r="AT7272"/>
      <c r="AU7272"/>
    </row>
    <row r="7273" spans="1:47" x14ac:dyDescent="0.25">
      <c r="A7273"/>
      <c r="C7273"/>
      <c r="D7273"/>
      <c r="J7273"/>
      <c r="L7273"/>
      <c r="M7273"/>
      <c r="N7273"/>
      <c r="O7273"/>
      <c r="P7273"/>
      <c r="Q7273"/>
      <c r="R7273"/>
      <c r="S7273"/>
      <c r="T7273"/>
      <c r="U7273"/>
      <c r="AA7273"/>
      <c r="AD7273"/>
      <c r="AR7273"/>
      <c r="AS7273"/>
      <c r="AT7273"/>
      <c r="AU7273"/>
    </row>
    <row r="7274" spans="1:47" x14ac:dyDescent="0.25">
      <c r="A7274"/>
      <c r="C7274"/>
      <c r="D7274"/>
      <c r="J7274"/>
      <c r="L7274"/>
      <c r="M7274"/>
      <c r="N7274"/>
      <c r="O7274"/>
      <c r="P7274"/>
      <c r="Q7274"/>
      <c r="R7274"/>
      <c r="S7274"/>
      <c r="T7274"/>
      <c r="U7274"/>
      <c r="AA7274"/>
      <c r="AD7274"/>
      <c r="AR7274"/>
      <c r="AS7274"/>
      <c r="AT7274"/>
      <c r="AU7274"/>
    </row>
    <row r="7275" spans="1:47" x14ac:dyDescent="0.25">
      <c r="A7275"/>
      <c r="C7275"/>
      <c r="D7275"/>
      <c r="J7275"/>
      <c r="L7275"/>
      <c r="M7275"/>
      <c r="N7275"/>
      <c r="O7275"/>
      <c r="P7275"/>
      <c r="Q7275"/>
      <c r="R7275"/>
      <c r="S7275"/>
      <c r="T7275"/>
      <c r="U7275"/>
      <c r="AA7275"/>
      <c r="AD7275"/>
      <c r="AR7275"/>
      <c r="AS7275"/>
      <c r="AT7275"/>
      <c r="AU7275"/>
    </row>
    <row r="7276" spans="1:47" x14ac:dyDescent="0.25">
      <c r="A7276"/>
      <c r="C7276"/>
      <c r="D7276"/>
      <c r="J7276"/>
      <c r="L7276"/>
      <c r="M7276"/>
      <c r="N7276"/>
      <c r="O7276"/>
      <c r="P7276"/>
      <c r="Q7276"/>
      <c r="R7276"/>
      <c r="S7276"/>
      <c r="T7276"/>
      <c r="U7276"/>
      <c r="AA7276"/>
      <c r="AD7276"/>
      <c r="AR7276"/>
      <c r="AS7276"/>
      <c r="AT7276"/>
      <c r="AU7276"/>
    </row>
    <row r="7277" spans="1:47" x14ac:dyDescent="0.25">
      <c r="A7277"/>
      <c r="C7277"/>
      <c r="D7277"/>
      <c r="J7277"/>
      <c r="L7277"/>
      <c r="M7277"/>
      <c r="N7277"/>
      <c r="O7277"/>
      <c r="P7277"/>
      <c r="Q7277"/>
      <c r="R7277"/>
      <c r="S7277"/>
      <c r="T7277"/>
      <c r="U7277"/>
      <c r="AA7277"/>
      <c r="AD7277"/>
      <c r="AR7277"/>
      <c r="AS7277"/>
      <c r="AT7277"/>
      <c r="AU7277"/>
    </row>
    <row r="7278" spans="1:47" x14ac:dyDescent="0.25">
      <c r="A7278"/>
      <c r="C7278"/>
      <c r="D7278"/>
      <c r="J7278"/>
      <c r="L7278"/>
      <c r="M7278"/>
      <c r="N7278"/>
      <c r="O7278"/>
      <c r="P7278"/>
      <c r="Q7278"/>
      <c r="R7278"/>
      <c r="S7278"/>
      <c r="T7278"/>
      <c r="U7278"/>
      <c r="AA7278"/>
      <c r="AD7278"/>
      <c r="AR7278"/>
      <c r="AS7278"/>
      <c r="AT7278"/>
      <c r="AU7278"/>
    </row>
    <row r="7279" spans="1:47" x14ac:dyDescent="0.25">
      <c r="A7279"/>
      <c r="C7279"/>
      <c r="D7279"/>
      <c r="J7279"/>
      <c r="L7279"/>
      <c r="M7279"/>
      <c r="N7279"/>
      <c r="O7279"/>
      <c r="P7279"/>
      <c r="Q7279"/>
      <c r="R7279"/>
      <c r="S7279"/>
      <c r="T7279"/>
      <c r="U7279"/>
      <c r="AA7279"/>
      <c r="AD7279"/>
      <c r="AR7279"/>
      <c r="AS7279"/>
      <c r="AT7279"/>
      <c r="AU7279"/>
    </row>
    <row r="7280" spans="1:47" x14ac:dyDescent="0.25">
      <c r="A7280"/>
      <c r="C7280"/>
      <c r="D7280"/>
      <c r="J7280"/>
      <c r="L7280"/>
      <c r="M7280"/>
      <c r="N7280"/>
      <c r="O7280"/>
      <c r="P7280"/>
      <c r="Q7280"/>
      <c r="R7280"/>
      <c r="S7280"/>
      <c r="T7280"/>
      <c r="U7280"/>
      <c r="AA7280"/>
      <c r="AD7280"/>
      <c r="AR7280"/>
      <c r="AS7280"/>
      <c r="AT7280"/>
      <c r="AU7280"/>
    </row>
    <row r="7281" spans="1:47" x14ac:dyDescent="0.25">
      <c r="A7281"/>
      <c r="C7281"/>
      <c r="D7281"/>
      <c r="J7281"/>
      <c r="L7281"/>
      <c r="M7281"/>
      <c r="N7281"/>
      <c r="O7281"/>
      <c r="P7281"/>
      <c r="Q7281"/>
      <c r="R7281"/>
      <c r="S7281"/>
      <c r="T7281"/>
      <c r="U7281"/>
      <c r="AA7281"/>
      <c r="AD7281"/>
      <c r="AR7281"/>
      <c r="AS7281"/>
      <c r="AT7281"/>
      <c r="AU7281"/>
    </row>
    <row r="7282" spans="1:47" x14ac:dyDescent="0.25">
      <c r="A7282"/>
      <c r="C7282"/>
      <c r="D7282"/>
      <c r="J7282"/>
      <c r="L7282"/>
      <c r="M7282"/>
      <c r="N7282"/>
      <c r="O7282"/>
      <c r="P7282"/>
      <c r="Q7282"/>
      <c r="R7282"/>
      <c r="S7282"/>
      <c r="T7282"/>
      <c r="U7282"/>
      <c r="AA7282"/>
      <c r="AD7282"/>
      <c r="AR7282"/>
      <c r="AS7282"/>
      <c r="AT7282"/>
      <c r="AU7282"/>
    </row>
    <row r="7283" spans="1:47" x14ac:dyDescent="0.25">
      <c r="A7283"/>
      <c r="C7283"/>
      <c r="D7283"/>
      <c r="J7283"/>
      <c r="L7283"/>
      <c r="M7283"/>
      <c r="N7283"/>
      <c r="O7283"/>
      <c r="P7283"/>
      <c r="Q7283"/>
      <c r="R7283"/>
      <c r="S7283"/>
      <c r="T7283"/>
      <c r="U7283"/>
      <c r="AA7283"/>
      <c r="AD7283"/>
      <c r="AR7283"/>
      <c r="AS7283"/>
      <c r="AT7283"/>
      <c r="AU7283"/>
    </row>
    <row r="7284" spans="1:47" x14ac:dyDescent="0.25">
      <c r="A7284"/>
      <c r="C7284"/>
      <c r="D7284"/>
      <c r="J7284"/>
      <c r="L7284"/>
      <c r="M7284"/>
      <c r="N7284"/>
      <c r="O7284"/>
      <c r="P7284"/>
      <c r="Q7284"/>
      <c r="R7284"/>
      <c r="S7284"/>
      <c r="T7284"/>
      <c r="U7284"/>
      <c r="AA7284"/>
      <c r="AD7284"/>
      <c r="AR7284"/>
      <c r="AS7284"/>
      <c r="AT7284"/>
      <c r="AU7284"/>
    </row>
    <row r="7285" spans="1:47" x14ac:dyDescent="0.25">
      <c r="A7285"/>
      <c r="C7285"/>
      <c r="D7285"/>
      <c r="J7285"/>
      <c r="L7285"/>
      <c r="M7285"/>
      <c r="N7285"/>
      <c r="O7285"/>
      <c r="P7285"/>
      <c r="Q7285"/>
      <c r="R7285"/>
      <c r="S7285"/>
      <c r="T7285"/>
      <c r="U7285"/>
      <c r="AA7285"/>
      <c r="AD7285"/>
      <c r="AR7285"/>
      <c r="AS7285"/>
      <c r="AT7285"/>
      <c r="AU7285"/>
    </row>
    <row r="7286" spans="1:47" x14ac:dyDescent="0.25">
      <c r="A7286"/>
      <c r="C7286"/>
      <c r="D7286"/>
      <c r="J7286"/>
      <c r="L7286"/>
      <c r="M7286"/>
      <c r="N7286"/>
      <c r="O7286"/>
      <c r="P7286"/>
      <c r="Q7286"/>
      <c r="R7286"/>
      <c r="S7286"/>
      <c r="T7286"/>
      <c r="U7286"/>
      <c r="AA7286"/>
      <c r="AD7286"/>
      <c r="AR7286"/>
      <c r="AS7286"/>
      <c r="AT7286"/>
      <c r="AU7286"/>
    </row>
    <row r="7287" spans="1:47" x14ac:dyDescent="0.25">
      <c r="A7287"/>
      <c r="C7287"/>
      <c r="D7287"/>
      <c r="J7287"/>
      <c r="L7287"/>
      <c r="M7287"/>
      <c r="N7287"/>
      <c r="O7287"/>
      <c r="P7287"/>
      <c r="Q7287"/>
      <c r="R7287"/>
      <c r="S7287"/>
      <c r="T7287"/>
      <c r="U7287"/>
      <c r="AA7287"/>
      <c r="AD7287"/>
      <c r="AR7287"/>
      <c r="AS7287"/>
      <c r="AT7287"/>
      <c r="AU7287"/>
    </row>
    <row r="7288" spans="1:47" x14ac:dyDescent="0.25">
      <c r="A7288"/>
      <c r="C7288"/>
      <c r="D7288"/>
      <c r="J7288"/>
      <c r="L7288"/>
      <c r="M7288"/>
      <c r="N7288"/>
      <c r="O7288"/>
      <c r="P7288"/>
      <c r="Q7288"/>
      <c r="R7288"/>
      <c r="S7288"/>
      <c r="T7288"/>
      <c r="U7288"/>
      <c r="AA7288"/>
      <c r="AD7288"/>
      <c r="AR7288"/>
      <c r="AS7288"/>
      <c r="AT7288"/>
      <c r="AU7288"/>
    </row>
    <row r="7289" spans="1:47" x14ac:dyDescent="0.25">
      <c r="A7289"/>
      <c r="C7289"/>
      <c r="D7289"/>
      <c r="J7289"/>
      <c r="L7289"/>
      <c r="M7289"/>
      <c r="N7289"/>
      <c r="O7289"/>
      <c r="P7289"/>
      <c r="Q7289"/>
      <c r="R7289"/>
      <c r="S7289"/>
      <c r="T7289"/>
      <c r="U7289"/>
      <c r="AA7289"/>
      <c r="AD7289"/>
      <c r="AR7289"/>
      <c r="AS7289"/>
      <c r="AT7289"/>
      <c r="AU7289"/>
    </row>
    <row r="7290" spans="1:47" x14ac:dyDescent="0.25">
      <c r="A7290"/>
      <c r="C7290"/>
      <c r="D7290"/>
      <c r="J7290"/>
      <c r="L7290"/>
      <c r="M7290"/>
      <c r="N7290"/>
      <c r="O7290"/>
      <c r="P7290"/>
      <c r="Q7290"/>
      <c r="R7290"/>
      <c r="S7290"/>
      <c r="T7290"/>
      <c r="U7290"/>
      <c r="AA7290"/>
      <c r="AD7290"/>
      <c r="AR7290"/>
      <c r="AS7290"/>
      <c r="AT7290"/>
      <c r="AU7290"/>
    </row>
    <row r="7291" spans="1:47" x14ac:dyDescent="0.25">
      <c r="A7291"/>
      <c r="C7291"/>
      <c r="D7291"/>
      <c r="J7291"/>
      <c r="L7291"/>
      <c r="M7291"/>
      <c r="N7291"/>
      <c r="O7291"/>
      <c r="P7291"/>
      <c r="Q7291"/>
      <c r="R7291"/>
      <c r="S7291"/>
      <c r="T7291"/>
      <c r="U7291"/>
      <c r="AA7291"/>
      <c r="AD7291"/>
      <c r="AR7291"/>
      <c r="AS7291"/>
      <c r="AT7291"/>
      <c r="AU7291"/>
    </row>
    <row r="7292" spans="1:47" x14ac:dyDescent="0.25">
      <c r="A7292"/>
      <c r="C7292"/>
      <c r="D7292"/>
      <c r="J7292"/>
      <c r="L7292"/>
      <c r="M7292"/>
      <c r="N7292"/>
      <c r="O7292"/>
      <c r="P7292"/>
      <c r="Q7292"/>
      <c r="R7292"/>
      <c r="S7292"/>
      <c r="T7292"/>
      <c r="U7292"/>
      <c r="AA7292"/>
      <c r="AD7292"/>
      <c r="AR7292"/>
      <c r="AS7292"/>
      <c r="AT7292"/>
      <c r="AU7292"/>
    </row>
    <row r="7293" spans="1:47" x14ac:dyDescent="0.25">
      <c r="A7293"/>
      <c r="C7293"/>
      <c r="D7293"/>
      <c r="J7293"/>
      <c r="L7293"/>
      <c r="M7293"/>
      <c r="N7293"/>
      <c r="O7293"/>
      <c r="P7293"/>
      <c r="Q7293"/>
      <c r="R7293"/>
      <c r="S7293"/>
      <c r="T7293"/>
      <c r="U7293"/>
      <c r="AA7293"/>
      <c r="AD7293"/>
      <c r="AR7293"/>
      <c r="AS7293"/>
      <c r="AT7293"/>
      <c r="AU7293"/>
    </row>
    <row r="7294" spans="1:47" x14ac:dyDescent="0.25">
      <c r="A7294"/>
      <c r="C7294"/>
      <c r="D7294"/>
      <c r="J7294"/>
      <c r="L7294"/>
      <c r="M7294"/>
      <c r="N7294"/>
      <c r="O7294"/>
      <c r="P7294"/>
      <c r="Q7294"/>
      <c r="R7294"/>
      <c r="S7294"/>
      <c r="T7294"/>
      <c r="U7294"/>
      <c r="AA7294"/>
      <c r="AD7294"/>
      <c r="AR7294"/>
      <c r="AS7294"/>
      <c r="AT7294"/>
      <c r="AU7294"/>
    </row>
    <row r="7295" spans="1:47" x14ac:dyDescent="0.25">
      <c r="A7295"/>
      <c r="C7295"/>
      <c r="D7295"/>
      <c r="J7295"/>
      <c r="L7295"/>
      <c r="M7295"/>
      <c r="N7295"/>
      <c r="O7295"/>
      <c r="P7295"/>
      <c r="Q7295"/>
      <c r="R7295"/>
      <c r="S7295"/>
      <c r="T7295"/>
      <c r="U7295"/>
      <c r="AA7295"/>
      <c r="AD7295"/>
      <c r="AR7295"/>
      <c r="AS7295"/>
      <c r="AT7295"/>
      <c r="AU7295"/>
    </row>
    <row r="7296" spans="1:47" x14ac:dyDescent="0.25">
      <c r="A7296"/>
      <c r="C7296"/>
      <c r="D7296"/>
      <c r="J7296"/>
      <c r="L7296"/>
      <c r="M7296"/>
      <c r="N7296"/>
      <c r="O7296"/>
      <c r="P7296"/>
      <c r="Q7296"/>
      <c r="R7296"/>
      <c r="S7296"/>
      <c r="T7296"/>
      <c r="U7296"/>
      <c r="AA7296"/>
      <c r="AD7296"/>
      <c r="AR7296"/>
      <c r="AS7296"/>
      <c r="AT7296"/>
      <c r="AU7296"/>
    </row>
    <row r="7297" spans="1:47" x14ac:dyDescent="0.25">
      <c r="A7297"/>
      <c r="C7297"/>
      <c r="D7297"/>
      <c r="J7297"/>
      <c r="L7297"/>
      <c r="M7297"/>
      <c r="N7297"/>
      <c r="O7297"/>
      <c r="P7297"/>
      <c r="Q7297"/>
      <c r="R7297"/>
      <c r="S7297"/>
      <c r="T7297"/>
      <c r="U7297"/>
      <c r="AA7297"/>
      <c r="AD7297"/>
      <c r="AR7297"/>
      <c r="AS7297"/>
      <c r="AT7297"/>
      <c r="AU7297"/>
    </row>
    <row r="7298" spans="1:47" x14ac:dyDescent="0.25">
      <c r="A7298"/>
      <c r="C7298"/>
      <c r="D7298"/>
      <c r="J7298"/>
      <c r="L7298"/>
      <c r="M7298"/>
      <c r="N7298"/>
      <c r="O7298"/>
      <c r="P7298"/>
      <c r="Q7298"/>
      <c r="R7298"/>
      <c r="S7298"/>
      <c r="T7298"/>
      <c r="U7298"/>
      <c r="AA7298"/>
      <c r="AD7298"/>
      <c r="AR7298"/>
      <c r="AS7298"/>
      <c r="AT7298"/>
      <c r="AU7298"/>
    </row>
    <row r="7299" spans="1:47" x14ac:dyDescent="0.25">
      <c r="A7299"/>
      <c r="C7299"/>
      <c r="D7299"/>
      <c r="J7299"/>
      <c r="L7299"/>
      <c r="M7299"/>
      <c r="N7299"/>
      <c r="O7299"/>
      <c r="P7299"/>
      <c r="Q7299"/>
      <c r="R7299"/>
      <c r="S7299"/>
      <c r="T7299"/>
      <c r="U7299"/>
      <c r="AA7299"/>
      <c r="AD7299"/>
      <c r="AR7299"/>
      <c r="AS7299"/>
      <c r="AT7299"/>
      <c r="AU7299"/>
    </row>
    <row r="7300" spans="1:47" x14ac:dyDescent="0.25">
      <c r="A7300"/>
      <c r="C7300"/>
      <c r="D7300"/>
      <c r="J7300"/>
      <c r="L7300"/>
      <c r="M7300"/>
      <c r="N7300"/>
      <c r="O7300"/>
      <c r="P7300"/>
      <c r="Q7300"/>
      <c r="R7300"/>
      <c r="S7300"/>
      <c r="T7300"/>
      <c r="U7300"/>
      <c r="AA7300"/>
      <c r="AD7300"/>
      <c r="AR7300"/>
      <c r="AS7300"/>
      <c r="AT7300"/>
      <c r="AU7300"/>
    </row>
    <row r="7301" spans="1:47" x14ac:dyDescent="0.25">
      <c r="A7301"/>
      <c r="C7301"/>
      <c r="D7301"/>
      <c r="J7301"/>
      <c r="L7301"/>
      <c r="M7301"/>
      <c r="N7301"/>
      <c r="O7301"/>
      <c r="P7301"/>
      <c r="Q7301"/>
      <c r="R7301"/>
      <c r="S7301"/>
      <c r="T7301"/>
      <c r="U7301"/>
      <c r="AA7301"/>
      <c r="AD7301"/>
      <c r="AR7301"/>
      <c r="AS7301"/>
      <c r="AT7301"/>
      <c r="AU7301"/>
    </row>
    <row r="7302" spans="1:47" x14ac:dyDescent="0.25">
      <c r="A7302"/>
      <c r="C7302"/>
      <c r="D7302"/>
      <c r="J7302"/>
      <c r="L7302"/>
      <c r="M7302"/>
      <c r="N7302"/>
      <c r="O7302"/>
      <c r="P7302"/>
      <c r="Q7302"/>
      <c r="R7302"/>
      <c r="S7302"/>
      <c r="T7302"/>
      <c r="U7302"/>
      <c r="AA7302"/>
      <c r="AD7302"/>
      <c r="AR7302"/>
      <c r="AS7302"/>
      <c r="AT7302"/>
      <c r="AU7302"/>
    </row>
    <row r="7303" spans="1:47" x14ac:dyDescent="0.25">
      <c r="A7303"/>
      <c r="C7303"/>
      <c r="D7303"/>
      <c r="J7303"/>
      <c r="L7303"/>
      <c r="M7303"/>
      <c r="N7303"/>
      <c r="O7303"/>
      <c r="P7303"/>
      <c r="Q7303"/>
      <c r="R7303"/>
      <c r="S7303"/>
      <c r="T7303"/>
      <c r="U7303"/>
      <c r="AA7303"/>
      <c r="AD7303"/>
      <c r="AR7303"/>
      <c r="AS7303"/>
      <c r="AT7303"/>
      <c r="AU7303"/>
    </row>
    <row r="7304" spans="1:47" x14ac:dyDescent="0.25">
      <c r="A7304"/>
      <c r="C7304"/>
      <c r="D7304"/>
      <c r="J7304"/>
      <c r="L7304"/>
      <c r="M7304"/>
      <c r="N7304"/>
      <c r="O7304"/>
      <c r="P7304"/>
      <c r="Q7304"/>
      <c r="R7304"/>
      <c r="S7304"/>
      <c r="T7304"/>
      <c r="U7304"/>
      <c r="AA7304"/>
      <c r="AD7304"/>
      <c r="AR7304"/>
      <c r="AS7304"/>
      <c r="AT7304"/>
      <c r="AU7304"/>
    </row>
    <row r="7305" spans="1:47" x14ac:dyDescent="0.25">
      <c r="A7305"/>
      <c r="C7305"/>
      <c r="D7305"/>
      <c r="J7305"/>
      <c r="L7305"/>
      <c r="M7305"/>
      <c r="N7305"/>
      <c r="O7305"/>
      <c r="P7305"/>
      <c r="Q7305"/>
      <c r="R7305"/>
      <c r="S7305"/>
      <c r="T7305"/>
      <c r="U7305"/>
      <c r="AA7305"/>
      <c r="AD7305"/>
      <c r="AR7305"/>
      <c r="AS7305"/>
      <c r="AT7305"/>
      <c r="AU7305"/>
    </row>
    <row r="7306" spans="1:47" x14ac:dyDescent="0.25">
      <c r="A7306"/>
      <c r="C7306"/>
      <c r="D7306"/>
      <c r="J7306"/>
      <c r="L7306"/>
      <c r="M7306"/>
      <c r="N7306"/>
      <c r="O7306"/>
      <c r="P7306"/>
      <c r="Q7306"/>
      <c r="R7306"/>
      <c r="S7306"/>
      <c r="T7306"/>
      <c r="U7306"/>
      <c r="AA7306"/>
      <c r="AD7306"/>
      <c r="AR7306"/>
      <c r="AS7306"/>
      <c r="AT7306"/>
      <c r="AU7306"/>
    </row>
    <row r="7307" spans="1:47" x14ac:dyDescent="0.25">
      <c r="A7307"/>
      <c r="C7307"/>
      <c r="D7307"/>
      <c r="J7307"/>
      <c r="L7307"/>
      <c r="M7307"/>
      <c r="N7307"/>
      <c r="O7307"/>
      <c r="P7307"/>
      <c r="Q7307"/>
      <c r="R7307"/>
      <c r="S7307"/>
      <c r="T7307"/>
      <c r="U7307"/>
      <c r="AA7307"/>
      <c r="AD7307"/>
      <c r="AR7307"/>
      <c r="AS7307"/>
      <c r="AT7307"/>
      <c r="AU7307"/>
    </row>
    <row r="7308" spans="1:47" x14ac:dyDescent="0.25">
      <c r="A7308"/>
      <c r="C7308"/>
      <c r="D7308"/>
      <c r="J7308"/>
      <c r="L7308"/>
      <c r="M7308"/>
      <c r="N7308"/>
      <c r="O7308"/>
      <c r="P7308"/>
      <c r="Q7308"/>
      <c r="R7308"/>
      <c r="S7308"/>
      <c r="T7308"/>
      <c r="U7308"/>
      <c r="AA7308"/>
      <c r="AD7308"/>
      <c r="AR7308"/>
      <c r="AS7308"/>
      <c r="AT7308"/>
      <c r="AU7308"/>
    </row>
    <row r="7309" spans="1:47" x14ac:dyDescent="0.25">
      <c r="A7309"/>
      <c r="C7309"/>
      <c r="D7309"/>
      <c r="J7309"/>
      <c r="L7309"/>
      <c r="M7309"/>
      <c r="N7309"/>
      <c r="O7309"/>
      <c r="P7309"/>
      <c r="Q7309"/>
      <c r="R7309"/>
      <c r="S7309"/>
      <c r="T7309"/>
      <c r="U7309"/>
      <c r="AA7309"/>
      <c r="AD7309"/>
      <c r="AR7309"/>
      <c r="AS7309"/>
      <c r="AT7309"/>
      <c r="AU7309"/>
    </row>
    <row r="7310" spans="1:47" x14ac:dyDescent="0.25">
      <c r="A7310"/>
      <c r="C7310"/>
      <c r="D7310"/>
      <c r="J7310"/>
      <c r="L7310"/>
      <c r="M7310"/>
      <c r="N7310"/>
      <c r="O7310"/>
      <c r="P7310"/>
      <c r="Q7310"/>
      <c r="R7310"/>
      <c r="S7310"/>
      <c r="T7310"/>
      <c r="U7310"/>
      <c r="AA7310"/>
      <c r="AD7310"/>
      <c r="AR7310"/>
      <c r="AS7310"/>
      <c r="AT7310"/>
      <c r="AU7310"/>
    </row>
    <row r="7311" spans="1:47" x14ac:dyDescent="0.25">
      <c r="A7311"/>
      <c r="C7311"/>
      <c r="D7311"/>
      <c r="J7311"/>
      <c r="L7311"/>
      <c r="M7311"/>
      <c r="N7311"/>
      <c r="O7311"/>
      <c r="P7311"/>
      <c r="Q7311"/>
      <c r="R7311"/>
      <c r="S7311"/>
      <c r="T7311"/>
      <c r="U7311"/>
      <c r="AA7311"/>
      <c r="AD7311"/>
      <c r="AR7311"/>
      <c r="AS7311"/>
      <c r="AT7311"/>
      <c r="AU7311"/>
    </row>
    <row r="7312" spans="1:47" x14ac:dyDescent="0.25">
      <c r="A7312"/>
      <c r="C7312"/>
      <c r="D7312"/>
      <c r="J7312"/>
      <c r="L7312"/>
      <c r="M7312"/>
      <c r="N7312"/>
      <c r="O7312"/>
      <c r="P7312"/>
      <c r="Q7312"/>
      <c r="R7312"/>
      <c r="S7312"/>
      <c r="T7312"/>
      <c r="U7312"/>
      <c r="AA7312"/>
      <c r="AD7312"/>
      <c r="AR7312"/>
      <c r="AS7312"/>
      <c r="AT7312"/>
      <c r="AU7312"/>
    </row>
    <row r="7313" spans="1:47" x14ac:dyDescent="0.25">
      <c r="A7313"/>
      <c r="C7313"/>
      <c r="D7313"/>
      <c r="J7313"/>
      <c r="L7313"/>
      <c r="M7313"/>
      <c r="N7313"/>
      <c r="O7313"/>
      <c r="P7313"/>
      <c r="Q7313"/>
      <c r="R7313"/>
      <c r="S7313"/>
      <c r="T7313"/>
      <c r="U7313"/>
      <c r="AA7313"/>
      <c r="AD7313"/>
      <c r="AR7313"/>
      <c r="AS7313"/>
      <c r="AT7313"/>
      <c r="AU7313"/>
    </row>
    <row r="7314" spans="1:47" x14ac:dyDescent="0.25">
      <c r="A7314"/>
      <c r="C7314"/>
      <c r="D7314"/>
      <c r="J7314"/>
      <c r="L7314"/>
      <c r="M7314"/>
      <c r="N7314"/>
      <c r="O7314"/>
      <c r="P7314"/>
      <c r="Q7314"/>
      <c r="R7314"/>
      <c r="S7314"/>
      <c r="T7314"/>
      <c r="U7314"/>
      <c r="AA7314"/>
      <c r="AD7314"/>
      <c r="AR7314"/>
      <c r="AS7314"/>
      <c r="AT7314"/>
      <c r="AU7314"/>
    </row>
    <row r="7315" spans="1:47" x14ac:dyDescent="0.25">
      <c r="A7315"/>
      <c r="C7315"/>
      <c r="D7315"/>
      <c r="J7315"/>
      <c r="L7315"/>
      <c r="M7315"/>
      <c r="N7315"/>
      <c r="O7315"/>
      <c r="P7315"/>
      <c r="Q7315"/>
      <c r="R7315"/>
      <c r="S7315"/>
      <c r="T7315"/>
      <c r="U7315"/>
      <c r="AA7315"/>
      <c r="AD7315"/>
      <c r="AR7315"/>
      <c r="AS7315"/>
      <c r="AT7315"/>
      <c r="AU7315"/>
    </row>
    <row r="7316" spans="1:47" x14ac:dyDescent="0.25">
      <c r="A7316"/>
      <c r="C7316"/>
      <c r="D7316"/>
      <c r="J7316"/>
      <c r="L7316"/>
      <c r="M7316"/>
      <c r="N7316"/>
      <c r="O7316"/>
      <c r="P7316"/>
      <c r="Q7316"/>
      <c r="R7316"/>
      <c r="S7316"/>
      <c r="T7316"/>
      <c r="U7316"/>
      <c r="AA7316"/>
      <c r="AD7316"/>
      <c r="AR7316"/>
      <c r="AS7316"/>
      <c r="AT7316"/>
      <c r="AU7316"/>
    </row>
    <row r="7317" spans="1:47" x14ac:dyDescent="0.25">
      <c r="A7317"/>
      <c r="C7317"/>
      <c r="D7317"/>
      <c r="J7317"/>
      <c r="L7317"/>
      <c r="M7317"/>
      <c r="N7317"/>
      <c r="O7317"/>
      <c r="P7317"/>
      <c r="Q7317"/>
      <c r="R7317"/>
      <c r="S7317"/>
      <c r="T7317"/>
      <c r="U7317"/>
      <c r="AA7317"/>
      <c r="AD7317"/>
      <c r="AR7317"/>
      <c r="AS7317"/>
      <c r="AT7317"/>
      <c r="AU7317"/>
    </row>
    <row r="7318" spans="1:47" x14ac:dyDescent="0.25">
      <c r="A7318"/>
      <c r="C7318"/>
      <c r="D7318"/>
      <c r="J7318"/>
      <c r="L7318"/>
      <c r="M7318"/>
      <c r="N7318"/>
      <c r="O7318"/>
      <c r="P7318"/>
      <c r="Q7318"/>
      <c r="R7318"/>
      <c r="S7318"/>
      <c r="T7318"/>
      <c r="U7318"/>
      <c r="AA7318"/>
      <c r="AD7318"/>
      <c r="AR7318"/>
      <c r="AS7318"/>
      <c r="AT7318"/>
      <c r="AU7318"/>
    </row>
    <row r="7319" spans="1:47" x14ac:dyDescent="0.25">
      <c r="A7319"/>
      <c r="C7319"/>
      <c r="D7319"/>
      <c r="J7319"/>
      <c r="L7319"/>
      <c r="M7319"/>
      <c r="N7319"/>
      <c r="O7319"/>
      <c r="P7319"/>
      <c r="Q7319"/>
      <c r="R7319"/>
      <c r="S7319"/>
      <c r="T7319"/>
      <c r="U7319"/>
      <c r="AA7319"/>
      <c r="AD7319"/>
      <c r="AR7319"/>
      <c r="AS7319"/>
      <c r="AT7319"/>
      <c r="AU7319"/>
    </row>
    <row r="7320" spans="1:47" x14ac:dyDescent="0.25">
      <c r="A7320"/>
      <c r="C7320"/>
      <c r="D7320"/>
      <c r="J7320"/>
      <c r="L7320"/>
      <c r="M7320"/>
      <c r="N7320"/>
      <c r="O7320"/>
      <c r="P7320"/>
      <c r="Q7320"/>
      <c r="R7320"/>
      <c r="S7320"/>
      <c r="T7320"/>
      <c r="U7320"/>
      <c r="AA7320"/>
      <c r="AD7320"/>
      <c r="AR7320"/>
      <c r="AS7320"/>
      <c r="AT7320"/>
      <c r="AU7320"/>
    </row>
    <row r="7321" spans="1:47" x14ac:dyDescent="0.25">
      <c r="A7321"/>
      <c r="C7321"/>
      <c r="D7321"/>
      <c r="J7321"/>
      <c r="L7321"/>
      <c r="M7321"/>
      <c r="N7321"/>
      <c r="O7321"/>
      <c r="P7321"/>
      <c r="Q7321"/>
      <c r="R7321"/>
      <c r="S7321"/>
      <c r="T7321"/>
      <c r="U7321"/>
      <c r="AA7321"/>
      <c r="AD7321"/>
      <c r="AR7321"/>
      <c r="AS7321"/>
      <c r="AT7321"/>
      <c r="AU7321"/>
    </row>
    <row r="7322" spans="1:47" x14ac:dyDescent="0.25">
      <c r="A7322"/>
      <c r="C7322"/>
      <c r="D7322"/>
      <c r="J7322"/>
      <c r="L7322"/>
      <c r="M7322"/>
      <c r="N7322"/>
      <c r="O7322"/>
      <c r="P7322"/>
      <c r="Q7322"/>
      <c r="R7322"/>
      <c r="S7322"/>
      <c r="T7322"/>
      <c r="U7322"/>
      <c r="AA7322"/>
      <c r="AD7322"/>
      <c r="AR7322"/>
      <c r="AS7322"/>
      <c r="AT7322"/>
      <c r="AU7322"/>
    </row>
    <row r="7323" spans="1:47" x14ac:dyDescent="0.25">
      <c r="A7323"/>
      <c r="C7323"/>
      <c r="D7323"/>
      <c r="J7323"/>
      <c r="L7323"/>
      <c r="M7323"/>
      <c r="N7323"/>
      <c r="O7323"/>
      <c r="P7323"/>
      <c r="Q7323"/>
      <c r="R7323"/>
      <c r="S7323"/>
      <c r="T7323"/>
      <c r="U7323"/>
      <c r="AA7323"/>
      <c r="AD7323"/>
      <c r="AR7323"/>
      <c r="AS7323"/>
      <c r="AT7323"/>
      <c r="AU7323"/>
    </row>
    <row r="7324" spans="1:47" x14ac:dyDescent="0.25">
      <c r="A7324"/>
      <c r="C7324"/>
      <c r="D7324"/>
      <c r="J7324"/>
      <c r="L7324"/>
      <c r="M7324"/>
      <c r="N7324"/>
      <c r="O7324"/>
      <c r="P7324"/>
      <c r="Q7324"/>
      <c r="R7324"/>
      <c r="S7324"/>
      <c r="T7324"/>
      <c r="U7324"/>
      <c r="AA7324"/>
      <c r="AD7324"/>
      <c r="AR7324"/>
      <c r="AS7324"/>
      <c r="AT7324"/>
      <c r="AU7324"/>
    </row>
    <row r="7325" spans="1:47" x14ac:dyDescent="0.25">
      <c r="A7325"/>
      <c r="C7325"/>
      <c r="D7325"/>
      <c r="J7325"/>
      <c r="L7325"/>
      <c r="M7325"/>
      <c r="N7325"/>
      <c r="O7325"/>
      <c r="P7325"/>
      <c r="Q7325"/>
      <c r="R7325"/>
      <c r="S7325"/>
      <c r="T7325"/>
      <c r="U7325"/>
      <c r="AA7325"/>
      <c r="AD7325"/>
      <c r="AR7325"/>
      <c r="AS7325"/>
      <c r="AT7325"/>
      <c r="AU7325"/>
    </row>
    <row r="7326" spans="1:47" x14ac:dyDescent="0.25">
      <c r="A7326"/>
      <c r="C7326"/>
      <c r="D7326"/>
      <c r="J7326"/>
      <c r="L7326"/>
      <c r="M7326"/>
      <c r="N7326"/>
      <c r="O7326"/>
      <c r="P7326"/>
      <c r="Q7326"/>
      <c r="R7326"/>
      <c r="S7326"/>
      <c r="T7326"/>
      <c r="U7326"/>
      <c r="AA7326"/>
      <c r="AD7326"/>
      <c r="AR7326"/>
      <c r="AS7326"/>
      <c r="AT7326"/>
      <c r="AU7326"/>
    </row>
    <row r="7327" spans="1:47" x14ac:dyDescent="0.25">
      <c r="A7327"/>
      <c r="C7327"/>
      <c r="D7327"/>
      <c r="J7327"/>
      <c r="L7327"/>
      <c r="M7327"/>
      <c r="N7327"/>
      <c r="O7327"/>
      <c r="P7327"/>
      <c r="Q7327"/>
      <c r="R7327"/>
      <c r="S7327"/>
      <c r="T7327"/>
      <c r="U7327"/>
      <c r="AA7327"/>
      <c r="AD7327"/>
      <c r="AR7327"/>
      <c r="AS7327"/>
      <c r="AT7327"/>
      <c r="AU7327"/>
    </row>
    <row r="7328" spans="1:47" x14ac:dyDescent="0.25">
      <c r="A7328"/>
      <c r="C7328"/>
      <c r="D7328"/>
      <c r="J7328"/>
      <c r="L7328"/>
      <c r="M7328"/>
      <c r="N7328"/>
      <c r="O7328"/>
      <c r="P7328"/>
      <c r="Q7328"/>
      <c r="R7328"/>
      <c r="S7328"/>
      <c r="T7328"/>
      <c r="U7328"/>
      <c r="AA7328"/>
      <c r="AD7328"/>
      <c r="AR7328"/>
      <c r="AS7328"/>
      <c r="AT7328"/>
      <c r="AU7328"/>
    </row>
    <row r="7329" spans="1:47" x14ac:dyDescent="0.25">
      <c r="A7329"/>
      <c r="C7329"/>
      <c r="D7329"/>
      <c r="J7329"/>
      <c r="L7329"/>
      <c r="M7329"/>
      <c r="N7329"/>
      <c r="O7329"/>
      <c r="P7329"/>
      <c r="Q7329"/>
      <c r="R7329"/>
      <c r="S7329"/>
      <c r="T7329"/>
      <c r="U7329"/>
      <c r="AA7329"/>
      <c r="AD7329"/>
      <c r="AR7329"/>
      <c r="AS7329"/>
      <c r="AT7329"/>
      <c r="AU7329"/>
    </row>
    <row r="7330" spans="1:47" x14ac:dyDescent="0.25">
      <c r="A7330"/>
      <c r="C7330"/>
      <c r="D7330"/>
      <c r="J7330"/>
      <c r="L7330"/>
      <c r="M7330"/>
      <c r="N7330"/>
      <c r="O7330"/>
      <c r="P7330"/>
      <c r="Q7330"/>
      <c r="R7330"/>
      <c r="S7330"/>
      <c r="T7330"/>
      <c r="U7330"/>
      <c r="AA7330"/>
      <c r="AD7330"/>
      <c r="AR7330"/>
      <c r="AS7330"/>
      <c r="AT7330"/>
      <c r="AU7330"/>
    </row>
    <row r="7331" spans="1:47" x14ac:dyDescent="0.25">
      <c r="A7331"/>
      <c r="C7331"/>
      <c r="D7331"/>
      <c r="J7331"/>
      <c r="L7331"/>
      <c r="M7331"/>
      <c r="N7331"/>
      <c r="O7331"/>
      <c r="P7331"/>
      <c r="Q7331"/>
      <c r="R7331"/>
      <c r="S7331"/>
      <c r="T7331"/>
      <c r="U7331"/>
      <c r="AA7331"/>
      <c r="AD7331"/>
      <c r="AR7331"/>
      <c r="AS7331"/>
      <c r="AT7331"/>
      <c r="AU7331"/>
    </row>
    <row r="7332" spans="1:47" x14ac:dyDescent="0.25">
      <c r="A7332"/>
      <c r="C7332"/>
      <c r="D7332"/>
      <c r="J7332"/>
      <c r="L7332"/>
      <c r="M7332"/>
      <c r="N7332"/>
      <c r="O7332"/>
      <c r="P7332"/>
      <c r="Q7332"/>
      <c r="R7332"/>
      <c r="S7332"/>
      <c r="T7332"/>
      <c r="U7332"/>
      <c r="AA7332"/>
      <c r="AD7332"/>
      <c r="AR7332"/>
      <c r="AS7332"/>
      <c r="AT7332"/>
      <c r="AU7332"/>
    </row>
    <row r="7333" spans="1:47" x14ac:dyDescent="0.25">
      <c r="A7333"/>
      <c r="C7333"/>
      <c r="D7333"/>
      <c r="J7333"/>
      <c r="L7333"/>
      <c r="M7333"/>
      <c r="N7333"/>
      <c r="O7333"/>
      <c r="P7333"/>
      <c r="Q7333"/>
      <c r="R7333"/>
      <c r="S7333"/>
      <c r="T7333"/>
      <c r="U7333"/>
      <c r="AA7333"/>
      <c r="AD7333"/>
      <c r="AR7333"/>
      <c r="AS7333"/>
      <c r="AT7333"/>
      <c r="AU7333"/>
    </row>
    <row r="7334" spans="1:47" x14ac:dyDescent="0.25">
      <c r="A7334"/>
      <c r="C7334"/>
      <c r="D7334"/>
      <c r="J7334"/>
      <c r="L7334"/>
      <c r="M7334"/>
      <c r="N7334"/>
      <c r="O7334"/>
      <c r="P7334"/>
      <c r="Q7334"/>
      <c r="R7334"/>
      <c r="S7334"/>
      <c r="T7334"/>
      <c r="U7334"/>
      <c r="AA7334"/>
      <c r="AD7334"/>
      <c r="AR7334"/>
      <c r="AS7334"/>
      <c r="AT7334"/>
      <c r="AU7334"/>
    </row>
    <row r="7335" spans="1:47" x14ac:dyDescent="0.25">
      <c r="A7335"/>
      <c r="C7335"/>
      <c r="D7335"/>
      <c r="J7335"/>
      <c r="L7335"/>
      <c r="M7335"/>
      <c r="N7335"/>
      <c r="O7335"/>
      <c r="P7335"/>
      <c r="Q7335"/>
      <c r="R7335"/>
      <c r="S7335"/>
      <c r="T7335"/>
      <c r="U7335"/>
      <c r="AA7335"/>
      <c r="AD7335"/>
      <c r="AR7335"/>
      <c r="AS7335"/>
      <c r="AT7335"/>
      <c r="AU7335"/>
    </row>
    <row r="7336" spans="1:47" x14ac:dyDescent="0.25">
      <c r="A7336"/>
      <c r="C7336"/>
      <c r="D7336"/>
      <c r="J7336"/>
      <c r="L7336"/>
      <c r="M7336"/>
      <c r="N7336"/>
      <c r="O7336"/>
      <c r="P7336"/>
      <c r="Q7336"/>
      <c r="R7336"/>
      <c r="S7336"/>
      <c r="T7336"/>
      <c r="U7336"/>
      <c r="AA7336"/>
      <c r="AD7336"/>
      <c r="AR7336"/>
      <c r="AS7336"/>
      <c r="AT7336"/>
      <c r="AU7336"/>
    </row>
    <row r="7337" spans="1:47" x14ac:dyDescent="0.25">
      <c r="A7337"/>
      <c r="C7337"/>
      <c r="D7337"/>
      <c r="J7337"/>
      <c r="L7337"/>
      <c r="M7337"/>
      <c r="N7337"/>
      <c r="O7337"/>
      <c r="P7337"/>
      <c r="Q7337"/>
      <c r="R7337"/>
      <c r="S7337"/>
      <c r="T7337"/>
      <c r="U7337"/>
      <c r="AA7337"/>
      <c r="AD7337"/>
      <c r="AR7337"/>
      <c r="AS7337"/>
      <c r="AT7337"/>
      <c r="AU7337"/>
    </row>
    <row r="7338" spans="1:47" x14ac:dyDescent="0.25">
      <c r="A7338"/>
      <c r="C7338"/>
      <c r="D7338"/>
      <c r="J7338"/>
      <c r="L7338"/>
      <c r="M7338"/>
      <c r="N7338"/>
      <c r="O7338"/>
      <c r="P7338"/>
      <c r="Q7338"/>
      <c r="R7338"/>
      <c r="S7338"/>
      <c r="T7338"/>
      <c r="U7338"/>
      <c r="AA7338"/>
      <c r="AD7338"/>
      <c r="AR7338"/>
      <c r="AS7338"/>
      <c r="AT7338"/>
      <c r="AU7338"/>
    </row>
    <row r="7339" spans="1:47" x14ac:dyDescent="0.25">
      <c r="A7339"/>
      <c r="C7339"/>
      <c r="D7339"/>
      <c r="J7339"/>
      <c r="L7339"/>
      <c r="M7339"/>
      <c r="N7339"/>
      <c r="O7339"/>
      <c r="P7339"/>
      <c r="Q7339"/>
      <c r="R7339"/>
      <c r="S7339"/>
      <c r="T7339"/>
      <c r="U7339"/>
      <c r="AA7339"/>
      <c r="AD7339"/>
      <c r="AR7339"/>
      <c r="AS7339"/>
      <c r="AT7339"/>
      <c r="AU7339"/>
    </row>
    <row r="7340" spans="1:47" x14ac:dyDescent="0.25">
      <c r="A7340"/>
      <c r="C7340"/>
      <c r="D7340"/>
      <c r="J7340"/>
      <c r="L7340"/>
      <c r="M7340"/>
      <c r="N7340"/>
      <c r="O7340"/>
      <c r="P7340"/>
      <c r="Q7340"/>
      <c r="R7340"/>
      <c r="S7340"/>
      <c r="T7340"/>
      <c r="U7340"/>
      <c r="AA7340"/>
      <c r="AD7340"/>
      <c r="AR7340"/>
      <c r="AS7340"/>
      <c r="AT7340"/>
      <c r="AU7340"/>
    </row>
    <row r="7341" spans="1:47" x14ac:dyDescent="0.25">
      <c r="A7341"/>
      <c r="C7341"/>
      <c r="D7341"/>
      <c r="J7341"/>
      <c r="L7341"/>
      <c r="M7341"/>
      <c r="N7341"/>
      <c r="O7341"/>
      <c r="P7341"/>
      <c r="Q7341"/>
      <c r="R7341"/>
      <c r="S7341"/>
      <c r="T7341"/>
      <c r="U7341"/>
      <c r="AA7341"/>
      <c r="AD7341"/>
      <c r="AR7341"/>
      <c r="AS7341"/>
      <c r="AT7341"/>
      <c r="AU7341"/>
    </row>
    <row r="7342" spans="1:47" x14ac:dyDescent="0.25">
      <c r="A7342"/>
      <c r="C7342"/>
      <c r="D7342"/>
      <c r="J7342"/>
      <c r="L7342"/>
      <c r="M7342"/>
      <c r="N7342"/>
      <c r="O7342"/>
      <c r="P7342"/>
      <c r="Q7342"/>
      <c r="R7342"/>
      <c r="S7342"/>
      <c r="T7342"/>
      <c r="U7342"/>
      <c r="AA7342"/>
      <c r="AD7342"/>
      <c r="AR7342"/>
      <c r="AS7342"/>
      <c r="AT7342"/>
      <c r="AU7342"/>
    </row>
    <row r="7343" spans="1:47" x14ac:dyDescent="0.25">
      <c r="A7343"/>
      <c r="C7343"/>
      <c r="D7343"/>
      <c r="J7343"/>
      <c r="L7343"/>
      <c r="M7343"/>
      <c r="N7343"/>
      <c r="O7343"/>
      <c r="P7343"/>
      <c r="Q7343"/>
      <c r="R7343"/>
      <c r="S7343"/>
      <c r="T7343"/>
      <c r="U7343"/>
      <c r="AA7343"/>
      <c r="AD7343"/>
      <c r="AR7343"/>
      <c r="AS7343"/>
      <c r="AT7343"/>
      <c r="AU7343"/>
    </row>
    <row r="7344" spans="1:47" x14ac:dyDescent="0.25">
      <c r="A7344"/>
      <c r="C7344"/>
      <c r="D7344"/>
      <c r="J7344"/>
      <c r="L7344"/>
      <c r="M7344"/>
      <c r="N7344"/>
      <c r="O7344"/>
      <c r="P7344"/>
      <c r="Q7344"/>
      <c r="R7344"/>
      <c r="S7344"/>
      <c r="T7344"/>
      <c r="U7344"/>
      <c r="AA7344"/>
      <c r="AD7344"/>
      <c r="AR7344"/>
      <c r="AS7344"/>
      <c r="AT7344"/>
      <c r="AU7344"/>
    </row>
    <row r="7345" spans="1:47" x14ac:dyDescent="0.25">
      <c r="A7345"/>
      <c r="C7345"/>
      <c r="D7345"/>
      <c r="J7345"/>
      <c r="L7345"/>
      <c r="M7345"/>
      <c r="N7345"/>
      <c r="O7345"/>
      <c r="P7345"/>
      <c r="Q7345"/>
      <c r="R7345"/>
      <c r="S7345"/>
      <c r="T7345"/>
      <c r="U7345"/>
      <c r="AA7345"/>
      <c r="AD7345"/>
      <c r="AR7345"/>
      <c r="AS7345"/>
      <c r="AT7345"/>
      <c r="AU7345"/>
    </row>
    <row r="7346" spans="1:47" x14ac:dyDescent="0.25">
      <c r="A7346"/>
      <c r="C7346"/>
      <c r="D7346"/>
      <c r="J7346"/>
      <c r="L7346"/>
      <c r="M7346"/>
      <c r="N7346"/>
      <c r="O7346"/>
      <c r="P7346"/>
      <c r="Q7346"/>
      <c r="R7346"/>
      <c r="S7346"/>
      <c r="T7346"/>
      <c r="U7346"/>
      <c r="AA7346"/>
      <c r="AD7346"/>
      <c r="AR7346"/>
      <c r="AS7346"/>
      <c r="AT7346"/>
      <c r="AU7346"/>
    </row>
    <row r="7347" spans="1:47" x14ac:dyDescent="0.25">
      <c r="A7347"/>
      <c r="C7347"/>
      <c r="D7347"/>
      <c r="J7347"/>
      <c r="L7347"/>
      <c r="M7347"/>
      <c r="N7347"/>
      <c r="O7347"/>
      <c r="P7347"/>
      <c r="Q7347"/>
      <c r="R7347"/>
      <c r="S7347"/>
      <c r="T7347"/>
      <c r="U7347"/>
      <c r="AA7347"/>
      <c r="AD7347"/>
      <c r="AR7347"/>
      <c r="AS7347"/>
      <c r="AT7347"/>
      <c r="AU7347"/>
    </row>
    <row r="7348" spans="1:47" x14ac:dyDescent="0.25">
      <c r="A7348"/>
      <c r="C7348"/>
      <c r="D7348"/>
      <c r="J7348"/>
      <c r="L7348"/>
      <c r="M7348"/>
      <c r="N7348"/>
      <c r="O7348"/>
      <c r="P7348"/>
      <c r="Q7348"/>
      <c r="R7348"/>
      <c r="S7348"/>
      <c r="T7348"/>
      <c r="U7348"/>
      <c r="AA7348"/>
      <c r="AD7348"/>
      <c r="AR7348"/>
      <c r="AS7348"/>
      <c r="AT7348"/>
      <c r="AU7348"/>
    </row>
    <row r="7349" spans="1:47" x14ac:dyDescent="0.25">
      <c r="A7349"/>
      <c r="C7349"/>
      <c r="D7349"/>
      <c r="J7349"/>
      <c r="L7349"/>
      <c r="M7349"/>
      <c r="N7349"/>
      <c r="O7349"/>
      <c r="P7349"/>
      <c r="Q7349"/>
      <c r="R7349"/>
      <c r="S7349"/>
      <c r="T7349"/>
      <c r="U7349"/>
      <c r="AA7349"/>
      <c r="AD7349"/>
      <c r="AR7349"/>
      <c r="AS7349"/>
      <c r="AT7349"/>
      <c r="AU7349"/>
    </row>
    <row r="7350" spans="1:47" x14ac:dyDescent="0.25">
      <c r="A7350"/>
      <c r="C7350"/>
      <c r="D7350"/>
      <c r="J7350"/>
      <c r="L7350"/>
      <c r="M7350"/>
      <c r="N7350"/>
      <c r="O7350"/>
      <c r="P7350"/>
      <c r="Q7350"/>
      <c r="R7350"/>
      <c r="S7350"/>
      <c r="T7350"/>
      <c r="U7350"/>
      <c r="AA7350"/>
      <c r="AD7350"/>
      <c r="AR7350"/>
      <c r="AS7350"/>
      <c r="AT7350"/>
      <c r="AU7350"/>
    </row>
    <row r="7351" spans="1:47" x14ac:dyDescent="0.25">
      <c r="A7351"/>
      <c r="C7351"/>
      <c r="D7351"/>
      <c r="J7351"/>
      <c r="L7351"/>
      <c r="M7351"/>
      <c r="N7351"/>
      <c r="O7351"/>
      <c r="P7351"/>
      <c r="Q7351"/>
      <c r="R7351"/>
      <c r="S7351"/>
      <c r="T7351"/>
      <c r="U7351"/>
      <c r="AA7351"/>
      <c r="AD7351"/>
      <c r="AR7351"/>
      <c r="AS7351"/>
      <c r="AT7351"/>
      <c r="AU7351"/>
    </row>
    <row r="7352" spans="1:47" x14ac:dyDescent="0.25">
      <c r="A7352"/>
      <c r="C7352"/>
      <c r="D7352"/>
      <c r="J7352"/>
      <c r="L7352"/>
      <c r="M7352"/>
      <c r="N7352"/>
      <c r="O7352"/>
      <c r="P7352"/>
      <c r="Q7352"/>
      <c r="R7352"/>
      <c r="S7352"/>
      <c r="T7352"/>
      <c r="U7352"/>
      <c r="AA7352"/>
      <c r="AD7352"/>
      <c r="AR7352"/>
      <c r="AS7352"/>
      <c r="AT7352"/>
      <c r="AU7352"/>
    </row>
    <row r="7353" spans="1:47" x14ac:dyDescent="0.25">
      <c r="A7353"/>
      <c r="C7353"/>
      <c r="D7353"/>
      <c r="J7353"/>
      <c r="L7353"/>
      <c r="M7353"/>
      <c r="N7353"/>
      <c r="O7353"/>
      <c r="P7353"/>
      <c r="Q7353"/>
      <c r="R7353"/>
      <c r="S7353"/>
      <c r="T7353"/>
      <c r="U7353"/>
      <c r="AA7353"/>
      <c r="AD7353"/>
      <c r="AR7353"/>
      <c r="AS7353"/>
      <c r="AT7353"/>
      <c r="AU7353"/>
    </row>
    <row r="7354" spans="1:47" x14ac:dyDescent="0.25">
      <c r="A7354"/>
      <c r="C7354"/>
      <c r="D7354"/>
      <c r="J7354"/>
      <c r="L7354"/>
      <c r="M7354"/>
      <c r="N7354"/>
      <c r="O7354"/>
      <c r="P7354"/>
      <c r="Q7354"/>
      <c r="R7354"/>
      <c r="S7354"/>
      <c r="T7354"/>
      <c r="U7354"/>
      <c r="AA7354"/>
      <c r="AD7354"/>
      <c r="AR7354"/>
      <c r="AS7354"/>
      <c r="AT7354"/>
      <c r="AU7354"/>
    </row>
    <row r="7355" spans="1:47" x14ac:dyDescent="0.25">
      <c r="A7355"/>
      <c r="C7355"/>
      <c r="D7355"/>
      <c r="J7355"/>
      <c r="L7355"/>
      <c r="M7355"/>
      <c r="N7355"/>
      <c r="O7355"/>
      <c r="P7355"/>
      <c r="Q7355"/>
      <c r="R7355"/>
      <c r="S7355"/>
      <c r="T7355"/>
      <c r="U7355"/>
      <c r="AA7355"/>
      <c r="AD7355"/>
      <c r="AR7355"/>
      <c r="AS7355"/>
      <c r="AT7355"/>
      <c r="AU7355"/>
    </row>
    <row r="7356" spans="1:47" x14ac:dyDescent="0.25">
      <c r="A7356"/>
      <c r="C7356"/>
      <c r="D7356"/>
      <c r="J7356"/>
      <c r="L7356"/>
      <c r="M7356"/>
      <c r="N7356"/>
      <c r="O7356"/>
      <c r="P7356"/>
      <c r="Q7356"/>
      <c r="R7356"/>
      <c r="S7356"/>
      <c r="T7356"/>
      <c r="U7356"/>
      <c r="AA7356"/>
      <c r="AD7356"/>
      <c r="AR7356"/>
      <c r="AS7356"/>
      <c r="AT7356"/>
      <c r="AU7356"/>
    </row>
    <row r="7357" spans="1:47" x14ac:dyDescent="0.25">
      <c r="A7357"/>
      <c r="C7357"/>
      <c r="D7357"/>
      <c r="J7357"/>
      <c r="L7357"/>
      <c r="M7357"/>
      <c r="N7357"/>
      <c r="O7357"/>
      <c r="P7357"/>
      <c r="Q7357"/>
      <c r="R7357"/>
      <c r="S7357"/>
      <c r="T7357"/>
      <c r="U7357"/>
      <c r="AA7357"/>
      <c r="AD7357"/>
      <c r="AR7357"/>
      <c r="AS7357"/>
      <c r="AT7357"/>
      <c r="AU7357"/>
    </row>
    <row r="7358" spans="1:47" x14ac:dyDescent="0.25">
      <c r="A7358"/>
      <c r="C7358"/>
      <c r="D7358"/>
      <c r="J7358"/>
      <c r="L7358"/>
      <c r="M7358"/>
      <c r="N7358"/>
      <c r="O7358"/>
      <c r="P7358"/>
      <c r="Q7358"/>
      <c r="R7358"/>
      <c r="S7358"/>
      <c r="T7358"/>
      <c r="U7358"/>
      <c r="AA7358"/>
      <c r="AD7358"/>
      <c r="AR7358"/>
      <c r="AS7358"/>
      <c r="AT7358"/>
      <c r="AU7358"/>
    </row>
    <row r="7359" spans="1:47" x14ac:dyDescent="0.25">
      <c r="A7359"/>
      <c r="C7359"/>
      <c r="D7359"/>
      <c r="J7359"/>
      <c r="L7359"/>
      <c r="M7359"/>
      <c r="N7359"/>
      <c r="O7359"/>
      <c r="P7359"/>
      <c r="Q7359"/>
      <c r="R7359"/>
      <c r="S7359"/>
      <c r="T7359"/>
      <c r="U7359"/>
      <c r="AA7359"/>
      <c r="AD7359"/>
      <c r="AR7359"/>
      <c r="AS7359"/>
      <c r="AT7359"/>
      <c r="AU7359"/>
    </row>
    <row r="7360" spans="1:47" x14ac:dyDescent="0.25">
      <c r="A7360"/>
      <c r="C7360"/>
      <c r="D7360"/>
      <c r="J7360"/>
      <c r="L7360"/>
      <c r="M7360"/>
      <c r="N7360"/>
      <c r="O7360"/>
      <c r="P7360"/>
      <c r="Q7360"/>
      <c r="R7360"/>
      <c r="S7360"/>
      <c r="T7360"/>
      <c r="U7360"/>
      <c r="AA7360"/>
      <c r="AD7360"/>
      <c r="AR7360"/>
      <c r="AS7360"/>
      <c r="AT7360"/>
      <c r="AU7360"/>
    </row>
    <row r="7361" spans="1:47" x14ac:dyDescent="0.25">
      <c r="A7361"/>
      <c r="C7361"/>
      <c r="D7361"/>
      <c r="J7361"/>
      <c r="L7361"/>
      <c r="M7361"/>
      <c r="N7361"/>
      <c r="O7361"/>
      <c r="P7361"/>
      <c r="Q7361"/>
      <c r="R7361"/>
      <c r="S7361"/>
      <c r="T7361"/>
      <c r="U7361"/>
      <c r="AA7361"/>
      <c r="AD7361"/>
      <c r="AR7361"/>
      <c r="AS7361"/>
      <c r="AT7361"/>
      <c r="AU7361"/>
    </row>
    <row r="7362" spans="1:47" x14ac:dyDescent="0.25">
      <c r="A7362"/>
      <c r="C7362"/>
      <c r="D7362"/>
      <c r="J7362"/>
      <c r="L7362"/>
      <c r="M7362"/>
      <c r="N7362"/>
      <c r="O7362"/>
      <c r="P7362"/>
      <c r="Q7362"/>
      <c r="R7362"/>
      <c r="S7362"/>
      <c r="T7362"/>
      <c r="U7362"/>
      <c r="AA7362"/>
      <c r="AD7362"/>
      <c r="AR7362"/>
      <c r="AS7362"/>
      <c r="AT7362"/>
      <c r="AU7362"/>
    </row>
    <row r="7363" spans="1:47" x14ac:dyDescent="0.25">
      <c r="A7363"/>
      <c r="C7363"/>
      <c r="D7363"/>
      <c r="J7363"/>
      <c r="L7363"/>
      <c r="M7363"/>
      <c r="N7363"/>
      <c r="O7363"/>
      <c r="P7363"/>
      <c r="Q7363"/>
      <c r="R7363"/>
      <c r="S7363"/>
      <c r="T7363"/>
      <c r="U7363"/>
      <c r="AA7363"/>
      <c r="AD7363"/>
      <c r="AR7363"/>
      <c r="AS7363"/>
      <c r="AT7363"/>
      <c r="AU7363"/>
    </row>
    <row r="7364" spans="1:47" x14ac:dyDescent="0.25">
      <c r="A7364"/>
      <c r="C7364"/>
      <c r="D7364"/>
      <c r="J7364"/>
      <c r="L7364"/>
      <c r="M7364"/>
      <c r="N7364"/>
      <c r="O7364"/>
      <c r="P7364"/>
      <c r="Q7364"/>
      <c r="R7364"/>
      <c r="S7364"/>
      <c r="T7364"/>
      <c r="U7364"/>
      <c r="AA7364"/>
      <c r="AD7364"/>
      <c r="AR7364"/>
      <c r="AS7364"/>
      <c r="AT7364"/>
      <c r="AU7364"/>
    </row>
    <row r="7365" spans="1:47" x14ac:dyDescent="0.25">
      <c r="A7365"/>
      <c r="C7365"/>
      <c r="D7365"/>
      <c r="J7365"/>
      <c r="L7365"/>
      <c r="M7365"/>
      <c r="N7365"/>
      <c r="O7365"/>
      <c r="P7365"/>
      <c r="Q7365"/>
      <c r="R7365"/>
      <c r="S7365"/>
      <c r="T7365"/>
      <c r="U7365"/>
      <c r="AA7365"/>
      <c r="AD7365"/>
      <c r="AR7365"/>
      <c r="AS7365"/>
      <c r="AT7365"/>
      <c r="AU7365"/>
    </row>
    <row r="7366" spans="1:47" x14ac:dyDescent="0.25">
      <c r="A7366"/>
      <c r="C7366"/>
      <c r="D7366"/>
      <c r="J7366"/>
      <c r="L7366"/>
      <c r="M7366"/>
      <c r="N7366"/>
      <c r="O7366"/>
      <c r="P7366"/>
      <c r="Q7366"/>
      <c r="R7366"/>
      <c r="S7366"/>
      <c r="T7366"/>
      <c r="U7366"/>
      <c r="AA7366"/>
      <c r="AD7366"/>
      <c r="AR7366"/>
      <c r="AS7366"/>
      <c r="AT7366"/>
      <c r="AU7366"/>
    </row>
    <row r="7367" spans="1:47" x14ac:dyDescent="0.25">
      <c r="A7367"/>
      <c r="C7367"/>
      <c r="D7367"/>
      <c r="J7367"/>
      <c r="L7367"/>
      <c r="M7367"/>
      <c r="N7367"/>
      <c r="O7367"/>
      <c r="P7367"/>
      <c r="Q7367"/>
      <c r="R7367"/>
      <c r="S7367"/>
      <c r="T7367"/>
      <c r="U7367"/>
      <c r="AA7367"/>
      <c r="AD7367"/>
      <c r="AR7367"/>
      <c r="AS7367"/>
      <c r="AT7367"/>
      <c r="AU7367"/>
    </row>
    <row r="7368" spans="1:47" x14ac:dyDescent="0.25">
      <c r="A7368"/>
      <c r="C7368"/>
      <c r="D7368"/>
      <c r="J7368"/>
      <c r="L7368"/>
      <c r="M7368"/>
      <c r="N7368"/>
      <c r="O7368"/>
      <c r="P7368"/>
      <c r="Q7368"/>
      <c r="R7368"/>
      <c r="S7368"/>
      <c r="T7368"/>
      <c r="U7368"/>
      <c r="AA7368"/>
      <c r="AD7368"/>
      <c r="AR7368"/>
      <c r="AS7368"/>
      <c r="AT7368"/>
      <c r="AU7368"/>
    </row>
    <row r="7369" spans="1:47" x14ac:dyDescent="0.25">
      <c r="A7369"/>
      <c r="C7369"/>
      <c r="D7369"/>
      <c r="J7369"/>
      <c r="L7369"/>
      <c r="M7369"/>
      <c r="N7369"/>
      <c r="O7369"/>
      <c r="P7369"/>
      <c r="Q7369"/>
      <c r="R7369"/>
      <c r="S7369"/>
      <c r="T7369"/>
      <c r="U7369"/>
      <c r="AA7369"/>
      <c r="AD7369"/>
      <c r="AR7369"/>
      <c r="AS7369"/>
      <c r="AT7369"/>
      <c r="AU7369"/>
    </row>
    <row r="7370" spans="1:47" x14ac:dyDescent="0.25">
      <c r="A7370"/>
      <c r="C7370"/>
      <c r="D7370"/>
      <c r="J7370"/>
      <c r="L7370"/>
      <c r="M7370"/>
      <c r="N7370"/>
      <c r="O7370"/>
      <c r="P7370"/>
      <c r="Q7370"/>
      <c r="R7370"/>
      <c r="S7370"/>
      <c r="T7370"/>
      <c r="U7370"/>
      <c r="AA7370"/>
      <c r="AD7370"/>
      <c r="AR7370"/>
      <c r="AS7370"/>
      <c r="AT7370"/>
      <c r="AU7370"/>
    </row>
    <row r="7371" spans="1:47" x14ac:dyDescent="0.25">
      <c r="A7371"/>
      <c r="C7371"/>
      <c r="D7371"/>
      <c r="J7371"/>
      <c r="L7371"/>
      <c r="M7371"/>
      <c r="N7371"/>
      <c r="O7371"/>
      <c r="P7371"/>
      <c r="Q7371"/>
      <c r="R7371"/>
      <c r="S7371"/>
      <c r="T7371"/>
      <c r="U7371"/>
      <c r="AA7371"/>
      <c r="AD7371"/>
      <c r="AR7371"/>
      <c r="AS7371"/>
      <c r="AT7371"/>
      <c r="AU7371"/>
    </row>
    <row r="7372" spans="1:47" x14ac:dyDescent="0.25">
      <c r="A7372"/>
      <c r="C7372"/>
      <c r="D7372"/>
      <c r="J7372"/>
      <c r="L7372"/>
      <c r="M7372"/>
      <c r="N7372"/>
      <c r="O7372"/>
      <c r="P7372"/>
      <c r="Q7372"/>
      <c r="R7372"/>
      <c r="S7372"/>
      <c r="T7372"/>
      <c r="U7372"/>
      <c r="AA7372"/>
      <c r="AD7372"/>
      <c r="AR7372"/>
      <c r="AS7372"/>
      <c r="AT7372"/>
      <c r="AU7372"/>
    </row>
    <row r="7373" spans="1:47" x14ac:dyDescent="0.25">
      <c r="A7373"/>
      <c r="C7373"/>
      <c r="D7373"/>
      <c r="J7373"/>
      <c r="L7373"/>
      <c r="M7373"/>
      <c r="N7373"/>
      <c r="O7373"/>
      <c r="P7373"/>
      <c r="Q7373"/>
      <c r="R7373"/>
      <c r="S7373"/>
      <c r="T7373"/>
      <c r="U7373"/>
      <c r="AA7373"/>
      <c r="AD7373"/>
      <c r="AR7373"/>
      <c r="AS7373"/>
      <c r="AT7373"/>
      <c r="AU7373"/>
    </row>
    <row r="7374" spans="1:47" x14ac:dyDescent="0.25">
      <c r="A7374"/>
      <c r="C7374"/>
      <c r="D7374"/>
      <c r="J7374"/>
      <c r="L7374"/>
      <c r="M7374"/>
      <c r="N7374"/>
      <c r="O7374"/>
      <c r="P7374"/>
      <c r="Q7374"/>
      <c r="R7374"/>
      <c r="S7374"/>
      <c r="T7374"/>
      <c r="U7374"/>
      <c r="AA7374"/>
      <c r="AD7374"/>
      <c r="AR7374"/>
      <c r="AS7374"/>
      <c r="AT7374"/>
      <c r="AU7374"/>
    </row>
    <row r="7375" spans="1:47" x14ac:dyDescent="0.25">
      <c r="A7375"/>
      <c r="C7375"/>
      <c r="D7375"/>
      <c r="J7375"/>
      <c r="L7375"/>
      <c r="M7375"/>
      <c r="N7375"/>
      <c r="O7375"/>
      <c r="P7375"/>
      <c r="Q7375"/>
      <c r="R7375"/>
      <c r="S7375"/>
      <c r="T7375"/>
      <c r="U7375"/>
      <c r="AA7375"/>
      <c r="AD7375"/>
      <c r="AR7375"/>
      <c r="AS7375"/>
      <c r="AT7375"/>
      <c r="AU7375"/>
    </row>
    <row r="7376" spans="1:47" x14ac:dyDescent="0.25">
      <c r="A7376"/>
      <c r="C7376"/>
      <c r="D7376"/>
      <c r="J7376"/>
      <c r="L7376"/>
      <c r="M7376"/>
      <c r="N7376"/>
      <c r="O7376"/>
      <c r="P7376"/>
      <c r="Q7376"/>
      <c r="R7376"/>
      <c r="S7376"/>
      <c r="T7376"/>
      <c r="U7376"/>
      <c r="AA7376"/>
      <c r="AD7376"/>
      <c r="AR7376"/>
      <c r="AS7376"/>
      <c r="AT7376"/>
      <c r="AU7376"/>
    </row>
    <row r="7377" spans="1:47" x14ac:dyDescent="0.25">
      <c r="A7377"/>
      <c r="C7377"/>
      <c r="D7377"/>
      <c r="J7377"/>
      <c r="L7377"/>
      <c r="M7377"/>
      <c r="N7377"/>
      <c r="O7377"/>
      <c r="P7377"/>
      <c r="Q7377"/>
      <c r="R7377"/>
      <c r="S7377"/>
      <c r="T7377"/>
      <c r="U7377"/>
      <c r="AA7377"/>
      <c r="AD7377"/>
      <c r="AR7377"/>
      <c r="AS7377"/>
      <c r="AT7377"/>
      <c r="AU7377"/>
    </row>
    <row r="7378" spans="1:47" x14ac:dyDescent="0.25">
      <c r="A7378"/>
      <c r="C7378"/>
      <c r="D7378"/>
      <c r="J7378"/>
      <c r="L7378"/>
      <c r="M7378"/>
      <c r="N7378"/>
      <c r="O7378"/>
      <c r="P7378"/>
      <c r="Q7378"/>
      <c r="R7378"/>
      <c r="S7378"/>
      <c r="T7378"/>
      <c r="U7378"/>
      <c r="AA7378"/>
      <c r="AD7378"/>
      <c r="AR7378"/>
      <c r="AS7378"/>
      <c r="AT7378"/>
      <c r="AU7378"/>
    </row>
    <row r="7379" spans="1:47" x14ac:dyDescent="0.25">
      <c r="A7379"/>
      <c r="C7379"/>
      <c r="D7379"/>
      <c r="J7379"/>
      <c r="L7379"/>
      <c r="M7379"/>
      <c r="N7379"/>
      <c r="O7379"/>
      <c r="P7379"/>
      <c r="Q7379"/>
      <c r="R7379"/>
      <c r="S7379"/>
      <c r="T7379"/>
      <c r="U7379"/>
      <c r="AA7379"/>
      <c r="AD7379"/>
      <c r="AR7379"/>
      <c r="AS7379"/>
      <c r="AT7379"/>
      <c r="AU7379"/>
    </row>
    <row r="7380" spans="1:47" x14ac:dyDescent="0.25">
      <c r="A7380"/>
      <c r="C7380"/>
      <c r="D7380"/>
      <c r="J7380"/>
      <c r="L7380"/>
      <c r="M7380"/>
      <c r="N7380"/>
      <c r="O7380"/>
      <c r="P7380"/>
      <c r="Q7380"/>
      <c r="R7380"/>
      <c r="S7380"/>
      <c r="T7380"/>
      <c r="U7380"/>
      <c r="AA7380"/>
      <c r="AD7380"/>
      <c r="AR7380"/>
      <c r="AS7380"/>
      <c r="AT7380"/>
      <c r="AU7380"/>
    </row>
    <row r="7381" spans="1:47" x14ac:dyDescent="0.25">
      <c r="A7381"/>
      <c r="C7381"/>
      <c r="D7381"/>
      <c r="J7381"/>
      <c r="L7381"/>
      <c r="M7381"/>
      <c r="N7381"/>
      <c r="O7381"/>
      <c r="P7381"/>
      <c r="Q7381"/>
      <c r="R7381"/>
      <c r="S7381"/>
      <c r="T7381"/>
      <c r="U7381"/>
      <c r="AA7381"/>
      <c r="AD7381"/>
      <c r="AR7381"/>
      <c r="AS7381"/>
      <c r="AT7381"/>
      <c r="AU7381"/>
    </row>
    <row r="7382" spans="1:47" x14ac:dyDescent="0.25">
      <c r="A7382"/>
      <c r="C7382"/>
      <c r="D7382"/>
      <c r="J7382"/>
      <c r="L7382"/>
      <c r="M7382"/>
      <c r="N7382"/>
      <c r="O7382"/>
      <c r="P7382"/>
      <c r="Q7382"/>
      <c r="R7382"/>
      <c r="S7382"/>
      <c r="T7382"/>
      <c r="U7382"/>
      <c r="AA7382"/>
      <c r="AD7382"/>
      <c r="AR7382"/>
      <c r="AS7382"/>
      <c r="AT7382"/>
      <c r="AU7382"/>
    </row>
    <row r="7383" spans="1:47" x14ac:dyDescent="0.25">
      <c r="A7383"/>
      <c r="C7383"/>
      <c r="D7383"/>
      <c r="J7383"/>
      <c r="L7383"/>
      <c r="M7383"/>
      <c r="N7383"/>
      <c r="O7383"/>
      <c r="P7383"/>
      <c r="Q7383"/>
      <c r="R7383"/>
      <c r="S7383"/>
      <c r="T7383"/>
      <c r="U7383"/>
      <c r="AA7383"/>
      <c r="AD7383"/>
      <c r="AR7383"/>
      <c r="AS7383"/>
      <c r="AT7383"/>
      <c r="AU7383"/>
    </row>
    <row r="7384" spans="1:47" x14ac:dyDescent="0.25">
      <c r="A7384"/>
      <c r="C7384"/>
      <c r="D7384"/>
      <c r="J7384"/>
      <c r="L7384"/>
      <c r="M7384"/>
      <c r="N7384"/>
      <c r="O7384"/>
      <c r="P7384"/>
      <c r="Q7384"/>
      <c r="R7384"/>
      <c r="S7384"/>
      <c r="T7384"/>
      <c r="U7384"/>
      <c r="AA7384"/>
      <c r="AD7384"/>
      <c r="AR7384"/>
      <c r="AS7384"/>
      <c r="AT7384"/>
      <c r="AU7384"/>
    </row>
    <row r="7385" spans="1:47" x14ac:dyDescent="0.25">
      <c r="A7385"/>
      <c r="C7385"/>
      <c r="D7385"/>
      <c r="J7385"/>
      <c r="L7385"/>
      <c r="M7385"/>
      <c r="N7385"/>
      <c r="O7385"/>
      <c r="P7385"/>
      <c r="Q7385"/>
      <c r="R7385"/>
      <c r="S7385"/>
      <c r="T7385"/>
      <c r="U7385"/>
      <c r="AA7385"/>
      <c r="AD7385"/>
      <c r="AR7385"/>
      <c r="AS7385"/>
      <c r="AT7385"/>
      <c r="AU7385"/>
    </row>
    <row r="7386" spans="1:47" x14ac:dyDescent="0.25">
      <c r="A7386"/>
      <c r="C7386"/>
      <c r="D7386"/>
      <c r="J7386"/>
      <c r="L7386"/>
      <c r="M7386"/>
      <c r="N7386"/>
      <c r="O7386"/>
      <c r="P7386"/>
      <c r="Q7386"/>
      <c r="R7386"/>
      <c r="S7386"/>
      <c r="T7386"/>
      <c r="U7386"/>
      <c r="AA7386"/>
      <c r="AD7386"/>
      <c r="AR7386"/>
      <c r="AS7386"/>
      <c r="AT7386"/>
      <c r="AU7386"/>
    </row>
    <row r="7387" spans="1:47" x14ac:dyDescent="0.25">
      <c r="A7387"/>
      <c r="C7387"/>
      <c r="D7387"/>
      <c r="J7387"/>
      <c r="L7387"/>
      <c r="M7387"/>
      <c r="N7387"/>
      <c r="O7387"/>
      <c r="P7387"/>
      <c r="Q7387"/>
      <c r="R7387"/>
      <c r="S7387"/>
      <c r="T7387"/>
      <c r="U7387"/>
      <c r="AA7387"/>
      <c r="AD7387"/>
      <c r="AR7387"/>
      <c r="AS7387"/>
      <c r="AT7387"/>
      <c r="AU7387"/>
    </row>
    <row r="7388" spans="1:47" x14ac:dyDescent="0.25">
      <c r="A7388"/>
      <c r="C7388"/>
      <c r="D7388"/>
      <c r="J7388"/>
      <c r="L7388"/>
      <c r="M7388"/>
      <c r="N7388"/>
      <c r="O7388"/>
      <c r="P7388"/>
      <c r="Q7388"/>
      <c r="R7388"/>
      <c r="S7388"/>
      <c r="T7388"/>
      <c r="U7388"/>
      <c r="AA7388"/>
      <c r="AD7388"/>
      <c r="AR7388"/>
      <c r="AS7388"/>
      <c r="AT7388"/>
      <c r="AU7388"/>
    </row>
    <row r="7389" spans="1:47" x14ac:dyDescent="0.25">
      <c r="A7389"/>
      <c r="C7389"/>
      <c r="D7389"/>
      <c r="J7389"/>
      <c r="L7389"/>
      <c r="M7389"/>
      <c r="N7389"/>
      <c r="O7389"/>
      <c r="P7389"/>
      <c r="Q7389"/>
      <c r="R7389"/>
      <c r="S7389"/>
      <c r="T7389"/>
      <c r="U7389"/>
      <c r="AA7389"/>
      <c r="AD7389"/>
      <c r="AR7389"/>
      <c r="AS7389"/>
      <c r="AT7389"/>
      <c r="AU7389"/>
    </row>
    <row r="7390" spans="1:47" x14ac:dyDescent="0.25">
      <c r="A7390"/>
      <c r="C7390"/>
      <c r="D7390"/>
      <c r="J7390"/>
      <c r="L7390"/>
      <c r="M7390"/>
      <c r="N7390"/>
      <c r="O7390"/>
      <c r="P7390"/>
      <c r="Q7390"/>
      <c r="R7390"/>
      <c r="S7390"/>
      <c r="T7390"/>
      <c r="U7390"/>
      <c r="AA7390"/>
      <c r="AD7390"/>
      <c r="AR7390"/>
      <c r="AS7390"/>
      <c r="AT7390"/>
      <c r="AU7390"/>
    </row>
    <row r="7391" spans="1:47" x14ac:dyDescent="0.25">
      <c r="A7391"/>
      <c r="C7391"/>
      <c r="D7391"/>
      <c r="J7391"/>
      <c r="L7391"/>
      <c r="M7391"/>
      <c r="N7391"/>
      <c r="O7391"/>
      <c r="P7391"/>
      <c r="Q7391"/>
      <c r="R7391"/>
      <c r="S7391"/>
      <c r="T7391"/>
      <c r="U7391"/>
      <c r="AA7391"/>
      <c r="AD7391"/>
      <c r="AR7391"/>
      <c r="AS7391"/>
      <c r="AT7391"/>
      <c r="AU7391"/>
    </row>
    <row r="7392" spans="1:47" x14ac:dyDescent="0.25">
      <c r="A7392"/>
      <c r="C7392"/>
      <c r="D7392"/>
      <c r="J7392"/>
      <c r="L7392"/>
      <c r="M7392"/>
      <c r="N7392"/>
      <c r="O7392"/>
      <c r="P7392"/>
      <c r="Q7392"/>
      <c r="R7392"/>
      <c r="S7392"/>
      <c r="T7392"/>
      <c r="U7392"/>
      <c r="AA7392"/>
      <c r="AD7392"/>
      <c r="AR7392"/>
      <c r="AS7392"/>
      <c r="AT7392"/>
      <c r="AU7392"/>
    </row>
    <row r="7393" spans="1:47" x14ac:dyDescent="0.25">
      <c r="A7393"/>
      <c r="C7393"/>
      <c r="D7393"/>
      <c r="J7393"/>
      <c r="L7393"/>
      <c r="M7393"/>
      <c r="N7393"/>
      <c r="O7393"/>
      <c r="P7393"/>
      <c r="Q7393"/>
      <c r="R7393"/>
      <c r="S7393"/>
      <c r="T7393"/>
      <c r="U7393"/>
      <c r="AA7393"/>
      <c r="AD7393"/>
      <c r="AR7393"/>
      <c r="AS7393"/>
      <c r="AT7393"/>
      <c r="AU7393"/>
    </row>
    <row r="7394" spans="1:47" x14ac:dyDescent="0.25">
      <c r="A7394"/>
      <c r="C7394"/>
      <c r="D7394"/>
      <c r="J7394"/>
      <c r="L7394"/>
      <c r="M7394"/>
      <c r="N7394"/>
      <c r="O7394"/>
      <c r="P7394"/>
      <c r="Q7394"/>
      <c r="R7394"/>
      <c r="S7394"/>
      <c r="T7394"/>
      <c r="U7394"/>
      <c r="AA7394"/>
      <c r="AD7394"/>
      <c r="AR7394"/>
      <c r="AS7394"/>
      <c r="AT7394"/>
      <c r="AU7394"/>
    </row>
    <row r="7395" spans="1:47" x14ac:dyDescent="0.25">
      <c r="A7395"/>
      <c r="C7395"/>
      <c r="D7395"/>
      <c r="J7395"/>
      <c r="L7395"/>
      <c r="M7395"/>
      <c r="N7395"/>
      <c r="O7395"/>
      <c r="P7395"/>
      <c r="Q7395"/>
      <c r="R7395"/>
      <c r="S7395"/>
      <c r="T7395"/>
      <c r="U7395"/>
      <c r="AA7395"/>
      <c r="AD7395"/>
      <c r="AR7395"/>
      <c r="AS7395"/>
      <c r="AT7395"/>
      <c r="AU7395"/>
    </row>
    <row r="7396" spans="1:47" x14ac:dyDescent="0.25">
      <c r="A7396"/>
      <c r="C7396"/>
      <c r="D7396"/>
      <c r="J7396"/>
      <c r="L7396"/>
      <c r="M7396"/>
      <c r="N7396"/>
      <c r="O7396"/>
      <c r="P7396"/>
      <c r="Q7396"/>
      <c r="R7396"/>
      <c r="S7396"/>
      <c r="T7396"/>
      <c r="U7396"/>
      <c r="AA7396"/>
      <c r="AD7396"/>
      <c r="AR7396"/>
      <c r="AS7396"/>
      <c r="AT7396"/>
      <c r="AU7396"/>
    </row>
    <row r="7397" spans="1:47" x14ac:dyDescent="0.25">
      <c r="A7397"/>
      <c r="C7397"/>
      <c r="D7397"/>
      <c r="J7397"/>
      <c r="L7397"/>
      <c r="M7397"/>
      <c r="N7397"/>
      <c r="O7397"/>
      <c r="P7397"/>
      <c r="Q7397"/>
      <c r="R7397"/>
      <c r="S7397"/>
      <c r="T7397"/>
      <c r="U7397"/>
      <c r="AA7397"/>
      <c r="AD7397"/>
      <c r="AR7397"/>
      <c r="AS7397"/>
      <c r="AT7397"/>
      <c r="AU7397"/>
    </row>
    <row r="7398" spans="1:47" x14ac:dyDescent="0.25">
      <c r="A7398"/>
      <c r="C7398"/>
      <c r="D7398"/>
      <c r="J7398"/>
      <c r="L7398"/>
      <c r="M7398"/>
      <c r="N7398"/>
      <c r="O7398"/>
      <c r="P7398"/>
      <c r="Q7398"/>
      <c r="R7398"/>
      <c r="S7398"/>
      <c r="T7398"/>
      <c r="U7398"/>
      <c r="AA7398"/>
      <c r="AD7398"/>
      <c r="AR7398"/>
      <c r="AS7398"/>
      <c r="AT7398"/>
      <c r="AU7398"/>
    </row>
    <row r="7399" spans="1:47" x14ac:dyDescent="0.25">
      <c r="A7399"/>
      <c r="C7399"/>
      <c r="D7399"/>
      <c r="J7399"/>
      <c r="L7399"/>
      <c r="M7399"/>
      <c r="N7399"/>
      <c r="O7399"/>
      <c r="P7399"/>
      <c r="Q7399"/>
      <c r="R7399"/>
      <c r="S7399"/>
      <c r="T7399"/>
      <c r="U7399"/>
      <c r="AA7399"/>
      <c r="AD7399"/>
      <c r="AR7399"/>
      <c r="AS7399"/>
      <c r="AT7399"/>
      <c r="AU7399"/>
    </row>
    <row r="7400" spans="1:47" x14ac:dyDescent="0.25">
      <c r="A7400"/>
      <c r="C7400"/>
      <c r="D7400"/>
      <c r="J7400"/>
      <c r="L7400"/>
      <c r="M7400"/>
      <c r="N7400"/>
      <c r="O7400"/>
      <c r="P7400"/>
      <c r="Q7400"/>
      <c r="R7400"/>
      <c r="S7400"/>
      <c r="T7400"/>
      <c r="U7400"/>
      <c r="AA7400"/>
      <c r="AD7400"/>
      <c r="AR7400"/>
      <c r="AS7400"/>
      <c r="AT7400"/>
      <c r="AU7400"/>
    </row>
    <row r="7401" spans="1:47" x14ac:dyDescent="0.25">
      <c r="A7401"/>
      <c r="C7401"/>
      <c r="D7401"/>
      <c r="J7401"/>
      <c r="L7401"/>
      <c r="M7401"/>
      <c r="N7401"/>
      <c r="O7401"/>
      <c r="P7401"/>
      <c r="Q7401"/>
      <c r="R7401"/>
      <c r="S7401"/>
      <c r="T7401"/>
      <c r="U7401"/>
      <c r="AA7401"/>
      <c r="AD7401"/>
      <c r="AR7401"/>
      <c r="AS7401"/>
      <c r="AT7401"/>
      <c r="AU7401"/>
    </row>
    <row r="7402" spans="1:47" x14ac:dyDescent="0.25">
      <c r="A7402"/>
      <c r="C7402"/>
      <c r="D7402"/>
      <c r="J7402"/>
      <c r="L7402"/>
      <c r="M7402"/>
      <c r="N7402"/>
      <c r="O7402"/>
      <c r="P7402"/>
      <c r="Q7402"/>
      <c r="R7402"/>
      <c r="S7402"/>
      <c r="T7402"/>
      <c r="U7402"/>
      <c r="AA7402"/>
      <c r="AD7402"/>
      <c r="AR7402"/>
      <c r="AS7402"/>
      <c r="AT7402"/>
      <c r="AU7402"/>
    </row>
    <row r="7403" spans="1:47" x14ac:dyDescent="0.25">
      <c r="A7403"/>
      <c r="C7403"/>
      <c r="D7403"/>
      <c r="J7403"/>
      <c r="L7403"/>
      <c r="M7403"/>
      <c r="N7403"/>
      <c r="O7403"/>
      <c r="P7403"/>
      <c r="Q7403"/>
      <c r="R7403"/>
      <c r="S7403"/>
      <c r="T7403"/>
      <c r="U7403"/>
      <c r="AA7403"/>
      <c r="AD7403"/>
      <c r="AR7403"/>
      <c r="AS7403"/>
      <c r="AT7403"/>
      <c r="AU7403"/>
    </row>
    <row r="7404" spans="1:47" x14ac:dyDescent="0.25">
      <c r="A7404"/>
      <c r="C7404"/>
      <c r="D7404"/>
      <c r="J7404"/>
      <c r="L7404"/>
      <c r="M7404"/>
      <c r="N7404"/>
      <c r="O7404"/>
      <c r="P7404"/>
      <c r="Q7404"/>
      <c r="R7404"/>
      <c r="S7404"/>
      <c r="T7404"/>
      <c r="U7404"/>
      <c r="AA7404"/>
      <c r="AD7404"/>
      <c r="AR7404"/>
      <c r="AS7404"/>
      <c r="AT7404"/>
      <c r="AU7404"/>
    </row>
    <row r="7405" spans="1:47" x14ac:dyDescent="0.25">
      <c r="A7405"/>
      <c r="C7405"/>
      <c r="D7405"/>
      <c r="J7405"/>
      <c r="L7405"/>
      <c r="M7405"/>
      <c r="N7405"/>
      <c r="O7405"/>
      <c r="P7405"/>
      <c r="Q7405"/>
      <c r="R7405"/>
      <c r="S7405"/>
      <c r="T7405"/>
      <c r="U7405"/>
      <c r="AA7405"/>
      <c r="AD7405"/>
      <c r="AR7405"/>
      <c r="AS7405"/>
      <c r="AT7405"/>
      <c r="AU7405"/>
    </row>
    <row r="7406" spans="1:47" x14ac:dyDescent="0.25">
      <c r="A7406"/>
      <c r="C7406"/>
      <c r="D7406"/>
      <c r="J7406"/>
      <c r="L7406"/>
      <c r="M7406"/>
      <c r="N7406"/>
      <c r="O7406"/>
      <c r="P7406"/>
      <c r="Q7406"/>
      <c r="R7406"/>
      <c r="S7406"/>
      <c r="T7406"/>
      <c r="U7406"/>
      <c r="AA7406"/>
      <c r="AD7406"/>
      <c r="AR7406"/>
      <c r="AS7406"/>
      <c r="AT7406"/>
      <c r="AU7406"/>
    </row>
    <row r="7407" spans="1:47" x14ac:dyDescent="0.25">
      <c r="A7407"/>
      <c r="C7407"/>
      <c r="D7407"/>
      <c r="J7407"/>
      <c r="L7407"/>
      <c r="M7407"/>
      <c r="N7407"/>
      <c r="O7407"/>
      <c r="P7407"/>
      <c r="Q7407"/>
      <c r="R7407"/>
      <c r="S7407"/>
      <c r="T7407"/>
      <c r="U7407"/>
      <c r="AA7407"/>
      <c r="AD7407"/>
      <c r="AR7407"/>
      <c r="AS7407"/>
      <c r="AT7407"/>
      <c r="AU7407"/>
    </row>
    <row r="7408" spans="1:47" x14ac:dyDescent="0.25">
      <c r="A7408"/>
      <c r="C7408"/>
      <c r="D7408"/>
      <c r="J7408"/>
      <c r="L7408"/>
      <c r="M7408"/>
      <c r="N7408"/>
      <c r="O7408"/>
      <c r="P7408"/>
      <c r="Q7408"/>
      <c r="R7408"/>
      <c r="S7408"/>
      <c r="T7408"/>
      <c r="U7408"/>
      <c r="AA7408"/>
      <c r="AD7408"/>
      <c r="AR7408"/>
      <c r="AS7408"/>
      <c r="AT7408"/>
      <c r="AU7408"/>
    </row>
    <row r="7409" spans="1:47" x14ac:dyDescent="0.25">
      <c r="A7409"/>
      <c r="C7409"/>
      <c r="D7409"/>
      <c r="J7409"/>
      <c r="L7409"/>
      <c r="M7409"/>
      <c r="N7409"/>
      <c r="O7409"/>
      <c r="P7409"/>
      <c r="Q7409"/>
      <c r="R7409"/>
      <c r="S7409"/>
      <c r="T7409"/>
      <c r="U7409"/>
      <c r="AA7409"/>
      <c r="AD7409"/>
      <c r="AR7409"/>
      <c r="AS7409"/>
      <c r="AT7409"/>
      <c r="AU7409"/>
    </row>
    <row r="7410" spans="1:47" x14ac:dyDescent="0.25">
      <c r="A7410"/>
      <c r="C7410"/>
      <c r="D7410"/>
      <c r="J7410"/>
      <c r="L7410"/>
      <c r="M7410"/>
      <c r="N7410"/>
      <c r="O7410"/>
      <c r="P7410"/>
      <c r="Q7410"/>
      <c r="R7410"/>
      <c r="S7410"/>
      <c r="T7410"/>
      <c r="U7410"/>
      <c r="AA7410"/>
      <c r="AD7410"/>
      <c r="AR7410"/>
      <c r="AS7410"/>
      <c r="AT7410"/>
      <c r="AU7410"/>
    </row>
    <row r="7411" spans="1:47" x14ac:dyDescent="0.25">
      <c r="A7411"/>
      <c r="C7411"/>
      <c r="D7411"/>
      <c r="J7411"/>
      <c r="L7411"/>
      <c r="M7411"/>
      <c r="N7411"/>
      <c r="O7411"/>
      <c r="P7411"/>
      <c r="Q7411"/>
      <c r="R7411"/>
      <c r="S7411"/>
      <c r="T7411"/>
      <c r="U7411"/>
      <c r="AA7411"/>
      <c r="AD7411"/>
      <c r="AR7411"/>
      <c r="AS7411"/>
      <c r="AT7411"/>
      <c r="AU7411"/>
    </row>
    <row r="7412" spans="1:47" x14ac:dyDescent="0.25">
      <c r="A7412"/>
      <c r="C7412"/>
      <c r="D7412"/>
      <c r="J7412"/>
      <c r="L7412"/>
      <c r="M7412"/>
      <c r="N7412"/>
      <c r="O7412"/>
      <c r="P7412"/>
      <c r="Q7412"/>
      <c r="R7412"/>
      <c r="S7412"/>
      <c r="T7412"/>
      <c r="U7412"/>
      <c r="AA7412"/>
      <c r="AD7412"/>
      <c r="AR7412"/>
      <c r="AS7412"/>
      <c r="AT7412"/>
      <c r="AU7412"/>
    </row>
    <row r="7413" spans="1:47" x14ac:dyDescent="0.25">
      <c r="A7413"/>
      <c r="C7413"/>
      <c r="D7413"/>
      <c r="J7413"/>
      <c r="L7413"/>
      <c r="M7413"/>
      <c r="N7413"/>
      <c r="O7413"/>
      <c r="P7413"/>
      <c r="Q7413"/>
      <c r="R7413"/>
      <c r="S7413"/>
      <c r="T7413"/>
      <c r="U7413"/>
      <c r="AA7413"/>
      <c r="AD7413"/>
      <c r="AR7413"/>
      <c r="AS7413"/>
      <c r="AT7413"/>
      <c r="AU7413"/>
    </row>
    <row r="7414" spans="1:47" x14ac:dyDescent="0.25">
      <c r="A7414"/>
      <c r="C7414"/>
      <c r="D7414"/>
      <c r="J7414"/>
      <c r="L7414"/>
      <c r="M7414"/>
      <c r="N7414"/>
      <c r="O7414"/>
      <c r="P7414"/>
      <c r="Q7414"/>
      <c r="R7414"/>
      <c r="S7414"/>
      <c r="T7414"/>
      <c r="U7414"/>
      <c r="AA7414"/>
      <c r="AD7414"/>
      <c r="AR7414"/>
      <c r="AS7414"/>
      <c r="AT7414"/>
      <c r="AU7414"/>
    </row>
    <row r="7415" spans="1:47" x14ac:dyDescent="0.25">
      <c r="A7415"/>
      <c r="C7415"/>
      <c r="D7415"/>
      <c r="J7415"/>
      <c r="L7415"/>
      <c r="M7415"/>
      <c r="N7415"/>
      <c r="O7415"/>
      <c r="P7415"/>
      <c r="Q7415"/>
      <c r="R7415"/>
      <c r="S7415"/>
      <c r="T7415"/>
      <c r="U7415"/>
      <c r="AA7415"/>
      <c r="AD7415"/>
      <c r="AR7415"/>
      <c r="AS7415"/>
      <c r="AT7415"/>
      <c r="AU7415"/>
    </row>
    <row r="7416" spans="1:47" x14ac:dyDescent="0.25">
      <c r="A7416"/>
      <c r="C7416"/>
      <c r="D7416"/>
      <c r="J7416"/>
      <c r="L7416"/>
      <c r="M7416"/>
      <c r="N7416"/>
      <c r="O7416"/>
      <c r="P7416"/>
      <c r="Q7416"/>
      <c r="R7416"/>
      <c r="S7416"/>
      <c r="T7416"/>
      <c r="U7416"/>
      <c r="AA7416"/>
      <c r="AD7416"/>
      <c r="AR7416"/>
      <c r="AS7416"/>
      <c r="AT7416"/>
      <c r="AU7416"/>
    </row>
    <row r="7417" spans="1:47" x14ac:dyDescent="0.25">
      <c r="A7417"/>
      <c r="C7417"/>
      <c r="D7417"/>
      <c r="J7417"/>
      <c r="L7417"/>
      <c r="M7417"/>
      <c r="N7417"/>
      <c r="O7417"/>
      <c r="P7417"/>
      <c r="Q7417"/>
      <c r="R7417"/>
      <c r="S7417"/>
      <c r="T7417"/>
      <c r="U7417"/>
      <c r="AA7417"/>
      <c r="AD7417"/>
      <c r="AR7417"/>
      <c r="AS7417"/>
      <c r="AT7417"/>
      <c r="AU7417"/>
    </row>
    <row r="7418" spans="1:47" x14ac:dyDescent="0.25">
      <c r="A7418"/>
      <c r="C7418"/>
      <c r="D7418"/>
      <c r="J7418"/>
      <c r="L7418"/>
      <c r="M7418"/>
      <c r="N7418"/>
      <c r="O7418"/>
      <c r="P7418"/>
      <c r="Q7418"/>
      <c r="R7418"/>
      <c r="S7418"/>
      <c r="T7418"/>
      <c r="U7418"/>
      <c r="AA7418"/>
      <c r="AD7418"/>
      <c r="AR7418"/>
      <c r="AS7418"/>
      <c r="AT7418"/>
      <c r="AU7418"/>
    </row>
    <row r="7419" spans="1:47" x14ac:dyDescent="0.25">
      <c r="A7419"/>
      <c r="C7419"/>
      <c r="D7419"/>
      <c r="J7419"/>
      <c r="L7419"/>
      <c r="M7419"/>
      <c r="N7419"/>
      <c r="O7419"/>
      <c r="P7419"/>
      <c r="Q7419"/>
      <c r="R7419"/>
      <c r="S7419"/>
      <c r="T7419"/>
      <c r="U7419"/>
      <c r="AA7419"/>
      <c r="AD7419"/>
      <c r="AR7419"/>
      <c r="AS7419"/>
      <c r="AT7419"/>
      <c r="AU7419"/>
    </row>
    <row r="7420" spans="1:47" x14ac:dyDescent="0.25">
      <c r="A7420"/>
      <c r="C7420"/>
      <c r="D7420"/>
      <c r="J7420"/>
      <c r="L7420"/>
      <c r="M7420"/>
      <c r="N7420"/>
      <c r="O7420"/>
      <c r="P7420"/>
      <c r="Q7420"/>
      <c r="R7420"/>
      <c r="S7420"/>
      <c r="T7420"/>
      <c r="U7420"/>
      <c r="AA7420"/>
      <c r="AD7420"/>
      <c r="AR7420"/>
      <c r="AS7420"/>
      <c r="AT7420"/>
      <c r="AU7420"/>
    </row>
    <row r="7421" spans="1:47" x14ac:dyDescent="0.25">
      <c r="A7421"/>
      <c r="C7421"/>
      <c r="D7421"/>
      <c r="J7421"/>
      <c r="L7421"/>
      <c r="M7421"/>
      <c r="N7421"/>
      <c r="O7421"/>
      <c r="P7421"/>
      <c r="Q7421"/>
      <c r="R7421"/>
      <c r="S7421"/>
      <c r="T7421"/>
      <c r="U7421"/>
      <c r="AA7421"/>
      <c r="AD7421"/>
      <c r="AR7421"/>
      <c r="AS7421"/>
      <c r="AT7421"/>
      <c r="AU7421"/>
    </row>
    <row r="7422" spans="1:47" x14ac:dyDescent="0.25">
      <c r="A7422"/>
      <c r="C7422"/>
      <c r="D7422"/>
      <c r="J7422"/>
      <c r="L7422"/>
      <c r="M7422"/>
      <c r="N7422"/>
      <c r="O7422"/>
      <c r="P7422"/>
      <c r="Q7422"/>
      <c r="R7422"/>
      <c r="S7422"/>
      <c r="T7422"/>
      <c r="U7422"/>
      <c r="AA7422"/>
      <c r="AD7422"/>
      <c r="AR7422"/>
      <c r="AS7422"/>
      <c r="AT7422"/>
      <c r="AU7422"/>
    </row>
    <row r="7423" spans="1:47" x14ac:dyDescent="0.25">
      <c r="A7423"/>
      <c r="C7423"/>
      <c r="D7423"/>
      <c r="J7423"/>
      <c r="L7423"/>
      <c r="M7423"/>
      <c r="N7423"/>
      <c r="O7423"/>
      <c r="P7423"/>
      <c r="Q7423"/>
      <c r="R7423"/>
      <c r="S7423"/>
      <c r="T7423"/>
      <c r="U7423"/>
      <c r="AA7423"/>
      <c r="AD7423"/>
      <c r="AR7423"/>
      <c r="AS7423"/>
      <c r="AT7423"/>
      <c r="AU7423"/>
    </row>
    <row r="7424" spans="1:47" x14ac:dyDescent="0.25">
      <c r="A7424"/>
      <c r="C7424"/>
      <c r="D7424"/>
      <c r="J7424"/>
      <c r="L7424"/>
      <c r="M7424"/>
      <c r="N7424"/>
      <c r="O7424"/>
      <c r="P7424"/>
      <c r="Q7424"/>
      <c r="R7424"/>
      <c r="S7424"/>
      <c r="T7424"/>
      <c r="U7424"/>
      <c r="AA7424"/>
      <c r="AD7424"/>
      <c r="AR7424"/>
      <c r="AS7424"/>
      <c r="AT7424"/>
      <c r="AU7424"/>
    </row>
    <row r="7425" spans="1:47" x14ac:dyDescent="0.25">
      <c r="A7425"/>
      <c r="C7425"/>
      <c r="D7425"/>
      <c r="J7425"/>
      <c r="L7425"/>
      <c r="M7425"/>
      <c r="N7425"/>
      <c r="O7425"/>
      <c r="P7425"/>
      <c r="Q7425"/>
      <c r="R7425"/>
      <c r="S7425"/>
      <c r="T7425"/>
      <c r="U7425"/>
      <c r="AA7425"/>
      <c r="AD7425"/>
      <c r="AR7425"/>
      <c r="AS7425"/>
      <c r="AT7425"/>
      <c r="AU7425"/>
    </row>
    <row r="7426" spans="1:47" x14ac:dyDescent="0.25">
      <c r="A7426"/>
      <c r="C7426"/>
      <c r="D7426"/>
      <c r="J7426"/>
      <c r="L7426"/>
      <c r="M7426"/>
      <c r="N7426"/>
      <c r="O7426"/>
      <c r="P7426"/>
      <c r="Q7426"/>
      <c r="R7426"/>
      <c r="S7426"/>
      <c r="T7426"/>
      <c r="U7426"/>
      <c r="AA7426"/>
      <c r="AD7426"/>
      <c r="AR7426"/>
      <c r="AS7426"/>
      <c r="AT7426"/>
      <c r="AU7426"/>
    </row>
    <row r="7427" spans="1:47" x14ac:dyDescent="0.25">
      <c r="A7427"/>
      <c r="C7427"/>
      <c r="D7427"/>
      <c r="J7427"/>
      <c r="L7427"/>
      <c r="M7427"/>
      <c r="N7427"/>
      <c r="O7427"/>
      <c r="P7427"/>
      <c r="Q7427"/>
      <c r="R7427"/>
      <c r="S7427"/>
      <c r="T7427"/>
      <c r="U7427"/>
      <c r="AA7427"/>
      <c r="AD7427"/>
      <c r="AR7427"/>
      <c r="AS7427"/>
      <c r="AT7427"/>
      <c r="AU7427"/>
    </row>
    <row r="7428" spans="1:47" x14ac:dyDescent="0.25">
      <c r="A7428"/>
      <c r="C7428"/>
      <c r="D7428"/>
      <c r="J7428"/>
      <c r="L7428"/>
      <c r="M7428"/>
      <c r="N7428"/>
      <c r="O7428"/>
      <c r="P7428"/>
      <c r="Q7428"/>
      <c r="R7428"/>
      <c r="S7428"/>
      <c r="T7428"/>
      <c r="U7428"/>
      <c r="AA7428"/>
      <c r="AD7428"/>
      <c r="AR7428"/>
      <c r="AS7428"/>
      <c r="AT7428"/>
      <c r="AU7428"/>
    </row>
    <row r="7429" spans="1:47" x14ac:dyDescent="0.25">
      <c r="A7429"/>
      <c r="C7429"/>
      <c r="D7429"/>
      <c r="J7429"/>
      <c r="L7429"/>
      <c r="M7429"/>
      <c r="N7429"/>
      <c r="O7429"/>
      <c r="P7429"/>
      <c r="Q7429"/>
      <c r="R7429"/>
      <c r="S7429"/>
      <c r="T7429"/>
      <c r="U7429"/>
      <c r="AA7429"/>
      <c r="AD7429"/>
      <c r="AR7429"/>
      <c r="AS7429"/>
      <c r="AT7429"/>
      <c r="AU7429"/>
    </row>
    <row r="7430" spans="1:47" x14ac:dyDescent="0.25">
      <c r="A7430"/>
      <c r="C7430"/>
      <c r="D7430"/>
      <c r="J7430"/>
      <c r="L7430"/>
      <c r="M7430"/>
      <c r="N7430"/>
      <c r="O7430"/>
      <c r="P7430"/>
      <c r="Q7430"/>
      <c r="R7430"/>
      <c r="S7430"/>
      <c r="T7430"/>
      <c r="U7430"/>
      <c r="AA7430"/>
      <c r="AD7430"/>
      <c r="AR7430"/>
      <c r="AS7430"/>
      <c r="AT7430"/>
      <c r="AU7430"/>
    </row>
    <row r="7431" spans="1:47" x14ac:dyDescent="0.25">
      <c r="A7431"/>
      <c r="C7431"/>
      <c r="D7431"/>
      <c r="J7431"/>
      <c r="L7431"/>
      <c r="M7431"/>
      <c r="N7431"/>
      <c r="O7431"/>
      <c r="P7431"/>
      <c r="Q7431"/>
      <c r="R7431"/>
      <c r="S7431"/>
      <c r="T7431"/>
      <c r="U7431"/>
      <c r="AA7431"/>
      <c r="AD7431"/>
      <c r="AR7431"/>
      <c r="AS7431"/>
      <c r="AT7431"/>
      <c r="AU7431"/>
    </row>
    <row r="7432" spans="1:47" x14ac:dyDescent="0.25">
      <c r="A7432"/>
      <c r="C7432"/>
      <c r="D7432"/>
      <c r="J7432"/>
      <c r="L7432"/>
      <c r="M7432"/>
      <c r="N7432"/>
      <c r="O7432"/>
      <c r="P7432"/>
      <c r="Q7432"/>
      <c r="R7432"/>
      <c r="S7432"/>
      <c r="T7432"/>
      <c r="U7432"/>
      <c r="AA7432"/>
      <c r="AD7432"/>
      <c r="AR7432"/>
      <c r="AS7432"/>
      <c r="AT7432"/>
      <c r="AU7432"/>
    </row>
    <row r="7433" spans="1:47" x14ac:dyDescent="0.25">
      <c r="A7433"/>
      <c r="C7433"/>
      <c r="D7433"/>
      <c r="J7433"/>
      <c r="L7433"/>
      <c r="M7433"/>
      <c r="N7433"/>
      <c r="O7433"/>
      <c r="P7433"/>
      <c r="Q7433"/>
      <c r="R7433"/>
      <c r="S7433"/>
      <c r="T7433"/>
      <c r="U7433"/>
      <c r="AA7433"/>
      <c r="AD7433"/>
      <c r="AR7433"/>
      <c r="AS7433"/>
      <c r="AT7433"/>
      <c r="AU7433"/>
    </row>
    <row r="7434" spans="1:47" x14ac:dyDescent="0.25">
      <c r="A7434"/>
      <c r="C7434"/>
      <c r="D7434"/>
      <c r="J7434"/>
      <c r="L7434"/>
      <c r="M7434"/>
      <c r="N7434"/>
      <c r="O7434"/>
      <c r="P7434"/>
      <c r="Q7434"/>
      <c r="R7434"/>
      <c r="S7434"/>
      <c r="T7434"/>
      <c r="U7434"/>
      <c r="AA7434"/>
      <c r="AD7434"/>
      <c r="AR7434"/>
      <c r="AS7434"/>
      <c r="AT7434"/>
      <c r="AU7434"/>
    </row>
    <row r="7435" spans="1:47" x14ac:dyDescent="0.25">
      <c r="A7435"/>
      <c r="C7435"/>
      <c r="D7435"/>
      <c r="J7435"/>
      <c r="L7435"/>
      <c r="M7435"/>
      <c r="N7435"/>
      <c r="O7435"/>
      <c r="P7435"/>
      <c r="Q7435"/>
      <c r="R7435"/>
      <c r="S7435"/>
      <c r="T7435"/>
      <c r="U7435"/>
      <c r="AA7435"/>
      <c r="AD7435"/>
      <c r="AR7435"/>
      <c r="AS7435"/>
      <c r="AT7435"/>
      <c r="AU7435"/>
    </row>
    <row r="7436" spans="1:47" x14ac:dyDescent="0.25">
      <c r="A7436"/>
      <c r="C7436"/>
      <c r="D7436"/>
      <c r="J7436"/>
      <c r="L7436"/>
      <c r="M7436"/>
      <c r="N7436"/>
      <c r="O7436"/>
      <c r="P7436"/>
      <c r="Q7436"/>
      <c r="R7436"/>
      <c r="S7436"/>
      <c r="T7436"/>
      <c r="U7436"/>
      <c r="AA7436"/>
      <c r="AD7436"/>
      <c r="AR7436"/>
      <c r="AS7436"/>
      <c r="AT7436"/>
      <c r="AU7436"/>
    </row>
    <row r="7437" spans="1:47" x14ac:dyDescent="0.25">
      <c r="A7437"/>
      <c r="C7437"/>
      <c r="D7437"/>
      <c r="J7437"/>
      <c r="L7437"/>
      <c r="M7437"/>
      <c r="N7437"/>
      <c r="O7437"/>
      <c r="P7437"/>
      <c r="Q7437"/>
      <c r="R7437"/>
      <c r="S7437"/>
      <c r="T7437"/>
      <c r="U7437"/>
      <c r="AA7437"/>
      <c r="AD7437"/>
      <c r="AR7437"/>
      <c r="AS7437"/>
      <c r="AT7437"/>
      <c r="AU7437"/>
    </row>
    <row r="7438" spans="1:47" x14ac:dyDescent="0.25">
      <c r="A7438"/>
      <c r="C7438"/>
      <c r="D7438"/>
      <c r="J7438"/>
      <c r="L7438"/>
      <c r="M7438"/>
      <c r="N7438"/>
      <c r="O7438"/>
      <c r="P7438"/>
      <c r="Q7438"/>
      <c r="R7438"/>
      <c r="S7438"/>
      <c r="T7438"/>
      <c r="U7438"/>
      <c r="AA7438"/>
      <c r="AD7438"/>
      <c r="AR7438"/>
      <c r="AS7438"/>
      <c r="AT7438"/>
      <c r="AU7438"/>
    </row>
    <row r="7439" spans="1:47" x14ac:dyDescent="0.25">
      <c r="A7439"/>
      <c r="C7439"/>
      <c r="D7439"/>
      <c r="J7439"/>
      <c r="L7439"/>
      <c r="M7439"/>
      <c r="N7439"/>
      <c r="O7439"/>
      <c r="P7439"/>
      <c r="Q7439"/>
      <c r="R7439"/>
      <c r="S7439"/>
      <c r="T7439"/>
      <c r="U7439"/>
      <c r="AA7439"/>
      <c r="AD7439"/>
      <c r="AR7439"/>
      <c r="AS7439"/>
      <c r="AT7439"/>
      <c r="AU7439"/>
    </row>
    <row r="7440" spans="1:47" x14ac:dyDescent="0.25">
      <c r="A7440"/>
      <c r="C7440"/>
      <c r="D7440"/>
      <c r="J7440"/>
      <c r="L7440"/>
      <c r="M7440"/>
      <c r="N7440"/>
      <c r="O7440"/>
      <c r="P7440"/>
      <c r="Q7440"/>
      <c r="R7440"/>
      <c r="S7440"/>
      <c r="T7440"/>
      <c r="U7440"/>
      <c r="AA7440"/>
      <c r="AD7440"/>
      <c r="AR7440"/>
      <c r="AS7440"/>
      <c r="AT7440"/>
      <c r="AU7440"/>
    </row>
    <row r="7441" spans="1:47" x14ac:dyDescent="0.25">
      <c r="A7441"/>
      <c r="C7441"/>
      <c r="D7441"/>
      <c r="J7441"/>
      <c r="L7441"/>
      <c r="M7441"/>
      <c r="N7441"/>
      <c r="O7441"/>
      <c r="P7441"/>
      <c r="Q7441"/>
      <c r="R7441"/>
      <c r="S7441"/>
      <c r="T7441"/>
      <c r="U7441"/>
      <c r="AA7441"/>
      <c r="AD7441"/>
      <c r="AR7441"/>
      <c r="AS7441"/>
      <c r="AT7441"/>
      <c r="AU7441"/>
    </row>
    <row r="7442" spans="1:47" x14ac:dyDescent="0.25">
      <c r="A7442"/>
      <c r="C7442"/>
      <c r="D7442"/>
      <c r="J7442"/>
      <c r="L7442"/>
      <c r="M7442"/>
      <c r="N7442"/>
      <c r="O7442"/>
      <c r="P7442"/>
      <c r="Q7442"/>
      <c r="R7442"/>
      <c r="S7442"/>
      <c r="T7442"/>
      <c r="U7442"/>
      <c r="AA7442"/>
      <c r="AD7442"/>
      <c r="AR7442"/>
      <c r="AS7442"/>
      <c r="AT7442"/>
      <c r="AU7442"/>
    </row>
    <row r="7443" spans="1:47" x14ac:dyDescent="0.25">
      <c r="A7443"/>
      <c r="C7443"/>
      <c r="D7443"/>
      <c r="J7443"/>
      <c r="L7443"/>
      <c r="M7443"/>
      <c r="N7443"/>
      <c r="O7443"/>
      <c r="P7443"/>
      <c r="Q7443"/>
      <c r="R7443"/>
      <c r="S7443"/>
      <c r="T7443"/>
      <c r="U7443"/>
      <c r="AA7443"/>
      <c r="AD7443"/>
      <c r="AR7443"/>
      <c r="AS7443"/>
      <c r="AT7443"/>
      <c r="AU7443"/>
    </row>
    <row r="7444" spans="1:47" x14ac:dyDescent="0.25">
      <c r="A7444"/>
      <c r="C7444"/>
      <c r="D7444"/>
      <c r="J7444"/>
      <c r="L7444"/>
      <c r="M7444"/>
      <c r="N7444"/>
      <c r="O7444"/>
      <c r="P7444"/>
      <c r="Q7444"/>
      <c r="R7444"/>
      <c r="S7444"/>
      <c r="T7444"/>
      <c r="U7444"/>
      <c r="AA7444"/>
      <c r="AD7444"/>
      <c r="AR7444"/>
      <c r="AS7444"/>
      <c r="AT7444"/>
      <c r="AU7444"/>
    </row>
    <row r="7445" spans="1:47" x14ac:dyDescent="0.25">
      <c r="A7445"/>
      <c r="C7445"/>
      <c r="D7445"/>
      <c r="J7445"/>
      <c r="L7445"/>
      <c r="M7445"/>
      <c r="N7445"/>
      <c r="O7445"/>
      <c r="P7445"/>
      <c r="Q7445"/>
      <c r="R7445"/>
      <c r="S7445"/>
      <c r="T7445"/>
      <c r="U7445"/>
      <c r="AA7445"/>
      <c r="AD7445"/>
      <c r="AR7445"/>
      <c r="AS7445"/>
      <c r="AT7445"/>
      <c r="AU7445"/>
    </row>
    <row r="7446" spans="1:47" x14ac:dyDescent="0.25">
      <c r="A7446"/>
      <c r="C7446"/>
      <c r="D7446"/>
      <c r="J7446"/>
      <c r="L7446"/>
      <c r="M7446"/>
      <c r="N7446"/>
      <c r="O7446"/>
      <c r="P7446"/>
      <c r="Q7446"/>
      <c r="R7446"/>
      <c r="S7446"/>
      <c r="T7446"/>
      <c r="U7446"/>
      <c r="AA7446"/>
      <c r="AD7446"/>
      <c r="AR7446"/>
      <c r="AS7446"/>
      <c r="AT7446"/>
      <c r="AU7446"/>
    </row>
    <row r="7447" spans="1:47" x14ac:dyDescent="0.25">
      <c r="A7447"/>
      <c r="C7447"/>
      <c r="D7447"/>
      <c r="J7447"/>
      <c r="L7447"/>
      <c r="M7447"/>
      <c r="N7447"/>
      <c r="O7447"/>
      <c r="P7447"/>
      <c r="Q7447"/>
      <c r="R7447"/>
      <c r="S7447"/>
      <c r="T7447"/>
      <c r="U7447"/>
      <c r="AA7447"/>
      <c r="AD7447"/>
      <c r="AR7447"/>
      <c r="AS7447"/>
      <c r="AT7447"/>
      <c r="AU7447"/>
    </row>
    <row r="7448" spans="1:47" x14ac:dyDescent="0.25">
      <c r="A7448"/>
      <c r="C7448"/>
      <c r="D7448"/>
      <c r="J7448"/>
      <c r="L7448"/>
      <c r="M7448"/>
      <c r="N7448"/>
      <c r="O7448"/>
      <c r="P7448"/>
      <c r="Q7448"/>
      <c r="R7448"/>
      <c r="S7448"/>
      <c r="T7448"/>
      <c r="U7448"/>
      <c r="AA7448"/>
      <c r="AD7448"/>
      <c r="AR7448"/>
      <c r="AS7448"/>
      <c r="AT7448"/>
      <c r="AU7448"/>
    </row>
    <row r="7449" spans="1:47" x14ac:dyDescent="0.25">
      <c r="A7449"/>
      <c r="C7449"/>
      <c r="D7449"/>
      <c r="J7449"/>
      <c r="L7449"/>
      <c r="M7449"/>
      <c r="N7449"/>
      <c r="O7449"/>
      <c r="P7449"/>
      <c r="Q7449"/>
      <c r="R7449"/>
      <c r="S7449"/>
      <c r="T7449"/>
      <c r="U7449"/>
      <c r="AA7449"/>
      <c r="AD7449"/>
      <c r="AR7449"/>
      <c r="AS7449"/>
      <c r="AT7449"/>
      <c r="AU7449"/>
    </row>
    <row r="7450" spans="1:47" x14ac:dyDescent="0.25">
      <c r="A7450"/>
      <c r="C7450"/>
      <c r="D7450"/>
      <c r="J7450"/>
      <c r="L7450"/>
      <c r="M7450"/>
      <c r="N7450"/>
      <c r="O7450"/>
      <c r="P7450"/>
      <c r="Q7450"/>
      <c r="R7450"/>
      <c r="S7450"/>
      <c r="T7450"/>
      <c r="U7450"/>
      <c r="AA7450"/>
      <c r="AD7450"/>
      <c r="AR7450"/>
      <c r="AS7450"/>
      <c r="AT7450"/>
      <c r="AU7450"/>
    </row>
    <row r="7451" spans="1:47" x14ac:dyDescent="0.25">
      <c r="A7451"/>
      <c r="C7451"/>
      <c r="D7451"/>
      <c r="J7451"/>
      <c r="L7451"/>
      <c r="M7451"/>
      <c r="N7451"/>
      <c r="O7451"/>
      <c r="P7451"/>
      <c r="Q7451"/>
      <c r="R7451"/>
      <c r="S7451"/>
      <c r="T7451"/>
      <c r="U7451"/>
      <c r="AA7451"/>
      <c r="AD7451"/>
      <c r="AR7451"/>
      <c r="AS7451"/>
      <c r="AT7451"/>
      <c r="AU7451"/>
    </row>
    <row r="7452" spans="1:47" x14ac:dyDescent="0.25">
      <c r="A7452"/>
      <c r="C7452"/>
      <c r="D7452"/>
      <c r="J7452"/>
      <c r="L7452"/>
      <c r="M7452"/>
      <c r="N7452"/>
      <c r="O7452"/>
      <c r="P7452"/>
      <c r="Q7452"/>
      <c r="R7452"/>
      <c r="S7452"/>
      <c r="T7452"/>
      <c r="U7452"/>
      <c r="AA7452"/>
      <c r="AD7452"/>
      <c r="AR7452"/>
      <c r="AS7452"/>
      <c r="AT7452"/>
      <c r="AU7452"/>
    </row>
    <row r="7453" spans="1:47" x14ac:dyDescent="0.25">
      <c r="A7453"/>
      <c r="C7453"/>
      <c r="D7453"/>
      <c r="J7453"/>
      <c r="L7453"/>
      <c r="M7453"/>
      <c r="N7453"/>
      <c r="O7453"/>
      <c r="P7453"/>
      <c r="Q7453"/>
      <c r="R7453"/>
      <c r="S7453"/>
      <c r="T7453"/>
      <c r="U7453"/>
      <c r="AA7453"/>
      <c r="AD7453"/>
      <c r="AR7453"/>
      <c r="AS7453"/>
      <c r="AT7453"/>
      <c r="AU7453"/>
    </row>
    <row r="7454" spans="1:47" x14ac:dyDescent="0.25">
      <c r="A7454"/>
      <c r="C7454"/>
      <c r="D7454"/>
      <c r="J7454"/>
      <c r="L7454"/>
      <c r="M7454"/>
      <c r="N7454"/>
      <c r="O7454"/>
      <c r="P7454"/>
      <c r="Q7454"/>
      <c r="R7454"/>
      <c r="S7454"/>
      <c r="T7454"/>
      <c r="U7454"/>
      <c r="AA7454"/>
      <c r="AD7454"/>
      <c r="AR7454"/>
      <c r="AS7454"/>
      <c r="AT7454"/>
      <c r="AU7454"/>
    </row>
    <row r="7455" spans="1:47" x14ac:dyDescent="0.25">
      <c r="A7455"/>
      <c r="C7455"/>
      <c r="D7455"/>
      <c r="J7455"/>
      <c r="L7455"/>
      <c r="M7455"/>
      <c r="N7455"/>
      <c r="O7455"/>
      <c r="P7455"/>
      <c r="Q7455"/>
      <c r="R7455"/>
      <c r="S7455"/>
      <c r="T7455"/>
      <c r="U7455"/>
      <c r="AA7455"/>
      <c r="AD7455"/>
      <c r="AR7455"/>
      <c r="AS7455"/>
      <c r="AT7455"/>
      <c r="AU7455"/>
    </row>
    <row r="7456" spans="1:47" x14ac:dyDescent="0.25">
      <c r="A7456"/>
      <c r="C7456"/>
      <c r="D7456"/>
      <c r="J7456"/>
      <c r="L7456"/>
      <c r="M7456"/>
      <c r="N7456"/>
      <c r="O7456"/>
      <c r="P7456"/>
      <c r="Q7456"/>
      <c r="R7456"/>
      <c r="S7456"/>
      <c r="T7456"/>
      <c r="U7456"/>
      <c r="AA7456"/>
      <c r="AD7456"/>
      <c r="AR7456"/>
      <c r="AS7456"/>
      <c r="AT7456"/>
      <c r="AU7456"/>
    </row>
    <row r="7457" spans="1:47" x14ac:dyDescent="0.25">
      <c r="A7457"/>
      <c r="C7457"/>
      <c r="D7457"/>
      <c r="J7457"/>
      <c r="L7457"/>
      <c r="M7457"/>
      <c r="N7457"/>
      <c r="O7457"/>
      <c r="P7457"/>
      <c r="Q7457"/>
      <c r="R7457"/>
      <c r="S7457"/>
      <c r="T7457"/>
      <c r="U7457"/>
      <c r="AA7457"/>
      <c r="AD7457"/>
      <c r="AR7457"/>
      <c r="AS7457"/>
      <c r="AT7457"/>
      <c r="AU7457"/>
    </row>
    <row r="7458" spans="1:47" x14ac:dyDescent="0.25">
      <c r="A7458"/>
      <c r="C7458"/>
      <c r="D7458"/>
      <c r="J7458"/>
      <c r="L7458"/>
      <c r="M7458"/>
      <c r="N7458"/>
      <c r="O7458"/>
      <c r="P7458"/>
      <c r="Q7458"/>
      <c r="R7458"/>
      <c r="S7458"/>
      <c r="T7458"/>
      <c r="U7458"/>
      <c r="AA7458"/>
      <c r="AD7458"/>
      <c r="AR7458"/>
      <c r="AS7458"/>
      <c r="AT7458"/>
      <c r="AU7458"/>
    </row>
    <row r="7459" spans="1:47" x14ac:dyDescent="0.25">
      <c r="A7459"/>
      <c r="C7459"/>
      <c r="D7459"/>
      <c r="J7459"/>
      <c r="L7459"/>
      <c r="M7459"/>
      <c r="N7459"/>
      <c r="O7459"/>
      <c r="P7459"/>
      <c r="Q7459"/>
      <c r="R7459"/>
      <c r="S7459"/>
      <c r="T7459"/>
      <c r="U7459"/>
      <c r="AA7459"/>
      <c r="AD7459"/>
      <c r="AR7459"/>
      <c r="AS7459"/>
      <c r="AT7459"/>
      <c r="AU7459"/>
    </row>
    <row r="7460" spans="1:47" x14ac:dyDescent="0.25">
      <c r="A7460"/>
      <c r="C7460"/>
      <c r="D7460"/>
      <c r="J7460"/>
      <c r="L7460"/>
      <c r="M7460"/>
      <c r="N7460"/>
      <c r="O7460"/>
      <c r="P7460"/>
      <c r="Q7460"/>
      <c r="R7460"/>
      <c r="S7460"/>
      <c r="T7460"/>
      <c r="U7460"/>
      <c r="AA7460"/>
      <c r="AD7460"/>
      <c r="AR7460"/>
      <c r="AS7460"/>
      <c r="AT7460"/>
      <c r="AU7460"/>
    </row>
    <row r="7461" spans="1:47" x14ac:dyDescent="0.25">
      <c r="A7461"/>
      <c r="C7461"/>
      <c r="D7461"/>
      <c r="J7461"/>
      <c r="L7461"/>
      <c r="M7461"/>
      <c r="N7461"/>
      <c r="O7461"/>
      <c r="P7461"/>
      <c r="Q7461"/>
      <c r="R7461"/>
      <c r="S7461"/>
      <c r="T7461"/>
      <c r="U7461"/>
      <c r="AA7461"/>
      <c r="AD7461"/>
      <c r="AR7461"/>
      <c r="AS7461"/>
      <c r="AT7461"/>
      <c r="AU7461"/>
    </row>
    <row r="7462" spans="1:47" x14ac:dyDescent="0.25">
      <c r="A7462"/>
      <c r="C7462"/>
      <c r="D7462"/>
      <c r="J7462"/>
      <c r="L7462"/>
      <c r="M7462"/>
      <c r="N7462"/>
      <c r="O7462"/>
      <c r="P7462"/>
      <c r="Q7462"/>
      <c r="R7462"/>
      <c r="S7462"/>
      <c r="T7462"/>
      <c r="U7462"/>
      <c r="AA7462"/>
      <c r="AD7462"/>
      <c r="AR7462"/>
      <c r="AS7462"/>
      <c r="AT7462"/>
      <c r="AU7462"/>
    </row>
    <row r="7463" spans="1:47" x14ac:dyDescent="0.25">
      <c r="A7463"/>
      <c r="C7463"/>
      <c r="D7463"/>
      <c r="J7463"/>
      <c r="L7463"/>
      <c r="M7463"/>
      <c r="N7463"/>
      <c r="O7463"/>
      <c r="P7463"/>
      <c r="Q7463"/>
      <c r="R7463"/>
      <c r="S7463"/>
      <c r="T7463"/>
      <c r="U7463"/>
      <c r="AA7463"/>
      <c r="AD7463"/>
      <c r="AR7463"/>
      <c r="AS7463"/>
      <c r="AT7463"/>
      <c r="AU7463"/>
    </row>
    <row r="7464" spans="1:47" x14ac:dyDescent="0.25">
      <c r="A7464"/>
      <c r="C7464"/>
      <c r="D7464"/>
      <c r="J7464"/>
      <c r="L7464"/>
      <c r="M7464"/>
      <c r="N7464"/>
      <c r="O7464"/>
      <c r="P7464"/>
      <c r="Q7464"/>
      <c r="R7464"/>
      <c r="S7464"/>
      <c r="T7464"/>
      <c r="U7464"/>
      <c r="AA7464"/>
      <c r="AD7464"/>
      <c r="AR7464"/>
      <c r="AS7464"/>
      <c r="AT7464"/>
      <c r="AU7464"/>
    </row>
    <row r="7465" spans="1:47" x14ac:dyDescent="0.25">
      <c r="A7465"/>
      <c r="C7465"/>
      <c r="D7465"/>
      <c r="J7465"/>
      <c r="L7465"/>
      <c r="M7465"/>
      <c r="N7465"/>
      <c r="O7465"/>
      <c r="P7465"/>
      <c r="Q7465"/>
      <c r="R7465"/>
      <c r="S7465"/>
      <c r="T7465"/>
      <c r="U7465"/>
      <c r="AA7465"/>
      <c r="AD7465"/>
      <c r="AR7465"/>
      <c r="AS7465"/>
      <c r="AT7465"/>
      <c r="AU7465"/>
    </row>
    <row r="7466" spans="1:47" x14ac:dyDescent="0.25">
      <c r="A7466"/>
      <c r="C7466"/>
      <c r="D7466"/>
      <c r="J7466"/>
      <c r="L7466"/>
      <c r="M7466"/>
      <c r="N7466"/>
      <c r="O7466"/>
      <c r="P7466"/>
      <c r="Q7466"/>
      <c r="R7466"/>
      <c r="S7466"/>
      <c r="T7466"/>
      <c r="U7466"/>
      <c r="AA7466"/>
      <c r="AD7466"/>
      <c r="AR7466"/>
      <c r="AS7466"/>
      <c r="AT7466"/>
      <c r="AU7466"/>
    </row>
    <row r="7467" spans="1:47" x14ac:dyDescent="0.25">
      <c r="A7467"/>
      <c r="C7467"/>
      <c r="D7467"/>
      <c r="J7467"/>
      <c r="L7467"/>
      <c r="M7467"/>
      <c r="N7467"/>
      <c r="O7467"/>
      <c r="P7467"/>
      <c r="Q7467"/>
      <c r="R7467"/>
      <c r="S7467"/>
      <c r="T7467"/>
      <c r="U7467"/>
      <c r="AA7467"/>
      <c r="AD7467"/>
      <c r="AR7467"/>
      <c r="AS7467"/>
      <c r="AT7467"/>
      <c r="AU7467"/>
    </row>
    <row r="7468" spans="1:47" x14ac:dyDescent="0.25">
      <c r="A7468"/>
      <c r="C7468"/>
      <c r="D7468"/>
      <c r="J7468"/>
      <c r="L7468"/>
      <c r="M7468"/>
      <c r="N7468"/>
      <c r="O7468"/>
      <c r="P7468"/>
      <c r="Q7468"/>
      <c r="R7468"/>
      <c r="S7468"/>
      <c r="T7468"/>
      <c r="U7468"/>
      <c r="AA7468"/>
      <c r="AD7468"/>
      <c r="AR7468"/>
      <c r="AS7468"/>
      <c r="AT7468"/>
      <c r="AU7468"/>
    </row>
    <row r="7469" spans="1:47" x14ac:dyDescent="0.25">
      <c r="A7469"/>
      <c r="C7469"/>
      <c r="D7469"/>
      <c r="J7469"/>
      <c r="L7469"/>
      <c r="M7469"/>
      <c r="N7469"/>
      <c r="O7469"/>
      <c r="P7469"/>
      <c r="Q7469"/>
      <c r="R7469"/>
      <c r="S7469"/>
      <c r="T7469"/>
      <c r="U7469"/>
      <c r="AA7469"/>
      <c r="AD7469"/>
      <c r="AR7469"/>
      <c r="AS7469"/>
      <c r="AT7469"/>
      <c r="AU7469"/>
    </row>
    <row r="7470" spans="1:47" x14ac:dyDescent="0.25">
      <c r="A7470"/>
      <c r="C7470"/>
      <c r="D7470"/>
      <c r="J7470"/>
      <c r="L7470"/>
      <c r="M7470"/>
      <c r="N7470"/>
      <c r="O7470"/>
      <c r="P7470"/>
      <c r="Q7470"/>
      <c r="R7470"/>
      <c r="S7470"/>
      <c r="T7470"/>
      <c r="U7470"/>
      <c r="AA7470"/>
      <c r="AD7470"/>
      <c r="AR7470"/>
      <c r="AS7470"/>
      <c r="AT7470"/>
      <c r="AU7470"/>
    </row>
    <row r="7471" spans="1:47" x14ac:dyDescent="0.25">
      <c r="A7471"/>
      <c r="C7471"/>
      <c r="D7471"/>
      <c r="J7471"/>
      <c r="L7471"/>
      <c r="M7471"/>
      <c r="N7471"/>
      <c r="O7471"/>
      <c r="P7471"/>
      <c r="Q7471"/>
      <c r="R7471"/>
      <c r="S7471"/>
      <c r="T7471"/>
      <c r="U7471"/>
      <c r="AA7471"/>
      <c r="AD7471"/>
      <c r="AR7471"/>
      <c r="AS7471"/>
      <c r="AT7471"/>
      <c r="AU7471"/>
    </row>
    <row r="7472" spans="1:47" x14ac:dyDescent="0.25">
      <c r="A7472"/>
      <c r="C7472"/>
      <c r="D7472"/>
      <c r="J7472"/>
      <c r="L7472"/>
      <c r="M7472"/>
      <c r="N7472"/>
      <c r="O7472"/>
      <c r="P7472"/>
      <c r="Q7472"/>
      <c r="R7472"/>
      <c r="S7472"/>
      <c r="T7472"/>
      <c r="U7472"/>
      <c r="AA7472"/>
      <c r="AD7472"/>
      <c r="AR7472"/>
      <c r="AS7472"/>
      <c r="AT7472"/>
      <c r="AU7472"/>
    </row>
    <row r="7473" spans="1:47" x14ac:dyDescent="0.25">
      <c r="A7473"/>
      <c r="C7473"/>
      <c r="D7473"/>
      <c r="J7473"/>
      <c r="L7473"/>
      <c r="M7473"/>
      <c r="N7473"/>
      <c r="O7473"/>
      <c r="P7473"/>
      <c r="Q7473"/>
      <c r="R7473"/>
      <c r="S7473"/>
      <c r="T7473"/>
      <c r="U7473"/>
      <c r="AA7473"/>
      <c r="AD7473"/>
      <c r="AR7473"/>
      <c r="AS7473"/>
      <c r="AT7473"/>
      <c r="AU7473"/>
    </row>
    <row r="7474" spans="1:47" x14ac:dyDescent="0.25">
      <c r="A7474"/>
      <c r="C7474"/>
      <c r="D7474"/>
      <c r="J7474"/>
      <c r="L7474"/>
      <c r="M7474"/>
      <c r="N7474"/>
      <c r="O7474"/>
      <c r="P7474"/>
      <c r="Q7474"/>
      <c r="R7474"/>
      <c r="S7474"/>
      <c r="T7474"/>
      <c r="U7474"/>
      <c r="AA7474"/>
      <c r="AD7474"/>
      <c r="AR7474"/>
      <c r="AS7474"/>
      <c r="AT7474"/>
      <c r="AU7474"/>
    </row>
    <row r="7475" spans="1:47" x14ac:dyDescent="0.25">
      <c r="A7475"/>
      <c r="C7475"/>
      <c r="D7475"/>
      <c r="J7475"/>
      <c r="L7475"/>
      <c r="M7475"/>
      <c r="N7475"/>
      <c r="O7475"/>
      <c r="P7475"/>
      <c r="Q7475"/>
      <c r="R7475"/>
      <c r="S7475"/>
      <c r="T7475"/>
      <c r="U7475"/>
      <c r="AA7475"/>
      <c r="AD7475"/>
      <c r="AR7475"/>
      <c r="AS7475"/>
      <c r="AT7475"/>
      <c r="AU7475"/>
    </row>
    <row r="7476" spans="1:47" x14ac:dyDescent="0.25">
      <c r="A7476"/>
      <c r="C7476"/>
      <c r="D7476"/>
      <c r="J7476"/>
      <c r="L7476"/>
      <c r="M7476"/>
      <c r="N7476"/>
      <c r="O7476"/>
      <c r="P7476"/>
      <c r="Q7476"/>
      <c r="R7476"/>
      <c r="S7476"/>
      <c r="T7476"/>
      <c r="U7476"/>
      <c r="AA7476"/>
      <c r="AD7476"/>
      <c r="AR7476"/>
      <c r="AS7476"/>
      <c r="AT7476"/>
      <c r="AU7476"/>
    </row>
    <row r="7477" spans="1:47" x14ac:dyDescent="0.25">
      <c r="A7477"/>
      <c r="C7477"/>
      <c r="D7477"/>
      <c r="J7477"/>
      <c r="L7477"/>
      <c r="M7477"/>
      <c r="N7477"/>
      <c r="O7477"/>
      <c r="P7477"/>
      <c r="Q7477"/>
      <c r="R7477"/>
      <c r="S7477"/>
      <c r="T7477"/>
      <c r="U7477"/>
      <c r="AA7477"/>
      <c r="AD7477"/>
      <c r="AR7477"/>
      <c r="AS7477"/>
      <c r="AT7477"/>
      <c r="AU7477"/>
    </row>
    <row r="7478" spans="1:47" x14ac:dyDescent="0.25">
      <c r="A7478"/>
      <c r="C7478"/>
      <c r="D7478"/>
      <c r="J7478"/>
      <c r="L7478"/>
      <c r="M7478"/>
      <c r="N7478"/>
      <c r="O7478"/>
      <c r="P7478"/>
      <c r="Q7478"/>
      <c r="R7478"/>
      <c r="S7478"/>
      <c r="T7478"/>
      <c r="U7478"/>
      <c r="AA7478"/>
      <c r="AD7478"/>
      <c r="AR7478"/>
      <c r="AS7478"/>
      <c r="AT7478"/>
      <c r="AU7478"/>
    </row>
    <row r="7479" spans="1:47" x14ac:dyDescent="0.25">
      <c r="A7479"/>
      <c r="C7479"/>
      <c r="D7479"/>
      <c r="J7479"/>
      <c r="L7479"/>
      <c r="M7479"/>
      <c r="N7479"/>
      <c r="O7479"/>
      <c r="P7479"/>
      <c r="Q7479"/>
      <c r="R7479"/>
      <c r="S7479"/>
      <c r="T7479"/>
      <c r="U7479"/>
      <c r="AA7479"/>
      <c r="AD7479"/>
      <c r="AR7479"/>
      <c r="AS7479"/>
      <c r="AT7479"/>
      <c r="AU7479"/>
    </row>
    <row r="7480" spans="1:47" x14ac:dyDescent="0.25">
      <c r="A7480"/>
      <c r="C7480"/>
      <c r="D7480"/>
      <c r="J7480"/>
      <c r="L7480"/>
      <c r="M7480"/>
      <c r="N7480"/>
      <c r="O7480"/>
      <c r="P7480"/>
      <c r="Q7480"/>
      <c r="R7480"/>
      <c r="S7480"/>
      <c r="T7480"/>
      <c r="U7480"/>
      <c r="AA7480"/>
      <c r="AD7480"/>
      <c r="AR7480"/>
      <c r="AS7480"/>
      <c r="AT7480"/>
      <c r="AU7480"/>
    </row>
    <row r="7481" spans="1:47" x14ac:dyDescent="0.25">
      <c r="A7481"/>
      <c r="C7481"/>
      <c r="D7481"/>
      <c r="J7481"/>
      <c r="L7481"/>
      <c r="M7481"/>
      <c r="N7481"/>
      <c r="O7481"/>
      <c r="P7481"/>
      <c r="Q7481"/>
      <c r="R7481"/>
      <c r="S7481"/>
      <c r="T7481"/>
      <c r="U7481"/>
      <c r="AA7481"/>
      <c r="AD7481"/>
      <c r="AR7481"/>
      <c r="AS7481"/>
      <c r="AT7481"/>
      <c r="AU7481"/>
    </row>
    <row r="7482" spans="1:47" x14ac:dyDescent="0.25">
      <c r="A7482"/>
      <c r="C7482"/>
      <c r="D7482"/>
      <c r="J7482"/>
      <c r="L7482"/>
      <c r="M7482"/>
      <c r="N7482"/>
      <c r="O7482"/>
      <c r="P7482"/>
      <c r="Q7482"/>
      <c r="R7482"/>
      <c r="S7482"/>
      <c r="T7482"/>
      <c r="U7482"/>
      <c r="AA7482"/>
      <c r="AD7482"/>
      <c r="AR7482"/>
      <c r="AS7482"/>
      <c r="AT7482"/>
      <c r="AU7482"/>
    </row>
    <row r="7483" spans="1:47" x14ac:dyDescent="0.25">
      <c r="A7483"/>
      <c r="C7483"/>
      <c r="D7483"/>
      <c r="J7483"/>
      <c r="L7483"/>
      <c r="M7483"/>
      <c r="N7483"/>
      <c r="O7483"/>
      <c r="P7483"/>
      <c r="Q7483"/>
      <c r="R7483"/>
      <c r="S7483"/>
      <c r="T7483"/>
      <c r="U7483"/>
      <c r="AA7483"/>
      <c r="AD7483"/>
      <c r="AR7483"/>
      <c r="AS7483"/>
      <c r="AT7483"/>
      <c r="AU7483"/>
    </row>
    <row r="7484" spans="1:47" x14ac:dyDescent="0.25">
      <c r="A7484"/>
      <c r="C7484"/>
      <c r="D7484"/>
      <c r="J7484"/>
      <c r="L7484"/>
      <c r="M7484"/>
      <c r="N7484"/>
      <c r="O7484"/>
      <c r="P7484"/>
      <c r="Q7484"/>
      <c r="R7484"/>
      <c r="S7484"/>
      <c r="T7484"/>
      <c r="U7484"/>
      <c r="AA7484"/>
      <c r="AD7484"/>
      <c r="AR7484"/>
      <c r="AS7484"/>
      <c r="AT7484"/>
      <c r="AU7484"/>
    </row>
    <row r="7485" spans="1:47" x14ac:dyDescent="0.25">
      <c r="A7485"/>
      <c r="C7485"/>
      <c r="D7485"/>
      <c r="J7485"/>
      <c r="L7485"/>
      <c r="M7485"/>
      <c r="N7485"/>
      <c r="O7485"/>
      <c r="P7485"/>
      <c r="Q7485"/>
      <c r="R7485"/>
      <c r="S7485"/>
      <c r="T7485"/>
      <c r="U7485"/>
      <c r="AA7485"/>
      <c r="AD7485"/>
      <c r="AR7485"/>
      <c r="AS7485"/>
      <c r="AT7485"/>
      <c r="AU7485"/>
    </row>
    <row r="7486" spans="1:47" x14ac:dyDescent="0.25">
      <c r="A7486"/>
      <c r="C7486"/>
      <c r="D7486"/>
      <c r="J7486"/>
      <c r="L7486"/>
      <c r="M7486"/>
      <c r="N7486"/>
      <c r="O7486"/>
      <c r="P7486"/>
      <c r="Q7486"/>
      <c r="R7486"/>
      <c r="S7486"/>
      <c r="T7486"/>
      <c r="U7486"/>
      <c r="AA7486"/>
      <c r="AD7486"/>
      <c r="AR7486"/>
      <c r="AS7486"/>
      <c r="AT7486"/>
      <c r="AU7486"/>
    </row>
    <row r="7487" spans="1:47" x14ac:dyDescent="0.25">
      <c r="A7487"/>
      <c r="C7487"/>
      <c r="D7487"/>
      <c r="J7487"/>
      <c r="L7487"/>
      <c r="M7487"/>
      <c r="N7487"/>
      <c r="O7487"/>
      <c r="P7487"/>
      <c r="Q7487"/>
      <c r="R7487"/>
      <c r="S7487"/>
      <c r="T7487"/>
      <c r="U7487"/>
      <c r="AA7487"/>
      <c r="AD7487"/>
      <c r="AR7487"/>
      <c r="AS7487"/>
      <c r="AT7487"/>
      <c r="AU7487"/>
    </row>
    <row r="7488" spans="1:47" x14ac:dyDescent="0.25">
      <c r="A7488"/>
      <c r="C7488"/>
      <c r="D7488"/>
      <c r="J7488"/>
      <c r="L7488"/>
      <c r="M7488"/>
      <c r="N7488"/>
      <c r="O7488"/>
      <c r="P7488"/>
      <c r="Q7488"/>
      <c r="R7488"/>
      <c r="S7488"/>
      <c r="T7488"/>
      <c r="U7488"/>
      <c r="AA7488"/>
      <c r="AD7488"/>
      <c r="AR7488"/>
      <c r="AS7488"/>
      <c r="AT7488"/>
      <c r="AU7488"/>
    </row>
    <row r="7489" spans="1:47" x14ac:dyDescent="0.25">
      <c r="A7489"/>
      <c r="C7489"/>
      <c r="D7489"/>
      <c r="J7489"/>
      <c r="L7489"/>
      <c r="M7489"/>
      <c r="N7489"/>
      <c r="O7489"/>
      <c r="P7489"/>
      <c r="Q7489"/>
      <c r="R7489"/>
      <c r="S7489"/>
      <c r="T7489"/>
      <c r="U7489"/>
      <c r="AA7489"/>
      <c r="AD7489"/>
      <c r="AR7489"/>
      <c r="AS7489"/>
      <c r="AT7489"/>
      <c r="AU7489"/>
    </row>
    <row r="7490" spans="1:47" x14ac:dyDescent="0.25">
      <c r="A7490"/>
      <c r="C7490"/>
      <c r="D7490"/>
      <c r="J7490"/>
      <c r="L7490"/>
      <c r="M7490"/>
      <c r="N7490"/>
      <c r="O7490"/>
      <c r="P7490"/>
      <c r="Q7490"/>
      <c r="R7490"/>
      <c r="S7490"/>
      <c r="T7490"/>
      <c r="U7490"/>
      <c r="AA7490"/>
      <c r="AD7490"/>
      <c r="AR7490"/>
      <c r="AS7490"/>
      <c r="AT7490"/>
      <c r="AU7490"/>
    </row>
    <row r="7491" spans="1:47" x14ac:dyDescent="0.25">
      <c r="A7491"/>
      <c r="C7491"/>
      <c r="D7491"/>
      <c r="J7491"/>
      <c r="L7491"/>
      <c r="M7491"/>
      <c r="N7491"/>
      <c r="O7491"/>
      <c r="P7491"/>
      <c r="Q7491"/>
      <c r="R7491"/>
      <c r="S7491"/>
      <c r="T7491"/>
      <c r="U7491"/>
      <c r="AA7491"/>
      <c r="AD7491"/>
      <c r="AR7491"/>
      <c r="AS7491"/>
      <c r="AT7491"/>
      <c r="AU7491"/>
    </row>
    <row r="7492" spans="1:47" x14ac:dyDescent="0.25">
      <c r="A7492"/>
      <c r="C7492"/>
      <c r="D7492"/>
      <c r="J7492"/>
      <c r="L7492"/>
      <c r="M7492"/>
      <c r="N7492"/>
      <c r="O7492"/>
      <c r="P7492"/>
      <c r="Q7492"/>
      <c r="R7492"/>
      <c r="S7492"/>
      <c r="T7492"/>
      <c r="U7492"/>
      <c r="AA7492"/>
      <c r="AD7492"/>
      <c r="AR7492"/>
      <c r="AS7492"/>
      <c r="AT7492"/>
      <c r="AU7492"/>
    </row>
    <row r="7493" spans="1:47" x14ac:dyDescent="0.25">
      <c r="A7493"/>
      <c r="C7493"/>
      <c r="D7493"/>
      <c r="J7493"/>
      <c r="L7493"/>
      <c r="M7493"/>
      <c r="N7493"/>
      <c r="O7493"/>
      <c r="P7493"/>
      <c r="Q7493"/>
      <c r="R7493"/>
      <c r="S7493"/>
      <c r="T7493"/>
      <c r="U7493"/>
      <c r="AA7493"/>
      <c r="AD7493"/>
      <c r="AR7493"/>
      <c r="AS7493"/>
      <c r="AT7493"/>
      <c r="AU7493"/>
    </row>
    <row r="7494" spans="1:47" x14ac:dyDescent="0.25">
      <c r="A7494"/>
      <c r="C7494"/>
      <c r="D7494"/>
      <c r="J7494"/>
      <c r="L7494"/>
      <c r="M7494"/>
      <c r="N7494"/>
      <c r="O7494"/>
      <c r="P7494"/>
      <c r="Q7494"/>
      <c r="R7494"/>
      <c r="S7494"/>
      <c r="T7494"/>
      <c r="U7494"/>
      <c r="AA7494"/>
      <c r="AD7494"/>
      <c r="AR7494"/>
      <c r="AS7494"/>
      <c r="AT7494"/>
      <c r="AU7494"/>
    </row>
    <row r="7495" spans="1:47" x14ac:dyDescent="0.25">
      <c r="A7495"/>
      <c r="C7495"/>
      <c r="D7495"/>
      <c r="J7495"/>
      <c r="L7495"/>
      <c r="M7495"/>
      <c r="N7495"/>
      <c r="O7495"/>
      <c r="P7495"/>
      <c r="Q7495"/>
      <c r="R7495"/>
      <c r="S7495"/>
      <c r="T7495"/>
      <c r="U7495"/>
      <c r="AA7495"/>
      <c r="AD7495"/>
      <c r="AR7495"/>
      <c r="AS7495"/>
      <c r="AT7495"/>
      <c r="AU7495"/>
    </row>
    <row r="7496" spans="1:47" x14ac:dyDescent="0.25">
      <c r="A7496"/>
      <c r="C7496"/>
      <c r="D7496"/>
      <c r="J7496"/>
      <c r="L7496"/>
      <c r="M7496"/>
      <c r="N7496"/>
      <c r="O7496"/>
      <c r="P7496"/>
      <c r="Q7496"/>
      <c r="R7496"/>
      <c r="S7496"/>
      <c r="T7496"/>
      <c r="U7496"/>
      <c r="AA7496"/>
      <c r="AD7496"/>
      <c r="AR7496"/>
      <c r="AS7496"/>
      <c r="AT7496"/>
      <c r="AU7496"/>
    </row>
    <row r="7497" spans="1:47" x14ac:dyDescent="0.25">
      <c r="A7497"/>
      <c r="C7497"/>
      <c r="D7497"/>
      <c r="J7497"/>
      <c r="L7497"/>
      <c r="M7497"/>
      <c r="N7497"/>
      <c r="O7497"/>
      <c r="P7497"/>
      <c r="Q7497"/>
      <c r="R7497"/>
      <c r="S7497"/>
      <c r="T7497"/>
      <c r="U7497"/>
      <c r="AA7497"/>
      <c r="AD7497"/>
      <c r="AR7497"/>
      <c r="AS7497"/>
      <c r="AT7497"/>
      <c r="AU7497"/>
    </row>
    <row r="7498" spans="1:47" x14ac:dyDescent="0.25">
      <c r="A7498"/>
      <c r="C7498"/>
      <c r="D7498"/>
      <c r="J7498"/>
      <c r="L7498"/>
      <c r="M7498"/>
      <c r="N7498"/>
      <c r="O7498"/>
      <c r="P7498"/>
      <c r="Q7498"/>
      <c r="R7498"/>
      <c r="S7498"/>
      <c r="T7498"/>
      <c r="U7498"/>
      <c r="AA7498"/>
      <c r="AD7498"/>
      <c r="AR7498"/>
      <c r="AS7498"/>
      <c r="AT7498"/>
      <c r="AU7498"/>
    </row>
    <row r="7499" spans="1:47" x14ac:dyDescent="0.25">
      <c r="A7499"/>
      <c r="C7499"/>
      <c r="D7499"/>
      <c r="J7499"/>
      <c r="L7499"/>
      <c r="M7499"/>
      <c r="N7499"/>
      <c r="O7499"/>
      <c r="P7499"/>
      <c r="Q7499"/>
      <c r="R7499"/>
      <c r="S7499"/>
      <c r="T7499"/>
      <c r="U7499"/>
      <c r="AA7499"/>
      <c r="AD7499"/>
      <c r="AR7499"/>
      <c r="AS7499"/>
      <c r="AT7499"/>
      <c r="AU7499"/>
    </row>
    <row r="7500" spans="1:47" x14ac:dyDescent="0.25">
      <c r="A7500"/>
      <c r="C7500"/>
      <c r="D7500"/>
      <c r="J7500"/>
      <c r="L7500"/>
      <c r="M7500"/>
      <c r="N7500"/>
      <c r="O7500"/>
      <c r="P7500"/>
      <c r="Q7500"/>
      <c r="R7500"/>
      <c r="S7500"/>
      <c r="T7500"/>
      <c r="U7500"/>
      <c r="AA7500"/>
      <c r="AD7500"/>
      <c r="AR7500"/>
      <c r="AS7500"/>
      <c r="AT7500"/>
      <c r="AU7500"/>
    </row>
    <row r="7501" spans="1:47" x14ac:dyDescent="0.25">
      <c r="A7501"/>
      <c r="C7501"/>
      <c r="D7501"/>
      <c r="J7501"/>
      <c r="L7501"/>
      <c r="M7501"/>
      <c r="N7501"/>
      <c r="O7501"/>
      <c r="P7501"/>
      <c r="Q7501"/>
      <c r="R7501"/>
      <c r="S7501"/>
      <c r="T7501"/>
      <c r="U7501"/>
      <c r="AA7501"/>
      <c r="AD7501"/>
      <c r="AR7501"/>
      <c r="AS7501"/>
      <c r="AT7501"/>
      <c r="AU7501"/>
    </row>
    <row r="7502" spans="1:47" x14ac:dyDescent="0.25">
      <c r="A7502"/>
      <c r="C7502"/>
      <c r="D7502"/>
      <c r="J7502"/>
      <c r="L7502"/>
      <c r="M7502"/>
      <c r="N7502"/>
      <c r="O7502"/>
      <c r="P7502"/>
      <c r="Q7502"/>
      <c r="R7502"/>
      <c r="S7502"/>
      <c r="T7502"/>
      <c r="U7502"/>
      <c r="AA7502"/>
      <c r="AD7502"/>
      <c r="AR7502"/>
      <c r="AS7502"/>
      <c r="AT7502"/>
      <c r="AU7502"/>
    </row>
    <row r="7503" spans="1:47" x14ac:dyDescent="0.25">
      <c r="A7503"/>
      <c r="C7503"/>
      <c r="D7503"/>
      <c r="J7503"/>
      <c r="L7503"/>
      <c r="M7503"/>
      <c r="N7503"/>
      <c r="O7503"/>
      <c r="P7503"/>
      <c r="Q7503"/>
      <c r="R7503"/>
      <c r="S7503"/>
      <c r="T7503"/>
      <c r="U7503"/>
      <c r="AA7503"/>
      <c r="AD7503"/>
      <c r="AR7503"/>
      <c r="AS7503"/>
      <c r="AT7503"/>
      <c r="AU7503"/>
    </row>
    <row r="7504" spans="1:47" x14ac:dyDescent="0.25">
      <c r="A7504"/>
      <c r="C7504"/>
      <c r="D7504"/>
      <c r="J7504"/>
      <c r="L7504"/>
      <c r="M7504"/>
      <c r="N7504"/>
      <c r="O7504"/>
      <c r="P7504"/>
      <c r="Q7504"/>
      <c r="R7504"/>
      <c r="S7504"/>
      <c r="T7504"/>
      <c r="U7504"/>
      <c r="AA7504"/>
      <c r="AD7504"/>
      <c r="AR7504"/>
      <c r="AS7504"/>
      <c r="AT7504"/>
      <c r="AU7504"/>
    </row>
    <row r="7505" spans="1:47" x14ac:dyDescent="0.25">
      <c r="A7505"/>
      <c r="C7505"/>
      <c r="D7505"/>
      <c r="J7505"/>
      <c r="L7505"/>
      <c r="M7505"/>
      <c r="N7505"/>
      <c r="O7505"/>
      <c r="P7505"/>
      <c r="Q7505"/>
      <c r="R7505"/>
      <c r="S7505"/>
      <c r="T7505"/>
      <c r="U7505"/>
      <c r="AA7505"/>
      <c r="AD7505"/>
      <c r="AR7505"/>
      <c r="AS7505"/>
      <c r="AT7505"/>
      <c r="AU7505"/>
    </row>
    <row r="7506" spans="1:47" x14ac:dyDescent="0.25">
      <c r="A7506"/>
      <c r="C7506"/>
      <c r="D7506"/>
      <c r="J7506"/>
      <c r="L7506"/>
      <c r="M7506"/>
      <c r="N7506"/>
      <c r="O7506"/>
      <c r="P7506"/>
      <c r="Q7506"/>
      <c r="R7506"/>
      <c r="S7506"/>
      <c r="T7506"/>
      <c r="U7506"/>
      <c r="AA7506"/>
      <c r="AD7506"/>
      <c r="AR7506"/>
      <c r="AS7506"/>
      <c r="AT7506"/>
      <c r="AU7506"/>
    </row>
    <row r="7507" spans="1:47" x14ac:dyDescent="0.25">
      <c r="A7507"/>
      <c r="C7507"/>
      <c r="D7507"/>
      <c r="J7507"/>
      <c r="L7507"/>
      <c r="M7507"/>
      <c r="N7507"/>
      <c r="O7507"/>
      <c r="P7507"/>
      <c r="Q7507"/>
      <c r="R7507"/>
      <c r="S7507"/>
      <c r="T7507"/>
      <c r="U7507"/>
      <c r="AA7507"/>
      <c r="AD7507"/>
      <c r="AR7507"/>
      <c r="AS7507"/>
      <c r="AT7507"/>
      <c r="AU7507"/>
    </row>
    <row r="7508" spans="1:47" x14ac:dyDescent="0.25">
      <c r="A7508"/>
      <c r="C7508"/>
      <c r="D7508"/>
      <c r="J7508"/>
      <c r="L7508"/>
      <c r="M7508"/>
      <c r="N7508"/>
      <c r="O7508"/>
      <c r="P7508"/>
      <c r="Q7508"/>
      <c r="R7508"/>
      <c r="S7508"/>
      <c r="T7508"/>
      <c r="U7508"/>
      <c r="AA7508"/>
      <c r="AD7508"/>
      <c r="AR7508"/>
      <c r="AS7508"/>
      <c r="AT7508"/>
      <c r="AU7508"/>
    </row>
    <row r="7509" spans="1:47" x14ac:dyDescent="0.25">
      <c r="A7509"/>
      <c r="C7509"/>
      <c r="D7509"/>
      <c r="J7509"/>
      <c r="L7509"/>
      <c r="M7509"/>
      <c r="N7509"/>
      <c r="O7509"/>
      <c r="P7509"/>
      <c r="Q7509"/>
      <c r="R7509"/>
      <c r="S7509"/>
      <c r="T7509"/>
      <c r="U7509"/>
      <c r="AA7509"/>
      <c r="AD7509"/>
      <c r="AR7509"/>
      <c r="AS7509"/>
      <c r="AT7509"/>
      <c r="AU7509"/>
    </row>
    <row r="7510" spans="1:47" x14ac:dyDescent="0.25">
      <c r="A7510"/>
      <c r="C7510"/>
      <c r="D7510"/>
      <c r="J7510"/>
      <c r="L7510"/>
      <c r="M7510"/>
      <c r="N7510"/>
      <c r="O7510"/>
      <c r="P7510"/>
      <c r="Q7510"/>
      <c r="R7510"/>
      <c r="S7510"/>
      <c r="T7510"/>
      <c r="U7510"/>
      <c r="AA7510"/>
      <c r="AD7510"/>
      <c r="AR7510"/>
      <c r="AS7510"/>
      <c r="AT7510"/>
      <c r="AU7510"/>
    </row>
    <row r="7511" spans="1:47" x14ac:dyDescent="0.25">
      <c r="A7511"/>
      <c r="C7511"/>
      <c r="D7511"/>
      <c r="J7511"/>
      <c r="L7511"/>
      <c r="M7511"/>
      <c r="N7511"/>
      <c r="O7511"/>
      <c r="P7511"/>
      <c r="Q7511"/>
      <c r="R7511"/>
      <c r="S7511"/>
      <c r="T7511"/>
      <c r="U7511"/>
      <c r="AA7511"/>
      <c r="AD7511"/>
      <c r="AR7511"/>
      <c r="AS7511"/>
      <c r="AT7511"/>
      <c r="AU7511"/>
    </row>
    <row r="7512" spans="1:47" x14ac:dyDescent="0.25">
      <c r="A7512"/>
      <c r="C7512"/>
      <c r="D7512"/>
      <c r="J7512"/>
      <c r="L7512"/>
      <c r="M7512"/>
      <c r="N7512"/>
      <c r="O7512"/>
      <c r="P7512"/>
      <c r="Q7512"/>
      <c r="R7512"/>
      <c r="S7512"/>
      <c r="T7512"/>
      <c r="U7512"/>
      <c r="AA7512"/>
      <c r="AD7512"/>
      <c r="AR7512"/>
      <c r="AS7512"/>
      <c r="AT7512"/>
      <c r="AU7512"/>
    </row>
    <row r="7513" spans="1:47" x14ac:dyDescent="0.25">
      <c r="A7513"/>
      <c r="C7513"/>
      <c r="D7513"/>
      <c r="J7513"/>
      <c r="L7513"/>
      <c r="M7513"/>
      <c r="N7513"/>
      <c r="O7513"/>
      <c r="P7513"/>
      <c r="Q7513"/>
      <c r="R7513"/>
      <c r="S7513"/>
      <c r="T7513"/>
      <c r="U7513"/>
      <c r="AA7513"/>
      <c r="AD7513"/>
      <c r="AR7513"/>
      <c r="AS7513"/>
      <c r="AT7513"/>
      <c r="AU7513"/>
    </row>
    <row r="7514" spans="1:47" x14ac:dyDescent="0.25">
      <c r="A7514"/>
      <c r="C7514"/>
      <c r="D7514"/>
      <c r="J7514"/>
      <c r="L7514"/>
      <c r="M7514"/>
      <c r="N7514"/>
      <c r="O7514"/>
      <c r="P7514"/>
      <c r="Q7514"/>
      <c r="R7514"/>
      <c r="S7514"/>
      <c r="T7514"/>
      <c r="U7514"/>
      <c r="AA7514"/>
      <c r="AD7514"/>
      <c r="AR7514"/>
      <c r="AS7514"/>
      <c r="AT7514"/>
      <c r="AU7514"/>
    </row>
    <row r="7515" spans="1:47" x14ac:dyDescent="0.25">
      <c r="A7515"/>
      <c r="C7515"/>
      <c r="D7515"/>
      <c r="J7515"/>
      <c r="L7515"/>
      <c r="M7515"/>
      <c r="N7515"/>
      <c r="O7515"/>
      <c r="P7515"/>
      <c r="Q7515"/>
      <c r="R7515"/>
      <c r="S7515"/>
      <c r="T7515"/>
      <c r="U7515"/>
      <c r="AA7515"/>
      <c r="AD7515"/>
      <c r="AR7515"/>
      <c r="AS7515"/>
      <c r="AT7515"/>
      <c r="AU7515"/>
    </row>
    <row r="7516" spans="1:47" x14ac:dyDescent="0.25">
      <c r="A7516"/>
      <c r="C7516"/>
      <c r="D7516"/>
      <c r="J7516"/>
      <c r="L7516"/>
      <c r="M7516"/>
      <c r="N7516"/>
      <c r="O7516"/>
      <c r="P7516"/>
      <c r="Q7516"/>
      <c r="R7516"/>
      <c r="S7516"/>
      <c r="T7516"/>
      <c r="U7516"/>
      <c r="AA7516"/>
      <c r="AD7516"/>
      <c r="AR7516"/>
      <c r="AS7516"/>
      <c r="AT7516"/>
      <c r="AU7516"/>
    </row>
    <row r="7517" spans="1:47" x14ac:dyDescent="0.25">
      <c r="A7517"/>
      <c r="C7517"/>
      <c r="D7517"/>
      <c r="J7517"/>
      <c r="L7517"/>
      <c r="M7517"/>
      <c r="N7517"/>
      <c r="O7517"/>
      <c r="P7517"/>
      <c r="Q7517"/>
      <c r="R7517"/>
      <c r="S7517"/>
      <c r="T7517"/>
      <c r="U7517"/>
      <c r="AA7517"/>
      <c r="AD7517"/>
      <c r="AR7517"/>
      <c r="AS7517"/>
      <c r="AT7517"/>
      <c r="AU7517"/>
    </row>
    <row r="7518" spans="1:47" x14ac:dyDescent="0.25">
      <c r="A7518"/>
      <c r="C7518"/>
      <c r="D7518"/>
      <c r="J7518"/>
      <c r="L7518"/>
      <c r="M7518"/>
      <c r="N7518"/>
      <c r="O7518"/>
      <c r="P7518"/>
      <c r="Q7518"/>
      <c r="R7518"/>
      <c r="S7518"/>
      <c r="T7518"/>
      <c r="U7518"/>
      <c r="AA7518"/>
      <c r="AD7518"/>
      <c r="AR7518"/>
      <c r="AS7518"/>
      <c r="AT7518"/>
      <c r="AU7518"/>
    </row>
    <row r="7519" spans="1:47" x14ac:dyDescent="0.25">
      <c r="A7519"/>
      <c r="C7519"/>
      <c r="D7519"/>
      <c r="J7519"/>
      <c r="L7519"/>
      <c r="M7519"/>
      <c r="N7519"/>
      <c r="O7519"/>
      <c r="P7519"/>
      <c r="Q7519"/>
      <c r="R7519"/>
      <c r="S7519"/>
      <c r="T7519"/>
      <c r="U7519"/>
      <c r="AA7519"/>
      <c r="AD7519"/>
      <c r="AR7519"/>
      <c r="AS7519"/>
      <c r="AT7519"/>
      <c r="AU7519"/>
    </row>
    <row r="7520" spans="1:47" x14ac:dyDescent="0.25">
      <c r="A7520"/>
      <c r="C7520"/>
      <c r="D7520"/>
      <c r="J7520"/>
      <c r="L7520"/>
      <c r="M7520"/>
      <c r="N7520"/>
      <c r="O7520"/>
      <c r="P7520"/>
      <c r="Q7520"/>
      <c r="R7520"/>
      <c r="S7520"/>
      <c r="T7520"/>
      <c r="U7520"/>
      <c r="AA7520"/>
      <c r="AD7520"/>
      <c r="AR7520"/>
      <c r="AS7520"/>
      <c r="AT7520"/>
      <c r="AU7520"/>
    </row>
    <row r="7521" spans="1:47" x14ac:dyDescent="0.25">
      <c r="A7521"/>
      <c r="C7521"/>
      <c r="D7521"/>
      <c r="J7521"/>
      <c r="L7521"/>
      <c r="M7521"/>
      <c r="N7521"/>
      <c r="O7521"/>
      <c r="P7521"/>
      <c r="Q7521"/>
      <c r="R7521"/>
      <c r="S7521"/>
      <c r="T7521"/>
      <c r="U7521"/>
      <c r="AA7521"/>
      <c r="AD7521"/>
      <c r="AR7521"/>
      <c r="AS7521"/>
      <c r="AT7521"/>
      <c r="AU7521"/>
    </row>
    <row r="7522" spans="1:47" x14ac:dyDescent="0.25">
      <c r="A7522"/>
      <c r="C7522"/>
      <c r="D7522"/>
      <c r="J7522"/>
      <c r="L7522"/>
      <c r="M7522"/>
      <c r="N7522"/>
      <c r="O7522"/>
      <c r="P7522"/>
      <c r="Q7522"/>
      <c r="R7522"/>
      <c r="S7522"/>
      <c r="T7522"/>
      <c r="U7522"/>
      <c r="AA7522"/>
      <c r="AD7522"/>
      <c r="AR7522"/>
      <c r="AS7522"/>
      <c r="AT7522"/>
      <c r="AU7522"/>
    </row>
    <row r="7523" spans="1:47" x14ac:dyDescent="0.25">
      <c r="A7523"/>
      <c r="C7523"/>
      <c r="D7523"/>
      <c r="J7523"/>
      <c r="L7523"/>
      <c r="M7523"/>
      <c r="N7523"/>
      <c r="O7523"/>
      <c r="P7523"/>
      <c r="Q7523"/>
      <c r="R7523"/>
      <c r="S7523"/>
      <c r="T7523"/>
      <c r="U7523"/>
      <c r="AA7523"/>
      <c r="AD7523"/>
      <c r="AR7523"/>
      <c r="AS7523"/>
      <c r="AT7523"/>
      <c r="AU7523"/>
    </row>
    <row r="7524" spans="1:47" x14ac:dyDescent="0.25">
      <c r="A7524"/>
      <c r="C7524"/>
      <c r="D7524"/>
      <c r="J7524"/>
      <c r="L7524"/>
      <c r="M7524"/>
      <c r="N7524"/>
      <c r="O7524"/>
      <c r="P7524"/>
      <c r="Q7524"/>
      <c r="R7524"/>
      <c r="S7524"/>
      <c r="T7524"/>
      <c r="U7524"/>
      <c r="AA7524"/>
      <c r="AD7524"/>
      <c r="AR7524"/>
      <c r="AS7524"/>
      <c r="AT7524"/>
      <c r="AU7524"/>
    </row>
    <row r="7525" spans="1:47" x14ac:dyDescent="0.25">
      <c r="A7525"/>
      <c r="C7525"/>
      <c r="D7525"/>
      <c r="J7525"/>
      <c r="L7525"/>
      <c r="M7525"/>
      <c r="N7525"/>
      <c r="O7525"/>
      <c r="P7525"/>
      <c r="Q7525"/>
      <c r="R7525"/>
      <c r="S7525"/>
      <c r="T7525"/>
      <c r="U7525"/>
      <c r="AA7525"/>
      <c r="AD7525"/>
      <c r="AR7525"/>
      <c r="AS7525"/>
      <c r="AT7525"/>
      <c r="AU7525"/>
    </row>
    <row r="7526" spans="1:47" x14ac:dyDescent="0.25">
      <c r="A7526"/>
      <c r="C7526"/>
      <c r="D7526"/>
      <c r="J7526"/>
      <c r="L7526"/>
      <c r="M7526"/>
      <c r="N7526"/>
      <c r="O7526"/>
      <c r="P7526"/>
      <c r="Q7526"/>
      <c r="R7526"/>
      <c r="S7526"/>
      <c r="T7526"/>
      <c r="U7526"/>
      <c r="AA7526"/>
      <c r="AD7526"/>
      <c r="AR7526"/>
      <c r="AS7526"/>
      <c r="AT7526"/>
      <c r="AU7526"/>
    </row>
    <row r="7527" spans="1:47" x14ac:dyDescent="0.25">
      <c r="A7527"/>
      <c r="C7527"/>
      <c r="D7527"/>
      <c r="J7527"/>
      <c r="L7527"/>
      <c r="M7527"/>
      <c r="N7527"/>
      <c r="O7527"/>
      <c r="P7527"/>
      <c r="Q7527"/>
      <c r="R7527"/>
      <c r="S7527"/>
      <c r="T7527"/>
      <c r="U7527"/>
      <c r="AA7527"/>
      <c r="AD7527"/>
      <c r="AR7527"/>
      <c r="AS7527"/>
      <c r="AT7527"/>
      <c r="AU7527"/>
    </row>
    <row r="7528" spans="1:47" x14ac:dyDescent="0.25">
      <c r="A7528"/>
      <c r="C7528"/>
      <c r="D7528"/>
      <c r="J7528"/>
      <c r="L7528"/>
      <c r="M7528"/>
      <c r="N7528"/>
      <c r="O7528"/>
      <c r="P7528"/>
      <c r="Q7528"/>
      <c r="R7528"/>
      <c r="S7528"/>
      <c r="T7528"/>
      <c r="U7528"/>
      <c r="AA7528"/>
      <c r="AD7528"/>
      <c r="AR7528"/>
      <c r="AS7528"/>
      <c r="AT7528"/>
      <c r="AU7528"/>
    </row>
    <row r="7529" spans="1:47" x14ac:dyDescent="0.25">
      <c r="A7529"/>
      <c r="C7529"/>
      <c r="D7529"/>
      <c r="J7529"/>
      <c r="L7529"/>
      <c r="M7529"/>
      <c r="N7529"/>
      <c r="O7529"/>
      <c r="P7529"/>
      <c r="Q7529"/>
      <c r="R7529"/>
      <c r="S7529"/>
      <c r="T7529"/>
      <c r="U7529"/>
      <c r="AA7529"/>
      <c r="AD7529"/>
      <c r="AR7529"/>
      <c r="AS7529"/>
      <c r="AT7529"/>
      <c r="AU7529"/>
    </row>
    <row r="7530" spans="1:47" x14ac:dyDescent="0.25">
      <c r="A7530"/>
      <c r="C7530"/>
      <c r="D7530"/>
      <c r="J7530"/>
      <c r="L7530"/>
      <c r="M7530"/>
      <c r="N7530"/>
      <c r="O7530"/>
      <c r="P7530"/>
      <c r="Q7530"/>
      <c r="R7530"/>
      <c r="S7530"/>
      <c r="T7530"/>
      <c r="U7530"/>
      <c r="AA7530"/>
      <c r="AD7530"/>
      <c r="AR7530"/>
      <c r="AS7530"/>
      <c r="AT7530"/>
      <c r="AU7530"/>
    </row>
    <row r="7531" spans="1:47" x14ac:dyDescent="0.25">
      <c r="A7531"/>
      <c r="C7531"/>
      <c r="D7531"/>
      <c r="J7531"/>
      <c r="L7531"/>
      <c r="M7531"/>
      <c r="N7531"/>
      <c r="O7531"/>
      <c r="P7531"/>
      <c r="Q7531"/>
      <c r="R7531"/>
      <c r="S7531"/>
      <c r="T7531"/>
      <c r="U7531"/>
      <c r="AA7531"/>
      <c r="AD7531"/>
      <c r="AR7531"/>
      <c r="AS7531"/>
      <c r="AT7531"/>
      <c r="AU7531"/>
    </row>
    <row r="7532" spans="1:47" x14ac:dyDescent="0.25">
      <c r="A7532"/>
      <c r="C7532"/>
      <c r="D7532"/>
      <c r="J7532"/>
      <c r="L7532"/>
      <c r="M7532"/>
      <c r="N7532"/>
      <c r="O7532"/>
      <c r="P7532"/>
      <c r="Q7532"/>
      <c r="R7532"/>
      <c r="S7532"/>
      <c r="T7532"/>
      <c r="U7532"/>
      <c r="AA7532"/>
      <c r="AD7532"/>
      <c r="AR7532"/>
      <c r="AS7532"/>
      <c r="AT7532"/>
      <c r="AU7532"/>
    </row>
    <row r="7533" spans="1:47" x14ac:dyDescent="0.25">
      <c r="A7533"/>
      <c r="C7533"/>
      <c r="D7533"/>
      <c r="J7533"/>
      <c r="L7533"/>
      <c r="M7533"/>
      <c r="N7533"/>
      <c r="O7533"/>
      <c r="P7533"/>
      <c r="Q7533"/>
      <c r="R7533"/>
      <c r="S7533"/>
      <c r="T7533"/>
      <c r="U7533"/>
      <c r="AA7533"/>
      <c r="AD7533"/>
      <c r="AR7533"/>
      <c r="AS7533"/>
      <c r="AT7533"/>
      <c r="AU7533"/>
    </row>
    <row r="7534" spans="1:47" x14ac:dyDescent="0.25">
      <c r="A7534"/>
      <c r="C7534"/>
      <c r="D7534"/>
      <c r="J7534"/>
      <c r="L7534"/>
      <c r="M7534"/>
      <c r="N7534"/>
      <c r="O7534"/>
      <c r="P7534"/>
      <c r="Q7534"/>
      <c r="R7534"/>
      <c r="S7534"/>
      <c r="T7534"/>
      <c r="U7534"/>
      <c r="AA7534"/>
      <c r="AD7534"/>
      <c r="AR7534"/>
      <c r="AS7534"/>
      <c r="AT7534"/>
      <c r="AU7534"/>
    </row>
    <row r="7535" spans="1:47" x14ac:dyDescent="0.25">
      <c r="A7535"/>
      <c r="C7535"/>
      <c r="D7535"/>
      <c r="J7535"/>
      <c r="L7535"/>
      <c r="M7535"/>
      <c r="N7535"/>
      <c r="O7535"/>
      <c r="P7535"/>
      <c r="Q7535"/>
      <c r="R7535"/>
      <c r="S7535"/>
      <c r="T7535"/>
      <c r="U7535"/>
      <c r="AA7535"/>
      <c r="AD7535"/>
      <c r="AR7535"/>
      <c r="AS7535"/>
      <c r="AT7535"/>
      <c r="AU7535"/>
    </row>
    <row r="7536" spans="1:47" x14ac:dyDescent="0.25">
      <c r="A7536"/>
      <c r="C7536"/>
      <c r="D7536"/>
      <c r="J7536"/>
      <c r="L7536"/>
      <c r="M7536"/>
      <c r="N7536"/>
      <c r="O7536"/>
      <c r="P7536"/>
      <c r="Q7536"/>
      <c r="R7536"/>
      <c r="S7536"/>
      <c r="T7536"/>
      <c r="U7536"/>
      <c r="AA7536"/>
      <c r="AD7536"/>
      <c r="AR7536"/>
      <c r="AS7536"/>
      <c r="AT7536"/>
      <c r="AU7536"/>
    </row>
    <row r="7537" spans="1:47" x14ac:dyDescent="0.25">
      <c r="A7537"/>
      <c r="C7537"/>
      <c r="D7537"/>
      <c r="J7537"/>
      <c r="L7537"/>
      <c r="M7537"/>
      <c r="N7537"/>
      <c r="O7537"/>
      <c r="P7537"/>
      <c r="Q7537"/>
      <c r="R7537"/>
      <c r="S7537"/>
      <c r="T7537"/>
      <c r="U7537"/>
      <c r="AA7537"/>
      <c r="AD7537"/>
      <c r="AR7537"/>
      <c r="AS7537"/>
      <c r="AT7537"/>
      <c r="AU7537"/>
    </row>
    <row r="7538" spans="1:47" x14ac:dyDescent="0.25">
      <c r="A7538"/>
      <c r="C7538"/>
      <c r="D7538"/>
      <c r="J7538"/>
      <c r="L7538"/>
      <c r="M7538"/>
      <c r="N7538"/>
      <c r="O7538"/>
      <c r="P7538"/>
      <c r="Q7538"/>
      <c r="R7538"/>
      <c r="S7538"/>
      <c r="T7538"/>
      <c r="U7538"/>
      <c r="AA7538"/>
      <c r="AD7538"/>
      <c r="AR7538"/>
      <c r="AS7538"/>
      <c r="AT7538"/>
      <c r="AU7538"/>
    </row>
    <row r="7539" spans="1:47" x14ac:dyDescent="0.25">
      <c r="A7539"/>
      <c r="C7539"/>
      <c r="D7539"/>
      <c r="J7539"/>
      <c r="L7539"/>
      <c r="M7539"/>
      <c r="N7539"/>
      <c r="O7539"/>
      <c r="P7539"/>
      <c r="Q7539"/>
      <c r="R7539"/>
      <c r="S7539"/>
      <c r="T7539"/>
      <c r="U7539"/>
      <c r="AA7539"/>
      <c r="AD7539"/>
      <c r="AR7539"/>
      <c r="AS7539"/>
      <c r="AT7539"/>
      <c r="AU7539"/>
    </row>
    <row r="7540" spans="1:47" x14ac:dyDescent="0.25">
      <c r="A7540"/>
      <c r="C7540"/>
      <c r="D7540"/>
      <c r="J7540"/>
      <c r="L7540"/>
      <c r="M7540"/>
      <c r="N7540"/>
      <c r="O7540"/>
      <c r="P7540"/>
      <c r="Q7540"/>
      <c r="R7540"/>
      <c r="S7540"/>
      <c r="T7540"/>
      <c r="U7540"/>
      <c r="AA7540"/>
      <c r="AD7540"/>
      <c r="AR7540"/>
      <c r="AS7540"/>
      <c r="AT7540"/>
      <c r="AU7540"/>
    </row>
    <row r="7541" spans="1:47" x14ac:dyDescent="0.25">
      <c r="A7541"/>
      <c r="C7541"/>
      <c r="D7541"/>
      <c r="J7541"/>
      <c r="L7541"/>
      <c r="M7541"/>
      <c r="N7541"/>
      <c r="O7541"/>
      <c r="P7541"/>
      <c r="Q7541"/>
      <c r="R7541"/>
      <c r="S7541"/>
      <c r="T7541"/>
      <c r="U7541"/>
      <c r="AA7541"/>
      <c r="AD7541"/>
      <c r="AR7541"/>
      <c r="AS7541"/>
      <c r="AT7541"/>
      <c r="AU7541"/>
    </row>
    <row r="7542" spans="1:47" x14ac:dyDescent="0.25">
      <c r="A7542"/>
      <c r="C7542"/>
      <c r="D7542"/>
      <c r="J7542"/>
      <c r="L7542"/>
      <c r="M7542"/>
      <c r="N7542"/>
      <c r="O7542"/>
      <c r="P7542"/>
      <c r="Q7542"/>
      <c r="R7542"/>
      <c r="S7542"/>
      <c r="T7542"/>
      <c r="U7542"/>
      <c r="AA7542"/>
      <c r="AD7542"/>
      <c r="AR7542"/>
      <c r="AS7542"/>
      <c r="AT7542"/>
      <c r="AU7542"/>
    </row>
    <row r="7543" spans="1:47" x14ac:dyDescent="0.25">
      <c r="A7543"/>
      <c r="C7543"/>
      <c r="D7543"/>
      <c r="J7543"/>
      <c r="L7543"/>
      <c r="M7543"/>
      <c r="N7543"/>
      <c r="O7543"/>
      <c r="P7543"/>
      <c r="Q7543"/>
      <c r="R7543"/>
      <c r="S7543"/>
      <c r="T7543"/>
      <c r="U7543"/>
      <c r="AA7543"/>
      <c r="AD7543"/>
      <c r="AR7543"/>
      <c r="AS7543"/>
      <c r="AT7543"/>
      <c r="AU7543"/>
    </row>
    <row r="7544" spans="1:47" x14ac:dyDescent="0.25">
      <c r="A7544"/>
      <c r="C7544"/>
      <c r="D7544"/>
      <c r="J7544"/>
      <c r="L7544"/>
      <c r="M7544"/>
      <c r="N7544"/>
      <c r="O7544"/>
      <c r="P7544"/>
      <c r="Q7544"/>
      <c r="R7544"/>
      <c r="S7544"/>
      <c r="T7544"/>
      <c r="U7544"/>
      <c r="AA7544"/>
      <c r="AD7544"/>
      <c r="AR7544"/>
      <c r="AS7544"/>
      <c r="AT7544"/>
      <c r="AU7544"/>
    </row>
    <row r="7545" spans="1:47" x14ac:dyDescent="0.25">
      <c r="A7545"/>
      <c r="C7545"/>
      <c r="D7545"/>
      <c r="J7545"/>
      <c r="L7545"/>
      <c r="M7545"/>
      <c r="N7545"/>
      <c r="O7545"/>
      <c r="P7545"/>
      <c r="Q7545"/>
      <c r="R7545"/>
      <c r="S7545"/>
      <c r="T7545"/>
      <c r="U7545"/>
      <c r="AA7545"/>
      <c r="AD7545"/>
      <c r="AR7545"/>
      <c r="AS7545"/>
      <c r="AT7545"/>
      <c r="AU7545"/>
    </row>
    <row r="7546" spans="1:47" x14ac:dyDescent="0.25">
      <c r="A7546"/>
      <c r="C7546"/>
      <c r="D7546"/>
      <c r="J7546"/>
      <c r="L7546"/>
      <c r="M7546"/>
      <c r="N7546"/>
      <c r="O7546"/>
      <c r="P7546"/>
      <c r="Q7546"/>
      <c r="R7546"/>
      <c r="S7546"/>
      <c r="T7546"/>
      <c r="U7546"/>
      <c r="AA7546"/>
      <c r="AD7546"/>
      <c r="AR7546"/>
      <c r="AS7546"/>
      <c r="AT7546"/>
      <c r="AU7546"/>
    </row>
    <row r="7547" spans="1:47" x14ac:dyDescent="0.25">
      <c r="A7547"/>
      <c r="C7547"/>
      <c r="D7547"/>
      <c r="J7547"/>
      <c r="L7547"/>
      <c r="M7547"/>
      <c r="N7547"/>
      <c r="O7547"/>
      <c r="P7547"/>
      <c r="Q7547"/>
      <c r="R7547"/>
      <c r="S7547"/>
      <c r="T7547"/>
      <c r="U7547"/>
      <c r="AA7547"/>
      <c r="AD7547"/>
      <c r="AR7547"/>
      <c r="AS7547"/>
      <c r="AT7547"/>
      <c r="AU7547"/>
    </row>
    <row r="7548" spans="1:47" x14ac:dyDescent="0.25">
      <c r="A7548"/>
      <c r="C7548"/>
      <c r="D7548"/>
      <c r="J7548"/>
      <c r="L7548"/>
      <c r="M7548"/>
      <c r="N7548"/>
      <c r="O7548"/>
      <c r="P7548"/>
      <c r="Q7548"/>
      <c r="R7548"/>
      <c r="S7548"/>
      <c r="T7548"/>
      <c r="U7548"/>
      <c r="AA7548"/>
      <c r="AD7548"/>
      <c r="AR7548"/>
      <c r="AS7548"/>
      <c r="AT7548"/>
      <c r="AU7548"/>
    </row>
    <row r="7549" spans="1:47" x14ac:dyDescent="0.25">
      <c r="A7549"/>
      <c r="C7549"/>
      <c r="D7549"/>
      <c r="J7549"/>
      <c r="L7549"/>
      <c r="M7549"/>
      <c r="N7549"/>
      <c r="O7549"/>
      <c r="P7549"/>
      <c r="Q7549"/>
      <c r="R7549"/>
      <c r="S7549"/>
      <c r="T7549"/>
      <c r="U7549"/>
      <c r="AA7549"/>
      <c r="AD7549"/>
      <c r="AR7549"/>
      <c r="AS7549"/>
      <c r="AT7549"/>
      <c r="AU7549"/>
    </row>
    <row r="7550" spans="1:47" x14ac:dyDescent="0.25">
      <c r="A7550"/>
      <c r="C7550"/>
      <c r="D7550"/>
      <c r="J7550"/>
      <c r="L7550"/>
      <c r="M7550"/>
      <c r="N7550"/>
      <c r="O7550"/>
      <c r="P7550"/>
      <c r="Q7550"/>
      <c r="R7550"/>
      <c r="S7550"/>
      <c r="T7550"/>
      <c r="U7550"/>
      <c r="AA7550"/>
      <c r="AD7550"/>
      <c r="AR7550"/>
      <c r="AS7550"/>
      <c r="AT7550"/>
      <c r="AU7550"/>
    </row>
    <row r="7551" spans="1:47" x14ac:dyDescent="0.25">
      <c r="A7551"/>
      <c r="C7551"/>
      <c r="D7551"/>
      <c r="J7551"/>
      <c r="L7551"/>
      <c r="M7551"/>
      <c r="N7551"/>
      <c r="O7551"/>
      <c r="P7551"/>
      <c r="Q7551"/>
      <c r="R7551"/>
      <c r="S7551"/>
      <c r="T7551"/>
      <c r="U7551"/>
      <c r="AA7551"/>
      <c r="AD7551"/>
      <c r="AR7551"/>
      <c r="AS7551"/>
      <c r="AT7551"/>
      <c r="AU7551"/>
    </row>
    <row r="7552" spans="1:47" x14ac:dyDescent="0.25">
      <c r="A7552"/>
      <c r="C7552"/>
      <c r="D7552"/>
      <c r="J7552"/>
      <c r="L7552"/>
      <c r="M7552"/>
      <c r="N7552"/>
      <c r="O7552"/>
      <c r="P7552"/>
      <c r="Q7552"/>
      <c r="R7552"/>
      <c r="S7552"/>
      <c r="T7552"/>
      <c r="U7552"/>
      <c r="AA7552"/>
      <c r="AD7552"/>
      <c r="AR7552"/>
      <c r="AS7552"/>
      <c r="AT7552"/>
      <c r="AU7552"/>
    </row>
    <row r="7553" spans="1:47" x14ac:dyDescent="0.25">
      <c r="A7553"/>
      <c r="C7553"/>
      <c r="D7553"/>
      <c r="J7553"/>
      <c r="L7553"/>
      <c r="M7553"/>
      <c r="N7553"/>
      <c r="O7553"/>
      <c r="P7553"/>
      <c r="Q7553"/>
      <c r="R7553"/>
      <c r="S7553"/>
      <c r="T7553"/>
      <c r="U7553"/>
      <c r="AA7553"/>
      <c r="AD7553"/>
      <c r="AR7553"/>
      <c r="AS7553"/>
      <c r="AT7553"/>
      <c r="AU7553"/>
    </row>
    <row r="7554" spans="1:47" x14ac:dyDescent="0.25">
      <c r="A7554"/>
      <c r="C7554"/>
      <c r="D7554"/>
      <c r="J7554"/>
      <c r="L7554"/>
      <c r="M7554"/>
      <c r="N7554"/>
      <c r="O7554"/>
      <c r="P7554"/>
      <c r="Q7554"/>
      <c r="R7554"/>
      <c r="S7554"/>
      <c r="T7554"/>
      <c r="U7554"/>
      <c r="AA7554"/>
      <c r="AD7554"/>
      <c r="AR7554"/>
      <c r="AS7554"/>
      <c r="AT7554"/>
      <c r="AU7554"/>
    </row>
    <row r="7555" spans="1:47" x14ac:dyDescent="0.25">
      <c r="A7555"/>
      <c r="C7555"/>
      <c r="D7555"/>
      <c r="J7555"/>
      <c r="L7555"/>
      <c r="M7555"/>
      <c r="N7555"/>
      <c r="O7555"/>
      <c r="P7555"/>
      <c r="Q7555"/>
      <c r="R7555"/>
      <c r="S7555"/>
      <c r="T7555"/>
      <c r="U7555"/>
      <c r="AA7555"/>
      <c r="AD7555"/>
      <c r="AR7555"/>
      <c r="AS7555"/>
      <c r="AT7555"/>
      <c r="AU7555"/>
    </row>
    <row r="7556" spans="1:47" x14ac:dyDescent="0.25">
      <c r="A7556"/>
      <c r="C7556"/>
      <c r="D7556"/>
      <c r="J7556"/>
      <c r="L7556"/>
      <c r="M7556"/>
      <c r="N7556"/>
      <c r="O7556"/>
      <c r="P7556"/>
      <c r="Q7556"/>
      <c r="R7556"/>
      <c r="S7556"/>
      <c r="T7556"/>
      <c r="U7556"/>
      <c r="AA7556"/>
      <c r="AD7556"/>
      <c r="AR7556"/>
      <c r="AS7556"/>
      <c r="AT7556"/>
      <c r="AU7556"/>
    </row>
    <row r="7557" spans="1:47" x14ac:dyDescent="0.25">
      <c r="A7557"/>
      <c r="C7557"/>
      <c r="D7557"/>
      <c r="J7557"/>
      <c r="L7557"/>
      <c r="M7557"/>
      <c r="N7557"/>
      <c r="O7557"/>
      <c r="P7557"/>
      <c r="Q7557"/>
      <c r="R7557"/>
      <c r="S7557"/>
      <c r="T7557"/>
      <c r="U7557"/>
      <c r="AA7557"/>
      <c r="AD7557"/>
      <c r="AR7557"/>
      <c r="AS7557"/>
      <c r="AT7557"/>
      <c r="AU7557"/>
    </row>
    <row r="7558" spans="1:47" x14ac:dyDescent="0.25">
      <c r="A7558"/>
      <c r="C7558"/>
      <c r="D7558"/>
      <c r="J7558"/>
      <c r="L7558"/>
      <c r="M7558"/>
      <c r="N7558"/>
      <c r="O7558"/>
      <c r="P7558"/>
      <c r="Q7558"/>
      <c r="R7558"/>
      <c r="S7558"/>
      <c r="T7558"/>
      <c r="U7558"/>
      <c r="AA7558"/>
      <c r="AD7558"/>
      <c r="AR7558"/>
      <c r="AS7558"/>
      <c r="AT7558"/>
      <c r="AU7558"/>
    </row>
    <row r="7559" spans="1:47" x14ac:dyDescent="0.25">
      <c r="A7559"/>
      <c r="C7559"/>
      <c r="D7559"/>
      <c r="J7559"/>
      <c r="L7559"/>
      <c r="M7559"/>
      <c r="N7559"/>
      <c r="O7559"/>
      <c r="P7559"/>
      <c r="Q7559"/>
      <c r="R7559"/>
      <c r="S7559"/>
      <c r="T7559"/>
      <c r="U7559"/>
      <c r="AA7559"/>
      <c r="AD7559"/>
      <c r="AR7559"/>
      <c r="AS7559"/>
      <c r="AT7559"/>
      <c r="AU7559"/>
    </row>
    <row r="7560" spans="1:47" x14ac:dyDescent="0.25">
      <c r="A7560"/>
      <c r="C7560"/>
      <c r="D7560"/>
      <c r="J7560"/>
      <c r="L7560"/>
      <c r="M7560"/>
      <c r="N7560"/>
      <c r="O7560"/>
      <c r="P7560"/>
      <c r="Q7560"/>
      <c r="R7560"/>
      <c r="S7560"/>
      <c r="T7560"/>
      <c r="U7560"/>
      <c r="AA7560"/>
      <c r="AD7560"/>
      <c r="AR7560"/>
      <c r="AS7560"/>
      <c r="AT7560"/>
      <c r="AU7560"/>
    </row>
    <row r="7561" spans="1:47" x14ac:dyDescent="0.25">
      <c r="A7561"/>
      <c r="C7561"/>
      <c r="D7561"/>
      <c r="J7561"/>
      <c r="L7561"/>
      <c r="M7561"/>
      <c r="N7561"/>
      <c r="O7561"/>
      <c r="P7561"/>
      <c r="Q7561"/>
      <c r="R7561"/>
      <c r="S7561"/>
      <c r="T7561"/>
      <c r="U7561"/>
      <c r="AA7561"/>
      <c r="AD7561"/>
      <c r="AR7561"/>
      <c r="AS7561"/>
      <c r="AT7561"/>
      <c r="AU7561"/>
    </row>
    <row r="7562" spans="1:47" x14ac:dyDescent="0.25">
      <c r="A7562"/>
      <c r="C7562"/>
      <c r="D7562"/>
      <c r="J7562"/>
      <c r="L7562"/>
      <c r="M7562"/>
      <c r="N7562"/>
      <c r="O7562"/>
      <c r="P7562"/>
      <c r="Q7562"/>
      <c r="R7562"/>
      <c r="S7562"/>
      <c r="T7562"/>
      <c r="U7562"/>
      <c r="AA7562"/>
      <c r="AD7562"/>
      <c r="AR7562"/>
      <c r="AS7562"/>
      <c r="AT7562"/>
      <c r="AU7562"/>
    </row>
    <row r="7563" spans="1:47" x14ac:dyDescent="0.25">
      <c r="A7563"/>
      <c r="C7563"/>
      <c r="D7563"/>
      <c r="J7563"/>
      <c r="L7563"/>
      <c r="M7563"/>
      <c r="N7563"/>
      <c r="O7563"/>
      <c r="P7563"/>
      <c r="Q7563"/>
      <c r="R7563"/>
      <c r="S7563"/>
      <c r="T7563"/>
      <c r="U7563"/>
      <c r="AA7563"/>
      <c r="AD7563"/>
      <c r="AR7563"/>
      <c r="AS7563"/>
      <c r="AT7563"/>
      <c r="AU7563"/>
    </row>
    <row r="7564" spans="1:47" x14ac:dyDescent="0.25">
      <c r="A7564"/>
      <c r="C7564"/>
      <c r="D7564"/>
      <c r="J7564"/>
      <c r="L7564"/>
      <c r="M7564"/>
      <c r="N7564"/>
      <c r="O7564"/>
      <c r="P7564"/>
      <c r="Q7564"/>
      <c r="R7564"/>
      <c r="S7564"/>
      <c r="T7564"/>
      <c r="U7564"/>
      <c r="AA7564"/>
      <c r="AD7564"/>
      <c r="AR7564"/>
      <c r="AS7564"/>
      <c r="AT7564"/>
      <c r="AU7564"/>
    </row>
    <row r="7565" spans="1:47" x14ac:dyDescent="0.25">
      <c r="A7565"/>
      <c r="C7565"/>
      <c r="D7565"/>
      <c r="J7565"/>
      <c r="L7565"/>
      <c r="M7565"/>
      <c r="N7565"/>
      <c r="O7565"/>
      <c r="P7565"/>
      <c r="Q7565"/>
      <c r="R7565"/>
      <c r="S7565"/>
      <c r="T7565"/>
      <c r="U7565"/>
      <c r="AA7565"/>
      <c r="AD7565"/>
      <c r="AR7565"/>
      <c r="AS7565"/>
      <c r="AT7565"/>
      <c r="AU7565"/>
    </row>
    <row r="7566" spans="1:47" x14ac:dyDescent="0.25">
      <c r="A7566"/>
      <c r="C7566"/>
      <c r="D7566"/>
      <c r="J7566"/>
      <c r="L7566"/>
      <c r="M7566"/>
      <c r="N7566"/>
      <c r="O7566"/>
      <c r="P7566"/>
      <c r="Q7566"/>
      <c r="R7566"/>
      <c r="S7566"/>
      <c r="T7566"/>
      <c r="U7566"/>
      <c r="AA7566"/>
      <c r="AD7566"/>
      <c r="AR7566"/>
      <c r="AS7566"/>
      <c r="AT7566"/>
      <c r="AU7566"/>
    </row>
    <row r="7567" spans="1:47" x14ac:dyDescent="0.25">
      <c r="A7567"/>
      <c r="C7567"/>
      <c r="D7567"/>
      <c r="J7567"/>
      <c r="L7567"/>
      <c r="M7567"/>
      <c r="N7567"/>
      <c r="O7567"/>
      <c r="P7567"/>
      <c r="Q7567"/>
      <c r="R7567"/>
      <c r="S7567"/>
      <c r="T7567"/>
      <c r="U7567"/>
      <c r="AA7567"/>
      <c r="AD7567"/>
      <c r="AR7567"/>
      <c r="AS7567"/>
      <c r="AT7567"/>
      <c r="AU7567"/>
    </row>
    <row r="7568" spans="1:47" x14ac:dyDescent="0.25">
      <c r="A7568"/>
      <c r="C7568"/>
      <c r="D7568"/>
      <c r="J7568"/>
      <c r="L7568"/>
      <c r="M7568"/>
      <c r="N7568"/>
      <c r="O7568"/>
      <c r="P7568"/>
      <c r="Q7568"/>
      <c r="R7568"/>
      <c r="S7568"/>
      <c r="T7568"/>
      <c r="U7568"/>
      <c r="AA7568"/>
      <c r="AD7568"/>
      <c r="AR7568"/>
      <c r="AS7568"/>
      <c r="AT7568"/>
      <c r="AU7568"/>
    </row>
    <row r="7569" spans="1:47" x14ac:dyDescent="0.25">
      <c r="A7569"/>
      <c r="C7569"/>
      <c r="D7569"/>
      <c r="J7569"/>
      <c r="L7569"/>
      <c r="M7569"/>
      <c r="N7569"/>
      <c r="O7569"/>
      <c r="P7569"/>
      <c r="Q7569"/>
      <c r="R7569"/>
      <c r="S7569"/>
      <c r="T7569"/>
      <c r="U7569"/>
      <c r="AA7569"/>
      <c r="AD7569"/>
      <c r="AR7569"/>
      <c r="AS7569"/>
      <c r="AT7569"/>
      <c r="AU7569"/>
    </row>
    <row r="7570" spans="1:47" x14ac:dyDescent="0.25">
      <c r="A7570"/>
      <c r="C7570"/>
      <c r="D7570"/>
      <c r="J7570"/>
      <c r="L7570"/>
      <c r="M7570"/>
      <c r="N7570"/>
      <c r="O7570"/>
      <c r="P7570"/>
      <c r="Q7570"/>
      <c r="R7570"/>
      <c r="S7570"/>
      <c r="T7570"/>
      <c r="U7570"/>
      <c r="AA7570"/>
      <c r="AD7570"/>
      <c r="AR7570"/>
      <c r="AS7570"/>
      <c r="AT7570"/>
      <c r="AU7570"/>
    </row>
    <row r="7571" spans="1:47" x14ac:dyDescent="0.25">
      <c r="A7571"/>
      <c r="C7571"/>
      <c r="D7571"/>
      <c r="J7571"/>
      <c r="L7571"/>
      <c r="M7571"/>
      <c r="N7571"/>
      <c r="O7571"/>
      <c r="P7571"/>
      <c r="Q7571"/>
      <c r="R7571"/>
      <c r="S7571"/>
      <c r="T7571"/>
      <c r="U7571"/>
      <c r="AA7571"/>
      <c r="AD7571"/>
      <c r="AR7571"/>
      <c r="AS7571"/>
      <c r="AT7571"/>
      <c r="AU7571"/>
    </row>
    <row r="7572" spans="1:47" x14ac:dyDescent="0.25">
      <c r="A7572"/>
      <c r="C7572"/>
      <c r="D7572"/>
      <c r="J7572"/>
      <c r="L7572"/>
      <c r="M7572"/>
      <c r="N7572"/>
      <c r="O7572"/>
      <c r="P7572"/>
      <c r="Q7572"/>
      <c r="R7572"/>
      <c r="S7572"/>
      <c r="T7572"/>
      <c r="U7572"/>
      <c r="AA7572"/>
      <c r="AD7572"/>
      <c r="AR7572"/>
      <c r="AS7572"/>
      <c r="AT7572"/>
      <c r="AU7572"/>
    </row>
    <row r="7573" spans="1:47" x14ac:dyDescent="0.25">
      <c r="A7573"/>
      <c r="C7573"/>
      <c r="D7573"/>
      <c r="J7573"/>
      <c r="L7573"/>
      <c r="M7573"/>
      <c r="N7573"/>
      <c r="O7573"/>
      <c r="P7573"/>
      <c r="Q7573"/>
      <c r="R7573"/>
      <c r="S7573"/>
      <c r="T7573"/>
      <c r="U7573"/>
      <c r="AA7573"/>
      <c r="AD7573"/>
      <c r="AR7573"/>
      <c r="AS7573"/>
      <c r="AT7573"/>
      <c r="AU7573"/>
    </row>
    <row r="7574" spans="1:47" x14ac:dyDescent="0.25">
      <c r="A7574"/>
      <c r="C7574"/>
      <c r="D7574"/>
      <c r="J7574"/>
      <c r="L7574"/>
      <c r="M7574"/>
      <c r="N7574"/>
      <c r="O7574"/>
      <c r="P7574"/>
      <c r="Q7574"/>
      <c r="R7574"/>
      <c r="S7574"/>
      <c r="T7574"/>
      <c r="U7574"/>
      <c r="AA7574"/>
      <c r="AD7574"/>
      <c r="AR7574"/>
      <c r="AS7574"/>
      <c r="AT7574"/>
      <c r="AU7574"/>
    </row>
    <row r="7575" spans="1:47" x14ac:dyDescent="0.25">
      <c r="A7575"/>
      <c r="C7575"/>
      <c r="D7575"/>
      <c r="J7575"/>
      <c r="L7575"/>
      <c r="M7575"/>
      <c r="N7575"/>
      <c r="O7575"/>
      <c r="P7575"/>
      <c r="Q7575"/>
      <c r="R7575"/>
      <c r="S7575"/>
      <c r="T7575"/>
      <c r="U7575"/>
      <c r="AA7575"/>
      <c r="AD7575"/>
      <c r="AR7575"/>
      <c r="AS7575"/>
      <c r="AT7575"/>
      <c r="AU7575"/>
    </row>
    <row r="7576" spans="1:47" x14ac:dyDescent="0.25">
      <c r="A7576"/>
      <c r="C7576"/>
      <c r="D7576"/>
      <c r="J7576"/>
      <c r="L7576"/>
      <c r="M7576"/>
      <c r="N7576"/>
      <c r="O7576"/>
      <c r="P7576"/>
      <c r="Q7576"/>
      <c r="R7576"/>
      <c r="S7576"/>
      <c r="T7576"/>
      <c r="U7576"/>
      <c r="AA7576"/>
      <c r="AD7576"/>
      <c r="AR7576"/>
      <c r="AS7576"/>
      <c r="AT7576"/>
      <c r="AU7576"/>
    </row>
    <row r="7577" spans="1:47" x14ac:dyDescent="0.25">
      <c r="A7577"/>
      <c r="C7577"/>
      <c r="D7577"/>
      <c r="J7577"/>
      <c r="L7577"/>
      <c r="M7577"/>
      <c r="N7577"/>
      <c r="O7577"/>
      <c r="P7577"/>
      <c r="Q7577"/>
      <c r="R7577"/>
      <c r="S7577"/>
      <c r="T7577"/>
      <c r="U7577"/>
      <c r="AA7577"/>
      <c r="AD7577"/>
      <c r="AR7577"/>
      <c r="AS7577"/>
      <c r="AT7577"/>
      <c r="AU7577"/>
    </row>
    <row r="7578" spans="1:47" x14ac:dyDescent="0.25">
      <c r="A7578"/>
      <c r="C7578"/>
      <c r="D7578"/>
      <c r="J7578"/>
      <c r="L7578"/>
      <c r="M7578"/>
      <c r="N7578"/>
      <c r="O7578"/>
      <c r="P7578"/>
      <c r="Q7578"/>
      <c r="R7578"/>
      <c r="S7578"/>
      <c r="T7578"/>
      <c r="U7578"/>
      <c r="AA7578"/>
      <c r="AD7578"/>
      <c r="AR7578"/>
      <c r="AS7578"/>
      <c r="AT7578"/>
      <c r="AU7578"/>
    </row>
    <row r="7579" spans="1:47" x14ac:dyDescent="0.25">
      <c r="A7579"/>
      <c r="C7579"/>
      <c r="D7579"/>
      <c r="J7579"/>
      <c r="L7579"/>
      <c r="M7579"/>
      <c r="N7579"/>
      <c r="O7579"/>
      <c r="P7579"/>
      <c r="Q7579"/>
      <c r="R7579"/>
      <c r="S7579"/>
      <c r="T7579"/>
      <c r="U7579"/>
      <c r="AA7579"/>
      <c r="AD7579"/>
      <c r="AR7579"/>
      <c r="AS7579"/>
      <c r="AT7579"/>
      <c r="AU7579"/>
    </row>
    <row r="7580" spans="1:47" x14ac:dyDescent="0.25">
      <c r="A7580"/>
      <c r="C7580"/>
      <c r="D7580"/>
      <c r="J7580"/>
      <c r="L7580"/>
      <c r="M7580"/>
      <c r="N7580"/>
      <c r="O7580"/>
      <c r="P7580"/>
      <c r="Q7580"/>
      <c r="R7580"/>
      <c r="S7580"/>
      <c r="T7580"/>
      <c r="U7580"/>
      <c r="AA7580"/>
      <c r="AD7580"/>
      <c r="AR7580"/>
      <c r="AS7580"/>
      <c r="AT7580"/>
      <c r="AU7580"/>
    </row>
    <row r="7581" spans="1:47" x14ac:dyDescent="0.25">
      <c r="A7581"/>
      <c r="C7581"/>
      <c r="D7581"/>
      <c r="J7581"/>
      <c r="L7581"/>
      <c r="M7581"/>
      <c r="N7581"/>
      <c r="O7581"/>
      <c r="P7581"/>
      <c r="Q7581"/>
      <c r="R7581"/>
      <c r="S7581"/>
      <c r="T7581"/>
      <c r="U7581"/>
      <c r="AA7581"/>
      <c r="AD7581"/>
      <c r="AR7581"/>
      <c r="AS7581"/>
      <c r="AT7581"/>
      <c r="AU7581"/>
    </row>
    <row r="7582" spans="1:47" x14ac:dyDescent="0.25">
      <c r="A7582"/>
      <c r="C7582"/>
      <c r="D7582"/>
      <c r="J7582"/>
      <c r="L7582"/>
      <c r="M7582"/>
      <c r="N7582"/>
      <c r="O7582"/>
      <c r="P7582"/>
      <c r="Q7582"/>
      <c r="R7582"/>
      <c r="S7582"/>
      <c r="T7582"/>
      <c r="U7582"/>
      <c r="AA7582"/>
      <c r="AD7582"/>
      <c r="AR7582"/>
      <c r="AS7582"/>
      <c r="AT7582"/>
      <c r="AU7582"/>
    </row>
    <row r="7583" spans="1:47" x14ac:dyDescent="0.25">
      <c r="A7583"/>
      <c r="C7583"/>
      <c r="D7583"/>
      <c r="J7583"/>
      <c r="L7583"/>
      <c r="M7583"/>
      <c r="N7583"/>
      <c r="O7583"/>
      <c r="P7583"/>
      <c r="Q7583"/>
      <c r="R7583"/>
      <c r="S7583"/>
      <c r="T7583"/>
      <c r="U7583"/>
      <c r="AA7583"/>
      <c r="AD7583"/>
      <c r="AR7583"/>
      <c r="AS7583"/>
      <c r="AT7583"/>
      <c r="AU7583"/>
    </row>
    <row r="7584" spans="1:47" x14ac:dyDescent="0.25">
      <c r="A7584"/>
      <c r="C7584"/>
      <c r="D7584"/>
      <c r="J7584"/>
      <c r="L7584"/>
      <c r="M7584"/>
      <c r="N7584"/>
      <c r="O7584"/>
      <c r="P7584"/>
      <c r="Q7584"/>
      <c r="R7584"/>
      <c r="S7584"/>
      <c r="T7584"/>
      <c r="U7584"/>
      <c r="AA7584"/>
      <c r="AD7584"/>
      <c r="AR7584"/>
      <c r="AS7584"/>
      <c r="AT7584"/>
      <c r="AU7584"/>
    </row>
    <row r="7585" spans="1:47" x14ac:dyDescent="0.25">
      <c r="A7585"/>
      <c r="C7585"/>
      <c r="D7585"/>
      <c r="J7585"/>
      <c r="L7585"/>
      <c r="M7585"/>
      <c r="N7585"/>
      <c r="O7585"/>
      <c r="P7585"/>
      <c r="Q7585"/>
      <c r="R7585"/>
      <c r="S7585"/>
      <c r="T7585"/>
      <c r="U7585"/>
      <c r="AA7585"/>
      <c r="AD7585"/>
      <c r="AR7585"/>
      <c r="AS7585"/>
      <c r="AT7585"/>
      <c r="AU7585"/>
    </row>
    <row r="7586" spans="1:47" x14ac:dyDescent="0.25">
      <c r="A7586"/>
      <c r="C7586"/>
      <c r="D7586"/>
      <c r="J7586"/>
      <c r="L7586"/>
      <c r="M7586"/>
      <c r="N7586"/>
      <c r="O7586"/>
      <c r="P7586"/>
      <c r="Q7586"/>
      <c r="R7586"/>
      <c r="S7586"/>
      <c r="T7586"/>
      <c r="U7586"/>
      <c r="AA7586"/>
      <c r="AD7586"/>
      <c r="AR7586"/>
      <c r="AS7586"/>
      <c r="AT7586"/>
      <c r="AU7586"/>
    </row>
    <row r="7587" spans="1:47" x14ac:dyDescent="0.25">
      <c r="A7587"/>
      <c r="C7587"/>
      <c r="D7587"/>
      <c r="J7587"/>
      <c r="L7587"/>
      <c r="M7587"/>
      <c r="N7587"/>
      <c r="O7587"/>
      <c r="P7587"/>
      <c r="Q7587"/>
      <c r="R7587"/>
      <c r="S7587"/>
      <c r="T7587"/>
      <c r="U7587"/>
      <c r="AA7587"/>
      <c r="AD7587"/>
      <c r="AR7587"/>
      <c r="AS7587"/>
      <c r="AT7587"/>
      <c r="AU7587"/>
    </row>
    <row r="7588" spans="1:47" x14ac:dyDescent="0.25">
      <c r="A7588"/>
      <c r="C7588"/>
      <c r="D7588"/>
      <c r="J7588"/>
      <c r="L7588"/>
      <c r="M7588"/>
      <c r="N7588"/>
      <c r="O7588"/>
      <c r="P7588"/>
      <c r="Q7588"/>
      <c r="R7588"/>
      <c r="S7588"/>
      <c r="T7588"/>
      <c r="U7588"/>
      <c r="AA7588"/>
      <c r="AD7588"/>
      <c r="AR7588"/>
      <c r="AS7588"/>
      <c r="AT7588"/>
      <c r="AU7588"/>
    </row>
    <row r="7589" spans="1:47" x14ac:dyDescent="0.25">
      <c r="A7589"/>
      <c r="C7589"/>
      <c r="D7589"/>
      <c r="J7589"/>
      <c r="L7589"/>
      <c r="M7589"/>
      <c r="N7589"/>
      <c r="O7589"/>
      <c r="P7589"/>
      <c r="Q7589"/>
      <c r="R7589"/>
      <c r="S7589"/>
      <c r="T7589"/>
      <c r="U7589"/>
      <c r="AA7589"/>
      <c r="AD7589"/>
      <c r="AR7589"/>
      <c r="AS7589"/>
      <c r="AT7589"/>
      <c r="AU7589"/>
    </row>
    <row r="7590" spans="1:47" x14ac:dyDescent="0.25">
      <c r="A7590"/>
      <c r="C7590"/>
      <c r="D7590"/>
      <c r="J7590"/>
      <c r="L7590"/>
      <c r="M7590"/>
      <c r="N7590"/>
      <c r="O7590"/>
      <c r="P7590"/>
      <c r="Q7590"/>
      <c r="R7590"/>
      <c r="S7590"/>
      <c r="T7590"/>
      <c r="U7590"/>
      <c r="AA7590"/>
      <c r="AD7590"/>
      <c r="AR7590"/>
      <c r="AS7590"/>
      <c r="AT7590"/>
      <c r="AU7590"/>
    </row>
    <row r="7591" spans="1:47" x14ac:dyDescent="0.25">
      <c r="A7591"/>
      <c r="C7591"/>
      <c r="D7591"/>
      <c r="J7591"/>
      <c r="L7591"/>
      <c r="M7591"/>
      <c r="N7591"/>
      <c r="O7591"/>
      <c r="P7591"/>
      <c r="Q7591"/>
      <c r="R7591"/>
      <c r="S7591"/>
      <c r="T7591"/>
      <c r="U7591"/>
      <c r="AA7591"/>
      <c r="AD7591"/>
      <c r="AR7591"/>
      <c r="AS7591"/>
      <c r="AT7591"/>
      <c r="AU7591"/>
    </row>
    <row r="7592" spans="1:47" x14ac:dyDescent="0.25">
      <c r="A7592"/>
      <c r="C7592"/>
      <c r="D7592"/>
      <c r="J7592"/>
      <c r="L7592"/>
      <c r="M7592"/>
      <c r="N7592"/>
      <c r="O7592"/>
      <c r="P7592"/>
      <c r="Q7592"/>
      <c r="R7592"/>
      <c r="S7592"/>
      <c r="T7592"/>
      <c r="U7592"/>
      <c r="AA7592"/>
      <c r="AD7592"/>
      <c r="AR7592"/>
      <c r="AS7592"/>
      <c r="AT7592"/>
      <c r="AU7592"/>
    </row>
    <row r="7593" spans="1:47" x14ac:dyDescent="0.25">
      <c r="A7593"/>
      <c r="C7593"/>
      <c r="D7593"/>
      <c r="J7593"/>
      <c r="L7593"/>
      <c r="M7593"/>
      <c r="N7593"/>
      <c r="O7593"/>
      <c r="P7593"/>
      <c r="Q7593"/>
      <c r="R7593"/>
      <c r="S7593"/>
      <c r="T7593"/>
      <c r="U7593"/>
      <c r="AA7593"/>
      <c r="AD7593"/>
      <c r="AR7593"/>
      <c r="AS7593"/>
      <c r="AT7593"/>
      <c r="AU7593"/>
    </row>
    <row r="7594" spans="1:47" x14ac:dyDescent="0.25">
      <c r="A7594"/>
      <c r="C7594"/>
      <c r="D7594"/>
      <c r="J7594"/>
      <c r="L7594"/>
      <c r="M7594"/>
      <c r="N7594"/>
      <c r="O7594"/>
      <c r="P7594"/>
      <c r="Q7594"/>
      <c r="R7594"/>
      <c r="S7594"/>
      <c r="T7594"/>
      <c r="U7594"/>
      <c r="AA7594"/>
      <c r="AD7594"/>
      <c r="AR7594"/>
      <c r="AS7594"/>
      <c r="AT7594"/>
      <c r="AU7594"/>
    </row>
    <row r="7595" spans="1:47" x14ac:dyDescent="0.25">
      <c r="A7595"/>
      <c r="C7595"/>
      <c r="D7595"/>
      <c r="J7595"/>
      <c r="L7595"/>
      <c r="M7595"/>
      <c r="N7595"/>
      <c r="O7595"/>
      <c r="P7595"/>
      <c r="Q7595"/>
      <c r="R7595"/>
      <c r="S7595"/>
      <c r="T7595"/>
      <c r="U7595"/>
      <c r="AA7595"/>
      <c r="AD7595"/>
      <c r="AR7595"/>
      <c r="AS7595"/>
      <c r="AT7595"/>
      <c r="AU7595"/>
    </row>
    <row r="7596" spans="1:47" x14ac:dyDescent="0.25">
      <c r="A7596"/>
      <c r="C7596"/>
      <c r="D7596"/>
      <c r="J7596"/>
      <c r="L7596"/>
      <c r="M7596"/>
      <c r="N7596"/>
      <c r="O7596"/>
      <c r="P7596"/>
      <c r="Q7596"/>
      <c r="R7596"/>
      <c r="S7596"/>
      <c r="T7596"/>
      <c r="U7596"/>
      <c r="AA7596"/>
      <c r="AD7596"/>
      <c r="AR7596"/>
      <c r="AS7596"/>
      <c r="AT7596"/>
      <c r="AU7596"/>
    </row>
    <row r="7597" spans="1:47" x14ac:dyDescent="0.25">
      <c r="A7597"/>
      <c r="C7597"/>
      <c r="D7597"/>
      <c r="J7597"/>
      <c r="L7597"/>
      <c r="M7597"/>
      <c r="N7597"/>
      <c r="O7597"/>
      <c r="P7597"/>
      <c r="Q7597"/>
      <c r="R7597"/>
      <c r="S7597"/>
      <c r="T7597"/>
      <c r="U7597"/>
      <c r="AA7597"/>
      <c r="AD7597"/>
      <c r="AR7597"/>
      <c r="AS7597"/>
      <c r="AT7597"/>
      <c r="AU7597"/>
    </row>
    <row r="7598" spans="1:47" x14ac:dyDescent="0.25">
      <c r="A7598"/>
      <c r="C7598"/>
      <c r="D7598"/>
      <c r="J7598"/>
      <c r="L7598"/>
      <c r="M7598"/>
      <c r="N7598"/>
      <c r="O7598"/>
      <c r="P7598"/>
      <c r="Q7598"/>
      <c r="R7598"/>
      <c r="S7598"/>
      <c r="T7598"/>
      <c r="U7598"/>
      <c r="AA7598"/>
      <c r="AD7598"/>
      <c r="AR7598"/>
      <c r="AS7598"/>
      <c r="AT7598"/>
      <c r="AU7598"/>
    </row>
    <row r="7599" spans="1:47" x14ac:dyDescent="0.25">
      <c r="A7599"/>
      <c r="C7599"/>
      <c r="D7599"/>
      <c r="J7599"/>
      <c r="L7599"/>
      <c r="M7599"/>
      <c r="N7599"/>
      <c r="O7599"/>
      <c r="P7599"/>
      <c r="Q7599"/>
      <c r="R7599"/>
      <c r="S7599"/>
      <c r="T7599"/>
      <c r="U7599"/>
      <c r="AA7599"/>
      <c r="AD7599"/>
      <c r="AR7599"/>
      <c r="AS7599"/>
      <c r="AT7599"/>
      <c r="AU7599"/>
    </row>
    <row r="7600" spans="1:47" x14ac:dyDescent="0.25">
      <c r="A7600"/>
      <c r="C7600"/>
      <c r="D7600"/>
      <c r="J7600"/>
      <c r="L7600"/>
      <c r="M7600"/>
      <c r="N7600"/>
      <c r="O7600"/>
      <c r="P7600"/>
      <c r="Q7600"/>
      <c r="R7600"/>
      <c r="S7600"/>
      <c r="T7600"/>
      <c r="U7600"/>
      <c r="AA7600"/>
      <c r="AD7600"/>
      <c r="AR7600"/>
      <c r="AS7600"/>
      <c r="AT7600"/>
      <c r="AU7600"/>
    </row>
    <row r="7601" spans="1:47" x14ac:dyDescent="0.25">
      <c r="A7601"/>
      <c r="C7601"/>
      <c r="D7601"/>
      <c r="J7601"/>
      <c r="L7601"/>
      <c r="M7601"/>
      <c r="N7601"/>
      <c r="O7601"/>
      <c r="P7601"/>
      <c r="Q7601"/>
      <c r="R7601"/>
      <c r="S7601"/>
      <c r="T7601"/>
      <c r="U7601"/>
      <c r="AA7601"/>
      <c r="AD7601"/>
      <c r="AR7601"/>
      <c r="AS7601"/>
      <c r="AT7601"/>
      <c r="AU7601"/>
    </row>
    <row r="7602" spans="1:47" x14ac:dyDescent="0.25">
      <c r="A7602"/>
      <c r="C7602"/>
      <c r="D7602"/>
      <c r="J7602"/>
      <c r="L7602"/>
      <c r="M7602"/>
      <c r="N7602"/>
      <c r="O7602"/>
      <c r="P7602"/>
      <c r="Q7602"/>
      <c r="R7602"/>
      <c r="S7602"/>
      <c r="T7602"/>
      <c r="U7602"/>
      <c r="AA7602"/>
      <c r="AD7602"/>
      <c r="AR7602"/>
      <c r="AS7602"/>
      <c r="AT7602"/>
      <c r="AU7602"/>
    </row>
    <row r="7603" spans="1:47" x14ac:dyDescent="0.25">
      <c r="A7603"/>
      <c r="C7603"/>
      <c r="D7603"/>
      <c r="J7603"/>
      <c r="L7603"/>
      <c r="M7603"/>
      <c r="N7603"/>
      <c r="O7603"/>
      <c r="P7603"/>
      <c r="Q7603"/>
      <c r="R7603"/>
      <c r="S7603"/>
      <c r="T7603"/>
      <c r="U7603"/>
      <c r="AA7603"/>
      <c r="AD7603"/>
      <c r="AR7603"/>
      <c r="AS7603"/>
      <c r="AT7603"/>
      <c r="AU7603"/>
    </row>
    <row r="7604" spans="1:47" x14ac:dyDescent="0.25">
      <c r="A7604"/>
      <c r="C7604"/>
      <c r="D7604"/>
      <c r="J7604"/>
      <c r="L7604"/>
      <c r="M7604"/>
      <c r="N7604"/>
      <c r="O7604"/>
      <c r="P7604"/>
      <c r="Q7604"/>
      <c r="R7604"/>
      <c r="S7604"/>
      <c r="T7604"/>
      <c r="U7604"/>
      <c r="AA7604"/>
      <c r="AD7604"/>
      <c r="AR7604"/>
      <c r="AS7604"/>
      <c r="AT7604"/>
      <c r="AU7604"/>
    </row>
    <row r="7605" spans="1:47" x14ac:dyDescent="0.25">
      <c r="A7605"/>
      <c r="C7605"/>
      <c r="D7605"/>
      <c r="J7605"/>
      <c r="L7605"/>
      <c r="M7605"/>
      <c r="N7605"/>
      <c r="O7605"/>
      <c r="P7605"/>
      <c r="Q7605"/>
      <c r="R7605"/>
      <c r="S7605"/>
      <c r="T7605"/>
      <c r="U7605"/>
      <c r="AA7605"/>
      <c r="AD7605"/>
      <c r="AR7605"/>
      <c r="AS7605"/>
      <c r="AT7605"/>
      <c r="AU7605"/>
    </row>
    <row r="7606" spans="1:47" x14ac:dyDescent="0.25">
      <c r="A7606"/>
      <c r="C7606"/>
      <c r="D7606"/>
      <c r="J7606"/>
      <c r="L7606"/>
      <c r="M7606"/>
      <c r="N7606"/>
      <c r="O7606"/>
      <c r="P7606"/>
      <c r="Q7606"/>
      <c r="R7606"/>
      <c r="S7606"/>
      <c r="T7606"/>
      <c r="U7606"/>
      <c r="AA7606"/>
      <c r="AD7606"/>
      <c r="AR7606"/>
      <c r="AS7606"/>
      <c r="AT7606"/>
      <c r="AU7606"/>
    </row>
    <row r="7607" spans="1:47" x14ac:dyDescent="0.25">
      <c r="A7607"/>
      <c r="C7607"/>
      <c r="D7607"/>
      <c r="J7607"/>
      <c r="L7607"/>
      <c r="M7607"/>
      <c r="N7607"/>
      <c r="O7607"/>
      <c r="P7607"/>
      <c r="Q7607"/>
      <c r="R7607"/>
      <c r="S7607"/>
      <c r="T7607"/>
      <c r="U7607"/>
      <c r="AA7607"/>
      <c r="AD7607"/>
      <c r="AR7607"/>
      <c r="AS7607"/>
      <c r="AT7607"/>
      <c r="AU7607"/>
    </row>
    <row r="7608" spans="1:47" x14ac:dyDescent="0.25">
      <c r="A7608"/>
      <c r="C7608"/>
      <c r="D7608"/>
      <c r="J7608"/>
      <c r="L7608"/>
      <c r="M7608"/>
      <c r="N7608"/>
      <c r="O7608"/>
      <c r="P7608"/>
      <c r="Q7608"/>
      <c r="R7608"/>
      <c r="S7608"/>
      <c r="T7608"/>
      <c r="U7608"/>
      <c r="AA7608"/>
      <c r="AD7608"/>
      <c r="AR7608"/>
      <c r="AS7608"/>
      <c r="AT7608"/>
      <c r="AU7608"/>
    </row>
    <row r="7609" spans="1:47" x14ac:dyDescent="0.25">
      <c r="A7609"/>
      <c r="C7609"/>
      <c r="D7609"/>
      <c r="J7609"/>
      <c r="L7609"/>
      <c r="M7609"/>
      <c r="N7609"/>
      <c r="O7609"/>
      <c r="P7609"/>
      <c r="Q7609"/>
      <c r="R7609"/>
      <c r="S7609"/>
      <c r="T7609"/>
      <c r="U7609"/>
      <c r="AA7609"/>
      <c r="AD7609"/>
      <c r="AR7609"/>
      <c r="AS7609"/>
      <c r="AT7609"/>
      <c r="AU7609"/>
    </row>
    <row r="7610" spans="1:47" x14ac:dyDescent="0.25">
      <c r="A7610"/>
      <c r="C7610"/>
      <c r="D7610"/>
      <c r="J7610"/>
      <c r="L7610"/>
      <c r="M7610"/>
      <c r="N7610"/>
      <c r="O7610"/>
      <c r="P7610"/>
      <c r="Q7610"/>
      <c r="R7610"/>
      <c r="S7610"/>
      <c r="T7610"/>
      <c r="U7610"/>
      <c r="AA7610"/>
      <c r="AD7610"/>
      <c r="AR7610"/>
      <c r="AS7610"/>
      <c r="AT7610"/>
      <c r="AU7610"/>
    </row>
    <row r="7611" spans="1:47" x14ac:dyDescent="0.25">
      <c r="A7611"/>
      <c r="C7611"/>
      <c r="D7611"/>
      <c r="J7611"/>
      <c r="L7611"/>
      <c r="M7611"/>
      <c r="N7611"/>
      <c r="O7611"/>
      <c r="P7611"/>
      <c r="Q7611"/>
      <c r="R7611"/>
      <c r="S7611"/>
      <c r="T7611"/>
      <c r="U7611"/>
      <c r="AA7611"/>
      <c r="AD7611"/>
      <c r="AR7611"/>
      <c r="AS7611"/>
      <c r="AT7611"/>
      <c r="AU7611"/>
    </row>
    <row r="7612" spans="1:47" x14ac:dyDescent="0.25">
      <c r="A7612"/>
      <c r="C7612"/>
      <c r="D7612"/>
      <c r="J7612"/>
      <c r="L7612"/>
      <c r="M7612"/>
      <c r="N7612"/>
      <c r="O7612"/>
      <c r="P7612"/>
      <c r="Q7612"/>
      <c r="R7612"/>
      <c r="S7612"/>
      <c r="T7612"/>
      <c r="U7612"/>
      <c r="AA7612"/>
      <c r="AD7612"/>
      <c r="AR7612"/>
      <c r="AS7612"/>
      <c r="AT7612"/>
      <c r="AU7612"/>
    </row>
    <row r="7613" spans="1:47" x14ac:dyDescent="0.25">
      <c r="A7613"/>
      <c r="C7613"/>
      <c r="D7613"/>
      <c r="J7613"/>
      <c r="L7613"/>
      <c r="M7613"/>
      <c r="N7613"/>
      <c r="O7613"/>
      <c r="P7613"/>
      <c r="Q7613"/>
      <c r="R7613"/>
      <c r="S7613"/>
      <c r="T7613"/>
      <c r="U7613"/>
      <c r="AA7613"/>
      <c r="AD7613"/>
      <c r="AR7613"/>
      <c r="AS7613"/>
      <c r="AT7613"/>
      <c r="AU7613"/>
    </row>
    <row r="7614" spans="1:47" x14ac:dyDescent="0.25">
      <c r="A7614"/>
      <c r="C7614"/>
      <c r="D7614"/>
      <c r="J7614"/>
      <c r="L7614"/>
      <c r="M7614"/>
      <c r="N7614"/>
      <c r="O7614"/>
      <c r="P7614"/>
      <c r="Q7614"/>
      <c r="R7614"/>
      <c r="S7614"/>
      <c r="T7614"/>
      <c r="U7614"/>
      <c r="AA7614"/>
      <c r="AD7614"/>
      <c r="AR7614"/>
      <c r="AS7614"/>
      <c r="AT7614"/>
      <c r="AU7614"/>
    </row>
    <row r="7615" spans="1:47" x14ac:dyDescent="0.25">
      <c r="A7615"/>
      <c r="C7615"/>
      <c r="D7615"/>
      <c r="J7615"/>
      <c r="L7615"/>
      <c r="M7615"/>
      <c r="N7615"/>
      <c r="O7615"/>
      <c r="P7615"/>
      <c r="Q7615"/>
      <c r="R7615"/>
      <c r="S7615"/>
      <c r="T7615"/>
      <c r="U7615"/>
      <c r="AA7615"/>
      <c r="AD7615"/>
      <c r="AR7615"/>
      <c r="AS7615"/>
      <c r="AT7615"/>
      <c r="AU7615"/>
    </row>
    <row r="7616" spans="1:47" x14ac:dyDescent="0.25">
      <c r="A7616"/>
      <c r="C7616"/>
      <c r="D7616"/>
      <c r="J7616"/>
      <c r="L7616"/>
      <c r="M7616"/>
      <c r="N7616"/>
      <c r="O7616"/>
      <c r="P7616"/>
      <c r="Q7616"/>
      <c r="R7616"/>
      <c r="S7616"/>
      <c r="T7616"/>
      <c r="U7616"/>
      <c r="AA7616"/>
      <c r="AD7616"/>
      <c r="AR7616"/>
      <c r="AS7616"/>
      <c r="AT7616"/>
      <c r="AU7616"/>
    </row>
    <row r="7617" spans="1:47" x14ac:dyDescent="0.25">
      <c r="A7617"/>
      <c r="C7617"/>
      <c r="D7617"/>
      <c r="J7617"/>
      <c r="L7617"/>
      <c r="M7617"/>
      <c r="N7617"/>
      <c r="O7617"/>
      <c r="P7617"/>
      <c r="Q7617"/>
      <c r="R7617"/>
      <c r="S7617"/>
      <c r="T7617"/>
      <c r="U7617"/>
      <c r="AA7617"/>
      <c r="AD7617"/>
      <c r="AR7617"/>
      <c r="AS7617"/>
      <c r="AT7617"/>
      <c r="AU7617"/>
    </row>
    <row r="7618" spans="1:47" x14ac:dyDescent="0.25">
      <c r="A7618"/>
      <c r="C7618"/>
      <c r="D7618"/>
      <c r="J7618"/>
      <c r="L7618"/>
      <c r="M7618"/>
      <c r="N7618"/>
      <c r="O7618"/>
      <c r="P7618"/>
      <c r="Q7618"/>
      <c r="R7618"/>
      <c r="S7618"/>
      <c r="T7618"/>
      <c r="U7618"/>
      <c r="AA7618"/>
      <c r="AD7618"/>
      <c r="AR7618"/>
      <c r="AS7618"/>
      <c r="AT7618"/>
      <c r="AU7618"/>
    </row>
    <row r="7619" spans="1:47" x14ac:dyDescent="0.25">
      <c r="A7619"/>
      <c r="C7619"/>
      <c r="D7619"/>
      <c r="J7619"/>
      <c r="L7619"/>
      <c r="M7619"/>
      <c r="N7619"/>
      <c r="O7619"/>
      <c r="P7619"/>
      <c r="Q7619"/>
      <c r="R7619"/>
      <c r="S7619"/>
      <c r="T7619"/>
      <c r="U7619"/>
      <c r="AA7619"/>
      <c r="AD7619"/>
      <c r="AR7619"/>
      <c r="AS7619"/>
      <c r="AT7619"/>
      <c r="AU7619"/>
    </row>
    <row r="7620" spans="1:47" x14ac:dyDescent="0.25">
      <c r="A7620"/>
      <c r="C7620"/>
      <c r="D7620"/>
      <c r="J7620"/>
      <c r="L7620"/>
      <c r="M7620"/>
      <c r="N7620"/>
      <c r="O7620"/>
      <c r="P7620"/>
      <c r="Q7620"/>
      <c r="R7620"/>
      <c r="S7620"/>
      <c r="T7620"/>
      <c r="U7620"/>
      <c r="AA7620"/>
      <c r="AD7620"/>
      <c r="AR7620"/>
      <c r="AS7620"/>
      <c r="AT7620"/>
      <c r="AU7620"/>
    </row>
    <row r="7621" spans="1:47" x14ac:dyDescent="0.25">
      <c r="A7621"/>
      <c r="C7621"/>
      <c r="D7621"/>
      <c r="J7621"/>
      <c r="L7621"/>
      <c r="M7621"/>
      <c r="N7621"/>
      <c r="O7621"/>
      <c r="P7621"/>
      <c r="Q7621"/>
      <c r="R7621"/>
      <c r="S7621"/>
      <c r="T7621"/>
      <c r="U7621"/>
      <c r="AA7621"/>
      <c r="AD7621"/>
      <c r="AR7621"/>
      <c r="AS7621"/>
      <c r="AT7621"/>
      <c r="AU7621"/>
    </row>
    <row r="7622" spans="1:47" x14ac:dyDescent="0.25">
      <c r="A7622"/>
      <c r="C7622"/>
      <c r="D7622"/>
      <c r="J7622"/>
      <c r="L7622"/>
      <c r="M7622"/>
      <c r="N7622"/>
      <c r="O7622"/>
      <c r="P7622"/>
      <c r="Q7622"/>
      <c r="R7622"/>
      <c r="S7622"/>
      <c r="T7622"/>
      <c r="U7622"/>
      <c r="AA7622"/>
      <c r="AD7622"/>
      <c r="AR7622"/>
      <c r="AS7622"/>
      <c r="AT7622"/>
      <c r="AU7622"/>
    </row>
    <row r="7623" spans="1:47" x14ac:dyDescent="0.25">
      <c r="A7623"/>
      <c r="C7623"/>
      <c r="D7623"/>
      <c r="J7623"/>
      <c r="L7623"/>
      <c r="M7623"/>
      <c r="N7623"/>
      <c r="O7623"/>
      <c r="P7623"/>
      <c r="Q7623"/>
      <c r="R7623"/>
      <c r="S7623"/>
      <c r="T7623"/>
      <c r="U7623"/>
      <c r="AA7623"/>
      <c r="AD7623"/>
      <c r="AR7623"/>
      <c r="AS7623"/>
      <c r="AT7623"/>
      <c r="AU7623"/>
    </row>
    <row r="7624" spans="1:47" x14ac:dyDescent="0.25">
      <c r="A7624"/>
      <c r="C7624"/>
      <c r="D7624"/>
      <c r="J7624"/>
      <c r="L7624"/>
      <c r="M7624"/>
      <c r="N7624"/>
      <c r="O7624"/>
      <c r="P7624"/>
      <c r="Q7624"/>
      <c r="R7624"/>
      <c r="S7624"/>
      <c r="T7624"/>
      <c r="U7624"/>
      <c r="AA7624"/>
      <c r="AD7624"/>
      <c r="AR7624"/>
      <c r="AS7624"/>
      <c r="AT7624"/>
      <c r="AU7624"/>
    </row>
    <row r="7625" spans="1:47" x14ac:dyDescent="0.25">
      <c r="A7625"/>
      <c r="C7625"/>
      <c r="D7625"/>
      <c r="J7625"/>
      <c r="L7625"/>
      <c r="M7625"/>
      <c r="N7625"/>
      <c r="O7625"/>
      <c r="P7625"/>
      <c r="Q7625"/>
      <c r="R7625"/>
      <c r="S7625"/>
      <c r="T7625"/>
      <c r="U7625"/>
      <c r="AA7625"/>
      <c r="AD7625"/>
      <c r="AR7625"/>
      <c r="AS7625"/>
      <c r="AT7625"/>
      <c r="AU7625"/>
    </row>
    <row r="7626" spans="1:47" x14ac:dyDescent="0.25">
      <c r="A7626"/>
      <c r="C7626"/>
      <c r="D7626"/>
      <c r="J7626"/>
      <c r="L7626"/>
      <c r="M7626"/>
      <c r="N7626"/>
      <c r="O7626"/>
      <c r="P7626"/>
      <c r="Q7626"/>
      <c r="R7626"/>
      <c r="S7626"/>
      <c r="T7626"/>
      <c r="U7626"/>
      <c r="AA7626"/>
      <c r="AD7626"/>
      <c r="AR7626"/>
      <c r="AS7626"/>
      <c r="AT7626"/>
      <c r="AU7626"/>
    </row>
    <row r="7627" spans="1:47" x14ac:dyDescent="0.25">
      <c r="A7627"/>
      <c r="C7627"/>
      <c r="D7627"/>
      <c r="J7627"/>
      <c r="L7627"/>
      <c r="M7627"/>
      <c r="N7627"/>
      <c r="O7627"/>
      <c r="P7627"/>
      <c r="Q7627"/>
      <c r="R7627"/>
      <c r="S7627"/>
      <c r="T7627"/>
      <c r="U7627"/>
      <c r="AA7627"/>
      <c r="AD7627"/>
      <c r="AR7627"/>
      <c r="AS7627"/>
      <c r="AT7627"/>
      <c r="AU7627"/>
    </row>
    <row r="7628" spans="1:47" x14ac:dyDescent="0.25">
      <c r="A7628"/>
      <c r="C7628"/>
      <c r="D7628"/>
      <c r="J7628"/>
      <c r="L7628"/>
      <c r="M7628"/>
      <c r="N7628"/>
      <c r="O7628"/>
      <c r="P7628"/>
      <c r="Q7628"/>
      <c r="R7628"/>
      <c r="S7628"/>
      <c r="T7628"/>
      <c r="U7628"/>
      <c r="AA7628"/>
      <c r="AD7628"/>
      <c r="AR7628"/>
      <c r="AS7628"/>
      <c r="AT7628"/>
      <c r="AU7628"/>
    </row>
    <row r="7629" spans="1:47" x14ac:dyDescent="0.25">
      <c r="A7629"/>
      <c r="C7629"/>
      <c r="D7629"/>
      <c r="J7629"/>
      <c r="L7629"/>
      <c r="M7629"/>
      <c r="N7629"/>
      <c r="O7629"/>
      <c r="P7629"/>
      <c r="Q7629"/>
      <c r="R7629"/>
      <c r="S7629"/>
      <c r="T7629"/>
      <c r="U7629"/>
      <c r="AA7629"/>
      <c r="AD7629"/>
      <c r="AR7629"/>
      <c r="AS7629"/>
      <c r="AT7629"/>
      <c r="AU7629"/>
    </row>
    <row r="7630" spans="1:47" x14ac:dyDescent="0.25">
      <c r="A7630"/>
      <c r="C7630"/>
      <c r="D7630"/>
      <c r="J7630"/>
      <c r="L7630"/>
      <c r="M7630"/>
      <c r="N7630"/>
      <c r="O7630"/>
      <c r="P7630"/>
      <c r="Q7630"/>
      <c r="R7630"/>
      <c r="S7630"/>
      <c r="T7630"/>
      <c r="U7630"/>
      <c r="AA7630"/>
      <c r="AD7630"/>
      <c r="AR7630"/>
      <c r="AS7630"/>
      <c r="AT7630"/>
      <c r="AU7630"/>
    </row>
    <row r="7631" spans="1:47" x14ac:dyDescent="0.25">
      <c r="A7631"/>
      <c r="C7631"/>
      <c r="D7631"/>
      <c r="J7631"/>
      <c r="L7631"/>
      <c r="M7631"/>
      <c r="N7631"/>
      <c r="O7631"/>
      <c r="P7631"/>
      <c r="Q7631"/>
      <c r="R7631"/>
      <c r="S7631"/>
      <c r="T7631"/>
      <c r="U7631"/>
      <c r="AA7631"/>
      <c r="AD7631"/>
      <c r="AR7631"/>
      <c r="AS7631"/>
      <c r="AT7631"/>
      <c r="AU7631"/>
    </row>
    <row r="7632" spans="1:47" x14ac:dyDescent="0.25">
      <c r="A7632"/>
      <c r="C7632"/>
      <c r="D7632"/>
      <c r="J7632"/>
      <c r="L7632"/>
      <c r="M7632"/>
      <c r="N7632"/>
      <c r="O7632"/>
      <c r="P7632"/>
      <c r="Q7632"/>
      <c r="R7632"/>
      <c r="S7632"/>
      <c r="T7632"/>
      <c r="U7632"/>
      <c r="AA7632"/>
      <c r="AD7632"/>
      <c r="AR7632"/>
      <c r="AS7632"/>
      <c r="AT7632"/>
      <c r="AU7632"/>
    </row>
    <row r="7633" spans="1:47" x14ac:dyDescent="0.25">
      <c r="A7633"/>
      <c r="C7633"/>
      <c r="D7633"/>
      <c r="J7633"/>
      <c r="L7633"/>
      <c r="M7633"/>
      <c r="N7633"/>
      <c r="O7633"/>
      <c r="P7633"/>
      <c r="Q7633"/>
      <c r="R7633"/>
      <c r="S7633"/>
      <c r="T7633"/>
      <c r="U7633"/>
      <c r="AA7633"/>
      <c r="AD7633"/>
      <c r="AR7633"/>
      <c r="AS7633"/>
      <c r="AT7633"/>
      <c r="AU7633"/>
    </row>
    <row r="7634" spans="1:47" x14ac:dyDescent="0.25">
      <c r="A7634"/>
      <c r="C7634"/>
      <c r="D7634"/>
      <c r="J7634"/>
      <c r="L7634"/>
      <c r="M7634"/>
      <c r="N7634"/>
      <c r="O7634"/>
      <c r="P7634"/>
      <c r="Q7634"/>
      <c r="R7634"/>
      <c r="S7634"/>
      <c r="T7634"/>
      <c r="U7634"/>
      <c r="AA7634"/>
      <c r="AD7634"/>
      <c r="AR7634"/>
      <c r="AS7634"/>
      <c r="AT7634"/>
      <c r="AU7634"/>
    </row>
    <row r="7635" spans="1:47" x14ac:dyDescent="0.25">
      <c r="A7635"/>
      <c r="C7635"/>
      <c r="D7635"/>
      <c r="J7635"/>
      <c r="L7635"/>
      <c r="M7635"/>
      <c r="N7635"/>
      <c r="O7635"/>
      <c r="P7635"/>
      <c r="Q7635"/>
      <c r="R7635"/>
      <c r="S7635"/>
      <c r="T7635"/>
      <c r="U7635"/>
      <c r="AA7635"/>
      <c r="AD7635"/>
      <c r="AR7635"/>
      <c r="AS7635"/>
      <c r="AT7635"/>
      <c r="AU7635"/>
    </row>
    <row r="7636" spans="1:47" x14ac:dyDescent="0.25">
      <c r="A7636"/>
      <c r="C7636"/>
      <c r="D7636"/>
      <c r="J7636"/>
      <c r="L7636"/>
      <c r="M7636"/>
      <c r="N7636"/>
      <c r="O7636"/>
      <c r="P7636"/>
      <c r="Q7636"/>
      <c r="R7636"/>
      <c r="S7636"/>
      <c r="T7636"/>
      <c r="U7636"/>
      <c r="AA7636"/>
      <c r="AD7636"/>
      <c r="AR7636"/>
      <c r="AS7636"/>
      <c r="AT7636"/>
      <c r="AU7636"/>
    </row>
    <row r="7637" spans="1:47" x14ac:dyDescent="0.25">
      <c r="A7637"/>
      <c r="C7637"/>
      <c r="D7637"/>
      <c r="J7637"/>
      <c r="L7637"/>
      <c r="M7637"/>
      <c r="N7637"/>
      <c r="O7637"/>
      <c r="P7637"/>
      <c r="Q7637"/>
      <c r="R7637"/>
      <c r="S7637"/>
      <c r="T7637"/>
      <c r="U7637"/>
      <c r="AA7637"/>
      <c r="AD7637"/>
      <c r="AR7637"/>
      <c r="AS7637"/>
      <c r="AT7637"/>
      <c r="AU7637"/>
    </row>
    <row r="7638" spans="1:47" x14ac:dyDescent="0.25">
      <c r="A7638"/>
      <c r="C7638"/>
      <c r="D7638"/>
      <c r="J7638"/>
      <c r="L7638"/>
      <c r="M7638"/>
      <c r="N7638"/>
      <c r="O7638"/>
      <c r="P7638"/>
      <c r="Q7638"/>
      <c r="R7638"/>
      <c r="S7638"/>
      <c r="T7638"/>
      <c r="U7638"/>
      <c r="AA7638"/>
      <c r="AD7638"/>
      <c r="AR7638"/>
      <c r="AS7638"/>
      <c r="AT7638"/>
      <c r="AU7638"/>
    </row>
    <row r="7639" spans="1:47" x14ac:dyDescent="0.25">
      <c r="A7639"/>
      <c r="C7639"/>
      <c r="D7639"/>
      <c r="J7639"/>
      <c r="L7639"/>
      <c r="M7639"/>
      <c r="N7639"/>
      <c r="O7639"/>
      <c r="P7639"/>
      <c r="Q7639"/>
      <c r="R7639"/>
      <c r="S7639"/>
      <c r="T7639"/>
      <c r="U7639"/>
      <c r="AA7639"/>
      <c r="AD7639"/>
      <c r="AR7639"/>
      <c r="AS7639"/>
      <c r="AT7639"/>
      <c r="AU7639"/>
    </row>
    <row r="7640" spans="1:47" x14ac:dyDescent="0.25">
      <c r="A7640"/>
      <c r="C7640"/>
      <c r="D7640"/>
      <c r="J7640"/>
      <c r="L7640"/>
      <c r="M7640"/>
      <c r="N7640"/>
      <c r="O7640"/>
      <c r="P7640"/>
      <c r="Q7640"/>
      <c r="R7640"/>
      <c r="S7640"/>
      <c r="T7640"/>
      <c r="U7640"/>
      <c r="AA7640"/>
      <c r="AD7640"/>
      <c r="AR7640"/>
      <c r="AS7640"/>
      <c r="AT7640"/>
      <c r="AU7640"/>
    </row>
    <row r="7641" spans="1:47" x14ac:dyDescent="0.25">
      <c r="A7641"/>
      <c r="C7641"/>
      <c r="D7641"/>
      <c r="J7641"/>
      <c r="L7641"/>
      <c r="M7641"/>
      <c r="N7641"/>
      <c r="O7641"/>
      <c r="P7641"/>
      <c r="Q7641"/>
      <c r="R7641"/>
      <c r="S7641"/>
      <c r="T7641"/>
      <c r="U7641"/>
      <c r="AA7641"/>
      <c r="AD7641"/>
      <c r="AR7641"/>
      <c r="AS7641"/>
      <c r="AT7641"/>
      <c r="AU7641"/>
    </row>
    <row r="7642" spans="1:47" x14ac:dyDescent="0.25">
      <c r="A7642"/>
      <c r="C7642"/>
      <c r="D7642"/>
      <c r="J7642"/>
      <c r="L7642"/>
      <c r="M7642"/>
      <c r="N7642"/>
      <c r="O7642"/>
      <c r="P7642"/>
      <c r="Q7642"/>
      <c r="R7642"/>
      <c r="S7642"/>
      <c r="T7642"/>
      <c r="U7642"/>
      <c r="AA7642"/>
      <c r="AD7642"/>
      <c r="AR7642"/>
      <c r="AS7642"/>
      <c r="AT7642"/>
      <c r="AU7642"/>
    </row>
    <row r="7643" spans="1:47" x14ac:dyDescent="0.25">
      <c r="A7643"/>
      <c r="C7643"/>
      <c r="D7643"/>
      <c r="J7643"/>
      <c r="L7643"/>
      <c r="M7643"/>
      <c r="N7643"/>
      <c r="O7643"/>
      <c r="P7643"/>
      <c r="Q7643"/>
      <c r="R7643"/>
      <c r="S7643"/>
      <c r="T7643"/>
      <c r="U7643"/>
      <c r="AA7643"/>
      <c r="AD7643"/>
      <c r="AR7643"/>
      <c r="AS7643"/>
      <c r="AT7643"/>
      <c r="AU7643"/>
    </row>
    <row r="7644" spans="1:47" x14ac:dyDescent="0.25">
      <c r="A7644"/>
      <c r="C7644"/>
      <c r="D7644"/>
      <c r="J7644"/>
      <c r="L7644"/>
      <c r="M7644"/>
      <c r="N7644"/>
      <c r="O7644"/>
      <c r="P7644"/>
      <c r="Q7644"/>
      <c r="R7644"/>
      <c r="S7644"/>
      <c r="T7644"/>
      <c r="U7644"/>
      <c r="AA7644"/>
      <c r="AD7644"/>
      <c r="AR7644"/>
      <c r="AS7644"/>
      <c r="AT7644"/>
      <c r="AU7644"/>
    </row>
    <row r="7645" spans="1:47" x14ac:dyDescent="0.25">
      <c r="A7645"/>
      <c r="C7645"/>
      <c r="D7645"/>
      <c r="J7645"/>
      <c r="L7645"/>
      <c r="M7645"/>
      <c r="N7645"/>
      <c r="O7645"/>
      <c r="P7645"/>
      <c r="Q7645"/>
      <c r="R7645"/>
      <c r="S7645"/>
      <c r="T7645"/>
      <c r="U7645"/>
      <c r="AA7645"/>
      <c r="AD7645"/>
      <c r="AR7645"/>
      <c r="AS7645"/>
      <c r="AT7645"/>
      <c r="AU7645"/>
    </row>
    <row r="7646" spans="1:47" x14ac:dyDescent="0.25">
      <c r="A7646"/>
      <c r="C7646"/>
      <c r="D7646"/>
      <c r="J7646"/>
      <c r="L7646"/>
      <c r="M7646"/>
      <c r="N7646"/>
      <c r="O7646"/>
      <c r="P7646"/>
      <c r="Q7646"/>
      <c r="R7646"/>
      <c r="S7646"/>
      <c r="T7646"/>
      <c r="U7646"/>
      <c r="AA7646"/>
      <c r="AD7646"/>
      <c r="AR7646"/>
      <c r="AS7646"/>
      <c r="AT7646"/>
      <c r="AU7646"/>
    </row>
    <row r="7647" spans="1:47" x14ac:dyDescent="0.25">
      <c r="A7647"/>
      <c r="C7647"/>
      <c r="D7647"/>
      <c r="J7647"/>
      <c r="L7647"/>
      <c r="M7647"/>
      <c r="N7647"/>
      <c r="O7647"/>
      <c r="P7647"/>
      <c r="Q7647"/>
      <c r="R7647"/>
      <c r="S7647"/>
      <c r="T7647"/>
      <c r="U7647"/>
      <c r="AA7647"/>
      <c r="AD7647"/>
      <c r="AR7647"/>
      <c r="AS7647"/>
      <c r="AT7647"/>
      <c r="AU7647"/>
    </row>
    <row r="7648" spans="1:47" x14ac:dyDescent="0.25">
      <c r="A7648"/>
      <c r="C7648"/>
      <c r="D7648"/>
      <c r="J7648"/>
      <c r="L7648"/>
      <c r="M7648"/>
      <c r="N7648"/>
      <c r="O7648"/>
      <c r="P7648"/>
      <c r="Q7648"/>
      <c r="R7648"/>
      <c r="S7648"/>
      <c r="T7648"/>
      <c r="U7648"/>
      <c r="AA7648"/>
      <c r="AD7648"/>
      <c r="AR7648"/>
      <c r="AS7648"/>
      <c r="AT7648"/>
      <c r="AU7648"/>
    </row>
    <row r="7649" spans="1:47" x14ac:dyDescent="0.25">
      <c r="A7649"/>
      <c r="C7649"/>
      <c r="D7649"/>
      <c r="J7649"/>
      <c r="L7649"/>
      <c r="M7649"/>
      <c r="N7649"/>
      <c r="O7649"/>
      <c r="P7649"/>
      <c r="Q7649"/>
      <c r="R7649"/>
      <c r="S7649"/>
      <c r="T7649"/>
      <c r="U7649"/>
      <c r="AA7649"/>
      <c r="AD7649"/>
      <c r="AR7649"/>
      <c r="AS7649"/>
      <c r="AT7649"/>
      <c r="AU7649"/>
    </row>
    <row r="7650" spans="1:47" x14ac:dyDescent="0.25">
      <c r="A7650"/>
      <c r="C7650"/>
      <c r="D7650"/>
      <c r="J7650"/>
      <c r="L7650"/>
      <c r="M7650"/>
      <c r="N7650"/>
      <c r="O7650"/>
      <c r="P7650"/>
      <c r="Q7650"/>
      <c r="R7650"/>
      <c r="S7650"/>
      <c r="T7650"/>
      <c r="U7650"/>
      <c r="AA7650"/>
      <c r="AD7650"/>
      <c r="AR7650"/>
      <c r="AS7650"/>
      <c r="AT7650"/>
      <c r="AU7650"/>
    </row>
    <row r="7651" spans="1:47" x14ac:dyDescent="0.25">
      <c r="A7651"/>
      <c r="C7651"/>
      <c r="D7651"/>
      <c r="J7651"/>
      <c r="L7651"/>
      <c r="M7651"/>
      <c r="N7651"/>
      <c r="O7651"/>
      <c r="P7651"/>
      <c r="Q7651"/>
      <c r="R7651"/>
      <c r="S7651"/>
      <c r="T7651"/>
      <c r="U7651"/>
      <c r="AA7651"/>
      <c r="AD7651"/>
      <c r="AR7651"/>
      <c r="AS7651"/>
      <c r="AT7651"/>
      <c r="AU7651"/>
    </row>
    <row r="7652" spans="1:47" x14ac:dyDescent="0.25">
      <c r="A7652"/>
      <c r="C7652"/>
      <c r="D7652"/>
      <c r="J7652"/>
      <c r="L7652"/>
      <c r="M7652"/>
      <c r="N7652"/>
      <c r="O7652"/>
      <c r="P7652"/>
      <c r="Q7652"/>
      <c r="R7652"/>
      <c r="S7652"/>
      <c r="T7652"/>
      <c r="U7652"/>
      <c r="AA7652"/>
      <c r="AD7652"/>
      <c r="AR7652"/>
      <c r="AS7652"/>
      <c r="AT7652"/>
      <c r="AU7652"/>
    </row>
    <row r="7653" spans="1:47" x14ac:dyDescent="0.25">
      <c r="A7653"/>
      <c r="C7653"/>
      <c r="D7653"/>
      <c r="J7653"/>
      <c r="L7653"/>
      <c r="M7653"/>
      <c r="N7653"/>
      <c r="O7653"/>
      <c r="P7653"/>
      <c r="Q7653"/>
      <c r="R7653"/>
      <c r="S7653"/>
      <c r="T7653"/>
      <c r="U7653"/>
      <c r="AA7653"/>
      <c r="AD7653"/>
      <c r="AR7653"/>
      <c r="AS7653"/>
      <c r="AT7653"/>
      <c r="AU7653"/>
    </row>
    <row r="7654" spans="1:47" x14ac:dyDescent="0.25">
      <c r="A7654"/>
      <c r="C7654"/>
      <c r="D7654"/>
      <c r="J7654"/>
      <c r="L7654"/>
      <c r="M7654"/>
      <c r="N7654"/>
      <c r="O7654"/>
      <c r="P7654"/>
      <c r="Q7654"/>
      <c r="R7654"/>
      <c r="S7654"/>
      <c r="T7654"/>
      <c r="U7654"/>
      <c r="AA7654"/>
      <c r="AD7654"/>
      <c r="AR7654"/>
      <c r="AS7654"/>
      <c r="AT7654"/>
      <c r="AU7654"/>
    </row>
    <row r="7655" spans="1:47" x14ac:dyDescent="0.25">
      <c r="A7655"/>
      <c r="C7655"/>
      <c r="D7655"/>
      <c r="J7655"/>
      <c r="L7655"/>
      <c r="M7655"/>
      <c r="N7655"/>
      <c r="O7655"/>
      <c r="P7655"/>
      <c r="Q7655"/>
      <c r="R7655"/>
      <c r="S7655"/>
      <c r="T7655"/>
      <c r="U7655"/>
      <c r="AA7655"/>
      <c r="AD7655"/>
      <c r="AR7655"/>
      <c r="AS7655"/>
      <c r="AT7655"/>
      <c r="AU7655"/>
    </row>
    <row r="7656" spans="1:47" x14ac:dyDescent="0.25">
      <c r="A7656"/>
      <c r="C7656"/>
      <c r="D7656"/>
      <c r="J7656"/>
      <c r="L7656"/>
      <c r="M7656"/>
      <c r="N7656"/>
      <c r="O7656"/>
      <c r="P7656"/>
      <c r="Q7656"/>
      <c r="R7656"/>
      <c r="S7656"/>
      <c r="T7656"/>
      <c r="U7656"/>
      <c r="AA7656"/>
      <c r="AD7656"/>
      <c r="AR7656"/>
      <c r="AS7656"/>
      <c r="AT7656"/>
      <c r="AU7656"/>
    </row>
    <row r="7657" spans="1:47" x14ac:dyDescent="0.25">
      <c r="A7657"/>
      <c r="C7657"/>
      <c r="D7657"/>
      <c r="J7657"/>
      <c r="L7657"/>
      <c r="M7657"/>
      <c r="N7657"/>
      <c r="O7657"/>
      <c r="P7657"/>
      <c r="Q7657"/>
      <c r="R7657"/>
      <c r="S7657"/>
      <c r="T7657"/>
      <c r="U7657"/>
      <c r="AA7657"/>
      <c r="AD7657"/>
      <c r="AR7657"/>
      <c r="AS7657"/>
      <c r="AT7657"/>
      <c r="AU7657"/>
    </row>
    <row r="7658" spans="1:47" x14ac:dyDescent="0.25">
      <c r="A7658"/>
      <c r="C7658"/>
      <c r="D7658"/>
      <c r="J7658"/>
      <c r="L7658"/>
      <c r="M7658"/>
      <c r="N7658"/>
      <c r="O7658"/>
      <c r="P7658"/>
      <c r="Q7658"/>
      <c r="R7658"/>
      <c r="S7658"/>
      <c r="T7658"/>
      <c r="U7658"/>
      <c r="AA7658"/>
      <c r="AD7658"/>
      <c r="AR7658"/>
      <c r="AS7658"/>
      <c r="AT7658"/>
      <c r="AU7658"/>
    </row>
    <row r="7659" spans="1:47" x14ac:dyDescent="0.25">
      <c r="A7659"/>
      <c r="C7659"/>
      <c r="D7659"/>
      <c r="J7659"/>
      <c r="L7659"/>
      <c r="M7659"/>
      <c r="N7659"/>
      <c r="O7659"/>
      <c r="P7659"/>
      <c r="Q7659"/>
      <c r="R7659"/>
      <c r="S7659"/>
      <c r="T7659"/>
      <c r="U7659"/>
      <c r="AA7659"/>
      <c r="AD7659"/>
      <c r="AR7659"/>
      <c r="AS7659"/>
      <c r="AT7659"/>
      <c r="AU7659"/>
    </row>
    <row r="7660" spans="1:47" x14ac:dyDescent="0.25">
      <c r="A7660"/>
      <c r="C7660"/>
      <c r="D7660"/>
      <c r="J7660"/>
      <c r="L7660"/>
      <c r="M7660"/>
      <c r="N7660"/>
      <c r="O7660"/>
      <c r="P7660"/>
      <c r="Q7660"/>
      <c r="R7660"/>
      <c r="S7660"/>
      <c r="T7660"/>
      <c r="U7660"/>
      <c r="AA7660"/>
      <c r="AD7660"/>
      <c r="AR7660"/>
      <c r="AS7660"/>
      <c r="AT7660"/>
      <c r="AU7660"/>
    </row>
    <row r="7661" spans="1:47" x14ac:dyDescent="0.25">
      <c r="A7661"/>
      <c r="C7661"/>
      <c r="D7661"/>
      <c r="J7661"/>
      <c r="L7661"/>
      <c r="M7661"/>
      <c r="N7661"/>
      <c r="O7661"/>
      <c r="P7661"/>
      <c r="Q7661"/>
      <c r="R7661"/>
      <c r="S7661"/>
      <c r="T7661"/>
      <c r="U7661"/>
      <c r="AA7661"/>
      <c r="AD7661"/>
      <c r="AR7661"/>
      <c r="AS7661"/>
      <c r="AT7661"/>
      <c r="AU7661"/>
    </row>
    <row r="7662" spans="1:47" x14ac:dyDescent="0.25">
      <c r="A7662"/>
      <c r="C7662"/>
      <c r="D7662"/>
      <c r="J7662"/>
      <c r="L7662"/>
      <c r="M7662"/>
      <c r="N7662"/>
      <c r="O7662"/>
      <c r="P7662"/>
      <c r="Q7662"/>
      <c r="R7662"/>
      <c r="S7662"/>
      <c r="T7662"/>
      <c r="U7662"/>
      <c r="AA7662"/>
      <c r="AD7662"/>
      <c r="AR7662"/>
      <c r="AS7662"/>
      <c r="AT7662"/>
      <c r="AU7662"/>
    </row>
    <row r="7663" spans="1:47" x14ac:dyDescent="0.25">
      <c r="A7663"/>
      <c r="C7663"/>
      <c r="D7663"/>
      <c r="J7663"/>
      <c r="L7663"/>
      <c r="M7663"/>
      <c r="N7663"/>
      <c r="O7663"/>
      <c r="P7663"/>
      <c r="Q7663"/>
      <c r="R7663"/>
      <c r="S7663"/>
      <c r="T7663"/>
      <c r="U7663"/>
      <c r="AA7663"/>
      <c r="AD7663"/>
      <c r="AR7663"/>
      <c r="AS7663"/>
      <c r="AT7663"/>
      <c r="AU7663"/>
    </row>
    <row r="7664" spans="1:47" x14ac:dyDescent="0.25">
      <c r="A7664"/>
      <c r="C7664"/>
      <c r="D7664"/>
      <c r="J7664"/>
      <c r="L7664"/>
      <c r="M7664"/>
      <c r="N7664"/>
      <c r="O7664"/>
      <c r="P7664"/>
      <c r="Q7664"/>
      <c r="R7664"/>
      <c r="S7664"/>
      <c r="T7664"/>
      <c r="U7664"/>
      <c r="AA7664"/>
      <c r="AD7664"/>
      <c r="AR7664"/>
      <c r="AS7664"/>
      <c r="AT7664"/>
      <c r="AU7664"/>
    </row>
    <row r="7665" spans="1:47" x14ac:dyDescent="0.25">
      <c r="A7665"/>
      <c r="C7665"/>
      <c r="D7665"/>
      <c r="J7665"/>
      <c r="L7665"/>
      <c r="M7665"/>
      <c r="N7665"/>
      <c r="O7665"/>
      <c r="P7665"/>
      <c r="Q7665"/>
      <c r="R7665"/>
      <c r="S7665"/>
      <c r="T7665"/>
      <c r="U7665"/>
      <c r="AA7665"/>
      <c r="AD7665"/>
      <c r="AR7665"/>
      <c r="AS7665"/>
      <c r="AT7665"/>
      <c r="AU7665"/>
    </row>
    <row r="7666" spans="1:47" x14ac:dyDescent="0.25">
      <c r="A7666"/>
      <c r="C7666"/>
      <c r="D7666"/>
      <c r="J7666"/>
      <c r="L7666"/>
      <c r="M7666"/>
      <c r="N7666"/>
      <c r="O7666"/>
      <c r="P7666"/>
      <c r="Q7666"/>
      <c r="R7666"/>
      <c r="S7666"/>
      <c r="T7666"/>
      <c r="U7666"/>
      <c r="AA7666"/>
      <c r="AD7666"/>
      <c r="AR7666"/>
      <c r="AS7666"/>
      <c r="AT7666"/>
      <c r="AU7666"/>
    </row>
    <row r="7667" spans="1:47" x14ac:dyDescent="0.25">
      <c r="A7667"/>
      <c r="C7667"/>
      <c r="D7667"/>
      <c r="J7667"/>
      <c r="L7667"/>
      <c r="M7667"/>
      <c r="N7667"/>
      <c r="O7667"/>
      <c r="P7667"/>
      <c r="Q7667"/>
      <c r="R7667"/>
      <c r="S7667"/>
      <c r="T7667"/>
      <c r="U7667"/>
      <c r="AA7667"/>
      <c r="AD7667"/>
      <c r="AR7667"/>
      <c r="AS7667"/>
      <c r="AT7667"/>
      <c r="AU7667"/>
    </row>
    <row r="7668" spans="1:47" x14ac:dyDescent="0.25">
      <c r="A7668"/>
      <c r="C7668"/>
      <c r="D7668"/>
      <c r="J7668"/>
      <c r="L7668"/>
      <c r="M7668"/>
      <c r="N7668"/>
      <c r="O7668"/>
      <c r="P7668"/>
      <c r="Q7668"/>
      <c r="R7668"/>
      <c r="S7668"/>
      <c r="T7668"/>
      <c r="U7668"/>
      <c r="AA7668"/>
      <c r="AD7668"/>
      <c r="AR7668"/>
      <c r="AS7668"/>
      <c r="AT7668"/>
      <c r="AU7668"/>
    </row>
    <row r="7669" spans="1:47" x14ac:dyDescent="0.25">
      <c r="A7669"/>
      <c r="C7669"/>
      <c r="D7669"/>
      <c r="J7669"/>
      <c r="L7669"/>
      <c r="M7669"/>
      <c r="N7669"/>
      <c r="O7669"/>
      <c r="P7669"/>
      <c r="Q7669"/>
      <c r="R7669"/>
      <c r="S7669"/>
      <c r="T7669"/>
      <c r="U7669"/>
      <c r="AA7669"/>
      <c r="AD7669"/>
      <c r="AR7669"/>
      <c r="AS7669"/>
      <c r="AT7669"/>
      <c r="AU7669"/>
    </row>
    <row r="7670" spans="1:47" x14ac:dyDescent="0.25">
      <c r="A7670"/>
      <c r="C7670"/>
      <c r="D7670"/>
      <c r="J7670"/>
      <c r="L7670"/>
      <c r="M7670"/>
      <c r="N7670"/>
      <c r="O7670"/>
      <c r="P7670"/>
      <c r="Q7670"/>
      <c r="R7670"/>
      <c r="S7670"/>
      <c r="T7670"/>
      <c r="U7670"/>
      <c r="AA7670"/>
      <c r="AD7670"/>
      <c r="AR7670"/>
      <c r="AS7670"/>
      <c r="AT7670"/>
      <c r="AU7670"/>
    </row>
    <row r="7671" spans="1:47" x14ac:dyDescent="0.25">
      <c r="A7671"/>
      <c r="C7671"/>
      <c r="D7671"/>
      <c r="J7671"/>
      <c r="L7671"/>
      <c r="M7671"/>
      <c r="N7671"/>
      <c r="O7671"/>
      <c r="P7671"/>
      <c r="Q7671"/>
      <c r="R7671"/>
      <c r="S7671"/>
      <c r="T7671"/>
      <c r="U7671"/>
      <c r="AA7671"/>
      <c r="AD7671"/>
      <c r="AR7671"/>
      <c r="AS7671"/>
      <c r="AT7671"/>
      <c r="AU7671"/>
    </row>
    <row r="7672" spans="1:47" x14ac:dyDescent="0.25">
      <c r="A7672"/>
      <c r="C7672"/>
      <c r="D7672"/>
      <c r="J7672"/>
      <c r="L7672"/>
      <c r="M7672"/>
      <c r="N7672"/>
      <c r="O7672"/>
      <c r="P7672"/>
      <c r="Q7672"/>
      <c r="R7672"/>
      <c r="S7672"/>
      <c r="T7672"/>
      <c r="U7672"/>
      <c r="AA7672"/>
      <c r="AD7672"/>
      <c r="AR7672"/>
      <c r="AS7672"/>
      <c r="AT7672"/>
      <c r="AU7672"/>
    </row>
    <row r="7673" spans="1:47" x14ac:dyDescent="0.25">
      <c r="A7673"/>
      <c r="C7673"/>
      <c r="D7673"/>
      <c r="J7673"/>
      <c r="L7673"/>
      <c r="M7673"/>
      <c r="N7673"/>
      <c r="O7673"/>
      <c r="P7673"/>
      <c r="Q7673"/>
      <c r="R7673"/>
      <c r="S7673"/>
      <c r="T7673"/>
      <c r="U7673"/>
      <c r="AA7673"/>
      <c r="AD7673"/>
      <c r="AR7673"/>
      <c r="AS7673"/>
      <c r="AT7673"/>
      <c r="AU7673"/>
    </row>
    <row r="7674" spans="1:47" x14ac:dyDescent="0.25">
      <c r="A7674"/>
      <c r="C7674"/>
      <c r="D7674"/>
      <c r="J7674"/>
      <c r="L7674"/>
      <c r="M7674"/>
      <c r="N7674"/>
      <c r="O7674"/>
      <c r="P7674"/>
      <c r="Q7674"/>
      <c r="R7674"/>
      <c r="S7674"/>
      <c r="T7674"/>
      <c r="U7674"/>
      <c r="AA7674"/>
      <c r="AD7674"/>
      <c r="AR7674"/>
      <c r="AS7674"/>
      <c r="AT7674"/>
      <c r="AU7674"/>
    </row>
    <row r="7675" spans="1:47" x14ac:dyDescent="0.25">
      <c r="A7675"/>
      <c r="C7675"/>
      <c r="D7675"/>
      <c r="J7675"/>
      <c r="L7675"/>
      <c r="M7675"/>
      <c r="N7675"/>
      <c r="O7675"/>
      <c r="P7675"/>
      <c r="Q7675"/>
      <c r="R7675"/>
      <c r="S7675"/>
      <c r="T7675"/>
      <c r="U7675"/>
      <c r="AA7675"/>
      <c r="AD7675"/>
      <c r="AR7675"/>
      <c r="AS7675"/>
      <c r="AT7675"/>
      <c r="AU7675"/>
    </row>
    <row r="7676" spans="1:47" x14ac:dyDescent="0.25">
      <c r="A7676"/>
      <c r="C7676"/>
      <c r="D7676"/>
      <c r="J7676"/>
      <c r="L7676"/>
      <c r="M7676"/>
      <c r="N7676"/>
      <c r="O7676"/>
      <c r="P7676"/>
      <c r="Q7676"/>
      <c r="R7676"/>
      <c r="S7676"/>
      <c r="T7676"/>
      <c r="U7676"/>
      <c r="AA7676"/>
      <c r="AD7676"/>
      <c r="AR7676"/>
      <c r="AS7676"/>
      <c r="AT7676"/>
      <c r="AU7676"/>
    </row>
    <row r="7677" spans="1:47" x14ac:dyDescent="0.25">
      <c r="A7677"/>
      <c r="C7677"/>
      <c r="D7677"/>
      <c r="J7677"/>
      <c r="L7677"/>
      <c r="M7677"/>
      <c r="N7677"/>
      <c r="O7677"/>
      <c r="P7677"/>
      <c r="Q7677"/>
      <c r="R7677"/>
      <c r="S7677"/>
      <c r="T7677"/>
      <c r="U7677"/>
      <c r="AA7677"/>
      <c r="AD7677"/>
      <c r="AR7677"/>
      <c r="AS7677"/>
      <c r="AT7677"/>
      <c r="AU7677"/>
    </row>
    <row r="7678" spans="1:47" x14ac:dyDescent="0.25">
      <c r="A7678"/>
      <c r="C7678"/>
      <c r="D7678"/>
      <c r="J7678"/>
      <c r="L7678"/>
      <c r="M7678"/>
      <c r="N7678"/>
      <c r="O7678"/>
      <c r="P7678"/>
      <c r="Q7678"/>
      <c r="R7678"/>
      <c r="S7678"/>
      <c r="T7678"/>
      <c r="U7678"/>
      <c r="AA7678"/>
      <c r="AD7678"/>
      <c r="AR7678"/>
      <c r="AS7678"/>
      <c r="AT7678"/>
      <c r="AU7678"/>
    </row>
    <row r="7679" spans="1:47" x14ac:dyDescent="0.25">
      <c r="A7679"/>
      <c r="C7679"/>
      <c r="D7679"/>
      <c r="J7679"/>
      <c r="L7679"/>
      <c r="M7679"/>
      <c r="N7679"/>
      <c r="O7679"/>
      <c r="P7679"/>
      <c r="Q7679"/>
      <c r="R7679"/>
      <c r="S7679"/>
      <c r="T7679"/>
      <c r="U7679"/>
      <c r="AA7679"/>
      <c r="AD7679"/>
      <c r="AR7679"/>
      <c r="AS7679"/>
      <c r="AT7679"/>
      <c r="AU7679"/>
    </row>
    <row r="7680" spans="1:47" x14ac:dyDescent="0.25">
      <c r="A7680"/>
      <c r="C7680"/>
      <c r="D7680"/>
      <c r="J7680"/>
      <c r="L7680"/>
      <c r="M7680"/>
      <c r="N7680"/>
      <c r="O7680"/>
      <c r="P7680"/>
      <c r="Q7680"/>
      <c r="R7680"/>
      <c r="S7680"/>
      <c r="T7680"/>
      <c r="U7680"/>
      <c r="AA7680"/>
      <c r="AD7680"/>
      <c r="AR7680"/>
      <c r="AS7680"/>
      <c r="AT7680"/>
      <c r="AU7680"/>
    </row>
    <row r="7681" spans="1:47" x14ac:dyDescent="0.25">
      <c r="A7681"/>
      <c r="C7681"/>
      <c r="D7681"/>
      <c r="J7681"/>
      <c r="L7681"/>
      <c r="M7681"/>
      <c r="N7681"/>
      <c r="O7681"/>
      <c r="P7681"/>
      <c r="Q7681"/>
      <c r="R7681"/>
      <c r="S7681"/>
      <c r="T7681"/>
      <c r="U7681"/>
      <c r="AA7681"/>
      <c r="AD7681"/>
      <c r="AR7681"/>
      <c r="AS7681"/>
      <c r="AT7681"/>
      <c r="AU7681"/>
    </row>
    <row r="7682" spans="1:47" x14ac:dyDescent="0.25">
      <c r="A7682"/>
      <c r="C7682"/>
      <c r="D7682"/>
      <c r="J7682"/>
      <c r="L7682"/>
      <c r="M7682"/>
      <c r="N7682"/>
      <c r="O7682"/>
      <c r="P7682"/>
      <c r="Q7682"/>
      <c r="R7682"/>
      <c r="S7682"/>
      <c r="T7682"/>
      <c r="U7682"/>
      <c r="AA7682"/>
      <c r="AD7682"/>
      <c r="AR7682"/>
      <c r="AS7682"/>
      <c r="AT7682"/>
      <c r="AU7682"/>
    </row>
    <row r="7683" spans="1:47" x14ac:dyDescent="0.25">
      <c r="A7683"/>
      <c r="C7683"/>
      <c r="D7683"/>
      <c r="J7683"/>
      <c r="L7683"/>
      <c r="M7683"/>
      <c r="N7683"/>
      <c r="O7683"/>
      <c r="P7683"/>
      <c r="Q7683"/>
      <c r="R7683"/>
      <c r="S7683"/>
      <c r="T7683"/>
      <c r="U7683"/>
      <c r="AA7683"/>
      <c r="AD7683"/>
      <c r="AR7683"/>
      <c r="AS7683"/>
      <c r="AT7683"/>
      <c r="AU7683"/>
    </row>
    <row r="7684" spans="1:47" x14ac:dyDescent="0.25">
      <c r="A7684"/>
      <c r="C7684"/>
      <c r="D7684"/>
      <c r="J7684"/>
      <c r="L7684"/>
      <c r="M7684"/>
      <c r="N7684"/>
      <c r="O7684"/>
      <c r="P7684"/>
      <c r="Q7684"/>
      <c r="R7684"/>
      <c r="S7684"/>
      <c r="T7684"/>
      <c r="U7684"/>
      <c r="AA7684"/>
      <c r="AD7684"/>
      <c r="AR7684"/>
      <c r="AS7684"/>
      <c r="AT7684"/>
      <c r="AU7684"/>
    </row>
    <row r="7685" spans="1:47" x14ac:dyDescent="0.25">
      <c r="A7685"/>
      <c r="C7685"/>
      <c r="D7685"/>
      <c r="J7685"/>
      <c r="L7685"/>
      <c r="M7685"/>
      <c r="N7685"/>
      <c r="O7685"/>
      <c r="P7685"/>
      <c r="Q7685"/>
      <c r="R7685"/>
      <c r="S7685"/>
      <c r="T7685"/>
      <c r="U7685"/>
      <c r="AA7685"/>
      <c r="AD7685"/>
      <c r="AR7685"/>
      <c r="AS7685"/>
      <c r="AT7685"/>
      <c r="AU7685"/>
    </row>
    <row r="7686" spans="1:47" x14ac:dyDescent="0.25">
      <c r="A7686"/>
      <c r="C7686"/>
      <c r="D7686"/>
      <c r="J7686"/>
      <c r="L7686"/>
      <c r="M7686"/>
      <c r="N7686"/>
      <c r="O7686"/>
      <c r="P7686"/>
      <c r="Q7686"/>
      <c r="R7686"/>
      <c r="S7686"/>
      <c r="T7686"/>
      <c r="U7686"/>
      <c r="AA7686"/>
      <c r="AD7686"/>
      <c r="AR7686"/>
      <c r="AS7686"/>
      <c r="AT7686"/>
      <c r="AU7686"/>
    </row>
    <row r="7687" spans="1:47" x14ac:dyDescent="0.25">
      <c r="A7687"/>
      <c r="C7687"/>
      <c r="D7687"/>
      <c r="J7687"/>
      <c r="L7687"/>
      <c r="M7687"/>
      <c r="N7687"/>
      <c r="O7687"/>
      <c r="P7687"/>
      <c r="Q7687"/>
      <c r="R7687"/>
      <c r="S7687"/>
      <c r="T7687"/>
      <c r="U7687"/>
      <c r="AA7687"/>
      <c r="AD7687"/>
      <c r="AR7687"/>
      <c r="AS7687"/>
      <c r="AT7687"/>
      <c r="AU7687"/>
    </row>
    <row r="7688" spans="1:47" x14ac:dyDescent="0.25">
      <c r="A7688"/>
      <c r="C7688"/>
      <c r="D7688"/>
      <c r="J7688"/>
      <c r="L7688"/>
      <c r="M7688"/>
      <c r="N7688"/>
      <c r="O7688"/>
      <c r="P7688"/>
      <c r="Q7688"/>
      <c r="R7688"/>
      <c r="S7688"/>
      <c r="T7688"/>
      <c r="U7688"/>
      <c r="AA7688"/>
      <c r="AD7688"/>
      <c r="AR7688"/>
      <c r="AS7688"/>
      <c r="AT7688"/>
      <c r="AU7688"/>
    </row>
    <row r="7689" spans="1:47" x14ac:dyDescent="0.25">
      <c r="A7689"/>
      <c r="C7689"/>
      <c r="D7689"/>
      <c r="J7689"/>
      <c r="L7689"/>
      <c r="M7689"/>
      <c r="N7689"/>
      <c r="O7689"/>
      <c r="P7689"/>
      <c r="Q7689"/>
      <c r="R7689"/>
      <c r="S7689"/>
      <c r="T7689"/>
      <c r="U7689"/>
      <c r="AA7689"/>
      <c r="AD7689"/>
      <c r="AR7689"/>
      <c r="AS7689"/>
      <c r="AT7689"/>
      <c r="AU7689"/>
    </row>
    <row r="7690" spans="1:47" x14ac:dyDescent="0.25">
      <c r="A7690"/>
      <c r="C7690"/>
      <c r="D7690"/>
      <c r="J7690"/>
      <c r="L7690"/>
      <c r="M7690"/>
      <c r="N7690"/>
      <c r="O7690"/>
      <c r="P7690"/>
      <c r="Q7690"/>
      <c r="R7690"/>
      <c r="S7690"/>
      <c r="T7690"/>
      <c r="U7690"/>
      <c r="AA7690"/>
      <c r="AD7690"/>
      <c r="AR7690"/>
      <c r="AS7690"/>
      <c r="AT7690"/>
      <c r="AU7690"/>
    </row>
    <row r="7691" spans="1:47" x14ac:dyDescent="0.25">
      <c r="A7691"/>
      <c r="C7691"/>
      <c r="D7691"/>
      <c r="J7691"/>
      <c r="L7691"/>
      <c r="M7691"/>
      <c r="N7691"/>
      <c r="O7691"/>
      <c r="P7691"/>
      <c r="Q7691"/>
      <c r="R7691"/>
      <c r="S7691"/>
      <c r="T7691"/>
      <c r="U7691"/>
      <c r="AA7691"/>
      <c r="AD7691"/>
      <c r="AR7691"/>
      <c r="AS7691"/>
      <c r="AT7691"/>
      <c r="AU7691"/>
    </row>
    <row r="7692" spans="1:47" x14ac:dyDescent="0.25">
      <c r="A7692"/>
      <c r="C7692"/>
      <c r="D7692"/>
      <c r="J7692"/>
      <c r="L7692"/>
      <c r="M7692"/>
      <c r="N7692"/>
      <c r="O7692"/>
      <c r="P7692"/>
      <c r="Q7692"/>
      <c r="R7692"/>
      <c r="S7692"/>
      <c r="T7692"/>
      <c r="U7692"/>
      <c r="AA7692"/>
      <c r="AD7692"/>
      <c r="AR7692"/>
      <c r="AS7692"/>
      <c r="AT7692"/>
      <c r="AU7692"/>
    </row>
    <row r="7693" spans="1:47" x14ac:dyDescent="0.25">
      <c r="A7693"/>
      <c r="C7693"/>
      <c r="D7693"/>
      <c r="J7693"/>
      <c r="L7693"/>
      <c r="M7693"/>
      <c r="N7693"/>
      <c r="O7693"/>
      <c r="P7693"/>
      <c r="Q7693"/>
      <c r="R7693"/>
      <c r="S7693"/>
      <c r="T7693"/>
      <c r="U7693"/>
      <c r="AA7693"/>
      <c r="AD7693"/>
      <c r="AR7693"/>
      <c r="AS7693"/>
      <c r="AT7693"/>
      <c r="AU7693"/>
    </row>
    <row r="7694" spans="1:47" x14ac:dyDescent="0.25">
      <c r="A7694"/>
      <c r="C7694"/>
      <c r="D7694"/>
      <c r="J7694"/>
      <c r="L7694"/>
      <c r="M7694"/>
      <c r="N7694"/>
      <c r="O7694"/>
      <c r="P7694"/>
      <c r="Q7694"/>
      <c r="R7694"/>
      <c r="S7694"/>
      <c r="T7694"/>
      <c r="U7694"/>
      <c r="AA7694"/>
      <c r="AD7694"/>
      <c r="AR7694"/>
      <c r="AS7694"/>
      <c r="AT7694"/>
      <c r="AU7694"/>
    </row>
    <row r="7695" spans="1:47" x14ac:dyDescent="0.25">
      <c r="A7695"/>
      <c r="C7695"/>
      <c r="D7695"/>
      <c r="J7695"/>
      <c r="L7695"/>
      <c r="M7695"/>
      <c r="N7695"/>
      <c r="O7695"/>
      <c r="P7695"/>
      <c r="Q7695"/>
      <c r="R7695"/>
      <c r="S7695"/>
      <c r="T7695"/>
      <c r="U7695"/>
      <c r="AA7695"/>
      <c r="AD7695"/>
      <c r="AR7695"/>
      <c r="AS7695"/>
      <c r="AT7695"/>
      <c r="AU7695"/>
    </row>
    <row r="7696" spans="1:47" x14ac:dyDescent="0.25">
      <c r="A7696"/>
      <c r="C7696"/>
      <c r="D7696"/>
      <c r="J7696"/>
      <c r="L7696"/>
      <c r="M7696"/>
      <c r="N7696"/>
      <c r="O7696"/>
      <c r="P7696"/>
      <c r="Q7696"/>
      <c r="R7696"/>
      <c r="S7696"/>
      <c r="T7696"/>
      <c r="U7696"/>
      <c r="AA7696"/>
      <c r="AD7696"/>
      <c r="AR7696"/>
      <c r="AS7696"/>
      <c r="AT7696"/>
      <c r="AU7696"/>
    </row>
    <row r="7697" spans="1:47" x14ac:dyDescent="0.25">
      <c r="A7697"/>
      <c r="C7697"/>
      <c r="D7697"/>
      <c r="J7697"/>
      <c r="L7697"/>
      <c r="M7697"/>
      <c r="N7697"/>
      <c r="O7697"/>
      <c r="P7697"/>
      <c r="Q7697"/>
      <c r="R7697"/>
      <c r="S7697"/>
      <c r="T7697"/>
      <c r="U7697"/>
      <c r="AA7697"/>
      <c r="AD7697"/>
      <c r="AR7697"/>
      <c r="AS7697"/>
      <c r="AT7697"/>
      <c r="AU7697"/>
    </row>
    <row r="7698" spans="1:47" x14ac:dyDescent="0.25">
      <c r="A7698"/>
      <c r="C7698"/>
      <c r="D7698"/>
      <c r="J7698"/>
      <c r="L7698"/>
      <c r="M7698"/>
      <c r="N7698"/>
      <c r="O7698"/>
      <c r="P7698"/>
      <c r="Q7698"/>
      <c r="R7698"/>
      <c r="S7698"/>
      <c r="T7698"/>
      <c r="U7698"/>
      <c r="AA7698"/>
      <c r="AD7698"/>
      <c r="AR7698"/>
      <c r="AS7698"/>
      <c r="AT7698"/>
      <c r="AU7698"/>
    </row>
    <row r="7699" spans="1:47" x14ac:dyDescent="0.25">
      <c r="A7699"/>
      <c r="C7699"/>
      <c r="D7699"/>
      <c r="J7699"/>
      <c r="L7699"/>
      <c r="M7699"/>
      <c r="N7699"/>
      <c r="O7699"/>
      <c r="P7699"/>
      <c r="Q7699"/>
      <c r="R7699"/>
      <c r="S7699"/>
      <c r="T7699"/>
      <c r="U7699"/>
      <c r="AA7699"/>
      <c r="AD7699"/>
      <c r="AR7699"/>
      <c r="AS7699"/>
      <c r="AT7699"/>
      <c r="AU7699"/>
    </row>
    <row r="7700" spans="1:47" x14ac:dyDescent="0.25">
      <c r="A7700"/>
      <c r="C7700"/>
      <c r="D7700"/>
      <c r="J7700"/>
      <c r="L7700"/>
      <c r="M7700"/>
      <c r="N7700"/>
      <c r="O7700"/>
      <c r="P7700"/>
      <c r="Q7700"/>
      <c r="R7700"/>
      <c r="S7700"/>
      <c r="T7700"/>
      <c r="U7700"/>
      <c r="AA7700"/>
      <c r="AD7700"/>
      <c r="AR7700"/>
      <c r="AS7700"/>
      <c r="AT7700"/>
      <c r="AU7700"/>
    </row>
    <row r="7701" spans="1:47" x14ac:dyDescent="0.25">
      <c r="A7701"/>
      <c r="C7701"/>
      <c r="D7701"/>
      <c r="J7701"/>
      <c r="L7701"/>
      <c r="M7701"/>
      <c r="N7701"/>
      <c r="O7701"/>
      <c r="P7701"/>
      <c r="Q7701"/>
      <c r="R7701"/>
      <c r="S7701"/>
      <c r="T7701"/>
      <c r="U7701"/>
      <c r="AA7701"/>
      <c r="AD7701"/>
      <c r="AR7701"/>
      <c r="AS7701"/>
      <c r="AT7701"/>
      <c r="AU7701"/>
    </row>
    <row r="7702" spans="1:47" x14ac:dyDescent="0.25">
      <c r="A7702"/>
      <c r="C7702"/>
      <c r="D7702"/>
      <c r="J7702"/>
      <c r="L7702"/>
      <c r="M7702"/>
      <c r="N7702"/>
      <c r="O7702"/>
      <c r="P7702"/>
      <c r="Q7702"/>
      <c r="R7702"/>
      <c r="S7702"/>
      <c r="T7702"/>
      <c r="U7702"/>
      <c r="AA7702"/>
      <c r="AD7702"/>
      <c r="AR7702"/>
      <c r="AS7702"/>
      <c r="AT7702"/>
      <c r="AU7702"/>
    </row>
    <row r="7703" spans="1:47" x14ac:dyDescent="0.25">
      <c r="A7703"/>
      <c r="C7703"/>
      <c r="D7703"/>
      <c r="J7703"/>
      <c r="L7703"/>
      <c r="M7703"/>
      <c r="N7703"/>
      <c r="O7703"/>
      <c r="P7703"/>
      <c r="Q7703"/>
      <c r="R7703"/>
      <c r="S7703"/>
      <c r="T7703"/>
      <c r="U7703"/>
      <c r="AA7703"/>
      <c r="AD7703"/>
      <c r="AR7703"/>
      <c r="AS7703"/>
      <c r="AT7703"/>
      <c r="AU7703"/>
    </row>
    <row r="7704" spans="1:47" x14ac:dyDescent="0.25">
      <c r="A7704"/>
      <c r="C7704"/>
      <c r="D7704"/>
      <c r="J7704"/>
      <c r="L7704"/>
      <c r="M7704"/>
      <c r="N7704"/>
      <c r="O7704"/>
      <c r="P7704"/>
      <c r="Q7704"/>
      <c r="R7704"/>
      <c r="S7704"/>
      <c r="T7704"/>
      <c r="U7704"/>
      <c r="AA7704"/>
      <c r="AD7704"/>
      <c r="AR7704"/>
      <c r="AS7704"/>
      <c r="AT7704"/>
      <c r="AU7704"/>
    </row>
    <row r="7705" spans="1:47" x14ac:dyDescent="0.25">
      <c r="A7705"/>
      <c r="C7705"/>
      <c r="D7705"/>
      <c r="J7705"/>
      <c r="L7705"/>
      <c r="M7705"/>
      <c r="N7705"/>
      <c r="O7705"/>
      <c r="P7705"/>
      <c r="Q7705"/>
      <c r="R7705"/>
      <c r="S7705"/>
      <c r="T7705"/>
      <c r="U7705"/>
      <c r="AA7705"/>
      <c r="AD7705"/>
      <c r="AR7705"/>
      <c r="AS7705"/>
      <c r="AT7705"/>
      <c r="AU7705"/>
    </row>
    <row r="7706" spans="1:47" x14ac:dyDescent="0.25">
      <c r="A7706"/>
      <c r="C7706"/>
      <c r="D7706"/>
      <c r="J7706"/>
      <c r="L7706"/>
      <c r="M7706"/>
      <c r="N7706"/>
      <c r="O7706"/>
      <c r="P7706"/>
      <c r="Q7706"/>
      <c r="R7706"/>
      <c r="S7706"/>
      <c r="T7706"/>
      <c r="U7706"/>
      <c r="AA7706"/>
      <c r="AD7706"/>
      <c r="AR7706"/>
      <c r="AS7706"/>
      <c r="AT7706"/>
      <c r="AU7706"/>
    </row>
    <row r="7707" spans="1:47" x14ac:dyDescent="0.25">
      <c r="A7707"/>
      <c r="C7707"/>
      <c r="D7707"/>
      <c r="J7707"/>
      <c r="L7707"/>
      <c r="M7707"/>
      <c r="N7707"/>
      <c r="O7707"/>
      <c r="P7707"/>
      <c r="Q7707"/>
      <c r="R7707"/>
      <c r="S7707"/>
      <c r="T7707"/>
      <c r="U7707"/>
      <c r="AA7707"/>
      <c r="AD7707"/>
      <c r="AR7707"/>
      <c r="AS7707"/>
      <c r="AT7707"/>
      <c r="AU7707"/>
    </row>
    <row r="7708" spans="1:47" x14ac:dyDescent="0.25">
      <c r="A7708"/>
      <c r="C7708"/>
      <c r="D7708"/>
      <c r="J7708"/>
      <c r="L7708"/>
      <c r="M7708"/>
      <c r="N7708"/>
      <c r="O7708"/>
      <c r="P7708"/>
      <c r="Q7708"/>
      <c r="R7708"/>
      <c r="S7708"/>
      <c r="T7708"/>
      <c r="U7708"/>
      <c r="AA7708"/>
      <c r="AD7708"/>
      <c r="AR7708"/>
      <c r="AS7708"/>
      <c r="AT7708"/>
      <c r="AU7708"/>
    </row>
    <row r="7709" spans="1:47" x14ac:dyDescent="0.25">
      <c r="A7709"/>
      <c r="C7709"/>
      <c r="D7709"/>
      <c r="J7709"/>
      <c r="L7709"/>
      <c r="M7709"/>
      <c r="N7709"/>
      <c r="O7709"/>
      <c r="P7709"/>
      <c r="Q7709"/>
      <c r="R7709"/>
      <c r="S7709"/>
      <c r="T7709"/>
      <c r="U7709"/>
      <c r="AA7709"/>
      <c r="AD7709"/>
      <c r="AR7709"/>
      <c r="AS7709"/>
      <c r="AT7709"/>
      <c r="AU7709"/>
    </row>
    <row r="7710" spans="1:47" x14ac:dyDescent="0.25">
      <c r="A7710"/>
      <c r="C7710"/>
      <c r="D7710"/>
      <c r="J7710"/>
      <c r="L7710"/>
      <c r="M7710"/>
      <c r="N7710"/>
      <c r="O7710"/>
      <c r="P7710"/>
      <c r="Q7710"/>
      <c r="R7710"/>
      <c r="S7710"/>
      <c r="T7710"/>
      <c r="U7710"/>
      <c r="AA7710"/>
      <c r="AD7710"/>
      <c r="AR7710"/>
      <c r="AS7710"/>
      <c r="AT7710"/>
      <c r="AU7710"/>
    </row>
    <row r="7711" spans="1:47" x14ac:dyDescent="0.25">
      <c r="A7711"/>
      <c r="C7711"/>
      <c r="D7711"/>
      <c r="J7711"/>
      <c r="L7711"/>
      <c r="M7711"/>
      <c r="N7711"/>
      <c r="O7711"/>
      <c r="P7711"/>
      <c r="Q7711"/>
      <c r="R7711"/>
      <c r="S7711"/>
      <c r="T7711"/>
      <c r="U7711"/>
      <c r="AA7711"/>
      <c r="AD7711"/>
      <c r="AR7711"/>
      <c r="AS7711"/>
      <c r="AT7711"/>
      <c r="AU7711"/>
    </row>
    <row r="7712" spans="1:47" x14ac:dyDescent="0.25">
      <c r="A7712"/>
      <c r="C7712"/>
      <c r="D7712"/>
      <c r="J7712"/>
      <c r="L7712"/>
      <c r="M7712"/>
      <c r="N7712"/>
      <c r="O7712"/>
      <c r="P7712"/>
      <c r="Q7712"/>
      <c r="R7712"/>
      <c r="S7712"/>
      <c r="T7712"/>
      <c r="U7712"/>
      <c r="AA7712"/>
      <c r="AD7712"/>
      <c r="AR7712"/>
      <c r="AS7712"/>
      <c r="AT7712"/>
      <c r="AU7712"/>
    </row>
    <row r="7713" spans="1:47" x14ac:dyDescent="0.25">
      <c r="A7713"/>
      <c r="C7713"/>
      <c r="D7713"/>
      <c r="J7713"/>
      <c r="L7713"/>
      <c r="M7713"/>
      <c r="N7713"/>
      <c r="O7713"/>
      <c r="P7713"/>
      <c r="Q7713"/>
      <c r="R7713"/>
      <c r="S7713"/>
      <c r="T7713"/>
      <c r="U7713"/>
      <c r="AA7713"/>
      <c r="AD7713"/>
      <c r="AR7713"/>
      <c r="AS7713"/>
      <c r="AT7713"/>
      <c r="AU7713"/>
    </row>
    <row r="7714" spans="1:47" x14ac:dyDescent="0.25">
      <c r="A7714"/>
      <c r="C7714"/>
      <c r="D7714"/>
      <c r="J7714"/>
      <c r="L7714"/>
      <c r="M7714"/>
      <c r="N7714"/>
      <c r="O7714"/>
      <c r="P7714"/>
      <c r="Q7714"/>
      <c r="R7714"/>
      <c r="S7714"/>
      <c r="T7714"/>
      <c r="U7714"/>
      <c r="AA7714"/>
      <c r="AD7714"/>
      <c r="AR7714"/>
      <c r="AS7714"/>
      <c r="AT7714"/>
      <c r="AU7714"/>
    </row>
    <row r="7715" spans="1:47" x14ac:dyDescent="0.25">
      <c r="A7715"/>
      <c r="C7715"/>
      <c r="D7715"/>
      <c r="J7715"/>
      <c r="L7715"/>
      <c r="M7715"/>
      <c r="N7715"/>
      <c r="O7715"/>
      <c r="P7715"/>
      <c r="Q7715"/>
      <c r="R7715"/>
      <c r="S7715"/>
      <c r="T7715"/>
      <c r="U7715"/>
      <c r="AA7715"/>
      <c r="AD7715"/>
      <c r="AR7715"/>
      <c r="AS7715"/>
      <c r="AT7715"/>
      <c r="AU7715"/>
    </row>
    <row r="7716" spans="1:47" x14ac:dyDescent="0.25">
      <c r="A7716"/>
      <c r="C7716"/>
      <c r="D7716"/>
      <c r="J7716"/>
      <c r="L7716"/>
      <c r="M7716"/>
      <c r="N7716"/>
      <c r="O7716"/>
      <c r="P7716"/>
      <c r="Q7716"/>
      <c r="R7716"/>
      <c r="S7716"/>
      <c r="T7716"/>
      <c r="U7716"/>
      <c r="AA7716"/>
      <c r="AD7716"/>
      <c r="AR7716"/>
      <c r="AS7716"/>
      <c r="AT7716"/>
      <c r="AU7716"/>
    </row>
    <row r="7717" spans="1:47" x14ac:dyDescent="0.25">
      <c r="A7717"/>
      <c r="C7717"/>
      <c r="D7717"/>
      <c r="J7717"/>
      <c r="L7717"/>
      <c r="M7717"/>
      <c r="N7717"/>
      <c r="O7717"/>
      <c r="P7717"/>
      <c r="Q7717"/>
      <c r="R7717"/>
      <c r="S7717"/>
      <c r="T7717"/>
      <c r="U7717"/>
      <c r="AA7717"/>
      <c r="AD7717"/>
      <c r="AR7717"/>
      <c r="AS7717"/>
      <c r="AT7717"/>
      <c r="AU7717"/>
    </row>
    <row r="7718" spans="1:47" x14ac:dyDescent="0.25">
      <c r="A7718"/>
      <c r="C7718"/>
      <c r="D7718"/>
      <c r="J7718"/>
      <c r="L7718"/>
      <c r="M7718"/>
      <c r="N7718"/>
      <c r="O7718"/>
      <c r="P7718"/>
      <c r="Q7718"/>
      <c r="R7718"/>
      <c r="S7718"/>
      <c r="T7718"/>
      <c r="U7718"/>
      <c r="AA7718"/>
      <c r="AD7718"/>
      <c r="AR7718"/>
      <c r="AS7718"/>
      <c r="AT7718"/>
      <c r="AU7718"/>
    </row>
    <row r="7719" spans="1:47" x14ac:dyDescent="0.25">
      <c r="A7719"/>
      <c r="C7719"/>
      <c r="D7719"/>
      <c r="J7719"/>
      <c r="L7719"/>
      <c r="M7719"/>
      <c r="N7719"/>
      <c r="O7719"/>
      <c r="P7719"/>
      <c r="Q7719"/>
      <c r="R7719"/>
      <c r="S7719"/>
      <c r="T7719"/>
      <c r="U7719"/>
      <c r="AA7719"/>
      <c r="AD7719"/>
      <c r="AR7719"/>
      <c r="AS7719"/>
      <c r="AT7719"/>
      <c r="AU7719"/>
    </row>
    <row r="7720" spans="1:47" x14ac:dyDescent="0.25">
      <c r="A7720"/>
      <c r="C7720"/>
      <c r="D7720"/>
      <c r="J7720"/>
      <c r="L7720"/>
      <c r="M7720"/>
      <c r="N7720"/>
      <c r="O7720"/>
      <c r="P7720"/>
      <c r="Q7720"/>
      <c r="R7720"/>
      <c r="S7720"/>
      <c r="T7720"/>
      <c r="U7720"/>
      <c r="AA7720"/>
      <c r="AD7720"/>
      <c r="AR7720"/>
      <c r="AS7720"/>
      <c r="AT7720"/>
      <c r="AU7720"/>
    </row>
    <row r="7721" spans="1:47" x14ac:dyDescent="0.25">
      <c r="A7721"/>
      <c r="C7721"/>
      <c r="D7721"/>
      <c r="J7721"/>
      <c r="L7721"/>
      <c r="M7721"/>
      <c r="N7721"/>
      <c r="O7721"/>
      <c r="P7721"/>
      <c r="Q7721"/>
      <c r="R7721"/>
      <c r="S7721"/>
      <c r="T7721"/>
      <c r="U7721"/>
      <c r="AA7721"/>
      <c r="AD7721"/>
      <c r="AR7721"/>
      <c r="AS7721"/>
      <c r="AT7721"/>
      <c r="AU7721"/>
    </row>
    <row r="7722" spans="1:47" x14ac:dyDescent="0.25">
      <c r="A7722"/>
      <c r="C7722"/>
      <c r="D7722"/>
      <c r="J7722"/>
      <c r="L7722"/>
      <c r="M7722"/>
      <c r="N7722"/>
      <c r="O7722"/>
      <c r="P7722"/>
      <c r="Q7722"/>
      <c r="R7722"/>
      <c r="S7722"/>
      <c r="T7722"/>
      <c r="U7722"/>
      <c r="AA7722"/>
      <c r="AD7722"/>
      <c r="AR7722"/>
      <c r="AS7722"/>
      <c r="AT7722"/>
      <c r="AU7722"/>
    </row>
    <row r="7723" spans="1:47" x14ac:dyDescent="0.25">
      <c r="A7723"/>
      <c r="C7723"/>
      <c r="D7723"/>
      <c r="J7723"/>
      <c r="L7723"/>
      <c r="M7723"/>
      <c r="N7723"/>
      <c r="O7723"/>
      <c r="P7723"/>
      <c r="Q7723"/>
      <c r="R7723"/>
      <c r="S7723"/>
      <c r="T7723"/>
      <c r="U7723"/>
      <c r="AA7723"/>
      <c r="AD7723"/>
      <c r="AR7723"/>
      <c r="AS7723"/>
      <c r="AT7723"/>
      <c r="AU7723"/>
    </row>
    <row r="7724" spans="1:47" x14ac:dyDescent="0.25">
      <c r="A7724"/>
      <c r="C7724"/>
      <c r="D7724"/>
      <c r="J7724"/>
      <c r="L7724"/>
      <c r="M7724"/>
      <c r="N7724"/>
      <c r="O7724"/>
      <c r="P7724"/>
      <c r="Q7724"/>
      <c r="R7724"/>
      <c r="S7724"/>
      <c r="T7724"/>
      <c r="U7724"/>
      <c r="AA7724"/>
      <c r="AD7724"/>
      <c r="AR7724"/>
      <c r="AS7724"/>
      <c r="AT7724"/>
      <c r="AU7724"/>
    </row>
    <row r="7725" spans="1:47" x14ac:dyDescent="0.25">
      <c r="A7725"/>
      <c r="C7725"/>
      <c r="D7725"/>
      <c r="J7725"/>
      <c r="L7725"/>
      <c r="M7725"/>
      <c r="N7725"/>
      <c r="O7725"/>
      <c r="P7725"/>
      <c r="Q7725"/>
      <c r="R7725"/>
      <c r="S7725"/>
      <c r="T7725"/>
      <c r="U7725"/>
      <c r="AA7725"/>
      <c r="AD7725"/>
      <c r="AR7725"/>
      <c r="AS7725"/>
      <c r="AT7725"/>
      <c r="AU7725"/>
    </row>
    <row r="7726" spans="1:47" x14ac:dyDescent="0.25">
      <c r="A7726"/>
      <c r="C7726"/>
      <c r="D7726"/>
      <c r="J7726"/>
      <c r="L7726"/>
      <c r="M7726"/>
      <c r="N7726"/>
      <c r="O7726"/>
      <c r="P7726"/>
      <c r="Q7726"/>
      <c r="R7726"/>
      <c r="S7726"/>
      <c r="T7726"/>
      <c r="U7726"/>
      <c r="AA7726"/>
      <c r="AD7726"/>
      <c r="AR7726"/>
      <c r="AS7726"/>
      <c r="AT7726"/>
      <c r="AU7726"/>
    </row>
    <row r="7727" spans="1:47" x14ac:dyDescent="0.25">
      <c r="A7727"/>
      <c r="C7727"/>
      <c r="D7727"/>
      <c r="J7727"/>
      <c r="L7727"/>
      <c r="M7727"/>
      <c r="N7727"/>
      <c r="O7727"/>
      <c r="P7727"/>
      <c r="Q7727"/>
      <c r="R7727"/>
      <c r="S7727"/>
      <c r="T7727"/>
      <c r="U7727"/>
      <c r="AA7727"/>
      <c r="AD7727"/>
      <c r="AR7727"/>
      <c r="AS7727"/>
      <c r="AT7727"/>
      <c r="AU7727"/>
    </row>
    <row r="7728" spans="1:47" x14ac:dyDescent="0.25">
      <c r="A7728"/>
      <c r="C7728"/>
      <c r="D7728"/>
      <c r="J7728"/>
      <c r="L7728"/>
      <c r="M7728"/>
      <c r="N7728"/>
      <c r="O7728"/>
      <c r="P7728"/>
      <c r="Q7728"/>
      <c r="R7728"/>
      <c r="S7728"/>
      <c r="T7728"/>
      <c r="U7728"/>
      <c r="AA7728"/>
      <c r="AD7728"/>
      <c r="AR7728"/>
      <c r="AS7728"/>
      <c r="AT7728"/>
      <c r="AU7728"/>
    </row>
    <row r="7729" spans="1:47" x14ac:dyDescent="0.25">
      <c r="A7729"/>
      <c r="C7729"/>
      <c r="D7729"/>
      <c r="J7729"/>
      <c r="L7729"/>
      <c r="M7729"/>
      <c r="N7729"/>
      <c r="O7729"/>
      <c r="P7729"/>
      <c r="Q7729"/>
      <c r="R7729"/>
      <c r="S7729"/>
      <c r="T7729"/>
      <c r="U7729"/>
      <c r="AA7729"/>
      <c r="AD7729"/>
      <c r="AR7729"/>
      <c r="AS7729"/>
      <c r="AT7729"/>
      <c r="AU7729"/>
    </row>
    <row r="7730" spans="1:47" x14ac:dyDescent="0.25">
      <c r="A7730"/>
      <c r="C7730"/>
      <c r="D7730"/>
      <c r="J7730"/>
      <c r="L7730"/>
      <c r="M7730"/>
      <c r="N7730"/>
      <c r="O7730"/>
      <c r="P7730"/>
      <c r="Q7730"/>
      <c r="R7730"/>
      <c r="S7730"/>
      <c r="T7730"/>
      <c r="U7730"/>
      <c r="AA7730"/>
      <c r="AD7730"/>
      <c r="AR7730"/>
      <c r="AS7730"/>
      <c r="AT7730"/>
      <c r="AU7730"/>
    </row>
    <row r="7731" spans="1:47" x14ac:dyDescent="0.25">
      <c r="A7731"/>
      <c r="C7731"/>
      <c r="D7731"/>
      <c r="J7731"/>
      <c r="L7731"/>
      <c r="M7731"/>
      <c r="N7731"/>
      <c r="O7731"/>
      <c r="P7731"/>
      <c r="Q7731"/>
      <c r="R7731"/>
      <c r="S7731"/>
      <c r="T7731"/>
      <c r="U7731"/>
      <c r="AA7731"/>
      <c r="AD7731"/>
      <c r="AR7731"/>
      <c r="AS7731"/>
      <c r="AT7731"/>
      <c r="AU7731"/>
    </row>
    <row r="7732" spans="1:47" x14ac:dyDescent="0.25">
      <c r="A7732"/>
      <c r="C7732"/>
      <c r="D7732"/>
      <c r="J7732"/>
      <c r="L7732"/>
      <c r="M7732"/>
      <c r="N7732"/>
      <c r="O7732"/>
      <c r="P7732"/>
      <c r="Q7732"/>
      <c r="R7732"/>
      <c r="S7732"/>
      <c r="T7732"/>
      <c r="U7732"/>
      <c r="AA7732"/>
      <c r="AD7732"/>
      <c r="AR7732"/>
      <c r="AS7732"/>
      <c r="AT7732"/>
      <c r="AU7732"/>
    </row>
    <row r="7733" spans="1:47" x14ac:dyDescent="0.25">
      <c r="A7733"/>
      <c r="C7733"/>
      <c r="D7733"/>
      <c r="J7733"/>
      <c r="L7733"/>
      <c r="M7733"/>
      <c r="N7733"/>
      <c r="O7733"/>
      <c r="P7733"/>
      <c r="Q7733"/>
      <c r="R7733"/>
      <c r="S7733"/>
      <c r="T7733"/>
      <c r="U7733"/>
      <c r="AA7733"/>
      <c r="AD7733"/>
      <c r="AR7733"/>
      <c r="AS7733"/>
      <c r="AT7733"/>
      <c r="AU7733"/>
    </row>
    <row r="7734" spans="1:47" x14ac:dyDescent="0.25">
      <c r="A7734"/>
      <c r="C7734"/>
      <c r="D7734"/>
      <c r="J7734"/>
      <c r="L7734"/>
      <c r="M7734"/>
      <c r="N7734"/>
      <c r="O7734"/>
      <c r="P7734"/>
      <c r="Q7734"/>
      <c r="R7734"/>
      <c r="S7734"/>
      <c r="T7734"/>
      <c r="U7734"/>
      <c r="AA7734"/>
      <c r="AD7734"/>
      <c r="AR7734"/>
      <c r="AS7734"/>
      <c r="AT7734"/>
      <c r="AU7734"/>
    </row>
    <row r="7735" spans="1:47" x14ac:dyDescent="0.25">
      <c r="A7735"/>
      <c r="C7735"/>
      <c r="D7735"/>
      <c r="J7735"/>
      <c r="L7735"/>
      <c r="M7735"/>
      <c r="N7735"/>
      <c r="O7735"/>
      <c r="P7735"/>
      <c r="Q7735"/>
      <c r="R7735"/>
      <c r="S7735"/>
      <c r="T7735"/>
      <c r="U7735"/>
      <c r="AA7735"/>
      <c r="AD7735"/>
      <c r="AR7735"/>
      <c r="AS7735"/>
      <c r="AT7735"/>
      <c r="AU7735"/>
    </row>
    <row r="7736" spans="1:47" x14ac:dyDescent="0.25">
      <c r="A7736"/>
      <c r="C7736"/>
      <c r="D7736"/>
      <c r="J7736"/>
      <c r="L7736"/>
      <c r="M7736"/>
      <c r="N7736"/>
      <c r="O7736"/>
      <c r="P7736"/>
      <c r="Q7736"/>
      <c r="R7736"/>
      <c r="S7736"/>
      <c r="T7736"/>
      <c r="U7736"/>
      <c r="AA7736"/>
      <c r="AD7736"/>
      <c r="AR7736"/>
      <c r="AS7736"/>
      <c r="AT7736"/>
      <c r="AU7736"/>
    </row>
    <row r="7737" spans="1:47" x14ac:dyDescent="0.25">
      <c r="A7737"/>
      <c r="C7737"/>
      <c r="D7737"/>
      <c r="J7737"/>
      <c r="L7737"/>
      <c r="M7737"/>
      <c r="N7737"/>
      <c r="O7737"/>
      <c r="P7737"/>
      <c r="Q7737"/>
      <c r="R7737"/>
      <c r="S7737"/>
      <c r="T7737"/>
      <c r="U7737"/>
      <c r="AA7737"/>
      <c r="AD7737"/>
      <c r="AR7737"/>
      <c r="AS7737"/>
      <c r="AT7737"/>
      <c r="AU7737"/>
    </row>
    <row r="7738" spans="1:47" x14ac:dyDescent="0.25">
      <c r="A7738"/>
      <c r="C7738"/>
      <c r="D7738"/>
      <c r="J7738"/>
      <c r="L7738"/>
      <c r="M7738"/>
      <c r="N7738"/>
      <c r="O7738"/>
      <c r="P7738"/>
      <c r="Q7738"/>
      <c r="R7738"/>
      <c r="S7738"/>
      <c r="T7738"/>
      <c r="U7738"/>
      <c r="AA7738"/>
      <c r="AD7738"/>
      <c r="AR7738"/>
      <c r="AS7738"/>
      <c r="AT7738"/>
      <c r="AU7738"/>
    </row>
    <row r="7739" spans="1:47" x14ac:dyDescent="0.25">
      <c r="A7739"/>
      <c r="C7739"/>
      <c r="D7739"/>
      <c r="J7739"/>
      <c r="L7739"/>
      <c r="M7739"/>
      <c r="N7739"/>
      <c r="O7739"/>
      <c r="P7739"/>
      <c r="Q7739"/>
      <c r="R7739"/>
      <c r="S7739"/>
      <c r="T7739"/>
      <c r="U7739"/>
      <c r="AA7739"/>
      <c r="AD7739"/>
      <c r="AR7739"/>
      <c r="AS7739"/>
      <c r="AT7739"/>
      <c r="AU7739"/>
    </row>
    <row r="7740" spans="1:47" x14ac:dyDescent="0.25">
      <c r="A7740"/>
      <c r="C7740"/>
      <c r="D7740"/>
      <c r="J7740"/>
      <c r="L7740"/>
      <c r="M7740"/>
      <c r="N7740"/>
      <c r="O7740"/>
      <c r="P7740"/>
      <c r="Q7740"/>
      <c r="R7740"/>
      <c r="S7740"/>
      <c r="T7740"/>
      <c r="U7740"/>
      <c r="AA7740"/>
      <c r="AD7740"/>
      <c r="AR7740"/>
      <c r="AS7740"/>
      <c r="AT7740"/>
      <c r="AU7740"/>
    </row>
    <row r="7741" spans="1:47" x14ac:dyDescent="0.25">
      <c r="A7741"/>
      <c r="C7741"/>
      <c r="D7741"/>
      <c r="J7741"/>
      <c r="L7741"/>
      <c r="M7741"/>
      <c r="N7741"/>
      <c r="O7741"/>
      <c r="P7741"/>
      <c r="Q7741"/>
      <c r="R7741"/>
      <c r="S7741"/>
      <c r="T7741"/>
      <c r="U7741"/>
      <c r="AA7741"/>
      <c r="AD7741"/>
      <c r="AR7741"/>
      <c r="AS7741"/>
      <c r="AT7741"/>
      <c r="AU7741"/>
    </row>
    <row r="7742" spans="1:47" x14ac:dyDescent="0.25">
      <c r="A7742"/>
      <c r="C7742"/>
      <c r="D7742"/>
      <c r="J7742"/>
      <c r="L7742"/>
      <c r="M7742"/>
      <c r="N7742"/>
      <c r="O7742"/>
      <c r="P7742"/>
      <c r="Q7742"/>
      <c r="R7742"/>
      <c r="S7742"/>
      <c r="T7742"/>
      <c r="U7742"/>
      <c r="AA7742"/>
      <c r="AD7742"/>
      <c r="AR7742"/>
      <c r="AS7742"/>
      <c r="AT7742"/>
      <c r="AU7742"/>
    </row>
    <row r="7743" spans="1:47" x14ac:dyDescent="0.25">
      <c r="A7743"/>
      <c r="C7743"/>
      <c r="D7743"/>
      <c r="J7743"/>
      <c r="L7743"/>
      <c r="M7743"/>
      <c r="N7743"/>
      <c r="O7743"/>
      <c r="P7743"/>
      <c r="Q7743"/>
      <c r="R7743"/>
      <c r="S7743"/>
      <c r="T7743"/>
      <c r="U7743"/>
      <c r="AA7743"/>
      <c r="AD7743"/>
      <c r="AR7743"/>
      <c r="AS7743"/>
      <c r="AT7743"/>
      <c r="AU7743"/>
    </row>
    <row r="7744" spans="1:47" x14ac:dyDescent="0.25">
      <c r="A7744"/>
      <c r="C7744"/>
      <c r="D7744"/>
      <c r="J7744"/>
      <c r="L7744"/>
      <c r="M7744"/>
      <c r="N7744"/>
      <c r="O7744"/>
      <c r="P7744"/>
      <c r="Q7744"/>
      <c r="R7744"/>
      <c r="S7744"/>
      <c r="T7744"/>
      <c r="U7744"/>
      <c r="AA7744"/>
      <c r="AD7744"/>
      <c r="AR7744"/>
      <c r="AS7744"/>
      <c r="AT7744"/>
      <c r="AU7744"/>
    </row>
    <row r="7745" spans="1:47" x14ac:dyDescent="0.25">
      <c r="A7745"/>
      <c r="C7745"/>
      <c r="D7745"/>
      <c r="J7745"/>
      <c r="L7745"/>
      <c r="M7745"/>
      <c r="N7745"/>
      <c r="O7745"/>
      <c r="P7745"/>
      <c r="Q7745"/>
      <c r="R7745"/>
      <c r="S7745"/>
      <c r="T7745"/>
      <c r="U7745"/>
      <c r="AA7745"/>
      <c r="AD7745"/>
      <c r="AR7745"/>
      <c r="AS7745"/>
      <c r="AT7745"/>
      <c r="AU7745"/>
    </row>
    <row r="7746" spans="1:47" x14ac:dyDescent="0.25">
      <c r="A7746"/>
      <c r="C7746"/>
      <c r="D7746"/>
      <c r="J7746"/>
      <c r="L7746"/>
      <c r="M7746"/>
      <c r="N7746"/>
      <c r="O7746"/>
      <c r="P7746"/>
      <c r="Q7746"/>
      <c r="R7746"/>
      <c r="S7746"/>
      <c r="T7746"/>
      <c r="U7746"/>
      <c r="AA7746"/>
      <c r="AD7746"/>
      <c r="AR7746"/>
      <c r="AS7746"/>
      <c r="AT7746"/>
      <c r="AU7746"/>
    </row>
    <row r="7747" spans="1:47" x14ac:dyDescent="0.25">
      <c r="A7747"/>
      <c r="C7747"/>
      <c r="D7747"/>
      <c r="J7747"/>
      <c r="L7747"/>
      <c r="M7747"/>
      <c r="N7747"/>
      <c r="O7747"/>
      <c r="P7747"/>
      <c r="Q7747"/>
      <c r="R7747"/>
      <c r="S7747"/>
      <c r="T7747"/>
      <c r="U7747"/>
      <c r="AA7747"/>
      <c r="AD7747"/>
      <c r="AR7747"/>
      <c r="AS7747"/>
      <c r="AT7747"/>
      <c r="AU7747"/>
    </row>
    <row r="7748" spans="1:47" x14ac:dyDescent="0.25">
      <c r="A7748"/>
      <c r="C7748"/>
      <c r="D7748"/>
      <c r="J7748"/>
      <c r="L7748"/>
      <c r="M7748"/>
      <c r="N7748"/>
      <c r="O7748"/>
      <c r="P7748"/>
      <c r="Q7748"/>
      <c r="R7748"/>
      <c r="S7748"/>
      <c r="T7748"/>
      <c r="U7748"/>
      <c r="AA7748"/>
      <c r="AD7748"/>
      <c r="AR7748"/>
      <c r="AS7748"/>
      <c r="AT7748"/>
      <c r="AU7748"/>
    </row>
    <row r="7749" spans="1:47" x14ac:dyDescent="0.25">
      <c r="A7749"/>
      <c r="C7749"/>
      <c r="D7749"/>
      <c r="J7749"/>
      <c r="L7749"/>
      <c r="M7749"/>
      <c r="N7749"/>
      <c r="O7749"/>
      <c r="P7749"/>
      <c r="Q7749"/>
      <c r="R7749"/>
      <c r="S7749"/>
      <c r="T7749"/>
      <c r="U7749"/>
      <c r="AA7749"/>
      <c r="AD7749"/>
      <c r="AR7749"/>
      <c r="AS7749"/>
      <c r="AT7749"/>
      <c r="AU7749"/>
    </row>
    <row r="7750" spans="1:47" x14ac:dyDescent="0.25">
      <c r="A7750"/>
      <c r="C7750"/>
      <c r="D7750"/>
      <c r="J7750"/>
      <c r="L7750"/>
      <c r="M7750"/>
      <c r="N7750"/>
      <c r="O7750"/>
      <c r="P7750"/>
      <c r="Q7750"/>
      <c r="R7750"/>
      <c r="S7750"/>
      <c r="T7750"/>
      <c r="U7750"/>
      <c r="AA7750"/>
      <c r="AD7750"/>
      <c r="AR7750"/>
      <c r="AS7750"/>
      <c r="AT7750"/>
      <c r="AU7750"/>
    </row>
    <row r="7751" spans="1:47" x14ac:dyDescent="0.25">
      <c r="A7751"/>
      <c r="C7751"/>
      <c r="D7751"/>
      <c r="J7751"/>
      <c r="L7751"/>
      <c r="M7751"/>
      <c r="N7751"/>
      <c r="O7751"/>
      <c r="P7751"/>
      <c r="Q7751"/>
      <c r="R7751"/>
      <c r="S7751"/>
      <c r="T7751"/>
      <c r="U7751"/>
      <c r="AA7751"/>
      <c r="AD7751"/>
      <c r="AR7751"/>
      <c r="AS7751"/>
      <c r="AT7751"/>
      <c r="AU7751"/>
    </row>
    <row r="7752" spans="1:47" x14ac:dyDescent="0.25">
      <c r="A7752"/>
      <c r="C7752"/>
      <c r="D7752"/>
      <c r="J7752"/>
      <c r="L7752"/>
      <c r="M7752"/>
      <c r="N7752"/>
      <c r="O7752"/>
      <c r="P7752"/>
      <c r="Q7752"/>
      <c r="R7752"/>
      <c r="S7752"/>
      <c r="T7752"/>
      <c r="U7752"/>
      <c r="AA7752"/>
      <c r="AD7752"/>
      <c r="AR7752"/>
      <c r="AS7752"/>
      <c r="AT7752"/>
      <c r="AU7752"/>
    </row>
    <row r="7753" spans="1:47" x14ac:dyDescent="0.25">
      <c r="A7753"/>
      <c r="C7753"/>
      <c r="D7753"/>
      <c r="J7753"/>
      <c r="L7753"/>
      <c r="M7753"/>
      <c r="N7753"/>
      <c r="O7753"/>
      <c r="P7753"/>
      <c r="Q7753"/>
      <c r="R7753"/>
      <c r="S7753"/>
      <c r="T7753"/>
      <c r="U7753"/>
      <c r="AA7753"/>
      <c r="AD7753"/>
      <c r="AR7753"/>
      <c r="AS7753"/>
      <c r="AT7753"/>
      <c r="AU7753"/>
    </row>
    <row r="7754" spans="1:47" x14ac:dyDescent="0.25">
      <c r="A7754"/>
      <c r="C7754"/>
      <c r="D7754"/>
      <c r="J7754"/>
      <c r="L7754"/>
      <c r="M7754"/>
      <c r="N7754"/>
      <c r="O7754"/>
      <c r="P7754"/>
      <c r="Q7754"/>
      <c r="R7754"/>
      <c r="S7754"/>
      <c r="T7754"/>
      <c r="U7754"/>
      <c r="AA7754"/>
      <c r="AD7754"/>
      <c r="AR7754"/>
      <c r="AS7754"/>
      <c r="AT7754"/>
      <c r="AU7754"/>
    </row>
    <row r="7755" spans="1:47" x14ac:dyDescent="0.25">
      <c r="A7755"/>
      <c r="C7755"/>
      <c r="D7755"/>
      <c r="J7755"/>
      <c r="L7755"/>
      <c r="M7755"/>
      <c r="N7755"/>
      <c r="O7755"/>
      <c r="P7755"/>
      <c r="Q7755"/>
      <c r="R7755"/>
      <c r="S7755"/>
      <c r="T7755"/>
      <c r="U7755"/>
      <c r="AA7755"/>
      <c r="AD7755"/>
      <c r="AR7755"/>
      <c r="AS7755"/>
      <c r="AT7755"/>
      <c r="AU7755"/>
    </row>
    <row r="7756" spans="1:47" x14ac:dyDescent="0.25">
      <c r="A7756"/>
      <c r="C7756"/>
      <c r="D7756"/>
      <c r="J7756"/>
      <c r="L7756"/>
      <c r="M7756"/>
      <c r="N7756"/>
      <c r="O7756"/>
      <c r="P7756"/>
      <c r="Q7756"/>
      <c r="R7756"/>
      <c r="S7756"/>
      <c r="T7756"/>
      <c r="U7756"/>
      <c r="AA7756"/>
      <c r="AD7756"/>
      <c r="AR7756"/>
      <c r="AS7756"/>
      <c r="AT7756"/>
      <c r="AU7756"/>
    </row>
    <row r="7757" spans="1:47" x14ac:dyDescent="0.25">
      <c r="A7757"/>
      <c r="C7757"/>
      <c r="D7757"/>
      <c r="J7757"/>
      <c r="L7757"/>
      <c r="M7757"/>
      <c r="N7757"/>
      <c r="O7757"/>
      <c r="P7757"/>
      <c r="Q7757"/>
      <c r="R7757"/>
      <c r="S7757"/>
      <c r="T7757"/>
      <c r="U7757"/>
      <c r="AA7757"/>
      <c r="AD7757"/>
      <c r="AR7757"/>
      <c r="AS7757"/>
      <c r="AT7757"/>
      <c r="AU7757"/>
    </row>
    <row r="7758" spans="1:47" x14ac:dyDescent="0.25">
      <c r="A7758"/>
      <c r="C7758"/>
      <c r="D7758"/>
      <c r="J7758"/>
      <c r="L7758"/>
      <c r="M7758"/>
      <c r="N7758"/>
      <c r="O7758"/>
      <c r="P7758"/>
      <c r="Q7758"/>
      <c r="R7758"/>
      <c r="S7758"/>
      <c r="T7758"/>
      <c r="U7758"/>
      <c r="AA7758"/>
      <c r="AD7758"/>
      <c r="AR7758"/>
      <c r="AS7758"/>
      <c r="AT7758"/>
      <c r="AU7758"/>
    </row>
    <row r="7759" spans="1:47" x14ac:dyDescent="0.25">
      <c r="A7759"/>
      <c r="C7759"/>
      <c r="D7759"/>
      <c r="J7759"/>
      <c r="L7759"/>
      <c r="M7759"/>
      <c r="N7759"/>
      <c r="O7759"/>
      <c r="P7759"/>
      <c r="Q7759"/>
      <c r="R7759"/>
      <c r="S7759"/>
      <c r="T7759"/>
      <c r="U7759"/>
      <c r="AA7759"/>
      <c r="AD7759"/>
      <c r="AR7759"/>
      <c r="AS7759"/>
      <c r="AT7759"/>
      <c r="AU7759"/>
    </row>
    <row r="7760" spans="1:47" x14ac:dyDescent="0.25">
      <c r="A7760"/>
      <c r="C7760"/>
      <c r="D7760"/>
      <c r="J7760"/>
      <c r="L7760"/>
      <c r="M7760"/>
      <c r="N7760"/>
      <c r="O7760"/>
      <c r="P7760"/>
      <c r="Q7760"/>
      <c r="R7760"/>
      <c r="S7760"/>
      <c r="T7760"/>
      <c r="U7760"/>
      <c r="AA7760"/>
      <c r="AD7760"/>
      <c r="AR7760"/>
      <c r="AS7760"/>
      <c r="AT7760"/>
      <c r="AU7760"/>
    </row>
    <row r="7761" spans="1:47" x14ac:dyDescent="0.25">
      <c r="A7761"/>
      <c r="C7761"/>
      <c r="D7761"/>
      <c r="J7761"/>
      <c r="L7761"/>
      <c r="M7761"/>
      <c r="N7761"/>
      <c r="O7761"/>
      <c r="P7761"/>
      <c r="Q7761"/>
      <c r="R7761"/>
      <c r="S7761"/>
      <c r="T7761"/>
      <c r="U7761"/>
      <c r="AA7761"/>
      <c r="AD7761"/>
      <c r="AR7761"/>
      <c r="AS7761"/>
      <c r="AT7761"/>
      <c r="AU7761"/>
    </row>
    <row r="7762" spans="1:47" x14ac:dyDescent="0.25">
      <c r="A7762"/>
      <c r="C7762"/>
      <c r="D7762"/>
      <c r="J7762"/>
      <c r="L7762"/>
      <c r="M7762"/>
      <c r="N7762"/>
      <c r="O7762"/>
      <c r="P7762"/>
      <c r="Q7762"/>
      <c r="R7762"/>
      <c r="S7762"/>
      <c r="T7762"/>
      <c r="U7762"/>
      <c r="AA7762"/>
      <c r="AD7762"/>
      <c r="AR7762"/>
      <c r="AS7762"/>
      <c r="AT7762"/>
      <c r="AU7762"/>
    </row>
    <row r="7763" spans="1:47" x14ac:dyDescent="0.25">
      <c r="A7763"/>
      <c r="C7763"/>
      <c r="D7763"/>
      <c r="J7763"/>
      <c r="L7763"/>
      <c r="M7763"/>
      <c r="N7763"/>
      <c r="O7763"/>
      <c r="P7763"/>
      <c r="Q7763"/>
      <c r="R7763"/>
      <c r="S7763"/>
      <c r="T7763"/>
      <c r="U7763"/>
      <c r="AA7763"/>
      <c r="AD7763"/>
      <c r="AR7763"/>
      <c r="AS7763"/>
      <c r="AT7763"/>
      <c r="AU7763"/>
    </row>
    <row r="7764" spans="1:47" x14ac:dyDescent="0.25">
      <c r="A7764"/>
      <c r="C7764"/>
      <c r="D7764"/>
      <c r="J7764"/>
      <c r="L7764"/>
      <c r="M7764"/>
      <c r="N7764"/>
      <c r="O7764"/>
      <c r="P7764"/>
      <c r="Q7764"/>
      <c r="R7764"/>
      <c r="S7764"/>
      <c r="T7764"/>
      <c r="U7764"/>
      <c r="AA7764"/>
      <c r="AD7764"/>
      <c r="AR7764"/>
      <c r="AS7764"/>
      <c r="AT7764"/>
      <c r="AU7764"/>
    </row>
    <row r="7765" spans="1:47" x14ac:dyDescent="0.25">
      <c r="A7765"/>
      <c r="C7765"/>
      <c r="D7765"/>
      <c r="J7765"/>
      <c r="L7765"/>
      <c r="M7765"/>
      <c r="N7765"/>
      <c r="O7765"/>
      <c r="P7765"/>
      <c r="Q7765"/>
      <c r="R7765"/>
      <c r="S7765"/>
      <c r="T7765"/>
      <c r="U7765"/>
      <c r="AA7765"/>
      <c r="AD7765"/>
      <c r="AR7765"/>
      <c r="AS7765"/>
      <c r="AT7765"/>
      <c r="AU7765"/>
    </row>
    <row r="7766" spans="1:47" x14ac:dyDescent="0.25">
      <c r="A7766"/>
      <c r="C7766"/>
      <c r="D7766"/>
      <c r="J7766"/>
      <c r="L7766"/>
      <c r="M7766"/>
      <c r="N7766"/>
      <c r="O7766"/>
      <c r="P7766"/>
      <c r="Q7766"/>
      <c r="R7766"/>
      <c r="S7766"/>
      <c r="T7766"/>
      <c r="U7766"/>
      <c r="AA7766"/>
      <c r="AD7766"/>
      <c r="AR7766"/>
      <c r="AS7766"/>
      <c r="AT7766"/>
      <c r="AU7766"/>
    </row>
    <row r="7767" spans="1:47" x14ac:dyDescent="0.25">
      <c r="A7767"/>
      <c r="C7767"/>
      <c r="D7767"/>
      <c r="J7767"/>
      <c r="L7767"/>
      <c r="M7767"/>
      <c r="N7767"/>
      <c r="O7767"/>
      <c r="P7767"/>
      <c r="Q7767"/>
      <c r="R7767"/>
      <c r="S7767"/>
      <c r="T7767"/>
      <c r="U7767"/>
      <c r="AA7767"/>
      <c r="AD7767"/>
      <c r="AR7767"/>
      <c r="AS7767"/>
      <c r="AT7767"/>
      <c r="AU7767"/>
    </row>
    <row r="7768" spans="1:47" x14ac:dyDescent="0.25">
      <c r="A7768"/>
      <c r="C7768"/>
      <c r="D7768"/>
      <c r="J7768"/>
      <c r="L7768"/>
      <c r="M7768"/>
      <c r="N7768"/>
      <c r="O7768"/>
      <c r="P7768"/>
      <c r="Q7768"/>
      <c r="R7768"/>
      <c r="S7768"/>
      <c r="T7768"/>
      <c r="U7768"/>
      <c r="AA7768"/>
      <c r="AD7768"/>
      <c r="AR7768"/>
      <c r="AS7768"/>
      <c r="AT7768"/>
      <c r="AU7768"/>
    </row>
    <row r="7769" spans="1:47" x14ac:dyDescent="0.25">
      <c r="A7769"/>
      <c r="C7769"/>
      <c r="D7769"/>
      <c r="J7769"/>
      <c r="L7769"/>
      <c r="M7769"/>
      <c r="N7769"/>
      <c r="O7769"/>
      <c r="P7769"/>
      <c r="Q7769"/>
      <c r="R7769"/>
      <c r="S7769"/>
      <c r="T7769"/>
      <c r="U7769"/>
      <c r="AA7769"/>
      <c r="AD7769"/>
      <c r="AR7769"/>
      <c r="AS7769"/>
      <c r="AT7769"/>
      <c r="AU7769"/>
    </row>
    <row r="7770" spans="1:47" x14ac:dyDescent="0.25">
      <c r="A7770"/>
      <c r="C7770"/>
      <c r="D7770"/>
      <c r="J7770"/>
      <c r="L7770"/>
      <c r="M7770"/>
      <c r="N7770"/>
      <c r="O7770"/>
      <c r="P7770"/>
      <c r="Q7770"/>
      <c r="R7770"/>
      <c r="S7770"/>
      <c r="T7770"/>
      <c r="U7770"/>
      <c r="AA7770"/>
      <c r="AD7770"/>
      <c r="AR7770"/>
      <c r="AS7770"/>
      <c r="AT7770"/>
      <c r="AU7770"/>
    </row>
    <row r="7771" spans="1:47" x14ac:dyDescent="0.25">
      <c r="A7771"/>
      <c r="C7771"/>
      <c r="D7771"/>
      <c r="J7771"/>
      <c r="L7771"/>
      <c r="M7771"/>
      <c r="N7771"/>
      <c r="O7771"/>
      <c r="P7771"/>
      <c r="Q7771"/>
      <c r="R7771"/>
      <c r="S7771"/>
      <c r="T7771"/>
      <c r="U7771"/>
      <c r="AA7771"/>
      <c r="AD7771"/>
      <c r="AR7771"/>
      <c r="AS7771"/>
      <c r="AT7771"/>
      <c r="AU7771"/>
    </row>
    <row r="7772" spans="1:47" x14ac:dyDescent="0.25">
      <c r="A7772"/>
      <c r="C7772"/>
      <c r="D7772"/>
      <c r="J7772"/>
      <c r="L7772"/>
      <c r="M7772"/>
      <c r="N7772"/>
      <c r="O7772"/>
      <c r="P7772"/>
      <c r="Q7772"/>
      <c r="R7772"/>
      <c r="S7772"/>
      <c r="T7772"/>
      <c r="U7772"/>
      <c r="AA7772"/>
      <c r="AD7772"/>
      <c r="AR7772"/>
      <c r="AS7772"/>
      <c r="AT7772"/>
      <c r="AU7772"/>
    </row>
    <row r="7773" spans="1:47" x14ac:dyDescent="0.25">
      <c r="A7773"/>
      <c r="C7773"/>
      <c r="D7773"/>
      <c r="J7773"/>
      <c r="L7773"/>
      <c r="M7773"/>
      <c r="N7773"/>
      <c r="O7773"/>
      <c r="P7773"/>
      <c r="Q7773"/>
      <c r="R7773"/>
      <c r="S7773"/>
      <c r="T7773"/>
      <c r="U7773"/>
      <c r="AA7773"/>
      <c r="AD7773"/>
      <c r="AR7773"/>
      <c r="AS7773"/>
      <c r="AT7773"/>
      <c r="AU7773"/>
    </row>
    <row r="7774" spans="1:47" x14ac:dyDescent="0.25">
      <c r="A7774"/>
      <c r="C7774"/>
      <c r="D7774"/>
      <c r="J7774"/>
      <c r="L7774"/>
      <c r="M7774"/>
      <c r="N7774"/>
      <c r="O7774"/>
      <c r="P7774"/>
      <c r="Q7774"/>
      <c r="R7774"/>
      <c r="S7774"/>
      <c r="T7774"/>
      <c r="U7774"/>
      <c r="AA7774"/>
      <c r="AD7774"/>
      <c r="AR7774"/>
      <c r="AS7774"/>
      <c r="AT7774"/>
      <c r="AU7774"/>
    </row>
    <row r="7775" spans="1:47" x14ac:dyDescent="0.25">
      <c r="A7775"/>
      <c r="C7775"/>
      <c r="D7775"/>
      <c r="J7775"/>
      <c r="L7775"/>
      <c r="M7775"/>
      <c r="N7775"/>
      <c r="O7775"/>
      <c r="P7775"/>
      <c r="Q7775"/>
      <c r="R7775"/>
      <c r="S7775"/>
      <c r="T7775"/>
      <c r="U7775"/>
      <c r="AA7775"/>
      <c r="AD7775"/>
      <c r="AR7775"/>
      <c r="AS7775"/>
      <c r="AT7775"/>
      <c r="AU7775"/>
    </row>
    <row r="7776" spans="1:47" x14ac:dyDescent="0.25">
      <c r="A7776"/>
      <c r="C7776"/>
      <c r="D7776"/>
      <c r="J7776"/>
      <c r="L7776"/>
      <c r="M7776"/>
      <c r="N7776"/>
      <c r="O7776"/>
      <c r="P7776"/>
      <c r="Q7776"/>
      <c r="R7776"/>
      <c r="S7776"/>
      <c r="T7776"/>
      <c r="U7776"/>
      <c r="AA7776"/>
      <c r="AD7776"/>
      <c r="AR7776"/>
      <c r="AS7776"/>
      <c r="AT7776"/>
      <c r="AU7776"/>
    </row>
    <row r="7777" spans="1:47" x14ac:dyDescent="0.25">
      <c r="A7777"/>
      <c r="C7777"/>
      <c r="D7777"/>
      <c r="J7777"/>
      <c r="L7777"/>
      <c r="M7777"/>
      <c r="N7777"/>
      <c r="O7777"/>
      <c r="P7777"/>
      <c r="Q7777"/>
      <c r="R7777"/>
      <c r="S7777"/>
      <c r="T7777"/>
      <c r="U7777"/>
      <c r="AA7777"/>
      <c r="AD7777"/>
      <c r="AR7777"/>
      <c r="AS7777"/>
      <c r="AT7777"/>
      <c r="AU7777"/>
    </row>
    <row r="7778" spans="1:47" x14ac:dyDescent="0.25">
      <c r="A7778"/>
      <c r="C7778"/>
      <c r="D7778"/>
      <c r="J7778"/>
      <c r="L7778"/>
      <c r="M7778"/>
      <c r="N7778"/>
      <c r="O7778"/>
      <c r="P7778"/>
      <c r="Q7778"/>
      <c r="R7778"/>
      <c r="S7778"/>
      <c r="T7778"/>
      <c r="U7778"/>
      <c r="AA7778"/>
      <c r="AD7778"/>
      <c r="AR7778"/>
      <c r="AS7778"/>
      <c r="AT7778"/>
      <c r="AU7778"/>
    </row>
    <row r="7779" spans="1:47" x14ac:dyDescent="0.25">
      <c r="A7779"/>
      <c r="C7779"/>
      <c r="D7779"/>
      <c r="J7779"/>
      <c r="L7779"/>
      <c r="M7779"/>
      <c r="N7779"/>
      <c r="O7779"/>
      <c r="P7779"/>
      <c r="Q7779"/>
      <c r="R7779"/>
      <c r="S7779"/>
      <c r="T7779"/>
      <c r="U7779"/>
      <c r="AA7779"/>
      <c r="AD7779"/>
      <c r="AR7779"/>
      <c r="AS7779"/>
      <c r="AT7779"/>
      <c r="AU7779"/>
    </row>
    <row r="7780" spans="1:47" x14ac:dyDescent="0.25">
      <c r="A7780"/>
      <c r="C7780"/>
      <c r="D7780"/>
      <c r="J7780"/>
      <c r="L7780"/>
      <c r="M7780"/>
      <c r="N7780"/>
      <c r="O7780"/>
      <c r="P7780"/>
      <c r="Q7780"/>
      <c r="R7780"/>
      <c r="S7780"/>
      <c r="T7780"/>
      <c r="U7780"/>
      <c r="AA7780"/>
      <c r="AD7780"/>
      <c r="AR7780"/>
      <c r="AS7780"/>
      <c r="AT7780"/>
      <c r="AU7780"/>
    </row>
    <row r="7781" spans="1:47" x14ac:dyDescent="0.25">
      <c r="A7781"/>
      <c r="C7781"/>
      <c r="D7781"/>
      <c r="J7781"/>
      <c r="L7781"/>
      <c r="M7781"/>
      <c r="N7781"/>
      <c r="O7781"/>
      <c r="P7781"/>
      <c r="Q7781"/>
      <c r="R7781"/>
      <c r="S7781"/>
      <c r="T7781"/>
      <c r="U7781"/>
      <c r="AA7781"/>
      <c r="AD7781"/>
      <c r="AR7781"/>
      <c r="AS7781"/>
      <c r="AT7781"/>
      <c r="AU7781"/>
    </row>
    <row r="7782" spans="1:47" x14ac:dyDescent="0.25">
      <c r="A7782"/>
      <c r="C7782"/>
      <c r="D7782"/>
      <c r="J7782"/>
      <c r="L7782"/>
      <c r="M7782"/>
      <c r="N7782"/>
      <c r="O7782"/>
      <c r="P7782"/>
      <c r="Q7782"/>
      <c r="R7782"/>
      <c r="S7782"/>
      <c r="T7782"/>
      <c r="U7782"/>
      <c r="AA7782"/>
      <c r="AD7782"/>
      <c r="AR7782"/>
      <c r="AS7782"/>
      <c r="AT7782"/>
      <c r="AU7782"/>
    </row>
    <row r="7783" spans="1:47" x14ac:dyDescent="0.25">
      <c r="A7783"/>
      <c r="C7783"/>
      <c r="D7783"/>
      <c r="J7783"/>
      <c r="L7783"/>
      <c r="M7783"/>
      <c r="N7783"/>
      <c r="O7783"/>
      <c r="P7783"/>
      <c r="Q7783"/>
      <c r="R7783"/>
      <c r="S7783"/>
      <c r="T7783"/>
      <c r="U7783"/>
      <c r="AA7783"/>
      <c r="AD7783"/>
      <c r="AR7783"/>
      <c r="AS7783"/>
      <c r="AT7783"/>
      <c r="AU7783"/>
    </row>
    <row r="7784" spans="1:47" x14ac:dyDescent="0.25">
      <c r="A7784"/>
      <c r="C7784"/>
      <c r="D7784"/>
      <c r="J7784"/>
      <c r="L7784"/>
      <c r="M7784"/>
      <c r="N7784"/>
      <c r="O7784"/>
      <c r="P7784"/>
      <c r="Q7784"/>
      <c r="R7784"/>
      <c r="S7784"/>
      <c r="T7784"/>
      <c r="U7784"/>
      <c r="AA7784"/>
      <c r="AD7784"/>
      <c r="AR7784"/>
      <c r="AS7784"/>
      <c r="AT7784"/>
      <c r="AU7784"/>
    </row>
    <row r="7785" spans="1:47" x14ac:dyDescent="0.25">
      <c r="A7785"/>
      <c r="C7785"/>
      <c r="D7785"/>
      <c r="J7785"/>
      <c r="L7785"/>
      <c r="M7785"/>
      <c r="N7785"/>
      <c r="O7785"/>
      <c r="P7785"/>
      <c r="Q7785"/>
      <c r="R7785"/>
      <c r="S7785"/>
      <c r="T7785"/>
      <c r="U7785"/>
      <c r="AA7785"/>
      <c r="AD7785"/>
      <c r="AR7785"/>
      <c r="AS7785"/>
      <c r="AT7785"/>
      <c r="AU7785"/>
    </row>
    <row r="7786" spans="1:47" x14ac:dyDescent="0.25">
      <c r="A7786"/>
      <c r="C7786"/>
      <c r="D7786"/>
      <c r="J7786"/>
      <c r="L7786"/>
      <c r="M7786"/>
      <c r="N7786"/>
      <c r="O7786"/>
      <c r="P7786"/>
      <c r="Q7786"/>
      <c r="R7786"/>
      <c r="S7786"/>
      <c r="T7786"/>
      <c r="U7786"/>
      <c r="AA7786"/>
      <c r="AD7786"/>
      <c r="AR7786"/>
      <c r="AS7786"/>
      <c r="AT7786"/>
      <c r="AU7786"/>
    </row>
    <row r="7787" spans="1:47" x14ac:dyDescent="0.25">
      <c r="A7787"/>
      <c r="C7787"/>
      <c r="D7787"/>
      <c r="J7787"/>
      <c r="L7787"/>
      <c r="M7787"/>
      <c r="N7787"/>
      <c r="O7787"/>
      <c r="P7787"/>
      <c r="Q7787"/>
      <c r="R7787"/>
      <c r="S7787"/>
      <c r="T7787"/>
      <c r="U7787"/>
      <c r="AA7787"/>
      <c r="AD7787"/>
      <c r="AR7787"/>
      <c r="AS7787"/>
      <c r="AT7787"/>
      <c r="AU7787"/>
    </row>
    <row r="7788" spans="1:47" x14ac:dyDescent="0.25">
      <c r="A7788"/>
      <c r="C7788"/>
      <c r="D7788"/>
      <c r="J7788"/>
      <c r="L7788"/>
      <c r="M7788"/>
      <c r="N7788"/>
      <c r="O7788"/>
      <c r="P7788"/>
      <c r="Q7788"/>
      <c r="R7788"/>
      <c r="S7788"/>
      <c r="T7788"/>
      <c r="U7788"/>
      <c r="AA7788"/>
      <c r="AD7788"/>
      <c r="AR7788"/>
      <c r="AS7788"/>
      <c r="AT7788"/>
      <c r="AU7788"/>
    </row>
    <row r="7789" spans="1:47" x14ac:dyDescent="0.25">
      <c r="A7789"/>
      <c r="C7789"/>
      <c r="D7789"/>
      <c r="J7789"/>
      <c r="L7789"/>
      <c r="M7789"/>
      <c r="N7789"/>
      <c r="O7789"/>
      <c r="P7789"/>
      <c r="Q7789"/>
      <c r="R7789"/>
      <c r="S7789"/>
      <c r="T7789"/>
      <c r="U7789"/>
      <c r="AA7789"/>
      <c r="AD7789"/>
      <c r="AR7789"/>
      <c r="AS7789"/>
      <c r="AT7789"/>
      <c r="AU7789"/>
    </row>
    <row r="7790" spans="1:47" x14ac:dyDescent="0.25">
      <c r="A7790"/>
      <c r="C7790"/>
      <c r="D7790"/>
      <c r="J7790"/>
      <c r="L7790"/>
      <c r="M7790"/>
      <c r="N7790"/>
      <c r="O7790"/>
      <c r="P7790"/>
      <c r="Q7790"/>
      <c r="R7790"/>
      <c r="S7790"/>
      <c r="T7790"/>
      <c r="U7790"/>
      <c r="AA7790"/>
      <c r="AD7790"/>
      <c r="AR7790"/>
      <c r="AS7790"/>
      <c r="AT7790"/>
      <c r="AU7790"/>
    </row>
    <row r="7791" spans="1:47" x14ac:dyDescent="0.25">
      <c r="A7791"/>
      <c r="C7791"/>
      <c r="D7791"/>
      <c r="J7791"/>
      <c r="L7791"/>
      <c r="M7791"/>
      <c r="N7791"/>
      <c r="O7791"/>
      <c r="P7791"/>
      <c r="Q7791"/>
      <c r="R7791"/>
      <c r="S7791"/>
      <c r="T7791"/>
      <c r="U7791"/>
      <c r="AA7791"/>
      <c r="AD7791"/>
      <c r="AR7791"/>
      <c r="AS7791"/>
      <c r="AT7791"/>
      <c r="AU7791"/>
    </row>
    <row r="7792" spans="1:47" x14ac:dyDescent="0.25">
      <c r="A7792"/>
      <c r="C7792"/>
      <c r="D7792"/>
      <c r="J7792"/>
      <c r="L7792"/>
      <c r="M7792"/>
      <c r="N7792"/>
      <c r="O7792"/>
      <c r="P7792"/>
      <c r="Q7792"/>
      <c r="R7792"/>
      <c r="S7792"/>
      <c r="T7792"/>
      <c r="U7792"/>
      <c r="AA7792"/>
      <c r="AD7792"/>
      <c r="AR7792"/>
      <c r="AS7792"/>
      <c r="AT7792"/>
      <c r="AU7792"/>
    </row>
    <row r="7793" spans="1:47" x14ac:dyDescent="0.25">
      <c r="A7793"/>
      <c r="C7793"/>
      <c r="D7793"/>
      <c r="J7793"/>
      <c r="L7793"/>
      <c r="M7793"/>
      <c r="N7793"/>
      <c r="O7793"/>
      <c r="P7793"/>
      <c r="Q7793"/>
      <c r="R7793"/>
      <c r="S7793"/>
      <c r="T7793"/>
      <c r="U7793"/>
      <c r="AA7793"/>
      <c r="AD7793"/>
      <c r="AR7793"/>
      <c r="AS7793"/>
      <c r="AT7793"/>
      <c r="AU7793"/>
    </row>
    <row r="7794" spans="1:47" x14ac:dyDescent="0.25">
      <c r="A7794"/>
      <c r="C7794"/>
      <c r="D7794"/>
      <c r="J7794"/>
      <c r="L7794"/>
      <c r="M7794"/>
      <c r="N7794"/>
      <c r="O7794"/>
      <c r="P7794"/>
      <c r="Q7794"/>
      <c r="R7794"/>
      <c r="S7794"/>
      <c r="T7794"/>
      <c r="U7794"/>
      <c r="AA7794"/>
      <c r="AD7794"/>
      <c r="AR7794"/>
      <c r="AS7794"/>
      <c r="AT7794"/>
      <c r="AU7794"/>
    </row>
    <row r="7795" spans="1:47" x14ac:dyDescent="0.25">
      <c r="A7795"/>
      <c r="C7795"/>
      <c r="D7795"/>
      <c r="J7795"/>
      <c r="L7795"/>
      <c r="M7795"/>
      <c r="N7795"/>
      <c r="O7795"/>
      <c r="P7795"/>
      <c r="Q7795"/>
      <c r="R7795"/>
      <c r="S7795"/>
      <c r="T7795"/>
      <c r="U7795"/>
      <c r="AA7795"/>
      <c r="AD7795"/>
      <c r="AR7795"/>
      <c r="AS7795"/>
      <c r="AT7795"/>
      <c r="AU7795"/>
    </row>
    <row r="7796" spans="1:47" x14ac:dyDescent="0.25">
      <c r="A7796"/>
      <c r="C7796"/>
      <c r="D7796"/>
      <c r="J7796"/>
      <c r="L7796"/>
      <c r="M7796"/>
      <c r="N7796"/>
      <c r="O7796"/>
      <c r="P7796"/>
      <c r="Q7796"/>
      <c r="R7796"/>
      <c r="S7796"/>
      <c r="T7796"/>
      <c r="U7796"/>
      <c r="AA7796"/>
      <c r="AD7796"/>
      <c r="AR7796"/>
      <c r="AS7796"/>
      <c r="AT7796"/>
      <c r="AU7796"/>
    </row>
    <row r="7797" spans="1:47" x14ac:dyDescent="0.25">
      <c r="A7797"/>
      <c r="C7797"/>
      <c r="D7797"/>
      <c r="J7797"/>
      <c r="L7797"/>
      <c r="M7797"/>
      <c r="N7797"/>
      <c r="O7797"/>
      <c r="P7797"/>
      <c r="Q7797"/>
      <c r="R7797"/>
      <c r="S7797"/>
      <c r="T7797"/>
      <c r="U7797"/>
      <c r="AA7797"/>
      <c r="AD7797"/>
      <c r="AR7797"/>
      <c r="AS7797"/>
      <c r="AT7797"/>
      <c r="AU7797"/>
    </row>
    <row r="7798" spans="1:47" x14ac:dyDescent="0.25">
      <c r="A7798"/>
      <c r="C7798"/>
      <c r="D7798"/>
      <c r="J7798"/>
      <c r="L7798"/>
      <c r="M7798"/>
      <c r="N7798"/>
      <c r="O7798"/>
      <c r="P7798"/>
      <c r="Q7798"/>
      <c r="R7798"/>
      <c r="S7798"/>
      <c r="T7798"/>
      <c r="U7798"/>
      <c r="AA7798"/>
      <c r="AD7798"/>
      <c r="AR7798"/>
      <c r="AS7798"/>
      <c r="AT7798"/>
      <c r="AU7798"/>
    </row>
    <row r="7799" spans="1:47" x14ac:dyDescent="0.25">
      <c r="A7799"/>
      <c r="C7799"/>
      <c r="D7799"/>
      <c r="J7799"/>
      <c r="L7799"/>
      <c r="M7799"/>
      <c r="N7799"/>
      <c r="O7799"/>
      <c r="P7799"/>
      <c r="Q7799"/>
      <c r="R7799"/>
      <c r="S7799"/>
      <c r="T7799"/>
      <c r="U7799"/>
      <c r="AA7799"/>
      <c r="AD7799"/>
      <c r="AR7799"/>
      <c r="AS7799"/>
      <c r="AT7799"/>
      <c r="AU7799"/>
    </row>
    <row r="7800" spans="1:47" x14ac:dyDescent="0.25">
      <c r="A7800"/>
      <c r="C7800"/>
      <c r="D7800"/>
      <c r="J7800"/>
      <c r="L7800"/>
      <c r="M7800"/>
      <c r="N7800"/>
      <c r="O7800"/>
      <c r="P7800"/>
      <c r="Q7800"/>
      <c r="R7800"/>
      <c r="S7800"/>
      <c r="T7800"/>
      <c r="U7800"/>
      <c r="AA7800"/>
      <c r="AD7800"/>
      <c r="AR7800"/>
      <c r="AS7800"/>
      <c r="AT7800"/>
      <c r="AU7800"/>
    </row>
    <row r="7801" spans="1:47" x14ac:dyDescent="0.25">
      <c r="A7801"/>
      <c r="C7801"/>
      <c r="D7801"/>
      <c r="J7801"/>
      <c r="L7801"/>
      <c r="M7801"/>
      <c r="N7801"/>
      <c r="O7801"/>
      <c r="P7801"/>
      <c r="Q7801"/>
      <c r="R7801"/>
      <c r="S7801"/>
      <c r="T7801"/>
      <c r="U7801"/>
      <c r="AA7801"/>
      <c r="AD7801"/>
      <c r="AR7801"/>
      <c r="AS7801"/>
      <c r="AT7801"/>
      <c r="AU7801"/>
    </row>
    <row r="7802" spans="1:47" x14ac:dyDescent="0.25">
      <c r="A7802"/>
      <c r="C7802"/>
      <c r="D7802"/>
      <c r="J7802"/>
      <c r="L7802"/>
      <c r="M7802"/>
      <c r="N7802"/>
      <c r="O7802"/>
      <c r="P7802"/>
      <c r="Q7802"/>
      <c r="R7802"/>
      <c r="S7802"/>
      <c r="T7802"/>
      <c r="U7802"/>
      <c r="AA7802"/>
      <c r="AD7802"/>
      <c r="AR7802"/>
      <c r="AS7802"/>
      <c r="AT7802"/>
      <c r="AU7802"/>
    </row>
    <row r="7803" spans="1:47" x14ac:dyDescent="0.25">
      <c r="A7803"/>
      <c r="C7803"/>
      <c r="D7803"/>
      <c r="J7803"/>
      <c r="L7803"/>
      <c r="M7803"/>
      <c r="N7803"/>
      <c r="O7803"/>
      <c r="P7803"/>
      <c r="Q7803"/>
      <c r="R7803"/>
      <c r="S7803"/>
      <c r="T7803"/>
      <c r="U7803"/>
      <c r="AA7803"/>
      <c r="AD7803"/>
      <c r="AR7803"/>
      <c r="AS7803"/>
      <c r="AT7803"/>
      <c r="AU7803"/>
    </row>
    <row r="7804" spans="1:47" x14ac:dyDescent="0.25">
      <c r="A7804"/>
      <c r="C7804"/>
      <c r="D7804"/>
      <c r="J7804"/>
      <c r="L7804"/>
      <c r="M7804"/>
      <c r="N7804"/>
      <c r="O7804"/>
      <c r="P7804"/>
      <c r="Q7804"/>
      <c r="R7804"/>
      <c r="S7804"/>
      <c r="T7804"/>
      <c r="U7804"/>
      <c r="AA7804"/>
      <c r="AD7804"/>
      <c r="AR7804"/>
      <c r="AS7804"/>
      <c r="AT7804"/>
      <c r="AU7804"/>
    </row>
    <row r="7805" spans="1:47" x14ac:dyDescent="0.25">
      <c r="A7805"/>
      <c r="C7805"/>
      <c r="D7805"/>
      <c r="J7805"/>
      <c r="L7805"/>
      <c r="M7805"/>
      <c r="N7805"/>
      <c r="O7805"/>
      <c r="P7805"/>
      <c r="Q7805"/>
      <c r="R7805"/>
      <c r="S7805"/>
      <c r="T7805"/>
      <c r="U7805"/>
      <c r="AA7805"/>
      <c r="AD7805"/>
      <c r="AR7805"/>
      <c r="AS7805"/>
      <c r="AT7805"/>
      <c r="AU7805"/>
    </row>
    <row r="7806" spans="1:47" x14ac:dyDescent="0.25">
      <c r="A7806"/>
      <c r="C7806"/>
      <c r="D7806"/>
      <c r="J7806"/>
      <c r="L7806"/>
      <c r="M7806"/>
      <c r="N7806"/>
      <c r="O7806"/>
      <c r="P7806"/>
      <c r="Q7806"/>
      <c r="R7806"/>
      <c r="S7806"/>
      <c r="T7806"/>
      <c r="U7806"/>
      <c r="AA7806"/>
      <c r="AD7806"/>
      <c r="AR7806"/>
      <c r="AS7806"/>
      <c r="AT7806"/>
      <c r="AU7806"/>
    </row>
    <row r="7807" spans="1:47" x14ac:dyDescent="0.25">
      <c r="A7807"/>
      <c r="C7807"/>
      <c r="D7807"/>
      <c r="J7807"/>
      <c r="L7807"/>
      <c r="M7807"/>
      <c r="N7807"/>
      <c r="O7807"/>
      <c r="P7807"/>
      <c r="Q7807"/>
      <c r="R7807"/>
      <c r="S7807"/>
      <c r="T7807"/>
      <c r="U7807"/>
      <c r="AA7807"/>
      <c r="AD7807"/>
      <c r="AR7807"/>
      <c r="AS7807"/>
      <c r="AT7807"/>
      <c r="AU7807"/>
    </row>
    <row r="7808" spans="1:47" x14ac:dyDescent="0.25">
      <c r="A7808"/>
      <c r="C7808"/>
      <c r="D7808"/>
      <c r="J7808"/>
      <c r="L7808"/>
      <c r="M7808"/>
      <c r="N7808"/>
      <c r="O7808"/>
      <c r="P7808"/>
      <c r="Q7808"/>
      <c r="R7808"/>
      <c r="S7808"/>
      <c r="T7808"/>
      <c r="U7808"/>
      <c r="AA7808"/>
      <c r="AD7808"/>
      <c r="AR7808"/>
      <c r="AS7808"/>
      <c r="AT7808"/>
      <c r="AU7808"/>
    </row>
    <row r="7809" spans="1:47" x14ac:dyDescent="0.25">
      <c r="A7809"/>
      <c r="C7809"/>
      <c r="D7809"/>
      <c r="J7809"/>
      <c r="L7809"/>
      <c r="M7809"/>
      <c r="N7809"/>
      <c r="O7809"/>
      <c r="P7809"/>
      <c r="Q7809"/>
      <c r="R7809"/>
      <c r="S7809"/>
      <c r="T7809"/>
      <c r="U7809"/>
      <c r="AA7809"/>
      <c r="AD7809"/>
      <c r="AR7809"/>
      <c r="AS7809"/>
      <c r="AT7809"/>
      <c r="AU7809"/>
    </row>
    <row r="7810" spans="1:47" x14ac:dyDescent="0.25">
      <c r="A7810"/>
      <c r="C7810"/>
      <c r="D7810"/>
      <c r="J7810"/>
      <c r="L7810"/>
      <c r="M7810"/>
      <c r="N7810"/>
      <c r="O7810"/>
      <c r="P7810"/>
      <c r="Q7810"/>
      <c r="R7810"/>
      <c r="S7810"/>
      <c r="T7810"/>
      <c r="U7810"/>
      <c r="AA7810"/>
      <c r="AD7810"/>
      <c r="AR7810"/>
      <c r="AS7810"/>
      <c r="AT7810"/>
      <c r="AU7810"/>
    </row>
    <row r="7811" spans="1:47" x14ac:dyDescent="0.25">
      <c r="A7811"/>
      <c r="C7811"/>
      <c r="D7811"/>
      <c r="J7811"/>
      <c r="L7811"/>
      <c r="M7811"/>
      <c r="N7811"/>
      <c r="O7811"/>
      <c r="P7811"/>
      <c r="Q7811"/>
      <c r="R7811"/>
      <c r="S7811"/>
      <c r="T7811"/>
      <c r="U7811"/>
      <c r="AA7811"/>
      <c r="AD7811"/>
      <c r="AR7811"/>
      <c r="AS7811"/>
      <c r="AT7811"/>
      <c r="AU7811"/>
    </row>
    <row r="7812" spans="1:47" x14ac:dyDescent="0.25">
      <c r="A7812"/>
      <c r="C7812"/>
      <c r="D7812"/>
      <c r="J7812"/>
      <c r="L7812"/>
      <c r="M7812"/>
      <c r="N7812"/>
      <c r="O7812"/>
      <c r="P7812"/>
      <c r="Q7812"/>
      <c r="R7812"/>
      <c r="S7812"/>
      <c r="T7812"/>
      <c r="U7812"/>
      <c r="AA7812"/>
      <c r="AD7812"/>
      <c r="AR7812"/>
      <c r="AS7812"/>
      <c r="AT7812"/>
      <c r="AU7812"/>
    </row>
    <row r="7813" spans="1:47" x14ac:dyDescent="0.25">
      <c r="A7813"/>
      <c r="C7813"/>
      <c r="D7813"/>
      <c r="J7813"/>
      <c r="L7813"/>
      <c r="M7813"/>
      <c r="N7813"/>
      <c r="O7813"/>
      <c r="P7813"/>
      <c r="Q7813"/>
      <c r="R7813"/>
      <c r="S7813"/>
      <c r="T7813"/>
      <c r="U7813"/>
      <c r="AA7813"/>
      <c r="AD7813"/>
      <c r="AR7813"/>
      <c r="AS7813"/>
      <c r="AT7813"/>
      <c r="AU7813"/>
    </row>
    <row r="7814" spans="1:47" x14ac:dyDescent="0.25">
      <c r="A7814"/>
      <c r="C7814"/>
      <c r="D7814"/>
      <c r="J7814"/>
      <c r="L7814"/>
      <c r="M7814"/>
      <c r="N7814"/>
      <c r="O7814"/>
      <c r="P7814"/>
      <c r="Q7814"/>
      <c r="R7814"/>
      <c r="S7814"/>
      <c r="T7814"/>
      <c r="U7814"/>
      <c r="AA7814"/>
      <c r="AD7814"/>
      <c r="AR7814"/>
      <c r="AS7814"/>
      <c r="AT7814"/>
      <c r="AU7814"/>
    </row>
    <row r="7815" spans="1:47" x14ac:dyDescent="0.25">
      <c r="A7815"/>
      <c r="C7815"/>
      <c r="D7815"/>
      <c r="J7815"/>
      <c r="L7815"/>
      <c r="M7815"/>
      <c r="N7815"/>
      <c r="O7815"/>
      <c r="P7815"/>
      <c r="Q7815"/>
      <c r="R7815"/>
      <c r="S7815"/>
      <c r="T7815"/>
      <c r="U7815"/>
      <c r="AA7815"/>
      <c r="AD7815"/>
      <c r="AR7815"/>
      <c r="AS7815"/>
      <c r="AT7815"/>
      <c r="AU7815"/>
    </row>
    <row r="7816" spans="1:47" x14ac:dyDescent="0.25">
      <c r="A7816"/>
      <c r="C7816"/>
      <c r="D7816"/>
      <c r="J7816"/>
      <c r="L7816"/>
      <c r="M7816"/>
      <c r="N7816"/>
      <c r="O7816"/>
      <c r="P7816"/>
      <c r="Q7816"/>
      <c r="R7816"/>
      <c r="S7816"/>
      <c r="T7816"/>
      <c r="U7816"/>
      <c r="AA7816"/>
      <c r="AD7816"/>
      <c r="AR7816"/>
      <c r="AS7816"/>
      <c r="AT7816"/>
      <c r="AU7816"/>
    </row>
    <row r="7817" spans="1:47" x14ac:dyDescent="0.25">
      <c r="A7817"/>
      <c r="C7817"/>
      <c r="D7817"/>
      <c r="J7817"/>
      <c r="L7817"/>
      <c r="M7817"/>
      <c r="N7817"/>
      <c r="O7817"/>
      <c r="P7817"/>
      <c r="Q7817"/>
      <c r="R7817"/>
      <c r="S7817"/>
      <c r="T7817"/>
      <c r="U7817"/>
      <c r="AA7817"/>
      <c r="AD7817"/>
      <c r="AR7817"/>
      <c r="AS7817"/>
      <c r="AT7817"/>
      <c r="AU7817"/>
    </row>
    <row r="7818" spans="1:47" x14ac:dyDescent="0.25">
      <c r="A7818"/>
      <c r="C7818"/>
      <c r="D7818"/>
      <c r="J7818"/>
      <c r="L7818"/>
      <c r="M7818"/>
      <c r="N7818"/>
      <c r="O7818"/>
      <c r="P7818"/>
      <c r="Q7818"/>
      <c r="R7818"/>
      <c r="S7818"/>
      <c r="T7818"/>
      <c r="U7818"/>
      <c r="AA7818"/>
      <c r="AD7818"/>
      <c r="AR7818"/>
      <c r="AS7818"/>
      <c r="AT7818"/>
      <c r="AU7818"/>
    </row>
    <row r="7819" spans="1:47" x14ac:dyDescent="0.25">
      <c r="A7819"/>
      <c r="C7819"/>
      <c r="D7819"/>
      <c r="J7819"/>
      <c r="L7819"/>
      <c r="M7819"/>
      <c r="N7819"/>
      <c r="O7819"/>
      <c r="P7819"/>
      <c r="Q7819"/>
      <c r="R7819"/>
      <c r="S7819"/>
      <c r="T7819"/>
      <c r="U7819"/>
      <c r="AA7819"/>
      <c r="AD7819"/>
      <c r="AR7819"/>
      <c r="AS7819"/>
      <c r="AT7819"/>
      <c r="AU7819"/>
    </row>
    <row r="7820" spans="1:47" x14ac:dyDescent="0.25">
      <c r="A7820"/>
      <c r="C7820"/>
      <c r="D7820"/>
      <c r="J7820"/>
      <c r="L7820"/>
      <c r="M7820"/>
      <c r="N7820"/>
      <c r="O7820"/>
      <c r="P7820"/>
      <c r="Q7820"/>
      <c r="R7820"/>
      <c r="S7820"/>
      <c r="T7820"/>
      <c r="U7820"/>
      <c r="AA7820"/>
      <c r="AD7820"/>
      <c r="AR7820"/>
      <c r="AS7820"/>
      <c r="AT7820"/>
      <c r="AU7820"/>
    </row>
    <row r="7821" spans="1:47" x14ac:dyDescent="0.25">
      <c r="A7821"/>
      <c r="C7821"/>
      <c r="D7821"/>
      <c r="J7821"/>
      <c r="L7821"/>
      <c r="M7821"/>
      <c r="N7821"/>
      <c r="O7821"/>
      <c r="P7821"/>
      <c r="Q7821"/>
      <c r="R7821"/>
      <c r="S7821"/>
      <c r="T7821"/>
      <c r="U7821"/>
      <c r="AA7821"/>
      <c r="AD7821"/>
      <c r="AR7821"/>
      <c r="AS7821"/>
      <c r="AT7821"/>
      <c r="AU7821"/>
    </row>
    <row r="7822" spans="1:47" x14ac:dyDescent="0.25">
      <c r="A7822"/>
      <c r="C7822"/>
      <c r="D7822"/>
      <c r="J7822"/>
      <c r="L7822"/>
      <c r="M7822"/>
      <c r="N7822"/>
      <c r="O7822"/>
      <c r="P7822"/>
      <c r="Q7822"/>
      <c r="R7822"/>
      <c r="S7822"/>
      <c r="T7822"/>
      <c r="U7822"/>
      <c r="AA7822"/>
      <c r="AD7822"/>
      <c r="AR7822"/>
      <c r="AS7822"/>
      <c r="AT7822"/>
      <c r="AU7822"/>
    </row>
    <row r="7823" spans="1:47" x14ac:dyDescent="0.25">
      <c r="A7823"/>
      <c r="C7823"/>
      <c r="D7823"/>
      <c r="J7823"/>
      <c r="L7823"/>
      <c r="M7823"/>
      <c r="N7823"/>
      <c r="O7823"/>
      <c r="P7823"/>
      <c r="Q7823"/>
      <c r="R7823"/>
      <c r="S7823"/>
      <c r="T7823"/>
      <c r="U7823"/>
      <c r="AA7823"/>
      <c r="AD7823"/>
      <c r="AR7823"/>
      <c r="AS7823"/>
      <c r="AT7823"/>
      <c r="AU7823"/>
    </row>
    <row r="7824" spans="1:47" x14ac:dyDescent="0.25">
      <c r="A7824"/>
      <c r="C7824"/>
      <c r="D7824"/>
      <c r="J7824"/>
      <c r="L7824"/>
      <c r="M7824"/>
      <c r="N7824"/>
      <c r="O7824"/>
      <c r="P7824"/>
      <c r="Q7824"/>
      <c r="R7824"/>
      <c r="S7824"/>
      <c r="T7824"/>
      <c r="U7824"/>
      <c r="AA7824"/>
      <c r="AD7824"/>
      <c r="AR7824"/>
      <c r="AS7824"/>
      <c r="AT7824"/>
      <c r="AU7824"/>
    </row>
    <row r="7825" spans="1:47" x14ac:dyDescent="0.25">
      <c r="A7825"/>
      <c r="C7825"/>
      <c r="D7825"/>
      <c r="J7825"/>
      <c r="L7825"/>
      <c r="M7825"/>
      <c r="N7825"/>
      <c r="O7825"/>
      <c r="P7825"/>
      <c r="Q7825"/>
      <c r="R7825"/>
      <c r="S7825"/>
      <c r="T7825"/>
      <c r="U7825"/>
      <c r="AA7825"/>
      <c r="AD7825"/>
      <c r="AR7825"/>
      <c r="AS7825"/>
      <c r="AT7825"/>
      <c r="AU7825"/>
    </row>
    <row r="7826" spans="1:47" x14ac:dyDescent="0.25">
      <c r="A7826"/>
      <c r="C7826"/>
      <c r="D7826"/>
      <c r="J7826"/>
      <c r="L7826"/>
      <c r="M7826"/>
      <c r="N7826"/>
      <c r="O7826"/>
      <c r="P7826"/>
      <c r="Q7826"/>
      <c r="R7826"/>
      <c r="S7826"/>
      <c r="T7826"/>
      <c r="U7826"/>
      <c r="AA7826"/>
      <c r="AD7826"/>
      <c r="AR7826"/>
      <c r="AS7826"/>
      <c r="AT7826"/>
      <c r="AU7826"/>
    </row>
    <row r="7827" spans="1:47" x14ac:dyDescent="0.25">
      <c r="A7827"/>
      <c r="C7827"/>
      <c r="D7827"/>
      <c r="J7827"/>
      <c r="L7827"/>
      <c r="M7827"/>
      <c r="N7827"/>
      <c r="O7827"/>
      <c r="P7827"/>
      <c r="Q7827"/>
      <c r="R7827"/>
      <c r="S7827"/>
      <c r="T7827"/>
      <c r="U7827"/>
      <c r="AA7827"/>
      <c r="AD7827"/>
      <c r="AR7827"/>
      <c r="AS7827"/>
      <c r="AT7827"/>
      <c r="AU7827"/>
    </row>
    <row r="7828" spans="1:47" x14ac:dyDescent="0.25">
      <c r="A7828"/>
      <c r="C7828"/>
      <c r="D7828"/>
      <c r="J7828"/>
      <c r="L7828"/>
      <c r="M7828"/>
      <c r="N7828"/>
      <c r="O7828"/>
      <c r="P7828"/>
      <c r="Q7828"/>
      <c r="R7828"/>
      <c r="S7828"/>
      <c r="T7828"/>
      <c r="U7828"/>
      <c r="AA7828"/>
      <c r="AD7828"/>
      <c r="AR7828"/>
      <c r="AS7828"/>
      <c r="AT7828"/>
      <c r="AU7828"/>
    </row>
    <row r="7829" spans="1:47" x14ac:dyDescent="0.25">
      <c r="A7829"/>
      <c r="C7829"/>
      <c r="D7829"/>
      <c r="J7829"/>
      <c r="L7829"/>
      <c r="M7829"/>
      <c r="N7829"/>
      <c r="O7829"/>
      <c r="P7829"/>
      <c r="Q7829"/>
      <c r="R7829"/>
      <c r="S7829"/>
      <c r="T7829"/>
      <c r="U7829"/>
      <c r="AA7829"/>
      <c r="AD7829"/>
      <c r="AR7829"/>
      <c r="AS7829"/>
      <c r="AT7829"/>
      <c r="AU7829"/>
    </row>
    <row r="7830" spans="1:47" x14ac:dyDescent="0.25">
      <c r="A7830"/>
      <c r="C7830"/>
      <c r="D7830"/>
      <c r="J7830"/>
      <c r="L7830"/>
      <c r="M7830"/>
      <c r="N7830"/>
      <c r="O7830"/>
      <c r="P7830"/>
      <c r="Q7830"/>
      <c r="R7830"/>
      <c r="S7830"/>
      <c r="T7830"/>
      <c r="U7830"/>
      <c r="AA7830"/>
      <c r="AD7830"/>
      <c r="AR7830"/>
      <c r="AS7830"/>
      <c r="AT7830"/>
      <c r="AU7830"/>
    </row>
    <row r="7831" spans="1:47" x14ac:dyDescent="0.25">
      <c r="A7831"/>
      <c r="C7831"/>
      <c r="D7831"/>
      <c r="J7831"/>
      <c r="L7831"/>
      <c r="M7831"/>
      <c r="N7831"/>
      <c r="O7831"/>
      <c r="P7831"/>
      <c r="Q7831"/>
      <c r="R7831"/>
      <c r="S7831"/>
      <c r="T7831"/>
      <c r="U7831"/>
      <c r="AA7831"/>
      <c r="AD7831"/>
      <c r="AR7831"/>
      <c r="AS7831"/>
      <c r="AT7831"/>
      <c r="AU7831"/>
    </row>
    <row r="7832" spans="1:47" x14ac:dyDescent="0.25">
      <c r="A7832"/>
      <c r="C7832"/>
      <c r="D7832"/>
      <c r="J7832"/>
      <c r="L7832"/>
      <c r="M7832"/>
      <c r="N7832"/>
      <c r="O7832"/>
      <c r="P7832"/>
      <c r="Q7832"/>
      <c r="R7832"/>
      <c r="S7832"/>
      <c r="T7832"/>
      <c r="U7832"/>
      <c r="AA7832"/>
      <c r="AD7832"/>
      <c r="AR7832"/>
      <c r="AS7832"/>
      <c r="AT7832"/>
      <c r="AU7832"/>
    </row>
    <row r="7833" spans="1:47" x14ac:dyDescent="0.25">
      <c r="A7833"/>
      <c r="C7833"/>
      <c r="D7833"/>
      <c r="J7833"/>
      <c r="L7833"/>
      <c r="M7833"/>
      <c r="N7833"/>
      <c r="O7833"/>
      <c r="P7833"/>
      <c r="Q7833"/>
      <c r="R7833"/>
      <c r="S7833"/>
      <c r="T7833"/>
      <c r="U7833"/>
      <c r="AA7833"/>
      <c r="AD7833"/>
      <c r="AR7833"/>
      <c r="AS7833"/>
      <c r="AT7833"/>
      <c r="AU7833"/>
    </row>
    <row r="7834" spans="1:47" x14ac:dyDescent="0.25">
      <c r="A7834"/>
      <c r="C7834"/>
      <c r="D7834"/>
      <c r="J7834"/>
      <c r="L7834"/>
      <c r="M7834"/>
      <c r="N7834"/>
      <c r="O7834"/>
      <c r="P7834"/>
      <c r="Q7834"/>
      <c r="R7834"/>
      <c r="S7834"/>
      <c r="T7834"/>
      <c r="U7834"/>
      <c r="AA7834"/>
      <c r="AD7834"/>
      <c r="AR7834"/>
      <c r="AS7834"/>
      <c r="AT7834"/>
      <c r="AU7834"/>
    </row>
    <row r="7835" spans="1:47" x14ac:dyDescent="0.25">
      <c r="A7835"/>
      <c r="C7835"/>
      <c r="D7835"/>
      <c r="J7835"/>
      <c r="L7835"/>
      <c r="M7835"/>
      <c r="N7835"/>
      <c r="O7835"/>
      <c r="P7835"/>
      <c r="Q7835"/>
      <c r="R7835"/>
      <c r="S7835"/>
      <c r="T7835"/>
      <c r="U7835"/>
      <c r="AA7835"/>
      <c r="AD7835"/>
      <c r="AR7835"/>
      <c r="AS7835"/>
      <c r="AT7835"/>
      <c r="AU7835"/>
    </row>
    <row r="7836" spans="1:47" x14ac:dyDescent="0.25">
      <c r="A7836"/>
      <c r="C7836"/>
      <c r="D7836"/>
      <c r="J7836"/>
      <c r="L7836"/>
      <c r="M7836"/>
      <c r="N7836"/>
      <c r="O7836"/>
      <c r="P7836"/>
      <c r="Q7836"/>
      <c r="R7836"/>
      <c r="S7836"/>
      <c r="T7836"/>
      <c r="U7836"/>
      <c r="AA7836"/>
      <c r="AD7836"/>
      <c r="AR7836"/>
      <c r="AS7836"/>
      <c r="AT7836"/>
      <c r="AU7836"/>
    </row>
    <row r="7837" spans="1:47" x14ac:dyDescent="0.25">
      <c r="A7837"/>
      <c r="C7837"/>
      <c r="D7837"/>
      <c r="J7837"/>
      <c r="L7837"/>
      <c r="M7837"/>
      <c r="N7837"/>
      <c r="O7837"/>
      <c r="P7837"/>
      <c r="Q7837"/>
      <c r="R7837"/>
      <c r="S7837"/>
      <c r="T7837"/>
      <c r="U7837"/>
      <c r="AA7837"/>
      <c r="AD7837"/>
      <c r="AR7837"/>
      <c r="AS7837"/>
      <c r="AT7837"/>
      <c r="AU7837"/>
    </row>
    <row r="7838" spans="1:47" x14ac:dyDescent="0.25">
      <c r="A7838"/>
      <c r="C7838"/>
      <c r="D7838"/>
      <c r="J7838"/>
      <c r="L7838"/>
      <c r="M7838"/>
      <c r="N7838"/>
      <c r="O7838"/>
      <c r="P7838"/>
      <c r="Q7838"/>
      <c r="R7838"/>
      <c r="S7838"/>
      <c r="T7838"/>
      <c r="U7838"/>
      <c r="AA7838"/>
      <c r="AD7838"/>
      <c r="AR7838"/>
      <c r="AS7838"/>
      <c r="AT7838"/>
      <c r="AU7838"/>
    </row>
    <row r="7839" spans="1:47" x14ac:dyDescent="0.25">
      <c r="A7839"/>
      <c r="C7839"/>
      <c r="D7839"/>
      <c r="J7839"/>
      <c r="L7839"/>
      <c r="M7839"/>
      <c r="N7839"/>
      <c r="O7839"/>
      <c r="P7839"/>
      <c r="Q7839"/>
      <c r="R7839"/>
      <c r="S7839"/>
      <c r="T7839"/>
      <c r="U7839"/>
      <c r="AA7839"/>
      <c r="AD7839"/>
      <c r="AR7839"/>
      <c r="AS7839"/>
      <c r="AT7839"/>
      <c r="AU7839"/>
    </row>
    <row r="7840" spans="1:47" x14ac:dyDescent="0.25">
      <c r="A7840"/>
      <c r="C7840"/>
      <c r="D7840"/>
      <c r="J7840"/>
      <c r="L7840"/>
      <c r="M7840"/>
      <c r="N7840"/>
      <c r="O7840"/>
      <c r="P7840"/>
      <c r="Q7840"/>
      <c r="R7840"/>
      <c r="S7840"/>
      <c r="T7840"/>
      <c r="U7840"/>
      <c r="AA7840"/>
      <c r="AD7840"/>
      <c r="AR7840"/>
      <c r="AS7840"/>
      <c r="AT7840"/>
      <c r="AU7840"/>
    </row>
    <row r="7841" spans="1:47" x14ac:dyDescent="0.25">
      <c r="A7841"/>
      <c r="C7841"/>
      <c r="D7841"/>
      <c r="J7841"/>
      <c r="L7841"/>
      <c r="M7841"/>
      <c r="N7841"/>
      <c r="O7841"/>
      <c r="P7841"/>
      <c r="Q7841"/>
      <c r="R7841"/>
      <c r="S7841"/>
      <c r="T7841"/>
      <c r="U7841"/>
      <c r="AA7841"/>
      <c r="AD7841"/>
      <c r="AR7841"/>
      <c r="AS7841"/>
      <c r="AT7841"/>
      <c r="AU7841"/>
    </row>
    <row r="7842" spans="1:47" x14ac:dyDescent="0.25">
      <c r="A7842"/>
      <c r="C7842"/>
      <c r="D7842"/>
      <c r="J7842"/>
      <c r="L7842"/>
      <c r="M7842"/>
      <c r="N7842"/>
      <c r="O7842"/>
      <c r="P7842"/>
      <c r="Q7842"/>
      <c r="R7842"/>
      <c r="S7842"/>
      <c r="T7842"/>
      <c r="U7842"/>
      <c r="AA7842"/>
      <c r="AD7842"/>
      <c r="AR7842"/>
      <c r="AS7842"/>
      <c r="AT7842"/>
      <c r="AU7842"/>
    </row>
    <row r="7843" spans="1:47" x14ac:dyDescent="0.25">
      <c r="A7843"/>
      <c r="C7843"/>
      <c r="D7843"/>
      <c r="J7843"/>
      <c r="L7843"/>
      <c r="M7843"/>
      <c r="N7843"/>
      <c r="O7843"/>
      <c r="P7843"/>
      <c r="Q7843"/>
      <c r="R7843"/>
      <c r="S7843"/>
      <c r="T7843"/>
      <c r="U7843"/>
      <c r="AA7843"/>
      <c r="AD7843"/>
      <c r="AR7843"/>
      <c r="AS7843"/>
      <c r="AT7843"/>
      <c r="AU7843"/>
    </row>
    <row r="7844" spans="1:47" x14ac:dyDescent="0.25">
      <c r="A7844"/>
      <c r="C7844"/>
      <c r="D7844"/>
      <c r="J7844"/>
      <c r="L7844"/>
      <c r="M7844"/>
      <c r="N7844"/>
      <c r="O7844"/>
      <c r="P7844"/>
      <c r="Q7844"/>
      <c r="R7844"/>
      <c r="S7844"/>
      <c r="T7844"/>
      <c r="U7844"/>
      <c r="AA7844"/>
      <c r="AD7844"/>
      <c r="AR7844"/>
      <c r="AS7844"/>
      <c r="AT7844"/>
      <c r="AU7844"/>
    </row>
    <row r="7845" spans="1:47" x14ac:dyDescent="0.25">
      <c r="A7845"/>
      <c r="C7845"/>
      <c r="D7845"/>
      <c r="J7845"/>
      <c r="L7845"/>
      <c r="M7845"/>
      <c r="N7845"/>
      <c r="O7845"/>
      <c r="P7845"/>
      <c r="Q7845"/>
      <c r="R7845"/>
      <c r="S7845"/>
      <c r="T7845"/>
      <c r="U7845"/>
      <c r="AA7845"/>
      <c r="AD7845"/>
      <c r="AR7845"/>
      <c r="AS7845"/>
      <c r="AT7845"/>
      <c r="AU7845"/>
    </row>
    <row r="7846" spans="1:47" x14ac:dyDescent="0.25">
      <c r="A7846"/>
      <c r="C7846"/>
      <c r="D7846"/>
      <c r="J7846"/>
      <c r="L7846"/>
      <c r="M7846"/>
      <c r="N7846"/>
      <c r="O7846"/>
      <c r="P7846"/>
      <c r="Q7846"/>
      <c r="R7846"/>
      <c r="S7846"/>
      <c r="T7846"/>
      <c r="U7846"/>
      <c r="AA7846"/>
      <c r="AD7846"/>
      <c r="AR7846"/>
      <c r="AS7846"/>
      <c r="AT7846"/>
      <c r="AU7846"/>
    </row>
    <row r="7847" spans="1:47" x14ac:dyDescent="0.25">
      <c r="A7847"/>
      <c r="C7847"/>
      <c r="D7847"/>
      <c r="J7847"/>
      <c r="L7847"/>
      <c r="M7847"/>
      <c r="N7847"/>
      <c r="O7847"/>
      <c r="P7847"/>
      <c r="Q7847"/>
      <c r="R7847"/>
      <c r="S7847"/>
      <c r="T7847"/>
      <c r="U7847"/>
      <c r="AA7847"/>
      <c r="AD7847"/>
      <c r="AR7847"/>
      <c r="AS7847"/>
      <c r="AT7847"/>
      <c r="AU7847"/>
    </row>
    <row r="7848" spans="1:47" x14ac:dyDescent="0.25">
      <c r="A7848"/>
      <c r="C7848"/>
      <c r="D7848"/>
      <c r="J7848"/>
      <c r="L7848"/>
      <c r="M7848"/>
      <c r="N7848"/>
      <c r="O7848"/>
      <c r="P7848"/>
      <c r="Q7848"/>
      <c r="R7848"/>
      <c r="S7848"/>
      <c r="T7848"/>
      <c r="U7848"/>
      <c r="AA7848"/>
      <c r="AD7848"/>
      <c r="AR7848"/>
      <c r="AS7848"/>
      <c r="AT7848"/>
      <c r="AU7848"/>
    </row>
    <row r="7849" spans="1:47" x14ac:dyDescent="0.25">
      <c r="A7849"/>
      <c r="C7849"/>
      <c r="D7849"/>
      <c r="J7849"/>
      <c r="L7849"/>
      <c r="M7849"/>
      <c r="N7849"/>
      <c r="O7849"/>
      <c r="P7849"/>
      <c r="Q7849"/>
      <c r="R7849"/>
      <c r="S7849"/>
      <c r="T7849"/>
      <c r="U7849"/>
      <c r="AA7849"/>
      <c r="AD7849"/>
      <c r="AR7849"/>
      <c r="AS7849"/>
      <c r="AT7849"/>
      <c r="AU7849"/>
    </row>
    <row r="7850" spans="1:47" x14ac:dyDescent="0.25">
      <c r="A7850"/>
      <c r="C7850"/>
      <c r="D7850"/>
      <c r="J7850"/>
      <c r="L7850"/>
      <c r="M7850"/>
      <c r="N7850"/>
      <c r="O7850"/>
      <c r="P7850"/>
      <c r="Q7850"/>
      <c r="R7850"/>
      <c r="S7850"/>
      <c r="T7850"/>
      <c r="U7850"/>
      <c r="AA7850"/>
      <c r="AD7850"/>
      <c r="AR7850"/>
      <c r="AS7850"/>
      <c r="AT7850"/>
      <c r="AU7850"/>
    </row>
    <row r="7851" spans="1:47" x14ac:dyDescent="0.25">
      <c r="A7851"/>
      <c r="C7851"/>
      <c r="D7851"/>
      <c r="J7851"/>
      <c r="L7851"/>
      <c r="M7851"/>
      <c r="N7851"/>
      <c r="O7851"/>
      <c r="P7851"/>
      <c r="Q7851"/>
      <c r="R7851"/>
      <c r="S7851"/>
      <c r="T7851"/>
      <c r="U7851"/>
      <c r="AA7851"/>
      <c r="AD7851"/>
      <c r="AR7851"/>
      <c r="AS7851"/>
      <c r="AT7851"/>
      <c r="AU7851"/>
    </row>
    <row r="7852" spans="1:47" x14ac:dyDescent="0.25">
      <c r="A7852"/>
      <c r="C7852"/>
      <c r="D7852"/>
      <c r="J7852"/>
      <c r="L7852"/>
      <c r="M7852"/>
      <c r="N7852"/>
      <c r="O7852"/>
      <c r="P7852"/>
      <c r="Q7852"/>
      <c r="R7852"/>
      <c r="S7852"/>
      <c r="T7852"/>
      <c r="U7852"/>
      <c r="AA7852"/>
      <c r="AD7852"/>
      <c r="AR7852"/>
      <c r="AS7852"/>
      <c r="AT7852"/>
      <c r="AU7852"/>
    </row>
    <row r="7853" spans="1:47" x14ac:dyDescent="0.25">
      <c r="A7853"/>
      <c r="C7853"/>
      <c r="D7853"/>
      <c r="J7853"/>
      <c r="L7853"/>
      <c r="M7853"/>
      <c r="N7853"/>
      <c r="O7853"/>
      <c r="P7853"/>
      <c r="Q7853"/>
      <c r="R7853"/>
      <c r="S7853"/>
      <c r="T7853"/>
      <c r="U7853"/>
      <c r="AA7853"/>
      <c r="AD7853"/>
      <c r="AR7853"/>
      <c r="AS7853"/>
      <c r="AT7853"/>
      <c r="AU7853"/>
    </row>
    <row r="7854" spans="1:47" x14ac:dyDescent="0.25">
      <c r="A7854"/>
      <c r="C7854"/>
      <c r="D7854"/>
      <c r="J7854"/>
      <c r="L7854"/>
      <c r="M7854"/>
      <c r="N7854"/>
      <c r="O7854"/>
      <c r="P7854"/>
      <c r="Q7854"/>
      <c r="R7854"/>
      <c r="S7854"/>
      <c r="T7854"/>
      <c r="U7854"/>
      <c r="AA7854"/>
      <c r="AD7854"/>
      <c r="AR7854"/>
      <c r="AS7854"/>
      <c r="AT7854"/>
      <c r="AU7854"/>
    </row>
    <row r="7855" spans="1:47" x14ac:dyDescent="0.25">
      <c r="A7855"/>
      <c r="C7855"/>
      <c r="D7855"/>
      <c r="J7855"/>
      <c r="L7855"/>
      <c r="M7855"/>
      <c r="N7855"/>
      <c r="O7855"/>
      <c r="P7855"/>
      <c r="Q7855"/>
      <c r="R7855"/>
      <c r="S7855"/>
      <c r="T7855"/>
      <c r="U7855"/>
      <c r="AA7855"/>
      <c r="AD7855"/>
      <c r="AR7855"/>
      <c r="AS7855"/>
      <c r="AT7855"/>
      <c r="AU7855"/>
    </row>
    <row r="7856" spans="1:47" x14ac:dyDescent="0.25">
      <c r="A7856"/>
      <c r="C7856"/>
      <c r="D7856"/>
      <c r="J7856"/>
      <c r="L7856"/>
      <c r="M7856"/>
      <c r="N7856"/>
      <c r="O7856"/>
      <c r="P7856"/>
      <c r="Q7856"/>
      <c r="R7856"/>
      <c r="S7856"/>
      <c r="T7856"/>
      <c r="U7856"/>
      <c r="AA7856"/>
      <c r="AD7856"/>
      <c r="AR7856"/>
      <c r="AS7856"/>
      <c r="AT7856"/>
      <c r="AU7856"/>
    </row>
    <row r="7857" spans="1:47" x14ac:dyDescent="0.25">
      <c r="A7857"/>
      <c r="C7857"/>
      <c r="D7857"/>
      <c r="J7857"/>
      <c r="L7857"/>
      <c r="M7857"/>
      <c r="N7857"/>
      <c r="O7857"/>
      <c r="P7857"/>
      <c r="Q7857"/>
      <c r="R7857"/>
      <c r="S7857"/>
      <c r="T7857"/>
      <c r="U7857"/>
      <c r="AA7857"/>
      <c r="AD7857"/>
      <c r="AR7857"/>
      <c r="AS7857"/>
      <c r="AT7857"/>
      <c r="AU7857"/>
    </row>
    <row r="7858" spans="1:47" x14ac:dyDescent="0.25">
      <c r="A7858"/>
      <c r="C7858"/>
      <c r="D7858"/>
      <c r="J7858"/>
      <c r="L7858"/>
      <c r="M7858"/>
      <c r="N7858"/>
      <c r="O7858"/>
      <c r="P7858"/>
      <c r="Q7858"/>
      <c r="R7858"/>
      <c r="S7858"/>
      <c r="T7858"/>
      <c r="U7858"/>
      <c r="AA7858"/>
      <c r="AD7858"/>
      <c r="AR7858"/>
      <c r="AS7858"/>
      <c r="AT7858"/>
      <c r="AU7858"/>
    </row>
    <row r="7859" spans="1:47" x14ac:dyDescent="0.25">
      <c r="A7859"/>
      <c r="C7859"/>
      <c r="D7859"/>
      <c r="J7859"/>
      <c r="L7859"/>
      <c r="M7859"/>
      <c r="N7859"/>
      <c r="O7859"/>
      <c r="P7859"/>
      <c r="Q7859"/>
      <c r="R7859"/>
      <c r="S7859"/>
      <c r="T7859"/>
      <c r="U7859"/>
      <c r="AA7859"/>
      <c r="AD7859"/>
      <c r="AR7859"/>
      <c r="AS7859"/>
      <c r="AT7859"/>
      <c r="AU7859"/>
    </row>
    <row r="7860" spans="1:47" x14ac:dyDescent="0.25">
      <c r="A7860"/>
      <c r="C7860"/>
      <c r="D7860"/>
      <c r="J7860"/>
      <c r="L7860"/>
      <c r="M7860"/>
      <c r="N7860"/>
      <c r="O7860"/>
      <c r="P7860"/>
      <c r="Q7860"/>
      <c r="R7860"/>
      <c r="S7860"/>
      <c r="T7860"/>
      <c r="U7860"/>
      <c r="AA7860"/>
      <c r="AD7860"/>
      <c r="AR7860"/>
      <c r="AS7860"/>
      <c r="AT7860"/>
      <c r="AU7860"/>
    </row>
    <row r="7861" spans="1:47" x14ac:dyDescent="0.25">
      <c r="A7861"/>
      <c r="C7861"/>
      <c r="D7861"/>
      <c r="J7861"/>
      <c r="L7861"/>
      <c r="M7861"/>
      <c r="N7861"/>
      <c r="O7861"/>
      <c r="P7861"/>
      <c r="Q7861"/>
      <c r="R7861"/>
      <c r="S7861"/>
      <c r="T7861"/>
      <c r="U7861"/>
      <c r="AA7861"/>
      <c r="AD7861"/>
      <c r="AR7861"/>
      <c r="AS7861"/>
      <c r="AT7861"/>
      <c r="AU7861"/>
    </row>
    <row r="7862" spans="1:47" x14ac:dyDescent="0.25">
      <c r="A7862"/>
      <c r="C7862"/>
      <c r="D7862"/>
      <c r="J7862"/>
      <c r="L7862"/>
      <c r="M7862"/>
      <c r="N7862"/>
      <c r="O7862"/>
      <c r="P7862"/>
      <c r="Q7862"/>
      <c r="R7862"/>
      <c r="S7862"/>
      <c r="T7862"/>
      <c r="U7862"/>
      <c r="AA7862"/>
      <c r="AD7862"/>
      <c r="AR7862"/>
      <c r="AS7862"/>
      <c r="AT7862"/>
      <c r="AU7862"/>
    </row>
    <row r="7863" spans="1:47" x14ac:dyDescent="0.25">
      <c r="A7863"/>
      <c r="C7863"/>
      <c r="D7863"/>
      <c r="J7863"/>
      <c r="L7863"/>
      <c r="M7863"/>
      <c r="N7863"/>
      <c r="O7863"/>
      <c r="P7863"/>
      <c r="Q7863"/>
      <c r="R7863"/>
      <c r="S7863"/>
      <c r="T7863"/>
      <c r="U7863"/>
      <c r="AA7863"/>
      <c r="AD7863"/>
      <c r="AR7863"/>
      <c r="AS7863"/>
      <c r="AT7863"/>
      <c r="AU7863"/>
    </row>
    <row r="7864" spans="1:47" x14ac:dyDescent="0.25">
      <c r="A7864"/>
      <c r="C7864"/>
      <c r="D7864"/>
      <c r="J7864"/>
      <c r="L7864"/>
      <c r="M7864"/>
      <c r="N7864"/>
      <c r="O7864"/>
      <c r="P7864"/>
      <c r="Q7864"/>
      <c r="R7864"/>
      <c r="S7864"/>
      <c r="T7864"/>
      <c r="U7864"/>
      <c r="AA7864"/>
      <c r="AD7864"/>
      <c r="AR7864"/>
      <c r="AS7864"/>
      <c r="AT7864"/>
      <c r="AU7864"/>
    </row>
    <row r="7865" spans="1:47" x14ac:dyDescent="0.25">
      <c r="A7865"/>
      <c r="C7865"/>
      <c r="D7865"/>
      <c r="J7865"/>
      <c r="L7865"/>
      <c r="M7865"/>
      <c r="N7865"/>
      <c r="O7865"/>
      <c r="P7865"/>
      <c r="Q7865"/>
      <c r="R7865"/>
      <c r="S7865"/>
      <c r="T7865"/>
      <c r="U7865"/>
      <c r="AA7865"/>
      <c r="AD7865"/>
      <c r="AR7865"/>
      <c r="AS7865"/>
      <c r="AT7865"/>
      <c r="AU7865"/>
    </row>
    <row r="7866" spans="1:47" x14ac:dyDescent="0.25">
      <c r="A7866"/>
      <c r="C7866"/>
      <c r="D7866"/>
      <c r="J7866"/>
      <c r="L7866"/>
      <c r="M7866"/>
      <c r="N7866"/>
      <c r="O7866"/>
      <c r="P7866"/>
      <c r="Q7866"/>
      <c r="R7866"/>
      <c r="S7866"/>
      <c r="T7866"/>
      <c r="U7866"/>
      <c r="AA7866"/>
      <c r="AD7866"/>
      <c r="AR7866"/>
      <c r="AS7866"/>
      <c r="AT7866"/>
      <c r="AU7866"/>
    </row>
    <row r="7867" spans="1:47" x14ac:dyDescent="0.25">
      <c r="A7867"/>
      <c r="C7867"/>
      <c r="D7867"/>
      <c r="J7867"/>
      <c r="L7867"/>
      <c r="M7867"/>
      <c r="N7867"/>
      <c r="O7867"/>
      <c r="P7867"/>
      <c r="Q7867"/>
      <c r="R7867"/>
      <c r="S7867"/>
      <c r="T7867"/>
      <c r="U7867"/>
      <c r="AA7867"/>
      <c r="AD7867"/>
      <c r="AR7867"/>
      <c r="AS7867"/>
      <c r="AT7867"/>
      <c r="AU7867"/>
    </row>
    <row r="7868" spans="1:47" x14ac:dyDescent="0.25">
      <c r="A7868"/>
      <c r="C7868"/>
      <c r="D7868"/>
      <c r="J7868"/>
      <c r="L7868"/>
      <c r="M7868"/>
      <c r="N7868"/>
      <c r="O7868"/>
      <c r="P7868"/>
      <c r="Q7868"/>
      <c r="R7868"/>
      <c r="S7868"/>
      <c r="T7868"/>
      <c r="U7868"/>
      <c r="AA7868"/>
      <c r="AD7868"/>
      <c r="AR7868"/>
      <c r="AS7868"/>
      <c r="AT7868"/>
      <c r="AU7868"/>
    </row>
    <row r="7869" spans="1:47" x14ac:dyDescent="0.25">
      <c r="A7869"/>
      <c r="C7869"/>
      <c r="D7869"/>
      <c r="J7869"/>
      <c r="L7869"/>
      <c r="M7869"/>
      <c r="N7869"/>
      <c r="O7869"/>
      <c r="P7869"/>
      <c r="Q7869"/>
      <c r="R7869"/>
      <c r="S7869"/>
      <c r="T7869"/>
      <c r="U7869"/>
      <c r="AA7869"/>
      <c r="AD7869"/>
      <c r="AR7869"/>
      <c r="AS7869"/>
      <c r="AT7869"/>
      <c r="AU7869"/>
    </row>
    <row r="7870" spans="1:47" x14ac:dyDescent="0.25">
      <c r="A7870"/>
      <c r="C7870"/>
      <c r="D7870"/>
      <c r="J7870"/>
      <c r="L7870"/>
      <c r="M7870"/>
      <c r="N7870"/>
      <c r="O7870"/>
      <c r="P7870"/>
      <c r="Q7870"/>
      <c r="R7870"/>
      <c r="S7870"/>
      <c r="T7870"/>
      <c r="U7870"/>
      <c r="AA7870"/>
      <c r="AD7870"/>
      <c r="AR7870"/>
      <c r="AS7870"/>
      <c r="AT7870"/>
      <c r="AU7870"/>
    </row>
    <row r="7871" spans="1:47" x14ac:dyDescent="0.25">
      <c r="A7871"/>
      <c r="C7871"/>
      <c r="D7871"/>
      <c r="J7871"/>
      <c r="L7871"/>
      <c r="M7871"/>
      <c r="N7871"/>
      <c r="O7871"/>
      <c r="P7871"/>
      <c r="Q7871"/>
      <c r="R7871"/>
      <c r="S7871"/>
      <c r="T7871"/>
      <c r="U7871"/>
      <c r="AA7871"/>
      <c r="AD7871"/>
      <c r="AR7871"/>
      <c r="AS7871"/>
      <c r="AT7871"/>
      <c r="AU7871"/>
    </row>
    <row r="7872" spans="1:47" x14ac:dyDescent="0.25">
      <c r="A7872"/>
      <c r="C7872"/>
      <c r="D7872"/>
      <c r="J7872"/>
      <c r="L7872"/>
      <c r="M7872"/>
      <c r="N7872"/>
      <c r="O7872"/>
      <c r="P7872"/>
      <c r="Q7872"/>
      <c r="R7872"/>
      <c r="S7872"/>
      <c r="T7872"/>
      <c r="U7872"/>
      <c r="AA7872"/>
      <c r="AD7872"/>
      <c r="AR7872"/>
      <c r="AS7872"/>
      <c r="AT7872"/>
      <c r="AU7872"/>
    </row>
    <row r="7873" spans="1:47" x14ac:dyDescent="0.25">
      <c r="A7873"/>
      <c r="C7873"/>
      <c r="D7873"/>
      <c r="J7873"/>
      <c r="L7873"/>
      <c r="M7873"/>
      <c r="N7873"/>
      <c r="O7873"/>
      <c r="P7873"/>
      <c r="Q7873"/>
      <c r="R7873"/>
      <c r="S7873"/>
      <c r="T7873"/>
      <c r="U7873"/>
      <c r="AA7873"/>
      <c r="AD7873"/>
      <c r="AR7873"/>
      <c r="AS7873"/>
      <c r="AT7873"/>
      <c r="AU7873"/>
    </row>
    <row r="7874" spans="1:47" x14ac:dyDescent="0.25">
      <c r="A7874"/>
      <c r="C7874"/>
      <c r="D7874"/>
      <c r="J7874"/>
      <c r="L7874"/>
      <c r="M7874"/>
      <c r="N7874"/>
      <c r="O7874"/>
      <c r="P7874"/>
      <c r="Q7874"/>
      <c r="R7874"/>
      <c r="S7874"/>
      <c r="T7874"/>
      <c r="U7874"/>
      <c r="AA7874"/>
      <c r="AD7874"/>
      <c r="AR7874"/>
      <c r="AS7874"/>
      <c r="AT7874"/>
      <c r="AU7874"/>
    </row>
    <row r="7875" spans="1:47" x14ac:dyDescent="0.25">
      <c r="A7875"/>
      <c r="C7875"/>
      <c r="D7875"/>
      <c r="J7875"/>
      <c r="L7875"/>
      <c r="M7875"/>
      <c r="N7875"/>
      <c r="O7875"/>
      <c r="P7875"/>
      <c r="Q7875"/>
      <c r="R7875"/>
      <c r="S7875"/>
      <c r="T7875"/>
      <c r="U7875"/>
      <c r="AA7875"/>
      <c r="AD7875"/>
      <c r="AR7875"/>
      <c r="AS7875"/>
      <c r="AT7875"/>
      <c r="AU7875"/>
    </row>
    <row r="7876" spans="1:47" x14ac:dyDescent="0.25">
      <c r="A7876"/>
      <c r="C7876"/>
      <c r="D7876"/>
      <c r="J7876"/>
      <c r="L7876"/>
      <c r="M7876"/>
      <c r="N7876"/>
      <c r="O7876"/>
      <c r="P7876"/>
      <c r="Q7876"/>
      <c r="R7876"/>
      <c r="S7876"/>
      <c r="T7876"/>
      <c r="U7876"/>
      <c r="AA7876"/>
      <c r="AD7876"/>
      <c r="AR7876"/>
      <c r="AS7876"/>
      <c r="AT7876"/>
      <c r="AU7876"/>
    </row>
    <row r="7877" spans="1:47" x14ac:dyDescent="0.25">
      <c r="A7877"/>
      <c r="C7877"/>
      <c r="D7877"/>
      <c r="J7877"/>
      <c r="L7877"/>
      <c r="M7877"/>
      <c r="N7877"/>
      <c r="O7877"/>
      <c r="P7877"/>
      <c r="Q7877"/>
      <c r="R7877"/>
      <c r="S7877"/>
      <c r="T7877"/>
      <c r="U7877"/>
      <c r="AA7877"/>
      <c r="AD7877"/>
      <c r="AR7877"/>
      <c r="AS7877"/>
      <c r="AT7877"/>
      <c r="AU7877"/>
    </row>
    <row r="7878" spans="1:47" x14ac:dyDescent="0.25">
      <c r="A7878"/>
      <c r="C7878"/>
      <c r="D7878"/>
      <c r="J7878"/>
      <c r="L7878"/>
      <c r="M7878"/>
      <c r="N7878"/>
      <c r="O7878"/>
      <c r="P7878"/>
      <c r="Q7878"/>
      <c r="R7878"/>
      <c r="S7878"/>
      <c r="T7878"/>
      <c r="U7878"/>
      <c r="AA7878"/>
      <c r="AD7878"/>
      <c r="AR7878"/>
      <c r="AS7878"/>
      <c r="AT7878"/>
      <c r="AU7878"/>
    </row>
    <row r="7879" spans="1:47" x14ac:dyDescent="0.25">
      <c r="A7879"/>
      <c r="C7879"/>
      <c r="D7879"/>
      <c r="J7879"/>
      <c r="L7879"/>
      <c r="M7879"/>
      <c r="N7879"/>
      <c r="O7879"/>
      <c r="P7879"/>
      <c r="Q7879"/>
      <c r="R7879"/>
      <c r="S7879"/>
      <c r="T7879"/>
      <c r="U7879"/>
      <c r="AA7879"/>
      <c r="AD7879"/>
      <c r="AR7879"/>
      <c r="AS7879"/>
      <c r="AT7879"/>
      <c r="AU7879"/>
    </row>
    <row r="7880" spans="1:47" x14ac:dyDescent="0.25">
      <c r="A7880"/>
      <c r="C7880"/>
      <c r="D7880"/>
      <c r="J7880"/>
      <c r="L7880"/>
      <c r="M7880"/>
      <c r="N7880"/>
      <c r="O7880"/>
      <c r="P7880"/>
      <c r="Q7880"/>
      <c r="R7880"/>
      <c r="S7880"/>
      <c r="T7880"/>
      <c r="U7880"/>
      <c r="AA7880"/>
      <c r="AD7880"/>
      <c r="AR7880"/>
      <c r="AS7880"/>
      <c r="AT7880"/>
      <c r="AU7880"/>
    </row>
    <row r="7881" spans="1:47" x14ac:dyDescent="0.25">
      <c r="A7881"/>
      <c r="C7881"/>
      <c r="D7881"/>
      <c r="J7881"/>
      <c r="L7881"/>
      <c r="M7881"/>
      <c r="N7881"/>
      <c r="O7881"/>
      <c r="P7881"/>
      <c r="Q7881"/>
      <c r="R7881"/>
      <c r="S7881"/>
      <c r="T7881"/>
      <c r="U7881"/>
      <c r="AA7881"/>
      <c r="AD7881"/>
      <c r="AR7881"/>
      <c r="AS7881"/>
      <c r="AT7881"/>
      <c r="AU7881"/>
    </row>
    <row r="7882" spans="1:47" x14ac:dyDescent="0.25">
      <c r="A7882"/>
      <c r="C7882"/>
      <c r="D7882"/>
      <c r="J7882"/>
      <c r="L7882"/>
      <c r="M7882"/>
      <c r="N7882"/>
      <c r="O7882"/>
      <c r="P7882"/>
      <c r="Q7882"/>
      <c r="R7882"/>
      <c r="S7882"/>
      <c r="T7882"/>
      <c r="U7882"/>
      <c r="AA7882"/>
      <c r="AD7882"/>
      <c r="AR7882"/>
      <c r="AS7882"/>
      <c r="AT7882"/>
      <c r="AU7882"/>
    </row>
    <row r="7883" spans="1:47" x14ac:dyDescent="0.25">
      <c r="A7883"/>
      <c r="C7883"/>
      <c r="D7883"/>
      <c r="J7883"/>
      <c r="L7883"/>
      <c r="M7883"/>
      <c r="N7883"/>
      <c r="O7883"/>
      <c r="P7883"/>
      <c r="Q7883"/>
      <c r="R7883"/>
      <c r="S7883"/>
      <c r="T7883"/>
      <c r="U7883"/>
      <c r="AA7883"/>
      <c r="AD7883"/>
      <c r="AR7883"/>
      <c r="AS7883"/>
      <c r="AT7883"/>
      <c r="AU7883"/>
    </row>
    <row r="7884" spans="1:47" x14ac:dyDescent="0.25">
      <c r="A7884"/>
      <c r="C7884"/>
      <c r="D7884"/>
      <c r="J7884"/>
      <c r="L7884"/>
      <c r="M7884"/>
      <c r="N7884"/>
      <c r="O7884"/>
      <c r="P7884"/>
      <c r="Q7884"/>
      <c r="R7884"/>
      <c r="S7884"/>
      <c r="T7884"/>
      <c r="U7884"/>
      <c r="AA7884"/>
      <c r="AD7884"/>
      <c r="AR7884"/>
      <c r="AS7884"/>
      <c r="AT7884"/>
      <c r="AU7884"/>
    </row>
    <row r="7885" spans="1:47" x14ac:dyDescent="0.25">
      <c r="A7885"/>
      <c r="C7885"/>
      <c r="D7885"/>
      <c r="J7885"/>
      <c r="L7885"/>
      <c r="M7885"/>
      <c r="N7885"/>
      <c r="O7885"/>
      <c r="P7885"/>
      <c r="Q7885"/>
      <c r="R7885"/>
      <c r="S7885"/>
      <c r="T7885"/>
      <c r="U7885"/>
      <c r="AA7885"/>
      <c r="AD7885"/>
      <c r="AR7885"/>
      <c r="AS7885"/>
      <c r="AT7885"/>
      <c r="AU7885"/>
    </row>
    <row r="7886" spans="1:47" x14ac:dyDescent="0.25">
      <c r="A7886"/>
      <c r="C7886"/>
      <c r="D7886"/>
      <c r="J7886"/>
      <c r="L7886"/>
      <c r="M7886"/>
      <c r="N7886"/>
      <c r="O7886"/>
      <c r="P7886"/>
      <c r="Q7886"/>
      <c r="R7886"/>
      <c r="S7886"/>
      <c r="T7886"/>
      <c r="U7886"/>
      <c r="AA7886"/>
      <c r="AD7886"/>
      <c r="AR7886"/>
      <c r="AS7886"/>
      <c r="AT7886"/>
      <c r="AU7886"/>
    </row>
    <row r="7887" spans="1:47" x14ac:dyDescent="0.25">
      <c r="A7887"/>
      <c r="C7887"/>
      <c r="D7887"/>
      <c r="J7887"/>
      <c r="L7887"/>
      <c r="M7887"/>
      <c r="N7887"/>
      <c r="O7887"/>
      <c r="P7887"/>
      <c r="Q7887"/>
      <c r="R7887"/>
      <c r="S7887"/>
      <c r="T7887"/>
      <c r="U7887"/>
      <c r="AA7887"/>
      <c r="AD7887"/>
      <c r="AR7887"/>
      <c r="AS7887"/>
      <c r="AT7887"/>
      <c r="AU7887"/>
    </row>
    <row r="7888" spans="1:47" x14ac:dyDescent="0.25">
      <c r="A7888"/>
      <c r="C7888"/>
      <c r="D7888"/>
      <c r="J7888"/>
      <c r="L7888"/>
      <c r="M7888"/>
      <c r="N7888"/>
      <c r="O7888"/>
      <c r="P7888"/>
      <c r="Q7888"/>
      <c r="R7888"/>
      <c r="S7888"/>
      <c r="T7888"/>
      <c r="U7888"/>
      <c r="AA7888"/>
      <c r="AD7888"/>
      <c r="AR7888"/>
      <c r="AS7888"/>
      <c r="AT7888"/>
      <c r="AU7888"/>
    </row>
    <row r="7889" spans="1:47" x14ac:dyDescent="0.25">
      <c r="A7889"/>
      <c r="C7889"/>
      <c r="D7889"/>
      <c r="J7889"/>
      <c r="L7889"/>
      <c r="M7889"/>
      <c r="N7889"/>
      <c r="O7889"/>
      <c r="P7889"/>
      <c r="Q7889"/>
      <c r="R7889"/>
      <c r="S7889"/>
      <c r="T7889"/>
      <c r="U7889"/>
      <c r="AA7889"/>
      <c r="AD7889"/>
      <c r="AR7889"/>
      <c r="AS7889"/>
      <c r="AT7889"/>
      <c r="AU7889"/>
    </row>
    <row r="7890" spans="1:47" x14ac:dyDescent="0.25">
      <c r="A7890"/>
      <c r="C7890"/>
      <c r="D7890"/>
      <c r="J7890"/>
      <c r="L7890"/>
      <c r="M7890"/>
      <c r="N7890"/>
      <c r="O7890"/>
      <c r="P7890"/>
      <c r="Q7890"/>
      <c r="R7890"/>
      <c r="S7890"/>
      <c r="T7890"/>
      <c r="U7890"/>
      <c r="AA7890"/>
      <c r="AD7890"/>
      <c r="AR7890"/>
      <c r="AS7890"/>
      <c r="AT7890"/>
      <c r="AU7890"/>
    </row>
    <row r="7891" spans="1:47" x14ac:dyDescent="0.25">
      <c r="A7891"/>
      <c r="C7891"/>
      <c r="D7891"/>
      <c r="J7891"/>
      <c r="L7891"/>
      <c r="M7891"/>
      <c r="N7891"/>
      <c r="O7891"/>
      <c r="P7891"/>
      <c r="Q7891"/>
      <c r="R7891"/>
      <c r="S7891"/>
      <c r="T7891"/>
      <c r="U7891"/>
      <c r="AA7891"/>
      <c r="AD7891"/>
      <c r="AR7891"/>
      <c r="AS7891"/>
      <c r="AT7891"/>
      <c r="AU7891"/>
    </row>
    <row r="7892" spans="1:47" x14ac:dyDescent="0.25">
      <c r="A7892"/>
      <c r="C7892"/>
      <c r="D7892"/>
      <c r="J7892"/>
      <c r="L7892"/>
      <c r="M7892"/>
      <c r="N7892"/>
      <c r="O7892"/>
      <c r="P7892"/>
      <c r="Q7892"/>
      <c r="R7892"/>
      <c r="S7892"/>
      <c r="T7892"/>
      <c r="U7892"/>
      <c r="AA7892"/>
      <c r="AD7892"/>
      <c r="AR7892"/>
      <c r="AS7892"/>
      <c r="AT7892"/>
      <c r="AU7892"/>
    </row>
    <row r="7893" spans="1:47" x14ac:dyDescent="0.25">
      <c r="A7893"/>
      <c r="C7893"/>
      <c r="D7893"/>
      <c r="J7893"/>
      <c r="L7893"/>
      <c r="M7893"/>
      <c r="N7893"/>
      <c r="O7893"/>
      <c r="P7893"/>
      <c r="Q7893"/>
      <c r="R7893"/>
      <c r="S7893"/>
      <c r="T7893"/>
      <c r="U7893"/>
      <c r="AA7893"/>
      <c r="AD7893"/>
      <c r="AR7893"/>
      <c r="AS7893"/>
      <c r="AT7893"/>
      <c r="AU7893"/>
    </row>
    <row r="7894" spans="1:47" x14ac:dyDescent="0.25">
      <c r="A7894"/>
      <c r="C7894"/>
      <c r="D7894"/>
      <c r="J7894"/>
      <c r="L7894"/>
      <c r="M7894"/>
      <c r="N7894"/>
      <c r="O7894"/>
      <c r="P7894"/>
      <c r="Q7894"/>
      <c r="R7894"/>
      <c r="S7894"/>
      <c r="T7894"/>
      <c r="U7894"/>
      <c r="AA7894"/>
      <c r="AD7894"/>
      <c r="AR7894"/>
      <c r="AS7894"/>
      <c r="AT7894"/>
      <c r="AU7894"/>
    </row>
    <row r="7895" spans="1:47" x14ac:dyDescent="0.25">
      <c r="A7895"/>
      <c r="C7895"/>
      <c r="D7895"/>
      <c r="J7895"/>
      <c r="L7895"/>
      <c r="M7895"/>
      <c r="N7895"/>
      <c r="O7895"/>
      <c r="P7895"/>
      <c r="Q7895"/>
      <c r="R7895"/>
      <c r="S7895"/>
      <c r="T7895"/>
      <c r="U7895"/>
      <c r="AA7895"/>
      <c r="AD7895"/>
      <c r="AR7895"/>
      <c r="AS7895"/>
      <c r="AT7895"/>
      <c r="AU7895"/>
    </row>
    <row r="7896" spans="1:47" x14ac:dyDescent="0.25">
      <c r="A7896"/>
      <c r="C7896"/>
      <c r="D7896"/>
      <c r="J7896"/>
      <c r="L7896"/>
      <c r="M7896"/>
      <c r="N7896"/>
      <c r="O7896"/>
      <c r="P7896"/>
      <c r="Q7896"/>
      <c r="R7896"/>
      <c r="S7896"/>
      <c r="T7896"/>
      <c r="U7896"/>
      <c r="AA7896"/>
      <c r="AD7896"/>
      <c r="AR7896"/>
      <c r="AS7896"/>
      <c r="AT7896"/>
      <c r="AU7896"/>
    </row>
    <row r="7897" spans="1:47" x14ac:dyDescent="0.25">
      <c r="A7897"/>
      <c r="C7897"/>
      <c r="D7897"/>
      <c r="J7897"/>
      <c r="L7897"/>
      <c r="M7897"/>
      <c r="N7897"/>
      <c r="O7897"/>
      <c r="P7897"/>
      <c r="Q7897"/>
      <c r="R7897"/>
      <c r="S7897"/>
      <c r="T7897"/>
      <c r="U7897"/>
      <c r="AA7897"/>
      <c r="AD7897"/>
      <c r="AR7897"/>
      <c r="AS7897"/>
      <c r="AT7897"/>
      <c r="AU7897"/>
    </row>
    <row r="7898" spans="1:47" x14ac:dyDescent="0.25">
      <c r="A7898"/>
      <c r="C7898"/>
      <c r="D7898"/>
      <c r="J7898"/>
      <c r="L7898"/>
      <c r="M7898"/>
      <c r="N7898"/>
      <c r="O7898"/>
      <c r="P7898"/>
      <c r="Q7898"/>
      <c r="R7898"/>
      <c r="S7898"/>
      <c r="T7898"/>
      <c r="U7898"/>
      <c r="AA7898"/>
      <c r="AD7898"/>
      <c r="AR7898"/>
      <c r="AS7898"/>
      <c r="AT7898"/>
      <c r="AU7898"/>
    </row>
    <row r="7899" spans="1:47" x14ac:dyDescent="0.25">
      <c r="A7899"/>
      <c r="C7899"/>
      <c r="D7899"/>
      <c r="J7899"/>
      <c r="L7899"/>
      <c r="M7899"/>
      <c r="N7899"/>
      <c r="O7899"/>
      <c r="P7899"/>
      <c r="Q7899"/>
      <c r="R7899"/>
      <c r="S7899"/>
      <c r="T7899"/>
      <c r="U7899"/>
      <c r="AA7899"/>
      <c r="AD7899"/>
      <c r="AR7899"/>
      <c r="AS7899"/>
      <c r="AT7899"/>
      <c r="AU7899"/>
    </row>
    <row r="7900" spans="1:47" x14ac:dyDescent="0.25">
      <c r="A7900"/>
      <c r="C7900"/>
      <c r="D7900"/>
      <c r="J7900"/>
      <c r="L7900"/>
      <c r="M7900"/>
      <c r="N7900"/>
      <c r="O7900"/>
      <c r="P7900"/>
      <c r="Q7900"/>
      <c r="R7900"/>
      <c r="S7900"/>
      <c r="T7900"/>
      <c r="U7900"/>
      <c r="AA7900"/>
      <c r="AD7900"/>
      <c r="AR7900"/>
      <c r="AS7900"/>
      <c r="AT7900"/>
      <c r="AU7900"/>
    </row>
    <row r="7901" spans="1:47" x14ac:dyDescent="0.25">
      <c r="A7901"/>
      <c r="C7901"/>
      <c r="D7901"/>
      <c r="J7901"/>
      <c r="L7901"/>
      <c r="M7901"/>
      <c r="N7901"/>
      <c r="O7901"/>
      <c r="P7901"/>
      <c r="Q7901"/>
      <c r="R7901"/>
      <c r="S7901"/>
      <c r="T7901"/>
      <c r="U7901"/>
      <c r="AA7901"/>
      <c r="AD7901"/>
      <c r="AR7901"/>
      <c r="AS7901"/>
      <c r="AT7901"/>
      <c r="AU7901"/>
    </row>
    <row r="7902" spans="1:47" x14ac:dyDescent="0.25">
      <c r="A7902"/>
      <c r="C7902"/>
      <c r="D7902"/>
      <c r="J7902"/>
      <c r="L7902"/>
      <c r="M7902"/>
      <c r="N7902"/>
      <c r="O7902"/>
      <c r="P7902"/>
      <c r="Q7902"/>
      <c r="R7902"/>
      <c r="S7902"/>
      <c r="T7902"/>
      <c r="U7902"/>
      <c r="AA7902"/>
      <c r="AD7902"/>
      <c r="AR7902"/>
      <c r="AS7902"/>
      <c r="AT7902"/>
      <c r="AU7902"/>
    </row>
    <row r="7903" spans="1:47" x14ac:dyDescent="0.25">
      <c r="A7903"/>
      <c r="C7903"/>
      <c r="D7903"/>
      <c r="J7903"/>
      <c r="L7903"/>
      <c r="M7903"/>
      <c r="N7903"/>
      <c r="O7903"/>
      <c r="P7903"/>
      <c r="Q7903"/>
      <c r="R7903"/>
      <c r="S7903"/>
      <c r="T7903"/>
      <c r="U7903"/>
      <c r="AA7903"/>
      <c r="AD7903"/>
      <c r="AR7903"/>
      <c r="AS7903"/>
      <c r="AT7903"/>
      <c r="AU7903"/>
    </row>
    <row r="7904" spans="1:47" x14ac:dyDescent="0.25">
      <c r="A7904"/>
      <c r="C7904"/>
      <c r="D7904"/>
      <c r="J7904"/>
      <c r="L7904"/>
      <c r="M7904"/>
      <c r="N7904"/>
      <c r="O7904"/>
      <c r="P7904"/>
      <c r="Q7904"/>
      <c r="R7904"/>
      <c r="S7904"/>
      <c r="T7904"/>
      <c r="U7904"/>
      <c r="AA7904"/>
      <c r="AD7904"/>
      <c r="AR7904"/>
      <c r="AS7904"/>
      <c r="AT7904"/>
      <c r="AU7904"/>
    </row>
    <row r="7905" spans="1:47" x14ac:dyDescent="0.25">
      <c r="A7905"/>
      <c r="C7905"/>
      <c r="D7905"/>
      <c r="J7905"/>
      <c r="L7905"/>
      <c r="M7905"/>
      <c r="N7905"/>
      <c r="O7905"/>
      <c r="P7905"/>
      <c r="Q7905"/>
      <c r="R7905"/>
      <c r="S7905"/>
      <c r="T7905"/>
      <c r="U7905"/>
      <c r="AA7905"/>
      <c r="AD7905"/>
      <c r="AR7905"/>
      <c r="AS7905"/>
      <c r="AT7905"/>
      <c r="AU7905"/>
    </row>
    <row r="7906" spans="1:47" x14ac:dyDescent="0.25">
      <c r="A7906"/>
      <c r="C7906"/>
      <c r="D7906"/>
      <c r="J7906"/>
      <c r="L7906"/>
      <c r="M7906"/>
      <c r="N7906"/>
      <c r="O7906"/>
      <c r="P7906"/>
      <c r="Q7906"/>
      <c r="R7906"/>
      <c r="S7906"/>
      <c r="T7906"/>
      <c r="U7906"/>
      <c r="AA7906"/>
      <c r="AD7906"/>
      <c r="AR7906"/>
      <c r="AS7906"/>
      <c r="AT7906"/>
      <c r="AU7906"/>
    </row>
    <row r="7907" spans="1:47" x14ac:dyDescent="0.25">
      <c r="A7907"/>
      <c r="C7907"/>
      <c r="D7907"/>
      <c r="J7907"/>
      <c r="L7907"/>
      <c r="M7907"/>
      <c r="N7907"/>
      <c r="O7907"/>
      <c r="P7907"/>
      <c r="Q7907"/>
      <c r="R7907"/>
      <c r="S7907"/>
      <c r="T7907"/>
      <c r="U7907"/>
      <c r="AA7907"/>
      <c r="AD7907"/>
      <c r="AR7907"/>
      <c r="AS7907"/>
      <c r="AT7907"/>
      <c r="AU7907"/>
    </row>
    <row r="7908" spans="1:47" x14ac:dyDescent="0.25">
      <c r="A7908"/>
      <c r="C7908"/>
      <c r="D7908"/>
      <c r="J7908"/>
      <c r="L7908"/>
      <c r="M7908"/>
      <c r="N7908"/>
      <c r="O7908"/>
      <c r="P7908"/>
      <c r="Q7908"/>
      <c r="R7908"/>
      <c r="S7908"/>
      <c r="T7908"/>
      <c r="U7908"/>
      <c r="AA7908"/>
      <c r="AD7908"/>
      <c r="AR7908"/>
      <c r="AS7908"/>
      <c r="AT7908"/>
      <c r="AU7908"/>
    </row>
    <row r="7909" spans="1:47" x14ac:dyDescent="0.25">
      <c r="A7909"/>
      <c r="C7909"/>
      <c r="D7909"/>
      <c r="J7909"/>
      <c r="L7909"/>
      <c r="M7909"/>
      <c r="N7909"/>
      <c r="O7909"/>
      <c r="P7909"/>
      <c r="Q7909"/>
      <c r="R7909"/>
      <c r="S7909"/>
      <c r="T7909"/>
      <c r="U7909"/>
      <c r="AA7909"/>
      <c r="AD7909"/>
      <c r="AR7909"/>
      <c r="AS7909"/>
      <c r="AT7909"/>
      <c r="AU7909"/>
    </row>
    <row r="7910" spans="1:47" x14ac:dyDescent="0.25">
      <c r="A7910"/>
      <c r="C7910"/>
      <c r="D7910"/>
      <c r="J7910"/>
      <c r="L7910"/>
      <c r="M7910"/>
      <c r="N7910"/>
      <c r="O7910"/>
      <c r="P7910"/>
      <c r="Q7910"/>
      <c r="R7910"/>
      <c r="S7910"/>
      <c r="T7910"/>
      <c r="U7910"/>
      <c r="AA7910"/>
      <c r="AD7910"/>
      <c r="AR7910"/>
      <c r="AS7910"/>
      <c r="AT7910"/>
      <c r="AU7910"/>
    </row>
    <row r="7911" spans="1:47" x14ac:dyDescent="0.25">
      <c r="A7911"/>
      <c r="C7911"/>
      <c r="D7911"/>
      <c r="J7911"/>
      <c r="L7911"/>
      <c r="M7911"/>
      <c r="N7911"/>
      <c r="O7911"/>
      <c r="P7911"/>
      <c r="Q7911"/>
      <c r="R7911"/>
      <c r="S7911"/>
      <c r="T7911"/>
      <c r="U7911"/>
      <c r="AA7911"/>
      <c r="AD7911"/>
      <c r="AR7911"/>
      <c r="AS7911"/>
      <c r="AT7911"/>
      <c r="AU7911"/>
    </row>
    <row r="7912" spans="1:47" x14ac:dyDescent="0.25">
      <c r="A7912"/>
      <c r="C7912"/>
      <c r="D7912"/>
      <c r="J7912"/>
      <c r="L7912"/>
      <c r="M7912"/>
      <c r="N7912"/>
      <c r="O7912"/>
      <c r="P7912"/>
      <c r="Q7912"/>
      <c r="R7912"/>
      <c r="S7912"/>
      <c r="T7912"/>
      <c r="U7912"/>
      <c r="AA7912"/>
      <c r="AD7912"/>
      <c r="AR7912"/>
      <c r="AS7912"/>
      <c r="AT7912"/>
      <c r="AU7912"/>
    </row>
    <row r="7913" spans="1:47" x14ac:dyDescent="0.25">
      <c r="A7913"/>
      <c r="C7913"/>
      <c r="D7913"/>
      <c r="J7913"/>
      <c r="L7913"/>
      <c r="M7913"/>
      <c r="N7913"/>
      <c r="O7913"/>
      <c r="P7913"/>
      <c r="Q7913"/>
      <c r="R7913"/>
      <c r="S7913"/>
      <c r="T7913"/>
      <c r="U7913"/>
      <c r="AA7913"/>
      <c r="AD7913"/>
      <c r="AR7913"/>
      <c r="AS7913"/>
      <c r="AT7913"/>
      <c r="AU7913"/>
    </row>
    <row r="7914" spans="1:47" x14ac:dyDescent="0.25">
      <c r="A7914"/>
      <c r="C7914"/>
      <c r="D7914"/>
      <c r="J7914"/>
      <c r="L7914"/>
      <c r="M7914"/>
      <c r="N7914"/>
      <c r="O7914"/>
      <c r="P7914"/>
      <c r="Q7914"/>
      <c r="R7914"/>
      <c r="S7914"/>
      <c r="T7914"/>
      <c r="U7914"/>
      <c r="AA7914"/>
      <c r="AD7914"/>
      <c r="AR7914"/>
      <c r="AS7914"/>
      <c r="AT7914"/>
      <c r="AU7914"/>
    </row>
    <row r="7915" spans="1:47" x14ac:dyDescent="0.25">
      <c r="A7915"/>
      <c r="C7915"/>
      <c r="D7915"/>
      <c r="J7915"/>
      <c r="L7915"/>
      <c r="M7915"/>
      <c r="N7915"/>
      <c r="O7915"/>
      <c r="P7915"/>
      <c r="Q7915"/>
      <c r="R7915"/>
      <c r="S7915"/>
      <c r="T7915"/>
      <c r="U7915"/>
      <c r="AA7915"/>
      <c r="AD7915"/>
      <c r="AR7915"/>
      <c r="AS7915"/>
      <c r="AT7915"/>
      <c r="AU7915"/>
    </row>
    <row r="7916" spans="1:47" x14ac:dyDescent="0.25">
      <c r="A7916"/>
      <c r="C7916"/>
      <c r="D7916"/>
      <c r="J7916"/>
      <c r="L7916"/>
      <c r="M7916"/>
      <c r="N7916"/>
      <c r="O7916"/>
      <c r="P7916"/>
      <c r="Q7916"/>
      <c r="R7916"/>
      <c r="S7916"/>
      <c r="T7916"/>
      <c r="U7916"/>
      <c r="AA7916"/>
      <c r="AD7916"/>
      <c r="AR7916"/>
      <c r="AS7916"/>
      <c r="AT7916"/>
      <c r="AU7916"/>
    </row>
    <row r="7917" spans="1:47" x14ac:dyDescent="0.25">
      <c r="A7917"/>
      <c r="C7917"/>
      <c r="D7917"/>
      <c r="J7917"/>
      <c r="L7917"/>
      <c r="M7917"/>
      <c r="N7917"/>
      <c r="O7917"/>
      <c r="P7917"/>
      <c r="Q7917"/>
      <c r="R7917"/>
      <c r="S7917"/>
      <c r="T7917"/>
      <c r="U7917"/>
      <c r="AA7917"/>
      <c r="AD7917"/>
      <c r="AR7917"/>
      <c r="AS7917"/>
      <c r="AT7917"/>
      <c r="AU7917"/>
    </row>
    <row r="7918" spans="1:47" x14ac:dyDescent="0.25">
      <c r="A7918"/>
      <c r="C7918"/>
      <c r="D7918"/>
      <c r="J7918"/>
      <c r="L7918"/>
      <c r="M7918"/>
      <c r="N7918"/>
      <c r="O7918"/>
      <c r="P7918"/>
      <c r="Q7918"/>
      <c r="R7918"/>
      <c r="S7918"/>
      <c r="T7918"/>
      <c r="U7918"/>
      <c r="AA7918"/>
      <c r="AD7918"/>
      <c r="AR7918"/>
      <c r="AS7918"/>
      <c r="AT7918"/>
      <c r="AU7918"/>
    </row>
    <row r="7919" spans="1:47" x14ac:dyDescent="0.25">
      <c r="A7919"/>
      <c r="C7919"/>
      <c r="D7919"/>
      <c r="J7919"/>
      <c r="L7919"/>
      <c r="M7919"/>
      <c r="N7919"/>
      <c r="O7919"/>
      <c r="P7919"/>
      <c r="Q7919"/>
      <c r="R7919"/>
      <c r="S7919"/>
      <c r="T7919"/>
      <c r="U7919"/>
      <c r="AA7919"/>
      <c r="AD7919"/>
      <c r="AR7919"/>
      <c r="AS7919"/>
      <c r="AT7919"/>
      <c r="AU7919"/>
    </row>
    <row r="7920" spans="1:47" x14ac:dyDescent="0.25">
      <c r="A7920"/>
      <c r="C7920"/>
      <c r="D7920"/>
      <c r="J7920"/>
      <c r="L7920"/>
      <c r="M7920"/>
      <c r="N7920"/>
      <c r="O7920"/>
      <c r="P7920"/>
      <c r="Q7920"/>
      <c r="R7920"/>
      <c r="S7920"/>
      <c r="T7920"/>
      <c r="U7920"/>
      <c r="AA7920"/>
      <c r="AD7920"/>
      <c r="AR7920"/>
      <c r="AS7920"/>
      <c r="AT7920"/>
      <c r="AU7920"/>
    </row>
    <row r="7921" spans="1:47" x14ac:dyDescent="0.25">
      <c r="A7921"/>
      <c r="C7921"/>
      <c r="D7921"/>
      <c r="J7921"/>
      <c r="L7921"/>
      <c r="M7921"/>
      <c r="N7921"/>
      <c r="O7921"/>
      <c r="P7921"/>
      <c r="Q7921"/>
      <c r="R7921"/>
      <c r="S7921"/>
      <c r="T7921"/>
      <c r="U7921"/>
      <c r="AA7921"/>
      <c r="AD7921"/>
      <c r="AR7921"/>
      <c r="AS7921"/>
      <c r="AT7921"/>
      <c r="AU7921"/>
    </row>
    <row r="7922" spans="1:47" x14ac:dyDescent="0.25">
      <c r="A7922"/>
      <c r="C7922"/>
      <c r="D7922"/>
      <c r="J7922"/>
      <c r="L7922"/>
      <c r="M7922"/>
      <c r="N7922"/>
      <c r="O7922"/>
      <c r="P7922"/>
      <c r="Q7922"/>
      <c r="R7922"/>
      <c r="S7922"/>
      <c r="T7922"/>
      <c r="U7922"/>
      <c r="AA7922"/>
      <c r="AD7922"/>
      <c r="AR7922"/>
      <c r="AS7922"/>
      <c r="AT7922"/>
      <c r="AU7922"/>
    </row>
    <row r="7923" spans="1:47" x14ac:dyDescent="0.25">
      <c r="A7923"/>
      <c r="C7923"/>
      <c r="D7923"/>
      <c r="J7923"/>
      <c r="L7923"/>
      <c r="M7923"/>
      <c r="N7923"/>
      <c r="O7923"/>
      <c r="P7923"/>
      <c r="Q7923"/>
      <c r="R7923"/>
      <c r="S7923"/>
      <c r="T7923"/>
      <c r="U7923"/>
      <c r="AA7923"/>
      <c r="AD7923"/>
      <c r="AR7923"/>
      <c r="AS7923"/>
      <c r="AT7923"/>
      <c r="AU7923"/>
    </row>
    <row r="7924" spans="1:47" x14ac:dyDescent="0.25">
      <c r="A7924"/>
      <c r="C7924"/>
      <c r="D7924"/>
      <c r="J7924"/>
      <c r="L7924"/>
      <c r="M7924"/>
      <c r="N7924"/>
      <c r="O7924"/>
      <c r="P7924"/>
      <c r="Q7924"/>
      <c r="R7924"/>
      <c r="S7924"/>
      <c r="T7924"/>
      <c r="U7924"/>
      <c r="AA7924"/>
      <c r="AD7924"/>
      <c r="AR7924"/>
      <c r="AS7924"/>
      <c r="AT7924"/>
      <c r="AU7924"/>
    </row>
    <row r="7925" spans="1:47" x14ac:dyDescent="0.25">
      <c r="A7925"/>
      <c r="C7925"/>
      <c r="D7925"/>
      <c r="J7925"/>
      <c r="L7925"/>
      <c r="M7925"/>
      <c r="N7925"/>
      <c r="O7925"/>
      <c r="P7925"/>
      <c r="Q7925"/>
      <c r="R7925"/>
      <c r="S7925"/>
      <c r="T7925"/>
      <c r="U7925"/>
      <c r="AA7925"/>
      <c r="AD7925"/>
      <c r="AR7925"/>
      <c r="AS7925"/>
      <c r="AT7925"/>
      <c r="AU7925"/>
    </row>
    <row r="7926" spans="1:47" x14ac:dyDescent="0.25">
      <c r="A7926"/>
      <c r="C7926"/>
      <c r="D7926"/>
      <c r="J7926"/>
      <c r="L7926"/>
      <c r="M7926"/>
      <c r="N7926"/>
      <c r="O7926"/>
      <c r="P7926"/>
      <c r="Q7926"/>
      <c r="R7926"/>
      <c r="S7926"/>
      <c r="T7926"/>
      <c r="U7926"/>
      <c r="AA7926"/>
      <c r="AD7926"/>
      <c r="AR7926"/>
      <c r="AS7926"/>
      <c r="AT7926"/>
      <c r="AU7926"/>
    </row>
    <row r="7927" spans="1:47" x14ac:dyDescent="0.25">
      <c r="A7927"/>
      <c r="C7927"/>
      <c r="D7927"/>
      <c r="J7927"/>
      <c r="L7927"/>
      <c r="M7927"/>
      <c r="N7927"/>
      <c r="O7927"/>
      <c r="P7927"/>
      <c r="Q7927"/>
      <c r="R7927"/>
      <c r="S7927"/>
      <c r="T7927"/>
      <c r="U7927"/>
      <c r="AA7927"/>
      <c r="AD7927"/>
      <c r="AR7927"/>
      <c r="AS7927"/>
      <c r="AT7927"/>
      <c r="AU7927"/>
    </row>
    <row r="7928" spans="1:47" x14ac:dyDescent="0.25">
      <c r="A7928"/>
      <c r="C7928"/>
      <c r="D7928"/>
      <c r="J7928"/>
      <c r="L7928"/>
      <c r="M7928"/>
      <c r="N7928"/>
      <c r="O7928"/>
      <c r="P7928"/>
      <c r="Q7928"/>
      <c r="R7928"/>
      <c r="S7928"/>
      <c r="T7928"/>
      <c r="U7928"/>
      <c r="AA7928"/>
      <c r="AD7928"/>
      <c r="AR7928"/>
      <c r="AS7928"/>
      <c r="AT7928"/>
      <c r="AU7928"/>
    </row>
    <row r="7929" spans="1:47" x14ac:dyDescent="0.25">
      <c r="A7929"/>
      <c r="C7929"/>
      <c r="D7929"/>
      <c r="J7929"/>
      <c r="L7929"/>
      <c r="M7929"/>
      <c r="N7929"/>
      <c r="O7929"/>
      <c r="P7929"/>
      <c r="Q7929"/>
      <c r="R7929"/>
      <c r="S7929"/>
      <c r="T7929"/>
      <c r="U7929"/>
      <c r="AA7929"/>
      <c r="AD7929"/>
      <c r="AR7929"/>
      <c r="AS7929"/>
      <c r="AT7929"/>
      <c r="AU7929"/>
    </row>
    <row r="7930" spans="1:47" x14ac:dyDescent="0.25">
      <c r="A7930"/>
      <c r="C7930"/>
      <c r="D7930"/>
      <c r="J7930"/>
      <c r="L7930"/>
      <c r="M7930"/>
      <c r="N7930"/>
      <c r="O7930"/>
      <c r="P7930"/>
      <c r="Q7930"/>
      <c r="R7930"/>
      <c r="S7930"/>
      <c r="T7930"/>
      <c r="U7930"/>
      <c r="AA7930"/>
      <c r="AD7930"/>
      <c r="AR7930"/>
      <c r="AS7930"/>
      <c r="AT7930"/>
      <c r="AU7930"/>
    </row>
    <row r="7931" spans="1:47" x14ac:dyDescent="0.25">
      <c r="A7931"/>
      <c r="C7931"/>
      <c r="D7931"/>
      <c r="J7931"/>
      <c r="L7931"/>
      <c r="M7931"/>
      <c r="N7931"/>
      <c r="O7931"/>
      <c r="P7931"/>
      <c r="Q7931"/>
      <c r="R7931"/>
      <c r="S7931"/>
      <c r="T7931"/>
      <c r="U7931"/>
      <c r="AA7931"/>
      <c r="AD7931"/>
      <c r="AR7931"/>
      <c r="AS7931"/>
      <c r="AT7931"/>
      <c r="AU7931"/>
    </row>
    <row r="7932" spans="1:47" x14ac:dyDescent="0.25">
      <c r="A7932"/>
      <c r="C7932"/>
      <c r="D7932"/>
      <c r="J7932"/>
      <c r="L7932"/>
      <c r="M7932"/>
      <c r="N7932"/>
      <c r="O7932"/>
      <c r="P7932"/>
      <c r="Q7932"/>
      <c r="R7932"/>
      <c r="S7932"/>
      <c r="T7932"/>
      <c r="U7932"/>
      <c r="AA7932"/>
      <c r="AD7932"/>
      <c r="AR7932"/>
      <c r="AS7932"/>
      <c r="AT7932"/>
      <c r="AU7932"/>
    </row>
    <row r="7933" spans="1:47" x14ac:dyDescent="0.25">
      <c r="A7933"/>
      <c r="C7933"/>
      <c r="D7933"/>
      <c r="J7933"/>
      <c r="L7933"/>
      <c r="M7933"/>
      <c r="N7933"/>
      <c r="O7933"/>
      <c r="P7933"/>
      <c r="Q7933"/>
      <c r="R7933"/>
      <c r="S7933"/>
      <c r="T7933"/>
      <c r="U7933"/>
      <c r="AA7933"/>
      <c r="AD7933"/>
      <c r="AR7933"/>
      <c r="AS7933"/>
      <c r="AT7933"/>
      <c r="AU7933"/>
    </row>
    <row r="7934" spans="1:47" x14ac:dyDescent="0.25">
      <c r="A7934"/>
      <c r="C7934"/>
      <c r="D7934"/>
      <c r="J7934"/>
      <c r="L7934"/>
      <c r="M7934"/>
      <c r="N7934"/>
      <c r="O7934"/>
      <c r="P7934"/>
      <c r="Q7934"/>
      <c r="R7934"/>
      <c r="S7934"/>
      <c r="T7934"/>
      <c r="U7934"/>
      <c r="AA7934"/>
      <c r="AD7934"/>
      <c r="AR7934"/>
      <c r="AS7934"/>
      <c r="AT7934"/>
      <c r="AU7934"/>
    </row>
    <row r="7935" spans="1:47" x14ac:dyDescent="0.25">
      <c r="A7935"/>
      <c r="C7935"/>
      <c r="D7935"/>
      <c r="J7935"/>
      <c r="L7935"/>
      <c r="M7935"/>
      <c r="N7935"/>
      <c r="O7935"/>
      <c r="P7935"/>
      <c r="Q7935"/>
      <c r="R7935"/>
      <c r="S7935"/>
      <c r="T7935"/>
      <c r="U7935"/>
      <c r="AA7935"/>
      <c r="AD7935"/>
      <c r="AR7935"/>
      <c r="AS7935"/>
      <c r="AT7935"/>
      <c r="AU7935"/>
    </row>
    <row r="7936" spans="1:47" x14ac:dyDescent="0.25">
      <c r="A7936"/>
      <c r="C7936"/>
      <c r="D7936"/>
      <c r="J7936"/>
      <c r="L7936"/>
      <c r="M7936"/>
      <c r="N7936"/>
      <c r="O7936"/>
      <c r="P7936"/>
      <c r="Q7936"/>
      <c r="R7936"/>
      <c r="S7936"/>
      <c r="T7936"/>
      <c r="U7936"/>
      <c r="AA7936"/>
      <c r="AD7936"/>
      <c r="AR7936"/>
      <c r="AS7936"/>
      <c r="AT7936"/>
      <c r="AU7936"/>
    </row>
    <row r="7937" spans="1:47" x14ac:dyDescent="0.25">
      <c r="A7937"/>
      <c r="C7937"/>
      <c r="D7937"/>
      <c r="J7937"/>
      <c r="L7937"/>
      <c r="M7937"/>
      <c r="N7937"/>
      <c r="O7937"/>
      <c r="P7937"/>
      <c r="Q7937"/>
      <c r="R7937"/>
      <c r="S7937"/>
      <c r="T7937"/>
      <c r="U7937"/>
      <c r="AA7937"/>
      <c r="AD7937"/>
      <c r="AR7937"/>
      <c r="AS7937"/>
      <c r="AT7937"/>
      <c r="AU7937"/>
    </row>
    <row r="7938" spans="1:47" x14ac:dyDescent="0.25">
      <c r="A7938"/>
      <c r="C7938"/>
      <c r="D7938"/>
      <c r="J7938"/>
      <c r="L7938"/>
      <c r="M7938"/>
      <c r="N7938"/>
      <c r="O7938"/>
      <c r="P7938"/>
      <c r="Q7938"/>
      <c r="R7938"/>
      <c r="S7938"/>
      <c r="T7938"/>
      <c r="U7938"/>
      <c r="AA7938"/>
      <c r="AD7938"/>
      <c r="AR7938"/>
      <c r="AS7938"/>
      <c r="AT7938"/>
      <c r="AU7938"/>
    </row>
    <row r="7939" spans="1:47" x14ac:dyDescent="0.25">
      <c r="A7939"/>
      <c r="C7939"/>
      <c r="D7939"/>
      <c r="J7939"/>
      <c r="L7939"/>
      <c r="M7939"/>
      <c r="N7939"/>
      <c r="O7939"/>
      <c r="P7939"/>
      <c r="Q7939"/>
      <c r="R7939"/>
      <c r="S7939"/>
      <c r="T7939"/>
      <c r="U7939"/>
      <c r="AA7939"/>
      <c r="AD7939"/>
      <c r="AR7939"/>
      <c r="AS7939"/>
      <c r="AT7939"/>
      <c r="AU7939"/>
    </row>
    <row r="7940" spans="1:47" x14ac:dyDescent="0.25">
      <c r="A7940"/>
      <c r="C7940"/>
      <c r="D7940"/>
      <c r="J7940"/>
      <c r="L7940"/>
      <c r="M7940"/>
      <c r="N7940"/>
      <c r="O7940"/>
      <c r="P7940"/>
      <c r="Q7940"/>
      <c r="R7940"/>
      <c r="S7940"/>
      <c r="T7940"/>
      <c r="U7940"/>
      <c r="AA7940"/>
      <c r="AD7940"/>
      <c r="AR7940"/>
      <c r="AS7940"/>
      <c r="AT7940"/>
      <c r="AU7940"/>
    </row>
    <row r="7941" spans="1:47" x14ac:dyDescent="0.25">
      <c r="A7941"/>
      <c r="C7941"/>
      <c r="D7941"/>
      <c r="J7941"/>
      <c r="L7941"/>
      <c r="M7941"/>
      <c r="N7941"/>
      <c r="O7941"/>
      <c r="P7941"/>
      <c r="Q7941"/>
      <c r="R7941"/>
      <c r="S7941"/>
      <c r="T7941"/>
      <c r="U7941"/>
      <c r="AA7941"/>
      <c r="AD7941"/>
      <c r="AR7941"/>
      <c r="AS7941"/>
      <c r="AT7941"/>
      <c r="AU7941"/>
    </row>
    <row r="7942" spans="1:47" x14ac:dyDescent="0.25">
      <c r="A7942"/>
      <c r="C7942"/>
      <c r="D7942"/>
      <c r="J7942"/>
      <c r="L7942"/>
      <c r="M7942"/>
      <c r="N7942"/>
      <c r="O7942"/>
      <c r="P7942"/>
      <c r="Q7942"/>
      <c r="R7942"/>
      <c r="S7942"/>
      <c r="T7942"/>
      <c r="U7942"/>
      <c r="AA7942"/>
      <c r="AD7942"/>
      <c r="AR7942"/>
      <c r="AS7942"/>
      <c r="AT7942"/>
      <c r="AU7942"/>
    </row>
    <row r="7943" spans="1:47" x14ac:dyDescent="0.25">
      <c r="A7943"/>
      <c r="C7943"/>
      <c r="D7943"/>
      <c r="J7943"/>
      <c r="L7943"/>
      <c r="M7943"/>
      <c r="N7943"/>
      <c r="O7943"/>
      <c r="P7943"/>
      <c r="Q7943"/>
      <c r="R7943"/>
      <c r="S7943"/>
      <c r="T7943"/>
      <c r="U7943"/>
      <c r="AA7943"/>
      <c r="AD7943"/>
      <c r="AR7943"/>
      <c r="AS7943"/>
      <c r="AT7943"/>
      <c r="AU7943"/>
    </row>
    <row r="7944" spans="1:47" x14ac:dyDescent="0.25">
      <c r="A7944"/>
      <c r="C7944"/>
      <c r="D7944"/>
      <c r="J7944"/>
      <c r="L7944"/>
      <c r="M7944"/>
      <c r="N7944"/>
      <c r="O7944"/>
      <c r="P7944"/>
      <c r="Q7944"/>
      <c r="R7944"/>
      <c r="S7944"/>
      <c r="T7944"/>
      <c r="U7944"/>
      <c r="AA7944"/>
      <c r="AD7944"/>
      <c r="AR7944"/>
      <c r="AS7944"/>
      <c r="AT7944"/>
      <c r="AU7944"/>
    </row>
    <row r="7945" spans="1:47" x14ac:dyDescent="0.25">
      <c r="A7945"/>
      <c r="C7945"/>
      <c r="D7945"/>
      <c r="J7945"/>
      <c r="L7945"/>
      <c r="M7945"/>
      <c r="N7945"/>
      <c r="O7945"/>
      <c r="P7945"/>
      <c r="Q7945"/>
      <c r="R7945"/>
      <c r="S7945"/>
      <c r="T7945"/>
      <c r="U7945"/>
      <c r="AA7945"/>
      <c r="AD7945"/>
      <c r="AR7945"/>
      <c r="AS7945"/>
      <c r="AT7945"/>
      <c r="AU7945"/>
    </row>
    <row r="7946" spans="1:47" x14ac:dyDescent="0.25">
      <c r="A7946"/>
      <c r="C7946"/>
      <c r="D7946"/>
      <c r="J7946"/>
      <c r="L7946"/>
      <c r="M7946"/>
      <c r="N7946"/>
      <c r="O7946"/>
      <c r="P7946"/>
      <c r="Q7946"/>
      <c r="R7946"/>
      <c r="S7946"/>
      <c r="T7946"/>
      <c r="U7946"/>
      <c r="AA7946"/>
      <c r="AD7946"/>
      <c r="AR7946"/>
      <c r="AS7946"/>
      <c r="AT7946"/>
      <c r="AU7946"/>
    </row>
    <row r="7947" spans="1:47" x14ac:dyDescent="0.25">
      <c r="A7947"/>
      <c r="C7947"/>
      <c r="D7947"/>
      <c r="J7947"/>
      <c r="L7947"/>
      <c r="M7947"/>
      <c r="N7947"/>
      <c r="O7947"/>
      <c r="P7947"/>
      <c r="Q7947"/>
      <c r="R7947"/>
      <c r="S7947"/>
      <c r="T7947"/>
      <c r="U7947"/>
      <c r="AA7947"/>
      <c r="AD7947"/>
      <c r="AR7947"/>
      <c r="AS7947"/>
      <c r="AT7947"/>
      <c r="AU7947"/>
    </row>
    <row r="7948" spans="1:47" x14ac:dyDescent="0.25">
      <c r="A7948"/>
      <c r="C7948"/>
      <c r="D7948"/>
      <c r="J7948"/>
      <c r="L7948"/>
      <c r="M7948"/>
      <c r="N7948"/>
      <c r="O7948"/>
      <c r="P7948"/>
      <c r="Q7948"/>
      <c r="R7948"/>
      <c r="S7948"/>
      <c r="T7948"/>
      <c r="U7948"/>
      <c r="AA7948"/>
      <c r="AD7948"/>
      <c r="AR7948"/>
      <c r="AS7948"/>
      <c r="AT7948"/>
      <c r="AU7948"/>
    </row>
    <row r="7949" spans="1:47" x14ac:dyDescent="0.25">
      <c r="A7949"/>
      <c r="C7949"/>
      <c r="D7949"/>
      <c r="J7949"/>
      <c r="L7949"/>
      <c r="M7949"/>
      <c r="N7949"/>
      <c r="O7949"/>
      <c r="P7949"/>
      <c r="Q7949"/>
      <c r="R7949"/>
      <c r="S7949"/>
      <c r="T7949"/>
      <c r="U7949"/>
      <c r="AA7949"/>
      <c r="AD7949"/>
      <c r="AR7949"/>
      <c r="AS7949"/>
      <c r="AT7949"/>
      <c r="AU7949"/>
    </row>
    <row r="7950" spans="1:47" x14ac:dyDescent="0.25">
      <c r="A7950"/>
      <c r="C7950"/>
      <c r="D7950"/>
      <c r="J7950"/>
      <c r="L7950"/>
      <c r="M7950"/>
      <c r="N7950"/>
      <c r="O7950"/>
      <c r="P7950"/>
      <c r="Q7950"/>
      <c r="R7950"/>
      <c r="S7950"/>
      <c r="T7950"/>
      <c r="U7950"/>
      <c r="AA7950"/>
      <c r="AD7950"/>
      <c r="AR7950"/>
      <c r="AS7950"/>
      <c r="AT7950"/>
      <c r="AU7950"/>
    </row>
    <row r="7951" spans="1:47" x14ac:dyDescent="0.25">
      <c r="A7951"/>
      <c r="C7951"/>
      <c r="D7951"/>
      <c r="J7951"/>
      <c r="L7951"/>
      <c r="M7951"/>
      <c r="N7951"/>
      <c r="O7951"/>
      <c r="P7951"/>
      <c r="Q7951"/>
      <c r="R7951"/>
      <c r="S7951"/>
      <c r="T7951"/>
      <c r="U7951"/>
      <c r="AA7951"/>
      <c r="AD7951"/>
      <c r="AR7951"/>
      <c r="AS7951"/>
      <c r="AT7951"/>
      <c r="AU7951"/>
    </row>
    <row r="7952" spans="1:47" x14ac:dyDescent="0.25">
      <c r="A7952"/>
      <c r="C7952"/>
      <c r="D7952"/>
      <c r="J7952"/>
      <c r="L7952"/>
      <c r="M7952"/>
      <c r="N7952"/>
      <c r="O7952"/>
      <c r="P7952"/>
      <c r="Q7952"/>
      <c r="R7952"/>
      <c r="S7952"/>
      <c r="T7952"/>
      <c r="U7952"/>
      <c r="AA7952"/>
      <c r="AD7952"/>
      <c r="AR7952"/>
      <c r="AS7952"/>
      <c r="AT7952"/>
      <c r="AU7952"/>
    </row>
    <row r="7953" spans="1:47" x14ac:dyDescent="0.25">
      <c r="A7953"/>
      <c r="C7953"/>
      <c r="D7953"/>
      <c r="J7953"/>
      <c r="L7953"/>
      <c r="M7953"/>
      <c r="N7953"/>
      <c r="O7953"/>
      <c r="P7953"/>
      <c r="Q7953"/>
      <c r="R7953"/>
      <c r="S7953"/>
      <c r="T7953"/>
      <c r="U7953"/>
      <c r="AA7953"/>
      <c r="AD7953"/>
      <c r="AR7953"/>
      <c r="AS7953"/>
      <c r="AT7953"/>
      <c r="AU7953"/>
    </row>
    <row r="7954" spans="1:47" x14ac:dyDescent="0.25">
      <c r="A7954"/>
      <c r="C7954"/>
      <c r="D7954"/>
      <c r="J7954"/>
      <c r="L7954"/>
      <c r="M7954"/>
      <c r="N7954"/>
      <c r="O7954"/>
      <c r="P7954"/>
      <c r="Q7954"/>
      <c r="R7954"/>
      <c r="S7954"/>
      <c r="T7954"/>
      <c r="U7954"/>
      <c r="AA7954"/>
      <c r="AD7954"/>
      <c r="AR7954"/>
      <c r="AS7954"/>
      <c r="AT7954"/>
      <c r="AU7954"/>
    </row>
    <row r="7955" spans="1:47" x14ac:dyDescent="0.25">
      <c r="A7955"/>
      <c r="C7955"/>
      <c r="D7955"/>
      <c r="J7955"/>
      <c r="L7955"/>
      <c r="M7955"/>
      <c r="N7955"/>
      <c r="O7955"/>
      <c r="P7955"/>
      <c r="Q7955"/>
      <c r="R7955"/>
      <c r="S7955"/>
      <c r="T7955"/>
      <c r="U7955"/>
      <c r="AA7955"/>
      <c r="AD7955"/>
      <c r="AR7955"/>
      <c r="AS7955"/>
      <c r="AT7955"/>
      <c r="AU7955"/>
    </row>
    <row r="7956" spans="1:47" x14ac:dyDescent="0.25">
      <c r="A7956"/>
      <c r="C7956"/>
      <c r="D7956"/>
      <c r="J7956"/>
      <c r="L7956"/>
      <c r="M7956"/>
      <c r="N7956"/>
      <c r="O7956"/>
      <c r="P7956"/>
      <c r="Q7956"/>
      <c r="R7956"/>
      <c r="S7956"/>
      <c r="T7956"/>
      <c r="U7956"/>
      <c r="AA7956"/>
      <c r="AD7956"/>
      <c r="AR7956"/>
      <c r="AS7956"/>
      <c r="AT7956"/>
      <c r="AU7956"/>
    </row>
    <row r="7957" spans="1:47" x14ac:dyDescent="0.25">
      <c r="A7957"/>
      <c r="C7957"/>
      <c r="D7957"/>
      <c r="J7957"/>
      <c r="L7957"/>
      <c r="M7957"/>
      <c r="N7957"/>
      <c r="O7957"/>
      <c r="P7957"/>
      <c r="Q7957"/>
      <c r="R7957"/>
      <c r="S7957"/>
      <c r="T7957"/>
      <c r="U7957"/>
      <c r="AA7957"/>
      <c r="AD7957"/>
      <c r="AR7957"/>
      <c r="AS7957"/>
      <c r="AT7957"/>
      <c r="AU7957"/>
    </row>
    <row r="7958" spans="1:47" x14ac:dyDescent="0.25">
      <c r="A7958"/>
      <c r="C7958"/>
      <c r="D7958"/>
      <c r="J7958"/>
      <c r="L7958"/>
      <c r="M7958"/>
      <c r="N7958"/>
      <c r="O7958"/>
      <c r="P7958"/>
      <c r="Q7958"/>
      <c r="R7958"/>
      <c r="S7958"/>
      <c r="T7958"/>
      <c r="U7958"/>
      <c r="AA7958"/>
      <c r="AD7958"/>
      <c r="AR7958"/>
      <c r="AS7958"/>
      <c r="AT7958"/>
      <c r="AU7958"/>
    </row>
    <row r="7959" spans="1:47" x14ac:dyDescent="0.25">
      <c r="A7959"/>
      <c r="C7959"/>
      <c r="D7959"/>
      <c r="J7959"/>
      <c r="L7959"/>
      <c r="M7959"/>
      <c r="N7959"/>
      <c r="O7959"/>
      <c r="P7959"/>
      <c r="Q7959"/>
      <c r="R7959"/>
      <c r="S7959"/>
      <c r="T7959"/>
      <c r="U7959"/>
      <c r="AA7959"/>
      <c r="AD7959"/>
      <c r="AR7959"/>
      <c r="AS7959"/>
      <c r="AT7959"/>
      <c r="AU7959"/>
    </row>
    <row r="7960" spans="1:47" x14ac:dyDescent="0.25">
      <c r="A7960"/>
      <c r="C7960"/>
      <c r="D7960"/>
      <c r="J7960"/>
      <c r="L7960"/>
      <c r="M7960"/>
      <c r="N7960"/>
      <c r="O7960"/>
      <c r="P7960"/>
      <c r="Q7960"/>
      <c r="R7960"/>
      <c r="S7960"/>
      <c r="T7960"/>
      <c r="U7960"/>
      <c r="AA7960"/>
      <c r="AD7960"/>
      <c r="AR7960"/>
      <c r="AS7960"/>
      <c r="AT7960"/>
      <c r="AU7960"/>
    </row>
    <row r="7961" spans="1:47" x14ac:dyDescent="0.25">
      <c r="A7961"/>
      <c r="C7961"/>
      <c r="D7961"/>
      <c r="J7961"/>
      <c r="L7961"/>
      <c r="M7961"/>
      <c r="N7961"/>
      <c r="O7961"/>
      <c r="P7961"/>
      <c r="Q7961"/>
      <c r="R7961"/>
      <c r="S7961"/>
      <c r="T7961"/>
      <c r="U7961"/>
      <c r="AA7961"/>
      <c r="AD7961"/>
      <c r="AR7961"/>
      <c r="AS7961"/>
      <c r="AT7961"/>
      <c r="AU7961"/>
    </row>
    <row r="7962" spans="1:47" x14ac:dyDescent="0.25">
      <c r="A7962"/>
      <c r="C7962"/>
      <c r="D7962"/>
      <c r="J7962"/>
      <c r="L7962"/>
      <c r="M7962"/>
      <c r="N7962"/>
      <c r="O7962"/>
      <c r="P7962"/>
      <c r="Q7962"/>
      <c r="R7962"/>
      <c r="S7962"/>
      <c r="T7962"/>
      <c r="U7962"/>
      <c r="AA7962"/>
      <c r="AD7962"/>
      <c r="AR7962"/>
      <c r="AS7962"/>
      <c r="AT7962"/>
      <c r="AU7962"/>
    </row>
    <row r="7963" spans="1:47" x14ac:dyDescent="0.25">
      <c r="A7963"/>
      <c r="C7963"/>
      <c r="D7963"/>
      <c r="J7963"/>
      <c r="L7963"/>
      <c r="M7963"/>
      <c r="N7963"/>
      <c r="O7963"/>
      <c r="P7963"/>
      <c r="Q7963"/>
      <c r="R7963"/>
      <c r="S7963"/>
      <c r="T7963"/>
      <c r="U7963"/>
      <c r="AA7963"/>
      <c r="AD7963"/>
      <c r="AR7963"/>
      <c r="AS7963"/>
      <c r="AT7963"/>
      <c r="AU7963"/>
    </row>
    <row r="7964" spans="1:47" x14ac:dyDescent="0.25">
      <c r="A7964"/>
      <c r="C7964"/>
      <c r="D7964"/>
      <c r="J7964"/>
      <c r="L7964"/>
      <c r="M7964"/>
      <c r="N7964"/>
      <c r="O7964"/>
      <c r="P7964"/>
      <c r="Q7964"/>
      <c r="R7964"/>
      <c r="S7964"/>
      <c r="T7964"/>
      <c r="U7964"/>
      <c r="AA7964"/>
      <c r="AD7964"/>
      <c r="AR7964"/>
      <c r="AS7964"/>
      <c r="AT7964"/>
      <c r="AU7964"/>
    </row>
    <row r="7965" spans="1:47" x14ac:dyDescent="0.25">
      <c r="A7965"/>
      <c r="C7965"/>
      <c r="D7965"/>
      <c r="J7965"/>
      <c r="L7965"/>
      <c r="M7965"/>
      <c r="N7965"/>
      <c r="O7965"/>
      <c r="P7965"/>
      <c r="Q7965"/>
      <c r="R7965"/>
      <c r="S7965"/>
      <c r="T7965"/>
      <c r="U7965"/>
      <c r="AA7965"/>
      <c r="AD7965"/>
      <c r="AR7965"/>
      <c r="AS7965"/>
      <c r="AT7965"/>
      <c r="AU7965"/>
    </row>
    <row r="7966" spans="1:47" x14ac:dyDescent="0.25">
      <c r="A7966"/>
      <c r="C7966"/>
      <c r="D7966"/>
      <c r="J7966"/>
      <c r="L7966"/>
      <c r="M7966"/>
      <c r="N7966"/>
      <c r="O7966"/>
      <c r="P7966"/>
      <c r="Q7966"/>
      <c r="R7966"/>
      <c r="S7966"/>
      <c r="T7966"/>
      <c r="U7966"/>
      <c r="AA7966"/>
      <c r="AD7966"/>
      <c r="AR7966"/>
      <c r="AS7966"/>
      <c r="AT7966"/>
      <c r="AU7966"/>
    </row>
    <row r="7967" spans="1:47" x14ac:dyDescent="0.25">
      <c r="A7967"/>
      <c r="C7967"/>
      <c r="D7967"/>
      <c r="J7967"/>
      <c r="L7967"/>
      <c r="M7967"/>
      <c r="N7967"/>
      <c r="O7967"/>
      <c r="P7967"/>
      <c r="Q7967"/>
      <c r="R7967"/>
      <c r="S7967"/>
      <c r="T7967"/>
      <c r="U7967"/>
      <c r="AA7967"/>
      <c r="AD7967"/>
      <c r="AR7967"/>
      <c r="AS7967"/>
      <c r="AT7967"/>
      <c r="AU7967"/>
    </row>
    <row r="7968" spans="1:47" x14ac:dyDescent="0.25">
      <c r="A7968"/>
      <c r="C7968"/>
      <c r="D7968"/>
      <c r="J7968"/>
      <c r="L7968"/>
      <c r="M7968"/>
      <c r="N7968"/>
      <c r="O7968"/>
      <c r="P7968"/>
      <c r="Q7968"/>
      <c r="R7968"/>
      <c r="S7968"/>
      <c r="T7968"/>
      <c r="U7968"/>
      <c r="AA7968"/>
      <c r="AD7968"/>
      <c r="AR7968"/>
      <c r="AS7968"/>
      <c r="AT7968"/>
      <c r="AU7968"/>
    </row>
    <row r="7969" spans="1:47" x14ac:dyDescent="0.25">
      <c r="A7969"/>
      <c r="C7969"/>
      <c r="D7969"/>
      <c r="J7969"/>
      <c r="L7969"/>
      <c r="M7969"/>
      <c r="N7969"/>
      <c r="O7969"/>
      <c r="P7969"/>
      <c r="Q7969"/>
      <c r="R7969"/>
      <c r="S7969"/>
      <c r="T7969"/>
      <c r="U7969"/>
      <c r="AA7969"/>
      <c r="AD7969"/>
      <c r="AR7969"/>
      <c r="AS7969"/>
      <c r="AT7969"/>
      <c r="AU7969"/>
    </row>
    <row r="7970" spans="1:47" x14ac:dyDescent="0.25">
      <c r="A7970"/>
      <c r="C7970"/>
      <c r="D7970"/>
      <c r="J7970"/>
      <c r="L7970"/>
      <c r="M7970"/>
      <c r="N7970"/>
      <c r="O7970"/>
      <c r="P7970"/>
      <c r="Q7970"/>
      <c r="R7970"/>
      <c r="S7970"/>
      <c r="T7970"/>
      <c r="U7970"/>
      <c r="AA7970"/>
      <c r="AD7970"/>
      <c r="AR7970"/>
      <c r="AS7970"/>
      <c r="AT7970"/>
      <c r="AU7970"/>
    </row>
    <row r="7971" spans="1:47" x14ac:dyDescent="0.25">
      <c r="A7971"/>
      <c r="C7971"/>
      <c r="D7971"/>
      <c r="J7971"/>
      <c r="L7971"/>
      <c r="M7971"/>
      <c r="N7971"/>
      <c r="O7971"/>
      <c r="P7971"/>
      <c r="Q7971"/>
      <c r="R7971"/>
      <c r="S7971"/>
      <c r="T7971"/>
      <c r="U7971"/>
      <c r="AA7971"/>
      <c r="AD7971"/>
      <c r="AR7971"/>
      <c r="AS7971"/>
      <c r="AT7971"/>
      <c r="AU7971"/>
    </row>
    <row r="7972" spans="1:47" x14ac:dyDescent="0.25">
      <c r="A7972"/>
      <c r="C7972"/>
      <c r="D7972"/>
      <c r="J7972"/>
      <c r="L7972"/>
      <c r="M7972"/>
      <c r="N7972"/>
      <c r="O7972"/>
      <c r="P7972"/>
      <c r="Q7972"/>
      <c r="R7972"/>
      <c r="S7972"/>
      <c r="T7972"/>
      <c r="U7972"/>
      <c r="AA7972"/>
      <c r="AD7972"/>
      <c r="AR7972"/>
      <c r="AS7972"/>
      <c r="AT7972"/>
      <c r="AU7972"/>
    </row>
    <row r="7973" spans="1:47" x14ac:dyDescent="0.25">
      <c r="A7973"/>
      <c r="C7973"/>
      <c r="D7973"/>
      <c r="J7973"/>
      <c r="L7973"/>
      <c r="M7973"/>
      <c r="N7973"/>
      <c r="O7973"/>
      <c r="P7973"/>
      <c r="Q7973"/>
      <c r="R7973"/>
      <c r="S7973"/>
      <c r="T7973"/>
      <c r="U7973"/>
      <c r="AA7973"/>
      <c r="AD7973"/>
      <c r="AR7973"/>
      <c r="AS7973"/>
      <c r="AT7973"/>
      <c r="AU7973"/>
    </row>
    <row r="7974" spans="1:47" x14ac:dyDescent="0.25">
      <c r="A7974"/>
      <c r="C7974"/>
      <c r="D7974"/>
      <c r="J7974"/>
      <c r="L7974"/>
      <c r="M7974"/>
      <c r="N7974"/>
      <c r="O7974"/>
      <c r="P7974"/>
      <c r="Q7974"/>
      <c r="R7974"/>
      <c r="S7974"/>
      <c r="T7974"/>
      <c r="U7974"/>
      <c r="AA7974"/>
      <c r="AD7974"/>
      <c r="AR7974"/>
      <c r="AS7974"/>
      <c r="AT7974"/>
      <c r="AU7974"/>
    </row>
    <row r="7975" spans="1:47" x14ac:dyDescent="0.25">
      <c r="A7975"/>
      <c r="C7975"/>
      <c r="D7975"/>
      <c r="J7975"/>
      <c r="L7975"/>
      <c r="M7975"/>
      <c r="N7975"/>
      <c r="O7975"/>
      <c r="P7975"/>
      <c r="Q7975"/>
      <c r="R7975"/>
      <c r="S7975"/>
      <c r="T7975"/>
      <c r="U7975"/>
      <c r="AA7975"/>
      <c r="AD7975"/>
      <c r="AR7975"/>
      <c r="AS7975"/>
      <c r="AT7975"/>
      <c r="AU7975"/>
    </row>
    <row r="7976" spans="1:47" x14ac:dyDescent="0.25">
      <c r="A7976"/>
      <c r="C7976"/>
      <c r="D7976"/>
      <c r="J7976"/>
      <c r="L7976"/>
      <c r="M7976"/>
      <c r="N7976"/>
      <c r="O7976"/>
      <c r="P7976"/>
      <c r="Q7976"/>
      <c r="R7976"/>
      <c r="S7976"/>
      <c r="T7976"/>
      <c r="U7976"/>
      <c r="AA7976"/>
      <c r="AD7976"/>
      <c r="AR7976"/>
      <c r="AS7976"/>
      <c r="AT7976"/>
      <c r="AU7976"/>
    </row>
    <row r="7977" spans="1:47" x14ac:dyDescent="0.25">
      <c r="A7977"/>
      <c r="C7977"/>
      <c r="D7977"/>
      <c r="J7977"/>
      <c r="L7977"/>
      <c r="M7977"/>
      <c r="N7977"/>
      <c r="O7977"/>
      <c r="P7977"/>
      <c r="Q7977"/>
      <c r="R7977"/>
      <c r="S7977"/>
      <c r="T7977"/>
      <c r="U7977"/>
      <c r="AA7977"/>
      <c r="AD7977"/>
      <c r="AR7977"/>
      <c r="AS7977"/>
      <c r="AT7977"/>
      <c r="AU7977"/>
    </row>
    <row r="7978" spans="1:47" x14ac:dyDescent="0.25">
      <c r="A7978"/>
      <c r="C7978"/>
      <c r="D7978"/>
      <c r="J7978"/>
      <c r="L7978"/>
      <c r="M7978"/>
      <c r="N7978"/>
      <c r="O7978"/>
      <c r="P7978"/>
      <c r="Q7978"/>
      <c r="R7978"/>
      <c r="S7978"/>
      <c r="T7978"/>
      <c r="U7978"/>
      <c r="AA7978"/>
      <c r="AD7978"/>
      <c r="AR7978"/>
      <c r="AS7978"/>
      <c r="AT7978"/>
      <c r="AU7978"/>
    </row>
    <row r="7979" spans="1:47" x14ac:dyDescent="0.25">
      <c r="A7979"/>
      <c r="C7979"/>
      <c r="D7979"/>
      <c r="J7979"/>
      <c r="L7979"/>
      <c r="M7979"/>
      <c r="N7979"/>
      <c r="O7979"/>
      <c r="P7979"/>
      <c r="Q7979"/>
      <c r="R7979"/>
      <c r="S7979"/>
      <c r="T7979"/>
      <c r="U7979"/>
      <c r="AA7979"/>
      <c r="AD7979"/>
      <c r="AR7979"/>
      <c r="AS7979"/>
      <c r="AT7979"/>
      <c r="AU7979"/>
    </row>
    <row r="7980" spans="1:47" x14ac:dyDescent="0.25">
      <c r="A7980"/>
      <c r="C7980"/>
      <c r="D7980"/>
      <c r="J7980"/>
      <c r="L7980"/>
      <c r="M7980"/>
      <c r="N7980"/>
      <c r="O7980"/>
      <c r="P7980"/>
      <c r="Q7980"/>
      <c r="R7980"/>
      <c r="S7980"/>
      <c r="T7980"/>
      <c r="U7980"/>
      <c r="AA7980"/>
      <c r="AD7980"/>
      <c r="AR7980"/>
      <c r="AS7980"/>
      <c r="AT7980"/>
      <c r="AU7980"/>
    </row>
    <row r="7981" spans="1:47" x14ac:dyDescent="0.25">
      <c r="A7981"/>
      <c r="C7981"/>
      <c r="D7981"/>
      <c r="J7981"/>
      <c r="L7981"/>
      <c r="M7981"/>
      <c r="N7981"/>
      <c r="O7981"/>
      <c r="P7981"/>
      <c r="Q7981"/>
      <c r="R7981"/>
      <c r="S7981"/>
      <c r="T7981"/>
      <c r="U7981"/>
      <c r="AA7981"/>
      <c r="AD7981"/>
      <c r="AR7981"/>
      <c r="AS7981"/>
      <c r="AT7981"/>
      <c r="AU7981"/>
    </row>
    <row r="7982" spans="1:47" x14ac:dyDescent="0.25">
      <c r="A7982"/>
      <c r="C7982"/>
      <c r="D7982"/>
      <c r="J7982"/>
      <c r="L7982"/>
      <c r="M7982"/>
      <c r="N7982"/>
      <c r="O7982"/>
      <c r="P7982"/>
      <c r="Q7982"/>
      <c r="R7982"/>
      <c r="S7982"/>
      <c r="T7982"/>
      <c r="U7982"/>
      <c r="AA7982"/>
      <c r="AD7982"/>
      <c r="AR7982"/>
      <c r="AS7982"/>
      <c r="AT7982"/>
      <c r="AU7982"/>
    </row>
    <row r="7983" spans="1:47" x14ac:dyDescent="0.25">
      <c r="A7983"/>
      <c r="C7983"/>
      <c r="D7983"/>
      <c r="J7983"/>
      <c r="L7983"/>
      <c r="M7983"/>
      <c r="N7983"/>
      <c r="O7983"/>
      <c r="P7983"/>
      <c r="Q7983"/>
      <c r="R7983"/>
      <c r="S7983"/>
      <c r="T7983"/>
      <c r="U7983"/>
      <c r="AA7983"/>
      <c r="AD7983"/>
      <c r="AR7983"/>
      <c r="AS7983"/>
      <c r="AT7983"/>
      <c r="AU7983"/>
    </row>
    <row r="7984" spans="1:47" x14ac:dyDescent="0.25">
      <c r="A7984"/>
      <c r="C7984"/>
      <c r="D7984"/>
      <c r="J7984"/>
      <c r="L7984"/>
      <c r="M7984"/>
      <c r="N7984"/>
      <c r="O7984"/>
      <c r="P7984"/>
      <c r="Q7984"/>
      <c r="R7984"/>
      <c r="S7984"/>
      <c r="T7984"/>
      <c r="U7984"/>
      <c r="AA7984"/>
      <c r="AD7984"/>
      <c r="AR7984"/>
      <c r="AS7984"/>
      <c r="AT7984"/>
      <c r="AU7984"/>
    </row>
    <row r="7985" spans="1:47" x14ac:dyDescent="0.25">
      <c r="A7985"/>
      <c r="C7985"/>
      <c r="D7985"/>
      <c r="J7985"/>
      <c r="L7985"/>
      <c r="M7985"/>
      <c r="N7985"/>
      <c r="O7985"/>
      <c r="P7985"/>
      <c r="Q7985"/>
      <c r="R7985"/>
      <c r="S7985"/>
      <c r="T7985"/>
      <c r="U7985"/>
      <c r="AA7985"/>
      <c r="AD7985"/>
      <c r="AR7985"/>
      <c r="AS7985"/>
      <c r="AT7985"/>
      <c r="AU7985"/>
    </row>
    <row r="7986" spans="1:47" x14ac:dyDescent="0.25">
      <c r="A7986"/>
      <c r="C7986"/>
      <c r="D7986"/>
      <c r="J7986"/>
      <c r="L7986"/>
      <c r="M7986"/>
      <c r="N7986"/>
      <c r="O7986"/>
      <c r="P7986"/>
      <c r="Q7986"/>
      <c r="R7986"/>
      <c r="S7986"/>
      <c r="T7986"/>
      <c r="U7986"/>
      <c r="AA7986"/>
      <c r="AD7986"/>
      <c r="AR7986"/>
      <c r="AS7986"/>
      <c r="AT7986"/>
      <c r="AU7986"/>
    </row>
    <row r="7987" spans="1:47" x14ac:dyDescent="0.25">
      <c r="A7987"/>
      <c r="C7987"/>
      <c r="D7987"/>
      <c r="J7987"/>
      <c r="L7987"/>
      <c r="M7987"/>
      <c r="N7987"/>
      <c r="O7987"/>
      <c r="P7987"/>
      <c r="Q7987"/>
      <c r="R7987"/>
      <c r="S7987"/>
      <c r="T7987"/>
      <c r="U7987"/>
      <c r="AA7987"/>
      <c r="AD7987"/>
      <c r="AR7987"/>
      <c r="AS7987"/>
      <c r="AT7987"/>
      <c r="AU7987"/>
    </row>
    <row r="7988" spans="1:47" x14ac:dyDescent="0.25">
      <c r="A7988"/>
      <c r="C7988"/>
      <c r="D7988"/>
      <c r="J7988"/>
      <c r="L7988"/>
      <c r="M7988"/>
      <c r="N7988"/>
      <c r="O7988"/>
      <c r="P7988"/>
      <c r="Q7988"/>
      <c r="R7988"/>
      <c r="S7988"/>
      <c r="T7988"/>
      <c r="U7988"/>
      <c r="AA7988"/>
      <c r="AD7988"/>
      <c r="AR7988"/>
      <c r="AS7988"/>
      <c r="AT7988"/>
      <c r="AU7988"/>
    </row>
    <row r="7989" spans="1:47" x14ac:dyDescent="0.25">
      <c r="A7989"/>
      <c r="C7989"/>
      <c r="D7989"/>
      <c r="J7989"/>
      <c r="L7989"/>
      <c r="M7989"/>
      <c r="N7989"/>
      <c r="O7989"/>
      <c r="P7989"/>
      <c r="Q7989"/>
      <c r="R7989"/>
      <c r="S7989"/>
      <c r="T7989"/>
      <c r="U7989"/>
      <c r="AA7989"/>
      <c r="AD7989"/>
      <c r="AR7989"/>
      <c r="AS7989"/>
      <c r="AT7989"/>
      <c r="AU7989"/>
    </row>
    <row r="7990" spans="1:47" x14ac:dyDescent="0.25">
      <c r="A7990"/>
      <c r="C7990"/>
      <c r="D7990"/>
      <c r="J7990"/>
      <c r="L7990"/>
      <c r="M7990"/>
      <c r="N7990"/>
      <c r="O7990"/>
      <c r="P7990"/>
      <c r="Q7990"/>
      <c r="R7990"/>
      <c r="S7990"/>
      <c r="T7990"/>
      <c r="U7990"/>
      <c r="AA7990"/>
      <c r="AD7990"/>
      <c r="AR7990"/>
      <c r="AS7990"/>
      <c r="AT7990"/>
      <c r="AU7990"/>
    </row>
    <row r="7991" spans="1:47" x14ac:dyDescent="0.25">
      <c r="A7991"/>
      <c r="C7991"/>
      <c r="D7991"/>
      <c r="J7991"/>
      <c r="L7991"/>
      <c r="M7991"/>
      <c r="N7991"/>
      <c r="O7991"/>
      <c r="P7991"/>
      <c r="Q7991"/>
      <c r="R7991"/>
      <c r="S7991"/>
      <c r="T7991"/>
      <c r="U7991"/>
      <c r="AA7991"/>
      <c r="AD7991"/>
      <c r="AR7991"/>
      <c r="AS7991"/>
      <c r="AT7991"/>
      <c r="AU7991"/>
    </row>
    <row r="7992" spans="1:47" x14ac:dyDescent="0.25">
      <c r="A7992"/>
      <c r="C7992"/>
      <c r="D7992"/>
      <c r="J7992"/>
      <c r="L7992"/>
      <c r="M7992"/>
      <c r="N7992"/>
      <c r="O7992"/>
      <c r="P7992"/>
      <c r="Q7992"/>
      <c r="R7992"/>
      <c r="S7992"/>
      <c r="T7992"/>
      <c r="U7992"/>
      <c r="AA7992"/>
      <c r="AD7992"/>
      <c r="AR7992"/>
      <c r="AS7992"/>
      <c r="AT7992"/>
      <c r="AU7992"/>
    </row>
    <row r="7993" spans="1:47" x14ac:dyDescent="0.25">
      <c r="A7993"/>
      <c r="C7993"/>
      <c r="D7993"/>
      <c r="J7993"/>
      <c r="L7993"/>
      <c r="M7993"/>
      <c r="N7993"/>
      <c r="O7993"/>
      <c r="P7993"/>
      <c r="Q7993"/>
      <c r="R7993"/>
      <c r="S7993"/>
      <c r="T7993"/>
      <c r="U7993"/>
      <c r="AA7993"/>
      <c r="AD7993"/>
      <c r="AR7993"/>
      <c r="AS7993"/>
      <c r="AT7993"/>
      <c r="AU7993"/>
    </row>
    <row r="7994" spans="1:47" x14ac:dyDescent="0.25">
      <c r="A7994"/>
      <c r="C7994"/>
      <c r="D7994"/>
      <c r="J7994"/>
      <c r="L7994"/>
      <c r="M7994"/>
      <c r="N7994"/>
      <c r="O7994"/>
      <c r="P7994"/>
      <c r="Q7994"/>
      <c r="R7994"/>
      <c r="S7994"/>
      <c r="T7994"/>
      <c r="U7994"/>
      <c r="AA7994"/>
      <c r="AD7994"/>
      <c r="AR7994"/>
      <c r="AS7994"/>
      <c r="AT7994"/>
      <c r="AU7994"/>
    </row>
    <row r="7995" spans="1:47" x14ac:dyDescent="0.25">
      <c r="A7995"/>
      <c r="C7995"/>
      <c r="D7995"/>
      <c r="J7995"/>
      <c r="L7995"/>
      <c r="M7995"/>
      <c r="N7995"/>
      <c r="O7995"/>
      <c r="P7995"/>
      <c r="Q7995"/>
      <c r="R7995"/>
      <c r="S7995"/>
      <c r="T7995"/>
      <c r="U7995"/>
      <c r="AA7995"/>
      <c r="AD7995"/>
      <c r="AR7995"/>
      <c r="AS7995"/>
      <c r="AT7995"/>
      <c r="AU7995"/>
    </row>
    <row r="7996" spans="1:47" x14ac:dyDescent="0.25">
      <c r="A7996"/>
      <c r="C7996"/>
      <c r="D7996"/>
      <c r="J7996"/>
      <c r="L7996"/>
      <c r="M7996"/>
      <c r="N7996"/>
      <c r="O7996"/>
      <c r="P7996"/>
      <c r="Q7996"/>
      <c r="R7996"/>
      <c r="S7996"/>
      <c r="T7996"/>
      <c r="U7996"/>
      <c r="AA7996"/>
      <c r="AD7996"/>
      <c r="AR7996"/>
      <c r="AS7996"/>
      <c r="AT7996"/>
      <c r="AU7996"/>
    </row>
    <row r="7997" spans="1:47" x14ac:dyDescent="0.25">
      <c r="A7997"/>
      <c r="C7997"/>
      <c r="D7997"/>
      <c r="J7997"/>
      <c r="L7997"/>
      <c r="M7997"/>
      <c r="N7997"/>
      <c r="O7997"/>
      <c r="P7997"/>
      <c r="Q7997"/>
      <c r="R7997"/>
      <c r="S7997"/>
      <c r="T7997"/>
      <c r="U7997"/>
      <c r="AA7997"/>
      <c r="AD7997"/>
      <c r="AR7997"/>
      <c r="AS7997"/>
      <c r="AT7997"/>
      <c r="AU7997"/>
    </row>
    <row r="7998" spans="1:47" x14ac:dyDescent="0.25">
      <c r="A7998"/>
      <c r="C7998"/>
      <c r="D7998"/>
      <c r="J7998"/>
      <c r="L7998"/>
      <c r="M7998"/>
      <c r="N7998"/>
      <c r="O7998"/>
      <c r="P7998"/>
      <c r="Q7998"/>
      <c r="R7998"/>
      <c r="S7998"/>
      <c r="T7998"/>
      <c r="U7998"/>
      <c r="AA7998"/>
      <c r="AD7998"/>
      <c r="AR7998"/>
      <c r="AS7998"/>
      <c r="AT7998"/>
      <c r="AU7998"/>
    </row>
    <row r="7999" spans="1:47" x14ac:dyDescent="0.25">
      <c r="A7999"/>
      <c r="C7999"/>
      <c r="D7999"/>
      <c r="J7999"/>
      <c r="L7999"/>
      <c r="M7999"/>
      <c r="N7999"/>
      <c r="O7999"/>
      <c r="P7999"/>
      <c r="Q7999"/>
      <c r="R7999"/>
      <c r="S7999"/>
      <c r="T7999"/>
      <c r="U7999"/>
      <c r="AA7999"/>
      <c r="AD7999"/>
      <c r="AR7999"/>
      <c r="AS7999"/>
      <c r="AT7999"/>
      <c r="AU7999"/>
    </row>
    <row r="8000" spans="1:47" x14ac:dyDescent="0.25">
      <c r="A8000"/>
      <c r="C8000"/>
      <c r="D8000"/>
      <c r="J8000"/>
      <c r="L8000"/>
      <c r="M8000"/>
      <c r="N8000"/>
      <c r="O8000"/>
      <c r="P8000"/>
      <c r="Q8000"/>
      <c r="R8000"/>
      <c r="S8000"/>
      <c r="T8000"/>
      <c r="U8000"/>
      <c r="AA8000"/>
      <c r="AD8000"/>
      <c r="AR8000"/>
      <c r="AS8000"/>
      <c r="AT8000"/>
      <c r="AU8000"/>
    </row>
    <row r="8001" spans="1:47" x14ac:dyDescent="0.25">
      <c r="A8001"/>
      <c r="C8001"/>
      <c r="D8001"/>
      <c r="J8001"/>
      <c r="L8001"/>
      <c r="M8001"/>
      <c r="N8001"/>
      <c r="O8001"/>
      <c r="P8001"/>
      <c r="Q8001"/>
      <c r="R8001"/>
      <c r="S8001"/>
      <c r="T8001"/>
      <c r="U8001"/>
      <c r="AA8001"/>
      <c r="AD8001"/>
      <c r="AR8001"/>
      <c r="AS8001"/>
      <c r="AT8001"/>
      <c r="AU8001"/>
    </row>
    <row r="8002" spans="1:47" x14ac:dyDescent="0.25">
      <c r="A8002"/>
      <c r="C8002"/>
      <c r="D8002"/>
      <c r="J8002"/>
      <c r="L8002"/>
      <c r="M8002"/>
      <c r="N8002"/>
      <c r="O8002"/>
      <c r="P8002"/>
      <c r="Q8002"/>
      <c r="R8002"/>
      <c r="S8002"/>
      <c r="T8002"/>
      <c r="U8002"/>
      <c r="AA8002"/>
      <c r="AD8002"/>
      <c r="AR8002"/>
      <c r="AS8002"/>
      <c r="AT8002"/>
      <c r="AU8002"/>
    </row>
    <row r="8003" spans="1:47" x14ac:dyDescent="0.25">
      <c r="A8003"/>
      <c r="C8003"/>
      <c r="D8003"/>
      <c r="J8003"/>
      <c r="L8003"/>
      <c r="M8003"/>
      <c r="N8003"/>
      <c r="O8003"/>
      <c r="P8003"/>
      <c r="Q8003"/>
      <c r="R8003"/>
      <c r="S8003"/>
      <c r="T8003"/>
      <c r="U8003"/>
      <c r="AA8003"/>
      <c r="AD8003"/>
      <c r="AR8003"/>
      <c r="AS8003"/>
      <c r="AT8003"/>
      <c r="AU8003"/>
    </row>
    <row r="8004" spans="1:47" x14ac:dyDescent="0.25">
      <c r="A8004"/>
      <c r="C8004"/>
      <c r="D8004"/>
      <c r="J8004"/>
      <c r="L8004"/>
      <c r="M8004"/>
      <c r="N8004"/>
      <c r="O8004"/>
      <c r="P8004"/>
      <c r="Q8004"/>
      <c r="R8004"/>
      <c r="S8004"/>
      <c r="T8004"/>
      <c r="U8004"/>
      <c r="AA8004"/>
      <c r="AD8004"/>
      <c r="AR8004"/>
      <c r="AS8004"/>
      <c r="AT8004"/>
      <c r="AU8004"/>
    </row>
    <row r="8005" spans="1:47" x14ac:dyDescent="0.25">
      <c r="A8005"/>
      <c r="C8005"/>
      <c r="D8005"/>
      <c r="J8005"/>
      <c r="L8005"/>
      <c r="M8005"/>
      <c r="N8005"/>
      <c r="O8005"/>
      <c r="P8005"/>
      <c r="Q8005"/>
      <c r="R8005"/>
      <c r="S8005"/>
      <c r="T8005"/>
      <c r="U8005"/>
      <c r="AA8005"/>
      <c r="AD8005"/>
      <c r="AR8005"/>
      <c r="AS8005"/>
      <c r="AT8005"/>
      <c r="AU8005"/>
    </row>
    <row r="8006" spans="1:47" x14ac:dyDescent="0.25">
      <c r="A8006"/>
      <c r="C8006"/>
      <c r="D8006"/>
      <c r="J8006"/>
      <c r="L8006"/>
      <c r="M8006"/>
      <c r="N8006"/>
      <c r="O8006"/>
      <c r="P8006"/>
      <c r="Q8006"/>
      <c r="R8006"/>
      <c r="S8006"/>
      <c r="T8006"/>
      <c r="U8006"/>
      <c r="AA8006"/>
      <c r="AD8006"/>
      <c r="AR8006"/>
      <c r="AS8006"/>
      <c r="AT8006"/>
      <c r="AU8006"/>
    </row>
    <row r="8007" spans="1:47" x14ac:dyDescent="0.25">
      <c r="A8007"/>
      <c r="C8007"/>
      <c r="D8007"/>
      <c r="J8007"/>
      <c r="L8007"/>
      <c r="M8007"/>
      <c r="N8007"/>
      <c r="O8007"/>
      <c r="P8007"/>
      <c r="Q8007"/>
      <c r="R8007"/>
      <c r="S8007"/>
      <c r="T8007"/>
      <c r="U8007"/>
      <c r="AA8007"/>
      <c r="AD8007"/>
      <c r="AR8007"/>
      <c r="AS8007"/>
      <c r="AT8007"/>
      <c r="AU8007"/>
    </row>
    <row r="8008" spans="1:47" x14ac:dyDescent="0.25">
      <c r="A8008"/>
      <c r="C8008"/>
      <c r="D8008"/>
      <c r="J8008"/>
      <c r="L8008"/>
      <c r="M8008"/>
      <c r="N8008"/>
      <c r="O8008"/>
      <c r="P8008"/>
      <c r="Q8008"/>
      <c r="R8008"/>
      <c r="S8008"/>
      <c r="T8008"/>
      <c r="U8008"/>
      <c r="AA8008"/>
      <c r="AD8008"/>
      <c r="AR8008"/>
      <c r="AS8008"/>
      <c r="AT8008"/>
      <c r="AU8008"/>
    </row>
    <row r="8009" spans="1:47" x14ac:dyDescent="0.25">
      <c r="A8009"/>
      <c r="C8009"/>
      <c r="D8009"/>
      <c r="J8009"/>
      <c r="L8009"/>
      <c r="M8009"/>
      <c r="N8009"/>
      <c r="O8009"/>
      <c r="P8009"/>
      <c r="Q8009"/>
      <c r="R8009"/>
      <c r="S8009"/>
      <c r="T8009"/>
      <c r="U8009"/>
      <c r="AA8009"/>
      <c r="AD8009"/>
      <c r="AR8009"/>
      <c r="AS8009"/>
      <c r="AT8009"/>
      <c r="AU8009"/>
    </row>
    <row r="8010" spans="1:47" x14ac:dyDescent="0.25">
      <c r="A8010"/>
      <c r="C8010"/>
      <c r="D8010"/>
      <c r="J8010"/>
      <c r="L8010"/>
      <c r="M8010"/>
      <c r="N8010"/>
      <c r="O8010"/>
      <c r="P8010"/>
      <c r="Q8010"/>
      <c r="R8010"/>
      <c r="S8010"/>
      <c r="T8010"/>
      <c r="U8010"/>
      <c r="AA8010"/>
      <c r="AD8010"/>
      <c r="AR8010"/>
      <c r="AS8010"/>
      <c r="AT8010"/>
      <c r="AU8010"/>
    </row>
    <row r="8011" spans="1:47" x14ac:dyDescent="0.25">
      <c r="A8011"/>
      <c r="C8011"/>
      <c r="D8011"/>
      <c r="J8011"/>
      <c r="L8011"/>
      <c r="M8011"/>
      <c r="N8011"/>
      <c r="O8011"/>
      <c r="P8011"/>
      <c r="Q8011"/>
      <c r="R8011"/>
      <c r="S8011"/>
      <c r="T8011"/>
      <c r="U8011"/>
      <c r="AA8011"/>
      <c r="AD8011"/>
      <c r="AR8011"/>
      <c r="AS8011"/>
      <c r="AT8011"/>
      <c r="AU8011"/>
    </row>
    <row r="8012" spans="1:47" x14ac:dyDescent="0.25">
      <c r="A8012"/>
      <c r="C8012"/>
      <c r="D8012"/>
      <c r="J8012"/>
      <c r="L8012"/>
      <c r="M8012"/>
      <c r="N8012"/>
      <c r="O8012"/>
      <c r="P8012"/>
      <c r="Q8012"/>
      <c r="R8012"/>
      <c r="S8012"/>
      <c r="T8012"/>
      <c r="U8012"/>
      <c r="AA8012"/>
      <c r="AD8012"/>
      <c r="AR8012"/>
      <c r="AS8012"/>
      <c r="AT8012"/>
      <c r="AU8012"/>
    </row>
    <row r="8013" spans="1:47" x14ac:dyDescent="0.25">
      <c r="A8013"/>
      <c r="C8013"/>
      <c r="D8013"/>
      <c r="J8013"/>
      <c r="L8013"/>
      <c r="M8013"/>
      <c r="N8013"/>
      <c r="O8013"/>
      <c r="P8013"/>
      <c r="Q8013"/>
      <c r="R8013"/>
      <c r="S8013"/>
      <c r="T8013"/>
      <c r="U8013"/>
      <c r="AA8013"/>
      <c r="AD8013"/>
      <c r="AR8013"/>
      <c r="AS8013"/>
      <c r="AT8013"/>
      <c r="AU8013"/>
    </row>
    <row r="8014" spans="1:47" x14ac:dyDescent="0.25">
      <c r="A8014"/>
      <c r="C8014"/>
      <c r="D8014"/>
      <c r="J8014"/>
      <c r="L8014"/>
      <c r="M8014"/>
      <c r="N8014"/>
      <c r="O8014"/>
      <c r="P8014"/>
      <c r="Q8014"/>
      <c r="R8014"/>
      <c r="S8014"/>
      <c r="T8014"/>
      <c r="U8014"/>
      <c r="AA8014"/>
      <c r="AD8014"/>
      <c r="AR8014"/>
      <c r="AS8014"/>
      <c r="AT8014"/>
      <c r="AU8014"/>
    </row>
    <row r="8015" spans="1:47" x14ac:dyDescent="0.25">
      <c r="A8015"/>
      <c r="C8015"/>
      <c r="D8015"/>
      <c r="J8015"/>
      <c r="L8015"/>
      <c r="M8015"/>
      <c r="N8015"/>
      <c r="O8015"/>
      <c r="P8015"/>
      <c r="Q8015"/>
      <c r="R8015"/>
      <c r="S8015"/>
      <c r="T8015"/>
      <c r="U8015"/>
      <c r="AA8015"/>
      <c r="AD8015"/>
      <c r="AR8015"/>
      <c r="AS8015"/>
      <c r="AT8015"/>
      <c r="AU8015"/>
    </row>
    <row r="8016" spans="1:47" x14ac:dyDescent="0.25">
      <c r="A8016"/>
      <c r="C8016"/>
      <c r="D8016"/>
      <c r="J8016"/>
      <c r="L8016"/>
      <c r="M8016"/>
      <c r="N8016"/>
      <c r="O8016"/>
      <c r="P8016"/>
      <c r="Q8016"/>
      <c r="R8016"/>
      <c r="S8016"/>
      <c r="T8016"/>
      <c r="U8016"/>
      <c r="AA8016"/>
      <c r="AD8016"/>
      <c r="AR8016"/>
      <c r="AS8016"/>
      <c r="AT8016"/>
      <c r="AU8016"/>
    </row>
    <row r="8017" spans="1:47" x14ac:dyDescent="0.25">
      <c r="A8017"/>
      <c r="C8017"/>
      <c r="D8017"/>
      <c r="J8017"/>
      <c r="L8017"/>
      <c r="M8017"/>
      <c r="N8017"/>
      <c r="O8017"/>
      <c r="P8017"/>
      <c r="Q8017"/>
      <c r="R8017"/>
      <c r="S8017"/>
      <c r="T8017"/>
      <c r="U8017"/>
      <c r="AA8017"/>
      <c r="AD8017"/>
      <c r="AR8017"/>
      <c r="AS8017"/>
      <c r="AT8017"/>
      <c r="AU8017"/>
    </row>
    <row r="8018" spans="1:47" x14ac:dyDescent="0.25">
      <c r="A8018"/>
      <c r="C8018"/>
      <c r="D8018"/>
      <c r="J8018"/>
      <c r="L8018"/>
      <c r="M8018"/>
      <c r="N8018"/>
      <c r="O8018"/>
      <c r="P8018"/>
      <c r="Q8018"/>
      <c r="R8018"/>
      <c r="S8018"/>
      <c r="T8018"/>
      <c r="U8018"/>
      <c r="AA8018"/>
      <c r="AD8018"/>
      <c r="AR8018"/>
      <c r="AS8018"/>
      <c r="AT8018"/>
      <c r="AU8018"/>
    </row>
    <row r="8019" spans="1:47" x14ac:dyDescent="0.25">
      <c r="A8019"/>
      <c r="C8019"/>
      <c r="D8019"/>
      <c r="J8019"/>
      <c r="L8019"/>
      <c r="M8019"/>
      <c r="N8019"/>
      <c r="O8019"/>
      <c r="P8019"/>
      <c r="Q8019"/>
      <c r="R8019"/>
      <c r="S8019"/>
      <c r="T8019"/>
      <c r="U8019"/>
      <c r="AA8019"/>
      <c r="AD8019"/>
      <c r="AR8019"/>
      <c r="AS8019"/>
      <c r="AT8019"/>
      <c r="AU8019"/>
    </row>
    <row r="8020" spans="1:47" x14ac:dyDescent="0.25">
      <c r="A8020"/>
      <c r="C8020"/>
      <c r="D8020"/>
      <c r="J8020"/>
      <c r="L8020"/>
      <c r="M8020"/>
      <c r="N8020"/>
      <c r="O8020"/>
      <c r="P8020"/>
      <c r="Q8020"/>
      <c r="R8020"/>
      <c r="S8020"/>
      <c r="T8020"/>
      <c r="U8020"/>
      <c r="AA8020"/>
      <c r="AD8020"/>
      <c r="AR8020"/>
      <c r="AS8020"/>
      <c r="AT8020"/>
      <c r="AU8020"/>
    </row>
    <row r="8021" spans="1:47" x14ac:dyDescent="0.25">
      <c r="A8021"/>
      <c r="C8021"/>
      <c r="D8021"/>
      <c r="J8021"/>
      <c r="L8021"/>
      <c r="M8021"/>
      <c r="N8021"/>
      <c r="O8021"/>
      <c r="P8021"/>
      <c r="Q8021"/>
      <c r="R8021"/>
      <c r="S8021"/>
      <c r="T8021"/>
      <c r="U8021"/>
      <c r="AA8021"/>
      <c r="AD8021"/>
      <c r="AR8021"/>
      <c r="AS8021"/>
      <c r="AT8021"/>
      <c r="AU8021"/>
    </row>
    <row r="8022" spans="1:47" x14ac:dyDescent="0.25">
      <c r="A8022"/>
      <c r="C8022"/>
      <c r="D8022"/>
      <c r="J8022"/>
      <c r="L8022"/>
      <c r="M8022"/>
      <c r="N8022"/>
      <c r="O8022"/>
      <c r="P8022"/>
      <c r="Q8022"/>
      <c r="R8022"/>
      <c r="S8022"/>
      <c r="T8022"/>
      <c r="U8022"/>
      <c r="AA8022"/>
      <c r="AD8022"/>
      <c r="AR8022"/>
      <c r="AS8022"/>
      <c r="AT8022"/>
      <c r="AU8022"/>
    </row>
    <row r="8023" spans="1:47" x14ac:dyDescent="0.25">
      <c r="A8023"/>
      <c r="C8023"/>
      <c r="D8023"/>
      <c r="J8023"/>
      <c r="L8023"/>
      <c r="M8023"/>
      <c r="N8023"/>
      <c r="O8023"/>
      <c r="P8023"/>
      <c r="Q8023"/>
      <c r="R8023"/>
      <c r="S8023"/>
      <c r="T8023"/>
      <c r="U8023"/>
      <c r="AA8023"/>
      <c r="AD8023"/>
      <c r="AR8023"/>
      <c r="AS8023"/>
      <c r="AT8023"/>
      <c r="AU8023"/>
    </row>
    <row r="8024" spans="1:47" x14ac:dyDescent="0.25">
      <c r="A8024"/>
      <c r="C8024"/>
      <c r="D8024"/>
      <c r="J8024"/>
      <c r="L8024"/>
      <c r="M8024"/>
      <c r="N8024"/>
      <c r="O8024"/>
      <c r="P8024"/>
      <c r="Q8024"/>
      <c r="R8024"/>
      <c r="S8024"/>
      <c r="T8024"/>
      <c r="U8024"/>
      <c r="AA8024"/>
      <c r="AD8024"/>
      <c r="AR8024"/>
      <c r="AS8024"/>
      <c r="AT8024"/>
      <c r="AU8024"/>
    </row>
    <row r="8025" spans="1:47" x14ac:dyDescent="0.25">
      <c r="A8025"/>
      <c r="C8025"/>
      <c r="D8025"/>
      <c r="J8025"/>
      <c r="L8025"/>
      <c r="M8025"/>
      <c r="N8025"/>
      <c r="O8025"/>
      <c r="P8025"/>
      <c r="Q8025"/>
      <c r="R8025"/>
      <c r="S8025"/>
      <c r="T8025"/>
      <c r="U8025"/>
      <c r="AA8025"/>
      <c r="AD8025"/>
      <c r="AR8025"/>
      <c r="AS8025"/>
      <c r="AT8025"/>
      <c r="AU8025"/>
    </row>
    <row r="8026" spans="1:47" x14ac:dyDescent="0.25">
      <c r="A8026"/>
      <c r="C8026"/>
      <c r="D8026"/>
      <c r="J8026"/>
      <c r="L8026"/>
      <c r="M8026"/>
      <c r="N8026"/>
      <c r="O8026"/>
      <c r="P8026"/>
      <c r="Q8026"/>
      <c r="R8026"/>
      <c r="S8026"/>
      <c r="T8026"/>
      <c r="U8026"/>
      <c r="AA8026"/>
      <c r="AD8026"/>
      <c r="AR8026"/>
      <c r="AS8026"/>
      <c r="AT8026"/>
      <c r="AU8026"/>
    </row>
    <row r="8027" spans="1:47" x14ac:dyDescent="0.25">
      <c r="A8027"/>
      <c r="C8027"/>
      <c r="D8027"/>
      <c r="J8027"/>
      <c r="L8027"/>
      <c r="M8027"/>
      <c r="N8027"/>
      <c r="O8027"/>
      <c r="P8027"/>
      <c r="Q8027"/>
      <c r="R8027"/>
      <c r="S8027"/>
      <c r="T8027"/>
      <c r="U8027"/>
      <c r="AA8027"/>
      <c r="AD8027"/>
      <c r="AR8027"/>
      <c r="AS8027"/>
      <c r="AT8027"/>
      <c r="AU8027"/>
    </row>
    <row r="8028" spans="1:47" x14ac:dyDescent="0.25">
      <c r="A8028"/>
      <c r="C8028"/>
      <c r="D8028"/>
      <c r="J8028"/>
      <c r="L8028"/>
      <c r="M8028"/>
      <c r="N8028"/>
      <c r="O8028"/>
      <c r="P8028"/>
      <c r="Q8028"/>
      <c r="R8028"/>
      <c r="S8028"/>
      <c r="T8028"/>
      <c r="U8028"/>
      <c r="AA8028"/>
      <c r="AD8028"/>
      <c r="AR8028"/>
      <c r="AS8028"/>
      <c r="AT8028"/>
      <c r="AU8028"/>
    </row>
    <row r="8029" spans="1:47" x14ac:dyDescent="0.25">
      <c r="A8029"/>
      <c r="C8029"/>
      <c r="D8029"/>
      <c r="J8029"/>
      <c r="L8029"/>
      <c r="M8029"/>
      <c r="N8029"/>
      <c r="O8029"/>
      <c r="P8029"/>
      <c r="Q8029"/>
      <c r="R8029"/>
      <c r="S8029"/>
      <c r="T8029"/>
      <c r="U8029"/>
      <c r="AA8029"/>
      <c r="AD8029"/>
      <c r="AR8029"/>
      <c r="AS8029"/>
      <c r="AT8029"/>
      <c r="AU8029"/>
    </row>
    <row r="8030" spans="1:47" x14ac:dyDescent="0.25">
      <c r="A8030"/>
      <c r="C8030"/>
      <c r="D8030"/>
      <c r="J8030"/>
      <c r="L8030"/>
      <c r="M8030"/>
      <c r="N8030"/>
      <c r="O8030"/>
      <c r="P8030"/>
      <c r="Q8030"/>
      <c r="R8030"/>
      <c r="S8030"/>
      <c r="T8030"/>
      <c r="U8030"/>
      <c r="AA8030"/>
      <c r="AD8030"/>
      <c r="AR8030"/>
      <c r="AS8030"/>
      <c r="AT8030"/>
      <c r="AU8030"/>
    </row>
    <row r="8031" spans="1:47" x14ac:dyDescent="0.25">
      <c r="A8031"/>
      <c r="C8031"/>
      <c r="D8031"/>
      <c r="J8031"/>
      <c r="L8031"/>
      <c r="M8031"/>
      <c r="N8031"/>
      <c r="O8031"/>
      <c r="P8031"/>
      <c r="Q8031"/>
      <c r="R8031"/>
      <c r="S8031"/>
      <c r="T8031"/>
      <c r="U8031"/>
      <c r="AA8031"/>
      <c r="AD8031"/>
      <c r="AR8031"/>
      <c r="AS8031"/>
      <c r="AT8031"/>
      <c r="AU8031"/>
    </row>
    <row r="8032" spans="1:47" x14ac:dyDescent="0.25">
      <c r="A8032"/>
      <c r="C8032"/>
      <c r="D8032"/>
      <c r="J8032"/>
      <c r="L8032"/>
      <c r="M8032"/>
      <c r="N8032"/>
      <c r="O8032"/>
      <c r="P8032"/>
      <c r="Q8032"/>
      <c r="R8032"/>
      <c r="S8032"/>
      <c r="T8032"/>
      <c r="U8032"/>
      <c r="AA8032"/>
      <c r="AD8032"/>
      <c r="AR8032"/>
      <c r="AS8032"/>
      <c r="AT8032"/>
      <c r="AU8032"/>
    </row>
    <row r="8033" spans="1:47" x14ac:dyDescent="0.25">
      <c r="A8033"/>
      <c r="C8033"/>
      <c r="D8033"/>
      <c r="J8033"/>
      <c r="L8033"/>
      <c r="M8033"/>
      <c r="N8033"/>
      <c r="O8033"/>
      <c r="P8033"/>
      <c r="Q8033"/>
      <c r="R8033"/>
      <c r="S8033"/>
      <c r="T8033"/>
      <c r="U8033"/>
      <c r="AA8033"/>
      <c r="AD8033"/>
      <c r="AR8033"/>
      <c r="AS8033"/>
      <c r="AT8033"/>
      <c r="AU8033"/>
    </row>
    <row r="8034" spans="1:47" x14ac:dyDescent="0.25">
      <c r="A8034"/>
      <c r="C8034"/>
      <c r="D8034"/>
      <c r="J8034"/>
      <c r="L8034"/>
      <c r="M8034"/>
      <c r="N8034"/>
      <c r="O8034"/>
      <c r="P8034"/>
      <c r="Q8034"/>
      <c r="R8034"/>
      <c r="S8034"/>
      <c r="T8034"/>
      <c r="U8034"/>
      <c r="AA8034"/>
      <c r="AD8034"/>
      <c r="AR8034"/>
      <c r="AS8034"/>
      <c r="AT8034"/>
      <c r="AU8034"/>
    </row>
    <row r="8035" spans="1:47" x14ac:dyDescent="0.25">
      <c r="A8035"/>
      <c r="C8035"/>
      <c r="D8035"/>
      <c r="J8035"/>
      <c r="L8035"/>
      <c r="M8035"/>
      <c r="N8035"/>
      <c r="O8035"/>
      <c r="P8035"/>
      <c r="Q8035"/>
      <c r="R8035"/>
      <c r="S8035"/>
      <c r="T8035"/>
      <c r="U8035"/>
      <c r="AA8035"/>
      <c r="AD8035"/>
      <c r="AR8035"/>
      <c r="AS8035"/>
      <c r="AT8035"/>
      <c r="AU8035"/>
    </row>
    <row r="8036" spans="1:47" x14ac:dyDescent="0.25">
      <c r="A8036"/>
      <c r="C8036"/>
      <c r="D8036"/>
      <c r="J8036"/>
      <c r="L8036"/>
      <c r="M8036"/>
      <c r="N8036"/>
      <c r="O8036"/>
      <c r="P8036"/>
      <c r="Q8036"/>
      <c r="R8036"/>
      <c r="S8036"/>
      <c r="T8036"/>
      <c r="U8036"/>
      <c r="AA8036"/>
      <c r="AD8036"/>
      <c r="AR8036"/>
      <c r="AS8036"/>
      <c r="AT8036"/>
      <c r="AU8036"/>
    </row>
    <row r="8037" spans="1:47" x14ac:dyDescent="0.25">
      <c r="A8037"/>
      <c r="C8037"/>
      <c r="D8037"/>
      <c r="J8037"/>
      <c r="L8037"/>
      <c r="M8037"/>
      <c r="N8037"/>
      <c r="O8037"/>
      <c r="P8037"/>
      <c r="Q8037"/>
      <c r="R8037"/>
      <c r="S8037"/>
      <c r="T8037"/>
      <c r="U8037"/>
      <c r="AA8037"/>
      <c r="AD8037"/>
      <c r="AR8037"/>
      <c r="AS8037"/>
      <c r="AT8037"/>
      <c r="AU8037"/>
    </row>
    <row r="8038" spans="1:47" x14ac:dyDescent="0.25">
      <c r="A8038"/>
      <c r="C8038"/>
      <c r="D8038"/>
      <c r="J8038"/>
      <c r="L8038"/>
      <c r="M8038"/>
      <c r="N8038"/>
      <c r="O8038"/>
      <c r="P8038"/>
      <c r="Q8038"/>
      <c r="R8038"/>
      <c r="S8038"/>
      <c r="T8038"/>
      <c r="U8038"/>
      <c r="AA8038"/>
      <c r="AD8038"/>
      <c r="AR8038"/>
      <c r="AS8038"/>
      <c r="AT8038"/>
      <c r="AU8038"/>
    </row>
    <row r="8039" spans="1:47" x14ac:dyDescent="0.25">
      <c r="A8039"/>
      <c r="C8039"/>
      <c r="D8039"/>
      <c r="J8039"/>
      <c r="L8039"/>
      <c r="M8039"/>
      <c r="N8039"/>
      <c r="O8039"/>
      <c r="P8039"/>
      <c r="Q8039"/>
      <c r="R8039"/>
      <c r="S8039"/>
      <c r="T8039"/>
      <c r="U8039"/>
      <c r="AA8039"/>
      <c r="AD8039"/>
      <c r="AR8039"/>
      <c r="AS8039"/>
      <c r="AT8039"/>
      <c r="AU8039"/>
    </row>
    <row r="8040" spans="1:47" x14ac:dyDescent="0.25">
      <c r="A8040"/>
      <c r="C8040"/>
      <c r="D8040"/>
      <c r="J8040"/>
      <c r="L8040"/>
      <c r="M8040"/>
      <c r="N8040"/>
      <c r="O8040"/>
      <c r="P8040"/>
      <c r="Q8040"/>
      <c r="R8040"/>
      <c r="S8040"/>
      <c r="T8040"/>
      <c r="U8040"/>
      <c r="AA8040"/>
      <c r="AD8040"/>
      <c r="AR8040"/>
      <c r="AS8040"/>
      <c r="AT8040"/>
      <c r="AU8040"/>
    </row>
    <row r="8041" spans="1:47" x14ac:dyDescent="0.25">
      <c r="A8041"/>
      <c r="C8041"/>
      <c r="D8041"/>
      <c r="J8041"/>
      <c r="L8041"/>
      <c r="M8041"/>
      <c r="N8041"/>
      <c r="O8041"/>
      <c r="P8041"/>
      <c r="Q8041"/>
      <c r="R8041"/>
      <c r="S8041"/>
      <c r="T8041"/>
      <c r="U8041"/>
      <c r="AA8041"/>
      <c r="AD8041"/>
      <c r="AR8041"/>
      <c r="AS8041"/>
      <c r="AT8041"/>
      <c r="AU8041"/>
    </row>
    <row r="8042" spans="1:47" x14ac:dyDescent="0.25">
      <c r="A8042"/>
      <c r="C8042"/>
      <c r="D8042"/>
      <c r="J8042"/>
      <c r="L8042"/>
      <c r="M8042"/>
      <c r="N8042"/>
      <c r="O8042"/>
      <c r="P8042"/>
      <c r="Q8042"/>
      <c r="R8042"/>
      <c r="S8042"/>
      <c r="T8042"/>
      <c r="U8042"/>
      <c r="AA8042"/>
      <c r="AD8042"/>
      <c r="AR8042"/>
      <c r="AS8042"/>
      <c r="AT8042"/>
      <c r="AU8042"/>
    </row>
    <row r="8043" spans="1:47" x14ac:dyDescent="0.25">
      <c r="A8043"/>
      <c r="C8043"/>
      <c r="D8043"/>
      <c r="J8043"/>
      <c r="L8043"/>
      <c r="M8043"/>
      <c r="N8043"/>
      <c r="O8043"/>
      <c r="P8043"/>
      <c r="Q8043"/>
      <c r="R8043"/>
      <c r="S8043"/>
      <c r="T8043"/>
      <c r="U8043"/>
      <c r="AA8043"/>
      <c r="AD8043"/>
      <c r="AR8043"/>
      <c r="AS8043"/>
      <c r="AT8043"/>
      <c r="AU8043"/>
    </row>
    <row r="8044" spans="1:47" x14ac:dyDescent="0.25">
      <c r="A8044"/>
      <c r="C8044"/>
      <c r="D8044"/>
      <c r="J8044"/>
      <c r="L8044"/>
      <c r="M8044"/>
      <c r="N8044"/>
      <c r="O8044"/>
      <c r="P8044"/>
      <c r="Q8044"/>
      <c r="R8044"/>
      <c r="S8044"/>
      <c r="T8044"/>
      <c r="U8044"/>
      <c r="AA8044"/>
      <c r="AD8044"/>
      <c r="AR8044"/>
      <c r="AS8044"/>
      <c r="AT8044"/>
      <c r="AU8044"/>
    </row>
    <row r="8045" spans="1:47" x14ac:dyDescent="0.25">
      <c r="A8045"/>
      <c r="C8045"/>
      <c r="D8045"/>
      <c r="J8045"/>
      <c r="L8045"/>
      <c r="M8045"/>
      <c r="N8045"/>
      <c r="O8045"/>
      <c r="P8045"/>
      <c r="Q8045"/>
      <c r="R8045"/>
      <c r="S8045"/>
      <c r="T8045"/>
      <c r="U8045"/>
      <c r="AA8045"/>
      <c r="AD8045"/>
      <c r="AR8045"/>
      <c r="AS8045"/>
      <c r="AT8045"/>
      <c r="AU8045"/>
    </row>
    <row r="8046" spans="1:47" x14ac:dyDescent="0.25">
      <c r="A8046"/>
      <c r="C8046"/>
      <c r="D8046"/>
      <c r="J8046"/>
      <c r="L8046"/>
      <c r="M8046"/>
      <c r="N8046"/>
      <c r="O8046"/>
      <c r="P8046"/>
      <c r="Q8046"/>
      <c r="R8046"/>
      <c r="S8046"/>
      <c r="T8046"/>
      <c r="U8046"/>
      <c r="AA8046"/>
      <c r="AD8046"/>
      <c r="AR8046"/>
      <c r="AS8046"/>
      <c r="AT8046"/>
      <c r="AU8046"/>
    </row>
    <row r="8047" spans="1:47" x14ac:dyDescent="0.25">
      <c r="A8047"/>
      <c r="C8047"/>
      <c r="D8047"/>
      <c r="J8047"/>
      <c r="L8047"/>
      <c r="M8047"/>
      <c r="N8047"/>
      <c r="O8047"/>
      <c r="P8047"/>
      <c r="Q8047"/>
      <c r="R8047"/>
      <c r="S8047"/>
      <c r="T8047"/>
      <c r="U8047"/>
      <c r="AA8047"/>
      <c r="AD8047"/>
      <c r="AR8047"/>
      <c r="AS8047"/>
      <c r="AT8047"/>
      <c r="AU8047"/>
    </row>
    <row r="8048" spans="1:47" x14ac:dyDescent="0.25">
      <c r="A8048"/>
      <c r="C8048"/>
      <c r="D8048"/>
      <c r="J8048"/>
      <c r="L8048"/>
      <c r="M8048"/>
      <c r="N8048"/>
      <c r="O8048"/>
      <c r="P8048"/>
      <c r="Q8048"/>
      <c r="R8048"/>
      <c r="S8048"/>
      <c r="T8048"/>
      <c r="U8048"/>
      <c r="AA8048"/>
      <c r="AD8048"/>
      <c r="AR8048"/>
      <c r="AS8048"/>
      <c r="AT8048"/>
      <c r="AU8048"/>
    </row>
    <row r="8049" spans="1:47" x14ac:dyDescent="0.25">
      <c r="A8049"/>
      <c r="C8049"/>
      <c r="D8049"/>
      <c r="J8049"/>
      <c r="L8049"/>
      <c r="M8049"/>
      <c r="N8049"/>
      <c r="O8049"/>
      <c r="P8049"/>
      <c r="Q8049"/>
      <c r="R8049"/>
      <c r="S8049"/>
      <c r="T8049"/>
      <c r="U8049"/>
      <c r="AA8049"/>
      <c r="AD8049"/>
      <c r="AR8049"/>
      <c r="AS8049"/>
      <c r="AT8049"/>
      <c r="AU8049"/>
    </row>
    <row r="8050" spans="1:47" x14ac:dyDescent="0.25">
      <c r="A8050"/>
      <c r="C8050"/>
      <c r="D8050"/>
      <c r="J8050"/>
      <c r="L8050"/>
      <c r="M8050"/>
      <c r="N8050"/>
      <c r="O8050"/>
      <c r="P8050"/>
      <c r="Q8050"/>
      <c r="R8050"/>
      <c r="S8050"/>
      <c r="T8050"/>
      <c r="U8050"/>
      <c r="AA8050"/>
      <c r="AD8050"/>
      <c r="AR8050"/>
      <c r="AS8050"/>
      <c r="AT8050"/>
      <c r="AU8050"/>
    </row>
    <row r="8051" spans="1:47" x14ac:dyDescent="0.25">
      <c r="A8051"/>
      <c r="C8051"/>
      <c r="D8051"/>
      <c r="J8051"/>
      <c r="L8051"/>
      <c r="M8051"/>
      <c r="N8051"/>
      <c r="O8051"/>
      <c r="P8051"/>
      <c r="Q8051"/>
      <c r="R8051"/>
      <c r="S8051"/>
      <c r="T8051"/>
      <c r="U8051"/>
      <c r="AA8051"/>
      <c r="AD8051"/>
      <c r="AR8051"/>
      <c r="AS8051"/>
      <c r="AT8051"/>
      <c r="AU8051"/>
    </row>
    <row r="8052" spans="1:47" x14ac:dyDescent="0.25">
      <c r="A8052"/>
      <c r="C8052"/>
      <c r="D8052"/>
      <c r="J8052"/>
      <c r="L8052"/>
      <c r="M8052"/>
      <c r="N8052"/>
      <c r="O8052"/>
      <c r="P8052"/>
      <c r="Q8052"/>
      <c r="R8052"/>
      <c r="S8052"/>
      <c r="T8052"/>
      <c r="U8052"/>
      <c r="AA8052"/>
      <c r="AD8052"/>
      <c r="AR8052"/>
      <c r="AS8052"/>
      <c r="AT8052"/>
      <c r="AU8052"/>
    </row>
    <row r="8053" spans="1:47" x14ac:dyDescent="0.25">
      <c r="A8053"/>
      <c r="C8053"/>
      <c r="D8053"/>
      <c r="J8053"/>
      <c r="L8053"/>
      <c r="M8053"/>
      <c r="N8053"/>
      <c r="O8053"/>
      <c r="P8053"/>
      <c r="Q8053"/>
      <c r="R8053"/>
      <c r="S8053"/>
      <c r="T8053"/>
      <c r="U8053"/>
      <c r="AA8053"/>
      <c r="AD8053"/>
      <c r="AR8053"/>
      <c r="AS8053"/>
      <c r="AT8053"/>
      <c r="AU8053"/>
    </row>
    <row r="8054" spans="1:47" x14ac:dyDescent="0.25">
      <c r="A8054"/>
      <c r="C8054"/>
      <c r="D8054"/>
      <c r="J8054"/>
      <c r="L8054"/>
      <c r="M8054"/>
      <c r="N8054"/>
      <c r="O8054"/>
      <c r="P8054"/>
      <c r="Q8054"/>
      <c r="R8054"/>
      <c r="S8054"/>
      <c r="T8054"/>
      <c r="U8054"/>
      <c r="AA8054"/>
      <c r="AD8054"/>
      <c r="AR8054"/>
      <c r="AS8054"/>
      <c r="AT8054"/>
      <c r="AU8054"/>
    </row>
    <row r="8055" spans="1:47" x14ac:dyDescent="0.25">
      <c r="A8055"/>
      <c r="C8055"/>
      <c r="D8055"/>
      <c r="J8055"/>
      <c r="L8055"/>
      <c r="M8055"/>
      <c r="N8055"/>
      <c r="O8055"/>
      <c r="P8055"/>
      <c r="Q8055"/>
      <c r="R8055"/>
      <c r="S8055"/>
      <c r="T8055"/>
      <c r="U8055"/>
      <c r="AA8055"/>
      <c r="AD8055"/>
      <c r="AR8055"/>
      <c r="AS8055"/>
      <c r="AT8055"/>
      <c r="AU8055"/>
    </row>
    <row r="8056" spans="1:47" x14ac:dyDescent="0.25">
      <c r="A8056"/>
      <c r="C8056"/>
      <c r="D8056"/>
      <c r="J8056"/>
      <c r="L8056"/>
      <c r="M8056"/>
      <c r="N8056"/>
      <c r="O8056"/>
      <c r="P8056"/>
      <c r="Q8056"/>
      <c r="R8056"/>
      <c r="S8056"/>
      <c r="T8056"/>
      <c r="U8056"/>
      <c r="AA8056"/>
      <c r="AD8056"/>
      <c r="AR8056"/>
      <c r="AS8056"/>
      <c r="AT8056"/>
      <c r="AU8056"/>
    </row>
    <row r="8057" spans="1:47" x14ac:dyDescent="0.25">
      <c r="A8057"/>
      <c r="C8057"/>
      <c r="D8057"/>
      <c r="J8057"/>
      <c r="L8057"/>
      <c r="M8057"/>
      <c r="N8057"/>
      <c r="O8057"/>
      <c r="P8057"/>
      <c r="Q8057"/>
      <c r="R8057"/>
      <c r="S8057"/>
      <c r="T8057"/>
      <c r="U8057"/>
      <c r="AA8057"/>
      <c r="AD8057"/>
      <c r="AR8057"/>
      <c r="AS8057"/>
      <c r="AT8057"/>
      <c r="AU8057"/>
    </row>
    <row r="8058" spans="1:47" x14ac:dyDescent="0.25">
      <c r="A8058"/>
      <c r="C8058"/>
      <c r="D8058"/>
      <c r="J8058"/>
      <c r="L8058"/>
      <c r="M8058"/>
      <c r="N8058"/>
      <c r="O8058"/>
      <c r="P8058"/>
      <c r="Q8058"/>
      <c r="R8058"/>
      <c r="S8058"/>
      <c r="T8058"/>
      <c r="U8058"/>
      <c r="AA8058"/>
      <c r="AD8058"/>
      <c r="AR8058"/>
      <c r="AS8058"/>
      <c r="AT8058"/>
      <c r="AU8058"/>
    </row>
    <row r="8059" spans="1:47" x14ac:dyDescent="0.25">
      <c r="A8059"/>
      <c r="C8059"/>
      <c r="D8059"/>
      <c r="J8059"/>
      <c r="L8059"/>
      <c r="M8059"/>
      <c r="N8059"/>
      <c r="O8059"/>
      <c r="P8059"/>
      <c r="Q8059"/>
      <c r="R8059"/>
      <c r="S8059"/>
      <c r="T8059"/>
      <c r="U8059"/>
      <c r="AA8059"/>
      <c r="AD8059"/>
      <c r="AR8059"/>
      <c r="AS8059"/>
      <c r="AT8059"/>
      <c r="AU8059"/>
    </row>
    <row r="8060" spans="1:47" x14ac:dyDescent="0.25">
      <c r="A8060"/>
      <c r="C8060"/>
      <c r="D8060"/>
      <c r="J8060"/>
      <c r="L8060"/>
      <c r="M8060"/>
      <c r="N8060"/>
      <c r="O8060"/>
      <c r="P8060"/>
      <c r="Q8060"/>
      <c r="R8060"/>
      <c r="S8060"/>
      <c r="T8060"/>
      <c r="U8060"/>
      <c r="AA8060"/>
      <c r="AD8060"/>
      <c r="AR8060"/>
      <c r="AS8060"/>
      <c r="AT8060"/>
      <c r="AU8060"/>
    </row>
    <row r="8061" spans="1:47" x14ac:dyDescent="0.25">
      <c r="A8061"/>
      <c r="C8061"/>
      <c r="D8061"/>
      <c r="J8061"/>
      <c r="L8061"/>
      <c r="M8061"/>
      <c r="N8061"/>
      <c r="O8061"/>
      <c r="P8061"/>
      <c r="Q8061"/>
      <c r="R8061"/>
      <c r="S8061"/>
      <c r="T8061"/>
      <c r="U8061"/>
      <c r="AA8061"/>
      <c r="AD8061"/>
      <c r="AR8061"/>
      <c r="AS8061"/>
      <c r="AT8061"/>
      <c r="AU8061"/>
    </row>
    <row r="8062" spans="1:47" x14ac:dyDescent="0.25">
      <c r="A8062"/>
      <c r="C8062"/>
      <c r="D8062"/>
      <c r="J8062"/>
      <c r="L8062"/>
      <c r="M8062"/>
      <c r="N8062"/>
      <c r="O8062"/>
      <c r="P8062"/>
      <c r="Q8062"/>
      <c r="R8062"/>
      <c r="S8062"/>
      <c r="T8062"/>
      <c r="U8062"/>
      <c r="AA8062"/>
      <c r="AD8062"/>
      <c r="AR8062"/>
      <c r="AS8062"/>
      <c r="AT8062"/>
      <c r="AU8062"/>
    </row>
    <row r="8063" spans="1:47" x14ac:dyDescent="0.25">
      <c r="A8063"/>
      <c r="C8063"/>
      <c r="D8063"/>
      <c r="J8063"/>
      <c r="L8063"/>
      <c r="M8063"/>
      <c r="N8063"/>
      <c r="O8063"/>
      <c r="P8063"/>
      <c r="Q8063"/>
      <c r="R8063"/>
      <c r="S8063"/>
      <c r="T8063"/>
      <c r="U8063"/>
      <c r="AA8063"/>
      <c r="AD8063"/>
      <c r="AR8063"/>
      <c r="AS8063"/>
      <c r="AT8063"/>
      <c r="AU8063"/>
    </row>
    <row r="8064" spans="1:47" x14ac:dyDescent="0.25">
      <c r="A8064"/>
      <c r="C8064"/>
      <c r="D8064"/>
      <c r="J8064"/>
      <c r="L8064"/>
      <c r="M8064"/>
      <c r="N8064"/>
      <c r="O8064"/>
      <c r="P8064"/>
      <c r="Q8064"/>
      <c r="R8064"/>
      <c r="S8064"/>
      <c r="T8064"/>
      <c r="U8064"/>
      <c r="AA8064"/>
      <c r="AD8064"/>
      <c r="AR8064"/>
      <c r="AS8064"/>
      <c r="AT8064"/>
      <c r="AU8064"/>
    </row>
    <row r="8065" spans="1:47" x14ac:dyDescent="0.25">
      <c r="A8065"/>
      <c r="C8065"/>
      <c r="D8065"/>
      <c r="J8065"/>
      <c r="L8065"/>
      <c r="M8065"/>
      <c r="N8065"/>
      <c r="O8065"/>
      <c r="P8065"/>
      <c r="Q8065"/>
      <c r="R8065"/>
      <c r="S8065"/>
      <c r="T8065"/>
      <c r="U8065"/>
      <c r="AA8065"/>
      <c r="AD8065"/>
      <c r="AR8065"/>
      <c r="AS8065"/>
      <c r="AT8065"/>
      <c r="AU8065"/>
    </row>
    <row r="8066" spans="1:47" x14ac:dyDescent="0.25">
      <c r="A8066"/>
      <c r="C8066"/>
      <c r="D8066"/>
      <c r="J8066"/>
      <c r="L8066"/>
      <c r="M8066"/>
      <c r="N8066"/>
      <c r="O8066"/>
      <c r="P8066"/>
      <c r="Q8066"/>
      <c r="R8066"/>
      <c r="S8066"/>
      <c r="T8066"/>
      <c r="U8066"/>
      <c r="AA8066"/>
      <c r="AD8066"/>
      <c r="AR8066"/>
      <c r="AS8066"/>
      <c r="AT8066"/>
      <c r="AU8066"/>
    </row>
    <row r="8067" spans="1:47" x14ac:dyDescent="0.25">
      <c r="A8067"/>
      <c r="C8067"/>
      <c r="D8067"/>
      <c r="J8067"/>
      <c r="L8067"/>
      <c r="M8067"/>
      <c r="N8067"/>
      <c r="O8067"/>
      <c r="P8067"/>
      <c r="Q8067"/>
      <c r="R8067"/>
      <c r="S8067"/>
      <c r="T8067"/>
      <c r="U8067"/>
      <c r="AA8067"/>
      <c r="AD8067"/>
      <c r="AR8067"/>
      <c r="AS8067"/>
      <c r="AT8067"/>
      <c r="AU8067"/>
    </row>
    <row r="8068" spans="1:47" x14ac:dyDescent="0.25">
      <c r="A8068"/>
      <c r="C8068"/>
      <c r="D8068"/>
      <c r="J8068"/>
      <c r="L8068"/>
      <c r="M8068"/>
      <c r="N8068"/>
      <c r="O8068"/>
      <c r="P8068"/>
      <c r="Q8068"/>
      <c r="R8068"/>
      <c r="S8068"/>
      <c r="T8068"/>
      <c r="U8068"/>
      <c r="AA8068"/>
      <c r="AD8068"/>
      <c r="AR8068"/>
      <c r="AS8068"/>
      <c r="AT8068"/>
      <c r="AU8068"/>
    </row>
    <row r="8069" spans="1:47" x14ac:dyDescent="0.25">
      <c r="A8069"/>
      <c r="C8069"/>
      <c r="D8069"/>
      <c r="J8069"/>
      <c r="L8069"/>
      <c r="M8069"/>
      <c r="N8069"/>
      <c r="O8069"/>
      <c r="P8069"/>
      <c r="Q8069"/>
      <c r="R8069"/>
      <c r="S8069"/>
      <c r="T8069"/>
      <c r="U8069"/>
      <c r="AA8069"/>
      <c r="AD8069"/>
      <c r="AR8069"/>
      <c r="AS8069"/>
      <c r="AT8069"/>
      <c r="AU8069"/>
    </row>
    <row r="8070" spans="1:47" x14ac:dyDescent="0.25">
      <c r="A8070"/>
      <c r="C8070"/>
      <c r="D8070"/>
      <c r="J8070"/>
      <c r="L8070"/>
      <c r="M8070"/>
      <c r="N8070"/>
      <c r="O8070"/>
      <c r="P8070"/>
      <c r="Q8070"/>
      <c r="R8070"/>
      <c r="S8070"/>
      <c r="T8070"/>
      <c r="U8070"/>
      <c r="AA8070"/>
      <c r="AD8070"/>
      <c r="AR8070"/>
      <c r="AS8070"/>
      <c r="AT8070"/>
      <c r="AU8070"/>
    </row>
    <row r="8071" spans="1:47" x14ac:dyDescent="0.25">
      <c r="A8071"/>
      <c r="C8071"/>
      <c r="D8071"/>
      <c r="J8071"/>
      <c r="L8071"/>
      <c r="M8071"/>
      <c r="N8071"/>
      <c r="O8071"/>
      <c r="P8071"/>
      <c r="Q8071"/>
      <c r="R8071"/>
      <c r="S8071"/>
      <c r="T8071"/>
      <c r="U8071"/>
      <c r="AA8071"/>
      <c r="AD8071"/>
      <c r="AR8071"/>
      <c r="AS8071"/>
      <c r="AT8071"/>
      <c r="AU8071"/>
    </row>
    <row r="8072" spans="1:47" x14ac:dyDescent="0.25">
      <c r="A8072"/>
      <c r="C8072"/>
      <c r="D8072"/>
      <c r="J8072"/>
      <c r="L8072"/>
      <c r="M8072"/>
      <c r="N8072"/>
      <c r="O8072"/>
      <c r="P8072"/>
      <c r="Q8072"/>
      <c r="R8072"/>
      <c r="S8072"/>
      <c r="T8072"/>
      <c r="U8072"/>
      <c r="AA8072"/>
      <c r="AD8072"/>
      <c r="AR8072"/>
      <c r="AS8072"/>
      <c r="AT8072"/>
      <c r="AU8072"/>
    </row>
    <row r="8073" spans="1:47" x14ac:dyDescent="0.25">
      <c r="A8073"/>
      <c r="C8073"/>
      <c r="D8073"/>
      <c r="J8073"/>
      <c r="L8073"/>
      <c r="M8073"/>
      <c r="N8073"/>
      <c r="O8073"/>
      <c r="P8073"/>
      <c r="Q8073"/>
      <c r="R8073"/>
      <c r="S8073"/>
      <c r="T8073"/>
      <c r="U8073"/>
      <c r="AA8073"/>
      <c r="AD8073"/>
      <c r="AR8073"/>
      <c r="AS8073"/>
      <c r="AT8073"/>
      <c r="AU8073"/>
    </row>
    <row r="8074" spans="1:47" x14ac:dyDescent="0.25">
      <c r="A8074"/>
      <c r="C8074"/>
      <c r="D8074"/>
      <c r="J8074"/>
      <c r="L8074"/>
      <c r="M8074"/>
      <c r="N8074"/>
      <c r="O8074"/>
      <c r="P8074"/>
      <c r="Q8074"/>
      <c r="R8074"/>
      <c r="S8074"/>
      <c r="T8074"/>
      <c r="U8074"/>
      <c r="AA8074"/>
      <c r="AD8074"/>
      <c r="AR8074"/>
      <c r="AS8074"/>
      <c r="AT8074"/>
      <c r="AU8074"/>
    </row>
    <row r="8075" spans="1:47" x14ac:dyDescent="0.25">
      <c r="A8075"/>
      <c r="C8075"/>
      <c r="D8075"/>
      <c r="J8075"/>
      <c r="L8075"/>
      <c r="M8075"/>
      <c r="N8075"/>
      <c r="O8075"/>
      <c r="P8075"/>
      <c r="Q8075"/>
      <c r="R8075"/>
      <c r="S8075"/>
      <c r="T8075"/>
      <c r="U8075"/>
      <c r="AA8075"/>
      <c r="AD8075"/>
      <c r="AR8075"/>
      <c r="AS8075"/>
      <c r="AT8075"/>
      <c r="AU8075"/>
    </row>
    <row r="8076" spans="1:47" x14ac:dyDescent="0.25">
      <c r="A8076"/>
      <c r="C8076"/>
      <c r="D8076"/>
      <c r="J8076"/>
      <c r="L8076"/>
      <c r="M8076"/>
      <c r="N8076"/>
      <c r="O8076"/>
      <c r="P8076"/>
      <c r="Q8076"/>
      <c r="R8076"/>
      <c r="S8076"/>
      <c r="T8076"/>
      <c r="U8076"/>
      <c r="AA8076"/>
      <c r="AD8076"/>
      <c r="AR8076"/>
      <c r="AS8076"/>
      <c r="AT8076"/>
      <c r="AU8076"/>
    </row>
    <row r="8077" spans="1:47" x14ac:dyDescent="0.25">
      <c r="A8077"/>
      <c r="C8077"/>
      <c r="D8077"/>
      <c r="J8077"/>
      <c r="L8077"/>
      <c r="M8077"/>
      <c r="N8077"/>
      <c r="O8077"/>
      <c r="P8077"/>
      <c r="Q8077"/>
      <c r="R8077"/>
      <c r="S8077"/>
      <c r="T8077"/>
      <c r="U8077"/>
      <c r="AA8077"/>
      <c r="AD8077"/>
      <c r="AR8077"/>
      <c r="AS8077"/>
      <c r="AT8077"/>
      <c r="AU8077"/>
    </row>
    <row r="8078" spans="1:47" x14ac:dyDescent="0.25">
      <c r="A8078"/>
      <c r="C8078"/>
      <c r="D8078"/>
      <c r="J8078"/>
      <c r="L8078"/>
      <c r="M8078"/>
      <c r="N8078"/>
      <c r="O8078"/>
      <c r="P8078"/>
      <c r="Q8078"/>
      <c r="R8078"/>
      <c r="S8078"/>
      <c r="T8078"/>
      <c r="U8078"/>
      <c r="AA8078"/>
      <c r="AD8078"/>
      <c r="AR8078"/>
      <c r="AS8078"/>
      <c r="AT8078"/>
      <c r="AU8078"/>
    </row>
    <row r="8079" spans="1:47" x14ac:dyDescent="0.25">
      <c r="A8079"/>
      <c r="C8079"/>
      <c r="D8079"/>
      <c r="J8079"/>
      <c r="L8079"/>
      <c r="M8079"/>
      <c r="N8079"/>
      <c r="O8079"/>
      <c r="P8079"/>
      <c r="Q8079"/>
      <c r="R8079"/>
      <c r="S8079"/>
      <c r="T8079"/>
      <c r="U8079"/>
      <c r="AA8079"/>
      <c r="AD8079"/>
      <c r="AR8079"/>
      <c r="AS8079"/>
      <c r="AT8079"/>
      <c r="AU8079"/>
    </row>
    <row r="8080" spans="1:47" x14ac:dyDescent="0.25">
      <c r="A8080"/>
      <c r="C8080"/>
      <c r="D8080"/>
      <c r="J8080"/>
      <c r="L8080"/>
      <c r="M8080"/>
      <c r="N8080"/>
      <c r="O8080"/>
      <c r="P8080"/>
      <c r="Q8080"/>
      <c r="R8080"/>
      <c r="S8080"/>
      <c r="T8080"/>
      <c r="U8080"/>
      <c r="AA8080"/>
      <c r="AD8080"/>
      <c r="AR8080"/>
      <c r="AS8080"/>
      <c r="AT8080"/>
      <c r="AU8080"/>
    </row>
    <row r="8081" spans="1:47" x14ac:dyDescent="0.25">
      <c r="A8081"/>
      <c r="C8081"/>
      <c r="D8081"/>
      <c r="J8081"/>
      <c r="L8081"/>
      <c r="M8081"/>
      <c r="N8081"/>
      <c r="O8081"/>
      <c r="P8081"/>
      <c r="Q8081"/>
      <c r="R8081"/>
      <c r="S8081"/>
      <c r="T8081"/>
      <c r="U8081"/>
      <c r="AA8081"/>
      <c r="AD8081"/>
      <c r="AR8081"/>
      <c r="AS8081"/>
      <c r="AT8081"/>
      <c r="AU8081"/>
    </row>
    <row r="8082" spans="1:47" x14ac:dyDescent="0.25">
      <c r="A8082"/>
      <c r="C8082"/>
      <c r="D8082"/>
      <c r="J8082"/>
      <c r="L8082"/>
      <c r="M8082"/>
      <c r="N8082"/>
      <c r="O8082"/>
      <c r="P8082"/>
      <c r="Q8082"/>
      <c r="R8082"/>
      <c r="S8082"/>
      <c r="T8082"/>
      <c r="U8082"/>
      <c r="AA8082"/>
      <c r="AD8082"/>
      <c r="AR8082"/>
      <c r="AS8082"/>
      <c r="AT8082"/>
      <c r="AU8082"/>
    </row>
    <row r="8083" spans="1:47" x14ac:dyDescent="0.25">
      <c r="A8083"/>
      <c r="C8083"/>
      <c r="D8083"/>
      <c r="J8083"/>
      <c r="L8083"/>
      <c r="M8083"/>
      <c r="N8083"/>
      <c r="O8083"/>
      <c r="P8083"/>
      <c r="Q8083"/>
      <c r="R8083"/>
      <c r="S8083"/>
      <c r="T8083"/>
      <c r="U8083"/>
      <c r="AA8083"/>
      <c r="AD8083"/>
      <c r="AR8083"/>
      <c r="AS8083"/>
      <c r="AT8083"/>
      <c r="AU8083"/>
    </row>
    <row r="8084" spans="1:47" x14ac:dyDescent="0.25">
      <c r="A8084"/>
      <c r="C8084"/>
      <c r="D8084"/>
      <c r="J8084"/>
      <c r="L8084"/>
      <c r="M8084"/>
      <c r="N8084"/>
      <c r="O8084"/>
      <c r="P8084"/>
      <c r="Q8084"/>
      <c r="R8084"/>
      <c r="S8084"/>
      <c r="T8084"/>
      <c r="U8084"/>
      <c r="AA8084"/>
      <c r="AD8084"/>
      <c r="AR8084"/>
      <c r="AS8084"/>
      <c r="AT8084"/>
      <c r="AU8084"/>
    </row>
    <row r="8085" spans="1:47" x14ac:dyDescent="0.25">
      <c r="A8085"/>
      <c r="C8085"/>
      <c r="D8085"/>
      <c r="J8085"/>
      <c r="L8085"/>
      <c r="M8085"/>
      <c r="N8085"/>
      <c r="O8085"/>
      <c r="P8085"/>
      <c r="Q8085"/>
      <c r="R8085"/>
      <c r="S8085"/>
      <c r="T8085"/>
      <c r="U8085"/>
      <c r="AA8085"/>
      <c r="AD8085"/>
      <c r="AR8085"/>
      <c r="AS8085"/>
      <c r="AT8085"/>
      <c r="AU8085"/>
    </row>
    <row r="8086" spans="1:47" x14ac:dyDescent="0.25">
      <c r="A8086"/>
      <c r="C8086"/>
      <c r="D8086"/>
      <c r="J8086"/>
      <c r="L8086"/>
      <c r="M8086"/>
      <c r="N8086"/>
      <c r="O8086"/>
      <c r="P8086"/>
      <c r="Q8086"/>
      <c r="R8086"/>
      <c r="S8086"/>
      <c r="T8086"/>
      <c r="U8086"/>
      <c r="AA8086"/>
      <c r="AD8086"/>
      <c r="AR8086"/>
      <c r="AS8086"/>
      <c r="AT8086"/>
      <c r="AU8086"/>
    </row>
    <row r="8087" spans="1:47" x14ac:dyDescent="0.25">
      <c r="A8087"/>
      <c r="C8087"/>
      <c r="D8087"/>
      <c r="J8087"/>
      <c r="L8087"/>
      <c r="M8087"/>
      <c r="N8087"/>
      <c r="O8087"/>
      <c r="P8087"/>
      <c r="Q8087"/>
      <c r="R8087"/>
      <c r="S8087"/>
      <c r="T8087"/>
      <c r="U8087"/>
      <c r="AA8087"/>
      <c r="AD8087"/>
      <c r="AR8087"/>
      <c r="AS8087"/>
      <c r="AT8087"/>
      <c r="AU8087"/>
    </row>
    <row r="8088" spans="1:47" x14ac:dyDescent="0.25">
      <c r="A8088"/>
      <c r="C8088"/>
      <c r="D8088"/>
      <c r="J8088"/>
      <c r="L8088"/>
      <c r="M8088"/>
      <c r="N8088"/>
      <c r="O8088"/>
      <c r="P8088"/>
      <c r="Q8088"/>
      <c r="R8088"/>
      <c r="S8088"/>
      <c r="T8088"/>
      <c r="U8088"/>
      <c r="AA8088"/>
      <c r="AD8088"/>
      <c r="AR8088"/>
      <c r="AS8088"/>
      <c r="AT8088"/>
      <c r="AU8088"/>
    </row>
    <row r="8089" spans="1:47" x14ac:dyDescent="0.25">
      <c r="A8089"/>
      <c r="C8089"/>
      <c r="D8089"/>
      <c r="J8089"/>
      <c r="L8089"/>
      <c r="M8089"/>
      <c r="N8089"/>
      <c r="O8089"/>
      <c r="P8089"/>
      <c r="Q8089"/>
      <c r="R8089"/>
      <c r="S8089"/>
      <c r="T8089"/>
      <c r="U8089"/>
      <c r="AA8089"/>
      <c r="AD8089"/>
      <c r="AR8089"/>
      <c r="AS8089"/>
      <c r="AT8089"/>
      <c r="AU8089"/>
    </row>
    <row r="8090" spans="1:47" x14ac:dyDescent="0.25">
      <c r="A8090"/>
      <c r="C8090"/>
      <c r="D8090"/>
      <c r="J8090"/>
      <c r="L8090"/>
      <c r="M8090"/>
      <c r="N8090"/>
      <c r="O8090"/>
      <c r="P8090"/>
      <c r="Q8090"/>
      <c r="R8090"/>
      <c r="S8090"/>
      <c r="T8090"/>
      <c r="U8090"/>
      <c r="AA8090"/>
      <c r="AD8090"/>
      <c r="AR8090"/>
      <c r="AS8090"/>
      <c r="AT8090"/>
      <c r="AU8090"/>
    </row>
    <row r="8091" spans="1:47" x14ac:dyDescent="0.25">
      <c r="A8091"/>
      <c r="C8091"/>
      <c r="D8091"/>
      <c r="J8091"/>
      <c r="L8091"/>
      <c r="M8091"/>
      <c r="N8091"/>
      <c r="O8091"/>
      <c r="P8091"/>
      <c r="Q8091"/>
      <c r="R8091"/>
      <c r="S8091"/>
      <c r="T8091"/>
      <c r="U8091"/>
      <c r="AA8091"/>
      <c r="AD8091"/>
      <c r="AR8091"/>
      <c r="AS8091"/>
      <c r="AT8091"/>
      <c r="AU8091"/>
    </row>
    <row r="8092" spans="1:47" x14ac:dyDescent="0.25">
      <c r="A8092"/>
      <c r="C8092"/>
      <c r="D8092"/>
      <c r="J8092"/>
      <c r="L8092"/>
      <c r="M8092"/>
      <c r="N8092"/>
      <c r="O8092"/>
      <c r="P8092"/>
      <c r="Q8092"/>
      <c r="R8092"/>
      <c r="S8092"/>
      <c r="T8092"/>
      <c r="U8092"/>
      <c r="AA8092"/>
      <c r="AD8092"/>
      <c r="AR8092"/>
      <c r="AS8092"/>
      <c r="AT8092"/>
      <c r="AU8092"/>
    </row>
    <row r="8093" spans="1:47" x14ac:dyDescent="0.25">
      <c r="A8093"/>
      <c r="C8093"/>
      <c r="D8093"/>
      <c r="J8093"/>
      <c r="L8093"/>
      <c r="M8093"/>
      <c r="N8093"/>
      <c r="O8093"/>
      <c r="P8093"/>
      <c r="Q8093"/>
      <c r="R8093"/>
      <c r="S8093"/>
      <c r="T8093"/>
      <c r="U8093"/>
      <c r="AA8093"/>
      <c r="AD8093"/>
      <c r="AR8093"/>
      <c r="AS8093"/>
      <c r="AT8093"/>
      <c r="AU8093"/>
    </row>
    <row r="8094" spans="1:47" x14ac:dyDescent="0.25">
      <c r="A8094"/>
      <c r="C8094"/>
      <c r="D8094"/>
      <c r="J8094"/>
      <c r="L8094"/>
      <c r="M8094"/>
      <c r="N8094"/>
      <c r="O8094"/>
      <c r="P8094"/>
      <c r="Q8094"/>
      <c r="R8094"/>
      <c r="S8094"/>
      <c r="T8094"/>
      <c r="U8094"/>
      <c r="AA8094"/>
      <c r="AD8094"/>
      <c r="AR8094"/>
      <c r="AS8094"/>
      <c r="AT8094"/>
      <c r="AU8094"/>
    </row>
    <row r="8095" spans="1:47" x14ac:dyDescent="0.25">
      <c r="A8095"/>
      <c r="C8095"/>
      <c r="D8095"/>
      <c r="J8095"/>
      <c r="L8095"/>
      <c r="M8095"/>
      <c r="N8095"/>
      <c r="O8095"/>
      <c r="P8095"/>
      <c r="Q8095"/>
      <c r="R8095"/>
      <c r="S8095"/>
      <c r="T8095"/>
      <c r="U8095"/>
      <c r="AA8095"/>
      <c r="AD8095"/>
      <c r="AR8095"/>
      <c r="AS8095"/>
      <c r="AT8095"/>
      <c r="AU8095"/>
    </row>
    <row r="8096" spans="1:47" x14ac:dyDescent="0.25">
      <c r="A8096"/>
      <c r="C8096"/>
      <c r="D8096"/>
      <c r="J8096"/>
      <c r="L8096"/>
      <c r="M8096"/>
      <c r="N8096"/>
      <c r="O8096"/>
      <c r="P8096"/>
      <c r="Q8096"/>
      <c r="R8096"/>
      <c r="S8096"/>
      <c r="T8096"/>
      <c r="U8096"/>
      <c r="AA8096"/>
      <c r="AD8096"/>
      <c r="AR8096"/>
      <c r="AS8096"/>
      <c r="AT8096"/>
      <c r="AU8096"/>
    </row>
    <row r="8097" spans="1:47" x14ac:dyDescent="0.25">
      <c r="A8097"/>
      <c r="C8097"/>
      <c r="D8097"/>
      <c r="J8097"/>
      <c r="L8097"/>
      <c r="M8097"/>
      <c r="N8097"/>
      <c r="O8097"/>
      <c r="P8097"/>
      <c r="Q8097"/>
      <c r="R8097"/>
      <c r="S8097"/>
      <c r="T8097"/>
      <c r="U8097"/>
      <c r="AA8097"/>
      <c r="AD8097"/>
      <c r="AR8097"/>
      <c r="AS8097"/>
      <c r="AT8097"/>
      <c r="AU8097"/>
    </row>
    <row r="8098" spans="1:47" x14ac:dyDescent="0.25">
      <c r="A8098"/>
      <c r="C8098"/>
      <c r="D8098"/>
      <c r="J8098"/>
      <c r="L8098"/>
      <c r="M8098"/>
      <c r="N8098"/>
      <c r="O8098"/>
      <c r="P8098"/>
      <c r="Q8098"/>
      <c r="R8098"/>
      <c r="S8098"/>
      <c r="T8098"/>
      <c r="U8098"/>
      <c r="AA8098"/>
      <c r="AD8098"/>
      <c r="AR8098"/>
      <c r="AS8098"/>
      <c r="AT8098"/>
      <c r="AU8098"/>
    </row>
    <row r="8099" spans="1:47" x14ac:dyDescent="0.25">
      <c r="A8099"/>
      <c r="C8099"/>
      <c r="D8099"/>
      <c r="J8099"/>
      <c r="L8099"/>
      <c r="M8099"/>
      <c r="N8099"/>
      <c r="O8099"/>
      <c r="P8099"/>
      <c r="Q8099"/>
      <c r="R8099"/>
      <c r="S8099"/>
      <c r="T8099"/>
      <c r="U8099"/>
      <c r="AA8099"/>
      <c r="AD8099"/>
      <c r="AR8099"/>
      <c r="AS8099"/>
      <c r="AT8099"/>
      <c r="AU8099"/>
    </row>
    <row r="8100" spans="1:47" x14ac:dyDescent="0.25">
      <c r="A8100"/>
      <c r="C8100"/>
      <c r="D8100"/>
      <c r="J8100"/>
      <c r="L8100"/>
      <c r="M8100"/>
      <c r="N8100"/>
      <c r="O8100"/>
      <c r="P8100"/>
      <c r="Q8100"/>
      <c r="R8100"/>
      <c r="S8100"/>
      <c r="T8100"/>
      <c r="U8100"/>
      <c r="AA8100"/>
      <c r="AD8100"/>
      <c r="AR8100"/>
      <c r="AS8100"/>
      <c r="AT8100"/>
      <c r="AU8100"/>
    </row>
    <row r="8101" spans="1:47" x14ac:dyDescent="0.25">
      <c r="A8101"/>
      <c r="C8101"/>
      <c r="D8101"/>
      <c r="J8101"/>
      <c r="L8101"/>
      <c r="M8101"/>
      <c r="N8101"/>
      <c r="O8101"/>
      <c r="P8101"/>
      <c r="Q8101"/>
      <c r="R8101"/>
      <c r="S8101"/>
      <c r="T8101"/>
      <c r="U8101"/>
      <c r="AA8101"/>
      <c r="AD8101"/>
      <c r="AR8101"/>
      <c r="AS8101"/>
      <c r="AT8101"/>
      <c r="AU8101"/>
    </row>
    <row r="8102" spans="1:47" x14ac:dyDescent="0.25">
      <c r="A8102"/>
      <c r="C8102"/>
      <c r="D8102"/>
      <c r="J8102"/>
      <c r="L8102"/>
      <c r="M8102"/>
      <c r="N8102"/>
      <c r="O8102"/>
      <c r="P8102"/>
      <c r="Q8102"/>
      <c r="R8102"/>
      <c r="S8102"/>
      <c r="T8102"/>
      <c r="U8102"/>
      <c r="AA8102"/>
      <c r="AD8102"/>
      <c r="AR8102"/>
      <c r="AS8102"/>
      <c r="AT8102"/>
      <c r="AU8102"/>
    </row>
    <row r="8103" spans="1:47" x14ac:dyDescent="0.25">
      <c r="A8103"/>
      <c r="C8103"/>
      <c r="D8103"/>
      <c r="J8103"/>
      <c r="L8103"/>
      <c r="M8103"/>
      <c r="N8103"/>
      <c r="O8103"/>
      <c r="P8103"/>
      <c r="Q8103"/>
      <c r="R8103"/>
      <c r="S8103"/>
      <c r="T8103"/>
      <c r="U8103"/>
      <c r="AA8103"/>
      <c r="AD8103"/>
      <c r="AR8103"/>
      <c r="AS8103"/>
      <c r="AT8103"/>
      <c r="AU8103"/>
    </row>
    <row r="8104" spans="1:47" x14ac:dyDescent="0.25">
      <c r="A8104"/>
      <c r="C8104"/>
      <c r="D8104"/>
      <c r="J8104"/>
      <c r="L8104"/>
      <c r="M8104"/>
      <c r="N8104"/>
      <c r="O8104"/>
      <c r="P8104"/>
      <c r="Q8104"/>
      <c r="R8104"/>
      <c r="S8104"/>
      <c r="T8104"/>
      <c r="U8104"/>
      <c r="AA8104"/>
      <c r="AD8104"/>
      <c r="AR8104"/>
      <c r="AS8104"/>
      <c r="AT8104"/>
      <c r="AU8104"/>
    </row>
    <row r="8105" spans="1:47" x14ac:dyDescent="0.25">
      <c r="A8105"/>
      <c r="C8105"/>
      <c r="D8105"/>
      <c r="J8105"/>
      <c r="L8105"/>
      <c r="M8105"/>
      <c r="N8105"/>
      <c r="O8105"/>
      <c r="P8105"/>
      <c r="Q8105"/>
      <c r="R8105"/>
      <c r="S8105"/>
      <c r="T8105"/>
      <c r="U8105"/>
      <c r="AA8105"/>
      <c r="AD8105"/>
      <c r="AR8105"/>
      <c r="AS8105"/>
      <c r="AT8105"/>
      <c r="AU8105"/>
    </row>
    <row r="8106" spans="1:47" x14ac:dyDescent="0.25">
      <c r="A8106"/>
      <c r="C8106"/>
      <c r="D8106"/>
      <c r="J8106"/>
      <c r="L8106"/>
      <c r="M8106"/>
      <c r="N8106"/>
      <c r="O8106"/>
      <c r="P8106"/>
      <c r="Q8106"/>
      <c r="R8106"/>
      <c r="S8106"/>
      <c r="T8106"/>
      <c r="U8106"/>
      <c r="AA8106"/>
      <c r="AD8106"/>
      <c r="AR8106"/>
      <c r="AS8106"/>
      <c r="AT8106"/>
      <c r="AU8106"/>
    </row>
    <row r="8107" spans="1:47" x14ac:dyDescent="0.25">
      <c r="A8107"/>
      <c r="C8107"/>
      <c r="D8107"/>
      <c r="J8107"/>
      <c r="L8107"/>
      <c r="M8107"/>
      <c r="N8107"/>
      <c r="O8107"/>
      <c r="P8107"/>
      <c r="Q8107"/>
      <c r="R8107"/>
      <c r="S8107"/>
      <c r="T8107"/>
      <c r="U8107"/>
      <c r="AA8107"/>
      <c r="AD8107"/>
      <c r="AR8107"/>
      <c r="AS8107"/>
      <c r="AT8107"/>
      <c r="AU8107"/>
    </row>
    <row r="8108" spans="1:47" x14ac:dyDescent="0.25">
      <c r="A8108"/>
      <c r="C8108"/>
      <c r="D8108"/>
      <c r="J8108"/>
      <c r="L8108"/>
      <c r="M8108"/>
      <c r="N8108"/>
      <c r="O8108"/>
      <c r="P8108"/>
      <c r="Q8108"/>
      <c r="R8108"/>
      <c r="S8108"/>
      <c r="T8108"/>
      <c r="U8108"/>
      <c r="AA8108"/>
      <c r="AD8108"/>
      <c r="AR8108"/>
      <c r="AS8108"/>
      <c r="AT8108"/>
      <c r="AU8108"/>
    </row>
    <row r="8109" spans="1:47" x14ac:dyDescent="0.25">
      <c r="A8109"/>
      <c r="C8109"/>
      <c r="D8109"/>
      <c r="J8109"/>
      <c r="L8109"/>
      <c r="M8109"/>
      <c r="N8109"/>
      <c r="O8109"/>
      <c r="P8109"/>
      <c r="Q8109"/>
      <c r="R8109"/>
      <c r="S8109"/>
      <c r="T8109"/>
      <c r="U8109"/>
      <c r="AA8109"/>
      <c r="AD8109"/>
      <c r="AR8109"/>
      <c r="AS8109"/>
      <c r="AT8109"/>
      <c r="AU8109"/>
    </row>
    <row r="8110" spans="1:47" x14ac:dyDescent="0.25">
      <c r="A8110"/>
      <c r="C8110"/>
      <c r="D8110"/>
      <c r="J8110"/>
      <c r="L8110"/>
      <c r="M8110"/>
      <c r="N8110"/>
      <c r="O8110"/>
      <c r="P8110"/>
      <c r="Q8110"/>
      <c r="R8110"/>
      <c r="S8110"/>
      <c r="T8110"/>
      <c r="U8110"/>
      <c r="AA8110"/>
      <c r="AD8110"/>
      <c r="AR8110"/>
      <c r="AS8110"/>
      <c r="AT8110"/>
      <c r="AU8110"/>
    </row>
    <row r="8111" spans="1:47" x14ac:dyDescent="0.25">
      <c r="A8111"/>
      <c r="C8111"/>
      <c r="D8111"/>
      <c r="J8111"/>
      <c r="L8111"/>
      <c r="M8111"/>
      <c r="N8111"/>
      <c r="O8111"/>
      <c r="P8111"/>
      <c r="Q8111"/>
      <c r="R8111"/>
      <c r="S8111"/>
      <c r="T8111"/>
      <c r="U8111"/>
      <c r="AA8111"/>
      <c r="AD8111"/>
      <c r="AR8111"/>
      <c r="AS8111"/>
      <c r="AT8111"/>
      <c r="AU8111"/>
    </row>
    <row r="8112" spans="1:47" x14ac:dyDescent="0.25">
      <c r="A8112"/>
      <c r="C8112"/>
      <c r="D8112"/>
      <c r="J8112"/>
      <c r="L8112"/>
      <c r="M8112"/>
      <c r="N8112"/>
      <c r="O8112"/>
      <c r="P8112"/>
      <c r="Q8112"/>
      <c r="R8112"/>
      <c r="S8112"/>
      <c r="T8112"/>
      <c r="U8112"/>
      <c r="AA8112"/>
      <c r="AD8112"/>
      <c r="AR8112"/>
      <c r="AS8112"/>
      <c r="AT8112"/>
      <c r="AU8112"/>
    </row>
    <row r="8113" spans="1:47" x14ac:dyDescent="0.25">
      <c r="A8113"/>
      <c r="C8113"/>
      <c r="D8113"/>
      <c r="J8113"/>
      <c r="L8113"/>
      <c r="M8113"/>
      <c r="N8113"/>
      <c r="O8113"/>
      <c r="P8113"/>
      <c r="Q8113"/>
      <c r="R8113"/>
      <c r="S8113"/>
      <c r="T8113"/>
      <c r="U8113"/>
      <c r="AA8113"/>
      <c r="AD8113"/>
      <c r="AR8113"/>
      <c r="AS8113"/>
      <c r="AT8113"/>
      <c r="AU8113"/>
    </row>
    <row r="8114" spans="1:47" x14ac:dyDescent="0.25">
      <c r="A8114"/>
      <c r="C8114"/>
      <c r="D8114"/>
      <c r="J8114"/>
      <c r="L8114"/>
      <c r="M8114"/>
      <c r="N8114"/>
      <c r="O8114"/>
      <c r="P8114"/>
      <c r="Q8114"/>
      <c r="R8114"/>
      <c r="S8114"/>
      <c r="T8114"/>
      <c r="U8114"/>
      <c r="AA8114"/>
      <c r="AD8114"/>
      <c r="AR8114"/>
      <c r="AS8114"/>
      <c r="AT8114"/>
      <c r="AU8114"/>
    </row>
    <row r="8115" spans="1:47" x14ac:dyDescent="0.25">
      <c r="A8115"/>
      <c r="C8115"/>
      <c r="D8115"/>
      <c r="J8115"/>
      <c r="L8115"/>
      <c r="M8115"/>
      <c r="N8115"/>
      <c r="O8115"/>
      <c r="P8115"/>
      <c r="Q8115"/>
      <c r="R8115"/>
      <c r="S8115"/>
      <c r="T8115"/>
      <c r="U8115"/>
      <c r="AA8115"/>
      <c r="AD8115"/>
      <c r="AR8115"/>
      <c r="AS8115"/>
      <c r="AT8115"/>
      <c r="AU8115"/>
    </row>
    <row r="8116" spans="1:47" x14ac:dyDescent="0.25">
      <c r="A8116"/>
      <c r="C8116"/>
      <c r="D8116"/>
      <c r="J8116"/>
      <c r="L8116"/>
      <c r="M8116"/>
      <c r="N8116"/>
      <c r="O8116"/>
      <c r="P8116"/>
      <c r="Q8116"/>
      <c r="R8116"/>
      <c r="S8116"/>
      <c r="T8116"/>
      <c r="U8116"/>
      <c r="AA8116"/>
      <c r="AD8116"/>
      <c r="AR8116"/>
      <c r="AS8116"/>
      <c r="AT8116"/>
      <c r="AU8116"/>
    </row>
    <row r="8117" spans="1:47" x14ac:dyDescent="0.25">
      <c r="A8117"/>
      <c r="C8117"/>
      <c r="D8117"/>
      <c r="J8117"/>
      <c r="L8117"/>
      <c r="M8117"/>
      <c r="N8117"/>
      <c r="O8117"/>
      <c r="P8117"/>
      <c r="Q8117"/>
      <c r="R8117"/>
      <c r="S8117"/>
      <c r="T8117"/>
      <c r="U8117"/>
      <c r="AA8117"/>
      <c r="AD8117"/>
      <c r="AR8117"/>
      <c r="AS8117"/>
      <c r="AT8117"/>
      <c r="AU8117"/>
    </row>
    <row r="8118" spans="1:47" x14ac:dyDescent="0.25">
      <c r="A8118"/>
      <c r="C8118"/>
      <c r="D8118"/>
      <c r="J8118"/>
      <c r="L8118"/>
      <c r="M8118"/>
      <c r="N8118"/>
      <c r="O8118"/>
      <c r="P8118"/>
      <c r="Q8118"/>
      <c r="R8118"/>
      <c r="S8118"/>
      <c r="T8118"/>
      <c r="U8118"/>
      <c r="AA8118"/>
      <c r="AD8118"/>
      <c r="AR8118"/>
      <c r="AS8118"/>
      <c r="AT8118"/>
      <c r="AU8118"/>
    </row>
    <row r="8119" spans="1:47" x14ac:dyDescent="0.25">
      <c r="A8119"/>
      <c r="C8119"/>
      <c r="D8119"/>
      <c r="J8119"/>
      <c r="L8119"/>
      <c r="M8119"/>
      <c r="N8119"/>
      <c r="O8119"/>
      <c r="P8119"/>
      <c r="Q8119"/>
      <c r="R8119"/>
      <c r="S8119"/>
      <c r="T8119"/>
      <c r="U8119"/>
      <c r="AA8119"/>
      <c r="AD8119"/>
      <c r="AR8119"/>
      <c r="AS8119"/>
      <c r="AT8119"/>
      <c r="AU8119"/>
    </row>
    <row r="8120" spans="1:47" x14ac:dyDescent="0.25">
      <c r="A8120"/>
      <c r="C8120"/>
      <c r="D8120"/>
      <c r="J8120"/>
      <c r="L8120"/>
      <c r="M8120"/>
      <c r="N8120"/>
      <c r="O8120"/>
      <c r="P8120"/>
      <c r="Q8120"/>
      <c r="R8120"/>
      <c r="S8120"/>
      <c r="T8120"/>
      <c r="U8120"/>
      <c r="AA8120"/>
      <c r="AD8120"/>
      <c r="AR8120"/>
      <c r="AS8120"/>
      <c r="AT8120"/>
      <c r="AU8120"/>
    </row>
    <row r="8121" spans="1:47" x14ac:dyDescent="0.25">
      <c r="A8121"/>
      <c r="C8121"/>
      <c r="D8121"/>
      <c r="J8121"/>
      <c r="L8121"/>
      <c r="M8121"/>
      <c r="N8121"/>
      <c r="O8121"/>
      <c r="P8121"/>
      <c r="Q8121"/>
      <c r="R8121"/>
      <c r="S8121"/>
      <c r="T8121"/>
      <c r="U8121"/>
      <c r="AA8121"/>
      <c r="AD8121"/>
      <c r="AR8121"/>
      <c r="AS8121"/>
      <c r="AT8121"/>
      <c r="AU8121"/>
    </row>
    <row r="8122" spans="1:47" x14ac:dyDescent="0.25">
      <c r="A8122"/>
      <c r="C8122"/>
      <c r="D8122"/>
      <c r="J8122"/>
      <c r="L8122"/>
      <c r="M8122"/>
      <c r="N8122"/>
      <c r="O8122"/>
      <c r="P8122"/>
      <c r="Q8122"/>
      <c r="R8122"/>
      <c r="S8122"/>
      <c r="T8122"/>
      <c r="U8122"/>
      <c r="AA8122"/>
      <c r="AD8122"/>
      <c r="AR8122"/>
      <c r="AS8122"/>
      <c r="AT8122"/>
      <c r="AU8122"/>
    </row>
    <row r="8123" spans="1:47" x14ac:dyDescent="0.25">
      <c r="A8123"/>
      <c r="C8123"/>
      <c r="D8123"/>
      <c r="J8123"/>
      <c r="L8123"/>
      <c r="M8123"/>
      <c r="N8123"/>
      <c r="O8123"/>
      <c r="P8123"/>
      <c r="Q8123"/>
      <c r="R8123"/>
      <c r="S8123"/>
      <c r="T8123"/>
      <c r="U8123"/>
      <c r="AA8123"/>
      <c r="AD8123"/>
      <c r="AR8123"/>
      <c r="AS8123"/>
      <c r="AT8123"/>
      <c r="AU8123"/>
    </row>
    <row r="8124" spans="1:47" x14ac:dyDescent="0.25">
      <c r="A8124"/>
      <c r="C8124"/>
      <c r="D8124"/>
      <c r="J8124"/>
      <c r="L8124"/>
      <c r="M8124"/>
      <c r="N8124"/>
      <c r="O8124"/>
      <c r="P8124"/>
      <c r="Q8124"/>
      <c r="R8124"/>
      <c r="S8124"/>
      <c r="T8124"/>
      <c r="U8124"/>
      <c r="AA8124"/>
      <c r="AD8124"/>
      <c r="AR8124"/>
      <c r="AS8124"/>
      <c r="AT8124"/>
      <c r="AU8124"/>
    </row>
    <row r="8125" spans="1:47" x14ac:dyDescent="0.25">
      <c r="A8125"/>
      <c r="C8125"/>
      <c r="D8125"/>
      <c r="J8125"/>
      <c r="L8125"/>
      <c r="M8125"/>
      <c r="N8125"/>
      <c r="O8125"/>
      <c r="P8125"/>
      <c r="Q8125"/>
      <c r="R8125"/>
      <c r="S8125"/>
      <c r="T8125"/>
      <c r="U8125"/>
      <c r="AA8125"/>
      <c r="AD8125"/>
      <c r="AR8125"/>
      <c r="AS8125"/>
      <c r="AT8125"/>
      <c r="AU8125"/>
    </row>
    <row r="8126" spans="1:47" x14ac:dyDescent="0.25">
      <c r="A8126"/>
      <c r="C8126"/>
      <c r="D8126"/>
      <c r="J8126"/>
      <c r="L8126"/>
      <c r="M8126"/>
      <c r="N8126"/>
      <c r="O8126"/>
      <c r="P8126"/>
      <c r="Q8126"/>
      <c r="R8126"/>
      <c r="S8126"/>
      <c r="T8126"/>
      <c r="U8126"/>
      <c r="AA8126"/>
      <c r="AD8126"/>
      <c r="AR8126"/>
      <c r="AS8126"/>
      <c r="AT8126"/>
      <c r="AU8126"/>
    </row>
    <row r="8127" spans="1:47" x14ac:dyDescent="0.25">
      <c r="A8127"/>
      <c r="C8127"/>
      <c r="D8127"/>
      <c r="J8127"/>
      <c r="L8127"/>
      <c r="M8127"/>
      <c r="N8127"/>
      <c r="O8127"/>
      <c r="P8127"/>
      <c r="Q8127"/>
      <c r="R8127"/>
      <c r="S8127"/>
      <c r="T8127"/>
      <c r="U8127"/>
      <c r="AA8127"/>
      <c r="AD8127"/>
      <c r="AR8127"/>
      <c r="AS8127"/>
      <c r="AT8127"/>
      <c r="AU8127"/>
    </row>
    <row r="8128" spans="1:47" x14ac:dyDescent="0.25">
      <c r="A8128"/>
      <c r="C8128"/>
      <c r="D8128"/>
      <c r="J8128"/>
      <c r="L8128"/>
      <c r="M8128"/>
      <c r="N8128"/>
      <c r="O8128"/>
      <c r="P8128"/>
      <c r="Q8128"/>
      <c r="R8128"/>
      <c r="S8128"/>
      <c r="T8128"/>
      <c r="U8128"/>
      <c r="AA8128"/>
      <c r="AD8128"/>
      <c r="AR8128"/>
      <c r="AS8128"/>
      <c r="AT8128"/>
      <c r="AU8128"/>
    </row>
    <row r="8129" spans="1:47" x14ac:dyDescent="0.25">
      <c r="A8129"/>
      <c r="C8129"/>
      <c r="D8129"/>
      <c r="J8129"/>
      <c r="L8129"/>
      <c r="M8129"/>
      <c r="N8129"/>
      <c r="O8129"/>
      <c r="P8129"/>
      <c r="Q8129"/>
      <c r="R8129"/>
      <c r="S8129"/>
      <c r="T8129"/>
      <c r="U8129"/>
      <c r="AA8129"/>
      <c r="AD8129"/>
      <c r="AR8129"/>
      <c r="AS8129"/>
      <c r="AT8129"/>
      <c r="AU8129"/>
    </row>
    <row r="8130" spans="1:47" x14ac:dyDescent="0.25">
      <c r="A8130"/>
      <c r="C8130"/>
      <c r="D8130"/>
      <c r="J8130"/>
      <c r="L8130"/>
      <c r="M8130"/>
      <c r="N8130"/>
      <c r="O8130"/>
      <c r="P8130"/>
      <c r="Q8130"/>
      <c r="R8130"/>
      <c r="S8130"/>
      <c r="T8130"/>
      <c r="U8130"/>
      <c r="AA8130"/>
      <c r="AD8130"/>
      <c r="AR8130"/>
      <c r="AS8130"/>
      <c r="AT8130"/>
      <c r="AU8130"/>
    </row>
    <row r="8131" spans="1:47" x14ac:dyDescent="0.25">
      <c r="A8131"/>
      <c r="C8131"/>
      <c r="D8131"/>
      <c r="J8131"/>
      <c r="L8131"/>
      <c r="M8131"/>
      <c r="N8131"/>
      <c r="O8131"/>
      <c r="P8131"/>
      <c r="Q8131"/>
      <c r="R8131"/>
      <c r="S8131"/>
      <c r="T8131"/>
      <c r="U8131"/>
      <c r="AA8131"/>
      <c r="AD8131"/>
      <c r="AR8131"/>
      <c r="AS8131"/>
      <c r="AT8131"/>
      <c r="AU8131"/>
    </row>
    <row r="8132" spans="1:47" x14ac:dyDescent="0.25">
      <c r="A8132"/>
      <c r="C8132"/>
      <c r="D8132"/>
      <c r="J8132"/>
      <c r="L8132"/>
      <c r="M8132"/>
      <c r="N8132"/>
      <c r="O8132"/>
      <c r="P8132"/>
      <c r="Q8132"/>
      <c r="R8132"/>
      <c r="S8132"/>
      <c r="T8132"/>
      <c r="U8132"/>
      <c r="AA8132"/>
      <c r="AD8132"/>
      <c r="AR8132"/>
      <c r="AS8132"/>
      <c r="AT8132"/>
      <c r="AU8132"/>
    </row>
    <row r="8133" spans="1:47" x14ac:dyDescent="0.25">
      <c r="A8133"/>
      <c r="C8133"/>
      <c r="D8133"/>
      <c r="J8133"/>
      <c r="L8133"/>
      <c r="M8133"/>
      <c r="N8133"/>
      <c r="O8133"/>
      <c r="P8133"/>
      <c r="Q8133"/>
      <c r="R8133"/>
      <c r="S8133"/>
      <c r="T8133"/>
      <c r="U8133"/>
      <c r="AA8133"/>
      <c r="AD8133"/>
      <c r="AR8133"/>
      <c r="AS8133"/>
      <c r="AT8133"/>
      <c r="AU8133"/>
    </row>
    <row r="8134" spans="1:47" x14ac:dyDescent="0.25">
      <c r="A8134"/>
      <c r="C8134"/>
      <c r="D8134"/>
      <c r="J8134"/>
      <c r="L8134"/>
      <c r="M8134"/>
      <c r="N8134"/>
      <c r="O8134"/>
      <c r="P8134"/>
      <c r="Q8134"/>
      <c r="R8134"/>
      <c r="S8134"/>
      <c r="T8134"/>
      <c r="U8134"/>
      <c r="AA8134"/>
      <c r="AD8134"/>
      <c r="AR8134"/>
      <c r="AS8134"/>
      <c r="AT8134"/>
      <c r="AU8134"/>
    </row>
    <row r="8135" spans="1:47" x14ac:dyDescent="0.25">
      <c r="A8135"/>
      <c r="C8135"/>
      <c r="D8135"/>
      <c r="J8135"/>
      <c r="L8135"/>
      <c r="M8135"/>
      <c r="N8135"/>
      <c r="O8135"/>
      <c r="P8135"/>
      <c r="Q8135"/>
      <c r="R8135"/>
      <c r="S8135"/>
      <c r="T8135"/>
      <c r="U8135"/>
      <c r="AA8135"/>
      <c r="AD8135"/>
      <c r="AR8135"/>
      <c r="AS8135"/>
      <c r="AT8135"/>
      <c r="AU8135"/>
    </row>
    <row r="8136" spans="1:47" x14ac:dyDescent="0.25">
      <c r="A8136"/>
      <c r="C8136"/>
      <c r="D8136"/>
      <c r="J8136"/>
      <c r="L8136"/>
      <c r="M8136"/>
      <c r="N8136"/>
      <c r="O8136"/>
      <c r="P8136"/>
      <c r="Q8136"/>
      <c r="R8136"/>
      <c r="S8136"/>
      <c r="T8136"/>
      <c r="U8136"/>
      <c r="AA8136"/>
      <c r="AD8136"/>
      <c r="AR8136"/>
      <c r="AS8136"/>
      <c r="AT8136"/>
      <c r="AU8136"/>
    </row>
    <row r="8137" spans="1:47" x14ac:dyDescent="0.25">
      <c r="A8137"/>
      <c r="C8137"/>
      <c r="D8137"/>
      <c r="J8137"/>
      <c r="L8137"/>
      <c r="M8137"/>
      <c r="N8137"/>
      <c r="O8137"/>
      <c r="P8137"/>
      <c r="Q8137"/>
      <c r="R8137"/>
      <c r="S8137"/>
      <c r="T8137"/>
      <c r="U8137"/>
      <c r="AA8137"/>
      <c r="AD8137"/>
      <c r="AR8137"/>
      <c r="AS8137"/>
      <c r="AT8137"/>
      <c r="AU8137"/>
    </row>
    <row r="8138" spans="1:47" x14ac:dyDescent="0.25">
      <c r="A8138"/>
      <c r="C8138"/>
      <c r="D8138"/>
      <c r="J8138"/>
      <c r="L8138"/>
      <c r="M8138"/>
      <c r="N8138"/>
      <c r="O8138"/>
      <c r="P8138"/>
      <c r="Q8138"/>
      <c r="R8138"/>
      <c r="S8138"/>
      <c r="T8138"/>
      <c r="U8138"/>
      <c r="AA8138"/>
      <c r="AD8138"/>
      <c r="AR8138"/>
      <c r="AS8138"/>
      <c r="AT8138"/>
      <c r="AU8138"/>
    </row>
    <row r="8139" spans="1:47" x14ac:dyDescent="0.25">
      <c r="A8139"/>
      <c r="C8139"/>
      <c r="D8139"/>
      <c r="J8139"/>
      <c r="L8139"/>
      <c r="M8139"/>
      <c r="N8139"/>
      <c r="O8139"/>
      <c r="P8139"/>
      <c r="Q8139"/>
      <c r="R8139"/>
      <c r="S8139"/>
      <c r="T8139"/>
      <c r="U8139"/>
      <c r="AA8139"/>
      <c r="AD8139"/>
      <c r="AR8139"/>
      <c r="AS8139"/>
      <c r="AT8139"/>
      <c r="AU8139"/>
    </row>
    <row r="8140" spans="1:47" x14ac:dyDescent="0.25">
      <c r="A8140"/>
      <c r="C8140"/>
      <c r="D8140"/>
      <c r="J8140"/>
      <c r="L8140"/>
      <c r="M8140"/>
      <c r="N8140"/>
      <c r="O8140"/>
      <c r="P8140"/>
      <c r="Q8140"/>
      <c r="R8140"/>
      <c r="S8140"/>
      <c r="T8140"/>
      <c r="U8140"/>
      <c r="AA8140"/>
      <c r="AD8140"/>
      <c r="AR8140"/>
      <c r="AS8140"/>
      <c r="AT8140"/>
      <c r="AU8140"/>
    </row>
    <row r="8141" spans="1:47" x14ac:dyDescent="0.25">
      <c r="A8141"/>
      <c r="C8141"/>
      <c r="D8141"/>
      <c r="J8141"/>
      <c r="L8141"/>
      <c r="M8141"/>
      <c r="N8141"/>
      <c r="O8141"/>
      <c r="P8141"/>
      <c r="Q8141"/>
      <c r="R8141"/>
      <c r="S8141"/>
      <c r="T8141"/>
      <c r="U8141"/>
      <c r="AA8141"/>
      <c r="AD8141"/>
      <c r="AR8141"/>
      <c r="AS8141"/>
      <c r="AT8141"/>
      <c r="AU8141"/>
    </row>
    <row r="8142" spans="1:47" x14ac:dyDescent="0.25">
      <c r="A8142"/>
      <c r="C8142"/>
      <c r="D8142"/>
      <c r="J8142"/>
      <c r="L8142"/>
      <c r="M8142"/>
      <c r="N8142"/>
      <c r="O8142"/>
      <c r="P8142"/>
      <c r="Q8142"/>
      <c r="R8142"/>
      <c r="S8142"/>
      <c r="T8142"/>
      <c r="U8142"/>
      <c r="AA8142"/>
      <c r="AD8142"/>
      <c r="AR8142"/>
      <c r="AS8142"/>
      <c r="AT8142"/>
      <c r="AU8142"/>
    </row>
    <row r="8143" spans="1:47" x14ac:dyDescent="0.25">
      <c r="A8143"/>
      <c r="C8143"/>
      <c r="D8143"/>
      <c r="J8143"/>
      <c r="L8143"/>
      <c r="M8143"/>
      <c r="N8143"/>
      <c r="O8143"/>
      <c r="P8143"/>
      <c r="Q8143"/>
      <c r="R8143"/>
      <c r="S8143"/>
      <c r="T8143"/>
      <c r="U8143"/>
      <c r="AA8143"/>
      <c r="AD8143"/>
      <c r="AR8143"/>
      <c r="AS8143"/>
      <c r="AT8143"/>
      <c r="AU8143"/>
    </row>
    <row r="8144" spans="1:47" x14ac:dyDescent="0.25">
      <c r="A8144"/>
      <c r="C8144"/>
      <c r="D8144"/>
      <c r="J8144"/>
      <c r="L8144"/>
      <c r="M8144"/>
      <c r="N8144"/>
      <c r="O8144"/>
      <c r="P8144"/>
      <c r="Q8144"/>
      <c r="R8144"/>
      <c r="S8144"/>
      <c r="T8144"/>
      <c r="U8144"/>
      <c r="AA8144"/>
      <c r="AD8144"/>
      <c r="AR8144"/>
      <c r="AS8144"/>
      <c r="AT8144"/>
      <c r="AU8144"/>
    </row>
    <row r="8145" spans="1:47" x14ac:dyDescent="0.25">
      <c r="A8145"/>
      <c r="C8145"/>
      <c r="D8145"/>
      <c r="J8145"/>
      <c r="L8145"/>
      <c r="M8145"/>
      <c r="N8145"/>
      <c r="O8145"/>
      <c r="P8145"/>
      <c r="Q8145"/>
      <c r="R8145"/>
      <c r="S8145"/>
      <c r="T8145"/>
      <c r="U8145"/>
      <c r="AA8145"/>
      <c r="AD8145"/>
      <c r="AR8145"/>
      <c r="AS8145"/>
      <c r="AT8145"/>
      <c r="AU8145"/>
    </row>
    <row r="8146" spans="1:47" x14ac:dyDescent="0.25">
      <c r="A8146"/>
      <c r="C8146"/>
      <c r="D8146"/>
      <c r="J8146"/>
      <c r="L8146"/>
      <c r="M8146"/>
      <c r="N8146"/>
      <c r="O8146"/>
      <c r="P8146"/>
      <c r="Q8146"/>
      <c r="R8146"/>
      <c r="S8146"/>
      <c r="T8146"/>
      <c r="U8146"/>
      <c r="AA8146"/>
      <c r="AD8146"/>
      <c r="AR8146"/>
      <c r="AS8146"/>
      <c r="AT8146"/>
      <c r="AU8146"/>
    </row>
    <row r="8147" spans="1:47" x14ac:dyDescent="0.25">
      <c r="A8147"/>
      <c r="C8147"/>
      <c r="D8147"/>
      <c r="J8147"/>
      <c r="L8147"/>
      <c r="M8147"/>
      <c r="N8147"/>
      <c r="O8147"/>
      <c r="P8147"/>
      <c r="Q8147"/>
      <c r="R8147"/>
      <c r="S8147"/>
      <c r="T8147"/>
      <c r="U8147"/>
      <c r="AA8147"/>
      <c r="AD8147"/>
      <c r="AR8147"/>
      <c r="AS8147"/>
      <c r="AT8147"/>
      <c r="AU8147"/>
    </row>
    <row r="8148" spans="1:47" x14ac:dyDescent="0.25">
      <c r="A8148"/>
      <c r="C8148"/>
      <c r="D8148"/>
      <c r="J8148"/>
      <c r="L8148"/>
      <c r="M8148"/>
      <c r="N8148"/>
      <c r="O8148"/>
      <c r="P8148"/>
      <c r="Q8148"/>
      <c r="R8148"/>
      <c r="S8148"/>
      <c r="T8148"/>
      <c r="U8148"/>
      <c r="AA8148"/>
      <c r="AD8148"/>
      <c r="AR8148"/>
      <c r="AS8148"/>
      <c r="AT8148"/>
      <c r="AU8148"/>
    </row>
    <row r="8149" spans="1:47" x14ac:dyDescent="0.25">
      <c r="A8149"/>
      <c r="C8149"/>
      <c r="D8149"/>
      <c r="J8149"/>
      <c r="L8149"/>
      <c r="M8149"/>
      <c r="N8149"/>
      <c r="O8149"/>
      <c r="P8149"/>
      <c r="Q8149"/>
      <c r="R8149"/>
      <c r="S8149"/>
      <c r="T8149"/>
      <c r="U8149"/>
      <c r="AA8149"/>
      <c r="AD8149"/>
      <c r="AR8149"/>
      <c r="AS8149"/>
      <c r="AT8149"/>
      <c r="AU8149"/>
    </row>
    <row r="8150" spans="1:47" x14ac:dyDescent="0.25">
      <c r="A8150"/>
      <c r="C8150"/>
      <c r="D8150"/>
      <c r="J8150"/>
      <c r="L8150"/>
      <c r="M8150"/>
      <c r="N8150"/>
      <c r="O8150"/>
      <c r="P8150"/>
      <c r="Q8150"/>
      <c r="R8150"/>
      <c r="S8150"/>
      <c r="T8150"/>
      <c r="U8150"/>
      <c r="AA8150"/>
      <c r="AD8150"/>
      <c r="AR8150"/>
      <c r="AS8150"/>
      <c r="AT8150"/>
      <c r="AU8150"/>
    </row>
    <row r="8151" spans="1:47" x14ac:dyDescent="0.25">
      <c r="A8151"/>
      <c r="C8151"/>
      <c r="D8151"/>
      <c r="J8151"/>
      <c r="L8151"/>
      <c r="M8151"/>
      <c r="N8151"/>
      <c r="O8151"/>
      <c r="P8151"/>
      <c r="Q8151"/>
      <c r="R8151"/>
      <c r="S8151"/>
      <c r="T8151"/>
      <c r="U8151"/>
      <c r="AA8151"/>
      <c r="AD8151"/>
      <c r="AR8151"/>
      <c r="AS8151"/>
      <c r="AT8151"/>
      <c r="AU8151"/>
    </row>
    <row r="8152" spans="1:47" x14ac:dyDescent="0.25">
      <c r="A8152"/>
      <c r="C8152"/>
      <c r="D8152"/>
      <c r="J8152"/>
      <c r="L8152"/>
      <c r="M8152"/>
      <c r="N8152"/>
      <c r="O8152"/>
      <c r="P8152"/>
      <c r="Q8152"/>
      <c r="R8152"/>
      <c r="S8152"/>
      <c r="T8152"/>
      <c r="U8152"/>
      <c r="AA8152"/>
      <c r="AD8152"/>
      <c r="AR8152"/>
      <c r="AS8152"/>
      <c r="AT8152"/>
      <c r="AU8152"/>
    </row>
    <row r="8153" spans="1:47" x14ac:dyDescent="0.25">
      <c r="A8153"/>
      <c r="C8153"/>
      <c r="D8153"/>
      <c r="J8153"/>
      <c r="L8153"/>
      <c r="M8153"/>
      <c r="N8153"/>
      <c r="O8153"/>
      <c r="P8153"/>
      <c r="Q8153"/>
      <c r="R8153"/>
      <c r="S8153"/>
      <c r="T8153"/>
      <c r="U8153"/>
      <c r="AA8153"/>
      <c r="AD8153"/>
      <c r="AR8153"/>
      <c r="AS8153"/>
      <c r="AT8153"/>
      <c r="AU8153"/>
    </row>
    <row r="8154" spans="1:47" x14ac:dyDescent="0.25">
      <c r="A8154"/>
      <c r="C8154"/>
      <c r="D8154"/>
      <c r="J8154"/>
      <c r="L8154"/>
      <c r="M8154"/>
      <c r="N8154"/>
      <c r="O8154"/>
      <c r="P8154"/>
      <c r="Q8154"/>
      <c r="R8154"/>
      <c r="S8154"/>
      <c r="T8154"/>
      <c r="U8154"/>
      <c r="AA8154"/>
      <c r="AD8154"/>
      <c r="AR8154"/>
      <c r="AS8154"/>
      <c r="AT8154"/>
      <c r="AU8154"/>
    </row>
    <row r="8155" spans="1:47" x14ac:dyDescent="0.25">
      <c r="A8155"/>
      <c r="C8155"/>
      <c r="D8155"/>
      <c r="J8155"/>
      <c r="L8155"/>
      <c r="M8155"/>
      <c r="N8155"/>
      <c r="O8155"/>
      <c r="P8155"/>
      <c r="Q8155"/>
      <c r="R8155"/>
      <c r="S8155"/>
      <c r="T8155"/>
      <c r="U8155"/>
      <c r="AA8155"/>
      <c r="AD8155"/>
      <c r="AR8155"/>
      <c r="AS8155"/>
      <c r="AT8155"/>
      <c r="AU8155"/>
    </row>
    <row r="8156" spans="1:47" x14ac:dyDescent="0.25">
      <c r="A8156"/>
      <c r="C8156"/>
      <c r="D8156"/>
      <c r="J8156"/>
      <c r="L8156"/>
      <c r="M8156"/>
      <c r="N8156"/>
      <c r="O8156"/>
      <c r="P8156"/>
      <c r="Q8156"/>
      <c r="R8156"/>
      <c r="S8156"/>
      <c r="T8156"/>
      <c r="U8156"/>
      <c r="AA8156"/>
      <c r="AD8156"/>
      <c r="AR8156"/>
      <c r="AS8156"/>
      <c r="AT8156"/>
      <c r="AU8156"/>
    </row>
    <row r="8157" spans="1:47" x14ac:dyDescent="0.25">
      <c r="A8157"/>
      <c r="C8157"/>
      <c r="D8157"/>
      <c r="J8157"/>
      <c r="L8157"/>
      <c r="M8157"/>
      <c r="N8157"/>
      <c r="O8157"/>
      <c r="P8157"/>
      <c r="Q8157"/>
      <c r="R8157"/>
      <c r="S8157"/>
      <c r="T8157"/>
      <c r="U8157"/>
      <c r="AA8157"/>
      <c r="AD8157"/>
      <c r="AR8157"/>
      <c r="AS8157"/>
      <c r="AT8157"/>
      <c r="AU8157"/>
    </row>
    <row r="8158" spans="1:47" x14ac:dyDescent="0.25">
      <c r="A8158"/>
      <c r="C8158"/>
      <c r="D8158"/>
      <c r="J8158"/>
      <c r="L8158"/>
      <c r="M8158"/>
      <c r="N8158"/>
      <c r="O8158"/>
      <c r="P8158"/>
      <c r="Q8158"/>
      <c r="R8158"/>
      <c r="S8158"/>
      <c r="T8158"/>
      <c r="U8158"/>
      <c r="AA8158"/>
      <c r="AD8158"/>
      <c r="AR8158"/>
      <c r="AS8158"/>
      <c r="AT8158"/>
      <c r="AU8158"/>
    </row>
    <row r="8159" spans="1:47" x14ac:dyDescent="0.25">
      <c r="A8159"/>
      <c r="C8159"/>
      <c r="D8159"/>
      <c r="J8159"/>
      <c r="L8159"/>
      <c r="M8159"/>
      <c r="N8159"/>
      <c r="O8159"/>
      <c r="P8159"/>
      <c r="Q8159"/>
      <c r="R8159"/>
      <c r="S8159"/>
      <c r="T8159"/>
      <c r="U8159"/>
      <c r="AA8159"/>
      <c r="AD8159"/>
      <c r="AR8159"/>
      <c r="AS8159"/>
      <c r="AT8159"/>
      <c r="AU8159"/>
    </row>
    <row r="8160" spans="1:47" x14ac:dyDescent="0.25">
      <c r="A8160"/>
      <c r="C8160"/>
      <c r="D8160"/>
      <c r="J8160"/>
      <c r="L8160"/>
      <c r="M8160"/>
      <c r="N8160"/>
      <c r="O8160"/>
      <c r="P8160"/>
      <c r="Q8160"/>
      <c r="R8160"/>
      <c r="S8160"/>
      <c r="T8160"/>
      <c r="U8160"/>
      <c r="AA8160"/>
      <c r="AD8160"/>
      <c r="AR8160"/>
      <c r="AS8160"/>
      <c r="AT8160"/>
      <c r="AU8160"/>
    </row>
    <row r="8161" spans="1:47" x14ac:dyDescent="0.25">
      <c r="A8161"/>
      <c r="C8161"/>
      <c r="D8161"/>
      <c r="J8161"/>
      <c r="L8161"/>
      <c r="M8161"/>
      <c r="N8161"/>
      <c r="O8161"/>
      <c r="P8161"/>
      <c r="Q8161"/>
      <c r="R8161"/>
      <c r="S8161"/>
      <c r="T8161"/>
      <c r="U8161"/>
      <c r="AA8161"/>
      <c r="AD8161"/>
      <c r="AR8161"/>
      <c r="AS8161"/>
      <c r="AT8161"/>
      <c r="AU8161"/>
    </row>
    <row r="8162" spans="1:47" x14ac:dyDescent="0.25">
      <c r="A8162"/>
      <c r="C8162"/>
      <c r="D8162"/>
      <c r="J8162"/>
      <c r="L8162"/>
      <c r="M8162"/>
      <c r="N8162"/>
      <c r="O8162"/>
      <c r="P8162"/>
      <c r="Q8162"/>
      <c r="R8162"/>
      <c r="S8162"/>
      <c r="T8162"/>
      <c r="U8162"/>
      <c r="AA8162"/>
      <c r="AD8162"/>
      <c r="AR8162"/>
      <c r="AS8162"/>
      <c r="AT8162"/>
      <c r="AU8162"/>
    </row>
    <row r="8163" spans="1:47" x14ac:dyDescent="0.25">
      <c r="A8163"/>
      <c r="C8163"/>
      <c r="D8163"/>
      <c r="J8163"/>
      <c r="L8163"/>
      <c r="M8163"/>
      <c r="N8163"/>
      <c r="O8163"/>
      <c r="P8163"/>
      <c r="Q8163"/>
      <c r="R8163"/>
      <c r="S8163"/>
      <c r="T8163"/>
      <c r="U8163"/>
      <c r="AA8163"/>
      <c r="AD8163"/>
      <c r="AR8163"/>
      <c r="AS8163"/>
      <c r="AT8163"/>
      <c r="AU8163"/>
    </row>
    <row r="8164" spans="1:47" x14ac:dyDescent="0.25">
      <c r="A8164"/>
      <c r="C8164"/>
      <c r="D8164"/>
      <c r="J8164"/>
      <c r="L8164"/>
      <c r="M8164"/>
      <c r="N8164"/>
      <c r="O8164"/>
      <c r="P8164"/>
      <c r="Q8164"/>
      <c r="R8164"/>
      <c r="S8164"/>
      <c r="T8164"/>
      <c r="U8164"/>
      <c r="AA8164"/>
      <c r="AD8164"/>
      <c r="AR8164"/>
      <c r="AS8164"/>
      <c r="AT8164"/>
      <c r="AU8164"/>
    </row>
    <row r="8165" spans="1:47" x14ac:dyDescent="0.25">
      <c r="A8165"/>
      <c r="C8165"/>
      <c r="D8165"/>
      <c r="J8165"/>
      <c r="L8165"/>
      <c r="M8165"/>
      <c r="N8165"/>
      <c r="O8165"/>
      <c r="P8165"/>
      <c r="Q8165"/>
      <c r="R8165"/>
      <c r="S8165"/>
      <c r="T8165"/>
      <c r="U8165"/>
      <c r="AA8165"/>
      <c r="AD8165"/>
      <c r="AR8165"/>
      <c r="AS8165"/>
      <c r="AT8165"/>
      <c r="AU8165"/>
    </row>
    <row r="8166" spans="1:47" x14ac:dyDescent="0.25">
      <c r="A8166"/>
      <c r="C8166"/>
      <c r="D8166"/>
      <c r="J8166"/>
      <c r="L8166"/>
      <c r="M8166"/>
      <c r="N8166"/>
      <c r="O8166"/>
      <c r="P8166"/>
      <c r="Q8166"/>
      <c r="R8166"/>
      <c r="S8166"/>
      <c r="T8166"/>
      <c r="U8166"/>
      <c r="AA8166"/>
      <c r="AD8166"/>
      <c r="AR8166"/>
      <c r="AS8166"/>
      <c r="AT8166"/>
      <c r="AU8166"/>
    </row>
    <row r="8167" spans="1:47" x14ac:dyDescent="0.25">
      <c r="A8167"/>
      <c r="C8167"/>
      <c r="D8167"/>
      <c r="J8167"/>
      <c r="L8167"/>
      <c r="M8167"/>
      <c r="N8167"/>
      <c r="O8167"/>
      <c r="P8167"/>
      <c r="Q8167"/>
      <c r="R8167"/>
      <c r="S8167"/>
      <c r="T8167"/>
      <c r="U8167"/>
      <c r="AA8167"/>
      <c r="AD8167"/>
      <c r="AR8167"/>
      <c r="AS8167"/>
      <c r="AT8167"/>
      <c r="AU8167"/>
    </row>
    <row r="8168" spans="1:47" x14ac:dyDescent="0.25">
      <c r="A8168"/>
      <c r="C8168"/>
      <c r="D8168"/>
      <c r="J8168"/>
      <c r="L8168"/>
      <c r="M8168"/>
      <c r="N8168"/>
      <c r="O8168"/>
      <c r="P8168"/>
      <c r="Q8168"/>
      <c r="R8168"/>
      <c r="S8168"/>
      <c r="T8168"/>
      <c r="U8168"/>
      <c r="AA8168"/>
      <c r="AD8168"/>
      <c r="AR8168"/>
      <c r="AS8168"/>
      <c r="AT8168"/>
      <c r="AU8168"/>
    </row>
    <row r="8169" spans="1:47" x14ac:dyDescent="0.25">
      <c r="A8169"/>
      <c r="C8169"/>
      <c r="D8169"/>
      <c r="J8169"/>
      <c r="L8169"/>
      <c r="M8169"/>
      <c r="N8169"/>
      <c r="O8169"/>
      <c r="P8169"/>
      <c r="Q8169"/>
      <c r="R8169"/>
      <c r="S8169"/>
      <c r="T8169"/>
      <c r="U8169"/>
      <c r="AA8169"/>
      <c r="AD8169"/>
      <c r="AR8169"/>
      <c r="AS8169"/>
      <c r="AT8169"/>
      <c r="AU8169"/>
    </row>
    <row r="8170" spans="1:47" x14ac:dyDescent="0.25">
      <c r="A8170"/>
      <c r="C8170"/>
      <c r="D8170"/>
      <c r="J8170"/>
      <c r="L8170"/>
      <c r="M8170"/>
      <c r="N8170"/>
      <c r="O8170"/>
      <c r="P8170"/>
      <c r="Q8170"/>
      <c r="R8170"/>
      <c r="S8170"/>
      <c r="T8170"/>
      <c r="U8170"/>
      <c r="AA8170"/>
      <c r="AD8170"/>
      <c r="AR8170"/>
      <c r="AS8170"/>
      <c r="AT8170"/>
      <c r="AU8170"/>
    </row>
    <row r="8171" spans="1:47" x14ac:dyDescent="0.25">
      <c r="A8171"/>
      <c r="C8171"/>
      <c r="D8171"/>
      <c r="J8171"/>
      <c r="L8171"/>
      <c r="M8171"/>
      <c r="N8171"/>
      <c r="O8171"/>
      <c r="P8171"/>
      <c r="Q8171"/>
      <c r="R8171"/>
      <c r="S8171"/>
      <c r="T8171"/>
      <c r="U8171"/>
      <c r="AA8171"/>
      <c r="AD8171"/>
      <c r="AR8171"/>
      <c r="AS8171"/>
      <c r="AT8171"/>
      <c r="AU8171"/>
    </row>
    <row r="8172" spans="1:47" x14ac:dyDescent="0.25">
      <c r="A8172"/>
      <c r="C8172"/>
      <c r="D8172"/>
      <c r="J8172"/>
      <c r="L8172"/>
      <c r="M8172"/>
      <c r="N8172"/>
      <c r="O8172"/>
      <c r="P8172"/>
      <c r="Q8172"/>
      <c r="R8172"/>
      <c r="S8172"/>
      <c r="T8172"/>
      <c r="U8172"/>
      <c r="AA8172"/>
      <c r="AD8172"/>
      <c r="AR8172"/>
      <c r="AS8172"/>
      <c r="AT8172"/>
      <c r="AU8172"/>
    </row>
    <row r="8173" spans="1:47" x14ac:dyDescent="0.25">
      <c r="A8173"/>
      <c r="C8173"/>
      <c r="D8173"/>
      <c r="J8173"/>
      <c r="L8173"/>
      <c r="M8173"/>
      <c r="N8173"/>
      <c r="O8173"/>
      <c r="P8173"/>
      <c r="Q8173"/>
      <c r="R8173"/>
      <c r="S8173"/>
      <c r="T8173"/>
      <c r="U8173"/>
      <c r="AA8173"/>
      <c r="AD8173"/>
      <c r="AR8173"/>
      <c r="AS8173"/>
      <c r="AT8173"/>
      <c r="AU8173"/>
    </row>
    <row r="8174" spans="1:47" x14ac:dyDescent="0.25">
      <c r="A8174"/>
      <c r="C8174"/>
      <c r="D8174"/>
      <c r="J8174"/>
      <c r="L8174"/>
      <c r="M8174"/>
      <c r="N8174"/>
      <c r="O8174"/>
      <c r="P8174"/>
      <c r="Q8174"/>
      <c r="R8174"/>
      <c r="S8174"/>
      <c r="T8174"/>
      <c r="U8174"/>
      <c r="AA8174"/>
      <c r="AD8174"/>
      <c r="AR8174"/>
      <c r="AS8174"/>
      <c r="AT8174"/>
      <c r="AU8174"/>
    </row>
    <row r="8175" spans="1:47" x14ac:dyDescent="0.25">
      <c r="A8175"/>
      <c r="C8175"/>
      <c r="D8175"/>
      <c r="J8175"/>
      <c r="L8175"/>
      <c r="M8175"/>
      <c r="N8175"/>
      <c r="O8175"/>
      <c r="P8175"/>
      <c r="Q8175"/>
      <c r="R8175"/>
      <c r="S8175"/>
      <c r="T8175"/>
      <c r="U8175"/>
      <c r="AA8175"/>
      <c r="AD8175"/>
      <c r="AR8175"/>
      <c r="AS8175"/>
      <c r="AT8175"/>
      <c r="AU8175"/>
    </row>
    <row r="8176" spans="1:47" x14ac:dyDescent="0.25">
      <c r="A8176"/>
      <c r="C8176"/>
      <c r="D8176"/>
      <c r="J8176"/>
      <c r="L8176"/>
      <c r="M8176"/>
      <c r="N8176"/>
      <c r="O8176"/>
      <c r="P8176"/>
      <c r="Q8176"/>
      <c r="R8176"/>
      <c r="S8176"/>
      <c r="T8176"/>
      <c r="U8176"/>
      <c r="AA8176"/>
      <c r="AD8176"/>
      <c r="AR8176"/>
      <c r="AS8176"/>
      <c r="AT8176"/>
      <c r="AU8176"/>
    </row>
    <row r="8177" spans="1:47" x14ac:dyDescent="0.25">
      <c r="A8177"/>
      <c r="C8177"/>
      <c r="D8177"/>
      <c r="J8177"/>
      <c r="L8177"/>
      <c r="M8177"/>
      <c r="N8177"/>
      <c r="O8177"/>
      <c r="P8177"/>
      <c r="Q8177"/>
      <c r="R8177"/>
      <c r="S8177"/>
      <c r="T8177"/>
      <c r="U8177"/>
      <c r="AA8177"/>
      <c r="AD8177"/>
      <c r="AR8177"/>
      <c r="AS8177"/>
      <c r="AT8177"/>
      <c r="AU8177"/>
    </row>
    <row r="8178" spans="1:47" x14ac:dyDescent="0.25">
      <c r="A8178"/>
      <c r="C8178"/>
      <c r="D8178"/>
      <c r="J8178"/>
      <c r="L8178"/>
      <c r="M8178"/>
      <c r="N8178"/>
      <c r="O8178"/>
      <c r="P8178"/>
      <c r="Q8178"/>
      <c r="R8178"/>
      <c r="S8178"/>
      <c r="T8178"/>
      <c r="U8178"/>
      <c r="AA8178"/>
      <c r="AD8178"/>
      <c r="AR8178"/>
      <c r="AS8178"/>
      <c r="AT8178"/>
      <c r="AU8178"/>
    </row>
    <row r="8179" spans="1:47" x14ac:dyDescent="0.25">
      <c r="A8179"/>
      <c r="C8179"/>
      <c r="D8179"/>
      <c r="J8179"/>
      <c r="L8179"/>
      <c r="M8179"/>
      <c r="N8179"/>
      <c r="O8179"/>
      <c r="P8179"/>
      <c r="Q8179"/>
      <c r="R8179"/>
      <c r="S8179"/>
      <c r="T8179"/>
      <c r="U8179"/>
      <c r="AA8179"/>
      <c r="AD8179"/>
      <c r="AR8179"/>
      <c r="AS8179"/>
      <c r="AT8179"/>
      <c r="AU8179"/>
    </row>
    <row r="8180" spans="1:47" x14ac:dyDescent="0.25">
      <c r="A8180"/>
      <c r="C8180"/>
      <c r="D8180"/>
      <c r="J8180"/>
      <c r="L8180"/>
      <c r="M8180"/>
      <c r="N8180"/>
      <c r="O8180"/>
      <c r="P8180"/>
      <c r="Q8180"/>
      <c r="R8180"/>
      <c r="S8180"/>
      <c r="T8180"/>
      <c r="U8180"/>
      <c r="AA8180"/>
      <c r="AD8180"/>
      <c r="AR8180"/>
      <c r="AS8180"/>
      <c r="AT8180"/>
      <c r="AU8180"/>
    </row>
    <row r="8181" spans="1:47" x14ac:dyDescent="0.25">
      <c r="A8181"/>
      <c r="C8181"/>
      <c r="D8181"/>
      <c r="J8181"/>
      <c r="L8181"/>
      <c r="M8181"/>
      <c r="N8181"/>
      <c r="O8181"/>
      <c r="P8181"/>
      <c r="Q8181"/>
      <c r="R8181"/>
      <c r="S8181"/>
      <c r="T8181"/>
      <c r="U8181"/>
      <c r="AA8181"/>
      <c r="AD8181"/>
      <c r="AR8181"/>
      <c r="AS8181"/>
      <c r="AT8181"/>
      <c r="AU8181"/>
    </row>
    <row r="8182" spans="1:47" x14ac:dyDescent="0.25">
      <c r="A8182"/>
      <c r="C8182"/>
      <c r="D8182"/>
      <c r="J8182"/>
      <c r="L8182"/>
      <c r="M8182"/>
      <c r="N8182"/>
      <c r="O8182"/>
      <c r="P8182"/>
      <c r="Q8182"/>
      <c r="R8182"/>
      <c r="S8182"/>
      <c r="T8182"/>
      <c r="U8182"/>
      <c r="AA8182"/>
      <c r="AD8182"/>
      <c r="AR8182"/>
      <c r="AS8182"/>
      <c r="AT8182"/>
      <c r="AU8182"/>
    </row>
    <row r="8183" spans="1:47" x14ac:dyDescent="0.25">
      <c r="A8183"/>
      <c r="C8183"/>
      <c r="D8183"/>
      <c r="J8183"/>
      <c r="L8183"/>
      <c r="M8183"/>
      <c r="N8183"/>
      <c r="O8183"/>
      <c r="P8183"/>
      <c r="Q8183"/>
      <c r="R8183"/>
      <c r="S8183"/>
      <c r="T8183"/>
      <c r="U8183"/>
      <c r="AA8183"/>
      <c r="AD8183"/>
      <c r="AR8183"/>
      <c r="AS8183"/>
      <c r="AT8183"/>
      <c r="AU8183"/>
    </row>
    <row r="8184" spans="1:47" x14ac:dyDescent="0.25">
      <c r="A8184"/>
      <c r="C8184"/>
      <c r="D8184"/>
      <c r="J8184"/>
      <c r="L8184"/>
      <c r="M8184"/>
      <c r="N8184"/>
      <c r="O8184"/>
      <c r="P8184"/>
      <c r="Q8184"/>
      <c r="R8184"/>
      <c r="S8184"/>
      <c r="T8184"/>
      <c r="U8184"/>
      <c r="AA8184"/>
      <c r="AD8184"/>
      <c r="AR8184"/>
      <c r="AS8184"/>
      <c r="AT8184"/>
      <c r="AU8184"/>
    </row>
    <row r="8185" spans="1:47" x14ac:dyDescent="0.25">
      <c r="A8185"/>
      <c r="C8185"/>
      <c r="D8185"/>
      <c r="J8185"/>
      <c r="L8185"/>
      <c r="M8185"/>
      <c r="N8185"/>
      <c r="O8185"/>
      <c r="P8185"/>
      <c r="Q8185"/>
      <c r="R8185"/>
      <c r="S8185"/>
      <c r="T8185"/>
      <c r="U8185"/>
      <c r="AA8185"/>
      <c r="AD8185"/>
      <c r="AR8185"/>
      <c r="AS8185"/>
      <c r="AT8185"/>
      <c r="AU8185"/>
    </row>
    <row r="8186" spans="1:47" x14ac:dyDescent="0.25">
      <c r="A8186"/>
      <c r="C8186"/>
      <c r="D8186"/>
      <c r="J8186"/>
      <c r="L8186"/>
      <c r="M8186"/>
      <c r="N8186"/>
      <c r="O8186"/>
      <c r="P8186"/>
      <c r="Q8186"/>
      <c r="R8186"/>
      <c r="S8186"/>
      <c r="T8186"/>
      <c r="U8186"/>
      <c r="AA8186"/>
      <c r="AD8186"/>
      <c r="AR8186"/>
      <c r="AS8186"/>
      <c r="AT8186"/>
      <c r="AU8186"/>
    </row>
    <row r="8187" spans="1:47" x14ac:dyDescent="0.25">
      <c r="A8187"/>
      <c r="C8187"/>
      <c r="D8187"/>
      <c r="J8187"/>
      <c r="L8187"/>
      <c r="M8187"/>
      <c r="N8187"/>
      <c r="O8187"/>
      <c r="P8187"/>
      <c r="Q8187"/>
      <c r="R8187"/>
      <c r="S8187"/>
      <c r="T8187"/>
      <c r="U8187"/>
      <c r="AA8187"/>
      <c r="AD8187"/>
      <c r="AR8187"/>
      <c r="AS8187"/>
      <c r="AT8187"/>
      <c r="AU8187"/>
    </row>
    <row r="8188" spans="1:47" x14ac:dyDescent="0.25">
      <c r="A8188"/>
      <c r="C8188"/>
      <c r="D8188"/>
      <c r="J8188"/>
      <c r="L8188"/>
      <c r="M8188"/>
      <c r="N8188"/>
      <c r="O8188"/>
      <c r="P8188"/>
      <c r="Q8188"/>
      <c r="R8188"/>
      <c r="S8188"/>
      <c r="T8188"/>
      <c r="U8188"/>
      <c r="AA8188"/>
      <c r="AD8188"/>
      <c r="AR8188"/>
      <c r="AS8188"/>
      <c r="AT8188"/>
      <c r="AU8188"/>
    </row>
    <row r="8189" spans="1:47" x14ac:dyDescent="0.25">
      <c r="A8189"/>
      <c r="C8189"/>
      <c r="D8189"/>
      <c r="J8189"/>
      <c r="L8189"/>
      <c r="M8189"/>
      <c r="N8189"/>
      <c r="O8189"/>
      <c r="P8189"/>
      <c r="Q8189"/>
      <c r="R8189"/>
      <c r="S8189"/>
      <c r="T8189"/>
      <c r="U8189"/>
      <c r="AA8189"/>
      <c r="AD8189"/>
      <c r="AR8189"/>
      <c r="AS8189"/>
      <c r="AT8189"/>
      <c r="AU8189"/>
    </row>
    <row r="8190" spans="1:47" x14ac:dyDescent="0.25">
      <c r="A8190"/>
      <c r="C8190"/>
      <c r="D8190"/>
      <c r="J8190"/>
      <c r="L8190"/>
      <c r="M8190"/>
      <c r="N8190"/>
      <c r="O8190"/>
      <c r="P8190"/>
      <c r="Q8190"/>
      <c r="R8190"/>
      <c r="S8190"/>
      <c r="T8190"/>
      <c r="U8190"/>
      <c r="AA8190"/>
      <c r="AD8190"/>
      <c r="AR8190"/>
      <c r="AS8190"/>
      <c r="AT8190"/>
      <c r="AU8190"/>
    </row>
    <row r="8191" spans="1:47" x14ac:dyDescent="0.25">
      <c r="A8191"/>
      <c r="C8191"/>
      <c r="D8191"/>
      <c r="J8191"/>
      <c r="L8191"/>
      <c r="M8191"/>
      <c r="N8191"/>
      <c r="O8191"/>
      <c r="P8191"/>
      <c r="Q8191"/>
      <c r="R8191"/>
      <c r="S8191"/>
      <c r="T8191"/>
      <c r="U8191"/>
      <c r="AA8191"/>
      <c r="AD8191"/>
      <c r="AR8191"/>
      <c r="AS8191"/>
      <c r="AT8191"/>
      <c r="AU8191"/>
    </row>
    <row r="8192" spans="1:47" x14ac:dyDescent="0.25">
      <c r="A8192"/>
      <c r="C8192"/>
      <c r="D8192"/>
      <c r="J8192"/>
      <c r="L8192"/>
      <c r="M8192"/>
      <c r="N8192"/>
      <c r="O8192"/>
      <c r="P8192"/>
      <c r="Q8192"/>
      <c r="R8192"/>
      <c r="S8192"/>
      <c r="T8192"/>
      <c r="U8192"/>
      <c r="AA8192"/>
      <c r="AD8192"/>
      <c r="AR8192"/>
      <c r="AS8192"/>
      <c r="AT8192"/>
      <c r="AU8192"/>
    </row>
    <row r="8193" spans="1:47" x14ac:dyDescent="0.25">
      <c r="A8193"/>
      <c r="C8193"/>
      <c r="D8193"/>
      <c r="J8193"/>
      <c r="L8193"/>
      <c r="M8193"/>
      <c r="N8193"/>
      <c r="O8193"/>
      <c r="P8193"/>
      <c r="Q8193"/>
      <c r="R8193"/>
      <c r="S8193"/>
      <c r="T8193"/>
      <c r="U8193"/>
      <c r="AA8193"/>
      <c r="AD8193"/>
      <c r="AR8193"/>
      <c r="AS8193"/>
      <c r="AT8193"/>
      <c r="AU8193"/>
    </row>
    <row r="8194" spans="1:47" x14ac:dyDescent="0.25">
      <c r="A8194"/>
      <c r="C8194"/>
      <c r="D8194"/>
      <c r="J8194"/>
      <c r="L8194"/>
      <c r="M8194"/>
      <c r="N8194"/>
      <c r="O8194"/>
      <c r="P8194"/>
      <c r="Q8194"/>
      <c r="R8194"/>
      <c r="S8194"/>
      <c r="T8194"/>
      <c r="U8194"/>
      <c r="AA8194"/>
      <c r="AD8194"/>
      <c r="AR8194"/>
      <c r="AS8194"/>
      <c r="AT8194"/>
      <c r="AU8194"/>
    </row>
    <row r="8195" spans="1:47" x14ac:dyDescent="0.25">
      <c r="A8195"/>
      <c r="C8195"/>
      <c r="D8195"/>
      <c r="J8195"/>
      <c r="L8195"/>
      <c r="M8195"/>
      <c r="N8195"/>
      <c r="O8195"/>
      <c r="P8195"/>
      <c r="Q8195"/>
      <c r="R8195"/>
      <c r="S8195"/>
      <c r="T8195"/>
      <c r="U8195"/>
      <c r="AA8195"/>
      <c r="AD8195"/>
      <c r="AR8195"/>
      <c r="AS8195"/>
      <c r="AT8195"/>
      <c r="AU8195"/>
    </row>
    <row r="8196" spans="1:47" x14ac:dyDescent="0.25">
      <c r="A8196"/>
      <c r="C8196"/>
      <c r="D8196"/>
      <c r="J8196"/>
      <c r="L8196"/>
      <c r="M8196"/>
      <c r="N8196"/>
      <c r="O8196"/>
      <c r="P8196"/>
      <c r="Q8196"/>
      <c r="R8196"/>
      <c r="S8196"/>
      <c r="T8196"/>
      <c r="U8196"/>
      <c r="AA8196"/>
      <c r="AD8196"/>
      <c r="AR8196"/>
      <c r="AS8196"/>
      <c r="AT8196"/>
      <c r="AU8196"/>
    </row>
    <row r="8197" spans="1:47" x14ac:dyDescent="0.25">
      <c r="A8197"/>
      <c r="C8197"/>
      <c r="D8197"/>
      <c r="J8197"/>
      <c r="L8197"/>
      <c r="M8197"/>
      <c r="N8197"/>
      <c r="O8197"/>
      <c r="P8197"/>
      <c r="Q8197"/>
      <c r="R8197"/>
      <c r="S8197"/>
      <c r="T8197"/>
      <c r="U8197"/>
      <c r="AA8197"/>
      <c r="AD8197"/>
      <c r="AR8197"/>
      <c r="AS8197"/>
      <c r="AT8197"/>
      <c r="AU8197"/>
    </row>
    <row r="8198" spans="1:47" x14ac:dyDescent="0.25">
      <c r="A8198"/>
      <c r="C8198"/>
      <c r="D8198"/>
      <c r="J8198"/>
      <c r="L8198"/>
      <c r="M8198"/>
      <c r="N8198"/>
      <c r="O8198"/>
      <c r="P8198"/>
      <c r="Q8198"/>
      <c r="R8198"/>
      <c r="S8198"/>
      <c r="T8198"/>
      <c r="U8198"/>
      <c r="AA8198"/>
      <c r="AD8198"/>
      <c r="AR8198"/>
      <c r="AS8198"/>
      <c r="AT8198"/>
      <c r="AU8198"/>
    </row>
    <row r="8199" spans="1:47" x14ac:dyDescent="0.25">
      <c r="A8199"/>
      <c r="C8199"/>
      <c r="D8199"/>
      <c r="J8199"/>
      <c r="L8199"/>
      <c r="M8199"/>
      <c r="N8199"/>
      <c r="O8199"/>
      <c r="P8199"/>
      <c r="Q8199"/>
      <c r="R8199"/>
      <c r="S8199"/>
      <c r="T8199"/>
      <c r="U8199"/>
      <c r="AA8199"/>
      <c r="AD8199"/>
      <c r="AR8199"/>
      <c r="AS8199"/>
      <c r="AT8199"/>
      <c r="AU8199"/>
    </row>
    <row r="8200" spans="1:47" x14ac:dyDescent="0.25">
      <c r="A8200"/>
      <c r="C8200"/>
      <c r="D8200"/>
      <c r="J8200"/>
      <c r="L8200"/>
      <c r="M8200"/>
      <c r="N8200"/>
      <c r="O8200"/>
      <c r="P8200"/>
      <c r="Q8200"/>
      <c r="R8200"/>
      <c r="S8200"/>
      <c r="T8200"/>
      <c r="U8200"/>
      <c r="AA8200"/>
      <c r="AD8200"/>
      <c r="AR8200"/>
      <c r="AS8200"/>
      <c r="AT8200"/>
      <c r="AU8200"/>
    </row>
    <row r="8201" spans="1:47" x14ac:dyDescent="0.25">
      <c r="A8201"/>
      <c r="C8201"/>
      <c r="D8201"/>
      <c r="J8201"/>
      <c r="L8201"/>
      <c r="M8201"/>
      <c r="N8201"/>
      <c r="O8201"/>
      <c r="P8201"/>
      <c r="Q8201"/>
      <c r="R8201"/>
      <c r="S8201"/>
      <c r="T8201"/>
      <c r="U8201"/>
      <c r="AA8201"/>
      <c r="AD8201"/>
      <c r="AR8201"/>
      <c r="AS8201"/>
      <c r="AT8201"/>
      <c r="AU8201"/>
    </row>
    <row r="8202" spans="1:47" x14ac:dyDescent="0.25">
      <c r="A8202"/>
      <c r="C8202"/>
      <c r="D8202"/>
      <c r="J8202"/>
      <c r="L8202"/>
      <c r="M8202"/>
      <c r="N8202"/>
      <c r="O8202"/>
      <c r="P8202"/>
      <c r="Q8202"/>
      <c r="R8202"/>
      <c r="S8202"/>
      <c r="T8202"/>
      <c r="U8202"/>
      <c r="AA8202"/>
      <c r="AD8202"/>
      <c r="AR8202"/>
      <c r="AS8202"/>
      <c r="AT8202"/>
      <c r="AU8202"/>
    </row>
    <row r="8203" spans="1:47" x14ac:dyDescent="0.25">
      <c r="A8203"/>
      <c r="C8203"/>
      <c r="D8203"/>
      <c r="J8203"/>
      <c r="L8203"/>
      <c r="M8203"/>
      <c r="N8203"/>
      <c r="O8203"/>
      <c r="P8203"/>
      <c r="Q8203"/>
      <c r="R8203"/>
      <c r="S8203"/>
      <c r="T8203"/>
      <c r="U8203"/>
      <c r="AA8203"/>
      <c r="AD8203"/>
      <c r="AR8203"/>
      <c r="AS8203"/>
      <c r="AT8203"/>
      <c r="AU8203"/>
    </row>
    <row r="8204" spans="1:47" x14ac:dyDescent="0.25">
      <c r="A8204"/>
      <c r="C8204"/>
      <c r="D8204"/>
      <c r="J8204"/>
      <c r="L8204"/>
      <c r="M8204"/>
      <c r="N8204"/>
      <c r="O8204"/>
      <c r="P8204"/>
      <c r="Q8204"/>
      <c r="R8204"/>
      <c r="S8204"/>
      <c r="T8204"/>
      <c r="U8204"/>
      <c r="AA8204"/>
      <c r="AD8204"/>
      <c r="AR8204"/>
      <c r="AS8204"/>
      <c r="AT8204"/>
      <c r="AU8204"/>
    </row>
    <row r="8205" spans="1:47" x14ac:dyDescent="0.25">
      <c r="A8205"/>
      <c r="C8205"/>
      <c r="D8205"/>
      <c r="J8205"/>
      <c r="L8205"/>
      <c r="M8205"/>
      <c r="N8205"/>
      <c r="O8205"/>
      <c r="P8205"/>
      <c r="Q8205"/>
      <c r="R8205"/>
      <c r="S8205"/>
      <c r="T8205"/>
      <c r="U8205"/>
      <c r="AA8205"/>
      <c r="AD8205"/>
      <c r="AR8205"/>
      <c r="AS8205"/>
      <c r="AT8205"/>
      <c r="AU8205"/>
    </row>
    <row r="8206" spans="1:47" x14ac:dyDescent="0.25">
      <c r="A8206"/>
      <c r="C8206"/>
      <c r="D8206"/>
      <c r="J8206"/>
      <c r="L8206"/>
      <c r="M8206"/>
      <c r="N8206"/>
      <c r="O8206"/>
      <c r="P8206"/>
      <c r="Q8206"/>
      <c r="R8206"/>
      <c r="S8206"/>
      <c r="T8206"/>
      <c r="U8206"/>
      <c r="AA8206"/>
      <c r="AD8206"/>
      <c r="AR8206"/>
      <c r="AS8206"/>
      <c r="AT8206"/>
      <c r="AU8206"/>
    </row>
    <row r="8207" spans="1:47" x14ac:dyDescent="0.25">
      <c r="A8207"/>
      <c r="C8207"/>
      <c r="D8207"/>
      <c r="J8207"/>
      <c r="L8207"/>
      <c r="M8207"/>
      <c r="N8207"/>
      <c r="O8207"/>
      <c r="P8207"/>
      <c r="Q8207"/>
      <c r="R8207"/>
      <c r="S8207"/>
      <c r="T8207"/>
      <c r="U8207"/>
      <c r="AA8207"/>
      <c r="AD8207"/>
      <c r="AR8207"/>
      <c r="AS8207"/>
      <c r="AT8207"/>
      <c r="AU8207"/>
    </row>
    <row r="8208" spans="1:47" x14ac:dyDescent="0.25">
      <c r="A8208"/>
      <c r="C8208"/>
      <c r="D8208"/>
      <c r="J8208"/>
      <c r="L8208"/>
      <c r="M8208"/>
      <c r="N8208"/>
      <c r="O8208"/>
      <c r="P8208"/>
      <c r="Q8208"/>
      <c r="R8208"/>
      <c r="S8208"/>
      <c r="T8208"/>
      <c r="U8208"/>
      <c r="AA8208"/>
      <c r="AD8208"/>
      <c r="AR8208"/>
      <c r="AS8208"/>
      <c r="AT8208"/>
      <c r="AU8208"/>
    </row>
    <row r="8209" spans="1:47" x14ac:dyDescent="0.25">
      <c r="A8209"/>
      <c r="C8209"/>
      <c r="D8209"/>
      <c r="J8209"/>
      <c r="L8209"/>
      <c r="M8209"/>
      <c r="N8209"/>
      <c r="O8209"/>
      <c r="P8209"/>
      <c r="Q8209"/>
      <c r="R8209"/>
      <c r="S8209"/>
      <c r="T8209"/>
      <c r="U8209"/>
      <c r="AA8209"/>
      <c r="AD8209"/>
      <c r="AR8209"/>
      <c r="AS8209"/>
      <c r="AT8209"/>
      <c r="AU8209"/>
    </row>
    <row r="8210" spans="1:47" x14ac:dyDescent="0.25">
      <c r="A8210"/>
      <c r="C8210"/>
      <c r="D8210"/>
      <c r="J8210"/>
      <c r="L8210"/>
      <c r="M8210"/>
      <c r="N8210"/>
      <c r="O8210"/>
      <c r="P8210"/>
      <c r="Q8210"/>
      <c r="R8210"/>
      <c r="S8210"/>
      <c r="T8210"/>
      <c r="U8210"/>
      <c r="AA8210"/>
      <c r="AD8210"/>
      <c r="AR8210"/>
      <c r="AS8210"/>
      <c r="AT8210"/>
      <c r="AU8210"/>
    </row>
    <row r="8211" spans="1:47" x14ac:dyDescent="0.25">
      <c r="A8211"/>
      <c r="C8211"/>
      <c r="D8211"/>
      <c r="J8211"/>
      <c r="L8211"/>
      <c r="M8211"/>
      <c r="N8211"/>
      <c r="O8211"/>
      <c r="P8211"/>
      <c r="Q8211"/>
      <c r="R8211"/>
      <c r="S8211"/>
      <c r="T8211"/>
      <c r="U8211"/>
      <c r="AA8211"/>
      <c r="AD8211"/>
      <c r="AR8211"/>
      <c r="AS8211"/>
      <c r="AT8211"/>
      <c r="AU8211"/>
    </row>
    <row r="8212" spans="1:47" x14ac:dyDescent="0.25">
      <c r="A8212"/>
      <c r="C8212"/>
      <c r="D8212"/>
      <c r="J8212"/>
      <c r="L8212"/>
      <c r="M8212"/>
      <c r="N8212"/>
      <c r="O8212"/>
      <c r="P8212"/>
      <c r="Q8212"/>
      <c r="R8212"/>
      <c r="S8212"/>
      <c r="T8212"/>
      <c r="U8212"/>
      <c r="AA8212"/>
      <c r="AD8212"/>
      <c r="AR8212"/>
      <c r="AS8212"/>
      <c r="AT8212"/>
      <c r="AU8212"/>
    </row>
    <row r="8213" spans="1:47" x14ac:dyDescent="0.25">
      <c r="A8213"/>
      <c r="C8213"/>
      <c r="D8213"/>
      <c r="J8213"/>
      <c r="L8213"/>
      <c r="M8213"/>
      <c r="N8213"/>
      <c r="O8213"/>
      <c r="P8213"/>
      <c r="Q8213"/>
      <c r="R8213"/>
      <c r="S8213"/>
      <c r="T8213"/>
      <c r="U8213"/>
      <c r="AA8213"/>
      <c r="AD8213"/>
      <c r="AR8213"/>
      <c r="AS8213"/>
      <c r="AT8213"/>
      <c r="AU8213"/>
    </row>
    <row r="8214" spans="1:47" x14ac:dyDescent="0.25">
      <c r="A8214"/>
      <c r="C8214"/>
      <c r="D8214"/>
      <c r="J8214"/>
      <c r="L8214"/>
      <c r="M8214"/>
      <c r="N8214"/>
      <c r="O8214"/>
      <c r="P8214"/>
      <c r="Q8214"/>
      <c r="R8214"/>
      <c r="S8214"/>
      <c r="T8214"/>
      <c r="U8214"/>
      <c r="AA8214"/>
      <c r="AD8214"/>
      <c r="AR8214"/>
      <c r="AS8214"/>
      <c r="AT8214"/>
      <c r="AU8214"/>
    </row>
    <row r="8215" spans="1:47" x14ac:dyDescent="0.25">
      <c r="A8215"/>
      <c r="C8215"/>
      <c r="D8215"/>
      <c r="J8215"/>
      <c r="L8215"/>
      <c r="M8215"/>
      <c r="N8215"/>
      <c r="O8215"/>
      <c r="P8215"/>
      <c r="Q8215"/>
      <c r="R8215"/>
      <c r="S8215"/>
      <c r="T8215"/>
      <c r="U8215"/>
      <c r="AA8215"/>
      <c r="AD8215"/>
      <c r="AR8215"/>
      <c r="AS8215"/>
      <c r="AT8215"/>
      <c r="AU8215"/>
    </row>
    <row r="8216" spans="1:47" x14ac:dyDescent="0.25">
      <c r="A8216"/>
      <c r="C8216"/>
      <c r="D8216"/>
      <c r="J8216"/>
      <c r="L8216"/>
      <c r="M8216"/>
      <c r="N8216"/>
      <c r="O8216"/>
      <c r="P8216"/>
      <c r="Q8216"/>
      <c r="R8216"/>
      <c r="S8216"/>
      <c r="T8216"/>
      <c r="U8216"/>
      <c r="AA8216"/>
      <c r="AD8216"/>
      <c r="AR8216"/>
      <c r="AS8216"/>
      <c r="AT8216"/>
      <c r="AU8216"/>
    </row>
    <row r="8217" spans="1:47" x14ac:dyDescent="0.25">
      <c r="A8217"/>
      <c r="C8217"/>
      <c r="D8217"/>
      <c r="J8217"/>
      <c r="L8217"/>
      <c r="M8217"/>
      <c r="N8217"/>
      <c r="O8217"/>
      <c r="P8217"/>
      <c r="Q8217"/>
      <c r="R8217"/>
      <c r="S8217"/>
      <c r="T8217"/>
      <c r="U8217"/>
      <c r="AA8217"/>
      <c r="AD8217"/>
      <c r="AR8217"/>
      <c r="AS8217"/>
      <c r="AT8217"/>
      <c r="AU8217"/>
    </row>
    <row r="8218" spans="1:47" x14ac:dyDescent="0.25">
      <c r="A8218"/>
      <c r="C8218"/>
      <c r="D8218"/>
      <c r="J8218"/>
      <c r="L8218"/>
      <c r="M8218"/>
      <c r="N8218"/>
      <c r="O8218"/>
      <c r="P8218"/>
      <c r="Q8218"/>
      <c r="R8218"/>
      <c r="S8218"/>
      <c r="T8218"/>
      <c r="U8218"/>
      <c r="AA8218"/>
      <c r="AD8218"/>
      <c r="AR8218"/>
      <c r="AS8218"/>
      <c r="AT8218"/>
      <c r="AU8218"/>
    </row>
    <row r="8219" spans="1:47" x14ac:dyDescent="0.25">
      <c r="A8219"/>
      <c r="C8219"/>
      <c r="D8219"/>
      <c r="J8219"/>
      <c r="L8219"/>
      <c r="M8219"/>
      <c r="N8219"/>
      <c r="O8219"/>
      <c r="P8219"/>
      <c r="Q8219"/>
      <c r="R8219"/>
      <c r="S8219"/>
      <c r="T8219"/>
      <c r="U8219"/>
      <c r="AA8219"/>
      <c r="AD8219"/>
      <c r="AR8219"/>
      <c r="AS8219"/>
      <c r="AT8219"/>
      <c r="AU8219"/>
    </row>
    <row r="8220" spans="1:47" x14ac:dyDescent="0.25">
      <c r="A8220"/>
      <c r="C8220"/>
      <c r="D8220"/>
      <c r="J8220"/>
      <c r="L8220"/>
      <c r="M8220"/>
      <c r="N8220"/>
      <c r="O8220"/>
      <c r="P8220"/>
      <c r="Q8220"/>
      <c r="R8220"/>
      <c r="S8220"/>
      <c r="T8220"/>
      <c r="U8220"/>
      <c r="AA8220"/>
      <c r="AD8220"/>
      <c r="AR8220"/>
      <c r="AS8220"/>
      <c r="AT8220"/>
      <c r="AU8220"/>
    </row>
    <row r="8221" spans="1:47" x14ac:dyDescent="0.25">
      <c r="A8221"/>
      <c r="C8221"/>
      <c r="D8221"/>
      <c r="J8221"/>
      <c r="L8221"/>
      <c r="M8221"/>
      <c r="N8221"/>
      <c r="O8221"/>
      <c r="P8221"/>
      <c r="Q8221"/>
      <c r="R8221"/>
      <c r="S8221"/>
      <c r="T8221"/>
      <c r="U8221"/>
      <c r="AA8221"/>
      <c r="AD8221"/>
      <c r="AR8221"/>
      <c r="AS8221"/>
      <c r="AT8221"/>
      <c r="AU8221"/>
    </row>
    <row r="8222" spans="1:47" x14ac:dyDescent="0.25">
      <c r="A8222"/>
      <c r="C8222"/>
      <c r="D8222"/>
      <c r="J8222"/>
      <c r="L8222"/>
      <c r="M8222"/>
      <c r="N8222"/>
      <c r="O8222"/>
      <c r="P8222"/>
      <c r="Q8222"/>
      <c r="R8222"/>
      <c r="S8222"/>
      <c r="T8222"/>
      <c r="U8222"/>
      <c r="AA8222"/>
      <c r="AD8222"/>
      <c r="AR8222"/>
      <c r="AS8222"/>
      <c r="AT8222"/>
      <c r="AU8222"/>
    </row>
    <row r="8223" spans="1:47" x14ac:dyDescent="0.25">
      <c r="A8223"/>
      <c r="C8223"/>
      <c r="D8223"/>
      <c r="J8223"/>
      <c r="L8223"/>
      <c r="M8223"/>
      <c r="N8223"/>
      <c r="O8223"/>
      <c r="P8223"/>
      <c r="Q8223"/>
      <c r="R8223"/>
      <c r="S8223"/>
      <c r="T8223"/>
      <c r="U8223"/>
      <c r="AA8223"/>
      <c r="AD8223"/>
      <c r="AR8223"/>
      <c r="AS8223"/>
      <c r="AT8223"/>
      <c r="AU8223"/>
    </row>
    <row r="8224" spans="1:47" x14ac:dyDescent="0.25">
      <c r="A8224"/>
      <c r="C8224"/>
      <c r="D8224"/>
      <c r="J8224"/>
      <c r="L8224"/>
      <c r="M8224"/>
      <c r="N8224"/>
      <c r="O8224"/>
      <c r="P8224"/>
      <c r="Q8224"/>
      <c r="R8224"/>
      <c r="S8224"/>
      <c r="T8224"/>
      <c r="U8224"/>
      <c r="AA8224"/>
      <c r="AD8224"/>
      <c r="AR8224"/>
      <c r="AS8224"/>
      <c r="AT8224"/>
      <c r="AU8224"/>
    </row>
    <row r="8225" spans="1:47" x14ac:dyDescent="0.25">
      <c r="A8225"/>
      <c r="C8225"/>
      <c r="D8225"/>
      <c r="J8225"/>
      <c r="L8225"/>
      <c r="M8225"/>
      <c r="N8225"/>
      <c r="O8225"/>
      <c r="P8225"/>
      <c r="Q8225"/>
      <c r="R8225"/>
      <c r="S8225"/>
      <c r="T8225"/>
      <c r="U8225"/>
      <c r="AA8225"/>
      <c r="AD8225"/>
      <c r="AR8225"/>
      <c r="AS8225"/>
      <c r="AT8225"/>
      <c r="AU8225"/>
    </row>
    <row r="8226" spans="1:47" x14ac:dyDescent="0.25">
      <c r="A8226"/>
      <c r="C8226"/>
      <c r="D8226"/>
      <c r="J8226"/>
      <c r="L8226"/>
      <c r="M8226"/>
      <c r="N8226"/>
      <c r="O8226"/>
      <c r="P8226"/>
      <c r="Q8226"/>
      <c r="R8226"/>
      <c r="S8226"/>
      <c r="T8226"/>
      <c r="U8226"/>
      <c r="AA8226"/>
      <c r="AD8226"/>
      <c r="AR8226"/>
      <c r="AS8226"/>
      <c r="AT8226"/>
      <c r="AU8226"/>
    </row>
    <row r="8227" spans="1:47" x14ac:dyDescent="0.25">
      <c r="A8227"/>
      <c r="C8227"/>
      <c r="D8227"/>
      <c r="J8227"/>
      <c r="L8227"/>
      <c r="M8227"/>
      <c r="N8227"/>
      <c r="O8227"/>
      <c r="P8227"/>
      <c r="Q8227"/>
      <c r="R8227"/>
      <c r="S8227"/>
      <c r="T8227"/>
      <c r="U8227"/>
      <c r="AA8227"/>
      <c r="AD8227"/>
      <c r="AR8227"/>
      <c r="AS8227"/>
      <c r="AT8227"/>
      <c r="AU8227"/>
    </row>
    <row r="8228" spans="1:47" x14ac:dyDescent="0.25">
      <c r="A8228"/>
      <c r="C8228"/>
      <c r="D8228"/>
      <c r="J8228"/>
      <c r="L8228"/>
      <c r="M8228"/>
      <c r="N8228"/>
      <c r="O8228"/>
      <c r="P8228"/>
      <c r="Q8228"/>
      <c r="R8228"/>
      <c r="S8228"/>
      <c r="T8228"/>
      <c r="U8228"/>
      <c r="AA8228"/>
      <c r="AD8228"/>
      <c r="AR8228"/>
      <c r="AS8228"/>
      <c r="AT8228"/>
      <c r="AU8228"/>
    </row>
    <row r="8229" spans="1:47" x14ac:dyDescent="0.25">
      <c r="A8229"/>
      <c r="C8229"/>
      <c r="D8229"/>
      <c r="J8229"/>
      <c r="L8229"/>
      <c r="M8229"/>
      <c r="N8229"/>
      <c r="O8229"/>
      <c r="P8229"/>
      <c r="Q8229"/>
      <c r="R8229"/>
      <c r="S8229"/>
      <c r="T8229"/>
      <c r="U8229"/>
      <c r="AA8229"/>
      <c r="AD8229"/>
      <c r="AR8229"/>
      <c r="AS8229"/>
      <c r="AT8229"/>
      <c r="AU8229"/>
    </row>
    <row r="8230" spans="1:47" x14ac:dyDescent="0.25">
      <c r="A8230"/>
      <c r="C8230"/>
      <c r="D8230"/>
      <c r="J8230"/>
      <c r="L8230"/>
      <c r="M8230"/>
      <c r="N8230"/>
      <c r="O8230"/>
      <c r="P8230"/>
      <c r="Q8230"/>
      <c r="R8230"/>
      <c r="S8230"/>
      <c r="T8230"/>
      <c r="U8230"/>
      <c r="AA8230"/>
      <c r="AD8230"/>
      <c r="AR8230"/>
      <c r="AS8230"/>
      <c r="AT8230"/>
      <c r="AU8230"/>
    </row>
    <row r="8231" spans="1:47" x14ac:dyDescent="0.25">
      <c r="A8231"/>
      <c r="C8231"/>
      <c r="D8231"/>
      <c r="J8231"/>
      <c r="L8231"/>
      <c r="M8231"/>
      <c r="N8231"/>
      <c r="O8231"/>
      <c r="P8231"/>
      <c r="Q8231"/>
      <c r="R8231"/>
      <c r="S8231"/>
      <c r="T8231"/>
      <c r="U8231"/>
      <c r="AA8231"/>
      <c r="AD8231"/>
      <c r="AR8231"/>
      <c r="AS8231"/>
      <c r="AT8231"/>
      <c r="AU8231"/>
    </row>
    <row r="8232" spans="1:47" x14ac:dyDescent="0.25">
      <c r="A8232"/>
      <c r="C8232"/>
      <c r="D8232"/>
      <c r="J8232"/>
      <c r="L8232"/>
      <c r="M8232"/>
      <c r="N8232"/>
      <c r="O8232"/>
      <c r="P8232"/>
      <c r="Q8232"/>
      <c r="R8232"/>
      <c r="S8232"/>
      <c r="T8232"/>
      <c r="U8232"/>
      <c r="AA8232"/>
      <c r="AD8232"/>
      <c r="AR8232"/>
      <c r="AS8232"/>
      <c r="AT8232"/>
      <c r="AU8232"/>
    </row>
    <row r="8233" spans="1:47" x14ac:dyDescent="0.25">
      <c r="A8233"/>
      <c r="C8233"/>
      <c r="D8233"/>
      <c r="J8233"/>
      <c r="L8233"/>
      <c r="M8233"/>
      <c r="N8233"/>
      <c r="O8233"/>
      <c r="P8233"/>
      <c r="Q8233"/>
      <c r="R8233"/>
      <c r="S8233"/>
      <c r="T8233"/>
      <c r="U8233"/>
      <c r="AA8233"/>
      <c r="AD8233"/>
      <c r="AR8233"/>
      <c r="AS8233"/>
      <c r="AT8233"/>
      <c r="AU8233"/>
    </row>
    <row r="8234" spans="1:47" x14ac:dyDescent="0.25">
      <c r="A8234"/>
      <c r="C8234"/>
      <c r="D8234"/>
      <c r="J8234"/>
      <c r="L8234"/>
      <c r="M8234"/>
      <c r="N8234"/>
      <c r="O8234"/>
      <c r="P8234"/>
      <c r="Q8234"/>
      <c r="R8234"/>
      <c r="S8234"/>
      <c r="T8234"/>
      <c r="U8234"/>
      <c r="AA8234"/>
      <c r="AD8234"/>
      <c r="AR8234"/>
      <c r="AS8234"/>
      <c r="AT8234"/>
      <c r="AU8234"/>
    </row>
    <row r="8235" spans="1:47" x14ac:dyDescent="0.25">
      <c r="A8235"/>
      <c r="C8235"/>
      <c r="D8235"/>
      <c r="J8235"/>
      <c r="L8235"/>
      <c r="M8235"/>
      <c r="N8235"/>
      <c r="O8235"/>
      <c r="P8235"/>
      <c r="Q8235"/>
      <c r="R8235"/>
      <c r="S8235"/>
      <c r="T8235"/>
      <c r="U8235"/>
      <c r="AA8235"/>
      <c r="AD8235"/>
      <c r="AR8235"/>
      <c r="AS8235"/>
      <c r="AT8235"/>
      <c r="AU8235"/>
    </row>
    <row r="8236" spans="1:47" x14ac:dyDescent="0.25">
      <c r="A8236"/>
      <c r="C8236"/>
      <c r="D8236"/>
      <c r="J8236"/>
      <c r="L8236"/>
      <c r="M8236"/>
      <c r="N8236"/>
      <c r="O8236"/>
      <c r="P8236"/>
      <c r="Q8236"/>
      <c r="R8236"/>
      <c r="S8236"/>
      <c r="T8236"/>
      <c r="U8236"/>
      <c r="AA8236"/>
      <c r="AD8236"/>
      <c r="AR8236"/>
      <c r="AS8236"/>
      <c r="AT8236"/>
      <c r="AU8236"/>
    </row>
    <row r="8237" spans="1:47" x14ac:dyDescent="0.25">
      <c r="A8237"/>
      <c r="C8237"/>
      <c r="D8237"/>
      <c r="J8237"/>
      <c r="L8237"/>
      <c r="M8237"/>
      <c r="N8237"/>
      <c r="O8237"/>
      <c r="P8237"/>
      <c r="Q8237"/>
      <c r="R8237"/>
      <c r="S8237"/>
      <c r="T8237"/>
      <c r="U8237"/>
      <c r="AA8237"/>
      <c r="AD8237"/>
      <c r="AR8237"/>
      <c r="AS8237"/>
      <c r="AT8237"/>
      <c r="AU8237"/>
    </row>
    <row r="8238" spans="1:47" x14ac:dyDescent="0.25">
      <c r="A8238"/>
      <c r="C8238"/>
      <c r="D8238"/>
      <c r="J8238"/>
      <c r="L8238"/>
      <c r="M8238"/>
      <c r="N8238"/>
      <c r="O8238"/>
      <c r="P8238"/>
      <c r="Q8238"/>
      <c r="R8238"/>
      <c r="S8238"/>
      <c r="T8238"/>
      <c r="U8238"/>
      <c r="AA8238"/>
      <c r="AD8238"/>
      <c r="AR8238"/>
      <c r="AS8238"/>
      <c r="AT8238"/>
      <c r="AU8238"/>
    </row>
    <row r="8239" spans="1:47" x14ac:dyDescent="0.25">
      <c r="A8239"/>
      <c r="C8239"/>
      <c r="D8239"/>
      <c r="J8239"/>
      <c r="L8239"/>
      <c r="M8239"/>
      <c r="N8239"/>
      <c r="O8239"/>
      <c r="P8239"/>
      <c r="Q8239"/>
      <c r="R8239"/>
      <c r="S8239"/>
      <c r="T8239"/>
      <c r="U8239"/>
      <c r="AA8239"/>
      <c r="AD8239"/>
      <c r="AR8239"/>
      <c r="AS8239"/>
      <c r="AT8239"/>
      <c r="AU8239"/>
    </row>
    <row r="8240" spans="1:47" x14ac:dyDescent="0.25">
      <c r="A8240"/>
      <c r="C8240"/>
      <c r="D8240"/>
      <c r="J8240"/>
      <c r="L8240"/>
      <c r="M8240"/>
      <c r="N8240"/>
      <c r="O8240"/>
      <c r="P8240"/>
      <c r="Q8240"/>
      <c r="R8240"/>
      <c r="S8240"/>
      <c r="T8240"/>
      <c r="U8240"/>
      <c r="AA8240"/>
      <c r="AD8240"/>
      <c r="AR8240"/>
      <c r="AS8240"/>
      <c r="AT8240"/>
      <c r="AU8240"/>
    </row>
    <row r="8241" spans="1:47" x14ac:dyDescent="0.25">
      <c r="A8241"/>
      <c r="C8241"/>
      <c r="D8241"/>
      <c r="J8241"/>
      <c r="L8241"/>
      <c r="M8241"/>
      <c r="N8241"/>
      <c r="O8241"/>
      <c r="P8241"/>
      <c r="Q8241"/>
      <c r="R8241"/>
      <c r="S8241"/>
      <c r="T8241"/>
      <c r="U8241"/>
      <c r="AA8241"/>
      <c r="AD8241"/>
      <c r="AR8241"/>
      <c r="AS8241"/>
      <c r="AT8241"/>
      <c r="AU8241"/>
    </row>
    <row r="8242" spans="1:47" x14ac:dyDescent="0.25">
      <c r="A8242"/>
      <c r="C8242"/>
      <c r="D8242"/>
      <c r="J8242"/>
      <c r="L8242"/>
      <c r="M8242"/>
      <c r="N8242"/>
      <c r="O8242"/>
      <c r="P8242"/>
      <c r="Q8242"/>
      <c r="R8242"/>
      <c r="S8242"/>
      <c r="T8242"/>
      <c r="U8242"/>
      <c r="AA8242"/>
      <c r="AD8242"/>
      <c r="AR8242"/>
      <c r="AS8242"/>
      <c r="AT8242"/>
      <c r="AU8242"/>
    </row>
    <row r="8243" spans="1:47" x14ac:dyDescent="0.25">
      <c r="A8243"/>
      <c r="C8243"/>
      <c r="D8243"/>
      <c r="J8243"/>
      <c r="L8243"/>
      <c r="M8243"/>
      <c r="N8243"/>
      <c r="O8243"/>
      <c r="P8243"/>
      <c r="Q8243"/>
      <c r="R8243"/>
      <c r="S8243"/>
      <c r="T8243"/>
      <c r="U8243"/>
      <c r="AA8243"/>
      <c r="AD8243"/>
      <c r="AR8243"/>
      <c r="AS8243"/>
      <c r="AT8243"/>
      <c r="AU8243"/>
    </row>
    <row r="8244" spans="1:47" x14ac:dyDescent="0.25">
      <c r="A8244"/>
      <c r="C8244"/>
      <c r="D8244"/>
      <c r="J8244"/>
      <c r="L8244"/>
      <c r="M8244"/>
      <c r="N8244"/>
      <c r="O8244"/>
      <c r="P8244"/>
      <c r="Q8244"/>
      <c r="R8244"/>
      <c r="S8244"/>
      <c r="T8244"/>
      <c r="U8244"/>
      <c r="AA8244"/>
      <c r="AD8244"/>
      <c r="AR8244"/>
      <c r="AS8244"/>
      <c r="AT8244"/>
      <c r="AU8244"/>
    </row>
    <row r="8245" spans="1:47" x14ac:dyDescent="0.25">
      <c r="A8245"/>
      <c r="C8245"/>
      <c r="D8245"/>
      <c r="J8245"/>
      <c r="L8245"/>
      <c r="M8245"/>
      <c r="N8245"/>
      <c r="O8245"/>
      <c r="P8245"/>
      <c r="Q8245"/>
      <c r="R8245"/>
      <c r="S8245"/>
      <c r="T8245"/>
      <c r="U8245"/>
      <c r="AA8245"/>
      <c r="AD8245"/>
      <c r="AR8245"/>
      <c r="AS8245"/>
      <c r="AT8245"/>
      <c r="AU8245"/>
    </row>
    <row r="8246" spans="1:47" x14ac:dyDescent="0.25">
      <c r="A8246"/>
      <c r="C8246"/>
      <c r="D8246"/>
      <c r="J8246"/>
      <c r="L8246"/>
      <c r="M8246"/>
      <c r="N8246"/>
      <c r="O8246"/>
      <c r="P8246"/>
      <c r="Q8246"/>
      <c r="R8246"/>
      <c r="S8246"/>
      <c r="T8246"/>
      <c r="U8246"/>
      <c r="AA8246"/>
      <c r="AD8246"/>
      <c r="AR8246"/>
      <c r="AS8246"/>
      <c r="AT8246"/>
      <c r="AU8246"/>
    </row>
    <row r="8247" spans="1:47" x14ac:dyDescent="0.25">
      <c r="A8247"/>
      <c r="C8247"/>
      <c r="D8247"/>
      <c r="J8247"/>
      <c r="L8247"/>
      <c r="M8247"/>
      <c r="N8247"/>
      <c r="O8247"/>
      <c r="P8247"/>
      <c r="Q8247"/>
      <c r="R8247"/>
      <c r="S8247"/>
      <c r="T8247"/>
      <c r="U8247"/>
      <c r="AA8247"/>
      <c r="AD8247"/>
      <c r="AR8247"/>
      <c r="AS8247"/>
      <c r="AT8247"/>
      <c r="AU8247"/>
    </row>
    <row r="8248" spans="1:47" x14ac:dyDescent="0.25">
      <c r="A8248"/>
      <c r="C8248"/>
      <c r="D8248"/>
      <c r="J8248"/>
      <c r="L8248"/>
      <c r="M8248"/>
      <c r="N8248"/>
      <c r="O8248"/>
      <c r="P8248"/>
      <c r="Q8248"/>
      <c r="R8248"/>
      <c r="S8248"/>
      <c r="T8248"/>
      <c r="U8248"/>
      <c r="AA8248"/>
      <c r="AD8248"/>
      <c r="AR8248"/>
      <c r="AS8248"/>
      <c r="AT8248"/>
      <c r="AU8248"/>
    </row>
    <row r="8249" spans="1:47" x14ac:dyDescent="0.25">
      <c r="A8249"/>
      <c r="C8249"/>
      <c r="D8249"/>
      <c r="J8249"/>
      <c r="L8249"/>
      <c r="M8249"/>
      <c r="N8249"/>
      <c r="O8249"/>
      <c r="P8249"/>
      <c r="Q8249"/>
      <c r="R8249"/>
      <c r="S8249"/>
      <c r="T8249"/>
      <c r="U8249"/>
      <c r="AA8249"/>
      <c r="AD8249"/>
      <c r="AR8249"/>
      <c r="AS8249"/>
      <c r="AT8249"/>
      <c r="AU8249"/>
    </row>
    <row r="8250" spans="1:47" x14ac:dyDescent="0.25">
      <c r="A8250"/>
      <c r="C8250"/>
      <c r="D8250"/>
      <c r="J8250"/>
      <c r="L8250"/>
      <c r="M8250"/>
      <c r="N8250"/>
      <c r="O8250"/>
      <c r="P8250"/>
      <c r="Q8250"/>
      <c r="R8250"/>
      <c r="S8250"/>
      <c r="T8250"/>
      <c r="U8250"/>
      <c r="AA8250"/>
      <c r="AD8250"/>
      <c r="AR8250"/>
      <c r="AS8250"/>
      <c r="AT8250"/>
      <c r="AU8250"/>
    </row>
    <row r="8251" spans="1:47" x14ac:dyDescent="0.25">
      <c r="A8251"/>
      <c r="C8251"/>
      <c r="D8251"/>
      <c r="J8251"/>
      <c r="L8251"/>
      <c r="M8251"/>
      <c r="N8251"/>
      <c r="O8251"/>
      <c r="P8251"/>
      <c r="Q8251"/>
      <c r="R8251"/>
      <c r="S8251"/>
      <c r="T8251"/>
      <c r="U8251"/>
      <c r="AA8251"/>
      <c r="AD8251"/>
      <c r="AR8251"/>
      <c r="AS8251"/>
      <c r="AT8251"/>
      <c r="AU8251"/>
    </row>
    <row r="8252" spans="1:47" x14ac:dyDescent="0.25">
      <c r="A8252"/>
      <c r="C8252"/>
      <c r="D8252"/>
      <c r="J8252"/>
      <c r="L8252"/>
      <c r="M8252"/>
      <c r="N8252"/>
      <c r="O8252"/>
      <c r="P8252"/>
      <c r="Q8252"/>
      <c r="R8252"/>
      <c r="S8252"/>
      <c r="T8252"/>
      <c r="U8252"/>
      <c r="AA8252"/>
      <c r="AD8252"/>
      <c r="AR8252"/>
      <c r="AS8252"/>
      <c r="AT8252"/>
      <c r="AU8252"/>
    </row>
    <row r="8253" spans="1:47" x14ac:dyDescent="0.25">
      <c r="A8253"/>
      <c r="C8253"/>
      <c r="D8253"/>
      <c r="J8253"/>
      <c r="L8253"/>
      <c r="M8253"/>
      <c r="N8253"/>
      <c r="O8253"/>
      <c r="P8253"/>
      <c r="Q8253"/>
      <c r="R8253"/>
      <c r="S8253"/>
      <c r="T8253"/>
      <c r="U8253"/>
      <c r="AA8253"/>
      <c r="AD8253"/>
      <c r="AR8253"/>
      <c r="AS8253"/>
      <c r="AT8253"/>
      <c r="AU8253"/>
    </row>
    <row r="8254" spans="1:47" x14ac:dyDescent="0.25">
      <c r="A8254"/>
      <c r="C8254"/>
      <c r="D8254"/>
      <c r="J8254"/>
      <c r="L8254"/>
      <c r="M8254"/>
      <c r="N8254"/>
      <c r="O8254"/>
      <c r="P8254"/>
      <c r="Q8254"/>
      <c r="R8254"/>
      <c r="S8254"/>
      <c r="T8254"/>
      <c r="U8254"/>
      <c r="AA8254"/>
      <c r="AD8254"/>
      <c r="AR8254"/>
      <c r="AS8254"/>
      <c r="AT8254"/>
      <c r="AU8254"/>
    </row>
    <row r="8255" spans="1:47" x14ac:dyDescent="0.25">
      <c r="A8255"/>
      <c r="C8255"/>
      <c r="D8255"/>
      <c r="J8255"/>
      <c r="L8255"/>
      <c r="M8255"/>
      <c r="N8255"/>
      <c r="O8255"/>
      <c r="P8255"/>
      <c r="Q8255"/>
      <c r="R8255"/>
      <c r="S8255"/>
      <c r="T8255"/>
      <c r="U8255"/>
      <c r="AA8255"/>
      <c r="AD8255"/>
      <c r="AR8255"/>
      <c r="AS8255"/>
      <c r="AT8255"/>
      <c r="AU8255"/>
    </row>
    <row r="8256" spans="1:47" x14ac:dyDescent="0.25">
      <c r="A8256"/>
      <c r="C8256"/>
      <c r="D8256"/>
      <c r="J8256"/>
      <c r="L8256"/>
      <c r="M8256"/>
      <c r="N8256"/>
      <c r="O8256"/>
      <c r="P8256"/>
      <c r="Q8256"/>
      <c r="R8256"/>
      <c r="S8256"/>
      <c r="T8256"/>
      <c r="U8256"/>
      <c r="AA8256"/>
      <c r="AD8256"/>
      <c r="AR8256"/>
      <c r="AS8256"/>
      <c r="AT8256"/>
      <c r="AU8256"/>
    </row>
    <row r="8257" spans="1:47" x14ac:dyDescent="0.25">
      <c r="A8257"/>
      <c r="C8257"/>
      <c r="D8257"/>
      <c r="J8257"/>
      <c r="L8257"/>
      <c r="M8257"/>
      <c r="N8257"/>
      <c r="O8257"/>
      <c r="P8257"/>
      <c r="Q8257"/>
      <c r="R8257"/>
      <c r="S8257"/>
      <c r="T8257"/>
      <c r="U8257"/>
      <c r="AA8257"/>
      <c r="AD8257"/>
      <c r="AR8257"/>
      <c r="AS8257"/>
      <c r="AT8257"/>
      <c r="AU8257"/>
    </row>
    <row r="8258" spans="1:47" x14ac:dyDescent="0.25">
      <c r="A8258"/>
      <c r="C8258"/>
      <c r="D8258"/>
      <c r="J8258"/>
      <c r="L8258"/>
      <c r="M8258"/>
      <c r="N8258"/>
      <c r="O8258"/>
      <c r="P8258"/>
      <c r="Q8258"/>
      <c r="R8258"/>
      <c r="S8258"/>
      <c r="T8258"/>
      <c r="U8258"/>
      <c r="AA8258"/>
      <c r="AD8258"/>
      <c r="AR8258"/>
      <c r="AS8258"/>
      <c r="AT8258"/>
      <c r="AU8258"/>
    </row>
    <row r="8259" spans="1:47" x14ac:dyDescent="0.25">
      <c r="A8259"/>
      <c r="C8259"/>
      <c r="D8259"/>
      <c r="J8259"/>
      <c r="L8259"/>
      <c r="M8259"/>
      <c r="N8259"/>
      <c r="O8259"/>
      <c r="P8259"/>
      <c r="Q8259"/>
      <c r="R8259"/>
      <c r="S8259"/>
      <c r="T8259"/>
      <c r="U8259"/>
      <c r="AA8259"/>
      <c r="AD8259"/>
      <c r="AR8259"/>
      <c r="AS8259"/>
      <c r="AT8259"/>
      <c r="AU8259"/>
    </row>
    <row r="8260" spans="1:47" x14ac:dyDescent="0.25">
      <c r="A8260"/>
      <c r="C8260"/>
      <c r="D8260"/>
      <c r="J8260"/>
      <c r="L8260"/>
      <c r="M8260"/>
      <c r="N8260"/>
      <c r="O8260"/>
      <c r="P8260"/>
      <c r="Q8260"/>
      <c r="R8260"/>
      <c r="S8260"/>
      <c r="T8260"/>
      <c r="U8260"/>
      <c r="AA8260"/>
      <c r="AD8260"/>
      <c r="AR8260"/>
      <c r="AS8260"/>
      <c r="AT8260"/>
      <c r="AU8260"/>
    </row>
    <row r="8261" spans="1:47" x14ac:dyDescent="0.25">
      <c r="A8261"/>
      <c r="C8261"/>
      <c r="D8261"/>
      <c r="J8261"/>
      <c r="L8261"/>
      <c r="M8261"/>
      <c r="N8261"/>
      <c r="O8261"/>
      <c r="P8261"/>
      <c r="Q8261"/>
      <c r="R8261"/>
      <c r="S8261"/>
      <c r="T8261"/>
      <c r="U8261"/>
      <c r="AA8261"/>
      <c r="AD8261"/>
      <c r="AR8261"/>
      <c r="AS8261"/>
      <c r="AT8261"/>
      <c r="AU8261"/>
    </row>
    <row r="8262" spans="1:47" x14ac:dyDescent="0.25">
      <c r="A8262"/>
      <c r="C8262"/>
      <c r="D8262"/>
      <c r="J8262"/>
      <c r="L8262"/>
      <c r="M8262"/>
      <c r="N8262"/>
      <c r="O8262"/>
      <c r="P8262"/>
      <c r="Q8262"/>
      <c r="R8262"/>
      <c r="S8262"/>
      <c r="T8262"/>
      <c r="U8262"/>
      <c r="AA8262"/>
      <c r="AD8262"/>
      <c r="AR8262"/>
      <c r="AS8262"/>
      <c r="AT8262"/>
      <c r="AU8262"/>
    </row>
    <row r="8263" spans="1:47" x14ac:dyDescent="0.25">
      <c r="A8263"/>
      <c r="C8263"/>
      <c r="D8263"/>
      <c r="J8263"/>
      <c r="L8263"/>
      <c r="M8263"/>
      <c r="N8263"/>
      <c r="O8263"/>
      <c r="P8263"/>
      <c r="Q8263"/>
      <c r="R8263"/>
      <c r="S8263"/>
      <c r="T8263"/>
      <c r="U8263"/>
      <c r="AA8263"/>
      <c r="AD8263"/>
      <c r="AR8263"/>
      <c r="AS8263"/>
      <c r="AT8263"/>
      <c r="AU8263"/>
    </row>
    <row r="8264" spans="1:47" x14ac:dyDescent="0.25">
      <c r="A8264"/>
      <c r="C8264"/>
      <c r="D8264"/>
      <c r="J8264"/>
      <c r="L8264"/>
      <c r="M8264"/>
      <c r="N8264"/>
      <c r="O8264"/>
      <c r="P8264"/>
      <c r="Q8264"/>
      <c r="R8264"/>
      <c r="S8264"/>
      <c r="T8264"/>
      <c r="U8264"/>
      <c r="AA8264"/>
      <c r="AD8264"/>
      <c r="AR8264"/>
      <c r="AS8264"/>
      <c r="AT8264"/>
      <c r="AU8264"/>
    </row>
    <row r="8265" spans="1:47" x14ac:dyDescent="0.25">
      <c r="A8265"/>
      <c r="C8265"/>
      <c r="D8265"/>
      <c r="J8265"/>
      <c r="L8265"/>
      <c r="M8265"/>
      <c r="N8265"/>
      <c r="O8265"/>
      <c r="P8265"/>
      <c r="Q8265"/>
      <c r="R8265"/>
      <c r="S8265"/>
      <c r="T8265"/>
      <c r="U8265"/>
      <c r="AA8265"/>
      <c r="AD8265"/>
      <c r="AR8265"/>
      <c r="AS8265"/>
      <c r="AT8265"/>
      <c r="AU8265"/>
    </row>
    <row r="8266" spans="1:47" x14ac:dyDescent="0.25">
      <c r="A8266"/>
      <c r="C8266"/>
      <c r="D8266"/>
      <c r="J8266"/>
      <c r="L8266"/>
      <c r="M8266"/>
      <c r="N8266"/>
      <c r="O8266"/>
      <c r="P8266"/>
      <c r="Q8266"/>
      <c r="R8266"/>
      <c r="S8266"/>
      <c r="T8266"/>
      <c r="U8266"/>
      <c r="AA8266"/>
      <c r="AD8266"/>
      <c r="AR8266"/>
      <c r="AS8266"/>
      <c r="AT8266"/>
      <c r="AU8266"/>
    </row>
    <row r="8267" spans="1:47" x14ac:dyDescent="0.25">
      <c r="A8267"/>
      <c r="C8267"/>
      <c r="D8267"/>
      <c r="J8267"/>
      <c r="L8267"/>
      <c r="M8267"/>
      <c r="N8267"/>
      <c r="O8267"/>
      <c r="P8267"/>
      <c r="Q8267"/>
      <c r="R8267"/>
      <c r="S8267"/>
      <c r="T8267"/>
      <c r="U8267"/>
      <c r="AA8267"/>
      <c r="AD8267"/>
      <c r="AR8267"/>
      <c r="AS8267"/>
      <c r="AT8267"/>
      <c r="AU8267"/>
    </row>
    <row r="8268" spans="1:47" x14ac:dyDescent="0.25">
      <c r="A8268"/>
      <c r="C8268"/>
      <c r="D8268"/>
      <c r="J8268"/>
      <c r="L8268"/>
      <c r="M8268"/>
      <c r="N8268"/>
      <c r="O8268"/>
      <c r="P8268"/>
      <c r="Q8268"/>
      <c r="R8268"/>
      <c r="S8268"/>
      <c r="T8268"/>
      <c r="U8268"/>
      <c r="AA8268"/>
      <c r="AD8268"/>
      <c r="AR8268"/>
      <c r="AS8268"/>
      <c r="AT8268"/>
      <c r="AU8268"/>
    </row>
    <row r="8269" spans="1:47" x14ac:dyDescent="0.25">
      <c r="A8269"/>
      <c r="C8269"/>
      <c r="D8269"/>
      <c r="J8269"/>
      <c r="L8269"/>
      <c r="M8269"/>
      <c r="N8269"/>
      <c r="O8269"/>
      <c r="P8269"/>
      <c r="Q8269"/>
      <c r="R8269"/>
      <c r="S8269"/>
      <c r="T8269"/>
      <c r="U8269"/>
      <c r="AA8269"/>
      <c r="AD8269"/>
      <c r="AR8269"/>
      <c r="AS8269"/>
      <c r="AT8269"/>
      <c r="AU8269"/>
    </row>
    <row r="8270" spans="1:47" x14ac:dyDescent="0.25">
      <c r="A8270"/>
      <c r="C8270"/>
      <c r="D8270"/>
      <c r="J8270"/>
      <c r="L8270"/>
      <c r="M8270"/>
      <c r="N8270"/>
      <c r="O8270"/>
      <c r="P8270"/>
      <c r="Q8270"/>
      <c r="R8270"/>
      <c r="S8270"/>
      <c r="T8270"/>
      <c r="U8270"/>
      <c r="AA8270"/>
      <c r="AD8270"/>
      <c r="AR8270"/>
      <c r="AS8270"/>
      <c r="AT8270"/>
      <c r="AU8270"/>
    </row>
    <row r="8271" spans="1:47" x14ac:dyDescent="0.25">
      <c r="A8271"/>
      <c r="C8271"/>
      <c r="D8271"/>
      <c r="J8271"/>
      <c r="L8271"/>
      <c r="M8271"/>
      <c r="N8271"/>
      <c r="O8271"/>
      <c r="P8271"/>
      <c r="Q8271"/>
      <c r="R8271"/>
      <c r="S8271"/>
      <c r="T8271"/>
      <c r="U8271"/>
      <c r="AA8271"/>
      <c r="AD8271"/>
      <c r="AR8271"/>
      <c r="AS8271"/>
      <c r="AT8271"/>
      <c r="AU8271"/>
    </row>
    <row r="8272" spans="1:47" x14ac:dyDescent="0.25">
      <c r="A8272"/>
      <c r="C8272"/>
      <c r="D8272"/>
      <c r="J8272"/>
      <c r="L8272"/>
      <c r="M8272"/>
      <c r="N8272"/>
      <c r="O8272"/>
      <c r="P8272"/>
      <c r="Q8272"/>
      <c r="R8272"/>
      <c r="S8272"/>
      <c r="T8272"/>
      <c r="U8272"/>
      <c r="AA8272"/>
      <c r="AD8272"/>
      <c r="AR8272"/>
      <c r="AS8272"/>
      <c r="AT8272"/>
      <c r="AU8272"/>
    </row>
    <row r="8273" spans="1:47" x14ac:dyDescent="0.25">
      <c r="A8273"/>
      <c r="C8273"/>
      <c r="D8273"/>
      <c r="J8273"/>
      <c r="L8273"/>
      <c r="M8273"/>
      <c r="N8273"/>
      <c r="O8273"/>
      <c r="P8273"/>
      <c r="Q8273"/>
      <c r="R8273"/>
      <c r="S8273"/>
      <c r="T8273"/>
      <c r="U8273"/>
      <c r="AA8273"/>
      <c r="AD8273"/>
      <c r="AR8273"/>
      <c r="AS8273"/>
      <c r="AT8273"/>
      <c r="AU8273"/>
    </row>
    <row r="8274" spans="1:47" x14ac:dyDescent="0.25">
      <c r="A8274"/>
      <c r="C8274"/>
      <c r="D8274"/>
      <c r="J8274"/>
      <c r="L8274"/>
      <c r="M8274"/>
      <c r="N8274"/>
      <c r="O8274"/>
      <c r="P8274"/>
      <c r="Q8274"/>
      <c r="R8274"/>
      <c r="S8274"/>
      <c r="T8274"/>
      <c r="U8274"/>
      <c r="AA8274"/>
      <c r="AD8274"/>
      <c r="AR8274"/>
      <c r="AS8274"/>
      <c r="AT8274"/>
      <c r="AU8274"/>
    </row>
    <row r="8275" spans="1:47" x14ac:dyDescent="0.25">
      <c r="A8275"/>
      <c r="C8275"/>
      <c r="D8275"/>
      <c r="J8275"/>
      <c r="L8275"/>
      <c r="M8275"/>
      <c r="N8275"/>
      <c r="O8275"/>
      <c r="P8275"/>
      <c r="Q8275"/>
      <c r="R8275"/>
      <c r="S8275"/>
      <c r="T8275"/>
      <c r="U8275"/>
      <c r="AA8275"/>
      <c r="AD8275"/>
      <c r="AR8275"/>
      <c r="AS8275"/>
      <c r="AT8275"/>
      <c r="AU8275"/>
    </row>
    <row r="8276" spans="1:47" x14ac:dyDescent="0.25">
      <c r="A8276"/>
      <c r="C8276"/>
      <c r="D8276"/>
      <c r="J8276"/>
      <c r="L8276"/>
      <c r="M8276"/>
      <c r="N8276"/>
      <c r="O8276"/>
      <c r="P8276"/>
      <c r="Q8276"/>
      <c r="R8276"/>
      <c r="S8276"/>
      <c r="T8276"/>
      <c r="U8276"/>
      <c r="AA8276"/>
      <c r="AD8276"/>
      <c r="AR8276"/>
      <c r="AS8276"/>
      <c r="AT8276"/>
      <c r="AU8276"/>
    </row>
    <row r="8277" spans="1:47" x14ac:dyDescent="0.25">
      <c r="A8277"/>
      <c r="C8277"/>
      <c r="D8277"/>
      <c r="J8277"/>
      <c r="L8277"/>
      <c r="M8277"/>
      <c r="N8277"/>
      <c r="O8277"/>
      <c r="P8277"/>
      <c r="Q8277"/>
      <c r="R8277"/>
      <c r="S8277"/>
      <c r="T8277"/>
      <c r="U8277"/>
      <c r="AA8277"/>
      <c r="AD8277"/>
      <c r="AR8277"/>
      <c r="AS8277"/>
      <c r="AT8277"/>
      <c r="AU8277"/>
    </row>
    <row r="8278" spans="1:47" x14ac:dyDescent="0.25">
      <c r="A8278"/>
      <c r="C8278"/>
      <c r="D8278"/>
      <c r="J8278"/>
      <c r="L8278"/>
      <c r="M8278"/>
      <c r="N8278"/>
      <c r="O8278"/>
      <c r="P8278"/>
      <c r="Q8278"/>
      <c r="R8278"/>
      <c r="S8278"/>
      <c r="T8278"/>
      <c r="U8278"/>
      <c r="AA8278"/>
      <c r="AD8278"/>
      <c r="AR8278"/>
      <c r="AS8278"/>
      <c r="AT8278"/>
      <c r="AU8278"/>
    </row>
    <row r="8279" spans="1:47" x14ac:dyDescent="0.25">
      <c r="A8279"/>
      <c r="C8279"/>
      <c r="D8279"/>
      <c r="J8279"/>
      <c r="L8279"/>
      <c r="M8279"/>
      <c r="N8279"/>
      <c r="O8279"/>
      <c r="P8279"/>
      <c r="Q8279"/>
      <c r="R8279"/>
      <c r="S8279"/>
      <c r="T8279"/>
      <c r="U8279"/>
      <c r="AA8279"/>
      <c r="AD8279"/>
      <c r="AR8279"/>
      <c r="AS8279"/>
      <c r="AT8279"/>
      <c r="AU8279"/>
    </row>
    <row r="8280" spans="1:47" x14ac:dyDescent="0.25">
      <c r="A8280"/>
      <c r="C8280"/>
      <c r="D8280"/>
      <c r="J8280"/>
      <c r="L8280"/>
      <c r="M8280"/>
      <c r="N8280"/>
      <c r="O8280"/>
      <c r="P8280"/>
      <c r="Q8280"/>
      <c r="R8280"/>
      <c r="S8280"/>
      <c r="T8280"/>
      <c r="U8280"/>
      <c r="AA8280"/>
      <c r="AD8280"/>
      <c r="AR8280"/>
      <c r="AS8280"/>
      <c r="AT8280"/>
      <c r="AU8280"/>
    </row>
    <row r="8281" spans="1:47" x14ac:dyDescent="0.25">
      <c r="A8281"/>
      <c r="C8281"/>
      <c r="D8281"/>
      <c r="J8281"/>
      <c r="L8281"/>
      <c r="M8281"/>
      <c r="N8281"/>
      <c r="O8281"/>
      <c r="P8281"/>
      <c r="Q8281"/>
      <c r="R8281"/>
      <c r="S8281"/>
      <c r="T8281"/>
      <c r="U8281"/>
      <c r="AA8281"/>
      <c r="AD8281"/>
      <c r="AR8281"/>
      <c r="AS8281"/>
      <c r="AT8281"/>
      <c r="AU8281"/>
    </row>
    <row r="8282" spans="1:47" x14ac:dyDescent="0.25">
      <c r="A8282"/>
      <c r="C8282"/>
      <c r="D8282"/>
      <c r="J8282"/>
      <c r="L8282"/>
      <c r="M8282"/>
      <c r="N8282"/>
      <c r="O8282"/>
      <c r="P8282"/>
      <c r="Q8282"/>
      <c r="R8282"/>
      <c r="S8282"/>
      <c r="T8282"/>
      <c r="U8282"/>
      <c r="AA8282"/>
      <c r="AD8282"/>
      <c r="AR8282"/>
      <c r="AS8282"/>
      <c r="AT8282"/>
      <c r="AU8282"/>
    </row>
    <row r="8283" spans="1:47" x14ac:dyDescent="0.25">
      <c r="A8283"/>
      <c r="C8283"/>
      <c r="D8283"/>
      <c r="J8283"/>
      <c r="L8283"/>
      <c r="M8283"/>
      <c r="N8283"/>
      <c r="O8283"/>
      <c r="P8283"/>
      <c r="Q8283"/>
      <c r="R8283"/>
      <c r="S8283"/>
      <c r="T8283"/>
      <c r="U8283"/>
      <c r="AA8283"/>
      <c r="AD8283"/>
      <c r="AR8283"/>
      <c r="AS8283"/>
      <c r="AT8283"/>
      <c r="AU8283"/>
    </row>
    <row r="8284" spans="1:47" x14ac:dyDescent="0.25">
      <c r="A8284"/>
      <c r="C8284"/>
      <c r="D8284"/>
      <c r="J8284"/>
      <c r="L8284"/>
      <c r="M8284"/>
      <c r="N8284"/>
      <c r="O8284"/>
      <c r="P8284"/>
      <c r="Q8284"/>
      <c r="R8284"/>
      <c r="S8284"/>
      <c r="T8284"/>
      <c r="U8284"/>
      <c r="AA8284"/>
      <c r="AD8284"/>
      <c r="AR8284"/>
      <c r="AS8284"/>
      <c r="AT8284"/>
      <c r="AU8284"/>
    </row>
    <row r="8285" spans="1:47" x14ac:dyDescent="0.25">
      <c r="A8285"/>
      <c r="C8285"/>
      <c r="D8285"/>
      <c r="J8285"/>
      <c r="L8285"/>
      <c r="M8285"/>
      <c r="N8285"/>
      <c r="O8285"/>
      <c r="P8285"/>
      <c r="Q8285"/>
      <c r="R8285"/>
      <c r="S8285"/>
      <c r="T8285"/>
      <c r="U8285"/>
      <c r="AA8285"/>
      <c r="AD8285"/>
      <c r="AR8285"/>
      <c r="AS8285"/>
      <c r="AT8285"/>
      <c r="AU8285"/>
    </row>
    <row r="8286" spans="1:47" x14ac:dyDescent="0.25">
      <c r="A8286"/>
      <c r="C8286"/>
      <c r="D8286"/>
      <c r="J8286"/>
      <c r="L8286"/>
      <c r="M8286"/>
      <c r="N8286"/>
      <c r="O8286"/>
      <c r="P8286"/>
      <c r="Q8286"/>
      <c r="R8286"/>
      <c r="S8286"/>
      <c r="T8286"/>
      <c r="U8286"/>
      <c r="AA8286"/>
      <c r="AD8286"/>
      <c r="AR8286"/>
      <c r="AS8286"/>
      <c r="AT8286"/>
      <c r="AU8286"/>
    </row>
    <row r="8287" spans="1:47" x14ac:dyDescent="0.25">
      <c r="A8287"/>
      <c r="C8287"/>
      <c r="D8287"/>
      <c r="J8287"/>
      <c r="L8287"/>
      <c r="M8287"/>
      <c r="N8287"/>
      <c r="O8287"/>
      <c r="P8287"/>
      <c r="Q8287"/>
      <c r="R8287"/>
      <c r="S8287"/>
      <c r="T8287"/>
      <c r="U8287"/>
      <c r="AA8287"/>
      <c r="AD8287"/>
      <c r="AR8287"/>
      <c r="AS8287"/>
      <c r="AT8287"/>
      <c r="AU8287"/>
    </row>
    <row r="8288" spans="1:47" x14ac:dyDescent="0.25">
      <c r="A8288"/>
      <c r="C8288"/>
      <c r="D8288"/>
      <c r="J8288"/>
      <c r="L8288"/>
      <c r="M8288"/>
      <c r="N8288"/>
      <c r="O8288"/>
      <c r="P8288"/>
      <c r="Q8288"/>
      <c r="R8288"/>
      <c r="S8288"/>
      <c r="T8288"/>
      <c r="U8288"/>
      <c r="AA8288"/>
      <c r="AD8288"/>
      <c r="AR8288"/>
      <c r="AS8288"/>
      <c r="AT8288"/>
      <c r="AU8288"/>
    </row>
    <row r="8289" spans="1:47" x14ac:dyDescent="0.25">
      <c r="A8289"/>
      <c r="C8289"/>
      <c r="D8289"/>
      <c r="J8289"/>
      <c r="L8289"/>
      <c r="M8289"/>
      <c r="N8289"/>
      <c r="O8289"/>
      <c r="P8289"/>
      <c r="Q8289"/>
      <c r="R8289"/>
      <c r="S8289"/>
      <c r="T8289"/>
      <c r="U8289"/>
      <c r="AA8289"/>
      <c r="AD8289"/>
      <c r="AR8289"/>
      <c r="AS8289"/>
      <c r="AT8289"/>
      <c r="AU8289"/>
    </row>
    <row r="8290" spans="1:47" x14ac:dyDescent="0.25">
      <c r="A8290"/>
      <c r="C8290"/>
      <c r="D8290"/>
      <c r="J8290"/>
      <c r="L8290"/>
      <c r="M8290"/>
      <c r="N8290"/>
      <c r="O8290"/>
      <c r="P8290"/>
      <c r="Q8290"/>
      <c r="R8290"/>
      <c r="S8290"/>
      <c r="T8290"/>
      <c r="U8290"/>
      <c r="AA8290"/>
      <c r="AD8290"/>
      <c r="AR8290"/>
      <c r="AS8290"/>
      <c r="AT8290"/>
      <c r="AU8290"/>
    </row>
    <row r="8291" spans="1:47" x14ac:dyDescent="0.25">
      <c r="A8291"/>
      <c r="C8291"/>
      <c r="D8291"/>
      <c r="J8291"/>
      <c r="L8291"/>
      <c r="M8291"/>
      <c r="N8291"/>
      <c r="O8291"/>
      <c r="P8291"/>
      <c r="Q8291"/>
      <c r="R8291"/>
      <c r="S8291"/>
      <c r="T8291"/>
      <c r="U8291"/>
      <c r="AA8291"/>
      <c r="AD8291"/>
      <c r="AR8291"/>
      <c r="AS8291"/>
      <c r="AT8291"/>
      <c r="AU8291"/>
    </row>
    <row r="8292" spans="1:47" x14ac:dyDescent="0.25">
      <c r="A8292"/>
      <c r="C8292"/>
      <c r="D8292"/>
      <c r="J8292"/>
      <c r="L8292"/>
      <c r="M8292"/>
      <c r="N8292"/>
      <c r="O8292"/>
      <c r="P8292"/>
      <c r="Q8292"/>
      <c r="R8292"/>
      <c r="S8292"/>
      <c r="T8292"/>
      <c r="U8292"/>
      <c r="AA8292"/>
      <c r="AD8292"/>
      <c r="AR8292"/>
      <c r="AS8292"/>
      <c r="AT8292"/>
      <c r="AU8292"/>
    </row>
    <row r="8293" spans="1:47" x14ac:dyDescent="0.25">
      <c r="A8293"/>
      <c r="C8293"/>
      <c r="D8293"/>
      <c r="J8293"/>
      <c r="L8293"/>
      <c r="M8293"/>
      <c r="N8293"/>
      <c r="O8293"/>
      <c r="P8293"/>
      <c r="Q8293"/>
      <c r="R8293"/>
      <c r="S8293"/>
      <c r="T8293"/>
      <c r="U8293"/>
      <c r="AA8293"/>
      <c r="AD8293"/>
      <c r="AR8293"/>
      <c r="AS8293"/>
      <c r="AT8293"/>
      <c r="AU8293"/>
    </row>
    <row r="8294" spans="1:47" x14ac:dyDescent="0.25">
      <c r="A8294"/>
      <c r="C8294"/>
      <c r="D8294"/>
      <c r="J8294"/>
      <c r="L8294"/>
      <c r="M8294"/>
      <c r="N8294"/>
      <c r="O8294"/>
      <c r="P8294"/>
      <c r="Q8294"/>
      <c r="R8294"/>
      <c r="S8294"/>
      <c r="T8294"/>
      <c r="U8294"/>
      <c r="AA8294"/>
      <c r="AD8294"/>
      <c r="AR8294"/>
      <c r="AS8294"/>
      <c r="AT8294"/>
      <c r="AU8294"/>
    </row>
    <row r="8295" spans="1:47" x14ac:dyDescent="0.25">
      <c r="A8295"/>
      <c r="C8295"/>
      <c r="D8295"/>
      <c r="J8295"/>
      <c r="L8295"/>
      <c r="M8295"/>
      <c r="N8295"/>
      <c r="O8295"/>
      <c r="P8295"/>
      <c r="Q8295"/>
      <c r="R8295"/>
      <c r="S8295"/>
      <c r="T8295"/>
      <c r="U8295"/>
      <c r="AA8295"/>
      <c r="AD8295"/>
      <c r="AR8295"/>
      <c r="AS8295"/>
      <c r="AT8295"/>
      <c r="AU8295"/>
    </row>
    <row r="8296" spans="1:47" x14ac:dyDescent="0.25">
      <c r="A8296"/>
      <c r="C8296"/>
      <c r="D8296"/>
      <c r="J8296"/>
      <c r="L8296"/>
      <c r="M8296"/>
      <c r="N8296"/>
      <c r="O8296"/>
      <c r="P8296"/>
      <c r="Q8296"/>
      <c r="R8296"/>
      <c r="S8296"/>
      <c r="T8296"/>
      <c r="U8296"/>
      <c r="AA8296"/>
      <c r="AD8296"/>
      <c r="AR8296"/>
      <c r="AS8296"/>
      <c r="AT8296"/>
      <c r="AU8296"/>
    </row>
    <row r="8297" spans="1:47" x14ac:dyDescent="0.25">
      <c r="A8297"/>
      <c r="C8297"/>
      <c r="D8297"/>
      <c r="J8297"/>
      <c r="L8297"/>
      <c r="M8297"/>
      <c r="N8297"/>
      <c r="O8297"/>
      <c r="P8297"/>
      <c r="Q8297"/>
      <c r="R8297"/>
      <c r="S8297"/>
      <c r="T8297"/>
      <c r="U8297"/>
      <c r="AA8297"/>
      <c r="AD8297"/>
      <c r="AR8297"/>
      <c r="AS8297"/>
      <c r="AT8297"/>
      <c r="AU8297"/>
    </row>
    <row r="8298" spans="1:47" x14ac:dyDescent="0.25">
      <c r="A8298"/>
      <c r="C8298"/>
      <c r="D8298"/>
      <c r="J8298"/>
      <c r="L8298"/>
      <c r="M8298"/>
      <c r="N8298"/>
      <c r="O8298"/>
      <c r="P8298"/>
      <c r="Q8298"/>
      <c r="R8298"/>
      <c r="S8298"/>
      <c r="T8298"/>
      <c r="U8298"/>
      <c r="AA8298"/>
      <c r="AD8298"/>
      <c r="AR8298"/>
      <c r="AS8298"/>
      <c r="AT8298"/>
      <c r="AU8298"/>
    </row>
    <row r="8299" spans="1:47" x14ac:dyDescent="0.25">
      <c r="A8299"/>
      <c r="C8299"/>
      <c r="D8299"/>
      <c r="J8299"/>
      <c r="L8299"/>
      <c r="M8299"/>
      <c r="N8299"/>
      <c r="O8299"/>
      <c r="P8299"/>
      <c r="Q8299"/>
      <c r="R8299"/>
      <c r="S8299"/>
      <c r="T8299"/>
      <c r="U8299"/>
      <c r="AA8299"/>
      <c r="AD8299"/>
      <c r="AR8299"/>
      <c r="AS8299"/>
      <c r="AT8299"/>
      <c r="AU8299"/>
    </row>
    <row r="8300" spans="1:47" x14ac:dyDescent="0.25">
      <c r="A8300"/>
      <c r="C8300"/>
      <c r="D8300"/>
      <c r="J8300"/>
      <c r="L8300"/>
      <c r="M8300"/>
      <c r="N8300"/>
      <c r="O8300"/>
      <c r="P8300"/>
      <c r="Q8300"/>
      <c r="R8300"/>
      <c r="S8300"/>
      <c r="T8300"/>
      <c r="U8300"/>
      <c r="AA8300"/>
      <c r="AD8300"/>
      <c r="AR8300"/>
      <c r="AS8300"/>
      <c r="AT8300"/>
      <c r="AU8300"/>
    </row>
    <row r="8301" spans="1:47" x14ac:dyDescent="0.25">
      <c r="A8301"/>
      <c r="C8301"/>
      <c r="D8301"/>
      <c r="J8301"/>
      <c r="L8301"/>
      <c r="M8301"/>
      <c r="N8301"/>
      <c r="O8301"/>
      <c r="P8301"/>
      <c r="Q8301"/>
      <c r="R8301"/>
      <c r="S8301"/>
      <c r="T8301"/>
      <c r="U8301"/>
      <c r="AA8301"/>
      <c r="AD8301"/>
      <c r="AR8301"/>
      <c r="AS8301"/>
      <c r="AT8301"/>
      <c r="AU8301"/>
    </row>
    <row r="8302" spans="1:47" x14ac:dyDescent="0.25">
      <c r="A8302"/>
      <c r="C8302"/>
      <c r="D8302"/>
      <c r="J8302"/>
      <c r="L8302"/>
      <c r="M8302"/>
      <c r="N8302"/>
      <c r="O8302"/>
      <c r="P8302"/>
      <c r="Q8302"/>
      <c r="R8302"/>
      <c r="S8302"/>
      <c r="T8302"/>
      <c r="U8302"/>
      <c r="AA8302"/>
      <c r="AD8302"/>
      <c r="AR8302"/>
      <c r="AS8302"/>
      <c r="AT8302"/>
      <c r="AU8302"/>
    </row>
    <row r="8303" spans="1:47" x14ac:dyDescent="0.25">
      <c r="A8303"/>
      <c r="C8303"/>
      <c r="D8303"/>
      <c r="J8303"/>
      <c r="L8303"/>
      <c r="M8303"/>
      <c r="N8303"/>
      <c r="O8303"/>
      <c r="P8303"/>
      <c r="Q8303"/>
      <c r="R8303"/>
      <c r="S8303"/>
      <c r="T8303"/>
      <c r="U8303"/>
      <c r="AA8303"/>
      <c r="AD8303"/>
      <c r="AR8303"/>
      <c r="AS8303"/>
      <c r="AT8303"/>
      <c r="AU8303"/>
    </row>
    <row r="8304" spans="1:47" x14ac:dyDescent="0.25">
      <c r="A8304"/>
      <c r="C8304"/>
      <c r="D8304"/>
      <c r="J8304"/>
      <c r="L8304"/>
      <c r="M8304"/>
      <c r="N8304"/>
      <c r="O8304"/>
      <c r="P8304"/>
      <c r="Q8304"/>
      <c r="R8304"/>
      <c r="S8304"/>
      <c r="T8304"/>
      <c r="U8304"/>
      <c r="AA8304"/>
      <c r="AD8304"/>
      <c r="AR8304"/>
      <c r="AS8304"/>
      <c r="AT8304"/>
      <c r="AU8304"/>
    </row>
    <row r="8305" spans="1:47" x14ac:dyDescent="0.25">
      <c r="A8305"/>
      <c r="C8305"/>
      <c r="D8305"/>
      <c r="J8305"/>
      <c r="L8305"/>
      <c r="M8305"/>
      <c r="N8305"/>
      <c r="O8305"/>
      <c r="P8305"/>
      <c r="Q8305"/>
      <c r="R8305"/>
      <c r="S8305"/>
      <c r="T8305"/>
      <c r="U8305"/>
      <c r="AA8305"/>
      <c r="AD8305"/>
      <c r="AR8305"/>
      <c r="AS8305"/>
      <c r="AT8305"/>
      <c r="AU8305"/>
    </row>
    <row r="8306" spans="1:47" x14ac:dyDescent="0.25">
      <c r="A8306"/>
      <c r="C8306"/>
      <c r="D8306"/>
      <c r="J8306"/>
      <c r="L8306"/>
      <c r="M8306"/>
      <c r="N8306"/>
      <c r="O8306"/>
      <c r="P8306"/>
      <c r="Q8306"/>
      <c r="R8306"/>
      <c r="S8306"/>
      <c r="T8306"/>
      <c r="U8306"/>
      <c r="AA8306"/>
      <c r="AD8306"/>
      <c r="AR8306"/>
      <c r="AS8306"/>
      <c r="AT8306"/>
      <c r="AU8306"/>
    </row>
    <row r="8307" spans="1:47" x14ac:dyDescent="0.25">
      <c r="A8307"/>
      <c r="C8307"/>
      <c r="D8307"/>
      <c r="J8307"/>
      <c r="L8307"/>
      <c r="M8307"/>
      <c r="N8307"/>
      <c r="O8307"/>
      <c r="P8307"/>
      <c r="Q8307"/>
      <c r="R8307"/>
      <c r="S8307"/>
      <c r="T8307"/>
      <c r="U8307"/>
      <c r="AA8307"/>
      <c r="AD8307"/>
      <c r="AR8307"/>
      <c r="AS8307"/>
      <c r="AT8307"/>
      <c r="AU8307"/>
    </row>
    <row r="8308" spans="1:47" x14ac:dyDescent="0.25">
      <c r="A8308"/>
      <c r="C8308"/>
      <c r="D8308"/>
      <c r="J8308"/>
      <c r="L8308"/>
      <c r="M8308"/>
      <c r="N8308"/>
      <c r="O8308"/>
      <c r="P8308"/>
      <c r="Q8308"/>
      <c r="R8308"/>
      <c r="S8308"/>
      <c r="T8308"/>
      <c r="U8308"/>
      <c r="AA8308"/>
      <c r="AD8308"/>
      <c r="AR8308"/>
      <c r="AS8308"/>
      <c r="AT8308"/>
      <c r="AU8308"/>
    </row>
    <row r="8309" spans="1:47" x14ac:dyDescent="0.25">
      <c r="A8309"/>
      <c r="C8309"/>
      <c r="D8309"/>
      <c r="J8309"/>
      <c r="L8309"/>
      <c r="M8309"/>
      <c r="N8309"/>
      <c r="O8309"/>
      <c r="P8309"/>
      <c r="Q8309"/>
      <c r="R8309"/>
      <c r="S8309"/>
      <c r="T8309"/>
      <c r="U8309"/>
      <c r="AA8309"/>
      <c r="AD8309"/>
      <c r="AR8309"/>
      <c r="AS8309"/>
      <c r="AT8309"/>
      <c r="AU8309"/>
    </row>
    <row r="8310" spans="1:47" x14ac:dyDescent="0.25">
      <c r="A8310"/>
      <c r="C8310"/>
      <c r="D8310"/>
      <c r="J8310"/>
      <c r="L8310"/>
      <c r="M8310"/>
      <c r="N8310"/>
      <c r="O8310"/>
      <c r="P8310"/>
      <c r="Q8310"/>
      <c r="R8310"/>
      <c r="S8310"/>
      <c r="T8310"/>
      <c r="U8310"/>
      <c r="AA8310"/>
      <c r="AD8310"/>
      <c r="AR8310"/>
      <c r="AS8310"/>
      <c r="AT8310"/>
      <c r="AU8310"/>
    </row>
    <row r="8311" spans="1:47" x14ac:dyDescent="0.25">
      <c r="A8311"/>
      <c r="C8311"/>
      <c r="D8311"/>
      <c r="J8311"/>
      <c r="L8311"/>
      <c r="M8311"/>
      <c r="N8311"/>
      <c r="O8311"/>
      <c r="P8311"/>
      <c r="Q8311"/>
      <c r="R8311"/>
      <c r="S8311"/>
      <c r="T8311"/>
      <c r="U8311"/>
      <c r="AA8311"/>
      <c r="AD8311"/>
      <c r="AR8311"/>
      <c r="AS8311"/>
      <c r="AT8311"/>
      <c r="AU8311"/>
    </row>
    <row r="8312" spans="1:47" x14ac:dyDescent="0.25">
      <c r="A8312"/>
      <c r="C8312"/>
      <c r="D8312"/>
      <c r="J8312"/>
      <c r="L8312"/>
      <c r="M8312"/>
      <c r="N8312"/>
      <c r="O8312"/>
      <c r="P8312"/>
      <c r="Q8312"/>
      <c r="R8312"/>
      <c r="S8312"/>
      <c r="T8312"/>
      <c r="U8312"/>
      <c r="AA8312"/>
      <c r="AD8312"/>
      <c r="AR8312"/>
      <c r="AS8312"/>
      <c r="AT8312"/>
      <c r="AU8312"/>
    </row>
    <row r="8313" spans="1:47" x14ac:dyDescent="0.25">
      <c r="A8313"/>
      <c r="C8313"/>
      <c r="D8313"/>
      <c r="J8313"/>
      <c r="L8313"/>
      <c r="M8313"/>
      <c r="N8313"/>
      <c r="O8313"/>
      <c r="P8313"/>
      <c r="Q8313"/>
      <c r="R8313"/>
      <c r="S8313"/>
      <c r="T8313"/>
      <c r="U8313"/>
      <c r="AA8313"/>
      <c r="AD8313"/>
      <c r="AR8313"/>
      <c r="AS8313"/>
      <c r="AT8313"/>
      <c r="AU8313"/>
    </row>
    <row r="8314" spans="1:47" x14ac:dyDescent="0.25">
      <c r="A8314"/>
      <c r="C8314"/>
      <c r="D8314"/>
      <c r="J8314"/>
      <c r="L8314"/>
      <c r="M8314"/>
      <c r="N8314"/>
      <c r="O8314"/>
      <c r="P8314"/>
      <c r="Q8314"/>
      <c r="R8314"/>
      <c r="S8314"/>
      <c r="T8314"/>
      <c r="U8314"/>
      <c r="AA8314"/>
      <c r="AD8314"/>
      <c r="AR8314"/>
      <c r="AS8314"/>
      <c r="AT8314"/>
      <c r="AU8314"/>
    </row>
    <row r="8315" spans="1:47" x14ac:dyDescent="0.25">
      <c r="A8315"/>
      <c r="C8315"/>
      <c r="D8315"/>
      <c r="J8315"/>
      <c r="L8315"/>
      <c r="M8315"/>
      <c r="N8315"/>
      <c r="O8315"/>
      <c r="P8315"/>
      <c r="Q8315"/>
      <c r="R8315"/>
      <c r="S8315"/>
      <c r="T8315"/>
      <c r="U8315"/>
      <c r="AA8315"/>
      <c r="AD8315"/>
      <c r="AR8315"/>
      <c r="AS8315"/>
      <c r="AT8315"/>
      <c r="AU8315"/>
    </row>
    <row r="8316" spans="1:47" x14ac:dyDescent="0.25">
      <c r="A8316"/>
      <c r="C8316"/>
      <c r="D8316"/>
      <c r="J8316"/>
      <c r="L8316"/>
      <c r="M8316"/>
      <c r="N8316"/>
      <c r="O8316"/>
      <c r="P8316"/>
      <c r="Q8316"/>
      <c r="R8316"/>
      <c r="S8316"/>
      <c r="T8316"/>
      <c r="U8316"/>
      <c r="AA8316"/>
      <c r="AD8316"/>
      <c r="AR8316"/>
      <c r="AS8316"/>
      <c r="AT8316"/>
      <c r="AU8316"/>
    </row>
    <row r="8317" spans="1:47" x14ac:dyDescent="0.25">
      <c r="A8317"/>
      <c r="C8317"/>
      <c r="D8317"/>
      <c r="J8317"/>
      <c r="L8317"/>
      <c r="M8317"/>
      <c r="N8317"/>
      <c r="O8317"/>
      <c r="P8317"/>
      <c r="Q8317"/>
      <c r="R8317"/>
      <c r="S8317"/>
      <c r="T8317"/>
      <c r="U8317"/>
      <c r="AA8317"/>
      <c r="AD8317"/>
      <c r="AR8317"/>
      <c r="AS8317"/>
      <c r="AT8317"/>
      <c r="AU8317"/>
    </row>
    <row r="8318" spans="1:47" x14ac:dyDescent="0.25">
      <c r="A8318"/>
      <c r="C8318"/>
      <c r="D8318"/>
      <c r="J8318"/>
      <c r="L8318"/>
      <c r="M8318"/>
      <c r="N8318"/>
      <c r="O8318"/>
      <c r="P8318"/>
      <c r="Q8318"/>
      <c r="R8318"/>
      <c r="S8318"/>
      <c r="T8318"/>
      <c r="U8318"/>
      <c r="AA8318"/>
      <c r="AD8318"/>
      <c r="AR8318"/>
      <c r="AS8318"/>
      <c r="AT8318"/>
      <c r="AU8318"/>
    </row>
    <row r="8319" spans="1:47" x14ac:dyDescent="0.25">
      <c r="A8319"/>
      <c r="C8319"/>
      <c r="D8319"/>
      <c r="J8319"/>
      <c r="L8319"/>
      <c r="M8319"/>
      <c r="N8319"/>
      <c r="O8319"/>
      <c r="P8319"/>
      <c r="Q8319"/>
      <c r="R8319"/>
      <c r="S8319"/>
      <c r="T8319"/>
      <c r="U8319"/>
      <c r="AA8319"/>
      <c r="AD8319"/>
      <c r="AR8319"/>
      <c r="AS8319"/>
      <c r="AT8319"/>
      <c r="AU8319"/>
    </row>
    <row r="8320" spans="1:47" x14ac:dyDescent="0.25">
      <c r="A8320"/>
      <c r="C8320"/>
      <c r="D8320"/>
      <c r="J8320"/>
      <c r="L8320"/>
      <c r="M8320"/>
      <c r="N8320"/>
      <c r="O8320"/>
      <c r="P8320"/>
      <c r="Q8320"/>
      <c r="R8320"/>
      <c r="S8320"/>
      <c r="T8320"/>
      <c r="U8320"/>
      <c r="AA8320"/>
      <c r="AD8320"/>
      <c r="AR8320"/>
      <c r="AS8320"/>
      <c r="AT8320"/>
      <c r="AU8320"/>
    </row>
    <row r="8321" spans="1:47" x14ac:dyDescent="0.25">
      <c r="A8321"/>
      <c r="C8321"/>
      <c r="D8321"/>
      <c r="J8321"/>
      <c r="L8321"/>
      <c r="M8321"/>
      <c r="N8321"/>
      <c r="O8321"/>
      <c r="P8321"/>
      <c r="Q8321"/>
      <c r="R8321"/>
      <c r="S8321"/>
      <c r="T8321"/>
      <c r="U8321"/>
      <c r="AA8321"/>
      <c r="AD8321"/>
      <c r="AR8321"/>
      <c r="AS8321"/>
      <c r="AT8321"/>
      <c r="AU8321"/>
    </row>
    <row r="8322" spans="1:47" x14ac:dyDescent="0.25">
      <c r="A8322"/>
      <c r="C8322"/>
      <c r="D8322"/>
      <c r="J8322"/>
      <c r="L8322"/>
      <c r="M8322"/>
      <c r="N8322"/>
      <c r="O8322"/>
      <c r="P8322"/>
      <c r="Q8322"/>
      <c r="R8322"/>
      <c r="S8322"/>
      <c r="T8322"/>
      <c r="U8322"/>
      <c r="AA8322"/>
      <c r="AD8322"/>
      <c r="AR8322"/>
      <c r="AS8322"/>
      <c r="AT8322"/>
      <c r="AU8322"/>
    </row>
    <row r="8323" spans="1:47" x14ac:dyDescent="0.25">
      <c r="A8323"/>
      <c r="C8323"/>
      <c r="D8323"/>
      <c r="J8323"/>
      <c r="L8323"/>
      <c r="M8323"/>
      <c r="N8323"/>
      <c r="O8323"/>
      <c r="P8323"/>
      <c r="Q8323"/>
      <c r="R8323"/>
      <c r="S8323"/>
      <c r="T8323"/>
      <c r="U8323"/>
      <c r="AA8323"/>
      <c r="AD8323"/>
      <c r="AR8323"/>
      <c r="AS8323"/>
      <c r="AT8323"/>
      <c r="AU8323"/>
    </row>
    <row r="8324" spans="1:47" x14ac:dyDescent="0.25">
      <c r="A8324"/>
      <c r="C8324"/>
      <c r="D8324"/>
      <c r="J8324"/>
      <c r="L8324"/>
      <c r="M8324"/>
      <c r="N8324"/>
      <c r="O8324"/>
      <c r="P8324"/>
      <c r="Q8324"/>
      <c r="R8324"/>
      <c r="S8324"/>
      <c r="T8324"/>
      <c r="U8324"/>
      <c r="AA8324"/>
      <c r="AD8324"/>
      <c r="AR8324"/>
      <c r="AS8324"/>
      <c r="AT8324"/>
      <c r="AU8324"/>
    </row>
    <row r="8325" spans="1:47" x14ac:dyDescent="0.25">
      <c r="A8325"/>
      <c r="C8325"/>
      <c r="D8325"/>
      <c r="J8325"/>
      <c r="L8325"/>
      <c r="M8325"/>
      <c r="N8325"/>
      <c r="O8325"/>
      <c r="P8325"/>
      <c r="Q8325"/>
      <c r="R8325"/>
      <c r="S8325"/>
      <c r="T8325"/>
      <c r="U8325"/>
      <c r="AA8325"/>
      <c r="AD8325"/>
      <c r="AR8325"/>
      <c r="AS8325"/>
      <c r="AT8325"/>
      <c r="AU8325"/>
    </row>
    <row r="8326" spans="1:47" x14ac:dyDescent="0.25">
      <c r="A8326"/>
      <c r="C8326"/>
      <c r="D8326"/>
      <c r="J8326"/>
      <c r="L8326"/>
      <c r="M8326"/>
      <c r="N8326"/>
      <c r="O8326"/>
      <c r="P8326"/>
      <c r="Q8326"/>
      <c r="R8326"/>
      <c r="S8326"/>
      <c r="T8326"/>
      <c r="U8326"/>
      <c r="AA8326"/>
      <c r="AD8326"/>
      <c r="AR8326"/>
      <c r="AS8326"/>
      <c r="AT8326"/>
      <c r="AU8326"/>
    </row>
    <row r="8327" spans="1:47" x14ac:dyDescent="0.25">
      <c r="A8327"/>
      <c r="C8327"/>
      <c r="D8327"/>
      <c r="J8327"/>
      <c r="L8327"/>
      <c r="M8327"/>
      <c r="N8327"/>
      <c r="O8327"/>
      <c r="P8327"/>
      <c r="Q8327"/>
      <c r="R8327"/>
      <c r="S8327"/>
      <c r="T8327"/>
      <c r="U8327"/>
      <c r="AA8327"/>
      <c r="AD8327"/>
      <c r="AR8327"/>
      <c r="AS8327"/>
      <c r="AT8327"/>
      <c r="AU8327"/>
    </row>
    <row r="8328" spans="1:47" x14ac:dyDescent="0.25">
      <c r="A8328"/>
      <c r="C8328"/>
      <c r="D8328"/>
      <c r="J8328"/>
      <c r="L8328"/>
      <c r="M8328"/>
      <c r="N8328"/>
      <c r="O8328"/>
      <c r="P8328"/>
      <c r="Q8328"/>
      <c r="R8328"/>
      <c r="S8328"/>
      <c r="T8328"/>
      <c r="U8328"/>
      <c r="AA8328"/>
      <c r="AD8328"/>
      <c r="AR8328"/>
      <c r="AS8328"/>
      <c r="AT8328"/>
      <c r="AU8328"/>
    </row>
    <row r="8329" spans="1:47" x14ac:dyDescent="0.25">
      <c r="A8329"/>
      <c r="C8329"/>
      <c r="D8329"/>
      <c r="J8329"/>
      <c r="L8329"/>
      <c r="M8329"/>
      <c r="N8329"/>
      <c r="O8329"/>
      <c r="P8329"/>
      <c r="Q8329"/>
      <c r="R8329"/>
      <c r="S8329"/>
      <c r="T8329"/>
      <c r="U8329"/>
      <c r="AA8329"/>
      <c r="AD8329"/>
      <c r="AR8329"/>
      <c r="AS8329"/>
      <c r="AT8329"/>
      <c r="AU8329"/>
    </row>
    <row r="8330" spans="1:47" x14ac:dyDescent="0.25">
      <c r="A8330"/>
      <c r="C8330"/>
      <c r="D8330"/>
      <c r="J8330"/>
      <c r="L8330"/>
      <c r="M8330"/>
      <c r="N8330"/>
      <c r="O8330"/>
      <c r="P8330"/>
      <c r="Q8330"/>
      <c r="R8330"/>
      <c r="S8330"/>
      <c r="T8330"/>
      <c r="U8330"/>
      <c r="AA8330"/>
      <c r="AD8330"/>
      <c r="AR8330"/>
      <c r="AS8330"/>
      <c r="AT8330"/>
      <c r="AU8330"/>
    </row>
    <row r="8331" spans="1:47" x14ac:dyDescent="0.25">
      <c r="A8331"/>
      <c r="C8331"/>
      <c r="D8331"/>
      <c r="J8331"/>
      <c r="L8331"/>
      <c r="M8331"/>
      <c r="N8331"/>
      <c r="O8331"/>
      <c r="P8331"/>
      <c r="Q8331"/>
      <c r="R8331"/>
      <c r="S8331"/>
      <c r="T8331"/>
      <c r="U8331"/>
      <c r="AA8331"/>
      <c r="AD8331"/>
      <c r="AR8331"/>
      <c r="AS8331"/>
      <c r="AT8331"/>
      <c r="AU8331"/>
    </row>
    <row r="8332" spans="1:47" x14ac:dyDescent="0.25">
      <c r="A8332"/>
      <c r="C8332"/>
      <c r="D8332"/>
      <c r="J8332"/>
      <c r="L8332"/>
      <c r="M8332"/>
      <c r="N8332"/>
      <c r="O8332"/>
      <c r="P8332"/>
      <c r="Q8332"/>
      <c r="R8332"/>
      <c r="S8332"/>
      <c r="T8332"/>
      <c r="U8332"/>
      <c r="AA8332"/>
      <c r="AD8332"/>
      <c r="AR8332"/>
      <c r="AS8332"/>
      <c r="AT8332"/>
      <c r="AU8332"/>
    </row>
    <row r="8333" spans="1:47" x14ac:dyDescent="0.25">
      <c r="A8333"/>
      <c r="C8333"/>
      <c r="D8333"/>
      <c r="J8333"/>
      <c r="L8333"/>
      <c r="M8333"/>
      <c r="N8333"/>
      <c r="O8333"/>
      <c r="P8333"/>
      <c r="Q8333"/>
      <c r="R8333"/>
      <c r="S8333"/>
      <c r="T8333"/>
      <c r="U8333"/>
      <c r="AA8333"/>
      <c r="AD8333"/>
      <c r="AR8333"/>
      <c r="AS8333"/>
      <c r="AT8333"/>
      <c r="AU8333"/>
    </row>
    <row r="8334" spans="1:47" x14ac:dyDescent="0.25">
      <c r="A8334"/>
      <c r="C8334"/>
      <c r="D8334"/>
      <c r="J8334"/>
      <c r="L8334"/>
      <c r="M8334"/>
      <c r="N8334"/>
      <c r="O8334"/>
      <c r="P8334"/>
      <c r="Q8334"/>
      <c r="R8334"/>
      <c r="S8334"/>
      <c r="T8334"/>
      <c r="U8334"/>
      <c r="AA8334"/>
      <c r="AD8334"/>
      <c r="AR8334"/>
      <c r="AS8334"/>
      <c r="AT8334"/>
      <c r="AU8334"/>
    </row>
    <row r="8335" spans="1:47" x14ac:dyDescent="0.25">
      <c r="A8335"/>
      <c r="C8335"/>
      <c r="D8335"/>
      <c r="J8335"/>
      <c r="L8335"/>
      <c r="M8335"/>
      <c r="N8335"/>
      <c r="O8335"/>
      <c r="P8335"/>
      <c r="Q8335"/>
      <c r="R8335"/>
      <c r="S8335"/>
      <c r="T8335"/>
      <c r="U8335"/>
      <c r="AA8335"/>
      <c r="AD8335"/>
      <c r="AR8335"/>
      <c r="AS8335"/>
      <c r="AT8335"/>
      <c r="AU8335"/>
    </row>
    <row r="8336" spans="1:47" x14ac:dyDescent="0.25">
      <c r="A8336"/>
      <c r="C8336"/>
      <c r="D8336"/>
      <c r="J8336"/>
      <c r="L8336"/>
      <c r="M8336"/>
      <c r="N8336"/>
      <c r="O8336"/>
      <c r="P8336"/>
      <c r="Q8336"/>
      <c r="R8336"/>
      <c r="S8336"/>
      <c r="T8336"/>
      <c r="U8336"/>
      <c r="AA8336"/>
      <c r="AD8336"/>
      <c r="AR8336"/>
      <c r="AS8336"/>
      <c r="AT8336"/>
      <c r="AU8336"/>
    </row>
    <row r="8337" spans="1:47" x14ac:dyDescent="0.25">
      <c r="A8337"/>
      <c r="C8337"/>
      <c r="D8337"/>
      <c r="J8337"/>
      <c r="L8337"/>
      <c r="M8337"/>
      <c r="N8337"/>
      <c r="O8337"/>
      <c r="P8337"/>
      <c r="Q8337"/>
      <c r="R8337"/>
      <c r="S8337"/>
      <c r="T8337"/>
      <c r="U8337"/>
      <c r="AA8337"/>
      <c r="AD8337"/>
      <c r="AR8337"/>
      <c r="AS8337"/>
      <c r="AT8337"/>
      <c r="AU8337"/>
    </row>
    <row r="8338" spans="1:47" x14ac:dyDescent="0.25">
      <c r="A8338"/>
      <c r="C8338"/>
      <c r="D8338"/>
      <c r="J8338"/>
      <c r="L8338"/>
      <c r="M8338"/>
      <c r="N8338"/>
      <c r="O8338"/>
      <c r="P8338"/>
      <c r="Q8338"/>
      <c r="R8338"/>
      <c r="S8338"/>
      <c r="T8338"/>
      <c r="U8338"/>
      <c r="AA8338"/>
      <c r="AD8338"/>
      <c r="AR8338"/>
      <c r="AS8338"/>
      <c r="AT8338"/>
      <c r="AU8338"/>
    </row>
    <row r="8339" spans="1:47" x14ac:dyDescent="0.25">
      <c r="A8339"/>
      <c r="C8339"/>
      <c r="D8339"/>
      <c r="J8339"/>
      <c r="L8339"/>
      <c r="M8339"/>
      <c r="N8339"/>
      <c r="O8339"/>
      <c r="P8339"/>
      <c r="Q8339"/>
      <c r="R8339"/>
      <c r="S8339"/>
      <c r="T8339"/>
      <c r="U8339"/>
      <c r="AA8339"/>
      <c r="AD8339"/>
      <c r="AR8339"/>
      <c r="AS8339"/>
      <c r="AT8339"/>
      <c r="AU8339"/>
    </row>
    <row r="8340" spans="1:47" x14ac:dyDescent="0.25">
      <c r="A8340"/>
      <c r="C8340"/>
      <c r="D8340"/>
      <c r="J8340"/>
      <c r="L8340"/>
      <c r="M8340"/>
      <c r="N8340"/>
      <c r="O8340"/>
      <c r="P8340"/>
      <c r="Q8340"/>
      <c r="R8340"/>
      <c r="S8340"/>
      <c r="T8340"/>
      <c r="U8340"/>
      <c r="AA8340"/>
      <c r="AD8340"/>
      <c r="AR8340"/>
      <c r="AS8340"/>
      <c r="AT8340"/>
      <c r="AU8340"/>
    </row>
    <row r="8341" spans="1:47" x14ac:dyDescent="0.25">
      <c r="A8341"/>
      <c r="C8341"/>
      <c r="D8341"/>
      <c r="J8341"/>
      <c r="L8341"/>
      <c r="M8341"/>
      <c r="N8341"/>
      <c r="O8341"/>
      <c r="P8341"/>
      <c r="Q8341"/>
      <c r="R8341"/>
      <c r="S8341"/>
      <c r="T8341"/>
      <c r="U8341"/>
      <c r="AA8341"/>
      <c r="AD8341"/>
      <c r="AR8341"/>
      <c r="AS8341"/>
      <c r="AT8341"/>
      <c r="AU8341"/>
    </row>
    <row r="8342" spans="1:47" x14ac:dyDescent="0.25">
      <c r="A8342"/>
      <c r="C8342"/>
      <c r="D8342"/>
      <c r="J8342"/>
      <c r="L8342"/>
      <c r="M8342"/>
      <c r="N8342"/>
      <c r="O8342"/>
      <c r="P8342"/>
      <c r="Q8342"/>
      <c r="R8342"/>
      <c r="S8342"/>
      <c r="T8342"/>
      <c r="U8342"/>
      <c r="AA8342"/>
      <c r="AD8342"/>
      <c r="AR8342"/>
      <c r="AS8342"/>
      <c r="AT8342"/>
      <c r="AU8342"/>
    </row>
    <row r="8343" spans="1:47" x14ac:dyDescent="0.25">
      <c r="A8343"/>
      <c r="C8343"/>
      <c r="D8343"/>
      <c r="J8343"/>
      <c r="L8343"/>
      <c r="M8343"/>
      <c r="N8343"/>
      <c r="O8343"/>
      <c r="P8343"/>
      <c r="Q8343"/>
      <c r="R8343"/>
      <c r="S8343"/>
      <c r="T8343"/>
      <c r="U8343"/>
      <c r="AA8343"/>
      <c r="AD8343"/>
      <c r="AR8343"/>
      <c r="AS8343"/>
      <c r="AT8343"/>
      <c r="AU8343"/>
    </row>
    <row r="8344" spans="1:47" x14ac:dyDescent="0.25">
      <c r="A8344"/>
      <c r="C8344"/>
      <c r="D8344"/>
      <c r="J8344"/>
      <c r="L8344"/>
      <c r="M8344"/>
      <c r="N8344"/>
      <c r="O8344"/>
      <c r="P8344"/>
      <c r="Q8344"/>
      <c r="R8344"/>
      <c r="S8344"/>
      <c r="T8344"/>
      <c r="U8344"/>
      <c r="AA8344"/>
      <c r="AD8344"/>
      <c r="AR8344"/>
      <c r="AS8344"/>
      <c r="AT8344"/>
      <c r="AU8344"/>
    </row>
    <row r="8345" spans="1:47" x14ac:dyDescent="0.25">
      <c r="A8345"/>
      <c r="C8345"/>
      <c r="D8345"/>
      <c r="J8345"/>
      <c r="L8345"/>
      <c r="M8345"/>
      <c r="N8345"/>
      <c r="O8345"/>
      <c r="P8345"/>
      <c r="Q8345"/>
      <c r="R8345"/>
      <c r="S8345"/>
      <c r="T8345"/>
      <c r="U8345"/>
      <c r="AA8345"/>
      <c r="AD8345"/>
      <c r="AR8345"/>
      <c r="AS8345"/>
      <c r="AT8345"/>
      <c r="AU8345"/>
    </row>
    <row r="8346" spans="1:47" x14ac:dyDescent="0.25">
      <c r="A8346"/>
      <c r="C8346"/>
      <c r="D8346"/>
      <c r="J8346"/>
      <c r="L8346"/>
      <c r="M8346"/>
      <c r="N8346"/>
      <c r="O8346"/>
      <c r="P8346"/>
      <c r="Q8346"/>
      <c r="R8346"/>
      <c r="S8346"/>
      <c r="T8346"/>
      <c r="U8346"/>
      <c r="AA8346"/>
      <c r="AD8346"/>
      <c r="AR8346"/>
      <c r="AS8346"/>
      <c r="AT8346"/>
      <c r="AU8346"/>
    </row>
    <row r="8347" spans="1:47" x14ac:dyDescent="0.25">
      <c r="A8347"/>
      <c r="C8347"/>
      <c r="D8347"/>
      <c r="J8347"/>
      <c r="L8347"/>
      <c r="M8347"/>
      <c r="N8347"/>
      <c r="O8347"/>
      <c r="P8347"/>
      <c r="Q8347"/>
      <c r="R8347"/>
      <c r="S8347"/>
      <c r="T8347"/>
      <c r="U8347"/>
      <c r="AA8347"/>
      <c r="AD8347"/>
      <c r="AR8347"/>
      <c r="AS8347"/>
      <c r="AT8347"/>
      <c r="AU8347"/>
    </row>
    <row r="8348" spans="1:47" x14ac:dyDescent="0.25">
      <c r="A8348"/>
      <c r="C8348"/>
      <c r="D8348"/>
      <c r="J8348"/>
      <c r="L8348"/>
      <c r="M8348"/>
      <c r="N8348"/>
      <c r="O8348"/>
      <c r="P8348"/>
      <c r="Q8348"/>
      <c r="R8348"/>
      <c r="S8348"/>
      <c r="T8348"/>
      <c r="U8348"/>
      <c r="AA8348"/>
      <c r="AD8348"/>
      <c r="AR8348"/>
      <c r="AS8348"/>
      <c r="AT8348"/>
      <c r="AU8348"/>
    </row>
    <row r="8349" spans="1:47" x14ac:dyDescent="0.25">
      <c r="A8349"/>
      <c r="C8349"/>
      <c r="D8349"/>
      <c r="J8349"/>
      <c r="L8349"/>
      <c r="M8349"/>
      <c r="N8349"/>
      <c r="O8349"/>
      <c r="P8349"/>
      <c r="Q8349"/>
      <c r="R8349"/>
      <c r="S8349"/>
      <c r="T8349"/>
      <c r="U8349"/>
      <c r="AA8349"/>
      <c r="AD8349"/>
      <c r="AR8349"/>
      <c r="AS8349"/>
      <c r="AT8349"/>
      <c r="AU8349"/>
    </row>
    <row r="8350" spans="1:47" x14ac:dyDescent="0.25">
      <c r="A8350"/>
      <c r="C8350"/>
      <c r="D8350"/>
      <c r="J8350"/>
      <c r="L8350"/>
      <c r="M8350"/>
      <c r="N8350"/>
      <c r="O8350"/>
      <c r="P8350"/>
      <c r="Q8350"/>
      <c r="R8350"/>
      <c r="S8350"/>
      <c r="T8350"/>
      <c r="U8350"/>
      <c r="AA8350"/>
      <c r="AD8350"/>
      <c r="AR8350"/>
      <c r="AS8350"/>
      <c r="AT8350"/>
      <c r="AU8350"/>
    </row>
    <row r="8351" spans="1:47" x14ac:dyDescent="0.25">
      <c r="A8351"/>
      <c r="C8351"/>
      <c r="D8351"/>
      <c r="J8351"/>
      <c r="L8351"/>
      <c r="M8351"/>
      <c r="N8351"/>
      <c r="O8351"/>
      <c r="P8351"/>
      <c r="Q8351"/>
      <c r="R8351"/>
      <c r="S8351"/>
      <c r="T8351"/>
      <c r="U8351"/>
      <c r="AA8351"/>
      <c r="AD8351"/>
      <c r="AR8351"/>
      <c r="AS8351"/>
      <c r="AT8351"/>
      <c r="AU8351"/>
    </row>
    <row r="8352" spans="1:47" x14ac:dyDescent="0.25">
      <c r="A8352"/>
      <c r="C8352"/>
      <c r="D8352"/>
      <c r="J8352"/>
      <c r="L8352"/>
      <c r="M8352"/>
      <c r="N8352"/>
      <c r="O8352"/>
      <c r="P8352"/>
      <c r="Q8352"/>
      <c r="R8352"/>
      <c r="S8352"/>
      <c r="T8352"/>
      <c r="U8352"/>
      <c r="AA8352"/>
      <c r="AD8352"/>
      <c r="AR8352"/>
      <c r="AS8352"/>
      <c r="AT8352"/>
      <c r="AU8352"/>
    </row>
    <row r="8353" spans="1:47" x14ac:dyDescent="0.25">
      <c r="A8353"/>
      <c r="C8353"/>
      <c r="D8353"/>
      <c r="J8353"/>
      <c r="L8353"/>
      <c r="M8353"/>
      <c r="N8353"/>
      <c r="O8353"/>
      <c r="P8353"/>
      <c r="Q8353"/>
      <c r="R8353"/>
      <c r="S8353"/>
      <c r="T8353"/>
      <c r="U8353"/>
      <c r="AA8353"/>
      <c r="AD8353"/>
      <c r="AR8353"/>
      <c r="AS8353"/>
      <c r="AT8353"/>
      <c r="AU8353"/>
    </row>
    <row r="8354" spans="1:47" x14ac:dyDescent="0.25">
      <c r="A8354"/>
      <c r="C8354"/>
      <c r="D8354"/>
      <c r="J8354"/>
      <c r="L8354"/>
      <c r="M8354"/>
      <c r="N8354"/>
      <c r="O8354"/>
      <c r="P8354"/>
      <c r="Q8354"/>
      <c r="R8354"/>
      <c r="S8354"/>
      <c r="T8354"/>
      <c r="U8354"/>
      <c r="AA8354"/>
      <c r="AD8354"/>
      <c r="AR8354"/>
      <c r="AS8354"/>
      <c r="AT8354"/>
      <c r="AU8354"/>
    </row>
    <row r="8355" spans="1:47" x14ac:dyDescent="0.25">
      <c r="A8355"/>
      <c r="C8355"/>
      <c r="D8355"/>
      <c r="J8355"/>
      <c r="L8355"/>
      <c r="M8355"/>
      <c r="N8355"/>
      <c r="O8355"/>
      <c r="P8355"/>
      <c r="Q8355"/>
      <c r="R8355"/>
      <c r="S8355"/>
      <c r="T8355"/>
      <c r="U8355"/>
      <c r="AA8355"/>
      <c r="AD8355"/>
      <c r="AR8355"/>
      <c r="AS8355"/>
      <c r="AT8355"/>
      <c r="AU8355"/>
    </row>
    <row r="8356" spans="1:47" x14ac:dyDescent="0.25">
      <c r="A8356"/>
      <c r="C8356"/>
      <c r="D8356"/>
      <c r="J8356"/>
      <c r="L8356"/>
      <c r="M8356"/>
      <c r="N8356"/>
      <c r="O8356"/>
      <c r="P8356"/>
      <c r="Q8356"/>
      <c r="R8356"/>
      <c r="S8356"/>
      <c r="T8356"/>
      <c r="U8356"/>
      <c r="AA8356"/>
      <c r="AD8356"/>
      <c r="AR8356"/>
      <c r="AS8356"/>
      <c r="AT8356"/>
      <c r="AU8356"/>
    </row>
    <row r="8357" spans="1:47" x14ac:dyDescent="0.25">
      <c r="A8357"/>
      <c r="C8357"/>
      <c r="D8357"/>
      <c r="J8357"/>
      <c r="L8357"/>
      <c r="M8357"/>
      <c r="N8357"/>
      <c r="O8357"/>
      <c r="P8357"/>
      <c r="Q8357"/>
      <c r="R8357"/>
      <c r="S8357"/>
      <c r="T8357"/>
      <c r="U8357"/>
      <c r="AA8357"/>
      <c r="AD8357"/>
      <c r="AR8357"/>
      <c r="AS8357"/>
      <c r="AT8357"/>
      <c r="AU8357"/>
    </row>
    <row r="8358" spans="1:47" x14ac:dyDescent="0.25">
      <c r="A8358"/>
      <c r="C8358"/>
      <c r="D8358"/>
      <c r="J8358"/>
      <c r="L8358"/>
      <c r="M8358"/>
      <c r="N8358"/>
      <c r="O8358"/>
      <c r="P8358"/>
      <c r="Q8358"/>
      <c r="R8358"/>
      <c r="S8358"/>
      <c r="T8358"/>
      <c r="U8358"/>
      <c r="AA8358"/>
      <c r="AD8358"/>
      <c r="AR8358"/>
      <c r="AS8358"/>
      <c r="AT8358"/>
      <c r="AU8358"/>
    </row>
    <row r="8359" spans="1:47" x14ac:dyDescent="0.25">
      <c r="A8359"/>
      <c r="C8359"/>
      <c r="D8359"/>
      <c r="J8359"/>
      <c r="L8359"/>
      <c r="M8359"/>
      <c r="N8359"/>
      <c r="O8359"/>
      <c r="P8359"/>
      <c r="Q8359"/>
      <c r="R8359"/>
      <c r="S8359"/>
      <c r="T8359"/>
      <c r="U8359"/>
      <c r="AA8359"/>
      <c r="AD8359"/>
      <c r="AR8359"/>
      <c r="AS8359"/>
      <c r="AT8359"/>
      <c r="AU8359"/>
    </row>
    <row r="8360" spans="1:47" x14ac:dyDescent="0.25">
      <c r="A8360"/>
      <c r="C8360"/>
      <c r="D8360"/>
      <c r="J8360"/>
      <c r="L8360"/>
      <c r="M8360"/>
      <c r="N8360"/>
      <c r="O8360"/>
      <c r="P8360"/>
      <c r="Q8360"/>
      <c r="R8360"/>
      <c r="S8360"/>
      <c r="T8360"/>
      <c r="U8360"/>
      <c r="AA8360"/>
      <c r="AD8360"/>
      <c r="AR8360"/>
      <c r="AS8360"/>
      <c r="AT8360"/>
      <c r="AU8360"/>
    </row>
    <row r="8361" spans="1:47" x14ac:dyDescent="0.25">
      <c r="A8361"/>
      <c r="C8361"/>
      <c r="D8361"/>
      <c r="J8361"/>
      <c r="L8361"/>
      <c r="M8361"/>
      <c r="N8361"/>
      <c r="O8361"/>
      <c r="P8361"/>
      <c r="Q8361"/>
      <c r="R8361"/>
      <c r="S8361"/>
      <c r="T8361"/>
      <c r="U8361"/>
      <c r="AA8361"/>
      <c r="AD8361"/>
      <c r="AR8361"/>
      <c r="AS8361"/>
      <c r="AT8361"/>
      <c r="AU8361"/>
    </row>
    <row r="8362" spans="1:47" x14ac:dyDescent="0.25">
      <c r="A8362"/>
      <c r="C8362"/>
      <c r="D8362"/>
      <c r="J8362"/>
      <c r="L8362"/>
      <c r="M8362"/>
      <c r="N8362"/>
      <c r="O8362"/>
      <c r="P8362"/>
      <c r="Q8362"/>
      <c r="R8362"/>
      <c r="S8362"/>
      <c r="T8362"/>
      <c r="U8362"/>
      <c r="AA8362"/>
      <c r="AD8362"/>
      <c r="AR8362"/>
      <c r="AS8362"/>
      <c r="AT8362"/>
      <c r="AU8362"/>
    </row>
    <row r="8363" spans="1:47" x14ac:dyDescent="0.25">
      <c r="A8363"/>
      <c r="C8363"/>
      <c r="D8363"/>
      <c r="J8363"/>
      <c r="L8363"/>
      <c r="M8363"/>
      <c r="N8363"/>
      <c r="O8363"/>
      <c r="P8363"/>
      <c r="Q8363"/>
      <c r="R8363"/>
      <c r="S8363"/>
      <c r="T8363"/>
      <c r="U8363"/>
      <c r="AA8363"/>
      <c r="AD8363"/>
      <c r="AR8363"/>
      <c r="AS8363"/>
      <c r="AT8363"/>
      <c r="AU8363"/>
    </row>
    <row r="8364" spans="1:47" x14ac:dyDescent="0.25">
      <c r="A8364"/>
      <c r="C8364"/>
      <c r="D8364"/>
      <c r="J8364"/>
      <c r="L8364"/>
      <c r="M8364"/>
      <c r="N8364"/>
      <c r="O8364"/>
      <c r="P8364"/>
      <c r="Q8364"/>
      <c r="R8364"/>
      <c r="S8364"/>
      <c r="T8364"/>
      <c r="U8364"/>
      <c r="AA8364"/>
      <c r="AD8364"/>
      <c r="AR8364"/>
      <c r="AS8364"/>
      <c r="AT8364"/>
      <c r="AU8364"/>
    </row>
    <row r="8365" spans="1:47" x14ac:dyDescent="0.25">
      <c r="A8365"/>
      <c r="C8365"/>
      <c r="D8365"/>
      <c r="J8365"/>
      <c r="L8365"/>
      <c r="M8365"/>
      <c r="N8365"/>
      <c r="O8365"/>
      <c r="P8365"/>
      <c r="Q8365"/>
      <c r="R8365"/>
      <c r="S8365"/>
      <c r="T8365"/>
      <c r="U8365"/>
      <c r="AA8365"/>
      <c r="AD8365"/>
      <c r="AR8365"/>
      <c r="AS8365"/>
      <c r="AT8365"/>
      <c r="AU8365"/>
    </row>
    <row r="8366" spans="1:47" x14ac:dyDescent="0.25">
      <c r="A8366"/>
      <c r="C8366"/>
      <c r="D8366"/>
      <c r="J8366"/>
      <c r="L8366"/>
      <c r="M8366"/>
      <c r="N8366"/>
      <c r="O8366"/>
      <c r="P8366"/>
      <c r="Q8366"/>
      <c r="R8366"/>
      <c r="S8366"/>
      <c r="T8366"/>
      <c r="U8366"/>
      <c r="AA8366"/>
      <c r="AD8366"/>
      <c r="AR8366"/>
      <c r="AS8366"/>
      <c r="AT8366"/>
      <c r="AU8366"/>
    </row>
    <row r="8367" spans="1:47" x14ac:dyDescent="0.25">
      <c r="A8367"/>
      <c r="C8367"/>
      <c r="D8367"/>
      <c r="J8367"/>
      <c r="L8367"/>
      <c r="M8367"/>
      <c r="N8367"/>
      <c r="O8367"/>
      <c r="P8367"/>
      <c r="Q8367"/>
      <c r="R8367"/>
      <c r="S8367"/>
      <c r="T8367"/>
      <c r="U8367"/>
      <c r="AA8367"/>
      <c r="AD8367"/>
      <c r="AR8367"/>
      <c r="AS8367"/>
      <c r="AT8367"/>
      <c r="AU8367"/>
    </row>
    <row r="8368" spans="1:47" x14ac:dyDescent="0.25">
      <c r="A8368"/>
      <c r="C8368"/>
      <c r="D8368"/>
      <c r="J8368"/>
      <c r="L8368"/>
      <c r="M8368"/>
      <c r="N8368"/>
      <c r="O8368"/>
      <c r="P8368"/>
      <c r="Q8368"/>
      <c r="R8368"/>
      <c r="S8368"/>
      <c r="T8368"/>
      <c r="U8368"/>
      <c r="AA8368"/>
      <c r="AD8368"/>
      <c r="AR8368"/>
      <c r="AS8368"/>
      <c r="AT8368"/>
      <c r="AU8368"/>
    </row>
    <row r="8369" spans="1:47" x14ac:dyDescent="0.25">
      <c r="A8369"/>
      <c r="C8369"/>
      <c r="D8369"/>
      <c r="J8369"/>
      <c r="L8369"/>
      <c r="M8369"/>
      <c r="N8369"/>
      <c r="O8369"/>
      <c r="P8369"/>
      <c r="Q8369"/>
      <c r="R8369"/>
      <c r="S8369"/>
      <c r="T8369"/>
      <c r="U8369"/>
      <c r="AA8369"/>
      <c r="AD8369"/>
      <c r="AR8369"/>
      <c r="AS8369"/>
      <c r="AT8369"/>
      <c r="AU8369"/>
    </row>
    <row r="8370" spans="1:47" x14ac:dyDescent="0.25">
      <c r="A8370"/>
      <c r="C8370"/>
      <c r="D8370"/>
      <c r="J8370"/>
      <c r="L8370"/>
      <c r="M8370"/>
      <c r="N8370"/>
      <c r="O8370"/>
      <c r="P8370"/>
      <c r="Q8370"/>
      <c r="R8370"/>
      <c r="S8370"/>
      <c r="T8370"/>
      <c r="U8370"/>
      <c r="AA8370"/>
      <c r="AD8370"/>
      <c r="AR8370"/>
      <c r="AS8370"/>
      <c r="AT8370"/>
      <c r="AU8370"/>
    </row>
    <row r="8371" spans="1:47" x14ac:dyDescent="0.25">
      <c r="A8371"/>
      <c r="C8371"/>
      <c r="D8371"/>
      <c r="J8371"/>
      <c r="L8371"/>
      <c r="M8371"/>
      <c r="N8371"/>
      <c r="O8371"/>
      <c r="P8371"/>
      <c r="Q8371"/>
      <c r="R8371"/>
      <c r="S8371"/>
      <c r="T8371"/>
      <c r="U8371"/>
      <c r="AA8371"/>
      <c r="AD8371"/>
      <c r="AR8371"/>
      <c r="AS8371"/>
      <c r="AT8371"/>
      <c r="AU8371"/>
    </row>
    <row r="8372" spans="1:47" x14ac:dyDescent="0.25">
      <c r="A8372"/>
      <c r="C8372"/>
      <c r="D8372"/>
      <c r="J8372"/>
      <c r="L8372"/>
      <c r="M8372"/>
      <c r="N8372"/>
      <c r="O8372"/>
      <c r="P8372"/>
      <c r="Q8372"/>
      <c r="R8372"/>
      <c r="S8372"/>
      <c r="T8372"/>
      <c r="U8372"/>
      <c r="AA8372"/>
      <c r="AD8372"/>
      <c r="AR8372"/>
      <c r="AS8372"/>
      <c r="AT8372"/>
      <c r="AU8372"/>
    </row>
    <row r="8373" spans="1:47" x14ac:dyDescent="0.25">
      <c r="A8373"/>
      <c r="C8373"/>
      <c r="D8373"/>
      <c r="J8373"/>
      <c r="L8373"/>
      <c r="M8373"/>
      <c r="N8373"/>
      <c r="O8373"/>
      <c r="P8373"/>
      <c r="Q8373"/>
      <c r="R8373"/>
      <c r="S8373"/>
      <c r="T8373"/>
      <c r="U8373"/>
      <c r="AA8373"/>
      <c r="AD8373"/>
      <c r="AR8373"/>
      <c r="AS8373"/>
      <c r="AT8373"/>
      <c r="AU8373"/>
    </row>
    <row r="8374" spans="1:47" x14ac:dyDescent="0.25">
      <c r="A8374"/>
      <c r="C8374"/>
      <c r="D8374"/>
      <c r="J8374"/>
      <c r="L8374"/>
      <c r="M8374"/>
      <c r="N8374"/>
      <c r="O8374"/>
      <c r="P8374"/>
      <c r="Q8374"/>
      <c r="R8374"/>
      <c r="S8374"/>
      <c r="T8374"/>
      <c r="U8374"/>
      <c r="AA8374"/>
      <c r="AD8374"/>
      <c r="AR8374"/>
      <c r="AS8374"/>
      <c r="AT8374"/>
      <c r="AU8374"/>
    </row>
    <row r="8375" spans="1:47" x14ac:dyDescent="0.25">
      <c r="A8375"/>
      <c r="C8375"/>
      <c r="D8375"/>
      <c r="J8375"/>
      <c r="L8375"/>
      <c r="M8375"/>
      <c r="N8375"/>
      <c r="O8375"/>
      <c r="P8375"/>
      <c r="Q8375"/>
      <c r="R8375"/>
      <c r="S8375"/>
      <c r="T8375"/>
      <c r="U8375"/>
      <c r="AA8375"/>
      <c r="AD8375"/>
      <c r="AR8375"/>
      <c r="AS8375"/>
      <c r="AT8375"/>
      <c r="AU8375"/>
    </row>
    <row r="8376" spans="1:47" x14ac:dyDescent="0.25">
      <c r="A8376"/>
      <c r="C8376"/>
      <c r="D8376"/>
      <c r="J8376"/>
      <c r="L8376"/>
      <c r="M8376"/>
      <c r="N8376"/>
      <c r="O8376"/>
      <c r="P8376"/>
      <c r="Q8376"/>
      <c r="R8376"/>
      <c r="S8376"/>
      <c r="T8376"/>
      <c r="U8376"/>
      <c r="AA8376"/>
      <c r="AD8376"/>
      <c r="AR8376"/>
      <c r="AS8376"/>
      <c r="AT8376"/>
      <c r="AU8376"/>
    </row>
    <row r="8377" spans="1:47" x14ac:dyDescent="0.25">
      <c r="A8377"/>
      <c r="C8377"/>
      <c r="D8377"/>
      <c r="J8377"/>
      <c r="L8377"/>
      <c r="M8377"/>
      <c r="N8377"/>
      <c r="O8377"/>
      <c r="P8377"/>
      <c r="Q8377"/>
      <c r="R8377"/>
      <c r="S8377"/>
      <c r="T8377"/>
      <c r="U8377"/>
      <c r="AA8377"/>
      <c r="AD8377"/>
      <c r="AR8377"/>
      <c r="AS8377"/>
      <c r="AT8377"/>
      <c r="AU8377"/>
    </row>
    <row r="8378" spans="1:47" x14ac:dyDescent="0.25">
      <c r="A8378"/>
      <c r="C8378"/>
      <c r="D8378"/>
      <c r="J8378"/>
      <c r="L8378"/>
      <c r="M8378"/>
      <c r="N8378"/>
      <c r="O8378"/>
      <c r="P8378"/>
      <c r="Q8378"/>
      <c r="R8378"/>
      <c r="S8378"/>
      <c r="T8378"/>
      <c r="U8378"/>
      <c r="AA8378"/>
      <c r="AD8378"/>
      <c r="AR8378"/>
      <c r="AS8378"/>
      <c r="AT8378"/>
      <c r="AU8378"/>
    </row>
    <row r="8379" spans="1:47" x14ac:dyDescent="0.25">
      <c r="A8379"/>
      <c r="C8379"/>
      <c r="D8379"/>
      <c r="J8379"/>
      <c r="L8379"/>
      <c r="M8379"/>
      <c r="N8379"/>
      <c r="O8379"/>
      <c r="P8379"/>
      <c r="Q8379"/>
      <c r="R8379"/>
      <c r="S8379"/>
      <c r="T8379"/>
      <c r="U8379"/>
      <c r="AA8379"/>
      <c r="AD8379"/>
      <c r="AR8379"/>
      <c r="AS8379"/>
      <c r="AT8379"/>
      <c r="AU8379"/>
    </row>
    <row r="8380" spans="1:47" x14ac:dyDescent="0.25">
      <c r="A8380"/>
      <c r="C8380"/>
      <c r="D8380"/>
      <c r="J8380"/>
      <c r="L8380"/>
      <c r="M8380"/>
      <c r="N8380"/>
      <c r="O8380"/>
      <c r="P8380"/>
      <c r="Q8380"/>
      <c r="R8380"/>
      <c r="S8380"/>
      <c r="T8380"/>
      <c r="U8380"/>
      <c r="AA8380"/>
      <c r="AD8380"/>
      <c r="AR8380"/>
      <c r="AS8380"/>
      <c r="AT8380"/>
      <c r="AU8380"/>
    </row>
    <row r="8381" spans="1:47" x14ac:dyDescent="0.25">
      <c r="A8381"/>
      <c r="C8381"/>
      <c r="D8381"/>
      <c r="J8381"/>
      <c r="L8381"/>
      <c r="M8381"/>
      <c r="N8381"/>
      <c r="O8381"/>
      <c r="P8381"/>
      <c r="Q8381"/>
      <c r="R8381"/>
      <c r="S8381"/>
      <c r="T8381"/>
      <c r="U8381"/>
      <c r="AA8381"/>
      <c r="AD8381"/>
      <c r="AR8381"/>
      <c r="AS8381"/>
      <c r="AT8381"/>
      <c r="AU8381"/>
    </row>
    <row r="8382" spans="1:47" x14ac:dyDescent="0.25">
      <c r="A8382"/>
      <c r="C8382"/>
      <c r="D8382"/>
      <c r="J8382"/>
      <c r="L8382"/>
      <c r="M8382"/>
      <c r="N8382"/>
      <c r="O8382"/>
      <c r="P8382"/>
      <c r="Q8382"/>
      <c r="R8382"/>
      <c r="S8382"/>
      <c r="T8382"/>
      <c r="U8382"/>
      <c r="AA8382"/>
      <c r="AD8382"/>
      <c r="AR8382"/>
      <c r="AS8382"/>
      <c r="AT8382"/>
      <c r="AU8382"/>
    </row>
    <row r="8383" spans="1:47" x14ac:dyDescent="0.25">
      <c r="A8383"/>
      <c r="C8383"/>
      <c r="D8383"/>
      <c r="J8383"/>
      <c r="L8383"/>
      <c r="M8383"/>
      <c r="N8383"/>
      <c r="O8383"/>
      <c r="P8383"/>
      <c r="Q8383"/>
      <c r="R8383"/>
      <c r="S8383"/>
      <c r="T8383"/>
      <c r="U8383"/>
      <c r="AA8383"/>
      <c r="AD8383"/>
      <c r="AR8383"/>
      <c r="AS8383"/>
      <c r="AT8383"/>
      <c r="AU8383"/>
    </row>
    <row r="8384" spans="1:47" x14ac:dyDescent="0.25">
      <c r="A8384"/>
      <c r="C8384"/>
      <c r="D8384"/>
      <c r="J8384"/>
      <c r="L8384"/>
      <c r="M8384"/>
      <c r="N8384"/>
      <c r="O8384"/>
      <c r="P8384"/>
      <c r="Q8384"/>
      <c r="R8384"/>
      <c r="S8384"/>
      <c r="T8384"/>
      <c r="U8384"/>
      <c r="AA8384"/>
      <c r="AD8384"/>
      <c r="AR8384"/>
      <c r="AS8384"/>
      <c r="AT8384"/>
      <c r="AU8384"/>
    </row>
    <row r="8385" spans="1:47" x14ac:dyDescent="0.25">
      <c r="A8385"/>
      <c r="C8385"/>
      <c r="D8385"/>
      <c r="J8385"/>
      <c r="L8385"/>
      <c r="M8385"/>
      <c r="N8385"/>
      <c r="O8385"/>
      <c r="P8385"/>
      <c r="Q8385"/>
      <c r="R8385"/>
      <c r="S8385"/>
      <c r="T8385"/>
      <c r="U8385"/>
      <c r="AA8385"/>
      <c r="AD8385"/>
      <c r="AR8385"/>
      <c r="AS8385"/>
      <c r="AT8385"/>
      <c r="AU8385"/>
    </row>
    <row r="8386" spans="1:47" x14ac:dyDescent="0.25">
      <c r="A8386"/>
      <c r="C8386"/>
      <c r="D8386"/>
      <c r="J8386"/>
      <c r="L8386"/>
      <c r="M8386"/>
      <c r="N8386"/>
      <c r="O8386"/>
      <c r="P8386"/>
      <c r="Q8386"/>
      <c r="R8386"/>
      <c r="S8386"/>
      <c r="T8386"/>
      <c r="U8386"/>
      <c r="AA8386"/>
      <c r="AD8386"/>
      <c r="AR8386"/>
      <c r="AS8386"/>
      <c r="AT8386"/>
      <c r="AU8386"/>
    </row>
    <row r="8387" spans="1:47" x14ac:dyDescent="0.25">
      <c r="A8387"/>
      <c r="C8387"/>
      <c r="D8387"/>
      <c r="J8387"/>
      <c r="L8387"/>
      <c r="M8387"/>
      <c r="N8387"/>
      <c r="O8387"/>
      <c r="P8387"/>
      <c r="Q8387"/>
      <c r="R8387"/>
      <c r="S8387"/>
      <c r="T8387"/>
      <c r="U8387"/>
      <c r="AA8387"/>
      <c r="AD8387"/>
      <c r="AR8387"/>
      <c r="AS8387"/>
      <c r="AT8387"/>
      <c r="AU8387"/>
    </row>
    <row r="8388" spans="1:47" x14ac:dyDescent="0.25">
      <c r="A8388"/>
      <c r="C8388"/>
      <c r="D8388"/>
      <c r="J8388"/>
      <c r="L8388"/>
      <c r="M8388"/>
      <c r="N8388"/>
      <c r="O8388"/>
      <c r="P8388"/>
      <c r="Q8388"/>
      <c r="R8388"/>
      <c r="S8388"/>
      <c r="T8388"/>
      <c r="U8388"/>
      <c r="AA8388"/>
      <c r="AD8388"/>
      <c r="AR8388"/>
      <c r="AS8388"/>
      <c r="AT8388"/>
      <c r="AU8388"/>
    </row>
    <row r="8389" spans="1:47" x14ac:dyDescent="0.25">
      <c r="A8389"/>
      <c r="C8389"/>
      <c r="D8389"/>
      <c r="J8389"/>
      <c r="L8389"/>
      <c r="M8389"/>
      <c r="N8389"/>
      <c r="O8389"/>
      <c r="P8389"/>
      <c r="Q8389"/>
      <c r="R8389"/>
      <c r="S8389"/>
      <c r="T8389"/>
      <c r="U8389"/>
      <c r="AA8389"/>
      <c r="AD8389"/>
      <c r="AR8389"/>
      <c r="AS8389"/>
      <c r="AT8389"/>
      <c r="AU8389"/>
    </row>
    <row r="8390" spans="1:47" x14ac:dyDescent="0.25">
      <c r="A8390"/>
      <c r="C8390"/>
      <c r="D8390"/>
      <c r="J8390"/>
      <c r="L8390"/>
      <c r="M8390"/>
      <c r="N8390"/>
      <c r="O8390"/>
      <c r="P8390"/>
      <c r="Q8390"/>
      <c r="R8390"/>
      <c r="S8390"/>
      <c r="T8390"/>
      <c r="U8390"/>
      <c r="AA8390"/>
      <c r="AD8390"/>
      <c r="AR8390"/>
      <c r="AS8390"/>
      <c r="AT8390"/>
      <c r="AU8390"/>
    </row>
    <row r="8391" spans="1:47" x14ac:dyDescent="0.25">
      <c r="A8391"/>
      <c r="C8391"/>
      <c r="D8391"/>
      <c r="J8391"/>
      <c r="L8391"/>
      <c r="M8391"/>
      <c r="N8391"/>
      <c r="O8391"/>
      <c r="P8391"/>
      <c r="Q8391"/>
      <c r="R8391"/>
      <c r="S8391"/>
      <c r="T8391"/>
      <c r="U8391"/>
      <c r="AA8391"/>
      <c r="AD8391"/>
      <c r="AR8391"/>
      <c r="AS8391"/>
      <c r="AT8391"/>
      <c r="AU8391"/>
    </row>
    <row r="8392" spans="1:47" x14ac:dyDescent="0.25">
      <c r="A8392"/>
      <c r="C8392"/>
      <c r="D8392"/>
      <c r="J8392"/>
      <c r="L8392"/>
      <c r="M8392"/>
      <c r="N8392"/>
      <c r="O8392"/>
      <c r="P8392"/>
      <c r="Q8392"/>
      <c r="R8392"/>
      <c r="S8392"/>
      <c r="T8392"/>
      <c r="U8392"/>
      <c r="AA8392"/>
      <c r="AD8392"/>
      <c r="AR8392"/>
      <c r="AS8392"/>
      <c r="AT8392"/>
      <c r="AU8392"/>
    </row>
    <row r="8393" spans="1:47" x14ac:dyDescent="0.25">
      <c r="A8393"/>
      <c r="C8393"/>
      <c r="D8393"/>
      <c r="J8393"/>
      <c r="L8393"/>
      <c r="M8393"/>
      <c r="N8393"/>
      <c r="O8393"/>
      <c r="P8393"/>
      <c r="Q8393"/>
      <c r="R8393"/>
      <c r="S8393"/>
      <c r="T8393"/>
      <c r="U8393"/>
      <c r="AA8393"/>
      <c r="AD8393"/>
      <c r="AR8393"/>
      <c r="AS8393"/>
      <c r="AT8393"/>
      <c r="AU8393"/>
    </row>
    <row r="8394" spans="1:47" x14ac:dyDescent="0.25">
      <c r="A8394"/>
      <c r="C8394"/>
      <c r="D8394"/>
      <c r="J8394"/>
      <c r="L8394"/>
      <c r="M8394"/>
      <c r="N8394"/>
      <c r="O8394"/>
      <c r="P8394"/>
      <c r="Q8394"/>
      <c r="R8394"/>
      <c r="S8394"/>
      <c r="T8394"/>
      <c r="U8394"/>
      <c r="AA8394"/>
      <c r="AD8394"/>
      <c r="AR8394"/>
      <c r="AS8394"/>
      <c r="AT8394"/>
      <c r="AU8394"/>
    </row>
    <row r="8395" spans="1:47" x14ac:dyDescent="0.25">
      <c r="A8395"/>
      <c r="C8395"/>
      <c r="D8395"/>
      <c r="J8395"/>
      <c r="L8395"/>
      <c r="M8395"/>
      <c r="N8395"/>
      <c r="O8395"/>
      <c r="P8395"/>
      <c r="Q8395"/>
      <c r="R8395"/>
      <c r="S8395"/>
      <c r="T8395"/>
      <c r="U8395"/>
      <c r="AA8395"/>
      <c r="AD8395"/>
      <c r="AR8395"/>
      <c r="AS8395"/>
      <c r="AT8395"/>
      <c r="AU8395"/>
    </row>
    <row r="8396" spans="1:47" x14ac:dyDescent="0.25">
      <c r="A8396"/>
      <c r="C8396"/>
      <c r="D8396"/>
      <c r="J8396"/>
      <c r="L8396"/>
      <c r="M8396"/>
      <c r="N8396"/>
      <c r="O8396"/>
      <c r="P8396"/>
      <c r="Q8396"/>
      <c r="R8396"/>
      <c r="S8396"/>
      <c r="T8396"/>
      <c r="U8396"/>
      <c r="AA8396"/>
      <c r="AD8396"/>
      <c r="AR8396"/>
      <c r="AS8396"/>
      <c r="AT8396"/>
      <c r="AU8396"/>
    </row>
    <row r="8397" spans="1:47" x14ac:dyDescent="0.25">
      <c r="A8397"/>
      <c r="C8397"/>
      <c r="D8397"/>
      <c r="J8397"/>
      <c r="L8397"/>
      <c r="M8397"/>
      <c r="N8397"/>
      <c r="O8397"/>
      <c r="P8397"/>
      <c r="Q8397"/>
      <c r="R8397"/>
      <c r="S8397"/>
      <c r="T8397"/>
      <c r="U8397"/>
      <c r="AA8397"/>
      <c r="AD8397"/>
      <c r="AR8397"/>
      <c r="AS8397"/>
      <c r="AT8397"/>
      <c r="AU8397"/>
    </row>
    <row r="8398" spans="1:47" x14ac:dyDescent="0.25">
      <c r="A8398"/>
      <c r="C8398"/>
      <c r="D8398"/>
      <c r="J8398"/>
      <c r="L8398"/>
      <c r="M8398"/>
      <c r="N8398"/>
      <c r="O8398"/>
      <c r="P8398"/>
      <c r="Q8398"/>
      <c r="R8398"/>
      <c r="S8398"/>
      <c r="T8398"/>
      <c r="U8398"/>
      <c r="AA8398"/>
      <c r="AD8398"/>
      <c r="AR8398"/>
      <c r="AS8398"/>
      <c r="AT8398"/>
      <c r="AU8398"/>
    </row>
    <row r="8399" spans="1:47" x14ac:dyDescent="0.25">
      <c r="A8399"/>
      <c r="C8399"/>
      <c r="D8399"/>
      <c r="J8399"/>
      <c r="L8399"/>
      <c r="M8399"/>
      <c r="N8399"/>
      <c r="O8399"/>
      <c r="P8399"/>
      <c r="Q8399"/>
      <c r="R8399"/>
      <c r="S8399"/>
      <c r="T8399"/>
      <c r="U8399"/>
      <c r="AA8399"/>
      <c r="AD8399"/>
      <c r="AR8399"/>
      <c r="AS8399"/>
      <c r="AT8399"/>
      <c r="AU8399"/>
    </row>
    <row r="8400" spans="1:47" x14ac:dyDescent="0.25">
      <c r="A8400"/>
      <c r="C8400"/>
      <c r="D8400"/>
      <c r="J8400"/>
      <c r="L8400"/>
      <c r="M8400"/>
      <c r="N8400"/>
      <c r="O8400"/>
      <c r="P8400"/>
      <c r="Q8400"/>
      <c r="R8400"/>
      <c r="S8400"/>
      <c r="T8400"/>
      <c r="U8400"/>
      <c r="AA8400"/>
      <c r="AD8400"/>
      <c r="AR8400"/>
      <c r="AS8400"/>
      <c r="AT8400"/>
      <c r="AU8400"/>
    </row>
    <row r="8401" spans="1:47" x14ac:dyDescent="0.25">
      <c r="A8401"/>
      <c r="C8401"/>
      <c r="D8401"/>
      <c r="J8401"/>
      <c r="L8401"/>
      <c r="M8401"/>
      <c r="N8401"/>
      <c r="O8401"/>
      <c r="P8401"/>
      <c r="Q8401"/>
      <c r="R8401"/>
      <c r="S8401"/>
      <c r="T8401"/>
      <c r="U8401"/>
      <c r="AA8401"/>
      <c r="AD8401"/>
      <c r="AR8401"/>
      <c r="AS8401"/>
      <c r="AT8401"/>
      <c r="AU8401"/>
    </row>
    <row r="8402" spans="1:47" x14ac:dyDescent="0.25">
      <c r="A8402"/>
      <c r="C8402"/>
      <c r="D8402"/>
      <c r="J8402"/>
      <c r="L8402"/>
      <c r="M8402"/>
      <c r="N8402"/>
      <c r="O8402"/>
      <c r="P8402"/>
      <c r="Q8402"/>
      <c r="R8402"/>
      <c r="S8402"/>
      <c r="T8402"/>
      <c r="U8402"/>
      <c r="AA8402"/>
      <c r="AD8402"/>
      <c r="AR8402"/>
      <c r="AS8402"/>
      <c r="AT8402"/>
      <c r="AU8402"/>
    </row>
    <row r="8403" spans="1:47" x14ac:dyDescent="0.25">
      <c r="A8403"/>
      <c r="C8403"/>
      <c r="D8403"/>
      <c r="J8403"/>
      <c r="L8403"/>
      <c r="M8403"/>
      <c r="N8403"/>
      <c r="O8403"/>
      <c r="P8403"/>
      <c r="Q8403"/>
      <c r="R8403"/>
      <c r="S8403"/>
      <c r="T8403"/>
      <c r="U8403"/>
      <c r="AA8403"/>
      <c r="AD8403"/>
      <c r="AR8403"/>
      <c r="AS8403"/>
      <c r="AT8403"/>
      <c r="AU8403"/>
    </row>
    <row r="8404" spans="1:47" x14ac:dyDescent="0.25">
      <c r="A8404"/>
      <c r="C8404"/>
      <c r="D8404"/>
      <c r="J8404"/>
      <c r="L8404"/>
      <c r="M8404"/>
      <c r="N8404"/>
      <c r="O8404"/>
      <c r="P8404"/>
      <c r="Q8404"/>
      <c r="R8404"/>
      <c r="S8404"/>
      <c r="T8404"/>
      <c r="U8404"/>
      <c r="AA8404"/>
      <c r="AD8404"/>
      <c r="AR8404"/>
      <c r="AS8404"/>
      <c r="AT8404"/>
      <c r="AU8404"/>
    </row>
    <row r="8405" spans="1:47" x14ac:dyDescent="0.25">
      <c r="A8405"/>
      <c r="C8405"/>
      <c r="D8405"/>
      <c r="J8405"/>
      <c r="L8405"/>
      <c r="M8405"/>
      <c r="N8405"/>
      <c r="O8405"/>
      <c r="P8405"/>
      <c r="Q8405"/>
      <c r="R8405"/>
      <c r="S8405"/>
      <c r="T8405"/>
      <c r="U8405"/>
      <c r="AA8405"/>
      <c r="AD8405"/>
      <c r="AR8405"/>
      <c r="AS8405"/>
      <c r="AT8405"/>
      <c r="AU8405"/>
    </row>
    <row r="8406" spans="1:47" x14ac:dyDescent="0.25">
      <c r="A8406"/>
      <c r="C8406"/>
      <c r="D8406"/>
      <c r="J8406"/>
      <c r="L8406"/>
      <c r="M8406"/>
      <c r="N8406"/>
      <c r="O8406"/>
      <c r="P8406"/>
      <c r="Q8406"/>
      <c r="R8406"/>
      <c r="S8406"/>
      <c r="T8406"/>
      <c r="U8406"/>
      <c r="AA8406"/>
      <c r="AD8406"/>
      <c r="AR8406"/>
      <c r="AS8406"/>
      <c r="AT8406"/>
      <c r="AU8406"/>
    </row>
    <row r="8407" spans="1:47" x14ac:dyDescent="0.25">
      <c r="A8407"/>
      <c r="C8407"/>
      <c r="D8407"/>
      <c r="J8407"/>
      <c r="L8407"/>
      <c r="M8407"/>
      <c r="N8407"/>
      <c r="O8407"/>
      <c r="P8407"/>
      <c r="Q8407"/>
      <c r="R8407"/>
      <c r="S8407"/>
      <c r="T8407"/>
      <c r="U8407"/>
      <c r="AA8407"/>
      <c r="AD8407"/>
      <c r="AR8407"/>
      <c r="AS8407"/>
      <c r="AT8407"/>
      <c r="AU8407"/>
    </row>
    <row r="8408" spans="1:47" x14ac:dyDescent="0.25">
      <c r="A8408"/>
      <c r="C8408"/>
      <c r="D8408"/>
      <c r="J8408"/>
      <c r="L8408"/>
      <c r="M8408"/>
      <c r="N8408"/>
      <c r="O8408"/>
      <c r="P8408"/>
      <c r="Q8408"/>
      <c r="R8408"/>
      <c r="S8408"/>
      <c r="T8408"/>
      <c r="U8408"/>
      <c r="AA8408"/>
      <c r="AD8408"/>
      <c r="AR8408"/>
      <c r="AS8408"/>
      <c r="AT8408"/>
      <c r="AU8408"/>
    </row>
    <row r="8409" spans="1:47" x14ac:dyDescent="0.25">
      <c r="A8409"/>
      <c r="C8409"/>
      <c r="D8409"/>
      <c r="J8409"/>
      <c r="L8409"/>
      <c r="M8409"/>
      <c r="N8409"/>
      <c r="O8409"/>
      <c r="P8409"/>
      <c r="Q8409"/>
      <c r="R8409"/>
      <c r="S8409"/>
      <c r="T8409"/>
      <c r="U8409"/>
      <c r="AA8409"/>
      <c r="AD8409"/>
      <c r="AR8409"/>
      <c r="AS8409"/>
      <c r="AT8409"/>
      <c r="AU8409"/>
    </row>
    <row r="8410" spans="1:47" x14ac:dyDescent="0.25">
      <c r="A8410"/>
      <c r="C8410"/>
      <c r="D8410"/>
      <c r="J8410"/>
      <c r="L8410"/>
      <c r="M8410"/>
      <c r="N8410"/>
      <c r="O8410"/>
      <c r="P8410"/>
      <c r="Q8410"/>
      <c r="R8410"/>
      <c r="S8410"/>
      <c r="T8410"/>
      <c r="U8410"/>
      <c r="AA8410"/>
      <c r="AD8410"/>
      <c r="AR8410"/>
      <c r="AS8410"/>
      <c r="AT8410"/>
      <c r="AU8410"/>
    </row>
    <row r="8411" spans="1:47" x14ac:dyDescent="0.25">
      <c r="A8411"/>
      <c r="C8411"/>
      <c r="D8411"/>
      <c r="J8411"/>
      <c r="L8411"/>
      <c r="M8411"/>
      <c r="N8411"/>
      <c r="O8411"/>
      <c r="P8411"/>
      <c r="Q8411"/>
      <c r="R8411"/>
      <c r="S8411"/>
      <c r="T8411"/>
      <c r="U8411"/>
      <c r="AA8411"/>
      <c r="AD8411"/>
      <c r="AR8411"/>
      <c r="AS8411"/>
      <c r="AT8411"/>
      <c r="AU8411"/>
    </row>
    <row r="8412" spans="1:47" x14ac:dyDescent="0.25">
      <c r="A8412"/>
      <c r="C8412"/>
      <c r="D8412"/>
      <c r="J8412"/>
      <c r="L8412"/>
      <c r="M8412"/>
      <c r="N8412"/>
      <c r="O8412"/>
      <c r="P8412"/>
      <c r="Q8412"/>
      <c r="R8412"/>
      <c r="S8412"/>
      <c r="T8412"/>
      <c r="U8412"/>
      <c r="AA8412"/>
      <c r="AD8412"/>
      <c r="AR8412"/>
      <c r="AS8412"/>
      <c r="AT8412"/>
      <c r="AU8412"/>
    </row>
    <row r="8413" spans="1:47" x14ac:dyDescent="0.25">
      <c r="A8413"/>
      <c r="C8413"/>
      <c r="D8413"/>
      <c r="J8413"/>
      <c r="L8413"/>
      <c r="M8413"/>
      <c r="N8413"/>
      <c r="O8413"/>
      <c r="P8413"/>
      <c r="Q8413"/>
      <c r="R8413"/>
      <c r="S8413"/>
      <c r="T8413"/>
      <c r="U8413"/>
      <c r="AA8413"/>
      <c r="AD8413"/>
      <c r="AR8413"/>
      <c r="AS8413"/>
      <c r="AT8413"/>
      <c r="AU8413"/>
    </row>
    <row r="8414" spans="1:47" x14ac:dyDescent="0.25">
      <c r="A8414"/>
      <c r="C8414"/>
      <c r="D8414"/>
      <c r="J8414"/>
      <c r="L8414"/>
      <c r="M8414"/>
      <c r="N8414"/>
      <c r="O8414"/>
      <c r="P8414"/>
      <c r="Q8414"/>
      <c r="R8414"/>
      <c r="S8414"/>
      <c r="T8414"/>
      <c r="U8414"/>
      <c r="AA8414"/>
      <c r="AD8414"/>
      <c r="AR8414"/>
      <c r="AS8414"/>
      <c r="AT8414"/>
      <c r="AU8414"/>
    </row>
    <row r="8415" spans="1:47" x14ac:dyDescent="0.25">
      <c r="A8415"/>
      <c r="C8415"/>
      <c r="D8415"/>
      <c r="J8415"/>
      <c r="L8415"/>
      <c r="M8415"/>
      <c r="N8415"/>
      <c r="O8415"/>
      <c r="P8415"/>
      <c r="Q8415"/>
      <c r="R8415"/>
      <c r="S8415"/>
      <c r="T8415"/>
      <c r="U8415"/>
      <c r="AA8415"/>
      <c r="AD8415"/>
      <c r="AR8415"/>
      <c r="AS8415"/>
      <c r="AT8415"/>
      <c r="AU8415"/>
    </row>
    <row r="8416" spans="1:47" x14ac:dyDescent="0.25">
      <c r="A8416"/>
      <c r="C8416"/>
      <c r="D8416"/>
      <c r="J8416"/>
      <c r="L8416"/>
      <c r="M8416"/>
      <c r="N8416"/>
      <c r="O8416"/>
      <c r="P8416"/>
      <c r="Q8416"/>
      <c r="R8416"/>
      <c r="S8416"/>
      <c r="T8416"/>
      <c r="U8416"/>
      <c r="AA8416"/>
      <c r="AD8416"/>
      <c r="AR8416"/>
      <c r="AS8416"/>
      <c r="AT8416"/>
      <c r="AU8416"/>
    </row>
    <row r="8417" spans="1:47" x14ac:dyDescent="0.25">
      <c r="A8417"/>
      <c r="C8417"/>
      <c r="D8417"/>
      <c r="J8417"/>
      <c r="L8417"/>
      <c r="M8417"/>
      <c r="N8417"/>
      <c r="O8417"/>
      <c r="P8417"/>
      <c r="Q8417"/>
      <c r="R8417"/>
      <c r="S8417"/>
      <c r="T8417"/>
      <c r="U8417"/>
      <c r="AA8417"/>
      <c r="AD8417"/>
      <c r="AR8417"/>
      <c r="AS8417"/>
      <c r="AT8417"/>
      <c r="AU8417"/>
    </row>
    <row r="8418" spans="1:47" x14ac:dyDescent="0.25">
      <c r="A8418"/>
      <c r="C8418"/>
      <c r="D8418"/>
      <c r="J8418"/>
      <c r="L8418"/>
      <c r="M8418"/>
      <c r="N8418"/>
      <c r="O8418"/>
      <c r="P8418"/>
      <c r="Q8418"/>
      <c r="R8418"/>
      <c r="S8418"/>
      <c r="T8418"/>
      <c r="U8418"/>
      <c r="AA8418"/>
      <c r="AD8418"/>
      <c r="AR8418"/>
      <c r="AS8418"/>
      <c r="AT8418"/>
      <c r="AU8418"/>
    </row>
    <row r="8419" spans="1:47" x14ac:dyDescent="0.25">
      <c r="A8419"/>
      <c r="C8419"/>
      <c r="D8419"/>
      <c r="J8419"/>
      <c r="L8419"/>
      <c r="M8419"/>
      <c r="N8419"/>
      <c r="O8419"/>
      <c r="P8419"/>
      <c r="Q8419"/>
      <c r="R8419"/>
      <c r="S8419"/>
      <c r="T8419"/>
      <c r="U8419"/>
      <c r="AA8419"/>
      <c r="AD8419"/>
      <c r="AR8419"/>
      <c r="AS8419"/>
      <c r="AT8419"/>
      <c r="AU8419"/>
    </row>
    <row r="8420" spans="1:47" x14ac:dyDescent="0.25">
      <c r="A8420"/>
      <c r="C8420"/>
      <c r="D8420"/>
      <c r="J8420"/>
      <c r="L8420"/>
      <c r="M8420"/>
      <c r="N8420"/>
      <c r="O8420"/>
      <c r="P8420"/>
      <c r="Q8420"/>
      <c r="R8420"/>
      <c r="S8420"/>
      <c r="T8420"/>
      <c r="U8420"/>
      <c r="AA8420"/>
      <c r="AD8420"/>
      <c r="AR8420"/>
      <c r="AS8420"/>
      <c r="AT8420"/>
      <c r="AU8420"/>
    </row>
    <row r="8421" spans="1:47" x14ac:dyDescent="0.25">
      <c r="A8421"/>
      <c r="C8421"/>
      <c r="D8421"/>
      <c r="J8421"/>
      <c r="L8421"/>
      <c r="M8421"/>
      <c r="N8421"/>
      <c r="O8421"/>
      <c r="P8421"/>
      <c r="Q8421"/>
      <c r="R8421"/>
      <c r="S8421"/>
      <c r="T8421"/>
      <c r="U8421"/>
      <c r="AA8421"/>
      <c r="AD8421"/>
      <c r="AR8421"/>
      <c r="AS8421"/>
      <c r="AT8421"/>
      <c r="AU8421"/>
    </row>
    <row r="8422" spans="1:47" x14ac:dyDescent="0.25">
      <c r="A8422"/>
      <c r="C8422"/>
      <c r="D8422"/>
      <c r="J8422"/>
      <c r="L8422"/>
      <c r="M8422"/>
      <c r="N8422"/>
      <c r="O8422"/>
      <c r="P8422"/>
      <c r="Q8422"/>
      <c r="R8422"/>
      <c r="S8422"/>
      <c r="T8422"/>
      <c r="U8422"/>
      <c r="AA8422"/>
      <c r="AD8422"/>
      <c r="AR8422"/>
      <c r="AS8422"/>
      <c r="AT8422"/>
      <c r="AU8422"/>
    </row>
    <row r="8423" spans="1:47" x14ac:dyDescent="0.25">
      <c r="A8423"/>
      <c r="C8423"/>
      <c r="D8423"/>
      <c r="J8423"/>
      <c r="L8423"/>
      <c r="M8423"/>
      <c r="N8423"/>
      <c r="O8423"/>
      <c r="P8423"/>
      <c r="Q8423"/>
      <c r="R8423"/>
      <c r="S8423"/>
      <c r="T8423"/>
      <c r="U8423"/>
      <c r="AA8423"/>
      <c r="AD8423"/>
      <c r="AR8423"/>
      <c r="AS8423"/>
      <c r="AT8423"/>
      <c r="AU8423"/>
    </row>
    <row r="8424" spans="1:47" x14ac:dyDescent="0.25">
      <c r="A8424"/>
      <c r="C8424"/>
      <c r="D8424"/>
      <c r="J8424"/>
      <c r="L8424"/>
      <c r="M8424"/>
      <c r="N8424"/>
      <c r="O8424"/>
      <c r="P8424"/>
      <c r="Q8424"/>
      <c r="R8424"/>
      <c r="S8424"/>
      <c r="T8424"/>
      <c r="U8424"/>
      <c r="AA8424"/>
      <c r="AD8424"/>
      <c r="AR8424"/>
      <c r="AS8424"/>
      <c r="AT8424"/>
      <c r="AU8424"/>
    </row>
    <row r="8425" spans="1:47" x14ac:dyDescent="0.25">
      <c r="A8425"/>
      <c r="C8425"/>
      <c r="D8425"/>
      <c r="J8425"/>
      <c r="L8425"/>
      <c r="M8425"/>
      <c r="N8425"/>
      <c r="O8425"/>
      <c r="P8425"/>
      <c r="Q8425"/>
      <c r="R8425"/>
      <c r="S8425"/>
      <c r="T8425"/>
      <c r="U8425"/>
      <c r="AA8425"/>
      <c r="AD8425"/>
      <c r="AR8425"/>
      <c r="AS8425"/>
      <c r="AT8425"/>
      <c r="AU8425"/>
    </row>
    <row r="8426" spans="1:47" x14ac:dyDescent="0.25">
      <c r="A8426"/>
      <c r="C8426"/>
      <c r="D8426"/>
      <c r="J8426"/>
      <c r="L8426"/>
      <c r="M8426"/>
      <c r="N8426"/>
      <c r="O8426"/>
      <c r="P8426"/>
      <c r="Q8426"/>
      <c r="R8426"/>
      <c r="S8426"/>
      <c r="T8426"/>
      <c r="U8426"/>
      <c r="AA8426"/>
      <c r="AD8426"/>
      <c r="AR8426"/>
      <c r="AS8426"/>
      <c r="AT8426"/>
      <c r="AU8426"/>
    </row>
    <row r="8427" spans="1:47" x14ac:dyDescent="0.25">
      <c r="A8427"/>
      <c r="C8427"/>
      <c r="D8427"/>
      <c r="J8427"/>
      <c r="L8427"/>
      <c r="M8427"/>
      <c r="N8427"/>
      <c r="O8427"/>
      <c r="P8427"/>
      <c r="Q8427"/>
      <c r="R8427"/>
      <c r="S8427"/>
      <c r="T8427"/>
      <c r="U8427"/>
      <c r="AA8427"/>
      <c r="AD8427"/>
      <c r="AR8427"/>
      <c r="AS8427"/>
      <c r="AT8427"/>
      <c r="AU8427"/>
    </row>
    <row r="8428" spans="1:47" x14ac:dyDescent="0.25">
      <c r="A8428"/>
      <c r="C8428"/>
      <c r="D8428"/>
      <c r="J8428"/>
      <c r="L8428"/>
      <c r="M8428"/>
      <c r="N8428"/>
      <c r="O8428"/>
      <c r="P8428"/>
      <c r="Q8428"/>
      <c r="R8428"/>
      <c r="S8428"/>
      <c r="T8428"/>
      <c r="U8428"/>
      <c r="AA8428"/>
      <c r="AD8428"/>
      <c r="AR8428"/>
      <c r="AS8428"/>
      <c r="AT8428"/>
      <c r="AU8428"/>
    </row>
    <row r="8429" spans="1:47" x14ac:dyDescent="0.25">
      <c r="A8429"/>
      <c r="C8429"/>
      <c r="D8429"/>
      <c r="J8429"/>
      <c r="L8429"/>
      <c r="M8429"/>
      <c r="N8429"/>
      <c r="O8429"/>
      <c r="P8429"/>
      <c r="Q8429"/>
      <c r="R8429"/>
      <c r="S8429"/>
      <c r="T8429"/>
      <c r="U8429"/>
      <c r="AA8429"/>
      <c r="AD8429"/>
      <c r="AR8429"/>
      <c r="AS8429"/>
      <c r="AT8429"/>
      <c r="AU8429"/>
    </row>
    <row r="8430" spans="1:47" x14ac:dyDescent="0.25">
      <c r="A8430"/>
      <c r="C8430"/>
      <c r="D8430"/>
      <c r="J8430"/>
      <c r="L8430"/>
      <c r="M8430"/>
      <c r="N8430"/>
      <c r="O8430"/>
      <c r="P8430"/>
      <c r="Q8430"/>
      <c r="R8430"/>
      <c r="S8430"/>
      <c r="T8430"/>
      <c r="U8430"/>
      <c r="AA8430"/>
      <c r="AD8430"/>
      <c r="AR8430"/>
      <c r="AS8430"/>
      <c r="AT8430"/>
      <c r="AU8430"/>
    </row>
    <row r="8431" spans="1:47" x14ac:dyDescent="0.25">
      <c r="A8431"/>
      <c r="C8431"/>
      <c r="D8431"/>
      <c r="J8431"/>
      <c r="L8431"/>
      <c r="M8431"/>
      <c r="N8431"/>
      <c r="O8431"/>
      <c r="P8431"/>
      <c r="Q8431"/>
      <c r="R8431"/>
      <c r="S8431"/>
      <c r="T8431"/>
      <c r="U8431"/>
      <c r="AA8431"/>
      <c r="AD8431"/>
      <c r="AR8431"/>
      <c r="AS8431"/>
      <c r="AT8431"/>
      <c r="AU8431"/>
    </row>
    <row r="8432" spans="1:47" x14ac:dyDescent="0.25">
      <c r="A8432"/>
      <c r="C8432"/>
      <c r="D8432"/>
      <c r="J8432"/>
      <c r="L8432"/>
      <c r="M8432"/>
      <c r="N8432"/>
      <c r="O8432"/>
      <c r="P8432"/>
      <c r="Q8432"/>
      <c r="R8432"/>
      <c r="S8432"/>
      <c r="T8432"/>
      <c r="U8432"/>
      <c r="AA8432"/>
      <c r="AD8432"/>
      <c r="AR8432"/>
      <c r="AS8432"/>
      <c r="AT8432"/>
      <c r="AU8432"/>
    </row>
    <row r="8433" spans="1:47" x14ac:dyDescent="0.25">
      <c r="A8433"/>
      <c r="C8433"/>
      <c r="D8433"/>
      <c r="J8433"/>
      <c r="L8433"/>
      <c r="M8433"/>
      <c r="N8433"/>
      <c r="O8433"/>
      <c r="P8433"/>
      <c r="Q8433"/>
      <c r="R8433"/>
      <c r="S8433"/>
      <c r="T8433"/>
      <c r="U8433"/>
      <c r="AA8433"/>
      <c r="AD8433"/>
      <c r="AR8433"/>
      <c r="AS8433"/>
      <c r="AT8433"/>
      <c r="AU8433"/>
    </row>
    <row r="8434" spans="1:47" x14ac:dyDescent="0.25">
      <c r="A8434"/>
      <c r="C8434"/>
      <c r="D8434"/>
      <c r="J8434"/>
      <c r="L8434"/>
      <c r="M8434"/>
      <c r="N8434"/>
      <c r="O8434"/>
      <c r="P8434"/>
      <c r="Q8434"/>
      <c r="R8434"/>
      <c r="S8434"/>
      <c r="T8434"/>
      <c r="U8434"/>
      <c r="AA8434"/>
      <c r="AD8434"/>
      <c r="AR8434"/>
      <c r="AS8434"/>
      <c r="AT8434"/>
      <c r="AU8434"/>
    </row>
    <row r="8435" spans="1:47" x14ac:dyDescent="0.25">
      <c r="A8435"/>
      <c r="C8435"/>
      <c r="D8435"/>
      <c r="J8435"/>
      <c r="L8435"/>
      <c r="M8435"/>
      <c r="N8435"/>
      <c r="O8435"/>
      <c r="P8435"/>
      <c r="Q8435"/>
      <c r="R8435"/>
      <c r="S8435"/>
      <c r="T8435"/>
      <c r="U8435"/>
      <c r="AA8435"/>
      <c r="AD8435"/>
      <c r="AR8435"/>
      <c r="AS8435"/>
      <c r="AT8435"/>
      <c r="AU8435"/>
    </row>
    <row r="8436" spans="1:47" x14ac:dyDescent="0.25">
      <c r="A8436"/>
      <c r="C8436"/>
      <c r="D8436"/>
      <c r="J8436"/>
      <c r="L8436"/>
      <c r="M8436"/>
      <c r="N8436"/>
      <c r="O8436"/>
      <c r="P8436"/>
      <c r="Q8436"/>
      <c r="R8436"/>
      <c r="S8436"/>
      <c r="T8436"/>
      <c r="U8436"/>
      <c r="AA8436"/>
      <c r="AD8436"/>
      <c r="AR8436"/>
      <c r="AS8436"/>
      <c r="AT8436"/>
      <c r="AU8436"/>
    </row>
    <row r="8437" spans="1:47" x14ac:dyDescent="0.25">
      <c r="A8437"/>
      <c r="C8437"/>
      <c r="D8437"/>
      <c r="J8437"/>
      <c r="L8437"/>
      <c r="M8437"/>
      <c r="N8437"/>
      <c r="O8437"/>
      <c r="P8437"/>
      <c r="Q8437"/>
      <c r="R8437"/>
      <c r="S8437"/>
      <c r="T8437"/>
      <c r="U8437"/>
      <c r="AA8437"/>
      <c r="AD8437"/>
      <c r="AR8437"/>
      <c r="AS8437"/>
      <c r="AT8437"/>
      <c r="AU8437"/>
    </row>
    <row r="8438" spans="1:47" x14ac:dyDescent="0.25">
      <c r="A8438"/>
      <c r="C8438"/>
      <c r="D8438"/>
      <c r="J8438"/>
      <c r="L8438"/>
      <c r="M8438"/>
      <c r="N8438"/>
      <c r="O8438"/>
      <c r="P8438"/>
      <c r="Q8438"/>
      <c r="R8438"/>
      <c r="S8438"/>
      <c r="T8438"/>
      <c r="U8438"/>
      <c r="AA8438"/>
      <c r="AD8438"/>
      <c r="AR8438"/>
      <c r="AS8438"/>
      <c r="AT8438"/>
      <c r="AU8438"/>
    </row>
    <row r="8439" spans="1:47" x14ac:dyDescent="0.25">
      <c r="A8439"/>
      <c r="C8439"/>
      <c r="D8439"/>
      <c r="J8439"/>
      <c r="L8439"/>
      <c r="M8439"/>
      <c r="N8439"/>
      <c r="O8439"/>
      <c r="P8439"/>
      <c r="Q8439"/>
      <c r="R8439"/>
      <c r="S8439"/>
      <c r="T8439"/>
      <c r="U8439"/>
      <c r="AA8439"/>
      <c r="AD8439"/>
      <c r="AR8439"/>
      <c r="AS8439"/>
      <c r="AT8439"/>
      <c r="AU8439"/>
    </row>
    <row r="8440" spans="1:47" x14ac:dyDescent="0.25">
      <c r="A8440"/>
      <c r="C8440"/>
      <c r="D8440"/>
      <c r="J8440"/>
      <c r="L8440"/>
      <c r="M8440"/>
      <c r="N8440"/>
      <c r="O8440"/>
      <c r="P8440"/>
      <c r="Q8440"/>
      <c r="R8440"/>
      <c r="S8440"/>
      <c r="T8440"/>
      <c r="U8440"/>
      <c r="AA8440"/>
      <c r="AD8440"/>
      <c r="AR8440"/>
      <c r="AS8440"/>
      <c r="AT8440"/>
      <c r="AU8440"/>
    </row>
    <row r="8441" spans="1:47" x14ac:dyDescent="0.25">
      <c r="A8441"/>
      <c r="C8441"/>
      <c r="D8441"/>
      <c r="J8441"/>
      <c r="L8441"/>
      <c r="M8441"/>
      <c r="N8441"/>
      <c r="O8441"/>
      <c r="P8441"/>
      <c r="Q8441"/>
      <c r="R8441"/>
      <c r="S8441"/>
      <c r="T8441"/>
      <c r="U8441"/>
      <c r="AA8441"/>
      <c r="AD8441"/>
      <c r="AR8441"/>
      <c r="AS8441"/>
      <c r="AT8441"/>
      <c r="AU8441"/>
    </row>
    <row r="8442" spans="1:47" x14ac:dyDescent="0.25">
      <c r="A8442"/>
      <c r="C8442"/>
      <c r="D8442"/>
      <c r="J8442"/>
      <c r="L8442"/>
      <c r="M8442"/>
      <c r="N8442"/>
      <c r="O8442"/>
      <c r="P8442"/>
      <c r="Q8442"/>
      <c r="R8442"/>
      <c r="S8442"/>
      <c r="T8442"/>
      <c r="U8442"/>
      <c r="AA8442"/>
      <c r="AD8442"/>
      <c r="AR8442"/>
      <c r="AS8442"/>
      <c r="AT8442"/>
      <c r="AU8442"/>
    </row>
    <row r="8443" spans="1:47" x14ac:dyDescent="0.25">
      <c r="A8443"/>
      <c r="C8443"/>
      <c r="D8443"/>
      <c r="J8443"/>
      <c r="L8443"/>
      <c r="M8443"/>
      <c r="N8443"/>
      <c r="O8443"/>
      <c r="P8443"/>
      <c r="Q8443"/>
      <c r="R8443"/>
      <c r="S8443"/>
      <c r="T8443"/>
      <c r="U8443"/>
      <c r="AA8443"/>
      <c r="AD8443"/>
      <c r="AR8443"/>
      <c r="AS8443"/>
      <c r="AT8443"/>
      <c r="AU8443"/>
    </row>
    <row r="8444" spans="1:47" x14ac:dyDescent="0.25">
      <c r="A8444"/>
      <c r="C8444"/>
      <c r="D8444"/>
      <c r="J8444"/>
      <c r="L8444"/>
      <c r="M8444"/>
      <c r="N8444"/>
      <c r="O8444"/>
      <c r="P8444"/>
      <c r="Q8444"/>
      <c r="R8444"/>
      <c r="S8444"/>
      <c r="T8444"/>
      <c r="U8444"/>
      <c r="AA8444"/>
      <c r="AD8444"/>
      <c r="AR8444"/>
      <c r="AS8444"/>
      <c r="AT8444"/>
      <c r="AU8444"/>
    </row>
    <row r="8445" spans="1:47" x14ac:dyDescent="0.25">
      <c r="A8445"/>
      <c r="C8445"/>
      <c r="D8445"/>
      <c r="J8445"/>
      <c r="L8445"/>
      <c r="M8445"/>
      <c r="N8445"/>
      <c r="O8445"/>
      <c r="P8445"/>
      <c r="Q8445"/>
      <c r="R8445"/>
      <c r="S8445"/>
      <c r="T8445"/>
      <c r="U8445"/>
      <c r="AA8445"/>
      <c r="AD8445"/>
      <c r="AR8445"/>
      <c r="AS8445"/>
      <c r="AT8445"/>
      <c r="AU8445"/>
    </row>
    <row r="8446" spans="1:47" x14ac:dyDescent="0.25">
      <c r="A8446"/>
      <c r="C8446"/>
      <c r="D8446"/>
      <c r="J8446"/>
      <c r="L8446"/>
      <c r="M8446"/>
      <c r="N8446"/>
      <c r="O8446"/>
      <c r="P8446"/>
      <c r="Q8446"/>
      <c r="R8446"/>
      <c r="S8446"/>
      <c r="T8446"/>
      <c r="U8446"/>
      <c r="AA8446"/>
      <c r="AD8446"/>
      <c r="AR8446"/>
      <c r="AS8446"/>
      <c r="AT8446"/>
      <c r="AU8446"/>
    </row>
    <row r="8447" spans="1:47" x14ac:dyDescent="0.25">
      <c r="A8447"/>
      <c r="C8447"/>
      <c r="D8447"/>
      <c r="J8447"/>
      <c r="L8447"/>
      <c r="M8447"/>
      <c r="N8447"/>
      <c r="O8447"/>
      <c r="P8447"/>
      <c r="Q8447"/>
      <c r="R8447"/>
      <c r="S8447"/>
      <c r="T8447"/>
      <c r="U8447"/>
      <c r="AA8447"/>
      <c r="AD8447"/>
      <c r="AR8447"/>
      <c r="AS8447"/>
      <c r="AT8447"/>
      <c r="AU8447"/>
    </row>
    <row r="8448" spans="1:47" x14ac:dyDescent="0.25">
      <c r="A8448"/>
      <c r="C8448"/>
      <c r="D8448"/>
      <c r="J8448"/>
      <c r="L8448"/>
      <c r="M8448"/>
      <c r="N8448"/>
      <c r="O8448"/>
      <c r="P8448"/>
      <c r="Q8448"/>
      <c r="R8448"/>
      <c r="S8448"/>
      <c r="T8448"/>
      <c r="U8448"/>
      <c r="AA8448"/>
      <c r="AD8448"/>
      <c r="AR8448"/>
      <c r="AS8448"/>
      <c r="AT8448"/>
      <c r="AU8448"/>
    </row>
    <row r="8449" spans="1:47" x14ac:dyDescent="0.25">
      <c r="A8449"/>
      <c r="C8449"/>
      <c r="D8449"/>
      <c r="J8449"/>
      <c r="L8449"/>
      <c r="M8449"/>
      <c r="N8449"/>
      <c r="O8449"/>
      <c r="P8449"/>
      <c r="Q8449"/>
      <c r="R8449"/>
      <c r="S8449"/>
      <c r="T8449"/>
      <c r="U8449"/>
      <c r="AA8449"/>
      <c r="AD8449"/>
      <c r="AR8449"/>
      <c r="AS8449"/>
      <c r="AT8449"/>
      <c r="AU8449"/>
    </row>
    <row r="8450" spans="1:47" x14ac:dyDescent="0.25">
      <c r="A8450"/>
      <c r="C8450"/>
      <c r="D8450"/>
      <c r="J8450"/>
      <c r="L8450"/>
      <c r="M8450"/>
      <c r="N8450"/>
      <c r="O8450"/>
      <c r="P8450"/>
      <c r="Q8450"/>
      <c r="R8450"/>
      <c r="S8450"/>
      <c r="T8450"/>
      <c r="U8450"/>
      <c r="AA8450"/>
      <c r="AD8450"/>
      <c r="AR8450"/>
      <c r="AS8450"/>
      <c r="AT8450"/>
      <c r="AU8450"/>
    </row>
    <row r="8451" spans="1:47" x14ac:dyDescent="0.25">
      <c r="A8451"/>
      <c r="C8451"/>
      <c r="D8451"/>
      <c r="J8451"/>
      <c r="L8451"/>
      <c r="M8451"/>
      <c r="N8451"/>
      <c r="O8451"/>
      <c r="P8451"/>
      <c r="Q8451"/>
      <c r="R8451"/>
      <c r="S8451"/>
      <c r="T8451"/>
      <c r="U8451"/>
      <c r="AA8451"/>
      <c r="AD8451"/>
      <c r="AR8451"/>
      <c r="AS8451"/>
      <c r="AT8451"/>
      <c r="AU8451"/>
    </row>
    <row r="8452" spans="1:47" x14ac:dyDescent="0.25">
      <c r="A8452"/>
      <c r="C8452"/>
      <c r="D8452"/>
      <c r="J8452"/>
      <c r="L8452"/>
      <c r="M8452"/>
      <c r="N8452"/>
      <c r="O8452"/>
      <c r="P8452"/>
      <c r="Q8452"/>
      <c r="R8452"/>
      <c r="S8452"/>
      <c r="T8452"/>
      <c r="U8452"/>
      <c r="AA8452"/>
      <c r="AD8452"/>
      <c r="AR8452"/>
      <c r="AS8452"/>
      <c r="AT8452"/>
      <c r="AU8452"/>
    </row>
    <row r="8453" spans="1:47" x14ac:dyDescent="0.25">
      <c r="A8453"/>
      <c r="C8453"/>
      <c r="D8453"/>
      <c r="J8453"/>
      <c r="L8453"/>
      <c r="M8453"/>
      <c r="N8453"/>
      <c r="O8453"/>
      <c r="P8453"/>
      <c r="Q8453"/>
      <c r="R8453"/>
      <c r="S8453"/>
      <c r="T8453"/>
      <c r="U8453"/>
      <c r="AA8453"/>
      <c r="AD8453"/>
      <c r="AR8453"/>
      <c r="AS8453"/>
      <c r="AT8453"/>
      <c r="AU8453"/>
    </row>
    <row r="8454" spans="1:47" x14ac:dyDescent="0.25">
      <c r="A8454"/>
      <c r="C8454"/>
      <c r="D8454"/>
      <c r="J8454"/>
      <c r="L8454"/>
      <c r="M8454"/>
      <c r="N8454"/>
      <c r="O8454"/>
      <c r="P8454"/>
      <c r="Q8454"/>
      <c r="R8454"/>
      <c r="S8454"/>
      <c r="T8454"/>
      <c r="U8454"/>
      <c r="AA8454"/>
      <c r="AD8454"/>
      <c r="AR8454"/>
      <c r="AS8454"/>
      <c r="AT8454"/>
      <c r="AU8454"/>
    </row>
    <row r="8455" spans="1:47" x14ac:dyDescent="0.25">
      <c r="A8455"/>
      <c r="C8455"/>
      <c r="D8455"/>
      <c r="J8455"/>
      <c r="L8455"/>
      <c r="M8455"/>
      <c r="N8455"/>
      <c r="O8455"/>
      <c r="P8455"/>
      <c r="Q8455"/>
      <c r="R8455"/>
      <c r="S8455"/>
      <c r="T8455"/>
      <c r="U8455"/>
      <c r="AA8455"/>
      <c r="AD8455"/>
      <c r="AR8455"/>
      <c r="AS8455"/>
      <c r="AT8455"/>
      <c r="AU8455"/>
    </row>
    <row r="8456" spans="1:47" x14ac:dyDescent="0.25">
      <c r="A8456"/>
      <c r="C8456"/>
      <c r="D8456"/>
      <c r="J8456"/>
      <c r="L8456"/>
      <c r="M8456"/>
      <c r="N8456"/>
      <c r="O8456"/>
      <c r="P8456"/>
      <c r="Q8456"/>
      <c r="R8456"/>
      <c r="S8456"/>
      <c r="T8456"/>
      <c r="U8456"/>
      <c r="AA8456"/>
      <c r="AD8456"/>
      <c r="AR8456"/>
      <c r="AS8456"/>
      <c r="AT8456"/>
      <c r="AU8456"/>
    </row>
    <row r="8457" spans="1:47" x14ac:dyDescent="0.25">
      <c r="A8457"/>
      <c r="C8457"/>
      <c r="D8457"/>
      <c r="J8457"/>
      <c r="L8457"/>
      <c r="M8457"/>
      <c r="N8457"/>
      <c r="O8457"/>
      <c r="P8457"/>
      <c r="Q8457"/>
      <c r="R8457"/>
      <c r="S8457"/>
      <c r="T8457"/>
      <c r="U8457"/>
      <c r="AA8457"/>
      <c r="AD8457"/>
      <c r="AR8457"/>
      <c r="AS8457"/>
      <c r="AT8457"/>
      <c r="AU8457"/>
    </row>
    <row r="8458" spans="1:47" x14ac:dyDescent="0.25">
      <c r="A8458"/>
      <c r="C8458"/>
      <c r="D8458"/>
      <c r="J8458"/>
      <c r="L8458"/>
      <c r="M8458"/>
      <c r="N8458"/>
      <c r="O8458"/>
      <c r="P8458"/>
      <c r="Q8458"/>
      <c r="R8458"/>
      <c r="S8458"/>
      <c r="T8458"/>
      <c r="U8458"/>
      <c r="AA8458"/>
      <c r="AD8458"/>
      <c r="AR8458"/>
      <c r="AS8458"/>
      <c r="AT8458"/>
      <c r="AU8458"/>
    </row>
    <row r="8459" spans="1:47" x14ac:dyDescent="0.25">
      <c r="A8459"/>
      <c r="C8459"/>
      <c r="D8459"/>
      <c r="J8459"/>
      <c r="L8459"/>
      <c r="M8459"/>
      <c r="N8459"/>
      <c r="O8459"/>
      <c r="P8459"/>
      <c r="Q8459"/>
      <c r="R8459"/>
      <c r="S8459"/>
      <c r="T8459"/>
      <c r="U8459"/>
      <c r="AA8459"/>
      <c r="AD8459"/>
      <c r="AR8459"/>
      <c r="AS8459"/>
      <c r="AT8459"/>
      <c r="AU8459"/>
    </row>
    <row r="8460" spans="1:47" x14ac:dyDescent="0.25">
      <c r="A8460"/>
      <c r="C8460"/>
      <c r="D8460"/>
      <c r="J8460"/>
      <c r="L8460"/>
      <c r="M8460"/>
      <c r="N8460"/>
      <c r="O8460"/>
      <c r="P8460"/>
      <c r="Q8460"/>
      <c r="R8460"/>
      <c r="S8460"/>
      <c r="T8460"/>
      <c r="U8460"/>
      <c r="AA8460"/>
      <c r="AD8460"/>
      <c r="AR8460"/>
      <c r="AS8460"/>
      <c r="AT8460"/>
      <c r="AU8460"/>
    </row>
    <row r="8461" spans="1:47" x14ac:dyDescent="0.25">
      <c r="A8461"/>
      <c r="C8461"/>
      <c r="D8461"/>
      <c r="J8461"/>
      <c r="L8461"/>
      <c r="M8461"/>
      <c r="N8461"/>
      <c r="O8461"/>
      <c r="P8461"/>
      <c r="Q8461"/>
      <c r="R8461"/>
      <c r="S8461"/>
      <c r="T8461"/>
      <c r="U8461"/>
      <c r="AA8461"/>
      <c r="AD8461"/>
      <c r="AR8461"/>
      <c r="AS8461"/>
      <c r="AT8461"/>
      <c r="AU8461"/>
    </row>
    <row r="8462" spans="1:47" x14ac:dyDescent="0.25">
      <c r="A8462"/>
      <c r="C8462"/>
      <c r="D8462"/>
      <c r="J8462"/>
      <c r="L8462"/>
      <c r="M8462"/>
      <c r="N8462"/>
      <c r="O8462"/>
      <c r="P8462"/>
      <c r="Q8462"/>
      <c r="R8462"/>
      <c r="S8462"/>
      <c r="T8462"/>
      <c r="U8462"/>
      <c r="AA8462"/>
      <c r="AD8462"/>
      <c r="AR8462"/>
      <c r="AS8462"/>
      <c r="AT8462"/>
      <c r="AU8462"/>
    </row>
    <row r="8463" spans="1:47" x14ac:dyDescent="0.25">
      <c r="A8463"/>
      <c r="C8463"/>
      <c r="D8463"/>
      <c r="J8463"/>
      <c r="L8463"/>
      <c r="M8463"/>
      <c r="N8463"/>
      <c r="O8463"/>
      <c r="P8463"/>
      <c r="Q8463"/>
      <c r="R8463"/>
      <c r="S8463"/>
      <c r="T8463"/>
      <c r="U8463"/>
      <c r="AA8463"/>
      <c r="AD8463"/>
      <c r="AR8463"/>
      <c r="AS8463"/>
      <c r="AT8463"/>
      <c r="AU8463"/>
    </row>
    <row r="8464" spans="1:47" x14ac:dyDescent="0.25">
      <c r="A8464"/>
      <c r="C8464"/>
      <c r="D8464"/>
      <c r="J8464"/>
      <c r="L8464"/>
      <c r="M8464"/>
      <c r="N8464"/>
      <c r="O8464"/>
      <c r="P8464"/>
      <c r="Q8464"/>
      <c r="R8464"/>
      <c r="S8464"/>
      <c r="T8464"/>
      <c r="U8464"/>
      <c r="AA8464"/>
      <c r="AD8464"/>
      <c r="AR8464"/>
      <c r="AS8464"/>
      <c r="AT8464"/>
      <c r="AU8464"/>
    </row>
    <row r="8465" spans="1:47" x14ac:dyDescent="0.25">
      <c r="A8465"/>
      <c r="C8465"/>
      <c r="D8465"/>
      <c r="J8465"/>
      <c r="L8465"/>
      <c r="M8465"/>
      <c r="N8465"/>
      <c r="O8465"/>
      <c r="P8465"/>
      <c r="Q8465"/>
      <c r="R8465"/>
      <c r="S8465"/>
      <c r="T8465"/>
      <c r="U8465"/>
      <c r="AA8465"/>
      <c r="AD8465"/>
      <c r="AR8465"/>
      <c r="AS8465"/>
      <c r="AT8465"/>
      <c r="AU8465"/>
    </row>
    <row r="8466" spans="1:47" x14ac:dyDescent="0.25">
      <c r="A8466"/>
      <c r="C8466"/>
      <c r="D8466"/>
      <c r="J8466"/>
      <c r="L8466"/>
      <c r="M8466"/>
      <c r="N8466"/>
      <c r="O8466"/>
      <c r="P8466"/>
      <c r="Q8466"/>
      <c r="R8466"/>
      <c r="S8466"/>
      <c r="T8466"/>
      <c r="U8466"/>
      <c r="AA8466"/>
      <c r="AD8466"/>
      <c r="AR8466"/>
      <c r="AS8466"/>
      <c r="AT8466"/>
      <c r="AU8466"/>
    </row>
    <row r="8467" spans="1:47" x14ac:dyDescent="0.25">
      <c r="A8467"/>
      <c r="C8467"/>
      <c r="D8467"/>
      <c r="J8467"/>
      <c r="L8467"/>
      <c r="M8467"/>
      <c r="N8467"/>
      <c r="O8467"/>
      <c r="P8467"/>
      <c r="Q8467"/>
      <c r="R8467"/>
      <c r="S8467"/>
      <c r="T8467"/>
      <c r="U8467"/>
      <c r="AA8467"/>
      <c r="AD8467"/>
      <c r="AR8467"/>
      <c r="AS8467"/>
      <c r="AT8467"/>
      <c r="AU8467"/>
    </row>
    <row r="8468" spans="1:47" x14ac:dyDescent="0.25">
      <c r="A8468"/>
      <c r="C8468"/>
      <c r="D8468"/>
      <c r="J8468"/>
      <c r="L8468"/>
      <c r="M8468"/>
      <c r="N8468"/>
      <c r="O8468"/>
      <c r="P8468"/>
      <c r="Q8468"/>
      <c r="R8468"/>
      <c r="S8468"/>
      <c r="T8468"/>
      <c r="U8468"/>
      <c r="AA8468"/>
      <c r="AD8468"/>
      <c r="AR8468"/>
      <c r="AS8468"/>
      <c r="AT8468"/>
      <c r="AU8468"/>
    </row>
    <row r="8469" spans="1:47" x14ac:dyDescent="0.25">
      <c r="A8469"/>
      <c r="C8469"/>
      <c r="D8469"/>
      <c r="J8469"/>
      <c r="L8469"/>
      <c r="M8469"/>
      <c r="N8469"/>
      <c r="O8469"/>
      <c r="P8469"/>
      <c r="Q8469"/>
      <c r="R8469"/>
      <c r="S8469"/>
      <c r="T8469"/>
      <c r="U8469"/>
      <c r="AA8469"/>
      <c r="AD8469"/>
      <c r="AR8469"/>
      <c r="AS8469"/>
      <c r="AT8469"/>
      <c r="AU8469"/>
    </row>
    <row r="8470" spans="1:47" x14ac:dyDescent="0.25">
      <c r="A8470"/>
      <c r="C8470"/>
      <c r="D8470"/>
      <c r="J8470"/>
      <c r="L8470"/>
      <c r="M8470"/>
      <c r="N8470"/>
      <c r="O8470"/>
      <c r="P8470"/>
      <c r="Q8470"/>
      <c r="R8470"/>
      <c r="S8470"/>
      <c r="T8470"/>
      <c r="U8470"/>
      <c r="AA8470"/>
      <c r="AD8470"/>
      <c r="AR8470"/>
      <c r="AS8470"/>
      <c r="AT8470"/>
      <c r="AU8470"/>
    </row>
    <row r="8471" spans="1:47" x14ac:dyDescent="0.25">
      <c r="A8471"/>
      <c r="C8471"/>
      <c r="D8471"/>
      <c r="J8471"/>
      <c r="L8471"/>
      <c r="M8471"/>
      <c r="N8471"/>
      <c r="O8471"/>
      <c r="P8471"/>
      <c r="Q8471"/>
      <c r="R8471"/>
      <c r="S8471"/>
      <c r="T8471"/>
      <c r="U8471"/>
      <c r="AA8471"/>
      <c r="AD8471"/>
      <c r="AR8471"/>
      <c r="AS8471"/>
      <c r="AT8471"/>
      <c r="AU8471"/>
    </row>
    <row r="8472" spans="1:47" x14ac:dyDescent="0.25">
      <c r="A8472"/>
      <c r="C8472"/>
      <c r="D8472"/>
      <c r="J8472"/>
      <c r="L8472"/>
      <c r="M8472"/>
      <c r="N8472"/>
      <c r="O8472"/>
      <c r="P8472"/>
      <c r="Q8472"/>
      <c r="R8472"/>
      <c r="S8472"/>
      <c r="T8472"/>
      <c r="U8472"/>
      <c r="AA8472"/>
      <c r="AD8472"/>
      <c r="AR8472"/>
      <c r="AS8472"/>
      <c r="AT8472"/>
      <c r="AU8472"/>
    </row>
    <row r="8473" spans="1:47" x14ac:dyDescent="0.25">
      <c r="A8473"/>
      <c r="C8473"/>
      <c r="D8473"/>
      <c r="J8473"/>
      <c r="L8473"/>
      <c r="M8473"/>
      <c r="N8473"/>
      <c r="O8473"/>
      <c r="P8473"/>
      <c r="Q8473"/>
      <c r="R8473"/>
      <c r="S8473"/>
      <c r="T8473"/>
      <c r="U8473"/>
      <c r="AA8473"/>
      <c r="AD8473"/>
      <c r="AR8473"/>
      <c r="AS8473"/>
      <c r="AT8473"/>
      <c r="AU8473"/>
    </row>
    <row r="8474" spans="1:47" x14ac:dyDescent="0.25">
      <c r="A8474"/>
      <c r="C8474"/>
      <c r="D8474"/>
      <c r="J8474"/>
      <c r="L8474"/>
      <c r="M8474"/>
      <c r="N8474"/>
      <c r="O8474"/>
      <c r="P8474"/>
      <c r="Q8474"/>
      <c r="R8474"/>
      <c r="S8474"/>
      <c r="T8474"/>
      <c r="U8474"/>
      <c r="AA8474"/>
      <c r="AD8474"/>
      <c r="AR8474"/>
      <c r="AS8474"/>
      <c r="AT8474"/>
      <c r="AU8474"/>
    </row>
    <row r="8475" spans="1:47" x14ac:dyDescent="0.25">
      <c r="A8475"/>
      <c r="C8475"/>
      <c r="D8475"/>
      <c r="J8475"/>
      <c r="L8475"/>
      <c r="M8475"/>
      <c r="N8475"/>
      <c r="O8475"/>
      <c r="P8475"/>
      <c r="Q8475"/>
      <c r="R8475"/>
      <c r="S8475"/>
      <c r="T8475"/>
      <c r="U8475"/>
      <c r="AA8475"/>
      <c r="AD8475"/>
      <c r="AR8475"/>
      <c r="AS8475"/>
      <c r="AT8475"/>
      <c r="AU8475"/>
    </row>
    <row r="8476" spans="1:47" x14ac:dyDescent="0.25">
      <c r="A8476"/>
      <c r="C8476"/>
      <c r="D8476"/>
      <c r="J8476"/>
      <c r="L8476"/>
      <c r="M8476"/>
      <c r="N8476"/>
      <c r="O8476"/>
      <c r="P8476"/>
      <c r="Q8476"/>
      <c r="R8476"/>
      <c r="S8476"/>
      <c r="T8476"/>
      <c r="U8476"/>
      <c r="AA8476"/>
      <c r="AD8476"/>
      <c r="AR8476"/>
      <c r="AS8476"/>
      <c r="AT8476"/>
      <c r="AU8476"/>
    </row>
    <row r="8477" spans="1:47" x14ac:dyDescent="0.25">
      <c r="A8477"/>
      <c r="C8477"/>
      <c r="D8477"/>
      <c r="J8477"/>
      <c r="L8477"/>
      <c r="M8477"/>
      <c r="N8477"/>
      <c r="O8477"/>
      <c r="P8477"/>
      <c r="Q8477"/>
      <c r="R8477"/>
      <c r="S8477"/>
      <c r="T8477"/>
      <c r="U8477"/>
      <c r="AA8477"/>
      <c r="AD8477"/>
      <c r="AR8477"/>
      <c r="AS8477"/>
      <c r="AT8477"/>
      <c r="AU8477"/>
    </row>
    <row r="8478" spans="1:47" x14ac:dyDescent="0.25">
      <c r="A8478"/>
      <c r="C8478"/>
      <c r="D8478"/>
      <c r="J8478"/>
      <c r="L8478"/>
      <c r="M8478"/>
      <c r="N8478"/>
      <c r="O8478"/>
      <c r="P8478"/>
      <c r="Q8478"/>
      <c r="R8478"/>
      <c r="S8478"/>
      <c r="T8478"/>
      <c r="U8478"/>
      <c r="AA8478"/>
      <c r="AD8478"/>
      <c r="AR8478"/>
      <c r="AS8478"/>
      <c r="AT8478"/>
      <c r="AU8478"/>
    </row>
    <row r="8479" spans="1:47" x14ac:dyDescent="0.25">
      <c r="A8479"/>
      <c r="C8479"/>
      <c r="D8479"/>
      <c r="J8479"/>
      <c r="L8479"/>
      <c r="M8479"/>
      <c r="N8479"/>
      <c r="O8479"/>
      <c r="P8479"/>
      <c r="Q8479"/>
      <c r="R8479"/>
      <c r="S8479"/>
      <c r="T8479"/>
      <c r="U8479"/>
      <c r="AA8479"/>
      <c r="AD8479"/>
      <c r="AR8479"/>
      <c r="AS8479"/>
      <c r="AT8479"/>
      <c r="AU8479"/>
    </row>
    <row r="8480" spans="1:47" x14ac:dyDescent="0.25">
      <c r="A8480"/>
      <c r="C8480"/>
      <c r="D8480"/>
      <c r="J8480"/>
      <c r="L8480"/>
      <c r="M8480"/>
      <c r="N8480"/>
      <c r="O8480"/>
      <c r="P8480"/>
      <c r="Q8480"/>
      <c r="R8480"/>
      <c r="S8480"/>
      <c r="T8480"/>
      <c r="U8480"/>
      <c r="AA8480"/>
      <c r="AD8480"/>
      <c r="AR8480"/>
      <c r="AS8480"/>
      <c r="AT8480"/>
      <c r="AU8480"/>
    </row>
    <row r="8481" spans="1:47" x14ac:dyDescent="0.25">
      <c r="A8481"/>
      <c r="C8481"/>
      <c r="D8481"/>
      <c r="J8481"/>
      <c r="L8481"/>
      <c r="M8481"/>
      <c r="N8481"/>
      <c r="O8481"/>
      <c r="P8481"/>
      <c r="Q8481"/>
      <c r="R8481"/>
      <c r="S8481"/>
      <c r="T8481"/>
      <c r="U8481"/>
      <c r="AA8481"/>
      <c r="AD8481"/>
      <c r="AR8481"/>
      <c r="AS8481"/>
      <c r="AT8481"/>
      <c r="AU8481"/>
    </row>
    <row r="8482" spans="1:47" x14ac:dyDescent="0.25">
      <c r="A8482"/>
      <c r="C8482"/>
      <c r="D8482"/>
      <c r="J8482"/>
      <c r="L8482"/>
      <c r="M8482"/>
      <c r="N8482"/>
      <c r="O8482"/>
      <c r="P8482"/>
      <c r="Q8482"/>
      <c r="R8482"/>
      <c r="S8482"/>
      <c r="T8482"/>
      <c r="U8482"/>
      <c r="AA8482"/>
      <c r="AD8482"/>
      <c r="AR8482"/>
      <c r="AS8482"/>
      <c r="AT8482"/>
      <c r="AU8482"/>
    </row>
    <row r="8483" spans="1:47" x14ac:dyDescent="0.25">
      <c r="A8483"/>
      <c r="C8483"/>
      <c r="D8483"/>
      <c r="J8483"/>
      <c r="L8483"/>
      <c r="M8483"/>
      <c r="N8483"/>
      <c r="O8483"/>
      <c r="P8483"/>
      <c r="Q8483"/>
      <c r="R8483"/>
      <c r="S8483"/>
      <c r="T8483"/>
      <c r="U8483"/>
      <c r="AA8483"/>
      <c r="AD8483"/>
      <c r="AR8483"/>
      <c r="AS8483"/>
      <c r="AT8483"/>
      <c r="AU8483"/>
    </row>
    <row r="8484" spans="1:47" x14ac:dyDescent="0.25">
      <c r="A8484"/>
      <c r="C8484"/>
      <c r="D8484"/>
      <c r="J8484"/>
      <c r="L8484"/>
      <c r="M8484"/>
      <c r="N8484"/>
      <c r="O8484"/>
      <c r="P8484"/>
      <c r="Q8484"/>
      <c r="R8484"/>
      <c r="S8484"/>
      <c r="T8484"/>
      <c r="U8484"/>
      <c r="AA8484"/>
      <c r="AD8484"/>
      <c r="AR8484"/>
      <c r="AS8484"/>
      <c r="AT8484"/>
      <c r="AU8484"/>
    </row>
    <row r="8485" spans="1:47" x14ac:dyDescent="0.25">
      <c r="A8485"/>
      <c r="C8485"/>
      <c r="D8485"/>
      <c r="J8485"/>
      <c r="L8485"/>
      <c r="M8485"/>
      <c r="N8485"/>
      <c r="O8485"/>
      <c r="P8485"/>
      <c r="Q8485"/>
      <c r="R8485"/>
      <c r="S8485"/>
      <c r="T8485"/>
      <c r="U8485"/>
      <c r="AA8485"/>
      <c r="AD8485"/>
      <c r="AR8485"/>
      <c r="AS8485"/>
      <c r="AT8485"/>
      <c r="AU8485"/>
    </row>
    <row r="8486" spans="1:47" x14ac:dyDescent="0.25">
      <c r="A8486"/>
      <c r="C8486"/>
      <c r="D8486"/>
      <c r="J8486"/>
      <c r="L8486"/>
      <c r="M8486"/>
      <c r="N8486"/>
      <c r="O8486"/>
      <c r="P8486"/>
      <c r="Q8486"/>
      <c r="R8486"/>
      <c r="S8486"/>
      <c r="T8486"/>
      <c r="U8486"/>
      <c r="AA8486"/>
      <c r="AD8486"/>
      <c r="AR8486"/>
      <c r="AS8486"/>
      <c r="AT8486"/>
      <c r="AU8486"/>
    </row>
    <row r="8487" spans="1:47" x14ac:dyDescent="0.25">
      <c r="A8487"/>
      <c r="C8487"/>
      <c r="D8487"/>
      <c r="J8487"/>
      <c r="L8487"/>
      <c r="M8487"/>
      <c r="N8487"/>
      <c r="O8487"/>
      <c r="P8487"/>
      <c r="Q8487"/>
      <c r="R8487"/>
      <c r="S8487"/>
      <c r="T8487"/>
      <c r="U8487"/>
      <c r="AA8487"/>
      <c r="AD8487"/>
      <c r="AR8487"/>
      <c r="AS8487"/>
      <c r="AT8487"/>
      <c r="AU8487"/>
    </row>
    <row r="8488" spans="1:47" x14ac:dyDescent="0.25">
      <c r="A8488"/>
      <c r="C8488"/>
      <c r="D8488"/>
      <c r="J8488"/>
      <c r="L8488"/>
      <c r="M8488"/>
      <c r="N8488"/>
      <c r="O8488"/>
      <c r="P8488"/>
      <c r="Q8488"/>
      <c r="R8488"/>
      <c r="S8488"/>
      <c r="T8488"/>
      <c r="U8488"/>
      <c r="AA8488"/>
      <c r="AD8488"/>
      <c r="AR8488"/>
      <c r="AS8488"/>
      <c r="AT8488"/>
      <c r="AU8488"/>
    </row>
    <row r="8489" spans="1:47" x14ac:dyDescent="0.25">
      <c r="A8489"/>
      <c r="C8489"/>
      <c r="D8489"/>
      <c r="J8489"/>
      <c r="L8489"/>
      <c r="M8489"/>
      <c r="N8489"/>
      <c r="O8489"/>
      <c r="P8489"/>
      <c r="Q8489"/>
      <c r="R8489"/>
      <c r="S8489"/>
      <c r="T8489"/>
      <c r="U8489"/>
      <c r="AA8489"/>
      <c r="AD8489"/>
      <c r="AR8489"/>
      <c r="AS8489"/>
      <c r="AT8489"/>
      <c r="AU8489"/>
    </row>
    <row r="8490" spans="1:47" x14ac:dyDescent="0.25">
      <c r="A8490"/>
      <c r="C8490"/>
      <c r="D8490"/>
      <c r="J8490"/>
      <c r="L8490"/>
      <c r="M8490"/>
      <c r="N8490"/>
      <c r="O8490"/>
      <c r="P8490"/>
      <c r="Q8490"/>
      <c r="R8490"/>
      <c r="S8490"/>
      <c r="T8490"/>
      <c r="U8490"/>
      <c r="AA8490"/>
      <c r="AD8490"/>
      <c r="AR8490"/>
      <c r="AS8490"/>
      <c r="AT8490"/>
      <c r="AU8490"/>
    </row>
    <row r="8491" spans="1:47" x14ac:dyDescent="0.25">
      <c r="A8491"/>
      <c r="C8491"/>
      <c r="D8491"/>
      <c r="J8491"/>
      <c r="L8491"/>
      <c r="M8491"/>
      <c r="N8491"/>
      <c r="O8491"/>
      <c r="P8491"/>
      <c r="Q8491"/>
      <c r="R8491"/>
      <c r="S8491"/>
      <c r="T8491"/>
      <c r="U8491"/>
      <c r="AA8491"/>
      <c r="AD8491"/>
      <c r="AR8491"/>
      <c r="AS8491"/>
      <c r="AT8491"/>
      <c r="AU8491"/>
    </row>
    <row r="8492" spans="1:47" x14ac:dyDescent="0.25">
      <c r="A8492"/>
      <c r="C8492"/>
      <c r="D8492"/>
      <c r="J8492"/>
      <c r="L8492"/>
      <c r="M8492"/>
      <c r="N8492"/>
      <c r="O8492"/>
      <c r="P8492"/>
      <c r="Q8492"/>
      <c r="R8492"/>
      <c r="S8492"/>
      <c r="T8492"/>
      <c r="U8492"/>
      <c r="AA8492"/>
      <c r="AD8492"/>
      <c r="AR8492"/>
      <c r="AS8492"/>
      <c r="AT8492"/>
      <c r="AU8492"/>
    </row>
    <row r="8493" spans="1:47" x14ac:dyDescent="0.25">
      <c r="A8493"/>
      <c r="C8493"/>
      <c r="D8493"/>
      <c r="J8493"/>
      <c r="L8493"/>
      <c r="M8493"/>
      <c r="N8493"/>
      <c r="O8493"/>
      <c r="P8493"/>
      <c r="Q8493"/>
      <c r="R8493"/>
      <c r="S8493"/>
      <c r="T8493"/>
      <c r="U8493"/>
      <c r="AA8493"/>
      <c r="AD8493"/>
      <c r="AR8493"/>
      <c r="AS8493"/>
      <c r="AT8493"/>
      <c r="AU8493"/>
    </row>
    <row r="8494" spans="1:47" x14ac:dyDescent="0.25">
      <c r="A8494"/>
      <c r="C8494"/>
      <c r="D8494"/>
      <c r="J8494"/>
      <c r="L8494"/>
      <c r="M8494"/>
      <c r="N8494"/>
      <c r="O8494"/>
      <c r="P8494"/>
      <c r="Q8494"/>
      <c r="R8494"/>
      <c r="S8494"/>
      <c r="T8494"/>
      <c r="U8494"/>
      <c r="AA8494"/>
      <c r="AD8494"/>
      <c r="AR8494"/>
      <c r="AS8494"/>
      <c r="AT8494"/>
      <c r="AU8494"/>
    </row>
    <row r="8495" spans="1:47" x14ac:dyDescent="0.25">
      <c r="A8495"/>
      <c r="C8495"/>
      <c r="D8495"/>
      <c r="J8495"/>
      <c r="L8495"/>
      <c r="M8495"/>
      <c r="N8495"/>
      <c r="O8495"/>
      <c r="P8495"/>
      <c r="Q8495"/>
      <c r="R8495"/>
      <c r="S8495"/>
      <c r="T8495"/>
      <c r="U8495"/>
      <c r="AA8495"/>
      <c r="AD8495"/>
      <c r="AR8495"/>
      <c r="AS8495"/>
      <c r="AT8495"/>
      <c r="AU8495"/>
    </row>
    <row r="8496" spans="1:47" x14ac:dyDescent="0.25">
      <c r="A8496"/>
      <c r="C8496"/>
      <c r="D8496"/>
      <c r="J8496"/>
      <c r="L8496"/>
      <c r="M8496"/>
      <c r="N8496"/>
      <c r="O8496"/>
      <c r="P8496"/>
      <c r="Q8496"/>
      <c r="R8496"/>
      <c r="S8496"/>
      <c r="T8496"/>
      <c r="U8496"/>
      <c r="AA8496"/>
      <c r="AD8496"/>
      <c r="AR8496"/>
      <c r="AS8496"/>
      <c r="AT8496"/>
      <c r="AU8496"/>
    </row>
    <row r="8497" spans="1:47" x14ac:dyDescent="0.25">
      <c r="A8497"/>
      <c r="C8497"/>
      <c r="D8497"/>
      <c r="J8497"/>
      <c r="L8497"/>
      <c r="M8497"/>
      <c r="N8497"/>
      <c r="O8497"/>
      <c r="P8497"/>
      <c r="Q8497"/>
      <c r="R8497"/>
      <c r="S8497"/>
      <c r="T8497"/>
      <c r="U8497"/>
      <c r="AA8497"/>
      <c r="AD8497"/>
      <c r="AR8497"/>
      <c r="AS8497"/>
      <c r="AT8497"/>
      <c r="AU8497"/>
    </row>
    <row r="8498" spans="1:47" x14ac:dyDescent="0.25">
      <c r="A8498"/>
      <c r="C8498"/>
      <c r="D8498"/>
      <c r="J8498"/>
      <c r="L8498"/>
      <c r="M8498"/>
      <c r="N8498"/>
      <c r="O8498"/>
      <c r="P8498"/>
      <c r="Q8498"/>
      <c r="R8498"/>
      <c r="S8498"/>
      <c r="T8498"/>
      <c r="U8498"/>
      <c r="AA8498"/>
      <c r="AD8498"/>
      <c r="AR8498"/>
      <c r="AS8498"/>
      <c r="AT8498"/>
      <c r="AU8498"/>
    </row>
    <row r="8499" spans="1:47" x14ac:dyDescent="0.25">
      <c r="A8499"/>
      <c r="C8499"/>
      <c r="D8499"/>
      <c r="J8499"/>
      <c r="L8499"/>
      <c r="M8499"/>
      <c r="N8499"/>
      <c r="O8499"/>
      <c r="P8499"/>
      <c r="Q8499"/>
      <c r="R8499"/>
      <c r="S8499"/>
      <c r="T8499"/>
      <c r="U8499"/>
      <c r="AA8499"/>
      <c r="AD8499"/>
      <c r="AR8499"/>
      <c r="AS8499"/>
      <c r="AT8499"/>
      <c r="AU8499"/>
    </row>
    <row r="8500" spans="1:47" x14ac:dyDescent="0.25">
      <c r="A8500"/>
      <c r="C8500"/>
      <c r="D8500"/>
      <c r="J8500"/>
      <c r="L8500"/>
      <c r="M8500"/>
      <c r="N8500"/>
      <c r="O8500"/>
      <c r="P8500"/>
      <c r="Q8500"/>
      <c r="R8500"/>
      <c r="S8500"/>
      <c r="T8500"/>
      <c r="U8500"/>
      <c r="AA8500"/>
      <c r="AD8500"/>
      <c r="AR8500"/>
      <c r="AS8500"/>
      <c r="AT8500"/>
      <c r="AU8500"/>
    </row>
    <row r="8501" spans="1:47" x14ac:dyDescent="0.25">
      <c r="A8501"/>
      <c r="C8501"/>
      <c r="D8501"/>
      <c r="J8501"/>
      <c r="L8501"/>
      <c r="M8501"/>
      <c r="N8501"/>
      <c r="O8501"/>
      <c r="P8501"/>
      <c r="Q8501"/>
      <c r="R8501"/>
      <c r="S8501"/>
      <c r="T8501"/>
      <c r="U8501"/>
      <c r="AA8501"/>
      <c r="AD8501"/>
      <c r="AR8501"/>
      <c r="AS8501"/>
      <c r="AT8501"/>
      <c r="AU8501"/>
    </row>
    <row r="8502" spans="1:47" x14ac:dyDescent="0.25">
      <c r="A8502"/>
      <c r="C8502"/>
      <c r="D8502"/>
      <c r="J8502"/>
      <c r="L8502"/>
      <c r="M8502"/>
      <c r="N8502"/>
      <c r="O8502"/>
      <c r="P8502"/>
      <c r="Q8502"/>
      <c r="R8502"/>
      <c r="S8502"/>
      <c r="T8502"/>
      <c r="U8502"/>
      <c r="AA8502"/>
      <c r="AD8502"/>
      <c r="AR8502"/>
      <c r="AS8502"/>
      <c r="AT8502"/>
      <c r="AU8502"/>
    </row>
    <row r="8503" spans="1:47" x14ac:dyDescent="0.25">
      <c r="A8503"/>
      <c r="C8503"/>
      <c r="D8503"/>
      <c r="J8503"/>
      <c r="L8503"/>
      <c r="M8503"/>
      <c r="N8503"/>
      <c r="O8503"/>
      <c r="P8503"/>
      <c r="Q8503"/>
      <c r="R8503"/>
      <c r="S8503"/>
      <c r="T8503"/>
      <c r="U8503"/>
      <c r="AA8503"/>
      <c r="AD8503"/>
      <c r="AR8503"/>
      <c r="AS8503"/>
      <c r="AT8503"/>
      <c r="AU8503"/>
    </row>
    <row r="8504" spans="1:47" x14ac:dyDescent="0.25">
      <c r="A8504"/>
      <c r="C8504"/>
      <c r="D8504"/>
      <c r="J8504"/>
      <c r="L8504"/>
      <c r="M8504"/>
      <c r="N8504"/>
      <c r="O8504"/>
      <c r="P8504"/>
      <c r="Q8504"/>
      <c r="R8504"/>
      <c r="S8504"/>
      <c r="T8504"/>
      <c r="U8504"/>
      <c r="AA8504"/>
      <c r="AD8504"/>
      <c r="AR8504"/>
      <c r="AS8504"/>
      <c r="AT8504"/>
      <c r="AU8504"/>
    </row>
    <row r="8505" spans="1:47" x14ac:dyDescent="0.25">
      <c r="A8505"/>
      <c r="C8505"/>
      <c r="D8505"/>
      <c r="J8505"/>
      <c r="L8505"/>
      <c r="M8505"/>
      <c r="N8505"/>
      <c r="O8505"/>
      <c r="P8505"/>
      <c r="Q8505"/>
      <c r="R8505"/>
      <c r="S8505"/>
      <c r="T8505"/>
      <c r="U8505"/>
      <c r="AA8505"/>
      <c r="AD8505"/>
      <c r="AR8505"/>
      <c r="AS8505"/>
      <c r="AT8505"/>
      <c r="AU8505"/>
    </row>
    <row r="8506" spans="1:47" x14ac:dyDescent="0.25">
      <c r="A8506"/>
      <c r="C8506"/>
      <c r="D8506"/>
      <c r="J8506"/>
      <c r="L8506"/>
      <c r="M8506"/>
      <c r="N8506"/>
      <c r="O8506"/>
      <c r="P8506"/>
      <c r="Q8506"/>
      <c r="R8506"/>
      <c r="S8506"/>
      <c r="T8506"/>
      <c r="U8506"/>
      <c r="AA8506"/>
      <c r="AD8506"/>
      <c r="AR8506"/>
      <c r="AS8506"/>
      <c r="AT8506"/>
      <c r="AU8506"/>
    </row>
    <row r="8507" spans="1:47" x14ac:dyDescent="0.25">
      <c r="A8507"/>
      <c r="C8507"/>
      <c r="D8507"/>
      <c r="J8507"/>
      <c r="L8507"/>
      <c r="M8507"/>
      <c r="N8507"/>
      <c r="O8507"/>
      <c r="P8507"/>
      <c r="Q8507"/>
      <c r="R8507"/>
      <c r="S8507"/>
      <c r="T8507"/>
      <c r="U8507"/>
      <c r="AA8507"/>
      <c r="AD8507"/>
      <c r="AR8507"/>
      <c r="AS8507"/>
      <c r="AT8507"/>
      <c r="AU8507"/>
    </row>
    <row r="8508" spans="1:47" x14ac:dyDescent="0.25">
      <c r="A8508"/>
      <c r="C8508"/>
      <c r="D8508"/>
      <c r="J8508"/>
      <c r="L8508"/>
      <c r="M8508"/>
      <c r="N8508"/>
      <c r="O8508"/>
      <c r="P8508"/>
      <c r="Q8508"/>
      <c r="R8508"/>
      <c r="S8508"/>
      <c r="T8508"/>
      <c r="U8508"/>
      <c r="AA8508"/>
      <c r="AD8508"/>
      <c r="AR8508"/>
      <c r="AS8508"/>
      <c r="AT8508"/>
      <c r="AU8508"/>
    </row>
    <row r="8509" spans="1:47" x14ac:dyDescent="0.25">
      <c r="A8509"/>
      <c r="C8509"/>
      <c r="D8509"/>
      <c r="J8509"/>
      <c r="L8509"/>
      <c r="M8509"/>
      <c r="N8509"/>
      <c r="O8509"/>
      <c r="P8509"/>
      <c r="Q8509"/>
      <c r="R8509"/>
      <c r="S8509"/>
      <c r="T8509"/>
      <c r="U8509"/>
      <c r="AA8509"/>
      <c r="AD8509"/>
      <c r="AR8509"/>
      <c r="AS8509"/>
      <c r="AT8509"/>
      <c r="AU8509"/>
    </row>
    <row r="8510" spans="1:47" x14ac:dyDescent="0.25">
      <c r="A8510"/>
      <c r="C8510"/>
      <c r="D8510"/>
      <c r="J8510"/>
      <c r="L8510"/>
      <c r="M8510"/>
      <c r="N8510"/>
      <c r="O8510"/>
      <c r="P8510"/>
      <c r="Q8510"/>
      <c r="R8510"/>
      <c r="S8510"/>
      <c r="T8510"/>
      <c r="U8510"/>
      <c r="AA8510"/>
      <c r="AD8510"/>
      <c r="AR8510"/>
      <c r="AS8510"/>
      <c r="AT8510"/>
      <c r="AU8510"/>
    </row>
    <row r="8511" spans="1:47" x14ac:dyDescent="0.25">
      <c r="A8511"/>
      <c r="C8511"/>
      <c r="D8511"/>
      <c r="J8511"/>
      <c r="L8511"/>
      <c r="M8511"/>
      <c r="N8511"/>
      <c r="O8511"/>
      <c r="P8511"/>
      <c r="Q8511"/>
      <c r="R8511"/>
      <c r="S8511"/>
      <c r="T8511"/>
      <c r="U8511"/>
      <c r="AA8511"/>
      <c r="AD8511"/>
      <c r="AR8511"/>
      <c r="AS8511"/>
      <c r="AT8511"/>
      <c r="AU8511"/>
    </row>
    <row r="8512" spans="1:47" x14ac:dyDescent="0.25">
      <c r="A8512"/>
      <c r="C8512"/>
      <c r="D8512"/>
      <c r="J8512"/>
      <c r="L8512"/>
      <c r="M8512"/>
      <c r="N8512"/>
      <c r="O8512"/>
      <c r="P8512"/>
      <c r="Q8512"/>
      <c r="R8512"/>
      <c r="S8512"/>
      <c r="T8512"/>
      <c r="U8512"/>
      <c r="AA8512"/>
      <c r="AD8512"/>
      <c r="AR8512"/>
      <c r="AS8512"/>
      <c r="AT8512"/>
      <c r="AU8512"/>
    </row>
    <row r="8513" spans="1:47" x14ac:dyDescent="0.25">
      <c r="A8513"/>
      <c r="C8513"/>
      <c r="D8513"/>
      <c r="J8513"/>
      <c r="L8513"/>
      <c r="M8513"/>
      <c r="N8513"/>
      <c r="O8513"/>
      <c r="P8513"/>
      <c r="Q8513"/>
      <c r="R8513"/>
      <c r="S8513"/>
      <c r="T8513"/>
      <c r="U8513"/>
      <c r="AA8513"/>
      <c r="AD8513"/>
      <c r="AR8513"/>
      <c r="AS8513"/>
      <c r="AT8513"/>
      <c r="AU8513"/>
    </row>
    <row r="8514" spans="1:47" x14ac:dyDescent="0.25">
      <c r="A8514"/>
      <c r="C8514"/>
      <c r="D8514"/>
      <c r="J8514"/>
      <c r="L8514"/>
      <c r="M8514"/>
      <c r="N8514"/>
      <c r="O8514"/>
      <c r="P8514"/>
      <c r="Q8514"/>
      <c r="R8514"/>
      <c r="S8514"/>
      <c r="T8514"/>
      <c r="U8514"/>
      <c r="AA8514"/>
      <c r="AD8514"/>
      <c r="AR8514"/>
      <c r="AS8514"/>
      <c r="AT8514"/>
      <c r="AU8514"/>
    </row>
    <row r="8515" spans="1:47" x14ac:dyDescent="0.25">
      <c r="A8515"/>
      <c r="C8515"/>
      <c r="D8515"/>
      <c r="J8515"/>
      <c r="L8515"/>
      <c r="M8515"/>
      <c r="N8515"/>
      <c r="O8515"/>
      <c r="P8515"/>
      <c r="Q8515"/>
      <c r="R8515"/>
      <c r="S8515"/>
      <c r="T8515"/>
      <c r="U8515"/>
      <c r="AA8515"/>
      <c r="AD8515"/>
      <c r="AR8515"/>
      <c r="AS8515"/>
      <c r="AT8515"/>
      <c r="AU8515"/>
    </row>
    <row r="8516" spans="1:47" x14ac:dyDescent="0.25">
      <c r="A8516"/>
      <c r="C8516"/>
      <c r="D8516"/>
      <c r="J8516"/>
      <c r="L8516"/>
      <c r="M8516"/>
      <c r="N8516"/>
      <c r="O8516"/>
      <c r="P8516"/>
      <c r="Q8516"/>
      <c r="R8516"/>
      <c r="S8516"/>
      <c r="T8516"/>
      <c r="U8516"/>
      <c r="AA8516"/>
      <c r="AD8516"/>
      <c r="AR8516"/>
      <c r="AS8516"/>
      <c r="AT8516"/>
      <c r="AU8516"/>
    </row>
    <row r="8517" spans="1:47" x14ac:dyDescent="0.25">
      <c r="A8517"/>
      <c r="C8517"/>
      <c r="D8517"/>
      <c r="J8517"/>
      <c r="L8517"/>
      <c r="M8517"/>
      <c r="N8517"/>
      <c r="O8517"/>
      <c r="P8517"/>
      <c r="Q8517"/>
      <c r="R8517"/>
      <c r="S8517"/>
      <c r="T8517"/>
      <c r="U8517"/>
      <c r="AA8517"/>
      <c r="AD8517"/>
      <c r="AR8517"/>
      <c r="AS8517"/>
      <c r="AT8517"/>
      <c r="AU8517"/>
    </row>
    <row r="8518" spans="1:47" x14ac:dyDescent="0.25">
      <c r="A8518"/>
      <c r="C8518"/>
      <c r="D8518"/>
      <c r="J8518"/>
      <c r="L8518"/>
      <c r="M8518"/>
      <c r="N8518"/>
      <c r="O8518"/>
      <c r="P8518"/>
      <c r="Q8518"/>
      <c r="R8518"/>
      <c r="S8518"/>
      <c r="T8518"/>
      <c r="U8518"/>
      <c r="AA8518"/>
      <c r="AD8518"/>
      <c r="AR8518"/>
      <c r="AS8518"/>
      <c r="AT8518"/>
      <c r="AU8518"/>
    </row>
    <row r="8519" spans="1:47" x14ac:dyDescent="0.25">
      <c r="A8519"/>
      <c r="C8519"/>
      <c r="D8519"/>
      <c r="J8519"/>
      <c r="L8519"/>
      <c r="M8519"/>
      <c r="N8519"/>
      <c r="O8519"/>
      <c r="P8519"/>
      <c r="Q8519"/>
      <c r="R8519"/>
      <c r="S8519"/>
      <c r="T8519"/>
      <c r="U8519"/>
      <c r="AA8519"/>
      <c r="AD8519"/>
      <c r="AR8519"/>
      <c r="AS8519"/>
      <c r="AT8519"/>
      <c r="AU8519"/>
    </row>
    <row r="8520" spans="1:47" x14ac:dyDescent="0.25">
      <c r="A8520"/>
      <c r="C8520"/>
      <c r="D8520"/>
      <c r="J8520"/>
      <c r="L8520"/>
      <c r="M8520"/>
      <c r="N8520"/>
      <c r="O8520"/>
      <c r="P8520"/>
      <c r="Q8520"/>
      <c r="R8520"/>
      <c r="S8520"/>
      <c r="T8520"/>
      <c r="U8520"/>
      <c r="AA8520"/>
      <c r="AD8520"/>
      <c r="AR8520"/>
      <c r="AS8520"/>
      <c r="AT8520"/>
      <c r="AU8520"/>
    </row>
    <row r="8521" spans="1:47" x14ac:dyDescent="0.25">
      <c r="A8521"/>
      <c r="C8521"/>
      <c r="D8521"/>
      <c r="J8521"/>
      <c r="L8521"/>
      <c r="M8521"/>
      <c r="N8521"/>
      <c r="O8521"/>
      <c r="P8521"/>
      <c r="Q8521"/>
      <c r="R8521"/>
      <c r="S8521"/>
      <c r="T8521"/>
      <c r="U8521"/>
      <c r="AA8521"/>
      <c r="AD8521"/>
      <c r="AR8521"/>
      <c r="AS8521"/>
      <c r="AT8521"/>
      <c r="AU8521"/>
    </row>
    <row r="8522" spans="1:47" x14ac:dyDescent="0.25">
      <c r="A8522"/>
      <c r="C8522"/>
      <c r="D8522"/>
      <c r="J8522"/>
      <c r="L8522"/>
      <c r="M8522"/>
      <c r="N8522"/>
      <c r="O8522"/>
      <c r="P8522"/>
      <c r="Q8522"/>
      <c r="R8522"/>
      <c r="S8522"/>
      <c r="T8522"/>
      <c r="U8522"/>
      <c r="AA8522"/>
      <c r="AD8522"/>
      <c r="AR8522"/>
      <c r="AS8522"/>
      <c r="AT8522"/>
      <c r="AU8522"/>
    </row>
    <row r="8523" spans="1:47" x14ac:dyDescent="0.25">
      <c r="A8523"/>
      <c r="C8523"/>
      <c r="D8523"/>
      <c r="J8523"/>
      <c r="L8523"/>
      <c r="M8523"/>
      <c r="N8523"/>
      <c r="O8523"/>
      <c r="P8523"/>
      <c r="Q8523"/>
      <c r="R8523"/>
      <c r="S8523"/>
      <c r="T8523"/>
      <c r="U8523"/>
      <c r="AA8523"/>
      <c r="AD8523"/>
      <c r="AR8523"/>
      <c r="AS8523"/>
      <c r="AT8523"/>
      <c r="AU8523"/>
    </row>
    <row r="8524" spans="1:47" x14ac:dyDescent="0.25">
      <c r="A8524"/>
      <c r="C8524"/>
      <c r="D8524"/>
      <c r="J8524"/>
      <c r="L8524"/>
      <c r="M8524"/>
      <c r="N8524"/>
      <c r="O8524"/>
      <c r="P8524"/>
      <c r="Q8524"/>
      <c r="R8524"/>
      <c r="S8524"/>
      <c r="T8524"/>
      <c r="U8524"/>
      <c r="AA8524"/>
      <c r="AD8524"/>
      <c r="AR8524"/>
      <c r="AS8524"/>
      <c r="AT8524"/>
      <c r="AU8524"/>
    </row>
    <row r="8525" spans="1:47" x14ac:dyDescent="0.25">
      <c r="A8525"/>
      <c r="C8525"/>
      <c r="D8525"/>
      <c r="J8525"/>
      <c r="L8525"/>
      <c r="M8525"/>
      <c r="N8525"/>
      <c r="O8525"/>
      <c r="P8525"/>
      <c r="Q8525"/>
      <c r="R8525"/>
      <c r="S8525"/>
      <c r="T8525"/>
      <c r="U8525"/>
      <c r="AA8525"/>
      <c r="AD8525"/>
      <c r="AR8525"/>
      <c r="AS8525"/>
      <c r="AT8525"/>
      <c r="AU8525"/>
    </row>
    <row r="8526" spans="1:47" x14ac:dyDescent="0.25">
      <c r="A8526"/>
      <c r="C8526"/>
      <c r="D8526"/>
      <c r="J8526"/>
      <c r="L8526"/>
      <c r="M8526"/>
      <c r="N8526"/>
      <c r="O8526"/>
      <c r="P8526"/>
      <c r="Q8526"/>
      <c r="R8526"/>
      <c r="S8526"/>
      <c r="T8526"/>
      <c r="U8526"/>
      <c r="AA8526"/>
      <c r="AD8526"/>
      <c r="AR8526"/>
      <c r="AS8526"/>
      <c r="AT8526"/>
      <c r="AU8526"/>
    </row>
    <row r="8527" spans="1:47" x14ac:dyDescent="0.25">
      <c r="A8527"/>
      <c r="C8527"/>
      <c r="D8527"/>
      <c r="J8527"/>
      <c r="L8527"/>
      <c r="M8527"/>
      <c r="N8527"/>
      <c r="O8527"/>
      <c r="P8527"/>
      <c r="Q8527"/>
      <c r="R8527"/>
      <c r="S8527"/>
      <c r="T8527"/>
      <c r="U8527"/>
      <c r="AA8527"/>
      <c r="AD8527"/>
      <c r="AR8527"/>
      <c r="AS8527"/>
      <c r="AT8527"/>
      <c r="AU8527"/>
    </row>
    <row r="8528" spans="1:47" x14ac:dyDescent="0.25">
      <c r="A8528"/>
      <c r="C8528"/>
      <c r="D8528"/>
      <c r="J8528"/>
      <c r="L8528"/>
      <c r="M8528"/>
      <c r="N8528"/>
      <c r="O8528"/>
      <c r="P8528"/>
      <c r="Q8528"/>
      <c r="R8528"/>
      <c r="S8528"/>
      <c r="T8528"/>
      <c r="U8528"/>
      <c r="AA8528"/>
      <c r="AD8528"/>
      <c r="AR8528"/>
      <c r="AS8528"/>
      <c r="AT8528"/>
      <c r="AU8528"/>
    </row>
    <row r="8529" spans="1:47" x14ac:dyDescent="0.25">
      <c r="A8529"/>
      <c r="C8529"/>
      <c r="D8529"/>
      <c r="J8529"/>
      <c r="L8529"/>
      <c r="M8529"/>
      <c r="N8529"/>
      <c r="O8529"/>
      <c r="P8529"/>
      <c r="Q8529"/>
      <c r="R8529"/>
      <c r="S8529"/>
      <c r="T8529"/>
      <c r="U8529"/>
      <c r="AA8529"/>
      <c r="AD8529"/>
      <c r="AR8529"/>
      <c r="AS8529"/>
      <c r="AT8529"/>
      <c r="AU8529"/>
    </row>
    <row r="8530" spans="1:47" x14ac:dyDescent="0.25">
      <c r="A8530"/>
      <c r="C8530"/>
      <c r="D8530"/>
      <c r="J8530"/>
      <c r="L8530"/>
      <c r="M8530"/>
      <c r="N8530"/>
      <c r="O8530"/>
      <c r="P8530"/>
      <c r="Q8530"/>
      <c r="R8530"/>
      <c r="S8530"/>
      <c r="T8530"/>
      <c r="U8530"/>
      <c r="AA8530"/>
      <c r="AD8530"/>
      <c r="AR8530"/>
      <c r="AS8530"/>
      <c r="AT8530"/>
      <c r="AU8530"/>
    </row>
    <row r="8531" spans="1:47" x14ac:dyDescent="0.25">
      <c r="A8531"/>
      <c r="C8531"/>
      <c r="D8531"/>
      <c r="J8531"/>
      <c r="L8531"/>
      <c r="M8531"/>
      <c r="N8531"/>
      <c r="O8531"/>
      <c r="P8531"/>
      <c r="Q8531"/>
      <c r="R8531"/>
      <c r="S8531"/>
      <c r="T8531"/>
      <c r="U8531"/>
      <c r="AA8531"/>
      <c r="AD8531"/>
      <c r="AR8531"/>
      <c r="AS8531"/>
      <c r="AT8531"/>
      <c r="AU8531"/>
    </row>
    <row r="8532" spans="1:47" x14ac:dyDescent="0.25">
      <c r="A8532"/>
      <c r="C8532"/>
      <c r="D8532"/>
      <c r="J8532"/>
      <c r="L8532"/>
      <c r="M8532"/>
      <c r="N8532"/>
      <c r="O8532"/>
      <c r="P8532"/>
      <c r="Q8532"/>
      <c r="R8532"/>
      <c r="S8532"/>
      <c r="T8532"/>
      <c r="U8532"/>
      <c r="AA8532"/>
      <c r="AD8532"/>
      <c r="AR8532"/>
      <c r="AS8532"/>
      <c r="AT8532"/>
      <c r="AU8532"/>
    </row>
    <row r="8533" spans="1:47" x14ac:dyDescent="0.25">
      <c r="A8533"/>
      <c r="C8533"/>
      <c r="D8533"/>
      <c r="J8533"/>
      <c r="L8533"/>
      <c r="M8533"/>
      <c r="N8533"/>
      <c r="O8533"/>
      <c r="P8533"/>
      <c r="Q8533"/>
      <c r="R8533"/>
      <c r="S8533"/>
      <c r="T8533"/>
      <c r="U8533"/>
      <c r="AA8533"/>
      <c r="AD8533"/>
      <c r="AR8533"/>
      <c r="AS8533"/>
      <c r="AT8533"/>
      <c r="AU8533"/>
    </row>
    <row r="8534" spans="1:47" x14ac:dyDescent="0.25">
      <c r="A8534"/>
      <c r="C8534"/>
      <c r="D8534"/>
      <c r="J8534"/>
      <c r="L8534"/>
      <c r="M8534"/>
      <c r="N8534"/>
      <c r="O8534"/>
      <c r="P8534"/>
      <c r="Q8534"/>
      <c r="R8534"/>
      <c r="S8534"/>
      <c r="T8534"/>
      <c r="U8534"/>
      <c r="AA8534"/>
      <c r="AD8534"/>
      <c r="AR8534"/>
      <c r="AS8534"/>
      <c r="AT8534"/>
      <c r="AU8534"/>
    </row>
    <row r="8535" spans="1:47" x14ac:dyDescent="0.25">
      <c r="A8535"/>
      <c r="C8535"/>
      <c r="D8535"/>
      <c r="J8535"/>
      <c r="L8535"/>
      <c r="M8535"/>
      <c r="N8535"/>
      <c r="O8535"/>
      <c r="P8535"/>
      <c r="Q8535"/>
      <c r="R8535"/>
      <c r="S8535"/>
      <c r="T8535"/>
      <c r="U8535"/>
      <c r="AA8535"/>
      <c r="AD8535"/>
      <c r="AR8535"/>
      <c r="AS8535"/>
      <c r="AT8535"/>
      <c r="AU8535"/>
    </row>
    <row r="8536" spans="1:47" x14ac:dyDescent="0.25">
      <c r="A8536"/>
      <c r="C8536"/>
      <c r="D8536"/>
      <c r="J8536"/>
      <c r="L8536"/>
      <c r="M8536"/>
      <c r="N8536"/>
      <c r="O8536"/>
      <c r="P8536"/>
      <c r="Q8536"/>
      <c r="R8536"/>
      <c r="S8536"/>
      <c r="T8536"/>
      <c r="U8536"/>
      <c r="AA8536"/>
      <c r="AD8536"/>
      <c r="AR8536"/>
      <c r="AS8536"/>
      <c r="AT8536"/>
      <c r="AU8536"/>
    </row>
    <row r="8537" spans="1:47" x14ac:dyDescent="0.25">
      <c r="A8537"/>
      <c r="C8537"/>
      <c r="D8537"/>
      <c r="J8537"/>
      <c r="L8537"/>
      <c r="M8537"/>
      <c r="N8537"/>
      <c r="O8537"/>
      <c r="P8537"/>
      <c r="Q8537"/>
      <c r="R8537"/>
      <c r="S8537"/>
      <c r="T8537"/>
      <c r="U8537"/>
      <c r="AA8537"/>
      <c r="AD8537"/>
      <c r="AR8537"/>
      <c r="AS8537"/>
      <c r="AT8537"/>
      <c r="AU8537"/>
    </row>
    <row r="8538" spans="1:47" x14ac:dyDescent="0.25">
      <c r="A8538"/>
      <c r="C8538"/>
      <c r="D8538"/>
      <c r="J8538"/>
      <c r="L8538"/>
      <c r="M8538"/>
      <c r="N8538"/>
      <c r="O8538"/>
      <c r="P8538"/>
      <c r="Q8538"/>
      <c r="R8538"/>
      <c r="S8538"/>
      <c r="T8538"/>
      <c r="U8538"/>
      <c r="AA8538"/>
      <c r="AD8538"/>
      <c r="AR8538"/>
      <c r="AS8538"/>
      <c r="AT8538"/>
      <c r="AU8538"/>
    </row>
    <row r="8539" spans="1:47" x14ac:dyDescent="0.25">
      <c r="A8539"/>
      <c r="C8539"/>
      <c r="D8539"/>
      <c r="J8539"/>
      <c r="L8539"/>
      <c r="M8539"/>
      <c r="N8539"/>
      <c r="O8539"/>
      <c r="P8539"/>
      <c r="Q8539"/>
      <c r="R8539"/>
      <c r="S8539"/>
      <c r="T8539"/>
      <c r="U8539"/>
      <c r="AA8539"/>
      <c r="AD8539"/>
      <c r="AR8539"/>
      <c r="AS8539"/>
      <c r="AT8539"/>
      <c r="AU8539"/>
    </row>
    <row r="8540" spans="1:47" x14ac:dyDescent="0.25">
      <c r="A8540"/>
      <c r="C8540"/>
      <c r="D8540"/>
      <c r="J8540"/>
      <c r="L8540"/>
      <c r="M8540"/>
      <c r="N8540"/>
      <c r="O8540"/>
      <c r="P8540"/>
      <c r="Q8540"/>
      <c r="R8540"/>
      <c r="S8540"/>
      <c r="T8540"/>
      <c r="U8540"/>
      <c r="AA8540"/>
      <c r="AD8540"/>
      <c r="AR8540"/>
      <c r="AS8540"/>
      <c r="AT8540"/>
      <c r="AU8540"/>
    </row>
    <row r="8541" spans="1:47" x14ac:dyDescent="0.25">
      <c r="A8541"/>
      <c r="C8541"/>
      <c r="D8541"/>
      <c r="J8541"/>
      <c r="L8541"/>
      <c r="M8541"/>
      <c r="N8541"/>
      <c r="O8541"/>
      <c r="P8541"/>
      <c r="Q8541"/>
      <c r="R8541"/>
      <c r="S8541"/>
      <c r="T8541"/>
      <c r="U8541"/>
      <c r="AA8541"/>
      <c r="AD8541"/>
      <c r="AR8541"/>
      <c r="AS8541"/>
      <c r="AT8541"/>
      <c r="AU8541"/>
    </row>
    <row r="8542" spans="1:47" x14ac:dyDescent="0.25">
      <c r="A8542"/>
      <c r="C8542"/>
      <c r="D8542"/>
      <c r="J8542"/>
      <c r="L8542"/>
      <c r="M8542"/>
      <c r="N8542"/>
      <c r="O8542"/>
      <c r="P8542"/>
      <c r="Q8542"/>
      <c r="R8542"/>
      <c r="S8542"/>
      <c r="T8542"/>
      <c r="U8542"/>
      <c r="AA8542"/>
      <c r="AD8542"/>
      <c r="AR8542"/>
      <c r="AS8542"/>
      <c r="AT8542"/>
      <c r="AU8542"/>
    </row>
    <row r="8543" spans="1:47" x14ac:dyDescent="0.25">
      <c r="A8543"/>
      <c r="C8543"/>
      <c r="D8543"/>
      <c r="J8543"/>
      <c r="L8543"/>
      <c r="M8543"/>
      <c r="N8543"/>
      <c r="O8543"/>
      <c r="P8543"/>
      <c r="Q8543"/>
      <c r="R8543"/>
      <c r="S8543"/>
      <c r="T8543"/>
      <c r="U8543"/>
      <c r="AA8543"/>
      <c r="AD8543"/>
      <c r="AR8543"/>
      <c r="AS8543"/>
      <c r="AT8543"/>
      <c r="AU8543"/>
    </row>
    <row r="8544" spans="1:47" x14ac:dyDescent="0.25">
      <c r="A8544"/>
      <c r="C8544"/>
      <c r="D8544"/>
      <c r="J8544"/>
      <c r="L8544"/>
      <c r="M8544"/>
      <c r="N8544"/>
      <c r="O8544"/>
      <c r="P8544"/>
      <c r="Q8544"/>
      <c r="R8544"/>
      <c r="S8544"/>
      <c r="T8544"/>
      <c r="U8544"/>
      <c r="AA8544"/>
      <c r="AD8544"/>
      <c r="AR8544"/>
      <c r="AS8544"/>
      <c r="AT8544"/>
      <c r="AU8544"/>
    </row>
    <row r="8545" spans="1:47" x14ac:dyDescent="0.25">
      <c r="A8545"/>
      <c r="C8545"/>
      <c r="D8545"/>
      <c r="J8545"/>
      <c r="L8545"/>
      <c r="M8545"/>
      <c r="N8545"/>
      <c r="O8545"/>
      <c r="P8545"/>
      <c r="Q8545"/>
      <c r="R8545"/>
      <c r="S8545"/>
      <c r="T8545"/>
      <c r="U8545"/>
      <c r="AA8545"/>
      <c r="AD8545"/>
      <c r="AR8545"/>
      <c r="AS8545"/>
      <c r="AT8545"/>
      <c r="AU8545"/>
    </row>
    <row r="8546" spans="1:47" x14ac:dyDescent="0.25">
      <c r="A8546"/>
      <c r="C8546"/>
      <c r="D8546"/>
      <c r="J8546"/>
      <c r="L8546"/>
      <c r="M8546"/>
      <c r="N8546"/>
      <c r="O8546"/>
      <c r="P8546"/>
      <c r="Q8546"/>
      <c r="R8546"/>
      <c r="S8546"/>
      <c r="T8546"/>
      <c r="U8546"/>
      <c r="AA8546"/>
      <c r="AD8546"/>
      <c r="AR8546"/>
      <c r="AS8546"/>
      <c r="AT8546"/>
      <c r="AU8546"/>
    </row>
    <row r="8547" spans="1:47" x14ac:dyDescent="0.25">
      <c r="A8547"/>
      <c r="C8547"/>
      <c r="D8547"/>
      <c r="J8547"/>
      <c r="L8547"/>
      <c r="M8547"/>
      <c r="N8547"/>
      <c r="O8547"/>
      <c r="P8547"/>
      <c r="Q8547"/>
      <c r="R8547"/>
      <c r="S8547"/>
      <c r="T8547"/>
      <c r="U8547"/>
      <c r="AA8547"/>
      <c r="AD8547"/>
      <c r="AR8547"/>
      <c r="AS8547"/>
      <c r="AT8547"/>
      <c r="AU8547"/>
    </row>
    <row r="8548" spans="1:47" x14ac:dyDescent="0.25">
      <c r="A8548"/>
      <c r="C8548"/>
      <c r="D8548"/>
      <c r="J8548"/>
      <c r="L8548"/>
      <c r="M8548"/>
      <c r="N8548"/>
      <c r="O8548"/>
      <c r="P8548"/>
      <c r="Q8548"/>
      <c r="R8548"/>
      <c r="S8548"/>
      <c r="T8548"/>
      <c r="U8548"/>
      <c r="AA8548"/>
      <c r="AD8548"/>
      <c r="AR8548"/>
      <c r="AS8548"/>
      <c r="AT8548"/>
      <c r="AU8548"/>
    </row>
    <row r="8549" spans="1:47" x14ac:dyDescent="0.25">
      <c r="A8549"/>
      <c r="C8549"/>
      <c r="D8549"/>
      <c r="J8549"/>
      <c r="L8549"/>
      <c r="M8549"/>
      <c r="N8549"/>
      <c r="O8549"/>
      <c r="P8549"/>
      <c r="Q8549"/>
      <c r="R8549"/>
      <c r="S8549"/>
      <c r="T8549"/>
      <c r="U8549"/>
      <c r="AA8549"/>
      <c r="AD8549"/>
      <c r="AR8549"/>
      <c r="AS8549"/>
      <c r="AT8549"/>
      <c r="AU8549"/>
    </row>
    <row r="8550" spans="1:47" x14ac:dyDescent="0.25">
      <c r="A8550"/>
      <c r="C8550"/>
      <c r="D8550"/>
      <c r="J8550"/>
      <c r="L8550"/>
      <c r="M8550"/>
      <c r="N8550"/>
      <c r="O8550"/>
      <c r="P8550"/>
      <c r="Q8550"/>
      <c r="R8550"/>
      <c r="S8550"/>
      <c r="T8550"/>
      <c r="U8550"/>
      <c r="AA8550"/>
      <c r="AD8550"/>
      <c r="AR8550"/>
      <c r="AS8550"/>
      <c r="AT8550"/>
      <c r="AU8550"/>
    </row>
    <row r="8551" spans="1:47" x14ac:dyDescent="0.25">
      <c r="A8551"/>
      <c r="C8551"/>
      <c r="D8551"/>
      <c r="J8551"/>
      <c r="L8551"/>
      <c r="M8551"/>
      <c r="N8551"/>
      <c r="O8551"/>
      <c r="P8551"/>
      <c r="Q8551"/>
      <c r="R8551"/>
      <c r="S8551"/>
      <c r="T8551"/>
      <c r="U8551"/>
      <c r="AA8551"/>
      <c r="AD8551"/>
      <c r="AR8551"/>
      <c r="AS8551"/>
      <c r="AT8551"/>
      <c r="AU8551"/>
    </row>
    <row r="8552" spans="1:47" x14ac:dyDescent="0.25">
      <c r="A8552"/>
      <c r="C8552"/>
      <c r="D8552"/>
      <c r="J8552"/>
      <c r="L8552"/>
      <c r="M8552"/>
      <c r="N8552"/>
      <c r="O8552"/>
      <c r="P8552"/>
      <c r="Q8552"/>
      <c r="R8552"/>
      <c r="S8552"/>
      <c r="T8552"/>
      <c r="U8552"/>
      <c r="AA8552"/>
      <c r="AD8552"/>
      <c r="AR8552"/>
      <c r="AS8552"/>
      <c r="AT8552"/>
      <c r="AU8552"/>
    </row>
    <row r="8553" spans="1:47" x14ac:dyDescent="0.25">
      <c r="A8553"/>
      <c r="C8553"/>
      <c r="D8553"/>
      <c r="J8553"/>
      <c r="L8553"/>
      <c r="M8553"/>
      <c r="N8553"/>
      <c r="O8553"/>
      <c r="P8553"/>
      <c r="Q8553"/>
      <c r="R8553"/>
      <c r="S8553"/>
      <c r="T8553"/>
      <c r="U8553"/>
      <c r="AA8553"/>
      <c r="AD8553"/>
      <c r="AR8553"/>
      <c r="AS8553"/>
      <c r="AT8553"/>
      <c r="AU8553"/>
    </row>
    <row r="8554" spans="1:47" x14ac:dyDescent="0.25">
      <c r="A8554"/>
      <c r="C8554"/>
      <c r="D8554"/>
      <c r="J8554"/>
      <c r="L8554"/>
      <c r="M8554"/>
      <c r="N8554"/>
      <c r="O8554"/>
      <c r="P8554"/>
      <c r="Q8554"/>
      <c r="R8554"/>
      <c r="S8554"/>
      <c r="T8554"/>
      <c r="U8554"/>
      <c r="AA8554"/>
      <c r="AD8554"/>
      <c r="AR8554"/>
      <c r="AS8554"/>
      <c r="AT8554"/>
      <c r="AU8554"/>
    </row>
    <row r="8555" spans="1:47" x14ac:dyDescent="0.25">
      <c r="A8555"/>
      <c r="C8555"/>
      <c r="D8555"/>
      <c r="J8555"/>
      <c r="L8555"/>
      <c r="M8555"/>
      <c r="N8555"/>
      <c r="O8555"/>
      <c r="P8555"/>
      <c r="Q8555"/>
      <c r="R8555"/>
      <c r="S8555"/>
      <c r="T8555"/>
      <c r="U8555"/>
      <c r="AA8555"/>
      <c r="AD8555"/>
      <c r="AR8555"/>
      <c r="AS8555"/>
      <c r="AT8555"/>
      <c r="AU8555"/>
    </row>
    <row r="8556" spans="1:47" x14ac:dyDescent="0.25">
      <c r="A8556"/>
      <c r="C8556"/>
      <c r="D8556"/>
      <c r="J8556"/>
      <c r="L8556"/>
      <c r="M8556"/>
      <c r="N8556"/>
      <c r="O8556"/>
      <c r="P8556"/>
      <c r="Q8556"/>
      <c r="R8556"/>
      <c r="S8556"/>
      <c r="T8556"/>
      <c r="U8556"/>
      <c r="AA8556"/>
      <c r="AD8556"/>
      <c r="AR8556"/>
      <c r="AS8556"/>
      <c r="AT8556"/>
      <c r="AU8556"/>
    </row>
    <row r="8557" spans="1:47" x14ac:dyDescent="0.25">
      <c r="A8557"/>
      <c r="C8557"/>
      <c r="D8557"/>
      <c r="J8557"/>
      <c r="L8557"/>
      <c r="M8557"/>
      <c r="N8557"/>
      <c r="O8557"/>
      <c r="P8557"/>
      <c r="Q8557"/>
      <c r="R8557"/>
      <c r="S8557"/>
      <c r="T8557"/>
      <c r="U8557"/>
      <c r="AA8557"/>
      <c r="AD8557"/>
      <c r="AR8557"/>
      <c r="AS8557"/>
      <c r="AT8557"/>
      <c r="AU8557"/>
    </row>
    <row r="8558" spans="1:47" x14ac:dyDescent="0.25">
      <c r="A8558"/>
      <c r="C8558"/>
      <c r="D8558"/>
      <c r="J8558"/>
      <c r="L8558"/>
      <c r="M8558"/>
      <c r="N8558"/>
      <c r="O8558"/>
      <c r="P8558"/>
      <c r="Q8558"/>
      <c r="R8558"/>
      <c r="S8558"/>
      <c r="T8558"/>
      <c r="U8558"/>
      <c r="AA8558"/>
      <c r="AD8558"/>
      <c r="AR8558"/>
      <c r="AS8558"/>
      <c r="AT8558"/>
      <c r="AU8558"/>
    </row>
    <row r="8559" spans="1:47" x14ac:dyDescent="0.25">
      <c r="A8559"/>
      <c r="C8559"/>
      <c r="D8559"/>
      <c r="J8559"/>
      <c r="L8559"/>
      <c r="M8559"/>
      <c r="N8559"/>
      <c r="O8559"/>
      <c r="P8559"/>
      <c r="Q8559"/>
      <c r="R8559"/>
      <c r="S8559"/>
      <c r="T8559"/>
      <c r="U8559"/>
      <c r="AA8559"/>
      <c r="AD8559"/>
      <c r="AR8559"/>
      <c r="AS8559"/>
      <c r="AT8559"/>
      <c r="AU8559"/>
    </row>
    <row r="8560" spans="1:47" x14ac:dyDescent="0.25">
      <c r="A8560"/>
      <c r="C8560"/>
      <c r="D8560"/>
      <c r="J8560"/>
      <c r="L8560"/>
      <c r="M8560"/>
      <c r="N8560"/>
      <c r="O8560"/>
      <c r="P8560"/>
      <c r="Q8560"/>
      <c r="R8560"/>
      <c r="S8560"/>
      <c r="T8560"/>
      <c r="U8560"/>
      <c r="AA8560"/>
      <c r="AD8560"/>
      <c r="AR8560"/>
      <c r="AS8560"/>
      <c r="AT8560"/>
      <c r="AU8560"/>
    </row>
    <row r="8561" spans="1:47" x14ac:dyDescent="0.25">
      <c r="A8561"/>
      <c r="C8561"/>
      <c r="D8561"/>
      <c r="J8561"/>
      <c r="L8561"/>
      <c r="M8561"/>
      <c r="N8561"/>
      <c r="O8561"/>
      <c r="P8561"/>
      <c r="Q8561"/>
      <c r="R8561"/>
      <c r="S8561"/>
      <c r="T8561"/>
      <c r="U8561"/>
      <c r="AA8561"/>
      <c r="AD8561"/>
      <c r="AR8561"/>
      <c r="AS8561"/>
      <c r="AT8561"/>
      <c r="AU8561"/>
    </row>
    <row r="8562" spans="1:47" x14ac:dyDescent="0.25">
      <c r="A8562"/>
      <c r="C8562"/>
      <c r="D8562"/>
      <c r="J8562"/>
      <c r="L8562"/>
      <c r="M8562"/>
      <c r="N8562"/>
      <c r="O8562"/>
      <c r="P8562"/>
      <c r="Q8562"/>
      <c r="R8562"/>
      <c r="S8562"/>
      <c r="T8562"/>
      <c r="U8562"/>
      <c r="AA8562"/>
      <c r="AD8562"/>
      <c r="AR8562"/>
      <c r="AS8562"/>
      <c r="AT8562"/>
      <c r="AU8562"/>
    </row>
    <row r="8563" spans="1:47" x14ac:dyDescent="0.25">
      <c r="A8563"/>
      <c r="C8563"/>
      <c r="D8563"/>
      <c r="J8563"/>
      <c r="L8563"/>
      <c r="M8563"/>
      <c r="N8563"/>
      <c r="O8563"/>
      <c r="P8563"/>
      <c r="Q8563"/>
      <c r="R8563"/>
      <c r="S8563"/>
      <c r="T8563"/>
      <c r="U8563"/>
      <c r="AA8563"/>
      <c r="AD8563"/>
      <c r="AR8563"/>
      <c r="AS8563"/>
      <c r="AT8563"/>
      <c r="AU8563"/>
    </row>
    <row r="8564" spans="1:47" x14ac:dyDescent="0.25">
      <c r="A8564"/>
      <c r="C8564"/>
      <c r="D8564"/>
      <c r="J8564"/>
      <c r="L8564"/>
      <c r="M8564"/>
      <c r="N8564"/>
      <c r="O8564"/>
      <c r="P8564"/>
      <c r="Q8564"/>
      <c r="R8564"/>
      <c r="S8564"/>
      <c r="T8564"/>
      <c r="U8564"/>
      <c r="AA8564"/>
      <c r="AD8564"/>
      <c r="AR8564"/>
      <c r="AS8564"/>
      <c r="AT8564"/>
      <c r="AU8564"/>
    </row>
    <row r="8565" spans="1:47" x14ac:dyDescent="0.25">
      <c r="A8565"/>
      <c r="C8565"/>
      <c r="D8565"/>
      <c r="J8565"/>
      <c r="L8565"/>
      <c r="M8565"/>
      <c r="N8565"/>
      <c r="O8565"/>
      <c r="P8565"/>
      <c r="Q8565"/>
      <c r="R8565"/>
      <c r="S8565"/>
      <c r="T8565"/>
      <c r="U8565"/>
      <c r="AA8565"/>
      <c r="AD8565"/>
      <c r="AR8565"/>
      <c r="AS8565"/>
      <c r="AT8565"/>
      <c r="AU8565"/>
    </row>
    <row r="8566" spans="1:47" x14ac:dyDescent="0.25">
      <c r="A8566"/>
      <c r="C8566"/>
      <c r="D8566"/>
      <c r="J8566"/>
      <c r="L8566"/>
      <c r="M8566"/>
      <c r="N8566"/>
      <c r="O8566"/>
      <c r="P8566"/>
      <c r="Q8566"/>
      <c r="R8566"/>
      <c r="S8566"/>
      <c r="T8566"/>
      <c r="U8566"/>
      <c r="AA8566"/>
      <c r="AD8566"/>
      <c r="AR8566"/>
      <c r="AS8566"/>
      <c r="AT8566"/>
      <c r="AU8566"/>
    </row>
    <row r="8567" spans="1:47" x14ac:dyDescent="0.25">
      <c r="A8567"/>
      <c r="C8567"/>
      <c r="D8567"/>
      <c r="J8567"/>
      <c r="L8567"/>
      <c r="M8567"/>
      <c r="N8567"/>
      <c r="O8567"/>
      <c r="P8567"/>
      <c r="Q8567"/>
      <c r="R8567"/>
      <c r="S8567"/>
      <c r="T8567"/>
      <c r="U8567"/>
      <c r="AA8567"/>
      <c r="AD8567"/>
      <c r="AR8567"/>
      <c r="AS8567"/>
      <c r="AT8567"/>
      <c r="AU8567"/>
    </row>
    <row r="8568" spans="1:47" x14ac:dyDescent="0.25">
      <c r="A8568"/>
      <c r="C8568"/>
      <c r="D8568"/>
      <c r="J8568"/>
      <c r="L8568"/>
      <c r="M8568"/>
      <c r="N8568"/>
      <c r="O8568"/>
      <c r="P8568"/>
      <c r="Q8568"/>
      <c r="R8568"/>
      <c r="S8568"/>
      <c r="T8568"/>
      <c r="U8568"/>
      <c r="AA8568"/>
      <c r="AD8568"/>
      <c r="AR8568"/>
      <c r="AS8568"/>
      <c r="AT8568"/>
      <c r="AU8568"/>
    </row>
    <row r="8569" spans="1:47" x14ac:dyDescent="0.25">
      <c r="A8569"/>
      <c r="C8569"/>
      <c r="D8569"/>
      <c r="J8569"/>
      <c r="L8569"/>
      <c r="M8569"/>
      <c r="N8569"/>
      <c r="O8569"/>
      <c r="P8569"/>
      <c r="Q8569"/>
      <c r="R8569"/>
      <c r="S8569"/>
      <c r="T8569"/>
      <c r="U8569"/>
      <c r="AA8569"/>
      <c r="AD8569"/>
      <c r="AR8569"/>
      <c r="AS8569"/>
      <c r="AT8569"/>
      <c r="AU8569"/>
    </row>
    <row r="8570" spans="1:47" x14ac:dyDescent="0.25">
      <c r="A8570"/>
      <c r="C8570"/>
      <c r="D8570"/>
      <c r="J8570"/>
      <c r="L8570"/>
      <c r="M8570"/>
      <c r="N8570"/>
      <c r="O8570"/>
      <c r="P8570"/>
      <c r="Q8570"/>
      <c r="R8570"/>
      <c r="S8570"/>
      <c r="T8570"/>
      <c r="U8570"/>
      <c r="AA8570"/>
      <c r="AD8570"/>
      <c r="AR8570"/>
      <c r="AS8570"/>
      <c r="AT8570"/>
      <c r="AU8570"/>
    </row>
    <row r="8571" spans="1:47" x14ac:dyDescent="0.25">
      <c r="A8571"/>
      <c r="C8571"/>
      <c r="D8571"/>
      <c r="J8571"/>
      <c r="L8571"/>
      <c r="M8571"/>
      <c r="N8571"/>
      <c r="O8571"/>
      <c r="P8571"/>
      <c r="Q8571"/>
      <c r="R8571"/>
      <c r="S8571"/>
      <c r="T8571"/>
      <c r="U8571"/>
      <c r="AA8571"/>
      <c r="AD8571"/>
      <c r="AR8571"/>
      <c r="AS8571"/>
      <c r="AT8571"/>
      <c r="AU8571"/>
    </row>
    <row r="8572" spans="1:47" x14ac:dyDescent="0.25">
      <c r="A8572"/>
      <c r="C8572"/>
      <c r="D8572"/>
      <c r="J8572"/>
      <c r="L8572"/>
      <c r="M8572"/>
      <c r="N8572"/>
      <c r="O8572"/>
      <c r="P8572"/>
      <c r="Q8572"/>
      <c r="R8572"/>
      <c r="S8572"/>
      <c r="T8572"/>
      <c r="U8572"/>
      <c r="AA8572"/>
      <c r="AD8572"/>
      <c r="AR8572"/>
      <c r="AS8572"/>
      <c r="AT8572"/>
      <c r="AU8572"/>
    </row>
    <row r="8573" spans="1:47" x14ac:dyDescent="0.25">
      <c r="A8573"/>
      <c r="C8573"/>
      <c r="D8573"/>
      <c r="J8573"/>
      <c r="L8573"/>
      <c r="M8573"/>
      <c r="N8573"/>
      <c r="O8573"/>
      <c r="P8573"/>
      <c r="Q8573"/>
      <c r="R8573"/>
      <c r="S8573"/>
      <c r="T8573"/>
      <c r="U8573"/>
      <c r="AA8573"/>
      <c r="AD8573"/>
      <c r="AR8573"/>
      <c r="AS8573"/>
      <c r="AT8573"/>
      <c r="AU8573"/>
    </row>
    <row r="8574" spans="1:47" x14ac:dyDescent="0.25">
      <c r="A8574"/>
      <c r="C8574"/>
      <c r="D8574"/>
      <c r="J8574"/>
      <c r="L8574"/>
      <c r="M8574"/>
      <c r="N8574"/>
      <c r="O8574"/>
      <c r="P8574"/>
      <c r="Q8574"/>
      <c r="R8574"/>
      <c r="S8574"/>
      <c r="T8574"/>
      <c r="U8574"/>
      <c r="AA8574"/>
      <c r="AD8574"/>
      <c r="AR8574"/>
      <c r="AS8574"/>
      <c r="AT8574"/>
      <c r="AU8574"/>
    </row>
    <row r="8575" spans="1:47" x14ac:dyDescent="0.25">
      <c r="A8575"/>
      <c r="C8575"/>
      <c r="D8575"/>
      <c r="J8575"/>
      <c r="L8575"/>
      <c r="M8575"/>
      <c r="N8575"/>
      <c r="O8575"/>
      <c r="P8575"/>
      <c r="Q8575"/>
      <c r="R8575"/>
      <c r="S8575"/>
      <c r="T8575"/>
      <c r="U8575"/>
      <c r="AA8575"/>
      <c r="AD8575"/>
      <c r="AR8575"/>
      <c r="AS8575"/>
      <c r="AT8575"/>
      <c r="AU8575"/>
    </row>
    <row r="8576" spans="1:47" x14ac:dyDescent="0.25">
      <c r="A8576"/>
      <c r="C8576"/>
      <c r="D8576"/>
      <c r="J8576"/>
      <c r="L8576"/>
      <c r="M8576"/>
      <c r="N8576"/>
      <c r="O8576"/>
      <c r="P8576"/>
      <c r="Q8576"/>
      <c r="R8576"/>
      <c r="S8576"/>
      <c r="T8576"/>
      <c r="U8576"/>
      <c r="AA8576"/>
      <c r="AD8576"/>
      <c r="AR8576"/>
      <c r="AS8576"/>
      <c r="AT8576"/>
      <c r="AU8576"/>
    </row>
    <row r="8577" spans="1:47" x14ac:dyDescent="0.25">
      <c r="A8577"/>
      <c r="C8577"/>
      <c r="D8577"/>
      <c r="J8577"/>
      <c r="L8577"/>
      <c r="M8577"/>
      <c r="N8577"/>
      <c r="O8577"/>
      <c r="P8577"/>
      <c r="Q8577"/>
      <c r="R8577"/>
      <c r="S8577"/>
      <c r="T8577"/>
      <c r="U8577"/>
      <c r="AA8577"/>
      <c r="AD8577"/>
      <c r="AR8577"/>
      <c r="AS8577"/>
      <c r="AT8577"/>
      <c r="AU8577"/>
    </row>
    <row r="8578" spans="1:47" x14ac:dyDescent="0.25">
      <c r="A8578"/>
      <c r="C8578"/>
      <c r="D8578"/>
      <c r="J8578"/>
      <c r="L8578"/>
      <c r="M8578"/>
      <c r="N8578"/>
      <c r="O8578"/>
      <c r="P8578"/>
      <c r="Q8578"/>
      <c r="R8578"/>
      <c r="S8578"/>
      <c r="T8578"/>
      <c r="U8578"/>
      <c r="AA8578"/>
      <c r="AD8578"/>
      <c r="AR8578"/>
      <c r="AS8578"/>
      <c r="AT8578"/>
      <c r="AU8578"/>
    </row>
    <row r="8579" spans="1:47" x14ac:dyDescent="0.25">
      <c r="A8579"/>
      <c r="C8579"/>
      <c r="D8579"/>
      <c r="J8579"/>
      <c r="L8579"/>
      <c r="M8579"/>
      <c r="N8579"/>
      <c r="O8579"/>
      <c r="P8579"/>
      <c r="Q8579"/>
      <c r="R8579"/>
      <c r="S8579"/>
      <c r="T8579"/>
      <c r="U8579"/>
      <c r="AA8579"/>
      <c r="AD8579"/>
      <c r="AR8579"/>
      <c r="AS8579"/>
      <c r="AT8579"/>
      <c r="AU8579"/>
    </row>
    <row r="8580" spans="1:47" x14ac:dyDescent="0.25">
      <c r="A8580"/>
      <c r="C8580"/>
      <c r="D8580"/>
      <c r="J8580"/>
      <c r="L8580"/>
      <c r="M8580"/>
      <c r="N8580"/>
      <c r="O8580"/>
      <c r="P8580"/>
      <c r="Q8580"/>
      <c r="R8580"/>
      <c r="S8580"/>
      <c r="T8580"/>
      <c r="U8580"/>
      <c r="AA8580"/>
      <c r="AD8580"/>
      <c r="AR8580"/>
      <c r="AS8580"/>
      <c r="AT8580"/>
      <c r="AU8580"/>
    </row>
    <row r="8581" spans="1:47" x14ac:dyDescent="0.25">
      <c r="A8581"/>
      <c r="C8581"/>
      <c r="D8581"/>
      <c r="J8581"/>
      <c r="L8581"/>
      <c r="M8581"/>
      <c r="N8581"/>
      <c r="O8581"/>
      <c r="P8581"/>
      <c r="Q8581"/>
      <c r="R8581"/>
      <c r="S8581"/>
      <c r="T8581"/>
      <c r="U8581"/>
      <c r="AA8581"/>
      <c r="AD8581"/>
      <c r="AR8581"/>
      <c r="AS8581"/>
      <c r="AT8581"/>
      <c r="AU8581"/>
    </row>
    <row r="8582" spans="1:47" x14ac:dyDescent="0.25">
      <c r="A8582"/>
      <c r="C8582"/>
      <c r="D8582"/>
      <c r="J8582"/>
      <c r="L8582"/>
      <c r="M8582"/>
      <c r="N8582"/>
      <c r="O8582"/>
      <c r="P8582"/>
      <c r="Q8582"/>
      <c r="R8582"/>
      <c r="S8582"/>
      <c r="T8582"/>
      <c r="U8582"/>
      <c r="AA8582"/>
      <c r="AD8582"/>
      <c r="AR8582"/>
      <c r="AS8582"/>
      <c r="AT8582"/>
      <c r="AU8582"/>
    </row>
    <row r="8583" spans="1:47" x14ac:dyDescent="0.25">
      <c r="A8583"/>
      <c r="C8583"/>
      <c r="D8583"/>
      <c r="J8583"/>
      <c r="L8583"/>
      <c r="M8583"/>
      <c r="N8583"/>
      <c r="O8583"/>
      <c r="P8583"/>
      <c r="Q8583"/>
      <c r="R8583"/>
      <c r="S8583"/>
      <c r="T8583"/>
      <c r="U8583"/>
      <c r="AA8583"/>
      <c r="AD8583"/>
      <c r="AR8583"/>
      <c r="AS8583"/>
      <c r="AT8583"/>
      <c r="AU8583"/>
    </row>
    <row r="8584" spans="1:47" x14ac:dyDescent="0.25">
      <c r="A8584"/>
      <c r="C8584"/>
      <c r="D8584"/>
      <c r="J8584"/>
      <c r="L8584"/>
      <c r="M8584"/>
      <c r="N8584"/>
      <c r="O8584"/>
      <c r="P8584"/>
      <c r="Q8584"/>
      <c r="R8584"/>
      <c r="S8584"/>
      <c r="T8584"/>
      <c r="U8584"/>
      <c r="AA8584"/>
      <c r="AD8584"/>
      <c r="AR8584"/>
      <c r="AS8584"/>
      <c r="AT8584"/>
      <c r="AU8584"/>
    </row>
    <row r="8585" spans="1:47" x14ac:dyDescent="0.25">
      <c r="A8585"/>
      <c r="C8585"/>
      <c r="D8585"/>
      <c r="J8585"/>
      <c r="L8585"/>
      <c r="M8585"/>
      <c r="N8585"/>
      <c r="O8585"/>
      <c r="P8585"/>
      <c r="Q8585"/>
      <c r="R8585"/>
      <c r="S8585"/>
      <c r="T8585"/>
      <c r="U8585"/>
      <c r="AA8585"/>
      <c r="AD8585"/>
      <c r="AR8585"/>
      <c r="AS8585"/>
      <c r="AT8585"/>
      <c r="AU8585"/>
    </row>
    <row r="8586" spans="1:47" x14ac:dyDescent="0.25">
      <c r="A8586"/>
      <c r="C8586"/>
      <c r="D8586"/>
      <c r="J8586"/>
      <c r="L8586"/>
      <c r="M8586"/>
      <c r="N8586"/>
      <c r="O8586"/>
      <c r="P8586"/>
      <c r="Q8586"/>
      <c r="R8586"/>
      <c r="S8586"/>
      <c r="T8586"/>
      <c r="U8586"/>
      <c r="AA8586"/>
      <c r="AD8586"/>
      <c r="AR8586"/>
      <c r="AS8586"/>
      <c r="AT8586"/>
      <c r="AU8586"/>
    </row>
    <row r="8587" spans="1:47" x14ac:dyDescent="0.25">
      <c r="A8587"/>
      <c r="C8587"/>
      <c r="D8587"/>
      <c r="J8587"/>
      <c r="L8587"/>
      <c r="M8587"/>
      <c r="N8587"/>
      <c r="O8587"/>
      <c r="P8587"/>
      <c r="Q8587"/>
      <c r="R8587"/>
      <c r="S8587"/>
      <c r="T8587"/>
      <c r="U8587"/>
      <c r="AA8587"/>
      <c r="AD8587"/>
      <c r="AR8587"/>
      <c r="AS8587"/>
      <c r="AT8587"/>
      <c r="AU8587"/>
    </row>
    <row r="8588" spans="1:47" x14ac:dyDescent="0.25">
      <c r="A8588"/>
      <c r="C8588"/>
      <c r="D8588"/>
      <c r="J8588"/>
      <c r="L8588"/>
      <c r="M8588"/>
      <c r="N8588"/>
      <c r="O8588"/>
      <c r="P8588"/>
      <c r="Q8588"/>
      <c r="R8588"/>
      <c r="S8588"/>
      <c r="T8588"/>
      <c r="U8588"/>
      <c r="AA8588"/>
      <c r="AD8588"/>
      <c r="AR8588"/>
      <c r="AS8588"/>
      <c r="AT8588"/>
      <c r="AU8588"/>
    </row>
    <row r="8589" spans="1:47" x14ac:dyDescent="0.25">
      <c r="A8589"/>
      <c r="C8589"/>
      <c r="D8589"/>
      <c r="J8589"/>
      <c r="L8589"/>
      <c r="M8589"/>
      <c r="N8589"/>
      <c r="O8589"/>
      <c r="P8589"/>
      <c r="Q8589"/>
      <c r="R8589"/>
      <c r="S8589"/>
      <c r="T8589"/>
      <c r="U8589"/>
      <c r="AA8589"/>
      <c r="AD8589"/>
      <c r="AR8589"/>
      <c r="AS8589"/>
      <c r="AT8589"/>
      <c r="AU8589"/>
    </row>
    <row r="8590" spans="1:47" x14ac:dyDescent="0.25">
      <c r="A8590"/>
      <c r="C8590"/>
      <c r="D8590"/>
      <c r="J8590"/>
      <c r="L8590"/>
      <c r="M8590"/>
      <c r="N8590"/>
      <c r="O8590"/>
      <c r="P8590"/>
      <c r="Q8590"/>
      <c r="R8590"/>
      <c r="S8590"/>
      <c r="T8590"/>
      <c r="U8590"/>
      <c r="AA8590"/>
      <c r="AD8590"/>
      <c r="AR8590"/>
      <c r="AS8590"/>
      <c r="AT8590"/>
      <c r="AU8590"/>
    </row>
    <row r="8591" spans="1:47" x14ac:dyDescent="0.25">
      <c r="A8591"/>
      <c r="C8591"/>
      <c r="D8591"/>
      <c r="J8591"/>
      <c r="L8591"/>
      <c r="M8591"/>
      <c r="N8591"/>
      <c r="O8591"/>
      <c r="P8591"/>
      <c r="Q8591"/>
      <c r="R8591"/>
      <c r="S8591"/>
      <c r="T8591"/>
      <c r="U8591"/>
      <c r="AA8591"/>
      <c r="AD8591"/>
      <c r="AR8591"/>
      <c r="AS8591"/>
      <c r="AT8591"/>
      <c r="AU8591"/>
    </row>
    <row r="8592" spans="1:47" x14ac:dyDescent="0.25">
      <c r="A8592"/>
      <c r="C8592"/>
      <c r="D8592"/>
      <c r="J8592"/>
      <c r="L8592"/>
      <c r="M8592"/>
      <c r="N8592"/>
      <c r="O8592"/>
      <c r="P8592"/>
      <c r="Q8592"/>
      <c r="R8592"/>
      <c r="S8592"/>
      <c r="T8592"/>
      <c r="U8592"/>
      <c r="AA8592"/>
      <c r="AD8592"/>
      <c r="AR8592"/>
      <c r="AS8592"/>
      <c r="AT8592"/>
      <c r="AU8592"/>
    </row>
    <row r="8593" spans="1:47" x14ac:dyDescent="0.25">
      <c r="A8593"/>
      <c r="C8593"/>
      <c r="D8593"/>
      <c r="J8593"/>
      <c r="L8593"/>
      <c r="M8593"/>
      <c r="N8593"/>
      <c r="O8593"/>
      <c r="P8593"/>
      <c r="Q8593"/>
      <c r="R8593"/>
      <c r="S8593"/>
      <c r="T8593"/>
      <c r="U8593"/>
      <c r="AA8593"/>
      <c r="AD8593"/>
      <c r="AR8593"/>
      <c r="AS8593"/>
      <c r="AT8593"/>
      <c r="AU8593"/>
    </row>
    <row r="8594" spans="1:47" x14ac:dyDescent="0.25">
      <c r="A8594"/>
      <c r="C8594"/>
      <c r="D8594"/>
      <c r="J8594"/>
      <c r="L8594"/>
      <c r="M8594"/>
      <c r="N8594"/>
      <c r="O8594"/>
      <c r="P8594"/>
      <c r="Q8594"/>
      <c r="R8594"/>
      <c r="S8594"/>
      <c r="T8594"/>
      <c r="U8594"/>
      <c r="AA8594"/>
      <c r="AD8594"/>
      <c r="AR8594"/>
      <c r="AS8594"/>
      <c r="AT8594"/>
      <c r="AU8594"/>
    </row>
    <row r="8595" spans="1:47" x14ac:dyDescent="0.25">
      <c r="A8595"/>
      <c r="C8595"/>
      <c r="D8595"/>
      <c r="J8595"/>
      <c r="L8595"/>
      <c r="M8595"/>
      <c r="N8595"/>
      <c r="O8595"/>
      <c r="P8595"/>
      <c r="Q8595"/>
      <c r="R8595"/>
      <c r="S8595"/>
      <c r="T8595"/>
      <c r="U8595"/>
      <c r="AA8595"/>
      <c r="AD8595"/>
      <c r="AR8595"/>
      <c r="AS8595"/>
      <c r="AT8595"/>
      <c r="AU8595"/>
    </row>
    <row r="8596" spans="1:47" x14ac:dyDescent="0.25">
      <c r="A8596"/>
      <c r="C8596"/>
      <c r="D8596"/>
      <c r="J8596"/>
      <c r="L8596"/>
      <c r="M8596"/>
      <c r="N8596"/>
      <c r="O8596"/>
      <c r="P8596"/>
      <c r="Q8596"/>
      <c r="R8596"/>
      <c r="S8596"/>
      <c r="T8596"/>
      <c r="U8596"/>
      <c r="AA8596"/>
      <c r="AD8596"/>
      <c r="AR8596"/>
      <c r="AS8596"/>
      <c r="AT8596"/>
      <c r="AU8596"/>
    </row>
    <row r="8597" spans="1:47" x14ac:dyDescent="0.25">
      <c r="A8597"/>
      <c r="C8597"/>
      <c r="D8597"/>
      <c r="J8597"/>
      <c r="L8597"/>
      <c r="M8597"/>
      <c r="N8597"/>
      <c r="O8597"/>
      <c r="P8597"/>
      <c r="Q8597"/>
      <c r="R8597"/>
      <c r="S8597"/>
      <c r="T8597"/>
      <c r="U8597"/>
      <c r="AA8597"/>
      <c r="AD8597"/>
      <c r="AR8597"/>
      <c r="AS8597"/>
      <c r="AT8597"/>
      <c r="AU8597"/>
    </row>
    <row r="8598" spans="1:47" x14ac:dyDescent="0.25">
      <c r="A8598"/>
      <c r="C8598"/>
      <c r="D8598"/>
      <c r="J8598"/>
      <c r="L8598"/>
      <c r="M8598"/>
      <c r="N8598"/>
      <c r="O8598"/>
      <c r="P8598"/>
      <c r="Q8598"/>
      <c r="R8598"/>
      <c r="S8598"/>
      <c r="T8598"/>
      <c r="U8598"/>
      <c r="AA8598"/>
      <c r="AD8598"/>
      <c r="AR8598"/>
      <c r="AS8598"/>
      <c r="AT8598"/>
      <c r="AU8598"/>
    </row>
    <row r="8599" spans="1:47" x14ac:dyDescent="0.25">
      <c r="A8599"/>
      <c r="C8599"/>
      <c r="D8599"/>
      <c r="J8599"/>
      <c r="L8599"/>
      <c r="M8599"/>
      <c r="N8599"/>
      <c r="O8599"/>
      <c r="P8599"/>
      <c r="Q8599"/>
      <c r="R8599"/>
      <c r="S8599"/>
      <c r="T8599"/>
      <c r="U8599"/>
      <c r="AA8599"/>
      <c r="AD8599"/>
      <c r="AR8599"/>
      <c r="AS8599"/>
      <c r="AT8599"/>
      <c r="AU8599"/>
    </row>
    <row r="8600" spans="1:47" x14ac:dyDescent="0.25">
      <c r="A8600"/>
      <c r="C8600"/>
      <c r="D8600"/>
      <c r="J8600"/>
      <c r="L8600"/>
      <c r="M8600"/>
      <c r="N8600"/>
      <c r="O8600"/>
      <c r="P8600"/>
      <c r="Q8600"/>
      <c r="R8600"/>
      <c r="S8600"/>
      <c r="T8600"/>
      <c r="U8600"/>
      <c r="AA8600"/>
      <c r="AD8600"/>
      <c r="AR8600"/>
      <c r="AS8600"/>
      <c r="AT8600"/>
      <c r="AU8600"/>
    </row>
    <row r="8601" spans="1:47" x14ac:dyDescent="0.25">
      <c r="A8601"/>
      <c r="C8601"/>
      <c r="D8601"/>
      <c r="J8601"/>
      <c r="L8601"/>
      <c r="M8601"/>
      <c r="N8601"/>
      <c r="O8601"/>
      <c r="P8601"/>
      <c r="Q8601"/>
      <c r="R8601"/>
      <c r="S8601"/>
      <c r="T8601"/>
      <c r="U8601"/>
      <c r="AA8601"/>
      <c r="AD8601"/>
      <c r="AR8601"/>
      <c r="AS8601"/>
      <c r="AT8601"/>
      <c r="AU8601"/>
    </row>
    <row r="8602" spans="1:47" x14ac:dyDescent="0.25">
      <c r="A8602"/>
      <c r="C8602"/>
      <c r="D8602"/>
      <c r="J8602"/>
      <c r="L8602"/>
      <c r="M8602"/>
      <c r="N8602"/>
      <c r="O8602"/>
      <c r="P8602"/>
      <c r="Q8602"/>
      <c r="R8602"/>
      <c r="S8602"/>
      <c r="T8602"/>
      <c r="U8602"/>
      <c r="AA8602"/>
      <c r="AD8602"/>
      <c r="AR8602"/>
      <c r="AS8602"/>
      <c r="AT8602"/>
      <c r="AU8602"/>
    </row>
    <row r="8603" spans="1:47" x14ac:dyDescent="0.25">
      <c r="A8603"/>
      <c r="C8603"/>
      <c r="D8603"/>
      <c r="J8603"/>
      <c r="L8603"/>
      <c r="M8603"/>
      <c r="N8603"/>
      <c r="O8603"/>
      <c r="P8603"/>
      <c r="Q8603"/>
      <c r="R8603"/>
      <c r="S8603"/>
      <c r="T8603"/>
      <c r="U8603"/>
      <c r="AA8603"/>
      <c r="AD8603"/>
      <c r="AR8603"/>
      <c r="AS8603"/>
      <c r="AT8603"/>
      <c r="AU8603"/>
    </row>
    <row r="8604" spans="1:47" x14ac:dyDescent="0.25">
      <c r="A8604"/>
      <c r="C8604"/>
      <c r="D8604"/>
      <c r="J8604"/>
      <c r="L8604"/>
      <c r="M8604"/>
      <c r="N8604"/>
      <c r="O8604"/>
      <c r="P8604"/>
      <c r="Q8604"/>
      <c r="R8604"/>
      <c r="S8604"/>
      <c r="T8604"/>
      <c r="U8604"/>
      <c r="AA8604"/>
      <c r="AD8604"/>
      <c r="AR8604"/>
      <c r="AS8604"/>
      <c r="AT8604"/>
      <c r="AU8604"/>
    </row>
    <row r="8605" spans="1:47" x14ac:dyDescent="0.25">
      <c r="A8605"/>
      <c r="C8605"/>
      <c r="D8605"/>
      <c r="J8605"/>
      <c r="L8605"/>
      <c r="M8605"/>
      <c r="N8605"/>
      <c r="O8605"/>
      <c r="P8605"/>
      <c r="Q8605"/>
      <c r="R8605"/>
      <c r="S8605"/>
      <c r="T8605"/>
      <c r="U8605"/>
      <c r="AA8605"/>
      <c r="AD8605"/>
      <c r="AR8605"/>
      <c r="AS8605"/>
      <c r="AT8605"/>
      <c r="AU8605"/>
    </row>
    <row r="8606" spans="1:47" x14ac:dyDescent="0.25">
      <c r="A8606"/>
      <c r="C8606"/>
      <c r="D8606"/>
      <c r="J8606"/>
      <c r="L8606"/>
      <c r="M8606"/>
      <c r="N8606"/>
      <c r="O8606"/>
      <c r="P8606"/>
      <c r="Q8606"/>
      <c r="R8606"/>
      <c r="S8606"/>
      <c r="T8606"/>
      <c r="U8606"/>
      <c r="AA8606"/>
      <c r="AD8606"/>
      <c r="AR8606"/>
      <c r="AS8606"/>
      <c r="AT8606"/>
      <c r="AU8606"/>
    </row>
    <row r="8607" spans="1:47" x14ac:dyDescent="0.25">
      <c r="A8607"/>
      <c r="C8607"/>
      <c r="D8607"/>
      <c r="J8607"/>
      <c r="L8607"/>
      <c r="M8607"/>
      <c r="N8607"/>
      <c r="O8607"/>
      <c r="P8607"/>
      <c r="Q8607"/>
      <c r="R8607"/>
      <c r="S8607"/>
      <c r="T8607"/>
      <c r="U8607"/>
      <c r="AA8607"/>
      <c r="AD8607"/>
      <c r="AR8607"/>
      <c r="AS8607"/>
      <c r="AT8607"/>
      <c r="AU8607"/>
    </row>
    <row r="8608" spans="1:47" x14ac:dyDescent="0.25">
      <c r="A8608"/>
      <c r="C8608"/>
      <c r="D8608"/>
      <c r="J8608"/>
      <c r="L8608"/>
      <c r="M8608"/>
      <c r="N8608"/>
      <c r="O8608"/>
      <c r="P8608"/>
      <c r="Q8608"/>
      <c r="R8608"/>
      <c r="S8608"/>
      <c r="T8608"/>
      <c r="U8608"/>
      <c r="AA8608"/>
      <c r="AD8608"/>
      <c r="AR8608"/>
      <c r="AS8608"/>
      <c r="AT8608"/>
      <c r="AU8608"/>
    </row>
    <row r="8609" spans="1:47" x14ac:dyDescent="0.25">
      <c r="A8609"/>
      <c r="C8609"/>
      <c r="D8609"/>
      <c r="J8609"/>
      <c r="L8609"/>
      <c r="M8609"/>
      <c r="N8609"/>
      <c r="O8609"/>
      <c r="P8609"/>
      <c r="Q8609"/>
      <c r="R8609"/>
      <c r="S8609"/>
      <c r="T8609"/>
      <c r="U8609"/>
      <c r="AA8609"/>
      <c r="AD8609"/>
      <c r="AR8609"/>
      <c r="AS8609"/>
      <c r="AT8609"/>
      <c r="AU8609"/>
    </row>
    <row r="8610" spans="1:47" x14ac:dyDescent="0.25">
      <c r="A8610"/>
      <c r="C8610"/>
      <c r="D8610"/>
      <c r="J8610"/>
      <c r="L8610"/>
      <c r="M8610"/>
      <c r="N8610"/>
      <c r="O8610"/>
      <c r="P8610"/>
      <c r="Q8610"/>
      <c r="R8610"/>
      <c r="S8610"/>
      <c r="T8610"/>
      <c r="U8610"/>
      <c r="AA8610"/>
      <c r="AD8610"/>
      <c r="AR8610"/>
      <c r="AS8610"/>
      <c r="AT8610"/>
      <c r="AU8610"/>
    </row>
    <row r="8611" spans="1:47" x14ac:dyDescent="0.25">
      <c r="A8611"/>
      <c r="C8611"/>
      <c r="D8611"/>
      <c r="J8611"/>
      <c r="L8611"/>
      <c r="M8611"/>
      <c r="N8611"/>
      <c r="O8611"/>
      <c r="P8611"/>
      <c r="Q8611"/>
      <c r="R8611"/>
      <c r="S8611"/>
      <c r="T8611"/>
      <c r="U8611"/>
      <c r="AA8611"/>
      <c r="AD8611"/>
      <c r="AR8611"/>
      <c r="AS8611"/>
      <c r="AT8611"/>
      <c r="AU8611"/>
    </row>
    <row r="8612" spans="1:47" x14ac:dyDescent="0.25">
      <c r="A8612"/>
      <c r="C8612"/>
      <c r="D8612"/>
      <c r="J8612"/>
      <c r="L8612"/>
      <c r="M8612"/>
      <c r="N8612"/>
      <c r="O8612"/>
      <c r="P8612"/>
      <c r="Q8612"/>
      <c r="R8612"/>
      <c r="S8612"/>
      <c r="T8612"/>
      <c r="U8612"/>
      <c r="AA8612"/>
      <c r="AD8612"/>
      <c r="AR8612"/>
      <c r="AS8612"/>
      <c r="AT8612"/>
      <c r="AU8612"/>
    </row>
    <row r="8613" spans="1:47" x14ac:dyDescent="0.25">
      <c r="A8613"/>
      <c r="C8613"/>
      <c r="D8613"/>
      <c r="J8613"/>
      <c r="L8613"/>
      <c r="M8613"/>
      <c r="N8613"/>
      <c r="O8613"/>
      <c r="P8613"/>
      <c r="Q8613"/>
      <c r="R8613"/>
      <c r="S8613"/>
      <c r="T8613"/>
      <c r="U8613"/>
      <c r="AA8613"/>
      <c r="AD8613"/>
      <c r="AR8613"/>
      <c r="AS8613"/>
      <c r="AT8613"/>
      <c r="AU8613"/>
    </row>
    <row r="8614" spans="1:47" x14ac:dyDescent="0.25">
      <c r="A8614"/>
      <c r="C8614"/>
      <c r="D8614"/>
      <c r="J8614"/>
      <c r="L8614"/>
      <c r="M8614"/>
      <c r="N8614"/>
      <c r="O8614"/>
      <c r="P8614"/>
      <c r="Q8614"/>
      <c r="R8614"/>
      <c r="S8614"/>
      <c r="T8614"/>
      <c r="U8614"/>
      <c r="AA8614"/>
      <c r="AD8614"/>
      <c r="AR8614"/>
      <c r="AS8614"/>
      <c r="AT8614"/>
      <c r="AU8614"/>
    </row>
    <row r="8615" spans="1:47" x14ac:dyDescent="0.25">
      <c r="A8615"/>
      <c r="C8615"/>
      <c r="D8615"/>
      <c r="J8615"/>
      <c r="L8615"/>
      <c r="M8615"/>
      <c r="N8615"/>
      <c r="O8615"/>
      <c r="P8615"/>
      <c r="Q8615"/>
      <c r="R8615"/>
      <c r="S8615"/>
      <c r="T8615"/>
      <c r="U8615"/>
      <c r="AA8615"/>
      <c r="AD8615"/>
      <c r="AR8615"/>
      <c r="AS8615"/>
      <c r="AT8615"/>
      <c r="AU8615"/>
    </row>
    <row r="8616" spans="1:47" x14ac:dyDescent="0.25">
      <c r="A8616"/>
      <c r="C8616"/>
      <c r="D8616"/>
      <c r="J8616"/>
      <c r="L8616"/>
      <c r="M8616"/>
      <c r="N8616"/>
      <c r="O8616"/>
      <c r="P8616"/>
      <c r="Q8616"/>
      <c r="R8616"/>
      <c r="S8616"/>
      <c r="T8616"/>
      <c r="U8616"/>
      <c r="AA8616"/>
      <c r="AD8616"/>
      <c r="AR8616"/>
      <c r="AS8616"/>
      <c r="AT8616"/>
      <c r="AU8616"/>
    </row>
    <row r="8617" spans="1:47" x14ac:dyDescent="0.25">
      <c r="A8617"/>
      <c r="C8617"/>
      <c r="D8617"/>
      <c r="J8617"/>
      <c r="L8617"/>
      <c r="M8617"/>
      <c r="N8617"/>
      <c r="O8617"/>
      <c r="P8617"/>
      <c r="Q8617"/>
      <c r="R8617"/>
      <c r="S8617"/>
      <c r="T8617"/>
      <c r="U8617"/>
      <c r="AA8617"/>
      <c r="AD8617"/>
      <c r="AR8617"/>
      <c r="AS8617"/>
      <c r="AT8617"/>
      <c r="AU8617"/>
    </row>
    <row r="8618" spans="1:47" x14ac:dyDescent="0.25">
      <c r="A8618"/>
      <c r="C8618"/>
      <c r="D8618"/>
      <c r="J8618"/>
      <c r="L8618"/>
      <c r="M8618"/>
      <c r="N8618"/>
      <c r="O8618"/>
      <c r="P8618"/>
      <c r="Q8618"/>
      <c r="R8618"/>
      <c r="S8618"/>
      <c r="T8618"/>
      <c r="U8618"/>
      <c r="AA8618"/>
      <c r="AD8618"/>
      <c r="AR8618"/>
      <c r="AS8618"/>
      <c r="AT8618"/>
      <c r="AU8618"/>
    </row>
    <row r="8619" spans="1:47" x14ac:dyDescent="0.25">
      <c r="A8619"/>
      <c r="C8619"/>
      <c r="D8619"/>
      <c r="J8619"/>
      <c r="L8619"/>
      <c r="M8619"/>
      <c r="N8619"/>
      <c r="O8619"/>
      <c r="P8619"/>
      <c r="Q8619"/>
      <c r="R8619"/>
      <c r="S8619"/>
      <c r="T8619"/>
      <c r="U8619"/>
      <c r="AA8619"/>
      <c r="AD8619"/>
      <c r="AR8619"/>
      <c r="AS8619"/>
      <c r="AT8619"/>
      <c r="AU8619"/>
    </row>
    <row r="8620" spans="1:47" x14ac:dyDescent="0.25">
      <c r="A8620"/>
      <c r="C8620"/>
      <c r="D8620"/>
      <c r="J8620"/>
      <c r="L8620"/>
      <c r="M8620"/>
      <c r="N8620"/>
      <c r="O8620"/>
      <c r="P8620"/>
      <c r="Q8620"/>
      <c r="R8620"/>
      <c r="S8620"/>
      <c r="T8620"/>
      <c r="U8620"/>
      <c r="AA8620"/>
      <c r="AD8620"/>
      <c r="AR8620"/>
      <c r="AS8620"/>
      <c r="AT8620"/>
      <c r="AU8620"/>
    </row>
    <row r="8621" spans="1:47" x14ac:dyDescent="0.25">
      <c r="A8621"/>
      <c r="C8621"/>
      <c r="D8621"/>
      <c r="J8621"/>
      <c r="L8621"/>
      <c r="M8621"/>
      <c r="N8621"/>
      <c r="O8621"/>
      <c r="P8621"/>
      <c r="Q8621"/>
      <c r="R8621"/>
      <c r="S8621"/>
      <c r="T8621"/>
      <c r="U8621"/>
      <c r="AA8621"/>
      <c r="AD8621"/>
      <c r="AR8621"/>
      <c r="AS8621"/>
      <c r="AT8621"/>
      <c r="AU8621"/>
    </row>
    <row r="8622" spans="1:47" x14ac:dyDescent="0.25">
      <c r="A8622"/>
      <c r="C8622"/>
      <c r="D8622"/>
      <c r="J8622"/>
      <c r="L8622"/>
      <c r="M8622"/>
      <c r="N8622"/>
      <c r="O8622"/>
      <c r="P8622"/>
      <c r="Q8622"/>
      <c r="R8622"/>
      <c r="S8622"/>
      <c r="T8622"/>
      <c r="U8622"/>
      <c r="AA8622"/>
      <c r="AD8622"/>
      <c r="AR8622"/>
      <c r="AS8622"/>
      <c r="AT8622"/>
      <c r="AU8622"/>
    </row>
    <row r="8623" spans="1:47" x14ac:dyDescent="0.25">
      <c r="A8623"/>
      <c r="C8623"/>
      <c r="D8623"/>
      <c r="J8623"/>
      <c r="L8623"/>
      <c r="M8623"/>
      <c r="N8623"/>
      <c r="O8623"/>
      <c r="P8623"/>
      <c r="Q8623"/>
      <c r="R8623"/>
      <c r="S8623"/>
      <c r="T8623"/>
      <c r="U8623"/>
      <c r="AA8623"/>
      <c r="AD8623"/>
      <c r="AR8623"/>
      <c r="AS8623"/>
      <c r="AT8623"/>
      <c r="AU8623"/>
    </row>
    <row r="8624" spans="1:47" x14ac:dyDescent="0.25">
      <c r="A8624"/>
      <c r="C8624"/>
      <c r="D8624"/>
      <c r="J8624"/>
      <c r="L8624"/>
      <c r="M8624"/>
      <c r="N8624"/>
      <c r="O8624"/>
      <c r="P8624"/>
      <c r="Q8624"/>
      <c r="R8624"/>
      <c r="S8624"/>
      <c r="T8624"/>
      <c r="U8624"/>
      <c r="AA8624"/>
      <c r="AD8624"/>
      <c r="AR8624"/>
      <c r="AS8624"/>
      <c r="AT8624"/>
      <c r="AU8624"/>
    </row>
    <row r="8625" spans="1:47" x14ac:dyDescent="0.25">
      <c r="A8625"/>
      <c r="C8625"/>
      <c r="D8625"/>
      <c r="J8625"/>
      <c r="L8625"/>
      <c r="M8625"/>
      <c r="N8625"/>
      <c r="O8625"/>
      <c r="P8625"/>
      <c r="Q8625"/>
      <c r="R8625"/>
      <c r="S8625"/>
      <c r="T8625"/>
      <c r="U8625"/>
      <c r="AA8625"/>
      <c r="AD8625"/>
      <c r="AR8625"/>
      <c r="AS8625"/>
      <c r="AT8625"/>
      <c r="AU8625"/>
    </row>
    <row r="8626" spans="1:47" x14ac:dyDescent="0.25">
      <c r="A8626"/>
      <c r="C8626"/>
      <c r="D8626"/>
      <c r="J8626"/>
      <c r="L8626"/>
      <c r="M8626"/>
      <c r="N8626"/>
      <c r="O8626"/>
      <c r="P8626"/>
      <c r="Q8626"/>
      <c r="R8626"/>
      <c r="S8626"/>
      <c r="T8626"/>
      <c r="U8626"/>
      <c r="AA8626"/>
      <c r="AD8626"/>
      <c r="AR8626"/>
      <c r="AS8626"/>
      <c r="AT8626"/>
      <c r="AU8626"/>
    </row>
    <row r="8627" spans="1:47" x14ac:dyDescent="0.25">
      <c r="A8627"/>
      <c r="C8627"/>
      <c r="D8627"/>
      <c r="J8627"/>
      <c r="L8627"/>
      <c r="M8627"/>
      <c r="N8627"/>
      <c r="O8627"/>
      <c r="P8627"/>
      <c r="Q8627"/>
      <c r="R8627"/>
      <c r="S8627"/>
      <c r="T8627"/>
      <c r="U8627"/>
      <c r="AA8627"/>
      <c r="AD8627"/>
      <c r="AR8627"/>
      <c r="AS8627"/>
      <c r="AT8627"/>
      <c r="AU8627"/>
    </row>
    <row r="8628" spans="1:47" x14ac:dyDescent="0.25">
      <c r="A8628"/>
      <c r="C8628"/>
      <c r="D8628"/>
      <c r="J8628"/>
      <c r="L8628"/>
      <c r="M8628"/>
      <c r="N8628"/>
      <c r="O8628"/>
      <c r="P8628"/>
      <c r="Q8628"/>
      <c r="R8628"/>
      <c r="S8628"/>
      <c r="T8628"/>
      <c r="U8628"/>
      <c r="AA8628"/>
      <c r="AD8628"/>
      <c r="AR8628"/>
      <c r="AS8628"/>
      <c r="AT8628"/>
      <c r="AU8628"/>
    </row>
    <row r="8629" spans="1:47" x14ac:dyDescent="0.25">
      <c r="A8629"/>
      <c r="C8629"/>
      <c r="D8629"/>
      <c r="J8629"/>
      <c r="L8629"/>
      <c r="M8629"/>
      <c r="N8629"/>
      <c r="O8629"/>
      <c r="P8629"/>
      <c r="Q8629"/>
      <c r="R8629"/>
      <c r="S8629"/>
      <c r="T8629"/>
      <c r="U8629"/>
      <c r="AA8629"/>
      <c r="AD8629"/>
      <c r="AR8629"/>
      <c r="AS8629"/>
      <c r="AT8629"/>
      <c r="AU8629"/>
    </row>
    <row r="8630" spans="1:47" x14ac:dyDescent="0.25">
      <c r="A8630"/>
      <c r="C8630"/>
      <c r="D8630"/>
      <c r="J8630"/>
      <c r="L8630"/>
      <c r="M8630"/>
      <c r="N8630"/>
      <c r="O8630"/>
      <c r="P8630"/>
      <c r="Q8630"/>
      <c r="R8630"/>
      <c r="S8630"/>
      <c r="T8630"/>
      <c r="U8630"/>
      <c r="AA8630"/>
      <c r="AD8630"/>
      <c r="AR8630"/>
      <c r="AS8630"/>
      <c r="AT8630"/>
      <c r="AU8630"/>
    </row>
    <row r="8631" spans="1:47" x14ac:dyDescent="0.25">
      <c r="A8631"/>
      <c r="C8631"/>
      <c r="D8631"/>
      <c r="J8631"/>
      <c r="L8631"/>
      <c r="M8631"/>
      <c r="N8631"/>
      <c r="O8631"/>
      <c r="P8631"/>
      <c r="Q8631"/>
      <c r="R8631"/>
      <c r="S8631"/>
      <c r="T8631"/>
      <c r="U8631"/>
      <c r="AA8631"/>
      <c r="AD8631"/>
      <c r="AR8631"/>
      <c r="AS8631"/>
      <c r="AT8631"/>
      <c r="AU8631"/>
    </row>
    <row r="8632" spans="1:47" x14ac:dyDescent="0.25">
      <c r="A8632"/>
      <c r="C8632"/>
      <c r="D8632"/>
      <c r="J8632"/>
      <c r="L8632"/>
      <c r="M8632"/>
      <c r="N8632"/>
      <c r="O8632"/>
      <c r="P8632"/>
      <c r="Q8632"/>
      <c r="R8632"/>
      <c r="S8632"/>
      <c r="T8632"/>
      <c r="U8632"/>
      <c r="AA8632"/>
      <c r="AD8632"/>
      <c r="AR8632"/>
      <c r="AS8632"/>
      <c r="AT8632"/>
      <c r="AU8632"/>
    </row>
    <row r="8633" spans="1:47" x14ac:dyDescent="0.25">
      <c r="A8633"/>
      <c r="C8633"/>
      <c r="D8633"/>
      <c r="J8633"/>
      <c r="L8633"/>
      <c r="M8633"/>
      <c r="N8633"/>
      <c r="O8633"/>
      <c r="P8633"/>
      <c r="Q8633"/>
      <c r="R8633"/>
      <c r="S8633"/>
      <c r="T8633"/>
      <c r="U8633"/>
      <c r="AA8633"/>
      <c r="AD8633"/>
      <c r="AR8633"/>
      <c r="AS8633"/>
      <c r="AT8633"/>
      <c r="AU8633"/>
    </row>
    <row r="8634" spans="1:47" x14ac:dyDescent="0.25">
      <c r="A8634"/>
      <c r="C8634"/>
      <c r="D8634"/>
      <c r="J8634"/>
      <c r="L8634"/>
      <c r="M8634"/>
      <c r="N8634"/>
      <c r="O8634"/>
      <c r="P8634"/>
      <c r="Q8634"/>
      <c r="R8634"/>
      <c r="S8634"/>
      <c r="T8634"/>
      <c r="U8634"/>
      <c r="AA8634"/>
      <c r="AD8634"/>
      <c r="AR8634"/>
      <c r="AS8634"/>
      <c r="AT8634"/>
      <c r="AU8634"/>
    </row>
    <row r="8635" spans="1:47" x14ac:dyDescent="0.25">
      <c r="A8635"/>
      <c r="C8635"/>
      <c r="D8635"/>
      <c r="J8635"/>
      <c r="L8635"/>
      <c r="M8635"/>
      <c r="N8635"/>
      <c r="O8635"/>
      <c r="P8635"/>
      <c r="Q8635"/>
      <c r="R8635"/>
      <c r="S8635"/>
      <c r="T8635"/>
      <c r="U8635"/>
      <c r="AA8635"/>
      <c r="AD8635"/>
      <c r="AR8635"/>
      <c r="AS8635"/>
      <c r="AT8635"/>
      <c r="AU8635"/>
    </row>
    <row r="8636" spans="1:47" x14ac:dyDescent="0.25">
      <c r="A8636"/>
      <c r="C8636"/>
      <c r="D8636"/>
      <c r="J8636"/>
      <c r="L8636"/>
      <c r="M8636"/>
      <c r="N8636"/>
      <c r="O8636"/>
      <c r="P8636"/>
      <c r="Q8636"/>
      <c r="R8636"/>
      <c r="S8636"/>
      <c r="T8636"/>
      <c r="U8636"/>
      <c r="AA8636"/>
      <c r="AD8636"/>
      <c r="AR8636"/>
      <c r="AS8636"/>
      <c r="AT8636"/>
      <c r="AU8636"/>
    </row>
    <row r="8637" spans="1:47" x14ac:dyDescent="0.25">
      <c r="A8637"/>
      <c r="C8637"/>
      <c r="D8637"/>
      <c r="J8637"/>
      <c r="L8637"/>
      <c r="M8637"/>
      <c r="N8637"/>
      <c r="O8637"/>
      <c r="P8637"/>
      <c r="Q8637"/>
      <c r="R8637"/>
      <c r="S8637"/>
      <c r="T8637"/>
      <c r="U8637"/>
      <c r="AA8637"/>
      <c r="AD8637"/>
      <c r="AR8637"/>
      <c r="AS8637"/>
      <c r="AT8637"/>
      <c r="AU8637"/>
    </row>
    <row r="8638" spans="1:47" x14ac:dyDescent="0.25">
      <c r="A8638"/>
      <c r="C8638"/>
      <c r="D8638"/>
      <c r="J8638"/>
      <c r="L8638"/>
      <c r="M8638"/>
      <c r="N8638"/>
      <c r="O8638"/>
      <c r="P8638"/>
      <c r="Q8638"/>
      <c r="R8638"/>
      <c r="S8638"/>
      <c r="T8638"/>
      <c r="U8638"/>
      <c r="AA8638"/>
      <c r="AD8638"/>
      <c r="AR8638"/>
      <c r="AS8638"/>
      <c r="AT8638"/>
      <c r="AU8638"/>
    </row>
    <row r="8639" spans="1:47" x14ac:dyDescent="0.25">
      <c r="A8639"/>
      <c r="C8639"/>
      <c r="D8639"/>
      <c r="J8639"/>
      <c r="L8639"/>
      <c r="M8639"/>
      <c r="N8639"/>
      <c r="O8639"/>
      <c r="P8639"/>
      <c r="Q8639"/>
      <c r="R8639"/>
      <c r="S8639"/>
      <c r="T8639"/>
      <c r="U8639"/>
      <c r="AA8639"/>
      <c r="AD8639"/>
      <c r="AR8639"/>
      <c r="AS8639"/>
      <c r="AT8639"/>
      <c r="AU8639"/>
    </row>
    <row r="8640" spans="1:47" x14ac:dyDescent="0.25">
      <c r="A8640"/>
      <c r="C8640"/>
      <c r="D8640"/>
      <c r="J8640"/>
      <c r="L8640"/>
      <c r="M8640"/>
      <c r="N8640"/>
      <c r="O8640"/>
      <c r="P8640"/>
      <c r="Q8640"/>
      <c r="R8640"/>
      <c r="S8640"/>
      <c r="T8640"/>
      <c r="U8640"/>
      <c r="AA8640"/>
      <c r="AD8640"/>
      <c r="AR8640"/>
      <c r="AS8640"/>
      <c r="AT8640"/>
      <c r="AU8640"/>
    </row>
    <row r="8641" spans="1:47" x14ac:dyDescent="0.25">
      <c r="A8641"/>
      <c r="C8641"/>
      <c r="D8641"/>
      <c r="J8641"/>
      <c r="L8641"/>
      <c r="M8641"/>
      <c r="N8641"/>
      <c r="O8641"/>
      <c r="P8641"/>
      <c r="Q8641"/>
      <c r="R8641"/>
      <c r="S8641"/>
      <c r="T8641"/>
      <c r="U8641"/>
      <c r="AA8641"/>
      <c r="AD8641"/>
      <c r="AR8641"/>
      <c r="AS8641"/>
      <c r="AT8641"/>
      <c r="AU8641"/>
    </row>
    <row r="8642" spans="1:47" x14ac:dyDescent="0.25">
      <c r="A8642"/>
      <c r="C8642"/>
      <c r="D8642"/>
      <c r="J8642"/>
      <c r="L8642"/>
      <c r="M8642"/>
      <c r="N8642"/>
      <c r="O8642"/>
      <c r="P8642"/>
      <c r="Q8642"/>
      <c r="R8642"/>
      <c r="S8642"/>
      <c r="T8642"/>
      <c r="U8642"/>
      <c r="AA8642"/>
      <c r="AD8642"/>
      <c r="AR8642"/>
      <c r="AS8642"/>
      <c r="AT8642"/>
      <c r="AU8642"/>
    </row>
    <row r="8643" spans="1:47" x14ac:dyDescent="0.25">
      <c r="A8643"/>
      <c r="C8643"/>
      <c r="D8643"/>
      <c r="J8643"/>
      <c r="L8643"/>
      <c r="M8643"/>
      <c r="N8643"/>
      <c r="O8643"/>
      <c r="P8643"/>
      <c r="Q8643"/>
      <c r="R8643"/>
      <c r="S8643"/>
      <c r="T8643"/>
      <c r="U8643"/>
      <c r="AA8643"/>
      <c r="AD8643"/>
      <c r="AR8643"/>
      <c r="AS8643"/>
      <c r="AT8643"/>
      <c r="AU8643"/>
    </row>
    <row r="8644" spans="1:47" x14ac:dyDescent="0.25">
      <c r="A8644"/>
      <c r="C8644"/>
      <c r="D8644"/>
      <c r="J8644"/>
      <c r="L8644"/>
      <c r="M8644"/>
      <c r="N8644"/>
      <c r="O8644"/>
      <c r="P8644"/>
      <c r="Q8644"/>
      <c r="R8644"/>
      <c r="S8644"/>
      <c r="T8644"/>
      <c r="U8644"/>
      <c r="AA8644"/>
      <c r="AD8644"/>
      <c r="AR8644"/>
      <c r="AS8644"/>
      <c r="AT8644"/>
      <c r="AU8644"/>
    </row>
    <row r="8645" spans="1:47" x14ac:dyDescent="0.25">
      <c r="A8645"/>
      <c r="C8645"/>
      <c r="D8645"/>
      <c r="J8645"/>
      <c r="L8645"/>
      <c r="M8645"/>
      <c r="N8645"/>
      <c r="O8645"/>
      <c r="P8645"/>
      <c r="Q8645"/>
      <c r="R8645"/>
      <c r="S8645"/>
      <c r="T8645"/>
      <c r="U8645"/>
      <c r="AA8645"/>
      <c r="AD8645"/>
      <c r="AR8645"/>
      <c r="AS8645"/>
      <c r="AT8645"/>
      <c r="AU8645"/>
    </row>
    <row r="8646" spans="1:47" x14ac:dyDescent="0.25">
      <c r="A8646"/>
      <c r="C8646"/>
      <c r="D8646"/>
      <c r="J8646"/>
      <c r="L8646"/>
      <c r="M8646"/>
      <c r="N8646"/>
      <c r="O8646"/>
      <c r="P8646"/>
      <c r="Q8646"/>
      <c r="R8646"/>
      <c r="S8646"/>
      <c r="T8646"/>
      <c r="U8646"/>
      <c r="AA8646"/>
      <c r="AD8646"/>
      <c r="AR8646"/>
      <c r="AS8646"/>
      <c r="AT8646"/>
      <c r="AU8646"/>
    </row>
    <row r="8647" spans="1:47" x14ac:dyDescent="0.25">
      <c r="A8647"/>
      <c r="C8647"/>
      <c r="D8647"/>
      <c r="J8647"/>
      <c r="L8647"/>
      <c r="M8647"/>
      <c r="N8647"/>
      <c r="O8647"/>
      <c r="P8647"/>
      <c r="Q8647"/>
      <c r="R8647"/>
      <c r="S8647"/>
      <c r="T8647"/>
      <c r="U8647"/>
      <c r="AA8647"/>
      <c r="AD8647"/>
      <c r="AR8647"/>
      <c r="AS8647"/>
      <c r="AT8647"/>
      <c r="AU8647"/>
    </row>
    <row r="8648" spans="1:47" x14ac:dyDescent="0.25">
      <c r="A8648"/>
      <c r="C8648"/>
      <c r="D8648"/>
      <c r="J8648"/>
      <c r="L8648"/>
      <c r="M8648"/>
      <c r="N8648"/>
      <c r="O8648"/>
      <c r="P8648"/>
      <c r="Q8648"/>
      <c r="R8648"/>
      <c r="S8648"/>
      <c r="T8648"/>
      <c r="U8648"/>
      <c r="AA8648"/>
      <c r="AD8648"/>
      <c r="AR8648"/>
      <c r="AS8648"/>
      <c r="AT8648"/>
      <c r="AU8648"/>
    </row>
    <row r="8649" spans="1:47" x14ac:dyDescent="0.25">
      <c r="A8649"/>
      <c r="C8649"/>
      <c r="D8649"/>
      <c r="J8649"/>
      <c r="L8649"/>
      <c r="M8649"/>
      <c r="N8649"/>
      <c r="O8649"/>
      <c r="P8649"/>
      <c r="Q8649"/>
      <c r="R8649"/>
      <c r="S8649"/>
      <c r="T8649"/>
      <c r="U8649"/>
      <c r="AA8649"/>
      <c r="AD8649"/>
      <c r="AR8649"/>
      <c r="AS8649"/>
      <c r="AT8649"/>
      <c r="AU8649"/>
    </row>
    <row r="8650" spans="1:47" x14ac:dyDescent="0.25">
      <c r="A8650"/>
      <c r="C8650"/>
      <c r="D8650"/>
      <c r="J8650"/>
      <c r="L8650"/>
      <c r="M8650"/>
      <c r="N8650"/>
      <c r="O8650"/>
      <c r="P8650"/>
      <c r="Q8650"/>
      <c r="R8650"/>
      <c r="S8650"/>
      <c r="T8650"/>
      <c r="U8650"/>
      <c r="AA8650"/>
      <c r="AD8650"/>
      <c r="AR8650"/>
      <c r="AS8650"/>
      <c r="AT8650"/>
      <c r="AU8650"/>
    </row>
    <row r="8651" spans="1:47" x14ac:dyDescent="0.25">
      <c r="A8651"/>
      <c r="C8651"/>
      <c r="D8651"/>
      <c r="J8651"/>
      <c r="L8651"/>
      <c r="M8651"/>
      <c r="N8651"/>
      <c r="O8651"/>
      <c r="P8651"/>
      <c r="Q8651"/>
      <c r="R8651"/>
      <c r="S8651"/>
      <c r="T8651"/>
      <c r="U8651"/>
      <c r="AA8651"/>
      <c r="AD8651"/>
      <c r="AR8651"/>
      <c r="AS8651"/>
      <c r="AT8651"/>
      <c r="AU8651"/>
    </row>
    <row r="8652" spans="1:47" x14ac:dyDescent="0.25">
      <c r="A8652"/>
      <c r="C8652"/>
      <c r="D8652"/>
      <c r="J8652"/>
      <c r="L8652"/>
      <c r="M8652"/>
      <c r="N8652"/>
      <c r="O8652"/>
      <c r="P8652"/>
      <c r="Q8652"/>
      <c r="R8652"/>
      <c r="S8652"/>
      <c r="T8652"/>
      <c r="U8652"/>
      <c r="AA8652"/>
      <c r="AD8652"/>
      <c r="AR8652"/>
      <c r="AS8652"/>
      <c r="AT8652"/>
      <c r="AU8652"/>
    </row>
    <row r="8653" spans="1:47" x14ac:dyDescent="0.25">
      <c r="A8653"/>
      <c r="C8653"/>
      <c r="D8653"/>
      <c r="J8653"/>
      <c r="L8653"/>
      <c r="M8653"/>
      <c r="N8653"/>
      <c r="O8653"/>
      <c r="P8653"/>
      <c r="Q8653"/>
      <c r="R8653"/>
      <c r="S8653"/>
      <c r="T8653"/>
      <c r="U8653"/>
      <c r="AA8653"/>
      <c r="AD8653"/>
      <c r="AR8653"/>
      <c r="AS8653"/>
      <c r="AT8653"/>
      <c r="AU8653"/>
    </row>
    <row r="8654" spans="1:47" x14ac:dyDescent="0.25">
      <c r="A8654"/>
      <c r="C8654"/>
      <c r="D8654"/>
      <c r="J8654"/>
      <c r="L8654"/>
      <c r="M8654"/>
      <c r="N8654"/>
      <c r="O8654"/>
      <c r="P8654"/>
      <c r="Q8654"/>
      <c r="R8654"/>
      <c r="S8654"/>
      <c r="T8654"/>
      <c r="U8654"/>
      <c r="AA8654"/>
      <c r="AD8654"/>
      <c r="AR8654"/>
      <c r="AS8654"/>
      <c r="AT8654"/>
      <c r="AU8654"/>
    </row>
    <row r="8655" spans="1:47" x14ac:dyDescent="0.25">
      <c r="A8655"/>
      <c r="C8655"/>
      <c r="D8655"/>
      <c r="J8655"/>
      <c r="L8655"/>
      <c r="M8655"/>
      <c r="N8655"/>
      <c r="O8655"/>
      <c r="P8655"/>
      <c r="Q8655"/>
      <c r="R8655"/>
      <c r="S8655"/>
      <c r="T8655"/>
      <c r="U8655"/>
      <c r="AA8655"/>
      <c r="AD8655"/>
      <c r="AR8655"/>
      <c r="AS8655"/>
      <c r="AT8655"/>
      <c r="AU8655"/>
    </row>
    <row r="8656" spans="1:47" x14ac:dyDescent="0.25">
      <c r="A8656"/>
      <c r="C8656"/>
      <c r="D8656"/>
      <c r="J8656"/>
      <c r="L8656"/>
      <c r="M8656"/>
      <c r="N8656"/>
      <c r="O8656"/>
      <c r="P8656"/>
      <c r="Q8656"/>
      <c r="R8656"/>
      <c r="S8656"/>
      <c r="T8656"/>
      <c r="U8656"/>
      <c r="AA8656"/>
      <c r="AD8656"/>
      <c r="AR8656"/>
      <c r="AS8656"/>
      <c r="AT8656"/>
      <c r="AU8656"/>
    </row>
    <row r="8657" spans="1:47" x14ac:dyDescent="0.25">
      <c r="A8657"/>
      <c r="C8657"/>
      <c r="D8657"/>
      <c r="J8657"/>
      <c r="L8657"/>
      <c r="M8657"/>
      <c r="N8657"/>
      <c r="O8657"/>
      <c r="P8657"/>
      <c r="Q8657"/>
      <c r="R8657"/>
      <c r="S8657"/>
      <c r="T8657"/>
      <c r="U8657"/>
      <c r="AA8657"/>
      <c r="AD8657"/>
      <c r="AR8657"/>
      <c r="AS8657"/>
      <c r="AT8657"/>
      <c r="AU8657"/>
    </row>
    <row r="8658" spans="1:47" x14ac:dyDescent="0.25">
      <c r="A8658"/>
      <c r="C8658"/>
      <c r="D8658"/>
      <c r="J8658"/>
      <c r="L8658"/>
      <c r="M8658"/>
      <c r="N8658"/>
      <c r="O8658"/>
      <c r="P8658"/>
      <c r="Q8658"/>
      <c r="R8658"/>
      <c r="S8658"/>
      <c r="T8658"/>
      <c r="U8658"/>
      <c r="AA8658"/>
      <c r="AD8658"/>
      <c r="AR8658"/>
      <c r="AS8658"/>
      <c r="AT8658"/>
      <c r="AU8658"/>
    </row>
    <row r="8659" spans="1:47" x14ac:dyDescent="0.25">
      <c r="A8659"/>
      <c r="C8659"/>
      <c r="D8659"/>
      <c r="J8659"/>
      <c r="L8659"/>
      <c r="M8659"/>
      <c r="N8659"/>
      <c r="O8659"/>
      <c r="P8659"/>
      <c r="Q8659"/>
      <c r="R8659"/>
      <c r="S8659"/>
      <c r="T8659"/>
      <c r="U8659"/>
      <c r="AA8659"/>
      <c r="AD8659"/>
      <c r="AR8659"/>
      <c r="AS8659"/>
      <c r="AT8659"/>
      <c r="AU8659"/>
    </row>
    <row r="8660" spans="1:47" x14ac:dyDescent="0.25">
      <c r="A8660"/>
      <c r="C8660"/>
      <c r="D8660"/>
      <c r="J8660"/>
      <c r="L8660"/>
      <c r="M8660"/>
      <c r="N8660"/>
      <c r="O8660"/>
      <c r="P8660"/>
      <c r="Q8660"/>
      <c r="R8660"/>
      <c r="S8660"/>
      <c r="T8660"/>
      <c r="U8660"/>
      <c r="AA8660"/>
      <c r="AD8660"/>
      <c r="AR8660"/>
      <c r="AS8660"/>
      <c r="AT8660"/>
      <c r="AU8660"/>
    </row>
    <row r="8661" spans="1:47" x14ac:dyDescent="0.25">
      <c r="A8661"/>
      <c r="C8661"/>
      <c r="D8661"/>
      <c r="J8661"/>
      <c r="L8661"/>
      <c r="M8661"/>
      <c r="N8661"/>
      <c r="O8661"/>
      <c r="P8661"/>
      <c r="Q8661"/>
      <c r="R8661"/>
      <c r="S8661"/>
      <c r="T8661"/>
      <c r="U8661"/>
      <c r="AA8661"/>
      <c r="AD8661"/>
      <c r="AR8661"/>
      <c r="AS8661"/>
      <c r="AT8661"/>
      <c r="AU8661"/>
    </row>
    <row r="8662" spans="1:47" x14ac:dyDescent="0.25">
      <c r="A8662"/>
      <c r="C8662"/>
      <c r="D8662"/>
      <c r="J8662"/>
      <c r="L8662"/>
      <c r="M8662"/>
      <c r="N8662"/>
      <c r="O8662"/>
      <c r="P8662"/>
      <c r="Q8662"/>
      <c r="R8662"/>
      <c r="S8662"/>
      <c r="T8662"/>
      <c r="U8662"/>
      <c r="AA8662"/>
      <c r="AD8662"/>
      <c r="AR8662"/>
      <c r="AS8662"/>
      <c r="AT8662"/>
      <c r="AU8662"/>
    </row>
    <row r="8663" spans="1:47" x14ac:dyDescent="0.25">
      <c r="A8663"/>
      <c r="C8663"/>
      <c r="D8663"/>
      <c r="J8663"/>
      <c r="L8663"/>
      <c r="M8663"/>
      <c r="N8663"/>
      <c r="O8663"/>
      <c r="P8663"/>
      <c r="Q8663"/>
      <c r="R8663"/>
      <c r="S8663"/>
      <c r="T8663"/>
      <c r="U8663"/>
      <c r="AA8663"/>
      <c r="AD8663"/>
      <c r="AR8663"/>
      <c r="AS8663"/>
      <c r="AT8663"/>
      <c r="AU8663"/>
    </row>
    <row r="8664" spans="1:47" x14ac:dyDescent="0.25">
      <c r="A8664"/>
      <c r="C8664"/>
      <c r="D8664"/>
      <c r="J8664"/>
      <c r="L8664"/>
      <c r="M8664"/>
      <c r="N8664"/>
      <c r="O8664"/>
      <c r="P8664"/>
      <c r="Q8664"/>
      <c r="R8664"/>
      <c r="S8664"/>
      <c r="T8664"/>
      <c r="U8664"/>
      <c r="AA8664"/>
      <c r="AD8664"/>
      <c r="AR8664"/>
      <c r="AS8664"/>
      <c r="AT8664"/>
      <c r="AU8664"/>
    </row>
    <row r="8665" spans="1:47" x14ac:dyDescent="0.25">
      <c r="A8665"/>
      <c r="C8665"/>
      <c r="D8665"/>
      <c r="J8665"/>
      <c r="L8665"/>
      <c r="M8665"/>
      <c r="N8665"/>
      <c r="O8665"/>
      <c r="P8665"/>
      <c r="Q8665"/>
      <c r="R8665"/>
      <c r="S8665"/>
      <c r="T8665"/>
      <c r="U8665"/>
      <c r="AA8665"/>
      <c r="AD8665"/>
      <c r="AR8665"/>
      <c r="AS8665"/>
      <c r="AT8665"/>
      <c r="AU8665"/>
    </row>
    <row r="8666" spans="1:47" x14ac:dyDescent="0.25">
      <c r="A8666"/>
      <c r="C8666"/>
      <c r="D8666"/>
      <c r="J8666"/>
      <c r="L8666"/>
      <c r="M8666"/>
      <c r="N8666"/>
      <c r="O8666"/>
      <c r="P8666"/>
      <c r="Q8666"/>
      <c r="R8666"/>
      <c r="S8666"/>
      <c r="T8666"/>
      <c r="U8666"/>
      <c r="AA8666"/>
      <c r="AD8666"/>
      <c r="AR8666"/>
      <c r="AS8666"/>
      <c r="AT8666"/>
      <c r="AU8666"/>
    </row>
    <row r="8667" spans="1:47" x14ac:dyDescent="0.25">
      <c r="A8667"/>
      <c r="C8667"/>
      <c r="D8667"/>
      <c r="J8667"/>
      <c r="L8667"/>
      <c r="M8667"/>
      <c r="N8667"/>
      <c r="O8667"/>
      <c r="P8667"/>
      <c r="Q8667"/>
      <c r="R8667"/>
      <c r="S8667"/>
      <c r="T8667"/>
      <c r="U8667"/>
      <c r="AA8667"/>
      <c r="AD8667"/>
      <c r="AR8667"/>
      <c r="AS8667"/>
      <c r="AT8667"/>
      <c r="AU8667"/>
    </row>
    <row r="8668" spans="1:47" x14ac:dyDescent="0.25">
      <c r="A8668"/>
      <c r="C8668"/>
      <c r="D8668"/>
      <c r="J8668"/>
      <c r="L8668"/>
      <c r="M8668"/>
      <c r="N8668"/>
      <c r="O8668"/>
      <c r="P8668"/>
      <c r="Q8668"/>
      <c r="R8668"/>
      <c r="S8668"/>
      <c r="T8668"/>
      <c r="U8668"/>
      <c r="AA8668"/>
      <c r="AD8668"/>
      <c r="AR8668"/>
      <c r="AS8668"/>
      <c r="AT8668"/>
      <c r="AU8668"/>
    </row>
    <row r="8669" spans="1:47" x14ac:dyDescent="0.25">
      <c r="A8669"/>
      <c r="C8669"/>
      <c r="D8669"/>
      <c r="J8669"/>
      <c r="L8669"/>
      <c r="M8669"/>
      <c r="N8669"/>
      <c r="O8669"/>
      <c r="P8669"/>
      <c r="Q8669"/>
      <c r="R8669"/>
      <c r="S8669"/>
      <c r="T8669"/>
      <c r="U8669"/>
      <c r="AA8669"/>
      <c r="AD8669"/>
      <c r="AR8669"/>
      <c r="AS8669"/>
      <c r="AT8669"/>
      <c r="AU8669"/>
    </row>
    <row r="8670" spans="1:47" x14ac:dyDescent="0.25">
      <c r="A8670"/>
      <c r="C8670"/>
      <c r="D8670"/>
      <c r="J8670"/>
      <c r="L8670"/>
      <c r="M8670"/>
      <c r="N8670"/>
      <c r="O8670"/>
      <c r="P8670"/>
      <c r="Q8670"/>
      <c r="R8670"/>
      <c r="S8670"/>
      <c r="T8670"/>
      <c r="U8670"/>
      <c r="AA8670"/>
      <c r="AD8670"/>
      <c r="AR8670"/>
      <c r="AS8670"/>
      <c r="AT8670"/>
      <c r="AU8670"/>
    </row>
    <row r="8671" spans="1:47" x14ac:dyDescent="0.25">
      <c r="A8671"/>
      <c r="C8671"/>
      <c r="D8671"/>
      <c r="J8671"/>
      <c r="L8671"/>
      <c r="M8671"/>
      <c r="N8671"/>
      <c r="O8671"/>
      <c r="P8671"/>
      <c r="Q8671"/>
      <c r="R8671"/>
      <c r="S8671"/>
      <c r="T8671"/>
      <c r="U8671"/>
      <c r="AA8671"/>
      <c r="AD8671"/>
      <c r="AR8671"/>
      <c r="AS8671"/>
      <c r="AT8671"/>
      <c r="AU8671"/>
    </row>
    <row r="8672" spans="1:47" x14ac:dyDescent="0.25">
      <c r="A8672"/>
      <c r="C8672"/>
      <c r="D8672"/>
      <c r="J8672"/>
      <c r="L8672"/>
      <c r="M8672"/>
      <c r="N8672"/>
      <c r="O8672"/>
      <c r="P8672"/>
      <c r="Q8672"/>
      <c r="R8672"/>
      <c r="S8672"/>
      <c r="T8672"/>
      <c r="U8672"/>
      <c r="AA8672"/>
      <c r="AD8672"/>
      <c r="AR8672"/>
      <c r="AS8672"/>
      <c r="AT8672"/>
      <c r="AU8672"/>
    </row>
    <row r="8673" spans="1:47" x14ac:dyDescent="0.25">
      <c r="A8673"/>
      <c r="C8673"/>
      <c r="D8673"/>
      <c r="J8673"/>
      <c r="L8673"/>
      <c r="M8673"/>
      <c r="N8673"/>
      <c r="O8673"/>
      <c r="P8673"/>
      <c r="Q8673"/>
      <c r="R8673"/>
      <c r="S8673"/>
      <c r="T8673"/>
      <c r="U8673"/>
      <c r="AA8673"/>
      <c r="AD8673"/>
      <c r="AR8673"/>
      <c r="AS8673"/>
      <c r="AT8673"/>
      <c r="AU8673"/>
    </row>
    <row r="8674" spans="1:47" x14ac:dyDescent="0.25">
      <c r="A8674"/>
      <c r="C8674"/>
      <c r="D8674"/>
      <c r="J8674"/>
      <c r="L8674"/>
      <c r="M8674"/>
      <c r="N8674"/>
      <c r="O8674"/>
      <c r="P8674"/>
      <c r="Q8674"/>
      <c r="R8674"/>
      <c r="S8674"/>
      <c r="T8674"/>
      <c r="U8674"/>
      <c r="AA8674"/>
      <c r="AD8674"/>
      <c r="AR8674"/>
      <c r="AS8674"/>
      <c r="AT8674"/>
      <c r="AU8674"/>
    </row>
    <row r="8675" spans="1:47" x14ac:dyDescent="0.25">
      <c r="A8675"/>
      <c r="C8675"/>
      <c r="D8675"/>
      <c r="J8675"/>
      <c r="L8675"/>
      <c r="M8675"/>
      <c r="N8675"/>
      <c r="O8675"/>
      <c r="P8675"/>
      <c r="Q8675"/>
      <c r="R8675"/>
      <c r="S8675"/>
      <c r="T8675"/>
      <c r="U8675"/>
      <c r="AA8675"/>
      <c r="AD8675"/>
      <c r="AR8675"/>
      <c r="AS8675"/>
      <c r="AT8675"/>
      <c r="AU8675"/>
    </row>
    <row r="8676" spans="1:47" x14ac:dyDescent="0.25">
      <c r="A8676"/>
      <c r="C8676"/>
      <c r="D8676"/>
      <c r="J8676"/>
      <c r="L8676"/>
      <c r="M8676"/>
      <c r="N8676"/>
      <c r="O8676"/>
      <c r="P8676"/>
      <c r="Q8676"/>
      <c r="R8676"/>
      <c r="S8676"/>
      <c r="T8676"/>
      <c r="U8676"/>
      <c r="AA8676"/>
      <c r="AD8676"/>
      <c r="AR8676"/>
      <c r="AS8676"/>
      <c r="AT8676"/>
      <c r="AU8676"/>
    </row>
    <row r="8677" spans="1:47" x14ac:dyDescent="0.25">
      <c r="A8677"/>
      <c r="C8677"/>
      <c r="D8677"/>
      <c r="J8677"/>
      <c r="L8677"/>
      <c r="M8677"/>
      <c r="N8677"/>
      <c r="O8677"/>
      <c r="P8677"/>
      <c r="Q8677"/>
      <c r="R8677"/>
      <c r="S8677"/>
      <c r="T8677"/>
      <c r="U8677"/>
      <c r="AA8677"/>
      <c r="AD8677"/>
      <c r="AR8677"/>
      <c r="AS8677"/>
      <c r="AT8677"/>
      <c r="AU8677"/>
    </row>
    <row r="8678" spans="1:47" x14ac:dyDescent="0.25">
      <c r="A8678"/>
      <c r="C8678"/>
      <c r="D8678"/>
      <c r="J8678"/>
      <c r="L8678"/>
      <c r="M8678"/>
      <c r="N8678"/>
      <c r="O8678"/>
      <c r="P8678"/>
      <c r="Q8678"/>
      <c r="R8678"/>
      <c r="S8678"/>
      <c r="T8678"/>
      <c r="U8678"/>
      <c r="AA8678"/>
      <c r="AD8678"/>
      <c r="AR8678"/>
      <c r="AS8678"/>
      <c r="AT8678"/>
      <c r="AU8678"/>
    </row>
    <row r="8679" spans="1:47" x14ac:dyDescent="0.25">
      <c r="A8679"/>
      <c r="C8679"/>
      <c r="D8679"/>
      <c r="J8679"/>
      <c r="L8679"/>
      <c r="M8679"/>
      <c r="N8679"/>
      <c r="O8679"/>
      <c r="P8679"/>
      <c r="Q8679"/>
      <c r="R8679"/>
      <c r="S8679"/>
      <c r="T8679"/>
      <c r="U8679"/>
      <c r="AA8679"/>
      <c r="AD8679"/>
      <c r="AR8679"/>
      <c r="AS8679"/>
      <c r="AT8679"/>
      <c r="AU8679"/>
    </row>
    <row r="8680" spans="1:47" x14ac:dyDescent="0.25">
      <c r="A8680"/>
      <c r="C8680"/>
      <c r="D8680"/>
      <c r="J8680"/>
      <c r="L8680"/>
      <c r="M8680"/>
      <c r="N8680"/>
      <c r="O8680"/>
      <c r="P8680"/>
      <c r="Q8680"/>
      <c r="R8680"/>
      <c r="S8680"/>
      <c r="T8680"/>
      <c r="U8680"/>
      <c r="AA8680"/>
      <c r="AD8680"/>
      <c r="AR8680"/>
      <c r="AS8680"/>
      <c r="AT8680"/>
      <c r="AU8680"/>
    </row>
    <row r="8681" spans="1:47" x14ac:dyDescent="0.25">
      <c r="A8681"/>
      <c r="C8681"/>
      <c r="D8681"/>
      <c r="J8681"/>
      <c r="L8681"/>
      <c r="M8681"/>
      <c r="N8681"/>
      <c r="O8681"/>
      <c r="P8681"/>
      <c r="Q8681"/>
      <c r="R8681"/>
      <c r="S8681"/>
      <c r="T8681"/>
      <c r="U8681"/>
      <c r="AA8681"/>
      <c r="AD8681"/>
      <c r="AR8681"/>
      <c r="AS8681"/>
      <c r="AT8681"/>
      <c r="AU8681"/>
    </row>
    <row r="8682" spans="1:47" x14ac:dyDescent="0.25">
      <c r="A8682"/>
      <c r="C8682"/>
      <c r="D8682"/>
      <c r="J8682"/>
      <c r="L8682"/>
      <c r="M8682"/>
      <c r="N8682"/>
      <c r="O8682"/>
      <c r="P8682"/>
      <c r="Q8682"/>
      <c r="R8682"/>
      <c r="S8682"/>
      <c r="T8682"/>
      <c r="U8682"/>
      <c r="AA8682"/>
      <c r="AD8682"/>
      <c r="AR8682"/>
      <c r="AS8682"/>
      <c r="AT8682"/>
      <c r="AU8682"/>
    </row>
    <row r="8683" spans="1:47" x14ac:dyDescent="0.25">
      <c r="A8683"/>
      <c r="C8683"/>
      <c r="D8683"/>
      <c r="J8683"/>
      <c r="L8683"/>
      <c r="M8683"/>
      <c r="N8683"/>
      <c r="O8683"/>
      <c r="P8683"/>
      <c r="Q8683"/>
      <c r="R8683"/>
      <c r="S8683"/>
      <c r="T8683"/>
      <c r="U8683"/>
      <c r="AA8683"/>
      <c r="AD8683"/>
      <c r="AR8683"/>
      <c r="AS8683"/>
      <c r="AT8683"/>
      <c r="AU8683"/>
    </row>
    <row r="8684" spans="1:47" x14ac:dyDescent="0.25">
      <c r="A8684"/>
      <c r="C8684"/>
      <c r="D8684"/>
      <c r="J8684"/>
      <c r="L8684"/>
      <c r="M8684"/>
      <c r="N8684"/>
      <c r="O8684"/>
      <c r="P8684"/>
      <c r="Q8684"/>
      <c r="R8684"/>
      <c r="S8684"/>
      <c r="T8684"/>
      <c r="U8684"/>
      <c r="AA8684"/>
      <c r="AD8684"/>
      <c r="AR8684"/>
      <c r="AS8684"/>
      <c r="AT8684"/>
      <c r="AU8684"/>
    </row>
    <row r="8685" spans="1:47" x14ac:dyDescent="0.25">
      <c r="A8685"/>
      <c r="C8685"/>
      <c r="D8685"/>
      <c r="J8685"/>
      <c r="L8685"/>
      <c r="M8685"/>
      <c r="N8685"/>
      <c r="O8685"/>
      <c r="P8685"/>
      <c r="Q8685"/>
      <c r="R8685"/>
      <c r="S8685"/>
      <c r="T8685"/>
      <c r="U8685"/>
      <c r="AA8685"/>
      <c r="AD8685"/>
      <c r="AR8685"/>
      <c r="AS8685"/>
      <c r="AT8685"/>
      <c r="AU8685"/>
    </row>
    <row r="8686" spans="1:47" x14ac:dyDescent="0.25">
      <c r="A8686"/>
      <c r="C8686"/>
      <c r="D8686"/>
      <c r="J8686"/>
      <c r="L8686"/>
      <c r="M8686"/>
      <c r="N8686"/>
      <c r="O8686"/>
      <c r="P8686"/>
      <c r="Q8686"/>
      <c r="R8686"/>
      <c r="S8686"/>
      <c r="T8686"/>
      <c r="U8686"/>
      <c r="AA8686"/>
      <c r="AD8686"/>
      <c r="AR8686"/>
      <c r="AS8686"/>
      <c r="AT8686"/>
      <c r="AU8686"/>
    </row>
    <row r="8687" spans="1:47" x14ac:dyDescent="0.25">
      <c r="A8687"/>
      <c r="C8687"/>
      <c r="D8687"/>
      <c r="J8687"/>
      <c r="L8687"/>
      <c r="M8687"/>
      <c r="N8687"/>
      <c r="O8687"/>
      <c r="P8687"/>
      <c r="Q8687"/>
      <c r="R8687"/>
      <c r="S8687"/>
      <c r="T8687"/>
      <c r="U8687"/>
      <c r="AA8687"/>
      <c r="AD8687"/>
      <c r="AR8687"/>
      <c r="AS8687"/>
      <c r="AT8687"/>
      <c r="AU8687"/>
    </row>
    <row r="8688" spans="1:47" x14ac:dyDescent="0.25">
      <c r="A8688"/>
      <c r="C8688"/>
      <c r="D8688"/>
      <c r="J8688"/>
      <c r="L8688"/>
      <c r="M8688"/>
      <c r="N8688"/>
      <c r="O8688"/>
      <c r="P8688"/>
      <c r="Q8688"/>
      <c r="R8688"/>
      <c r="S8688"/>
      <c r="T8688"/>
      <c r="U8688"/>
      <c r="AA8688"/>
      <c r="AD8688"/>
      <c r="AR8688"/>
      <c r="AS8688"/>
      <c r="AT8688"/>
      <c r="AU8688"/>
    </row>
    <row r="8689" spans="1:47" x14ac:dyDescent="0.25">
      <c r="A8689"/>
      <c r="C8689"/>
      <c r="D8689"/>
      <c r="J8689"/>
      <c r="L8689"/>
      <c r="M8689"/>
      <c r="N8689"/>
      <c r="O8689"/>
      <c r="P8689"/>
      <c r="Q8689"/>
      <c r="R8689"/>
      <c r="S8689"/>
      <c r="T8689"/>
      <c r="U8689"/>
      <c r="AA8689"/>
      <c r="AD8689"/>
      <c r="AR8689"/>
      <c r="AS8689"/>
      <c r="AT8689"/>
      <c r="AU8689"/>
    </row>
    <row r="8690" spans="1:47" x14ac:dyDescent="0.25">
      <c r="A8690"/>
      <c r="C8690"/>
      <c r="D8690"/>
      <c r="J8690"/>
      <c r="L8690"/>
      <c r="M8690"/>
      <c r="N8690"/>
      <c r="O8690"/>
      <c r="P8690"/>
      <c r="Q8690"/>
      <c r="R8690"/>
      <c r="S8690"/>
      <c r="T8690"/>
      <c r="U8690"/>
      <c r="AA8690"/>
      <c r="AD8690"/>
      <c r="AR8690"/>
      <c r="AS8690"/>
      <c r="AT8690"/>
      <c r="AU8690"/>
    </row>
    <row r="8691" spans="1:47" x14ac:dyDescent="0.25">
      <c r="A8691"/>
      <c r="C8691"/>
      <c r="D8691"/>
      <c r="J8691"/>
      <c r="L8691"/>
      <c r="M8691"/>
      <c r="N8691"/>
      <c r="O8691"/>
      <c r="P8691"/>
      <c r="Q8691"/>
      <c r="R8691"/>
      <c r="S8691"/>
      <c r="T8691"/>
      <c r="U8691"/>
      <c r="AA8691"/>
      <c r="AD8691"/>
      <c r="AR8691"/>
      <c r="AS8691"/>
      <c r="AT8691"/>
      <c r="AU8691"/>
    </row>
    <row r="8692" spans="1:47" x14ac:dyDescent="0.25">
      <c r="A8692"/>
      <c r="C8692"/>
      <c r="D8692"/>
      <c r="J8692"/>
      <c r="L8692"/>
      <c r="M8692"/>
      <c r="N8692"/>
      <c r="O8692"/>
      <c r="P8692"/>
      <c r="Q8692"/>
      <c r="R8692"/>
      <c r="S8692"/>
      <c r="T8692"/>
      <c r="U8692"/>
      <c r="AA8692"/>
      <c r="AD8692"/>
      <c r="AR8692"/>
      <c r="AS8692"/>
      <c r="AT8692"/>
      <c r="AU8692"/>
    </row>
    <row r="8693" spans="1:47" x14ac:dyDescent="0.25">
      <c r="A8693"/>
      <c r="C8693"/>
      <c r="D8693"/>
      <c r="J8693"/>
      <c r="L8693"/>
      <c r="M8693"/>
      <c r="N8693"/>
      <c r="O8693"/>
      <c r="P8693"/>
      <c r="Q8693"/>
      <c r="R8693"/>
      <c r="S8693"/>
      <c r="T8693"/>
      <c r="U8693"/>
      <c r="AA8693"/>
      <c r="AD8693"/>
      <c r="AR8693"/>
      <c r="AS8693"/>
      <c r="AT8693"/>
      <c r="AU8693"/>
    </row>
    <row r="8694" spans="1:47" x14ac:dyDescent="0.25">
      <c r="A8694"/>
      <c r="C8694"/>
      <c r="D8694"/>
      <c r="J8694"/>
      <c r="L8694"/>
      <c r="M8694"/>
      <c r="N8694"/>
      <c r="O8694"/>
      <c r="P8694"/>
      <c r="Q8694"/>
      <c r="R8694"/>
      <c r="S8694"/>
      <c r="T8694"/>
      <c r="U8694"/>
      <c r="AA8694"/>
      <c r="AD8694"/>
      <c r="AR8694"/>
      <c r="AS8694"/>
      <c r="AT8694"/>
      <c r="AU8694"/>
    </row>
    <row r="8695" spans="1:47" x14ac:dyDescent="0.25">
      <c r="A8695"/>
      <c r="C8695"/>
      <c r="D8695"/>
      <c r="J8695"/>
      <c r="L8695"/>
      <c r="M8695"/>
      <c r="N8695"/>
      <c r="O8695"/>
      <c r="P8695"/>
      <c r="Q8695"/>
      <c r="R8695"/>
      <c r="S8695"/>
      <c r="T8695"/>
      <c r="U8695"/>
      <c r="AA8695"/>
      <c r="AD8695"/>
      <c r="AR8695"/>
      <c r="AS8695"/>
      <c r="AT8695"/>
      <c r="AU8695"/>
    </row>
    <row r="8696" spans="1:47" x14ac:dyDescent="0.25">
      <c r="A8696"/>
      <c r="C8696"/>
      <c r="D8696"/>
      <c r="J8696"/>
      <c r="L8696"/>
      <c r="M8696"/>
      <c r="N8696"/>
      <c r="O8696"/>
      <c r="P8696"/>
      <c r="Q8696"/>
      <c r="R8696"/>
      <c r="S8696"/>
      <c r="T8696"/>
      <c r="U8696"/>
      <c r="AA8696"/>
      <c r="AD8696"/>
      <c r="AR8696"/>
      <c r="AS8696"/>
      <c r="AT8696"/>
      <c r="AU8696"/>
    </row>
    <row r="8697" spans="1:47" x14ac:dyDescent="0.25">
      <c r="A8697"/>
      <c r="C8697"/>
      <c r="D8697"/>
      <c r="J8697"/>
      <c r="L8697"/>
      <c r="M8697"/>
      <c r="N8697"/>
      <c r="O8697"/>
      <c r="P8697"/>
      <c r="Q8697"/>
      <c r="R8697"/>
      <c r="S8697"/>
      <c r="T8697"/>
      <c r="U8697"/>
      <c r="AA8697"/>
      <c r="AD8697"/>
      <c r="AR8697"/>
      <c r="AS8697"/>
      <c r="AT8697"/>
      <c r="AU8697"/>
    </row>
    <row r="8698" spans="1:47" x14ac:dyDescent="0.25">
      <c r="A8698"/>
      <c r="C8698"/>
      <c r="D8698"/>
      <c r="J8698"/>
      <c r="L8698"/>
      <c r="M8698"/>
      <c r="N8698"/>
      <c r="O8698"/>
      <c r="P8698"/>
      <c r="Q8698"/>
      <c r="R8698"/>
      <c r="S8698"/>
      <c r="T8698"/>
      <c r="U8698"/>
      <c r="AA8698"/>
      <c r="AD8698"/>
      <c r="AR8698"/>
      <c r="AS8698"/>
      <c r="AT8698"/>
      <c r="AU8698"/>
    </row>
    <row r="8699" spans="1:47" x14ac:dyDescent="0.25">
      <c r="A8699"/>
      <c r="C8699"/>
      <c r="D8699"/>
      <c r="J8699"/>
      <c r="L8699"/>
      <c r="M8699"/>
      <c r="N8699"/>
      <c r="O8699"/>
      <c r="P8699"/>
      <c r="Q8699"/>
      <c r="R8699"/>
      <c r="S8699"/>
      <c r="T8699"/>
      <c r="U8699"/>
      <c r="AA8699"/>
      <c r="AD8699"/>
      <c r="AR8699"/>
      <c r="AS8699"/>
      <c r="AT8699"/>
      <c r="AU8699"/>
    </row>
    <row r="8700" spans="1:47" x14ac:dyDescent="0.25">
      <c r="A8700"/>
      <c r="C8700"/>
      <c r="D8700"/>
      <c r="J8700"/>
      <c r="L8700"/>
      <c r="M8700"/>
      <c r="N8700"/>
      <c r="O8700"/>
      <c r="P8700"/>
      <c r="Q8700"/>
      <c r="R8700"/>
      <c r="S8700"/>
      <c r="T8700"/>
      <c r="U8700"/>
      <c r="AA8700"/>
      <c r="AD8700"/>
      <c r="AR8700"/>
      <c r="AS8700"/>
      <c r="AT8700"/>
      <c r="AU8700"/>
    </row>
    <row r="8701" spans="1:47" x14ac:dyDescent="0.25">
      <c r="A8701"/>
      <c r="C8701"/>
      <c r="D8701"/>
      <c r="J8701"/>
      <c r="L8701"/>
      <c r="M8701"/>
      <c r="N8701"/>
      <c r="O8701"/>
      <c r="P8701"/>
      <c r="Q8701"/>
      <c r="R8701"/>
      <c r="S8701"/>
      <c r="T8701"/>
      <c r="U8701"/>
      <c r="AA8701"/>
      <c r="AD8701"/>
      <c r="AR8701"/>
      <c r="AS8701"/>
      <c r="AT8701"/>
      <c r="AU8701"/>
    </row>
    <row r="8702" spans="1:47" x14ac:dyDescent="0.25">
      <c r="A8702"/>
      <c r="C8702"/>
      <c r="D8702"/>
      <c r="J8702"/>
      <c r="L8702"/>
      <c r="M8702"/>
      <c r="N8702"/>
      <c r="O8702"/>
      <c r="P8702"/>
      <c r="Q8702"/>
      <c r="R8702"/>
      <c r="S8702"/>
      <c r="T8702"/>
      <c r="U8702"/>
      <c r="AA8702"/>
      <c r="AD8702"/>
      <c r="AR8702"/>
      <c r="AS8702"/>
      <c r="AT8702"/>
      <c r="AU8702"/>
    </row>
    <row r="8703" spans="1:47" x14ac:dyDescent="0.25">
      <c r="A8703"/>
      <c r="C8703"/>
      <c r="D8703"/>
      <c r="J8703"/>
      <c r="L8703"/>
      <c r="M8703"/>
      <c r="N8703"/>
      <c r="O8703"/>
      <c r="P8703"/>
      <c r="Q8703"/>
      <c r="R8703"/>
      <c r="S8703"/>
      <c r="T8703"/>
      <c r="U8703"/>
      <c r="AA8703"/>
      <c r="AD8703"/>
      <c r="AR8703"/>
      <c r="AS8703"/>
      <c r="AT8703"/>
      <c r="AU8703"/>
    </row>
    <row r="8704" spans="1:47" x14ac:dyDescent="0.25">
      <c r="A8704"/>
      <c r="C8704"/>
      <c r="D8704"/>
      <c r="J8704"/>
      <c r="L8704"/>
      <c r="M8704"/>
      <c r="N8704"/>
      <c r="O8704"/>
      <c r="P8704"/>
      <c r="Q8704"/>
      <c r="R8704"/>
      <c r="S8704"/>
      <c r="T8704"/>
      <c r="U8704"/>
      <c r="AA8704"/>
      <c r="AD8704"/>
      <c r="AR8704"/>
      <c r="AS8704"/>
      <c r="AT8704"/>
      <c r="AU8704"/>
    </row>
    <row r="8705" spans="1:47" x14ac:dyDescent="0.25">
      <c r="A8705"/>
      <c r="C8705"/>
      <c r="D8705"/>
      <c r="J8705"/>
      <c r="L8705"/>
      <c r="M8705"/>
      <c r="N8705"/>
      <c r="O8705"/>
      <c r="P8705"/>
      <c r="Q8705"/>
      <c r="R8705"/>
      <c r="S8705"/>
      <c r="T8705"/>
      <c r="U8705"/>
      <c r="AA8705"/>
      <c r="AD8705"/>
      <c r="AR8705"/>
      <c r="AS8705"/>
      <c r="AT8705"/>
      <c r="AU8705"/>
    </row>
    <row r="8706" spans="1:47" x14ac:dyDescent="0.25">
      <c r="A8706"/>
      <c r="C8706"/>
      <c r="D8706"/>
      <c r="J8706"/>
      <c r="L8706"/>
      <c r="M8706"/>
      <c r="N8706"/>
      <c r="O8706"/>
      <c r="P8706"/>
      <c r="Q8706"/>
      <c r="R8706"/>
      <c r="S8706"/>
      <c r="T8706"/>
      <c r="U8706"/>
      <c r="AA8706"/>
      <c r="AD8706"/>
      <c r="AR8706"/>
      <c r="AS8706"/>
      <c r="AT8706"/>
      <c r="AU8706"/>
    </row>
    <row r="8707" spans="1:47" x14ac:dyDescent="0.25">
      <c r="A8707"/>
      <c r="C8707"/>
      <c r="D8707"/>
      <c r="J8707"/>
      <c r="L8707"/>
      <c r="M8707"/>
      <c r="N8707"/>
      <c r="O8707"/>
      <c r="P8707"/>
      <c r="Q8707"/>
      <c r="R8707"/>
      <c r="S8707"/>
      <c r="T8707"/>
      <c r="U8707"/>
      <c r="AA8707"/>
      <c r="AD8707"/>
      <c r="AR8707"/>
      <c r="AS8707"/>
      <c r="AT8707"/>
      <c r="AU8707"/>
    </row>
    <row r="8708" spans="1:47" x14ac:dyDescent="0.25">
      <c r="A8708"/>
      <c r="C8708"/>
      <c r="D8708"/>
      <c r="J8708"/>
      <c r="L8708"/>
      <c r="M8708"/>
      <c r="N8708"/>
      <c r="O8708"/>
      <c r="P8708"/>
      <c r="Q8708"/>
      <c r="R8708"/>
      <c r="S8708"/>
      <c r="T8708"/>
      <c r="U8708"/>
      <c r="AA8708"/>
      <c r="AD8708"/>
      <c r="AR8708"/>
      <c r="AS8708"/>
      <c r="AT8708"/>
      <c r="AU8708"/>
    </row>
    <row r="8709" spans="1:47" x14ac:dyDescent="0.25">
      <c r="A8709"/>
      <c r="C8709"/>
      <c r="D8709"/>
      <c r="J8709"/>
      <c r="L8709"/>
      <c r="M8709"/>
      <c r="N8709"/>
      <c r="O8709"/>
      <c r="P8709"/>
      <c r="Q8709"/>
      <c r="R8709"/>
      <c r="S8709"/>
      <c r="T8709"/>
      <c r="U8709"/>
      <c r="AA8709"/>
      <c r="AD8709"/>
      <c r="AR8709"/>
      <c r="AS8709"/>
      <c r="AT8709"/>
      <c r="AU8709"/>
    </row>
    <row r="8710" spans="1:47" x14ac:dyDescent="0.25">
      <c r="A8710"/>
      <c r="C8710"/>
      <c r="D8710"/>
      <c r="J8710"/>
      <c r="L8710"/>
      <c r="M8710"/>
      <c r="N8710"/>
      <c r="O8710"/>
      <c r="P8710"/>
      <c r="Q8710"/>
      <c r="R8710"/>
      <c r="S8710"/>
      <c r="T8710"/>
      <c r="U8710"/>
      <c r="AA8710"/>
      <c r="AD8710"/>
      <c r="AR8710"/>
      <c r="AS8710"/>
      <c r="AT8710"/>
      <c r="AU8710"/>
    </row>
    <row r="8711" spans="1:47" x14ac:dyDescent="0.25">
      <c r="A8711"/>
      <c r="C8711"/>
      <c r="D8711"/>
      <c r="J8711"/>
      <c r="L8711"/>
      <c r="M8711"/>
      <c r="N8711"/>
      <c r="O8711"/>
      <c r="P8711"/>
      <c r="Q8711"/>
      <c r="R8711"/>
      <c r="S8711"/>
      <c r="T8711"/>
      <c r="U8711"/>
      <c r="AA8711"/>
      <c r="AD8711"/>
      <c r="AR8711"/>
      <c r="AS8711"/>
      <c r="AT8711"/>
      <c r="AU8711"/>
    </row>
    <row r="8712" spans="1:47" x14ac:dyDescent="0.25">
      <c r="A8712"/>
      <c r="C8712"/>
      <c r="D8712"/>
      <c r="J8712"/>
      <c r="L8712"/>
      <c r="M8712"/>
      <c r="N8712"/>
      <c r="O8712"/>
      <c r="P8712"/>
      <c r="Q8712"/>
      <c r="R8712"/>
      <c r="S8712"/>
      <c r="T8712"/>
      <c r="U8712"/>
      <c r="AA8712"/>
      <c r="AD8712"/>
      <c r="AR8712"/>
      <c r="AS8712"/>
      <c r="AT8712"/>
      <c r="AU8712"/>
    </row>
    <row r="8713" spans="1:47" x14ac:dyDescent="0.25">
      <c r="A8713"/>
      <c r="C8713"/>
      <c r="D8713"/>
      <c r="J8713"/>
      <c r="L8713"/>
      <c r="M8713"/>
      <c r="N8713"/>
      <c r="O8713"/>
      <c r="P8713"/>
      <c r="Q8713"/>
      <c r="R8713"/>
      <c r="S8713"/>
      <c r="T8713"/>
      <c r="U8713"/>
      <c r="AA8713"/>
      <c r="AD8713"/>
      <c r="AR8713"/>
      <c r="AS8713"/>
      <c r="AT8713"/>
      <c r="AU8713"/>
    </row>
    <row r="8714" spans="1:47" x14ac:dyDescent="0.25">
      <c r="A8714"/>
      <c r="C8714"/>
      <c r="D8714"/>
      <c r="J8714"/>
      <c r="L8714"/>
      <c r="M8714"/>
      <c r="N8714"/>
      <c r="O8714"/>
      <c r="P8714"/>
      <c r="Q8714"/>
      <c r="R8714"/>
      <c r="S8714"/>
      <c r="T8714"/>
      <c r="U8714"/>
      <c r="AA8714"/>
      <c r="AD8714"/>
      <c r="AR8714"/>
      <c r="AS8714"/>
      <c r="AT8714"/>
      <c r="AU8714"/>
    </row>
    <row r="8715" spans="1:47" x14ac:dyDescent="0.25">
      <c r="A8715"/>
      <c r="C8715"/>
      <c r="D8715"/>
      <c r="J8715"/>
      <c r="L8715"/>
      <c r="M8715"/>
      <c r="N8715"/>
      <c r="O8715"/>
      <c r="P8715"/>
      <c r="Q8715"/>
      <c r="R8715"/>
      <c r="S8715"/>
      <c r="T8715"/>
      <c r="U8715"/>
      <c r="AA8715"/>
      <c r="AD8715"/>
      <c r="AR8715"/>
      <c r="AS8715"/>
      <c r="AT8715"/>
      <c r="AU8715"/>
    </row>
    <row r="8716" spans="1:47" x14ac:dyDescent="0.25">
      <c r="A8716"/>
      <c r="C8716"/>
      <c r="D8716"/>
      <c r="J8716"/>
      <c r="L8716"/>
      <c r="M8716"/>
      <c r="N8716"/>
      <c r="O8716"/>
      <c r="P8716"/>
      <c r="Q8716"/>
      <c r="R8716"/>
      <c r="S8716"/>
      <c r="T8716"/>
      <c r="U8716"/>
      <c r="AA8716"/>
      <c r="AD8716"/>
      <c r="AR8716"/>
      <c r="AS8716"/>
      <c r="AT8716"/>
      <c r="AU8716"/>
    </row>
    <row r="8717" spans="1:47" x14ac:dyDescent="0.25">
      <c r="A8717"/>
      <c r="C8717"/>
      <c r="D8717"/>
      <c r="J8717"/>
      <c r="L8717"/>
      <c r="M8717"/>
      <c r="N8717"/>
      <c r="O8717"/>
      <c r="P8717"/>
      <c r="Q8717"/>
      <c r="R8717"/>
      <c r="S8717"/>
      <c r="T8717"/>
      <c r="U8717"/>
      <c r="AA8717"/>
      <c r="AD8717"/>
      <c r="AR8717"/>
      <c r="AS8717"/>
      <c r="AT8717"/>
      <c r="AU8717"/>
    </row>
    <row r="8718" spans="1:47" x14ac:dyDescent="0.25">
      <c r="A8718"/>
      <c r="C8718"/>
      <c r="D8718"/>
      <c r="J8718"/>
      <c r="L8718"/>
      <c r="M8718"/>
      <c r="N8718"/>
      <c r="O8718"/>
      <c r="P8718"/>
      <c r="Q8718"/>
      <c r="R8718"/>
      <c r="S8718"/>
      <c r="T8718"/>
      <c r="U8718"/>
      <c r="AA8718"/>
      <c r="AD8718"/>
      <c r="AR8718"/>
      <c r="AS8718"/>
      <c r="AT8718"/>
      <c r="AU8718"/>
    </row>
    <row r="8719" spans="1:47" x14ac:dyDescent="0.25">
      <c r="A8719"/>
      <c r="C8719"/>
      <c r="D8719"/>
      <c r="J8719"/>
      <c r="L8719"/>
      <c r="M8719"/>
      <c r="N8719"/>
      <c r="O8719"/>
      <c r="P8719"/>
      <c r="Q8719"/>
      <c r="R8719"/>
      <c r="S8719"/>
      <c r="T8719"/>
      <c r="U8719"/>
      <c r="AA8719"/>
      <c r="AD8719"/>
      <c r="AR8719"/>
      <c r="AS8719"/>
      <c r="AT8719"/>
      <c r="AU8719"/>
    </row>
    <row r="8720" spans="1:47" x14ac:dyDescent="0.25">
      <c r="A8720"/>
      <c r="C8720"/>
      <c r="D8720"/>
      <c r="J8720"/>
      <c r="L8720"/>
      <c r="M8720"/>
      <c r="N8720"/>
      <c r="O8720"/>
      <c r="P8720"/>
      <c r="Q8720"/>
      <c r="R8720"/>
      <c r="S8720"/>
      <c r="T8720"/>
      <c r="U8720"/>
      <c r="AA8720"/>
      <c r="AD8720"/>
      <c r="AR8720"/>
      <c r="AS8720"/>
      <c r="AT8720"/>
      <c r="AU8720"/>
    </row>
    <row r="8721" spans="1:47" x14ac:dyDescent="0.25">
      <c r="A8721"/>
      <c r="C8721"/>
      <c r="D8721"/>
      <c r="J8721"/>
      <c r="L8721"/>
      <c r="M8721"/>
      <c r="N8721"/>
      <c r="O8721"/>
      <c r="P8721"/>
      <c r="Q8721"/>
      <c r="R8721"/>
      <c r="S8721"/>
      <c r="T8721"/>
      <c r="U8721"/>
      <c r="AA8721"/>
      <c r="AD8721"/>
      <c r="AR8721"/>
      <c r="AS8721"/>
      <c r="AT8721"/>
      <c r="AU8721"/>
    </row>
    <row r="8722" spans="1:47" x14ac:dyDescent="0.25">
      <c r="A8722"/>
      <c r="C8722"/>
      <c r="D8722"/>
      <c r="J8722"/>
      <c r="L8722"/>
      <c r="M8722"/>
      <c r="N8722"/>
      <c r="O8722"/>
      <c r="P8722"/>
      <c r="Q8722"/>
      <c r="R8722"/>
      <c r="S8722"/>
      <c r="T8722"/>
      <c r="U8722"/>
      <c r="AA8722"/>
      <c r="AD8722"/>
      <c r="AR8722"/>
      <c r="AS8722"/>
      <c r="AT8722"/>
      <c r="AU8722"/>
    </row>
    <row r="8723" spans="1:47" x14ac:dyDescent="0.25">
      <c r="A8723"/>
      <c r="C8723"/>
      <c r="D8723"/>
      <c r="J8723"/>
      <c r="L8723"/>
      <c r="M8723"/>
      <c r="N8723"/>
      <c r="O8723"/>
      <c r="P8723"/>
      <c r="Q8723"/>
      <c r="R8723"/>
      <c r="S8723"/>
      <c r="T8723"/>
      <c r="U8723"/>
      <c r="AA8723"/>
      <c r="AD8723"/>
      <c r="AR8723"/>
      <c r="AS8723"/>
      <c r="AT8723"/>
      <c r="AU8723"/>
    </row>
    <row r="8724" spans="1:47" x14ac:dyDescent="0.25">
      <c r="A8724"/>
      <c r="C8724"/>
      <c r="D8724"/>
      <c r="J8724"/>
      <c r="L8724"/>
      <c r="M8724"/>
      <c r="N8724"/>
      <c r="O8724"/>
      <c r="P8724"/>
      <c r="Q8724"/>
      <c r="R8724"/>
      <c r="S8724"/>
      <c r="T8724"/>
      <c r="U8724"/>
      <c r="AA8724"/>
      <c r="AD8724"/>
      <c r="AR8724"/>
      <c r="AS8724"/>
      <c r="AT8724"/>
      <c r="AU8724"/>
    </row>
    <row r="8725" spans="1:47" x14ac:dyDescent="0.25">
      <c r="A8725"/>
      <c r="C8725"/>
      <c r="D8725"/>
      <c r="J8725"/>
      <c r="L8725"/>
      <c r="M8725"/>
      <c r="N8725"/>
      <c r="O8725"/>
      <c r="P8725"/>
      <c r="Q8725"/>
      <c r="R8725"/>
      <c r="S8725"/>
      <c r="T8725"/>
      <c r="U8725"/>
      <c r="AA8725"/>
      <c r="AD8725"/>
      <c r="AR8725"/>
      <c r="AS8725"/>
      <c r="AT8725"/>
      <c r="AU8725"/>
    </row>
    <row r="8726" spans="1:47" x14ac:dyDescent="0.25">
      <c r="A8726"/>
      <c r="C8726"/>
      <c r="D8726"/>
      <c r="J8726"/>
      <c r="L8726"/>
      <c r="M8726"/>
      <c r="N8726"/>
      <c r="O8726"/>
      <c r="P8726"/>
      <c r="Q8726"/>
      <c r="R8726"/>
      <c r="S8726"/>
      <c r="T8726"/>
      <c r="U8726"/>
      <c r="AA8726"/>
      <c r="AD8726"/>
      <c r="AR8726"/>
      <c r="AS8726"/>
      <c r="AT8726"/>
      <c r="AU8726"/>
    </row>
    <row r="8727" spans="1:47" x14ac:dyDescent="0.25">
      <c r="A8727"/>
      <c r="C8727"/>
      <c r="D8727"/>
      <c r="J8727"/>
      <c r="L8727"/>
      <c r="M8727"/>
      <c r="N8727"/>
      <c r="O8727"/>
      <c r="P8727"/>
      <c r="Q8727"/>
      <c r="R8727"/>
      <c r="S8727"/>
      <c r="T8727"/>
      <c r="U8727"/>
      <c r="AA8727"/>
      <c r="AD8727"/>
      <c r="AR8727"/>
      <c r="AS8727"/>
      <c r="AT8727"/>
      <c r="AU8727"/>
    </row>
    <row r="8728" spans="1:47" x14ac:dyDescent="0.25">
      <c r="A8728"/>
      <c r="C8728"/>
      <c r="D8728"/>
      <c r="J8728"/>
      <c r="L8728"/>
      <c r="M8728"/>
      <c r="N8728"/>
      <c r="O8728"/>
      <c r="P8728"/>
      <c r="Q8728"/>
      <c r="R8728"/>
      <c r="S8728"/>
      <c r="T8728"/>
      <c r="U8728"/>
      <c r="AA8728"/>
      <c r="AD8728"/>
      <c r="AR8728"/>
      <c r="AS8728"/>
      <c r="AT8728"/>
      <c r="AU8728"/>
    </row>
    <row r="8729" spans="1:47" x14ac:dyDescent="0.25">
      <c r="A8729"/>
      <c r="C8729"/>
      <c r="D8729"/>
      <c r="J8729"/>
      <c r="L8729"/>
      <c r="M8729"/>
      <c r="N8729"/>
      <c r="O8729"/>
      <c r="P8729"/>
      <c r="Q8729"/>
      <c r="R8729"/>
      <c r="S8729"/>
      <c r="T8729"/>
      <c r="U8729"/>
      <c r="AA8729"/>
      <c r="AD8729"/>
      <c r="AR8729"/>
      <c r="AS8729"/>
      <c r="AT8729"/>
      <c r="AU8729"/>
    </row>
    <row r="8730" spans="1:47" x14ac:dyDescent="0.25">
      <c r="A8730"/>
      <c r="C8730"/>
      <c r="D8730"/>
      <c r="J8730"/>
      <c r="L8730"/>
      <c r="M8730"/>
      <c r="N8730"/>
      <c r="O8730"/>
      <c r="P8730"/>
      <c r="Q8730"/>
      <c r="R8730"/>
      <c r="S8730"/>
      <c r="T8730"/>
      <c r="U8730"/>
      <c r="AA8730"/>
      <c r="AD8730"/>
      <c r="AR8730"/>
      <c r="AS8730"/>
      <c r="AT8730"/>
      <c r="AU8730"/>
    </row>
    <row r="8731" spans="1:47" x14ac:dyDescent="0.25">
      <c r="A8731"/>
      <c r="C8731"/>
      <c r="D8731"/>
      <c r="J8731"/>
      <c r="L8731"/>
      <c r="M8731"/>
      <c r="N8731"/>
      <c r="O8731"/>
      <c r="P8731"/>
      <c r="Q8731"/>
      <c r="R8731"/>
      <c r="S8731"/>
      <c r="T8731"/>
      <c r="U8731"/>
      <c r="AA8731"/>
      <c r="AD8731"/>
      <c r="AR8731"/>
      <c r="AS8731"/>
      <c r="AT8731"/>
      <c r="AU8731"/>
    </row>
    <row r="8732" spans="1:47" x14ac:dyDescent="0.25">
      <c r="A8732"/>
      <c r="C8732"/>
      <c r="D8732"/>
      <c r="J8732"/>
      <c r="L8732"/>
      <c r="M8732"/>
      <c r="N8732"/>
      <c r="O8732"/>
      <c r="P8732"/>
      <c r="Q8732"/>
      <c r="R8732"/>
      <c r="S8732"/>
      <c r="T8732"/>
      <c r="U8732"/>
      <c r="AA8732"/>
      <c r="AD8732"/>
      <c r="AR8732"/>
      <c r="AS8732"/>
      <c r="AT8732"/>
      <c r="AU8732"/>
    </row>
    <row r="8733" spans="1:47" x14ac:dyDescent="0.25">
      <c r="A8733"/>
      <c r="C8733"/>
      <c r="D8733"/>
      <c r="J8733"/>
      <c r="L8733"/>
      <c r="M8733"/>
      <c r="N8733"/>
      <c r="O8733"/>
      <c r="P8733"/>
      <c r="Q8733"/>
      <c r="R8733"/>
      <c r="S8733"/>
      <c r="T8733"/>
      <c r="U8733"/>
      <c r="AA8733"/>
      <c r="AD8733"/>
      <c r="AR8733"/>
      <c r="AS8733"/>
      <c r="AT8733"/>
      <c r="AU8733"/>
    </row>
    <row r="8734" spans="1:47" x14ac:dyDescent="0.25">
      <c r="A8734"/>
      <c r="C8734"/>
      <c r="D8734"/>
      <c r="J8734"/>
      <c r="L8734"/>
      <c r="M8734"/>
      <c r="N8734"/>
      <c r="O8734"/>
      <c r="P8734"/>
      <c r="Q8734"/>
      <c r="R8734"/>
      <c r="S8734"/>
      <c r="T8734"/>
      <c r="U8734"/>
      <c r="AA8734"/>
      <c r="AD8734"/>
      <c r="AR8734"/>
      <c r="AS8734"/>
      <c r="AT8734"/>
      <c r="AU8734"/>
    </row>
    <row r="8735" spans="1:47" x14ac:dyDescent="0.25">
      <c r="A8735"/>
      <c r="C8735"/>
      <c r="D8735"/>
      <c r="J8735"/>
      <c r="L8735"/>
      <c r="M8735"/>
      <c r="N8735"/>
      <c r="O8735"/>
      <c r="P8735"/>
      <c r="Q8735"/>
      <c r="R8735"/>
      <c r="S8735"/>
      <c r="T8735"/>
      <c r="U8735"/>
      <c r="AA8735"/>
      <c r="AD8735"/>
      <c r="AR8735"/>
      <c r="AS8735"/>
      <c r="AT8735"/>
      <c r="AU8735"/>
    </row>
    <row r="8736" spans="1:47" x14ac:dyDescent="0.25">
      <c r="A8736"/>
      <c r="C8736"/>
      <c r="D8736"/>
      <c r="J8736"/>
      <c r="L8736"/>
      <c r="M8736"/>
      <c r="N8736"/>
      <c r="O8736"/>
      <c r="P8736"/>
      <c r="Q8736"/>
      <c r="R8736"/>
      <c r="S8736"/>
      <c r="T8736"/>
      <c r="U8736"/>
      <c r="AA8736"/>
      <c r="AD8736"/>
      <c r="AR8736"/>
      <c r="AS8736"/>
      <c r="AT8736"/>
      <c r="AU8736"/>
    </row>
    <row r="8737" spans="1:47" x14ac:dyDescent="0.25">
      <c r="A8737"/>
      <c r="C8737"/>
      <c r="D8737"/>
      <c r="J8737"/>
      <c r="L8737"/>
      <c r="M8737"/>
      <c r="N8737"/>
      <c r="O8737"/>
      <c r="P8737"/>
      <c r="Q8737"/>
      <c r="R8737"/>
      <c r="S8737"/>
      <c r="T8737"/>
      <c r="U8737"/>
      <c r="AA8737"/>
      <c r="AD8737"/>
      <c r="AR8737"/>
      <c r="AS8737"/>
      <c r="AT8737"/>
      <c r="AU8737"/>
    </row>
    <row r="8738" spans="1:47" x14ac:dyDescent="0.25">
      <c r="A8738"/>
      <c r="C8738"/>
      <c r="D8738"/>
      <c r="J8738"/>
      <c r="L8738"/>
      <c r="M8738"/>
      <c r="N8738"/>
      <c r="O8738"/>
      <c r="P8738"/>
      <c r="Q8738"/>
      <c r="R8738"/>
      <c r="S8738"/>
      <c r="T8738"/>
      <c r="U8738"/>
      <c r="AA8738"/>
      <c r="AD8738"/>
      <c r="AR8738"/>
      <c r="AS8738"/>
      <c r="AT8738"/>
      <c r="AU8738"/>
    </row>
    <row r="8739" spans="1:47" x14ac:dyDescent="0.25">
      <c r="A8739"/>
      <c r="C8739"/>
      <c r="D8739"/>
      <c r="J8739"/>
      <c r="L8739"/>
      <c r="M8739"/>
      <c r="N8739"/>
      <c r="O8739"/>
      <c r="P8739"/>
      <c r="Q8739"/>
      <c r="R8739"/>
      <c r="S8739"/>
      <c r="T8739"/>
      <c r="U8739"/>
      <c r="AA8739"/>
      <c r="AD8739"/>
      <c r="AR8739"/>
      <c r="AS8739"/>
      <c r="AT8739"/>
      <c r="AU8739"/>
    </row>
    <row r="8740" spans="1:47" x14ac:dyDescent="0.25">
      <c r="A8740"/>
      <c r="C8740"/>
      <c r="D8740"/>
      <c r="J8740"/>
      <c r="L8740"/>
      <c r="M8740"/>
      <c r="N8740"/>
      <c r="O8740"/>
      <c r="P8740"/>
      <c r="Q8740"/>
      <c r="R8740"/>
      <c r="S8740"/>
      <c r="T8740"/>
      <c r="U8740"/>
      <c r="AA8740"/>
      <c r="AD8740"/>
      <c r="AR8740"/>
      <c r="AS8740"/>
      <c r="AT8740"/>
      <c r="AU8740"/>
    </row>
    <row r="8741" spans="1:47" x14ac:dyDescent="0.25">
      <c r="A8741"/>
      <c r="C8741"/>
      <c r="D8741"/>
      <c r="J8741"/>
      <c r="L8741"/>
      <c r="M8741"/>
      <c r="N8741"/>
      <c r="O8741"/>
      <c r="P8741"/>
      <c r="Q8741"/>
      <c r="R8741"/>
      <c r="S8741"/>
      <c r="T8741"/>
      <c r="U8741"/>
      <c r="AA8741"/>
      <c r="AD8741"/>
      <c r="AR8741"/>
      <c r="AS8741"/>
      <c r="AT8741"/>
      <c r="AU8741"/>
    </row>
    <row r="8742" spans="1:47" x14ac:dyDescent="0.25">
      <c r="A8742"/>
      <c r="C8742"/>
      <c r="D8742"/>
      <c r="J8742"/>
      <c r="L8742"/>
      <c r="M8742"/>
      <c r="N8742"/>
      <c r="O8742"/>
      <c r="P8742"/>
      <c r="Q8742"/>
      <c r="R8742"/>
      <c r="S8742"/>
      <c r="T8742"/>
      <c r="U8742"/>
      <c r="AA8742"/>
      <c r="AD8742"/>
      <c r="AR8742"/>
      <c r="AS8742"/>
      <c r="AT8742"/>
      <c r="AU8742"/>
    </row>
    <row r="8743" spans="1:47" x14ac:dyDescent="0.25">
      <c r="A8743"/>
      <c r="C8743"/>
      <c r="D8743"/>
      <c r="J8743"/>
      <c r="L8743"/>
      <c r="M8743"/>
      <c r="N8743"/>
      <c r="O8743"/>
      <c r="P8743"/>
      <c r="Q8743"/>
      <c r="R8743"/>
      <c r="S8743"/>
      <c r="T8743"/>
      <c r="U8743"/>
      <c r="AA8743"/>
      <c r="AD8743"/>
      <c r="AR8743"/>
      <c r="AS8743"/>
      <c r="AT8743"/>
      <c r="AU8743"/>
    </row>
    <row r="8744" spans="1:47" x14ac:dyDescent="0.25">
      <c r="A8744"/>
      <c r="C8744"/>
      <c r="D8744"/>
      <c r="J8744"/>
      <c r="L8744"/>
      <c r="M8744"/>
      <c r="N8744"/>
      <c r="O8744"/>
      <c r="P8744"/>
      <c r="Q8744"/>
      <c r="R8744"/>
      <c r="S8744"/>
      <c r="T8744"/>
      <c r="U8744"/>
      <c r="AA8744"/>
      <c r="AD8744"/>
      <c r="AR8744"/>
      <c r="AS8744"/>
      <c r="AT8744"/>
      <c r="AU8744"/>
    </row>
    <row r="8745" spans="1:47" x14ac:dyDescent="0.25">
      <c r="A8745"/>
      <c r="C8745"/>
      <c r="D8745"/>
      <c r="J8745"/>
      <c r="L8745"/>
      <c r="M8745"/>
      <c r="N8745"/>
      <c r="O8745"/>
      <c r="P8745"/>
      <c r="Q8745"/>
      <c r="R8745"/>
      <c r="S8745"/>
      <c r="T8745"/>
      <c r="U8745"/>
      <c r="AA8745"/>
      <c r="AD8745"/>
      <c r="AR8745"/>
      <c r="AS8745"/>
      <c r="AT8745"/>
      <c r="AU8745"/>
    </row>
    <row r="8746" spans="1:47" x14ac:dyDescent="0.25">
      <c r="A8746"/>
      <c r="C8746"/>
      <c r="D8746"/>
      <c r="J8746"/>
      <c r="L8746"/>
      <c r="M8746"/>
      <c r="N8746"/>
      <c r="O8746"/>
      <c r="P8746"/>
      <c r="Q8746"/>
      <c r="R8746"/>
      <c r="S8746"/>
      <c r="T8746"/>
      <c r="U8746"/>
      <c r="AA8746"/>
      <c r="AD8746"/>
      <c r="AR8746"/>
      <c r="AS8746"/>
      <c r="AT8746"/>
      <c r="AU8746"/>
    </row>
    <row r="8747" spans="1:47" x14ac:dyDescent="0.25">
      <c r="A8747"/>
      <c r="C8747"/>
      <c r="D8747"/>
      <c r="J8747"/>
      <c r="L8747"/>
      <c r="M8747"/>
      <c r="N8747"/>
      <c r="O8747"/>
      <c r="P8747"/>
      <c r="Q8747"/>
      <c r="R8747"/>
      <c r="S8747"/>
      <c r="T8747"/>
      <c r="U8747"/>
      <c r="AA8747"/>
      <c r="AD8747"/>
      <c r="AR8747"/>
      <c r="AS8747"/>
      <c r="AT8747"/>
      <c r="AU8747"/>
    </row>
    <row r="8748" spans="1:47" x14ac:dyDescent="0.25">
      <c r="A8748"/>
      <c r="C8748"/>
      <c r="D8748"/>
      <c r="J8748"/>
      <c r="L8748"/>
      <c r="M8748"/>
      <c r="N8748"/>
      <c r="O8748"/>
      <c r="P8748"/>
      <c r="Q8748"/>
      <c r="R8748"/>
      <c r="S8748"/>
      <c r="T8748"/>
      <c r="U8748"/>
      <c r="AA8748"/>
      <c r="AD8748"/>
      <c r="AR8748"/>
      <c r="AS8748"/>
      <c r="AT8748"/>
      <c r="AU8748"/>
    </row>
    <row r="8749" spans="1:47" x14ac:dyDescent="0.25">
      <c r="A8749"/>
      <c r="C8749"/>
      <c r="D8749"/>
      <c r="J8749"/>
      <c r="L8749"/>
      <c r="M8749"/>
      <c r="N8749"/>
      <c r="O8749"/>
      <c r="P8749"/>
      <c r="Q8749"/>
      <c r="R8749"/>
      <c r="S8749"/>
      <c r="T8749"/>
      <c r="U8749"/>
      <c r="AA8749"/>
      <c r="AD8749"/>
      <c r="AR8749"/>
      <c r="AS8749"/>
      <c r="AT8749"/>
      <c r="AU8749"/>
    </row>
    <row r="8750" spans="1:47" x14ac:dyDescent="0.25">
      <c r="A8750"/>
      <c r="C8750"/>
      <c r="D8750"/>
      <c r="J8750"/>
      <c r="L8750"/>
      <c r="M8750"/>
      <c r="N8750"/>
      <c r="O8750"/>
      <c r="P8750"/>
      <c r="Q8750"/>
      <c r="R8750"/>
      <c r="S8750"/>
      <c r="T8750"/>
      <c r="U8750"/>
      <c r="AA8750"/>
      <c r="AD8750"/>
      <c r="AR8750"/>
      <c r="AS8750"/>
      <c r="AT8750"/>
      <c r="AU8750"/>
    </row>
    <row r="8751" spans="1:47" x14ac:dyDescent="0.25">
      <c r="A8751"/>
      <c r="C8751"/>
      <c r="D8751"/>
      <c r="J8751"/>
      <c r="L8751"/>
      <c r="M8751"/>
      <c r="N8751"/>
      <c r="O8751"/>
      <c r="P8751"/>
      <c r="Q8751"/>
      <c r="R8751"/>
      <c r="S8751"/>
      <c r="T8751"/>
      <c r="U8751"/>
      <c r="AA8751"/>
      <c r="AD8751"/>
      <c r="AR8751"/>
      <c r="AS8751"/>
      <c r="AT8751"/>
      <c r="AU8751"/>
    </row>
    <row r="8752" spans="1:47" x14ac:dyDescent="0.25">
      <c r="A8752"/>
      <c r="C8752"/>
      <c r="D8752"/>
      <c r="J8752"/>
      <c r="L8752"/>
      <c r="M8752"/>
      <c r="N8752"/>
      <c r="O8752"/>
      <c r="P8752"/>
      <c r="Q8752"/>
      <c r="R8752"/>
      <c r="S8752"/>
      <c r="T8752"/>
      <c r="U8752"/>
      <c r="AA8752"/>
      <c r="AD8752"/>
      <c r="AR8752"/>
      <c r="AS8752"/>
      <c r="AT8752"/>
      <c r="AU8752"/>
    </row>
    <row r="8753" spans="1:47" x14ac:dyDescent="0.25">
      <c r="A8753"/>
      <c r="C8753"/>
      <c r="D8753"/>
      <c r="J8753"/>
      <c r="L8753"/>
      <c r="M8753"/>
      <c r="N8753"/>
      <c r="O8753"/>
      <c r="P8753"/>
      <c r="Q8753"/>
      <c r="R8753"/>
      <c r="S8753"/>
      <c r="T8753"/>
      <c r="U8753"/>
      <c r="AA8753"/>
      <c r="AD8753"/>
      <c r="AR8753"/>
      <c r="AS8753"/>
      <c r="AT8753"/>
      <c r="AU8753"/>
    </row>
    <row r="8754" spans="1:47" x14ac:dyDescent="0.25">
      <c r="A8754"/>
      <c r="C8754"/>
      <c r="D8754"/>
      <c r="J8754"/>
      <c r="L8754"/>
      <c r="M8754"/>
      <c r="N8754"/>
      <c r="O8754"/>
      <c r="P8754"/>
      <c r="Q8754"/>
      <c r="R8754"/>
      <c r="S8754"/>
      <c r="T8754"/>
      <c r="U8754"/>
      <c r="AA8754"/>
      <c r="AD8754"/>
      <c r="AR8754"/>
      <c r="AS8754"/>
      <c r="AT8754"/>
      <c r="AU8754"/>
    </row>
    <row r="8755" spans="1:47" x14ac:dyDescent="0.25">
      <c r="A8755"/>
      <c r="C8755"/>
      <c r="D8755"/>
      <c r="J8755"/>
      <c r="L8755"/>
      <c r="M8755"/>
      <c r="N8755"/>
      <c r="O8755"/>
      <c r="P8755"/>
      <c r="Q8755"/>
      <c r="R8755"/>
      <c r="S8755"/>
      <c r="T8755"/>
      <c r="U8755"/>
      <c r="AA8755"/>
      <c r="AD8755"/>
      <c r="AR8755"/>
      <c r="AS8755"/>
      <c r="AT8755"/>
      <c r="AU8755"/>
    </row>
    <row r="8756" spans="1:47" x14ac:dyDescent="0.25">
      <c r="A8756"/>
      <c r="C8756"/>
      <c r="D8756"/>
      <c r="J8756"/>
      <c r="L8756"/>
      <c r="M8756"/>
      <c r="N8756"/>
      <c r="O8756"/>
      <c r="P8756"/>
      <c r="Q8756"/>
      <c r="R8756"/>
      <c r="S8756"/>
      <c r="T8756"/>
      <c r="U8756"/>
      <c r="AA8756"/>
      <c r="AD8756"/>
      <c r="AR8756"/>
      <c r="AS8756"/>
      <c r="AT8756"/>
      <c r="AU8756"/>
    </row>
    <row r="8757" spans="1:47" x14ac:dyDescent="0.25">
      <c r="A8757"/>
      <c r="C8757"/>
      <c r="D8757"/>
      <c r="J8757"/>
      <c r="L8757"/>
      <c r="M8757"/>
      <c r="N8757"/>
      <c r="O8757"/>
      <c r="P8757"/>
      <c r="Q8757"/>
      <c r="R8757"/>
      <c r="S8757"/>
      <c r="T8757"/>
      <c r="U8757"/>
      <c r="AA8757"/>
      <c r="AD8757"/>
      <c r="AR8757"/>
      <c r="AS8757"/>
      <c r="AT8757"/>
      <c r="AU8757"/>
    </row>
    <row r="8758" spans="1:47" x14ac:dyDescent="0.25">
      <c r="A8758"/>
      <c r="C8758"/>
      <c r="D8758"/>
      <c r="J8758"/>
      <c r="L8758"/>
      <c r="M8758"/>
      <c r="N8758"/>
      <c r="O8758"/>
      <c r="P8758"/>
      <c r="Q8758"/>
      <c r="R8758"/>
      <c r="S8758"/>
      <c r="T8758"/>
      <c r="U8758"/>
      <c r="AA8758"/>
      <c r="AD8758"/>
      <c r="AR8758"/>
      <c r="AS8758"/>
      <c r="AT8758"/>
      <c r="AU8758"/>
    </row>
    <row r="8759" spans="1:47" x14ac:dyDescent="0.25">
      <c r="A8759"/>
      <c r="C8759"/>
      <c r="D8759"/>
      <c r="J8759"/>
      <c r="L8759"/>
      <c r="M8759"/>
      <c r="N8759"/>
      <c r="O8759"/>
      <c r="P8759"/>
      <c r="Q8759"/>
      <c r="R8759"/>
      <c r="S8759"/>
      <c r="T8759"/>
      <c r="U8759"/>
      <c r="AA8759"/>
      <c r="AD8759"/>
      <c r="AR8759"/>
      <c r="AS8759"/>
      <c r="AT8759"/>
      <c r="AU8759"/>
    </row>
    <row r="8760" spans="1:47" x14ac:dyDescent="0.25">
      <c r="A8760"/>
      <c r="C8760"/>
      <c r="D8760"/>
      <c r="J8760"/>
      <c r="L8760"/>
      <c r="M8760"/>
      <c r="N8760"/>
      <c r="O8760"/>
      <c r="P8760"/>
      <c r="Q8760"/>
      <c r="R8760"/>
      <c r="S8760"/>
      <c r="T8760"/>
      <c r="U8760"/>
      <c r="AA8760"/>
      <c r="AD8760"/>
      <c r="AR8760"/>
      <c r="AS8760"/>
      <c r="AT8760"/>
      <c r="AU8760"/>
    </row>
    <row r="8761" spans="1:47" x14ac:dyDescent="0.25">
      <c r="A8761"/>
      <c r="C8761"/>
      <c r="D8761"/>
      <c r="J8761"/>
      <c r="L8761"/>
      <c r="M8761"/>
      <c r="N8761"/>
      <c r="O8761"/>
      <c r="P8761"/>
      <c r="Q8761"/>
      <c r="R8761"/>
      <c r="S8761"/>
      <c r="T8761"/>
      <c r="U8761"/>
      <c r="AA8761"/>
      <c r="AD8761"/>
      <c r="AR8761"/>
      <c r="AS8761"/>
      <c r="AT8761"/>
      <c r="AU8761"/>
    </row>
    <row r="8762" spans="1:47" x14ac:dyDescent="0.25">
      <c r="A8762"/>
      <c r="C8762"/>
      <c r="D8762"/>
      <c r="J8762"/>
      <c r="L8762"/>
      <c r="M8762"/>
      <c r="N8762"/>
      <c r="O8762"/>
      <c r="P8762"/>
      <c r="Q8762"/>
      <c r="R8762"/>
      <c r="S8762"/>
      <c r="T8762"/>
      <c r="U8762"/>
      <c r="AA8762"/>
      <c r="AD8762"/>
      <c r="AR8762"/>
      <c r="AS8762"/>
      <c r="AT8762"/>
      <c r="AU8762"/>
    </row>
    <row r="8763" spans="1:47" x14ac:dyDescent="0.25">
      <c r="A8763"/>
      <c r="C8763"/>
      <c r="D8763"/>
      <c r="J8763"/>
      <c r="L8763"/>
      <c r="M8763"/>
      <c r="N8763"/>
      <c r="O8763"/>
      <c r="P8763"/>
      <c r="Q8763"/>
      <c r="R8763"/>
      <c r="S8763"/>
      <c r="T8763"/>
      <c r="U8763"/>
      <c r="AA8763"/>
      <c r="AD8763"/>
      <c r="AR8763"/>
      <c r="AS8763"/>
      <c r="AT8763"/>
      <c r="AU8763"/>
    </row>
    <row r="8764" spans="1:47" x14ac:dyDescent="0.25">
      <c r="A8764"/>
      <c r="C8764"/>
      <c r="D8764"/>
      <c r="J8764"/>
      <c r="L8764"/>
      <c r="M8764"/>
      <c r="N8764"/>
      <c r="O8764"/>
      <c r="P8764"/>
      <c r="Q8764"/>
      <c r="R8764"/>
      <c r="S8764"/>
      <c r="T8764"/>
      <c r="U8764"/>
      <c r="AA8764"/>
      <c r="AD8764"/>
      <c r="AR8764"/>
      <c r="AS8764"/>
      <c r="AT8764"/>
      <c r="AU8764"/>
    </row>
    <row r="8765" spans="1:47" x14ac:dyDescent="0.25">
      <c r="A8765"/>
      <c r="C8765"/>
      <c r="D8765"/>
      <c r="J8765"/>
      <c r="L8765"/>
      <c r="M8765"/>
      <c r="N8765"/>
      <c r="O8765"/>
      <c r="P8765"/>
      <c r="Q8765"/>
      <c r="R8765"/>
      <c r="S8765"/>
      <c r="T8765"/>
      <c r="U8765"/>
      <c r="AA8765"/>
      <c r="AD8765"/>
      <c r="AR8765"/>
      <c r="AS8765"/>
      <c r="AT8765"/>
      <c r="AU8765"/>
    </row>
    <row r="8766" spans="1:47" x14ac:dyDescent="0.25">
      <c r="A8766"/>
      <c r="C8766"/>
      <c r="D8766"/>
      <c r="J8766"/>
      <c r="L8766"/>
      <c r="M8766"/>
      <c r="N8766"/>
      <c r="O8766"/>
      <c r="P8766"/>
      <c r="Q8766"/>
      <c r="R8766"/>
      <c r="S8766"/>
      <c r="T8766"/>
      <c r="U8766"/>
      <c r="AA8766"/>
      <c r="AD8766"/>
      <c r="AR8766"/>
      <c r="AS8766"/>
      <c r="AT8766"/>
      <c r="AU8766"/>
    </row>
    <row r="8767" spans="1:47" x14ac:dyDescent="0.25">
      <c r="A8767"/>
      <c r="C8767"/>
      <c r="D8767"/>
      <c r="J8767"/>
      <c r="L8767"/>
      <c r="M8767"/>
      <c r="N8767"/>
      <c r="O8767"/>
      <c r="P8767"/>
      <c r="Q8767"/>
      <c r="R8767"/>
      <c r="S8767"/>
      <c r="T8767"/>
      <c r="U8767"/>
      <c r="AA8767"/>
      <c r="AD8767"/>
      <c r="AR8767"/>
      <c r="AS8767"/>
      <c r="AT8767"/>
      <c r="AU8767"/>
    </row>
    <row r="8768" spans="1:47" x14ac:dyDescent="0.25">
      <c r="A8768"/>
      <c r="C8768"/>
      <c r="D8768"/>
      <c r="J8768"/>
      <c r="L8768"/>
      <c r="M8768"/>
      <c r="N8768"/>
      <c r="O8768"/>
      <c r="P8768"/>
      <c r="Q8768"/>
      <c r="R8768"/>
      <c r="S8768"/>
      <c r="T8768"/>
      <c r="U8768"/>
      <c r="AA8768"/>
      <c r="AD8768"/>
      <c r="AR8768"/>
      <c r="AS8768"/>
      <c r="AT8768"/>
      <c r="AU8768"/>
    </row>
    <row r="8769" spans="1:47" x14ac:dyDescent="0.25">
      <c r="A8769"/>
      <c r="C8769"/>
      <c r="D8769"/>
      <c r="J8769"/>
      <c r="L8769"/>
      <c r="M8769"/>
      <c r="N8769"/>
      <c r="O8769"/>
      <c r="P8769"/>
      <c r="Q8769"/>
      <c r="R8769"/>
      <c r="S8769"/>
      <c r="T8769"/>
      <c r="U8769"/>
      <c r="AA8769"/>
      <c r="AD8769"/>
      <c r="AR8769"/>
      <c r="AS8769"/>
      <c r="AT8769"/>
      <c r="AU8769"/>
    </row>
    <row r="8770" spans="1:47" x14ac:dyDescent="0.25">
      <c r="A8770"/>
      <c r="C8770"/>
      <c r="D8770"/>
      <c r="J8770"/>
      <c r="L8770"/>
      <c r="M8770"/>
      <c r="N8770"/>
      <c r="O8770"/>
      <c r="P8770"/>
      <c r="Q8770"/>
      <c r="R8770"/>
      <c r="S8770"/>
      <c r="T8770"/>
      <c r="U8770"/>
      <c r="AA8770"/>
      <c r="AD8770"/>
      <c r="AR8770"/>
      <c r="AS8770"/>
      <c r="AT8770"/>
      <c r="AU8770"/>
    </row>
    <row r="8771" spans="1:47" x14ac:dyDescent="0.25">
      <c r="A8771"/>
      <c r="C8771"/>
      <c r="D8771"/>
      <c r="J8771"/>
      <c r="L8771"/>
      <c r="M8771"/>
      <c r="N8771"/>
      <c r="O8771"/>
      <c r="P8771"/>
      <c r="Q8771"/>
      <c r="R8771"/>
      <c r="S8771"/>
      <c r="T8771"/>
      <c r="U8771"/>
      <c r="AA8771"/>
      <c r="AD8771"/>
      <c r="AR8771"/>
      <c r="AS8771"/>
      <c r="AT8771"/>
      <c r="AU8771"/>
    </row>
    <row r="8772" spans="1:47" x14ac:dyDescent="0.25">
      <c r="A8772"/>
      <c r="C8772"/>
      <c r="D8772"/>
      <c r="J8772"/>
      <c r="L8772"/>
      <c r="M8772"/>
      <c r="N8772"/>
      <c r="O8772"/>
      <c r="P8772"/>
      <c r="Q8772"/>
      <c r="R8772"/>
      <c r="S8772"/>
      <c r="T8772"/>
      <c r="U8772"/>
      <c r="AA8772"/>
      <c r="AD8772"/>
      <c r="AR8772"/>
      <c r="AS8772"/>
      <c r="AT8772"/>
      <c r="AU8772"/>
    </row>
    <row r="8773" spans="1:47" x14ac:dyDescent="0.25">
      <c r="A8773"/>
      <c r="C8773"/>
      <c r="D8773"/>
      <c r="J8773"/>
      <c r="L8773"/>
      <c r="M8773"/>
      <c r="N8773"/>
      <c r="O8773"/>
      <c r="P8773"/>
      <c r="Q8773"/>
      <c r="R8773"/>
      <c r="S8773"/>
      <c r="T8773"/>
      <c r="U8773"/>
      <c r="AA8773"/>
      <c r="AD8773"/>
      <c r="AR8773"/>
      <c r="AS8773"/>
      <c r="AT8773"/>
      <c r="AU8773"/>
    </row>
    <row r="8774" spans="1:47" x14ac:dyDescent="0.25">
      <c r="A8774"/>
      <c r="C8774"/>
      <c r="D8774"/>
      <c r="J8774"/>
      <c r="L8774"/>
      <c r="M8774"/>
      <c r="N8774"/>
      <c r="O8774"/>
      <c r="P8774"/>
      <c r="Q8774"/>
      <c r="R8774"/>
      <c r="S8774"/>
      <c r="T8774"/>
      <c r="U8774"/>
      <c r="AA8774"/>
      <c r="AD8774"/>
      <c r="AR8774"/>
      <c r="AS8774"/>
      <c r="AT8774"/>
      <c r="AU8774"/>
    </row>
    <row r="8775" spans="1:47" x14ac:dyDescent="0.25">
      <c r="A8775"/>
      <c r="C8775"/>
      <c r="D8775"/>
      <c r="J8775"/>
      <c r="L8775"/>
      <c r="M8775"/>
      <c r="N8775"/>
      <c r="O8775"/>
      <c r="P8775"/>
      <c r="Q8775"/>
      <c r="R8775"/>
      <c r="S8775"/>
      <c r="T8775"/>
      <c r="U8775"/>
      <c r="AA8775"/>
      <c r="AD8775"/>
      <c r="AR8775"/>
      <c r="AS8775"/>
      <c r="AT8775"/>
      <c r="AU8775"/>
    </row>
    <row r="8776" spans="1:47" x14ac:dyDescent="0.25">
      <c r="A8776"/>
      <c r="C8776"/>
      <c r="D8776"/>
      <c r="J8776"/>
      <c r="L8776"/>
      <c r="M8776"/>
      <c r="N8776"/>
      <c r="O8776"/>
      <c r="P8776"/>
      <c r="Q8776"/>
      <c r="R8776"/>
      <c r="S8776"/>
      <c r="T8776"/>
      <c r="U8776"/>
      <c r="AA8776"/>
      <c r="AD8776"/>
      <c r="AR8776"/>
      <c r="AS8776"/>
      <c r="AT8776"/>
      <c r="AU8776"/>
    </row>
    <row r="8777" spans="1:47" x14ac:dyDescent="0.25">
      <c r="A8777"/>
      <c r="C8777"/>
      <c r="D8777"/>
      <c r="J8777"/>
      <c r="L8777"/>
      <c r="M8777"/>
      <c r="N8777"/>
      <c r="O8777"/>
      <c r="P8777"/>
      <c r="Q8777"/>
      <c r="R8777"/>
      <c r="S8777"/>
      <c r="T8777"/>
      <c r="U8777"/>
      <c r="AA8777"/>
      <c r="AD8777"/>
      <c r="AR8777"/>
      <c r="AS8777"/>
      <c r="AT8777"/>
      <c r="AU8777"/>
    </row>
    <row r="8778" spans="1:47" x14ac:dyDescent="0.25">
      <c r="A8778"/>
      <c r="C8778"/>
      <c r="D8778"/>
      <c r="J8778"/>
      <c r="L8778"/>
      <c r="M8778"/>
      <c r="N8778"/>
      <c r="O8778"/>
      <c r="P8778"/>
      <c r="Q8778"/>
      <c r="R8778"/>
      <c r="S8778"/>
      <c r="T8778"/>
      <c r="U8778"/>
      <c r="AA8778"/>
      <c r="AD8778"/>
      <c r="AR8778"/>
      <c r="AS8778"/>
      <c r="AT8778"/>
      <c r="AU8778"/>
    </row>
    <row r="8779" spans="1:47" x14ac:dyDescent="0.25">
      <c r="A8779"/>
      <c r="C8779"/>
      <c r="D8779"/>
      <c r="J8779"/>
      <c r="L8779"/>
      <c r="M8779"/>
      <c r="N8779"/>
      <c r="O8779"/>
      <c r="P8779"/>
      <c r="Q8779"/>
      <c r="R8779"/>
      <c r="S8779"/>
      <c r="T8779"/>
      <c r="U8779"/>
      <c r="AA8779"/>
      <c r="AD8779"/>
      <c r="AR8779"/>
      <c r="AS8779"/>
      <c r="AT8779"/>
      <c r="AU8779"/>
    </row>
    <row r="8780" spans="1:47" x14ac:dyDescent="0.25">
      <c r="A8780"/>
      <c r="C8780"/>
      <c r="D8780"/>
      <c r="J8780"/>
      <c r="L8780"/>
      <c r="M8780"/>
      <c r="N8780"/>
      <c r="O8780"/>
      <c r="P8780"/>
      <c r="Q8780"/>
      <c r="R8780"/>
      <c r="S8780"/>
      <c r="T8780"/>
      <c r="U8780"/>
      <c r="AA8780"/>
      <c r="AD8780"/>
      <c r="AR8780"/>
      <c r="AS8780"/>
      <c r="AT8780"/>
      <c r="AU8780"/>
    </row>
    <row r="8781" spans="1:47" x14ac:dyDescent="0.25">
      <c r="A8781"/>
      <c r="C8781"/>
      <c r="D8781"/>
      <c r="J8781"/>
      <c r="L8781"/>
      <c r="M8781"/>
      <c r="N8781"/>
      <c r="O8781"/>
      <c r="P8781"/>
      <c r="Q8781"/>
      <c r="R8781"/>
      <c r="S8781"/>
      <c r="T8781"/>
      <c r="U8781"/>
      <c r="AA8781"/>
      <c r="AD8781"/>
      <c r="AR8781"/>
      <c r="AS8781"/>
      <c r="AT8781"/>
      <c r="AU8781"/>
    </row>
    <row r="8782" spans="1:47" x14ac:dyDescent="0.25">
      <c r="A8782"/>
      <c r="C8782"/>
      <c r="D8782"/>
      <c r="J8782"/>
      <c r="L8782"/>
      <c r="M8782"/>
      <c r="N8782"/>
      <c r="O8782"/>
      <c r="P8782"/>
      <c r="Q8782"/>
      <c r="R8782"/>
      <c r="S8782"/>
      <c r="T8782"/>
      <c r="U8782"/>
      <c r="AA8782"/>
      <c r="AD8782"/>
      <c r="AR8782"/>
      <c r="AS8782"/>
      <c r="AT8782"/>
      <c r="AU8782"/>
    </row>
    <row r="8783" spans="1:47" x14ac:dyDescent="0.25">
      <c r="A8783"/>
      <c r="C8783"/>
      <c r="D8783"/>
      <c r="J8783"/>
      <c r="L8783"/>
      <c r="M8783"/>
      <c r="N8783"/>
      <c r="O8783"/>
      <c r="P8783"/>
      <c r="Q8783"/>
      <c r="R8783"/>
      <c r="S8783"/>
      <c r="T8783"/>
      <c r="U8783"/>
      <c r="AA8783"/>
      <c r="AD8783"/>
      <c r="AR8783"/>
      <c r="AS8783"/>
      <c r="AT8783"/>
      <c r="AU8783"/>
    </row>
    <row r="8784" spans="1:47" x14ac:dyDescent="0.25">
      <c r="A8784"/>
      <c r="C8784"/>
      <c r="D8784"/>
      <c r="J8784"/>
      <c r="L8784"/>
      <c r="M8784"/>
      <c r="N8784"/>
      <c r="O8784"/>
      <c r="P8784"/>
      <c r="Q8784"/>
      <c r="R8784"/>
      <c r="S8784"/>
      <c r="T8784"/>
      <c r="U8784"/>
      <c r="AA8784"/>
      <c r="AD8784"/>
      <c r="AR8784"/>
      <c r="AS8784"/>
      <c r="AT8784"/>
      <c r="AU8784"/>
    </row>
    <row r="8785" spans="1:47" x14ac:dyDescent="0.25">
      <c r="A8785"/>
      <c r="C8785"/>
      <c r="D8785"/>
      <c r="J8785"/>
      <c r="L8785"/>
      <c r="M8785"/>
      <c r="N8785"/>
      <c r="O8785"/>
      <c r="P8785"/>
      <c r="Q8785"/>
      <c r="R8785"/>
      <c r="S8785"/>
      <c r="T8785"/>
      <c r="U8785"/>
      <c r="AA8785"/>
      <c r="AD8785"/>
      <c r="AR8785"/>
      <c r="AS8785"/>
      <c r="AT8785"/>
      <c r="AU8785"/>
    </row>
    <row r="8786" spans="1:47" x14ac:dyDescent="0.25">
      <c r="A8786"/>
      <c r="C8786"/>
      <c r="D8786"/>
      <c r="J8786"/>
      <c r="L8786"/>
      <c r="M8786"/>
      <c r="N8786"/>
      <c r="O8786"/>
      <c r="P8786"/>
      <c r="Q8786"/>
      <c r="R8786"/>
      <c r="S8786"/>
      <c r="T8786"/>
      <c r="U8786"/>
      <c r="AA8786"/>
      <c r="AD8786"/>
      <c r="AR8786"/>
      <c r="AS8786"/>
      <c r="AT8786"/>
      <c r="AU8786"/>
    </row>
    <row r="8787" spans="1:47" x14ac:dyDescent="0.25">
      <c r="A8787"/>
      <c r="C8787"/>
      <c r="D8787"/>
      <c r="J8787"/>
      <c r="L8787"/>
      <c r="M8787"/>
      <c r="N8787"/>
      <c r="O8787"/>
      <c r="P8787"/>
      <c r="Q8787"/>
      <c r="R8787"/>
      <c r="S8787"/>
      <c r="T8787"/>
      <c r="U8787"/>
      <c r="AA8787"/>
      <c r="AD8787"/>
      <c r="AR8787"/>
      <c r="AS8787"/>
      <c r="AT8787"/>
      <c r="AU8787"/>
    </row>
    <row r="8788" spans="1:47" x14ac:dyDescent="0.25">
      <c r="A8788"/>
      <c r="C8788"/>
      <c r="D8788"/>
      <c r="J8788"/>
      <c r="L8788"/>
      <c r="M8788"/>
      <c r="N8788"/>
      <c r="O8788"/>
      <c r="P8788"/>
      <c r="Q8788"/>
      <c r="R8788"/>
      <c r="S8788"/>
      <c r="T8788"/>
      <c r="U8788"/>
      <c r="AA8788"/>
      <c r="AD8788"/>
      <c r="AR8788"/>
      <c r="AS8788"/>
      <c r="AT8788"/>
      <c r="AU8788"/>
    </row>
    <row r="8789" spans="1:47" x14ac:dyDescent="0.25">
      <c r="A8789"/>
      <c r="C8789"/>
      <c r="D8789"/>
      <c r="J8789"/>
      <c r="L8789"/>
      <c r="M8789"/>
      <c r="N8789"/>
      <c r="O8789"/>
      <c r="P8789"/>
      <c r="Q8789"/>
      <c r="R8789"/>
      <c r="S8789"/>
      <c r="T8789"/>
      <c r="U8789"/>
      <c r="AA8789"/>
      <c r="AD8789"/>
      <c r="AR8789"/>
      <c r="AS8789"/>
      <c r="AT8789"/>
      <c r="AU8789"/>
    </row>
    <row r="8790" spans="1:47" x14ac:dyDescent="0.25">
      <c r="A8790"/>
      <c r="C8790"/>
      <c r="D8790"/>
      <c r="J8790"/>
      <c r="L8790"/>
      <c r="M8790"/>
      <c r="N8790"/>
      <c r="O8790"/>
      <c r="P8790"/>
      <c r="Q8790"/>
      <c r="R8790"/>
      <c r="S8790"/>
      <c r="T8790"/>
      <c r="U8790"/>
      <c r="AA8790"/>
      <c r="AD8790"/>
      <c r="AR8790"/>
      <c r="AS8790"/>
      <c r="AT8790"/>
      <c r="AU8790"/>
    </row>
    <row r="8791" spans="1:47" x14ac:dyDescent="0.25">
      <c r="A8791"/>
      <c r="C8791"/>
      <c r="D8791"/>
      <c r="J8791"/>
      <c r="L8791"/>
      <c r="M8791"/>
      <c r="N8791"/>
      <c r="O8791"/>
      <c r="P8791"/>
      <c r="Q8791"/>
      <c r="R8791"/>
      <c r="S8791"/>
      <c r="T8791"/>
      <c r="U8791"/>
      <c r="AA8791"/>
      <c r="AD8791"/>
      <c r="AR8791"/>
      <c r="AS8791"/>
      <c r="AT8791"/>
      <c r="AU8791"/>
    </row>
    <row r="8792" spans="1:47" x14ac:dyDescent="0.25">
      <c r="A8792"/>
      <c r="C8792"/>
      <c r="D8792"/>
      <c r="J8792"/>
      <c r="L8792"/>
      <c r="M8792"/>
      <c r="N8792"/>
      <c r="O8792"/>
      <c r="P8792"/>
      <c r="Q8792"/>
      <c r="R8792"/>
      <c r="S8792"/>
      <c r="T8792"/>
      <c r="U8792"/>
      <c r="AA8792"/>
      <c r="AD8792"/>
      <c r="AR8792"/>
      <c r="AS8792"/>
      <c r="AT8792"/>
      <c r="AU8792"/>
    </row>
    <row r="8793" spans="1:47" x14ac:dyDescent="0.25">
      <c r="A8793"/>
      <c r="C8793"/>
      <c r="D8793"/>
      <c r="J8793"/>
      <c r="L8793"/>
      <c r="M8793"/>
      <c r="N8793"/>
      <c r="O8793"/>
      <c r="P8793"/>
      <c r="Q8793"/>
      <c r="R8793"/>
      <c r="S8793"/>
      <c r="T8793"/>
      <c r="U8793"/>
      <c r="AA8793"/>
      <c r="AD8793"/>
      <c r="AR8793"/>
      <c r="AS8793"/>
      <c r="AT8793"/>
      <c r="AU8793"/>
    </row>
    <row r="8794" spans="1:47" x14ac:dyDescent="0.25">
      <c r="A8794"/>
      <c r="C8794"/>
      <c r="D8794"/>
      <c r="J8794"/>
      <c r="L8794"/>
      <c r="M8794"/>
      <c r="N8794"/>
      <c r="O8794"/>
      <c r="P8794"/>
      <c r="Q8794"/>
      <c r="R8794"/>
      <c r="S8794"/>
      <c r="T8794"/>
      <c r="U8794"/>
      <c r="AA8794"/>
      <c r="AD8794"/>
      <c r="AR8794"/>
      <c r="AS8794"/>
      <c r="AT8794"/>
      <c r="AU8794"/>
    </row>
    <row r="8795" spans="1:47" x14ac:dyDescent="0.25">
      <c r="A8795"/>
      <c r="C8795"/>
      <c r="D8795"/>
      <c r="J8795"/>
      <c r="L8795"/>
      <c r="M8795"/>
      <c r="N8795"/>
      <c r="O8795"/>
      <c r="P8795"/>
      <c r="Q8795"/>
      <c r="R8795"/>
      <c r="S8795"/>
      <c r="T8795"/>
      <c r="U8795"/>
      <c r="AA8795"/>
      <c r="AD8795"/>
      <c r="AR8795"/>
      <c r="AS8795"/>
      <c r="AT8795"/>
      <c r="AU8795"/>
    </row>
    <row r="8796" spans="1:47" x14ac:dyDescent="0.25">
      <c r="A8796"/>
      <c r="C8796"/>
      <c r="D8796"/>
      <c r="J8796"/>
      <c r="L8796"/>
      <c r="M8796"/>
      <c r="N8796"/>
      <c r="O8796"/>
      <c r="P8796"/>
      <c r="Q8796"/>
      <c r="R8796"/>
      <c r="S8796"/>
      <c r="T8796"/>
      <c r="U8796"/>
      <c r="AA8796"/>
      <c r="AD8796"/>
      <c r="AR8796"/>
      <c r="AS8796"/>
      <c r="AT8796"/>
      <c r="AU8796"/>
    </row>
    <row r="8797" spans="1:47" x14ac:dyDescent="0.25">
      <c r="A8797"/>
      <c r="C8797"/>
      <c r="D8797"/>
      <c r="J8797"/>
      <c r="L8797"/>
      <c r="M8797"/>
      <c r="N8797"/>
      <c r="O8797"/>
      <c r="P8797"/>
      <c r="Q8797"/>
      <c r="R8797"/>
      <c r="S8797"/>
      <c r="T8797"/>
      <c r="U8797"/>
      <c r="AA8797"/>
      <c r="AD8797"/>
      <c r="AR8797"/>
      <c r="AS8797"/>
      <c r="AT8797"/>
      <c r="AU8797"/>
    </row>
    <row r="8798" spans="1:47" x14ac:dyDescent="0.25">
      <c r="A8798"/>
      <c r="C8798"/>
      <c r="D8798"/>
      <c r="J8798"/>
      <c r="L8798"/>
      <c r="M8798"/>
      <c r="N8798"/>
      <c r="O8798"/>
      <c r="P8798"/>
      <c r="Q8798"/>
      <c r="R8798"/>
      <c r="S8798"/>
      <c r="T8798"/>
      <c r="U8798"/>
      <c r="AA8798"/>
      <c r="AD8798"/>
      <c r="AR8798"/>
      <c r="AS8798"/>
      <c r="AT8798"/>
      <c r="AU8798"/>
    </row>
    <row r="8799" spans="1:47" x14ac:dyDescent="0.25">
      <c r="A8799"/>
      <c r="C8799"/>
      <c r="D8799"/>
      <c r="J8799"/>
      <c r="L8799"/>
      <c r="M8799"/>
      <c r="N8799"/>
      <c r="O8799"/>
      <c r="P8799"/>
      <c r="Q8799"/>
      <c r="R8799"/>
      <c r="S8799"/>
      <c r="T8799"/>
      <c r="U8799"/>
      <c r="AA8799"/>
      <c r="AD8799"/>
      <c r="AR8799"/>
      <c r="AS8799"/>
      <c r="AT8799"/>
      <c r="AU8799"/>
    </row>
    <row r="8800" spans="1:47" x14ac:dyDescent="0.25">
      <c r="A8800"/>
      <c r="C8800"/>
      <c r="D8800"/>
      <c r="J8800"/>
      <c r="L8800"/>
      <c r="M8800"/>
      <c r="N8800"/>
      <c r="O8800"/>
      <c r="P8800"/>
      <c r="Q8800"/>
      <c r="R8800"/>
      <c r="S8800"/>
      <c r="T8800"/>
      <c r="U8800"/>
      <c r="AA8800"/>
      <c r="AD8800"/>
      <c r="AR8800"/>
      <c r="AS8800"/>
      <c r="AT8800"/>
      <c r="AU8800"/>
    </row>
    <row r="8801" spans="1:47" x14ac:dyDescent="0.25">
      <c r="A8801"/>
      <c r="C8801"/>
      <c r="D8801"/>
      <c r="J8801"/>
      <c r="L8801"/>
      <c r="M8801"/>
      <c r="N8801"/>
      <c r="O8801"/>
      <c r="P8801"/>
      <c r="Q8801"/>
      <c r="R8801"/>
      <c r="S8801"/>
      <c r="T8801"/>
      <c r="U8801"/>
      <c r="AA8801"/>
      <c r="AD8801"/>
      <c r="AR8801"/>
      <c r="AS8801"/>
      <c r="AT8801"/>
      <c r="AU8801"/>
    </row>
    <row r="8802" spans="1:47" x14ac:dyDescent="0.25">
      <c r="A8802"/>
      <c r="C8802"/>
      <c r="D8802"/>
      <c r="J8802"/>
      <c r="L8802"/>
      <c r="M8802"/>
      <c r="N8802"/>
      <c r="O8802"/>
      <c r="P8802"/>
      <c r="Q8802"/>
      <c r="R8802"/>
      <c r="S8802"/>
      <c r="T8802"/>
      <c r="U8802"/>
      <c r="AA8802"/>
      <c r="AD8802"/>
      <c r="AR8802"/>
      <c r="AS8802"/>
      <c r="AT8802"/>
      <c r="AU8802"/>
    </row>
    <row r="8803" spans="1:47" x14ac:dyDescent="0.25">
      <c r="A8803"/>
      <c r="C8803"/>
      <c r="D8803"/>
      <c r="J8803"/>
      <c r="L8803"/>
      <c r="M8803"/>
      <c r="N8803"/>
      <c r="O8803"/>
      <c r="P8803"/>
      <c r="Q8803"/>
      <c r="R8803"/>
      <c r="S8803"/>
      <c r="T8803"/>
      <c r="U8803"/>
      <c r="AA8803"/>
      <c r="AD8803"/>
      <c r="AR8803"/>
      <c r="AS8803"/>
      <c r="AT8803"/>
      <c r="AU8803"/>
    </row>
    <row r="8804" spans="1:47" x14ac:dyDescent="0.25">
      <c r="A8804"/>
      <c r="C8804"/>
      <c r="D8804"/>
      <c r="J8804"/>
      <c r="L8804"/>
      <c r="M8804"/>
      <c r="N8804"/>
      <c r="O8804"/>
      <c r="P8804"/>
      <c r="Q8804"/>
      <c r="R8804"/>
      <c r="S8804"/>
      <c r="T8804"/>
      <c r="U8804"/>
      <c r="AA8804"/>
      <c r="AD8804"/>
      <c r="AR8804"/>
      <c r="AS8804"/>
      <c r="AT8804"/>
      <c r="AU8804"/>
    </row>
    <row r="8805" spans="1:47" x14ac:dyDescent="0.25">
      <c r="A8805"/>
      <c r="C8805"/>
      <c r="D8805"/>
      <c r="J8805"/>
      <c r="L8805"/>
      <c r="M8805"/>
      <c r="N8805"/>
      <c r="O8805"/>
      <c r="P8805"/>
      <c r="Q8805"/>
      <c r="R8805"/>
      <c r="S8805"/>
      <c r="T8805"/>
      <c r="U8805"/>
      <c r="AA8805"/>
      <c r="AD8805"/>
      <c r="AR8805"/>
      <c r="AS8805"/>
      <c r="AT8805"/>
      <c r="AU8805"/>
    </row>
    <row r="8806" spans="1:47" x14ac:dyDescent="0.25">
      <c r="A8806"/>
      <c r="C8806"/>
      <c r="D8806"/>
      <c r="J8806"/>
      <c r="L8806"/>
      <c r="M8806"/>
      <c r="N8806"/>
      <c r="O8806"/>
      <c r="P8806"/>
      <c r="Q8806"/>
      <c r="R8806"/>
      <c r="S8806"/>
      <c r="T8806"/>
      <c r="U8806"/>
      <c r="AA8806"/>
      <c r="AD8806"/>
      <c r="AR8806"/>
      <c r="AS8806"/>
      <c r="AT8806"/>
      <c r="AU8806"/>
    </row>
    <row r="8807" spans="1:47" x14ac:dyDescent="0.25">
      <c r="A8807"/>
      <c r="C8807"/>
      <c r="D8807"/>
      <c r="J8807"/>
      <c r="L8807"/>
      <c r="M8807"/>
      <c r="N8807"/>
      <c r="O8807"/>
      <c r="P8807"/>
      <c r="Q8807"/>
      <c r="R8807"/>
      <c r="S8807"/>
      <c r="T8807"/>
      <c r="U8807"/>
      <c r="AA8807"/>
      <c r="AD8807"/>
      <c r="AR8807"/>
      <c r="AS8807"/>
      <c r="AT8807"/>
      <c r="AU8807"/>
    </row>
    <row r="8808" spans="1:47" x14ac:dyDescent="0.25">
      <c r="A8808"/>
      <c r="C8808"/>
      <c r="D8808"/>
      <c r="J8808"/>
      <c r="L8808"/>
      <c r="M8808"/>
      <c r="N8808"/>
      <c r="O8808"/>
      <c r="P8808"/>
      <c r="Q8808"/>
      <c r="R8808"/>
      <c r="S8808"/>
      <c r="T8808"/>
      <c r="U8808"/>
      <c r="AA8808"/>
      <c r="AD8808"/>
      <c r="AR8808"/>
      <c r="AS8808"/>
      <c r="AT8808"/>
      <c r="AU8808"/>
    </row>
    <row r="8809" spans="1:47" x14ac:dyDescent="0.25">
      <c r="A8809"/>
      <c r="C8809"/>
      <c r="D8809"/>
      <c r="J8809"/>
      <c r="L8809"/>
      <c r="M8809"/>
      <c r="N8809"/>
      <c r="O8809"/>
      <c r="P8809"/>
      <c r="Q8809"/>
      <c r="R8809"/>
      <c r="S8809"/>
      <c r="T8809"/>
      <c r="U8809"/>
      <c r="AA8809"/>
      <c r="AD8809"/>
      <c r="AR8809"/>
      <c r="AS8809"/>
      <c r="AT8809"/>
      <c r="AU8809"/>
    </row>
    <row r="8810" spans="1:47" x14ac:dyDescent="0.25">
      <c r="A8810"/>
      <c r="C8810"/>
      <c r="D8810"/>
      <c r="J8810"/>
      <c r="L8810"/>
      <c r="M8810"/>
      <c r="N8810"/>
      <c r="O8810"/>
      <c r="P8810"/>
      <c r="Q8810"/>
      <c r="R8810"/>
      <c r="S8810"/>
      <c r="T8810"/>
      <c r="U8810"/>
      <c r="AA8810"/>
      <c r="AD8810"/>
      <c r="AR8810"/>
      <c r="AS8810"/>
      <c r="AT8810"/>
      <c r="AU8810"/>
    </row>
    <row r="8811" spans="1:47" x14ac:dyDescent="0.25">
      <c r="A8811"/>
      <c r="C8811"/>
      <c r="D8811"/>
      <c r="J8811"/>
      <c r="L8811"/>
      <c r="M8811"/>
      <c r="N8811"/>
      <c r="O8811"/>
      <c r="P8811"/>
      <c r="Q8811"/>
      <c r="R8811"/>
      <c r="S8811"/>
      <c r="T8811"/>
      <c r="U8811"/>
      <c r="AA8811"/>
      <c r="AD8811"/>
      <c r="AR8811"/>
      <c r="AS8811"/>
      <c r="AT8811"/>
      <c r="AU8811"/>
    </row>
    <row r="8812" spans="1:47" x14ac:dyDescent="0.25">
      <c r="A8812"/>
      <c r="C8812"/>
      <c r="D8812"/>
      <c r="J8812"/>
      <c r="L8812"/>
      <c r="M8812"/>
      <c r="N8812"/>
      <c r="O8812"/>
      <c r="P8812"/>
      <c r="Q8812"/>
      <c r="R8812"/>
      <c r="S8812"/>
      <c r="T8812"/>
      <c r="U8812"/>
      <c r="AA8812"/>
      <c r="AD8812"/>
      <c r="AR8812"/>
      <c r="AS8812"/>
      <c r="AT8812"/>
      <c r="AU8812"/>
    </row>
    <row r="8813" spans="1:47" x14ac:dyDescent="0.25">
      <c r="A8813"/>
      <c r="C8813"/>
      <c r="D8813"/>
      <c r="J8813"/>
      <c r="L8813"/>
      <c r="M8813"/>
      <c r="N8813"/>
      <c r="O8813"/>
      <c r="P8813"/>
      <c r="Q8813"/>
      <c r="R8813"/>
      <c r="S8813"/>
      <c r="T8813"/>
      <c r="U8813"/>
      <c r="AA8813"/>
      <c r="AD8813"/>
      <c r="AR8813"/>
      <c r="AS8813"/>
      <c r="AT8813"/>
      <c r="AU8813"/>
    </row>
    <row r="8814" spans="1:47" x14ac:dyDescent="0.25">
      <c r="A8814"/>
      <c r="C8814"/>
      <c r="D8814"/>
      <c r="J8814"/>
      <c r="L8814"/>
      <c r="M8814"/>
      <c r="N8814"/>
      <c r="O8814"/>
      <c r="P8814"/>
      <c r="Q8814"/>
      <c r="R8814"/>
      <c r="S8814"/>
      <c r="T8814"/>
      <c r="U8814"/>
      <c r="AA8814"/>
      <c r="AD8814"/>
      <c r="AR8814"/>
      <c r="AS8814"/>
      <c r="AT8814"/>
      <c r="AU8814"/>
    </row>
    <row r="8815" spans="1:47" x14ac:dyDescent="0.25">
      <c r="A8815"/>
      <c r="C8815"/>
      <c r="D8815"/>
      <c r="J8815"/>
      <c r="L8815"/>
      <c r="M8815"/>
      <c r="N8815"/>
      <c r="O8815"/>
      <c r="P8815"/>
      <c r="Q8815"/>
      <c r="R8815"/>
      <c r="S8815"/>
      <c r="T8815"/>
      <c r="U8815"/>
      <c r="AA8815"/>
      <c r="AD8815"/>
      <c r="AR8815"/>
      <c r="AS8815"/>
      <c r="AT8815"/>
      <c r="AU8815"/>
    </row>
    <row r="8816" spans="1:47" x14ac:dyDescent="0.25">
      <c r="A8816"/>
      <c r="C8816"/>
      <c r="D8816"/>
      <c r="J8816"/>
      <c r="L8816"/>
      <c r="M8816"/>
      <c r="N8816"/>
      <c r="O8816"/>
      <c r="P8816"/>
      <c r="Q8816"/>
      <c r="R8816"/>
      <c r="S8816"/>
      <c r="T8816"/>
      <c r="U8816"/>
      <c r="AA8816"/>
      <c r="AD8816"/>
      <c r="AR8816"/>
      <c r="AS8816"/>
      <c r="AT8816"/>
      <c r="AU8816"/>
    </row>
    <row r="8817" spans="1:47" x14ac:dyDescent="0.25">
      <c r="A8817"/>
      <c r="C8817"/>
      <c r="D8817"/>
      <c r="J8817"/>
      <c r="L8817"/>
      <c r="M8817"/>
      <c r="N8817"/>
      <c r="O8817"/>
      <c r="P8817"/>
      <c r="Q8817"/>
      <c r="R8817"/>
      <c r="S8817"/>
      <c r="T8817"/>
      <c r="U8817"/>
      <c r="AA8817"/>
      <c r="AD8817"/>
      <c r="AR8817"/>
      <c r="AS8817"/>
      <c r="AT8817"/>
      <c r="AU8817"/>
    </row>
    <row r="8818" spans="1:47" x14ac:dyDescent="0.25">
      <c r="A8818"/>
      <c r="C8818"/>
      <c r="D8818"/>
      <c r="J8818"/>
      <c r="L8818"/>
      <c r="M8818"/>
      <c r="N8818"/>
      <c r="O8818"/>
      <c r="P8818"/>
      <c r="Q8818"/>
      <c r="R8818"/>
      <c r="S8818"/>
      <c r="T8818"/>
      <c r="U8818"/>
      <c r="AA8818"/>
      <c r="AD8818"/>
      <c r="AR8818"/>
      <c r="AS8818"/>
      <c r="AT8818"/>
      <c r="AU8818"/>
    </row>
    <row r="8819" spans="1:47" x14ac:dyDescent="0.25">
      <c r="A8819"/>
      <c r="C8819"/>
      <c r="D8819"/>
      <c r="J8819"/>
      <c r="L8819"/>
      <c r="M8819"/>
      <c r="N8819"/>
      <c r="O8819"/>
      <c r="P8819"/>
      <c r="Q8819"/>
      <c r="R8819"/>
      <c r="S8819"/>
      <c r="T8819"/>
      <c r="U8819"/>
      <c r="AA8819"/>
      <c r="AD8819"/>
      <c r="AR8819"/>
      <c r="AS8819"/>
      <c r="AT8819"/>
      <c r="AU8819"/>
    </row>
    <row r="8820" spans="1:47" x14ac:dyDescent="0.25">
      <c r="A8820"/>
      <c r="C8820"/>
      <c r="D8820"/>
      <c r="J8820"/>
      <c r="L8820"/>
      <c r="M8820"/>
      <c r="N8820"/>
      <c r="O8820"/>
      <c r="P8820"/>
      <c r="Q8820"/>
      <c r="R8820"/>
      <c r="S8820"/>
      <c r="T8820"/>
      <c r="U8820"/>
      <c r="AA8820"/>
      <c r="AD8820"/>
      <c r="AR8820"/>
      <c r="AS8820"/>
      <c r="AT8820"/>
      <c r="AU8820"/>
    </row>
    <row r="8821" spans="1:47" x14ac:dyDescent="0.25">
      <c r="A8821"/>
      <c r="C8821"/>
      <c r="D8821"/>
      <c r="J8821"/>
      <c r="L8821"/>
      <c r="M8821"/>
      <c r="N8821"/>
      <c r="O8821"/>
      <c r="P8821"/>
      <c r="Q8821"/>
      <c r="R8821"/>
      <c r="S8821"/>
      <c r="T8821"/>
      <c r="U8821"/>
      <c r="AA8821"/>
      <c r="AD8821"/>
      <c r="AR8821"/>
      <c r="AS8821"/>
      <c r="AT8821"/>
      <c r="AU8821"/>
    </row>
    <row r="8822" spans="1:47" x14ac:dyDescent="0.25">
      <c r="A8822"/>
      <c r="C8822"/>
      <c r="D8822"/>
      <c r="J8822"/>
      <c r="L8822"/>
      <c r="M8822"/>
      <c r="N8822"/>
      <c r="O8822"/>
      <c r="P8822"/>
      <c r="Q8822"/>
      <c r="R8822"/>
      <c r="S8822"/>
      <c r="T8822"/>
      <c r="U8822"/>
      <c r="AA8822"/>
      <c r="AD8822"/>
      <c r="AR8822"/>
      <c r="AS8822"/>
      <c r="AT8822"/>
      <c r="AU8822"/>
    </row>
    <row r="8823" spans="1:47" x14ac:dyDescent="0.25">
      <c r="A8823"/>
      <c r="C8823"/>
      <c r="D8823"/>
      <c r="J8823"/>
      <c r="L8823"/>
      <c r="M8823"/>
      <c r="N8823"/>
      <c r="O8823"/>
      <c r="P8823"/>
      <c r="Q8823"/>
      <c r="R8823"/>
      <c r="S8823"/>
      <c r="T8823"/>
      <c r="U8823"/>
      <c r="AA8823"/>
      <c r="AD8823"/>
      <c r="AR8823"/>
      <c r="AS8823"/>
      <c r="AT8823"/>
      <c r="AU8823"/>
    </row>
    <row r="8824" spans="1:47" x14ac:dyDescent="0.25">
      <c r="A8824"/>
      <c r="C8824"/>
      <c r="D8824"/>
      <c r="J8824"/>
      <c r="L8824"/>
      <c r="M8824"/>
      <c r="N8824"/>
      <c r="O8824"/>
      <c r="P8824"/>
      <c r="Q8824"/>
      <c r="R8824"/>
      <c r="S8824"/>
      <c r="T8824"/>
      <c r="U8824"/>
      <c r="AA8824"/>
      <c r="AD8824"/>
      <c r="AR8824"/>
      <c r="AS8824"/>
      <c r="AT8824"/>
      <c r="AU8824"/>
    </row>
    <row r="8825" spans="1:47" x14ac:dyDescent="0.25">
      <c r="A8825"/>
      <c r="C8825"/>
      <c r="D8825"/>
      <c r="J8825"/>
      <c r="L8825"/>
      <c r="M8825"/>
      <c r="N8825"/>
      <c r="O8825"/>
      <c r="P8825"/>
      <c r="Q8825"/>
      <c r="R8825"/>
      <c r="S8825"/>
      <c r="T8825"/>
      <c r="U8825"/>
      <c r="AA8825"/>
      <c r="AD8825"/>
      <c r="AR8825"/>
      <c r="AS8825"/>
      <c r="AT8825"/>
      <c r="AU8825"/>
    </row>
    <row r="8826" spans="1:47" x14ac:dyDescent="0.25">
      <c r="A8826"/>
      <c r="C8826"/>
      <c r="D8826"/>
      <c r="J8826"/>
      <c r="L8826"/>
      <c r="M8826"/>
      <c r="N8826"/>
      <c r="O8826"/>
      <c r="P8826"/>
      <c r="Q8826"/>
      <c r="R8826"/>
      <c r="S8826"/>
      <c r="T8826"/>
      <c r="U8826"/>
      <c r="AA8826"/>
      <c r="AD8826"/>
      <c r="AR8826"/>
      <c r="AS8826"/>
      <c r="AT8826"/>
      <c r="AU8826"/>
    </row>
    <row r="8827" spans="1:47" x14ac:dyDescent="0.25">
      <c r="A8827"/>
      <c r="C8827"/>
      <c r="D8827"/>
      <c r="J8827"/>
      <c r="L8827"/>
      <c r="M8827"/>
      <c r="N8827"/>
      <c r="O8827"/>
      <c r="P8827"/>
      <c r="Q8827"/>
      <c r="R8827"/>
      <c r="S8827"/>
      <c r="T8827"/>
      <c r="U8827"/>
      <c r="AA8827"/>
      <c r="AD8827"/>
      <c r="AR8827"/>
      <c r="AS8827"/>
      <c r="AT8827"/>
      <c r="AU8827"/>
    </row>
    <row r="8828" spans="1:47" x14ac:dyDescent="0.25">
      <c r="A8828"/>
      <c r="C8828"/>
      <c r="D8828"/>
      <c r="J8828"/>
      <c r="L8828"/>
      <c r="M8828"/>
      <c r="N8828"/>
      <c r="O8828"/>
      <c r="P8828"/>
      <c r="Q8828"/>
      <c r="R8828"/>
      <c r="S8828"/>
      <c r="T8828"/>
      <c r="U8828"/>
      <c r="AA8828"/>
      <c r="AD8828"/>
      <c r="AR8828"/>
      <c r="AS8828"/>
      <c r="AT8828"/>
      <c r="AU8828"/>
    </row>
    <row r="8829" spans="1:47" x14ac:dyDescent="0.25">
      <c r="A8829"/>
      <c r="C8829"/>
      <c r="D8829"/>
      <c r="J8829"/>
      <c r="L8829"/>
      <c r="M8829"/>
      <c r="N8829"/>
      <c r="O8829"/>
      <c r="P8829"/>
      <c r="Q8829"/>
      <c r="R8829"/>
      <c r="S8829"/>
      <c r="T8829"/>
      <c r="U8829"/>
      <c r="AA8829"/>
      <c r="AD8829"/>
      <c r="AR8829"/>
      <c r="AS8829"/>
      <c r="AT8829"/>
      <c r="AU8829"/>
    </row>
    <row r="8830" spans="1:47" x14ac:dyDescent="0.25">
      <c r="A8830"/>
      <c r="C8830"/>
      <c r="D8830"/>
      <c r="J8830"/>
      <c r="L8830"/>
      <c r="M8830"/>
      <c r="N8830"/>
      <c r="O8830"/>
      <c r="P8830"/>
      <c r="Q8830"/>
      <c r="R8830"/>
      <c r="S8830"/>
      <c r="T8830"/>
      <c r="U8830"/>
      <c r="AA8830"/>
      <c r="AD8830"/>
      <c r="AR8830"/>
      <c r="AS8830"/>
      <c r="AT8830"/>
      <c r="AU8830"/>
    </row>
    <row r="8831" spans="1:47" x14ac:dyDescent="0.25">
      <c r="A8831"/>
      <c r="C8831"/>
      <c r="D8831"/>
      <c r="J8831"/>
      <c r="L8831"/>
      <c r="M8831"/>
      <c r="N8831"/>
      <c r="O8831"/>
      <c r="P8831"/>
      <c r="Q8831"/>
      <c r="R8831"/>
      <c r="S8831"/>
      <c r="T8831"/>
      <c r="U8831"/>
      <c r="AA8831"/>
      <c r="AD8831"/>
      <c r="AR8831"/>
      <c r="AS8831"/>
      <c r="AT8831"/>
      <c r="AU8831"/>
    </row>
    <row r="8832" spans="1:47" x14ac:dyDescent="0.25">
      <c r="A8832"/>
      <c r="C8832"/>
      <c r="D8832"/>
      <c r="J8832"/>
      <c r="L8832"/>
      <c r="M8832"/>
      <c r="N8832"/>
      <c r="O8832"/>
      <c r="P8832"/>
      <c r="Q8832"/>
      <c r="R8832"/>
      <c r="S8832"/>
      <c r="T8832"/>
      <c r="U8832"/>
      <c r="AA8832"/>
      <c r="AD8832"/>
      <c r="AR8832"/>
      <c r="AS8832"/>
      <c r="AT8832"/>
      <c r="AU8832"/>
    </row>
    <row r="8833" spans="1:47" x14ac:dyDescent="0.25">
      <c r="A8833"/>
      <c r="C8833"/>
      <c r="D8833"/>
      <c r="J8833"/>
      <c r="L8833"/>
      <c r="M8833"/>
      <c r="N8833"/>
      <c r="O8833"/>
      <c r="P8833"/>
      <c r="Q8833"/>
      <c r="R8833"/>
      <c r="S8833"/>
      <c r="T8833"/>
      <c r="U8833"/>
      <c r="AA8833"/>
      <c r="AD8833"/>
      <c r="AR8833"/>
      <c r="AS8833"/>
      <c r="AT8833"/>
      <c r="AU8833"/>
    </row>
    <row r="8834" spans="1:47" x14ac:dyDescent="0.25">
      <c r="A8834"/>
      <c r="C8834"/>
      <c r="D8834"/>
      <c r="J8834"/>
      <c r="L8834"/>
      <c r="M8834"/>
      <c r="N8834"/>
      <c r="O8834"/>
      <c r="P8834"/>
      <c r="Q8834"/>
      <c r="R8834"/>
      <c r="S8834"/>
      <c r="T8834"/>
      <c r="U8834"/>
      <c r="AA8834"/>
      <c r="AD8834"/>
      <c r="AR8834"/>
      <c r="AS8834"/>
      <c r="AT8834"/>
      <c r="AU8834"/>
    </row>
    <row r="8835" spans="1:47" x14ac:dyDescent="0.25">
      <c r="A8835"/>
      <c r="C8835"/>
      <c r="D8835"/>
      <c r="J8835"/>
      <c r="L8835"/>
      <c r="M8835"/>
      <c r="N8835"/>
      <c r="O8835"/>
      <c r="P8835"/>
      <c r="Q8835"/>
      <c r="R8835"/>
      <c r="S8835"/>
      <c r="T8835"/>
      <c r="U8835"/>
      <c r="AA8835"/>
      <c r="AD8835"/>
      <c r="AR8835"/>
      <c r="AS8835"/>
      <c r="AT8835"/>
      <c r="AU8835"/>
    </row>
    <row r="8836" spans="1:47" x14ac:dyDescent="0.25">
      <c r="A8836"/>
      <c r="C8836"/>
      <c r="D8836"/>
      <c r="J8836"/>
      <c r="L8836"/>
      <c r="M8836"/>
      <c r="N8836"/>
      <c r="O8836"/>
      <c r="P8836"/>
      <c r="Q8836"/>
      <c r="R8836"/>
      <c r="S8836"/>
      <c r="T8836"/>
      <c r="U8836"/>
      <c r="AA8836"/>
      <c r="AD8836"/>
      <c r="AR8836"/>
      <c r="AS8836"/>
      <c r="AT8836"/>
      <c r="AU8836"/>
    </row>
    <row r="8837" spans="1:47" x14ac:dyDescent="0.25">
      <c r="A8837"/>
      <c r="C8837"/>
      <c r="D8837"/>
      <c r="J8837"/>
      <c r="L8837"/>
      <c r="M8837"/>
      <c r="N8837"/>
      <c r="O8837"/>
      <c r="P8837"/>
      <c r="Q8837"/>
      <c r="R8837"/>
      <c r="S8837"/>
      <c r="T8837"/>
      <c r="U8837"/>
      <c r="AA8837"/>
      <c r="AD8837"/>
      <c r="AR8837"/>
      <c r="AS8837"/>
      <c r="AT8837"/>
      <c r="AU8837"/>
    </row>
    <row r="8838" spans="1:47" x14ac:dyDescent="0.25">
      <c r="A8838"/>
      <c r="C8838"/>
      <c r="D8838"/>
      <c r="J8838"/>
      <c r="L8838"/>
      <c r="M8838"/>
      <c r="N8838"/>
      <c r="O8838"/>
      <c r="P8838"/>
      <c r="Q8838"/>
      <c r="R8838"/>
      <c r="S8838"/>
      <c r="T8838"/>
      <c r="U8838"/>
      <c r="AA8838"/>
      <c r="AD8838"/>
      <c r="AR8838"/>
      <c r="AS8838"/>
      <c r="AT8838"/>
      <c r="AU8838"/>
    </row>
    <row r="8839" spans="1:47" x14ac:dyDescent="0.25">
      <c r="A8839"/>
      <c r="C8839"/>
      <c r="D8839"/>
      <c r="J8839"/>
      <c r="L8839"/>
      <c r="M8839"/>
      <c r="N8839"/>
      <c r="O8839"/>
      <c r="P8839"/>
      <c r="Q8839"/>
      <c r="R8839"/>
      <c r="S8839"/>
      <c r="T8839"/>
      <c r="U8839"/>
      <c r="AA8839"/>
      <c r="AD8839"/>
      <c r="AR8839"/>
      <c r="AS8839"/>
      <c r="AT8839"/>
      <c r="AU8839"/>
    </row>
    <row r="8840" spans="1:47" x14ac:dyDescent="0.25">
      <c r="A8840"/>
      <c r="C8840"/>
      <c r="D8840"/>
      <c r="J8840"/>
      <c r="L8840"/>
      <c r="M8840"/>
      <c r="N8840"/>
      <c r="O8840"/>
      <c r="P8840"/>
      <c r="Q8840"/>
      <c r="R8840"/>
      <c r="S8840"/>
      <c r="T8840"/>
      <c r="U8840"/>
      <c r="AA8840"/>
      <c r="AD8840"/>
      <c r="AR8840"/>
      <c r="AS8840"/>
      <c r="AT8840"/>
      <c r="AU8840"/>
    </row>
    <row r="8841" spans="1:47" x14ac:dyDescent="0.25">
      <c r="A8841"/>
      <c r="C8841"/>
      <c r="D8841"/>
      <c r="J8841"/>
      <c r="L8841"/>
      <c r="M8841"/>
      <c r="N8841"/>
      <c r="O8841"/>
      <c r="P8841"/>
      <c r="Q8841"/>
      <c r="R8841"/>
      <c r="S8841"/>
      <c r="T8841"/>
      <c r="U8841"/>
      <c r="AA8841"/>
      <c r="AD8841"/>
      <c r="AR8841"/>
      <c r="AS8841"/>
      <c r="AT8841"/>
      <c r="AU8841"/>
    </row>
    <row r="8842" spans="1:47" x14ac:dyDescent="0.25">
      <c r="A8842"/>
      <c r="C8842"/>
      <c r="D8842"/>
      <c r="J8842"/>
      <c r="L8842"/>
      <c r="M8842"/>
      <c r="N8842"/>
      <c r="O8842"/>
      <c r="P8842"/>
      <c r="Q8842"/>
      <c r="R8842"/>
      <c r="S8842"/>
      <c r="T8842"/>
      <c r="U8842"/>
      <c r="AA8842"/>
      <c r="AD8842"/>
      <c r="AR8842"/>
      <c r="AS8842"/>
      <c r="AT8842"/>
      <c r="AU8842"/>
    </row>
    <row r="8843" spans="1:47" x14ac:dyDescent="0.25">
      <c r="A8843"/>
      <c r="C8843"/>
      <c r="D8843"/>
      <c r="J8843"/>
      <c r="L8843"/>
      <c r="M8843"/>
      <c r="N8843"/>
      <c r="O8843"/>
      <c r="P8843"/>
      <c r="Q8843"/>
      <c r="R8843"/>
      <c r="S8843"/>
      <c r="T8843"/>
      <c r="U8843"/>
      <c r="AA8843"/>
      <c r="AD8843"/>
      <c r="AR8843"/>
      <c r="AS8843"/>
      <c r="AT8843"/>
      <c r="AU8843"/>
    </row>
    <row r="8844" spans="1:47" x14ac:dyDescent="0.25">
      <c r="A8844"/>
      <c r="C8844"/>
      <c r="D8844"/>
      <c r="J8844"/>
      <c r="L8844"/>
      <c r="M8844"/>
      <c r="N8844"/>
      <c r="O8844"/>
      <c r="P8844"/>
      <c r="Q8844"/>
      <c r="R8844"/>
      <c r="S8844"/>
      <c r="T8844"/>
      <c r="U8844"/>
      <c r="AA8844"/>
      <c r="AD8844"/>
      <c r="AR8844"/>
      <c r="AS8844"/>
      <c r="AT8844"/>
      <c r="AU8844"/>
    </row>
    <row r="8845" spans="1:47" x14ac:dyDescent="0.25">
      <c r="A8845"/>
      <c r="C8845"/>
      <c r="D8845"/>
      <c r="J8845"/>
      <c r="L8845"/>
      <c r="M8845"/>
      <c r="N8845"/>
      <c r="O8845"/>
      <c r="P8845"/>
      <c r="Q8845"/>
      <c r="R8845"/>
      <c r="S8845"/>
      <c r="T8845"/>
      <c r="U8845"/>
      <c r="AA8845"/>
      <c r="AD8845"/>
      <c r="AR8845"/>
      <c r="AS8845"/>
      <c r="AT8845"/>
      <c r="AU8845"/>
    </row>
    <row r="8846" spans="1:47" x14ac:dyDescent="0.25">
      <c r="A8846"/>
      <c r="C8846"/>
      <c r="D8846"/>
      <c r="J8846"/>
      <c r="L8846"/>
      <c r="M8846"/>
      <c r="N8846"/>
      <c r="O8846"/>
      <c r="P8846"/>
      <c r="Q8846"/>
      <c r="R8846"/>
      <c r="S8846"/>
      <c r="T8846"/>
      <c r="U8846"/>
      <c r="AA8846"/>
      <c r="AD8846"/>
      <c r="AR8846"/>
      <c r="AS8846"/>
      <c r="AT8846"/>
      <c r="AU8846"/>
    </row>
    <row r="8847" spans="1:47" x14ac:dyDescent="0.25">
      <c r="A8847"/>
      <c r="C8847"/>
      <c r="D8847"/>
      <c r="J8847"/>
      <c r="L8847"/>
      <c r="M8847"/>
      <c r="N8847"/>
      <c r="O8847"/>
      <c r="P8847"/>
      <c r="Q8847"/>
      <c r="R8847"/>
      <c r="S8847"/>
      <c r="T8847"/>
      <c r="U8847"/>
      <c r="AA8847"/>
      <c r="AD8847"/>
      <c r="AR8847"/>
      <c r="AS8847"/>
      <c r="AT8847"/>
      <c r="AU8847"/>
    </row>
    <row r="8848" spans="1:47" x14ac:dyDescent="0.25">
      <c r="A8848"/>
      <c r="C8848"/>
      <c r="D8848"/>
      <c r="J8848"/>
      <c r="L8848"/>
      <c r="M8848"/>
      <c r="N8848"/>
      <c r="O8848"/>
      <c r="P8848"/>
      <c r="Q8848"/>
      <c r="R8848"/>
      <c r="S8848"/>
      <c r="T8848"/>
      <c r="U8848"/>
      <c r="AA8848"/>
      <c r="AD8848"/>
      <c r="AR8848"/>
      <c r="AS8848"/>
      <c r="AT8848"/>
      <c r="AU8848"/>
    </row>
    <row r="8849" spans="1:47" x14ac:dyDescent="0.25">
      <c r="A8849"/>
      <c r="C8849"/>
      <c r="D8849"/>
      <c r="J8849"/>
      <c r="L8849"/>
      <c r="M8849"/>
      <c r="N8849"/>
      <c r="O8849"/>
      <c r="P8849"/>
      <c r="Q8849"/>
      <c r="R8849"/>
      <c r="S8849"/>
      <c r="T8849"/>
      <c r="U8849"/>
      <c r="AA8849"/>
      <c r="AD8849"/>
      <c r="AR8849"/>
      <c r="AS8849"/>
      <c r="AT8849"/>
      <c r="AU8849"/>
    </row>
    <row r="8850" spans="1:47" x14ac:dyDescent="0.25">
      <c r="A8850"/>
      <c r="C8850"/>
      <c r="D8850"/>
      <c r="J8850"/>
      <c r="L8850"/>
      <c r="M8850"/>
      <c r="N8850"/>
      <c r="O8850"/>
      <c r="P8850"/>
      <c r="Q8850"/>
      <c r="R8850"/>
      <c r="S8850"/>
      <c r="T8850"/>
      <c r="U8850"/>
      <c r="AA8850"/>
      <c r="AD8850"/>
      <c r="AR8850"/>
      <c r="AS8850"/>
      <c r="AT8850"/>
      <c r="AU8850"/>
    </row>
    <row r="8851" spans="1:47" x14ac:dyDescent="0.25">
      <c r="A8851"/>
      <c r="C8851"/>
      <c r="D8851"/>
      <c r="J8851"/>
      <c r="L8851"/>
      <c r="M8851"/>
      <c r="N8851"/>
      <c r="O8851"/>
      <c r="P8851"/>
      <c r="Q8851"/>
      <c r="R8851"/>
      <c r="S8851"/>
      <c r="T8851"/>
      <c r="U8851"/>
      <c r="AA8851"/>
      <c r="AD8851"/>
      <c r="AR8851"/>
      <c r="AS8851"/>
      <c r="AT8851"/>
      <c r="AU8851"/>
    </row>
    <row r="8852" spans="1:47" x14ac:dyDescent="0.25">
      <c r="A8852"/>
      <c r="C8852"/>
      <c r="D8852"/>
      <c r="J8852"/>
      <c r="L8852"/>
      <c r="M8852"/>
      <c r="N8852"/>
      <c r="O8852"/>
      <c r="P8852"/>
      <c r="Q8852"/>
      <c r="R8852"/>
      <c r="S8852"/>
      <c r="T8852"/>
      <c r="U8852"/>
      <c r="AA8852"/>
      <c r="AD8852"/>
      <c r="AR8852"/>
      <c r="AS8852"/>
      <c r="AT8852"/>
      <c r="AU8852"/>
    </row>
    <row r="8853" spans="1:47" x14ac:dyDescent="0.25">
      <c r="A8853"/>
      <c r="C8853"/>
      <c r="D8853"/>
      <c r="J8853"/>
      <c r="L8853"/>
      <c r="M8853"/>
      <c r="N8853"/>
      <c r="O8853"/>
      <c r="P8853"/>
      <c r="Q8853"/>
      <c r="R8853"/>
      <c r="S8853"/>
      <c r="T8853"/>
      <c r="U8853"/>
      <c r="AA8853"/>
      <c r="AD8853"/>
      <c r="AR8853"/>
      <c r="AS8853"/>
      <c r="AT8853"/>
      <c r="AU8853"/>
    </row>
    <row r="8854" spans="1:47" x14ac:dyDescent="0.25">
      <c r="A8854"/>
      <c r="C8854"/>
      <c r="D8854"/>
      <c r="J8854"/>
      <c r="L8854"/>
      <c r="M8854"/>
      <c r="N8854"/>
      <c r="O8854"/>
      <c r="P8854"/>
      <c r="Q8854"/>
      <c r="R8854"/>
      <c r="S8854"/>
      <c r="T8854"/>
      <c r="U8854"/>
      <c r="AA8854"/>
      <c r="AD8854"/>
      <c r="AR8854"/>
      <c r="AS8854"/>
      <c r="AT8854"/>
      <c r="AU8854"/>
    </row>
    <row r="8855" spans="1:47" x14ac:dyDescent="0.25">
      <c r="A8855"/>
      <c r="C8855"/>
      <c r="D8855"/>
      <c r="J8855"/>
      <c r="L8855"/>
      <c r="M8855"/>
      <c r="N8855"/>
      <c r="O8855"/>
      <c r="P8855"/>
      <c r="Q8855"/>
      <c r="R8855"/>
      <c r="S8855"/>
      <c r="T8855"/>
      <c r="U8855"/>
      <c r="AA8855"/>
      <c r="AD8855"/>
      <c r="AR8855"/>
      <c r="AS8855"/>
      <c r="AT8855"/>
      <c r="AU8855"/>
    </row>
    <row r="8856" spans="1:47" x14ac:dyDescent="0.25">
      <c r="A8856"/>
      <c r="C8856"/>
      <c r="D8856"/>
      <c r="J8856"/>
      <c r="L8856"/>
      <c r="M8856"/>
      <c r="N8856"/>
      <c r="O8856"/>
      <c r="P8856"/>
      <c r="Q8856"/>
      <c r="R8856"/>
      <c r="S8856"/>
      <c r="T8856"/>
      <c r="U8856"/>
      <c r="AA8856"/>
      <c r="AD8856"/>
      <c r="AR8856"/>
      <c r="AS8856"/>
      <c r="AT8856"/>
      <c r="AU8856"/>
    </row>
    <row r="8857" spans="1:47" x14ac:dyDescent="0.25">
      <c r="A8857"/>
      <c r="C8857"/>
      <c r="D8857"/>
      <c r="J8857"/>
      <c r="L8857"/>
      <c r="M8857"/>
      <c r="N8857"/>
      <c r="O8857"/>
      <c r="P8857"/>
      <c r="Q8857"/>
      <c r="R8857"/>
      <c r="S8857"/>
      <c r="T8857"/>
      <c r="U8857"/>
      <c r="AA8857"/>
      <c r="AD8857"/>
      <c r="AR8857"/>
      <c r="AS8857"/>
      <c r="AT8857"/>
      <c r="AU8857"/>
    </row>
    <row r="8858" spans="1:47" x14ac:dyDescent="0.25">
      <c r="A8858"/>
      <c r="C8858"/>
      <c r="D8858"/>
      <c r="J8858"/>
      <c r="L8858"/>
      <c r="M8858"/>
      <c r="N8858"/>
      <c r="O8858"/>
      <c r="P8858"/>
      <c r="Q8858"/>
      <c r="R8858"/>
      <c r="S8858"/>
      <c r="T8858"/>
      <c r="U8858"/>
      <c r="AA8858"/>
      <c r="AD8858"/>
      <c r="AR8858"/>
      <c r="AS8858"/>
      <c r="AT8858"/>
      <c r="AU8858"/>
    </row>
    <row r="8859" spans="1:47" x14ac:dyDescent="0.25">
      <c r="A8859"/>
      <c r="C8859"/>
      <c r="D8859"/>
      <c r="J8859"/>
      <c r="L8859"/>
      <c r="M8859"/>
      <c r="N8859"/>
      <c r="O8859"/>
      <c r="P8859"/>
      <c r="Q8859"/>
      <c r="R8859"/>
      <c r="S8859"/>
      <c r="T8859"/>
      <c r="U8859"/>
      <c r="AA8859"/>
      <c r="AD8859"/>
      <c r="AR8859"/>
      <c r="AS8859"/>
      <c r="AT8859"/>
      <c r="AU8859"/>
    </row>
    <row r="8860" spans="1:47" x14ac:dyDescent="0.25">
      <c r="A8860"/>
      <c r="C8860"/>
      <c r="D8860"/>
      <c r="J8860"/>
      <c r="L8860"/>
      <c r="M8860"/>
      <c r="N8860"/>
      <c r="O8860"/>
      <c r="P8860"/>
      <c r="Q8860"/>
      <c r="R8860"/>
      <c r="S8860"/>
      <c r="T8860"/>
      <c r="U8860"/>
      <c r="AA8860"/>
      <c r="AD8860"/>
      <c r="AR8860"/>
      <c r="AS8860"/>
      <c r="AT8860"/>
      <c r="AU8860"/>
    </row>
    <row r="8861" spans="1:47" x14ac:dyDescent="0.25">
      <c r="A8861"/>
      <c r="C8861"/>
      <c r="D8861"/>
      <c r="J8861"/>
      <c r="L8861"/>
      <c r="M8861"/>
      <c r="N8861"/>
      <c r="O8861"/>
      <c r="P8861"/>
      <c r="Q8861"/>
      <c r="R8861"/>
      <c r="S8861"/>
      <c r="T8861"/>
      <c r="U8861"/>
      <c r="AA8861"/>
      <c r="AD8861"/>
      <c r="AR8861"/>
      <c r="AS8861"/>
      <c r="AT8861"/>
      <c r="AU8861"/>
    </row>
    <row r="8862" spans="1:47" x14ac:dyDescent="0.25">
      <c r="A8862"/>
      <c r="C8862"/>
      <c r="D8862"/>
      <c r="J8862"/>
      <c r="L8862"/>
      <c r="M8862"/>
      <c r="N8862"/>
      <c r="O8862"/>
      <c r="P8862"/>
      <c r="Q8862"/>
      <c r="R8862"/>
      <c r="S8862"/>
      <c r="T8862"/>
      <c r="U8862"/>
      <c r="AA8862"/>
      <c r="AD8862"/>
      <c r="AR8862"/>
      <c r="AS8862"/>
      <c r="AT8862"/>
      <c r="AU8862"/>
    </row>
    <row r="8863" spans="1:47" x14ac:dyDescent="0.25">
      <c r="A8863"/>
      <c r="C8863"/>
      <c r="D8863"/>
      <c r="J8863"/>
      <c r="L8863"/>
      <c r="M8863"/>
      <c r="N8863"/>
      <c r="O8863"/>
      <c r="P8863"/>
      <c r="Q8863"/>
      <c r="R8863"/>
      <c r="S8863"/>
      <c r="T8863"/>
      <c r="U8863"/>
      <c r="AA8863"/>
      <c r="AD8863"/>
      <c r="AR8863"/>
      <c r="AS8863"/>
      <c r="AT8863"/>
      <c r="AU8863"/>
    </row>
    <row r="8864" spans="1:47" x14ac:dyDescent="0.25">
      <c r="A8864"/>
      <c r="C8864"/>
      <c r="D8864"/>
      <c r="J8864"/>
      <c r="L8864"/>
      <c r="M8864"/>
      <c r="N8864"/>
      <c r="O8864"/>
      <c r="P8864"/>
      <c r="Q8864"/>
      <c r="R8864"/>
      <c r="S8864"/>
      <c r="T8864"/>
      <c r="U8864"/>
      <c r="AA8864"/>
      <c r="AD8864"/>
      <c r="AR8864"/>
      <c r="AS8864"/>
      <c r="AT8864"/>
      <c r="AU8864"/>
    </row>
    <row r="8865" spans="1:47" x14ac:dyDescent="0.25">
      <c r="A8865"/>
      <c r="C8865"/>
      <c r="D8865"/>
      <c r="J8865"/>
      <c r="L8865"/>
      <c r="M8865"/>
      <c r="N8865"/>
      <c r="O8865"/>
      <c r="P8865"/>
      <c r="Q8865"/>
      <c r="R8865"/>
      <c r="S8865"/>
      <c r="T8865"/>
      <c r="U8865"/>
      <c r="AA8865"/>
      <c r="AD8865"/>
      <c r="AR8865"/>
      <c r="AS8865"/>
      <c r="AT8865"/>
      <c r="AU8865"/>
    </row>
    <row r="8866" spans="1:47" x14ac:dyDescent="0.25">
      <c r="A8866"/>
      <c r="C8866"/>
      <c r="D8866"/>
      <c r="J8866"/>
      <c r="L8866"/>
      <c r="M8866"/>
      <c r="N8866"/>
      <c r="O8866"/>
      <c r="P8866"/>
      <c r="Q8866"/>
      <c r="R8866"/>
      <c r="S8866"/>
      <c r="T8866"/>
      <c r="U8866"/>
      <c r="AA8866"/>
      <c r="AD8866"/>
      <c r="AR8866"/>
      <c r="AS8866"/>
      <c r="AT8866"/>
      <c r="AU8866"/>
    </row>
    <row r="8867" spans="1:47" x14ac:dyDescent="0.25">
      <c r="A8867"/>
      <c r="C8867"/>
      <c r="D8867"/>
      <c r="J8867"/>
      <c r="L8867"/>
      <c r="M8867"/>
      <c r="N8867"/>
      <c r="O8867"/>
      <c r="P8867"/>
      <c r="Q8867"/>
      <c r="R8867"/>
      <c r="S8867"/>
      <c r="T8867"/>
      <c r="U8867"/>
      <c r="AA8867"/>
      <c r="AD8867"/>
      <c r="AR8867"/>
      <c r="AS8867"/>
      <c r="AT8867"/>
      <c r="AU8867"/>
    </row>
    <row r="8868" spans="1:47" x14ac:dyDescent="0.25">
      <c r="A8868"/>
      <c r="C8868"/>
      <c r="D8868"/>
      <c r="J8868"/>
      <c r="L8868"/>
      <c r="M8868"/>
      <c r="N8868"/>
      <c r="O8868"/>
      <c r="P8868"/>
      <c r="Q8868"/>
      <c r="R8868"/>
      <c r="S8868"/>
      <c r="T8868"/>
      <c r="U8868"/>
      <c r="AA8868"/>
      <c r="AD8868"/>
      <c r="AR8868"/>
      <c r="AS8868"/>
      <c r="AT8868"/>
      <c r="AU8868"/>
    </row>
    <row r="8869" spans="1:47" x14ac:dyDescent="0.25">
      <c r="A8869"/>
      <c r="C8869"/>
      <c r="D8869"/>
      <c r="J8869"/>
      <c r="L8869"/>
      <c r="M8869"/>
      <c r="N8869"/>
      <c r="O8869"/>
      <c r="P8869"/>
      <c r="Q8869"/>
      <c r="R8869"/>
      <c r="S8869"/>
      <c r="T8869"/>
      <c r="U8869"/>
      <c r="AA8869"/>
      <c r="AD8869"/>
      <c r="AR8869"/>
      <c r="AS8869"/>
      <c r="AT8869"/>
      <c r="AU8869"/>
    </row>
    <row r="8870" spans="1:47" x14ac:dyDescent="0.25">
      <c r="A8870"/>
      <c r="C8870"/>
      <c r="D8870"/>
      <c r="J8870"/>
      <c r="L8870"/>
      <c r="M8870"/>
      <c r="N8870"/>
      <c r="O8870"/>
      <c r="P8870"/>
      <c r="Q8870"/>
      <c r="R8870"/>
      <c r="S8870"/>
      <c r="T8870"/>
      <c r="U8870"/>
      <c r="AA8870"/>
      <c r="AD8870"/>
      <c r="AR8870"/>
      <c r="AS8870"/>
      <c r="AT8870"/>
      <c r="AU8870"/>
    </row>
    <row r="8871" spans="1:47" x14ac:dyDescent="0.25">
      <c r="A8871"/>
      <c r="C8871"/>
      <c r="D8871"/>
      <c r="J8871"/>
      <c r="L8871"/>
      <c r="M8871"/>
      <c r="N8871"/>
      <c r="O8871"/>
      <c r="P8871"/>
      <c r="Q8871"/>
      <c r="R8871"/>
      <c r="S8871"/>
      <c r="T8871"/>
      <c r="U8871"/>
      <c r="AA8871"/>
      <c r="AD8871"/>
      <c r="AR8871"/>
      <c r="AS8871"/>
      <c r="AT8871"/>
      <c r="AU8871"/>
    </row>
    <row r="8872" spans="1:47" x14ac:dyDescent="0.25">
      <c r="A8872"/>
      <c r="C8872"/>
      <c r="D8872"/>
      <c r="J8872"/>
      <c r="L8872"/>
      <c r="M8872"/>
      <c r="N8872"/>
      <c r="O8872"/>
      <c r="P8872"/>
      <c r="Q8872"/>
      <c r="R8872"/>
      <c r="S8872"/>
      <c r="T8872"/>
      <c r="U8872"/>
      <c r="AA8872"/>
      <c r="AD8872"/>
      <c r="AR8872"/>
      <c r="AS8872"/>
      <c r="AT8872"/>
      <c r="AU8872"/>
    </row>
    <row r="8873" spans="1:47" x14ac:dyDescent="0.25">
      <c r="A8873"/>
      <c r="C8873"/>
      <c r="D8873"/>
      <c r="J8873"/>
      <c r="L8873"/>
      <c r="M8873"/>
      <c r="N8873"/>
      <c r="O8873"/>
      <c r="P8873"/>
      <c r="Q8873"/>
      <c r="R8873"/>
      <c r="S8873"/>
      <c r="T8873"/>
      <c r="U8873"/>
      <c r="AA8873"/>
      <c r="AD8873"/>
      <c r="AR8873"/>
      <c r="AS8873"/>
      <c r="AT8873"/>
      <c r="AU8873"/>
    </row>
    <row r="8874" spans="1:47" x14ac:dyDescent="0.25">
      <c r="A8874"/>
      <c r="C8874"/>
      <c r="D8874"/>
      <c r="J8874"/>
      <c r="L8874"/>
      <c r="M8874"/>
      <c r="N8874"/>
      <c r="O8874"/>
      <c r="P8874"/>
      <c r="Q8874"/>
      <c r="R8874"/>
      <c r="S8874"/>
      <c r="T8874"/>
      <c r="U8874"/>
      <c r="AA8874"/>
      <c r="AD8874"/>
      <c r="AR8874"/>
      <c r="AS8874"/>
      <c r="AT8874"/>
      <c r="AU8874"/>
    </row>
    <row r="8875" spans="1:47" x14ac:dyDescent="0.25">
      <c r="A8875"/>
      <c r="C8875"/>
      <c r="D8875"/>
      <c r="J8875"/>
      <c r="L8875"/>
      <c r="M8875"/>
      <c r="N8875"/>
      <c r="O8875"/>
      <c r="P8875"/>
      <c r="Q8875"/>
      <c r="R8875"/>
      <c r="S8875"/>
      <c r="T8875"/>
      <c r="U8875"/>
      <c r="AA8875"/>
      <c r="AD8875"/>
      <c r="AR8875"/>
      <c r="AS8875"/>
      <c r="AT8875"/>
      <c r="AU8875"/>
    </row>
    <row r="8876" spans="1:47" x14ac:dyDescent="0.25">
      <c r="A8876"/>
      <c r="C8876"/>
      <c r="D8876"/>
      <c r="J8876"/>
      <c r="L8876"/>
      <c r="M8876"/>
      <c r="N8876"/>
      <c r="O8876"/>
      <c r="P8876"/>
      <c r="Q8876"/>
      <c r="R8876"/>
      <c r="S8876"/>
      <c r="T8876"/>
      <c r="U8876"/>
      <c r="AA8876"/>
      <c r="AD8876"/>
      <c r="AR8876"/>
      <c r="AS8876"/>
      <c r="AT8876"/>
      <c r="AU8876"/>
    </row>
    <row r="8877" spans="1:47" x14ac:dyDescent="0.25">
      <c r="A8877"/>
      <c r="C8877"/>
      <c r="D8877"/>
      <c r="J8877"/>
      <c r="L8877"/>
      <c r="M8877"/>
      <c r="N8877"/>
      <c r="O8877"/>
      <c r="P8877"/>
      <c r="Q8877"/>
      <c r="R8877"/>
      <c r="S8877"/>
      <c r="T8877"/>
      <c r="U8877"/>
      <c r="AA8877"/>
      <c r="AD8877"/>
      <c r="AR8877"/>
      <c r="AS8877"/>
      <c r="AT8877"/>
      <c r="AU8877"/>
    </row>
    <row r="8878" spans="1:47" x14ac:dyDescent="0.25">
      <c r="A8878"/>
      <c r="C8878"/>
      <c r="D8878"/>
      <c r="J8878"/>
      <c r="L8878"/>
      <c r="M8878"/>
      <c r="N8878"/>
      <c r="O8878"/>
      <c r="P8878"/>
      <c r="Q8878"/>
      <c r="R8878"/>
      <c r="S8878"/>
      <c r="T8878"/>
      <c r="U8878"/>
      <c r="AA8878"/>
      <c r="AD8878"/>
      <c r="AR8878"/>
      <c r="AS8878"/>
      <c r="AT8878"/>
      <c r="AU8878"/>
    </row>
    <row r="8879" spans="1:47" x14ac:dyDescent="0.25">
      <c r="A8879"/>
      <c r="C8879"/>
      <c r="D8879"/>
      <c r="J8879"/>
      <c r="L8879"/>
      <c r="M8879"/>
      <c r="N8879"/>
      <c r="O8879"/>
      <c r="P8879"/>
      <c r="Q8879"/>
      <c r="R8879"/>
      <c r="S8879"/>
      <c r="T8879"/>
      <c r="U8879"/>
      <c r="AA8879"/>
      <c r="AD8879"/>
      <c r="AR8879"/>
      <c r="AS8879"/>
      <c r="AT8879"/>
      <c r="AU8879"/>
    </row>
    <row r="8880" spans="1:47" x14ac:dyDescent="0.25">
      <c r="A8880"/>
      <c r="C8880"/>
      <c r="D8880"/>
      <c r="J8880"/>
      <c r="L8880"/>
      <c r="M8880"/>
      <c r="N8880"/>
      <c r="O8880"/>
      <c r="P8880"/>
      <c r="Q8880"/>
      <c r="R8880"/>
      <c r="S8880"/>
      <c r="T8880"/>
      <c r="U8880"/>
      <c r="AA8880"/>
      <c r="AD8880"/>
      <c r="AR8880"/>
      <c r="AS8880"/>
      <c r="AT8880"/>
      <c r="AU8880"/>
    </row>
    <row r="8881" spans="1:47" x14ac:dyDescent="0.25">
      <c r="A8881"/>
      <c r="C8881"/>
      <c r="D8881"/>
      <c r="J8881"/>
      <c r="L8881"/>
      <c r="M8881"/>
      <c r="N8881"/>
      <c r="O8881"/>
      <c r="P8881"/>
      <c r="Q8881"/>
      <c r="R8881"/>
      <c r="S8881"/>
      <c r="T8881"/>
      <c r="U8881"/>
      <c r="AA8881"/>
      <c r="AD8881"/>
      <c r="AR8881"/>
      <c r="AS8881"/>
      <c r="AT8881"/>
      <c r="AU8881"/>
    </row>
    <row r="8882" spans="1:47" x14ac:dyDescent="0.25">
      <c r="A8882"/>
      <c r="C8882"/>
      <c r="D8882"/>
      <c r="J8882"/>
      <c r="L8882"/>
      <c r="M8882"/>
      <c r="N8882"/>
      <c r="O8882"/>
      <c r="P8882"/>
      <c r="Q8882"/>
      <c r="R8882"/>
      <c r="S8882"/>
      <c r="T8882"/>
      <c r="U8882"/>
      <c r="AA8882"/>
      <c r="AD8882"/>
      <c r="AR8882"/>
      <c r="AS8882"/>
      <c r="AT8882"/>
      <c r="AU8882"/>
    </row>
    <row r="8883" spans="1:47" x14ac:dyDescent="0.25">
      <c r="A8883"/>
      <c r="C8883"/>
      <c r="D8883"/>
      <c r="J8883"/>
      <c r="L8883"/>
      <c r="M8883"/>
      <c r="N8883"/>
      <c r="O8883"/>
      <c r="P8883"/>
      <c r="Q8883"/>
      <c r="R8883"/>
      <c r="S8883"/>
      <c r="T8883"/>
      <c r="U8883"/>
      <c r="AA8883"/>
      <c r="AD8883"/>
      <c r="AR8883"/>
      <c r="AS8883"/>
      <c r="AT8883"/>
      <c r="AU8883"/>
    </row>
    <row r="8884" spans="1:47" x14ac:dyDescent="0.25">
      <c r="A8884"/>
      <c r="C8884"/>
      <c r="D8884"/>
      <c r="J8884"/>
      <c r="L8884"/>
      <c r="M8884"/>
      <c r="N8884"/>
      <c r="O8884"/>
      <c r="P8884"/>
      <c r="Q8884"/>
      <c r="R8884"/>
      <c r="S8884"/>
      <c r="T8884"/>
      <c r="U8884"/>
      <c r="AA8884"/>
      <c r="AD8884"/>
      <c r="AR8884"/>
      <c r="AS8884"/>
      <c r="AT8884"/>
      <c r="AU8884"/>
    </row>
    <row r="8885" spans="1:47" x14ac:dyDescent="0.25">
      <c r="A8885"/>
      <c r="C8885"/>
      <c r="D8885"/>
      <c r="J8885"/>
      <c r="L8885"/>
      <c r="M8885"/>
      <c r="N8885"/>
      <c r="O8885"/>
      <c r="P8885"/>
      <c r="Q8885"/>
      <c r="R8885"/>
      <c r="S8885"/>
      <c r="T8885"/>
      <c r="U8885"/>
      <c r="AA8885"/>
      <c r="AD8885"/>
      <c r="AR8885"/>
      <c r="AS8885"/>
      <c r="AT8885"/>
      <c r="AU8885"/>
    </row>
    <row r="8886" spans="1:47" x14ac:dyDescent="0.25">
      <c r="A8886"/>
      <c r="C8886"/>
      <c r="D8886"/>
      <c r="J8886"/>
      <c r="L8886"/>
      <c r="M8886"/>
      <c r="N8886"/>
      <c r="O8886"/>
      <c r="P8886"/>
      <c r="Q8886"/>
      <c r="R8886"/>
      <c r="S8886"/>
      <c r="T8886"/>
      <c r="U8886"/>
      <c r="AA8886"/>
      <c r="AD8886"/>
      <c r="AR8886"/>
      <c r="AS8886"/>
      <c r="AT8886"/>
      <c r="AU8886"/>
    </row>
    <row r="8887" spans="1:47" x14ac:dyDescent="0.25">
      <c r="A8887"/>
      <c r="C8887"/>
      <c r="D8887"/>
      <c r="J8887"/>
      <c r="L8887"/>
      <c r="M8887"/>
      <c r="N8887"/>
      <c r="O8887"/>
      <c r="P8887"/>
      <c r="Q8887"/>
      <c r="R8887"/>
      <c r="S8887"/>
      <c r="T8887"/>
      <c r="U8887"/>
      <c r="AA8887"/>
      <c r="AD8887"/>
      <c r="AR8887"/>
      <c r="AS8887"/>
      <c r="AT8887"/>
      <c r="AU8887"/>
    </row>
    <row r="8888" spans="1:47" x14ac:dyDescent="0.25">
      <c r="A8888"/>
      <c r="C8888"/>
      <c r="D8888"/>
      <c r="J8888"/>
      <c r="L8888"/>
      <c r="M8888"/>
      <c r="N8888"/>
      <c r="O8888"/>
      <c r="P8888"/>
      <c r="Q8888"/>
      <c r="R8888"/>
      <c r="S8888"/>
      <c r="T8888"/>
      <c r="U8888"/>
      <c r="AA8888"/>
      <c r="AD8888"/>
      <c r="AR8888"/>
      <c r="AS8888"/>
      <c r="AT8888"/>
      <c r="AU8888"/>
    </row>
    <row r="8889" spans="1:47" x14ac:dyDescent="0.25">
      <c r="A8889"/>
      <c r="C8889"/>
      <c r="D8889"/>
      <c r="J8889"/>
      <c r="L8889"/>
      <c r="M8889"/>
      <c r="N8889"/>
      <c r="O8889"/>
      <c r="P8889"/>
      <c r="Q8889"/>
      <c r="R8889"/>
      <c r="S8889"/>
      <c r="T8889"/>
      <c r="U8889"/>
      <c r="AA8889"/>
      <c r="AD8889"/>
      <c r="AR8889"/>
      <c r="AS8889"/>
      <c r="AT8889"/>
      <c r="AU8889"/>
    </row>
    <row r="8890" spans="1:47" x14ac:dyDescent="0.25">
      <c r="A8890"/>
      <c r="C8890"/>
      <c r="D8890"/>
      <c r="J8890"/>
      <c r="L8890"/>
      <c r="M8890"/>
      <c r="N8890"/>
      <c r="O8890"/>
      <c r="P8890"/>
      <c r="Q8890"/>
      <c r="R8890"/>
      <c r="S8890"/>
      <c r="T8890"/>
      <c r="U8890"/>
      <c r="AA8890"/>
      <c r="AD8890"/>
      <c r="AR8890"/>
      <c r="AS8890"/>
      <c r="AT8890"/>
      <c r="AU8890"/>
    </row>
    <row r="8891" spans="1:47" x14ac:dyDescent="0.25">
      <c r="A8891"/>
      <c r="C8891"/>
      <c r="D8891"/>
      <c r="J8891"/>
      <c r="L8891"/>
      <c r="M8891"/>
      <c r="N8891"/>
      <c r="O8891"/>
      <c r="P8891"/>
      <c r="Q8891"/>
      <c r="R8891"/>
      <c r="S8891"/>
      <c r="T8891"/>
      <c r="U8891"/>
      <c r="AA8891"/>
      <c r="AD8891"/>
      <c r="AR8891"/>
      <c r="AS8891"/>
      <c r="AT8891"/>
      <c r="AU8891"/>
    </row>
    <row r="8892" spans="1:47" x14ac:dyDescent="0.25">
      <c r="A8892"/>
      <c r="C8892"/>
      <c r="D8892"/>
      <c r="J8892"/>
      <c r="L8892"/>
      <c r="M8892"/>
      <c r="N8892"/>
      <c r="O8892"/>
      <c r="P8892"/>
      <c r="Q8892"/>
      <c r="R8892"/>
      <c r="S8892"/>
      <c r="T8892"/>
      <c r="U8892"/>
      <c r="AA8892"/>
      <c r="AD8892"/>
      <c r="AR8892"/>
      <c r="AS8892"/>
      <c r="AT8892"/>
      <c r="AU8892"/>
    </row>
    <row r="8893" spans="1:47" x14ac:dyDescent="0.25">
      <c r="A8893"/>
      <c r="C8893"/>
      <c r="D8893"/>
      <c r="J8893"/>
      <c r="L8893"/>
      <c r="M8893"/>
      <c r="N8893"/>
      <c r="O8893"/>
      <c r="P8893"/>
      <c r="Q8893"/>
      <c r="R8893"/>
      <c r="S8893"/>
      <c r="T8893"/>
      <c r="U8893"/>
      <c r="AA8893"/>
      <c r="AD8893"/>
      <c r="AR8893"/>
      <c r="AS8893"/>
      <c r="AT8893"/>
      <c r="AU8893"/>
    </row>
    <row r="8894" spans="1:47" x14ac:dyDescent="0.25">
      <c r="A8894"/>
      <c r="C8894"/>
      <c r="D8894"/>
      <c r="J8894"/>
      <c r="L8894"/>
      <c r="M8894"/>
      <c r="N8894"/>
      <c r="O8894"/>
      <c r="P8894"/>
      <c r="Q8894"/>
      <c r="R8894"/>
      <c r="S8894"/>
      <c r="T8894"/>
      <c r="U8894"/>
      <c r="AA8894"/>
      <c r="AD8894"/>
      <c r="AR8894"/>
      <c r="AS8894"/>
      <c r="AT8894"/>
      <c r="AU8894"/>
    </row>
    <row r="8895" spans="1:47" x14ac:dyDescent="0.25">
      <c r="A8895"/>
      <c r="C8895"/>
      <c r="D8895"/>
      <c r="J8895"/>
      <c r="L8895"/>
      <c r="M8895"/>
      <c r="N8895"/>
      <c r="O8895"/>
      <c r="P8895"/>
      <c r="Q8895"/>
      <c r="R8895"/>
      <c r="S8895"/>
      <c r="T8895"/>
      <c r="U8895"/>
      <c r="AA8895"/>
      <c r="AD8895"/>
      <c r="AR8895"/>
      <c r="AS8895"/>
      <c r="AT8895"/>
      <c r="AU8895"/>
    </row>
    <row r="8896" spans="1:47" x14ac:dyDescent="0.25">
      <c r="A8896"/>
      <c r="C8896"/>
      <c r="D8896"/>
      <c r="J8896"/>
      <c r="L8896"/>
      <c r="M8896"/>
      <c r="N8896"/>
      <c r="O8896"/>
      <c r="P8896"/>
      <c r="Q8896"/>
      <c r="R8896"/>
      <c r="S8896"/>
      <c r="T8896"/>
      <c r="U8896"/>
      <c r="AA8896"/>
      <c r="AD8896"/>
      <c r="AR8896"/>
      <c r="AS8896"/>
      <c r="AT8896"/>
      <c r="AU8896"/>
    </row>
    <row r="8897" spans="1:47" x14ac:dyDescent="0.25">
      <c r="A8897"/>
      <c r="C8897"/>
      <c r="D8897"/>
      <c r="J8897"/>
      <c r="L8897"/>
      <c r="M8897"/>
      <c r="N8897"/>
      <c r="O8897"/>
      <c r="P8897"/>
      <c r="Q8897"/>
      <c r="R8897"/>
      <c r="S8897"/>
      <c r="T8897"/>
      <c r="U8897"/>
      <c r="AA8897"/>
      <c r="AD8897"/>
      <c r="AR8897"/>
      <c r="AS8897"/>
      <c r="AT8897"/>
      <c r="AU8897"/>
    </row>
    <row r="8898" spans="1:47" x14ac:dyDescent="0.25">
      <c r="A8898"/>
      <c r="C8898"/>
      <c r="D8898"/>
      <c r="J8898"/>
      <c r="L8898"/>
      <c r="M8898"/>
      <c r="N8898"/>
      <c r="O8898"/>
      <c r="P8898"/>
      <c r="Q8898"/>
      <c r="R8898"/>
      <c r="S8898"/>
      <c r="T8898"/>
      <c r="U8898"/>
      <c r="AA8898"/>
      <c r="AD8898"/>
      <c r="AR8898"/>
      <c r="AS8898"/>
      <c r="AT8898"/>
      <c r="AU8898"/>
    </row>
    <row r="8899" spans="1:47" x14ac:dyDescent="0.25">
      <c r="A8899"/>
      <c r="C8899"/>
      <c r="D8899"/>
      <c r="J8899"/>
      <c r="L8899"/>
      <c r="M8899"/>
      <c r="N8899"/>
      <c r="O8899"/>
      <c r="P8899"/>
      <c r="Q8899"/>
      <c r="R8899"/>
      <c r="S8899"/>
      <c r="T8899"/>
      <c r="U8899"/>
      <c r="AA8899"/>
      <c r="AD8899"/>
      <c r="AR8899"/>
      <c r="AS8899"/>
      <c r="AT8899"/>
      <c r="AU8899"/>
    </row>
    <row r="8900" spans="1:47" x14ac:dyDescent="0.25">
      <c r="A8900"/>
      <c r="C8900"/>
      <c r="D8900"/>
      <c r="J8900"/>
      <c r="L8900"/>
      <c r="M8900"/>
      <c r="N8900"/>
      <c r="O8900"/>
      <c r="P8900"/>
      <c r="Q8900"/>
      <c r="R8900"/>
      <c r="S8900"/>
      <c r="T8900"/>
      <c r="U8900"/>
      <c r="AA8900"/>
      <c r="AD8900"/>
      <c r="AR8900"/>
      <c r="AS8900"/>
      <c r="AT8900"/>
      <c r="AU8900"/>
    </row>
    <row r="8901" spans="1:47" x14ac:dyDescent="0.25">
      <c r="A8901"/>
      <c r="C8901"/>
      <c r="D8901"/>
      <c r="J8901"/>
      <c r="L8901"/>
      <c r="M8901"/>
      <c r="N8901"/>
      <c r="O8901"/>
      <c r="P8901"/>
      <c r="Q8901"/>
      <c r="R8901"/>
      <c r="S8901"/>
      <c r="T8901"/>
      <c r="U8901"/>
      <c r="AA8901"/>
      <c r="AD8901"/>
      <c r="AR8901"/>
      <c r="AS8901"/>
      <c r="AT8901"/>
      <c r="AU8901"/>
    </row>
    <row r="8902" spans="1:47" x14ac:dyDescent="0.25">
      <c r="A8902"/>
      <c r="C8902"/>
      <c r="D8902"/>
      <c r="J8902"/>
      <c r="L8902"/>
      <c r="M8902"/>
      <c r="N8902"/>
      <c r="O8902"/>
      <c r="P8902"/>
      <c r="Q8902"/>
      <c r="R8902"/>
      <c r="S8902"/>
      <c r="T8902"/>
      <c r="U8902"/>
      <c r="AA8902"/>
      <c r="AD8902"/>
      <c r="AR8902"/>
      <c r="AS8902"/>
      <c r="AT8902"/>
      <c r="AU8902"/>
    </row>
    <row r="8903" spans="1:47" x14ac:dyDescent="0.25">
      <c r="A8903"/>
      <c r="C8903"/>
      <c r="D8903"/>
      <c r="J8903"/>
      <c r="L8903"/>
      <c r="M8903"/>
      <c r="N8903"/>
      <c r="O8903"/>
      <c r="P8903"/>
      <c r="Q8903"/>
      <c r="R8903"/>
      <c r="S8903"/>
      <c r="T8903"/>
      <c r="U8903"/>
      <c r="AA8903"/>
      <c r="AD8903"/>
      <c r="AR8903"/>
      <c r="AS8903"/>
      <c r="AT8903"/>
      <c r="AU8903"/>
    </row>
    <row r="8904" spans="1:47" x14ac:dyDescent="0.25">
      <c r="A8904"/>
      <c r="C8904"/>
      <c r="D8904"/>
      <c r="J8904"/>
      <c r="L8904"/>
      <c r="M8904"/>
      <c r="N8904"/>
      <c r="O8904"/>
      <c r="P8904"/>
      <c r="Q8904"/>
      <c r="R8904"/>
      <c r="S8904"/>
      <c r="T8904"/>
      <c r="U8904"/>
      <c r="AA8904"/>
      <c r="AD8904"/>
      <c r="AR8904"/>
      <c r="AS8904"/>
      <c r="AT8904"/>
      <c r="AU8904"/>
    </row>
    <row r="8905" spans="1:47" x14ac:dyDescent="0.25">
      <c r="A8905"/>
      <c r="C8905"/>
      <c r="D8905"/>
      <c r="J8905"/>
      <c r="L8905"/>
      <c r="M8905"/>
      <c r="N8905"/>
      <c r="O8905"/>
      <c r="P8905"/>
      <c r="Q8905"/>
      <c r="R8905"/>
      <c r="S8905"/>
      <c r="T8905"/>
      <c r="U8905"/>
      <c r="AA8905"/>
      <c r="AD8905"/>
      <c r="AR8905"/>
      <c r="AS8905"/>
      <c r="AT8905"/>
      <c r="AU8905"/>
    </row>
    <row r="8906" spans="1:47" x14ac:dyDescent="0.25">
      <c r="A8906"/>
      <c r="C8906"/>
      <c r="D8906"/>
      <c r="J8906"/>
      <c r="L8906"/>
      <c r="M8906"/>
      <c r="N8906"/>
      <c r="O8906"/>
      <c r="P8906"/>
      <c r="Q8906"/>
      <c r="R8906"/>
      <c r="S8906"/>
      <c r="T8906"/>
      <c r="U8906"/>
      <c r="AA8906"/>
      <c r="AD8906"/>
      <c r="AR8906"/>
      <c r="AS8906"/>
      <c r="AT8906"/>
      <c r="AU8906"/>
    </row>
    <row r="8907" spans="1:47" x14ac:dyDescent="0.25">
      <c r="A8907"/>
      <c r="C8907"/>
      <c r="D8907"/>
      <c r="J8907"/>
      <c r="L8907"/>
      <c r="M8907"/>
      <c r="N8907"/>
      <c r="O8907"/>
      <c r="P8907"/>
      <c r="Q8907"/>
      <c r="R8907"/>
      <c r="S8907"/>
      <c r="T8907"/>
      <c r="U8907"/>
      <c r="AA8907"/>
      <c r="AD8907"/>
      <c r="AR8907"/>
      <c r="AS8907"/>
      <c r="AT8907"/>
      <c r="AU8907"/>
    </row>
    <row r="8908" spans="1:47" x14ac:dyDescent="0.25">
      <c r="A8908"/>
      <c r="C8908"/>
      <c r="D8908"/>
      <c r="J8908"/>
      <c r="L8908"/>
      <c r="M8908"/>
      <c r="N8908"/>
      <c r="O8908"/>
      <c r="P8908"/>
      <c r="Q8908"/>
      <c r="R8908"/>
      <c r="S8908"/>
      <c r="T8908"/>
      <c r="U8908"/>
      <c r="AA8908"/>
      <c r="AD8908"/>
      <c r="AR8908"/>
      <c r="AS8908"/>
      <c r="AT8908"/>
      <c r="AU8908"/>
    </row>
    <row r="8909" spans="1:47" x14ac:dyDescent="0.25">
      <c r="A8909"/>
      <c r="C8909"/>
      <c r="D8909"/>
      <c r="J8909"/>
      <c r="L8909"/>
      <c r="M8909"/>
      <c r="N8909"/>
      <c r="O8909"/>
      <c r="P8909"/>
      <c r="Q8909"/>
      <c r="R8909"/>
      <c r="S8909"/>
      <c r="T8909"/>
      <c r="U8909"/>
      <c r="AA8909"/>
      <c r="AD8909"/>
      <c r="AR8909"/>
      <c r="AS8909"/>
      <c r="AT8909"/>
      <c r="AU8909"/>
    </row>
    <row r="8910" spans="1:47" x14ac:dyDescent="0.25">
      <c r="A8910"/>
      <c r="C8910"/>
      <c r="D8910"/>
      <c r="J8910"/>
      <c r="L8910"/>
      <c r="M8910"/>
      <c r="N8910"/>
      <c r="O8910"/>
      <c r="P8910"/>
      <c r="Q8910"/>
      <c r="R8910"/>
      <c r="S8910"/>
      <c r="T8910"/>
      <c r="U8910"/>
      <c r="AA8910"/>
      <c r="AD8910"/>
      <c r="AR8910"/>
      <c r="AS8910"/>
      <c r="AT8910"/>
      <c r="AU8910"/>
    </row>
    <row r="8911" spans="1:47" x14ac:dyDescent="0.25">
      <c r="A8911"/>
      <c r="C8911"/>
      <c r="D8911"/>
      <c r="J8911"/>
      <c r="L8911"/>
      <c r="M8911"/>
      <c r="N8911"/>
      <c r="O8911"/>
      <c r="P8911"/>
      <c r="Q8911"/>
      <c r="R8911"/>
      <c r="S8911"/>
      <c r="T8911"/>
      <c r="U8911"/>
      <c r="AA8911"/>
      <c r="AD8911"/>
      <c r="AR8911"/>
      <c r="AS8911"/>
      <c r="AT8911"/>
      <c r="AU8911"/>
    </row>
    <row r="8912" spans="1:47" x14ac:dyDescent="0.25">
      <c r="A8912"/>
      <c r="C8912"/>
      <c r="D8912"/>
      <c r="J8912"/>
      <c r="L8912"/>
      <c r="M8912"/>
      <c r="N8912"/>
      <c r="O8912"/>
      <c r="P8912"/>
      <c r="Q8912"/>
      <c r="R8912"/>
      <c r="S8912"/>
      <c r="T8912"/>
      <c r="U8912"/>
      <c r="AA8912"/>
      <c r="AD8912"/>
      <c r="AR8912"/>
      <c r="AS8912"/>
      <c r="AT8912"/>
      <c r="AU8912"/>
    </row>
    <row r="8913" spans="1:47" x14ac:dyDescent="0.25">
      <c r="A8913"/>
      <c r="C8913"/>
      <c r="D8913"/>
      <c r="J8913"/>
      <c r="L8913"/>
      <c r="M8913"/>
      <c r="N8913"/>
      <c r="O8913"/>
      <c r="P8913"/>
      <c r="Q8913"/>
      <c r="R8913"/>
      <c r="S8913"/>
      <c r="T8913"/>
      <c r="U8913"/>
      <c r="AA8913"/>
      <c r="AD8913"/>
      <c r="AR8913"/>
      <c r="AS8913"/>
      <c r="AT8913"/>
      <c r="AU8913"/>
    </row>
    <row r="8914" spans="1:47" x14ac:dyDescent="0.25">
      <c r="A8914"/>
      <c r="C8914"/>
      <c r="D8914"/>
      <c r="J8914"/>
      <c r="L8914"/>
      <c r="M8914"/>
      <c r="N8914"/>
      <c r="O8914"/>
      <c r="P8914"/>
      <c r="Q8914"/>
      <c r="R8914"/>
      <c r="S8914"/>
      <c r="T8914"/>
      <c r="U8914"/>
      <c r="AA8914"/>
      <c r="AD8914"/>
      <c r="AR8914"/>
      <c r="AS8914"/>
      <c r="AT8914"/>
      <c r="AU8914"/>
    </row>
    <row r="8915" spans="1:47" x14ac:dyDescent="0.25">
      <c r="A8915"/>
      <c r="C8915"/>
      <c r="D8915"/>
      <c r="J8915"/>
      <c r="L8915"/>
      <c r="M8915"/>
      <c r="N8915"/>
      <c r="O8915"/>
      <c r="P8915"/>
      <c r="Q8915"/>
      <c r="R8915"/>
      <c r="S8915"/>
      <c r="T8915"/>
      <c r="U8915"/>
      <c r="AA8915"/>
      <c r="AD8915"/>
      <c r="AR8915"/>
      <c r="AS8915"/>
      <c r="AT8915"/>
      <c r="AU8915"/>
    </row>
    <row r="8916" spans="1:47" x14ac:dyDescent="0.25">
      <c r="A8916"/>
      <c r="C8916"/>
      <c r="D8916"/>
      <c r="J8916"/>
      <c r="L8916"/>
      <c r="M8916"/>
      <c r="N8916"/>
      <c r="O8916"/>
      <c r="P8916"/>
      <c r="Q8916"/>
      <c r="R8916"/>
      <c r="S8916"/>
      <c r="T8916"/>
      <c r="U8916"/>
      <c r="AA8916"/>
      <c r="AD8916"/>
      <c r="AR8916"/>
      <c r="AS8916"/>
      <c r="AT8916"/>
      <c r="AU8916"/>
    </row>
    <row r="8917" spans="1:47" x14ac:dyDescent="0.25">
      <c r="A8917"/>
      <c r="C8917"/>
      <c r="D8917"/>
      <c r="J8917"/>
      <c r="L8917"/>
      <c r="M8917"/>
      <c r="N8917"/>
      <c r="O8917"/>
      <c r="P8917"/>
      <c r="Q8917"/>
      <c r="R8917"/>
      <c r="S8917"/>
      <c r="T8917"/>
      <c r="U8917"/>
      <c r="AA8917"/>
      <c r="AD8917"/>
      <c r="AR8917"/>
      <c r="AS8917"/>
      <c r="AT8917"/>
      <c r="AU8917"/>
    </row>
    <row r="8918" spans="1:47" x14ac:dyDescent="0.25">
      <c r="A8918"/>
      <c r="C8918"/>
      <c r="D8918"/>
      <c r="J8918"/>
      <c r="L8918"/>
      <c r="M8918"/>
      <c r="N8918"/>
      <c r="O8918"/>
      <c r="P8918"/>
      <c r="Q8918"/>
      <c r="R8918"/>
      <c r="S8918"/>
      <c r="T8918"/>
      <c r="U8918"/>
      <c r="AA8918"/>
      <c r="AD8918"/>
      <c r="AR8918"/>
      <c r="AS8918"/>
      <c r="AT8918"/>
      <c r="AU8918"/>
    </row>
    <row r="8919" spans="1:47" x14ac:dyDescent="0.25">
      <c r="A8919"/>
      <c r="C8919"/>
      <c r="D8919"/>
      <c r="J8919"/>
      <c r="L8919"/>
      <c r="M8919"/>
      <c r="N8919"/>
      <c r="O8919"/>
      <c r="P8919"/>
      <c r="Q8919"/>
      <c r="R8919"/>
      <c r="S8919"/>
      <c r="T8919"/>
      <c r="U8919"/>
      <c r="AA8919"/>
      <c r="AD8919"/>
      <c r="AR8919"/>
      <c r="AS8919"/>
      <c r="AT8919"/>
      <c r="AU8919"/>
    </row>
    <row r="8920" spans="1:47" x14ac:dyDescent="0.25">
      <c r="A8920"/>
      <c r="C8920"/>
      <c r="D8920"/>
      <c r="J8920"/>
      <c r="L8920"/>
      <c r="M8920"/>
      <c r="N8920"/>
      <c r="O8920"/>
      <c r="P8920"/>
      <c r="Q8920"/>
      <c r="R8920"/>
      <c r="S8920"/>
      <c r="T8920"/>
      <c r="U8920"/>
      <c r="AA8920"/>
      <c r="AD8920"/>
      <c r="AR8920"/>
      <c r="AS8920"/>
      <c r="AT8920"/>
      <c r="AU8920"/>
    </row>
    <row r="8921" spans="1:47" x14ac:dyDescent="0.25">
      <c r="A8921"/>
      <c r="C8921"/>
      <c r="D8921"/>
      <c r="J8921"/>
      <c r="L8921"/>
      <c r="M8921"/>
      <c r="N8921"/>
      <c r="O8921"/>
      <c r="P8921"/>
      <c r="Q8921"/>
      <c r="R8921"/>
      <c r="S8921"/>
      <c r="T8921"/>
      <c r="U8921"/>
      <c r="AA8921"/>
      <c r="AD8921"/>
      <c r="AR8921"/>
      <c r="AS8921"/>
      <c r="AT8921"/>
      <c r="AU8921"/>
    </row>
    <row r="8922" spans="1:47" x14ac:dyDescent="0.25">
      <c r="A8922"/>
      <c r="C8922"/>
      <c r="D8922"/>
      <c r="J8922"/>
      <c r="L8922"/>
      <c r="M8922"/>
      <c r="N8922"/>
      <c r="O8922"/>
      <c r="P8922"/>
      <c r="Q8922"/>
      <c r="R8922"/>
      <c r="S8922"/>
      <c r="T8922"/>
      <c r="U8922"/>
      <c r="AA8922"/>
      <c r="AD8922"/>
      <c r="AR8922"/>
      <c r="AS8922"/>
      <c r="AT8922"/>
      <c r="AU8922"/>
    </row>
    <row r="8923" spans="1:47" x14ac:dyDescent="0.25">
      <c r="A8923"/>
      <c r="C8923"/>
      <c r="D8923"/>
      <c r="J8923"/>
      <c r="L8923"/>
      <c r="M8923"/>
      <c r="N8923"/>
      <c r="O8923"/>
      <c r="P8923"/>
      <c r="Q8923"/>
      <c r="R8923"/>
      <c r="S8923"/>
      <c r="T8923"/>
      <c r="U8923"/>
      <c r="AA8923"/>
      <c r="AD8923"/>
      <c r="AR8923"/>
      <c r="AS8923"/>
      <c r="AT8923"/>
      <c r="AU8923"/>
    </row>
    <row r="8924" spans="1:47" x14ac:dyDescent="0.25">
      <c r="A8924"/>
      <c r="C8924"/>
      <c r="D8924"/>
      <c r="J8924"/>
      <c r="L8924"/>
      <c r="M8924"/>
      <c r="N8924"/>
      <c r="O8924"/>
      <c r="P8924"/>
      <c r="Q8924"/>
      <c r="R8924"/>
      <c r="S8924"/>
      <c r="T8924"/>
      <c r="U8924"/>
      <c r="AA8924"/>
      <c r="AD8924"/>
      <c r="AR8924"/>
      <c r="AS8924"/>
      <c r="AT8924"/>
      <c r="AU8924"/>
    </row>
    <row r="8925" spans="1:47" x14ac:dyDescent="0.25">
      <c r="A8925"/>
      <c r="C8925"/>
      <c r="D8925"/>
      <c r="J8925"/>
      <c r="L8925"/>
      <c r="M8925"/>
      <c r="N8925"/>
      <c r="O8925"/>
      <c r="P8925"/>
      <c r="Q8925"/>
      <c r="R8925"/>
      <c r="S8925"/>
      <c r="T8925"/>
      <c r="U8925"/>
      <c r="AA8925"/>
      <c r="AD8925"/>
      <c r="AR8925"/>
      <c r="AS8925"/>
      <c r="AT8925"/>
      <c r="AU8925"/>
    </row>
    <row r="8926" spans="1:47" x14ac:dyDescent="0.25">
      <c r="A8926"/>
      <c r="C8926"/>
      <c r="D8926"/>
      <c r="J8926"/>
      <c r="L8926"/>
      <c r="M8926"/>
      <c r="N8926"/>
      <c r="O8926"/>
      <c r="P8926"/>
      <c r="Q8926"/>
      <c r="R8926"/>
      <c r="S8926"/>
      <c r="T8926"/>
      <c r="U8926"/>
      <c r="AA8926"/>
      <c r="AD8926"/>
      <c r="AR8926"/>
      <c r="AS8926"/>
      <c r="AT8926"/>
      <c r="AU8926"/>
    </row>
    <row r="8927" spans="1:47" x14ac:dyDescent="0.25">
      <c r="A8927"/>
      <c r="C8927"/>
      <c r="D8927"/>
      <c r="J8927"/>
      <c r="L8927"/>
      <c r="M8927"/>
      <c r="N8927"/>
      <c r="O8927"/>
      <c r="P8927"/>
      <c r="Q8927"/>
      <c r="R8927"/>
      <c r="S8927"/>
      <c r="T8927"/>
      <c r="U8927"/>
      <c r="AA8927"/>
      <c r="AD8927"/>
      <c r="AR8927"/>
      <c r="AS8927"/>
      <c r="AT8927"/>
      <c r="AU8927"/>
    </row>
    <row r="8928" spans="1:47" x14ac:dyDescent="0.25">
      <c r="A8928"/>
      <c r="C8928"/>
      <c r="D8928"/>
      <c r="J8928"/>
      <c r="L8928"/>
      <c r="M8928"/>
      <c r="N8928"/>
      <c r="O8928"/>
      <c r="P8928"/>
      <c r="Q8928"/>
      <c r="R8928"/>
      <c r="S8928"/>
      <c r="T8928"/>
      <c r="U8928"/>
      <c r="AA8928"/>
      <c r="AD8928"/>
      <c r="AR8928"/>
      <c r="AS8928"/>
      <c r="AT8928"/>
      <c r="AU8928"/>
    </row>
    <row r="8929" spans="1:47" x14ac:dyDescent="0.25">
      <c r="A8929"/>
      <c r="C8929"/>
      <c r="D8929"/>
      <c r="J8929"/>
      <c r="L8929"/>
      <c r="M8929"/>
      <c r="N8929"/>
      <c r="O8929"/>
      <c r="P8929"/>
      <c r="Q8929"/>
      <c r="R8929"/>
      <c r="S8929"/>
      <c r="T8929"/>
      <c r="U8929"/>
      <c r="AA8929"/>
      <c r="AD8929"/>
      <c r="AR8929"/>
      <c r="AS8929"/>
      <c r="AT8929"/>
      <c r="AU8929"/>
    </row>
    <row r="8930" spans="1:47" x14ac:dyDescent="0.25">
      <c r="A8930"/>
      <c r="C8930"/>
      <c r="D8930"/>
      <c r="J8930"/>
      <c r="L8930"/>
      <c r="M8930"/>
      <c r="N8930"/>
      <c r="O8930"/>
      <c r="P8930"/>
      <c r="Q8930"/>
      <c r="R8930"/>
      <c r="S8930"/>
      <c r="T8930"/>
      <c r="U8930"/>
      <c r="AA8930"/>
      <c r="AD8930"/>
      <c r="AR8930"/>
      <c r="AS8930"/>
      <c r="AT8930"/>
      <c r="AU8930"/>
    </row>
    <row r="8931" spans="1:47" x14ac:dyDescent="0.25">
      <c r="A8931"/>
      <c r="C8931"/>
      <c r="D8931"/>
      <c r="J8931"/>
      <c r="L8931"/>
      <c r="M8931"/>
      <c r="N8931"/>
      <c r="O8931"/>
      <c r="P8931"/>
      <c r="Q8931"/>
      <c r="R8931"/>
      <c r="S8931"/>
      <c r="T8931"/>
      <c r="U8931"/>
      <c r="AA8931"/>
      <c r="AD8931"/>
      <c r="AR8931"/>
      <c r="AS8931"/>
      <c r="AT8931"/>
      <c r="AU8931"/>
    </row>
    <row r="8932" spans="1:47" x14ac:dyDescent="0.25">
      <c r="A8932"/>
      <c r="C8932"/>
      <c r="D8932"/>
      <c r="J8932"/>
      <c r="L8932"/>
      <c r="M8932"/>
      <c r="N8932"/>
      <c r="O8932"/>
      <c r="P8932"/>
      <c r="Q8932"/>
      <c r="R8932"/>
      <c r="S8932"/>
      <c r="T8932"/>
      <c r="U8932"/>
      <c r="AA8932"/>
      <c r="AD8932"/>
      <c r="AR8932"/>
      <c r="AS8932"/>
      <c r="AT8932"/>
      <c r="AU8932"/>
    </row>
    <row r="8933" spans="1:47" x14ac:dyDescent="0.25">
      <c r="A8933"/>
      <c r="C8933"/>
      <c r="D8933"/>
      <c r="J8933"/>
      <c r="L8933"/>
      <c r="M8933"/>
      <c r="N8933"/>
      <c r="O8933"/>
      <c r="P8933"/>
      <c r="Q8933"/>
      <c r="R8933"/>
      <c r="S8933"/>
      <c r="T8933"/>
      <c r="U8933"/>
      <c r="AA8933"/>
      <c r="AD8933"/>
      <c r="AR8933"/>
      <c r="AS8933"/>
      <c r="AT8933"/>
      <c r="AU8933"/>
    </row>
    <row r="8934" spans="1:47" x14ac:dyDescent="0.25">
      <c r="A8934"/>
      <c r="C8934"/>
      <c r="D8934"/>
      <c r="J8934"/>
      <c r="L8934"/>
      <c r="M8934"/>
      <c r="N8934"/>
      <c r="O8934"/>
      <c r="P8934"/>
      <c r="Q8934"/>
      <c r="R8934"/>
      <c r="S8934"/>
      <c r="T8934"/>
      <c r="U8934"/>
      <c r="AA8934"/>
      <c r="AD8934"/>
      <c r="AR8934"/>
      <c r="AS8934"/>
      <c r="AT8934"/>
      <c r="AU8934"/>
    </row>
    <row r="8935" spans="1:47" x14ac:dyDescent="0.25">
      <c r="A8935"/>
      <c r="C8935"/>
      <c r="D8935"/>
      <c r="J8935"/>
      <c r="L8935"/>
      <c r="M8935"/>
      <c r="N8935"/>
      <c r="O8935"/>
      <c r="P8935"/>
      <c r="Q8935"/>
      <c r="R8935"/>
      <c r="S8935"/>
      <c r="T8935"/>
      <c r="U8935"/>
      <c r="AA8935"/>
      <c r="AD8935"/>
      <c r="AR8935"/>
      <c r="AS8935"/>
      <c r="AT8935"/>
      <c r="AU8935"/>
    </row>
    <row r="8936" spans="1:47" x14ac:dyDescent="0.25">
      <c r="A8936"/>
      <c r="C8936"/>
      <c r="D8936"/>
      <c r="J8936"/>
      <c r="L8936"/>
      <c r="M8936"/>
      <c r="N8936"/>
      <c r="O8936"/>
      <c r="P8936"/>
      <c r="Q8936"/>
      <c r="R8936"/>
      <c r="S8936"/>
      <c r="T8936"/>
      <c r="U8936"/>
      <c r="AA8936"/>
      <c r="AD8936"/>
      <c r="AR8936"/>
      <c r="AS8936"/>
      <c r="AT8936"/>
      <c r="AU8936"/>
    </row>
    <row r="8937" spans="1:47" x14ac:dyDescent="0.25">
      <c r="A8937"/>
      <c r="C8937"/>
      <c r="D8937"/>
      <c r="J8937"/>
      <c r="L8937"/>
      <c r="M8937"/>
      <c r="N8937"/>
      <c r="O8937"/>
      <c r="P8937"/>
      <c r="Q8937"/>
      <c r="R8937"/>
      <c r="S8937"/>
      <c r="T8937"/>
      <c r="U8937"/>
      <c r="AA8937"/>
      <c r="AD8937"/>
      <c r="AR8937"/>
      <c r="AS8937"/>
      <c r="AT8937"/>
      <c r="AU8937"/>
    </row>
    <row r="8938" spans="1:47" x14ac:dyDescent="0.25">
      <c r="A8938"/>
      <c r="C8938"/>
      <c r="D8938"/>
      <c r="J8938"/>
      <c r="L8938"/>
      <c r="M8938"/>
      <c r="N8938"/>
      <c r="O8938"/>
      <c r="P8938"/>
      <c r="Q8938"/>
      <c r="R8938"/>
      <c r="S8938"/>
      <c r="T8938"/>
      <c r="U8938"/>
      <c r="AA8938"/>
      <c r="AD8938"/>
      <c r="AR8938"/>
      <c r="AS8938"/>
      <c r="AT8938"/>
      <c r="AU8938"/>
    </row>
    <row r="8939" spans="1:47" x14ac:dyDescent="0.25">
      <c r="A8939"/>
      <c r="C8939"/>
      <c r="D8939"/>
      <c r="J8939"/>
      <c r="L8939"/>
      <c r="M8939"/>
      <c r="N8939"/>
      <c r="O8939"/>
      <c r="P8939"/>
      <c r="Q8939"/>
      <c r="R8939"/>
      <c r="S8939"/>
      <c r="T8939"/>
      <c r="U8939"/>
      <c r="AA8939"/>
      <c r="AD8939"/>
      <c r="AR8939"/>
      <c r="AS8939"/>
      <c r="AT8939"/>
      <c r="AU8939"/>
    </row>
    <row r="8940" spans="1:47" x14ac:dyDescent="0.25">
      <c r="A8940"/>
      <c r="C8940"/>
      <c r="D8940"/>
      <c r="J8940"/>
      <c r="L8940"/>
      <c r="M8940"/>
      <c r="N8940"/>
      <c r="O8940"/>
      <c r="P8940"/>
      <c r="Q8940"/>
      <c r="R8940"/>
      <c r="S8940"/>
      <c r="T8940"/>
      <c r="U8940"/>
      <c r="AA8940"/>
      <c r="AD8940"/>
      <c r="AR8940"/>
      <c r="AS8940"/>
      <c r="AT8940"/>
      <c r="AU8940"/>
    </row>
    <row r="8941" spans="1:47" x14ac:dyDescent="0.25">
      <c r="A8941"/>
      <c r="C8941"/>
      <c r="D8941"/>
      <c r="J8941"/>
      <c r="L8941"/>
      <c r="M8941"/>
      <c r="N8941"/>
      <c r="O8941"/>
      <c r="P8941"/>
      <c r="Q8941"/>
      <c r="R8941"/>
      <c r="S8941"/>
      <c r="T8941"/>
      <c r="U8941"/>
      <c r="AA8941"/>
      <c r="AD8941"/>
      <c r="AR8941"/>
      <c r="AS8941"/>
      <c r="AT8941"/>
      <c r="AU8941"/>
    </row>
    <row r="8942" spans="1:47" x14ac:dyDescent="0.25">
      <c r="A8942"/>
      <c r="C8942"/>
      <c r="D8942"/>
      <c r="J8942"/>
      <c r="L8942"/>
      <c r="M8942"/>
      <c r="N8942"/>
      <c r="O8942"/>
      <c r="P8942"/>
      <c r="Q8942"/>
      <c r="R8942"/>
      <c r="S8942"/>
      <c r="T8942"/>
      <c r="U8942"/>
      <c r="AA8942"/>
      <c r="AD8942"/>
      <c r="AR8942"/>
      <c r="AS8942"/>
      <c r="AT8942"/>
      <c r="AU8942"/>
    </row>
    <row r="8943" spans="1:47" x14ac:dyDescent="0.25">
      <c r="A8943"/>
      <c r="C8943"/>
      <c r="D8943"/>
      <c r="J8943"/>
      <c r="L8943"/>
      <c r="M8943"/>
      <c r="N8943"/>
      <c r="O8943"/>
      <c r="P8943"/>
      <c r="Q8943"/>
      <c r="R8943"/>
      <c r="S8943"/>
      <c r="T8943"/>
      <c r="U8943"/>
      <c r="AA8943"/>
      <c r="AD8943"/>
      <c r="AR8943"/>
      <c r="AS8943"/>
      <c r="AT8943"/>
      <c r="AU8943"/>
    </row>
    <row r="8944" spans="1:47" x14ac:dyDescent="0.25">
      <c r="A8944"/>
      <c r="C8944"/>
      <c r="D8944"/>
      <c r="J8944"/>
      <c r="L8944"/>
      <c r="M8944"/>
      <c r="N8944"/>
      <c r="O8944"/>
      <c r="P8944"/>
      <c r="Q8944"/>
      <c r="R8944"/>
      <c r="S8944"/>
      <c r="T8944"/>
      <c r="U8944"/>
      <c r="AA8944"/>
      <c r="AD8944"/>
      <c r="AR8944"/>
      <c r="AS8944"/>
      <c r="AT8944"/>
      <c r="AU8944"/>
    </row>
    <row r="8945" spans="1:47" x14ac:dyDescent="0.25">
      <c r="A8945"/>
      <c r="C8945"/>
      <c r="D8945"/>
      <c r="J8945"/>
      <c r="L8945"/>
      <c r="M8945"/>
      <c r="N8945"/>
      <c r="O8945"/>
      <c r="P8945"/>
      <c r="Q8945"/>
      <c r="R8945"/>
      <c r="S8945"/>
      <c r="T8945"/>
      <c r="U8945"/>
      <c r="AA8945"/>
      <c r="AD8945"/>
      <c r="AR8945"/>
      <c r="AS8945"/>
      <c r="AT8945"/>
      <c r="AU8945"/>
    </row>
    <row r="8946" spans="1:47" x14ac:dyDescent="0.25">
      <c r="A8946"/>
      <c r="C8946"/>
      <c r="D8946"/>
      <c r="J8946"/>
      <c r="L8946"/>
      <c r="M8946"/>
      <c r="N8946"/>
      <c r="O8946"/>
      <c r="P8946"/>
      <c r="Q8946"/>
      <c r="R8946"/>
      <c r="S8946"/>
      <c r="T8946"/>
      <c r="U8946"/>
      <c r="AA8946"/>
      <c r="AD8946"/>
      <c r="AR8946"/>
      <c r="AS8946"/>
      <c r="AT8946"/>
      <c r="AU8946"/>
    </row>
    <row r="8947" spans="1:47" x14ac:dyDescent="0.25">
      <c r="A8947"/>
      <c r="C8947"/>
      <c r="D8947"/>
      <c r="J8947"/>
      <c r="L8947"/>
      <c r="M8947"/>
      <c r="N8947"/>
      <c r="O8947"/>
      <c r="P8947"/>
      <c r="Q8947"/>
      <c r="R8947"/>
      <c r="S8947"/>
      <c r="T8947"/>
      <c r="U8947"/>
      <c r="AA8947"/>
      <c r="AD8947"/>
      <c r="AR8947"/>
      <c r="AS8947"/>
      <c r="AT8947"/>
      <c r="AU8947"/>
    </row>
    <row r="8948" spans="1:47" x14ac:dyDescent="0.25">
      <c r="A8948"/>
      <c r="C8948"/>
      <c r="D8948"/>
      <c r="J8948"/>
      <c r="L8948"/>
      <c r="M8948"/>
      <c r="N8948"/>
      <c r="O8948"/>
      <c r="P8948"/>
      <c r="Q8948"/>
      <c r="R8948"/>
      <c r="S8948"/>
      <c r="T8948"/>
      <c r="U8948"/>
      <c r="AA8948"/>
      <c r="AD8948"/>
      <c r="AR8948"/>
      <c r="AS8948"/>
      <c r="AT8948"/>
      <c r="AU8948"/>
    </row>
    <row r="8949" spans="1:47" x14ac:dyDescent="0.25">
      <c r="A8949"/>
      <c r="C8949"/>
      <c r="D8949"/>
      <c r="J8949"/>
      <c r="L8949"/>
      <c r="M8949"/>
      <c r="N8949"/>
      <c r="O8949"/>
      <c r="P8949"/>
      <c r="Q8949"/>
      <c r="R8949"/>
      <c r="S8949"/>
      <c r="T8949"/>
      <c r="U8949"/>
      <c r="AA8949"/>
      <c r="AD8949"/>
      <c r="AR8949"/>
      <c r="AS8949"/>
      <c r="AT8949"/>
      <c r="AU8949"/>
    </row>
    <row r="8950" spans="1:47" x14ac:dyDescent="0.25">
      <c r="A8950"/>
      <c r="C8950"/>
      <c r="D8950"/>
      <c r="J8950"/>
      <c r="L8950"/>
      <c r="M8950"/>
      <c r="N8950"/>
      <c r="O8950"/>
      <c r="P8950"/>
      <c r="Q8950"/>
      <c r="R8950"/>
      <c r="S8950"/>
      <c r="T8950"/>
      <c r="U8950"/>
      <c r="AA8950"/>
      <c r="AD8950"/>
      <c r="AR8950"/>
      <c r="AS8950"/>
      <c r="AT8950"/>
      <c r="AU8950"/>
    </row>
    <row r="8951" spans="1:47" x14ac:dyDescent="0.25">
      <c r="A8951"/>
      <c r="C8951"/>
      <c r="D8951"/>
      <c r="J8951"/>
      <c r="L8951"/>
      <c r="M8951"/>
      <c r="N8951"/>
      <c r="O8951"/>
      <c r="P8951"/>
      <c r="Q8951"/>
      <c r="R8951"/>
      <c r="S8951"/>
      <c r="T8951"/>
      <c r="U8951"/>
      <c r="AA8951"/>
      <c r="AD8951"/>
      <c r="AR8951"/>
      <c r="AS8951"/>
      <c r="AT8951"/>
      <c r="AU8951"/>
    </row>
    <row r="8952" spans="1:47" x14ac:dyDescent="0.25">
      <c r="A8952"/>
      <c r="C8952"/>
      <c r="D8952"/>
      <c r="J8952"/>
      <c r="L8952"/>
      <c r="M8952"/>
      <c r="N8952"/>
      <c r="O8952"/>
      <c r="P8952"/>
      <c r="Q8952"/>
      <c r="R8952"/>
      <c r="S8952"/>
      <c r="T8952"/>
      <c r="U8952"/>
      <c r="AA8952"/>
      <c r="AD8952"/>
      <c r="AR8952"/>
      <c r="AS8952"/>
      <c r="AT8952"/>
      <c r="AU8952"/>
    </row>
    <row r="8953" spans="1:47" x14ac:dyDescent="0.25">
      <c r="A8953"/>
      <c r="C8953"/>
      <c r="D8953"/>
      <c r="J8953"/>
      <c r="L8953"/>
      <c r="M8953"/>
      <c r="N8953"/>
      <c r="O8953"/>
      <c r="P8953"/>
      <c r="Q8953"/>
      <c r="R8953"/>
      <c r="S8953"/>
      <c r="T8953"/>
      <c r="U8953"/>
      <c r="AA8953"/>
      <c r="AD8953"/>
      <c r="AR8953"/>
      <c r="AS8953"/>
      <c r="AT8953"/>
      <c r="AU8953"/>
    </row>
    <row r="8954" spans="1:47" x14ac:dyDescent="0.25">
      <c r="A8954"/>
      <c r="C8954"/>
      <c r="D8954"/>
      <c r="J8954"/>
      <c r="L8954"/>
      <c r="M8954"/>
      <c r="N8954"/>
      <c r="O8954"/>
      <c r="P8954"/>
      <c r="Q8954"/>
      <c r="R8954"/>
      <c r="S8954"/>
      <c r="T8954"/>
      <c r="U8954"/>
      <c r="AA8954"/>
      <c r="AD8954"/>
      <c r="AR8954"/>
      <c r="AS8954"/>
      <c r="AT8954"/>
      <c r="AU8954"/>
    </row>
    <row r="8955" spans="1:47" x14ac:dyDescent="0.25">
      <c r="A8955"/>
      <c r="C8955"/>
      <c r="D8955"/>
      <c r="J8955"/>
      <c r="L8955"/>
      <c r="M8955"/>
      <c r="N8955"/>
      <c r="O8955"/>
      <c r="P8955"/>
      <c r="Q8955"/>
      <c r="R8955"/>
      <c r="S8955"/>
      <c r="T8955"/>
      <c r="U8955"/>
      <c r="AA8955"/>
      <c r="AD8955"/>
      <c r="AR8955"/>
      <c r="AS8955"/>
      <c r="AT8955"/>
      <c r="AU8955"/>
    </row>
    <row r="8956" spans="1:47" x14ac:dyDescent="0.25">
      <c r="A8956"/>
      <c r="C8956"/>
      <c r="D8956"/>
      <c r="J8956"/>
      <c r="L8956"/>
      <c r="M8956"/>
      <c r="N8956"/>
      <c r="O8956"/>
      <c r="P8956"/>
      <c r="Q8956"/>
      <c r="R8956"/>
      <c r="S8956"/>
      <c r="T8956"/>
      <c r="U8956"/>
      <c r="AA8956"/>
      <c r="AD8956"/>
      <c r="AR8956"/>
      <c r="AS8956"/>
      <c r="AT8956"/>
      <c r="AU8956"/>
    </row>
    <row r="8957" spans="1:47" x14ac:dyDescent="0.25">
      <c r="A8957"/>
      <c r="C8957"/>
      <c r="D8957"/>
      <c r="J8957"/>
      <c r="L8957"/>
      <c r="M8957"/>
      <c r="N8957"/>
      <c r="O8957"/>
      <c r="P8957"/>
      <c r="Q8957"/>
      <c r="R8957"/>
      <c r="S8957"/>
      <c r="T8957"/>
      <c r="U8957"/>
      <c r="AA8957"/>
      <c r="AD8957"/>
      <c r="AR8957"/>
      <c r="AS8957"/>
      <c r="AT8957"/>
      <c r="AU8957"/>
    </row>
    <row r="8958" spans="1:47" x14ac:dyDescent="0.25">
      <c r="A8958"/>
      <c r="C8958"/>
      <c r="D8958"/>
      <c r="J8958"/>
      <c r="L8958"/>
      <c r="M8958"/>
      <c r="N8958"/>
      <c r="O8958"/>
      <c r="P8958"/>
      <c r="Q8958"/>
      <c r="R8958"/>
      <c r="S8958"/>
      <c r="T8958"/>
      <c r="U8958"/>
      <c r="AA8958"/>
      <c r="AD8958"/>
      <c r="AR8958"/>
      <c r="AS8958"/>
      <c r="AT8958"/>
      <c r="AU8958"/>
    </row>
    <row r="8959" spans="1:47" x14ac:dyDescent="0.25">
      <c r="A8959"/>
      <c r="C8959"/>
      <c r="D8959"/>
      <c r="J8959"/>
      <c r="L8959"/>
      <c r="M8959"/>
      <c r="N8959"/>
      <c r="O8959"/>
      <c r="P8959"/>
      <c r="Q8959"/>
      <c r="R8959"/>
      <c r="S8959"/>
      <c r="T8959"/>
      <c r="U8959"/>
      <c r="AA8959"/>
      <c r="AD8959"/>
      <c r="AR8959"/>
      <c r="AS8959"/>
      <c r="AT8959"/>
      <c r="AU8959"/>
    </row>
    <row r="8960" spans="1:47" x14ac:dyDescent="0.25">
      <c r="A8960"/>
      <c r="C8960"/>
      <c r="D8960"/>
      <c r="J8960"/>
      <c r="L8960"/>
      <c r="M8960"/>
      <c r="N8960"/>
      <c r="O8960"/>
      <c r="P8960"/>
      <c r="Q8960"/>
      <c r="R8960"/>
      <c r="S8960"/>
      <c r="T8960"/>
      <c r="U8960"/>
      <c r="AA8960"/>
      <c r="AD8960"/>
      <c r="AR8960"/>
      <c r="AS8960"/>
      <c r="AT8960"/>
      <c r="AU8960"/>
    </row>
    <row r="8961" spans="1:47" x14ac:dyDescent="0.25">
      <c r="A8961"/>
      <c r="C8961"/>
      <c r="D8961"/>
      <c r="J8961"/>
      <c r="L8961"/>
      <c r="M8961"/>
      <c r="N8961"/>
      <c r="O8961"/>
      <c r="P8961"/>
      <c r="Q8961"/>
      <c r="R8961"/>
      <c r="S8961"/>
      <c r="T8961"/>
      <c r="U8961"/>
      <c r="AA8961"/>
      <c r="AD8961"/>
      <c r="AR8961"/>
      <c r="AS8961"/>
      <c r="AT8961"/>
      <c r="AU8961"/>
    </row>
    <row r="8962" spans="1:47" x14ac:dyDescent="0.25">
      <c r="A8962"/>
      <c r="C8962"/>
      <c r="D8962"/>
      <c r="J8962"/>
      <c r="L8962"/>
      <c r="M8962"/>
      <c r="N8962"/>
      <c r="O8962"/>
      <c r="P8962"/>
      <c r="Q8962"/>
      <c r="R8962"/>
      <c r="S8962"/>
      <c r="T8962"/>
      <c r="U8962"/>
      <c r="AA8962"/>
      <c r="AD8962"/>
      <c r="AR8962"/>
      <c r="AS8962"/>
      <c r="AT8962"/>
      <c r="AU8962"/>
    </row>
    <row r="8963" spans="1:47" x14ac:dyDescent="0.25">
      <c r="A8963"/>
      <c r="C8963"/>
      <c r="D8963"/>
      <c r="J8963"/>
      <c r="L8963"/>
      <c r="M8963"/>
      <c r="N8963"/>
      <c r="O8963"/>
      <c r="P8963"/>
      <c r="Q8963"/>
      <c r="R8963"/>
      <c r="S8963"/>
      <c r="T8963"/>
      <c r="U8963"/>
      <c r="AA8963"/>
      <c r="AD8963"/>
      <c r="AR8963"/>
      <c r="AS8963"/>
      <c r="AT8963"/>
      <c r="AU8963"/>
    </row>
    <row r="8964" spans="1:47" x14ac:dyDescent="0.25">
      <c r="A8964"/>
      <c r="C8964"/>
      <c r="D8964"/>
      <c r="J8964"/>
      <c r="L8964"/>
      <c r="M8964"/>
      <c r="N8964"/>
      <c r="O8964"/>
      <c r="P8964"/>
      <c r="Q8964"/>
      <c r="R8964"/>
      <c r="S8964"/>
      <c r="T8964"/>
      <c r="U8964"/>
      <c r="AA8964"/>
      <c r="AD8964"/>
      <c r="AR8964"/>
      <c r="AS8964"/>
      <c r="AT8964"/>
      <c r="AU8964"/>
    </row>
    <row r="8965" spans="1:47" x14ac:dyDescent="0.25">
      <c r="A8965"/>
      <c r="C8965"/>
      <c r="D8965"/>
      <c r="J8965"/>
      <c r="L8965"/>
      <c r="M8965"/>
      <c r="N8965"/>
      <c r="O8965"/>
      <c r="P8965"/>
      <c r="Q8965"/>
      <c r="R8965"/>
      <c r="S8965"/>
      <c r="T8965"/>
      <c r="U8965"/>
      <c r="AA8965"/>
      <c r="AD8965"/>
      <c r="AR8965"/>
      <c r="AS8965"/>
      <c r="AT8965"/>
      <c r="AU8965"/>
    </row>
    <row r="8966" spans="1:47" x14ac:dyDescent="0.25">
      <c r="A8966"/>
      <c r="C8966"/>
      <c r="D8966"/>
      <c r="J8966"/>
      <c r="L8966"/>
      <c r="M8966"/>
      <c r="N8966"/>
      <c r="O8966"/>
      <c r="P8966"/>
      <c r="Q8966"/>
      <c r="R8966"/>
      <c r="S8966"/>
      <c r="T8966"/>
      <c r="U8966"/>
      <c r="AA8966"/>
      <c r="AD8966"/>
      <c r="AR8966"/>
      <c r="AS8966"/>
      <c r="AT8966"/>
      <c r="AU8966"/>
    </row>
    <row r="8967" spans="1:47" x14ac:dyDescent="0.25">
      <c r="A8967"/>
      <c r="C8967"/>
      <c r="D8967"/>
      <c r="J8967"/>
      <c r="L8967"/>
      <c r="M8967"/>
      <c r="N8967"/>
      <c r="O8967"/>
      <c r="P8967"/>
      <c r="Q8967"/>
      <c r="R8967"/>
      <c r="S8967"/>
      <c r="T8967"/>
      <c r="U8967"/>
      <c r="AA8967"/>
      <c r="AD8967"/>
      <c r="AR8967"/>
      <c r="AS8967"/>
      <c r="AT8967"/>
      <c r="AU8967"/>
    </row>
    <row r="8968" spans="1:47" x14ac:dyDescent="0.25">
      <c r="A8968"/>
      <c r="C8968"/>
      <c r="D8968"/>
      <c r="J8968"/>
      <c r="L8968"/>
      <c r="M8968"/>
      <c r="N8968"/>
      <c r="O8968"/>
      <c r="P8968"/>
      <c r="Q8968"/>
      <c r="R8968"/>
      <c r="S8968"/>
      <c r="T8968"/>
      <c r="U8968"/>
      <c r="AA8968"/>
      <c r="AD8968"/>
      <c r="AR8968"/>
      <c r="AS8968"/>
      <c r="AT8968"/>
      <c r="AU8968"/>
    </row>
    <row r="8969" spans="1:47" x14ac:dyDescent="0.25">
      <c r="A8969"/>
      <c r="C8969"/>
      <c r="D8969"/>
      <c r="J8969"/>
      <c r="L8969"/>
      <c r="M8969"/>
      <c r="N8969"/>
      <c r="O8969"/>
      <c r="P8969"/>
      <c r="Q8969"/>
      <c r="R8969"/>
      <c r="S8969"/>
      <c r="T8969"/>
      <c r="U8969"/>
      <c r="AA8969"/>
      <c r="AD8969"/>
      <c r="AR8969"/>
      <c r="AS8969"/>
      <c r="AT8969"/>
      <c r="AU8969"/>
    </row>
    <row r="8970" spans="1:47" x14ac:dyDescent="0.25">
      <c r="A8970"/>
      <c r="C8970"/>
      <c r="D8970"/>
      <c r="J8970"/>
      <c r="L8970"/>
      <c r="M8970"/>
      <c r="N8970"/>
      <c r="O8970"/>
      <c r="P8970"/>
      <c r="Q8970"/>
      <c r="R8970"/>
      <c r="S8970"/>
      <c r="T8970"/>
      <c r="U8970"/>
      <c r="AA8970"/>
      <c r="AD8970"/>
      <c r="AR8970"/>
      <c r="AS8970"/>
      <c r="AT8970"/>
      <c r="AU8970"/>
    </row>
    <row r="8971" spans="1:47" x14ac:dyDescent="0.25">
      <c r="A8971"/>
      <c r="C8971"/>
      <c r="D8971"/>
      <c r="J8971"/>
      <c r="L8971"/>
      <c r="M8971"/>
      <c r="N8971"/>
      <c r="O8971"/>
      <c r="P8971"/>
      <c r="Q8971"/>
      <c r="R8971"/>
      <c r="S8971"/>
      <c r="T8971"/>
      <c r="U8971"/>
      <c r="AA8971"/>
      <c r="AD8971"/>
      <c r="AR8971"/>
      <c r="AS8971"/>
      <c r="AT8971"/>
      <c r="AU8971"/>
    </row>
    <row r="8972" spans="1:47" x14ac:dyDescent="0.25">
      <c r="A8972"/>
      <c r="C8972"/>
      <c r="D8972"/>
      <c r="J8972"/>
      <c r="L8972"/>
      <c r="M8972"/>
      <c r="N8972"/>
      <c r="O8972"/>
      <c r="P8972"/>
      <c r="Q8972"/>
      <c r="R8972"/>
      <c r="S8972"/>
      <c r="T8972"/>
      <c r="U8972"/>
      <c r="AA8972"/>
      <c r="AD8972"/>
      <c r="AR8972"/>
      <c r="AS8972"/>
      <c r="AT8972"/>
      <c r="AU8972"/>
    </row>
    <row r="8973" spans="1:47" x14ac:dyDescent="0.25">
      <c r="A8973"/>
      <c r="C8973"/>
      <c r="D8973"/>
      <c r="J8973"/>
      <c r="L8973"/>
      <c r="M8973"/>
      <c r="N8973"/>
      <c r="O8973"/>
      <c r="P8973"/>
      <c r="Q8973"/>
      <c r="R8973"/>
      <c r="S8973"/>
      <c r="T8973"/>
      <c r="U8973"/>
      <c r="AA8973"/>
      <c r="AD8973"/>
      <c r="AR8973"/>
      <c r="AS8973"/>
      <c r="AT8973"/>
      <c r="AU8973"/>
    </row>
    <row r="8974" spans="1:47" x14ac:dyDescent="0.25">
      <c r="A8974"/>
      <c r="C8974"/>
      <c r="D8974"/>
      <c r="J8974"/>
      <c r="L8974"/>
      <c r="M8974"/>
      <c r="N8974"/>
      <c r="O8974"/>
      <c r="P8974"/>
      <c r="Q8974"/>
      <c r="R8974"/>
      <c r="S8974"/>
      <c r="T8974"/>
      <c r="U8974"/>
      <c r="AA8974"/>
      <c r="AD8974"/>
      <c r="AR8974"/>
      <c r="AS8974"/>
      <c r="AT8974"/>
      <c r="AU8974"/>
    </row>
    <row r="8975" spans="1:47" x14ac:dyDescent="0.25">
      <c r="A8975"/>
      <c r="C8975"/>
      <c r="D8975"/>
      <c r="J8975"/>
      <c r="L8975"/>
      <c r="M8975"/>
      <c r="N8975"/>
      <c r="O8975"/>
      <c r="P8975"/>
      <c r="Q8975"/>
      <c r="R8975"/>
      <c r="S8975"/>
      <c r="T8975"/>
      <c r="U8975"/>
      <c r="AA8975"/>
      <c r="AD8975"/>
      <c r="AR8975"/>
      <c r="AS8975"/>
      <c r="AT8975"/>
      <c r="AU8975"/>
    </row>
    <row r="8976" spans="1:47" x14ac:dyDescent="0.25">
      <c r="A8976"/>
      <c r="C8976"/>
      <c r="D8976"/>
      <c r="J8976"/>
      <c r="L8976"/>
      <c r="M8976"/>
      <c r="N8976"/>
      <c r="O8976"/>
      <c r="P8976"/>
      <c r="Q8976"/>
      <c r="R8976"/>
      <c r="S8976"/>
      <c r="T8976"/>
      <c r="U8976"/>
      <c r="AA8976"/>
      <c r="AD8976"/>
      <c r="AR8976"/>
      <c r="AS8976"/>
      <c r="AT8976"/>
      <c r="AU8976"/>
    </row>
    <row r="8977" spans="1:47" x14ac:dyDescent="0.25">
      <c r="A8977"/>
      <c r="C8977"/>
      <c r="D8977"/>
      <c r="J8977"/>
      <c r="L8977"/>
      <c r="M8977"/>
      <c r="N8977"/>
      <c r="O8977"/>
      <c r="P8977"/>
      <c r="Q8977"/>
      <c r="R8977"/>
      <c r="S8977"/>
      <c r="T8977"/>
      <c r="U8977"/>
      <c r="AA8977"/>
      <c r="AD8977"/>
      <c r="AR8977"/>
      <c r="AS8977"/>
      <c r="AT8977"/>
      <c r="AU8977"/>
    </row>
    <row r="8978" spans="1:47" x14ac:dyDescent="0.25">
      <c r="A8978"/>
      <c r="C8978"/>
      <c r="D8978"/>
      <c r="J8978"/>
      <c r="L8978"/>
      <c r="M8978"/>
      <c r="N8978"/>
      <c r="O8978"/>
      <c r="P8978"/>
      <c r="Q8978"/>
      <c r="R8978"/>
      <c r="S8978"/>
      <c r="T8978"/>
      <c r="U8978"/>
      <c r="AA8978"/>
      <c r="AD8978"/>
      <c r="AR8978"/>
      <c r="AS8978"/>
      <c r="AT8978"/>
      <c r="AU8978"/>
    </row>
    <row r="8979" spans="1:47" x14ac:dyDescent="0.25">
      <c r="A8979"/>
      <c r="C8979"/>
      <c r="D8979"/>
      <c r="J8979"/>
      <c r="L8979"/>
      <c r="M8979"/>
      <c r="N8979"/>
      <c r="O8979"/>
      <c r="P8979"/>
      <c r="Q8979"/>
      <c r="R8979"/>
      <c r="S8979"/>
      <c r="T8979"/>
      <c r="U8979"/>
      <c r="AA8979"/>
      <c r="AD8979"/>
      <c r="AR8979"/>
      <c r="AS8979"/>
      <c r="AT8979"/>
      <c r="AU8979"/>
    </row>
    <row r="8980" spans="1:47" x14ac:dyDescent="0.25">
      <c r="A8980"/>
      <c r="C8980"/>
      <c r="D8980"/>
      <c r="J8980"/>
      <c r="L8980"/>
      <c r="M8980"/>
      <c r="N8980"/>
      <c r="O8980"/>
      <c r="P8980"/>
      <c r="Q8980"/>
      <c r="R8980"/>
      <c r="S8980"/>
      <c r="T8980"/>
      <c r="U8980"/>
      <c r="AA8980"/>
      <c r="AD8980"/>
      <c r="AR8980"/>
      <c r="AS8980"/>
      <c r="AT8980"/>
      <c r="AU8980"/>
    </row>
    <row r="8981" spans="1:47" x14ac:dyDescent="0.25">
      <c r="A8981"/>
      <c r="C8981"/>
      <c r="D8981"/>
      <c r="J8981"/>
      <c r="L8981"/>
      <c r="M8981"/>
      <c r="N8981"/>
      <c r="O8981"/>
      <c r="P8981"/>
      <c r="Q8981"/>
      <c r="R8981"/>
      <c r="S8981"/>
      <c r="T8981"/>
      <c r="U8981"/>
      <c r="AA8981"/>
      <c r="AD8981"/>
      <c r="AR8981"/>
      <c r="AS8981"/>
      <c r="AT8981"/>
      <c r="AU8981"/>
    </row>
    <row r="8982" spans="1:47" x14ac:dyDescent="0.25">
      <c r="A8982"/>
      <c r="C8982"/>
      <c r="D8982"/>
      <c r="J8982"/>
      <c r="L8982"/>
      <c r="M8982"/>
      <c r="N8982"/>
      <c r="O8982"/>
      <c r="P8982"/>
      <c r="Q8982"/>
      <c r="R8982"/>
      <c r="S8982"/>
      <c r="T8982"/>
      <c r="U8982"/>
      <c r="AA8982"/>
      <c r="AD8982"/>
      <c r="AR8982"/>
      <c r="AS8982"/>
      <c r="AT8982"/>
      <c r="AU8982"/>
    </row>
    <row r="8983" spans="1:47" x14ac:dyDescent="0.25">
      <c r="A8983"/>
      <c r="C8983"/>
      <c r="D8983"/>
      <c r="J8983"/>
      <c r="L8983"/>
      <c r="M8983"/>
      <c r="N8983"/>
      <c r="O8983"/>
      <c r="P8983"/>
      <c r="Q8983"/>
      <c r="R8983"/>
      <c r="S8983"/>
      <c r="T8983"/>
      <c r="U8983"/>
      <c r="AA8983"/>
      <c r="AD8983"/>
      <c r="AR8983"/>
      <c r="AS8983"/>
      <c r="AT8983"/>
      <c r="AU8983"/>
    </row>
    <row r="8984" spans="1:47" x14ac:dyDescent="0.25">
      <c r="A8984"/>
      <c r="C8984"/>
      <c r="D8984"/>
      <c r="J8984"/>
      <c r="L8984"/>
      <c r="M8984"/>
      <c r="N8984"/>
      <c r="O8984"/>
      <c r="P8984"/>
      <c r="Q8984"/>
      <c r="R8984"/>
      <c r="S8984"/>
      <c r="T8984"/>
      <c r="U8984"/>
      <c r="AA8984"/>
      <c r="AD8984"/>
      <c r="AR8984"/>
      <c r="AS8984"/>
      <c r="AT8984"/>
      <c r="AU8984"/>
    </row>
    <row r="8985" spans="1:47" x14ac:dyDescent="0.25">
      <c r="A8985"/>
      <c r="C8985"/>
      <c r="D8985"/>
      <c r="J8985"/>
      <c r="L8985"/>
      <c r="M8985"/>
      <c r="N8985"/>
      <c r="O8985"/>
      <c r="P8985"/>
      <c r="Q8985"/>
      <c r="R8985"/>
      <c r="S8985"/>
      <c r="T8985"/>
      <c r="U8985"/>
      <c r="AA8985"/>
      <c r="AD8985"/>
      <c r="AR8985"/>
      <c r="AS8985"/>
      <c r="AT8985"/>
      <c r="AU8985"/>
    </row>
    <row r="8986" spans="1:47" x14ac:dyDescent="0.25">
      <c r="A8986"/>
      <c r="C8986"/>
      <c r="D8986"/>
      <c r="J8986"/>
      <c r="L8986"/>
      <c r="M8986"/>
      <c r="N8986"/>
      <c r="O8986"/>
      <c r="P8986"/>
      <c r="Q8986"/>
      <c r="R8986"/>
      <c r="S8986"/>
      <c r="T8986"/>
      <c r="U8986"/>
      <c r="AA8986"/>
      <c r="AD8986"/>
      <c r="AR8986"/>
      <c r="AS8986"/>
      <c r="AT8986"/>
      <c r="AU8986"/>
    </row>
    <row r="8987" spans="1:47" x14ac:dyDescent="0.25">
      <c r="A8987"/>
      <c r="C8987"/>
      <c r="D8987"/>
      <c r="J8987"/>
      <c r="L8987"/>
      <c r="M8987"/>
      <c r="N8987"/>
      <c r="O8987"/>
      <c r="P8987"/>
      <c r="Q8987"/>
      <c r="R8987"/>
      <c r="S8987"/>
      <c r="T8987"/>
      <c r="U8987"/>
      <c r="AA8987"/>
      <c r="AD8987"/>
      <c r="AR8987"/>
      <c r="AS8987"/>
      <c r="AT8987"/>
      <c r="AU8987"/>
    </row>
    <row r="8988" spans="1:47" x14ac:dyDescent="0.25">
      <c r="A8988"/>
      <c r="C8988"/>
      <c r="D8988"/>
      <c r="J8988"/>
      <c r="L8988"/>
      <c r="M8988"/>
      <c r="N8988"/>
      <c r="O8988"/>
      <c r="P8988"/>
      <c r="Q8988"/>
      <c r="R8988"/>
      <c r="S8988"/>
      <c r="T8988"/>
      <c r="U8988"/>
      <c r="AA8988"/>
      <c r="AD8988"/>
      <c r="AR8988"/>
      <c r="AS8988"/>
      <c r="AT8988"/>
      <c r="AU8988"/>
    </row>
    <row r="8989" spans="1:47" x14ac:dyDescent="0.25">
      <c r="A8989"/>
      <c r="C8989"/>
      <c r="D8989"/>
      <c r="J8989"/>
      <c r="L8989"/>
      <c r="M8989"/>
      <c r="N8989"/>
      <c r="O8989"/>
      <c r="P8989"/>
      <c r="Q8989"/>
      <c r="R8989"/>
      <c r="S8989"/>
      <c r="T8989"/>
      <c r="U8989"/>
      <c r="AA8989"/>
      <c r="AD8989"/>
      <c r="AR8989"/>
      <c r="AS8989"/>
      <c r="AT8989"/>
      <c r="AU8989"/>
    </row>
    <row r="8990" spans="1:47" x14ac:dyDescent="0.25">
      <c r="A8990"/>
      <c r="C8990"/>
      <c r="D8990"/>
      <c r="J8990"/>
      <c r="L8990"/>
      <c r="M8990"/>
      <c r="N8990"/>
      <c r="O8990"/>
      <c r="P8990"/>
      <c r="Q8990"/>
      <c r="R8990"/>
      <c r="S8990"/>
      <c r="T8990"/>
      <c r="U8990"/>
      <c r="AA8990"/>
      <c r="AD8990"/>
      <c r="AR8990"/>
      <c r="AS8990"/>
      <c r="AT8990"/>
      <c r="AU8990"/>
    </row>
    <row r="8991" spans="1:47" x14ac:dyDescent="0.25">
      <c r="A8991"/>
      <c r="C8991"/>
      <c r="D8991"/>
      <c r="J8991"/>
      <c r="L8991"/>
      <c r="M8991"/>
      <c r="N8991"/>
      <c r="O8991"/>
      <c r="P8991"/>
      <c r="Q8991"/>
      <c r="R8991"/>
      <c r="S8991"/>
      <c r="T8991"/>
      <c r="U8991"/>
      <c r="AA8991"/>
      <c r="AD8991"/>
      <c r="AR8991"/>
      <c r="AS8991"/>
      <c r="AT8991"/>
      <c r="AU8991"/>
    </row>
    <row r="8992" spans="1:47" x14ac:dyDescent="0.25">
      <c r="A8992"/>
      <c r="C8992"/>
      <c r="D8992"/>
      <c r="J8992"/>
      <c r="L8992"/>
      <c r="M8992"/>
      <c r="N8992"/>
      <c r="O8992"/>
      <c r="P8992"/>
      <c r="Q8992"/>
      <c r="R8992"/>
      <c r="S8992"/>
      <c r="T8992"/>
      <c r="U8992"/>
      <c r="AA8992"/>
      <c r="AD8992"/>
      <c r="AR8992"/>
      <c r="AS8992"/>
      <c r="AT8992"/>
      <c r="AU8992"/>
    </row>
    <row r="8993" spans="1:47" x14ac:dyDescent="0.25">
      <c r="A8993"/>
      <c r="C8993"/>
      <c r="D8993"/>
      <c r="J8993"/>
      <c r="L8993"/>
      <c r="M8993"/>
      <c r="N8993"/>
      <c r="O8993"/>
      <c r="P8993"/>
      <c r="Q8993"/>
      <c r="R8993"/>
      <c r="S8993"/>
      <c r="T8993"/>
      <c r="U8993"/>
      <c r="AA8993"/>
      <c r="AD8993"/>
      <c r="AR8993"/>
      <c r="AS8993"/>
      <c r="AT8993"/>
      <c r="AU8993"/>
    </row>
    <row r="8994" spans="1:47" x14ac:dyDescent="0.25">
      <c r="A8994"/>
      <c r="C8994"/>
      <c r="D8994"/>
      <c r="J8994"/>
      <c r="L8994"/>
      <c r="M8994"/>
      <c r="N8994"/>
      <c r="O8994"/>
      <c r="P8994"/>
      <c r="Q8994"/>
      <c r="R8994"/>
      <c r="S8994"/>
      <c r="T8994"/>
      <c r="U8994"/>
      <c r="AA8994"/>
      <c r="AD8994"/>
      <c r="AR8994"/>
      <c r="AS8994"/>
      <c r="AT8994"/>
      <c r="AU8994"/>
    </row>
    <row r="8995" spans="1:47" x14ac:dyDescent="0.25">
      <c r="A8995"/>
      <c r="C8995"/>
      <c r="D8995"/>
      <c r="J8995"/>
      <c r="L8995"/>
      <c r="M8995"/>
      <c r="N8995"/>
      <c r="O8995"/>
      <c r="P8995"/>
      <c r="Q8995"/>
      <c r="R8995"/>
      <c r="S8995"/>
      <c r="T8995"/>
      <c r="U8995"/>
      <c r="AA8995"/>
      <c r="AD8995"/>
      <c r="AR8995"/>
      <c r="AS8995"/>
      <c r="AT8995"/>
      <c r="AU8995"/>
    </row>
    <row r="8996" spans="1:47" x14ac:dyDescent="0.25">
      <c r="A8996"/>
      <c r="C8996"/>
      <c r="D8996"/>
      <c r="J8996"/>
      <c r="L8996"/>
      <c r="M8996"/>
      <c r="N8996"/>
      <c r="O8996"/>
      <c r="P8996"/>
      <c r="Q8996"/>
      <c r="R8996"/>
      <c r="S8996"/>
      <c r="T8996"/>
      <c r="U8996"/>
      <c r="AA8996"/>
      <c r="AD8996"/>
      <c r="AR8996"/>
      <c r="AS8996"/>
      <c r="AT8996"/>
      <c r="AU8996"/>
    </row>
    <row r="8997" spans="1:47" x14ac:dyDescent="0.25">
      <c r="A8997"/>
      <c r="C8997"/>
      <c r="D8997"/>
      <c r="J8997"/>
      <c r="L8997"/>
      <c r="M8997"/>
      <c r="N8997"/>
      <c r="O8997"/>
      <c r="P8997"/>
      <c r="Q8997"/>
      <c r="R8997"/>
      <c r="S8997"/>
      <c r="T8997"/>
      <c r="U8997"/>
      <c r="AA8997"/>
      <c r="AD8997"/>
      <c r="AR8997"/>
      <c r="AS8997"/>
      <c r="AT8997"/>
      <c r="AU8997"/>
    </row>
    <row r="8998" spans="1:47" x14ac:dyDescent="0.25">
      <c r="A8998"/>
      <c r="C8998"/>
      <c r="D8998"/>
      <c r="J8998"/>
      <c r="L8998"/>
      <c r="M8998"/>
      <c r="N8998"/>
      <c r="O8998"/>
      <c r="P8998"/>
      <c r="Q8998"/>
      <c r="R8998"/>
      <c r="S8998"/>
      <c r="T8998"/>
      <c r="U8998"/>
      <c r="AA8998"/>
      <c r="AD8998"/>
      <c r="AR8998"/>
      <c r="AS8998"/>
      <c r="AT8998"/>
      <c r="AU8998"/>
    </row>
    <row r="8999" spans="1:47" x14ac:dyDescent="0.25">
      <c r="A8999"/>
      <c r="C8999"/>
      <c r="D8999"/>
      <c r="J8999"/>
      <c r="L8999"/>
      <c r="M8999"/>
      <c r="N8999"/>
      <c r="O8999"/>
      <c r="P8999"/>
      <c r="Q8999"/>
      <c r="R8999"/>
      <c r="S8999"/>
      <c r="T8999"/>
      <c r="U8999"/>
      <c r="AA8999"/>
      <c r="AD8999"/>
      <c r="AR8999"/>
      <c r="AS8999"/>
      <c r="AT8999"/>
      <c r="AU8999"/>
    </row>
    <row r="9000" spans="1:47" x14ac:dyDescent="0.25">
      <c r="A9000"/>
      <c r="C9000"/>
      <c r="D9000"/>
      <c r="J9000"/>
      <c r="L9000"/>
      <c r="M9000"/>
      <c r="N9000"/>
      <c r="O9000"/>
      <c r="P9000"/>
      <c r="Q9000"/>
      <c r="R9000"/>
      <c r="S9000"/>
      <c r="T9000"/>
      <c r="U9000"/>
      <c r="AA9000"/>
      <c r="AD9000"/>
      <c r="AR9000"/>
      <c r="AS9000"/>
      <c r="AT9000"/>
      <c r="AU9000"/>
    </row>
    <row r="9001" spans="1:47" x14ac:dyDescent="0.25">
      <c r="A9001"/>
      <c r="C9001"/>
      <c r="D9001"/>
      <c r="J9001"/>
      <c r="L9001"/>
      <c r="M9001"/>
      <c r="N9001"/>
      <c r="O9001"/>
      <c r="P9001"/>
      <c r="Q9001"/>
      <c r="R9001"/>
      <c r="S9001"/>
      <c r="T9001"/>
      <c r="U9001"/>
      <c r="AA9001"/>
      <c r="AD9001"/>
      <c r="AR9001"/>
      <c r="AS9001"/>
      <c r="AT9001"/>
      <c r="AU9001"/>
    </row>
    <row r="9002" spans="1:47" x14ac:dyDescent="0.25">
      <c r="A9002"/>
      <c r="C9002"/>
      <c r="D9002"/>
      <c r="J9002"/>
      <c r="L9002"/>
      <c r="M9002"/>
      <c r="N9002"/>
      <c r="O9002"/>
      <c r="P9002"/>
      <c r="Q9002"/>
      <c r="R9002"/>
      <c r="S9002"/>
      <c r="T9002"/>
      <c r="U9002"/>
      <c r="AA9002"/>
      <c r="AD9002"/>
      <c r="AR9002"/>
      <c r="AS9002"/>
      <c r="AT9002"/>
      <c r="AU9002"/>
    </row>
    <row r="9003" spans="1:47" x14ac:dyDescent="0.25">
      <c r="A9003"/>
      <c r="C9003"/>
      <c r="D9003"/>
      <c r="J9003"/>
      <c r="L9003"/>
      <c r="M9003"/>
      <c r="N9003"/>
      <c r="O9003"/>
      <c r="P9003"/>
      <c r="Q9003"/>
      <c r="R9003"/>
      <c r="S9003"/>
      <c r="T9003"/>
      <c r="U9003"/>
      <c r="AA9003"/>
      <c r="AD9003"/>
      <c r="AR9003"/>
      <c r="AS9003"/>
      <c r="AT9003"/>
      <c r="AU9003"/>
    </row>
    <row r="9004" spans="1:47" x14ac:dyDescent="0.25">
      <c r="A9004"/>
      <c r="C9004"/>
      <c r="D9004"/>
      <c r="J9004"/>
      <c r="L9004"/>
      <c r="M9004"/>
      <c r="N9004"/>
      <c r="O9004"/>
      <c r="P9004"/>
      <c r="Q9004"/>
      <c r="R9004"/>
      <c r="S9004"/>
      <c r="T9004"/>
      <c r="U9004"/>
      <c r="AA9004"/>
      <c r="AD9004"/>
      <c r="AR9004"/>
      <c r="AS9004"/>
      <c r="AT9004"/>
      <c r="AU9004"/>
    </row>
    <row r="9005" spans="1:47" x14ac:dyDescent="0.25">
      <c r="A9005"/>
      <c r="C9005"/>
      <c r="D9005"/>
      <c r="J9005"/>
      <c r="L9005"/>
      <c r="M9005"/>
      <c r="N9005"/>
      <c r="O9005"/>
      <c r="P9005"/>
      <c r="Q9005"/>
      <c r="R9005"/>
      <c r="S9005"/>
      <c r="T9005"/>
      <c r="U9005"/>
      <c r="AA9005"/>
      <c r="AD9005"/>
      <c r="AR9005"/>
      <c r="AS9005"/>
      <c r="AT9005"/>
      <c r="AU9005"/>
    </row>
    <row r="9006" spans="1:47" x14ac:dyDescent="0.25">
      <c r="A9006"/>
      <c r="C9006"/>
      <c r="D9006"/>
      <c r="J9006"/>
      <c r="L9006"/>
      <c r="M9006"/>
      <c r="N9006"/>
      <c r="O9006"/>
      <c r="P9006"/>
      <c r="Q9006"/>
      <c r="R9006"/>
      <c r="S9006"/>
      <c r="T9006"/>
      <c r="U9006"/>
      <c r="AA9006"/>
      <c r="AD9006"/>
      <c r="AR9006"/>
      <c r="AS9006"/>
      <c r="AT9006"/>
      <c r="AU9006"/>
    </row>
    <row r="9007" spans="1:47" x14ac:dyDescent="0.25">
      <c r="A9007"/>
      <c r="C9007"/>
      <c r="D9007"/>
      <c r="J9007"/>
      <c r="L9007"/>
      <c r="M9007"/>
      <c r="N9007"/>
      <c r="O9007"/>
      <c r="P9007"/>
      <c r="Q9007"/>
      <c r="R9007"/>
      <c r="S9007"/>
      <c r="T9007"/>
      <c r="U9007"/>
      <c r="AA9007"/>
      <c r="AD9007"/>
      <c r="AR9007"/>
      <c r="AS9007"/>
      <c r="AT9007"/>
      <c r="AU9007"/>
    </row>
    <row r="9008" spans="1:47" x14ac:dyDescent="0.25">
      <c r="A9008"/>
      <c r="C9008"/>
      <c r="D9008"/>
      <c r="J9008"/>
      <c r="L9008"/>
      <c r="M9008"/>
      <c r="N9008"/>
      <c r="O9008"/>
      <c r="P9008"/>
      <c r="Q9008"/>
      <c r="R9008"/>
      <c r="S9008"/>
      <c r="T9008"/>
      <c r="U9008"/>
      <c r="AA9008"/>
      <c r="AD9008"/>
      <c r="AR9008"/>
      <c r="AS9008"/>
      <c r="AT9008"/>
      <c r="AU9008"/>
    </row>
    <row r="9009" spans="1:47" x14ac:dyDescent="0.25">
      <c r="A9009"/>
      <c r="C9009"/>
      <c r="D9009"/>
      <c r="J9009"/>
      <c r="L9009"/>
      <c r="M9009"/>
      <c r="N9009"/>
      <c r="O9009"/>
      <c r="P9009"/>
      <c r="Q9009"/>
      <c r="R9009"/>
      <c r="S9009"/>
      <c r="T9009"/>
      <c r="U9009"/>
      <c r="AA9009"/>
      <c r="AD9009"/>
      <c r="AR9009"/>
      <c r="AS9009"/>
      <c r="AT9009"/>
      <c r="AU9009"/>
    </row>
    <row r="9010" spans="1:47" x14ac:dyDescent="0.25">
      <c r="A9010"/>
      <c r="C9010"/>
      <c r="D9010"/>
      <c r="J9010"/>
      <c r="L9010"/>
      <c r="M9010"/>
      <c r="N9010"/>
      <c r="O9010"/>
      <c r="P9010"/>
      <c r="Q9010"/>
      <c r="R9010"/>
      <c r="S9010"/>
      <c r="T9010"/>
      <c r="U9010"/>
      <c r="AA9010"/>
      <c r="AD9010"/>
      <c r="AR9010"/>
      <c r="AS9010"/>
      <c r="AT9010"/>
      <c r="AU9010"/>
    </row>
    <row r="9011" spans="1:47" x14ac:dyDescent="0.25">
      <c r="A9011"/>
      <c r="C9011"/>
      <c r="D9011"/>
      <c r="J9011"/>
      <c r="L9011"/>
      <c r="M9011"/>
      <c r="N9011"/>
      <c r="O9011"/>
      <c r="P9011"/>
      <c r="Q9011"/>
      <c r="R9011"/>
      <c r="S9011"/>
      <c r="T9011"/>
      <c r="U9011"/>
      <c r="AA9011"/>
      <c r="AD9011"/>
      <c r="AR9011"/>
      <c r="AS9011"/>
      <c r="AT9011"/>
      <c r="AU9011"/>
    </row>
    <row r="9012" spans="1:47" x14ac:dyDescent="0.25">
      <c r="A9012"/>
      <c r="C9012"/>
      <c r="D9012"/>
      <c r="J9012"/>
      <c r="L9012"/>
      <c r="M9012"/>
      <c r="N9012"/>
      <c r="O9012"/>
      <c r="P9012"/>
      <c r="Q9012"/>
      <c r="R9012"/>
      <c r="S9012"/>
      <c r="T9012"/>
      <c r="U9012"/>
      <c r="AA9012"/>
      <c r="AD9012"/>
      <c r="AR9012"/>
      <c r="AS9012"/>
      <c r="AT9012"/>
      <c r="AU9012"/>
    </row>
    <row r="9013" spans="1:47" x14ac:dyDescent="0.25">
      <c r="A9013"/>
      <c r="C9013"/>
      <c r="D9013"/>
      <c r="J9013"/>
      <c r="L9013"/>
      <c r="M9013"/>
      <c r="N9013"/>
      <c r="O9013"/>
      <c r="P9013"/>
      <c r="Q9013"/>
      <c r="R9013"/>
      <c r="S9013"/>
      <c r="T9013"/>
      <c r="U9013"/>
      <c r="AA9013"/>
      <c r="AD9013"/>
      <c r="AR9013"/>
      <c r="AS9013"/>
      <c r="AT9013"/>
      <c r="AU9013"/>
    </row>
    <row r="9014" spans="1:47" x14ac:dyDescent="0.25">
      <c r="A9014"/>
      <c r="C9014"/>
      <c r="D9014"/>
      <c r="J9014"/>
      <c r="L9014"/>
      <c r="M9014"/>
      <c r="N9014"/>
      <c r="O9014"/>
      <c r="P9014"/>
      <c r="Q9014"/>
      <c r="R9014"/>
      <c r="S9014"/>
      <c r="T9014"/>
      <c r="U9014"/>
      <c r="AA9014"/>
      <c r="AD9014"/>
      <c r="AR9014"/>
      <c r="AS9014"/>
      <c r="AT9014"/>
      <c r="AU9014"/>
    </row>
    <row r="9015" spans="1:47" x14ac:dyDescent="0.25">
      <c r="A9015"/>
      <c r="C9015"/>
      <c r="D9015"/>
      <c r="J9015"/>
      <c r="L9015"/>
      <c r="M9015"/>
      <c r="N9015"/>
      <c r="O9015"/>
      <c r="P9015"/>
      <c r="Q9015"/>
      <c r="R9015"/>
      <c r="S9015"/>
      <c r="T9015"/>
      <c r="U9015"/>
      <c r="AA9015"/>
      <c r="AD9015"/>
      <c r="AR9015"/>
      <c r="AS9015"/>
      <c r="AT9015"/>
      <c r="AU9015"/>
    </row>
    <row r="9016" spans="1:47" x14ac:dyDescent="0.25">
      <c r="A9016"/>
      <c r="C9016"/>
      <c r="D9016"/>
      <c r="J9016"/>
      <c r="L9016"/>
      <c r="M9016"/>
      <c r="N9016"/>
      <c r="O9016"/>
      <c r="P9016"/>
      <c r="Q9016"/>
      <c r="R9016"/>
      <c r="S9016"/>
      <c r="T9016"/>
      <c r="U9016"/>
      <c r="AA9016"/>
      <c r="AD9016"/>
      <c r="AR9016"/>
      <c r="AS9016"/>
      <c r="AT9016"/>
      <c r="AU9016"/>
    </row>
    <row r="9017" spans="1:47" x14ac:dyDescent="0.25">
      <c r="A9017"/>
      <c r="C9017"/>
      <c r="D9017"/>
      <c r="J9017"/>
      <c r="L9017"/>
      <c r="M9017"/>
      <c r="N9017"/>
      <c r="O9017"/>
      <c r="P9017"/>
      <c r="Q9017"/>
      <c r="R9017"/>
      <c r="S9017"/>
      <c r="T9017"/>
      <c r="U9017"/>
      <c r="AA9017"/>
      <c r="AD9017"/>
      <c r="AR9017"/>
      <c r="AS9017"/>
      <c r="AT9017"/>
      <c r="AU9017"/>
    </row>
    <row r="9018" spans="1:47" x14ac:dyDescent="0.25">
      <c r="A9018"/>
      <c r="C9018"/>
      <c r="D9018"/>
      <c r="J9018"/>
      <c r="L9018"/>
      <c r="M9018"/>
      <c r="N9018"/>
      <c r="O9018"/>
      <c r="P9018"/>
      <c r="Q9018"/>
      <c r="R9018"/>
      <c r="S9018"/>
      <c r="T9018"/>
      <c r="U9018"/>
      <c r="AA9018"/>
      <c r="AD9018"/>
      <c r="AR9018"/>
      <c r="AS9018"/>
      <c r="AT9018"/>
      <c r="AU9018"/>
    </row>
    <row r="9019" spans="1:47" x14ac:dyDescent="0.25">
      <c r="A9019"/>
      <c r="C9019"/>
      <c r="D9019"/>
      <c r="J9019"/>
      <c r="L9019"/>
      <c r="M9019"/>
      <c r="N9019"/>
      <c r="O9019"/>
      <c r="P9019"/>
      <c r="Q9019"/>
      <c r="R9019"/>
      <c r="S9019"/>
      <c r="T9019"/>
      <c r="U9019"/>
      <c r="AA9019"/>
      <c r="AD9019"/>
      <c r="AR9019"/>
      <c r="AS9019"/>
      <c r="AT9019"/>
      <c r="AU9019"/>
    </row>
    <row r="9020" spans="1:47" x14ac:dyDescent="0.25">
      <c r="A9020"/>
      <c r="C9020"/>
      <c r="D9020"/>
      <c r="J9020"/>
      <c r="L9020"/>
      <c r="M9020"/>
      <c r="N9020"/>
      <c r="O9020"/>
      <c r="P9020"/>
      <c r="Q9020"/>
      <c r="R9020"/>
      <c r="S9020"/>
      <c r="T9020"/>
      <c r="U9020"/>
      <c r="AA9020"/>
      <c r="AD9020"/>
      <c r="AR9020"/>
      <c r="AS9020"/>
      <c r="AT9020"/>
      <c r="AU9020"/>
    </row>
    <row r="9021" spans="1:47" x14ac:dyDescent="0.25">
      <c r="A9021"/>
      <c r="C9021"/>
      <c r="D9021"/>
      <c r="J9021"/>
      <c r="L9021"/>
      <c r="M9021"/>
      <c r="N9021"/>
      <c r="O9021"/>
      <c r="P9021"/>
      <c r="Q9021"/>
      <c r="R9021"/>
      <c r="S9021"/>
      <c r="T9021"/>
      <c r="U9021"/>
      <c r="AA9021"/>
      <c r="AD9021"/>
      <c r="AR9021"/>
      <c r="AS9021"/>
      <c r="AT9021"/>
      <c r="AU9021"/>
    </row>
    <row r="9022" spans="1:47" x14ac:dyDescent="0.25">
      <c r="A9022"/>
      <c r="C9022"/>
      <c r="D9022"/>
      <c r="J9022"/>
      <c r="L9022"/>
      <c r="M9022"/>
      <c r="N9022"/>
      <c r="O9022"/>
      <c r="P9022"/>
      <c r="Q9022"/>
      <c r="R9022"/>
      <c r="S9022"/>
      <c r="T9022"/>
      <c r="U9022"/>
      <c r="AA9022"/>
      <c r="AD9022"/>
      <c r="AR9022"/>
      <c r="AS9022"/>
      <c r="AT9022"/>
      <c r="AU9022"/>
    </row>
    <row r="9023" spans="1:47" x14ac:dyDescent="0.25">
      <c r="A9023"/>
      <c r="C9023"/>
      <c r="D9023"/>
      <c r="J9023"/>
      <c r="L9023"/>
      <c r="M9023"/>
      <c r="N9023"/>
      <c r="O9023"/>
      <c r="P9023"/>
      <c r="Q9023"/>
      <c r="R9023"/>
      <c r="S9023"/>
      <c r="T9023"/>
      <c r="U9023"/>
      <c r="AA9023"/>
      <c r="AD9023"/>
      <c r="AR9023"/>
      <c r="AS9023"/>
      <c r="AT9023"/>
      <c r="AU9023"/>
    </row>
    <row r="9024" spans="1:47" x14ac:dyDescent="0.25">
      <c r="A9024"/>
      <c r="C9024"/>
      <c r="D9024"/>
      <c r="J9024"/>
      <c r="L9024"/>
      <c r="M9024"/>
      <c r="N9024"/>
      <c r="O9024"/>
      <c r="P9024"/>
      <c r="Q9024"/>
      <c r="R9024"/>
      <c r="S9024"/>
      <c r="T9024"/>
      <c r="U9024"/>
      <c r="AA9024"/>
      <c r="AD9024"/>
      <c r="AR9024"/>
      <c r="AS9024"/>
      <c r="AT9024"/>
      <c r="AU9024"/>
    </row>
    <row r="9025" spans="1:47" x14ac:dyDescent="0.25">
      <c r="A9025"/>
      <c r="C9025"/>
      <c r="D9025"/>
      <c r="J9025"/>
      <c r="L9025"/>
      <c r="M9025"/>
      <c r="N9025"/>
      <c r="O9025"/>
      <c r="P9025"/>
      <c r="Q9025"/>
      <c r="R9025"/>
      <c r="S9025"/>
      <c r="T9025"/>
      <c r="U9025"/>
      <c r="AA9025"/>
      <c r="AD9025"/>
      <c r="AR9025"/>
      <c r="AS9025"/>
      <c r="AT9025"/>
      <c r="AU9025"/>
    </row>
    <row r="9026" spans="1:47" x14ac:dyDescent="0.25">
      <c r="A9026"/>
      <c r="C9026"/>
      <c r="D9026"/>
      <c r="J9026"/>
      <c r="L9026"/>
      <c r="M9026"/>
      <c r="N9026"/>
      <c r="O9026"/>
      <c r="P9026"/>
      <c r="Q9026"/>
      <c r="R9026"/>
      <c r="S9026"/>
      <c r="T9026"/>
      <c r="U9026"/>
      <c r="AA9026"/>
      <c r="AD9026"/>
      <c r="AR9026"/>
      <c r="AS9026"/>
      <c r="AT9026"/>
      <c r="AU9026"/>
    </row>
    <row r="9027" spans="1:47" x14ac:dyDescent="0.25">
      <c r="A9027"/>
      <c r="C9027"/>
      <c r="D9027"/>
      <c r="J9027"/>
      <c r="L9027"/>
      <c r="M9027"/>
      <c r="N9027"/>
      <c r="O9027"/>
      <c r="P9027"/>
      <c r="Q9027"/>
      <c r="R9027"/>
      <c r="S9027"/>
      <c r="T9027"/>
      <c r="U9027"/>
      <c r="AA9027"/>
      <c r="AD9027"/>
      <c r="AR9027"/>
      <c r="AS9027"/>
      <c r="AT9027"/>
      <c r="AU9027"/>
    </row>
    <row r="9028" spans="1:47" x14ac:dyDescent="0.25">
      <c r="A9028"/>
      <c r="C9028"/>
      <c r="D9028"/>
      <c r="J9028"/>
      <c r="L9028"/>
      <c r="M9028"/>
      <c r="N9028"/>
      <c r="O9028"/>
      <c r="P9028"/>
      <c r="Q9028"/>
      <c r="R9028"/>
      <c r="S9028"/>
      <c r="T9028"/>
      <c r="U9028"/>
      <c r="AA9028"/>
      <c r="AD9028"/>
      <c r="AR9028"/>
      <c r="AS9028"/>
      <c r="AT9028"/>
      <c r="AU9028"/>
    </row>
    <row r="9029" spans="1:47" x14ac:dyDescent="0.25">
      <c r="A9029"/>
      <c r="C9029"/>
      <c r="D9029"/>
      <c r="J9029"/>
      <c r="L9029"/>
      <c r="M9029"/>
      <c r="N9029"/>
      <c r="O9029"/>
      <c r="P9029"/>
      <c r="Q9029"/>
      <c r="R9029"/>
      <c r="S9029"/>
      <c r="T9029"/>
      <c r="U9029"/>
      <c r="AA9029"/>
      <c r="AD9029"/>
      <c r="AR9029"/>
      <c r="AS9029"/>
      <c r="AT9029"/>
      <c r="AU9029"/>
    </row>
    <row r="9030" spans="1:47" x14ac:dyDescent="0.25">
      <c r="A9030"/>
      <c r="C9030"/>
      <c r="D9030"/>
      <c r="J9030"/>
      <c r="L9030"/>
      <c r="M9030"/>
      <c r="N9030"/>
      <c r="O9030"/>
      <c r="P9030"/>
      <c r="Q9030"/>
      <c r="R9030"/>
      <c r="S9030"/>
      <c r="T9030"/>
      <c r="U9030"/>
      <c r="AA9030"/>
      <c r="AD9030"/>
      <c r="AR9030"/>
      <c r="AS9030"/>
      <c r="AT9030"/>
      <c r="AU9030"/>
    </row>
    <row r="9031" spans="1:47" x14ac:dyDescent="0.25">
      <c r="A9031"/>
      <c r="C9031"/>
      <c r="D9031"/>
      <c r="J9031"/>
      <c r="L9031"/>
      <c r="M9031"/>
      <c r="N9031"/>
      <c r="O9031"/>
      <c r="P9031"/>
      <c r="Q9031"/>
      <c r="R9031"/>
      <c r="S9031"/>
      <c r="T9031"/>
      <c r="U9031"/>
      <c r="AA9031"/>
      <c r="AD9031"/>
      <c r="AR9031"/>
      <c r="AS9031"/>
      <c r="AT9031"/>
      <c r="AU9031"/>
    </row>
    <row r="9032" spans="1:47" x14ac:dyDescent="0.25">
      <c r="A9032"/>
      <c r="C9032"/>
      <c r="D9032"/>
      <c r="J9032"/>
      <c r="L9032"/>
      <c r="M9032"/>
      <c r="N9032"/>
      <c r="O9032"/>
      <c r="P9032"/>
      <c r="Q9032"/>
      <c r="R9032"/>
      <c r="S9032"/>
      <c r="T9032"/>
      <c r="U9032"/>
      <c r="AA9032"/>
      <c r="AD9032"/>
      <c r="AR9032"/>
      <c r="AS9032"/>
      <c r="AT9032"/>
      <c r="AU9032"/>
    </row>
    <row r="9033" spans="1:47" x14ac:dyDescent="0.25">
      <c r="A9033"/>
      <c r="C9033"/>
      <c r="D9033"/>
      <c r="J9033"/>
      <c r="L9033"/>
      <c r="M9033"/>
      <c r="N9033"/>
      <c r="O9033"/>
      <c r="P9033"/>
      <c r="Q9033"/>
      <c r="R9033"/>
      <c r="S9033"/>
      <c r="T9033"/>
      <c r="U9033"/>
      <c r="AA9033"/>
      <c r="AD9033"/>
      <c r="AR9033"/>
      <c r="AS9033"/>
      <c r="AT9033"/>
      <c r="AU9033"/>
    </row>
    <row r="9034" spans="1:47" x14ac:dyDescent="0.25">
      <c r="A9034"/>
      <c r="C9034"/>
      <c r="D9034"/>
      <c r="J9034"/>
      <c r="L9034"/>
      <c r="M9034"/>
      <c r="N9034"/>
      <c r="O9034"/>
      <c r="P9034"/>
      <c r="Q9034"/>
      <c r="R9034"/>
      <c r="S9034"/>
      <c r="T9034"/>
      <c r="U9034"/>
      <c r="AA9034"/>
      <c r="AD9034"/>
      <c r="AR9034"/>
      <c r="AS9034"/>
      <c r="AT9034"/>
      <c r="AU9034"/>
    </row>
    <row r="9035" spans="1:47" x14ac:dyDescent="0.25">
      <c r="A9035"/>
      <c r="C9035"/>
      <c r="D9035"/>
      <c r="J9035"/>
      <c r="L9035"/>
      <c r="M9035"/>
      <c r="N9035"/>
      <c r="O9035"/>
      <c r="P9035"/>
      <c r="Q9035"/>
      <c r="R9035"/>
      <c r="S9035"/>
      <c r="T9035"/>
      <c r="U9035"/>
      <c r="AA9035"/>
      <c r="AD9035"/>
      <c r="AR9035"/>
      <c r="AS9035"/>
      <c r="AT9035"/>
      <c r="AU9035"/>
    </row>
    <row r="9036" spans="1:47" x14ac:dyDescent="0.25">
      <c r="A9036"/>
      <c r="C9036"/>
      <c r="D9036"/>
      <c r="J9036"/>
      <c r="L9036"/>
      <c r="M9036"/>
      <c r="N9036"/>
      <c r="O9036"/>
      <c r="P9036"/>
      <c r="Q9036"/>
      <c r="R9036"/>
      <c r="S9036"/>
      <c r="T9036"/>
      <c r="U9036"/>
      <c r="AA9036"/>
      <c r="AD9036"/>
      <c r="AR9036"/>
      <c r="AS9036"/>
      <c r="AT9036"/>
      <c r="AU9036"/>
    </row>
    <row r="9037" spans="1:47" x14ac:dyDescent="0.25">
      <c r="A9037"/>
      <c r="C9037"/>
      <c r="D9037"/>
      <c r="J9037"/>
      <c r="L9037"/>
      <c r="M9037"/>
      <c r="N9037"/>
      <c r="O9037"/>
      <c r="P9037"/>
      <c r="Q9037"/>
      <c r="R9037"/>
      <c r="S9037"/>
      <c r="T9037"/>
      <c r="U9037"/>
      <c r="AA9037"/>
      <c r="AD9037"/>
      <c r="AR9037"/>
      <c r="AS9037"/>
      <c r="AT9037"/>
      <c r="AU9037"/>
    </row>
    <row r="9038" spans="1:47" x14ac:dyDescent="0.25">
      <c r="A9038"/>
      <c r="C9038"/>
      <c r="D9038"/>
      <c r="J9038"/>
      <c r="L9038"/>
      <c r="M9038"/>
      <c r="N9038"/>
      <c r="O9038"/>
      <c r="P9038"/>
      <c r="Q9038"/>
      <c r="R9038"/>
      <c r="S9038"/>
      <c r="T9038"/>
      <c r="U9038"/>
      <c r="AA9038"/>
      <c r="AD9038"/>
      <c r="AR9038"/>
      <c r="AS9038"/>
      <c r="AT9038"/>
      <c r="AU9038"/>
    </row>
    <row r="9039" spans="1:47" x14ac:dyDescent="0.25">
      <c r="A9039"/>
      <c r="C9039"/>
      <c r="D9039"/>
      <c r="J9039"/>
      <c r="L9039"/>
      <c r="M9039"/>
      <c r="N9039"/>
      <c r="O9039"/>
      <c r="P9039"/>
      <c r="Q9039"/>
      <c r="R9039"/>
      <c r="S9039"/>
      <c r="T9039"/>
      <c r="U9039"/>
      <c r="AA9039"/>
      <c r="AD9039"/>
      <c r="AR9039"/>
      <c r="AS9039"/>
      <c r="AT9039"/>
      <c r="AU9039"/>
    </row>
    <row r="9040" spans="1:47" x14ac:dyDescent="0.25">
      <c r="A9040"/>
      <c r="C9040"/>
      <c r="D9040"/>
      <c r="J9040"/>
      <c r="L9040"/>
      <c r="M9040"/>
      <c r="N9040"/>
      <c r="O9040"/>
      <c r="P9040"/>
      <c r="Q9040"/>
      <c r="R9040"/>
      <c r="S9040"/>
      <c r="T9040"/>
      <c r="U9040"/>
      <c r="AA9040"/>
      <c r="AD9040"/>
      <c r="AR9040"/>
      <c r="AS9040"/>
      <c r="AT9040"/>
      <c r="AU9040"/>
    </row>
    <row r="9041" spans="1:47" x14ac:dyDescent="0.25">
      <c r="A9041"/>
      <c r="C9041"/>
      <c r="D9041"/>
      <c r="J9041"/>
      <c r="L9041"/>
      <c r="M9041"/>
      <c r="N9041"/>
      <c r="O9041"/>
      <c r="P9041"/>
      <c r="Q9041"/>
      <c r="R9041"/>
      <c r="S9041"/>
      <c r="T9041"/>
      <c r="U9041"/>
      <c r="AA9041"/>
      <c r="AD9041"/>
      <c r="AR9041"/>
      <c r="AS9041"/>
      <c r="AT9041"/>
      <c r="AU9041"/>
    </row>
    <row r="9042" spans="1:47" x14ac:dyDescent="0.25">
      <c r="A9042"/>
      <c r="C9042"/>
      <c r="D9042"/>
      <c r="J9042"/>
      <c r="L9042"/>
      <c r="M9042"/>
      <c r="N9042"/>
      <c r="O9042"/>
      <c r="P9042"/>
      <c r="Q9042"/>
      <c r="R9042"/>
      <c r="S9042"/>
      <c r="T9042"/>
      <c r="U9042"/>
      <c r="AA9042"/>
      <c r="AD9042"/>
      <c r="AR9042"/>
      <c r="AS9042"/>
      <c r="AT9042"/>
      <c r="AU9042"/>
    </row>
    <row r="9043" spans="1:47" x14ac:dyDescent="0.25">
      <c r="A9043"/>
      <c r="C9043"/>
      <c r="D9043"/>
      <c r="J9043"/>
      <c r="L9043"/>
      <c r="M9043"/>
      <c r="N9043"/>
      <c r="O9043"/>
      <c r="P9043"/>
      <c r="Q9043"/>
      <c r="R9043"/>
      <c r="S9043"/>
      <c r="T9043"/>
      <c r="U9043"/>
      <c r="AA9043"/>
      <c r="AD9043"/>
      <c r="AR9043"/>
      <c r="AS9043"/>
      <c r="AT9043"/>
      <c r="AU9043"/>
    </row>
    <row r="9044" spans="1:47" x14ac:dyDescent="0.25">
      <c r="A9044"/>
      <c r="C9044"/>
      <c r="D9044"/>
      <c r="J9044"/>
      <c r="L9044"/>
      <c r="M9044"/>
      <c r="N9044"/>
      <c r="O9044"/>
      <c r="P9044"/>
      <c r="Q9044"/>
      <c r="R9044"/>
      <c r="S9044"/>
      <c r="T9044"/>
      <c r="U9044"/>
      <c r="AA9044"/>
      <c r="AD9044"/>
      <c r="AR9044"/>
      <c r="AS9044"/>
      <c r="AT9044"/>
      <c r="AU9044"/>
    </row>
    <row r="9045" spans="1:47" x14ac:dyDescent="0.25">
      <c r="A9045"/>
      <c r="C9045"/>
      <c r="D9045"/>
      <c r="J9045"/>
      <c r="L9045"/>
      <c r="M9045"/>
      <c r="N9045"/>
      <c r="O9045"/>
      <c r="P9045"/>
      <c r="Q9045"/>
      <c r="R9045"/>
      <c r="S9045"/>
      <c r="T9045"/>
      <c r="U9045"/>
      <c r="AA9045"/>
      <c r="AD9045"/>
      <c r="AR9045"/>
      <c r="AS9045"/>
      <c r="AT9045"/>
      <c r="AU9045"/>
    </row>
    <row r="9046" spans="1:47" x14ac:dyDescent="0.25">
      <c r="A9046"/>
      <c r="C9046"/>
      <c r="D9046"/>
      <c r="J9046"/>
      <c r="L9046"/>
      <c r="M9046"/>
      <c r="N9046"/>
      <c r="O9046"/>
      <c r="P9046"/>
      <c r="Q9046"/>
      <c r="R9046"/>
      <c r="S9046"/>
      <c r="T9046"/>
      <c r="U9046"/>
      <c r="AA9046"/>
      <c r="AD9046"/>
      <c r="AR9046"/>
      <c r="AS9046"/>
      <c r="AT9046"/>
      <c r="AU9046"/>
    </row>
    <row r="9047" spans="1:47" x14ac:dyDescent="0.25">
      <c r="A9047"/>
      <c r="C9047"/>
      <c r="D9047"/>
      <c r="J9047"/>
      <c r="L9047"/>
      <c r="M9047"/>
      <c r="N9047"/>
      <c r="O9047"/>
      <c r="P9047"/>
      <c r="Q9047"/>
      <c r="R9047"/>
      <c r="S9047"/>
      <c r="T9047"/>
      <c r="U9047"/>
      <c r="AA9047"/>
      <c r="AD9047"/>
      <c r="AR9047"/>
      <c r="AS9047"/>
      <c r="AT9047"/>
      <c r="AU9047"/>
    </row>
    <row r="9048" spans="1:47" x14ac:dyDescent="0.25">
      <c r="A9048"/>
      <c r="C9048"/>
      <c r="D9048"/>
      <c r="J9048"/>
      <c r="L9048"/>
      <c r="M9048"/>
      <c r="N9048"/>
      <c r="O9048"/>
      <c r="P9048"/>
      <c r="Q9048"/>
      <c r="R9048"/>
      <c r="S9048"/>
      <c r="T9048"/>
      <c r="U9048"/>
      <c r="AA9048"/>
      <c r="AD9048"/>
      <c r="AR9048"/>
      <c r="AS9048"/>
      <c r="AT9048"/>
      <c r="AU9048"/>
    </row>
    <row r="9049" spans="1:47" x14ac:dyDescent="0.25">
      <c r="A9049"/>
      <c r="C9049"/>
      <c r="D9049"/>
      <c r="J9049"/>
      <c r="L9049"/>
      <c r="M9049"/>
      <c r="N9049"/>
      <c r="O9049"/>
      <c r="P9049"/>
      <c r="Q9049"/>
      <c r="R9049"/>
      <c r="S9049"/>
      <c r="T9049"/>
      <c r="U9049"/>
      <c r="AA9049"/>
      <c r="AD9049"/>
      <c r="AR9049"/>
      <c r="AS9049"/>
      <c r="AT9049"/>
      <c r="AU9049"/>
    </row>
    <row r="9050" spans="1:47" x14ac:dyDescent="0.25">
      <c r="A9050"/>
      <c r="C9050"/>
      <c r="D9050"/>
      <c r="J9050"/>
      <c r="L9050"/>
      <c r="M9050"/>
      <c r="N9050"/>
      <c r="O9050"/>
      <c r="P9050"/>
      <c r="Q9050"/>
      <c r="R9050"/>
      <c r="S9050"/>
      <c r="T9050"/>
      <c r="U9050"/>
      <c r="AA9050"/>
      <c r="AD9050"/>
      <c r="AR9050"/>
      <c r="AS9050"/>
      <c r="AT9050"/>
      <c r="AU9050"/>
    </row>
    <row r="9051" spans="1:47" x14ac:dyDescent="0.25">
      <c r="A9051"/>
      <c r="C9051"/>
      <c r="D9051"/>
      <c r="J9051"/>
      <c r="L9051"/>
      <c r="M9051"/>
      <c r="N9051"/>
      <c r="O9051"/>
      <c r="P9051"/>
      <c r="Q9051"/>
      <c r="R9051"/>
      <c r="S9051"/>
      <c r="T9051"/>
      <c r="U9051"/>
      <c r="AA9051"/>
      <c r="AD9051"/>
      <c r="AR9051"/>
      <c r="AS9051"/>
      <c r="AT9051"/>
      <c r="AU9051"/>
    </row>
    <row r="9052" spans="1:47" x14ac:dyDescent="0.25">
      <c r="A9052"/>
      <c r="C9052"/>
      <c r="D9052"/>
      <c r="J9052"/>
      <c r="L9052"/>
      <c r="M9052"/>
      <c r="N9052"/>
      <c r="O9052"/>
      <c r="P9052"/>
      <c r="Q9052"/>
      <c r="R9052"/>
      <c r="S9052"/>
      <c r="T9052"/>
      <c r="U9052"/>
      <c r="AA9052"/>
      <c r="AD9052"/>
      <c r="AR9052"/>
      <c r="AS9052"/>
      <c r="AT9052"/>
      <c r="AU9052"/>
    </row>
    <row r="9053" spans="1:47" x14ac:dyDescent="0.25">
      <c r="A9053"/>
      <c r="C9053"/>
      <c r="D9053"/>
      <c r="J9053"/>
      <c r="L9053"/>
      <c r="M9053"/>
      <c r="N9053"/>
      <c r="O9053"/>
      <c r="P9053"/>
      <c r="Q9053"/>
      <c r="R9053"/>
      <c r="S9053"/>
      <c r="T9053"/>
      <c r="U9053"/>
      <c r="AA9053"/>
      <c r="AD9053"/>
      <c r="AR9053"/>
      <c r="AS9053"/>
      <c r="AT9053"/>
      <c r="AU9053"/>
    </row>
    <row r="9054" spans="1:47" x14ac:dyDescent="0.25">
      <c r="A9054"/>
      <c r="C9054"/>
      <c r="D9054"/>
      <c r="J9054"/>
      <c r="L9054"/>
      <c r="M9054"/>
      <c r="N9054"/>
      <c r="O9054"/>
      <c r="P9054"/>
      <c r="Q9054"/>
      <c r="R9054"/>
      <c r="S9054"/>
      <c r="T9054"/>
      <c r="U9054"/>
      <c r="AA9054"/>
      <c r="AD9054"/>
      <c r="AR9054"/>
      <c r="AS9054"/>
      <c r="AT9054"/>
      <c r="AU9054"/>
    </row>
    <row r="9055" spans="1:47" x14ac:dyDescent="0.25">
      <c r="A9055"/>
      <c r="C9055"/>
      <c r="D9055"/>
      <c r="J9055"/>
      <c r="L9055"/>
      <c r="M9055"/>
      <c r="N9055"/>
      <c r="O9055"/>
      <c r="P9055"/>
      <c r="Q9055"/>
      <c r="R9055"/>
      <c r="S9055"/>
      <c r="T9055"/>
      <c r="U9055"/>
      <c r="AA9055"/>
      <c r="AD9055"/>
      <c r="AR9055"/>
      <c r="AS9055"/>
      <c r="AT9055"/>
      <c r="AU9055"/>
    </row>
    <row r="9056" spans="1:47" x14ac:dyDescent="0.25">
      <c r="A9056"/>
      <c r="C9056"/>
      <c r="D9056"/>
      <c r="J9056"/>
      <c r="L9056"/>
      <c r="M9056"/>
      <c r="N9056"/>
      <c r="O9056"/>
      <c r="P9056"/>
      <c r="Q9056"/>
      <c r="R9056"/>
      <c r="S9056"/>
      <c r="T9056"/>
      <c r="U9056"/>
      <c r="AA9056"/>
      <c r="AD9056"/>
      <c r="AR9056"/>
      <c r="AS9056"/>
      <c r="AT9056"/>
      <c r="AU9056"/>
    </row>
    <row r="9057" spans="1:47" x14ac:dyDescent="0.25">
      <c r="A9057"/>
      <c r="C9057"/>
      <c r="D9057"/>
      <c r="J9057"/>
      <c r="L9057"/>
      <c r="M9057"/>
      <c r="N9057"/>
      <c r="O9057"/>
      <c r="P9057"/>
      <c r="Q9057"/>
      <c r="R9057"/>
      <c r="S9057"/>
      <c r="T9057"/>
      <c r="U9057"/>
      <c r="AA9057"/>
      <c r="AD9057"/>
      <c r="AR9057"/>
      <c r="AS9057"/>
      <c r="AT9057"/>
      <c r="AU9057"/>
    </row>
    <row r="9058" spans="1:47" x14ac:dyDescent="0.25">
      <c r="A9058"/>
      <c r="C9058"/>
      <c r="D9058"/>
      <c r="J9058"/>
      <c r="L9058"/>
      <c r="M9058"/>
      <c r="N9058"/>
      <c r="O9058"/>
      <c r="P9058"/>
      <c r="Q9058"/>
      <c r="R9058"/>
      <c r="S9058"/>
      <c r="T9058"/>
      <c r="U9058"/>
      <c r="AA9058"/>
      <c r="AD9058"/>
      <c r="AR9058"/>
      <c r="AS9058"/>
      <c r="AT9058"/>
      <c r="AU9058"/>
    </row>
    <row r="9059" spans="1:47" x14ac:dyDescent="0.25">
      <c r="A9059"/>
      <c r="C9059"/>
      <c r="D9059"/>
      <c r="J9059"/>
      <c r="L9059"/>
      <c r="M9059"/>
      <c r="N9059"/>
      <c r="O9059"/>
      <c r="P9059"/>
      <c r="Q9059"/>
      <c r="R9059"/>
      <c r="S9059"/>
      <c r="T9059"/>
      <c r="U9059"/>
      <c r="AA9059"/>
      <c r="AD9059"/>
      <c r="AR9059"/>
      <c r="AS9059"/>
      <c r="AT9059"/>
      <c r="AU9059"/>
    </row>
    <row r="9060" spans="1:47" x14ac:dyDescent="0.25">
      <c r="A9060"/>
      <c r="C9060"/>
      <c r="D9060"/>
      <c r="J9060"/>
      <c r="L9060"/>
      <c r="M9060"/>
      <c r="N9060"/>
      <c r="O9060"/>
      <c r="P9060"/>
      <c r="Q9060"/>
      <c r="R9060"/>
      <c r="S9060"/>
      <c r="T9060"/>
      <c r="U9060"/>
      <c r="AA9060"/>
      <c r="AD9060"/>
      <c r="AR9060"/>
      <c r="AS9060"/>
      <c r="AT9060"/>
      <c r="AU9060"/>
    </row>
    <row r="9061" spans="1:47" x14ac:dyDescent="0.25">
      <c r="A9061"/>
      <c r="C9061"/>
      <c r="D9061"/>
      <c r="J9061"/>
      <c r="L9061"/>
      <c r="M9061"/>
      <c r="N9061"/>
      <c r="O9061"/>
      <c r="P9061"/>
      <c r="Q9061"/>
      <c r="R9061"/>
      <c r="S9061"/>
      <c r="T9061"/>
      <c r="U9061"/>
      <c r="AA9061"/>
      <c r="AD9061"/>
      <c r="AR9061"/>
      <c r="AS9061"/>
      <c r="AT9061"/>
      <c r="AU9061"/>
    </row>
    <row r="9062" spans="1:47" x14ac:dyDescent="0.25">
      <c r="A9062"/>
      <c r="C9062"/>
      <c r="D9062"/>
      <c r="J9062"/>
      <c r="L9062"/>
      <c r="M9062"/>
      <c r="N9062"/>
      <c r="O9062"/>
      <c r="P9062"/>
      <c r="Q9062"/>
      <c r="R9062"/>
      <c r="S9062"/>
      <c r="T9062"/>
      <c r="U9062"/>
      <c r="AA9062"/>
      <c r="AD9062"/>
      <c r="AR9062"/>
      <c r="AS9062"/>
      <c r="AT9062"/>
      <c r="AU9062"/>
    </row>
    <row r="9063" spans="1:47" x14ac:dyDescent="0.25">
      <c r="A9063"/>
      <c r="C9063"/>
      <c r="D9063"/>
      <c r="J9063"/>
      <c r="L9063"/>
      <c r="M9063"/>
      <c r="N9063"/>
      <c r="O9063"/>
      <c r="P9063"/>
      <c r="Q9063"/>
      <c r="R9063"/>
      <c r="S9063"/>
      <c r="T9063"/>
      <c r="U9063"/>
      <c r="AA9063"/>
      <c r="AD9063"/>
      <c r="AR9063"/>
      <c r="AS9063"/>
      <c r="AT9063"/>
      <c r="AU9063"/>
    </row>
    <row r="9064" spans="1:47" x14ac:dyDescent="0.25">
      <c r="A9064"/>
      <c r="C9064"/>
      <c r="D9064"/>
      <c r="J9064"/>
      <c r="L9064"/>
      <c r="M9064"/>
      <c r="N9064"/>
      <c r="O9064"/>
      <c r="P9064"/>
      <c r="Q9064"/>
      <c r="R9064"/>
      <c r="S9064"/>
      <c r="T9064"/>
      <c r="U9064"/>
      <c r="AA9064"/>
      <c r="AD9064"/>
      <c r="AR9064"/>
      <c r="AS9064"/>
      <c r="AT9064"/>
      <c r="AU9064"/>
    </row>
    <row r="9065" spans="1:47" x14ac:dyDescent="0.25">
      <c r="A9065"/>
      <c r="C9065"/>
      <c r="D9065"/>
      <c r="J9065"/>
      <c r="L9065"/>
      <c r="M9065"/>
      <c r="N9065"/>
      <c r="O9065"/>
      <c r="P9065"/>
      <c r="Q9065"/>
      <c r="R9065"/>
      <c r="S9065"/>
      <c r="T9065"/>
      <c r="U9065"/>
      <c r="AA9065"/>
      <c r="AD9065"/>
      <c r="AR9065"/>
      <c r="AS9065"/>
      <c r="AT9065"/>
      <c r="AU9065"/>
    </row>
    <row r="9066" spans="1:47" x14ac:dyDescent="0.25">
      <c r="A9066"/>
      <c r="C9066"/>
      <c r="D9066"/>
      <c r="J9066"/>
      <c r="L9066"/>
      <c r="M9066"/>
      <c r="N9066"/>
      <c r="O9066"/>
      <c r="P9066"/>
      <c r="Q9066"/>
      <c r="R9066"/>
      <c r="S9066"/>
      <c r="T9066"/>
      <c r="U9066"/>
      <c r="AA9066"/>
      <c r="AD9066"/>
      <c r="AR9066"/>
      <c r="AS9066"/>
      <c r="AT9066"/>
      <c r="AU9066"/>
    </row>
    <row r="9067" spans="1:47" x14ac:dyDescent="0.25">
      <c r="A9067"/>
      <c r="C9067"/>
      <c r="D9067"/>
      <c r="J9067"/>
      <c r="L9067"/>
      <c r="M9067"/>
      <c r="N9067"/>
      <c r="O9067"/>
      <c r="P9067"/>
      <c r="Q9067"/>
      <c r="R9067"/>
      <c r="S9067"/>
      <c r="T9067"/>
      <c r="U9067"/>
      <c r="AA9067"/>
      <c r="AD9067"/>
      <c r="AR9067"/>
      <c r="AS9067"/>
      <c r="AT9067"/>
      <c r="AU9067"/>
    </row>
    <row r="9068" spans="1:47" x14ac:dyDescent="0.25">
      <c r="A9068"/>
      <c r="C9068"/>
      <c r="D9068"/>
      <c r="J9068"/>
      <c r="L9068"/>
      <c r="M9068"/>
      <c r="N9068"/>
      <c r="O9068"/>
      <c r="P9068"/>
      <c r="Q9068"/>
      <c r="R9068"/>
      <c r="S9068"/>
      <c r="T9068"/>
      <c r="U9068"/>
      <c r="AA9068"/>
      <c r="AD9068"/>
      <c r="AR9068"/>
      <c r="AS9068"/>
      <c r="AT9068"/>
      <c r="AU9068"/>
    </row>
    <row r="9069" spans="1:47" x14ac:dyDescent="0.25">
      <c r="A9069"/>
      <c r="C9069"/>
      <c r="D9069"/>
      <c r="J9069"/>
      <c r="L9069"/>
      <c r="M9069"/>
      <c r="N9069"/>
      <c r="O9069"/>
      <c r="P9069"/>
      <c r="Q9069"/>
      <c r="R9069"/>
      <c r="S9069"/>
      <c r="T9069"/>
      <c r="U9069"/>
      <c r="AA9069"/>
      <c r="AD9069"/>
      <c r="AR9069"/>
      <c r="AS9069"/>
      <c r="AT9069"/>
      <c r="AU9069"/>
    </row>
    <row r="9070" spans="1:47" x14ac:dyDescent="0.25">
      <c r="A9070"/>
      <c r="C9070"/>
      <c r="D9070"/>
      <c r="J9070"/>
      <c r="L9070"/>
      <c r="M9070"/>
      <c r="N9070"/>
      <c r="O9070"/>
      <c r="P9070"/>
      <c r="Q9070"/>
      <c r="R9070"/>
      <c r="S9070"/>
      <c r="T9070"/>
      <c r="U9070"/>
      <c r="AA9070"/>
      <c r="AD9070"/>
      <c r="AR9070"/>
      <c r="AS9070"/>
      <c r="AT9070"/>
      <c r="AU9070"/>
    </row>
    <row r="9071" spans="1:47" x14ac:dyDescent="0.25">
      <c r="A9071"/>
      <c r="C9071"/>
      <c r="D9071"/>
      <c r="J9071"/>
      <c r="L9071"/>
      <c r="M9071"/>
      <c r="N9071"/>
      <c r="O9071"/>
      <c r="P9071"/>
      <c r="Q9071"/>
      <c r="R9071"/>
      <c r="S9071"/>
      <c r="T9071"/>
      <c r="U9071"/>
      <c r="AA9071"/>
      <c r="AD9071"/>
      <c r="AR9071"/>
      <c r="AS9071"/>
      <c r="AT9071"/>
      <c r="AU9071"/>
    </row>
    <row r="9072" spans="1:47" x14ac:dyDescent="0.25">
      <c r="A9072"/>
      <c r="C9072"/>
      <c r="D9072"/>
      <c r="J9072"/>
      <c r="L9072"/>
      <c r="M9072"/>
      <c r="N9072"/>
      <c r="O9072"/>
      <c r="P9072"/>
      <c r="Q9072"/>
      <c r="R9072"/>
      <c r="S9072"/>
      <c r="T9072"/>
      <c r="U9072"/>
      <c r="AA9072"/>
      <c r="AD9072"/>
      <c r="AR9072"/>
      <c r="AS9072"/>
      <c r="AT9072"/>
      <c r="AU9072"/>
    </row>
    <row r="9073" spans="1:47" x14ac:dyDescent="0.25">
      <c r="A9073"/>
      <c r="C9073"/>
      <c r="D9073"/>
      <c r="J9073"/>
      <c r="L9073"/>
      <c r="M9073"/>
      <c r="N9073"/>
      <c r="O9073"/>
      <c r="P9073"/>
      <c r="Q9073"/>
      <c r="R9073"/>
      <c r="S9073"/>
      <c r="T9073"/>
      <c r="U9073"/>
      <c r="AA9073"/>
      <c r="AD9073"/>
      <c r="AR9073"/>
      <c r="AS9073"/>
      <c r="AT9073"/>
      <c r="AU9073"/>
    </row>
    <row r="9074" spans="1:47" x14ac:dyDescent="0.25">
      <c r="A9074"/>
      <c r="C9074"/>
      <c r="D9074"/>
      <c r="J9074"/>
      <c r="L9074"/>
      <c r="M9074"/>
      <c r="N9074"/>
      <c r="O9074"/>
      <c r="P9074"/>
      <c r="Q9074"/>
      <c r="R9074"/>
      <c r="S9074"/>
      <c r="T9074"/>
      <c r="U9074"/>
      <c r="AA9074"/>
      <c r="AD9074"/>
      <c r="AR9074"/>
      <c r="AS9074"/>
      <c r="AT9074"/>
      <c r="AU9074"/>
    </row>
    <row r="9075" spans="1:47" x14ac:dyDescent="0.25">
      <c r="A9075"/>
      <c r="C9075"/>
      <c r="D9075"/>
      <c r="J9075"/>
      <c r="L9075"/>
      <c r="M9075"/>
      <c r="N9075"/>
      <c r="O9075"/>
      <c r="P9075"/>
      <c r="Q9075"/>
      <c r="R9075"/>
      <c r="S9075"/>
      <c r="T9075"/>
      <c r="U9075"/>
      <c r="AA9075"/>
      <c r="AD9075"/>
      <c r="AR9075"/>
      <c r="AS9075"/>
      <c r="AT9075"/>
      <c r="AU9075"/>
    </row>
    <row r="9076" spans="1:47" x14ac:dyDescent="0.25">
      <c r="A9076"/>
      <c r="C9076"/>
      <c r="D9076"/>
      <c r="J9076"/>
      <c r="L9076"/>
      <c r="M9076"/>
      <c r="N9076"/>
      <c r="O9076"/>
      <c r="P9076"/>
      <c r="Q9076"/>
      <c r="R9076"/>
      <c r="S9076"/>
      <c r="T9076"/>
      <c r="U9076"/>
      <c r="AA9076"/>
      <c r="AD9076"/>
      <c r="AR9076"/>
      <c r="AS9076"/>
      <c r="AT9076"/>
      <c r="AU9076"/>
    </row>
    <row r="9077" spans="1:47" x14ac:dyDescent="0.25">
      <c r="A9077"/>
      <c r="C9077"/>
      <c r="D9077"/>
      <c r="J9077"/>
      <c r="L9077"/>
      <c r="M9077"/>
      <c r="N9077"/>
      <c r="O9077"/>
      <c r="P9077"/>
      <c r="Q9077"/>
      <c r="R9077"/>
      <c r="S9077"/>
      <c r="T9077"/>
      <c r="U9077"/>
      <c r="AA9077"/>
      <c r="AD9077"/>
      <c r="AR9077"/>
      <c r="AS9077"/>
      <c r="AT9077"/>
      <c r="AU9077"/>
    </row>
    <row r="9078" spans="1:47" x14ac:dyDescent="0.25">
      <c r="A9078"/>
      <c r="C9078"/>
      <c r="D9078"/>
      <c r="J9078"/>
      <c r="L9078"/>
      <c r="M9078"/>
      <c r="N9078"/>
      <c r="O9078"/>
      <c r="P9078"/>
      <c r="Q9078"/>
      <c r="R9078"/>
      <c r="S9078"/>
      <c r="T9078"/>
      <c r="U9078"/>
      <c r="AA9078"/>
      <c r="AD9078"/>
      <c r="AR9078"/>
      <c r="AS9078"/>
      <c r="AT9078"/>
      <c r="AU9078"/>
    </row>
    <row r="9079" spans="1:47" x14ac:dyDescent="0.25">
      <c r="A9079"/>
      <c r="C9079"/>
      <c r="D9079"/>
      <c r="J9079"/>
      <c r="L9079"/>
      <c r="M9079"/>
      <c r="N9079"/>
      <c r="O9079"/>
      <c r="P9079"/>
      <c r="Q9079"/>
      <c r="R9079"/>
      <c r="S9079"/>
      <c r="T9079"/>
      <c r="U9079"/>
      <c r="AA9079"/>
      <c r="AD9079"/>
      <c r="AR9079"/>
      <c r="AS9079"/>
      <c r="AT9079"/>
      <c r="AU9079"/>
    </row>
    <row r="9080" spans="1:47" x14ac:dyDescent="0.25">
      <c r="A9080"/>
      <c r="C9080"/>
      <c r="D9080"/>
      <c r="J9080"/>
      <c r="L9080"/>
      <c r="M9080"/>
      <c r="N9080"/>
      <c r="O9080"/>
      <c r="P9080"/>
      <c r="Q9080"/>
      <c r="R9080"/>
      <c r="S9080"/>
      <c r="T9080"/>
      <c r="U9080"/>
      <c r="AA9080"/>
      <c r="AD9080"/>
      <c r="AR9080"/>
      <c r="AS9080"/>
      <c r="AT9080"/>
      <c r="AU9080"/>
    </row>
    <row r="9081" spans="1:47" x14ac:dyDescent="0.25">
      <c r="A9081"/>
      <c r="C9081"/>
      <c r="D9081"/>
      <c r="J9081"/>
      <c r="L9081"/>
      <c r="M9081"/>
      <c r="N9081"/>
      <c r="O9081"/>
      <c r="P9081"/>
      <c r="Q9081"/>
      <c r="R9081"/>
      <c r="S9081"/>
      <c r="T9081"/>
      <c r="U9081"/>
      <c r="AA9081"/>
      <c r="AD9081"/>
      <c r="AR9081"/>
      <c r="AS9081"/>
      <c r="AT9081"/>
      <c r="AU9081"/>
    </row>
    <row r="9082" spans="1:47" x14ac:dyDescent="0.25">
      <c r="A9082"/>
      <c r="C9082"/>
      <c r="D9082"/>
      <c r="J9082"/>
      <c r="L9082"/>
      <c r="M9082"/>
      <c r="N9082"/>
      <c r="O9082"/>
      <c r="P9082"/>
      <c r="Q9082"/>
      <c r="R9082"/>
      <c r="S9082"/>
      <c r="T9082"/>
      <c r="U9082"/>
      <c r="AA9082"/>
      <c r="AD9082"/>
      <c r="AR9082"/>
      <c r="AS9082"/>
      <c r="AT9082"/>
      <c r="AU9082"/>
    </row>
    <row r="9083" spans="1:47" x14ac:dyDescent="0.25">
      <c r="A9083"/>
      <c r="C9083"/>
      <c r="D9083"/>
      <c r="J9083"/>
      <c r="L9083"/>
      <c r="M9083"/>
      <c r="N9083"/>
      <c r="O9083"/>
      <c r="P9083"/>
      <c r="Q9083"/>
      <c r="R9083"/>
      <c r="S9083"/>
      <c r="T9083"/>
      <c r="U9083"/>
      <c r="AA9083"/>
      <c r="AD9083"/>
      <c r="AR9083"/>
      <c r="AS9083"/>
      <c r="AT9083"/>
      <c r="AU9083"/>
    </row>
    <row r="9084" spans="1:47" x14ac:dyDescent="0.25">
      <c r="A9084"/>
      <c r="C9084"/>
      <c r="D9084"/>
      <c r="J9084"/>
      <c r="L9084"/>
      <c r="M9084"/>
      <c r="N9084"/>
      <c r="O9084"/>
      <c r="P9084"/>
      <c r="Q9084"/>
      <c r="R9084"/>
      <c r="S9084"/>
      <c r="T9084"/>
      <c r="U9084"/>
      <c r="AA9084"/>
      <c r="AD9084"/>
      <c r="AR9084"/>
      <c r="AS9084"/>
      <c r="AT9084"/>
      <c r="AU9084"/>
    </row>
    <row r="9085" spans="1:47" x14ac:dyDescent="0.25">
      <c r="A9085"/>
      <c r="C9085"/>
      <c r="D9085"/>
      <c r="J9085"/>
      <c r="L9085"/>
      <c r="M9085"/>
      <c r="N9085"/>
      <c r="O9085"/>
      <c r="P9085"/>
      <c r="Q9085"/>
      <c r="R9085"/>
      <c r="S9085"/>
      <c r="T9085"/>
      <c r="U9085"/>
      <c r="AA9085"/>
      <c r="AD9085"/>
      <c r="AR9085"/>
      <c r="AS9085"/>
      <c r="AT9085"/>
      <c r="AU9085"/>
    </row>
    <row r="9086" spans="1:47" x14ac:dyDescent="0.25">
      <c r="A9086"/>
      <c r="C9086"/>
      <c r="D9086"/>
      <c r="J9086"/>
      <c r="L9086"/>
      <c r="M9086"/>
      <c r="N9086"/>
      <c r="O9086"/>
      <c r="P9086"/>
      <c r="Q9086"/>
      <c r="R9086"/>
      <c r="S9086"/>
      <c r="T9086"/>
      <c r="U9086"/>
      <c r="AA9086"/>
      <c r="AD9086"/>
      <c r="AR9086"/>
      <c r="AS9086"/>
      <c r="AT9086"/>
      <c r="AU9086"/>
    </row>
    <row r="9087" spans="1:47" x14ac:dyDescent="0.25">
      <c r="A9087"/>
      <c r="C9087"/>
      <c r="D9087"/>
      <c r="J9087"/>
      <c r="L9087"/>
      <c r="M9087"/>
      <c r="N9087"/>
      <c r="O9087"/>
      <c r="P9087"/>
      <c r="Q9087"/>
      <c r="R9087"/>
      <c r="S9087"/>
      <c r="T9087"/>
      <c r="U9087"/>
      <c r="AA9087"/>
      <c r="AD9087"/>
      <c r="AR9087"/>
      <c r="AS9087"/>
      <c r="AT9087"/>
      <c r="AU9087"/>
    </row>
    <row r="9088" spans="1:47" x14ac:dyDescent="0.25">
      <c r="A9088"/>
      <c r="C9088"/>
      <c r="D9088"/>
      <c r="J9088"/>
      <c r="L9088"/>
      <c r="M9088"/>
      <c r="N9088"/>
      <c r="O9088"/>
      <c r="P9088"/>
      <c r="Q9088"/>
      <c r="R9088"/>
      <c r="S9088"/>
      <c r="T9088"/>
      <c r="U9088"/>
      <c r="AA9088"/>
      <c r="AD9088"/>
      <c r="AR9088"/>
      <c r="AS9088"/>
      <c r="AT9088"/>
      <c r="AU9088"/>
    </row>
    <row r="9089" spans="1:47" x14ac:dyDescent="0.25">
      <c r="A9089"/>
      <c r="C9089"/>
      <c r="D9089"/>
      <c r="J9089"/>
      <c r="L9089"/>
      <c r="M9089"/>
      <c r="N9089"/>
      <c r="O9089"/>
      <c r="P9089"/>
      <c r="Q9089"/>
      <c r="R9089"/>
      <c r="S9089"/>
      <c r="T9089"/>
      <c r="U9089"/>
      <c r="AA9089"/>
      <c r="AD9089"/>
      <c r="AR9089"/>
      <c r="AS9089"/>
      <c r="AT9089"/>
      <c r="AU9089"/>
    </row>
    <row r="9090" spans="1:47" x14ac:dyDescent="0.25">
      <c r="A9090"/>
      <c r="C9090"/>
      <c r="D9090"/>
      <c r="J9090"/>
      <c r="L9090"/>
      <c r="M9090"/>
      <c r="N9090"/>
      <c r="O9090"/>
      <c r="P9090"/>
      <c r="Q9090"/>
      <c r="R9090"/>
      <c r="S9090"/>
      <c r="T9090"/>
      <c r="U9090"/>
      <c r="AA9090"/>
      <c r="AD9090"/>
      <c r="AR9090"/>
      <c r="AS9090"/>
      <c r="AT9090"/>
      <c r="AU9090"/>
    </row>
    <row r="9091" spans="1:47" x14ac:dyDescent="0.25">
      <c r="A9091"/>
      <c r="C9091"/>
      <c r="D9091"/>
      <c r="J9091"/>
      <c r="L9091"/>
      <c r="M9091"/>
      <c r="N9091"/>
      <c r="O9091"/>
      <c r="P9091"/>
      <c r="Q9091"/>
      <c r="R9091"/>
      <c r="S9091"/>
      <c r="T9091"/>
      <c r="U9091"/>
      <c r="AA9091"/>
      <c r="AD9091"/>
      <c r="AR9091"/>
      <c r="AS9091"/>
      <c r="AT9091"/>
      <c r="AU9091"/>
    </row>
    <row r="9092" spans="1:47" x14ac:dyDescent="0.25">
      <c r="A9092"/>
      <c r="C9092"/>
      <c r="D9092"/>
      <c r="J9092"/>
      <c r="L9092"/>
      <c r="M9092"/>
      <c r="N9092"/>
      <c r="O9092"/>
      <c r="P9092"/>
      <c r="Q9092"/>
      <c r="R9092"/>
      <c r="S9092"/>
      <c r="T9092"/>
      <c r="U9092"/>
      <c r="AA9092"/>
      <c r="AD9092"/>
      <c r="AR9092"/>
      <c r="AS9092"/>
      <c r="AT9092"/>
      <c r="AU9092"/>
    </row>
    <row r="9093" spans="1:47" x14ac:dyDescent="0.25">
      <c r="A9093"/>
      <c r="C9093"/>
      <c r="D9093"/>
      <c r="J9093"/>
      <c r="L9093"/>
      <c r="M9093"/>
      <c r="N9093"/>
      <c r="O9093"/>
      <c r="P9093"/>
      <c r="Q9093"/>
      <c r="R9093"/>
      <c r="S9093"/>
      <c r="T9093"/>
      <c r="U9093"/>
      <c r="AA9093"/>
      <c r="AD9093"/>
      <c r="AR9093"/>
      <c r="AS9093"/>
      <c r="AT9093"/>
      <c r="AU9093"/>
    </row>
    <row r="9094" spans="1:47" x14ac:dyDescent="0.25">
      <c r="A9094"/>
      <c r="C9094"/>
      <c r="D9094"/>
      <c r="J9094"/>
      <c r="L9094"/>
      <c r="M9094"/>
      <c r="N9094"/>
      <c r="O9094"/>
      <c r="P9094"/>
      <c r="Q9094"/>
      <c r="R9094"/>
      <c r="S9094"/>
      <c r="T9094"/>
      <c r="U9094"/>
      <c r="AA9094"/>
      <c r="AD9094"/>
      <c r="AR9094"/>
      <c r="AS9094"/>
      <c r="AT9094"/>
      <c r="AU9094"/>
    </row>
    <row r="9095" spans="1:47" x14ac:dyDescent="0.25">
      <c r="A9095"/>
      <c r="C9095"/>
      <c r="D9095"/>
      <c r="J9095"/>
      <c r="L9095"/>
      <c r="M9095"/>
      <c r="N9095"/>
      <c r="O9095"/>
      <c r="P9095"/>
      <c r="Q9095"/>
      <c r="R9095"/>
      <c r="S9095"/>
      <c r="T9095"/>
      <c r="U9095"/>
      <c r="AA9095"/>
      <c r="AD9095"/>
      <c r="AR9095"/>
      <c r="AS9095"/>
      <c r="AT9095"/>
      <c r="AU9095"/>
    </row>
    <row r="9096" spans="1:47" x14ac:dyDescent="0.25">
      <c r="A9096"/>
      <c r="C9096"/>
      <c r="D9096"/>
      <c r="J9096"/>
      <c r="L9096"/>
      <c r="M9096"/>
      <c r="N9096"/>
      <c r="O9096"/>
      <c r="P9096"/>
      <c r="Q9096"/>
      <c r="R9096"/>
      <c r="S9096"/>
      <c r="T9096"/>
      <c r="U9096"/>
      <c r="AA9096"/>
      <c r="AD9096"/>
      <c r="AR9096"/>
      <c r="AS9096"/>
      <c r="AT9096"/>
      <c r="AU9096"/>
    </row>
    <row r="9097" spans="1:47" x14ac:dyDescent="0.25">
      <c r="A9097"/>
      <c r="C9097"/>
      <c r="D9097"/>
      <c r="J9097"/>
      <c r="L9097"/>
      <c r="M9097"/>
      <c r="N9097"/>
      <c r="O9097"/>
      <c r="P9097"/>
      <c r="Q9097"/>
      <c r="R9097"/>
      <c r="S9097"/>
      <c r="T9097"/>
      <c r="U9097"/>
      <c r="AA9097"/>
      <c r="AD9097"/>
      <c r="AR9097"/>
      <c r="AS9097"/>
      <c r="AT9097"/>
      <c r="AU9097"/>
    </row>
    <row r="9098" spans="1:47" x14ac:dyDescent="0.25">
      <c r="A9098"/>
      <c r="C9098"/>
      <c r="D9098"/>
      <c r="J9098"/>
      <c r="L9098"/>
      <c r="M9098"/>
      <c r="N9098"/>
      <c r="O9098"/>
      <c r="P9098"/>
      <c r="Q9098"/>
      <c r="R9098"/>
      <c r="S9098"/>
      <c r="T9098"/>
      <c r="U9098"/>
      <c r="AA9098"/>
      <c r="AD9098"/>
      <c r="AR9098"/>
      <c r="AS9098"/>
      <c r="AT9098"/>
      <c r="AU9098"/>
    </row>
    <row r="9099" spans="1:47" x14ac:dyDescent="0.25">
      <c r="A9099"/>
      <c r="C9099"/>
      <c r="D9099"/>
      <c r="J9099"/>
      <c r="L9099"/>
      <c r="M9099"/>
      <c r="N9099"/>
      <c r="O9099"/>
      <c r="P9099"/>
      <c r="Q9099"/>
      <c r="R9099"/>
      <c r="S9099"/>
      <c r="T9099"/>
      <c r="U9099"/>
      <c r="AA9099"/>
      <c r="AD9099"/>
      <c r="AR9099"/>
      <c r="AS9099"/>
      <c r="AT9099"/>
      <c r="AU9099"/>
    </row>
    <row r="9100" spans="1:47" x14ac:dyDescent="0.25">
      <c r="A9100"/>
      <c r="C9100"/>
      <c r="D9100"/>
      <c r="J9100"/>
      <c r="L9100"/>
      <c r="M9100"/>
      <c r="N9100"/>
      <c r="O9100"/>
      <c r="P9100"/>
      <c r="Q9100"/>
      <c r="R9100"/>
      <c r="S9100"/>
      <c r="T9100"/>
      <c r="U9100"/>
      <c r="AA9100"/>
      <c r="AD9100"/>
      <c r="AR9100"/>
      <c r="AS9100"/>
      <c r="AT9100"/>
      <c r="AU9100"/>
    </row>
    <row r="9101" spans="1:47" x14ac:dyDescent="0.25">
      <c r="A9101"/>
      <c r="C9101"/>
      <c r="D9101"/>
      <c r="J9101"/>
      <c r="L9101"/>
      <c r="M9101"/>
      <c r="N9101"/>
      <c r="O9101"/>
      <c r="P9101"/>
      <c r="Q9101"/>
      <c r="R9101"/>
      <c r="S9101"/>
      <c r="T9101"/>
      <c r="U9101"/>
      <c r="AA9101"/>
      <c r="AD9101"/>
      <c r="AR9101"/>
      <c r="AS9101"/>
      <c r="AT9101"/>
      <c r="AU9101"/>
    </row>
    <row r="9102" spans="1:47" x14ac:dyDescent="0.25">
      <c r="A9102"/>
      <c r="C9102"/>
      <c r="D9102"/>
      <c r="J9102"/>
      <c r="L9102"/>
      <c r="M9102"/>
      <c r="N9102"/>
      <c r="O9102"/>
      <c r="P9102"/>
      <c r="Q9102"/>
      <c r="R9102"/>
      <c r="S9102"/>
      <c r="T9102"/>
      <c r="U9102"/>
      <c r="AA9102"/>
      <c r="AD9102"/>
      <c r="AR9102"/>
      <c r="AS9102"/>
      <c r="AT9102"/>
      <c r="AU9102"/>
    </row>
    <row r="9103" spans="1:47" x14ac:dyDescent="0.25">
      <c r="A9103"/>
      <c r="C9103"/>
      <c r="D9103"/>
      <c r="J9103"/>
      <c r="L9103"/>
      <c r="M9103"/>
      <c r="N9103"/>
      <c r="O9103"/>
      <c r="P9103"/>
      <c r="Q9103"/>
      <c r="R9103"/>
      <c r="S9103"/>
      <c r="T9103"/>
      <c r="U9103"/>
      <c r="AA9103"/>
      <c r="AD9103"/>
      <c r="AR9103"/>
      <c r="AS9103"/>
      <c r="AT9103"/>
      <c r="AU9103"/>
    </row>
    <row r="9104" spans="1:47" x14ac:dyDescent="0.25">
      <c r="A9104"/>
      <c r="C9104"/>
      <c r="D9104"/>
      <c r="J9104"/>
      <c r="L9104"/>
      <c r="M9104"/>
      <c r="N9104"/>
      <c r="O9104"/>
      <c r="P9104"/>
      <c r="Q9104"/>
      <c r="R9104"/>
      <c r="S9104"/>
      <c r="T9104"/>
      <c r="U9104"/>
      <c r="AA9104"/>
      <c r="AD9104"/>
      <c r="AR9104"/>
      <c r="AS9104"/>
      <c r="AT9104"/>
      <c r="AU9104"/>
    </row>
    <row r="9105" spans="1:47" x14ac:dyDescent="0.25">
      <c r="A9105"/>
      <c r="C9105"/>
      <c r="D9105"/>
      <c r="J9105"/>
      <c r="L9105"/>
      <c r="M9105"/>
      <c r="N9105"/>
      <c r="O9105"/>
      <c r="P9105"/>
      <c r="Q9105"/>
      <c r="R9105"/>
      <c r="S9105"/>
      <c r="T9105"/>
      <c r="U9105"/>
      <c r="AA9105"/>
      <c r="AD9105"/>
      <c r="AR9105"/>
      <c r="AS9105"/>
      <c r="AT9105"/>
      <c r="AU9105"/>
    </row>
    <row r="9106" spans="1:47" x14ac:dyDescent="0.25">
      <c r="A9106"/>
      <c r="C9106"/>
      <c r="D9106"/>
      <c r="J9106"/>
      <c r="L9106"/>
      <c r="M9106"/>
      <c r="N9106"/>
      <c r="O9106"/>
      <c r="P9106"/>
      <c r="Q9106"/>
      <c r="R9106"/>
      <c r="S9106"/>
      <c r="T9106"/>
      <c r="U9106"/>
      <c r="AA9106"/>
      <c r="AD9106"/>
      <c r="AR9106"/>
      <c r="AS9106"/>
      <c r="AT9106"/>
      <c r="AU9106"/>
    </row>
    <row r="9107" spans="1:47" x14ac:dyDescent="0.25">
      <c r="A9107"/>
      <c r="C9107"/>
      <c r="D9107"/>
      <c r="J9107"/>
      <c r="L9107"/>
      <c r="M9107"/>
      <c r="N9107"/>
      <c r="O9107"/>
      <c r="P9107"/>
      <c r="Q9107"/>
      <c r="R9107"/>
      <c r="S9107"/>
      <c r="T9107"/>
      <c r="U9107"/>
      <c r="AA9107"/>
      <c r="AD9107"/>
      <c r="AR9107"/>
      <c r="AS9107"/>
      <c r="AT9107"/>
      <c r="AU9107"/>
    </row>
    <row r="9108" spans="1:47" x14ac:dyDescent="0.25">
      <c r="A9108"/>
      <c r="C9108"/>
      <c r="D9108"/>
      <c r="J9108"/>
      <c r="L9108"/>
      <c r="M9108"/>
      <c r="N9108"/>
      <c r="O9108"/>
      <c r="P9108"/>
      <c r="Q9108"/>
      <c r="R9108"/>
      <c r="S9108"/>
      <c r="T9108"/>
      <c r="U9108"/>
      <c r="AA9108"/>
      <c r="AD9108"/>
      <c r="AR9108"/>
      <c r="AS9108"/>
      <c r="AT9108"/>
      <c r="AU9108"/>
    </row>
    <row r="9109" spans="1:47" x14ac:dyDescent="0.25">
      <c r="A9109"/>
      <c r="C9109"/>
      <c r="D9109"/>
      <c r="J9109"/>
      <c r="L9109"/>
      <c r="M9109"/>
      <c r="N9109"/>
      <c r="O9109"/>
      <c r="P9109"/>
      <c r="Q9109"/>
      <c r="R9109"/>
      <c r="S9109"/>
      <c r="T9109"/>
      <c r="U9109"/>
      <c r="AA9109"/>
      <c r="AD9109"/>
      <c r="AR9109"/>
      <c r="AS9109"/>
      <c r="AT9109"/>
      <c r="AU9109"/>
    </row>
    <row r="9110" spans="1:47" x14ac:dyDescent="0.25">
      <c r="A9110"/>
      <c r="C9110"/>
      <c r="D9110"/>
      <c r="J9110"/>
      <c r="L9110"/>
      <c r="M9110"/>
      <c r="N9110"/>
      <c r="O9110"/>
      <c r="P9110"/>
      <c r="Q9110"/>
      <c r="R9110"/>
      <c r="S9110"/>
      <c r="T9110"/>
      <c r="U9110"/>
      <c r="AA9110"/>
      <c r="AD9110"/>
      <c r="AR9110"/>
      <c r="AS9110"/>
      <c r="AT9110"/>
      <c r="AU9110"/>
    </row>
    <row r="9111" spans="1:47" x14ac:dyDescent="0.25">
      <c r="A9111"/>
      <c r="C9111"/>
      <c r="D9111"/>
      <c r="J9111"/>
      <c r="L9111"/>
      <c r="M9111"/>
      <c r="N9111"/>
      <c r="O9111"/>
      <c r="P9111"/>
      <c r="Q9111"/>
      <c r="R9111"/>
      <c r="S9111"/>
      <c r="T9111"/>
      <c r="U9111"/>
      <c r="AA9111"/>
      <c r="AD9111"/>
      <c r="AR9111"/>
      <c r="AS9111"/>
      <c r="AT9111"/>
      <c r="AU9111"/>
    </row>
    <row r="9112" spans="1:47" x14ac:dyDescent="0.25">
      <c r="A9112"/>
      <c r="C9112"/>
      <c r="D9112"/>
      <c r="J9112"/>
      <c r="L9112"/>
      <c r="M9112"/>
      <c r="N9112"/>
      <c r="O9112"/>
      <c r="P9112"/>
      <c r="Q9112"/>
      <c r="R9112"/>
      <c r="S9112"/>
      <c r="T9112"/>
      <c r="U9112"/>
      <c r="AA9112"/>
      <c r="AD9112"/>
      <c r="AR9112"/>
      <c r="AS9112"/>
      <c r="AT9112"/>
      <c r="AU9112"/>
    </row>
    <row r="9113" spans="1:47" x14ac:dyDescent="0.25">
      <c r="A9113"/>
      <c r="C9113"/>
      <c r="D9113"/>
      <c r="J9113"/>
      <c r="L9113"/>
      <c r="M9113"/>
      <c r="N9113"/>
      <c r="O9113"/>
      <c r="P9113"/>
      <c r="Q9113"/>
      <c r="R9113"/>
      <c r="S9113"/>
      <c r="T9113"/>
      <c r="U9113"/>
      <c r="AA9113"/>
      <c r="AD9113"/>
      <c r="AR9113"/>
      <c r="AS9113"/>
      <c r="AT9113"/>
      <c r="AU9113"/>
    </row>
    <row r="9114" spans="1:47" x14ac:dyDescent="0.25">
      <c r="A9114"/>
      <c r="C9114"/>
      <c r="D9114"/>
      <c r="J9114"/>
      <c r="L9114"/>
      <c r="M9114"/>
      <c r="N9114"/>
      <c r="O9114"/>
      <c r="P9114"/>
      <c r="Q9114"/>
      <c r="R9114"/>
      <c r="S9114"/>
      <c r="T9114"/>
      <c r="U9114"/>
      <c r="AA9114"/>
      <c r="AD9114"/>
      <c r="AR9114"/>
      <c r="AS9114"/>
      <c r="AT9114"/>
      <c r="AU9114"/>
    </row>
    <row r="9115" spans="1:47" x14ac:dyDescent="0.25">
      <c r="A9115"/>
      <c r="C9115"/>
      <c r="D9115"/>
      <c r="J9115"/>
      <c r="L9115"/>
      <c r="M9115"/>
      <c r="N9115"/>
      <c r="O9115"/>
      <c r="P9115"/>
      <c r="Q9115"/>
      <c r="R9115"/>
      <c r="S9115"/>
      <c r="T9115"/>
      <c r="U9115"/>
      <c r="AA9115"/>
      <c r="AD9115"/>
      <c r="AR9115"/>
      <c r="AS9115"/>
      <c r="AT9115"/>
      <c r="AU9115"/>
    </row>
    <row r="9116" spans="1:47" x14ac:dyDescent="0.25">
      <c r="A9116"/>
      <c r="C9116"/>
      <c r="D9116"/>
      <c r="J9116"/>
      <c r="L9116"/>
      <c r="M9116"/>
      <c r="N9116"/>
      <c r="O9116"/>
      <c r="P9116"/>
      <c r="Q9116"/>
      <c r="R9116"/>
      <c r="S9116"/>
      <c r="T9116"/>
      <c r="U9116"/>
      <c r="AA9116"/>
      <c r="AD9116"/>
      <c r="AR9116"/>
      <c r="AS9116"/>
      <c r="AT9116"/>
      <c r="AU9116"/>
    </row>
    <row r="9117" spans="1:47" x14ac:dyDescent="0.25">
      <c r="A9117"/>
      <c r="C9117"/>
      <c r="D9117"/>
      <c r="J9117"/>
      <c r="L9117"/>
      <c r="M9117"/>
      <c r="N9117"/>
      <c r="O9117"/>
      <c r="P9117"/>
      <c r="Q9117"/>
      <c r="R9117"/>
      <c r="S9117"/>
      <c r="T9117"/>
      <c r="U9117"/>
      <c r="AA9117"/>
      <c r="AD9117"/>
      <c r="AR9117"/>
      <c r="AS9117"/>
      <c r="AT9117"/>
      <c r="AU9117"/>
    </row>
    <row r="9118" spans="1:47" x14ac:dyDescent="0.25">
      <c r="A9118"/>
      <c r="C9118"/>
      <c r="D9118"/>
      <c r="J9118"/>
      <c r="L9118"/>
      <c r="M9118"/>
      <c r="N9118"/>
      <c r="O9118"/>
      <c r="P9118"/>
      <c r="Q9118"/>
      <c r="R9118"/>
      <c r="S9118"/>
      <c r="T9118"/>
      <c r="U9118"/>
      <c r="AA9118"/>
      <c r="AD9118"/>
      <c r="AR9118"/>
      <c r="AS9118"/>
      <c r="AT9118"/>
      <c r="AU9118"/>
    </row>
    <row r="9119" spans="1:47" x14ac:dyDescent="0.25">
      <c r="A9119"/>
      <c r="C9119"/>
      <c r="D9119"/>
      <c r="J9119"/>
      <c r="L9119"/>
      <c r="M9119"/>
      <c r="N9119"/>
      <c r="O9119"/>
      <c r="P9119"/>
      <c r="Q9119"/>
      <c r="R9119"/>
      <c r="S9119"/>
      <c r="T9119"/>
      <c r="U9119"/>
      <c r="AA9119"/>
      <c r="AD9119"/>
      <c r="AR9119"/>
      <c r="AS9119"/>
      <c r="AT9119"/>
      <c r="AU9119"/>
    </row>
    <row r="9120" spans="1:47" x14ac:dyDescent="0.25">
      <c r="A9120"/>
      <c r="C9120"/>
      <c r="D9120"/>
      <c r="J9120"/>
      <c r="L9120"/>
      <c r="M9120"/>
      <c r="N9120"/>
      <c r="O9120"/>
      <c r="P9120"/>
      <c r="Q9120"/>
      <c r="R9120"/>
      <c r="S9120"/>
      <c r="T9120"/>
      <c r="U9120"/>
      <c r="AA9120"/>
      <c r="AD9120"/>
      <c r="AR9120"/>
      <c r="AS9120"/>
      <c r="AT9120"/>
      <c r="AU9120"/>
    </row>
    <row r="9121" spans="1:47" x14ac:dyDescent="0.25">
      <c r="A9121"/>
      <c r="C9121"/>
      <c r="D9121"/>
      <c r="J9121"/>
      <c r="L9121"/>
      <c r="M9121"/>
      <c r="N9121"/>
      <c r="O9121"/>
      <c r="P9121"/>
      <c r="Q9121"/>
      <c r="R9121"/>
      <c r="S9121"/>
      <c r="T9121"/>
      <c r="U9121"/>
      <c r="AA9121"/>
      <c r="AD9121"/>
      <c r="AR9121"/>
      <c r="AS9121"/>
      <c r="AT9121"/>
      <c r="AU9121"/>
    </row>
    <row r="9122" spans="1:47" x14ac:dyDescent="0.25">
      <c r="A9122"/>
      <c r="C9122"/>
      <c r="D9122"/>
      <c r="J9122"/>
      <c r="L9122"/>
      <c r="M9122"/>
      <c r="N9122"/>
      <c r="O9122"/>
      <c r="P9122"/>
      <c r="Q9122"/>
      <c r="R9122"/>
      <c r="S9122"/>
      <c r="T9122"/>
      <c r="U9122"/>
      <c r="AA9122"/>
      <c r="AD9122"/>
      <c r="AR9122"/>
      <c r="AS9122"/>
      <c r="AT9122"/>
      <c r="AU9122"/>
    </row>
    <row r="9123" spans="1:47" x14ac:dyDescent="0.25">
      <c r="A9123"/>
      <c r="C9123"/>
      <c r="D9123"/>
      <c r="J9123"/>
      <c r="L9123"/>
      <c r="M9123"/>
      <c r="N9123"/>
      <c r="O9123"/>
      <c r="P9123"/>
      <c r="Q9123"/>
      <c r="R9123"/>
      <c r="S9123"/>
      <c r="T9123"/>
      <c r="U9123"/>
      <c r="AA9123"/>
      <c r="AD9123"/>
      <c r="AR9123"/>
      <c r="AS9123"/>
      <c r="AT9123"/>
      <c r="AU9123"/>
    </row>
    <row r="9124" spans="1:47" x14ac:dyDescent="0.25">
      <c r="A9124"/>
      <c r="C9124"/>
      <c r="D9124"/>
      <c r="J9124"/>
      <c r="L9124"/>
      <c r="M9124"/>
      <c r="N9124"/>
      <c r="O9124"/>
      <c r="P9124"/>
      <c r="Q9124"/>
      <c r="R9124"/>
      <c r="S9124"/>
      <c r="T9124"/>
      <c r="U9124"/>
      <c r="AA9124"/>
      <c r="AD9124"/>
      <c r="AR9124"/>
      <c r="AS9124"/>
      <c r="AT9124"/>
      <c r="AU9124"/>
    </row>
    <row r="9125" spans="1:47" x14ac:dyDescent="0.25">
      <c r="A9125"/>
      <c r="C9125"/>
      <c r="D9125"/>
      <c r="J9125"/>
      <c r="L9125"/>
      <c r="M9125"/>
      <c r="N9125"/>
      <c r="O9125"/>
      <c r="P9125"/>
      <c r="Q9125"/>
      <c r="R9125"/>
      <c r="S9125"/>
      <c r="T9125"/>
      <c r="U9125"/>
      <c r="AA9125"/>
      <c r="AD9125"/>
      <c r="AR9125"/>
      <c r="AS9125"/>
      <c r="AT9125"/>
      <c r="AU9125"/>
    </row>
    <row r="9126" spans="1:47" x14ac:dyDescent="0.25">
      <c r="A9126"/>
      <c r="C9126"/>
      <c r="D9126"/>
      <c r="J9126"/>
      <c r="L9126"/>
      <c r="M9126"/>
      <c r="N9126"/>
      <c r="O9126"/>
      <c r="P9126"/>
      <c r="Q9126"/>
      <c r="R9126"/>
      <c r="S9126"/>
      <c r="T9126"/>
      <c r="U9126"/>
      <c r="AA9126"/>
      <c r="AD9126"/>
      <c r="AR9126"/>
      <c r="AS9126"/>
      <c r="AT9126"/>
      <c r="AU9126"/>
    </row>
    <row r="9127" spans="1:47" x14ac:dyDescent="0.25">
      <c r="A9127"/>
      <c r="C9127"/>
      <c r="D9127"/>
      <c r="J9127"/>
      <c r="L9127"/>
      <c r="M9127"/>
      <c r="N9127"/>
      <c r="O9127"/>
      <c r="P9127"/>
      <c r="Q9127"/>
      <c r="R9127"/>
      <c r="S9127"/>
      <c r="T9127"/>
      <c r="U9127"/>
      <c r="AA9127"/>
      <c r="AD9127"/>
      <c r="AR9127"/>
      <c r="AS9127"/>
      <c r="AT9127"/>
      <c r="AU9127"/>
    </row>
    <row r="9128" spans="1:47" x14ac:dyDescent="0.25">
      <c r="A9128"/>
      <c r="C9128"/>
      <c r="D9128"/>
      <c r="J9128"/>
      <c r="L9128"/>
      <c r="M9128"/>
      <c r="N9128"/>
      <c r="O9128"/>
      <c r="P9128"/>
      <c r="Q9128"/>
      <c r="R9128"/>
      <c r="S9128"/>
      <c r="T9128"/>
      <c r="U9128"/>
      <c r="AA9128"/>
      <c r="AD9128"/>
      <c r="AR9128"/>
      <c r="AS9128"/>
      <c r="AT9128"/>
      <c r="AU9128"/>
    </row>
    <row r="9129" spans="1:47" x14ac:dyDescent="0.25">
      <c r="A9129"/>
      <c r="C9129"/>
      <c r="D9129"/>
      <c r="J9129"/>
      <c r="L9129"/>
      <c r="M9129"/>
      <c r="N9129"/>
      <c r="O9129"/>
      <c r="P9129"/>
      <c r="Q9129"/>
      <c r="R9129"/>
      <c r="S9129"/>
      <c r="T9129"/>
      <c r="U9129"/>
      <c r="AA9129"/>
      <c r="AD9129"/>
      <c r="AR9129"/>
      <c r="AS9129"/>
      <c r="AT9129"/>
      <c r="AU9129"/>
    </row>
    <row r="9130" spans="1:47" x14ac:dyDescent="0.25">
      <c r="A9130"/>
      <c r="C9130"/>
      <c r="D9130"/>
      <c r="J9130"/>
      <c r="L9130"/>
      <c r="M9130"/>
      <c r="N9130"/>
      <c r="O9130"/>
      <c r="P9130"/>
      <c r="Q9130"/>
      <c r="R9130"/>
      <c r="S9130"/>
      <c r="T9130"/>
      <c r="U9130"/>
      <c r="AA9130"/>
      <c r="AD9130"/>
      <c r="AR9130"/>
      <c r="AS9130"/>
      <c r="AT9130"/>
      <c r="AU9130"/>
    </row>
    <row r="9131" spans="1:47" x14ac:dyDescent="0.25">
      <c r="A9131"/>
      <c r="C9131"/>
      <c r="D9131"/>
      <c r="J9131"/>
      <c r="L9131"/>
      <c r="M9131"/>
      <c r="N9131"/>
      <c r="O9131"/>
      <c r="P9131"/>
      <c r="Q9131"/>
      <c r="R9131"/>
      <c r="S9131"/>
      <c r="T9131"/>
      <c r="U9131"/>
      <c r="AA9131"/>
      <c r="AD9131"/>
      <c r="AR9131"/>
      <c r="AS9131"/>
      <c r="AT9131"/>
      <c r="AU9131"/>
    </row>
    <row r="9132" spans="1:47" x14ac:dyDescent="0.25">
      <c r="A9132"/>
      <c r="C9132"/>
      <c r="D9132"/>
      <c r="J9132"/>
      <c r="L9132"/>
      <c r="M9132"/>
      <c r="N9132"/>
      <c r="O9132"/>
      <c r="P9132"/>
      <c r="Q9132"/>
      <c r="R9132"/>
      <c r="S9132"/>
      <c r="T9132"/>
      <c r="U9132"/>
      <c r="AA9132"/>
      <c r="AD9132"/>
      <c r="AR9132"/>
      <c r="AS9132"/>
      <c r="AT9132"/>
      <c r="AU9132"/>
    </row>
    <row r="9133" spans="1:47" x14ac:dyDescent="0.25">
      <c r="A9133"/>
      <c r="C9133"/>
      <c r="D9133"/>
      <c r="J9133"/>
      <c r="L9133"/>
      <c r="M9133"/>
      <c r="N9133"/>
      <c r="O9133"/>
      <c r="P9133"/>
      <c r="Q9133"/>
      <c r="R9133"/>
      <c r="S9133"/>
      <c r="T9133"/>
      <c r="U9133"/>
      <c r="AA9133"/>
      <c r="AD9133"/>
      <c r="AR9133"/>
      <c r="AS9133"/>
      <c r="AT9133"/>
      <c r="AU9133"/>
    </row>
    <row r="9134" spans="1:47" x14ac:dyDescent="0.25">
      <c r="A9134"/>
      <c r="C9134"/>
      <c r="D9134"/>
      <c r="J9134"/>
      <c r="L9134"/>
      <c r="M9134"/>
      <c r="N9134"/>
      <c r="O9134"/>
      <c r="P9134"/>
      <c r="Q9134"/>
      <c r="R9134"/>
      <c r="S9134"/>
      <c r="T9134"/>
      <c r="U9134"/>
      <c r="AA9134"/>
      <c r="AD9134"/>
      <c r="AR9134"/>
      <c r="AS9134"/>
      <c r="AT9134"/>
      <c r="AU9134"/>
    </row>
    <row r="9135" spans="1:47" x14ac:dyDescent="0.25">
      <c r="A9135"/>
      <c r="C9135"/>
      <c r="D9135"/>
      <c r="J9135"/>
      <c r="L9135"/>
      <c r="M9135"/>
      <c r="N9135"/>
      <c r="O9135"/>
      <c r="P9135"/>
      <c r="Q9135"/>
      <c r="R9135"/>
      <c r="S9135"/>
      <c r="T9135"/>
      <c r="U9135"/>
      <c r="AA9135"/>
      <c r="AD9135"/>
      <c r="AR9135"/>
      <c r="AS9135"/>
      <c r="AT9135"/>
      <c r="AU9135"/>
    </row>
    <row r="9136" spans="1:47" x14ac:dyDescent="0.25">
      <c r="A9136"/>
      <c r="C9136"/>
      <c r="D9136"/>
      <c r="J9136"/>
      <c r="L9136"/>
      <c r="M9136"/>
      <c r="N9136"/>
      <c r="O9136"/>
      <c r="P9136"/>
      <c r="Q9136"/>
      <c r="R9136"/>
      <c r="S9136"/>
      <c r="T9136"/>
      <c r="U9136"/>
      <c r="AA9136"/>
      <c r="AD9136"/>
      <c r="AR9136"/>
      <c r="AS9136"/>
      <c r="AT9136"/>
      <c r="AU9136"/>
    </row>
    <row r="9137" spans="1:47" x14ac:dyDescent="0.25">
      <c r="A9137"/>
      <c r="C9137"/>
      <c r="D9137"/>
      <c r="J9137"/>
      <c r="L9137"/>
      <c r="M9137"/>
      <c r="N9137"/>
      <c r="O9137"/>
      <c r="P9137"/>
      <c r="Q9137"/>
      <c r="R9137"/>
      <c r="S9137"/>
      <c r="T9137"/>
      <c r="U9137"/>
      <c r="AA9137"/>
      <c r="AD9137"/>
      <c r="AR9137"/>
      <c r="AS9137"/>
      <c r="AT9137"/>
      <c r="AU9137"/>
    </row>
    <row r="9138" spans="1:47" x14ac:dyDescent="0.25">
      <c r="A9138"/>
      <c r="C9138"/>
      <c r="D9138"/>
      <c r="J9138"/>
      <c r="L9138"/>
      <c r="M9138"/>
      <c r="N9138"/>
      <c r="O9138"/>
      <c r="P9138"/>
      <c r="Q9138"/>
      <c r="R9138"/>
      <c r="S9138"/>
      <c r="T9138"/>
      <c r="U9138"/>
      <c r="AA9138"/>
      <c r="AD9138"/>
      <c r="AR9138"/>
      <c r="AS9138"/>
      <c r="AT9138"/>
      <c r="AU9138"/>
    </row>
    <row r="9139" spans="1:47" x14ac:dyDescent="0.25">
      <c r="A9139"/>
      <c r="C9139"/>
      <c r="D9139"/>
      <c r="J9139"/>
      <c r="L9139"/>
      <c r="M9139"/>
      <c r="N9139"/>
      <c r="O9139"/>
      <c r="P9139"/>
      <c r="Q9139"/>
      <c r="R9139"/>
      <c r="S9139"/>
      <c r="T9139"/>
      <c r="U9139"/>
      <c r="AA9139"/>
      <c r="AD9139"/>
      <c r="AR9139"/>
      <c r="AS9139"/>
      <c r="AT9139"/>
      <c r="AU9139"/>
    </row>
    <row r="9140" spans="1:47" x14ac:dyDescent="0.25">
      <c r="A9140"/>
      <c r="C9140"/>
      <c r="D9140"/>
      <c r="J9140"/>
      <c r="L9140"/>
      <c r="M9140"/>
      <c r="N9140"/>
      <c r="O9140"/>
      <c r="P9140"/>
      <c r="Q9140"/>
      <c r="R9140"/>
      <c r="S9140"/>
      <c r="T9140"/>
      <c r="U9140"/>
      <c r="AA9140"/>
      <c r="AD9140"/>
      <c r="AR9140"/>
      <c r="AS9140"/>
      <c r="AT9140"/>
      <c r="AU9140"/>
    </row>
    <row r="9141" spans="1:47" x14ac:dyDescent="0.25">
      <c r="A9141"/>
      <c r="C9141"/>
      <c r="D9141"/>
      <c r="J9141"/>
      <c r="L9141"/>
      <c r="M9141"/>
      <c r="N9141"/>
      <c r="O9141"/>
      <c r="P9141"/>
      <c r="Q9141"/>
      <c r="R9141"/>
      <c r="S9141"/>
      <c r="T9141"/>
      <c r="U9141"/>
      <c r="AA9141"/>
      <c r="AD9141"/>
      <c r="AR9141"/>
      <c r="AS9141"/>
      <c r="AT9141"/>
      <c r="AU9141"/>
    </row>
    <row r="9142" spans="1:47" x14ac:dyDescent="0.25">
      <c r="A9142"/>
      <c r="C9142"/>
      <c r="D9142"/>
      <c r="J9142"/>
      <c r="L9142"/>
      <c r="M9142"/>
      <c r="N9142"/>
      <c r="O9142"/>
      <c r="P9142"/>
      <c r="Q9142"/>
      <c r="R9142"/>
      <c r="S9142"/>
      <c r="T9142"/>
      <c r="U9142"/>
      <c r="AA9142"/>
      <c r="AD9142"/>
      <c r="AR9142"/>
      <c r="AS9142"/>
      <c r="AT9142"/>
      <c r="AU9142"/>
    </row>
    <row r="9143" spans="1:47" x14ac:dyDescent="0.25">
      <c r="A9143"/>
      <c r="C9143"/>
      <c r="D9143"/>
      <c r="J9143"/>
      <c r="L9143"/>
      <c r="M9143"/>
      <c r="N9143"/>
      <c r="O9143"/>
      <c r="P9143"/>
      <c r="Q9143"/>
      <c r="R9143"/>
      <c r="S9143"/>
      <c r="T9143"/>
      <c r="U9143"/>
      <c r="AA9143"/>
      <c r="AD9143"/>
      <c r="AR9143"/>
      <c r="AS9143"/>
      <c r="AT9143"/>
      <c r="AU9143"/>
    </row>
    <row r="9144" spans="1:47" x14ac:dyDescent="0.25">
      <c r="A9144"/>
      <c r="C9144"/>
      <c r="D9144"/>
      <c r="J9144"/>
      <c r="L9144"/>
      <c r="M9144"/>
      <c r="N9144"/>
      <c r="O9144"/>
      <c r="P9144"/>
      <c r="Q9144"/>
      <c r="R9144"/>
      <c r="S9144"/>
      <c r="T9144"/>
      <c r="U9144"/>
      <c r="AA9144"/>
      <c r="AD9144"/>
      <c r="AR9144"/>
      <c r="AS9144"/>
      <c r="AT9144"/>
      <c r="AU9144"/>
    </row>
    <row r="9145" spans="1:47" x14ac:dyDescent="0.25">
      <c r="A9145"/>
      <c r="C9145"/>
      <c r="D9145"/>
      <c r="J9145"/>
      <c r="L9145"/>
      <c r="M9145"/>
      <c r="N9145"/>
      <c r="O9145"/>
      <c r="P9145"/>
      <c r="Q9145"/>
      <c r="R9145"/>
      <c r="S9145"/>
      <c r="T9145"/>
      <c r="U9145"/>
      <c r="AA9145"/>
      <c r="AD9145"/>
      <c r="AR9145"/>
      <c r="AS9145"/>
      <c r="AT9145"/>
      <c r="AU9145"/>
    </row>
    <row r="9146" spans="1:47" x14ac:dyDescent="0.25">
      <c r="A9146"/>
      <c r="C9146"/>
      <c r="D9146"/>
      <c r="J9146"/>
      <c r="L9146"/>
      <c r="M9146"/>
      <c r="N9146"/>
      <c r="O9146"/>
      <c r="P9146"/>
      <c r="Q9146"/>
      <c r="R9146"/>
      <c r="S9146"/>
      <c r="T9146"/>
      <c r="U9146"/>
      <c r="AA9146"/>
      <c r="AD9146"/>
      <c r="AR9146"/>
      <c r="AS9146"/>
      <c r="AT9146"/>
      <c r="AU9146"/>
    </row>
    <row r="9147" spans="1:47" x14ac:dyDescent="0.25">
      <c r="A9147"/>
      <c r="C9147"/>
      <c r="D9147"/>
      <c r="J9147"/>
      <c r="L9147"/>
      <c r="M9147"/>
      <c r="N9147"/>
      <c r="O9147"/>
      <c r="P9147"/>
      <c r="Q9147"/>
      <c r="R9147"/>
      <c r="S9147"/>
      <c r="T9147"/>
      <c r="U9147"/>
      <c r="AA9147"/>
      <c r="AD9147"/>
      <c r="AR9147"/>
      <c r="AS9147"/>
      <c r="AT9147"/>
      <c r="AU9147"/>
    </row>
    <row r="9148" spans="1:47" x14ac:dyDescent="0.25">
      <c r="A9148"/>
      <c r="C9148"/>
      <c r="D9148"/>
      <c r="J9148"/>
      <c r="L9148"/>
      <c r="M9148"/>
      <c r="N9148"/>
      <c r="O9148"/>
      <c r="P9148"/>
      <c r="Q9148"/>
      <c r="R9148"/>
      <c r="S9148"/>
      <c r="T9148"/>
      <c r="U9148"/>
      <c r="AA9148"/>
      <c r="AD9148"/>
      <c r="AR9148"/>
      <c r="AS9148"/>
      <c r="AT9148"/>
      <c r="AU9148"/>
    </row>
    <row r="9149" spans="1:47" x14ac:dyDescent="0.25">
      <c r="A9149"/>
      <c r="C9149"/>
      <c r="D9149"/>
      <c r="J9149"/>
      <c r="L9149"/>
      <c r="M9149"/>
      <c r="N9149"/>
      <c r="O9149"/>
      <c r="P9149"/>
      <c r="Q9149"/>
      <c r="R9149"/>
      <c r="S9149"/>
      <c r="T9149"/>
      <c r="U9149"/>
      <c r="AA9149"/>
      <c r="AD9149"/>
      <c r="AR9149"/>
      <c r="AS9149"/>
      <c r="AT9149"/>
      <c r="AU9149"/>
    </row>
    <row r="9150" spans="1:47" x14ac:dyDescent="0.25">
      <c r="A9150"/>
      <c r="C9150"/>
      <c r="D9150"/>
      <c r="J9150"/>
      <c r="L9150"/>
      <c r="M9150"/>
      <c r="N9150"/>
      <c r="O9150"/>
      <c r="P9150"/>
      <c r="Q9150"/>
      <c r="R9150"/>
      <c r="S9150"/>
      <c r="T9150"/>
      <c r="U9150"/>
      <c r="AA9150"/>
      <c r="AD9150"/>
      <c r="AR9150"/>
      <c r="AS9150"/>
      <c r="AT9150"/>
      <c r="AU9150"/>
    </row>
    <row r="9151" spans="1:47" x14ac:dyDescent="0.25">
      <c r="A9151"/>
      <c r="C9151"/>
      <c r="D9151"/>
      <c r="J9151"/>
      <c r="L9151"/>
      <c r="M9151"/>
      <c r="N9151"/>
      <c r="O9151"/>
      <c r="P9151"/>
      <c r="Q9151"/>
      <c r="R9151"/>
      <c r="S9151"/>
      <c r="T9151"/>
      <c r="U9151"/>
      <c r="AA9151"/>
      <c r="AD9151"/>
      <c r="AR9151"/>
      <c r="AS9151"/>
      <c r="AT9151"/>
      <c r="AU9151"/>
    </row>
    <row r="9152" spans="1:47" x14ac:dyDescent="0.25">
      <c r="A9152"/>
      <c r="C9152"/>
      <c r="D9152"/>
      <c r="J9152"/>
      <c r="L9152"/>
      <c r="M9152"/>
      <c r="N9152"/>
      <c r="O9152"/>
      <c r="P9152"/>
      <c r="Q9152"/>
      <c r="R9152"/>
      <c r="S9152"/>
      <c r="T9152"/>
      <c r="U9152"/>
      <c r="AA9152"/>
      <c r="AD9152"/>
      <c r="AR9152"/>
      <c r="AS9152"/>
      <c r="AT9152"/>
      <c r="AU9152"/>
    </row>
    <row r="9153" spans="1:47" x14ac:dyDescent="0.25">
      <c r="A9153"/>
      <c r="C9153"/>
      <c r="D9153"/>
      <c r="J9153"/>
      <c r="L9153"/>
      <c r="M9153"/>
      <c r="N9153"/>
      <c r="O9153"/>
      <c r="P9153"/>
      <c r="Q9153"/>
      <c r="R9153"/>
      <c r="S9153"/>
      <c r="T9153"/>
      <c r="U9153"/>
      <c r="AA9153"/>
      <c r="AD9153"/>
      <c r="AR9153"/>
      <c r="AS9153"/>
      <c r="AT9153"/>
      <c r="AU9153"/>
    </row>
    <row r="9154" spans="1:47" x14ac:dyDescent="0.25">
      <c r="A9154"/>
      <c r="C9154"/>
      <c r="D9154"/>
      <c r="J9154"/>
      <c r="L9154"/>
      <c r="M9154"/>
      <c r="N9154"/>
      <c r="O9154"/>
      <c r="P9154"/>
      <c r="Q9154"/>
      <c r="R9154"/>
      <c r="S9154"/>
      <c r="T9154"/>
      <c r="U9154"/>
      <c r="AA9154"/>
      <c r="AD9154"/>
      <c r="AR9154"/>
      <c r="AS9154"/>
      <c r="AT9154"/>
      <c r="AU9154"/>
    </row>
    <row r="9155" spans="1:47" x14ac:dyDescent="0.25">
      <c r="A9155"/>
      <c r="C9155"/>
      <c r="D9155"/>
      <c r="J9155"/>
      <c r="L9155"/>
      <c r="M9155"/>
      <c r="N9155"/>
      <c r="O9155"/>
      <c r="P9155"/>
      <c r="Q9155"/>
      <c r="R9155"/>
      <c r="S9155"/>
      <c r="T9155"/>
      <c r="U9155"/>
      <c r="AA9155"/>
      <c r="AD9155"/>
      <c r="AR9155"/>
      <c r="AS9155"/>
      <c r="AT9155"/>
      <c r="AU9155"/>
    </row>
    <row r="9156" spans="1:47" x14ac:dyDescent="0.25">
      <c r="A9156"/>
      <c r="C9156"/>
      <c r="D9156"/>
      <c r="J9156"/>
      <c r="L9156"/>
      <c r="M9156"/>
      <c r="N9156"/>
      <c r="O9156"/>
      <c r="P9156"/>
      <c r="Q9156"/>
      <c r="R9156"/>
      <c r="S9156"/>
      <c r="T9156"/>
      <c r="U9156"/>
      <c r="AA9156"/>
      <c r="AD9156"/>
      <c r="AR9156"/>
      <c r="AS9156"/>
      <c r="AT9156"/>
      <c r="AU9156"/>
    </row>
    <row r="9157" spans="1:47" x14ac:dyDescent="0.25">
      <c r="A9157"/>
      <c r="C9157"/>
      <c r="D9157"/>
      <c r="J9157"/>
      <c r="L9157"/>
      <c r="M9157"/>
      <c r="N9157"/>
      <c r="O9157"/>
      <c r="P9157"/>
      <c r="Q9157"/>
      <c r="R9157"/>
      <c r="S9157"/>
      <c r="T9157"/>
      <c r="U9157"/>
      <c r="AA9157"/>
      <c r="AD9157"/>
      <c r="AR9157"/>
      <c r="AS9157"/>
      <c r="AT9157"/>
      <c r="AU9157"/>
    </row>
    <row r="9158" spans="1:47" x14ac:dyDescent="0.25">
      <c r="A9158"/>
      <c r="C9158"/>
      <c r="D9158"/>
      <c r="J9158"/>
      <c r="L9158"/>
      <c r="M9158"/>
      <c r="N9158"/>
      <c r="O9158"/>
      <c r="P9158"/>
      <c r="Q9158"/>
      <c r="R9158"/>
      <c r="S9158"/>
      <c r="T9158"/>
      <c r="U9158"/>
      <c r="AA9158"/>
      <c r="AD9158"/>
      <c r="AR9158"/>
      <c r="AS9158"/>
      <c r="AT9158"/>
      <c r="AU9158"/>
    </row>
    <row r="9159" spans="1:47" x14ac:dyDescent="0.25">
      <c r="A9159"/>
      <c r="C9159"/>
      <c r="D9159"/>
      <c r="J9159"/>
      <c r="L9159"/>
      <c r="M9159"/>
      <c r="N9159"/>
      <c r="O9159"/>
      <c r="P9159"/>
      <c r="Q9159"/>
      <c r="R9159"/>
      <c r="S9159"/>
      <c r="T9159"/>
      <c r="U9159"/>
      <c r="AA9159"/>
      <c r="AD9159"/>
      <c r="AR9159"/>
      <c r="AS9159"/>
      <c r="AT9159"/>
      <c r="AU9159"/>
    </row>
    <row r="9160" spans="1:47" x14ac:dyDescent="0.25">
      <c r="A9160"/>
      <c r="C9160"/>
      <c r="D9160"/>
      <c r="J9160"/>
      <c r="L9160"/>
      <c r="M9160"/>
      <c r="N9160"/>
      <c r="O9160"/>
      <c r="P9160"/>
      <c r="Q9160"/>
      <c r="R9160"/>
      <c r="S9160"/>
      <c r="T9160"/>
      <c r="U9160"/>
      <c r="AA9160"/>
      <c r="AD9160"/>
      <c r="AR9160"/>
      <c r="AS9160"/>
      <c r="AT9160"/>
      <c r="AU9160"/>
    </row>
    <row r="9161" spans="1:47" x14ac:dyDescent="0.25">
      <c r="A9161"/>
      <c r="C9161"/>
      <c r="D9161"/>
      <c r="J9161"/>
      <c r="L9161"/>
      <c r="M9161"/>
      <c r="N9161"/>
      <c r="O9161"/>
      <c r="P9161"/>
      <c r="Q9161"/>
      <c r="R9161"/>
      <c r="S9161"/>
      <c r="T9161"/>
      <c r="U9161"/>
      <c r="AA9161"/>
      <c r="AD9161"/>
      <c r="AR9161"/>
      <c r="AS9161"/>
      <c r="AT9161"/>
      <c r="AU9161"/>
    </row>
    <row r="9162" spans="1:47" x14ac:dyDescent="0.25">
      <c r="A9162"/>
      <c r="C9162"/>
      <c r="D9162"/>
      <c r="J9162"/>
      <c r="L9162"/>
      <c r="M9162"/>
      <c r="N9162"/>
      <c r="O9162"/>
      <c r="P9162"/>
      <c r="Q9162"/>
      <c r="R9162"/>
      <c r="S9162"/>
      <c r="T9162"/>
      <c r="U9162"/>
      <c r="AA9162"/>
      <c r="AD9162"/>
      <c r="AR9162"/>
      <c r="AS9162"/>
      <c r="AT9162"/>
      <c r="AU9162"/>
    </row>
    <row r="9163" spans="1:47" x14ac:dyDescent="0.25">
      <c r="A9163"/>
      <c r="C9163"/>
      <c r="D9163"/>
      <c r="J9163"/>
      <c r="L9163"/>
      <c r="M9163"/>
      <c r="N9163"/>
      <c r="O9163"/>
      <c r="P9163"/>
      <c r="Q9163"/>
      <c r="R9163"/>
      <c r="S9163"/>
      <c r="T9163"/>
      <c r="U9163"/>
      <c r="AA9163"/>
      <c r="AD9163"/>
      <c r="AR9163"/>
      <c r="AS9163"/>
      <c r="AT9163"/>
      <c r="AU9163"/>
    </row>
    <row r="9164" spans="1:47" x14ac:dyDescent="0.25">
      <c r="A9164"/>
      <c r="C9164"/>
      <c r="D9164"/>
      <c r="J9164"/>
      <c r="L9164"/>
      <c r="M9164"/>
      <c r="N9164"/>
      <c r="O9164"/>
      <c r="P9164"/>
      <c r="Q9164"/>
      <c r="R9164"/>
      <c r="S9164"/>
      <c r="T9164"/>
      <c r="U9164"/>
      <c r="AA9164"/>
      <c r="AD9164"/>
      <c r="AR9164"/>
      <c r="AS9164"/>
      <c r="AT9164"/>
      <c r="AU9164"/>
    </row>
    <row r="9165" spans="1:47" x14ac:dyDescent="0.25">
      <c r="A9165"/>
      <c r="C9165"/>
      <c r="D9165"/>
      <c r="J9165"/>
      <c r="L9165"/>
      <c r="M9165"/>
      <c r="N9165"/>
      <c r="O9165"/>
      <c r="P9165"/>
      <c r="Q9165"/>
      <c r="R9165"/>
      <c r="S9165"/>
      <c r="T9165"/>
      <c r="U9165"/>
      <c r="AA9165"/>
      <c r="AD9165"/>
      <c r="AR9165"/>
      <c r="AS9165"/>
      <c r="AT9165"/>
      <c r="AU9165"/>
    </row>
    <row r="9166" spans="1:47" x14ac:dyDescent="0.25">
      <c r="A9166"/>
      <c r="C9166"/>
      <c r="D9166"/>
      <c r="J9166"/>
      <c r="L9166"/>
      <c r="M9166"/>
      <c r="N9166"/>
      <c r="O9166"/>
      <c r="P9166"/>
      <c r="Q9166"/>
      <c r="R9166"/>
      <c r="S9166"/>
      <c r="T9166"/>
      <c r="U9166"/>
      <c r="AA9166"/>
      <c r="AD9166"/>
      <c r="AR9166"/>
      <c r="AS9166"/>
      <c r="AT9166"/>
      <c r="AU9166"/>
    </row>
    <row r="9167" spans="1:47" x14ac:dyDescent="0.25">
      <c r="A9167"/>
      <c r="C9167"/>
      <c r="D9167"/>
      <c r="J9167"/>
      <c r="L9167"/>
      <c r="M9167"/>
      <c r="N9167"/>
      <c r="O9167"/>
      <c r="P9167"/>
      <c r="Q9167"/>
      <c r="R9167"/>
      <c r="S9167"/>
      <c r="T9167"/>
      <c r="U9167"/>
      <c r="AA9167"/>
      <c r="AD9167"/>
      <c r="AR9167"/>
      <c r="AS9167"/>
      <c r="AT9167"/>
      <c r="AU9167"/>
    </row>
    <row r="9168" spans="1:47" x14ac:dyDescent="0.25">
      <c r="A9168"/>
      <c r="C9168"/>
      <c r="D9168"/>
      <c r="J9168"/>
      <c r="L9168"/>
      <c r="M9168"/>
      <c r="N9168"/>
      <c r="O9168"/>
      <c r="P9168"/>
      <c r="Q9168"/>
      <c r="R9168"/>
      <c r="S9168"/>
      <c r="T9168"/>
      <c r="U9168"/>
      <c r="AA9168"/>
      <c r="AD9168"/>
      <c r="AR9168"/>
      <c r="AS9168"/>
      <c r="AT9168"/>
      <c r="AU9168"/>
    </row>
    <row r="9169" spans="1:47" x14ac:dyDescent="0.25">
      <c r="A9169"/>
      <c r="C9169"/>
      <c r="D9169"/>
      <c r="J9169"/>
      <c r="L9169"/>
      <c r="M9169"/>
      <c r="N9169"/>
      <c r="O9169"/>
      <c r="P9169"/>
      <c r="Q9169"/>
      <c r="R9169"/>
      <c r="S9169"/>
      <c r="T9169"/>
      <c r="U9169"/>
      <c r="AA9169"/>
      <c r="AD9169"/>
      <c r="AR9169"/>
      <c r="AS9169"/>
      <c r="AT9169"/>
      <c r="AU9169"/>
    </row>
    <row r="9170" spans="1:47" x14ac:dyDescent="0.25">
      <c r="A9170"/>
      <c r="C9170"/>
      <c r="D9170"/>
      <c r="J9170"/>
      <c r="L9170"/>
      <c r="M9170"/>
      <c r="N9170"/>
      <c r="O9170"/>
      <c r="P9170"/>
      <c r="Q9170"/>
      <c r="R9170"/>
      <c r="S9170"/>
      <c r="T9170"/>
      <c r="U9170"/>
      <c r="AA9170"/>
      <c r="AD9170"/>
      <c r="AR9170"/>
      <c r="AS9170"/>
      <c r="AT9170"/>
      <c r="AU9170"/>
    </row>
    <row r="9171" spans="1:47" x14ac:dyDescent="0.25">
      <c r="A9171"/>
      <c r="C9171"/>
      <c r="D9171"/>
      <c r="J9171"/>
      <c r="L9171"/>
      <c r="M9171"/>
      <c r="N9171"/>
      <c r="O9171"/>
      <c r="P9171"/>
      <c r="Q9171"/>
      <c r="R9171"/>
      <c r="S9171"/>
      <c r="T9171"/>
      <c r="U9171"/>
      <c r="AA9171"/>
      <c r="AD9171"/>
      <c r="AR9171"/>
      <c r="AS9171"/>
      <c r="AT9171"/>
      <c r="AU9171"/>
    </row>
    <row r="9172" spans="1:47" x14ac:dyDescent="0.25">
      <c r="A9172"/>
      <c r="C9172"/>
      <c r="D9172"/>
      <c r="J9172"/>
      <c r="L9172"/>
      <c r="M9172"/>
      <c r="N9172"/>
      <c r="O9172"/>
      <c r="P9172"/>
      <c r="Q9172"/>
      <c r="R9172"/>
      <c r="S9172"/>
      <c r="T9172"/>
      <c r="U9172"/>
      <c r="AA9172"/>
      <c r="AD9172"/>
      <c r="AR9172"/>
      <c r="AS9172"/>
      <c r="AT9172"/>
      <c r="AU9172"/>
    </row>
    <row r="9173" spans="1:47" x14ac:dyDescent="0.25">
      <c r="A9173"/>
      <c r="C9173"/>
      <c r="D9173"/>
      <c r="J9173"/>
      <c r="L9173"/>
      <c r="M9173"/>
      <c r="N9173"/>
      <c r="O9173"/>
      <c r="P9173"/>
      <c r="Q9173"/>
      <c r="R9173"/>
      <c r="S9173"/>
      <c r="T9173"/>
      <c r="U9173"/>
      <c r="AA9173"/>
      <c r="AD9173"/>
      <c r="AR9173"/>
      <c r="AS9173"/>
      <c r="AT9173"/>
      <c r="AU9173"/>
    </row>
    <row r="9174" spans="1:47" x14ac:dyDescent="0.25">
      <c r="A9174"/>
      <c r="C9174"/>
      <c r="D9174"/>
      <c r="J9174"/>
      <c r="L9174"/>
      <c r="M9174"/>
      <c r="N9174"/>
      <c r="O9174"/>
      <c r="P9174"/>
      <c r="Q9174"/>
      <c r="R9174"/>
      <c r="S9174"/>
      <c r="T9174"/>
      <c r="U9174"/>
      <c r="AA9174"/>
      <c r="AD9174"/>
      <c r="AR9174"/>
      <c r="AS9174"/>
      <c r="AT9174"/>
      <c r="AU9174"/>
    </row>
    <row r="9175" spans="1:47" x14ac:dyDescent="0.25">
      <c r="A9175"/>
      <c r="C9175"/>
      <c r="D9175"/>
      <c r="J9175"/>
      <c r="L9175"/>
      <c r="M9175"/>
      <c r="N9175"/>
      <c r="O9175"/>
      <c r="P9175"/>
      <c r="Q9175"/>
      <c r="R9175"/>
      <c r="S9175"/>
      <c r="T9175"/>
      <c r="U9175"/>
      <c r="AA9175"/>
      <c r="AD9175"/>
      <c r="AR9175"/>
      <c r="AS9175"/>
      <c r="AT9175"/>
      <c r="AU9175"/>
    </row>
    <row r="9176" spans="1:47" x14ac:dyDescent="0.25">
      <c r="A9176"/>
      <c r="C9176"/>
      <c r="D9176"/>
      <c r="J9176"/>
      <c r="L9176"/>
      <c r="M9176"/>
      <c r="N9176"/>
      <c r="O9176"/>
      <c r="P9176"/>
      <c r="Q9176"/>
      <c r="R9176"/>
      <c r="S9176"/>
      <c r="T9176"/>
      <c r="U9176"/>
      <c r="AA9176"/>
      <c r="AD9176"/>
      <c r="AR9176"/>
      <c r="AS9176"/>
      <c r="AT9176"/>
      <c r="AU9176"/>
    </row>
    <row r="9177" spans="1:47" x14ac:dyDescent="0.25">
      <c r="A9177"/>
      <c r="C9177"/>
      <c r="D9177"/>
      <c r="J9177"/>
      <c r="L9177"/>
      <c r="M9177"/>
      <c r="N9177"/>
      <c r="O9177"/>
      <c r="P9177"/>
      <c r="Q9177"/>
      <c r="R9177"/>
      <c r="S9177"/>
      <c r="T9177"/>
      <c r="U9177"/>
      <c r="AA9177"/>
      <c r="AD9177"/>
      <c r="AR9177"/>
      <c r="AS9177"/>
      <c r="AT9177"/>
      <c r="AU9177"/>
    </row>
    <row r="9178" spans="1:47" x14ac:dyDescent="0.25">
      <c r="A9178"/>
      <c r="C9178"/>
      <c r="D9178"/>
      <c r="J9178"/>
      <c r="L9178"/>
      <c r="M9178"/>
      <c r="N9178"/>
      <c r="O9178"/>
      <c r="P9178"/>
      <c r="Q9178"/>
      <c r="R9178"/>
      <c r="S9178"/>
      <c r="T9178"/>
      <c r="U9178"/>
      <c r="AA9178"/>
      <c r="AD9178"/>
      <c r="AR9178"/>
      <c r="AS9178"/>
      <c r="AT9178"/>
      <c r="AU9178"/>
    </row>
    <row r="9179" spans="1:47" x14ac:dyDescent="0.25">
      <c r="A9179"/>
      <c r="C9179"/>
      <c r="D9179"/>
      <c r="J9179"/>
      <c r="L9179"/>
      <c r="M9179"/>
      <c r="N9179"/>
      <c r="O9179"/>
      <c r="P9179"/>
      <c r="Q9179"/>
      <c r="R9179"/>
      <c r="S9179"/>
      <c r="T9179"/>
      <c r="U9179"/>
      <c r="AA9179"/>
      <c r="AD9179"/>
      <c r="AR9179"/>
      <c r="AS9179"/>
      <c r="AT9179"/>
      <c r="AU9179"/>
    </row>
    <row r="9180" spans="1:47" x14ac:dyDescent="0.25">
      <c r="A9180"/>
      <c r="C9180"/>
      <c r="D9180"/>
      <c r="J9180"/>
      <c r="L9180"/>
      <c r="M9180"/>
      <c r="N9180"/>
      <c r="O9180"/>
      <c r="P9180"/>
      <c r="Q9180"/>
      <c r="R9180"/>
      <c r="S9180"/>
      <c r="T9180"/>
      <c r="U9180"/>
      <c r="AA9180"/>
      <c r="AD9180"/>
      <c r="AR9180"/>
      <c r="AS9180"/>
      <c r="AT9180"/>
      <c r="AU9180"/>
    </row>
    <row r="9181" spans="1:47" x14ac:dyDescent="0.25">
      <c r="A9181"/>
      <c r="C9181"/>
      <c r="D9181"/>
      <c r="J9181"/>
      <c r="L9181"/>
      <c r="M9181"/>
      <c r="N9181"/>
      <c r="O9181"/>
      <c r="P9181"/>
      <c r="Q9181"/>
      <c r="R9181"/>
      <c r="S9181"/>
      <c r="T9181"/>
      <c r="U9181"/>
      <c r="AA9181"/>
      <c r="AD9181"/>
      <c r="AR9181"/>
      <c r="AS9181"/>
      <c r="AT9181"/>
      <c r="AU9181"/>
    </row>
    <row r="9182" spans="1:47" x14ac:dyDescent="0.25">
      <c r="A9182"/>
      <c r="C9182"/>
      <c r="D9182"/>
      <c r="J9182"/>
      <c r="L9182"/>
      <c r="M9182"/>
      <c r="N9182"/>
      <c r="O9182"/>
      <c r="P9182"/>
      <c r="Q9182"/>
      <c r="R9182"/>
      <c r="S9182"/>
      <c r="T9182"/>
      <c r="U9182"/>
      <c r="AA9182"/>
      <c r="AD9182"/>
      <c r="AR9182"/>
      <c r="AS9182"/>
      <c r="AT9182"/>
      <c r="AU9182"/>
    </row>
    <row r="9183" spans="1:47" x14ac:dyDescent="0.25">
      <c r="A9183"/>
      <c r="C9183"/>
      <c r="D9183"/>
      <c r="J9183"/>
      <c r="L9183"/>
      <c r="M9183"/>
      <c r="N9183"/>
      <c r="O9183"/>
      <c r="P9183"/>
      <c r="Q9183"/>
      <c r="R9183"/>
      <c r="S9183"/>
      <c r="T9183"/>
      <c r="U9183"/>
      <c r="AA9183"/>
      <c r="AD9183"/>
      <c r="AR9183"/>
      <c r="AS9183"/>
      <c r="AT9183"/>
      <c r="AU9183"/>
    </row>
    <row r="9184" spans="1:47" x14ac:dyDescent="0.25">
      <c r="A9184"/>
      <c r="C9184"/>
      <c r="D9184"/>
      <c r="J9184"/>
      <c r="L9184"/>
      <c r="M9184"/>
      <c r="N9184"/>
      <c r="O9184"/>
      <c r="P9184"/>
      <c r="Q9184"/>
      <c r="R9184"/>
      <c r="S9184"/>
      <c r="T9184"/>
      <c r="U9184"/>
      <c r="AA9184"/>
      <c r="AD9184"/>
      <c r="AR9184"/>
      <c r="AS9184"/>
      <c r="AT9184"/>
      <c r="AU9184"/>
    </row>
    <row r="9185" spans="1:47" x14ac:dyDescent="0.25">
      <c r="A9185"/>
      <c r="C9185"/>
      <c r="D9185"/>
      <c r="J9185"/>
      <c r="L9185"/>
      <c r="M9185"/>
      <c r="N9185"/>
      <c r="O9185"/>
      <c r="P9185"/>
      <c r="Q9185"/>
      <c r="R9185"/>
      <c r="S9185"/>
      <c r="T9185"/>
      <c r="U9185"/>
      <c r="AA9185"/>
      <c r="AD9185"/>
      <c r="AR9185"/>
      <c r="AS9185"/>
      <c r="AT9185"/>
      <c r="AU9185"/>
    </row>
    <row r="9186" spans="1:47" x14ac:dyDescent="0.25">
      <c r="A9186"/>
      <c r="C9186"/>
      <c r="D9186"/>
      <c r="J9186"/>
      <c r="L9186"/>
      <c r="M9186"/>
      <c r="N9186"/>
      <c r="O9186"/>
      <c r="P9186"/>
      <c r="Q9186"/>
      <c r="R9186"/>
      <c r="S9186"/>
      <c r="T9186"/>
      <c r="U9186"/>
      <c r="AA9186"/>
      <c r="AD9186"/>
      <c r="AR9186"/>
      <c r="AS9186"/>
      <c r="AT9186"/>
      <c r="AU9186"/>
    </row>
    <row r="9187" spans="1:47" x14ac:dyDescent="0.25">
      <c r="A9187"/>
      <c r="C9187"/>
      <c r="D9187"/>
      <c r="J9187"/>
      <c r="L9187"/>
      <c r="M9187"/>
      <c r="N9187"/>
      <c r="O9187"/>
      <c r="P9187"/>
      <c r="Q9187"/>
      <c r="R9187"/>
      <c r="S9187"/>
      <c r="T9187"/>
      <c r="U9187"/>
      <c r="AA9187"/>
      <c r="AD9187"/>
      <c r="AR9187"/>
      <c r="AS9187"/>
      <c r="AT9187"/>
      <c r="AU9187"/>
    </row>
    <row r="9188" spans="1:47" x14ac:dyDescent="0.25">
      <c r="A9188"/>
      <c r="C9188"/>
      <c r="D9188"/>
      <c r="J9188"/>
      <c r="L9188"/>
      <c r="M9188"/>
      <c r="N9188"/>
      <c r="O9188"/>
      <c r="P9188"/>
      <c r="Q9188"/>
      <c r="R9188"/>
      <c r="S9188"/>
      <c r="T9188"/>
      <c r="U9188"/>
      <c r="AA9188"/>
      <c r="AD9188"/>
      <c r="AR9188"/>
      <c r="AS9188"/>
      <c r="AT9188"/>
      <c r="AU9188"/>
    </row>
    <row r="9189" spans="1:47" x14ac:dyDescent="0.25">
      <c r="A9189"/>
      <c r="C9189"/>
      <c r="D9189"/>
      <c r="J9189"/>
      <c r="L9189"/>
      <c r="M9189"/>
      <c r="N9189"/>
      <c r="O9189"/>
      <c r="P9189"/>
      <c r="Q9189"/>
      <c r="R9189"/>
      <c r="S9189"/>
      <c r="T9189"/>
      <c r="U9189"/>
      <c r="AA9189"/>
      <c r="AD9189"/>
      <c r="AR9189"/>
      <c r="AS9189"/>
      <c r="AT9189"/>
      <c r="AU9189"/>
    </row>
    <row r="9190" spans="1:47" x14ac:dyDescent="0.25">
      <c r="A9190"/>
      <c r="C9190"/>
      <c r="D9190"/>
      <c r="J9190"/>
      <c r="L9190"/>
      <c r="M9190"/>
      <c r="N9190"/>
      <c r="O9190"/>
      <c r="P9190"/>
      <c r="Q9190"/>
      <c r="R9190"/>
      <c r="S9190"/>
      <c r="T9190"/>
      <c r="U9190"/>
      <c r="AA9190"/>
      <c r="AD9190"/>
      <c r="AR9190"/>
      <c r="AS9190"/>
      <c r="AT9190"/>
      <c r="AU9190"/>
    </row>
    <row r="9191" spans="1:47" x14ac:dyDescent="0.25">
      <c r="A9191"/>
      <c r="C9191"/>
      <c r="D9191"/>
      <c r="J9191"/>
      <c r="L9191"/>
      <c r="M9191"/>
      <c r="N9191"/>
      <c r="O9191"/>
      <c r="P9191"/>
      <c r="Q9191"/>
      <c r="R9191"/>
      <c r="S9191"/>
      <c r="T9191"/>
      <c r="U9191"/>
      <c r="AA9191"/>
      <c r="AD9191"/>
      <c r="AR9191"/>
      <c r="AS9191"/>
      <c r="AT9191"/>
      <c r="AU9191"/>
    </row>
    <row r="9192" spans="1:47" x14ac:dyDescent="0.25">
      <c r="A9192"/>
      <c r="C9192"/>
      <c r="D9192"/>
      <c r="J9192"/>
      <c r="L9192"/>
      <c r="M9192"/>
      <c r="N9192"/>
      <c r="O9192"/>
      <c r="P9192"/>
      <c r="Q9192"/>
      <c r="R9192"/>
      <c r="S9192"/>
      <c r="T9192"/>
      <c r="U9192"/>
      <c r="AA9192"/>
      <c r="AD9192"/>
      <c r="AR9192"/>
      <c r="AS9192"/>
      <c r="AT9192"/>
      <c r="AU9192"/>
    </row>
    <row r="9193" spans="1:47" x14ac:dyDescent="0.25">
      <c r="A9193"/>
      <c r="C9193"/>
      <c r="D9193"/>
      <c r="J9193"/>
      <c r="L9193"/>
      <c r="M9193"/>
      <c r="N9193"/>
      <c r="O9193"/>
      <c r="P9193"/>
      <c r="Q9193"/>
      <c r="R9193"/>
      <c r="S9193"/>
      <c r="T9193"/>
      <c r="U9193"/>
      <c r="AA9193"/>
      <c r="AD9193"/>
      <c r="AR9193"/>
      <c r="AS9193"/>
      <c r="AT9193"/>
      <c r="AU9193"/>
    </row>
    <row r="9194" spans="1:47" x14ac:dyDescent="0.25">
      <c r="A9194"/>
      <c r="C9194"/>
      <c r="D9194"/>
      <c r="J9194"/>
      <c r="L9194"/>
      <c r="M9194"/>
      <c r="N9194"/>
      <c r="O9194"/>
      <c r="P9194"/>
      <c r="Q9194"/>
      <c r="R9194"/>
      <c r="S9194"/>
      <c r="T9194"/>
      <c r="U9194"/>
      <c r="AA9194"/>
      <c r="AD9194"/>
      <c r="AR9194"/>
      <c r="AS9194"/>
      <c r="AT9194"/>
      <c r="AU9194"/>
    </row>
    <row r="9195" spans="1:47" x14ac:dyDescent="0.25">
      <c r="A9195"/>
      <c r="C9195"/>
      <c r="D9195"/>
      <c r="J9195"/>
      <c r="L9195"/>
      <c r="M9195"/>
      <c r="N9195"/>
      <c r="O9195"/>
      <c r="P9195"/>
      <c r="Q9195"/>
      <c r="R9195"/>
      <c r="S9195"/>
      <c r="T9195"/>
      <c r="U9195"/>
      <c r="AA9195"/>
      <c r="AD9195"/>
      <c r="AR9195"/>
      <c r="AS9195"/>
      <c r="AT9195"/>
      <c r="AU9195"/>
    </row>
    <row r="9196" spans="1:47" x14ac:dyDescent="0.25">
      <c r="A9196"/>
      <c r="C9196"/>
      <c r="D9196"/>
      <c r="J9196"/>
      <c r="L9196"/>
      <c r="M9196"/>
      <c r="N9196"/>
      <c r="O9196"/>
      <c r="P9196"/>
      <c r="Q9196"/>
      <c r="R9196"/>
      <c r="S9196"/>
      <c r="T9196"/>
      <c r="U9196"/>
      <c r="AA9196"/>
      <c r="AD9196"/>
      <c r="AR9196"/>
      <c r="AS9196"/>
      <c r="AT9196"/>
      <c r="AU9196"/>
    </row>
    <row r="9197" spans="1:47" x14ac:dyDescent="0.25">
      <c r="A9197"/>
      <c r="C9197"/>
      <c r="D9197"/>
      <c r="J9197"/>
      <c r="L9197"/>
      <c r="M9197"/>
      <c r="N9197"/>
      <c r="O9197"/>
      <c r="P9197"/>
      <c r="Q9197"/>
      <c r="R9197"/>
      <c r="S9197"/>
      <c r="T9197"/>
      <c r="U9197"/>
      <c r="AA9197"/>
      <c r="AD9197"/>
      <c r="AR9197"/>
      <c r="AS9197"/>
      <c r="AT9197"/>
      <c r="AU9197"/>
    </row>
    <row r="9198" spans="1:47" x14ac:dyDescent="0.25">
      <c r="A9198"/>
      <c r="C9198"/>
      <c r="D9198"/>
      <c r="J9198"/>
      <c r="L9198"/>
      <c r="M9198"/>
      <c r="N9198"/>
      <c r="O9198"/>
      <c r="P9198"/>
      <c r="Q9198"/>
      <c r="R9198"/>
      <c r="S9198"/>
      <c r="T9198"/>
      <c r="U9198"/>
      <c r="AA9198"/>
      <c r="AD9198"/>
      <c r="AR9198"/>
      <c r="AS9198"/>
      <c r="AT9198"/>
      <c r="AU9198"/>
    </row>
    <row r="9199" spans="1:47" x14ac:dyDescent="0.25">
      <c r="A9199"/>
      <c r="C9199"/>
      <c r="D9199"/>
      <c r="J9199"/>
      <c r="L9199"/>
      <c r="M9199"/>
      <c r="N9199"/>
      <c r="O9199"/>
      <c r="P9199"/>
      <c r="Q9199"/>
      <c r="R9199"/>
      <c r="S9199"/>
      <c r="T9199"/>
      <c r="U9199"/>
      <c r="AA9199"/>
      <c r="AD9199"/>
      <c r="AR9199"/>
      <c r="AS9199"/>
      <c r="AT9199"/>
      <c r="AU9199"/>
    </row>
    <row r="9200" spans="1:47" x14ac:dyDescent="0.25">
      <c r="A9200"/>
      <c r="C9200"/>
      <c r="D9200"/>
      <c r="J9200"/>
      <c r="L9200"/>
      <c r="M9200"/>
      <c r="N9200"/>
      <c r="O9200"/>
      <c r="P9200"/>
      <c r="Q9200"/>
      <c r="R9200"/>
      <c r="S9200"/>
      <c r="T9200"/>
      <c r="U9200"/>
      <c r="AA9200"/>
      <c r="AD9200"/>
      <c r="AR9200"/>
      <c r="AS9200"/>
      <c r="AT9200"/>
      <c r="AU9200"/>
    </row>
    <row r="9201" spans="1:47" x14ac:dyDescent="0.25">
      <c r="A9201"/>
      <c r="C9201"/>
      <c r="D9201"/>
      <c r="J9201"/>
      <c r="L9201"/>
      <c r="M9201"/>
      <c r="N9201"/>
      <c r="O9201"/>
      <c r="P9201"/>
      <c r="Q9201"/>
      <c r="R9201"/>
      <c r="S9201"/>
      <c r="T9201"/>
      <c r="U9201"/>
      <c r="AA9201"/>
      <c r="AD9201"/>
      <c r="AR9201"/>
      <c r="AS9201"/>
      <c r="AT9201"/>
      <c r="AU9201"/>
    </row>
    <row r="9202" spans="1:47" x14ac:dyDescent="0.25">
      <c r="A9202"/>
      <c r="C9202"/>
      <c r="D9202"/>
      <c r="J9202"/>
      <c r="L9202"/>
      <c r="M9202"/>
      <c r="N9202"/>
      <c r="O9202"/>
      <c r="P9202"/>
      <c r="Q9202"/>
      <c r="R9202"/>
      <c r="S9202"/>
      <c r="T9202"/>
      <c r="U9202"/>
      <c r="AA9202"/>
      <c r="AD9202"/>
      <c r="AR9202"/>
      <c r="AS9202"/>
      <c r="AT9202"/>
      <c r="AU9202"/>
    </row>
    <row r="9203" spans="1:47" x14ac:dyDescent="0.25">
      <c r="A9203"/>
      <c r="C9203"/>
      <c r="D9203"/>
      <c r="J9203"/>
      <c r="L9203"/>
      <c r="M9203"/>
      <c r="N9203"/>
      <c r="O9203"/>
      <c r="P9203"/>
      <c r="Q9203"/>
      <c r="R9203"/>
      <c r="S9203"/>
      <c r="T9203"/>
      <c r="U9203"/>
      <c r="AA9203"/>
      <c r="AD9203"/>
      <c r="AR9203"/>
      <c r="AS9203"/>
      <c r="AT9203"/>
      <c r="AU9203"/>
    </row>
    <row r="9204" spans="1:47" x14ac:dyDescent="0.25">
      <c r="A9204"/>
      <c r="C9204"/>
      <c r="D9204"/>
      <c r="J9204"/>
      <c r="L9204"/>
      <c r="M9204"/>
      <c r="N9204"/>
      <c r="O9204"/>
      <c r="P9204"/>
      <c r="Q9204"/>
      <c r="R9204"/>
      <c r="S9204"/>
      <c r="T9204"/>
      <c r="U9204"/>
      <c r="AA9204"/>
      <c r="AD9204"/>
      <c r="AR9204"/>
      <c r="AS9204"/>
      <c r="AT9204"/>
      <c r="AU9204"/>
    </row>
    <row r="9205" spans="1:47" x14ac:dyDescent="0.25">
      <c r="A9205"/>
      <c r="C9205"/>
      <c r="D9205"/>
      <c r="J9205"/>
      <c r="L9205"/>
      <c r="M9205"/>
      <c r="N9205"/>
      <c r="O9205"/>
      <c r="P9205"/>
      <c r="Q9205"/>
      <c r="R9205"/>
      <c r="S9205"/>
      <c r="T9205"/>
      <c r="U9205"/>
      <c r="AA9205"/>
      <c r="AD9205"/>
      <c r="AR9205"/>
      <c r="AS9205"/>
      <c r="AT9205"/>
      <c r="AU9205"/>
    </row>
    <row r="9206" spans="1:47" x14ac:dyDescent="0.25">
      <c r="A9206"/>
      <c r="C9206"/>
      <c r="D9206"/>
      <c r="J9206"/>
      <c r="L9206"/>
      <c r="M9206"/>
      <c r="N9206"/>
      <c r="O9206"/>
      <c r="P9206"/>
      <c r="Q9206"/>
      <c r="R9206"/>
      <c r="S9206"/>
      <c r="T9206"/>
      <c r="U9206"/>
      <c r="AA9206"/>
      <c r="AD9206"/>
      <c r="AR9206"/>
      <c r="AS9206"/>
      <c r="AT9206"/>
      <c r="AU9206"/>
    </row>
    <row r="9207" spans="1:47" x14ac:dyDescent="0.25">
      <c r="A9207"/>
      <c r="C9207"/>
      <c r="D9207"/>
      <c r="J9207"/>
      <c r="L9207"/>
      <c r="M9207"/>
      <c r="N9207"/>
      <c r="O9207"/>
      <c r="P9207"/>
      <c r="Q9207"/>
      <c r="R9207"/>
      <c r="S9207"/>
      <c r="T9207"/>
      <c r="U9207"/>
      <c r="AA9207"/>
      <c r="AD9207"/>
      <c r="AR9207"/>
      <c r="AS9207"/>
      <c r="AT9207"/>
      <c r="AU9207"/>
    </row>
    <row r="9208" spans="1:47" x14ac:dyDescent="0.25">
      <c r="A9208"/>
      <c r="C9208"/>
      <c r="D9208"/>
      <c r="J9208"/>
      <c r="L9208"/>
      <c r="M9208"/>
      <c r="N9208"/>
      <c r="O9208"/>
      <c r="P9208"/>
      <c r="Q9208"/>
      <c r="R9208"/>
      <c r="S9208"/>
      <c r="T9208"/>
      <c r="U9208"/>
      <c r="AA9208"/>
      <c r="AD9208"/>
      <c r="AR9208"/>
      <c r="AS9208"/>
      <c r="AT9208"/>
      <c r="AU9208"/>
    </row>
    <row r="9209" spans="1:47" x14ac:dyDescent="0.25">
      <c r="A9209"/>
      <c r="C9209"/>
      <c r="D9209"/>
      <c r="J9209"/>
      <c r="L9209"/>
      <c r="M9209"/>
      <c r="N9209"/>
      <c r="O9209"/>
      <c r="P9209"/>
      <c r="Q9209"/>
      <c r="R9209"/>
      <c r="S9209"/>
      <c r="T9209"/>
      <c r="U9209"/>
      <c r="AA9209"/>
      <c r="AD9209"/>
      <c r="AR9209"/>
      <c r="AS9209"/>
      <c r="AT9209"/>
      <c r="AU9209"/>
    </row>
    <row r="9210" spans="1:47" x14ac:dyDescent="0.25">
      <c r="A9210"/>
      <c r="C9210"/>
      <c r="D9210"/>
      <c r="J9210"/>
      <c r="L9210"/>
      <c r="M9210"/>
      <c r="N9210"/>
      <c r="O9210"/>
      <c r="P9210"/>
      <c r="Q9210"/>
      <c r="R9210"/>
      <c r="S9210"/>
      <c r="T9210"/>
      <c r="U9210"/>
      <c r="AA9210"/>
      <c r="AD9210"/>
      <c r="AR9210"/>
      <c r="AS9210"/>
      <c r="AT9210"/>
      <c r="AU9210"/>
    </row>
    <row r="9211" spans="1:47" x14ac:dyDescent="0.25">
      <c r="A9211"/>
      <c r="C9211"/>
      <c r="D9211"/>
      <c r="J9211"/>
      <c r="L9211"/>
      <c r="M9211"/>
      <c r="N9211"/>
      <c r="O9211"/>
      <c r="P9211"/>
      <c r="Q9211"/>
      <c r="R9211"/>
      <c r="S9211"/>
      <c r="T9211"/>
      <c r="U9211"/>
      <c r="AA9211"/>
      <c r="AD9211"/>
      <c r="AR9211"/>
      <c r="AS9211"/>
      <c r="AT9211"/>
      <c r="AU9211"/>
    </row>
    <row r="9212" spans="1:47" x14ac:dyDescent="0.25">
      <c r="A9212"/>
      <c r="C9212"/>
      <c r="D9212"/>
      <c r="J9212"/>
      <c r="L9212"/>
      <c r="M9212"/>
      <c r="N9212"/>
      <c r="O9212"/>
      <c r="P9212"/>
      <c r="Q9212"/>
      <c r="R9212"/>
      <c r="S9212"/>
      <c r="T9212"/>
      <c r="U9212"/>
      <c r="AA9212"/>
      <c r="AD9212"/>
      <c r="AR9212"/>
      <c r="AS9212"/>
      <c r="AT9212"/>
      <c r="AU9212"/>
    </row>
    <row r="9213" spans="1:47" x14ac:dyDescent="0.25">
      <c r="A9213"/>
      <c r="C9213"/>
      <c r="D9213"/>
      <c r="J9213"/>
      <c r="L9213"/>
      <c r="M9213"/>
      <c r="N9213"/>
      <c r="O9213"/>
      <c r="P9213"/>
      <c r="Q9213"/>
      <c r="R9213"/>
      <c r="S9213"/>
      <c r="T9213"/>
      <c r="U9213"/>
      <c r="AA9213"/>
      <c r="AD9213"/>
      <c r="AR9213"/>
      <c r="AS9213"/>
      <c r="AT9213"/>
      <c r="AU9213"/>
    </row>
    <row r="9214" spans="1:47" x14ac:dyDescent="0.25">
      <c r="A9214"/>
      <c r="C9214"/>
      <c r="D9214"/>
      <c r="J9214"/>
      <c r="L9214"/>
      <c r="M9214"/>
      <c r="N9214"/>
      <c r="O9214"/>
      <c r="P9214"/>
      <c r="Q9214"/>
      <c r="R9214"/>
      <c r="S9214"/>
      <c r="T9214"/>
      <c r="U9214"/>
      <c r="AA9214"/>
      <c r="AD9214"/>
      <c r="AR9214"/>
      <c r="AS9214"/>
      <c r="AT9214"/>
      <c r="AU9214"/>
    </row>
    <row r="9215" spans="1:47" x14ac:dyDescent="0.25">
      <c r="A9215"/>
      <c r="C9215"/>
      <c r="D9215"/>
      <c r="J9215"/>
      <c r="L9215"/>
      <c r="M9215"/>
      <c r="N9215"/>
      <c r="O9215"/>
      <c r="P9215"/>
      <c r="Q9215"/>
      <c r="R9215"/>
      <c r="S9215"/>
      <c r="T9215"/>
      <c r="U9215"/>
      <c r="AA9215"/>
      <c r="AD9215"/>
      <c r="AR9215"/>
      <c r="AS9215"/>
      <c r="AT9215"/>
      <c r="AU9215"/>
    </row>
    <row r="9216" spans="1:47" x14ac:dyDescent="0.25">
      <c r="A9216"/>
      <c r="C9216"/>
      <c r="D9216"/>
      <c r="J9216"/>
      <c r="L9216"/>
      <c r="M9216"/>
      <c r="N9216"/>
      <c r="O9216"/>
      <c r="P9216"/>
      <c r="Q9216"/>
      <c r="R9216"/>
      <c r="S9216"/>
      <c r="T9216"/>
      <c r="U9216"/>
      <c r="AA9216"/>
      <c r="AD9216"/>
      <c r="AR9216"/>
      <c r="AS9216"/>
      <c r="AT9216"/>
      <c r="AU9216"/>
    </row>
    <row r="9217" spans="1:47" x14ac:dyDescent="0.25">
      <c r="A9217"/>
      <c r="C9217"/>
      <c r="D9217"/>
      <c r="J9217"/>
      <c r="L9217"/>
      <c r="M9217"/>
      <c r="N9217"/>
      <c r="O9217"/>
      <c r="P9217"/>
      <c r="Q9217"/>
      <c r="R9217"/>
      <c r="S9217"/>
      <c r="T9217"/>
      <c r="U9217"/>
      <c r="AA9217"/>
      <c r="AD9217"/>
      <c r="AR9217"/>
      <c r="AS9217"/>
      <c r="AT9217"/>
      <c r="AU9217"/>
    </row>
    <row r="9218" spans="1:47" x14ac:dyDescent="0.25">
      <c r="A9218"/>
      <c r="C9218"/>
      <c r="D9218"/>
      <c r="J9218"/>
      <c r="L9218"/>
      <c r="M9218"/>
      <c r="N9218"/>
      <c r="O9218"/>
      <c r="P9218"/>
      <c r="Q9218"/>
      <c r="R9218"/>
      <c r="S9218"/>
      <c r="T9218"/>
      <c r="U9218"/>
      <c r="AA9218"/>
      <c r="AD9218"/>
      <c r="AR9218"/>
      <c r="AS9218"/>
      <c r="AT9218"/>
      <c r="AU9218"/>
    </row>
    <row r="9219" spans="1:47" x14ac:dyDescent="0.25">
      <c r="A9219"/>
      <c r="C9219"/>
      <c r="D9219"/>
      <c r="J9219"/>
      <c r="L9219"/>
      <c r="M9219"/>
      <c r="N9219"/>
      <c r="O9219"/>
      <c r="P9219"/>
      <c r="Q9219"/>
      <c r="R9219"/>
      <c r="S9219"/>
      <c r="T9219"/>
      <c r="U9219"/>
      <c r="AA9219"/>
      <c r="AD9219"/>
      <c r="AR9219"/>
      <c r="AS9219"/>
      <c r="AT9219"/>
      <c r="AU9219"/>
    </row>
    <row r="9220" spans="1:47" x14ac:dyDescent="0.25">
      <c r="A9220"/>
      <c r="C9220"/>
      <c r="D9220"/>
      <c r="J9220"/>
      <c r="L9220"/>
      <c r="M9220"/>
      <c r="N9220"/>
      <c r="O9220"/>
      <c r="P9220"/>
      <c r="Q9220"/>
      <c r="R9220"/>
      <c r="S9220"/>
      <c r="T9220"/>
      <c r="U9220"/>
      <c r="AA9220"/>
      <c r="AD9220"/>
      <c r="AR9220"/>
      <c r="AS9220"/>
      <c r="AT9220"/>
      <c r="AU9220"/>
    </row>
    <row r="9221" spans="1:47" x14ac:dyDescent="0.25">
      <c r="A9221"/>
      <c r="C9221"/>
      <c r="D9221"/>
      <c r="J9221"/>
      <c r="L9221"/>
      <c r="M9221"/>
      <c r="N9221"/>
      <c r="O9221"/>
      <c r="P9221"/>
      <c r="Q9221"/>
      <c r="R9221"/>
      <c r="S9221"/>
      <c r="T9221"/>
      <c r="U9221"/>
      <c r="AA9221"/>
      <c r="AD9221"/>
      <c r="AR9221"/>
      <c r="AS9221"/>
      <c r="AT9221"/>
      <c r="AU9221"/>
    </row>
    <row r="9222" spans="1:47" x14ac:dyDescent="0.25">
      <c r="A9222"/>
      <c r="C9222"/>
      <c r="D9222"/>
      <c r="J9222"/>
      <c r="L9222"/>
      <c r="M9222"/>
      <c r="N9222"/>
      <c r="O9222"/>
      <c r="P9222"/>
      <c r="Q9222"/>
      <c r="R9222"/>
      <c r="S9222"/>
      <c r="T9222"/>
      <c r="U9222"/>
      <c r="AA9222"/>
      <c r="AD9222"/>
      <c r="AR9222"/>
      <c r="AS9222"/>
      <c r="AT9222"/>
      <c r="AU9222"/>
    </row>
    <row r="9223" spans="1:47" x14ac:dyDescent="0.25">
      <c r="A9223"/>
      <c r="C9223"/>
      <c r="D9223"/>
      <c r="J9223"/>
      <c r="L9223"/>
      <c r="M9223"/>
      <c r="N9223"/>
      <c r="O9223"/>
      <c r="P9223"/>
      <c r="Q9223"/>
      <c r="R9223"/>
      <c r="S9223"/>
      <c r="T9223"/>
      <c r="U9223"/>
      <c r="AA9223"/>
      <c r="AD9223"/>
      <c r="AR9223"/>
      <c r="AS9223"/>
      <c r="AT9223"/>
      <c r="AU9223"/>
    </row>
    <row r="9224" spans="1:47" x14ac:dyDescent="0.25">
      <c r="A9224"/>
      <c r="C9224"/>
      <c r="D9224"/>
      <c r="J9224"/>
      <c r="L9224"/>
      <c r="M9224"/>
      <c r="N9224"/>
      <c r="O9224"/>
      <c r="P9224"/>
      <c r="Q9224"/>
      <c r="R9224"/>
      <c r="S9224"/>
      <c r="T9224"/>
      <c r="U9224"/>
      <c r="AA9224"/>
      <c r="AD9224"/>
      <c r="AR9224"/>
      <c r="AS9224"/>
      <c r="AT9224"/>
      <c r="AU9224"/>
    </row>
    <row r="9225" spans="1:47" x14ac:dyDescent="0.25">
      <c r="A9225"/>
      <c r="C9225"/>
      <c r="D9225"/>
      <c r="J9225"/>
      <c r="L9225"/>
      <c r="M9225"/>
      <c r="N9225"/>
      <c r="O9225"/>
      <c r="P9225"/>
      <c r="Q9225"/>
      <c r="R9225"/>
      <c r="S9225"/>
      <c r="T9225"/>
      <c r="U9225"/>
      <c r="AA9225"/>
      <c r="AD9225"/>
      <c r="AR9225"/>
      <c r="AS9225"/>
      <c r="AT9225"/>
      <c r="AU9225"/>
    </row>
    <row r="9226" spans="1:47" x14ac:dyDescent="0.25">
      <c r="A9226"/>
      <c r="C9226"/>
      <c r="D9226"/>
      <c r="J9226"/>
      <c r="L9226"/>
      <c r="M9226"/>
      <c r="N9226"/>
      <c r="O9226"/>
      <c r="P9226"/>
      <c r="Q9226"/>
      <c r="R9226"/>
      <c r="S9226"/>
      <c r="T9226"/>
      <c r="U9226"/>
      <c r="AA9226"/>
      <c r="AD9226"/>
      <c r="AR9226"/>
      <c r="AS9226"/>
      <c r="AT9226"/>
      <c r="AU9226"/>
    </row>
    <row r="9227" spans="1:47" x14ac:dyDescent="0.25">
      <c r="A9227"/>
      <c r="C9227"/>
      <c r="D9227"/>
      <c r="J9227"/>
      <c r="L9227"/>
      <c r="M9227"/>
      <c r="N9227"/>
      <c r="O9227"/>
      <c r="P9227"/>
      <c r="Q9227"/>
      <c r="R9227"/>
      <c r="S9227"/>
      <c r="T9227"/>
      <c r="U9227"/>
      <c r="AA9227"/>
      <c r="AD9227"/>
      <c r="AR9227"/>
      <c r="AS9227"/>
      <c r="AT9227"/>
      <c r="AU9227"/>
    </row>
    <row r="9228" spans="1:47" x14ac:dyDescent="0.25">
      <c r="A9228"/>
      <c r="C9228"/>
      <c r="D9228"/>
      <c r="J9228"/>
      <c r="L9228"/>
      <c r="M9228"/>
      <c r="N9228"/>
      <c r="O9228"/>
      <c r="P9228"/>
      <c r="Q9228"/>
      <c r="R9228"/>
      <c r="S9228"/>
      <c r="T9228"/>
      <c r="U9228"/>
      <c r="AA9228"/>
      <c r="AD9228"/>
      <c r="AR9228"/>
      <c r="AS9228"/>
      <c r="AT9228"/>
      <c r="AU9228"/>
    </row>
    <row r="9229" spans="1:47" x14ac:dyDescent="0.25">
      <c r="A9229"/>
      <c r="C9229"/>
      <c r="D9229"/>
      <c r="J9229"/>
      <c r="L9229"/>
      <c r="M9229"/>
      <c r="N9229"/>
      <c r="O9229"/>
      <c r="P9229"/>
      <c r="Q9229"/>
      <c r="R9229"/>
      <c r="S9229"/>
      <c r="T9229"/>
      <c r="U9229"/>
      <c r="AA9229"/>
      <c r="AD9229"/>
      <c r="AR9229"/>
      <c r="AS9229"/>
      <c r="AT9229"/>
      <c r="AU9229"/>
    </row>
    <row r="9230" spans="1:47" x14ac:dyDescent="0.25">
      <c r="A9230"/>
      <c r="C9230"/>
      <c r="D9230"/>
      <c r="J9230"/>
      <c r="L9230"/>
      <c r="M9230"/>
      <c r="N9230"/>
      <c r="O9230"/>
      <c r="P9230"/>
      <c r="Q9230"/>
      <c r="R9230"/>
      <c r="S9230"/>
      <c r="T9230"/>
      <c r="U9230"/>
      <c r="AA9230"/>
      <c r="AD9230"/>
      <c r="AR9230"/>
      <c r="AS9230"/>
      <c r="AT9230"/>
      <c r="AU9230"/>
    </row>
    <row r="9231" spans="1:47" x14ac:dyDescent="0.25">
      <c r="A9231"/>
      <c r="C9231"/>
      <c r="D9231"/>
      <c r="J9231"/>
      <c r="L9231"/>
      <c r="M9231"/>
      <c r="N9231"/>
      <c r="O9231"/>
      <c r="P9231"/>
      <c r="Q9231"/>
      <c r="R9231"/>
      <c r="S9231"/>
      <c r="T9231"/>
      <c r="U9231"/>
      <c r="AA9231"/>
      <c r="AD9231"/>
      <c r="AR9231"/>
      <c r="AS9231"/>
      <c r="AT9231"/>
      <c r="AU9231"/>
    </row>
    <row r="9232" spans="1:47" x14ac:dyDescent="0.25">
      <c r="A9232"/>
      <c r="C9232"/>
      <c r="D9232"/>
      <c r="J9232"/>
      <c r="L9232"/>
      <c r="M9232"/>
      <c r="N9232"/>
      <c r="O9232"/>
      <c r="P9232"/>
      <c r="Q9232"/>
      <c r="R9232"/>
      <c r="S9232"/>
      <c r="T9232"/>
      <c r="U9232"/>
      <c r="AA9232"/>
      <c r="AD9232"/>
      <c r="AR9232"/>
      <c r="AS9232"/>
      <c r="AT9232"/>
      <c r="AU9232"/>
    </row>
    <row r="9233" spans="1:47" x14ac:dyDescent="0.25">
      <c r="A9233"/>
      <c r="C9233"/>
      <c r="D9233"/>
      <c r="J9233"/>
      <c r="L9233"/>
      <c r="M9233"/>
      <c r="N9233"/>
      <c r="O9233"/>
      <c r="P9233"/>
      <c r="Q9233"/>
      <c r="R9233"/>
      <c r="S9233"/>
      <c r="T9233"/>
      <c r="U9233"/>
      <c r="AA9233"/>
      <c r="AD9233"/>
      <c r="AR9233"/>
      <c r="AS9233"/>
      <c r="AT9233"/>
      <c r="AU9233"/>
    </row>
    <row r="9234" spans="1:47" x14ac:dyDescent="0.25">
      <c r="A9234"/>
      <c r="C9234"/>
      <c r="D9234"/>
      <c r="J9234"/>
      <c r="L9234"/>
      <c r="M9234"/>
      <c r="N9234"/>
      <c r="O9234"/>
      <c r="P9234"/>
      <c r="Q9234"/>
      <c r="R9234"/>
      <c r="S9234"/>
      <c r="T9234"/>
      <c r="U9234"/>
      <c r="AA9234"/>
      <c r="AD9234"/>
      <c r="AR9234"/>
      <c r="AS9234"/>
      <c r="AT9234"/>
      <c r="AU9234"/>
    </row>
    <row r="9235" spans="1:47" x14ac:dyDescent="0.25">
      <c r="A9235"/>
      <c r="C9235"/>
      <c r="D9235"/>
      <c r="J9235"/>
      <c r="L9235"/>
      <c r="M9235"/>
      <c r="N9235"/>
      <c r="O9235"/>
      <c r="P9235"/>
      <c r="Q9235"/>
      <c r="R9235"/>
      <c r="S9235"/>
      <c r="T9235"/>
      <c r="U9235"/>
      <c r="AA9235"/>
      <c r="AD9235"/>
      <c r="AR9235"/>
      <c r="AS9235"/>
      <c r="AT9235"/>
      <c r="AU9235"/>
    </row>
    <row r="9236" spans="1:47" x14ac:dyDescent="0.25">
      <c r="A9236"/>
      <c r="C9236"/>
      <c r="D9236"/>
      <c r="J9236"/>
      <c r="L9236"/>
      <c r="M9236"/>
      <c r="N9236"/>
      <c r="O9236"/>
      <c r="P9236"/>
      <c r="Q9236"/>
      <c r="R9236"/>
      <c r="S9236"/>
      <c r="T9236"/>
      <c r="U9236"/>
      <c r="AA9236"/>
      <c r="AD9236"/>
      <c r="AR9236"/>
      <c r="AS9236"/>
      <c r="AT9236"/>
      <c r="AU9236"/>
    </row>
    <row r="9237" spans="1:47" x14ac:dyDescent="0.25">
      <c r="A9237"/>
      <c r="C9237"/>
      <c r="D9237"/>
      <c r="J9237"/>
      <c r="L9237"/>
      <c r="M9237"/>
      <c r="N9237"/>
      <c r="O9237"/>
      <c r="P9237"/>
      <c r="Q9237"/>
      <c r="R9237"/>
      <c r="S9237"/>
      <c r="T9237"/>
      <c r="U9237"/>
      <c r="AA9237"/>
      <c r="AD9237"/>
      <c r="AR9237"/>
      <c r="AS9237"/>
      <c r="AT9237"/>
      <c r="AU9237"/>
    </row>
    <row r="9238" spans="1:47" x14ac:dyDescent="0.25">
      <c r="A9238"/>
      <c r="C9238"/>
      <c r="D9238"/>
      <c r="J9238"/>
      <c r="L9238"/>
      <c r="M9238"/>
      <c r="N9238"/>
      <c r="O9238"/>
      <c r="P9238"/>
      <c r="Q9238"/>
      <c r="R9238"/>
      <c r="S9238"/>
      <c r="T9238"/>
      <c r="U9238"/>
      <c r="AA9238"/>
      <c r="AD9238"/>
      <c r="AR9238"/>
      <c r="AS9238"/>
      <c r="AT9238"/>
      <c r="AU9238"/>
    </row>
    <row r="9239" spans="1:47" x14ac:dyDescent="0.25">
      <c r="A9239"/>
      <c r="C9239"/>
      <c r="D9239"/>
      <c r="J9239"/>
      <c r="L9239"/>
      <c r="M9239"/>
      <c r="N9239"/>
      <c r="O9239"/>
      <c r="P9239"/>
      <c r="Q9239"/>
      <c r="R9239"/>
      <c r="S9239"/>
      <c r="T9239"/>
      <c r="U9239"/>
      <c r="AA9239"/>
      <c r="AD9239"/>
      <c r="AR9239"/>
      <c r="AS9239"/>
      <c r="AT9239"/>
      <c r="AU9239"/>
    </row>
    <row r="9240" spans="1:47" x14ac:dyDescent="0.25">
      <c r="A9240"/>
      <c r="C9240"/>
      <c r="D9240"/>
      <c r="J9240"/>
      <c r="L9240"/>
      <c r="M9240"/>
      <c r="N9240"/>
      <c r="O9240"/>
      <c r="P9240"/>
      <c r="Q9240"/>
      <c r="R9240"/>
      <c r="S9240"/>
      <c r="T9240"/>
      <c r="U9240"/>
      <c r="AA9240"/>
      <c r="AD9240"/>
      <c r="AR9240"/>
      <c r="AS9240"/>
      <c r="AT9240"/>
      <c r="AU9240"/>
    </row>
    <row r="9241" spans="1:47" x14ac:dyDescent="0.25">
      <c r="A9241"/>
      <c r="C9241"/>
      <c r="D9241"/>
      <c r="J9241"/>
      <c r="L9241"/>
      <c r="M9241"/>
      <c r="N9241"/>
      <c r="O9241"/>
      <c r="P9241"/>
      <c r="Q9241"/>
      <c r="R9241"/>
      <c r="S9241"/>
      <c r="T9241"/>
      <c r="U9241"/>
      <c r="AA9241"/>
      <c r="AD9241"/>
      <c r="AR9241"/>
      <c r="AS9241"/>
      <c r="AT9241"/>
      <c r="AU9241"/>
    </row>
    <row r="9242" spans="1:47" x14ac:dyDescent="0.25">
      <c r="A9242"/>
      <c r="C9242"/>
      <c r="D9242"/>
      <c r="J9242"/>
      <c r="L9242"/>
      <c r="M9242"/>
      <c r="N9242"/>
      <c r="O9242"/>
      <c r="P9242"/>
      <c r="Q9242"/>
      <c r="R9242"/>
      <c r="S9242"/>
      <c r="T9242"/>
      <c r="U9242"/>
      <c r="AA9242"/>
      <c r="AD9242"/>
      <c r="AR9242"/>
      <c r="AS9242"/>
      <c r="AT9242"/>
      <c r="AU9242"/>
    </row>
    <row r="9243" spans="1:47" x14ac:dyDescent="0.25">
      <c r="A9243"/>
      <c r="C9243"/>
      <c r="D9243"/>
      <c r="J9243"/>
      <c r="L9243"/>
      <c r="M9243"/>
      <c r="N9243"/>
      <c r="O9243"/>
      <c r="P9243"/>
      <c r="Q9243"/>
      <c r="R9243"/>
      <c r="S9243"/>
      <c r="T9243"/>
      <c r="U9243"/>
      <c r="AA9243"/>
      <c r="AD9243"/>
      <c r="AR9243"/>
      <c r="AS9243"/>
      <c r="AT9243"/>
      <c r="AU9243"/>
    </row>
    <row r="9244" spans="1:47" x14ac:dyDescent="0.25">
      <c r="A9244"/>
      <c r="C9244"/>
      <c r="D9244"/>
      <c r="J9244"/>
      <c r="L9244"/>
      <c r="M9244"/>
      <c r="N9244"/>
      <c r="O9244"/>
      <c r="P9244"/>
      <c r="Q9244"/>
      <c r="R9244"/>
      <c r="S9244"/>
      <c r="T9244"/>
      <c r="U9244"/>
      <c r="AA9244"/>
      <c r="AD9244"/>
      <c r="AR9244"/>
      <c r="AS9244"/>
      <c r="AT9244"/>
      <c r="AU9244"/>
    </row>
    <row r="9245" spans="1:47" x14ac:dyDescent="0.25">
      <c r="A9245"/>
      <c r="C9245"/>
      <c r="D9245"/>
      <c r="J9245"/>
      <c r="L9245"/>
      <c r="M9245"/>
      <c r="N9245"/>
      <c r="O9245"/>
      <c r="P9245"/>
      <c r="Q9245"/>
      <c r="R9245"/>
      <c r="S9245"/>
      <c r="T9245"/>
      <c r="U9245"/>
      <c r="AA9245"/>
      <c r="AD9245"/>
      <c r="AR9245"/>
      <c r="AS9245"/>
      <c r="AT9245"/>
      <c r="AU9245"/>
    </row>
    <row r="9246" spans="1:47" x14ac:dyDescent="0.25">
      <c r="A9246"/>
      <c r="C9246"/>
      <c r="D9246"/>
      <c r="J9246"/>
      <c r="L9246"/>
      <c r="M9246"/>
      <c r="N9246"/>
      <c r="O9246"/>
      <c r="P9246"/>
      <c r="Q9246"/>
      <c r="R9246"/>
      <c r="S9246"/>
      <c r="T9246"/>
      <c r="U9246"/>
      <c r="AA9246"/>
      <c r="AD9246"/>
      <c r="AR9246"/>
      <c r="AS9246"/>
      <c r="AT9246"/>
      <c r="AU9246"/>
    </row>
    <row r="9247" spans="1:47" x14ac:dyDescent="0.25">
      <c r="A9247"/>
      <c r="C9247"/>
      <c r="D9247"/>
      <c r="J9247"/>
      <c r="L9247"/>
      <c r="M9247"/>
      <c r="N9247"/>
      <c r="O9247"/>
      <c r="P9247"/>
      <c r="Q9247"/>
      <c r="R9247"/>
      <c r="S9247"/>
      <c r="T9247"/>
      <c r="U9247"/>
      <c r="AA9247"/>
      <c r="AD9247"/>
      <c r="AR9247"/>
      <c r="AS9247"/>
      <c r="AT9247"/>
      <c r="AU9247"/>
    </row>
    <row r="9248" spans="1:47" x14ac:dyDescent="0.25">
      <c r="A9248"/>
      <c r="C9248"/>
      <c r="D9248"/>
      <c r="J9248"/>
      <c r="L9248"/>
      <c r="M9248"/>
      <c r="N9248"/>
      <c r="O9248"/>
      <c r="P9248"/>
      <c r="Q9248"/>
      <c r="R9248"/>
      <c r="S9248"/>
      <c r="T9248"/>
      <c r="U9248"/>
      <c r="AA9248"/>
      <c r="AD9248"/>
      <c r="AR9248"/>
      <c r="AS9248"/>
      <c r="AT9248"/>
      <c r="AU9248"/>
    </row>
    <row r="9249" spans="1:47" x14ac:dyDescent="0.25">
      <c r="A9249"/>
      <c r="C9249"/>
      <c r="D9249"/>
      <c r="J9249"/>
      <c r="L9249"/>
      <c r="M9249"/>
      <c r="N9249"/>
      <c r="O9249"/>
      <c r="P9249"/>
      <c r="Q9249"/>
      <c r="R9249"/>
      <c r="S9249"/>
      <c r="T9249"/>
      <c r="U9249"/>
      <c r="AA9249"/>
      <c r="AD9249"/>
      <c r="AR9249"/>
      <c r="AS9249"/>
      <c r="AT9249"/>
      <c r="AU9249"/>
    </row>
    <row r="9250" spans="1:47" x14ac:dyDescent="0.25">
      <c r="A9250"/>
      <c r="C9250"/>
      <c r="D9250"/>
      <c r="J9250"/>
      <c r="L9250"/>
      <c r="M9250"/>
      <c r="N9250"/>
      <c r="O9250"/>
      <c r="P9250"/>
      <c r="Q9250"/>
      <c r="R9250"/>
      <c r="S9250"/>
      <c r="T9250"/>
      <c r="U9250"/>
      <c r="AA9250"/>
      <c r="AD9250"/>
      <c r="AR9250"/>
      <c r="AS9250"/>
      <c r="AT9250"/>
      <c r="AU9250"/>
    </row>
    <row r="9251" spans="1:47" x14ac:dyDescent="0.25">
      <c r="A9251"/>
      <c r="C9251"/>
      <c r="D9251"/>
      <c r="J9251"/>
      <c r="L9251"/>
      <c r="M9251"/>
      <c r="N9251"/>
      <c r="O9251"/>
      <c r="P9251"/>
      <c r="Q9251"/>
      <c r="R9251"/>
      <c r="S9251"/>
      <c r="T9251"/>
      <c r="U9251"/>
      <c r="AA9251"/>
      <c r="AD9251"/>
      <c r="AR9251"/>
      <c r="AS9251"/>
      <c r="AT9251"/>
      <c r="AU9251"/>
    </row>
    <row r="9252" spans="1:47" x14ac:dyDescent="0.25">
      <c r="A9252"/>
      <c r="C9252"/>
      <c r="D9252"/>
      <c r="J9252"/>
      <c r="L9252"/>
      <c r="M9252"/>
      <c r="N9252"/>
      <c r="O9252"/>
      <c r="P9252"/>
      <c r="Q9252"/>
      <c r="R9252"/>
      <c r="S9252"/>
      <c r="T9252"/>
      <c r="U9252"/>
      <c r="AA9252"/>
      <c r="AD9252"/>
      <c r="AR9252"/>
      <c r="AS9252"/>
      <c r="AT9252"/>
      <c r="AU9252"/>
    </row>
    <row r="9253" spans="1:47" x14ac:dyDescent="0.25">
      <c r="A9253"/>
      <c r="C9253"/>
      <c r="D9253"/>
      <c r="J9253"/>
      <c r="L9253"/>
      <c r="M9253"/>
      <c r="N9253"/>
      <c r="O9253"/>
      <c r="P9253"/>
      <c r="Q9253"/>
      <c r="R9253"/>
      <c r="S9253"/>
      <c r="T9253"/>
      <c r="U9253"/>
      <c r="AA9253"/>
      <c r="AD9253"/>
      <c r="AR9253"/>
      <c r="AS9253"/>
      <c r="AT9253"/>
      <c r="AU9253"/>
    </row>
    <row r="9254" spans="1:47" x14ac:dyDescent="0.25">
      <c r="A9254"/>
      <c r="C9254"/>
      <c r="D9254"/>
      <c r="J9254"/>
      <c r="L9254"/>
      <c r="M9254"/>
      <c r="N9254"/>
      <c r="O9254"/>
      <c r="P9254"/>
      <c r="Q9254"/>
      <c r="R9254"/>
      <c r="S9254"/>
      <c r="T9254"/>
      <c r="U9254"/>
      <c r="AA9254"/>
      <c r="AD9254"/>
      <c r="AR9254"/>
      <c r="AS9254"/>
      <c r="AT9254"/>
      <c r="AU9254"/>
    </row>
    <row r="9255" spans="1:47" x14ac:dyDescent="0.25">
      <c r="A9255"/>
      <c r="C9255"/>
      <c r="D9255"/>
      <c r="J9255"/>
      <c r="L9255"/>
      <c r="M9255"/>
      <c r="N9255"/>
      <c r="O9255"/>
      <c r="P9255"/>
      <c r="Q9255"/>
      <c r="R9255"/>
      <c r="S9255"/>
      <c r="T9255"/>
      <c r="U9255"/>
      <c r="AA9255"/>
      <c r="AD9255"/>
      <c r="AR9255"/>
      <c r="AS9255"/>
      <c r="AT9255"/>
      <c r="AU9255"/>
    </row>
    <row r="9256" spans="1:47" x14ac:dyDescent="0.25">
      <c r="A9256"/>
      <c r="C9256"/>
      <c r="D9256"/>
      <c r="J9256"/>
      <c r="L9256"/>
      <c r="M9256"/>
      <c r="N9256"/>
      <c r="O9256"/>
      <c r="P9256"/>
      <c r="Q9256"/>
      <c r="R9256"/>
      <c r="S9256"/>
      <c r="T9256"/>
      <c r="U9256"/>
      <c r="AA9256"/>
      <c r="AD9256"/>
      <c r="AR9256"/>
      <c r="AS9256"/>
      <c r="AT9256"/>
      <c r="AU9256"/>
    </row>
    <row r="9257" spans="1:47" x14ac:dyDescent="0.25">
      <c r="A9257"/>
      <c r="C9257"/>
      <c r="D9257"/>
      <c r="J9257"/>
      <c r="L9257"/>
      <c r="M9257"/>
      <c r="N9257"/>
      <c r="O9257"/>
      <c r="P9257"/>
      <c r="Q9257"/>
      <c r="R9257"/>
      <c r="S9257"/>
      <c r="T9257"/>
      <c r="U9257"/>
      <c r="AA9257"/>
      <c r="AD9257"/>
      <c r="AR9257"/>
      <c r="AS9257"/>
      <c r="AT9257"/>
      <c r="AU9257"/>
    </row>
    <row r="9258" spans="1:47" x14ac:dyDescent="0.25">
      <c r="A9258"/>
      <c r="C9258"/>
      <c r="D9258"/>
      <c r="J9258"/>
      <c r="L9258"/>
      <c r="M9258"/>
      <c r="N9258"/>
      <c r="O9258"/>
      <c r="P9258"/>
      <c r="Q9258"/>
      <c r="R9258"/>
      <c r="S9258"/>
      <c r="T9258"/>
      <c r="U9258"/>
      <c r="AA9258"/>
      <c r="AD9258"/>
      <c r="AR9258"/>
      <c r="AS9258"/>
      <c r="AT9258"/>
      <c r="AU9258"/>
    </row>
    <row r="9259" spans="1:47" x14ac:dyDescent="0.25">
      <c r="A9259"/>
      <c r="C9259"/>
      <c r="D9259"/>
      <c r="J9259"/>
      <c r="L9259"/>
      <c r="M9259"/>
      <c r="N9259"/>
      <c r="O9259"/>
      <c r="P9259"/>
      <c r="Q9259"/>
      <c r="R9259"/>
      <c r="S9259"/>
      <c r="T9259"/>
      <c r="U9259"/>
      <c r="AA9259"/>
      <c r="AD9259"/>
      <c r="AR9259"/>
      <c r="AS9259"/>
      <c r="AT9259"/>
      <c r="AU9259"/>
    </row>
    <row r="9260" spans="1:47" x14ac:dyDescent="0.25">
      <c r="A9260"/>
      <c r="C9260"/>
      <c r="D9260"/>
      <c r="J9260"/>
      <c r="L9260"/>
      <c r="M9260"/>
      <c r="N9260"/>
      <c r="O9260"/>
      <c r="P9260"/>
      <c r="Q9260"/>
      <c r="R9260"/>
      <c r="S9260"/>
      <c r="T9260"/>
      <c r="U9260"/>
      <c r="AA9260"/>
      <c r="AD9260"/>
      <c r="AR9260"/>
      <c r="AS9260"/>
      <c r="AT9260"/>
      <c r="AU9260"/>
    </row>
    <row r="9261" spans="1:47" x14ac:dyDescent="0.25">
      <c r="A9261"/>
      <c r="C9261"/>
      <c r="D9261"/>
      <c r="J9261"/>
      <c r="L9261"/>
      <c r="M9261"/>
      <c r="N9261"/>
      <c r="O9261"/>
      <c r="P9261"/>
      <c r="Q9261"/>
      <c r="R9261"/>
      <c r="S9261"/>
      <c r="T9261"/>
      <c r="U9261"/>
      <c r="AA9261"/>
      <c r="AD9261"/>
      <c r="AR9261"/>
      <c r="AS9261"/>
      <c r="AT9261"/>
      <c r="AU9261"/>
    </row>
    <row r="9262" spans="1:47" x14ac:dyDescent="0.25">
      <c r="A9262"/>
      <c r="C9262"/>
      <c r="D9262"/>
      <c r="J9262"/>
      <c r="L9262"/>
      <c r="M9262"/>
      <c r="N9262"/>
      <c r="O9262"/>
      <c r="P9262"/>
      <c r="Q9262"/>
      <c r="R9262"/>
      <c r="S9262"/>
      <c r="T9262"/>
      <c r="U9262"/>
      <c r="AA9262"/>
      <c r="AD9262"/>
      <c r="AR9262"/>
      <c r="AS9262"/>
      <c r="AT9262"/>
      <c r="AU9262"/>
    </row>
    <row r="9263" spans="1:47" x14ac:dyDescent="0.25">
      <c r="A9263"/>
      <c r="C9263"/>
      <c r="D9263"/>
      <c r="J9263"/>
      <c r="L9263"/>
      <c r="M9263"/>
      <c r="N9263"/>
      <c r="O9263"/>
      <c r="P9263"/>
      <c r="Q9263"/>
      <c r="R9263"/>
      <c r="S9263"/>
      <c r="T9263"/>
      <c r="U9263"/>
      <c r="AA9263"/>
      <c r="AD9263"/>
      <c r="AR9263"/>
      <c r="AS9263"/>
      <c r="AT9263"/>
      <c r="AU9263"/>
    </row>
    <row r="9264" spans="1:47" x14ac:dyDescent="0.25">
      <c r="A9264"/>
      <c r="C9264"/>
      <c r="D9264"/>
      <c r="J9264"/>
      <c r="L9264"/>
      <c r="M9264"/>
      <c r="N9264"/>
      <c r="O9264"/>
      <c r="P9264"/>
      <c r="Q9264"/>
      <c r="R9264"/>
      <c r="S9264"/>
      <c r="T9264"/>
      <c r="U9264"/>
      <c r="AA9264"/>
      <c r="AD9264"/>
      <c r="AR9264"/>
      <c r="AS9264"/>
      <c r="AT9264"/>
      <c r="AU9264"/>
    </row>
    <row r="9265" spans="1:47" x14ac:dyDescent="0.25">
      <c r="A9265"/>
      <c r="C9265"/>
      <c r="D9265"/>
      <c r="J9265"/>
      <c r="L9265"/>
      <c r="M9265"/>
      <c r="N9265"/>
      <c r="O9265"/>
      <c r="P9265"/>
      <c r="Q9265"/>
      <c r="R9265"/>
      <c r="S9265"/>
      <c r="T9265"/>
      <c r="U9265"/>
      <c r="AA9265"/>
      <c r="AD9265"/>
      <c r="AR9265"/>
      <c r="AS9265"/>
      <c r="AT9265"/>
      <c r="AU9265"/>
    </row>
    <row r="9266" spans="1:47" x14ac:dyDescent="0.25">
      <c r="A9266"/>
      <c r="C9266"/>
      <c r="D9266"/>
      <c r="J9266"/>
      <c r="L9266"/>
      <c r="M9266"/>
      <c r="N9266"/>
      <c r="O9266"/>
      <c r="P9266"/>
      <c r="Q9266"/>
      <c r="R9266"/>
      <c r="S9266"/>
      <c r="T9266"/>
      <c r="U9266"/>
      <c r="AA9266"/>
      <c r="AD9266"/>
      <c r="AR9266"/>
      <c r="AS9266"/>
      <c r="AT9266"/>
      <c r="AU9266"/>
    </row>
    <row r="9267" spans="1:47" x14ac:dyDescent="0.25">
      <c r="A9267"/>
      <c r="C9267"/>
      <c r="D9267"/>
      <c r="J9267"/>
      <c r="L9267"/>
      <c r="M9267"/>
      <c r="N9267"/>
      <c r="O9267"/>
      <c r="P9267"/>
      <c r="Q9267"/>
      <c r="R9267"/>
      <c r="S9267"/>
      <c r="T9267"/>
      <c r="U9267"/>
      <c r="AA9267"/>
      <c r="AD9267"/>
      <c r="AR9267"/>
      <c r="AS9267"/>
      <c r="AT9267"/>
      <c r="AU9267"/>
    </row>
    <row r="9268" spans="1:47" x14ac:dyDescent="0.25">
      <c r="A9268"/>
      <c r="C9268"/>
      <c r="D9268"/>
      <c r="J9268"/>
      <c r="L9268"/>
      <c r="M9268"/>
      <c r="N9268"/>
      <c r="O9268"/>
      <c r="P9268"/>
      <c r="Q9268"/>
      <c r="R9268"/>
      <c r="S9268"/>
      <c r="T9268"/>
      <c r="U9268"/>
      <c r="AA9268"/>
      <c r="AD9268"/>
      <c r="AR9268"/>
      <c r="AS9268"/>
      <c r="AT9268"/>
      <c r="AU9268"/>
    </row>
    <row r="9269" spans="1:47" x14ac:dyDescent="0.25">
      <c r="A9269"/>
      <c r="C9269"/>
      <c r="D9269"/>
      <c r="J9269"/>
      <c r="L9269"/>
      <c r="M9269"/>
      <c r="N9269"/>
      <c r="O9269"/>
      <c r="P9269"/>
      <c r="Q9269"/>
      <c r="R9269"/>
      <c r="S9269"/>
      <c r="T9269"/>
      <c r="U9269"/>
      <c r="AA9269"/>
      <c r="AD9269"/>
      <c r="AR9269"/>
      <c r="AS9269"/>
      <c r="AT9269"/>
      <c r="AU9269"/>
    </row>
    <row r="9270" spans="1:47" x14ac:dyDescent="0.25">
      <c r="A9270"/>
      <c r="C9270"/>
      <c r="D9270"/>
      <c r="J9270"/>
      <c r="L9270"/>
      <c r="M9270"/>
      <c r="N9270"/>
      <c r="O9270"/>
      <c r="P9270"/>
      <c r="Q9270"/>
      <c r="R9270"/>
      <c r="S9270"/>
      <c r="T9270"/>
      <c r="U9270"/>
      <c r="AA9270"/>
      <c r="AD9270"/>
      <c r="AR9270"/>
      <c r="AS9270"/>
      <c r="AT9270"/>
      <c r="AU9270"/>
    </row>
    <row r="9271" spans="1:47" x14ac:dyDescent="0.25">
      <c r="A9271"/>
      <c r="C9271"/>
      <c r="D9271"/>
      <c r="J9271"/>
      <c r="L9271"/>
      <c r="M9271"/>
      <c r="N9271"/>
      <c r="O9271"/>
      <c r="P9271"/>
      <c r="Q9271"/>
      <c r="R9271"/>
      <c r="S9271"/>
      <c r="T9271"/>
      <c r="U9271"/>
      <c r="AA9271"/>
      <c r="AD9271"/>
      <c r="AR9271"/>
      <c r="AS9271"/>
      <c r="AT9271"/>
      <c r="AU9271"/>
    </row>
    <row r="9272" spans="1:47" x14ac:dyDescent="0.25">
      <c r="A9272"/>
      <c r="C9272"/>
      <c r="D9272"/>
      <c r="J9272"/>
      <c r="L9272"/>
      <c r="M9272"/>
      <c r="N9272"/>
      <c r="O9272"/>
      <c r="P9272"/>
      <c r="Q9272"/>
      <c r="R9272"/>
      <c r="S9272"/>
      <c r="T9272"/>
      <c r="U9272"/>
      <c r="AA9272"/>
      <c r="AD9272"/>
      <c r="AR9272"/>
      <c r="AS9272"/>
      <c r="AT9272"/>
      <c r="AU9272"/>
    </row>
    <row r="9273" spans="1:47" x14ac:dyDescent="0.25">
      <c r="A9273"/>
      <c r="C9273"/>
      <c r="D9273"/>
      <c r="J9273"/>
      <c r="L9273"/>
      <c r="M9273"/>
      <c r="N9273"/>
      <c r="O9273"/>
      <c r="P9273"/>
      <c r="Q9273"/>
      <c r="R9273"/>
      <c r="S9273"/>
      <c r="T9273"/>
      <c r="U9273"/>
      <c r="AA9273"/>
      <c r="AD9273"/>
      <c r="AR9273"/>
      <c r="AS9273"/>
      <c r="AT9273"/>
      <c r="AU9273"/>
    </row>
    <row r="9274" spans="1:47" x14ac:dyDescent="0.25">
      <c r="A9274"/>
      <c r="C9274"/>
      <c r="D9274"/>
      <c r="J9274"/>
      <c r="L9274"/>
      <c r="M9274"/>
      <c r="N9274"/>
      <c r="O9274"/>
      <c r="P9274"/>
      <c r="Q9274"/>
      <c r="R9274"/>
      <c r="S9274"/>
      <c r="T9274"/>
      <c r="U9274"/>
      <c r="AA9274"/>
      <c r="AD9274"/>
      <c r="AR9274"/>
      <c r="AS9274"/>
      <c r="AT9274"/>
      <c r="AU9274"/>
    </row>
    <row r="9275" spans="1:47" x14ac:dyDescent="0.25">
      <c r="A9275"/>
      <c r="C9275"/>
      <c r="D9275"/>
      <c r="J9275"/>
      <c r="L9275"/>
      <c r="M9275"/>
      <c r="N9275"/>
      <c r="O9275"/>
      <c r="P9275"/>
      <c r="Q9275"/>
      <c r="R9275"/>
      <c r="S9275"/>
      <c r="T9275"/>
      <c r="U9275"/>
      <c r="AA9275"/>
      <c r="AD9275"/>
      <c r="AR9275"/>
      <c r="AS9275"/>
      <c r="AT9275"/>
      <c r="AU9275"/>
    </row>
    <row r="9276" spans="1:47" x14ac:dyDescent="0.25">
      <c r="A9276"/>
      <c r="C9276"/>
      <c r="D9276"/>
      <c r="J9276"/>
      <c r="L9276"/>
      <c r="M9276"/>
      <c r="N9276"/>
      <c r="O9276"/>
      <c r="P9276"/>
      <c r="Q9276"/>
      <c r="R9276"/>
      <c r="S9276"/>
      <c r="T9276"/>
      <c r="U9276"/>
      <c r="AA9276"/>
      <c r="AD9276"/>
      <c r="AR9276"/>
      <c r="AS9276"/>
      <c r="AT9276"/>
      <c r="AU9276"/>
    </row>
    <row r="9277" spans="1:47" x14ac:dyDescent="0.25">
      <c r="A9277"/>
      <c r="C9277"/>
      <c r="D9277"/>
      <c r="J9277"/>
      <c r="L9277"/>
      <c r="M9277"/>
      <c r="N9277"/>
      <c r="O9277"/>
      <c r="P9277"/>
      <c r="Q9277"/>
      <c r="R9277"/>
      <c r="S9277"/>
      <c r="T9277"/>
      <c r="U9277"/>
      <c r="AA9277"/>
      <c r="AD9277"/>
      <c r="AR9277"/>
      <c r="AS9277"/>
      <c r="AT9277"/>
      <c r="AU9277"/>
    </row>
    <row r="9278" spans="1:47" x14ac:dyDescent="0.25">
      <c r="A9278"/>
      <c r="C9278"/>
      <c r="D9278"/>
      <c r="J9278"/>
      <c r="L9278"/>
      <c r="M9278"/>
      <c r="N9278"/>
      <c r="O9278"/>
      <c r="P9278"/>
      <c r="Q9278"/>
      <c r="R9278"/>
      <c r="S9278"/>
      <c r="T9278"/>
      <c r="U9278"/>
      <c r="AA9278"/>
      <c r="AD9278"/>
      <c r="AR9278"/>
      <c r="AS9278"/>
      <c r="AT9278"/>
      <c r="AU9278"/>
    </row>
    <row r="9279" spans="1:47" x14ac:dyDescent="0.25">
      <c r="A9279"/>
      <c r="C9279"/>
      <c r="D9279"/>
      <c r="J9279"/>
      <c r="L9279"/>
      <c r="M9279"/>
      <c r="N9279"/>
      <c r="O9279"/>
      <c r="P9279"/>
      <c r="Q9279"/>
      <c r="R9279"/>
      <c r="S9279"/>
      <c r="T9279"/>
      <c r="U9279"/>
      <c r="AA9279"/>
      <c r="AD9279"/>
      <c r="AR9279"/>
      <c r="AS9279"/>
      <c r="AT9279"/>
      <c r="AU9279"/>
    </row>
    <row r="9280" spans="1:47" x14ac:dyDescent="0.25">
      <c r="A9280"/>
      <c r="C9280"/>
      <c r="D9280"/>
      <c r="J9280"/>
      <c r="L9280"/>
      <c r="M9280"/>
      <c r="N9280"/>
      <c r="O9280"/>
      <c r="P9280"/>
      <c r="Q9280"/>
      <c r="R9280"/>
      <c r="S9280"/>
      <c r="T9280"/>
      <c r="U9280"/>
      <c r="AA9280"/>
      <c r="AD9280"/>
      <c r="AR9280"/>
      <c r="AS9280"/>
      <c r="AT9280"/>
      <c r="AU9280"/>
    </row>
    <row r="9281" spans="1:47" x14ac:dyDescent="0.25">
      <c r="A9281"/>
      <c r="C9281"/>
      <c r="D9281"/>
      <c r="J9281"/>
      <c r="L9281"/>
      <c r="M9281"/>
      <c r="N9281"/>
      <c r="O9281"/>
      <c r="P9281"/>
      <c r="Q9281"/>
      <c r="R9281"/>
      <c r="S9281"/>
      <c r="T9281"/>
      <c r="U9281"/>
      <c r="AA9281"/>
      <c r="AD9281"/>
      <c r="AR9281"/>
      <c r="AS9281"/>
      <c r="AT9281"/>
      <c r="AU9281"/>
    </row>
    <row r="9282" spans="1:47" x14ac:dyDescent="0.25">
      <c r="A9282"/>
      <c r="C9282"/>
      <c r="D9282"/>
      <c r="J9282"/>
      <c r="L9282"/>
      <c r="M9282"/>
      <c r="N9282"/>
      <c r="O9282"/>
      <c r="P9282"/>
      <c r="Q9282"/>
      <c r="R9282"/>
      <c r="S9282"/>
      <c r="T9282"/>
      <c r="U9282"/>
      <c r="AA9282"/>
      <c r="AD9282"/>
      <c r="AR9282"/>
      <c r="AS9282"/>
      <c r="AT9282"/>
      <c r="AU9282"/>
    </row>
    <row r="9283" spans="1:47" x14ac:dyDescent="0.25">
      <c r="A9283"/>
      <c r="C9283"/>
      <c r="D9283"/>
      <c r="J9283"/>
      <c r="L9283"/>
      <c r="M9283"/>
      <c r="N9283"/>
      <c r="O9283"/>
      <c r="P9283"/>
      <c r="Q9283"/>
      <c r="R9283"/>
      <c r="S9283"/>
      <c r="T9283"/>
      <c r="U9283"/>
      <c r="AA9283"/>
      <c r="AD9283"/>
      <c r="AR9283"/>
      <c r="AS9283"/>
      <c r="AT9283"/>
      <c r="AU9283"/>
    </row>
    <row r="9284" spans="1:47" x14ac:dyDescent="0.25">
      <c r="A9284"/>
      <c r="C9284"/>
      <c r="D9284"/>
      <c r="J9284"/>
      <c r="L9284"/>
      <c r="M9284"/>
      <c r="N9284"/>
      <c r="O9284"/>
      <c r="P9284"/>
      <c r="Q9284"/>
      <c r="R9284"/>
      <c r="S9284"/>
      <c r="T9284"/>
      <c r="U9284"/>
      <c r="AA9284"/>
      <c r="AD9284"/>
      <c r="AR9284"/>
      <c r="AS9284"/>
      <c r="AT9284"/>
      <c r="AU9284"/>
    </row>
    <row r="9285" spans="1:47" x14ac:dyDescent="0.25">
      <c r="A9285"/>
      <c r="C9285"/>
      <c r="D9285"/>
      <c r="J9285"/>
      <c r="L9285"/>
      <c r="M9285"/>
      <c r="N9285"/>
      <c r="O9285"/>
      <c r="P9285"/>
      <c r="Q9285"/>
      <c r="R9285"/>
      <c r="S9285"/>
      <c r="T9285"/>
      <c r="U9285"/>
      <c r="AA9285"/>
      <c r="AD9285"/>
      <c r="AR9285"/>
      <c r="AS9285"/>
      <c r="AT9285"/>
      <c r="AU9285"/>
    </row>
    <row r="9286" spans="1:47" x14ac:dyDescent="0.25">
      <c r="A9286"/>
      <c r="C9286"/>
      <c r="D9286"/>
      <c r="J9286"/>
      <c r="L9286"/>
      <c r="M9286"/>
      <c r="N9286"/>
      <c r="O9286"/>
      <c r="P9286"/>
      <c r="Q9286"/>
      <c r="R9286"/>
      <c r="S9286"/>
      <c r="T9286"/>
      <c r="U9286"/>
      <c r="AA9286"/>
      <c r="AD9286"/>
      <c r="AR9286"/>
      <c r="AS9286"/>
      <c r="AT9286"/>
      <c r="AU9286"/>
    </row>
    <row r="9287" spans="1:47" x14ac:dyDescent="0.25">
      <c r="A9287"/>
      <c r="C9287"/>
      <c r="D9287"/>
      <c r="J9287"/>
      <c r="L9287"/>
      <c r="M9287"/>
      <c r="N9287"/>
      <c r="O9287"/>
      <c r="P9287"/>
      <c r="Q9287"/>
      <c r="R9287"/>
      <c r="S9287"/>
      <c r="T9287"/>
      <c r="U9287"/>
      <c r="AA9287"/>
      <c r="AD9287"/>
      <c r="AR9287"/>
      <c r="AS9287"/>
      <c r="AT9287"/>
      <c r="AU9287"/>
    </row>
    <row r="9288" spans="1:47" x14ac:dyDescent="0.25">
      <c r="A9288"/>
      <c r="C9288"/>
      <c r="D9288"/>
      <c r="J9288"/>
      <c r="L9288"/>
      <c r="M9288"/>
      <c r="N9288"/>
      <c r="O9288"/>
      <c r="P9288"/>
      <c r="Q9288"/>
      <c r="R9288"/>
      <c r="S9288"/>
      <c r="T9288"/>
      <c r="U9288"/>
      <c r="AA9288"/>
      <c r="AD9288"/>
      <c r="AR9288"/>
      <c r="AS9288"/>
      <c r="AT9288"/>
      <c r="AU9288"/>
    </row>
    <row r="9289" spans="1:47" x14ac:dyDescent="0.25">
      <c r="A9289"/>
      <c r="C9289"/>
      <c r="D9289"/>
      <c r="J9289"/>
      <c r="L9289"/>
      <c r="M9289"/>
      <c r="N9289"/>
      <c r="O9289"/>
      <c r="P9289"/>
      <c r="Q9289"/>
      <c r="R9289"/>
      <c r="S9289"/>
      <c r="T9289"/>
      <c r="U9289"/>
      <c r="AA9289"/>
      <c r="AD9289"/>
      <c r="AR9289"/>
      <c r="AS9289"/>
      <c r="AT9289"/>
      <c r="AU9289"/>
    </row>
    <row r="9290" spans="1:47" x14ac:dyDescent="0.25">
      <c r="A9290"/>
      <c r="C9290"/>
      <c r="D9290"/>
      <c r="J9290"/>
      <c r="L9290"/>
      <c r="M9290"/>
      <c r="N9290"/>
      <c r="O9290"/>
      <c r="P9290"/>
      <c r="Q9290"/>
      <c r="R9290"/>
      <c r="S9290"/>
      <c r="T9290"/>
      <c r="U9290"/>
      <c r="AA9290"/>
      <c r="AD9290"/>
      <c r="AR9290"/>
      <c r="AS9290"/>
      <c r="AT9290"/>
      <c r="AU9290"/>
    </row>
    <row r="9291" spans="1:47" x14ac:dyDescent="0.25">
      <c r="A9291"/>
      <c r="C9291"/>
      <c r="D9291"/>
      <c r="J9291"/>
      <c r="L9291"/>
      <c r="M9291"/>
      <c r="N9291"/>
      <c r="O9291"/>
      <c r="P9291"/>
      <c r="Q9291"/>
      <c r="R9291"/>
      <c r="S9291"/>
      <c r="T9291"/>
      <c r="U9291"/>
      <c r="AA9291"/>
      <c r="AD9291"/>
      <c r="AR9291"/>
      <c r="AS9291"/>
      <c r="AT9291"/>
      <c r="AU9291"/>
    </row>
    <row r="9292" spans="1:47" x14ac:dyDescent="0.25">
      <c r="A9292"/>
      <c r="C9292"/>
      <c r="D9292"/>
      <c r="J9292"/>
      <c r="L9292"/>
      <c r="M9292"/>
      <c r="N9292"/>
      <c r="O9292"/>
      <c r="P9292"/>
      <c r="Q9292"/>
      <c r="R9292"/>
      <c r="S9292"/>
      <c r="T9292"/>
      <c r="U9292"/>
      <c r="AA9292"/>
      <c r="AD9292"/>
      <c r="AR9292"/>
      <c r="AS9292"/>
      <c r="AT9292"/>
      <c r="AU9292"/>
    </row>
    <row r="9293" spans="1:47" x14ac:dyDescent="0.25">
      <c r="A9293"/>
      <c r="C9293"/>
      <c r="D9293"/>
      <c r="J9293"/>
      <c r="L9293"/>
      <c r="M9293"/>
      <c r="N9293"/>
      <c r="O9293"/>
      <c r="P9293"/>
      <c r="Q9293"/>
      <c r="R9293"/>
      <c r="S9293"/>
      <c r="T9293"/>
      <c r="U9293"/>
      <c r="AA9293"/>
      <c r="AD9293"/>
      <c r="AR9293"/>
      <c r="AS9293"/>
      <c r="AT9293"/>
      <c r="AU9293"/>
    </row>
    <row r="9294" spans="1:47" x14ac:dyDescent="0.25">
      <c r="A9294"/>
      <c r="C9294"/>
      <c r="D9294"/>
      <c r="J9294"/>
      <c r="L9294"/>
      <c r="M9294"/>
      <c r="N9294"/>
      <c r="O9294"/>
      <c r="P9294"/>
      <c r="Q9294"/>
      <c r="R9294"/>
      <c r="S9294"/>
      <c r="T9294"/>
      <c r="U9294"/>
      <c r="AA9294"/>
      <c r="AD9294"/>
      <c r="AR9294"/>
      <c r="AS9294"/>
      <c r="AT9294"/>
      <c r="AU9294"/>
    </row>
    <row r="9295" spans="1:47" x14ac:dyDescent="0.25">
      <c r="A9295"/>
      <c r="C9295"/>
      <c r="D9295"/>
      <c r="J9295"/>
      <c r="L9295"/>
      <c r="M9295"/>
      <c r="N9295"/>
      <c r="O9295"/>
      <c r="P9295"/>
      <c r="Q9295"/>
      <c r="R9295"/>
      <c r="S9295"/>
      <c r="T9295"/>
      <c r="U9295"/>
      <c r="AA9295"/>
      <c r="AD9295"/>
      <c r="AR9295"/>
      <c r="AS9295"/>
      <c r="AT9295"/>
      <c r="AU9295"/>
    </row>
    <row r="9296" spans="1:47" x14ac:dyDescent="0.25">
      <c r="A9296"/>
      <c r="C9296"/>
      <c r="D9296"/>
      <c r="J9296"/>
      <c r="L9296"/>
      <c r="M9296"/>
      <c r="N9296"/>
      <c r="O9296"/>
      <c r="P9296"/>
      <c r="Q9296"/>
      <c r="R9296"/>
      <c r="S9296"/>
      <c r="T9296"/>
      <c r="U9296"/>
      <c r="AA9296"/>
      <c r="AD9296"/>
      <c r="AR9296"/>
      <c r="AS9296"/>
      <c r="AT9296"/>
      <c r="AU9296"/>
    </row>
    <row r="9297" spans="1:47" x14ac:dyDescent="0.25">
      <c r="A9297"/>
      <c r="C9297"/>
      <c r="D9297"/>
      <c r="J9297"/>
      <c r="L9297"/>
      <c r="M9297"/>
      <c r="N9297"/>
      <c r="O9297"/>
      <c r="P9297"/>
      <c r="Q9297"/>
      <c r="R9297"/>
      <c r="S9297"/>
      <c r="T9297"/>
      <c r="U9297"/>
      <c r="AA9297"/>
      <c r="AD9297"/>
      <c r="AR9297"/>
      <c r="AS9297"/>
      <c r="AT9297"/>
      <c r="AU9297"/>
    </row>
    <row r="9298" spans="1:47" x14ac:dyDescent="0.25">
      <c r="A9298"/>
      <c r="C9298"/>
      <c r="D9298"/>
      <c r="J9298"/>
      <c r="L9298"/>
      <c r="M9298"/>
      <c r="N9298"/>
      <c r="O9298"/>
      <c r="P9298"/>
      <c r="Q9298"/>
      <c r="R9298"/>
      <c r="S9298"/>
      <c r="T9298"/>
      <c r="U9298"/>
      <c r="AA9298"/>
      <c r="AD9298"/>
      <c r="AR9298"/>
      <c r="AS9298"/>
      <c r="AT9298"/>
      <c r="AU9298"/>
    </row>
    <row r="9299" spans="1:47" x14ac:dyDescent="0.25">
      <c r="A9299"/>
      <c r="C9299"/>
      <c r="D9299"/>
      <c r="J9299"/>
      <c r="L9299"/>
      <c r="M9299"/>
      <c r="N9299"/>
      <c r="O9299"/>
      <c r="P9299"/>
      <c r="Q9299"/>
      <c r="R9299"/>
      <c r="S9299"/>
      <c r="T9299"/>
      <c r="U9299"/>
      <c r="AA9299"/>
      <c r="AD9299"/>
      <c r="AR9299"/>
      <c r="AS9299"/>
      <c r="AT9299"/>
      <c r="AU9299"/>
    </row>
    <row r="9300" spans="1:47" x14ac:dyDescent="0.25">
      <c r="A9300"/>
      <c r="C9300"/>
      <c r="D9300"/>
      <c r="J9300"/>
      <c r="L9300"/>
      <c r="M9300"/>
      <c r="N9300"/>
      <c r="O9300"/>
      <c r="P9300"/>
      <c r="Q9300"/>
      <c r="R9300"/>
      <c r="S9300"/>
      <c r="T9300"/>
      <c r="U9300"/>
      <c r="AA9300"/>
      <c r="AD9300"/>
      <c r="AR9300"/>
      <c r="AS9300"/>
      <c r="AT9300"/>
      <c r="AU9300"/>
    </row>
    <row r="9301" spans="1:47" x14ac:dyDescent="0.25">
      <c r="A9301"/>
      <c r="C9301"/>
      <c r="D9301"/>
      <c r="J9301"/>
      <c r="L9301"/>
      <c r="M9301"/>
      <c r="N9301"/>
      <c r="O9301"/>
      <c r="P9301"/>
      <c r="Q9301"/>
      <c r="R9301"/>
      <c r="S9301"/>
      <c r="T9301"/>
      <c r="U9301"/>
      <c r="AA9301"/>
      <c r="AD9301"/>
      <c r="AR9301"/>
      <c r="AS9301"/>
      <c r="AT9301"/>
      <c r="AU9301"/>
    </row>
    <row r="9302" spans="1:47" x14ac:dyDescent="0.25">
      <c r="A9302"/>
      <c r="C9302"/>
      <c r="D9302"/>
      <c r="J9302"/>
      <c r="L9302"/>
      <c r="M9302"/>
      <c r="N9302"/>
      <c r="O9302"/>
      <c r="P9302"/>
      <c r="Q9302"/>
      <c r="R9302"/>
      <c r="S9302"/>
      <c r="T9302"/>
      <c r="U9302"/>
      <c r="AA9302"/>
      <c r="AD9302"/>
      <c r="AR9302"/>
      <c r="AS9302"/>
      <c r="AT9302"/>
      <c r="AU9302"/>
    </row>
    <row r="9303" spans="1:47" x14ac:dyDescent="0.25">
      <c r="A9303"/>
      <c r="C9303"/>
      <c r="D9303"/>
      <c r="J9303"/>
      <c r="L9303"/>
      <c r="M9303"/>
      <c r="N9303"/>
      <c r="O9303"/>
      <c r="P9303"/>
      <c r="Q9303"/>
      <c r="R9303"/>
      <c r="S9303"/>
      <c r="T9303"/>
      <c r="U9303"/>
      <c r="AA9303"/>
      <c r="AD9303"/>
      <c r="AR9303"/>
      <c r="AS9303"/>
      <c r="AT9303"/>
      <c r="AU9303"/>
    </row>
    <row r="9304" spans="1:47" x14ac:dyDescent="0.25">
      <c r="A9304"/>
      <c r="C9304"/>
      <c r="D9304"/>
      <c r="J9304"/>
      <c r="L9304"/>
      <c r="M9304"/>
      <c r="N9304"/>
      <c r="O9304"/>
      <c r="P9304"/>
      <c r="Q9304"/>
      <c r="R9304"/>
      <c r="S9304"/>
      <c r="T9304"/>
      <c r="U9304"/>
      <c r="AA9304"/>
      <c r="AD9304"/>
      <c r="AR9304"/>
      <c r="AS9304"/>
      <c r="AT9304"/>
      <c r="AU9304"/>
    </row>
    <row r="9305" spans="1:47" x14ac:dyDescent="0.25">
      <c r="A9305"/>
      <c r="C9305"/>
      <c r="D9305"/>
      <c r="J9305"/>
      <c r="L9305"/>
      <c r="M9305"/>
      <c r="N9305"/>
      <c r="O9305"/>
      <c r="P9305"/>
      <c r="Q9305"/>
      <c r="R9305"/>
      <c r="S9305"/>
      <c r="T9305"/>
      <c r="U9305"/>
      <c r="AA9305"/>
      <c r="AD9305"/>
      <c r="AR9305"/>
      <c r="AS9305"/>
      <c r="AT9305"/>
      <c r="AU9305"/>
    </row>
    <row r="9306" spans="1:47" x14ac:dyDescent="0.25">
      <c r="A9306"/>
      <c r="C9306"/>
      <c r="D9306"/>
      <c r="J9306"/>
      <c r="L9306"/>
      <c r="M9306"/>
      <c r="N9306"/>
      <c r="O9306"/>
      <c r="P9306"/>
      <c r="Q9306"/>
      <c r="R9306"/>
      <c r="S9306"/>
      <c r="T9306"/>
      <c r="U9306"/>
      <c r="AA9306"/>
      <c r="AD9306"/>
      <c r="AR9306"/>
      <c r="AS9306"/>
      <c r="AT9306"/>
      <c r="AU9306"/>
    </row>
    <row r="9307" spans="1:47" x14ac:dyDescent="0.25">
      <c r="A9307"/>
      <c r="C9307"/>
      <c r="D9307"/>
      <c r="J9307"/>
      <c r="L9307"/>
      <c r="M9307"/>
      <c r="N9307"/>
      <c r="O9307"/>
      <c r="P9307"/>
      <c r="Q9307"/>
      <c r="R9307"/>
      <c r="S9307"/>
      <c r="T9307"/>
      <c r="U9307"/>
      <c r="AA9307"/>
      <c r="AD9307"/>
      <c r="AR9307"/>
      <c r="AS9307"/>
      <c r="AT9307"/>
      <c r="AU9307"/>
    </row>
    <row r="9308" spans="1:47" x14ac:dyDescent="0.25">
      <c r="A9308"/>
      <c r="C9308"/>
      <c r="D9308"/>
      <c r="J9308"/>
      <c r="L9308"/>
      <c r="M9308"/>
      <c r="N9308"/>
      <c r="O9308"/>
      <c r="P9308"/>
      <c r="Q9308"/>
      <c r="R9308"/>
      <c r="S9308"/>
      <c r="T9308"/>
      <c r="U9308"/>
      <c r="AA9308"/>
      <c r="AD9308"/>
      <c r="AR9308"/>
      <c r="AS9308"/>
      <c r="AT9308"/>
      <c r="AU9308"/>
    </row>
    <row r="9309" spans="1:47" x14ac:dyDescent="0.25">
      <c r="A9309"/>
      <c r="C9309"/>
      <c r="D9309"/>
      <c r="J9309"/>
      <c r="L9309"/>
      <c r="M9309"/>
      <c r="N9309"/>
      <c r="O9309"/>
      <c r="P9309"/>
      <c r="Q9309"/>
      <c r="R9309"/>
      <c r="S9309"/>
      <c r="T9309"/>
      <c r="U9309"/>
      <c r="AA9309"/>
      <c r="AD9309"/>
      <c r="AR9309"/>
      <c r="AS9309"/>
      <c r="AT9309"/>
      <c r="AU9309"/>
    </row>
    <row r="9310" spans="1:47" x14ac:dyDescent="0.25">
      <c r="A9310"/>
      <c r="C9310"/>
      <c r="D9310"/>
      <c r="J9310"/>
      <c r="L9310"/>
      <c r="M9310"/>
      <c r="N9310"/>
      <c r="O9310"/>
      <c r="P9310"/>
      <c r="Q9310"/>
      <c r="R9310"/>
      <c r="S9310"/>
      <c r="T9310"/>
      <c r="U9310"/>
      <c r="AA9310"/>
      <c r="AD9310"/>
      <c r="AR9310"/>
      <c r="AS9310"/>
      <c r="AT9310"/>
      <c r="AU9310"/>
    </row>
    <row r="9311" spans="1:47" x14ac:dyDescent="0.25">
      <c r="A9311"/>
      <c r="C9311"/>
      <c r="D9311"/>
      <c r="J9311"/>
      <c r="L9311"/>
      <c r="M9311"/>
      <c r="N9311"/>
      <c r="O9311"/>
      <c r="P9311"/>
      <c r="Q9311"/>
      <c r="R9311"/>
      <c r="S9311"/>
      <c r="T9311"/>
      <c r="U9311"/>
      <c r="AA9311"/>
      <c r="AD9311"/>
      <c r="AR9311"/>
      <c r="AS9311"/>
      <c r="AT9311"/>
      <c r="AU9311"/>
    </row>
    <row r="9312" spans="1:47" x14ac:dyDescent="0.25">
      <c r="A9312"/>
      <c r="C9312"/>
      <c r="D9312"/>
      <c r="J9312"/>
      <c r="L9312"/>
      <c r="M9312"/>
      <c r="N9312"/>
      <c r="O9312"/>
      <c r="P9312"/>
      <c r="Q9312"/>
      <c r="R9312"/>
      <c r="S9312"/>
      <c r="T9312"/>
      <c r="U9312"/>
      <c r="AA9312"/>
      <c r="AD9312"/>
      <c r="AR9312"/>
      <c r="AS9312"/>
      <c r="AT9312"/>
      <c r="AU9312"/>
    </row>
    <row r="9313" spans="1:47" x14ac:dyDescent="0.25">
      <c r="A9313"/>
      <c r="C9313"/>
      <c r="D9313"/>
      <c r="J9313"/>
      <c r="L9313"/>
      <c r="M9313"/>
      <c r="N9313"/>
      <c r="O9313"/>
      <c r="P9313"/>
      <c r="Q9313"/>
      <c r="R9313"/>
      <c r="S9313"/>
      <c r="T9313"/>
      <c r="U9313"/>
      <c r="AA9313"/>
      <c r="AD9313"/>
      <c r="AR9313"/>
      <c r="AS9313"/>
      <c r="AT9313"/>
      <c r="AU9313"/>
    </row>
    <row r="9314" spans="1:47" x14ac:dyDescent="0.25">
      <c r="A9314"/>
      <c r="C9314"/>
      <c r="D9314"/>
      <c r="J9314"/>
      <c r="L9314"/>
      <c r="M9314"/>
      <c r="N9314"/>
      <c r="O9314"/>
      <c r="P9314"/>
      <c r="Q9314"/>
      <c r="R9314"/>
      <c r="S9314"/>
      <c r="T9314"/>
      <c r="U9314"/>
      <c r="AA9314"/>
      <c r="AD9314"/>
      <c r="AR9314"/>
      <c r="AS9314"/>
      <c r="AT9314"/>
      <c r="AU9314"/>
    </row>
    <row r="9315" spans="1:47" x14ac:dyDescent="0.25">
      <c r="A9315"/>
      <c r="C9315"/>
      <c r="D9315"/>
      <c r="J9315"/>
      <c r="L9315"/>
      <c r="M9315"/>
      <c r="N9315"/>
      <c r="O9315"/>
      <c r="P9315"/>
      <c r="Q9315"/>
      <c r="R9315"/>
      <c r="S9315"/>
      <c r="T9315"/>
      <c r="U9315"/>
      <c r="AA9315"/>
      <c r="AD9315"/>
      <c r="AR9315"/>
      <c r="AS9315"/>
      <c r="AT9315"/>
      <c r="AU9315"/>
    </row>
    <row r="9316" spans="1:47" x14ac:dyDescent="0.25">
      <c r="A9316"/>
      <c r="C9316"/>
      <c r="D9316"/>
      <c r="J9316"/>
      <c r="L9316"/>
      <c r="M9316"/>
      <c r="N9316"/>
      <c r="O9316"/>
      <c r="P9316"/>
      <c r="Q9316"/>
      <c r="R9316"/>
      <c r="S9316"/>
      <c r="T9316"/>
      <c r="U9316"/>
      <c r="AA9316"/>
      <c r="AD9316"/>
      <c r="AR9316"/>
      <c r="AS9316"/>
      <c r="AT9316"/>
      <c r="AU9316"/>
    </row>
    <row r="9317" spans="1:47" x14ac:dyDescent="0.25">
      <c r="A9317"/>
      <c r="C9317"/>
      <c r="D9317"/>
      <c r="J9317"/>
      <c r="L9317"/>
      <c r="M9317"/>
      <c r="N9317"/>
      <c r="O9317"/>
      <c r="P9317"/>
      <c r="Q9317"/>
      <c r="R9317"/>
      <c r="S9317"/>
      <c r="T9317"/>
      <c r="U9317"/>
      <c r="AA9317"/>
      <c r="AD9317"/>
      <c r="AR9317"/>
      <c r="AS9317"/>
      <c r="AT9317"/>
      <c r="AU9317"/>
    </row>
    <row r="9318" spans="1:47" x14ac:dyDescent="0.25">
      <c r="A9318"/>
      <c r="C9318"/>
      <c r="D9318"/>
      <c r="J9318"/>
      <c r="L9318"/>
      <c r="M9318"/>
      <c r="N9318"/>
      <c r="O9318"/>
      <c r="P9318"/>
      <c r="Q9318"/>
      <c r="R9318"/>
      <c r="S9318"/>
      <c r="T9318"/>
      <c r="U9318"/>
      <c r="AA9318"/>
      <c r="AD9318"/>
      <c r="AR9318"/>
      <c r="AS9318"/>
      <c r="AT9318"/>
      <c r="AU9318"/>
    </row>
    <row r="9319" spans="1:47" x14ac:dyDescent="0.25">
      <c r="A9319"/>
      <c r="C9319"/>
      <c r="D9319"/>
      <c r="J9319"/>
      <c r="L9319"/>
      <c r="M9319"/>
      <c r="N9319"/>
      <c r="O9319"/>
      <c r="P9319"/>
      <c r="Q9319"/>
      <c r="R9319"/>
      <c r="S9319"/>
      <c r="T9319"/>
      <c r="U9319"/>
      <c r="AA9319"/>
      <c r="AD9319"/>
      <c r="AR9319"/>
      <c r="AS9319"/>
      <c r="AT9319"/>
      <c r="AU9319"/>
    </row>
    <row r="9320" spans="1:47" x14ac:dyDescent="0.25">
      <c r="A9320"/>
      <c r="C9320"/>
      <c r="D9320"/>
      <c r="J9320"/>
      <c r="L9320"/>
      <c r="M9320"/>
      <c r="N9320"/>
      <c r="O9320"/>
      <c r="P9320"/>
      <c r="Q9320"/>
      <c r="R9320"/>
      <c r="S9320"/>
      <c r="T9320"/>
      <c r="U9320"/>
      <c r="AA9320"/>
      <c r="AD9320"/>
      <c r="AR9320"/>
      <c r="AS9320"/>
      <c r="AT9320"/>
      <c r="AU9320"/>
    </row>
    <row r="9321" spans="1:47" x14ac:dyDescent="0.25">
      <c r="A9321"/>
      <c r="C9321"/>
      <c r="D9321"/>
      <c r="J9321"/>
      <c r="L9321"/>
      <c r="M9321"/>
      <c r="N9321"/>
      <c r="O9321"/>
      <c r="P9321"/>
      <c r="Q9321"/>
      <c r="R9321"/>
      <c r="S9321"/>
      <c r="T9321"/>
      <c r="U9321"/>
      <c r="AA9321"/>
      <c r="AD9321"/>
      <c r="AR9321"/>
      <c r="AS9321"/>
      <c r="AT9321"/>
      <c r="AU9321"/>
    </row>
    <row r="9322" spans="1:47" x14ac:dyDescent="0.25">
      <c r="A9322"/>
      <c r="C9322"/>
      <c r="D9322"/>
      <c r="J9322"/>
      <c r="L9322"/>
      <c r="M9322"/>
      <c r="N9322"/>
      <c r="O9322"/>
      <c r="P9322"/>
      <c r="Q9322"/>
      <c r="R9322"/>
      <c r="S9322"/>
      <c r="T9322"/>
      <c r="U9322"/>
      <c r="AA9322"/>
      <c r="AD9322"/>
      <c r="AR9322"/>
      <c r="AS9322"/>
      <c r="AT9322"/>
      <c r="AU9322"/>
    </row>
    <row r="9323" spans="1:47" x14ac:dyDescent="0.25">
      <c r="A9323"/>
      <c r="C9323"/>
      <c r="D9323"/>
      <c r="J9323"/>
      <c r="L9323"/>
      <c r="M9323"/>
      <c r="N9323"/>
      <c r="O9323"/>
      <c r="P9323"/>
      <c r="Q9323"/>
      <c r="R9323"/>
      <c r="S9323"/>
      <c r="T9323"/>
      <c r="U9323"/>
      <c r="AA9323"/>
      <c r="AD9323"/>
      <c r="AR9323"/>
      <c r="AS9323"/>
      <c r="AT9323"/>
      <c r="AU9323"/>
    </row>
    <row r="9324" spans="1:47" x14ac:dyDescent="0.25">
      <c r="A9324"/>
      <c r="C9324"/>
      <c r="D9324"/>
      <c r="J9324"/>
      <c r="L9324"/>
      <c r="M9324"/>
      <c r="N9324"/>
      <c r="O9324"/>
      <c r="P9324"/>
      <c r="Q9324"/>
      <c r="R9324"/>
      <c r="S9324"/>
      <c r="T9324"/>
      <c r="U9324"/>
      <c r="AA9324"/>
      <c r="AD9324"/>
      <c r="AR9324"/>
      <c r="AS9324"/>
      <c r="AT9324"/>
      <c r="AU9324"/>
    </row>
    <row r="9325" spans="1:47" x14ac:dyDescent="0.25">
      <c r="A9325"/>
      <c r="C9325"/>
      <c r="D9325"/>
      <c r="J9325"/>
      <c r="L9325"/>
      <c r="M9325"/>
      <c r="N9325"/>
      <c r="O9325"/>
      <c r="P9325"/>
      <c r="Q9325"/>
      <c r="R9325"/>
      <c r="S9325"/>
      <c r="T9325"/>
      <c r="U9325"/>
      <c r="AA9325"/>
      <c r="AD9325"/>
      <c r="AR9325"/>
      <c r="AS9325"/>
      <c r="AT9325"/>
      <c r="AU9325"/>
    </row>
    <row r="9326" spans="1:47" x14ac:dyDescent="0.25">
      <c r="A9326"/>
      <c r="C9326"/>
      <c r="D9326"/>
      <c r="J9326"/>
      <c r="L9326"/>
      <c r="M9326"/>
      <c r="N9326"/>
      <c r="O9326"/>
      <c r="P9326"/>
      <c r="Q9326"/>
      <c r="R9326"/>
      <c r="S9326"/>
      <c r="T9326"/>
      <c r="U9326"/>
      <c r="AA9326"/>
      <c r="AD9326"/>
      <c r="AR9326"/>
      <c r="AS9326"/>
      <c r="AT9326"/>
      <c r="AU9326"/>
    </row>
    <row r="9327" spans="1:47" x14ac:dyDescent="0.25">
      <c r="A9327"/>
      <c r="C9327"/>
      <c r="D9327"/>
      <c r="J9327"/>
      <c r="L9327"/>
      <c r="M9327"/>
      <c r="N9327"/>
      <c r="O9327"/>
      <c r="P9327"/>
      <c r="Q9327"/>
      <c r="R9327"/>
      <c r="S9327"/>
      <c r="T9327"/>
      <c r="U9327"/>
      <c r="AA9327"/>
      <c r="AD9327"/>
      <c r="AR9327"/>
      <c r="AS9327"/>
      <c r="AT9327"/>
      <c r="AU9327"/>
    </row>
    <row r="9328" spans="1:47" x14ac:dyDescent="0.25">
      <c r="A9328"/>
      <c r="C9328"/>
      <c r="D9328"/>
      <c r="J9328"/>
      <c r="L9328"/>
      <c r="M9328"/>
      <c r="N9328"/>
      <c r="O9328"/>
      <c r="P9328"/>
      <c r="Q9328"/>
      <c r="R9328"/>
      <c r="S9328"/>
      <c r="T9328"/>
      <c r="U9328"/>
      <c r="AA9328"/>
      <c r="AD9328"/>
      <c r="AR9328"/>
      <c r="AS9328"/>
      <c r="AT9328"/>
      <c r="AU9328"/>
    </row>
    <row r="9329" spans="1:47" x14ac:dyDescent="0.25">
      <c r="A9329"/>
      <c r="C9329"/>
      <c r="D9329"/>
      <c r="J9329"/>
      <c r="L9329"/>
      <c r="M9329"/>
      <c r="N9329"/>
      <c r="O9329"/>
      <c r="P9329"/>
      <c r="Q9329"/>
      <c r="R9329"/>
      <c r="S9329"/>
      <c r="T9329"/>
      <c r="U9329"/>
      <c r="AA9329"/>
      <c r="AD9329"/>
      <c r="AR9329"/>
      <c r="AS9329"/>
      <c r="AT9329"/>
      <c r="AU9329"/>
    </row>
    <row r="9330" spans="1:47" x14ac:dyDescent="0.25">
      <c r="A9330"/>
      <c r="C9330"/>
      <c r="D9330"/>
      <c r="J9330"/>
      <c r="L9330"/>
      <c r="M9330"/>
      <c r="N9330"/>
      <c r="O9330"/>
      <c r="P9330"/>
      <c r="Q9330"/>
      <c r="R9330"/>
      <c r="S9330"/>
      <c r="T9330"/>
      <c r="U9330"/>
      <c r="AA9330"/>
      <c r="AD9330"/>
      <c r="AR9330"/>
      <c r="AS9330"/>
      <c r="AT9330"/>
      <c r="AU9330"/>
    </row>
    <row r="9331" spans="1:47" x14ac:dyDescent="0.25">
      <c r="A9331"/>
      <c r="C9331"/>
      <c r="D9331"/>
      <c r="J9331"/>
      <c r="L9331"/>
      <c r="M9331"/>
      <c r="N9331"/>
      <c r="O9331"/>
      <c r="P9331"/>
      <c r="Q9331"/>
      <c r="R9331"/>
      <c r="S9331"/>
      <c r="T9331"/>
      <c r="U9331"/>
      <c r="AA9331"/>
      <c r="AD9331"/>
      <c r="AR9331"/>
      <c r="AS9331"/>
      <c r="AT9331"/>
      <c r="AU9331"/>
    </row>
    <row r="9332" spans="1:47" x14ac:dyDescent="0.25">
      <c r="A9332"/>
      <c r="C9332"/>
      <c r="D9332"/>
      <c r="J9332"/>
      <c r="L9332"/>
      <c r="M9332"/>
      <c r="N9332"/>
      <c r="O9332"/>
      <c r="P9332"/>
      <c r="Q9332"/>
      <c r="R9332"/>
      <c r="S9332"/>
      <c r="T9332"/>
      <c r="U9332"/>
      <c r="AA9332"/>
      <c r="AD9332"/>
      <c r="AR9332"/>
      <c r="AS9332"/>
      <c r="AT9332"/>
      <c r="AU9332"/>
    </row>
    <row r="9333" spans="1:47" x14ac:dyDescent="0.25">
      <c r="A9333"/>
      <c r="C9333"/>
      <c r="D9333"/>
      <c r="J9333"/>
      <c r="L9333"/>
      <c r="M9333"/>
      <c r="N9333"/>
      <c r="O9333"/>
      <c r="P9333"/>
      <c r="Q9333"/>
      <c r="R9333"/>
      <c r="S9333"/>
      <c r="T9333"/>
      <c r="U9333"/>
      <c r="AA9333"/>
      <c r="AD9333"/>
      <c r="AR9333"/>
      <c r="AS9333"/>
      <c r="AT9333"/>
      <c r="AU9333"/>
    </row>
    <row r="9334" spans="1:47" x14ac:dyDescent="0.25">
      <c r="A9334"/>
      <c r="C9334"/>
      <c r="D9334"/>
      <c r="J9334"/>
      <c r="L9334"/>
      <c r="M9334"/>
      <c r="N9334"/>
      <c r="O9334"/>
      <c r="P9334"/>
      <c r="Q9334"/>
      <c r="R9334"/>
      <c r="S9334"/>
      <c r="T9334"/>
      <c r="U9334"/>
      <c r="AA9334"/>
      <c r="AD9334"/>
      <c r="AR9334"/>
      <c r="AS9334"/>
      <c r="AT9334"/>
      <c r="AU9334"/>
    </row>
    <row r="9335" spans="1:47" x14ac:dyDescent="0.25">
      <c r="A9335"/>
      <c r="C9335"/>
      <c r="D9335"/>
      <c r="J9335"/>
      <c r="L9335"/>
      <c r="M9335"/>
      <c r="N9335"/>
      <c r="O9335"/>
      <c r="P9335"/>
      <c r="Q9335"/>
      <c r="R9335"/>
      <c r="S9335"/>
      <c r="T9335"/>
      <c r="U9335"/>
      <c r="AA9335"/>
      <c r="AD9335"/>
      <c r="AR9335"/>
      <c r="AS9335"/>
      <c r="AT9335"/>
      <c r="AU9335"/>
    </row>
    <row r="9336" spans="1:47" x14ac:dyDescent="0.25">
      <c r="A9336"/>
      <c r="C9336"/>
      <c r="D9336"/>
      <c r="J9336"/>
      <c r="L9336"/>
      <c r="M9336"/>
      <c r="N9336"/>
      <c r="O9336"/>
      <c r="P9336"/>
      <c r="Q9336"/>
      <c r="R9336"/>
      <c r="S9336"/>
      <c r="T9336"/>
      <c r="U9336"/>
      <c r="AA9336"/>
      <c r="AD9336"/>
      <c r="AR9336"/>
      <c r="AS9336"/>
      <c r="AT9336"/>
      <c r="AU9336"/>
    </row>
    <row r="9337" spans="1:47" x14ac:dyDescent="0.25">
      <c r="A9337"/>
      <c r="C9337"/>
      <c r="D9337"/>
      <c r="J9337"/>
      <c r="L9337"/>
      <c r="M9337"/>
      <c r="N9337"/>
      <c r="O9337"/>
      <c r="P9337"/>
      <c r="Q9337"/>
      <c r="R9337"/>
      <c r="S9337"/>
      <c r="T9337"/>
      <c r="U9337"/>
      <c r="AA9337"/>
      <c r="AD9337"/>
      <c r="AR9337"/>
      <c r="AS9337"/>
      <c r="AT9337"/>
      <c r="AU9337"/>
    </row>
    <row r="9338" spans="1:47" x14ac:dyDescent="0.25">
      <c r="A9338"/>
      <c r="C9338"/>
      <c r="D9338"/>
      <c r="J9338"/>
      <c r="L9338"/>
      <c r="M9338"/>
      <c r="N9338"/>
      <c r="O9338"/>
      <c r="P9338"/>
      <c r="Q9338"/>
      <c r="R9338"/>
      <c r="S9338"/>
      <c r="T9338"/>
      <c r="U9338"/>
      <c r="AA9338"/>
      <c r="AD9338"/>
      <c r="AR9338"/>
      <c r="AS9338"/>
      <c r="AT9338"/>
      <c r="AU9338"/>
    </row>
    <row r="9339" spans="1:47" x14ac:dyDescent="0.25">
      <c r="A9339"/>
      <c r="C9339"/>
      <c r="D9339"/>
      <c r="J9339"/>
      <c r="L9339"/>
      <c r="M9339"/>
      <c r="N9339"/>
      <c r="O9339"/>
      <c r="P9339"/>
      <c r="Q9339"/>
      <c r="R9339"/>
      <c r="S9339"/>
      <c r="T9339"/>
      <c r="U9339"/>
      <c r="AA9339"/>
      <c r="AD9339"/>
      <c r="AR9339"/>
      <c r="AS9339"/>
      <c r="AT9339"/>
      <c r="AU9339"/>
    </row>
    <row r="9340" spans="1:47" x14ac:dyDescent="0.25">
      <c r="A9340"/>
      <c r="C9340"/>
      <c r="D9340"/>
      <c r="J9340"/>
      <c r="L9340"/>
      <c r="M9340"/>
      <c r="N9340"/>
      <c r="O9340"/>
      <c r="P9340"/>
      <c r="Q9340"/>
      <c r="R9340"/>
      <c r="S9340"/>
      <c r="T9340"/>
      <c r="U9340"/>
      <c r="AA9340"/>
      <c r="AD9340"/>
      <c r="AR9340"/>
      <c r="AS9340"/>
      <c r="AT9340"/>
      <c r="AU9340"/>
    </row>
    <row r="9341" spans="1:47" x14ac:dyDescent="0.25">
      <c r="A9341"/>
      <c r="C9341"/>
      <c r="D9341"/>
      <c r="J9341"/>
      <c r="L9341"/>
      <c r="M9341"/>
      <c r="N9341"/>
      <c r="O9341"/>
      <c r="P9341"/>
      <c r="Q9341"/>
      <c r="R9341"/>
      <c r="S9341"/>
      <c r="T9341"/>
      <c r="U9341"/>
      <c r="AA9341"/>
      <c r="AD9341"/>
      <c r="AR9341"/>
      <c r="AS9341"/>
      <c r="AT9341"/>
      <c r="AU9341"/>
    </row>
    <row r="9342" spans="1:47" x14ac:dyDescent="0.25">
      <c r="A9342"/>
      <c r="C9342"/>
      <c r="D9342"/>
      <c r="J9342"/>
      <c r="L9342"/>
      <c r="M9342"/>
      <c r="N9342"/>
      <c r="O9342"/>
      <c r="P9342"/>
      <c r="Q9342"/>
      <c r="R9342"/>
      <c r="S9342"/>
      <c r="T9342"/>
      <c r="U9342"/>
      <c r="AA9342"/>
      <c r="AD9342"/>
      <c r="AR9342"/>
      <c r="AS9342"/>
      <c r="AT9342"/>
      <c r="AU9342"/>
    </row>
    <row r="9343" spans="1:47" x14ac:dyDescent="0.25">
      <c r="A9343"/>
      <c r="C9343"/>
      <c r="D9343"/>
      <c r="J9343"/>
      <c r="L9343"/>
      <c r="M9343"/>
      <c r="N9343"/>
      <c r="O9343"/>
      <c r="P9343"/>
      <c r="Q9343"/>
      <c r="R9343"/>
      <c r="S9343"/>
      <c r="T9343"/>
      <c r="U9343"/>
      <c r="AA9343"/>
      <c r="AD9343"/>
      <c r="AR9343"/>
      <c r="AS9343"/>
      <c r="AT9343"/>
      <c r="AU9343"/>
    </row>
    <row r="9344" spans="1:47" x14ac:dyDescent="0.25">
      <c r="A9344"/>
      <c r="C9344"/>
      <c r="D9344"/>
      <c r="J9344"/>
      <c r="L9344"/>
      <c r="M9344"/>
      <c r="N9344"/>
      <c r="O9344"/>
      <c r="P9344"/>
      <c r="Q9344"/>
      <c r="R9344"/>
      <c r="S9344"/>
      <c r="T9344"/>
      <c r="U9344"/>
      <c r="AA9344"/>
      <c r="AD9344"/>
      <c r="AR9344"/>
      <c r="AS9344"/>
      <c r="AT9344"/>
      <c r="AU9344"/>
    </row>
    <row r="9345" spans="1:47" x14ac:dyDescent="0.25">
      <c r="A9345"/>
      <c r="C9345"/>
      <c r="D9345"/>
      <c r="J9345"/>
      <c r="L9345"/>
      <c r="M9345"/>
      <c r="N9345"/>
      <c r="O9345"/>
      <c r="P9345"/>
      <c r="Q9345"/>
      <c r="R9345"/>
      <c r="S9345"/>
      <c r="T9345"/>
      <c r="U9345"/>
      <c r="AA9345"/>
      <c r="AD9345"/>
      <c r="AR9345"/>
      <c r="AS9345"/>
      <c r="AT9345"/>
      <c r="AU9345"/>
    </row>
    <row r="9346" spans="1:47" x14ac:dyDescent="0.25">
      <c r="A9346"/>
      <c r="C9346"/>
      <c r="D9346"/>
      <c r="J9346"/>
      <c r="L9346"/>
      <c r="M9346"/>
      <c r="N9346"/>
      <c r="O9346"/>
      <c r="P9346"/>
      <c r="Q9346"/>
      <c r="R9346"/>
      <c r="S9346"/>
      <c r="T9346"/>
      <c r="U9346"/>
      <c r="AA9346"/>
      <c r="AD9346"/>
      <c r="AR9346"/>
      <c r="AS9346"/>
      <c r="AT9346"/>
      <c r="AU9346"/>
    </row>
    <row r="9347" spans="1:47" x14ac:dyDescent="0.25">
      <c r="A9347"/>
      <c r="C9347"/>
      <c r="D9347"/>
      <c r="J9347"/>
      <c r="L9347"/>
      <c r="M9347"/>
      <c r="N9347"/>
      <c r="O9347"/>
      <c r="P9347"/>
      <c r="Q9347"/>
      <c r="R9347"/>
      <c r="S9347"/>
      <c r="T9347"/>
      <c r="U9347"/>
      <c r="AA9347"/>
      <c r="AD9347"/>
      <c r="AR9347"/>
      <c r="AS9347"/>
      <c r="AT9347"/>
      <c r="AU9347"/>
    </row>
    <row r="9348" spans="1:47" x14ac:dyDescent="0.25">
      <c r="A9348"/>
      <c r="C9348"/>
      <c r="D9348"/>
      <c r="J9348"/>
      <c r="L9348"/>
      <c r="M9348"/>
      <c r="N9348"/>
      <c r="O9348"/>
      <c r="P9348"/>
      <c r="Q9348"/>
      <c r="R9348"/>
      <c r="S9348"/>
      <c r="T9348"/>
      <c r="U9348"/>
      <c r="AA9348"/>
      <c r="AD9348"/>
      <c r="AR9348"/>
      <c r="AS9348"/>
      <c r="AT9348"/>
      <c r="AU9348"/>
    </row>
    <row r="9349" spans="1:47" x14ac:dyDescent="0.25">
      <c r="A9349"/>
      <c r="C9349"/>
      <c r="D9349"/>
      <c r="J9349"/>
      <c r="L9349"/>
      <c r="M9349"/>
      <c r="N9349"/>
      <c r="O9349"/>
      <c r="P9349"/>
      <c r="Q9349"/>
      <c r="R9349"/>
      <c r="S9349"/>
      <c r="T9349"/>
      <c r="U9349"/>
      <c r="AA9349"/>
      <c r="AD9349"/>
      <c r="AR9349"/>
      <c r="AS9349"/>
      <c r="AT9349"/>
      <c r="AU9349"/>
    </row>
    <row r="9350" spans="1:47" x14ac:dyDescent="0.25">
      <c r="A9350"/>
      <c r="C9350"/>
      <c r="D9350"/>
      <c r="J9350"/>
      <c r="L9350"/>
      <c r="M9350"/>
      <c r="N9350"/>
      <c r="O9350"/>
      <c r="P9350"/>
      <c r="Q9350"/>
      <c r="R9350"/>
      <c r="S9350"/>
      <c r="T9350"/>
      <c r="U9350"/>
      <c r="AA9350"/>
      <c r="AD9350"/>
      <c r="AR9350"/>
      <c r="AS9350"/>
      <c r="AT9350"/>
      <c r="AU9350"/>
    </row>
    <row r="9351" spans="1:47" x14ac:dyDescent="0.25">
      <c r="A9351"/>
      <c r="C9351"/>
      <c r="D9351"/>
      <c r="J9351"/>
      <c r="L9351"/>
      <c r="M9351"/>
      <c r="N9351"/>
      <c r="O9351"/>
      <c r="P9351"/>
      <c r="Q9351"/>
      <c r="R9351"/>
      <c r="S9351"/>
      <c r="T9351"/>
      <c r="U9351"/>
      <c r="AA9351"/>
      <c r="AD9351"/>
      <c r="AR9351"/>
      <c r="AS9351"/>
      <c r="AT9351"/>
      <c r="AU9351"/>
    </row>
    <row r="9352" spans="1:47" x14ac:dyDescent="0.25">
      <c r="A9352"/>
      <c r="C9352"/>
      <c r="D9352"/>
      <c r="J9352"/>
      <c r="L9352"/>
      <c r="M9352"/>
      <c r="N9352"/>
      <c r="O9352"/>
      <c r="P9352"/>
      <c r="Q9352"/>
      <c r="R9352"/>
      <c r="S9352"/>
      <c r="T9352"/>
      <c r="U9352"/>
      <c r="AA9352"/>
      <c r="AD9352"/>
      <c r="AR9352"/>
      <c r="AS9352"/>
      <c r="AT9352"/>
      <c r="AU9352"/>
    </row>
    <row r="9353" spans="1:47" x14ac:dyDescent="0.25">
      <c r="A9353"/>
      <c r="C9353"/>
      <c r="D9353"/>
      <c r="J9353"/>
      <c r="L9353"/>
      <c r="M9353"/>
      <c r="N9353"/>
      <c r="O9353"/>
      <c r="P9353"/>
      <c r="Q9353"/>
      <c r="R9353"/>
      <c r="S9353"/>
      <c r="T9353"/>
      <c r="U9353"/>
      <c r="AA9353"/>
      <c r="AD9353"/>
      <c r="AR9353"/>
      <c r="AS9353"/>
      <c r="AT9353"/>
      <c r="AU9353"/>
    </row>
    <row r="9354" spans="1:47" x14ac:dyDescent="0.25">
      <c r="A9354"/>
      <c r="C9354"/>
      <c r="D9354"/>
      <c r="J9354"/>
      <c r="L9354"/>
      <c r="M9354"/>
      <c r="N9354"/>
      <c r="O9354"/>
      <c r="P9354"/>
      <c r="Q9354"/>
      <c r="R9354"/>
      <c r="S9354"/>
      <c r="T9354"/>
      <c r="U9354"/>
      <c r="AA9354"/>
      <c r="AD9354"/>
      <c r="AR9354"/>
      <c r="AS9354"/>
      <c r="AT9354"/>
      <c r="AU9354"/>
    </row>
    <row r="9355" spans="1:47" x14ac:dyDescent="0.25">
      <c r="A9355"/>
      <c r="C9355"/>
      <c r="D9355"/>
      <c r="J9355"/>
      <c r="L9355"/>
      <c r="M9355"/>
      <c r="N9355"/>
      <c r="O9355"/>
      <c r="P9355"/>
      <c r="Q9355"/>
      <c r="R9355"/>
      <c r="S9355"/>
      <c r="T9355"/>
      <c r="U9355"/>
      <c r="AA9355"/>
      <c r="AD9355"/>
      <c r="AR9355"/>
      <c r="AS9355"/>
      <c r="AT9355"/>
      <c r="AU9355"/>
    </row>
    <row r="9356" spans="1:47" x14ac:dyDescent="0.25">
      <c r="A9356"/>
      <c r="C9356"/>
      <c r="D9356"/>
      <c r="J9356"/>
      <c r="L9356"/>
      <c r="M9356"/>
      <c r="N9356"/>
      <c r="O9356"/>
      <c r="P9356"/>
      <c r="Q9356"/>
      <c r="R9356"/>
      <c r="S9356"/>
      <c r="T9356"/>
      <c r="U9356"/>
      <c r="AA9356"/>
      <c r="AD9356"/>
      <c r="AR9356"/>
      <c r="AS9356"/>
      <c r="AT9356"/>
      <c r="AU9356"/>
    </row>
    <row r="9357" spans="1:47" x14ac:dyDescent="0.25">
      <c r="A9357"/>
      <c r="C9357"/>
      <c r="D9357"/>
      <c r="J9357"/>
      <c r="L9357"/>
      <c r="M9357"/>
      <c r="N9357"/>
      <c r="O9357"/>
      <c r="P9357"/>
      <c r="Q9357"/>
      <c r="R9357"/>
      <c r="S9357"/>
      <c r="T9357"/>
      <c r="U9357"/>
      <c r="AA9357"/>
      <c r="AD9357"/>
      <c r="AR9357"/>
      <c r="AS9357"/>
      <c r="AT9357"/>
      <c r="AU9357"/>
    </row>
    <row r="9358" spans="1:47" x14ac:dyDescent="0.25">
      <c r="A9358"/>
      <c r="C9358"/>
      <c r="D9358"/>
      <c r="J9358"/>
      <c r="L9358"/>
      <c r="M9358"/>
      <c r="N9358"/>
      <c r="O9358"/>
      <c r="P9358"/>
      <c r="Q9358"/>
      <c r="R9358"/>
      <c r="S9358"/>
      <c r="T9358"/>
      <c r="U9358"/>
      <c r="AA9358"/>
      <c r="AD9358"/>
      <c r="AR9358"/>
      <c r="AS9358"/>
      <c r="AT9358"/>
      <c r="AU9358"/>
    </row>
    <row r="9359" spans="1:47" x14ac:dyDescent="0.25">
      <c r="A9359"/>
      <c r="C9359"/>
      <c r="D9359"/>
      <c r="J9359"/>
      <c r="L9359"/>
      <c r="M9359"/>
      <c r="N9359"/>
      <c r="O9359"/>
      <c r="P9359"/>
      <c r="Q9359"/>
      <c r="R9359"/>
      <c r="S9359"/>
      <c r="T9359"/>
      <c r="U9359"/>
      <c r="AA9359"/>
      <c r="AD9359"/>
      <c r="AR9359"/>
      <c r="AS9359"/>
      <c r="AT9359"/>
      <c r="AU9359"/>
    </row>
    <row r="9360" spans="1:47" x14ac:dyDescent="0.25">
      <c r="A9360"/>
      <c r="C9360"/>
      <c r="D9360"/>
      <c r="J9360"/>
      <c r="L9360"/>
      <c r="M9360"/>
      <c r="N9360"/>
      <c r="O9360"/>
      <c r="P9360"/>
      <c r="Q9360"/>
      <c r="R9360"/>
      <c r="S9360"/>
      <c r="T9360"/>
      <c r="U9360"/>
      <c r="AA9360"/>
      <c r="AD9360"/>
      <c r="AR9360"/>
      <c r="AS9360"/>
      <c r="AT9360"/>
      <c r="AU9360"/>
    </row>
    <row r="9361" spans="1:47" x14ac:dyDescent="0.25">
      <c r="A9361"/>
      <c r="C9361"/>
      <c r="D9361"/>
      <c r="J9361"/>
      <c r="L9361"/>
      <c r="M9361"/>
      <c r="N9361"/>
      <c r="O9361"/>
      <c r="P9361"/>
      <c r="Q9361"/>
      <c r="R9361"/>
      <c r="S9361"/>
      <c r="T9361"/>
      <c r="U9361"/>
      <c r="AA9361"/>
      <c r="AD9361"/>
      <c r="AR9361"/>
      <c r="AS9361"/>
      <c r="AT9361"/>
      <c r="AU9361"/>
    </row>
    <row r="9362" spans="1:47" x14ac:dyDescent="0.25">
      <c r="A9362"/>
      <c r="C9362"/>
      <c r="D9362"/>
      <c r="J9362"/>
      <c r="L9362"/>
      <c r="M9362"/>
      <c r="N9362"/>
      <c r="O9362"/>
      <c r="P9362"/>
      <c r="Q9362"/>
      <c r="R9362"/>
      <c r="S9362"/>
      <c r="T9362"/>
      <c r="U9362"/>
      <c r="AA9362"/>
      <c r="AD9362"/>
      <c r="AR9362"/>
      <c r="AS9362"/>
      <c r="AT9362"/>
      <c r="AU9362"/>
    </row>
    <row r="9363" spans="1:47" x14ac:dyDescent="0.25">
      <c r="A9363"/>
      <c r="C9363"/>
      <c r="D9363"/>
      <c r="J9363"/>
      <c r="L9363"/>
      <c r="M9363"/>
      <c r="N9363"/>
      <c r="O9363"/>
      <c r="P9363"/>
      <c r="Q9363"/>
      <c r="R9363"/>
      <c r="S9363"/>
      <c r="T9363"/>
      <c r="U9363"/>
      <c r="AA9363"/>
      <c r="AD9363"/>
      <c r="AR9363"/>
      <c r="AS9363"/>
      <c r="AT9363"/>
      <c r="AU9363"/>
    </row>
    <row r="9364" spans="1:47" x14ac:dyDescent="0.25">
      <c r="A9364"/>
      <c r="C9364"/>
      <c r="D9364"/>
      <c r="J9364"/>
      <c r="L9364"/>
      <c r="M9364"/>
      <c r="N9364"/>
      <c r="O9364"/>
      <c r="P9364"/>
      <c r="Q9364"/>
      <c r="R9364"/>
      <c r="S9364"/>
      <c r="T9364"/>
      <c r="U9364"/>
      <c r="AA9364"/>
      <c r="AD9364"/>
      <c r="AR9364"/>
      <c r="AS9364"/>
      <c r="AT9364"/>
      <c r="AU9364"/>
    </row>
    <row r="9365" spans="1:47" x14ac:dyDescent="0.25">
      <c r="A9365"/>
      <c r="C9365"/>
      <c r="D9365"/>
      <c r="J9365"/>
      <c r="L9365"/>
      <c r="M9365"/>
      <c r="N9365"/>
      <c r="O9365"/>
      <c r="P9365"/>
      <c r="Q9365"/>
      <c r="R9365"/>
      <c r="S9365"/>
      <c r="T9365"/>
      <c r="U9365"/>
      <c r="AA9365"/>
      <c r="AD9365"/>
      <c r="AR9365"/>
      <c r="AS9365"/>
      <c r="AT9365"/>
      <c r="AU9365"/>
    </row>
    <row r="9366" spans="1:47" x14ac:dyDescent="0.25">
      <c r="A9366"/>
      <c r="C9366"/>
      <c r="D9366"/>
      <c r="J9366"/>
      <c r="L9366"/>
      <c r="M9366"/>
      <c r="N9366"/>
      <c r="O9366"/>
      <c r="P9366"/>
      <c r="Q9366"/>
      <c r="R9366"/>
      <c r="S9366"/>
      <c r="T9366"/>
      <c r="U9366"/>
      <c r="AA9366"/>
      <c r="AD9366"/>
      <c r="AR9366"/>
      <c r="AS9366"/>
      <c r="AT9366"/>
      <c r="AU9366"/>
    </row>
    <row r="9367" spans="1:47" x14ac:dyDescent="0.25">
      <c r="A9367"/>
      <c r="C9367"/>
      <c r="D9367"/>
      <c r="J9367"/>
      <c r="L9367"/>
      <c r="M9367"/>
      <c r="N9367"/>
      <c r="O9367"/>
      <c r="P9367"/>
      <c r="Q9367"/>
      <c r="R9367"/>
      <c r="S9367"/>
      <c r="T9367"/>
      <c r="U9367"/>
      <c r="AA9367"/>
      <c r="AD9367"/>
      <c r="AR9367"/>
      <c r="AS9367"/>
      <c r="AT9367"/>
      <c r="AU9367"/>
    </row>
    <row r="9368" spans="1:47" x14ac:dyDescent="0.25">
      <c r="A9368"/>
      <c r="C9368"/>
      <c r="D9368"/>
      <c r="J9368"/>
      <c r="L9368"/>
      <c r="M9368"/>
      <c r="N9368"/>
      <c r="O9368"/>
      <c r="P9368"/>
      <c r="Q9368"/>
      <c r="R9368"/>
      <c r="S9368"/>
      <c r="T9368"/>
      <c r="U9368"/>
      <c r="AA9368"/>
      <c r="AD9368"/>
      <c r="AR9368"/>
      <c r="AS9368"/>
      <c r="AT9368"/>
      <c r="AU9368"/>
    </row>
    <row r="9369" spans="1:47" x14ac:dyDescent="0.25">
      <c r="A9369"/>
      <c r="C9369"/>
      <c r="D9369"/>
      <c r="J9369"/>
      <c r="L9369"/>
      <c r="M9369"/>
      <c r="N9369"/>
      <c r="O9369"/>
      <c r="P9369"/>
      <c r="Q9369"/>
      <c r="R9369"/>
      <c r="S9369"/>
      <c r="T9369"/>
      <c r="U9369"/>
      <c r="AA9369"/>
      <c r="AD9369"/>
      <c r="AR9369"/>
      <c r="AS9369"/>
      <c r="AT9369"/>
      <c r="AU9369"/>
    </row>
    <row r="9370" spans="1:47" x14ac:dyDescent="0.25">
      <c r="A9370"/>
      <c r="C9370"/>
      <c r="D9370"/>
      <c r="J9370"/>
      <c r="L9370"/>
      <c r="M9370"/>
      <c r="N9370"/>
      <c r="O9370"/>
      <c r="P9370"/>
      <c r="Q9370"/>
      <c r="R9370"/>
      <c r="S9370"/>
      <c r="T9370"/>
      <c r="U9370"/>
      <c r="AA9370"/>
      <c r="AD9370"/>
      <c r="AR9370"/>
      <c r="AS9370"/>
      <c r="AT9370"/>
      <c r="AU9370"/>
    </row>
    <row r="9371" spans="1:47" x14ac:dyDescent="0.25">
      <c r="A9371"/>
      <c r="C9371"/>
      <c r="D9371"/>
      <c r="J9371"/>
      <c r="L9371"/>
      <c r="M9371"/>
      <c r="N9371"/>
      <c r="O9371"/>
      <c r="P9371"/>
      <c r="Q9371"/>
      <c r="R9371"/>
      <c r="S9371"/>
      <c r="T9371"/>
      <c r="U9371"/>
      <c r="AA9371"/>
      <c r="AD9371"/>
      <c r="AR9371"/>
      <c r="AS9371"/>
      <c r="AT9371"/>
      <c r="AU9371"/>
    </row>
    <row r="9372" spans="1:47" x14ac:dyDescent="0.25">
      <c r="A9372"/>
      <c r="C9372"/>
      <c r="D9372"/>
      <c r="J9372"/>
      <c r="L9372"/>
      <c r="M9372"/>
      <c r="N9372"/>
      <c r="O9372"/>
      <c r="P9372"/>
      <c r="Q9372"/>
      <c r="R9372"/>
      <c r="S9372"/>
      <c r="T9372"/>
      <c r="U9372"/>
      <c r="AA9372"/>
      <c r="AD9372"/>
      <c r="AR9372"/>
      <c r="AS9372"/>
      <c r="AT9372"/>
      <c r="AU9372"/>
    </row>
    <row r="9373" spans="1:47" x14ac:dyDescent="0.25">
      <c r="A9373"/>
      <c r="C9373"/>
      <c r="D9373"/>
      <c r="J9373"/>
      <c r="L9373"/>
      <c r="M9373"/>
      <c r="N9373"/>
      <c r="O9373"/>
      <c r="P9373"/>
      <c r="Q9373"/>
      <c r="R9373"/>
      <c r="S9373"/>
      <c r="T9373"/>
      <c r="U9373"/>
      <c r="AA9373"/>
      <c r="AD9373"/>
      <c r="AR9373"/>
      <c r="AS9373"/>
      <c r="AT9373"/>
      <c r="AU9373"/>
    </row>
    <row r="9374" spans="1:47" x14ac:dyDescent="0.25">
      <c r="A9374"/>
      <c r="C9374"/>
      <c r="D9374"/>
      <c r="J9374"/>
      <c r="L9374"/>
      <c r="M9374"/>
      <c r="N9374"/>
      <c r="O9374"/>
      <c r="P9374"/>
      <c r="Q9374"/>
      <c r="R9374"/>
      <c r="S9374"/>
      <c r="T9374"/>
      <c r="U9374"/>
      <c r="AA9374"/>
      <c r="AD9374"/>
      <c r="AR9374"/>
      <c r="AS9374"/>
      <c r="AT9374"/>
      <c r="AU9374"/>
    </row>
    <row r="9375" spans="1:47" x14ac:dyDescent="0.25">
      <c r="A9375"/>
      <c r="C9375"/>
      <c r="D9375"/>
      <c r="J9375"/>
      <c r="L9375"/>
      <c r="M9375"/>
      <c r="N9375"/>
      <c r="O9375"/>
      <c r="P9375"/>
      <c r="Q9375"/>
      <c r="R9375"/>
      <c r="S9375"/>
      <c r="T9375"/>
      <c r="U9375"/>
      <c r="AA9375"/>
      <c r="AD9375"/>
      <c r="AR9375"/>
      <c r="AS9375"/>
      <c r="AT9375"/>
      <c r="AU9375"/>
    </row>
    <row r="9376" spans="1:47" x14ac:dyDescent="0.25">
      <c r="A9376"/>
      <c r="C9376"/>
      <c r="D9376"/>
      <c r="J9376"/>
      <c r="L9376"/>
      <c r="M9376"/>
      <c r="N9376"/>
      <c r="O9376"/>
      <c r="P9376"/>
      <c r="Q9376"/>
      <c r="R9376"/>
      <c r="S9376"/>
      <c r="T9376"/>
      <c r="U9376"/>
      <c r="AA9376"/>
      <c r="AD9376"/>
      <c r="AR9376"/>
      <c r="AS9376"/>
      <c r="AT9376"/>
      <c r="AU9376"/>
    </row>
    <row r="9377" spans="1:47" x14ac:dyDescent="0.25">
      <c r="A9377"/>
      <c r="C9377"/>
      <c r="D9377"/>
      <c r="J9377"/>
      <c r="L9377"/>
      <c r="M9377"/>
      <c r="N9377"/>
      <c r="O9377"/>
      <c r="P9377"/>
      <c r="Q9377"/>
      <c r="R9377"/>
      <c r="S9377"/>
      <c r="T9377"/>
      <c r="U9377"/>
      <c r="AA9377"/>
      <c r="AD9377"/>
      <c r="AR9377"/>
      <c r="AS9377"/>
      <c r="AT9377"/>
      <c r="AU9377"/>
    </row>
    <row r="9378" spans="1:47" x14ac:dyDescent="0.25">
      <c r="A9378"/>
      <c r="C9378"/>
      <c r="D9378"/>
      <c r="J9378"/>
      <c r="L9378"/>
      <c r="M9378"/>
      <c r="N9378"/>
      <c r="O9378"/>
      <c r="P9378"/>
      <c r="Q9378"/>
      <c r="R9378"/>
      <c r="S9378"/>
      <c r="T9378"/>
      <c r="U9378"/>
      <c r="AA9378"/>
      <c r="AD9378"/>
      <c r="AR9378"/>
      <c r="AS9378"/>
      <c r="AT9378"/>
      <c r="AU9378"/>
    </row>
    <row r="9379" spans="1:47" x14ac:dyDescent="0.25">
      <c r="A9379"/>
      <c r="C9379"/>
      <c r="D9379"/>
      <c r="J9379"/>
      <c r="L9379"/>
      <c r="M9379"/>
      <c r="N9379"/>
      <c r="O9379"/>
      <c r="P9379"/>
      <c r="Q9379"/>
      <c r="R9379"/>
      <c r="S9379"/>
      <c r="T9379"/>
      <c r="U9379"/>
      <c r="AA9379"/>
      <c r="AD9379"/>
      <c r="AR9379"/>
      <c r="AS9379"/>
      <c r="AT9379"/>
      <c r="AU9379"/>
    </row>
    <row r="9380" spans="1:47" x14ac:dyDescent="0.25">
      <c r="A9380"/>
      <c r="C9380"/>
      <c r="D9380"/>
      <c r="J9380"/>
      <c r="L9380"/>
      <c r="M9380"/>
      <c r="N9380"/>
      <c r="O9380"/>
      <c r="P9380"/>
      <c r="Q9380"/>
      <c r="R9380"/>
      <c r="S9380"/>
      <c r="T9380"/>
      <c r="U9380"/>
      <c r="AA9380"/>
      <c r="AD9380"/>
      <c r="AR9380"/>
      <c r="AS9380"/>
      <c r="AT9380"/>
      <c r="AU9380"/>
    </row>
    <row r="9381" spans="1:47" x14ac:dyDescent="0.25">
      <c r="A9381"/>
      <c r="C9381"/>
      <c r="D9381"/>
      <c r="J9381"/>
      <c r="L9381"/>
      <c r="M9381"/>
      <c r="N9381"/>
      <c r="O9381"/>
      <c r="P9381"/>
      <c r="Q9381"/>
      <c r="R9381"/>
      <c r="S9381"/>
      <c r="T9381"/>
      <c r="U9381"/>
      <c r="AA9381"/>
      <c r="AD9381"/>
      <c r="AR9381"/>
      <c r="AS9381"/>
      <c r="AT9381"/>
      <c r="AU9381"/>
    </row>
    <row r="9382" spans="1:47" x14ac:dyDescent="0.25">
      <c r="A9382"/>
      <c r="C9382"/>
      <c r="D9382"/>
      <c r="J9382"/>
      <c r="L9382"/>
      <c r="M9382"/>
      <c r="N9382"/>
      <c r="O9382"/>
      <c r="P9382"/>
      <c r="Q9382"/>
      <c r="R9382"/>
      <c r="S9382"/>
      <c r="T9382"/>
      <c r="U9382"/>
      <c r="AA9382"/>
      <c r="AD9382"/>
      <c r="AR9382"/>
      <c r="AS9382"/>
      <c r="AT9382"/>
      <c r="AU9382"/>
    </row>
    <row r="9383" spans="1:47" x14ac:dyDescent="0.25">
      <c r="A9383"/>
      <c r="C9383"/>
      <c r="D9383"/>
      <c r="J9383"/>
      <c r="L9383"/>
      <c r="M9383"/>
      <c r="N9383"/>
      <c r="O9383"/>
      <c r="P9383"/>
      <c r="Q9383"/>
      <c r="R9383"/>
      <c r="S9383"/>
      <c r="T9383"/>
      <c r="U9383"/>
      <c r="AA9383"/>
      <c r="AD9383"/>
      <c r="AR9383"/>
      <c r="AS9383"/>
      <c r="AT9383"/>
      <c r="AU9383"/>
    </row>
    <row r="9384" spans="1:47" x14ac:dyDescent="0.25">
      <c r="A9384"/>
      <c r="C9384"/>
      <c r="D9384"/>
      <c r="J9384"/>
      <c r="L9384"/>
      <c r="M9384"/>
      <c r="N9384"/>
      <c r="O9384"/>
      <c r="P9384"/>
      <c r="Q9384"/>
      <c r="R9384"/>
      <c r="S9384"/>
      <c r="T9384"/>
      <c r="U9384"/>
      <c r="AA9384"/>
      <c r="AD9384"/>
      <c r="AR9384"/>
      <c r="AS9384"/>
      <c r="AT9384"/>
      <c r="AU9384"/>
    </row>
    <row r="9385" spans="1:47" x14ac:dyDescent="0.25">
      <c r="A9385"/>
      <c r="C9385"/>
      <c r="D9385"/>
      <c r="J9385"/>
      <c r="L9385"/>
      <c r="M9385"/>
      <c r="N9385"/>
      <c r="O9385"/>
      <c r="P9385"/>
      <c r="Q9385"/>
      <c r="R9385"/>
      <c r="S9385"/>
      <c r="T9385"/>
      <c r="U9385"/>
      <c r="AA9385"/>
      <c r="AD9385"/>
      <c r="AR9385"/>
      <c r="AS9385"/>
      <c r="AT9385"/>
      <c r="AU9385"/>
    </row>
    <row r="9386" spans="1:47" x14ac:dyDescent="0.25">
      <c r="A9386"/>
      <c r="C9386"/>
      <c r="D9386"/>
      <c r="J9386"/>
      <c r="L9386"/>
      <c r="M9386"/>
      <c r="N9386"/>
      <c r="O9386"/>
      <c r="P9386"/>
      <c r="Q9386"/>
      <c r="R9386"/>
      <c r="S9386"/>
      <c r="T9386"/>
      <c r="U9386"/>
      <c r="AA9386"/>
      <c r="AD9386"/>
      <c r="AR9386"/>
      <c r="AS9386"/>
      <c r="AT9386"/>
      <c r="AU9386"/>
    </row>
    <row r="9387" spans="1:47" x14ac:dyDescent="0.25">
      <c r="A9387"/>
      <c r="C9387"/>
      <c r="D9387"/>
      <c r="J9387"/>
      <c r="L9387"/>
      <c r="M9387"/>
      <c r="N9387"/>
      <c r="O9387"/>
      <c r="P9387"/>
      <c r="Q9387"/>
      <c r="R9387"/>
      <c r="S9387"/>
      <c r="T9387"/>
      <c r="U9387"/>
      <c r="AA9387"/>
      <c r="AD9387"/>
      <c r="AR9387"/>
      <c r="AS9387"/>
      <c r="AT9387"/>
      <c r="AU9387"/>
    </row>
    <row r="9388" spans="1:47" x14ac:dyDescent="0.25">
      <c r="A9388"/>
      <c r="C9388"/>
      <c r="D9388"/>
      <c r="J9388"/>
      <c r="L9388"/>
      <c r="M9388"/>
      <c r="N9388"/>
      <c r="O9388"/>
      <c r="P9388"/>
      <c r="Q9388"/>
      <c r="R9388"/>
      <c r="S9388"/>
      <c r="T9388"/>
      <c r="U9388"/>
      <c r="AA9388"/>
      <c r="AD9388"/>
      <c r="AR9388"/>
      <c r="AS9388"/>
      <c r="AT9388"/>
      <c r="AU9388"/>
    </row>
    <row r="9389" spans="1:47" x14ac:dyDescent="0.25">
      <c r="A9389"/>
      <c r="C9389"/>
      <c r="D9389"/>
      <c r="J9389"/>
      <c r="L9389"/>
      <c r="M9389"/>
      <c r="N9389"/>
      <c r="O9389"/>
      <c r="P9389"/>
      <c r="Q9389"/>
      <c r="R9389"/>
      <c r="S9389"/>
      <c r="T9389"/>
      <c r="U9389"/>
      <c r="AA9389"/>
      <c r="AD9389"/>
      <c r="AR9389"/>
      <c r="AS9389"/>
      <c r="AT9389"/>
      <c r="AU9389"/>
    </row>
    <row r="9390" spans="1:47" x14ac:dyDescent="0.25">
      <c r="A9390"/>
      <c r="C9390"/>
      <c r="D9390"/>
      <c r="J9390"/>
      <c r="L9390"/>
      <c r="M9390"/>
      <c r="N9390"/>
      <c r="O9390"/>
      <c r="P9390"/>
      <c r="Q9390"/>
      <c r="R9390"/>
      <c r="S9390"/>
      <c r="T9390"/>
      <c r="U9390"/>
      <c r="AA9390"/>
      <c r="AD9390"/>
      <c r="AR9390"/>
      <c r="AS9390"/>
      <c r="AT9390"/>
      <c r="AU9390"/>
    </row>
    <row r="9391" spans="1:47" x14ac:dyDescent="0.25">
      <c r="A9391"/>
      <c r="C9391"/>
      <c r="D9391"/>
      <c r="J9391"/>
      <c r="L9391"/>
      <c r="M9391"/>
      <c r="N9391"/>
      <c r="O9391"/>
      <c r="P9391"/>
      <c r="Q9391"/>
      <c r="R9391"/>
      <c r="S9391"/>
      <c r="T9391"/>
      <c r="U9391"/>
      <c r="AA9391"/>
      <c r="AD9391"/>
      <c r="AR9391"/>
      <c r="AS9391"/>
      <c r="AT9391"/>
      <c r="AU9391"/>
    </row>
    <row r="9392" spans="1:47" x14ac:dyDescent="0.25">
      <c r="A9392"/>
      <c r="C9392"/>
      <c r="D9392"/>
      <c r="J9392"/>
      <c r="L9392"/>
      <c r="M9392"/>
      <c r="N9392"/>
      <c r="O9392"/>
      <c r="P9392"/>
      <c r="Q9392"/>
      <c r="R9392"/>
      <c r="S9392"/>
      <c r="T9392"/>
      <c r="U9392"/>
      <c r="AA9392"/>
      <c r="AD9392"/>
      <c r="AR9392"/>
      <c r="AS9392"/>
      <c r="AT9392"/>
      <c r="AU9392"/>
    </row>
    <row r="9393" spans="1:47" x14ac:dyDescent="0.25">
      <c r="A9393"/>
      <c r="C9393"/>
      <c r="D9393"/>
      <c r="J9393"/>
      <c r="L9393"/>
      <c r="M9393"/>
      <c r="N9393"/>
      <c r="O9393"/>
      <c r="P9393"/>
      <c r="Q9393"/>
      <c r="R9393"/>
      <c r="S9393"/>
      <c r="T9393"/>
      <c r="U9393"/>
      <c r="AA9393"/>
      <c r="AD9393"/>
      <c r="AR9393"/>
      <c r="AS9393"/>
      <c r="AT9393"/>
      <c r="AU9393"/>
    </row>
    <row r="9394" spans="1:47" x14ac:dyDescent="0.25">
      <c r="A9394"/>
      <c r="C9394"/>
      <c r="D9394"/>
      <c r="J9394"/>
      <c r="L9394"/>
      <c r="M9394"/>
      <c r="N9394"/>
      <c r="O9394"/>
      <c r="P9394"/>
      <c r="Q9394"/>
      <c r="R9394"/>
      <c r="S9394"/>
      <c r="T9394"/>
      <c r="U9394"/>
      <c r="AA9394"/>
      <c r="AD9394"/>
      <c r="AR9394"/>
      <c r="AS9394"/>
      <c r="AT9394"/>
      <c r="AU9394"/>
    </row>
    <row r="9395" spans="1:47" x14ac:dyDescent="0.25">
      <c r="A9395"/>
      <c r="C9395"/>
      <c r="D9395"/>
      <c r="J9395"/>
      <c r="L9395"/>
      <c r="M9395"/>
      <c r="N9395"/>
      <c r="O9395"/>
      <c r="P9395"/>
      <c r="Q9395"/>
      <c r="R9395"/>
      <c r="S9395"/>
      <c r="T9395"/>
      <c r="U9395"/>
      <c r="AA9395"/>
      <c r="AD9395"/>
      <c r="AR9395"/>
      <c r="AS9395"/>
      <c r="AT9395"/>
      <c r="AU9395"/>
    </row>
    <row r="9396" spans="1:47" x14ac:dyDescent="0.25">
      <c r="A9396"/>
      <c r="C9396"/>
      <c r="D9396"/>
      <c r="J9396"/>
      <c r="L9396"/>
      <c r="M9396"/>
      <c r="N9396"/>
      <c r="O9396"/>
      <c r="P9396"/>
      <c r="Q9396"/>
      <c r="R9396"/>
      <c r="S9396"/>
      <c r="T9396"/>
      <c r="U9396"/>
      <c r="AA9396"/>
      <c r="AD9396"/>
      <c r="AR9396"/>
      <c r="AS9396"/>
      <c r="AT9396"/>
      <c r="AU9396"/>
    </row>
    <row r="9397" spans="1:47" x14ac:dyDescent="0.25">
      <c r="A9397"/>
      <c r="C9397"/>
      <c r="D9397"/>
      <c r="J9397"/>
      <c r="L9397"/>
      <c r="M9397"/>
      <c r="N9397"/>
      <c r="O9397"/>
      <c r="P9397"/>
      <c r="Q9397"/>
      <c r="R9397"/>
      <c r="S9397"/>
      <c r="T9397"/>
      <c r="U9397"/>
      <c r="AA9397"/>
      <c r="AD9397"/>
      <c r="AR9397"/>
      <c r="AS9397"/>
      <c r="AT9397"/>
      <c r="AU9397"/>
    </row>
    <row r="9398" spans="1:47" x14ac:dyDescent="0.25">
      <c r="A9398"/>
      <c r="C9398"/>
      <c r="D9398"/>
      <c r="J9398"/>
      <c r="L9398"/>
      <c r="M9398"/>
      <c r="N9398"/>
      <c r="O9398"/>
      <c r="P9398"/>
      <c r="Q9398"/>
      <c r="R9398"/>
      <c r="S9398"/>
      <c r="T9398"/>
      <c r="U9398"/>
      <c r="AA9398"/>
      <c r="AD9398"/>
      <c r="AR9398"/>
      <c r="AS9398"/>
      <c r="AT9398"/>
      <c r="AU9398"/>
    </row>
    <row r="9399" spans="1:47" x14ac:dyDescent="0.25">
      <c r="A9399"/>
      <c r="C9399"/>
      <c r="D9399"/>
      <c r="J9399"/>
      <c r="L9399"/>
      <c r="M9399"/>
      <c r="N9399"/>
      <c r="O9399"/>
      <c r="P9399"/>
      <c r="Q9399"/>
      <c r="R9399"/>
      <c r="S9399"/>
      <c r="T9399"/>
      <c r="U9399"/>
      <c r="AA9399"/>
      <c r="AD9399"/>
      <c r="AR9399"/>
      <c r="AS9399"/>
      <c r="AT9399"/>
      <c r="AU9399"/>
    </row>
    <row r="9400" spans="1:47" x14ac:dyDescent="0.25">
      <c r="A9400"/>
      <c r="C9400"/>
      <c r="D9400"/>
      <c r="J9400"/>
      <c r="L9400"/>
      <c r="M9400"/>
      <c r="N9400"/>
      <c r="O9400"/>
      <c r="P9400"/>
      <c r="Q9400"/>
      <c r="R9400"/>
      <c r="S9400"/>
      <c r="T9400"/>
      <c r="U9400"/>
      <c r="AA9400"/>
      <c r="AD9400"/>
      <c r="AR9400"/>
      <c r="AS9400"/>
      <c r="AT9400"/>
      <c r="AU9400"/>
    </row>
    <row r="9401" spans="1:47" x14ac:dyDescent="0.25">
      <c r="A9401"/>
      <c r="C9401"/>
      <c r="D9401"/>
      <c r="J9401"/>
      <c r="L9401"/>
      <c r="M9401"/>
      <c r="N9401"/>
      <c r="O9401"/>
      <c r="P9401"/>
      <c r="Q9401"/>
      <c r="R9401"/>
      <c r="S9401"/>
      <c r="T9401"/>
      <c r="U9401"/>
      <c r="AA9401"/>
      <c r="AD9401"/>
      <c r="AR9401"/>
      <c r="AS9401"/>
      <c r="AT9401"/>
      <c r="AU9401"/>
    </row>
    <row r="9402" spans="1:47" x14ac:dyDescent="0.25">
      <c r="A9402"/>
      <c r="C9402"/>
      <c r="D9402"/>
      <c r="J9402"/>
      <c r="L9402"/>
      <c r="M9402"/>
      <c r="N9402"/>
      <c r="O9402"/>
      <c r="P9402"/>
      <c r="Q9402"/>
      <c r="R9402"/>
      <c r="S9402"/>
      <c r="T9402"/>
      <c r="U9402"/>
      <c r="AA9402"/>
      <c r="AD9402"/>
      <c r="AR9402"/>
      <c r="AS9402"/>
      <c r="AT9402"/>
      <c r="AU9402"/>
    </row>
    <row r="9403" spans="1:47" x14ac:dyDescent="0.25">
      <c r="A9403"/>
      <c r="C9403"/>
      <c r="D9403"/>
      <c r="J9403"/>
      <c r="L9403"/>
      <c r="M9403"/>
      <c r="N9403"/>
      <c r="O9403"/>
      <c r="P9403"/>
      <c r="Q9403"/>
      <c r="R9403"/>
      <c r="S9403"/>
      <c r="T9403"/>
      <c r="U9403"/>
      <c r="AA9403"/>
      <c r="AD9403"/>
      <c r="AR9403"/>
      <c r="AS9403"/>
      <c r="AT9403"/>
      <c r="AU9403"/>
    </row>
    <row r="9404" spans="1:47" x14ac:dyDescent="0.25">
      <c r="A9404"/>
      <c r="C9404"/>
      <c r="D9404"/>
      <c r="J9404"/>
      <c r="L9404"/>
      <c r="M9404"/>
      <c r="N9404"/>
      <c r="O9404"/>
      <c r="P9404"/>
      <c r="Q9404"/>
      <c r="R9404"/>
      <c r="S9404"/>
      <c r="T9404"/>
      <c r="U9404"/>
      <c r="AA9404"/>
      <c r="AD9404"/>
      <c r="AR9404"/>
      <c r="AS9404"/>
      <c r="AT9404"/>
      <c r="AU9404"/>
    </row>
    <row r="9405" spans="1:47" x14ac:dyDescent="0.25">
      <c r="A9405"/>
      <c r="C9405"/>
      <c r="D9405"/>
      <c r="J9405"/>
      <c r="L9405"/>
      <c r="M9405"/>
      <c r="N9405"/>
      <c r="O9405"/>
      <c r="P9405"/>
      <c r="Q9405"/>
      <c r="R9405"/>
      <c r="S9405"/>
      <c r="T9405"/>
      <c r="U9405"/>
      <c r="AA9405"/>
      <c r="AD9405"/>
      <c r="AR9405"/>
      <c r="AS9405"/>
      <c r="AT9405"/>
      <c r="AU9405"/>
    </row>
    <row r="9406" spans="1:47" x14ac:dyDescent="0.25">
      <c r="A9406"/>
      <c r="C9406"/>
      <c r="D9406"/>
      <c r="J9406"/>
      <c r="L9406"/>
      <c r="M9406"/>
      <c r="N9406"/>
      <c r="O9406"/>
      <c r="P9406"/>
      <c r="Q9406"/>
      <c r="R9406"/>
      <c r="S9406"/>
      <c r="T9406"/>
      <c r="U9406"/>
      <c r="AA9406"/>
      <c r="AD9406"/>
      <c r="AR9406"/>
      <c r="AS9406"/>
      <c r="AT9406"/>
      <c r="AU9406"/>
    </row>
    <row r="9407" spans="1:47" x14ac:dyDescent="0.25">
      <c r="A9407"/>
      <c r="C9407"/>
      <c r="D9407"/>
      <c r="J9407"/>
      <c r="L9407"/>
      <c r="M9407"/>
      <c r="N9407"/>
      <c r="O9407"/>
      <c r="P9407"/>
      <c r="Q9407"/>
      <c r="R9407"/>
      <c r="S9407"/>
      <c r="T9407"/>
      <c r="U9407"/>
      <c r="AA9407"/>
      <c r="AD9407"/>
      <c r="AR9407"/>
      <c r="AS9407"/>
      <c r="AT9407"/>
      <c r="AU9407"/>
    </row>
    <row r="9408" spans="1:47" x14ac:dyDescent="0.25">
      <c r="A9408"/>
      <c r="C9408"/>
      <c r="D9408"/>
      <c r="J9408"/>
      <c r="L9408"/>
      <c r="M9408"/>
      <c r="N9408"/>
      <c r="O9408"/>
      <c r="P9408"/>
      <c r="Q9408"/>
      <c r="R9408"/>
      <c r="S9408"/>
      <c r="T9408"/>
      <c r="U9408"/>
      <c r="AA9408"/>
      <c r="AD9408"/>
      <c r="AR9408"/>
      <c r="AS9408"/>
      <c r="AT9408"/>
      <c r="AU9408"/>
    </row>
    <row r="9409" spans="1:47" x14ac:dyDescent="0.25">
      <c r="A9409"/>
      <c r="C9409"/>
      <c r="D9409"/>
      <c r="J9409"/>
      <c r="L9409"/>
      <c r="M9409"/>
      <c r="N9409"/>
      <c r="O9409"/>
      <c r="P9409"/>
      <c r="Q9409"/>
      <c r="R9409"/>
      <c r="S9409"/>
      <c r="T9409"/>
      <c r="U9409"/>
      <c r="AA9409"/>
      <c r="AD9409"/>
      <c r="AR9409"/>
      <c r="AS9409"/>
      <c r="AT9409"/>
      <c r="AU9409"/>
    </row>
    <row r="9410" spans="1:47" x14ac:dyDescent="0.25">
      <c r="A9410"/>
      <c r="C9410"/>
      <c r="D9410"/>
      <c r="J9410"/>
      <c r="L9410"/>
      <c r="M9410"/>
      <c r="N9410"/>
      <c r="O9410"/>
      <c r="P9410"/>
      <c r="Q9410"/>
      <c r="R9410"/>
      <c r="S9410"/>
      <c r="T9410"/>
      <c r="U9410"/>
      <c r="AA9410"/>
      <c r="AD9410"/>
      <c r="AR9410"/>
      <c r="AS9410"/>
      <c r="AT9410"/>
      <c r="AU9410"/>
    </row>
    <row r="9411" spans="1:47" x14ac:dyDescent="0.25">
      <c r="A9411"/>
      <c r="C9411"/>
      <c r="D9411"/>
      <c r="J9411"/>
      <c r="L9411"/>
      <c r="M9411"/>
      <c r="N9411"/>
      <c r="O9411"/>
      <c r="P9411"/>
      <c r="Q9411"/>
      <c r="R9411"/>
      <c r="S9411"/>
      <c r="T9411"/>
      <c r="U9411"/>
      <c r="AA9411"/>
      <c r="AD9411"/>
      <c r="AR9411"/>
      <c r="AS9411"/>
      <c r="AT9411"/>
      <c r="AU9411"/>
    </row>
    <row r="9412" spans="1:47" x14ac:dyDescent="0.25">
      <c r="A9412"/>
      <c r="C9412"/>
      <c r="D9412"/>
      <c r="J9412"/>
      <c r="L9412"/>
      <c r="M9412"/>
      <c r="N9412"/>
      <c r="O9412"/>
      <c r="P9412"/>
      <c r="Q9412"/>
      <c r="R9412"/>
      <c r="S9412"/>
      <c r="T9412"/>
      <c r="U9412"/>
      <c r="AA9412"/>
      <c r="AD9412"/>
      <c r="AR9412"/>
      <c r="AS9412"/>
      <c r="AT9412"/>
      <c r="AU9412"/>
    </row>
    <row r="9413" spans="1:47" x14ac:dyDescent="0.25">
      <c r="A9413"/>
      <c r="C9413"/>
      <c r="D9413"/>
      <c r="J9413"/>
      <c r="L9413"/>
      <c r="M9413"/>
      <c r="N9413"/>
      <c r="O9413"/>
      <c r="P9413"/>
      <c r="Q9413"/>
      <c r="R9413"/>
      <c r="S9413"/>
      <c r="T9413"/>
      <c r="U9413"/>
      <c r="AA9413"/>
      <c r="AD9413"/>
      <c r="AR9413"/>
      <c r="AS9413"/>
      <c r="AT9413"/>
      <c r="AU9413"/>
    </row>
    <row r="9414" spans="1:47" x14ac:dyDescent="0.25">
      <c r="A9414"/>
      <c r="C9414"/>
      <c r="D9414"/>
      <c r="J9414"/>
      <c r="L9414"/>
      <c r="M9414"/>
      <c r="N9414"/>
      <c r="O9414"/>
      <c r="P9414"/>
      <c r="Q9414"/>
      <c r="R9414"/>
      <c r="S9414"/>
      <c r="T9414"/>
      <c r="U9414"/>
      <c r="AA9414"/>
      <c r="AD9414"/>
      <c r="AR9414"/>
      <c r="AS9414"/>
      <c r="AT9414"/>
      <c r="AU9414"/>
    </row>
    <row r="9415" spans="1:47" x14ac:dyDescent="0.25">
      <c r="A9415"/>
      <c r="C9415"/>
      <c r="D9415"/>
      <c r="J9415"/>
      <c r="L9415"/>
      <c r="M9415"/>
      <c r="N9415"/>
      <c r="O9415"/>
      <c r="P9415"/>
      <c r="Q9415"/>
      <c r="R9415"/>
      <c r="S9415"/>
      <c r="T9415"/>
      <c r="U9415"/>
      <c r="AA9415"/>
      <c r="AD9415"/>
      <c r="AR9415"/>
      <c r="AS9415"/>
      <c r="AT9415"/>
      <c r="AU9415"/>
    </row>
    <row r="9416" spans="1:47" x14ac:dyDescent="0.25">
      <c r="A9416"/>
      <c r="C9416"/>
      <c r="D9416"/>
      <c r="J9416"/>
      <c r="L9416"/>
      <c r="M9416"/>
      <c r="N9416"/>
      <c r="O9416"/>
      <c r="P9416"/>
      <c r="Q9416"/>
      <c r="R9416"/>
      <c r="S9416"/>
      <c r="T9416"/>
      <c r="U9416"/>
      <c r="AA9416"/>
      <c r="AD9416"/>
      <c r="AR9416"/>
      <c r="AS9416"/>
      <c r="AT9416"/>
      <c r="AU9416"/>
    </row>
    <row r="9417" spans="1:47" x14ac:dyDescent="0.25">
      <c r="A9417"/>
      <c r="C9417"/>
      <c r="D9417"/>
      <c r="J9417"/>
      <c r="L9417"/>
      <c r="M9417"/>
      <c r="N9417"/>
      <c r="O9417"/>
      <c r="P9417"/>
      <c r="Q9417"/>
      <c r="R9417"/>
      <c r="S9417"/>
      <c r="T9417"/>
      <c r="U9417"/>
      <c r="AA9417"/>
      <c r="AD9417"/>
      <c r="AR9417"/>
      <c r="AS9417"/>
      <c r="AT9417"/>
      <c r="AU9417"/>
    </row>
    <row r="9418" spans="1:47" x14ac:dyDescent="0.25">
      <c r="A9418"/>
      <c r="C9418"/>
      <c r="D9418"/>
      <c r="J9418"/>
      <c r="L9418"/>
      <c r="M9418"/>
      <c r="N9418"/>
      <c r="O9418"/>
      <c r="P9418"/>
      <c r="Q9418"/>
      <c r="R9418"/>
      <c r="S9418"/>
      <c r="T9418"/>
      <c r="U9418"/>
      <c r="AA9418"/>
      <c r="AD9418"/>
      <c r="AR9418"/>
      <c r="AS9418"/>
      <c r="AT9418"/>
      <c r="AU9418"/>
    </row>
    <row r="9419" spans="1:47" x14ac:dyDescent="0.25">
      <c r="A9419"/>
      <c r="C9419"/>
      <c r="D9419"/>
      <c r="J9419"/>
      <c r="L9419"/>
      <c r="M9419"/>
      <c r="N9419"/>
      <c r="O9419"/>
      <c r="P9419"/>
      <c r="Q9419"/>
      <c r="R9419"/>
      <c r="S9419"/>
      <c r="T9419"/>
      <c r="U9419"/>
      <c r="AA9419"/>
      <c r="AD9419"/>
      <c r="AR9419"/>
      <c r="AS9419"/>
      <c r="AT9419"/>
      <c r="AU9419"/>
    </row>
    <row r="9420" spans="1:47" x14ac:dyDescent="0.25">
      <c r="A9420"/>
      <c r="C9420"/>
      <c r="D9420"/>
      <c r="J9420"/>
      <c r="L9420"/>
      <c r="M9420"/>
      <c r="N9420"/>
      <c r="O9420"/>
      <c r="P9420"/>
      <c r="Q9420"/>
      <c r="R9420"/>
      <c r="S9420"/>
      <c r="T9420"/>
      <c r="U9420"/>
      <c r="AA9420"/>
      <c r="AD9420"/>
      <c r="AR9420"/>
      <c r="AS9420"/>
      <c r="AT9420"/>
      <c r="AU9420"/>
    </row>
    <row r="9421" spans="1:47" x14ac:dyDescent="0.25">
      <c r="A9421"/>
      <c r="C9421"/>
      <c r="D9421"/>
      <c r="J9421"/>
      <c r="L9421"/>
      <c r="M9421"/>
      <c r="N9421"/>
      <c r="O9421"/>
      <c r="P9421"/>
      <c r="Q9421"/>
      <c r="R9421"/>
      <c r="S9421"/>
      <c r="T9421"/>
      <c r="U9421"/>
      <c r="AA9421"/>
      <c r="AD9421"/>
      <c r="AR9421"/>
      <c r="AS9421"/>
      <c r="AT9421"/>
      <c r="AU9421"/>
    </row>
    <row r="9422" spans="1:47" x14ac:dyDescent="0.25">
      <c r="A9422"/>
      <c r="C9422"/>
      <c r="D9422"/>
      <c r="J9422"/>
      <c r="L9422"/>
      <c r="M9422"/>
      <c r="N9422"/>
      <c r="O9422"/>
      <c r="P9422"/>
      <c r="Q9422"/>
      <c r="R9422"/>
      <c r="S9422"/>
      <c r="T9422"/>
      <c r="U9422"/>
      <c r="AA9422"/>
      <c r="AD9422"/>
      <c r="AR9422"/>
      <c r="AS9422"/>
      <c r="AT9422"/>
      <c r="AU9422"/>
    </row>
    <row r="9423" spans="1:47" x14ac:dyDescent="0.25">
      <c r="A9423"/>
      <c r="C9423"/>
      <c r="D9423"/>
      <c r="J9423"/>
      <c r="L9423"/>
      <c r="M9423"/>
      <c r="N9423"/>
      <c r="O9423"/>
      <c r="P9423"/>
      <c r="Q9423"/>
      <c r="R9423"/>
      <c r="S9423"/>
      <c r="T9423"/>
      <c r="U9423"/>
      <c r="AA9423"/>
      <c r="AD9423"/>
      <c r="AR9423"/>
      <c r="AS9423"/>
      <c r="AT9423"/>
      <c r="AU9423"/>
    </row>
    <row r="9424" spans="1:47" x14ac:dyDescent="0.25">
      <c r="A9424"/>
      <c r="C9424"/>
      <c r="D9424"/>
      <c r="J9424"/>
      <c r="L9424"/>
      <c r="M9424"/>
      <c r="N9424"/>
      <c r="O9424"/>
      <c r="P9424"/>
      <c r="Q9424"/>
      <c r="R9424"/>
      <c r="S9424"/>
      <c r="T9424"/>
      <c r="U9424"/>
      <c r="AA9424"/>
      <c r="AD9424"/>
      <c r="AR9424"/>
      <c r="AS9424"/>
      <c r="AT9424"/>
      <c r="AU9424"/>
    </row>
    <row r="9425" spans="1:47" x14ac:dyDescent="0.25">
      <c r="A9425"/>
      <c r="C9425"/>
      <c r="D9425"/>
      <c r="J9425"/>
      <c r="L9425"/>
      <c r="M9425"/>
      <c r="N9425"/>
      <c r="O9425"/>
      <c r="P9425"/>
      <c r="Q9425"/>
      <c r="R9425"/>
      <c r="S9425"/>
      <c r="T9425"/>
      <c r="U9425"/>
      <c r="AA9425"/>
      <c r="AD9425"/>
      <c r="AR9425"/>
      <c r="AS9425"/>
      <c r="AT9425"/>
      <c r="AU9425"/>
    </row>
    <row r="9426" spans="1:47" x14ac:dyDescent="0.25">
      <c r="A9426"/>
      <c r="C9426"/>
      <c r="D9426"/>
      <c r="J9426"/>
      <c r="L9426"/>
      <c r="M9426"/>
      <c r="N9426"/>
      <c r="O9426"/>
      <c r="P9426"/>
      <c r="Q9426"/>
      <c r="R9426"/>
      <c r="S9426"/>
      <c r="T9426"/>
      <c r="U9426"/>
      <c r="AA9426"/>
      <c r="AD9426"/>
      <c r="AR9426"/>
      <c r="AS9426"/>
      <c r="AT9426"/>
      <c r="AU9426"/>
    </row>
    <row r="9427" spans="1:47" x14ac:dyDescent="0.25">
      <c r="A9427"/>
      <c r="C9427"/>
      <c r="D9427"/>
      <c r="J9427"/>
      <c r="L9427"/>
      <c r="M9427"/>
      <c r="N9427"/>
      <c r="O9427"/>
      <c r="P9427"/>
      <c r="Q9427"/>
      <c r="R9427"/>
      <c r="S9427"/>
      <c r="T9427"/>
      <c r="U9427"/>
      <c r="AA9427"/>
      <c r="AD9427"/>
      <c r="AR9427"/>
      <c r="AS9427"/>
      <c r="AT9427"/>
      <c r="AU9427"/>
    </row>
    <row r="9428" spans="1:47" x14ac:dyDescent="0.25">
      <c r="A9428"/>
      <c r="C9428"/>
      <c r="D9428"/>
      <c r="J9428"/>
      <c r="L9428"/>
      <c r="M9428"/>
      <c r="N9428"/>
      <c r="O9428"/>
      <c r="P9428"/>
      <c r="Q9428"/>
      <c r="R9428"/>
      <c r="S9428"/>
      <c r="T9428"/>
      <c r="U9428"/>
      <c r="AA9428"/>
      <c r="AD9428"/>
      <c r="AR9428"/>
      <c r="AS9428"/>
      <c r="AT9428"/>
      <c r="AU9428"/>
    </row>
    <row r="9429" spans="1:47" x14ac:dyDescent="0.25">
      <c r="A9429"/>
      <c r="C9429"/>
      <c r="D9429"/>
      <c r="J9429"/>
      <c r="L9429"/>
      <c r="M9429"/>
      <c r="N9429"/>
      <c r="O9429"/>
      <c r="P9429"/>
      <c r="Q9429"/>
      <c r="R9429"/>
      <c r="S9429"/>
      <c r="T9429"/>
      <c r="U9429"/>
      <c r="AA9429"/>
      <c r="AD9429"/>
      <c r="AR9429"/>
      <c r="AS9429"/>
      <c r="AT9429"/>
      <c r="AU9429"/>
    </row>
    <row r="9430" spans="1:47" x14ac:dyDescent="0.25">
      <c r="A9430"/>
      <c r="C9430"/>
      <c r="D9430"/>
      <c r="J9430"/>
      <c r="L9430"/>
      <c r="M9430"/>
      <c r="N9430"/>
      <c r="O9430"/>
      <c r="P9430"/>
      <c r="Q9430"/>
      <c r="R9430"/>
      <c r="S9430"/>
      <c r="T9430"/>
      <c r="U9430"/>
      <c r="AA9430"/>
      <c r="AD9430"/>
      <c r="AR9430"/>
      <c r="AS9430"/>
      <c r="AT9430"/>
      <c r="AU9430"/>
    </row>
    <row r="9431" spans="1:47" x14ac:dyDescent="0.25">
      <c r="A9431"/>
      <c r="C9431"/>
      <c r="D9431"/>
      <c r="J9431"/>
      <c r="L9431"/>
      <c r="M9431"/>
      <c r="N9431"/>
      <c r="O9431"/>
      <c r="P9431"/>
      <c r="Q9431"/>
      <c r="R9431"/>
      <c r="S9431"/>
      <c r="T9431"/>
      <c r="U9431"/>
      <c r="AA9431"/>
      <c r="AD9431"/>
      <c r="AR9431"/>
      <c r="AS9431"/>
      <c r="AT9431"/>
      <c r="AU9431"/>
    </row>
    <row r="9432" spans="1:47" x14ac:dyDescent="0.25">
      <c r="A9432"/>
      <c r="C9432"/>
      <c r="D9432"/>
      <c r="J9432"/>
      <c r="L9432"/>
      <c r="M9432"/>
      <c r="N9432"/>
      <c r="O9432"/>
      <c r="P9432"/>
      <c r="Q9432"/>
      <c r="R9432"/>
      <c r="S9432"/>
      <c r="T9432"/>
      <c r="U9432"/>
      <c r="AA9432"/>
      <c r="AD9432"/>
      <c r="AR9432"/>
      <c r="AS9432"/>
      <c r="AT9432"/>
      <c r="AU9432"/>
    </row>
    <row r="9433" spans="1:47" x14ac:dyDescent="0.25">
      <c r="A9433"/>
      <c r="C9433"/>
      <c r="D9433"/>
      <c r="J9433"/>
      <c r="L9433"/>
      <c r="M9433"/>
      <c r="N9433"/>
      <c r="O9433"/>
      <c r="P9433"/>
      <c r="Q9433"/>
      <c r="R9433"/>
      <c r="S9433"/>
      <c r="T9433"/>
      <c r="U9433"/>
      <c r="AA9433"/>
      <c r="AD9433"/>
      <c r="AR9433"/>
      <c r="AS9433"/>
      <c r="AT9433"/>
      <c r="AU9433"/>
    </row>
    <row r="9434" spans="1:47" x14ac:dyDescent="0.25">
      <c r="A9434"/>
      <c r="C9434"/>
      <c r="D9434"/>
      <c r="J9434"/>
      <c r="L9434"/>
      <c r="M9434"/>
      <c r="N9434"/>
      <c r="O9434"/>
      <c r="P9434"/>
      <c r="Q9434"/>
      <c r="R9434"/>
      <c r="S9434"/>
      <c r="T9434"/>
      <c r="U9434"/>
      <c r="AA9434"/>
      <c r="AD9434"/>
      <c r="AR9434"/>
      <c r="AS9434"/>
      <c r="AT9434"/>
      <c r="AU9434"/>
    </row>
    <row r="9435" spans="1:47" x14ac:dyDescent="0.25">
      <c r="A9435"/>
      <c r="C9435"/>
      <c r="D9435"/>
      <c r="J9435"/>
      <c r="L9435"/>
      <c r="M9435"/>
      <c r="N9435"/>
      <c r="O9435"/>
      <c r="P9435"/>
      <c r="Q9435"/>
      <c r="R9435"/>
      <c r="S9435"/>
      <c r="T9435"/>
      <c r="U9435"/>
      <c r="AA9435"/>
      <c r="AD9435"/>
      <c r="AR9435"/>
      <c r="AS9435"/>
      <c r="AT9435"/>
      <c r="AU9435"/>
    </row>
    <row r="9436" spans="1:47" x14ac:dyDescent="0.25">
      <c r="A9436"/>
      <c r="C9436"/>
      <c r="D9436"/>
      <c r="J9436"/>
      <c r="L9436"/>
      <c r="M9436"/>
      <c r="N9436"/>
      <c r="O9436"/>
      <c r="P9436"/>
      <c r="Q9436"/>
      <c r="R9436"/>
      <c r="S9436"/>
      <c r="T9436"/>
      <c r="U9436"/>
      <c r="AA9436"/>
      <c r="AD9436"/>
      <c r="AR9436"/>
      <c r="AS9436"/>
      <c r="AT9436"/>
      <c r="AU9436"/>
    </row>
    <row r="9437" spans="1:47" x14ac:dyDescent="0.25">
      <c r="A9437"/>
      <c r="C9437"/>
      <c r="D9437"/>
      <c r="J9437"/>
      <c r="L9437"/>
      <c r="M9437"/>
      <c r="N9437"/>
      <c r="O9437"/>
      <c r="P9437"/>
      <c r="Q9437"/>
      <c r="R9437"/>
      <c r="S9437"/>
      <c r="T9437"/>
      <c r="U9437"/>
      <c r="AA9437"/>
      <c r="AD9437"/>
      <c r="AR9437"/>
      <c r="AS9437"/>
      <c r="AT9437"/>
      <c r="AU9437"/>
    </row>
    <row r="9438" spans="1:47" x14ac:dyDescent="0.25">
      <c r="A9438"/>
      <c r="C9438"/>
      <c r="D9438"/>
      <c r="J9438"/>
      <c r="L9438"/>
      <c r="M9438"/>
      <c r="N9438"/>
      <c r="O9438"/>
      <c r="P9438"/>
      <c r="Q9438"/>
      <c r="R9438"/>
      <c r="S9438"/>
      <c r="T9438"/>
      <c r="U9438"/>
      <c r="AA9438"/>
      <c r="AD9438"/>
      <c r="AR9438"/>
      <c r="AS9438"/>
      <c r="AT9438"/>
      <c r="AU9438"/>
    </row>
    <row r="9439" spans="1:47" x14ac:dyDescent="0.25">
      <c r="A9439"/>
      <c r="C9439"/>
      <c r="D9439"/>
      <c r="J9439"/>
      <c r="L9439"/>
      <c r="M9439"/>
      <c r="N9439"/>
      <c r="O9439"/>
      <c r="P9439"/>
      <c r="Q9439"/>
      <c r="R9439"/>
      <c r="S9439"/>
      <c r="T9439"/>
      <c r="U9439"/>
      <c r="AA9439"/>
      <c r="AD9439"/>
      <c r="AR9439"/>
      <c r="AS9439"/>
      <c r="AT9439"/>
      <c r="AU9439"/>
    </row>
    <row r="9440" spans="1:47" x14ac:dyDescent="0.25">
      <c r="A9440"/>
      <c r="C9440"/>
      <c r="D9440"/>
      <c r="J9440"/>
      <c r="L9440"/>
      <c r="M9440"/>
      <c r="N9440"/>
      <c r="O9440"/>
      <c r="P9440"/>
      <c r="Q9440"/>
      <c r="R9440"/>
      <c r="S9440"/>
      <c r="T9440"/>
      <c r="U9440"/>
      <c r="AA9440"/>
      <c r="AD9440"/>
      <c r="AR9440"/>
      <c r="AS9440"/>
      <c r="AT9440"/>
      <c r="AU9440"/>
    </row>
    <row r="9441" spans="1:47" x14ac:dyDescent="0.25">
      <c r="A9441"/>
      <c r="C9441"/>
      <c r="D9441"/>
      <c r="J9441"/>
      <c r="L9441"/>
      <c r="M9441"/>
      <c r="N9441"/>
      <c r="O9441"/>
      <c r="P9441"/>
      <c r="Q9441"/>
      <c r="R9441"/>
      <c r="S9441"/>
      <c r="T9441"/>
      <c r="U9441"/>
      <c r="AA9441"/>
      <c r="AD9441"/>
      <c r="AR9441"/>
      <c r="AS9441"/>
      <c r="AT9441"/>
      <c r="AU9441"/>
    </row>
    <row r="9442" spans="1:47" x14ac:dyDescent="0.25">
      <c r="A9442"/>
      <c r="C9442"/>
      <c r="D9442"/>
      <c r="J9442"/>
      <c r="L9442"/>
      <c r="M9442"/>
      <c r="N9442"/>
      <c r="O9442"/>
      <c r="P9442"/>
      <c r="Q9442"/>
      <c r="R9442"/>
      <c r="S9442"/>
      <c r="T9442"/>
      <c r="U9442"/>
      <c r="AA9442"/>
      <c r="AD9442"/>
      <c r="AR9442"/>
      <c r="AS9442"/>
      <c r="AT9442"/>
      <c r="AU9442"/>
    </row>
    <row r="9443" spans="1:47" x14ac:dyDescent="0.25">
      <c r="A9443"/>
      <c r="C9443"/>
      <c r="D9443"/>
      <c r="J9443"/>
      <c r="L9443"/>
      <c r="M9443"/>
      <c r="N9443"/>
      <c r="O9443"/>
      <c r="P9443"/>
      <c r="Q9443"/>
      <c r="R9443"/>
      <c r="S9443"/>
      <c r="T9443"/>
      <c r="U9443"/>
      <c r="AA9443"/>
      <c r="AD9443"/>
      <c r="AR9443"/>
      <c r="AS9443"/>
      <c r="AT9443"/>
      <c r="AU9443"/>
    </row>
    <row r="9444" spans="1:47" x14ac:dyDescent="0.25">
      <c r="A9444"/>
      <c r="C9444"/>
      <c r="D9444"/>
      <c r="J9444"/>
      <c r="L9444"/>
      <c r="M9444"/>
      <c r="N9444"/>
      <c r="O9444"/>
      <c r="P9444"/>
      <c r="Q9444"/>
      <c r="R9444"/>
      <c r="S9444"/>
      <c r="T9444"/>
      <c r="U9444"/>
      <c r="AA9444"/>
      <c r="AD9444"/>
      <c r="AR9444"/>
      <c r="AS9444"/>
      <c r="AT9444"/>
      <c r="AU9444"/>
    </row>
    <row r="9445" spans="1:47" x14ac:dyDescent="0.25">
      <c r="A9445"/>
      <c r="C9445"/>
      <c r="D9445"/>
      <c r="J9445"/>
      <c r="L9445"/>
      <c r="M9445"/>
      <c r="N9445"/>
      <c r="O9445"/>
      <c r="P9445"/>
      <c r="Q9445"/>
      <c r="R9445"/>
      <c r="S9445"/>
      <c r="T9445"/>
      <c r="U9445"/>
      <c r="AA9445"/>
      <c r="AD9445"/>
      <c r="AR9445"/>
      <c r="AS9445"/>
      <c r="AT9445"/>
      <c r="AU9445"/>
    </row>
    <row r="9446" spans="1:47" x14ac:dyDescent="0.25">
      <c r="A9446"/>
      <c r="C9446"/>
      <c r="D9446"/>
      <c r="J9446"/>
      <c r="L9446"/>
      <c r="M9446"/>
      <c r="N9446"/>
      <c r="O9446"/>
      <c r="P9446"/>
      <c r="Q9446"/>
      <c r="R9446"/>
      <c r="S9446"/>
      <c r="T9446"/>
      <c r="U9446"/>
      <c r="AA9446"/>
      <c r="AD9446"/>
      <c r="AR9446"/>
      <c r="AS9446"/>
      <c r="AT9446"/>
      <c r="AU9446"/>
    </row>
    <row r="9447" spans="1:47" x14ac:dyDescent="0.25">
      <c r="A9447"/>
      <c r="C9447"/>
      <c r="D9447"/>
      <c r="J9447"/>
      <c r="L9447"/>
      <c r="M9447"/>
      <c r="N9447"/>
      <c r="O9447"/>
      <c r="P9447"/>
      <c r="Q9447"/>
      <c r="R9447"/>
      <c r="S9447"/>
      <c r="T9447"/>
      <c r="U9447"/>
      <c r="AA9447"/>
      <c r="AD9447"/>
      <c r="AR9447"/>
      <c r="AS9447"/>
      <c r="AT9447"/>
      <c r="AU9447"/>
    </row>
    <row r="9448" spans="1:47" x14ac:dyDescent="0.25">
      <c r="A9448"/>
      <c r="C9448"/>
      <c r="D9448"/>
      <c r="J9448"/>
      <c r="L9448"/>
      <c r="M9448"/>
      <c r="N9448"/>
      <c r="O9448"/>
      <c r="P9448"/>
      <c r="Q9448"/>
      <c r="R9448"/>
      <c r="S9448"/>
      <c r="T9448"/>
      <c r="U9448"/>
      <c r="AA9448"/>
      <c r="AD9448"/>
      <c r="AR9448"/>
      <c r="AS9448"/>
      <c r="AT9448"/>
      <c r="AU9448"/>
    </row>
    <row r="9449" spans="1:47" x14ac:dyDescent="0.25">
      <c r="A9449"/>
      <c r="C9449"/>
      <c r="D9449"/>
      <c r="J9449"/>
      <c r="L9449"/>
      <c r="M9449"/>
      <c r="N9449"/>
      <c r="O9449"/>
      <c r="P9449"/>
      <c r="Q9449"/>
      <c r="R9449"/>
      <c r="S9449"/>
      <c r="T9449"/>
      <c r="U9449"/>
      <c r="AA9449"/>
      <c r="AD9449"/>
      <c r="AR9449"/>
      <c r="AS9449"/>
      <c r="AT9449"/>
      <c r="AU9449"/>
    </row>
    <row r="9450" spans="1:47" x14ac:dyDescent="0.25">
      <c r="A9450"/>
      <c r="C9450"/>
      <c r="D9450"/>
      <c r="J9450"/>
      <c r="L9450"/>
      <c r="M9450"/>
      <c r="N9450"/>
      <c r="O9450"/>
      <c r="P9450"/>
      <c r="Q9450"/>
      <c r="R9450"/>
      <c r="S9450"/>
      <c r="T9450"/>
      <c r="U9450"/>
      <c r="AA9450"/>
      <c r="AD9450"/>
      <c r="AR9450"/>
      <c r="AS9450"/>
      <c r="AT9450"/>
      <c r="AU9450"/>
    </row>
    <row r="9451" spans="1:47" x14ac:dyDescent="0.25">
      <c r="A9451"/>
      <c r="C9451"/>
      <c r="D9451"/>
      <c r="J9451"/>
      <c r="L9451"/>
      <c r="M9451"/>
      <c r="N9451"/>
      <c r="O9451"/>
      <c r="P9451"/>
      <c r="Q9451"/>
      <c r="R9451"/>
      <c r="S9451"/>
      <c r="T9451"/>
      <c r="U9451"/>
      <c r="AA9451"/>
      <c r="AD9451"/>
      <c r="AR9451"/>
      <c r="AS9451"/>
      <c r="AT9451"/>
      <c r="AU9451"/>
    </row>
    <row r="9452" spans="1:47" x14ac:dyDescent="0.25">
      <c r="A9452"/>
      <c r="C9452"/>
      <c r="D9452"/>
      <c r="J9452"/>
      <c r="L9452"/>
      <c r="M9452"/>
      <c r="N9452"/>
      <c r="O9452"/>
      <c r="P9452"/>
      <c r="Q9452"/>
      <c r="R9452"/>
      <c r="S9452"/>
      <c r="T9452"/>
      <c r="U9452"/>
      <c r="AA9452"/>
      <c r="AD9452"/>
      <c r="AR9452"/>
      <c r="AS9452"/>
      <c r="AT9452"/>
      <c r="AU9452"/>
    </row>
    <row r="9453" spans="1:47" x14ac:dyDescent="0.25">
      <c r="A9453"/>
      <c r="C9453"/>
      <c r="D9453"/>
      <c r="J9453"/>
      <c r="L9453"/>
      <c r="M9453"/>
      <c r="N9453"/>
      <c r="O9453"/>
      <c r="P9453"/>
      <c r="Q9453"/>
      <c r="R9453"/>
      <c r="S9453"/>
      <c r="T9453"/>
      <c r="U9453"/>
      <c r="AA9453"/>
      <c r="AD9453"/>
      <c r="AR9453"/>
      <c r="AS9453"/>
      <c r="AT9453"/>
      <c r="AU9453"/>
    </row>
    <row r="9454" spans="1:47" x14ac:dyDescent="0.25">
      <c r="A9454"/>
      <c r="C9454"/>
      <c r="D9454"/>
      <c r="J9454"/>
      <c r="L9454"/>
      <c r="M9454"/>
      <c r="N9454"/>
      <c r="O9454"/>
      <c r="P9454"/>
      <c r="Q9454"/>
      <c r="R9454"/>
      <c r="S9454"/>
      <c r="T9454"/>
      <c r="U9454"/>
      <c r="AA9454"/>
      <c r="AD9454"/>
      <c r="AR9454"/>
      <c r="AS9454"/>
      <c r="AT9454"/>
      <c r="AU9454"/>
    </row>
    <row r="9455" spans="1:47" x14ac:dyDescent="0.25">
      <c r="A9455"/>
      <c r="C9455"/>
      <c r="D9455"/>
      <c r="J9455"/>
      <c r="L9455"/>
      <c r="M9455"/>
      <c r="N9455"/>
      <c r="O9455"/>
      <c r="P9455"/>
      <c r="Q9455"/>
      <c r="R9455"/>
      <c r="S9455"/>
      <c r="T9455"/>
      <c r="U9455"/>
      <c r="AA9455"/>
      <c r="AD9455"/>
      <c r="AR9455"/>
      <c r="AS9455"/>
      <c r="AT9455"/>
      <c r="AU9455"/>
    </row>
    <row r="9456" spans="1:47" x14ac:dyDescent="0.25">
      <c r="A9456"/>
      <c r="C9456"/>
      <c r="D9456"/>
      <c r="J9456"/>
      <c r="L9456"/>
      <c r="M9456"/>
      <c r="N9456"/>
      <c r="O9456"/>
      <c r="P9456"/>
      <c r="Q9456"/>
      <c r="R9456"/>
      <c r="S9456"/>
      <c r="T9456"/>
      <c r="U9456"/>
      <c r="AA9456"/>
      <c r="AD9456"/>
      <c r="AR9456"/>
      <c r="AS9456"/>
      <c r="AT9456"/>
      <c r="AU9456"/>
    </row>
    <row r="9457" spans="1:47" x14ac:dyDescent="0.25">
      <c r="A9457"/>
      <c r="C9457"/>
      <c r="D9457"/>
      <c r="J9457"/>
      <c r="L9457"/>
      <c r="M9457"/>
      <c r="N9457"/>
      <c r="O9457"/>
      <c r="P9457"/>
      <c r="Q9457"/>
      <c r="R9457"/>
      <c r="S9457"/>
      <c r="T9457"/>
      <c r="U9457"/>
      <c r="AA9457"/>
      <c r="AD9457"/>
      <c r="AR9457"/>
      <c r="AS9457"/>
      <c r="AT9457"/>
      <c r="AU9457"/>
    </row>
    <row r="9458" spans="1:47" x14ac:dyDescent="0.25">
      <c r="A9458"/>
      <c r="C9458"/>
      <c r="D9458"/>
      <c r="J9458"/>
      <c r="L9458"/>
      <c r="M9458"/>
      <c r="N9458"/>
      <c r="O9458"/>
      <c r="P9458"/>
      <c r="Q9458"/>
      <c r="R9458"/>
      <c r="S9458"/>
      <c r="T9458"/>
      <c r="U9458"/>
      <c r="AA9458"/>
      <c r="AD9458"/>
      <c r="AR9458"/>
      <c r="AS9458"/>
      <c r="AT9458"/>
      <c r="AU9458"/>
    </row>
    <row r="9459" spans="1:47" x14ac:dyDescent="0.25">
      <c r="A9459"/>
      <c r="C9459"/>
      <c r="D9459"/>
      <c r="J9459"/>
      <c r="L9459"/>
      <c r="M9459"/>
      <c r="N9459"/>
      <c r="O9459"/>
      <c r="P9459"/>
      <c r="Q9459"/>
      <c r="R9459"/>
      <c r="S9459"/>
      <c r="T9459"/>
      <c r="U9459"/>
      <c r="AA9459"/>
      <c r="AD9459"/>
      <c r="AR9459"/>
      <c r="AS9459"/>
      <c r="AT9459"/>
      <c r="AU9459"/>
    </row>
    <row r="9460" spans="1:47" x14ac:dyDescent="0.25">
      <c r="A9460"/>
      <c r="C9460"/>
      <c r="D9460"/>
      <c r="J9460"/>
      <c r="L9460"/>
      <c r="M9460"/>
      <c r="N9460"/>
      <c r="O9460"/>
      <c r="P9460"/>
      <c r="Q9460"/>
      <c r="R9460"/>
      <c r="S9460"/>
      <c r="T9460"/>
      <c r="U9460"/>
      <c r="AA9460"/>
      <c r="AD9460"/>
      <c r="AR9460"/>
      <c r="AS9460"/>
      <c r="AT9460"/>
      <c r="AU9460"/>
    </row>
    <row r="9461" spans="1:47" x14ac:dyDescent="0.25">
      <c r="A9461"/>
      <c r="C9461"/>
      <c r="D9461"/>
      <c r="J9461"/>
      <c r="L9461"/>
      <c r="M9461"/>
      <c r="N9461"/>
      <c r="O9461"/>
      <c r="P9461"/>
      <c r="Q9461"/>
      <c r="R9461"/>
      <c r="S9461"/>
      <c r="T9461"/>
      <c r="U9461"/>
      <c r="AA9461"/>
      <c r="AD9461"/>
      <c r="AR9461"/>
      <c r="AS9461"/>
      <c r="AT9461"/>
      <c r="AU9461"/>
    </row>
    <row r="9462" spans="1:47" x14ac:dyDescent="0.25">
      <c r="A9462"/>
      <c r="C9462"/>
      <c r="D9462"/>
      <c r="J9462"/>
      <c r="L9462"/>
      <c r="M9462"/>
      <c r="N9462"/>
      <c r="O9462"/>
      <c r="P9462"/>
      <c r="Q9462"/>
      <c r="R9462"/>
      <c r="S9462"/>
      <c r="T9462"/>
      <c r="U9462"/>
      <c r="AA9462"/>
      <c r="AD9462"/>
      <c r="AR9462"/>
      <c r="AS9462"/>
      <c r="AT9462"/>
      <c r="AU9462"/>
    </row>
    <row r="9463" spans="1:47" x14ac:dyDescent="0.25">
      <c r="A9463"/>
      <c r="C9463"/>
      <c r="D9463"/>
      <c r="J9463"/>
      <c r="L9463"/>
      <c r="M9463"/>
      <c r="N9463"/>
      <c r="O9463"/>
      <c r="P9463"/>
      <c r="Q9463"/>
      <c r="R9463"/>
      <c r="S9463"/>
      <c r="T9463"/>
      <c r="U9463"/>
      <c r="AA9463"/>
      <c r="AD9463"/>
      <c r="AR9463"/>
      <c r="AS9463"/>
      <c r="AT9463"/>
      <c r="AU9463"/>
    </row>
    <row r="9464" spans="1:47" x14ac:dyDescent="0.25">
      <c r="A9464"/>
      <c r="C9464"/>
      <c r="D9464"/>
      <c r="J9464"/>
      <c r="L9464"/>
      <c r="M9464"/>
      <c r="N9464"/>
      <c r="O9464"/>
      <c r="P9464"/>
      <c r="Q9464"/>
      <c r="R9464"/>
      <c r="S9464"/>
      <c r="T9464"/>
      <c r="U9464"/>
      <c r="AA9464"/>
      <c r="AD9464"/>
      <c r="AR9464"/>
      <c r="AS9464"/>
      <c r="AT9464"/>
      <c r="AU9464"/>
    </row>
    <row r="9465" spans="1:47" x14ac:dyDescent="0.25">
      <c r="A9465"/>
      <c r="C9465"/>
      <c r="D9465"/>
      <c r="J9465"/>
      <c r="L9465"/>
      <c r="M9465"/>
      <c r="N9465"/>
      <c r="O9465"/>
      <c r="P9465"/>
      <c r="Q9465"/>
      <c r="R9465"/>
      <c r="S9465"/>
      <c r="T9465"/>
      <c r="U9465"/>
      <c r="AA9465"/>
      <c r="AD9465"/>
      <c r="AR9465"/>
      <c r="AS9465"/>
      <c r="AT9465"/>
      <c r="AU9465"/>
    </row>
    <row r="9466" spans="1:47" x14ac:dyDescent="0.25">
      <c r="A9466"/>
      <c r="C9466"/>
      <c r="D9466"/>
      <c r="J9466"/>
      <c r="L9466"/>
      <c r="M9466"/>
      <c r="N9466"/>
      <c r="O9466"/>
      <c r="P9466"/>
      <c r="Q9466"/>
      <c r="R9466"/>
      <c r="S9466"/>
      <c r="T9466"/>
      <c r="U9466"/>
      <c r="AA9466"/>
      <c r="AD9466"/>
      <c r="AR9466"/>
      <c r="AS9466"/>
      <c r="AT9466"/>
      <c r="AU9466"/>
    </row>
    <row r="9467" spans="1:47" x14ac:dyDescent="0.25">
      <c r="A9467"/>
      <c r="C9467"/>
      <c r="D9467"/>
      <c r="J9467"/>
      <c r="L9467"/>
      <c r="M9467"/>
      <c r="N9467"/>
      <c r="O9467"/>
      <c r="P9467"/>
      <c r="Q9467"/>
      <c r="R9467"/>
      <c r="S9467"/>
      <c r="T9467"/>
      <c r="U9467"/>
      <c r="AA9467"/>
      <c r="AD9467"/>
      <c r="AR9467"/>
      <c r="AS9467"/>
      <c r="AT9467"/>
      <c r="AU9467"/>
    </row>
    <row r="9468" spans="1:47" x14ac:dyDescent="0.25">
      <c r="A9468"/>
      <c r="C9468"/>
      <c r="D9468"/>
      <c r="J9468"/>
      <c r="L9468"/>
      <c r="M9468"/>
      <c r="N9468"/>
      <c r="O9468"/>
      <c r="P9468"/>
      <c r="Q9468"/>
      <c r="R9468"/>
      <c r="S9468"/>
      <c r="T9468"/>
      <c r="U9468"/>
      <c r="AA9468"/>
      <c r="AD9468"/>
      <c r="AR9468"/>
      <c r="AS9468"/>
      <c r="AT9468"/>
      <c r="AU9468"/>
    </row>
    <row r="9469" spans="1:47" x14ac:dyDescent="0.25">
      <c r="A9469"/>
      <c r="C9469"/>
      <c r="D9469"/>
      <c r="J9469"/>
      <c r="L9469"/>
      <c r="M9469"/>
      <c r="N9469"/>
      <c r="O9469"/>
      <c r="P9469"/>
      <c r="Q9469"/>
      <c r="R9469"/>
      <c r="S9469"/>
      <c r="T9469"/>
      <c r="U9469"/>
      <c r="AA9469"/>
      <c r="AD9469"/>
      <c r="AR9469"/>
      <c r="AS9469"/>
      <c r="AT9469"/>
      <c r="AU9469"/>
    </row>
    <row r="9470" spans="1:47" x14ac:dyDescent="0.25">
      <c r="A9470"/>
      <c r="C9470"/>
      <c r="D9470"/>
      <c r="J9470"/>
      <c r="L9470"/>
      <c r="M9470"/>
      <c r="N9470"/>
      <c r="O9470"/>
      <c r="P9470"/>
      <c r="Q9470"/>
      <c r="R9470"/>
      <c r="S9470"/>
      <c r="T9470"/>
      <c r="U9470"/>
      <c r="AA9470"/>
      <c r="AD9470"/>
      <c r="AR9470"/>
      <c r="AS9470"/>
      <c r="AT9470"/>
      <c r="AU9470"/>
    </row>
    <row r="9471" spans="1:47" x14ac:dyDescent="0.25">
      <c r="A9471"/>
      <c r="C9471"/>
      <c r="D9471"/>
      <c r="J9471"/>
      <c r="L9471"/>
      <c r="M9471"/>
      <c r="N9471"/>
      <c r="O9471"/>
      <c r="P9471"/>
      <c r="Q9471"/>
      <c r="R9471"/>
      <c r="S9471"/>
      <c r="T9471"/>
      <c r="U9471"/>
      <c r="AA9471"/>
      <c r="AD9471"/>
      <c r="AR9471"/>
      <c r="AS9471"/>
      <c r="AT9471"/>
      <c r="AU9471"/>
    </row>
    <row r="9472" spans="1:47" x14ac:dyDescent="0.25">
      <c r="A9472"/>
      <c r="C9472"/>
      <c r="D9472"/>
      <c r="J9472"/>
      <c r="L9472"/>
      <c r="M9472"/>
      <c r="N9472"/>
      <c r="O9472"/>
      <c r="P9472"/>
      <c r="Q9472"/>
      <c r="R9472"/>
      <c r="S9472"/>
      <c r="T9472"/>
      <c r="U9472"/>
      <c r="AA9472"/>
      <c r="AD9472"/>
      <c r="AR9472"/>
      <c r="AS9472"/>
      <c r="AT9472"/>
      <c r="AU9472"/>
    </row>
    <row r="9473" spans="1:47" x14ac:dyDescent="0.25">
      <c r="A9473"/>
      <c r="C9473"/>
      <c r="D9473"/>
      <c r="J9473"/>
      <c r="L9473"/>
      <c r="M9473"/>
      <c r="N9473"/>
      <c r="O9473"/>
      <c r="P9473"/>
      <c r="Q9473"/>
      <c r="R9473"/>
      <c r="S9473"/>
      <c r="T9473"/>
      <c r="U9473"/>
      <c r="AA9473"/>
      <c r="AD9473"/>
      <c r="AR9473"/>
      <c r="AS9473"/>
      <c r="AT9473"/>
      <c r="AU9473"/>
    </row>
    <row r="9474" spans="1:47" x14ac:dyDescent="0.25">
      <c r="A9474"/>
      <c r="C9474"/>
      <c r="D9474"/>
      <c r="J9474"/>
      <c r="L9474"/>
      <c r="M9474"/>
      <c r="N9474"/>
      <c r="O9474"/>
      <c r="P9474"/>
      <c r="Q9474"/>
      <c r="R9474"/>
      <c r="S9474"/>
      <c r="T9474"/>
      <c r="U9474"/>
      <c r="AA9474"/>
      <c r="AD9474"/>
      <c r="AR9474"/>
      <c r="AS9474"/>
      <c r="AT9474"/>
      <c r="AU9474"/>
    </row>
    <row r="9475" spans="1:47" x14ac:dyDescent="0.25">
      <c r="A9475"/>
      <c r="C9475"/>
      <c r="D9475"/>
      <c r="J9475"/>
      <c r="L9475"/>
      <c r="M9475"/>
      <c r="N9475"/>
      <c r="O9475"/>
      <c r="P9475"/>
      <c r="Q9475"/>
      <c r="R9475"/>
      <c r="S9475"/>
      <c r="T9475"/>
      <c r="U9475"/>
      <c r="AA9475"/>
      <c r="AD9475"/>
      <c r="AR9475"/>
      <c r="AS9475"/>
      <c r="AT9475"/>
      <c r="AU9475"/>
    </row>
    <row r="9476" spans="1:47" x14ac:dyDescent="0.25">
      <c r="A9476"/>
      <c r="C9476"/>
      <c r="D9476"/>
      <c r="J9476"/>
      <c r="L9476"/>
      <c r="M9476"/>
      <c r="N9476"/>
      <c r="O9476"/>
      <c r="P9476"/>
      <c r="Q9476"/>
      <c r="R9476"/>
      <c r="S9476"/>
      <c r="T9476"/>
      <c r="U9476"/>
      <c r="AA9476"/>
      <c r="AD9476"/>
      <c r="AR9476"/>
      <c r="AS9476"/>
      <c r="AT9476"/>
      <c r="AU9476"/>
    </row>
    <row r="9477" spans="1:47" x14ac:dyDescent="0.25">
      <c r="A9477"/>
      <c r="C9477"/>
      <c r="D9477"/>
      <c r="J9477"/>
      <c r="L9477"/>
      <c r="M9477"/>
      <c r="N9477"/>
      <c r="O9477"/>
      <c r="P9477"/>
      <c r="Q9477"/>
      <c r="R9477"/>
      <c r="S9477"/>
      <c r="T9477"/>
      <c r="U9477"/>
      <c r="AA9477"/>
      <c r="AD9477"/>
      <c r="AR9477"/>
      <c r="AS9477"/>
      <c r="AT9477"/>
      <c r="AU9477"/>
    </row>
    <row r="9478" spans="1:47" x14ac:dyDescent="0.25">
      <c r="A9478"/>
      <c r="C9478"/>
      <c r="D9478"/>
      <c r="J9478"/>
      <c r="L9478"/>
      <c r="M9478"/>
      <c r="N9478"/>
      <c r="O9478"/>
      <c r="P9478"/>
      <c r="Q9478"/>
      <c r="R9478"/>
      <c r="S9478"/>
      <c r="T9478"/>
      <c r="U9478"/>
      <c r="AA9478"/>
      <c r="AD9478"/>
      <c r="AR9478"/>
      <c r="AS9478"/>
      <c r="AT9478"/>
      <c r="AU9478"/>
    </row>
    <row r="9479" spans="1:47" x14ac:dyDescent="0.25">
      <c r="A9479"/>
      <c r="C9479"/>
      <c r="D9479"/>
      <c r="J9479"/>
      <c r="L9479"/>
      <c r="M9479"/>
      <c r="N9479"/>
      <c r="O9479"/>
      <c r="P9479"/>
      <c r="Q9479"/>
      <c r="R9479"/>
      <c r="S9479"/>
      <c r="T9479"/>
      <c r="U9479"/>
      <c r="AA9479"/>
      <c r="AD9479"/>
      <c r="AR9479"/>
      <c r="AS9479"/>
      <c r="AT9479"/>
      <c r="AU9479"/>
    </row>
    <row r="9480" spans="1:47" x14ac:dyDescent="0.25">
      <c r="A9480"/>
      <c r="C9480"/>
      <c r="D9480"/>
      <c r="J9480"/>
      <c r="L9480"/>
      <c r="M9480"/>
      <c r="N9480"/>
      <c r="O9480"/>
      <c r="P9480"/>
      <c r="Q9480"/>
      <c r="R9480"/>
      <c r="S9480"/>
      <c r="T9480"/>
      <c r="U9480"/>
      <c r="AA9480"/>
      <c r="AD9480"/>
      <c r="AR9480"/>
      <c r="AS9480"/>
      <c r="AT9480"/>
      <c r="AU9480"/>
    </row>
    <row r="9481" spans="1:47" x14ac:dyDescent="0.25">
      <c r="A9481"/>
      <c r="C9481"/>
      <c r="D9481"/>
      <c r="J9481"/>
      <c r="L9481"/>
      <c r="M9481"/>
      <c r="N9481"/>
      <c r="O9481"/>
      <c r="P9481"/>
      <c r="Q9481"/>
      <c r="R9481"/>
      <c r="S9481"/>
      <c r="T9481"/>
      <c r="U9481"/>
      <c r="AA9481"/>
      <c r="AD9481"/>
      <c r="AR9481"/>
      <c r="AS9481"/>
      <c r="AT9481"/>
      <c r="AU9481"/>
    </row>
    <row r="9482" spans="1:47" x14ac:dyDescent="0.25">
      <c r="A9482"/>
      <c r="C9482"/>
      <c r="D9482"/>
      <c r="J9482"/>
      <c r="L9482"/>
      <c r="M9482"/>
      <c r="N9482"/>
      <c r="O9482"/>
      <c r="P9482"/>
      <c r="Q9482"/>
      <c r="R9482"/>
      <c r="S9482"/>
      <c r="T9482"/>
      <c r="U9482"/>
      <c r="AA9482"/>
      <c r="AD9482"/>
      <c r="AR9482"/>
      <c r="AS9482"/>
      <c r="AT9482"/>
      <c r="AU9482"/>
    </row>
    <row r="9483" spans="1:47" x14ac:dyDescent="0.25">
      <c r="A9483"/>
      <c r="C9483"/>
      <c r="D9483"/>
      <c r="J9483"/>
      <c r="L9483"/>
      <c r="M9483"/>
      <c r="N9483"/>
      <c r="O9483"/>
      <c r="P9483"/>
      <c r="Q9483"/>
      <c r="R9483"/>
      <c r="S9483"/>
      <c r="T9483"/>
      <c r="U9483"/>
      <c r="AA9483"/>
      <c r="AD9483"/>
      <c r="AR9483"/>
      <c r="AS9483"/>
      <c r="AT9483"/>
      <c r="AU9483"/>
    </row>
    <row r="9484" spans="1:47" x14ac:dyDescent="0.25">
      <c r="A9484"/>
      <c r="C9484"/>
      <c r="D9484"/>
      <c r="J9484"/>
      <c r="L9484"/>
      <c r="M9484"/>
      <c r="N9484"/>
      <c r="O9484"/>
      <c r="P9484"/>
      <c r="Q9484"/>
      <c r="R9484"/>
      <c r="S9484"/>
      <c r="T9484"/>
      <c r="U9484"/>
      <c r="AA9484"/>
      <c r="AD9484"/>
      <c r="AR9484"/>
      <c r="AS9484"/>
      <c r="AT9484"/>
      <c r="AU9484"/>
    </row>
    <row r="9485" spans="1:47" x14ac:dyDescent="0.25">
      <c r="A9485"/>
      <c r="C9485"/>
      <c r="D9485"/>
      <c r="J9485"/>
      <c r="L9485"/>
      <c r="M9485"/>
      <c r="N9485"/>
      <c r="O9485"/>
      <c r="P9485"/>
      <c r="Q9485"/>
      <c r="R9485"/>
      <c r="S9485"/>
      <c r="T9485"/>
      <c r="U9485"/>
      <c r="AA9485"/>
      <c r="AD9485"/>
      <c r="AR9485"/>
      <c r="AS9485"/>
      <c r="AT9485"/>
      <c r="AU9485"/>
    </row>
    <row r="9486" spans="1:47" x14ac:dyDescent="0.25">
      <c r="A9486"/>
      <c r="C9486"/>
      <c r="D9486"/>
      <c r="J9486"/>
      <c r="L9486"/>
      <c r="M9486"/>
      <c r="N9486"/>
      <c r="O9486"/>
      <c r="P9486"/>
      <c r="Q9486"/>
      <c r="R9486"/>
      <c r="S9486"/>
      <c r="T9486"/>
      <c r="U9486"/>
      <c r="AA9486"/>
      <c r="AD9486"/>
      <c r="AR9486"/>
      <c r="AS9486"/>
      <c r="AT9486"/>
      <c r="AU9486"/>
    </row>
    <row r="9487" spans="1:47" x14ac:dyDescent="0.25">
      <c r="A9487"/>
      <c r="C9487"/>
      <c r="D9487"/>
      <c r="J9487"/>
      <c r="L9487"/>
      <c r="M9487"/>
      <c r="N9487"/>
      <c r="O9487"/>
      <c r="P9487"/>
      <c r="Q9487"/>
      <c r="R9487"/>
      <c r="S9487"/>
      <c r="T9487"/>
      <c r="U9487"/>
      <c r="AA9487"/>
      <c r="AD9487"/>
      <c r="AR9487"/>
      <c r="AS9487"/>
      <c r="AT9487"/>
      <c r="AU9487"/>
    </row>
    <row r="9488" spans="1:47" x14ac:dyDescent="0.25">
      <c r="A9488"/>
      <c r="C9488"/>
      <c r="D9488"/>
      <c r="J9488"/>
      <c r="L9488"/>
      <c r="M9488"/>
      <c r="N9488"/>
      <c r="O9488"/>
      <c r="P9488"/>
      <c r="Q9488"/>
      <c r="R9488"/>
      <c r="S9488"/>
      <c r="T9488"/>
      <c r="U9488"/>
      <c r="AA9488"/>
      <c r="AD9488"/>
      <c r="AR9488"/>
      <c r="AS9488"/>
      <c r="AT9488"/>
      <c r="AU9488"/>
    </row>
    <row r="9489" spans="1:47" x14ac:dyDescent="0.25">
      <c r="A9489"/>
      <c r="C9489"/>
      <c r="D9489"/>
      <c r="J9489"/>
      <c r="L9489"/>
      <c r="M9489"/>
      <c r="N9489"/>
      <c r="O9489"/>
      <c r="P9489"/>
      <c r="Q9489"/>
      <c r="R9489"/>
      <c r="S9489"/>
      <c r="T9489"/>
      <c r="U9489"/>
      <c r="AA9489"/>
      <c r="AD9489"/>
      <c r="AR9489"/>
      <c r="AS9489"/>
      <c r="AT9489"/>
      <c r="AU9489"/>
    </row>
    <row r="9490" spans="1:47" x14ac:dyDescent="0.25">
      <c r="A9490"/>
      <c r="C9490"/>
      <c r="D9490"/>
      <c r="J9490"/>
      <c r="L9490"/>
      <c r="M9490"/>
      <c r="N9490"/>
      <c r="O9490"/>
      <c r="P9490"/>
      <c r="Q9490"/>
      <c r="R9490"/>
      <c r="S9490"/>
      <c r="T9490"/>
      <c r="U9490"/>
      <c r="AA9490"/>
      <c r="AD9490"/>
      <c r="AR9490"/>
      <c r="AS9490"/>
      <c r="AT9490"/>
      <c r="AU9490"/>
    </row>
    <row r="9491" spans="1:47" x14ac:dyDescent="0.25">
      <c r="A9491"/>
      <c r="C9491"/>
      <c r="D9491"/>
      <c r="J9491"/>
      <c r="L9491"/>
      <c r="M9491"/>
      <c r="N9491"/>
      <c r="O9491"/>
      <c r="P9491"/>
      <c r="Q9491"/>
      <c r="R9491"/>
      <c r="S9491"/>
      <c r="T9491"/>
      <c r="U9491"/>
      <c r="AA9491"/>
      <c r="AD9491"/>
      <c r="AR9491"/>
      <c r="AS9491"/>
      <c r="AT9491"/>
      <c r="AU9491"/>
    </row>
    <row r="9492" spans="1:47" x14ac:dyDescent="0.25">
      <c r="A9492"/>
      <c r="C9492"/>
      <c r="D9492"/>
      <c r="J9492"/>
      <c r="L9492"/>
      <c r="M9492"/>
      <c r="N9492"/>
      <c r="O9492"/>
      <c r="P9492"/>
      <c r="Q9492"/>
      <c r="R9492"/>
      <c r="S9492"/>
      <c r="T9492"/>
      <c r="U9492"/>
      <c r="AA9492"/>
      <c r="AD9492"/>
      <c r="AR9492"/>
      <c r="AS9492"/>
      <c r="AT9492"/>
      <c r="AU9492"/>
    </row>
    <row r="9493" spans="1:47" x14ac:dyDescent="0.25">
      <c r="A9493"/>
      <c r="C9493"/>
      <c r="D9493"/>
      <c r="J9493"/>
      <c r="L9493"/>
      <c r="M9493"/>
      <c r="N9493"/>
      <c r="O9493"/>
      <c r="P9493"/>
      <c r="Q9493"/>
      <c r="R9493"/>
      <c r="S9493"/>
      <c r="T9493"/>
      <c r="U9493"/>
      <c r="AA9493"/>
      <c r="AD9493"/>
      <c r="AR9493"/>
      <c r="AS9493"/>
      <c r="AT9493"/>
      <c r="AU9493"/>
    </row>
    <row r="9494" spans="1:47" x14ac:dyDescent="0.25">
      <c r="A9494"/>
      <c r="C9494"/>
      <c r="D9494"/>
      <c r="J9494"/>
      <c r="L9494"/>
      <c r="M9494"/>
      <c r="N9494"/>
      <c r="O9494"/>
      <c r="P9494"/>
      <c r="Q9494"/>
      <c r="R9494"/>
      <c r="S9494"/>
      <c r="T9494"/>
      <c r="U9494"/>
      <c r="AA9494"/>
      <c r="AD9494"/>
      <c r="AR9494"/>
      <c r="AS9494"/>
      <c r="AT9494"/>
      <c r="AU9494"/>
    </row>
    <row r="9495" spans="1:47" x14ac:dyDescent="0.25">
      <c r="A9495"/>
      <c r="C9495"/>
      <c r="D9495"/>
      <c r="J9495"/>
      <c r="L9495"/>
      <c r="M9495"/>
      <c r="N9495"/>
      <c r="O9495"/>
      <c r="P9495"/>
      <c r="Q9495"/>
      <c r="R9495"/>
      <c r="S9495"/>
      <c r="T9495"/>
      <c r="U9495"/>
      <c r="AA9495"/>
      <c r="AD9495"/>
      <c r="AR9495"/>
      <c r="AS9495"/>
      <c r="AT9495"/>
      <c r="AU9495"/>
    </row>
    <row r="9496" spans="1:47" x14ac:dyDescent="0.25">
      <c r="A9496"/>
      <c r="C9496"/>
      <c r="D9496"/>
      <c r="J9496"/>
      <c r="L9496"/>
      <c r="M9496"/>
      <c r="N9496"/>
      <c r="O9496"/>
      <c r="P9496"/>
      <c r="Q9496"/>
      <c r="R9496"/>
      <c r="S9496"/>
      <c r="T9496"/>
      <c r="U9496"/>
      <c r="AA9496"/>
      <c r="AD9496"/>
      <c r="AR9496"/>
      <c r="AS9496"/>
      <c r="AT9496"/>
      <c r="AU9496"/>
    </row>
    <row r="9497" spans="1:47" x14ac:dyDescent="0.25">
      <c r="A9497"/>
      <c r="C9497"/>
      <c r="D9497"/>
      <c r="J9497"/>
      <c r="L9497"/>
      <c r="M9497"/>
      <c r="N9497"/>
      <c r="O9497"/>
      <c r="P9497"/>
      <c r="Q9497"/>
      <c r="R9497"/>
      <c r="S9497"/>
      <c r="T9497"/>
      <c r="U9497"/>
      <c r="AA9497"/>
      <c r="AD9497"/>
      <c r="AR9497"/>
      <c r="AS9497"/>
      <c r="AT9497"/>
      <c r="AU9497"/>
    </row>
    <row r="9498" spans="1:47" x14ac:dyDescent="0.25">
      <c r="A9498"/>
      <c r="C9498"/>
      <c r="D9498"/>
      <c r="J9498"/>
      <c r="L9498"/>
      <c r="M9498"/>
      <c r="N9498"/>
      <c r="O9498"/>
      <c r="P9498"/>
      <c r="Q9498"/>
      <c r="R9498"/>
      <c r="S9498"/>
      <c r="T9498"/>
      <c r="U9498"/>
      <c r="AA9498"/>
      <c r="AD9498"/>
      <c r="AR9498"/>
      <c r="AS9498"/>
      <c r="AT9498"/>
      <c r="AU9498"/>
    </row>
    <row r="9499" spans="1:47" x14ac:dyDescent="0.25">
      <c r="A9499"/>
      <c r="C9499"/>
      <c r="D9499"/>
      <c r="J9499"/>
      <c r="L9499"/>
      <c r="M9499"/>
      <c r="N9499"/>
      <c r="O9499"/>
      <c r="P9499"/>
      <c r="Q9499"/>
      <c r="R9499"/>
      <c r="S9499"/>
      <c r="T9499"/>
      <c r="U9499"/>
      <c r="AA9499"/>
      <c r="AD9499"/>
      <c r="AR9499"/>
      <c r="AS9499"/>
      <c r="AT9499"/>
      <c r="AU9499"/>
    </row>
    <row r="9500" spans="1:47" x14ac:dyDescent="0.25">
      <c r="A9500"/>
      <c r="C9500"/>
      <c r="D9500"/>
      <c r="J9500"/>
      <c r="L9500"/>
      <c r="M9500"/>
      <c r="N9500"/>
      <c r="O9500"/>
      <c r="P9500"/>
      <c r="Q9500"/>
      <c r="R9500"/>
      <c r="S9500"/>
      <c r="T9500"/>
      <c r="U9500"/>
      <c r="AA9500"/>
      <c r="AD9500"/>
      <c r="AR9500"/>
      <c r="AS9500"/>
      <c r="AT9500"/>
      <c r="AU9500"/>
    </row>
    <row r="9501" spans="1:47" x14ac:dyDescent="0.25">
      <c r="A9501"/>
      <c r="C9501"/>
      <c r="D9501"/>
      <c r="J9501"/>
      <c r="L9501"/>
      <c r="M9501"/>
      <c r="N9501"/>
      <c r="O9501"/>
      <c r="P9501"/>
      <c r="Q9501"/>
      <c r="R9501"/>
      <c r="S9501"/>
      <c r="T9501"/>
      <c r="U9501"/>
      <c r="AA9501"/>
      <c r="AD9501"/>
      <c r="AR9501"/>
      <c r="AS9501"/>
      <c r="AT9501"/>
      <c r="AU9501"/>
    </row>
    <row r="9502" spans="1:47" x14ac:dyDescent="0.25">
      <c r="A9502"/>
      <c r="C9502"/>
      <c r="D9502"/>
      <c r="J9502"/>
      <c r="L9502"/>
      <c r="M9502"/>
      <c r="N9502"/>
      <c r="O9502"/>
      <c r="P9502"/>
      <c r="Q9502"/>
      <c r="R9502"/>
      <c r="S9502"/>
      <c r="T9502"/>
      <c r="U9502"/>
      <c r="AA9502"/>
      <c r="AD9502"/>
      <c r="AR9502"/>
      <c r="AS9502"/>
      <c r="AT9502"/>
      <c r="AU9502"/>
    </row>
    <row r="9503" spans="1:47" x14ac:dyDescent="0.25">
      <c r="A9503"/>
      <c r="C9503"/>
      <c r="D9503"/>
      <c r="J9503"/>
      <c r="L9503"/>
      <c r="M9503"/>
      <c r="N9503"/>
      <c r="O9503"/>
      <c r="P9503"/>
      <c r="Q9503"/>
      <c r="R9503"/>
      <c r="S9503"/>
      <c r="T9503"/>
      <c r="U9503"/>
      <c r="AA9503"/>
      <c r="AD9503"/>
      <c r="AR9503"/>
      <c r="AS9503"/>
      <c r="AT9503"/>
      <c r="AU9503"/>
    </row>
    <row r="9504" spans="1:47" x14ac:dyDescent="0.25">
      <c r="A9504"/>
      <c r="C9504"/>
      <c r="D9504"/>
      <c r="J9504"/>
      <c r="L9504"/>
      <c r="M9504"/>
      <c r="N9504"/>
      <c r="O9504"/>
      <c r="P9504"/>
      <c r="Q9504"/>
      <c r="R9504"/>
      <c r="S9504"/>
      <c r="T9504"/>
      <c r="U9504"/>
      <c r="AA9504"/>
      <c r="AD9504"/>
      <c r="AR9504"/>
      <c r="AS9504"/>
      <c r="AT9504"/>
      <c r="AU9504"/>
    </row>
    <row r="9505" spans="1:47" x14ac:dyDescent="0.25">
      <c r="A9505"/>
      <c r="C9505"/>
      <c r="D9505"/>
      <c r="J9505"/>
      <c r="L9505"/>
      <c r="M9505"/>
      <c r="N9505"/>
      <c r="O9505"/>
      <c r="P9505"/>
      <c r="Q9505"/>
      <c r="R9505"/>
      <c r="S9505"/>
      <c r="T9505"/>
      <c r="U9505"/>
      <c r="AA9505"/>
      <c r="AD9505"/>
      <c r="AR9505"/>
      <c r="AS9505"/>
      <c r="AT9505"/>
      <c r="AU9505"/>
    </row>
    <row r="9506" spans="1:47" x14ac:dyDescent="0.25">
      <c r="A9506"/>
      <c r="C9506"/>
      <c r="D9506"/>
      <c r="J9506"/>
      <c r="L9506"/>
      <c r="M9506"/>
      <c r="N9506"/>
      <c r="O9506"/>
      <c r="P9506"/>
      <c r="Q9506"/>
      <c r="R9506"/>
      <c r="S9506"/>
      <c r="T9506"/>
      <c r="U9506"/>
      <c r="AA9506"/>
      <c r="AD9506"/>
      <c r="AR9506"/>
      <c r="AS9506"/>
      <c r="AT9506"/>
      <c r="AU9506"/>
    </row>
    <row r="9507" spans="1:47" x14ac:dyDescent="0.25">
      <c r="A9507"/>
      <c r="C9507"/>
      <c r="D9507"/>
      <c r="J9507"/>
      <c r="L9507"/>
      <c r="M9507"/>
      <c r="N9507"/>
      <c r="O9507"/>
      <c r="P9507"/>
      <c r="Q9507"/>
      <c r="R9507"/>
      <c r="S9507"/>
      <c r="T9507"/>
      <c r="U9507"/>
      <c r="AA9507"/>
      <c r="AD9507"/>
      <c r="AR9507"/>
      <c r="AS9507"/>
      <c r="AT9507"/>
      <c r="AU9507"/>
    </row>
    <row r="9508" spans="1:47" x14ac:dyDescent="0.25">
      <c r="A9508"/>
      <c r="C9508"/>
      <c r="D9508"/>
      <c r="J9508"/>
      <c r="L9508"/>
      <c r="M9508"/>
      <c r="N9508"/>
      <c r="O9508"/>
      <c r="P9508"/>
      <c r="Q9508"/>
      <c r="R9508"/>
      <c r="S9508"/>
      <c r="T9508"/>
      <c r="U9508"/>
      <c r="AA9508"/>
      <c r="AD9508"/>
      <c r="AR9508"/>
      <c r="AS9508"/>
      <c r="AT9508"/>
      <c r="AU9508"/>
    </row>
    <row r="9509" spans="1:47" x14ac:dyDescent="0.25">
      <c r="A9509"/>
      <c r="C9509"/>
      <c r="D9509"/>
      <c r="J9509"/>
      <c r="L9509"/>
      <c r="M9509"/>
      <c r="N9509"/>
      <c r="O9509"/>
      <c r="P9509"/>
      <c r="Q9509"/>
      <c r="R9509"/>
      <c r="S9509"/>
      <c r="T9509"/>
      <c r="U9509"/>
      <c r="AA9509"/>
      <c r="AD9509"/>
      <c r="AR9509"/>
      <c r="AS9509"/>
      <c r="AT9509"/>
      <c r="AU9509"/>
    </row>
    <row r="9510" spans="1:47" x14ac:dyDescent="0.25">
      <c r="A9510"/>
      <c r="C9510"/>
      <c r="D9510"/>
      <c r="J9510"/>
      <c r="L9510"/>
      <c r="M9510"/>
      <c r="N9510"/>
      <c r="O9510"/>
      <c r="P9510"/>
      <c r="Q9510"/>
      <c r="R9510"/>
      <c r="S9510"/>
      <c r="T9510"/>
      <c r="U9510"/>
      <c r="AA9510"/>
      <c r="AD9510"/>
      <c r="AR9510"/>
      <c r="AS9510"/>
      <c r="AT9510"/>
      <c r="AU9510"/>
    </row>
    <row r="9511" spans="1:47" x14ac:dyDescent="0.25">
      <c r="A9511"/>
      <c r="C9511"/>
      <c r="D9511"/>
      <c r="J9511"/>
      <c r="L9511"/>
      <c r="M9511"/>
      <c r="N9511"/>
      <c r="O9511"/>
      <c r="P9511"/>
      <c r="Q9511"/>
      <c r="R9511"/>
      <c r="S9511"/>
      <c r="T9511"/>
      <c r="U9511"/>
      <c r="AA9511"/>
      <c r="AD9511"/>
      <c r="AR9511"/>
      <c r="AS9511"/>
      <c r="AT9511"/>
      <c r="AU9511"/>
    </row>
    <row r="9512" spans="1:47" x14ac:dyDescent="0.25">
      <c r="A9512"/>
      <c r="C9512"/>
      <c r="D9512"/>
      <c r="J9512"/>
      <c r="L9512"/>
      <c r="M9512"/>
      <c r="N9512"/>
      <c r="O9512"/>
      <c r="P9512"/>
      <c r="Q9512"/>
      <c r="R9512"/>
      <c r="S9512"/>
      <c r="T9512"/>
      <c r="U9512"/>
      <c r="AA9512"/>
      <c r="AD9512"/>
      <c r="AR9512"/>
      <c r="AS9512"/>
      <c r="AT9512"/>
      <c r="AU9512"/>
    </row>
    <row r="9513" spans="1:47" x14ac:dyDescent="0.25">
      <c r="A9513"/>
      <c r="C9513"/>
      <c r="D9513"/>
      <c r="J9513"/>
      <c r="L9513"/>
      <c r="M9513"/>
      <c r="N9513"/>
      <c r="O9513"/>
      <c r="P9513"/>
      <c r="Q9513"/>
      <c r="R9513"/>
      <c r="S9513"/>
      <c r="T9513"/>
      <c r="U9513"/>
      <c r="AA9513"/>
      <c r="AD9513"/>
      <c r="AR9513"/>
      <c r="AS9513"/>
      <c r="AT9513"/>
      <c r="AU9513"/>
    </row>
    <row r="9514" spans="1:47" x14ac:dyDescent="0.25">
      <c r="A9514"/>
      <c r="C9514"/>
      <c r="D9514"/>
      <c r="J9514"/>
      <c r="L9514"/>
      <c r="M9514"/>
      <c r="N9514"/>
      <c r="O9514"/>
      <c r="P9514"/>
      <c r="Q9514"/>
      <c r="R9514"/>
      <c r="S9514"/>
      <c r="T9514"/>
      <c r="U9514"/>
      <c r="AA9514"/>
      <c r="AD9514"/>
      <c r="AR9514"/>
      <c r="AS9514"/>
      <c r="AT9514"/>
      <c r="AU9514"/>
    </row>
    <row r="9515" spans="1:47" x14ac:dyDescent="0.25">
      <c r="A9515"/>
      <c r="C9515"/>
      <c r="D9515"/>
      <c r="J9515"/>
      <c r="L9515"/>
      <c r="M9515"/>
      <c r="N9515"/>
      <c r="O9515"/>
      <c r="P9515"/>
      <c r="Q9515"/>
      <c r="R9515"/>
      <c r="S9515"/>
      <c r="T9515"/>
      <c r="U9515"/>
      <c r="AA9515"/>
      <c r="AD9515"/>
      <c r="AR9515"/>
      <c r="AS9515"/>
      <c r="AT9515"/>
      <c r="AU9515"/>
    </row>
    <row r="9516" spans="1:47" x14ac:dyDescent="0.25">
      <c r="A9516"/>
      <c r="C9516"/>
      <c r="D9516"/>
      <c r="J9516"/>
      <c r="L9516"/>
      <c r="M9516"/>
      <c r="N9516"/>
      <c r="O9516"/>
      <c r="P9516"/>
      <c r="Q9516"/>
      <c r="R9516"/>
      <c r="S9516"/>
      <c r="T9516"/>
      <c r="U9516"/>
      <c r="AA9516"/>
      <c r="AD9516"/>
      <c r="AR9516"/>
      <c r="AS9516"/>
      <c r="AT9516"/>
      <c r="AU9516"/>
    </row>
    <row r="9517" spans="1:47" x14ac:dyDescent="0.25">
      <c r="A9517"/>
      <c r="C9517"/>
      <c r="D9517"/>
      <c r="J9517"/>
      <c r="L9517"/>
      <c r="M9517"/>
      <c r="N9517"/>
      <c r="O9517"/>
      <c r="P9517"/>
      <c r="Q9517"/>
      <c r="R9517"/>
      <c r="S9517"/>
      <c r="T9517"/>
      <c r="U9517"/>
      <c r="AA9517"/>
      <c r="AD9517"/>
      <c r="AR9517"/>
      <c r="AS9517"/>
      <c r="AT9517"/>
      <c r="AU9517"/>
    </row>
    <row r="9518" spans="1:47" x14ac:dyDescent="0.25">
      <c r="A9518"/>
      <c r="C9518"/>
      <c r="D9518"/>
      <c r="J9518"/>
      <c r="L9518"/>
      <c r="M9518"/>
      <c r="N9518"/>
      <c r="O9518"/>
      <c r="P9518"/>
      <c r="Q9518"/>
      <c r="R9518"/>
      <c r="S9518"/>
      <c r="T9518"/>
      <c r="U9518"/>
      <c r="AA9518"/>
      <c r="AD9518"/>
      <c r="AR9518"/>
      <c r="AS9518"/>
      <c r="AT9518"/>
      <c r="AU9518"/>
    </row>
    <row r="9519" spans="1:47" x14ac:dyDescent="0.25">
      <c r="A9519"/>
      <c r="C9519"/>
      <c r="D9519"/>
      <c r="J9519"/>
      <c r="L9519"/>
      <c r="M9519"/>
      <c r="N9519"/>
      <c r="O9519"/>
      <c r="P9519"/>
      <c r="Q9519"/>
      <c r="R9519"/>
      <c r="S9519"/>
      <c r="T9519"/>
      <c r="U9519"/>
      <c r="AA9519"/>
      <c r="AD9519"/>
      <c r="AR9519"/>
      <c r="AS9519"/>
      <c r="AT9519"/>
      <c r="AU9519"/>
    </row>
    <row r="9520" spans="1:47" x14ac:dyDescent="0.25">
      <c r="A9520"/>
      <c r="C9520"/>
      <c r="D9520"/>
      <c r="J9520"/>
      <c r="L9520"/>
      <c r="M9520"/>
      <c r="N9520"/>
      <c r="O9520"/>
      <c r="P9520"/>
      <c r="Q9520"/>
      <c r="R9520"/>
      <c r="S9520"/>
      <c r="T9520"/>
      <c r="U9520"/>
      <c r="AA9520"/>
      <c r="AD9520"/>
      <c r="AR9520"/>
      <c r="AS9520"/>
      <c r="AT9520"/>
      <c r="AU9520"/>
    </row>
    <row r="9521" spans="1:47" x14ac:dyDescent="0.25">
      <c r="A9521"/>
      <c r="C9521"/>
      <c r="D9521"/>
      <c r="J9521"/>
      <c r="L9521"/>
      <c r="M9521"/>
      <c r="N9521"/>
      <c r="O9521"/>
      <c r="P9521"/>
      <c r="Q9521"/>
      <c r="R9521"/>
      <c r="S9521"/>
      <c r="T9521"/>
      <c r="U9521"/>
      <c r="AA9521"/>
      <c r="AD9521"/>
      <c r="AR9521"/>
      <c r="AS9521"/>
      <c r="AT9521"/>
      <c r="AU9521"/>
    </row>
    <row r="9522" spans="1:47" x14ac:dyDescent="0.25">
      <c r="A9522"/>
      <c r="C9522"/>
      <c r="D9522"/>
      <c r="J9522"/>
      <c r="L9522"/>
      <c r="M9522"/>
      <c r="N9522"/>
      <c r="O9522"/>
      <c r="P9522"/>
      <c r="Q9522"/>
      <c r="R9522"/>
      <c r="S9522"/>
      <c r="T9522"/>
      <c r="U9522"/>
      <c r="AA9522"/>
      <c r="AD9522"/>
      <c r="AR9522"/>
      <c r="AS9522"/>
      <c r="AT9522"/>
      <c r="AU9522"/>
    </row>
    <row r="9523" spans="1:47" x14ac:dyDescent="0.25">
      <c r="A9523"/>
      <c r="C9523"/>
      <c r="D9523"/>
      <c r="J9523"/>
      <c r="L9523"/>
      <c r="M9523"/>
      <c r="N9523"/>
      <c r="O9523"/>
      <c r="P9523"/>
      <c r="Q9523"/>
      <c r="R9523"/>
      <c r="S9523"/>
      <c r="T9523"/>
      <c r="U9523"/>
      <c r="AA9523"/>
      <c r="AD9523"/>
      <c r="AR9523"/>
      <c r="AS9523"/>
      <c r="AT9523"/>
      <c r="AU9523"/>
    </row>
    <row r="9524" spans="1:47" x14ac:dyDescent="0.25">
      <c r="A9524"/>
      <c r="C9524"/>
      <c r="D9524"/>
      <c r="J9524"/>
      <c r="L9524"/>
      <c r="M9524"/>
      <c r="N9524"/>
      <c r="O9524"/>
      <c r="P9524"/>
      <c r="Q9524"/>
      <c r="R9524"/>
      <c r="S9524"/>
      <c r="T9524"/>
      <c r="U9524"/>
      <c r="AA9524"/>
      <c r="AD9524"/>
      <c r="AR9524"/>
      <c r="AS9524"/>
      <c r="AT9524"/>
      <c r="AU9524"/>
    </row>
    <row r="9525" spans="1:47" x14ac:dyDescent="0.25">
      <c r="A9525"/>
      <c r="C9525"/>
      <c r="D9525"/>
      <c r="J9525"/>
      <c r="L9525"/>
      <c r="M9525"/>
      <c r="N9525"/>
      <c r="O9525"/>
      <c r="P9525"/>
      <c r="Q9525"/>
      <c r="R9525"/>
      <c r="S9525"/>
      <c r="T9525"/>
      <c r="U9525"/>
      <c r="AA9525"/>
      <c r="AD9525"/>
      <c r="AR9525"/>
      <c r="AS9525"/>
      <c r="AT9525"/>
      <c r="AU9525"/>
    </row>
    <row r="9526" spans="1:47" x14ac:dyDescent="0.25">
      <c r="A9526"/>
      <c r="C9526"/>
      <c r="D9526"/>
      <c r="J9526"/>
      <c r="L9526"/>
      <c r="M9526"/>
      <c r="N9526"/>
      <c r="O9526"/>
      <c r="P9526"/>
      <c r="Q9526"/>
      <c r="R9526"/>
      <c r="S9526"/>
      <c r="T9526"/>
      <c r="U9526"/>
      <c r="AA9526"/>
      <c r="AD9526"/>
      <c r="AR9526"/>
      <c r="AS9526"/>
      <c r="AT9526"/>
      <c r="AU9526"/>
    </row>
    <row r="9527" spans="1:47" x14ac:dyDescent="0.25">
      <c r="A9527"/>
      <c r="C9527"/>
      <c r="D9527"/>
      <c r="J9527"/>
      <c r="L9527"/>
      <c r="M9527"/>
      <c r="N9527"/>
      <c r="O9527"/>
      <c r="P9527"/>
      <c r="Q9527"/>
      <c r="R9527"/>
      <c r="S9527"/>
      <c r="T9527"/>
      <c r="U9527"/>
      <c r="AA9527"/>
      <c r="AD9527"/>
      <c r="AR9527"/>
      <c r="AS9527"/>
      <c r="AT9527"/>
      <c r="AU9527"/>
    </row>
    <row r="9528" spans="1:47" x14ac:dyDescent="0.25">
      <c r="A9528"/>
      <c r="C9528"/>
      <c r="D9528"/>
      <c r="J9528"/>
      <c r="L9528"/>
      <c r="M9528"/>
      <c r="N9528"/>
      <c r="O9528"/>
      <c r="P9528"/>
      <c r="Q9528"/>
      <c r="R9528"/>
      <c r="S9528"/>
      <c r="T9528"/>
      <c r="U9528"/>
      <c r="AA9528"/>
      <c r="AD9528"/>
      <c r="AR9528"/>
      <c r="AS9528"/>
      <c r="AT9528"/>
      <c r="AU9528"/>
    </row>
    <row r="9529" spans="1:47" x14ac:dyDescent="0.25">
      <c r="A9529"/>
      <c r="C9529"/>
      <c r="D9529"/>
      <c r="J9529"/>
      <c r="L9529"/>
      <c r="M9529"/>
      <c r="N9529"/>
      <c r="O9529"/>
      <c r="P9529"/>
      <c r="Q9529"/>
      <c r="R9529"/>
      <c r="S9529"/>
      <c r="T9529"/>
      <c r="U9529"/>
      <c r="AA9529"/>
      <c r="AD9529"/>
      <c r="AR9529"/>
      <c r="AS9529"/>
      <c r="AT9529"/>
      <c r="AU9529"/>
    </row>
    <row r="9530" spans="1:47" x14ac:dyDescent="0.25">
      <c r="A9530"/>
      <c r="C9530"/>
      <c r="D9530"/>
      <c r="J9530"/>
      <c r="L9530"/>
      <c r="M9530"/>
      <c r="N9530"/>
      <c r="O9530"/>
      <c r="P9530"/>
      <c r="Q9530"/>
      <c r="R9530"/>
      <c r="S9530"/>
      <c r="T9530"/>
      <c r="U9530"/>
      <c r="AA9530"/>
      <c r="AD9530"/>
      <c r="AR9530"/>
      <c r="AS9530"/>
      <c r="AT9530"/>
      <c r="AU9530"/>
    </row>
    <row r="9531" spans="1:47" x14ac:dyDescent="0.25">
      <c r="A9531"/>
      <c r="C9531"/>
      <c r="D9531"/>
      <c r="J9531"/>
      <c r="L9531"/>
      <c r="M9531"/>
      <c r="N9531"/>
      <c r="O9531"/>
      <c r="P9531"/>
      <c r="Q9531"/>
      <c r="R9531"/>
      <c r="S9531"/>
      <c r="T9531"/>
      <c r="U9531"/>
      <c r="AA9531"/>
      <c r="AD9531"/>
      <c r="AR9531"/>
      <c r="AS9531"/>
      <c r="AT9531"/>
      <c r="AU9531"/>
    </row>
    <row r="9532" spans="1:47" x14ac:dyDescent="0.25">
      <c r="A9532"/>
      <c r="C9532"/>
      <c r="D9532"/>
      <c r="J9532"/>
      <c r="L9532"/>
      <c r="M9532"/>
      <c r="N9532"/>
      <c r="O9532"/>
      <c r="P9532"/>
      <c r="Q9532"/>
      <c r="R9532"/>
      <c r="S9532"/>
      <c r="T9532"/>
      <c r="U9532"/>
      <c r="AA9532"/>
      <c r="AD9532"/>
      <c r="AR9532"/>
      <c r="AS9532"/>
      <c r="AT9532"/>
      <c r="AU9532"/>
    </row>
    <row r="9533" spans="1:47" x14ac:dyDescent="0.25">
      <c r="A9533"/>
      <c r="C9533"/>
      <c r="D9533"/>
      <c r="J9533"/>
      <c r="L9533"/>
      <c r="M9533"/>
      <c r="N9533"/>
      <c r="O9533"/>
      <c r="P9533"/>
      <c r="Q9533"/>
      <c r="R9533"/>
      <c r="S9533"/>
      <c r="T9533"/>
      <c r="U9533"/>
      <c r="AA9533"/>
      <c r="AD9533"/>
      <c r="AR9533"/>
      <c r="AS9533"/>
      <c r="AT9533"/>
      <c r="AU9533"/>
    </row>
    <row r="9534" spans="1:47" x14ac:dyDescent="0.25">
      <c r="A9534"/>
      <c r="C9534"/>
      <c r="D9534"/>
      <c r="J9534"/>
      <c r="L9534"/>
      <c r="M9534"/>
      <c r="N9534"/>
      <c r="O9534"/>
      <c r="P9534"/>
      <c r="Q9534"/>
      <c r="R9534"/>
      <c r="S9534"/>
      <c r="T9534"/>
      <c r="U9534"/>
      <c r="AA9534"/>
      <c r="AD9534"/>
      <c r="AR9534"/>
      <c r="AS9534"/>
      <c r="AT9534"/>
      <c r="AU9534"/>
    </row>
    <row r="9535" spans="1:47" x14ac:dyDescent="0.25">
      <c r="A9535"/>
      <c r="C9535"/>
      <c r="D9535"/>
      <c r="J9535"/>
      <c r="L9535"/>
      <c r="M9535"/>
      <c r="N9535"/>
      <c r="O9535"/>
      <c r="P9535"/>
      <c r="Q9535"/>
      <c r="R9535"/>
      <c r="S9535"/>
      <c r="T9535"/>
      <c r="U9535"/>
      <c r="AA9535"/>
      <c r="AD9535"/>
      <c r="AR9535"/>
      <c r="AS9535"/>
      <c r="AT9535"/>
      <c r="AU9535"/>
    </row>
    <row r="9536" spans="1:47" x14ac:dyDescent="0.25">
      <c r="A9536"/>
      <c r="C9536"/>
      <c r="D9536"/>
      <c r="J9536"/>
      <c r="L9536"/>
      <c r="M9536"/>
      <c r="N9536"/>
      <c r="O9536"/>
      <c r="P9536"/>
      <c r="Q9536"/>
      <c r="R9536"/>
      <c r="S9536"/>
      <c r="T9536"/>
      <c r="U9536"/>
      <c r="AA9536"/>
      <c r="AD9536"/>
      <c r="AR9536"/>
      <c r="AS9536"/>
      <c r="AT9536"/>
      <c r="AU9536"/>
    </row>
    <row r="9537" spans="1:47" x14ac:dyDescent="0.25">
      <c r="A9537"/>
      <c r="C9537"/>
      <c r="D9537"/>
      <c r="J9537"/>
      <c r="L9537"/>
      <c r="M9537"/>
      <c r="N9537"/>
      <c r="O9537"/>
      <c r="P9537"/>
      <c r="Q9537"/>
      <c r="R9537"/>
      <c r="S9537"/>
      <c r="T9537"/>
      <c r="U9537"/>
      <c r="AA9537"/>
      <c r="AD9537"/>
      <c r="AR9537"/>
      <c r="AS9537"/>
      <c r="AT9537"/>
      <c r="AU9537"/>
    </row>
    <row r="9538" spans="1:47" x14ac:dyDescent="0.25">
      <c r="A9538"/>
      <c r="C9538"/>
      <c r="D9538"/>
      <c r="J9538"/>
      <c r="L9538"/>
      <c r="M9538"/>
      <c r="N9538"/>
      <c r="O9538"/>
      <c r="P9538"/>
      <c r="Q9538"/>
      <c r="R9538"/>
      <c r="S9538"/>
      <c r="T9538"/>
      <c r="U9538"/>
      <c r="AA9538"/>
      <c r="AD9538"/>
      <c r="AR9538"/>
      <c r="AS9538"/>
      <c r="AT9538"/>
      <c r="AU9538"/>
    </row>
    <row r="9539" spans="1:47" x14ac:dyDescent="0.25">
      <c r="A9539"/>
      <c r="C9539"/>
      <c r="D9539"/>
      <c r="J9539"/>
      <c r="L9539"/>
      <c r="M9539"/>
      <c r="N9539"/>
      <c r="O9539"/>
      <c r="P9539"/>
      <c r="Q9539"/>
      <c r="R9539"/>
      <c r="S9539"/>
      <c r="T9539"/>
      <c r="U9539"/>
      <c r="AA9539"/>
      <c r="AD9539"/>
      <c r="AR9539"/>
      <c r="AS9539"/>
      <c r="AT9539"/>
      <c r="AU9539"/>
    </row>
    <row r="9540" spans="1:47" x14ac:dyDescent="0.25">
      <c r="A9540"/>
      <c r="C9540"/>
      <c r="D9540"/>
      <c r="J9540"/>
      <c r="L9540"/>
      <c r="M9540"/>
      <c r="N9540"/>
      <c r="O9540"/>
      <c r="P9540"/>
      <c r="Q9540"/>
      <c r="R9540"/>
      <c r="S9540"/>
      <c r="T9540"/>
      <c r="U9540"/>
      <c r="AA9540"/>
      <c r="AD9540"/>
      <c r="AR9540"/>
      <c r="AS9540"/>
      <c r="AT9540"/>
      <c r="AU9540"/>
    </row>
    <row r="9541" spans="1:47" x14ac:dyDescent="0.25">
      <c r="A9541"/>
      <c r="C9541"/>
      <c r="D9541"/>
      <c r="J9541"/>
      <c r="L9541"/>
      <c r="M9541"/>
      <c r="N9541"/>
      <c r="O9541"/>
      <c r="P9541"/>
      <c r="Q9541"/>
      <c r="R9541"/>
      <c r="S9541"/>
      <c r="T9541"/>
      <c r="U9541"/>
      <c r="AA9541"/>
      <c r="AD9541"/>
      <c r="AR9541"/>
      <c r="AS9541"/>
      <c r="AT9541"/>
      <c r="AU9541"/>
    </row>
    <row r="9542" spans="1:47" x14ac:dyDescent="0.25">
      <c r="A9542"/>
      <c r="C9542"/>
      <c r="D9542"/>
      <c r="J9542"/>
      <c r="L9542"/>
      <c r="M9542"/>
      <c r="N9542"/>
      <c r="O9542"/>
      <c r="P9542"/>
      <c r="Q9542"/>
      <c r="R9542"/>
      <c r="S9542"/>
      <c r="T9542"/>
      <c r="U9542"/>
      <c r="AA9542"/>
      <c r="AD9542"/>
      <c r="AR9542"/>
      <c r="AS9542"/>
      <c r="AT9542"/>
      <c r="AU9542"/>
    </row>
    <row r="9543" spans="1:47" x14ac:dyDescent="0.25">
      <c r="A9543"/>
      <c r="C9543"/>
      <c r="D9543"/>
      <c r="J9543"/>
      <c r="L9543"/>
      <c r="M9543"/>
      <c r="N9543"/>
      <c r="O9543"/>
      <c r="P9543"/>
      <c r="Q9543"/>
      <c r="R9543"/>
      <c r="S9543"/>
      <c r="T9543"/>
      <c r="U9543"/>
      <c r="AA9543"/>
      <c r="AD9543"/>
      <c r="AR9543"/>
      <c r="AS9543"/>
      <c r="AT9543"/>
      <c r="AU9543"/>
    </row>
    <row r="9544" spans="1:47" x14ac:dyDescent="0.25">
      <c r="A9544"/>
      <c r="C9544"/>
      <c r="D9544"/>
      <c r="J9544"/>
      <c r="L9544"/>
      <c r="M9544"/>
      <c r="N9544"/>
      <c r="O9544"/>
      <c r="P9544"/>
      <c r="Q9544"/>
      <c r="R9544"/>
      <c r="S9544"/>
      <c r="T9544"/>
      <c r="U9544"/>
      <c r="AA9544"/>
      <c r="AD9544"/>
      <c r="AR9544"/>
      <c r="AS9544"/>
      <c r="AT9544"/>
      <c r="AU9544"/>
    </row>
    <row r="9545" spans="1:47" x14ac:dyDescent="0.25">
      <c r="A9545"/>
      <c r="C9545"/>
      <c r="D9545"/>
      <c r="J9545"/>
      <c r="L9545"/>
      <c r="M9545"/>
      <c r="N9545"/>
      <c r="O9545"/>
      <c r="P9545"/>
      <c r="Q9545"/>
      <c r="R9545"/>
      <c r="S9545"/>
      <c r="T9545"/>
      <c r="U9545"/>
      <c r="AA9545"/>
      <c r="AD9545"/>
      <c r="AR9545"/>
      <c r="AS9545"/>
      <c r="AT9545"/>
      <c r="AU9545"/>
    </row>
    <row r="9546" spans="1:47" x14ac:dyDescent="0.25">
      <c r="A9546"/>
      <c r="C9546"/>
      <c r="D9546"/>
      <c r="J9546"/>
      <c r="L9546"/>
      <c r="M9546"/>
      <c r="N9546"/>
      <c r="O9546"/>
      <c r="P9546"/>
      <c r="Q9546"/>
      <c r="R9546"/>
      <c r="S9546"/>
      <c r="T9546"/>
      <c r="U9546"/>
      <c r="AA9546"/>
      <c r="AD9546"/>
      <c r="AR9546"/>
      <c r="AS9546"/>
      <c r="AT9546"/>
      <c r="AU9546"/>
    </row>
    <row r="9547" spans="1:47" x14ac:dyDescent="0.25">
      <c r="A9547"/>
      <c r="C9547"/>
      <c r="D9547"/>
      <c r="J9547"/>
      <c r="L9547"/>
      <c r="M9547"/>
      <c r="N9547"/>
      <c r="O9547"/>
      <c r="P9547"/>
      <c r="Q9547"/>
      <c r="R9547"/>
      <c r="S9547"/>
      <c r="T9547"/>
      <c r="U9547"/>
      <c r="AA9547"/>
      <c r="AD9547"/>
      <c r="AR9547"/>
      <c r="AS9547"/>
      <c r="AT9547"/>
      <c r="AU9547"/>
    </row>
    <row r="9548" spans="1:47" x14ac:dyDescent="0.25">
      <c r="A9548"/>
      <c r="C9548"/>
      <c r="D9548"/>
      <c r="J9548"/>
      <c r="L9548"/>
      <c r="M9548"/>
      <c r="N9548"/>
      <c r="O9548"/>
      <c r="P9548"/>
      <c r="Q9548"/>
      <c r="R9548"/>
      <c r="S9548"/>
      <c r="T9548"/>
      <c r="U9548"/>
      <c r="AA9548"/>
      <c r="AD9548"/>
      <c r="AR9548"/>
      <c r="AS9548"/>
      <c r="AT9548"/>
      <c r="AU9548"/>
    </row>
    <row r="9549" spans="1:47" x14ac:dyDescent="0.25">
      <c r="A9549"/>
      <c r="C9549"/>
      <c r="D9549"/>
      <c r="J9549"/>
      <c r="L9549"/>
      <c r="M9549"/>
      <c r="N9549"/>
      <c r="O9549"/>
      <c r="P9549"/>
      <c r="Q9549"/>
      <c r="R9549"/>
      <c r="S9549"/>
      <c r="T9549"/>
      <c r="U9549"/>
      <c r="AA9549"/>
      <c r="AD9549"/>
      <c r="AR9549"/>
      <c r="AS9549"/>
      <c r="AT9549"/>
      <c r="AU9549"/>
    </row>
    <row r="9550" spans="1:47" x14ac:dyDescent="0.25">
      <c r="A9550"/>
      <c r="C9550"/>
      <c r="D9550"/>
      <c r="J9550"/>
      <c r="L9550"/>
      <c r="M9550"/>
      <c r="N9550"/>
      <c r="O9550"/>
      <c r="P9550"/>
      <c r="Q9550"/>
      <c r="R9550"/>
      <c r="S9550"/>
      <c r="T9550"/>
      <c r="U9550"/>
      <c r="AA9550"/>
      <c r="AD9550"/>
      <c r="AR9550"/>
      <c r="AS9550"/>
      <c r="AT9550"/>
      <c r="AU9550"/>
    </row>
    <row r="9551" spans="1:47" x14ac:dyDescent="0.25">
      <c r="A9551"/>
      <c r="C9551"/>
      <c r="D9551"/>
      <c r="J9551"/>
      <c r="L9551"/>
      <c r="M9551"/>
      <c r="N9551"/>
      <c r="O9551"/>
      <c r="P9551"/>
      <c r="Q9551"/>
      <c r="R9551"/>
      <c r="S9551"/>
      <c r="T9551"/>
      <c r="U9551"/>
      <c r="AA9551"/>
      <c r="AD9551"/>
      <c r="AR9551"/>
      <c r="AS9551"/>
      <c r="AT9551"/>
      <c r="AU9551"/>
    </row>
    <row r="9552" spans="1:47" x14ac:dyDescent="0.25">
      <c r="A9552"/>
      <c r="C9552"/>
      <c r="D9552"/>
      <c r="J9552"/>
      <c r="L9552"/>
      <c r="M9552"/>
      <c r="N9552"/>
      <c r="O9552"/>
      <c r="P9552"/>
      <c r="Q9552"/>
      <c r="R9552"/>
      <c r="S9552"/>
      <c r="T9552"/>
      <c r="U9552"/>
      <c r="AA9552"/>
      <c r="AD9552"/>
      <c r="AR9552"/>
      <c r="AS9552"/>
      <c r="AT9552"/>
      <c r="AU9552"/>
    </row>
    <row r="9553" spans="1:47" x14ac:dyDescent="0.25">
      <c r="A9553"/>
      <c r="C9553"/>
      <c r="D9553"/>
      <c r="J9553"/>
      <c r="L9553"/>
      <c r="M9553"/>
      <c r="N9553"/>
      <c r="O9553"/>
      <c r="P9553"/>
      <c r="Q9553"/>
      <c r="R9553"/>
      <c r="S9553"/>
      <c r="T9553"/>
      <c r="U9553"/>
      <c r="AA9553"/>
      <c r="AD9553"/>
      <c r="AR9553"/>
      <c r="AS9553"/>
      <c r="AT9553"/>
      <c r="AU9553"/>
    </row>
    <row r="9554" spans="1:47" x14ac:dyDescent="0.25">
      <c r="A9554"/>
      <c r="C9554"/>
      <c r="D9554"/>
      <c r="J9554"/>
      <c r="L9554"/>
      <c r="M9554"/>
      <c r="N9554"/>
      <c r="O9554"/>
      <c r="P9554"/>
      <c r="Q9554"/>
      <c r="R9554"/>
      <c r="S9554"/>
      <c r="T9554"/>
      <c r="U9554"/>
      <c r="AA9554"/>
      <c r="AD9554"/>
      <c r="AR9554"/>
      <c r="AS9554"/>
      <c r="AT9554"/>
      <c r="AU9554"/>
    </row>
    <row r="9555" spans="1:47" x14ac:dyDescent="0.25">
      <c r="A9555"/>
      <c r="C9555"/>
      <c r="D9555"/>
      <c r="J9555"/>
      <c r="L9555"/>
      <c r="M9555"/>
      <c r="N9555"/>
      <c r="O9555"/>
      <c r="P9555"/>
      <c r="Q9555"/>
      <c r="R9555"/>
      <c r="S9555"/>
      <c r="T9555"/>
      <c r="U9555"/>
      <c r="AA9555"/>
      <c r="AD9555"/>
      <c r="AR9555"/>
      <c r="AS9555"/>
      <c r="AT9555"/>
      <c r="AU9555"/>
    </row>
    <row r="9556" spans="1:47" x14ac:dyDescent="0.25">
      <c r="A9556"/>
      <c r="C9556"/>
      <c r="D9556"/>
      <c r="J9556"/>
      <c r="L9556"/>
      <c r="M9556"/>
      <c r="N9556"/>
      <c r="O9556"/>
      <c r="P9556"/>
      <c r="Q9556"/>
      <c r="R9556"/>
      <c r="S9556"/>
      <c r="T9556"/>
      <c r="U9556"/>
      <c r="AA9556"/>
      <c r="AD9556"/>
      <c r="AR9556"/>
      <c r="AS9556"/>
      <c r="AT9556"/>
      <c r="AU9556"/>
    </row>
    <row r="9557" spans="1:47" x14ac:dyDescent="0.25">
      <c r="A9557"/>
      <c r="C9557"/>
      <c r="D9557"/>
      <c r="J9557"/>
      <c r="L9557"/>
      <c r="M9557"/>
      <c r="N9557"/>
      <c r="O9557"/>
      <c r="P9557"/>
      <c r="Q9557"/>
      <c r="R9557"/>
      <c r="S9557"/>
      <c r="T9557"/>
      <c r="U9557"/>
      <c r="AA9557"/>
      <c r="AD9557"/>
      <c r="AR9557"/>
      <c r="AS9557"/>
      <c r="AT9557"/>
      <c r="AU9557"/>
    </row>
    <row r="9558" spans="1:47" x14ac:dyDescent="0.25">
      <c r="A9558"/>
      <c r="C9558"/>
      <c r="D9558"/>
      <c r="J9558"/>
      <c r="L9558"/>
      <c r="M9558"/>
      <c r="N9558"/>
      <c r="O9558"/>
      <c r="P9558"/>
      <c r="Q9558"/>
      <c r="R9558"/>
      <c r="S9558"/>
      <c r="T9558"/>
      <c r="U9558"/>
      <c r="AA9558"/>
      <c r="AD9558"/>
      <c r="AR9558"/>
      <c r="AS9558"/>
      <c r="AT9558"/>
      <c r="AU9558"/>
    </row>
    <row r="9559" spans="1:47" x14ac:dyDescent="0.25">
      <c r="A9559"/>
      <c r="C9559"/>
      <c r="D9559"/>
      <c r="J9559"/>
      <c r="L9559"/>
      <c r="M9559"/>
      <c r="N9559"/>
      <c r="O9559"/>
      <c r="P9559"/>
      <c r="Q9559"/>
      <c r="R9559"/>
      <c r="S9559"/>
      <c r="T9559"/>
      <c r="U9559"/>
      <c r="AA9559"/>
      <c r="AD9559"/>
      <c r="AR9559"/>
      <c r="AS9559"/>
      <c r="AT9559"/>
      <c r="AU9559"/>
    </row>
    <row r="9560" spans="1:47" x14ac:dyDescent="0.25">
      <c r="A9560"/>
      <c r="C9560"/>
      <c r="D9560"/>
      <c r="J9560"/>
      <c r="L9560"/>
      <c r="M9560"/>
      <c r="N9560"/>
      <c r="O9560"/>
      <c r="P9560"/>
      <c r="Q9560"/>
      <c r="R9560"/>
      <c r="S9560"/>
      <c r="T9560"/>
      <c r="U9560"/>
      <c r="AA9560"/>
      <c r="AD9560"/>
      <c r="AR9560"/>
      <c r="AS9560"/>
      <c r="AT9560"/>
      <c r="AU9560"/>
    </row>
    <row r="9561" spans="1:47" x14ac:dyDescent="0.25">
      <c r="A9561"/>
      <c r="C9561"/>
      <c r="D9561"/>
      <c r="J9561"/>
      <c r="L9561"/>
      <c r="M9561"/>
      <c r="N9561"/>
      <c r="O9561"/>
      <c r="P9561"/>
      <c r="Q9561"/>
      <c r="R9561"/>
      <c r="S9561"/>
      <c r="T9561"/>
      <c r="U9561"/>
      <c r="AA9561"/>
      <c r="AD9561"/>
      <c r="AR9561"/>
      <c r="AS9561"/>
      <c r="AT9561"/>
      <c r="AU9561"/>
    </row>
    <row r="9562" spans="1:47" x14ac:dyDescent="0.25">
      <c r="A9562"/>
      <c r="C9562"/>
      <c r="D9562"/>
      <c r="J9562"/>
      <c r="L9562"/>
      <c r="M9562"/>
      <c r="N9562"/>
      <c r="O9562"/>
      <c r="P9562"/>
      <c r="Q9562"/>
      <c r="R9562"/>
      <c r="S9562"/>
      <c r="T9562"/>
      <c r="U9562"/>
      <c r="AA9562"/>
      <c r="AD9562"/>
      <c r="AR9562"/>
      <c r="AS9562"/>
      <c r="AT9562"/>
      <c r="AU9562"/>
    </row>
    <row r="9563" spans="1:47" x14ac:dyDescent="0.25">
      <c r="A9563"/>
      <c r="C9563"/>
      <c r="D9563"/>
      <c r="J9563"/>
      <c r="L9563"/>
      <c r="M9563"/>
      <c r="N9563"/>
      <c r="O9563"/>
      <c r="P9563"/>
      <c r="Q9563"/>
      <c r="R9563"/>
      <c r="S9563"/>
      <c r="T9563"/>
      <c r="U9563"/>
      <c r="AA9563"/>
      <c r="AD9563"/>
      <c r="AR9563"/>
      <c r="AS9563"/>
      <c r="AT9563"/>
      <c r="AU9563"/>
    </row>
    <row r="9564" spans="1:47" x14ac:dyDescent="0.25">
      <c r="A9564"/>
      <c r="C9564"/>
      <c r="D9564"/>
      <c r="J9564"/>
      <c r="L9564"/>
      <c r="M9564"/>
      <c r="N9564"/>
      <c r="O9564"/>
      <c r="P9564"/>
      <c r="Q9564"/>
      <c r="R9564"/>
      <c r="S9564"/>
      <c r="T9564"/>
      <c r="U9564"/>
      <c r="AA9564"/>
      <c r="AD9564"/>
      <c r="AR9564"/>
      <c r="AS9564"/>
      <c r="AT9564"/>
      <c r="AU9564"/>
    </row>
    <row r="9565" spans="1:47" x14ac:dyDescent="0.25">
      <c r="A9565"/>
      <c r="C9565"/>
      <c r="D9565"/>
      <c r="J9565"/>
      <c r="L9565"/>
      <c r="M9565"/>
      <c r="N9565"/>
      <c r="O9565"/>
      <c r="P9565"/>
      <c r="Q9565"/>
      <c r="R9565"/>
      <c r="S9565"/>
      <c r="T9565"/>
      <c r="U9565"/>
      <c r="AA9565"/>
      <c r="AD9565"/>
      <c r="AR9565"/>
      <c r="AS9565"/>
      <c r="AT9565"/>
      <c r="AU9565"/>
    </row>
    <row r="9566" spans="1:47" x14ac:dyDescent="0.25">
      <c r="A9566"/>
      <c r="C9566"/>
      <c r="D9566"/>
      <c r="J9566"/>
      <c r="L9566"/>
      <c r="M9566"/>
      <c r="N9566"/>
      <c r="O9566"/>
      <c r="P9566"/>
      <c r="Q9566"/>
      <c r="R9566"/>
      <c r="S9566"/>
      <c r="T9566"/>
      <c r="U9566"/>
      <c r="AA9566"/>
      <c r="AD9566"/>
      <c r="AR9566"/>
      <c r="AS9566"/>
      <c r="AT9566"/>
      <c r="AU9566"/>
    </row>
    <row r="9567" spans="1:47" x14ac:dyDescent="0.25">
      <c r="A9567"/>
      <c r="C9567"/>
      <c r="D9567"/>
      <c r="J9567"/>
      <c r="L9567"/>
      <c r="M9567"/>
      <c r="N9567"/>
      <c r="O9567"/>
      <c r="P9567"/>
      <c r="Q9567"/>
      <c r="R9567"/>
      <c r="S9567"/>
      <c r="T9567"/>
      <c r="U9567"/>
      <c r="AA9567"/>
      <c r="AD9567"/>
      <c r="AR9567"/>
      <c r="AS9567"/>
      <c r="AT9567"/>
      <c r="AU9567"/>
    </row>
    <row r="9568" spans="1:47" x14ac:dyDescent="0.25">
      <c r="A9568"/>
      <c r="C9568"/>
      <c r="D9568"/>
      <c r="J9568"/>
      <c r="L9568"/>
      <c r="M9568"/>
      <c r="N9568"/>
      <c r="O9568"/>
      <c r="P9568"/>
      <c r="Q9568"/>
      <c r="R9568"/>
      <c r="S9568"/>
      <c r="T9568"/>
      <c r="U9568"/>
      <c r="AA9568"/>
      <c r="AD9568"/>
      <c r="AR9568"/>
      <c r="AS9568"/>
      <c r="AT9568"/>
      <c r="AU9568"/>
    </row>
    <row r="9569" spans="1:47" x14ac:dyDescent="0.25">
      <c r="A9569"/>
      <c r="C9569"/>
      <c r="D9569"/>
      <c r="J9569"/>
      <c r="L9569"/>
      <c r="M9569"/>
      <c r="N9569"/>
      <c r="O9569"/>
      <c r="P9569"/>
      <c r="Q9569"/>
      <c r="R9569"/>
      <c r="S9569"/>
      <c r="T9569"/>
      <c r="U9569"/>
      <c r="AA9569"/>
      <c r="AD9569"/>
      <c r="AR9569"/>
      <c r="AS9569"/>
      <c r="AT9569"/>
      <c r="AU9569"/>
    </row>
    <row r="9570" spans="1:47" x14ac:dyDescent="0.25">
      <c r="A9570"/>
      <c r="C9570"/>
      <c r="D9570"/>
      <c r="J9570"/>
      <c r="L9570"/>
      <c r="M9570"/>
      <c r="N9570"/>
      <c r="O9570"/>
      <c r="P9570"/>
      <c r="Q9570"/>
      <c r="R9570"/>
      <c r="S9570"/>
      <c r="T9570"/>
      <c r="U9570"/>
      <c r="AA9570"/>
      <c r="AD9570"/>
      <c r="AR9570"/>
      <c r="AS9570"/>
      <c r="AT9570"/>
      <c r="AU9570"/>
    </row>
    <row r="9571" spans="1:47" x14ac:dyDescent="0.25">
      <c r="A9571"/>
      <c r="C9571"/>
      <c r="D9571"/>
      <c r="J9571"/>
      <c r="L9571"/>
      <c r="M9571"/>
      <c r="N9571"/>
      <c r="O9571"/>
      <c r="P9571"/>
      <c r="Q9571"/>
      <c r="R9571"/>
      <c r="S9571"/>
      <c r="T9571"/>
      <c r="U9571"/>
      <c r="AA9571"/>
      <c r="AD9571"/>
      <c r="AR9571"/>
      <c r="AS9571"/>
      <c r="AT9571"/>
      <c r="AU9571"/>
    </row>
    <row r="9572" spans="1:47" x14ac:dyDescent="0.25">
      <c r="A9572"/>
      <c r="C9572"/>
      <c r="D9572"/>
      <c r="J9572"/>
      <c r="L9572"/>
      <c r="M9572"/>
      <c r="N9572"/>
      <c r="O9572"/>
      <c r="P9572"/>
      <c r="Q9572"/>
      <c r="R9572"/>
      <c r="S9572"/>
      <c r="T9572"/>
      <c r="U9572"/>
      <c r="AA9572"/>
      <c r="AD9572"/>
      <c r="AR9572"/>
      <c r="AS9572"/>
      <c r="AT9572"/>
      <c r="AU9572"/>
    </row>
    <row r="9573" spans="1:47" x14ac:dyDescent="0.25">
      <c r="A9573"/>
      <c r="C9573"/>
      <c r="D9573"/>
      <c r="J9573"/>
      <c r="L9573"/>
      <c r="M9573"/>
      <c r="N9573"/>
      <c r="O9573"/>
      <c r="P9573"/>
      <c r="Q9573"/>
      <c r="R9573"/>
      <c r="S9573"/>
      <c r="T9573"/>
      <c r="U9573"/>
      <c r="AA9573"/>
      <c r="AD9573"/>
      <c r="AR9573"/>
      <c r="AS9573"/>
      <c r="AT9573"/>
      <c r="AU9573"/>
    </row>
    <row r="9574" spans="1:47" x14ac:dyDescent="0.25">
      <c r="A9574"/>
      <c r="C9574"/>
      <c r="D9574"/>
      <c r="J9574"/>
      <c r="L9574"/>
      <c r="M9574"/>
      <c r="N9574"/>
      <c r="O9574"/>
      <c r="P9574"/>
      <c r="Q9574"/>
      <c r="R9574"/>
      <c r="S9574"/>
      <c r="T9574"/>
      <c r="U9574"/>
      <c r="AA9574"/>
      <c r="AD9574"/>
      <c r="AR9574"/>
      <c r="AS9574"/>
      <c r="AT9574"/>
      <c r="AU9574"/>
    </row>
    <row r="9575" spans="1:47" x14ac:dyDescent="0.25">
      <c r="A9575"/>
      <c r="C9575"/>
      <c r="D9575"/>
      <c r="J9575"/>
      <c r="L9575"/>
      <c r="M9575"/>
      <c r="N9575"/>
      <c r="O9575"/>
      <c r="P9575"/>
      <c r="Q9575"/>
      <c r="R9575"/>
      <c r="S9575"/>
      <c r="T9575"/>
      <c r="U9575"/>
      <c r="AA9575"/>
      <c r="AD9575"/>
      <c r="AR9575"/>
      <c r="AS9575"/>
      <c r="AT9575"/>
      <c r="AU9575"/>
    </row>
    <row r="9576" spans="1:47" x14ac:dyDescent="0.25">
      <c r="A9576"/>
      <c r="C9576"/>
      <c r="D9576"/>
      <c r="J9576"/>
      <c r="L9576"/>
      <c r="M9576"/>
      <c r="N9576"/>
      <c r="O9576"/>
      <c r="P9576"/>
      <c r="Q9576"/>
      <c r="R9576"/>
      <c r="S9576"/>
      <c r="T9576"/>
      <c r="U9576"/>
      <c r="AA9576"/>
      <c r="AD9576"/>
      <c r="AR9576"/>
      <c r="AS9576"/>
      <c r="AT9576"/>
      <c r="AU9576"/>
    </row>
    <row r="9577" spans="1:47" x14ac:dyDescent="0.25">
      <c r="A9577"/>
      <c r="C9577"/>
      <c r="D9577"/>
      <c r="J9577"/>
      <c r="L9577"/>
      <c r="M9577"/>
      <c r="N9577"/>
      <c r="O9577"/>
      <c r="P9577"/>
      <c r="Q9577"/>
      <c r="R9577"/>
      <c r="S9577"/>
      <c r="T9577"/>
      <c r="U9577"/>
      <c r="AA9577"/>
      <c r="AD9577"/>
      <c r="AR9577"/>
      <c r="AS9577"/>
      <c r="AT9577"/>
      <c r="AU9577"/>
    </row>
    <row r="9578" spans="1:47" x14ac:dyDescent="0.25">
      <c r="A9578"/>
      <c r="C9578"/>
      <c r="D9578"/>
      <c r="J9578"/>
      <c r="L9578"/>
      <c r="M9578"/>
      <c r="N9578"/>
      <c r="O9578"/>
      <c r="P9578"/>
      <c r="Q9578"/>
      <c r="R9578"/>
      <c r="S9578"/>
      <c r="T9578"/>
      <c r="U9578"/>
      <c r="AA9578"/>
      <c r="AD9578"/>
      <c r="AR9578"/>
      <c r="AS9578"/>
      <c r="AT9578"/>
      <c r="AU9578"/>
    </row>
    <row r="9579" spans="1:47" x14ac:dyDescent="0.25">
      <c r="A9579"/>
      <c r="C9579"/>
      <c r="D9579"/>
      <c r="J9579"/>
      <c r="L9579"/>
      <c r="M9579"/>
      <c r="N9579"/>
      <c r="O9579"/>
      <c r="P9579"/>
      <c r="Q9579"/>
      <c r="R9579"/>
      <c r="S9579"/>
      <c r="T9579"/>
      <c r="U9579"/>
      <c r="AA9579"/>
      <c r="AD9579"/>
      <c r="AR9579"/>
      <c r="AS9579"/>
      <c r="AT9579"/>
      <c r="AU9579"/>
    </row>
    <row r="9580" spans="1:47" x14ac:dyDescent="0.25">
      <c r="A9580"/>
      <c r="C9580"/>
      <c r="D9580"/>
      <c r="J9580"/>
      <c r="L9580"/>
      <c r="M9580"/>
      <c r="N9580"/>
      <c r="O9580"/>
      <c r="P9580"/>
      <c r="Q9580"/>
      <c r="R9580"/>
      <c r="S9580"/>
      <c r="T9580"/>
      <c r="U9580"/>
      <c r="AA9580"/>
      <c r="AD9580"/>
      <c r="AR9580"/>
      <c r="AS9580"/>
      <c r="AT9580"/>
      <c r="AU9580"/>
    </row>
    <row r="9581" spans="1:47" x14ac:dyDescent="0.25">
      <c r="A9581"/>
      <c r="C9581"/>
      <c r="D9581"/>
      <c r="J9581"/>
      <c r="L9581"/>
      <c r="M9581"/>
      <c r="N9581"/>
      <c r="O9581"/>
      <c r="P9581"/>
      <c r="Q9581"/>
      <c r="R9581"/>
      <c r="S9581"/>
      <c r="T9581"/>
      <c r="U9581"/>
      <c r="AA9581"/>
      <c r="AD9581"/>
      <c r="AR9581"/>
      <c r="AS9581"/>
      <c r="AT9581"/>
      <c r="AU9581"/>
    </row>
    <row r="9582" spans="1:47" x14ac:dyDescent="0.25">
      <c r="A9582"/>
      <c r="C9582"/>
      <c r="D9582"/>
      <c r="J9582"/>
      <c r="L9582"/>
      <c r="M9582"/>
      <c r="N9582"/>
      <c r="O9582"/>
      <c r="P9582"/>
      <c r="Q9582"/>
      <c r="R9582"/>
      <c r="S9582"/>
      <c r="T9582"/>
      <c r="U9582"/>
      <c r="AA9582"/>
      <c r="AD9582"/>
      <c r="AR9582"/>
      <c r="AS9582"/>
      <c r="AT9582"/>
      <c r="AU9582"/>
    </row>
    <row r="9583" spans="1:47" x14ac:dyDescent="0.25">
      <c r="A9583"/>
      <c r="C9583"/>
      <c r="D9583"/>
      <c r="J9583"/>
      <c r="L9583"/>
      <c r="M9583"/>
      <c r="N9583"/>
      <c r="O9583"/>
      <c r="P9583"/>
      <c r="Q9583"/>
      <c r="R9583"/>
      <c r="S9583"/>
      <c r="T9583"/>
      <c r="U9583"/>
      <c r="AA9583"/>
      <c r="AD9583"/>
      <c r="AR9583"/>
      <c r="AS9583"/>
      <c r="AT9583"/>
      <c r="AU9583"/>
    </row>
    <row r="9584" spans="1:47" x14ac:dyDescent="0.25">
      <c r="A9584"/>
      <c r="C9584"/>
      <c r="D9584"/>
      <c r="J9584"/>
      <c r="L9584"/>
      <c r="M9584"/>
      <c r="N9584"/>
      <c r="O9584"/>
      <c r="P9584"/>
      <c r="Q9584"/>
      <c r="R9584"/>
      <c r="S9584"/>
      <c r="T9584"/>
      <c r="U9584"/>
      <c r="AA9584"/>
      <c r="AD9584"/>
      <c r="AR9584"/>
      <c r="AS9584"/>
      <c r="AT9584"/>
      <c r="AU9584"/>
    </row>
    <row r="9585" spans="1:47" x14ac:dyDescent="0.25">
      <c r="A9585"/>
      <c r="C9585"/>
      <c r="D9585"/>
      <c r="J9585"/>
      <c r="L9585"/>
      <c r="M9585"/>
      <c r="N9585"/>
      <c r="O9585"/>
      <c r="P9585"/>
      <c r="Q9585"/>
      <c r="R9585"/>
      <c r="S9585"/>
      <c r="T9585"/>
      <c r="U9585"/>
      <c r="AA9585"/>
      <c r="AD9585"/>
      <c r="AR9585"/>
      <c r="AS9585"/>
      <c r="AT9585"/>
      <c r="AU9585"/>
    </row>
    <row r="9586" spans="1:47" x14ac:dyDescent="0.25">
      <c r="A9586"/>
      <c r="C9586"/>
      <c r="D9586"/>
      <c r="J9586"/>
      <c r="L9586"/>
      <c r="M9586"/>
      <c r="N9586"/>
      <c r="O9586"/>
      <c r="P9586"/>
      <c r="Q9586"/>
      <c r="R9586"/>
      <c r="S9586"/>
      <c r="T9586"/>
      <c r="U9586"/>
      <c r="AA9586"/>
      <c r="AD9586"/>
      <c r="AR9586"/>
      <c r="AS9586"/>
      <c r="AT9586"/>
      <c r="AU9586"/>
    </row>
    <row r="9587" spans="1:47" x14ac:dyDescent="0.25">
      <c r="A9587"/>
      <c r="C9587"/>
      <c r="D9587"/>
      <c r="J9587"/>
      <c r="L9587"/>
      <c r="M9587"/>
      <c r="N9587"/>
      <c r="O9587"/>
      <c r="P9587"/>
      <c r="Q9587"/>
      <c r="R9587"/>
      <c r="S9587"/>
      <c r="T9587"/>
      <c r="U9587"/>
      <c r="AA9587"/>
      <c r="AD9587"/>
      <c r="AR9587"/>
      <c r="AS9587"/>
      <c r="AT9587"/>
      <c r="AU9587"/>
    </row>
    <row r="9588" spans="1:47" x14ac:dyDescent="0.25">
      <c r="A9588"/>
      <c r="C9588"/>
      <c r="D9588"/>
      <c r="J9588"/>
      <c r="L9588"/>
      <c r="M9588"/>
      <c r="N9588"/>
      <c r="O9588"/>
      <c r="P9588"/>
      <c r="Q9588"/>
      <c r="R9588"/>
      <c r="S9588"/>
      <c r="T9588"/>
      <c r="U9588"/>
      <c r="AA9588"/>
      <c r="AD9588"/>
      <c r="AR9588"/>
      <c r="AS9588"/>
      <c r="AT9588"/>
      <c r="AU9588"/>
    </row>
    <row r="9589" spans="1:47" x14ac:dyDescent="0.25">
      <c r="A9589"/>
      <c r="C9589"/>
      <c r="D9589"/>
      <c r="J9589"/>
      <c r="L9589"/>
      <c r="M9589"/>
      <c r="N9589"/>
      <c r="O9589"/>
      <c r="P9589"/>
      <c r="Q9589"/>
      <c r="R9589"/>
      <c r="S9589"/>
      <c r="T9589"/>
      <c r="U9589"/>
      <c r="AA9589"/>
      <c r="AD9589"/>
      <c r="AR9589"/>
      <c r="AS9589"/>
      <c r="AT9589"/>
      <c r="AU9589"/>
    </row>
    <row r="9590" spans="1:47" x14ac:dyDescent="0.25">
      <c r="A9590"/>
      <c r="C9590"/>
      <c r="D9590"/>
      <c r="J9590"/>
      <c r="L9590"/>
      <c r="M9590"/>
      <c r="N9590"/>
      <c r="O9590"/>
      <c r="P9590"/>
      <c r="Q9590"/>
      <c r="R9590"/>
      <c r="S9590"/>
      <c r="T9590"/>
      <c r="U9590"/>
      <c r="AA9590"/>
      <c r="AD9590"/>
      <c r="AR9590"/>
      <c r="AS9590"/>
      <c r="AT9590"/>
      <c r="AU9590"/>
    </row>
    <row r="9591" spans="1:47" x14ac:dyDescent="0.25">
      <c r="A9591"/>
      <c r="C9591"/>
      <c r="D9591"/>
      <c r="J9591"/>
      <c r="L9591"/>
      <c r="M9591"/>
      <c r="N9591"/>
      <c r="O9591"/>
      <c r="P9591"/>
      <c r="Q9591"/>
      <c r="R9591"/>
      <c r="S9591"/>
      <c r="T9591"/>
      <c r="U9591"/>
      <c r="AA9591"/>
      <c r="AD9591"/>
      <c r="AR9591"/>
      <c r="AS9591"/>
      <c r="AT9591"/>
      <c r="AU9591"/>
    </row>
    <row r="9592" spans="1:47" x14ac:dyDescent="0.25">
      <c r="A9592"/>
      <c r="C9592"/>
      <c r="D9592"/>
      <c r="J9592"/>
      <c r="L9592"/>
      <c r="M9592"/>
      <c r="N9592"/>
      <c r="O9592"/>
      <c r="P9592"/>
      <c r="Q9592"/>
      <c r="R9592"/>
      <c r="S9592"/>
      <c r="T9592"/>
      <c r="U9592"/>
      <c r="AA9592"/>
      <c r="AD9592"/>
      <c r="AR9592"/>
      <c r="AS9592"/>
      <c r="AT9592"/>
      <c r="AU9592"/>
    </row>
    <row r="9593" spans="1:47" x14ac:dyDescent="0.25">
      <c r="A9593"/>
      <c r="C9593"/>
      <c r="D9593"/>
      <c r="J9593"/>
      <c r="L9593"/>
      <c r="M9593"/>
      <c r="N9593"/>
      <c r="O9593"/>
      <c r="P9593"/>
      <c r="Q9593"/>
      <c r="R9593"/>
      <c r="S9593"/>
      <c r="T9593"/>
      <c r="U9593"/>
      <c r="AA9593"/>
      <c r="AD9593"/>
      <c r="AR9593"/>
      <c r="AS9593"/>
      <c r="AT9593"/>
      <c r="AU9593"/>
    </row>
    <row r="9594" spans="1:47" x14ac:dyDescent="0.25">
      <c r="A9594"/>
      <c r="C9594"/>
      <c r="D9594"/>
      <c r="J9594"/>
      <c r="L9594"/>
      <c r="M9594"/>
      <c r="N9594"/>
      <c r="O9594"/>
      <c r="P9594"/>
      <c r="Q9594"/>
      <c r="R9594"/>
      <c r="S9594"/>
      <c r="T9594"/>
      <c r="U9594"/>
      <c r="AA9594"/>
      <c r="AD9594"/>
      <c r="AR9594"/>
      <c r="AS9594"/>
      <c r="AT9594"/>
      <c r="AU9594"/>
    </row>
    <row r="9595" spans="1:47" x14ac:dyDescent="0.25">
      <c r="A9595"/>
      <c r="C9595"/>
      <c r="D9595"/>
      <c r="J9595"/>
      <c r="L9595"/>
      <c r="M9595"/>
      <c r="N9595"/>
      <c r="O9595"/>
      <c r="P9595"/>
      <c r="Q9595"/>
      <c r="R9595"/>
      <c r="S9595"/>
      <c r="T9595"/>
      <c r="U9595"/>
      <c r="AA9595"/>
      <c r="AD9595"/>
      <c r="AR9595"/>
      <c r="AS9595"/>
      <c r="AT9595"/>
      <c r="AU9595"/>
    </row>
    <row r="9596" spans="1:47" x14ac:dyDescent="0.25">
      <c r="A9596"/>
      <c r="C9596"/>
      <c r="D9596"/>
      <c r="J9596"/>
      <c r="L9596"/>
      <c r="M9596"/>
      <c r="N9596"/>
      <c r="O9596"/>
      <c r="P9596"/>
      <c r="Q9596"/>
      <c r="R9596"/>
      <c r="S9596"/>
      <c r="T9596"/>
      <c r="U9596"/>
      <c r="AA9596"/>
      <c r="AD9596"/>
      <c r="AR9596"/>
      <c r="AS9596"/>
      <c r="AT9596"/>
      <c r="AU9596"/>
    </row>
    <row r="9597" spans="1:47" x14ac:dyDescent="0.25">
      <c r="A9597"/>
      <c r="C9597"/>
      <c r="D9597"/>
      <c r="J9597"/>
      <c r="L9597"/>
      <c r="M9597"/>
      <c r="N9597"/>
      <c r="O9597"/>
      <c r="P9597"/>
      <c r="Q9597"/>
      <c r="R9597"/>
      <c r="S9597"/>
      <c r="T9597"/>
      <c r="U9597"/>
      <c r="AA9597"/>
      <c r="AD9597"/>
      <c r="AR9597"/>
      <c r="AS9597"/>
      <c r="AT9597"/>
      <c r="AU9597"/>
    </row>
    <row r="9598" spans="1:47" x14ac:dyDescent="0.25">
      <c r="A9598"/>
      <c r="C9598"/>
      <c r="D9598"/>
      <c r="J9598"/>
      <c r="L9598"/>
      <c r="M9598"/>
      <c r="N9598"/>
      <c r="O9598"/>
      <c r="P9598"/>
      <c r="Q9598"/>
      <c r="R9598"/>
      <c r="S9598"/>
      <c r="T9598"/>
      <c r="U9598"/>
      <c r="AA9598"/>
      <c r="AD9598"/>
      <c r="AR9598"/>
      <c r="AS9598"/>
      <c r="AT9598"/>
      <c r="AU9598"/>
    </row>
    <row r="9599" spans="1:47" x14ac:dyDescent="0.25">
      <c r="A9599"/>
      <c r="C9599"/>
      <c r="D9599"/>
      <c r="J9599"/>
      <c r="L9599"/>
      <c r="M9599"/>
      <c r="N9599"/>
      <c r="O9599"/>
      <c r="P9599"/>
      <c r="Q9599"/>
      <c r="R9599"/>
      <c r="S9599"/>
      <c r="T9599"/>
      <c r="U9599"/>
      <c r="AA9599"/>
      <c r="AD9599"/>
      <c r="AR9599"/>
      <c r="AS9599"/>
      <c r="AT9599"/>
      <c r="AU9599"/>
    </row>
    <row r="9600" spans="1:47" x14ac:dyDescent="0.25">
      <c r="A9600"/>
      <c r="C9600"/>
      <c r="D9600"/>
      <c r="J9600"/>
      <c r="L9600"/>
      <c r="M9600"/>
      <c r="N9600"/>
      <c r="O9600"/>
      <c r="P9600"/>
      <c r="Q9600"/>
      <c r="R9600"/>
      <c r="S9600"/>
      <c r="T9600"/>
      <c r="U9600"/>
      <c r="AA9600"/>
      <c r="AD9600"/>
      <c r="AR9600"/>
      <c r="AS9600"/>
      <c r="AT9600"/>
      <c r="AU9600"/>
    </row>
    <row r="9601" spans="1:47" x14ac:dyDescent="0.25">
      <c r="A9601"/>
      <c r="C9601"/>
      <c r="D9601"/>
      <c r="J9601"/>
      <c r="L9601"/>
      <c r="M9601"/>
      <c r="N9601"/>
      <c r="O9601"/>
      <c r="P9601"/>
      <c r="Q9601"/>
      <c r="R9601"/>
      <c r="S9601"/>
      <c r="T9601"/>
      <c r="U9601"/>
      <c r="AA9601"/>
      <c r="AD9601"/>
      <c r="AR9601"/>
      <c r="AS9601"/>
      <c r="AT9601"/>
      <c r="AU9601"/>
    </row>
    <row r="9602" spans="1:47" x14ac:dyDescent="0.25">
      <c r="A9602"/>
      <c r="C9602"/>
      <c r="D9602"/>
      <c r="J9602"/>
      <c r="L9602"/>
      <c r="M9602"/>
      <c r="N9602"/>
      <c r="O9602"/>
      <c r="P9602"/>
      <c r="Q9602"/>
      <c r="R9602"/>
      <c r="S9602"/>
      <c r="T9602"/>
      <c r="U9602"/>
      <c r="AA9602"/>
      <c r="AD9602"/>
      <c r="AR9602"/>
      <c r="AS9602"/>
      <c r="AT9602"/>
      <c r="AU9602"/>
    </row>
    <row r="9603" spans="1:47" x14ac:dyDescent="0.25">
      <c r="A9603"/>
      <c r="C9603"/>
      <c r="D9603"/>
      <c r="J9603"/>
      <c r="L9603"/>
      <c r="M9603"/>
      <c r="N9603"/>
      <c r="O9603"/>
      <c r="P9603"/>
      <c r="Q9603"/>
      <c r="R9603"/>
      <c r="S9603"/>
      <c r="T9603"/>
      <c r="U9603"/>
      <c r="AA9603"/>
      <c r="AD9603"/>
      <c r="AR9603"/>
      <c r="AS9603"/>
      <c r="AT9603"/>
      <c r="AU9603"/>
    </row>
    <row r="9604" spans="1:47" x14ac:dyDescent="0.25">
      <c r="A9604"/>
      <c r="C9604"/>
      <c r="D9604"/>
      <c r="J9604"/>
      <c r="L9604"/>
      <c r="M9604"/>
      <c r="N9604"/>
      <c r="O9604"/>
      <c r="P9604"/>
      <c r="Q9604"/>
      <c r="R9604"/>
      <c r="S9604"/>
      <c r="T9604"/>
      <c r="U9604"/>
      <c r="AA9604"/>
      <c r="AD9604"/>
      <c r="AR9604"/>
      <c r="AS9604"/>
      <c r="AT9604"/>
      <c r="AU9604"/>
    </row>
    <row r="9605" spans="1:47" x14ac:dyDescent="0.25">
      <c r="A9605"/>
      <c r="C9605"/>
      <c r="D9605"/>
      <c r="J9605"/>
      <c r="L9605"/>
      <c r="M9605"/>
      <c r="N9605"/>
      <c r="O9605"/>
      <c r="P9605"/>
      <c r="Q9605"/>
      <c r="R9605"/>
      <c r="S9605"/>
      <c r="T9605"/>
      <c r="U9605"/>
      <c r="AA9605"/>
      <c r="AD9605"/>
      <c r="AR9605"/>
      <c r="AS9605"/>
      <c r="AT9605"/>
      <c r="AU9605"/>
    </row>
    <row r="9606" spans="1:47" x14ac:dyDescent="0.25">
      <c r="A9606"/>
      <c r="C9606"/>
      <c r="D9606"/>
      <c r="J9606"/>
      <c r="L9606"/>
      <c r="M9606"/>
      <c r="N9606"/>
      <c r="O9606"/>
      <c r="P9606"/>
      <c r="Q9606"/>
      <c r="R9606"/>
      <c r="S9606"/>
      <c r="T9606"/>
      <c r="U9606"/>
      <c r="AA9606"/>
      <c r="AD9606"/>
      <c r="AR9606"/>
      <c r="AS9606"/>
      <c r="AT9606"/>
      <c r="AU9606"/>
    </row>
    <row r="9607" spans="1:47" x14ac:dyDescent="0.25">
      <c r="A9607"/>
      <c r="C9607"/>
      <c r="D9607"/>
      <c r="J9607"/>
      <c r="L9607"/>
      <c r="M9607"/>
      <c r="N9607"/>
      <c r="O9607"/>
      <c r="P9607"/>
      <c r="Q9607"/>
      <c r="R9607"/>
      <c r="S9607"/>
      <c r="T9607"/>
      <c r="U9607"/>
      <c r="AA9607"/>
      <c r="AD9607"/>
      <c r="AR9607"/>
      <c r="AS9607"/>
      <c r="AT9607"/>
      <c r="AU9607"/>
    </row>
    <row r="9608" spans="1:47" x14ac:dyDescent="0.25">
      <c r="A9608"/>
      <c r="C9608"/>
      <c r="D9608"/>
      <c r="J9608"/>
      <c r="L9608"/>
      <c r="M9608"/>
      <c r="N9608"/>
      <c r="O9608"/>
      <c r="P9608"/>
      <c r="Q9608"/>
      <c r="R9608"/>
      <c r="S9608"/>
      <c r="T9608"/>
      <c r="U9608"/>
      <c r="AA9608"/>
      <c r="AD9608"/>
      <c r="AR9608"/>
      <c r="AS9608"/>
      <c r="AT9608"/>
      <c r="AU9608"/>
    </row>
    <row r="9609" spans="1:47" x14ac:dyDescent="0.25">
      <c r="A9609"/>
      <c r="C9609"/>
      <c r="D9609"/>
      <c r="J9609"/>
      <c r="L9609"/>
      <c r="M9609"/>
      <c r="N9609"/>
      <c r="O9609"/>
      <c r="P9609"/>
      <c r="Q9609"/>
      <c r="R9609"/>
      <c r="S9609"/>
      <c r="T9609"/>
      <c r="U9609"/>
      <c r="AA9609"/>
      <c r="AD9609"/>
      <c r="AR9609"/>
      <c r="AS9609"/>
      <c r="AT9609"/>
      <c r="AU9609"/>
    </row>
    <row r="9610" spans="1:47" x14ac:dyDescent="0.25">
      <c r="A9610"/>
      <c r="C9610"/>
      <c r="D9610"/>
      <c r="J9610"/>
      <c r="L9610"/>
      <c r="M9610"/>
      <c r="N9610"/>
      <c r="O9610"/>
      <c r="P9610"/>
      <c r="Q9610"/>
      <c r="R9610"/>
      <c r="S9610"/>
      <c r="T9610"/>
      <c r="U9610"/>
      <c r="AA9610"/>
      <c r="AD9610"/>
      <c r="AR9610"/>
      <c r="AS9610"/>
      <c r="AT9610"/>
      <c r="AU9610"/>
    </row>
    <row r="9611" spans="1:47" x14ac:dyDescent="0.25">
      <c r="A9611"/>
      <c r="C9611"/>
      <c r="D9611"/>
      <c r="J9611"/>
      <c r="L9611"/>
      <c r="M9611"/>
      <c r="N9611"/>
      <c r="O9611"/>
      <c r="P9611"/>
      <c r="Q9611"/>
      <c r="R9611"/>
      <c r="S9611"/>
      <c r="T9611"/>
      <c r="U9611"/>
      <c r="AA9611"/>
      <c r="AD9611"/>
      <c r="AR9611"/>
      <c r="AS9611"/>
      <c r="AT9611"/>
      <c r="AU9611"/>
    </row>
    <row r="9612" spans="1:47" x14ac:dyDescent="0.25">
      <c r="A9612"/>
      <c r="C9612"/>
      <c r="D9612"/>
      <c r="J9612"/>
      <c r="L9612"/>
      <c r="M9612"/>
      <c r="N9612"/>
      <c r="O9612"/>
      <c r="P9612"/>
      <c r="Q9612"/>
      <c r="R9612"/>
      <c r="S9612"/>
      <c r="T9612"/>
      <c r="U9612"/>
      <c r="AA9612"/>
      <c r="AD9612"/>
      <c r="AR9612"/>
      <c r="AS9612"/>
      <c r="AT9612"/>
      <c r="AU9612"/>
    </row>
    <row r="9613" spans="1:47" x14ac:dyDescent="0.25">
      <c r="A9613"/>
      <c r="C9613"/>
      <c r="D9613"/>
      <c r="J9613"/>
      <c r="L9613"/>
      <c r="M9613"/>
      <c r="N9613"/>
      <c r="O9613"/>
      <c r="P9613"/>
      <c r="Q9613"/>
      <c r="R9613"/>
      <c r="S9613"/>
      <c r="T9613"/>
      <c r="U9613"/>
      <c r="AA9613"/>
      <c r="AD9613"/>
      <c r="AR9613"/>
      <c r="AS9613"/>
      <c r="AT9613"/>
      <c r="AU9613"/>
    </row>
    <row r="9614" spans="1:47" x14ac:dyDescent="0.25">
      <c r="A9614"/>
      <c r="C9614"/>
      <c r="D9614"/>
      <c r="J9614"/>
      <c r="L9614"/>
      <c r="M9614"/>
      <c r="N9614"/>
      <c r="O9614"/>
      <c r="P9614"/>
      <c r="Q9614"/>
      <c r="R9614"/>
      <c r="S9614"/>
      <c r="T9614"/>
      <c r="U9614"/>
      <c r="AA9614"/>
      <c r="AD9614"/>
      <c r="AR9614"/>
      <c r="AS9614"/>
      <c r="AT9614"/>
      <c r="AU9614"/>
    </row>
    <row r="9615" spans="1:47" x14ac:dyDescent="0.25">
      <c r="A9615"/>
      <c r="C9615"/>
      <c r="D9615"/>
      <c r="J9615"/>
      <c r="L9615"/>
      <c r="M9615"/>
      <c r="N9615"/>
      <c r="O9615"/>
      <c r="P9615"/>
      <c r="Q9615"/>
      <c r="R9615"/>
      <c r="S9615"/>
      <c r="T9615"/>
      <c r="U9615"/>
      <c r="AA9615"/>
      <c r="AD9615"/>
      <c r="AR9615"/>
      <c r="AS9615"/>
      <c r="AT9615"/>
      <c r="AU9615"/>
    </row>
    <row r="9616" spans="1:47" x14ac:dyDescent="0.25">
      <c r="A9616"/>
      <c r="C9616"/>
      <c r="D9616"/>
      <c r="J9616"/>
      <c r="L9616"/>
      <c r="M9616"/>
      <c r="N9616"/>
      <c r="O9616"/>
      <c r="P9616"/>
      <c r="Q9616"/>
      <c r="R9616"/>
      <c r="S9616"/>
      <c r="T9616"/>
      <c r="U9616"/>
      <c r="AA9616"/>
      <c r="AD9616"/>
      <c r="AR9616"/>
      <c r="AS9616"/>
      <c r="AT9616"/>
      <c r="AU9616"/>
    </row>
    <row r="9617" spans="1:47" x14ac:dyDescent="0.25">
      <c r="A9617"/>
      <c r="C9617"/>
      <c r="D9617"/>
      <c r="J9617"/>
      <c r="L9617"/>
      <c r="M9617"/>
      <c r="N9617"/>
      <c r="O9617"/>
      <c r="P9617"/>
      <c r="Q9617"/>
      <c r="R9617"/>
      <c r="S9617"/>
      <c r="T9617"/>
      <c r="U9617"/>
      <c r="AA9617"/>
      <c r="AD9617"/>
      <c r="AR9617"/>
      <c r="AS9617"/>
      <c r="AT9617"/>
      <c r="AU9617"/>
    </row>
    <row r="9618" spans="1:47" x14ac:dyDescent="0.25">
      <c r="A9618"/>
      <c r="C9618"/>
      <c r="D9618"/>
      <c r="J9618"/>
      <c r="L9618"/>
      <c r="M9618"/>
      <c r="N9618"/>
      <c r="O9618"/>
      <c r="P9618"/>
      <c r="Q9618"/>
      <c r="R9618"/>
      <c r="S9618"/>
      <c r="T9618"/>
      <c r="U9618"/>
      <c r="AA9618"/>
      <c r="AD9618"/>
      <c r="AR9618"/>
      <c r="AS9618"/>
      <c r="AT9618"/>
      <c r="AU9618"/>
    </row>
    <row r="9619" spans="1:47" x14ac:dyDescent="0.25">
      <c r="A9619"/>
      <c r="C9619"/>
      <c r="D9619"/>
      <c r="J9619"/>
      <c r="L9619"/>
      <c r="M9619"/>
      <c r="N9619"/>
      <c r="O9619"/>
      <c r="P9619"/>
      <c r="Q9619"/>
      <c r="R9619"/>
      <c r="S9619"/>
      <c r="T9619"/>
      <c r="U9619"/>
      <c r="AA9619"/>
      <c r="AD9619"/>
      <c r="AR9619"/>
      <c r="AS9619"/>
      <c r="AT9619"/>
      <c r="AU9619"/>
    </row>
    <row r="9620" spans="1:47" x14ac:dyDescent="0.25">
      <c r="A9620"/>
      <c r="C9620"/>
      <c r="D9620"/>
      <c r="J9620"/>
      <c r="L9620"/>
      <c r="M9620"/>
      <c r="N9620"/>
      <c r="O9620"/>
      <c r="P9620"/>
      <c r="Q9620"/>
      <c r="R9620"/>
      <c r="S9620"/>
      <c r="T9620"/>
      <c r="U9620"/>
      <c r="AA9620"/>
      <c r="AD9620"/>
      <c r="AR9620"/>
      <c r="AS9620"/>
      <c r="AT9620"/>
      <c r="AU9620"/>
    </row>
    <row r="9621" spans="1:47" x14ac:dyDescent="0.25">
      <c r="A9621"/>
      <c r="C9621"/>
      <c r="D9621"/>
      <c r="J9621"/>
      <c r="L9621"/>
      <c r="M9621"/>
      <c r="N9621"/>
      <c r="O9621"/>
      <c r="P9621"/>
      <c r="Q9621"/>
      <c r="R9621"/>
      <c r="S9621"/>
      <c r="T9621"/>
      <c r="U9621"/>
      <c r="AA9621"/>
      <c r="AD9621"/>
      <c r="AR9621"/>
      <c r="AS9621"/>
      <c r="AT9621"/>
      <c r="AU9621"/>
    </row>
    <row r="9622" spans="1:47" x14ac:dyDescent="0.25">
      <c r="A9622"/>
      <c r="C9622"/>
      <c r="D9622"/>
      <c r="J9622"/>
      <c r="L9622"/>
      <c r="M9622"/>
      <c r="N9622"/>
      <c r="O9622"/>
      <c r="P9622"/>
      <c r="Q9622"/>
      <c r="R9622"/>
      <c r="S9622"/>
      <c r="T9622"/>
      <c r="U9622"/>
      <c r="AA9622"/>
      <c r="AD9622"/>
      <c r="AR9622"/>
      <c r="AS9622"/>
      <c r="AT9622"/>
      <c r="AU9622"/>
    </row>
    <row r="9623" spans="1:47" x14ac:dyDescent="0.25">
      <c r="A9623"/>
      <c r="C9623"/>
      <c r="D9623"/>
      <c r="J9623"/>
      <c r="L9623"/>
      <c r="M9623"/>
      <c r="N9623"/>
      <c r="O9623"/>
      <c r="P9623"/>
      <c r="Q9623"/>
      <c r="R9623"/>
      <c r="S9623"/>
      <c r="T9623"/>
      <c r="U9623"/>
      <c r="AA9623"/>
      <c r="AD9623"/>
      <c r="AR9623"/>
      <c r="AS9623"/>
      <c r="AT9623"/>
      <c r="AU9623"/>
    </row>
    <row r="9624" spans="1:47" x14ac:dyDescent="0.25">
      <c r="A9624"/>
      <c r="C9624"/>
      <c r="D9624"/>
      <c r="J9624"/>
      <c r="L9624"/>
      <c r="M9624"/>
      <c r="N9624"/>
      <c r="O9624"/>
      <c r="P9624"/>
      <c r="Q9624"/>
      <c r="R9624"/>
      <c r="S9624"/>
      <c r="T9624"/>
      <c r="U9624"/>
      <c r="AA9624"/>
      <c r="AD9624"/>
      <c r="AR9624"/>
      <c r="AS9624"/>
      <c r="AT9624"/>
      <c r="AU9624"/>
    </row>
    <row r="9625" spans="1:47" x14ac:dyDescent="0.25">
      <c r="A9625"/>
      <c r="C9625"/>
      <c r="D9625"/>
      <c r="J9625"/>
      <c r="L9625"/>
      <c r="M9625"/>
      <c r="N9625"/>
      <c r="O9625"/>
      <c r="P9625"/>
      <c r="Q9625"/>
      <c r="R9625"/>
      <c r="S9625"/>
      <c r="T9625"/>
      <c r="U9625"/>
      <c r="AA9625"/>
      <c r="AD9625"/>
      <c r="AR9625"/>
      <c r="AS9625"/>
      <c r="AT9625"/>
      <c r="AU9625"/>
    </row>
    <row r="9626" spans="1:47" x14ac:dyDescent="0.25">
      <c r="A9626"/>
      <c r="C9626"/>
      <c r="D9626"/>
      <c r="J9626"/>
      <c r="L9626"/>
      <c r="M9626"/>
      <c r="N9626"/>
      <c r="O9626"/>
      <c r="P9626"/>
      <c r="Q9626"/>
      <c r="R9626"/>
      <c r="S9626"/>
      <c r="T9626"/>
      <c r="U9626"/>
      <c r="AA9626"/>
      <c r="AD9626"/>
      <c r="AR9626"/>
      <c r="AS9626"/>
      <c r="AT9626"/>
      <c r="AU9626"/>
    </row>
    <row r="9627" spans="1:47" x14ac:dyDescent="0.25">
      <c r="A9627"/>
      <c r="C9627"/>
      <c r="D9627"/>
      <c r="J9627"/>
      <c r="L9627"/>
      <c r="M9627"/>
      <c r="N9627"/>
      <c r="O9627"/>
      <c r="P9627"/>
      <c r="Q9627"/>
      <c r="R9627"/>
      <c r="S9627"/>
      <c r="T9627"/>
      <c r="U9627"/>
      <c r="AA9627"/>
      <c r="AD9627"/>
      <c r="AR9627"/>
      <c r="AS9627"/>
      <c r="AT9627"/>
      <c r="AU9627"/>
    </row>
    <row r="9628" spans="1:47" x14ac:dyDescent="0.25">
      <c r="A9628"/>
      <c r="C9628"/>
      <c r="D9628"/>
      <c r="J9628"/>
      <c r="L9628"/>
      <c r="M9628"/>
      <c r="N9628"/>
      <c r="O9628"/>
      <c r="P9628"/>
      <c r="Q9628"/>
      <c r="R9628"/>
      <c r="S9628"/>
      <c r="T9628"/>
      <c r="U9628"/>
      <c r="AA9628"/>
      <c r="AD9628"/>
      <c r="AR9628"/>
      <c r="AS9628"/>
      <c r="AT9628"/>
      <c r="AU9628"/>
    </row>
    <row r="9629" spans="1:47" x14ac:dyDescent="0.25">
      <c r="A9629"/>
      <c r="C9629"/>
      <c r="D9629"/>
      <c r="J9629"/>
      <c r="L9629"/>
      <c r="M9629"/>
      <c r="N9629"/>
      <c r="O9629"/>
      <c r="P9629"/>
      <c r="Q9629"/>
      <c r="R9629"/>
      <c r="S9629"/>
      <c r="T9629"/>
      <c r="U9629"/>
      <c r="AA9629"/>
      <c r="AD9629"/>
      <c r="AR9629"/>
      <c r="AS9629"/>
      <c r="AT9629"/>
      <c r="AU9629"/>
    </row>
    <row r="9630" spans="1:47" x14ac:dyDescent="0.25">
      <c r="A9630"/>
      <c r="C9630"/>
      <c r="D9630"/>
      <c r="J9630"/>
      <c r="L9630"/>
      <c r="M9630"/>
      <c r="N9630"/>
      <c r="O9630"/>
      <c r="P9630"/>
      <c r="Q9630"/>
      <c r="R9630"/>
      <c r="S9630"/>
      <c r="T9630"/>
      <c r="U9630"/>
      <c r="AA9630"/>
      <c r="AD9630"/>
      <c r="AR9630"/>
      <c r="AS9630"/>
      <c r="AT9630"/>
      <c r="AU9630"/>
    </row>
    <row r="9631" spans="1:47" x14ac:dyDescent="0.25">
      <c r="A9631"/>
      <c r="C9631"/>
      <c r="D9631"/>
      <c r="J9631"/>
      <c r="L9631"/>
      <c r="M9631"/>
      <c r="N9631"/>
      <c r="O9631"/>
      <c r="P9631"/>
      <c r="Q9631"/>
      <c r="R9631"/>
      <c r="S9631"/>
      <c r="T9631"/>
      <c r="U9631"/>
      <c r="AA9631"/>
      <c r="AD9631"/>
      <c r="AR9631"/>
      <c r="AS9631"/>
      <c r="AT9631"/>
      <c r="AU9631"/>
    </row>
    <row r="9632" spans="1:47" x14ac:dyDescent="0.25">
      <c r="A9632"/>
      <c r="C9632"/>
      <c r="D9632"/>
      <c r="J9632"/>
      <c r="L9632"/>
      <c r="M9632"/>
      <c r="N9632"/>
      <c r="O9632"/>
      <c r="P9632"/>
      <c r="Q9632"/>
      <c r="R9632"/>
      <c r="S9632"/>
      <c r="T9632"/>
      <c r="U9632"/>
      <c r="AA9632"/>
      <c r="AD9632"/>
      <c r="AR9632"/>
      <c r="AS9632"/>
      <c r="AT9632"/>
      <c r="AU9632"/>
    </row>
    <row r="9633" spans="1:47" x14ac:dyDescent="0.25">
      <c r="A9633"/>
      <c r="C9633"/>
      <c r="D9633"/>
      <c r="J9633"/>
      <c r="L9633"/>
      <c r="M9633"/>
      <c r="N9633"/>
      <c r="O9633"/>
      <c r="P9633"/>
      <c r="Q9633"/>
      <c r="R9633"/>
      <c r="S9633"/>
      <c r="T9633"/>
      <c r="U9633"/>
      <c r="AA9633"/>
      <c r="AD9633"/>
      <c r="AR9633"/>
      <c r="AS9633"/>
      <c r="AT9633"/>
      <c r="AU9633"/>
    </row>
    <row r="9634" spans="1:47" x14ac:dyDescent="0.25">
      <c r="A9634"/>
      <c r="C9634"/>
      <c r="D9634"/>
      <c r="J9634"/>
      <c r="L9634"/>
      <c r="M9634"/>
      <c r="N9634"/>
      <c r="O9634"/>
      <c r="P9634"/>
      <c r="Q9634"/>
      <c r="R9634"/>
      <c r="S9634"/>
      <c r="T9634"/>
      <c r="U9634"/>
      <c r="AA9634"/>
      <c r="AD9634"/>
      <c r="AR9634"/>
      <c r="AS9634"/>
      <c r="AT9634"/>
      <c r="AU9634"/>
    </row>
    <row r="9635" spans="1:47" x14ac:dyDescent="0.25">
      <c r="A9635"/>
      <c r="C9635"/>
      <c r="D9635"/>
      <c r="J9635"/>
      <c r="L9635"/>
      <c r="M9635"/>
      <c r="N9635"/>
      <c r="O9635"/>
      <c r="P9635"/>
      <c r="Q9635"/>
      <c r="R9635"/>
      <c r="S9635"/>
      <c r="T9635"/>
      <c r="U9635"/>
      <c r="AA9635"/>
      <c r="AD9635"/>
      <c r="AR9635"/>
      <c r="AS9635"/>
      <c r="AT9635"/>
      <c r="AU9635"/>
    </row>
    <row r="9636" spans="1:47" x14ac:dyDescent="0.25">
      <c r="A9636"/>
      <c r="C9636"/>
      <c r="D9636"/>
      <c r="J9636"/>
      <c r="L9636"/>
      <c r="M9636"/>
      <c r="N9636"/>
      <c r="O9636"/>
      <c r="P9636"/>
      <c r="Q9636"/>
      <c r="R9636"/>
      <c r="S9636"/>
      <c r="T9636"/>
      <c r="U9636"/>
      <c r="AA9636"/>
      <c r="AD9636"/>
      <c r="AR9636"/>
      <c r="AS9636"/>
      <c r="AT9636"/>
      <c r="AU9636"/>
    </row>
    <row r="9637" spans="1:47" x14ac:dyDescent="0.25">
      <c r="A9637"/>
      <c r="C9637"/>
      <c r="D9637"/>
      <c r="J9637"/>
      <c r="L9637"/>
      <c r="M9637"/>
      <c r="N9637"/>
      <c r="O9637"/>
      <c r="P9637"/>
      <c r="Q9637"/>
      <c r="R9637"/>
      <c r="S9637"/>
      <c r="T9637"/>
      <c r="U9637"/>
      <c r="AA9637"/>
      <c r="AD9637"/>
      <c r="AR9637"/>
      <c r="AS9637"/>
      <c r="AT9637"/>
      <c r="AU9637"/>
    </row>
    <row r="9638" spans="1:47" x14ac:dyDescent="0.25">
      <c r="A9638"/>
      <c r="C9638"/>
      <c r="D9638"/>
      <c r="J9638"/>
      <c r="L9638"/>
      <c r="M9638"/>
      <c r="N9638"/>
      <c r="O9638"/>
      <c r="P9638"/>
      <c r="Q9638"/>
      <c r="R9638"/>
      <c r="S9638"/>
      <c r="T9638"/>
      <c r="U9638"/>
      <c r="AA9638"/>
      <c r="AD9638"/>
      <c r="AR9638"/>
      <c r="AS9638"/>
      <c r="AT9638"/>
      <c r="AU9638"/>
    </row>
    <row r="9639" spans="1:47" x14ac:dyDescent="0.25">
      <c r="A9639"/>
      <c r="C9639"/>
      <c r="D9639"/>
      <c r="J9639"/>
      <c r="L9639"/>
      <c r="M9639"/>
      <c r="N9639"/>
      <c r="O9639"/>
      <c r="P9639"/>
      <c r="Q9639"/>
      <c r="R9639"/>
      <c r="S9639"/>
      <c r="T9639"/>
      <c r="U9639"/>
      <c r="AA9639"/>
      <c r="AD9639"/>
      <c r="AR9639"/>
      <c r="AS9639"/>
      <c r="AT9639"/>
      <c r="AU9639"/>
    </row>
    <row r="9640" spans="1:47" x14ac:dyDescent="0.25">
      <c r="A9640"/>
      <c r="C9640"/>
      <c r="D9640"/>
      <c r="J9640"/>
      <c r="L9640"/>
      <c r="M9640"/>
      <c r="N9640"/>
      <c r="O9640"/>
      <c r="P9640"/>
      <c r="Q9640"/>
      <c r="R9640"/>
      <c r="S9640"/>
      <c r="T9640"/>
      <c r="U9640"/>
      <c r="AA9640"/>
      <c r="AD9640"/>
      <c r="AR9640"/>
      <c r="AS9640"/>
      <c r="AT9640"/>
      <c r="AU9640"/>
    </row>
    <row r="9641" spans="1:47" x14ac:dyDescent="0.25">
      <c r="A9641"/>
      <c r="C9641"/>
      <c r="D9641"/>
      <c r="J9641"/>
      <c r="L9641"/>
      <c r="M9641"/>
      <c r="N9641"/>
      <c r="O9641"/>
      <c r="P9641"/>
      <c r="Q9641"/>
      <c r="R9641"/>
      <c r="S9641"/>
      <c r="T9641"/>
      <c r="U9641"/>
      <c r="AA9641"/>
      <c r="AD9641"/>
      <c r="AR9641"/>
      <c r="AS9641"/>
      <c r="AT9641"/>
      <c r="AU9641"/>
    </row>
    <row r="9642" spans="1:47" x14ac:dyDescent="0.25">
      <c r="A9642"/>
      <c r="C9642"/>
      <c r="D9642"/>
      <c r="J9642"/>
      <c r="L9642"/>
      <c r="M9642"/>
      <c r="N9642"/>
      <c r="O9642"/>
      <c r="P9642"/>
      <c r="Q9642"/>
      <c r="R9642"/>
      <c r="S9642"/>
      <c r="T9642"/>
      <c r="U9642"/>
      <c r="AA9642"/>
      <c r="AD9642"/>
      <c r="AR9642"/>
      <c r="AS9642"/>
      <c r="AT9642"/>
      <c r="AU9642"/>
    </row>
    <row r="9643" spans="1:47" x14ac:dyDescent="0.25">
      <c r="A9643"/>
      <c r="C9643"/>
      <c r="D9643"/>
      <c r="J9643"/>
      <c r="L9643"/>
      <c r="M9643"/>
      <c r="N9643"/>
      <c r="O9643"/>
      <c r="P9643"/>
      <c r="Q9643"/>
      <c r="R9643"/>
      <c r="S9643"/>
      <c r="T9643"/>
      <c r="U9643"/>
      <c r="AA9643"/>
      <c r="AD9643"/>
      <c r="AR9643"/>
      <c r="AS9643"/>
      <c r="AT9643"/>
      <c r="AU9643"/>
    </row>
    <row r="9644" spans="1:47" x14ac:dyDescent="0.25">
      <c r="A9644"/>
      <c r="C9644"/>
      <c r="D9644"/>
      <c r="J9644"/>
      <c r="L9644"/>
      <c r="M9644"/>
      <c r="N9644"/>
      <c r="O9644"/>
      <c r="P9644"/>
      <c r="Q9644"/>
      <c r="R9644"/>
      <c r="S9644"/>
      <c r="T9644"/>
      <c r="U9644"/>
      <c r="AA9644"/>
      <c r="AD9644"/>
      <c r="AR9644"/>
      <c r="AS9644"/>
      <c r="AT9644"/>
      <c r="AU9644"/>
    </row>
    <row r="9645" spans="1:47" x14ac:dyDescent="0.25">
      <c r="A9645"/>
      <c r="C9645"/>
      <c r="D9645"/>
      <c r="J9645"/>
      <c r="L9645"/>
      <c r="M9645"/>
      <c r="N9645"/>
      <c r="O9645"/>
      <c r="P9645"/>
      <c r="Q9645"/>
      <c r="R9645"/>
      <c r="S9645"/>
      <c r="T9645"/>
      <c r="U9645"/>
      <c r="AA9645"/>
      <c r="AD9645"/>
      <c r="AR9645"/>
      <c r="AS9645"/>
      <c r="AT9645"/>
      <c r="AU9645"/>
    </row>
    <row r="9646" spans="1:47" x14ac:dyDescent="0.25">
      <c r="A9646"/>
      <c r="C9646"/>
      <c r="D9646"/>
      <c r="J9646"/>
      <c r="L9646"/>
      <c r="M9646"/>
      <c r="N9646"/>
      <c r="O9646"/>
      <c r="P9646"/>
      <c r="Q9646"/>
      <c r="R9646"/>
      <c r="S9646"/>
      <c r="T9646"/>
      <c r="U9646"/>
      <c r="AA9646"/>
      <c r="AD9646"/>
      <c r="AR9646"/>
      <c r="AS9646"/>
      <c r="AT9646"/>
      <c r="AU9646"/>
    </row>
    <row r="9647" spans="1:47" x14ac:dyDescent="0.25">
      <c r="A9647"/>
      <c r="C9647"/>
      <c r="D9647"/>
      <c r="J9647"/>
      <c r="L9647"/>
      <c r="M9647"/>
      <c r="N9647"/>
      <c r="O9647"/>
      <c r="P9647"/>
      <c r="Q9647"/>
      <c r="R9647"/>
      <c r="S9647"/>
      <c r="T9647"/>
      <c r="U9647"/>
      <c r="AA9647"/>
      <c r="AD9647"/>
      <c r="AR9647"/>
      <c r="AS9647"/>
      <c r="AT9647"/>
      <c r="AU9647"/>
    </row>
    <row r="9648" spans="1:47" x14ac:dyDescent="0.25">
      <c r="A9648"/>
      <c r="C9648"/>
      <c r="D9648"/>
      <c r="J9648"/>
      <c r="L9648"/>
      <c r="M9648"/>
      <c r="N9648"/>
      <c r="O9648"/>
      <c r="P9648"/>
      <c r="Q9648"/>
      <c r="R9648"/>
      <c r="S9648"/>
      <c r="T9648"/>
      <c r="U9648"/>
      <c r="AA9648"/>
      <c r="AD9648"/>
      <c r="AR9648"/>
      <c r="AS9648"/>
      <c r="AT9648"/>
      <c r="AU9648"/>
    </row>
    <row r="9649" spans="1:47" x14ac:dyDescent="0.25">
      <c r="A9649"/>
      <c r="C9649"/>
      <c r="D9649"/>
      <c r="J9649"/>
      <c r="L9649"/>
      <c r="M9649"/>
      <c r="N9649"/>
      <c r="O9649"/>
      <c r="P9649"/>
      <c r="Q9649"/>
      <c r="R9649"/>
      <c r="S9649"/>
      <c r="T9649"/>
      <c r="U9649"/>
      <c r="AA9649"/>
      <c r="AD9649"/>
      <c r="AR9649"/>
      <c r="AS9649"/>
      <c r="AT9649"/>
      <c r="AU9649"/>
    </row>
    <row r="9650" spans="1:47" x14ac:dyDescent="0.25">
      <c r="A9650"/>
      <c r="C9650"/>
      <c r="D9650"/>
      <c r="J9650"/>
      <c r="L9650"/>
      <c r="M9650"/>
      <c r="N9650"/>
      <c r="O9650"/>
      <c r="P9650"/>
      <c r="Q9650"/>
      <c r="R9650"/>
      <c r="S9650"/>
      <c r="T9650"/>
      <c r="U9650"/>
      <c r="AA9650"/>
      <c r="AD9650"/>
      <c r="AR9650"/>
      <c r="AS9650"/>
      <c r="AT9650"/>
      <c r="AU9650"/>
    </row>
    <row r="9651" spans="1:47" x14ac:dyDescent="0.25">
      <c r="A9651"/>
      <c r="C9651"/>
      <c r="D9651"/>
      <c r="J9651"/>
      <c r="L9651"/>
      <c r="M9651"/>
      <c r="N9651"/>
      <c r="O9651"/>
      <c r="P9651"/>
      <c r="Q9651"/>
      <c r="R9651"/>
      <c r="S9651"/>
      <c r="T9651"/>
      <c r="U9651"/>
      <c r="AA9651"/>
      <c r="AD9651"/>
      <c r="AR9651"/>
      <c r="AS9651"/>
      <c r="AT9651"/>
      <c r="AU9651"/>
    </row>
    <row r="9652" spans="1:47" x14ac:dyDescent="0.25">
      <c r="A9652"/>
      <c r="C9652"/>
      <c r="D9652"/>
      <c r="J9652"/>
      <c r="L9652"/>
      <c r="M9652"/>
      <c r="N9652"/>
      <c r="O9652"/>
      <c r="P9652"/>
      <c r="Q9652"/>
      <c r="R9652"/>
      <c r="S9652"/>
      <c r="T9652"/>
      <c r="U9652"/>
      <c r="AA9652"/>
      <c r="AD9652"/>
      <c r="AR9652"/>
      <c r="AS9652"/>
      <c r="AT9652"/>
      <c r="AU9652"/>
    </row>
    <row r="9653" spans="1:47" x14ac:dyDescent="0.25">
      <c r="A9653"/>
      <c r="C9653"/>
      <c r="D9653"/>
      <c r="J9653"/>
      <c r="L9653"/>
      <c r="M9653"/>
      <c r="N9653"/>
      <c r="O9653"/>
      <c r="P9653"/>
      <c r="Q9653"/>
      <c r="R9653"/>
      <c r="S9653"/>
      <c r="T9653"/>
      <c r="U9653"/>
      <c r="AA9653"/>
      <c r="AD9653"/>
      <c r="AR9653"/>
      <c r="AS9653"/>
      <c r="AT9653"/>
      <c r="AU9653"/>
    </row>
    <row r="9654" spans="1:47" x14ac:dyDescent="0.25">
      <c r="A9654"/>
      <c r="C9654"/>
      <c r="D9654"/>
      <c r="J9654"/>
      <c r="L9654"/>
      <c r="M9654"/>
      <c r="N9654"/>
      <c r="O9654"/>
      <c r="P9654"/>
      <c r="Q9654"/>
      <c r="R9654"/>
      <c r="S9654"/>
      <c r="T9654"/>
      <c r="U9654"/>
      <c r="AA9654"/>
      <c r="AD9654"/>
      <c r="AR9654"/>
      <c r="AS9654"/>
      <c r="AT9654"/>
      <c r="AU9654"/>
    </row>
    <row r="9655" spans="1:47" x14ac:dyDescent="0.25">
      <c r="A9655"/>
      <c r="C9655"/>
      <c r="D9655"/>
      <c r="J9655"/>
      <c r="L9655"/>
      <c r="M9655"/>
      <c r="N9655"/>
      <c r="O9655"/>
      <c r="P9655"/>
      <c r="Q9655"/>
      <c r="R9655"/>
      <c r="S9655"/>
      <c r="T9655"/>
      <c r="U9655"/>
      <c r="AA9655"/>
      <c r="AD9655"/>
      <c r="AR9655"/>
      <c r="AS9655"/>
      <c r="AT9655"/>
      <c r="AU9655"/>
    </row>
    <row r="9656" spans="1:47" x14ac:dyDescent="0.25">
      <c r="A9656"/>
      <c r="C9656"/>
      <c r="D9656"/>
      <c r="J9656"/>
      <c r="L9656"/>
      <c r="M9656"/>
      <c r="N9656"/>
      <c r="O9656"/>
      <c r="P9656"/>
      <c r="Q9656"/>
      <c r="R9656"/>
      <c r="S9656"/>
      <c r="T9656"/>
      <c r="U9656"/>
      <c r="AA9656"/>
      <c r="AD9656"/>
      <c r="AR9656"/>
      <c r="AS9656"/>
      <c r="AT9656"/>
      <c r="AU9656"/>
    </row>
    <row r="9657" spans="1:47" x14ac:dyDescent="0.25">
      <c r="A9657"/>
      <c r="C9657"/>
      <c r="D9657"/>
      <c r="J9657"/>
      <c r="L9657"/>
      <c r="M9657"/>
      <c r="N9657"/>
      <c r="O9657"/>
      <c r="P9657"/>
      <c r="Q9657"/>
      <c r="R9657"/>
      <c r="S9657"/>
      <c r="T9657"/>
      <c r="U9657"/>
      <c r="AA9657"/>
      <c r="AD9657"/>
      <c r="AR9657"/>
      <c r="AS9657"/>
      <c r="AT9657"/>
      <c r="AU9657"/>
    </row>
    <row r="9658" spans="1:47" x14ac:dyDescent="0.25">
      <c r="A9658"/>
      <c r="C9658"/>
      <c r="D9658"/>
      <c r="J9658"/>
      <c r="L9658"/>
      <c r="M9658"/>
      <c r="N9658"/>
      <c r="O9658"/>
      <c r="P9658"/>
      <c r="Q9658"/>
      <c r="R9658"/>
      <c r="S9658"/>
      <c r="T9658"/>
      <c r="U9658"/>
      <c r="AA9658"/>
      <c r="AD9658"/>
      <c r="AR9658"/>
      <c r="AS9658"/>
      <c r="AT9658"/>
      <c r="AU9658"/>
    </row>
    <row r="9659" spans="1:47" x14ac:dyDescent="0.25">
      <c r="A9659"/>
      <c r="C9659"/>
      <c r="D9659"/>
      <c r="J9659"/>
      <c r="L9659"/>
      <c r="M9659"/>
      <c r="N9659"/>
      <c r="O9659"/>
      <c r="P9659"/>
      <c r="Q9659"/>
      <c r="R9659"/>
      <c r="S9659"/>
      <c r="T9659"/>
      <c r="U9659"/>
      <c r="AA9659"/>
      <c r="AD9659"/>
      <c r="AR9659"/>
      <c r="AS9659"/>
      <c r="AT9659"/>
      <c r="AU9659"/>
    </row>
    <row r="9660" spans="1:47" x14ac:dyDescent="0.25">
      <c r="A9660"/>
      <c r="C9660"/>
      <c r="D9660"/>
      <c r="J9660"/>
      <c r="L9660"/>
      <c r="M9660"/>
      <c r="N9660"/>
      <c r="O9660"/>
      <c r="P9660"/>
      <c r="Q9660"/>
      <c r="R9660"/>
      <c r="S9660"/>
      <c r="T9660"/>
      <c r="U9660"/>
      <c r="AA9660"/>
      <c r="AD9660"/>
      <c r="AR9660"/>
      <c r="AS9660"/>
      <c r="AT9660"/>
      <c r="AU9660"/>
    </row>
    <row r="9661" spans="1:47" x14ac:dyDescent="0.25">
      <c r="A9661"/>
      <c r="C9661"/>
      <c r="D9661"/>
      <c r="J9661"/>
      <c r="L9661"/>
      <c r="M9661"/>
      <c r="N9661"/>
      <c r="O9661"/>
      <c r="P9661"/>
      <c r="Q9661"/>
      <c r="R9661"/>
      <c r="S9661"/>
      <c r="T9661"/>
      <c r="U9661"/>
      <c r="AA9661"/>
      <c r="AD9661"/>
      <c r="AR9661"/>
      <c r="AS9661"/>
      <c r="AT9661"/>
      <c r="AU9661"/>
    </row>
    <row r="9662" spans="1:47" x14ac:dyDescent="0.25">
      <c r="A9662"/>
      <c r="C9662"/>
      <c r="D9662"/>
      <c r="J9662"/>
      <c r="L9662"/>
      <c r="M9662"/>
      <c r="N9662"/>
      <c r="O9662"/>
      <c r="P9662"/>
      <c r="Q9662"/>
      <c r="R9662"/>
      <c r="S9662"/>
      <c r="T9662"/>
      <c r="U9662"/>
      <c r="AA9662"/>
      <c r="AD9662"/>
      <c r="AR9662"/>
      <c r="AS9662"/>
      <c r="AT9662"/>
      <c r="AU9662"/>
    </row>
    <row r="9663" spans="1:47" x14ac:dyDescent="0.25">
      <c r="A9663"/>
      <c r="C9663"/>
      <c r="D9663"/>
      <c r="J9663"/>
      <c r="L9663"/>
      <c r="M9663"/>
      <c r="N9663"/>
      <c r="O9663"/>
      <c r="P9663"/>
      <c r="Q9663"/>
      <c r="R9663"/>
      <c r="S9663"/>
      <c r="T9663"/>
      <c r="U9663"/>
      <c r="AA9663"/>
      <c r="AD9663"/>
      <c r="AR9663"/>
      <c r="AS9663"/>
      <c r="AT9663"/>
      <c r="AU9663"/>
    </row>
    <row r="9664" spans="1:47" x14ac:dyDescent="0.25">
      <c r="A9664"/>
      <c r="C9664"/>
      <c r="D9664"/>
      <c r="J9664"/>
      <c r="L9664"/>
      <c r="M9664"/>
      <c r="N9664"/>
      <c r="O9664"/>
      <c r="P9664"/>
      <c r="Q9664"/>
      <c r="R9664"/>
      <c r="S9664"/>
      <c r="T9664"/>
      <c r="U9664"/>
      <c r="AA9664"/>
      <c r="AD9664"/>
      <c r="AR9664"/>
      <c r="AS9664"/>
      <c r="AT9664"/>
      <c r="AU9664"/>
    </row>
    <row r="9665" spans="1:47" x14ac:dyDescent="0.25">
      <c r="A9665"/>
      <c r="C9665"/>
      <c r="D9665"/>
      <c r="J9665"/>
      <c r="L9665"/>
      <c r="M9665"/>
      <c r="N9665"/>
      <c r="O9665"/>
      <c r="P9665"/>
      <c r="Q9665"/>
      <c r="R9665"/>
      <c r="S9665"/>
      <c r="T9665"/>
      <c r="U9665"/>
      <c r="AA9665"/>
      <c r="AD9665"/>
      <c r="AR9665"/>
      <c r="AS9665"/>
      <c r="AT9665"/>
      <c r="AU9665"/>
    </row>
    <row r="9666" spans="1:47" x14ac:dyDescent="0.25">
      <c r="A9666"/>
      <c r="C9666"/>
      <c r="D9666"/>
      <c r="J9666"/>
      <c r="L9666"/>
      <c r="M9666"/>
      <c r="N9666"/>
      <c r="O9666"/>
      <c r="P9666"/>
      <c r="Q9666"/>
      <c r="R9666"/>
      <c r="S9666"/>
      <c r="T9666"/>
      <c r="U9666"/>
      <c r="AA9666"/>
      <c r="AD9666"/>
      <c r="AR9666"/>
      <c r="AS9666"/>
      <c r="AT9666"/>
      <c r="AU9666"/>
    </row>
    <row r="9667" spans="1:47" x14ac:dyDescent="0.25">
      <c r="A9667"/>
      <c r="C9667"/>
      <c r="D9667"/>
      <c r="J9667"/>
      <c r="L9667"/>
      <c r="M9667"/>
      <c r="N9667"/>
      <c r="O9667"/>
      <c r="P9667"/>
      <c r="Q9667"/>
      <c r="R9667"/>
      <c r="S9667"/>
      <c r="T9667"/>
      <c r="U9667"/>
      <c r="AA9667"/>
      <c r="AD9667"/>
      <c r="AR9667"/>
      <c r="AS9667"/>
      <c r="AT9667"/>
      <c r="AU9667"/>
    </row>
    <row r="9668" spans="1:47" x14ac:dyDescent="0.25">
      <c r="A9668"/>
      <c r="C9668"/>
      <c r="D9668"/>
      <c r="J9668"/>
      <c r="L9668"/>
      <c r="M9668"/>
      <c r="N9668"/>
      <c r="O9668"/>
      <c r="P9668"/>
      <c r="Q9668"/>
      <c r="R9668"/>
      <c r="S9668"/>
      <c r="T9668"/>
      <c r="U9668"/>
      <c r="AA9668"/>
      <c r="AD9668"/>
      <c r="AR9668"/>
      <c r="AS9668"/>
      <c r="AT9668"/>
      <c r="AU9668"/>
    </row>
    <row r="9669" spans="1:47" x14ac:dyDescent="0.25">
      <c r="A9669"/>
      <c r="C9669"/>
      <c r="D9669"/>
      <c r="J9669"/>
      <c r="L9669"/>
      <c r="M9669"/>
      <c r="N9669"/>
      <c r="O9669"/>
      <c r="P9669"/>
      <c r="Q9669"/>
      <c r="R9669"/>
      <c r="S9669"/>
      <c r="T9669"/>
      <c r="U9669"/>
      <c r="AA9669"/>
      <c r="AD9669"/>
      <c r="AR9669"/>
      <c r="AS9669"/>
      <c r="AT9669"/>
      <c r="AU9669"/>
    </row>
    <row r="9670" spans="1:47" x14ac:dyDescent="0.25">
      <c r="A9670"/>
      <c r="C9670"/>
      <c r="D9670"/>
      <c r="J9670"/>
      <c r="L9670"/>
      <c r="M9670"/>
      <c r="N9670"/>
      <c r="O9670"/>
      <c r="P9670"/>
      <c r="Q9670"/>
      <c r="R9670"/>
      <c r="S9670"/>
      <c r="T9670"/>
      <c r="U9670"/>
      <c r="AA9670"/>
      <c r="AD9670"/>
      <c r="AR9670"/>
      <c r="AS9670"/>
      <c r="AT9670"/>
      <c r="AU9670"/>
    </row>
    <row r="9671" spans="1:47" x14ac:dyDescent="0.25">
      <c r="A9671"/>
      <c r="C9671"/>
      <c r="D9671"/>
      <c r="J9671"/>
      <c r="L9671"/>
      <c r="M9671"/>
      <c r="N9671"/>
      <c r="O9671"/>
      <c r="P9671"/>
      <c r="Q9671"/>
      <c r="R9671"/>
      <c r="S9671"/>
      <c r="T9671"/>
      <c r="U9671"/>
      <c r="AA9671"/>
      <c r="AD9671"/>
      <c r="AR9671"/>
      <c r="AS9671"/>
      <c r="AT9671"/>
      <c r="AU9671"/>
    </row>
    <row r="9672" spans="1:47" x14ac:dyDescent="0.25">
      <c r="A9672"/>
      <c r="C9672"/>
      <c r="D9672"/>
      <c r="J9672"/>
      <c r="L9672"/>
      <c r="M9672"/>
      <c r="N9672"/>
      <c r="O9672"/>
      <c r="P9672"/>
      <c r="Q9672"/>
      <c r="R9672"/>
      <c r="S9672"/>
      <c r="T9672"/>
      <c r="U9672"/>
      <c r="AA9672"/>
      <c r="AD9672"/>
      <c r="AR9672"/>
      <c r="AS9672"/>
      <c r="AT9672"/>
      <c r="AU9672"/>
    </row>
    <row r="9673" spans="1:47" x14ac:dyDescent="0.25">
      <c r="A9673"/>
      <c r="C9673"/>
      <c r="D9673"/>
      <c r="J9673"/>
      <c r="L9673"/>
      <c r="M9673"/>
      <c r="N9673"/>
      <c r="O9673"/>
      <c r="P9673"/>
      <c r="Q9673"/>
      <c r="R9673"/>
      <c r="S9673"/>
      <c r="T9673"/>
      <c r="U9673"/>
      <c r="AA9673"/>
      <c r="AD9673"/>
      <c r="AR9673"/>
      <c r="AS9673"/>
      <c r="AT9673"/>
      <c r="AU9673"/>
    </row>
    <row r="9674" spans="1:47" x14ac:dyDescent="0.25">
      <c r="A9674"/>
      <c r="C9674"/>
      <c r="D9674"/>
      <c r="J9674"/>
      <c r="L9674"/>
      <c r="M9674"/>
      <c r="N9674"/>
      <c r="O9674"/>
      <c r="P9674"/>
      <c r="Q9674"/>
      <c r="R9674"/>
      <c r="S9674"/>
      <c r="T9674"/>
      <c r="U9674"/>
      <c r="AA9674"/>
      <c r="AD9674"/>
      <c r="AR9674"/>
      <c r="AS9674"/>
      <c r="AT9674"/>
      <c r="AU9674"/>
    </row>
    <row r="9675" spans="1:47" x14ac:dyDescent="0.25">
      <c r="A9675"/>
      <c r="C9675"/>
      <c r="D9675"/>
      <c r="J9675"/>
      <c r="L9675"/>
      <c r="M9675"/>
      <c r="N9675"/>
      <c r="O9675"/>
      <c r="P9675"/>
      <c r="Q9675"/>
      <c r="R9675"/>
      <c r="S9675"/>
      <c r="T9675"/>
      <c r="U9675"/>
      <c r="AA9675"/>
      <c r="AD9675"/>
      <c r="AR9675"/>
      <c r="AS9675"/>
      <c r="AT9675"/>
      <c r="AU9675"/>
    </row>
    <row r="9676" spans="1:47" x14ac:dyDescent="0.25">
      <c r="A9676"/>
      <c r="C9676"/>
      <c r="D9676"/>
      <c r="J9676"/>
      <c r="L9676"/>
      <c r="M9676"/>
      <c r="N9676"/>
      <c r="O9676"/>
      <c r="P9676"/>
      <c r="Q9676"/>
      <c r="R9676"/>
      <c r="S9676"/>
      <c r="T9676"/>
      <c r="U9676"/>
      <c r="AA9676"/>
      <c r="AD9676"/>
      <c r="AR9676"/>
      <c r="AS9676"/>
      <c r="AT9676"/>
      <c r="AU9676"/>
    </row>
    <row r="9677" spans="1:47" x14ac:dyDescent="0.25">
      <c r="A9677"/>
      <c r="C9677"/>
      <c r="D9677"/>
      <c r="J9677"/>
      <c r="L9677"/>
      <c r="M9677"/>
      <c r="N9677"/>
      <c r="O9677"/>
      <c r="P9677"/>
      <c r="Q9677"/>
      <c r="R9677"/>
      <c r="S9677"/>
      <c r="T9677"/>
      <c r="U9677"/>
      <c r="AA9677"/>
      <c r="AD9677"/>
      <c r="AR9677"/>
      <c r="AS9677"/>
      <c r="AT9677"/>
      <c r="AU9677"/>
    </row>
    <row r="9678" spans="1:47" x14ac:dyDescent="0.25">
      <c r="A9678"/>
      <c r="C9678"/>
      <c r="D9678"/>
      <c r="J9678"/>
      <c r="L9678"/>
      <c r="M9678"/>
      <c r="N9678"/>
      <c r="O9678"/>
      <c r="P9678"/>
      <c r="Q9678"/>
      <c r="R9678"/>
      <c r="S9678"/>
      <c r="T9678"/>
      <c r="U9678"/>
      <c r="AA9678"/>
      <c r="AD9678"/>
      <c r="AR9678"/>
      <c r="AS9678"/>
      <c r="AT9678"/>
      <c r="AU9678"/>
    </row>
    <row r="9679" spans="1:47" x14ac:dyDescent="0.25">
      <c r="A9679"/>
      <c r="C9679"/>
      <c r="D9679"/>
      <c r="J9679"/>
      <c r="L9679"/>
      <c r="M9679"/>
      <c r="N9679"/>
      <c r="O9679"/>
      <c r="P9679"/>
      <c r="Q9679"/>
      <c r="R9679"/>
      <c r="S9679"/>
      <c r="T9679"/>
      <c r="U9679"/>
      <c r="AA9679"/>
      <c r="AD9679"/>
      <c r="AR9679"/>
      <c r="AS9679"/>
      <c r="AT9679"/>
      <c r="AU9679"/>
    </row>
    <row r="9680" spans="1:47" x14ac:dyDescent="0.25">
      <c r="A9680"/>
      <c r="C9680"/>
      <c r="D9680"/>
      <c r="J9680"/>
      <c r="L9680"/>
      <c r="M9680"/>
      <c r="N9680"/>
      <c r="O9680"/>
      <c r="P9680"/>
      <c r="Q9680"/>
      <c r="R9680"/>
      <c r="S9680"/>
      <c r="T9680"/>
      <c r="U9680"/>
      <c r="AA9680"/>
      <c r="AD9680"/>
      <c r="AR9680"/>
      <c r="AS9680"/>
      <c r="AT9680"/>
      <c r="AU9680"/>
    </row>
    <row r="9681" spans="1:47" x14ac:dyDescent="0.25">
      <c r="A9681"/>
      <c r="C9681"/>
      <c r="D9681"/>
      <c r="J9681"/>
      <c r="L9681"/>
      <c r="M9681"/>
      <c r="N9681"/>
      <c r="O9681"/>
      <c r="P9681"/>
      <c r="Q9681"/>
      <c r="R9681"/>
      <c r="S9681"/>
      <c r="T9681"/>
      <c r="U9681"/>
      <c r="AA9681"/>
      <c r="AD9681"/>
      <c r="AR9681"/>
      <c r="AS9681"/>
      <c r="AT9681"/>
      <c r="AU9681"/>
    </row>
    <row r="9682" spans="1:47" x14ac:dyDescent="0.25">
      <c r="A9682"/>
      <c r="C9682"/>
      <c r="D9682"/>
      <c r="J9682"/>
      <c r="L9682"/>
      <c r="M9682"/>
      <c r="N9682"/>
      <c r="O9682"/>
      <c r="P9682"/>
      <c r="Q9682"/>
      <c r="R9682"/>
      <c r="S9682"/>
      <c r="T9682"/>
      <c r="U9682"/>
      <c r="AA9682"/>
      <c r="AD9682"/>
      <c r="AR9682"/>
      <c r="AS9682"/>
      <c r="AT9682"/>
      <c r="AU9682"/>
    </row>
    <row r="9683" spans="1:47" x14ac:dyDescent="0.25">
      <c r="A9683"/>
      <c r="C9683"/>
      <c r="D9683"/>
      <c r="J9683"/>
      <c r="L9683"/>
      <c r="M9683"/>
      <c r="N9683"/>
      <c r="O9683"/>
      <c r="P9683"/>
      <c r="Q9683"/>
      <c r="R9683"/>
      <c r="S9683"/>
      <c r="T9683"/>
      <c r="U9683"/>
      <c r="AA9683"/>
      <c r="AD9683"/>
      <c r="AR9683"/>
      <c r="AS9683"/>
      <c r="AT9683"/>
      <c r="AU9683"/>
    </row>
    <row r="9684" spans="1:47" x14ac:dyDescent="0.25">
      <c r="A9684"/>
      <c r="C9684"/>
      <c r="D9684"/>
      <c r="J9684"/>
      <c r="L9684"/>
      <c r="M9684"/>
      <c r="N9684"/>
      <c r="O9684"/>
      <c r="P9684"/>
      <c r="Q9684"/>
      <c r="R9684"/>
      <c r="S9684"/>
      <c r="T9684"/>
      <c r="U9684"/>
      <c r="AA9684"/>
      <c r="AD9684"/>
      <c r="AR9684"/>
      <c r="AS9684"/>
      <c r="AT9684"/>
      <c r="AU9684"/>
    </row>
    <row r="9685" spans="1:47" x14ac:dyDescent="0.25">
      <c r="A9685"/>
      <c r="C9685"/>
      <c r="D9685"/>
      <c r="J9685"/>
      <c r="L9685"/>
      <c r="M9685"/>
      <c r="N9685"/>
      <c r="O9685"/>
      <c r="P9685"/>
      <c r="Q9685"/>
      <c r="R9685"/>
      <c r="S9685"/>
      <c r="T9685"/>
      <c r="U9685"/>
      <c r="AA9685"/>
      <c r="AD9685"/>
      <c r="AR9685"/>
      <c r="AS9685"/>
      <c r="AT9685"/>
      <c r="AU9685"/>
    </row>
    <row r="9686" spans="1:47" x14ac:dyDescent="0.25">
      <c r="A9686"/>
      <c r="C9686"/>
      <c r="D9686"/>
      <c r="J9686"/>
      <c r="L9686"/>
      <c r="M9686"/>
      <c r="N9686"/>
      <c r="O9686"/>
      <c r="P9686"/>
      <c r="Q9686"/>
      <c r="R9686"/>
      <c r="S9686"/>
      <c r="T9686"/>
      <c r="U9686"/>
      <c r="AA9686"/>
      <c r="AD9686"/>
      <c r="AR9686"/>
      <c r="AS9686"/>
      <c r="AT9686"/>
      <c r="AU9686"/>
    </row>
    <row r="9687" spans="1:47" x14ac:dyDescent="0.25">
      <c r="A9687"/>
      <c r="C9687"/>
      <c r="D9687"/>
      <c r="J9687"/>
      <c r="L9687"/>
      <c r="M9687"/>
      <c r="N9687"/>
      <c r="O9687"/>
      <c r="P9687"/>
      <c r="Q9687"/>
      <c r="R9687"/>
      <c r="S9687"/>
      <c r="T9687"/>
      <c r="U9687"/>
      <c r="AA9687"/>
      <c r="AD9687"/>
      <c r="AR9687"/>
      <c r="AS9687"/>
      <c r="AT9687"/>
      <c r="AU9687"/>
    </row>
    <row r="9688" spans="1:47" x14ac:dyDescent="0.25">
      <c r="A9688"/>
      <c r="C9688"/>
      <c r="D9688"/>
      <c r="J9688"/>
      <c r="L9688"/>
      <c r="M9688"/>
      <c r="N9688"/>
      <c r="O9688"/>
      <c r="P9688"/>
      <c r="Q9688"/>
      <c r="R9688"/>
      <c r="S9688"/>
      <c r="T9688"/>
      <c r="U9688"/>
      <c r="AA9688"/>
      <c r="AD9688"/>
      <c r="AR9688"/>
      <c r="AS9688"/>
      <c r="AT9688"/>
      <c r="AU9688"/>
    </row>
    <row r="9689" spans="1:47" x14ac:dyDescent="0.25">
      <c r="A9689"/>
      <c r="C9689"/>
      <c r="D9689"/>
      <c r="J9689"/>
      <c r="L9689"/>
      <c r="M9689"/>
      <c r="N9689"/>
      <c r="O9689"/>
      <c r="P9689"/>
      <c r="Q9689"/>
      <c r="R9689"/>
      <c r="S9689"/>
      <c r="T9689"/>
      <c r="U9689"/>
      <c r="AA9689"/>
      <c r="AD9689"/>
      <c r="AR9689"/>
      <c r="AS9689"/>
      <c r="AT9689"/>
      <c r="AU9689"/>
    </row>
    <row r="9690" spans="1:47" x14ac:dyDescent="0.25">
      <c r="A9690"/>
      <c r="C9690"/>
      <c r="D9690"/>
      <c r="J9690"/>
      <c r="L9690"/>
      <c r="M9690"/>
      <c r="N9690"/>
      <c r="O9690"/>
      <c r="P9690"/>
      <c r="Q9690"/>
      <c r="R9690"/>
      <c r="S9690"/>
      <c r="T9690"/>
      <c r="U9690"/>
      <c r="AA9690"/>
      <c r="AD9690"/>
      <c r="AR9690"/>
      <c r="AS9690"/>
      <c r="AT9690"/>
      <c r="AU9690"/>
    </row>
    <row r="9691" spans="1:47" x14ac:dyDescent="0.25">
      <c r="A9691"/>
      <c r="C9691"/>
      <c r="D9691"/>
      <c r="J9691"/>
      <c r="L9691"/>
      <c r="M9691"/>
      <c r="N9691"/>
      <c r="O9691"/>
      <c r="P9691"/>
      <c r="Q9691"/>
      <c r="R9691"/>
      <c r="S9691"/>
      <c r="T9691"/>
      <c r="U9691"/>
      <c r="AA9691"/>
      <c r="AD9691"/>
      <c r="AR9691"/>
      <c r="AS9691"/>
      <c r="AT9691"/>
      <c r="AU9691"/>
    </row>
    <row r="9692" spans="1:47" x14ac:dyDescent="0.25">
      <c r="A9692"/>
      <c r="C9692"/>
      <c r="D9692"/>
      <c r="J9692"/>
      <c r="L9692"/>
      <c r="M9692"/>
      <c r="N9692"/>
      <c r="O9692"/>
      <c r="P9692"/>
      <c r="Q9692"/>
      <c r="R9692"/>
      <c r="S9692"/>
      <c r="T9692"/>
      <c r="U9692"/>
      <c r="AA9692"/>
      <c r="AD9692"/>
      <c r="AR9692"/>
      <c r="AS9692"/>
      <c r="AT9692"/>
      <c r="AU9692"/>
    </row>
    <row r="9693" spans="1:47" x14ac:dyDescent="0.25">
      <c r="A9693"/>
      <c r="C9693"/>
      <c r="D9693"/>
      <c r="J9693"/>
      <c r="L9693"/>
      <c r="M9693"/>
      <c r="N9693"/>
      <c r="O9693"/>
      <c r="P9693"/>
      <c r="Q9693"/>
      <c r="R9693"/>
      <c r="S9693"/>
      <c r="T9693"/>
      <c r="U9693"/>
      <c r="AA9693"/>
      <c r="AD9693"/>
      <c r="AR9693"/>
      <c r="AS9693"/>
      <c r="AT9693"/>
      <c r="AU9693"/>
    </row>
    <row r="9694" spans="1:47" x14ac:dyDescent="0.25">
      <c r="A9694"/>
      <c r="C9694"/>
      <c r="D9694"/>
      <c r="J9694"/>
      <c r="L9694"/>
      <c r="M9694"/>
      <c r="N9694"/>
      <c r="O9694"/>
      <c r="P9694"/>
      <c r="Q9694"/>
      <c r="R9694"/>
      <c r="S9694"/>
      <c r="T9694"/>
      <c r="U9694"/>
      <c r="AA9694"/>
      <c r="AD9694"/>
      <c r="AR9694"/>
      <c r="AS9694"/>
      <c r="AT9694"/>
      <c r="AU9694"/>
    </row>
    <row r="9695" spans="1:47" x14ac:dyDescent="0.25">
      <c r="A9695"/>
      <c r="C9695"/>
      <c r="D9695"/>
      <c r="J9695"/>
      <c r="L9695"/>
      <c r="M9695"/>
      <c r="N9695"/>
      <c r="O9695"/>
      <c r="P9695"/>
      <c r="Q9695"/>
      <c r="R9695"/>
      <c r="S9695"/>
      <c r="T9695"/>
      <c r="U9695"/>
      <c r="AA9695"/>
      <c r="AD9695"/>
      <c r="AR9695"/>
      <c r="AS9695"/>
      <c r="AT9695"/>
      <c r="AU9695"/>
    </row>
    <row r="9696" spans="1:47" x14ac:dyDescent="0.25">
      <c r="A9696"/>
      <c r="C9696"/>
      <c r="D9696"/>
      <c r="J9696"/>
      <c r="L9696"/>
      <c r="M9696"/>
      <c r="N9696"/>
      <c r="O9696"/>
      <c r="P9696"/>
      <c r="Q9696"/>
      <c r="R9696"/>
      <c r="S9696"/>
      <c r="T9696"/>
      <c r="U9696"/>
      <c r="AA9696"/>
      <c r="AD9696"/>
      <c r="AR9696"/>
      <c r="AS9696"/>
      <c r="AT9696"/>
      <c r="AU9696"/>
    </row>
    <row r="9697" spans="1:47" x14ac:dyDescent="0.25">
      <c r="A9697"/>
      <c r="C9697"/>
      <c r="D9697"/>
      <c r="J9697"/>
      <c r="L9697"/>
      <c r="M9697"/>
      <c r="N9697"/>
      <c r="O9697"/>
      <c r="P9697"/>
      <c r="Q9697"/>
      <c r="R9697"/>
      <c r="S9697"/>
      <c r="T9697"/>
      <c r="U9697"/>
      <c r="AA9697"/>
      <c r="AD9697"/>
      <c r="AR9697"/>
      <c r="AS9697"/>
      <c r="AT9697"/>
      <c r="AU9697"/>
    </row>
    <row r="9698" spans="1:47" x14ac:dyDescent="0.25">
      <c r="A9698"/>
      <c r="C9698"/>
      <c r="D9698"/>
      <c r="J9698"/>
      <c r="L9698"/>
      <c r="M9698"/>
      <c r="N9698"/>
      <c r="O9698"/>
      <c r="P9698"/>
      <c r="Q9698"/>
      <c r="R9698"/>
      <c r="S9698"/>
      <c r="T9698"/>
      <c r="U9698"/>
      <c r="AA9698"/>
      <c r="AD9698"/>
      <c r="AR9698"/>
      <c r="AS9698"/>
      <c r="AT9698"/>
      <c r="AU9698"/>
    </row>
    <row r="9699" spans="1:47" x14ac:dyDescent="0.25">
      <c r="A9699"/>
      <c r="C9699"/>
      <c r="D9699"/>
      <c r="J9699"/>
      <c r="L9699"/>
      <c r="M9699"/>
      <c r="N9699"/>
      <c r="O9699"/>
      <c r="P9699"/>
      <c r="Q9699"/>
      <c r="R9699"/>
      <c r="S9699"/>
      <c r="T9699"/>
      <c r="U9699"/>
      <c r="AA9699"/>
      <c r="AD9699"/>
      <c r="AR9699"/>
      <c r="AS9699"/>
      <c r="AT9699"/>
      <c r="AU9699"/>
    </row>
    <row r="9700" spans="1:47" x14ac:dyDescent="0.25">
      <c r="A9700"/>
      <c r="C9700"/>
      <c r="D9700"/>
      <c r="J9700"/>
      <c r="L9700"/>
      <c r="M9700"/>
      <c r="N9700"/>
      <c r="O9700"/>
      <c r="P9700"/>
      <c r="Q9700"/>
      <c r="R9700"/>
      <c r="S9700"/>
      <c r="T9700"/>
      <c r="U9700"/>
      <c r="AA9700"/>
      <c r="AD9700"/>
      <c r="AR9700"/>
      <c r="AS9700"/>
      <c r="AT9700"/>
      <c r="AU9700"/>
    </row>
    <row r="9701" spans="1:47" x14ac:dyDescent="0.25">
      <c r="A9701"/>
      <c r="C9701"/>
      <c r="D9701"/>
      <c r="J9701"/>
      <c r="L9701"/>
      <c r="M9701"/>
      <c r="N9701"/>
      <c r="O9701"/>
      <c r="P9701"/>
      <c r="Q9701"/>
      <c r="R9701"/>
      <c r="S9701"/>
      <c r="T9701"/>
      <c r="U9701"/>
      <c r="AA9701"/>
      <c r="AD9701"/>
      <c r="AR9701"/>
      <c r="AS9701"/>
      <c r="AT9701"/>
      <c r="AU9701"/>
    </row>
    <row r="9702" spans="1:47" x14ac:dyDescent="0.25">
      <c r="A9702"/>
      <c r="C9702"/>
      <c r="D9702"/>
      <c r="J9702"/>
      <c r="L9702"/>
      <c r="M9702"/>
      <c r="N9702"/>
      <c r="O9702"/>
      <c r="P9702"/>
      <c r="Q9702"/>
      <c r="R9702"/>
      <c r="S9702"/>
      <c r="T9702"/>
      <c r="U9702"/>
      <c r="AA9702"/>
      <c r="AD9702"/>
      <c r="AR9702"/>
      <c r="AS9702"/>
      <c r="AT9702"/>
      <c r="AU9702"/>
    </row>
    <row r="9703" spans="1:47" x14ac:dyDescent="0.25">
      <c r="A9703"/>
      <c r="C9703"/>
      <c r="D9703"/>
      <c r="J9703"/>
      <c r="L9703"/>
      <c r="M9703"/>
      <c r="N9703"/>
      <c r="O9703"/>
      <c r="P9703"/>
      <c r="Q9703"/>
      <c r="R9703"/>
      <c r="S9703"/>
      <c r="T9703"/>
      <c r="U9703"/>
      <c r="AA9703"/>
      <c r="AD9703"/>
      <c r="AR9703"/>
      <c r="AS9703"/>
      <c r="AT9703"/>
      <c r="AU9703"/>
    </row>
    <row r="9704" spans="1:47" x14ac:dyDescent="0.25">
      <c r="A9704"/>
      <c r="C9704"/>
      <c r="D9704"/>
      <c r="J9704"/>
      <c r="L9704"/>
      <c r="M9704"/>
      <c r="N9704"/>
      <c r="O9704"/>
      <c r="P9704"/>
      <c r="Q9704"/>
      <c r="R9704"/>
      <c r="S9704"/>
      <c r="T9704"/>
      <c r="U9704"/>
      <c r="AA9704"/>
      <c r="AD9704"/>
      <c r="AR9704"/>
      <c r="AS9704"/>
      <c r="AT9704"/>
      <c r="AU9704"/>
    </row>
    <row r="9705" spans="1:47" x14ac:dyDescent="0.25">
      <c r="A9705"/>
      <c r="C9705"/>
      <c r="D9705"/>
      <c r="J9705"/>
      <c r="L9705"/>
      <c r="M9705"/>
      <c r="N9705"/>
      <c r="O9705"/>
      <c r="P9705"/>
      <c r="Q9705"/>
      <c r="R9705"/>
      <c r="S9705"/>
      <c r="T9705"/>
      <c r="U9705"/>
      <c r="AA9705"/>
      <c r="AD9705"/>
      <c r="AR9705"/>
      <c r="AS9705"/>
      <c r="AT9705"/>
      <c r="AU9705"/>
    </row>
    <row r="9706" spans="1:47" x14ac:dyDescent="0.25">
      <c r="A9706"/>
      <c r="C9706"/>
      <c r="D9706"/>
      <c r="J9706"/>
      <c r="L9706"/>
      <c r="M9706"/>
      <c r="N9706"/>
      <c r="O9706"/>
      <c r="P9706"/>
      <c r="Q9706"/>
      <c r="R9706"/>
      <c r="S9706"/>
      <c r="T9706"/>
      <c r="U9706"/>
      <c r="AA9706"/>
      <c r="AD9706"/>
      <c r="AR9706"/>
      <c r="AS9706"/>
      <c r="AT9706"/>
      <c r="AU9706"/>
    </row>
    <row r="9707" spans="1:47" x14ac:dyDescent="0.25">
      <c r="A9707"/>
      <c r="C9707"/>
      <c r="D9707"/>
      <c r="J9707"/>
      <c r="L9707"/>
      <c r="M9707"/>
      <c r="N9707"/>
      <c r="O9707"/>
      <c r="P9707"/>
      <c r="Q9707"/>
      <c r="R9707"/>
      <c r="S9707"/>
      <c r="T9707"/>
      <c r="U9707"/>
      <c r="AA9707"/>
      <c r="AD9707"/>
      <c r="AR9707"/>
      <c r="AS9707"/>
      <c r="AT9707"/>
      <c r="AU9707"/>
    </row>
    <row r="9708" spans="1:47" x14ac:dyDescent="0.25">
      <c r="A9708"/>
      <c r="C9708"/>
      <c r="D9708"/>
      <c r="J9708"/>
      <c r="L9708"/>
      <c r="M9708"/>
      <c r="N9708"/>
      <c r="O9708"/>
      <c r="P9708"/>
      <c r="Q9708"/>
      <c r="R9708"/>
      <c r="S9708"/>
      <c r="T9708"/>
      <c r="U9708"/>
      <c r="AA9708"/>
      <c r="AD9708"/>
      <c r="AR9708"/>
      <c r="AS9708"/>
      <c r="AT9708"/>
      <c r="AU9708"/>
    </row>
    <row r="9709" spans="1:47" x14ac:dyDescent="0.25">
      <c r="A9709"/>
      <c r="C9709"/>
      <c r="D9709"/>
      <c r="J9709"/>
      <c r="L9709"/>
      <c r="M9709"/>
      <c r="N9709"/>
      <c r="O9709"/>
      <c r="P9709"/>
      <c r="Q9709"/>
      <c r="R9709"/>
      <c r="S9709"/>
      <c r="T9709"/>
      <c r="U9709"/>
      <c r="AA9709"/>
      <c r="AD9709"/>
      <c r="AR9709"/>
      <c r="AS9709"/>
      <c r="AT9709"/>
      <c r="AU9709"/>
    </row>
    <row r="9710" spans="1:47" x14ac:dyDescent="0.25">
      <c r="A9710"/>
      <c r="C9710"/>
      <c r="D9710"/>
      <c r="J9710"/>
      <c r="L9710"/>
      <c r="M9710"/>
      <c r="N9710"/>
      <c r="O9710"/>
      <c r="P9710"/>
      <c r="Q9710"/>
      <c r="R9710"/>
      <c r="S9710"/>
      <c r="T9710"/>
      <c r="U9710"/>
      <c r="AA9710"/>
      <c r="AD9710"/>
      <c r="AR9710"/>
      <c r="AS9710"/>
      <c r="AT9710"/>
      <c r="AU9710"/>
    </row>
    <row r="9711" spans="1:47" x14ac:dyDescent="0.25">
      <c r="A9711"/>
      <c r="C9711"/>
      <c r="D9711"/>
      <c r="J9711"/>
      <c r="L9711"/>
      <c r="M9711"/>
      <c r="N9711"/>
      <c r="O9711"/>
      <c r="P9711"/>
      <c r="Q9711"/>
      <c r="R9711"/>
      <c r="S9711"/>
      <c r="T9711"/>
      <c r="U9711"/>
      <c r="AA9711"/>
      <c r="AD9711"/>
      <c r="AR9711"/>
      <c r="AS9711"/>
      <c r="AT9711"/>
      <c r="AU9711"/>
    </row>
    <row r="9712" spans="1:47" x14ac:dyDescent="0.25">
      <c r="A9712"/>
      <c r="C9712"/>
      <c r="D9712"/>
      <c r="J9712"/>
      <c r="L9712"/>
      <c r="M9712"/>
      <c r="N9712"/>
      <c r="O9712"/>
      <c r="P9712"/>
      <c r="Q9712"/>
      <c r="R9712"/>
      <c r="S9712"/>
      <c r="T9712"/>
      <c r="U9712"/>
      <c r="AA9712"/>
      <c r="AD9712"/>
      <c r="AR9712"/>
      <c r="AS9712"/>
      <c r="AT9712"/>
      <c r="AU9712"/>
    </row>
    <row r="9713" spans="1:47" x14ac:dyDescent="0.25">
      <c r="A9713"/>
      <c r="C9713"/>
      <c r="D9713"/>
      <c r="J9713"/>
      <c r="L9713"/>
      <c r="M9713"/>
      <c r="N9713"/>
      <c r="O9713"/>
      <c r="P9713"/>
      <c r="Q9713"/>
      <c r="R9713"/>
      <c r="S9713"/>
      <c r="T9713"/>
      <c r="U9713"/>
      <c r="AA9713"/>
      <c r="AD9713"/>
      <c r="AR9713"/>
      <c r="AS9713"/>
      <c r="AT9713"/>
      <c r="AU9713"/>
    </row>
    <row r="9714" spans="1:47" x14ac:dyDescent="0.25">
      <c r="A9714"/>
      <c r="C9714"/>
      <c r="D9714"/>
      <c r="J9714"/>
      <c r="L9714"/>
      <c r="M9714"/>
      <c r="N9714"/>
      <c r="O9714"/>
      <c r="P9714"/>
      <c r="Q9714"/>
      <c r="R9714"/>
      <c r="S9714"/>
      <c r="T9714"/>
      <c r="U9714"/>
      <c r="AA9714"/>
      <c r="AD9714"/>
      <c r="AR9714"/>
      <c r="AS9714"/>
      <c r="AT9714"/>
      <c r="AU9714"/>
    </row>
    <row r="9715" spans="1:47" x14ac:dyDescent="0.25">
      <c r="A9715"/>
      <c r="C9715"/>
      <c r="D9715"/>
      <c r="J9715"/>
      <c r="L9715"/>
      <c r="M9715"/>
      <c r="N9715"/>
      <c r="O9715"/>
      <c r="P9715"/>
      <c r="Q9715"/>
      <c r="R9715"/>
      <c r="S9715"/>
      <c r="T9715"/>
      <c r="U9715"/>
      <c r="AA9715"/>
      <c r="AD9715"/>
      <c r="AR9715"/>
      <c r="AS9715"/>
      <c r="AT9715"/>
      <c r="AU9715"/>
    </row>
    <row r="9716" spans="1:47" x14ac:dyDescent="0.25">
      <c r="A9716"/>
      <c r="C9716"/>
      <c r="D9716"/>
      <c r="J9716"/>
      <c r="L9716"/>
      <c r="M9716"/>
      <c r="N9716"/>
      <c r="O9716"/>
      <c r="P9716"/>
      <c r="Q9716"/>
      <c r="R9716"/>
      <c r="S9716"/>
      <c r="T9716"/>
      <c r="U9716"/>
      <c r="AA9716"/>
      <c r="AD9716"/>
      <c r="AR9716"/>
      <c r="AS9716"/>
      <c r="AT9716"/>
      <c r="AU9716"/>
    </row>
    <row r="9717" spans="1:47" x14ac:dyDescent="0.25">
      <c r="A9717"/>
      <c r="C9717"/>
      <c r="D9717"/>
      <c r="J9717"/>
      <c r="L9717"/>
      <c r="M9717"/>
      <c r="N9717"/>
      <c r="O9717"/>
      <c r="P9717"/>
      <c r="Q9717"/>
      <c r="R9717"/>
      <c r="S9717"/>
      <c r="T9717"/>
      <c r="U9717"/>
      <c r="AA9717"/>
      <c r="AD9717"/>
      <c r="AR9717"/>
      <c r="AS9717"/>
      <c r="AT9717"/>
      <c r="AU9717"/>
    </row>
    <row r="9718" spans="1:47" x14ac:dyDescent="0.25">
      <c r="A9718"/>
      <c r="C9718"/>
      <c r="D9718"/>
      <c r="J9718"/>
      <c r="L9718"/>
      <c r="M9718"/>
      <c r="N9718"/>
      <c r="O9718"/>
      <c r="P9718"/>
      <c r="Q9718"/>
      <c r="R9718"/>
      <c r="S9718"/>
      <c r="T9718"/>
      <c r="U9718"/>
      <c r="AA9718"/>
      <c r="AD9718"/>
      <c r="AR9718"/>
      <c r="AS9718"/>
      <c r="AT9718"/>
      <c r="AU9718"/>
    </row>
    <row r="9719" spans="1:47" x14ac:dyDescent="0.25">
      <c r="A9719"/>
      <c r="C9719"/>
      <c r="D9719"/>
      <c r="J9719"/>
      <c r="L9719"/>
      <c r="M9719"/>
      <c r="N9719"/>
      <c r="O9719"/>
      <c r="P9719"/>
      <c r="Q9719"/>
      <c r="R9719"/>
      <c r="S9719"/>
      <c r="T9719"/>
      <c r="U9719"/>
      <c r="AA9719"/>
      <c r="AD9719"/>
      <c r="AR9719"/>
      <c r="AS9719"/>
      <c r="AT9719"/>
      <c r="AU9719"/>
    </row>
    <row r="9720" spans="1:47" x14ac:dyDescent="0.25">
      <c r="A9720"/>
      <c r="C9720"/>
      <c r="D9720"/>
      <c r="J9720"/>
      <c r="L9720"/>
      <c r="M9720"/>
      <c r="N9720"/>
      <c r="O9720"/>
      <c r="P9720"/>
      <c r="Q9720"/>
      <c r="R9720"/>
      <c r="S9720"/>
      <c r="T9720"/>
      <c r="U9720"/>
      <c r="AA9720"/>
      <c r="AD9720"/>
      <c r="AR9720"/>
      <c r="AS9720"/>
      <c r="AT9720"/>
      <c r="AU9720"/>
    </row>
    <row r="9721" spans="1:47" x14ac:dyDescent="0.25">
      <c r="A9721"/>
      <c r="C9721"/>
      <c r="D9721"/>
      <c r="J9721"/>
      <c r="L9721"/>
      <c r="M9721"/>
      <c r="N9721"/>
      <c r="O9721"/>
      <c r="P9721"/>
      <c r="Q9721"/>
      <c r="R9721"/>
      <c r="S9721"/>
      <c r="T9721"/>
      <c r="U9721"/>
      <c r="AA9721"/>
      <c r="AD9721"/>
      <c r="AR9721"/>
      <c r="AS9721"/>
      <c r="AT9721"/>
      <c r="AU9721"/>
    </row>
    <row r="9722" spans="1:47" x14ac:dyDescent="0.25">
      <c r="A9722"/>
      <c r="C9722"/>
      <c r="D9722"/>
      <c r="J9722"/>
      <c r="L9722"/>
      <c r="M9722"/>
      <c r="N9722"/>
      <c r="O9722"/>
      <c r="P9722"/>
      <c r="Q9722"/>
      <c r="R9722"/>
      <c r="S9722"/>
      <c r="T9722"/>
      <c r="U9722"/>
      <c r="AA9722"/>
      <c r="AD9722"/>
      <c r="AR9722"/>
      <c r="AS9722"/>
      <c r="AT9722"/>
      <c r="AU9722"/>
    </row>
    <row r="9723" spans="1:47" x14ac:dyDescent="0.25">
      <c r="A9723"/>
      <c r="C9723"/>
      <c r="D9723"/>
      <c r="J9723"/>
      <c r="L9723"/>
      <c r="M9723"/>
      <c r="N9723"/>
      <c r="O9723"/>
      <c r="P9723"/>
      <c r="Q9723"/>
      <c r="R9723"/>
      <c r="S9723"/>
      <c r="T9723"/>
      <c r="U9723"/>
      <c r="AA9723"/>
      <c r="AD9723"/>
      <c r="AR9723"/>
      <c r="AS9723"/>
      <c r="AT9723"/>
      <c r="AU9723"/>
    </row>
    <row r="9724" spans="1:47" x14ac:dyDescent="0.25">
      <c r="A9724"/>
      <c r="C9724"/>
      <c r="D9724"/>
      <c r="J9724"/>
      <c r="L9724"/>
      <c r="M9724"/>
      <c r="N9724"/>
      <c r="O9724"/>
      <c r="P9724"/>
      <c r="Q9724"/>
      <c r="R9724"/>
      <c r="S9724"/>
      <c r="T9724"/>
      <c r="U9724"/>
      <c r="AA9724"/>
      <c r="AD9724"/>
      <c r="AR9724"/>
      <c r="AS9724"/>
      <c r="AT9724"/>
      <c r="AU9724"/>
    </row>
    <row r="9725" spans="1:47" x14ac:dyDescent="0.25">
      <c r="A9725"/>
      <c r="C9725"/>
      <c r="D9725"/>
      <c r="J9725"/>
      <c r="L9725"/>
      <c r="M9725"/>
      <c r="N9725"/>
      <c r="O9725"/>
      <c r="P9725"/>
      <c r="Q9725"/>
      <c r="R9725"/>
      <c r="S9725"/>
      <c r="T9725"/>
      <c r="U9725"/>
      <c r="AA9725"/>
      <c r="AD9725"/>
      <c r="AR9725"/>
      <c r="AS9725"/>
      <c r="AT9725"/>
      <c r="AU9725"/>
    </row>
    <row r="9726" spans="1:47" x14ac:dyDescent="0.25">
      <c r="A9726"/>
      <c r="C9726"/>
      <c r="D9726"/>
      <c r="J9726"/>
      <c r="L9726"/>
      <c r="M9726"/>
      <c r="N9726"/>
      <c r="O9726"/>
      <c r="P9726"/>
      <c r="Q9726"/>
      <c r="R9726"/>
      <c r="S9726"/>
      <c r="T9726"/>
      <c r="U9726"/>
      <c r="AA9726"/>
      <c r="AD9726"/>
      <c r="AR9726"/>
      <c r="AS9726"/>
      <c r="AT9726"/>
      <c r="AU9726"/>
    </row>
    <row r="9727" spans="1:47" x14ac:dyDescent="0.25">
      <c r="A9727"/>
      <c r="C9727"/>
      <c r="D9727"/>
      <c r="J9727"/>
      <c r="L9727"/>
      <c r="M9727"/>
      <c r="N9727"/>
      <c r="O9727"/>
      <c r="P9727"/>
      <c r="Q9727"/>
      <c r="R9727"/>
      <c r="S9727"/>
      <c r="T9727"/>
      <c r="U9727"/>
      <c r="AA9727"/>
      <c r="AD9727"/>
      <c r="AR9727"/>
      <c r="AS9727"/>
      <c r="AT9727"/>
      <c r="AU9727"/>
    </row>
    <row r="9728" spans="1:47" x14ac:dyDescent="0.25">
      <c r="A9728"/>
      <c r="C9728"/>
      <c r="D9728"/>
      <c r="J9728"/>
      <c r="L9728"/>
      <c r="M9728"/>
      <c r="N9728"/>
      <c r="O9728"/>
      <c r="P9728"/>
      <c r="Q9728"/>
      <c r="R9728"/>
      <c r="S9728"/>
      <c r="T9728"/>
      <c r="U9728"/>
      <c r="AA9728"/>
      <c r="AD9728"/>
      <c r="AR9728"/>
      <c r="AS9728"/>
      <c r="AT9728"/>
      <c r="AU9728"/>
    </row>
    <row r="9729" spans="1:47" x14ac:dyDescent="0.25">
      <c r="A9729"/>
      <c r="C9729"/>
      <c r="D9729"/>
      <c r="J9729"/>
      <c r="L9729"/>
      <c r="M9729"/>
      <c r="N9729"/>
      <c r="O9729"/>
      <c r="P9729"/>
      <c r="Q9729"/>
      <c r="R9729"/>
      <c r="S9729"/>
      <c r="T9729"/>
      <c r="U9729"/>
      <c r="AA9729"/>
      <c r="AD9729"/>
      <c r="AR9729"/>
      <c r="AS9729"/>
      <c r="AT9729"/>
      <c r="AU9729"/>
    </row>
    <row r="9730" spans="1:47" x14ac:dyDescent="0.25">
      <c r="A9730"/>
      <c r="C9730"/>
      <c r="D9730"/>
      <c r="J9730"/>
      <c r="L9730"/>
      <c r="M9730"/>
      <c r="N9730"/>
      <c r="O9730"/>
      <c r="P9730"/>
      <c r="Q9730"/>
      <c r="R9730"/>
      <c r="S9730"/>
      <c r="T9730"/>
      <c r="U9730"/>
      <c r="AA9730"/>
      <c r="AD9730"/>
      <c r="AR9730"/>
      <c r="AS9730"/>
      <c r="AT9730"/>
      <c r="AU9730"/>
    </row>
    <row r="9731" spans="1:47" x14ac:dyDescent="0.25">
      <c r="A9731"/>
      <c r="C9731"/>
      <c r="D9731"/>
      <c r="J9731"/>
      <c r="L9731"/>
      <c r="M9731"/>
      <c r="N9731"/>
      <c r="O9731"/>
      <c r="P9731"/>
      <c r="Q9731"/>
      <c r="R9731"/>
      <c r="S9731"/>
      <c r="T9731"/>
      <c r="U9731"/>
      <c r="AA9731"/>
      <c r="AD9731"/>
      <c r="AR9731"/>
      <c r="AS9731"/>
      <c r="AT9731"/>
      <c r="AU9731"/>
    </row>
    <row r="9732" spans="1:47" x14ac:dyDescent="0.25">
      <c r="A9732"/>
      <c r="C9732"/>
      <c r="D9732"/>
      <c r="J9732"/>
      <c r="L9732"/>
      <c r="M9732"/>
      <c r="N9732"/>
      <c r="O9732"/>
      <c r="P9732"/>
      <c r="Q9732"/>
      <c r="R9732"/>
      <c r="S9732"/>
      <c r="T9732"/>
      <c r="U9732"/>
      <c r="AA9732"/>
      <c r="AD9732"/>
      <c r="AR9732"/>
      <c r="AS9732"/>
      <c r="AT9732"/>
      <c r="AU9732"/>
    </row>
    <row r="9733" spans="1:47" x14ac:dyDescent="0.25">
      <c r="A9733"/>
      <c r="C9733"/>
      <c r="D9733"/>
      <c r="J9733"/>
      <c r="L9733"/>
      <c r="M9733"/>
      <c r="N9733"/>
      <c r="O9733"/>
      <c r="P9733"/>
      <c r="Q9733"/>
      <c r="R9733"/>
      <c r="S9733"/>
      <c r="T9733"/>
      <c r="U9733"/>
      <c r="AA9733"/>
      <c r="AD9733"/>
      <c r="AR9733"/>
      <c r="AS9733"/>
      <c r="AT9733"/>
      <c r="AU9733"/>
    </row>
    <row r="9734" spans="1:47" x14ac:dyDescent="0.25">
      <c r="A9734"/>
      <c r="C9734"/>
      <c r="D9734"/>
      <c r="J9734"/>
      <c r="L9734"/>
      <c r="M9734"/>
      <c r="N9734"/>
      <c r="O9734"/>
      <c r="P9734"/>
      <c r="Q9734"/>
      <c r="R9734"/>
      <c r="S9734"/>
      <c r="T9734"/>
      <c r="U9734"/>
      <c r="AA9734"/>
      <c r="AD9734"/>
      <c r="AR9734"/>
      <c r="AS9734"/>
      <c r="AT9734"/>
      <c r="AU9734"/>
    </row>
    <row r="9735" spans="1:47" x14ac:dyDescent="0.25">
      <c r="A9735"/>
      <c r="C9735"/>
      <c r="D9735"/>
      <c r="J9735"/>
      <c r="L9735"/>
      <c r="M9735"/>
      <c r="N9735"/>
      <c r="O9735"/>
      <c r="P9735"/>
      <c r="Q9735"/>
      <c r="R9735"/>
      <c r="S9735"/>
      <c r="T9735"/>
      <c r="U9735"/>
      <c r="AA9735"/>
      <c r="AD9735"/>
      <c r="AR9735"/>
      <c r="AS9735"/>
      <c r="AT9735"/>
      <c r="AU9735"/>
    </row>
    <row r="9736" spans="1:47" x14ac:dyDescent="0.25">
      <c r="A9736"/>
      <c r="C9736"/>
      <c r="D9736"/>
      <c r="J9736"/>
      <c r="L9736"/>
      <c r="M9736"/>
      <c r="N9736"/>
      <c r="O9736"/>
      <c r="P9736"/>
      <c r="Q9736"/>
      <c r="R9736"/>
      <c r="S9736"/>
      <c r="T9736"/>
      <c r="U9736"/>
      <c r="AA9736"/>
      <c r="AD9736"/>
      <c r="AR9736"/>
      <c r="AS9736"/>
      <c r="AT9736"/>
      <c r="AU9736"/>
    </row>
    <row r="9737" spans="1:47" x14ac:dyDescent="0.25">
      <c r="A9737"/>
      <c r="C9737"/>
      <c r="D9737"/>
      <c r="J9737"/>
      <c r="L9737"/>
      <c r="M9737"/>
      <c r="N9737"/>
      <c r="O9737"/>
      <c r="P9737"/>
      <c r="Q9737"/>
      <c r="R9737"/>
      <c r="S9737"/>
      <c r="T9737"/>
      <c r="U9737"/>
      <c r="AA9737"/>
      <c r="AD9737"/>
      <c r="AR9737"/>
      <c r="AS9737"/>
      <c r="AT9737"/>
      <c r="AU9737"/>
    </row>
    <row r="9738" spans="1:47" x14ac:dyDescent="0.25">
      <c r="A9738"/>
      <c r="C9738"/>
      <c r="D9738"/>
      <c r="J9738"/>
      <c r="L9738"/>
      <c r="M9738"/>
      <c r="N9738"/>
      <c r="O9738"/>
      <c r="P9738"/>
      <c r="Q9738"/>
      <c r="R9738"/>
      <c r="S9738"/>
      <c r="T9738"/>
      <c r="U9738"/>
      <c r="AA9738"/>
      <c r="AD9738"/>
      <c r="AR9738"/>
      <c r="AS9738"/>
      <c r="AT9738"/>
      <c r="AU9738"/>
    </row>
    <row r="9739" spans="1:47" x14ac:dyDescent="0.25">
      <c r="A9739"/>
      <c r="C9739"/>
      <c r="D9739"/>
      <c r="J9739"/>
      <c r="L9739"/>
      <c r="M9739"/>
      <c r="N9739"/>
      <c r="O9739"/>
      <c r="P9739"/>
      <c r="Q9739"/>
      <c r="R9739"/>
      <c r="S9739"/>
      <c r="T9739"/>
      <c r="U9739"/>
      <c r="AA9739"/>
      <c r="AD9739"/>
      <c r="AR9739"/>
      <c r="AS9739"/>
      <c r="AT9739"/>
      <c r="AU9739"/>
    </row>
    <row r="9740" spans="1:47" x14ac:dyDescent="0.25">
      <c r="A9740"/>
      <c r="C9740"/>
      <c r="D9740"/>
      <c r="J9740"/>
      <c r="L9740"/>
      <c r="M9740"/>
      <c r="N9740"/>
      <c r="O9740"/>
      <c r="P9740"/>
      <c r="Q9740"/>
      <c r="R9740"/>
      <c r="S9740"/>
      <c r="T9740"/>
      <c r="U9740"/>
      <c r="AA9740"/>
      <c r="AD9740"/>
      <c r="AR9740"/>
      <c r="AS9740"/>
      <c r="AT9740"/>
      <c r="AU9740"/>
    </row>
    <row r="9741" spans="1:47" x14ac:dyDescent="0.25">
      <c r="A9741"/>
      <c r="C9741"/>
      <c r="D9741"/>
      <c r="J9741"/>
      <c r="L9741"/>
      <c r="M9741"/>
      <c r="N9741"/>
      <c r="O9741"/>
      <c r="P9741"/>
      <c r="Q9741"/>
      <c r="R9741"/>
      <c r="S9741"/>
      <c r="T9741"/>
      <c r="U9741"/>
      <c r="AA9741"/>
      <c r="AD9741"/>
      <c r="AR9741"/>
      <c r="AS9741"/>
      <c r="AT9741"/>
      <c r="AU9741"/>
    </row>
    <row r="9742" spans="1:47" x14ac:dyDescent="0.25">
      <c r="A9742"/>
      <c r="C9742"/>
      <c r="D9742"/>
      <c r="J9742"/>
      <c r="L9742"/>
      <c r="M9742"/>
      <c r="N9742"/>
      <c r="O9742"/>
      <c r="P9742"/>
      <c r="Q9742"/>
      <c r="R9742"/>
      <c r="S9742"/>
      <c r="T9742"/>
      <c r="U9742"/>
      <c r="AA9742"/>
      <c r="AD9742"/>
      <c r="AR9742"/>
      <c r="AS9742"/>
      <c r="AT9742"/>
      <c r="AU9742"/>
    </row>
    <row r="9743" spans="1:47" x14ac:dyDescent="0.25">
      <c r="A9743"/>
      <c r="C9743"/>
      <c r="D9743"/>
      <c r="J9743"/>
      <c r="L9743"/>
      <c r="M9743"/>
      <c r="N9743"/>
      <c r="O9743"/>
      <c r="P9743"/>
      <c r="Q9743"/>
      <c r="R9743"/>
      <c r="S9743"/>
      <c r="T9743"/>
      <c r="U9743"/>
      <c r="AA9743"/>
      <c r="AD9743"/>
      <c r="AR9743"/>
      <c r="AS9743"/>
      <c r="AT9743"/>
      <c r="AU9743"/>
    </row>
    <row r="9744" spans="1:47" x14ac:dyDescent="0.25">
      <c r="A9744"/>
      <c r="C9744"/>
      <c r="D9744"/>
      <c r="J9744"/>
      <c r="L9744"/>
      <c r="M9744"/>
      <c r="N9744"/>
      <c r="O9744"/>
      <c r="P9744"/>
      <c r="Q9744"/>
      <c r="R9744"/>
      <c r="S9744"/>
      <c r="T9744"/>
      <c r="U9744"/>
      <c r="AA9744"/>
      <c r="AD9744"/>
      <c r="AR9744"/>
      <c r="AS9744"/>
      <c r="AT9744"/>
      <c r="AU9744"/>
    </row>
    <row r="9745" spans="1:47" x14ac:dyDescent="0.25">
      <c r="A9745"/>
      <c r="C9745"/>
      <c r="D9745"/>
      <c r="J9745"/>
      <c r="L9745"/>
      <c r="M9745"/>
      <c r="N9745"/>
      <c r="O9745"/>
      <c r="P9745"/>
      <c r="Q9745"/>
      <c r="R9745"/>
      <c r="S9745"/>
      <c r="T9745"/>
      <c r="U9745"/>
      <c r="AA9745"/>
      <c r="AD9745"/>
      <c r="AR9745"/>
      <c r="AS9745"/>
      <c r="AT9745"/>
      <c r="AU9745"/>
    </row>
    <row r="9746" spans="1:47" x14ac:dyDescent="0.25">
      <c r="A9746"/>
      <c r="C9746"/>
      <c r="D9746"/>
      <c r="J9746"/>
      <c r="L9746"/>
      <c r="M9746"/>
      <c r="N9746"/>
      <c r="O9746"/>
      <c r="P9746"/>
      <c r="Q9746"/>
      <c r="R9746"/>
      <c r="S9746"/>
      <c r="T9746"/>
      <c r="U9746"/>
      <c r="AA9746"/>
      <c r="AD9746"/>
      <c r="AR9746"/>
      <c r="AS9746"/>
      <c r="AT9746"/>
      <c r="AU9746"/>
    </row>
    <row r="9747" spans="1:47" x14ac:dyDescent="0.25">
      <c r="A9747"/>
      <c r="C9747"/>
      <c r="D9747"/>
      <c r="J9747"/>
      <c r="L9747"/>
      <c r="M9747"/>
      <c r="N9747"/>
      <c r="O9747"/>
      <c r="P9747"/>
      <c r="Q9747"/>
      <c r="R9747"/>
      <c r="S9747"/>
      <c r="T9747"/>
      <c r="U9747"/>
      <c r="AA9747"/>
      <c r="AD9747"/>
      <c r="AR9747"/>
      <c r="AS9747"/>
      <c r="AT9747"/>
      <c r="AU9747"/>
    </row>
    <row r="9748" spans="1:47" x14ac:dyDescent="0.25">
      <c r="A9748"/>
      <c r="C9748"/>
      <c r="D9748"/>
      <c r="J9748"/>
      <c r="L9748"/>
      <c r="M9748"/>
      <c r="N9748"/>
      <c r="O9748"/>
      <c r="P9748"/>
      <c r="Q9748"/>
      <c r="R9748"/>
      <c r="S9748"/>
      <c r="T9748"/>
      <c r="U9748"/>
      <c r="AA9748"/>
      <c r="AD9748"/>
      <c r="AR9748"/>
      <c r="AS9748"/>
      <c r="AT9748"/>
      <c r="AU9748"/>
    </row>
    <row r="9749" spans="1:47" x14ac:dyDescent="0.25">
      <c r="A9749"/>
      <c r="C9749"/>
      <c r="D9749"/>
      <c r="J9749"/>
      <c r="L9749"/>
      <c r="M9749"/>
      <c r="N9749"/>
      <c r="O9749"/>
      <c r="P9749"/>
      <c r="Q9749"/>
      <c r="R9749"/>
      <c r="S9749"/>
      <c r="T9749"/>
      <c r="U9749"/>
      <c r="AA9749"/>
      <c r="AD9749"/>
      <c r="AR9749"/>
      <c r="AS9749"/>
      <c r="AT9749"/>
      <c r="AU9749"/>
    </row>
    <row r="9750" spans="1:47" x14ac:dyDescent="0.25">
      <c r="A9750"/>
      <c r="C9750"/>
      <c r="D9750"/>
      <c r="J9750"/>
      <c r="L9750"/>
      <c r="M9750"/>
      <c r="N9750"/>
      <c r="O9750"/>
      <c r="P9750"/>
      <c r="Q9750"/>
      <c r="R9750"/>
      <c r="S9750"/>
      <c r="T9750"/>
      <c r="U9750"/>
      <c r="AA9750"/>
      <c r="AD9750"/>
      <c r="AR9750"/>
      <c r="AS9750"/>
      <c r="AT9750"/>
      <c r="AU9750"/>
    </row>
    <row r="9751" spans="1:47" x14ac:dyDescent="0.25">
      <c r="A9751"/>
      <c r="C9751"/>
      <c r="D9751"/>
      <c r="J9751"/>
      <c r="L9751"/>
      <c r="M9751"/>
      <c r="N9751"/>
      <c r="O9751"/>
      <c r="P9751"/>
      <c r="Q9751"/>
      <c r="R9751"/>
      <c r="S9751"/>
      <c r="T9751"/>
      <c r="U9751"/>
      <c r="AA9751"/>
      <c r="AD9751"/>
      <c r="AR9751"/>
      <c r="AS9751"/>
      <c r="AT9751"/>
      <c r="AU9751"/>
    </row>
    <row r="9752" spans="1:47" x14ac:dyDescent="0.25">
      <c r="A9752"/>
      <c r="C9752"/>
      <c r="D9752"/>
      <c r="J9752"/>
      <c r="L9752"/>
      <c r="M9752"/>
      <c r="N9752"/>
      <c r="O9752"/>
      <c r="P9752"/>
      <c r="Q9752"/>
      <c r="R9752"/>
      <c r="S9752"/>
      <c r="T9752"/>
      <c r="U9752"/>
      <c r="AA9752"/>
      <c r="AD9752"/>
      <c r="AR9752"/>
      <c r="AS9752"/>
      <c r="AT9752"/>
      <c r="AU9752"/>
    </row>
    <row r="9753" spans="1:47" x14ac:dyDescent="0.25">
      <c r="A9753"/>
      <c r="C9753"/>
      <c r="D9753"/>
      <c r="J9753"/>
      <c r="L9753"/>
      <c r="M9753"/>
      <c r="N9753"/>
      <c r="O9753"/>
      <c r="P9753"/>
      <c r="Q9753"/>
      <c r="R9753"/>
      <c r="S9753"/>
      <c r="T9753"/>
      <c r="U9753"/>
      <c r="AA9753"/>
      <c r="AD9753"/>
      <c r="AR9753"/>
      <c r="AS9753"/>
      <c r="AT9753"/>
      <c r="AU9753"/>
    </row>
    <row r="9754" spans="1:47" x14ac:dyDescent="0.25">
      <c r="A9754"/>
      <c r="C9754"/>
      <c r="D9754"/>
      <c r="J9754"/>
      <c r="L9754"/>
      <c r="M9754"/>
      <c r="N9754"/>
      <c r="O9754"/>
      <c r="P9754"/>
      <c r="Q9754"/>
      <c r="R9754"/>
      <c r="S9754"/>
      <c r="T9754"/>
      <c r="U9754"/>
      <c r="AA9754"/>
      <c r="AD9754"/>
      <c r="AR9754"/>
      <c r="AS9754"/>
      <c r="AT9754"/>
      <c r="AU9754"/>
    </row>
    <row r="9755" spans="1:47" x14ac:dyDescent="0.25">
      <c r="A9755"/>
      <c r="C9755"/>
      <c r="D9755"/>
      <c r="J9755"/>
      <c r="L9755"/>
      <c r="M9755"/>
      <c r="N9755"/>
      <c r="O9755"/>
      <c r="P9755"/>
      <c r="Q9755"/>
      <c r="R9755"/>
      <c r="S9755"/>
      <c r="T9755"/>
      <c r="U9755"/>
      <c r="AA9755"/>
      <c r="AD9755"/>
      <c r="AR9755"/>
      <c r="AS9755"/>
      <c r="AT9755"/>
      <c r="AU9755"/>
    </row>
    <row r="9756" spans="1:47" x14ac:dyDescent="0.25">
      <c r="A9756"/>
      <c r="C9756"/>
      <c r="D9756"/>
      <c r="J9756"/>
      <c r="L9756"/>
      <c r="M9756"/>
      <c r="N9756"/>
      <c r="O9756"/>
      <c r="P9756"/>
      <c r="Q9756"/>
      <c r="R9756"/>
      <c r="S9756"/>
      <c r="T9756"/>
      <c r="U9756"/>
      <c r="AA9756"/>
      <c r="AD9756"/>
      <c r="AR9756"/>
      <c r="AS9756"/>
      <c r="AT9756"/>
      <c r="AU9756"/>
    </row>
    <row r="9757" spans="1:47" x14ac:dyDescent="0.25">
      <c r="A9757"/>
      <c r="C9757"/>
      <c r="D9757"/>
      <c r="J9757"/>
      <c r="L9757"/>
      <c r="M9757"/>
      <c r="N9757"/>
      <c r="O9757"/>
      <c r="P9757"/>
      <c r="Q9757"/>
      <c r="R9757"/>
      <c r="S9757"/>
      <c r="T9757"/>
      <c r="U9757"/>
      <c r="AA9757"/>
      <c r="AD9757"/>
      <c r="AR9757"/>
      <c r="AS9757"/>
      <c r="AT9757"/>
      <c r="AU9757"/>
    </row>
    <row r="9758" spans="1:47" x14ac:dyDescent="0.25">
      <c r="A9758"/>
      <c r="C9758"/>
      <c r="D9758"/>
      <c r="J9758"/>
      <c r="L9758"/>
      <c r="M9758"/>
      <c r="N9758"/>
      <c r="O9758"/>
      <c r="P9758"/>
      <c r="Q9758"/>
      <c r="R9758"/>
      <c r="S9758"/>
      <c r="T9758"/>
      <c r="U9758"/>
      <c r="AA9758"/>
      <c r="AD9758"/>
      <c r="AR9758"/>
      <c r="AS9758"/>
      <c r="AT9758"/>
      <c r="AU9758"/>
    </row>
    <row r="9759" spans="1:47" x14ac:dyDescent="0.25">
      <c r="A9759"/>
      <c r="C9759"/>
      <c r="D9759"/>
      <c r="J9759"/>
      <c r="L9759"/>
      <c r="M9759"/>
      <c r="N9759"/>
      <c r="O9759"/>
      <c r="P9759"/>
      <c r="Q9759"/>
      <c r="R9759"/>
      <c r="S9759"/>
      <c r="T9759"/>
      <c r="U9759"/>
      <c r="AA9759"/>
      <c r="AD9759"/>
      <c r="AR9759"/>
      <c r="AS9759"/>
      <c r="AT9759"/>
      <c r="AU9759"/>
    </row>
    <row r="9760" spans="1:47" x14ac:dyDescent="0.25">
      <c r="A9760"/>
      <c r="C9760"/>
      <c r="D9760"/>
      <c r="J9760"/>
      <c r="L9760"/>
      <c r="M9760"/>
      <c r="N9760"/>
      <c r="O9760"/>
      <c r="P9760"/>
      <c r="Q9760"/>
      <c r="R9760"/>
      <c r="S9760"/>
      <c r="T9760"/>
      <c r="U9760"/>
      <c r="AA9760"/>
      <c r="AD9760"/>
      <c r="AR9760"/>
      <c r="AS9760"/>
      <c r="AT9760"/>
      <c r="AU9760"/>
    </row>
    <row r="9761" spans="1:47" x14ac:dyDescent="0.25">
      <c r="A9761"/>
      <c r="C9761"/>
      <c r="D9761"/>
      <c r="J9761"/>
      <c r="L9761"/>
      <c r="M9761"/>
      <c r="N9761"/>
      <c r="O9761"/>
      <c r="P9761"/>
      <c r="Q9761"/>
      <c r="R9761"/>
      <c r="S9761"/>
      <c r="T9761"/>
      <c r="U9761"/>
      <c r="AA9761"/>
      <c r="AD9761"/>
      <c r="AR9761"/>
      <c r="AS9761"/>
      <c r="AT9761"/>
      <c r="AU9761"/>
    </row>
    <row r="9762" spans="1:47" x14ac:dyDescent="0.25">
      <c r="A9762"/>
      <c r="C9762"/>
      <c r="D9762"/>
      <c r="J9762"/>
      <c r="L9762"/>
      <c r="M9762"/>
      <c r="N9762"/>
      <c r="O9762"/>
      <c r="P9762"/>
      <c r="Q9762"/>
      <c r="R9762"/>
      <c r="S9762"/>
      <c r="T9762"/>
      <c r="U9762"/>
      <c r="AA9762"/>
      <c r="AD9762"/>
      <c r="AR9762"/>
      <c r="AS9762"/>
      <c r="AT9762"/>
      <c r="AU9762"/>
    </row>
    <row r="9763" spans="1:47" x14ac:dyDescent="0.25">
      <c r="A9763"/>
      <c r="C9763"/>
      <c r="D9763"/>
      <c r="J9763"/>
      <c r="L9763"/>
      <c r="M9763"/>
      <c r="N9763"/>
      <c r="O9763"/>
      <c r="P9763"/>
      <c r="Q9763"/>
      <c r="R9763"/>
      <c r="S9763"/>
      <c r="T9763"/>
      <c r="U9763"/>
      <c r="AA9763"/>
      <c r="AD9763"/>
      <c r="AR9763"/>
      <c r="AS9763"/>
      <c r="AT9763"/>
      <c r="AU9763"/>
    </row>
    <row r="9764" spans="1:47" x14ac:dyDescent="0.25">
      <c r="A9764"/>
      <c r="C9764"/>
      <c r="D9764"/>
      <c r="J9764"/>
      <c r="L9764"/>
      <c r="M9764"/>
      <c r="N9764"/>
      <c r="O9764"/>
      <c r="P9764"/>
      <c r="Q9764"/>
      <c r="R9764"/>
      <c r="S9764"/>
      <c r="T9764"/>
      <c r="U9764"/>
      <c r="AA9764"/>
      <c r="AD9764"/>
      <c r="AR9764"/>
      <c r="AS9764"/>
      <c r="AT9764"/>
      <c r="AU9764"/>
    </row>
    <row r="9765" spans="1:47" x14ac:dyDescent="0.25">
      <c r="A9765"/>
      <c r="C9765"/>
      <c r="D9765"/>
      <c r="J9765"/>
      <c r="L9765"/>
      <c r="M9765"/>
      <c r="N9765"/>
      <c r="O9765"/>
      <c r="P9765"/>
      <c r="Q9765"/>
      <c r="R9765"/>
      <c r="S9765"/>
      <c r="T9765"/>
      <c r="U9765"/>
      <c r="AA9765"/>
      <c r="AD9765"/>
      <c r="AR9765"/>
      <c r="AS9765"/>
      <c r="AT9765"/>
      <c r="AU9765"/>
    </row>
    <row r="9766" spans="1:47" x14ac:dyDescent="0.25">
      <c r="A9766"/>
      <c r="C9766"/>
      <c r="D9766"/>
      <c r="J9766"/>
      <c r="L9766"/>
      <c r="M9766"/>
      <c r="N9766"/>
      <c r="O9766"/>
      <c r="P9766"/>
      <c r="Q9766"/>
      <c r="R9766"/>
      <c r="S9766"/>
      <c r="T9766"/>
      <c r="U9766"/>
      <c r="AA9766"/>
      <c r="AD9766"/>
      <c r="AR9766"/>
      <c r="AS9766"/>
      <c r="AT9766"/>
      <c r="AU9766"/>
    </row>
    <row r="9767" spans="1:47" x14ac:dyDescent="0.25">
      <c r="A9767"/>
      <c r="C9767"/>
      <c r="D9767"/>
      <c r="J9767"/>
      <c r="L9767"/>
      <c r="M9767"/>
      <c r="N9767"/>
      <c r="O9767"/>
      <c r="P9767"/>
      <c r="Q9767"/>
      <c r="R9767"/>
      <c r="S9767"/>
      <c r="T9767"/>
      <c r="U9767"/>
      <c r="AA9767"/>
      <c r="AD9767"/>
      <c r="AR9767"/>
      <c r="AS9767"/>
      <c r="AT9767"/>
      <c r="AU9767"/>
    </row>
    <row r="9768" spans="1:47" x14ac:dyDescent="0.25">
      <c r="A9768"/>
      <c r="C9768"/>
      <c r="D9768"/>
      <c r="J9768"/>
      <c r="L9768"/>
      <c r="M9768"/>
      <c r="N9768"/>
      <c r="O9768"/>
      <c r="P9768"/>
      <c r="Q9768"/>
      <c r="R9768"/>
      <c r="S9768"/>
      <c r="T9768"/>
      <c r="U9768"/>
      <c r="AA9768"/>
      <c r="AD9768"/>
      <c r="AR9768"/>
      <c r="AS9768"/>
      <c r="AT9768"/>
      <c r="AU9768"/>
    </row>
    <row r="9769" spans="1:47" x14ac:dyDescent="0.25">
      <c r="A9769"/>
      <c r="C9769"/>
      <c r="D9769"/>
      <c r="J9769"/>
      <c r="L9769"/>
      <c r="M9769"/>
      <c r="N9769"/>
      <c r="O9769"/>
      <c r="P9769"/>
      <c r="Q9769"/>
      <c r="R9769"/>
      <c r="S9769"/>
      <c r="T9769"/>
      <c r="U9769"/>
      <c r="AA9769"/>
      <c r="AD9769"/>
      <c r="AR9769"/>
      <c r="AS9769"/>
      <c r="AT9769"/>
      <c r="AU9769"/>
    </row>
    <row r="9770" spans="1:47" x14ac:dyDescent="0.25">
      <c r="A9770"/>
      <c r="C9770"/>
      <c r="D9770"/>
      <c r="J9770"/>
      <c r="L9770"/>
      <c r="M9770"/>
      <c r="N9770"/>
      <c r="O9770"/>
      <c r="P9770"/>
      <c r="Q9770"/>
      <c r="R9770"/>
      <c r="S9770"/>
      <c r="T9770"/>
      <c r="U9770"/>
      <c r="AA9770"/>
      <c r="AD9770"/>
      <c r="AR9770"/>
      <c r="AS9770"/>
      <c r="AT9770"/>
      <c r="AU9770"/>
    </row>
    <row r="9771" spans="1:47" x14ac:dyDescent="0.25">
      <c r="A9771"/>
      <c r="C9771"/>
      <c r="D9771"/>
      <c r="J9771"/>
      <c r="L9771"/>
      <c r="M9771"/>
      <c r="N9771"/>
      <c r="O9771"/>
      <c r="P9771"/>
      <c r="Q9771"/>
      <c r="R9771"/>
      <c r="S9771"/>
      <c r="T9771"/>
      <c r="U9771"/>
      <c r="AA9771"/>
      <c r="AD9771"/>
      <c r="AR9771"/>
      <c r="AS9771"/>
      <c r="AT9771"/>
      <c r="AU9771"/>
    </row>
    <row r="9772" spans="1:47" x14ac:dyDescent="0.25">
      <c r="A9772"/>
      <c r="C9772"/>
      <c r="D9772"/>
      <c r="J9772"/>
      <c r="L9772"/>
      <c r="M9772"/>
      <c r="N9772"/>
      <c r="O9772"/>
      <c r="P9772"/>
      <c r="Q9772"/>
      <c r="R9772"/>
      <c r="S9772"/>
      <c r="T9772"/>
      <c r="U9772"/>
      <c r="AA9772"/>
      <c r="AD9772"/>
      <c r="AR9772"/>
      <c r="AS9772"/>
      <c r="AT9772"/>
      <c r="AU9772"/>
    </row>
    <row r="9773" spans="1:47" x14ac:dyDescent="0.25">
      <c r="A9773"/>
      <c r="C9773"/>
      <c r="D9773"/>
      <c r="J9773"/>
      <c r="L9773"/>
      <c r="M9773"/>
      <c r="N9773"/>
      <c r="O9773"/>
      <c r="P9773"/>
      <c r="Q9773"/>
      <c r="R9773"/>
      <c r="S9773"/>
      <c r="T9773"/>
      <c r="U9773"/>
      <c r="AA9773"/>
      <c r="AD9773"/>
      <c r="AR9773"/>
      <c r="AS9773"/>
      <c r="AT9773"/>
      <c r="AU9773"/>
    </row>
    <row r="9774" spans="1:47" x14ac:dyDescent="0.25">
      <c r="A9774"/>
      <c r="C9774"/>
      <c r="D9774"/>
      <c r="J9774"/>
      <c r="L9774"/>
      <c r="M9774"/>
      <c r="N9774"/>
      <c r="O9774"/>
      <c r="P9774"/>
      <c r="Q9774"/>
      <c r="R9774"/>
      <c r="S9774"/>
      <c r="T9774"/>
      <c r="U9774"/>
      <c r="AA9774"/>
      <c r="AD9774"/>
      <c r="AR9774"/>
      <c r="AS9774"/>
      <c r="AT9774"/>
      <c r="AU9774"/>
    </row>
    <row r="9775" spans="1:47" x14ac:dyDescent="0.25">
      <c r="A9775"/>
      <c r="C9775"/>
      <c r="D9775"/>
      <c r="J9775"/>
      <c r="L9775"/>
      <c r="M9775"/>
      <c r="N9775"/>
      <c r="O9775"/>
      <c r="P9775"/>
      <c r="Q9775"/>
      <c r="R9775"/>
      <c r="S9775"/>
      <c r="T9775"/>
      <c r="U9775"/>
      <c r="AA9775"/>
      <c r="AD9775"/>
      <c r="AR9775"/>
      <c r="AS9775"/>
      <c r="AT9775"/>
      <c r="AU9775"/>
    </row>
    <row r="9776" spans="1:47" x14ac:dyDescent="0.25">
      <c r="A9776"/>
      <c r="C9776"/>
      <c r="D9776"/>
      <c r="J9776"/>
      <c r="L9776"/>
      <c r="M9776"/>
      <c r="N9776"/>
      <c r="O9776"/>
      <c r="P9776"/>
      <c r="Q9776"/>
      <c r="R9776"/>
      <c r="S9776"/>
      <c r="T9776"/>
      <c r="U9776"/>
      <c r="AA9776"/>
      <c r="AD9776"/>
      <c r="AR9776"/>
      <c r="AS9776"/>
      <c r="AT9776"/>
      <c r="AU9776"/>
    </row>
    <row r="9777" spans="1:47" x14ac:dyDescent="0.25">
      <c r="A9777"/>
      <c r="C9777"/>
      <c r="D9777"/>
      <c r="J9777"/>
      <c r="L9777"/>
      <c r="M9777"/>
      <c r="N9777"/>
      <c r="O9777"/>
      <c r="P9777"/>
      <c r="Q9777"/>
      <c r="R9777"/>
      <c r="S9777"/>
      <c r="T9777"/>
      <c r="U9777"/>
      <c r="AA9777"/>
      <c r="AD9777"/>
      <c r="AR9777"/>
      <c r="AS9777"/>
      <c r="AT9777"/>
      <c r="AU9777"/>
    </row>
    <row r="9778" spans="1:47" x14ac:dyDescent="0.25">
      <c r="A9778"/>
      <c r="C9778"/>
      <c r="D9778"/>
      <c r="J9778"/>
      <c r="L9778"/>
      <c r="M9778"/>
      <c r="N9778"/>
      <c r="O9778"/>
      <c r="P9778"/>
      <c r="Q9778"/>
      <c r="R9778"/>
      <c r="S9778"/>
      <c r="T9778"/>
      <c r="U9778"/>
      <c r="AA9778"/>
      <c r="AD9778"/>
      <c r="AR9778"/>
      <c r="AS9778"/>
      <c r="AT9778"/>
      <c r="AU9778"/>
    </row>
    <row r="9779" spans="1:47" x14ac:dyDescent="0.25">
      <c r="A9779"/>
      <c r="C9779"/>
      <c r="D9779"/>
      <c r="J9779"/>
      <c r="L9779"/>
      <c r="M9779"/>
      <c r="N9779"/>
      <c r="O9779"/>
      <c r="P9779"/>
      <c r="Q9779"/>
      <c r="R9779"/>
      <c r="S9779"/>
      <c r="T9779"/>
      <c r="U9779"/>
      <c r="AA9779"/>
      <c r="AD9779"/>
      <c r="AR9779"/>
      <c r="AS9779"/>
      <c r="AT9779"/>
      <c r="AU9779"/>
    </row>
    <row r="9780" spans="1:47" x14ac:dyDescent="0.25">
      <c r="A9780"/>
      <c r="C9780"/>
      <c r="D9780"/>
      <c r="J9780"/>
      <c r="L9780"/>
      <c r="M9780"/>
      <c r="N9780"/>
      <c r="O9780"/>
      <c r="P9780"/>
      <c r="Q9780"/>
      <c r="R9780"/>
      <c r="S9780"/>
      <c r="T9780"/>
      <c r="U9780"/>
      <c r="AA9780"/>
      <c r="AD9780"/>
      <c r="AR9780"/>
      <c r="AS9780"/>
      <c r="AT9780"/>
      <c r="AU9780"/>
    </row>
    <row r="9781" spans="1:47" x14ac:dyDescent="0.25">
      <c r="A9781"/>
      <c r="C9781"/>
      <c r="D9781"/>
      <c r="J9781"/>
      <c r="L9781"/>
      <c r="M9781"/>
      <c r="N9781"/>
      <c r="O9781"/>
      <c r="P9781"/>
      <c r="Q9781"/>
      <c r="R9781"/>
      <c r="S9781"/>
      <c r="T9781"/>
      <c r="U9781"/>
      <c r="AA9781"/>
      <c r="AD9781"/>
      <c r="AR9781"/>
      <c r="AS9781"/>
      <c r="AT9781"/>
      <c r="AU9781"/>
    </row>
    <row r="9782" spans="1:47" x14ac:dyDescent="0.25">
      <c r="A9782"/>
      <c r="C9782"/>
      <c r="D9782"/>
      <c r="J9782"/>
      <c r="L9782"/>
      <c r="M9782"/>
      <c r="N9782"/>
      <c r="O9782"/>
      <c r="P9782"/>
      <c r="Q9782"/>
      <c r="R9782"/>
      <c r="S9782"/>
      <c r="T9782"/>
      <c r="U9782"/>
      <c r="AA9782"/>
      <c r="AD9782"/>
      <c r="AR9782"/>
      <c r="AS9782"/>
      <c r="AT9782"/>
      <c r="AU9782"/>
    </row>
    <row r="9783" spans="1:47" x14ac:dyDescent="0.25">
      <c r="A9783"/>
      <c r="C9783"/>
      <c r="D9783"/>
      <c r="J9783"/>
      <c r="L9783"/>
      <c r="M9783"/>
      <c r="N9783"/>
      <c r="O9783"/>
      <c r="P9783"/>
      <c r="Q9783"/>
      <c r="R9783"/>
      <c r="S9783"/>
      <c r="T9783"/>
      <c r="U9783"/>
      <c r="AA9783"/>
      <c r="AD9783"/>
      <c r="AR9783"/>
      <c r="AS9783"/>
      <c r="AT9783"/>
      <c r="AU9783"/>
    </row>
    <row r="9784" spans="1:47" x14ac:dyDescent="0.25">
      <c r="A9784"/>
      <c r="C9784"/>
      <c r="D9784"/>
      <c r="J9784"/>
      <c r="L9784"/>
      <c r="M9784"/>
      <c r="N9784"/>
      <c r="O9784"/>
      <c r="P9784"/>
      <c r="Q9784"/>
      <c r="R9784"/>
      <c r="S9784"/>
      <c r="T9784"/>
      <c r="U9784"/>
      <c r="AA9784"/>
      <c r="AD9784"/>
      <c r="AR9784"/>
      <c r="AS9784"/>
      <c r="AT9784"/>
      <c r="AU9784"/>
    </row>
    <row r="9785" spans="1:47" x14ac:dyDescent="0.25">
      <c r="A9785"/>
      <c r="C9785"/>
      <c r="D9785"/>
      <c r="J9785"/>
      <c r="L9785"/>
      <c r="M9785"/>
      <c r="N9785"/>
      <c r="O9785"/>
      <c r="P9785"/>
      <c r="Q9785"/>
      <c r="R9785"/>
      <c r="S9785"/>
      <c r="T9785"/>
      <c r="U9785"/>
      <c r="AA9785"/>
      <c r="AD9785"/>
      <c r="AR9785"/>
      <c r="AS9785"/>
      <c r="AT9785"/>
      <c r="AU9785"/>
    </row>
    <row r="9786" spans="1:47" x14ac:dyDescent="0.25">
      <c r="A9786"/>
      <c r="C9786"/>
      <c r="D9786"/>
      <c r="J9786"/>
      <c r="L9786"/>
      <c r="M9786"/>
      <c r="N9786"/>
      <c r="O9786"/>
      <c r="P9786"/>
      <c r="Q9786"/>
      <c r="R9786"/>
      <c r="S9786"/>
      <c r="T9786"/>
      <c r="U9786"/>
      <c r="AA9786"/>
      <c r="AD9786"/>
      <c r="AR9786"/>
      <c r="AS9786"/>
      <c r="AT9786"/>
      <c r="AU9786"/>
    </row>
    <row r="9787" spans="1:47" x14ac:dyDescent="0.25">
      <c r="A9787"/>
      <c r="C9787"/>
      <c r="D9787"/>
      <c r="J9787"/>
      <c r="L9787"/>
      <c r="M9787"/>
      <c r="N9787"/>
      <c r="O9787"/>
      <c r="P9787"/>
      <c r="Q9787"/>
      <c r="R9787"/>
      <c r="S9787"/>
      <c r="T9787"/>
      <c r="U9787"/>
      <c r="AA9787"/>
      <c r="AD9787"/>
      <c r="AR9787"/>
      <c r="AS9787"/>
      <c r="AT9787"/>
      <c r="AU9787"/>
    </row>
    <row r="9788" spans="1:47" x14ac:dyDescent="0.25">
      <c r="A9788"/>
      <c r="C9788"/>
      <c r="D9788"/>
      <c r="J9788"/>
      <c r="L9788"/>
      <c r="M9788"/>
      <c r="N9788"/>
      <c r="O9788"/>
      <c r="P9788"/>
      <c r="Q9788"/>
      <c r="R9788"/>
      <c r="S9788"/>
      <c r="T9788"/>
      <c r="U9788"/>
      <c r="AA9788"/>
      <c r="AD9788"/>
      <c r="AR9788"/>
      <c r="AS9788"/>
      <c r="AT9788"/>
      <c r="AU9788"/>
    </row>
    <row r="9789" spans="1:47" x14ac:dyDescent="0.25">
      <c r="A9789"/>
      <c r="C9789"/>
      <c r="D9789"/>
      <c r="J9789"/>
      <c r="L9789"/>
      <c r="M9789"/>
      <c r="N9789"/>
      <c r="O9789"/>
      <c r="P9789"/>
      <c r="Q9789"/>
      <c r="R9789"/>
      <c r="S9789"/>
      <c r="T9789"/>
      <c r="U9789"/>
      <c r="AA9789"/>
      <c r="AD9789"/>
      <c r="AR9789"/>
      <c r="AS9789"/>
      <c r="AT9789"/>
      <c r="AU9789"/>
    </row>
    <row r="9790" spans="1:47" x14ac:dyDescent="0.25">
      <c r="A9790"/>
      <c r="C9790"/>
      <c r="D9790"/>
      <c r="J9790"/>
      <c r="L9790"/>
      <c r="M9790"/>
      <c r="N9790"/>
      <c r="O9790"/>
      <c r="P9790"/>
      <c r="Q9790"/>
      <c r="R9790"/>
      <c r="S9790"/>
      <c r="T9790"/>
      <c r="U9790"/>
      <c r="AA9790"/>
      <c r="AD9790"/>
      <c r="AR9790"/>
      <c r="AS9790"/>
      <c r="AT9790"/>
      <c r="AU9790"/>
    </row>
    <row r="9791" spans="1:47" x14ac:dyDescent="0.25">
      <c r="A9791"/>
      <c r="C9791"/>
      <c r="D9791"/>
      <c r="J9791"/>
      <c r="L9791"/>
      <c r="M9791"/>
      <c r="N9791"/>
      <c r="O9791"/>
      <c r="P9791"/>
      <c r="Q9791"/>
      <c r="R9791"/>
      <c r="S9791"/>
      <c r="T9791"/>
      <c r="U9791"/>
      <c r="AA9791"/>
      <c r="AD9791"/>
      <c r="AR9791"/>
      <c r="AS9791"/>
      <c r="AT9791"/>
      <c r="AU9791"/>
    </row>
    <row r="9792" spans="1:47" x14ac:dyDescent="0.25">
      <c r="A9792"/>
      <c r="C9792"/>
      <c r="D9792"/>
      <c r="J9792"/>
      <c r="L9792"/>
      <c r="M9792"/>
      <c r="N9792"/>
      <c r="O9792"/>
      <c r="P9792"/>
      <c r="Q9792"/>
      <c r="R9792"/>
      <c r="S9792"/>
      <c r="T9792"/>
      <c r="U9792"/>
      <c r="AA9792"/>
      <c r="AD9792"/>
      <c r="AR9792"/>
      <c r="AS9792"/>
      <c r="AT9792"/>
      <c r="AU9792"/>
    </row>
    <row r="9793" spans="1:47" x14ac:dyDescent="0.25">
      <c r="A9793"/>
      <c r="C9793"/>
      <c r="D9793"/>
      <c r="J9793"/>
      <c r="L9793"/>
      <c r="M9793"/>
      <c r="N9793"/>
      <c r="O9793"/>
      <c r="P9793"/>
      <c r="Q9793"/>
      <c r="R9793"/>
      <c r="S9793"/>
      <c r="T9793"/>
      <c r="U9793"/>
      <c r="AA9793"/>
      <c r="AD9793"/>
      <c r="AR9793"/>
      <c r="AS9793"/>
      <c r="AT9793"/>
      <c r="AU9793"/>
    </row>
    <row r="9794" spans="1:47" x14ac:dyDescent="0.25">
      <c r="A9794"/>
      <c r="C9794"/>
      <c r="D9794"/>
      <c r="J9794"/>
      <c r="L9794"/>
      <c r="M9794"/>
      <c r="N9794"/>
      <c r="O9794"/>
      <c r="P9794"/>
      <c r="Q9794"/>
      <c r="R9794"/>
      <c r="S9794"/>
      <c r="T9794"/>
      <c r="U9794"/>
      <c r="AA9794"/>
      <c r="AD9794"/>
      <c r="AR9794"/>
      <c r="AS9794"/>
      <c r="AT9794"/>
      <c r="AU9794"/>
    </row>
    <row r="9795" spans="1:47" x14ac:dyDescent="0.25">
      <c r="A9795"/>
      <c r="C9795"/>
      <c r="D9795"/>
      <c r="J9795"/>
      <c r="L9795"/>
      <c r="M9795"/>
      <c r="N9795"/>
      <c r="O9795"/>
      <c r="P9795"/>
      <c r="Q9795"/>
      <c r="R9795"/>
      <c r="S9795"/>
      <c r="T9795"/>
      <c r="U9795"/>
      <c r="AA9795"/>
      <c r="AD9795"/>
      <c r="AR9795"/>
      <c r="AS9795"/>
      <c r="AT9795"/>
      <c r="AU9795"/>
    </row>
    <row r="9796" spans="1:47" x14ac:dyDescent="0.25">
      <c r="A9796"/>
      <c r="C9796"/>
      <c r="D9796"/>
      <c r="J9796"/>
      <c r="L9796"/>
      <c r="M9796"/>
      <c r="N9796"/>
      <c r="O9796"/>
      <c r="P9796"/>
      <c r="Q9796"/>
      <c r="R9796"/>
      <c r="S9796"/>
      <c r="T9796"/>
      <c r="U9796"/>
      <c r="AA9796"/>
      <c r="AD9796"/>
      <c r="AR9796"/>
      <c r="AS9796"/>
      <c r="AT9796"/>
      <c r="AU9796"/>
    </row>
    <row r="9797" spans="1:47" x14ac:dyDescent="0.25">
      <c r="A9797"/>
      <c r="C9797"/>
      <c r="D9797"/>
      <c r="J9797"/>
      <c r="L9797"/>
      <c r="M9797"/>
      <c r="N9797"/>
      <c r="O9797"/>
      <c r="P9797"/>
      <c r="Q9797"/>
      <c r="R9797"/>
      <c r="S9797"/>
      <c r="T9797"/>
      <c r="U9797"/>
      <c r="AA9797"/>
      <c r="AD9797"/>
      <c r="AR9797"/>
      <c r="AS9797"/>
      <c r="AT9797"/>
      <c r="AU9797"/>
    </row>
    <row r="9798" spans="1:47" x14ac:dyDescent="0.25">
      <c r="A9798"/>
      <c r="C9798"/>
      <c r="D9798"/>
      <c r="J9798"/>
      <c r="L9798"/>
      <c r="M9798"/>
      <c r="N9798"/>
      <c r="O9798"/>
      <c r="P9798"/>
      <c r="Q9798"/>
      <c r="R9798"/>
      <c r="S9798"/>
      <c r="T9798"/>
      <c r="U9798"/>
      <c r="AA9798"/>
      <c r="AD9798"/>
      <c r="AR9798"/>
      <c r="AS9798"/>
      <c r="AT9798"/>
      <c r="AU9798"/>
    </row>
    <row r="9799" spans="1:47" x14ac:dyDescent="0.25">
      <c r="A9799"/>
      <c r="C9799"/>
      <c r="D9799"/>
      <c r="J9799"/>
      <c r="L9799"/>
      <c r="M9799"/>
      <c r="N9799"/>
      <c r="O9799"/>
      <c r="P9799"/>
      <c r="Q9799"/>
      <c r="R9799"/>
      <c r="S9799"/>
      <c r="T9799"/>
      <c r="U9799"/>
      <c r="AA9799"/>
      <c r="AD9799"/>
      <c r="AR9799"/>
      <c r="AS9799"/>
      <c r="AT9799"/>
      <c r="AU9799"/>
    </row>
    <row r="9800" spans="1:47" x14ac:dyDescent="0.25">
      <c r="A9800"/>
      <c r="C9800"/>
      <c r="D9800"/>
      <c r="J9800"/>
      <c r="L9800"/>
      <c r="M9800"/>
      <c r="N9800"/>
      <c r="O9800"/>
      <c r="P9800"/>
      <c r="Q9800"/>
      <c r="R9800"/>
      <c r="S9800"/>
      <c r="T9800"/>
      <c r="U9800"/>
      <c r="AA9800"/>
      <c r="AD9800"/>
      <c r="AR9800"/>
      <c r="AS9800"/>
      <c r="AT9800"/>
      <c r="AU9800"/>
    </row>
    <row r="9801" spans="1:47" x14ac:dyDescent="0.25">
      <c r="A9801"/>
      <c r="C9801"/>
      <c r="D9801"/>
      <c r="J9801"/>
      <c r="L9801"/>
      <c r="M9801"/>
      <c r="N9801"/>
      <c r="O9801"/>
      <c r="P9801"/>
      <c r="Q9801"/>
      <c r="R9801"/>
      <c r="S9801"/>
      <c r="T9801"/>
      <c r="U9801"/>
      <c r="AA9801"/>
      <c r="AD9801"/>
      <c r="AR9801"/>
      <c r="AS9801"/>
      <c r="AT9801"/>
      <c r="AU9801"/>
    </row>
    <row r="9802" spans="1:47" x14ac:dyDescent="0.25">
      <c r="A9802"/>
      <c r="C9802"/>
      <c r="D9802"/>
      <c r="J9802"/>
      <c r="L9802"/>
      <c r="M9802"/>
      <c r="N9802"/>
      <c r="O9802"/>
      <c r="P9802"/>
      <c r="Q9802"/>
      <c r="R9802"/>
      <c r="S9802"/>
      <c r="T9802"/>
      <c r="U9802"/>
      <c r="AA9802"/>
      <c r="AD9802"/>
      <c r="AR9802"/>
      <c r="AS9802"/>
      <c r="AT9802"/>
      <c r="AU9802"/>
    </row>
    <row r="9803" spans="1:47" x14ac:dyDescent="0.25">
      <c r="A9803"/>
      <c r="C9803"/>
      <c r="D9803"/>
      <c r="J9803"/>
      <c r="L9803"/>
      <c r="M9803"/>
      <c r="N9803"/>
      <c r="O9803"/>
      <c r="P9803"/>
      <c r="Q9803"/>
      <c r="R9803"/>
      <c r="S9803"/>
      <c r="T9803"/>
      <c r="U9803"/>
      <c r="AA9803"/>
      <c r="AD9803"/>
      <c r="AR9803"/>
      <c r="AS9803"/>
      <c r="AT9803"/>
      <c r="AU9803"/>
    </row>
    <row r="9804" spans="1:47" x14ac:dyDescent="0.25">
      <c r="A9804"/>
      <c r="C9804"/>
      <c r="D9804"/>
      <c r="J9804"/>
      <c r="L9804"/>
      <c r="M9804"/>
      <c r="N9804"/>
      <c r="O9804"/>
      <c r="P9804"/>
      <c r="Q9804"/>
      <c r="R9804"/>
      <c r="S9804"/>
      <c r="T9804"/>
      <c r="U9804"/>
      <c r="AA9804"/>
      <c r="AD9804"/>
      <c r="AR9804"/>
      <c r="AS9804"/>
      <c r="AT9804"/>
      <c r="AU9804"/>
    </row>
    <row r="9805" spans="1:47" x14ac:dyDescent="0.25">
      <c r="A9805"/>
      <c r="C9805"/>
      <c r="D9805"/>
      <c r="J9805"/>
      <c r="L9805"/>
      <c r="M9805"/>
      <c r="N9805"/>
      <c r="O9805"/>
      <c r="P9805"/>
      <c r="Q9805"/>
      <c r="R9805"/>
      <c r="S9805"/>
      <c r="T9805"/>
      <c r="U9805"/>
      <c r="AA9805"/>
      <c r="AD9805"/>
      <c r="AR9805"/>
      <c r="AS9805"/>
      <c r="AT9805"/>
      <c r="AU9805"/>
    </row>
    <row r="9806" spans="1:47" x14ac:dyDescent="0.25">
      <c r="A9806"/>
      <c r="C9806"/>
      <c r="D9806"/>
      <c r="J9806"/>
      <c r="L9806"/>
      <c r="M9806"/>
      <c r="N9806"/>
      <c r="O9806"/>
      <c r="P9806"/>
      <c r="Q9806"/>
      <c r="R9806"/>
      <c r="S9806"/>
      <c r="T9806"/>
      <c r="U9806"/>
      <c r="AA9806"/>
      <c r="AD9806"/>
      <c r="AR9806"/>
      <c r="AS9806"/>
      <c r="AT9806"/>
      <c r="AU9806"/>
    </row>
    <row r="9807" spans="1:47" x14ac:dyDescent="0.25">
      <c r="A9807"/>
      <c r="C9807"/>
      <c r="D9807"/>
      <c r="J9807"/>
      <c r="L9807"/>
      <c r="M9807"/>
      <c r="N9807"/>
      <c r="O9807"/>
      <c r="P9807"/>
      <c r="Q9807"/>
      <c r="R9807"/>
      <c r="S9807"/>
      <c r="T9807"/>
      <c r="U9807"/>
      <c r="AA9807"/>
      <c r="AD9807"/>
      <c r="AR9807"/>
      <c r="AS9807"/>
      <c r="AT9807"/>
      <c r="AU9807"/>
    </row>
    <row r="9808" spans="1:47" x14ac:dyDescent="0.25">
      <c r="A9808"/>
      <c r="C9808"/>
      <c r="D9808"/>
      <c r="J9808"/>
      <c r="L9808"/>
      <c r="M9808"/>
      <c r="N9808"/>
      <c r="O9808"/>
      <c r="P9808"/>
      <c r="Q9808"/>
      <c r="R9808"/>
      <c r="S9808"/>
      <c r="T9808"/>
      <c r="U9808"/>
      <c r="AA9808"/>
      <c r="AD9808"/>
      <c r="AR9808"/>
      <c r="AS9808"/>
      <c r="AT9808"/>
      <c r="AU9808"/>
    </row>
    <row r="9809" spans="1:47" x14ac:dyDescent="0.25">
      <c r="A9809"/>
      <c r="C9809"/>
      <c r="D9809"/>
      <c r="J9809"/>
      <c r="L9809"/>
      <c r="M9809"/>
      <c r="N9809"/>
      <c r="O9809"/>
      <c r="P9809"/>
      <c r="Q9809"/>
      <c r="R9809"/>
      <c r="S9809"/>
      <c r="T9809"/>
      <c r="U9809"/>
      <c r="AA9809"/>
      <c r="AD9809"/>
      <c r="AR9809"/>
      <c r="AS9809"/>
      <c r="AT9809"/>
      <c r="AU9809"/>
    </row>
    <row r="9810" spans="1:47" x14ac:dyDescent="0.25">
      <c r="A9810"/>
      <c r="C9810"/>
      <c r="D9810"/>
      <c r="J9810"/>
      <c r="L9810"/>
      <c r="M9810"/>
      <c r="N9810"/>
      <c r="O9810"/>
      <c r="P9810"/>
      <c r="Q9810"/>
      <c r="R9810"/>
      <c r="S9810"/>
      <c r="T9810"/>
      <c r="U9810"/>
      <c r="AA9810"/>
      <c r="AD9810"/>
      <c r="AR9810"/>
      <c r="AS9810"/>
      <c r="AT9810"/>
      <c r="AU9810"/>
    </row>
    <row r="9811" spans="1:47" x14ac:dyDescent="0.25">
      <c r="A9811"/>
      <c r="C9811"/>
      <c r="D9811"/>
      <c r="J9811"/>
      <c r="L9811"/>
      <c r="M9811"/>
      <c r="N9811"/>
      <c r="O9811"/>
      <c r="P9811"/>
      <c r="Q9811"/>
      <c r="R9811"/>
      <c r="S9811"/>
      <c r="T9811"/>
      <c r="U9811"/>
      <c r="AA9811"/>
      <c r="AD9811"/>
      <c r="AR9811"/>
      <c r="AS9811"/>
      <c r="AT9811"/>
      <c r="AU9811"/>
    </row>
    <row r="9812" spans="1:47" x14ac:dyDescent="0.25">
      <c r="A9812"/>
      <c r="C9812"/>
      <c r="D9812"/>
      <c r="J9812"/>
      <c r="L9812"/>
      <c r="M9812"/>
      <c r="N9812"/>
      <c r="O9812"/>
      <c r="P9812"/>
      <c r="Q9812"/>
      <c r="R9812"/>
      <c r="S9812"/>
      <c r="T9812"/>
      <c r="U9812"/>
      <c r="AA9812"/>
      <c r="AD9812"/>
      <c r="AR9812"/>
      <c r="AS9812"/>
      <c r="AT9812"/>
      <c r="AU9812"/>
    </row>
    <row r="9813" spans="1:47" x14ac:dyDescent="0.25">
      <c r="A9813"/>
      <c r="C9813"/>
      <c r="D9813"/>
      <c r="J9813"/>
      <c r="L9813"/>
      <c r="M9813"/>
      <c r="N9813"/>
      <c r="O9813"/>
      <c r="P9813"/>
      <c r="Q9813"/>
      <c r="R9813"/>
      <c r="S9813"/>
      <c r="T9813"/>
      <c r="U9813"/>
      <c r="AA9813"/>
      <c r="AD9813"/>
      <c r="AR9813"/>
      <c r="AS9813"/>
      <c r="AT9813"/>
      <c r="AU9813"/>
    </row>
    <row r="9814" spans="1:47" x14ac:dyDescent="0.25">
      <c r="A9814"/>
      <c r="C9814"/>
      <c r="D9814"/>
      <c r="J9814"/>
      <c r="L9814"/>
      <c r="M9814"/>
      <c r="N9814"/>
      <c r="O9814"/>
      <c r="P9814"/>
      <c r="Q9814"/>
      <c r="R9814"/>
      <c r="S9814"/>
      <c r="T9814"/>
      <c r="U9814"/>
      <c r="AA9814"/>
      <c r="AD9814"/>
      <c r="AR9814"/>
      <c r="AS9814"/>
      <c r="AT9814"/>
      <c r="AU9814"/>
    </row>
    <row r="9815" spans="1:47" x14ac:dyDescent="0.25">
      <c r="A9815"/>
      <c r="C9815"/>
      <c r="D9815"/>
      <c r="J9815"/>
      <c r="L9815"/>
      <c r="M9815"/>
      <c r="N9815"/>
      <c r="O9815"/>
      <c r="P9815"/>
      <c r="Q9815"/>
      <c r="R9815"/>
      <c r="S9815"/>
      <c r="T9815"/>
      <c r="U9815"/>
      <c r="AA9815"/>
      <c r="AD9815"/>
      <c r="AR9815"/>
      <c r="AS9815"/>
      <c r="AT9815"/>
      <c r="AU9815"/>
    </row>
    <row r="9816" spans="1:47" x14ac:dyDescent="0.25">
      <c r="A9816"/>
      <c r="C9816"/>
      <c r="D9816"/>
      <c r="J9816"/>
      <c r="L9816"/>
      <c r="M9816"/>
      <c r="N9816"/>
      <c r="O9816"/>
      <c r="P9816"/>
      <c r="Q9816"/>
      <c r="R9816"/>
      <c r="S9816"/>
      <c r="T9816"/>
      <c r="U9816"/>
      <c r="AA9816"/>
      <c r="AD9816"/>
      <c r="AR9816"/>
      <c r="AS9816"/>
      <c r="AT9816"/>
      <c r="AU9816"/>
    </row>
    <row r="9817" spans="1:47" x14ac:dyDescent="0.25">
      <c r="A9817"/>
      <c r="C9817"/>
      <c r="D9817"/>
      <c r="J9817"/>
      <c r="L9817"/>
      <c r="M9817"/>
      <c r="N9817"/>
      <c r="O9817"/>
      <c r="P9817"/>
      <c r="Q9817"/>
      <c r="R9817"/>
      <c r="S9817"/>
      <c r="T9817"/>
      <c r="U9817"/>
      <c r="AA9817"/>
      <c r="AD9817"/>
      <c r="AR9817"/>
      <c r="AS9817"/>
      <c r="AT9817"/>
      <c r="AU9817"/>
    </row>
    <row r="9818" spans="1:47" x14ac:dyDescent="0.25">
      <c r="A9818"/>
      <c r="C9818"/>
      <c r="D9818"/>
      <c r="J9818"/>
      <c r="L9818"/>
      <c r="M9818"/>
      <c r="N9818"/>
      <c r="O9818"/>
      <c r="P9818"/>
      <c r="Q9818"/>
      <c r="R9818"/>
      <c r="S9818"/>
      <c r="T9818"/>
      <c r="U9818"/>
      <c r="AA9818"/>
      <c r="AD9818"/>
      <c r="AR9818"/>
      <c r="AS9818"/>
      <c r="AT9818"/>
      <c r="AU9818"/>
    </row>
    <row r="9819" spans="1:47" x14ac:dyDescent="0.25">
      <c r="A9819"/>
      <c r="C9819"/>
      <c r="D9819"/>
      <c r="J9819"/>
      <c r="L9819"/>
      <c r="M9819"/>
      <c r="N9819"/>
      <c r="O9819"/>
      <c r="P9819"/>
      <c r="Q9819"/>
      <c r="R9819"/>
      <c r="S9819"/>
      <c r="T9819"/>
      <c r="U9819"/>
      <c r="AA9819"/>
      <c r="AD9819"/>
      <c r="AR9819"/>
      <c r="AS9819"/>
      <c r="AT9819"/>
      <c r="AU9819"/>
    </row>
    <row r="9820" spans="1:47" x14ac:dyDescent="0.25">
      <c r="A9820"/>
      <c r="C9820"/>
      <c r="D9820"/>
      <c r="J9820"/>
      <c r="L9820"/>
      <c r="M9820"/>
      <c r="N9820"/>
      <c r="O9820"/>
      <c r="P9820"/>
      <c r="Q9820"/>
      <c r="R9820"/>
      <c r="S9820"/>
      <c r="T9820"/>
      <c r="U9820"/>
      <c r="AA9820"/>
      <c r="AD9820"/>
      <c r="AR9820"/>
      <c r="AS9820"/>
      <c r="AT9820"/>
      <c r="AU9820"/>
    </row>
    <row r="9821" spans="1:47" x14ac:dyDescent="0.25">
      <c r="A9821"/>
      <c r="C9821"/>
      <c r="D9821"/>
      <c r="J9821"/>
      <c r="L9821"/>
      <c r="M9821"/>
      <c r="N9821"/>
      <c r="O9821"/>
      <c r="P9821"/>
      <c r="Q9821"/>
      <c r="R9821"/>
      <c r="S9821"/>
      <c r="T9821"/>
      <c r="U9821"/>
      <c r="AA9821"/>
      <c r="AD9821"/>
      <c r="AR9821"/>
      <c r="AS9821"/>
      <c r="AT9821"/>
      <c r="AU9821"/>
    </row>
    <row r="9822" spans="1:47" x14ac:dyDescent="0.25">
      <c r="A9822"/>
      <c r="C9822"/>
      <c r="D9822"/>
      <c r="J9822"/>
      <c r="L9822"/>
      <c r="M9822"/>
      <c r="N9822"/>
      <c r="O9822"/>
      <c r="P9822"/>
      <c r="Q9822"/>
      <c r="R9822"/>
      <c r="S9822"/>
      <c r="T9822"/>
      <c r="U9822"/>
      <c r="AA9822"/>
      <c r="AD9822"/>
      <c r="AR9822"/>
      <c r="AS9822"/>
      <c r="AT9822"/>
      <c r="AU9822"/>
    </row>
    <row r="9823" spans="1:47" x14ac:dyDescent="0.25">
      <c r="A9823"/>
      <c r="C9823"/>
      <c r="D9823"/>
      <c r="J9823"/>
      <c r="L9823"/>
      <c r="M9823"/>
      <c r="N9823"/>
      <c r="O9823"/>
      <c r="P9823"/>
      <c r="Q9823"/>
      <c r="R9823"/>
      <c r="S9823"/>
      <c r="T9823"/>
      <c r="U9823"/>
      <c r="AA9823"/>
      <c r="AD9823"/>
      <c r="AR9823"/>
      <c r="AS9823"/>
      <c r="AT9823"/>
      <c r="AU9823"/>
    </row>
    <row r="9824" spans="1:47" x14ac:dyDescent="0.25">
      <c r="A9824"/>
      <c r="C9824"/>
      <c r="D9824"/>
      <c r="J9824"/>
      <c r="L9824"/>
      <c r="M9824"/>
      <c r="N9824"/>
      <c r="O9824"/>
      <c r="P9824"/>
      <c r="Q9824"/>
      <c r="R9824"/>
      <c r="S9824"/>
      <c r="T9824"/>
      <c r="U9824"/>
      <c r="AA9824"/>
      <c r="AD9824"/>
      <c r="AR9824"/>
      <c r="AS9824"/>
      <c r="AT9824"/>
      <c r="AU9824"/>
    </row>
    <row r="9825" spans="1:47" x14ac:dyDescent="0.25">
      <c r="A9825"/>
      <c r="C9825"/>
      <c r="D9825"/>
      <c r="J9825"/>
      <c r="L9825"/>
      <c r="M9825"/>
      <c r="N9825"/>
      <c r="O9825"/>
      <c r="P9825"/>
      <c r="Q9825"/>
      <c r="R9825"/>
      <c r="S9825"/>
      <c r="T9825"/>
      <c r="U9825"/>
      <c r="AA9825"/>
      <c r="AD9825"/>
      <c r="AR9825"/>
      <c r="AS9825"/>
      <c r="AT9825"/>
      <c r="AU9825"/>
    </row>
    <row r="9826" spans="1:47" x14ac:dyDescent="0.25">
      <c r="A9826"/>
      <c r="C9826"/>
      <c r="D9826"/>
      <c r="J9826"/>
      <c r="L9826"/>
      <c r="M9826"/>
      <c r="N9826"/>
      <c r="O9826"/>
      <c r="P9826"/>
      <c r="Q9826"/>
      <c r="R9826"/>
      <c r="S9826"/>
      <c r="T9826"/>
      <c r="U9826"/>
      <c r="AA9826"/>
      <c r="AD9826"/>
      <c r="AR9826"/>
      <c r="AS9826"/>
      <c r="AT9826"/>
      <c r="AU9826"/>
    </row>
    <row r="9827" spans="1:47" x14ac:dyDescent="0.25">
      <c r="A9827"/>
      <c r="C9827"/>
      <c r="D9827"/>
      <c r="J9827"/>
      <c r="L9827"/>
      <c r="M9827"/>
      <c r="N9827"/>
      <c r="O9827"/>
      <c r="P9827"/>
      <c r="Q9827"/>
      <c r="R9827"/>
      <c r="S9827"/>
      <c r="T9827"/>
      <c r="U9827"/>
      <c r="AA9827"/>
      <c r="AD9827"/>
      <c r="AR9827"/>
      <c r="AS9827"/>
      <c r="AT9827"/>
      <c r="AU9827"/>
    </row>
    <row r="9828" spans="1:47" x14ac:dyDescent="0.25">
      <c r="A9828"/>
      <c r="C9828"/>
      <c r="D9828"/>
      <c r="J9828"/>
      <c r="L9828"/>
      <c r="M9828"/>
      <c r="N9828"/>
      <c r="O9828"/>
      <c r="P9828"/>
      <c r="Q9828"/>
      <c r="R9828"/>
      <c r="S9828"/>
      <c r="T9828"/>
      <c r="U9828"/>
      <c r="AA9828"/>
      <c r="AD9828"/>
      <c r="AR9828"/>
      <c r="AS9828"/>
      <c r="AT9828"/>
      <c r="AU9828"/>
    </row>
    <row r="9829" spans="1:47" x14ac:dyDescent="0.25">
      <c r="A9829"/>
      <c r="C9829"/>
      <c r="D9829"/>
      <c r="J9829"/>
      <c r="L9829"/>
      <c r="M9829"/>
      <c r="N9829"/>
      <c r="O9829"/>
      <c r="P9829"/>
      <c r="Q9829"/>
      <c r="R9829"/>
      <c r="S9829"/>
      <c r="T9829"/>
      <c r="U9829"/>
      <c r="AA9829"/>
      <c r="AD9829"/>
      <c r="AR9829"/>
      <c r="AS9829"/>
      <c r="AT9829"/>
      <c r="AU9829"/>
    </row>
    <row r="9830" spans="1:47" x14ac:dyDescent="0.25">
      <c r="A9830"/>
      <c r="C9830"/>
      <c r="D9830"/>
      <c r="J9830"/>
      <c r="L9830"/>
      <c r="M9830"/>
      <c r="N9830"/>
      <c r="O9830"/>
      <c r="P9830"/>
      <c r="Q9830"/>
      <c r="R9830"/>
      <c r="S9830"/>
      <c r="T9830"/>
      <c r="U9830"/>
      <c r="AA9830"/>
      <c r="AD9830"/>
      <c r="AR9830"/>
      <c r="AS9830"/>
      <c r="AT9830"/>
      <c r="AU9830"/>
    </row>
    <row r="9831" spans="1:47" x14ac:dyDescent="0.25">
      <c r="A9831"/>
      <c r="C9831"/>
      <c r="D9831"/>
      <c r="J9831"/>
      <c r="L9831"/>
      <c r="M9831"/>
      <c r="N9831"/>
      <c r="O9831"/>
      <c r="P9831"/>
      <c r="Q9831"/>
      <c r="R9831"/>
      <c r="S9831"/>
      <c r="T9831"/>
      <c r="U9831"/>
      <c r="AA9831"/>
      <c r="AD9831"/>
      <c r="AR9831"/>
      <c r="AS9831"/>
      <c r="AT9831"/>
      <c r="AU9831"/>
    </row>
    <row r="9832" spans="1:47" x14ac:dyDescent="0.25">
      <c r="A9832"/>
      <c r="C9832"/>
      <c r="D9832"/>
      <c r="J9832"/>
      <c r="L9832"/>
      <c r="M9832"/>
      <c r="N9832"/>
      <c r="O9832"/>
      <c r="P9832"/>
      <c r="Q9832"/>
      <c r="R9832"/>
      <c r="S9832"/>
      <c r="T9832"/>
      <c r="U9832"/>
      <c r="AA9832"/>
      <c r="AD9832"/>
      <c r="AR9832"/>
      <c r="AS9832"/>
      <c r="AT9832"/>
      <c r="AU9832"/>
    </row>
    <row r="9833" spans="1:47" x14ac:dyDescent="0.25">
      <c r="A9833"/>
      <c r="C9833"/>
      <c r="D9833"/>
      <c r="J9833"/>
      <c r="L9833"/>
      <c r="M9833"/>
      <c r="N9833"/>
      <c r="O9833"/>
      <c r="P9833"/>
      <c r="Q9833"/>
      <c r="R9833"/>
      <c r="S9833"/>
      <c r="T9833"/>
      <c r="U9833"/>
      <c r="AA9833"/>
      <c r="AD9833"/>
      <c r="AR9833"/>
      <c r="AS9833"/>
      <c r="AT9833"/>
      <c r="AU9833"/>
    </row>
    <row r="9834" spans="1:47" x14ac:dyDescent="0.25">
      <c r="A9834"/>
      <c r="C9834"/>
      <c r="D9834"/>
      <c r="J9834"/>
      <c r="L9834"/>
      <c r="M9834"/>
      <c r="N9834"/>
      <c r="O9834"/>
      <c r="P9834"/>
      <c r="Q9834"/>
      <c r="R9834"/>
      <c r="S9834"/>
      <c r="T9834"/>
      <c r="U9834"/>
      <c r="AA9834"/>
      <c r="AD9834"/>
      <c r="AR9834"/>
      <c r="AS9834"/>
      <c r="AT9834"/>
      <c r="AU9834"/>
    </row>
    <row r="9835" spans="1:47" x14ac:dyDescent="0.25">
      <c r="A9835"/>
      <c r="C9835"/>
      <c r="D9835"/>
      <c r="J9835"/>
      <c r="L9835"/>
      <c r="M9835"/>
      <c r="N9835"/>
      <c r="O9835"/>
      <c r="P9835"/>
      <c r="Q9835"/>
      <c r="R9835"/>
      <c r="S9835"/>
      <c r="T9835"/>
      <c r="U9835"/>
      <c r="AA9835"/>
      <c r="AD9835"/>
      <c r="AR9835"/>
      <c r="AS9835"/>
      <c r="AT9835"/>
      <c r="AU9835"/>
    </row>
    <row r="9836" spans="1:47" x14ac:dyDescent="0.25">
      <c r="A9836"/>
      <c r="C9836"/>
      <c r="D9836"/>
      <c r="J9836"/>
      <c r="L9836"/>
      <c r="M9836"/>
      <c r="N9836"/>
      <c r="O9836"/>
      <c r="P9836"/>
      <c r="Q9836"/>
      <c r="R9836"/>
      <c r="S9836"/>
      <c r="T9836"/>
      <c r="U9836"/>
      <c r="AA9836"/>
      <c r="AD9836"/>
      <c r="AR9836"/>
      <c r="AS9836"/>
      <c r="AT9836"/>
      <c r="AU9836"/>
    </row>
    <row r="9837" spans="1:47" x14ac:dyDescent="0.25">
      <c r="A9837"/>
      <c r="C9837"/>
      <c r="D9837"/>
      <c r="J9837"/>
      <c r="L9837"/>
      <c r="M9837"/>
      <c r="N9837"/>
      <c r="O9837"/>
      <c r="P9837"/>
      <c r="Q9837"/>
      <c r="R9837"/>
      <c r="S9837"/>
      <c r="T9837"/>
      <c r="U9837"/>
      <c r="AA9837"/>
      <c r="AD9837"/>
      <c r="AR9837"/>
      <c r="AS9837"/>
      <c r="AT9837"/>
      <c r="AU9837"/>
    </row>
    <row r="9838" spans="1:47" x14ac:dyDescent="0.25">
      <c r="A9838"/>
      <c r="C9838"/>
      <c r="D9838"/>
      <c r="J9838"/>
      <c r="L9838"/>
      <c r="M9838"/>
      <c r="N9838"/>
      <c r="O9838"/>
      <c r="P9838"/>
      <c r="Q9838"/>
      <c r="R9838"/>
      <c r="S9838"/>
      <c r="T9838"/>
      <c r="U9838"/>
      <c r="AA9838"/>
      <c r="AD9838"/>
      <c r="AR9838"/>
      <c r="AS9838"/>
      <c r="AT9838"/>
      <c r="AU9838"/>
    </row>
    <row r="9839" spans="1:47" x14ac:dyDescent="0.25">
      <c r="A9839"/>
      <c r="C9839"/>
      <c r="D9839"/>
      <c r="J9839"/>
      <c r="L9839"/>
      <c r="M9839"/>
      <c r="N9839"/>
      <c r="O9839"/>
      <c r="P9839"/>
      <c r="Q9839"/>
      <c r="R9839"/>
      <c r="S9839"/>
      <c r="T9839"/>
      <c r="U9839"/>
      <c r="AA9839"/>
      <c r="AD9839"/>
      <c r="AR9839"/>
      <c r="AS9839"/>
      <c r="AT9839"/>
      <c r="AU9839"/>
    </row>
    <row r="9840" spans="1:47" x14ac:dyDescent="0.25">
      <c r="A9840"/>
      <c r="C9840"/>
      <c r="D9840"/>
      <c r="J9840"/>
      <c r="L9840"/>
      <c r="M9840"/>
      <c r="N9840"/>
      <c r="O9840"/>
      <c r="P9840"/>
      <c r="Q9840"/>
      <c r="R9840"/>
      <c r="S9840"/>
      <c r="T9840"/>
      <c r="U9840"/>
      <c r="AA9840"/>
      <c r="AD9840"/>
      <c r="AR9840"/>
      <c r="AS9840"/>
      <c r="AT9840"/>
      <c r="AU9840"/>
    </row>
    <row r="9841" spans="1:47" x14ac:dyDescent="0.25">
      <c r="A9841"/>
      <c r="C9841"/>
      <c r="D9841"/>
      <c r="J9841"/>
      <c r="L9841"/>
      <c r="M9841"/>
      <c r="N9841"/>
      <c r="O9841"/>
      <c r="P9841"/>
      <c r="Q9841"/>
      <c r="R9841"/>
      <c r="S9841"/>
      <c r="T9841"/>
      <c r="U9841"/>
      <c r="AA9841"/>
      <c r="AD9841"/>
      <c r="AR9841"/>
      <c r="AS9841"/>
      <c r="AT9841"/>
      <c r="AU9841"/>
    </row>
    <row r="9842" spans="1:47" x14ac:dyDescent="0.25">
      <c r="A9842"/>
      <c r="C9842"/>
      <c r="D9842"/>
      <c r="J9842"/>
      <c r="L9842"/>
      <c r="M9842"/>
      <c r="N9842"/>
      <c r="O9842"/>
      <c r="P9842"/>
      <c r="Q9842"/>
      <c r="R9842"/>
      <c r="S9842"/>
      <c r="T9842"/>
      <c r="U9842"/>
      <c r="AA9842"/>
      <c r="AD9842"/>
      <c r="AR9842"/>
      <c r="AS9842"/>
      <c r="AT9842"/>
      <c r="AU9842"/>
    </row>
    <row r="9843" spans="1:47" x14ac:dyDescent="0.25">
      <c r="A9843"/>
      <c r="C9843"/>
      <c r="D9843"/>
      <c r="J9843"/>
      <c r="L9843"/>
      <c r="M9843"/>
      <c r="N9843"/>
      <c r="O9843"/>
      <c r="P9843"/>
      <c r="Q9843"/>
      <c r="R9843"/>
      <c r="S9843"/>
      <c r="T9843"/>
      <c r="U9843"/>
      <c r="AA9843"/>
      <c r="AD9843"/>
      <c r="AR9843"/>
      <c r="AS9843"/>
      <c r="AT9843"/>
      <c r="AU9843"/>
    </row>
    <row r="9844" spans="1:47" x14ac:dyDescent="0.25">
      <c r="A9844"/>
      <c r="C9844"/>
      <c r="D9844"/>
      <c r="J9844"/>
      <c r="L9844"/>
      <c r="M9844"/>
      <c r="N9844"/>
      <c r="O9844"/>
      <c r="P9844"/>
      <c r="Q9844"/>
      <c r="R9844"/>
      <c r="S9844"/>
      <c r="T9844"/>
      <c r="U9844"/>
      <c r="AA9844"/>
      <c r="AD9844"/>
      <c r="AR9844"/>
      <c r="AS9844"/>
      <c r="AT9844"/>
      <c r="AU9844"/>
    </row>
    <row r="9845" spans="1:47" x14ac:dyDescent="0.25">
      <c r="A9845"/>
      <c r="C9845"/>
      <c r="D9845"/>
      <c r="J9845"/>
      <c r="L9845"/>
      <c r="M9845"/>
      <c r="N9845"/>
      <c r="O9845"/>
      <c r="P9845"/>
      <c r="Q9845"/>
      <c r="R9845"/>
      <c r="S9845"/>
      <c r="T9845"/>
      <c r="U9845"/>
      <c r="AA9845"/>
      <c r="AD9845"/>
      <c r="AR9845"/>
      <c r="AS9845"/>
      <c r="AT9845"/>
      <c r="AU9845"/>
    </row>
    <row r="9846" spans="1:47" x14ac:dyDescent="0.25">
      <c r="A9846"/>
      <c r="C9846"/>
      <c r="D9846"/>
      <c r="J9846"/>
      <c r="L9846"/>
      <c r="M9846"/>
      <c r="N9846"/>
      <c r="O9846"/>
      <c r="P9846"/>
      <c r="Q9846"/>
      <c r="R9846"/>
      <c r="S9846"/>
      <c r="T9846"/>
      <c r="U9846"/>
      <c r="AA9846"/>
      <c r="AD9846"/>
      <c r="AR9846"/>
      <c r="AS9846"/>
      <c r="AT9846"/>
      <c r="AU9846"/>
    </row>
    <row r="9847" spans="1:47" x14ac:dyDescent="0.25">
      <c r="A9847"/>
      <c r="C9847"/>
      <c r="D9847"/>
      <c r="J9847"/>
      <c r="L9847"/>
      <c r="M9847"/>
      <c r="N9847"/>
      <c r="O9847"/>
      <c r="P9847"/>
      <c r="Q9847"/>
      <c r="R9847"/>
      <c r="S9847"/>
      <c r="T9847"/>
      <c r="U9847"/>
      <c r="AA9847"/>
      <c r="AD9847"/>
      <c r="AR9847"/>
      <c r="AS9847"/>
      <c r="AT9847"/>
      <c r="AU9847"/>
    </row>
    <row r="9848" spans="1:47" x14ac:dyDescent="0.25">
      <c r="A9848"/>
      <c r="C9848"/>
      <c r="D9848"/>
      <c r="J9848"/>
      <c r="L9848"/>
      <c r="M9848"/>
      <c r="N9848"/>
      <c r="O9848"/>
      <c r="P9848"/>
      <c r="Q9848"/>
      <c r="R9848"/>
      <c r="S9848"/>
      <c r="T9848"/>
      <c r="U9848"/>
      <c r="AA9848"/>
      <c r="AD9848"/>
      <c r="AR9848"/>
      <c r="AS9848"/>
      <c r="AT9848"/>
      <c r="AU9848"/>
    </row>
    <row r="9849" spans="1:47" x14ac:dyDescent="0.25">
      <c r="A9849"/>
      <c r="C9849"/>
      <c r="D9849"/>
      <c r="J9849"/>
      <c r="L9849"/>
      <c r="M9849"/>
      <c r="N9849"/>
      <c r="O9849"/>
      <c r="P9849"/>
      <c r="Q9849"/>
      <c r="R9849"/>
      <c r="S9849"/>
      <c r="T9849"/>
      <c r="U9849"/>
      <c r="AA9849"/>
      <c r="AD9849"/>
      <c r="AR9849"/>
      <c r="AS9849"/>
      <c r="AT9849"/>
      <c r="AU9849"/>
    </row>
    <row r="9850" spans="1:47" x14ac:dyDescent="0.25">
      <c r="A9850"/>
      <c r="C9850"/>
      <c r="D9850"/>
      <c r="J9850"/>
      <c r="L9850"/>
      <c r="M9850"/>
      <c r="N9850"/>
      <c r="O9850"/>
      <c r="P9850"/>
      <c r="Q9850"/>
      <c r="R9850"/>
      <c r="S9850"/>
      <c r="T9850"/>
      <c r="U9850"/>
      <c r="AA9850"/>
      <c r="AD9850"/>
      <c r="AR9850"/>
      <c r="AS9850"/>
      <c r="AT9850"/>
      <c r="AU9850"/>
    </row>
    <row r="9851" spans="1:47" x14ac:dyDescent="0.25">
      <c r="A9851"/>
      <c r="C9851"/>
      <c r="D9851"/>
      <c r="J9851"/>
      <c r="L9851"/>
      <c r="M9851"/>
      <c r="N9851"/>
      <c r="O9851"/>
      <c r="P9851"/>
      <c r="Q9851"/>
      <c r="R9851"/>
      <c r="S9851"/>
      <c r="T9851"/>
      <c r="U9851"/>
      <c r="AA9851"/>
      <c r="AD9851"/>
      <c r="AR9851"/>
      <c r="AS9851"/>
      <c r="AT9851"/>
      <c r="AU9851"/>
    </row>
    <row r="9852" spans="1:47" x14ac:dyDescent="0.25">
      <c r="A9852"/>
      <c r="C9852"/>
      <c r="D9852"/>
      <c r="J9852"/>
      <c r="L9852"/>
      <c r="M9852"/>
      <c r="N9852"/>
      <c r="O9852"/>
      <c r="P9852"/>
      <c r="Q9852"/>
      <c r="R9852"/>
      <c r="S9852"/>
      <c r="T9852"/>
      <c r="U9852"/>
      <c r="AA9852"/>
      <c r="AD9852"/>
      <c r="AR9852"/>
      <c r="AS9852"/>
      <c r="AT9852"/>
      <c r="AU9852"/>
    </row>
    <row r="9853" spans="1:47" x14ac:dyDescent="0.25">
      <c r="A9853"/>
      <c r="C9853"/>
      <c r="D9853"/>
      <c r="J9853"/>
      <c r="L9853"/>
      <c r="M9853"/>
      <c r="N9853"/>
      <c r="O9853"/>
      <c r="P9853"/>
      <c r="Q9853"/>
      <c r="R9853"/>
      <c r="S9853"/>
      <c r="T9853"/>
      <c r="U9853"/>
      <c r="AA9853"/>
      <c r="AD9853"/>
      <c r="AR9853"/>
      <c r="AS9853"/>
      <c r="AT9853"/>
      <c r="AU9853"/>
    </row>
    <row r="9854" spans="1:47" x14ac:dyDescent="0.25">
      <c r="A9854"/>
      <c r="C9854"/>
      <c r="D9854"/>
      <c r="J9854"/>
      <c r="L9854"/>
      <c r="M9854"/>
      <c r="N9854"/>
      <c r="O9854"/>
      <c r="P9854"/>
      <c r="Q9854"/>
      <c r="R9854"/>
      <c r="S9854"/>
      <c r="T9854"/>
      <c r="U9854"/>
      <c r="AA9854"/>
      <c r="AD9854"/>
      <c r="AR9854"/>
      <c r="AS9854"/>
      <c r="AT9854"/>
      <c r="AU9854"/>
    </row>
    <row r="9855" spans="1:47" x14ac:dyDescent="0.25">
      <c r="A9855"/>
      <c r="C9855"/>
      <c r="D9855"/>
      <c r="J9855"/>
      <c r="L9855"/>
      <c r="M9855"/>
      <c r="N9855"/>
      <c r="O9855"/>
      <c r="P9855"/>
      <c r="Q9855"/>
      <c r="R9855"/>
      <c r="S9855"/>
      <c r="T9855"/>
      <c r="U9855"/>
      <c r="AA9855"/>
      <c r="AD9855"/>
      <c r="AR9855"/>
      <c r="AS9855"/>
      <c r="AT9855"/>
      <c r="AU9855"/>
    </row>
    <row r="9856" spans="1:47" x14ac:dyDescent="0.25">
      <c r="A9856"/>
      <c r="C9856"/>
      <c r="D9856"/>
      <c r="J9856"/>
      <c r="L9856"/>
      <c r="M9856"/>
      <c r="N9856"/>
      <c r="O9856"/>
      <c r="P9856"/>
      <c r="Q9856"/>
      <c r="R9856"/>
      <c r="S9856"/>
      <c r="T9856"/>
      <c r="U9856"/>
      <c r="AA9856"/>
      <c r="AD9856"/>
      <c r="AR9856"/>
      <c r="AS9856"/>
      <c r="AT9856"/>
      <c r="AU9856"/>
    </row>
    <row r="9857" spans="1:47" x14ac:dyDescent="0.25">
      <c r="A9857"/>
      <c r="C9857"/>
      <c r="D9857"/>
      <c r="J9857"/>
      <c r="L9857"/>
      <c r="M9857"/>
      <c r="N9857"/>
      <c r="O9857"/>
      <c r="P9857"/>
      <c r="Q9857"/>
      <c r="R9857"/>
      <c r="S9857"/>
      <c r="T9857"/>
      <c r="U9857"/>
      <c r="AA9857"/>
      <c r="AD9857"/>
      <c r="AR9857"/>
      <c r="AS9857"/>
      <c r="AT9857"/>
      <c r="AU9857"/>
    </row>
    <row r="9858" spans="1:47" x14ac:dyDescent="0.25">
      <c r="A9858"/>
      <c r="C9858"/>
      <c r="D9858"/>
      <c r="J9858"/>
      <c r="L9858"/>
      <c r="M9858"/>
      <c r="N9858"/>
      <c r="O9858"/>
      <c r="P9858"/>
      <c r="Q9858"/>
      <c r="R9858"/>
      <c r="S9858"/>
      <c r="T9858"/>
      <c r="U9858"/>
      <c r="AA9858"/>
      <c r="AD9858"/>
      <c r="AR9858"/>
      <c r="AS9858"/>
      <c r="AT9858"/>
      <c r="AU9858"/>
    </row>
    <row r="9859" spans="1:47" x14ac:dyDescent="0.25">
      <c r="A9859"/>
      <c r="C9859"/>
      <c r="D9859"/>
      <c r="J9859"/>
      <c r="L9859"/>
      <c r="M9859"/>
      <c r="N9859"/>
      <c r="O9859"/>
      <c r="P9859"/>
      <c r="Q9859"/>
      <c r="R9859"/>
      <c r="S9859"/>
      <c r="T9859"/>
      <c r="U9859"/>
      <c r="AA9859"/>
      <c r="AD9859"/>
      <c r="AR9859"/>
      <c r="AS9859"/>
      <c r="AT9859"/>
      <c r="AU9859"/>
    </row>
    <row r="9860" spans="1:47" x14ac:dyDescent="0.25">
      <c r="A9860"/>
      <c r="C9860"/>
      <c r="D9860"/>
      <c r="J9860"/>
      <c r="L9860"/>
      <c r="M9860"/>
      <c r="N9860"/>
      <c r="O9860"/>
      <c r="P9860"/>
      <c r="Q9860"/>
      <c r="R9860"/>
      <c r="S9860"/>
      <c r="T9860"/>
      <c r="U9860"/>
      <c r="AA9860"/>
      <c r="AD9860"/>
      <c r="AR9860"/>
      <c r="AS9860"/>
      <c r="AT9860"/>
      <c r="AU9860"/>
    </row>
    <row r="9861" spans="1:47" x14ac:dyDescent="0.25">
      <c r="A9861"/>
      <c r="C9861"/>
      <c r="D9861"/>
      <c r="J9861"/>
      <c r="L9861"/>
      <c r="M9861"/>
      <c r="N9861"/>
      <c r="O9861"/>
      <c r="P9861"/>
      <c r="Q9861"/>
      <c r="R9861"/>
      <c r="S9861"/>
      <c r="T9861"/>
      <c r="U9861"/>
      <c r="AA9861"/>
      <c r="AD9861"/>
      <c r="AR9861"/>
      <c r="AS9861"/>
      <c r="AT9861"/>
      <c r="AU9861"/>
    </row>
    <row r="9862" spans="1:47" x14ac:dyDescent="0.25">
      <c r="A9862"/>
      <c r="C9862"/>
      <c r="D9862"/>
      <c r="J9862"/>
      <c r="L9862"/>
      <c r="M9862"/>
      <c r="N9862"/>
      <c r="O9862"/>
      <c r="P9862"/>
      <c r="Q9862"/>
      <c r="R9862"/>
      <c r="S9862"/>
      <c r="T9862"/>
      <c r="U9862"/>
      <c r="AA9862"/>
      <c r="AD9862"/>
      <c r="AR9862"/>
      <c r="AS9862"/>
      <c r="AT9862"/>
      <c r="AU9862"/>
    </row>
    <row r="9863" spans="1:47" x14ac:dyDescent="0.25">
      <c r="A9863"/>
      <c r="C9863"/>
      <c r="D9863"/>
      <c r="J9863"/>
      <c r="L9863"/>
      <c r="M9863"/>
      <c r="N9863"/>
      <c r="O9863"/>
      <c r="P9863"/>
      <c r="Q9863"/>
      <c r="R9863"/>
      <c r="S9863"/>
      <c r="T9863"/>
      <c r="U9863"/>
      <c r="AA9863"/>
      <c r="AD9863"/>
      <c r="AR9863"/>
      <c r="AS9863"/>
      <c r="AT9863"/>
      <c r="AU9863"/>
    </row>
    <row r="9864" spans="1:47" x14ac:dyDescent="0.25">
      <c r="A9864"/>
      <c r="C9864"/>
      <c r="D9864"/>
      <c r="J9864"/>
      <c r="L9864"/>
      <c r="M9864"/>
      <c r="N9864"/>
      <c r="O9864"/>
      <c r="P9864"/>
      <c r="Q9864"/>
      <c r="R9864"/>
      <c r="S9864"/>
      <c r="T9864"/>
      <c r="U9864"/>
      <c r="AA9864"/>
      <c r="AD9864"/>
      <c r="AR9864"/>
      <c r="AS9864"/>
      <c r="AT9864"/>
      <c r="AU9864"/>
    </row>
    <row r="9865" spans="1:47" x14ac:dyDescent="0.25">
      <c r="A9865"/>
      <c r="C9865"/>
      <c r="D9865"/>
      <c r="J9865"/>
      <c r="L9865"/>
      <c r="M9865"/>
      <c r="N9865"/>
      <c r="O9865"/>
      <c r="P9865"/>
      <c r="Q9865"/>
      <c r="R9865"/>
      <c r="S9865"/>
      <c r="T9865"/>
      <c r="U9865"/>
      <c r="AA9865"/>
      <c r="AD9865"/>
      <c r="AR9865"/>
      <c r="AS9865"/>
      <c r="AT9865"/>
      <c r="AU9865"/>
    </row>
    <row r="9866" spans="1:47" x14ac:dyDescent="0.25">
      <c r="A9866"/>
      <c r="C9866"/>
      <c r="D9866"/>
      <c r="J9866"/>
      <c r="L9866"/>
      <c r="M9866"/>
      <c r="N9866"/>
      <c r="O9866"/>
      <c r="P9866"/>
      <c r="Q9866"/>
      <c r="R9866"/>
      <c r="S9866"/>
      <c r="T9866"/>
      <c r="U9866"/>
      <c r="AA9866"/>
      <c r="AD9866"/>
      <c r="AR9866"/>
      <c r="AS9866"/>
      <c r="AT9866"/>
      <c r="AU9866"/>
    </row>
    <row r="9867" spans="1:47" x14ac:dyDescent="0.25">
      <c r="A9867"/>
      <c r="C9867"/>
      <c r="D9867"/>
      <c r="J9867"/>
      <c r="L9867"/>
      <c r="M9867"/>
      <c r="N9867"/>
      <c r="O9867"/>
      <c r="P9867"/>
      <c r="Q9867"/>
      <c r="R9867"/>
      <c r="S9867"/>
      <c r="T9867"/>
      <c r="U9867"/>
      <c r="AA9867"/>
      <c r="AD9867"/>
      <c r="AR9867"/>
      <c r="AS9867"/>
      <c r="AT9867"/>
      <c r="AU9867"/>
    </row>
    <row r="9868" spans="1:47" x14ac:dyDescent="0.25">
      <c r="A9868"/>
      <c r="C9868"/>
      <c r="D9868"/>
      <c r="J9868"/>
      <c r="L9868"/>
      <c r="M9868"/>
      <c r="N9868"/>
      <c r="O9868"/>
      <c r="P9868"/>
      <c r="Q9868"/>
      <c r="R9868"/>
      <c r="S9868"/>
      <c r="T9868"/>
      <c r="U9868"/>
      <c r="AA9868"/>
      <c r="AD9868"/>
      <c r="AR9868"/>
      <c r="AS9868"/>
      <c r="AT9868"/>
      <c r="AU9868"/>
    </row>
    <row r="9869" spans="1:47" x14ac:dyDescent="0.25">
      <c r="A9869"/>
      <c r="C9869"/>
      <c r="D9869"/>
      <c r="J9869"/>
      <c r="L9869"/>
      <c r="M9869"/>
      <c r="N9869"/>
      <c r="O9869"/>
      <c r="P9869"/>
      <c r="Q9869"/>
      <c r="R9869"/>
      <c r="S9869"/>
      <c r="T9869"/>
      <c r="U9869"/>
      <c r="AA9869"/>
      <c r="AD9869"/>
      <c r="AR9869"/>
      <c r="AS9869"/>
      <c r="AT9869"/>
      <c r="AU9869"/>
    </row>
    <row r="9870" spans="1:47" x14ac:dyDescent="0.25">
      <c r="A9870"/>
      <c r="C9870"/>
      <c r="D9870"/>
      <c r="J9870"/>
      <c r="L9870"/>
      <c r="M9870"/>
      <c r="N9870"/>
      <c r="O9870"/>
      <c r="P9870"/>
      <c r="Q9870"/>
      <c r="R9870"/>
      <c r="S9870"/>
      <c r="T9870"/>
      <c r="U9870"/>
      <c r="AA9870"/>
      <c r="AD9870"/>
      <c r="AR9870"/>
      <c r="AS9870"/>
      <c r="AT9870"/>
      <c r="AU9870"/>
    </row>
    <row r="9871" spans="1:47" x14ac:dyDescent="0.25">
      <c r="A9871"/>
      <c r="C9871"/>
      <c r="D9871"/>
      <c r="J9871"/>
      <c r="L9871"/>
      <c r="M9871"/>
      <c r="N9871"/>
      <c r="O9871"/>
      <c r="P9871"/>
      <c r="Q9871"/>
      <c r="R9871"/>
      <c r="S9871"/>
      <c r="T9871"/>
      <c r="U9871"/>
      <c r="AA9871"/>
      <c r="AD9871"/>
      <c r="AR9871"/>
      <c r="AS9871"/>
      <c r="AT9871"/>
      <c r="AU9871"/>
    </row>
    <row r="9872" spans="1:47" x14ac:dyDescent="0.25">
      <c r="A9872"/>
      <c r="C9872"/>
      <c r="D9872"/>
      <c r="J9872"/>
      <c r="L9872"/>
      <c r="M9872"/>
      <c r="N9872"/>
      <c r="O9872"/>
      <c r="P9872"/>
      <c r="Q9872"/>
      <c r="R9872"/>
      <c r="S9872"/>
      <c r="T9872"/>
      <c r="U9872"/>
      <c r="AA9872"/>
      <c r="AD9872"/>
      <c r="AR9872"/>
      <c r="AS9872"/>
      <c r="AT9872"/>
      <c r="AU9872"/>
    </row>
    <row r="9873" spans="1:47" x14ac:dyDescent="0.25">
      <c r="A9873"/>
      <c r="C9873"/>
      <c r="D9873"/>
      <c r="J9873"/>
      <c r="L9873"/>
      <c r="M9873"/>
      <c r="N9873"/>
      <c r="O9873"/>
      <c r="P9873"/>
      <c r="Q9873"/>
      <c r="R9873"/>
      <c r="S9873"/>
      <c r="T9873"/>
      <c r="U9873"/>
      <c r="AA9873"/>
      <c r="AD9873"/>
      <c r="AR9873"/>
      <c r="AS9873"/>
      <c r="AT9873"/>
      <c r="AU9873"/>
    </row>
    <row r="9874" spans="1:47" x14ac:dyDescent="0.25">
      <c r="A9874"/>
      <c r="C9874"/>
      <c r="D9874"/>
      <c r="J9874"/>
      <c r="L9874"/>
      <c r="M9874"/>
      <c r="N9874"/>
      <c r="O9874"/>
      <c r="P9874"/>
      <c r="Q9874"/>
      <c r="R9874"/>
      <c r="S9874"/>
      <c r="T9874"/>
      <c r="U9874"/>
      <c r="AA9874"/>
      <c r="AD9874"/>
      <c r="AR9874"/>
      <c r="AS9874"/>
      <c r="AT9874"/>
      <c r="AU9874"/>
    </row>
    <row r="9875" spans="1:47" x14ac:dyDescent="0.25">
      <c r="A9875"/>
      <c r="C9875"/>
      <c r="D9875"/>
      <c r="J9875"/>
      <c r="L9875"/>
      <c r="M9875"/>
      <c r="N9875"/>
      <c r="O9875"/>
      <c r="P9875"/>
      <c r="Q9875"/>
      <c r="R9875"/>
      <c r="S9875"/>
      <c r="T9875"/>
      <c r="U9875"/>
      <c r="AA9875"/>
      <c r="AD9875"/>
      <c r="AR9875"/>
      <c r="AS9875"/>
      <c r="AT9875"/>
      <c r="AU9875"/>
    </row>
    <row r="9876" spans="1:47" x14ac:dyDescent="0.25">
      <c r="A9876"/>
      <c r="C9876"/>
      <c r="D9876"/>
      <c r="J9876"/>
      <c r="L9876"/>
      <c r="M9876"/>
      <c r="N9876"/>
      <c r="O9876"/>
      <c r="P9876"/>
      <c r="Q9876"/>
      <c r="R9876"/>
      <c r="S9876"/>
      <c r="T9876"/>
      <c r="U9876"/>
      <c r="AA9876"/>
      <c r="AD9876"/>
      <c r="AR9876"/>
      <c r="AS9876"/>
      <c r="AT9876"/>
      <c r="AU9876"/>
    </row>
    <row r="9877" spans="1:47" x14ac:dyDescent="0.25">
      <c r="A9877"/>
      <c r="C9877"/>
      <c r="D9877"/>
      <c r="J9877"/>
      <c r="L9877"/>
      <c r="M9877"/>
      <c r="N9877"/>
      <c r="O9877"/>
      <c r="P9877"/>
      <c r="Q9877"/>
      <c r="R9877"/>
      <c r="S9877"/>
      <c r="T9877"/>
      <c r="U9877"/>
      <c r="AA9877"/>
      <c r="AD9877"/>
      <c r="AR9877"/>
      <c r="AS9877"/>
      <c r="AT9877"/>
      <c r="AU9877"/>
    </row>
    <row r="9878" spans="1:47" x14ac:dyDescent="0.25">
      <c r="A9878"/>
      <c r="C9878"/>
      <c r="D9878"/>
      <c r="J9878"/>
      <c r="L9878"/>
      <c r="M9878"/>
      <c r="N9878"/>
      <c r="O9878"/>
      <c r="P9878"/>
      <c r="Q9878"/>
      <c r="R9878"/>
      <c r="S9878"/>
      <c r="T9878"/>
      <c r="U9878"/>
      <c r="AA9878"/>
      <c r="AD9878"/>
      <c r="AR9878"/>
      <c r="AS9878"/>
      <c r="AT9878"/>
      <c r="AU9878"/>
    </row>
    <row r="9879" spans="1:47" x14ac:dyDescent="0.25">
      <c r="A9879"/>
      <c r="C9879"/>
      <c r="D9879"/>
      <c r="J9879"/>
      <c r="L9879"/>
      <c r="M9879"/>
      <c r="N9879"/>
      <c r="O9879"/>
      <c r="P9879"/>
      <c r="Q9879"/>
      <c r="R9879"/>
      <c r="S9879"/>
      <c r="T9879"/>
      <c r="U9879"/>
      <c r="AA9879"/>
      <c r="AD9879"/>
      <c r="AR9879"/>
      <c r="AS9879"/>
      <c r="AT9879"/>
      <c r="AU9879"/>
    </row>
    <row r="9880" spans="1:47" x14ac:dyDescent="0.25">
      <c r="A9880"/>
      <c r="C9880"/>
      <c r="D9880"/>
      <c r="J9880"/>
      <c r="L9880"/>
      <c r="M9880"/>
      <c r="N9880"/>
      <c r="O9880"/>
      <c r="P9880"/>
      <c r="Q9880"/>
      <c r="R9880"/>
      <c r="S9880"/>
      <c r="T9880"/>
      <c r="U9880"/>
      <c r="AA9880"/>
      <c r="AD9880"/>
      <c r="AR9880"/>
      <c r="AS9880"/>
      <c r="AT9880"/>
      <c r="AU9880"/>
    </row>
    <row r="9881" spans="1:47" x14ac:dyDescent="0.25">
      <c r="A9881"/>
      <c r="C9881"/>
      <c r="D9881"/>
      <c r="J9881"/>
      <c r="L9881"/>
      <c r="M9881"/>
      <c r="N9881"/>
      <c r="O9881"/>
      <c r="P9881"/>
      <c r="Q9881"/>
      <c r="R9881"/>
      <c r="S9881"/>
      <c r="T9881"/>
      <c r="U9881"/>
      <c r="AA9881"/>
      <c r="AD9881"/>
      <c r="AR9881"/>
      <c r="AS9881"/>
      <c r="AT9881"/>
      <c r="AU9881"/>
    </row>
    <row r="9882" spans="1:47" x14ac:dyDescent="0.25">
      <c r="A9882"/>
      <c r="C9882"/>
      <c r="D9882"/>
      <c r="J9882"/>
      <c r="L9882"/>
      <c r="M9882"/>
      <c r="N9882"/>
      <c r="O9882"/>
      <c r="P9882"/>
      <c r="Q9882"/>
      <c r="R9882"/>
      <c r="S9882"/>
      <c r="T9882"/>
      <c r="U9882"/>
      <c r="AA9882"/>
      <c r="AD9882"/>
      <c r="AR9882"/>
      <c r="AS9882"/>
      <c r="AT9882"/>
      <c r="AU9882"/>
    </row>
    <row r="9883" spans="1:47" x14ac:dyDescent="0.25">
      <c r="A9883"/>
      <c r="C9883"/>
      <c r="D9883"/>
      <c r="J9883"/>
      <c r="L9883"/>
      <c r="M9883"/>
      <c r="N9883"/>
      <c r="O9883"/>
      <c r="P9883"/>
      <c r="Q9883"/>
      <c r="R9883"/>
      <c r="S9883"/>
      <c r="T9883"/>
      <c r="U9883"/>
      <c r="AA9883"/>
      <c r="AD9883"/>
      <c r="AR9883"/>
      <c r="AS9883"/>
      <c r="AT9883"/>
      <c r="AU9883"/>
    </row>
    <row r="9884" spans="1:47" x14ac:dyDescent="0.25">
      <c r="A9884"/>
      <c r="C9884"/>
      <c r="D9884"/>
      <c r="J9884"/>
      <c r="L9884"/>
      <c r="M9884"/>
      <c r="N9884"/>
      <c r="O9884"/>
      <c r="P9884"/>
      <c r="Q9884"/>
      <c r="R9884"/>
      <c r="S9884"/>
      <c r="T9884"/>
      <c r="U9884"/>
      <c r="AA9884"/>
      <c r="AD9884"/>
      <c r="AR9884"/>
      <c r="AS9884"/>
      <c r="AT9884"/>
      <c r="AU9884"/>
    </row>
    <row r="9885" spans="1:47" x14ac:dyDescent="0.25">
      <c r="A9885"/>
      <c r="C9885"/>
      <c r="D9885"/>
      <c r="J9885"/>
      <c r="L9885"/>
      <c r="M9885"/>
      <c r="N9885"/>
      <c r="O9885"/>
      <c r="P9885"/>
      <c r="Q9885"/>
      <c r="R9885"/>
      <c r="S9885"/>
      <c r="T9885"/>
      <c r="U9885"/>
      <c r="AA9885"/>
      <c r="AD9885"/>
      <c r="AR9885"/>
      <c r="AS9885"/>
      <c r="AT9885"/>
      <c r="AU9885"/>
    </row>
    <row r="9886" spans="1:47" x14ac:dyDescent="0.25">
      <c r="A9886"/>
      <c r="C9886"/>
      <c r="D9886"/>
      <c r="J9886"/>
      <c r="L9886"/>
      <c r="M9886"/>
      <c r="N9886"/>
      <c r="O9886"/>
      <c r="P9886"/>
      <c r="Q9886"/>
      <c r="R9886"/>
      <c r="S9886"/>
      <c r="T9886"/>
      <c r="U9886"/>
      <c r="AA9886"/>
      <c r="AD9886"/>
      <c r="AR9886"/>
      <c r="AS9886"/>
      <c r="AT9886"/>
      <c r="AU9886"/>
    </row>
    <row r="9887" spans="1:47" x14ac:dyDescent="0.25">
      <c r="A9887"/>
      <c r="C9887"/>
      <c r="D9887"/>
      <c r="J9887"/>
      <c r="L9887"/>
      <c r="M9887"/>
      <c r="N9887"/>
      <c r="O9887"/>
      <c r="P9887"/>
      <c r="Q9887"/>
      <c r="R9887"/>
      <c r="S9887"/>
      <c r="T9887"/>
      <c r="U9887"/>
      <c r="AA9887"/>
      <c r="AD9887"/>
      <c r="AR9887"/>
      <c r="AS9887"/>
      <c r="AT9887"/>
      <c r="AU9887"/>
    </row>
    <row r="9888" spans="1:47" x14ac:dyDescent="0.25">
      <c r="A9888"/>
      <c r="C9888"/>
      <c r="D9888"/>
      <c r="J9888"/>
      <c r="L9888"/>
      <c r="M9888"/>
      <c r="N9888"/>
      <c r="O9888"/>
      <c r="P9888"/>
      <c r="Q9888"/>
      <c r="R9888"/>
      <c r="S9888"/>
      <c r="T9888"/>
      <c r="U9888"/>
      <c r="AA9888"/>
      <c r="AD9888"/>
      <c r="AR9888"/>
      <c r="AS9888"/>
      <c r="AT9888"/>
      <c r="AU9888"/>
    </row>
    <row r="9889" spans="1:47" x14ac:dyDescent="0.25">
      <c r="A9889"/>
      <c r="C9889"/>
      <c r="D9889"/>
      <c r="J9889"/>
      <c r="L9889"/>
      <c r="M9889"/>
      <c r="N9889"/>
      <c r="O9889"/>
      <c r="P9889"/>
      <c r="Q9889"/>
      <c r="R9889"/>
      <c r="S9889"/>
      <c r="T9889"/>
      <c r="U9889"/>
      <c r="AA9889"/>
      <c r="AD9889"/>
      <c r="AR9889"/>
      <c r="AS9889"/>
      <c r="AT9889"/>
      <c r="AU9889"/>
    </row>
    <row r="9890" spans="1:47" x14ac:dyDescent="0.25">
      <c r="A9890"/>
      <c r="C9890"/>
      <c r="D9890"/>
      <c r="J9890"/>
      <c r="L9890"/>
      <c r="M9890"/>
      <c r="N9890"/>
      <c r="O9890"/>
      <c r="P9890"/>
      <c r="Q9890"/>
      <c r="R9890"/>
      <c r="S9890"/>
      <c r="T9890"/>
      <c r="U9890"/>
      <c r="AA9890"/>
      <c r="AD9890"/>
      <c r="AR9890"/>
      <c r="AS9890"/>
      <c r="AT9890"/>
      <c r="AU9890"/>
    </row>
    <row r="9891" spans="1:47" x14ac:dyDescent="0.25">
      <c r="A9891"/>
      <c r="C9891"/>
      <c r="D9891"/>
      <c r="J9891"/>
      <c r="L9891"/>
      <c r="M9891"/>
      <c r="N9891"/>
      <c r="O9891"/>
      <c r="P9891"/>
      <c r="Q9891"/>
      <c r="R9891"/>
      <c r="S9891"/>
      <c r="T9891"/>
      <c r="U9891"/>
      <c r="AA9891"/>
      <c r="AD9891"/>
      <c r="AR9891"/>
      <c r="AS9891"/>
      <c r="AT9891"/>
      <c r="AU9891"/>
    </row>
    <row r="9892" spans="1:47" x14ac:dyDescent="0.25">
      <c r="A9892"/>
      <c r="C9892"/>
      <c r="D9892"/>
      <c r="J9892"/>
      <c r="L9892"/>
      <c r="M9892"/>
      <c r="N9892"/>
      <c r="O9892"/>
      <c r="P9892"/>
      <c r="Q9892"/>
      <c r="R9892"/>
      <c r="S9892"/>
      <c r="T9892"/>
      <c r="U9892"/>
      <c r="AA9892"/>
      <c r="AD9892"/>
      <c r="AR9892"/>
      <c r="AS9892"/>
      <c r="AT9892"/>
      <c r="AU9892"/>
    </row>
    <row r="9893" spans="1:47" x14ac:dyDescent="0.25">
      <c r="A9893"/>
      <c r="C9893"/>
      <c r="D9893"/>
      <c r="J9893"/>
      <c r="L9893"/>
      <c r="M9893"/>
      <c r="N9893"/>
      <c r="O9893"/>
      <c r="P9893"/>
      <c r="Q9893"/>
      <c r="R9893"/>
      <c r="S9893"/>
      <c r="T9893"/>
      <c r="U9893"/>
      <c r="AA9893"/>
      <c r="AD9893"/>
      <c r="AR9893"/>
      <c r="AS9893"/>
      <c r="AT9893"/>
      <c r="AU9893"/>
    </row>
    <row r="9894" spans="1:47" x14ac:dyDescent="0.25">
      <c r="A9894"/>
      <c r="C9894"/>
      <c r="D9894"/>
      <c r="J9894"/>
      <c r="L9894"/>
      <c r="M9894"/>
      <c r="N9894"/>
      <c r="O9894"/>
      <c r="P9894"/>
      <c r="Q9894"/>
      <c r="R9894"/>
      <c r="S9894"/>
      <c r="T9894"/>
      <c r="U9894"/>
      <c r="AA9894"/>
      <c r="AD9894"/>
      <c r="AR9894"/>
      <c r="AS9894"/>
      <c r="AT9894"/>
      <c r="AU9894"/>
    </row>
    <row r="9895" spans="1:47" x14ac:dyDescent="0.25">
      <c r="A9895"/>
      <c r="C9895"/>
      <c r="D9895"/>
      <c r="J9895"/>
      <c r="L9895"/>
      <c r="M9895"/>
      <c r="N9895"/>
      <c r="O9895"/>
      <c r="P9895"/>
      <c r="Q9895"/>
      <c r="R9895"/>
      <c r="S9895"/>
      <c r="T9895"/>
      <c r="U9895"/>
      <c r="AA9895"/>
      <c r="AD9895"/>
      <c r="AR9895"/>
      <c r="AS9895"/>
      <c r="AT9895"/>
      <c r="AU9895"/>
    </row>
    <row r="9896" spans="1:47" x14ac:dyDescent="0.25">
      <c r="A9896"/>
      <c r="C9896"/>
      <c r="D9896"/>
      <c r="J9896"/>
      <c r="L9896"/>
      <c r="M9896"/>
      <c r="N9896"/>
      <c r="O9896"/>
      <c r="P9896"/>
      <c r="Q9896"/>
      <c r="R9896"/>
      <c r="S9896"/>
      <c r="T9896"/>
      <c r="U9896"/>
      <c r="AA9896"/>
      <c r="AD9896"/>
      <c r="AR9896"/>
      <c r="AS9896"/>
      <c r="AT9896"/>
      <c r="AU9896"/>
    </row>
    <row r="9897" spans="1:47" x14ac:dyDescent="0.25">
      <c r="A9897"/>
      <c r="C9897"/>
      <c r="D9897"/>
      <c r="J9897"/>
      <c r="L9897"/>
      <c r="M9897"/>
      <c r="N9897"/>
      <c r="O9897"/>
      <c r="P9897"/>
      <c r="Q9897"/>
      <c r="R9897"/>
      <c r="S9897"/>
      <c r="T9897"/>
      <c r="U9897"/>
      <c r="AA9897"/>
      <c r="AD9897"/>
      <c r="AR9897"/>
      <c r="AS9897"/>
      <c r="AT9897"/>
      <c r="AU9897"/>
    </row>
    <row r="9898" spans="1:47" x14ac:dyDescent="0.25">
      <c r="A9898"/>
      <c r="C9898"/>
      <c r="D9898"/>
      <c r="J9898"/>
      <c r="L9898"/>
      <c r="M9898"/>
      <c r="N9898"/>
      <c r="O9898"/>
      <c r="P9898"/>
      <c r="Q9898"/>
      <c r="R9898"/>
      <c r="S9898"/>
      <c r="T9898"/>
      <c r="U9898"/>
      <c r="AA9898"/>
      <c r="AD9898"/>
      <c r="AR9898"/>
      <c r="AS9898"/>
      <c r="AT9898"/>
      <c r="AU9898"/>
    </row>
    <row r="9899" spans="1:47" x14ac:dyDescent="0.25">
      <c r="A9899"/>
      <c r="C9899"/>
      <c r="D9899"/>
      <c r="J9899"/>
      <c r="L9899"/>
      <c r="M9899"/>
      <c r="N9899"/>
      <c r="O9899"/>
      <c r="P9899"/>
      <c r="Q9899"/>
      <c r="R9899"/>
      <c r="S9899"/>
      <c r="T9899"/>
      <c r="U9899"/>
      <c r="AA9899"/>
      <c r="AD9899"/>
      <c r="AR9899"/>
      <c r="AS9899"/>
      <c r="AT9899"/>
      <c r="AU9899"/>
    </row>
    <row r="9900" spans="1:47" x14ac:dyDescent="0.25">
      <c r="A9900"/>
      <c r="C9900"/>
      <c r="D9900"/>
      <c r="J9900"/>
      <c r="L9900"/>
      <c r="M9900"/>
      <c r="N9900"/>
      <c r="O9900"/>
      <c r="P9900"/>
      <c r="Q9900"/>
      <c r="R9900"/>
      <c r="S9900"/>
      <c r="T9900"/>
      <c r="U9900"/>
      <c r="AA9900"/>
      <c r="AD9900"/>
      <c r="AR9900"/>
      <c r="AS9900"/>
      <c r="AT9900"/>
      <c r="AU9900"/>
    </row>
    <row r="9901" spans="1:47" x14ac:dyDescent="0.25">
      <c r="A9901"/>
      <c r="C9901"/>
      <c r="D9901"/>
      <c r="J9901"/>
      <c r="L9901"/>
      <c r="M9901"/>
      <c r="N9901"/>
      <c r="O9901"/>
      <c r="P9901"/>
      <c r="Q9901"/>
      <c r="R9901"/>
      <c r="S9901"/>
      <c r="T9901"/>
      <c r="U9901"/>
      <c r="AA9901"/>
      <c r="AD9901"/>
      <c r="AR9901"/>
      <c r="AS9901"/>
      <c r="AT9901"/>
      <c r="AU9901"/>
    </row>
    <row r="9902" spans="1:47" x14ac:dyDescent="0.25">
      <c r="A9902"/>
      <c r="C9902"/>
      <c r="D9902"/>
      <c r="J9902"/>
      <c r="L9902"/>
      <c r="M9902"/>
      <c r="N9902"/>
      <c r="O9902"/>
      <c r="P9902"/>
      <c r="Q9902"/>
      <c r="R9902"/>
      <c r="S9902"/>
      <c r="T9902"/>
      <c r="U9902"/>
      <c r="AA9902"/>
      <c r="AD9902"/>
      <c r="AR9902"/>
      <c r="AS9902"/>
      <c r="AT9902"/>
      <c r="AU9902"/>
    </row>
    <row r="9903" spans="1:47" x14ac:dyDescent="0.25">
      <c r="A9903"/>
      <c r="C9903"/>
      <c r="D9903"/>
      <c r="J9903"/>
      <c r="L9903"/>
      <c r="M9903"/>
      <c r="N9903"/>
      <c r="O9903"/>
      <c r="P9903"/>
      <c r="Q9903"/>
      <c r="R9903"/>
      <c r="S9903"/>
      <c r="T9903"/>
      <c r="U9903"/>
      <c r="AA9903"/>
      <c r="AD9903"/>
      <c r="AR9903"/>
      <c r="AS9903"/>
      <c r="AT9903"/>
      <c r="AU9903"/>
    </row>
    <row r="9904" spans="1:47" x14ac:dyDescent="0.25">
      <c r="A9904"/>
      <c r="C9904"/>
      <c r="D9904"/>
      <c r="J9904"/>
      <c r="L9904"/>
      <c r="M9904"/>
      <c r="N9904"/>
      <c r="O9904"/>
      <c r="P9904"/>
      <c r="Q9904"/>
      <c r="R9904"/>
      <c r="S9904"/>
      <c r="T9904"/>
      <c r="U9904"/>
      <c r="AA9904"/>
      <c r="AD9904"/>
      <c r="AR9904"/>
      <c r="AS9904"/>
      <c r="AT9904"/>
      <c r="AU9904"/>
    </row>
    <row r="9905" spans="1:47" x14ac:dyDescent="0.25">
      <c r="A9905"/>
      <c r="C9905"/>
      <c r="D9905"/>
      <c r="J9905"/>
      <c r="L9905"/>
      <c r="M9905"/>
      <c r="N9905"/>
      <c r="O9905"/>
      <c r="P9905"/>
      <c r="Q9905"/>
      <c r="R9905"/>
      <c r="S9905"/>
      <c r="T9905"/>
      <c r="U9905"/>
      <c r="AA9905"/>
      <c r="AD9905"/>
      <c r="AR9905"/>
      <c r="AS9905"/>
      <c r="AT9905"/>
      <c r="AU9905"/>
    </row>
    <row r="9906" spans="1:47" x14ac:dyDescent="0.25">
      <c r="A9906"/>
      <c r="C9906"/>
      <c r="D9906"/>
      <c r="J9906"/>
      <c r="L9906"/>
      <c r="M9906"/>
      <c r="N9906"/>
      <c r="O9906"/>
      <c r="P9906"/>
      <c r="Q9906"/>
      <c r="R9906"/>
      <c r="S9906"/>
      <c r="T9906"/>
      <c r="U9906"/>
      <c r="AA9906"/>
      <c r="AD9906"/>
      <c r="AR9906"/>
      <c r="AS9906"/>
      <c r="AT9906"/>
      <c r="AU9906"/>
    </row>
    <row r="9907" spans="1:47" x14ac:dyDescent="0.25">
      <c r="A9907"/>
      <c r="C9907"/>
      <c r="D9907"/>
      <c r="J9907"/>
      <c r="L9907"/>
      <c r="M9907"/>
      <c r="N9907"/>
      <c r="O9907"/>
      <c r="P9907"/>
      <c r="Q9907"/>
      <c r="R9907"/>
      <c r="S9907"/>
      <c r="T9907"/>
      <c r="U9907"/>
      <c r="AA9907"/>
      <c r="AD9907"/>
      <c r="AR9907"/>
      <c r="AS9907"/>
      <c r="AT9907"/>
      <c r="AU9907"/>
    </row>
    <row r="9908" spans="1:47" x14ac:dyDescent="0.25">
      <c r="A9908"/>
      <c r="C9908"/>
      <c r="D9908"/>
      <c r="J9908"/>
      <c r="L9908"/>
      <c r="M9908"/>
      <c r="N9908"/>
      <c r="O9908"/>
      <c r="P9908"/>
      <c r="Q9908"/>
      <c r="R9908"/>
      <c r="S9908"/>
      <c r="T9908"/>
      <c r="U9908"/>
      <c r="AA9908"/>
      <c r="AD9908"/>
      <c r="AR9908"/>
      <c r="AS9908"/>
      <c r="AT9908"/>
      <c r="AU9908"/>
    </row>
    <row r="9909" spans="1:47" x14ac:dyDescent="0.25">
      <c r="A9909"/>
      <c r="C9909"/>
      <c r="D9909"/>
      <c r="J9909"/>
      <c r="L9909"/>
      <c r="M9909"/>
      <c r="N9909"/>
      <c r="O9909"/>
      <c r="P9909"/>
      <c r="Q9909"/>
      <c r="R9909"/>
      <c r="S9909"/>
      <c r="T9909"/>
      <c r="U9909"/>
      <c r="AA9909"/>
      <c r="AD9909"/>
      <c r="AR9909"/>
      <c r="AS9909"/>
      <c r="AT9909"/>
      <c r="AU9909"/>
    </row>
    <row r="9910" spans="1:47" x14ac:dyDescent="0.25">
      <c r="A9910"/>
      <c r="C9910"/>
      <c r="D9910"/>
      <c r="J9910"/>
      <c r="L9910"/>
      <c r="M9910"/>
      <c r="N9910"/>
      <c r="O9910"/>
      <c r="P9910"/>
      <c r="Q9910"/>
      <c r="R9910"/>
      <c r="S9910"/>
      <c r="T9910"/>
      <c r="U9910"/>
      <c r="AA9910"/>
      <c r="AD9910"/>
      <c r="AR9910"/>
      <c r="AS9910"/>
      <c r="AT9910"/>
      <c r="AU9910"/>
    </row>
    <row r="9911" spans="1:47" x14ac:dyDescent="0.25">
      <c r="A9911"/>
      <c r="C9911"/>
      <c r="D9911"/>
      <c r="J9911"/>
      <c r="L9911"/>
      <c r="M9911"/>
      <c r="N9911"/>
      <c r="O9911"/>
      <c r="P9911"/>
      <c r="Q9911"/>
      <c r="R9911"/>
      <c r="S9911"/>
      <c r="T9911"/>
      <c r="U9911"/>
      <c r="AA9911"/>
      <c r="AD9911"/>
      <c r="AR9911"/>
      <c r="AS9911"/>
      <c r="AT9911"/>
      <c r="AU9911"/>
    </row>
    <row r="9912" spans="1:47" x14ac:dyDescent="0.25">
      <c r="A9912"/>
      <c r="C9912"/>
      <c r="D9912"/>
      <c r="J9912"/>
      <c r="L9912"/>
      <c r="M9912"/>
      <c r="N9912"/>
      <c r="O9912"/>
      <c r="P9912"/>
      <c r="Q9912"/>
      <c r="R9912"/>
      <c r="S9912"/>
      <c r="T9912"/>
      <c r="U9912"/>
      <c r="AA9912"/>
      <c r="AD9912"/>
      <c r="AR9912"/>
      <c r="AS9912"/>
      <c r="AT9912"/>
      <c r="AU9912"/>
    </row>
    <row r="9913" spans="1:47" x14ac:dyDescent="0.25">
      <c r="A9913"/>
      <c r="C9913"/>
      <c r="D9913"/>
      <c r="J9913"/>
      <c r="L9913"/>
      <c r="M9913"/>
      <c r="N9913"/>
      <c r="O9913"/>
      <c r="P9913"/>
      <c r="Q9913"/>
      <c r="R9913"/>
      <c r="S9913"/>
      <c r="T9913"/>
      <c r="U9913"/>
      <c r="AA9913"/>
      <c r="AD9913"/>
      <c r="AR9913"/>
      <c r="AS9913"/>
      <c r="AT9913"/>
      <c r="AU9913"/>
    </row>
    <row r="9914" spans="1:47" x14ac:dyDescent="0.25">
      <c r="A9914"/>
      <c r="C9914"/>
      <c r="D9914"/>
      <c r="J9914"/>
      <c r="L9914"/>
      <c r="M9914"/>
      <c r="N9914"/>
      <c r="O9914"/>
      <c r="P9914"/>
      <c r="Q9914"/>
      <c r="R9914"/>
      <c r="S9914"/>
      <c r="T9914"/>
      <c r="U9914"/>
      <c r="AA9914"/>
      <c r="AD9914"/>
      <c r="AR9914"/>
      <c r="AS9914"/>
      <c r="AT9914"/>
      <c r="AU9914"/>
    </row>
    <row r="9915" spans="1:47" x14ac:dyDescent="0.25">
      <c r="A9915"/>
      <c r="C9915"/>
      <c r="D9915"/>
      <c r="J9915"/>
      <c r="L9915"/>
      <c r="M9915"/>
      <c r="N9915"/>
      <c r="O9915"/>
      <c r="P9915"/>
      <c r="Q9915"/>
      <c r="R9915"/>
      <c r="S9915"/>
      <c r="T9915"/>
      <c r="U9915"/>
      <c r="AA9915"/>
      <c r="AD9915"/>
      <c r="AR9915"/>
      <c r="AS9915"/>
      <c r="AT9915"/>
      <c r="AU9915"/>
    </row>
    <row r="9916" spans="1:47" x14ac:dyDescent="0.25">
      <c r="A9916"/>
      <c r="C9916"/>
      <c r="D9916"/>
      <c r="J9916"/>
      <c r="L9916"/>
      <c r="M9916"/>
      <c r="N9916"/>
      <c r="O9916"/>
      <c r="P9916"/>
      <c r="Q9916"/>
      <c r="R9916"/>
      <c r="S9916"/>
      <c r="T9916"/>
      <c r="U9916"/>
      <c r="AA9916"/>
      <c r="AD9916"/>
      <c r="AR9916"/>
      <c r="AS9916"/>
      <c r="AT9916"/>
      <c r="AU9916"/>
    </row>
    <row r="9917" spans="1:47" x14ac:dyDescent="0.25">
      <c r="A9917"/>
      <c r="C9917"/>
      <c r="D9917"/>
      <c r="J9917"/>
      <c r="L9917"/>
      <c r="M9917"/>
      <c r="N9917"/>
      <c r="O9917"/>
      <c r="P9917"/>
      <c r="Q9917"/>
      <c r="R9917"/>
      <c r="S9917"/>
      <c r="T9917"/>
      <c r="U9917"/>
      <c r="AA9917"/>
      <c r="AD9917"/>
      <c r="AR9917"/>
      <c r="AS9917"/>
      <c r="AT9917"/>
      <c r="AU9917"/>
    </row>
    <row r="9918" spans="1:47" x14ac:dyDescent="0.25">
      <c r="A9918"/>
      <c r="C9918"/>
      <c r="D9918"/>
      <c r="J9918"/>
      <c r="L9918"/>
      <c r="M9918"/>
      <c r="N9918"/>
      <c r="O9918"/>
      <c r="P9918"/>
      <c r="Q9918"/>
      <c r="R9918"/>
      <c r="S9918"/>
      <c r="T9918"/>
      <c r="U9918"/>
      <c r="AA9918"/>
      <c r="AD9918"/>
      <c r="AR9918"/>
      <c r="AS9918"/>
      <c r="AT9918"/>
      <c r="AU9918"/>
    </row>
    <row r="9919" spans="1:47" x14ac:dyDescent="0.25">
      <c r="A9919"/>
      <c r="C9919"/>
      <c r="D9919"/>
      <c r="J9919"/>
      <c r="L9919"/>
      <c r="M9919"/>
      <c r="N9919"/>
      <c r="O9919"/>
      <c r="P9919"/>
      <c r="Q9919"/>
      <c r="R9919"/>
      <c r="S9919"/>
      <c r="T9919"/>
      <c r="U9919"/>
      <c r="AA9919"/>
      <c r="AD9919"/>
      <c r="AR9919"/>
      <c r="AS9919"/>
      <c r="AT9919"/>
      <c r="AU9919"/>
    </row>
    <row r="9920" spans="1:47" x14ac:dyDescent="0.25">
      <c r="A9920"/>
      <c r="C9920"/>
      <c r="D9920"/>
      <c r="J9920"/>
      <c r="L9920"/>
      <c r="M9920"/>
      <c r="N9920"/>
      <c r="O9920"/>
      <c r="P9920"/>
      <c r="Q9920"/>
      <c r="R9920"/>
      <c r="S9920"/>
      <c r="T9920"/>
      <c r="U9920"/>
      <c r="AA9920"/>
      <c r="AD9920"/>
      <c r="AR9920"/>
      <c r="AS9920"/>
      <c r="AT9920"/>
      <c r="AU9920"/>
    </row>
    <row r="9921" spans="1:47" x14ac:dyDescent="0.25">
      <c r="A9921"/>
      <c r="C9921"/>
      <c r="D9921"/>
      <c r="J9921"/>
      <c r="L9921"/>
      <c r="M9921"/>
      <c r="N9921"/>
      <c r="O9921"/>
      <c r="P9921"/>
      <c r="Q9921"/>
      <c r="R9921"/>
      <c r="S9921"/>
      <c r="T9921"/>
      <c r="U9921"/>
      <c r="AA9921"/>
      <c r="AD9921"/>
      <c r="AR9921"/>
      <c r="AS9921"/>
      <c r="AT9921"/>
      <c r="AU9921"/>
    </row>
    <row r="9922" spans="1:47" x14ac:dyDescent="0.25">
      <c r="A9922"/>
      <c r="C9922"/>
      <c r="D9922"/>
      <c r="J9922"/>
      <c r="L9922"/>
      <c r="M9922"/>
      <c r="N9922"/>
      <c r="O9922"/>
      <c r="P9922"/>
      <c r="Q9922"/>
      <c r="R9922"/>
      <c r="S9922"/>
      <c r="T9922"/>
      <c r="U9922"/>
      <c r="AA9922"/>
      <c r="AD9922"/>
      <c r="AR9922"/>
      <c r="AS9922"/>
      <c r="AT9922"/>
      <c r="AU9922"/>
    </row>
    <row r="9923" spans="1:47" x14ac:dyDescent="0.25">
      <c r="A9923"/>
      <c r="C9923"/>
      <c r="D9923"/>
      <c r="J9923"/>
      <c r="L9923"/>
      <c r="M9923"/>
      <c r="N9923"/>
      <c r="O9923"/>
      <c r="P9923"/>
      <c r="Q9923"/>
      <c r="R9923"/>
      <c r="S9923"/>
      <c r="T9923"/>
      <c r="U9923"/>
      <c r="AA9923"/>
      <c r="AD9923"/>
      <c r="AR9923"/>
      <c r="AS9923"/>
      <c r="AT9923"/>
      <c r="AU9923"/>
    </row>
    <row r="9924" spans="1:47" x14ac:dyDescent="0.25">
      <c r="A9924"/>
      <c r="C9924"/>
      <c r="D9924"/>
      <c r="J9924"/>
      <c r="L9924"/>
      <c r="M9924"/>
      <c r="N9924"/>
      <c r="O9924"/>
      <c r="P9924"/>
      <c r="Q9924"/>
      <c r="R9924"/>
      <c r="S9924"/>
      <c r="T9924"/>
      <c r="U9924"/>
      <c r="AA9924"/>
      <c r="AD9924"/>
      <c r="AR9924"/>
      <c r="AS9924"/>
      <c r="AT9924"/>
      <c r="AU9924"/>
    </row>
    <row r="9925" spans="1:47" x14ac:dyDescent="0.25">
      <c r="A9925"/>
      <c r="C9925"/>
      <c r="D9925"/>
      <c r="J9925"/>
      <c r="L9925"/>
      <c r="M9925"/>
      <c r="N9925"/>
      <c r="O9925"/>
      <c r="P9925"/>
      <c r="Q9925"/>
      <c r="R9925"/>
      <c r="S9925"/>
      <c r="T9925"/>
      <c r="U9925"/>
      <c r="AA9925"/>
      <c r="AD9925"/>
      <c r="AR9925"/>
      <c r="AS9925"/>
      <c r="AT9925"/>
      <c r="AU9925"/>
    </row>
    <row r="9926" spans="1:47" x14ac:dyDescent="0.25">
      <c r="A9926"/>
      <c r="C9926"/>
      <c r="D9926"/>
      <c r="J9926"/>
      <c r="L9926"/>
      <c r="M9926"/>
      <c r="N9926"/>
      <c r="O9926"/>
      <c r="P9926"/>
      <c r="Q9926"/>
      <c r="R9926"/>
      <c r="S9926"/>
      <c r="T9926"/>
      <c r="U9926"/>
      <c r="AA9926"/>
      <c r="AD9926"/>
      <c r="AR9926"/>
      <c r="AS9926"/>
      <c r="AT9926"/>
      <c r="AU9926"/>
    </row>
    <row r="9927" spans="1:47" x14ac:dyDescent="0.25">
      <c r="A9927"/>
      <c r="C9927"/>
      <c r="D9927"/>
      <c r="J9927"/>
      <c r="L9927"/>
      <c r="M9927"/>
      <c r="N9927"/>
      <c r="O9927"/>
      <c r="P9927"/>
      <c r="Q9927"/>
      <c r="R9927"/>
      <c r="S9927"/>
      <c r="T9927"/>
      <c r="U9927"/>
      <c r="AA9927"/>
      <c r="AD9927"/>
      <c r="AR9927"/>
      <c r="AS9927"/>
      <c r="AT9927"/>
      <c r="AU9927"/>
    </row>
    <row r="9928" spans="1:47" x14ac:dyDescent="0.25">
      <c r="A9928"/>
      <c r="C9928"/>
      <c r="D9928"/>
      <c r="J9928"/>
      <c r="L9928"/>
      <c r="M9928"/>
      <c r="N9928"/>
      <c r="O9928"/>
      <c r="P9928"/>
      <c r="Q9928"/>
      <c r="R9928"/>
      <c r="S9928"/>
      <c r="T9928"/>
      <c r="U9928"/>
      <c r="AA9928"/>
      <c r="AD9928"/>
      <c r="AR9928"/>
      <c r="AS9928"/>
      <c r="AT9928"/>
      <c r="AU9928"/>
    </row>
    <row r="9929" spans="1:47" x14ac:dyDescent="0.25">
      <c r="A9929"/>
      <c r="C9929"/>
      <c r="D9929"/>
      <c r="J9929"/>
      <c r="L9929"/>
      <c r="M9929"/>
      <c r="N9929"/>
      <c r="O9929"/>
      <c r="P9929"/>
      <c r="Q9929"/>
      <c r="R9929"/>
      <c r="S9929"/>
      <c r="T9929"/>
      <c r="U9929"/>
      <c r="AA9929"/>
      <c r="AD9929"/>
      <c r="AR9929"/>
      <c r="AS9929"/>
      <c r="AT9929"/>
      <c r="AU9929"/>
    </row>
    <row r="9930" spans="1:47" x14ac:dyDescent="0.25">
      <c r="A9930"/>
      <c r="C9930"/>
      <c r="D9930"/>
      <c r="J9930"/>
      <c r="L9930"/>
      <c r="M9930"/>
      <c r="N9930"/>
      <c r="O9930"/>
      <c r="P9930"/>
      <c r="Q9930"/>
      <c r="R9930"/>
      <c r="S9930"/>
      <c r="T9930"/>
      <c r="U9930"/>
      <c r="AA9930"/>
      <c r="AD9930"/>
      <c r="AR9930"/>
      <c r="AS9930"/>
      <c r="AT9930"/>
      <c r="AU9930"/>
    </row>
    <row r="9931" spans="1:47" x14ac:dyDescent="0.25">
      <c r="A9931"/>
      <c r="C9931"/>
      <c r="D9931"/>
      <c r="J9931"/>
      <c r="L9931"/>
      <c r="M9931"/>
      <c r="N9931"/>
      <c r="O9931"/>
      <c r="P9931"/>
      <c r="Q9931"/>
      <c r="R9931"/>
      <c r="S9931"/>
      <c r="T9931"/>
      <c r="U9931"/>
      <c r="AA9931"/>
      <c r="AD9931"/>
      <c r="AR9931"/>
      <c r="AS9931"/>
      <c r="AT9931"/>
      <c r="AU9931"/>
    </row>
    <row r="9932" spans="1:47" x14ac:dyDescent="0.25">
      <c r="A9932"/>
      <c r="C9932"/>
      <c r="D9932"/>
      <c r="J9932"/>
      <c r="L9932"/>
      <c r="M9932"/>
      <c r="N9932"/>
      <c r="O9932"/>
      <c r="P9932"/>
      <c r="Q9932"/>
      <c r="R9932"/>
      <c r="S9932"/>
      <c r="T9932"/>
      <c r="U9932"/>
      <c r="AA9932"/>
      <c r="AD9932"/>
      <c r="AR9932"/>
      <c r="AS9932"/>
      <c r="AT9932"/>
      <c r="AU9932"/>
    </row>
    <row r="9933" spans="1:47" x14ac:dyDescent="0.25">
      <c r="A9933"/>
      <c r="C9933"/>
      <c r="D9933"/>
      <c r="J9933"/>
      <c r="L9933"/>
      <c r="M9933"/>
      <c r="N9933"/>
      <c r="O9933"/>
      <c r="P9933"/>
      <c r="Q9933"/>
      <c r="R9933"/>
      <c r="S9933"/>
      <c r="T9933"/>
      <c r="U9933"/>
      <c r="AA9933"/>
      <c r="AD9933"/>
      <c r="AR9933"/>
      <c r="AS9933"/>
      <c r="AT9933"/>
      <c r="AU9933"/>
    </row>
    <row r="9934" spans="1:47" x14ac:dyDescent="0.25">
      <c r="A9934"/>
      <c r="C9934"/>
      <c r="D9934"/>
      <c r="J9934"/>
      <c r="L9934"/>
      <c r="M9934"/>
      <c r="N9934"/>
      <c r="O9934"/>
      <c r="P9934"/>
      <c r="Q9934"/>
      <c r="R9934"/>
      <c r="S9934"/>
      <c r="T9934"/>
      <c r="U9934"/>
      <c r="AA9934"/>
      <c r="AD9934"/>
      <c r="AR9934"/>
      <c r="AS9934"/>
      <c r="AT9934"/>
      <c r="AU9934"/>
    </row>
    <row r="9935" spans="1:47" x14ac:dyDescent="0.25">
      <c r="A9935"/>
      <c r="C9935"/>
      <c r="D9935"/>
      <c r="J9935"/>
      <c r="L9935"/>
      <c r="M9935"/>
      <c r="N9935"/>
      <c r="O9935"/>
      <c r="P9935"/>
      <c r="Q9935"/>
      <c r="R9935"/>
      <c r="S9935"/>
      <c r="T9935"/>
      <c r="U9935"/>
      <c r="AA9935"/>
      <c r="AD9935"/>
      <c r="AR9935"/>
      <c r="AS9935"/>
      <c r="AT9935"/>
      <c r="AU9935"/>
    </row>
    <row r="9936" spans="1:47" x14ac:dyDescent="0.25">
      <c r="A9936"/>
      <c r="C9936"/>
      <c r="D9936"/>
      <c r="J9936"/>
      <c r="L9936"/>
      <c r="M9936"/>
      <c r="N9936"/>
      <c r="O9936"/>
      <c r="P9936"/>
      <c r="Q9936"/>
      <c r="R9936"/>
      <c r="S9936"/>
      <c r="T9936"/>
      <c r="U9936"/>
      <c r="AA9936"/>
      <c r="AD9936"/>
      <c r="AR9936"/>
      <c r="AS9936"/>
      <c r="AT9936"/>
      <c r="AU9936"/>
    </row>
    <row r="9937" spans="1:47" x14ac:dyDescent="0.25">
      <c r="A9937"/>
      <c r="C9937"/>
      <c r="D9937"/>
      <c r="J9937"/>
      <c r="L9937"/>
      <c r="M9937"/>
      <c r="N9937"/>
      <c r="O9937"/>
      <c r="P9937"/>
      <c r="Q9937"/>
      <c r="R9937"/>
      <c r="S9937"/>
      <c r="T9937"/>
      <c r="U9937"/>
      <c r="AA9937"/>
      <c r="AD9937"/>
      <c r="AR9937"/>
      <c r="AS9937"/>
      <c r="AT9937"/>
      <c r="AU9937"/>
    </row>
    <row r="9938" spans="1:47" x14ac:dyDescent="0.25">
      <c r="A9938"/>
      <c r="C9938"/>
      <c r="D9938"/>
      <c r="J9938"/>
      <c r="L9938"/>
      <c r="M9938"/>
      <c r="N9938"/>
      <c r="O9938"/>
      <c r="P9938"/>
      <c r="Q9938"/>
      <c r="R9938"/>
      <c r="S9938"/>
      <c r="T9938"/>
      <c r="U9938"/>
      <c r="AA9938"/>
      <c r="AD9938"/>
      <c r="AR9938"/>
      <c r="AS9938"/>
      <c r="AT9938"/>
      <c r="AU9938"/>
    </row>
    <row r="9939" spans="1:47" x14ac:dyDescent="0.25">
      <c r="A9939"/>
      <c r="C9939"/>
      <c r="D9939"/>
      <c r="J9939"/>
      <c r="L9939"/>
      <c r="M9939"/>
      <c r="N9939"/>
      <c r="O9939"/>
      <c r="P9939"/>
      <c r="Q9939"/>
      <c r="R9939"/>
      <c r="S9939"/>
      <c r="T9939"/>
      <c r="U9939"/>
      <c r="AA9939"/>
      <c r="AD9939"/>
      <c r="AR9939"/>
      <c r="AS9939"/>
      <c r="AT9939"/>
      <c r="AU9939"/>
    </row>
    <row r="9940" spans="1:47" x14ac:dyDescent="0.25">
      <c r="A9940"/>
      <c r="C9940"/>
      <c r="D9940"/>
      <c r="J9940"/>
      <c r="L9940"/>
      <c r="M9940"/>
      <c r="N9940"/>
      <c r="O9940"/>
      <c r="P9940"/>
      <c r="Q9940"/>
      <c r="R9940"/>
      <c r="S9940"/>
      <c r="T9940"/>
      <c r="U9940"/>
      <c r="AA9940"/>
      <c r="AD9940"/>
      <c r="AR9940"/>
      <c r="AS9940"/>
      <c r="AT9940"/>
      <c r="AU9940"/>
    </row>
    <row r="9941" spans="1:47" x14ac:dyDescent="0.25">
      <c r="A9941"/>
      <c r="C9941"/>
      <c r="D9941"/>
      <c r="J9941"/>
      <c r="L9941"/>
      <c r="M9941"/>
      <c r="N9941"/>
      <c r="O9941"/>
      <c r="P9941"/>
      <c r="Q9941"/>
      <c r="R9941"/>
      <c r="S9941"/>
      <c r="T9941"/>
      <c r="U9941"/>
      <c r="AA9941"/>
      <c r="AD9941"/>
      <c r="AR9941"/>
      <c r="AS9941"/>
      <c r="AT9941"/>
      <c r="AU9941"/>
    </row>
    <row r="9942" spans="1:47" x14ac:dyDescent="0.25">
      <c r="A9942"/>
      <c r="C9942"/>
      <c r="D9942"/>
      <c r="J9942"/>
      <c r="L9942"/>
      <c r="M9942"/>
      <c r="N9942"/>
      <c r="O9942"/>
      <c r="P9942"/>
      <c r="Q9942"/>
      <c r="R9942"/>
      <c r="S9942"/>
      <c r="T9942"/>
      <c r="U9942"/>
      <c r="AA9942"/>
      <c r="AD9942"/>
      <c r="AR9942"/>
      <c r="AS9942"/>
      <c r="AT9942"/>
      <c r="AU9942"/>
    </row>
    <row r="9943" spans="1:47" x14ac:dyDescent="0.25">
      <c r="A9943"/>
      <c r="C9943"/>
      <c r="D9943"/>
      <c r="J9943"/>
      <c r="L9943"/>
      <c r="M9943"/>
      <c r="N9943"/>
      <c r="O9943"/>
      <c r="P9943"/>
      <c r="Q9943"/>
      <c r="R9943"/>
      <c r="S9943"/>
      <c r="T9943"/>
      <c r="U9943"/>
      <c r="AA9943"/>
      <c r="AD9943"/>
      <c r="AR9943"/>
      <c r="AS9943"/>
      <c r="AT9943"/>
      <c r="AU9943"/>
    </row>
    <row r="9944" spans="1:47" x14ac:dyDescent="0.25">
      <c r="A9944"/>
      <c r="C9944"/>
      <c r="D9944"/>
      <c r="J9944"/>
      <c r="L9944"/>
      <c r="M9944"/>
      <c r="N9944"/>
      <c r="O9944"/>
      <c r="P9944"/>
      <c r="Q9944"/>
      <c r="R9944"/>
      <c r="S9944"/>
      <c r="T9944"/>
      <c r="U9944"/>
      <c r="AA9944"/>
      <c r="AD9944"/>
      <c r="AR9944"/>
      <c r="AS9944"/>
      <c r="AT9944"/>
      <c r="AU9944"/>
    </row>
    <row r="9945" spans="1:47" x14ac:dyDescent="0.25">
      <c r="A9945"/>
      <c r="C9945"/>
      <c r="D9945"/>
      <c r="J9945"/>
      <c r="L9945"/>
      <c r="M9945"/>
      <c r="N9945"/>
      <c r="O9945"/>
      <c r="P9945"/>
      <c r="Q9945"/>
      <c r="R9945"/>
      <c r="S9945"/>
      <c r="T9945"/>
      <c r="U9945"/>
      <c r="AA9945"/>
      <c r="AD9945"/>
      <c r="AR9945"/>
      <c r="AS9945"/>
      <c r="AT9945"/>
      <c r="AU9945"/>
    </row>
    <row r="9946" spans="1:47" x14ac:dyDescent="0.25">
      <c r="A9946"/>
      <c r="C9946"/>
      <c r="D9946"/>
      <c r="J9946"/>
      <c r="L9946"/>
      <c r="M9946"/>
      <c r="N9946"/>
      <c r="O9946"/>
      <c r="P9946"/>
      <c r="Q9946"/>
      <c r="R9946"/>
      <c r="S9946"/>
      <c r="T9946"/>
      <c r="U9946"/>
      <c r="AA9946"/>
      <c r="AD9946"/>
      <c r="AR9946"/>
      <c r="AS9946"/>
      <c r="AT9946"/>
      <c r="AU9946"/>
    </row>
    <row r="9947" spans="1:47" x14ac:dyDescent="0.25">
      <c r="A9947"/>
      <c r="C9947"/>
      <c r="D9947"/>
      <c r="J9947"/>
      <c r="L9947"/>
      <c r="M9947"/>
      <c r="N9947"/>
      <c r="O9947"/>
      <c r="P9947"/>
      <c r="Q9947"/>
      <c r="R9947"/>
      <c r="S9947"/>
      <c r="T9947"/>
      <c r="U9947"/>
      <c r="AA9947"/>
      <c r="AD9947"/>
      <c r="AR9947"/>
      <c r="AS9947"/>
      <c r="AT9947"/>
      <c r="AU9947"/>
    </row>
    <row r="9948" spans="1:47" x14ac:dyDescent="0.25">
      <c r="A9948"/>
      <c r="C9948"/>
      <c r="D9948"/>
      <c r="J9948"/>
      <c r="L9948"/>
      <c r="M9948"/>
      <c r="N9948"/>
      <c r="O9948"/>
      <c r="P9948"/>
      <c r="Q9948"/>
      <c r="R9948"/>
      <c r="S9948"/>
      <c r="T9948"/>
      <c r="U9948"/>
      <c r="AA9948"/>
      <c r="AD9948"/>
      <c r="AR9948"/>
      <c r="AS9948"/>
      <c r="AT9948"/>
      <c r="AU9948"/>
    </row>
    <row r="9949" spans="1:47" x14ac:dyDescent="0.25">
      <c r="A9949"/>
      <c r="C9949"/>
      <c r="D9949"/>
      <c r="J9949"/>
      <c r="L9949"/>
      <c r="M9949"/>
      <c r="N9949"/>
      <c r="O9949"/>
      <c r="P9949"/>
      <c r="Q9949"/>
      <c r="R9949"/>
      <c r="S9949"/>
      <c r="T9949"/>
      <c r="U9949"/>
      <c r="AA9949"/>
      <c r="AD9949"/>
      <c r="AR9949"/>
      <c r="AS9949"/>
      <c r="AT9949"/>
      <c r="AU9949"/>
    </row>
    <row r="9950" spans="1:47" x14ac:dyDescent="0.25">
      <c r="A9950"/>
      <c r="C9950"/>
      <c r="D9950"/>
      <c r="J9950"/>
      <c r="L9950"/>
      <c r="M9950"/>
      <c r="N9950"/>
      <c r="O9950"/>
      <c r="P9950"/>
      <c r="Q9950"/>
      <c r="R9950"/>
      <c r="S9950"/>
      <c r="T9950"/>
      <c r="U9950"/>
      <c r="AA9950"/>
      <c r="AD9950"/>
      <c r="AR9950"/>
      <c r="AS9950"/>
      <c r="AT9950"/>
      <c r="AU9950"/>
    </row>
    <row r="9951" spans="1:47" x14ac:dyDescent="0.25">
      <c r="A9951"/>
      <c r="C9951"/>
      <c r="D9951"/>
      <c r="J9951"/>
      <c r="L9951"/>
      <c r="M9951"/>
      <c r="N9951"/>
      <c r="O9951"/>
      <c r="P9951"/>
      <c r="Q9951"/>
      <c r="R9951"/>
      <c r="S9951"/>
      <c r="T9951"/>
      <c r="U9951"/>
      <c r="AA9951"/>
      <c r="AD9951"/>
      <c r="AR9951"/>
      <c r="AS9951"/>
      <c r="AT9951"/>
      <c r="AU9951"/>
    </row>
    <row r="9952" spans="1:47" x14ac:dyDescent="0.25">
      <c r="A9952"/>
      <c r="C9952"/>
      <c r="D9952"/>
      <c r="J9952"/>
      <c r="L9952"/>
      <c r="M9952"/>
      <c r="N9952"/>
      <c r="O9952"/>
      <c r="P9952"/>
      <c r="Q9952"/>
      <c r="R9952"/>
      <c r="S9952"/>
      <c r="T9952"/>
      <c r="U9952"/>
      <c r="AA9952"/>
      <c r="AD9952"/>
      <c r="AR9952"/>
      <c r="AS9952"/>
      <c r="AT9952"/>
      <c r="AU9952"/>
    </row>
    <row r="9953" spans="1:47" x14ac:dyDescent="0.25">
      <c r="A9953"/>
      <c r="C9953"/>
      <c r="D9953"/>
      <c r="J9953"/>
      <c r="L9953"/>
      <c r="M9953"/>
      <c r="N9953"/>
      <c r="O9953"/>
      <c r="P9953"/>
      <c r="Q9953"/>
      <c r="R9953"/>
      <c r="S9953"/>
      <c r="T9953"/>
      <c r="U9953"/>
      <c r="AA9953"/>
      <c r="AD9953"/>
      <c r="AR9953"/>
      <c r="AS9953"/>
      <c r="AT9953"/>
      <c r="AU9953"/>
    </row>
    <row r="9954" spans="1:47" x14ac:dyDescent="0.25">
      <c r="A9954"/>
      <c r="C9954"/>
      <c r="D9954"/>
      <c r="J9954"/>
      <c r="L9954"/>
      <c r="M9954"/>
      <c r="N9954"/>
      <c r="O9954"/>
      <c r="P9954"/>
      <c r="Q9954"/>
      <c r="R9954"/>
      <c r="S9954"/>
      <c r="T9954"/>
      <c r="U9954"/>
      <c r="AA9954"/>
      <c r="AD9954"/>
      <c r="AR9954"/>
      <c r="AS9954"/>
      <c r="AT9954"/>
      <c r="AU9954"/>
    </row>
    <row r="9955" spans="1:47" x14ac:dyDescent="0.25">
      <c r="A9955"/>
      <c r="C9955"/>
      <c r="D9955"/>
      <c r="J9955"/>
      <c r="L9955"/>
      <c r="M9955"/>
      <c r="N9955"/>
      <c r="O9955"/>
      <c r="P9955"/>
      <c r="Q9955"/>
      <c r="R9955"/>
      <c r="S9955"/>
      <c r="T9955"/>
      <c r="U9955"/>
      <c r="AA9955"/>
      <c r="AD9955"/>
      <c r="AR9955"/>
      <c r="AS9955"/>
      <c r="AT9955"/>
      <c r="AU9955"/>
    </row>
    <row r="9956" spans="1:47" x14ac:dyDescent="0.25">
      <c r="A9956"/>
      <c r="C9956"/>
      <c r="D9956"/>
      <c r="J9956"/>
      <c r="L9956"/>
      <c r="M9956"/>
      <c r="N9956"/>
      <c r="O9956"/>
      <c r="P9956"/>
      <c r="Q9956"/>
      <c r="R9956"/>
      <c r="S9956"/>
      <c r="T9956"/>
      <c r="U9956"/>
      <c r="AA9956"/>
      <c r="AD9956"/>
      <c r="AR9956"/>
      <c r="AS9956"/>
      <c r="AT9956"/>
      <c r="AU9956"/>
    </row>
    <row r="9957" spans="1:47" x14ac:dyDescent="0.25">
      <c r="A9957"/>
      <c r="C9957"/>
      <c r="D9957"/>
      <c r="J9957"/>
      <c r="L9957"/>
      <c r="M9957"/>
      <c r="N9957"/>
      <c r="O9957"/>
      <c r="P9957"/>
      <c r="Q9957"/>
      <c r="R9957"/>
      <c r="S9957"/>
      <c r="T9957"/>
      <c r="U9957"/>
      <c r="AA9957"/>
      <c r="AD9957"/>
      <c r="AR9957"/>
      <c r="AS9957"/>
      <c r="AT9957"/>
      <c r="AU9957"/>
    </row>
    <row r="9958" spans="1:47" x14ac:dyDescent="0.25">
      <c r="A9958"/>
      <c r="C9958"/>
      <c r="D9958"/>
      <c r="J9958"/>
      <c r="L9958"/>
      <c r="M9958"/>
      <c r="N9958"/>
      <c r="O9958"/>
      <c r="P9958"/>
      <c r="Q9958"/>
      <c r="R9958"/>
      <c r="S9958"/>
      <c r="T9958"/>
      <c r="U9958"/>
      <c r="AA9958"/>
      <c r="AD9958"/>
      <c r="AR9958"/>
      <c r="AS9958"/>
      <c r="AT9958"/>
      <c r="AU9958"/>
    </row>
    <row r="9959" spans="1:47" x14ac:dyDescent="0.25">
      <c r="A9959"/>
      <c r="C9959"/>
      <c r="D9959"/>
      <c r="J9959"/>
      <c r="L9959"/>
      <c r="M9959"/>
      <c r="N9959"/>
      <c r="O9959"/>
      <c r="P9959"/>
      <c r="Q9959"/>
      <c r="R9959"/>
      <c r="S9959"/>
      <c r="T9959"/>
      <c r="U9959"/>
      <c r="AA9959"/>
      <c r="AD9959"/>
      <c r="AR9959"/>
      <c r="AS9959"/>
      <c r="AT9959"/>
      <c r="AU9959"/>
    </row>
    <row r="9960" spans="1:47" x14ac:dyDescent="0.25">
      <c r="A9960"/>
      <c r="C9960"/>
      <c r="D9960"/>
      <c r="J9960"/>
      <c r="L9960"/>
      <c r="M9960"/>
      <c r="N9960"/>
      <c r="O9960"/>
      <c r="P9960"/>
      <c r="Q9960"/>
      <c r="R9960"/>
      <c r="S9960"/>
      <c r="T9960"/>
      <c r="U9960"/>
      <c r="AA9960"/>
      <c r="AD9960"/>
      <c r="AR9960"/>
      <c r="AS9960"/>
      <c r="AT9960"/>
      <c r="AU9960"/>
    </row>
    <row r="9961" spans="1:47" x14ac:dyDescent="0.25">
      <c r="A9961"/>
      <c r="C9961"/>
      <c r="D9961"/>
      <c r="J9961"/>
      <c r="L9961"/>
      <c r="M9961"/>
      <c r="N9961"/>
      <c r="O9961"/>
      <c r="P9961"/>
      <c r="Q9961"/>
      <c r="R9961"/>
      <c r="S9961"/>
      <c r="T9961"/>
      <c r="U9961"/>
      <c r="AA9961"/>
      <c r="AD9961"/>
      <c r="AR9961"/>
      <c r="AS9961"/>
      <c r="AT9961"/>
      <c r="AU9961"/>
    </row>
    <row r="9962" spans="1:47" x14ac:dyDescent="0.25">
      <c r="A9962"/>
      <c r="C9962"/>
      <c r="D9962"/>
      <c r="J9962"/>
      <c r="L9962"/>
      <c r="M9962"/>
      <c r="N9962"/>
      <c r="O9962"/>
      <c r="P9962"/>
      <c r="Q9962"/>
      <c r="R9962"/>
      <c r="S9962"/>
      <c r="T9962"/>
      <c r="U9962"/>
      <c r="AA9962"/>
      <c r="AD9962"/>
      <c r="AR9962"/>
      <c r="AS9962"/>
      <c r="AT9962"/>
      <c r="AU9962"/>
    </row>
    <row r="9963" spans="1:47" x14ac:dyDescent="0.25">
      <c r="A9963"/>
      <c r="C9963"/>
      <c r="D9963"/>
      <c r="J9963"/>
      <c r="L9963"/>
      <c r="M9963"/>
      <c r="N9963"/>
      <c r="O9963"/>
      <c r="P9963"/>
      <c r="Q9963"/>
      <c r="R9963"/>
      <c r="S9963"/>
      <c r="T9963"/>
      <c r="U9963"/>
      <c r="AA9963"/>
      <c r="AD9963"/>
      <c r="AR9963"/>
      <c r="AS9963"/>
      <c r="AT9963"/>
      <c r="AU9963"/>
    </row>
    <row r="9964" spans="1:47" x14ac:dyDescent="0.25">
      <c r="A9964"/>
      <c r="C9964"/>
      <c r="D9964"/>
      <c r="J9964"/>
      <c r="L9964"/>
      <c r="M9964"/>
      <c r="N9964"/>
      <c r="O9964"/>
      <c r="P9964"/>
      <c r="Q9964"/>
      <c r="R9964"/>
      <c r="S9964"/>
      <c r="T9964"/>
      <c r="U9964"/>
      <c r="AA9964"/>
      <c r="AD9964"/>
      <c r="AR9964"/>
      <c r="AS9964"/>
      <c r="AT9964"/>
      <c r="AU9964"/>
    </row>
    <row r="9965" spans="1:47" x14ac:dyDescent="0.25">
      <c r="A9965"/>
      <c r="C9965"/>
      <c r="D9965"/>
      <c r="J9965"/>
      <c r="L9965"/>
      <c r="M9965"/>
      <c r="N9965"/>
      <c r="O9965"/>
      <c r="P9965"/>
      <c r="Q9965"/>
      <c r="R9965"/>
      <c r="S9965"/>
      <c r="T9965"/>
      <c r="U9965"/>
      <c r="AA9965"/>
      <c r="AD9965"/>
      <c r="AR9965"/>
      <c r="AS9965"/>
      <c r="AT9965"/>
      <c r="AU9965"/>
    </row>
    <row r="9966" spans="1:47" x14ac:dyDescent="0.25">
      <c r="A9966"/>
      <c r="C9966"/>
      <c r="D9966"/>
      <c r="J9966"/>
      <c r="L9966"/>
      <c r="M9966"/>
      <c r="N9966"/>
      <c r="O9966"/>
      <c r="P9966"/>
      <c r="Q9966"/>
      <c r="R9966"/>
      <c r="S9966"/>
      <c r="T9966"/>
      <c r="U9966"/>
      <c r="AA9966"/>
      <c r="AD9966"/>
      <c r="AR9966"/>
      <c r="AS9966"/>
      <c r="AT9966"/>
      <c r="AU9966"/>
    </row>
    <row r="9967" spans="1:47" x14ac:dyDescent="0.25">
      <c r="A9967"/>
      <c r="C9967"/>
      <c r="D9967"/>
      <c r="J9967"/>
      <c r="L9967"/>
      <c r="M9967"/>
      <c r="N9967"/>
      <c r="O9967"/>
      <c r="P9967"/>
      <c r="Q9967"/>
      <c r="R9967"/>
      <c r="S9967"/>
      <c r="T9967"/>
      <c r="U9967"/>
      <c r="AA9967"/>
      <c r="AD9967"/>
      <c r="AR9967"/>
      <c r="AS9967"/>
      <c r="AT9967"/>
      <c r="AU9967"/>
    </row>
    <row r="9968" spans="1:47" x14ac:dyDescent="0.25">
      <c r="A9968"/>
      <c r="C9968"/>
      <c r="D9968"/>
      <c r="J9968"/>
      <c r="L9968"/>
      <c r="M9968"/>
      <c r="N9968"/>
      <c r="O9968"/>
      <c r="P9968"/>
      <c r="Q9968"/>
      <c r="R9968"/>
      <c r="S9968"/>
      <c r="T9968"/>
      <c r="U9968"/>
      <c r="AA9968"/>
      <c r="AD9968"/>
      <c r="AR9968"/>
      <c r="AS9968"/>
      <c r="AT9968"/>
      <c r="AU9968"/>
    </row>
    <row r="9969" spans="1:47" x14ac:dyDescent="0.25">
      <c r="A9969"/>
      <c r="C9969"/>
      <c r="D9969"/>
      <c r="J9969"/>
      <c r="L9969"/>
      <c r="M9969"/>
      <c r="N9969"/>
      <c r="O9969"/>
      <c r="P9969"/>
      <c r="Q9969"/>
      <c r="R9969"/>
      <c r="S9969"/>
      <c r="T9969"/>
      <c r="U9969"/>
      <c r="AA9969"/>
      <c r="AD9969"/>
      <c r="AR9969"/>
      <c r="AS9969"/>
      <c r="AT9969"/>
      <c r="AU9969"/>
    </row>
    <row r="9970" spans="1:47" x14ac:dyDescent="0.25">
      <c r="A9970"/>
      <c r="C9970"/>
      <c r="D9970"/>
      <c r="J9970"/>
      <c r="L9970"/>
      <c r="M9970"/>
      <c r="N9970"/>
      <c r="O9970"/>
      <c r="P9970"/>
      <c r="Q9970"/>
      <c r="R9970"/>
      <c r="S9970"/>
      <c r="T9970"/>
      <c r="U9970"/>
      <c r="AA9970"/>
      <c r="AD9970"/>
      <c r="AR9970"/>
      <c r="AS9970"/>
      <c r="AT9970"/>
      <c r="AU9970"/>
    </row>
    <row r="9971" spans="1:47" x14ac:dyDescent="0.25">
      <c r="A9971"/>
      <c r="C9971"/>
      <c r="D9971"/>
      <c r="J9971"/>
      <c r="L9971"/>
      <c r="M9971"/>
      <c r="N9971"/>
      <c r="O9971"/>
      <c r="P9971"/>
      <c r="Q9971"/>
      <c r="R9971"/>
      <c r="S9971"/>
      <c r="T9971"/>
      <c r="U9971"/>
      <c r="AA9971"/>
      <c r="AD9971"/>
      <c r="AR9971"/>
      <c r="AS9971"/>
      <c r="AT9971"/>
      <c r="AU9971"/>
    </row>
    <row r="9972" spans="1:47" x14ac:dyDescent="0.25">
      <c r="A9972"/>
      <c r="C9972"/>
      <c r="D9972"/>
      <c r="J9972"/>
      <c r="L9972"/>
      <c r="M9972"/>
      <c r="N9972"/>
      <c r="O9972"/>
      <c r="P9972"/>
      <c r="Q9972"/>
      <c r="R9972"/>
      <c r="S9972"/>
      <c r="T9972"/>
      <c r="U9972"/>
      <c r="AA9972"/>
      <c r="AD9972"/>
      <c r="AR9972"/>
      <c r="AS9972"/>
      <c r="AT9972"/>
      <c r="AU9972"/>
    </row>
    <row r="9973" spans="1:47" x14ac:dyDescent="0.25">
      <c r="A9973"/>
      <c r="C9973"/>
      <c r="D9973"/>
      <c r="J9973"/>
      <c r="L9973"/>
      <c r="M9973"/>
      <c r="N9973"/>
      <c r="O9973"/>
      <c r="P9973"/>
      <c r="Q9973"/>
      <c r="R9973"/>
      <c r="S9973"/>
      <c r="T9973"/>
      <c r="U9973"/>
      <c r="AA9973"/>
      <c r="AD9973"/>
      <c r="AR9973"/>
      <c r="AS9973"/>
      <c r="AT9973"/>
      <c r="AU9973"/>
    </row>
    <row r="9974" spans="1:47" x14ac:dyDescent="0.25">
      <c r="A9974"/>
      <c r="C9974"/>
      <c r="D9974"/>
      <c r="J9974"/>
      <c r="L9974"/>
      <c r="M9974"/>
      <c r="N9974"/>
      <c r="O9974"/>
      <c r="P9974"/>
      <c r="Q9974"/>
      <c r="R9974"/>
      <c r="S9974"/>
      <c r="T9974"/>
      <c r="U9974"/>
      <c r="AA9974"/>
      <c r="AD9974"/>
      <c r="AR9974"/>
      <c r="AS9974"/>
      <c r="AT9974"/>
      <c r="AU9974"/>
    </row>
    <row r="9975" spans="1:47" x14ac:dyDescent="0.25">
      <c r="A9975"/>
      <c r="C9975"/>
      <c r="D9975"/>
      <c r="J9975"/>
      <c r="L9975"/>
      <c r="M9975"/>
      <c r="N9975"/>
      <c r="O9975"/>
      <c r="P9975"/>
      <c r="Q9975"/>
      <c r="R9975"/>
      <c r="S9975"/>
      <c r="T9975"/>
      <c r="U9975"/>
      <c r="AA9975"/>
      <c r="AD9975"/>
      <c r="AR9975"/>
      <c r="AS9975"/>
      <c r="AT9975"/>
      <c r="AU9975"/>
    </row>
    <row r="9976" spans="1:47" x14ac:dyDescent="0.25">
      <c r="A9976"/>
      <c r="C9976"/>
      <c r="D9976"/>
      <c r="J9976"/>
      <c r="L9976"/>
      <c r="M9976"/>
      <c r="N9976"/>
      <c r="O9976"/>
      <c r="P9976"/>
      <c r="Q9976"/>
      <c r="R9976"/>
      <c r="S9976"/>
      <c r="T9976"/>
      <c r="U9976"/>
      <c r="AA9976"/>
      <c r="AD9976"/>
      <c r="AR9976"/>
      <c r="AS9976"/>
      <c r="AT9976"/>
      <c r="AU9976"/>
    </row>
    <row r="9977" spans="1:47" x14ac:dyDescent="0.25">
      <c r="A9977"/>
      <c r="C9977"/>
      <c r="D9977"/>
      <c r="J9977"/>
      <c r="L9977"/>
      <c r="M9977"/>
      <c r="N9977"/>
      <c r="O9977"/>
      <c r="P9977"/>
      <c r="Q9977"/>
      <c r="R9977"/>
      <c r="S9977"/>
      <c r="T9977"/>
      <c r="U9977"/>
      <c r="AA9977"/>
      <c r="AD9977"/>
      <c r="AR9977"/>
      <c r="AS9977"/>
      <c r="AT9977"/>
      <c r="AU9977"/>
    </row>
    <row r="9978" spans="1:47" x14ac:dyDescent="0.25">
      <c r="A9978"/>
      <c r="C9978"/>
      <c r="D9978"/>
      <c r="J9978"/>
      <c r="L9978"/>
      <c r="M9978"/>
      <c r="N9978"/>
      <c r="O9978"/>
      <c r="P9978"/>
      <c r="Q9978"/>
      <c r="R9978"/>
      <c r="S9978"/>
      <c r="T9978"/>
      <c r="U9978"/>
      <c r="AA9978"/>
      <c r="AD9978"/>
      <c r="AR9978"/>
      <c r="AS9978"/>
      <c r="AT9978"/>
      <c r="AU9978"/>
    </row>
    <row r="9979" spans="1:47" x14ac:dyDescent="0.25">
      <c r="A9979"/>
      <c r="C9979"/>
      <c r="D9979"/>
      <c r="J9979"/>
      <c r="L9979"/>
      <c r="M9979"/>
      <c r="N9979"/>
      <c r="O9979"/>
      <c r="P9979"/>
      <c r="Q9979"/>
      <c r="R9979"/>
      <c r="S9979"/>
      <c r="T9979"/>
      <c r="U9979"/>
      <c r="AA9979"/>
      <c r="AD9979"/>
      <c r="AR9979"/>
      <c r="AS9979"/>
      <c r="AT9979"/>
      <c r="AU9979"/>
    </row>
    <row r="9980" spans="1:47" x14ac:dyDescent="0.25">
      <c r="A9980"/>
      <c r="C9980"/>
      <c r="D9980"/>
      <c r="J9980"/>
      <c r="L9980"/>
      <c r="M9980"/>
      <c r="N9980"/>
      <c r="O9980"/>
      <c r="P9980"/>
      <c r="Q9980"/>
      <c r="R9980"/>
      <c r="S9980"/>
      <c r="T9980"/>
      <c r="U9980"/>
      <c r="AA9980"/>
      <c r="AD9980"/>
      <c r="AR9980"/>
      <c r="AS9980"/>
      <c r="AT9980"/>
      <c r="AU9980"/>
    </row>
    <row r="9981" spans="1:47" x14ac:dyDescent="0.25">
      <c r="A9981"/>
      <c r="C9981"/>
      <c r="D9981"/>
      <c r="J9981"/>
      <c r="L9981"/>
      <c r="M9981"/>
      <c r="N9981"/>
      <c r="O9981"/>
      <c r="P9981"/>
      <c r="Q9981"/>
      <c r="R9981"/>
      <c r="S9981"/>
      <c r="T9981"/>
      <c r="U9981"/>
      <c r="AA9981"/>
      <c r="AD9981"/>
      <c r="AR9981"/>
      <c r="AS9981"/>
      <c r="AT9981"/>
      <c r="AU9981"/>
    </row>
    <row r="9982" spans="1:47" x14ac:dyDescent="0.25">
      <c r="A9982"/>
      <c r="C9982"/>
      <c r="D9982"/>
      <c r="J9982"/>
      <c r="L9982"/>
      <c r="M9982"/>
      <c r="N9982"/>
      <c r="O9982"/>
      <c r="P9982"/>
      <c r="Q9982"/>
      <c r="R9982"/>
      <c r="S9982"/>
      <c r="T9982"/>
      <c r="U9982"/>
      <c r="AA9982"/>
      <c r="AD9982"/>
      <c r="AR9982"/>
      <c r="AS9982"/>
      <c r="AT9982"/>
      <c r="AU9982"/>
    </row>
    <row r="9983" spans="1:47" x14ac:dyDescent="0.25">
      <c r="A9983"/>
      <c r="C9983"/>
      <c r="D9983"/>
      <c r="J9983"/>
      <c r="L9983"/>
      <c r="M9983"/>
      <c r="N9983"/>
      <c r="O9983"/>
      <c r="P9983"/>
      <c r="Q9983"/>
      <c r="R9983"/>
      <c r="S9983"/>
      <c r="T9983"/>
      <c r="U9983"/>
      <c r="AA9983"/>
      <c r="AD9983"/>
      <c r="AR9983"/>
      <c r="AS9983"/>
      <c r="AT9983"/>
      <c r="AU9983"/>
    </row>
    <row r="9984" spans="1:47" x14ac:dyDescent="0.25">
      <c r="A9984"/>
      <c r="C9984"/>
      <c r="D9984"/>
      <c r="J9984"/>
      <c r="L9984"/>
      <c r="M9984"/>
      <c r="N9984"/>
      <c r="O9984"/>
      <c r="P9984"/>
      <c r="Q9984"/>
      <c r="R9984"/>
      <c r="S9984"/>
      <c r="T9984"/>
      <c r="U9984"/>
      <c r="AA9984"/>
      <c r="AD9984"/>
      <c r="AR9984"/>
      <c r="AS9984"/>
      <c r="AT9984"/>
      <c r="AU9984"/>
    </row>
    <row r="9985" spans="1:47" x14ac:dyDescent="0.25">
      <c r="A9985"/>
      <c r="C9985"/>
      <c r="D9985"/>
      <c r="J9985"/>
      <c r="L9985"/>
      <c r="M9985"/>
      <c r="N9985"/>
      <c r="O9985"/>
      <c r="P9985"/>
      <c r="Q9985"/>
      <c r="R9985"/>
      <c r="S9985"/>
      <c r="T9985"/>
      <c r="U9985"/>
      <c r="AA9985"/>
      <c r="AD9985"/>
      <c r="AR9985"/>
      <c r="AS9985"/>
      <c r="AT9985"/>
      <c r="AU9985"/>
    </row>
    <row r="9986" spans="1:47" x14ac:dyDescent="0.25">
      <c r="A9986"/>
      <c r="C9986"/>
      <c r="D9986"/>
      <c r="J9986"/>
      <c r="L9986"/>
      <c r="M9986"/>
      <c r="N9986"/>
      <c r="O9986"/>
      <c r="P9986"/>
      <c r="Q9986"/>
      <c r="R9986"/>
      <c r="S9986"/>
      <c r="T9986"/>
      <c r="U9986"/>
      <c r="AA9986"/>
      <c r="AD9986"/>
      <c r="AR9986"/>
      <c r="AS9986"/>
      <c r="AT9986"/>
      <c r="AU9986"/>
    </row>
    <row r="9987" spans="1:47" x14ac:dyDescent="0.25">
      <c r="A9987"/>
      <c r="C9987"/>
      <c r="D9987"/>
      <c r="J9987"/>
      <c r="L9987"/>
      <c r="M9987"/>
      <c r="N9987"/>
      <c r="O9987"/>
      <c r="P9987"/>
      <c r="Q9987"/>
      <c r="R9987"/>
      <c r="S9987"/>
      <c r="T9987"/>
      <c r="U9987"/>
      <c r="AA9987"/>
      <c r="AD9987"/>
      <c r="AR9987"/>
      <c r="AS9987"/>
      <c r="AT9987"/>
      <c r="AU9987"/>
    </row>
    <row r="9988" spans="1:47" x14ac:dyDescent="0.25">
      <c r="A9988"/>
      <c r="C9988"/>
      <c r="D9988"/>
      <c r="J9988"/>
      <c r="L9988"/>
      <c r="M9988"/>
      <c r="N9988"/>
      <c r="O9988"/>
      <c r="P9988"/>
      <c r="Q9988"/>
      <c r="R9988"/>
      <c r="S9988"/>
      <c r="T9988"/>
      <c r="U9988"/>
      <c r="AA9988"/>
      <c r="AD9988"/>
      <c r="AR9988"/>
      <c r="AS9988"/>
      <c r="AT9988"/>
      <c r="AU9988"/>
    </row>
    <row r="9989" spans="1:47" x14ac:dyDescent="0.25">
      <c r="A9989"/>
      <c r="C9989"/>
      <c r="D9989"/>
      <c r="J9989"/>
      <c r="L9989"/>
      <c r="M9989"/>
      <c r="N9989"/>
      <c r="O9989"/>
      <c r="P9989"/>
      <c r="Q9989"/>
      <c r="R9989"/>
      <c r="S9989"/>
      <c r="T9989"/>
      <c r="U9989"/>
      <c r="AA9989"/>
      <c r="AD9989"/>
      <c r="AR9989"/>
      <c r="AS9989"/>
      <c r="AT9989"/>
      <c r="AU9989"/>
    </row>
    <row r="9990" spans="1:47" x14ac:dyDescent="0.25">
      <c r="A9990"/>
      <c r="C9990"/>
      <c r="D9990"/>
      <c r="J9990"/>
      <c r="L9990"/>
      <c r="M9990"/>
      <c r="N9990"/>
      <c r="O9990"/>
      <c r="P9990"/>
      <c r="Q9990"/>
      <c r="R9990"/>
      <c r="S9990"/>
      <c r="T9990"/>
      <c r="U9990"/>
      <c r="AA9990"/>
      <c r="AD9990"/>
      <c r="AR9990"/>
      <c r="AS9990"/>
      <c r="AT9990"/>
      <c r="AU9990"/>
    </row>
    <row r="9991" spans="1:47" x14ac:dyDescent="0.25">
      <c r="A9991"/>
      <c r="C9991"/>
      <c r="D9991"/>
      <c r="J9991"/>
      <c r="L9991"/>
      <c r="M9991"/>
      <c r="N9991"/>
      <c r="O9991"/>
      <c r="P9991"/>
      <c r="Q9991"/>
      <c r="R9991"/>
      <c r="S9991"/>
      <c r="T9991"/>
      <c r="U9991"/>
      <c r="AA9991"/>
      <c r="AD9991"/>
      <c r="AR9991"/>
      <c r="AS9991"/>
      <c r="AT9991"/>
      <c r="AU9991"/>
    </row>
    <row r="9992" spans="1:47" x14ac:dyDescent="0.25">
      <c r="A9992"/>
      <c r="C9992"/>
      <c r="D9992"/>
      <c r="J9992"/>
      <c r="L9992"/>
      <c r="M9992"/>
      <c r="N9992"/>
      <c r="O9992"/>
      <c r="P9992"/>
      <c r="Q9992"/>
      <c r="R9992"/>
      <c r="S9992"/>
      <c r="T9992"/>
      <c r="U9992"/>
      <c r="AA9992"/>
      <c r="AD9992"/>
      <c r="AR9992"/>
      <c r="AS9992"/>
      <c r="AT9992"/>
      <c r="AU9992"/>
    </row>
    <row r="9993" spans="1:47" x14ac:dyDescent="0.25">
      <c r="A9993"/>
      <c r="C9993"/>
      <c r="D9993"/>
      <c r="J9993"/>
      <c r="L9993"/>
      <c r="M9993"/>
      <c r="N9993"/>
      <c r="O9993"/>
      <c r="P9993"/>
      <c r="Q9993"/>
      <c r="R9993"/>
      <c r="S9993"/>
      <c r="T9993"/>
      <c r="U9993"/>
      <c r="AA9993"/>
      <c r="AD9993"/>
      <c r="AR9993"/>
      <c r="AS9993"/>
      <c r="AT9993"/>
      <c r="AU9993"/>
    </row>
    <row r="9994" spans="1:47" x14ac:dyDescent="0.25">
      <c r="A9994"/>
      <c r="C9994"/>
      <c r="D9994"/>
      <c r="J9994"/>
      <c r="L9994"/>
      <c r="M9994"/>
      <c r="N9994"/>
      <c r="O9994"/>
      <c r="P9994"/>
      <c r="Q9994"/>
      <c r="R9994"/>
      <c r="S9994"/>
      <c r="T9994"/>
      <c r="U9994"/>
      <c r="AA9994"/>
      <c r="AD9994"/>
      <c r="AR9994"/>
      <c r="AS9994"/>
      <c r="AT9994"/>
      <c r="AU9994"/>
    </row>
    <row r="9995" spans="1:47" x14ac:dyDescent="0.25">
      <c r="A9995"/>
      <c r="C9995"/>
      <c r="D9995"/>
      <c r="J9995"/>
      <c r="L9995"/>
      <c r="M9995"/>
      <c r="N9995"/>
      <c r="O9995"/>
      <c r="P9995"/>
      <c r="Q9995"/>
      <c r="R9995"/>
      <c r="S9995"/>
      <c r="T9995"/>
      <c r="U9995"/>
      <c r="AA9995"/>
      <c r="AD9995"/>
      <c r="AR9995"/>
      <c r="AS9995"/>
      <c r="AT9995"/>
      <c r="AU9995"/>
    </row>
    <row r="9996" spans="1:47" x14ac:dyDescent="0.25">
      <c r="A9996"/>
      <c r="C9996"/>
      <c r="D9996"/>
      <c r="J9996"/>
      <c r="L9996"/>
      <c r="M9996"/>
      <c r="N9996"/>
      <c r="O9996"/>
      <c r="P9996"/>
      <c r="Q9996"/>
      <c r="R9996"/>
      <c r="S9996"/>
      <c r="T9996"/>
      <c r="U9996"/>
      <c r="AA9996"/>
      <c r="AD9996"/>
      <c r="AR9996"/>
      <c r="AS9996"/>
      <c r="AT9996"/>
      <c r="AU9996"/>
    </row>
    <row r="9997" spans="1:47" x14ac:dyDescent="0.25">
      <c r="A9997"/>
      <c r="C9997"/>
      <c r="D9997"/>
      <c r="J9997"/>
      <c r="L9997"/>
      <c r="M9997"/>
      <c r="N9997"/>
      <c r="O9997"/>
      <c r="P9997"/>
      <c r="Q9997"/>
      <c r="R9997"/>
      <c r="S9997"/>
      <c r="T9997"/>
      <c r="U9997"/>
      <c r="AA9997"/>
      <c r="AD9997"/>
      <c r="AR9997"/>
      <c r="AS9997"/>
      <c r="AT9997"/>
      <c r="AU9997"/>
    </row>
    <row r="9998" spans="1:47" x14ac:dyDescent="0.25">
      <c r="A9998"/>
      <c r="C9998"/>
      <c r="D9998"/>
      <c r="J9998"/>
      <c r="L9998"/>
      <c r="M9998"/>
      <c r="N9998"/>
      <c r="O9998"/>
      <c r="P9998"/>
      <c r="Q9998"/>
      <c r="R9998"/>
      <c r="S9998"/>
      <c r="T9998"/>
      <c r="U9998"/>
      <c r="AA9998"/>
      <c r="AD9998"/>
      <c r="AR9998"/>
      <c r="AS9998"/>
      <c r="AT9998"/>
      <c r="AU9998"/>
    </row>
    <row r="9999" spans="1:47" x14ac:dyDescent="0.25">
      <c r="A9999"/>
      <c r="C9999"/>
      <c r="D9999"/>
      <c r="J9999"/>
      <c r="L9999"/>
      <c r="M9999"/>
      <c r="N9999"/>
      <c r="O9999"/>
      <c r="P9999"/>
      <c r="Q9999"/>
      <c r="R9999"/>
      <c r="S9999"/>
      <c r="T9999"/>
      <c r="U9999"/>
      <c r="AA9999"/>
      <c r="AD9999"/>
      <c r="AR9999"/>
      <c r="AS9999"/>
      <c r="AT9999"/>
      <c r="AU9999"/>
    </row>
    <row r="10000" spans="1:47" x14ac:dyDescent="0.25">
      <c r="A10000"/>
      <c r="C10000"/>
      <c r="D10000"/>
      <c r="J10000"/>
      <c r="L10000"/>
      <c r="M10000"/>
      <c r="N10000"/>
      <c r="O10000"/>
      <c r="P10000"/>
      <c r="Q10000"/>
      <c r="R10000"/>
      <c r="S10000"/>
      <c r="T10000"/>
      <c r="U10000"/>
      <c r="AA10000"/>
      <c r="AD10000"/>
      <c r="AR10000"/>
      <c r="AS10000"/>
      <c r="AT10000"/>
      <c r="AU10000"/>
    </row>
    <row r="10001" spans="1:47" x14ac:dyDescent="0.25">
      <c r="A10001"/>
      <c r="C10001"/>
      <c r="D10001"/>
      <c r="J10001"/>
      <c r="L10001"/>
      <c r="M10001"/>
      <c r="N10001"/>
      <c r="O10001"/>
      <c r="P10001"/>
      <c r="Q10001"/>
      <c r="R10001"/>
      <c r="S10001"/>
      <c r="T10001"/>
      <c r="U10001"/>
      <c r="AA10001"/>
      <c r="AD10001"/>
      <c r="AR10001"/>
      <c r="AS10001"/>
      <c r="AT10001"/>
      <c r="AU10001"/>
    </row>
    <row r="10002" spans="1:47" x14ac:dyDescent="0.25">
      <c r="A10002"/>
      <c r="C10002"/>
      <c r="D10002"/>
      <c r="J10002"/>
      <c r="L10002"/>
      <c r="M10002"/>
      <c r="N10002"/>
      <c r="O10002"/>
      <c r="P10002"/>
      <c r="Q10002"/>
      <c r="R10002"/>
      <c r="S10002"/>
      <c r="T10002"/>
      <c r="U10002"/>
      <c r="AA10002"/>
      <c r="AD10002"/>
      <c r="AR10002"/>
      <c r="AS10002"/>
      <c r="AT10002"/>
      <c r="AU10002"/>
    </row>
    <row r="10003" spans="1:47" x14ac:dyDescent="0.25">
      <c r="A10003"/>
      <c r="C10003"/>
      <c r="D10003"/>
      <c r="J10003"/>
      <c r="L10003"/>
      <c r="M10003"/>
      <c r="N10003"/>
      <c r="O10003"/>
      <c r="P10003"/>
      <c r="Q10003"/>
      <c r="R10003"/>
      <c r="S10003"/>
      <c r="T10003"/>
      <c r="U10003"/>
      <c r="AA10003"/>
      <c r="AD10003"/>
      <c r="AR10003"/>
      <c r="AS10003"/>
      <c r="AT10003"/>
      <c r="AU10003"/>
    </row>
    <row r="10004" spans="1:47" x14ac:dyDescent="0.25">
      <c r="A10004"/>
      <c r="C10004"/>
      <c r="D10004"/>
      <c r="J10004"/>
      <c r="L10004"/>
      <c r="M10004"/>
      <c r="N10004"/>
      <c r="O10004"/>
      <c r="P10004"/>
      <c r="Q10004"/>
      <c r="R10004"/>
      <c r="S10004"/>
      <c r="T10004"/>
      <c r="U10004"/>
      <c r="AA10004"/>
      <c r="AD10004"/>
      <c r="AR10004"/>
      <c r="AS10004"/>
      <c r="AT10004"/>
      <c r="AU10004"/>
    </row>
    <row r="10005" spans="1:47" x14ac:dyDescent="0.25">
      <c r="A10005"/>
      <c r="C10005"/>
      <c r="D10005"/>
      <c r="J10005"/>
      <c r="L10005"/>
      <c r="M10005"/>
      <c r="N10005"/>
      <c r="O10005"/>
      <c r="P10005"/>
      <c r="Q10005"/>
      <c r="R10005"/>
      <c r="S10005"/>
      <c r="T10005"/>
      <c r="U10005"/>
      <c r="AA10005"/>
      <c r="AD10005"/>
      <c r="AR10005"/>
      <c r="AS10005"/>
      <c r="AT10005"/>
      <c r="AU10005"/>
    </row>
    <row r="10006" spans="1:47" x14ac:dyDescent="0.25">
      <c r="A10006"/>
      <c r="C10006"/>
      <c r="D10006"/>
      <c r="J10006"/>
      <c r="L10006"/>
      <c r="M10006"/>
      <c r="N10006"/>
      <c r="O10006"/>
      <c r="P10006"/>
      <c r="Q10006"/>
      <c r="R10006"/>
      <c r="S10006"/>
      <c r="T10006"/>
      <c r="U10006"/>
      <c r="AA10006"/>
      <c r="AD10006"/>
      <c r="AR10006"/>
      <c r="AS10006"/>
      <c r="AT10006"/>
      <c r="AU10006"/>
    </row>
    <row r="10007" spans="1:47" x14ac:dyDescent="0.25">
      <c r="A10007"/>
      <c r="C10007"/>
      <c r="D10007"/>
      <c r="J10007"/>
      <c r="L10007"/>
      <c r="M10007"/>
      <c r="N10007"/>
      <c r="O10007"/>
      <c r="P10007"/>
      <c r="Q10007"/>
      <c r="R10007"/>
      <c r="S10007"/>
      <c r="T10007"/>
      <c r="U10007"/>
      <c r="AA10007"/>
      <c r="AD10007"/>
      <c r="AR10007"/>
      <c r="AS10007"/>
      <c r="AT10007"/>
      <c r="AU10007"/>
    </row>
    <row r="10008" spans="1:47" x14ac:dyDescent="0.25">
      <c r="A10008"/>
      <c r="C10008"/>
      <c r="D10008"/>
      <c r="J10008"/>
      <c r="L10008"/>
      <c r="M10008"/>
      <c r="N10008"/>
      <c r="O10008"/>
      <c r="P10008"/>
      <c r="Q10008"/>
      <c r="R10008"/>
      <c r="S10008"/>
      <c r="T10008"/>
      <c r="U10008"/>
      <c r="AA10008"/>
      <c r="AD10008"/>
      <c r="AR10008"/>
      <c r="AS10008"/>
      <c r="AT10008"/>
      <c r="AU10008"/>
    </row>
    <row r="10009" spans="1:47" x14ac:dyDescent="0.25">
      <c r="A10009"/>
      <c r="C10009"/>
      <c r="D10009"/>
      <c r="J10009"/>
      <c r="L10009"/>
      <c r="M10009"/>
      <c r="N10009"/>
      <c r="O10009"/>
      <c r="P10009"/>
      <c r="Q10009"/>
      <c r="R10009"/>
      <c r="S10009"/>
      <c r="T10009"/>
      <c r="U10009"/>
      <c r="AA10009"/>
      <c r="AD10009"/>
      <c r="AR10009"/>
      <c r="AS10009"/>
      <c r="AT10009"/>
      <c r="AU10009"/>
    </row>
    <row r="10010" spans="1:47" x14ac:dyDescent="0.25">
      <c r="A10010"/>
      <c r="C10010"/>
      <c r="D10010"/>
      <c r="J10010"/>
      <c r="L10010"/>
      <c r="M10010"/>
      <c r="N10010"/>
      <c r="O10010"/>
      <c r="P10010"/>
      <c r="Q10010"/>
      <c r="R10010"/>
      <c r="S10010"/>
      <c r="T10010"/>
      <c r="U10010"/>
      <c r="AA10010"/>
      <c r="AD10010"/>
      <c r="AR10010"/>
      <c r="AS10010"/>
      <c r="AT10010"/>
      <c r="AU10010"/>
    </row>
    <row r="10011" spans="1:47" x14ac:dyDescent="0.25">
      <c r="A10011"/>
      <c r="C10011"/>
      <c r="D10011"/>
      <c r="J10011"/>
      <c r="L10011"/>
      <c r="M10011"/>
      <c r="N10011"/>
      <c r="O10011"/>
      <c r="P10011"/>
      <c r="Q10011"/>
      <c r="R10011"/>
      <c r="S10011"/>
      <c r="T10011"/>
      <c r="U10011"/>
      <c r="AA10011"/>
      <c r="AD10011"/>
      <c r="AR10011"/>
      <c r="AS10011"/>
      <c r="AT10011"/>
      <c r="AU10011"/>
    </row>
    <row r="10012" spans="1:47" x14ac:dyDescent="0.25">
      <c r="A10012"/>
      <c r="C10012"/>
      <c r="D10012"/>
      <c r="J10012"/>
      <c r="L10012"/>
      <c r="M10012"/>
      <c r="N10012"/>
      <c r="O10012"/>
      <c r="P10012"/>
      <c r="Q10012"/>
      <c r="R10012"/>
      <c r="S10012"/>
      <c r="T10012"/>
      <c r="U10012"/>
      <c r="AA10012"/>
      <c r="AD10012"/>
      <c r="AR10012"/>
      <c r="AS10012"/>
      <c r="AT10012"/>
      <c r="AU10012"/>
    </row>
    <row r="10013" spans="1:47" x14ac:dyDescent="0.25">
      <c r="A10013"/>
      <c r="C10013"/>
      <c r="D10013"/>
      <c r="J10013"/>
      <c r="L10013"/>
      <c r="M10013"/>
      <c r="N10013"/>
      <c r="O10013"/>
      <c r="P10013"/>
      <c r="Q10013"/>
      <c r="R10013"/>
      <c r="S10013"/>
      <c r="T10013"/>
      <c r="U10013"/>
      <c r="AA10013"/>
      <c r="AD10013"/>
      <c r="AR10013"/>
      <c r="AS10013"/>
      <c r="AT10013"/>
      <c r="AU10013"/>
    </row>
    <row r="10014" spans="1:47" x14ac:dyDescent="0.25">
      <c r="A10014"/>
      <c r="C10014"/>
      <c r="D10014"/>
      <c r="J10014"/>
      <c r="L10014"/>
      <c r="M10014"/>
      <c r="N10014"/>
      <c r="O10014"/>
      <c r="P10014"/>
      <c r="Q10014"/>
      <c r="R10014"/>
      <c r="S10014"/>
      <c r="T10014"/>
      <c r="U10014"/>
      <c r="AA10014"/>
      <c r="AD10014"/>
      <c r="AR10014"/>
      <c r="AS10014"/>
      <c r="AT10014"/>
      <c r="AU10014"/>
    </row>
    <row r="10015" spans="1:47" x14ac:dyDescent="0.25">
      <c r="A10015"/>
      <c r="C10015"/>
      <c r="D10015"/>
      <c r="J10015"/>
      <c r="L10015"/>
      <c r="M10015"/>
      <c r="N10015"/>
      <c r="O10015"/>
      <c r="P10015"/>
      <c r="Q10015"/>
      <c r="R10015"/>
      <c r="S10015"/>
      <c r="T10015"/>
      <c r="U10015"/>
      <c r="AA10015"/>
      <c r="AD10015"/>
      <c r="AR10015"/>
      <c r="AS10015"/>
      <c r="AT10015"/>
      <c r="AU10015"/>
    </row>
    <row r="10016" spans="1:47" x14ac:dyDescent="0.25">
      <c r="A10016"/>
      <c r="C10016"/>
      <c r="D10016"/>
      <c r="J10016"/>
      <c r="L10016"/>
      <c r="M10016"/>
      <c r="N10016"/>
      <c r="O10016"/>
      <c r="P10016"/>
      <c r="Q10016"/>
      <c r="R10016"/>
      <c r="S10016"/>
      <c r="T10016"/>
      <c r="U10016"/>
      <c r="AA10016"/>
      <c r="AD10016"/>
      <c r="AR10016"/>
      <c r="AS10016"/>
      <c r="AT10016"/>
      <c r="AU10016"/>
    </row>
    <row r="10017" spans="1:47" x14ac:dyDescent="0.25">
      <c r="A10017"/>
      <c r="C10017"/>
      <c r="D10017"/>
      <c r="J10017"/>
      <c r="L10017"/>
      <c r="M10017"/>
      <c r="N10017"/>
      <c r="O10017"/>
      <c r="P10017"/>
      <c r="Q10017"/>
      <c r="R10017"/>
      <c r="S10017"/>
      <c r="T10017"/>
      <c r="U10017"/>
      <c r="AA10017"/>
      <c r="AD10017"/>
      <c r="AR10017"/>
      <c r="AS10017"/>
      <c r="AT10017"/>
      <c r="AU10017"/>
    </row>
    <row r="10018" spans="1:47" x14ac:dyDescent="0.25">
      <c r="A10018"/>
      <c r="C10018"/>
      <c r="D10018"/>
      <c r="J10018"/>
      <c r="L10018"/>
      <c r="M10018"/>
      <c r="N10018"/>
      <c r="O10018"/>
      <c r="P10018"/>
      <c r="Q10018"/>
      <c r="R10018"/>
      <c r="S10018"/>
      <c r="T10018"/>
      <c r="U10018"/>
      <c r="AA10018"/>
      <c r="AD10018"/>
      <c r="AR10018"/>
      <c r="AS10018"/>
      <c r="AT10018"/>
      <c r="AU10018"/>
    </row>
    <row r="10019" spans="1:47" x14ac:dyDescent="0.25">
      <c r="A10019"/>
      <c r="C10019"/>
      <c r="D10019"/>
      <c r="J10019"/>
      <c r="L10019"/>
      <c r="M10019"/>
      <c r="N10019"/>
      <c r="O10019"/>
      <c r="P10019"/>
      <c r="Q10019"/>
      <c r="R10019"/>
      <c r="S10019"/>
      <c r="T10019"/>
      <c r="U10019"/>
      <c r="AA10019"/>
      <c r="AD10019"/>
      <c r="AR10019"/>
      <c r="AS10019"/>
      <c r="AT10019"/>
      <c r="AU10019"/>
    </row>
    <row r="10020" spans="1:47" x14ac:dyDescent="0.25">
      <c r="A10020"/>
      <c r="C10020"/>
      <c r="D10020"/>
      <c r="J10020"/>
      <c r="L10020"/>
      <c r="M10020"/>
      <c r="N10020"/>
      <c r="O10020"/>
      <c r="P10020"/>
      <c r="Q10020"/>
      <c r="R10020"/>
      <c r="S10020"/>
      <c r="T10020"/>
      <c r="U10020"/>
      <c r="AA10020"/>
      <c r="AD10020"/>
      <c r="AR10020"/>
      <c r="AS10020"/>
      <c r="AT10020"/>
      <c r="AU10020"/>
    </row>
    <row r="10021" spans="1:47" x14ac:dyDescent="0.25">
      <c r="A10021"/>
      <c r="C10021"/>
      <c r="D10021"/>
      <c r="J10021"/>
      <c r="L10021"/>
      <c r="M10021"/>
      <c r="N10021"/>
      <c r="O10021"/>
      <c r="P10021"/>
      <c r="Q10021"/>
      <c r="R10021"/>
      <c r="S10021"/>
      <c r="T10021"/>
      <c r="U10021"/>
      <c r="AA10021"/>
      <c r="AD10021"/>
      <c r="AR10021"/>
      <c r="AS10021"/>
      <c r="AT10021"/>
      <c r="AU10021"/>
    </row>
    <row r="10022" spans="1:47" x14ac:dyDescent="0.25">
      <c r="A10022"/>
      <c r="C10022"/>
      <c r="D10022"/>
      <c r="J10022"/>
      <c r="L10022"/>
      <c r="M10022"/>
      <c r="N10022"/>
      <c r="O10022"/>
      <c r="P10022"/>
      <c r="Q10022"/>
      <c r="R10022"/>
      <c r="S10022"/>
      <c r="T10022"/>
      <c r="U10022"/>
      <c r="AA10022"/>
      <c r="AD10022"/>
      <c r="AR10022"/>
      <c r="AS10022"/>
      <c r="AT10022"/>
      <c r="AU10022"/>
    </row>
    <row r="10023" spans="1:47" x14ac:dyDescent="0.25">
      <c r="A10023"/>
      <c r="C10023"/>
      <c r="D10023"/>
      <c r="J10023"/>
      <c r="L10023"/>
      <c r="M10023"/>
      <c r="N10023"/>
      <c r="O10023"/>
      <c r="P10023"/>
      <c r="Q10023"/>
      <c r="R10023"/>
      <c r="S10023"/>
      <c r="T10023"/>
      <c r="U10023"/>
      <c r="AA10023"/>
      <c r="AD10023"/>
      <c r="AR10023"/>
      <c r="AS10023"/>
      <c r="AT10023"/>
      <c r="AU10023"/>
    </row>
    <row r="10024" spans="1:47" x14ac:dyDescent="0.25">
      <c r="A10024"/>
      <c r="C10024"/>
      <c r="D10024"/>
      <c r="J10024"/>
      <c r="L10024"/>
      <c r="M10024"/>
      <c r="N10024"/>
      <c r="O10024"/>
      <c r="P10024"/>
      <c r="Q10024"/>
      <c r="R10024"/>
      <c r="S10024"/>
      <c r="T10024"/>
      <c r="U10024"/>
      <c r="AA10024"/>
      <c r="AD10024"/>
      <c r="AR10024"/>
      <c r="AS10024"/>
      <c r="AT10024"/>
      <c r="AU10024"/>
    </row>
    <row r="10025" spans="1:47" x14ac:dyDescent="0.25">
      <c r="A10025"/>
      <c r="C10025"/>
      <c r="D10025"/>
      <c r="J10025"/>
      <c r="L10025"/>
      <c r="M10025"/>
      <c r="N10025"/>
      <c r="O10025"/>
      <c r="P10025"/>
      <c r="Q10025"/>
      <c r="R10025"/>
      <c r="S10025"/>
      <c r="T10025"/>
      <c r="U10025"/>
      <c r="AA10025"/>
      <c r="AD10025"/>
      <c r="AR10025"/>
      <c r="AS10025"/>
      <c r="AT10025"/>
      <c r="AU10025"/>
    </row>
    <row r="10026" spans="1:47" x14ac:dyDescent="0.25">
      <c r="A10026"/>
      <c r="C10026"/>
      <c r="D10026"/>
      <c r="J10026"/>
      <c r="L10026"/>
      <c r="M10026"/>
      <c r="N10026"/>
      <c r="O10026"/>
      <c r="P10026"/>
      <c r="Q10026"/>
      <c r="R10026"/>
      <c r="S10026"/>
      <c r="T10026"/>
      <c r="U10026"/>
      <c r="AA10026"/>
      <c r="AD10026"/>
      <c r="AR10026"/>
      <c r="AS10026"/>
      <c r="AT10026"/>
      <c r="AU10026"/>
    </row>
    <row r="10027" spans="1:47" x14ac:dyDescent="0.25">
      <c r="A10027"/>
      <c r="C10027"/>
      <c r="D10027"/>
      <c r="J10027"/>
      <c r="L10027"/>
      <c r="M10027"/>
      <c r="N10027"/>
      <c r="O10027"/>
      <c r="P10027"/>
      <c r="Q10027"/>
      <c r="R10027"/>
      <c r="S10027"/>
      <c r="T10027"/>
      <c r="U10027"/>
      <c r="AA10027"/>
      <c r="AD10027"/>
      <c r="AR10027"/>
      <c r="AS10027"/>
      <c r="AT10027"/>
      <c r="AU10027"/>
    </row>
    <row r="10028" spans="1:47" x14ac:dyDescent="0.25">
      <c r="A10028"/>
      <c r="C10028"/>
      <c r="D10028"/>
      <c r="J10028"/>
      <c r="L10028"/>
      <c r="M10028"/>
      <c r="N10028"/>
      <c r="O10028"/>
      <c r="P10028"/>
      <c r="Q10028"/>
      <c r="R10028"/>
      <c r="S10028"/>
      <c r="T10028"/>
      <c r="U10028"/>
      <c r="AA10028"/>
      <c r="AD10028"/>
      <c r="AR10028"/>
      <c r="AS10028"/>
      <c r="AT10028"/>
      <c r="AU10028"/>
    </row>
    <row r="10029" spans="1:47" x14ac:dyDescent="0.25">
      <c r="A10029"/>
      <c r="C10029"/>
      <c r="D10029"/>
      <c r="J10029"/>
      <c r="L10029"/>
      <c r="M10029"/>
      <c r="N10029"/>
      <c r="O10029"/>
      <c r="P10029"/>
      <c r="Q10029"/>
      <c r="R10029"/>
      <c r="S10029"/>
      <c r="T10029"/>
      <c r="U10029"/>
      <c r="AA10029"/>
      <c r="AD10029"/>
      <c r="AR10029"/>
      <c r="AS10029"/>
      <c r="AT10029"/>
      <c r="AU10029"/>
    </row>
    <row r="10030" spans="1:47" x14ac:dyDescent="0.25">
      <c r="A10030"/>
      <c r="C10030"/>
      <c r="D10030"/>
      <c r="J10030"/>
      <c r="L10030"/>
      <c r="M10030"/>
      <c r="N10030"/>
      <c r="O10030"/>
      <c r="P10030"/>
      <c r="Q10030"/>
      <c r="R10030"/>
      <c r="S10030"/>
      <c r="T10030"/>
      <c r="U10030"/>
      <c r="AA10030"/>
      <c r="AD10030"/>
      <c r="AR10030"/>
      <c r="AS10030"/>
      <c r="AT10030"/>
      <c r="AU10030"/>
    </row>
    <row r="10031" spans="1:47" x14ac:dyDescent="0.25">
      <c r="A10031"/>
      <c r="C10031"/>
      <c r="D10031"/>
      <c r="J10031"/>
      <c r="L10031"/>
      <c r="M10031"/>
      <c r="N10031"/>
      <c r="O10031"/>
      <c r="P10031"/>
      <c r="Q10031"/>
      <c r="R10031"/>
      <c r="S10031"/>
      <c r="T10031"/>
      <c r="U10031"/>
      <c r="AA10031"/>
      <c r="AD10031"/>
      <c r="AR10031"/>
      <c r="AS10031"/>
      <c r="AT10031"/>
      <c r="AU10031"/>
    </row>
    <row r="10032" spans="1:47" x14ac:dyDescent="0.25">
      <c r="A10032"/>
      <c r="C10032"/>
      <c r="D10032"/>
      <c r="J10032"/>
      <c r="L10032"/>
      <c r="M10032"/>
      <c r="N10032"/>
      <c r="O10032"/>
      <c r="P10032"/>
      <c r="Q10032"/>
      <c r="R10032"/>
      <c r="S10032"/>
      <c r="T10032"/>
      <c r="U10032"/>
      <c r="AA10032"/>
      <c r="AD10032"/>
      <c r="AR10032"/>
      <c r="AS10032"/>
      <c r="AT10032"/>
      <c r="AU10032"/>
    </row>
    <row r="10033" spans="1:47" x14ac:dyDescent="0.25">
      <c r="A10033"/>
      <c r="C10033"/>
      <c r="D10033"/>
      <c r="J10033"/>
      <c r="L10033"/>
      <c r="M10033"/>
      <c r="N10033"/>
      <c r="O10033"/>
      <c r="P10033"/>
      <c r="Q10033"/>
      <c r="R10033"/>
      <c r="S10033"/>
      <c r="T10033"/>
      <c r="U10033"/>
      <c r="AA10033"/>
      <c r="AD10033"/>
      <c r="AR10033"/>
      <c r="AS10033"/>
      <c r="AT10033"/>
      <c r="AU10033"/>
    </row>
    <row r="10034" spans="1:47" x14ac:dyDescent="0.25">
      <c r="A10034"/>
      <c r="C10034"/>
      <c r="D10034"/>
      <c r="J10034"/>
      <c r="L10034"/>
      <c r="M10034"/>
      <c r="N10034"/>
      <c r="O10034"/>
      <c r="P10034"/>
      <c r="Q10034"/>
      <c r="R10034"/>
      <c r="S10034"/>
      <c r="T10034"/>
      <c r="U10034"/>
      <c r="AA10034"/>
      <c r="AD10034"/>
      <c r="AR10034"/>
      <c r="AS10034"/>
      <c r="AT10034"/>
      <c r="AU10034"/>
    </row>
    <row r="10035" spans="1:47" x14ac:dyDescent="0.25">
      <c r="A10035"/>
      <c r="C10035"/>
      <c r="D10035"/>
      <c r="J10035"/>
      <c r="L10035"/>
      <c r="M10035"/>
      <c r="N10035"/>
      <c r="O10035"/>
      <c r="P10035"/>
      <c r="Q10035"/>
      <c r="R10035"/>
      <c r="S10035"/>
      <c r="T10035"/>
      <c r="U10035"/>
      <c r="AA10035"/>
      <c r="AD10035"/>
      <c r="AR10035"/>
      <c r="AS10035"/>
      <c r="AT10035"/>
      <c r="AU10035"/>
    </row>
    <row r="10036" spans="1:47" x14ac:dyDescent="0.25">
      <c r="A10036"/>
      <c r="C10036"/>
      <c r="D10036"/>
      <c r="J10036"/>
      <c r="L10036"/>
      <c r="M10036"/>
      <c r="N10036"/>
      <c r="O10036"/>
      <c r="P10036"/>
      <c r="Q10036"/>
      <c r="R10036"/>
      <c r="S10036"/>
      <c r="T10036"/>
      <c r="U10036"/>
      <c r="AA10036"/>
      <c r="AD10036"/>
      <c r="AR10036"/>
      <c r="AS10036"/>
      <c r="AT10036"/>
      <c r="AU10036"/>
    </row>
    <row r="10037" spans="1:47" x14ac:dyDescent="0.25">
      <c r="A10037"/>
      <c r="C10037"/>
      <c r="D10037"/>
      <c r="J10037"/>
      <c r="L10037"/>
      <c r="M10037"/>
      <c r="N10037"/>
      <c r="O10037"/>
      <c r="P10037"/>
      <c r="Q10037"/>
      <c r="R10037"/>
      <c r="S10037"/>
      <c r="T10037"/>
      <c r="U10037"/>
      <c r="AA10037"/>
      <c r="AD10037"/>
      <c r="AR10037"/>
      <c r="AS10037"/>
      <c r="AT10037"/>
      <c r="AU10037"/>
    </row>
    <row r="10038" spans="1:47" x14ac:dyDescent="0.25">
      <c r="A10038"/>
      <c r="C10038"/>
      <c r="D10038"/>
      <c r="J10038"/>
      <c r="L10038"/>
      <c r="M10038"/>
      <c r="N10038"/>
      <c r="O10038"/>
      <c r="P10038"/>
      <c r="Q10038"/>
      <c r="R10038"/>
      <c r="S10038"/>
      <c r="T10038"/>
      <c r="U10038"/>
      <c r="AA10038"/>
      <c r="AD10038"/>
      <c r="AR10038"/>
      <c r="AS10038"/>
      <c r="AT10038"/>
      <c r="AU10038"/>
    </row>
    <row r="10039" spans="1:47" x14ac:dyDescent="0.25">
      <c r="A10039"/>
      <c r="C10039"/>
      <c r="D10039"/>
      <c r="J10039"/>
      <c r="L10039"/>
      <c r="M10039"/>
      <c r="N10039"/>
      <c r="O10039"/>
      <c r="P10039"/>
      <c r="Q10039"/>
      <c r="R10039"/>
      <c r="S10039"/>
      <c r="T10039"/>
      <c r="U10039"/>
      <c r="AA10039"/>
      <c r="AD10039"/>
      <c r="AR10039"/>
      <c r="AS10039"/>
      <c r="AT10039"/>
      <c r="AU10039"/>
    </row>
    <row r="10040" spans="1:47" x14ac:dyDescent="0.25">
      <c r="A10040"/>
      <c r="C10040"/>
      <c r="D10040"/>
      <c r="J10040"/>
      <c r="L10040"/>
      <c r="M10040"/>
      <c r="N10040"/>
      <c r="O10040"/>
      <c r="P10040"/>
      <c r="Q10040"/>
      <c r="R10040"/>
      <c r="S10040"/>
      <c r="T10040"/>
      <c r="U10040"/>
      <c r="AA10040"/>
      <c r="AD10040"/>
      <c r="AR10040"/>
      <c r="AS10040"/>
      <c r="AT10040"/>
      <c r="AU10040"/>
    </row>
    <row r="10041" spans="1:47" x14ac:dyDescent="0.25">
      <c r="A10041"/>
      <c r="C10041"/>
      <c r="D10041"/>
      <c r="J10041"/>
      <c r="L10041"/>
      <c r="M10041"/>
      <c r="N10041"/>
      <c r="O10041"/>
      <c r="P10041"/>
      <c r="Q10041"/>
      <c r="R10041"/>
      <c r="S10041"/>
      <c r="T10041"/>
      <c r="U10041"/>
      <c r="AA10041"/>
      <c r="AD10041"/>
      <c r="AR10041"/>
      <c r="AS10041"/>
      <c r="AT10041"/>
      <c r="AU10041"/>
    </row>
    <row r="10042" spans="1:47" x14ac:dyDescent="0.25">
      <c r="A10042"/>
      <c r="C10042"/>
      <c r="D10042"/>
      <c r="J10042"/>
      <c r="L10042"/>
      <c r="M10042"/>
      <c r="N10042"/>
      <c r="O10042"/>
      <c r="P10042"/>
      <c r="Q10042"/>
      <c r="R10042"/>
      <c r="S10042"/>
      <c r="T10042"/>
      <c r="U10042"/>
      <c r="AA10042"/>
      <c r="AD10042"/>
      <c r="AR10042"/>
      <c r="AS10042"/>
      <c r="AT10042"/>
      <c r="AU10042"/>
    </row>
    <row r="10043" spans="1:47" x14ac:dyDescent="0.25">
      <c r="A10043"/>
      <c r="C10043"/>
      <c r="D10043"/>
      <c r="J10043"/>
      <c r="L10043"/>
      <c r="M10043"/>
      <c r="N10043"/>
      <c r="O10043"/>
      <c r="P10043"/>
      <c r="Q10043"/>
      <c r="R10043"/>
      <c r="S10043"/>
      <c r="T10043"/>
      <c r="U10043"/>
      <c r="AA10043"/>
      <c r="AD10043"/>
      <c r="AR10043"/>
      <c r="AS10043"/>
      <c r="AT10043"/>
      <c r="AU10043"/>
    </row>
    <row r="10044" spans="1:47" x14ac:dyDescent="0.25">
      <c r="A10044"/>
      <c r="C10044"/>
      <c r="D10044"/>
      <c r="J10044"/>
      <c r="L10044"/>
      <c r="M10044"/>
      <c r="N10044"/>
      <c r="O10044"/>
      <c r="P10044"/>
      <c r="Q10044"/>
      <c r="R10044"/>
      <c r="S10044"/>
      <c r="T10044"/>
      <c r="U10044"/>
      <c r="AA10044"/>
      <c r="AD10044"/>
      <c r="AR10044"/>
      <c r="AS10044"/>
      <c r="AT10044"/>
      <c r="AU10044"/>
    </row>
    <row r="10045" spans="1:47" x14ac:dyDescent="0.25">
      <c r="A10045"/>
      <c r="C10045"/>
      <c r="D10045"/>
      <c r="J10045"/>
      <c r="L10045"/>
      <c r="M10045"/>
      <c r="N10045"/>
      <c r="O10045"/>
      <c r="P10045"/>
      <c r="Q10045"/>
      <c r="R10045"/>
      <c r="S10045"/>
      <c r="T10045"/>
      <c r="U10045"/>
      <c r="AA10045"/>
      <c r="AD10045"/>
      <c r="AR10045"/>
      <c r="AS10045"/>
      <c r="AT10045"/>
      <c r="AU10045"/>
    </row>
    <row r="10046" spans="1:47" x14ac:dyDescent="0.25">
      <c r="A10046"/>
      <c r="C10046"/>
      <c r="D10046"/>
      <c r="J10046"/>
      <c r="L10046"/>
      <c r="M10046"/>
      <c r="N10046"/>
      <c r="O10046"/>
      <c r="P10046"/>
      <c r="Q10046"/>
      <c r="R10046"/>
      <c r="S10046"/>
      <c r="T10046"/>
      <c r="U10046"/>
      <c r="AA10046"/>
      <c r="AD10046"/>
      <c r="AR10046"/>
      <c r="AS10046"/>
      <c r="AT10046"/>
      <c r="AU10046"/>
    </row>
    <row r="10047" spans="1:47" x14ac:dyDescent="0.25">
      <c r="A10047"/>
      <c r="C10047"/>
      <c r="D10047"/>
      <c r="J10047"/>
      <c r="L10047"/>
      <c r="M10047"/>
      <c r="N10047"/>
      <c r="O10047"/>
      <c r="P10047"/>
      <c r="Q10047"/>
      <c r="R10047"/>
      <c r="S10047"/>
      <c r="T10047"/>
      <c r="U10047"/>
      <c r="AA10047"/>
      <c r="AD10047"/>
      <c r="AR10047"/>
      <c r="AS10047"/>
      <c r="AT10047"/>
      <c r="AU10047"/>
    </row>
    <row r="10048" spans="1:47" x14ac:dyDescent="0.25">
      <c r="A10048"/>
      <c r="C10048"/>
      <c r="D10048"/>
      <c r="J10048"/>
      <c r="L10048"/>
      <c r="M10048"/>
      <c r="N10048"/>
      <c r="O10048"/>
      <c r="P10048"/>
      <c r="Q10048"/>
      <c r="R10048"/>
      <c r="S10048"/>
      <c r="T10048"/>
      <c r="U10048"/>
      <c r="AA10048"/>
      <c r="AD10048"/>
      <c r="AR10048"/>
      <c r="AS10048"/>
      <c r="AT10048"/>
      <c r="AU10048"/>
    </row>
    <row r="10049" spans="1:47" x14ac:dyDescent="0.25">
      <c r="A10049"/>
      <c r="C10049"/>
      <c r="D10049"/>
      <c r="J10049"/>
      <c r="L10049"/>
      <c r="M10049"/>
      <c r="N10049"/>
      <c r="O10049"/>
      <c r="P10049"/>
      <c r="Q10049"/>
      <c r="R10049"/>
      <c r="S10049"/>
      <c r="T10049"/>
      <c r="U10049"/>
      <c r="AA10049"/>
      <c r="AD10049"/>
      <c r="AR10049"/>
      <c r="AS10049"/>
      <c r="AT10049"/>
      <c r="AU10049"/>
    </row>
    <row r="10050" spans="1:47" x14ac:dyDescent="0.25">
      <c r="A10050"/>
      <c r="C10050"/>
      <c r="D10050"/>
      <c r="J10050"/>
      <c r="L10050"/>
      <c r="M10050"/>
      <c r="N10050"/>
      <c r="O10050"/>
      <c r="P10050"/>
      <c r="Q10050"/>
      <c r="R10050"/>
      <c r="S10050"/>
      <c r="T10050"/>
      <c r="U10050"/>
      <c r="AA10050"/>
      <c r="AD10050"/>
      <c r="AR10050"/>
      <c r="AS10050"/>
      <c r="AT10050"/>
      <c r="AU10050"/>
    </row>
    <row r="10051" spans="1:47" x14ac:dyDescent="0.25">
      <c r="A10051"/>
      <c r="C10051"/>
      <c r="D10051"/>
      <c r="J10051"/>
      <c r="L10051"/>
      <c r="M10051"/>
      <c r="N10051"/>
      <c r="O10051"/>
      <c r="P10051"/>
      <c r="Q10051"/>
      <c r="R10051"/>
      <c r="S10051"/>
      <c r="T10051"/>
      <c r="U10051"/>
      <c r="AA10051"/>
      <c r="AD10051"/>
      <c r="AR10051"/>
      <c r="AS10051"/>
      <c r="AT10051"/>
      <c r="AU10051"/>
    </row>
    <row r="10052" spans="1:47" x14ac:dyDescent="0.25">
      <c r="A10052"/>
      <c r="C10052"/>
      <c r="D10052"/>
      <c r="J10052"/>
      <c r="L10052"/>
      <c r="M10052"/>
      <c r="N10052"/>
      <c r="O10052"/>
      <c r="P10052"/>
      <c r="Q10052"/>
      <c r="R10052"/>
      <c r="S10052"/>
      <c r="T10052"/>
      <c r="U10052"/>
      <c r="AA10052"/>
      <c r="AD10052"/>
      <c r="AR10052"/>
      <c r="AS10052"/>
      <c r="AT10052"/>
      <c r="AU10052"/>
    </row>
    <row r="10053" spans="1:47" x14ac:dyDescent="0.25">
      <c r="A10053"/>
      <c r="C10053"/>
      <c r="D10053"/>
      <c r="J10053"/>
      <c r="L10053"/>
      <c r="M10053"/>
      <c r="N10053"/>
      <c r="O10053"/>
      <c r="P10053"/>
      <c r="Q10053"/>
      <c r="R10053"/>
      <c r="S10053"/>
      <c r="T10053"/>
      <c r="U10053"/>
      <c r="AA10053"/>
      <c r="AD10053"/>
      <c r="AR10053"/>
      <c r="AS10053"/>
      <c r="AT10053"/>
      <c r="AU10053"/>
    </row>
    <row r="10054" spans="1:47" x14ac:dyDescent="0.25">
      <c r="A10054"/>
      <c r="C10054"/>
      <c r="D10054"/>
      <c r="J10054"/>
      <c r="L10054"/>
      <c r="M10054"/>
      <c r="N10054"/>
      <c r="O10054"/>
      <c r="P10054"/>
      <c r="Q10054"/>
      <c r="R10054"/>
      <c r="S10054"/>
      <c r="T10054"/>
      <c r="U10054"/>
      <c r="AA10054"/>
      <c r="AD10054"/>
      <c r="AR10054"/>
      <c r="AS10054"/>
      <c r="AT10054"/>
      <c r="AU10054"/>
    </row>
    <row r="10055" spans="1:47" x14ac:dyDescent="0.25">
      <c r="A10055"/>
      <c r="C10055"/>
      <c r="D10055"/>
      <c r="J10055"/>
      <c r="L10055"/>
      <c r="M10055"/>
      <c r="N10055"/>
      <c r="O10055"/>
      <c r="P10055"/>
      <c r="Q10055"/>
      <c r="R10055"/>
      <c r="S10055"/>
      <c r="T10055"/>
      <c r="U10055"/>
      <c r="AA10055"/>
      <c r="AD10055"/>
      <c r="AR10055"/>
      <c r="AS10055"/>
      <c r="AT10055"/>
      <c r="AU10055"/>
    </row>
    <row r="10056" spans="1:47" x14ac:dyDescent="0.25">
      <c r="A10056"/>
      <c r="C10056"/>
      <c r="D10056"/>
      <c r="J10056"/>
      <c r="L10056"/>
      <c r="M10056"/>
      <c r="N10056"/>
      <c r="O10056"/>
      <c r="P10056"/>
      <c r="Q10056"/>
      <c r="R10056"/>
      <c r="S10056"/>
      <c r="T10056"/>
      <c r="U10056"/>
      <c r="AA10056"/>
      <c r="AD10056"/>
      <c r="AR10056"/>
      <c r="AS10056"/>
      <c r="AT10056"/>
      <c r="AU10056"/>
    </row>
    <row r="10057" spans="1:47" x14ac:dyDescent="0.25">
      <c r="A10057"/>
      <c r="C10057"/>
      <c r="D10057"/>
      <c r="J10057"/>
      <c r="L10057"/>
      <c r="M10057"/>
      <c r="N10057"/>
      <c r="O10057"/>
      <c r="P10057"/>
      <c r="Q10057"/>
      <c r="R10057"/>
      <c r="S10057"/>
      <c r="T10057"/>
      <c r="U10057"/>
      <c r="AA10057"/>
      <c r="AD10057"/>
      <c r="AR10057"/>
      <c r="AS10057"/>
      <c r="AT10057"/>
      <c r="AU10057"/>
    </row>
    <row r="10058" spans="1:47" x14ac:dyDescent="0.25">
      <c r="A10058"/>
      <c r="C10058"/>
      <c r="D10058"/>
      <c r="J10058"/>
      <c r="L10058"/>
      <c r="M10058"/>
      <c r="N10058"/>
      <c r="O10058"/>
      <c r="P10058"/>
      <c r="Q10058"/>
      <c r="R10058"/>
      <c r="S10058"/>
      <c r="T10058"/>
      <c r="U10058"/>
      <c r="AA10058"/>
      <c r="AD10058"/>
      <c r="AR10058"/>
      <c r="AS10058"/>
      <c r="AT10058"/>
      <c r="AU10058"/>
    </row>
    <row r="10059" spans="1:47" x14ac:dyDescent="0.25">
      <c r="A10059"/>
      <c r="C10059"/>
      <c r="D10059"/>
      <c r="J10059"/>
      <c r="L10059"/>
      <c r="M10059"/>
      <c r="N10059"/>
      <c r="O10059"/>
      <c r="P10059"/>
      <c r="Q10059"/>
      <c r="R10059"/>
      <c r="S10059"/>
      <c r="T10059"/>
      <c r="U10059"/>
      <c r="AA10059"/>
      <c r="AD10059"/>
      <c r="AR10059"/>
      <c r="AS10059"/>
      <c r="AT10059"/>
      <c r="AU10059"/>
    </row>
    <row r="10060" spans="1:47" x14ac:dyDescent="0.25">
      <c r="A10060"/>
      <c r="C10060"/>
      <c r="D10060"/>
      <c r="J10060"/>
      <c r="L10060"/>
      <c r="M10060"/>
      <c r="N10060"/>
      <c r="O10060"/>
      <c r="P10060"/>
      <c r="Q10060"/>
      <c r="R10060"/>
      <c r="S10060"/>
      <c r="T10060"/>
      <c r="U10060"/>
      <c r="AA10060"/>
      <c r="AD10060"/>
      <c r="AR10060"/>
      <c r="AS10060"/>
      <c r="AT10060"/>
      <c r="AU10060"/>
    </row>
    <row r="10061" spans="1:47" x14ac:dyDescent="0.25">
      <c r="A10061"/>
      <c r="C10061"/>
      <c r="D10061"/>
      <c r="J10061"/>
      <c r="L10061"/>
      <c r="M10061"/>
      <c r="N10061"/>
      <c r="O10061"/>
      <c r="P10061"/>
      <c r="Q10061"/>
      <c r="R10061"/>
      <c r="S10061"/>
      <c r="T10061"/>
      <c r="U10061"/>
      <c r="AA10061"/>
      <c r="AD10061"/>
      <c r="AR10061"/>
      <c r="AS10061"/>
      <c r="AT10061"/>
      <c r="AU10061"/>
    </row>
    <row r="10062" spans="1:47" x14ac:dyDescent="0.25">
      <c r="A10062"/>
      <c r="C10062"/>
      <c r="D10062"/>
      <c r="J10062"/>
      <c r="L10062"/>
      <c r="M10062"/>
      <c r="N10062"/>
      <c r="O10062"/>
      <c r="P10062"/>
      <c r="Q10062"/>
      <c r="R10062"/>
      <c r="S10062"/>
      <c r="T10062"/>
      <c r="U10062"/>
      <c r="AA10062"/>
      <c r="AD10062"/>
      <c r="AR10062"/>
      <c r="AS10062"/>
      <c r="AT10062"/>
      <c r="AU10062"/>
    </row>
    <row r="10063" spans="1:47" x14ac:dyDescent="0.25">
      <c r="A10063"/>
      <c r="C10063"/>
      <c r="D10063"/>
      <c r="J10063"/>
      <c r="L10063"/>
      <c r="M10063"/>
      <c r="N10063"/>
      <c r="O10063"/>
      <c r="P10063"/>
      <c r="Q10063"/>
      <c r="R10063"/>
      <c r="S10063"/>
      <c r="T10063"/>
      <c r="U10063"/>
      <c r="AA10063"/>
      <c r="AD10063"/>
      <c r="AR10063"/>
      <c r="AS10063"/>
      <c r="AT10063"/>
      <c r="AU10063"/>
    </row>
    <row r="10064" spans="1:47" x14ac:dyDescent="0.25">
      <c r="A10064"/>
      <c r="C10064"/>
      <c r="D10064"/>
      <c r="J10064"/>
      <c r="L10064"/>
      <c r="M10064"/>
      <c r="N10064"/>
      <c r="O10064"/>
      <c r="P10064"/>
      <c r="Q10064"/>
      <c r="R10064"/>
      <c r="S10064"/>
      <c r="T10064"/>
      <c r="U10064"/>
      <c r="AA10064"/>
      <c r="AD10064"/>
      <c r="AR10064"/>
      <c r="AS10064"/>
      <c r="AT10064"/>
      <c r="AU10064"/>
    </row>
    <row r="10065" spans="1:47" x14ac:dyDescent="0.25">
      <c r="A10065"/>
      <c r="C10065"/>
      <c r="D10065"/>
      <c r="J10065"/>
      <c r="L10065"/>
      <c r="M10065"/>
      <c r="N10065"/>
      <c r="O10065"/>
      <c r="P10065"/>
      <c r="Q10065"/>
      <c r="R10065"/>
      <c r="S10065"/>
      <c r="T10065"/>
      <c r="U10065"/>
      <c r="AA10065"/>
      <c r="AD10065"/>
      <c r="AR10065"/>
      <c r="AS10065"/>
      <c r="AT10065"/>
      <c r="AU10065"/>
    </row>
    <row r="10066" spans="1:47" x14ac:dyDescent="0.25">
      <c r="A10066"/>
      <c r="C10066"/>
      <c r="D10066"/>
      <c r="J10066"/>
      <c r="L10066"/>
      <c r="M10066"/>
      <c r="N10066"/>
      <c r="O10066"/>
      <c r="P10066"/>
      <c r="Q10066"/>
      <c r="R10066"/>
      <c r="S10066"/>
      <c r="T10066"/>
      <c r="U10066"/>
      <c r="AA10066"/>
      <c r="AD10066"/>
      <c r="AR10066"/>
      <c r="AS10066"/>
      <c r="AT10066"/>
      <c r="AU10066"/>
    </row>
    <row r="10067" spans="1:47" x14ac:dyDescent="0.25">
      <c r="A10067"/>
      <c r="C10067"/>
      <c r="D10067"/>
      <c r="J10067"/>
      <c r="L10067"/>
      <c r="M10067"/>
      <c r="N10067"/>
      <c r="O10067"/>
      <c r="P10067"/>
      <c r="Q10067"/>
      <c r="R10067"/>
      <c r="S10067"/>
      <c r="T10067"/>
      <c r="U10067"/>
      <c r="AA10067"/>
      <c r="AD10067"/>
      <c r="AR10067"/>
      <c r="AS10067"/>
      <c r="AT10067"/>
      <c r="AU10067"/>
    </row>
    <row r="10068" spans="1:47" x14ac:dyDescent="0.25">
      <c r="A10068"/>
      <c r="C10068"/>
      <c r="D10068"/>
      <c r="J10068"/>
      <c r="L10068"/>
      <c r="M10068"/>
      <c r="N10068"/>
      <c r="O10068"/>
      <c r="P10068"/>
      <c r="Q10068"/>
      <c r="R10068"/>
      <c r="S10068"/>
      <c r="T10068"/>
      <c r="U10068"/>
      <c r="AA10068"/>
      <c r="AD10068"/>
      <c r="AR10068"/>
      <c r="AS10068"/>
      <c r="AT10068"/>
      <c r="AU10068"/>
    </row>
    <row r="10069" spans="1:47" x14ac:dyDescent="0.25">
      <c r="A10069"/>
      <c r="C10069"/>
      <c r="D10069"/>
      <c r="J10069"/>
      <c r="L10069"/>
      <c r="M10069"/>
      <c r="N10069"/>
      <c r="O10069"/>
      <c r="P10069"/>
      <c r="Q10069"/>
      <c r="R10069"/>
      <c r="S10069"/>
      <c r="T10069"/>
      <c r="U10069"/>
      <c r="AA10069"/>
      <c r="AD10069"/>
      <c r="AR10069"/>
      <c r="AS10069"/>
      <c r="AT10069"/>
      <c r="AU10069"/>
    </row>
    <row r="10070" spans="1:47" x14ac:dyDescent="0.25">
      <c r="A10070"/>
      <c r="C10070"/>
      <c r="D10070"/>
      <c r="J10070"/>
      <c r="L10070"/>
      <c r="M10070"/>
      <c r="N10070"/>
      <c r="O10070"/>
      <c r="P10070"/>
      <c r="Q10070"/>
      <c r="R10070"/>
      <c r="S10070"/>
      <c r="T10070"/>
      <c r="U10070"/>
      <c r="AA10070"/>
      <c r="AD10070"/>
      <c r="AR10070"/>
      <c r="AS10070"/>
      <c r="AT10070"/>
      <c r="AU10070"/>
    </row>
    <row r="10071" spans="1:47" x14ac:dyDescent="0.25">
      <c r="A10071"/>
      <c r="C10071"/>
      <c r="D10071"/>
      <c r="J10071"/>
      <c r="L10071"/>
      <c r="M10071"/>
      <c r="N10071"/>
      <c r="O10071"/>
      <c r="P10071"/>
      <c r="Q10071"/>
      <c r="R10071"/>
      <c r="S10071"/>
      <c r="T10071"/>
      <c r="U10071"/>
      <c r="AA10071"/>
      <c r="AD10071"/>
      <c r="AR10071"/>
      <c r="AS10071"/>
      <c r="AT10071"/>
      <c r="AU10071"/>
    </row>
    <row r="10072" spans="1:47" x14ac:dyDescent="0.25">
      <c r="A10072"/>
      <c r="C10072"/>
      <c r="D10072"/>
      <c r="J10072"/>
      <c r="L10072"/>
      <c r="M10072"/>
      <c r="N10072"/>
      <c r="O10072"/>
      <c r="P10072"/>
      <c r="Q10072"/>
      <c r="R10072"/>
      <c r="S10072"/>
      <c r="T10072"/>
      <c r="U10072"/>
      <c r="AA10072"/>
      <c r="AD10072"/>
      <c r="AR10072"/>
      <c r="AS10072"/>
      <c r="AT10072"/>
      <c r="AU10072"/>
    </row>
    <row r="10073" spans="1:47" x14ac:dyDescent="0.25">
      <c r="A10073"/>
      <c r="C10073"/>
      <c r="D10073"/>
      <c r="J10073"/>
      <c r="L10073"/>
      <c r="M10073"/>
      <c r="N10073"/>
      <c r="O10073"/>
      <c r="P10073"/>
      <c r="Q10073"/>
      <c r="R10073"/>
      <c r="S10073"/>
      <c r="T10073"/>
      <c r="U10073"/>
      <c r="AA10073"/>
      <c r="AD10073"/>
      <c r="AR10073"/>
      <c r="AS10073"/>
      <c r="AT10073"/>
      <c r="AU10073"/>
    </row>
    <row r="10074" spans="1:47" x14ac:dyDescent="0.25">
      <c r="A10074"/>
      <c r="C10074"/>
      <c r="D10074"/>
      <c r="J10074"/>
      <c r="L10074"/>
      <c r="M10074"/>
      <c r="N10074"/>
      <c r="O10074"/>
      <c r="P10074"/>
      <c r="Q10074"/>
      <c r="R10074"/>
      <c r="S10074"/>
      <c r="T10074"/>
      <c r="U10074"/>
      <c r="AA10074"/>
      <c r="AD10074"/>
      <c r="AR10074"/>
      <c r="AS10074"/>
      <c r="AT10074"/>
      <c r="AU10074"/>
    </row>
    <row r="10075" spans="1:47" x14ac:dyDescent="0.25">
      <c r="A10075"/>
      <c r="C10075"/>
      <c r="D10075"/>
      <c r="J10075"/>
      <c r="L10075"/>
      <c r="M10075"/>
      <c r="N10075"/>
      <c r="O10075"/>
      <c r="P10075"/>
      <c r="Q10075"/>
      <c r="R10075"/>
      <c r="S10075"/>
      <c r="T10075"/>
      <c r="U10075"/>
      <c r="AA10075"/>
      <c r="AD10075"/>
      <c r="AR10075"/>
      <c r="AS10075"/>
      <c r="AT10075"/>
      <c r="AU10075"/>
    </row>
    <row r="10076" spans="1:47" x14ac:dyDescent="0.25">
      <c r="A10076"/>
      <c r="C10076"/>
      <c r="D10076"/>
      <c r="J10076"/>
      <c r="L10076"/>
      <c r="M10076"/>
      <c r="N10076"/>
      <c r="O10076"/>
      <c r="P10076"/>
      <c r="Q10076"/>
      <c r="R10076"/>
      <c r="S10076"/>
      <c r="T10076"/>
      <c r="U10076"/>
      <c r="AA10076"/>
      <c r="AD10076"/>
      <c r="AR10076"/>
      <c r="AS10076"/>
      <c r="AT10076"/>
      <c r="AU10076"/>
    </row>
    <row r="10077" spans="1:47" x14ac:dyDescent="0.25">
      <c r="A10077"/>
      <c r="C10077"/>
      <c r="D10077"/>
      <c r="J10077"/>
      <c r="L10077"/>
      <c r="M10077"/>
      <c r="N10077"/>
      <c r="O10077"/>
      <c r="P10077"/>
      <c r="Q10077"/>
      <c r="R10077"/>
      <c r="S10077"/>
      <c r="T10077"/>
      <c r="U10077"/>
      <c r="AA10077"/>
      <c r="AD10077"/>
      <c r="AR10077"/>
      <c r="AS10077"/>
      <c r="AT10077"/>
      <c r="AU10077"/>
    </row>
    <row r="10078" spans="1:47" x14ac:dyDescent="0.25">
      <c r="A10078"/>
      <c r="C10078"/>
      <c r="D10078"/>
      <c r="J10078"/>
      <c r="L10078"/>
      <c r="M10078"/>
      <c r="N10078"/>
      <c r="O10078"/>
      <c r="P10078"/>
      <c r="Q10078"/>
      <c r="R10078"/>
      <c r="S10078"/>
      <c r="T10078"/>
      <c r="U10078"/>
      <c r="AA10078"/>
      <c r="AD10078"/>
      <c r="AR10078"/>
      <c r="AS10078"/>
      <c r="AT10078"/>
      <c r="AU10078"/>
    </row>
    <row r="10079" spans="1:47" x14ac:dyDescent="0.25">
      <c r="A10079"/>
      <c r="C10079"/>
      <c r="D10079"/>
      <c r="J10079"/>
      <c r="L10079"/>
      <c r="M10079"/>
      <c r="N10079"/>
      <c r="O10079"/>
      <c r="P10079"/>
      <c r="Q10079"/>
      <c r="R10079"/>
      <c r="S10079"/>
      <c r="T10079"/>
      <c r="U10079"/>
      <c r="AA10079"/>
      <c r="AD10079"/>
      <c r="AR10079"/>
      <c r="AS10079"/>
      <c r="AT10079"/>
      <c r="AU10079"/>
    </row>
    <row r="10080" spans="1:47" x14ac:dyDescent="0.25">
      <c r="A10080"/>
      <c r="C10080"/>
      <c r="D10080"/>
      <c r="J10080"/>
      <c r="L10080"/>
      <c r="M10080"/>
      <c r="N10080"/>
      <c r="O10080"/>
      <c r="P10080"/>
      <c r="Q10080"/>
      <c r="R10080"/>
      <c r="S10080"/>
      <c r="T10080"/>
      <c r="U10080"/>
      <c r="AA10080"/>
      <c r="AD10080"/>
      <c r="AR10080"/>
      <c r="AS10080"/>
      <c r="AT10080"/>
      <c r="AU10080"/>
    </row>
    <row r="10081" spans="1:47" x14ac:dyDescent="0.25">
      <c r="A10081"/>
      <c r="C10081"/>
      <c r="D10081"/>
      <c r="J10081"/>
      <c r="L10081"/>
      <c r="M10081"/>
      <c r="N10081"/>
      <c r="O10081"/>
      <c r="P10081"/>
      <c r="Q10081"/>
      <c r="R10081"/>
      <c r="S10081"/>
      <c r="T10081"/>
      <c r="U10081"/>
      <c r="AA10081"/>
      <c r="AD10081"/>
      <c r="AR10081"/>
      <c r="AS10081"/>
      <c r="AT10081"/>
      <c r="AU10081"/>
    </row>
    <row r="10082" spans="1:47" x14ac:dyDescent="0.25">
      <c r="A10082"/>
      <c r="C10082"/>
      <c r="D10082"/>
      <c r="J10082"/>
      <c r="L10082"/>
      <c r="M10082"/>
      <c r="N10082"/>
      <c r="O10082"/>
      <c r="P10082"/>
      <c r="Q10082"/>
      <c r="R10082"/>
      <c r="S10082"/>
      <c r="T10082"/>
      <c r="U10082"/>
      <c r="AA10082"/>
      <c r="AD10082"/>
      <c r="AR10082"/>
      <c r="AS10082"/>
      <c r="AT10082"/>
      <c r="AU10082"/>
    </row>
    <row r="10083" spans="1:47" x14ac:dyDescent="0.25">
      <c r="A10083"/>
      <c r="C10083"/>
      <c r="D10083"/>
      <c r="J10083"/>
      <c r="L10083"/>
      <c r="M10083"/>
      <c r="N10083"/>
      <c r="O10083"/>
      <c r="P10083"/>
      <c r="Q10083"/>
      <c r="R10083"/>
      <c r="S10083"/>
      <c r="T10083"/>
      <c r="U10083"/>
      <c r="AA10083"/>
      <c r="AD10083"/>
      <c r="AR10083"/>
      <c r="AS10083"/>
      <c r="AT10083"/>
      <c r="AU10083"/>
    </row>
    <row r="10084" spans="1:47" x14ac:dyDescent="0.25">
      <c r="A10084"/>
      <c r="C10084"/>
      <c r="D10084"/>
      <c r="J10084"/>
      <c r="L10084"/>
      <c r="M10084"/>
      <c r="N10084"/>
      <c r="O10084"/>
      <c r="P10084"/>
      <c r="Q10084"/>
      <c r="R10084"/>
      <c r="S10084"/>
      <c r="T10084"/>
      <c r="U10084"/>
      <c r="AA10084"/>
      <c r="AD10084"/>
      <c r="AR10084"/>
      <c r="AS10084"/>
      <c r="AT10084"/>
      <c r="AU10084"/>
    </row>
    <row r="10085" spans="1:47" x14ac:dyDescent="0.25">
      <c r="A10085"/>
      <c r="C10085"/>
      <c r="D10085"/>
      <c r="J10085"/>
      <c r="L10085"/>
      <c r="M10085"/>
      <c r="N10085"/>
      <c r="O10085"/>
      <c r="P10085"/>
      <c r="Q10085"/>
      <c r="R10085"/>
      <c r="S10085"/>
      <c r="T10085"/>
      <c r="U10085"/>
      <c r="AA10085"/>
      <c r="AD10085"/>
      <c r="AR10085"/>
      <c r="AS10085"/>
      <c r="AT10085"/>
      <c r="AU10085"/>
    </row>
    <row r="10086" spans="1:47" x14ac:dyDescent="0.25">
      <c r="A10086"/>
      <c r="C10086"/>
      <c r="D10086"/>
      <c r="J10086"/>
      <c r="L10086"/>
      <c r="M10086"/>
      <c r="N10086"/>
      <c r="O10086"/>
      <c r="P10086"/>
      <c r="Q10086"/>
      <c r="R10086"/>
      <c r="S10086"/>
      <c r="T10086"/>
      <c r="U10086"/>
      <c r="AA10086"/>
      <c r="AD10086"/>
      <c r="AR10086"/>
      <c r="AS10086"/>
      <c r="AT10086"/>
      <c r="AU10086"/>
    </row>
    <row r="10087" spans="1:47" x14ac:dyDescent="0.25">
      <c r="A10087"/>
      <c r="C10087"/>
      <c r="D10087"/>
      <c r="J10087"/>
      <c r="L10087"/>
      <c r="M10087"/>
      <c r="N10087"/>
      <c r="O10087"/>
      <c r="P10087"/>
      <c r="Q10087"/>
      <c r="R10087"/>
      <c r="S10087"/>
      <c r="T10087"/>
      <c r="U10087"/>
      <c r="AA10087"/>
      <c r="AD10087"/>
      <c r="AR10087"/>
      <c r="AS10087"/>
      <c r="AT10087"/>
      <c r="AU10087"/>
    </row>
    <row r="10088" spans="1:47" x14ac:dyDescent="0.25">
      <c r="A10088"/>
      <c r="C10088"/>
      <c r="D10088"/>
      <c r="J10088"/>
      <c r="L10088"/>
      <c r="M10088"/>
      <c r="N10088"/>
      <c r="O10088"/>
      <c r="P10088"/>
      <c r="Q10088"/>
      <c r="R10088"/>
      <c r="S10088"/>
      <c r="T10088"/>
      <c r="U10088"/>
      <c r="AA10088"/>
      <c r="AD10088"/>
      <c r="AR10088"/>
      <c r="AS10088"/>
      <c r="AT10088"/>
      <c r="AU10088"/>
    </row>
    <row r="10089" spans="1:47" x14ac:dyDescent="0.25">
      <c r="A10089"/>
      <c r="C10089"/>
      <c r="D10089"/>
      <c r="J10089"/>
      <c r="L10089"/>
      <c r="M10089"/>
      <c r="N10089"/>
      <c r="O10089"/>
      <c r="P10089"/>
      <c r="Q10089"/>
      <c r="R10089"/>
      <c r="S10089"/>
      <c r="T10089"/>
      <c r="U10089"/>
      <c r="AA10089"/>
      <c r="AD10089"/>
      <c r="AR10089"/>
      <c r="AS10089"/>
      <c r="AT10089"/>
      <c r="AU10089"/>
    </row>
    <row r="10090" spans="1:47" x14ac:dyDescent="0.25">
      <c r="A10090"/>
      <c r="C10090"/>
      <c r="D10090"/>
      <c r="J10090"/>
      <c r="L10090"/>
      <c r="M10090"/>
      <c r="N10090"/>
      <c r="O10090"/>
      <c r="P10090"/>
      <c r="Q10090"/>
      <c r="R10090"/>
      <c r="S10090"/>
      <c r="T10090"/>
      <c r="U10090"/>
      <c r="AA10090"/>
      <c r="AD10090"/>
      <c r="AR10090"/>
      <c r="AS10090"/>
      <c r="AT10090"/>
      <c r="AU10090"/>
    </row>
    <row r="10091" spans="1:47" x14ac:dyDescent="0.25">
      <c r="A10091"/>
      <c r="C10091"/>
      <c r="D10091"/>
      <c r="J10091"/>
      <c r="L10091"/>
      <c r="M10091"/>
      <c r="N10091"/>
      <c r="O10091"/>
      <c r="P10091"/>
      <c r="Q10091"/>
      <c r="R10091"/>
      <c r="S10091"/>
      <c r="T10091"/>
      <c r="U10091"/>
      <c r="AA10091"/>
      <c r="AD10091"/>
      <c r="AR10091"/>
      <c r="AS10091"/>
      <c r="AT10091"/>
      <c r="AU10091"/>
    </row>
    <row r="10092" spans="1:47" x14ac:dyDescent="0.25">
      <c r="A10092"/>
      <c r="C10092"/>
      <c r="D10092"/>
      <c r="J10092"/>
      <c r="L10092"/>
      <c r="M10092"/>
      <c r="N10092"/>
      <c r="O10092"/>
      <c r="P10092"/>
      <c r="Q10092"/>
      <c r="R10092"/>
      <c r="S10092"/>
      <c r="T10092"/>
      <c r="U10092"/>
      <c r="AA10092"/>
      <c r="AD10092"/>
      <c r="AR10092"/>
      <c r="AS10092"/>
      <c r="AT10092"/>
      <c r="AU10092"/>
    </row>
    <row r="10093" spans="1:47" x14ac:dyDescent="0.25">
      <c r="A10093"/>
      <c r="C10093"/>
      <c r="D10093"/>
      <c r="J10093"/>
      <c r="L10093"/>
      <c r="M10093"/>
      <c r="N10093"/>
      <c r="O10093"/>
      <c r="P10093"/>
      <c r="Q10093"/>
      <c r="R10093"/>
      <c r="S10093"/>
      <c r="T10093"/>
      <c r="U10093"/>
      <c r="AA10093"/>
      <c r="AD10093"/>
      <c r="AR10093"/>
      <c r="AS10093"/>
      <c r="AT10093"/>
      <c r="AU10093"/>
    </row>
    <row r="10094" spans="1:47" x14ac:dyDescent="0.25">
      <c r="A10094"/>
      <c r="C10094"/>
      <c r="D10094"/>
      <c r="J10094"/>
      <c r="L10094"/>
      <c r="M10094"/>
      <c r="N10094"/>
      <c r="O10094"/>
      <c r="P10094"/>
      <c r="Q10094"/>
      <c r="R10094"/>
      <c r="S10094"/>
      <c r="T10094"/>
      <c r="U10094"/>
      <c r="AA10094"/>
      <c r="AD10094"/>
      <c r="AR10094"/>
      <c r="AS10094"/>
      <c r="AT10094"/>
      <c r="AU10094"/>
    </row>
    <row r="10095" spans="1:47" x14ac:dyDescent="0.25">
      <c r="A10095"/>
      <c r="C10095"/>
      <c r="D10095"/>
      <c r="J10095"/>
      <c r="L10095"/>
      <c r="M10095"/>
      <c r="N10095"/>
      <c r="O10095"/>
      <c r="P10095"/>
      <c r="Q10095"/>
      <c r="R10095"/>
      <c r="S10095"/>
      <c r="T10095"/>
      <c r="U10095"/>
      <c r="AA10095"/>
      <c r="AD10095"/>
      <c r="AR10095"/>
      <c r="AS10095"/>
      <c r="AT10095"/>
      <c r="AU10095"/>
    </row>
    <row r="10096" spans="1:47" x14ac:dyDescent="0.25">
      <c r="A10096"/>
      <c r="C10096"/>
      <c r="D10096"/>
      <c r="J10096"/>
      <c r="L10096"/>
      <c r="M10096"/>
      <c r="N10096"/>
      <c r="O10096"/>
      <c r="P10096"/>
      <c r="Q10096"/>
      <c r="R10096"/>
      <c r="S10096"/>
      <c r="T10096"/>
      <c r="U10096"/>
      <c r="AA10096"/>
      <c r="AD10096"/>
      <c r="AR10096"/>
      <c r="AS10096"/>
      <c r="AT10096"/>
      <c r="AU10096"/>
    </row>
    <row r="10097" spans="1:47" x14ac:dyDescent="0.25">
      <c r="A10097"/>
      <c r="C10097"/>
      <c r="D10097"/>
      <c r="J10097"/>
      <c r="L10097"/>
      <c r="M10097"/>
      <c r="N10097"/>
      <c r="O10097"/>
      <c r="P10097"/>
      <c r="Q10097"/>
      <c r="R10097"/>
      <c r="S10097"/>
      <c r="T10097"/>
      <c r="U10097"/>
      <c r="AA10097"/>
      <c r="AD10097"/>
      <c r="AR10097"/>
      <c r="AS10097"/>
      <c r="AT10097"/>
      <c r="AU10097"/>
    </row>
    <row r="10098" spans="1:47" x14ac:dyDescent="0.25">
      <c r="A10098"/>
      <c r="C10098"/>
      <c r="D10098"/>
      <c r="J10098"/>
      <c r="L10098"/>
      <c r="M10098"/>
      <c r="N10098"/>
      <c r="O10098"/>
      <c r="P10098"/>
      <c r="Q10098"/>
      <c r="R10098"/>
      <c r="S10098"/>
      <c r="T10098"/>
      <c r="U10098"/>
      <c r="AA10098"/>
      <c r="AD10098"/>
      <c r="AR10098"/>
      <c r="AS10098"/>
      <c r="AT10098"/>
      <c r="AU10098"/>
    </row>
    <row r="10099" spans="1:47" x14ac:dyDescent="0.25">
      <c r="A10099"/>
      <c r="C10099"/>
      <c r="D10099"/>
      <c r="J10099"/>
      <c r="L10099"/>
      <c r="M10099"/>
      <c r="N10099"/>
      <c r="O10099"/>
      <c r="P10099"/>
      <c r="Q10099"/>
      <c r="R10099"/>
      <c r="S10099"/>
      <c r="T10099"/>
      <c r="U10099"/>
      <c r="AA10099"/>
      <c r="AD10099"/>
      <c r="AR10099"/>
      <c r="AS10099"/>
      <c r="AT10099"/>
      <c r="AU10099"/>
    </row>
    <row r="10100" spans="1:47" x14ac:dyDescent="0.25">
      <c r="A10100"/>
      <c r="C10100"/>
      <c r="D10100"/>
      <c r="J10100"/>
      <c r="L10100"/>
      <c r="M10100"/>
      <c r="N10100"/>
      <c r="O10100"/>
      <c r="P10100"/>
      <c r="Q10100"/>
      <c r="R10100"/>
      <c r="S10100"/>
      <c r="T10100"/>
      <c r="U10100"/>
      <c r="AA10100"/>
      <c r="AD10100"/>
      <c r="AR10100"/>
      <c r="AS10100"/>
      <c r="AT10100"/>
      <c r="AU10100"/>
    </row>
    <row r="10101" spans="1:47" x14ac:dyDescent="0.25">
      <c r="A10101"/>
      <c r="C10101"/>
      <c r="D10101"/>
      <c r="J10101"/>
      <c r="L10101"/>
      <c r="M10101"/>
      <c r="N10101"/>
      <c r="O10101"/>
      <c r="P10101"/>
      <c r="Q10101"/>
      <c r="R10101"/>
      <c r="S10101"/>
      <c r="T10101"/>
      <c r="U10101"/>
      <c r="AA10101"/>
      <c r="AD10101"/>
      <c r="AR10101"/>
      <c r="AS10101"/>
      <c r="AT10101"/>
      <c r="AU10101"/>
    </row>
    <row r="10102" spans="1:47" x14ac:dyDescent="0.25">
      <c r="A10102"/>
      <c r="C10102"/>
      <c r="D10102"/>
      <c r="J10102"/>
      <c r="L10102"/>
      <c r="M10102"/>
      <c r="N10102"/>
      <c r="O10102"/>
      <c r="P10102"/>
      <c r="Q10102"/>
      <c r="R10102"/>
      <c r="S10102"/>
      <c r="T10102"/>
      <c r="U10102"/>
      <c r="AA10102"/>
      <c r="AD10102"/>
      <c r="AR10102"/>
      <c r="AS10102"/>
      <c r="AT10102"/>
      <c r="AU10102"/>
    </row>
    <row r="10103" spans="1:47" x14ac:dyDescent="0.25">
      <c r="A10103"/>
      <c r="C10103"/>
      <c r="D10103"/>
      <c r="J10103"/>
      <c r="L10103"/>
      <c r="M10103"/>
      <c r="N10103"/>
      <c r="O10103"/>
      <c r="P10103"/>
      <c r="Q10103"/>
      <c r="R10103"/>
      <c r="S10103"/>
      <c r="T10103"/>
      <c r="U10103"/>
      <c r="AA10103"/>
      <c r="AD10103"/>
      <c r="AR10103"/>
      <c r="AS10103"/>
      <c r="AT10103"/>
      <c r="AU10103"/>
    </row>
    <row r="10104" spans="1:47" x14ac:dyDescent="0.25">
      <c r="A10104"/>
      <c r="C10104"/>
      <c r="D10104"/>
      <c r="J10104"/>
      <c r="L10104"/>
      <c r="M10104"/>
      <c r="N10104"/>
      <c r="O10104"/>
      <c r="P10104"/>
      <c r="Q10104"/>
      <c r="R10104"/>
      <c r="S10104"/>
      <c r="T10104"/>
      <c r="U10104"/>
      <c r="AA10104"/>
      <c r="AD10104"/>
      <c r="AR10104"/>
      <c r="AS10104"/>
      <c r="AT10104"/>
      <c r="AU10104"/>
    </row>
    <row r="10105" spans="1:47" x14ac:dyDescent="0.25">
      <c r="A10105"/>
      <c r="C10105"/>
      <c r="D10105"/>
      <c r="J10105"/>
      <c r="L10105"/>
      <c r="M10105"/>
      <c r="N10105"/>
      <c r="O10105"/>
      <c r="P10105"/>
      <c r="Q10105"/>
      <c r="R10105"/>
      <c r="S10105"/>
      <c r="T10105"/>
      <c r="U10105"/>
      <c r="AA10105"/>
      <c r="AD10105"/>
      <c r="AR10105"/>
      <c r="AS10105"/>
      <c r="AT10105"/>
      <c r="AU10105"/>
    </row>
    <row r="10106" spans="1:47" x14ac:dyDescent="0.25">
      <c r="A10106"/>
      <c r="C10106"/>
      <c r="D10106"/>
      <c r="J10106"/>
      <c r="L10106"/>
      <c r="M10106"/>
      <c r="N10106"/>
      <c r="O10106"/>
      <c r="P10106"/>
      <c r="Q10106"/>
      <c r="R10106"/>
      <c r="S10106"/>
      <c r="T10106"/>
      <c r="U10106"/>
      <c r="AA10106"/>
      <c r="AD10106"/>
      <c r="AR10106"/>
      <c r="AS10106"/>
      <c r="AT10106"/>
      <c r="AU10106"/>
    </row>
    <row r="10107" spans="1:47" x14ac:dyDescent="0.25">
      <c r="A10107"/>
      <c r="C10107"/>
      <c r="D10107"/>
      <c r="J10107"/>
      <c r="L10107"/>
      <c r="M10107"/>
      <c r="N10107"/>
      <c r="O10107"/>
      <c r="P10107"/>
      <c r="Q10107"/>
      <c r="R10107"/>
      <c r="S10107"/>
      <c r="T10107"/>
      <c r="U10107"/>
      <c r="AA10107"/>
      <c r="AD10107"/>
      <c r="AR10107"/>
      <c r="AS10107"/>
      <c r="AT10107"/>
      <c r="AU10107"/>
    </row>
    <row r="10108" spans="1:47" x14ac:dyDescent="0.25">
      <c r="A10108"/>
      <c r="C10108"/>
      <c r="D10108"/>
      <c r="J10108"/>
      <c r="L10108"/>
      <c r="M10108"/>
      <c r="N10108"/>
      <c r="O10108"/>
      <c r="P10108"/>
      <c r="Q10108"/>
      <c r="R10108"/>
      <c r="S10108"/>
      <c r="T10108"/>
      <c r="U10108"/>
      <c r="AA10108"/>
      <c r="AD10108"/>
      <c r="AR10108"/>
      <c r="AS10108"/>
      <c r="AT10108"/>
      <c r="AU10108"/>
    </row>
    <row r="10109" spans="1:47" x14ac:dyDescent="0.25">
      <c r="A10109"/>
      <c r="C10109"/>
      <c r="D10109"/>
      <c r="J10109"/>
      <c r="L10109"/>
      <c r="M10109"/>
      <c r="N10109"/>
      <c r="O10109"/>
      <c r="P10109"/>
      <c r="Q10109"/>
      <c r="R10109"/>
      <c r="S10109"/>
      <c r="T10109"/>
      <c r="U10109"/>
      <c r="AA10109"/>
      <c r="AD10109"/>
      <c r="AR10109"/>
      <c r="AS10109"/>
      <c r="AT10109"/>
      <c r="AU10109"/>
    </row>
    <row r="10110" spans="1:47" x14ac:dyDescent="0.25">
      <c r="A10110"/>
      <c r="C10110"/>
      <c r="D10110"/>
      <c r="J10110"/>
      <c r="L10110"/>
      <c r="M10110"/>
      <c r="N10110"/>
      <c r="O10110"/>
      <c r="P10110"/>
      <c r="Q10110"/>
      <c r="R10110"/>
      <c r="S10110"/>
      <c r="T10110"/>
      <c r="U10110"/>
      <c r="AA10110"/>
      <c r="AD10110"/>
      <c r="AR10110"/>
      <c r="AS10110"/>
      <c r="AT10110"/>
      <c r="AU10110"/>
    </row>
    <row r="10111" spans="1:47" x14ac:dyDescent="0.25">
      <c r="A10111"/>
      <c r="C10111"/>
      <c r="D10111"/>
      <c r="J10111"/>
      <c r="L10111"/>
      <c r="M10111"/>
      <c r="N10111"/>
      <c r="O10111"/>
      <c r="P10111"/>
      <c r="Q10111"/>
      <c r="R10111"/>
      <c r="S10111"/>
      <c r="T10111"/>
      <c r="U10111"/>
      <c r="AA10111"/>
      <c r="AD10111"/>
      <c r="AR10111"/>
      <c r="AS10111"/>
      <c r="AT10111"/>
      <c r="AU10111"/>
    </row>
    <row r="10112" spans="1:47" x14ac:dyDescent="0.25">
      <c r="A10112"/>
      <c r="C10112"/>
      <c r="D10112"/>
      <c r="J10112"/>
      <c r="L10112"/>
      <c r="M10112"/>
      <c r="N10112"/>
      <c r="O10112"/>
      <c r="P10112"/>
      <c r="Q10112"/>
      <c r="R10112"/>
      <c r="S10112"/>
      <c r="T10112"/>
      <c r="U10112"/>
      <c r="AA10112"/>
      <c r="AD10112"/>
      <c r="AR10112"/>
      <c r="AS10112"/>
      <c r="AT10112"/>
      <c r="AU10112"/>
    </row>
    <row r="10113" spans="1:47" x14ac:dyDescent="0.25">
      <c r="A10113"/>
      <c r="C10113"/>
      <c r="D10113"/>
      <c r="J10113"/>
      <c r="L10113"/>
      <c r="M10113"/>
      <c r="N10113"/>
      <c r="O10113"/>
      <c r="P10113"/>
      <c r="Q10113"/>
      <c r="R10113"/>
      <c r="S10113"/>
      <c r="T10113"/>
      <c r="U10113"/>
      <c r="AA10113"/>
      <c r="AD10113"/>
      <c r="AR10113"/>
      <c r="AS10113"/>
      <c r="AT10113"/>
      <c r="AU10113"/>
    </row>
    <row r="10114" spans="1:47" x14ac:dyDescent="0.25">
      <c r="A10114"/>
      <c r="C10114"/>
      <c r="D10114"/>
      <c r="J10114"/>
      <c r="L10114"/>
      <c r="M10114"/>
      <c r="N10114"/>
      <c r="O10114"/>
      <c r="P10114"/>
      <c r="Q10114"/>
      <c r="R10114"/>
      <c r="S10114"/>
      <c r="T10114"/>
      <c r="U10114"/>
      <c r="AA10114"/>
      <c r="AD10114"/>
      <c r="AR10114"/>
      <c r="AS10114"/>
      <c r="AT10114"/>
      <c r="AU10114"/>
    </row>
    <row r="10115" spans="1:47" x14ac:dyDescent="0.25">
      <c r="A10115"/>
      <c r="C10115"/>
      <c r="D10115"/>
      <c r="J10115"/>
      <c r="L10115"/>
      <c r="M10115"/>
      <c r="N10115"/>
      <c r="O10115"/>
      <c r="P10115"/>
      <c r="Q10115"/>
      <c r="R10115"/>
      <c r="S10115"/>
      <c r="T10115"/>
      <c r="U10115"/>
      <c r="AA10115"/>
      <c r="AD10115"/>
      <c r="AR10115"/>
      <c r="AS10115"/>
      <c r="AT10115"/>
      <c r="AU10115"/>
    </row>
    <row r="10116" spans="1:47" x14ac:dyDescent="0.25">
      <c r="A10116"/>
      <c r="C10116"/>
      <c r="D10116"/>
      <c r="J10116"/>
      <c r="L10116"/>
      <c r="M10116"/>
      <c r="N10116"/>
      <c r="O10116"/>
      <c r="P10116"/>
      <c r="Q10116"/>
      <c r="R10116"/>
      <c r="S10116"/>
      <c r="T10116"/>
      <c r="U10116"/>
      <c r="AA10116"/>
      <c r="AD10116"/>
      <c r="AR10116"/>
      <c r="AS10116"/>
      <c r="AT10116"/>
      <c r="AU10116"/>
    </row>
    <row r="10117" spans="1:47" x14ac:dyDescent="0.25">
      <c r="A10117"/>
      <c r="C10117"/>
      <c r="D10117"/>
      <c r="J10117"/>
      <c r="L10117"/>
      <c r="M10117"/>
      <c r="N10117"/>
      <c r="O10117"/>
      <c r="P10117"/>
      <c r="Q10117"/>
      <c r="R10117"/>
      <c r="S10117"/>
      <c r="T10117"/>
      <c r="U10117"/>
      <c r="AA10117"/>
      <c r="AD10117"/>
      <c r="AR10117"/>
      <c r="AS10117"/>
      <c r="AT10117"/>
      <c r="AU10117"/>
    </row>
    <row r="10118" spans="1:47" x14ac:dyDescent="0.25">
      <c r="A10118"/>
      <c r="C10118"/>
      <c r="D10118"/>
      <c r="J10118"/>
      <c r="L10118"/>
      <c r="M10118"/>
      <c r="N10118"/>
      <c r="O10118"/>
      <c r="P10118"/>
      <c r="Q10118"/>
      <c r="R10118"/>
      <c r="S10118"/>
      <c r="T10118"/>
      <c r="U10118"/>
      <c r="AA10118"/>
      <c r="AD10118"/>
      <c r="AR10118"/>
      <c r="AS10118"/>
      <c r="AT10118"/>
      <c r="AU10118"/>
    </row>
    <row r="10119" spans="1:47" x14ac:dyDescent="0.25">
      <c r="A10119"/>
      <c r="C10119"/>
      <c r="D10119"/>
      <c r="J10119"/>
      <c r="L10119"/>
      <c r="M10119"/>
      <c r="N10119"/>
      <c r="O10119"/>
      <c r="P10119"/>
      <c r="Q10119"/>
      <c r="R10119"/>
      <c r="S10119"/>
      <c r="T10119"/>
      <c r="U10119"/>
      <c r="AA10119"/>
      <c r="AD10119"/>
      <c r="AR10119"/>
      <c r="AS10119"/>
      <c r="AT10119"/>
      <c r="AU10119"/>
    </row>
    <row r="10120" spans="1:47" x14ac:dyDescent="0.25">
      <c r="A10120"/>
      <c r="C10120"/>
      <c r="D10120"/>
      <c r="J10120"/>
      <c r="L10120"/>
      <c r="M10120"/>
      <c r="N10120"/>
      <c r="O10120"/>
      <c r="P10120"/>
      <c r="Q10120"/>
      <c r="R10120"/>
      <c r="S10120"/>
      <c r="T10120"/>
      <c r="U10120"/>
      <c r="AA10120"/>
      <c r="AD10120"/>
      <c r="AR10120"/>
      <c r="AS10120"/>
      <c r="AT10120"/>
      <c r="AU10120"/>
    </row>
    <row r="10121" spans="1:47" x14ac:dyDescent="0.25">
      <c r="A10121"/>
      <c r="C10121"/>
      <c r="D10121"/>
      <c r="J10121"/>
      <c r="L10121"/>
      <c r="M10121"/>
      <c r="N10121"/>
      <c r="O10121"/>
      <c r="P10121"/>
      <c r="Q10121"/>
      <c r="R10121"/>
      <c r="S10121"/>
      <c r="T10121"/>
      <c r="U10121"/>
      <c r="AA10121"/>
      <c r="AD10121"/>
      <c r="AR10121"/>
      <c r="AS10121"/>
      <c r="AT10121"/>
      <c r="AU10121"/>
    </row>
    <row r="10122" spans="1:47" x14ac:dyDescent="0.25">
      <c r="A10122"/>
      <c r="C10122"/>
      <c r="D10122"/>
      <c r="J10122"/>
      <c r="L10122"/>
      <c r="M10122"/>
      <c r="N10122"/>
      <c r="O10122"/>
      <c r="P10122"/>
      <c r="Q10122"/>
      <c r="R10122"/>
      <c r="S10122"/>
      <c r="T10122"/>
      <c r="U10122"/>
      <c r="AA10122"/>
      <c r="AD10122"/>
      <c r="AR10122"/>
      <c r="AS10122"/>
      <c r="AT10122"/>
      <c r="AU10122"/>
    </row>
    <row r="10123" spans="1:47" x14ac:dyDescent="0.25">
      <c r="A10123"/>
      <c r="C10123"/>
      <c r="D10123"/>
      <c r="J10123"/>
      <c r="L10123"/>
      <c r="M10123"/>
      <c r="N10123"/>
      <c r="O10123"/>
      <c r="P10123"/>
      <c r="Q10123"/>
      <c r="R10123"/>
      <c r="S10123"/>
      <c r="T10123"/>
      <c r="U10123"/>
      <c r="AA10123"/>
      <c r="AD10123"/>
      <c r="AR10123"/>
      <c r="AS10123"/>
      <c r="AT10123"/>
      <c r="AU10123"/>
    </row>
    <row r="10124" spans="1:47" x14ac:dyDescent="0.25">
      <c r="A10124"/>
      <c r="C10124"/>
      <c r="D10124"/>
      <c r="J10124"/>
      <c r="L10124"/>
      <c r="M10124"/>
      <c r="N10124"/>
      <c r="O10124"/>
      <c r="P10124"/>
      <c r="Q10124"/>
      <c r="R10124"/>
      <c r="S10124"/>
      <c r="T10124"/>
      <c r="U10124"/>
      <c r="AA10124"/>
      <c r="AD10124"/>
      <c r="AR10124"/>
      <c r="AS10124"/>
      <c r="AT10124"/>
      <c r="AU10124"/>
    </row>
    <row r="10125" spans="1:47" x14ac:dyDescent="0.25">
      <c r="A10125"/>
      <c r="C10125"/>
      <c r="D10125"/>
      <c r="J10125"/>
      <c r="L10125"/>
      <c r="M10125"/>
      <c r="N10125"/>
      <c r="O10125"/>
      <c r="P10125"/>
      <c r="Q10125"/>
      <c r="R10125"/>
      <c r="S10125"/>
      <c r="T10125"/>
      <c r="U10125"/>
      <c r="AA10125"/>
      <c r="AD10125"/>
      <c r="AR10125"/>
      <c r="AS10125"/>
      <c r="AT10125"/>
      <c r="AU10125"/>
    </row>
    <row r="10126" spans="1:47" x14ac:dyDescent="0.25">
      <c r="A10126"/>
      <c r="C10126"/>
      <c r="D10126"/>
      <c r="J10126"/>
      <c r="L10126"/>
      <c r="M10126"/>
      <c r="N10126"/>
      <c r="O10126"/>
      <c r="P10126"/>
      <c r="Q10126"/>
      <c r="R10126"/>
      <c r="S10126"/>
      <c r="T10126"/>
      <c r="U10126"/>
      <c r="AA10126"/>
      <c r="AD10126"/>
      <c r="AR10126"/>
      <c r="AS10126"/>
      <c r="AT10126"/>
      <c r="AU10126"/>
    </row>
    <row r="10127" spans="1:47" x14ac:dyDescent="0.25">
      <c r="A10127"/>
      <c r="C10127"/>
      <c r="D10127"/>
      <c r="J10127"/>
      <c r="L10127"/>
      <c r="M10127"/>
      <c r="N10127"/>
      <c r="O10127"/>
      <c r="P10127"/>
      <c r="Q10127"/>
      <c r="R10127"/>
      <c r="S10127"/>
      <c r="T10127"/>
      <c r="U10127"/>
      <c r="AA10127"/>
      <c r="AD10127"/>
      <c r="AR10127"/>
      <c r="AS10127"/>
      <c r="AT10127"/>
      <c r="AU10127"/>
    </row>
    <row r="10128" spans="1:47" x14ac:dyDescent="0.25">
      <c r="A10128"/>
      <c r="C10128"/>
      <c r="D10128"/>
      <c r="J10128"/>
      <c r="L10128"/>
      <c r="M10128"/>
      <c r="N10128"/>
      <c r="O10128"/>
      <c r="P10128"/>
      <c r="Q10128"/>
      <c r="R10128"/>
      <c r="S10128"/>
      <c r="T10128"/>
      <c r="U10128"/>
      <c r="AA10128"/>
      <c r="AD10128"/>
      <c r="AR10128"/>
      <c r="AS10128"/>
      <c r="AT10128"/>
      <c r="AU10128"/>
    </row>
    <row r="10129" spans="1:47" x14ac:dyDescent="0.25">
      <c r="A10129"/>
      <c r="C10129"/>
      <c r="D10129"/>
      <c r="J10129"/>
      <c r="L10129"/>
      <c r="M10129"/>
      <c r="N10129"/>
      <c r="O10129"/>
      <c r="P10129"/>
      <c r="Q10129"/>
      <c r="R10129"/>
      <c r="S10129"/>
      <c r="T10129"/>
      <c r="U10129"/>
      <c r="AA10129"/>
      <c r="AD10129"/>
      <c r="AR10129"/>
      <c r="AS10129"/>
      <c r="AT10129"/>
      <c r="AU10129"/>
    </row>
    <row r="10130" spans="1:47" x14ac:dyDescent="0.25">
      <c r="A10130"/>
      <c r="C10130"/>
      <c r="D10130"/>
      <c r="J10130"/>
      <c r="L10130"/>
      <c r="M10130"/>
      <c r="N10130"/>
      <c r="O10130"/>
      <c r="P10130"/>
      <c r="Q10130"/>
      <c r="R10130"/>
      <c r="S10130"/>
      <c r="T10130"/>
      <c r="U10130"/>
      <c r="AA10130"/>
      <c r="AD10130"/>
      <c r="AR10130"/>
      <c r="AS10130"/>
      <c r="AT10130"/>
      <c r="AU10130"/>
    </row>
    <row r="10131" spans="1:47" x14ac:dyDescent="0.25">
      <c r="A10131"/>
      <c r="C10131"/>
      <c r="D10131"/>
      <c r="J10131"/>
      <c r="L10131"/>
      <c r="M10131"/>
      <c r="N10131"/>
      <c r="O10131"/>
      <c r="P10131"/>
      <c r="Q10131"/>
      <c r="R10131"/>
      <c r="S10131"/>
      <c r="T10131"/>
      <c r="U10131"/>
      <c r="AA10131"/>
      <c r="AD10131"/>
      <c r="AR10131"/>
      <c r="AS10131"/>
      <c r="AT10131"/>
      <c r="AU10131"/>
    </row>
    <row r="10132" spans="1:47" x14ac:dyDescent="0.25">
      <c r="A10132"/>
      <c r="C10132"/>
      <c r="D10132"/>
      <c r="J10132"/>
      <c r="L10132"/>
      <c r="M10132"/>
      <c r="N10132"/>
      <c r="O10132"/>
      <c r="P10132"/>
      <c r="Q10132"/>
      <c r="R10132"/>
      <c r="S10132"/>
      <c r="T10132"/>
      <c r="U10132"/>
      <c r="AA10132"/>
      <c r="AD10132"/>
      <c r="AR10132"/>
      <c r="AS10132"/>
      <c r="AT10132"/>
      <c r="AU10132"/>
    </row>
    <row r="10133" spans="1:47" x14ac:dyDescent="0.25">
      <c r="A10133"/>
      <c r="C10133"/>
      <c r="D10133"/>
      <c r="J10133"/>
      <c r="L10133"/>
      <c r="M10133"/>
      <c r="N10133"/>
      <c r="O10133"/>
      <c r="P10133"/>
      <c r="Q10133"/>
      <c r="R10133"/>
      <c r="S10133"/>
      <c r="T10133"/>
      <c r="U10133"/>
      <c r="AA10133"/>
      <c r="AD10133"/>
      <c r="AR10133"/>
      <c r="AS10133"/>
      <c r="AT10133"/>
      <c r="AU10133"/>
    </row>
    <row r="10134" spans="1:47" x14ac:dyDescent="0.25">
      <c r="A10134"/>
      <c r="C10134"/>
      <c r="D10134"/>
      <c r="J10134"/>
      <c r="L10134"/>
      <c r="M10134"/>
      <c r="N10134"/>
      <c r="O10134"/>
      <c r="P10134"/>
      <c r="Q10134"/>
      <c r="R10134"/>
      <c r="S10134"/>
      <c r="T10134"/>
      <c r="U10134"/>
      <c r="AA10134"/>
      <c r="AD10134"/>
      <c r="AR10134"/>
      <c r="AS10134"/>
      <c r="AT10134"/>
      <c r="AU10134"/>
    </row>
    <row r="10135" spans="1:47" x14ac:dyDescent="0.25">
      <c r="A10135"/>
      <c r="C10135"/>
      <c r="D10135"/>
      <c r="J10135"/>
      <c r="L10135"/>
      <c r="M10135"/>
      <c r="N10135"/>
      <c r="O10135"/>
      <c r="P10135"/>
      <c r="Q10135"/>
      <c r="R10135"/>
      <c r="S10135"/>
      <c r="T10135"/>
      <c r="U10135"/>
      <c r="AA10135"/>
      <c r="AD10135"/>
      <c r="AR10135"/>
      <c r="AS10135"/>
      <c r="AT10135"/>
      <c r="AU10135"/>
    </row>
    <row r="10136" spans="1:47" x14ac:dyDescent="0.25">
      <c r="A10136"/>
      <c r="C10136"/>
      <c r="D10136"/>
      <c r="J10136"/>
      <c r="L10136"/>
      <c r="M10136"/>
      <c r="N10136"/>
      <c r="O10136"/>
      <c r="P10136"/>
      <c r="Q10136"/>
      <c r="R10136"/>
      <c r="S10136"/>
      <c r="T10136"/>
      <c r="U10136"/>
      <c r="AA10136"/>
      <c r="AD10136"/>
      <c r="AR10136"/>
      <c r="AS10136"/>
      <c r="AT10136"/>
      <c r="AU10136"/>
    </row>
    <row r="10137" spans="1:47" x14ac:dyDescent="0.25">
      <c r="A10137"/>
      <c r="C10137"/>
      <c r="D10137"/>
      <c r="J10137"/>
      <c r="L10137"/>
      <c r="M10137"/>
      <c r="N10137"/>
      <c r="O10137"/>
      <c r="P10137"/>
      <c r="Q10137"/>
      <c r="R10137"/>
      <c r="S10137"/>
      <c r="T10137"/>
      <c r="U10137"/>
      <c r="AA10137"/>
      <c r="AD10137"/>
      <c r="AR10137"/>
      <c r="AS10137"/>
      <c r="AT10137"/>
      <c r="AU10137"/>
    </row>
    <row r="10138" spans="1:47" x14ac:dyDescent="0.25">
      <c r="A10138"/>
      <c r="C10138"/>
      <c r="D10138"/>
      <c r="J10138"/>
      <c r="L10138"/>
      <c r="M10138"/>
      <c r="N10138"/>
      <c r="O10138"/>
      <c r="P10138"/>
      <c r="Q10138"/>
      <c r="R10138"/>
      <c r="S10138"/>
      <c r="T10138"/>
      <c r="U10138"/>
      <c r="AA10138"/>
      <c r="AD10138"/>
      <c r="AR10138"/>
      <c r="AS10138"/>
      <c r="AT10138"/>
      <c r="AU10138"/>
    </row>
    <row r="10139" spans="1:47" x14ac:dyDescent="0.25">
      <c r="A10139"/>
      <c r="C10139"/>
      <c r="D10139"/>
      <c r="J10139"/>
      <c r="L10139"/>
      <c r="M10139"/>
      <c r="N10139"/>
      <c r="O10139"/>
      <c r="P10139"/>
      <c r="Q10139"/>
      <c r="R10139"/>
      <c r="S10139"/>
      <c r="T10139"/>
      <c r="U10139"/>
      <c r="AA10139"/>
      <c r="AD10139"/>
      <c r="AR10139"/>
      <c r="AS10139"/>
      <c r="AT10139"/>
      <c r="AU10139"/>
    </row>
    <row r="10140" spans="1:47" x14ac:dyDescent="0.25">
      <c r="A10140"/>
      <c r="C10140"/>
      <c r="D10140"/>
      <c r="J10140"/>
      <c r="L10140"/>
      <c r="M10140"/>
      <c r="N10140"/>
      <c r="O10140"/>
      <c r="P10140"/>
      <c r="Q10140"/>
      <c r="R10140"/>
      <c r="S10140"/>
      <c r="T10140"/>
      <c r="U10140"/>
      <c r="AA10140"/>
      <c r="AD10140"/>
      <c r="AR10140"/>
      <c r="AS10140"/>
      <c r="AT10140"/>
      <c r="AU10140"/>
    </row>
    <row r="10141" spans="1:47" x14ac:dyDescent="0.25">
      <c r="A10141"/>
      <c r="C10141"/>
      <c r="D10141"/>
      <c r="J10141"/>
      <c r="L10141"/>
      <c r="M10141"/>
      <c r="N10141"/>
      <c r="O10141"/>
      <c r="P10141"/>
      <c r="Q10141"/>
      <c r="R10141"/>
      <c r="S10141"/>
      <c r="T10141"/>
      <c r="U10141"/>
      <c r="AA10141"/>
      <c r="AD10141"/>
      <c r="AR10141"/>
      <c r="AS10141"/>
      <c r="AT10141"/>
      <c r="AU10141"/>
    </row>
    <row r="10142" spans="1:47" x14ac:dyDescent="0.25">
      <c r="A10142"/>
      <c r="C10142"/>
      <c r="D10142"/>
      <c r="J10142"/>
      <c r="L10142"/>
      <c r="M10142"/>
      <c r="N10142"/>
      <c r="O10142"/>
      <c r="P10142"/>
      <c r="Q10142"/>
      <c r="R10142"/>
      <c r="S10142"/>
      <c r="T10142"/>
      <c r="U10142"/>
      <c r="AA10142"/>
      <c r="AD10142"/>
      <c r="AR10142"/>
      <c r="AS10142"/>
      <c r="AT10142"/>
      <c r="AU10142"/>
    </row>
    <row r="10143" spans="1:47" x14ac:dyDescent="0.25">
      <c r="A10143"/>
      <c r="C10143"/>
      <c r="D10143"/>
      <c r="J10143"/>
      <c r="L10143"/>
      <c r="M10143"/>
      <c r="N10143"/>
      <c r="O10143"/>
      <c r="P10143"/>
      <c r="Q10143"/>
      <c r="R10143"/>
      <c r="S10143"/>
      <c r="T10143"/>
      <c r="U10143"/>
      <c r="AA10143"/>
      <c r="AD10143"/>
      <c r="AR10143"/>
      <c r="AS10143"/>
      <c r="AT10143"/>
      <c r="AU10143"/>
    </row>
    <row r="10144" spans="1:47" x14ac:dyDescent="0.25">
      <c r="A10144"/>
      <c r="C10144"/>
      <c r="D10144"/>
      <c r="J10144"/>
      <c r="L10144"/>
      <c r="M10144"/>
      <c r="N10144"/>
      <c r="O10144"/>
      <c r="P10144"/>
      <c r="Q10144"/>
      <c r="R10144"/>
      <c r="S10144"/>
      <c r="T10144"/>
      <c r="U10144"/>
      <c r="AA10144"/>
      <c r="AD10144"/>
      <c r="AR10144"/>
      <c r="AS10144"/>
      <c r="AT10144"/>
      <c r="AU10144"/>
    </row>
    <row r="10145" spans="1:47" x14ac:dyDescent="0.25">
      <c r="A10145"/>
      <c r="C10145"/>
      <c r="D10145"/>
      <c r="J10145"/>
      <c r="L10145"/>
      <c r="M10145"/>
      <c r="N10145"/>
      <c r="O10145"/>
      <c r="P10145"/>
      <c r="Q10145"/>
      <c r="R10145"/>
      <c r="S10145"/>
      <c r="T10145"/>
      <c r="U10145"/>
      <c r="AA10145"/>
      <c r="AD10145"/>
      <c r="AR10145"/>
      <c r="AS10145"/>
      <c r="AT10145"/>
      <c r="AU10145"/>
    </row>
    <row r="10146" spans="1:47" x14ac:dyDescent="0.25">
      <c r="A10146"/>
      <c r="C10146"/>
      <c r="D10146"/>
      <c r="J10146"/>
      <c r="L10146"/>
      <c r="M10146"/>
      <c r="N10146"/>
      <c r="O10146"/>
      <c r="P10146"/>
      <c r="Q10146"/>
      <c r="R10146"/>
      <c r="S10146"/>
      <c r="T10146"/>
      <c r="U10146"/>
      <c r="AA10146"/>
      <c r="AD10146"/>
      <c r="AR10146"/>
      <c r="AS10146"/>
      <c r="AT10146"/>
      <c r="AU10146"/>
    </row>
    <row r="10147" spans="1:47" x14ac:dyDescent="0.25">
      <c r="A10147"/>
      <c r="C10147"/>
      <c r="D10147"/>
      <c r="J10147"/>
      <c r="L10147"/>
      <c r="M10147"/>
      <c r="N10147"/>
      <c r="O10147"/>
      <c r="P10147"/>
      <c r="Q10147"/>
      <c r="R10147"/>
      <c r="S10147"/>
      <c r="T10147"/>
      <c r="U10147"/>
      <c r="AA10147"/>
      <c r="AD10147"/>
      <c r="AR10147"/>
      <c r="AS10147"/>
      <c r="AT10147"/>
      <c r="AU10147"/>
    </row>
    <row r="10148" spans="1:47" x14ac:dyDescent="0.25">
      <c r="A10148"/>
      <c r="C10148"/>
      <c r="D10148"/>
      <c r="J10148"/>
      <c r="L10148"/>
      <c r="M10148"/>
      <c r="N10148"/>
      <c r="O10148"/>
      <c r="P10148"/>
      <c r="Q10148"/>
      <c r="R10148"/>
      <c r="S10148"/>
      <c r="T10148"/>
      <c r="U10148"/>
      <c r="AA10148"/>
      <c r="AD10148"/>
      <c r="AR10148"/>
      <c r="AS10148"/>
      <c r="AT10148"/>
      <c r="AU10148"/>
    </row>
    <row r="10149" spans="1:47" x14ac:dyDescent="0.25">
      <c r="A10149"/>
      <c r="C10149"/>
      <c r="D10149"/>
      <c r="J10149"/>
      <c r="L10149"/>
      <c r="M10149"/>
      <c r="N10149"/>
      <c r="O10149"/>
      <c r="P10149"/>
      <c r="Q10149"/>
      <c r="R10149"/>
      <c r="S10149"/>
      <c r="T10149"/>
      <c r="U10149"/>
      <c r="AA10149"/>
      <c r="AD10149"/>
      <c r="AR10149"/>
      <c r="AS10149"/>
      <c r="AT10149"/>
      <c r="AU10149"/>
    </row>
    <row r="10150" spans="1:47" x14ac:dyDescent="0.25">
      <c r="A10150"/>
      <c r="C10150"/>
      <c r="D10150"/>
      <c r="J10150"/>
      <c r="L10150"/>
      <c r="M10150"/>
      <c r="N10150"/>
      <c r="O10150"/>
      <c r="P10150"/>
      <c r="Q10150"/>
      <c r="R10150"/>
      <c r="S10150"/>
      <c r="T10150"/>
      <c r="U10150"/>
      <c r="AA10150"/>
      <c r="AD10150"/>
      <c r="AR10150"/>
      <c r="AS10150"/>
      <c r="AT10150"/>
      <c r="AU10150"/>
    </row>
    <row r="10151" spans="1:47" x14ac:dyDescent="0.25">
      <c r="A10151"/>
      <c r="C10151"/>
      <c r="D10151"/>
      <c r="J10151"/>
      <c r="L10151"/>
      <c r="M10151"/>
      <c r="N10151"/>
      <c r="O10151"/>
      <c r="P10151"/>
      <c r="Q10151"/>
      <c r="R10151"/>
      <c r="S10151"/>
      <c r="T10151"/>
      <c r="U10151"/>
      <c r="AA10151"/>
      <c r="AD10151"/>
      <c r="AR10151"/>
      <c r="AS10151"/>
      <c r="AT10151"/>
      <c r="AU10151"/>
    </row>
    <row r="10152" spans="1:47" x14ac:dyDescent="0.25">
      <c r="A10152"/>
      <c r="C10152"/>
      <c r="D10152"/>
      <c r="J10152"/>
      <c r="L10152"/>
      <c r="M10152"/>
      <c r="N10152"/>
      <c r="O10152"/>
      <c r="P10152"/>
      <c r="Q10152"/>
      <c r="R10152"/>
      <c r="S10152"/>
      <c r="T10152"/>
      <c r="U10152"/>
      <c r="AA10152"/>
      <c r="AD10152"/>
      <c r="AR10152"/>
      <c r="AS10152"/>
      <c r="AT10152"/>
      <c r="AU10152"/>
    </row>
    <row r="10153" spans="1:47" x14ac:dyDescent="0.25">
      <c r="A10153"/>
      <c r="C10153"/>
      <c r="D10153"/>
      <c r="J10153"/>
      <c r="L10153"/>
      <c r="M10153"/>
      <c r="N10153"/>
      <c r="O10153"/>
      <c r="P10153"/>
      <c r="Q10153"/>
      <c r="R10153"/>
      <c r="S10153"/>
      <c r="T10153"/>
      <c r="U10153"/>
      <c r="AA10153"/>
      <c r="AD10153"/>
      <c r="AR10153"/>
      <c r="AS10153"/>
      <c r="AT10153"/>
      <c r="AU10153"/>
    </row>
    <row r="10154" spans="1:47" x14ac:dyDescent="0.25">
      <c r="A10154"/>
      <c r="C10154"/>
      <c r="D10154"/>
      <c r="J10154"/>
      <c r="L10154"/>
      <c r="M10154"/>
      <c r="N10154"/>
      <c r="O10154"/>
      <c r="P10154"/>
      <c r="Q10154"/>
      <c r="R10154"/>
      <c r="S10154"/>
      <c r="T10154"/>
      <c r="U10154"/>
      <c r="AA10154"/>
      <c r="AD10154"/>
      <c r="AR10154"/>
      <c r="AS10154"/>
      <c r="AT10154"/>
      <c r="AU10154"/>
    </row>
    <row r="10155" spans="1:47" x14ac:dyDescent="0.25">
      <c r="A10155"/>
      <c r="C10155"/>
      <c r="D10155"/>
      <c r="J10155"/>
      <c r="L10155"/>
      <c r="M10155"/>
      <c r="N10155"/>
      <c r="O10155"/>
      <c r="P10155"/>
      <c r="Q10155"/>
      <c r="R10155"/>
      <c r="S10155"/>
      <c r="T10155"/>
      <c r="U10155"/>
      <c r="AA10155"/>
      <c r="AD10155"/>
      <c r="AR10155"/>
      <c r="AS10155"/>
      <c r="AT10155"/>
      <c r="AU10155"/>
    </row>
    <row r="10156" spans="1:47" x14ac:dyDescent="0.25">
      <c r="A10156"/>
      <c r="C10156"/>
      <c r="D10156"/>
      <c r="J10156"/>
      <c r="L10156"/>
      <c r="M10156"/>
      <c r="N10156"/>
      <c r="O10156"/>
      <c r="P10156"/>
      <c r="Q10156"/>
      <c r="R10156"/>
      <c r="S10156"/>
      <c r="T10156"/>
      <c r="U10156"/>
      <c r="AA10156"/>
      <c r="AD10156"/>
      <c r="AR10156"/>
      <c r="AS10156"/>
      <c r="AT10156"/>
      <c r="AU10156"/>
    </row>
    <row r="10157" spans="1:47" x14ac:dyDescent="0.25">
      <c r="A10157"/>
      <c r="C10157"/>
      <c r="D10157"/>
      <c r="J10157"/>
      <c r="L10157"/>
      <c r="M10157"/>
      <c r="N10157"/>
      <c r="O10157"/>
      <c r="P10157"/>
      <c r="Q10157"/>
      <c r="R10157"/>
      <c r="S10157"/>
      <c r="T10157"/>
      <c r="U10157"/>
      <c r="AA10157"/>
      <c r="AD10157"/>
      <c r="AR10157"/>
      <c r="AS10157"/>
      <c r="AT10157"/>
      <c r="AU10157"/>
    </row>
    <row r="10158" spans="1:47" x14ac:dyDescent="0.25">
      <c r="A10158"/>
      <c r="C10158"/>
      <c r="D10158"/>
      <c r="J10158"/>
      <c r="L10158"/>
      <c r="M10158"/>
      <c r="N10158"/>
      <c r="O10158"/>
      <c r="P10158"/>
      <c r="Q10158"/>
      <c r="R10158"/>
      <c r="S10158"/>
      <c r="T10158"/>
      <c r="U10158"/>
      <c r="AA10158"/>
      <c r="AD10158"/>
      <c r="AR10158"/>
      <c r="AS10158"/>
      <c r="AT10158"/>
      <c r="AU10158"/>
    </row>
    <row r="10159" spans="1:47" x14ac:dyDescent="0.25">
      <c r="A10159"/>
      <c r="C10159"/>
      <c r="D10159"/>
      <c r="J10159"/>
      <c r="L10159"/>
      <c r="M10159"/>
      <c r="N10159"/>
      <c r="O10159"/>
      <c r="P10159"/>
      <c r="Q10159"/>
      <c r="R10159"/>
      <c r="S10159"/>
      <c r="T10159"/>
      <c r="U10159"/>
      <c r="AA10159"/>
      <c r="AD10159"/>
      <c r="AR10159"/>
      <c r="AS10159"/>
      <c r="AT10159"/>
      <c r="AU10159"/>
    </row>
    <row r="10160" spans="1:47" x14ac:dyDescent="0.25">
      <c r="A10160"/>
      <c r="C10160"/>
      <c r="D10160"/>
      <c r="J10160"/>
      <c r="L10160"/>
      <c r="M10160"/>
      <c r="N10160"/>
      <c r="O10160"/>
      <c r="P10160"/>
      <c r="Q10160"/>
      <c r="R10160"/>
      <c r="S10160"/>
      <c r="T10160"/>
      <c r="U10160"/>
      <c r="AA10160"/>
      <c r="AD10160"/>
      <c r="AR10160"/>
      <c r="AS10160"/>
      <c r="AT10160"/>
      <c r="AU10160"/>
    </row>
    <row r="10161" spans="1:47" x14ac:dyDescent="0.25">
      <c r="A10161"/>
      <c r="C10161"/>
      <c r="D10161"/>
      <c r="J10161"/>
      <c r="L10161"/>
      <c r="M10161"/>
      <c r="N10161"/>
      <c r="O10161"/>
      <c r="P10161"/>
      <c r="Q10161"/>
      <c r="R10161"/>
      <c r="S10161"/>
      <c r="T10161"/>
      <c r="U10161"/>
      <c r="AA10161"/>
      <c r="AD10161"/>
      <c r="AR10161"/>
      <c r="AS10161"/>
      <c r="AT10161"/>
      <c r="AU10161"/>
    </row>
    <row r="10162" spans="1:47" x14ac:dyDescent="0.25">
      <c r="A10162"/>
      <c r="C10162"/>
      <c r="D10162"/>
      <c r="J10162"/>
      <c r="L10162"/>
      <c r="M10162"/>
      <c r="N10162"/>
      <c r="O10162"/>
      <c r="P10162"/>
      <c r="Q10162"/>
      <c r="R10162"/>
      <c r="S10162"/>
      <c r="T10162"/>
      <c r="U10162"/>
      <c r="AA10162"/>
      <c r="AD10162"/>
      <c r="AR10162"/>
      <c r="AS10162"/>
      <c r="AT10162"/>
      <c r="AU10162"/>
    </row>
    <row r="10163" spans="1:47" x14ac:dyDescent="0.25">
      <c r="A10163"/>
      <c r="C10163"/>
      <c r="D10163"/>
      <c r="J10163"/>
      <c r="L10163"/>
      <c r="M10163"/>
      <c r="N10163"/>
      <c r="O10163"/>
      <c r="P10163"/>
      <c r="Q10163"/>
      <c r="R10163"/>
      <c r="S10163"/>
      <c r="T10163"/>
      <c r="U10163"/>
      <c r="AA10163"/>
      <c r="AD10163"/>
      <c r="AR10163"/>
      <c r="AS10163"/>
      <c r="AT10163"/>
      <c r="AU10163"/>
    </row>
    <row r="10164" spans="1:47" x14ac:dyDescent="0.25">
      <c r="A10164"/>
      <c r="C10164"/>
      <c r="D10164"/>
      <c r="J10164"/>
      <c r="L10164"/>
      <c r="M10164"/>
      <c r="N10164"/>
      <c r="O10164"/>
      <c r="P10164"/>
      <c r="Q10164"/>
      <c r="R10164"/>
      <c r="S10164"/>
      <c r="T10164"/>
      <c r="U10164"/>
      <c r="AA10164"/>
      <c r="AD10164"/>
      <c r="AR10164"/>
      <c r="AS10164"/>
      <c r="AT10164"/>
      <c r="AU10164"/>
    </row>
    <row r="10165" spans="1:47" x14ac:dyDescent="0.25">
      <c r="A10165"/>
      <c r="C10165"/>
      <c r="D10165"/>
      <c r="J10165"/>
      <c r="L10165"/>
      <c r="M10165"/>
      <c r="N10165"/>
      <c r="O10165"/>
      <c r="P10165"/>
      <c r="Q10165"/>
      <c r="R10165"/>
      <c r="S10165"/>
      <c r="T10165"/>
      <c r="U10165"/>
      <c r="AA10165"/>
      <c r="AD10165"/>
      <c r="AR10165"/>
      <c r="AS10165"/>
      <c r="AT10165"/>
      <c r="AU10165"/>
    </row>
    <row r="10166" spans="1:47" x14ac:dyDescent="0.25">
      <c r="A10166"/>
      <c r="C10166"/>
      <c r="D10166"/>
      <c r="J10166"/>
      <c r="L10166"/>
      <c r="M10166"/>
      <c r="N10166"/>
      <c r="O10166"/>
      <c r="P10166"/>
      <c r="Q10166"/>
      <c r="R10166"/>
      <c r="S10166"/>
      <c r="T10166"/>
      <c r="U10166"/>
      <c r="AA10166"/>
      <c r="AD10166"/>
      <c r="AR10166"/>
      <c r="AS10166"/>
      <c r="AT10166"/>
      <c r="AU10166"/>
    </row>
    <row r="10167" spans="1:47" x14ac:dyDescent="0.25">
      <c r="A10167"/>
      <c r="C10167"/>
      <c r="D10167"/>
      <c r="J10167"/>
      <c r="L10167"/>
      <c r="M10167"/>
      <c r="N10167"/>
      <c r="O10167"/>
      <c r="P10167"/>
      <c r="Q10167"/>
      <c r="R10167"/>
      <c r="S10167"/>
      <c r="T10167"/>
      <c r="U10167"/>
      <c r="AA10167"/>
      <c r="AD10167"/>
      <c r="AR10167"/>
      <c r="AS10167"/>
      <c r="AT10167"/>
      <c r="AU10167"/>
    </row>
    <row r="10168" spans="1:47" x14ac:dyDescent="0.25">
      <c r="A10168"/>
      <c r="C10168"/>
      <c r="D10168"/>
      <c r="J10168"/>
      <c r="L10168"/>
      <c r="M10168"/>
      <c r="N10168"/>
      <c r="O10168"/>
      <c r="P10168"/>
      <c r="Q10168"/>
      <c r="R10168"/>
      <c r="S10168"/>
      <c r="T10168"/>
      <c r="U10168"/>
      <c r="AA10168"/>
      <c r="AD10168"/>
      <c r="AR10168"/>
      <c r="AS10168"/>
      <c r="AT10168"/>
      <c r="AU10168"/>
    </row>
    <row r="10169" spans="1:47" x14ac:dyDescent="0.25">
      <c r="A10169"/>
      <c r="C10169"/>
      <c r="D10169"/>
      <c r="J10169"/>
      <c r="L10169"/>
      <c r="M10169"/>
      <c r="N10169"/>
      <c r="O10169"/>
      <c r="P10169"/>
      <c r="Q10169"/>
      <c r="R10169"/>
      <c r="S10169"/>
      <c r="T10169"/>
      <c r="U10169"/>
      <c r="AA10169"/>
      <c r="AD10169"/>
      <c r="AR10169"/>
      <c r="AS10169"/>
      <c r="AT10169"/>
      <c r="AU10169"/>
    </row>
    <row r="10170" spans="1:47" x14ac:dyDescent="0.25">
      <c r="A10170"/>
      <c r="C10170"/>
      <c r="D10170"/>
      <c r="J10170"/>
      <c r="L10170"/>
      <c r="M10170"/>
      <c r="N10170"/>
      <c r="O10170"/>
      <c r="P10170"/>
      <c r="Q10170"/>
      <c r="R10170"/>
      <c r="S10170"/>
      <c r="T10170"/>
      <c r="U10170"/>
      <c r="AA10170"/>
      <c r="AD10170"/>
      <c r="AR10170"/>
      <c r="AS10170"/>
      <c r="AT10170"/>
      <c r="AU10170"/>
    </row>
    <row r="10171" spans="1:47" x14ac:dyDescent="0.25">
      <c r="A10171"/>
      <c r="C10171"/>
      <c r="D10171"/>
      <c r="J10171"/>
      <c r="L10171"/>
      <c r="M10171"/>
      <c r="N10171"/>
      <c r="O10171"/>
      <c r="P10171"/>
      <c r="Q10171"/>
      <c r="R10171"/>
      <c r="S10171"/>
      <c r="T10171"/>
      <c r="U10171"/>
      <c r="AA10171"/>
      <c r="AD10171"/>
      <c r="AR10171"/>
      <c r="AS10171"/>
      <c r="AT10171"/>
      <c r="AU10171"/>
    </row>
    <row r="10172" spans="1:47" x14ac:dyDescent="0.25">
      <c r="A10172"/>
      <c r="C10172"/>
      <c r="D10172"/>
      <c r="J10172"/>
      <c r="L10172"/>
      <c r="M10172"/>
      <c r="N10172"/>
      <c r="O10172"/>
      <c r="P10172"/>
      <c r="Q10172"/>
      <c r="R10172"/>
      <c r="S10172"/>
      <c r="T10172"/>
      <c r="U10172"/>
      <c r="AA10172"/>
      <c r="AD10172"/>
      <c r="AR10172"/>
      <c r="AS10172"/>
      <c r="AT10172"/>
      <c r="AU10172"/>
    </row>
    <row r="10173" spans="1:47" x14ac:dyDescent="0.25">
      <c r="A10173"/>
      <c r="C10173"/>
      <c r="D10173"/>
      <c r="J10173"/>
      <c r="L10173"/>
      <c r="M10173"/>
      <c r="N10173"/>
      <c r="O10173"/>
      <c r="P10173"/>
      <c r="Q10173"/>
      <c r="R10173"/>
      <c r="S10173"/>
      <c r="T10173"/>
      <c r="U10173"/>
      <c r="AA10173"/>
      <c r="AD10173"/>
      <c r="AR10173"/>
      <c r="AS10173"/>
      <c r="AT10173"/>
      <c r="AU10173"/>
    </row>
    <row r="10174" spans="1:47" x14ac:dyDescent="0.25">
      <c r="A10174"/>
      <c r="C10174"/>
      <c r="D10174"/>
      <c r="J10174"/>
      <c r="L10174"/>
      <c r="M10174"/>
      <c r="N10174"/>
      <c r="O10174"/>
      <c r="P10174"/>
      <c r="Q10174"/>
      <c r="R10174"/>
      <c r="S10174"/>
      <c r="T10174"/>
      <c r="U10174"/>
      <c r="AA10174"/>
      <c r="AD10174"/>
      <c r="AR10174"/>
      <c r="AS10174"/>
      <c r="AT10174"/>
      <c r="AU10174"/>
    </row>
    <row r="10175" spans="1:47" x14ac:dyDescent="0.25">
      <c r="A10175"/>
      <c r="C10175"/>
      <c r="D10175"/>
      <c r="J10175"/>
      <c r="L10175"/>
      <c r="M10175"/>
      <c r="N10175"/>
      <c r="O10175"/>
      <c r="P10175"/>
      <c r="Q10175"/>
      <c r="R10175"/>
      <c r="S10175"/>
      <c r="T10175"/>
      <c r="U10175"/>
      <c r="AA10175"/>
      <c r="AD10175"/>
      <c r="AR10175"/>
      <c r="AS10175"/>
      <c r="AT10175"/>
      <c r="AU10175"/>
    </row>
    <row r="10176" spans="1:47" x14ac:dyDescent="0.25">
      <c r="A10176"/>
      <c r="C10176"/>
      <c r="D10176"/>
      <c r="J10176"/>
      <c r="L10176"/>
      <c r="M10176"/>
      <c r="N10176"/>
      <c r="O10176"/>
      <c r="P10176"/>
      <c r="Q10176"/>
      <c r="R10176"/>
      <c r="S10176"/>
      <c r="T10176"/>
      <c r="U10176"/>
      <c r="AA10176"/>
      <c r="AD10176"/>
      <c r="AR10176"/>
      <c r="AS10176"/>
      <c r="AT10176"/>
      <c r="AU10176"/>
    </row>
    <row r="10177" spans="1:47" x14ac:dyDescent="0.25">
      <c r="A10177"/>
      <c r="C10177"/>
      <c r="D10177"/>
      <c r="J10177"/>
      <c r="L10177"/>
      <c r="M10177"/>
      <c r="N10177"/>
      <c r="O10177"/>
      <c r="P10177"/>
      <c r="Q10177"/>
      <c r="R10177"/>
      <c r="S10177"/>
      <c r="T10177"/>
      <c r="U10177"/>
      <c r="AA10177"/>
      <c r="AD10177"/>
      <c r="AR10177"/>
      <c r="AS10177"/>
      <c r="AT10177"/>
      <c r="AU10177"/>
    </row>
    <row r="10178" spans="1:47" x14ac:dyDescent="0.25">
      <c r="A10178"/>
      <c r="C10178"/>
      <c r="D10178"/>
      <c r="J10178"/>
      <c r="L10178"/>
      <c r="M10178"/>
      <c r="N10178"/>
      <c r="O10178"/>
      <c r="P10178"/>
      <c r="Q10178"/>
      <c r="R10178"/>
      <c r="S10178"/>
      <c r="T10178"/>
      <c r="U10178"/>
      <c r="AA10178"/>
      <c r="AD10178"/>
      <c r="AR10178"/>
      <c r="AS10178"/>
      <c r="AT10178"/>
      <c r="AU10178"/>
    </row>
    <row r="10179" spans="1:47" x14ac:dyDescent="0.25">
      <c r="A10179"/>
      <c r="C10179"/>
      <c r="D10179"/>
      <c r="J10179"/>
      <c r="L10179"/>
      <c r="M10179"/>
      <c r="N10179"/>
      <c r="O10179"/>
      <c r="P10179"/>
      <c r="Q10179"/>
      <c r="R10179"/>
      <c r="S10179"/>
      <c r="T10179"/>
      <c r="U10179"/>
      <c r="AA10179"/>
      <c r="AD10179"/>
      <c r="AR10179"/>
      <c r="AS10179"/>
      <c r="AT10179"/>
      <c r="AU10179"/>
    </row>
    <row r="10180" spans="1:47" x14ac:dyDescent="0.25">
      <c r="A10180"/>
      <c r="C10180"/>
      <c r="D10180"/>
      <c r="J10180"/>
      <c r="L10180"/>
      <c r="M10180"/>
      <c r="N10180"/>
      <c r="O10180"/>
      <c r="P10180"/>
      <c r="Q10180"/>
      <c r="R10180"/>
      <c r="S10180"/>
      <c r="T10180"/>
      <c r="U10180"/>
      <c r="AA10180"/>
      <c r="AD10180"/>
      <c r="AR10180"/>
      <c r="AS10180"/>
      <c r="AT10180"/>
      <c r="AU10180"/>
    </row>
    <row r="10181" spans="1:47" x14ac:dyDescent="0.25">
      <c r="A10181"/>
      <c r="C10181"/>
      <c r="D10181"/>
      <c r="J10181"/>
      <c r="L10181"/>
      <c r="M10181"/>
      <c r="N10181"/>
      <c r="O10181"/>
      <c r="P10181"/>
      <c r="Q10181"/>
      <c r="R10181"/>
      <c r="S10181"/>
      <c r="T10181"/>
      <c r="U10181"/>
      <c r="AA10181"/>
      <c r="AD10181"/>
      <c r="AR10181"/>
      <c r="AS10181"/>
      <c r="AT10181"/>
      <c r="AU10181"/>
    </row>
    <row r="10182" spans="1:47" x14ac:dyDescent="0.25">
      <c r="A10182"/>
      <c r="C10182"/>
      <c r="D10182"/>
      <c r="J10182"/>
      <c r="L10182"/>
      <c r="M10182"/>
      <c r="N10182"/>
      <c r="O10182"/>
      <c r="P10182"/>
      <c r="Q10182"/>
      <c r="R10182"/>
      <c r="S10182"/>
      <c r="T10182"/>
      <c r="U10182"/>
      <c r="AA10182"/>
      <c r="AD10182"/>
      <c r="AR10182"/>
      <c r="AS10182"/>
      <c r="AT10182"/>
      <c r="AU10182"/>
    </row>
    <row r="10183" spans="1:47" x14ac:dyDescent="0.25">
      <c r="A10183"/>
      <c r="C10183"/>
      <c r="D10183"/>
      <c r="J10183"/>
      <c r="L10183"/>
      <c r="M10183"/>
      <c r="N10183"/>
      <c r="O10183"/>
      <c r="P10183"/>
      <c r="Q10183"/>
      <c r="R10183"/>
      <c r="S10183"/>
      <c r="T10183"/>
      <c r="U10183"/>
      <c r="AA10183"/>
      <c r="AD10183"/>
      <c r="AR10183"/>
      <c r="AS10183"/>
      <c r="AT10183"/>
      <c r="AU10183"/>
    </row>
    <row r="10184" spans="1:47" x14ac:dyDescent="0.25">
      <c r="A10184"/>
      <c r="C10184"/>
      <c r="D10184"/>
      <c r="J10184"/>
      <c r="L10184"/>
      <c r="M10184"/>
      <c r="N10184"/>
      <c r="O10184"/>
      <c r="P10184"/>
      <c r="Q10184"/>
      <c r="R10184"/>
      <c r="S10184"/>
      <c r="T10184"/>
      <c r="U10184"/>
      <c r="AA10184"/>
      <c r="AD10184"/>
      <c r="AR10184"/>
      <c r="AS10184"/>
      <c r="AT10184"/>
      <c r="AU10184"/>
    </row>
    <row r="10185" spans="1:47" x14ac:dyDescent="0.25">
      <c r="A10185"/>
      <c r="C10185"/>
      <c r="D10185"/>
      <c r="J10185"/>
      <c r="L10185"/>
      <c r="M10185"/>
      <c r="N10185"/>
      <c r="O10185"/>
      <c r="P10185"/>
      <c r="Q10185"/>
      <c r="R10185"/>
      <c r="S10185"/>
      <c r="T10185"/>
      <c r="U10185"/>
      <c r="AA10185"/>
      <c r="AD10185"/>
      <c r="AR10185"/>
      <c r="AS10185"/>
      <c r="AT10185"/>
      <c r="AU10185"/>
    </row>
    <row r="10186" spans="1:47" x14ac:dyDescent="0.25">
      <c r="A10186"/>
      <c r="C10186"/>
      <c r="D10186"/>
      <c r="J10186"/>
      <c r="L10186"/>
      <c r="M10186"/>
      <c r="N10186"/>
      <c r="O10186"/>
      <c r="P10186"/>
      <c r="Q10186"/>
      <c r="R10186"/>
      <c r="S10186"/>
      <c r="T10186"/>
      <c r="U10186"/>
      <c r="AA10186"/>
      <c r="AD10186"/>
      <c r="AR10186"/>
      <c r="AS10186"/>
      <c r="AT10186"/>
      <c r="AU10186"/>
    </row>
    <row r="10187" spans="1:47" x14ac:dyDescent="0.25">
      <c r="A10187"/>
      <c r="C10187"/>
      <c r="D10187"/>
      <c r="J10187"/>
      <c r="L10187"/>
      <c r="M10187"/>
      <c r="N10187"/>
      <c r="O10187"/>
      <c r="P10187"/>
      <c r="Q10187"/>
      <c r="R10187"/>
      <c r="S10187"/>
      <c r="T10187"/>
      <c r="U10187"/>
      <c r="AA10187"/>
      <c r="AD10187"/>
      <c r="AR10187"/>
      <c r="AS10187"/>
      <c r="AT10187"/>
      <c r="AU10187"/>
    </row>
    <row r="10188" spans="1:47" x14ac:dyDescent="0.25">
      <c r="A10188"/>
      <c r="C10188"/>
      <c r="D10188"/>
      <c r="J10188"/>
      <c r="L10188"/>
      <c r="M10188"/>
      <c r="N10188"/>
      <c r="O10188"/>
      <c r="P10188"/>
      <c r="Q10188"/>
      <c r="R10188"/>
      <c r="S10188"/>
      <c r="T10188"/>
      <c r="U10188"/>
      <c r="AA10188"/>
      <c r="AD10188"/>
      <c r="AR10188"/>
      <c r="AS10188"/>
      <c r="AT10188"/>
      <c r="AU10188"/>
    </row>
    <row r="10189" spans="1:47" x14ac:dyDescent="0.25">
      <c r="A10189"/>
      <c r="C10189"/>
      <c r="D10189"/>
      <c r="J10189"/>
      <c r="L10189"/>
      <c r="M10189"/>
      <c r="N10189"/>
      <c r="O10189"/>
      <c r="P10189"/>
      <c r="Q10189"/>
      <c r="R10189"/>
      <c r="S10189"/>
      <c r="T10189"/>
      <c r="U10189"/>
      <c r="AA10189"/>
      <c r="AD10189"/>
      <c r="AR10189"/>
      <c r="AS10189"/>
      <c r="AT10189"/>
      <c r="AU10189"/>
    </row>
    <row r="10190" spans="1:47" x14ac:dyDescent="0.25">
      <c r="A10190"/>
      <c r="C10190"/>
      <c r="D10190"/>
      <c r="J10190"/>
      <c r="L10190"/>
      <c r="M10190"/>
      <c r="N10190"/>
      <c r="O10190"/>
      <c r="P10190"/>
      <c r="Q10190"/>
      <c r="R10190"/>
      <c r="S10190"/>
      <c r="T10190"/>
      <c r="U10190"/>
      <c r="AA10190"/>
      <c r="AD10190"/>
      <c r="AR10190"/>
      <c r="AS10190"/>
      <c r="AT10190"/>
      <c r="AU10190"/>
    </row>
    <row r="10191" spans="1:47" x14ac:dyDescent="0.25">
      <c r="A10191"/>
      <c r="C10191"/>
      <c r="D10191"/>
      <c r="J10191"/>
      <c r="L10191"/>
      <c r="M10191"/>
      <c r="N10191"/>
      <c r="O10191"/>
      <c r="P10191"/>
      <c r="Q10191"/>
      <c r="R10191"/>
      <c r="S10191"/>
      <c r="T10191"/>
      <c r="U10191"/>
      <c r="AA10191"/>
      <c r="AD10191"/>
      <c r="AR10191"/>
      <c r="AS10191"/>
      <c r="AT10191"/>
      <c r="AU10191"/>
    </row>
    <row r="10192" spans="1:47" x14ac:dyDescent="0.25">
      <c r="A10192"/>
      <c r="C10192"/>
      <c r="D10192"/>
      <c r="J10192"/>
      <c r="L10192"/>
      <c r="M10192"/>
      <c r="N10192"/>
      <c r="O10192"/>
      <c r="P10192"/>
      <c r="Q10192"/>
      <c r="R10192"/>
      <c r="S10192"/>
      <c r="T10192"/>
      <c r="U10192"/>
      <c r="AA10192"/>
      <c r="AD10192"/>
      <c r="AR10192"/>
      <c r="AS10192"/>
      <c r="AT10192"/>
      <c r="AU10192"/>
    </row>
    <row r="10193" spans="1:47" x14ac:dyDescent="0.25">
      <c r="A10193"/>
      <c r="C10193"/>
      <c r="D10193"/>
      <c r="J10193"/>
      <c r="L10193"/>
      <c r="M10193"/>
      <c r="N10193"/>
      <c r="O10193"/>
      <c r="P10193"/>
      <c r="Q10193"/>
      <c r="R10193"/>
      <c r="S10193"/>
      <c r="T10193"/>
      <c r="U10193"/>
      <c r="AA10193"/>
      <c r="AD10193"/>
      <c r="AR10193"/>
      <c r="AS10193"/>
      <c r="AT10193"/>
      <c r="AU10193"/>
    </row>
    <row r="10194" spans="1:47" x14ac:dyDescent="0.25">
      <c r="A10194"/>
      <c r="C10194"/>
      <c r="D10194"/>
      <c r="J10194"/>
      <c r="L10194"/>
      <c r="M10194"/>
      <c r="N10194"/>
      <c r="O10194"/>
      <c r="P10194"/>
      <c r="Q10194"/>
      <c r="R10194"/>
      <c r="S10194"/>
      <c r="T10194"/>
      <c r="U10194"/>
      <c r="AA10194"/>
      <c r="AD10194"/>
      <c r="AR10194"/>
      <c r="AS10194"/>
      <c r="AT10194"/>
      <c r="AU10194"/>
    </row>
    <row r="10195" spans="1:47" x14ac:dyDescent="0.25">
      <c r="A10195"/>
      <c r="C10195"/>
      <c r="D10195"/>
      <c r="J10195"/>
      <c r="L10195"/>
      <c r="M10195"/>
      <c r="N10195"/>
      <c r="O10195"/>
      <c r="P10195"/>
      <c r="Q10195"/>
      <c r="R10195"/>
      <c r="S10195"/>
      <c r="T10195"/>
      <c r="U10195"/>
      <c r="AA10195"/>
      <c r="AD10195"/>
      <c r="AR10195"/>
      <c r="AS10195"/>
      <c r="AT10195"/>
      <c r="AU10195"/>
    </row>
    <row r="10196" spans="1:47" x14ac:dyDescent="0.25">
      <c r="A10196"/>
      <c r="C10196"/>
      <c r="D10196"/>
      <c r="J10196"/>
      <c r="L10196"/>
      <c r="M10196"/>
      <c r="N10196"/>
      <c r="O10196"/>
      <c r="P10196"/>
      <c r="Q10196"/>
      <c r="R10196"/>
      <c r="S10196"/>
      <c r="T10196"/>
      <c r="U10196"/>
      <c r="AA10196"/>
      <c r="AD10196"/>
      <c r="AR10196"/>
      <c r="AS10196"/>
      <c r="AT10196"/>
      <c r="AU10196"/>
    </row>
    <row r="10197" spans="1:47" x14ac:dyDescent="0.25">
      <c r="A10197"/>
      <c r="C10197"/>
      <c r="D10197"/>
      <c r="J10197"/>
      <c r="L10197"/>
      <c r="M10197"/>
      <c r="N10197"/>
      <c r="O10197"/>
      <c r="P10197"/>
      <c r="Q10197"/>
      <c r="R10197"/>
      <c r="S10197"/>
      <c r="T10197"/>
      <c r="U10197"/>
      <c r="AA10197"/>
      <c r="AD10197"/>
      <c r="AR10197"/>
      <c r="AS10197"/>
      <c r="AT10197"/>
      <c r="AU10197"/>
    </row>
    <row r="10198" spans="1:47" x14ac:dyDescent="0.25">
      <c r="A10198"/>
      <c r="C10198"/>
      <c r="D10198"/>
      <c r="J10198"/>
      <c r="L10198"/>
      <c r="M10198"/>
      <c r="N10198"/>
      <c r="O10198"/>
      <c r="P10198"/>
      <c r="Q10198"/>
      <c r="R10198"/>
      <c r="S10198"/>
      <c r="T10198"/>
      <c r="U10198"/>
      <c r="AA10198"/>
      <c r="AD10198"/>
      <c r="AR10198"/>
      <c r="AS10198"/>
      <c r="AT10198"/>
      <c r="AU10198"/>
    </row>
    <row r="10199" spans="1:47" x14ac:dyDescent="0.25">
      <c r="A10199"/>
      <c r="C10199"/>
      <c r="D10199"/>
      <c r="J10199"/>
      <c r="L10199"/>
      <c r="M10199"/>
      <c r="N10199"/>
      <c r="O10199"/>
      <c r="P10199"/>
      <c r="Q10199"/>
      <c r="R10199"/>
      <c r="S10199"/>
      <c r="T10199"/>
      <c r="U10199"/>
      <c r="AA10199"/>
      <c r="AD10199"/>
      <c r="AR10199"/>
      <c r="AS10199"/>
      <c r="AT10199"/>
      <c r="AU10199"/>
    </row>
    <row r="10200" spans="1:47" x14ac:dyDescent="0.25">
      <c r="A10200"/>
      <c r="C10200"/>
      <c r="D10200"/>
      <c r="J10200"/>
      <c r="L10200"/>
      <c r="M10200"/>
      <c r="N10200"/>
      <c r="O10200"/>
      <c r="P10200"/>
      <c r="Q10200"/>
      <c r="R10200"/>
      <c r="S10200"/>
      <c r="T10200"/>
      <c r="U10200"/>
      <c r="AA10200"/>
      <c r="AD10200"/>
      <c r="AR10200"/>
      <c r="AS10200"/>
      <c r="AT10200"/>
      <c r="AU10200"/>
    </row>
    <row r="10201" spans="1:47" x14ac:dyDescent="0.25">
      <c r="A10201"/>
      <c r="C10201"/>
      <c r="D10201"/>
      <c r="J10201"/>
      <c r="L10201"/>
      <c r="M10201"/>
      <c r="N10201"/>
      <c r="O10201"/>
      <c r="P10201"/>
      <c r="Q10201"/>
      <c r="R10201"/>
      <c r="S10201"/>
      <c r="T10201"/>
      <c r="U10201"/>
      <c r="AA10201"/>
      <c r="AD10201"/>
      <c r="AR10201"/>
      <c r="AS10201"/>
      <c r="AT10201"/>
      <c r="AU10201"/>
    </row>
    <row r="10202" spans="1:47" x14ac:dyDescent="0.25">
      <c r="A10202"/>
      <c r="C10202"/>
      <c r="D10202"/>
      <c r="J10202"/>
      <c r="L10202"/>
      <c r="M10202"/>
      <c r="N10202"/>
      <c r="O10202"/>
      <c r="P10202"/>
      <c r="Q10202"/>
      <c r="R10202"/>
      <c r="S10202"/>
      <c r="T10202"/>
      <c r="U10202"/>
      <c r="AA10202"/>
      <c r="AD10202"/>
      <c r="AR10202"/>
      <c r="AS10202"/>
      <c r="AT10202"/>
      <c r="AU10202"/>
    </row>
    <row r="10203" spans="1:47" x14ac:dyDescent="0.25">
      <c r="A10203"/>
      <c r="C10203"/>
      <c r="D10203"/>
      <c r="J10203"/>
      <c r="L10203"/>
      <c r="M10203"/>
      <c r="N10203"/>
      <c r="O10203"/>
      <c r="P10203"/>
      <c r="Q10203"/>
      <c r="R10203"/>
      <c r="S10203"/>
      <c r="T10203"/>
      <c r="U10203"/>
      <c r="AA10203"/>
      <c r="AD10203"/>
      <c r="AR10203"/>
      <c r="AS10203"/>
      <c r="AT10203"/>
      <c r="AU10203"/>
    </row>
    <row r="10204" spans="1:47" x14ac:dyDescent="0.25">
      <c r="A10204"/>
      <c r="C10204"/>
      <c r="D10204"/>
      <c r="J10204"/>
      <c r="L10204"/>
      <c r="M10204"/>
      <c r="N10204"/>
      <c r="O10204"/>
      <c r="P10204"/>
      <c r="Q10204"/>
      <c r="R10204"/>
      <c r="S10204"/>
      <c r="T10204"/>
      <c r="U10204"/>
      <c r="AA10204"/>
      <c r="AD10204"/>
      <c r="AR10204"/>
      <c r="AS10204"/>
      <c r="AT10204"/>
      <c r="AU10204"/>
    </row>
    <row r="10205" spans="1:47" x14ac:dyDescent="0.25">
      <c r="A10205"/>
      <c r="C10205"/>
      <c r="D10205"/>
      <c r="J10205"/>
      <c r="L10205"/>
      <c r="M10205"/>
      <c r="N10205"/>
      <c r="O10205"/>
      <c r="P10205"/>
      <c r="Q10205"/>
      <c r="R10205"/>
      <c r="S10205"/>
      <c r="T10205"/>
      <c r="U10205"/>
      <c r="AA10205"/>
      <c r="AD10205"/>
      <c r="AR10205"/>
      <c r="AS10205"/>
      <c r="AT10205"/>
      <c r="AU10205"/>
    </row>
    <row r="10206" spans="1:47" x14ac:dyDescent="0.25">
      <c r="A10206"/>
      <c r="C10206"/>
      <c r="D10206"/>
      <c r="J10206"/>
      <c r="L10206"/>
      <c r="M10206"/>
      <c r="N10206"/>
      <c r="O10206"/>
      <c r="P10206"/>
      <c r="Q10206"/>
      <c r="R10206"/>
      <c r="S10206"/>
      <c r="T10206"/>
      <c r="U10206"/>
      <c r="AA10206"/>
      <c r="AD10206"/>
      <c r="AR10206"/>
      <c r="AS10206"/>
      <c r="AT10206"/>
      <c r="AU10206"/>
    </row>
    <row r="10207" spans="1:47" x14ac:dyDescent="0.25">
      <c r="A10207"/>
      <c r="C10207"/>
      <c r="D10207"/>
      <c r="J10207"/>
      <c r="L10207"/>
      <c r="M10207"/>
      <c r="N10207"/>
      <c r="O10207"/>
      <c r="P10207"/>
      <c r="Q10207"/>
      <c r="R10207"/>
      <c r="S10207"/>
      <c r="T10207"/>
      <c r="U10207"/>
      <c r="AA10207"/>
      <c r="AD10207"/>
      <c r="AR10207"/>
      <c r="AS10207"/>
      <c r="AT10207"/>
      <c r="AU10207"/>
    </row>
    <row r="10208" spans="1:47" x14ac:dyDescent="0.25">
      <c r="A10208"/>
      <c r="C10208"/>
      <c r="D10208"/>
      <c r="J10208"/>
      <c r="L10208"/>
      <c r="M10208"/>
      <c r="N10208"/>
      <c r="O10208"/>
      <c r="P10208"/>
      <c r="Q10208"/>
      <c r="R10208"/>
      <c r="S10208"/>
      <c r="T10208"/>
      <c r="U10208"/>
      <c r="AA10208"/>
      <c r="AD10208"/>
      <c r="AR10208"/>
      <c r="AS10208"/>
      <c r="AT10208"/>
      <c r="AU10208"/>
    </row>
    <row r="10209" spans="1:47" x14ac:dyDescent="0.25">
      <c r="A10209"/>
      <c r="C10209"/>
      <c r="D10209"/>
      <c r="J10209"/>
      <c r="L10209"/>
      <c r="M10209"/>
      <c r="N10209"/>
      <c r="O10209"/>
      <c r="P10209"/>
      <c r="Q10209"/>
      <c r="R10209"/>
      <c r="S10209"/>
      <c r="T10209"/>
      <c r="U10209"/>
      <c r="AA10209"/>
      <c r="AD10209"/>
      <c r="AR10209"/>
      <c r="AS10209"/>
      <c r="AT10209"/>
      <c r="AU10209"/>
    </row>
    <row r="10210" spans="1:47" x14ac:dyDescent="0.25">
      <c r="A10210"/>
      <c r="C10210"/>
      <c r="D10210"/>
      <c r="J10210"/>
      <c r="L10210"/>
      <c r="M10210"/>
      <c r="N10210"/>
      <c r="O10210"/>
      <c r="P10210"/>
      <c r="Q10210"/>
      <c r="R10210"/>
      <c r="S10210"/>
      <c r="T10210"/>
      <c r="U10210"/>
      <c r="AA10210"/>
      <c r="AD10210"/>
      <c r="AR10210"/>
      <c r="AS10210"/>
      <c r="AT10210"/>
      <c r="AU10210"/>
    </row>
    <row r="10211" spans="1:47" x14ac:dyDescent="0.25">
      <c r="A10211"/>
      <c r="C10211"/>
      <c r="D10211"/>
      <c r="J10211"/>
      <c r="L10211"/>
      <c r="M10211"/>
      <c r="N10211"/>
      <c r="O10211"/>
      <c r="P10211"/>
      <c r="Q10211"/>
      <c r="R10211"/>
      <c r="S10211"/>
      <c r="T10211"/>
      <c r="U10211"/>
      <c r="AA10211"/>
      <c r="AD10211"/>
      <c r="AR10211"/>
      <c r="AS10211"/>
      <c r="AT10211"/>
      <c r="AU10211"/>
    </row>
    <row r="10212" spans="1:47" x14ac:dyDescent="0.25">
      <c r="A10212"/>
      <c r="C10212"/>
      <c r="D10212"/>
      <c r="J10212"/>
      <c r="L10212"/>
      <c r="M10212"/>
      <c r="N10212"/>
      <c r="O10212"/>
      <c r="P10212"/>
      <c r="Q10212"/>
      <c r="R10212"/>
      <c r="S10212"/>
      <c r="T10212"/>
      <c r="U10212"/>
      <c r="AA10212"/>
      <c r="AD10212"/>
      <c r="AR10212"/>
      <c r="AS10212"/>
      <c r="AT10212"/>
      <c r="AU10212"/>
    </row>
    <row r="10213" spans="1:47" x14ac:dyDescent="0.25">
      <c r="A10213"/>
      <c r="C10213"/>
      <c r="D10213"/>
      <c r="J10213"/>
      <c r="L10213"/>
      <c r="M10213"/>
      <c r="N10213"/>
      <c r="O10213"/>
      <c r="P10213"/>
      <c r="Q10213"/>
      <c r="R10213"/>
      <c r="S10213"/>
      <c r="T10213"/>
      <c r="U10213"/>
      <c r="AA10213"/>
      <c r="AD10213"/>
      <c r="AR10213"/>
      <c r="AS10213"/>
      <c r="AT10213"/>
      <c r="AU10213"/>
    </row>
    <row r="10214" spans="1:47" x14ac:dyDescent="0.25">
      <c r="A10214"/>
      <c r="C10214"/>
      <c r="D10214"/>
      <c r="J10214"/>
      <c r="L10214"/>
      <c r="M10214"/>
      <c r="N10214"/>
      <c r="O10214"/>
      <c r="P10214"/>
      <c r="Q10214"/>
      <c r="R10214"/>
      <c r="S10214"/>
      <c r="T10214"/>
      <c r="U10214"/>
      <c r="AA10214"/>
      <c r="AD10214"/>
      <c r="AR10214"/>
      <c r="AS10214"/>
      <c r="AT10214"/>
      <c r="AU10214"/>
    </row>
    <row r="10215" spans="1:47" x14ac:dyDescent="0.25">
      <c r="A10215"/>
      <c r="C10215"/>
      <c r="D10215"/>
      <c r="J10215"/>
      <c r="L10215"/>
      <c r="M10215"/>
      <c r="N10215"/>
      <c r="O10215"/>
      <c r="P10215"/>
      <c r="Q10215"/>
      <c r="R10215"/>
      <c r="S10215"/>
      <c r="T10215"/>
      <c r="U10215"/>
      <c r="AA10215"/>
      <c r="AD10215"/>
      <c r="AR10215"/>
      <c r="AS10215"/>
      <c r="AT10215"/>
      <c r="AU10215"/>
    </row>
    <row r="10216" spans="1:47" x14ac:dyDescent="0.25">
      <c r="A10216"/>
      <c r="C10216"/>
      <c r="D10216"/>
      <c r="J10216"/>
      <c r="L10216"/>
      <c r="M10216"/>
      <c r="N10216"/>
      <c r="O10216"/>
      <c r="P10216"/>
      <c r="Q10216"/>
      <c r="R10216"/>
      <c r="S10216"/>
      <c r="T10216"/>
      <c r="U10216"/>
      <c r="AA10216"/>
      <c r="AD10216"/>
      <c r="AR10216"/>
      <c r="AS10216"/>
      <c r="AT10216"/>
      <c r="AU10216"/>
    </row>
    <row r="10217" spans="1:47" x14ac:dyDescent="0.25">
      <c r="A10217"/>
      <c r="C10217"/>
      <c r="D10217"/>
      <c r="J10217"/>
      <c r="L10217"/>
      <c r="M10217"/>
      <c r="N10217"/>
      <c r="O10217"/>
      <c r="P10217"/>
      <c r="Q10217"/>
      <c r="R10217"/>
      <c r="S10217"/>
      <c r="T10217"/>
      <c r="U10217"/>
      <c r="AA10217"/>
      <c r="AD10217"/>
      <c r="AR10217"/>
      <c r="AS10217"/>
      <c r="AT10217"/>
      <c r="AU10217"/>
    </row>
    <row r="10218" spans="1:47" x14ac:dyDescent="0.25">
      <c r="A10218"/>
      <c r="C10218"/>
      <c r="D10218"/>
      <c r="J10218"/>
      <c r="L10218"/>
      <c r="M10218"/>
      <c r="N10218"/>
      <c r="O10218"/>
      <c r="P10218"/>
      <c r="Q10218"/>
      <c r="R10218"/>
      <c r="S10218"/>
      <c r="T10218"/>
      <c r="U10218"/>
      <c r="AA10218"/>
      <c r="AD10218"/>
      <c r="AR10218"/>
      <c r="AS10218"/>
      <c r="AT10218"/>
      <c r="AU10218"/>
    </row>
    <row r="10219" spans="1:47" x14ac:dyDescent="0.25">
      <c r="A10219"/>
      <c r="C10219"/>
      <c r="D10219"/>
      <c r="J10219"/>
      <c r="L10219"/>
      <c r="M10219"/>
      <c r="N10219"/>
      <c r="O10219"/>
      <c r="P10219"/>
      <c r="Q10219"/>
      <c r="R10219"/>
      <c r="S10219"/>
      <c r="T10219"/>
      <c r="U10219"/>
      <c r="AA10219"/>
      <c r="AD10219"/>
      <c r="AR10219"/>
      <c r="AS10219"/>
      <c r="AT10219"/>
      <c r="AU10219"/>
    </row>
    <row r="10220" spans="1:47" x14ac:dyDescent="0.25">
      <c r="A10220"/>
      <c r="C10220"/>
      <c r="D10220"/>
      <c r="J10220"/>
      <c r="L10220"/>
      <c r="M10220"/>
      <c r="N10220"/>
      <c r="O10220"/>
      <c r="P10220"/>
      <c r="Q10220"/>
      <c r="R10220"/>
      <c r="S10220"/>
      <c r="T10220"/>
      <c r="U10220"/>
      <c r="AA10220"/>
      <c r="AD10220"/>
      <c r="AR10220"/>
      <c r="AS10220"/>
      <c r="AT10220"/>
      <c r="AU10220"/>
    </row>
    <row r="10221" spans="1:47" x14ac:dyDescent="0.25">
      <c r="A10221"/>
      <c r="C10221"/>
      <c r="D10221"/>
      <c r="J10221"/>
      <c r="L10221"/>
      <c r="M10221"/>
      <c r="N10221"/>
      <c r="O10221"/>
      <c r="P10221"/>
      <c r="Q10221"/>
      <c r="R10221"/>
      <c r="S10221"/>
      <c r="T10221"/>
      <c r="U10221"/>
      <c r="AA10221"/>
      <c r="AD10221"/>
      <c r="AR10221"/>
      <c r="AS10221"/>
      <c r="AT10221"/>
      <c r="AU10221"/>
    </row>
    <row r="10222" spans="1:47" x14ac:dyDescent="0.25">
      <c r="A10222"/>
      <c r="C10222"/>
      <c r="D10222"/>
      <c r="J10222"/>
      <c r="L10222"/>
      <c r="M10222"/>
      <c r="N10222"/>
      <c r="O10222"/>
      <c r="P10222"/>
      <c r="Q10222"/>
      <c r="R10222"/>
      <c r="S10222"/>
      <c r="T10222"/>
      <c r="U10222"/>
      <c r="AA10222"/>
      <c r="AD10222"/>
      <c r="AR10222"/>
      <c r="AS10222"/>
      <c r="AT10222"/>
      <c r="AU10222"/>
    </row>
    <row r="10223" spans="1:47" x14ac:dyDescent="0.25">
      <c r="A10223"/>
      <c r="C10223"/>
      <c r="D10223"/>
      <c r="J10223"/>
      <c r="L10223"/>
      <c r="M10223"/>
      <c r="N10223"/>
      <c r="O10223"/>
      <c r="P10223"/>
      <c r="Q10223"/>
      <c r="R10223"/>
      <c r="S10223"/>
      <c r="T10223"/>
      <c r="U10223"/>
      <c r="AA10223"/>
      <c r="AD10223"/>
      <c r="AR10223"/>
      <c r="AS10223"/>
      <c r="AT10223"/>
      <c r="AU10223"/>
    </row>
    <row r="10224" spans="1:47" x14ac:dyDescent="0.25">
      <c r="A10224"/>
      <c r="C10224"/>
      <c r="D10224"/>
      <c r="J10224"/>
      <c r="L10224"/>
      <c r="M10224"/>
      <c r="N10224"/>
      <c r="O10224"/>
      <c r="P10224"/>
      <c r="Q10224"/>
      <c r="R10224"/>
      <c r="S10224"/>
      <c r="T10224"/>
      <c r="U10224"/>
      <c r="AA10224"/>
      <c r="AD10224"/>
      <c r="AR10224"/>
      <c r="AS10224"/>
      <c r="AT10224"/>
      <c r="AU10224"/>
    </row>
    <row r="10225" spans="1:47" x14ac:dyDescent="0.25">
      <c r="A10225"/>
      <c r="C10225"/>
      <c r="D10225"/>
      <c r="J10225"/>
      <c r="L10225"/>
      <c r="M10225"/>
      <c r="N10225"/>
      <c r="O10225"/>
      <c r="P10225"/>
      <c r="Q10225"/>
      <c r="R10225"/>
      <c r="S10225"/>
      <c r="T10225"/>
      <c r="U10225"/>
      <c r="AA10225"/>
      <c r="AD10225"/>
      <c r="AR10225"/>
      <c r="AS10225"/>
      <c r="AT10225"/>
      <c r="AU10225"/>
    </row>
    <row r="10226" spans="1:47" x14ac:dyDescent="0.25">
      <c r="A10226"/>
      <c r="C10226"/>
      <c r="D10226"/>
      <c r="J10226"/>
      <c r="L10226"/>
      <c r="M10226"/>
      <c r="N10226"/>
      <c r="O10226"/>
      <c r="P10226"/>
      <c r="Q10226"/>
      <c r="R10226"/>
      <c r="S10226"/>
      <c r="T10226"/>
      <c r="U10226"/>
      <c r="AA10226"/>
      <c r="AD10226"/>
      <c r="AR10226"/>
      <c r="AS10226"/>
      <c r="AT10226"/>
      <c r="AU10226"/>
    </row>
    <row r="10227" spans="1:47" x14ac:dyDescent="0.25">
      <c r="A10227"/>
      <c r="C10227"/>
      <c r="D10227"/>
      <c r="J10227"/>
      <c r="L10227"/>
      <c r="M10227"/>
      <c r="N10227"/>
      <c r="O10227"/>
      <c r="P10227"/>
      <c r="Q10227"/>
      <c r="R10227"/>
      <c r="S10227"/>
      <c r="T10227"/>
      <c r="U10227"/>
      <c r="AA10227"/>
      <c r="AD10227"/>
      <c r="AR10227"/>
      <c r="AS10227"/>
      <c r="AT10227"/>
      <c r="AU10227"/>
    </row>
    <row r="10228" spans="1:47" x14ac:dyDescent="0.25">
      <c r="A10228"/>
      <c r="C10228"/>
      <c r="D10228"/>
      <c r="J10228"/>
      <c r="L10228"/>
      <c r="M10228"/>
      <c r="N10228"/>
      <c r="O10228"/>
      <c r="P10228"/>
      <c r="Q10228"/>
      <c r="R10228"/>
      <c r="S10228"/>
      <c r="T10228"/>
      <c r="U10228"/>
      <c r="AA10228"/>
      <c r="AD10228"/>
      <c r="AR10228"/>
      <c r="AS10228"/>
      <c r="AT10228"/>
      <c r="AU10228"/>
    </row>
    <row r="10229" spans="1:47" x14ac:dyDescent="0.25">
      <c r="A10229"/>
      <c r="C10229"/>
      <c r="D10229"/>
      <c r="J10229"/>
      <c r="L10229"/>
      <c r="M10229"/>
      <c r="N10229"/>
      <c r="O10229"/>
      <c r="P10229"/>
      <c r="Q10229"/>
      <c r="R10229"/>
      <c r="S10229"/>
      <c r="T10229"/>
      <c r="U10229"/>
      <c r="AA10229"/>
      <c r="AD10229"/>
      <c r="AR10229"/>
      <c r="AS10229"/>
      <c r="AT10229"/>
      <c r="AU10229"/>
    </row>
    <row r="10230" spans="1:47" x14ac:dyDescent="0.25">
      <c r="A10230"/>
      <c r="C10230"/>
      <c r="D10230"/>
      <c r="J10230"/>
      <c r="L10230"/>
      <c r="M10230"/>
      <c r="N10230"/>
      <c r="O10230"/>
      <c r="P10230"/>
      <c r="Q10230"/>
      <c r="R10230"/>
      <c r="S10230"/>
      <c r="T10230"/>
      <c r="U10230"/>
      <c r="AA10230"/>
      <c r="AD10230"/>
      <c r="AR10230"/>
      <c r="AS10230"/>
      <c r="AT10230"/>
      <c r="AU10230"/>
    </row>
    <row r="10231" spans="1:47" x14ac:dyDescent="0.25">
      <c r="A10231"/>
      <c r="C10231"/>
      <c r="D10231"/>
      <c r="J10231"/>
      <c r="L10231"/>
      <c r="M10231"/>
      <c r="N10231"/>
      <c r="O10231"/>
      <c r="P10231"/>
      <c r="Q10231"/>
      <c r="R10231"/>
      <c r="S10231"/>
      <c r="T10231"/>
      <c r="U10231"/>
      <c r="AA10231"/>
      <c r="AD10231"/>
      <c r="AR10231"/>
      <c r="AS10231"/>
      <c r="AT10231"/>
      <c r="AU10231"/>
    </row>
    <row r="10232" spans="1:47" x14ac:dyDescent="0.25">
      <c r="A10232"/>
      <c r="C10232"/>
      <c r="D10232"/>
      <c r="J10232"/>
      <c r="L10232"/>
      <c r="M10232"/>
      <c r="N10232"/>
      <c r="O10232"/>
      <c r="P10232"/>
      <c r="Q10232"/>
      <c r="R10232"/>
      <c r="S10232"/>
      <c r="T10232"/>
      <c r="U10232"/>
      <c r="AA10232"/>
      <c r="AD10232"/>
      <c r="AR10232"/>
      <c r="AS10232"/>
      <c r="AT10232"/>
      <c r="AU10232"/>
    </row>
    <row r="10233" spans="1:47" x14ac:dyDescent="0.25">
      <c r="A10233"/>
      <c r="C10233"/>
      <c r="D10233"/>
      <c r="J10233"/>
      <c r="L10233"/>
      <c r="M10233"/>
      <c r="N10233"/>
      <c r="O10233"/>
      <c r="P10233"/>
      <c r="Q10233"/>
      <c r="R10233"/>
      <c r="S10233"/>
      <c r="T10233"/>
      <c r="U10233"/>
      <c r="AA10233"/>
      <c r="AD10233"/>
      <c r="AR10233"/>
      <c r="AS10233"/>
      <c r="AT10233"/>
      <c r="AU10233"/>
    </row>
    <row r="10234" spans="1:47" x14ac:dyDescent="0.25">
      <c r="A10234"/>
      <c r="C10234"/>
      <c r="D10234"/>
      <c r="J10234"/>
      <c r="L10234"/>
      <c r="M10234"/>
      <c r="N10234"/>
      <c r="O10234"/>
      <c r="P10234"/>
      <c r="Q10234"/>
      <c r="R10234"/>
      <c r="S10234"/>
      <c r="T10234"/>
      <c r="U10234"/>
      <c r="AA10234"/>
      <c r="AD10234"/>
      <c r="AR10234"/>
      <c r="AS10234"/>
      <c r="AT10234"/>
      <c r="AU10234"/>
    </row>
    <row r="10235" spans="1:47" x14ac:dyDescent="0.25">
      <c r="A10235"/>
      <c r="C10235"/>
      <c r="D10235"/>
      <c r="J10235"/>
      <c r="L10235"/>
      <c r="M10235"/>
      <c r="N10235"/>
      <c r="O10235"/>
      <c r="P10235"/>
      <c r="Q10235"/>
      <c r="R10235"/>
      <c r="S10235"/>
      <c r="T10235"/>
      <c r="U10235"/>
      <c r="AA10235"/>
      <c r="AD10235"/>
      <c r="AR10235"/>
      <c r="AS10235"/>
      <c r="AT10235"/>
      <c r="AU10235"/>
    </row>
    <row r="10236" spans="1:47" x14ac:dyDescent="0.25">
      <c r="A10236"/>
      <c r="C10236"/>
      <c r="D10236"/>
      <c r="J10236"/>
      <c r="L10236"/>
      <c r="M10236"/>
      <c r="N10236"/>
      <c r="O10236"/>
      <c r="P10236"/>
      <c r="Q10236"/>
      <c r="R10236"/>
      <c r="S10236"/>
      <c r="T10236"/>
      <c r="U10236"/>
      <c r="AA10236"/>
      <c r="AD10236"/>
      <c r="AR10236"/>
      <c r="AS10236"/>
      <c r="AT10236"/>
      <c r="AU10236"/>
    </row>
    <row r="10237" spans="1:47" x14ac:dyDescent="0.25">
      <c r="A10237"/>
      <c r="C10237"/>
      <c r="D10237"/>
      <c r="J10237"/>
      <c r="L10237"/>
      <c r="M10237"/>
      <c r="N10237"/>
      <c r="O10237"/>
      <c r="P10237"/>
      <c r="Q10237"/>
      <c r="R10237"/>
      <c r="S10237"/>
      <c r="T10237"/>
      <c r="U10237"/>
      <c r="AA10237"/>
      <c r="AD10237"/>
      <c r="AR10237"/>
      <c r="AS10237"/>
      <c r="AT10237"/>
      <c r="AU10237"/>
    </row>
    <row r="10238" spans="1:47" x14ac:dyDescent="0.25">
      <c r="A10238"/>
      <c r="C10238"/>
      <c r="D10238"/>
      <c r="J10238"/>
      <c r="L10238"/>
      <c r="M10238"/>
      <c r="N10238"/>
      <c r="O10238"/>
      <c r="P10238"/>
      <c r="Q10238"/>
      <c r="R10238"/>
      <c r="S10238"/>
      <c r="T10238"/>
      <c r="U10238"/>
      <c r="AA10238"/>
      <c r="AD10238"/>
      <c r="AR10238"/>
      <c r="AS10238"/>
      <c r="AT10238"/>
      <c r="AU10238"/>
    </row>
    <row r="10239" spans="1:47" x14ac:dyDescent="0.25">
      <c r="A10239"/>
      <c r="C10239"/>
      <c r="D10239"/>
      <c r="J10239"/>
      <c r="L10239"/>
      <c r="M10239"/>
      <c r="N10239"/>
      <c r="O10239"/>
      <c r="P10239"/>
      <c r="Q10239"/>
      <c r="R10239"/>
      <c r="S10239"/>
      <c r="T10239"/>
      <c r="U10239"/>
      <c r="AA10239"/>
      <c r="AD10239"/>
      <c r="AR10239"/>
      <c r="AS10239"/>
      <c r="AT10239"/>
      <c r="AU10239"/>
    </row>
    <row r="10240" spans="1:47" x14ac:dyDescent="0.25">
      <c r="A10240"/>
      <c r="C10240"/>
      <c r="D10240"/>
      <c r="J10240"/>
      <c r="L10240"/>
      <c r="M10240"/>
      <c r="N10240"/>
      <c r="O10240"/>
      <c r="P10240"/>
      <c r="Q10240"/>
      <c r="R10240"/>
      <c r="S10240"/>
      <c r="T10240"/>
      <c r="U10240"/>
      <c r="AA10240"/>
      <c r="AD10240"/>
      <c r="AR10240"/>
      <c r="AS10240"/>
      <c r="AT10240"/>
      <c r="AU10240"/>
    </row>
    <row r="10241" spans="1:47" x14ac:dyDescent="0.25">
      <c r="A10241"/>
      <c r="C10241"/>
      <c r="D10241"/>
      <c r="J10241"/>
      <c r="L10241"/>
      <c r="M10241"/>
      <c r="N10241"/>
      <c r="O10241"/>
      <c r="P10241"/>
      <c r="Q10241"/>
      <c r="R10241"/>
      <c r="S10241"/>
      <c r="T10241"/>
      <c r="U10241"/>
      <c r="AA10241"/>
      <c r="AD10241"/>
      <c r="AR10241"/>
      <c r="AS10241"/>
      <c r="AT10241"/>
      <c r="AU10241"/>
    </row>
    <row r="10242" spans="1:47" x14ac:dyDescent="0.25">
      <c r="A10242"/>
      <c r="C10242"/>
      <c r="D10242"/>
      <c r="J10242"/>
      <c r="L10242"/>
      <c r="M10242"/>
      <c r="N10242"/>
      <c r="O10242"/>
      <c r="P10242"/>
      <c r="Q10242"/>
      <c r="R10242"/>
      <c r="S10242"/>
      <c r="T10242"/>
      <c r="U10242"/>
      <c r="AA10242"/>
      <c r="AD10242"/>
      <c r="AR10242"/>
      <c r="AS10242"/>
      <c r="AT10242"/>
      <c r="AU10242"/>
    </row>
    <row r="10243" spans="1:47" x14ac:dyDescent="0.25">
      <c r="A10243"/>
      <c r="C10243"/>
      <c r="D10243"/>
      <c r="J10243"/>
      <c r="L10243"/>
      <c r="M10243"/>
      <c r="N10243"/>
      <c r="O10243"/>
      <c r="P10243"/>
      <c r="Q10243"/>
      <c r="R10243"/>
      <c r="S10243"/>
      <c r="T10243"/>
      <c r="U10243"/>
      <c r="AA10243"/>
      <c r="AD10243"/>
      <c r="AR10243"/>
      <c r="AS10243"/>
      <c r="AT10243"/>
      <c r="AU10243"/>
    </row>
    <row r="10244" spans="1:47" x14ac:dyDescent="0.25">
      <c r="A10244"/>
      <c r="C10244"/>
      <c r="D10244"/>
      <c r="J10244"/>
      <c r="L10244"/>
      <c r="M10244"/>
      <c r="N10244"/>
      <c r="O10244"/>
      <c r="P10244"/>
      <c r="Q10244"/>
      <c r="R10244"/>
      <c r="S10244"/>
      <c r="T10244"/>
      <c r="U10244"/>
      <c r="AA10244"/>
      <c r="AD10244"/>
      <c r="AR10244"/>
      <c r="AS10244"/>
      <c r="AT10244"/>
      <c r="AU10244"/>
    </row>
    <row r="10245" spans="1:47" x14ac:dyDescent="0.25">
      <c r="A10245"/>
      <c r="C10245"/>
      <c r="D10245"/>
      <c r="J10245"/>
      <c r="L10245"/>
      <c r="M10245"/>
      <c r="N10245"/>
      <c r="O10245"/>
      <c r="P10245"/>
      <c r="Q10245"/>
      <c r="R10245"/>
      <c r="S10245"/>
      <c r="T10245"/>
      <c r="U10245"/>
      <c r="AA10245"/>
      <c r="AD10245"/>
      <c r="AR10245"/>
      <c r="AS10245"/>
      <c r="AT10245"/>
      <c r="AU10245"/>
    </row>
    <row r="10246" spans="1:47" x14ac:dyDescent="0.25">
      <c r="A10246"/>
      <c r="C10246"/>
      <c r="D10246"/>
      <c r="J10246"/>
      <c r="L10246"/>
      <c r="M10246"/>
      <c r="N10246"/>
      <c r="O10246"/>
      <c r="P10246"/>
      <c r="Q10246"/>
      <c r="R10246"/>
      <c r="S10246"/>
      <c r="T10246"/>
      <c r="U10246"/>
      <c r="AA10246"/>
      <c r="AD10246"/>
      <c r="AR10246"/>
      <c r="AS10246"/>
      <c r="AT10246"/>
      <c r="AU10246"/>
    </row>
    <row r="10247" spans="1:47" x14ac:dyDescent="0.25">
      <c r="A10247"/>
      <c r="C10247"/>
      <c r="D10247"/>
      <c r="J10247"/>
      <c r="L10247"/>
      <c r="M10247"/>
      <c r="N10247"/>
      <c r="O10247"/>
      <c r="P10247"/>
      <c r="Q10247"/>
      <c r="R10247"/>
      <c r="S10247"/>
      <c r="T10247"/>
      <c r="U10247"/>
      <c r="AA10247"/>
      <c r="AD10247"/>
      <c r="AR10247"/>
      <c r="AS10247"/>
      <c r="AT10247"/>
      <c r="AU10247"/>
    </row>
    <row r="10248" spans="1:47" x14ac:dyDescent="0.25">
      <c r="A10248"/>
      <c r="C10248"/>
      <c r="D10248"/>
      <c r="J10248"/>
      <c r="L10248"/>
      <c r="M10248"/>
      <c r="N10248"/>
      <c r="O10248"/>
      <c r="P10248"/>
      <c r="Q10248"/>
      <c r="R10248"/>
      <c r="S10248"/>
      <c r="T10248"/>
      <c r="U10248"/>
      <c r="AA10248"/>
      <c r="AD10248"/>
      <c r="AR10248"/>
      <c r="AS10248"/>
      <c r="AT10248"/>
      <c r="AU10248"/>
    </row>
    <row r="10249" spans="1:47" x14ac:dyDescent="0.25">
      <c r="A10249"/>
      <c r="C10249"/>
      <c r="D10249"/>
      <c r="J10249"/>
      <c r="L10249"/>
      <c r="M10249"/>
      <c r="N10249"/>
      <c r="O10249"/>
      <c r="P10249"/>
      <c r="Q10249"/>
      <c r="R10249"/>
      <c r="S10249"/>
      <c r="T10249"/>
      <c r="U10249"/>
      <c r="AA10249"/>
      <c r="AD10249"/>
      <c r="AR10249"/>
      <c r="AS10249"/>
      <c r="AT10249"/>
      <c r="AU10249"/>
    </row>
    <row r="10250" spans="1:47" x14ac:dyDescent="0.25">
      <c r="A10250"/>
      <c r="C10250"/>
      <c r="D10250"/>
      <c r="J10250"/>
      <c r="L10250"/>
      <c r="M10250"/>
      <c r="N10250"/>
      <c r="O10250"/>
      <c r="P10250"/>
      <c r="Q10250"/>
      <c r="R10250"/>
      <c r="S10250"/>
      <c r="T10250"/>
      <c r="U10250"/>
      <c r="AA10250"/>
      <c r="AD10250"/>
      <c r="AR10250"/>
      <c r="AS10250"/>
      <c r="AT10250"/>
      <c r="AU10250"/>
    </row>
    <row r="10251" spans="1:47" x14ac:dyDescent="0.25">
      <c r="A10251"/>
      <c r="C10251"/>
      <c r="D10251"/>
      <c r="J10251"/>
      <c r="L10251"/>
      <c r="M10251"/>
      <c r="N10251"/>
      <c r="O10251"/>
      <c r="P10251"/>
      <c r="Q10251"/>
      <c r="R10251"/>
      <c r="S10251"/>
      <c r="T10251"/>
      <c r="U10251"/>
      <c r="AA10251"/>
      <c r="AD10251"/>
      <c r="AR10251"/>
      <c r="AS10251"/>
      <c r="AT10251"/>
      <c r="AU10251"/>
    </row>
    <row r="10252" spans="1:47" x14ac:dyDescent="0.25">
      <c r="A10252"/>
      <c r="C10252"/>
      <c r="D10252"/>
      <c r="J10252"/>
      <c r="L10252"/>
      <c r="M10252"/>
      <c r="N10252"/>
      <c r="O10252"/>
      <c r="P10252"/>
      <c r="Q10252"/>
      <c r="R10252"/>
      <c r="S10252"/>
      <c r="T10252"/>
      <c r="U10252"/>
      <c r="AA10252"/>
      <c r="AD10252"/>
      <c r="AR10252"/>
      <c r="AS10252"/>
      <c r="AT10252"/>
      <c r="AU10252"/>
    </row>
    <row r="10253" spans="1:47" x14ac:dyDescent="0.25">
      <c r="A10253"/>
      <c r="C10253"/>
      <c r="D10253"/>
      <c r="J10253"/>
      <c r="L10253"/>
      <c r="M10253"/>
      <c r="N10253"/>
      <c r="O10253"/>
      <c r="P10253"/>
      <c r="Q10253"/>
      <c r="R10253"/>
      <c r="S10253"/>
      <c r="T10253"/>
      <c r="U10253"/>
      <c r="AA10253"/>
      <c r="AD10253"/>
      <c r="AR10253"/>
      <c r="AS10253"/>
      <c r="AT10253"/>
      <c r="AU10253"/>
    </row>
    <row r="10254" spans="1:47" x14ac:dyDescent="0.25">
      <c r="A10254"/>
      <c r="C10254"/>
      <c r="D10254"/>
      <c r="J10254"/>
      <c r="L10254"/>
      <c r="M10254"/>
      <c r="N10254"/>
      <c r="O10254"/>
      <c r="P10254"/>
      <c r="Q10254"/>
      <c r="R10254"/>
      <c r="S10254"/>
      <c r="T10254"/>
      <c r="U10254"/>
      <c r="AA10254"/>
      <c r="AD10254"/>
      <c r="AR10254"/>
      <c r="AS10254"/>
      <c r="AT10254"/>
      <c r="AU10254"/>
    </row>
    <row r="10255" spans="1:47" x14ac:dyDescent="0.25">
      <c r="A10255"/>
      <c r="C10255"/>
      <c r="D10255"/>
      <c r="J10255"/>
      <c r="L10255"/>
      <c r="M10255"/>
      <c r="N10255"/>
      <c r="O10255"/>
      <c r="P10255"/>
      <c r="Q10255"/>
      <c r="R10255"/>
      <c r="S10255"/>
      <c r="T10255"/>
      <c r="U10255"/>
      <c r="AA10255"/>
      <c r="AD10255"/>
      <c r="AR10255"/>
      <c r="AS10255"/>
      <c r="AT10255"/>
      <c r="AU10255"/>
    </row>
    <row r="10256" spans="1:47" x14ac:dyDescent="0.25">
      <c r="A10256"/>
      <c r="C10256"/>
      <c r="D10256"/>
      <c r="J10256"/>
      <c r="L10256"/>
      <c r="M10256"/>
      <c r="N10256"/>
      <c r="O10256"/>
      <c r="P10256"/>
      <c r="Q10256"/>
      <c r="R10256"/>
      <c r="S10256"/>
      <c r="T10256"/>
      <c r="U10256"/>
      <c r="AA10256"/>
      <c r="AD10256"/>
      <c r="AR10256"/>
      <c r="AS10256"/>
      <c r="AT10256"/>
      <c r="AU10256"/>
    </row>
    <row r="10257" spans="1:47" x14ac:dyDescent="0.25">
      <c r="A10257"/>
      <c r="C10257"/>
      <c r="D10257"/>
      <c r="J10257"/>
      <c r="L10257"/>
      <c r="M10257"/>
      <c r="N10257"/>
      <c r="O10257"/>
      <c r="P10257"/>
      <c r="Q10257"/>
      <c r="R10257"/>
      <c r="S10257"/>
      <c r="T10257"/>
      <c r="U10257"/>
      <c r="AA10257"/>
      <c r="AD10257"/>
      <c r="AR10257"/>
      <c r="AS10257"/>
      <c r="AT10257"/>
      <c r="AU10257"/>
    </row>
    <row r="10258" spans="1:47" x14ac:dyDescent="0.25">
      <c r="A10258"/>
      <c r="C10258"/>
      <c r="D10258"/>
      <c r="J10258"/>
      <c r="L10258"/>
      <c r="M10258"/>
      <c r="N10258"/>
      <c r="O10258"/>
      <c r="P10258"/>
      <c r="Q10258"/>
      <c r="R10258"/>
      <c r="S10258"/>
      <c r="T10258"/>
      <c r="U10258"/>
      <c r="AA10258"/>
      <c r="AD10258"/>
      <c r="AR10258"/>
      <c r="AS10258"/>
      <c r="AT10258"/>
      <c r="AU10258"/>
    </row>
    <row r="10259" spans="1:47" x14ac:dyDescent="0.25">
      <c r="A10259"/>
      <c r="C10259"/>
      <c r="D10259"/>
      <c r="J10259"/>
      <c r="L10259"/>
      <c r="M10259"/>
      <c r="N10259"/>
      <c r="O10259"/>
      <c r="P10259"/>
      <c r="Q10259"/>
      <c r="R10259"/>
      <c r="S10259"/>
      <c r="T10259"/>
      <c r="U10259"/>
      <c r="AA10259"/>
      <c r="AD10259"/>
      <c r="AR10259"/>
      <c r="AS10259"/>
      <c r="AT10259"/>
      <c r="AU10259"/>
    </row>
    <row r="10260" spans="1:47" x14ac:dyDescent="0.25">
      <c r="A10260"/>
      <c r="C10260"/>
      <c r="D10260"/>
      <c r="J10260"/>
      <c r="L10260"/>
      <c r="M10260"/>
      <c r="N10260"/>
      <c r="O10260"/>
      <c r="P10260"/>
      <c r="Q10260"/>
      <c r="R10260"/>
      <c r="S10260"/>
      <c r="T10260"/>
      <c r="U10260"/>
      <c r="AA10260"/>
      <c r="AD10260"/>
      <c r="AR10260"/>
      <c r="AS10260"/>
      <c r="AT10260"/>
      <c r="AU10260"/>
    </row>
    <row r="10261" spans="1:47" x14ac:dyDescent="0.25">
      <c r="A10261"/>
      <c r="C10261"/>
      <c r="D10261"/>
      <c r="J10261"/>
      <c r="L10261"/>
      <c r="M10261"/>
      <c r="N10261"/>
      <c r="O10261"/>
      <c r="P10261"/>
      <c r="Q10261"/>
      <c r="R10261"/>
      <c r="S10261"/>
      <c r="T10261"/>
      <c r="U10261"/>
      <c r="AA10261"/>
      <c r="AD10261"/>
      <c r="AR10261"/>
      <c r="AS10261"/>
      <c r="AT10261"/>
      <c r="AU10261"/>
    </row>
    <row r="10262" spans="1:47" x14ac:dyDescent="0.25">
      <c r="A10262"/>
      <c r="C10262"/>
      <c r="D10262"/>
      <c r="J10262"/>
      <c r="L10262"/>
      <c r="M10262"/>
      <c r="N10262"/>
      <c r="O10262"/>
      <c r="P10262"/>
      <c r="Q10262"/>
      <c r="R10262"/>
      <c r="S10262"/>
      <c r="T10262"/>
      <c r="U10262"/>
      <c r="AA10262"/>
      <c r="AD10262"/>
      <c r="AR10262"/>
      <c r="AS10262"/>
      <c r="AT10262"/>
      <c r="AU10262"/>
    </row>
    <row r="10263" spans="1:47" x14ac:dyDescent="0.25">
      <c r="A10263"/>
      <c r="C10263"/>
      <c r="D10263"/>
      <c r="J10263"/>
      <c r="L10263"/>
      <c r="M10263"/>
      <c r="N10263"/>
      <c r="O10263"/>
      <c r="P10263"/>
      <c r="Q10263"/>
      <c r="R10263"/>
      <c r="S10263"/>
      <c r="T10263"/>
      <c r="U10263"/>
      <c r="AA10263"/>
      <c r="AD10263"/>
      <c r="AR10263"/>
      <c r="AS10263"/>
      <c r="AT10263"/>
      <c r="AU10263"/>
    </row>
    <row r="10264" spans="1:47" x14ac:dyDescent="0.25">
      <c r="A10264"/>
      <c r="C10264"/>
      <c r="D10264"/>
      <c r="J10264"/>
      <c r="L10264"/>
      <c r="M10264"/>
      <c r="N10264"/>
      <c r="O10264"/>
      <c r="P10264"/>
      <c r="Q10264"/>
      <c r="R10264"/>
      <c r="S10264"/>
      <c r="T10264"/>
      <c r="U10264"/>
      <c r="AA10264"/>
      <c r="AD10264"/>
      <c r="AR10264"/>
      <c r="AS10264"/>
      <c r="AT10264"/>
      <c r="AU10264"/>
    </row>
    <row r="10265" spans="1:47" x14ac:dyDescent="0.25">
      <c r="A10265"/>
      <c r="C10265"/>
      <c r="D10265"/>
      <c r="J10265"/>
      <c r="L10265"/>
      <c r="M10265"/>
      <c r="N10265"/>
      <c r="O10265"/>
      <c r="P10265"/>
      <c r="Q10265"/>
      <c r="R10265"/>
      <c r="S10265"/>
      <c r="T10265"/>
      <c r="U10265"/>
      <c r="AA10265"/>
      <c r="AD10265"/>
      <c r="AR10265"/>
      <c r="AS10265"/>
      <c r="AT10265"/>
      <c r="AU10265"/>
    </row>
    <row r="10266" spans="1:47" x14ac:dyDescent="0.25">
      <c r="A10266"/>
      <c r="C10266"/>
      <c r="D10266"/>
      <c r="J10266"/>
      <c r="L10266"/>
      <c r="M10266"/>
      <c r="N10266"/>
      <c r="O10266"/>
      <c r="P10266"/>
      <c r="Q10266"/>
      <c r="R10266"/>
      <c r="S10266"/>
      <c r="T10266"/>
      <c r="U10266"/>
      <c r="AA10266"/>
      <c r="AD10266"/>
      <c r="AR10266"/>
      <c r="AS10266"/>
      <c r="AT10266"/>
      <c r="AU10266"/>
    </row>
    <row r="10267" spans="1:47" x14ac:dyDescent="0.25">
      <c r="A10267"/>
      <c r="C10267"/>
      <c r="D10267"/>
      <c r="J10267"/>
      <c r="L10267"/>
      <c r="M10267"/>
      <c r="N10267"/>
      <c r="O10267"/>
      <c r="P10267"/>
      <c r="Q10267"/>
      <c r="R10267"/>
      <c r="S10267"/>
      <c r="T10267"/>
      <c r="U10267"/>
      <c r="AA10267"/>
      <c r="AD10267"/>
      <c r="AR10267"/>
      <c r="AS10267"/>
      <c r="AT10267"/>
      <c r="AU10267"/>
    </row>
    <row r="10268" spans="1:47" x14ac:dyDescent="0.25">
      <c r="A10268"/>
      <c r="C10268"/>
      <c r="D10268"/>
      <c r="J10268"/>
      <c r="L10268"/>
      <c r="M10268"/>
      <c r="N10268"/>
      <c r="O10268"/>
      <c r="P10268"/>
      <c r="Q10268"/>
      <c r="R10268"/>
      <c r="S10268"/>
      <c r="T10268"/>
      <c r="U10268"/>
      <c r="AA10268"/>
      <c r="AD10268"/>
      <c r="AR10268"/>
      <c r="AS10268"/>
      <c r="AT10268"/>
      <c r="AU10268"/>
    </row>
    <row r="10269" spans="1:47" x14ac:dyDescent="0.25">
      <c r="A10269"/>
      <c r="C10269"/>
      <c r="D10269"/>
      <c r="J10269"/>
      <c r="L10269"/>
      <c r="M10269"/>
      <c r="N10269"/>
      <c r="O10269"/>
      <c r="P10269"/>
      <c r="Q10269"/>
      <c r="R10269"/>
      <c r="S10269"/>
      <c r="T10269"/>
      <c r="U10269"/>
      <c r="AA10269"/>
      <c r="AD10269"/>
      <c r="AR10269"/>
      <c r="AS10269"/>
      <c r="AT10269"/>
      <c r="AU10269"/>
    </row>
    <row r="10270" spans="1:47" x14ac:dyDescent="0.25">
      <c r="A10270"/>
      <c r="C10270"/>
      <c r="D10270"/>
      <c r="J10270"/>
      <c r="L10270"/>
      <c r="M10270"/>
      <c r="N10270"/>
      <c r="O10270"/>
      <c r="P10270"/>
      <c r="Q10270"/>
      <c r="R10270"/>
      <c r="S10270"/>
      <c r="T10270"/>
      <c r="U10270"/>
      <c r="AA10270"/>
      <c r="AD10270"/>
      <c r="AR10270"/>
      <c r="AS10270"/>
      <c r="AT10270"/>
      <c r="AU10270"/>
    </row>
    <row r="10271" spans="1:47" x14ac:dyDescent="0.25">
      <c r="A10271"/>
      <c r="C10271"/>
      <c r="D10271"/>
      <c r="J10271"/>
      <c r="L10271"/>
      <c r="M10271"/>
      <c r="N10271"/>
      <c r="O10271"/>
      <c r="P10271"/>
      <c r="Q10271"/>
      <c r="R10271"/>
      <c r="S10271"/>
      <c r="T10271"/>
      <c r="U10271"/>
      <c r="AA10271"/>
      <c r="AD10271"/>
      <c r="AR10271"/>
      <c r="AS10271"/>
      <c r="AT10271"/>
      <c r="AU10271"/>
    </row>
    <row r="10272" spans="1:47" x14ac:dyDescent="0.25">
      <c r="A10272"/>
      <c r="C10272"/>
      <c r="D10272"/>
      <c r="J10272"/>
      <c r="L10272"/>
      <c r="M10272"/>
      <c r="N10272"/>
      <c r="O10272"/>
      <c r="P10272"/>
      <c r="Q10272"/>
      <c r="R10272"/>
      <c r="S10272"/>
      <c r="T10272"/>
      <c r="U10272"/>
      <c r="AA10272"/>
      <c r="AD10272"/>
      <c r="AR10272"/>
      <c r="AS10272"/>
      <c r="AT10272"/>
      <c r="AU10272"/>
    </row>
    <row r="10273" spans="1:47" x14ac:dyDescent="0.25">
      <c r="A10273"/>
      <c r="C10273"/>
      <c r="D10273"/>
      <c r="J10273"/>
      <c r="L10273"/>
      <c r="M10273"/>
      <c r="N10273"/>
      <c r="O10273"/>
      <c r="P10273"/>
      <c r="Q10273"/>
      <c r="R10273"/>
      <c r="S10273"/>
      <c r="T10273"/>
      <c r="U10273"/>
      <c r="AA10273"/>
      <c r="AD10273"/>
      <c r="AR10273"/>
      <c r="AS10273"/>
      <c r="AT10273"/>
      <c r="AU10273"/>
    </row>
    <row r="10274" spans="1:47" x14ac:dyDescent="0.25">
      <c r="A10274"/>
      <c r="C10274"/>
      <c r="D10274"/>
      <c r="J10274"/>
      <c r="L10274"/>
      <c r="M10274"/>
      <c r="N10274"/>
      <c r="O10274"/>
      <c r="P10274"/>
      <c r="Q10274"/>
      <c r="R10274"/>
      <c r="S10274"/>
      <c r="T10274"/>
      <c r="U10274"/>
      <c r="AA10274"/>
      <c r="AD10274"/>
      <c r="AR10274"/>
      <c r="AS10274"/>
      <c r="AT10274"/>
      <c r="AU10274"/>
    </row>
    <row r="10275" spans="1:47" x14ac:dyDescent="0.25">
      <c r="A10275"/>
      <c r="C10275"/>
      <c r="D10275"/>
      <c r="J10275"/>
      <c r="L10275"/>
      <c r="M10275"/>
      <c r="N10275"/>
      <c r="O10275"/>
      <c r="P10275"/>
      <c r="Q10275"/>
      <c r="R10275"/>
      <c r="S10275"/>
      <c r="T10275"/>
      <c r="U10275"/>
      <c r="AA10275"/>
      <c r="AD10275"/>
      <c r="AR10275"/>
      <c r="AS10275"/>
      <c r="AT10275"/>
      <c r="AU10275"/>
    </row>
    <row r="10276" spans="1:47" x14ac:dyDescent="0.25">
      <c r="A10276"/>
      <c r="C10276"/>
      <c r="D10276"/>
      <c r="J10276"/>
      <c r="L10276"/>
      <c r="M10276"/>
      <c r="N10276"/>
      <c r="O10276"/>
      <c r="P10276"/>
      <c r="Q10276"/>
      <c r="R10276"/>
      <c r="S10276"/>
      <c r="T10276"/>
      <c r="U10276"/>
      <c r="AA10276"/>
      <c r="AD10276"/>
      <c r="AR10276"/>
      <c r="AS10276"/>
      <c r="AT10276"/>
      <c r="AU10276"/>
    </row>
    <row r="10277" spans="1:47" x14ac:dyDescent="0.25">
      <c r="A10277"/>
      <c r="C10277"/>
      <c r="D10277"/>
      <c r="J10277"/>
      <c r="L10277"/>
      <c r="M10277"/>
      <c r="N10277"/>
      <c r="O10277"/>
      <c r="P10277"/>
      <c r="Q10277"/>
      <c r="R10277"/>
      <c r="S10277"/>
      <c r="T10277"/>
      <c r="U10277"/>
      <c r="AA10277"/>
      <c r="AD10277"/>
      <c r="AR10277"/>
      <c r="AS10277"/>
      <c r="AT10277"/>
      <c r="AU10277"/>
    </row>
    <row r="10278" spans="1:47" x14ac:dyDescent="0.25">
      <c r="A10278"/>
      <c r="C10278"/>
      <c r="D10278"/>
      <c r="J10278"/>
      <c r="L10278"/>
      <c r="M10278"/>
      <c r="N10278"/>
      <c r="O10278"/>
      <c r="P10278"/>
      <c r="Q10278"/>
      <c r="R10278"/>
      <c r="S10278"/>
      <c r="T10278"/>
      <c r="U10278"/>
      <c r="AA10278"/>
      <c r="AD10278"/>
      <c r="AR10278"/>
      <c r="AS10278"/>
      <c r="AT10278"/>
      <c r="AU10278"/>
    </row>
    <row r="10279" spans="1:47" x14ac:dyDescent="0.25">
      <c r="A10279"/>
      <c r="C10279"/>
      <c r="D10279"/>
      <c r="J10279"/>
      <c r="L10279"/>
      <c r="M10279"/>
      <c r="N10279"/>
      <c r="O10279"/>
      <c r="P10279"/>
      <c r="Q10279"/>
      <c r="R10279"/>
      <c r="S10279"/>
      <c r="T10279"/>
      <c r="U10279"/>
      <c r="AA10279"/>
      <c r="AD10279"/>
      <c r="AR10279"/>
      <c r="AS10279"/>
      <c r="AT10279"/>
      <c r="AU10279"/>
    </row>
    <row r="10280" spans="1:47" x14ac:dyDescent="0.25">
      <c r="A10280"/>
      <c r="C10280"/>
      <c r="D10280"/>
      <c r="J10280"/>
      <c r="L10280"/>
      <c r="M10280"/>
      <c r="N10280"/>
      <c r="O10280"/>
      <c r="P10280"/>
      <c r="Q10280"/>
      <c r="R10280"/>
      <c r="S10280"/>
      <c r="T10280"/>
      <c r="U10280"/>
      <c r="AA10280"/>
      <c r="AD10280"/>
      <c r="AR10280"/>
      <c r="AS10280"/>
      <c r="AT10280"/>
      <c r="AU10280"/>
    </row>
    <row r="10281" spans="1:47" x14ac:dyDescent="0.25">
      <c r="A10281"/>
      <c r="C10281"/>
      <c r="D10281"/>
      <c r="J10281"/>
      <c r="L10281"/>
      <c r="M10281"/>
      <c r="N10281"/>
      <c r="O10281"/>
      <c r="P10281"/>
      <c r="Q10281"/>
      <c r="R10281"/>
      <c r="S10281"/>
      <c r="T10281"/>
      <c r="U10281"/>
      <c r="AA10281"/>
      <c r="AD10281"/>
      <c r="AR10281"/>
      <c r="AS10281"/>
      <c r="AT10281"/>
      <c r="AU10281"/>
    </row>
    <row r="10282" spans="1:47" x14ac:dyDescent="0.25">
      <c r="A10282"/>
      <c r="C10282"/>
      <c r="D10282"/>
      <c r="J10282"/>
      <c r="L10282"/>
      <c r="M10282"/>
      <c r="N10282"/>
      <c r="O10282"/>
      <c r="P10282"/>
      <c r="Q10282"/>
      <c r="R10282"/>
      <c r="S10282"/>
      <c r="T10282"/>
      <c r="U10282"/>
      <c r="AA10282"/>
      <c r="AD10282"/>
      <c r="AR10282"/>
      <c r="AS10282"/>
      <c r="AT10282"/>
      <c r="AU10282"/>
    </row>
    <row r="10283" spans="1:47" x14ac:dyDescent="0.25">
      <c r="A10283"/>
      <c r="C10283"/>
      <c r="D10283"/>
      <c r="J10283"/>
      <c r="L10283"/>
      <c r="M10283"/>
      <c r="N10283"/>
      <c r="O10283"/>
      <c r="P10283"/>
      <c r="Q10283"/>
      <c r="R10283"/>
      <c r="S10283"/>
      <c r="T10283"/>
      <c r="U10283"/>
      <c r="AA10283"/>
      <c r="AD10283"/>
      <c r="AR10283"/>
      <c r="AS10283"/>
      <c r="AT10283"/>
      <c r="AU10283"/>
    </row>
    <row r="10284" spans="1:47" x14ac:dyDescent="0.25">
      <c r="A10284"/>
      <c r="C10284"/>
      <c r="D10284"/>
      <c r="J10284"/>
      <c r="L10284"/>
      <c r="M10284"/>
      <c r="N10284"/>
      <c r="O10284"/>
      <c r="P10284"/>
      <c r="Q10284"/>
      <c r="R10284"/>
      <c r="S10284"/>
      <c r="T10284"/>
      <c r="U10284"/>
      <c r="AA10284"/>
      <c r="AD10284"/>
      <c r="AR10284"/>
      <c r="AS10284"/>
      <c r="AT10284"/>
      <c r="AU10284"/>
    </row>
    <row r="10285" spans="1:47" x14ac:dyDescent="0.25">
      <c r="A10285"/>
      <c r="C10285"/>
      <c r="D10285"/>
      <c r="J10285"/>
      <c r="L10285"/>
      <c r="M10285"/>
      <c r="N10285"/>
      <c r="O10285"/>
      <c r="P10285"/>
      <c r="Q10285"/>
      <c r="R10285"/>
      <c r="S10285"/>
      <c r="T10285"/>
      <c r="U10285"/>
      <c r="AA10285"/>
      <c r="AD10285"/>
      <c r="AR10285"/>
      <c r="AS10285"/>
      <c r="AT10285"/>
      <c r="AU10285"/>
    </row>
    <row r="10286" spans="1:47" x14ac:dyDescent="0.25">
      <c r="A10286"/>
      <c r="C10286"/>
      <c r="D10286"/>
      <c r="J10286"/>
      <c r="L10286"/>
      <c r="M10286"/>
      <c r="N10286"/>
      <c r="O10286"/>
      <c r="P10286"/>
      <c r="Q10286"/>
      <c r="R10286"/>
      <c r="S10286"/>
      <c r="T10286"/>
      <c r="U10286"/>
      <c r="AA10286"/>
      <c r="AD10286"/>
      <c r="AR10286"/>
      <c r="AS10286"/>
      <c r="AT10286"/>
      <c r="AU10286"/>
    </row>
    <row r="10287" spans="1:47" x14ac:dyDescent="0.25">
      <c r="A10287"/>
      <c r="C10287"/>
      <c r="D10287"/>
      <c r="J10287"/>
      <c r="L10287"/>
      <c r="M10287"/>
      <c r="N10287"/>
      <c r="O10287"/>
      <c r="P10287"/>
      <c r="Q10287"/>
      <c r="R10287"/>
      <c r="S10287"/>
      <c r="T10287"/>
      <c r="U10287"/>
      <c r="AA10287"/>
      <c r="AD10287"/>
      <c r="AR10287"/>
      <c r="AS10287"/>
      <c r="AT10287"/>
      <c r="AU10287"/>
    </row>
    <row r="10288" spans="1:47" x14ac:dyDescent="0.25">
      <c r="A10288"/>
      <c r="C10288"/>
      <c r="D10288"/>
      <c r="J10288"/>
      <c r="L10288"/>
      <c r="M10288"/>
      <c r="N10288"/>
      <c r="O10288"/>
      <c r="P10288"/>
      <c r="Q10288"/>
      <c r="R10288"/>
      <c r="S10288"/>
      <c r="T10288"/>
      <c r="U10288"/>
      <c r="AA10288"/>
      <c r="AD10288"/>
      <c r="AR10288"/>
      <c r="AS10288"/>
      <c r="AT10288"/>
      <c r="AU10288"/>
    </row>
    <row r="10289" spans="1:47" x14ac:dyDescent="0.25">
      <c r="A10289"/>
      <c r="C10289"/>
      <c r="D10289"/>
      <c r="J10289"/>
      <c r="L10289"/>
      <c r="M10289"/>
      <c r="N10289"/>
      <c r="O10289"/>
      <c r="P10289"/>
      <c r="Q10289"/>
      <c r="R10289"/>
      <c r="S10289"/>
      <c r="T10289"/>
      <c r="U10289"/>
      <c r="AA10289"/>
      <c r="AD10289"/>
      <c r="AR10289"/>
      <c r="AS10289"/>
      <c r="AT10289"/>
      <c r="AU10289"/>
    </row>
    <row r="10290" spans="1:47" x14ac:dyDescent="0.25">
      <c r="A10290"/>
      <c r="C10290"/>
      <c r="D10290"/>
      <c r="J10290"/>
      <c r="L10290"/>
      <c r="M10290"/>
      <c r="N10290"/>
      <c r="O10290"/>
      <c r="P10290"/>
      <c r="Q10290"/>
      <c r="R10290"/>
      <c r="S10290"/>
      <c r="T10290"/>
      <c r="U10290"/>
      <c r="AA10290"/>
      <c r="AD10290"/>
      <c r="AR10290"/>
      <c r="AS10290"/>
      <c r="AT10290"/>
      <c r="AU10290"/>
    </row>
    <row r="10291" spans="1:47" x14ac:dyDescent="0.25">
      <c r="A10291"/>
      <c r="C10291"/>
      <c r="D10291"/>
      <c r="J10291"/>
      <c r="L10291"/>
      <c r="M10291"/>
      <c r="N10291"/>
      <c r="O10291"/>
      <c r="P10291"/>
      <c r="Q10291"/>
      <c r="R10291"/>
      <c r="S10291"/>
      <c r="T10291"/>
      <c r="U10291"/>
      <c r="AA10291"/>
      <c r="AD10291"/>
      <c r="AR10291"/>
      <c r="AS10291"/>
      <c r="AT10291"/>
      <c r="AU10291"/>
    </row>
    <row r="10292" spans="1:47" x14ac:dyDescent="0.25">
      <c r="A10292"/>
      <c r="C10292"/>
      <c r="D10292"/>
      <c r="J10292"/>
      <c r="L10292"/>
      <c r="M10292"/>
      <c r="N10292"/>
      <c r="O10292"/>
      <c r="P10292"/>
      <c r="Q10292"/>
      <c r="R10292"/>
      <c r="S10292"/>
      <c r="T10292"/>
      <c r="U10292"/>
      <c r="AA10292"/>
      <c r="AD10292"/>
      <c r="AR10292"/>
      <c r="AS10292"/>
      <c r="AT10292"/>
      <c r="AU10292"/>
    </row>
    <row r="10293" spans="1:47" x14ac:dyDescent="0.25">
      <c r="A10293"/>
      <c r="C10293"/>
      <c r="D10293"/>
      <c r="J10293"/>
      <c r="L10293"/>
      <c r="M10293"/>
      <c r="N10293"/>
      <c r="O10293"/>
      <c r="P10293"/>
      <c r="Q10293"/>
      <c r="R10293"/>
      <c r="S10293"/>
      <c r="T10293"/>
      <c r="U10293"/>
      <c r="AA10293"/>
      <c r="AD10293"/>
      <c r="AR10293"/>
      <c r="AS10293"/>
      <c r="AT10293"/>
      <c r="AU10293"/>
    </row>
    <row r="10294" spans="1:47" x14ac:dyDescent="0.25">
      <c r="A10294"/>
      <c r="C10294"/>
      <c r="D10294"/>
      <c r="J10294"/>
      <c r="L10294"/>
      <c r="M10294"/>
      <c r="N10294"/>
      <c r="O10294"/>
      <c r="P10294"/>
      <c r="Q10294"/>
      <c r="R10294"/>
      <c r="S10294"/>
      <c r="T10294"/>
      <c r="U10294"/>
      <c r="AA10294"/>
      <c r="AD10294"/>
      <c r="AR10294"/>
      <c r="AS10294"/>
      <c r="AT10294"/>
      <c r="AU10294"/>
    </row>
    <row r="10295" spans="1:47" x14ac:dyDescent="0.25">
      <c r="A10295"/>
      <c r="C10295"/>
      <c r="D10295"/>
      <c r="J10295"/>
      <c r="L10295"/>
      <c r="M10295"/>
      <c r="N10295"/>
      <c r="O10295"/>
      <c r="P10295"/>
      <c r="Q10295"/>
      <c r="R10295"/>
      <c r="S10295"/>
      <c r="T10295"/>
      <c r="U10295"/>
      <c r="AA10295"/>
      <c r="AD10295"/>
      <c r="AR10295"/>
      <c r="AS10295"/>
      <c r="AT10295"/>
      <c r="AU10295"/>
    </row>
    <row r="10296" spans="1:47" x14ac:dyDescent="0.25">
      <c r="A10296"/>
      <c r="C10296"/>
      <c r="D10296"/>
      <c r="J10296"/>
      <c r="L10296"/>
      <c r="M10296"/>
      <c r="N10296"/>
      <c r="O10296"/>
      <c r="P10296"/>
      <c r="Q10296"/>
      <c r="R10296"/>
      <c r="S10296"/>
      <c r="T10296"/>
      <c r="U10296"/>
      <c r="AA10296"/>
      <c r="AD10296"/>
      <c r="AR10296"/>
      <c r="AS10296"/>
      <c r="AT10296"/>
      <c r="AU10296"/>
    </row>
    <row r="10297" spans="1:47" x14ac:dyDescent="0.25">
      <c r="A10297"/>
      <c r="C10297"/>
      <c r="D10297"/>
      <c r="J10297"/>
      <c r="L10297"/>
      <c r="M10297"/>
      <c r="N10297"/>
      <c r="O10297"/>
      <c r="P10297"/>
      <c r="Q10297"/>
      <c r="R10297"/>
      <c r="S10297"/>
      <c r="T10297"/>
      <c r="U10297"/>
      <c r="AA10297"/>
      <c r="AD10297"/>
      <c r="AR10297"/>
      <c r="AS10297"/>
      <c r="AT10297"/>
      <c r="AU10297"/>
    </row>
    <row r="10298" spans="1:47" x14ac:dyDescent="0.25">
      <c r="A10298"/>
      <c r="C10298"/>
      <c r="D10298"/>
      <c r="J10298"/>
      <c r="L10298"/>
      <c r="M10298"/>
      <c r="N10298"/>
      <c r="O10298"/>
      <c r="P10298"/>
      <c r="Q10298"/>
      <c r="R10298"/>
      <c r="S10298"/>
      <c r="T10298"/>
      <c r="U10298"/>
      <c r="AA10298"/>
      <c r="AD10298"/>
      <c r="AR10298"/>
      <c r="AS10298"/>
      <c r="AT10298"/>
      <c r="AU10298"/>
    </row>
    <row r="10299" spans="1:47" x14ac:dyDescent="0.25">
      <c r="A10299"/>
      <c r="C10299"/>
      <c r="D10299"/>
      <c r="J10299"/>
      <c r="L10299"/>
      <c r="M10299"/>
      <c r="N10299"/>
      <c r="O10299"/>
      <c r="P10299"/>
      <c r="Q10299"/>
      <c r="R10299"/>
      <c r="S10299"/>
      <c r="T10299"/>
      <c r="U10299"/>
      <c r="AA10299"/>
      <c r="AD10299"/>
      <c r="AR10299"/>
      <c r="AS10299"/>
      <c r="AT10299"/>
      <c r="AU10299"/>
    </row>
    <row r="10300" spans="1:47" x14ac:dyDescent="0.25">
      <c r="A10300"/>
      <c r="C10300"/>
      <c r="D10300"/>
      <c r="J10300"/>
      <c r="L10300"/>
      <c r="M10300"/>
      <c r="N10300"/>
      <c r="O10300"/>
      <c r="P10300"/>
      <c r="Q10300"/>
      <c r="R10300"/>
      <c r="S10300"/>
      <c r="T10300"/>
      <c r="U10300"/>
      <c r="AA10300"/>
      <c r="AD10300"/>
      <c r="AR10300"/>
      <c r="AS10300"/>
      <c r="AT10300"/>
      <c r="AU10300"/>
    </row>
    <row r="10301" spans="1:47" x14ac:dyDescent="0.25">
      <c r="A10301"/>
      <c r="C10301"/>
      <c r="D10301"/>
      <c r="J10301"/>
      <c r="L10301"/>
      <c r="M10301"/>
      <c r="N10301"/>
      <c r="O10301"/>
      <c r="P10301"/>
      <c r="Q10301"/>
      <c r="R10301"/>
      <c r="S10301"/>
      <c r="T10301"/>
      <c r="U10301"/>
      <c r="AA10301"/>
      <c r="AD10301"/>
      <c r="AR10301"/>
      <c r="AS10301"/>
      <c r="AT10301"/>
      <c r="AU10301"/>
    </row>
    <row r="10302" spans="1:47" x14ac:dyDescent="0.25">
      <c r="A10302"/>
      <c r="C10302"/>
      <c r="D10302"/>
      <c r="J10302"/>
      <c r="L10302"/>
      <c r="M10302"/>
      <c r="N10302"/>
      <c r="O10302"/>
      <c r="P10302"/>
      <c r="Q10302"/>
      <c r="R10302"/>
      <c r="S10302"/>
      <c r="T10302"/>
      <c r="U10302"/>
      <c r="AA10302"/>
      <c r="AD10302"/>
      <c r="AR10302"/>
      <c r="AS10302"/>
      <c r="AT10302"/>
      <c r="AU10302"/>
    </row>
    <row r="10303" spans="1:47" x14ac:dyDescent="0.25">
      <c r="A10303"/>
      <c r="C10303"/>
      <c r="D10303"/>
      <c r="J10303"/>
      <c r="L10303"/>
      <c r="M10303"/>
      <c r="N10303"/>
      <c r="O10303"/>
      <c r="P10303"/>
      <c r="Q10303"/>
      <c r="R10303"/>
      <c r="S10303"/>
      <c r="T10303"/>
      <c r="U10303"/>
      <c r="AA10303"/>
      <c r="AD10303"/>
      <c r="AR10303"/>
      <c r="AS10303"/>
      <c r="AT10303"/>
      <c r="AU10303"/>
    </row>
    <row r="10304" spans="1:47" x14ac:dyDescent="0.25">
      <c r="A10304"/>
      <c r="C10304"/>
      <c r="D10304"/>
      <c r="J10304"/>
      <c r="L10304"/>
      <c r="M10304"/>
      <c r="N10304"/>
      <c r="O10304"/>
      <c r="P10304"/>
      <c r="Q10304"/>
      <c r="R10304"/>
      <c r="S10304"/>
      <c r="T10304"/>
      <c r="U10304"/>
      <c r="AA10304"/>
      <c r="AD10304"/>
      <c r="AR10304"/>
      <c r="AS10304"/>
      <c r="AT10304"/>
      <c r="AU10304"/>
    </row>
    <row r="10305" spans="1:47" x14ac:dyDescent="0.25">
      <c r="A10305"/>
      <c r="C10305"/>
      <c r="D10305"/>
      <c r="J10305"/>
      <c r="L10305"/>
      <c r="M10305"/>
      <c r="N10305"/>
      <c r="O10305"/>
      <c r="P10305"/>
      <c r="Q10305"/>
      <c r="R10305"/>
      <c r="S10305"/>
      <c r="T10305"/>
      <c r="U10305"/>
      <c r="AA10305"/>
      <c r="AD10305"/>
      <c r="AR10305"/>
      <c r="AS10305"/>
      <c r="AT10305"/>
      <c r="AU10305"/>
    </row>
    <row r="10306" spans="1:47" x14ac:dyDescent="0.25">
      <c r="A10306"/>
      <c r="C10306"/>
      <c r="D10306"/>
      <c r="J10306"/>
      <c r="L10306"/>
      <c r="M10306"/>
      <c r="N10306"/>
      <c r="O10306"/>
      <c r="P10306"/>
      <c r="Q10306"/>
      <c r="R10306"/>
      <c r="S10306"/>
      <c r="T10306"/>
      <c r="U10306"/>
      <c r="AA10306"/>
      <c r="AD10306"/>
      <c r="AR10306"/>
      <c r="AS10306"/>
      <c r="AT10306"/>
      <c r="AU10306"/>
    </row>
    <row r="10307" spans="1:47" x14ac:dyDescent="0.25">
      <c r="A10307"/>
      <c r="C10307"/>
      <c r="D10307"/>
      <c r="J10307"/>
      <c r="L10307"/>
      <c r="M10307"/>
      <c r="N10307"/>
      <c r="O10307"/>
      <c r="P10307"/>
      <c r="Q10307"/>
      <c r="R10307"/>
      <c r="S10307"/>
      <c r="T10307"/>
      <c r="U10307"/>
      <c r="AA10307"/>
      <c r="AD10307"/>
      <c r="AR10307"/>
      <c r="AS10307"/>
      <c r="AT10307"/>
      <c r="AU10307"/>
    </row>
    <row r="10308" spans="1:47" x14ac:dyDescent="0.25">
      <c r="A10308"/>
      <c r="C10308"/>
      <c r="D10308"/>
      <c r="J10308"/>
      <c r="L10308"/>
      <c r="M10308"/>
      <c r="N10308"/>
      <c r="O10308"/>
      <c r="P10308"/>
      <c r="Q10308"/>
      <c r="R10308"/>
      <c r="S10308"/>
      <c r="T10308"/>
      <c r="U10308"/>
      <c r="AA10308"/>
      <c r="AD10308"/>
      <c r="AR10308"/>
      <c r="AS10308"/>
      <c r="AT10308"/>
      <c r="AU10308"/>
    </row>
    <row r="10309" spans="1:47" x14ac:dyDescent="0.25">
      <c r="A10309"/>
      <c r="C10309"/>
      <c r="D10309"/>
      <c r="J10309"/>
      <c r="L10309"/>
      <c r="M10309"/>
      <c r="N10309"/>
      <c r="O10309"/>
      <c r="P10309"/>
      <c r="Q10309"/>
      <c r="R10309"/>
      <c r="S10309"/>
      <c r="T10309"/>
      <c r="U10309"/>
      <c r="AA10309"/>
      <c r="AD10309"/>
      <c r="AR10309"/>
      <c r="AS10309"/>
      <c r="AT10309"/>
      <c r="AU10309"/>
    </row>
    <row r="10310" spans="1:47" x14ac:dyDescent="0.25">
      <c r="A10310"/>
      <c r="C10310"/>
      <c r="D10310"/>
      <c r="J10310"/>
      <c r="L10310"/>
      <c r="M10310"/>
      <c r="N10310"/>
      <c r="O10310"/>
      <c r="P10310"/>
      <c r="Q10310"/>
      <c r="R10310"/>
      <c r="S10310"/>
      <c r="T10310"/>
      <c r="U10310"/>
      <c r="AA10310"/>
      <c r="AD10310"/>
      <c r="AR10310"/>
      <c r="AS10310"/>
      <c r="AT10310"/>
      <c r="AU10310"/>
    </row>
    <row r="10311" spans="1:47" x14ac:dyDescent="0.25">
      <c r="A10311"/>
      <c r="C10311"/>
      <c r="D10311"/>
      <c r="J10311"/>
      <c r="L10311"/>
      <c r="M10311"/>
      <c r="N10311"/>
      <c r="O10311"/>
      <c r="P10311"/>
      <c r="Q10311"/>
      <c r="R10311"/>
      <c r="S10311"/>
      <c r="T10311"/>
      <c r="U10311"/>
      <c r="AA10311"/>
      <c r="AD10311"/>
      <c r="AR10311"/>
      <c r="AS10311"/>
      <c r="AT10311"/>
      <c r="AU10311"/>
    </row>
    <row r="10312" spans="1:47" x14ac:dyDescent="0.25">
      <c r="A10312"/>
      <c r="C10312"/>
      <c r="D10312"/>
      <c r="J10312"/>
      <c r="L10312"/>
      <c r="M10312"/>
      <c r="N10312"/>
      <c r="O10312"/>
      <c r="P10312"/>
      <c r="Q10312"/>
      <c r="R10312"/>
      <c r="S10312"/>
      <c r="T10312"/>
      <c r="U10312"/>
      <c r="AA10312"/>
      <c r="AD10312"/>
      <c r="AR10312"/>
      <c r="AS10312"/>
      <c r="AT10312"/>
      <c r="AU10312"/>
    </row>
    <row r="10313" spans="1:47" x14ac:dyDescent="0.25">
      <c r="A10313"/>
      <c r="C10313"/>
      <c r="D10313"/>
      <c r="J10313"/>
      <c r="L10313"/>
      <c r="M10313"/>
      <c r="N10313"/>
      <c r="O10313"/>
      <c r="P10313"/>
      <c r="Q10313"/>
      <c r="R10313"/>
      <c r="S10313"/>
      <c r="T10313"/>
      <c r="U10313"/>
      <c r="AA10313"/>
      <c r="AD10313"/>
      <c r="AR10313"/>
      <c r="AS10313"/>
      <c r="AT10313"/>
      <c r="AU10313"/>
    </row>
    <row r="10314" spans="1:47" x14ac:dyDescent="0.25">
      <c r="A10314"/>
      <c r="C10314"/>
      <c r="D10314"/>
      <c r="J10314"/>
      <c r="L10314"/>
      <c r="M10314"/>
      <c r="N10314"/>
      <c r="O10314"/>
      <c r="P10314"/>
      <c r="Q10314"/>
      <c r="R10314"/>
      <c r="S10314"/>
      <c r="T10314"/>
      <c r="U10314"/>
      <c r="AA10314"/>
      <c r="AD10314"/>
      <c r="AR10314"/>
      <c r="AS10314"/>
      <c r="AT10314"/>
      <c r="AU10314"/>
    </row>
    <row r="10315" spans="1:47" x14ac:dyDescent="0.25">
      <c r="A10315"/>
      <c r="C10315"/>
      <c r="D10315"/>
      <c r="J10315"/>
      <c r="L10315"/>
      <c r="M10315"/>
      <c r="N10315"/>
      <c r="O10315"/>
      <c r="P10315"/>
      <c r="Q10315"/>
      <c r="R10315"/>
      <c r="S10315"/>
      <c r="T10315"/>
      <c r="U10315"/>
      <c r="AA10315"/>
      <c r="AD10315"/>
      <c r="AR10315"/>
      <c r="AS10315"/>
      <c r="AT10315"/>
      <c r="AU10315"/>
    </row>
    <row r="10316" spans="1:47" x14ac:dyDescent="0.25">
      <c r="A10316"/>
      <c r="C10316"/>
      <c r="D10316"/>
      <c r="J10316"/>
      <c r="L10316"/>
      <c r="M10316"/>
      <c r="N10316"/>
      <c r="O10316"/>
      <c r="P10316"/>
      <c r="Q10316"/>
      <c r="R10316"/>
      <c r="S10316"/>
      <c r="T10316"/>
      <c r="U10316"/>
      <c r="AA10316"/>
      <c r="AD10316"/>
      <c r="AR10316"/>
      <c r="AS10316"/>
      <c r="AT10316"/>
      <c r="AU10316"/>
    </row>
    <row r="10317" spans="1:47" x14ac:dyDescent="0.25">
      <c r="A10317"/>
      <c r="C10317"/>
      <c r="D10317"/>
      <c r="J10317"/>
      <c r="L10317"/>
      <c r="M10317"/>
      <c r="N10317"/>
      <c r="O10317"/>
      <c r="P10317"/>
      <c r="Q10317"/>
      <c r="R10317"/>
      <c r="S10317"/>
      <c r="T10317"/>
      <c r="U10317"/>
      <c r="AA10317"/>
      <c r="AD10317"/>
      <c r="AR10317"/>
      <c r="AS10317"/>
      <c r="AT10317"/>
      <c r="AU10317"/>
    </row>
    <row r="10318" spans="1:47" x14ac:dyDescent="0.25">
      <c r="A10318"/>
      <c r="C10318"/>
      <c r="D10318"/>
      <c r="J10318"/>
      <c r="L10318"/>
      <c r="M10318"/>
      <c r="N10318"/>
      <c r="O10318"/>
      <c r="P10318"/>
      <c r="Q10318"/>
      <c r="R10318"/>
      <c r="S10318"/>
      <c r="T10318"/>
      <c r="U10318"/>
      <c r="AA10318"/>
      <c r="AD10318"/>
      <c r="AR10318"/>
      <c r="AS10318"/>
      <c r="AT10318"/>
      <c r="AU10318"/>
    </row>
    <row r="10319" spans="1:47" x14ac:dyDescent="0.25">
      <c r="A10319"/>
      <c r="C10319"/>
      <c r="D10319"/>
      <c r="J10319"/>
      <c r="L10319"/>
      <c r="M10319"/>
      <c r="N10319"/>
      <c r="O10319"/>
      <c r="P10319"/>
      <c r="Q10319"/>
      <c r="R10319"/>
      <c r="S10319"/>
      <c r="T10319"/>
      <c r="U10319"/>
      <c r="AA10319"/>
      <c r="AD10319"/>
      <c r="AR10319"/>
      <c r="AS10319"/>
      <c r="AT10319"/>
      <c r="AU10319"/>
    </row>
    <row r="10320" spans="1:47" x14ac:dyDescent="0.25">
      <c r="A10320"/>
      <c r="C10320"/>
      <c r="D10320"/>
      <c r="J10320"/>
      <c r="L10320"/>
      <c r="M10320"/>
      <c r="N10320"/>
      <c r="O10320"/>
      <c r="P10320"/>
      <c r="Q10320"/>
      <c r="R10320"/>
      <c r="S10320"/>
      <c r="T10320"/>
      <c r="U10320"/>
      <c r="AA10320"/>
      <c r="AD10320"/>
      <c r="AR10320"/>
      <c r="AS10320"/>
      <c r="AT10320"/>
      <c r="AU10320"/>
    </row>
    <row r="10321" spans="1:47" x14ac:dyDescent="0.25">
      <c r="A10321"/>
      <c r="C10321"/>
      <c r="D10321"/>
      <c r="J10321"/>
      <c r="L10321"/>
      <c r="M10321"/>
      <c r="N10321"/>
      <c r="O10321"/>
      <c r="P10321"/>
      <c r="Q10321"/>
      <c r="R10321"/>
      <c r="S10321"/>
      <c r="T10321"/>
      <c r="U10321"/>
      <c r="AA10321"/>
      <c r="AD10321"/>
      <c r="AR10321"/>
      <c r="AS10321"/>
      <c r="AT10321"/>
      <c r="AU10321"/>
    </row>
    <row r="10322" spans="1:47" x14ac:dyDescent="0.25">
      <c r="A10322"/>
      <c r="C10322"/>
      <c r="D10322"/>
      <c r="J10322"/>
      <c r="L10322"/>
      <c r="M10322"/>
      <c r="N10322"/>
      <c r="O10322"/>
      <c r="P10322"/>
      <c r="Q10322"/>
      <c r="R10322"/>
      <c r="S10322"/>
      <c r="T10322"/>
      <c r="U10322"/>
      <c r="AA10322"/>
      <c r="AD10322"/>
      <c r="AR10322"/>
      <c r="AS10322"/>
      <c r="AT10322"/>
      <c r="AU10322"/>
    </row>
    <row r="10323" spans="1:47" x14ac:dyDescent="0.25">
      <c r="A10323"/>
      <c r="C10323"/>
      <c r="D10323"/>
      <c r="J10323"/>
      <c r="L10323"/>
      <c r="M10323"/>
      <c r="N10323"/>
      <c r="O10323"/>
      <c r="P10323"/>
      <c r="Q10323"/>
      <c r="R10323"/>
      <c r="S10323"/>
      <c r="T10323"/>
      <c r="U10323"/>
      <c r="AA10323"/>
      <c r="AD10323"/>
      <c r="AR10323"/>
      <c r="AS10323"/>
      <c r="AT10323"/>
      <c r="AU10323"/>
    </row>
    <row r="10324" spans="1:47" x14ac:dyDescent="0.25">
      <c r="A10324"/>
      <c r="C10324"/>
      <c r="D10324"/>
      <c r="J10324"/>
      <c r="L10324"/>
      <c r="M10324"/>
      <c r="N10324"/>
      <c r="O10324"/>
      <c r="P10324"/>
      <c r="Q10324"/>
      <c r="R10324"/>
      <c r="S10324"/>
      <c r="T10324"/>
      <c r="U10324"/>
      <c r="AA10324"/>
      <c r="AD10324"/>
      <c r="AR10324"/>
      <c r="AS10324"/>
      <c r="AT10324"/>
      <c r="AU10324"/>
    </row>
    <row r="10325" spans="1:47" x14ac:dyDescent="0.25">
      <c r="A10325"/>
      <c r="C10325"/>
      <c r="D10325"/>
      <c r="J10325"/>
      <c r="L10325"/>
      <c r="M10325"/>
      <c r="N10325"/>
      <c r="O10325"/>
      <c r="P10325"/>
      <c r="Q10325"/>
      <c r="R10325"/>
      <c r="S10325"/>
      <c r="T10325"/>
      <c r="U10325"/>
      <c r="AA10325"/>
      <c r="AD10325"/>
      <c r="AR10325"/>
      <c r="AS10325"/>
      <c r="AT10325"/>
      <c r="AU10325"/>
    </row>
    <row r="10326" spans="1:47" x14ac:dyDescent="0.25">
      <c r="A10326"/>
      <c r="C10326"/>
      <c r="D10326"/>
      <c r="J10326"/>
      <c r="L10326"/>
      <c r="M10326"/>
      <c r="N10326"/>
      <c r="O10326"/>
      <c r="P10326"/>
      <c r="Q10326"/>
      <c r="R10326"/>
      <c r="S10326"/>
      <c r="T10326"/>
      <c r="U10326"/>
      <c r="AA10326"/>
      <c r="AD10326"/>
      <c r="AR10326"/>
      <c r="AS10326"/>
      <c r="AT10326"/>
      <c r="AU10326"/>
    </row>
    <row r="10327" spans="1:47" x14ac:dyDescent="0.25">
      <c r="A10327"/>
      <c r="C10327"/>
      <c r="D10327"/>
      <c r="J10327"/>
      <c r="L10327"/>
      <c r="M10327"/>
      <c r="N10327"/>
      <c r="O10327"/>
      <c r="P10327"/>
      <c r="Q10327"/>
      <c r="R10327"/>
      <c r="S10327"/>
      <c r="T10327"/>
      <c r="U10327"/>
      <c r="AA10327"/>
      <c r="AD10327"/>
      <c r="AR10327"/>
      <c r="AS10327"/>
      <c r="AT10327"/>
      <c r="AU10327"/>
    </row>
    <row r="10328" spans="1:47" x14ac:dyDescent="0.25">
      <c r="A10328"/>
      <c r="C10328"/>
      <c r="D10328"/>
      <c r="J10328"/>
      <c r="L10328"/>
      <c r="M10328"/>
      <c r="N10328"/>
      <c r="O10328"/>
      <c r="P10328"/>
      <c r="Q10328"/>
      <c r="R10328"/>
      <c r="S10328"/>
      <c r="T10328"/>
      <c r="U10328"/>
      <c r="AA10328"/>
      <c r="AD10328"/>
      <c r="AR10328"/>
      <c r="AS10328"/>
      <c r="AT10328"/>
      <c r="AU10328"/>
    </row>
    <row r="10329" spans="1:47" x14ac:dyDescent="0.25">
      <c r="A10329"/>
      <c r="C10329"/>
      <c r="D10329"/>
      <c r="J10329"/>
      <c r="L10329"/>
      <c r="M10329"/>
      <c r="N10329"/>
      <c r="O10329"/>
      <c r="P10329"/>
      <c r="Q10329"/>
      <c r="R10329"/>
      <c r="S10329"/>
      <c r="T10329"/>
      <c r="U10329"/>
      <c r="AA10329"/>
      <c r="AD10329"/>
      <c r="AR10329"/>
      <c r="AS10329"/>
      <c r="AT10329"/>
      <c r="AU10329"/>
    </row>
    <row r="10330" spans="1:47" x14ac:dyDescent="0.25">
      <c r="A10330"/>
      <c r="C10330"/>
      <c r="D10330"/>
      <c r="J10330"/>
      <c r="L10330"/>
      <c r="M10330"/>
      <c r="N10330"/>
      <c r="O10330"/>
      <c r="P10330"/>
      <c r="Q10330"/>
      <c r="R10330"/>
      <c r="S10330"/>
      <c r="T10330"/>
      <c r="U10330"/>
      <c r="AA10330"/>
      <c r="AD10330"/>
      <c r="AR10330"/>
      <c r="AS10330"/>
      <c r="AT10330"/>
      <c r="AU10330"/>
    </row>
    <row r="10331" spans="1:47" x14ac:dyDescent="0.25">
      <c r="A10331"/>
      <c r="C10331"/>
      <c r="D10331"/>
      <c r="J10331"/>
      <c r="L10331"/>
      <c r="M10331"/>
      <c r="N10331"/>
      <c r="O10331"/>
      <c r="P10331"/>
      <c r="Q10331"/>
      <c r="R10331"/>
      <c r="S10331"/>
      <c r="T10331"/>
      <c r="U10331"/>
      <c r="AA10331"/>
      <c r="AD10331"/>
      <c r="AR10331"/>
      <c r="AS10331"/>
      <c r="AT10331"/>
      <c r="AU10331"/>
    </row>
    <row r="10332" spans="1:47" x14ac:dyDescent="0.25">
      <c r="A10332"/>
      <c r="C10332"/>
      <c r="D10332"/>
      <c r="J10332"/>
      <c r="L10332"/>
      <c r="M10332"/>
      <c r="N10332"/>
      <c r="O10332"/>
      <c r="P10332"/>
      <c r="Q10332"/>
      <c r="R10332"/>
      <c r="S10332"/>
      <c r="T10332"/>
      <c r="U10332"/>
      <c r="AA10332"/>
      <c r="AD10332"/>
      <c r="AR10332"/>
      <c r="AS10332"/>
      <c r="AT10332"/>
      <c r="AU10332"/>
    </row>
    <row r="10333" spans="1:47" x14ac:dyDescent="0.25">
      <c r="A10333"/>
      <c r="C10333"/>
      <c r="D10333"/>
      <c r="J10333"/>
      <c r="L10333"/>
      <c r="M10333"/>
      <c r="N10333"/>
      <c r="O10333"/>
      <c r="P10333"/>
      <c r="Q10333"/>
      <c r="R10333"/>
      <c r="S10333"/>
      <c r="T10333"/>
      <c r="U10333"/>
      <c r="AA10333"/>
      <c r="AD10333"/>
      <c r="AR10333"/>
      <c r="AS10333"/>
      <c r="AT10333"/>
      <c r="AU10333"/>
    </row>
    <row r="10334" spans="1:47" x14ac:dyDescent="0.25">
      <c r="A10334"/>
      <c r="C10334"/>
      <c r="D10334"/>
      <c r="J10334"/>
      <c r="L10334"/>
      <c r="M10334"/>
      <c r="N10334"/>
      <c r="O10334"/>
      <c r="P10334"/>
      <c r="Q10334"/>
      <c r="R10334"/>
      <c r="S10334"/>
      <c r="T10334"/>
      <c r="U10334"/>
      <c r="AA10334"/>
      <c r="AD10334"/>
      <c r="AR10334"/>
      <c r="AS10334"/>
      <c r="AT10334"/>
      <c r="AU10334"/>
    </row>
    <row r="10335" spans="1:47" x14ac:dyDescent="0.25">
      <c r="A10335"/>
      <c r="C10335"/>
      <c r="D10335"/>
      <c r="J10335"/>
      <c r="L10335"/>
      <c r="M10335"/>
      <c r="N10335"/>
      <c r="O10335"/>
      <c r="P10335"/>
      <c r="Q10335"/>
      <c r="R10335"/>
      <c r="S10335"/>
      <c r="T10335"/>
      <c r="U10335"/>
      <c r="AA10335"/>
      <c r="AD10335"/>
      <c r="AR10335"/>
      <c r="AS10335"/>
      <c r="AT10335"/>
      <c r="AU10335"/>
    </row>
    <row r="10336" spans="1:47" x14ac:dyDescent="0.25">
      <c r="A10336"/>
      <c r="C10336"/>
      <c r="D10336"/>
      <c r="J10336"/>
      <c r="L10336"/>
      <c r="M10336"/>
      <c r="N10336"/>
      <c r="O10336"/>
      <c r="P10336"/>
      <c r="Q10336"/>
      <c r="R10336"/>
      <c r="S10336"/>
      <c r="T10336"/>
      <c r="U10336"/>
      <c r="AA10336"/>
      <c r="AD10336"/>
      <c r="AR10336"/>
      <c r="AS10336"/>
      <c r="AT10336"/>
      <c r="AU10336"/>
    </row>
    <row r="10337" spans="1:47" x14ac:dyDescent="0.25">
      <c r="A10337"/>
      <c r="C10337"/>
      <c r="D10337"/>
      <c r="J10337"/>
      <c r="L10337"/>
      <c r="M10337"/>
      <c r="N10337"/>
      <c r="O10337"/>
      <c r="P10337"/>
      <c r="Q10337"/>
      <c r="R10337"/>
      <c r="S10337"/>
      <c r="T10337"/>
      <c r="U10337"/>
      <c r="AA10337"/>
      <c r="AD10337"/>
      <c r="AR10337"/>
      <c r="AS10337"/>
      <c r="AT10337"/>
      <c r="AU10337"/>
    </row>
    <row r="10338" spans="1:47" x14ac:dyDescent="0.25">
      <c r="A10338"/>
      <c r="C10338"/>
      <c r="D10338"/>
      <c r="J10338"/>
      <c r="L10338"/>
      <c r="M10338"/>
      <c r="N10338"/>
      <c r="O10338"/>
      <c r="P10338"/>
      <c r="Q10338"/>
      <c r="R10338"/>
      <c r="S10338"/>
      <c r="T10338"/>
      <c r="U10338"/>
      <c r="AA10338"/>
      <c r="AD10338"/>
      <c r="AR10338"/>
      <c r="AS10338"/>
      <c r="AT10338"/>
      <c r="AU10338"/>
    </row>
    <row r="10339" spans="1:47" x14ac:dyDescent="0.25">
      <c r="A10339"/>
      <c r="C10339"/>
      <c r="D10339"/>
      <c r="J10339"/>
      <c r="L10339"/>
      <c r="M10339"/>
      <c r="N10339"/>
      <c r="O10339"/>
      <c r="P10339"/>
      <c r="Q10339"/>
      <c r="R10339"/>
      <c r="S10339"/>
      <c r="T10339"/>
      <c r="U10339"/>
      <c r="AA10339"/>
      <c r="AD10339"/>
      <c r="AR10339"/>
      <c r="AS10339"/>
      <c r="AT10339"/>
      <c r="AU10339"/>
    </row>
    <row r="10340" spans="1:47" x14ac:dyDescent="0.25">
      <c r="A10340"/>
      <c r="C10340"/>
      <c r="D10340"/>
      <c r="J10340"/>
      <c r="L10340"/>
      <c r="M10340"/>
      <c r="N10340"/>
      <c r="O10340"/>
      <c r="P10340"/>
      <c r="Q10340"/>
      <c r="R10340"/>
      <c r="S10340"/>
      <c r="T10340"/>
      <c r="U10340"/>
      <c r="AA10340"/>
      <c r="AD10340"/>
      <c r="AR10340"/>
      <c r="AS10340"/>
      <c r="AT10340"/>
      <c r="AU10340"/>
    </row>
    <row r="10341" spans="1:47" x14ac:dyDescent="0.25">
      <c r="A10341"/>
      <c r="C10341"/>
      <c r="D10341"/>
      <c r="J10341"/>
      <c r="L10341"/>
      <c r="M10341"/>
      <c r="N10341"/>
      <c r="O10341"/>
      <c r="P10341"/>
      <c r="Q10341"/>
      <c r="R10341"/>
      <c r="S10341"/>
      <c r="T10341"/>
      <c r="U10341"/>
      <c r="AA10341"/>
      <c r="AD10341"/>
      <c r="AR10341"/>
      <c r="AS10341"/>
      <c r="AT10341"/>
      <c r="AU10341"/>
    </row>
    <row r="10342" spans="1:47" x14ac:dyDescent="0.25">
      <c r="A10342"/>
      <c r="C10342"/>
      <c r="D10342"/>
      <c r="J10342"/>
      <c r="L10342"/>
      <c r="M10342"/>
      <c r="N10342"/>
      <c r="O10342"/>
      <c r="P10342"/>
      <c r="Q10342"/>
      <c r="R10342"/>
      <c r="S10342"/>
      <c r="T10342"/>
      <c r="U10342"/>
      <c r="AA10342"/>
      <c r="AD10342"/>
      <c r="AR10342"/>
      <c r="AS10342"/>
      <c r="AT10342"/>
      <c r="AU10342"/>
    </row>
    <row r="10343" spans="1:47" x14ac:dyDescent="0.25">
      <c r="A10343"/>
      <c r="C10343"/>
      <c r="D10343"/>
      <c r="J10343"/>
      <c r="L10343"/>
      <c r="M10343"/>
      <c r="N10343"/>
      <c r="O10343"/>
      <c r="P10343"/>
      <c r="Q10343"/>
      <c r="R10343"/>
      <c r="S10343"/>
      <c r="T10343"/>
      <c r="U10343"/>
      <c r="AA10343"/>
      <c r="AD10343"/>
      <c r="AR10343"/>
      <c r="AS10343"/>
      <c r="AT10343"/>
      <c r="AU10343"/>
    </row>
    <row r="10344" spans="1:47" x14ac:dyDescent="0.25">
      <c r="A10344"/>
      <c r="C10344"/>
      <c r="D10344"/>
      <c r="J10344"/>
      <c r="L10344"/>
      <c r="M10344"/>
      <c r="N10344"/>
      <c r="O10344"/>
      <c r="P10344"/>
      <c r="Q10344"/>
      <c r="R10344"/>
      <c r="S10344"/>
      <c r="T10344"/>
      <c r="U10344"/>
      <c r="AA10344"/>
      <c r="AD10344"/>
      <c r="AR10344"/>
      <c r="AS10344"/>
      <c r="AT10344"/>
      <c r="AU10344"/>
    </row>
    <row r="10345" spans="1:47" x14ac:dyDescent="0.25">
      <c r="A10345"/>
      <c r="C10345"/>
      <c r="D10345"/>
      <c r="J10345"/>
      <c r="L10345"/>
      <c r="M10345"/>
      <c r="N10345"/>
      <c r="O10345"/>
      <c r="P10345"/>
      <c r="Q10345"/>
      <c r="R10345"/>
      <c r="S10345"/>
      <c r="T10345"/>
      <c r="U10345"/>
      <c r="AA10345"/>
      <c r="AD10345"/>
      <c r="AR10345"/>
      <c r="AS10345"/>
      <c r="AT10345"/>
      <c r="AU10345"/>
    </row>
    <row r="10346" spans="1:47" x14ac:dyDescent="0.25">
      <c r="A10346"/>
      <c r="C10346"/>
      <c r="D10346"/>
      <c r="J10346"/>
      <c r="L10346"/>
      <c r="M10346"/>
      <c r="N10346"/>
      <c r="O10346"/>
      <c r="P10346"/>
      <c r="Q10346"/>
      <c r="R10346"/>
      <c r="S10346"/>
      <c r="T10346"/>
      <c r="U10346"/>
      <c r="AA10346"/>
      <c r="AD10346"/>
      <c r="AR10346"/>
      <c r="AS10346"/>
      <c r="AT10346"/>
      <c r="AU10346"/>
    </row>
    <row r="10347" spans="1:47" x14ac:dyDescent="0.25">
      <c r="A10347"/>
      <c r="C10347"/>
      <c r="D10347"/>
      <c r="J10347"/>
      <c r="L10347"/>
      <c r="M10347"/>
      <c r="N10347"/>
      <c r="O10347"/>
      <c r="P10347"/>
      <c r="Q10347"/>
      <c r="R10347"/>
      <c r="S10347"/>
      <c r="T10347"/>
      <c r="U10347"/>
      <c r="AA10347"/>
      <c r="AD10347"/>
      <c r="AR10347"/>
      <c r="AS10347"/>
      <c r="AT10347"/>
      <c r="AU10347"/>
    </row>
    <row r="10348" spans="1:47" x14ac:dyDescent="0.25">
      <c r="A10348"/>
      <c r="C10348"/>
      <c r="D10348"/>
      <c r="J10348"/>
      <c r="L10348"/>
      <c r="M10348"/>
      <c r="N10348"/>
      <c r="O10348"/>
      <c r="P10348"/>
      <c r="Q10348"/>
      <c r="R10348"/>
      <c r="S10348"/>
      <c r="T10348"/>
      <c r="U10348"/>
      <c r="AA10348"/>
      <c r="AD10348"/>
      <c r="AR10348"/>
      <c r="AS10348"/>
      <c r="AT10348"/>
      <c r="AU10348"/>
    </row>
    <row r="10349" spans="1:47" x14ac:dyDescent="0.25">
      <c r="A10349"/>
      <c r="C10349"/>
      <c r="D10349"/>
      <c r="J10349"/>
      <c r="L10349"/>
      <c r="M10349"/>
      <c r="N10349"/>
      <c r="O10349"/>
      <c r="P10349"/>
      <c r="Q10349"/>
      <c r="R10349"/>
      <c r="S10349"/>
      <c r="T10349"/>
      <c r="U10349"/>
      <c r="AA10349"/>
      <c r="AD10349"/>
      <c r="AR10349"/>
      <c r="AS10349"/>
      <c r="AT10349"/>
      <c r="AU10349"/>
    </row>
    <row r="10350" spans="1:47" x14ac:dyDescent="0.25">
      <c r="A10350"/>
      <c r="C10350"/>
      <c r="D10350"/>
      <c r="J10350"/>
      <c r="L10350"/>
      <c r="M10350"/>
      <c r="N10350"/>
      <c r="O10350"/>
      <c r="P10350"/>
      <c r="Q10350"/>
      <c r="R10350"/>
      <c r="S10350"/>
      <c r="T10350"/>
      <c r="U10350"/>
      <c r="AA10350"/>
      <c r="AD10350"/>
      <c r="AR10350"/>
      <c r="AS10350"/>
      <c r="AT10350"/>
      <c r="AU10350"/>
    </row>
    <row r="10351" spans="1:47" x14ac:dyDescent="0.25">
      <c r="A10351"/>
      <c r="C10351"/>
      <c r="D10351"/>
      <c r="J10351"/>
      <c r="L10351"/>
      <c r="M10351"/>
      <c r="N10351"/>
      <c r="O10351"/>
      <c r="P10351"/>
      <c r="Q10351"/>
      <c r="R10351"/>
      <c r="S10351"/>
      <c r="T10351"/>
      <c r="U10351"/>
      <c r="AA10351"/>
      <c r="AD10351"/>
      <c r="AR10351"/>
      <c r="AS10351"/>
      <c r="AT10351"/>
      <c r="AU10351"/>
    </row>
    <row r="10352" spans="1:47" x14ac:dyDescent="0.25">
      <c r="A10352"/>
      <c r="C10352"/>
      <c r="D10352"/>
      <c r="J10352"/>
      <c r="L10352"/>
      <c r="M10352"/>
      <c r="N10352"/>
      <c r="O10352"/>
      <c r="P10352"/>
      <c r="Q10352"/>
      <c r="R10352"/>
      <c r="S10352"/>
      <c r="T10352"/>
      <c r="U10352"/>
      <c r="AA10352"/>
      <c r="AD10352"/>
      <c r="AR10352"/>
      <c r="AS10352"/>
      <c r="AT10352"/>
      <c r="AU10352"/>
    </row>
    <row r="10353" spans="1:47" x14ac:dyDescent="0.25">
      <c r="A10353"/>
      <c r="C10353"/>
      <c r="D10353"/>
      <c r="J10353"/>
      <c r="L10353"/>
      <c r="M10353"/>
      <c r="N10353"/>
      <c r="O10353"/>
      <c r="P10353"/>
      <c r="Q10353"/>
      <c r="R10353"/>
      <c r="S10353"/>
      <c r="T10353"/>
      <c r="U10353"/>
      <c r="AA10353"/>
      <c r="AD10353"/>
      <c r="AR10353"/>
      <c r="AS10353"/>
      <c r="AT10353"/>
      <c r="AU10353"/>
    </row>
    <row r="10354" spans="1:47" x14ac:dyDescent="0.25">
      <c r="A10354"/>
      <c r="C10354"/>
      <c r="D10354"/>
      <c r="J10354"/>
      <c r="L10354"/>
      <c r="M10354"/>
      <c r="N10354"/>
      <c r="O10354"/>
      <c r="P10354"/>
      <c r="Q10354"/>
      <c r="R10354"/>
      <c r="S10354"/>
      <c r="T10354"/>
      <c r="U10354"/>
      <c r="AA10354"/>
      <c r="AD10354"/>
      <c r="AR10354"/>
      <c r="AS10354"/>
      <c r="AT10354"/>
      <c r="AU10354"/>
    </row>
    <row r="10355" spans="1:47" x14ac:dyDescent="0.25">
      <c r="A10355"/>
      <c r="C10355"/>
      <c r="D10355"/>
      <c r="J10355"/>
      <c r="L10355"/>
      <c r="M10355"/>
      <c r="N10355"/>
      <c r="O10355"/>
      <c r="P10355"/>
      <c r="Q10355"/>
      <c r="R10355"/>
      <c r="S10355"/>
      <c r="T10355"/>
      <c r="U10355"/>
      <c r="AA10355"/>
      <c r="AD10355"/>
      <c r="AR10355"/>
      <c r="AS10355"/>
      <c r="AT10355"/>
      <c r="AU10355"/>
    </row>
    <row r="10356" spans="1:47" x14ac:dyDescent="0.25">
      <c r="A10356"/>
      <c r="C10356"/>
      <c r="D10356"/>
      <c r="J10356"/>
      <c r="L10356"/>
      <c r="M10356"/>
      <c r="N10356"/>
      <c r="O10356"/>
      <c r="P10356"/>
      <c r="Q10356"/>
      <c r="R10356"/>
      <c r="S10356"/>
      <c r="T10356"/>
      <c r="U10356"/>
      <c r="AA10356"/>
      <c r="AD10356"/>
      <c r="AR10356"/>
      <c r="AS10356"/>
      <c r="AT10356"/>
      <c r="AU10356"/>
    </row>
    <row r="10357" spans="1:47" x14ac:dyDescent="0.25">
      <c r="A10357"/>
      <c r="C10357"/>
      <c r="D10357"/>
      <c r="J10357"/>
      <c r="L10357"/>
      <c r="M10357"/>
      <c r="N10357"/>
      <c r="O10357"/>
      <c r="P10357"/>
      <c r="Q10357"/>
      <c r="R10357"/>
      <c r="S10357"/>
      <c r="T10357"/>
      <c r="U10357"/>
      <c r="AA10357"/>
      <c r="AD10357"/>
      <c r="AR10357"/>
      <c r="AS10357"/>
      <c r="AT10357"/>
      <c r="AU10357"/>
    </row>
    <row r="10358" spans="1:47" x14ac:dyDescent="0.25">
      <c r="A10358"/>
      <c r="C10358"/>
      <c r="D10358"/>
      <c r="J10358"/>
      <c r="L10358"/>
      <c r="M10358"/>
      <c r="N10358"/>
      <c r="O10358"/>
      <c r="P10358"/>
      <c r="Q10358"/>
      <c r="R10358"/>
      <c r="S10358"/>
      <c r="T10358"/>
      <c r="U10358"/>
      <c r="AA10358"/>
      <c r="AD10358"/>
      <c r="AR10358"/>
      <c r="AS10358"/>
      <c r="AT10358"/>
      <c r="AU10358"/>
    </row>
    <row r="10359" spans="1:47" x14ac:dyDescent="0.25">
      <c r="A10359"/>
      <c r="C10359"/>
      <c r="D10359"/>
      <c r="J10359"/>
      <c r="L10359"/>
      <c r="M10359"/>
      <c r="N10359"/>
      <c r="O10359"/>
      <c r="P10359"/>
      <c r="Q10359"/>
      <c r="R10359"/>
      <c r="S10359"/>
      <c r="T10359"/>
      <c r="U10359"/>
      <c r="AA10359"/>
      <c r="AD10359"/>
      <c r="AR10359"/>
      <c r="AS10359"/>
      <c r="AT10359"/>
      <c r="AU10359"/>
    </row>
    <row r="10360" spans="1:47" x14ac:dyDescent="0.25">
      <c r="A10360"/>
      <c r="C10360"/>
      <c r="D10360"/>
      <c r="J10360"/>
      <c r="L10360"/>
      <c r="M10360"/>
      <c r="N10360"/>
      <c r="O10360"/>
      <c r="P10360"/>
      <c r="Q10360"/>
      <c r="R10360"/>
      <c r="S10360"/>
      <c r="T10360"/>
      <c r="U10360"/>
      <c r="AA10360"/>
      <c r="AD10360"/>
      <c r="AR10360"/>
      <c r="AS10360"/>
      <c r="AT10360"/>
      <c r="AU10360"/>
    </row>
    <row r="10361" spans="1:47" x14ac:dyDescent="0.25">
      <c r="A10361"/>
      <c r="C10361"/>
      <c r="D10361"/>
      <c r="J10361"/>
      <c r="L10361"/>
      <c r="M10361"/>
      <c r="N10361"/>
      <c r="O10361"/>
      <c r="P10361"/>
      <c r="Q10361"/>
      <c r="R10361"/>
      <c r="S10361"/>
      <c r="T10361"/>
      <c r="U10361"/>
      <c r="AA10361"/>
      <c r="AD10361"/>
      <c r="AR10361"/>
      <c r="AS10361"/>
      <c r="AT10361"/>
      <c r="AU10361"/>
    </row>
    <row r="10362" spans="1:47" x14ac:dyDescent="0.25">
      <c r="A10362"/>
      <c r="C10362"/>
      <c r="D10362"/>
      <c r="J10362"/>
      <c r="L10362"/>
      <c r="M10362"/>
      <c r="N10362"/>
      <c r="O10362"/>
      <c r="P10362"/>
      <c r="Q10362"/>
      <c r="R10362"/>
      <c r="S10362"/>
      <c r="T10362"/>
      <c r="U10362"/>
      <c r="AA10362"/>
      <c r="AD10362"/>
      <c r="AR10362"/>
      <c r="AS10362"/>
      <c r="AT10362"/>
      <c r="AU10362"/>
    </row>
    <row r="10363" spans="1:47" x14ac:dyDescent="0.25">
      <c r="A10363"/>
      <c r="C10363"/>
      <c r="D10363"/>
      <c r="J10363"/>
      <c r="L10363"/>
      <c r="M10363"/>
      <c r="N10363"/>
      <c r="O10363"/>
      <c r="P10363"/>
      <c r="Q10363"/>
      <c r="R10363"/>
      <c r="S10363"/>
      <c r="T10363"/>
      <c r="U10363"/>
      <c r="AA10363"/>
      <c r="AD10363"/>
      <c r="AR10363"/>
      <c r="AS10363"/>
      <c r="AT10363"/>
      <c r="AU10363"/>
    </row>
    <row r="10364" spans="1:47" x14ac:dyDescent="0.25">
      <c r="A10364"/>
      <c r="C10364"/>
      <c r="D10364"/>
      <c r="J10364"/>
      <c r="L10364"/>
      <c r="M10364"/>
      <c r="N10364"/>
      <c r="O10364"/>
      <c r="P10364"/>
      <c r="Q10364"/>
      <c r="R10364"/>
      <c r="S10364"/>
      <c r="T10364"/>
      <c r="U10364"/>
      <c r="AA10364"/>
      <c r="AD10364"/>
      <c r="AR10364"/>
      <c r="AS10364"/>
      <c r="AT10364"/>
      <c r="AU10364"/>
    </row>
    <row r="10365" spans="1:47" x14ac:dyDescent="0.25">
      <c r="A10365"/>
      <c r="C10365"/>
      <c r="D10365"/>
      <c r="J10365"/>
      <c r="L10365"/>
      <c r="M10365"/>
      <c r="N10365"/>
      <c r="O10365"/>
      <c r="P10365"/>
      <c r="Q10365"/>
      <c r="R10365"/>
      <c r="S10365"/>
      <c r="T10365"/>
      <c r="U10365"/>
      <c r="AA10365"/>
      <c r="AD10365"/>
      <c r="AR10365"/>
      <c r="AS10365"/>
      <c r="AT10365"/>
      <c r="AU10365"/>
    </row>
    <row r="10366" spans="1:47" x14ac:dyDescent="0.25">
      <c r="A10366"/>
      <c r="C10366"/>
      <c r="D10366"/>
      <c r="J10366"/>
      <c r="L10366"/>
      <c r="M10366"/>
      <c r="N10366"/>
      <c r="O10366"/>
      <c r="P10366"/>
      <c r="Q10366"/>
      <c r="R10366"/>
      <c r="S10366"/>
      <c r="T10366"/>
      <c r="U10366"/>
      <c r="AA10366"/>
      <c r="AD10366"/>
      <c r="AR10366"/>
      <c r="AS10366"/>
      <c r="AT10366"/>
      <c r="AU10366"/>
    </row>
    <row r="10367" spans="1:47" x14ac:dyDescent="0.25">
      <c r="A10367"/>
      <c r="C10367"/>
      <c r="D10367"/>
      <c r="J10367"/>
      <c r="L10367"/>
      <c r="M10367"/>
      <c r="N10367"/>
      <c r="O10367"/>
      <c r="P10367"/>
      <c r="Q10367"/>
      <c r="R10367"/>
      <c r="S10367"/>
      <c r="T10367"/>
      <c r="U10367"/>
      <c r="AA10367"/>
      <c r="AD10367"/>
      <c r="AR10367"/>
      <c r="AS10367"/>
      <c r="AT10367"/>
      <c r="AU10367"/>
    </row>
    <row r="10368" spans="1:47" x14ac:dyDescent="0.25">
      <c r="A10368"/>
      <c r="C10368"/>
      <c r="D10368"/>
      <c r="J10368"/>
      <c r="L10368"/>
      <c r="M10368"/>
      <c r="N10368"/>
      <c r="O10368"/>
      <c r="P10368"/>
      <c r="Q10368"/>
      <c r="R10368"/>
      <c r="S10368"/>
      <c r="T10368"/>
      <c r="U10368"/>
      <c r="AA10368"/>
      <c r="AD10368"/>
      <c r="AR10368"/>
      <c r="AS10368"/>
      <c r="AT10368"/>
      <c r="AU10368"/>
    </row>
    <row r="10369" spans="1:47" x14ac:dyDescent="0.25">
      <c r="A10369"/>
      <c r="C10369"/>
      <c r="D10369"/>
      <c r="J10369"/>
      <c r="L10369"/>
      <c r="M10369"/>
      <c r="N10369"/>
      <c r="O10369"/>
      <c r="P10369"/>
      <c r="Q10369"/>
      <c r="R10369"/>
      <c r="S10369"/>
      <c r="T10369"/>
      <c r="U10369"/>
      <c r="AA10369"/>
      <c r="AD10369"/>
      <c r="AR10369"/>
      <c r="AS10369"/>
      <c r="AT10369"/>
      <c r="AU10369"/>
    </row>
    <row r="10370" spans="1:47" x14ac:dyDescent="0.25">
      <c r="A10370"/>
      <c r="C10370"/>
      <c r="D10370"/>
      <c r="J10370"/>
      <c r="L10370"/>
      <c r="M10370"/>
      <c r="N10370"/>
      <c r="O10370"/>
      <c r="P10370"/>
      <c r="Q10370"/>
      <c r="R10370"/>
      <c r="S10370"/>
      <c r="T10370"/>
      <c r="U10370"/>
      <c r="AA10370"/>
      <c r="AD10370"/>
      <c r="AR10370"/>
      <c r="AS10370"/>
      <c r="AT10370"/>
      <c r="AU10370"/>
    </row>
    <row r="10371" spans="1:47" x14ac:dyDescent="0.25">
      <c r="A10371"/>
      <c r="C10371"/>
      <c r="D10371"/>
      <c r="J10371"/>
      <c r="L10371"/>
      <c r="M10371"/>
      <c r="N10371"/>
      <c r="O10371"/>
      <c r="P10371"/>
      <c r="Q10371"/>
      <c r="R10371"/>
      <c r="S10371"/>
      <c r="T10371"/>
      <c r="U10371"/>
      <c r="AA10371"/>
      <c r="AD10371"/>
      <c r="AR10371"/>
      <c r="AS10371"/>
      <c r="AT10371"/>
      <c r="AU10371"/>
    </row>
    <row r="10372" spans="1:47" x14ac:dyDescent="0.25">
      <c r="A10372"/>
      <c r="C10372"/>
      <c r="D10372"/>
      <c r="J10372"/>
      <c r="L10372"/>
      <c r="M10372"/>
      <c r="N10372"/>
      <c r="O10372"/>
      <c r="P10372"/>
      <c r="Q10372"/>
      <c r="R10372"/>
      <c r="S10372"/>
      <c r="T10372"/>
      <c r="U10372"/>
      <c r="AA10372"/>
      <c r="AD10372"/>
      <c r="AR10372"/>
      <c r="AS10372"/>
      <c r="AT10372"/>
      <c r="AU10372"/>
    </row>
    <row r="10373" spans="1:47" x14ac:dyDescent="0.25">
      <c r="A10373"/>
      <c r="C10373"/>
      <c r="D10373"/>
      <c r="J10373"/>
      <c r="L10373"/>
      <c r="M10373"/>
      <c r="N10373"/>
      <c r="O10373"/>
      <c r="P10373"/>
      <c r="Q10373"/>
      <c r="R10373"/>
      <c r="S10373"/>
      <c r="T10373"/>
      <c r="U10373"/>
      <c r="AA10373"/>
      <c r="AD10373"/>
      <c r="AR10373"/>
      <c r="AS10373"/>
      <c r="AT10373"/>
      <c r="AU10373"/>
    </row>
    <row r="10374" spans="1:47" x14ac:dyDescent="0.25">
      <c r="A10374"/>
      <c r="C10374"/>
      <c r="D10374"/>
      <c r="J10374"/>
      <c r="L10374"/>
      <c r="M10374"/>
      <c r="N10374"/>
      <c r="O10374"/>
      <c r="P10374"/>
      <c r="Q10374"/>
      <c r="R10374"/>
      <c r="S10374"/>
      <c r="T10374"/>
      <c r="U10374"/>
      <c r="AA10374"/>
      <c r="AD10374"/>
      <c r="AR10374"/>
      <c r="AS10374"/>
      <c r="AT10374"/>
      <c r="AU10374"/>
    </row>
    <row r="10375" spans="1:47" x14ac:dyDescent="0.25">
      <c r="A10375"/>
      <c r="C10375"/>
      <c r="D10375"/>
      <c r="J10375"/>
      <c r="L10375"/>
      <c r="M10375"/>
      <c r="N10375"/>
      <c r="O10375"/>
      <c r="P10375"/>
      <c r="Q10375"/>
      <c r="R10375"/>
      <c r="S10375"/>
      <c r="T10375"/>
      <c r="U10375"/>
      <c r="AA10375"/>
      <c r="AD10375"/>
      <c r="AR10375"/>
      <c r="AS10375"/>
      <c r="AT10375"/>
      <c r="AU10375"/>
    </row>
    <row r="10376" spans="1:47" x14ac:dyDescent="0.25">
      <c r="A10376"/>
      <c r="C10376"/>
      <c r="D10376"/>
      <c r="J10376"/>
      <c r="L10376"/>
      <c r="M10376"/>
      <c r="N10376"/>
      <c r="O10376"/>
      <c r="P10376"/>
      <c r="Q10376"/>
      <c r="R10376"/>
      <c r="S10376"/>
      <c r="T10376"/>
      <c r="U10376"/>
      <c r="AA10376"/>
      <c r="AD10376"/>
      <c r="AR10376"/>
      <c r="AS10376"/>
      <c r="AT10376"/>
      <c r="AU10376"/>
    </row>
    <row r="10377" spans="1:47" x14ac:dyDescent="0.25">
      <c r="A10377"/>
      <c r="C10377"/>
      <c r="D10377"/>
      <c r="J10377"/>
      <c r="L10377"/>
      <c r="M10377"/>
      <c r="N10377"/>
      <c r="O10377"/>
      <c r="P10377"/>
      <c r="Q10377"/>
      <c r="R10377"/>
      <c r="S10377"/>
      <c r="T10377"/>
      <c r="U10377"/>
      <c r="AA10377"/>
      <c r="AD10377"/>
      <c r="AR10377"/>
      <c r="AS10377"/>
      <c r="AT10377"/>
      <c r="AU10377"/>
    </row>
    <row r="10378" spans="1:47" x14ac:dyDescent="0.25">
      <c r="A10378"/>
      <c r="C10378"/>
      <c r="D10378"/>
      <c r="J10378"/>
      <c r="L10378"/>
      <c r="M10378"/>
      <c r="N10378"/>
      <c r="O10378"/>
      <c r="P10378"/>
      <c r="Q10378"/>
      <c r="R10378"/>
      <c r="S10378"/>
      <c r="T10378"/>
      <c r="U10378"/>
      <c r="AA10378"/>
      <c r="AD10378"/>
      <c r="AR10378"/>
      <c r="AS10378"/>
      <c r="AT10378"/>
      <c r="AU10378"/>
    </row>
    <row r="10379" spans="1:47" x14ac:dyDescent="0.25">
      <c r="A10379"/>
      <c r="C10379"/>
      <c r="D10379"/>
      <c r="J10379"/>
      <c r="L10379"/>
      <c r="M10379"/>
      <c r="N10379"/>
      <c r="O10379"/>
      <c r="P10379"/>
      <c r="Q10379"/>
      <c r="R10379"/>
      <c r="S10379"/>
      <c r="T10379"/>
      <c r="U10379"/>
      <c r="AA10379"/>
      <c r="AD10379"/>
      <c r="AR10379"/>
      <c r="AS10379"/>
      <c r="AT10379"/>
      <c r="AU10379"/>
    </row>
    <row r="10380" spans="1:47" x14ac:dyDescent="0.25">
      <c r="A10380"/>
      <c r="C10380"/>
      <c r="D10380"/>
      <c r="J10380"/>
      <c r="L10380"/>
      <c r="M10380"/>
      <c r="N10380"/>
      <c r="O10380"/>
      <c r="P10380"/>
      <c r="Q10380"/>
      <c r="R10380"/>
      <c r="S10380"/>
      <c r="T10380"/>
      <c r="U10380"/>
      <c r="AA10380"/>
      <c r="AD10380"/>
      <c r="AR10380"/>
      <c r="AS10380"/>
      <c r="AT10380"/>
      <c r="AU10380"/>
    </row>
    <row r="10381" spans="1:47" x14ac:dyDescent="0.25">
      <c r="A10381"/>
      <c r="C10381"/>
      <c r="D10381"/>
      <c r="J10381"/>
      <c r="L10381"/>
      <c r="M10381"/>
      <c r="N10381"/>
      <c r="O10381"/>
      <c r="P10381"/>
      <c r="Q10381"/>
      <c r="R10381"/>
      <c r="S10381"/>
      <c r="T10381"/>
      <c r="U10381"/>
      <c r="AA10381"/>
      <c r="AD10381"/>
      <c r="AR10381"/>
      <c r="AS10381"/>
      <c r="AT10381"/>
      <c r="AU10381"/>
    </row>
    <row r="10382" spans="1:47" x14ac:dyDescent="0.25">
      <c r="A10382"/>
      <c r="C10382"/>
      <c r="D10382"/>
      <c r="J10382"/>
      <c r="L10382"/>
      <c r="M10382"/>
      <c r="N10382"/>
      <c r="O10382"/>
      <c r="P10382"/>
      <c r="Q10382"/>
      <c r="R10382"/>
      <c r="S10382"/>
      <c r="T10382"/>
      <c r="U10382"/>
      <c r="AA10382"/>
      <c r="AD10382"/>
      <c r="AR10382"/>
      <c r="AS10382"/>
      <c r="AT10382"/>
      <c r="AU10382"/>
    </row>
    <row r="10383" spans="1:47" x14ac:dyDescent="0.25">
      <c r="A10383"/>
      <c r="C10383"/>
      <c r="D10383"/>
      <c r="J10383"/>
      <c r="L10383"/>
      <c r="M10383"/>
      <c r="N10383"/>
      <c r="O10383"/>
      <c r="P10383"/>
      <c r="Q10383"/>
      <c r="R10383"/>
      <c r="S10383"/>
      <c r="T10383"/>
      <c r="U10383"/>
      <c r="AA10383"/>
      <c r="AD10383"/>
      <c r="AR10383"/>
      <c r="AS10383"/>
      <c r="AT10383"/>
      <c r="AU10383"/>
    </row>
    <row r="10384" spans="1:47" x14ac:dyDescent="0.25">
      <c r="A10384"/>
      <c r="C10384"/>
      <c r="D10384"/>
      <c r="J10384"/>
      <c r="L10384"/>
      <c r="M10384"/>
      <c r="N10384"/>
      <c r="O10384"/>
      <c r="P10384"/>
      <c r="Q10384"/>
      <c r="R10384"/>
      <c r="S10384"/>
      <c r="T10384"/>
      <c r="U10384"/>
      <c r="AA10384"/>
      <c r="AD10384"/>
      <c r="AR10384"/>
      <c r="AS10384"/>
      <c r="AT10384"/>
      <c r="AU10384"/>
    </row>
    <row r="10385" spans="1:47" x14ac:dyDescent="0.25">
      <c r="A10385"/>
      <c r="C10385"/>
      <c r="D10385"/>
      <c r="J10385"/>
      <c r="L10385"/>
      <c r="M10385"/>
      <c r="N10385"/>
      <c r="O10385"/>
      <c r="P10385"/>
      <c r="Q10385"/>
      <c r="R10385"/>
      <c r="S10385"/>
      <c r="T10385"/>
      <c r="U10385"/>
      <c r="AA10385"/>
      <c r="AD10385"/>
      <c r="AR10385"/>
      <c r="AS10385"/>
      <c r="AT10385"/>
      <c r="AU10385"/>
    </row>
    <row r="10386" spans="1:47" x14ac:dyDescent="0.25">
      <c r="A10386"/>
      <c r="C10386"/>
      <c r="D10386"/>
      <c r="J10386"/>
      <c r="L10386"/>
      <c r="M10386"/>
      <c r="N10386"/>
      <c r="O10386"/>
      <c r="P10386"/>
      <c r="Q10386"/>
      <c r="R10386"/>
      <c r="S10386"/>
      <c r="T10386"/>
      <c r="U10386"/>
      <c r="AA10386"/>
      <c r="AD10386"/>
      <c r="AR10386"/>
      <c r="AS10386"/>
      <c r="AT10386"/>
      <c r="AU10386"/>
    </row>
    <row r="10387" spans="1:47" x14ac:dyDescent="0.25">
      <c r="A10387"/>
      <c r="C10387"/>
      <c r="D10387"/>
      <c r="J10387"/>
      <c r="L10387"/>
      <c r="M10387"/>
      <c r="N10387"/>
      <c r="O10387"/>
      <c r="P10387"/>
      <c r="Q10387"/>
      <c r="R10387"/>
      <c r="S10387"/>
      <c r="T10387"/>
      <c r="U10387"/>
      <c r="AA10387"/>
      <c r="AD10387"/>
      <c r="AR10387"/>
      <c r="AS10387"/>
      <c r="AT10387"/>
      <c r="AU10387"/>
    </row>
    <row r="10388" spans="1:47" x14ac:dyDescent="0.25">
      <c r="A10388"/>
      <c r="C10388"/>
      <c r="D10388"/>
      <c r="J10388"/>
      <c r="L10388"/>
      <c r="M10388"/>
      <c r="N10388"/>
      <c r="O10388"/>
      <c r="P10388"/>
      <c r="Q10388"/>
      <c r="R10388"/>
      <c r="S10388"/>
      <c r="T10388"/>
      <c r="U10388"/>
      <c r="AA10388"/>
      <c r="AD10388"/>
      <c r="AR10388"/>
      <c r="AS10388"/>
      <c r="AT10388"/>
      <c r="AU10388"/>
    </row>
    <row r="10389" spans="1:47" x14ac:dyDescent="0.25">
      <c r="A10389"/>
      <c r="C10389"/>
      <c r="D10389"/>
      <c r="J10389"/>
      <c r="L10389"/>
      <c r="M10389"/>
      <c r="N10389"/>
      <c r="O10389"/>
      <c r="P10389"/>
      <c r="Q10389"/>
      <c r="R10389"/>
      <c r="S10389"/>
      <c r="T10389"/>
      <c r="U10389"/>
      <c r="AA10389"/>
      <c r="AD10389"/>
      <c r="AR10389"/>
      <c r="AS10389"/>
      <c r="AT10389"/>
      <c r="AU10389"/>
    </row>
    <row r="10390" spans="1:47" x14ac:dyDescent="0.25">
      <c r="A10390"/>
      <c r="C10390"/>
      <c r="D10390"/>
      <c r="J10390"/>
      <c r="L10390"/>
      <c r="M10390"/>
      <c r="N10390"/>
      <c r="O10390"/>
      <c r="P10390"/>
      <c r="Q10390"/>
      <c r="R10390"/>
      <c r="S10390"/>
      <c r="T10390"/>
      <c r="U10390"/>
      <c r="AA10390"/>
      <c r="AD10390"/>
      <c r="AR10390"/>
      <c r="AS10390"/>
      <c r="AT10390"/>
      <c r="AU10390"/>
    </row>
    <row r="10391" spans="1:47" x14ac:dyDescent="0.25">
      <c r="A10391"/>
      <c r="C10391"/>
      <c r="D10391"/>
      <c r="J10391"/>
      <c r="L10391"/>
      <c r="M10391"/>
      <c r="N10391"/>
      <c r="O10391"/>
      <c r="P10391"/>
      <c r="Q10391"/>
      <c r="R10391"/>
      <c r="S10391"/>
      <c r="T10391"/>
      <c r="U10391"/>
      <c r="AA10391"/>
      <c r="AD10391"/>
      <c r="AR10391"/>
      <c r="AS10391"/>
      <c r="AT10391"/>
      <c r="AU10391"/>
    </row>
    <row r="10392" spans="1:47" x14ac:dyDescent="0.25">
      <c r="A10392"/>
      <c r="C10392"/>
      <c r="D10392"/>
      <c r="J10392"/>
      <c r="L10392"/>
      <c r="M10392"/>
      <c r="N10392"/>
      <c r="O10392"/>
      <c r="P10392"/>
      <c r="Q10392"/>
      <c r="R10392"/>
      <c r="S10392"/>
      <c r="T10392"/>
      <c r="U10392"/>
      <c r="AA10392"/>
      <c r="AD10392"/>
      <c r="AR10392"/>
      <c r="AS10392"/>
      <c r="AT10392"/>
      <c r="AU10392"/>
    </row>
    <row r="10393" spans="1:47" x14ac:dyDescent="0.25">
      <c r="A10393"/>
      <c r="C10393"/>
      <c r="D10393"/>
      <c r="J10393"/>
      <c r="L10393"/>
      <c r="M10393"/>
      <c r="N10393"/>
      <c r="O10393"/>
      <c r="P10393"/>
      <c r="Q10393"/>
      <c r="R10393"/>
      <c r="S10393"/>
      <c r="T10393"/>
      <c r="U10393"/>
      <c r="AA10393"/>
      <c r="AD10393"/>
      <c r="AR10393"/>
      <c r="AS10393"/>
      <c r="AT10393"/>
      <c r="AU10393"/>
    </row>
    <row r="10394" spans="1:47" x14ac:dyDescent="0.25">
      <c r="A10394"/>
      <c r="C10394"/>
      <c r="D10394"/>
      <c r="J10394"/>
      <c r="L10394"/>
      <c r="M10394"/>
      <c r="N10394"/>
      <c r="O10394"/>
      <c r="P10394"/>
      <c r="Q10394"/>
      <c r="R10394"/>
      <c r="S10394"/>
      <c r="T10394"/>
      <c r="U10394"/>
      <c r="AA10394"/>
      <c r="AD10394"/>
      <c r="AR10394"/>
      <c r="AS10394"/>
      <c r="AT10394"/>
      <c r="AU10394"/>
    </row>
    <row r="10395" spans="1:47" x14ac:dyDescent="0.25">
      <c r="A10395"/>
      <c r="C10395"/>
      <c r="D10395"/>
      <c r="J10395"/>
      <c r="L10395"/>
      <c r="M10395"/>
      <c r="N10395"/>
      <c r="O10395"/>
      <c r="P10395"/>
      <c r="Q10395"/>
      <c r="R10395"/>
      <c r="S10395"/>
      <c r="T10395"/>
      <c r="U10395"/>
      <c r="AA10395"/>
      <c r="AD10395"/>
      <c r="AR10395"/>
      <c r="AS10395"/>
      <c r="AT10395"/>
      <c r="AU10395"/>
    </row>
    <row r="10396" spans="1:47" x14ac:dyDescent="0.25">
      <c r="A10396"/>
      <c r="C10396"/>
      <c r="D10396"/>
      <c r="J10396"/>
      <c r="L10396"/>
      <c r="M10396"/>
      <c r="N10396"/>
      <c r="O10396"/>
      <c r="P10396"/>
      <c r="Q10396"/>
      <c r="R10396"/>
      <c r="S10396"/>
      <c r="T10396"/>
      <c r="U10396"/>
      <c r="AA10396"/>
      <c r="AD10396"/>
      <c r="AR10396"/>
      <c r="AS10396"/>
      <c r="AT10396"/>
      <c r="AU10396"/>
    </row>
    <row r="10397" spans="1:47" x14ac:dyDescent="0.25">
      <c r="A10397"/>
      <c r="C10397"/>
      <c r="D10397"/>
      <c r="J10397"/>
      <c r="L10397"/>
      <c r="M10397"/>
      <c r="N10397"/>
      <c r="O10397"/>
      <c r="P10397"/>
      <c r="Q10397"/>
      <c r="R10397"/>
      <c r="S10397"/>
      <c r="T10397"/>
      <c r="U10397"/>
      <c r="AA10397"/>
      <c r="AD10397"/>
      <c r="AR10397"/>
      <c r="AS10397"/>
      <c r="AT10397"/>
      <c r="AU10397"/>
    </row>
    <row r="10398" spans="1:47" x14ac:dyDescent="0.25">
      <c r="A10398"/>
      <c r="C10398"/>
      <c r="D10398"/>
      <c r="J10398"/>
      <c r="L10398"/>
      <c r="M10398"/>
      <c r="N10398"/>
      <c r="O10398"/>
      <c r="P10398"/>
      <c r="Q10398"/>
      <c r="R10398"/>
      <c r="S10398"/>
      <c r="T10398"/>
      <c r="U10398"/>
      <c r="AA10398"/>
      <c r="AD10398"/>
      <c r="AR10398"/>
      <c r="AS10398"/>
      <c r="AT10398"/>
      <c r="AU10398"/>
    </row>
    <row r="10399" spans="1:47" x14ac:dyDescent="0.25">
      <c r="A10399"/>
      <c r="C10399"/>
      <c r="D10399"/>
      <c r="J10399"/>
      <c r="L10399"/>
      <c r="M10399"/>
      <c r="N10399"/>
      <c r="O10399"/>
      <c r="P10399"/>
      <c r="Q10399"/>
      <c r="R10399"/>
      <c r="S10399"/>
      <c r="T10399"/>
      <c r="U10399"/>
      <c r="AA10399"/>
      <c r="AD10399"/>
      <c r="AR10399"/>
      <c r="AS10399"/>
      <c r="AT10399"/>
      <c r="AU10399"/>
    </row>
    <row r="10400" spans="1:47" x14ac:dyDescent="0.25">
      <c r="A10400"/>
      <c r="C10400"/>
      <c r="D10400"/>
      <c r="J10400"/>
      <c r="L10400"/>
      <c r="M10400"/>
      <c r="N10400"/>
      <c r="O10400"/>
      <c r="P10400"/>
      <c r="Q10400"/>
      <c r="R10400"/>
      <c r="S10400"/>
      <c r="T10400"/>
      <c r="U10400"/>
      <c r="AA10400"/>
      <c r="AD10400"/>
      <c r="AR10400"/>
      <c r="AS10400"/>
      <c r="AT10400"/>
      <c r="AU10400"/>
    </row>
    <row r="10401" spans="1:47" x14ac:dyDescent="0.25">
      <c r="A10401"/>
      <c r="C10401"/>
      <c r="D10401"/>
      <c r="J10401"/>
      <c r="L10401"/>
      <c r="M10401"/>
      <c r="N10401"/>
      <c r="O10401"/>
      <c r="P10401"/>
      <c r="Q10401"/>
      <c r="R10401"/>
      <c r="S10401"/>
      <c r="T10401"/>
      <c r="U10401"/>
      <c r="AA10401"/>
      <c r="AD10401"/>
      <c r="AR10401"/>
      <c r="AS10401"/>
      <c r="AT10401"/>
      <c r="AU10401"/>
    </row>
    <row r="10402" spans="1:47" x14ac:dyDescent="0.25">
      <c r="A10402"/>
      <c r="C10402"/>
      <c r="D10402"/>
      <c r="J10402"/>
      <c r="L10402"/>
      <c r="M10402"/>
      <c r="N10402"/>
      <c r="O10402"/>
      <c r="P10402"/>
      <c r="Q10402"/>
      <c r="R10402"/>
      <c r="S10402"/>
      <c r="T10402"/>
      <c r="U10402"/>
      <c r="AA10402"/>
      <c r="AD10402"/>
      <c r="AR10402"/>
      <c r="AS10402"/>
      <c r="AT10402"/>
      <c r="AU10402"/>
    </row>
    <row r="10403" spans="1:47" x14ac:dyDescent="0.25">
      <c r="A10403"/>
      <c r="C10403"/>
      <c r="D10403"/>
      <c r="J10403"/>
      <c r="L10403"/>
      <c r="M10403"/>
      <c r="N10403"/>
      <c r="O10403"/>
      <c r="P10403"/>
      <c r="Q10403"/>
      <c r="R10403"/>
      <c r="S10403"/>
      <c r="T10403"/>
      <c r="U10403"/>
      <c r="AA10403"/>
      <c r="AD10403"/>
      <c r="AR10403"/>
      <c r="AS10403"/>
      <c r="AT10403"/>
      <c r="AU10403"/>
    </row>
    <row r="10404" spans="1:47" x14ac:dyDescent="0.25">
      <c r="A10404"/>
      <c r="C10404"/>
      <c r="D10404"/>
      <c r="J10404"/>
      <c r="L10404"/>
      <c r="M10404"/>
      <c r="N10404"/>
      <c r="O10404"/>
      <c r="P10404"/>
      <c r="Q10404"/>
      <c r="R10404"/>
      <c r="S10404"/>
      <c r="T10404"/>
      <c r="U10404"/>
      <c r="AA10404"/>
      <c r="AD10404"/>
      <c r="AR10404"/>
      <c r="AS10404"/>
      <c r="AT10404"/>
      <c r="AU10404"/>
    </row>
    <row r="10405" spans="1:47" x14ac:dyDescent="0.25">
      <c r="A10405"/>
      <c r="C10405"/>
      <c r="D10405"/>
      <c r="J10405"/>
      <c r="L10405"/>
      <c r="M10405"/>
      <c r="N10405"/>
      <c r="O10405"/>
      <c r="P10405"/>
      <c r="Q10405"/>
      <c r="R10405"/>
      <c r="S10405"/>
      <c r="T10405"/>
      <c r="U10405"/>
      <c r="AA10405"/>
      <c r="AD10405"/>
      <c r="AR10405"/>
      <c r="AS10405"/>
      <c r="AT10405"/>
      <c r="AU10405"/>
    </row>
    <row r="10406" spans="1:47" x14ac:dyDescent="0.25">
      <c r="A10406"/>
      <c r="C10406"/>
      <c r="D10406"/>
      <c r="J10406"/>
      <c r="L10406"/>
      <c r="M10406"/>
      <c r="N10406"/>
      <c r="O10406"/>
      <c r="P10406"/>
      <c r="Q10406"/>
      <c r="R10406"/>
      <c r="S10406"/>
      <c r="T10406"/>
      <c r="U10406"/>
      <c r="AA10406"/>
      <c r="AD10406"/>
      <c r="AR10406"/>
      <c r="AS10406"/>
      <c r="AT10406"/>
      <c r="AU10406"/>
    </row>
    <row r="10407" spans="1:47" x14ac:dyDescent="0.25">
      <c r="A10407"/>
      <c r="C10407"/>
      <c r="D10407"/>
      <c r="J10407"/>
      <c r="L10407"/>
      <c r="M10407"/>
      <c r="N10407"/>
      <c r="O10407"/>
      <c r="P10407"/>
      <c r="Q10407"/>
      <c r="R10407"/>
      <c r="S10407"/>
      <c r="T10407"/>
      <c r="U10407"/>
      <c r="AA10407"/>
      <c r="AD10407"/>
      <c r="AR10407"/>
      <c r="AS10407"/>
      <c r="AT10407"/>
      <c r="AU10407"/>
    </row>
    <row r="10408" spans="1:47" x14ac:dyDescent="0.25">
      <c r="A10408"/>
      <c r="C10408"/>
      <c r="D10408"/>
      <c r="J10408"/>
      <c r="L10408"/>
      <c r="M10408"/>
      <c r="N10408"/>
      <c r="O10408"/>
      <c r="P10408"/>
      <c r="Q10408"/>
      <c r="R10408"/>
      <c r="S10408"/>
      <c r="T10408"/>
      <c r="U10408"/>
      <c r="AA10408"/>
      <c r="AD10408"/>
      <c r="AR10408"/>
      <c r="AS10408"/>
      <c r="AT10408"/>
      <c r="AU10408"/>
    </row>
    <row r="10409" spans="1:47" x14ac:dyDescent="0.25">
      <c r="A10409"/>
      <c r="C10409"/>
      <c r="D10409"/>
      <c r="J10409"/>
      <c r="L10409"/>
      <c r="M10409"/>
      <c r="N10409"/>
      <c r="O10409"/>
      <c r="P10409"/>
      <c r="Q10409"/>
      <c r="R10409"/>
      <c r="S10409"/>
      <c r="T10409"/>
      <c r="U10409"/>
      <c r="AA10409"/>
      <c r="AD10409"/>
      <c r="AR10409"/>
      <c r="AS10409"/>
      <c r="AT10409"/>
      <c r="AU10409"/>
    </row>
    <row r="10410" spans="1:47" x14ac:dyDescent="0.25">
      <c r="A10410"/>
      <c r="C10410"/>
      <c r="D10410"/>
      <c r="J10410"/>
      <c r="L10410"/>
      <c r="M10410"/>
      <c r="N10410"/>
      <c r="O10410"/>
      <c r="P10410"/>
      <c r="Q10410"/>
      <c r="R10410"/>
      <c r="S10410"/>
      <c r="T10410"/>
      <c r="U10410"/>
      <c r="AA10410"/>
      <c r="AD10410"/>
      <c r="AR10410"/>
      <c r="AS10410"/>
      <c r="AT10410"/>
      <c r="AU10410"/>
    </row>
    <row r="10411" spans="1:47" x14ac:dyDescent="0.25">
      <c r="A10411"/>
      <c r="C10411"/>
      <c r="D10411"/>
      <c r="J10411"/>
      <c r="L10411"/>
      <c r="M10411"/>
      <c r="N10411"/>
      <c r="O10411"/>
      <c r="P10411"/>
      <c r="Q10411"/>
      <c r="R10411"/>
      <c r="S10411"/>
      <c r="T10411"/>
      <c r="U10411"/>
      <c r="AA10411"/>
      <c r="AD10411"/>
      <c r="AR10411"/>
      <c r="AS10411"/>
      <c r="AT10411"/>
      <c r="AU10411"/>
    </row>
    <row r="10412" spans="1:47" x14ac:dyDescent="0.25">
      <c r="A10412"/>
      <c r="C10412"/>
      <c r="D10412"/>
      <c r="J10412"/>
      <c r="L10412"/>
      <c r="M10412"/>
      <c r="N10412"/>
      <c r="O10412"/>
      <c r="P10412"/>
      <c r="Q10412"/>
      <c r="R10412"/>
      <c r="S10412"/>
      <c r="T10412"/>
      <c r="U10412"/>
      <c r="AA10412"/>
      <c r="AD10412"/>
      <c r="AR10412"/>
      <c r="AS10412"/>
      <c r="AT10412"/>
      <c r="AU10412"/>
    </row>
    <row r="10413" spans="1:47" x14ac:dyDescent="0.25">
      <c r="A10413"/>
      <c r="C10413"/>
      <c r="D10413"/>
      <c r="J10413"/>
      <c r="L10413"/>
      <c r="M10413"/>
      <c r="N10413"/>
      <c r="O10413"/>
      <c r="P10413"/>
      <c r="Q10413"/>
      <c r="R10413"/>
      <c r="S10413"/>
      <c r="T10413"/>
      <c r="U10413"/>
      <c r="AA10413"/>
      <c r="AD10413"/>
      <c r="AR10413"/>
      <c r="AS10413"/>
      <c r="AT10413"/>
      <c r="AU10413"/>
    </row>
    <row r="10414" spans="1:47" x14ac:dyDescent="0.25">
      <c r="A10414"/>
      <c r="C10414"/>
      <c r="D10414"/>
      <c r="J10414"/>
      <c r="L10414"/>
      <c r="M10414"/>
      <c r="N10414"/>
      <c r="O10414"/>
      <c r="P10414"/>
      <c r="Q10414"/>
      <c r="R10414"/>
      <c r="S10414"/>
      <c r="T10414"/>
      <c r="U10414"/>
      <c r="AA10414"/>
      <c r="AD10414"/>
      <c r="AR10414"/>
      <c r="AS10414"/>
      <c r="AT10414"/>
      <c r="AU10414"/>
    </row>
    <row r="10415" spans="1:47" x14ac:dyDescent="0.25">
      <c r="A10415"/>
      <c r="C10415"/>
      <c r="D10415"/>
      <c r="J10415"/>
      <c r="L10415"/>
      <c r="M10415"/>
      <c r="N10415"/>
      <c r="O10415"/>
      <c r="P10415"/>
      <c r="Q10415"/>
      <c r="R10415"/>
      <c r="S10415"/>
      <c r="T10415"/>
      <c r="U10415"/>
      <c r="AA10415"/>
      <c r="AD10415"/>
      <c r="AR10415"/>
      <c r="AS10415"/>
      <c r="AT10415"/>
      <c r="AU10415"/>
    </row>
    <row r="10416" spans="1:47" x14ac:dyDescent="0.25">
      <c r="A10416"/>
      <c r="C10416"/>
      <c r="D10416"/>
      <c r="J10416"/>
      <c r="L10416"/>
      <c r="M10416"/>
      <c r="N10416"/>
      <c r="O10416"/>
      <c r="P10416"/>
      <c r="Q10416"/>
      <c r="R10416"/>
      <c r="S10416"/>
      <c r="T10416"/>
      <c r="U10416"/>
      <c r="AA10416"/>
      <c r="AD10416"/>
      <c r="AR10416"/>
      <c r="AS10416"/>
      <c r="AT10416"/>
      <c r="AU10416"/>
    </row>
    <row r="10417" spans="1:47" x14ac:dyDescent="0.25">
      <c r="A10417"/>
      <c r="C10417"/>
      <c r="D10417"/>
      <c r="J10417"/>
      <c r="L10417"/>
      <c r="M10417"/>
      <c r="N10417"/>
      <c r="O10417"/>
      <c r="P10417"/>
      <c r="Q10417"/>
      <c r="R10417"/>
      <c r="S10417"/>
      <c r="T10417"/>
      <c r="U10417"/>
      <c r="AA10417"/>
      <c r="AD10417"/>
      <c r="AR10417"/>
      <c r="AS10417"/>
      <c r="AT10417"/>
      <c r="AU10417"/>
    </row>
    <row r="10418" spans="1:47" x14ac:dyDescent="0.25">
      <c r="A10418"/>
      <c r="C10418"/>
      <c r="D10418"/>
      <c r="J10418"/>
      <c r="L10418"/>
      <c r="M10418"/>
      <c r="N10418"/>
      <c r="O10418"/>
      <c r="P10418"/>
      <c r="Q10418"/>
      <c r="R10418"/>
      <c r="S10418"/>
      <c r="T10418"/>
      <c r="U10418"/>
      <c r="AA10418"/>
      <c r="AD10418"/>
      <c r="AR10418"/>
      <c r="AS10418"/>
      <c r="AT10418"/>
      <c r="AU10418"/>
    </row>
    <row r="10419" spans="1:47" x14ac:dyDescent="0.25">
      <c r="A10419"/>
      <c r="C10419"/>
      <c r="D10419"/>
      <c r="J10419"/>
      <c r="L10419"/>
      <c r="M10419"/>
      <c r="N10419"/>
      <c r="O10419"/>
      <c r="P10419"/>
      <c r="Q10419"/>
      <c r="R10419"/>
      <c r="S10419"/>
      <c r="T10419"/>
      <c r="U10419"/>
      <c r="AA10419"/>
      <c r="AD10419"/>
      <c r="AR10419"/>
      <c r="AS10419"/>
      <c r="AT10419"/>
      <c r="AU10419"/>
    </row>
    <row r="10420" spans="1:47" x14ac:dyDescent="0.25">
      <c r="A10420"/>
      <c r="C10420"/>
      <c r="D10420"/>
      <c r="J10420"/>
      <c r="L10420"/>
      <c r="M10420"/>
      <c r="N10420"/>
      <c r="O10420"/>
      <c r="P10420"/>
      <c r="Q10420"/>
      <c r="R10420"/>
      <c r="S10420"/>
      <c r="T10420"/>
      <c r="U10420"/>
      <c r="AA10420"/>
      <c r="AD10420"/>
      <c r="AR10420"/>
      <c r="AS10420"/>
      <c r="AT10420"/>
      <c r="AU10420"/>
    </row>
    <row r="10421" spans="1:47" x14ac:dyDescent="0.25">
      <c r="A10421"/>
      <c r="C10421"/>
      <c r="D10421"/>
      <c r="J10421"/>
      <c r="L10421"/>
      <c r="M10421"/>
      <c r="N10421"/>
      <c r="O10421"/>
      <c r="P10421"/>
      <c r="Q10421"/>
      <c r="R10421"/>
      <c r="S10421"/>
      <c r="T10421"/>
      <c r="U10421"/>
      <c r="AA10421"/>
      <c r="AD10421"/>
      <c r="AR10421"/>
      <c r="AS10421"/>
      <c r="AT10421"/>
      <c r="AU10421"/>
    </row>
    <row r="10422" spans="1:47" x14ac:dyDescent="0.25">
      <c r="A10422"/>
      <c r="C10422"/>
      <c r="D10422"/>
      <c r="J10422"/>
      <c r="L10422"/>
      <c r="M10422"/>
      <c r="N10422"/>
      <c r="O10422"/>
      <c r="P10422"/>
      <c r="Q10422"/>
      <c r="R10422"/>
      <c r="S10422"/>
      <c r="T10422"/>
      <c r="U10422"/>
      <c r="AA10422"/>
      <c r="AD10422"/>
      <c r="AR10422"/>
      <c r="AS10422"/>
      <c r="AT10422"/>
      <c r="AU10422"/>
    </row>
    <row r="10423" spans="1:47" x14ac:dyDescent="0.25">
      <c r="A10423"/>
      <c r="C10423"/>
      <c r="D10423"/>
      <c r="J10423"/>
      <c r="L10423"/>
      <c r="M10423"/>
      <c r="N10423"/>
      <c r="O10423"/>
      <c r="P10423"/>
      <c r="Q10423"/>
      <c r="R10423"/>
      <c r="S10423"/>
      <c r="T10423"/>
      <c r="U10423"/>
      <c r="AA10423"/>
      <c r="AD10423"/>
      <c r="AR10423"/>
      <c r="AS10423"/>
      <c r="AT10423"/>
      <c r="AU10423"/>
    </row>
    <row r="10424" spans="1:47" x14ac:dyDescent="0.25">
      <c r="A10424"/>
      <c r="C10424"/>
      <c r="D10424"/>
      <c r="J10424"/>
      <c r="L10424"/>
      <c r="M10424"/>
      <c r="N10424"/>
      <c r="O10424"/>
      <c r="P10424"/>
      <c r="Q10424"/>
      <c r="R10424"/>
      <c r="S10424"/>
      <c r="T10424"/>
      <c r="U10424"/>
      <c r="AA10424"/>
      <c r="AD10424"/>
      <c r="AR10424"/>
      <c r="AS10424"/>
      <c r="AT10424"/>
      <c r="AU10424"/>
    </row>
    <row r="10425" spans="1:47" x14ac:dyDescent="0.25">
      <c r="A10425"/>
      <c r="C10425"/>
      <c r="D10425"/>
      <c r="J10425"/>
      <c r="L10425"/>
      <c r="M10425"/>
      <c r="N10425"/>
      <c r="O10425"/>
      <c r="P10425"/>
      <c r="Q10425"/>
      <c r="R10425"/>
      <c r="S10425"/>
      <c r="T10425"/>
      <c r="U10425"/>
      <c r="AA10425"/>
      <c r="AD10425"/>
      <c r="AR10425"/>
      <c r="AS10425"/>
      <c r="AT10425"/>
      <c r="AU10425"/>
    </row>
    <row r="10426" spans="1:47" x14ac:dyDescent="0.25">
      <c r="A10426"/>
      <c r="C10426"/>
      <c r="D10426"/>
      <c r="J10426"/>
      <c r="L10426"/>
      <c r="M10426"/>
      <c r="N10426"/>
      <c r="O10426"/>
      <c r="P10426"/>
      <c r="Q10426"/>
      <c r="R10426"/>
      <c r="S10426"/>
      <c r="T10426"/>
      <c r="U10426"/>
      <c r="AA10426"/>
      <c r="AD10426"/>
      <c r="AR10426"/>
      <c r="AS10426"/>
      <c r="AT10426"/>
      <c r="AU10426"/>
    </row>
    <row r="10427" spans="1:47" x14ac:dyDescent="0.25">
      <c r="A10427"/>
      <c r="C10427"/>
      <c r="D10427"/>
      <c r="J10427"/>
      <c r="L10427"/>
      <c r="M10427"/>
      <c r="N10427"/>
      <c r="O10427"/>
      <c r="P10427"/>
      <c r="Q10427"/>
      <c r="R10427"/>
      <c r="S10427"/>
      <c r="T10427"/>
      <c r="U10427"/>
      <c r="AA10427"/>
      <c r="AD10427"/>
      <c r="AR10427"/>
      <c r="AS10427"/>
      <c r="AT10427"/>
      <c r="AU10427"/>
    </row>
    <row r="10428" spans="1:47" x14ac:dyDescent="0.25">
      <c r="A10428"/>
      <c r="C10428"/>
      <c r="D10428"/>
      <c r="J10428"/>
      <c r="L10428"/>
      <c r="M10428"/>
      <c r="N10428"/>
      <c r="O10428"/>
      <c r="P10428"/>
      <c r="Q10428"/>
      <c r="R10428"/>
      <c r="S10428"/>
      <c r="T10428"/>
      <c r="U10428"/>
      <c r="AA10428"/>
      <c r="AD10428"/>
      <c r="AR10428"/>
      <c r="AS10428"/>
      <c r="AT10428"/>
      <c r="AU10428"/>
    </row>
    <row r="10429" spans="1:47" x14ac:dyDescent="0.25">
      <c r="A10429"/>
      <c r="C10429"/>
      <c r="D10429"/>
      <c r="J10429"/>
      <c r="L10429"/>
      <c r="M10429"/>
      <c r="N10429"/>
      <c r="O10429"/>
      <c r="P10429"/>
      <c r="Q10429"/>
      <c r="R10429"/>
      <c r="S10429"/>
      <c r="T10429"/>
      <c r="U10429"/>
      <c r="AA10429"/>
      <c r="AD10429"/>
      <c r="AR10429"/>
      <c r="AS10429"/>
      <c r="AT10429"/>
      <c r="AU10429"/>
    </row>
    <row r="10430" spans="1:47" x14ac:dyDescent="0.25">
      <c r="A10430"/>
      <c r="C10430"/>
      <c r="D10430"/>
      <c r="J10430"/>
      <c r="L10430"/>
      <c r="M10430"/>
      <c r="N10430"/>
      <c r="O10430"/>
      <c r="P10430"/>
      <c r="Q10430"/>
      <c r="R10430"/>
      <c r="S10430"/>
      <c r="T10430"/>
      <c r="U10430"/>
      <c r="AA10430"/>
      <c r="AD10430"/>
      <c r="AR10430"/>
      <c r="AS10430"/>
      <c r="AT10430"/>
      <c r="AU10430"/>
    </row>
    <row r="10431" spans="1:47" x14ac:dyDescent="0.25">
      <c r="A10431"/>
      <c r="C10431"/>
      <c r="D10431"/>
      <c r="J10431"/>
      <c r="L10431"/>
      <c r="M10431"/>
      <c r="N10431"/>
      <c r="O10431"/>
      <c r="P10431"/>
      <c r="Q10431"/>
      <c r="R10431"/>
      <c r="S10431"/>
      <c r="T10431"/>
      <c r="U10431"/>
      <c r="AA10431"/>
      <c r="AD10431"/>
      <c r="AR10431"/>
      <c r="AS10431"/>
      <c r="AT10431"/>
      <c r="AU10431"/>
    </row>
    <row r="10432" spans="1:47" x14ac:dyDescent="0.25">
      <c r="A10432"/>
      <c r="C10432"/>
      <c r="D10432"/>
      <c r="J10432"/>
      <c r="L10432"/>
      <c r="M10432"/>
      <c r="N10432"/>
      <c r="O10432"/>
      <c r="P10432"/>
      <c r="Q10432"/>
      <c r="R10432"/>
      <c r="S10432"/>
      <c r="T10432"/>
      <c r="U10432"/>
      <c r="AA10432"/>
      <c r="AD10432"/>
      <c r="AR10432"/>
      <c r="AS10432"/>
      <c r="AT10432"/>
      <c r="AU10432"/>
    </row>
    <row r="10433" spans="1:47" x14ac:dyDescent="0.25">
      <c r="A10433"/>
      <c r="C10433"/>
      <c r="D10433"/>
      <c r="J10433"/>
      <c r="L10433"/>
      <c r="M10433"/>
      <c r="N10433"/>
      <c r="O10433"/>
      <c r="P10433"/>
      <c r="Q10433"/>
      <c r="R10433"/>
      <c r="S10433"/>
      <c r="T10433"/>
      <c r="U10433"/>
      <c r="AA10433"/>
      <c r="AD10433"/>
      <c r="AR10433"/>
      <c r="AS10433"/>
      <c r="AT10433"/>
      <c r="AU10433"/>
    </row>
    <row r="10434" spans="1:47" x14ac:dyDescent="0.25">
      <c r="A10434"/>
      <c r="C10434"/>
      <c r="D10434"/>
      <c r="J10434"/>
      <c r="L10434"/>
      <c r="M10434"/>
      <c r="N10434"/>
      <c r="O10434"/>
      <c r="P10434"/>
      <c r="Q10434"/>
      <c r="R10434"/>
      <c r="S10434"/>
      <c r="T10434"/>
      <c r="U10434"/>
      <c r="AA10434"/>
      <c r="AD10434"/>
      <c r="AR10434"/>
      <c r="AS10434"/>
      <c r="AT10434"/>
      <c r="AU10434"/>
    </row>
    <row r="10435" spans="1:47" x14ac:dyDescent="0.25">
      <c r="A10435"/>
      <c r="C10435"/>
      <c r="D10435"/>
      <c r="J10435"/>
      <c r="L10435"/>
      <c r="M10435"/>
      <c r="N10435"/>
      <c r="O10435"/>
      <c r="P10435"/>
      <c r="Q10435"/>
      <c r="R10435"/>
      <c r="S10435"/>
      <c r="T10435"/>
      <c r="U10435"/>
      <c r="AA10435"/>
      <c r="AD10435"/>
      <c r="AR10435"/>
      <c r="AS10435"/>
      <c r="AT10435"/>
      <c r="AU10435"/>
    </row>
    <row r="10436" spans="1:47" x14ac:dyDescent="0.25">
      <c r="A10436"/>
      <c r="C10436"/>
      <c r="D10436"/>
      <c r="J10436"/>
      <c r="L10436"/>
      <c r="M10436"/>
      <c r="N10436"/>
      <c r="O10436"/>
      <c r="P10436"/>
      <c r="Q10436"/>
      <c r="R10436"/>
      <c r="S10436"/>
      <c r="T10436"/>
      <c r="U10436"/>
      <c r="AA10436"/>
      <c r="AD10436"/>
      <c r="AR10436"/>
      <c r="AS10436"/>
      <c r="AT10436"/>
      <c r="AU10436"/>
    </row>
    <row r="10437" spans="1:47" x14ac:dyDescent="0.25">
      <c r="A10437"/>
      <c r="C10437"/>
      <c r="D10437"/>
      <c r="J10437"/>
      <c r="L10437"/>
      <c r="M10437"/>
      <c r="N10437"/>
      <c r="O10437"/>
      <c r="P10437"/>
      <c r="Q10437"/>
      <c r="R10437"/>
      <c r="S10437"/>
      <c r="T10437"/>
      <c r="U10437"/>
      <c r="AA10437"/>
      <c r="AD10437"/>
      <c r="AR10437"/>
      <c r="AS10437"/>
      <c r="AT10437"/>
      <c r="AU10437"/>
    </row>
    <row r="10438" spans="1:47" x14ac:dyDescent="0.25">
      <c r="A10438"/>
      <c r="C10438"/>
      <c r="D10438"/>
      <c r="J10438"/>
      <c r="L10438"/>
      <c r="M10438"/>
      <c r="N10438"/>
      <c r="O10438"/>
      <c r="P10438"/>
      <c r="Q10438"/>
      <c r="R10438"/>
      <c r="S10438"/>
      <c r="T10438"/>
      <c r="U10438"/>
      <c r="AA10438"/>
      <c r="AD10438"/>
      <c r="AR10438"/>
      <c r="AS10438"/>
      <c r="AT10438"/>
      <c r="AU10438"/>
    </row>
    <row r="10439" spans="1:47" x14ac:dyDescent="0.25">
      <c r="A10439"/>
      <c r="C10439"/>
      <c r="D10439"/>
      <c r="J10439"/>
      <c r="L10439"/>
      <c r="M10439"/>
      <c r="N10439"/>
      <c r="O10439"/>
      <c r="P10439"/>
      <c r="Q10439"/>
      <c r="R10439"/>
      <c r="S10439"/>
      <c r="T10439"/>
      <c r="U10439"/>
      <c r="AA10439"/>
      <c r="AD10439"/>
      <c r="AR10439"/>
      <c r="AS10439"/>
      <c r="AT10439"/>
      <c r="AU10439"/>
    </row>
    <row r="10440" spans="1:47" x14ac:dyDescent="0.25">
      <c r="A10440"/>
      <c r="C10440"/>
      <c r="D10440"/>
      <c r="J10440"/>
      <c r="L10440"/>
      <c r="M10440"/>
      <c r="N10440"/>
      <c r="O10440"/>
      <c r="P10440"/>
      <c r="Q10440"/>
      <c r="R10440"/>
      <c r="S10440"/>
      <c r="T10440"/>
      <c r="U10440"/>
      <c r="AA10440"/>
      <c r="AD10440"/>
      <c r="AR10440"/>
      <c r="AS10440"/>
      <c r="AT10440"/>
      <c r="AU10440"/>
    </row>
    <row r="10441" spans="1:47" x14ac:dyDescent="0.25">
      <c r="A10441"/>
      <c r="C10441"/>
      <c r="D10441"/>
      <c r="J10441"/>
      <c r="L10441"/>
      <c r="M10441"/>
      <c r="N10441"/>
      <c r="O10441"/>
      <c r="P10441"/>
      <c r="Q10441"/>
      <c r="R10441"/>
      <c r="S10441"/>
      <c r="T10441"/>
      <c r="U10441"/>
      <c r="AA10441"/>
      <c r="AD10441"/>
      <c r="AR10441"/>
      <c r="AS10441"/>
      <c r="AT10441"/>
      <c r="AU10441"/>
    </row>
    <row r="10442" spans="1:47" x14ac:dyDescent="0.25">
      <c r="A10442"/>
      <c r="C10442"/>
      <c r="D10442"/>
      <c r="J10442"/>
      <c r="L10442"/>
      <c r="M10442"/>
      <c r="N10442"/>
      <c r="O10442"/>
      <c r="P10442"/>
      <c r="Q10442"/>
      <c r="R10442"/>
      <c r="S10442"/>
      <c r="T10442"/>
      <c r="U10442"/>
      <c r="AA10442"/>
      <c r="AD10442"/>
      <c r="AR10442"/>
      <c r="AS10442"/>
      <c r="AT10442"/>
      <c r="AU10442"/>
    </row>
    <row r="10443" spans="1:47" x14ac:dyDescent="0.25">
      <c r="A10443"/>
      <c r="C10443"/>
      <c r="D10443"/>
      <c r="J10443"/>
      <c r="L10443"/>
      <c r="M10443"/>
      <c r="N10443"/>
      <c r="O10443"/>
      <c r="P10443"/>
      <c r="Q10443"/>
      <c r="R10443"/>
      <c r="S10443"/>
      <c r="T10443"/>
      <c r="U10443"/>
      <c r="AA10443"/>
      <c r="AD10443"/>
      <c r="AR10443"/>
      <c r="AS10443"/>
      <c r="AT10443"/>
      <c r="AU10443"/>
    </row>
    <row r="10444" spans="1:47" x14ac:dyDescent="0.25">
      <c r="A10444"/>
      <c r="C10444"/>
      <c r="D10444"/>
      <c r="J10444"/>
      <c r="L10444"/>
      <c r="M10444"/>
      <c r="N10444"/>
      <c r="O10444"/>
      <c r="P10444"/>
      <c r="Q10444"/>
      <c r="R10444"/>
      <c r="S10444"/>
      <c r="T10444"/>
      <c r="U10444"/>
      <c r="AA10444"/>
      <c r="AD10444"/>
      <c r="AR10444"/>
      <c r="AS10444"/>
      <c r="AT10444"/>
      <c r="AU10444"/>
    </row>
    <row r="10445" spans="1:47" x14ac:dyDescent="0.25">
      <c r="A10445"/>
      <c r="C10445"/>
      <c r="D10445"/>
      <c r="J10445"/>
      <c r="L10445"/>
      <c r="M10445"/>
      <c r="N10445"/>
      <c r="O10445"/>
      <c r="P10445"/>
      <c r="Q10445"/>
      <c r="R10445"/>
      <c r="S10445"/>
      <c r="T10445"/>
      <c r="U10445"/>
      <c r="AA10445"/>
      <c r="AD10445"/>
      <c r="AR10445"/>
      <c r="AS10445"/>
      <c r="AT10445"/>
      <c r="AU10445"/>
    </row>
    <row r="10446" spans="1:47" x14ac:dyDescent="0.25">
      <c r="A10446"/>
      <c r="C10446"/>
      <c r="D10446"/>
      <c r="J10446"/>
      <c r="L10446"/>
      <c r="M10446"/>
      <c r="N10446"/>
      <c r="O10446"/>
      <c r="P10446"/>
      <c r="Q10446"/>
      <c r="R10446"/>
      <c r="S10446"/>
      <c r="T10446"/>
      <c r="U10446"/>
      <c r="AA10446"/>
      <c r="AD10446"/>
      <c r="AR10446"/>
      <c r="AS10446"/>
      <c r="AT10446"/>
      <c r="AU10446"/>
    </row>
    <row r="10447" spans="1:47" x14ac:dyDescent="0.25">
      <c r="A10447"/>
      <c r="C10447"/>
      <c r="D10447"/>
      <c r="J10447"/>
      <c r="L10447"/>
      <c r="M10447"/>
      <c r="N10447"/>
      <c r="O10447"/>
      <c r="P10447"/>
      <c r="Q10447"/>
      <c r="R10447"/>
      <c r="S10447"/>
      <c r="T10447"/>
      <c r="U10447"/>
      <c r="AA10447"/>
      <c r="AD10447"/>
      <c r="AR10447"/>
      <c r="AS10447"/>
      <c r="AT10447"/>
      <c r="AU10447"/>
    </row>
    <row r="10448" spans="1:47" x14ac:dyDescent="0.25">
      <c r="A10448"/>
      <c r="C10448"/>
      <c r="D10448"/>
      <c r="J10448"/>
      <c r="L10448"/>
      <c r="M10448"/>
      <c r="N10448"/>
      <c r="O10448"/>
      <c r="P10448"/>
      <c r="Q10448"/>
      <c r="R10448"/>
      <c r="S10448"/>
      <c r="T10448"/>
      <c r="U10448"/>
      <c r="AA10448"/>
      <c r="AD10448"/>
      <c r="AR10448"/>
      <c r="AS10448"/>
      <c r="AT10448"/>
      <c r="AU10448"/>
    </row>
    <row r="10449" spans="1:47" x14ac:dyDescent="0.25">
      <c r="A10449"/>
      <c r="C10449"/>
      <c r="D10449"/>
      <c r="J10449"/>
      <c r="L10449"/>
      <c r="M10449"/>
      <c r="N10449"/>
      <c r="O10449"/>
      <c r="P10449"/>
      <c r="Q10449"/>
      <c r="R10449"/>
      <c r="S10449"/>
      <c r="T10449"/>
      <c r="U10449"/>
      <c r="AA10449"/>
      <c r="AD10449"/>
      <c r="AR10449"/>
      <c r="AS10449"/>
      <c r="AT10449"/>
      <c r="AU10449"/>
    </row>
    <row r="10450" spans="1:47" x14ac:dyDescent="0.25">
      <c r="A10450"/>
      <c r="C10450"/>
      <c r="D10450"/>
      <c r="J10450"/>
      <c r="L10450"/>
      <c r="M10450"/>
      <c r="N10450"/>
      <c r="O10450"/>
      <c r="P10450"/>
      <c r="Q10450"/>
      <c r="R10450"/>
      <c r="S10450"/>
      <c r="T10450"/>
      <c r="U10450"/>
      <c r="AA10450"/>
      <c r="AD10450"/>
      <c r="AR10450"/>
      <c r="AS10450"/>
      <c r="AT10450"/>
      <c r="AU10450"/>
    </row>
    <row r="10451" spans="1:47" x14ac:dyDescent="0.25">
      <c r="A10451"/>
      <c r="C10451"/>
      <c r="D10451"/>
      <c r="J10451"/>
      <c r="L10451"/>
      <c r="M10451"/>
      <c r="N10451"/>
      <c r="O10451"/>
      <c r="P10451"/>
      <c r="Q10451"/>
      <c r="R10451"/>
      <c r="S10451"/>
      <c r="T10451"/>
      <c r="U10451"/>
      <c r="AA10451"/>
      <c r="AD10451"/>
      <c r="AR10451"/>
      <c r="AS10451"/>
      <c r="AT10451"/>
      <c r="AU10451"/>
    </row>
    <row r="10452" spans="1:47" x14ac:dyDescent="0.25">
      <c r="A10452"/>
      <c r="C10452"/>
      <c r="D10452"/>
      <c r="J10452"/>
      <c r="L10452"/>
      <c r="M10452"/>
      <c r="N10452"/>
      <c r="O10452"/>
      <c r="P10452"/>
      <c r="Q10452"/>
      <c r="R10452"/>
      <c r="S10452"/>
      <c r="T10452"/>
      <c r="U10452"/>
      <c r="AA10452"/>
      <c r="AD10452"/>
      <c r="AR10452"/>
      <c r="AS10452"/>
      <c r="AT10452"/>
      <c r="AU10452"/>
    </row>
    <row r="10453" spans="1:47" x14ac:dyDescent="0.25">
      <c r="A10453"/>
      <c r="C10453"/>
      <c r="D10453"/>
      <c r="J10453"/>
      <c r="L10453"/>
      <c r="M10453"/>
      <c r="N10453"/>
      <c r="O10453"/>
      <c r="P10453"/>
      <c r="Q10453"/>
      <c r="R10453"/>
      <c r="S10453"/>
      <c r="T10453"/>
      <c r="U10453"/>
      <c r="AA10453"/>
      <c r="AD10453"/>
      <c r="AR10453"/>
      <c r="AS10453"/>
      <c r="AT10453"/>
      <c r="AU10453"/>
    </row>
    <row r="10454" spans="1:47" x14ac:dyDescent="0.25">
      <c r="A10454"/>
      <c r="C10454"/>
      <c r="D10454"/>
      <c r="J10454"/>
      <c r="L10454"/>
      <c r="M10454"/>
      <c r="N10454"/>
      <c r="O10454"/>
      <c r="P10454"/>
      <c r="Q10454"/>
      <c r="R10454"/>
      <c r="S10454"/>
      <c r="T10454"/>
      <c r="U10454"/>
      <c r="AA10454"/>
      <c r="AD10454"/>
      <c r="AR10454"/>
      <c r="AS10454"/>
      <c r="AT10454"/>
      <c r="AU10454"/>
    </row>
    <row r="10455" spans="1:47" x14ac:dyDescent="0.25">
      <c r="A10455"/>
      <c r="C10455"/>
      <c r="D10455"/>
      <c r="J10455"/>
      <c r="L10455"/>
      <c r="M10455"/>
      <c r="N10455"/>
      <c r="O10455"/>
      <c r="P10455"/>
      <c r="Q10455"/>
      <c r="R10455"/>
      <c r="S10455"/>
      <c r="T10455"/>
      <c r="U10455"/>
      <c r="AA10455"/>
      <c r="AD10455"/>
      <c r="AR10455"/>
      <c r="AS10455"/>
      <c r="AT10455"/>
      <c r="AU10455"/>
    </row>
    <row r="10456" spans="1:47" x14ac:dyDescent="0.25">
      <c r="A10456"/>
      <c r="C10456"/>
      <c r="D10456"/>
      <c r="J10456"/>
      <c r="L10456"/>
      <c r="M10456"/>
      <c r="N10456"/>
      <c r="O10456"/>
      <c r="P10456"/>
      <c r="Q10456"/>
      <c r="R10456"/>
      <c r="S10456"/>
      <c r="T10456"/>
      <c r="U10456"/>
      <c r="AA10456"/>
      <c r="AD10456"/>
      <c r="AR10456"/>
      <c r="AS10456"/>
      <c r="AT10456"/>
      <c r="AU10456"/>
    </row>
    <row r="10457" spans="1:47" x14ac:dyDescent="0.25">
      <c r="A10457"/>
      <c r="C10457"/>
      <c r="D10457"/>
      <c r="J10457"/>
      <c r="L10457"/>
      <c r="M10457"/>
      <c r="N10457"/>
      <c r="O10457"/>
      <c r="P10457"/>
      <c r="Q10457"/>
      <c r="R10457"/>
      <c r="S10457"/>
      <c r="T10457"/>
      <c r="U10457"/>
      <c r="AA10457"/>
      <c r="AD10457"/>
      <c r="AR10457"/>
      <c r="AS10457"/>
      <c r="AT10457"/>
      <c r="AU10457"/>
    </row>
    <row r="10458" spans="1:47" x14ac:dyDescent="0.25">
      <c r="A10458"/>
      <c r="C10458"/>
      <c r="D10458"/>
      <c r="J10458"/>
      <c r="L10458"/>
      <c r="M10458"/>
      <c r="N10458"/>
      <c r="O10458"/>
      <c r="P10458"/>
      <c r="Q10458"/>
      <c r="R10458"/>
      <c r="S10458"/>
      <c r="T10458"/>
      <c r="U10458"/>
      <c r="AA10458"/>
      <c r="AD10458"/>
      <c r="AR10458"/>
      <c r="AS10458"/>
      <c r="AT10458"/>
      <c r="AU10458"/>
    </row>
    <row r="10459" spans="1:47" x14ac:dyDescent="0.25">
      <c r="A10459"/>
      <c r="C10459"/>
      <c r="D10459"/>
      <c r="J10459"/>
      <c r="L10459"/>
      <c r="M10459"/>
      <c r="N10459"/>
      <c r="O10459"/>
      <c r="P10459"/>
      <c r="Q10459"/>
      <c r="R10459"/>
      <c r="S10459"/>
      <c r="T10459"/>
      <c r="U10459"/>
      <c r="AA10459"/>
      <c r="AD10459"/>
      <c r="AR10459"/>
      <c r="AS10459"/>
      <c r="AT10459"/>
      <c r="AU10459"/>
    </row>
    <row r="10460" spans="1:47" x14ac:dyDescent="0.25">
      <c r="A10460"/>
      <c r="C10460"/>
      <c r="D10460"/>
      <c r="J10460"/>
      <c r="L10460"/>
      <c r="M10460"/>
      <c r="N10460"/>
      <c r="O10460"/>
      <c r="P10460"/>
      <c r="Q10460"/>
      <c r="R10460"/>
      <c r="S10460"/>
      <c r="T10460"/>
      <c r="U10460"/>
      <c r="AA10460"/>
      <c r="AD10460"/>
      <c r="AR10460"/>
      <c r="AS10460"/>
      <c r="AT10460"/>
      <c r="AU10460"/>
    </row>
    <row r="10461" spans="1:47" x14ac:dyDescent="0.25">
      <c r="A10461"/>
      <c r="C10461"/>
      <c r="D10461"/>
      <c r="J10461"/>
      <c r="L10461"/>
      <c r="M10461"/>
      <c r="N10461"/>
      <c r="O10461"/>
      <c r="P10461"/>
      <c r="Q10461"/>
      <c r="R10461"/>
      <c r="S10461"/>
      <c r="T10461"/>
      <c r="U10461"/>
      <c r="AA10461"/>
      <c r="AD10461"/>
      <c r="AR10461"/>
      <c r="AS10461"/>
      <c r="AT10461"/>
      <c r="AU10461"/>
    </row>
    <row r="10462" spans="1:47" x14ac:dyDescent="0.25">
      <c r="A10462"/>
      <c r="C10462"/>
      <c r="D10462"/>
      <c r="J10462"/>
      <c r="L10462"/>
      <c r="M10462"/>
      <c r="N10462"/>
      <c r="O10462"/>
      <c r="P10462"/>
      <c r="Q10462"/>
      <c r="R10462"/>
      <c r="S10462"/>
      <c r="T10462"/>
      <c r="U10462"/>
      <c r="AA10462"/>
      <c r="AD10462"/>
      <c r="AR10462"/>
      <c r="AS10462"/>
      <c r="AT10462"/>
      <c r="AU10462"/>
    </row>
    <row r="10463" spans="1:47" x14ac:dyDescent="0.25">
      <c r="A10463"/>
      <c r="C10463"/>
      <c r="D10463"/>
      <c r="J10463"/>
      <c r="L10463"/>
      <c r="M10463"/>
      <c r="N10463"/>
      <c r="O10463"/>
      <c r="P10463"/>
      <c r="Q10463"/>
      <c r="R10463"/>
      <c r="S10463"/>
      <c r="T10463"/>
      <c r="U10463"/>
      <c r="AA10463"/>
      <c r="AD10463"/>
      <c r="AR10463"/>
      <c r="AS10463"/>
      <c r="AT10463"/>
      <c r="AU10463"/>
    </row>
    <row r="10464" spans="1:47" x14ac:dyDescent="0.25">
      <c r="A10464"/>
      <c r="C10464"/>
      <c r="D10464"/>
      <c r="J10464"/>
      <c r="L10464"/>
      <c r="M10464"/>
      <c r="N10464"/>
      <c r="O10464"/>
      <c r="P10464"/>
      <c r="Q10464"/>
      <c r="R10464"/>
      <c r="S10464"/>
      <c r="T10464"/>
      <c r="U10464"/>
      <c r="AA10464"/>
      <c r="AD10464"/>
      <c r="AR10464"/>
      <c r="AS10464"/>
      <c r="AT10464"/>
      <c r="AU10464"/>
    </row>
    <row r="10465" spans="1:47" x14ac:dyDescent="0.25">
      <c r="A10465"/>
      <c r="C10465"/>
      <c r="D10465"/>
      <c r="J10465"/>
      <c r="L10465"/>
      <c r="M10465"/>
      <c r="N10465"/>
      <c r="O10465"/>
      <c r="P10465"/>
      <c r="Q10465"/>
      <c r="R10465"/>
      <c r="S10465"/>
      <c r="T10465"/>
      <c r="U10465"/>
      <c r="AA10465"/>
      <c r="AD10465"/>
      <c r="AR10465"/>
      <c r="AS10465"/>
      <c r="AT10465"/>
      <c r="AU10465"/>
    </row>
    <row r="10466" spans="1:47" x14ac:dyDescent="0.25">
      <c r="A10466"/>
      <c r="C10466"/>
      <c r="D10466"/>
      <c r="J10466"/>
      <c r="L10466"/>
      <c r="M10466"/>
      <c r="N10466"/>
      <c r="O10466"/>
      <c r="P10466"/>
      <c r="Q10466"/>
      <c r="R10466"/>
      <c r="S10466"/>
      <c r="T10466"/>
      <c r="U10466"/>
      <c r="AA10466"/>
      <c r="AD10466"/>
      <c r="AR10466"/>
      <c r="AS10466"/>
      <c r="AT10466"/>
      <c r="AU10466"/>
    </row>
    <row r="10467" spans="1:47" x14ac:dyDescent="0.25">
      <c r="A10467"/>
      <c r="C10467"/>
      <c r="D10467"/>
      <c r="J10467"/>
      <c r="L10467"/>
      <c r="M10467"/>
      <c r="N10467"/>
      <c r="O10467"/>
      <c r="P10467"/>
      <c r="Q10467"/>
      <c r="R10467"/>
      <c r="S10467"/>
      <c r="T10467"/>
      <c r="U10467"/>
      <c r="AA10467"/>
      <c r="AD10467"/>
      <c r="AR10467"/>
      <c r="AS10467"/>
      <c r="AT10467"/>
      <c r="AU10467"/>
    </row>
    <row r="10468" spans="1:47" x14ac:dyDescent="0.25">
      <c r="A10468"/>
      <c r="C10468"/>
      <c r="D10468"/>
      <c r="J10468"/>
      <c r="L10468"/>
      <c r="M10468"/>
      <c r="N10468"/>
      <c r="O10468"/>
      <c r="P10468"/>
      <c r="Q10468"/>
      <c r="R10468"/>
      <c r="S10468"/>
      <c r="T10468"/>
      <c r="U10468"/>
      <c r="AA10468"/>
      <c r="AD10468"/>
      <c r="AR10468"/>
      <c r="AS10468"/>
      <c r="AT10468"/>
      <c r="AU10468"/>
    </row>
    <row r="10469" spans="1:47" x14ac:dyDescent="0.25">
      <c r="A10469"/>
      <c r="C10469"/>
      <c r="D10469"/>
      <c r="J10469"/>
      <c r="L10469"/>
      <c r="M10469"/>
      <c r="N10469"/>
      <c r="O10469"/>
      <c r="P10469"/>
      <c r="Q10469"/>
      <c r="R10469"/>
      <c r="S10469"/>
      <c r="T10469"/>
      <c r="U10469"/>
      <c r="AA10469"/>
      <c r="AD10469"/>
      <c r="AR10469"/>
      <c r="AS10469"/>
      <c r="AT10469"/>
      <c r="AU10469"/>
    </row>
    <row r="10470" spans="1:47" x14ac:dyDescent="0.25">
      <c r="A10470"/>
      <c r="C10470"/>
      <c r="D10470"/>
      <c r="J10470"/>
      <c r="L10470"/>
      <c r="M10470"/>
      <c r="N10470"/>
      <c r="O10470"/>
      <c r="P10470"/>
      <c r="Q10470"/>
      <c r="R10470"/>
      <c r="S10470"/>
      <c r="T10470"/>
      <c r="U10470"/>
      <c r="AA10470"/>
      <c r="AD10470"/>
      <c r="AR10470"/>
      <c r="AS10470"/>
      <c r="AT10470"/>
      <c r="AU10470"/>
    </row>
    <row r="10471" spans="1:47" x14ac:dyDescent="0.25">
      <c r="A10471"/>
      <c r="C10471"/>
      <c r="D10471"/>
      <c r="J10471"/>
      <c r="L10471"/>
      <c r="M10471"/>
      <c r="N10471"/>
      <c r="O10471"/>
      <c r="P10471"/>
      <c r="Q10471"/>
      <c r="R10471"/>
      <c r="S10471"/>
      <c r="T10471"/>
      <c r="U10471"/>
      <c r="AA10471"/>
      <c r="AD10471"/>
      <c r="AR10471"/>
      <c r="AS10471"/>
      <c r="AT10471"/>
      <c r="AU10471"/>
    </row>
    <row r="10472" spans="1:47" x14ac:dyDescent="0.25">
      <c r="A10472"/>
      <c r="C10472"/>
      <c r="D10472"/>
      <c r="J10472"/>
      <c r="L10472"/>
      <c r="M10472"/>
      <c r="N10472"/>
      <c r="O10472"/>
      <c r="P10472"/>
      <c r="Q10472"/>
      <c r="R10472"/>
      <c r="S10472"/>
      <c r="T10472"/>
      <c r="U10472"/>
      <c r="AA10472"/>
      <c r="AD10472"/>
      <c r="AR10472"/>
      <c r="AS10472"/>
      <c r="AT10472"/>
      <c r="AU10472"/>
    </row>
    <row r="10473" spans="1:47" x14ac:dyDescent="0.25">
      <c r="A10473"/>
      <c r="C10473"/>
      <c r="D10473"/>
      <c r="J10473"/>
      <c r="L10473"/>
      <c r="M10473"/>
      <c r="N10473"/>
      <c r="O10473"/>
      <c r="P10473"/>
      <c r="Q10473"/>
      <c r="R10473"/>
      <c r="S10473"/>
      <c r="T10473"/>
      <c r="U10473"/>
      <c r="AA10473"/>
      <c r="AD10473"/>
      <c r="AR10473"/>
      <c r="AS10473"/>
      <c r="AT10473"/>
      <c r="AU10473"/>
    </row>
    <row r="10474" spans="1:47" x14ac:dyDescent="0.25">
      <c r="A10474"/>
      <c r="C10474"/>
      <c r="D10474"/>
      <c r="J10474"/>
      <c r="L10474"/>
      <c r="M10474"/>
      <c r="N10474"/>
      <c r="O10474"/>
      <c r="P10474"/>
      <c r="Q10474"/>
      <c r="R10474"/>
      <c r="S10474"/>
      <c r="T10474"/>
      <c r="U10474"/>
      <c r="AA10474"/>
      <c r="AD10474"/>
      <c r="AR10474"/>
      <c r="AS10474"/>
      <c r="AT10474"/>
      <c r="AU10474"/>
    </row>
    <row r="10475" spans="1:47" x14ac:dyDescent="0.25">
      <c r="A10475"/>
      <c r="C10475"/>
      <c r="D10475"/>
      <c r="J10475"/>
      <c r="L10475"/>
      <c r="M10475"/>
      <c r="N10475"/>
      <c r="O10475"/>
      <c r="P10475"/>
      <c r="Q10475"/>
      <c r="R10475"/>
      <c r="S10475"/>
      <c r="T10475"/>
      <c r="U10475"/>
      <c r="AA10475"/>
      <c r="AD10475"/>
      <c r="AR10475"/>
      <c r="AS10475"/>
      <c r="AT10475"/>
      <c r="AU10475"/>
    </row>
    <row r="10476" spans="1:47" x14ac:dyDescent="0.25">
      <c r="A10476"/>
      <c r="C10476"/>
      <c r="D10476"/>
      <c r="J10476"/>
      <c r="L10476"/>
      <c r="M10476"/>
      <c r="N10476"/>
      <c r="O10476"/>
      <c r="P10476"/>
      <c r="Q10476"/>
      <c r="R10476"/>
      <c r="S10476"/>
      <c r="T10476"/>
      <c r="U10476"/>
      <c r="AA10476"/>
      <c r="AD10476"/>
      <c r="AR10476"/>
      <c r="AS10476"/>
      <c r="AT10476"/>
      <c r="AU10476"/>
    </row>
    <row r="10477" spans="1:47" x14ac:dyDescent="0.25">
      <c r="A10477"/>
      <c r="C10477"/>
      <c r="D10477"/>
      <c r="J10477"/>
      <c r="L10477"/>
      <c r="M10477"/>
      <c r="N10477"/>
      <c r="O10477"/>
      <c r="P10477"/>
      <c r="Q10477"/>
      <c r="R10477"/>
      <c r="S10477"/>
      <c r="T10477"/>
      <c r="U10477"/>
      <c r="AA10477"/>
      <c r="AD10477"/>
      <c r="AR10477"/>
      <c r="AS10477"/>
      <c r="AT10477"/>
      <c r="AU10477"/>
    </row>
    <row r="10478" spans="1:47" x14ac:dyDescent="0.25">
      <c r="A10478"/>
      <c r="C10478"/>
      <c r="D10478"/>
      <c r="J10478"/>
      <c r="L10478"/>
      <c r="M10478"/>
      <c r="N10478"/>
      <c r="O10478"/>
      <c r="P10478"/>
      <c r="Q10478"/>
      <c r="R10478"/>
      <c r="S10478"/>
      <c r="T10478"/>
      <c r="U10478"/>
      <c r="AA10478"/>
      <c r="AD10478"/>
      <c r="AR10478"/>
      <c r="AS10478"/>
      <c r="AT10478"/>
      <c r="AU10478"/>
    </row>
    <row r="10479" spans="1:47" x14ac:dyDescent="0.25">
      <c r="A10479"/>
      <c r="C10479"/>
      <c r="D10479"/>
      <c r="J10479"/>
      <c r="L10479"/>
      <c r="M10479"/>
      <c r="N10479"/>
      <c r="O10479"/>
      <c r="P10479"/>
      <c r="Q10479"/>
      <c r="R10479"/>
      <c r="S10479"/>
      <c r="T10479"/>
      <c r="U10479"/>
      <c r="AA10479"/>
      <c r="AD10479"/>
      <c r="AR10479"/>
      <c r="AS10479"/>
      <c r="AT10479"/>
      <c r="AU10479"/>
    </row>
    <row r="10480" spans="1:47" x14ac:dyDescent="0.25">
      <c r="A10480"/>
      <c r="C10480"/>
      <c r="D10480"/>
      <c r="J10480"/>
      <c r="L10480"/>
      <c r="M10480"/>
      <c r="N10480"/>
      <c r="O10480"/>
      <c r="P10480"/>
      <c r="Q10480"/>
      <c r="R10480"/>
      <c r="S10480"/>
      <c r="T10480"/>
      <c r="U10480"/>
      <c r="AA10480"/>
      <c r="AD10480"/>
      <c r="AR10480"/>
      <c r="AS10480"/>
      <c r="AT10480"/>
      <c r="AU10480"/>
    </row>
    <row r="10481" spans="1:47" x14ac:dyDescent="0.25">
      <c r="A10481"/>
      <c r="C10481"/>
      <c r="D10481"/>
      <c r="J10481"/>
      <c r="L10481"/>
      <c r="M10481"/>
      <c r="N10481"/>
      <c r="O10481"/>
      <c r="P10481"/>
      <c r="Q10481"/>
      <c r="R10481"/>
      <c r="S10481"/>
      <c r="T10481"/>
      <c r="U10481"/>
      <c r="AA10481"/>
      <c r="AD10481"/>
      <c r="AR10481"/>
      <c r="AS10481"/>
      <c r="AT10481"/>
      <c r="AU10481"/>
    </row>
    <row r="10482" spans="1:47" x14ac:dyDescent="0.25">
      <c r="A10482"/>
      <c r="C10482"/>
      <c r="D10482"/>
      <c r="J10482"/>
      <c r="L10482"/>
      <c r="M10482"/>
      <c r="N10482"/>
      <c r="O10482"/>
      <c r="P10482"/>
      <c r="Q10482"/>
      <c r="R10482"/>
      <c r="S10482"/>
      <c r="T10482"/>
      <c r="U10482"/>
      <c r="AA10482"/>
      <c r="AD10482"/>
      <c r="AR10482"/>
      <c r="AS10482"/>
      <c r="AT10482"/>
      <c r="AU10482"/>
    </row>
    <row r="10483" spans="1:47" x14ac:dyDescent="0.25">
      <c r="A10483"/>
      <c r="C10483"/>
      <c r="D10483"/>
      <c r="J10483"/>
      <c r="L10483"/>
      <c r="M10483"/>
      <c r="N10483"/>
      <c r="O10483"/>
      <c r="P10483"/>
      <c r="Q10483"/>
      <c r="R10483"/>
      <c r="S10483"/>
      <c r="T10483"/>
      <c r="U10483"/>
      <c r="AA10483"/>
      <c r="AD10483"/>
      <c r="AR10483"/>
      <c r="AS10483"/>
      <c r="AT10483"/>
      <c r="AU10483"/>
    </row>
    <row r="10484" spans="1:47" x14ac:dyDescent="0.25">
      <c r="A10484"/>
      <c r="C10484"/>
      <c r="D10484"/>
      <c r="J10484"/>
      <c r="L10484"/>
      <c r="M10484"/>
      <c r="N10484"/>
      <c r="O10484"/>
      <c r="P10484"/>
      <c r="Q10484"/>
      <c r="R10484"/>
      <c r="S10484"/>
      <c r="T10484"/>
      <c r="U10484"/>
      <c r="AA10484"/>
      <c r="AD10484"/>
      <c r="AR10484"/>
      <c r="AS10484"/>
      <c r="AT10484"/>
      <c r="AU10484"/>
    </row>
    <row r="10485" spans="1:47" x14ac:dyDescent="0.25">
      <c r="A10485"/>
      <c r="C10485"/>
      <c r="D10485"/>
      <c r="J10485"/>
      <c r="L10485"/>
      <c r="M10485"/>
      <c r="N10485"/>
      <c r="O10485"/>
      <c r="P10485"/>
      <c r="Q10485"/>
      <c r="R10485"/>
      <c r="S10485"/>
      <c r="T10485"/>
      <c r="U10485"/>
      <c r="AA10485"/>
      <c r="AD10485"/>
      <c r="AR10485"/>
      <c r="AS10485"/>
      <c r="AT10485"/>
      <c r="AU10485"/>
    </row>
    <row r="10486" spans="1:47" x14ac:dyDescent="0.25">
      <c r="A10486"/>
      <c r="C10486"/>
      <c r="D10486"/>
      <c r="J10486"/>
      <c r="L10486"/>
      <c r="M10486"/>
      <c r="N10486"/>
      <c r="O10486"/>
      <c r="P10486"/>
      <c r="Q10486"/>
      <c r="R10486"/>
      <c r="S10486"/>
      <c r="T10486"/>
      <c r="U10486"/>
      <c r="AA10486"/>
      <c r="AD10486"/>
      <c r="AR10486"/>
      <c r="AS10486"/>
      <c r="AT10486"/>
      <c r="AU10486"/>
    </row>
    <row r="10487" spans="1:47" x14ac:dyDescent="0.25">
      <c r="A10487"/>
      <c r="C10487"/>
      <c r="D10487"/>
      <c r="J10487"/>
      <c r="L10487"/>
      <c r="M10487"/>
      <c r="N10487"/>
      <c r="O10487"/>
      <c r="P10487"/>
      <c r="Q10487"/>
      <c r="R10487"/>
      <c r="S10487"/>
      <c r="T10487"/>
      <c r="U10487"/>
      <c r="AA10487"/>
      <c r="AD10487"/>
      <c r="AR10487"/>
      <c r="AS10487"/>
      <c r="AT10487"/>
      <c r="AU10487"/>
    </row>
    <row r="10488" spans="1:47" x14ac:dyDescent="0.25">
      <c r="A10488"/>
      <c r="C10488"/>
      <c r="D10488"/>
      <c r="J10488"/>
      <c r="L10488"/>
      <c r="M10488"/>
      <c r="N10488"/>
      <c r="O10488"/>
      <c r="P10488"/>
      <c r="Q10488"/>
      <c r="R10488"/>
      <c r="S10488"/>
      <c r="T10488"/>
      <c r="U10488"/>
      <c r="AA10488"/>
      <c r="AD10488"/>
      <c r="AR10488"/>
      <c r="AS10488"/>
      <c r="AT10488"/>
      <c r="AU10488"/>
    </row>
    <row r="10489" spans="1:47" x14ac:dyDescent="0.25">
      <c r="A10489"/>
      <c r="C10489"/>
      <c r="D10489"/>
      <c r="J10489"/>
      <c r="L10489"/>
      <c r="M10489"/>
      <c r="N10489"/>
      <c r="O10489"/>
      <c r="P10489"/>
      <c r="Q10489"/>
      <c r="R10489"/>
      <c r="S10489"/>
      <c r="T10489"/>
      <c r="U10489"/>
      <c r="AA10489"/>
      <c r="AD10489"/>
      <c r="AR10489"/>
      <c r="AS10489"/>
      <c r="AT10489"/>
      <c r="AU10489"/>
    </row>
    <row r="10490" spans="1:47" x14ac:dyDescent="0.25">
      <c r="A10490"/>
      <c r="C10490"/>
      <c r="D10490"/>
      <c r="J10490"/>
      <c r="L10490"/>
      <c r="M10490"/>
      <c r="N10490"/>
      <c r="O10490"/>
      <c r="P10490"/>
      <c r="Q10490"/>
      <c r="R10490"/>
      <c r="S10490"/>
      <c r="T10490"/>
      <c r="U10490"/>
      <c r="AA10490"/>
      <c r="AD10490"/>
      <c r="AR10490"/>
      <c r="AS10490"/>
      <c r="AT10490"/>
      <c r="AU10490"/>
    </row>
    <row r="10491" spans="1:47" x14ac:dyDescent="0.25">
      <c r="A10491"/>
      <c r="C10491"/>
      <c r="D10491"/>
      <c r="J10491"/>
      <c r="L10491"/>
      <c r="M10491"/>
      <c r="N10491"/>
      <c r="O10491"/>
      <c r="P10491"/>
      <c r="Q10491"/>
      <c r="R10491"/>
      <c r="S10491"/>
      <c r="T10491"/>
      <c r="U10491"/>
      <c r="AA10491"/>
      <c r="AD10491"/>
      <c r="AR10491"/>
      <c r="AS10491"/>
      <c r="AT10491"/>
      <c r="AU10491"/>
    </row>
    <row r="10492" spans="1:47" x14ac:dyDescent="0.25">
      <c r="A10492"/>
      <c r="C10492"/>
      <c r="D10492"/>
      <c r="J10492"/>
      <c r="L10492"/>
      <c r="M10492"/>
      <c r="N10492"/>
      <c r="O10492"/>
      <c r="P10492"/>
      <c r="Q10492"/>
      <c r="R10492"/>
      <c r="S10492"/>
      <c r="T10492"/>
      <c r="U10492"/>
      <c r="AA10492"/>
      <c r="AD10492"/>
      <c r="AR10492"/>
      <c r="AS10492"/>
      <c r="AT10492"/>
      <c r="AU10492"/>
    </row>
    <row r="10493" spans="1:47" x14ac:dyDescent="0.25">
      <c r="A10493"/>
      <c r="C10493"/>
      <c r="D10493"/>
      <c r="J10493"/>
      <c r="L10493"/>
      <c r="M10493"/>
      <c r="N10493"/>
      <c r="O10493"/>
      <c r="P10493"/>
      <c r="Q10493"/>
      <c r="R10493"/>
      <c r="S10493"/>
      <c r="T10493"/>
      <c r="U10493"/>
      <c r="AA10493"/>
      <c r="AD10493"/>
      <c r="AR10493"/>
      <c r="AS10493"/>
      <c r="AT10493"/>
      <c r="AU10493"/>
    </row>
    <row r="10494" spans="1:47" x14ac:dyDescent="0.25">
      <c r="A10494"/>
      <c r="C10494"/>
      <c r="D10494"/>
      <c r="J10494"/>
      <c r="L10494"/>
      <c r="M10494"/>
      <c r="N10494"/>
      <c r="O10494"/>
      <c r="P10494"/>
      <c r="Q10494"/>
      <c r="R10494"/>
      <c r="S10494"/>
      <c r="T10494"/>
      <c r="U10494"/>
      <c r="AA10494"/>
      <c r="AD10494"/>
      <c r="AR10494"/>
      <c r="AS10494"/>
      <c r="AT10494"/>
      <c r="AU10494"/>
    </row>
    <row r="10495" spans="1:47" x14ac:dyDescent="0.25">
      <c r="A10495"/>
      <c r="C10495"/>
      <c r="D10495"/>
      <c r="J10495"/>
      <c r="L10495"/>
      <c r="M10495"/>
      <c r="N10495"/>
      <c r="O10495"/>
      <c r="P10495"/>
      <c r="Q10495"/>
      <c r="R10495"/>
      <c r="S10495"/>
      <c r="T10495"/>
      <c r="U10495"/>
      <c r="AA10495"/>
      <c r="AD10495"/>
      <c r="AR10495"/>
      <c r="AS10495"/>
      <c r="AT10495"/>
      <c r="AU10495"/>
    </row>
    <row r="10496" spans="1:47" x14ac:dyDescent="0.25">
      <c r="A10496"/>
      <c r="C10496"/>
      <c r="D10496"/>
      <c r="J10496"/>
      <c r="L10496"/>
      <c r="M10496"/>
      <c r="N10496"/>
      <c r="O10496"/>
      <c r="P10496"/>
      <c r="Q10496"/>
      <c r="R10496"/>
      <c r="S10496"/>
      <c r="T10496"/>
      <c r="U10496"/>
      <c r="AA10496"/>
      <c r="AD10496"/>
      <c r="AR10496"/>
      <c r="AS10496"/>
      <c r="AT10496"/>
      <c r="AU10496"/>
    </row>
    <row r="10497" spans="1:47" x14ac:dyDescent="0.25">
      <c r="A10497"/>
      <c r="C10497"/>
      <c r="D10497"/>
      <c r="J10497"/>
      <c r="L10497"/>
      <c r="M10497"/>
      <c r="N10497"/>
      <c r="O10497"/>
      <c r="P10497"/>
      <c r="Q10497"/>
      <c r="R10497"/>
      <c r="S10497"/>
      <c r="T10497"/>
      <c r="U10497"/>
      <c r="AA10497"/>
      <c r="AD10497"/>
      <c r="AR10497"/>
      <c r="AS10497"/>
      <c r="AT10497"/>
      <c r="AU10497"/>
    </row>
    <row r="10498" spans="1:47" x14ac:dyDescent="0.25">
      <c r="A10498"/>
      <c r="C10498"/>
      <c r="D10498"/>
      <c r="J10498"/>
      <c r="L10498"/>
      <c r="M10498"/>
      <c r="N10498"/>
      <c r="O10498"/>
      <c r="P10498"/>
      <c r="Q10498"/>
      <c r="R10498"/>
      <c r="S10498"/>
      <c r="T10498"/>
      <c r="U10498"/>
      <c r="AA10498"/>
      <c r="AD10498"/>
      <c r="AR10498"/>
      <c r="AS10498"/>
      <c r="AT10498"/>
      <c r="AU10498"/>
    </row>
    <row r="10499" spans="1:47" x14ac:dyDescent="0.25">
      <c r="A10499"/>
      <c r="C10499"/>
      <c r="D10499"/>
      <c r="J10499"/>
      <c r="L10499"/>
      <c r="M10499"/>
      <c r="N10499"/>
      <c r="O10499"/>
      <c r="P10499"/>
      <c r="Q10499"/>
      <c r="R10499"/>
      <c r="S10499"/>
      <c r="T10499"/>
      <c r="U10499"/>
      <c r="AA10499"/>
      <c r="AD10499"/>
      <c r="AR10499"/>
      <c r="AS10499"/>
      <c r="AT10499"/>
      <c r="AU10499"/>
    </row>
    <row r="10500" spans="1:47" x14ac:dyDescent="0.25">
      <c r="A10500"/>
      <c r="C10500"/>
      <c r="D10500"/>
      <c r="J10500"/>
      <c r="L10500"/>
      <c r="M10500"/>
      <c r="N10500"/>
      <c r="O10500"/>
      <c r="P10500"/>
      <c r="Q10500"/>
      <c r="R10500"/>
      <c r="S10500"/>
      <c r="T10500"/>
      <c r="U10500"/>
      <c r="AA10500"/>
      <c r="AD10500"/>
      <c r="AR10500"/>
      <c r="AS10500"/>
      <c r="AT10500"/>
      <c r="AU10500"/>
    </row>
    <row r="10501" spans="1:47" x14ac:dyDescent="0.25">
      <c r="A10501"/>
      <c r="C10501"/>
      <c r="D10501"/>
      <c r="J10501"/>
      <c r="L10501"/>
      <c r="M10501"/>
      <c r="N10501"/>
      <c r="O10501"/>
      <c r="P10501"/>
      <c r="Q10501"/>
      <c r="R10501"/>
      <c r="S10501"/>
      <c r="T10501"/>
      <c r="U10501"/>
      <c r="AA10501"/>
      <c r="AD10501"/>
      <c r="AR10501"/>
      <c r="AS10501"/>
      <c r="AT10501"/>
      <c r="AU10501"/>
    </row>
    <row r="10502" spans="1:47" x14ac:dyDescent="0.25">
      <c r="A10502"/>
      <c r="C10502"/>
      <c r="D10502"/>
      <c r="J10502"/>
      <c r="L10502"/>
      <c r="M10502"/>
      <c r="N10502"/>
      <c r="O10502"/>
      <c r="P10502"/>
      <c r="Q10502"/>
      <c r="R10502"/>
      <c r="S10502"/>
      <c r="T10502"/>
      <c r="U10502"/>
      <c r="AA10502"/>
      <c r="AD10502"/>
      <c r="AR10502"/>
      <c r="AS10502"/>
      <c r="AT10502"/>
      <c r="AU10502"/>
    </row>
    <row r="10503" spans="1:47" x14ac:dyDescent="0.25">
      <c r="A10503"/>
      <c r="C10503"/>
      <c r="D10503"/>
      <c r="J10503"/>
      <c r="L10503"/>
      <c r="M10503"/>
      <c r="N10503"/>
      <c r="O10503"/>
      <c r="P10503"/>
      <c r="Q10503"/>
      <c r="R10503"/>
      <c r="S10503"/>
      <c r="T10503"/>
      <c r="U10503"/>
      <c r="AA10503"/>
      <c r="AD10503"/>
      <c r="AR10503"/>
      <c r="AS10503"/>
      <c r="AT10503"/>
      <c r="AU10503"/>
    </row>
    <row r="10504" spans="1:47" x14ac:dyDescent="0.25">
      <c r="A10504"/>
      <c r="C10504"/>
      <c r="D10504"/>
      <c r="J10504"/>
      <c r="L10504"/>
      <c r="M10504"/>
      <c r="N10504"/>
      <c r="O10504"/>
      <c r="P10504"/>
      <c r="Q10504"/>
      <c r="R10504"/>
      <c r="S10504"/>
      <c r="T10504"/>
      <c r="U10504"/>
      <c r="AA10504"/>
      <c r="AD10504"/>
      <c r="AR10504"/>
      <c r="AS10504"/>
      <c r="AT10504"/>
      <c r="AU10504"/>
    </row>
    <row r="10505" spans="1:47" x14ac:dyDescent="0.25">
      <c r="A10505"/>
      <c r="C10505"/>
      <c r="D10505"/>
      <c r="J10505"/>
      <c r="L10505"/>
      <c r="M10505"/>
      <c r="N10505"/>
      <c r="O10505"/>
      <c r="P10505"/>
      <c r="Q10505"/>
      <c r="R10505"/>
      <c r="S10505"/>
      <c r="T10505"/>
      <c r="U10505"/>
      <c r="AA10505"/>
      <c r="AD10505"/>
      <c r="AR10505"/>
      <c r="AS10505"/>
      <c r="AT10505"/>
      <c r="AU10505"/>
    </row>
    <row r="10506" spans="1:47" x14ac:dyDescent="0.25">
      <c r="A10506"/>
      <c r="C10506"/>
      <c r="D10506"/>
      <c r="J10506"/>
      <c r="L10506"/>
      <c r="M10506"/>
      <c r="N10506"/>
      <c r="O10506"/>
      <c r="P10506"/>
      <c r="Q10506"/>
      <c r="R10506"/>
      <c r="S10506"/>
      <c r="T10506"/>
      <c r="U10506"/>
      <c r="AA10506"/>
      <c r="AD10506"/>
      <c r="AR10506"/>
      <c r="AS10506"/>
      <c r="AT10506"/>
      <c r="AU10506"/>
    </row>
    <row r="10507" spans="1:47" x14ac:dyDescent="0.25">
      <c r="A10507"/>
      <c r="C10507"/>
      <c r="D10507"/>
      <c r="J10507"/>
      <c r="L10507"/>
      <c r="M10507"/>
      <c r="N10507"/>
      <c r="O10507"/>
      <c r="P10507"/>
      <c r="Q10507"/>
      <c r="R10507"/>
      <c r="S10507"/>
      <c r="T10507"/>
      <c r="U10507"/>
      <c r="AA10507"/>
      <c r="AD10507"/>
      <c r="AR10507"/>
      <c r="AS10507"/>
      <c r="AT10507"/>
      <c r="AU10507"/>
    </row>
    <row r="10508" spans="1:47" x14ac:dyDescent="0.25">
      <c r="A10508"/>
      <c r="C10508"/>
      <c r="D10508"/>
      <c r="J10508"/>
      <c r="L10508"/>
      <c r="M10508"/>
      <c r="N10508"/>
      <c r="O10508"/>
      <c r="P10508"/>
      <c r="Q10508"/>
      <c r="R10508"/>
      <c r="S10508"/>
      <c r="T10508"/>
      <c r="U10508"/>
      <c r="AA10508"/>
      <c r="AD10508"/>
      <c r="AR10508"/>
      <c r="AS10508"/>
      <c r="AT10508"/>
      <c r="AU10508"/>
    </row>
    <row r="10509" spans="1:47" x14ac:dyDescent="0.25">
      <c r="A10509"/>
      <c r="C10509"/>
      <c r="D10509"/>
      <c r="J10509"/>
      <c r="L10509"/>
      <c r="M10509"/>
      <c r="N10509"/>
      <c r="O10509"/>
      <c r="P10509"/>
      <c r="Q10509"/>
      <c r="R10509"/>
      <c r="S10509"/>
      <c r="T10509"/>
      <c r="U10509"/>
      <c r="AA10509"/>
      <c r="AD10509"/>
      <c r="AR10509"/>
      <c r="AS10509"/>
      <c r="AT10509"/>
      <c r="AU10509"/>
    </row>
    <row r="10510" spans="1:47" x14ac:dyDescent="0.25">
      <c r="A10510"/>
      <c r="C10510"/>
      <c r="D10510"/>
      <c r="J10510"/>
      <c r="L10510"/>
      <c r="M10510"/>
      <c r="N10510"/>
      <c r="O10510"/>
      <c r="P10510"/>
      <c r="Q10510"/>
      <c r="R10510"/>
      <c r="S10510"/>
      <c r="T10510"/>
      <c r="U10510"/>
      <c r="AA10510"/>
      <c r="AD10510"/>
      <c r="AR10510"/>
      <c r="AS10510"/>
      <c r="AT10510"/>
      <c r="AU10510"/>
    </row>
    <row r="10511" spans="1:47" x14ac:dyDescent="0.25">
      <c r="A10511"/>
      <c r="C10511"/>
      <c r="D10511"/>
      <c r="J10511"/>
      <c r="L10511"/>
      <c r="M10511"/>
      <c r="N10511"/>
      <c r="O10511"/>
      <c r="P10511"/>
      <c r="Q10511"/>
      <c r="R10511"/>
      <c r="S10511"/>
      <c r="T10511"/>
      <c r="U10511"/>
      <c r="AA10511"/>
      <c r="AD10511"/>
      <c r="AR10511"/>
      <c r="AS10511"/>
      <c r="AT10511"/>
      <c r="AU10511"/>
    </row>
    <row r="10512" spans="1:47" x14ac:dyDescent="0.25">
      <c r="A10512"/>
      <c r="C10512"/>
      <c r="D10512"/>
      <c r="J10512"/>
      <c r="L10512"/>
      <c r="M10512"/>
      <c r="N10512"/>
      <c r="O10512"/>
      <c r="P10512"/>
      <c r="Q10512"/>
      <c r="R10512"/>
      <c r="S10512"/>
      <c r="T10512"/>
      <c r="U10512"/>
      <c r="AA10512"/>
      <c r="AD10512"/>
      <c r="AR10512"/>
      <c r="AS10512"/>
      <c r="AT10512"/>
      <c r="AU10512"/>
    </row>
    <row r="10513" spans="1:47" x14ac:dyDescent="0.25">
      <c r="A10513"/>
      <c r="C10513"/>
      <c r="D10513"/>
      <c r="J10513"/>
      <c r="L10513"/>
      <c r="M10513"/>
      <c r="N10513"/>
      <c r="O10513"/>
      <c r="P10513"/>
      <c r="Q10513"/>
      <c r="R10513"/>
      <c r="S10513"/>
      <c r="T10513"/>
      <c r="U10513"/>
      <c r="AA10513"/>
      <c r="AD10513"/>
      <c r="AR10513"/>
      <c r="AS10513"/>
      <c r="AT10513"/>
      <c r="AU10513"/>
    </row>
    <row r="10514" spans="1:47" x14ac:dyDescent="0.25">
      <c r="A10514"/>
      <c r="C10514"/>
      <c r="D10514"/>
      <c r="J10514"/>
      <c r="L10514"/>
      <c r="M10514"/>
      <c r="N10514"/>
      <c r="O10514"/>
      <c r="P10514"/>
      <c r="Q10514"/>
      <c r="R10514"/>
      <c r="S10514"/>
      <c r="T10514"/>
      <c r="U10514"/>
      <c r="AA10514"/>
      <c r="AD10514"/>
      <c r="AR10514"/>
      <c r="AS10514"/>
      <c r="AT10514"/>
      <c r="AU10514"/>
    </row>
    <row r="10515" spans="1:47" x14ac:dyDescent="0.25">
      <c r="A10515"/>
      <c r="C10515"/>
      <c r="D10515"/>
      <c r="J10515"/>
      <c r="L10515"/>
      <c r="M10515"/>
      <c r="N10515"/>
      <c r="O10515"/>
      <c r="P10515"/>
      <c r="Q10515"/>
      <c r="R10515"/>
      <c r="S10515"/>
      <c r="T10515"/>
      <c r="U10515"/>
      <c r="AA10515"/>
      <c r="AD10515"/>
      <c r="AR10515"/>
      <c r="AS10515"/>
      <c r="AT10515"/>
      <c r="AU10515"/>
    </row>
    <row r="10516" spans="1:47" x14ac:dyDescent="0.25">
      <c r="A10516"/>
      <c r="C10516"/>
      <c r="D10516"/>
      <c r="J10516"/>
      <c r="L10516"/>
      <c r="M10516"/>
      <c r="N10516"/>
      <c r="O10516"/>
      <c r="P10516"/>
      <c r="Q10516"/>
      <c r="R10516"/>
      <c r="S10516"/>
      <c r="T10516"/>
      <c r="U10516"/>
      <c r="AA10516"/>
      <c r="AD10516"/>
      <c r="AR10516"/>
      <c r="AS10516"/>
      <c r="AT10516"/>
      <c r="AU10516"/>
    </row>
    <row r="10517" spans="1:47" x14ac:dyDescent="0.25">
      <c r="A10517"/>
      <c r="C10517"/>
      <c r="D10517"/>
      <c r="J10517"/>
      <c r="L10517"/>
      <c r="M10517"/>
      <c r="N10517"/>
      <c r="O10517"/>
      <c r="P10517"/>
      <c r="Q10517"/>
      <c r="R10517"/>
      <c r="S10517"/>
      <c r="T10517"/>
      <c r="U10517"/>
      <c r="AA10517"/>
      <c r="AD10517"/>
      <c r="AR10517"/>
      <c r="AS10517"/>
      <c r="AT10517"/>
      <c r="AU10517"/>
    </row>
    <row r="10518" spans="1:47" x14ac:dyDescent="0.25">
      <c r="A10518"/>
      <c r="C10518"/>
      <c r="D10518"/>
      <c r="J10518"/>
      <c r="L10518"/>
      <c r="M10518"/>
      <c r="N10518"/>
      <c r="O10518"/>
      <c r="P10518"/>
      <c r="Q10518"/>
      <c r="R10518"/>
      <c r="S10518"/>
      <c r="T10518"/>
      <c r="U10518"/>
      <c r="AA10518"/>
      <c r="AD10518"/>
      <c r="AR10518"/>
      <c r="AS10518"/>
      <c r="AT10518"/>
      <c r="AU10518"/>
    </row>
    <row r="10519" spans="1:47" x14ac:dyDescent="0.25">
      <c r="A10519"/>
      <c r="C10519"/>
      <c r="D10519"/>
      <c r="J10519"/>
      <c r="L10519"/>
      <c r="M10519"/>
      <c r="N10519"/>
      <c r="O10519"/>
      <c r="P10519"/>
      <c r="Q10519"/>
      <c r="R10519"/>
      <c r="S10519"/>
      <c r="T10519"/>
      <c r="U10519"/>
      <c r="AA10519"/>
      <c r="AD10519"/>
      <c r="AR10519"/>
      <c r="AS10519"/>
      <c r="AT10519"/>
      <c r="AU10519"/>
    </row>
    <row r="10520" spans="1:47" x14ac:dyDescent="0.25">
      <c r="A10520"/>
      <c r="C10520"/>
      <c r="D10520"/>
      <c r="J10520"/>
      <c r="L10520"/>
      <c r="M10520"/>
      <c r="N10520"/>
      <c r="O10520"/>
      <c r="P10520"/>
      <c r="Q10520"/>
      <c r="R10520"/>
      <c r="S10520"/>
      <c r="T10520"/>
      <c r="U10520"/>
      <c r="AA10520"/>
      <c r="AD10520"/>
      <c r="AR10520"/>
      <c r="AS10520"/>
      <c r="AT10520"/>
      <c r="AU10520"/>
    </row>
    <row r="10521" spans="1:47" x14ac:dyDescent="0.25">
      <c r="A10521"/>
      <c r="C10521"/>
      <c r="D10521"/>
      <c r="J10521"/>
      <c r="L10521"/>
      <c r="M10521"/>
      <c r="N10521"/>
      <c r="O10521"/>
      <c r="P10521"/>
      <c r="Q10521"/>
      <c r="R10521"/>
      <c r="S10521"/>
      <c r="T10521"/>
      <c r="U10521"/>
      <c r="AA10521"/>
      <c r="AD10521"/>
      <c r="AR10521"/>
      <c r="AS10521"/>
      <c r="AT10521"/>
      <c r="AU10521"/>
    </row>
    <row r="10522" spans="1:47" x14ac:dyDescent="0.25">
      <c r="A10522"/>
      <c r="C10522"/>
      <c r="D10522"/>
      <c r="J10522"/>
      <c r="L10522"/>
      <c r="M10522"/>
      <c r="N10522"/>
      <c r="O10522"/>
      <c r="P10522"/>
      <c r="Q10522"/>
      <c r="R10522"/>
      <c r="S10522"/>
      <c r="T10522"/>
      <c r="U10522"/>
      <c r="AA10522"/>
      <c r="AD10522"/>
      <c r="AR10522"/>
      <c r="AS10522"/>
      <c r="AT10522"/>
      <c r="AU10522"/>
    </row>
    <row r="10523" spans="1:47" x14ac:dyDescent="0.25">
      <c r="A10523"/>
      <c r="C10523"/>
      <c r="D10523"/>
      <c r="J10523"/>
      <c r="L10523"/>
      <c r="M10523"/>
      <c r="N10523"/>
      <c r="O10523"/>
      <c r="P10523"/>
      <c r="Q10523"/>
      <c r="R10523"/>
      <c r="S10523"/>
      <c r="T10523"/>
      <c r="U10523"/>
      <c r="AA10523"/>
      <c r="AD10523"/>
      <c r="AR10523"/>
      <c r="AS10523"/>
      <c r="AT10523"/>
      <c r="AU10523"/>
    </row>
    <row r="10524" spans="1:47" x14ac:dyDescent="0.25">
      <c r="A10524"/>
      <c r="C10524"/>
      <c r="D10524"/>
      <c r="J10524"/>
      <c r="L10524"/>
      <c r="M10524"/>
      <c r="N10524"/>
      <c r="O10524"/>
      <c r="P10524"/>
      <c r="Q10524"/>
      <c r="R10524"/>
      <c r="S10524"/>
      <c r="T10524"/>
      <c r="U10524"/>
      <c r="AA10524"/>
      <c r="AD10524"/>
      <c r="AR10524"/>
      <c r="AS10524"/>
      <c r="AT10524"/>
      <c r="AU10524"/>
    </row>
    <row r="10525" spans="1:47" x14ac:dyDescent="0.25">
      <c r="A10525"/>
      <c r="C10525"/>
      <c r="D10525"/>
      <c r="J10525"/>
      <c r="L10525"/>
      <c r="M10525"/>
      <c r="N10525"/>
      <c r="O10525"/>
      <c r="P10525"/>
      <c r="Q10525"/>
      <c r="R10525"/>
      <c r="S10525"/>
      <c r="T10525"/>
      <c r="U10525"/>
      <c r="AA10525"/>
      <c r="AD10525"/>
      <c r="AR10525"/>
      <c r="AS10525"/>
      <c r="AT10525"/>
      <c r="AU10525"/>
    </row>
    <row r="10526" spans="1:47" x14ac:dyDescent="0.25">
      <c r="A10526"/>
      <c r="C10526"/>
      <c r="D10526"/>
      <c r="J10526"/>
      <c r="L10526"/>
      <c r="M10526"/>
      <c r="N10526"/>
      <c r="O10526"/>
      <c r="P10526"/>
      <c r="Q10526"/>
      <c r="R10526"/>
      <c r="S10526"/>
      <c r="T10526"/>
      <c r="U10526"/>
      <c r="AA10526"/>
      <c r="AD10526"/>
      <c r="AR10526"/>
      <c r="AS10526"/>
      <c r="AT10526"/>
      <c r="AU10526"/>
    </row>
    <row r="10527" spans="1:47" x14ac:dyDescent="0.25">
      <c r="A10527"/>
      <c r="C10527"/>
      <c r="D10527"/>
      <c r="J10527"/>
      <c r="L10527"/>
      <c r="M10527"/>
      <c r="N10527"/>
      <c r="O10527"/>
      <c r="P10527"/>
      <c r="Q10527"/>
      <c r="R10527"/>
      <c r="S10527"/>
      <c r="T10527"/>
      <c r="U10527"/>
      <c r="AA10527"/>
      <c r="AD10527"/>
      <c r="AR10527"/>
      <c r="AS10527"/>
      <c r="AT10527"/>
      <c r="AU10527"/>
    </row>
    <row r="10528" spans="1:47" x14ac:dyDescent="0.25">
      <c r="A10528"/>
      <c r="C10528"/>
      <c r="D10528"/>
      <c r="J10528"/>
      <c r="L10528"/>
      <c r="M10528"/>
      <c r="N10528"/>
      <c r="O10528"/>
      <c r="P10528"/>
      <c r="Q10528"/>
      <c r="R10528"/>
      <c r="S10528"/>
      <c r="T10528"/>
      <c r="U10528"/>
      <c r="AA10528"/>
      <c r="AD10528"/>
      <c r="AR10528"/>
      <c r="AS10528"/>
      <c r="AT10528"/>
      <c r="AU10528"/>
    </row>
    <row r="10529" spans="1:47" x14ac:dyDescent="0.25">
      <c r="A10529"/>
      <c r="C10529"/>
      <c r="D10529"/>
      <c r="J10529"/>
      <c r="L10529"/>
      <c r="M10529"/>
      <c r="N10529"/>
      <c r="O10529"/>
      <c r="P10529"/>
      <c r="Q10529"/>
      <c r="R10529"/>
      <c r="S10529"/>
      <c r="T10529"/>
      <c r="U10529"/>
      <c r="AA10529"/>
      <c r="AD10529"/>
      <c r="AR10529"/>
      <c r="AS10529"/>
      <c r="AT10529"/>
      <c r="AU10529"/>
    </row>
    <row r="10530" spans="1:47" x14ac:dyDescent="0.25">
      <c r="A10530"/>
      <c r="C10530"/>
      <c r="D10530"/>
      <c r="J10530"/>
      <c r="L10530"/>
      <c r="M10530"/>
      <c r="N10530"/>
      <c r="O10530"/>
      <c r="P10530"/>
      <c r="Q10530"/>
      <c r="R10530"/>
      <c r="S10530"/>
      <c r="T10530"/>
      <c r="U10530"/>
      <c r="AA10530"/>
      <c r="AD10530"/>
      <c r="AR10530"/>
      <c r="AS10530"/>
      <c r="AT10530"/>
      <c r="AU10530"/>
    </row>
    <row r="10531" spans="1:47" x14ac:dyDescent="0.25">
      <c r="A10531"/>
      <c r="C10531"/>
      <c r="D10531"/>
      <c r="J10531"/>
      <c r="L10531"/>
      <c r="M10531"/>
      <c r="N10531"/>
      <c r="O10531"/>
      <c r="P10531"/>
      <c r="Q10531"/>
      <c r="R10531"/>
      <c r="S10531"/>
      <c r="T10531"/>
      <c r="U10531"/>
      <c r="AA10531"/>
      <c r="AD10531"/>
      <c r="AR10531"/>
      <c r="AS10531"/>
      <c r="AT10531"/>
      <c r="AU10531"/>
    </row>
    <row r="10532" spans="1:47" x14ac:dyDescent="0.25">
      <c r="A10532"/>
      <c r="C10532"/>
      <c r="D10532"/>
      <c r="J10532"/>
      <c r="L10532"/>
      <c r="M10532"/>
      <c r="N10532"/>
      <c r="O10532"/>
      <c r="P10532"/>
      <c r="Q10532"/>
      <c r="R10532"/>
      <c r="S10532"/>
      <c r="T10532"/>
      <c r="U10532"/>
      <c r="AA10532"/>
      <c r="AD10532"/>
      <c r="AR10532"/>
      <c r="AS10532"/>
      <c r="AT10532"/>
      <c r="AU10532"/>
    </row>
    <row r="10533" spans="1:47" x14ac:dyDescent="0.25">
      <c r="A10533"/>
      <c r="C10533"/>
      <c r="D10533"/>
      <c r="J10533"/>
      <c r="L10533"/>
      <c r="M10533"/>
      <c r="N10533"/>
      <c r="O10533"/>
      <c r="P10533"/>
      <c r="Q10533"/>
      <c r="R10533"/>
      <c r="S10533"/>
      <c r="T10533"/>
      <c r="U10533"/>
      <c r="AA10533"/>
      <c r="AD10533"/>
      <c r="AR10533"/>
      <c r="AS10533"/>
      <c r="AT10533"/>
      <c r="AU10533"/>
    </row>
    <row r="10534" spans="1:47" x14ac:dyDescent="0.25">
      <c r="A10534"/>
      <c r="C10534"/>
      <c r="D10534"/>
      <c r="J10534"/>
      <c r="L10534"/>
      <c r="M10534"/>
      <c r="N10534"/>
      <c r="O10534"/>
      <c r="P10534"/>
      <c r="Q10534"/>
      <c r="R10534"/>
      <c r="S10534"/>
      <c r="T10534"/>
      <c r="U10534"/>
      <c r="AA10534"/>
      <c r="AD10534"/>
      <c r="AR10534"/>
      <c r="AS10534"/>
      <c r="AT10534"/>
      <c r="AU10534"/>
    </row>
    <row r="10535" spans="1:47" x14ac:dyDescent="0.25">
      <c r="A10535"/>
      <c r="C10535"/>
      <c r="D10535"/>
      <c r="J10535"/>
      <c r="L10535"/>
      <c r="M10535"/>
      <c r="N10535"/>
      <c r="O10535"/>
      <c r="P10535"/>
      <c r="Q10535"/>
      <c r="R10535"/>
      <c r="S10535"/>
      <c r="T10535"/>
      <c r="U10535"/>
      <c r="AA10535"/>
      <c r="AD10535"/>
      <c r="AR10535"/>
      <c r="AS10535"/>
      <c r="AT10535"/>
      <c r="AU10535"/>
    </row>
    <row r="10536" spans="1:47" x14ac:dyDescent="0.25">
      <c r="A10536"/>
      <c r="C10536"/>
      <c r="D10536"/>
      <c r="J10536"/>
      <c r="L10536"/>
      <c r="M10536"/>
      <c r="N10536"/>
      <c r="O10536"/>
      <c r="P10536"/>
      <c r="Q10536"/>
      <c r="R10536"/>
      <c r="S10536"/>
      <c r="T10536"/>
      <c r="U10536"/>
      <c r="AA10536"/>
      <c r="AD10536"/>
      <c r="AR10536"/>
      <c r="AS10536"/>
      <c r="AT10536"/>
      <c r="AU10536"/>
    </row>
    <row r="10537" spans="1:47" x14ac:dyDescent="0.25">
      <c r="A10537"/>
      <c r="C10537"/>
      <c r="D10537"/>
      <c r="J10537"/>
      <c r="L10537"/>
      <c r="M10537"/>
      <c r="N10537"/>
      <c r="O10537"/>
      <c r="P10537"/>
      <c r="Q10537"/>
      <c r="R10537"/>
      <c r="S10537"/>
      <c r="T10537"/>
      <c r="U10537"/>
      <c r="AA10537"/>
      <c r="AD10537"/>
      <c r="AR10537"/>
      <c r="AS10537"/>
      <c r="AT10537"/>
      <c r="AU10537"/>
    </row>
    <row r="10538" spans="1:47" x14ac:dyDescent="0.25">
      <c r="A10538"/>
      <c r="C10538"/>
      <c r="D10538"/>
      <c r="J10538"/>
      <c r="L10538"/>
      <c r="M10538"/>
      <c r="N10538"/>
      <c r="O10538"/>
      <c r="P10538"/>
      <c r="Q10538"/>
      <c r="R10538"/>
      <c r="S10538"/>
      <c r="T10538"/>
      <c r="U10538"/>
      <c r="AA10538"/>
      <c r="AD10538"/>
      <c r="AR10538"/>
      <c r="AS10538"/>
      <c r="AT10538"/>
      <c r="AU10538"/>
    </row>
    <row r="10539" spans="1:47" x14ac:dyDescent="0.25">
      <c r="A10539"/>
      <c r="C10539"/>
      <c r="D10539"/>
      <c r="J10539"/>
      <c r="L10539"/>
      <c r="M10539"/>
      <c r="N10539"/>
      <c r="O10539"/>
      <c r="P10539"/>
      <c r="Q10539"/>
      <c r="R10539"/>
      <c r="S10539"/>
      <c r="T10539"/>
      <c r="U10539"/>
      <c r="AA10539"/>
      <c r="AD10539"/>
      <c r="AR10539"/>
      <c r="AS10539"/>
      <c r="AT10539"/>
      <c r="AU10539"/>
    </row>
    <row r="10540" spans="1:47" x14ac:dyDescent="0.25">
      <c r="A10540"/>
      <c r="C10540"/>
      <c r="D10540"/>
      <c r="J10540"/>
      <c r="L10540"/>
      <c r="M10540"/>
      <c r="N10540"/>
      <c r="O10540"/>
      <c r="P10540"/>
      <c r="Q10540"/>
      <c r="R10540"/>
      <c r="S10540"/>
      <c r="T10540"/>
      <c r="U10540"/>
      <c r="AA10540"/>
      <c r="AD10540"/>
      <c r="AR10540"/>
      <c r="AS10540"/>
      <c r="AT10540"/>
      <c r="AU10540"/>
    </row>
    <row r="10541" spans="1:47" x14ac:dyDescent="0.25">
      <c r="A10541"/>
      <c r="C10541"/>
      <c r="D10541"/>
      <c r="J10541"/>
      <c r="L10541"/>
      <c r="M10541"/>
      <c r="N10541"/>
      <c r="O10541"/>
      <c r="P10541"/>
      <c r="Q10541"/>
      <c r="R10541"/>
      <c r="S10541"/>
      <c r="T10541"/>
      <c r="U10541"/>
      <c r="AA10541"/>
      <c r="AD10541"/>
      <c r="AR10541"/>
      <c r="AS10541"/>
      <c r="AT10541"/>
      <c r="AU10541"/>
    </row>
    <row r="10542" spans="1:47" x14ac:dyDescent="0.25">
      <c r="A10542"/>
      <c r="C10542"/>
      <c r="D10542"/>
      <c r="J10542"/>
      <c r="L10542"/>
      <c r="M10542"/>
      <c r="N10542"/>
      <c r="O10542"/>
      <c r="P10542"/>
      <c r="Q10542"/>
      <c r="R10542"/>
      <c r="S10542"/>
      <c r="T10542"/>
      <c r="U10542"/>
      <c r="AA10542"/>
      <c r="AD10542"/>
      <c r="AR10542"/>
      <c r="AS10542"/>
      <c r="AT10542"/>
      <c r="AU10542"/>
    </row>
    <row r="10543" spans="1:47" x14ac:dyDescent="0.25">
      <c r="A10543"/>
      <c r="C10543"/>
      <c r="D10543"/>
      <c r="J10543"/>
      <c r="L10543"/>
      <c r="M10543"/>
      <c r="N10543"/>
      <c r="O10543"/>
      <c r="P10543"/>
      <c r="Q10543"/>
      <c r="R10543"/>
      <c r="S10543"/>
      <c r="T10543"/>
      <c r="U10543"/>
      <c r="AA10543"/>
      <c r="AD10543"/>
      <c r="AR10543"/>
      <c r="AS10543"/>
      <c r="AT10543"/>
      <c r="AU10543"/>
    </row>
    <row r="10544" spans="1:47" x14ac:dyDescent="0.25">
      <c r="A10544"/>
      <c r="C10544"/>
      <c r="D10544"/>
      <c r="J10544"/>
      <c r="L10544"/>
      <c r="M10544"/>
      <c r="N10544"/>
      <c r="O10544"/>
      <c r="P10544"/>
      <c r="Q10544"/>
      <c r="R10544"/>
      <c r="S10544"/>
      <c r="T10544"/>
      <c r="U10544"/>
      <c r="AA10544"/>
      <c r="AD10544"/>
      <c r="AR10544"/>
      <c r="AS10544"/>
      <c r="AT10544"/>
      <c r="AU10544"/>
    </row>
    <row r="10545" spans="1:47" x14ac:dyDescent="0.25">
      <c r="A10545"/>
      <c r="C10545"/>
      <c r="D10545"/>
      <c r="J10545"/>
      <c r="L10545"/>
      <c r="M10545"/>
      <c r="N10545"/>
      <c r="O10545"/>
      <c r="P10545"/>
      <c r="Q10545"/>
      <c r="R10545"/>
      <c r="S10545"/>
      <c r="T10545"/>
      <c r="U10545"/>
      <c r="AA10545"/>
      <c r="AD10545"/>
      <c r="AR10545"/>
      <c r="AS10545"/>
      <c r="AT10545"/>
      <c r="AU10545"/>
    </row>
    <row r="10546" spans="1:47" x14ac:dyDescent="0.25">
      <c r="A10546"/>
      <c r="C10546"/>
      <c r="D10546"/>
      <c r="J10546"/>
      <c r="L10546"/>
      <c r="M10546"/>
      <c r="N10546"/>
      <c r="O10546"/>
      <c r="P10546"/>
      <c r="Q10546"/>
      <c r="R10546"/>
      <c r="S10546"/>
      <c r="T10546"/>
      <c r="U10546"/>
      <c r="AA10546"/>
      <c r="AD10546"/>
      <c r="AR10546"/>
      <c r="AS10546"/>
      <c r="AT10546"/>
      <c r="AU10546"/>
    </row>
    <row r="10547" spans="1:47" x14ac:dyDescent="0.25">
      <c r="A10547"/>
      <c r="C10547"/>
      <c r="D10547"/>
      <c r="J10547"/>
      <c r="L10547"/>
      <c r="M10547"/>
      <c r="N10547"/>
      <c r="O10547"/>
      <c r="P10547"/>
      <c r="Q10547"/>
      <c r="R10547"/>
      <c r="S10547"/>
      <c r="T10547"/>
      <c r="U10547"/>
      <c r="AA10547"/>
      <c r="AD10547"/>
      <c r="AR10547"/>
      <c r="AS10547"/>
      <c r="AT10547"/>
      <c r="AU10547"/>
    </row>
    <row r="10548" spans="1:47" x14ac:dyDescent="0.25">
      <c r="A10548"/>
      <c r="C10548"/>
      <c r="D10548"/>
      <c r="J10548"/>
      <c r="L10548"/>
      <c r="M10548"/>
      <c r="N10548"/>
      <c r="O10548"/>
      <c r="P10548"/>
      <c r="Q10548"/>
      <c r="R10548"/>
      <c r="S10548"/>
      <c r="T10548"/>
      <c r="U10548"/>
      <c r="AA10548"/>
      <c r="AD10548"/>
      <c r="AR10548"/>
      <c r="AS10548"/>
      <c r="AT10548"/>
      <c r="AU10548"/>
    </row>
    <row r="10549" spans="1:47" x14ac:dyDescent="0.25">
      <c r="A10549"/>
      <c r="C10549"/>
      <c r="D10549"/>
      <c r="J10549"/>
      <c r="L10549"/>
      <c r="M10549"/>
      <c r="N10549"/>
      <c r="O10549"/>
      <c r="P10549"/>
      <c r="Q10549"/>
      <c r="R10549"/>
      <c r="S10549"/>
      <c r="T10549"/>
      <c r="U10549"/>
      <c r="AA10549"/>
      <c r="AD10549"/>
      <c r="AR10549"/>
      <c r="AS10549"/>
      <c r="AT10549"/>
      <c r="AU10549"/>
    </row>
    <row r="10550" spans="1:47" x14ac:dyDescent="0.25">
      <c r="A10550"/>
      <c r="C10550"/>
      <c r="D10550"/>
      <c r="J10550"/>
      <c r="L10550"/>
      <c r="M10550"/>
      <c r="N10550"/>
      <c r="O10550"/>
      <c r="P10550"/>
      <c r="Q10550"/>
      <c r="R10550"/>
      <c r="S10550"/>
      <c r="T10550"/>
      <c r="U10550"/>
      <c r="AA10550"/>
      <c r="AD10550"/>
      <c r="AR10550"/>
      <c r="AS10550"/>
      <c r="AT10550"/>
      <c r="AU10550"/>
    </row>
    <row r="10551" spans="1:47" x14ac:dyDescent="0.25">
      <c r="A10551"/>
      <c r="C10551"/>
      <c r="D10551"/>
      <c r="J10551"/>
      <c r="L10551"/>
      <c r="M10551"/>
      <c r="N10551"/>
      <c r="O10551"/>
      <c r="P10551"/>
      <c r="Q10551"/>
      <c r="R10551"/>
      <c r="S10551"/>
      <c r="T10551"/>
      <c r="U10551"/>
      <c r="AA10551"/>
      <c r="AD10551"/>
      <c r="AR10551"/>
      <c r="AS10551"/>
      <c r="AT10551"/>
      <c r="AU10551"/>
    </row>
    <row r="10552" spans="1:47" x14ac:dyDescent="0.25">
      <c r="A10552"/>
      <c r="C10552"/>
      <c r="D10552"/>
      <c r="J10552"/>
      <c r="L10552"/>
      <c r="M10552"/>
      <c r="N10552"/>
      <c r="O10552"/>
      <c r="P10552"/>
      <c r="Q10552"/>
      <c r="R10552"/>
      <c r="S10552"/>
      <c r="T10552"/>
      <c r="U10552"/>
      <c r="AA10552"/>
      <c r="AD10552"/>
      <c r="AR10552"/>
      <c r="AS10552"/>
      <c r="AT10552"/>
      <c r="AU10552"/>
    </row>
    <row r="10553" spans="1:47" x14ac:dyDescent="0.25">
      <c r="A10553"/>
      <c r="C10553"/>
      <c r="D10553"/>
      <c r="J10553"/>
      <c r="L10553"/>
      <c r="M10553"/>
      <c r="N10553"/>
      <c r="O10553"/>
      <c r="P10553"/>
      <c r="Q10553"/>
      <c r="R10553"/>
      <c r="S10553"/>
      <c r="T10553"/>
      <c r="U10553"/>
      <c r="AA10553"/>
      <c r="AD10553"/>
      <c r="AR10553"/>
      <c r="AS10553"/>
      <c r="AT10553"/>
      <c r="AU10553"/>
    </row>
    <row r="10554" spans="1:47" x14ac:dyDescent="0.25">
      <c r="A10554"/>
      <c r="C10554"/>
      <c r="D10554"/>
      <c r="J10554"/>
      <c r="L10554"/>
      <c r="M10554"/>
      <c r="N10554"/>
      <c r="O10554"/>
      <c r="P10554"/>
      <c r="Q10554"/>
      <c r="R10554"/>
      <c r="S10554"/>
      <c r="T10554"/>
      <c r="U10554"/>
      <c r="AA10554"/>
      <c r="AD10554"/>
      <c r="AR10554"/>
      <c r="AS10554"/>
      <c r="AT10554"/>
      <c r="AU10554"/>
    </row>
    <row r="10555" spans="1:47" x14ac:dyDescent="0.25">
      <c r="A10555"/>
      <c r="C10555"/>
      <c r="D10555"/>
      <c r="J10555"/>
      <c r="L10555"/>
      <c r="M10555"/>
      <c r="N10555"/>
      <c r="O10555"/>
      <c r="P10555"/>
      <c r="Q10555"/>
      <c r="R10555"/>
      <c r="S10555"/>
      <c r="T10555"/>
      <c r="U10555"/>
      <c r="AA10555"/>
      <c r="AD10555"/>
      <c r="AR10555"/>
      <c r="AS10555"/>
      <c r="AT10555"/>
      <c r="AU10555"/>
    </row>
    <row r="10556" spans="1:47" x14ac:dyDescent="0.25">
      <c r="A10556"/>
      <c r="C10556"/>
      <c r="D10556"/>
      <c r="J10556"/>
      <c r="L10556"/>
      <c r="M10556"/>
      <c r="N10556"/>
      <c r="O10556"/>
      <c r="P10556"/>
      <c r="Q10556"/>
      <c r="R10556"/>
      <c r="S10556"/>
      <c r="T10556"/>
      <c r="U10556"/>
      <c r="AA10556"/>
      <c r="AD10556"/>
      <c r="AR10556"/>
      <c r="AS10556"/>
      <c r="AT10556"/>
      <c r="AU10556"/>
    </row>
    <row r="10557" spans="1:47" x14ac:dyDescent="0.25">
      <c r="A10557"/>
      <c r="C10557"/>
      <c r="D10557"/>
      <c r="J10557"/>
      <c r="L10557"/>
      <c r="M10557"/>
      <c r="N10557"/>
      <c r="O10557"/>
      <c r="P10557"/>
      <c r="Q10557"/>
      <c r="R10557"/>
      <c r="S10557"/>
      <c r="T10557"/>
      <c r="U10557"/>
      <c r="AA10557"/>
      <c r="AD10557"/>
      <c r="AR10557"/>
      <c r="AS10557"/>
      <c r="AT10557"/>
      <c r="AU10557"/>
    </row>
    <row r="10558" spans="1:47" x14ac:dyDescent="0.25">
      <c r="A10558"/>
      <c r="C10558"/>
      <c r="D10558"/>
      <c r="J10558"/>
      <c r="L10558"/>
      <c r="M10558"/>
      <c r="N10558"/>
      <c r="O10558"/>
      <c r="P10558"/>
      <c r="Q10558"/>
      <c r="R10558"/>
      <c r="S10558"/>
      <c r="T10558"/>
      <c r="U10558"/>
      <c r="AA10558"/>
      <c r="AD10558"/>
      <c r="AR10558"/>
      <c r="AS10558"/>
      <c r="AT10558"/>
      <c r="AU10558"/>
    </row>
    <row r="10559" spans="1:47" x14ac:dyDescent="0.25">
      <c r="A10559"/>
      <c r="C10559"/>
      <c r="D10559"/>
      <c r="J10559"/>
      <c r="L10559"/>
      <c r="M10559"/>
      <c r="N10559"/>
      <c r="O10559"/>
      <c r="P10559"/>
      <c r="Q10559"/>
      <c r="R10559"/>
      <c r="S10559"/>
      <c r="T10559"/>
      <c r="U10559"/>
      <c r="AA10559"/>
      <c r="AD10559"/>
      <c r="AR10559"/>
      <c r="AS10559"/>
      <c r="AT10559"/>
      <c r="AU10559"/>
    </row>
    <row r="10560" spans="1:47" x14ac:dyDescent="0.25">
      <c r="A10560"/>
      <c r="C10560"/>
      <c r="D10560"/>
      <c r="J10560"/>
      <c r="L10560"/>
      <c r="M10560"/>
      <c r="N10560"/>
      <c r="O10560"/>
      <c r="P10560"/>
      <c r="Q10560"/>
      <c r="R10560"/>
      <c r="S10560"/>
      <c r="T10560"/>
      <c r="U10560"/>
      <c r="AA10560"/>
      <c r="AD10560"/>
      <c r="AR10560"/>
      <c r="AS10560"/>
      <c r="AT10560"/>
      <c r="AU10560"/>
    </row>
    <row r="10561" spans="1:47" x14ac:dyDescent="0.25">
      <c r="A10561"/>
      <c r="C10561"/>
      <c r="D10561"/>
      <c r="J10561"/>
      <c r="L10561"/>
      <c r="M10561"/>
      <c r="N10561"/>
      <c r="O10561"/>
      <c r="P10561"/>
      <c r="Q10561"/>
      <c r="R10561"/>
      <c r="S10561"/>
      <c r="T10561"/>
      <c r="U10561"/>
      <c r="AA10561"/>
      <c r="AD10561"/>
      <c r="AR10561"/>
      <c r="AS10561"/>
      <c r="AT10561"/>
      <c r="AU10561"/>
    </row>
    <row r="10562" spans="1:47" x14ac:dyDescent="0.25">
      <c r="A10562"/>
      <c r="C10562"/>
      <c r="D10562"/>
      <c r="J10562"/>
      <c r="L10562"/>
      <c r="M10562"/>
      <c r="N10562"/>
      <c r="O10562"/>
      <c r="P10562"/>
      <c r="Q10562"/>
      <c r="R10562"/>
      <c r="S10562"/>
      <c r="T10562"/>
      <c r="U10562"/>
      <c r="AA10562"/>
      <c r="AD10562"/>
      <c r="AR10562"/>
      <c r="AS10562"/>
      <c r="AT10562"/>
      <c r="AU10562"/>
    </row>
    <row r="10563" spans="1:47" x14ac:dyDescent="0.25">
      <c r="A10563"/>
      <c r="C10563"/>
      <c r="D10563"/>
      <c r="J10563"/>
      <c r="L10563"/>
      <c r="M10563"/>
      <c r="N10563"/>
      <c r="O10563"/>
      <c r="P10563"/>
      <c r="Q10563"/>
      <c r="R10563"/>
      <c r="S10563"/>
      <c r="T10563"/>
      <c r="U10563"/>
      <c r="AA10563"/>
      <c r="AD10563"/>
      <c r="AR10563"/>
      <c r="AS10563"/>
      <c r="AT10563"/>
      <c r="AU10563"/>
    </row>
    <row r="10564" spans="1:47" x14ac:dyDescent="0.25">
      <c r="A10564"/>
      <c r="C10564"/>
      <c r="D10564"/>
      <c r="J10564"/>
      <c r="L10564"/>
      <c r="M10564"/>
      <c r="N10564"/>
      <c r="O10564"/>
      <c r="P10564"/>
      <c r="Q10564"/>
      <c r="R10564"/>
      <c r="S10564"/>
      <c r="T10564"/>
      <c r="U10564"/>
      <c r="AA10564"/>
      <c r="AD10564"/>
      <c r="AR10564"/>
      <c r="AS10564"/>
      <c r="AT10564"/>
      <c r="AU10564"/>
    </row>
    <row r="10565" spans="1:47" x14ac:dyDescent="0.25">
      <c r="A10565"/>
      <c r="C10565"/>
      <c r="D10565"/>
      <c r="J10565"/>
      <c r="L10565"/>
      <c r="M10565"/>
      <c r="N10565"/>
      <c r="O10565"/>
      <c r="P10565"/>
      <c r="Q10565"/>
      <c r="R10565"/>
      <c r="S10565"/>
      <c r="T10565"/>
      <c r="U10565"/>
      <c r="AA10565"/>
      <c r="AD10565"/>
      <c r="AR10565"/>
      <c r="AS10565"/>
      <c r="AT10565"/>
      <c r="AU10565"/>
    </row>
    <row r="10566" spans="1:47" x14ac:dyDescent="0.25">
      <c r="A10566"/>
      <c r="C10566"/>
      <c r="D10566"/>
      <c r="J10566"/>
      <c r="L10566"/>
      <c r="M10566"/>
      <c r="N10566"/>
      <c r="O10566"/>
      <c r="P10566"/>
      <c r="Q10566"/>
      <c r="R10566"/>
      <c r="S10566"/>
      <c r="T10566"/>
      <c r="U10566"/>
      <c r="AA10566"/>
      <c r="AD10566"/>
      <c r="AR10566"/>
      <c r="AS10566"/>
      <c r="AT10566"/>
      <c r="AU10566"/>
    </row>
    <row r="10567" spans="1:47" x14ac:dyDescent="0.25">
      <c r="A10567"/>
      <c r="C10567"/>
      <c r="D10567"/>
      <c r="J10567"/>
      <c r="L10567"/>
      <c r="M10567"/>
      <c r="N10567"/>
      <c r="O10567"/>
      <c r="P10567"/>
      <c r="Q10567"/>
      <c r="R10567"/>
      <c r="S10567"/>
      <c r="T10567"/>
      <c r="U10567"/>
      <c r="AA10567"/>
      <c r="AD10567"/>
      <c r="AR10567"/>
      <c r="AS10567"/>
      <c r="AT10567"/>
      <c r="AU10567"/>
    </row>
    <row r="10568" spans="1:47" x14ac:dyDescent="0.25">
      <c r="A10568"/>
      <c r="C10568"/>
      <c r="D10568"/>
      <c r="J10568"/>
      <c r="L10568"/>
      <c r="M10568"/>
      <c r="N10568"/>
      <c r="O10568"/>
      <c r="P10568"/>
      <c r="Q10568"/>
      <c r="R10568"/>
      <c r="S10568"/>
      <c r="T10568"/>
      <c r="U10568"/>
      <c r="AA10568"/>
      <c r="AD10568"/>
      <c r="AR10568"/>
      <c r="AS10568"/>
      <c r="AT10568"/>
      <c r="AU10568"/>
    </row>
    <row r="10569" spans="1:47" x14ac:dyDescent="0.25">
      <c r="A10569"/>
      <c r="C10569"/>
      <c r="D10569"/>
      <c r="J10569"/>
      <c r="L10569"/>
      <c r="M10569"/>
      <c r="N10569"/>
      <c r="O10569"/>
      <c r="P10569"/>
      <c r="Q10569"/>
      <c r="R10569"/>
      <c r="S10569"/>
      <c r="T10569"/>
      <c r="U10569"/>
      <c r="AA10569"/>
      <c r="AD10569"/>
      <c r="AR10569"/>
      <c r="AS10569"/>
      <c r="AT10569"/>
      <c r="AU10569"/>
    </row>
    <row r="10570" spans="1:47" x14ac:dyDescent="0.25">
      <c r="A10570"/>
      <c r="C10570"/>
      <c r="D10570"/>
      <c r="J10570"/>
      <c r="L10570"/>
      <c r="M10570"/>
      <c r="N10570"/>
      <c r="O10570"/>
      <c r="P10570"/>
      <c r="Q10570"/>
      <c r="R10570"/>
      <c r="S10570"/>
      <c r="T10570"/>
      <c r="U10570"/>
      <c r="AA10570"/>
      <c r="AD10570"/>
      <c r="AR10570"/>
      <c r="AS10570"/>
      <c r="AT10570"/>
      <c r="AU10570"/>
    </row>
    <row r="10571" spans="1:47" x14ac:dyDescent="0.25">
      <c r="A10571"/>
      <c r="C10571"/>
      <c r="D10571"/>
      <c r="J10571"/>
      <c r="L10571"/>
      <c r="M10571"/>
      <c r="N10571"/>
      <c r="O10571"/>
      <c r="P10571"/>
      <c r="Q10571"/>
      <c r="R10571"/>
      <c r="S10571"/>
      <c r="T10571"/>
      <c r="U10571"/>
      <c r="AA10571"/>
      <c r="AD10571"/>
      <c r="AR10571"/>
      <c r="AS10571"/>
      <c r="AT10571"/>
      <c r="AU10571"/>
    </row>
    <row r="10572" spans="1:47" x14ac:dyDescent="0.25">
      <c r="A10572"/>
      <c r="C10572"/>
      <c r="D10572"/>
      <c r="J10572"/>
      <c r="L10572"/>
      <c r="M10572"/>
      <c r="N10572"/>
      <c r="O10572"/>
      <c r="P10572"/>
      <c r="Q10572"/>
      <c r="R10572"/>
      <c r="S10572"/>
      <c r="T10572"/>
      <c r="U10572"/>
      <c r="AA10572"/>
      <c r="AD10572"/>
      <c r="AR10572"/>
      <c r="AS10572"/>
      <c r="AT10572"/>
      <c r="AU10572"/>
    </row>
    <row r="10573" spans="1:47" x14ac:dyDescent="0.25">
      <c r="A10573"/>
      <c r="C10573"/>
      <c r="D10573"/>
      <c r="J10573"/>
      <c r="L10573"/>
      <c r="M10573"/>
      <c r="N10573"/>
      <c r="O10573"/>
      <c r="P10573"/>
      <c r="Q10573"/>
      <c r="R10573"/>
      <c r="S10573"/>
      <c r="T10573"/>
      <c r="U10573"/>
      <c r="AA10573"/>
      <c r="AD10573"/>
      <c r="AR10573"/>
      <c r="AS10573"/>
      <c r="AT10573"/>
      <c r="AU10573"/>
    </row>
    <row r="10574" spans="1:47" x14ac:dyDescent="0.25">
      <c r="A10574"/>
      <c r="C10574"/>
      <c r="D10574"/>
      <c r="J10574"/>
      <c r="L10574"/>
      <c r="M10574"/>
      <c r="N10574"/>
      <c r="O10574"/>
      <c r="P10574"/>
      <c r="Q10574"/>
      <c r="R10574"/>
      <c r="S10574"/>
      <c r="T10574"/>
      <c r="U10574"/>
      <c r="AA10574"/>
      <c r="AD10574"/>
      <c r="AR10574"/>
      <c r="AS10574"/>
      <c r="AT10574"/>
      <c r="AU10574"/>
    </row>
    <row r="10575" spans="1:47" x14ac:dyDescent="0.25">
      <c r="A10575"/>
      <c r="C10575"/>
      <c r="D10575"/>
      <c r="J10575"/>
      <c r="L10575"/>
      <c r="M10575"/>
      <c r="N10575"/>
      <c r="O10575"/>
      <c r="P10575"/>
      <c r="Q10575"/>
      <c r="R10575"/>
      <c r="S10575"/>
      <c r="T10575"/>
      <c r="U10575"/>
      <c r="AA10575"/>
      <c r="AD10575"/>
      <c r="AR10575"/>
      <c r="AS10575"/>
      <c r="AT10575"/>
      <c r="AU10575"/>
    </row>
    <row r="10576" spans="1:47" x14ac:dyDescent="0.25">
      <c r="A10576"/>
      <c r="C10576"/>
      <c r="D10576"/>
      <c r="J10576"/>
      <c r="L10576"/>
      <c r="M10576"/>
      <c r="N10576"/>
      <c r="O10576"/>
      <c r="P10576"/>
      <c r="Q10576"/>
      <c r="R10576"/>
      <c r="S10576"/>
      <c r="T10576"/>
      <c r="U10576"/>
      <c r="AA10576"/>
      <c r="AD10576"/>
      <c r="AR10576"/>
      <c r="AS10576"/>
      <c r="AT10576"/>
      <c r="AU10576"/>
    </row>
    <row r="10577" spans="1:47" x14ac:dyDescent="0.25">
      <c r="A10577"/>
      <c r="C10577"/>
      <c r="D10577"/>
      <c r="J10577"/>
      <c r="L10577"/>
      <c r="M10577"/>
      <c r="N10577"/>
      <c r="O10577"/>
      <c r="P10577"/>
      <c r="Q10577"/>
      <c r="R10577"/>
      <c r="S10577"/>
      <c r="T10577"/>
      <c r="U10577"/>
      <c r="AA10577"/>
      <c r="AD10577"/>
      <c r="AR10577"/>
      <c r="AS10577"/>
      <c r="AT10577"/>
      <c r="AU10577"/>
    </row>
    <row r="10578" spans="1:47" x14ac:dyDescent="0.25">
      <c r="A10578"/>
      <c r="C10578"/>
      <c r="D10578"/>
      <c r="J10578"/>
      <c r="L10578"/>
      <c r="M10578"/>
      <c r="N10578"/>
      <c r="O10578"/>
      <c r="P10578"/>
      <c r="Q10578"/>
      <c r="R10578"/>
      <c r="S10578"/>
      <c r="T10578"/>
      <c r="U10578"/>
      <c r="AA10578"/>
      <c r="AD10578"/>
      <c r="AR10578"/>
      <c r="AS10578"/>
      <c r="AT10578"/>
      <c r="AU10578"/>
    </row>
    <row r="10579" spans="1:47" x14ac:dyDescent="0.25">
      <c r="A10579"/>
      <c r="C10579"/>
      <c r="D10579"/>
      <c r="J10579"/>
      <c r="L10579"/>
      <c r="M10579"/>
      <c r="N10579"/>
      <c r="O10579"/>
      <c r="P10579"/>
      <c r="Q10579"/>
      <c r="R10579"/>
      <c r="S10579"/>
      <c r="T10579"/>
      <c r="U10579"/>
      <c r="AA10579"/>
      <c r="AD10579"/>
      <c r="AR10579"/>
      <c r="AS10579"/>
      <c r="AT10579"/>
      <c r="AU10579"/>
    </row>
    <row r="10580" spans="1:47" x14ac:dyDescent="0.25">
      <c r="A10580"/>
      <c r="C10580"/>
      <c r="D10580"/>
      <c r="J10580"/>
      <c r="L10580"/>
      <c r="M10580"/>
      <c r="N10580"/>
      <c r="O10580"/>
      <c r="P10580"/>
      <c r="Q10580"/>
      <c r="R10580"/>
      <c r="S10580"/>
      <c r="T10580"/>
      <c r="U10580"/>
      <c r="AA10580"/>
      <c r="AD10580"/>
      <c r="AR10580"/>
      <c r="AS10580"/>
      <c r="AT10580"/>
      <c r="AU10580"/>
    </row>
    <row r="10581" spans="1:47" x14ac:dyDescent="0.25">
      <c r="A10581"/>
      <c r="C10581"/>
      <c r="D10581"/>
      <c r="J10581"/>
      <c r="L10581"/>
      <c r="M10581"/>
      <c r="N10581"/>
      <c r="O10581"/>
      <c r="P10581"/>
      <c r="Q10581"/>
      <c r="R10581"/>
      <c r="S10581"/>
      <c r="T10581"/>
      <c r="U10581"/>
      <c r="AA10581"/>
      <c r="AD10581"/>
      <c r="AR10581"/>
      <c r="AS10581"/>
      <c r="AT10581"/>
      <c r="AU10581"/>
    </row>
    <row r="10582" spans="1:47" x14ac:dyDescent="0.25">
      <c r="A10582"/>
      <c r="C10582"/>
      <c r="D10582"/>
      <c r="J10582"/>
      <c r="L10582"/>
      <c r="M10582"/>
      <c r="N10582"/>
      <c r="O10582"/>
      <c r="P10582"/>
      <c r="Q10582"/>
      <c r="R10582"/>
      <c r="S10582"/>
      <c r="T10582"/>
      <c r="U10582"/>
      <c r="AA10582"/>
      <c r="AD10582"/>
      <c r="AR10582"/>
      <c r="AS10582"/>
      <c r="AT10582"/>
      <c r="AU10582"/>
    </row>
    <row r="10583" spans="1:47" x14ac:dyDescent="0.25">
      <c r="A10583"/>
      <c r="C10583"/>
      <c r="D10583"/>
      <c r="J10583"/>
      <c r="L10583"/>
      <c r="M10583"/>
      <c r="N10583"/>
      <c r="O10583"/>
      <c r="P10583"/>
      <c r="Q10583"/>
      <c r="R10583"/>
      <c r="S10583"/>
      <c r="T10583"/>
      <c r="U10583"/>
      <c r="AA10583"/>
      <c r="AD10583"/>
      <c r="AR10583"/>
      <c r="AS10583"/>
      <c r="AT10583"/>
      <c r="AU10583"/>
    </row>
    <row r="10584" spans="1:47" x14ac:dyDescent="0.25">
      <c r="A10584"/>
      <c r="C10584"/>
      <c r="D10584"/>
      <c r="J10584"/>
      <c r="L10584"/>
      <c r="M10584"/>
      <c r="N10584"/>
      <c r="O10584"/>
      <c r="P10584"/>
      <c r="Q10584"/>
      <c r="R10584"/>
      <c r="S10584"/>
      <c r="T10584"/>
      <c r="U10584"/>
      <c r="AA10584"/>
      <c r="AD10584"/>
      <c r="AR10584"/>
      <c r="AS10584"/>
      <c r="AT10584"/>
      <c r="AU10584"/>
    </row>
    <row r="10585" spans="1:47" x14ac:dyDescent="0.25">
      <c r="A10585"/>
      <c r="C10585"/>
      <c r="D10585"/>
      <c r="J10585"/>
      <c r="L10585"/>
      <c r="M10585"/>
      <c r="N10585"/>
      <c r="O10585"/>
      <c r="P10585"/>
      <c r="Q10585"/>
      <c r="R10585"/>
      <c r="S10585"/>
      <c r="T10585"/>
      <c r="U10585"/>
      <c r="AA10585"/>
      <c r="AD10585"/>
      <c r="AR10585"/>
      <c r="AS10585"/>
      <c r="AT10585"/>
      <c r="AU10585"/>
    </row>
    <row r="10586" spans="1:47" x14ac:dyDescent="0.25">
      <c r="A10586"/>
      <c r="C10586"/>
      <c r="D10586"/>
      <c r="J10586"/>
      <c r="L10586"/>
      <c r="M10586"/>
      <c r="N10586"/>
      <c r="O10586"/>
      <c r="P10586"/>
      <c r="Q10586"/>
      <c r="R10586"/>
      <c r="S10586"/>
      <c r="T10586"/>
      <c r="U10586"/>
      <c r="AA10586"/>
      <c r="AD10586"/>
      <c r="AR10586"/>
      <c r="AS10586"/>
      <c r="AT10586"/>
      <c r="AU10586"/>
    </row>
    <row r="10587" spans="1:47" x14ac:dyDescent="0.25">
      <c r="A10587"/>
      <c r="C10587"/>
      <c r="D10587"/>
      <c r="J10587"/>
      <c r="L10587"/>
      <c r="M10587"/>
      <c r="N10587"/>
      <c r="O10587"/>
      <c r="P10587"/>
      <c r="Q10587"/>
      <c r="R10587"/>
      <c r="S10587"/>
      <c r="T10587"/>
      <c r="U10587"/>
      <c r="AA10587"/>
      <c r="AD10587"/>
      <c r="AR10587"/>
      <c r="AS10587"/>
      <c r="AT10587"/>
      <c r="AU10587"/>
    </row>
    <row r="10588" spans="1:47" x14ac:dyDescent="0.25">
      <c r="A10588"/>
      <c r="C10588"/>
      <c r="D10588"/>
      <c r="J10588"/>
      <c r="L10588"/>
      <c r="M10588"/>
      <c r="N10588"/>
      <c r="O10588"/>
      <c r="P10588"/>
      <c r="Q10588"/>
      <c r="R10588"/>
      <c r="S10588"/>
      <c r="T10588"/>
      <c r="U10588"/>
      <c r="AA10588"/>
      <c r="AD10588"/>
      <c r="AR10588"/>
      <c r="AS10588"/>
      <c r="AT10588"/>
      <c r="AU10588"/>
    </row>
    <row r="10589" spans="1:47" x14ac:dyDescent="0.25">
      <c r="A10589"/>
      <c r="C10589"/>
      <c r="D10589"/>
      <c r="J10589"/>
      <c r="L10589"/>
      <c r="M10589"/>
      <c r="N10589"/>
      <c r="O10589"/>
      <c r="P10589"/>
      <c r="Q10589"/>
      <c r="R10589"/>
      <c r="S10589"/>
      <c r="T10589"/>
      <c r="U10589"/>
      <c r="AA10589"/>
      <c r="AD10589"/>
      <c r="AR10589"/>
      <c r="AS10589"/>
      <c r="AT10589"/>
      <c r="AU10589"/>
    </row>
    <row r="10590" spans="1:47" x14ac:dyDescent="0.25">
      <c r="A10590"/>
      <c r="C10590"/>
      <c r="D10590"/>
      <c r="J10590"/>
      <c r="L10590"/>
      <c r="M10590"/>
      <c r="N10590"/>
      <c r="O10590"/>
      <c r="P10590"/>
      <c r="Q10590"/>
      <c r="R10590"/>
      <c r="S10590"/>
      <c r="T10590"/>
      <c r="U10590"/>
      <c r="AA10590"/>
      <c r="AD10590"/>
      <c r="AR10590"/>
      <c r="AS10590"/>
      <c r="AT10590"/>
      <c r="AU10590"/>
    </row>
    <row r="10591" spans="1:47" x14ac:dyDescent="0.25">
      <c r="A10591"/>
      <c r="C10591"/>
      <c r="D10591"/>
      <c r="J10591"/>
      <c r="L10591"/>
      <c r="M10591"/>
      <c r="N10591"/>
      <c r="O10591"/>
      <c r="P10591"/>
      <c r="Q10591"/>
      <c r="R10591"/>
      <c r="S10591"/>
      <c r="T10591"/>
      <c r="U10591"/>
      <c r="AA10591"/>
      <c r="AD10591"/>
      <c r="AR10591"/>
      <c r="AS10591"/>
      <c r="AT10591"/>
      <c r="AU10591"/>
    </row>
    <row r="10592" spans="1:47" x14ac:dyDescent="0.25">
      <c r="A10592"/>
      <c r="C10592"/>
      <c r="D10592"/>
      <c r="J10592"/>
      <c r="L10592"/>
      <c r="M10592"/>
      <c r="N10592"/>
      <c r="O10592"/>
      <c r="P10592"/>
      <c r="Q10592"/>
      <c r="R10592"/>
      <c r="S10592"/>
      <c r="T10592"/>
      <c r="U10592"/>
      <c r="AA10592"/>
      <c r="AD10592"/>
      <c r="AR10592"/>
      <c r="AS10592"/>
      <c r="AT10592"/>
      <c r="AU10592"/>
    </row>
    <row r="10593" spans="1:47" x14ac:dyDescent="0.25">
      <c r="A10593"/>
      <c r="C10593"/>
      <c r="D10593"/>
      <c r="J10593"/>
      <c r="L10593"/>
      <c r="M10593"/>
      <c r="N10593"/>
      <c r="O10593"/>
      <c r="P10593"/>
      <c r="Q10593"/>
      <c r="R10593"/>
      <c r="S10593"/>
      <c r="T10593"/>
      <c r="U10593"/>
      <c r="AA10593"/>
      <c r="AD10593"/>
      <c r="AR10593"/>
      <c r="AS10593"/>
      <c r="AT10593"/>
      <c r="AU10593"/>
    </row>
    <row r="10594" spans="1:47" x14ac:dyDescent="0.25">
      <c r="A10594"/>
      <c r="C10594"/>
      <c r="D10594"/>
      <c r="J10594"/>
      <c r="L10594"/>
      <c r="M10594"/>
      <c r="N10594"/>
      <c r="O10594"/>
      <c r="P10594"/>
      <c r="Q10594"/>
      <c r="R10594"/>
      <c r="S10594"/>
      <c r="T10594"/>
      <c r="U10594"/>
      <c r="AA10594"/>
      <c r="AD10594"/>
      <c r="AR10594"/>
      <c r="AS10594"/>
      <c r="AT10594"/>
      <c r="AU10594"/>
    </row>
    <row r="10595" spans="1:47" x14ac:dyDescent="0.25">
      <c r="A10595"/>
      <c r="C10595"/>
      <c r="D10595"/>
      <c r="J10595"/>
      <c r="L10595"/>
      <c r="M10595"/>
      <c r="N10595"/>
      <c r="O10595"/>
      <c r="P10595"/>
      <c r="Q10595"/>
      <c r="R10595"/>
      <c r="S10595"/>
      <c r="T10595"/>
      <c r="U10595"/>
      <c r="AA10595"/>
      <c r="AD10595"/>
      <c r="AR10595"/>
      <c r="AS10595"/>
      <c r="AT10595"/>
      <c r="AU10595"/>
    </row>
    <row r="10596" spans="1:47" x14ac:dyDescent="0.25">
      <c r="A10596"/>
      <c r="C10596"/>
      <c r="D10596"/>
      <c r="J10596"/>
      <c r="L10596"/>
      <c r="M10596"/>
      <c r="N10596"/>
      <c r="O10596"/>
      <c r="P10596"/>
      <c r="Q10596"/>
      <c r="R10596"/>
      <c r="S10596"/>
      <c r="T10596"/>
      <c r="U10596"/>
      <c r="AA10596"/>
      <c r="AD10596"/>
      <c r="AR10596"/>
      <c r="AS10596"/>
      <c r="AT10596"/>
      <c r="AU10596"/>
    </row>
    <row r="10597" spans="1:47" x14ac:dyDescent="0.25">
      <c r="A10597"/>
      <c r="C10597"/>
      <c r="D10597"/>
      <c r="J10597"/>
      <c r="L10597"/>
      <c r="M10597"/>
      <c r="N10597"/>
      <c r="O10597"/>
      <c r="P10597"/>
      <c r="Q10597"/>
      <c r="R10597"/>
      <c r="S10597"/>
      <c r="T10597"/>
      <c r="U10597"/>
      <c r="AA10597"/>
      <c r="AD10597"/>
      <c r="AR10597"/>
      <c r="AS10597"/>
      <c r="AT10597"/>
      <c r="AU10597"/>
    </row>
    <row r="10598" spans="1:47" x14ac:dyDescent="0.25">
      <c r="A10598"/>
      <c r="C10598"/>
      <c r="D10598"/>
      <c r="J10598"/>
      <c r="L10598"/>
      <c r="M10598"/>
      <c r="N10598"/>
      <c r="O10598"/>
      <c r="P10598"/>
      <c r="Q10598"/>
      <c r="R10598"/>
      <c r="S10598"/>
      <c r="T10598"/>
      <c r="U10598"/>
      <c r="AA10598"/>
      <c r="AD10598"/>
      <c r="AR10598"/>
      <c r="AS10598"/>
      <c r="AT10598"/>
      <c r="AU10598"/>
    </row>
    <row r="10599" spans="1:47" x14ac:dyDescent="0.25">
      <c r="A10599"/>
      <c r="C10599"/>
      <c r="D10599"/>
      <c r="J10599"/>
      <c r="L10599"/>
      <c r="M10599"/>
      <c r="N10599"/>
      <c r="O10599"/>
      <c r="P10599"/>
      <c r="Q10599"/>
      <c r="R10599"/>
      <c r="S10599"/>
      <c r="T10599"/>
      <c r="U10599"/>
      <c r="AA10599"/>
      <c r="AD10599"/>
      <c r="AR10599"/>
      <c r="AS10599"/>
      <c r="AT10599"/>
      <c r="AU10599"/>
    </row>
    <row r="10600" spans="1:47" x14ac:dyDescent="0.25">
      <c r="A10600"/>
      <c r="C10600"/>
      <c r="D10600"/>
      <c r="J10600"/>
      <c r="L10600"/>
      <c r="M10600"/>
      <c r="N10600"/>
      <c r="O10600"/>
      <c r="P10600"/>
      <c r="Q10600"/>
      <c r="R10600"/>
      <c r="S10600"/>
      <c r="T10600"/>
      <c r="U10600"/>
      <c r="AA10600"/>
      <c r="AD10600"/>
      <c r="AR10600"/>
      <c r="AS10600"/>
      <c r="AT10600"/>
      <c r="AU10600"/>
    </row>
    <row r="10601" spans="1:47" x14ac:dyDescent="0.25">
      <c r="A10601"/>
      <c r="C10601"/>
      <c r="D10601"/>
      <c r="J10601"/>
      <c r="L10601"/>
      <c r="M10601"/>
      <c r="N10601"/>
      <c r="O10601"/>
      <c r="P10601"/>
      <c r="Q10601"/>
      <c r="R10601"/>
      <c r="S10601"/>
      <c r="T10601"/>
      <c r="U10601"/>
      <c r="AA10601"/>
      <c r="AD10601"/>
      <c r="AR10601"/>
      <c r="AS10601"/>
      <c r="AT10601"/>
      <c r="AU10601"/>
    </row>
    <row r="10602" spans="1:47" x14ac:dyDescent="0.25">
      <c r="A10602"/>
      <c r="C10602"/>
      <c r="D10602"/>
      <c r="J10602"/>
      <c r="L10602"/>
      <c r="M10602"/>
      <c r="N10602"/>
      <c r="O10602"/>
      <c r="P10602"/>
      <c r="Q10602"/>
      <c r="R10602"/>
      <c r="S10602"/>
      <c r="T10602"/>
      <c r="U10602"/>
      <c r="AA10602"/>
      <c r="AD10602"/>
      <c r="AR10602"/>
      <c r="AS10602"/>
      <c r="AT10602"/>
      <c r="AU10602"/>
    </row>
    <row r="10603" spans="1:47" x14ac:dyDescent="0.25">
      <c r="A10603"/>
      <c r="C10603"/>
      <c r="D10603"/>
      <c r="J10603"/>
      <c r="L10603"/>
      <c r="M10603"/>
      <c r="N10603"/>
      <c r="O10603"/>
      <c r="P10603"/>
      <c r="Q10603"/>
      <c r="R10603"/>
      <c r="S10603"/>
      <c r="T10603"/>
      <c r="U10603"/>
      <c r="AA10603"/>
      <c r="AD10603"/>
      <c r="AR10603"/>
      <c r="AS10603"/>
      <c r="AT10603"/>
      <c r="AU10603"/>
    </row>
    <row r="10604" spans="1:47" x14ac:dyDescent="0.25">
      <c r="A10604"/>
      <c r="C10604"/>
      <c r="D10604"/>
      <c r="J10604"/>
      <c r="L10604"/>
      <c r="M10604"/>
      <c r="N10604"/>
      <c r="O10604"/>
      <c r="P10604"/>
      <c r="Q10604"/>
      <c r="R10604"/>
      <c r="S10604"/>
      <c r="T10604"/>
      <c r="U10604"/>
      <c r="AA10604"/>
      <c r="AD10604"/>
      <c r="AR10604"/>
      <c r="AS10604"/>
      <c r="AT10604"/>
      <c r="AU10604"/>
    </row>
    <row r="10605" spans="1:47" x14ac:dyDescent="0.25">
      <c r="A10605"/>
      <c r="C10605"/>
      <c r="D10605"/>
      <c r="J10605"/>
      <c r="L10605"/>
      <c r="M10605"/>
      <c r="N10605"/>
      <c r="O10605"/>
      <c r="P10605"/>
      <c r="Q10605"/>
      <c r="R10605"/>
      <c r="S10605"/>
      <c r="T10605"/>
      <c r="U10605"/>
      <c r="AA10605"/>
      <c r="AD10605"/>
      <c r="AR10605"/>
      <c r="AS10605"/>
      <c r="AT10605"/>
      <c r="AU10605"/>
    </row>
    <row r="10606" spans="1:47" x14ac:dyDescent="0.25">
      <c r="A10606"/>
      <c r="C10606"/>
      <c r="D10606"/>
      <c r="J10606"/>
      <c r="L10606"/>
      <c r="M10606"/>
      <c r="N10606"/>
      <c r="O10606"/>
      <c r="P10606"/>
      <c r="Q10606"/>
      <c r="R10606"/>
      <c r="S10606"/>
      <c r="T10606"/>
      <c r="U10606"/>
      <c r="AA10606"/>
      <c r="AD10606"/>
      <c r="AR10606"/>
      <c r="AS10606"/>
      <c r="AT10606"/>
      <c r="AU10606"/>
    </row>
    <row r="10607" spans="1:47" x14ac:dyDescent="0.25">
      <c r="A10607"/>
      <c r="C10607"/>
      <c r="D10607"/>
      <c r="J10607"/>
      <c r="L10607"/>
      <c r="M10607"/>
      <c r="N10607"/>
      <c r="O10607"/>
      <c r="P10607"/>
      <c r="Q10607"/>
      <c r="R10607"/>
      <c r="S10607"/>
      <c r="T10607"/>
      <c r="U10607"/>
      <c r="AA10607"/>
      <c r="AD10607"/>
      <c r="AR10607"/>
      <c r="AS10607"/>
      <c r="AT10607"/>
      <c r="AU10607"/>
    </row>
    <row r="10608" spans="1:47" x14ac:dyDescent="0.25">
      <c r="A10608"/>
      <c r="C10608"/>
      <c r="D10608"/>
      <c r="J10608"/>
      <c r="L10608"/>
      <c r="M10608"/>
      <c r="N10608"/>
      <c r="O10608"/>
      <c r="P10608"/>
      <c r="Q10608"/>
      <c r="R10608"/>
      <c r="S10608"/>
      <c r="T10608"/>
      <c r="U10608"/>
      <c r="AA10608"/>
      <c r="AD10608"/>
      <c r="AR10608"/>
      <c r="AS10608"/>
      <c r="AT10608"/>
      <c r="AU10608"/>
    </row>
    <row r="10609" spans="1:47" x14ac:dyDescent="0.25">
      <c r="A10609"/>
      <c r="C10609"/>
      <c r="D10609"/>
      <c r="J10609"/>
      <c r="L10609"/>
      <c r="M10609"/>
      <c r="N10609"/>
      <c r="O10609"/>
      <c r="P10609"/>
      <c r="Q10609"/>
      <c r="R10609"/>
      <c r="S10609"/>
      <c r="T10609"/>
      <c r="U10609"/>
      <c r="AA10609"/>
      <c r="AD10609"/>
      <c r="AR10609"/>
      <c r="AS10609"/>
      <c r="AT10609"/>
      <c r="AU10609"/>
    </row>
    <row r="10610" spans="1:47" x14ac:dyDescent="0.25">
      <c r="A10610"/>
      <c r="C10610"/>
      <c r="D10610"/>
      <c r="J10610"/>
      <c r="L10610"/>
      <c r="M10610"/>
      <c r="N10610"/>
      <c r="O10610"/>
      <c r="P10610"/>
      <c r="Q10610"/>
      <c r="R10610"/>
      <c r="S10610"/>
      <c r="T10610"/>
      <c r="U10610"/>
      <c r="AA10610"/>
      <c r="AD10610"/>
      <c r="AR10610"/>
      <c r="AS10610"/>
      <c r="AT10610"/>
      <c r="AU10610"/>
    </row>
    <row r="10611" spans="1:47" x14ac:dyDescent="0.25">
      <c r="A10611"/>
      <c r="C10611"/>
      <c r="D10611"/>
      <c r="J10611"/>
      <c r="L10611"/>
      <c r="M10611"/>
      <c r="N10611"/>
      <c r="O10611"/>
      <c r="P10611"/>
      <c r="Q10611"/>
      <c r="R10611"/>
      <c r="S10611"/>
      <c r="T10611"/>
      <c r="U10611"/>
      <c r="AA10611"/>
      <c r="AD10611"/>
      <c r="AR10611"/>
      <c r="AS10611"/>
      <c r="AT10611"/>
      <c r="AU10611"/>
    </row>
    <row r="10612" spans="1:47" x14ac:dyDescent="0.25">
      <c r="A10612"/>
      <c r="C10612"/>
      <c r="D10612"/>
      <c r="J10612"/>
      <c r="L10612"/>
      <c r="M10612"/>
      <c r="N10612"/>
      <c r="O10612"/>
      <c r="P10612"/>
      <c r="Q10612"/>
      <c r="R10612"/>
      <c r="S10612"/>
      <c r="T10612"/>
      <c r="U10612"/>
      <c r="AA10612"/>
      <c r="AD10612"/>
      <c r="AR10612"/>
      <c r="AS10612"/>
      <c r="AT10612"/>
      <c r="AU10612"/>
    </row>
    <row r="10613" spans="1:47" x14ac:dyDescent="0.25">
      <c r="A10613"/>
      <c r="C10613"/>
      <c r="D10613"/>
      <c r="J10613"/>
      <c r="L10613"/>
      <c r="M10613"/>
      <c r="N10613"/>
      <c r="O10613"/>
      <c r="P10613"/>
      <c r="Q10613"/>
      <c r="R10613"/>
      <c r="S10613"/>
      <c r="T10613"/>
      <c r="U10613"/>
      <c r="AA10613"/>
      <c r="AD10613"/>
      <c r="AR10613"/>
      <c r="AS10613"/>
      <c r="AT10613"/>
      <c r="AU10613"/>
    </row>
    <row r="10614" spans="1:47" x14ac:dyDescent="0.25">
      <c r="A10614"/>
      <c r="C10614"/>
      <c r="D10614"/>
      <c r="J10614"/>
      <c r="L10614"/>
      <c r="M10614"/>
      <c r="N10614"/>
      <c r="O10614"/>
      <c r="P10614"/>
      <c r="Q10614"/>
      <c r="R10614"/>
      <c r="S10614"/>
      <c r="T10614"/>
      <c r="U10614"/>
      <c r="AA10614"/>
      <c r="AD10614"/>
      <c r="AR10614"/>
      <c r="AS10614"/>
      <c r="AT10614"/>
      <c r="AU10614"/>
    </row>
    <row r="10615" spans="1:47" x14ac:dyDescent="0.25">
      <c r="A10615"/>
      <c r="C10615"/>
      <c r="D10615"/>
      <c r="J10615"/>
      <c r="L10615"/>
      <c r="M10615"/>
      <c r="N10615"/>
      <c r="O10615"/>
      <c r="P10615"/>
      <c r="Q10615"/>
      <c r="R10615"/>
      <c r="S10615"/>
      <c r="T10615"/>
      <c r="U10615"/>
      <c r="AA10615"/>
      <c r="AD10615"/>
      <c r="AR10615"/>
      <c r="AS10615"/>
      <c r="AT10615"/>
      <c r="AU10615"/>
    </row>
    <row r="10616" spans="1:47" x14ac:dyDescent="0.25">
      <c r="A10616"/>
      <c r="C10616"/>
      <c r="D10616"/>
      <c r="J10616"/>
      <c r="L10616"/>
      <c r="M10616"/>
      <c r="N10616"/>
      <c r="O10616"/>
      <c r="P10616"/>
      <c r="Q10616"/>
      <c r="R10616"/>
      <c r="S10616"/>
      <c r="T10616"/>
      <c r="U10616"/>
      <c r="AA10616"/>
      <c r="AD10616"/>
      <c r="AR10616"/>
      <c r="AS10616"/>
      <c r="AT10616"/>
      <c r="AU10616"/>
    </row>
    <row r="10617" spans="1:47" x14ac:dyDescent="0.25">
      <c r="A10617"/>
      <c r="C10617"/>
      <c r="D10617"/>
      <c r="J10617"/>
      <c r="L10617"/>
      <c r="M10617"/>
      <c r="N10617"/>
      <c r="O10617"/>
      <c r="P10617"/>
      <c r="Q10617"/>
      <c r="R10617"/>
      <c r="S10617"/>
      <c r="T10617"/>
      <c r="U10617"/>
      <c r="AA10617"/>
      <c r="AD10617"/>
      <c r="AR10617"/>
      <c r="AS10617"/>
      <c r="AT10617"/>
      <c r="AU10617"/>
    </row>
    <row r="10618" spans="1:47" x14ac:dyDescent="0.25">
      <c r="A10618"/>
      <c r="C10618"/>
      <c r="D10618"/>
      <c r="J10618"/>
      <c r="L10618"/>
      <c r="M10618"/>
      <c r="N10618"/>
      <c r="O10618"/>
      <c r="P10618"/>
      <c r="Q10618"/>
      <c r="R10618"/>
      <c r="S10618"/>
      <c r="T10618"/>
      <c r="U10618"/>
      <c r="AA10618"/>
      <c r="AD10618"/>
      <c r="AR10618"/>
      <c r="AS10618"/>
      <c r="AT10618"/>
      <c r="AU10618"/>
    </row>
    <row r="10619" spans="1:47" x14ac:dyDescent="0.25">
      <c r="A10619"/>
      <c r="C10619"/>
      <c r="D10619"/>
      <c r="J10619"/>
      <c r="L10619"/>
      <c r="M10619"/>
      <c r="N10619"/>
      <c r="O10619"/>
      <c r="P10619"/>
      <c r="Q10619"/>
      <c r="R10619"/>
      <c r="S10619"/>
      <c r="T10619"/>
      <c r="U10619"/>
      <c r="AA10619"/>
      <c r="AD10619"/>
      <c r="AR10619"/>
      <c r="AS10619"/>
      <c r="AT10619"/>
      <c r="AU10619"/>
    </row>
    <row r="10620" spans="1:47" x14ac:dyDescent="0.25">
      <c r="A10620"/>
      <c r="C10620"/>
      <c r="D10620"/>
      <c r="J10620"/>
      <c r="L10620"/>
      <c r="M10620"/>
      <c r="N10620"/>
      <c r="O10620"/>
      <c r="P10620"/>
      <c r="Q10620"/>
      <c r="R10620"/>
      <c r="S10620"/>
      <c r="T10620"/>
      <c r="U10620"/>
      <c r="AA10620"/>
      <c r="AD10620"/>
      <c r="AR10620"/>
      <c r="AS10620"/>
      <c r="AT10620"/>
      <c r="AU10620"/>
    </row>
    <row r="10621" spans="1:47" x14ac:dyDescent="0.25">
      <c r="A10621"/>
      <c r="C10621"/>
      <c r="D10621"/>
      <c r="J10621"/>
      <c r="L10621"/>
      <c r="M10621"/>
      <c r="N10621"/>
      <c r="O10621"/>
      <c r="P10621"/>
      <c r="Q10621"/>
      <c r="R10621"/>
      <c r="S10621"/>
      <c r="T10621"/>
      <c r="U10621"/>
      <c r="AA10621"/>
      <c r="AD10621"/>
      <c r="AR10621"/>
      <c r="AS10621"/>
      <c r="AT10621"/>
      <c r="AU10621"/>
    </row>
    <row r="10622" spans="1:47" x14ac:dyDescent="0.25">
      <c r="A10622"/>
      <c r="C10622"/>
      <c r="D10622"/>
      <c r="J10622"/>
      <c r="L10622"/>
      <c r="M10622"/>
      <c r="N10622"/>
      <c r="O10622"/>
      <c r="P10622"/>
      <c r="Q10622"/>
      <c r="R10622"/>
      <c r="S10622"/>
      <c r="T10622"/>
      <c r="U10622"/>
      <c r="AA10622"/>
      <c r="AD10622"/>
      <c r="AR10622"/>
      <c r="AS10622"/>
      <c r="AT10622"/>
      <c r="AU10622"/>
    </row>
    <row r="10623" spans="1:47" x14ac:dyDescent="0.25">
      <c r="A10623"/>
      <c r="C10623"/>
      <c r="D10623"/>
      <c r="J10623"/>
      <c r="L10623"/>
      <c r="M10623"/>
      <c r="N10623"/>
      <c r="O10623"/>
      <c r="P10623"/>
      <c r="Q10623"/>
      <c r="R10623"/>
      <c r="S10623"/>
      <c r="T10623"/>
      <c r="U10623"/>
      <c r="AA10623"/>
      <c r="AD10623"/>
      <c r="AR10623"/>
      <c r="AS10623"/>
      <c r="AT10623"/>
      <c r="AU10623"/>
    </row>
    <row r="10624" spans="1:47" x14ac:dyDescent="0.25">
      <c r="A10624"/>
      <c r="C10624"/>
      <c r="D10624"/>
      <c r="J10624"/>
      <c r="L10624"/>
      <c r="M10624"/>
      <c r="N10624"/>
      <c r="O10624"/>
      <c r="P10624"/>
      <c r="Q10624"/>
      <c r="R10624"/>
      <c r="S10624"/>
      <c r="T10624"/>
      <c r="U10624"/>
      <c r="AA10624"/>
      <c r="AD10624"/>
      <c r="AR10624"/>
      <c r="AS10624"/>
      <c r="AT10624"/>
      <c r="AU10624"/>
    </row>
    <row r="10625" spans="1:47" x14ac:dyDescent="0.25">
      <c r="A10625"/>
      <c r="C10625"/>
      <c r="D10625"/>
      <c r="J10625"/>
      <c r="L10625"/>
      <c r="M10625"/>
      <c r="N10625"/>
      <c r="O10625"/>
      <c r="P10625"/>
      <c r="Q10625"/>
      <c r="R10625"/>
      <c r="S10625"/>
      <c r="T10625"/>
      <c r="U10625"/>
      <c r="AA10625"/>
      <c r="AD10625"/>
      <c r="AR10625"/>
      <c r="AS10625"/>
      <c r="AT10625"/>
      <c r="AU10625"/>
    </row>
    <row r="10626" spans="1:47" x14ac:dyDescent="0.25">
      <c r="A10626"/>
      <c r="C10626"/>
      <c r="D10626"/>
      <c r="J10626"/>
      <c r="L10626"/>
      <c r="M10626"/>
      <c r="N10626"/>
      <c r="O10626"/>
      <c r="P10626"/>
      <c r="Q10626"/>
      <c r="R10626"/>
      <c r="S10626"/>
      <c r="T10626"/>
      <c r="U10626"/>
      <c r="AA10626"/>
      <c r="AD10626"/>
      <c r="AR10626"/>
      <c r="AS10626"/>
      <c r="AT10626"/>
      <c r="AU10626"/>
    </row>
    <row r="10627" spans="1:47" x14ac:dyDescent="0.25">
      <c r="A10627"/>
      <c r="C10627"/>
      <c r="D10627"/>
      <c r="J10627"/>
      <c r="L10627"/>
      <c r="M10627"/>
      <c r="N10627"/>
      <c r="O10627"/>
      <c r="P10627"/>
      <c r="Q10627"/>
      <c r="R10627"/>
      <c r="S10627"/>
      <c r="T10627"/>
      <c r="U10627"/>
      <c r="AA10627"/>
      <c r="AD10627"/>
      <c r="AR10627"/>
      <c r="AS10627"/>
      <c r="AT10627"/>
      <c r="AU10627"/>
    </row>
    <row r="10628" spans="1:47" x14ac:dyDescent="0.25">
      <c r="A10628"/>
      <c r="C10628"/>
      <c r="D10628"/>
      <c r="J10628"/>
      <c r="L10628"/>
      <c r="M10628"/>
      <c r="N10628"/>
      <c r="O10628"/>
      <c r="P10628"/>
      <c r="Q10628"/>
      <c r="R10628"/>
      <c r="S10628"/>
      <c r="T10628"/>
      <c r="U10628"/>
      <c r="AA10628"/>
      <c r="AD10628"/>
      <c r="AR10628"/>
      <c r="AS10628"/>
      <c r="AT10628"/>
      <c r="AU10628"/>
    </row>
    <row r="10629" spans="1:47" x14ac:dyDescent="0.25">
      <c r="A10629"/>
      <c r="C10629"/>
      <c r="D10629"/>
      <c r="J10629"/>
      <c r="L10629"/>
      <c r="M10629"/>
      <c r="N10629"/>
      <c r="O10629"/>
      <c r="P10629"/>
      <c r="Q10629"/>
      <c r="R10629"/>
      <c r="S10629"/>
      <c r="T10629"/>
      <c r="U10629"/>
      <c r="AA10629"/>
      <c r="AD10629"/>
      <c r="AR10629"/>
      <c r="AS10629"/>
      <c r="AT10629"/>
      <c r="AU10629"/>
    </row>
    <row r="10630" spans="1:47" x14ac:dyDescent="0.25">
      <c r="A10630"/>
      <c r="C10630"/>
      <c r="D10630"/>
      <c r="J10630"/>
      <c r="L10630"/>
      <c r="M10630"/>
      <c r="N10630"/>
      <c r="O10630"/>
      <c r="P10630"/>
      <c r="Q10630"/>
      <c r="R10630"/>
      <c r="S10630"/>
      <c r="T10630"/>
      <c r="U10630"/>
      <c r="AA10630"/>
      <c r="AD10630"/>
      <c r="AR10630"/>
      <c r="AS10630"/>
      <c r="AT10630"/>
      <c r="AU10630"/>
    </row>
    <row r="10631" spans="1:47" x14ac:dyDescent="0.25">
      <c r="A10631"/>
      <c r="C10631"/>
      <c r="D10631"/>
      <c r="J10631"/>
      <c r="L10631"/>
      <c r="M10631"/>
      <c r="N10631"/>
      <c r="O10631"/>
      <c r="P10631"/>
      <c r="Q10631"/>
      <c r="R10631"/>
      <c r="S10631"/>
      <c r="T10631"/>
      <c r="U10631"/>
      <c r="AA10631"/>
      <c r="AD10631"/>
      <c r="AR10631"/>
      <c r="AS10631"/>
      <c r="AT10631"/>
      <c r="AU10631"/>
    </row>
    <row r="10632" spans="1:47" x14ac:dyDescent="0.25">
      <c r="A10632"/>
      <c r="C10632"/>
      <c r="D10632"/>
      <c r="J10632"/>
      <c r="L10632"/>
      <c r="M10632"/>
      <c r="N10632"/>
      <c r="O10632"/>
      <c r="P10632"/>
      <c r="Q10632"/>
      <c r="R10632"/>
      <c r="S10632"/>
      <c r="T10632"/>
      <c r="U10632"/>
      <c r="AA10632"/>
      <c r="AD10632"/>
      <c r="AR10632"/>
      <c r="AS10632"/>
      <c r="AT10632"/>
      <c r="AU10632"/>
    </row>
    <row r="10633" spans="1:47" x14ac:dyDescent="0.25">
      <c r="A10633"/>
      <c r="C10633"/>
      <c r="D10633"/>
      <c r="J10633"/>
      <c r="L10633"/>
      <c r="M10633"/>
      <c r="N10633"/>
      <c r="O10633"/>
      <c r="P10633"/>
      <c r="Q10633"/>
      <c r="R10633"/>
      <c r="S10633"/>
      <c r="T10633"/>
      <c r="U10633"/>
      <c r="AA10633"/>
      <c r="AD10633"/>
      <c r="AR10633"/>
      <c r="AS10633"/>
      <c r="AT10633"/>
      <c r="AU10633"/>
    </row>
    <row r="10634" spans="1:47" x14ac:dyDescent="0.25">
      <c r="A10634"/>
      <c r="C10634"/>
      <c r="D10634"/>
      <c r="J10634"/>
      <c r="L10634"/>
      <c r="M10634"/>
      <c r="N10634"/>
      <c r="O10634"/>
      <c r="P10634"/>
      <c r="Q10634"/>
      <c r="R10634"/>
      <c r="S10634"/>
      <c r="T10634"/>
      <c r="U10634"/>
      <c r="AA10634"/>
      <c r="AD10634"/>
      <c r="AR10634"/>
      <c r="AS10634"/>
      <c r="AT10634"/>
      <c r="AU10634"/>
    </row>
    <row r="10635" spans="1:47" x14ac:dyDescent="0.25">
      <c r="A10635"/>
      <c r="C10635"/>
      <c r="D10635"/>
      <c r="J10635"/>
      <c r="L10635"/>
      <c r="M10635"/>
      <c r="N10635"/>
      <c r="O10635"/>
      <c r="P10635"/>
      <c r="Q10635"/>
      <c r="R10635"/>
      <c r="S10635"/>
      <c r="T10635"/>
      <c r="U10635"/>
      <c r="AA10635"/>
      <c r="AD10635"/>
      <c r="AR10635"/>
      <c r="AS10635"/>
      <c r="AT10635"/>
      <c r="AU10635"/>
    </row>
    <row r="10636" spans="1:47" x14ac:dyDescent="0.25">
      <c r="A10636"/>
      <c r="C10636"/>
      <c r="D10636"/>
      <c r="J10636"/>
      <c r="L10636"/>
      <c r="M10636"/>
      <c r="N10636"/>
      <c r="O10636"/>
      <c r="P10636"/>
      <c r="Q10636"/>
      <c r="R10636"/>
      <c r="S10636"/>
      <c r="T10636"/>
      <c r="U10636"/>
      <c r="AA10636"/>
      <c r="AD10636"/>
      <c r="AR10636"/>
      <c r="AS10636"/>
      <c r="AT10636"/>
      <c r="AU10636"/>
    </row>
    <row r="10637" spans="1:47" x14ac:dyDescent="0.25">
      <c r="A10637"/>
      <c r="C10637"/>
      <c r="D10637"/>
      <c r="J10637"/>
      <c r="L10637"/>
      <c r="M10637"/>
      <c r="N10637"/>
      <c r="O10637"/>
      <c r="P10637"/>
      <c r="Q10637"/>
      <c r="R10637"/>
      <c r="S10637"/>
      <c r="T10637"/>
      <c r="U10637"/>
      <c r="AA10637"/>
      <c r="AD10637"/>
      <c r="AR10637"/>
      <c r="AS10637"/>
      <c r="AT10637"/>
      <c r="AU10637"/>
    </row>
    <row r="10638" spans="1:47" x14ac:dyDescent="0.25">
      <c r="A10638"/>
      <c r="C10638"/>
      <c r="D10638"/>
      <c r="J10638"/>
      <c r="L10638"/>
      <c r="M10638"/>
      <c r="N10638"/>
      <c r="O10638"/>
      <c r="P10638"/>
      <c r="Q10638"/>
      <c r="R10638"/>
      <c r="S10638"/>
      <c r="T10638"/>
      <c r="U10638"/>
      <c r="AA10638"/>
      <c r="AD10638"/>
      <c r="AR10638"/>
      <c r="AS10638"/>
      <c r="AT10638"/>
      <c r="AU10638"/>
    </row>
    <row r="10639" spans="1:47" x14ac:dyDescent="0.25">
      <c r="A10639"/>
      <c r="C10639"/>
      <c r="D10639"/>
      <c r="J10639"/>
      <c r="L10639"/>
      <c r="M10639"/>
      <c r="N10639"/>
      <c r="O10639"/>
      <c r="P10639"/>
      <c r="Q10639"/>
      <c r="R10639"/>
      <c r="S10639"/>
      <c r="T10639"/>
      <c r="U10639"/>
      <c r="AA10639"/>
      <c r="AD10639"/>
      <c r="AR10639"/>
      <c r="AS10639"/>
      <c r="AT10639"/>
      <c r="AU10639"/>
    </row>
    <row r="10640" spans="1:47" x14ac:dyDescent="0.25">
      <c r="A10640"/>
      <c r="C10640"/>
      <c r="D10640"/>
      <c r="J10640"/>
      <c r="L10640"/>
      <c r="M10640"/>
      <c r="N10640"/>
      <c r="O10640"/>
      <c r="P10640"/>
      <c r="Q10640"/>
      <c r="R10640"/>
      <c r="S10640"/>
      <c r="T10640"/>
      <c r="U10640"/>
      <c r="AA10640"/>
      <c r="AD10640"/>
      <c r="AR10640"/>
      <c r="AS10640"/>
      <c r="AT10640"/>
      <c r="AU10640"/>
    </row>
    <row r="10641" spans="1:47" x14ac:dyDescent="0.25">
      <c r="A10641"/>
      <c r="C10641"/>
      <c r="D10641"/>
      <c r="J10641"/>
      <c r="L10641"/>
      <c r="M10641"/>
      <c r="N10641"/>
      <c r="O10641"/>
      <c r="P10641"/>
      <c r="Q10641"/>
      <c r="R10641"/>
      <c r="S10641"/>
      <c r="T10641"/>
      <c r="U10641"/>
      <c r="AA10641"/>
      <c r="AD10641"/>
      <c r="AR10641"/>
      <c r="AS10641"/>
      <c r="AT10641"/>
      <c r="AU10641"/>
    </row>
    <row r="10642" spans="1:47" x14ac:dyDescent="0.25">
      <c r="A10642"/>
      <c r="C10642"/>
      <c r="D10642"/>
      <c r="J10642"/>
      <c r="L10642"/>
      <c r="M10642"/>
      <c r="N10642"/>
      <c r="O10642"/>
      <c r="P10642"/>
      <c r="Q10642"/>
      <c r="R10642"/>
      <c r="S10642"/>
      <c r="T10642"/>
      <c r="U10642"/>
      <c r="AA10642"/>
      <c r="AD10642"/>
      <c r="AR10642"/>
      <c r="AS10642"/>
      <c r="AT10642"/>
      <c r="AU10642"/>
    </row>
    <row r="10643" spans="1:47" x14ac:dyDescent="0.25">
      <c r="A10643"/>
      <c r="C10643"/>
      <c r="D10643"/>
      <c r="J10643"/>
      <c r="L10643"/>
      <c r="M10643"/>
      <c r="N10643"/>
      <c r="O10643"/>
      <c r="P10643"/>
      <c r="Q10643"/>
      <c r="R10643"/>
      <c r="S10643"/>
      <c r="T10643"/>
      <c r="U10643"/>
      <c r="AA10643"/>
      <c r="AD10643"/>
      <c r="AR10643"/>
      <c r="AS10643"/>
      <c r="AT10643"/>
      <c r="AU10643"/>
    </row>
    <row r="10644" spans="1:47" x14ac:dyDescent="0.25">
      <c r="A10644"/>
      <c r="C10644"/>
      <c r="D10644"/>
      <c r="J10644"/>
      <c r="L10644"/>
      <c r="M10644"/>
      <c r="N10644"/>
      <c r="O10644"/>
      <c r="P10644"/>
      <c r="Q10644"/>
      <c r="R10644"/>
      <c r="S10644"/>
      <c r="T10644"/>
      <c r="U10644"/>
      <c r="AA10644"/>
      <c r="AD10644"/>
      <c r="AR10644"/>
      <c r="AS10644"/>
      <c r="AT10644"/>
      <c r="AU10644"/>
    </row>
    <row r="10645" spans="1:47" x14ac:dyDescent="0.25">
      <c r="A10645"/>
      <c r="C10645"/>
      <c r="D10645"/>
      <c r="J10645"/>
      <c r="L10645"/>
      <c r="M10645"/>
      <c r="N10645"/>
      <c r="O10645"/>
      <c r="P10645"/>
      <c r="Q10645"/>
      <c r="R10645"/>
      <c r="S10645"/>
      <c r="T10645"/>
      <c r="U10645"/>
      <c r="AA10645"/>
      <c r="AD10645"/>
      <c r="AR10645"/>
      <c r="AS10645"/>
      <c r="AT10645"/>
      <c r="AU10645"/>
    </row>
    <row r="10646" spans="1:47" x14ac:dyDescent="0.25">
      <c r="A10646"/>
      <c r="C10646"/>
      <c r="D10646"/>
      <c r="J10646"/>
      <c r="L10646"/>
      <c r="M10646"/>
      <c r="N10646"/>
      <c r="O10646"/>
      <c r="P10646"/>
      <c r="Q10646"/>
      <c r="R10646"/>
      <c r="S10646"/>
      <c r="T10646"/>
      <c r="U10646"/>
      <c r="AA10646"/>
      <c r="AD10646"/>
      <c r="AR10646"/>
      <c r="AS10646"/>
      <c r="AT10646"/>
      <c r="AU10646"/>
    </row>
    <row r="10647" spans="1:47" x14ac:dyDescent="0.25">
      <c r="A10647"/>
      <c r="C10647"/>
      <c r="D10647"/>
      <c r="J10647"/>
      <c r="L10647"/>
      <c r="M10647"/>
      <c r="N10647"/>
      <c r="O10647"/>
      <c r="P10647"/>
      <c r="Q10647"/>
      <c r="R10647"/>
      <c r="S10647"/>
      <c r="T10647"/>
      <c r="U10647"/>
      <c r="AA10647"/>
      <c r="AD10647"/>
      <c r="AR10647"/>
      <c r="AS10647"/>
      <c r="AT10647"/>
      <c r="AU10647"/>
    </row>
    <row r="10648" spans="1:47" x14ac:dyDescent="0.25">
      <c r="A10648"/>
      <c r="C10648"/>
      <c r="D10648"/>
      <c r="J10648"/>
      <c r="L10648"/>
      <c r="M10648"/>
      <c r="N10648"/>
      <c r="O10648"/>
      <c r="P10648"/>
      <c r="Q10648"/>
      <c r="R10648"/>
      <c r="S10648"/>
      <c r="T10648"/>
      <c r="U10648"/>
      <c r="AA10648"/>
      <c r="AD10648"/>
      <c r="AR10648"/>
      <c r="AS10648"/>
      <c r="AT10648"/>
      <c r="AU10648"/>
    </row>
    <row r="10649" spans="1:47" x14ac:dyDescent="0.25">
      <c r="A10649"/>
      <c r="C10649"/>
      <c r="D10649"/>
      <c r="J10649"/>
      <c r="L10649"/>
      <c r="M10649"/>
      <c r="N10649"/>
      <c r="O10649"/>
      <c r="P10649"/>
      <c r="Q10649"/>
      <c r="R10649"/>
      <c r="S10649"/>
      <c r="T10649"/>
      <c r="U10649"/>
      <c r="AA10649"/>
      <c r="AD10649"/>
      <c r="AR10649"/>
      <c r="AS10649"/>
      <c r="AT10649"/>
      <c r="AU10649"/>
    </row>
    <row r="10650" spans="1:47" x14ac:dyDescent="0.25">
      <c r="A10650"/>
      <c r="C10650"/>
      <c r="D10650"/>
      <c r="J10650"/>
      <c r="L10650"/>
      <c r="M10650"/>
      <c r="N10650"/>
      <c r="O10650"/>
      <c r="P10650"/>
      <c r="Q10650"/>
      <c r="R10650"/>
      <c r="S10650"/>
      <c r="T10650"/>
      <c r="U10650"/>
      <c r="AA10650"/>
      <c r="AD10650"/>
      <c r="AR10650"/>
      <c r="AS10650"/>
      <c r="AT10650"/>
      <c r="AU10650"/>
    </row>
    <row r="10651" spans="1:47" x14ac:dyDescent="0.25">
      <c r="A10651"/>
      <c r="C10651"/>
      <c r="D10651"/>
      <c r="J10651"/>
      <c r="L10651"/>
      <c r="M10651"/>
      <c r="N10651"/>
      <c r="O10651"/>
      <c r="P10651"/>
      <c r="Q10651"/>
      <c r="R10651"/>
      <c r="S10651"/>
      <c r="T10651"/>
      <c r="U10651"/>
      <c r="AA10651"/>
      <c r="AD10651"/>
      <c r="AR10651"/>
      <c r="AS10651"/>
      <c r="AT10651"/>
      <c r="AU10651"/>
    </row>
    <row r="10652" spans="1:47" x14ac:dyDescent="0.25">
      <c r="A10652"/>
      <c r="C10652"/>
      <c r="D10652"/>
      <c r="J10652"/>
      <c r="L10652"/>
      <c r="M10652"/>
      <c r="N10652"/>
      <c r="O10652"/>
      <c r="P10652"/>
      <c r="Q10652"/>
      <c r="R10652"/>
      <c r="S10652"/>
      <c r="T10652"/>
      <c r="U10652"/>
      <c r="AA10652"/>
      <c r="AD10652"/>
      <c r="AR10652"/>
      <c r="AS10652"/>
      <c r="AT10652"/>
      <c r="AU10652"/>
    </row>
    <row r="10653" spans="1:47" x14ac:dyDescent="0.25">
      <c r="A10653"/>
      <c r="C10653"/>
      <c r="D10653"/>
      <c r="J10653"/>
      <c r="L10653"/>
      <c r="M10653"/>
      <c r="N10653"/>
      <c r="O10653"/>
      <c r="P10653"/>
      <c r="Q10653"/>
      <c r="R10653"/>
      <c r="S10653"/>
      <c r="T10653"/>
      <c r="U10653"/>
      <c r="AA10653"/>
      <c r="AD10653"/>
      <c r="AR10653"/>
      <c r="AS10653"/>
      <c r="AT10653"/>
      <c r="AU10653"/>
    </row>
    <row r="10654" spans="1:47" x14ac:dyDescent="0.25">
      <c r="A10654"/>
      <c r="C10654"/>
      <c r="D10654"/>
      <c r="J10654"/>
      <c r="L10654"/>
      <c r="M10654"/>
      <c r="N10654"/>
      <c r="O10654"/>
      <c r="P10654"/>
      <c r="Q10654"/>
      <c r="R10654"/>
      <c r="S10654"/>
      <c r="T10654"/>
      <c r="U10654"/>
      <c r="AA10654"/>
      <c r="AD10654"/>
      <c r="AR10654"/>
      <c r="AS10654"/>
      <c r="AT10654"/>
      <c r="AU10654"/>
    </row>
    <row r="10655" spans="1:47" x14ac:dyDescent="0.25">
      <c r="A10655"/>
      <c r="C10655"/>
      <c r="D10655"/>
      <c r="J10655"/>
      <c r="L10655"/>
      <c r="M10655"/>
      <c r="N10655"/>
      <c r="O10655"/>
      <c r="P10655"/>
      <c r="Q10655"/>
      <c r="R10655"/>
      <c r="S10655"/>
      <c r="T10655"/>
      <c r="U10655"/>
      <c r="AA10655"/>
      <c r="AD10655"/>
      <c r="AR10655"/>
      <c r="AS10655"/>
      <c r="AT10655"/>
      <c r="AU10655"/>
    </row>
    <row r="10656" spans="1:47" x14ac:dyDescent="0.25">
      <c r="A10656"/>
      <c r="C10656"/>
      <c r="D10656"/>
      <c r="J10656"/>
      <c r="L10656"/>
      <c r="M10656"/>
      <c r="N10656"/>
      <c r="O10656"/>
      <c r="P10656"/>
      <c r="Q10656"/>
      <c r="R10656"/>
      <c r="S10656"/>
      <c r="T10656"/>
      <c r="U10656"/>
      <c r="AA10656"/>
      <c r="AD10656"/>
      <c r="AR10656"/>
      <c r="AS10656"/>
      <c r="AT10656"/>
      <c r="AU10656"/>
    </row>
    <row r="10657" spans="1:47" x14ac:dyDescent="0.25">
      <c r="A10657"/>
      <c r="C10657"/>
      <c r="D10657"/>
      <c r="J10657"/>
      <c r="L10657"/>
      <c r="M10657"/>
      <c r="N10657"/>
      <c r="O10657"/>
      <c r="P10657"/>
      <c r="Q10657"/>
      <c r="R10657"/>
      <c r="S10657"/>
      <c r="T10657"/>
      <c r="U10657"/>
      <c r="AA10657"/>
      <c r="AD10657"/>
      <c r="AR10657"/>
      <c r="AS10657"/>
      <c r="AT10657"/>
      <c r="AU10657"/>
    </row>
    <row r="10658" spans="1:47" x14ac:dyDescent="0.25">
      <c r="A10658"/>
      <c r="C10658"/>
      <c r="D10658"/>
      <c r="J10658"/>
      <c r="L10658"/>
      <c r="M10658"/>
      <c r="N10658"/>
      <c r="O10658"/>
      <c r="P10658"/>
      <c r="Q10658"/>
      <c r="R10658"/>
      <c r="S10658"/>
      <c r="T10658"/>
      <c r="U10658"/>
      <c r="AA10658"/>
      <c r="AD10658"/>
      <c r="AR10658"/>
      <c r="AS10658"/>
      <c r="AT10658"/>
      <c r="AU10658"/>
    </row>
    <row r="10659" spans="1:47" x14ac:dyDescent="0.25">
      <c r="A10659"/>
      <c r="C10659"/>
      <c r="D10659"/>
      <c r="J10659"/>
      <c r="L10659"/>
      <c r="M10659"/>
      <c r="N10659"/>
      <c r="O10659"/>
      <c r="P10659"/>
      <c r="Q10659"/>
      <c r="R10659"/>
      <c r="S10659"/>
      <c r="T10659"/>
      <c r="U10659"/>
      <c r="AA10659"/>
      <c r="AD10659"/>
      <c r="AR10659"/>
      <c r="AS10659"/>
      <c r="AT10659"/>
      <c r="AU10659"/>
    </row>
    <row r="10660" spans="1:47" x14ac:dyDescent="0.25">
      <c r="A10660"/>
      <c r="C10660"/>
      <c r="D10660"/>
      <c r="J10660"/>
      <c r="L10660"/>
      <c r="M10660"/>
      <c r="N10660"/>
      <c r="O10660"/>
      <c r="P10660"/>
      <c r="Q10660"/>
      <c r="R10660"/>
      <c r="S10660"/>
      <c r="T10660"/>
      <c r="U10660"/>
      <c r="AA10660"/>
      <c r="AD10660"/>
      <c r="AR10660"/>
      <c r="AS10660"/>
      <c r="AT10660"/>
      <c r="AU10660"/>
    </row>
    <row r="10661" spans="1:47" x14ac:dyDescent="0.25">
      <c r="A10661"/>
      <c r="C10661"/>
      <c r="D10661"/>
      <c r="J10661"/>
      <c r="L10661"/>
      <c r="M10661"/>
      <c r="N10661"/>
      <c r="O10661"/>
      <c r="P10661"/>
      <c r="Q10661"/>
      <c r="R10661"/>
      <c r="S10661"/>
      <c r="T10661"/>
      <c r="U10661"/>
      <c r="AA10661"/>
      <c r="AD10661"/>
      <c r="AR10661"/>
      <c r="AS10661"/>
      <c r="AT10661"/>
      <c r="AU10661"/>
    </row>
    <row r="10662" spans="1:47" x14ac:dyDescent="0.25">
      <c r="A10662"/>
      <c r="C10662"/>
      <c r="D10662"/>
      <c r="J10662"/>
      <c r="L10662"/>
      <c r="M10662"/>
      <c r="N10662"/>
      <c r="O10662"/>
      <c r="P10662"/>
      <c r="Q10662"/>
      <c r="R10662"/>
      <c r="S10662"/>
      <c r="T10662"/>
      <c r="U10662"/>
      <c r="AA10662"/>
      <c r="AD10662"/>
      <c r="AR10662"/>
      <c r="AS10662"/>
      <c r="AT10662"/>
      <c r="AU10662"/>
    </row>
    <row r="10663" spans="1:47" x14ac:dyDescent="0.25">
      <c r="A10663"/>
      <c r="C10663"/>
      <c r="D10663"/>
      <c r="J10663"/>
      <c r="L10663"/>
      <c r="M10663"/>
      <c r="N10663"/>
      <c r="O10663"/>
      <c r="P10663"/>
      <c r="Q10663"/>
      <c r="R10663"/>
      <c r="S10663"/>
      <c r="T10663"/>
      <c r="U10663"/>
      <c r="AA10663"/>
      <c r="AD10663"/>
      <c r="AR10663"/>
      <c r="AS10663"/>
      <c r="AT10663"/>
      <c r="AU10663"/>
    </row>
    <row r="10664" spans="1:47" x14ac:dyDescent="0.25">
      <c r="A10664"/>
      <c r="C10664"/>
      <c r="D10664"/>
      <c r="J10664"/>
      <c r="L10664"/>
      <c r="M10664"/>
      <c r="N10664"/>
      <c r="O10664"/>
      <c r="P10664"/>
      <c r="Q10664"/>
      <c r="R10664"/>
      <c r="S10664"/>
      <c r="T10664"/>
      <c r="U10664"/>
      <c r="AA10664"/>
      <c r="AD10664"/>
      <c r="AR10664"/>
      <c r="AS10664"/>
      <c r="AT10664"/>
      <c r="AU10664"/>
    </row>
    <row r="10665" spans="1:47" x14ac:dyDescent="0.25">
      <c r="A10665"/>
      <c r="C10665"/>
      <c r="D10665"/>
      <c r="J10665"/>
      <c r="L10665"/>
      <c r="M10665"/>
      <c r="N10665"/>
      <c r="O10665"/>
      <c r="P10665"/>
      <c r="Q10665"/>
      <c r="R10665"/>
      <c r="S10665"/>
      <c r="T10665"/>
      <c r="U10665"/>
      <c r="AA10665"/>
      <c r="AD10665"/>
      <c r="AR10665"/>
      <c r="AS10665"/>
      <c r="AT10665"/>
      <c r="AU10665"/>
    </row>
    <row r="10666" spans="1:47" x14ac:dyDescent="0.25">
      <c r="A10666"/>
      <c r="C10666"/>
      <c r="D10666"/>
      <c r="J10666"/>
      <c r="L10666"/>
      <c r="M10666"/>
      <c r="N10666"/>
      <c r="O10666"/>
      <c r="P10666"/>
      <c r="Q10666"/>
      <c r="R10666"/>
      <c r="S10666"/>
      <c r="T10666"/>
      <c r="U10666"/>
      <c r="AA10666"/>
      <c r="AD10666"/>
      <c r="AR10666"/>
      <c r="AS10666"/>
      <c r="AT10666"/>
      <c r="AU10666"/>
    </row>
    <row r="10667" spans="1:47" x14ac:dyDescent="0.25">
      <c r="A10667"/>
      <c r="C10667"/>
      <c r="D10667"/>
      <c r="J10667"/>
      <c r="L10667"/>
      <c r="M10667"/>
      <c r="N10667"/>
      <c r="O10667"/>
      <c r="P10667"/>
      <c r="Q10667"/>
      <c r="R10667"/>
      <c r="S10667"/>
      <c r="T10667"/>
      <c r="U10667"/>
      <c r="AA10667"/>
      <c r="AD10667"/>
      <c r="AR10667"/>
      <c r="AS10667"/>
      <c r="AT10667"/>
      <c r="AU10667"/>
    </row>
    <row r="10668" spans="1:47" x14ac:dyDescent="0.25">
      <c r="A10668"/>
      <c r="C10668"/>
      <c r="D10668"/>
      <c r="J10668"/>
      <c r="L10668"/>
      <c r="M10668"/>
      <c r="N10668"/>
      <c r="O10668"/>
      <c r="P10668"/>
      <c r="Q10668"/>
      <c r="R10668"/>
      <c r="S10668"/>
      <c r="T10668"/>
      <c r="U10668"/>
      <c r="AA10668"/>
      <c r="AD10668"/>
      <c r="AR10668"/>
      <c r="AS10668"/>
      <c r="AT10668"/>
      <c r="AU10668"/>
    </row>
    <row r="10669" spans="1:47" x14ac:dyDescent="0.25">
      <c r="A10669"/>
      <c r="C10669"/>
      <c r="D10669"/>
      <c r="J10669"/>
      <c r="L10669"/>
      <c r="M10669"/>
      <c r="N10669"/>
      <c r="O10669"/>
      <c r="P10669"/>
      <c r="Q10669"/>
      <c r="R10669"/>
      <c r="S10669"/>
      <c r="T10669"/>
      <c r="U10669"/>
      <c r="AA10669"/>
      <c r="AD10669"/>
      <c r="AR10669"/>
      <c r="AS10669"/>
      <c r="AT10669"/>
      <c r="AU10669"/>
    </row>
    <row r="10670" spans="1:47" x14ac:dyDescent="0.25">
      <c r="A10670"/>
      <c r="C10670"/>
      <c r="D10670"/>
      <c r="J10670"/>
      <c r="L10670"/>
      <c r="M10670"/>
      <c r="N10670"/>
      <c r="O10670"/>
      <c r="P10670"/>
      <c r="Q10670"/>
      <c r="R10670"/>
      <c r="S10670"/>
      <c r="T10670"/>
      <c r="U10670"/>
      <c r="AA10670"/>
      <c r="AD10670"/>
      <c r="AR10670"/>
      <c r="AS10670"/>
      <c r="AT10670"/>
      <c r="AU10670"/>
    </row>
    <row r="10671" spans="1:47" x14ac:dyDescent="0.25">
      <c r="A10671"/>
      <c r="C10671"/>
      <c r="D10671"/>
      <c r="J10671"/>
      <c r="L10671"/>
      <c r="M10671"/>
      <c r="N10671"/>
      <c r="O10671"/>
      <c r="P10671"/>
      <c r="Q10671"/>
      <c r="R10671"/>
      <c r="S10671"/>
      <c r="T10671"/>
      <c r="U10671"/>
      <c r="AA10671"/>
      <c r="AD10671"/>
      <c r="AR10671"/>
      <c r="AS10671"/>
      <c r="AT10671"/>
      <c r="AU10671"/>
    </row>
    <row r="10672" spans="1:47" x14ac:dyDescent="0.25">
      <c r="A10672"/>
      <c r="C10672"/>
      <c r="D10672"/>
      <c r="J10672"/>
      <c r="L10672"/>
      <c r="M10672"/>
      <c r="N10672"/>
      <c r="O10672"/>
      <c r="P10672"/>
      <c r="Q10672"/>
      <c r="R10672"/>
      <c r="S10672"/>
      <c r="T10672"/>
      <c r="U10672"/>
      <c r="AA10672"/>
      <c r="AD10672"/>
      <c r="AR10672"/>
      <c r="AS10672"/>
      <c r="AT10672"/>
      <c r="AU10672"/>
    </row>
    <row r="10673" spans="1:47" x14ac:dyDescent="0.25">
      <c r="A10673"/>
      <c r="C10673"/>
      <c r="D10673"/>
      <c r="J10673"/>
      <c r="L10673"/>
      <c r="M10673"/>
      <c r="N10673"/>
      <c r="O10673"/>
      <c r="P10673"/>
      <c r="Q10673"/>
      <c r="R10673"/>
      <c r="S10673"/>
      <c r="T10673"/>
      <c r="U10673"/>
      <c r="AA10673"/>
      <c r="AD10673"/>
      <c r="AR10673"/>
      <c r="AS10673"/>
      <c r="AT10673"/>
      <c r="AU10673"/>
    </row>
    <row r="10674" spans="1:47" x14ac:dyDescent="0.25">
      <c r="A10674"/>
      <c r="C10674"/>
      <c r="D10674"/>
      <c r="J10674"/>
      <c r="L10674"/>
      <c r="M10674"/>
      <c r="N10674"/>
      <c r="O10674"/>
      <c r="P10674"/>
      <c r="Q10674"/>
      <c r="R10674"/>
      <c r="S10674"/>
      <c r="T10674"/>
      <c r="U10674"/>
      <c r="AA10674"/>
      <c r="AD10674"/>
      <c r="AR10674"/>
      <c r="AS10674"/>
      <c r="AT10674"/>
      <c r="AU10674"/>
    </row>
    <row r="10675" spans="1:47" x14ac:dyDescent="0.25">
      <c r="A10675"/>
      <c r="C10675"/>
      <c r="D10675"/>
      <c r="J10675"/>
      <c r="L10675"/>
      <c r="M10675"/>
      <c r="N10675"/>
      <c r="O10675"/>
      <c r="P10675"/>
      <c r="Q10675"/>
      <c r="R10675"/>
      <c r="S10675"/>
      <c r="T10675"/>
      <c r="U10675"/>
      <c r="AA10675"/>
      <c r="AD10675"/>
      <c r="AR10675"/>
      <c r="AS10675"/>
      <c r="AT10675"/>
      <c r="AU10675"/>
    </row>
    <row r="10676" spans="1:47" x14ac:dyDescent="0.25">
      <c r="A10676"/>
      <c r="C10676"/>
      <c r="D10676"/>
      <c r="J10676"/>
      <c r="L10676"/>
      <c r="M10676"/>
      <c r="N10676"/>
      <c r="O10676"/>
      <c r="P10676"/>
      <c r="Q10676"/>
      <c r="R10676"/>
      <c r="S10676"/>
      <c r="T10676"/>
      <c r="U10676"/>
      <c r="AA10676"/>
      <c r="AD10676"/>
      <c r="AR10676"/>
      <c r="AS10676"/>
      <c r="AT10676"/>
      <c r="AU10676"/>
    </row>
    <row r="10677" spans="1:47" x14ac:dyDescent="0.25">
      <c r="A10677"/>
      <c r="C10677"/>
      <c r="D10677"/>
      <c r="J10677"/>
      <c r="L10677"/>
      <c r="M10677"/>
      <c r="N10677"/>
      <c r="O10677"/>
      <c r="P10677"/>
      <c r="Q10677"/>
      <c r="R10677"/>
      <c r="S10677"/>
      <c r="T10677"/>
      <c r="U10677"/>
      <c r="AA10677"/>
      <c r="AD10677"/>
      <c r="AR10677"/>
      <c r="AS10677"/>
      <c r="AT10677"/>
      <c r="AU10677"/>
    </row>
    <row r="10678" spans="1:47" x14ac:dyDescent="0.25">
      <c r="A10678"/>
      <c r="C10678"/>
      <c r="D10678"/>
      <c r="J10678"/>
      <c r="L10678"/>
      <c r="M10678"/>
      <c r="N10678"/>
      <c r="O10678"/>
      <c r="P10678"/>
      <c r="Q10678"/>
      <c r="R10678"/>
      <c r="S10678"/>
      <c r="T10678"/>
      <c r="U10678"/>
      <c r="AA10678"/>
      <c r="AD10678"/>
      <c r="AR10678"/>
      <c r="AS10678"/>
      <c r="AT10678"/>
      <c r="AU10678"/>
    </row>
    <row r="10679" spans="1:47" x14ac:dyDescent="0.25">
      <c r="A10679"/>
      <c r="C10679"/>
      <c r="D10679"/>
      <c r="J10679"/>
      <c r="L10679"/>
      <c r="M10679"/>
      <c r="N10679"/>
      <c r="O10679"/>
      <c r="P10679"/>
      <c r="Q10679"/>
      <c r="R10679"/>
      <c r="S10679"/>
      <c r="T10679"/>
      <c r="U10679"/>
      <c r="AA10679"/>
      <c r="AD10679"/>
      <c r="AR10679"/>
      <c r="AS10679"/>
      <c r="AT10679"/>
      <c r="AU10679"/>
    </row>
    <row r="10680" spans="1:47" x14ac:dyDescent="0.25">
      <c r="A10680"/>
      <c r="C10680"/>
      <c r="D10680"/>
      <c r="J10680"/>
      <c r="L10680"/>
      <c r="M10680"/>
      <c r="N10680"/>
      <c r="O10680"/>
      <c r="P10680"/>
      <c r="Q10680"/>
      <c r="R10680"/>
      <c r="S10680"/>
      <c r="T10680"/>
      <c r="U10680"/>
      <c r="AA10680"/>
      <c r="AD10680"/>
      <c r="AR10680"/>
      <c r="AS10680"/>
      <c r="AT10680"/>
      <c r="AU10680"/>
    </row>
    <row r="10681" spans="1:47" x14ac:dyDescent="0.25">
      <c r="A10681"/>
      <c r="C10681"/>
      <c r="D10681"/>
      <c r="J10681"/>
      <c r="L10681"/>
      <c r="M10681"/>
      <c r="N10681"/>
      <c r="O10681"/>
      <c r="P10681"/>
      <c r="Q10681"/>
      <c r="R10681"/>
      <c r="S10681"/>
      <c r="T10681"/>
      <c r="U10681"/>
      <c r="AA10681"/>
      <c r="AD10681"/>
      <c r="AR10681"/>
      <c r="AS10681"/>
      <c r="AT10681"/>
      <c r="AU10681"/>
    </row>
    <row r="10682" spans="1:47" x14ac:dyDescent="0.25">
      <c r="A10682"/>
      <c r="C10682"/>
      <c r="D10682"/>
      <c r="J10682"/>
      <c r="L10682"/>
      <c r="M10682"/>
      <c r="N10682"/>
      <c r="O10682"/>
      <c r="P10682"/>
      <c r="Q10682"/>
      <c r="R10682"/>
      <c r="S10682"/>
      <c r="T10682"/>
      <c r="U10682"/>
      <c r="AA10682"/>
      <c r="AD10682"/>
      <c r="AR10682"/>
      <c r="AS10682"/>
      <c r="AT10682"/>
      <c r="AU10682"/>
    </row>
    <row r="10683" spans="1:47" x14ac:dyDescent="0.25">
      <c r="A10683"/>
      <c r="C10683"/>
      <c r="D10683"/>
      <c r="J10683"/>
      <c r="L10683"/>
      <c r="M10683"/>
      <c r="N10683"/>
      <c r="O10683"/>
      <c r="P10683"/>
      <c r="Q10683"/>
      <c r="R10683"/>
      <c r="S10683"/>
      <c r="T10683"/>
      <c r="U10683"/>
      <c r="AA10683"/>
      <c r="AD10683"/>
      <c r="AR10683"/>
      <c r="AS10683"/>
      <c r="AT10683"/>
      <c r="AU10683"/>
    </row>
    <row r="10684" spans="1:47" x14ac:dyDescent="0.25">
      <c r="A10684"/>
      <c r="C10684"/>
      <c r="D10684"/>
      <c r="J10684"/>
      <c r="L10684"/>
      <c r="M10684"/>
      <c r="N10684"/>
      <c r="O10684"/>
      <c r="P10684"/>
      <c r="Q10684"/>
      <c r="R10684"/>
      <c r="S10684"/>
      <c r="T10684"/>
      <c r="U10684"/>
      <c r="AA10684"/>
      <c r="AD10684"/>
      <c r="AR10684"/>
      <c r="AS10684"/>
      <c r="AT10684"/>
      <c r="AU10684"/>
    </row>
    <row r="10685" spans="1:47" x14ac:dyDescent="0.25">
      <c r="A10685"/>
      <c r="C10685"/>
      <c r="D10685"/>
      <c r="J10685"/>
      <c r="L10685"/>
      <c r="M10685"/>
      <c r="N10685"/>
      <c r="O10685"/>
      <c r="P10685"/>
      <c r="Q10685"/>
      <c r="R10685"/>
      <c r="S10685"/>
      <c r="T10685"/>
      <c r="U10685"/>
      <c r="AA10685"/>
      <c r="AD10685"/>
      <c r="AR10685"/>
      <c r="AS10685"/>
      <c r="AT10685"/>
      <c r="AU10685"/>
    </row>
    <row r="10686" spans="1:47" x14ac:dyDescent="0.25">
      <c r="A10686"/>
      <c r="C10686"/>
      <c r="D10686"/>
      <c r="J10686"/>
      <c r="L10686"/>
      <c r="M10686"/>
      <c r="N10686"/>
      <c r="O10686"/>
      <c r="P10686"/>
      <c r="Q10686"/>
      <c r="R10686"/>
      <c r="S10686"/>
      <c r="T10686"/>
      <c r="U10686"/>
      <c r="AA10686"/>
      <c r="AD10686"/>
      <c r="AR10686"/>
      <c r="AS10686"/>
      <c r="AT10686"/>
      <c r="AU10686"/>
    </row>
    <row r="10687" spans="1:47" x14ac:dyDescent="0.25">
      <c r="A10687"/>
      <c r="C10687"/>
      <c r="D10687"/>
      <c r="J10687"/>
      <c r="L10687"/>
      <c r="M10687"/>
      <c r="N10687"/>
      <c r="O10687"/>
      <c r="P10687"/>
      <c r="Q10687"/>
      <c r="R10687"/>
      <c r="S10687"/>
      <c r="T10687"/>
      <c r="U10687"/>
      <c r="AA10687"/>
      <c r="AD10687"/>
      <c r="AR10687"/>
      <c r="AS10687"/>
      <c r="AT10687"/>
      <c r="AU10687"/>
    </row>
    <row r="10688" spans="1:47" x14ac:dyDescent="0.25">
      <c r="A10688"/>
      <c r="C10688"/>
      <c r="D10688"/>
      <c r="J10688"/>
      <c r="L10688"/>
      <c r="M10688"/>
      <c r="N10688"/>
      <c r="O10688"/>
      <c r="P10688"/>
      <c r="Q10688"/>
      <c r="R10688"/>
      <c r="S10688"/>
      <c r="T10688"/>
      <c r="U10688"/>
      <c r="AA10688"/>
      <c r="AD10688"/>
      <c r="AR10688"/>
      <c r="AS10688"/>
      <c r="AT10688"/>
      <c r="AU10688"/>
    </row>
    <row r="10689" spans="1:47" x14ac:dyDescent="0.25">
      <c r="A10689"/>
      <c r="C10689"/>
      <c r="D10689"/>
      <c r="J10689"/>
      <c r="L10689"/>
      <c r="M10689"/>
      <c r="N10689"/>
      <c r="O10689"/>
      <c r="P10689"/>
      <c r="Q10689"/>
      <c r="R10689"/>
      <c r="S10689"/>
      <c r="T10689"/>
      <c r="U10689"/>
      <c r="AA10689"/>
      <c r="AD10689"/>
      <c r="AR10689"/>
      <c r="AS10689"/>
      <c r="AT10689"/>
      <c r="AU10689"/>
    </row>
    <row r="10690" spans="1:47" x14ac:dyDescent="0.25">
      <c r="A10690"/>
      <c r="C10690"/>
      <c r="D10690"/>
      <c r="J10690"/>
      <c r="L10690"/>
      <c r="M10690"/>
      <c r="N10690"/>
      <c r="O10690"/>
      <c r="P10690"/>
      <c r="Q10690"/>
      <c r="R10690"/>
      <c r="S10690"/>
      <c r="T10690"/>
      <c r="U10690"/>
      <c r="AA10690"/>
      <c r="AD10690"/>
      <c r="AR10690"/>
      <c r="AS10690"/>
      <c r="AT10690"/>
      <c r="AU10690"/>
    </row>
    <row r="10691" spans="1:47" x14ac:dyDescent="0.25">
      <c r="A10691"/>
      <c r="C10691"/>
      <c r="D10691"/>
      <c r="J10691"/>
      <c r="L10691"/>
      <c r="M10691"/>
      <c r="N10691"/>
      <c r="O10691"/>
      <c r="P10691"/>
      <c r="Q10691"/>
      <c r="R10691"/>
      <c r="S10691"/>
      <c r="T10691"/>
      <c r="U10691"/>
      <c r="AA10691"/>
      <c r="AD10691"/>
      <c r="AR10691"/>
      <c r="AS10691"/>
      <c r="AT10691"/>
      <c r="AU10691"/>
    </row>
    <row r="10692" spans="1:47" x14ac:dyDescent="0.25">
      <c r="A10692"/>
      <c r="C10692"/>
      <c r="D10692"/>
      <c r="J10692"/>
      <c r="L10692"/>
      <c r="M10692"/>
      <c r="N10692"/>
      <c r="O10692"/>
      <c r="P10692"/>
      <c r="Q10692"/>
      <c r="R10692"/>
      <c r="S10692"/>
      <c r="T10692"/>
      <c r="U10692"/>
      <c r="AA10692"/>
      <c r="AD10692"/>
      <c r="AR10692"/>
      <c r="AS10692"/>
      <c r="AT10692"/>
      <c r="AU10692"/>
    </row>
    <row r="10693" spans="1:47" x14ac:dyDescent="0.25">
      <c r="A10693"/>
      <c r="C10693"/>
      <c r="D10693"/>
      <c r="J10693"/>
      <c r="L10693"/>
      <c r="M10693"/>
      <c r="N10693"/>
      <c r="O10693"/>
      <c r="P10693"/>
      <c r="Q10693"/>
      <c r="R10693"/>
      <c r="S10693"/>
      <c r="T10693"/>
      <c r="U10693"/>
      <c r="AA10693"/>
      <c r="AD10693"/>
      <c r="AR10693"/>
      <c r="AS10693"/>
      <c r="AT10693"/>
      <c r="AU10693"/>
    </row>
    <row r="10694" spans="1:47" x14ac:dyDescent="0.25">
      <c r="A10694"/>
      <c r="C10694"/>
      <c r="D10694"/>
      <c r="J10694"/>
      <c r="L10694"/>
      <c r="M10694"/>
      <c r="N10694"/>
      <c r="O10694"/>
      <c r="P10694"/>
      <c r="Q10694"/>
      <c r="R10694"/>
      <c r="S10694"/>
      <c r="T10694"/>
      <c r="U10694"/>
      <c r="AA10694"/>
      <c r="AD10694"/>
      <c r="AR10694"/>
      <c r="AS10694"/>
      <c r="AT10694"/>
      <c r="AU10694"/>
    </row>
    <row r="10695" spans="1:47" x14ac:dyDescent="0.25">
      <c r="A10695"/>
      <c r="C10695"/>
      <c r="D10695"/>
      <c r="J10695"/>
      <c r="L10695"/>
      <c r="M10695"/>
      <c r="N10695"/>
      <c r="O10695"/>
      <c r="P10695"/>
      <c r="Q10695"/>
      <c r="R10695"/>
      <c r="S10695"/>
      <c r="T10695"/>
      <c r="U10695"/>
      <c r="AA10695"/>
      <c r="AD10695"/>
      <c r="AR10695"/>
      <c r="AS10695"/>
      <c r="AT10695"/>
      <c r="AU10695"/>
    </row>
    <row r="10696" spans="1:47" x14ac:dyDescent="0.25">
      <c r="A10696"/>
      <c r="C10696"/>
      <c r="D10696"/>
      <c r="J10696"/>
      <c r="L10696"/>
      <c r="M10696"/>
      <c r="N10696"/>
      <c r="O10696"/>
      <c r="P10696"/>
      <c r="Q10696"/>
      <c r="R10696"/>
      <c r="S10696"/>
      <c r="T10696"/>
      <c r="U10696"/>
      <c r="AA10696"/>
      <c r="AD10696"/>
      <c r="AR10696"/>
      <c r="AS10696"/>
      <c r="AT10696"/>
      <c r="AU10696"/>
    </row>
    <row r="10697" spans="1:47" x14ac:dyDescent="0.25">
      <c r="A10697"/>
      <c r="C10697"/>
      <c r="D10697"/>
      <c r="J10697"/>
      <c r="L10697"/>
      <c r="M10697"/>
      <c r="N10697"/>
      <c r="O10697"/>
      <c r="P10697"/>
      <c r="Q10697"/>
      <c r="R10697"/>
      <c r="S10697"/>
      <c r="T10697"/>
      <c r="U10697"/>
      <c r="AA10697"/>
      <c r="AD10697"/>
      <c r="AR10697"/>
      <c r="AS10697"/>
      <c r="AT10697"/>
      <c r="AU10697"/>
    </row>
    <row r="10698" spans="1:47" x14ac:dyDescent="0.25">
      <c r="A10698"/>
      <c r="C10698"/>
      <c r="D10698"/>
      <c r="J10698"/>
      <c r="L10698"/>
      <c r="M10698"/>
      <c r="N10698"/>
      <c r="O10698"/>
      <c r="P10698"/>
      <c r="Q10698"/>
      <c r="R10698"/>
      <c r="S10698"/>
      <c r="T10698"/>
      <c r="U10698"/>
      <c r="AA10698"/>
      <c r="AD10698"/>
      <c r="AR10698"/>
      <c r="AS10698"/>
      <c r="AT10698"/>
      <c r="AU10698"/>
    </row>
    <row r="10699" spans="1:47" x14ac:dyDescent="0.25">
      <c r="A10699"/>
      <c r="C10699"/>
      <c r="D10699"/>
      <c r="J10699"/>
      <c r="L10699"/>
      <c r="M10699"/>
      <c r="N10699"/>
      <c r="O10699"/>
      <c r="P10699"/>
      <c r="Q10699"/>
      <c r="R10699"/>
      <c r="S10699"/>
      <c r="T10699"/>
      <c r="U10699"/>
      <c r="AA10699"/>
      <c r="AD10699"/>
      <c r="AR10699"/>
      <c r="AS10699"/>
      <c r="AT10699"/>
      <c r="AU10699"/>
    </row>
    <row r="10700" spans="1:47" x14ac:dyDescent="0.25">
      <c r="A10700"/>
      <c r="C10700"/>
      <c r="D10700"/>
      <c r="J10700"/>
      <c r="L10700"/>
      <c r="M10700"/>
      <c r="N10700"/>
      <c r="O10700"/>
      <c r="P10700"/>
      <c r="Q10700"/>
      <c r="R10700"/>
      <c r="S10700"/>
      <c r="T10700"/>
      <c r="U10700"/>
      <c r="AA10700"/>
      <c r="AD10700"/>
      <c r="AR10700"/>
      <c r="AS10700"/>
      <c r="AT10700"/>
      <c r="AU10700"/>
    </row>
    <row r="10701" spans="1:47" x14ac:dyDescent="0.25">
      <c r="A10701"/>
      <c r="C10701"/>
      <c r="D10701"/>
      <c r="J10701"/>
      <c r="L10701"/>
      <c r="M10701"/>
      <c r="N10701"/>
      <c r="O10701"/>
      <c r="P10701"/>
      <c r="Q10701"/>
      <c r="R10701"/>
      <c r="S10701"/>
      <c r="T10701"/>
      <c r="U10701"/>
      <c r="AA10701"/>
      <c r="AD10701"/>
      <c r="AR10701"/>
      <c r="AS10701"/>
      <c r="AT10701"/>
      <c r="AU10701"/>
    </row>
    <row r="10702" spans="1:47" x14ac:dyDescent="0.25">
      <c r="A10702"/>
      <c r="C10702"/>
      <c r="D10702"/>
      <c r="J10702"/>
      <c r="L10702"/>
      <c r="M10702"/>
      <c r="N10702"/>
      <c r="O10702"/>
      <c r="P10702"/>
      <c r="Q10702"/>
      <c r="R10702"/>
      <c r="S10702"/>
      <c r="T10702"/>
      <c r="U10702"/>
      <c r="AA10702"/>
      <c r="AD10702"/>
      <c r="AR10702"/>
      <c r="AS10702"/>
      <c r="AT10702"/>
      <c r="AU10702"/>
    </row>
    <row r="10703" spans="1:47" x14ac:dyDescent="0.25">
      <c r="A10703"/>
      <c r="C10703"/>
      <c r="D10703"/>
      <c r="J10703"/>
      <c r="L10703"/>
      <c r="M10703"/>
      <c r="N10703"/>
      <c r="O10703"/>
      <c r="P10703"/>
      <c r="Q10703"/>
      <c r="R10703"/>
      <c r="S10703"/>
      <c r="T10703"/>
      <c r="U10703"/>
      <c r="AA10703"/>
      <c r="AD10703"/>
      <c r="AR10703"/>
      <c r="AS10703"/>
      <c r="AT10703"/>
      <c r="AU10703"/>
    </row>
    <row r="10704" spans="1:47" x14ac:dyDescent="0.25">
      <c r="A10704"/>
      <c r="C10704"/>
      <c r="D10704"/>
      <c r="J10704"/>
      <c r="L10704"/>
      <c r="M10704"/>
      <c r="N10704"/>
      <c r="O10704"/>
      <c r="P10704"/>
      <c r="Q10704"/>
      <c r="R10704"/>
      <c r="S10704"/>
      <c r="T10704"/>
      <c r="U10704"/>
      <c r="AA10704"/>
      <c r="AD10704"/>
      <c r="AR10704"/>
      <c r="AS10704"/>
      <c r="AT10704"/>
      <c r="AU10704"/>
    </row>
    <row r="10705" spans="1:47" x14ac:dyDescent="0.25">
      <c r="A10705"/>
      <c r="C10705"/>
      <c r="D10705"/>
      <c r="J10705"/>
      <c r="L10705"/>
      <c r="M10705"/>
      <c r="N10705"/>
      <c r="O10705"/>
      <c r="P10705"/>
      <c r="Q10705"/>
      <c r="R10705"/>
      <c r="S10705"/>
      <c r="T10705"/>
      <c r="U10705"/>
      <c r="AA10705"/>
      <c r="AD10705"/>
      <c r="AR10705"/>
      <c r="AS10705"/>
      <c r="AT10705"/>
      <c r="AU10705"/>
    </row>
    <row r="10706" spans="1:47" x14ac:dyDescent="0.25">
      <c r="A10706"/>
      <c r="C10706"/>
      <c r="D10706"/>
      <c r="J10706"/>
      <c r="L10706"/>
      <c r="M10706"/>
      <c r="N10706"/>
      <c r="O10706"/>
      <c r="P10706"/>
      <c r="Q10706"/>
      <c r="R10706"/>
      <c r="S10706"/>
      <c r="T10706"/>
      <c r="U10706"/>
      <c r="AA10706"/>
      <c r="AD10706"/>
      <c r="AR10706"/>
      <c r="AS10706"/>
      <c r="AT10706"/>
      <c r="AU10706"/>
    </row>
    <row r="10707" spans="1:47" x14ac:dyDescent="0.25">
      <c r="A10707"/>
      <c r="C10707"/>
      <c r="D10707"/>
      <c r="J10707"/>
      <c r="L10707"/>
      <c r="M10707"/>
      <c r="N10707"/>
      <c r="O10707"/>
      <c r="P10707"/>
      <c r="Q10707"/>
      <c r="R10707"/>
      <c r="S10707"/>
      <c r="T10707"/>
      <c r="U10707"/>
      <c r="AA10707"/>
      <c r="AD10707"/>
      <c r="AR10707"/>
      <c r="AS10707"/>
      <c r="AT10707"/>
      <c r="AU10707"/>
    </row>
    <row r="10708" spans="1:47" x14ac:dyDescent="0.25">
      <c r="A10708"/>
      <c r="C10708"/>
      <c r="D10708"/>
      <c r="J10708"/>
      <c r="L10708"/>
      <c r="M10708"/>
      <c r="N10708"/>
      <c r="O10708"/>
      <c r="P10708"/>
      <c r="Q10708"/>
      <c r="R10708"/>
      <c r="S10708"/>
      <c r="T10708"/>
      <c r="U10708"/>
      <c r="AA10708"/>
      <c r="AD10708"/>
      <c r="AR10708"/>
      <c r="AS10708"/>
      <c r="AT10708"/>
      <c r="AU10708"/>
    </row>
    <row r="10709" spans="1:47" x14ac:dyDescent="0.25">
      <c r="A10709"/>
      <c r="C10709"/>
      <c r="D10709"/>
      <c r="J10709"/>
      <c r="L10709"/>
      <c r="M10709"/>
      <c r="N10709"/>
      <c r="O10709"/>
      <c r="P10709"/>
      <c r="Q10709"/>
      <c r="R10709"/>
      <c r="S10709"/>
      <c r="T10709"/>
      <c r="U10709"/>
      <c r="AA10709"/>
      <c r="AD10709"/>
      <c r="AR10709"/>
      <c r="AS10709"/>
      <c r="AT10709"/>
      <c r="AU10709"/>
    </row>
    <row r="10710" spans="1:47" x14ac:dyDescent="0.25">
      <c r="A10710"/>
      <c r="C10710"/>
      <c r="D10710"/>
      <c r="J10710"/>
      <c r="L10710"/>
      <c r="M10710"/>
      <c r="N10710"/>
      <c r="O10710"/>
      <c r="P10710"/>
      <c r="Q10710"/>
      <c r="R10710"/>
      <c r="S10710"/>
      <c r="T10710"/>
      <c r="U10710"/>
      <c r="AA10710"/>
      <c r="AD10710"/>
      <c r="AR10710"/>
      <c r="AS10710"/>
      <c r="AT10710"/>
      <c r="AU10710"/>
    </row>
    <row r="10711" spans="1:47" x14ac:dyDescent="0.25">
      <c r="A10711"/>
      <c r="C10711"/>
      <c r="D10711"/>
      <c r="J10711"/>
      <c r="L10711"/>
      <c r="M10711"/>
      <c r="N10711"/>
      <c r="O10711"/>
      <c r="P10711"/>
      <c r="Q10711"/>
      <c r="R10711"/>
      <c r="S10711"/>
      <c r="T10711"/>
      <c r="U10711"/>
      <c r="AA10711"/>
      <c r="AD10711"/>
      <c r="AR10711"/>
      <c r="AS10711"/>
      <c r="AT10711"/>
      <c r="AU10711"/>
    </row>
    <row r="10712" spans="1:47" x14ac:dyDescent="0.25">
      <c r="A10712"/>
      <c r="C10712"/>
      <c r="D10712"/>
      <c r="J10712"/>
      <c r="L10712"/>
      <c r="M10712"/>
      <c r="N10712"/>
      <c r="O10712"/>
      <c r="P10712"/>
      <c r="Q10712"/>
      <c r="R10712"/>
      <c r="S10712"/>
      <c r="T10712"/>
      <c r="U10712"/>
      <c r="AA10712"/>
      <c r="AD10712"/>
      <c r="AR10712"/>
      <c r="AS10712"/>
      <c r="AT10712"/>
      <c r="AU10712"/>
    </row>
    <row r="10713" spans="1:47" x14ac:dyDescent="0.25">
      <c r="A10713"/>
      <c r="C10713"/>
      <c r="D10713"/>
      <c r="J10713"/>
      <c r="L10713"/>
      <c r="M10713"/>
      <c r="N10713"/>
      <c r="O10713"/>
      <c r="P10713"/>
      <c r="Q10713"/>
      <c r="R10713"/>
      <c r="S10713"/>
      <c r="T10713"/>
      <c r="U10713"/>
      <c r="AA10713"/>
      <c r="AD10713"/>
      <c r="AR10713"/>
      <c r="AS10713"/>
      <c r="AT10713"/>
      <c r="AU10713"/>
    </row>
    <row r="10714" spans="1:47" x14ac:dyDescent="0.25">
      <c r="A10714"/>
      <c r="C10714"/>
      <c r="D10714"/>
      <c r="J10714"/>
      <c r="L10714"/>
      <c r="M10714"/>
      <c r="N10714"/>
      <c r="O10714"/>
      <c r="P10714"/>
      <c r="Q10714"/>
      <c r="R10714"/>
      <c r="S10714"/>
      <c r="T10714"/>
      <c r="U10714"/>
      <c r="AA10714"/>
      <c r="AD10714"/>
      <c r="AR10714"/>
      <c r="AS10714"/>
      <c r="AT10714"/>
      <c r="AU10714"/>
    </row>
    <row r="10715" spans="1:47" x14ac:dyDescent="0.25">
      <c r="A10715"/>
      <c r="C10715"/>
      <c r="D10715"/>
      <c r="J10715"/>
      <c r="L10715"/>
      <c r="M10715"/>
      <c r="N10715"/>
      <c r="O10715"/>
      <c r="P10715"/>
      <c r="Q10715"/>
      <c r="R10715"/>
      <c r="S10715"/>
      <c r="T10715"/>
      <c r="U10715"/>
      <c r="AA10715"/>
      <c r="AD10715"/>
      <c r="AR10715"/>
      <c r="AS10715"/>
      <c r="AT10715"/>
      <c r="AU10715"/>
    </row>
    <row r="10716" spans="1:47" x14ac:dyDescent="0.25">
      <c r="A10716"/>
      <c r="C10716"/>
      <c r="D10716"/>
      <c r="J10716"/>
      <c r="L10716"/>
      <c r="M10716"/>
      <c r="N10716"/>
      <c r="O10716"/>
      <c r="P10716"/>
      <c r="Q10716"/>
      <c r="R10716"/>
      <c r="S10716"/>
      <c r="T10716"/>
      <c r="U10716"/>
      <c r="AA10716"/>
      <c r="AD10716"/>
      <c r="AR10716"/>
      <c r="AS10716"/>
      <c r="AT10716"/>
      <c r="AU10716"/>
    </row>
    <row r="10717" spans="1:47" x14ac:dyDescent="0.25">
      <c r="A10717"/>
      <c r="C10717"/>
      <c r="D10717"/>
      <c r="J10717"/>
      <c r="L10717"/>
      <c r="M10717"/>
      <c r="N10717"/>
      <c r="O10717"/>
      <c r="P10717"/>
      <c r="Q10717"/>
      <c r="R10717"/>
      <c r="S10717"/>
      <c r="T10717"/>
      <c r="U10717"/>
      <c r="AA10717"/>
      <c r="AD10717"/>
      <c r="AR10717"/>
      <c r="AS10717"/>
      <c r="AT10717"/>
      <c r="AU10717"/>
    </row>
    <row r="10718" spans="1:47" x14ac:dyDescent="0.25">
      <c r="A10718"/>
      <c r="C10718"/>
      <c r="D10718"/>
      <c r="J10718"/>
      <c r="L10718"/>
      <c r="M10718"/>
      <c r="N10718"/>
      <c r="O10718"/>
      <c r="P10718"/>
      <c r="Q10718"/>
      <c r="R10718"/>
      <c r="S10718"/>
      <c r="T10718"/>
      <c r="U10718"/>
      <c r="AA10718"/>
      <c r="AD10718"/>
      <c r="AR10718"/>
      <c r="AS10718"/>
      <c r="AT10718"/>
      <c r="AU10718"/>
    </row>
    <row r="10719" spans="1:47" x14ac:dyDescent="0.25">
      <c r="A10719"/>
      <c r="C10719"/>
      <c r="D10719"/>
      <c r="J10719"/>
      <c r="L10719"/>
      <c r="M10719"/>
      <c r="N10719"/>
      <c r="O10719"/>
      <c r="P10719"/>
      <c r="Q10719"/>
      <c r="R10719"/>
      <c r="S10719"/>
      <c r="T10719"/>
      <c r="U10719"/>
      <c r="AA10719"/>
      <c r="AD10719"/>
      <c r="AR10719"/>
      <c r="AS10719"/>
      <c r="AT10719"/>
      <c r="AU10719"/>
    </row>
    <row r="10720" spans="1:47" x14ac:dyDescent="0.25">
      <c r="A10720"/>
      <c r="C10720"/>
      <c r="D10720"/>
      <c r="J10720"/>
      <c r="L10720"/>
      <c r="M10720"/>
      <c r="N10720"/>
      <c r="O10720"/>
      <c r="P10720"/>
      <c r="Q10720"/>
      <c r="R10720"/>
      <c r="S10720"/>
      <c r="T10720"/>
      <c r="U10720"/>
      <c r="AA10720"/>
      <c r="AD10720"/>
      <c r="AR10720"/>
      <c r="AS10720"/>
      <c r="AT10720"/>
      <c r="AU10720"/>
    </row>
    <row r="10721" spans="1:47" x14ac:dyDescent="0.25">
      <c r="A10721"/>
      <c r="C10721"/>
      <c r="D10721"/>
      <c r="J10721"/>
      <c r="L10721"/>
      <c r="M10721"/>
      <c r="N10721"/>
      <c r="O10721"/>
      <c r="P10721"/>
      <c r="Q10721"/>
      <c r="R10721"/>
      <c r="S10721"/>
      <c r="T10721"/>
      <c r="U10721"/>
      <c r="AA10721"/>
      <c r="AD10721"/>
      <c r="AR10721"/>
      <c r="AS10721"/>
      <c r="AT10721"/>
      <c r="AU10721"/>
    </row>
    <row r="10722" spans="1:47" x14ac:dyDescent="0.25">
      <c r="A10722"/>
      <c r="C10722"/>
      <c r="D10722"/>
      <c r="J10722"/>
      <c r="L10722"/>
      <c r="M10722"/>
      <c r="N10722"/>
      <c r="O10722"/>
      <c r="P10722"/>
      <c r="Q10722"/>
      <c r="R10722"/>
      <c r="S10722"/>
      <c r="T10722"/>
      <c r="U10722"/>
      <c r="AA10722"/>
      <c r="AD10722"/>
      <c r="AR10722"/>
      <c r="AS10722"/>
      <c r="AT10722"/>
      <c r="AU10722"/>
    </row>
    <row r="10723" spans="1:47" x14ac:dyDescent="0.25">
      <c r="A10723"/>
      <c r="C10723"/>
      <c r="D10723"/>
      <c r="J10723"/>
      <c r="L10723"/>
      <c r="M10723"/>
      <c r="N10723"/>
      <c r="O10723"/>
      <c r="P10723"/>
      <c r="Q10723"/>
      <c r="R10723"/>
      <c r="S10723"/>
      <c r="T10723"/>
      <c r="U10723"/>
      <c r="AA10723"/>
      <c r="AD10723"/>
      <c r="AR10723"/>
      <c r="AS10723"/>
      <c r="AT10723"/>
      <c r="AU10723"/>
    </row>
    <row r="10724" spans="1:47" x14ac:dyDescent="0.25">
      <c r="A10724"/>
      <c r="C10724"/>
      <c r="D10724"/>
      <c r="J10724"/>
      <c r="L10724"/>
      <c r="M10724"/>
      <c r="N10724"/>
      <c r="O10724"/>
      <c r="P10724"/>
      <c r="Q10724"/>
      <c r="R10724"/>
      <c r="S10724"/>
      <c r="T10724"/>
      <c r="U10724"/>
      <c r="AA10724"/>
      <c r="AD10724"/>
      <c r="AR10724"/>
      <c r="AS10724"/>
      <c r="AT10724"/>
      <c r="AU10724"/>
    </row>
    <row r="10725" spans="1:47" x14ac:dyDescent="0.25">
      <c r="A10725"/>
      <c r="C10725"/>
      <c r="D10725"/>
      <c r="J10725"/>
      <c r="L10725"/>
      <c r="M10725"/>
      <c r="N10725"/>
      <c r="O10725"/>
      <c r="P10725"/>
      <c r="Q10725"/>
      <c r="R10725"/>
      <c r="S10725"/>
      <c r="T10725"/>
      <c r="U10725"/>
      <c r="AA10725"/>
      <c r="AD10725"/>
      <c r="AR10725"/>
      <c r="AS10725"/>
      <c r="AT10725"/>
      <c r="AU10725"/>
    </row>
    <row r="10726" spans="1:47" x14ac:dyDescent="0.25">
      <c r="A10726"/>
      <c r="C10726"/>
      <c r="D10726"/>
      <c r="J10726"/>
      <c r="L10726"/>
      <c r="M10726"/>
      <c r="N10726"/>
      <c r="O10726"/>
      <c r="P10726"/>
      <c r="Q10726"/>
      <c r="R10726"/>
      <c r="S10726"/>
      <c r="T10726"/>
      <c r="U10726"/>
      <c r="AA10726"/>
      <c r="AD10726"/>
      <c r="AR10726"/>
      <c r="AS10726"/>
      <c r="AT10726"/>
      <c r="AU10726"/>
    </row>
    <row r="10727" spans="1:47" x14ac:dyDescent="0.25">
      <c r="A10727"/>
      <c r="C10727"/>
      <c r="D10727"/>
      <c r="J10727"/>
      <c r="L10727"/>
      <c r="M10727"/>
      <c r="N10727"/>
      <c r="O10727"/>
      <c r="P10727"/>
      <c r="Q10727"/>
      <c r="R10727"/>
      <c r="S10727"/>
      <c r="T10727"/>
      <c r="U10727"/>
      <c r="AA10727"/>
      <c r="AD10727"/>
      <c r="AR10727"/>
      <c r="AS10727"/>
      <c r="AT10727"/>
      <c r="AU10727"/>
    </row>
    <row r="10728" spans="1:47" x14ac:dyDescent="0.25">
      <c r="A10728"/>
      <c r="C10728"/>
      <c r="D10728"/>
      <c r="J10728"/>
      <c r="L10728"/>
      <c r="M10728"/>
      <c r="N10728"/>
      <c r="O10728"/>
      <c r="P10728"/>
      <c r="Q10728"/>
      <c r="R10728"/>
      <c r="S10728"/>
      <c r="T10728"/>
      <c r="U10728"/>
      <c r="AA10728"/>
      <c r="AD10728"/>
      <c r="AR10728"/>
      <c r="AS10728"/>
      <c r="AT10728"/>
      <c r="AU10728"/>
    </row>
    <row r="10729" spans="1:47" x14ac:dyDescent="0.25">
      <c r="A10729"/>
      <c r="C10729"/>
      <c r="D10729"/>
      <c r="J10729"/>
      <c r="L10729"/>
      <c r="M10729"/>
      <c r="N10729"/>
      <c r="O10729"/>
      <c r="P10729"/>
      <c r="Q10729"/>
      <c r="R10729"/>
      <c r="S10729"/>
      <c r="T10729"/>
      <c r="U10729"/>
      <c r="AA10729"/>
      <c r="AD10729"/>
      <c r="AR10729"/>
      <c r="AS10729"/>
      <c r="AT10729"/>
      <c r="AU10729"/>
    </row>
    <row r="10730" spans="1:47" x14ac:dyDescent="0.25">
      <c r="A10730"/>
      <c r="C10730"/>
      <c r="D10730"/>
      <c r="J10730"/>
      <c r="L10730"/>
      <c r="M10730"/>
      <c r="N10730"/>
      <c r="O10730"/>
      <c r="P10730"/>
      <c r="Q10730"/>
      <c r="R10730"/>
      <c r="S10730"/>
      <c r="T10730"/>
      <c r="U10730"/>
      <c r="AA10730"/>
      <c r="AD10730"/>
      <c r="AR10730"/>
      <c r="AS10730"/>
      <c r="AT10730"/>
      <c r="AU10730"/>
    </row>
    <row r="10731" spans="1:47" x14ac:dyDescent="0.25">
      <c r="A10731"/>
      <c r="C10731"/>
      <c r="D10731"/>
      <c r="J10731"/>
      <c r="L10731"/>
      <c r="M10731"/>
      <c r="N10731"/>
      <c r="O10731"/>
      <c r="P10731"/>
      <c r="Q10731"/>
      <c r="R10731"/>
      <c r="S10731"/>
      <c r="T10731"/>
      <c r="U10731"/>
      <c r="AA10731"/>
      <c r="AD10731"/>
      <c r="AR10731"/>
      <c r="AS10731"/>
      <c r="AT10731"/>
      <c r="AU10731"/>
    </row>
    <row r="10732" spans="1:47" x14ac:dyDescent="0.25">
      <c r="A10732"/>
      <c r="C10732"/>
      <c r="D10732"/>
      <c r="J10732"/>
      <c r="L10732"/>
      <c r="M10732"/>
      <c r="N10732"/>
      <c r="O10732"/>
      <c r="P10732"/>
      <c r="Q10732"/>
      <c r="R10732"/>
      <c r="S10732"/>
      <c r="T10732"/>
      <c r="U10732"/>
      <c r="AA10732"/>
      <c r="AD10732"/>
      <c r="AR10732"/>
      <c r="AS10732"/>
      <c r="AT10732"/>
      <c r="AU10732"/>
    </row>
    <row r="10733" spans="1:47" x14ac:dyDescent="0.25">
      <c r="A10733"/>
      <c r="C10733"/>
      <c r="D10733"/>
      <c r="J10733"/>
      <c r="L10733"/>
      <c r="M10733"/>
      <c r="N10733"/>
      <c r="O10733"/>
      <c r="P10733"/>
      <c r="Q10733"/>
      <c r="R10733"/>
      <c r="S10733"/>
      <c r="T10733"/>
      <c r="U10733"/>
      <c r="AA10733"/>
      <c r="AD10733"/>
      <c r="AR10733"/>
      <c r="AS10733"/>
      <c r="AT10733"/>
      <c r="AU10733"/>
    </row>
    <row r="10734" spans="1:47" x14ac:dyDescent="0.25">
      <c r="A10734"/>
      <c r="C10734"/>
      <c r="D10734"/>
      <c r="J10734"/>
      <c r="L10734"/>
      <c r="M10734"/>
      <c r="N10734"/>
      <c r="O10734"/>
      <c r="P10734"/>
      <c r="Q10734"/>
      <c r="R10734"/>
      <c r="S10734"/>
      <c r="T10734"/>
      <c r="U10734"/>
      <c r="AA10734"/>
      <c r="AD10734"/>
      <c r="AR10734"/>
      <c r="AS10734"/>
      <c r="AT10734"/>
      <c r="AU10734"/>
    </row>
    <row r="10735" spans="1:47" x14ac:dyDescent="0.25">
      <c r="A10735"/>
      <c r="C10735"/>
      <c r="D10735"/>
      <c r="J10735"/>
      <c r="L10735"/>
      <c r="M10735"/>
      <c r="N10735"/>
      <c r="O10735"/>
      <c r="P10735"/>
      <c r="Q10735"/>
      <c r="R10735"/>
      <c r="S10735"/>
      <c r="T10735"/>
      <c r="U10735"/>
      <c r="AA10735"/>
      <c r="AD10735"/>
      <c r="AR10735"/>
      <c r="AS10735"/>
      <c r="AT10735"/>
      <c r="AU10735"/>
    </row>
    <row r="10736" spans="1:47" x14ac:dyDescent="0.25">
      <c r="A10736"/>
      <c r="C10736"/>
      <c r="D10736"/>
      <c r="J10736"/>
      <c r="L10736"/>
      <c r="M10736"/>
      <c r="N10736"/>
      <c r="O10736"/>
      <c r="P10736"/>
      <c r="Q10736"/>
      <c r="R10736"/>
      <c r="S10736"/>
      <c r="T10736"/>
      <c r="U10736"/>
      <c r="AA10736"/>
      <c r="AD10736"/>
      <c r="AR10736"/>
      <c r="AS10736"/>
      <c r="AT10736"/>
      <c r="AU10736"/>
    </row>
    <row r="10737" spans="1:47" x14ac:dyDescent="0.25">
      <c r="A10737"/>
      <c r="C10737"/>
      <c r="D10737"/>
      <c r="J10737"/>
      <c r="L10737"/>
      <c r="M10737"/>
      <c r="N10737"/>
      <c r="O10737"/>
      <c r="P10737"/>
      <c r="Q10737"/>
      <c r="R10737"/>
      <c r="S10737"/>
      <c r="T10737"/>
      <c r="U10737"/>
      <c r="AA10737"/>
      <c r="AD10737"/>
      <c r="AR10737"/>
      <c r="AS10737"/>
      <c r="AT10737"/>
      <c r="AU10737"/>
    </row>
    <row r="10738" spans="1:47" x14ac:dyDescent="0.25">
      <c r="A10738"/>
      <c r="C10738"/>
      <c r="D10738"/>
      <c r="J10738"/>
      <c r="L10738"/>
      <c r="M10738"/>
      <c r="N10738"/>
      <c r="O10738"/>
      <c r="P10738"/>
      <c r="Q10738"/>
      <c r="R10738"/>
      <c r="S10738"/>
      <c r="T10738"/>
      <c r="U10738"/>
      <c r="AA10738"/>
      <c r="AD10738"/>
      <c r="AR10738"/>
      <c r="AS10738"/>
      <c r="AT10738"/>
      <c r="AU10738"/>
    </row>
    <row r="10739" spans="1:47" x14ac:dyDescent="0.25">
      <c r="A10739"/>
      <c r="C10739"/>
      <c r="D10739"/>
      <c r="J10739"/>
      <c r="L10739"/>
      <c r="M10739"/>
      <c r="N10739"/>
      <c r="O10739"/>
      <c r="P10739"/>
      <c r="Q10739"/>
      <c r="R10739"/>
      <c r="S10739"/>
      <c r="T10739"/>
      <c r="U10739"/>
      <c r="AA10739"/>
      <c r="AD10739"/>
      <c r="AR10739"/>
      <c r="AS10739"/>
      <c r="AT10739"/>
      <c r="AU10739"/>
    </row>
    <row r="10740" spans="1:47" x14ac:dyDescent="0.25">
      <c r="A10740"/>
      <c r="C10740"/>
      <c r="D10740"/>
      <c r="J10740"/>
      <c r="L10740"/>
      <c r="M10740"/>
      <c r="N10740"/>
      <c r="O10740"/>
      <c r="P10740"/>
      <c r="Q10740"/>
      <c r="R10740"/>
      <c r="S10740"/>
      <c r="T10740"/>
      <c r="U10740"/>
      <c r="AA10740"/>
      <c r="AD10740"/>
      <c r="AR10740"/>
      <c r="AS10740"/>
      <c r="AT10740"/>
      <c r="AU10740"/>
    </row>
    <row r="10741" spans="1:47" x14ac:dyDescent="0.25">
      <c r="A10741"/>
      <c r="C10741"/>
      <c r="D10741"/>
      <c r="J10741"/>
      <c r="L10741"/>
      <c r="M10741"/>
      <c r="N10741"/>
      <c r="O10741"/>
      <c r="P10741"/>
      <c r="Q10741"/>
      <c r="R10741"/>
      <c r="S10741"/>
      <c r="T10741"/>
      <c r="U10741"/>
      <c r="AA10741"/>
      <c r="AD10741"/>
      <c r="AR10741"/>
      <c r="AS10741"/>
      <c r="AT10741"/>
      <c r="AU10741"/>
    </row>
    <row r="10742" spans="1:47" x14ac:dyDescent="0.25">
      <c r="A10742"/>
      <c r="C10742"/>
      <c r="D10742"/>
      <c r="J10742"/>
      <c r="L10742"/>
      <c r="M10742"/>
      <c r="N10742"/>
      <c r="O10742"/>
      <c r="P10742"/>
      <c r="Q10742"/>
      <c r="R10742"/>
      <c r="S10742"/>
      <c r="T10742"/>
      <c r="U10742"/>
      <c r="AA10742"/>
      <c r="AD10742"/>
      <c r="AR10742"/>
      <c r="AS10742"/>
      <c r="AT10742"/>
      <c r="AU10742"/>
    </row>
    <row r="10743" spans="1:47" x14ac:dyDescent="0.25">
      <c r="A10743"/>
      <c r="C10743"/>
      <c r="D10743"/>
      <c r="J10743"/>
      <c r="L10743"/>
      <c r="M10743"/>
      <c r="N10743"/>
      <c r="O10743"/>
      <c r="P10743"/>
      <c r="Q10743"/>
      <c r="R10743"/>
      <c r="S10743"/>
      <c r="T10743"/>
      <c r="U10743"/>
      <c r="AA10743"/>
      <c r="AD10743"/>
      <c r="AR10743"/>
      <c r="AS10743"/>
      <c r="AT10743"/>
      <c r="AU10743"/>
    </row>
    <row r="10744" spans="1:47" x14ac:dyDescent="0.25">
      <c r="A10744"/>
      <c r="C10744"/>
      <c r="D10744"/>
      <c r="J10744"/>
      <c r="L10744"/>
      <c r="M10744"/>
      <c r="N10744"/>
      <c r="O10744"/>
      <c r="P10744"/>
      <c r="Q10744"/>
      <c r="R10744"/>
      <c r="S10744"/>
      <c r="T10744"/>
      <c r="U10744"/>
      <c r="AA10744"/>
      <c r="AD10744"/>
      <c r="AR10744"/>
      <c r="AS10744"/>
      <c r="AT10744"/>
      <c r="AU10744"/>
    </row>
    <row r="10745" spans="1:47" x14ac:dyDescent="0.25">
      <c r="A10745"/>
      <c r="C10745"/>
      <c r="D10745"/>
      <c r="J10745"/>
      <c r="L10745"/>
      <c r="M10745"/>
      <c r="N10745"/>
      <c r="O10745"/>
      <c r="P10745"/>
      <c r="Q10745"/>
      <c r="R10745"/>
      <c r="S10745"/>
      <c r="T10745"/>
      <c r="U10745"/>
      <c r="AA10745"/>
      <c r="AD10745"/>
      <c r="AR10745"/>
      <c r="AS10745"/>
      <c r="AT10745"/>
      <c r="AU10745"/>
    </row>
    <row r="10746" spans="1:47" x14ac:dyDescent="0.25">
      <c r="A10746"/>
      <c r="C10746"/>
      <c r="D10746"/>
      <c r="J10746"/>
      <c r="L10746"/>
      <c r="M10746"/>
      <c r="N10746"/>
      <c r="O10746"/>
      <c r="P10746"/>
      <c r="Q10746"/>
      <c r="R10746"/>
      <c r="S10746"/>
      <c r="T10746"/>
      <c r="U10746"/>
      <c r="AA10746"/>
      <c r="AD10746"/>
      <c r="AR10746"/>
      <c r="AS10746"/>
      <c r="AT10746"/>
      <c r="AU10746"/>
    </row>
    <row r="10747" spans="1:47" x14ac:dyDescent="0.25">
      <c r="A10747"/>
      <c r="C10747"/>
      <c r="D10747"/>
      <c r="J10747"/>
      <c r="L10747"/>
      <c r="M10747"/>
      <c r="N10747"/>
      <c r="O10747"/>
      <c r="P10747"/>
      <c r="Q10747"/>
      <c r="R10747"/>
      <c r="S10747"/>
      <c r="T10747"/>
      <c r="U10747"/>
      <c r="AA10747"/>
      <c r="AD10747"/>
      <c r="AR10747"/>
      <c r="AS10747"/>
      <c r="AT10747"/>
      <c r="AU10747"/>
    </row>
    <row r="10748" spans="1:47" x14ac:dyDescent="0.25">
      <c r="A10748"/>
      <c r="C10748"/>
      <c r="D10748"/>
      <c r="J10748"/>
      <c r="L10748"/>
      <c r="M10748"/>
      <c r="N10748"/>
      <c r="O10748"/>
      <c r="P10748"/>
      <c r="Q10748"/>
      <c r="R10748"/>
      <c r="S10748"/>
      <c r="T10748"/>
      <c r="U10748"/>
      <c r="AA10748"/>
      <c r="AD10748"/>
      <c r="AR10748"/>
      <c r="AS10748"/>
      <c r="AT10748"/>
      <c r="AU10748"/>
    </row>
    <row r="10749" spans="1:47" x14ac:dyDescent="0.25">
      <c r="A10749"/>
      <c r="C10749"/>
      <c r="D10749"/>
      <c r="J10749"/>
      <c r="L10749"/>
      <c r="M10749"/>
      <c r="N10749"/>
      <c r="O10749"/>
      <c r="P10749"/>
      <c r="Q10749"/>
      <c r="R10749"/>
      <c r="S10749"/>
      <c r="T10749"/>
      <c r="U10749"/>
      <c r="AA10749"/>
      <c r="AD10749"/>
      <c r="AR10749"/>
      <c r="AS10749"/>
      <c r="AT10749"/>
      <c r="AU10749"/>
    </row>
    <row r="10750" spans="1:47" x14ac:dyDescent="0.25">
      <c r="A10750"/>
      <c r="C10750"/>
      <c r="D10750"/>
      <c r="J10750"/>
      <c r="L10750"/>
      <c r="M10750"/>
      <c r="N10750"/>
      <c r="O10750"/>
      <c r="P10750"/>
      <c r="Q10750"/>
      <c r="R10750"/>
      <c r="S10750"/>
      <c r="T10750"/>
      <c r="U10750"/>
      <c r="AA10750"/>
      <c r="AD10750"/>
      <c r="AR10750"/>
      <c r="AS10750"/>
      <c r="AT10750"/>
      <c r="AU10750"/>
    </row>
    <row r="10751" spans="1:47" x14ac:dyDescent="0.25">
      <c r="A10751"/>
      <c r="C10751"/>
      <c r="D10751"/>
      <c r="J10751"/>
      <c r="L10751"/>
      <c r="M10751"/>
      <c r="N10751"/>
      <c r="O10751"/>
      <c r="P10751"/>
      <c r="Q10751"/>
      <c r="R10751"/>
      <c r="S10751"/>
      <c r="T10751"/>
      <c r="U10751"/>
      <c r="AA10751"/>
      <c r="AD10751"/>
      <c r="AR10751"/>
      <c r="AS10751"/>
      <c r="AT10751"/>
      <c r="AU10751"/>
    </row>
    <row r="10752" spans="1:47" x14ac:dyDescent="0.25">
      <c r="A10752"/>
      <c r="C10752"/>
      <c r="D10752"/>
      <c r="J10752"/>
      <c r="L10752"/>
      <c r="M10752"/>
      <c r="N10752"/>
      <c r="O10752"/>
      <c r="P10752"/>
      <c r="Q10752"/>
      <c r="R10752"/>
      <c r="S10752"/>
      <c r="T10752"/>
      <c r="U10752"/>
      <c r="AA10752"/>
      <c r="AD10752"/>
      <c r="AR10752"/>
      <c r="AS10752"/>
      <c r="AT10752"/>
      <c r="AU10752"/>
    </row>
    <row r="10753" spans="1:47" x14ac:dyDescent="0.25">
      <c r="A10753"/>
      <c r="C10753"/>
      <c r="D10753"/>
      <c r="J10753"/>
      <c r="L10753"/>
      <c r="M10753"/>
      <c r="N10753"/>
      <c r="O10753"/>
      <c r="P10753"/>
      <c r="Q10753"/>
      <c r="R10753"/>
      <c r="S10753"/>
      <c r="T10753"/>
      <c r="U10753"/>
      <c r="AA10753"/>
      <c r="AD10753"/>
      <c r="AR10753"/>
      <c r="AS10753"/>
      <c r="AT10753"/>
      <c r="AU10753"/>
    </row>
    <row r="10754" spans="1:47" x14ac:dyDescent="0.25">
      <c r="A10754"/>
      <c r="C10754"/>
      <c r="D10754"/>
      <c r="J10754"/>
      <c r="L10754"/>
      <c r="M10754"/>
      <c r="N10754"/>
      <c r="O10754"/>
      <c r="P10754"/>
      <c r="Q10754"/>
      <c r="R10754"/>
      <c r="S10754"/>
      <c r="T10754"/>
      <c r="U10754"/>
      <c r="AA10754"/>
      <c r="AD10754"/>
      <c r="AR10754"/>
      <c r="AS10754"/>
      <c r="AT10754"/>
      <c r="AU10754"/>
    </row>
    <row r="10755" spans="1:47" x14ac:dyDescent="0.25">
      <c r="A10755"/>
      <c r="C10755"/>
      <c r="D10755"/>
      <c r="J10755"/>
      <c r="L10755"/>
      <c r="M10755"/>
      <c r="N10755"/>
      <c r="O10755"/>
      <c r="P10755"/>
      <c r="Q10755"/>
      <c r="R10755"/>
      <c r="S10755"/>
      <c r="T10755"/>
      <c r="U10755"/>
      <c r="AA10755"/>
      <c r="AD10755"/>
      <c r="AR10755"/>
      <c r="AS10755"/>
      <c r="AT10755"/>
      <c r="AU10755"/>
    </row>
    <row r="10756" spans="1:47" x14ac:dyDescent="0.25">
      <c r="A10756"/>
      <c r="C10756"/>
      <c r="D10756"/>
      <c r="J10756"/>
      <c r="L10756"/>
      <c r="M10756"/>
      <c r="N10756"/>
      <c r="O10756"/>
      <c r="P10756"/>
      <c r="Q10756"/>
      <c r="R10756"/>
      <c r="S10756"/>
      <c r="T10756"/>
      <c r="U10756"/>
      <c r="AA10756"/>
      <c r="AD10756"/>
      <c r="AR10756"/>
      <c r="AS10756"/>
      <c r="AT10756"/>
      <c r="AU10756"/>
    </row>
    <row r="10757" spans="1:47" x14ac:dyDescent="0.25">
      <c r="A10757"/>
      <c r="C10757"/>
      <c r="D10757"/>
      <c r="J10757"/>
      <c r="L10757"/>
      <c r="M10757"/>
      <c r="N10757"/>
      <c r="O10757"/>
      <c r="P10757"/>
      <c r="Q10757"/>
      <c r="R10757"/>
      <c r="S10757"/>
      <c r="T10757"/>
      <c r="U10757"/>
      <c r="AA10757"/>
      <c r="AD10757"/>
      <c r="AR10757"/>
      <c r="AS10757"/>
      <c r="AT10757"/>
      <c r="AU10757"/>
    </row>
    <row r="10758" spans="1:47" x14ac:dyDescent="0.25">
      <c r="A10758"/>
      <c r="C10758"/>
      <c r="D10758"/>
      <c r="J10758"/>
      <c r="L10758"/>
      <c r="M10758"/>
      <c r="N10758"/>
      <c r="O10758"/>
      <c r="P10758"/>
      <c r="Q10758"/>
      <c r="R10758"/>
      <c r="S10758"/>
      <c r="T10758"/>
      <c r="U10758"/>
      <c r="AA10758"/>
      <c r="AD10758"/>
      <c r="AR10758"/>
      <c r="AS10758"/>
      <c r="AT10758"/>
      <c r="AU10758"/>
    </row>
    <row r="10759" spans="1:47" x14ac:dyDescent="0.25">
      <c r="A10759"/>
      <c r="C10759"/>
      <c r="D10759"/>
      <c r="J10759"/>
      <c r="L10759"/>
      <c r="M10759"/>
      <c r="N10759"/>
      <c r="O10759"/>
      <c r="P10759"/>
      <c r="Q10759"/>
      <c r="R10759"/>
      <c r="S10759"/>
      <c r="T10759"/>
      <c r="U10759"/>
      <c r="AA10759"/>
      <c r="AD10759"/>
      <c r="AR10759"/>
      <c r="AS10759"/>
      <c r="AT10759"/>
      <c r="AU10759"/>
    </row>
    <row r="10760" spans="1:47" x14ac:dyDescent="0.25">
      <c r="A10760"/>
      <c r="C10760"/>
      <c r="D10760"/>
      <c r="J10760"/>
      <c r="L10760"/>
      <c r="M10760"/>
      <c r="N10760"/>
      <c r="O10760"/>
      <c r="P10760"/>
      <c r="Q10760"/>
      <c r="R10760"/>
      <c r="S10760"/>
      <c r="T10760"/>
      <c r="U10760"/>
      <c r="AA10760"/>
      <c r="AD10760"/>
      <c r="AR10760"/>
      <c r="AS10760"/>
      <c r="AT10760"/>
      <c r="AU10760"/>
    </row>
    <row r="10761" spans="1:47" x14ac:dyDescent="0.25">
      <c r="A10761"/>
      <c r="C10761"/>
      <c r="D10761"/>
      <c r="J10761"/>
      <c r="L10761"/>
      <c r="M10761"/>
      <c r="N10761"/>
      <c r="O10761"/>
      <c r="P10761"/>
      <c r="Q10761"/>
      <c r="R10761"/>
      <c r="S10761"/>
      <c r="T10761"/>
      <c r="U10761"/>
      <c r="AA10761"/>
      <c r="AD10761"/>
      <c r="AR10761"/>
      <c r="AS10761"/>
      <c r="AT10761"/>
      <c r="AU10761"/>
    </row>
    <row r="10762" spans="1:47" x14ac:dyDescent="0.25">
      <c r="A10762"/>
      <c r="C10762"/>
      <c r="D10762"/>
      <c r="J10762"/>
      <c r="L10762"/>
      <c r="M10762"/>
      <c r="N10762"/>
      <c r="O10762"/>
      <c r="P10762"/>
      <c r="Q10762"/>
      <c r="R10762"/>
      <c r="S10762"/>
      <c r="T10762"/>
      <c r="U10762"/>
      <c r="AA10762"/>
      <c r="AD10762"/>
      <c r="AR10762"/>
      <c r="AS10762"/>
      <c r="AT10762"/>
      <c r="AU10762"/>
    </row>
    <row r="10763" spans="1:47" x14ac:dyDescent="0.25">
      <c r="A10763"/>
      <c r="C10763"/>
      <c r="D10763"/>
      <c r="J10763"/>
      <c r="L10763"/>
      <c r="M10763"/>
      <c r="N10763"/>
      <c r="O10763"/>
      <c r="P10763"/>
      <c r="Q10763"/>
      <c r="R10763"/>
      <c r="S10763"/>
      <c r="T10763"/>
      <c r="U10763"/>
      <c r="AA10763"/>
      <c r="AD10763"/>
      <c r="AR10763"/>
      <c r="AS10763"/>
      <c r="AT10763"/>
      <c r="AU10763"/>
    </row>
    <row r="10764" spans="1:47" x14ac:dyDescent="0.25">
      <c r="A10764"/>
      <c r="C10764"/>
      <c r="D10764"/>
      <c r="J10764"/>
      <c r="L10764"/>
      <c r="M10764"/>
      <c r="N10764"/>
      <c r="O10764"/>
      <c r="P10764"/>
      <c r="Q10764"/>
      <c r="R10764"/>
      <c r="S10764"/>
      <c r="T10764"/>
      <c r="U10764"/>
      <c r="AA10764"/>
      <c r="AD10764"/>
      <c r="AR10764"/>
      <c r="AS10764"/>
      <c r="AT10764"/>
      <c r="AU10764"/>
    </row>
    <row r="10765" spans="1:47" x14ac:dyDescent="0.25">
      <c r="A10765"/>
      <c r="C10765"/>
      <c r="D10765"/>
      <c r="J10765"/>
      <c r="L10765"/>
      <c r="M10765"/>
      <c r="N10765"/>
      <c r="O10765"/>
      <c r="P10765"/>
      <c r="Q10765"/>
      <c r="R10765"/>
      <c r="S10765"/>
      <c r="T10765"/>
      <c r="U10765"/>
      <c r="AA10765"/>
      <c r="AD10765"/>
      <c r="AR10765"/>
      <c r="AS10765"/>
      <c r="AT10765"/>
      <c r="AU10765"/>
    </row>
    <row r="10766" spans="1:47" x14ac:dyDescent="0.25">
      <c r="A10766"/>
      <c r="C10766"/>
      <c r="D10766"/>
      <c r="J10766"/>
      <c r="L10766"/>
      <c r="M10766"/>
      <c r="N10766"/>
      <c r="O10766"/>
      <c r="P10766"/>
      <c r="Q10766"/>
      <c r="R10766"/>
      <c r="S10766"/>
      <c r="T10766"/>
      <c r="U10766"/>
      <c r="AA10766"/>
      <c r="AD10766"/>
      <c r="AR10766"/>
      <c r="AS10766"/>
      <c r="AT10766"/>
      <c r="AU10766"/>
    </row>
    <row r="10767" spans="1:47" x14ac:dyDescent="0.25">
      <c r="A10767"/>
      <c r="C10767"/>
      <c r="D10767"/>
      <c r="J10767"/>
      <c r="L10767"/>
      <c r="M10767"/>
      <c r="N10767"/>
      <c r="O10767"/>
      <c r="P10767"/>
      <c r="Q10767"/>
      <c r="R10767"/>
      <c r="S10767"/>
      <c r="T10767"/>
      <c r="U10767"/>
      <c r="AA10767"/>
      <c r="AD10767"/>
      <c r="AR10767"/>
      <c r="AS10767"/>
      <c r="AT10767"/>
      <c r="AU10767"/>
    </row>
    <row r="10768" spans="1:47" x14ac:dyDescent="0.25">
      <c r="A10768"/>
      <c r="C10768"/>
      <c r="D10768"/>
      <c r="J10768"/>
      <c r="L10768"/>
      <c r="M10768"/>
      <c r="N10768"/>
      <c r="O10768"/>
      <c r="P10768"/>
      <c r="Q10768"/>
      <c r="R10768"/>
      <c r="S10768"/>
      <c r="T10768"/>
      <c r="U10768"/>
      <c r="AA10768"/>
      <c r="AD10768"/>
      <c r="AR10768"/>
      <c r="AS10768"/>
      <c r="AT10768"/>
      <c r="AU10768"/>
    </row>
    <row r="10769" spans="1:47" x14ac:dyDescent="0.25">
      <c r="A10769"/>
      <c r="C10769"/>
      <c r="D10769"/>
      <c r="J10769"/>
      <c r="L10769"/>
      <c r="M10769"/>
      <c r="N10769"/>
      <c r="O10769"/>
      <c r="P10769"/>
      <c r="Q10769"/>
      <c r="R10769"/>
      <c r="S10769"/>
      <c r="T10769"/>
      <c r="U10769"/>
      <c r="AA10769"/>
      <c r="AD10769"/>
      <c r="AR10769"/>
      <c r="AS10769"/>
      <c r="AT10769"/>
      <c r="AU10769"/>
    </row>
    <row r="10770" spans="1:47" x14ac:dyDescent="0.25">
      <c r="A10770"/>
      <c r="C10770"/>
      <c r="D10770"/>
      <c r="J10770"/>
      <c r="L10770"/>
      <c r="M10770"/>
      <c r="N10770"/>
      <c r="O10770"/>
      <c r="P10770"/>
      <c r="Q10770"/>
      <c r="R10770"/>
      <c r="S10770"/>
      <c r="T10770"/>
      <c r="U10770"/>
      <c r="AA10770"/>
      <c r="AD10770"/>
      <c r="AR10770"/>
      <c r="AS10770"/>
      <c r="AT10770"/>
      <c r="AU10770"/>
    </row>
    <row r="10771" spans="1:47" x14ac:dyDescent="0.25">
      <c r="A10771"/>
      <c r="C10771"/>
      <c r="D10771"/>
      <c r="J10771"/>
      <c r="L10771"/>
      <c r="M10771"/>
      <c r="N10771"/>
      <c r="O10771"/>
      <c r="P10771"/>
      <c r="Q10771"/>
      <c r="R10771"/>
      <c r="S10771"/>
      <c r="T10771"/>
      <c r="U10771"/>
      <c r="AA10771"/>
      <c r="AD10771"/>
      <c r="AR10771"/>
      <c r="AS10771"/>
      <c r="AT10771"/>
      <c r="AU10771"/>
    </row>
    <row r="10772" spans="1:47" x14ac:dyDescent="0.25">
      <c r="A10772"/>
      <c r="C10772"/>
      <c r="D10772"/>
      <c r="J10772"/>
      <c r="L10772"/>
      <c r="M10772"/>
      <c r="N10772"/>
      <c r="O10772"/>
      <c r="P10772"/>
      <c r="Q10772"/>
      <c r="R10772"/>
      <c r="S10772"/>
      <c r="T10772"/>
      <c r="U10772"/>
      <c r="AA10772"/>
      <c r="AD10772"/>
      <c r="AR10772"/>
      <c r="AS10772"/>
      <c r="AT10772"/>
      <c r="AU10772"/>
    </row>
    <row r="10773" spans="1:47" x14ac:dyDescent="0.25">
      <c r="A10773"/>
      <c r="C10773"/>
      <c r="D10773"/>
      <c r="J10773"/>
      <c r="L10773"/>
      <c r="M10773"/>
      <c r="N10773"/>
      <c r="O10773"/>
      <c r="P10773"/>
      <c r="Q10773"/>
      <c r="R10773"/>
      <c r="S10773"/>
      <c r="T10773"/>
      <c r="U10773"/>
      <c r="AA10773"/>
      <c r="AD10773"/>
      <c r="AR10773"/>
      <c r="AS10773"/>
      <c r="AT10773"/>
      <c r="AU10773"/>
    </row>
    <row r="10774" spans="1:47" x14ac:dyDescent="0.25">
      <c r="A10774"/>
      <c r="C10774"/>
      <c r="D10774"/>
      <c r="J10774"/>
      <c r="L10774"/>
      <c r="M10774"/>
      <c r="N10774"/>
      <c r="O10774"/>
      <c r="P10774"/>
      <c r="Q10774"/>
      <c r="R10774"/>
      <c r="S10774"/>
      <c r="T10774"/>
      <c r="U10774"/>
      <c r="AA10774"/>
      <c r="AD10774"/>
      <c r="AR10774"/>
      <c r="AS10774"/>
      <c r="AT10774"/>
      <c r="AU10774"/>
    </row>
    <row r="10775" spans="1:47" x14ac:dyDescent="0.25">
      <c r="A10775"/>
      <c r="C10775"/>
      <c r="D10775"/>
      <c r="J10775"/>
      <c r="L10775"/>
      <c r="M10775"/>
      <c r="N10775"/>
      <c r="O10775"/>
      <c r="P10775"/>
      <c r="Q10775"/>
      <c r="R10775"/>
      <c r="S10775"/>
      <c r="T10775"/>
      <c r="U10775"/>
      <c r="AA10775"/>
      <c r="AD10775"/>
      <c r="AR10775"/>
      <c r="AS10775"/>
      <c r="AT10775"/>
      <c r="AU10775"/>
    </row>
    <row r="10776" spans="1:47" x14ac:dyDescent="0.25">
      <c r="A10776"/>
      <c r="C10776"/>
      <c r="D10776"/>
      <c r="J10776"/>
      <c r="L10776"/>
      <c r="M10776"/>
      <c r="N10776"/>
      <c r="O10776"/>
      <c r="P10776"/>
      <c r="Q10776"/>
      <c r="R10776"/>
      <c r="S10776"/>
      <c r="T10776"/>
      <c r="U10776"/>
      <c r="AA10776"/>
      <c r="AD10776"/>
      <c r="AR10776"/>
      <c r="AS10776"/>
      <c r="AT10776"/>
      <c r="AU10776"/>
    </row>
    <row r="10777" spans="1:47" x14ac:dyDescent="0.25">
      <c r="A10777"/>
      <c r="C10777"/>
      <c r="D10777"/>
      <c r="J10777"/>
      <c r="L10777"/>
      <c r="M10777"/>
      <c r="N10777"/>
      <c r="O10777"/>
      <c r="P10777"/>
      <c r="Q10777"/>
      <c r="R10777"/>
      <c r="S10777"/>
      <c r="T10777"/>
      <c r="U10777"/>
      <c r="AA10777"/>
      <c r="AD10777"/>
      <c r="AR10777"/>
      <c r="AS10777"/>
      <c r="AT10777"/>
      <c r="AU10777"/>
    </row>
    <row r="10778" spans="1:47" x14ac:dyDescent="0.25">
      <c r="A10778"/>
      <c r="C10778"/>
      <c r="D10778"/>
      <c r="J10778"/>
      <c r="L10778"/>
      <c r="M10778"/>
      <c r="N10778"/>
      <c r="O10778"/>
      <c r="P10778"/>
      <c r="Q10778"/>
      <c r="R10778"/>
      <c r="S10778"/>
      <c r="T10778"/>
      <c r="U10778"/>
      <c r="AA10778"/>
      <c r="AD10778"/>
      <c r="AR10778"/>
      <c r="AS10778"/>
      <c r="AT10778"/>
      <c r="AU10778"/>
    </row>
    <row r="10779" spans="1:47" x14ac:dyDescent="0.25">
      <c r="A10779"/>
      <c r="C10779"/>
      <c r="D10779"/>
      <c r="J10779"/>
      <c r="L10779"/>
      <c r="M10779"/>
      <c r="N10779"/>
      <c r="O10779"/>
      <c r="P10779"/>
      <c r="Q10779"/>
      <c r="R10779"/>
      <c r="S10779"/>
      <c r="T10779"/>
      <c r="U10779"/>
      <c r="AA10779"/>
      <c r="AD10779"/>
      <c r="AR10779"/>
      <c r="AS10779"/>
      <c r="AT10779"/>
      <c r="AU10779"/>
    </row>
    <row r="10780" spans="1:47" x14ac:dyDescent="0.25">
      <c r="A10780"/>
      <c r="C10780"/>
      <c r="D10780"/>
      <c r="J10780"/>
      <c r="L10780"/>
      <c r="M10780"/>
      <c r="N10780"/>
      <c r="O10780"/>
      <c r="P10780"/>
      <c r="Q10780"/>
      <c r="R10780"/>
      <c r="S10780"/>
      <c r="T10780"/>
      <c r="U10780"/>
      <c r="AA10780"/>
      <c r="AD10780"/>
      <c r="AR10780"/>
      <c r="AS10780"/>
      <c r="AT10780"/>
      <c r="AU10780"/>
    </row>
    <row r="10781" spans="1:47" x14ac:dyDescent="0.25">
      <c r="A10781"/>
      <c r="C10781"/>
      <c r="D10781"/>
      <c r="J10781"/>
      <c r="L10781"/>
      <c r="M10781"/>
      <c r="N10781"/>
      <c r="O10781"/>
      <c r="P10781"/>
      <c r="Q10781"/>
      <c r="R10781"/>
      <c r="S10781"/>
      <c r="T10781"/>
      <c r="U10781"/>
      <c r="AA10781"/>
      <c r="AD10781"/>
      <c r="AR10781"/>
      <c r="AS10781"/>
      <c r="AT10781"/>
      <c r="AU10781"/>
    </row>
    <row r="10782" spans="1:47" x14ac:dyDescent="0.25">
      <c r="A10782"/>
      <c r="C10782"/>
      <c r="D10782"/>
      <c r="J10782"/>
      <c r="L10782"/>
      <c r="M10782"/>
      <c r="N10782"/>
      <c r="O10782"/>
      <c r="P10782"/>
      <c r="Q10782"/>
      <c r="R10782"/>
      <c r="S10782"/>
      <c r="T10782"/>
      <c r="U10782"/>
      <c r="AA10782"/>
      <c r="AD10782"/>
      <c r="AR10782"/>
      <c r="AS10782"/>
      <c r="AT10782"/>
      <c r="AU10782"/>
    </row>
    <row r="10783" spans="1:47" x14ac:dyDescent="0.25">
      <c r="A10783"/>
      <c r="C10783"/>
      <c r="D10783"/>
      <c r="J10783"/>
      <c r="L10783"/>
      <c r="M10783"/>
      <c r="N10783"/>
      <c r="O10783"/>
      <c r="P10783"/>
      <c r="Q10783"/>
      <c r="R10783"/>
      <c r="S10783"/>
      <c r="T10783"/>
      <c r="U10783"/>
      <c r="AA10783"/>
      <c r="AD10783"/>
      <c r="AR10783"/>
      <c r="AS10783"/>
      <c r="AT10783"/>
      <c r="AU10783"/>
    </row>
    <row r="10784" spans="1:47" x14ac:dyDescent="0.25">
      <c r="A10784"/>
      <c r="C10784"/>
      <c r="D10784"/>
      <c r="J10784"/>
      <c r="L10784"/>
      <c r="M10784"/>
      <c r="N10784"/>
      <c r="O10784"/>
      <c r="P10784"/>
      <c r="Q10784"/>
      <c r="R10784"/>
      <c r="S10784"/>
      <c r="T10784"/>
      <c r="U10784"/>
      <c r="AA10784"/>
      <c r="AD10784"/>
      <c r="AR10784"/>
      <c r="AS10784"/>
      <c r="AT10784"/>
      <c r="AU10784"/>
    </row>
    <row r="10785" spans="1:47" x14ac:dyDescent="0.25">
      <c r="A10785"/>
      <c r="C10785"/>
      <c r="D10785"/>
      <c r="J10785"/>
      <c r="L10785"/>
      <c r="M10785"/>
      <c r="N10785"/>
      <c r="O10785"/>
      <c r="P10785"/>
      <c r="Q10785"/>
      <c r="R10785"/>
      <c r="S10785"/>
      <c r="T10785"/>
      <c r="U10785"/>
      <c r="AA10785"/>
      <c r="AD10785"/>
      <c r="AR10785"/>
      <c r="AS10785"/>
      <c r="AT10785"/>
      <c r="AU10785"/>
    </row>
    <row r="10786" spans="1:47" x14ac:dyDescent="0.25">
      <c r="A10786"/>
      <c r="C10786"/>
      <c r="D10786"/>
      <c r="J10786"/>
      <c r="L10786"/>
      <c r="M10786"/>
      <c r="N10786"/>
      <c r="O10786"/>
      <c r="P10786"/>
      <c r="Q10786"/>
      <c r="R10786"/>
      <c r="S10786"/>
      <c r="T10786"/>
      <c r="U10786"/>
      <c r="AA10786"/>
      <c r="AD10786"/>
      <c r="AR10786"/>
      <c r="AS10786"/>
      <c r="AT10786"/>
      <c r="AU10786"/>
    </row>
    <row r="10787" spans="1:47" x14ac:dyDescent="0.25">
      <c r="A10787"/>
      <c r="C10787"/>
      <c r="D10787"/>
      <c r="J10787"/>
      <c r="L10787"/>
      <c r="M10787"/>
      <c r="N10787"/>
      <c r="O10787"/>
      <c r="P10787"/>
      <c r="Q10787"/>
      <c r="R10787"/>
      <c r="S10787"/>
      <c r="T10787"/>
      <c r="U10787"/>
      <c r="AA10787"/>
      <c r="AD10787"/>
      <c r="AR10787"/>
      <c r="AS10787"/>
      <c r="AT10787"/>
      <c r="AU10787"/>
    </row>
    <row r="10788" spans="1:47" x14ac:dyDescent="0.25">
      <c r="A10788"/>
      <c r="C10788"/>
      <c r="D10788"/>
      <c r="J10788"/>
      <c r="L10788"/>
      <c r="M10788"/>
      <c r="N10788"/>
      <c r="O10788"/>
      <c r="P10788"/>
      <c r="Q10788"/>
      <c r="R10788"/>
      <c r="S10788"/>
      <c r="T10788"/>
      <c r="U10788"/>
      <c r="AA10788"/>
      <c r="AD10788"/>
      <c r="AR10788"/>
      <c r="AS10788"/>
      <c r="AT10788"/>
      <c r="AU10788"/>
    </row>
    <row r="10789" spans="1:47" x14ac:dyDescent="0.25">
      <c r="A10789"/>
      <c r="C10789"/>
      <c r="D10789"/>
      <c r="J10789"/>
      <c r="L10789"/>
      <c r="M10789"/>
      <c r="N10789"/>
      <c r="O10789"/>
      <c r="P10789"/>
      <c r="Q10789"/>
      <c r="R10789"/>
      <c r="S10789"/>
      <c r="T10789"/>
      <c r="U10789"/>
      <c r="AA10789"/>
      <c r="AD10789"/>
      <c r="AR10789"/>
      <c r="AS10789"/>
      <c r="AT10789"/>
      <c r="AU10789"/>
    </row>
    <row r="10790" spans="1:47" x14ac:dyDescent="0.25">
      <c r="A10790"/>
      <c r="C10790"/>
      <c r="D10790"/>
      <c r="J10790"/>
      <c r="L10790"/>
      <c r="M10790"/>
      <c r="N10790"/>
      <c r="O10790"/>
      <c r="P10790"/>
      <c r="Q10790"/>
      <c r="R10790"/>
      <c r="S10790"/>
      <c r="T10790"/>
      <c r="U10790"/>
      <c r="AA10790"/>
      <c r="AD10790"/>
      <c r="AR10790"/>
      <c r="AS10790"/>
      <c r="AT10790"/>
      <c r="AU10790"/>
    </row>
    <row r="10791" spans="1:47" x14ac:dyDescent="0.25">
      <c r="A10791"/>
      <c r="C10791"/>
      <c r="D10791"/>
      <c r="J10791"/>
      <c r="L10791"/>
      <c r="M10791"/>
      <c r="N10791"/>
      <c r="O10791"/>
      <c r="P10791"/>
      <c r="Q10791"/>
      <c r="R10791"/>
      <c r="S10791"/>
      <c r="T10791"/>
      <c r="U10791"/>
      <c r="AA10791"/>
      <c r="AD10791"/>
      <c r="AR10791"/>
      <c r="AS10791"/>
      <c r="AT10791"/>
      <c r="AU10791"/>
    </row>
    <row r="10792" spans="1:47" x14ac:dyDescent="0.25">
      <c r="A10792"/>
      <c r="C10792"/>
      <c r="D10792"/>
      <c r="J10792"/>
      <c r="L10792"/>
      <c r="M10792"/>
      <c r="N10792"/>
      <c r="O10792"/>
      <c r="P10792"/>
      <c r="Q10792"/>
      <c r="R10792"/>
      <c r="S10792"/>
      <c r="T10792"/>
      <c r="U10792"/>
      <c r="AA10792"/>
      <c r="AD10792"/>
      <c r="AR10792"/>
      <c r="AS10792"/>
      <c r="AT10792"/>
      <c r="AU10792"/>
    </row>
    <row r="10793" spans="1:47" x14ac:dyDescent="0.25">
      <c r="A10793"/>
      <c r="C10793"/>
      <c r="D10793"/>
      <c r="J10793"/>
      <c r="L10793"/>
      <c r="M10793"/>
      <c r="N10793"/>
      <c r="O10793"/>
      <c r="P10793"/>
      <c r="Q10793"/>
      <c r="R10793"/>
      <c r="S10793"/>
      <c r="T10793"/>
      <c r="U10793"/>
      <c r="AA10793"/>
      <c r="AD10793"/>
      <c r="AR10793"/>
      <c r="AS10793"/>
      <c r="AT10793"/>
      <c r="AU10793"/>
    </row>
    <row r="10794" spans="1:47" x14ac:dyDescent="0.25">
      <c r="A10794"/>
      <c r="C10794"/>
      <c r="D10794"/>
      <c r="J10794"/>
      <c r="L10794"/>
      <c r="M10794"/>
      <c r="N10794"/>
      <c r="O10794"/>
      <c r="P10794"/>
      <c r="Q10794"/>
      <c r="R10794"/>
      <c r="S10794"/>
      <c r="T10794"/>
      <c r="U10794"/>
      <c r="AA10794"/>
      <c r="AD10794"/>
      <c r="AR10794"/>
      <c r="AS10794"/>
      <c r="AT10794"/>
      <c r="AU10794"/>
    </row>
    <row r="10795" spans="1:47" x14ac:dyDescent="0.25">
      <c r="A10795"/>
      <c r="C10795"/>
      <c r="D10795"/>
      <c r="J10795"/>
      <c r="L10795"/>
      <c r="M10795"/>
      <c r="N10795"/>
      <c r="O10795"/>
      <c r="P10795"/>
      <c r="Q10795"/>
      <c r="R10795"/>
      <c r="S10795"/>
      <c r="T10795"/>
      <c r="U10795"/>
      <c r="AA10795"/>
      <c r="AD10795"/>
      <c r="AR10795"/>
      <c r="AS10795"/>
      <c r="AT10795"/>
      <c r="AU10795"/>
    </row>
    <row r="10796" spans="1:47" x14ac:dyDescent="0.25">
      <c r="A10796"/>
      <c r="C10796"/>
      <c r="D10796"/>
      <c r="J10796"/>
      <c r="L10796"/>
      <c r="M10796"/>
      <c r="N10796"/>
      <c r="O10796"/>
      <c r="P10796"/>
      <c r="Q10796"/>
      <c r="R10796"/>
      <c r="S10796"/>
      <c r="T10796"/>
      <c r="U10796"/>
      <c r="AA10796"/>
      <c r="AD10796"/>
      <c r="AR10796"/>
      <c r="AS10796"/>
      <c r="AT10796"/>
      <c r="AU10796"/>
    </row>
    <row r="10797" spans="1:47" x14ac:dyDescent="0.25">
      <c r="A10797"/>
      <c r="C10797"/>
      <c r="D10797"/>
      <c r="J10797"/>
      <c r="L10797"/>
      <c r="M10797"/>
      <c r="N10797"/>
      <c r="O10797"/>
      <c r="P10797"/>
      <c r="Q10797"/>
      <c r="R10797"/>
      <c r="S10797"/>
      <c r="T10797"/>
      <c r="U10797"/>
      <c r="AA10797"/>
      <c r="AD10797"/>
      <c r="AR10797"/>
      <c r="AS10797"/>
      <c r="AT10797"/>
      <c r="AU10797"/>
    </row>
    <row r="10798" spans="1:47" x14ac:dyDescent="0.25">
      <c r="A10798"/>
      <c r="C10798"/>
      <c r="D10798"/>
      <c r="J10798"/>
      <c r="L10798"/>
      <c r="M10798"/>
      <c r="N10798"/>
      <c r="O10798"/>
      <c r="P10798"/>
      <c r="Q10798"/>
      <c r="R10798"/>
      <c r="S10798"/>
      <c r="T10798"/>
      <c r="U10798"/>
      <c r="AA10798"/>
      <c r="AD10798"/>
      <c r="AR10798"/>
      <c r="AS10798"/>
      <c r="AT10798"/>
      <c r="AU10798"/>
    </row>
    <row r="10799" spans="1:47" x14ac:dyDescent="0.25">
      <c r="A10799"/>
      <c r="C10799"/>
      <c r="D10799"/>
      <c r="J10799"/>
      <c r="L10799"/>
      <c r="M10799"/>
      <c r="N10799"/>
      <c r="O10799"/>
      <c r="P10799"/>
      <c r="Q10799"/>
      <c r="R10799"/>
      <c r="S10799"/>
      <c r="T10799"/>
      <c r="U10799"/>
      <c r="AA10799"/>
      <c r="AD10799"/>
      <c r="AR10799"/>
      <c r="AS10799"/>
      <c r="AT10799"/>
      <c r="AU10799"/>
    </row>
    <row r="10800" spans="1:47" x14ac:dyDescent="0.25">
      <c r="A10800"/>
      <c r="C10800"/>
      <c r="D10800"/>
      <c r="J10800"/>
      <c r="L10800"/>
      <c r="M10800"/>
      <c r="N10800"/>
      <c r="O10800"/>
      <c r="P10800"/>
      <c r="Q10800"/>
      <c r="R10800"/>
      <c r="S10800"/>
      <c r="T10800"/>
      <c r="U10800"/>
      <c r="AA10800"/>
      <c r="AD10800"/>
      <c r="AR10800"/>
      <c r="AS10800"/>
      <c r="AT10800"/>
      <c r="AU10800"/>
    </row>
    <row r="10801" spans="1:47" x14ac:dyDescent="0.25">
      <c r="A10801"/>
      <c r="C10801"/>
      <c r="D10801"/>
      <c r="J10801"/>
      <c r="L10801"/>
      <c r="M10801"/>
      <c r="N10801"/>
      <c r="O10801"/>
      <c r="P10801"/>
      <c r="Q10801"/>
      <c r="R10801"/>
      <c r="S10801"/>
      <c r="T10801"/>
      <c r="U10801"/>
      <c r="AA10801"/>
      <c r="AD10801"/>
      <c r="AR10801"/>
      <c r="AS10801"/>
      <c r="AT10801"/>
      <c r="AU10801"/>
    </row>
    <row r="10802" spans="1:47" x14ac:dyDescent="0.25">
      <c r="A10802"/>
      <c r="C10802"/>
      <c r="D10802"/>
      <c r="J10802"/>
      <c r="L10802"/>
      <c r="M10802"/>
      <c r="N10802"/>
      <c r="O10802"/>
      <c r="P10802"/>
      <c r="Q10802"/>
      <c r="R10802"/>
      <c r="S10802"/>
      <c r="T10802"/>
      <c r="U10802"/>
      <c r="AA10802"/>
      <c r="AD10802"/>
      <c r="AR10802"/>
      <c r="AS10802"/>
      <c r="AT10802"/>
      <c r="AU10802"/>
    </row>
    <row r="10803" spans="1:47" x14ac:dyDescent="0.25">
      <c r="A10803"/>
      <c r="C10803"/>
      <c r="D10803"/>
      <c r="J10803"/>
      <c r="L10803"/>
      <c r="M10803"/>
      <c r="N10803"/>
      <c r="O10803"/>
      <c r="P10803"/>
      <c r="Q10803"/>
      <c r="R10803"/>
      <c r="S10803"/>
      <c r="T10803"/>
      <c r="U10803"/>
      <c r="AA10803"/>
      <c r="AD10803"/>
      <c r="AR10803"/>
      <c r="AS10803"/>
      <c r="AT10803"/>
      <c r="AU10803"/>
    </row>
    <row r="10804" spans="1:47" x14ac:dyDescent="0.25">
      <c r="A10804"/>
      <c r="C10804"/>
      <c r="D10804"/>
      <c r="J10804"/>
      <c r="L10804"/>
      <c r="M10804"/>
      <c r="N10804"/>
      <c r="O10804"/>
      <c r="P10804"/>
      <c r="Q10804"/>
      <c r="R10804"/>
      <c r="S10804"/>
      <c r="T10804"/>
      <c r="U10804"/>
      <c r="AA10804"/>
      <c r="AD10804"/>
      <c r="AR10804"/>
      <c r="AS10804"/>
      <c r="AT10804"/>
      <c r="AU10804"/>
    </row>
    <row r="10805" spans="1:47" x14ac:dyDescent="0.25">
      <c r="A10805"/>
      <c r="C10805"/>
      <c r="D10805"/>
      <c r="J10805"/>
      <c r="L10805"/>
      <c r="M10805"/>
      <c r="N10805"/>
      <c r="O10805"/>
      <c r="P10805"/>
      <c r="Q10805"/>
      <c r="R10805"/>
      <c r="S10805"/>
      <c r="T10805"/>
      <c r="U10805"/>
      <c r="AA10805"/>
      <c r="AD10805"/>
      <c r="AR10805"/>
      <c r="AS10805"/>
      <c r="AT10805"/>
      <c r="AU10805"/>
    </row>
    <row r="10806" spans="1:47" x14ac:dyDescent="0.25">
      <c r="A10806"/>
      <c r="C10806"/>
      <c r="D10806"/>
      <c r="J10806"/>
      <c r="L10806"/>
      <c r="M10806"/>
      <c r="N10806"/>
      <c r="O10806"/>
      <c r="P10806"/>
      <c r="Q10806"/>
      <c r="R10806"/>
      <c r="S10806"/>
      <c r="T10806"/>
      <c r="U10806"/>
      <c r="AA10806"/>
      <c r="AD10806"/>
      <c r="AR10806"/>
      <c r="AS10806"/>
      <c r="AT10806"/>
      <c r="AU10806"/>
    </row>
    <row r="10807" spans="1:47" x14ac:dyDescent="0.25">
      <c r="A10807"/>
      <c r="C10807"/>
      <c r="D10807"/>
      <c r="J10807"/>
      <c r="L10807"/>
      <c r="M10807"/>
      <c r="N10807"/>
      <c r="O10807"/>
      <c r="P10807"/>
      <c r="Q10807"/>
      <c r="R10807"/>
      <c r="S10807"/>
      <c r="T10807"/>
      <c r="U10807"/>
      <c r="AA10807"/>
      <c r="AD10807"/>
      <c r="AR10807"/>
      <c r="AS10807"/>
      <c r="AT10807"/>
      <c r="AU10807"/>
    </row>
    <row r="10808" spans="1:47" x14ac:dyDescent="0.25">
      <c r="A10808"/>
      <c r="C10808"/>
      <c r="D10808"/>
      <c r="J10808"/>
      <c r="L10808"/>
      <c r="M10808"/>
      <c r="N10808"/>
      <c r="O10808"/>
      <c r="P10808"/>
      <c r="Q10808"/>
      <c r="R10808"/>
      <c r="S10808"/>
      <c r="T10808"/>
      <c r="U10808"/>
      <c r="AA10808"/>
      <c r="AD10808"/>
      <c r="AR10808"/>
      <c r="AS10808"/>
      <c r="AT10808"/>
      <c r="AU10808"/>
    </row>
    <row r="10809" spans="1:47" x14ac:dyDescent="0.25">
      <c r="A10809"/>
      <c r="C10809"/>
      <c r="D10809"/>
      <c r="J10809"/>
      <c r="L10809"/>
      <c r="M10809"/>
      <c r="N10809"/>
      <c r="O10809"/>
      <c r="P10809"/>
      <c r="Q10809"/>
      <c r="R10809"/>
      <c r="S10809"/>
      <c r="T10809"/>
      <c r="U10809"/>
      <c r="AA10809"/>
      <c r="AD10809"/>
      <c r="AR10809"/>
      <c r="AS10809"/>
      <c r="AT10809"/>
      <c r="AU10809"/>
    </row>
    <row r="10810" spans="1:47" x14ac:dyDescent="0.25">
      <c r="A10810"/>
      <c r="C10810"/>
      <c r="D10810"/>
      <c r="J10810"/>
      <c r="L10810"/>
      <c r="M10810"/>
      <c r="N10810"/>
      <c r="O10810"/>
      <c r="P10810"/>
      <c r="Q10810"/>
      <c r="R10810"/>
      <c r="S10810"/>
      <c r="T10810"/>
      <c r="U10810"/>
      <c r="AA10810"/>
      <c r="AD10810"/>
      <c r="AR10810"/>
      <c r="AS10810"/>
      <c r="AT10810"/>
      <c r="AU10810"/>
    </row>
    <row r="10811" spans="1:47" x14ac:dyDescent="0.25">
      <c r="A10811"/>
      <c r="C10811"/>
      <c r="D10811"/>
      <c r="J10811"/>
      <c r="L10811"/>
      <c r="M10811"/>
      <c r="N10811"/>
      <c r="O10811"/>
      <c r="P10811"/>
      <c r="Q10811"/>
      <c r="R10811"/>
      <c r="S10811"/>
      <c r="T10811"/>
      <c r="U10811"/>
      <c r="AA10811"/>
      <c r="AD10811"/>
      <c r="AR10811"/>
      <c r="AS10811"/>
      <c r="AT10811"/>
      <c r="AU10811"/>
    </row>
    <row r="10812" spans="1:47" x14ac:dyDescent="0.25">
      <c r="A10812"/>
      <c r="C10812"/>
      <c r="D10812"/>
      <c r="J10812"/>
      <c r="L10812"/>
      <c r="M10812"/>
      <c r="N10812"/>
      <c r="O10812"/>
      <c r="P10812"/>
      <c r="Q10812"/>
      <c r="R10812"/>
      <c r="S10812"/>
      <c r="T10812"/>
      <c r="U10812"/>
      <c r="AA10812"/>
      <c r="AD10812"/>
      <c r="AR10812"/>
      <c r="AS10812"/>
      <c r="AT10812"/>
      <c r="AU10812"/>
    </row>
    <row r="10813" spans="1:47" x14ac:dyDescent="0.25">
      <c r="A10813"/>
      <c r="C10813"/>
      <c r="D10813"/>
      <c r="J10813"/>
      <c r="L10813"/>
      <c r="M10813"/>
      <c r="N10813"/>
      <c r="O10813"/>
      <c r="P10813"/>
      <c r="Q10813"/>
      <c r="R10813"/>
      <c r="S10813"/>
      <c r="T10813"/>
      <c r="U10813"/>
      <c r="AA10813"/>
      <c r="AD10813"/>
      <c r="AR10813"/>
      <c r="AS10813"/>
      <c r="AT10813"/>
      <c r="AU10813"/>
    </row>
    <row r="10814" spans="1:47" x14ac:dyDescent="0.25">
      <c r="A10814"/>
      <c r="C10814"/>
      <c r="D10814"/>
      <c r="J10814"/>
      <c r="L10814"/>
      <c r="M10814"/>
      <c r="N10814"/>
      <c r="O10814"/>
      <c r="P10814"/>
      <c r="Q10814"/>
      <c r="R10814"/>
      <c r="S10814"/>
      <c r="T10814"/>
      <c r="U10814"/>
      <c r="AA10814"/>
      <c r="AD10814"/>
      <c r="AR10814"/>
      <c r="AS10814"/>
      <c r="AT10814"/>
      <c r="AU10814"/>
    </row>
    <row r="10815" spans="1:47" x14ac:dyDescent="0.25">
      <c r="A10815"/>
      <c r="C10815"/>
      <c r="D10815"/>
      <c r="J10815"/>
      <c r="L10815"/>
      <c r="M10815"/>
      <c r="N10815"/>
      <c r="O10815"/>
      <c r="P10815"/>
      <c r="Q10815"/>
      <c r="R10815"/>
      <c r="S10815"/>
      <c r="T10815"/>
      <c r="U10815"/>
      <c r="AA10815"/>
      <c r="AD10815"/>
      <c r="AR10815"/>
      <c r="AS10815"/>
      <c r="AT10815"/>
      <c r="AU10815"/>
    </row>
    <row r="10816" spans="1:47" x14ac:dyDescent="0.25">
      <c r="A10816"/>
      <c r="C10816"/>
      <c r="D10816"/>
      <c r="J10816"/>
      <c r="L10816"/>
      <c r="M10816"/>
      <c r="N10816"/>
      <c r="O10816"/>
      <c r="P10816"/>
      <c r="Q10816"/>
      <c r="R10816"/>
      <c r="S10816"/>
      <c r="T10816"/>
      <c r="U10816"/>
      <c r="AA10816"/>
      <c r="AD10816"/>
      <c r="AR10816"/>
      <c r="AS10816"/>
      <c r="AT10816"/>
      <c r="AU10816"/>
    </row>
    <row r="10817" spans="1:47" x14ac:dyDescent="0.25">
      <c r="A10817"/>
      <c r="C10817"/>
      <c r="D10817"/>
      <c r="J10817"/>
      <c r="L10817"/>
      <c r="M10817"/>
      <c r="N10817"/>
      <c r="O10817"/>
      <c r="P10817"/>
      <c r="Q10817"/>
      <c r="R10817"/>
      <c r="S10817"/>
      <c r="T10817"/>
      <c r="U10817"/>
      <c r="AA10817"/>
      <c r="AD10817"/>
      <c r="AR10817"/>
      <c r="AS10817"/>
      <c r="AT10817"/>
      <c r="AU10817"/>
    </row>
    <row r="10818" spans="1:47" x14ac:dyDescent="0.25">
      <c r="A10818"/>
      <c r="C10818"/>
      <c r="D10818"/>
      <c r="J10818"/>
      <c r="L10818"/>
      <c r="M10818"/>
      <c r="N10818"/>
      <c r="O10818"/>
      <c r="P10818"/>
      <c r="Q10818"/>
      <c r="R10818"/>
      <c r="S10818"/>
      <c r="T10818"/>
      <c r="U10818"/>
      <c r="AA10818"/>
      <c r="AD10818"/>
      <c r="AR10818"/>
      <c r="AS10818"/>
      <c r="AT10818"/>
      <c r="AU10818"/>
    </row>
    <row r="10819" spans="1:47" x14ac:dyDescent="0.25">
      <c r="A10819"/>
      <c r="C10819"/>
      <c r="D10819"/>
      <c r="J10819"/>
      <c r="L10819"/>
      <c r="M10819"/>
      <c r="N10819"/>
      <c r="O10819"/>
      <c r="P10819"/>
      <c r="Q10819"/>
      <c r="R10819"/>
      <c r="S10819"/>
      <c r="T10819"/>
      <c r="U10819"/>
      <c r="AA10819"/>
      <c r="AD10819"/>
      <c r="AR10819"/>
      <c r="AS10819"/>
      <c r="AT10819"/>
      <c r="AU10819"/>
    </row>
    <row r="10820" spans="1:47" x14ac:dyDescent="0.25">
      <c r="A10820"/>
      <c r="C10820"/>
      <c r="D10820"/>
      <c r="J10820"/>
      <c r="L10820"/>
      <c r="M10820"/>
      <c r="N10820"/>
      <c r="O10820"/>
      <c r="P10820"/>
      <c r="Q10820"/>
      <c r="R10820"/>
      <c r="S10820"/>
      <c r="T10820"/>
      <c r="U10820"/>
      <c r="AA10820"/>
      <c r="AD10820"/>
      <c r="AR10820"/>
      <c r="AS10820"/>
      <c r="AT10820"/>
      <c r="AU10820"/>
    </row>
    <row r="10821" spans="1:47" x14ac:dyDescent="0.25">
      <c r="A10821"/>
      <c r="C10821"/>
      <c r="D10821"/>
      <c r="J10821"/>
      <c r="L10821"/>
      <c r="M10821"/>
      <c r="N10821"/>
      <c r="O10821"/>
      <c r="P10821"/>
      <c r="Q10821"/>
      <c r="R10821"/>
      <c r="S10821"/>
      <c r="T10821"/>
      <c r="U10821"/>
      <c r="AA10821"/>
      <c r="AD10821"/>
      <c r="AR10821"/>
      <c r="AS10821"/>
      <c r="AT10821"/>
      <c r="AU10821"/>
    </row>
    <row r="10822" spans="1:47" x14ac:dyDescent="0.25">
      <c r="A10822"/>
      <c r="C10822"/>
      <c r="D10822"/>
      <c r="J10822"/>
      <c r="L10822"/>
      <c r="M10822"/>
      <c r="N10822"/>
      <c r="O10822"/>
      <c r="P10822"/>
      <c r="Q10822"/>
      <c r="R10822"/>
      <c r="S10822"/>
      <c r="T10822"/>
      <c r="U10822"/>
      <c r="AA10822"/>
      <c r="AD10822"/>
      <c r="AR10822"/>
      <c r="AS10822"/>
      <c r="AT10822"/>
      <c r="AU10822"/>
    </row>
    <row r="10823" spans="1:47" x14ac:dyDescent="0.25">
      <c r="A10823"/>
      <c r="C10823"/>
      <c r="D10823"/>
      <c r="J10823"/>
      <c r="L10823"/>
      <c r="M10823"/>
      <c r="N10823"/>
      <c r="O10823"/>
      <c r="P10823"/>
      <c r="Q10823"/>
      <c r="R10823"/>
      <c r="S10823"/>
      <c r="T10823"/>
      <c r="U10823"/>
      <c r="AA10823"/>
      <c r="AD10823"/>
      <c r="AR10823"/>
      <c r="AS10823"/>
      <c r="AT10823"/>
      <c r="AU10823"/>
    </row>
    <row r="10824" spans="1:47" x14ac:dyDescent="0.25">
      <c r="A10824"/>
      <c r="C10824"/>
      <c r="D10824"/>
      <c r="J10824"/>
      <c r="L10824"/>
      <c r="M10824"/>
      <c r="N10824"/>
      <c r="O10824"/>
      <c r="P10824"/>
      <c r="Q10824"/>
      <c r="R10824"/>
      <c r="S10824"/>
      <c r="T10824"/>
      <c r="U10824"/>
      <c r="AA10824"/>
      <c r="AD10824"/>
      <c r="AR10824"/>
      <c r="AS10824"/>
      <c r="AT10824"/>
      <c r="AU10824"/>
    </row>
    <row r="10825" spans="1:47" x14ac:dyDescent="0.25">
      <c r="A10825"/>
      <c r="C10825"/>
      <c r="D10825"/>
      <c r="J10825"/>
      <c r="L10825"/>
      <c r="M10825"/>
      <c r="N10825"/>
      <c r="O10825"/>
      <c r="P10825"/>
      <c r="Q10825"/>
      <c r="R10825"/>
      <c r="S10825"/>
      <c r="T10825"/>
      <c r="U10825"/>
      <c r="AA10825"/>
      <c r="AD10825"/>
      <c r="AR10825"/>
      <c r="AS10825"/>
      <c r="AT10825"/>
      <c r="AU10825"/>
    </row>
    <row r="10826" spans="1:47" x14ac:dyDescent="0.25">
      <c r="A10826"/>
      <c r="C10826"/>
      <c r="D10826"/>
      <c r="J10826"/>
      <c r="L10826"/>
      <c r="M10826"/>
      <c r="N10826"/>
      <c r="O10826"/>
      <c r="P10826"/>
      <c r="Q10826"/>
      <c r="R10826"/>
      <c r="S10826"/>
      <c r="T10826"/>
      <c r="U10826"/>
      <c r="AA10826"/>
      <c r="AD10826"/>
      <c r="AR10826"/>
      <c r="AS10826"/>
      <c r="AT10826"/>
      <c r="AU10826"/>
    </row>
    <row r="10827" spans="1:47" x14ac:dyDescent="0.25">
      <c r="A10827"/>
      <c r="C10827"/>
      <c r="D10827"/>
      <c r="J10827"/>
      <c r="L10827"/>
      <c r="M10827"/>
      <c r="N10827"/>
      <c r="O10827"/>
      <c r="P10827"/>
      <c r="Q10827"/>
      <c r="R10827"/>
      <c r="S10827"/>
      <c r="T10827"/>
      <c r="U10827"/>
      <c r="AA10827"/>
      <c r="AD10827"/>
      <c r="AR10827"/>
      <c r="AS10827"/>
      <c r="AT10827"/>
      <c r="AU10827"/>
    </row>
    <row r="10828" spans="1:47" x14ac:dyDescent="0.25">
      <c r="A10828"/>
      <c r="C10828"/>
      <c r="D10828"/>
      <c r="J10828"/>
      <c r="L10828"/>
      <c r="M10828"/>
      <c r="N10828"/>
      <c r="O10828"/>
      <c r="P10828"/>
      <c r="Q10828"/>
      <c r="R10828"/>
      <c r="S10828"/>
      <c r="T10828"/>
      <c r="U10828"/>
      <c r="AA10828"/>
      <c r="AD10828"/>
      <c r="AR10828"/>
      <c r="AS10828"/>
      <c r="AT10828"/>
      <c r="AU10828"/>
    </row>
    <row r="10829" spans="1:47" x14ac:dyDescent="0.25">
      <c r="A10829"/>
      <c r="C10829"/>
      <c r="D10829"/>
      <c r="J10829"/>
      <c r="L10829"/>
      <c r="M10829"/>
      <c r="N10829"/>
      <c r="O10829"/>
      <c r="P10829"/>
      <c r="Q10829"/>
      <c r="R10829"/>
      <c r="S10829"/>
      <c r="T10829"/>
      <c r="U10829"/>
      <c r="AA10829"/>
      <c r="AD10829"/>
      <c r="AR10829"/>
      <c r="AS10829"/>
      <c r="AT10829"/>
      <c r="AU10829"/>
    </row>
    <row r="10830" spans="1:47" x14ac:dyDescent="0.25">
      <c r="A10830"/>
      <c r="C10830"/>
      <c r="D10830"/>
      <c r="J10830"/>
      <c r="L10830"/>
      <c r="M10830"/>
      <c r="N10830"/>
      <c r="O10830"/>
      <c r="P10830"/>
      <c r="Q10830"/>
      <c r="R10830"/>
      <c r="S10830"/>
      <c r="T10830"/>
      <c r="U10830"/>
      <c r="AA10830"/>
      <c r="AD10830"/>
      <c r="AR10830"/>
      <c r="AS10830"/>
      <c r="AT10830"/>
      <c r="AU10830"/>
    </row>
    <row r="10831" spans="1:47" x14ac:dyDescent="0.25">
      <c r="A10831"/>
      <c r="C10831"/>
      <c r="D10831"/>
      <c r="J10831"/>
      <c r="L10831"/>
      <c r="M10831"/>
      <c r="N10831"/>
      <c r="O10831"/>
      <c r="P10831"/>
      <c r="Q10831"/>
      <c r="R10831"/>
      <c r="S10831"/>
      <c r="T10831"/>
      <c r="U10831"/>
      <c r="AA10831"/>
      <c r="AD10831"/>
      <c r="AR10831"/>
      <c r="AS10831"/>
      <c r="AT10831"/>
      <c r="AU10831"/>
    </row>
    <row r="10832" spans="1:47" x14ac:dyDescent="0.25">
      <c r="A10832"/>
      <c r="C10832"/>
      <c r="D10832"/>
      <c r="J10832"/>
      <c r="L10832"/>
      <c r="M10832"/>
      <c r="N10832"/>
      <c r="O10832"/>
      <c r="P10832"/>
      <c r="Q10832"/>
      <c r="R10832"/>
      <c r="S10832"/>
      <c r="T10832"/>
      <c r="U10832"/>
      <c r="AA10832"/>
      <c r="AD10832"/>
      <c r="AR10832"/>
      <c r="AS10832"/>
      <c r="AT10832"/>
      <c r="AU10832"/>
    </row>
    <row r="10833" spans="1:47" x14ac:dyDescent="0.25">
      <c r="A10833"/>
      <c r="C10833"/>
      <c r="D10833"/>
      <c r="J10833"/>
      <c r="L10833"/>
      <c r="M10833"/>
      <c r="N10833"/>
      <c r="O10833"/>
      <c r="P10833"/>
      <c r="Q10833"/>
      <c r="R10833"/>
      <c r="S10833"/>
      <c r="T10833"/>
      <c r="U10833"/>
      <c r="AA10833"/>
      <c r="AD10833"/>
      <c r="AR10833"/>
      <c r="AS10833"/>
      <c r="AT10833"/>
      <c r="AU10833"/>
    </row>
    <row r="10834" spans="1:47" x14ac:dyDescent="0.25">
      <c r="A10834"/>
      <c r="C10834"/>
      <c r="D10834"/>
      <c r="J10834"/>
      <c r="L10834"/>
      <c r="M10834"/>
      <c r="N10834"/>
      <c r="O10834"/>
      <c r="P10834"/>
      <c r="Q10834"/>
      <c r="R10834"/>
      <c r="S10834"/>
      <c r="T10834"/>
      <c r="U10834"/>
      <c r="AA10834"/>
      <c r="AD10834"/>
      <c r="AR10834"/>
      <c r="AS10834"/>
      <c r="AT10834"/>
      <c r="AU10834"/>
    </row>
    <row r="10835" spans="1:47" x14ac:dyDescent="0.25">
      <c r="A10835"/>
      <c r="C10835"/>
      <c r="D10835"/>
      <c r="J10835"/>
      <c r="L10835"/>
      <c r="M10835"/>
      <c r="N10835"/>
      <c r="O10835"/>
      <c r="P10835"/>
      <c r="Q10835"/>
      <c r="R10835"/>
      <c r="S10835"/>
      <c r="T10835"/>
      <c r="U10835"/>
      <c r="AA10835"/>
      <c r="AD10835"/>
      <c r="AR10835"/>
      <c r="AS10835"/>
      <c r="AT10835"/>
      <c r="AU10835"/>
    </row>
    <row r="10836" spans="1:47" x14ac:dyDescent="0.25">
      <c r="A10836"/>
      <c r="C10836"/>
      <c r="D10836"/>
      <c r="J10836"/>
      <c r="L10836"/>
      <c r="M10836"/>
      <c r="N10836"/>
      <c r="O10836"/>
      <c r="P10836"/>
      <c r="Q10836"/>
      <c r="R10836"/>
      <c r="S10836"/>
      <c r="T10836"/>
      <c r="U10836"/>
      <c r="AA10836"/>
      <c r="AD10836"/>
      <c r="AR10836"/>
      <c r="AS10836"/>
      <c r="AT10836"/>
      <c r="AU10836"/>
    </row>
    <row r="10837" spans="1:47" x14ac:dyDescent="0.25">
      <c r="A10837"/>
      <c r="C10837"/>
      <c r="D10837"/>
      <c r="J10837"/>
      <c r="L10837"/>
      <c r="M10837"/>
      <c r="N10837"/>
      <c r="O10837"/>
      <c r="P10837"/>
      <c r="Q10837"/>
      <c r="R10837"/>
      <c r="S10837"/>
      <c r="T10837"/>
      <c r="U10837"/>
      <c r="AA10837"/>
      <c r="AD10837"/>
      <c r="AR10837"/>
      <c r="AS10837"/>
      <c r="AT10837"/>
      <c r="AU10837"/>
    </row>
    <row r="10838" spans="1:47" x14ac:dyDescent="0.25">
      <c r="A10838"/>
      <c r="C10838"/>
      <c r="D10838"/>
      <c r="J10838"/>
      <c r="L10838"/>
      <c r="M10838"/>
      <c r="N10838"/>
      <c r="O10838"/>
      <c r="P10838"/>
      <c r="Q10838"/>
      <c r="R10838"/>
      <c r="S10838"/>
      <c r="T10838"/>
      <c r="U10838"/>
      <c r="AA10838"/>
      <c r="AD10838"/>
      <c r="AR10838"/>
      <c r="AS10838"/>
      <c r="AT10838"/>
      <c r="AU10838"/>
    </row>
    <row r="10839" spans="1:47" x14ac:dyDescent="0.25">
      <c r="A10839"/>
      <c r="C10839"/>
      <c r="D10839"/>
      <c r="J10839"/>
      <c r="L10839"/>
      <c r="M10839"/>
      <c r="N10839"/>
      <c r="O10839"/>
      <c r="P10839"/>
      <c r="Q10839"/>
      <c r="R10839"/>
      <c r="S10839"/>
      <c r="T10839"/>
      <c r="U10839"/>
      <c r="AA10839"/>
      <c r="AD10839"/>
      <c r="AR10839"/>
      <c r="AS10839"/>
      <c r="AT10839"/>
      <c r="AU10839"/>
    </row>
    <row r="10840" spans="1:47" x14ac:dyDescent="0.25">
      <c r="A10840"/>
      <c r="C10840"/>
      <c r="D10840"/>
      <c r="J10840"/>
      <c r="L10840"/>
      <c r="M10840"/>
      <c r="N10840"/>
      <c r="O10840"/>
      <c r="P10840"/>
      <c r="Q10840"/>
      <c r="R10840"/>
      <c r="S10840"/>
      <c r="T10840"/>
      <c r="U10840"/>
      <c r="AA10840"/>
      <c r="AD10840"/>
      <c r="AR10840"/>
      <c r="AS10840"/>
      <c r="AT10840"/>
      <c r="AU10840"/>
    </row>
    <row r="10841" spans="1:47" x14ac:dyDescent="0.25">
      <c r="A10841"/>
      <c r="C10841"/>
      <c r="D10841"/>
      <c r="J10841"/>
      <c r="L10841"/>
      <c r="M10841"/>
      <c r="N10841"/>
      <c r="O10841"/>
      <c r="P10841"/>
      <c r="Q10841"/>
      <c r="R10841"/>
      <c r="S10841"/>
      <c r="T10841"/>
      <c r="U10841"/>
      <c r="AA10841"/>
      <c r="AD10841"/>
      <c r="AR10841"/>
      <c r="AS10841"/>
      <c r="AT10841"/>
      <c r="AU10841"/>
    </row>
    <row r="10842" spans="1:47" x14ac:dyDescent="0.25">
      <c r="A10842"/>
      <c r="C10842"/>
      <c r="D10842"/>
      <c r="J10842"/>
      <c r="L10842"/>
      <c r="M10842"/>
      <c r="N10842"/>
      <c r="O10842"/>
      <c r="P10842"/>
      <c r="Q10842"/>
      <c r="R10842"/>
      <c r="S10842"/>
      <c r="T10842"/>
      <c r="U10842"/>
      <c r="AA10842"/>
      <c r="AD10842"/>
      <c r="AR10842"/>
      <c r="AS10842"/>
      <c r="AT10842"/>
      <c r="AU10842"/>
    </row>
    <row r="10843" spans="1:47" x14ac:dyDescent="0.25">
      <c r="A10843"/>
      <c r="C10843"/>
      <c r="D10843"/>
      <c r="J10843"/>
      <c r="L10843"/>
      <c r="M10843"/>
      <c r="N10843"/>
      <c r="O10843"/>
      <c r="P10843"/>
      <c r="Q10843"/>
      <c r="R10843"/>
      <c r="S10843"/>
      <c r="T10843"/>
      <c r="U10843"/>
      <c r="AA10843"/>
      <c r="AD10843"/>
      <c r="AR10843"/>
      <c r="AS10843"/>
      <c r="AT10843"/>
      <c r="AU10843"/>
    </row>
    <row r="10844" spans="1:47" x14ac:dyDescent="0.25">
      <c r="A10844"/>
      <c r="C10844"/>
      <c r="D10844"/>
      <c r="J10844"/>
      <c r="L10844"/>
      <c r="M10844"/>
      <c r="N10844"/>
      <c r="O10844"/>
      <c r="P10844"/>
      <c r="Q10844"/>
      <c r="R10844"/>
      <c r="S10844"/>
      <c r="T10844"/>
      <c r="U10844"/>
      <c r="AA10844"/>
      <c r="AD10844"/>
      <c r="AR10844"/>
      <c r="AS10844"/>
      <c r="AT10844"/>
      <c r="AU10844"/>
    </row>
    <row r="10845" spans="1:47" x14ac:dyDescent="0.25">
      <c r="A10845"/>
      <c r="C10845"/>
      <c r="D10845"/>
      <c r="J10845"/>
      <c r="L10845"/>
      <c r="M10845"/>
      <c r="N10845"/>
      <c r="O10845"/>
      <c r="P10845"/>
      <c r="Q10845"/>
      <c r="R10845"/>
      <c r="S10845"/>
      <c r="T10845"/>
      <c r="U10845"/>
      <c r="AA10845"/>
      <c r="AD10845"/>
      <c r="AR10845"/>
      <c r="AS10845"/>
      <c r="AT10845"/>
      <c r="AU10845"/>
    </row>
    <row r="10846" spans="1:47" x14ac:dyDescent="0.25">
      <c r="A10846"/>
      <c r="C10846"/>
      <c r="D10846"/>
      <c r="J10846"/>
      <c r="L10846"/>
      <c r="M10846"/>
      <c r="N10846"/>
      <c r="O10846"/>
      <c r="P10846"/>
      <c r="Q10846"/>
      <c r="R10846"/>
      <c r="S10846"/>
      <c r="T10846"/>
      <c r="U10846"/>
      <c r="AA10846"/>
      <c r="AD10846"/>
      <c r="AR10846"/>
      <c r="AS10846"/>
      <c r="AT10846"/>
      <c r="AU10846"/>
    </row>
    <row r="10847" spans="1:47" x14ac:dyDescent="0.25">
      <c r="A10847"/>
      <c r="C10847"/>
      <c r="D10847"/>
      <c r="J10847"/>
      <c r="L10847"/>
      <c r="M10847"/>
      <c r="N10847"/>
      <c r="O10847"/>
      <c r="P10847"/>
      <c r="Q10847"/>
      <c r="R10847"/>
      <c r="S10847"/>
      <c r="T10847"/>
      <c r="U10847"/>
      <c r="AA10847"/>
      <c r="AD10847"/>
      <c r="AR10847"/>
      <c r="AS10847"/>
      <c r="AT10847"/>
      <c r="AU10847"/>
    </row>
    <row r="10848" spans="1:47" x14ac:dyDescent="0.25">
      <c r="A10848"/>
      <c r="C10848"/>
      <c r="D10848"/>
      <c r="J10848"/>
      <c r="L10848"/>
      <c r="M10848"/>
      <c r="N10848"/>
      <c r="O10848"/>
      <c r="P10848"/>
      <c r="Q10848"/>
      <c r="R10848"/>
      <c r="S10848"/>
      <c r="T10848"/>
      <c r="U10848"/>
      <c r="AA10848"/>
      <c r="AD10848"/>
      <c r="AR10848"/>
      <c r="AS10848"/>
      <c r="AT10848"/>
      <c r="AU10848"/>
    </row>
    <row r="10849" spans="1:47" x14ac:dyDescent="0.25">
      <c r="A10849"/>
      <c r="C10849"/>
      <c r="D10849"/>
      <c r="J10849"/>
      <c r="L10849"/>
      <c r="M10849"/>
      <c r="N10849"/>
      <c r="O10849"/>
      <c r="P10849"/>
      <c r="Q10849"/>
      <c r="R10849"/>
      <c r="S10849"/>
      <c r="T10849"/>
      <c r="U10849"/>
      <c r="AA10849"/>
      <c r="AD10849"/>
      <c r="AR10849"/>
      <c r="AS10849"/>
      <c r="AT10849"/>
      <c r="AU10849"/>
    </row>
    <row r="10850" spans="1:47" x14ac:dyDescent="0.25">
      <c r="A10850"/>
      <c r="C10850"/>
      <c r="D10850"/>
      <c r="J10850"/>
      <c r="L10850"/>
      <c r="M10850"/>
      <c r="N10850"/>
      <c r="O10850"/>
      <c r="P10850"/>
      <c r="Q10850"/>
      <c r="R10850"/>
      <c r="S10850"/>
      <c r="T10850"/>
      <c r="U10850"/>
      <c r="AA10850"/>
      <c r="AD10850"/>
      <c r="AR10850"/>
      <c r="AS10850"/>
      <c r="AT10850"/>
      <c r="AU10850"/>
    </row>
    <row r="10851" spans="1:47" x14ac:dyDescent="0.25">
      <c r="A10851"/>
      <c r="C10851"/>
      <c r="D10851"/>
      <c r="J10851"/>
      <c r="L10851"/>
      <c r="M10851"/>
      <c r="N10851"/>
      <c r="O10851"/>
      <c r="P10851"/>
      <c r="Q10851"/>
      <c r="R10851"/>
      <c r="S10851"/>
      <c r="T10851"/>
      <c r="U10851"/>
      <c r="AA10851"/>
      <c r="AD10851"/>
      <c r="AR10851"/>
      <c r="AS10851"/>
      <c r="AT10851"/>
      <c r="AU10851"/>
    </row>
    <row r="10852" spans="1:47" x14ac:dyDescent="0.25">
      <c r="A10852"/>
      <c r="C10852"/>
      <c r="D10852"/>
      <c r="J10852"/>
      <c r="L10852"/>
      <c r="M10852"/>
      <c r="N10852"/>
      <c r="O10852"/>
      <c r="P10852"/>
      <c r="Q10852"/>
      <c r="R10852"/>
      <c r="S10852"/>
      <c r="T10852"/>
      <c r="U10852"/>
      <c r="AA10852"/>
      <c r="AD10852"/>
      <c r="AR10852"/>
      <c r="AS10852"/>
      <c r="AT10852"/>
      <c r="AU10852"/>
    </row>
    <row r="10853" spans="1:47" x14ac:dyDescent="0.25">
      <c r="A10853"/>
      <c r="C10853"/>
      <c r="D10853"/>
      <c r="J10853"/>
      <c r="L10853"/>
      <c r="M10853"/>
      <c r="N10853"/>
      <c r="O10853"/>
      <c r="P10853"/>
      <c r="Q10853"/>
      <c r="R10853"/>
      <c r="S10853"/>
      <c r="T10853"/>
      <c r="U10853"/>
      <c r="AA10853"/>
      <c r="AD10853"/>
      <c r="AR10853"/>
      <c r="AS10853"/>
      <c r="AT10853"/>
      <c r="AU10853"/>
    </row>
    <row r="10854" spans="1:47" x14ac:dyDescent="0.25">
      <c r="A10854"/>
      <c r="C10854"/>
      <c r="D10854"/>
      <c r="J10854"/>
      <c r="L10854"/>
      <c r="M10854"/>
      <c r="N10854"/>
      <c r="O10854"/>
      <c r="P10854"/>
      <c r="Q10854"/>
      <c r="R10854"/>
      <c r="S10854"/>
      <c r="T10854"/>
      <c r="U10854"/>
      <c r="AA10854"/>
      <c r="AD10854"/>
      <c r="AR10854"/>
      <c r="AS10854"/>
      <c r="AT10854"/>
      <c r="AU10854"/>
    </row>
    <row r="10855" spans="1:47" x14ac:dyDescent="0.25">
      <c r="A10855"/>
      <c r="C10855"/>
      <c r="D10855"/>
      <c r="J10855"/>
      <c r="L10855"/>
      <c r="M10855"/>
      <c r="N10855"/>
      <c r="O10855"/>
      <c r="P10855"/>
      <c r="Q10855"/>
      <c r="R10855"/>
      <c r="S10855"/>
      <c r="T10855"/>
      <c r="U10855"/>
      <c r="AA10855"/>
      <c r="AD10855"/>
      <c r="AR10855"/>
      <c r="AS10855"/>
      <c r="AT10855"/>
      <c r="AU10855"/>
    </row>
    <row r="10856" spans="1:47" x14ac:dyDescent="0.25">
      <c r="A10856"/>
      <c r="C10856"/>
      <c r="D10856"/>
      <c r="J10856"/>
      <c r="L10856"/>
      <c r="M10856"/>
      <c r="N10856"/>
      <c r="O10856"/>
      <c r="P10856"/>
      <c r="Q10856"/>
      <c r="R10856"/>
      <c r="S10856"/>
      <c r="T10856"/>
      <c r="U10856"/>
      <c r="AA10856"/>
      <c r="AD10856"/>
      <c r="AR10856"/>
      <c r="AS10856"/>
      <c r="AT10856"/>
      <c r="AU10856"/>
    </row>
    <row r="10857" spans="1:47" x14ac:dyDescent="0.25">
      <c r="A10857"/>
      <c r="C10857"/>
      <c r="D10857"/>
      <c r="J10857"/>
      <c r="L10857"/>
      <c r="M10857"/>
      <c r="N10857"/>
      <c r="O10857"/>
      <c r="P10857"/>
      <c r="Q10857"/>
      <c r="R10857"/>
      <c r="S10857"/>
      <c r="T10857"/>
      <c r="U10857"/>
      <c r="AA10857"/>
      <c r="AD10857"/>
      <c r="AR10857"/>
      <c r="AS10857"/>
      <c r="AT10857"/>
      <c r="AU10857"/>
    </row>
    <row r="10858" spans="1:47" x14ac:dyDescent="0.25">
      <c r="A10858"/>
      <c r="C10858"/>
      <c r="D10858"/>
      <c r="J10858"/>
      <c r="L10858"/>
      <c r="M10858"/>
      <c r="N10858"/>
      <c r="O10858"/>
      <c r="P10858"/>
      <c r="Q10858"/>
      <c r="R10858"/>
      <c r="S10858"/>
      <c r="T10858"/>
      <c r="U10858"/>
      <c r="AA10858"/>
      <c r="AD10858"/>
      <c r="AR10858"/>
      <c r="AS10858"/>
      <c r="AT10858"/>
      <c r="AU10858"/>
    </row>
    <row r="10859" spans="1:47" x14ac:dyDescent="0.25">
      <c r="A10859"/>
      <c r="C10859"/>
      <c r="D10859"/>
      <c r="J10859"/>
      <c r="L10859"/>
      <c r="M10859"/>
      <c r="N10859"/>
      <c r="O10859"/>
      <c r="P10859"/>
      <c r="Q10859"/>
      <c r="R10859"/>
      <c r="S10859"/>
      <c r="T10859"/>
      <c r="U10859"/>
      <c r="AA10859"/>
      <c r="AD10859"/>
      <c r="AR10859"/>
      <c r="AS10859"/>
      <c r="AT10859"/>
      <c r="AU10859"/>
    </row>
    <row r="10860" spans="1:47" x14ac:dyDescent="0.25">
      <c r="A10860"/>
      <c r="C10860"/>
      <c r="D10860"/>
      <c r="J10860"/>
      <c r="L10860"/>
      <c r="M10860"/>
      <c r="N10860"/>
      <c r="O10860"/>
      <c r="P10860"/>
      <c r="Q10860"/>
      <c r="R10860"/>
      <c r="S10860"/>
      <c r="T10860"/>
      <c r="U10860"/>
      <c r="AA10860"/>
      <c r="AD10860"/>
      <c r="AR10860"/>
      <c r="AS10860"/>
      <c r="AT10860"/>
      <c r="AU10860"/>
    </row>
    <row r="10861" spans="1:47" x14ac:dyDescent="0.25">
      <c r="A10861"/>
      <c r="C10861"/>
      <c r="D10861"/>
      <c r="J10861"/>
      <c r="L10861"/>
      <c r="M10861"/>
      <c r="N10861"/>
      <c r="O10861"/>
      <c r="P10861"/>
      <c r="Q10861"/>
      <c r="R10861"/>
      <c r="S10861"/>
      <c r="T10861"/>
      <c r="U10861"/>
      <c r="AA10861"/>
      <c r="AD10861"/>
      <c r="AR10861"/>
      <c r="AS10861"/>
      <c r="AT10861"/>
      <c r="AU10861"/>
    </row>
    <row r="10862" spans="1:47" x14ac:dyDescent="0.25">
      <c r="A10862"/>
      <c r="C10862"/>
      <c r="D10862"/>
      <c r="J10862"/>
      <c r="L10862"/>
      <c r="M10862"/>
      <c r="N10862"/>
      <c r="O10862"/>
      <c r="P10862"/>
      <c r="Q10862"/>
      <c r="R10862"/>
      <c r="S10862"/>
      <c r="T10862"/>
      <c r="U10862"/>
      <c r="AA10862"/>
      <c r="AD10862"/>
      <c r="AR10862"/>
      <c r="AS10862"/>
      <c r="AT10862"/>
      <c r="AU10862"/>
    </row>
    <row r="10863" spans="1:47" x14ac:dyDescent="0.25">
      <c r="A10863"/>
      <c r="C10863"/>
      <c r="D10863"/>
      <c r="J10863"/>
      <c r="L10863"/>
      <c r="M10863"/>
      <c r="N10863"/>
      <c r="O10863"/>
      <c r="P10863"/>
      <c r="Q10863"/>
      <c r="R10863"/>
      <c r="S10863"/>
      <c r="T10863"/>
      <c r="U10863"/>
      <c r="AA10863"/>
      <c r="AD10863"/>
      <c r="AR10863"/>
      <c r="AS10863"/>
      <c r="AT10863"/>
      <c r="AU10863"/>
    </row>
    <row r="10864" spans="1:47" x14ac:dyDescent="0.25">
      <c r="A10864"/>
      <c r="C10864"/>
      <c r="D10864"/>
      <c r="J10864"/>
      <c r="L10864"/>
      <c r="M10864"/>
      <c r="N10864"/>
      <c r="O10864"/>
      <c r="P10864"/>
      <c r="Q10864"/>
      <c r="R10864"/>
      <c r="S10864"/>
      <c r="T10864"/>
      <c r="U10864"/>
      <c r="AA10864"/>
      <c r="AD10864"/>
      <c r="AR10864"/>
      <c r="AS10864"/>
      <c r="AT10864"/>
      <c r="AU10864"/>
    </row>
    <row r="10865" spans="1:47" x14ac:dyDescent="0.25">
      <c r="A10865"/>
      <c r="C10865"/>
      <c r="D10865"/>
      <c r="J10865"/>
      <c r="L10865"/>
      <c r="M10865"/>
      <c r="N10865"/>
      <c r="O10865"/>
      <c r="P10865"/>
      <c r="Q10865"/>
      <c r="R10865"/>
      <c r="S10865"/>
      <c r="T10865"/>
      <c r="U10865"/>
      <c r="AA10865"/>
      <c r="AD10865"/>
      <c r="AR10865"/>
      <c r="AS10865"/>
      <c r="AT10865"/>
      <c r="AU10865"/>
    </row>
    <row r="10866" spans="1:47" x14ac:dyDescent="0.25">
      <c r="A10866"/>
      <c r="C10866"/>
      <c r="D10866"/>
      <c r="J10866"/>
      <c r="L10866"/>
      <c r="M10866"/>
      <c r="N10866"/>
      <c r="O10866"/>
      <c r="P10866"/>
      <c r="Q10866"/>
      <c r="R10866"/>
      <c r="S10866"/>
      <c r="T10866"/>
      <c r="U10866"/>
      <c r="AA10866"/>
      <c r="AD10866"/>
      <c r="AR10866"/>
      <c r="AS10866"/>
      <c r="AT10866"/>
      <c r="AU10866"/>
    </row>
    <row r="10867" spans="1:47" x14ac:dyDescent="0.25">
      <c r="A10867"/>
      <c r="C10867"/>
      <c r="D10867"/>
      <c r="J10867"/>
      <c r="L10867"/>
      <c r="M10867"/>
      <c r="N10867"/>
      <c r="O10867"/>
      <c r="P10867"/>
      <c r="Q10867"/>
      <c r="R10867"/>
      <c r="S10867"/>
      <c r="T10867"/>
      <c r="U10867"/>
      <c r="AA10867"/>
      <c r="AD10867"/>
      <c r="AR10867"/>
      <c r="AS10867"/>
      <c r="AT10867"/>
      <c r="AU10867"/>
    </row>
    <row r="10868" spans="1:47" x14ac:dyDescent="0.25">
      <c r="A10868"/>
      <c r="C10868"/>
      <c r="D10868"/>
      <c r="J10868"/>
      <c r="L10868"/>
      <c r="M10868"/>
      <c r="N10868"/>
      <c r="O10868"/>
      <c r="P10868"/>
      <c r="Q10868"/>
      <c r="R10868"/>
      <c r="S10868"/>
      <c r="T10868"/>
      <c r="U10868"/>
      <c r="AA10868"/>
      <c r="AD10868"/>
      <c r="AR10868"/>
      <c r="AS10868"/>
      <c r="AT10868"/>
      <c r="AU10868"/>
    </row>
    <row r="10869" spans="1:47" x14ac:dyDescent="0.25">
      <c r="A10869"/>
      <c r="C10869"/>
      <c r="D10869"/>
      <c r="J10869"/>
      <c r="L10869"/>
      <c r="M10869"/>
      <c r="N10869"/>
      <c r="O10869"/>
      <c r="P10869"/>
      <c r="Q10869"/>
      <c r="R10869"/>
      <c r="S10869"/>
      <c r="T10869"/>
      <c r="U10869"/>
      <c r="AA10869"/>
      <c r="AD10869"/>
      <c r="AR10869"/>
      <c r="AS10869"/>
      <c r="AT10869"/>
      <c r="AU10869"/>
    </row>
    <row r="10870" spans="1:47" x14ac:dyDescent="0.25">
      <c r="A10870"/>
      <c r="C10870"/>
      <c r="D10870"/>
      <c r="J10870"/>
      <c r="L10870"/>
      <c r="M10870"/>
      <c r="N10870"/>
      <c r="O10870"/>
      <c r="P10870"/>
      <c r="Q10870"/>
      <c r="R10870"/>
      <c r="S10870"/>
      <c r="T10870"/>
      <c r="U10870"/>
      <c r="AA10870"/>
      <c r="AD10870"/>
      <c r="AR10870"/>
      <c r="AS10870"/>
      <c r="AT10870"/>
      <c r="AU10870"/>
    </row>
    <row r="10871" spans="1:47" x14ac:dyDescent="0.25">
      <c r="A10871"/>
      <c r="C10871"/>
      <c r="D10871"/>
      <c r="J10871"/>
      <c r="L10871"/>
      <c r="M10871"/>
      <c r="N10871"/>
      <c r="O10871"/>
      <c r="P10871"/>
      <c r="Q10871"/>
      <c r="R10871"/>
      <c r="S10871"/>
      <c r="T10871"/>
      <c r="U10871"/>
      <c r="AA10871"/>
      <c r="AD10871"/>
      <c r="AR10871"/>
      <c r="AS10871"/>
      <c r="AT10871"/>
      <c r="AU10871"/>
    </row>
    <row r="10872" spans="1:47" x14ac:dyDescent="0.25">
      <c r="A10872"/>
      <c r="C10872"/>
      <c r="D10872"/>
      <c r="J10872"/>
      <c r="L10872"/>
      <c r="M10872"/>
      <c r="N10872"/>
      <c r="O10872"/>
      <c r="P10872"/>
      <c r="Q10872"/>
      <c r="R10872"/>
      <c r="S10872"/>
      <c r="T10872"/>
      <c r="U10872"/>
      <c r="AA10872"/>
      <c r="AD10872"/>
      <c r="AR10872"/>
      <c r="AS10872"/>
      <c r="AT10872"/>
      <c r="AU10872"/>
    </row>
    <row r="10873" spans="1:47" x14ac:dyDescent="0.25">
      <c r="A10873"/>
      <c r="C10873"/>
      <c r="D10873"/>
      <c r="J10873"/>
      <c r="L10873"/>
      <c r="M10873"/>
      <c r="N10873"/>
      <c r="O10873"/>
      <c r="P10873"/>
      <c r="Q10873"/>
      <c r="R10873"/>
      <c r="S10873"/>
      <c r="T10873"/>
      <c r="U10873"/>
      <c r="AA10873"/>
      <c r="AD10873"/>
      <c r="AR10873"/>
      <c r="AS10873"/>
      <c r="AT10873"/>
      <c r="AU10873"/>
    </row>
    <row r="10874" spans="1:47" x14ac:dyDescent="0.25">
      <c r="A10874"/>
      <c r="C10874"/>
      <c r="D10874"/>
      <c r="J10874"/>
      <c r="L10874"/>
      <c r="M10874"/>
      <c r="N10874"/>
      <c r="O10874"/>
      <c r="P10874"/>
      <c r="Q10874"/>
      <c r="R10874"/>
      <c r="S10874"/>
      <c r="T10874"/>
      <c r="U10874"/>
      <c r="AA10874"/>
      <c r="AD10874"/>
      <c r="AR10874"/>
      <c r="AS10874"/>
      <c r="AT10874"/>
      <c r="AU10874"/>
    </row>
    <row r="10875" spans="1:47" x14ac:dyDescent="0.25">
      <c r="A10875"/>
      <c r="C10875"/>
      <c r="D10875"/>
      <c r="J10875"/>
      <c r="L10875"/>
      <c r="M10875"/>
      <c r="N10875"/>
      <c r="O10875"/>
      <c r="P10875"/>
      <c r="Q10875"/>
      <c r="R10875"/>
      <c r="S10875"/>
      <c r="T10875"/>
      <c r="U10875"/>
      <c r="AA10875"/>
      <c r="AD10875"/>
      <c r="AR10875"/>
      <c r="AS10875"/>
      <c r="AT10875"/>
      <c r="AU10875"/>
    </row>
    <row r="10876" spans="1:47" x14ac:dyDescent="0.25">
      <c r="A10876"/>
      <c r="C10876"/>
      <c r="D10876"/>
      <c r="J10876"/>
      <c r="L10876"/>
      <c r="M10876"/>
      <c r="N10876"/>
      <c r="O10876"/>
      <c r="P10876"/>
      <c r="Q10876"/>
      <c r="R10876"/>
      <c r="S10876"/>
      <c r="T10876"/>
      <c r="U10876"/>
      <c r="AA10876"/>
      <c r="AD10876"/>
      <c r="AR10876"/>
      <c r="AS10876"/>
      <c r="AT10876"/>
      <c r="AU10876"/>
    </row>
    <row r="10877" spans="1:47" x14ac:dyDescent="0.25">
      <c r="A10877"/>
      <c r="C10877"/>
      <c r="D10877"/>
      <c r="J10877"/>
      <c r="L10877"/>
      <c r="M10877"/>
      <c r="N10877"/>
      <c r="O10877"/>
      <c r="P10877"/>
      <c r="Q10877"/>
      <c r="R10877"/>
      <c r="S10877"/>
      <c r="T10877"/>
      <c r="U10877"/>
      <c r="AA10877"/>
      <c r="AD10877"/>
      <c r="AR10877"/>
      <c r="AS10877"/>
      <c r="AT10877"/>
      <c r="AU10877"/>
    </row>
    <row r="10878" spans="1:47" x14ac:dyDescent="0.25">
      <c r="A10878"/>
      <c r="C10878"/>
      <c r="D10878"/>
      <c r="J10878"/>
      <c r="L10878"/>
      <c r="M10878"/>
      <c r="N10878"/>
      <c r="O10878"/>
      <c r="P10878"/>
      <c r="Q10878"/>
      <c r="R10878"/>
      <c r="S10878"/>
      <c r="T10878"/>
      <c r="U10878"/>
      <c r="AA10878"/>
      <c r="AD10878"/>
      <c r="AR10878"/>
      <c r="AS10878"/>
      <c r="AT10878"/>
      <c r="AU10878"/>
    </row>
    <row r="10879" spans="1:47" x14ac:dyDescent="0.25">
      <c r="A10879"/>
      <c r="C10879"/>
      <c r="D10879"/>
      <c r="J10879"/>
      <c r="L10879"/>
      <c r="M10879"/>
      <c r="N10879"/>
      <c r="O10879"/>
      <c r="P10879"/>
      <c r="Q10879"/>
      <c r="R10879"/>
      <c r="S10879"/>
      <c r="T10879"/>
      <c r="U10879"/>
      <c r="AA10879"/>
      <c r="AD10879"/>
      <c r="AR10879"/>
      <c r="AS10879"/>
      <c r="AT10879"/>
      <c r="AU10879"/>
    </row>
    <row r="10880" spans="1:47" x14ac:dyDescent="0.25">
      <c r="A10880"/>
      <c r="C10880"/>
      <c r="D10880"/>
      <c r="J10880"/>
      <c r="L10880"/>
      <c r="M10880"/>
      <c r="N10880"/>
      <c r="O10880"/>
      <c r="P10880"/>
      <c r="Q10880"/>
      <c r="R10880"/>
      <c r="S10880"/>
      <c r="T10880"/>
      <c r="U10880"/>
      <c r="AA10880"/>
      <c r="AD10880"/>
      <c r="AR10880"/>
      <c r="AS10880"/>
      <c r="AT10880"/>
      <c r="AU10880"/>
    </row>
    <row r="10881" spans="1:47" x14ac:dyDescent="0.25">
      <c r="A10881"/>
      <c r="C10881"/>
      <c r="D10881"/>
      <c r="J10881"/>
      <c r="L10881"/>
      <c r="M10881"/>
      <c r="N10881"/>
      <c r="O10881"/>
      <c r="P10881"/>
      <c r="Q10881"/>
      <c r="R10881"/>
      <c r="S10881"/>
      <c r="T10881"/>
      <c r="U10881"/>
      <c r="AA10881"/>
      <c r="AD10881"/>
      <c r="AR10881"/>
      <c r="AS10881"/>
      <c r="AT10881"/>
      <c r="AU10881"/>
    </row>
    <row r="10882" spans="1:47" x14ac:dyDescent="0.25">
      <c r="A10882"/>
      <c r="C10882"/>
      <c r="D10882"/>
      <c r="J10882"/>
      <c r="L10882"/>
      <c r="M10882"/>
      <c r="N10882"/>
      <c r="O10882"/>
      <c r="P10882"/>
      <c r="Q10882"/>
      <c r="R10882"/>
      <c r="S10882"/>
      <c r="T10882"/>
      <c r="U10882"/>
      <c r="AA10882"/>
      <c r="AD10882"/>
      <c r="AR10882"/>
      <c r="AS10882"/>
      <c r="AT10882"/>
      <c r="AU10882"/>
    </row>
    <row r="10883" spans="1:47" x14ac:dyDescent="0.25">
      <c r="A10883"/>
      <c r="C10883"/>
      <c r="D10883"/>
      <c r="J10883"/>
      <c r="L10883"/>
      <c r="M10883"/>
      <c r="N10883"/>
      <c r="O10883"/>
      <c r="P10883"/>
      <c r="Q10883"/>
      <c r="R10883"/>
      <c r="S10883"/>
      <c r="T10883"/>
      <c r="U10883"/>
      <c r="AA10883"/>
      <c r="AD10883"/>
      <c r="AR10883"/>
      <c r="AS10883"/>
      <c r="AT10883"/>
      <c r="AU10883"/>
    </row>
    <row r="10884" spans="1:47" x14ac:dyDescent="0.25">
      <c r="A10884"/>
      <c r="C10884"/>
      <c r="D10884"/>
      <c r="J10884"/>
      <c r="L10884"/>
      <c r="M10884"/>
      <c r="N10884"/>
      <c r="O10884"/>
      <c r="P10884"/>
      <c r="Q10884"/>
      <c r="R10884"/>
      <c r="S10884"/>
      <c r="T10884"/>
      <c r="U10884"/>
      <c r="AA10884"/>
      <c r="AD10884"/>
      <c r="AR10884"/>
      <c r="AS10884"/>
      <c r="AT10884"/>
      <c r="AU10884"/>
    </row>
    <row r="10885" spans="1:47" x14ac:dyDescent="0.25">
      <c r="A10885"/>
      <c r="C10885"/>
      <c r="D10885"/>
      <c r="J10885"/>
      <c r="L10885"/>
      <c r="M10885"/>
      <c r="N10885"/>
      <c r="O10885"/>
      <c r="P10885"/>
      <c r="Q10885"/>
      <c r="R10885"/>
      <c r="S10885"/>
      <c r="T10885"/>
      <c r="U10885"/>
      <c r="AA10885"/>
      <c r="AD10885"/>
      <c r="AR10885"/>
      <c r="AS10885"/>
      <c r="AT10885"/>
      <c r="AU10885"/>
    </row>
    <row r="10886" spans="1:47" x14ac:dyDescent="0.25">
      <c r="A10886"/>
      <c r="C10886"/>
      <c r="D10886"/>
      <c r="J10886"/>
      <c r="L10886"/>
      <c r="M10886"/>
      <c r="N10886"/>
      <c r="O10886"/>
      <c r="P10886"/>
      <c r="Q10886"/>
      <c r="R10886"/>
      <c r="S10886"/>
      <c r="T10886"/>
      <c r="U10886"/>
      <c r="AA10886"/>
      <c r="AD10886"/>
      <c r="AR10886"/>
      <c r="AS10886"/>
      <c r="AT10886"/>
      <c r="AU10886"/>
    </row>
    <row r="10887" spans="1:47" x14ac:dyDescent="0.25">
      <c r="A10887"/>
      <c r="C10887"/>
      <c r="D10887"/>
      <c r="J10887"/>
      <c r="L10887"/>
      <c r="M10887"/>
      <c r="N10887"/>
      <c r="O10887"/>
      <c r="P10887"/>
      <c r="Q10887"/>
      <c r="R10887"/>
      <c r="S10887"/>
      <c r="T10887"/>
      <c r="U10887"/>
      <c r="AA10887"/>
      <c r="AD10887"/>
      <c r="AR10887"/>
      <c r="AS10887"/>
      <c r="AT10887"/>
      <c r="AU10887"/>
    </row>
    <row r="10888" spans="1:47" x14ac:dyDescent="0.25">
      <c r="A10888"/>
      <c r="C10888"/>
      <c r="D10888"/>
      <c r="J10888"/>
      <c r="L10888"/>
      <c r="M10888"/>
      <c r="N10888"/>
      <c r="O10888"/>
      <c r="P10888"/>
      <c r="Q10888"/>
      <c r="R10888"/>
      <c r="S10888"/>
      <c r="T10888"/>
      <c r="U10888"/>
      <c r="AA10888"/>
      <c r="AD10888"/>
      <c r="AR10888"/>
      <c r="AS10888"/>
      <c r="AT10888"/>
      <c r="AU10888"/>
    </row>
    <row r="10889" spans="1:47" x14ac:dyDescent="0.25">
      <c r="A10889"/>
      <c r="C10889"/>
      <c r="D10889"/>
      <c r="J10889"/>
      <c r="L10889"/>
      <c r="M10889"/>
      <c r="N10889"/>
      <c r="O10889"/>
      <c r="P10889"/>
      <c r="Q10889"/>
      <c r="R10889"/>
      <c r="S10889"/>
      <c r="T10889"/>
      <c r="U10889"/>
      <c r="AA10889"/>
      <c r="AD10889"/>
      <c r="AR10889"/>
      <c r="AS10889"/>
      <c r="AT10889"/>
      <c r="AU10889"/>
    </row>
    <row r="10890" spans="1:47" x14ac:dyDescent="0.25">
      <c r="A10890"/>
      <c r="C10890"/>
      <c r="D10890"/>
      <c r="J10890"/>
      <c r="L10890"/>
      <c r="M10890"/>
      <c r="N10890"/>
      <c r="O10890"/>
      <c r="P10890"/>
      <c r="Q10890"/>
      <c r="R10890"/>
      <c r="S10890"/>
      <c r="T10890"/>
      <c r="U10890"/>
      <c r="AA10890"/>
      <c r="AD10890"/>
      <c r="AR10890"/>
      <c r="AS10890"/>
      <c r="AT10890"/>
      <c r="AU10890"/>
    </row>
    <row r="10891" spans="1:47" x14ac:dyDescent="0.25">
      <c r="A10891"/>
      <c r="C10891"/>
      <c r="D10891"/>
      <c r="J10891"/>
      <c r="L10891"/>
      <c r="M10891"/>
      <c r="N10891"/>
      <c r="O10891"/>
      <c r="P10891"/>
      <c r="Q10891"/>
      <c r="R10891"/>
      <c r="S10891"/>
      <c r="T10891"/>
      <c r="U10891"/>
      <c r="AA10891"/>
      <c r="AD10891"/>
      <c r="AR10891"/>
      <c r="AS10891"/>
      <c r="AT10891"/>
      <c r="AU10891"/>
    </row>
    <row r="10892" spans="1:47" x14ac:dyDescent="0.25">
      <c r="A10892"/>
      <c r="C10892"/>
      <c r="D10892"/>
      <c r="J10892"/>
      <c r="L10892"/>
      <c r="M10892"/>
      <c r="N10892"/>
      <c r="O10892"/>
      <c r="P10892"/>
      <c r="Q10892"/>
      <c r="R10892"/>
      <c r="S10892"/>
      <c r="T10892"/>
      <c r="U10892"/>
      <c r="AA10892"/>
      <c r="AD10892"/>
      <c r="AR10892"/>
      <c r="AS10892"/>
      <c r="AT10892"/>
      <c r="AU10892"/>
    </row>
    <row r="10893" spans="1:47" x14ac:dyDescent="0.25">
      <c r="A10893"/>
      <c r="C10893"/>
      <c r="D10893"/>
      <c r="J10893"/>
      <c r="L10893"/>
      <c r="M10893"/>
      <c r="N10893"/>
      <c r="O10893"/>
      <c r="P10893"/>
      <c r="Q10893"/>
      <c r="R10893"/>
      <c r="S10893"/>
      <c r="T10893"/>
      <c r="U10893"/>
      <c r="AA10893"/>
      <c r="AD10893"/>
      <c r="AR10893"/>
      <c r="AS10893"/>
      <c r="AT10893"/>
      <c r="AU10893"/>
    </row>
    <row r="10894" spans="1:47" x14ac:dyDescent="0.25">
      <c r="A10894"/>
      <c r="C10894"/>
      <c r="D10894"/>
      <c r="J10894"/>
      <c r="L10894"/>
      <c r="M10894"/>
      <c r="N10894"/>
      <c r="O10894"/>
      <c r="P10894"/>
      <c r="Q10894"/>
      <c r="R10894"/>
      <c r="S10894"/>
      <c r="T10894"/>
      <c r="U10894"/>
      <c r="AA10894"/>
      <c r="AD10894"/>
      <c r="AR10894"/>
      <c r="AS10894"/>
      <c r="AT10894"/>
      <c r="AU10894"/>
    </row>
    <row r="10895" spans="1:47" x14ac:dyDescent="0.25">
      <c r="A10895"/>
      <c r="C10895"/>
      <c r="D10895"/>
      <c r="J10895"/>
      <c r="L10895"/>
      <c r="M10895"/>
      <c r="N10895"/>
      <c r="O10895"/>
      <c r="P10895"/>
      <c r="Q10895"/>
      <c r="R10895"/>
      <c r="S10895"/>
      <c r="T10895"/>
      <c r="U10895"/>
      <c r="AA10895"/>
      <c r="AD10895"/>
      <c r="AR10895"/>
      <c r="AS10895"/>
      <c r="AT10895"/>
      <c r="AU10895"/>
    </row>
    <row r="10896" spans="1:47" x14ac:dyDescent="0.25">
      <c r="A10896"/>
      <c r="C10896"/>
      <c r="D10896"/>
      <c r="J10896"/>
      <c r="L10896"/>
      <c r="M10896"/>
      <c r="N10896"/>
      <c r="O10896"/>
      <c r="P10896"/>
      <c r="Q10896"/>
      <c r="R10896"/>
      <c r="S10896"/>
      <c r="T10896"/>
      <c r="U10896"/>
      <c r="AA10896"/>
      <c r="AD10896"/>
      <c r="AR10896"/>
      <c r="AS10896"/>
      <c r="AT10896"/>
      <c r="AU10896"/>
    </row>
    <row r="10897" spans="1:47" x14ac:dyDescent="0.25">
      <c r="A10897"/>
      <c r="C10897"/>
      <c r="D10897"/>
      <c r="J10897"/>
      <c r="L10897"/>
      <c r="M10897"/>
      <c r="N10897"/>
      <c r="O10897"/>
      <c r="P10897"/>
      <c r="Q10897"/>
      <c r="R10897"/>
      <c r="S10897"/>
      <c r="T10897"/>
      <c r="U10897"/>
      <c r="AA10897"/>
      <c r="AD10897"/>
      <c r="AR10897"/>
      <c r="AS10897"/>
      <c r="AT10897"/>
      <c r="AU10897"/>
    </row>
    <row r="10898" spans="1:47" x14ac:dyDescent="0.25">
      <c r="A10898"/>
      <c r="C10898"/>
      <c r="D10898"/>
      <c r="J10898"/>
      <c r="L10898"/>
      <c r="M10898"/>
      <c r="N10898"/>
      <c r="O10898"/>
      <c r="P10898"/>
      <c r="Q10898"/>
      <c r="R10898"/>
      <c r="S10898"/>
      <c r="T10898"/>
      <c r="U10898"/>
      <c r="AA10898"/>
      <c r="AD10898"/>
      <c r="AR10898"/>
      <c r="AS10898"/>
      <c r="AT10898"/>
      <c r="AU10898"/>
    </row>
    <row r="10899" spans="1:47" x14ac:dyDescent="0.25">
      <c r="A10899"/>
      <c r="C10899"/>
      <c r="D10899"/>
      <c r="J10899"/>
      <c r="L10899"/>
      <c r="M10899"/>
      <c r="N10899"/>
      <c r="O10899"/>
      <c r="P10899"/>
      <c r="Q10899"/>
      <c r="R10899"/>
      <c r="S10899"/>
      <c r="T10899"/>
      <c r="U10899"/>
      <c r="AA10899"/>
      <c r="AD10899"/>
      <c r="AR10899"/>
      <c r="AS10899"/>
      <c r="AT10899"/>
      <c r="AU10899"/>
    </row>
    <row r="10900" spans="1:47" x14ac:dyDescent="0.25">
      <c r="A10900"/>
      <c r="C10900"/>
      <c r="D10900"/>
      <c r="J10900"/>
      <c r="L10900"/>
      <c r="M10900"/>
      <c r="N10900"/>
      <c r="O10900"/>
      <c r="P10900"/>
      <c r="Q10900"/>
      <c r="R10900"/>
      <c r="S10900"/>
      <c r="T10900"/>
      <c r="U10900"/>
      <c r="AA10900"/>
      <c r="AD10900"/>
      <c r="AR10900"/>
      <c r="AS10900"/>
      <c r="AT10900"/>
      <c r="AU10900"/>
    </row>
    <row r="10901" spans="1:47" x14ac:dyDescent="0.25">
      <c r="A10901"/>
      <c r="C10901"/>
      <c r="D10901"/>
      <c r="J10901"/>
      <c r="L10901"/>
      <c r="M10901"/>
      <c r="N10901"/>
      <c r="O10901"/>
      <c r="P10901"/>
      <c r="Q10901"/>
      <c r="R10901"/>
      <c r="S10901"/>
      <c r="T10901"/>
      <c r="U10901"/>
      <c r="AA10901"/>
      <c r="AD10901"/>
      <c r="AR10901"/>
      <c r="AS10901"/>
      <c r="AT10901"/>
      <c r="AU10901"/>
    </row>
    <row r="10902" spans="1:47" x14ac:dyDescent="0.25">
      <c r="A10902"/>
      <c r="C10902"/>
      <c r="D10902"/>
      <c r="J10902"/>
      <c r="L10902"/>
      <c r="M10902"/>
      <c r="N10902"/>
      <c r="O10902"/>
      <c r="P10902"/>
      <c r="Q10902"/>
      <c r="R10902"/>
      <c r="S10902"/>
      <c r="T10902"/>
      <c r="U10902"/>
      <c r="AA10902"/>
      <c r="AD10902"/>
      <c r="AR10902"/>
      <c r="AS10902"/>
      <c r="AT10902"/>
      <c r="AU10902"/>
    </row>
    <row r="10903" spans="1:47" x14ac:dyDescent="0.25">
      <c r="A10903"/>
      <c r="C10903"/>
      <c r="D10903"/>
      <c r="J10903"/>
      <c r="L10903"/>
      <c r="M10903"/>
      <c r="N10903"/>
      <c r="O10903"/>
      <c r="P10903"/>
      <c r="Q10903"/>
      <c r="R10903"/>
      <c r="S10903"/>
      <c r="T10903"/>
      <c r="U10903"/>
      <c r="AA10903"/>
      <c r="AD10903"/>
      <c r="AR10903"/>
      <c r="AS10903"/>
      <c r="AT10903"/>
      <c r="AU10903"/>
    </row>
    <row r="10904" spans="1:47" x14ac:dyDescent="0.25">
      <c r="A10904"/>
      <c r="C10904"/>
      <c r="D10904"/>
      <c r="J10904"/>
      <c r="L10904"/>
      <c r="M10904"/>
      <c r="N10904"/>
      <c r="O10904"/>
      <c r="P10904"/>
      <c r="Q10904"/>
      <c r="R10904"/>
      <c r="S10904"/>
      <c r="T10904"/>
      <c r="U10904"/>
      <c r="AA10904"/>
      <c r="AD10904"/>
      <c r="AR10904"/>
      <c r="AS10904"/>
      <c r="AT10904"/>
      <c r="AU10904"/>
    </row>
    <row r="10905" spans="1:47" x14ac:dyDescent="0.25">
      <c r="A10905"/>
      <c r="C10905"/>
      <c r="D10905"/>
      <c r="J10905"/>
      <c r="L10905"/>
      <c r="M10905"/>
      <c r="N10905"/>
      <c r="O10905"/>
      <c r="P10905"/>
      <c r="Q10905"/>
      <c r="R10905"/>
      <c r="S10905"/>
      <c r="T10905"/>
      <c r="U10905"/>
      <c r="AA10905"/>
      <c r="AD10905"/>
      <c r="AR10905"/>
      <c r="AS10905"/>
      <c r="AT10905"/>
      <c r="AU10905"/>
    </row>
    <row r="10906" spans="1:47" x14ac:dyDescent="0.25">
      <c r="A10906"/>
      <c r="C10906"/>
      <c r="D10906"/>
      <c r="J10906"/>
      <c r="L10906"/>
      <c r="M10906"/>
      <c r="N10906"/>
      <c r="O10906"/>
      <c r="P10906"/>
      <c r="Q10906"/>
      <c r="R10906"/>
      <c r="S10906"/>
      <c r="T10906"/>
      <c r="U10906"/>
      <c r="AA10906"/>
      <c r="AD10906"/>
      <c r="AR10906"/>
      <c r="AS10906"/>
      <c r="AT10906"/>
      <c r="AU10906"/>
    </row>
    <row r="10907" spans="1:47" x14ac:dyDescent="0.25">
      <c r="A10907"/>
      <c r="C10907"/>
      <c r="D10907"/>
      <c r="J10907"/>
      <c r="L10907"/>
      <c r="M10907"/>
      <c r="N10907"/>
      <c r="O10907"/>
      <c r="P10907"/>
      <c r="Q10907"/>
      <c r="R10907"/>
      <c r="S10907"/>
      <c r="T10907"/>
      <c r="U10907"/>
      <c r="AA10907"/>
      <c r="AD10907"/>
      <c r="AR10907"/>
      <c r="AS10907"/>
      <c r="AT10907"/>
      <c r="AU10907"/>
    </row>
    <row r="10908" spans="1:47" x14ac:dyDescent="0.25">
      <c r="A10908"/>
      <c r="C10908"/>
      <c r="D10908"/>
      <c r="J10908"/>
      <c r="L10908"/>
      <c r="M10908"/>
      <c r="N10908"/>
      <c r="O10908"/>
      <c r="P10908"/>
      <c r="Q10908"/>
      <c r="R10908"/>
      <c r="S10908"/>
      <c r="T10908"/>
      <c r="U10908"/>
      <c r="AA10908"/>
      <c r="AD10908"/>
      <c r="AR10908"/>
      <c r="AS10908"/>
      <c r="AT10908"/>
      <c r="AU10908"/>
    </row>
    <row r="10909" spans="1:47" x14ac:dyDescent="0.25">
      <c r="A10909"/>
      <c r="C10909"/>
      <c r="D10909"/>
      <c r="J10909"/>
      <c r="L10909"/>
      <c r="M10909"/>
      <c r="N10909"/>
      <c r="O10909"/>
      <c r="P10909"/>
      <c r="Q10909"/>
      <c r="R10909"/>
      <c r="S10909"/>
      <c r="T10909"/>
      <c r="U10909"/>
      <c r="AA10909"/>
      <c r="AD10909"/>
      <c r="AR10909"/>
      <c r="AS10909"/>
      <c r="AT10909"/>
      <c r="AU10909"/>
    </row>
    <row r="10910" spans="1:47" x14ac:dyDescent="0.25">
      <c r="A10910"/>
      <c r="C10910"/>
      <c r="D10910"/>
      <c r="J10910"/>
      <c r="L10910"/>
      <c r="M10910"/>
      <c r="N10910"/>
      <c r="O10910"/>
      <c r="P10910"/>
      <c r="Q10910"/>
      <c r="R10910"/>
      <c r="S10910"/>
      <c r="T10910"/>
      <c r="U10910"/>
      <c r="AA10910"/>
      <c r="AD10910"/>
      <c r="AR10910"/>
      <c r="AS10910"/>
      <c r="AT10910"/>
      <c r="AU10910"/>
    </row>
    <row r="10911" spans="1:47" x14ac:dyDescent="0.25">
      <c r="A10911"/>
      <c r="C10911"/>
      <c r="D10911"/>
      <c r="J10911"/>
      <c r="L10911"/>
      <c r="M10911"/>
      <c r="N10911"/>
      <c r="O10911"/>
      <c r="P10911"/>
      <c r="Q10911"/>
      <c r="R10911"/>
      <c r="S10911"/>
      <c r="T10911"/>
      <c r="U10911"/>
      <c r="AA10911"/>
      <c r="AD10911"/>
      <c r="AR10911"/>
      <c r="AS10911"/>
      <c r="AT10911"/>
      <c r="AU10911"/>
    </row>
    <row r="10912" spans="1:47" x14ac:dyDescent="0.25">
      <c r="A10912"/>
      <c r="C10912"/>
      <c r="D10912"/>
      <c r="J10912"/>
      <c r="L10912"/>
      <c r="M10912"/>
      <c r="N10912"/>
      <c r="O10912"/>
      <c r="P10912"/>
      <c r="Q10912"/>
      <c r="R10912"/>
      <c r="S10912"/>
      <c r="T10912"/>
      <c r="U10912"/>
      <c r="AA10912"/>
      <c r="AD10912"/>
      <c r="AR10912"/>
      <c r="AS10912"/>
      <c r="AT10912"/>
      <c r="AU10912"/>
    </row>
    <row r="10913" spans="1:47" x14ac:dyDescent="0.25">
      <c r="A10913"/>
      <c r="C10913"/>
      <c r="D10913"/>
      <c r="J10913"/>
      <c r="L10913"/>
      <c r="M10913"/>
      <c r="N10913"/>
      <c r="O10913"/>
      <c r="P10913"/>
      <c r="Q10913"/>
      <c r="R10913"/>
      <c r="S10913"/>
      <c r="T10913"/>
      <c r="U10913"/>
      <c r="AA10913"/>
      <c r="AD10913"/>
      <c r="AR10913"/>
      <c r="AS10913"/>
      <c r="AT10913"/>
      <c r="AU10913"/>
    </row>
    <row r="10914" spans="1:47" x14ac:dyDescent="0.25">
      <c r="A10914"/>
      <c r="C10914"/>
      <c r="D10914"/>
      <c r="J10914"/>
      <c r="L10914"/>
      <c r="M10914"/>
      <c r="N10914"/>
      <c r="O10914"/>
      <c r="P10914"/>
      <c r="Q10914"/>
      <c r="R10914"/>
      <c r="S10914"/>
      <c r="T10914"/>
      <c r="U10914"/>
      <c r="AA10914"/>
      <c r="AD10914"/>
      <c r="AR10914"/>
      <c r="AS10914"/>
      <c r="AT10914"/>
      <c r="AU10914"/>
    </row>
    <row r="10915" spans="1:47" x14ac:dyDescent="0.25">
      <c r="A10915"/>
      <c r="C10915"/>
      <c r="D10915"/>
      <c r="J10915"/>
      <c r="L10915"/>
      <c r="M10915"/>
      <c r="N10915"/>
      <c r="O10915"/>
      <c r="P10915"/>
      <c r="Q10915"/>
      <c r="R10915"/>
      <c r="S10915"/>
      <c r="T10915"/>
      <c r="U10915"/>
      <c r="AA10915"/>
      <c r="AD10915"/>
      <c r="AR10915"/>
      <c r="AS10915"/>
      <c r="AT10915"/>
      <c r="AU10915"/>
    </row>
    <row r="10916" spans="1:47" x14ac:dyDescent="0.25">
      <c r="A10916"/>
      <c r="C10916"/>
      <c r="D10916"/>
      <c r="J10916"/>
      <c r="L10916"/>
      <c r="M10916"/>
      <c r="N10916"/>
      <c r="O10916"/>
      <c r="P10916"/>
      <c r="Q10916"/>
      <c r="R10916"/>
      <c r="S10916"/>
      <c r="T10916"/>
      <c r="U10916"/>
      <c r="AA10916"/>
      <c r="AD10916"/>
      <c r="AR10916"/>
      <c r="AS10916"/>
      <c r="AT10916"/>
      <c r="AU10916"/>
    </row>
    <row r="10917" spans="1:47" x14ac:dyDescent="0.25">
      <c r="A10917"/>
      <c r="C10917"/>
      <c r="D10917"/>
      <c r="J10917"/>
      <c r="L10917"/>
      <c r="M10917"/>
      <c r="N10917"/>
      <c r="O10917"/>
      <c r="P10917"/>
      <c r="Q10917"/>
      <c r="R10917"/>
      <c r="S10917"/>
      <c r="T10917"/>
      <c r="U10917"/>
      <c r="AA10917"/>
      <c r="AD10917"/>
      <c r="AR10917"/>
      <c r="AS10917"/>
      <c r="AT10917"/>
      <c r="AU10917"/>
    </row>
    <row r="10918" spans="1:47" x14ac:dyDescent="0.25">
      <c r="A10918"/>
      <c r="C10918"/>
      <c r="D10918"/>
      <c r="J10918"/>
      <c r="L10918"/>
      <c r="M10918"/>
      <c r="N10918"/>
      <c r="O10918"/>
      <c r="P10918"/>
      <c r="Q10918"/>
      <c r="R10918"/>
      <c r="S10918"/>
      <c r="T10918"/>
      <c r="U10918"/>
      <c r="AA10918"/>
      <c r="AD10918"/>
      <c r="AR10918"/>
      <c r="AS10918"/>
      <c r="AT10918"/>
      <c r="AU10918"/>
    </row>
    <row r="10919" spans="1:47" x14ac:dyDescent="0.25">
      <c r="A10919"/>
      <c r="C10919"/>
      <c r="D10919"/>
      <c r="J10919"/>
      <c r="L10919"/>
      <c r="M10919"/>
      <c r="N10919"/>
      <c r="O10919"/>
      <c r="P10919"/>
      <c r="Q10919"/>
      <c r="R10919"/>
      <c r="S10919"/>
      <c r="T10919"/>
      <c r="U10919"/>
      <c r="AA10919"/>
      <c r="AD10919"/>
      <c r="AR10919"/>
      <c r="AS10919"/>
      <c r="AT10919"/>
      <c r="AU10919"/>
    </row>
    <row r="10920" spans="1:47" x14ac:dyDescent="0.25">
      <c r="A10920"/>
      <c r="C10920"/>
      <c r="D10920"/>
      <c r="J10920"/>
      <c r="L10920"/>
      <c r="M10920"/>
      <c r="N10920"/>
      <c r="O10920"/>
      <c r="P10920"/>
      <c r="Q10920"/>
      <c r="R10920"/>
      <c r="S10920"/>
      <c r="T10920"/>
      <c r="U10920"/>
      <c r="AA10920"/>
      <c r="AD10920"/>
      <c r="AR10920"/>
      <c r="AS10920"/>
      <c r="AT10920"/>
      <c r="AU10920"/>
    </row>
    <row r="10921" spans="1:47" x14ac:dyDescent="0.25">
      <c r="A10921"/>
      <c r="C10921"/>
      <c r="D10921"/>
      <c r="J10921"/>
      <c r="L10921"/>
      <c r="M10921"/>
      <c r="N10921"/>
      <c r="O10921"/>
      <c r="P10921"/>
      <c r="Q10921"/>
      <c r="R10921"/>
      <c r="S10921"/>
      <c r="T10921"/>
      <c r="U10921"/>
      <c r="AA10921"/>
      <c r="AD10921"/>
      <c r="AR10921"/>
      <c r="AS10921"/>
      <c r="AT10921"/>
      <c r="AU10921"/>
    </row>
    <row r="10922" spans="1:47" x14ac:dyDescent="0.25">
      <c r="A10922"/>
      <c r="C10922"/>
      <c r="D10922"/>
      <c r="J10922"/>
      <c r="L10922"/>
      <c r="M10922"/>
      <c r="N10922"/>
      <c r="O10922"/>
      <c r="P10922"/>
      <c r="Q10922"/>
      <c r="R10922"/>
      <c r="S10922"/>
      <c r="T10922"/>
      <c r="U10922"/>
      <c r="AA10922"/>
      <c r="AD10922"/>
      <c r="AR10922"/>
      <c r="AS10922"/>
      <c r="AT10922"/>
      <c r="AU10922"/>
    </row>
    <row r="10923" spans="1:47" x14ac:dyDescent="0.25">
      <c r="A10923"/>
      <c r="C10923"/>
      <c r="D10923"/>
      <c r="J10923"/>
      <c r="L10923"/>
      <c r="M10923"/>
      <c r="N10923"/>
      <c r="O10923"/>
      <c r="P10923"/>
      <c r="Q10923"/>
      <c r="R10923"/>
      <c r="S10923"/>
      <c r="T10923"/>
      <c r="U10923"/>
      <c r="AA10923"/>
      <c r="AD10923"/>
      <c r="AR10923"/>
      <c r="AS10923"/>
      <c r="AT10923"/>
      <c r="AU10923"/>
    </row>
    <row r="10924" spans="1:47" x14ac:dyDescent="0.25">
      <c r="A10924"/>
      <c r="C10924"/>
      <c r="D10924"/>
      <c r="J10924"/>
      <c r="L10924"/>
      <c r="M10924"/>
      <c r="N10924"/>
      <c r="O10924"/>
      <c r="P10924"/>
      <c r="Q10924"/>
      <c r="R10924"/>
      <c r="S10924"/>
      <c r="T10924"/>
      <c r="U10924"/>
      <c r="AA10924"/>
      <c r="AD10924"/>
      <c r="AR10924"/>
      <c r="AS10924"/>
      <c r="AT10924"/>
      <c r="AU10924"/>
    </row>
    <row r="10925" spans="1:47" x14ac:dyDescent="0.25">
      <c r="A10925"/>
      <c r="C10925"/>
      <c r="D10925"/>
      <c r="J10925"/>
      <c r="L10925"/>
      <c r="M10925"/>
      <c r="N10925"/>
      <c r="O10925"/>
      <c r="P10925"/>
      <c r="Q10925"/>
      <c r="R10925"/>
      <c r="S10925"/>
      <c r="T10925"/>
      <c r="U10925"/>
      <c r="AA10925"/>
      <c r="AD10925"/>
      <c r="AR10925"/>
      <c r="AS10925"/>
      <c r="AT10925"/>
      <c r="AU10925"/>
    </row>
    <row r="10926" spans="1:47" x14ac:dyDescent="0.25">
      <c r="A10926"/>
      <c r="C10926"/>
      <c r="D10926"/>
      <c r="J10926"/>
      <c r="L10926"/>
      <c r="M10926"/>
      <c r="N10926"/>
      <c r="O10926"/>
      <c r="P10926"/>
      <c r="Q10926"/>
      <c r="R10926"/>
      <c r="S10926"/>
      <c r="T10926"/>
      <c r="U10926"/>
      <c r="AA10926"/>
      <c r="AD10926"/>
      <c r="AR10926"/>
      <c r="AS10926"/>
      <c r="AT10926"/>
      <c r="AU10926"/>
    </row>
    <row r="10927" spans="1:47" x14ac:dyDescent="0.25">
      <c r="A10927"/>
      <c r="C10927"/>
      <c r="D10927"/>
      <c r="J10927"/>
      <c r="L10927"/>
      <c r="M10927"/>
      <c r="N10927"/>
      <c r="O10927"/>
      <c r="P10927"/>
      <c r="Q10927"/>
      <c r="R10927"/>
      <c r="S10927"/>
      <c r="T10927"/>
      <c r="U10927"/>
      <c r="AA10927"/>
      <c r="AD10927"/>
      <c r="AR10927"/>
      <c r="AS10927"/>
      <c r="AT10927"/>
      <c r="AU10927"/>
    </row>
    <row r="10928" spans="1:47" x14ac:dyDescent="0.25">
      <c r="A10928"/>
      <c r="C10928"/>
      <c r="D10928"/>
      <c r="J10928"/>
      <c r="L10928"/>
      <c r="M10928"/>
      <c r="N10928"/>
      <c r="O10928"/>
      <c r="P10928"/>
      <c r="Q10928"/>
      <c r="R10928"/>
      <c r="S10928"/>
      <c r="T10928"/>
      <c r="U10928"/>
      <c r="AA10928"/>
      <c r="AD10928"/>
      <c r="AR10928"/>
      <c r="AS10928"/>
      <c r="AT10928"/>
      <c r="AU10928"/>
    </row>
    <row r="10929" spans="1:47" x14ac:dyDescent="0.25">
      <c r="A10929"/>
      <c r="C10929"/>
      <c r="D10929"/>
      <c r="J10929"/>
      <c r="L10929"/>
      <c r="M10929"/>
      <c r="N10929"/>
      <c r="O10929"/>
      <c r="P10929"/>
      <c r="Q10929"/>
      <c r="R10929"/>
      <c r="S10929"/>
      <c r="T10929"/>
      <c r="U10929"/>
      <c r="AA10929"/>
      <c r="AD10929"/>
      <c r="AR10929"/>
      <c r="AS10929"/>
      <c r="AT10929"/>
      <c r="AU10929"/>
    </row>
    <row r="10930" spans="1:47" x14ac:dyDescent="0.25">
      <c r="A10930"/>
      <c r="C10930"/>
      <c r="D10930"/>
      <c r="J10930"/>
      <c r="L10930"/>
      <c r="M10930"/>
      <c r="N10930"/>
      <c r="O10930"/>
      <c r="P10930"/>
      <c r="Q10930"/>
      <c r="R10930"/>
      <c r="S10930"/>
      <c r="T10930"/>
      <c r="U10930"/>
      <c r="AA10930"/>
      <c r="AD10930"/>
      <c r="AR10930"/>
      <c r="AS10930"/>
      <c r="AT10930"/>
      <c r="AU10930"/>
    </row>
    <row r="10931" spans="1:47" x14ac:dyDescent="0.25">
      <c r="A10931"/>
      <c r="C10931"/>
      <c r="D10931"/>
      <c r="J10931"/>
      <c r="L10931"/>
      <c r="M10931"/>
      <c r="N10931"/>
      <c r="O10931"/>
      <c r="P10931"/>
      <c r="Q10931"/>
      <c r="R10931"/>
      <c r="S10931"/>
      <c r="T10931"/>
      <c r="U10931"/>
      <c r="AA10931"/>
      <c r="AD10931"/>
      <c r="AR10931"/>
      <c r="AS10931"/>
      <c r="AT10931"/>
      <c r="AU10931"/>
    </row>
    <row r="10932" spans="1:47" x14ac:dyDescent="0.25">
      <c r="A10932"/>
      <c r="C10932"/>
      <c r="D10932"/>
      <c r="J10932"/>
      <c r="L10932"/>
      <c r="M10932"/>
      <c r="N10932"/>
      <c r="O10932"/>
      <c r="P10932"/>
      <c r="Q10932"/>
      <c r="R10932"/>
      <c r="S10932"/>
      <c r="T10932"/>
      <c r="U10932"/>
      <c r="AA10932"/>
      <c r="AD10932"/>
      <c r="AR10932"/>
      <c r="AS10932"/>
      <c r="AT10932"/>
      <c r="AU10932"/>
    </row>
    <row r="10933" spans="1:47" x14ac:dyDescent="0.25">
      <c r="A10933"/>
      <c r="C10933"/>
      <c r="D10933"/>
      <c r="J10933"/>
      <c r="L10933"/>
      <c r="M10933"/>
      <c r="N10933"/>
      <c r="O10933"/>
      <c r="P10933"/>
      <c r="Q10933"/>
      <c r="R10933"/>
      <c r="S10933"/>
      <c r="T10933"/>
      <c r="U10933"/>
      <c r="AA10933"/>
      <c r="AD10933"/>
      <c r="AR10933"/>
      <c r="AS10933"/>
      <c r="AT10933"/>
      <c r="AU10933"/>
    </row>
    <row r="10934" spans="1:47" x14ac:dyDescent="0.25">
      <c r="A10934"/>
      <c r="C10934"/>
      <c r="D10934"/>
      <c r="J10934"/>
      <c r="L10934"/>
      <c r="M10934"/>
      <c r="N10934"/>
      <c r="O10934"/>
      <c r="P10934"/>
      <c r="Q10934"/>
      <c r="R10934"/>
      <c r="S10934"/>
      <c r="T10934"/>
      <c r="U10934"/>
      <c r="AA10934"/>
      <c r="AD10934"/>
      <c r="AR10934"/>
      <c r="AS10934"/>
      <c r="AT10934"/>
      <c r="AU10934"/>
    </row>
    <row r="10935" spans="1:47" x14ac:dyDescent="0.25">
      <c r="A10935"/>
      <c r="C10935"/>
      <c r="D10935"/>
      <c r="J10935"/>
      <c r="L10935"/>
      <c r="M10935"/>
      <c r="N10935"/>
      <c r="O10935"/>
      <c r="P10935"/>
      <c r="Q10935"/>
      <c r="R10935"/>
      <c r="S10935"/>
      <c r="T10935"/>
      <c r="U10935"/>
      <c r="AA10935"/>
      <c r="AD10935"/>
      <c r="AR10935"/>
      <c r="AS10935"/>
      <c r="AT10935"/>
      <c r="AU10935"/>
    </row>
    <row r="10936" spans="1:47" x14ac:dyDescent="0.25">
      <c r="A10936"/>
      <c r="C10936"/>
      <c r="D10936"/>
      <c r="J10936"/>
      <c r="L10936"/>
      <c r="M10936"/>
      <c r="N10936"/>
      <c r="O10936"/>
      <c r="P10936"/>
      <c r="Q10936"/>
      <c r="R10936"/>
      <c r="S10936"/>
      <c r="T10936"/>
      <c r="U10936"/>
      <c r="AA10936"/>
      <c r="AD10936"/>
      <c r="AR10936"/>
      <c r="AS10936"/>
      <c r="AT10936"/>
      <c r="AU10936"/>
    </row>
    <row r="10937" spans="1:47" x14ac:dyDescent="0.25">
      <c r="A10937"/>
      <c r="C10937"/>
      <c r="D10937"/>
      <c r="J10937"/>
      <c r="L10937"/>
      <c r="M10937"/>
      <c r="N10937"/>
      <c r="O10937"/>
      <c r="P10937"/>
      <c r="Q10937"/>
      <c r="R10937"/>
      <c r="S10937"/>
      <c r="T10937"/>
      <c r="U10937"/>
      <c r="AA10937"/>
      <c r="AD10937"/>
      <c r="AR10937"/>
      <c r="AS10937"/>
      <c r="AT10937"/>
      <c r="AU10937"/>
    </row>
    <row r="10938" spans="1:47" x14ac:dyDescent="0.25">
      <c r="A10938"/>
      <c r="C10938"/>
      <c r="D10938"/>
      <c r="J10938"/>
      <c r="L10938"/>
      <c r="M10938"/>
      <c r="N10938"/>
      <c r="O10938"/>
      <c r="P10938"/>
      <c r="Q10938"/>
      <c r="R10938"/>
      <c r="S10938"/>
      <c r="T10938"/>
      <c r="U10938"/>
      <c r="AA10938"/>
      <c r="AD10938"/>
      <c r="AR10938"/>
      <c r="AS10938"/>
      <c r="AT10938"/>
      <c r="AU10938"/>
    </row>
    <row r="10939" spans="1:47" x14ac:dyDescent="0.25">
      <c r="A10939"/>
      <c r="C10939"/>
      <c r="D10939"/>
      <c r="J10939"/>
      <c r="L10939"/>
      <c r="M10939"/>
      <c r="N10939"/>
      <c r="O10939"/>
      <c r="P10939"/>
      <c r="Q10939"/>
      <c r="R10939"/>
      <c r="S10939"/>
      <c r="T10939"/>
      <c r="U10939"/>
      <c r="AA10939"/>
      <c r="AD10939"/>
      <c r="AR10939"/>
      <c r="AS10939"/>
      <c r="AT10939"/>
      <c r="AU10939"/>
    </row>
    <row r="10940" spans="1:47" x14ac:dyDescent="0.25">
      <c r="A10940"/>
      <c r="C10940"/>
      <c r="D10940"/>
      <c r="J10940"/>
      <c r="L10940"/>
      <c r="M10940"/>
      <c r="N10940"/>
      <c r="O10940"/>
      <c r="P10940"/>
      <c r="Q10940"/>
      <c r="R10940"/>
      <c r="S10940"/>
      <c r="T10940"/>
      <c r="U10940"/>
      <c r="AA10940"/>
      <c r="AD10940"/>
      <c r="AR10940"/>
      <c r="AS10940"/>
      <c r="AT10940"/>
      <c r="AU10940"/>
    </row>
    <row r="10941" spans="1:47" x14ac:dyDescent="0.25">
      <c r="A10941"/>
      <c r="C10941"/>
      <c r="D10941"/>
      <c r="J10941"/>
      <c r="L10941"/>
      <c r="M10941"/>
      <c r="N10941"/>
      <c r="O10941"/>
      <c r="P10941"/>
      <c r="Q10941"/>
      <c r="R10941"/>
      <c r="S10941"/>
      <c r="T10941"/>
      <c r="U10941"/>
      <c r="AA10941"/>
      <c r="AD10941"/>
      <c r="AR10941"/>
      <c r="AS10941"/>
      <c r="AT10941"/>
      <c r="AU10941"/>
    </row>
    <row r="10942" spans="1:47" x14ac:dyDescent="0.25">
      <c r="A10942"/>
      <c r="C10942"/>
      <c r="D10942"/>
      <c r="J10942"/>
      <c r="L10942"/>
      <c r="M10942"/>
      <c r="N10942"/>
      <c r="O10942"/>
      <c r="P10942"/>
      <c r="Q10942"/>
      <c r="R10942"/>
      <c r="S10942"/>
      <c r="T10942"/>
      <c r="U10942"/>
      <c r="AA10942"/>
      <c r="AD10942"/>
      <c r="AR10942"/>
      <c r="AS10942"/>
      <c r="AT10942"/>
      <c r="AU10942"/>
    </row>
    <row r="10943" spans="1:47" x14ac:dyDescent="0.25">
      <c r="A10943"/>
      <c r="C10943"/>
      <c r="D10943"/>
      <c r="J10943"/>
      <c r="L10943"/>
      <c r="M10943"/>
      <c r="N10943"/>
      <c r="O10943"/>
      <c r="P10943"/>
      <c r="Q10943"/>
      <c r="R10943"/>
      <c r="S10943"/>
      <c r="T10943"/>
      <c r="U10943"/>
      <c r="AA10943"/>
      <c r="AD10943"/>
      <c r="AR10943"/>
      <c r="AS10943"/>
      <c r="AT10943"/>
      <c r="AU10943"/>
    </row>
    <row r="10944" spans="1:47" x14ac:dyDescent="0.25">
      <c r="A10944"/>
      <c r="C10944"/>
      <c r="D10944"/>
      <c r="J10944"/>
      <c r="L10944"/>
      <c r="M10944"/>
      <c r="N10944"/>
      <c r="O10944"/>
      <c r="P10944"/>
      <c r="Q10944"/>
      <c r="R10944"/>
      <c r="S10944"/>
      <c r="T10944"/>
      <c r="U10944"/>
      <c r="AA10944"/>
      <c r="AD10944"/>
      <c r="AR10944"/>
      <c r="AS10944"/>
      <c r="AT10944"/>
      <c r="AU10944"/>
    </row>
    <row r="10945" spans="1:47" x14ac:dyDescent="0.25">
      <c r="A10945"/>
      <c r="C10945"/>
      <c r="D10945"/>
      <c r="J10945"/>
      <c r="L10945"/>
      <c r="M10945"/>
      <c r="N10945"/>
      <c r="O10945"/>
      <c r="P10945"/>
      <c r="Q10945"/>
      <c r="R10945"/>
      <c r="S10945"/>
      <c r="T10945"/>
      <c r="U10945"/>
      <c r="AA10945"/>
      <c r="AD10945"/>
      <c r="AR10945"/>
      <c r="AS10945"/>
      <c r="AT10945"/>
      <c r="AU10945"/>
    </row>
    <row r="10946" spans="1:47" x14ac:dyDescent="0.25">
      <c r="A10946"/>
      <c r="C10946"/>
      <c r="D10946"/>
      <c r="J10946"/>
      <c r="L10946"/>
      <c r="M10946"/>
      <c r="N10946"/>
      <c r="O10946"/>
      <c r="P10946"/>
      <c r="Q10946"/>
      <c r="R10946"/>
      <c r="S10946"/>
      <c r="T10946"/>
      <c r="U10946"/>
      <c r="AA10946"/>
      <c r="AD10946"/>
      <c r="AR10946"/>
      <c r="AS10946"/>
      <c r="AT10946"/>
      <c r="AU10946"/>
    </row>
    <row r="10947" spans="1:47" x14ac:dyDescent="0.25">
      <c r="A10947"/>
      <c r="C10947"/>
      <c r="D10947"/>
      <c r="J10947"/>
      <c r="L10947"/>
      <c r="M10947"/>
      <c r="N10947"/>
      <c r="O10947"/>
      <c r="P10947"/>
      <c r="Q10947"/>
      <c r="R10947"/>
      <c r="S10947"/>
      <c r="T10947"/>
      <c r="U10947"/>
      <c r="AA10947"/>
      <c r="AD10947"/>
      <c r="AR10947"/>
      <c r="AS10947"/>
      <c r="AT10947"/>
      <c r="AU10947"/>
    </row>
    <row r="10948" spans="1:47" x14ac:dyDescent="0.25">
      <c r="A10948"/>
      <c r="C10948"/>
      <c r="D10948"/>
      <c r="J10948"/>
      <c r="L10948"/>
      <c r="M10948"/>
      <c r="N10948"/>
      <c r="O10948"/>
      <c r="P10948"/>
      <c r="Q10948"/>
      <c r="R10948"/>
      <c r="S10948"/>
      <c r="T10948"/>
      <c r="U10948"/>
      <c r="AA10948"/>
      <c r="AD10948"/>
      <c r="AR10948"/>
      <c r="AS10948"/>
      <c r="AT10948"/>
      <c r="AU10948"/>
    </row>
    <row r="10949" spans="1:47" x14ac:dyDescent="0.25">
      <c r="A10949"/>
      <c r="C10949"/>
      <c r="D10949"/>
      <c r="J10949"/>
      <c r="L10949"/>
      <c r="M10949"/>
      <c r="N10949"/>
      <c r="O10949"/>
      <c r="P10949"/>
      <c r="Q10949"/>
      <c r="R10949"/>
      <c r="S10949"/>
      <c r="T10949"/>
      <c r="U10949"/>
      <c r="AA10949"/>
      <c r="AD10949"/>
      <c r="AR10949"/>
      <c r="AS10949"/>
      <c r="AT10949"/>
      <c r="AU10949"/>
    </row>
    <row r="10950" spans="1:47" x14ac:dyDescent="0.25">
      <c r="A10950"/>
      <c r="C10950"/>
      <c r="D10950"/>
      <c r="J10950"/>
      <c r="L10950"/>
      <c r="M10950"/>
      <c r="N10950"/>
      <c r="O10950"/>
      <c r="P10950"/>
      <c r="Q10950"/>
      <c r="R10950"/>
      <c r="S10950"/>
      <c r="T10950"/>
      <c r="U10950"/>
      <c r="AA10950"/>
      <c r="AD10950"/>
      <c r="AR10950"/>
      <c r="AS10950"/>
      <c r="AT10950"/>
      <c r="AU10950"/>
    </row>
    <row r="10951" spans="1:47" x14ac:dyDescent="0.25">
      <c r="A10951"/>
      <c r="C10951"/>
      <c r="D10951"/>
      <c r="J10951"/>
      <c r="L10951"/>
      <c r="M10951"/>
      <c r="N10951"/>
      <c r="O10951"/>
      <c r="P10951"/>
      <c r="Q10951"/>
      <c r="R10951"/>
      <c r="S10951"/>
      <c r="T10951"/>
      <c r="U10951"/>
      <c r="AA10951"/>
      <c r="AD10951"/>
      <c r="AR10951"/>
      <c r="AS10951"/>
      <c r="AT10951"/>
      <c r="AU10951"/>
    </row>
    <row r="10952" spans="1:47" x14ac:dyDescent="0.25">
      <c r="A10952"/>
      <c r="C10952"/>
      <c r="D10952"/>
      <c r="J10952"/>
      <c r="L10952"/>
      <c r="M10952"/>
      <c r="N10952"/>
      <c r="O10952"/>
      <c r="P10952"/>
      <c r="Q10952"/>
      <c r="R10952"/>
      <c r="S10952"/>
      <c r="T10952"/>
      <c r="U10952"/>
      <c r="AA10952"/>
      <c r="AD10952"/>
      <c r="AR10952"/>
      <c r="AS10952"/>
      <c r="AT10952"/>
      <c r="AU10952"/>
    </row>
    <row r="10953" spans="1:47" x14ac:dyDescent="0.25">
      <c r="A10953"/>
      <c r="C10953"/>
      <c r="D10953"/>
      <c r="J10953"/>
      <c r="L10953"/>
      <c r="M10953"/>
      <c r="N10953"/>
      <c r="O10953"/>
      <c r="P10953"/>
      <c r="Q10953"/>
      <c r="R10953"/>
      <c r="S10953"/>
      <c r="T10953"/>
      <c r="U10953"/>
      <c r="AA10953"/>
      <c r="AD10953"/>
      <c r="AR10953"/>
      <c r="AS10953"/>
      <c r="AT10953"/>
      <c r="AU10953"/>
    </row>
    <row r="10954" spans="1:47" x14ac:dyDescent="0.25">
      <c r="A10954"/>
      <c r="C10954"/>
      <c r="D10954"/>
      <c r="J10954"/>
      <c r="L10954"/>
      <c r="M10954"/>
      <c r="N10954"/>
      <c r="O10954"/>
      <c r="P10954"/>
      <c r="Q10954"/>
      <c r="R10954"/>
      <c r="S10954"/>
      <c r="T10954"/>
      <c r="U10954"/>
      <c r="AA10954"/>
      <c r="AD10954"/>
      <c r="AR10954"/>
      <c r="AS10954"/>
      <c r="AT10954"/>
      <c r="AU10954"/>
    </row>
    <row r="10955" spans="1:47" x14ac:dyDescent="0.25">
      <c r="A10955"/>
      <c r="C10955"/>
      <c r="D10955"/>
      <c r="J10955"/>
      <c r="L10955"/>
      <c r="M10955"/>
      <c r="N10955"/>
      <c r="O10955"/>
      <c r="P10955"/>
      <c r="Q10955"/>
      <c r="R10955"/>
      <c r="S10955"/>
      <c r="T10955"/>
      <c r="U10955"/>
      <c r="AA10955"/>
      <c r="AD10955"/>
      <c r="AR10955"/>
      <c r="AS10955"/>
      <c r="AT10955"/>
      <c r="AU10955"/>
    </row>
    <row r="10956" spans="1:47" x14ac:dyDescent="0.25">
      <c r="A10956"/>
      <c r="C10956"/>
      <c r="D10956"/>
      <c r="J10956"/>
      <c r="L10956"/>
      <c r="M10956"/>
      <c r="N10956"/>
      <c r="O10956"/>
      <c r="P10956"/>
      <c r="Q10956"/>
      <c r="R10956"/>
      <c r="S10956"/>
      <c r="T10956"/>
      <c r="U10956"/>
      <c r="AA10956"/>
      <c r="AD10956"/>
      <c r="AR10956"/>
      <c r="AS10956"/>
      <c r="AT10956"/>
      <c r="AU10956"/>
    </row>
    <row r="10957" spans="1:47" x14ac:dyDescent="0.25">
      <c r="A10957"/>
      <c r="C10957"/>
      <c r="D10957"/>
      <c r="J10957"/>
      <c r="L10957"/>
      <c r="M10957"/>
      <c r="N10957"/>
      <c r="O10957"/>
      <c r="P10957"/>
      <c r="Q10957"/>
      <c r="R10957"/>
      <c r="S10957"/>
      <c r="T10957"/>
      <c r="U10957"/>
      <c r="AA10957"/>
      <c r="AD10957"/>
      <c r="AR10957"/>
      <c r="AS10957"/>
      <c r="AT10957"/>
      <c r="AU10957"/>
    </row>
    <row r="10958" spans="1:47" x14ac:dyDescent="0.25">
      <c r="A10958"/>
      <c r="C10958"/>
      <c r="D10958"/>
      <c r="J10958"/>
      <c r="L10958"/>
      <c r="M10958"/>
      <c r="N10958"/>
      <c r="O10958"/>
      <c r="P10958"/>
      <c r="Q10958"/>
      <c r="R10958"/>
      <c r="S10958"/>
      <c r="T10958"/>
      <c r="U10958"/>
      <c r="AA10958"/>
      <c r="AD10958"/>
      <c r="AR10958"/>
      <c r="AS10958"/>
      <c r="AT10958"/>
      <c r="AU10958"/>
    </row>
    <row r="10959" spans="1:47" x14ac:dyDescent="0.25">
      <c r="A10959"/>
      <c r="C10959"/>
      <c r="D10959"/>
      <c r="J10959"/>
      <c r="L10959"/>
      <c r="M10959"/>
      <c r="N10959"/>
      <c r="O10959"/>
      <c r="P10959"/>
      <c r="Q10959"/>
      <c r="R10959"/>
      <c r="S10959"/>
      <c r="T10959"/>
      <c r="U10959"/>
      <c r="AA10959"/>
      <c r="AD10959"/>
      <c r="AR10959"/>
      <c r="AS10959"/>
      <c r="AT10959"/>
      <c r="AU10959"/>
    </row>
    <row r="10960" spans="1:47" x14ac:dyDescent="0.25">
      <c r="A10960"/>
      <c r="C10960"/>
      <c r="D10960"/>
      <c r="J10960"/>
      <c r="L10960"/>
      <c r="M10960"/>
      <c r="N10960"/>
      <c r="O10960"/>
      <c r="P10960"/>
      <c r="Q10960"/>
      <c r="R10960"/>
      <c r="S10960"/>
      <c r="T10960"/>
      <c r="U10960"/>
      <c r="AA10960"/>
      <c r="AD10960"/>
      <c r="AR10960"/>
      <c r="AS10960"/>
      <c r="AT10960"/>
      <c r="AU10960"/>
    </row>
    <row r="10961" spans="1:47" x14ac:dyDescent="0.25">
      <c r="A10961"/>
      <c r="C10961"/>
      <c r="D10961"/>
      <c r="J10961"/>
      <c r="L10961"/>
      <c r="M10961"/>
      <c r="N10961"/>
      <c r="O10961"/>
      <c r="P10961"/>
      <c r="Q10961"/>
      <c r="R10961"/>
      <c r="S10961"/>
      <c r="T10961"/>
      <c r="U10961"/>
      <c r="AA10961"/>
      <c r="AD10961"/>
      <c r="AR10961"/>
      <c r="AS10961"/>
      <c r="AT10961"/>
      <c r="AU10961"/>
    </row>
    <row r="10962" spans="1:47" x14ac:dyDescent="0.25">
      <c r="A10962"/>
      <c r="C10962"/>
      <c r="D10962"/>
      <c r="J10962"/>
      <c r="L10962"/>
      <c r="M10962"/>
      <c r="N10962"/>
      <c r="O10962"/>
      <c r="P10962"/>
      <c r="Q10962"/>
      <c r="R10962"/>
      <c r="S10962"/>
      <c r="T10962"/>
      <c r="U10962"/>
      <c r="AA10962"/>
      <c r="AD10962"/>
      <c r="AR10962"/>
      <c r="AS10962"/>
      <c r="AT10962"/>
      <c r="AU10962"/>
    </row>
    <row r="10963" spans="1:47" x14ac:dyDescent="0.25">
      <c r="A10963"/>
      <c r="C10963"/>
      <c r="D10963"/>
      <c r="J10963"/>
      <c r="L10963"/>
      <c r="M10963"/>
      <c r="N10963"/>
      <c r="O10963"/>
      <c r="P10963"/>
      <c r="Q10963"/>
      <c r="R10963"/>
      <c r="S10963"/>
      <c r="T10963"/>
      <c r="U10963"/>
      <c r="AA10963"/>
      <c r="AD10963"/>
      <c r="AR10963"/>
      <c r="AS10963"/>
      <c r="AT10963"/>
      <c r="AU10963"/>
    </row>
    <row r="10964" spans="1:47" x14ac:dyDescent="0.25">
      <c r="A10964"/>
      <c r="C10964"/>
      <c r="D10964"/>
      <c r="J10964"/>
      <c r="L10964"/>
      <c r="M10964"/>
      <c r="N10964"/>
      <c r="O10964"/>
      <c r="P10964"/>
      <c r="Q10964"/>
      <c r="R10964"/>
      <c r="S10964"/>
      <c r="T10964"/>
      <c r="U10964"/>
      <c r="AA10964"/>
      <c r="AD10964"/>
      <c r="AR10964"/>
      <c r="AS10964"/>
      <c r="AT10964"/>
      <c r="AU10964"/>
    </row>
    <row r="10965" spans="1:47" x14ac:dyDescent="0.25">
      <c r="A10965"/>
      <c r="C10965"/>
      <c r="D10965"/>
      <c r="J10965"/>
      <c r="L10965"/>
      <c r="M10965"/>
      <c r="N10965"/>
      <c r="O10965"/>
      <c r="P10965"/>
      <c r="Q10965"/>
      <c r="R10965"/>
      <c r="S10965"/>
      <c r="T10965"/>
      <c r="U10965"/>
      <c r="AA10965"/>
      <c r="AD10965"/>
      <c r="AR10965"/>
      <c r="AS10965"/>
      <c r="AT10965"/>
      <c r="AU10965"/>
    </row>
    <row r="10966" spans="1:47" x14ac:dyDescent="0.25">
      <c r="A10966"/>
      <c r="C10966"/>
      <c r="D10966"/>
      <c r="J10966"/>
      <c r="L10966"/>
      <c r="M10966"/>
      <c r="N10966"/>
      <c r="O10966"/>
      <c r="P10966"/>
      <c r="Q10966"/>
      <c r="R10966"/>
      <c r="S10966"/>
      <c r="T10966"/>
      <c r="U10966"/>
      <c r="AA10966"/>
      <c r="AD10966"/>
      <c r="AR10966"/>
      <c r="AS10966"/>
      <c r="AT10966"/>
      <c r="AU10966"/>
    </row>
    <row r="10967" spans="1:47" x14ac:dyDescent="0.25">
      <c r="A10967"/>
      <c r="C10967"/>
      <c r="D10967"/>
      <c r="J10967"/>
      <c r="L10967"/>
      <c r="M10967"/>
      <c r="N10967"/>
      <c r="O10967"/>
      <c r="P10967"/>
      <c r="Q10967"/>
      <c r="R10967"/>
      <c r="S10967"/>
      <c r="T10967"/>
      <c r="U10967"/>
      <c r="AA10967"/>
      <c r="AD10967"/>
      <c r="AR10967"/>
      <c r="AS10967"/>
      <c r="AT10967"/>
      <c r="AU10967"/>
    </row>
    <row r="10968" spans="1:47" x14ac:dyDescent="0.25">
      <c r="A10968"/>
      <c r="C10968"/>
      <c r="D10968"/>
      <c r="J10968"/>
      <c r="L10968"/>
      <c r="M10968"/>
      <c r="N10968"/>
      <c r="O10968"/>
      <c r="P10968"/>
      <c r="Q10968"/>
      <c r="R10968"/>
      <c r="S10968"/>
      <c r="T10968"/>
      <c r="U10968"/>
      <c r="AA10968"/>
      <c r="AD10968"/>
      <c r="AR10968"/>
      <c r="AS10968"/>
      <c r="AT10968"/>
      <c r="AU10968"/>
    </row>
    <row r="10969" spans="1:47" x14ac:dyDescent="0.25">
      <c r="A10969"/>
      <c r="C10969"/>
      <c r="D10969"/>
      <c r="J10969"/>
      <c r="L10969"/>
      <c r="M10969"/>
      <c r="N10969"/>
      <c r="O10969"/>
      <c r="P10969"/>
      <c r="Q10969"/>
      <c r="R10969"/>
      <c r="S10969"/>
      <c r="T10969"/>
      <c r="U10969"/>
      <c r="AA10969"/>
      <c r="AD10969"/>
      <c r="AR10969"/>
      <c r="AS10969"/>
      <c r="AT10969"/>
      <c r="AU10969"/>
    </row>
    <row r="10970" spans="1:47" x14ac:dyDescent="0.25">
      <c r="A10970"/>
      <c r="C10970"/>
      <c r="D10970"/>
      <c r="J10970"/>
      <c r="L10970"/>
      <c r="M10970"/>
      <c r="N10970"/>
      <c r="O10970"/>
      <c r="P10970"/>
      <c r="Q10970"/>
      <c r="R10970"/>
      <c r="S10970"/>
      <c r="T10970"/>
      <c r="U10970"/>
      <c r="AA10970"/>
      <c r="AD10970"/>
      <c r="AR10970"/>
      <c r="AS10970"/>
      <c r="AT10970"/>
      <c r="AU10970"/>
    </row>
    <row r="10971" spans="1:47" x14ac:dyDescent="0.25">
      <c r="A10971"/>
      <c r="C10971"/>
      <c r="D10971"/>
      <c r="J10971"/>
      <c r="L10971"/>
      <c r="M10971"/>
      <c r="N10971"/>
      <c r="O10971"/>
      <c r="P10971"/>
      <c r="Q10971"/>
      <c r="R10971"/>
      <c r="S10971"/>
      <c r="T10971"/>
      <c r="U10971"/>
      <c r="AA10971"/>
      <c r="AD10971"/>
      <c r="AR10971"/>
      <c r="AS10971"/>
      <c r="AT10971"/>
      <c r="AU10971"/>
    </row>
    <row r="10972" spans="1:47" x14ac:dyDescent="0.25">
      <c r="A10972"/>
      <c r="C10972"/>
      <c r="D10972"/>
      <c r="J10972"/>
      <c r="L10972"/>
      <c r="M10972"/>
      <c r="N10972"/>
      <c r="O10972"/>
      <c r="P10972"/>
      <c r="Q10972"/>
      <c r="R10972"/>
      <c r="S10972"/>
      <c r="T10972"/>
      <c r="U10972"/>
      <c r="AA10972"/>
      <c r="AD10972"/>
      <c r="AR10972"/>
      <c r="AS10972"/>
      <c r="AT10972"/>
      <c r="AU10972"/>
    </row>
    <row r="10973" spans="1:47" x14ac:dyDescent="0.25">
      <c r="A10973"/>
      <c r="C10973"/>
      <c r="D10973"/>
      <c r="J10973"/>
      <c r="L10973"/>
      <c r="M10973"/>
      <c r="N10973"/>
      <c r="O10973"/>
      <c r="P10973"/>
      <c r="Q10973"/>
      <c r="R10973"/>
      <c r="S10973"/>
      <c r="T10973"/>
      <c r="U10973"/>
      <c r="AA10973"/>
      <c r="AD10973"/>
      <c r="AR10973"/>
      <c r="AS10973"/>
      <c r="AT10973"/>
      <c r="AU10973"/>
    </row>
    <row r="10974" spans="1:47" x14ac:dyDescent="0.25">
      <c r="A10974"/>
      <c r="C10974"/>
      <c r="D10974"/>
      <c r="J10974"/>
      <c r="L10974"/>
      <c r="M10974"/>
      <c r="N10974"/>
      <c r="O10974"/>
      <c r="P10974"/>
      <c r="Q10974"/>
      <c r="R10974"/>
      <c r="S10974"/>
      <c r="T10974"/>
      <c r="U10974"/>
      <c r="AA10974"/>
      <c r="AD10974"/>
      <c r="AR10974"/>
      <c r="AS10974"/>
      <c r="AT10974"/>
      <c r="AU10974"/>
    </row>
    <row r="10975" spans="1:47" x14ac:dyDescent="0.25">
      <c r="A10975"/>
      <c r="C10975"/>
      <c r="D10975"/>
      <c r="J10975"/>
      <c r="L10975"/>
      <c r="M10975"/>
      <c r="N10975"/>
      <c r="O10975"/>
      <c r="P10975"/>
      <c r="Q10975"/>
      <c r="R10975"/>
      <c r="S10975"/>
      <c r="T10975"/>
      <c r="U10975"/>
      <c r="AA10975"/>
      <c r="AD10975"/>
      <c r="AR10975"/>
      <c r="AS10975"/>
      <c r="AT10975"/>
      <c r="AU10975"/>
    </row>
    <row r="10976" spans="1:47" x14ac:dyDescent="0.25">
      <c r="A10976"/>
      <c r="C10976"/>
      <c r="D10976"/>
      <c r="J10976"/>
      <c r="L10976"/>
      <c r="M10976"/>
      <c r="N10976"/>
      <c r="O10976"/>
      <c r="P10976"/>
      <c r="Q10976"/>
      <c r="R10976"/>
      <c r="S10976"/>
      <c r="T10976"/>
      <c r="U10976"/>
      <c r="AA10976"/>
      <c r="AD10976"/>
      <c r="AR10976"/>
      <c r="AS10976"/>
      <c r="AT10976"/>
      <c r="AU10976"/>
    </row>
    <row r="10977" spans="1:47" x14ac:dyDescent="0.25">
      <c r="A10977"/>
      <c r="C10977"/>
      <c r="D10977"/>
      <c r="J10977"/>
      <c r="L10977"/>
      <c r="M10977"/>
      <c r="N10977"/>
      <c r="O10977"/>
      <c r="P10977"/>
      <c r="Q10977"/>
      <c r="R10977"/>
      <c r="S10977"/>
      <c r="T10977"/>
      <c r="U10977"/>
      <c r="AA10977"/>
      <c r="AD10977"/>
      <c r="AR10977"/>
      <c r="AS10977"/>
      <c r="AT10977"/>
      <c r="AU10977"/>
    </row>
    <row r="10978" spans="1:47" x14ac:dyDescent="0.25">
      <c r="A10978"/>
      <c r="C10978"/>
      <c r="D10978"/>
      <c r="J10978"/>
      <c r="L10978"/>
      <c r="M10978"/>
      <c r="N10978"/>
      <c r="O10978"/>
      <c r="P10978"/>
      <c r="Q10978"/>
      <c r="R10978"/>
      <c r="S10978"/>
      <c r="T10978"/>
      <c r="U10978"/>
      <c r="AA10978"/>
      <c r="AD10978"/>
      <c r="AR10978"/>
      <c r="AS10978"/>
      <c r="AT10978"/>
      <c r="AU10978"/>
    </row>
    <row r="10979" spans="1:47" x14ac:dyDescent="0.25">
      <c r="A10979"/>
      <c r="C10979"/>
      <c r="D10979"/>
      <c r="J10979"/>
      <c r="L10979"/>
      <c r="M10979"/>
      <c r="N10979"/>
      <c r="O10979"/>
      <c r="P10979"/>
      <c r="Q10979"/>
      <c r="R10979"/>
      <c r="S10979"/>
      <c r="T10979"/>
      <c r="U10979"/>
      <c r="AA10979"/>
      <c r="AD10979"/>
      <c r="AR10979"/>
      <c r="AS10979"/>
      <c r="AT10979"/>
      <c r="AU10979"/>
    </row>
    <row r="10980" spans="1:47" x14ac:dyDescent="0.25">
      <c r="A10980"/>
      <c r="C10980"/>
      <c r="D10980"/>
      <c r="J10980"/>
      <c r="L10980"/>
      <c r="M10980"/>
      <c r="N10980"/>
      <c r="O10980"/>
      <c r="P10980"/>
      <c r="Q10980"/>
      <c r="R10980"/>
      <c r="S10980"/>
      <c r="T10980"/>
      <c r="U10980"/>
      <c r="AA10980"/>
      <c r="AD10980"/>
      <c r="AR10980"/>
      <c r="AS10980"/>
      <c r="AT10980"/>
      <c r="AU10980"/>
    </row>
    <row r="10981" spans="1:47" x14ac:dyDescent="0.25">
      <c r="A10981"/>
      <c r="C10981"/>
      <c r="D10981"/>
      <c r="J10981"/>
      <c r="L10981"/>
      <c r="M10981"/>
      <c r="N10981"/>
      <c r="O10981"/>
      <c r="P10981"/>
      <c r="Q10981"/>
      <c r="R10981"/>
      <c r="S10981"/>
      <c r="T10981"/>
      <c r="U10981"/>
      <c r="AA10981"/>
      <c r="AD10981"/>
      <c r="AR10981"/>
      <c r="AS10981"/>
      <c r="AT10981"/>
      <c r="AU10981"/>
    </row>
    <row r="10982" spans="1:47" x14ac:dyDescent="0.25">
      <c r="A10982"/>
      <c r="C10982"/>
      <c r="D10982"/>
      <c r="J10982"/>
      <c r="L10982"/>
      <c r="M10982"/>
      <c r="N10982"/>
      <c r="O10982"/>
      <c r="P10982"/>
      <c r="Q10982"/>
      <c r="R10982"/>
      <c r="S10982"/>
      <c r="T10982"/>
      <c r="U10982"/>
      <c r="AA10982"/>
      <c r="AD10982"/>
      <c r="AR10982"/>
      <c r="AS10982"/>
      <c r="AT10982"/>
      <c r="AU10982"/>
    </row>
    <row r="10983" spans="1:47" x14ac:dyDescent="0.25">
      <c r="A10983"/>
      <c r="C10983"/>
      <c r="D10983"/>
      <c r="J10983"/>
      <c r="L10983"/>
      <c r="M10983"/>
      <c r="N10983"/>
      <c r="O10983"/>
      <c r="P10983"/>
      <c r="Q10983"/>
      <c r="R10983"/>
      <c r="S10983"/>
      <c r="T10983"/>
      <c r="U10983"/>
      <c r="AA10983"/>
      <c r="AD10983"/>
      <c r="AR10983"/>
      <c r="AS10983"/>
      <c r="AT10983"/>
      <c r="AU10983"/>
    </row>
    <row r="10984" spans="1:47" x14ac:dyDescent="0.25">
      <c r="A10984"/>
      <c r="C10984"/>
      <c r="D10984"/>
      <c r="J10984"/>
      <c r="L10984"/>
      <c r="M10984"/>
      <c r="N10984"/>
      <c r="O10984"/>
      <c r="P10984"/>
      <c r="Q10984"/>
      <c r="R10984"/>
      <c r="S10984"/>
      <c r="T10984"/>
      <c r="U10984"/>
      <c r="AA10984"/>
      <c r="AD10984"/>
      <c r="AR10984"/>
      <c r="AS10984"/>
      <c r="AT10984"/>
      <c r="AU10984"/>
    </row>
    <row r="10985" spans="1:47" x14ac:dyDescent="0.25">
      <c r="A10985"/>
      <c r="C10985"/>
      <c r="D10985"/>
      <c r="J10985"/>
      <c r="L10985"/>
      <c r="M10985"/>
      <c r="N10985"/>
      <c r="O10985"/>
      <c r="P10985"/>
      <c r="Q10985"/>
      <c r="R10985"/>
      <c r="S10985"/>
      <c r="T10985"/>
      <c r="U10985"/>
      <c r="AA10985"/>
      <c r="AD10985"/>
      <c r="AR10985"/>
      <c r="AS10985"/>
      <c r="AT10985"/>
      <c r="AU10985"/>
    </row>
    <row r="10986" spans="1:47" x14ac:dyDescent="0.25">
      <c r="A10986"/>
      <c r="C10986"/>
      <c r="D10986"/>
      <c r="J10986"/>
      <c r="L10986"/>
      <c r="M10986"/>
      <c r="N10986"/>
      <c r="O10986"/>
      <c r="P10986"/>
      <c r="Q10986"/>
      <c r="R10986"/>
      <c r="S10986"/>
      <c r="T10986"/>
      <c r="U10986"/>
      <c r="AA10986"/>
      <c r="AD10986"/>
      <c r="AR10986"/>
      <c r="AS10986"/>
      <c r="AT10986"/>
      <c r="AU10986"/>
    </row>
    <row r="10987" spans="1:47" x14ac:dyDescent="0.25">
      <c r="A10987"/>
      <c r="C10987"/>
      <c r="D10987"/>
      <c r="J10987"/>
      <c r="L10987"/>
      <c r="M10987"/>
      <c r="N10987"/>
      <c r="O10987"/>
      <c r="P10987"/>
      <c r="Q10987"/>
      <c r="R10987"/>
      <c r="S10987"/>
      <c r="T10987"/>
      <c r="U10987"/>
      <c r="AA10987"/>
      <c r="AD10987"/>
      <c r="AR10987"/>
      <c r="AS10987"/>
      <c r="AT10987"/>
      <c r="AU10987"/>
    </row>
    <row r="10988" spans="1:47" x14ac:dyDescent="0.25">
      <c r="A10988"/>
      <c r="C10988"/>
      <c r="D10988"/>
      <c r="J10988"/>
      <c r="L10988"/>
      <c r="M10988"/>
      <c r="N10988"/>
      <c r="O10988"/>
      <c r="P10988"/>
      <c r="Q10988"/>
      <c r="R10988"/>
      <c r="S10988"/>
      <c r="T10988"/>
      <c r="U10988"/>
      <c r="AA10988"/>
      <c r="AD10988"/>
      <c r="AR10988"/>
      <c r="AS10988"/>
      <c r="AT10988"/>
      <c r="AU10988"/>
    </row>
    <row r="10989" spans="1:47" x14ac:dyDescent="0.25">
      <c r="A10989"/>
      <c r="C10989"/>
      <c r="D10989"/>
      <c r="J10989"/>
      <c r="L10989"/>
      <c r="M10989"/>
      <c r="N10989"/>
      <c r="O10989"/>
      <c r="P10989"/>
      <c r="Q10989"/>
      <c r="R10989"/>
      <c r="S10989"/>
      <c r="T10989"/>
      <c r="U10989"/>
      <c r="AA10989"/>
      <c r="AD10989"/>
      <c r="AR10989"/>
      <c r="AS10989"/>
      <c r="AT10989"/>
      <c r="AU10989"/>
    </row>
    <row r="10990" spans="1:47" x14ac:dyDescent="0.25">
      <c r="A10990"/>
      <c r="C10990"/>
      <c r="D10990"/>
      <c r="J10990"/>
      <c r="L10990"/>
      <c r="M10990"/>
      <c r="N10990"/>
      <c r="O10990"/>
      <c r="P10990"/>
      <c r="Q10990"/>
      <c r="R10990"/>
      <c r="S10990"/>
      <c r="T10990"/>
      <c r="U10990"/>
      <c r="AA10990"/>
      <c r="AD10990"/>
      <c r="AR10990"/>
      <c r="AS10990"/>
      <c r="AT10990"/>
      <c r="AU10990"/>
    </row>
    <row r="10991" spans="1:47" x14ac:dyDescent="0.25">
      <c r="A10991"/>
      <c r="C10991"/>
      <c r="D10991"/>
      <c r="J10991"/>
      <c r="L10991"/>
      <c r="M10991"/>
      <c r="N10991"/>
      <c r="O10991"/>
      <c r="P10991"/>
      <c r="Q10991"/>
      <c r="R10991"/>
      <c r="S10991"/>
      <c r="T10991"/>
      <c r="U10991"/>
      <c r="AA10991"/>
      <c r="AD10991"/>
      <c r="AR10991"/>
      <c r="AS10991"/>
      <c r="AT10991"/>
      <c r="AU10991"/>
    </row>
    <row r="10992" spans="1:47" x14ac:dyDescent="0.25">
      <c r="A10992"/>
      <c r="C10992"/>
      <c r="D10992"/>
      <c r="J10992"/>
      <c r="L10992"/>
      <c r="M10992"/>
      <c r="N10992"/>
      <c r="O10992"/>
      <c r="P10992"/>
      <c r="Q10992"/>
      <c r="R10992"/>
      <c r="S10992"/>
      <c r="T10992"/>
      <c r="U10992"/>
      <c r="AA10992"/>
      <c r="AD10992"/>
      <c r="AR10992"/>
      <c r="AS10992"/>
      <c r="AT10992"/>
      <c r="AU10992"/>
    </row>
    <row r="10993" spans="1:47" x14ac:dyDescent="0.25">
      <c r="A10993"/>
      <c r="C10993"/>
      <c r="D10993"/>
      <c r="J10993"/>
      <c r="L10993"/>
      <c r="M10993"/>
      <c r="N10993"/>
      <c r="O10993"/>
      <c r="P10993"/>
      <c r="Q10993"/>
      <c r="R10993"/>
      <c r="S10993"/>
      <c r="T10993"/>
      <c r="U10993"/>
      <c r="AA10993"/>
      <c r="AD10993"/>
      <c r="AR10993"/>
      <c r="AS10993"/>
      <c r="AT10993"/>
      <c r="AU10993"/>
    </row>
    <row r="10994" spans="1:47" x14ac:dyDescent="0.25">
      <c r="A10994"/>
      <c r="C10994"/>
      <c r="D10994"/>
      <c r="J10994"/>
      <c r="L10994"/>
      <c r="M10994"/>
      <c r="N10994"/>
      <c r="O10994"/>
      <c r="P10994"/>
      <c r="Q10994"/>
      <c r="R10994"/>
      <c r="S10994"/>
      <c r="T10994"/>
      <c r="U10994"/>
      <c r="AA10994"/>
      <c r="AD10994"/>
      <c r="AR10994"/>
      <c r="AS10994"/>
      <c r="AT10994"/>
      <c r="AU10994"/>
    </row>
    <row r="10995" spans="1:47" x14ac:dyDescent="0.25">
      <c r="A10995"/>
      <c r="C10995"/>
      <c r="D10995"/>
      <c r="J10995"/>
      <c r="L10995"/>
      <c r="M10995"/>
      <c r="N10995"/>
      <c r="O10995"/>
      <c r="P10995"/>
      <c r="Q10995"/>
      <c r="R10995"/>
      <c r="S10995"/>
      <c r="T10995"/>
      <c r="U10995"/>
      <c r="AA10995"/>
      <c r="AD10995"/>
      <c r="AR10995"/>
      <c r="AS10995"/>
      <c r="AT10995"/>
      <c r="AU10995"/>
    </row>
    <row r="10996" spans="1:47" x14ac:dyDescent="0.25">
      <c r="A10996"/>
      <c r="C10996"/>
      <c r="D10996"/>
      <c r="J10996"/>
      <c r="L10996"/>
      <c r="M10996"/>
      <c r="N10996"/>
      <c r="O10996"/>
      <c r="P10996"/>
      <c r="Q10996"/>
      <c r="R10996"/>
      <c r="S10996"/>
      <c r="T10996"/>
      <c r="U10996"/>
      <c r="AA10996"/>
      <c r="AD10996"/>
      <c r="AR10996"/>
      <c r="AS10996"/>
      <c r="AT10996"/>
      <c r="AU10996"/>
    </row>
    <row r="10997" spans="1:47" x14ac:dyDescent="0.25">
      <c r="A10997"/>
      <c r="C10997"/>
      <c r="D10997"/>
      <c r="J10997"/>
      <c r="L10997"/>
      <c r="M10997"/>
      <c r="N10997"/>
      <c r="O10997"/>
      <c r="P10997"/>
      <c r="Q10997"/>
      <c r="R10997"/>
      <c r="S10997"/>
      <c r="T10997"/>
      <c r="U10997"/>
      <c r="AA10997"/>
      <c r="AD10997"/>
      <c r="AR10997"/>
      <c r="AS10997"/>
      <c r="AT10997"/>
      <c r="AU10997"/>
    </row>
    <row r="10998" spans="1:47" x14ac:dyDescent="0.25">
      <c r="A10998"/>
      <c r="C10998"/>
      <c r="D10998"/>
      <c r="J10998"/>
      <c r="L10998"/>
      <c r="M10998"/>
      <c r="N10998"/>
      <c r="O10998"/>
      <c r="P10998"/>
      <c r="Q10998"/>
      <c r="R10998"/>
      <c r="S10998"/>
      <c r="T10998"/>
      <c r="U10998"/>
      <c r="AA10998"/>
      <c r="AD10998"/>
      <c r="AR10998"/>
      <c r="AS10998"/>
      <c r="AT10998"/>
      <c r="AU10998"/>
    </row>
    <row r="10999" spans="1:47" x14ac:dyDescent="0.25">
      <c r="A10999"/>
      <c r="C10999"/>
      <c r="D10999"/>
      <c r="J10999"/>
      <c r="L10999"/>
      <c r="M10999"/>
      <c r="N10999"/>
      <c r="O10999"/>
      <c r="P10999"/>
      <c r="Q10999"/>
      <c r="R10999"/>
      <c r="S10999"/>
      <c r="T10999"/>
      <c r="U10999"/>
      <c r="AA10999"/>
      <c r="AD10999"/>
      <c r="AR10999"/>
      <c r="AS10999"/>
      <c r="AT10999"/>
      <c r="AU10999"/>
    </row>
    <row r="11000" spans="1:47" x14ac:dyDescent="0.25">
      <c r="A11000"/>
      <c r="C11000"/>
      <c r="D11000"/>
      <c r="J11000"/>
      <c r="L11000"/>
      <c r="M11000"/>
      <c r="N11000"/>
      <c r="O11000"/>
      <c r="P11000"/>
      <c r="Q11000"/>
      <c r="R11000"/>
      <c r="S11000"/>
      <c r="T11000"/>
      <c r="U11000"/>
      <c r="AA11000"/>
      <c r="AD11000"/>
      <c r="AR11000"/>
      <c r="AS11000"/>
      <c r="AT11000"/>
      <c r="AU11000"/>
    </row>
    <row r="11001" spans="1:47" x14ac:dyDescent="0.25">
      <c r="A11001"/>
      <c r="C11001"/>
      <c r="D11001"/>
      <c r="J11001"/>
      <c r="L11001"/>
      <c r="M11001"/>
      <c r="N11001"/>
      <c r="O11001"/>
      <c r="P11001"/>
      <c r="Q11001"/>
      <c r="R11001"/>
      <c r="S11001"/>
      <c r="T11001"/>
      <c r="U11001"/>
      <c r="AA11001"/>
      <c r="AD11001"/>
      <c r="AR11001"/>
      <c r="AS11001"/>
      <c r="AT11001"/>
      <c r="AU11001"/>
    </row>
    <row r="11002" spans="1:47" x14ac:dyDescent="0.25">
      <c r="A11002"/>
      <c r="C11002"/>
      <c r="D11002"/>
      <c r="J11002"/>
      <c r="L11002"/>
      <c r="M11002"/>
      <c r="N11002"/>
      <c r="O11002"/>
      <c r="P11002"/>
      <c r="Q11002"/>
      <c r="R11002"/>
      <c r="S11002"/>
      <c r="T11002"/>
      <c r="U11002"/>
      <c r="AA11002"/>
      <c r="AD11002"/>
      <c r="AR11002"/>
      <c r="AS11002"/>
      <c r="AT11002"/>
      <c r="AU11002"/>
    </row>
    <row r="11003" spans="1:47" x14ac:dyDescent="0.25">
      <c r="A11003"/>
      <c r="C11003"/>
      <c r="D11003"/>
      <c r="J11003"/>
      <c r="L11003"/>
      <c r="M11003"/>
      <c r="N11003"/>
      <c r="O11003"/>
      <c r="P11003"/>
      <c r="Q11003"/>
      <c r="R11003"/>
      <c r="S11003"/>
      <c r="T11003"/>
      <c r="U11003"/>
      <c r="AA11003"/>
      <c r="AD11003"/>
      <c r="AR11003"/>
      <c r="AS11003"/>
      <c r="AT11003"/>
      <c r="AU11003"/>
    </row>
    <row r="11004" spans="1:47" x14ac:dyDescent="0.25">
      <c r="A11004"/>
      <c r="C11004"/>
      <c r="D11004"/>
      <c r="J11004"/>
      <c r="L11004"/>
      <c r="M11004"/>
      <c r="N11004"/>
      <c r="O11004"/>
      <c r="P11004"/>
      <c r="Q11004"/>
      <c r="R11004"/>
      <c r="S11004"/>
      <c r="T11004"/>
      <c r="U11004"/>
      <c r="AA11004"/>
      <c r="AD11004"/>
      <c r="AR11004"/>
      <c r="AS11004"/>
      <c r="AT11004"/>
      <c r="AU11004"/>
    </row>
    <row r="11005" spans="1:47" x14ac:dyDescent="0.25">
      <c r="A11005"/>
      <c r="C11005"/>
      <c r="D11005"/>
      <c r="J11005"/>
      <c r="L11005"/>
      <c r="M11005"/>
      <c r="N11005"/>
      <c r="O11005"/>
      <c r="P11005"/>
      <c r="Q11005"/>
      <c r="R11005"/>
      <c r="S11005"/>
      <c r="T11005"/>
      <c r="U11005"/>
      <c r="AA11005"/>
      <c r="AD11005"/>
      <c r="AR11005"/>
      <c r="AS11005"/>
      <c r="AT11005"/>
      <c r="AU11005"/>
    </row>
    <row r="11006" spans="1:47" x14ac:dyDescent="0.25">
      <c r="A11006"/>
      <c r="C11006"/>
      <c r="D11006"/>
      <c r="J11006"/>
      <c r="L11006"/>
      <c r="M11006"/>
      <c r="N11006"/>
      <c r="O11006"/>
      <c r="P11006"/>
      <c r="Q11006"/>
      <c r="R11006"/>
      <c r="S11006"/>
      <c r="T11006"/>
      <c r="U11006"/>
      <c r="AA11006"/>
      <c r="AD11006"/>
      <c r="AR11006"/>
      <c r="AS11006"/>
      <c r="AT11006"/>
      <c r="AU11006"/>
    </row>
    <row r="11007" spans="1:47" x14ac:dyDescent="0.25">
      <c r="A11007"/>
      <c r="C11007"/>
      <c r="D11007"/>
      <c r="J11007"/>
      <c r="L11007"/>
      <c r="M11007"/>
      <c r="N11007"/>
      <c r="O11007"/>
      <c r="P11007"/>
      <c r="Q11007"/>
      <c r="R11007"/>
      <c r="S11007"/>
      <c r="T11007"/>
      <c r="U11007"/>
      <c r="AA11007"/>
      <c r="AD11007"/>
      <c r="AR11007"/>
      <c r="AS11007"/>
      <c r="AT11007"/>
      <c r="AU11007"/>
    </row>
    <row r="11008" spans="1:47" x14ac:dyDescent="0.25">
      <c r="A11008"/>
      <c r="C11008"/>
      <c r="D11008"/>
      <c r="J11008"/>
      <c r="L11008"/>
      <c r="M11008"/>
      <c r="N11008"/>
      <c r="O11008"/>
      <c r="P11008"/>
      <c r="Q11008"/>
      <c r="R11008"/>
      <c r="S11008"/>
      <c r="T11008"/>
      <c r="U11008"/>
      <c r="AA11008"/>
      <c r="AD11008"/>
      <c r="AR11008"/>
      <c r="AS11008"/>
      <c r="AT11008"/>
      <c r="AU11008"/>
    </row>
    <row r="11009" spans="1:47" x14ac:dyDescent="0.25">
      <c r="A11009"/>
      <c r="C11009"/>
      <c r="D11009"/>
      <c r="J11009"/>
      <c r="L11009"/>
      <c r="M11009"/>
      <c r="N11009"/>
      <c r="O11009"/>
      <c r="P11009"/>
      <c r="Q11009"/>
      <c r="R11009"/>
      <c r="S11009"/>
      <c r="T11009"/>
      <c r="U11009"/>
      <c r="AA11009"/>
      <c r="AD11009"/>
      <c r="AR11009"/>
      <c r="AS11009"/>
      <c r="AT11009"/>
      <c r="AU11009"/>
    </row>
    <row r="11010" spans="1:47" x14ac:dyDescent="0.25">
      <c r="A11010"/>
      <c r="C11010"/>
      <c r="D11010"/>
      <c r="J11010"/>
      <c r="L11010"/>
      <c r="M11010"/>
      <c r="N11010"/>
      <c r="O11010"/>
      <c r="P11010"/>
      <c r="Q11010"/>
      <c r="R11010"/>
      <c r="S11010"/>
      <c r="T11010"/>
      <c r="U11010"/>
      <c r="AA11010"/>
      <c r="AD11010"/>
      <c r="AR11010"/>
      <c r="AS11010"/>
      <c r="AT11010"/>
      <c r="AU11010"/>
    </row>
    <row r="11011" spans="1:47" x14ac:dyDescent="0.25">
      <c r="A11011"/>
      <c r="C11011"/>
      <c r="D11011"/>
      <c r="J11011"/>
      <c r="L11011"/>
      <c r="M11011"/>
      <c r="N11011"/>
      <c r="O11011"/>
      <c r="P11011"/>
      <c r="Q11011"/>
      <c r="R11011"/>
      <c r="S11011"/>
      <c r="T11011"/>
      <c r="U11011"/>
      <c r="AA11011"/>
      <c r="AD11011"/>
      <c r="AR11011"/>
      <c r="AS11011"/>
      <c r="AT11011"/>
      <c r="AU11011"/>
    </row>
    <row r="11012" spans="1:47" x14ac:dyDescent="0.25">
      <c r="A11012"/>
      <c r="C11012"/>
      <c r="D11012"/>
      <c r="J11012"/>
      <c r="L11012"/>
      <c r="M11012"/>
      <c r="N11012"/>
      <c r="O11012"/>
      <c r="P11012"/>
      <c r="Q11012"/>
      <c r="R11012"/>
      <c r="S11012"/>
      <c r="T11012"/>
      <c r="U11012"/>
      <c r="AA11012"/>
      <c r="AD11012"/>
      <c r="AR11012"/>
      <c r="AS11012"/>
      <c r="AT11012"/>
      <c r="AU11012"/>
    </row>
    <row r="11013" spans="1:47" x14ac:dyDescent="0.25">
      <c r="A11013"/>
      <c r="C11013"/>
      <c r="D11013"/>
      <c r="J11013"/>
      <c r="L11013"/>
      <c r="M11013"/>
      <c r="N11013"/>
      <c r="O11013"/>
      <c r="P11013"/>
      <c r="Q11013"/>
      <c r="R11013"/>
      <c r="S11013"/>
      <c r="T11013"/>
      <c r="U11013"/>
      <c r="AA11013"/>
      <c r="AD11013"/>
      <c r="AR11013"/>
      <c r="AS11013"/>
      <c r="AT11013"/>
      <c r="AU11013"/>
    </row>
    <row r="11014" spans="1:47" x14ac:dyDescent="0.25">
      <c r="A11014"/>
      <c r="C11014"/>
      <c r="D11014"/>
      <c r="J11014"/>
      <c r="L11014"/>
      <c r="M11014"/>
      <c r="N11014"/>
      <c r="O11014"/>
      <c r="P11014"/>
      <c r="Q11014"/>
      <c r="R11014"/>
      <c r="S11014"/>
      <c r="T11014"/>
      <c r="U11014"/>
      <c r="AA11014"/>
      <c r="AD11014"/>
      <c r="AR11014"/>
      <c r="AS11014"/>
      <c r="AT11014"/>
      <c r="AU11014"/>
    </row>
    <row r="11015" spans="1:47" x14ac:dyDescent="0.25">
      <c r="A11015"/>
      <c r="C11015"/>
      <c r="D11015"/>
      <c r="J11015"/>
      <c r="L11015"/>
      <c r="M11015"/>
      <c r="N11015"/>
      <c r="O11015"/>
      <c r="P11015"/>
      <c r="Q11015"/>
      <c r="R11015"/>
      <c r="S11015"/>
      <c r="T11015"/>
      <c r="U11015"/>
      <c r="AA11015"/>
      <c r="AD11015"/>
      <c r="AR11015"/>
      <c r="AS11015"/>
      <c r="AT11015"/>
      <c r="AU11015"/>
    </row>
    <row r="11016" spans="1:47" x14ac:dyDescent="0.25">
      <c r="A11016"/>
      <c r="C11016"/>
      <c r="D11016"/>
      <c r="J11016"/>
      <c r="L11016"/>
      <c r="M11016"/>
      <c r="N11016"/>
      <c r="O11016"/>
      <c r="P11016"/>
      <c r="Q11016"/>
      <c r="R11016"/>
      <c r="S11016"/>
      <c r="T11016"/>
      <c r="U11016"/>
      <c r="AA11016"/>
      <c r="AD11016"/>
      <c r="AR11016"/>
      <c r="AS11016"/>
      <c r="AT11016"/>
      <c r="AU11016"/>
    </row>
    <row r="11017" spans="1:47" x14ac:dyDescent="0.25">
      <c r="A11017"/>
      <c r="C11017"/>
      <c r="D11017"/>
      <c r="J11017"/>
      <c r="L11017"/>
      <c r="M11017"/>
      <c r="N11017"/>
      <c r="O11017"/>
      <c r="P11017"/>
      <c r="Q11017"/>
      <c r="R11017"/>
      <c r="S11017"/>
      <c r="T11017"/>
      <c r="U11017"/>
      <c r="AA11017"/>
      <c r="AD11017"/>
      <c r="AR11017"/>
      <c r="AS11017"/>
      <c r="AT11017"/>
      <c r="AU11017"/>
    </row>
    <row r="11018" spans="1:47" x14ac:dyDescent="0.25">
      <c r="A11018"/>
      <c r="C11018"/>
      <c r="D11018"/>
      <c r="J11018"/>
      <c r="L11018"/>
      <c r="M11018"/>
      <c r="N11018"/>
      <c r="O11018"/>
      <c r="P11018"/>
      <c r="Q11018"/>
      <c r="R11018"/>
      <c r="S11018"/>
      <c r="T11018"/>
      <c r="U11018"/>
      <c r="AA11018"/>
      <c r="AD11018"/>
      <c r="AR11018"/>
      <c r="AS11018"/>
      <c r="AT11018"/>
      <c r="AU11018"/>
    </row>
    <row r="11019" spans="1:47" x14ac:dyDescent="0.25">
      <c r="A11019"/>
      <c r="C11019"/>
      <c r="D11019"/>
      <c r="J11019"/>
      <c r="L11019"/>
      <c r="M11019"/>
      <c r="N11019"/>
      <c r="O11019"/>
      <c r="P11019"/>
      <c r="Q11019"/>
      <c r="R11019"/>
      <c r="S11019"/>
      <c r="T11019"/>
      <c r="U11019"/>
      <c r="AA11019"/>
      <c r="AD11019"/>
      <c r="AR11019"/>
      <c r="AS11019"/>
      <c r="AT11019"/>
      <c r="AU11019"/>
    </row>
    <row r="11020" spans="1:47" x14ac:dyDescent="0.25">
      <c r="A11020"/>
      <c r="C11020"/>
      <c r="D11020"/>
      <c r="J11020"/>
      <c r="L11020"/>
      <c r="M11020"/>
      <c r="N11020"/>
      <c r="O11020"/>
      <c r="P11020"/>
      <c r="Q11020"/>
      <c r="R11020"/>
      <c r="S11020"/>
      <c r="T11020"/>
      <c r="U11020"/>
      <c r="AA11020"/>
      <c r="AD11020"/>
      <c r="AR11020"/>
      <c r="AS11020"/>
      <c r="AT11020"/>
      <c r="AU11020"/>
    </row>
    <row r="11021" spans="1:47" x14ac:dyDescent="0.25">
      <c r="A11021"/>
      <c r="C11021"/>
      <c r="D11021"/>
      <c r="J11021"/>
      <c r="L11021"/>
      <c r="M11021"/>
      <c r="N11021"/>
      <c r="O11021"/>
      <c r="P11021"/>
      <c r="Q11021"/>
      <c r="R11021"/>
      <c r="S11021"/>
      <c r="T11021"/>
      <c r="U11021"/>
      <c r="AA11021"/>
      <c r="AD11021"/>
      <c r="AR11021"/>
      <c r="AS11021"/>
      <c r="AT11021"/>
      <c r="AU11021"/>
    </row>
    <row r="11022" spans="1:47" x14ac:dyDescent="0.25">
      <c r="A11022"/>
      <c r="C11022"/>
      <c r="D11022"/>
      <c r="J11022"/>
      <c r="L11022"/>
      <c r="M11022"/>
      <c r="N11022"/>
      <c r="O11022"/>
      <c r="P11022"/>
      <c r="Q11022"/>
      <c r="R11022"/>
      <c r="S11022"/>
      <c r="T11022"/>
      <c r="U11022"/>
      <c r="AA11022"/>
      <c r="AD11022"/>
      <c r="AR11022"/>
      <c r="AS11022"/>
      <c r="AT11022"/>
      <c r="AU11022"/>
    </row>
    <row r="11023" spans="1:47" x14ac:dyDescent="0.25">
      <c r="A11023"/>
      <c r="C11023"/>
      <c r="D11023"/>
      <c r="J11023"/>
      <c r="L11023"/>
      <c r="M11023"/>
      <c r="N11023"/>
      <c r="O11023"/>
      <c r="P11023"/>
      <c r="Q11023"/>
      <c r="R11023"/>
      <c r="S11023"/>
      <c r="T11023"/>
      <c r="U11023"/>
      <c r="AA11023"/>
      <c r="AD11023"/>
      <c r="AR11023"/>
      <c r="AS11023"/>
      <c r="AT11023"/>
      <c r="AU11023"/>
    </row>
    <row r="11024" spans="1:47" x14ac:dyDescent="0.25">
      <c r="A11024"/>
      <c r="C11024"/>
      <c r="D11024"/>
      <c r="J11024"/>
      <c r="L11024"/>
      <c r="M11024"/>
      <c r="N11024"/>
      <c r="O11024"/>
      <c r="P11024"/>
      <c r="Q11024"/>
      <c r="R11024"/>
      <c r="S11024"/>
      <c r="T11024"/>
      <c r="U11024"/>
      <c r="AA11024"/>
      <c r="AD11024"/>
      <c r="AR11024"/>
      <c r="AS11024"/>
      <c r="AT11024"/>
      <c r="AU11024"/>
    </row>
    <row r="11025" spans="1:47" x14ac:dyDescent="0.25">
      <c r="A11025"/>
      <c r="C11025"/>
      <c r="D11025"/>
      <c r="J11025"/>
      <c r="L11025"/>
      <c r="M11025"/>
      <c r="N11025"/>
      <c r="O11025"/>
      <c r="P11025"/>
      <c r="Q11025"/>
      <c r="R11025"/>
      <c r="S11025"/>
      <c r="T11025"/>
      <c r="U11025"/>
      <c r="AA11025"/>
      <c r="AD11025"/>
      <c r="AR11025"/>
      <c r="AS11025"/>
      <c r="AT11025"/>
      <c r="AU11025"/>
    </row>
    <row r="11026" spans="1:47" x14ac:dyDescent="0.25">
      <c r="A11026"/>
      <c r="C11026"/>
      <c r="D11026"/>
      <c r="J11026"/>
      <c r="L11026"/>
      <c r="M11026"/>
      <c r="N11026"/>
      <c r="O11026"/>
      <c r="P11026"/>
      <c r="Q11026"/>
      <c r="R11026"/>
      <c r="S11026"/>
      <c r="T11026"/>
      <c r="U11026"/>
      <c r="AA11026"/>
      <c r="AD11026"/>
      <c r="AR11026"/>
      <c r="AS11026"/>
      <c r="AT11026"/>
      <c r="AU11026"/>
    </row>
    <row r="11027" spans="1:47" x14ac:dyDescent="0.25">
      <c r="A11027"/>
      <c r="C11027"/>
      <c r="D11027"/>
      <c r="J11027"/>
      <c r="L11027"/>
      <c r="M11027"/>
      <c r="N11027"/>
      <c r="O11027"/>
      <c r="P11027"/>
      <c r="Q11027"/>
      <c r="R11027"/>
      <c r="S11027"/>
      <c r="T11027"/>
      <c r="U11027"/>
      <c r="AA11027"/>
      <c r="AD11027"/>
      <c r="AR11027"/>
      <c r="AS11027"/>
      <c r="AT11027"/>
      <c r="AU11027"/>
    </row>
    <row r="11028" spans="1:47" x14ac:dyDescent="0.25">
      <c r="A11028"/>
      <c r="C11028"/>
      <c r="D11028"/>
      <c r="J11028"/>
      <c r="L11028"/>
      <c r="M11028"/>
      <c r="N11028"/>
      <c r="O11028"/>
      <c r="P11028"/>
      <c r="Q11028"/>
      <c r="R11028"/>
      <c r="S11028"/>
      <c r="T11028"/>
      <c r="U11028"/>
      <c r="AA11028"/>
      <c r="AD11028"/>
      <c r="AR11028"/>
      <c r="AS11028"/>
      <c r="AT11028"/>
      <c r="AU11028"/>
    </row>
    <row r="11029" spans="1:47" x14ac:dyDescent="0.25">
      <c r="A11029"/>
      <c r="C11029"/>
      <c r="D11029"/>
      <c r="J11029"/>
      <c r="L11029"/>
      <c r="M11029"/>
      <c r="N11029"/>
      <c r="O11029"/>
      <c r="P11029"/>
      <c r="Q11029"/>
      <c r="R11029"/>
      <c r="S11029"/>
      <c r="T11029"/>
      <c r="U11029"/>
      <c r="AA11029"/>
      <c r="AD11029"/>
      <c r="AR11029"/>
      <c r="AS11029"/>
      <c r="AT11029"/>
      <c r="AU11029"/>
    </row>
    <row r="11030" spans="1:47" x14ac:dyDescent="0.25">
      <c r="A11030"/>
      <c r="C11030"/>
      <c r="D11030"/>
      <c r="J11030"/>
      <c r="L11030"/>
      <c r="M11030"/>
      <c r="N11030"/>
      <c r="O11030"/>
      <c r="P11030"/>
      <c r="Q11030"/>
      <c r="R11030"/>
      <c r="S11030"/>
      <c r="T11030"/>
      <c r="U11030"/>
      <c r="AA11030"/>
      <c r="AD11030"/>
      <c r="AR11030"/>
      <c r="AS11030"/>
      <c r="AT11030"/>
      <c r="AU11030"/>
    </row>
    <row r="11031" spans="1:47" x14ac:dyDescent="0.25">
      <c r="A11031"/>
      <c r="C11031"/>
      <c r="D11031"/>
      <c r="J11031"/>
      <c r="L11031"/>
      <c r="M11031"/>
      <c r="N11031"/>
      <c r="O11031"/>
      <c r="P11031"/>
      <c r="Q11031"/>
      <c r="R11031"/>
      <c r="S11031"/>
      <c r="T11031"/>
      <c r="U11031"/>
      <c r="AA11031"/>
      <c r="AD11031"/>
      <c r="AR11031"/>
      <c r="AS11031"/>
      <c r="AT11031"/>
      <c r="AU11031"/>
    </row>
    <row r="11032" spans="1:47" x14ac:dyDescent="0.25">
      <c r="A11032"/>
      <c r="C11032"/>
      <c r="D11032"/>
      <c r="J11032"/>
      <c r="L11032"/>
      <c r="M11032"/>
      <c r="N11032"/>
      <c r="O11032"/>
      <c r="P11032"/>
      <c r="Q11032"/>
      <c r="R11032"/>
      <c r="S11032"/>
      <c r="T11032"/>
      <c r="U11032"/>
      <c r="AA11032"/>
      <c r="AD11032"/>
      <c r="AR11032"/>
      <c r="AS11032"/>
      <c r="AT11032"/>
      <c r="AU11032"/>
    </row>
    <row r="11033" spans="1:47" x14ac:dyDescent="0.25">
      <c r="A11033"/>
      <c r="C11033"/>
      <c r="D11033"/>
      <c r="J11033"/>
      <c r="L11033"/>
      <c r="M11033"/>
      <c r="N11033"/>
      <c r="O11033"/>
      <c r="P11033"/>
      <c r="Q11033"/>
      <c r="R11033"/>
      <c r="S11033"/>
      <c r="T11033"/>
      <c r="U11033"/>
      <c r="AA11033"/>
      <c r="AD11033"/>
      <c r="AR11033"/>
      <c r="AS11033"/>
      <c r="AT11033"/>
      <c r="AU11033"/>
    </row>
    <row r="11034" spans="1:47" x14ac:dyDescent="0.25">
      <c r="A11034"/>
      <c r="C11034"/>
      <c r="D11034"/>
      <c r="J11034"/>
      <c r="L11034"/>
      <c r="M11034"/>
      <c r="N11034"/>
      <c r="O11034"/>
      <c r="P11034"/>
      <c r="Q11034"/>
      <c r="R11034"/>
      <c r="S11034"/>
      <c r="T11034"/>
      <c r="U11034"/>
      <c r="AA11034"/>
      <c r="AD11034"/>
      <c r="AR11034"/>
      <c r="AS11034"/>
      <c r="AT11034"/>
      <c r="AU11034"/>
    </row>
    <row r="11035" spans="1:47" x14ac:dyDescent="0.25">
      <c r="A11035"/>
      <c r="C11035"/>
      <c r="D11035"/>
      <c r="J11035"/>
      <c r="L11035"/>
      <c r="M11035"/>
      <c r="N11035"/>
      <c r="O11035"/>
      <c r="P11035"/>
      <c r="Q11035"/>
      <c r="R11035"/>
      <c r="S11035"/>
      <c r="T11035"/>
      <c r="U11035"/>
      <c r="AA11035"/>
      <c r="AD11035"/>
      <c r="AR11035"/>
      <c r="AS11035"/>
      <c r="AT11035"/>
      <c r="AU11035"/>
    </row>
    <row r="11036" spans="1:47" x14ac:dyDescent="0.25">
      <c r="A11036"/>
      <c r="C11036"/>
      <c r="D11036"/>
      <c r="J11036"/>
      <c r="L11036"/>
      <c r="M11036"/>
      <c r="N11036"/>
      <c r="O11036"/>
      <c r="P11036"/>
      <c r="Q11036"/>
      <c r="R11036"/>
      <c r="S11036"/>
      <c r="T11036"/>
      <c r="U11036"/>
      <c r="AA11036"/>
      <c r="AD11036"/>
      <c r="AR11036"/>
      <c r="AS11036"/>
      <c r="AT11036"/>
      <c r="AU11036"/>
    </row>
    <row r="11037" spans="1:47" x14ac:dyDescent="0.25">
      <c r="A11037"/>
      <c r="C11037"/>
      <c r="D11037"/>
      <c r="J11037"/>
      <c r="L11037"/>
      <c r="M11037"/>
      <c r="N11037"/>
      <c r="O11037"/>
      <c r="P11037"/>
      <c r="Q11037"/>
      <c r="R11037"/>
      <c r="S11037"/>
      <c r="T11037"/>
      <c r="U11037"/>
      <c r="AA11037"/>
      <c r="AD11037"/>
      <c r="AR11037"/>
      <c r="AS11037"/>
      <c r="AT11037"/>
      <c r="AU11037"/>
    </row>
    <row r="11038" spans="1:47" x14ac:dyDescent="0.25">
      <c r="A11038"/>
      <c r="C11038"/>
      <c r="D11038"/>
      <c r="J11038"/>
      <c r="L11038"/>
      <c r="M11038"/>
      <c r="N11038"/>
      <c r="O11038"/>
      <c r="P11038"/>
      <c r="Q11038"/>
      <c r="R11038"/>
      <c r="S11038"/>
      <c r="T11038"/>
      <c r="U11038"/>
      <c r="AA11038"/>
      <c r="AD11038"/>
      <c r="AR11038"/>
      <c r="AS11038"/>
      <c r="AT11038"/>
      <c r="AU11038"/>
    </row>
    <row r="11039" spans="1:47" x14ac:dyDescent="0.25">
      <c r="A11039"/>
      <c r="C11039"/>
      <c r="D11039"/>
      <c r="J11039"/>
      <c r="L11039"/>
      <c r="M11039"/>
      <c r="N11039"/>
      <c r="O11039"/>
      <c r="P11039"/>
      <c r="Q11039"/>
      <c r="R11039"/>
      <c r="S11039"/>
      <c r="T11039"/>
      <c r="U11039"/>
      <c r="AA11039"/>
      <c r="AD11039"/>
      <c r="AR11039"/>
      <c r="AS11039"/>
      <c r="AT11039"/>
      <c r="AU11039"/>
    </row>
    <row r="11040" spans="1:47" x14ac:dyDescent="0.25">
      <c r="A11040"/>
      <c r="C11040"/>
      <c r="D11040"/>
      <c r="J11040"/>
      <c r="L11040"/>
      <c r="M11040"/>
      <c r="N11040"/>
      <c r="O11040"/>
      <c r="P11040"/>
      <c r="Q11040"/>
      <c r="R11040"/>
      <c r="S11040"/>
      <c r="T11040"/>
      <c r="U11040"/>
      <c r="AA11040"/>
      <c r="AD11040"/>
      <c r="AR11040"/>
      <c r="AS11040"/>
      <c r="AT11040"/>
      <c r="AU11040"/>
    </row>
    <row r="11041" spans="1:47" x14ac:dyDescent="0.25">
      <c r="A11041"/>
      <c r="C11041"/>
      <c r="D11041"/>
      <c r="J11041"/>
      <c r="L11041"/>
      <c r="M11041"/>
      <c r="N11041"/>
      <c r="O11041"/>
      <c r="P11041"/>
      <c r="Q11041"/>
      <c r="R11041"/>
      <c r="S11041"/>
      <c r="T11041"/>
      <c r="U11041"/>
      <c r="AA11041"/>
      <c r="AD11041"/>
      <c r="AR11041"/>
      <c r="AS11041"/>
      <c r="AT11041"/>
      <c r="AU11041"/>
    </row>
    <row r="11042" spans="1:47" x14ac:dyDescent="0.25">
      <c r="A11042"/>
      <c r="C11042"/>
      <c r="D11042"/>
      <c r="J11042"/>
      <c r="L11042"/>
      <c r="M11042"/>
      <c r="N11042"/>
      <c r="O11042"/>
      <c r="P11042"/>
      <c r="Q11042"/>
      <c r="R11042"/>
      <c r="S11042"/>
      <c r="T11042"/>
      <c r="U11042"/>
      <c r="AA11042"/>
      <c r="AD11042"/>
      <c r="AR11042"/>
      <c r="AS11042"/>
      <c r="AT11042"/>
      <c r="AU11042"/>
    </row>
    <row r="11043" spans="1:47" x14ac:dyDescent="0.25">
      <c r="A11043"/>
      <c r="C11043"/>
      <c r="D11043"/>
      <c r="J11043"/>
      <c r="L11043"/>
      <c r="M11043"/>
      <c r="N11043"/>
      <c r="O11043"/>
      <c r="P11043"/>
      <c r="Q11043"/>
      <c r="R11043"/>
      <c r="S11043"/>
      <c r="T11043"/>
      <c r="U11043"/>
      <c r="AA11043"/>
      <c r="AD11043"/>
      <c r="AR11043"/>
      <c r="AS11043"/>
      <c r="AT11043"/>
      <c r="AU11043"/>
    </row>
    <row r="11044" spans="1:47" x14ac:dyDescent="0.25">
      <c r="A11044"/>
      <c r="C11044"/>
      <c r="D11044"/>
      <c r="J11044"/>
      <c r="L11044"/>
      <c r="M11044"/>
      <c r="N11044"/>
      <c r="O11044"/>
      <c r="P11044"/>
      <c r="Q11044"/>
      <c r="R11044"/>
      <c r="S11044"/>
      <c r="T11044"/>
      <c r="U11044"/>
      <c r="AA11044"/>
      <c r="AD11044"/>
      <c r="AR11044"/>
      <c r="AS11044"/>
      <c r="AT11044"/>
      <c r="AU11044"/>
    </row>
    <row r="11045" spans="1:47" x14ac:dyDescent="0.25">
      <c r="A11045"/>
      <c r="C11045"/>
      <c r="D11045"/>
      <c r="J11045"/>
      <c r="L11045"/>
      <c r="M11045"/>
      <c r="N11045"/>
      <c r="O11045"/>
      <c r="P11045"/>
      <c r="Q11045"/>
      <c r="R11045"/>
      <c r="S11045"/>
      <c r="T11045"/>
      <c r="U11045"/>
      <c r="AA11045"/>
      <c r="AD11045"/>
      <c r="AR11045"/>
      <c r="AS11045"/>
      <c r="AT11045"/>
      <c r="AU11045"/>
    </row>
    <row r="11046" spans="1:47" x14ac:dyDescent="0.25">
      <c r="A11046"/>
      <c r="C11046"/>
      <c r="D11046"/>
      <c r="J11046"/>
      <c r="L11046"/>
      <c r="M11046"/>
      <c r="N11046"/>
      <c r="O11046"/>
      <c r="P11046"/>
      <c r="Q11046"/>
      <c r="R11046"/>
      <c r="S11046"/>
      <c r="T11046"/>
      <c r="U11046"/>
      <c r="AA11046"/>
      <c r="AD11046"/>
      <c r="AR11046"/>
      <c r="AS11046"/>
      <c r="AT11046"/>
      <c r="AU11046"/>
    </row>
    <row r="11047" spans="1:47" x14ac:dyDescent="0.25">
      <c r="A11047"/>
      <c r="C11047"/>
      <c r="D11047"/>
      <c r="J11047"/>
      <c r="L11047"/>
      <c r="M11047"/>
      <c r="N11047"/>
      <c r="O11047"/>
      <c r="P11047"/>
      <c r="Q11047"/>
      <c r="R11047"/>
      <c r="S11047"/>
      <c r="T11047"/>
      <c r="U11047"/>
      <c r="AA11047"/>
      <c r="AD11047"/>
      <c r="AR11047"/>
      <c r="AS11047"/>
      <c r="AT11047"/>
      <c r="AU11047"/>
    </row>
    <row r="11048" spans="1:47" x14ac:dyDescent="0.25">
      <c r="A11048"/>
      <c r="C11048"/>
      <c r="D11048"/>
      <c r="J11048"/>
      <c r="L11048"/>
      <c r="M11048"/>
      <c r="N11048"/>
      <c r="O11048"/>
      <c r="P11048"/>
      <c r="Q11048"/>
      <c r="R11048"/>
      <c r="S11048"/>
      <c r="T11048"/>
      <c r="U11048"/>
      <c r="AA11048"/>
      <c r="AD11048"/>
      <c r="AR11048"/>
      <c r="AS11048"/>
      <c r="AT11048"/>
      <c r="AU11048"/>
    </row>
    <row r="11049" spans="1:47" x14ac:dyDescent="0.25">
      <c r="A11049"/>
      <c r="C11049"/>
      <c r="D11049"/>
      <c r="J11049"/>
      <c r="L11049"/>
      <c r="M11049"/>
      <c r="N11049"/>
      <c r="O11049"/>
      <c r="P11049"/>
      <c r="Q11049"/>
      <c r="R11049"/>
      <c r="S11049"/>
      <c r="T11049"/>
      <c r="U11049"/>
      <c r="AA11049"/>
      <c r="AD11049"/>
      <c r="AR11049"/>
      <c r="AS11049"/>
      <c r="AT11049"/>
      <c r="AU11049"/>
    </row>
    <row r="11050" spans="1:47" x14ac:dyDescent="0.25">
      <c r="A11050"/>
      <c r="C11050"/>
      <c r="D11050"/>
      <c r="J11050"/>
      <c r="L11050"/>
      <c r="M11050"/>
      <c r="N11050"/>
      <c r="O11050"/>
      <c r="P11050"/>
      <c r="Q11050"/>
      <c r="R11050"/>
      <c r="S11050"/>
      <c r="T11050"/>
      <c r="U11050"/>
      <c r="AA11050"/>
      <c r="AD11050"/>
      <c r="AR11050"/>
      <c r="AS11050"/>
      <c r="AT11050"/>
      <c r="AU11050"/>
    </row>
    <row r="11051" spans="1:47" x14ac:dyDescent="0.25">
      <c r="A11051"/>
      <c r="C11051"/>
      <c r="D11051"/>
      <c r="J11051"/>
      <c r="L11051"/>
      <c r="M11051"/>
      <c r="N11051"/>
      <c r="O11051"/>
      <c r="P11051"/>
      <c r="Q11051"/>
      <c r="R11051"/>
      <c r="S11051"/>
      <c r="T11051"/>
      <c r="U11051"/>
      <c r="AA11051"/>
      <c r="AD11051"/>
      <c r="AR11051"/>
      <c r="AS11051"/>
      <c r="AT11051"/>
      <c r="AU11051"/>
    </row>
    <row r="11052" spans="1:47" x14ac:dyDescent="0.25">
      <c r="A11052"/>
      <c r="C11052"/>
      <c r="D11052"/>
      <c r="J11052"/>
      <c r="L11052"/>
      <c r="M11052"/>
      <c r="N11052"/>
      <c r="O11052"/>
      <c r="P11052"/>
      <c r="Q11052"/>
      <c r="R11052"/>
      <c r="S11052"/>
      <c r="T11052"/>
      <c r="U11052"/>
      <c r="AA11052"/>
      <c r="AD11052"/>
      <c r="AR11052"/>
      <c r="AS11052"/>
      <c r="AT11052"/>
      <c r="AU11052"/>
    </row>
    <row r="11053" spans="1:47" x14ac:dyDescent="0.25">
      <c r="A11053"/>
      <c r="C11053"/>
      <c r="D11053"/>
      <c r="J11053"/>
      <c r="L11053"/>
      <c r="M11053"/>
      <c r="N11053"/>
      <c r="O11053"/>
      <c r="P11053"/>
      <c r="Q11053"/>
      <c r="R11053"/>
      <c r="S11053"/>
      <c r="T11053"/>
      <c r="U11053"/>
      <c r="AA11053"/>
      <c r="AD11053"/>
      <c r="AR11053"/>
      <c r="AS11053"/>
      <c r="AT11053"/>
      <c r="AU11053"/>
    </row>
    <row r="11054" spans="1:47" x14ac:dyDescent="0.25">
      <c r="A11054"/>
      <c r="C11054"/>
      <c r="D11054"/>
      <c r="J11054"/>
      <c r="L11054"/>
      <c r="M11054"/>
      <c r="N11054"/>
      <c r="O11054"/>
      <c r="P11054"/>
      <c r="Q11054"/>
      <c r="R11054"/>
      <c r="S11054"/>
      <c r="T11054"/>
      <c r="U11054"/>
      <c r="AA11054"/>
      <c r="AD11054"/>
      <c r="AR11054"/>
      <c r="AS11054"/>
      <c r="AT11054"/>
      <c r="AU11054"/>
    </row>
    <row r="11055" spans="1:47" x14ac:dyDescent="0.25">
      <c r="A11055"/>
      <c r="C11055"/>
      <c r="D11055"/>
      <c r="J11055"/>
      <c r="L11055"/>
      <c r="M11055"/>
      <c r="N11055"/>
      <c r="O11055"/>
      <c r="P11055"/>
      <c r="Q11055"/>
      <c r="R11055"/>
      <c r="S11055"/>
      <c r="T11055"/>
      <c r="U11055"/>
      <c r="AA11055"/>
      <c r="AD11055"/>
      <c r="AR11055"/>
      <c r="AS11055"/>
      <c r="AT11055"/>
      <c r="AU11055"/>
    </row>
    <row r="11056" spans="1:47" x14ac:dyDescent="0.25">
      <c r="A11056"/>
      <c r="C11056"/>
      <c r="D11056"/>
      <c r="J11056"/>
      <c r="L11056"/>
      <c r="M11056"/>
      <c r="N11056"/>
      <c r="O11056"/>
      <c r="P11056"/>
      <c r="Q11056"/>
      <c r="R11056"/>
      <c r="S11056"/>
      <c r="T11056"/>
      <c r="U11056"/>
      <c r="AA11056"/>
      <c r="AD11056"/>
      <c r="AR11056"/>
      <c r="AS11056"/>
      <c r="AT11056"/>
      <c r="AU11056"/>
    </row>
    <row r="11057" spans="1:47" x14ac:dyDescent="0.25">
      <c r="A11057"/>
      <c r="C11057"/>
      <c r="D11057"/>
      <c r="J11057"/>
      <c r="L11057"/>
      <c r="M11057"/>
      <c r="N11057"/>
      <c r="O11057"/>
      <c r="P11057"/>
      <c r="Q11057"/>
      <c r="R11057"/>
      <c r="S11057"/>
      <c r="T11057"/>
      <c r="U11057"/>
      <c r="AA11057"/>
      <c r="AD11057"/>
      <c r="AR11057"/>
      <c r="AS11057"/>
      <c r="AT11057"/>
      <c r="AU11057"/>
    </row>
    <row r="11058" spans="1:47" x14ac:dyDescent="0.25">
      <c r="A11058"/>
      <c r="C11058"/>
      <c r="D11058"/>
      <c r="J11058"/>
      <c r="L11058"/>
      <c r="M11058"/>
      <c r="N11058"/>
      <c r="O11058"/>
      <c r="P11058"/>
      <c r="Q11058"/>
      <c r="R11058"/>
      <c r="S11058"/>
      <c r="T11058"/>
      <c r="U11058"/>
      <c r="AA11058"/>
      <c r="AD11058"/>
      <c r="AR11058"/>
      <c r="AS11058"/>
      <c r="AT11058"/>
      <c r="AU11058"/>
    </row>
    <row r="11059" spans="1:47" x14ac:dyDescent="0.25">
      <c r="A11059"/>
      <c r="C11059"/>
      <c r="D11059"/>
      <c r="J11059"/>
      <c r="L11059"/>
      <c r="M11059"/>
      <c r="N11059"/>
      <c r="O11059"/>
      <c r="P11059"/>
      <c r="Q11059"/>
      <c r="R11059"/>
      <c r="S11059"/>
      <c r="T11059"/>
      <c r="U11059"/>
      <c r="AA11059"/>
      <c r="AD11059"/>
      <c r="AR11059"/>
      <c r="AS11059"/>
      <c r="AT11059"/>
      <c r="AU11059"/>
    </row>
    <row r="11060" spans="1:47" x14ac:dyDescent="0.25">
      <c r="A11060"/>
      <c r="C11060"/>
      <c r="D11060"/>
      <c r="J11060"/>
      <c r="L11060"/>
      <c r="M11060"/>
      <c r="N11060"/>
      <c r="O11060"/>
      <c r="P11060"/>
      <c r="Q11060"/>
      <c r="R11060"/>
      <c r="S11060"/>
      <c r="T11060"/>
      <c r="U11060"/>
      <c r="AA11060"/>
      <c r="AD11060"/>
      <c r="AR11060"/>
      <c r="AS11060"/>
      <c r="AT11060"/>
      <c r="AU11060"/>
    </row>
    <row r="11061" spans="1:47" x14ac:dyDescent="0.25">
      <c r="A11061"/>
      <c r="C11061"/>
      <c r="D11061"/>
      <c r="J11061"/>
      <c r="L11061"/>
      <c r="M11061"/>
      <c r="N11061"/>
      <c r="O11061"/>
      <c r="P11061"/>
      <c r="Q11061"/>
      <c r="R11061"/>
      <c r="S11061"/>
      <c r="T11061"/>
      <c r="U11061"/>
      <c r="AA11061"/>
      <c r="AD11061"/>
      <c r="AR11061"/>
      <c r="AS11061"/>
      <c r="AT11061"/>
      <c r="AU11061"/>
    </row>
    <row r="11062" spans="1:47" x14ac:dyDescent="0.25">
      <c r="A11062"/>
      <c r="C11062"/>
      <c r="D11062"/>
      <c r="J11062"/>
      <c r="L11062"/>
      <c r="M11062"/>
      <c r="N11062"/>
      <c r="O11062"/>
      <c r="P11062"/>
      <c r="Q11062"/>
      <c r="R11062"/>
      <c r="S11062"/>
      <c r="T11062"/>
      <c r="U11062"/>
      <c r="AA11062"/>
      <c r="AD11062"/>
      <c r="AR11062"/>
      <c r="AS11062"/>
      <c r="AT11062"/>
      <c r="AU11062"/>
    </row>
    <row r="11063" spans="1:47" x14ac:dyDescent="0.25">
      <c r="A11063"/>
      <c r="C11063"/>
      <c r="D11063"/>
      <c r="J11063"/>
      <c r="L11063"/>
      <c r="M11063"/>
      <c r="N11063"/>
      <c r="O11063"/>
      <c r="P11063"/>
      <c r="Q11063"/>
      <c r="R11063"/>
      <c r="S11063"/>
      <c r="T11063"/>
      <c r="U11063"/>
      <c r="AA11063"/>
      <c r="AD11063"/>
      <c r="AR11063"/>
      <c r="AS11063"/>
      <c r="AT11063"/>
      <c r="AU11063"/>
    </row>
    <row r="11064" spans="1:47" x14ac:dyDescent="0.25">
      <c r="A11064"/>
      <c r="C11064"/>
      <c r="D11064"/>
      <c r="J11064"/>
      <c r="L11064"/>
      <c r="M11064"/>
      <c r="N11064"/>
      <c r="O11064"/>
      <c r="P11064"/>
      <c r="Q11064"/>
      <c r="R11064"/>
      <c r="S11064"/>
      <c r="T11064"/>
      <c r="U11064"/>
      <c r="AA11064"/>
      <c r="AD11064"/>
      <c r="AR11064"/>
      <c r="AS11064"/>
      <c r="AT11064"/>
      <c r="AU11064"/>
    </row>
    <row r="11065" spans="1:47" x14ac:dyDescent="0.25">
      <c r="A11065"/>
      <c r="C11065"/>
      <c r="D11065"/>
      <c r="J11065"/>
      <c r="L11065"/>
      <c r="M11065"/>
      <c r="N11065"/>
      <c r="O11065"/>
      <c r="P11065"/>
      <c r="Q11065"/>
      <c r="R11065"/>
      <c r="S11065"/>
      <c r="T11065"/>
      <c r="U11065"/>
      <c r="AA11065"/>
      <c r="AD11065"/>
      <c r="AR11065"/>
      <c r="AS11065"/>
      <c r="AT11065"/>
      <c r="AU11065"/>
    </row>
    <row r="11066" spans="1:47" x14ac:dyDescent="0.25">
      <c r="A11066"/>
      <c r="C11066"/>
      <c r="D11066"/>
      <c r="J11066"/>
      <c r="L11066"/>
      <c r="M11066"/>
      <c r="N11066"/>
      <c r="O11066"/>
      <c r="P11066"/>
      <c r="Q11066"/>
      <c r="R11066"/>
      <c r="S11066"/>
      <c r="T11066"/>
      <c r="U11066"/>
      <c r="AA11066"/>
      <c r="AD11066"/>
      <c r="AR11066"/>
      <c r="AS11066"/>
      <c r="AT11066"/>
      <c r="AU11066"/>
    </row>
    <row r="11067" spans="1:47" x14ac:dyDescent="0.25">
      <c r="A11067"/>
      <c r="C11067"/>
      <c r="D11067"/>
      <c r="J11067"/>
      <c r="L11067"/>
      <c r="M11067"/>
      <c r="N11067"/>
      <c r="O11067"/>
      <c r="P11067"/>
      <c r="Q11067"/>
      <c r="R11067"/>
      <c r="S11067"/>
      <c r="T11067"/>
      <c r="U11067"/>
      <c r="AA11067"/>
      <c r="AD11067"/>
      <c r="AR11067"/>
      <c r="AS11067"/>
      <c r="AT11067"/>
      <c r="AU11067"/>
    </row>
    <row r="11068" spans="1:47" x14ac:dyDescent="0.25">
      <c r="A11068"/>
      <c r="C11068"/>
      <c r="D11068"/>
      <c r="J11068"/>
      <c r="L11068"/>
      <c r="M11068"/>
      <c r="N11068"/>
      <c r="O11068"/>
      <c r="P11068"/>
      <c r="Q11068"/>
      <c r="R11068"/>
      <c r="S11068"/>
      <c r="T11068"/>
      <c r="U11068"/>
      <c r="AA11068"/>
      <c r="AD11068"/>
      <c r="AR11068"/>
      <c r="AS11068"/>
      <c r="AT11068"/>
      <c r="AU11068"/>
    </row>
    <row r="11069" spans="1:47" x14ac:dyDescent="0.25">
      <c r="A11069"/>
      <c r="C11069"/>
      <c r="D11069"/>
      <c r="J11069"/>
      <c r="L11069"/>
      <c r="M11069"/>
      <c r="N11069"/>
      <c r="O11069"/>
      <c r="P11069"/>
      <c r="Q11069"/>
      <c r="R11069"/>
      <c r="S11069"/>
      <c r="T11069"/>
      <c r="U11069"/>
      <c r="AA11069"/>
      <c r="AD11069"/>
      <c r="AR11069"/>
      <c r="AS11069"/>
      <c r="AT11069"/>
      <c r="AU11069"/>
    </row>
    <row r="11070" spans="1:47" x14ac:dyDescent="0.25">
      <c r="A11070"/>
      <c r="C11070"/>
      <c r="D11070"/>
      <c r="J11070"/>
      <c r="L11070"/>
      <c r="M11070"/>
      <c r="N11070"/>
      <c r="O11070"/>
      <c r="P11070"/>
      <c r="Q11070"/>
      <c r="R11070"/>
      <c r="S11070"/>
      <c r="T11070"/>
      <c r="U11070"/>
      <c r="AA11070"/>
      <c r="AD11070"/>
      <c r="AR11070"/>
      <c r="AS11070"/>
      <c r="AT11070"/>
      <c r="AU11070"/>
    </row>
    <row r="11071" spans="1:47" x14ac:dyDescent="0.25">
      <c r="A11071"/>
      <c r="C11071"/>
      <c r="D11071"/>
      <c r="J11071"/>
      <c r="L11071"/>
      <c r="M11071"/>
      <c r="N11071"/>
      <c r="O11071"/>
      <c r="P11071"/>
      <c r="Q11071"/>
      <c r="R11071"/>
      <c r="S11071"/>
      <c r="T11071"/>
      <c r="U11071"/>
      <c r="AA11071"/>
      <c r="AD11071"/>
      <c r="AR11071"/>
      <c r="AS11071"/>
      <c r="AT11071"/>
      <c r="AU11071"/>
    </row>
    <row r="11072" spans="1:47" x14ac:dyDescent="0.25">
      <c r="A11072"/>
      <c r="C11072"/>
      <c r="D11072"/>
      <c r="J11072"/>
      <c r="L11072"/>
      <c r="M11072"/>
      <c r="N11072"/>
      <c r="O11072"/>
      <c r="P11072"/>
      <c r="Q11072"/>
      <c r="R11072"/>
      <c r="S11072"/>
      <c r="T11072"/>
      <c r="U11072"/>
      <c r="AA11072"/>
      <c r="AD11072"/>
      <c r="AR11072"/>
      <c r="AS11072"/>
      <c r="AT11072"/>
      <c r="AU11072"/>
    </row>
    <row r="11073" spans="1:47" x14ac:dyDescent="0.25">
      <c r="A11073"/>
      <c r="C11073"/>
      <c r="D11073"/>
      <c r="J11073"/>
      <c r="L11073"/>
      <c r="M11073"/>
      <c r="N11073"/>
      <c r="O11073"/>
      <c r="P11073"/>
      <c r="Q11073"/>
      <c r="R11073"/>
      <c r="S11073"/>
      <c r="T11073"/>
      <c r="U11073"/>
      <c r="AA11073"/>
      <c r="AD11073"/>
      <c r="AR11073"/>
      <c r="AS11073"/>
      <c r="AT11073"/>
      <c r="AU11073"/>
    </row>
    <row r="11074" spans="1:47" x14ac:dyDescent="0.25">
      <c r="A11074"/>
      <c r="C11074"/>
      <c r="D11074"/>
      <c r="J11074"/>
      <c r="L11074"/>
      <c r="M11074"/>
      <c r="N11074"/>
      <c r="O11074"/>
      <c r="P11074"/>
      <c r="Q11074"/>
      <c r="R11074"/>
      <c r="S11074"/>
      <c r="T11074"/>
      <c r="U11074"/>
      <c r="AA11074"/>
      <c r="AD11074"/>
      <c r="AR11074"/>
      <c r="AS11074"/>
      <c r="AT11074"/>
      <c r="AU11074"/>
    </row>
    <row r="11075" spans="1:47" x14ac:dyDescent="0.25">
      <c r="A11075"/>
      <c r="C11075"/>
      <c r="D11075"/>
      <c r="J11075"/>
      <c r="L11075"/>
      <c r="M11075"/>
      <c r="N11075"/>
      <c r="O11075"/>
      <c r="P11075"/>
      <c r="Q11075"/>
      <c r="R11075"/>
      <c r="S11075"/>
      <c r="T11075"/>
      <c r="U11075"/>
      <c r="AA11075"/>
      <c r="AD11075"/>
      <c r="AR11075"/>
      <c r="AS11075"/>
      <c r="AT11075"/>
      <c r="AU11075"/>
    </row>
    <row r="11076" spans="1:47" x14ac:dyDescent="0.25">
      <c r="A11076"/>
      <c r="C11076"/>
      <c r="D11076"/>
      <c r="J11076"/>
      <c r="L11076"/>
      <c r="M11076"/>
      <c r="N11076"/>
      <c r="O11076"/>
      <c r="P11076"/>
      <c r="Q11076"/>
      <c r="R11076"/>
      <c r="S11076"/>
      <c r="T11076"/>
      <c r="U11076"/>
      <c r="AA11076"/>
      <c r="AD11076"/>
      <c r="AR11076"/>
      <c r="AS11076"/>
      <c r="AT11076"/>
      <c r="AU11076"/>
    </row>
    <row r="11077" spans="1:47" x14ac:dyDescent="0.25">
      <c r="A11077"/>
      <c r="C11077"/>
      <c r="D11077"/>
      <c r="J11077"/>
      <c r="L11077"/>
      <c r="M11077"/>
      <c r="N11077"/>
      <c r="O11077"/>
      <c r="P11077"/>
      <c r="Q11077"/>
      <c r="R11077"/>
      <c r="S11077"/>
      <c r="T11077"/>
      <c r="U11077"/>
      <c r="AA11077"/>
      <c r="AD11077"/>
      <c r="AR11077"/>
      <c r="AS11077"/>
      <c r="AT11077"/>
      <c r="AU11077"/>
    </row>
    <row r="11078" spans="1:47" x14ac:dyDescent="0.25">
      <c r="A11078"/>
      <c r="C11078"/>
      <c r="D11078"/>
      <c r="J11078"/>
      <c r="L11078"/>
      <c r="M11078"/>
      <c r="N11078"/>
      <c r="O11078"/>
      <c r="P11078"/>
      <c r="Q11078"/>
      <c r="R11078"/>
      <c r="S11078"/>
      <c r="T11078"/>
      <c r="U11078"/>
      <c r="AA11078"/>
      <c r="AD11078"/>
      <c r="AR11078"/>
      <c r="AS11078"/>
      <c r="AT11078"/>
      <c r="AU11078"/>
    </row>
    <row r="11079" spans="1:47" x14ac:dyDescent="0.25">
      <c r="A11079"/>
      <c r="C11079"/>
      <c r="D11079"/>
      <c r="J11079"/>
      <c r="L11079"/>
      <c r="M11079"/>
      <c r="N11079"/>
      <c r="O11079"/>
      <c r="P11079"/>
      <c r="Q11079"/>
      <c r="R11079"/>
      <c r="S11079"/>
      <c r="T11079"/>
      <c r="U11079"/>
      <c r="AA11079"/>
      <c r="AD11079"/>
      <c r="AR11079"/>
      <c r="AS11079"/>
      <c r="AT11079"/>
      <c r="AU11079"/>
    </row>
    <row r="11080" spans="1:47" x14ac:dyDescent="0.25">
      <c r="A11080"/>
      <c r="C11080"/>
      <c r="D11080"/>
      <c r="J11080"/>
      <c r="L11080"/>
      <c r="M11080"/>
      <c r="N11080"/>
      <c r="O11080"/>
      <c r="P11080"/>
      <c r="Q11080"/>
      <c r="R11080"/>
      <c r="S11080"/>
      <c r="T11080"/>
      <c r="U11080"/>
      <c r="AA11080"/>
      <c r="AD11080"/>
      <c r="AR11080"/>
      <c r="AS11080"/>
      <c r="AT11080"/>
      <c r="AU11080"/>
    </row>
    <row r="11081" spans="1:47" x14ac:dyDescent="0.25">
      <c r="A11081"/>
      <c r="C11081"/>
      <c r="D11081"/>
      <c r="J11081"/>
      <c r="L11081"/>
      <c r="M11081"/>
      <c r="N11081"/>
      <c r="O11081"/>
      <c r="P11081"/>
      <c r="Q11081"/>
      <c r="R11081"/>
      <c r="S11081"/>
      <c r="T11081"/>
      <c r="U11081"/>
      <c r="AA11081"/>
      <c r="AD11081"/>
      <c r="AR11081"/>
      <c r="AS11081"/>
      <c r="AT11081"/>
      <c r="AU11081"/>
    </row>
    <row r="11082" spans="1:47" x14ac:dyDescent="0.25">
      <c r="A11082"/>
      <c r="C11082"/>
      <c r="D11082"/>
      <c r="J11082"/>
      <c r="L11082"/>
      <c r="M11082"/>
      <c r="N11082"/>
      <c r="O11082"/>
      <c r="P11082"/>
      <c r="Q11082"/>
      <c r="R11082"/>
      <c r="S11082"/>
      <c r="T11082"/>
      <c r="U11082"/>
      <c r="AA11082"/>
      <c r="AD11082"/>
      <c r="AR11082"/>
      <c r="AS11082"/>
      <c r="AT11082"/>
      <c r="AU11082"/>
    </row>
    <row r="11083" spans="1:47" x14ac:dyDescent="0.25">
      <c r="A11083"/>
      <c r="C11083"/>
      <c r="D11083"/>
      <c r="J11083"/>
      <c r="L11083"/>
      <c r="M11083"/>
      <c r="N11083"/>
      <c r="O11083"/>
      <c r="P11083"/>
      <c r="Q11083"/>
      <c r="R11083"/>
      <c r="S11083"/>
      <c r="T11083"/>
      <c r="U11083"/>
      <c r="AA11083"/>
      <c r="AD11083"/>
      <c r="AR11083"/>
      <c r="AS11083"/>
      <c r="AT11083"/>
      <c r="AU11083"/>
    </row>
    <row r="11084" spans="1:47" x14ac:dyDescent="0.25">
      <c r="A11084"/>
      <c r="C11084"/>
      <c r="D11084"/>
      <c r="J11084"/>
      <c r="L11084"/>
      <c r="M11084"/>
      <c r="N11084"/>
      <c r="O11084"/>
      <c r="P11084"/>
      <c r="Q11084"/>
      <c r="R11084"/>
      <c r="S11084"/>
      <c r="T11084"/>
      <c r="U11084"/>
      <c r="AA11084"/>
      <c r="AD11084"/>
      <c r="AR11084"/>
      <c r="AS11084"/>
      <c r="AT11084"/>
      <c r="AU11084"/>
    </row>
    <row r="11085" spans="1:47" x14ac:dyDescent="0.25">
      <c r="A11085"/>
      <c r="C11085"/>
      <c r="D11085"/>
      <c r="J11085"/>
      <c r="L11085"/>
      <c r="M11085"/>
      <c r="N11085"/>
      <c r="O11085"/>
      <c r="P11085"/>
      <c r="Q11085"/>
      <c r="R11085"/>
      <c r="S11085"/>
      <c r="T11085"/>
      <c r="U11085"/>
      <c r="AA11085"/>
      <c r="AD11085"/>
      <c r="AR11085"/>
      <c r="AS11085"/>
      <c r="AT11085"/>
      <c r="AU11085"/>
    </row>
    <row r="11086" spans="1:47" x14ac:dyDescent="0.25">
      <c r="A11086"/>
      <c r="C11086"/>
      <c r="D11086"/>
      <c r="J11086"/>
      <c r="L11086"/>
      <c r="M11086"/>
      <c r="N11086"/>
      <c r="O11086"/>
      <c r="P11086"/>
      <c r="Q11086"/>
      <c r="R11086"/>
      <c r="S11086"/>
      <c r="T11086"/>
      <c r="U11086"/>
      <c r="AA11086"/>
      <c r="AD11086"/>
      <c r="AR11086"/>
      <c r="AS11086"/>
      <c r="AT11086"/>
      <c r="AU11086"/>
    </row>
    <row r="11087" spans="1:47" x14ac:dyDescent="0.25">
      <c r="A11087"/>
      <c r="C11087"/>
      <c r="D11087"/>
      <c r="J11087"/>
      <c r="L11087"/>
      <c r="M11087"/>
      <c r="N11087"/>
      <c r="O11087"/>
      <c r="P11087"/>
      <c r="Q11087"/>
      <c r="R11087"/>
      <c r="S11087"/>
      <c r="T11087"/>
      <c r="U11087"/>
      <c r="AA11087"/>
      <c r="AD11087"/>
      <c r="AR11087"/>
      <c r="AS11087"/>
      <c r="AT11087"/>
      <c r="AU11087"/>
    </row>
    <row r="11088" spans="1:47" x14ac:dyDescent="0.25">
      <c r="A11088"/>
      <c r="C11088"/>
      <c r="D11088"/>
      <c r="J11088"/>
      <c r="L11088"/>
      <c r="M11088"/>
      <c r="N11088"/>
      <c r="O11088"/>
      <c r="P11088"/>
      <c r="Q11088"/>
      <c r="R11088"/>
      <c r="S11088"/>
      <c r="T11088"/>
      <c r="U11088"/>
      <c r="AA11088"/>
      <c r="AD11088"/>
      <c r="AR11088"/>
      <c r="AS11088"/>
      <c r="AT11088"/>
      <c r="AU11088"/>
    </row>
    <row r="11089" spans="1:47" x14ac:dyDescent="0.25">
      <c r="A11089"/>
      <c r="C11089"/>
      <c r="D11089"/>
      <c r="J11089"/>
      <c r="L11089"/>
      <c r="M11089"/>
      <c r="N11089"/>
      <c r="O11089"/>
      <c r="P11089"/>
      <c r="Q11089"/>
      <c r="R11089"/>
      <c r="S11089"/>
      <c r="T11089"/>
      <c r="U11089"/>
      <c r="AA11089"/>
      <c r="AD11089"/>
      <c r="AR11089"/>
      <c r="AS11089"/>
      <c r="AT11089"/>
      <c r="AU11089"/>
    </row>
    <row r="11090" spans="1:47" x14ac:dyDescent="0.25">
      <c r="A11090"/>
      <c r="C11090"/>
      <c r="D11090"/>
      <c r="J11090"/>
      <c r="L11090"/>
      <c r="M11090"/>
      <c r="N11090"/>
      <c r="O11090"/>
      <c r="P11090"/>
      <c r="Q11090"/>
      <c r="R11090"/>
      <c r="S11090"/>
      <c r="T11090"/>
      <c r="U11090"/>
      <c r="AA11090"/>
      <c r="AD11090"/>
      <c r="AR11090"/>
      <c r="AS11090"/>
      <c r="AT11090"/>
      <c r="AU11090"/>
    </row>
    <row r="11091" spans="1:47" x14ac:dyDescent="0.25">
      <c r="A11091"/>
      <c r="C11091"/>
      <c r="D11091"/>
      <c r="J11091"/>
      <c r="L11091"/>
      <c r="M11091"/>
      <c r="N11091"/>
      <c r="O11091"/>
      <c r="P11091"/>
      <c r="Q11091"/>
      <c r="R11091"/>
      <c r="S11091"/>
      <c r="T11091"/>
      <c r="U11091"/>
      <c r="AA11091"/>
      <c r="AD11091"/>
      <c r="AR11091"/>
      <c r="AS11091"/>
      <c r="AT11091"/>
      <c r="AU11091"/>
    </row>
    <row r="11092" spans="1:47" x14ac:dyDescent="0.25">
      <c r="A11092"/>
      <c r="C11092"/>
      <c r="D11092"/>
      <c r="J11092"/>
      <c r="L11092"/>
      <c r="M11092"/>
      <c r="N11092"/>
      <c r="O11092"/>
      <c r="P11092"/>
      <c r="Q11092"/>
      <c r="R11092"/>
      <c r="S11092"/>
      <c r="T11092"/>
      <c r="U11092"/>
      <c r="AA11092"/>
      <c r="AD11092"/>
      <c r="AR11092"/>
      <c r="AS11092"/>
      <c r="AT11092"/>
      <c r="AU11092"/>
    </row>
    <row r="11093" spans="1:47" x14ac:dyDescent="0.25">
      <c r="A11093"/>
      <c r="C11093"/>
      <c r="D11093"/>
      <c r="J11093"/>
      <c r="L11093"/>
      <c r="M11093"/>
      <c r="N11093"/>
      <c r="O11093"/>
      <c r="P11093"/>
      <c r="Q11093"/>
      <c r="R11093"/>
      <c r="S11093"/>
      <c r="T11093"/>
      <c r="U11093"/>
      <c r="AA11093"/>
      <c r="AD11093"/>
      <c r="AR11093"/>
      <c r="AS11093"/>
      <c r="AT11093"/>
      <c r="AU11093"/>
    </row>
    <row r="11094" spans="1:47" x14ac:dyDescent="0.25">
      <c r="A11094"/>
      <c r="C11094"/>
      <c r="D11094"/>
      <c r="J11094"/>
      <c r="L11094"/>
      <c r="M11094"/>
      <c r="N11094"/>
      <c r="O11094"/>
      <c r="P11094"/>
      <c r="Q11094"/>
      <c r="R11094"/>
      <c r="S11094"/>
      <c r="T11094"/>
      <c r="U11094"/>
      <c r="AA11094"/>
      <c r="AD11094"/>
      <c r="AR11094"/>
      <c r="AS11094"/>
      <c r="AT11094"/>
      <c r="AU11094"/>
    </row>
    <row r="11095" spans="1:47" x14ac:dyDescent="0.25">
      <c r="A11095"/>
      <c r="C11095"/>
      <c r="D11095"/>
      <c r="J11095"/>
      <c r="L11095"/>
      <c r="M11095"/>
      <c r="N11095"/>
      <c r="O11095"/>
      <c r="P11095"/>
      <c r="Q11095"/>
      <c r="R11095"/>
      <c r="S11095"/>
      <c r="T11095"/>
      <c r="U11095"/>
      <c r="AA11095"/>
      <c r="AD11095"/>
      <c r="AR11095"/>
      <c r="AS11095"/>
      <c r="AT11095"/>
      <c r="AU11095"/>
    </row>
    <row r="11096" spans="1:47" x14ac:dyDescent="0.25">
      <c r="A11096"/>
      <c r="C11096"/>
      <c r="D11096"/>
      <c r="J11096"/>
      <c r="L11096"/>
      <c r="M11096"/>
      <c r="N11096"/>
      <c r="O11096"/>
      <c r="P11096"/>
      <c r="Q11096"/>
      <c r="R11096"/>
      <c r="S11096"/>
      <c r="T11096"/>
      <c r="U11096"/>
      <c r="AA11096"/>
      <c r="AD11096"/>
      <c r="AR11096"/>
      <c r="AS11096"/>
      <c r="AT11096"/>
      <c r="AU11096"/>
    </row>
    <row r="11097" spans="1:47" x14ac:dyDescent="0.25">
      <c r="A11097"/>
      <c r="C11097"/>
      <c r="D11097"/>
      <c r="J11097"/>
      <c r="L11097"/>
      <c r="M11097"/>
      <c r="N11097"/>
      <c r="O11097"/>
      <c r="P11097"/>
      <c r="Q11097"/>
      <c r="R11097"/>
      <c r="S11097"/>
      <c r="T11097"/>
      <c r="U11097"/>
      <c r="AA11097"/>
      <c r="AD11097"/>
      <c r="AR11097"/>
      <c r="AS11097"/>
      <c r="AT11097"/>
      <c r="AU11097"/>
    </row>
    <row r="11098" spans="1:47" x14ac:dyDescent="0.25">
      <c r="A11098"/>
      <c r="C11098"/>
      <c r="D11098"/>
      <c r="J11098"/>
      <c r="L11098"/>
      <c r="M11098"/>
      <c r="N11098"/>
      <c r="O11098"/>
      <c r="P11098"/>
      <c r="Q11098"/>
      <c r="R11098"/>
      <c r="S11098"/>
      <c r="T11098"/>
      <c r="U11098"/>
      <c r="AA11098"/>
      <c r="AD11098"/>
      <c r="AR11098"/>
      <c r="AS11098"/>
      <c r="AT11098"/>
      <c r="AU11098"/>
    </row>
    <row r="11099" spans="1:47" x14ac:dyDescent="0.25">
      <c r="A11099"/>
      <c r="C11099"/>
      <c r="D11099"/>
      <c r="J11099"/>
      <c r="L11099"/>
      <c r="M11099"/>
      <c r="N11099"/>
      <c r="O11099"/>
      <c r="P11099"/>
      <c r="Q11099"/>
      <c r="R11099"/>
      <c r="S11099"/>
      <c r="T11099"/>
      <c r="U11099"/>
      <c r="AA11099"/>
      <c r="AD11099"/>
      <c r="AR11099"/>
      <c r="AS11099"/>
      <c r="AT11099"/>
      <c r="AU11099"/>
    </row>
    <row r="11100" spans="1:47" x14ac:dyDescent="0.25">
      <c r="A11100"/>
      <c r="C11100"/>
      <c r="D11100"/>
      <c r="J11100"/>
      <c r="L11100"/>
      <c r="M11100"/>
      <c r="N11100"/>
      <c r="O11100"/>
      <c r="P11100"/>
      <c r="Q11100"/>
      <c r="R11100"/>
      <c r="S11100"/>
      <c r="T11100"/>
      <c r="U11100"/>
      <c r="AA11100"/>
      <c r="AD11100"/>
      <c r="AR11100"/>
      <c r="AS11100"/>
      <c r="AT11100"/>
      <c r="AU11100"/>
    </row>
    <row r="11101" spans="1:47" x14ac:dyDescent="0.25">
      <c r="A11101"/>
      <c r="C11101"/>
      <c r="D11101"/>
      <c r="J11101"/>
      <c r="L11101"/>
      <c r="M11101"/>
      <c r="N11101"/>
      <c r="O11101"/>
      <c r="P11101"/>
      <c r="Q11101"/>
      <c r="R11101"/>
      <c r="S11101"/>
      <c r="T11101"/>
      <c r="U11101"/>
      <c r="AA11101"/>
      <c r="AD11101"/>
      <c r="AR11101"/>
      <c r="AS11101"/>
      <c r="AT11101"/>
      <c r="AU11101"/>
    </row>
    <row r="11102" spans="1:47" x14ac:dyDescent="0.25">
      <c r="A11102"/>
      <c r="C11102"/>
      <c r="D11102"/>
      <c r="J11102"/>
      <c r="L11102"/>
      <c r="M11102"/>
      <c r="N11102"/>
      <c r="O11102"/>
      <c r="P11102"/>
      <c r="Q11102"/>
      <c r="R11102"/>
      <c r="S11102"/>
      <c r="T11102"/>
      <c r="U11102"/>
      <c r="AA11102"/>
      <c r="AD11102"/>
      <c r="AR11102"/>
      <c r="AS11102"/>
      <c r="AT11102"/>
      <c r="AU11102"/>
    </row>
    <row r="11103" spans="1:47" x14ac:dyDescent="0.25">
      <c r="A11103"/>
      <c r="C11103"/>
      <c r="D11103"/>
      <c r="J11103"/>
      <c r="L11103"/>
      <c r="M11103"/>
      <c r="N11103"/>
      <c r="O11103"/>
      <c r="P11103"/>
      <c r="Q11103"/>
      <c r="R11103"/>
      <c r="S11103"/>
      <c r="T11103"/>
      <c r="U11103"/>
      <c r="AA11103"/>
      <c r="AD11103"/>
      <c r="AR11103"/>
      <c r="AS11103"/>
      <c r="AT11103"/>
      <c r="AU11103"/>
    </row>
    <row r="11104" spans="1:47" x14ac:dyDescent="0.25">
      <c r="A11104"/>
      <c r="C11104"/>
      <c r="D11104"/>
      <c r="J11104"/>
      <c r="L11104"/>
      <c r="M11104"/>
      <c r="N11104"/>
      <c r="O11104"/>
      <c r="P11104"/>
      <c r="Q11104"/>
      <c r="R11104"/>
      <c r="S11104"/>
      <c r="T11104"/>
      <c r="U11104"/>
      <c r="AA11104"/>
      <c r="AD11104"/>
      <c r="AR11104"/>
      <c r="AS11104"/>
      <c r="AT11104"/>
      <c r="AU11104"/>
    </row>
    <row r="11105" spans="1:47" x14ac:dyDescent="0.25">
      <c r="A11105"/>
      <c r="C11105"/>
      <c r="D11105"/>
      <c r="J11105"/>
      <c r="L11105"/>
      <c r="M11105"/>
      <c r="N11105"/>
      <c r="O11105"/>
      <c r="P11105"/>
      <c r="Q11105"/>
      <c r="R11105"/>
      <c r="S11105"/>
      <c r="T11105"/>
      <c r="U11105"/>
      <c r="AA11105"/>
      <c r="AD11105"/>
      <c r="AR11105"/>
      <c r="AS11105"/>
      <c r="AT11105"/>
      <c r="AU11105"/>
    </row>
    <row r="11106" spans="1:47" x14ac:dyDescent="0.25">
      <c r="A11106"/>
      <c r="C11106"/>
      <c r="D11106"/>
      <c r="J11106"/>
      <c r="L11106"/>
      <c r="M11106"/>
      <c r="N11106"/>
      <c r="O11106"/>
      <c r="P11106"/>
      <c r="Q11106"/>
      <c r="R11106"/>
      <c r="S11106"/>
      <c r="T11106"/>
      <c r="U11106"/>
      <c r="AA11106"/>
      <c r="AD11106"/>
      <c r="AR11106"/>
      <c r="AS11106"/>
      <c r="AT11106"/>
      <c r="AU11106"/>
    </row>
    <row r="11107" spans="1:47" x14ac:dyDescent="0.25">
      <c r="A11107"/>
      <c r="C11107"/>
      <c r="D11107"/>
      <c r="J11107"/>
      <c r="L11107"/>
      <c r="M11107"/>
      <c r="N11107"/>
      <c r="O11107"/>
      <c r="P11107"/>
      <c r="Q11107"/>
      <c r="R11107"/>
      <c r="S11107"/>
      <c r="T11107"/>
      <c r="U11107"/>
      <c r="AA11107"/>
      <c r="AD11107"/>
      <c r="AR11107"/>
      <c r="AS11107"/>
      <c r="AT11107"/>
      <c r="AU11107"/>
    </row>
    <row r="11108" spans="1:47" x14ac:dyDescent="0.25">
      <c r="A11108"/>
      <c r="C11108"/>
      <c r="D11108"/>
      <c r="J11108"/>
      <c r="L11108"/>
      <c r="M11108"/>
      <c r="N11108"/>
      <c r="O11108"/>
      <c r="P11108"/>
      <c r="Q11108"/>
      <c r="R11108"/>
      <c r="S11108"/>
      <c r="T11108"/>
      <c r="U11108"/>
      <c r="AA11108"/>
      <c r="AD11108"/>
      <c r="AR11108"/>
      <c r="AS11108"/>
      <c r="AT11108"/>
      <c r="AU11108"/>
    </row>
    <row r="11109" spans="1:47" x14ac:dyDescent="0.25">
      <c r="A11109"/>
      <c r="C11109"/>
      <c r="D11109"/>
      <c r="J11109"/>
      <c r="L11109"/>
      <c r="M11109"/>
      <c r="N11109"/>
      <c r="O11109"/>
      <c r="P11109"/>
      <c r="Q11109"/>
      <c r="R11109"/>
      <c r="S11109"/>
      <c r="T11109"/>
      <c r="U11109"/>
      <c r="AA11109"/>
      <c r="AD11109"/>
      <c r="AR11109"/>
      <c r="AS11109"/>
      <c r="AT11109"/>
      <c r="AU11109"/>
    </row>
    <row r="11110" spans="1:47" x14ac:dyDescent="0.25">
      <c r="A11110"/>
      <c r="C11110"/>
      <c r="D11110"/>
      <c r="J11110"/>
      <c r="L11110"/>
      <c r="M11110"/>
      <c r="N11110"/>
      <c r="O11110"/>
      <c r="P11110"/>
      <c r="Q11110"/>
      <c r="R11110"/>
      <c r="S11110"/>
      <c r="T11110"/>
      <c r="U11110"/>
      <c r="AA11110"/>
      <c r="AD11110"/>
      <c r="AR11110"/>
      <c r="AS11110"/>
      <c r="AT11110"/>
      <c r="AU11110"/>
    </row>
    <row r="11111" spans="1:47" x14ac:dyDescent="0.25">
      <c r="A11111"/>
      <c r="C11111"/>
      <c r="D11111"/>
      <c r="J11111"/>
      <c r="L11111"/>
      <c r="M11111"/>
      <c r="N11111"/>
      <c r="O11111"/>
      <c r="P11111"/>
      <c r="Q11111"/>
      <c r="R11111"/>
      <c r="S11111"/>
      <c r="T11111"/>
      <c r="U11111"/>
      <c r="AA11111"/>
      <c r="AD11111"/>
      <c r="AR11111"/>
      <c r="AS11111"/>
      <c r="AT11111"/>
      <c r="AU11111"/>
    </row>
    <row r="11112" spans="1:47" x14ac:dyDescent="0.25">
      <c r="A11112"/>
      <c r="C11112"/>
      <c r="D11112"/>
      <c r="J11112"/>
      <c r="L11112"/>
      <c r="M11112"/>
      <c r="N11112"/>
      <c r="O11112"/>
      <c r="P11112"/>
      <c r="Q11112"/>
      <c r="R11112"/>
      <c r="S11112"/>
      <c r="T11112"/>
      <c r="U11112"/>
      <c r="AA11112"/>
      <c r="AD11112"/>
      <c r="AR11112"/>
      <c r="AS11112"/>
      <c r="AT11112"/>
      <c r="AU11112"/>
    </row>
    <row r="11113" spans="1:47" x14ac:dyDescent="0.25">
      <c r="A11113"/>
      <c r="C11113"/>
      <c r="D11113"/>
      <c r="J11113"/>
      <c r="L11113"/>
      <c r="M11113"/>
      <c r="N11113"/>
      <c r="O11113"/>
      <c r="P11113"/>
      <c r="Q11113"/>
      <c r="R11113"/>
      <c r="S11113"/>
      <c r="T11113"/>
      <c r="U11113"/>
      <c r="AA11113"/>
      <c r="AD11113"/>
      <c r="AR11113"/>
      <c r="AS11113"/>
      <c r="AT11113"/>
      <c r="AU11113"/>
    </row>
    <row r="11114" spans="1:47" x14ac:dyDescent="0.25">
      <c r="A11114"/>
      <c r="C11114"/>
      <c r="D11114"/>
      <c r="J11114"/>
      <c r="L11114"/>
      <c r="M11114"/>
      <c r="N11114"/>
      <c r="O11114"/>
      <c r="P11114"/>
      <c r="Q11114"/>
      <c r="R11114"/>
      <c r="S11114"/>
      <c r="T11114"/>
      <c r="U11114"/>
      <c r="AA11114"/>
      <c r="AD11114"/>
      <c r="AR11114"/>
      <c r="AS11114"/>
      <c r="AT11114"/>
      <c r="AU11114"/>
    </row>
    <row r="11115" spans="1:47" x14ac:dyDescent="0.25">
      <c r="A11115"/>
      <c r="C11115"/>
      <c r="D11115"/>
      <c r="J11115"/>
      <c r="L11115"/>
      <c r="M11115"/>
      <c r="N11115"/>
      <c r="O11115"/>
      <c r="P11115"/>
      <c r="Q11115"/>
      <c r="R11115"/>
      <c r="S11115"/>
      <c r="T11115"/>
      <c r="U11115"/>
      <c r="AA11115"/>
      <c r="AD11115"/>
      <c r="AR11115"/>
      <c r="AS11115"/>
      <c r="AT11115"/>
      <c r="AU11115"/>
    </row>
    <row r="11116" spans="1:47" x14ac:dyDescent="0.25">
      <c r="A11116"/>
      <c r="C11116"/>
      <c r="D11116"/>
      <c r="J11116"/>
      <c r="L11116"/>
      <c r="M11116"/>
      <c r="N11116"/>
      <c r="O11116"/>
      <c r="P11116"/>
      <c r="Q11116"/>
      <c r="R11116"/>
      <c r="S11116"/>
      <c r="T11116"/>
      <c r="U11116"/>
      <c r="AA11116"/>
      <c r="AD11116"/>
      <c r="AR11116"/>
      <c r="AS11116"/>
      <c r="AT11116"/>
      <c r="AU11116"/>
    </row>
    <row r="11117" spans="1:47" x14ac:dyDescent="0.25">
      <c r="A11117"/>
      <c r="C11117"/>
      <c r="D11117"/>
      <c r="J11117"/>
      <c r="L11117"/>
      <c r="M11117"/>
      <c r="N11117"/>
      <c r="O11117"/>
      <c r="P11117"/>
      <c r="Q11117"/>
      <c r="R11117"/>
      <c r="S11117"/>
      <c r="T11117"/>
      <c r="U11117"/>
      <c r="AA11117"/>
      <c r="AD11117"/>
      <c r="AR11117"/>
      <c r="AS11117"/>
      <c r="AT11117"/>
      <c r="AU11117"/>
    </row>
    <row r="11118" spans="1:47" x14ac:dyDescent="0.25">
      <c r="A11118"/>
      <c r="C11118"/>
      <c r="D11118"/>
      <c r="J11118"/>
      <c r="L11118"/>
      <c r="M11118"/>
      <c r="N11118"/>
      <c r="O11118"/>
      <c r="P11118"/>
      <c r="Q11118"/>
      <c r="R11118"/>
      <c r="S11118"/>
      <c r="T11118"/>
      <c r="U11118"/>
      <c r="AA11118"/>
      <c r="AD11118"/>
      <c r="AR11118"/>
      <c r="AS11118"/>
      <c r="AT11118"/>
      <c r="AU11118"/>
    </row>
    <row r="11119" spans="1:47" x14ac:dyDescent="0.25">
      <c r="A11119"/>
      <c r="C11119"/>
      <c r="D11119"/>
      <c r="J11119"/>
      <c r="L11119"/>
      <c r="M11119"/>
      <c r="N11119"/>
      <c r="O11119"/>
      <c r="P11119"/>
      <c r="Q11119"/>
      <c r="R11119"/>
      <c r="S11119"/>
      <c r="T11119"/>
      <c r="U11119"/>
      <c r="AA11119"/>
      <c r="AD11119"/>
      <c r="AR11119"/>
      <c r="AS11119"/>
      <c r="AT11119"/>
      <c r="AU11119"/>
    </row>
    <row r="11120" spans="1:47" x14ac:dyDescent="0.25">
      <c r="A11120"/>
      <c r="C11120"/>
      <c r="D11120"/>
      <c r="J11120"/>
      <c r="L11120"/>
      <c r="M11120"/>
      <c r="N11120"/>
      <c r="O11120"/>
      <c r="P11120"/>
      <c r="Q11120"/>
      <c r="R11120"/>
      <c r="S11120"/>
      <c r="T11120"/>
      <c r="U11120"/>
      <c r="AA11120"/>
      <c r="AD11120"/>
      <c r="AR11120"/>
      <c r="AS11120"/>
      <c r="AT11120"/>
      <c r="AU11120"/>
    </row>
    <row r="11121" spans="1:47" x14ac:dyDescent="0.25">
      <c r="A11121"/>
      <c r="C11121"/>
      <c r="D11121"/>
      <c r="J11121"/>
      <c r="L11121"/>
      <c r="M11121"/>
      <c r="N11121"/>
      <c r="O11121"/>
      <c r="P11121"/>
      <c r="Q11121"/>
      <c r="R11121"/>
      <c r="S11121"/>
      <c r="T11121"/>
      <c r="U11121"/>
      <c r="AA11121"/>
      <c r="AD11121"/>
      <c r="AR11121"/>
      <c r="AS11121"/>
      <c r="AT11121"/>
      <c r="AU11121"/>
    </row>
    <row r="11122" spans="1:47" x14ac:dyDescent="0.25">
      <c r="A11122"/>
      <c r="C11122"/>
      <c r="D11122"/>
      <c r="J11122"/>
      <c r="L11122"/>
      <c r="M11122"/>
      <c r="N11122"/>
      <c r="O11122"/>
      <c r="P11122"/>
      <c r="Q11122"/>
      <c r="R11122"/>
      <c r="S11122"/>
      <c r="T11122"/>
      <c r="U11122"/>
      <c r="AA11122"/>
      <c r="AD11122"/>
      <c r="AR11122"/>
      <c r="AS11122"/>
      <c r="AT11122"/>
      <c r="AU11122"/>
    </row>
    <row r="11123" spans="1:47" x14ac:dyDescent="0.25">
      <c r="A11123"/>
      <c r="C11123"/>
      <c r="D11123"/>
      <c r="J11123"/>
      <c r="L11123"/>
      <c r="M11123"/>
      <c r="N11123"/>
      <c r="O11123"/>
      <c r="P11123"/>
      <c r="Q11123"/>
      <c r="R11123"/>
      <c r="S11123"/>
      <c r="T11123"/>
      <c r="U11123"/>
      <c r="AA11123"/>
      <c r="AD11123"/>
      <c r="AR11123"/>
      <c r="AS11123"/>
      <c r="AT11123"/>
      <c r="AU11123"/>
    </row>
    <row r="11124" spans="1:47" x14ac:dyDescent="0.25">
      <c r="A11124"/>
      <c r="C11124"/>
      <c r="D11124"/>
      <c r="J11124"/>
      <c r="L11124"/>
      <c r="M11124"/>
      <c r="N11124"/>
      <c r="O11124"/>
      <c r="P11124"/>
      <c r="Q11124"/>
      <c r="R11124"/>
      <c r="S11124"/>
      <c r="T11124"/>
      <c r="U11124"/>
      <c r="AA11124"/>
      <c r="AD11124"/>
      <c r="AR11124"/>
      <c r="AS11124"/>
      <c r="AT11124"/>
      <c r="AU11124"/>
    </row>
    <row r="11125" spans="1:47" x14ac:dyDescent="0.25">
      <c r="A11125"/>
      <c r="C11125"/>
      <c r="D11125"/>
      <c r="J11125"/>
      <c r="L11125"/>
      <c r="M11125"/>
      <c r="N11125"/>
      <c r="O11125"/>
      <c r="P11125"/>
      <c r="Q11125"/>
      <c r="R11125"/>
      <c r="S11125"/>
      <c r="T11125"/>
      <c r="U11125"/>
      <c r="AA11125"/>
      <c r="AD11125"/>
      <c r="AR11125"/>
      <c r="AS11125"/>
      <c r="AT11125"/>
      <c r="AU11125"/>
    </row>
    <row r="11126" spans="1:47" x14ac:dyDescent="0.25">
      <c r="A11126"/>
      <c r="C11126"/>
      <c r="D11126"/>
      <c r="J11126"/>
      <c r="L11126"/>
      <c r="M11126"/>
      <c r="N11126"/>
      <c r="O11126"/>
      <c r="P11126"/>
      <c r="Q11126"/>
      <c r="R11126"/>
      <c r="S11126"/>
      <c r="T11126"/>
      <c r="U11126"/>
      <c r="AA11126"/>
      <c r="AD11126"/>
      <c r="AR11126"/>
      <c r="AS11126"/>
      <c r="AT11126"/>
      <c r="AU11126"/>
    </row>
    <row r="11127" spans="1:47" x14ac:dyDescent="0.25">
      <c r="A11127"/>
      <c r="C11127"/>
      <c r="D11127"/>
      <c r="J11127"/>
      <c r="L11127"/>
      <c r="M11127"/>
      <c r="N11127"/>
      <c r="O11127"/>
      <c r="P11127"/>
      <c r="Q11127"/>
      <c r="R11127"/>
      <c r="S11127"/>
      <c r="T11127"/>
      <c r="U11127"/>
      <c r="AA11127"/>
      <c r="AD11127"/>
      <c r="AR11127"/>
      <c r="AS11127"/>
      <c r="AT11127"/>
      <c r="AU11127"/>
    </row>
    <row r="11128" spans="1:47" x14ac:dyDescent="0.25">
      <c r="A11128"/>
      <c r="C11128"/>
      <c r="D11128"/>
      <c r="J11128"/>
      <c r="L11128"/>
      <c r="M11128"/>
      <c r="N11128"/>
      <c r="O11128"/>
      <c r="P11128"/>
      <c r="Q11128"/>
      <c r="R11128"/>
      <c r="S11128"/>
      <c r="T11128"/>
      <c r="U11128"/>
      <c r="AA11128"/>
      <c r="AD11128"/>
      <c r="AR11128"/>
      <c r="AS11128"/>
      <c r="AT11128"/>
      <c r="AU11128"/>
    </row>
    <row r="11129" spans="1:47" x14ac:dyDescent="0.25">
      <c r="A11129"/>
      <c r="C11129"/>
      <c r="D11129"/>
      <c r="J11129"/>
      <c r="L11129"/>
      <c r="M11129"/>
      <c r="N11129"/>
      <c r="O11129"/>
      <c r="P11129"/>
      <c r="Q11129"/>
      <c r="R11129"/>
      <c r="S11129"/>
      <c r="T11129"/>
      <c r="U11129"/>
      <c r="AA11129"/>
      <c r="AD11129"/>
      <c r="AR11129"/>
      <c r="AS11129"/>
      <c r="AT11129"/>
      <c r="AU11129"/>
    </row>
    <row r="11130" spans="1:47" x14ac:dyDescent="0.25">
      <c r="A11130"/>
      <c r="C11130"/>
      <c r="D11130"/>
      <c r="J11130"/>
      <c r="L11130"/>
      <c r="M11130"/>
      <c r="N11130"/>
      <c r="O11130"/>
      <c r="P11130"/>
      <c r="Q11130"/>
      <c r="R11130"/>
      <c r="S11130"/>
      <c r="T11130"/>
      <c r="U11130"/>
      <c r="AA11130"/>
      <c r="AD11130"/>
      <c r="AR11130"/>
      <c r="AS11130"/>
      <c r="AT11130"/>
      <c r="AU11130"/>
    </row>
    <row r="11131" spans="1:47" x14ac:dyDescent="0.25">
      <c r="A11131"/>
      <c r="C11131"/>
      <c r="D11131"/>
      <c r="J11131"/>
      <c r="L11131"/>
      <c r="M11131"/>
      <c r="N11131"/>
      <c r="O11131"/>
      <c r="P11131"/>
      <c r="Q11131"/>
      <c r="R11131"/>
      <c r="S11131"/>
      <c r="T11131"/>
      <c r="U11131"/>
      <c r="AA11131"/>
      <c r="AD11131"/>
      <c r="AR11131"/>
      <c r="AS11131"/>
      <c r="AT11131"/>
      <c r="AU11131"/>
    </row>
    <row r="11132" spans="1:47" x14ac:dyDescent="0.25">
      <c r="A11132"/>
      <c r="C11132"/>
      <c r="D11132"/>
      <c r="J11132"/>
      <c r="L11132"/>
      <c r="M11132"/>
      <c r="N11132"/>
      <c r="O11132"/>
      <c r="P11132"/>
      <c r="Q11132"/>
      <c r="R11132"/>
      <c r="S11132"/>
      <c r="T11132"/>
      <c r="U11132"/>
      <c r="AA11132"/>
      <c r="AD11132"/>
      <c r="AR11132"/>
      <c r="AS11132"/>
      <c r="AT11132"/>
      <c r="AU11132"/>
    </row>
    <row r="11133" spans="1:47" x14ac:dyDescent="0.25">
      <c r="A11133"/>
      <c r="C11133"/>
      <c r="D11133"/>
      <c r="J11133"/>
      <c r="L11133"/>
      <c r="M11133"/>
      <c r="N11133"/>
      <c r="O11133"/>
      <c r="P11133"/>
      <c r="Q11133"/>
      <c r="R11133"/>
      <c r="S11133"/>
      <c r="T11133"/>
      <c r="U11133"/>
      <c r="AA11133"/>
      <c r="AD11133"/>
      <c r="AR11133"/>
      <c r="AS11133"/>
      <c r="AT11133"/>
      <c r="AU11133"/>
    </row>
    <row r="11134" spans="1:47" x14ac:dyDescent="0.25">
      <c r="A11134"/>
      <c r="C11134"/>
      <c r="D11134"/>
      <c r="J11134"/>
      <c r="L11134"/>
      <c r="M11134"/>
      <c r="N11134"/>
      <c r="O11134"/>
      <c r="P11134"/>
      <c r="Q11134"/>
      <c r="R11134"/>
      <c r="S11134"/>
      <c r="T11134"/>
      <c r="U11134"/>
      <c r="AA11134"/>
      <c r="AD11134"/>
      <c r="AR11134"/>
      <c r="AS11134"/>
      <c r="AT11134"/>
      <c r="AU11134"/>
    </row>
    <row r="11135" spans="1:47" x14ac:dyDescent="0.25">
      <c r="A11135"/>
      <c r="C11135"/>
      <c r="D11135"/>
      <c r="J11135"/>
      <c r="L11135"/>
      <c r="M11135"/>
      <c r="N11135"/>
      <c r="O11135"/>
      <c r="P11135"/>
      <c r="Q11135"/>
      <c r="R11135"/>
      <c r="S11135"/>
      <c r="T11135"/>
      <c r="U11135"/>
      <c r="AA11135"/>
      <c r="AD11135"/>
      <c r="AR11135"/>
      <c r="AS11135"/>
      <c r="AT11135"/>
      <c r="AU11135"/>
    </row>
    <row r="11136" spans="1:47" x14ac:dyDescent="0.25">
      <c r="A11136"/>
      <c r="C11136"/>
      <c r="D11136"/>
      <c r="J11136"/>
      <c r="L11136"/>
      <c r="M11136"/>
      <c r="N11136"/>
      <c r="O11136"/>
      <c r="P11136"/>
      <c r="Q11136"/>
      <c r="R11136"/>
      <c r="S11136"/>
      <c r="T11136"/>
      <c r="U11136"/>
      <c r="AA11136"/>
      <c r="AD11136"/>
      <c r="AR11136"/>
      <c r="AS11136"/>
      <c r="AT11136"/>
      <c r="AU11136"/>
    </row>
    <row r="11137" spans="1:47" x14ac:dyDescent="0.25">
      <c r="A11137"/>
      <c r="C11137"/>
      <c r="D11137"/>
      <c r="J11137"/>
      <c r="L11137"/>
      <c r="M11137"/>
      <c r="N11137"/>
      <c r="O11137"/>
      <c r="P11137"/>
      <c r="Q11137"/>
      <c r="R11137"/>
      <c r="S11137"/>
      <c r="T11137"/>
      <c r="U11137"/>
      <c r="AA11137"/>
      <c r="AD11137"/>
      <c r="AR11137"/>
      <c r="AS11137"/>
      <c r="AT11137"/>
      <c r="AU11137"/>
    </row>
    <row r="11138" spans="1:47" x14ac:dyDescent="0.25">
      <c r="A11138"/>
      <c r="C11138"/>
      <c r="D11138"/>
      <c r="J11138"/>
      <c r="L11138"/>
      <c r="M11138"/>
      <c r="N11138"/>
      <c r="O11138"/>
      <c r="P11138"/>
      <c r="Q11138"/>
      <c r="R11138"/>
      <c r="S11138"/>
      <c r="T11138"/>
      <c r="U11138"/>
      <c r="AA11138"/>
      <c r="AD11138"/>
      <c r="AR11138"/>
      <c r="AS11138"/>
      <c r="AT11138"/>
      <c r="AU11138"/>
    </row>
    <row r="11139" spans="1:47" x14ac:dyDescent="0.25">
      <c r="A11139"/>
      <c r="C11139"/>
      <c r="D11139"/>
      <c r="J11139"/>
      <c r="L11139"/>
      <c r="M11139"/>
      <c r="N11139"/>
      <c r="O11139"/>
      <c r="P11139"/>
      <c r="Q11139"/>
      <c r="R11139"/>
      <c r="S11139"/>
      <c r="T11139"/>
      <c r="U11139"/>
      <c r="AA11139"/>
      <c r="AD11139"/>
      <c r="AR11139"/>
      <c r="AS11139"/>
      <c r="AT11139"/>
      <c r="AU11139"/>
    </row>
    <row r="11140" spans="1:47" x14ac:dyDescent="0.25">
      <c r="A11140"/>
      <c r="C11140"/>
      <c r="D11140"/>
      <c r="J11140"/>
      <c r="L11140"/>
      <c r="M11140"/>
      <c r="N11140"/>
      <c r="O11140"/>
      <c r="P11140"/>
      <c r="Q11140"/>
      <c r="R11140"/>
      <c r="S11140"/>
      <c r="T11140"/>
      <c r="U11140"/>
      <c r="AA11140"/>
      <c r="AD11140"/>
      <c r="AR11140"/>
      <c r="AS11140"/>
      <c r="AT11140"/>
      <c r="AU11140"/>
    </row>
    <row r="11141" spans="1:47" x14ac:dyDescent="0.25">
      <c r="A11141"/>
      <c r="C11141"/>
      <c r="D11141"/>
      <c r="J11141"/>
      <c r="L11141"/>
      <c r="M11141"/>
      <c r="N11141"/>
      <c r="O11141"/>
      <c r="P11141"/>
      <c r="Q11141"/>
      <c r="R11141"/>
      <c r="S11141"/>
      <c r="T11141"/>
      <c r="U11141"/>
      <c r="AA11141"/>
      <c r="AD11141"/>
      <c r="AR11141"/>
      <c r="AS11141"/>
      <c r="AT11141"/>
      <c r="AU11141"/>
    </row>
    <row r="11142" spans="1:47" x14ac:dyDescent="0.25">
      <c r="A11142"/>
      <c r="C11142"/>
      <c r="D11142"/>
      <c r="J11142"/>
      <c r="L11142"/>
      <c r="M11142"/>
      <c r="N11142"/>
      <c r="O11142"/>
      <c r="P11142"/>
      <c r="Q11142"/>
      <c r="R11142"/>
      <c r="S11142"/>
      <c r="T11142"/>
      <c r="U11142"/>
      <c r="AA11142"/>
      <c r="AD11142"/>
      <c r="AR11142"/>
      <c r="AS11142"/>
      <c r="AT11142"/>
      <c r="AU11142"/>
    </row>
    <row r="11143" spans="1:47" x14ac:dyDescent="0.25">
      <c r="A11143"/>
      <c r="C11143"/>
      <c r="D11143"/>
      <c r="J11143"/>
      <c r="L11143"/>
      <c r="M11143"/>
      <c r="N11143"/>
      <c r="O11143"/>
      <c r="P11143"/>
      <c r="Q11143"/>
      <c r="R11143"/>
      <c r="S11143"/>
      <c r="T11143"/>
      <c r="U11143"/>
      <c r="AA11143"/>
      <c r="AD11143"/>
      <c r="AR11143"/>
      <c r="AS11143"/>
      <c r="AT11143"/>
      <c r="AU11143"/>
    </row>
    <row r="11144" spans="1:47" x14ac:dyDescent="0.25">
      <c r="A11144"/>
      <c r="C11144"/>
      <c r="D11144"/>
      <c r="J11144"/>
      <c r="L11144"/>
      <c r="M11144"/>
      <c r="N11144"/>
      <c r="O11144"/>
      <c r="P11144"/>
      <c r="Q11144"/>
      <c r="R11144"/>
      <c r="S11144"/>
      <c r="T11144"/>
      <c r="U11144"/>
      <c r="AA11144"/>
      <c r="AD11144"/>
      <c r="AR11144"/>
      <c r="AS11144"/>
      <c r="AT11144"/>
      <c r="AU11144"/>
    </row>
    <row r="11145" spans="1:47" x14ac:dyDescent="0.25">
      <c r="A11145"/>
      <c r="C11145"/>
      <c r="D11145"/>
      <c r="J11145"/>
      <c r="L11145"/>
      <c r="M11145"/>
      <c r="N11145"/>
      <c r="O11145"/>
      <c r="P11145"/>
      <c r="Q11145"/>
      <c r="R11145"/>
      <c r="S11145"/>
      <c r="T11145"/>
      <c r="U11145"/>
      <c r="AA11145"/>
      <c r="AD11145"/>
      <c r="AR11145"/>
      <c r="AS11145"/>
      <c r="AT11145"/>
      <c r="AU11145"/>
    </row>
    <row r="11146" spans="1:47" x14ac:dyDescent="0.25">
      <c r="A11146"/>
      <c r="C11146"/>
      <c r="D11146"/>
      <c r="J11146"/>
      <c r="L11146"/>
      <c r="M11146"/>
      <c r="N11146"/>
      <c r="O11146"/>
      <c r="P11146"/>
      <c r="Q11146"/>
      <c r="R11146"/>
      <c r="S11146"/>
      <c r="T11146"/>
      <c r="U11146"/>
      <c r="AA11146"/>
      <c r="AD11146"/>
      <c r="AR11146"/>
      <c r="AS11146"/>
      <c r="AT11146"/>
      <c r="AU11146"/>
    </row>
    <row r="11147" spans="1:47" x14ac:dyDescent="0.25">
      <c r="A11147"/>
      <c r="C11147"/>
      <c r="D11147"/>
      <c r="J11147"/>
      <c r="L11147"/>
      <c r="M11147"/>
      <c r="N11147"/>
      <c r="O11147"/>
      <c r="P11147"/>
      <c r="Q11147"/>
      <c r="R11147"/>
      <c r="S11147"/>
      <c r="T11147"/>
      <c r="U11147"/>
      <c r="AA11147"/>
      <c r="AD11147"/>
      <c r="AR11147"/>
      <c r="AS11147"/>
      <c r="AT11147"/>
      <c r="AU11147"/>
    </row>
    <row r="11148" spans="1:47" x14ac:dyDescent="0.25">
      <c r="A11148"/>
      <c r="C11148"/>
      <c r="D11148"/>
      <c r="J11148"/>
      <c r="L11148"/>
      <c r="M11148"/>
      <c r="N11148"/>
      <c r="O11148"/>
      <c r="P11148"/>
      <c r="Q11148"/>
      <c r="R11148"/>
      <c r="S11148"/>
      <c r="T11148"/>
      <c r="U11148"/>
      <c r="AA11148"/>
      <c r="AD11148"/>
      <c r="AR11148"/>
      <c r="AS11148"/>
      <c r="AT11148"/>
      <c r="AU11148"/>
    </row>
    <row r="11149" spans="1:47" x14ac:dyDescent="0.25">
      <c r="A11149"/>
      <c r="C11149"/>
      <c r="D11149"/>
      <c r="J11149"/>
      <c r="L11149"/>
      <c r="M11149"/>
      <c r="N11149"/>
      <c r="O11149"/>
      <c r="P11149"/>
      <c r="Q11149"/>
      <c r="R11149"/>
      <c r="S11149"/>
      <c r="T11149"/>
      <c r="U11149"/>
      <c r="AA11149"/>
      <c r="AD11149"/>
      <c r="AR11149"/>
      <c r="AS11149"/>
      <c r="AT11149"/>
      <c r="AU11149"/>
    </row>
    <row r="11150" spans="1:47" x14ac:dyDescent="0.25">
      <c r="A11150"/>
      <c r="C11150"/>
      <c r="D11150"/>
      <c r="J11150"/>
      <c r="L11150"/>
      <c r="M11150"/>
      <c r="N11150"/>
      <c r="O11150"/>
      <c r="P11150"/>
      <c r="Q11150"/>
      <c r="R11150"/>
      <c r="S11150"/>
      <c r="T11150"/>
      <c r="U11150"/>
      <c r="AA11150"/>
      <c r="AD11150"/>
      <c r="AR11150"/>
      <c r="AS11150"/>
      <c r="AT11150"/>
      <c r="AU11150"/>
    </row>
    <row r="11151" spans="1:47" x14ac:dyDescent="0.25">
      <c r="A11151"/>
      <c r="C11151"/>
      <c r="D11151"/>
      <c r="J11151"/>
      <c r="L11151"/>
      <c r="M11151"/>
      <c r="N11151"/>
      <c r="O11151"/>
      <c r="P11151"/>
      <c r="Q11151"/>
      <c r="R11151"/>
      <c r="S11151"/>
      <c r="T11151"/>
      <c r="U11151"/>
      <c r="AA11151"/>
      <c r="AD11151"/>
      <c r="AR11151"/>
      <c r="AS11151"/>
      <c r="AT11151"/>
      <c r="AU11151"/>
    </row>
    <row r="11152" spans="1:47" x14ac:dyDescent="0.25">
      <c r="A11152"/>
      <c r="C11152"/>
      <c r="D11152"/>
      <c r="J11152"/>
      <c r="L11152"/>
      <c r="M11152"/>
      <c r="N11152"/>
      <c r="O11152"/>
      <c r="P11152"/>
      <c r="Q11152"/>
      <c r="R11152"/>
      <c r="S11152"/>
      <c r="T11152"/>
      <c r="U11152"/>
      <c r="AA11152"/>
      <c r="AD11152"/>
      <c r="AR11152"/>
      <c r="AS11152"/>
      <c r="AT11152"/>
      <c r="AU11152"/>
    </row>
    <row r="11153" spans="1:47" x14ac:dyDescent="0.25">
      <c r="A11153"/>
      <c r="C11153"/>
      <c r="D11153"/>
      <c r="J11153"/>
      <c r="L11153"/>
      <c r="M11153"/>
      <c r="N11153"/>
      <c r="O11153"/>
      <c r="P11153"/>
      <c r="Q11153"/>
      <c r="R11153"/>
      <c r="S11153"/>
      <c r="T11153"/>
      <c r="U11153"/>
      <c r="AA11153"/>
      <c r="AD11153"/>
      <c r="AR11153"/>
      <c r="AS11153"/>
      <c r="AT11153"/>
      <c r="AU11153"/>
    </row>
    <row r="11154" spans="1:47" x14ac:dyDescent="0.25">
      <c r="A11154"/>
      <c r="C11154"/>
      <c r="D11154"/>
      <c r="J11154"/>
      <c r="L11154"/>
      <c r="M11154"/>
      <c r="N11154"/>
      <c r="O11154"/>
      <c r="P11154"/>
      <c r="Q11154"/>
      <c r="R11154"/>
      <c r="S11154"/>
      <c r="T11154"/>
      <c r="U11154"/>
      <c r="AA11154"/>
      <c r="AD11154"/>
      <c r="AR11154"/>
      <c r="AS11154"/>
      <c r="AT11154"/>
      <c r="AU11154"/>
    </row>
    <row r="11155" spans="1:47" x14ac:dyDescent="0.25">
      <c r="A11155"/>
      <c r="C11155"/>
      <c r="D11155"/>
      <c r="J11155"/>
      <c r="L11155"/>
      <c r="M11155"/>
      <c r="N11155"/>
      <c r="O11155"/>
      <c r="P11155"/>
      <c r="Q11155"/>
      <c r="R11155"/>
      <c r="S11155"/>
      <c r="T11155"/>
      <c r="U11155"/>
      <c r="AA11155"/>
      <c r="AD11155"/>
      <c r="AR11155"/>
      <c r="AS11155"/>
      <c r="AT11155"/>
      <c r="AU11155"/>
    </row>
    <row r="11156" spans="1:47" x14ac:dyDescent="0.25">
      <c r="A11156"/>
      <c r="C11156"/>
      <c r="D11156"/>
      <c r="J11156"/>
      <c r="L11156"/>
      <c r="M11156"/>
      <c r="N11156"/>
      <c r="O11156"/>
      <c r="P11156"/>
      <c r="Q11156"/>
      <c r="R11156"/>
      <c r="S11156"/>
      <c r="T11156"/>
      <c r="U11156"/>
      <c r="AA11156"/>
      <c r="AD11156"/>
      <c r="AR11156"/>
      <c r="AS11156"/>
      <c r="AT11156"/>
      <c r="AU11156"/>
    </row>
    <row r="11157" spans="1:47" x14ac:dyDescent="0.25">
      <c r="A11157"/>
      <c r="C11157"/>
      <c r="D11157"/>
      <c r="J11157"/>
      <c r="L11157"/>
      <c r="M11157"/>
      <c r="N11157"/>
      <c r="O11157"/>
      <c r="P11157"/>
      <c r="Q11157"/>
      <c r="R11157"/>
      <c r="S11157"/>
      <c r="T11157"/>
      <c r="U11157"/>
      <c r="AA11157"/>
      <c r="AD11157"/>
      <c r="AR11157"/>
      <c r="AS11157"/>
      <c r="AT11157"/>
      <c r="AU11157"/>
    </row>
    <row r="11158" spans="1:47" x14ac:dyDescent="0.25">
      <c r="A11158"/>
      <c r="C11158"/>
      <c r="D11158"/>
      <c r="J11158"/>
      <c r="L11158"/>
      <c r="M11158"/>
      <c r="N11158"/>
      <c r="O11158"/>
      <c r="P11158"/>
      <c r="Q11158"/>
      <c r="R11158"/>
      <c r="S11158"/>
      <c r="T11158"/>
      <c r="U11158"/>
      <c r="AA11158"/>
      <c r="AD11158"/>
      <c r="AR11158"/>
      <c r="AS11158"/>
      <c r="AT11158"/>
      <c r="AU11158"/>
    </row>
    <row r="11159" spans="1:47" x14ac:dyDescent="0.25">
      <c r="A11159"/>
      <c r="C11159"/>
      <c r="D11159"/>
      <c r="J11159"/>
      <c r="L11159"/>
      <c r="M11159"/>
      <c r="N11159"/>
      <c r="O11159"/>
      <c r="P11159"/>
      <c r="Q11159"/>
      <c r="R11159"/>
      <c r="S11159"/>
      <c r="T11159"/>
      <c r="U11159"/>
      <c r="AA11159"/>
      <c r="AD11159"/>
      <c r="AR11159"/>
      <c r="AS11159"/>
      <c r="AT11159"/>
      <c r="AU11159"/>
    </row>
    <row r="11160" spans="1:47" x14ac:dyDescent="0.25">
      <c r="A11160"/>
      <c r="C11160"/>
      <c r="D11160"/>
      <c r="J11160"/>
      <c r="L11160"/>
      <c r="M11160"/>
      <c r="N11160"/>
      <c r="O11160"/>
      <c r="P11160"/>
      <c r="Q11160"/>
      <c r="R11160"/>
      <c r="S11160"/>
      <c r="T11160"/>
      <c r="U11160"/>
      <c r="AA11160"/>
      <c r="AD11160"/>
      <c r="AR11160"/>
      <c r="AS11160"/>
      <c r="AT11160"/>
      <c r="AU11160"/>
    </row>
    <row r="11161" spans="1:47" x14ac:dyDescent="0.25">
      <c r="A11161"/>
      <c r="C11161"/>
      <c r="D11161"/>
      <c r="J11161"/>
      <c r="L11161"/>
      <c r="M11161"/>
      <c r="N11161"/>
      <c r="O11161"/>
      <c r="P11161"/>
      <c r="Q11161"/>
      <c r="R11161"/>
      <c r="S11161"/>
      <c r="T11161"/>
      <c r="U11161"/>
      <c r="AA11161"/>
      <c r="AD11161"/>
      <c r="AR11161"/>
      <c r="AS11161"/>
      <c r="AT11161"/>
      <c r="AU11161"/>
    </row>
    <row r="11162" spans="1:47" x14ac:dyDescent="0.25">
      <c r="A11162"/>
      <c r="C11162"/>
      <c r="D11162"/>
      <c r="J11162"/>
      <c r="L11162"/>
      <c r="M11162"/>
      <c r="N11162"/>
      <c r="O11162"/>
      <c r="P11162"/>
      <c r="Q11162"/>
      <c r="R11162"/>
      <c r="S11162"/>
      <c r="T11162"/>
      <c r="U11162"/>
      <c r="AA11162"/>
      <c r="AD11162"/>
      <c r="AR11162"/>
      <c r="AS11162"/>
      <c r="AT11162"/>
      <c r="AU11162"/>
    </row>
    <row r="11163" spans="1:47" x14ac:dyDescent="0.25">
      <c r="A11163"/>
      <c r="C11163"/>
      <c r="D11163"/>
      <c r="J11163"/>
      <c r="L11163"/>
      <c r="M11163"/>
      <c r="N11163"/>
      <c r="O11163"/>
      <c r="P11163"/>
      <c r="Q11163"/>
      <c r="R11163"/>
      <c r="S11163"/>
      <c r="T11163"/>
      <c r="U11163"/>
      <c r="AA11163"/>
      <c r="AD11163"/>
      <c r="AR11163"/>
      <c r="AS11163"/>
      <c r="AT11163"/>
      <c r="AU11163"/>
    </row>
    <row r="11164" spans="1:47" x14ac:dyDescent="0.25">
      <c r="A11164"/>
      <c r="C11164"/>
      <c r="D11164"/>
      <c r="J11164"/>
      <c r="L11164"/>
      <c r="M11164"/>
      <c r="N11164"/>
      <c r="O11164"/>
      <c r="P11164"/>
      <c r="Q11164"/>
      <c r="R11164"/>
      <c r="S11164"/>
      <c r="T11164"/>
      <c r="U11164"/>
      <c r="AA11164"/>
      <c r="AD11164"/>
      <c r="AR11164"/>
      <c r="AS11164"/>
      <c r="AT11164"/>
      <c r="AU11164"/>
    </row>
    <row r="11165" spans="1:47" x14ac:dyDescent="0.25">
      <c r="A11165"/>
      <c r="C11165"/>
      <c r="D11165"/>
      <c r="J11165"/>
      <c r="L11165"/>
      <c r="M11165"/>
      <c r="N11165"/>
      <c r="O11165"/>
      <c r="P11165"/>
      <c r="Q11165"/>
      <c r="R11165"/>
      <c r="S11165"/>
      <c r="T11165"/>
      <c r="U11165"/>
      <c r="AA11165"/>
      <c r="AD11165"/>
      <c r="AR11165"/>
      <c r="AS11165"/>
      <c r="AT11165"/>
      <c r="AU11165"/>
    </row>
    <row r="11166" spans="1:47" x14ac:dyDescent="0.25">
      <c r="A11166"/>
      <c r="C11166"/>
      <c r="D11166"/>
      <c r="J11166"/>
      <c r="L11166"/>
      <c r="M11166"/>
      <c r="N11166"/>
      <c r="O11166"/>
      <c r="P11166"/>
      <c r="Q11166"/>
      <c r="R11166"/>
      <c r="S11166"/>
      <c r="T11166"/>
      <c r="U11166"/>
      <c r="AA11166"/>
      <c r="AD11166"/>
      <c r="AR11166"/>
      <c r="AS11166"/>
      <c r="AT11166"/>
      <c r="AU11166"/>
    </row>
    <row r="11167" spans="1:47" x14ac:dyDescent="0.25">
      <c r="A11167"/>
      <c r="C11167"/>
      <c r="D11167"/>
      <c r="J11167"/>
      <c r="L11167"/>
      <c r="M11167"/>
      <c r="N11167"/>
      <c r="O11167"/>
      <c r="P11167"/>
      <c r="Q11167"/>
      <c r="R11167"/>
      <c r="S11167"/>
      <c r="T11167"/>
      <c r="U11167"/>
      <c r="AA11167"/>
      <c r="AD11167"/>
      <c r="AR11167"/>
      <c r="AS11167"/>
      <c r="AT11167"/>
      <c r="AU11167"/>
    </row>
    <row r="11168" spans="1:47" x14ac:dyDescent="0.25">
      <c r="A11168"/>
      <c r="C11168"/>
      <c r="D11168"/>
      <c r="J11168"/>
      <c r="L11168"/>
      <c r="M11168"/>
      <c r="N11168"/>
      <c r="O11168"/>
      <c r="P11168"/>
      <c r="Q11168"/>
      <c r="R11168"/>
      <c r="S11168"/>
      <c r="T11168"/>
      <c r="U11168"/>
      <c r="AA11168"/>
      <c r="AD11168"/>
      <c r="AR11168"/>
      <c r="AS11168"/>
      <c r="AT11168"/>
      <c r="AU11168"/>
    </row>
    <row r="11169" spans="1:47" x14ac:dyDescent="0.25">
      <c r="A11169"/>
      <c r="C11169"/>
      <c r="D11169"/>
      <c r="J11169"/>
      <c r="L11169"/>
      <c r="M11169"/>
      <c r="N11169"/>
      <c r="O11169"/>
      <c r="P11169"/>
      <c r="Q11169"/>
      <c r="R11169"/>
      <c r="S11169"/>
      <c r="T11169"/>
      <c r="U11169"/>
      <c r="AA11169"/>
      <c r="AD11169"/>
      <c r="AR11169"/>
      <c r="AS11169"/>
      <c r="AT11169"/>
      <c r="AU11169"/>
    </row>
    <row r="11170" spans="1:47" x14ac:dyDescent="0.25">
      <c r="A11170"/>
      <c r="C11170"/>
      <c r="D11170"/>
      <c r="J11170"/>
      <c r="L11170"/>
      <c r="M11170"/>
      <c r="N11170"/>
      <c r="O11170"/>
      <c r="P11170"/>
      <c r="Q11170"/>
      <c r="R11170"/>
      <c r="S11170"/>
      <c r="T11170"/>
      <c r="U11170"/>
      <c r="AA11170"/>
      <c r="AD11170"/>
      <c r="AR11170"/>
      <c r="AS11170"/>
      <c r="AT11170"/>
      <c r="AU11170"/>
    </row>
    <row r="11171" spans="1:47" x14ac:dyDescent="0.25">
      <c r="A11171"/>
      <c r="C11171"/>
      <c r="D11171"/>
      <c r="J11171"/>
      <c r="L11171"/>
      <c r="M11171"/>
      <c r="N11171"/>
      <c r="O11171"/>
      <c r="P11171"/>
      <c r="Q11171"/>
      <c r="R11171"/>
      <c r="S11171"/>
      <c r="T11171"/>
      <c r="U11171"/>
      <c r="AA11171"/>
      <c r="AD11171"/>
      <c r="AR11171"/>
      <c r="AS11171"/>
      <c r="AT11171"/>
      <c r="AU11171"/>
    </row>
    <row r="11172" spans="1:47" x14ac:dyDescent="0.25">
      <c r="A11172"/>
      <c r="C11172"/>
      <c r="D11172"/>
      <c r="J11172"/>
      <c r="L11172"/>
      <c r="M11172"/>
      <c r="N11172"/>
      <c r="O11172"/>
      <c r="P11172"/>
      <c r="Q11172"/>
      <c r="R11172"/>
      <c r="S11172"/>
      <c r="T11172"/>
      <c r="U11172"/>
      <c r="AA11172"/>
      <c r="AD11172"/>
      <c r="AR11172"/>
      <c r="AS11172"/>
      <c r="AT11172"/>
      <c r="AU11172"/>
    </row>
    <row r="11173" spans="1:47" x14ac:dyDescent="0.25">
      <c r="A11173"/>
      <c r="C11173"/>
      <c r="D11173"/>
      <c r="J11173"/>
      <c r="L11173"/>
      <c r="M11173"/>
      <c r="N11173"/>
      <c r="O11173"/>
      <c r="P11173"/>
      <c r="Q11173"/>
      <c r="R11173"/>
      <c r="S11173"/>
      <c r="T11173"/>
      <c r="U11173"/>
      <c r="AA11173"/>
      <c r="AD11173"/>
      <c r="AR11173"/>
      <c r="AS11173"/>
      <c r="AT11173"/>
      <c r="AU11173"/>
    </row>
    <row r="11174" spans="1:47" x14ac:dyDescent="0.25">
      <c r="A11174"/>
      <c r="C11174"/>
      <c r="D11174"/>
      <c r="J11174"/>
      <c r="L11174"/>
      <c r="M11174"/>
      <c r="N11174"/>
      <c r="O11174"/>
      <c r="P11174"/>
      <c r="Q11174"/>
      <c r="R11174"/>
      <c r="S11174"/>
      <c r="T11174"/>
      <c r="U11174"/>
      <c r="AA11174"/>
      <c r="AD11174"/>
      <c r="AR11174"/>
      <c r="AS11174"/>
      <c r="AT11174"/>
      <c r="AU11174"/>
    </row>
    <row r="11175" spans="1:47" x14ac:dyDescent="0.25">
      <c r="A11175"/>
      <c r="C11175"/>
      <c r="D11175"/>
      <c r="J11175"/>
      <c r="L11175"/>
      <c r="M11175"/>
      <c r="N11175"/>
      <c r="O11175"/>
      <c r="P11175"/>
      <c r="Q11175"/>
      <c r="R11175"/>
      <c r="S11175"/>
      <c r="T11175"/>
      <c r="U11175"/>
      <c r="AA11175"/>
      <c r="AD11175"/>
      <c r="AR11175"/>
      <c r="AS11175"/>
      <c r="AT11175"/>
      <c r="AU11175"/>
    </row>
    <row r="11176" spans="1:47" x14ac:dyDescent="0.25">
      <c r="A11176"/>
      <c r="C11176"/>
      <c r="D11176"/>
      <c r="J11176"/>
      <c r="L11176"/>
      <c r="M11176"/>
      <c r="N11176"/>
      <c r="O11176"/>
      <c r="P11176"/>
      <c r="Q11176"/>
      <c r="R11176"/>
      <c r="S11176"/>
      <c r="T11176"/>
      <c r="U11176"/>
      <c r="AA11176"/>
      <c r="AD11176"/>
      <c r="AR11176"/>
      <c r="AS11176"/>
      <c r="AT11176"/>
      <c r="AU11176"/>
    </row>
    <row r="11177" spans="1:47" x14ac:dyDescent="0.25">
      <c r="A11177"/>
      <c r="C11177"/>
      <c r="D11177"/>
      <c r="J11177"/>
      <c r="L11177"/>
      <c r="M11177"/>
      <c r="N11177"/>
      <c r="O11177"/>
      <c r="P11177"/>
      <c r="Q11177"/>
      <c r="R11177"/>
      <c r="S11177"/>
      <c r="T11177"/>
      <c r="U11177"/>
      <c r="AA11177"/>
      <c r="AD11177"/>
      <c r="AR11177"/>
      <c r="AS11177"/>
      <c r="AT11177"/>
      <c r="AU11177"/>
    </row>
    <row r="11178" spans="1:47" x14ac:dyDescent="0.25">
      <c r="A11178"/>
      <c r="C11178"/>
      <c r="D11178"/>
      <c r="J11178"/>
      <c r="L11178"/>
      <c r="M11178"/>
      <c r="N11178"/>
      <c r="O11178"/>
      <c r="P11178"/>
      <c r="Q11178"/>
      <c r="R11178"/>
      <c r="S11178"/>
      <c r="T11178"/>
      <c r="U11178"/>
      <c r="AA11178"/>
      <c r="AD11178"/>
      <c r="AR11178"/>
      <c r="AS11178"/>
      <c r="AT11178"/>
      <c r="AU11178"/>
    </row>
    <row r="11179" spans="1:47" x14ac:dyDescent="0.25">
      <c r="A11179"/>
      <c r="C11179"/>
      <c r="D11179"/>
      <c r="J11179"/>
      <c r="L11179"/>
      <c r="M11179"/>
      <c r="N11179"/>
      <c r="O11179"/>
      <c r="P11179"/>
      <c r="Q11179"/>
      <c r="R11179"/>
      <c r="S11179"/>
      <c r="T11179"/>
      <c r="U11179"/>
      <c r="AA11179"/>
      <c r="AD11179"/>
      <c r="AR11179"/>
      <c r="AS11179"/>
      <c r="AT11179"/>
      <c r="AU11179"/>
    </row>
    <row r="11180" spans="1:47" x14ac:dyDescent="0.25">
      <c r="A11180"/>
      <c r="C11180"/>
      <c r="D11180"/>
      <c r="J11180"/>
      <c r="L11180"/>
      <c r="M11180"/>
      <c r="N11180"/>
      <c r="O11180"/>
      <c r="P11180"/>
      <c r="Q11180"/>
      <c r="R11180"/>
      <c r="S11180"/>
      <c r="T11180"/>
      <c r="U11180"/>
      <c r="AA11180"/>
      <c r="AD11180"/>
      <c r="AR11180"/>
      <c r="AS11180"/>
      <c r="AT11180"/>
      <c r="AU11180"/>
    </row>
    <row r="11181" spans="1:47" x14ac:dyDescent="0.25">
      <c r="A11181"/>
      <c r="C11181"/>
      <c r="D11181"/>
      <c r="J11181"/>
      <c r="L11181"/>
      <c r="M11181"/>
      <c r="N11181"/>
      <c r="O11181"/>
      <c r="P11181"/>
      <c r="Q11181"/>
      <c r="R11181"/>
      <c r="S11181"/>
      <c r="T11181"/>
      <c r="U11181"/>
      <c r="AA11181"/>
      <c r="AD11181"/>
      <c r="AR11181"/>
      <c r="AS11181"/>
      <c r="AT11181"/>
      <c r="AU11181"/>
    </row>
    <row r="11182" spans="1:47" x14ac:dyDescent="0.25">
      <c r="A11182"/>
      <c r="C11182"/>
      <c r="D11182"/>
      <c r="J11182"/>
      <c r="L11182"/>
      <c r="M11182"/>
      <c r="N11182"/>
      <c r="O11182"/>
      <c r="P11182"/>
      <c r="Q11182"/>
      <c r="R11182"/>
      <c r="S11182"/>
      <c r="T11182"/>
      <c r="U11182"/>
      <c r="AA11182"/>
      <c r="AD11182"/>
      <c r="AR11182"/>
      <c r="AS11182"/>
      <c r="AT11182"/>
      <c r="AU11182"/>
    </row>
    <row r="11183" spans="1:47" x14ac:dyDescent="0.25">
      <c r="A11183"/>
      <c r="C11183"/>
      <c r="D11183"/>
      <c r="J11183"/>
      <c r="L11183"/>
      <c r="M11183"/>
      <c r="N11183"/>
      <c r="O11183"/>
      <c r="P11183"/>
      <c r="Q11183"/>
      <c r="R11183"/>
      <c r="S11183"/>
      <c r="T11183"/>
      <c r="U11183"/>
      <c r="AA11183"/>
      <c r="AD11183"/>
      <c r="AR11183"/>
      <c r="AS11183"/>
      <c r="AT11183"/>
      <c r="AU11183"/>
    </row>
    <row r="11184" spans="1:47" x14ac:dyDescent="0.25">
      <c r="A11184"/>
      <c r="C11184"/>
      <c r="D11184"/>
      <c r="J11184"/>
      <c r="L11184"/>
      <c r="M11184"/>
      <c r="N11184"/>
      <c r="O11184"/>
      <c r="P11184"/>
      <c r="Q11184"/>
      <c r="R11184"/>
      <c r="S11184"/>
      <c r="T11184"/>
      <c r="U11184"/>
      <c r="AA11184"/>
      <c r="AD11184"/>
      <c r="AR11184"/>
      <c r="AS11184"/>
      <c r="AT11184"/>
      <c r="AU11184"/>
    </row>
    <row r="11185" spans="1:47" x14ac:dyDescent="0.25">
      <c r="A11185"/>
      <c r="C11185"/>
      <c r="D11185"/>
      <c r="J11185"/>
      <c r="L11185"/>
      <c r="M11185"/>
      <c r="N11185"/>
      <c r="O11185"/>
      <c r="P11185"/>
      <c r="Q11185"/>
      <c r="R11185"/>
      <c r="S11185"/>
      <c r="T11185"/>
      <c r="U11185"/>
      <c r="AA11185"/>
      <c r="AD11185"/>
      <c r="AR11185"/>
      <c r="AS11185"/>
      <c r="AT11185"/>
      <c r="AU11185"/>
    </row>
    <row r="11186" spans="1:47" x14ac:dyDescent="0.25">
      <c r="A11186"/>
      <c r="C11186"/>
      <c r="D11186"/>
      <c r="J11186"/>
      <c r="L11186"/>
      <c r="M11186"/>
      <c r="N11186"/>
      <c r="O11186"/>
      <c r="P11186"/>
      <c r="Q11186"/>
      <c r="R11186"/>
      <c r="S11186"/>
      <c r="T11186"/>
      <c r="U11186"/>
      <c r="AA11186"/>
      <c r="AD11186"/>
      <c r="AR11186"/>
      <c r="AS11186"/>
      <c r="AT11186"/>
      <c r="AU11186"/>
    </row>
    <row r="11187" spans="1:47" x14ac:dyDescent="0.25">
      <c r="A11187"/>
      <c r="C11187"/>
      <c r="D11187"/>
      <c r="J11187"/>
      <c r="L11187"/>
      <c r="M11187"/>
      <c r="N11187"/>
      <c r="O11187"/>
      <c r="P11187"/>
      <c r="Q11187"/>
      <c r="R11187"/>
      <c r="S11187"/>
      <c r="T11187"/>
      <c r="U11187"/>
      <c r="AA11187"/>
      <c r="AD11187"/>
      <c r="AR11187"/>
      <c r="AS11187"/>
      <c r="AT11187"/>
      <c r="AU11187"/>
    </row>
    <row r="11188" spans="1:47" x14ac:dyDescent="0.25">
      <c r="A11188"/>
      <c r="C11188"/>
      <c r="D11188"/>
      <c r="J11188"/>
      <c r="L11188"/>
      <c r="M11188"/>
      <c r="N11188"/>
      <c r="O11188"/>
      <c r="P11188"/>
      <c r="Q11188"/>
      <c r="R11188"/>
      <c r="S11188"/>
      <c r="T11188"/>
      <c r="U11188"/>
      <c r="AA11188"/>
      <c r="AD11188"/>
      <c r="AR11188"/>
      <c r="AS11188"/>
      <c r="AT11188"/>
      <c r="AU11188"/>
    </row>
    <row r="11189" spans="1:47" x14ac:dyDescent="0.25">
      <c r="A11189"/>
      <c r="C11189"/>
      <c r="D11189"/>
      <c r="J11189"/>
      <c r="L11189"/>
      <c r="M11189"/>
      <c r="N11189"/>
      <c r="O11189"/>
      <c r="P11189"/>
      <c r="Q11189"/>
      <c r="R11189"/>
      <c r="S11189"/>
      <c r="T11189"/>
      <c r="U11189"/>
      <c r="AA11189"/>
      <c r="AD11189"/>
      <c r="AR11189"/>
      <c r="AS11189"/>
      <c r="AT11189"/>
      <c r="AU11189"/>
    </row>
    <row r="11190" spans="1:47" x14ac:dyDescent="0.25">
      <c r="A11190"/>
      <c r="C11190"/>
      <c r="D11190"/>
      <c r="J11190"/>
      <c r="L11190"/>
      <c r="M11190"/>
      <c r="N11190"/>
      <c r="O11190"/>
      <c r="P11190"/>
      <c r="Q11190"/>
      <c r="R11190"/>
      <c r="S11190"/>
      <c r="T11190"/>
      <c r="U11190"/>
      <c r="AA11190"/>
      <c r="AD11190"/>
      <c r="AR11190"/>
      <c r="AS11190"/>
      <c r="AT11190"/>
      <c r="AU11190"/>
    </row>
    <row r="11191" spans="1:47" x14ac:dyDescent="0.25">
      <c r="A11191"/>
      <c r="C11191"/>
      <c r="D11191"/>
      <c r="J11191"/>
      <c r="L11191"/>
      <c r="M11191"/>
      <c r="N11191"/>
      <c r="O11191"/>
      <c r="P11191"/>
      <c r="Q11191"/>
      <c r="R11191"/>
      <c r="S11191"/>
      <c r="T11191"/>
      <c r="U11191"/>
      <c r="AA11191"/>
      <c r="AD11191"/>
      <c r="AR11191"/>
      <c r="AS11191"/>
      <c r="AT11191"/>
      <c r="AU11191"/>
    </row>
    <row r="11192" spans="1:47" x14ac:dyDescent="0.25">
      <c r="A11192"/>
      <c r="C11192"/>
      <c r="D11192"/>
      <c r="J11192"/>
      <c r="L11192"/>
      <c r="M11192"/>
      <c r="N11192"/>
      <c r="O11192"/>
      <c r="P11192"/>
      <c r="Q11192"/>
      <c r="R11192"/>
      <c r="S11192"/>
      <c r="T11192"/>
      <c r="U11192"/>
      <c r="AA11192"/>
      <c r="AD11192"/>
      <c r="AR11192"/>
      <c r="AS11192"/>
      <c r="AT11192"/>
      <c r="AU11192"/>
    </row>
    <row r="11193" spans="1:47" x14ac:dyDescent="0.25">
      <c r="A11193"/>
      <c r="C11193"/>
      <c r="D11193"/>
      <c r="J11193"/>
      <c r="L11193"/>
      <c r="M11193"/>
      <c r="N11193"/>
      <c r="O11193"/>
      <c r="P11193"/>
      <c r="Q11193"/>
      <c r="R11193"/>
      <c r="S11193"/>
      <c r="T11193"/>
      <c r="U11193"/>
      <c r="AA11193"/>
      <c r="AD11193"/>
      <c r="AR11193"/>
      <c r="AS11193"/>
      <c r="AT11193"/>
      <c r="AU11193"/>
    </row>
    <row r="11194" spans="1:47" x14ac:dyDescent="0.25">
      <c r="A11194"/>
      <c r="C11194"/>
      <c r="D11194"/>
      <c r="J11194"/>
      <c r="L11194"/>
      <c r="M11194"/>
      <c r="N11194"/>
      <c r="O11194"/>
      <c r="P11194"/>
      <c r="Q11194"/>
      <c r="R11194"/>
      <c r="S11194"/>
      <c r="T11194"/>
      <c r="U11194"/>
      <c r="AA11194"/>
      <c r="AD11194"/>
      <c r="AR11194"/>
      <c r="AS11194"/>
      <c r="AT11194"/>
      <c r="AU11194"/>
    </row>
    <row r="11195" spans="1:47" x14ac:dyDescent="0.25">
      <c r="A11195"/>
      <c r="C11195"/>
      <c r="D11195"/>
      <c r="J11195"/>
      <c r="L11195"/>
      <c r="M11195"/>
      <c r="N11195"/>
      <c r="O11195"/>
      <c r="P11195"/>
      <c r="Q11195"/>
      <c r="R11195"/>
      <c r="S11195"/>
      <c r="T11195"/>
      <c r="U11195"/>
      <c r="AA11195"/>
      <c r="AD11195"/>
      <c r="AR11195"/>
      <c r="AS11195"/>
      <c r="AT11195"/>
      <c r="AU11195"/>
    </row>
    <row r="11196" spans="1:47" x14ac:dyDescent="0.25">
      <c r="A11196"/>
      <c r="C11196"/>
      <c r="D11196"/>
      <c r="J11196"/>
      <c r="L11196"/>
      <c r="M11196"/>
      <c r="N11196"/>
      <c r="O11196"/>
      <c r="P11196"/>
      <c r="Q11196"/>
      <c r="R11196"/>
      <c r="S11196"/>
      <c r="T11196"/>
      <c r="U11196"/>
      <c r="AA11196"/>
      <c r="AD11196"/>
      <c r="AR11196"/>
      <c r="AS11196"/>
      <c r="AT11196"/>
      <c r="AU11196"/>
    </row>
    <row r="11197" spans="1:47" x14ac:dyDescent="0.25">
      <c r="A11197"/>
      <c r="C11197"/>
      <c r="D11197"/>
      <c r="J11197"/>
      <c r="L11197"/>
      <c r="M11197"/>
      <c r="N11197"/>
      <c r="O11197"/>
      <c r="P11197"/>
      <c r="Q11197"/>
      <c r="R11197"/>
      <c r="S11197"/>
      <c r="T11197"/>
      <c r="U11197"/>
      <c r="AA11197"/>
      <c r="AD11197"/>
      <c r="AR11197"/>
      <c r="AS11197"/>
      <c r="AT11197"/>
      <c r="AU11197"/>
    </row>
    <row r="11198" spans="1:47" x14ac:dyDescent="0.25">
      <c r="A11198"/>
      <c r="C11198"/>
      <c r="D11198"/>
      <c r="J11198"/>
      <c r="L11198"/>
      <c r="M11198"/>
      <c r="N11198"/>
      <c r="O11198"/>
      <c r="P11198"/>
      <c r="Q11198"/>
      <c r="R11198"/>
      <c r="S11198"/>
      <c r="T11198"/>
      <c r="U11198"/>
      <c r="AA11198"/>
      <c r="AD11198"/>
      <c r="AR11198"/>
      <c r="AS11198"/>
      <c r="AT11198"/>
      <c r="AU11198"/>
    </row>
    <row r="11199" spans="1:47" x14ac:dyDescent="0.25">
      <c r="A11199"/>
      <c r="C11199"/>
      <c r="D11199"/>
      <c r="J11199"/>
      <c r="L11199"/>
      <c r="M11199"/>
      <c r="N11199"/>
      <c r="O11199"/>
      <c r="P11199"/>
      <c r="Q11199"/>
      <c r="R11199"/>
      <c r="S11199"/>
      <c r="T11199"/>
      <c r="U11199"/>
      <c r="AA11199"/>
      <c r="AD11199"/>
      <c r="AR11199"/>
      <c r="AS11199"/>
      <c r="AT11199"/>
      <c r="AU11199"/>
    </row>
    <row r="11200" spans="1:47" x14ac:dyDescent="0.25">
      <c r="A11200"/>
      <c r="C11200"/>
      <c r="D11200"/>
      <c r="J11200"/>
      <c r="L11200"/>
      <c r="M11200"/>
      <c r="N11200"/>
      <c r="O11200"/>
      <c r="P11200"/>
      <c r="Q11200"/>
      <c r="R11200"/>
      <c r="S11200"/>
      <c r="T11200"/>
      <c r="U11200"/>
      <c r="AA11200"/>
      <c r="AD11200"/>
      <c r="AR11200"/>
      <c r="AS11200"/>
      <c r="AT11200"/>
      <c r="AU11200"/>
    </row>
    <row r="11201" spans="1:47" x14ac:dyDescent="0.25">
      <c r="A11201"/>
      <c r="C11201"/>
      <c r="D11201"/>
      <c r="J11201"/>
      <c r="L11201"/>
      <c r="M11201"/>
      <c r="N11201"/>
      <c r="O11201"/>
      <c r="P11201"/>
      <c r="Q11201"/>
      <c r="R11201"/>
      <c r="S11201"/>
      <c r="T11201"/>
      <c r="U11201"/>
      <c r="AA11201"/>
      <c r="AD11201"/>
      <c r="AR11201"/>
      <c r="AS11201"/>
      <c r="AT11201"/>
      <c r="AU11201"/>
    </row>
    <row r="11202" spans="1:47" x14ac:dyDescent="0.25">
      <c r="A11202"/>
      <c r="C11202"/>
      <c r="D11202"/>
      <c r="J11202"/>
      <c r="L11202"/>
      <c r="M11202"/>
      <c r="N11202"/>
      <c r="O11202"/>
      <c r="P11202"/>
      <c r="Q11202"/>
      <c r="R11202"/>
      <c r="S11202"/>
      <c r="T11202"/>
      <c r="U11202"/>
      <c r="AA11202"/>
      <c r="AD11202"/>
      <c r="AR11202"/>
      <c r="AS11202"/>
      <c r="AT11202"/>
      <c r="AU11202"/>
    </row>
    <row r="11203" spans="1:47" x14ac:dyDescent="0.25">
      <c r="A11203"/>
      <c r="C11203"/>
      <c r="D11203"/>
      <c r="J11203"/>
      <c r="L11203"/>
      <c r="M11203"/>
      <c r="N11203"/>
      <c r="O11203"/>
      <c r="P11203"/>
      <c r="Q11203"/>
      <c r="R11203"/>
      <c r="S11203"/>
      <c r="T11203"/>
      <c r="U11203"/>
      <c r="AA11203"/>
      <c r="AD11203"/>
      <c r="AR11203"/>
      <c r="AS11203"/>
      <c r="AT11203"/>
      <c r="AU11203"/>
    </row>
    <row r="11204" spans="1:47" x14ac:dyDescent="0.25">
      <c r="A11204"/>
      <c r="C11204"/>
      <c r="D11204"/>
      <c r="J11204"/>
      <c r="L11204"/>
      <c r="M11204"/>
      <c r="N11204"/>
      <c r="O11204"/>
      <c r="P11204"/>
      <c r="Q11204"/>
      <c r="R11204"/>
      <c r="S11204"/>
      <c r="T11204"/>
      <c r="U11204"/>
      <c r="AA11204"/>
      <c r="AD11204"/>
      <c r="AR11204"/>
      <c r="AS11204"/>
      <c r="AT11204"/>
      <c r="AU11204"/>
    </row>
    <row r="11205" spans="1:47" x14ac:dyDescent="0.25">
      <c r="A11205"/>
      <c r="C11205"/>
      <c r="D11205"/>
      <c r="J11205"/>
      <c r="L11205"/>
      <c r="M11205"/>
      <c r="N11205"/>
      <c r="O11205"/>
      <c r="P11205"/>
      <c r="Q11205"/>
      <c r="R11205"/>
      <c r="S11205"/>
      <c r="T11205"/>
      <c r="U11205"/>
      <c r="AA11205"/>
      <c r="AD11205"/>
      <c r="AR11205"/>
      <c r="AS11205"/>
      <c r="AT11205"/>
      <c r="AU11205"/>
    </row>
    <row r="11206" spans="1:47" x14ac:dyDescent="0.25">
      <c r="A11206"/>
      <c r="C11206"/>
      <c r="D11206"/>
      <c r="J11206"/>
      <c r="L11206"/>
      <c r="M11206"/>
      <c r="N11206"/>
      <c r="O11206"/>
      <c r="P11206"/>
      <c r="Q11206"/>
      <c r="R11206"/>
      <c r="S11206"/>
      <c r="T11206"/>
      <c r="U11206"/>
      <c r="AA11206"/>
      <c r="AD11206"/>
      <c r="AR11206"/>
      <c r="AS11206"/>
      <c r="AT11206"/>
      <c r="AU11206"/>
    </row>
    <row r="11207" spans="1:47" x14ac:dyDescent="0.25">
      <c r="A11207"/>
      <c r="C11207"/>
      <c r="D11207"/>
      <c r="J11207"/>
      <c r="L11207"/>
      <c r="M11207"/>
      <c r="N11207"/>
      <c r="O11207"/>
      <c r="P11207"/>
      <c r="Q11207"/>
      <c r="R11207"/>
      <c r="S11207"/>
      <c r="T11207"/>
      <c r="U11207"/>
      <c r="AA11207"/>
      <c r="AD11207"/>
      <c r="AR11207"/>
      <c r="AS11207"/>
      <c r="AT11207"/>
      <c r="AU11207"/>
    </row>
    <row r="11208" spans="1:47" x14ac:dyDescent="0.25">
      <c r="A11208"/>
      <c r="C11208"/>
      <c r="D11208"/>
      <c r="J11208"/>
      <c r="L11208"/>
      <c r="M11208"/>
      <c r="N11208"/>
      <c r="O11208"/>
      <c r="P11208"/>
      <c r="Q11208"/>
      <c r="R11208"/>
      <c r="S11208"/>
      <c r="T11208"/>
      <c r="U11208"/>
      <c r="AA11208"/>
      <c r="AD11208"/>
      <c r="AR11208"/>
      <c r="AS11208"/>
      <c r="AT11208"/>
      <c r="AU11208"/>
    </row>
    <row r="11209" spans="1:47" x14ac:dyDescent="0.25">
      <c r="A11209"/>
      <c r="C11209"/>
      <c r="D11209"/>
      <c r="J11209"/>
      <c r="L11209"/>
      <c r="M11209"/>
      <c r="N11209"/>
      <c r="O11209"/>
      <c r="P11209"/>
      <c r="Q11209"/>
      <c r="R11209"/>
      <c r="S11209"/>
      <c r="T11209"/>
      <c r="U11209"/>
      <c r="AA11209"/>
      <c r="AD11209"/>
      <c r="AR11209"/>
      <c r="AS11209"/>
      <c r="AT11209"/>
      <c r="AU11209"/>
    </row>
    <row r="11210" spans="1:47" x14ac:dyDescent="0.25">
      <c r="A11210"/>
      <c r="C11210"/>
      <c r="D11210"/>
      <c r="J11210"/>
      <c r="L11210"/>
      <c r="M11210"/>
      <c r="N11210"/>
      <c r="O11210"/>
      <c r="P11210"/>
      <c r="Q11210"/>
      <c r="R11210"/>
      <c r="S11210"/>
      <c r="T11210"/>
      <c r="U11210"/>
      <c r="AA11210"/>
      <c r="AD11210"/>
      <c r="AR11210"/>
      <c r="AS11210"/>
      <c r="AT11210"/>
      <c r="AU11210"/>
    </row>
    <row r="11211" spans="1:47" x14ac:dyDescent="0.25">
      <c r="A11211"/>
      <c r="C11211"/>
      <c r="D11211"/>
      <c r="J11211"/>
      <c r="L11211"/>
      <c r="M11211"/>
      <c r="N11211"/>
      <c r="O11211"/>
      <c r="P11211"/>
      <c r="Q11211"/>
      <c r="R11211"/>
      <c r="S11211"/>
      <c r="T11211"/>
      <c r="U11211"/>
      <c r="AA11211"/>
      <c r="AD11211"/>
      <c r="AR11211"/>
      <c r="AS11211"/>
      <c r="AT11211"/>
      <c r="AU11211"/>
    </row>
    <row r="11212" spans="1:47" x14ac:dyDescent="0.25">
      <c r="A11212"/>
      <c r="C11212"/>
      <c r="D11212"/>
      <c r="J11212"/>
      <c r="L11212"/>
      <c r="M11212"/>
      <c r="N11212"/>
      <c r="O11212"/>
      <c r="P11212"/>
      <c r="Q11212"/>
      <c r="R11212"/>
      <c r="S11212"/>
      <c r="T11212"/>
      <c r="U11212"/>
      <c r="AA11212"/>
      <c r="AD11212"/>
      <c r="AR11212"/>
      <c r="AS11212"/>
      <c r="AT11212"/>
      <c r="AU11212"/>
    </row>
    <row r="11213" spans="1:47" x14ac:dyDescent="0.25">
      <c r="A11213"/>
      <c r="C11213"/>
      <c r="D11213"/>
      <c r="J11213"/>
      <c r="L11213"/>
      <c r="M11213"/>
      <c r="N11213"/>
      <c r="O11213"/>
      <c r="P11213"/>
      <c r="Q11213"/>
      <c r="R11213"/>
      <c r="S11213"/>
      <c r="T11213"/>
      <c r="U11213"/>
      <c r="AA11213"/>
      <c r="AD11213"/>
      <c r="AR11213"/>
      <c r="AS11213"/>
      <c r="AT11213"/>
      <c r="AU11213"/>
    </row>
    <row r="11214" spans="1:47" x14ac:dyDescent="0.25">
      <c r="A11214"/>
      <c r="C11214"/>
      <c r="D11214"/>
      <c r="J11214"/>
      <c r="L11214"/>
      <c r="M11214"/>
      <c r="N11214"/>
      <c r="O11214"/>
      <c r="P11214"/>
      <c r="Q11214"/>
      <c r="R11214"/>
      <c r="S11214"/>
      <c r="T11214"/>
      <c r="U11214"/>
      <c r="AA11214"/>
      <c r="AD11214"/>
      <c r="AR11214"/>
      <c r="AS11214"/>
      <c r="AT11214"/>
      <c r="AU11214"/>
    </row>
    <row r="11215" spans="1:47" x14ac:dyDescent="0.25">
      <c r="A11215"/>
      <c r="C11215"/>
      <c r="D11215"/>
      <c r="J11215"/>
      <c r="L11215"/>
      <c r="M11215"/>
      <c r="N11215"/>
      <c r="O11215"/>
      <c r="P11215"/>
      <c r="Q11215"/>
      <c r="R11215"/>
      <c r="S11215"/>
      <c r="T11215"/>
      <c r="U11215"/>
      <c r="AA11215"/>
      <c r="AD11215"/>
      <c r="AR11215"/>
      <c r="AS11215"/>
      <c r="AT11215"/>
      <c r="AU11215"/>
    </row>
    <row r="11216" spans="1:47" x14ac:dyDescent="0.25">
      <c r="A11216"/>
      <c r="C11216"/>
      <c r="D11216"/>
      <c r="J11216"/>
      <c r="L11216"/>
      <c r="M11216"/>
      <c r="N11216"/>
      <c r="O11216"/>
      <c r="P11216"/>
      <c r="Q11216"/>
      <c r="R11216"/>
      <c r="S11216"/>
      <c r="T11216"/>
      <c r="U11216"/>
      <c r="AA11216"/>
      <c r="AD11216"/>
      <c r="AR11216"/>
      <c r="AS11216"/>
      <c r="AT11216"/>
      <c r="AU11216"/>
    </row>
    <row r="11217" spans="1:47" x14ac:dyDescent="0.25">
      <c r="A11217"/>
      <c r="C11217"/>
      <c r="D11217"/>
      <c r="J11217"/>
      <c r="L11217"/>
      <c r="M11217"/>
      <c r="N11217"/>
      <c r="O11217"/>
      <c r="P11217"/>
      <c r="Q11217"/>
      <c r="R11217"/>
      <c r="S11217"/>
      <c r="T11217"/>
      <c r="U11217"/>
      <c r="AA11217"/>
      <c r="AD11217"/>
      <c r="AR11217"/>
      <c r="AS11217"/>
      <c r="AT11217"/>
      <c r="AU11217"/>
    </row>
    <row r="11218" spans="1:47" x14ac:dyDescent="0.25">
      <c r="A11218"/>
      <c r="C11218"/>
      <c r="D11218"/>
      <c r="J11218"/>
      <c r="L11218"/>
      <c r="M11218"/>
      <c r="N11218"/>
      <c r="O11218"/>
      <c r="P11218"/>
      <c r="Q11218"/>
      <c r="R11218"/>
      <c r="S11218"/>
      <c r="T11218"/>
      <c r="U11218"/>
      <c r="AA11218"/>
      <c r="AD11218"/>
      <c r="AR11218"/>
      <c r="AS11218"/>
      <c r="AT11218"/>
      <c r="AU11218"/>
    </row>
    <row r="11219" spans="1:47" x14ac:dyDescent="0.25">
      <c r="A11219"/>
      <c r="C11219"/>
      <c r="D11219"/>
      <c r="J11219"/>
      <c r="L11219"/>
      <c r="M11219"/>
      <c r="N11219"/>
      <c r="O11219"/>
      <c r="P11219"/>
      <c r="Q11219"/>
      <c r="R11219"/>
      <c r="S11219"/>
      <c r="T11219"/>
      <c r="U11219"/>
      <c r="AA11219"/>
      <c r="AD11219"/>
      <c r="AR11219"/>
      <c r="AS11219"/>
      <c r="AT11219"/>
      <c r="AU11219"/>
    </row>
    <row r="11220" spans="1:47" x14ac:dyDescent="0.25">
      <c r="A11220"/>
      <c r="C11220"/>
      <c r="D11220"/>
      <c r="J11220"/>
      <c r="L11220"/>
      <c r="M11220"/>
      <c r="N11220"/>
      <c r="O11220"/>
      <c r="P11220"/>
      <c r="Q11220"/>
      <c r="R11220"/>
      <c r="S11220"/>
      <c r="T11220"/>
      <c r="U11220"/>
      <c r="AA11220"/>
      <c r="AD11220"/>
      <c r="AR11220"/>
      <c r="AS11220"/>
      <c r="AT11220"/>
      <c r="AU11220"/>
    </row>
    <row r="11221" spans="1:47" x14ac:dyDescent="0.25">
      <c r="A11221"/>
      <c r="C11221"/>
      <c r="D11221"/>
      <c r="J11221"/>
      <c r="L11221"/>
      <c r="M11221"/>
      <c r="N11221"/>
      <c r="O11221"/>
      <c r="P11221"/>
      <c r="Q11221"/>
      <c r="R11221"/>
      <c r="S11221"/>
      <c r="T11221"/>
      <c r="U11221"/>
      <c r="AA11221"/>
      <c r="AD11221"/>
      <c r="AR11221"/>
      <c r="AS11221"/>
      <c r="AT11221"/>
      <c r="AU11221"/>
    </row>
    <row r="11222" spans="1:47" x14ac:dyDescent="0.25">
      <c r="A11222"/>
      <c r="C11222"/>
      <c r="D11222"/>
      <c r="J11222"/>
      <c r="L11222"/>
      <c r="M11222"/>
      <c r="N11222"/>
      <c r="O11222"/>
      <c r="P11222"/>
      <c r="Q11222"/>
      <c r="R11222"/>
      <c r="S11222"/>
      <c r="T11222"/>
      <c r="U11222"/>
      <c r="AA11222"/>
      <c r="AD11222"/>
      <c r="AR11222"/>
      <c r="AS11222"/>
      <c r="AT11222"/>
      <c r="AU11222"/>
    </row>
    <row r="11223" spans="1:47" x14ac:dyDescent="0.25">
      <c r="A11223"/>
      <c r="C11223"/>
      <c r="D11223"/>
      <c r="J11223"/>
      <c r="L11223"/>
      <c r="M11223"/>
      <c r="N11223"/>
      <c r="O11223"/>
      <c r="P11223"/>
      <c r="Q11223"/>
      <c r="R11223"/>
      <c r="S11223"/>
      <c r="T11223"/>
      <c r="U11223"/>
      <c r="AA11223"/>
      <c r="AD11223"/>
      <c r="AR11223"/>
      <c r="AS11223"/>
      <c r="AT11223"/>
      <c r="AU11223"/>
    </row>
    <row r="11224" spans="1:47" x14ac:dyDescent="0.25">
      <c r="A11224"/>
      <c r="C11224"/>
      <c r="D11224"/>
      <c r="J11224"/>
      <c r="L11224"/>
      <c r="M11224"/>
      <c r="N11224"/>
      <c r="O11224"/>
      <c r="P11224"/>
      <c r="Q11224"/>
      <c r="R11224"/>
      <c r="S11224"/>
      <c r="T11224"/>
      <c r="U11224"/>
      <c r="AA11224"/>
      <c r="AD11224"/>
      <c r="AR11224"/>
      <c r="AS11224"/>
      <c r="AT11224"/>
      <c r="AU11224"/>
    </row>
    <row r="11225" spans="1:47" x14ac:dyDescent="0.25">
      <c r="A11225"/>
      <c r="C11225"/>
      <c r="D11225"/>
      <c r="J11225"/>
      <c r="L11225"/>
      <c r="M11225"/>
      <c r="N11225"/>
      <c r="O11225"/>
      <c r="P11225"/>
      <c r="Q11225"/>
      <c r="R11225"/>
      <c r="S11225"/>
      <c r="T11225"/>
      <c r="U11225"/>
      <c r="AA11225"/>
      <c r="AD11225"/>
      <c r="AR11225"/>
      <c r="AS11225"/>
      <c r="AT11225"/>
      <c r="AU11225"/>
    </row>
    <row r="11226" spans="1:47" x14ac:dyDescent="0.25">
      <c r="A11226"/>
      <c r="C11226"/>
      <c r="D11226"/>
      <c r="J11226"/>
      <c r="L11226"/>
      <c r="M11226"/>
      <c r="N11226"/>
      <c r="O11226"/>
      <c r="P11226"/>
      <c r="Q11226"/>
      <c r="R11226"/>
      <c r="S11226"/>
      <c r="T11226"/>
      <c r="U11226"/>
      <c r="AA11226"/>
      <c r="AD11226"/>
      <c r="AR11226"/>
      <c r="AS11226"/>
      <c r="AT11226"/>
      <c r="AU11226"/>
    </row>
    <row r="11227" spans="1:47" x14ac:dyDescent="0.25">
      <c r="A11227"/>
      <c r="C11227"/>
      <c r="D11227"/>
      <c r="J11227"/>
      <c r="L11227"/>
      <c r="M11227"/>
      <c r="N11227"/>
      <c r="O11227"/>
      <c r="P11227"/>
      <c r="Q11227"/>
      <c r="R11227"/>
      <c r="S11227"/>
      <c r="T11227"/>
      <c r="U11227"/>
      <c r="AA11227"/>
      <c r="AD11227"/>
      <c r="AR11227"/>
      <c r="AS11227"/>
      <c r="AT11227"/>
      <c r="AU11227"/>
    </row>
    <row r="11228" spans="1:47" x14ac:dyDescent="0.25">
      <c r="A11228"/>
      <c r="C11228"/>
      <c r="D11228"/>
      <c r="J11228"/>
      <c r="L11228"/>
      <c r="M11228"/>
      <c r="N11228"/>
      <c r="O11228"/>
      <c r="P11228"/>
      <c r="Q11228"/>
      <c r="R11228"/>
      <c r="S11228"/>
      <c r="T11228"/>
      <c r="U11228"/>
      <c r="AA11228"/>
      <c r="AD11228"/>
      <c r="AR11228"/>
      <c r="AS11228"/>
      <c r="AT11228"/>
      <c r="AU11228"/>
    </row>
    <row r="11229" spans="1:47" x14ac:dyDescent="0.25">
      <c r="A11229"/>
      <c r="C11229"/>
      <c r="D11229"/>
      <c r="J11229"/>
      <c r="L11229"/>
      <c r="M11229"/>
      <c r="N11229"/>
      <c r="O11229"/>
      <c r="P11229"/>
      <c r="Q11229"/>
      <c r="R11229"/>
      <c r="S11229"/>
      <c r="T11229"/>
      <c r="U11229"/>
      <c r="AA11229"/>
      <c r="AD11229"/>
      <c r="AR11229"/>
      <c r="AS11229"/>
      <c r="AT11229"/>
      <c r="AU11229"/>
    </row>
    <row r="11230" spans="1:47" x14ac:dyDescent="0.25">
      <c r="A11230"/>
      <c r="C11230"/>
      <c r="D11230"/>
      <c r="J11230"/>
      <c r="L11230"/>
      <c r="M11230"/>
      <c r="N11230"/>
      <c r="O11230"/>
      <c r="P11230"/>
      <c r="Q11230"/>
      <c r="R11230"/>
      <c r="S11230"/>
      <c r="T11230"/>
      <c r="U11230"/>
      <c r="AA11230"/>
      <c r="AD11230"/>
      <c r="AR11230"/>
      <c r="AS11230"/>
      <c r="AT11230"/>
      <c r="AU11230"/>
    </row>
    <row r="11231" spans="1:47" x14ac:dyDescent="0.25">
      <c r="A11231"/>
      <c r="C11231"/>
      <c r="D11231"/>
      <c r="J11231"/>
      <c r="L11231"/>
      <c r="M11231"/>
      <c r="N11231"/>
      <c r="O11231"/>
      <c r="P11231"/>
      <c r="Q11231"/>
      <c r="R11231"/>
      <c r="S11231"/>
      <c r="T11231"/>
      <c r="U11231"/>
      <c r="AA11231"/>
      <c r="AD11231"/>
      <c r="AR11231"/>
      <c r="AS11231"/>
      <c r="AT11231"/>
      <c r="AU11231"/>
    </row>
    <row r="11232" spans="1:47" x14ac:dyDescent="0.25">
      <c r="A11232"/>
      <c r="C11232"/>
      <c r="D11232"/>
      <c r="J11232"/>
      <c r="L11232"/>
      <c r="M11232"/>
      <c r="N11232"/>
      <c r="O11232"/>
      <c r="P11232"/>
      <c r="Q11232"/>
      <c r="R11232"/>
      <c r="S11232"/>
      <c r="T11232"/>
      <c r="U11232"/>
      <c r="AA11232"/>
      <c r="AD11232"/>
      <c r="AR11232"/>
      <c r="AS11232"/>
      <c r="AT11232"/>
      <c r="AU11232"/>
    </row>
    <row r="11233" spans="1:47" x14ac:dyDescent="0.25">
      <c r="A11233"/>
      <c r="C11233"/>
      <c r="D11233"/>
      <c r="J11233"/>
      <c r="L11233"/>
      <c r="M11233"/>
      <c r="N11233"/>
      <c r="O11233"/>
      <c r="P11233"/>
      <c r="Q11233"/>
      <c r="R11233"/>
      <c r="S11233"/>
      <c r="T11233"/>
      <c r="U11233"/>
      <c r="AA11233"/>
      <c r="AD11233"/>
      <c r="AR11233"/>
      <c r="AS11233"/>
      <c r="AT11233"/>
      <c r="AU11233"/>
    </row>
    <row r="11234" spans="1:47" x14ac:dyDescent="0.25">
      <c r="A11234"/>
      <c r="C11234"/>
      <c r="D11234"/>
      <c r="J11234"/>
      <c r="L11234"/>
      <c r="M11234"/>
      <c r="N11234"/>
      <c r="O11234"/>
      <c r="P11234"/>
      <c r="Q11234"/>
      <c r="R11234"/>
      <c r="S11234"/>
      <c r="T11234"/>
      <c r="U11234"/>
      <c r="AA11234"/>
      <c r="AD11234"/>
      <c r="AR11234"/>
      <c r="AS11234"/>
      <c r="AT11234"/>
      <c r="AU11234"/>
    </row>
    <row r="11235" spans="1:47" x14ac:dyDescent="0.25">
      <c r="A11235"/>
      <c r="C11235"/>
      <c r="D11235"/>
      <c r="J11235"/>
      <c r="L11235"/>
      <c r="M11235"/>
      <c r="N11235"/>
      <c r="O11235"/>
      <c r="P11235"/>
      <c r="Q11235"/>
      <c r="R11235"/>
      <c r="S11235"/>
      <c r="T11235"/>
      <c r="U11235"/>
      <c r="AA11235"/>
      <c r="AD11235"/>
      <c r="AR11235"/>
      <c r="AS11235"/>
      <c r="AT11235"/>
      <c r="AU11235"/>
    </row>
    <row r="11236" spans="1:47" x14ac:dyDescent="0.25">
      <c r="A11236"/>
      <c r="C11236"/>
      <c r="D11236"/>
      <c r="J11236"/>
      <c r="L11236"/>
      <c r="M11236"/>
      <c r="N11236"/>
      <c r="O11236"/>
      <c r="P11236"/>
      <c r="Q11236"/>
      <c r="R11236"/>
      <c r="S11236"/>
      <c r="T11236"/>
      <c r="U11236"/>
      <c r="AA11236"/>
      <c r="AD11236"/>
      <c r="AR11236"/>
      <c r="AS11236"/>
      <c r="AT11236"/>
      <c r="AU11236"/>
    </row>
    <row r="11237" spans="1:47" x14ac:dyDescent="0.25">
      <c r="A11237"/>
      <c r="C11237"/>
      <c r="D11237"/>
      <c r="J11237"/>
      <c r="L11237"/>
      <c r="M11237"/>
      <c r="N11237"/>
      <c r="O11237"/>
      <c r="P11237"/>
      <c r="Q11237"/>
      <c r="R11237"/>
      <c r="S11237"/>
      <c r="T11237"/>
      <c r="U11237"/>
      <c r="AA11237"/>
      <c r="AD11237"/>
      <c r="AR11237"/>
      <c r="AS11237"/>
      <c r="AT11237"/>
      <c r="AU11237"/>
    </row>
    <row r="11238" spans="1:47" x14ac:dyDescent="0.25">
      <c r="A11238"/>
      <c r="C11238"/>
      <c r="D11238"/>
      <c r="J11238"/>
      <c r="L11238"/>
      <c r="M11238"/>
      <c r="N11238"/>
      <c r="O11238"/>
      <c r="P11238"/>
      <c r="Q11238"/>
      <c r="R11238"/>
      <c r="S11238"/>
      <c r="T11238"/>
      <c r="U11238"/>
      <c r="AA11238"/>
      <c r="AD11238"/>
      <c r="AR11238"/>
      <c r="AS11238"/>
      <c r="AT11238"/>
      <c r="AU11238"/>
    </row>
    <row r="11239" spans="1:47" x14ac:dyDescent="0.25">
      <c r="A11239"/>
      <c r="C11239"/>
      <c r="D11239"/>
      <c r="J11239"/>
      <c r="L11239"/>
      <c r="M11239"/>
      <c r="N11239"/>
      <c r="O11239"/>
      <c r="P11239"/>
      <c r="Q11239"/>
      <c r="R11239"/>
      <c r="S11239"/>
      <c r="T11239"/>
      <c r="U11239"/>
      <c r="AA11239"/>
      <c r="AD11239"/>
      <c r="AR11239"/>
      <c r="AS11239"/>
      <c r="AT11239"/>
      <c r="AU11239"/>
    </row>
    <row r="11240" spans="1:47" x14ac:dyDescent="0.25">
      <c r="A11240"/>
      <c r="C11240"/>
      <c r="D11240"/>
      <c r="J11240"/>
      <c r="L11240"/>
      <c r="M11240"/>
      <c r="N11240"/>
      <c r="O11240"/>
      <c r="P11240"/>
      <c r="Q11240"/>
      <c r="R11240"/>
      <c r="S11240"/>
      <c r="T11240"/>
      <c r="U11240"/>
      <c r="AA11240"/>
      <c r="AD11240"/>
      <c r="AR11240"/>
      <c r="AS11240"/>
      <c r="AT11240"/>
      <c r="AU11240"/>
    </row>
    <row r="11241" spans="1:47" x14ac:dyDescent="0.25">
      <c r="A11241"/>
      <c r="C11241"/>
      <c r="D11241"/>
      <c r="J11241"/>
      <c r="L11241"/>
      <c r="M11241"/>
      <c r="N11241"/>
      <c r="O11241"/>
      <c r="P11241"/>
      <c r="Q11241"/>
      <c r="R11241"/>
      <c r="S11241"/>
      <c r="T11241"/>
      <c r="U11241"/>
      <c r="AA11241"/>
      <c r="AD11241"/>
      <c r="AR11241"/>
      <c r="AS11241"/>
      <c r="AT11241"/>
      <c r="AU11241"/>
    </row>
    <row r="11242" spans="1:47" x14ac:dyDescent="0.25">
      <c r="A11242"/>
      <c r="C11242"/>
      <c r="D11242"/>
      <c r="J11242"/>
      <c r="L11242"/>
      <c r="M11242"/>
      <c r="N11242"/>
      <c r="O11242"/>
      <c r="P11242"/>
      <c r="Q11242"/>
      <c r="R11242"/>
      <c r="S11242"/>
      <c r="T11242"/>
      <c r="U11242"/>
      <c r="AA11242"/>
      <c r="AD11242"/>
      <c r="AR11242"/>
      <c r="AS11242"/>
      <c r="AT11242"/>
      <c r="AU11242"/>
    </row>
    <row r="11243" spans="1:47" x14ac:dyDescent="0.25">
      <c r="A11243"/>
      <c r="C11243"/>
      <c r="D11243"/>
      <c r="J11243"/>
      <c r="L11243"/>
      <c r="M11243"/>
      <c r="N11243"/>
      <c r="O11243"/>
      <c r="P11243"/>
      <c r="Q11243"/>
      <c r="R11243"/>
      <c r="S11243"/>
      <c r="T11243"/>
      <c r="U11243"/>
      <c r="AA11243"/>
      <c r="AD11243"/>
      <c r="AR11243"/>
      <c r="AS11243"/>
      <c r="AT11243"/>
      <c r="AU11243"/>
    </row>
    <row r="11244" spans="1:47" x14ac:dyDescent="0.25">
      <c r="A11244"/>
      <c r="C11244"/>
      <c r="D11244"/>
      <c r="J11244"/>
      <c r="L11244"/>
      <c r="M11244"/>
      <c r="N11244"/>
      <c r="O11244"/>
      <c r="P11244"/>
      <c r="Q11244"/>
      <c r="R11244"/>
      <c r="S11244"/>
      <c r="T11244"/>
      <c r="U11244"/>
      <c r="AA11244"/>
      <c r="AD11244"/>
      <c r="AR11244"/>
      <c r="AS11244"/>
      <c r="AT11244"/>
      <c r="AU11244"/>
    </row>
    <row r="11245" spans="1:47" x14ac:dyDescent="0.25">
      <c r="A11245"/>
      <c r="C11245"/>
      <c r="D11245"/>
      <c r="J11245"/>
      <c r="L11245"/>
      <c r="M11245"/>
      <c r="N11245"/>
      <c r="O11245"/>
      <c r="P11245"/>
      <c r="Q11245"/>
      <c r="R11245"/>
      <c r="S11245"/>
      <c r="T11245"/>
      <c r="U11245"/>
      <c r="AA11245"/>
      <c r="AD11245"/>
      <c r="AR11245"/>
      <c r="AS11245"/>
      <c r="AT11245"/>
      <c r="AU11245"/>
    </row>
    <row r="11246" spans="1:47" x14ac:dyDescent="0.25">
      <c r="A11246"/>
      <c r="C11246"/>
      <c r="D11246"/>
      <c r="J11246"/>
      <c r="L11246"/>
      <c r="M11246"/>
      <c r="N11246"/>
      <c r="O11246"/>
      <c r="P11246"/>
      <c r="Q11246"/>
      <c r="R11246"/>
      <c r="S11246"/>
      <c r="T11246"/>
      <c r="U11246"/>
      <c r="AA11246"/>
      <c r="AD11246"/>
      <c r="AR11246"/>
      <c r="AS11246"/>
      <c r="AT11246"/>
      <c r="AU11246"/>
    </row>
    <row r="11247" spans="1:47" x14ac:dyDescent="0.25">
      <c r="A11247"/>
      <c r="C11247"/>
      <c r="D11247"/>
      <c r="J11247"/>
      <c r="L11247"/>
      <c r="M11247"/>
      <c r="N11247"/>
      <c r="O11247"/>
      <c r="P11247"/>
      <c r="Q11247"/>
      <c r="R11247"/>
      <c r="S11247"/>
      <c r="T11247"/>
      <c r="U11247"/>
      <c r="AA11247"/>
      <c r="AD11247"/>
      <c r="AR11247"/>
      <c r="AS11247"/>
      <c r="AT11247"/>
      <c r="AU11247"/>
    </row>
    <row r="11248" spans="1:47" x14ac:dyDescent="0.25">
      <c r="A11248"/>
      <c r="C11248"/>
      <c r="D11248"/>
      <c r="J11248"/>
      <c r="L11248"/>
      <c r="M11248"/>
      <c r="N11248"/>
      <c r="O11248"/>
      <c r="P11248"/>
      <c r="Q11248"/>
      <c r="R11248"/>
      <c r="S11248"/>
      <c r="T11248"/>
      <c r="U11248"/>
      <c r="AA11248"/>
      <c r="AD11248"/>
      <c r="AR11248"/>
      <c r="AS11248"/>
      <c r="AT11248"/>
      <c r="AU11248"/>
    </row>
    <row r="11249" spans="1:47" x14ac:dyDescent="0.25">
      <c r="A11249"/>
      <c r="C11249"/>
      <c r="D11249"/>
      <c r="J11249"/>
      <c r="L11249"/>
      <c r="M11249"/>
      <c r="N11249"/>
      <c r="O11249"/>
      <c r="P11249"/>
      <c r="Q11249"/>
      <c r="R11249"/>
      <c r="S11249"/>
      <c r="T11249"/>
      <c r="U11249"/>
      <c r="AA11249"/>
      <c r="AD11249"/>
      <c r="AR11249"/>
      <c r="AS11249"/>
      <c r="AT11249"/>
      <c r="AU11249"/>
    </row>
    <row r="11250" spans="1:47" x14ac:dyDescent="0.25">
      <c r="A11250"/>
      <c r="C11250"/>
      <c r="D11250"/>
      <c r="J11250"/>
      <c r="L11250"/>
      <c r="M11250"/>
      <c r="N11250"/>
      <c r="O11250"/>
      <c r="P11250"/>
      <c r="Q11250"/>
      <c r="R11250"/>
      <c r="S11250"/>
      <c r="T11250"/>
      <c r="U11250"/>
      <c r="AA11250"/>
      <c r="AD11250"/>
      <c r="AR11250"/>
      <c r="AS11250"/>
      <c r="AT11250"/>
      <c r="AU11250"/>
    </row>
    <row r="11251" spans="1:47" x14ac:dyDescent="0.25">
      <c r="A11251"/>
      <c r="C11251"/>
      <c r="D11251"/>
      <c r="J11251"/>
      <c r="L11251"/>
      <c r="M11251"/>
      <c r="N11251"/>
      <c r="O11251"/>
      <c r="P11251"/>
      <c r="Q11251"/>
      <c r="R11251"/>
      <c r="S11251"/>
      <c r="T11251"/>
      <c r="U11251"/>
      <c r="AA11251"/>
      <c r="AD11251"/>
      <c r="AR11251"/>
      <c r="AS11251"/>
      <c r="AT11251"/>
      <c r="AU11251"/>
    </row>
    <row r="11252" spans="1:47" x14ac:dyDescent="0.25">
      <c r="A11252"/>
      <c r="C11252"/>
      <c r="D11252"/>
      <c r="J11252"/>
      <c r="L11252"/>
      <c r="M11252"/>
      <c r="N11252"/>
      <c r="O11252"/>
      <c r="P11252"/>
      <c r="Q11252"/>
      <c r="R11252"/>
      <c r="S11252"/>
      <c r="T11252"/>
      <c r="U11252"/>
      <c r="AA11252"/>
      <c r="AD11252"/>
      <c r="AR11252"/>
      <c r="AS11252"/>
      <c r="AT11252"/>
      <c r="AU11252"/>
    </row>
    <row r="11253" spans="1:47" x14ac:dyDescent="0.25">
      <c r="A11253"/>
      <c r="C11253"/>
      <c r="D11253"/>
      <c r="J11253"/>
      <c r="L11253"/>
      <c r="M11253"/>
      <c r="N11253"/>
      <c r="O11253"/>
      <c r="P11253"/>
      <c r="Q11253"/>
      <c r="R11253"/>
      <c r="S11253"/>
      <c r="T11253"/>
      <c r="U11253"/>
      <c r="AA11253"/>
      <c r="AD11253"/>
      <c r="AR11253"/>
      <c r="AS11253"/>
      <c r="AT11253"/>
      <c r="AU11253"/>
    </row>
    <row r="11254" spans="1:47" x14ac:dyDescent="0.25">
      <c r="A11254"/>
      <c r="C11254"/>
      <c r="D11254"/>
      <c r="J11254"/>
      <c r="L11254"/>
      <c r="M11254"/>
      <c r="N11254"/>
      <c r="O11254"/>
      <c r="P11254"/>
      <c r="Q11254"/>
      <c r="R11254"/>
      <c r="S11254"/>
      <c r="T11254"/>
      <c r="U11254"/>
      <c r="AA11254"/>
      <c r="AD11254"/>
      <c r="AR11254"/>
      <c r="AS11254"/>
      <c r="AT11254"/>
      <c r="AU11254"/>
    </row>
    <row r="11255" spans="1:47" x14ac:dyDescent="0.25">
      <c r="A11255"/>
      <c r="C11255"/>
      <c r="D11255"/>
      <c r="J11255"/>
      <c r="L11255"/>
      <c r="M11255"/>
      <c r="N11255"/>
      <c r="O11255"/>
      <c r="P11255"/>
      <c r="Q11255"/>
      <c r="R11255"/>
      <c r="S11255"/>
      <c r="T11255"/>
      <c r="U11255"/>
      <c r="AA11255"/>
      <c r="AD11255"/>
      <c r="AR11255"/>
      <c r="AS11255"/>
      <c r="AT11255"/>
      <c r="AU11255"/>
    </row>
    <row r="11256" spans="1:47" x14ac:dyDescent="0.25">
      <c r="A11256"/>
      <c r="C11256"/>
      <c r="D11256"/>
      <c r="J11256"/>
      <c r="L11256"/>
      <c r="M11256"/>
      <c r="N11256"/>
      <c r="O11256"/>
      <c r="P11256"/>
      <c r="Q11256"/>
      <c r="R11256"/>
      <c r="S11256"/>
      <c r="T11256"/>
      <c r="U11256"/>
      <c r="AA11256"/>
      <c r="AD11256"/>
      <c r="AR11256"/>
      <c r="AS11256"/>
      <c r="AT11256"/>
      <c r="AU11256"/>
    </row>
    <row r="11257" spans="1:47" x14ac:dyDescent="0.25">
      <c r="A11257"/>
      <c r="C11257"/>
      <c r="D11257"/>
      <c r="J11257"/>
      <c r="L11257"/>
      <c r="M11257"/>
      <c r="N11257"/>
      <c r="O11257"/>
      <c r="P11257"/>
      <c r="Q11257"/>
      <c r="R11257"/>
      <c r="S11257"/>
      <c r="T11257"/>
      <c r="U11257"/>
      <c r="AA11257"/>
      <c r="AD11257"/>
      <c r="AR11257"/>
      <c r="AS11257"/>
      <c r="AT11257"/>
      <c r="AU11257"/>
    </row>
    <row r="11258" spans="1:47" x14ac:dyDescent="0.25">
      <c r="A11258"/>
      <c r="C11258"/>
      <c r="D11258"/>
      <c r="J11258"/>
      <c r="L11258"/>
      <c r="M11258"/>
      <c r="N11258"/>
      <c r="O11258"/>
      <c r="P11258"/>
      <c r="Q11258"/>
      <c r="R11258"/>
      <c r="S11258"/>
      <c r="T11258"/>
      <c r="U11258"/>
      <c r="AA11258"/>
      <c r="AD11258"/>
      <c r="AR11258"/>
      <c r="AS11258"/>
      <c r="AT11258"/>
      <c r="AU11258"/>
    </row>
    <row r="11259" spans="1:47" x14ac:dyDescent="0.25">
      <c r="A11259"/>
      <c r="C11259"/>
      <c r="D11259"/>
      <c r="J11259"/>
      <c r="L11259"/>
      <c r="M11259"/>
      <c r="N11259"/>
      <c r="O11259"/>
      <c r="P11259"/>
      <c r="Q11259"/>
      <c r="R11259"/>
      <c r="S11259"/>
      <c r="T11259"/>
      <c r="U11259"/>
      <c r="AA11259"/>
      <c r="AD11259"/>
      <c r="AR11259"/>
      <c r="AS11259"/>
      <c r="AT11259"/>
      <c r="AU11259"/>
    </row>
    <row r="11260" spans="1:47" x14ac:dyDescent="0.25">
      <c r="A11260"/>
      <c r="C11260"/>
      <c r="D11260"/>
      <c r="J11260"/>
      <c r="L11260"/>
      <c r="M11260"/>
      <c r="N11260"/>
      <c r="O11260"/>
      <c r="P11260"/>
      <c r="Q11260"/>
      <c r="R11260"/>
      <c r="S11260"/>
      <c r="T11260"/>
      <c r="U11260"/>
      <c r="AA11260"/>
      <c r="AD11260"/>
      <c r="AR11260"/>
      <c r="AS11260"/>
      <c r="AT11260"/>
      <c r="AU11260"/>
    </row>
    <row r="11261" spans="1:47" x14ac:dyDescent="0.25">
      <c r="A11261"/>
      <c r="C11261"/>
      <c r="D11261"/>
      <c r="J11261"/>
      <c r="L11261"/>
      <c r="M11261"/>
      <c r="N11261"/>
      <c r="O11261"/>
      <c r="P11261"/>
      <c r="Q11261"/>
      <c r="R11261"/>
      <c r="S11261"/>
      <c r="T11261"/>
      <c r="U11261"/>
      <c r="AA11261"/>
      <c r="AD11261"/>
      <c r="AR11261"/>
      <c r="AS11261"/>
      <c r="AT11261"/>
      <c r="AU11261"/>
    </row>
    <row r="11262" spans="1:47" x14ac:dyDescent="0.25">
      <c r="A11262"/>
      <c r="C11262"/>
      <c r="D11262"/>
      <c r="J11262"/>
      <c r="L11262"/>
      <c r="M11262"/>
      <c r="N11262"/>
      <c r="O11262"/>
      <c r="P11262"/>
      <c r="Q11262"/>
      <c r="R11262"/>
      <c r="S11262"/>
      <c r="T11262"/>
      <c r="U11262"/>
      <c r="AA11262"/>
      <c r="AD11262"/>
      <c r="AR11262"/>
      <c r="AS11262"/>
      <c r="AT11262"/>
      <c r="AU11262"/>
    </row>
    <row r="11263" spans="1:47" x14ac:dyDescent="0.25">
      <c r="A11263"/>
      <c r="C11263"/>
      <c r="D11263"/>
      <c r="J11263"/>
      <c r="L11263"/>
      <c r="M11263"/>
      <c r="N11263"/>
      <c r="O11263"/>
      <c r="P11263"/>
      <c r="Q11263"/>
      <c r="R11263"/>
      <c r="S11263"/>
      <c r="T11263"/>
      <c r="U11263"/>
      <c r="AA11263"/>
      <c r="AD11263"/>
      <c r="AR11263"/>
      <c r="AS11263"/>
      <c r="AT11263"/>
      <c r="AU11263"/>
    </row>
    <row r="11264" spans="1:47" x14ac:dyDescent="0.25">
      <c r="A11264"/>
      <c r="C11264"/>
      <c r="D11264"/>
      <c r="J11264"/>
      <c r="L11264"/>
      <c r="M11264"/>
      <c r="N11264"/>
      <c r="O11264"/>
      <c r="P11264"/>
      <c r="Q11264"/>
      <c r="R11264"/>
      <c r="S11264"/>
      <c r="T11264"/>
      <c r="U11264"/>
      <c r="AA11264"/>
      <c r="AD11264"/>
      <c r="AR11264"/>
      <c r="AS11264"/>
      <c r="AT11264"/>
      <c r="AU11264"/>
    </row>
    <row r="11265" spans="1:47" x14ac:dyDescent="0.25">
      <c r="A11265"/>
      <c r="C11265"/>
      <c r="D11265"/>
      <c r="J11265"/>
      <c r="L11265"/>
      <c r="M11265"/>
      <c r="N11265"/>
      <c r="O11265"/>
      <c r="P11265"/>
      <c r="Q11265"/>
      <c r="R11265"/>
      <c r="S11265"/>
      <c r="T11265"/>
      <c r="U11265"/>
      <c r="AA11265"/>
      <c r="AD11265"/>
      <c r="AR11265"/>
      <c r="AS11265"/>
      <c r="AT11265"/>
      <c r="AU11265"/>
    </row>
    <row r="11266" spans="1:47" x14ac:dyDescent="0.25">
      <c r="A11266"/>
      <c r="C11266"/>
      <c r="D11266"/>
      <c r="J11266"/>
      <c r="L11266"/>
      <c r="M11266"/>
      <c r="N11266"/>
      <c r="O11266"/>
      <c r="P11266"/>
      <c r="Q11266"/>
      <c r="R11266"/>
      <c r="S11266"/>
      <c r="T11266"/>
      <c r="U11266"/>
      <c r="AA11266"/>
      <c r="AD11266"/>
      <c r="AR11266"/>
      <c r="AS11266"/>
      <c r="AT11266"/>
      <c r="AU11266"/>
    </row>
    <row r="11267" spans="1:47" x14ac:dyDescent="0.25">
      <c r="A11267"/>
      <c r="C11267"/>
      <c r="D11267"/>
      <c r="J11267"/>
      <c r="L11267"/>
      <c r="M11267"/>
      <c r="N11267"/>
      <c r="O11267"/>
      <c r="P11267"/>
      <c r="Q11267"/>
      <c r="R11267"/>
      <c r="S11267"/>
      <c r="T11267"/>
      <c r="U11267"/>
      <c r="AA11267"/>
      <c r="AD11267"/>
      <c r="AR11267"/>
      <c r="AS11267"/>
      <c r="AT11267"/>
      <c r="AU11267"/>
    </row>
    <row r="11268" spans="1:47" x14ac:dyDescent="0.25">
      <c r="A11268"/>
      <c r="C11268"/>
      <c r="D11268"/>
      <c r="J11268"/>
      <c r="L11268"/>
      <c r="M11268"/>
      <c r="N11268"/>
      <c r="O11268"/>
      <c r="P11268"/>
      <c r="Q11268"/>
      <c r="R11268"/>
      <c r="S11268"/>
      <c r="T11268"/>
      <c r="U11268"/>
      <c r="AA11268"/>
      <c r="AD11268"/>
      <c r="AR11268"/>
      <c r="AS11268"/>
      <c r="AT11268"/>
      <c r="AU11268"/>
    </row>
    <row r="11269" spans="1:47" x14ac:dyDescent="0.25">
      <c r="A11269"/>
      <c r="C11269"/>
      <c r="D11269"/>
      <c r="J11269"/>
      <c r="L11269"/>
      <c r="M11269"/>
      <c r="N11269"/>
      <c r="O11269"/>
      <c r="P11269"/>
      <c r="Q11269"/>
      <c r="R11269"/>
      <c r="S11269"/>
      <c r="T11269"/>
      <c r="U11269"/>
      <c r="AA11269"/>
      <c r="AD11269"/>
      <c r="AR11269"/>
      <c r="AS11269"/>
      <c r="AT11269"/>
      <c r="AU11269"/>
    </row>
    <row r="11270" spans="1:47" x14ac:dyDescent="0.25">
      <c r="A11270"/>
      <c r="C11270"/>
      <c r="D11270"/>
      <c r="J11270"/>
      <c r="L11270"/>
      <c r="M11270"/>
      <c r="N11270"/>
      <c r="O11270"/>
      <c r="P11270"/>
      <c r="Q11270"/>
      <c r="R11270"/>
      <c r="S11270"/>
      <c r="T11270"/>
      <c r="U11270"/>
      <c r="AA11270"/>
      <c r="AD11270"/>
      <c r="AR11270"/>
      <c r="AS11270"/>
      <c r="AT11270"/>
      <c r="AU11270"/>
    </row>
    <row r="11271" spans="1:47" x14ac:dyDescent="0.25">
      <c r="A11271"/>
      <c r="C11271"/>
      <c r="D11271"/>
      <c r="J11271"/>
      <c r="L11271"/>
      <c r="M11271"/>
      <c r="N11271"/>
      <c r="O11271"/>
      <c r="P11271"/>
      <c r="Q11271"/>
      <c r="R11271"/>
      <c r="S11271"/>
      <c r="T11271"/>
      <c r="U11271"/>
      <c r="AA11271"/>
      <c r="AD11271"/>
      <c r="AR11271"/>
      <c r="AS11271"/>
      <c r="AT11271"/>
      <c r="AU11271"/>
    </row>
    <row r="11272" spans="1:47" x14ac:dyDescent="0.25">
      <c r="A11272"/>
      <c r="C11272"/>
      <c r="D11272"/>
      <c r="J11272"/>
      <c r="L11272"/>
      <c r="M11272"/>
      <c r="N11272"/>
      <c r="O11272"/>
      <c r="P11272"/>
      <c r="Q11272"/>
      <c r="R11272"/>
      <c r="S11272"/>
      <c r="T11272"/>
      <c r="U11272"/>
      <c r="AA11272"/>
      <c r="AD11272"/>
      <c r="AR11272"/>
      <c r="AS11272"/>
      <c r="AT11272"/>
      <c r="AU11272"/>
    </row>
    <row r="11273" spans="1:47" x14ac:dyDescent="0.25">
      <c r="A11273"/>
      <c r="C11273"/>
      <c r="D11273"/>
      <c r="J11273"/>
      <c r="L11273"/>
      <c r="M11273"/>
      <c r="N11273"/>
      <c r="O11273"/>
      <c r="P11273"/>
      <c r="Q11273"/>
      <c r="R11273"/>
      <c r="S11273"/>
      <c r="T11273"/>
      <c r="U11273"/>
      <c r="AA11273"/>
      <c r="AD11273"/>
      <c r="AR11273"/>
      <c r="AS11273"/>
      <c r="AT11273"/>
      <c r="AU11273"/>
    </row>
    <row r="11274" spans="1:47" x14ac:dyDescent="0.25">
      <c r="A11274"/>
      <c r="C11274"/>
      <c r="D11274"/>
      <c r="J11274"/>
      <c r="L11274"/>
      <c r="M11274"/>
      <c r="N11274"/>
      <c r="O11274"/>
      <c r="P11274"/>
      <c r="Q11274"/>
      <c r="R11274"/>
      <c r="S11274"/>
      <c r="T11274"/>
      <c r="U11274"/>
      <c r="AA11274"/>
      <c r="AD11274"/>
      <c r="AR11274"/>
      <c r="AS11274"/>
      <c r="AT11274"/>
      <c r="AU11274"/>
    </row>
    <row r="11275" spans="1:47" x14ac:dyDescent="0.25">
      <c r="A11275"/>
      <c r="C11275"/>
      <c r="D11275"/>
      <c r="J11275"/>
      <c r="L11275"/>
      <c r="M11275"/>
      <c r="N11275"/>
      <c r="O11275"/>
      <c r="P11275"/>
      <c r="Q11275"/>
      <c r="R11275"/>
      <c r="S11275"/>
      <c r="T11275"/>
      <c r="U11275"/>
      <c r="AA11275"/>
      <c r="AD11275"/>
      <c r="AR11275"/>
      <c r="AS11275"/>
      <c r="AT11275"/>
      <c r="AU11275"/>
    </row>
    <row r="11276" spans="1:47" x14ac:dyDescent="0.25">
      <c r="A11276"/>
      <c r="C11276"/>
      <c r="D11276"/>
      <c r="J11276"/>
      <c r="L11276"/>
      <c r="M11276"/>
      <c r="N11276"/>
      <c r="O11276"/>
      <c r="P11276"/>
      <c r="Q11276"/>
      <c r="R11276"/>
      <c r="S11276"/>
      <c r="T11276"/>
      <c r="U11276"/>
      <c r="AA11276"/>
      <c r="AD11276"/>
      <c r="AR11276"/>
      <c r="AS11276"/>
      <c r="AT11276"/>
      <c r="AU11276"/>
    </row>
    <row r="11277" spans="1:47" x14ac:dyDescent="0.25">
      <c r="A11277"/>
      <c r="C11277"/>
      <c r="D11277"/>
      <c r="J11277"/>
      <c r="L11277"/>
      <c r="M11277"/>
      <c r="N11277"/>
      <c r="O11277"/>
      <c r="P11277"/>
      <c r="Q11277"/>
      <c r="R11277"/>
      <c r="S11277"/>
      <c r="T11277"/>
      <c r="U11277"/>
      <c r="AA11277"/>
      <c r="AD11277"/>
      <c r="AR11277"/>
      <c r="AS11277"/>
      <c r="AT11277"/>
      <c r="AU11277"/>
    </row>
    <row r="11278" spans="1:47" x14ac:dyDescent="0.25">
      <c r="A11278"/>
      <c r="C11278"/>
      <c r="D11278"/>
      <c r="J11278"/>
      <c r="L11278"/>
      <c r="M11278"/>
      <c r="N11278"/>
      <c r="O11278"/>
      <c r="P11278"/>
      <c r="Q11278"/>
      <c r="R11278"/>
      <c r="S11278"/>
      <c r="T11278"/>
      <c r="U11278"/>
      <c r="AA11278"/>
      <c r="AD11278"/>
      <c r="AR11278"/>
      <c r="AS11278"/>
      <c r="AT11278"/>
      <c r="AU11278"/>
    </row>
    <row r="11279" spans="1:47" x14ac:dyDescent="0.25">
      <c r="A11279"/>
      <c r="C11279"/>
      <c r="D11279"/>
      <c r="J11279"/>
      <c r="L11279"/>
      <c r="M11279"/>
      <c r="N11279"/>
      <c r="O11279"/>
      <c r="P11279"/>
      <c r="Q11279"/>
      <c r="R11279"/>
      <c r="S11279"/>
      <c r="T11279"/>
      <c r="U11279"/>
      <c r="AA11279"/>
      <c r="AD11279"/>
      <c r="AR11279"/>
      <c r="AS11279"/>
      <c r="AT11279"/>
      <c r="AU11279"/>
    </row>
    <row r="11280" spans="1:47" x14ac:dyDescent="0.25">
      <c r="A11280"/>
      <c r="C11280"/>
      <c r="D11280"/>
      <c r="J11280"/>
      <c r="L11280"/>
      <c r="M11280"/>
      <c r="N11280"/>
      <c r="O11280"/>
      <c r="P11280"/>
      <c r="Q11280"/>
      <c r="R11280"/>
      <c r="S11280"/>
      <c r="T11280"/>
      <c r="U11280"/>
      <c r="AA11280"/>
      <c r="AD11280"/>
      <c r="AR11280"/>
      <c r="AS11280"/>
      <c r="AT11280"/>
      <c r="AU11280"/>
    </row>
    <row r="11281" spans="1:47" x14ac:dyDescent="0.25">
      <c r="A11281"/>
      <c r="C11281"/>
      <c r="D11281"/>
      <c r="J11281"/>
      <c r="L11281"/>
      <c r="M11281"/>
      <c r="N11281"/>
      <c r="O11281"/>
      <c r="P11281"/>
      <c r="Q11281"/>
      <c r="R11281"/>
      <c r="S11281"/>
      <c r="T11281"/>
      <c r="U11281"/>
      <c r="AA11281"/>
      <c r="AD11281"/>
      <c r="AR11281"/>
      <c r="AS11281"/>
      <c r="AT11281"/>
      <c r="AU11281"/>
    </row>
    <row r="11282" spans="1:47" x14ac:dyDescent="0.25">
      <c r="A11282"/>
      <c r="C11282"/>
      <c r="D11282"/>
      <c r="J11282"/>
      <c r="L11282"/>
      <c r="M11282"/>
      <c r="N11282"/>
      <c r="O11282"/>
      <c r="P11282"/>
      <c r="Q11282"/>
      <c r="R11282"/>
      <c r="S11282"/>
      <c r="T11282"/>
      <c r="U11282"/>
      <c r="AA11282"/>
      <c r="AD11282"/>
      <c r="AR11282"/>
      <c r="AS11282"/>
      <c r="AT11282"/>
      <c r="AU11282"/>
    </row>
    <row r="11283" spans="1:47" x14ac:dyDescent="0.25">
      <c r="A11283"/>
      <c r="C11283"/>
      <c r="D11283"/>
      <c r="J11283"/>
      <c r="L11283"/>
      <c r="M11283"/>
      <c r="N11283"/>
      <c r="O11283"/>
      <c r="P11283"/>
      <c r="Q11283"/>
      <c r="R11283"/>
      <c r="S11283"/>
      <c r="T11283"/>
      <c r="U11283"/>
      <c r="AA11283"/>
      <c r="AD11283"/>
      <c r="AR11283"/>
      <c r="AS11283"/>
      <c r="AT11283"/>
      <c r="AU11283"/>
    </row>
    <row r="11284" spans="1:47" x14ac:dyDescent="0.25">
      <c r="A11284"/>
      <c r="C11284"/>
      <c r="D11284"/>
      <c r="J11284"/>
      <c r="L11284"/>
      <c r="M11284"/>
      <c r="N11284"/>
      <c r="O11284"/>
      <c r="P11284"/>
      <c r="Q11284"/>
      <c r="R11284"/>
      <c r="S11284"/>
      <c r="T11284"/>
      <c r="U11284"/>
      <c r="AA11284"/>
      <c r="AD11284"/>
      <c r="AR11284"/>
      <c r="AS11284"/>
      <c r="AT11284"/>
      <c r="AU11284"/>
    </row>
    <row r="11285" spans="1:47" x14ac:dyDescent="0.25">
      <c r="A11285"/>
      <c r="C11285"/>
      <c r="D11285"/>
      <c r="J11285"/>
      <c r="L11285"/>
      <c r="M11285"/>
      <c r="N11285"/>
      <c r="O11285"/>
      <c r="P11285"/>
      <c r="Q11285"/>
      <c r="R11285"/>
      <c r="S11285"/>
      <c r="T11285"/>
      <c r="U11285"/>
      <c r="AA11285"/>
      <c r="AD11285"/>
      <c r="AR11285"/>
      <c r="AS11285"/>
      <c r="AT11285"/>
      <c r="AU11285"/>
    </row>
    <row r="11286" spans="1:47" x14ac:dyDescent="0.25">
      <c r="A11286"/>
      <c r="C11286"/>
      <c r="D11286"/>
      <c r="J11286"/>
      <c r="L11286"/>
      <c r="M11286"/>
      <c r="N11286"/>
      <c r="O11286"/>
      <c r="P11286"/>
      <c r="Q11286"/>
      <c r="R11286"/>
      <c r="S11286"/>
      <c r="T11286"/>
      <c r="U11286"/>
      <c r="AA11286"/>
      <c r="AD11286"/>
      <c r="AR11286"/>
      <c r="AS11286"/>
      <c r="AT11286"/>
      <c r="AU11286"/>
    </row>
    <row r="11287" spans="1:47" x14ac:dyDescent="0.25">
      <c r="A11287"/>
      <c r="C11287"/>
      <c r="D11287"/>
      <c r="J11287"/>
      <c r="L11287"/>
      <c r="M11287"/>
      <c r="N11287"/>
      <c r="O11287"/>
      <c r="P11287"/>
      <c r="Q11287"/>
      <c r="R11287"/>
      <c r="S11287"/>
      <c r="T11287"/>
      <c r="U11287"/>
      <c r="AA11287"/>
      <c r="AD11287"/>
      <c r="AR11287"/>
      <c r="AS11287"/>
      <c r="AT11287"/>
      <c r="AU11287"/>
    </row>
    <row r="11288" spans="1:47" x14ac:dyDescent="0.25">
      <c r="A11288"/>
      <c r="C11288"/>
      <c r="D11288"/>
      <c r="J11288"/>
      <c r="L11288"/>
      <c r="M11288"/>
      <c r="N11288"/>
      <c r="O11288"/>
      <c r="P11288"/>
      <c r="Q11288"/>
      <c r="R11288"/>
      <c r="S11288"/>
      <c r="T11288"/>
      <c r="U11288"/>
      <c r="AA11288"/>
      <c r="AD11288"/>
      <c r="AR11288"/>
      <c r="AS11288"/>
      <c r="AT11288"/>
      <c r="AU11288"/>
    </row>
    <row r="11289" spans="1:47" x14ac:dyDescent="0.25">
      <c r="A11289"/>
      <c r="C11289"/>
      <c r="D11289"/>
      <c r="J11289"/>
      <c r="L11289"/>
      <c r="M11289"/>
      <c r="N11289"/>
      <c r="O11289"/>
      <c r="P11289"/>
      <c r="Q11289"/>
      <c r="R11289"/>
      <c r="S11289"/>
      <c r="T11289"/>
      <c r="U11289"/>
      <c r="AA11289"/>
      <c r="AD11289"/>
      <c r="AR11289"/>
      <c r="AS11289"/>
      <c r="AT11289"/>
      <c r="AU11289"/>
    </row>
    <row r="11290" spans="1:47" x14ac:dyDescent="0.25">
      <c r="A11290"/>
      <c r="C11290"/>
      <c r="D11290"/>
      <c r="J11290"/>
      <c r="L11290"/>
      <c r="M11290"/>
      <c r="N11290"/>
      <c r="O11290"/>
      <c r="P11290"/>
      <c r="Q11290"/>
      <c r="R11290"/>
      <c r="S11290"/>
      <c r="T11290"/>
      <c r="U11290"/>
      <c r="AA11290"/>
      <c r="AD11290"/>
      <c r="AR11290"/>
      <c r="AS11290"/>
      <c r="AT11290"/>
      <c r="AU11290"/>
    </row>
    <row r="11291" spans="1:47" x14ac:dyDescent="0.25">
      <c r="A11291"/>
      <c r="C11291"/>
      <c r="D11291"/>
      <c r="J11291"/>
      <c r="L11291"/>
      <c r="M11291"/>
      <c r="N11291"/>
      <c r="O11291"/>
      <c r="P11291"/>
      <c r="Q11291"/>
      <c r="R11291"/>
      <c r="S11291"/>
      <c r="T11291"/>
      <c r="U11291"/>
      <c r="AA11291"/>
      <c r="AD11291"/>
      <c r="AR11291"/>
      <c r="AS11291"/>
      <c r="AT11291"/>
      <c r="AU11291"/>
    </row>
    <row r="11292" spans="1:47" x14ac:dyDescent="0.25">
      <c r="A11292"/>
      <c r="C11292"/>
      <c r="D11292"/>
      <c r="J11292"/>
      <c r="L11292"/>
      <c r="M11292"/>
      <c r="N11292"/>
      <c r="O11292"/>
      <c r="P11292"/>
      <c r="Q11292"/>
      <c r="R11292"/>
      <c r="S11292"/>
      <c r="T11292"/>
      <c r="U11292"/>
      <c r="AA11292"/>
      <c r="AD11292"/>
      <c r="AR11292"/>
      <c r="AS11292"/>
      <c r="AT11292"/>
      <c r="AU11292"/>
    </row>
    <row r="11293" spans="1:47" x14ac:dyDescent="0.25">
      <c r="A11293"/>
      <c r="C11293"/>
      <c r="D11293"/>
      <c r="J11293"/>
      <c r="L11293"/>
      <c r="M11293"/>
      <c r="N11293"/>
      <c r="O11293"/>
      <c r="P11293"/>
      <c r="Q11293"/>
      <c r="R11293"/>
      <c r="S11293"/>
      <c r="T11293"/>
      <c r="U11293"/>
      <c r="AA11293"/>
      <c r="AD11293"/>
      <c r="AR11293"/>
      <c r="AS11293"/>
      <c r="AT11293"/>
      <c r="AU11293"/>
    </row>
    <row r="11294" spans="1:47" x14ac:dyDescent="0.25">
      <c r="A11294"/>
      <c r="C11294"/>
      <c r="D11294"/>
      <c r="J11294"/>
      <c r="L11294"/>
      <c r="M11294"/>
      <c r="N11294"/>
      <c r="O11294"/>
      <c r="P11294"/>
      <c r="Q11294"/>
      <c r="R11294"/>
      <c r="S11294"/>
      <c r="T11294"/>
      <c r="U11294"/>
      <c r="AA11294"/>
      <c r="AD11294"/>
      <c r="AR11294"/>
      <c r="AS11294"/>
      <c r="AT11294"/>
      <c r="AU11294"/>
    </row>
    <row r="11295" spans="1:47" x14ac:dyDescent="0.25">
      <c r="A11295"/>
      <c r="C11295"/>
      <c r="D11295"/>
      <c r="J11295"/>
      <c r="L11295"/>
      <c r="M11295"/>
      <c r="N11295"/>
      <c r="O11295"/>
      <c r="P11295"/>
      <c r="Q11295"/>
      <c r="R11295"/>
      <c r="S11295"/>
      <c r="T11295"/>
      <c r="U11295"/>
      <c r="AA11295"/>
      <c r="AD11295"/>
      <c r="AR11295"/>
      <c r="AS11295"/>
      <c r="AT11295"/>
      <c r="AU11295"/>
    </row>
    <row r="11296" spans="1:47" x14ac:dyDescent="0.25">
      <c r="A11296"/>
      <c r="C11296"/>
      <c r="D11296"/>
      <c r="J11296"/>
      <c r="L11296"/>
      <c r="M11296"/>
      <c r="N11296"/>
      <c r="O11296"/>
      <c r="P11296"/>
      <c r="Q11296"/>
      <c r="R11296"/>
      <c r="S11296"/>
      <c r="T11296"/>
      <c r="U11296"/>
      <c r="AA11296"/>
      <c r="AD11296"/>
      <c r="AR11296"/>
      <c r="AS11296"/>
      <c r="AT11296"/>
      <c r="AU11296"/>
    </row>
    <row r="11297" spans="1:47" x14ac:dyDescent="0.25">
      <c r="A11297"/>
      <c r="C11297"/>
      <c r="D11297"/>
      <c r="J11297"/>
      <c r="L11297"/>
      <c r="M11297"/>
      <c r="N11297"/>
      <c r="O11297"/>
      <c r="P11297"/>
      <c r="Q11297"/>
      <c r="R11297"/>
      <c r="S11297"/>
      <c r="T11297"/>
      <c r="U11297"/>
      <c r="AA11297"/>
      <c r="AD11297"/>
      <c r="AR11297"/>
      <c r="AS11297"/>
      <c r="AT11297"/>
      <c r="AU11297"/>
    </row>
    <row r="11298" spans="1:47" x14ac:dyDescent="0.25">
      <c r="A11298"/>
      <c r="C11298"/>
      <c r="D11298"/>
      <c r="J11298"/>
      <c r="L11298"/>
      <c r="M11298"/>
      <c r="N11298"/>
      <c r="O11298"/>
      <c r="P11298"/>
      <c r="Q11298"/>
      <c r="R11298"/>
      <c r="S11298"/>
      <c r="T11298"/>
      <c r="U11298"/>
      <c r="AA11298"/>
      <c r="AD11298"/>
      <c r="AR11298"/>
      <c r="AS11298"/>
      <c r="AT11298"/>
      <c r="AU11298"/>
    </row>
    <row r="11299" spans="1:47" x14ac:dyDescent="0.25">
      <c r="A11299"/>
      <c r="C11299"/>
      <c r="D11299"/>
      <c r="J11299"/>
      <c r="L11299"/>
      <c r="M11299"/>
      <c r="N11299"/>
      <c r="O11299"/>
      <c r="P11299"/>
      <c r="Q11299"/>
      <c r="R11299"/>
      <c r="S11299"/>
      <c r="T11299"/>
      <c r="U11299"/>
      <c r="AA11299"/>
      <c r="AD11299"/>
      <c r="AR11299"/>
      <c r="AS11299"/>
      <c r="AT11299"/>
      <c r="AU11299"/>
    </row>
    <row r="11300" spans="1:47" x14ac:dyDescent="0.25">
      <c r="A11300"/>
      <c r="C11300"/>
      <c r="D11300"/>
      <c r="J11300"/>
      <c r="L11300"/>
      <c r="M11300"/>
      <c r="N11300"/>
      <c r="O11300"/>
      <c r="P11300"/>
      <c r="Q11300"/>
      <c r="R11300"/>
      <c r="S11300"/>
      <c r="T11300"/>
      <c r="U11300"/>
      <c r="AA11300"/>
      <c r="AD11300"/>
      <c r="AR11300"/>
      <c r="AS11300"/>
      <c r="AT11300"/>
      <c r="AU11300"/>
    </row>
    <row r="11301" spans="1:47" x14ac:dyDescent="0.25">
      <c r="A11301"/>
      <c r="C11301"/>
      <c r="D11301"/>
      <c r="J11301"/>
      <c r="L11301"/>
      <c r="M11301"/>
      <c r="N11301"/>
      <c r="O11301"/>
      <c r="P11301"/>
      <c r="Q11301"/>
      <c r="R11301"/>
      <c r="S11301"/>
      <c r="T11301"/>
      <c r="U11301"/>
      <c r="AA11301"/>
      <c r="AD11301"/>
      <c r="AR11301"/>
      <c r="AS11301"/>
      <c r="AT11301"/>
      <c r="AU11301"/>
    </row>
    <row r="11302" spans="1:47" x14ac:dyDescent="0.25">
      <c r="A11302"/>
      <c r="C11302"/>
      <c r="D11302"/>
      <c r="J11302"/>
      <c r="L11302"/>
      <c r="M11302"/>
      <c r="N11302"/>
      <c r="O11302"/>
      <c r="P11302"/>
      <c r="Q11302"/>
      <c r="R11302"/>
      <c r="S11302"/>
      <c r="T11302"/>
      <c r="U11302"/>
      <c r="AA11302"/>
      <c r="AD11302"/>
      <c r="AR11302"/>
      <c r="AS11302"/>
      <c r="AT11302"/>
      <c r="AU11302"/>
    </row>
    <row r="11303" spans="1:47" x14ac:dyDescent="0.25">
      <c r="A11303"/>
      <c r="C11303"/>
      <c r="D11303"/>
      <c r="J11303"/>
      <c r="L11303"/>
      <c r="M11303"/>
      <c r="N11303"/>
      <c r="O11303"/>
      <c r="P11303"/>
      <c r="Q11303"/>
      <c r="R11303"/>
      <c r="S11303"/>
      <c r="T11303"/>
      <c r="U11303"/>
      <c r="AA11303"/>
      <c r="AD11303"/>
      <c r="AR11303"/>
      <c r="AS11303"/>
      <c r="AT11303"/>
      <c r="AU11303"/>
    </row>
    <row r="11304" spans="1:47" x14ac:dyDescent="0.25">
      <c r="A11304"/>
      <c r="C11304"/>
      <c r="D11304"/>
      <c r="J11304"/>
      <c r="L11304"/>
      <c r="M11304"/>
      <c r="N11304"/>
      <c r="O11304"/>
      <c r="P11304"/>
      <c r="Q11304"/>
      <c r="R11304"/>
      <c r="S11304"/>
      <c r="T11304"/>
      <c r="U11304"/>
      <c r="AA11304"/>
      <c r="AD11304"/>
      <c r="AR11304"/>
      <c r="AS11304"/>
      <c r="AT11304"/>
      <c r="AU11304"/>
    </row>
    <row r="11305" spans="1:47" x14ac:dyDescent="0.25">
      <c r="A11305"/>
      <c r="C11305"/>
      <c r="D11305"/>
      <c r="J11305"/>
      <c r="L11305"/>
      <c r="M11305"/>
      <c r="N11305"/>
      <c r="O11305"/>
      <c r="P11305"/>
      <c r="Q11305"/>
      <c r="R11305"/>
      <c r="S11305"/>
      <c r="T11305"/>
      <c r="U11305"/>
      <c r="AA11305"/>
      <c r="AD11305"/>
      <c r="AR11305"/>
      <c r="AS11305"/>
      <c r="AT11305"/>
      <c r="AU11305"/>
    </row>
    <row r="11306" spans="1:47" x14ac:dyDescent="0.25">
      <c r="A11306"/>
      <c r="C11306"/>
      <c r="D11306"/>
      <c r="J11306"/>
      <c r="L11306"/>
      <c r="M11306"/>
      <c r="N11306"/>
      <c r="O11306"/>
      <c r="P11306"/>
      <c r="Q11306"/>
      <c r="R11306"/>
      <c r="S11306"/>
      <c r="T11306"/>
      <c r="U11306"/>
      <c r="AA11306"/>
      <c r="AD11306"/>
      <c r="AR11306"/>
      <c r="AS11306"/>
      <c r="AT11306"/>
      <c r="AU11306"/>
    </row>
    <row r="11307" spans="1:47" x14ac:dyDescent="0.25">
      <c r="A11307"/>
      <c r="C11307"/>
      <c r="D11307"/>
      <c r="J11307"/>
      <c r="L11307"/>
      <c r="M11307"/>
      <c r="N11307"/>
      <c r="O11307"/>
      <c r="P11307"/>
      <c r="Q11307"/>
      <c r="R11307"/>
      <c r="S11307"/>
      <c r="T11307"/>
      <c r="U11307"/>
      <c r="AA11307"/>
      <c r="AD11307"/>
      <c r="AR11307"/>
      <c r="AS11307"/>
      <c r="AT11307"/>
      <c r="AU11307"/>
    </row>
    <row r="11308" spans="1:47" x14ac:dyDescent="0.25">
      <c r="A11308"/>
      <c r="C11308"/>
      <c r="D11308"/>
      <c r="J11308"/>
      <c r="L11308"/>
      <c r="M11308"/>
      <c r="N11308"/>
      <c r="O11308"/>
      <c r="P11308"/>
      <c r="Q11308"/>
      <c r="R11308"/>
      <c r="S11308"/>
      <c r="T11308"/>
      <c r="U11308"/>
      <c r="AA11308"/>
      <c r="AD11308"/>
      <c r="AR11308"/>
      <c r="AS11308"/>
      <c r="AT11308"/>
      <c r="AU11308"/>
    </row>
    <row r="11309" spans="1:47" x14ac:dyDescent="0.25">
      <c r="A11309"/>
      <c r="C11309"/>
      <c r="D11309"/>
      <c r="J11309"/>
      <c r="L11309"/>
      <c r="M11309"/>
      <c r="N11309"/>
      <c r="O11309"/>
      <c r="P11309"/>
      <c r="Q11309"/>
      <c r="R11309"/>
      <c r="S11309"/>
      <c r="T11309"/>
      <c r="U11309"/>
      <c r="AA11309"/>
      <c r="AD11309"/>
      <c r="AR11309"/>
      <c r="AS11309"/>
      <c r="AT11309"/>
      <c r="AU11309"/>
    </row>
    <row r="11310" spans="1:47" x14ac:dyDescent="0.25">
      <c r="A11310"/>
      <c r="C11310"/>
      <c r="D11310"/>
      <c r="J11310"/>
      <c r="L11310"/>
      <c r="M11310"/>
      <c r="N11310"/>
      <c r="O11310"/>
      <c r="P11310"/>
      <c r="Q11310"/>
      <c r="R11310"/>
      <c r="S11310"/>
      <c r="T11310"/>
      <c r="U11310"/>
      <c r="AA11310"/>
      <c r="AD11310"/>
      <c r="AR11310"/>
      <c r="AS11310"/>
      <c r="AT11310"/>
      <c r="AU11310"/>
    </row>
    <row r="11311" spans="1:47" x14ac:dyDescent="0.25">
      <c r="A11311"/>
      <c r="C11311"/>
      <c r="D11311"/>
      <c r="J11311"/>
      <c r="L11311"/>
      <c r="M11311"/>
      <c r="N11311"/>
      <c r="O11311"/>
      <c r="P11311"/>
      <c r="Q11311"/>
      <c r="R11311"/>
      <c r="S11311"/>
      <c r="T11311"/>
      <c r="U11311"/>
      <c r="AA11311"/>
      <c r="AD11311"/>
      <c r="AR11311"/>
      <c r="AS11311"/>
      <c r="AT11311"/>
      <c r="AU11311"/>
    </row>
    <row r="11312" spans="1:47" x14ac:dyDescent="0.25">
      <c r="A11312"/>
      <c r="C11312"/>
      <c r="D11312"/>
      <c r="J11312"/>
      <c r="L11312"/>
      <c r="M11312"/>
      <c r="N11312"/>
      <c r="O11312"/>
      <c r="P11312"/>
      <c r="Q11312"/>
      <c r="R11312"/>
      <c r="S11312"/>
      <c r="T11312"/>
      <c r="U11312"/>
      <c r="AA11312"/>
      <c r="AD11312"/>
      <c r="AR11312"/>
      <c r="AS11312"/>
      <c r="AT11312"/>
      <c r="AU11312"/>
    </row>
    <row r="11313" spans="1:47" x14ac:dyDescent="0.25">
      <c r="A11313"/>
      <c r="C11313"/>
      <c r="D11313"/>
      <c r="J11313"/>
      <c r="L11313"/>
      <c r="M11313"/>
      <c r="N11313"/>
      <c r="O11313"/>
      <c r="P11313"/>
      <c r="Q11313"/>
      <c r="R11313"/>
      <c r="S11313"/>
      <c r="T11313"/>
      <c r="U11313"/>
      <c r="AA11313"/>
      <c r="AD11313"/>
      <c r="AR11313"/>
      <c r="AS11313"/>
      <c r="AT11313"/>
      <c r="AU11313"/>
    </row>
    <row r="11314" spans="1:47" x14ac:dyDescent="0.25">
      <c r="A11314"/>
      <c r="C11314"/>
      <c r="D11314"/>
      <c r="J11314"/>
      <c r="L11314"/>
      <c r="M11314"/>
      <c r="N11314"/>
      <c r="O11314"/>
      <c r="P11314"/>
      <c r="Q11314"/>
      <c r="R11314"/>
      <c r="S11314"/>
      <c r="T11314"/>
      <c r="U11314"/>
      <c r="AA11314"/>
      <c r="AD11314"/>
      <c r="AR11314"/>
      <c r="AS11314"/>
      <c r="AT11314"/>
      <c r="AU11314"/>
    </row>
    <row r="11315" spans="1:47" x14ac:dyDescent="0.25">
      <c r="A11315"/>
      <c r="C11315"/>
      <c r="D11315"/>
      <c r="J11315"/>
      <c r="L11315"/>
      <c r="M11315"/>
      <c r="N11315"/>
      <c r="O11315"/>
      <c r="P11315"/>
      <c r="Q11315"/>
      <c r="R11315"/>
      <c r="S11315"/>
      <c r="T11315"/>
      <c r="U11315"/>
      <c r="AA11315"/>
      <c r="AD11315"/>
      <c r="AR11315"/>
      <c r="AS11315"/>
      <c r="AT11315"/>
      <c r="AU11315"/>
    </row>
    <row r="11316" spans="1:47" x14ac:dyDescent="0.25">
      <c r="A11316"/>
      <c r="C11316"/>
      <c r="D11316"/>
      <c r="J11316"/>
      <c r="L11316"/>
      <c r="M11316"/>
      <c r="N11316"/>
      <c r="O11316"/>
      <c r="P11316"/>
      <c r="Q11316"/>
      <c r="R11316"/>
      <c r="S11316"/>
      <c r="T11316"/>
      <c r="U11316"/>
      <c r="AA11316"/>
      <c r="AD11316"/>
      <c r="AR11316"/>
      <c r="AS11316"/>
      <c r="AT11316"/>
      <c r="AU11316"/>
    </row>
    <row r="11317" spans="1:47" x14ac:dyDescent="0.25">
      <c r="A11317"/>
      <c r="C11317"/>
      <c r="D11317"/>
      <c r="J11317"/>
      <c r="L11317"/>
      <c r="M11317"/>
      <c r="N11317"/>
      <c r="O11317"/>
      <c r="P11317"/>
      <c r="Q11317"/>
      <c r="R11317"/>
      <c r="S11317"/>
      <c r="T11317"/>
      <c r="U11317"/>
      <c r="AA11317"/>
      <c r="AD11317"/>
      <c r="AR11317"/>
      <c r="AS11317"/>
      <c r="AT11317"/>
      <c r="AU11317"/>
    </row>
    <row r="11318" spans="1:47" x14ac:dyDescent="0.25">
      <c r="A11318"/>
      <c r="C11318"/>
      <c r="D11318"/>
      <c r="J11318"/>
      <c r="L11318"/>
      <c r="M11318"/>
      <c r="N11318"/>
      <c r="O11318"/>
      <c r="P11318"/>
      <c r="Q11318"/>
      <c r="R11318"/>
      <c r="S11318"/>
      <c r="T11318"/>
      <c r="U11318"/>
      <c r="AA11318"/>
      <c r="AD11318"/>
      <c r="AR11318"/>
      <c r="AS11318"/>
      <c r="AT11318"/>
      <c r="AU11318"/>
    </row>
    <row r="11319" spans="1:47" x14ac:dyDescent="0.25">
      <c r="A11319"/>
      <c r="C11319"/>
      <c r="D11319"/>
      <c r="J11319"/>
      <c r="L11319"/>
      <c r="M11319"/>
      <c r="N11319"/>
      <c r="O11319"/>
      <c r="P11319"/>
      <c r="Q11319"/>
      <c r="R11319"/>
      <c r="S11319"/>
      <c r="T11319"/>
      <c r="U11319"/>
      <c r="AA11319"/>
      <c r="AD11319"/>
      <c r="AR11319"/>
      <c r="AS11319"/>
      <c r="AT11319"/>
      <c r="AU11319"/>
    </row>
    <row r="11320" spans="1:47" x14ac:dyDescent="0.25">
      <c r="A11320"/>
      <c r="C11320"/>
      <c r="D11320"/>
      <c r="J11320"/>
      <c r="L11320"/>
      <c r="M11320"/>
      <c r="N11320"/>
      <c r="O11320"/>
      <c r="P11320"/>
      <c r="Q11320"/>
      <c r="R11320"/>
      <c r="S11320"/>
      <c r="T11320"/>
      <c r="U11320"/>
      <c r="AA11320"/>
      <c r="AD11320"/>
      <c r="AR11320"/>
      <c r="AS11320"/>
      <c r="AT11320"/>
      <c r="AU11320"/>
    </row>
    <row r="11321" spans="1:47" x14ac:dyDescent="0.25">
      <c r="A11321"/>
      <c r="C11321"/>
      <c r="D11321"/>
      <c r="J11321"/>
      <c r="L11321"/>
      <c r="M11321"/>
      <c r="N11321"/>
      <c r="O11321"/>
      <c r="P11321"/>
      <c r="Q11321"/>
      <c r="R11321"/>
      <c r="S11321"/>
      <c r="T11321"/>
      <c r="U11321"/>
      <c r="AA11321"/>
      <c r="AD11321"/>
      <c r="AR11321"/>
      <c r="AS11321"/>
      <c r="AT11321"/>
      <c r="AU11321"/>
    </row>
    <row r="11322" spans="1:47" x14ac:dyDescent="0.25">
      <c r="A11322"/>
      <c r="C11322"/>
      <c r="D11322"/>
      <c r="J11322"/>
      <c r="L11322"/>
      <c r="M11322"/>
      <c r="N11322"/>
      <c r="O11322"/>
      <c r="P11322"/>
      <c r="Q11322"/>
      <c r="R11322"/>
      <c r="S11322"/>
      <c r="T11322"/>
      <c r="U11322"/>
      <c r="AA11322"/>
      <c r="AD11322"/>
      <c r="AR11322"/>
      <c r="AS11322"/>
      <c r="AT11322"/>
      <c r="AU11322"/>
    </row>
    <row r="11323" spans="1:47" x14ac:dyDescent="0.25">
      <c r="A11323"/>
      <c r="C11323"/>
      <c r="D11323"/>
      <c r="J11323"/>
      <c r="L11323"/>
      <c r="M11323"/>
      <c r="N11323"/>
      <c r="O11323"/>
      <c r="P11323"/>
      <c r="Q11323"/>
      <c r="R11323"/>
      <c r="S11323"/>
      <c r="T11323"/>
      <c r="U11323"/>
      <c r="AA11323"/>
      <c r="AD11323"/>
      <c r="AR11323"/>
      <c r="AS11323"/>
      <c r="AT11323"/>
      <c r="AU11323"/>
    </row>
    <row r="11324" spans="1:47" x14ac:dyDescent="0.25">
      <c r="A11324"/>
      <c r="C11324"/>
      <c r="D11324"/>
      <c r="J11324"/>
      <c r="L11324"/>
      <c r="M11324"/>
      <c r="N11324"/>
      <c r="O11324"/>
      <c r="P11324"/>
      <c r="Q11324"/>
      <c r="R11324"/>
      <c r="S11324"/>
      <c r="T11324"/>
      <c r="U11324"/>
      <c r="AA11324"/>
      <c r="AD11324"/>
      <c r="AR11324"/>
      <c r="AS11324"/>
      <c r="AT11324"/>
      <c r="AU11324"/>
    </row>
    <row r="11325" spans="1:47" x14ac:dyDescent="0.25">
      <c r="A11325"/>
      <c r="C11325"/>
      <c r="D11325"/>
      <c r="J11325"/>
      <c r="L11325"/>
      <c r="M11325"/>
      <c r="N11325"/>
      <c r="O11325"/>
      <c r="P11325"/>
      <c r="Q11325"/>
      <c r="R11325"/>
      <c r="S11325"/>
      <c r="T11325"/>
      <c r="U11325"/>
      <c r="AA11325"/>
      <c r="AD11325"/>
      <c r="AR11325"/>
      <c r="AS11325"/>
      <c r="AT11325"/>
      <c r="AU11325"/>
    </row>
    <row r="11326" spans="1:47" x14ac:dyDescent="0.25">
      <c r="A11326"/>
      <c r="C11326"/>
      <c r="D11326"/>
      <c r="J11326"/>
      <c r="L11326"/>
      <c r="M11326"/>
      <c r="N11326"/>
      <c r="O11326"/>
      <c r="P11326"/>
      <c r="Q11326"/>
      <c r="R11326"/>
      <c r="S11326"/>
      <c r="T11326"/>
      <c r="U11326"/>
      <c r="AA11326"/>
      <c r="AD11326"/>
      <c r="AR11326"/>
      <c r="AS11326"/>
      <c r="AT11326"/>
      <c r="AU11326"/>
    </row>
    <row r="11327" spans="1:47" x14ac:dyDescent="0.25">
      <c r="A11327"/>
      <c r="C11327"/>
      <c r="D11327"/>
      <c r="J11327"/>
      <c r="L11327"/>
      <c r="M11327"/>
      <c r="N11327"/>
      <c r="O11327"/>
      <c r="P11327"/>
      <c r="Q11327"/>
      <c r="R11327"/>
      <c r="S11327"/>
      <c r="T11327"/>
      <c r="U11327"/>
      <c r="AA11327"/>
      <c r="AD11327"/>
      <c r="AR11327"/>
      <c r="AS11327"/>
      <c r="AT11327"/>
      <c r="AU11327"/>
    </row>
    <row r="11328" spans="1:47" x14ac:dyDescent="0.25">
      <c r="A11328"/>
      <c r="C11328"/>
      <c r="D11328"/>
      <c r="J11328"/>
      <c r="L11328"/>
      <c r="M11328"/>
      <c r="N11328"/>
      <c r="O11328"/>
      <c r="P11328"/>
      <c r="Q11328"/>
      <c r="R11328"/>
      <c r="S11328"/>
      <c r="T11328"/>
      <c r="U11328"/>
      <c r="AA11328"/>
      <c r="AD11328"/>
      <c r="AR11328"/>
      <c r="AS11328"/>
      <c r="AT11328"/>
      <c r="AU11328"/>
    </row>
    <row r="11329" spans="1:47" x14ac:dyDescent="0.25">
      <c r="A11329"/>
      <c r="C11329"/>
      <c r="D11329"/>
      <c r="J11329"/>
      <c r="L11329"/>
      <c r="M11329"/>
      <c r="N11329"/>
      <c r="O11329"/>
      <c r="P11329"/>
      <c r="Q11329"/>
      <c r="R11329"/>
      <c r="S11329"/>
      <c r="T11329"/>
      <c r="U11329"/>
      <c r="AA11329"/>
      <c r="AD11329"/>
      <c r="AR11329"/>
      <c r="AS11329"/>
      <c r="AT11329"/>
      <c r="AU11329"/>
    </row>
    <row r="11330" spans="1:47" x14ac:dyDescent="0.25">
      <c r="A11330"/>
      <c r="C11330"/>
      <c r="D11330"/>
      <c r="J11330"/>
      <c r="L11330"/>
      <c r="M11330"/>
      <c r="N11330"/>
      <c r="O11330"/>
      <c r="P11330"/>
      <c r="Q11330"/>
      <c r="R11330"/>
      <c r="S11330"/>
      <c r="T11330"/>
      <c r="U11330"/>
      <c r="AA11330"/>
      <c r="AD11330"/>
      <c r="AR11330"/>
      <c r="AS11330"/>
      <c r="AT11330"/>
      <c r="AU11330"/>
    </row>
    <row r="11331" spans="1:47" x14ac:dyDescent="0.25">
      <c r="A11331"/>
      <c r="C11331"/>
      <c r="D11331"/>
      <c r="J11331"/>
      <c r="L11331"/>
      <c r="M11331"/>
      <c r="N11331"/>
      <c r="O11331"/>
      <c r="P11331"/>
      <c r="Q11331"/>
      <c r="R11331"/>
      <c r="S11331"/>
      <c r="T11331"/>
      <c r="U11331"/>
      <c r="AA11331"/>
      <c r="AD11331"/>
      <c r="AR11331"/>
      <c r="AS11331"/>
      <c r="AT11331"/>
      <c r="AU11331"/>
    </row>
    <row r="11332" spans="1:47" x14ac:dyDescent="0.25">
      <c r="A11332"/>
      <c r="C11332"/>
      <c r="D11332"/>
      <c r="J11332"/>
      <c r="L11332"/>
      <c r="M11332"/>
      <c r="N11332"/>
      <c r="O11332"/>
      <c r="P11332"/>
      <c r="Q11332"/>
      <c r="R11332"/>
      <c r="S11332"/>
      <c r="T11332"/>
      <c r="U11332"/>
      <c r="AA11332"/>
      <c r="AD11332"/>
      <c r="AR11332"/>
      <c r="AS11332"/>
      <c r="AT11332"/>
      <c r="AU11332"/>
    </row>
    <row r="11333" spans="1:47" x14ac:dyDescent="0.25">
      <c r="A11333"/>
      <c r="C11333"/>
      <c r="D11333"/>
      <c r="J11333"/>
      <c r="L11333"/>
      <c r="M11333"/>
      <c r="N11333"/>
      <c r="O11333"/>
      <c r="P11333"/>
      <c r="Q11333"/>
      <c r="R11333"/>
      <c r="S11333"/>
      <c r="T11333"/>
      <c r="U11333"/>
      <c r="AA11333"/>
      <c r="AD11333"/>
      <c r="AR11333"/>
      <c r="AS11333"/>
      <c r="AT11333"/>
      <c r="AU11333"/>
    </row>
    <row r="11334" spans="1:47" x14ac:dyDescent="0.25">
      <c r="A11334"/>
      <c r="C11334"/>
      <c r="D11334"/>
      <c r="J11334"/>
      <c r="L11334"/>
      <c r="M11334"/>
      <c r="N11334"/>
      <c r="O11334"/>
      <c r="P11334"/>
      <c r="Q11334"/>
      <c r="R11334"/>
      <c r="S11334"/>
      <c r="T11334"/>
      <c r="U11334"/>
      <c r="AA11334"/>
      <c r="AD11334"/>
      <c r="AR11334"/>
      <c r="AS11334"/>
      <c r="AT11334"/>
      <c r="AU11334"/>
    </row>
    <row r="11335" spans="1:47" x14ac:dyDescent="0.25">
      <c r="A11335"/>
      <c r="C11335"/>
      <c r="D11335"/>
      <c r="J11335"/>
      <c r="L11335"/>
      <c r="M11335"/>
      <c r="N11335"/>
      <c r="O11335"/>
      <c r="P11335"/>
      <c r="Q11335"/>
      <c r="R11335"/>
      <c r="S11335"/>
      <c r="T11335"/>
      <c r="U11335"/>
      <c r="AA11335"/>
      <c r="AD11335"/>
      <c r="AR11335"/>
      <c r="AS11335"/>
      <c r="AT11335"/>
      <c r="AU11335"/>
    </row>
    <row r="11336" spans="1:47" x14ac:dyDescent="0.25">
      <c r="A11336"/>
      <c r="C11336"/>
      <c r="D11336"/>
      <c r="J11336"/>
      <c r="L11336"/>
      <c r="M11336"/>
      <c r="N11336"/>
      <c r="O11336"/>
      <c r="P11336"/>
      <c r="Q11336"/>
      <c r="R11336"/>
      <c r="S11336"/>
      <c r="T11336"/>
      <c r="U11336"/>
      <c r="AA11336"/>
      <c r="AD11336"/>
      <c r="AR11336"/>
      <c r="AS11336"/>
      <c r="AT11336"/>
      <c r="AU11336"/>
    </row>
    <row r="11337" spans="1:47" x14ac:dyDescent="0.25">
      <c r="A11337"/>
      <c r="C11337"/>
      <c r="D11337"/>
      <c r="J11337"/>
      <c r="L11337"/>
      <c r="M11337"/>
      <c r="N11337"/>
      <c r="O11337"/>
      <c r="P11337"/>
      <c r="Q11337"/>
      <c r="R11337"/>
      <c r="S11337"/>
      <c r="T11337"/>
      <c r="U11337"/>
      <c r="AA11337"/>
      <c r="AD11337"/>
      <c r="AR11337"/>
      <c r="AS11337"/>
      <c r="AT11337"/>
      <c r="AU11337"/>
    </row>
    <row r="11338" spans="1:47" x14ac:dyDescent="0.25">
      <c r="A11338"/>
      <c r="C11338"/>
      <c r="D11338"/>
      <c r="J11338"/>
      <c r="L11338"/>
      <c r="M11338"/>
      <c r="N11338"/>
      <c r="O11338"/>
      <c r="P11338"/>
      <c r="Q11338"/>
      <c r="R11338"/>
      <c r="S11338"/>
      <c r="T11338"/>
      <c r="U11338"/>
      <c r="AA11338"/>
      <c r="AD11338"/>
      <c r="AR11338"/>
      <c r="AS11338"/>
      <c r="AT11338"/>
      <c r="AU11338"/>
    </row>
    <row r="11339" spans="1:47" x14ac:dyDescent="0.25">
      <c r="A11339"/>
      <c r="C11339"/>
      <c r="D11339"/>
      <c r="J11339"/>
      <c r="L11339"/>
      <c r="M11339"/>
      <c r="N11339"/>
      <c r="O11339"/>
      <c r="P11339"/>
      <c r="Q11339"/>
      <c r="R11339"/>
      <c r="S11339"/>
      <c r="T11339"/>
      <c r="U11339"/>
      <c r="AA11339"/>
      <c r="AD11339"/>
      <c r="AR11339"/>
      <c r="AS11339"/>
      <c r="AT11339"/>
      <c r="AU11339"/>
    </row>
    <row r="11340" spans="1:47" x14ac:dyDescent="0.25">
      <c r="A11340"/>
      <c r="C11340"/>
      <c r="D11340"/>
      <c r="J11340"/>
      <c r="L11340"/>
      <c r="M11340"/>
      <c r="N11340"/>
      <c r="O11340"/>
      <c r="P11340"/>
      <c r="Q11340"/>
      <c r="R11340"/>
      <c r="S11340"/>
      <c r="T11340"/>
      <c r="U11340"/>
      <c r="AA11340"/>
      <c r="AD11340"/>
      <c r="AR11340"/>
      <c r="AS11340"/>
      <c r="AT11340"/>
      <c r="AU11340"/>
    </row>
    <row r="11341" spans="1:47" x14ac:dyDescent="0.25">
      <c r="A11341"/>
      <c r="C11341"/>
      <c r="D11341"/>
      <c r="J11341"/>
      <c r="L11341"/>
      <c r="M11341"/>
      <c r="N11341"/>
      <c r="O11341"/>
      <c r="P11341"/>
      <c r="Q11341"/>
      <c r="R11341"/>
      <c r="S11341"/>
      <c r="T11341"/>
      <c r="U11341"/>
      <c r="AA11341"/>
      <c r="AD11341"/>
      <c r="AR11341"/>
      <c r="AS11341"/>
      <c r="AT11341"/>
      <c r="AU11341"/>
    </row>
    <row r="11342" spans="1:47" x14ac:dyDescent="0.25">
      <c r="A11342"/>
      <c r="C11342"/>
      <c r="D11342"/>
      <c r="J11342"/>
      <c r="L11342"/>
      <c r="M11342"/>
      <c r="N11342"/>
      <c r="O11342"/>
      <c r="P11342"/>
      <c r="Q11342"/>
      <c r="R11342"/>
      <c r="S11342"/>
      <c r="T11342"/>
      <c r="U11342"/>
      <c r="AA11342"/>
      <c r="AD11342"/>
      <c r="AR11342"/>
      <c r="AS11342"/>
      <c r="AT11342"/>
      <c r="AU11342"/>
    </row>
    <row r="11343" spans="1:47" x14ac:dyDescent="0.25">
      <c r="A11343"/>
      <c r="C11343"/>
      <c r="D11343"/>
      <c r="J11343"/>
      <c r="L11343"/>
      <c r="M11343"/>
      <c r="N11343"/>
      <c r="O11343"/>
      <c r="P11343"/>
      <c r="Q11343"/>
      <c r="R11343"/>
      <c r="S11343"/>
      <c r="T11343"/>
      <c r="U11343"/>
      <c r="AA11343"/>
      <c r="AD11343"/>
      <c r="AR11343"/>
      <c r="AS11343"/>
      <c r="AT11343"/>
      <c r="AU11343"/>
    </row>
    <row r="11344" spans="1:47" x14ac:dyDescent="0.25">
      <c r="A11344"/>
      <c r="C11344"/>
      <c r="D11344"/>
      <c r="J11344"/>
      <c r="L11344"/>
      <c r="M11344"/>
      <c r="N11344"/>
      <c r="O11344"/>
      <c r="P11344"/>
      <c r="Q11344"/>
      <c r="R11344"/>
      <c r="S11344"/>
      <c r="T11344"/>
      <c r="U11344"/>
      <c r="AA11344"/>
      <c r="AD11344"/>
      <c r="AR11344"/>
      <c r="AS11344"/>
      <c r="AT11344"/>
      <c r="AU11344"/>
    </row>
    <row r="11345" spans="1:47" x14ac:dyDescent="0.25">
      <c r="A11345"/>
      <c r="C11345"/>
      <c r="D11345"/>
      <c r="J11345"/>
      <c r="L11345"/>
      <c r="M11345"/>
      <c r="N11345"/>
      <c r="O11345"/>
      <c r="P11345"/>
      <c r="Q11345"/>
      <c r="R11345"/>
      <c r="S11345"/>
      <c r="T11345"/>
      <c r="U11345"/>
      <c r="AA11345"/>
      <c r="AD11345"/>
      <c r="AR11345"/>
      <c r="AS11345"/>
      <c r="AT11345"/>
      <c r="AU11345"/>
    </row>
    <row r="11346" spans="1:47" x14ac:dyDescent="0.25">
      <c r="A11346"/>
      <c r="C11346"/>
      <c r="D11346"/>
      <c r="J11346"/>
      <c r="L11346"/>
      <c r="M11346"/>
      <c r="N11346"/>
      <c r="O11346"/>
      <c r="P11346"/>
      <c r="Q11346"/>
      <c r="R11346"/>
      <c r="S11346"/>
      <c r="T11346"/>
      <c r="U11346"/>
      <c r="AA11346"/>
      <c r="AD11346"/>
      <c r="AR11346"/>
      <c r="AS11346"/>
      <c r="AT11346"/>
      <c r="AU11346"/>
    </row>
    <row r="11347" spans="1:47" x14ac:dyDescent="0.25">
      <c r="A11347"/>
      <c r="C11347"/>
      <c r="D11347"/>
      <c r="J11347"/>
      <c r="L11347"/>
      <c r="M11347"/>
      <c r="N11347"/>
      <c r="O11347"/>
      <c r="P11347"/>
      <c r="Q11347"/>
      <c r="R11347"/>
      <c r="S11347"/>
      <c r="T11347"/>
      <c r="U11347"/>
      <c r="AA11347"/>
      <c r="AD11347"/>
      <c r="AR11347"/>
      <c r="AS11347"/>
      <c r="AT11347"/>
      <c r="AU11347"/>
    </row>
    <row r="11348" spans="1:47" x14ac:dyDescent="0.25">
      <c r="A11348"/>
      <c r="C11348"/>
      <c r="D11348"/>
      <c r="J11348"/>
      <c r="L11348"/>
      <c r="M11348"/>
      <c r="N11348"/>
      <c r="O11348"/>
      <c r="P11348"/>
      <c r="Q11348"/>
      <c r="R11348"/>
      <c r="S11348"/>
      <c r="T11348"/>
      <c r="U11348"/>
      <c r="AA11348"/>
      <c r="AD11348"/>
      <c r="AR11348"/>
      <c r="AS11348"/>
      <c r="AT11348"/>
      <c r="AU11348"/>
    </row>
    <row r="11349" spans="1:47" x14ac:dyDescent="0.25">
      <c r="A11349"/>
      <c r="C11349"/>
      <c r="D11349"/>
      <c r="J11349"/>
      <c r="L11349"/>
      <c r="M11349"/>
      <c r="N11349"/>
      <c r="O11349"/>
      <c r="P11349"/>
      <c r="Q11349"/>
      <c r="R11349"/>
      <c r="S11349"/>
      <c r="T11349"/>
      <c r="U11349"/>
      <c r="AA11349"/>
      <c r="AD11349"/>
      <c r="AR11349"/>
      <c r="AS11349"/>
      <c r="AT11349"/>
      <c r="AU11349"/>
    </row>
    <row r="11350" spans="1:47" x14ac:dyDescent="0.25">
      <c r="A11350"/>
      <c r="C11350"/>
      <c r="D11350"/>
      <c r="J11350"/>
      <c r="L11350"/>
      <c r="M11350"/>
      <c r="N11350"/>
      <c r="O11350"/>
      <c r="P11350"/>
      <c r="Q11350"/>
      <c r="R11350"/>
      <c r="S11350"/>
      <c r="T11350"/>
      <c r="U11350"/>
      <c r="AA11350"/>
      <c r="AD11350"/>
      <c r="AR11350"/>
      <c r="AS11350"/>
      <c r="AT11350"/>
      <c r="AU11350"/>
    </row>
    <row r="11351" spans="1:47" x14ac:dyDescent="0.25">
      <c r="A11351"/>
      <c r="C11351"/>
      <c r="D11351"/>
      <c r="J11351"/>
      <c r="L11351"/>
      <c r="M11351"/>
      <c r="N11351"/>
      <c r="O11351"/>
      <c r="P11351"/>
      <c r="Q11351"/>
      <c r="R11351"/>
      <c r="S11351"/>
      <c r="T11351"/>
      <c r="U11351"/>
      <c r="AA11351"/>
      <c r="AD11351"/>
      <c r="AR11351"/>
      <c r="AS11351"/>
      <c r="AT11351"/>
      <c r="AU11351"/>
    </row>
    <row r="11352" spans="1:47" x14ac:dyDescent="0.25">
      <c r="A11352"/>
      <c r="C11352"/>
      <c r="D11352"/>
      <c r="J11352"/>
      <c r="L11352"/>
      <c r="M11352"/>
      <c r="N11352"/>
      <c r="O11352"/>
      <c r="P11352"/>
      <c r="Q11352"/>
      <c r="R11352"/>
      <c r="S11352"/>
      <c r="T11352"/>
      <c r="U11352"/>
      <c r="AA11352"/>
      <c r="AD11352"/>
      <c r="AR11352"/>
      <c r="AS11352"/>
      <c r="AT11352"/>
      <c r="AU11352"/>
    </row>
    <row r="11353" spans="1:47" x14ac:dyDescent="0.25">
      <c r="A11353"/>
      <c r="C11353"/>
      <c r="D11353"/>
      <c r="J11353"/>
      <c r="L11353"/>
      <c r="M11353"/>
      <c r="N11353"/>
      <c r="O11353"/>
      <c r="P11353"/>
      <c r="Q11353"/>
      <c r="R11353"/>
      <c r="S11353"/>
      <c r="T11353"/>
      <c r="U11353"/>
      <c r="AA11353"/>
      <c r="AD11353"/>
      <c r="AR11353"/>
      <c r="AS11353"/>
      <c r="AT11353"/>
      <c r="AU11353"/>
    </row>
    <row r="11354" spans="1:47" x14ac:dyDescent="0.25">
      <c r="A11354"/>
      <c r="C11354"/>
      <c r="D11354"/>
      <c r="J11354"/>
      <c r="L11354"/>
      <c r="M11354"/>
      <c r="N11354"/>
      <c r="O11354"/>
      <c r="P11354"/>
      <c r="Q11354"/>
      <c r="R11354"/>
      <c r="S11354"/>
      <c r="T11354"/>
      <c r="U11354"/>
      <c r="AA11354"/>
      <c r="AD11354"/>
      <c r="AR11354"/>
      <c r="AS11354"/>
      <c r="AT11354"/>
      <c r="AU11354"/>
    </row>
    <row r="11355" spans="1:47" x14ac:dyDescent="0.25">
      <c r="A11355"/>
      <c r="C11355"/>
      <c r="D11355"/>
      <c r="J11355"/>
      <c r="L11355"/>
      <c r="M11355"/>
      <c r="N11355"/>
      <c r="O11355"/>
      <c r="P11355"/>
      <c r="Q11355"/>
      <c r="R11355"/>
      <c r="S11355"/>
      <c r="T11355"/>
      <c r="U11355"/>
      <c r="AA11355"/>
      <c r="AD11355"/>
      <c r="AR11355"/>
      <c r="AS11355"/>
      <c r="AT11355"/>
      <c r="AU11355"/>
    </row>
    <row r="11356" spans="1:47" x14ac:dyDescent="0.25">
      <c r="A11356"/>
      <c r="C11356"/>
      <c r="D11356"/>
      <c r="J11356"/>
      <c r="L11356"/>
      <c r="M11356"/>
      <c r="N11356"/>
      <c r="O11356"/>
      <c r="P11356"/>
      <c r="Q11356"/>
      <c r="R11356"/>
      <c r="S11356"/>
      <c r="T11356"/>
      <c r="U11356"/>
      <c r="AA11356"/>
      <c r="AD11356"/>
      <c r="AR11356"/>
      <c r="AS11356"/>
      <c r="AT11356"/>
      <c r="AU11356"/>
    </row>
    <row r="11357" spans="1:47" x14ac:dyDescent="0.25">
      <c r="A11357"/>
      <c r="C11357"/>
      <c r="D11357"/>
      <c r="J11357"/>
      <c r="L11357"/>
      <c r="M11357"/>
      <c r="N11357"/>
      <c r="O11357"/>
      <c r="P11357"/>
      <c r="Q11357"/>
      <c r="R11357"/>
      <c r="S11357"/>
      <c r="T11357"/>
      <c r="U11357"/>
      <c r="AA11357"/>
      <c r="AD11357"/>
      <c r="AR11357"/>
      <c r="AS11357"/>
      <c r="AT11357"/>
      <c r="AU11357"/>
    </row>
    <row r="11358" spans="1:47" x14ac:dyDescent="0.25">
      <c r="A11358"/>
      <c r="C11358"/>
      <c r="D11358"/>
      <c r="J11358"/>
      <c r="L11358"/>
      <c r="M11358"/>
      <c r="N11358"/>
      <c r="O11358"/>
      <c r="P11358"/>
      <c r="Q11358"/>
      <c r="R11358"/>
      <c r="S11358"/>
      <c r="T11358"/>
      <c r="U11358"/>
      <c r="AA11358"/>
      <c r="AD11358"/>
      <c r="AR11358"/>
      <c r="AS11358"/>
      <c r="AT11358"/>
      <c r="AU11358"/>
    </row>
    <row r="11359" spans="1:47" x14ac:dyDescent="0.25">
      <c r="A11359"/>
      <c r="C11359"/>
      <c r="D11359"/>
      <c r="J11359"/>
      <c r="L11359"/>
      <c r="M11359"/>
      <c r="N11359"/>
      <c r="O11359"/>
      <c r="P11359"/>
      <c r="Q11359"/>
      <c r="R11359"/>
      <c r="S11359"/>
      <c r="T11359"/>
      <c r="U11359"/>
      <c r="AA11359"/>
      <c r="AD11359"/>
      <c r="AR11359"/>
      <c r="AS11359"/>
      <c r="AT11359"/>
      <c r="AU11359"/>
    </row>
    <row r="11360" spans="1:47" x14ac:dyDescent="0.25">
      <c r="A11360"/>
      <c r="C11360"/>
      <c r="D11360"/>
      <c r="J11360"/>
      <c r="L11360"/>
      <c r="M11360"/>
      <c r="N11360"/>
      <c r="O11360"/>
      <c r="P11360"/>
      <c r="Q11360"/>
      <c r="R11360"/>
      <c r="S11360"/>
      <c r="T11360"/>
      <c r="U11360"/>
      <c r="AA11360"/>
      <c r="AD11360"/>
      <c r="AR11360"/>
      <c r="AS11360"/>
      <c r="AT11360"/>
      <c r="AU11360"/>
    </row>
    <row r="11361" spans="1:47" x14ac:dyDescent="0.25">
      <c r="A11361"/>
      <c r="C11361"/>
      <c r="D11361"/>
      <c r="J11361"/>
      <c r="L11361"/>
      <c r="M11361"/>
      <c r="N11361"/>
      <c r="O11361"/>
      <c r="P11361"/>
      <c r="Q11361"/>
      <c r="R11361"/>
      <c r="S11361"/>
      <c r="T11361"/>
      <c r="U11361"/>
      <c r="AA11361"/>
      <c r="AD11361"/>
      <c r="AR11361"/>
      <c r="AS11361"/>
      <c r="AT11361"/>
      <c r="AU11361"/>
    </row>
    <row r="11362" spans="1:47" x14ac:dyDescent="0.25">
      <c r="A11362"/>
      <c r="C11362"/>
      <c r="D11362"/>
      <c r="J11362"/>
      <c r="L11362"/>
      <c r="M11362"/>
      <c r="N11362"/>
      <c r="O11362"/>
      <c r="P11362"/>
      <c r="Q11362"/>
      <c r="R11362"/>
      <c r="S11362"/>
      <c r="T11362"/>
      <c r="U11362"/>
      <c r="AA11362"/>
      <c r="AD11362"/>
      <c r="AR11362"/>
      <c r="AS11362"/>
      <c r="AT11362"/>
      <c r="AU11362"/>
    </row>
    <row r="11363" spans="1:47" x14ac:dyDescent="0.25">
      <c r="A11363"/>
      <c r="C11363"/>
      <c r="D11363"/>
      <c r="J11363"/>
      <c r="L11363"/>
      <c r="M11363"/>
      <c r="N11363"/>
      <c r="O11363"/>
      <c r="P11363"/>
      <c r="Q11363"/>
      <c r="R11363"/>
      <c r="S11363"/>
      <c r="T11363"/>
      <c r="U11363"/>
      <c r="AA11363"/>
      <c r="AD11363"/>
      <c r="AR11363"/>
      <c r="AS11363"/>
      <c r="AT11363"/>
      <c r="AU11363"/>
    </row>
    <row r="11364" spans="1:47" x14ac:dyDescent="0.25">
      <c r="A11364"/>
      <c r="C11364"/>
      <c r="D11364"/>
      <c r="J11364"/>
      <c r="L11364"/>
      <c r="M11364"/>
      <c r="N11364"/>
      <c r="O11364"/>
      <c r="P11364"/>
      <c r="Q11364"/>
      <c r="R11364"/>
      <c r="S11364"/>
      <c r="T11364"/>
      <c r="U11364"/>
      <c r="AA11364"/>
      <c r="AD11364"/>
      <c r="AR11364"/>
      <c r="AS11364"/>
      <c r="AT11364"/>
      <c r="AU11364"/>
    </row>
    <row r="11365" spans="1:47" x14ac:dyDescent="0.25">
      <c r="A11365"/>
      <c r="C11365"/>
      <c r="D11365"/>
      <c r="J11365"/>
      <c r="L11365"/>
      <c r="M11365"/>
      <c r="N11365"/>
      <c r="O11365"/>
      <c r="P11365"/>
      <c r="Q11365"/>
      <c r="R11365"/>
      <c r="S11365"/>
      <c r="T11365"/>
      <c r="U11365"/>
      <c r="AA11365"/>
      <c r="AD11365"/>
      <c r="AR11365"/>
      <c r="AS11365"/>
      <c r="AT11365"/>
      <c r="AU11365"/>
    </row>
    <row r="11366" spans="1:47" x14ac:dyDescent="0.25">
      <c r="A11366"/>
      <c r="C11366"/>
      <c r="D11366"/>
      <c r="J11366"/>
      <c r="L11366"/>
      <c r="M11366"/>
      <c r="N11366"/>
      <c r="O11366"/>
      <c r="P11366"/>
      <c r="Q11366"/>
      <c r="R11366"/>
      <c r="S11366"/>
      <c r="T11366"/>
      <c r="U11366"/>
      <c r="AA11366"/>
      <c r="AD11366"/>
      <c r="AR11366"/>
      <c r="AS11366"/>
      <c r="AT11366"/>
      <c r="AU11366"/>
    </row>
    <row r="11367" spans="1:47" x14ac:dyDescent="0.25">
      <c r="A11367"/>
      <c r="C11367"/>
      <c r="D11367"/>
      <c r="J11367"/>
      <c r="L11367"/>
      <c r="M11367"/>
      <c r="N11367"/>
      <c r="O11367"/>
      <c r="P11367"/>
      <c r="Q11367"/>
      <c r="R11367"/>
      <c r="S11367"/>
      <c r="T11367"/>
      <c r="U11367"/>
      <c r="AA11367"/>
      <c r="AD11367"/>
      <c r="AR11367"/>
      <c r="AS11367"/>
      <c r="AT11367"/>
      <c r="AU11367"/>
    </row>
    <row r="11368" spans="1:47" x14ac:dyDescent="0.25">
      <c r="A11368"/>
      <c r="C11368"/>
      <c r="D11368"/>
      <c r="J11368"/>
      <c r="L11368"/>
      <c r="M11368"/>
      <c r="N11368"/>
      <c r="O11368"/>
      <c r="P11368"/>
      <c r="Q11368"/>
      <c r="R11368"/>
      <c r="S11368"/>
      <c r="T11368"/>
      <c r="U11368"/>
      <c r="AA11368"/>
      <c r="AD11368"/>
      <c r="AR11368"/>
      <c r="AS11368"/>
      <c r="AT11368"/>
      <c r="AU11368"/>
    </row>
    <row r="11369" spans="1:47" x14ac:dyDescent="0.25">
      <c r="A11369"/>
      <c r="C11369"/>
      <c r="D11369"/>
      <c r="J11369"/>
      <c r="L11369"/>
      <c r="M11369"/>
      <c r="N11369"/>
      <c r="O11369"/>
      <c r="P11369"/>
      <c r="Q11369"/>
      <c r="R11369"/>
      <c r="S11369"/>
      <c r="T11369"/>
      <c r="U11369"/>
      <c r="AA11369"/>
      <c r="AD11369"/>
      <c r="AR11369"/>
      <c r="AS11369"/>
      <c r="AT11369"/>
      <c r="AU11369"/>
    </row>
    <row r="11370" spans="1:47" x14ac:dyDescent="0.25">
      <c r="A11370"/>
      <c r="C11370"/>
      <c r="D11370"/>
      <c r="J11370"/>
      <c r="L11370"/>
      <c r="M11370"/>
      <c r="N11370"/>
      <c r="O11370"/>
      <c r="P11370"/>
      <c r="Q11370"/>
      <c r="R11370"/>
      <c r="S11370"/>
      <c r="T11370"/>
      <c r="U11370"/>
      <c r="AA11370"/>
      <c r="AD11370"/>
      <c r="AR11370"/>
      <c r="AS11370"/>
      <c r="AT11370"/>
      <c r="AU11370"/>
    </row>
    <row r="11371" spans="1:47" x14ac:dyDescent="0.25">
      <c r="A11371"/>
      <c r="C11371"/>
      <c r="D11371"/>
      <c r="J11371"/>
      <c r="L11371"/>
      <c r="M11371"/>
      <c r="N11371"/>
      <c r="O11371"/>
      <c r="P11371"/>
      <c r="Q11371"/>
      <c r="R11371"/>
      <c r="S11371"/>
      <c r="T11371"/>
      <c r="U11371"/>
      <c r="AA11371"/>
      <c r="AD11371"/>
      <c r="AR11371"/>
      <c r="AS11371"/>
      <c r="AT11371"/>
      <c r="AU11371"/>
    </row>
    <row r="11372" spans="1:47" x14ac:dyDescent="0.25">
      <c r="A11372"/>
      <c r="C11372"/>
      <c r="D11372"/>
      <c r="J11372"/>
      <c r="L11372"/>
      <c r="M11372"/>
      <c r="N11372"/>
      <c r="O11372"/>
      <c r="P11372"/>
      <c r="Q11372"/>
      <c r="R11372"/>
      <c r="S11372"/>
      <c r="T11372"/>
      <c r="U11372"/>
      <c r="AA11372"/>
      <c r="AD11372"/>
      <c r="AR11372"/>
      <c r="AS11372"/>
      <c r="AT11372"/>
      <c r="AU11372"/>
    </row>
    <row r="11373" spans="1:47" x14ac:dyDescent="0.25">
      <c r="A11373"/>
      <c r="C11373"/>
      <c r="D11373"/>
      <c r="J11373"/>
      <c r="L11373"/>
      <c r="M11373"/>
      <c r="N11373"/>
      <c r="O11373"/>
      <c r="P11373"/>
      <c r="Q11373"/>
      <c r="R11373"/>
      <c r="S11373"/>
      <c r="T11373"/>
      <c r="U11373"/>
      <c r="AA11373"/>
      <c r="AD11373"/>
      <c r="AR11373"/>
      <c r="AS11373"/>
      <c r="AT11373"/>
      <c r="AU11373"/>
    </row>
    <row r="11374" spans="1:47" x14ac:dyDescent="0.25">
      <c r="A11374"/>
      <c r="C11374"/>
      <c r="D11374"/>
      <c r="J11374"/>
      <c r="L11374"/>
      <c r="M11374"/>
      <c r="N11374"/>
      <c r="O11374"/>
      <c r="P11374"/>
      <c r="Q11374"/>
      <c r="R11374"/>
      <c r="S11374"/>
      <c r="T11374"/>
      <c r="U11374"/>
      <c r="AA11374"/>
      <c r="AD11374"/>
      <c r="AR11374"/>
      <c r="AS11374"/>
      <c r="AT11374"/>
      <c r="AU11374"/>
    </row>
    <row r="11375" spans="1:47" x14ac:dyDescent="0.25">
      <c r="A11375"/>
      <c r="C11375"/>
      <c r="D11375"/>
      <c r="J11375"/>
      <c r="L11375"/>
      <c r="M11375"/>
      <c r="N11375"/>
      <c r="O11375"/>
      <c r="P11375"/>
      <c r="Q11375"/>
      <c r="R11375"/>
      <c r="S11375"/>
      <c r="T11375"/>
      <c r="U11375"/>
      <c r="AA11375"/>
      <c r="AD11375"/>
      <c r="AR11375"/>
      <c r="AS11375"/>
      <c r="AT11375"/>
      <c r="AU11375"/>
    </row>
    <row r="11376" spans="1:47" x14ac:dyDescent="0.25">
      <c r="A11376"/>
      <c r="C11376"/>
      <c r="D11376"/>
      <c r="J11376"/>
      <c r="L11376"/>
      <c r="M11376"/>
      <c r="N11376"/>
      <c r="O11376"/>
      <c r="P11376"/>
      <c r="Q11376"/>
      <c r="R11376"/>
      <c r="S11376"/>
      <c r="T11376"/>
      <c r="U11376"/>
      <c r="AA11376"/>
      <c r="AD11376"/>
      <c r="AR11376"/>
      <c r="AS11376"/>
      <c r="AT11376"/>
      <c r="AU11376"/>
    </row>
    <row r="11377" spans="1:47" x14ac:dyDescent="0.25">
      <c r="A11377"/>
      <c r="C11377"/>
      <c r="D11377"/>
      <c r="J11377"/>
      <c r="L11377"/>
      <c r="M11377"/>
      <c r="N11377"/>
      <c r="O11377"/>
      <c r="P11377"/>
      <c r="Q11377"/>
      <c r="R11377"/>
      <c r="S11377"/>
      <c r="T11377"/>
      <c r="U11377"/>
      <c r="AA11377"/>
      <c r="AD11377"/>
      <c r="AR11377"/>
      <c r="AS11377"/>
      <c r="AT11377"/>
      <c r="AU11377"/>
    </row>
    <row r="11378" spans="1:47" x14ac:dyDescent="0.25">
      <c r="A11378"/>
      <c r="C11378"/>
      <c r="D11378"/>
      <c r="J11378"/>
      <c r="L11378"/>
      <c r="M11378"/>
      <c r="N11378"/>
      <c r="O11378"/>
      <c r="P11378"/>
      <c r="Q11378"/>
      <c r="R11378"/>
      <c r="S11378"/>
      <c r="T11378"/>
      <c r="U11378"/>
      <c r="AA11378"/>
      <c r="AD11378"/>
      <c r="AR11378"/>
      <c r="AS11378"/>
      <c r="AT11378"/>
      <c r="AU11378"/>
    </row>
    <row r="11379" spans="1:47" x14ac:dyDescent="0.25">
      <c r="A11379"/>
      <c r="C11379"/>
      <c r="D11379"/>
      <c r="J11379"/>
      <c r="L11379"/>
      <c r="M11379"/>
      <c r="N11379"/>
      <c r="O11379"/>
      <c r="P11379"/>
      <c r="Q11379"/>
      <c r="R11379"/>
      <c r="S11379"/>
      <c r="T11379"/>
      <c r="U11379"/>
      <c r="AA11379"/>
      <c r="AD11379"/>
      <c r="AR11379"/>
      <c r="AS11379"/>
      <c r="AT11379"/>
      <c r="AU11379"/>
    </row>
    <row r="11380" spans="1:47" x14ac:dyDescent="0.25">
      <c r="A11380"/>
      <c r="C11380"/>
      <c r="D11380"/>
      <c r="J11380"/>
      <c r="L11380"/>
      <c r="M11380"/>
      <c r="N11380"/>
      <c r="O11380"/>
      <c r="P11380"/>
      <c r="Q11380"/>
      <c r="R11380"/>
      <c r="S11380"/>
      <c r="T11380"/>
      <c r="U11380"/>
      <c r="AA11380"/>
      <c r="AD11380"/>
      <c r="AR11380"/>
      <c r="AS11380"/>
      <c r="AT11380"/>
      <c r="AU11380"/>
    </row>
    <row r="11381" spans="1:47" x14ac:dyDescent="0.25">
      <c r="A11381"/>
      <c r="C11381"/>
      <c r="D11381"/>
      <c r="J11381"/>
      <c r="L11381"/>
      <c r="M11381"/>
      <c r="N11381"/>
      <c r="O11381"/>
      <c r="P11381"/>
      <c r="Q11381"/>
      <c r="R11381"/>
      <c r="S11381"/>
      <c r="T11381"/>
      <c r="U11381"/>
      <c r="AA11381"/>
      <c r="AD11381"/>
      <c r="AR11381"/>
      <c r="AS11381"/>
      <c r="AT11381"/>
      <c r="AU11381"/>
    </row>
    <row r="11382" spans="1:47" x14ac:dyDescent="0.25">
      <c r="A11382"/>
      <c r="C11382"/>
      <c r="D11382"/>
      <c r="J11382"/>
      <c r="L11382"/>
      <c r="M11382"/>
      <c r="N11382"/>
      <c r="O11382"/>
      <c r="P11382"/>
      <c r="Q11382"/>
      <c r="R11382"/>
      <c r="S11382"/>
      <c r="T11382"/>
      <c r="U11382"/>
      <c r="AA11382"/>
      <c r="AD11382"/>
      <c r="AR11382"/>
      <c r="AS11382"/>
      <c r="AT11382"/>
      <c r="AU11382"/>
    </row>
    <row r="11383" spans="1:47" x14ac:dyDescent="0.25">
      <c r="A11383"/>
      <c r="C11383"/>
      <c r="D11383"/>
      <c r="J11383"/>
      <c r="L11383"/>
      <c r="M11383"/>
      <c r="N11383"/>
      <c r="O11383"/>
      <c r="P11383"/>
      <c r="Q11383"/>
      <c r="R11383"/>
      <c r="S11383"/>
      <c r="T11383"/>
      <c r="U11383"/>
      <c r="AA11383"/>
      <c r="AD11383"/>
      <c r="AR11383"/>
      <c r="AS11383"/>
      <c r="AT11383"/>
      <c r="AU11383"/>
    </row>
    <row r="11384" spans="1:47" x14ac:dyDescent="0.25">
      <c r="A11384"/>
      <c r="C11384"/>
      <c r="D11384"/>
      <c r="J11384"/>
      <c r="L11384"/>
      <c r="M11384"/>
      <c r="N11384"/>
      <c r="O11384"/>
      <c r="P11384"/>
      <c r="Q11384"/>
      <c r="R11384"/>
      <c r="S11384"/>
      <c r="T11384"/>
      <c r="U11384"/>
      <c r="AA11384"/>
      <c r="AD11384"/>
      <c r="AR11384"/>
      <c r="AS11384"/>
      <c r="AT11384"/>
      <c r="AU11384"/>
    </row>
    <row r="11385" spans="1:47" x14ac:dyDescent="0.25">
      <c r="A11385"/>
      <c r="C11385"/>
      <c r="D11385"/>
      <c r="J11385"/>
      <c r="L11385"/>
      <c r="M11385"/>
      <c r="N11385"/>
      <c r="O11385"/>
      <c r="P11385"/>
      <c r="Q11385"/>
      <c r="R11385"/>
      <c r="S11385"/>
      <c r="T11385"/>
      <c r="U11385"/>
      <c r="AA11385"/>
      <c r="AD11385"/>
      <c r="AR11385"/>
      <c r="AS11385"/>
      <c r="AT11385"/>
      <c r="AU11385"/>
    </row>
    <row r="11386" spans="1:47" x14ac:dyDescent="0.25">
      <c r="A11386"/>
      <c r="C11386"/>
      <c r="D11386"/>
      <c r="J11386"/>
      <c r="L11386"/>
      <c r="M11386"/>
      <c r="N11386"/>
      <c r="O11386"/>
      <c r="P11386"/>
      <c r="Q11386"/>
      <c r="R11386"/>
      <c r="S11386"/>
      <c r="T11386"/>
      <c r="U11386"/>
      <c r="AA11386"/>
      <c r="AD11386"/>
      <c r="AR11386"/>
      <c r="AS11386"/>
      <c r="AT11386"/>
      <c r="AU11386"/>
    </row>
    <row r="11387" spans="1:47" x14ac:dyDescent="0.25">
      <c r="A11387"/>
      <c r="C11387"/>
      <c r="D11387"/>
      <c r="J11387"/>
      <c r="L11387"/>
      <c r="M11387"/>
      <c r="N11387"/>
      <c r="O11387"/>
      <c r="P11387"/>
      <c r="Q11387"/>
      <c r="R11387"/>
      <c r="S11387"/>
      <c r="T11387"/>
      <c r="U11387"/>
      <c r="AA11387"/>
      <c r="AD11387"/>
      <c r="AR11387"/>
      <c r="AS11387"/>
      <c r="AT11387"/>
      <c r="AU11387"/>
    </row>
    <row r="11388" spans="1:47" x14ac:dyDescent="0.25">
      <c r="A11388"/>
      <c r="C11388"/>
      <c r="D11388"/>
      <c r="J11388"/>
      <c r="L11388"/>
      <c r="M11388"/>
      <c r="N11388"/>
      <c r="O11388"/>
      <c r="P11388"/>
      <c r="Q11388"/>
      <c r="R11388"/>
      <c r="S11388"/>
      <c r="T11388"/>
      <c r="U11388"/>
      <c r="AA11388"/>
      <c r="AD11388"/>
      <c r="AR11388"/>
      <c r="AS11388"/>
      <c r="AT11388"/>
      <c r="AU11388"/>
    </row>
    <row r="11389" spans="1:47" x14ac:dyDescent="0.25">
      <c r="A11389"/>
      <c r="C11389"/>
      <c r="D11389"/>
      <c r="J11389"/>
      <c r="L11389"/>
      <c r="M11389"/>
      <c r="N11389"/>
      <c r="O11389"/>
      <c r="P11389"/>
      <c r="Q11389"/>
      <c r="R11389"/>
      <c r="S11389"/>
      <c r="T11389"/>
      <c r="U11389"/>
      <c r="AA11389"/>
      <c r="AD11389"/>
      <c r="AR11389"/>
      <c r="AS11389"/>
      <c r="AT11389"/>
      <c r="AU11389"/>
    </row>
    <row r="11390" spans="1:47" x14ac:dyDescent="0.25">
      <c r="A11390"/>
      <c r="C11390"/>
      <c r="D11390"/>
      <c r="J11390"/>
      <c r="L11390"/>
      <c r="M11390"/>
      <c r="N11390"/>
      <c r="O11390"/>
      <c r="P11390"/>
      <c r="Q11390"/>
      <c r="R11390"/>
      <c r="S11390"/>
      <c r="T11390"/>
      <c r="U11390"/>
      <c r="AA11390"/>
      <c r="AD11390"/>
      <c r="AR11390"/>
      <c r="AS11390"/>
      <c r="AT11390"/>
      <c r="AU11390"/>
    </row>
    <row r="11391" spans="1:47" x14ac:dyDescent="0.25">
      <c r="A11391"/>
      <c r="C11391"/>
      <c r="D11391"/>
      <c r="J11391"/>
      <c r="L11391"/>
      <c r="M11391"/>
      <c r="N11391"/>
      <c r="O11391"/>
      <c r="P11391"/>
      <c r="Q11391"/>
      <c r="R11391"/>
      <c r="S11391"/>
      <c r="T11391"/>
      <c r="U11391"/>
      <c r="AA11391"/>
      <c r="AD11391"/>
      <c r="AR11391"/>
      <c r="AS11391"/>
      <c r="AT11391"/>
      <c r="AU11391"/>
    </row>
    <row r="11392" spans="1:47" x14ac:dyDescent="0.25">
      <c r="A11392"/>
      <c r="C11392"/>
      <c r="D11392"/>
      <c r="J11392"/>
      <c r="L11392"/>
      <c r="M11392"/>
      <c r="N11392"/>
      <c r="O11392"/>
      <c r="P11392"/>
      <c r="Q11392"/>
      <c r="R11392"/>
      <c r="S11392"/>
      <c r="T11392"/>
      <c r="U11392"/>
      <c r="AA11392"/>
      <c r="AD11392"/>
      <c r="AR11392"/>
      <c r="AS11392"/>
      <c r="AT11392"/>
      <c r="AU11392"/>
    </row>
    <row r="11393" spans="1:47" x14ac:dyDescent="0.25">
      <c r="A11393"/>
      <c r="C11393"/>
      <c r="D11393"/>
      <c r="J11393"/>
      <c r="L11393"/>
      <c r="M11393"/>
      <c r="N11393"/>
      <c r="O11393"/>
      <c r="P11393"/>
      <c r="Q11393"/>
      <c r="R11393"/>
      <c r="S11393"/>
      <c r="T11393"/>
      <c r="U11393"/>
      <c r="AA11393"/>
      <c r="AD11393"/>
      <c r="AR11393"/>
      <c r="AS11393"/>
      <c r="AT11393"/>
      <c r="AU11393"/>
    </row>
    <row r="11394" spans="1:47" x14ac:dyDescent="0.25">
      <c r="A11394"/>
      <c r="C11394"/>
      <c r="D11394"/>
      <c r="J11394"/>
      <c r="L11394"/>
      <c r="M11394"/>
      <c r="N11394"/>
      <c r="O11394"/>
      <c r="P11394"/>
      <c r="Q11394"/>
      <c r="R11394"/>
      <c r="S11394"/>
      <c r="T11394"/>
      <c r="U11394"/>
      <c r="AA11394"/>
      <c r="AD11394"/>
      <c r="AR11394"/>
      <c r="AS11394"/>
      <c r="AT11394"/>
      <c r="AU11394"/>
    </row>
    <row r="11395" spans="1:47" x14ac:dyDescent="0.25">
      <c r="A11395"/>
      <c r="C11395"/>
      <c r="D11395"/>
      <c r="J11395"/>
      <c r="L11395"/>
      <c r="M11395"/>
      <c r="N11395"/>
      <c r="O11395"/>
      <c r="P11395"/>
      <c r="Q11395"/>
      <c r="R11395"/>
      <c r="S11395"/>
      <c r="T11395"/>
      <c r="U11395"/>
      <c r="AA11395"/>
      <c r="AD11395"/>
      <c r="AR11395"/>
      <c r="AS11395"/>
      <c r="AT11395"/>
      <c r="AU11395"/>
    </row>
    <row r="11396" spans="1:47" x14ac:dyDescent="0.25">
      <c r="A11396"/>
      <c r="C11396"/>
      <c r="D11396"/>
      <c r="J11396"/>
      <c r="L11396"/>
      <c r="M11396"/>
      <c r="N11396"/>
      <c r="O11396"/>
      <c r="P11396"/>
      <c r="Q11396"/>
      <c r="R11396"/>
      <c r="S11396"/>
      <c r="T11396"/>
      <c r="U11396"/>
      <c r="AA11396"/>
      <c r="AD11396"/>
      <c r="AR11396"/>
      <c r="AS11396"/>
      <c r="AT11396"/>
      <c r="AU11396"/>
    </row>
    <row r="11397" spans="1:47" x14ac:dyDescent="0.25">
      <c r="A11397"/>
      <c r="C11397"/>
      <c r="D11397"/>
      <c r="J11397"/>
      <c r="L11397"/>
      <c r="M11397"/>
      <c r="N11397"/>
      <c r="O11397"/>
      <c r="P11397"/>
      <c r="Q11397"/>
      <c r="R11397"/>
      <c r="S11397"/>
      <c r="T11397"/>
      <c r="U11397"/>
      <c r="AA11397"/>
      <c r="AD11397"/>
      <c r="AR11397"/>
      <c r="AS11397"/>
      <c r="AT11397"/>
      <c r="AU11397"/>
    </row>
    <row r="11398" spans="1:47" x14ac:dyDescent="0.25">
      <c r="A11398"/>
      <c r="C11398"/>
      <c r="D11398"/>
      <c r="J11398"/>
      <c r="L11398"/>
      <c r="M11398"/>
      <c r="N11398"/>
      <c r="O11398"/>
      <c r="P11398"/>
      <c r="Q11398"/>
      <c r="R11398"/>
      <c r="S11398"/>
      <c r="T11398"/>
      <c r="U11398"/>
      <c r="AA11398"/>
      <c r="AD11398"/>
      <c r="AR11398"/>
      <c r="AS11398"/>
      <c r="AT11398"/>
      <c r="AU11398"/>
    </row>
    <row r="11399" spans="1:47" x14ac:dyDescent="0.25">
      <c r="A11399"/>
      <c r="C11399"/>
      <c r="D11399"/>
      <c r="J11399"/>
      <c r="L11399"/>
      <c r="M11399"/>
      <c r="N11399"/>
      <c r="O11399"/>
      <c r="P11399"/>
      <c r="Q11399"/>
      <c r="R11399"/>
      <c r="S11399"/>
      <c r="T11399"/>
      <c r="U11399"/>
      <c r="AA11399"/>
      <c r="AD11399"/>
      <c r="AR11399"/>
      <c r="AS11399"/>
      <c r="AT11399"/>
      <c r="AU11399"/>
    </row>
    <row r="11400" spans="1:47" x14ac:dyDescent="0.25">
      <c r="A11400"/>
      <c r="C11400"/>
      <c r="D11400"/>
      <c r="J11400"/>
      <c r="L11400"/>
      <c r="M11400"/>
      <c r="N11400"/>
      <c r="O11400"/>
      <c r="P11400"/>
      <c r="Q11400"/>
      <c r="R11400"/>
      <c r="S11400"/>
      <c r="T11400"/>
      <c r="U11400"/>
      <c r="AA11400"/>
      <c r="AD11400"/>
      <c r="AR11400"/>
      <c r="AS11400"/>
      <c r="AT11400"/>
      <c r="AU11400"/>
    </row>
    <row r="11401" spans="1:47" x14ac:dyDescent="0.25">
      <c r="A11401"/>
      <c r="C11401"/>
      <c r="D11401"/>
      <c r="J11401"/>
      <c r="L11401"/>
      <c r="M11401"/>
      <c r="N11401"/>
      <c r="O11401"/>
      <c r="P11401"/>
      <c r="Q11401"/>
      <c r="R11401"/>
      <c r="S11401"/>
      <c r="T11401"/>
      <c r="U11401"/>
      <c r="AA11401"/>
      <c r="AD11401"/>
      <c r="AR11401"/>
      <c r="AS11401"/>
      <c r="AT11401"/>
      <c r="AU11401"/>
    </row>
    <row r="11402" spans="1:47" x14ac:dyDescent="0.25">
      <c r="A11402"/>
      <c r="C11402"/>
      <c r="D11402"/>
      <c r="J11402"/>
      <c r="L11402"/>
      <c r="M11402"/>
      <c r="N11402"/>
      <c r="O11402"/>
      <c r="P11402"/>
      <c r="Q11402"/>
      <c r="R11402"/>
      <c r="S11402"/>
      <c r="T11402"/>
      <c r="U11402"/>
      <c r="AA11402"/>
      <c r="AD11402"/>
      <c r="AR11402"/>
      <c r="AS11402"/>
      <c r="AT11402"/>
      <c r="AU11402"/>
    </row>
    <row r="11403" spans="1:47" x14ac:dyDescent="0.25">
      <c r="A11403"/>
      <c r="C11403"/>
      <c r="D11403"/>
      <c r="J11403"/>
      <c r="L11403"/>
      <c r="M11403"/>
      <c r="N11403"/>
      <c r="O11403"/>
      <c r="P11403"/>
      <c r="Q11403"/>
      <c r="R11403"/>
      <c r="S11403"/>
      <c r="T11403"/>
      <c r="U11403"/>
      <c r="AA11403"/>
      <c r="AD11403"/>
      <c r="AR11403"/>
      <c r="AS11403"/>
      <c r="AT11403"/>
      <c r="AU11403"/>
    </row>
    <row r="11404" spans="1:47" x14ac:dyDescent="0.25">
      <c r="A11404"/>
      <c r="C11404"/>
      <c r="D11404"/>
      <c r="J11404"/>
      <c r="L11404"/>
      <c r="M11404"/>
      <c r="N11404"/>
      <c r="O11404"/>
      <c r="P11404"/>
      <c r="Q11404"/>
      <c r="R11404"/>
      <c r="S11404"/>
      <c r="T11404"/>
      <c r="U11404"/>
      <c r="AA11404"/>
      <c r="AD11404"/>
      <c r="AR11404"/>
      <c r="AS11404"/>
      <c r="AT11404"/>
      <c r="AU11404"/>
    </row>
    <row r="11405" spans="1:47" x14ac:dyDescent="0.25">
      <c r="A11405"/>
      <c r="C11405"/>
      <c r="D11405"/>
      <c r="J11405"/>
      <c r="L11405"/>
      <c r="M11405"/>
      <c r="N11405"/>
      <c r="O11405"/>
      <c r="P11405"/>
      <c r="Q11405"/>
      <c r="R11405"/>
      <c r="S11405"/>
      <c r="T11405"/>
      <c r="U11405"/>
      <c r="AA11405"/>
      <c r="AD11405"/>
      <c r="AR11405"/>
      <c r="AS11405"/>
      <c r="AT11405"/>
      <c r="AU11405"/>
    </row>
    <row r="11406" spans="1:47" x14ac:dyDescent="0.25">
      <c r="A11406"/>
      <c r="C11406"/>
      <c r="D11406"/>
      <c r="J11406"/>
      <c r="L11406"/>
      <c r="M11406"/>
      <c r="N11406"/>
      <c r="O11406"/>
      <c r="P11406"/>
      <c r="Q11406"/>
      <c r="R11406"/>
      <c r="S11406"/>
      <c r="T11406"/>
      <c r="U11406"/>
      <c r="AA11406"/>
      <c r="AD11406"/>
      <c r="AR11406"/>
      <c r="AS11406"/>
      <c r="AT11406"/>
      <c r="AU11406"/>
    </row>
    <row r="11407" spans="1:47" x14ac:dyDescent="0.25">
      <c r="A11407"/>
      <c r="C11407"/>
      <c r="D11407"/>
      <c r="J11407"/>
      <c r="L11407"/>
      <c r="M11407"/>
      <c r="N11407"/>
      <c r="O11407"/>
      <c r="P11407"/>
      <c r="Q11407"/>
      <c r="R11407"/>
      <c r="S11407"/>
      <c r="T11407"/>
      <c r="U11407"/>
      <c r="AA11407"/>
      <c r="AD11407"/>
      <c r="AR11407"/>
      <c r="AS11407"/>
      <c r="AT11407"/>
      <c r="AU11407"/>
    </row>
    <row r="11408" spans="1:47" x14ac:dyDescent="0.25">
      <c r="A11408"/>
      <c r="C11408"/>
      <c r="D11408"/>
      <c r="J11408"/>
      <c r="L11408"/>
      <c r="M11408"/>
      <c r="N11408"/>
      <c r="O11408"/>
      <c r="P11408"/>
      <c r="Q11408"/>
      <c r="R11408"/>
      <c r="S11408"/>
      <c r="T11408"/>
      <c r="U11408"/>
      <c r="AA11408"/>
      <c r="AD11408"/>
      <c r="AR11408"/>
      <c r="AS11408"/>
      <c r="AT11408"/>
      <c r="AU11408"/>
    </row>
    <row r="11409" spans="1:47" x14ac:dyDescent="0.25">
      <c r="A11409"/>
      <c r="C11409"/>
      <c r="D11409"/>
      <c r="J11409"/>
      <c r="L11409"/>
      <c r="M11409"/>
      <c r="N11409"/>
      <c r="O11409"/>
      <c r="P11409"/>
      <c r="Q11409"/>
      <c r="R11409"/>
      <c r="S11409"/>
      <c r="T11409"/>
      <c r="U11409"/>
      <c r="AA11409"/>
      <c r="AD11409"/>
      <c r="AR11409"/>
      <c r="AS11409"/>
      <c r="AT11409"/>
      <c r="AU11409"/>
    </row>
    <row r="11410" spans="1:47" x14ac:dyDescent="0.25">
      <c r="A11410"/>
      <c r="C11410"/>
      <c r="D11410"/>
      <c r="J11410"/>
      <c r="L11410"/>
      <c r="M11410"/>
      <c r="N11410"/>
      <c r="O11410"/>
      <c r="P11410"/>
      <c r="Q11410"/>
      <c r="R11410"/>
      <c r="S11410"/>
      <c r="T11410"/>
      <c r="U11410"/>
      <c r="AA11410"/>
      <c r="AD11410"/>
      <c r="AR11410"/>
      <c r="AS11410"/>
      <c r="AT11410"/>
      <c r="AU11410"/>
    </row>
    <row r="11411" spans="1:47" x14ac:dyDescent="0.25">
      <c r="A11411"/>
      <c r="C11411"/>
      <c r="D11411"/>
      <c r="J11411"/>
      <c r="L11411"/>
      <c r="M11411"/>
      <c r="N11411"/>
      <c r="O11411"/>
      <c r="P11411"/>
      <c r="Q11411"/>
      <c r="R11411"/>
      <c r="S11411"/>
      <c r="T11411"/>
      <c r="U11411"/>
      <c r="AA11411"/>
      <c r="AD11411"/>
      <c r="AR11411"/>
      <c r="AS11411"/>
      <c r="AT11411"/>
      <c r="AU11411"/>
    </row>
    <row r="11412" spans="1:47" x14ac:dyDescent="0.25">
      <c r="A11412"/>
      <c r="C11412"/>
      <c r="D11412"/>
      <c r="J11412"/>
      <c r="L11412"/>
      <c r="M11412"/>
      <c r="N11412"/>
      <c r="O11412"/>
      <c r="P11412"/>
      <c r="Q11412"/>
      <c r="R11412"/>
      <c r="S11412"/>
      <c r="T11412"/>
      <c r="U11412"/>
      <c r="AA11412"/>
      <c r="AD11412"/>
      <c r="AR11412"/>
      <c r="AS11412"/>
      <c r="AT11412"/>
      <c r="AU11412"/>
    </row>
    <row r="11413" spans="1:47" x14ac:dyDescent="0.25">
      <c r="A11413"/>
      <c r="C11413"/>
      <c r="D11413"/>
      <c r="J11413"/>
      <c r="L11413"/>
      <c r="M11413"/>
      <c r="N11413"/>
      <c r="O11413"/>
      <c r="P11413"/>
      <c r="Q11413"/>
      <c r="R11413"/>
      <c r="S11413"/>
      <c r="T11413"/>
      <c r="U11413"/>
      <c r="AA11413"/>
      <c r="AD11413"/>
      <c r="AR11413"/>
      <c r="AS11413"/>
      <c r="AT11413"/>
      <c r="AU11413"/>
    </row>
    <row r="11414" spans="1:47" x14ac:dyDescent="0.25">
      <c r="A11414"/>
      <c r="C11414"/>
      <c r="D11414"/>
      <c r="J11414"/>
      <c r="L11414"/>
      <c r="M11414"/>
      <c r="N11414"/>
      <c r="O11414"/>
      <c r="P11414"/>
      <c r="Q11414"/>
      <c r="R11414"/>
      <c r="S11414"/>
      <c r="T11414"/>
      <c r="U11414"/>
      <c r="AA11414"/>
      <c r="AD11414"/>
      <c r="AR11414"/>
      <c r="AS11414"/>
      <c r="AT11414"/>
      <c r="AU11414"/>
    </row>
    <row r="11415" spans="1:47" x14ac:dyDescent="0.25">
      <c r="A11415"/>
      <c r="C11415"/>
      <c r="D11415"/>
      <c r="J11415"/>
      <c r="L11415"/>
      <c r="M11415"/>
      <c r="N11415"/>
      <c r="O11415"/>
      <c r="P11415"/>
      <c r="Q11415"/>
      <c r="R11415"/>
      <c r="S11415"/>
      <c r="T11415"/>
      <c r="U11415"/>
      <c r="AA11415"/>
      <c r="AD11415"/>
      <c r="AR11415"/>
      <c r="AS11415"/>
      <c r="AT11415"/>
      <c r="AU11415"/>
    </row>
    <row r="11416" spans="1:47" x14ac:dyDescent="0.25">
      <c r="A11416"/>
      <c r="C11416"/>
      <c r="D11416"/>
      <c r="J11416"/>
      <c r="L11416"/>
      <c r="M11416"/>
      <c r="N11416"/>
      <c r="O11416"/>
      <c r="P11416"/>
      <c r="Q11416"/>
      <c r="R11416"/>
      <c r="S11416"/>
      <c r="T11416"/>
      <c r="U11416"/>
      <c r="AA11416"/>
      <c r="AD11416"/>
      <c r="AR11416"/>
      <c r="AS11416"/>
      <c r="AT11416"/>
      <c r="AU11416"/>
    </row>
    <row r="11417" spans="1:47" x14ac:dyDescent="0.25">
      <c r="A11417"/>
      <c r="C11417"/>
      <c r="D11417"/>
      <c r="J11417"/>
      <c r="L11417"/>
      <c r="M11417"/>
      <c r="N11417"/>
      <c r="O11417"/>
      <c r="P11417"/>
      <c r="Q11417"/>
      <c r="R11417"/>
      <c r="S11417"/>
      <c r="T11417"/>
      <c r="U11417"/>
      <c r="AA11417"/>
      <c r="AD11417"/>
      <c r="AR11417"/>
      <c r="AS11417"/>
      <c r="AT11417"/>
      <c r="AU11417"/>
    </row>
    <row r="11418" spans="1:47" x14ac:dyDescent="0.25">
      <c r="A11418"/>
      <c r="C11418"/>
      <c r="D11418"/>
      <c r="J11418"/>
      <c r="L11418"/>
      <c r="M11418"/>
      <c r="N11418"/>
      <c r="O11418"/>
      <c r="P11418"/>
      <c r="Q11418"/>
      <c r="R11418"/>
      <c r="S11418"/>
      <c r="T11418"/>
      <c r="U11418"/>
      <c r="AA11418"/>
      <c r="AD11418"/>
      <c r="AR11418"/>
      <c r="AS11418"/>
      <c r="AT11418"/>
      <c r="AU11418"/>
    </row>
    <row r="11419" spans="1:47" x14ac:dyDescent="0.25">
      <c r="A11419"/>
      <c r="C11419"/>
      <c r="D11419"/>
      <c r="J11419"/>
      <c r="L11419"/>
      <c r="M11419"/>
      <c r="N11419"/>
      <c r="O11419"/>
      <c r="P11419"/>
      <c r="Q11419"/>
      <c r="R11419"/>
      <c r="S11419"/>
      <c r="T11419"/>
      <c r="U11419"/>
      <c r="AA11419"/>
      <c r="AD11419"/>
      <c r="AR11419"/>
      <c r="AS11419"/>
      <c r="AT11419"/>
      <c r="AU11419"/>
    </row>
    <row r="11420" spans="1:47" x14ac:dyDescent="0.25">
      <c r="A11420"/>
      <c r="C11420"/>
      <c r="D11420"/>
      <c r="J11420"/>
      <c r="L11420"/>
      <c r="M11420"/>
      <c r="N11420"/>
      <c r="O11420"/>
      <c r="P11420"/>
      <c r="Q11420"/>
      <c r="R11420"/>
      <c r="S11420"/>
      <c r="T11420"/>
      <c r="U11420"/>
      <c r="AA11420"/>
      <c r="AD11420"/>
      <c r="AR11420"/>
      <c r="AS11420"/>
      <c r="AT11420"/>
      <c r="AU11420"/>
    </row>
    <row r="11421" spans="1:47" x14ac:dyDescent="0.25">
      <c r="A11421"/>
      <c r="C11421"/>
      <c r="D11421"/>
      <c r="J11421"/>
      <c r="L11421"/>
      <c r="M11421"/>
      <c r="N11421"/>
      <c r="O11421"/>
      <c r="P11421"/>
      <c r="Q11421"/>
      <c r="R11421"/>
      <c r="S11421"/>
      <c r="T11421"/>
      <c r="U11421"/>
      <c r="AA11421"/>
      <c r="AD11421"/>
      <c r="AR11421"/>
      <c r="AS11421"/>
      <c r="AT11421"/>
      <c r="AU11421"/>
    </row>
    <row r="11422" spans="1:47" x14ac:dyDescent="0.25">
      <c r="A11422"/>
      <c r="C11422"/>
      <c r="D11422"/>
      <c r="J11422"/>
      <c r="L11422"/>
      <c r="M11422"/>
      <c r="N11422"/>
      <c r="O11422"/>
      <c r="P11422"/>
      <c r="Q11422"/>
      <c r="R11422"/>
      <c r="S11422"/>
      <c r="T11422"/>
      <c r="U11422"/>
      <c r="AA11422"/>
      <c r="AD11422"/>
      <c r="AR11422"/>
      <c r="AS11422"/>
      <c r="AT11422"/>
      <c r="AU11422"/>
    </row>
    <row r="11423" spans="1:47" x14ac:dyDescent="0.25">
      <c r="A11423"/>
      <c r="C11423"/>
      <c r="D11423"/>
      <c r="J11423"/>
      <c r="L11423"/>
      <c r="M11423"/>
      <c r="N11423"/>
      <c r="O11423"/>
      <c r="P11423"/>
      <c r="Q11423"/>
      <c r="R11423"/>
      <c r="S11423"/>
      <c r="T11423"/>
      <c r="U11423"/>
      <c r="AA11423"/>
      <c r="AD11423"/>
      <c r="AR11423"/>
      <c r="AS11423"/>
      <c r="AT11423"/>
      <c r="AU11423"/>
    </row>
    <row r="11424" spans="1:47" x14ac:dyDescent="0.25">
      <c r="A11424"/>
      <c r="C11424"/>
      <c r="D11424"/>
      <c r="J11424"/>
      <c r="L11424"/>
      <c r="M11424"/>
      <c r="N11424"/>
      <c r="O11424"/>
      <c r="P11424"/>
      <c r="Q11424"/>
      <c r="R11424"/>
      <c r="S11424"/>
      <c r="T11424"/>
      <c r="U11424"/>
      <c r="AA11424"/>
      <c r="AD11424"/>
      <c r="AR11424"/>
      <c r="AS11424"/>
      <c r="AT11424"/>
      <c r="AU11424"/>
    </row>
    <row r="11425" spans="1:47" x14ac:dyDescent="0.25">
      <c r="A11425"/>
      <c r="C11425"/>
      <c r="D11425"/>
      <c r="J11425"/>
      <c r="L11425"/>
      <c r="M11425"/>
      <c r="N11425"/>
      <c r="O11425"/>
      <c r="P11425"/>
      <c r="Q11425"/>
      <c r="R11425"/>
      <c r="S11425"/>
      <c r="T11425"/>
      <c r="U11425"/>
      <c r="AA11425"/>
      <c r="AD11425"/>
      <c r="AR11425"/>
      <c r="AS11425"/>
      <c r="AT11425"/>
      <c r="AU11425"/>
    </row>
    <row r="11426" spans="1:47" x14ac:dyDescent="0.25">
      <c r="A11426"/>
      <c r="C11426"/>
      <c r="D11426"/>
      <c r="J11426"/>
      <c r="L11426"/>
      <c r="M11426"/>
      <c r="N11426"/>
      <c r="O11426"/>
      <c r="P11426"/>
      <c r="Q11426"/>
      <c r="R11426"/>
      <c r="S11426"/>
      <c r="T11426"/>
      <c r="U11426"/>
      <c r="AA11426"/>
      <c r="AD11426"/>
      <c r="AR11426"/>
      <c r="AS11426"/>
      <c r="AT11426"/>
      <c r="AU11426"/>
    </row>
    <row r="11427" spans="1:47" x14ac:dyDescent="0.25">
      <c r="A11427"/>
      <c r="C11427"/>
      <c r="D11427"/>
      <c r="J11427"/>
      <c r="L11427"/>
      <c r="M11427"/>
      <c r="N11427"/>
      <c r="O11427"/>
      <c r="P11427"/>
      <c r="Q11427"/>
      <c r="R11427"/>
      <c r="S11427"/>
      <c r="T11427"/>
      <c r="U11427"/>
      <c r="AA11427"/>
      <c r="AD11427"/>
      <c r="AR11427"/>
      <c r="AS11427"/>
      <c r="AT11427"/>
      <c r="AU11427"/>
    </row>
    <row r="11428" spans="1:47" x14ac:dyDescent="0.25">
      <c r="A11428"/>
      <c r="C11428"/>
      <c r="D11428"/>
      <c r="J11428"/>
      <c r="L11428"/>
      <c r="M11428"/>
      <c r="N11428"/>
      <c r="O11428"/>
      <c r="P11428"/>
      <c r="Q11428"/>
      <c r="R11428"/>
      <c r="S11428"/>
      <c r="T11428"/>
      <c r="U11428"/>
      <c r="AA11428"/>
      <c r="AD11428"/>
      <c r="AR11428"/>
      <c r="AS11428"/>
      <c r="AT11428"/>
      <c r="AU11428"/>
    </row>
    <row r="11429" spans="1:47" x14ac:dyDescent="0.25">
      <c r="A11429"/>
      <c r="C11429"/>
      <c r="D11429"/>
      <c r="J11429"/>
      <c r="L11429"/>
      <c r="M11429"/>
      <c r="N11429"/>
      <c r="O11429"/>
      <c r="P11429"/>
      <c r="Q11429"/>
      <c r="R11429"/>
      <c r="S11429"/>
      <c r="T11429"/>
      <c r="U11429"/>
      <c r="AA11429"/>
      <c r="AD11429"/>
      <c r="AR11429"/>
      <c r="AS11429"/>
      <c r="AT11429"/>
      <c r="AU11429"/>
    </row>
    <row r="11430" spans="1:47" x14ac:dyDescent="0.25">
      <c r="A11430"/>
      <c r="C11430"/>
      <c r="D11430"/>
      <c r="J11430"/>
      <c r="L11430"/>
      <c r="M11430"/>
      <c r="N11430"/>
      <c r="O11430"/>
      <c r="P11430"/>
      <c r="Q11430"/>
      <c r="R11430"/>
      <c r="S11430"/>
      <c r="T11430"/>
      <c r="U11430"/>
      <c r="AA11430"/>
      <c r="AD11430"/>
      <c r="AR11430"/>
      <c r="AS11430"/>
      <c r="AT11430"/>
      <c r="AU11430"/>
    </row>
    <row r="11431" spans="1:47" x14ac:dyDescent="0.25">
      <c r="A11431"/>
      <c r="C11431"/>
      <c r="D11431"/>
      <c r="J11431"/>
      <c r="L11431"/>
      <c r="M11431"/>
      <c r="N11431"/>
      <c r="O11431"/>
      <c r="P11431"/>
      <c r="Q11431"/>
      <c r="R11431"/>
      <c r="S11431"/>
      <c r="T11431"/>
      <c r="U11431"/>
      <c r="AA11431"/>
      <c r="AD11431"/>
      <c r="AR11431"/>
      <c r="AS11431"/>
      <c r="AT11431"/>
      <c r="AU11431"/>
    </row>
    <row r="11432" spans="1:47" x14ac:dyDescent="0.25">
      <c r="A11432"/>
      <c r="C11432"/>
      <c r="D11432"/>
      <c r="J11432"/>
      <c r="L11432"/>
      <c r="M11432"/>
      <c r="N11432"/>
      <c r="O11432"/>
      <c r="P11432"/>
      <c r="Q11432"/>
      <c r="R11432"/>
      <c r="S11432"/>
      <c r="T11432"/>
      <c r="U11432"/>
      <c r="AA11432"/>
      <c r="AD11432"/>
      <c r="AR11432"/>
      <c r="AS11432"/>
      <c r="AT11432"/>
      <c r="AU11432"/>
    </row>
    <row r="11433" spans="1:47" x14ac:dyDescent="0.25">
      <c r="A11433"/>
      <c r="C11433"/>
      <c r="D11433"/>
      <c r="J11433"/>
      <c r="L11433"/>
      <c r="M11433"/>
      <c r="N11433"/>
      <c r="O11433"/>
      <c r="P11433"/>
      <c r="Q11433"/>
      <c r="R11433"/>
      <c r="S11433"/>
      <c r="T11433"/>
      <c r="U11433"/>
      <c r="AA11433"/>
      <c r="AD11433"/>
      <c r="AR11433"/>
      <c r="AS11433"/>
      <c r="AT11433"/>
      <c r="AU11433"/>
    </row>
    <row r="11434" spans="1:47" x14ac:dyDescent="0.25">
      <c r="A11434"/>
      <c r="C11434"/>
      <c r="D11434"/>
      <c r="J11434"/>
      <c r="L11434"/>
      <c r="M11434"/>
      <c r="N11434"/>
      <c r="O11434"/>
      <c r="P11434"/>
      <c r="Q11434"/>
      <c r="R11434"/>
      <c r="S11434"/>
      <c r="T11434"/>
      <c r="U11434"/>
      <c r="AA11434"/>
      <c r="AD11434"/>
      <c r="AR11434"/>
      <c r="AS11434"/>
      <c r="AT11434"/>
      <c r="AU11434"/>
    </row>
    <row r="11435" spans="1:47" x14ac:dyDescent="0.25">
      <c r="A11435"/>
      <c r="C11435"/>
      <c r="D11435"/>
      <c r="J11435"/>
      <c r="L11435"/>
      <c r="M11435"/>
      <c r="N11435"/>
      <c r="O11435"/>
      <c r="P11435"/>
      <c r="Q11435"/>
      <c r="R11435"/>
      <c r="S11435"/>
      <c r="T11435"/>
      <c r="U11435"/>
      <c r="AA11435"/>
      <c r="AD11435"/>
      <c r="AR11435"/>
      <c r="AS11435"/>
      <c r="AT11435"/>
      <c r="AU11435"/>
    </row>
    <row r="11436" spans="1:47" x14ac:dyDescent="0.25">
      <c r="A11436"/>
      <c r="C11436"/>
      <c r="D11436"/>
      <c r="J11436"/>
      <c r="L11436"/>
      <c r="M11436"/>
      <c r="N11436"/>
      <c r="O11436"/>
      <c r="P11436"/>
      <c r="Q11436"/>
      <c r="R11436"/>
      <c r="S11436"/>
      <c r="T11436"/>
      <c r="U11436"/>
      <c r="AA11436"/>
      <c r="AD11436"/>
      <c r="AR11436"/>
      <c r="AS11436"/>
      <c r="AT11436"/>
      <c r="AU11436"/>
    </row>
    <row r="11437" spans="1:47" x14ac:dyDescent="0.25">
      <c r="A11437"/>
      <c r="C11437"/>
      <c r="D11437"/>
      <c r="J11437"/>
      <c r="L11437"/>
      <c r="M11437"/>
      <c r="N11437"/>
      <c r="O11437"/>
      <c r="P11437"/>
      <c r="Q11437"/>
      <c r="R11437"/>
      <c r="S11437"/>
      <c r="T11437"/>
      <c r="U11437"/>
      <c r="AA11437"/>
      <c r="AD11437"/>
      <c r="AR11437"/>
      <c r="AS11437"/>
      <c r="AT11437"/>
      <c r="AU11437"/>
    </row>
    <row r="11438" spans="1:47" x14ac:dyDescent="0.25">
      <c r="A11438"/>
      <c r="C11438"/>
      <c r="D11438"/>
      <c r="J11438"/>
      <c r="L11438"/>
      <c r="M11438"/>
      <c r="N11438"/>
      <c r="O11438"/>
      <c r="P11438"/>
      <c r="Q11438"/>
      <c r="R11438"/>
      <c r="S11438"/>
      <c r="T11438"/>
      <c r="U11438"/>
      <c r="AA11438"/>
      <c r="AD11438"/>
      <c r="AR11438"/>
      <c r="AS11438"/>
      <c r="AT11438"/>
      <c r="AU11438"/>
    </row>
    <row r="11439" spans="1:47" x14ac:dyDescent="0.25">
      <c r="A11439"/>
      <c r="C11439"/>
      <c r="D11439"/>
      <c r="J11439"/>
      <c r="L11439"/>
      <c r="M11439"/>
      <c r="N11439"/>
      <c r="O11439"/>
      <c r="P11439"/>
      <c r="Q11439"/>
      <c r="R11439"/>
      <c r="S11439"/>
      <c r="T11439"/>
      <c r="U11439"/>
      <c r="AA11439"/>
      <c r="AD11439"/>
      <c r="AR11439"/>
      <c r="AS11439"/>
      <c r="AT11439"/>
      <c r="AU11439"/>
    </row>
    <row r="11440" spans="1:47" x14ac:dyDescent="0.25">
      <c r="A11440"/>
      <c r="C11440"/>
      <c r="D11440"/>
      <c r="J11440"/>
      <c r="L11440"/>
      <c r="M11440"/>
      <c r="N11440"/>
      <c r="O11440"/>
      <c r="P11440"/>
      <c r="Q11440"/>
      <c r="R11440"/>
      <c r="S11440"/>
      <c r="T11440"/>
      <c r="U11440"/>
      <c r="AA11440"/>
      <c r="AD11440"/>
      <c r="AR11440"/>
      <c r="AS11440"/>
      <c r="AT11440"/>
      <c r="AU11440"/>
    </row>
    <row r="11441" spans="1:47" x14ac:dyDescent="0.25">
      <c r="A11441"/>
      <c r="C11441"/>
      <c r="D11441"/>
      <c r="J11441"/>
      <c r="L11441"/>
      <c r="M11441"/>
      <c r="N11441"/>
      <c r="O11441"/>
      <c r="P11441"/>
      <c r="Q11441"/>
      <c r="R11441"/>
      <c r="S11441"/>
      <c r="T11441"/>
      <c r="U11441"/>
      <c r="AA11441"/>
      <c r="AD11441"/>
      <c r="AR11441"/>
      <c r="AS11441"/>
      <c r="AT11441"/>
      <c r="AU11441"/>
    </row>
    <row r="11442" spans="1:47" x14ac:dyDescent="0.25">
      <c r="A11442"/>
      <c r="C11442"/>
      <c r="D11442"/>
      <c r="J11442"/>
      <c r="L11442"/>
      <c r="M11442"/>
      <c r="N11442"/>
      <c r="O11442"/>
      <c r="P11442"/>
      <c r="Q11442"/>
      <c r="R11442"/>
      <c r="S11442"/>
      <c r="T11442"/>
      <c r="U11442"/>
      <c r="AA11442"/>
      <c r="AD11442"/>
      <c r="AR11442"/>
      <c r="AS11442"/>
      <c r="AT11442"/>
      <c r="AU11442"/>
    </row>
    <row r="11443" spans="1:47" x14ac:dyDescent="0.25">
      <c r="A11443"/>
      <c r="C11443"/>
      <c r="D11443"/>
      <c r="J11443"/>
      <c r="L11443"/>
      <c r="M11443"/>
      <c r="N11443"/>
      <c r="O11443"/>
      <c r="P11443"/>
      <c r="Q11443"/>
      <c r="R11443"/>
      <c r="S11443"/>
      <c r="T11443"/>
      <c r="U11443"/>
      <c r="AA11443"/>
      <c r="AD11443"/>
      <c r="AR11443"/>
      <c r="AS11443"/>
      <c r="AT11443"/>
      <c r="AU11443"/>
    </row>
    <row r="11444" spans="1:47" x14ac:dyDescent="0.25">
      <c r="A11444"/>
      <c r="C11444"/>
      <c r="D11444"/>
      <c r="J11444"/>
      <c r="L11444"/>
      <c r="M11444"/>
      <c r="N11444"/>
      <c r="O11444"/>
      <c r="P11444"/>
      <c r="Q11444"/>
      <c r="R11444"/>
      <c r="S11444"/>
      <c r="T11444"/>
      <c r="U11444"/>
      <c r="AA11444"/>
      <c r="AD11444"/>
      <c r="AR11444"/>
      <c r="AS11444"/>
      <c r="AT11444"/>
      <c r="AU11444"/>
    </row>
    <row r="11445" spans="1:47" x14ac:dyDescent="0.25">
      <c r="A11445"/>
      <c r="C11445"/>
      <c r="D11445"/>
      <c r="J11445"/>
      <c r="L11445"/>
      <c r="M11445"/>
      <c r="N11445"/>
      <c r="O11445"/>
      <c r="P11445"/>
      <c r="Q11445"/>
      <c r="R11445"/>
      <c r="S11445"/>
      <c r="T11445"/>
      <c r="U11445"/>
      <c r="AA11445"/>
      <c r="AD11445"/>
      <c r="AR11445"/>
      <c r="AS11445"/>
      <c r="AT11445"/>
      <c r="AU11445"/>
    </row>
    <row r="11446" spans="1:47" x14ac:dyDescent="0.25">
      <c r="A11446"/>
      <c r="C11446"/>
      <c r="D11446"/>
      <c r="J11446"/>
      <c r="L11446"/>
      <c r="M11446"/>
      <c r="N11446"/>
      <c r="O11446"/>
      <c r="P11446"/>
      <c r="Q11446"/>
      <c r="R11446"/>
      <c r="S11446"/>
      <c r="T11446"/>
      <c r="U11446"/>
      <c r="AA11446"/>
      <c r="AD11446"/>
      <c r="AR11446"/>
      <c r="AS11446"/>
      <c r="AT11446"/>
      <c r="AU11446"/>
    </row>
    <row r="11447" spans="1:47" x14ac:dyDescent="0.25">
      <c r="A11447"/>
      <c r="C11447"/>
      <c r="D11447"/>
      <c r="J11447"/>
      <c r="L11447"/>
      <c r="M11447"/>
      <c r="N11447"/>
      <c r="O11447"/>
      <c r="P11447"/>
      <c r="Q11447"/>
      <c r="R11447"/>
      <c r="S11447"/>
      <c r="T11447"/>
      <c r="U11447"/>
      <c r="AA11447"/>
      <c r="AD11447"/>
      <c r="AR11447"/>
      <c r="AS11447"/>
      <c r="AT11447"/>
      <c r="AU11447"/>
    </row>
    <row r="11448" spans="1:47" x14ac:dyDescent="0.25">
      <c r="A11448"/>
      <c r="C11448"/>
      <c r="D11448"/>
      <c r="J11448"/>
      <c r="L11448"/>
      <c r="M11448"/>
      <c r="N11448"/>
      <c r="O11448"/>
      <c r="P11448"/>
      <c r="Q11448"/>
      <c r="R11448"/>
      <c r="S11448"/>
      <c r="T11448"/>
      <c r="U11448"/>
      <c r="AA11448"/>
      <c r="AD11448"/>
      <c r="AR11448"/>
      <c r="AS11448"/>
      <c r="AT11448"/>
      <c r="AU11448"/>
    </row>
    <row r="11449" spans="1:47" x14ac:dyDescent="0.25">
      <c r="A11449"/>
      <c r="C11449"/>
      <c r="D11449"/>
      <c r="J11449"/>
      <c r="L11449"/>
      <c r="M11449"/>
      <c r="N11449"/>
      <c r="O11449"/>
      <c r="P11449"/>
      <c r="Q11449"/>
      <c r="R11449"/>
      <c r="S11449"/>
      <c r="T11449"/>
      <c r="U11449"/>
      <c r="AA11449"/>
      <c r="AD11449"/>
      <c r="AR11449"/>
      <c r="AS11449"/>
      <c r="AT11449"/>
      <c r="AU11449"/>
    </row>
    <row r="11450" spans="1:47" x14ac:dyDescent="0.25">
      <c r="A11450"/>
      <c r="C11450"/>
      <c r="D11450"/>
      <c r="J11450"/>
      <c r="L11450"/>
      <c r="M11450"/>
      <c r="N11450"/>
      <c r="O11450"/>
      <c r="P11450"/>
      <c r="Q11450"/>
      <c r="R11450"/>
      <c r="S11450"/>
      <c r="T11450"/>
      <c r="U11450"/>
      <c r="AA11450"/>
      <c r="AD11450"/>
      <c r="AR11450"/>
      <c r="AS11450"/>
      <c r="AT11450"/>
      <c r="AU11450"/>
    </row>
    <row r="11451" spans="1:47" x14ac:dyDescent="0.25">
      <c r="A11451"/>
      <c r="C11451"/>
      <c r="D11451"/>
      <c r="J11451"/>
      <c r="L11451"/>
      <c r="M11451"/>
      <c r="N11451"/>
      <c r="O11451"/>
      <c r="P11451"/>
      <c r="Q11451"/>
      <c r="R11451"/>
      <c r="S11451"/>
      <c r="T11451"/>
      <c r="U11451"/>
      <c r="AA11451"/>
      <c r="AD11451"/>
      <c r="AR11451"/>
      <c r="AS11451"/>
      <c r="AT11451"/>
      <c r="AU11451"/>
    </row>
    <row r="11452" spans="1:47" x14ac:dyDescent="0.25">
      <c r="A11452"/>
      <c r="C11452"/>
      <c r="D11452"/>
      <c r="J11452"/>
      <c r="L11452"/>
      <c r="M11452"/>
      <c r="N11452"/>
      <c r="O11452"/>
      <c r="P11452"/>
      <c r="Q11452"/>
      <c r="R11452"/>
      <c r="S11452"/>
      <c r="T11452"/>
      <c r="U11452"/>
      <c r="AA11452"/>
      <c r="AD11452"/>
      <c r="AR11452"/>
      <c r="AS11452"/>
      <c r="AT11452"/>
      <c r="AU11452"/>
    </row>
    <row r="11453" spans="1:47" x14ac:dyDescent="0.25">
      <c r="A11453"/>
      <c r="C11453"/>
      <c r="D11453"/>
      <c r="J11453"/>
      <c r="L11453"/>
      <c r="M11453"/>
      <c r="N11453"/>
      <c r="O11453"/>
      <c r="P11453"/>
      <c r="Q11453"/>
      <c r="R11453"/>
      <c r="S11453"/>
      <c r="T11453"/>
      <c r="U11453"/>
      <c r="AA11453"/>
      <c r="AD11453"/>
      <c r="AR11453"/>
      <c r="AS11453"/>
      <c r="AT11453"/>
      <c r="AU11453"/>
    </row>
    <row r="11454" spans="1:47" x14ac:dyDescent="0.25">
      <c r="A11454"/>
      <c r="C11454"/>
      <c r="D11454"/>
      <c r="J11454"/>
      <c r="L11454"/>
      <c r="M11454"/>
      <c r="N11454"/>
      <c r="O11454"/>
      <c r="P11454"/>
      <c r="Q11454"/>
      <c r="R11454"/>
      <c r="S11454"/>
      <c r="T11454"/>
      <c r="U11454"/>
      <c r="AA11454"/>
      <c r="AD11454"/>
      <c r="AR11454"/>
      <c r="AS11454"/>
      <c r="AT11454"/>
      <c r="AU11454"/>
    </row>
    <row r="11455" spans="1:47" x14ac:dyDescent="0.25">
      <c r="A11455"/>
      <c r="C11455"/>
      <c r="D11455"/>
      <c r="J11455"/>
      <c r="L11455"/>
      <c r="M11455"/>
      <c r="N11455"/>
      <c r="O11455"/>
      <c r="P11455"/>
      <c r="Q11455"/>
      <c r="R11455"/>
      <c r="S11455"/>
      <c r="T11455"/>
      <c r="U11455"/>
      <c r="AA11455"/>
      <c r="AD11455"/>
      <c r="AR11455"/>
      <c r="AS11455"/>
      <c r="AT11455"/>
      <c r="AU11455"/>
    </row>
    <row r="11456" spans="1:47" x14ac:dyDescent="0.25">
      <c r="A11456"/>
      <c r="C11456"/>
      <c r="D11456"/>
      <c r="J11456"/>
      <c r="L11456"/>
      <c r="M11456"/>
      <c r="N11456"/>
      <c r="O11456"/>
      <c r="P11456"/>
      <c r="Q11456"/>
      <c r="R11456"/>
      <c r="S11456"/>
      <c r="T11456"/>
      <c r="U11456"/>
      <c r="AA11456"/>
      <c r="AD11456"/>
      <c r="AR11456"/>
      <c r="AS11456"/>
      <c r="AT11456"/>
      <c r="AU11456"/>
    </row>
    <row r="11457" spans="1:47" x14ac:dyDescent="0.25">
      <c r="A11457"/>
      <c r="C11457"/>
      <c r="D11457"/>
      <c r="J11457"/>
      <c r="L11457"/>
      <c r="M11457"/>
      <c r="N11457"/>
      <c r="O11457"/>
      <c r="P11457"/>
      <c r="Q11457"/>
      <c r="R11457"/>
      <c r="S11457"/>
      <c r="T11457"/>
      <c r="U11457"/>
      <c r="AA11457"/>
      <c r="AD11457"/>
      <c r="AR11457"/>
      <c r="AS11457"/>
      <c r="AT11457"/>
      <c r="AU11457"/>
    </row>
    <row r="11458" spans="1:47" x14ac:dyDescent="0.25">
      <c r="A11458"/>
      <c r="C11458"/>
      <c r="D11458"/>
      <c r="J11458"/>
      <c r="L11458"/>
      <c r="M11458"/>
      <c r="N11458"/>
      <c r="O11458"/>
      <c r="P11458"/>
      <c r="Q11458"/>
      <c r="R11458"/>
      <c r="S11458"/>
      <c r="T11458"/>
      <c r="U11458"/>
      <c r="AA11458"/>
      <c r="AD11458"/>
      <c r="AR11458"/>
      <c r="AS11458"/>
      <c r="AT11458"/>
      <c r="AU11458"/>
    </row>
    <row r="11459" spans="1:47" x14ac:dyDescent="0.25">
      <c r="A11459"/>
      <c r="C11459"/>
      <c r="D11459"/>
      <c r="J11459"/>
      <c r="L11459"/>
      <c r="M11459"/>
      <c r="N11459"/>
      <c r="O11459"/>
      <c r="P11459"/>
      <c r="Q11459"/>
      <c r="R11459"/>
      <c r="S11459"/>
      <c r="T11459"/>
      <c r="U11459"/>
      <c r="AA11459"/>
      <c r="AD11459"/>
      <c r="AR11459"/>
      <c r="AS11459"/>
      <c r="AT11459"/>
      <c r="AU11459"/>
    </row>
    <row r="11460" spans="1:47" x14ac:dyDescent="0.25">
      <c r="A11460"/>
      <c r="C11460"/>
      <c r="D11460"/>
      <c r="J11460"/>
      <c r="L11460"/>
      <c r="M11460"/>
      <c r="N11460"/>
      <c r="O11460"/>
      <c r="P11460"/>
      <c r="Q11460"/>
      <c r="R11460"/>
      <c r="S11460"/>
      <c r="T11460"/>
      <c r="U11460"/>
      <c r="AA11460"/>
      <c r="AD11460"/>
      <c r="AR11460"/>
      <c r="AS11460"/>
      <c r="AT11460"/>
      <c r="AU11460"/>
    </row>
    <row r="11461" spans="1:47" x14ac:dyDescent="0.25">
      <c r="A11461"/>
      <c r="C11461"/>
      <c r="D11461"/>
      <c r="J11461"/>
      <c r="L11461"/>
      <c r="M11461"/>
      <c r="N11461"/>
      <c r="O11461"/>
      <c r="P11461"/>
      <c r="Q11461"/>
      <c r="R11461"/>
      <c r="S11461"/>
      <c r="T11461"/>
      <c r="U11461"/>
      <c r="AA11461"/>
      <c r="AD11461"/>
      <c r="AR11461"/>
      <c r="AS11461"/>
      <c r="AT11461"/>
      <c r="AU11461"/>
    </row>
    <row r="11462" spans="1:47" x14ac:dyDescent="0.25">
      <c r="A11462"/>
      <c r="C11462"/>
      <c r="D11462"/>
      <c r="J11462"/>
      <c r="L11462"/>
      <c r="M11462"/>
      <c r="N11462"/>
      <c r="O11462"/>
      <c r="P11462"/>
      <c r="Q11462"/>
      <c r="R11462"/>
      <c r="S11462"/>
      <c r="T11462"/>
      <c r="U11462"/>
      <c r="AA11462"/>
      <c r="AD11462"/>
      <c r="AR11462"/>
      <c r="AS11462"/>
      <c r="AT11462"/>
      <c r="AU11462"/>
    </row>
    <row r="11463" spans="1:47" x14ac:dyDescent="0.25">
      <c r="A11463"/>
      <c r="C11463"/>
      <c r="D11463"/>
      <c r="J11463"/>
      <c r="L11463"/>
      <c r="M11463"/>
      <c r="N11463"/>
      <c r="O11463"/>
      <c r="P11463"/>
      <c r="Q11463"/>
      <c r="R11463"/>
      <c r="S11463"/>
      <c r="T11463"/>
      <c r="U11463"/>
      <c r="AA11463"/>
      <c r="AD11463"/>
      <c r="AR11463"/>
      <c r="AS11463"/>
      <c r="AT11463"/>
      <c r="AU11463"/>
    </row>
    <row r="11464" spans="1:47" x14ac:dyDescent="0.25">
      <c r="A11464"/>
      <c r="C11464"/>
      <c r="D11464"/>
      <c r="J11464"/>
      <c r="L11464"/>
      <c r="M11464"/>
      <c r="N11464"/>
      <c r="O11464"/>
      <c r="P11464"/>
      <c r="Q11464"/>
      <c r="R11464"/>
      <c r="S11464"/>
      <c r="T11464"/>
      <c r="U11464"/>
      <c r="AA11464"/>
      <c r="AD11464"/>
      <c r="AR11464"/>
      <c r="AS11464"/>
      <c r="AT11464"/>
      <c r="AU11464"/>
    </row>
    <row r="11465" spans="1:47" x14ac:dyDescent="0.25">
      <c r="A11465"/>
      <c r="C11465"/>
      <c r="D11465"/>
      <c r="J11465"/>
      <c r="L11465"/>
      <c r="M11465"/>
      <c r="N11465"/>
      <c r="O11465"/>
      <c r="P11465"/>
      <c r="Q11465"/>
      <c r="R11465"/>
      <c r="S11465"/>
      <c r="T11465"/>
      <c r="U11465"/>
      <c r="AA11465"/>
      <c r="AD11465"/>
      <c r="AR11465"/>
      <c r="AS11465"/>
      <c r="AT11465"/>
      <c r="AU11465"/>
    </row>
    <row r="11466" spans="1:47" x14ac:dyDescent="0.25">
      <c r="A11466"/>
      <c r="C11466"/>
      <c r="D11466"/>
      <c r="J11466"/>
      <c r="L11466"/>
      <c r="M11466"/>
      <c r="N11466"/>
      <c r="O11466"/>
      <c r="P11466"/>
      <c r="Q11466"/>
      <c r="R11466"/>
      <c r="S11466"/>
      <c r="T11466"/>
      <c r="U11466"/>
      <c r="AA11466"/>
      <c r="AD11466"/>
      <c r="AR11466"/>
      <c r="AS11466"/>
      <c r="AT11466"/>
      <c r="AU11466"/>
    </row>
    <row r="11467" spans="1:47" x14ac:dyDescent="0.25">
      <c r="A11467"/>
      <c r="C11467"/>
      <c r="D11467"/>
      <c r="J11467"/>
      <c r="L11467"/>
      <c r="M11467"/>
      <c r="N11467"/>
      <c r="O11467"/>
      <c r="P11467"/>
      <c r="Q11467"/>
      <c r="R11467"/>
      <c r="S11467"/>
      <c r="T11467"/>
      <c r="U11467"/>
      <c r="AA11467"/>
      <c r="AD11467"/>
      <c r="AR11467"/>
      <c r="AS11467"/>
      <c r="AT11467"/>
      <c r="AU11467"/>
    </row>
    <row r="11468" spans="1:47" x14ac:dyDescent="0.25">
      <c r="A11468"/>
      <c r="C11468"/>
      <c r="D11468"/>
      <c r="J11468"/>
      <c r="L11468"/>
      <c r="M11468"/>
      <c r="N11468"/>
      <c r="O11468"/>
      <c r="P11468"/>
      <c r="Q11468"/>
      <c r="R11468"/>
      <c r="S11468"/>
      <c r="T11468"/>
      <c r="U11468"/>
      <c r="AA11468"/>
      <c r="AD11468"/>
      <c r="AR11468"/>
      <c r="AS11468"/>
      <c r="AT11468"/>
      <c r="AU11468"/>
    </row>
    <row r="11469" spans="1:47" x14ac:dyDescent="0.25">
      <c r="A11469"/>
      <c r="C11469"/>
      <c r="D11469"/>
      <c r="J11469"/>
      <c r="L11469"/>
      <c r="M11469"/>
      <c r="N11469"/>
      <c r="O11469"/>
      <c r="P11469"/>
      <c r="Q11469"/>
      <c r="R11469"/>
      <c r="S11469"/>
      <c r="T11469"/>
      <c r="U11469"/>
      <c r="AA11469"/>
      <c r="AD11469"/>
      <c r="AR11469"/>
      <c r="AS11469"/>
      <c r="AT11469"/>
      <c r="AU11469"/>
    </row>
    <row r="11470" spans="1:47" x14ac:dyDescent="0.25">
      <c r="A11470"/>
      <c r="C11470"/>
      <c r="D11470"/>
      <c r="J11470"/>
      <c r="L11470"/>
      <c r="M11470"/>
      <c r="N11470"/>
      <c r="O11470"/>
      <c r="P11470"/>
      <c r="Q11470"/>
      <c r="R11470"/>
      <c r="S11470"/>
      <c r="T11470"/>
      <c r="U11470"/>
      <c r="AA11470"/>
      <c r="AD11470"/>
      <c r="AR11470"/>
      <c r="AS11470"/>
      <c r="AT11470"/>
      <c r="AU11470"/>
    </row>
    <row r="11471" spans="1:47" x14ac:dyDescent="0.25">
      <c r="A11471"/>
      <c r="C11471"/>
      <c r="D11471"/>
      <c r="J11471"/>
      <c r="L11471"/>
      <c r="M11471"/>
      <c r="N11471"/>
      <c r="O11471"/>
      <c r="P11471"/>
      <c r="Q11471"/>
      <c r="R11471"/>
      <c r="S11471"/>
      <c r="T11471"/>
      <c r="U11471"/>
      <c r="AA11471"/>
      <c r="AD11471"/>
      <c r="AR11471"/>
      <c r="AS11471"/>
      <c r="AT11471"/>
      <c r="AU11471"/>
    </row>
    <row r="11472" spans="1:47" x14ac:dyDescent="0.25">
      <c r="A11472"/>
      <c r="C11472"/>
      <c r="D11472"/>
      <c r="J11472"/>
      <c r="L11472"/>
      <c r="M11472"/>
      <c r="N11472"/>
      <c r="O11472"/>
      <c r="P11472"/>
      <c r="Q11472"/>
      <c r="R11472"/>
      <c r="S11472"/>
      <c r="T11472"/>
      <c r="U11472"/>
      <c r="AA11472"/>
      <c r="AD11472"/>
      <c r="AR11472"/>
      <c r="AS11472"/>
      <c r="AT11472"/>
      <c r="AU11472"/>
    </row>
    <row r="11473" spans="1:47" x14ac:dyDescent="0.25">
      <c r="A11473"/>
      <c r="C11473"/>
      <c r="D11473"/>
      <c r="J11473"/>
      <c r="L11473"/>
      <c r="M11473"/>
      <c r="N11473"/>
      <c r="O11473"/>
      <c r="P11473"/>
      <c r="Q11473"/>
      <c r="R11473"/>
      <c r="S11473"/>
      <c r="T11473"/>
      <c r="U11473"/>
      <c r="AA11473"/>
      <c r="AD11473"/>
      <c r="AR11473"/>
      <c r="AS11473"/>
      <c r="AT11473"/>
      <c r="AU11473"/>
    </row>
    <row r="11474" spans="1:47" x14ac:dyDescent="0.25">
      <c r="A11474"/>
      <c r="C11474"/>
      <c r="D11474"/>
      <c r="J11474"/>
      <c r="L11474"/>
      <c r="M11474"/>
      <c r="N11474"/>
      <c r="O11474"/>
      <c r="P11474"/>
      <c r="Q11474"/>
      <c r="R11474"/>
      <c r="S11474"/>
      <c r="T11474"/>
      <c r="U11474"/>
      <c r="AA11474"/>
      <c r="AD11474"/>
      <c r="AR11474"/>
      <c r="AS11474"/>
      <c r="AT11474"/>
      <c r="AU11474"/>
    </row>
    <row r="11475" spans="1:47" x14ac:dyDescent="0.25">
      <c r="A11475"/>
      <c r="C11475"/>
      <c r="D11475"/>
      <c r="J11475"/>
      <c r="L11475"/>
      <c r="M11475"/>
      <c r="N11475"/>
      <c r="O11475"/>
      <c r="P11475"/>
      <c r="Q11475"/>
      <c r="R11475"/>
      <c r="S11475"/>
      <c r="T11475"/>
      <c r="U11475"/>
      <c r="AA11475"/>
      <c r="AD11475"/>
      <c r="AR11475"/>
      <c r="AS11475"/>
      <c r="AT11475"/>
      <c r="AU11475"/>
    </row>
    <row r="11476" spans="1:47" x14ac:dyDescent="0.25">
      <c r="A11476"/>
      <c r="C11476"/>
      <c r="D11476"/>
      <c r="J11476"/>
      <c r="L11476"/>
      <c r="M11476"/>
      <c r="N11476"/>
      <c r="O11476"/>
      <c r="P11476"/>
      <c r="Q11476"/>
      <c r="R11476"/>
      <c r="S11476"/>
      <c r="T11476"/>
      <c r="U11476"/>
      <c r="AA11476"/>
      <c r="AD11476"/>
      <c r="AR11476"/>
      <c r="AS11476"/>
      <c r="AT11476"/>
      <c r="AU11476"/>
    </row>
    <row r="11477" spans="1:47" x14ac:dyDescent="0.25">
      <c r="A11477"/>
      <c r="C11477"/>
      <c r="D11477"/>
      <c r="J11477"/>
      <c r="L11477"/>
      <c r="M11477"/>
      <c r="N11477"/>
      <c r="O11477"/>
      <c r="P11477"/>
      <c r="Q11477"/>
      <c r="R11477"/>
      <c r="S11477"/>
      <c r="T11477"/>
      <c r="U11477"/>
      <c r="AA11477"/>
      <c r="AD11477"/>
      <c r="AR11477"/>
      <c r="AS11477"/>
      <c r="AT11477"/>
      <c r="AU11477"/>
    </row>
    <row r="11478" spans="1:47" x14ac:dyDescent="0.25">
      <c r="A11478"/>
      <c r="C11478"/>
      <c r="D11478"/>
      <c r="J11478"/>
      <c r="L11478"/>
      <c r="M11478"/>
      <c r="N11478"/>
      <c r="O11478"/>
      <c r="P11478"/>
      <c r="Q11478"/>
      <c r="R11478"/>
      <c r="S11478"/>
      <c r="T11478"/>
      <c r="U11478"/>
      <c r="AA11478"/>
      <c r="AD11478"/>
      <c r="AR11478"/>
      <c r="AS11478"/>
      <c r="AT11478"/>
      <c r="AU11478"/>
    </row>
    <row r="11479" spans="1:47" x14ac:dyDescent="0.25">
      <c r="A11479"/>
      <c r="C11479"/>
      <c r="D11479"/>
      <c r="J11479"/>
      <c r="L11479"/>
      <c r="M11479"/>
      <c r="N11479"/>
      <c r="O11479"/>
      <c r="P11479"/>
      <c r="Q11479"/>
      <c r="R11479"/>
      <c r="S11479"/>
      <c r="T11479"/>
      <c r="U11479"/>
      <c r="AA11479"/>
      <c r="AD11479"/>
      <c r="AR11479"/>
      <c r="AS11479"/>
      <c r="AT11479"/>
      <c r="AU11479"/>
    </row>
    <row r="11480" spans="1:47" x14ac:dyDescent="0.25">
      <c r="A11480"/>
      <c r="C11480"/>
      <c r="D11480"/>
      <c r="J11480"/>
      <c r="L11480"/>
      <c r="M11480"/>
      <c r="N11480"/>
      <c r="O11480"/>
      <c r="P11480"/>
      <c r="Q11480"/>
      <c r="R11480"/>
      <c r="S11480"/>
      <c r="T11480"/>
      <c r="U11480"/>
      <c r="AA11480"/>
      <c r="AD11480"/>
      <c r="AR11480"/>
      <c r="AS11480"/>
      <c r="AT11480"/>
      <c r="AU11480"/>
    </row>
    <row r="11481" spans="1:47" x14ac:dyDescent="0.25">
      <c r="A11481"/>
      <c r="C11481"/>
      <c r="D11481"/>
      <c r="J11481"/>
      <c r="L11481"/>
      <c r="M11481"/>
      <c r="N11481"/>
      <c r="O11481"/>
      <c r="P11481"/>
      <c r="Q11481"/>
      <c r="R11481"/>
      <c r="S11481"/>
      <c r="T11481"/>
      <c r="U11481"/>
      <c r="AA11481"/>
      <c r="AD11481"/>
      <c r="AR11481"/>
      <c r="AS11481"/>
      <c r="AT11481"/>
      <c r="AU11481"/>
    </row>
    <row r="11482" spans="1:47" x14ac:dyDescent="0.25">
      <c r="A11482"/>
      <c r="C11482"/>
      <c r="D11482"/>
      <c r="J11482"/>
      <c r="L11482"/>
      <c r="M11482"/>
      <c r="N11482"/>
      <c r="O11482"/>
      <c r="P11482"/>
      <c r="Q11482"/>
      <c r="R11482"/>
      <c r="S11482"/>
      <c r="T11482"/>
      <c r="U11482"/>
      <c r="AA11482"/>
      <c r="AD11482"/>
      <c r="AR11482"/>
      <c r="AS11482"/>
      <c r="AT11482"/>
      <c r="AU11482"/>
    </row>
    <row r="11483" spans="1:47" x14ac:dyDescent="0.25">
      <c r="A11483"/>
      <c r="C11483"/>
      <c r="D11483"/>
      <c r="J11483"/>
      <c r="L11483"/>
      <c r="M11483"/>
      <c r="N11483"/>
      <c r="O11483"/>
      <c r="P11483"/>
      <c r="Q11483"/>
      <c r="R11483"/>
      <c r="S11483"/>
      <c r="T11483"/>
      <c r="U11483"/>
      <c r="AA11483"/>
      <c r="AD11483"/>
      <c r="AR11483"/>
      <c r="AS11483"/>
      <c r="AT11483"/>
      <c r="AU11483"/>
    </row>
    <row r="11484" spans="1:47" x14ac:dyDescent="0.25">
      <c r="A11484"/>
      <c r="C11484"/>
      <c r="D11484"/>
      <c r="J11484"/>
      <c r="L11484"/>
      <c r="M11484"/>
      <c r="N11484"/>
      <c r="O11484"/>
      <c r="P11484"/>
      <c r="Q11484"/>
      <c r="R11484"/>
      <c r="S11484"/>
      <c r="T11484"/>
      <c r="U11484"/>
      <c r="AA11484"/>
      <c r="AD11484"/>
      <c r="AR11484"/>
      <c r="AS11484"/>
      <c r="AT11484"/>
      <c r="AU11484"/>
    </row>
    <row r="11485" spans="1:47" x14ac:dyDescent="0.25">
      <c r="A11485"/>
      <c r="C11485"/>
      <c r="D11485"/>
      <c r="J11485"/>
      <c r="L11485"/>
      <c r="M11485"/>
      <c r="N11485"/>
      <c r="O11485"/>
      <c r="P11485"/>
      <c r="Q11485"/>
      <c r="R11485"/>
      <c r="S11485"/>
      <c r="T11485"/>
      <c r="U11485"/>
      <c r="AA11485"/>
      <c r="AD11485"/>
      <c r="AR11485"/>
      <c r="AS11485"/>
      <c r="AT11485"/>
      <c r="AU11485"/>
    </row>
    <row r="11486" spans="1:47" x14ac:dyDescent="0.25">
      <c r="A11486"/>
      <c r="C11486"/>
      <c r="D11486"/>
      <c r="J11486"/>
      <c r="L11486"/>
      <c r="M11486"/>
      <c r="N11486"/>
      <c r="O11486"/>
      <c r="P11486"/>
      <c r="Q11486"/>
      <c r="R11486"/>
      <c r="S11486"/>
      <c r="T11486"/>
      <c r="U11486"/>
      <c r="AA11486"/>
      <c r="AD11486"/>
      <c r="AR11486"/>
      <c r="AS11486"/>
      <c r="AT11486"/>
      <c r="AU11486"/>
    </row>
    <row r="11487" spans="1:47" x14ac:dyDescent="0.25">
      <c r="A11487"/>
      <c r="C11487"/>
      <c r="D11487"/>
      <c r="J11487"/>
      <c r="L11487"/>
      <c r="M11487"/>
      <c r="N11487"/>
      <c r="O11487"/>
      <c r="P11487"/>
      <c r="Q11487"/>
      <c r="R11487"/>
      <c r="S11487"/>
      <c r="T11487"/>
      <c r="U11487"/>
      <c r="AA11487"/>
      <c r="AD11487"/>
      <c r="AR11487"/>
      <c r="AS11487"/>
      <c r="AT11487"/>
      <c r="AU11487"/>
    </row>
    <row r="11488" spans="1:47" x14ac:dyDescent="0.25">
      <c r="A11488"/>
      <c r="C11488"/>
      <c r="D11488"/>
      <c r="J11488"/>
      <c r="L11488"/>
      <c r="M11488"/>
      <c r="N11488"/>
      <c r="O11488"/>
      <c r="P11488"/>
      <c r="Q11488"/>
      <c r="R11488"/>
      <c r="S11488"/>
      <c r="T11488"/>
      <c r="U11488"/>
      <c r="AA11488"/>
      <c r="AD11488"/>
      <c r="AR11488"/>
      <c r="AS11488"/>
      <c r="AT11488"/>
      <c r="AU11488"/>
    </row>
    <row r="11489" spans="1:47" x14ac:dyDescent="0.25">
      <c r="A11489"/>
      <c r="C11489"/>
      <c r="D11489"/>
      <c r="J11489"/>
      <c r="L11489"/>
      <c r="M11489"/>
      <c r="N11489"/>
      <c r="O11489"/>
      <c r="P11489"/>
      <c r="Q11489"/>
      <c r="R11489"/>
      <c r="S11489"/>
      <c r="T11489"/>
      <c r="U11489"/>
      <c r="AA11489"/>
      <c r="AD11489"/>
      <c r="AR11489"/>
      <c r="AS11489"/>
      <c r="AT11489"/>
      <c r="AU11489"/>
    </row>
    <row r="11490" spans="1:47" x14ac:dyDescent="0.25">
      <c r="A11490"/>
      <c r="C11490"/>
      <c r="D11490"/>
      <c r="J11490"/>
      <c r="L11490"/>
      <c r="M11490"/>
      <c r="N11490"/>
      <c r="O11490"/>
      <c r="P11490"/>
      <c r="Q11490"/>
      <c r="R11490"/>
      <c r="S11490"/>
      <c r="T11490"/>
      <c r="U11490"/>
      <c r="AA11490"/>
      <c r="AD11490"/>
      <c r="AR11490"/>
      <c r="AS11490"/>
      <c r="AT11490"/>
      <c r="AU11490"/>
    </row>
    <row r="11491" spans="1:47" x14ac:dyDescent="0.25">
      <c r="A11491"/>
      <c r="C11491"/>
      <c r="D11491"/>
      <c r="J11491"/>
      <c r="L11491"/>
      <c r="M11491"/>
      <c r="N11491"/>
      <c r="O11491"/>
      <c r="P11491"/>
      <c r="Q11491"/>
      <c r="R11491"/>
      <c r="S11491"/>
      <c r="T11491"/>
      <c r="U11491"/>
      <c r="AA11491"/>
      <c r="AD11491"/>
      <c r="AR11491"/>
      <c r="AS11491"/>
      <c r="AT11491"/>
      <c r="AU11491"/>
    </row>
    <row r="11492" spans="1:47" x14ac:dyDescent="0.25">
      <c r="A11492"/>
      <c r="C11492"/>
      <c r="D11492"/>
      <c r="J11492"/>
      <c r="L11492"/>
      <c r="M11492"/>
      <c r="N11492"/>
      <c r="O11492"/>
      <c r="P11492"/>
      <c r="Q11492"/>
      <c r="R11492"/>
      <c r="S11492"/>
      <c r="T11492"/>
      <c r="U11492"/>
      <c r="AA11492"/>
      <c r="AD11492"/>
      <c r="AR11492"/>
      <c r="AS11492"/>
      <c r="AT11492"/>
      <c r="AU11492"/>
    </row>
    <row r="11493" spans="1:47" x14ac:dyDescent="0.25">
      <c r="A11493"/>
      <c r="C11493"/>
      <c r="D11493"/>
      <c r="J11493"/>
      <c r="L11493"/>
      <c r="M11493"/>
      <c r="N11493"/>
      <c r="O11493"/>
      <c r="P11493"/>
      <c r="Q11493"/>
      <c r="R11493"/>
      <c r="S11493"/>
      <c r="T11493"/>
      <c r="U11493"/>
      <c r="AA11493"/>
      <c r="AD11493"/>
      <c r="AR11493"/>
      <c r="AS11493"/>
      <c r="AT11493"/>
      <c r="AU11493"/>
    </row>
    <row r="11494" spans="1:47" x14ac:dyDescent="0.25">
      <c r="A11494"/>
      <c r="C11494"/>
      <c r="D11494"/>
      <c r="J11494"/>
      <c r="L11494"/>
      <c r="M11494"/>
      <c r="N11494"/>
      <c r="O11494"/>
      <c r="P11494"/>
      <c r="Q11494"/>
      <c r="R11494"/>
      <c r="S11494"/>
      <c r="T11494"/>
      <c r="U11494"/>
      <c r="AA11494"/>
      <c r="AD11494"/>
      <c r="AR11494"/>
      <c r="AS11494"/>
      <c r="AT11494"/>
      <c r="AU11494"/>
    </row>
    <row r="11495" spans="1:47" x14ac:dyDescent="0.25">
      <c r="A11495"/>
      <c r="C11495"/>
      <c r="D11495"/>
      <c r="J11495"/>
      <c r="L11495"/>
      <c r="M11495"/>
      <c r="N11495"/>
      <c r="O11495"/>
      <c r="P11495"/>
      <c r="Q11495"/>
      <c r="R11495"/>
      <c r="S11495"/>
      <c r="T11495"/>
      <c r="U11495"/>
      <c r="AA11495"/>
      <c r="AD11495"/>
      <c r="AR11495"/>
      <c r="AS11495"/>
      <c r="AT11495"/>
      <c r="AU11495"/>
    </row>
    <row r="11496" spans="1:47" x14ac:dyDescent="0.25">
      <c r="A11496"/>
      <c r="C11496"/>
      <c r="D11496"/>
      <c r="J11496"/>
      <c r="L11496"/>
      <c r="M11496"/>
      <c r="N11496"/>
      <c r="O11496"/>
      <c r="P11496"/>
      <c r="Q11496"/>
      <c r="R11496"/>
      <c r="S11496"/>
      <c r="T11496"/>
      <c r="U11496"/>
      <c r="AA11496"/>
      <c r="AD11496"/>
      <c r="AR11496"/>
      <c r="AS11496"/>
      <c r="AT11496"/>
      <c r="AU11496"/>
    </row>
    <row r="11497" spans="1:47" x14ac:dyDescent="0.25">
      <c r="A11497"/>
      <c r="C11497"/>
      <c r="D11497"/>
      <c r="J11497"/>
      <c r="L11497"/>
      <c r="M11497"/>
      <c r="N11497"/>
      <c r="O11497"/>
      <c r="P11497"/>
      <c r="Q11497"/>
      <c r="R11497"/>
      <c r="S11497"/>
      <c r="T11497"/>
      <c r="U11497"/>
      <c r="AA11497"/>
      <c r="AD11497"/>
      <c r="AR11497"/>
      <c r="AS11497"/>
      <c r="AT11497"/>
      <c r="AU11497"/>
    </row>
    <row r="11498" spans="1:47" x14ac:dyDescent="0.25">
      <c r="A11498"/>
      <c r="C11498"/>
      <c r="D11498"/>
      <c r="J11498"/>
      <c r="L11498"/>
      <c r="M11498"/>
      <c r="N11498"/>
      <c r="O11498"/>
      <c r="P11498"/>
      <c r="Q11498"/>
      <c r="R11498"/>
      <c r="S11498"/>
      <c r="T11498"/>
      <c r="U11498"/>
      <c r="AA11498"/>
      <c r="AD11498"/>
      <c r="AR11498"/>
      <c r="AS11498"/>
      <c r="AT11498"/>
      <c r="AU11498"/>
    </row>
    <row r="11499" spans="1:47" x14ac:dyDescent="0.25">
      <c r="A11499"/>
      <c r="C11499"/>
      <c r="D11499"/>
      <c r="J11499"/>
      <c r="L11499"/>
      <c r="M11499"/>
      <c r="N11499"/>
      <c r="O11499"/>
      <c r="P11499"/>
      <c r="Q11499"/>
      <c r="R11499"/>
      <c r="S11499"/>
      <c r="T11499"/>
      <c r="U11499"/>
      <c r="AA11499"/>
      <c r="AD11499"/>
      <c r="AR11499"/>
      <c r="AS11499"/>
      <c r="AT11499"/>
      <c r="AU11499"/>
    </row>
    <row r="11500" spans="1:47" x14ac:dyDescent="0.25">
      <c r="A11500"/>
      <c r="C11500"/>
      <c r="D11500"/>
      <c r="J11500"/>
      <c r="L11500"/>
      <c r="M11500"/>
      <c r="N11500"/>
      <c r="O11500"/>
      <c r="P11500"/>
      <c r="Q11500"/>
      <c r="R11500"/>
      <c r="S11500"/>
      <c r="T11500"/>
      <c r="U11500"/>
      <c r="AA11500"/>
      <c r="AD11500"/>
      <c r="AR11500"/>
      <c r="AS11500"/>
      <c r="AT11500"/>
      <c r="AU11500"/>
    </row>
    <row r="11501" spans="1:47" x14ac:dyDescent="0.25">
      <c r="A11501"/>
      <c r="C11501"/>
      <c r="D11501"/>
      <c r="J11501"/>
      <c r="L11501"/>
      <c r="M11501"/>
      <c r="N11501"/>
      <c r="O11501"/>
      <c r="P11501"/>
      <c r="Q11501"/>
      <c r="R11501"/>
      <c r="S11501"/>
      <c r="T11501"/>
      <c r="U11501"/>
      <c r="AA11501"/>
      <c r="AD11501"/>
      <c r="AR11501"/>
      <c r="AS11501"/>
      <c r="AT11501"/>
      <c r="AU11501"/>
    </row>
    <row r="11502" spans="1:47" x14ac:dyDescent="0.25">
      <c r="A11502"/>
      <c r="C11502"/>
      <c r="D11502"/>
      <c r="J11502"/>
      <c r="L11502"/>
      <c r="M11502"/>
      <c r="N11502"/>
      <c r="O11502"/>
      <c r="P11502"/>
      <c r="Q11502"/>
      <c r="R11502"/>
      <c r="S11502"/>
      <c r="T11502"/>
      <c r="U11502"/>
      <c r="AA11502"/>
      <c r="AD11502"/>
      <c r="AR11502"/>
      <c r="AS11502"/>
      <c r="AT11502"/>
      <c r="AU11502"/>
    </row>
    <row r="11503" spans="1:47" x14ac:dyDescent="0.25">
      <c r="A11503"/>
      <c r="C11503"/>
      <c r="D11503"/>
      <c r="J11503"/>
      <c r="L11503"/>
      <c r="M11503"/>
      <c r="N11503"/>
      <c r="O11503"/>
      <c r="P11503"/>
      <c r="Q11503"/>
      <c r="R11503"/>
      <c r="S11503"/>
      <c r="T11503"/>
      <c r="U11503"/>
      <c r="AA11503"/>
      <c r="AD11503"/>
      <c r="AR11503"/>
      <c r="AS11503"/>
      <c r="AT11503"/>
      <c r="AU11503"/>
    </row>
    <row r="11504" spans="1:47" x14ac:dyDescent="0.25">
      <c r="A11504"/>
      <c r="C11504"/>
      <c r="D11504"/>
      <c r="J11504"/>
      <c r="L11504"/>
      <c r="M11504"/>
      <c r="N11504"/>
      <c r="O11504"/>
      <c r="P11504"/>
      <c r="Q11504"/>
      <c r="R11504"/>
      <c r="S11504"/>
      <c r="T11504"/>
      <c r="U11504"/>
      <c r="AA11504"/>
      <c r="AD11504"/>
      <c r="AR11504"/>
      <c r="AS11504"/>
      <c r="AT11504"/>
      <c r="AU11504"/>
    </row>
    <row r="11505" spans="1:47" x14ac:dyDescent="0.25">
      <c r="A11505"/>
      <c r="C11505"/>
      <c r="D11505"/>
      <c r="J11505"/>
      <c r="L11505"/>
      <c r="M11505"/>
      <c r="N11505"/>
      <c r="O11505"/>
      <c r="P11505"/>
      <c r="Q11505"/>
      <c r="R11505"/>
      <c r="S11505"/>
      <c r="T11505"/>
      <c r="U11505"/>
      <c r="AA11505"/>
      <c r="AD11505"/>
      <c r="AR11505"/>
      <c r="AS11505"/>
      <c r="AT11505"/>
      <c r="AU11505"/>
    </row>
    <row r="11506" spans="1:47" x14ac:dyDescent="0.25">
      <c r="A11506"/>
      <c r="C11506"/>
      <c r="D11506"/>
      <c r="J11506"/>
      <c r="L11506"/>
      <c r="M11506"/>
      <c r="N11506"/>
      <c r="O11506"/>
      <c r="P11506"/>
      <c r="Q11506"/>
      <c r="R11506"/>
      <c r="S11506"/>
      <c r="T11506"/>
      <c r="U11506"/>
      <c r="AA11506"/>
      <c r="AD11506"/>
      <c r="AR11506"/>
      <c r="AS11506"/>
      <c r="AT11506"/>
      <c r="AU11506"/>
    </row>
    <row r="11507" spans="1:47" x14ac:dyDescent="0.25">
      <c r="A11507"/>
      <c r="C11507"/>
      <c r="D11507"/>
      <c r="J11507"/>
      <c r="L11507"/>
      <c r="M11507"/>
      <c r="N11507"/>
      <c r="O11507"/>
      <c r="P11507"/>
      <c r="Q11507"/>
      <c r="R11507"/>
      <c r="S11507"/>
      <c r="T11507"/>
      <c r="U11507"/>
      <c r="AA11507"/>
      <c r="AD11507"/>
      <c r="AR11507"/>
      <c r="AS11507"/>
      <c r="AT11507"/>
      <c r="AU11507"/>
    </row>
    <row r="11508" spans="1:47" x14ac:dyDescent="0.25">
      <c r="A11508"/>
      <c r="C11508"/>
      <c r="D11508"/>
      <c r="J11508"/>
      <c r="L11508"/>
      <c r="M11508"/>
      <c r="N11508"/>
      <c r="O11508"/>
      <c r="P11508"/>
      <c r="Q11508"/>
      <c r="R11508"/>
      <c r="S11508"/>
      <c r="T11508"/>
      <c r="U11508"/>
      <c r="AA11508"/>
      <c r="AD11508"/>
      <c r="AR11508"/>
      <c r="AS11508"/>
      <c r="AT11508"/>
      <c r="AU11508"/>
    </row>
    <row r="11509" spans="1:47" x14ac:dyDescent="0.25">
      <c r="A11509"/>
      <c r="C11509"/>
      <c r="D11509"/>
      <c r="J11509"/>
      <c r="L11509"/>
      <c r="M11509"/>
      <c r="N11509"/>
      <c r="O11509"/>
      <c r="P11509"/>
      <c r="Q11509"/>
      <c r="R11509"/>
      <c r="S11509"/>
      <c r="T11509"/>
      <c r="U11509"/>
      <c r="AA11509"/>
      <c r="AD11509"/>
      <c r="AR11509"/>
      <c r="AS11509"/>
      <c r="AT11509"/>
      <c r="AU11509"/>
    </row>
    <row r="11510" spans="1:47" x14ac:dyDescent="0.25">
      <c r="A11510"/>
      <c r="C11510"/>
      <c r="D11510"/>
      <c r="J11510"/>
      <c r="L11510"/>
      <c r="M11510"/>
      <c r="N11510"/>
      <c r="O11510"/>
      <c r="P11510"/>
      <c r="Q11510"/>
      <c r="R11510"/>
      <c r="S11510"/>
      <c r="T11510"/>
      <c r="U11510"/>
      <c r="AA11510"/>
      <c r="AD11510"/>
      <c r="AR11510"/>
      <c r="AS11510"/>
      <c r="AT11510"/>
      <c r="AU11510"/>
    </row>
    <row r="11511" spans="1:47" x14ac:dyDescent="0.25">
      <c r="A11511"/>
      <c r="C11511"/>
      <c r="D11511"/>
      <c r="J11511"/>
      <c r="L11511"/>
      <c r="M11511"/>
      <c r="N11511"/>
      <c r="O11511"/>
      <c r="P11511"/>
      <c r="Q11511"/>
      <c r="R11511"/>
      <c r="S11511"/>
      <c r="T11511"/>
      <c r="U11511"/>
      <c r="AA11511"/>
      <c r="AD11511"/>
      <c r="AR11511"/>
      <c r="AS11511"/>
      <c r="AT11511"/>
      <c r="AU11511"/>
    </row>
    <row r="11512" spans="1:47" x14ac:dyDescent="0.25">
      <c r="A11512"/>
      <c r="C11512"/>
      <c r="D11512"/>
      <c r="J11512"/>
      <c r="L11512"/>
      <c r="M11512"/>
      <c r="N11512"/>
      <c r="O11512"/>
      <c r="P11512"/>
      <c r="Q11512"/>
      <c r="R11512"/>
      <c r="S11512"/>
      <c r="T11512"/>
      <c r="U11512"/>
      <c r="AA11512"/>
      <c r="AD11512"/>
      <c r="AR11512"/>
      <c r="AS11512"/>
      <c r="AT11512"/>
      <c r="AU11512"/>
    </row>
    <row r="11513" spans="1:47" x14ac:dyDescent="0.25">
      <c r="A11513"/>
      <c r="C11513"/>
      <c r="D11513"/>
      <c r="J11513"/>
      <c r="L11513"/>
      <c r="M11513"/>
      <c r="N11513"/>
      <c r="O11513"/>
      <c r="P11513"/>
      <c r="Q11513"/>
      <c r="R11513"/>
      <c r="S11513"/>
      <c r="T11513"/>
      <c r="U11513"/>
      <c r="AA11513"/>
      <c r="AD11513"/>
      <c r="AR11513"/>
      <c r="AS11513"/>
      <c r="AT11513"/>
      <c r="AU11513"/>
    </row>
    <row r="11514" spans="1:47" x14ac:dyDescent="0.25">
      <c r="A11514"/>
      <c r="C11514"/>
      <c r="D11514"/>
      <c r="J11514"/>
      <c r="L11514"/>
      <c r="M11514"/>
      <c r="N11514"/>
      <c r="O11514"/>
      <c r="P11514"/>
      <c r="Q11514"/>
      <c r="R11514"/>
      <c r="S11514"/>
      <c r="T11514"/>
      <c r="U11514"/>
      <c r="AA11514"/>
      <c r="AD11514"/>
      <c r="AR11514"/>
      <c r="AS11514"/>
      <c r="AT11514"/>
      <c r="AU11514"/>
    </row>
    <row r="11515" spans="1:47" x14ac:dyDescent="0.25">
      <c r="A11515"/>
      <c r="C11515"/>
      <c r="D11515"/>
      <c r="J11515"/>
      <c r="L11515"/>
      <c r="M11515"/>
      <c r="N11515"/>
      <c r="O11515"/>
      <c r="P11515"/>
      <c r="Q11515"/>
      <c r="R11515"/>
      <c r="S11515"/>
      <c r="T11515"/>
      <c r="U11515"/>
      <c r="AA11515"/>
      <c r="AD11515"/>
      <c r="AR11515"/>
      <c r="AS11515"/>
      <c r="AT11515"/>
      <c r="AU11515"/>
    </row>
    <row r="11516" spans="1:47" x14ac:dyDescent="0.25">
      <c r="A11516"/>
      <c r="C11516"/>
      <c r="D11516"/>
      <c r="J11516"/>
      <c r="L11516"/>
      <c r="M11516"/>
      <c r="N11516"/>
      <c r="O11516"/>
      <c r="P11516"/>
      <c r="Q11516"/>
      <c r="R11516"/>
      <c r="S11516"/>
      <c r="T11516"/>
      <c r="U11516"/>
      <c r="AA11516"/>
      <c r="AD11516"/>
      <c r="AR11516"/>
      <c r="AS11516"/>
      <c r="AT11516"/>
      <c r="AU11516"/>
    </row>
    <row r="11517" spans="1:47" x14ac:dyDescent="0.25">
      <c r="A11517"/>
      <c r="C11517"/>
      <c r="D11517"/>
      <c r="J11517"/>
      <c r="L11517"/>
      <c r="M11517"/>
      <c r="N11517"/>
      <c r="O11517"/>
      <c r="P11517"/>
      <c r="Q11517"/>
      <c r="R11517"/>
      <c r="S11517"/>
      <c r="T11517"/>
      <c r="U11517"/>
      <c r="AA11517"/>
      <c r="AD11517"/>
      <c r="AR11517"/>
      <c r="AS11517"/>
      <c r="AT11517"/>
      <c r="AU11517"/>
    </row>
    <row r="11518" spans="1:47" x14ac:dyDescent="0.25">
      <c r="A11518"/>
      <c r="C11518"/>
      <c r="D11518"/>
      <c r="J11518"/>
      <c r="L11518"/>
      <c r="M11518"/>
      <c r="N11518"/>
      <c r="O11518"/>
      <c r="P11518"/>
      <c r="Q11518"/>
      <c r="R11518"/>
      <c r="S11518"/>
      <c r="T11518"/>
      <c r="U11518"/>
      <c r="AA11518"/>
      <c r="AD11518"/>
      <c r="AR11518"/>
      <c r="AS11518"/>
      <c r="AT11518"/>
      <c r="AU11518"/>
    </row>
    <row r="11519" spans="1:47" x14ac:dyDescent="0.25">
      <c r="A11519"/>
      <c r="C11519"/>
      <c r="D11519"/>
      <c r="J11519"/>
      <c r="L11519"/>
      <c r="M11519"/>
      <c r="N11519"/>
      <c r="O11519"/>
      <c r="P11519"/>
      <c r="Q11519"/>
      <c r="R11519"/>
      <c r="S11519"/>
      <c r="T11519"/>
      <c r="U11519"/>
      <c r="AA11519"/>
      <c r="AD11519"/>
      <c r="AR11519"/>
      <c r="AS11519"/>
      <c r="AT11519"/>
      <c r="AU11519"/>
    </row>
    <row r="11520" spans="1:47" x14ac:dyDescent="0.25">
      <c r="A11520"/>
      <c r="C11520"/>
      <c r="D11520"/>
      <c r="J11520"/>
      <c r="L11520"/>
      <c r="M11520"/>
      <c r="N11520"/>
      <c r="O11520"/>
      <c r="P11520"/>
      <c r="Q11520"/>
      <c r="R11520"/>
      <c r="S11520"/>
      <c r="T11520"/>
      <c r="U11520"/>
      <c r="AA11520"/>
      <c r="AD11520"/>
      <c r="AR11520"/>
      <c r="AS11520"/>
      <c r="AT11520"/>
      <c r="AU11520"/>
    </row>
    <row r="11521" spans="1:47" x14ac:dyDescent="0.25">
      <c r="A11521"/>
      <c r="C11521"/>
      <c r="D11521"/>
      <c r="J11521"/>
      <c r="L11521"/>
      <c r="M11521"/>
      <c r="N11521"/>
      <c r="O11521"/>
      <c r="P11521"/>
      <c r="Q11521"/>
      <c r="R11521"/>
      <c r="S11521"/>
      <c r="T11521"/>
      <c r="U11521"/>
      <c r="AA11521"/>
      <c r="AD11521"/>
      <c r="AR11521"/>
      <c r="AS11521"/>
      <c r="AT11521"/>
      <c r="AU11521"/>
    </row>
    <row r="11522" spans="1:47" x14ac:dyDescent="0.25">
      <c r="A11522"/>
      <c r="C11522"/>
      <c r="D11522"/>
      <c r="J11522"/>
      <c r="L11522"/>
      <c r="M11522"/>
      <c r="N11522"/>
      <c r="O11522"/>
      <c r="P11522"/>
      <c r="Q11522"/>
      <c r="R11522"/>
      <c r="S11522"/>
      <c r="T11522"/>
      <c r="U11522"/>
      <c r="AA11522"/>
      <c r="AD11522"/>
      <c r="AR11522"/>
      <c r="AS11522"/>
      <c r="AT11522"/>
      <c r="AU11522"/>
    </row>
    <row r="11523" spans="1:47" x14ac:dyDescent="0.25">
      <c r="A11523"/>
      <c r="C11523"/>
      <c r="D11523"/>
      <c r="J11523"/>
      <c r="L11523"/>
      <c r="M11523"/>
      <c r="N11523"/>
      <c r="O11523"/>
      <c r="P11523"/>
      <c r="Q11523"/>
      <c r="R11523"/>
      <c r="S11523"/>
      <c r="T11523"/>
      <c r="U11523"/>
      <c r="AA11523"/>
      <c r="AD11523"/>
      <c r="AR11523"/>
      <c r="AS11523"/>
      <c r="AT11523"/>
      <c r="AU11523"/>
    </row>
    <row r="11524" spans="1:47" x14ac:dyDescent="0.25">
      <c r="A11524"/>
      <c r="C11524"/>
      <c r="D11524"/>
      <c r="J11524"/>
      <c r="L11524"/>
      <c r="M11524"/>
      <c r="N11524"/>
      <c r="O11524"/>
      <c r="P11524"/>
      <c r="Q11524"/>
      <c r="R11524"/>
      <c r="S11524"/>
      <c r="T11524"/>
      <c r="U11524"/>
      <c r="AA11524"/>
      <c r="AD11524"/>
      <c r="AR11524"/>
      <c r="AS11524"/>
      <c r="AT11524"/>
      <c r="AU11524"/>
    </row>
    <row r="11525" spans="1:47" x14ac:dyDescent="0.25">
      <c r="A11525"/>
      <c r="C11525"/>
      <c r="D11525"/>
      <c r="J11525"/>
      <c r="L11525"/>
      <c r="M11525"/>
      <c r="N11525"/>
      <c r="O11525"/>
      <c r="P11525"/>
      <c r="Q11525"/>
      <c r="R11525"/>
      <c r="S11525"/>
      <c r="T11525"/>
      <c r="U11525"/>
      <c r="AA11525"/>
      <c r="AD11525"/>
      <c r="AR11525"/>
      <c r="AS11525"/>
      <c r="AT11525"/>
      <c r="AU11525"/>
    </row>
    <row r="11526" spans="1:47" x14ac:dyDescent="0.25">
      <c r="A11526"/>
      <c r="C11526"/>
      <c r="D11526"/>
      <c r="J11526"/>
      <c r="L11526"/>
      <c r="M11526"/>
      <c r="N11526"/>
      <c r="O11526"/>
      <c r="P11526"/>
      <c r="Q11526"/>
      <c r="R11526"/>
      <c r="S11526"/>
      <c r="T11526"/>
      <c r="U11526"/>
      <c r="AA11526"/>
      <c r="AD11526"/>
      <c r="AR11526"/>
      <c r="AS11526"/>
      <c r="AT11526"/>
      <c r="AU11526"/>
    </row>
    <row r="11527" spans="1:47" x14ac:dyDescent="0.25">
      <c r="A11527"/>
      <c r="C11527"/>
      <c r="D11527"/>
      <c r="J11527"/>
      <c r="L11527"/>
      <c r="M11527"/>
      <c r="N11527"/>
      <c r="O11527"/>
      <c r="P11527"/>
      <c r="Q11527"/>
      <c r="R11527"/>
      <c r="S11527"/>
      <c r="T11527"/>
      <c r="U11527"/>
      <c r="AA11527"/>
      <c r="AD11527"/>
      <c r="AR11527"/>
      <c r="AS11527"/>
      <c r="AT11527"/>
      <c r="AU11527"/>
    </row>
    <row r="11528" spans="1:47" x14ac:dyDescent="0.25">
      <c r="A11528"/>
      <c r="C11528"/>
      <c r="D11528"/>
      <c r="J11528"/>
      <c r="L11528"/>
      <c r="M11528"/>
      <c r="N11528"/>
      <c r="O11528"/>
      <c r="P11528"/>
      <c r="Q11528"/>
      <c r="R11528"/>
      <c r="S11528"/>
      <c r="T11528"/>
      <c r="U11528"/>
      <c r="AA11528"/>
      <c r="AD11528"/>
      <c r="AR11528"/>
      <c r="AS11528"/>
      <c r="AT11528"/>
      <c r="AU11528"/>
    </row>
    <row r="11529" spans="1:47" x14ac:dyDescent="0.25">
      <c r="A11529"/>
      <c r="C11529"/>
      <c r="D11529"/>
      <c r="J11529"/>
      <c r="L11529"/>
      <c r="M11529"/>
      <c r="N11529"/>
      <c r="O11529"/>
      <c r="P11529"/>
      <c r="Q11529"/>
      <c r="R11529"/>
      <c r="S11529"/>
      <c r="T11529"/>
      <c r="U11529"/>
      <c r="AA11529"/>
      <c r="AD11529"/>
      <c r="AR11529"/>
      <c r="AS11529"/>
      <c r="AT11529"/>
      <c r="AU11529"/>
    </row>
    <row r="11530" spans="1:47" x14ac:dyDescent="0.25">
      <c r="A11530"/>
      <c r="C11530"/>
      <c r="D11530"/>
      <c r="J11530"/>
      <c r="L11530"/>
      <c r="M11530"/>
      <c r="N11530"/>
      <c r="O11530"/>
      <c r="P11530"/>
      <c r="Q11530"/>
      <c r="R11530"/>
      <c r="S11530"/>
      <c r="T11530"/>
      <c r="U11530"/>
      <c r="AA11530"/>
      <c r="AD11530"/>
      <c r="AR11530"/>
      <c r="AS11530"/>
      <c r="AT11530"/>
      <c r="AU11530"/>
    </row>
    <row r="11531" spans="1:47" x14ac:dyDescent="0.25">
      <c r="A11531"/>
      <c r="C11531"/>
      <c r="D11531"/>
      <c r="J11531"/>
      <c r="L11531"/>
      <c r="M11531"/>
      <c r="N11531"/>
      <c r="O11531"/>
      <c r="P11531"/>
      <c r="Q11531"/>
      <c r="R11531"/>
      <c r="S11531"/>
      <c r="T11531"/>
      <c r="U11531"/>
      <c r="AA11531"/>
      <c r="AD11531"/>
      <c r="AR11531"/>
      <c r="AS11531"/>
      <c r="AT11531"/>
      <c r="AU11531"/>
    </row>
    <row r="11532" spans="1:47" x14ac:dyDescent="0.25">
      <c r="A11532"/>
      <c r="C11532"/>
      <c r="D11532"/>
      <c r="J11532"/>
      <c r="L11532"/>
      <c r="M11532"/>
      <c r="N11532"/>
      <c r="O11532"/>
      <c r="P11532"/>
      <c r="Q11532"/>
      <c r="R11532"/>
      <c r="S11532"/>
      <c r="T11532"/>
      <c r="U11532"/>
      <c r="AA11532"/>
      <c r="AD11532"/>
      <c r="AR11532"/>
      <c r="AS11532"/>
      <c r="AT11532"/>
      <c r="AU11532"/>
    </row>
    <row r="11533" spans="1:47" x14ac:dyDescent="0.25">
      <c r="A11533"/>
      <c r="C11533"/>
      <c r="D11533"/>
      <c r="J11533"/>
      <c r="L11533"/>
      <c r="M11533"/>
      <c r="N11533"/>
      <c r="O11533"/>
      <c r="P11533"/>
      <c r="Q11533"/>
      <c r="R11533"/>
      <c r="S11533"/>
      <c r="T11533"/>
      <c r="U11533"/>
      <c r="AA11533"/>
      <c r="AD11533"/>
      <c r="AR11533"/>
      <c r="AS11533"/>
      <c r="AT11533"/>
      <c r="AU11533"/>
    </row>
    <row r="11534" spans="1:47" x14ac:dyDescent="0.25">
      <c r="A11534"/>
      <c r="C11534"/>
      <c r="D11534"/>
      <c r="J11534"/>
      <c r="L11534"/>
      <c r="M11534"/>
      <c r="N11534"/>
      <c r="O11534"/>
      <c r="P11534"/>
      <c r="Q11534"/>
      <c r="R11534"/>
      <c r="S11534"/>
      <c r="T11534"/>
      <c r="U11534"/>
      <c r="AA11534"/>
      <c r="AD11534"/>
      <c r="AR11534"/>
      <c r="AS11534"/>
      <c r="AT11534"/>
      <c r="AU11534"/>
    </row>
    <row r="11535" spans="1:47" x14ac:dyDescent="0.25">
      <c r="A11535"/>
      <c r="C11535"/>
      <c r="D11535"/>
      <c r="J11535"/>
      <c r="L11535"/>
      <c r="M11535"/>
      <c r="N11535"/>
      <c r="O11535"/>
      <c r="P11535"/>
      <c r="Q11535"/>
      <c r="R11535"/>
      <c r="S11535"/>
      <c r="T11535"/>
      <c r="U11535"/>
      <c r="AA11535"/>
      <c r="AD11535"/>
      <c r="AR11535"/>
      <c r="AS11535"/>
      <c r="AT11535"/>
      <c r="AU11535"/>
    </row>
    <row r="11536" spans="1:47" x14ac:dyDescent="0.25">
      <c r="A11536"/>
      <c r="C11536"/>
      <c r="D11536"/>
      <c r="J11536"/>
      <c r="L11536"/>
      <c r="M11536"/>
      <c r="N11536"/>
      <c r="O11536"/>
      <c r="P11536"/>
      <c r="Q11536"/>
      <c r="R11536"/>
      <c r="S11536"/>
      <c r="T11536"/>
      <c r="U11536"/>
      <c r="AA11536"/>
      <c r="AD11536"/>
      <c r="AR11536"/>
      <c r="AS11536"/>
      <c r="AT11536"/>
      <c r="AU11536"/>
    </row>
    <row r="11537" spans="1:47" x14ac:dyDescent="0.25">
      <c r="A11537"/>
      <c r="C11537"/>
      <c r="D11537"/>
      <c r="J11537"/>
      <c r="L11537"/>
      <c r="M11537"/>
      <c r="N11537"/>
      <c r="O11537"/>
      <c r="P11537"/>
      <c r="Q11537"/>
      <c r="R11537"/>
      <c r="S11537"/>
      <c r="T11537"/>
      <c r="U11537"/>
      <c r="AA11537"/>
      <c r="AD11537"/>
      <c r="AR11537"/>
      <c r="AS11537"/>
      <c r="AT11537"/>
      <c r="AU11537"/>
    </row>
    <row r="11538" spans="1:47" x14ac:dyDescent="0.25">
      <c r="A11538"/>
      <c r="C11538"/>
      <c r="D11538"/>
      <c r="J11538"/>
      <c r="L11538"/>
      <c r="M11538"/>
      <c r="N11538"/>
      <c r="O11538"/>
      <c r="P11538"/>
      <c r="Q11538"/>
      <c r="R11538"/>
      <c r="S11538"/>
      <c r="T11538"/>
      <c r="U11538"/>
      <c r="AA11538"/>
      <c r="AD11538"/>
      <c r="AR11538"/>
      <c r="AS11538"/>
      <c r="AT11538"/>
      <c r="AU11538"/>
    </row>
    <row r="11539" spans="1:47" x14ac:dyDescent="0.25">
      <c r="A11539"/>
      <c r="C11539"/>
      <c r="D11539"/>
      <c r="J11539"/>
      <c r="L11539"/>
      <c r="M11539"/>
      <c r="N11539"/>
      <c r="O11539"/>
      <c r="P11539"/>
      <c r="Q11539"/>
      <c r="R11539"/>
      <c r="S11539"/>
      <c r="T11539"/>
      <c r="U11539"/>
      <c r="AA11539"/>
      <c r="AD11539"/>
      <c r="AR11539"/>
      <c r="AS11539"/>
      <c r="AT11539"/>
      <c r="AU11539"/>
    </row>
    <row r="11540" spans="1:47" x14ac:dyDescent="0.25">
      <c r="A11540"/>
      <c r="C11540"/>
      <c r="D11540"/>
      <c r="J11540"/>
      <c r="L11540"/>
      <c r="M11540"/>
      <c r="N11540"/>
      <c r="O11540"/>
      <c r="P11540"/>
      <c r="Q11540"/>
      <c r="R11540"/>
      <c r="S11540"/>
      <c r="T11540"/>
      <c r="U11540"/>
      <c r="AA11540"/>
      <c r="AD11540"/>
      <c r="AR11540"/>
      <c r="AS11540"/>
      <c r="AT11540"/>
      <c r="AU11540"/>
    </row>
    <row r="11541" spans="1:47" x14ac:dyDescent="0.25">
      <c r="A11541"/>
      <c r="C11541"/>
      <c r="D11541"/>
      <c r="J11541"/>
      <c r="L11541"/>
      <c r="M11541"/>
      <c r="N11541"/>
      <c r="O11541"/>
      <c r="P11541"/>
      <c r="Q11541"/>
      <c r="R11541"/>
      <c r="S11541"/>
      <c r="T11541"/>
      <c r="U11541"/>
      <c r="AA11541"/>
      <c r="AD11541"/>
      <c r="AR11541"/>
      <c r="AS11541"/>
      <c r="AT11541"/>
      <c r="AU11541"/>
    </row>
    <row r="11542" spans="1:47" x14ac:dyDescent="0.25">
      <c r="A11542"/>
      <c r="C11542"/>
      <c r="D11542"/>
      <c r="J11542"/>
      <c r="L11542"/>
      <c r="M11542"/>
      <c r="N11542"/>
      <c r="O11542"/>
      <c r="P11542"/>
      <c r="Q11542"/>
      <c r="R11542"/>
      <c r="S11542"/>
      <c r="T11542"/>
      <c r="U11542"/>
      <c r="AA11542"/>
      <c r="AD11542"/>
      <c r="AR11542"/>
      <c r="AS11542"/>
      <c r="AT11542"/>
      <c r="AU11542"/>
    </row>
    <row r="11543" spans="1:47" x14ac:dyDescent="0.25">
      <c r="A11543"/>
      <c r="C11543"/>
      <c r="D11543"/>
      <c r="J11543"/>
      <c r="L11543"/>
      <c r="M11543"/>
      <c r="N11543"/>
      <c r="O11543"/>
      <c r="P11543"/>
      <c r="Q11543"/>
      <c r="R11543"/>
      <c r="S11543"/>
      <c r="T11543"/>
      <c r="U11543"/>
      <c r="AA11543"/>
      <c r="AD11543"/>
      <c r="AR11543"/>
      <c r="AS11543"/>
      <c r="AT11543"/>
      <c r="AU11543"/>
    </row>
    <row r="11544" spans="1:47" x14ac:dyDescent="0.25">
      <c r="A11544"/>
      <c r="C11544"/>
      <c r="D11544"/>
      <c r="J11544"/>
      <c r="L11544"/>
      <c r="M11544"/>
      <c r="N11544"/>
      <c r="O11544"/>
      <c r="P11544"/>
      <c r="Q11544"/>
      <c r="R11544"/>
      <c r="S11544"/>
      <c r="T11544"/>
      <c r="U11544"/>
      <c r="AA11544"/>
      <c r="AD11544"/>
      <c r="AR11544"/>
      <c r="AS11544"/>
      <c r="AT11544"/>
      <c r="AU11544"/>
    </row>
    <row r="11545" spans="1:47" x14ac:dyDescent="0.25">
      <c r="A11545"/>
      <c r="C11545"/>
      <c r="D11545"/>
      <c r="J11545"/>
      <c r="L11545"/>
      <c r="M11545"/>
      <c r="N11545"/>
      <c r="O11545"/>
      <c r="P11545"/>
      <c r="Q11545"/>
      <c r="R11545"/>
      <c r="S11545"/>
      <c r="T11545"/>
      <c r="U11545"/>
      <c r="AA11545"/>
      <c r="AD11545"/>
      <c r="AR11545"/>
      <c r="AS11545"/>
      <c r="AT11545"/>
      <c r="AU11545"/>
    </row>
    <row r="11546" spans="1:47" x14ac:dyDescent="0.25">
      <c r="A11546"/>
      <c r="C11546"/>
      <c r="D11546"/>
      <c r="J11546"/>
      <c r="L11546"/>
      <c r="M11546"/>
      <c r="N11546"/>
      <c r="O11546"/>
      <c r="P11546"/>
      <c r="Q11546"/>
      <c r="R11546"/>
      <c r="S11546"/>
      <c r="T11546"/>
      <c r="U11546"/>
      <c r="AA11546"/>
      <c r="AD11546"/>
      <c r="AR11546"/>
      <c r="AS11546"/>
      <c r="AT11546"/>
      <c r="AU11546"/>
    </row>
    <row r="11547" spans="1:47" x14ac:dyDescent="0.25">
      <c r="A11547"/>
      <c r="C11547"/>
      <c r="D11547"/>
      <c r="J11547"/>
      <c r="L11547"/>
      <c r="M11547"/>
      <c r="N11547"/>
      <c r="O11547"/>
      <c r="P11547"/>
      <c r="Q11547"/>
      <c r="R11547"/>
      <c r="S11547"/>
      <c r="T11547"/>
      <c r="U11547"/>
      <c r="AA11547"/>
      <c r="AD11547"/>
      <c r="AR11547"/>
      <c r="AS11547"/>
      <c r="AT11547"/>
      <c r="AU11547"/>
    </row>
    <row r="11548" spans="1:47" x14ac:dyDescent="0.25">
      <c r="A11548"/>
      <c r="C11548"/>
      <c r="D11548"/>
      <c r="J11548"/>
      <c r="L11548"/>
      <c r="M11548"/>
      <c r="N11548"/>
      <c r="O11548"/>
      <c r="P11548"/>
      <c r="Q11548"/>
      <c r="R11548"/>
      <c r="S11548"/>
      <c r="T11548"/>
      <c r="U11548"/>
      <c r="AA11548"/>
      <c r="AD11548"/>
      <c r="AR11548"/>
      <c r="AS11548"/>
      <c r="AT11548"/>
      <c r="AU11548"/>
    </row>
    <row r="11549" spans="1:47" x14ac:dyDescent="0.25">
      <c r="A11549"/>
      <c r="C11549"/>
      <c r="D11549"/>
      <c r="J11549"/>
      <c r="L11549"/>
      <c r="M11549"/>
      <c r="N11549"/>
      <c r="O11549"/>
      <c r="P11549"/>
      <c r="Q11549"/>
      <c r="R11549"/>
      <c r="S11549"/>
      <c r="T11549"/>
      <c r="U11549"/>
      <c r="AA11549"/>
      <c r="AD11549"/>
      <c r="AR11549"/>
      <c r="AS11549"/>
      <c r="AT11549"/>
      <c r="AU11549"/>
    </row>
    <row r="11550" spans="1:47" x14ac:dyDescent="0.25">
      <c r="A11550"/>
      <c r="C11550"/>
      <c r="D11550"/>
      <c r="J11550"/>
      <c r="L11550"/>
      <c r="M11550"/>
      <c r="N11550"/>
      <c r="O11550"/>
      <c r="P11550"/>
      <c r="Q11550"/>
      <c r="R11550"/>
      <c r="S11550"/>
      <c r="T11550"/>
      <c r="U11550"/>
      <c r="AA11550"/>
      <c r="AD11550"/>
      <c r="AR11550"/>
      <c r="AS11550"/>
      <c r="AT11550"/>
      <c r="AU11550"/>
    </row>
    <row r="11551" spans="1:47" x14ac:dyDescent="0.25">
      <c r="A11551"/>
      <c r="C11551"/>
      <c r="D11551"/>
      <c r="J11551"/>
      <c r="L11551"/>
      <c r="M11551"/>
      <c r="N11551"/>
      <c r="O11551"/>
      <c r="P11551"/>
      <c r="Q11551"/>
      <c r="R11551"/>
      <c r="S11551"/>
      <c r="T11551"/>
      <c r="U11551"/>
      <c r="AA11551"/>
      <c r="AD11551"/>
      <c r="AR11551"/>
      <c r="AS11551"/>
      <c r="AT11551"/>
      <c r="AU11551"/>
    </row>
    <row r="11552" spans="1:47" x14ac:dyDescent="0.25">
      <c r="A11552"/>
      <c r="C11552"/>
      <c r="D11552"/>
      <c r="J11552"/>
      <c r="L11552"/>
      <c r="M11552"/>
      <c r="N11552"/>
      <c r="O11552"/>
      <c r="P11552"/>
      <c r="Q11552"/>
      <c r="R11552"/>
      <c r="S11552"/>
      <c r="T11552"/>
      <c r="U11552"/>
      <c r="AA11552"/>
      <c r="AD11552"/>
      <c r="AR11552"/>
      <c r="AS11552"/>
      <c r="AT11552"/>
      <c r="AU11552"/>
    </row>
    <row r="11553" spans="1:47" x14ac:dyDescent="0.25">
      <c r="A11553"/>
      <c r="C11553"/>
      <c r="D11553"/>
      <c r="J11553"/>
      <c r="L11553"/>
      <c r="M11553"/>
      <c r="N11553"/>
      <c r="O11553"/>
      <c r="P11553"/>
      <c r="Q11553"/>
      <c r="R11553"/>
      <c r="S11553"/>
      <c r="T11553"/>
      <c r="U11553"/>
      <c r="AA11553"/>
      <c r="AD11553"/>
      <c r="AR11553"/>
      <c r="AS11553"/>
      <c r="AT11553"/>
      <c r="AU11553"/>
    </row>
    <row r="11554" spans="1:47" x14ac:dyDescent="0.25">
      <c r="A11554"/>
      <c r="C11554"/>
      <c r="D11554"/>
      <c r="J11554"/>
      <c r="L11554"/>
      <c r="M11554"/>
      <c r="N11554"/>
      <c r="O11554"/>
      <c r="P11554"/>
      <c r="Q11554"/>
      <c r="R11554"/>
      <c r="S11554"/>
      <c r="T11554"/>
      <c r="U11554"/>
      <c r="AA11554"/>
      <c r="AD11554"/>
      <c r="AR11554"/>
      <c r="AS11554"/>
      <c r="AT11554"/>
      <c r="AU11554"/>
    </row>
    <row r="11555" spans="1:47" x14ac:dyDescent="0.25">
      <c r="A11555"/>
      <c r="C11555"/>
      <c r="D11555"/>
      <c r="J11555"/>
      <c r="L11555"/>
      <c r="M11555"/>
      <c r="N11555"/>
      <c r="O11555"/>
      <c r="P11555"/>
      <c r="Q11555"/>
      <c r="R11555"/>
      <c r="S11555"/>
      <c r="T11555"/>
      <c r="U11555"/>
      <c r="AA11555"/>
      <c r="AD11555"/>
      <c r="AR11555"/>
      <c r="AS11555"/>
      <c r="AT11555"/>
      <c r="AU11555"/>
    </row>
    <row r="11556" spans="1:47" x14ac:dyDescent="0.25">
      <c r="A11556"/>
      <c r="C11556"/>
      <c r="D11556"/>
      <c r="J11556"/>
      <c r="L11556"/>
      <c r="M11556"/>
      <c r="N11556"/>
      <c r="O11556"/>
      <c r="P11556"/>
      <c r="Q11556"/>
      <c r="R11556"/>
      <c r="S11556"/>
      <c r="T11556"/>
      <c r="U11556"/>
      <c r="AA11556"/>
      <c r="AD11556"/>
      <c r="AR11556"/>
      <c r="AS11556"/>
      <c r="AT11556"/>
      <c r="AU11556"/>
    </row>
    <row r="11557" spans="1:47" x14ac:dyDescent="0.25">
      <c r="A11557"/>
      <c r="C11557"/>
      <c r="D11557"/>
      <c r="J11557"/>
      <c r="L11557"/>
      <c r="M11557"/>
      <c r="N11557"/>
      <c r="O11557"/>
      <c r="P11557"/>
      <c r="Q11557"/>
      <c r="R11557"/>
      <c r="S11557"/>
      <c r="T11557"/>
      <c r="U11557"/>
      <c r="AA11557"/>
      <c r="AD11557"/>
      <c r="AR11557"/>
      <c r="AS11557"/>
      <c r="AT11557"/>
      <c r="AU11557"/>
    </row>
    <row r="11558" spans="1:47" x14ac:dyDescent="0.25">
      <c r="A11558"/>
      <c r="C11558"/>
      <c r="D11558"/>
      <c r="J11558"/>
      <c r="L11558"/>
      <c r="M11558"/>
      <c r="N11558"/>
      <c r="O11558"/>
      <c r="P11558"/>
      <c r="Q11558"/>
      <c r="R11558"/>
      <c r="S11558"/>
      <c r="T11558"/>
      <c r="U11558"/>
      <c r="AA11558"/>
      <c r="AD11558"/>
      <c r="AR11558"/>
      <c r="AS11558"/>
      <c r="AT11558"/>
      <c r="AU11558"/>
    </row>
    <row r="11559" spans="1:47" x14ac:dyDescent="0.25">
      <c r="A11559"/>
      <c r="C11559"/>
      <c r="D11559"/>
      <c r="J11559"/>
      <c r="L11559"/>
      <c r="M11559"/>
      <c r="N11559"/>
      <c r="O11559"/>
      <c r="P11559"/>
      <c r="Q11559"/>
      <c r="R11559"/>
      <c r="S11559"/>
      <c r="T11559"/>
      <c r="U11559"/>
      <c r="AA11559"/>
      <c r="AD11559"/>
      <c r="AR11559"/>
      <c r="AS11559"/>
      <c r="AT11559"/>
      <c r="AU11559"/>
    </row>
    <row r="11560" spans="1:47" x14ac:dyDescent="0.25">
      <c r="A11560"/>
      <c r="C11560"/>
      <c r="D11560"/>
      <c r="J11560"/>
      <c r="L11560"/>
      <c r="M11560"/>
      <c r="N11560"/>
      <c r="O11560"/>
      <c r="P11560"/>
      <c r="Q11560"/>
      <c r="R11560"/>
      <c r="S11560"/>
      <c r="T11560"/>
      <c r="U11560"/>
      <c r="AA11560"/>
      <c r="AD11560"/>
      <c r="AR11560"/>
      <c r="AS11560"/>
      <c r="AT11560"/>
      <c r="AU11560"/>
    </row>
    <row r="11561" spans="1:47" x14ac:dyDescent="0.25">
      <c r="A11561"/>
      <c r="C11561"/>
      <c r="D11561"/>
      <c r="J11561"/>
      <c r="L11561"/>
      <c r="M11561"/>
      <c r="N11561"/>
      <c r="O11561"/>
      <c r="P11561"/>
      <c r="Q11561"/>
      <c r="R11561"/>
      <c r="S11561"/>
      <c r="T11561"/>
      <c r="U11561"/>
      <c r="AA11561"/>
      <c r="AD11561"/>
      <c r="AR11561"/>
      <c r="AS11561"/>
      <c r="AT11561"/>
      <c r="AU11561"/>
    </row>
    <row r="11562" spans="1:47" x14ac:dyDescent="0.25">
      <c r="A11562"/>
      <c r="C11562"/>
      <c r="D11562"/>
      <c r="J11562"/>
      <c r="L11562"/>
      <c r="M11562"/>
      <c r="N11562"/>
      <c r="O11562"/>
      <c r="P11562"/>
      <c r="Q11562"/>
      <c r="R11562"/>
      <c r="S11562"/>
      <c r="T11562"/>
      <c r="U11562"/>
      <c r="AA11562"/>
      <c r="AD11562"/>
      <c r="AR11562"/>
      <c r="AS11562"/>
      <c r="AT11562"/>
      <c r="AU11562"/>
    </row>
    <row r="11563" spans="1:47" x14ac:dyDescent="0.25">
      <c r="A11563"/>
      <c r="C11563"/>
      <c r="D11563"/>
      <c r="J11563"/>
      <c r="L11563"/>
      <c r="M11563"/>
      <c r="N11563"/>
      <c r="O11563"/>
      <c r="P11563"/>
      <c r="Q11563"/>
      <c r="R11563"/>
      <c r="S11563"/>
      <c r="T11563"/>
      <c r="U11563"/>
      <c r="AA11563"/>
      <c r="AD11563"/>
      <c r="AR11563"/>
      <c r="AS11563"/>
      <c r="AT11563"/>
      <c r="AU11563"/>
    </row>
    <row r="11564" spans="1:47" x14ac:dyDescent="0.25">
      <c r="A11564"/>
      <c r="C11564"/>
      <c r="D11564"/>
      <c r="J11564"/>
      <c r="L11564"/>
      <c r="M11564"/>
      <c r="N11564"/>
      <c r="O11564"/>
      <c r="P11564"/>
      <c r="Q11564"/>
      <c r="R11564"/>
      <c r="S11564"/>
      <c r="T11564"/>
      <c r="U11564"/>
      <c r="AA11564"/>
      <c r="AD11564"/>
      <c r="AR11564"/>
      <c r="AS11564"/>
      <c r="AT11564"/>
      <c r="AU11564"/>
    </row>
    <row r="11565" spans="1:47" x14ac:dyDescent="0.25">
      <c r="A11565"/>
      <c r="C11565"/>
      <c r="D11565"/>
      <c r="J11565"/>
      <c r="L11565"/>
      <c r="M11565"/>
      <c r="N11565"/>
      <c r="O11565"/>
      <c r="P11565"/>
      <c r="Q11565"/>
      <c r="R11565"/>
      <c r="S11565"/>
      <c r="T11565"/>
      <c r="U11565"/>
      <c r="AA11565"/>
      <c r="AD11565"/>
      <c r="AR11565"/>
      <c r="AS11565"/>
      <c r="AT11565"/>
      <c r="AU11565"/>
    </row>
    <row r="11566" spans="1:47" x14ac:dyDescent="0.25">
      <c r="A11566"/>
      <c r="C11566"/>
      <c r="D11566"/>
      <c r="J11566"/>
      <c r="L11566"/>
      <c r="M11566"/>
      <c r="N11566"/>
      <c r="O11566"/>
      <c r="P11566"/>
      <c r="Q11566"/>
      <c r="R11566"/>
      <c r="S11566"/>
      <c r="T11566"/>
      <c r="U11566"/>
      <c r="AA11566"/>
      <c r="AD11566"/>
      <c r="AR11566"/>
      <c r="AS11566"/>
      <c r="AT11566"/>
      <c r="AU11566"/>
    </row>
    <row r="11567" spans="1:47" x14ac:dyDescent="0.25">
      <c r="A11567"/>
      <c r="C11567"/>
      <c r="D11567"/>
      <c r="J11567"/>
      <c r="L11567"/>
      <c r="M11567"/>
      <c r="N11567"/>
      <c r="O11567"/>
      <c r="P11567"/>
      <c r="Q11567"/>
      <c r="R11567"/>
      <c r="S11567"/>
      <c r="T11567"/>
      <c r="U11567"/>
      <c r="AA11567"/>
      <c r="AD11567"/>
      <c r="AR11567"/>
      <c r="AS11567"/>
      <c r="AT11567"/>
      <c r="AU11567"/>
    </row>
    <row r="11568" spans="1:47" x14ac:dyDescent="0.25">
      <c r="A11568"/>
      <c r="C11568"/>
      <c r="D11568"/>
      <c r="J11568"/>
      <c r="L11568"/>
      <c r="M11568"/>
      <c r="N11568"/>
      <c r="O11568"/>
      <c r="P11568"/>
      <c r="Q11568"/>
      <c r="R11568"/>
      <c r="S11568"/>
      <c r="T11568"/>
      <c r="U11568"/>
      <c r="AA11568"/>
      <c r="AD11568"/>
      <c r="AR11568"/>
      <c r="AS11568"/>
      <c r="AT11568"/>
      <c r="AU11568"/>
    </row>
    <row r="11569" spans="1:47" x14ac:dyDescent="0.25">
      <c r="A11569"/>
      <c r="C11569"/>
      <c r="D11569"/>
      <c r="J11569"/>
      <c r="L11569"/>
      <c r="M11569"/>
      <c r="N11569"/>
      <c r="O11569"/>
      <c r="P11569"/>
      <c r="Q11569"/>
      <c r="R11569"/>
      <c r="S11569"/>
      <c r="T11569"/>
      <c r="U11569"/>
      <c r="AA11569"/>
      <c r="AD11569"/>
      <c r="AR11569"/>
      <c r="AS11569"/>
      <c r="AT11569"/>
      <c r="AU11569"/>
    </row>
    <row r="11570" spans="1:47" x14ac:dyDescent="0.25">
      <c r="A11570"/>
      <c r="C11570"/>
      <c r="D11570"/>
      <c r="J11570"/>
      <c r="L11570"/>
      <c r="M11570"/>
      <c r="N11570"/>
      <c r="O11570"/>
      <c r="P11570"/>
      <c r="Q11570"/>
      <c r="R11570"/>
      <c r="S11570"/>
      <c r="T11570"/>
      <c r="U11570"/>
      <c r="AA11570"/>
      <c r="AD11570"/>
      <c r="AR11570"/>
      <c r="AS11570"/>
      <c r="AT11570"/>
      <c r="AU11570"/>
    </row>
    <row r="11571" spans="1:47" x14ac:dyDescent="0.25">
      <c r="A11571"/>
      <c r="C11571"/>
      <c r="D11571"/>
      <c r="J11571"/>
      <c r="L11571"/>
      <c r="M11571"/>
      <c r="N11571"/>
      <c r="O11571"/>
      <c r="P11571"/>
      <c r="Q11571"/>
      <c r="R11571"/>
      <c r="S11571"/>
      <c r="T11571"/>
      <c r="U11571"/>
      <c r="AA11571"/>
      <c r="AD11571"/>
      <c r="AR11571"/>
      <c r="AS11571"/>
      <c r="AT11571"/>
      <c r="AU11571"/>
    </row>
    <row r="11572" spans="1:47" x14ac:dyDescent="0.25">
      <c r="A11572"/>
      <c r="C11572"/>
      <c r="D11572"/>
      <c r="J11572"/>
      <c r="L11572"/>
      <c r="M11572"/>
      <c r="N11572"/>
      <c r="O11572"/>
      <c r="P11572"/>
      <c r="Q11572"/>
      <c r="R11572"/>
      <c r="S11572"/>
      <c r="T11572"/>
      <c r="U11572"/>
      <c r="AA11572"/>
      <c r="AD11572"/>
      <c r="AR11572"/>
      <c r="AS11572"/>
      <c r="AT11572"/>
      <c r="AU11572"/>
    </row>
    <row r="11573" spans="1:47" x14ac:dyDescent="0.25">
      <c r="A11573"/>
      <c r="C11573"/>
      <c r="D11573"/>
      <c r="J11573"/>
      <c r="L11573"/>
      <c r="M11573"/>
      <c r="N11573"/>
      <c r="O11573"/>
      <c r="P11573"/>
      <c r="Q11573"/>
      <c r="R11573"/>
      <c r="S11573"/>
      <c r="T11573"/>
      <c r="U11573"/>
      <c r="AA11573"/>
      <c r="AD11573"/>
      <c r="AR11573"/>
      <c r="AS11573"/>
      <c r="AT11573"/>
      <c r="AU11573"/>
    </row>
    <row r="11574" spans="1:47" x14ac:dyDescent="0.25">
      <c r="A11574"/>
      <c r="C11574"/>
      <c r="D11574"/>
      <c r="J11574"/>
      <c r="L11574"/>
      <c r="M11574"/>
      <c r="N11574"/>
      <c r="O11574"/>
      <c r="P11574"/>
      <c r="Q11574"/>
      <c r="R11574"/>
      <c r="S11574"/>
      <c r="T11574"/>
      <c r="U11574"/>
      <c r="AA11574"/>
      <c r="AD11574"/>
      <c r="AR11574"/>
      <c r="AS11574"/>
      <c r="AT11574"/>
      <c r="AU11574"/>
    </row>
    <row r="11575" spans="1:47" x14ac:dyDescent="0.25">
      <c r="A11575"/>
      <c r="C11575"/>
      <c r="D11575"/>
      <c r="J11575"/>
      <c r="L11575"/>
      <c r="M11575"/>
      <c r="N11575"/>
      <c r="O11575"/>
      <c r="P11575"/>
      <c r="Q11575"/>
      <c r="R11575"/>
      <c r="S11575"/>
      <c r="T11575"/>
      <c r="U11575"/>
      <c r="AA11575"/>
      <c r="AD11575"/>
      <c r="AR11575"/>
      <c r="AS11575"/>
      <c r="AT11575"/>
      <c r="AU11575"/>
    </row>
    <row r="11576" spans="1:47" x14ac:dyDescent="0.25">
      <c r="A11576"/>
      <c r="C11576"/>
      <c r="D11576"/>
      <c r="J11576"/>
      <c r="L11576"/>
      <c r="M11576"/>
      <c r="N11576"/>
      <c r="O11576"/>
      <c r="P11576"/>
      <c r="Q11576"/>
      <c r="R11576"/>
      <c r="S11576"/>
      <c r="T11576"/>
      <c r="U11576"/>
      <c r="AA11576"/>
      <c r="AD11576"/>
      <c r="AR11576"/>
      <c r="AS11576"/>
      <c r="AT11576"/>
      <c r="AU11576"/>
    </row>
    <row r="11577" spans="1:47" x14ac:dyDescent="0.25">
      <c r="A11577"/>
      <c r="C11577"/>
      <c r="D11577"/>
      <c r="J11577"/>
      <c r="L11577"/>
      <c r="M11577"/>
      <c r="N11577"/>
      <c r="O11577"/>
      <c r="P11577"/>
      <c r="Q11577"/>
      <c r="R11577"/>
      <c r="S11577"/>
      <c r="T11577"/>
      <c r="U11577"/>
      <c r="AA11577"/>
      <c r="AD11577"/>
      <c r="AR11577"/>
      <c r="AS11577"/>
      <c r="AT11577"/>
      <c r="AU11577"/>
    </row>
    <row r="11578" spans="1:47" x14ac:dyDescent="0.25">
      <c r="A11578"/>
      <c r="C11578"/>
      <c r="D11578"/>
      <c r="J11578"/>
      <c r="L11578"/>
      <c r="M11578"/>
      <c r="N11578"/>
      <c r="O11578"/>
      <c r="P11578"/>
      <c r="Q11578"/>
      <c r="R11578"/>
      <c r="S11578"/>
      <c r="T11578"/>
      <c r="U11578"/>
      <c r="AA11578"/>
      <c r="AD11578"/>
      <c r="AR11578"/>
      <c r="AS11578"/>
      <c r="AT11578"/>
      <c r="AU11578"/>
    </row>
    <row r="11579" spans="1:47" x14ac:dyDescent="0.25">
      <c r="A11579"/>
      <c r="C11579"/>
      <c r="D11579"/>
      <c r="J11579"/>
      <c r="L11579"/>
      <c r="M11579"/>
      <c r="N11579"/>
      <c r="O11579"/>
      <c r="P11579"/>
      <c r="Q11579"/>
      <c r="R11579"/>
      <c r="S11579"/>
      <c r="T11579"/>
      <c r="U11579"/>
      <c r="AA11579"/>
      <c r="AD11579"/>
      <c r="AR11579"/>
      <c r="AS11579"/>
      <c r="AT11579"/>
      <c r="AU11579"/>
    </row>
    <row r="11580" spans="1:47" x14ac:dyDescent="0.25">
      <c r="A11580"/>
      <c r="C11580"/>
      <c r="D11580"/>
      <c r="J11580"/>
      <c r="L11580"/>
      <c r="M11580"/>
      <c r="N11580"/>
      <c r="O11580"/>
      <c r="P11580"/>
      <c r="Q11580"/>
      <c r="R11580"/>
      <c r="S11580"/>
      <c r="T11580"/>
      <c r="U11580"/>
      <c r="AA11580"/>
      <c r="AD11580"/>
      <c r="AR11580"/>
      <c r="AS11580"/>
      <c r="AT11580"/>
      <c r="AU11580"/>
    </row>
    <row r="11581" spans="1:47" x14ac:dyDescent="0.25">
      <c r="A11581"/>
      <c r="C11581"/>
      <c r="D11581"/>
      <c r="J11581"/>
      <c r="L11581"/>
      <c r="M11581"/>
      <c r="N11581"/>
      <c r="O11581"/>
      <c r="P11581"/>
      <c r="Q11581"/>
      <c r="R11581"/>
      <c r="S11581"/>
      <c r="T11581"/>
      <c r="U11581"/>
      <c r="AA11581"/>
      <c r="AD11581"/>
      <c r="AR11581"/>
      <c r="AS11581"/>
      <c r="AT11581"/>
      <c r="AU11581"/>
    </row>
    <row r="11582" spans="1:47" x14ac:dyDescent="0.25">
      <c r="A11582"/>
      <c r="C11582"/>
      <c r="D11582"/>
      <c r="J11582"/>
      <c r="L11582"/>
      <c r="M11582"/>
      <c r="N11582"/>
      <c r="O11582"/>
      <c r="P11582"/>
      <c r="Q11582"/>
      <c r="R11582"/>
      <c r="S11582"/>
      <c r="T11582"/>
      <c r="U11582"/>
      <c r="AA11582"/>
      <c r="AD11582"/>
      <c r="AR11582"/>
      <c r="AS11582"/>
      <c r="AT11582"/>
      <c r="AU11582"/>
    </row>
    <row r="11583" spans="1:47" x14ac:dyDescent="0.25">
      <c r="A11583"/>
      <c r="C11583"/>
      <c r="D11583"/>
      <c r="J11583"/>
      <c r="L11583"/>
      <c r="M11583"/>
      <c r="N11583"/>
      <c r="O11583"/>
      <c r="P11583"/>
      <c r="Q11583"/>
      <c r="R11583"/>
      <c r="S11583"/>
      <c r="T11583"/>
      <c r="U11583"/>
      <c r="AA11583"/>
      <c r="AD11583"/>
      <c r="AR11583"/>
      <c r="AS11583"/>
      <c r="AT11583"/>
      <c r="AU11583"/>
    </row>
    <row r="11584" spans="1:47" x14ac:dyDescent="0.25">
      <c r="A11584"/>
      <c r="C11584"/>
      <c r="D11584"/>
      <c r="J11584"/>
      <c r="L11584"/>
      <c r="M11584"/>
      <c r="N11584"/>
      <c r="O11584"/>
      <c r="P11584"/>
      <c r="Q11584"/>
      <c r="R11584"/>
      <c r="S11584"/>
      <c r="T11584"/>
      <c r="U11584"/>
      <c r="AA11584"/>
      <c r="AD11584"/>
      <c r="AR11584"/>
      <c r="AS11584"/>
      <c r="AT11584"/>
      <c r="AU11584"/>
    </row>
    <row r="11585" spans="1:47" x14ac:dyDescent="0.25">
      <c r="A11585"/>
      <c r="C11585"/>
      <c r="D11585"/>
      <c r="J11585"/>
      <c r="L11585"/>
      <c r="M11585"/>
      <c r="N11585"/>
      <c r="O11585"/>
      <c r="P11585"/>
      <c r="Q11585"/>
      <c r="R11585"/>
      <c r="S11585"/>
      <c r="T11585"/>
      <c r="U11585"/>
      <c r="AA11585"/>
      <c r="AD11585"/>
      <c r="AR11585"/>
      <c r="AS11585"/>
      <c r="AT11585"/>
      <c r="AU11585"/>
    </row>
    <row r="11586" spans="1:47" x14ac:dyDescent="0.25">
      <c r="A11586"/>
      <c r="C11586"/>
      <c r="D11586"/>
      <c r="J11586"/>
      <c r="L11586"/>
      <c r="M11586"/>
      <c r="N11586"/>
      <c r="O11586"/>
      <c r="P11586"/>
      <c r="Q11586"/>
      <c r="R11586"/>
      <c r="S11586"/>
      <c r="T11586"/>
      <c r="U11586"/>
      <c r="AA11586"/>
      <c r="AD11586"/>
      <c r="AR11586"/>
      <c r="AS11586"/>
      <c r="AT11586"/>
      <c r="AU11586"/>
    </row>
    <row r="11587" spans="1:47" x14ac:dyDescent="0.25">
      <c r="A11587"/>
      <c r="C11587"/>
      <c r="D11587"/>
      <c r="J11587"/>
      <c r="L11587"/>
      <c r="M11587"/>
      <c r="N11587"/>
      <c r="O11587"/>
      <c r="P11587"/>
      <c r="Q11587"/>
      <c r="R11587"/>
      <c r="S11587"/>
      <c r="T11587"/>
      <c r="U11587"/>
      <c r="AA11587"/>
      <c r="AD11587"/>
      <c r="AR11587"/>
      <c r="AS11587"/>
      <c r="AT11587"/>
      <c r="AU11587"/>
    </row>
    <row r="11588" spans="1:47" x14ac:dyDescent="0.25">
      <c r="A11588"/>
      <c r="C11588"/>
      <c r="D11588"/>
      <c r="J11588"/>
      <c r="L11588"/>
      <c r="M11588"/>
      <c r="N11588"/>
      <c r="O11588"/>
      <c r="P11588"/>
      <c r="Q11588"/>
      <c r="R11588"/>
      <c r="S11588"/>
      <c r="T11588"/>
      <c r="U11588"/>
      <c r="AA11588"/>
      <c r="AD11588"/>
      <c r="AR11588"/>
      <c r="AS11588"/>
      <c r="AT11588"/>
      <c r="AU11588"/>
    </row>
    <row r="11589" spans="1:47" x14ac:dyDescent="0.25">
      <c r="A11589"/>
      <c r="C11589"/>
      <c r="D11589"/>
      <c r="J11589"/>
      <c r="L11589"/>
      <c r="M11589"/>
      <c r="N11589"/>
      <c r="O11589"/>
      <c r="P11589"/>
      <c r="Q11589"/>
      <c r="R11589"/>
      <c r="S11589"/>
      <c r="T11589"/>
      <c r="U11589"/>
      <c r="AA11589"/>
      <c r="AD11589"/>
      <c r="AR11589"/>
      <c r="AS11589"/>
      <c r="AT11589"/>
      <c r="AU11589"/>
    </row>
    <row r="11590" spans="1:47" x14ac:dyDescent="0.25">
      <c r="A11590"/>
      <c r="C11590"/>
      <c r="D11590"/>
      <c r="J11590"/>
      <c r="L11590"/>
      <c r="M11590"/>
      <c r="N11590"/>
      <c r="O11590"/>
      <c r="P11590"/>
      <c r="Q11590"/>
      <c r="R11590"/>
      <c r="S11590"/>
      <c r="T11590"/>
      <c r="U11590"/>
      <c r="AA11590"/>
      <c r="AD11590"/>
      <c r="AR11590"/>
      <c r="AS11590"/>
      <c r="AT11590"/>
      <c r="AU11590"/>
    </row>
    <row r="11591" spans="1:47" x14ac:dyDescent="0.25">
      <c r="A11591"/>
      <c r="C11591"/>
      <c r="D11591"/>
      <c r="J11591"/>
      <c r="L11591"/>
      <c r="M11591"/>
      <c r="N11591"/>
      <c r="O11591"/>
      <c r="P11591"/>
      <c r="Q11591"/>
      <c r="R11591"/>
      <c r="S11591"/>
      <c r="T11591"/>
      <c r="U11591"/>
      <c r="AA11591"/>
      <c r="AD11591"/>
      <c r="AR11591"/>
      <c r="AS11591"/>
      <c r="AT11591"/>
      <c r="AU11591"/>
    </row>
    <row r="11592" spans="1:47" x14ac:dyDescent="0.25">
      <c r="A11592"/>
      <c r="C11592"/>
      <c r="D11592"/>
      <c r="J11592"/>
      <c r="L11592"/>
      <c r="M11592"/>
      <c r="N11592"/>
      <c r="O11592"/>
      <c r="P11592"/>
      <c r="Q11592"/>
      <c r="R11592"/>
      <c r="S11592"/>
      <c r="T11592"/>
      <c r="U11592"/>
      <c r="AA11592"/>
      <c r="AD11592"/>
      <c r="AR11592"/>
      <c r="AS11592"/>
      <c r="AT11592"/>
      <c r="AU11592"/>
    </row>
    <row r="11593" spans="1:47" x14ac:dyDescent="0.25">
      <c r="A11593"/>
      <c r="C11593"/>
      <c r="D11593"/>
      <c r="J11593"/>
      <c r="L11593"/>
      <c r="M11593"/>
      <c r="N11593"/>
      <c r="O11593"/>
      <c r="P11593"/>
      <c r="Q11593"/>
      <c r="R11593"/>
      <c r="S11593"/>
      <c r="T11593"/>
      <c r="U11593"/>
      <c r="AA11593"/>
      <c r="AD11593"/>
      <c r="AR11593"/>
      <c r="AS11593"/>
      <c r="AT11593"/>
      <c r="AU11593"/>
    </row>
    <row r="11594" spans="1:47" x14ac:dyDescent="0.25">
      <c r="A11594"/>
      <c r="C11594"/>
      <c r="D11594"/>
      <c r="J11594"/>
      <c r="L11594"/>
      <c r="M11594"/>
      <c r="N11594"/>
      <c r="O11594"/>
      <c r="P11594"/>
      <c r="Q11594"/>
      <c r="R11594"/>
      <c r="S11594"/>
      <c r="T11594"/>
      <c r="U11594"/>
      <c r="AA11594"/>
      <c r="AD11594"/>
      <c r="AR11594"/>
      <c r="AS11594"/>
      <c r="AT11594"/>
      <c r="AU11594"/>
    </row>
    <row r="11595" spans="1:47" x14ac:dyDescent="0.25">
      <c r="A11595"/>
      <c r="C11595"/>
      <c r="D11595"/>
      <c r="J11595"/>
      <c r="L11595"/>
      <c r="M11595"/>
      <c r="N11595"/>
      <c r="O11595"/>
      <c r="P11595"/>
      <c r="Q11595"/>
      <c r="R11595"/>
      <c r="S11595"/>
      <c r="T11595"/>
      <c r="U11595"/>
      <c r="AA11595"/>
      <c r="AD11595"/>
      <c r="AR11595"/>
      <c r="AS11595"/>
      <c r="AT11595"/>
      <c r="AU11595"/>
    </row>
    <row r="11596" spans="1:47" x14ac:dyDescent="0.25">
      <c r="A11596"/>
      <c r="C11596"/>
      <c r="D11596"/>
      <c r="J11596"/>
      <c r="L11596"/>
      <c r="M11596"/>
      <c r="N11596"/>
      <c r="O11596"/>
      <c r="P11596"/>
      <c r="Q11596"/>
      <c r="R11596"/>
      <c r="S11596"/>
      <c r="T11596"/>
      <c r="U11596"/>
      <c r="AA11596"/>
      <c r="AD11596"/>
      <c r="AR11596"/>
      <c r="AS11596"/>
      <c r="AT11596"/>
      <c r="AU11596"/>
    </row>
    <row r="11597" spans="1:47" x14ac:dyDescent="0.25">
      <c r="A11597"/>
      <c r="C11597"/>
      <c r="D11597"/>
      <c r="J11597"/>
      <c r="L11597"/>
      <c r="M11597"/>
      <c r="N11597"/>
      <c r="O11597"/>
      <c r="P11597"/>
      <c r="Q11597"/>
      <c r="R11597"/>
      <c r="S11597"/>
      <c r="T11597"/>
      <c r="U11597"/>
      <c r="AA11597"/>
      <c r="AD11597"/>
      <c r="AR11597"/>
      <c r="AS11597"/>
      <c r="AT11597"/>
      <c r="AU11597"/>
    </row>
    <row r="11598" spans="1:47" x14ac:dyDescent="0.25">
      <c r="A11598"/>
      <c r="C11598"/>
      <c r="D11598"/>
      <c r="J11598"/>
      <c r="L11598"/>
      <c r="M11598"/>
      <c r="N11598"/>
      <c r="O11598"/>
      <c r="P11598"/>
      <c r="Q11598"/>
      <c r="R11598"/>
      <c r="S11598"/>
      <c r="T11598"/>
      <c r="U11598"/>
      <c r="AA11598"/>
      <c r="AD11598"/>
      <c r="AR11598"/>
      <c r="AS11598"/>
      <c r="AT11598"/>
      <c r="AU11598"/>
    </row>
    <row r="11599" spans="1:47" x14ac:dyDescent="0.25">
      <c r="A11599"/>
      <c r="C11599"/>
      <c r="D11599"/>
      <c r="J11599"/>
      <c r="L11599"/>
      <c r="M11599"/>
      <c r="N11599"/>
      <c r="O11599"/>
      <c r="P11599"/>
      <c r="Q11599"/>
      <c r="R11599"/>
      <c r="S11599"/>
      <c r="T11599"/>
      <c r="U11599"/>
      <c r="AA11599"/>
      <c r="AD11599"/>
      <c r="AR11599"/>
      <c r="AS11599"/>
      <c r="AT11599"/>
      <c r="AU11599"/>
    </row>
    <row r="11600" spans="1:47" x14ac:dyDescent="0.25">
      <c r="A11600"/>
      <c r="C11600"/>
      <c r="D11600"/>
      <c r="J11600"/>
      <c r="L11600"/>
      <c r="M11600"/>
      <c r="N11600"/>
      <c r="O11600"/>
      <c r="P11600"/>
      <c r="Q11600"/>
      <c r="R11600"/>
      <c r="S11600"/>
      <c r="T11600"/>
      <c r="U11600"/>
      <c r="AA11600"/>
      <c r="AD11600"/>
      <c r="AR11600"/>
      <c r="AS11600"/>
      <c r="AT11600"/>
      <c r="AU11600"/>
    </row>
    <row r="11601" spans="1:47" x14ac:dyDescent="0.25">
      <c r="A11601"/>
      <c r="C11601"/>
      <c r="D11601"/>
      <c r="J11601"/>
      <c r="L11601"/>
      <c r="M11601"/>
      <c r="N11601"/>
      <c r="O11601"/>
      <c r="P11601"/>
      <c r="Q11601"/>
      <c r="R11601"/>
      <c r="S11601"/>
      <c r="T11601"/>
      <c r="U11601"/>
      <c r="AA11601"/>
      <c r="AD11601"/>
      <c r="AR11601"/>
      <c r="AS11601"/>
      <c r="AT11601"/>
      <c r="AU11601"/>
    </row>
    <row r="11602" spans="1:47" x14ac:dyDescent="0.25">
      <c r="A11602"/>
      <c r="C11602"/>
      <c r="D11602"/>
      <c r="J11602"/>
      <c r="L11602"/>
      <c r="M11602"/>
      <c r="N11602"/>
      <c r="O11602"/>
      <c r="P11602"/>
      <c r="Q11602"/>
      <c r="R11602"/>
      <c r="S11602"/>
      <c r="T11602"/>
      <c r="U11602"/>
      <c r="AA11602"/>
      <c r="AD11602"/>
      <c r="AR11602"/>
      <c r="AS11602"/>
      <c r="AT11602"/>
      <c r="AU11602"/>
    </row>
    <row r="11603" spans="1:47" x14ac:dyDescent="0.25">
      <c r="A11603"/>
      <c r="C11603"/>
      <c r="D11603"/>
      <c r="J11603"/>
      <c r="L11603"/>
      <c r="M11603"/>
      <c r="N11603"/>
      <c r="O11603"/>
      <c r="P11603"/>
      <c r="Q11603"/>
      <c r="R11603"/>
      <c r="S11603"/>
      <c r="T11603"/>
      <c r="U11603"/>
      <c r="AA11603"/>
      <c r="AD11603"/>
      <c r="AR11603"/>
      <c r="AS11603"/>
      <c r="AT11603"/>
      <c r="AU11603"/>
    </row>
    <row r="11604" spans="1:47" x14ac:dyDescent="0.25">
      <c r="A11604"/>
      <c r="C11604"/>
      <c r="D11604"/>
      <c r="J11604"/>
      <c r="L11604"/>
      <c r="M11604"/>
      <c r="N11604"/>
      <c r="O11604"/>
      <c r="P11604"/>
      <c r="Q11604"/>
      <c r="R11604"/>
      <c r="S11604"/>
      <c r="T11604"/>
      <c r="U11604"/>
      <c r="AA11604"/>
      <c r="AD11604"/>
      <c r="AR11604"/>
      <c r="AS11604"/>
      <c r="AT11604"/>
      <c r="AU11604"/>
    </row>
    <row r="11605" spans="1:47" x14ac:dyDescent="0.25">
      <c r="A11605"/>
      <c r="C11605"/>
      <c r="D11605"/>
      <c r="J11605"/>
      <c r="L11605"/>
      <c r="M11605"/>
      <c r="N11605"/>
      <c r="O11605"/>
      <c r="P11605"/>
      <c r="Q11605"/>
      <c r="R11605"/>
      <c r="S11605"/>
      <c r="T11605"/>
      <c r="U11605"/>
      <c r="AA11605"/>
      <c r="AD11605"/>
      <c r="AR11605"/>
      <c r="AS11605"/>
      <c r="AT11605"/>
      <c r="AU11605"/>
    </row>
    <row r="11606" spans="1:47" x14ac:dyDescent="0.25">
      <c r="A11606"/>
      <c r="C11606"/>
      <c r="D11606"/>
      <c r="J11606"/>
      <c r="L11606"/>
      <c r="M11606"/>
      <c r="N11606"/>
      <c r="O11606"/>
      <c r="P11606"/>
      <c r="Q11606"/>
      <c r="R11606"/>
      <c r="S11606"/>
      <c r="T11606"/>
      <c r="U11606"/>
      <c r="AA11606"/>
      <c r="AD11606"/>
      <c r="AR11606"/>
      <c r="AS11606"/>
      <c r="AT11606"/>
      <c r="AU11606"/>
    </row>
    <row r="11607" spans="1:47" x14ac:dyDescent="0.25">
      <c r="A11607"/>
      <c r="C11607"/>
      <c r="D11607"/>
      <c r="J11607"/>
      <c r="L11607"/>
      <c r="M11607"/>
      <c r="N11607"/>
      <c r="O11607"/>
      <c r="P11607"/>
      <c r="Q11607"/>
      <c r="R11607"/>
      <c r="S11607"/>
      <c r="T11607"/>
      <c r="U11607"/>
      <c r="AA11607"/>
      <c r="AD11607"/>
      <c r="AR11607"/>
      <c r="AS11607"/>
      <c r="AT11607"/>
      <c r="AU11607"/>
    </row>
    <row r="11608" spans="1:47" x14ac:dyDescent="0.25">
      <c r="A11608"/>
      <c r="C11608"/>
      <c r="D11608"/>
      <c r="J11608"/>
      <c r="L11608"/>
      <c r="M11608"/>
      <c r="N11608"/>
      <c r="O11608"/>
      <c r="P11608"/>
      <c r="Q11608"/>
      <c r="R11608"/>
      <c r="S11608"/>
      <c r="T11608"/>
      <c r="U11608"/>
      <c r="AA11608"/>
      <c r="AD11608"/>
      <c r="AR11608"/>
      <c r="AS11608"/>
      <c r="AT11608"/>
      <c r="AU11608"/>
    </row>
    <row r="11609" spans="1:47" x14ac:dyDescent="0.25">
      <c r="A11609"/>
      <c r="C11609"/>
      <c r="D11609"/>
      <c r="J11609"/>
      <c r="L11609"/>
      <c r="M11609"/>
      <c r="N11609"/>
      <c r="O11609"/>
      <c r="P11609"/>
      <c r="Q11609"/>
      <c r="R11609"/>
      <c r="S11609"/>
      <c r="T11609"/>
      <c r="U11609"/>
      <c r="AA11609"/>
      <c r="AD11609"/>
      <c r="AR11609"/>
      <c r="AS11609"/>
      <c r="AT11609"/>
      <c r="AU11609"/>
    </row>
    <row r="11610" spans="1:47" x14ac:dyDescent="0.25">
      <c r="A11610"/>
      <c r="C11610"/>
      <c r="D11610"/>
      <c r="J11610"/>
      <c r="L11610"/>
      <c r="M11610"/>
      <c r="N11610"/>
      <c r="O11610"/>
      <c r="P11610"/>
      <c r="Q11610"/>
      <c r="R11610"/>
      <c r="S11610"/>
      <c r="T11610"/>
      <c r="U11610"/>
      <c r="AA11610"/>
      <c r="AD11610"/>
      <c r="AR11610"/>
      <c r="AS11610"/>
      <c r="AT11610"/>
      <c r="AU11610"/>
    </row>
    <row r="11611" spans="1:47" x14ac:dyDescent="0.25">
      <c r="A11611"/>
      <c r="C11611"/>
      <c r="D11611"/>
      <c r="J11611"/>
      <c r="L11611"/>
      <c r="M11611"/>
      <c r="N11611"/>
      <c r="O11611"/>
      <c r="P11611"/>
      <c r="Q11611"/>
      <c r="R11611"/>
      <c r="S11611"/>
      <c r="T11611"/>
      <c r="U11611"/>
      <c r="AA11611"/>
      <c r="AD11611"/>
      <c r="AR11611"/>
      <c r="AS11611"/>
      <c r="AT11611"/>
      <c r="AU11611"/>
    </row>
    <row r="11612" spans="1:47" x14ac:dyDescent="0.25">
      <c r="A11612"/>
      <c r="C11612"/>
      <c r="D11612"/>
      <c r="J11612"/>
      <c r="L11612"/>
      <c r="M11612"/>
      <c r="N11612"/>
      <c r="O11612"/>
      <c r="P11612"/>
      <c r="Q11612"/>
      <c r="R11612"/>
      <c r="S11612"/>
      <c r="T11612"/>
      <c r="U11612"/>
      <c r="AA11612"/>
      <c r="AD11612"/>
      <c r="AR11612"/>
      <c r="AS11612"/>
      <c r="AT11612"/>
      <c r="AU11612"/>
    </row>
    <row r="11613" spans="1:47" x14ac:dyDescent="0.25">
      <c r="A11613"/>
      <c r="C11613"/>
      <c r="D11613"/>
      <c r="J11613"/>
      <c r="L11613"/>
      <c r="M11613"/>
      <c r="N11613"/>
      <c r="O11613"/>
      <c r="P11613"/>
      <c r="Q11613"/>
      <c r="R11613"/>
      <c r="S11613"/>
      <c r="T11613"/>
      <c r="U11613"/>
      <c r="AA11613"/>
      <c r="AD11613"/>
      <c r="AR11613"/>
      <c r="AS11613"/>
      <c r="AT11613"/>
      <c r="AU11613"/>
    </row>
    <row r="11614" spans="1:47" x14ac:dyDescent="0.25">
      <c r="A11614"/>
      <c r="C11614"/>
      <c r="D11614"/>
      <c r="J11614"/>
      <c r="L11614"/>
      <c r="M11614"/>
      <c r="N11614"/>
      <c r="O11614"/>
      <c r="P11614"/>
      <c r="Q11614"/>
      <c r="R11614"/>
      <c r="S11614"/>
      <c r="T11614"/>
      <c r="U11614"/>
      <c r="AA11614"/>
      <c r="AD11614"/>
      <c r="AR11614"/>
      <c r="AS11614"/>
      <c r="AT11614"/>
      <c r="AU11614"/>
    </row>
    <row r="11615" spans="1:47" x14ac:dyDescent="0.25">
      <c r="A11615"/>
      <c r="C11615"/>
      <c r="D11615"/>
      <c r="J11615"/>
      <c r="L11615"/>
      <c r="M11615"/>
      <c r="N11615"/>
      <c r="O11615"/>
      <c r="P11615"/>
      <c r="Q11615"/>
      <c r="R11615"/>
      <c r="S11615"/>
      <c r="T11615"/>
      <c r="U11615"/>
      <c r="AA11615"/>
      <c r="AD11615"/>
      <c r="AR11615"/>
      <c r="AS11615"/>
      <c r="AT11615"/>
      <c r="AU11615"/>
    </row>
    <row r="11616" spans="1:47" x14ac:dyDescent="0.25">
      <c r="A11616"/>
      <c r="C11616"/>
      <c r="D11616"/>
      <c r="J11616"/>
      <c r="L11616"/>
      <c r="M11616"/>
      <c r="N11616"/>
      <c r="O11616"/>
      <c r="P11616"/>
      <c r="Q11616"/>
      <c r="R11616"/>
      <c r="S11616"/>
      <c r="T11616"/>
      <c r="U11616"/>
      <c r="AA11616"/>
      <c r="AD11616"/>
      <c r="AR11616"/>
      <c r="AS11616"/>
      <c r="AT11616"/>
      <c r="AU11616"/>
    </row>
    <row r="11617" spans="1:47" x14ac:dyDescent="0.25">
      <c r="A11617"/>
      <c r="C11617"/>
      <c r="D11617"/>
      <c r="J11617"/>
      <c r="L11617"/>
      <c r="M11617"/>
      <c r="N11617"/>
      <c r="O11617"/>
      <c r="P11617"/>
      <c r="Q11617"/>
      <c r="R11617"/>
      <c r="S11617"/>
      <c r="T11617"/>
      <c r="U11617"/>
      <c r="AA11617"/>
      <c r="AD11617"/>
      <c r="AR11617"/>
      <c r="AS11617"/>
      <c r="AT11617"/>
      <c r="AU11617"/>
    </row>
    <row r="11618" spans="1:47" x14ac:dyDescent="0.25">
      <c r="A11618"/>
      <c r="C11618"/>
      <c r="D11618"/>
      <c r="J11618"/>
      <c r="L11618"/>
      <c r="M11618"/>
      <c r="N11618"/>
      <c r="O11618"/>
      <c r="P11618"/>
      <c r="Q11618"/>
      <c r="R11618"/>
      <c r="S11618"/>
      <c r="T11618"/>
      <c r="U11618"/>
      <c r="AA11618"/>
      <c r="AD11618"/>
      <c r="AR11618"/>
      <c r="AS11618"/>
      <c r="AT11618"/>
      <c r="AU11618"/>
    </row>
    <row r="11619" spans="1:47" x14ac:dyDescent="0.25">
      <c r="A11619"/>
      <c r="C11619"/>
      <c r="D11619"/>
      <c r="J11619"/>
      <c r="L11619"/>
      <c r="M11619"/>
      <c r="N11619"/>
      <c r="O11619"/>
      <c r="P11619"/>
      <c r="Q11619"/>
      <c r="R11619"/>
      <c r="S11619"/>
      <c r="T11619"/>
      <c r="U11619"/>
      <c r="AA11619"/>
      <c r="AD11619"/>
      <c r="AR11619"/>
      <c r="AS11619"/>
      <c r="AT11619"/>
      <c r="AU11619"/>
    </row>
    <row r="11620" spans="1:47" x14ac:dyDescent="0.25">
      <c r="A11620"/>
      <c r="C11620"/>
      <c r="D11620"/>
      <c r="J11620"/>
      <c r="L11620"/>
      <c r="M11620"/>
      <c r="N11620"/>
      <c r="O11620"/>
      <c r="P11620"/>
      <c r="Q11620"/>
      <c r="R11620"/>
      <c r="S11620"/>
      <c r="T11620"/>
      <c r="U11620"/>
      <c r="AA11620"/>
      <c r="AD11620"/>
      <c r="AR11620"/>
      <c r="AS11620"/>
      <c r="AT11620"/>
      <c r="AU11620"/>
    </row>
    <row r="11621" spans="1:47" x14ac:dyDescent="0.25">
      <c r="A11621"/>
      <c r="C11621"/>
      <c r="D11621"/>
      <c r="J11621"/>
      <c r="L11621"/>
      <c r="M11621"/>
      <c r="N11621"/>
      <c r="O11621"/>
      <c r="P11621"/>
      <c r="Q11621"/>
      <c r="R11621"/>
      <c r="S11621"/>
      <c r="T11621"/>
      <c r="U11621"/>
      <c r="AA11621"/>
      <c r="AD11621"/>
      <c r="AR11621"/>
      <c r="AS11621"/>
      <c r="AT11621"/>
      <c r="AU11621"/>
    </row>
    <row r="11622" spans="1:47" x14ac:dyDescent="0.25">
      <c r="A11622"/>
      <c r="C11622"/>
      <c r="D11622"/>
      <c r="J11622"/>
      <c r="L11622"/>
      <c r="M11622"/>
      <c r="N11622"/>
      <c r="O11622"/>
      <c r="P11622"/>
      <c r="Q11622"/>
      <c r="R11622"/>
      <c r="S11622"/>
      <c r="T11622"/>
      <c r="U11622"/>
      <c r="AA11622"/>
      <c r="AD11622"/>
      <c r="AR11622"/>
      <c r="AS11622"/>
      <c r="AT11622"/>
      <c r="AU11622"/>
    </row>
    <row r="11623" spans="1:47" x14ac:dyDescent="0.25">
      <c r="A11623"/>
      <c r="C11623"/>
      <c r="D11623"/>
      <c r="J11623"/>
      <c r="L11623"/>
      <c r="M11623"/>
      <c r="N11623"/>
      <c r="O11623"/>
      <c r="P11623"/>
      <c r="Q11623"/>
      <c r="R11623"/>
      <c r="S11623"/>
      <c r="T11623"/>
      <c r="U11623"/>
      <c r="AA11623"/>
      <c r="AD11623"/>
      <c r="AR11623"/>
      <c r="AS11623"/>
      <c r="AT11623"/>
      <c r="AU11623"/>
    </row>
    <row r="11624" spans="1:47" x14ac:dyDescent="0.25">
      <c r="A11624"/>
      <c r="C11624"/>
      <c r="D11624"/>
      <c r="J11624"/>
      <c r="L11624"/>
      <c r="M11624"/>
      <c r="N11624"/>
      <c r="O11624"/>
      <c r="P11624"/>
      <c r="Q11624"/>
      <c r="R11624"/>
      <c r="S11624"/>
      <c r="T11624"/>
      <c r="U11624"/>
      <c r="AA11624"/>
      <c r="AD11624"/>
      <c r="AR11624"/>
      <c r="AS11624"/>
      <c r="AT11624"/>
      <c r="AU11624"/>
    </row>
    <row r="11625" spans="1:47" x14ac:dyDescent="0.25">
      <c r="A11625"/>
      <c r="C11625"/>
      <c r="D11625"/>
      <c r="J11625"/>
      <c r="L11625"/>
      <c r="M11625"/>
      <c r="N11625"/>
      <c r="O11625"/>
      <c r="P11625"/>
      <c r="Q11625"/>
      <c r="R11625"/>
      <c r="S11625"/>
      <c r="T11625"/>
      <c r="U11625"/>
      <c r="AA11625"/>
      <c r="AD11625"/>
      <c r="AR11625"/>
      <c r="AS11625"/>
      <c r="AT11625"/>
      <c r="AU11625"/>
    </row>
    <row r="11626" spans="1:47" x14ac:dyDescent="0.25">
      <c r="A11626"/>
      <c r="C11626"/>
      <c r="D11626"/>
      <c r="J11626"/>
      <c r="L11626"/>
      <c r="M11626"/>
      <c r="N11626"/>
      <c r="O11626"/>
      <c r="P11626"/>
      <c r="Q11626"/>
      <c r="R11626"/>
      <c r="S11626"/>
      <c r="T11626"/>
      <c r="U11626"/>
      <c r="AA11626"/>
      <c r="AD11626"/>
      <c r="AR11626"/>
      <c r="AS11626"/>
      <c r="AT11626"/>
      <c r="AU11626"/>
    </row>
    <row r="11627" spans="1:47" x14ac:dyDescent="0.25">
      <c r="A11627"/>
      <c r="C11627"/>
      <c r="D11627"/>
      <c r="J11627"/>
      <c r="L11627"/>
      <c r="M11627"/>
      <c r="N11627"/>
      <c r="O11627"/>
      <c r="P11627"/>
      <c r="Q11627"/>
      <c r="R11627"/>
      <c r="S11627"/>
      <c r="T11627"/>
      <c r="U11627"/>
      <c r="AA11627"/>
      <c r="AD11627"/>
      <c r="AR11627"/>
      <c r="AS11627"/>
      <c r="AT11627"/>
      <c r="AU11627"/>
    </row>
    <row r="11628" spans="1:47" x14ac:dyDescent="0.25">
      <c r="A11628"/>
      <c r="C11628"/>
      <c r="D11628"/>
      <c r="J11628"/>
      <c r="L11628"/>
      <c r="M11628"/>
      <c r="N11628"/>
      <c r="O11628"/>
      <c r="P11628"/>
      <c r="Q11628"/>
      <c r="R11628"/>
      <c r="S11628"/>
      <c r="T11628"/>
      <c r="U11628"/>
      <c r="AA11628"/>
      <c r="AD11628"/>
      <c r="AR11628"/>
      <c r="AS11628"/>
      <c r="AT11628"/>
      <c r="AU11628"/>
    </row>
    <row r="11629" spans="1:47" x14ac:dyDescent="0.25">
      <c r="A11629"/>
      <c r="C11629"/>
      <c r="D11629"/>
      <c r="J11629"/>
      <c r="L11629"/>
      <c r="M11629"/>
      <c r="N11629"/>
      <c r="O11629"/>
      <c r="P11629"/>
      <c r="Q11629"/>
      <c r="R11629"/>
      <c r="S11629"/>
      <c r="T11629"/>
      <c r="U11629"/>
      <c r="AA11629"/>
      <c r="AD11629"/>
      <c r="AR11629"/>
      <c r="AS11629"/>
      <c r="AT11629"/>
      <c r="AU11629"/>
    </row>
    <row r="11630" spans="1:47" x14ac:dyDescent="0.25">
      <c r="A11630"/>
      <c r="C11630"/>
      <c r="D11630"/>
      <c r="J11630"/>
      <c r="L11630"/>
      <c r="M11630"/>
      <c r="N11630"/>
      <c r="O11630"/>
      <c r="P11630"/>
      <c r="Q11630"/>
      <c r="R11630"/>
      <c r="S11630"/>
      <c r="T11630"/>
      <c r="U11630"/>
      <c r="AA11630"/>
      <c r="AD11630"/>
      <c r="AR11630"/>
      <c r="AS11630"/>
      <c r="AT11630"/>
      <c r="AU11630"/>
    </row>
    <row r="11631" spans="1:47" x14ac:dyDescent="0.25">
      <c r="A11631"/>
      <c r="C11631"/>
      <c r="D11631"/>
      <c r="J11631"/>
      <c r="L11631"/>
      <c r="M11631"/>
      <c r="N11631"/>
      <c r="O11631"/>
      <c r="P11631"/>
      <c r="Q11631"/>
      <c r="R11631"/>
      <c r="S11631"/>
      <c r="T11631"/>
      <c r="U11631"/>
      <c r="AA11631"/>
      <c r="AD11631"/>
      <c r="AR11631"/>
      <c r="AS11631"/>
      <c r="AT11631"/>
      <c r="AU11631"/>
    </row>
    <row r="11632" spans="1:47" x14ac:dyDescent="0.25">
      <c r="A11632"/>
      <c r="C11632"/>
      <c r="D11632"/>
      <c r="J11632"/>
      <c r="L11632"/>
      <c r="M11632"/>
      <c r="N11632"/>
      <c r="O11632"/>
      <c r="P11632"/>
      <c r="Q11632"/>
      <c r="R11632"/>
      <c r="S11632"/>
      <c r="T11632"/>
      <c r="U11632"/>
      <c r="AA11632"/>
      <c r="AD11632"/>
      <c r="AR11632"/>
      <c r="AS11632"/>
      <c r="AT11632"/>
      <c r="AU11632"/>
    </row>
    <row r="11633" spans="1:47" x14ac:dyDescent="0.25">
      <c r="A11633"/>
      <c r="C11633"/>
      <c r="D11633"/>
      <c r="J11633"/>
      <c r="L11633"/>
      <c r="M11633"/>
      <c r="N11633"/>
      <c r="O11633"/>
      <c r="P11633"/>
      <c r="Q11633"/>
      <c r="R11633"/>
      <c r="S11633"/>
      <c r="T11633"/>
      <c r="U11633"/>
      <c r="AA11633"/>
      <c r="AD11633"/>
      <c r="AR11633"/>
      <c r="AS11633"/>
      <c r="AT11633"/>
      <c r="AU11633"/>
    </row>
    <row r="11634" spans="1:47" x14ac:dyDescent="0.25">
      <c r="A11634"/>
      <c r="C11634"/>
      <c r="D11634"/>
      <c r="J11634"/>
      <c r="L11634"/>
      <c r="M11634"/>
      <c r="N11634"/>
      <c r="O11634"/>
      <c r="P11634"/>
      <c r="Q11634"/>
      <c r="R11634"/>
      <c r="S11634"/>
      <c r="T11634"/>
      <c r="U11634"/>
      <c r="AA11634"/>
      <c r="AD11634"/>
      <c r="AR11634"/>
      <c r="AS11634"/>
      <c r="AT11634"/>
      <c r="AU11634"/>
    </row>
    <row r="11635" spans="1:47" x14ac:dyDescent="0.25">
      <c r="A11635"/>
      <c r="C11635"/>
      <c r="D11635"/>
      <c r="J11635"/>
      <c r="L11635"/>
      <c r="M11635"/>
      <c r="N11635"/>
      <c r="O11635"/>
      <c r="P11635"/>
      <c r="Q11635"/>
      <c r="R11635"/>
      <c r="S11635"/>
      <c r="T11635"/>
      <c r="U11635"/>
      <c r="AA11635"/>
      <c r="AD11635"/>
      <c r="AR11635"/>
      <c r="AS11635"/>
      <c r="AT11635"/>
      <c r="AU11635"/>
    </row>
    <row r="11636" spans="1:47" x14ac:dyDescent="0.25">
      <c r="A11636"/>
      <c r="C11636"/>
      <c r="D11636"/>
      <c r="J11636"/>
      <c r="L11636"/>
      <c r="M11636"/>
      <c r="N11636"/>
      <c r="O11636"/>
      <c r="P11636"/>
      <c r="Q11636"/>
      <c r="R11636"/>
      <c r="S11636"/>
      <c r="T11636"/>
      <c r="U11636"/>
      <c r="AA11636"/>
      <c r="AD11636"/>
      <c r="AR11636"/>
      <c r="AS11636"/>
      <c r="AT11636"/>
      <c r="AU11636"/>
    </row>
    <row r="11637" spans="1:47" x14ac:dyDescent="0.25">
      <c r="A11637"/>
      <c r="C11637"/>
      <c r="D11637"/>
      <c r="J11637"/>
      <c r="L11637"/>
      <c r="M11637"/>
      <c r="N11637"/>
      <c r="O11637"/>
      <c r="P11637"/>
      <c r="Q11637"/>
      <c r="R11637"/>
      <c r="S11637"/>
      <c r="T11637"/>
      <c r="U11637"/>
      <c r="AA11637"/>
      <c r="AD11637"/>
      <c r="AR11637"/>
      <c r="AS11637"/>
      <c r="AT11637"/>
      <c r="AU11637"/>
    </row>
    <row r="11638" spans="1:47" x14ac:dyDescent="0.25">
      <c r="A11638"/>
      <c r="C11638"/>
      <c r="D11638"/>
      <c r="J11638"/>
      <c r="L11638"/>
      <c r="M11638"/>
      <c r="N11638"/>
      <c r="O11638"/>
      <c r="P11638"/>
      <c r="Q11638"/>
      <c r="R11638"/>
      <c r="S11638"/>
      <c r="T11638"/>
      <c r="U11638"/>
      <c r="AA11638"/>
      <c r="AD11638"/>
      <c r="AR11638"/>
      <c r="AS11638"/>
      <c r="AT11638"/>
      <c r="AU11638"/>
    </row>
    <row r="11639" spans="1:47" x14ac:dyDescent="0.25">
      <c r="A11639"/>
      <c r="C11639"/>
      <c r="D11639"/>
      <c r="J11639"/>
      <c r="L11639"/>
      <c r="M11639"/>
      <c r="N11639"/>
      <c r="O11639"/>
      <c r="P11639"/>
      <c r="Q11639"/>
      <c r="R11639"/>
      <c r="S11639"/>
      <c r="T11639"/>
      <c r="U11639"/>
      <c r="AA11639"/>
      <c r="AD11639"/>
      <c r="AR11639"/>
      <c r="AS11639"/>
      <c r="AT11639"/>
      <c r="AU11639"/>
    </row>
    <row r="11640" spans="1:47" x14ac:dyDescent="0.25">
      <c r="A11640"/>
      <c r="C11640"/>
      <c r="D11640"/>
      <c r="J11640"/>
      <c r="L11640"/>
      <c r="M11640"/>
      <c r="N11640"/>
      <c r="O11640"/>
      <c r="P11640"/>
      <c r="Q11640"/>
      <c r="R11640"/>
      <c r="S11640"/>
      <c r="T11640"/>
      <c r="U11640"/>
      <c r="AA11640"/>
      <c r="AD11640"/>
      <c r="AR11640"/>
      <c r="AS11640"/>
      <c r="AT11640"/>
      <c r="AU11640"/>
    </row>
    <row r="11641" spans="1:47" x14ac:dyDescent="0.25">
      <c r="A11641"/>
      <c r="C11641"/>
      <c r="D11641"/>
      <c r="J11641"/>
      <c r="L11641"/>
      <c r="M11641"/>
      <c r="N11641"/>
      <c r="O11641"/>
      <c r="P11641"/>
      <c r="Q11641"/>
      <c r="R11641"/>
      <c r="S11641"/>
      <c r="T11641"/>
      <c r="U11641"/>
      <c r="AA11641"/>
      <c r="AD11641"/>
      <c r="AR11641"/>
      <c r="AS11641"/>
      <c r="AT11641"/>
      <c r="AU11641"/>
    </row>
    <row r="11642" spans="1:47" x14ac:dyDescent="0.25">
      <c r="A11642"/>
      <c r="C11642"/>
      <c r="D11642"/>
      <c r="J11642"/>
      <c r="L11642"/>
      <c r="M11642"/>
      <c r="N11642"/>
      <c r="O11642"/>
      <c r="P11642"/>
      <c r="Q11642"/>
      <c r="R11642"/>
      <c r="S11642"/>
      <c r="T11642"/>
      <c r="U11642"/>
      <c r="AA11642"/>
      <c r="AD11642"/>
      <c r="AR11642"/>
      <c r="AS11642"/>
      <c r="AT11642"/>
      <c r="AU11642"/>
    </row>
    <row r="11643" spans="1:47" x14ac:dyDescent="0.25">
      <c r="A11643"/>
      <c r="C11643"/>
      <c r="D11643"/>
      <c r="J11643"/>
      <c r="L11643"/>
      <c r="M11643"/>
      <c r="N11643"/>
      <c r="O11643"/>
      <c r="P11643"/>
      <c r="Q11643"/>
      <c r="R11643"/>
      <c r="S11643"/>
      <c r="T11643"/>
      <c r="U11643"/>
      <c r="AA11643"/>
      <c r="AD11643"/>
      <c r="AR11643"/>
      <c r="AS11643"/>
      <c r="AT11643"/>
      <c r="AU11643"/>
    </row>
    <row r="11644" spans="1:47" x14ac:dyDescent="0.25">
      <c r="A11644"/>
      <c r="C11644"/>
      <c r="D11644"/>
      <c r="J11644"/>
      <c r="L11644"/>
      <c r="M11644"/>
      <c r="N11644"/>
      <c r="O11644"/>
      <c r="P11644"/>
      <c r="Q11644"/>
      <c r="R11644"/>
      <c r="S11644"/>
      <c r="T11644"/>
      <c r="U11644"/>
      <c r="AA11644"/>
      <c r="AD11644"/>
      <c r="AR11644"/>
      <c r="AS11644"/>
      <c r="AT11644"/>
      <c r="AU11644"/>
    </row>
    <row r="11645" spans="1:47" x14ac:dyDescent="0.25">
      <c r="A11645"/>
      <c r="C11645"/>
      <c r="D11645"/>
      <c r="J11645"/>
      <c r="L11645"/>
      <c r="M11645"/>
      <c r="N11645"/>
      <c r="O11645"/>
      <c r="P11645"/>
      <c r="Q11645"/>
      <c r="R11645"/>
      <c r="S11645"/>
      <c r="T11645"/>
      <c r="U11645"/>
      <c r="AA11645"/>
      <c r="AD11645"/>
      <c r="AR11645"/>
      <c r="AS11645"/>
      <c r="AT11645"/>
      <c r="AU11645"/>
    </row>
    <row r="11646" spans="1:47" x14ac:dyDescent="0.25">
      <c r="A11646"/>
      <c r="C11646"/>
      <c r="D11646"/>
      <c r="J11646"/>
      <c r="L11646"/>
      <c r="M11646"/>
      <c r="N11646"/>
      <c r="O11646"/>
      <c r="P11646"/>
      <c r="Q11646"/>
      <c r="R11646"/>
      <c r="S11646"/>
      <c r="T11646"/>
      <c r="U11646"/>
      <c r="AA11646"/>
      <c r="AD11646"/>
      <c r="AR11646"/>
      <c r="AS11646"/>
      <c r="AT11646"/>
      <c r="AU11646"/>
    </row>
    <row r="11647" spans="1:47" x14ac:dyDescent="0.25">
      <c r="A11647"/>
      <c r="C11647"/>
      <c r="D11647"/>
      <c r="J11647"/>
      <c r="L11647"/>
      <c r="M11647"/>
      <c r="N11647"/>
      <c r="O11647"/>
      <c r="P11647"/>
      <c r="Q11647"/>
      <c r="R11647"/>
      <c r="S11647"/>
      <c r="T11647"/>
      <c r="U11647"/>
      <c r="AA11647"/>
      <c r="AD11647"/>
      <c r="AR11647"/>
      <c r="AS11647"/>
      <c r="AT11647"/>
      <c r="AU11647"/>
    </row>
    <row r="11648" spans="1:47" x14ac:dyDescent="0.25">
      <c r="A11648"/>
      <c r="C11648"/>
      <c r="D11648"/>
      <c r="J11648"/>
      <c r="L11648"/>
      <c r="M11648"/>
      <c r="N11648"/>
      <c r="O11648"/>
      <c r="P11648"/>
      <c r="Q11648"/>
      <c r="R11648"/>
      <c r="S11648"/>
      <c r="T11648"/>
      <c r="U11648"/>
      <c r="AA11648"/>
      <c r="AD11648"/>
      <c r="AR11648"/>
      <c r="AS11648"/>
      <c r="AT11648"/>
      <c r="AU11648"/>
    </row>
    <row r="11649" spans="1:47" x14ac:dyDescent="0.25">
      <c r="A11649"/>
      <c r="C11649"/>
      <c r="D11649"/>
      <c r="J11649"/>
      <c r="L11649"/>
      <c r="M11649"/>
      <c r="N11649"/>
      <c r="O11649"/>
      <c r="P11649"/>
      <c r="Q11649"/>
      <c r="R11649"/>
      <c r="S11649"/>
      <c r="T11649"/>
      <c r="U11649"/>
      <c r="AA11649"/>
      <c r="AD11649"/>
      <c r="AR11649"/>
      <c r="AS11649"/>
      <c r="AT11649"/>
      <c r="AU11649"/>
    </row>
    <row r="11650" spans="1:47" x14ac:dyDescent="0.25">
      <c r="A11650"/>
      <c r="C11650"/>
      <c r="D11650"/>
      <c r="J11650"/>
      <c r="L11650"/>
      <c r="M11650"/>
      <c r="N11650"/>
      <c r="O11650"/>
      <c r="P11650"/>
      <c r="Q11650"/>
      <c r="R11650"/>
      <c r="S11650"/>
      <c r="T11650"/>
      <c r="U11650"/>
      <c r="AA11650"/>
      <c r="AD11650"/>
      <c r="AR11650"/>
      <c r="AS11650"/>
      <c r="AT11650"/>
      <c r="AU11650"/>
    </row>
    <row r="11651" spans="1:47" x14ac:dyDescent="0.25">
      <c r="A11651"/>
      <c r="C11651"/>
      <c r="D11651"/>
      <c r="J11651"/>
      <c r="L11651"/>
      <c r="M11651"/>
      <c r="N11651"/>
      <c r="O11651"/>
      <c r="P11651"/>
      <c r="Q11651"/>
      <c r="R11651"/>
      <c r="S11651"/>
      <c r="T11651"/>
      <c r="U11651"/>
      <c r="AA11651"/>
      <c r="AD11651"/>
      <c r="AR11651"/>
      <c r="AS11651"/>
      <c r="AT11651"/>
      <c r="AU11651"/>
    </row>
    <row r="11652" spans="1:47" x14ac:dyDescent="0.25">
      <c r="A11652"/>
      <c r="C11652"/>
      <c r="D11652"/>
      <c r="J11652"/>
      <c r="L11652"/>
      <c r="M11652"/>
      <c r="N11652"/>
      <c r="O11652"/>
      <c r="P11652"/>
      <c r="Q11652"/>
      <c r="R11652"/>
      <c r="S11652"/>
      <c r="T11652"/>
      <c r="U11652"/>
      <c r="AA11652"/>
      <c r="AD11652"/>
      <c r="AR11652"/>
      <c r="AS11652"/>
      <c r="AT11652"/>
      <c r="AU11652"/>
    </row>
    <row r="11653" spans="1:47" x14ac:dyDescent="0.25">
      <c r="A11653"/>
      <c r="C11653"/>
      <c r="D11653"/>
      <c r="J11653"/>
      <c r="L11653"/>
      <c r="M11653"/>
      <c r="N11653"/>
      <c r="O11653"/>
      <c r="P11653"/>
      <c r="Q11653"/>
      <c r="R11653"/>
      <c r="S11653"/>
      <c r="T11653"/>
      <c r="U11653"/>
      <c r="AA11653"/>
      <c r="AD11653"/>
      <c r="AR11653"/>
      <c r="AS11653"/>
      <c r="AT11653"/>
      <c r="AU11653"/>
    </row>
    <row r="11654" spans="1:47" x14ac:dyDescent="0.25">
      <c r="A11654"/>
      <c r="C11654"/>
      <c r="D11654"/>
      <c r="J11654"/>
      <c r="L11654"/>
      <c r="M11654"/>
      <c r="N11654"/>
      <c r="O11654"/>
      <c r="P11654"/>
      <c r="Q11654"/>
      <c r="R11654"/>
      <c r="S11654"/>
      <c r="T11654"/>
      <c r="U11654"/>
      <c r="AA11654"/>
      <c r="AD11654"/>
      <c r="AR11654"/>
      <c r="AS11654"/>
      <c r="AT11654"/>
      <c r="AU11654"/>
    </row>
    <row r="11655" spans="1:47" x14ac:dyDescent="0.25">
      <c r="A11655"/>
      <c r="C11655"/>
      <c r="D11655"/>
      <c r="J11655"/>
      <c r="L11655"/>
      <c r="M11655"/>
      <c r="N11655"/>
      <c r="O11655"/>
      <c r="P11655"/>
      <c r="Q11655"/>
      <c r="R11655"/>
      <c r="S11655"/>
      <c r="T11655"/>
      <c r="U11655"/>
      <c r="AA11655"/>
      <c r="AD11655"/>
      <c r="AR11655"/>
      <c r="AS11655"/>
      <c r="AT11655"/>
      <c r="AU11655"/>
    </row>
    <row r="11656" spans="1:47" x14ac:dyDescent="0.25">
      <c r="A11656"/>
      <c r="C11656"/>
      <c r="D11656"/>
      <c r="J11656"/>
      <c r="L11656"/>
      <c r="M11656"/>
      <c r="N11656"/>
      <c r="O11656"/>
      <c r="P11656"/>
      <c r="Q11656"/>
      <c r="R11656"/>
      <c r="S11656"/>
      <c r="T11656"/>
      <c r="U11656"/>
      <c r="AA11656"/>
      <c r="AD11656"/>
      <c r="AR11656"/>
      <c r="AS11656"/>
      <c r="AT11656"/>
      <c r="AU11656"/>
    </row>
    <row r="11657" spans="1:47" x14ac:dyDescent="0.25">
      <c r="A11657"/>
      <c r="C11657"/>
      <c r="D11657"/>
      <c r="J11657"/>
      <c r="L11657"/>
      <c r="M11657"/>
      <c r="N11657"/>
      <c r="O11657"/>
      <c r="P11657"/>
      <c r="Q11657"/>
      <c r="R11657"/>
      <c r="S11657"/>
      <c r="T11657"/>
      <c r="U11657"/>
      <c r="AA11657"/>
      <c r="AD11657"/>
      <c r="AR11657"/>
      <c r="AS11657"/>
      <c r="AT11657"/>
      <c r="AU11657"/>
    </row>
    <row r="11658" spans="1:47" x14ac:dyDescent="0.25">
      <c r="A11658"/>
      <c r="C11658"/>
      <c r="D11658"/>
      <c r="J11658"/>
      <c r="L11658"/>
      <c r="M11658"/>
      <c r="N11658"/>
      <c r="O11658"/>
      <c r="P11658"/>
      <c r="Q11658"/>
      <c r="R11658"/>
      <c r="S11658"/>
      <c r="T11658"/>
      <c r="U11658"/>
      <c r="AA11658"/>
      <c r="AD11658"/>
      <c r="AR11658"/>
      <c r="AS11658"/>
      <c r="AT11658"/>
      <c r="AU11658"/>
    </row>
    <row r="11659" spans="1:47" x14ac:dyDescent="0.25">
      <c r="A11659"/>
      <c r="C11659"/>
      <c r="D11659"/>
      <c r="J11659"/>
      <c r="L11659"/>
      <c r="M11659"/>
      <c r="N11659"/>
      <c r="O11659"/>
      <c r="P11659"/>
      <c r="Q11659"/>
      <c r="R11659"/>
      <c r="S11659"/>
      <c r="T11659"/>
      <c r="U11659"/>
      <c r="AA11659"/>
      <c r="AD11659"/>
      <c r="AR11659"/>
      <c r="AS11659"/>
      <c r="AT11659"/>
      <c r="AU11659"/>
    </row>
    <row r="11660" spans="1:47" x14ac:dyDescent="0.25">
      <c r="A11660"/>
      <c r="C11660"/>
      <c r="D11660"/>
      <c r="J11660"/>
      <c r="L11660"/>
      <c r="M11660"/>
      <c r="N11660"/>
      <c r="O11660"/>
      <c r="P11660"/>
      <c r="Q11660"/>
      <c r="R11660"/>
      <c r="S11660"/>
      <c r="T11660"/>
      <c r="U11660"/>
      <c r="AA11660"/>
      <c r="AD11660"/>
      <c r="AR11660"/>
      <c r="AS11660"/>
      <c r="AT11660"/>
      <c r="AU11660"/>
    </row>
    <row r="11661" spans="1:47" x14ac:dyDescent="0.25">
      <c r="A11661"/>
      <c r="C11661"/>
      <c r="D11661"/>
      <c r="J11661"/>
      <c r="L11661"/>
      <c r="M11661"/>
      <c r="N11661"/>
      <c r="O11661"/>
      <c r="P11661"/>
      <c r="Q11661"/>
      <c r="R11661"/>
      <c r="S11661"/>
      <c r="T11661"/>
      <c r="U11661"/>
      <c r="AA11661"/>
      <c r="AD11661"/>
      <c r="AR11661"/>
      <c r="AS11661"/>
      <c r="AT11661"/>
      <c r="AU11661"/>
    </row>
    <row r="11662" spans="1:47" x14ac:dyDescent="0.25">
      <c r="A11662"/>
      <c r="C11662"/>
      <c r="D11662"/>
      <c r="J11662"/>
      <c r="L11662"/>
      <c r="M11662"/>
      <c r="N11662"/>
      <c r="O11662"/>
      <c r="P11662"/>
      <c r="Q11662"/>
      <c r="R11662"/>
      <c r="S11662"/>
      <c r="T11662"/>
      <c r="U11662"/>
      <c r="AA11662"/>
      <c r="AD11662"/>
      <c r="AR11662"/>
      <c r="AS11662"/>
      <c r="AT11662"/>
      <c r="AU11662"/>
    </row>
    <row r="11663" spans="1:47" x14ac:dyDescent="0.25">
      <c r="A11663"/>
      <c r="C11663"/>
      <c r="D11663"/>
      <c r="J11663"/>
      <c r="L11663"/>
      <c r="M11663"/>
      <c r="N11663"/>
      <c r="O11663"/>
      <c r="P11663"/>
      <c r="Q11663"/>
      <c r="R11663"/>
      <c r="S11663"/>
      <c r="T11663"/>
      <c r="U11663"/>
      <c r="AA11663"/>
      <c r="AD11663"/>
      <c r="AR11663"/>
      <c r="AS11663"/>
      <c r="AT11663"/>
      <c r="AU11663"/>
    </row>
    <row r="11664" spans="1:47" x14ac:dyDescent="0.25">
      <c r="A11664"/>
      <c r="C11664"/>
      <c r="D11664"/>
      <c r="J11664"/>
      <c r="L11664"/>
      <c r="M11664"/>
      <c r="N11664"/>
      <c r="O11664"/>
      <c r="P11664"/>
      <c r="Q11664"/>
      <c r="R11664"/>
      <c r="S11664"/>
      <c r="T11664"/>
      <c r="U11664"/>
      <c r="AA11664"/>
      <c r="AD11664"/>
      <c r="AR11664"/>
      <c r="AS11664"/>
      <c r="AT11664"/>
      <c r="AU11664"/>
    </row>
    <row r="11665" spans="1:47" x14ac:dyDescent="0.25">
      <c r="A11665"/>
      <c r="C11665"/>
      <c r="D11665"/>
      <c r="J11665"/>
      <c r="L11665"/>
      <c r="M11665"/>
      <c r="N11665"/>
      <c r="O11665"/>
      <c r="P11665"/>
      <c r="Q11665"/>
      <c r="R11665"/>
      <c r="S11665"/>
      <c r="T11665"/>
      <c r="U11665"/>
      <c r="AA11665"/>
      <c r="AD11665"/>
      <c r="AR11665"/>
      <c r="AS11665"/>
      <c r="AT11665"/>
      <c r="AU11665"/>
    </row>
    <row r="11666" spans="1:47" x14ac:dyDescent="0.25">
      <c r="A11666"/>
      <c r="C11666"/>
      <c r="D11666"/>
      <c r="J11666"/>
      <c r="L11666"/>
      <c r="M11666"/>
      <c r="N11666"/>
      <c r="O11666"/>
      <c r="P11666"/>
      <c r="Q11666"/>
      <c r="R11666"/>
      <c r="S11666"/>
      <c r="T11666"/>
      <c r="U11666"/>
      <c r="AA11666"/>
      <c r="AD11666"/>
      <c r="AR11666"/>
      <c r="AS11666"/>
      <c r="AT11666"/>
      <c r="AU11666"/>
    </row>
    <row r="11667" spans="1:47" x14ac:dyDescent="0.25">
      <c r="A11667"/>
      <c r="C11667"/>
      <c r="D11667"/>
      <c r="J11667"/>
      <c r="L11667"/>
      <c r="M11667"/>
      <c r="N11667"/>
      <c r="O11667"/>
      <c r="P11667"/>
      <c r="Q11667"/>
      <c r="R11667"/>
      <c r="S11667"/>
      <c r="T11667"/>
      <c r="U11667"/>
      <c r="AA11667"/>
      <c r="AD11667"/>
      <c r="AR11667"/>
      <c r="AS11667"/>
      <c r="AT11667"/>
      <c r="AU11667"/>
    </row>
    <row r="11668" spans="1:47" x14ac:dyDescent="0.25">
      <c r="A11668"/>
      <c r="C11668"/>
      <c r="D11668"/>
      <c r="J11668"/>
      <c r="L11668"/>
      <c r="M11668"/>
      <c r="N11668"/>
      <c r="O11668"/>
      <c r="P11668"/>
      <c r="Q11668"/>
      <c r="R11668"/>
      <c r="S11668"/>
      <c r="T11668"/>
      <c r="U11668"/>
      <c r="AA11668"/>
      <c r="AD11668"/>
      <c r="AR11668"/>
      <c r="AS11668"/>
      <c r="AT11668"/>
      <c r="AU11668"/>
    </row>
    <row r="11669" spans="1:47" x14ac:dyDescent="0.25">
      <c r="A11669"/>
      <c r="C11669"/>
      <c r="D11669"/>
      <c r="J11669"/>
      <c r="L11669"/>
      <c r="M11669"/>
      <c r="N11669"/>
      <c r="O11669"/>
      <c r="P11669"/>
      <c r="Q11669"/>
      <c r="R11669"/>
      <c r="S11669"/>
      <c r="T11669"/>
      <c r="U11669"/>
      <c r="AA11669"/>
      <c r="AD11669"/>
      <c r="AR11669"/>
      <c r="AS11669"/>
      <c r="AT11669"/>
      <c r="AU11669"/>
    </row>
    <row r="11670" spans="1:47" x14ac:dyDescent="0.25">
      <c r="A11670"/>
      <c r="C11670"/>
      <c r="D11670"/>
      <c r="J11670"/>
      <c r="L11670"/>
      <c r="M11670"/>
      <c r="N11670"/>
      <c r="O11670"/>
      <c r="P11670"/>
      <c r="Q11670"/>
      <c r="R11670"/>
      <c r="S11670"/>
      <c r="T11670"/>
      <c r="U11670"/>
      <c r="AA11670"/>
      <c r="AD11670"/>
      <c r="AR11670"/>
      <c r="AS11670"/>
      <c r="AT11670"/>
      <c r="AU11670"/>
    </row>
    <row r="11671" spans="1:47" x14ac:dyDescent="0.25">
      <c r="A11671"/>
      <c r="C11671"/>
      <c r="D11671"/>
      <c r="J11671"/>
      <c r="L11671"/>
      <c r="M11671"/>
      <c r="N11671"/>
      <c r="O11671"/>
      <c r="P11671"/>
      <c r="Q11671"/>
      <c r="R11671"/>
      <c r="S11671"/>
      <c r="T11671"/>
      <c r="U11671"/>
      <c r="AA11671"/>
      <c r="AD11671"/>
      <c r="AR11671"/>
      <c r="AS11671"/>
      <c r="AT11671"/>
      <c r="AU11671"/>
    </row>
    <row r="11672" spans="1:47" x14ac:dyDescent="0.25">
      <c r="A11672"/>
      <c r="C11672"/>
      <c r="D11672"/>
      <c r="J11672"/>
      <c r="L11672"/>
      <c r="M11672"/>
      <c r="N11672"/>
      <c r="O11672"/>
      <c r="P11672"/>
      <c r="Q11672"/>
      <c r="R11672"/>
      <c r="S11672"/>
      <c r="T11672"/>
      <c r="U11672"/>
      <c r="AA11672"/>
      <c r="AD11672"/>
      <c r="AR11672"/>
      <c r="AS11672"/>
      <c r="AT11672"/>
      <c r="AU11672"/>
    </row>
    <row r="11673" spans="1:47" x14ac:dyDescent="0.25">
      <c r="A11673"/>
      <c r="C11673"/>
      <c r="D11673"/>
      <c r="J11673"/>
      <c r="L11673"/>
      <c r="M11673"/>
      <c r="N11673"/>
      <c r="O11673"/>
      <c r="P11673"/>
      <c r="Q11673"/>
      <c r="R11673"/>
      <c r="S11673"/>
      <c r="T11673"/>
      <c r="U11673"/>
      <c r="AA11673"/>
      <c r="AD11673"/>
      <c r="AR11673"/>
      <c r="AS11673"/>
      <c r="AT11673"/>
      <c r="AU11673"/>
    </row>
    <row r="11674" spans="1:47" x14ac:dyDescent="0.25">
      <c r="A11674"/>
      <c r="C11674"/>
      <c r="D11674"/>
      <c r="J11674"/>
      <c r="L11674"/>
      <c r="M11674"/>
      <c r="N11674"/>
      <c r="O11674"/>
      <c r="P11674"/>
      <c r="Q11674"/>
      <c r="R11674"/>
      <c r="S11674"/>
      <c r="T11674"/>
      <c r="U11674"/>
      <c r="AA11674"/>
      <c r="AD11674"/>
      <c r="AR11674"/>
      <c r="AS11674"/>
      <c r="AT11674"/>
      <c r="AU11674"/>
    </row>
    <row r="11675" spans="1:47" x14ac:dyDescent="0.25">
      <c r="A11675"/>
      <c r="C11675"/>
      <c r="D11675"/>
      <c r="J11675"/>
      <c r="L11675"/>
      <c r="M11675"/>
      <c r="N11675"/>
      <c r="O11675"/>
      <c r="P11675"/>
      <c r="Q11675"/>
      <c r="R11675"/>
      <c r="S11675"/>
      <c r="T11675"/>
      <c r="U11675"/>
      <c r="AA11675"/>
      <c r="AD11675"/>
      <c r="AR11675"/>
      <c r="AS11675"/>
      <c r="AT11675"/>
      <c r="AU11675"/>
    </row>
    <row r="11676" spans="1:47" x14ac:dyDescent="0.25">
      <c r="A11676"/>
      <c r="C11676"/>
      <c r="D11676"/>
      <c r="J11676"/>
      <c r="L11676"/>
      <c r="M11676"/>
      <c r="N11676"/>
      <c r="O11676"/>
      <c r="P11676"/>
      <c r="Q11676"/>
      <c r="R11676"/>
      <c r="S11676"/>
      <c r="T11676"/>
      <c r="U11676"/>
      <c r="AA11676"/>
      <c r="AD11676"/>
      <c r="AR11676"/>
      <c r="AS11676"/>
      <c r="AT11676"/>
      <c r="AU11676"/>
    </row>
    <row r="11677" spans="1:47" x14ac:dyDescent="0.25">
      <c r="A11677"/>
      <c r="C11677"/>
      <c r="D11677"/>
      <c r="J11677"/>
      <c r="L11677"/>
      <c r="M11677"/>
      <c r="N11677"/>
      <c r="O11677"/>
      <c r="P11677"/>
      <c r="Q11677"/>
      <c r="R11677"/>
      <c r="S11677"/>
      <c r="T11677"/>
      <c r="U11677"/>
      <c r="AA11677"/>
      <c r="AD11677"/>
      <c r="AR11677"/>
      <c r="AS11677"/>
      <c r="AT11677"/>
      <c r="AU11677"/>
    </row>
    <row r="11678" spans="1:47" x14ac:dyDescent="0.25">
      <c r="A11678"/>
      <c r="C11678"/>
      <c r="D11678"/>
      <c r="J11678"/>
      <c r="L11678"/>
      <c r="M11678"/>
      <c r="N11678"/>
      <c r="O11678"/>
      <c r="P11678"/>
      <c r="Q11678"/>
      <c r="R11678"/>
      <c r="S11678"/>
      <c r="T11678"/>
      <c r="U11678"/>
      <c r="AA11678"/>
      <c r="AD11678"/>
      <c r="AR11678"/>
      <c r="AS11678"/>
      <c r="AT11678"/>
      <c r="AU11678"/>
    </row>
    <row r="11679" spans="1:47" x14ac:dyDescent="0.25">
      <c r="A11679"/>
      <c r="C11679"/>
      <c r="D11679"/>
      <c r="J11679"/>
      <c r="L11679"/>
      <c r="M11679"/>
      <c r="N11679"/>
      <c r="O11679"/>
      <c r="P11679"/>
      <c r="Q11679"/>
      <c r="R11679"/>
      <c r="S11679"/>
      <c r="T11679"/>
      <c r="U11679"/>
      <c r="AA11679"/>
      <c r="AD11679"/>
      <c r="AR11679"/>
      <c r="AS11679"/>
      <c r="AT11679"/>
      <c r="AU11679"/>
    </row>
    <row r="11680" spans="1:47" x14ac:dyDescent="0.25">
      <c r="A11680"/>
      <c r="C11680"/>
      <c r="D11680"/>
      <c r="J11680"/>
      <c r="L11680"/>
      <c r="M11680"/>
      <c r="N11680"/>
      <c r="O11680"/>
      <c r="P11680"/>
      <c r="Q11680"/>
      <c r="R11680"/>
      <c r="S11680"/>
      <c r="T11680"/>
      <c r="U11680"/>
      <c r="AA11680"/>
      <c r="AD11680"/>
      <c r="AR11680"/>
      <c r="AS11680"/>
      <c r="AT11680"/>
      <c r="AU11680"/>
    </row>
    <row r="11681" spans="1:47" x14ac:dyDescent="0.25">
      <c r="A11681"/>
      <c r="C11681"/>
      <c r="D11681"/>
      <c r="J11681"/>
      <c r="L11681"/>
      <c r="M11681"/>
      <c r="N11681"/>
      <c r="O11681"/>
      <c r="P11681"/>
      <c r="Q11681"/>
      <c r="R11681"/>
      <c r="S11681"/>
      <c r="T11681"/>
      <c r="U11681"/>
      <c r="AA11681"/>
      <c r="AD11681"/>
      <c r="AR11681"/>
      <c r="AS11681"/>
      <c r="AT11681"/>
      <c r="AU11681"/>
    </row>
    <row r="11682" spans="1:47" x14ac:dyDescent="0.25">
      <c r="A11682"/>
      <c r="C11682"/>
      <c r="D11682"/>
      <c r="J11682"/>
      <c r="L11682"/>
      <c r="M11682"/>
      <c r="N11682"/>
      <c r="O11682"/>
      <c r="P11682"/>
      <c r="Q11682"/>
      <c r="R11682"/>
      <c r="S11682"/>
      <c r="T11682"/>
      <c r="U11682"/>
      <c r="AA11682"/>
      <c r="AD11682"/>
      <c r="AR11682"/>
      <c r="AS11682"/>
      <c r="AT11682"/>
      <c r="AU11682"/>
    </row>
    <row r="11683" spans="1:47" x14ac:dyDescent="0.25">
      <c r="A11683"/>
      <c r="C11683"/>
      <c r="D11683"/>
      <c r="J11683"/>
      <c r="L11683"/>
      <c r="M11683"/>
      <c r="N11683"/>
      <c r="O11683"/>
      <c r="P11683"/>
      <c r="Q11683"/>
      <c r="R11683"/>
      <c r="S11683"/>
      <c r="T11683"/>
      <c r="U11683"/>
      <c r="AA11683"/>
      <c r="AD11683"/>
      <c r="AR11683"/>
      <c r="AS11683"/>
      <c r="AT11683"/>
      <c r="AU11683"/>
    </row>
    <row r="11684" spans="1:47" x14ac:dyDescent="0.25">
      <c r="A11684"/>
      <c r="C11684"/>
      <c r="D11684"/>
      <c r="J11684"/>
      <c r="L11684"/>
      <c r="M11684"/>
      <c r="N11684"/>
      <c r="O11684"/>
      <c r="P11684"/>
      <c r="Q11684"/>
      <c r="R11684"/>
      <c r="S11684"/>
      <c r="T11684"/>
      <c r="U11684"/>
      <c r="AA11684"/>
      <c r="AD11684"/>
      <c r="AR11684"/>
      <c r="AS11684"/>
      <c r="AT11684"/>
      <c r="AU11684"/>
    </row>
    <row r="11685" spans="1:47" x14ac:dyDescent="0.25">
      <c r="A11685"/>
      <c r="C11685"/>
      <c r="D11685"/>
      <c r="J11685"/>
      <c r="L11685"/>
      <c r="M11685"/>
      <c r="N11685"/>
      <c r="O11685"/>
      <c r="P11685"/>
      <c r="Q11685"/>
      <c r="R11685"/>
      <c r="S11685"/>
      <c r="T11685"/>
      <c r="U11685"/>
      <c r="AA11685"/>
      <c r="AD11685"/>
      <c r="AR11685"/>
      <c r="AS11685"/>
      <c r="AT11685"/>
      <c r="AU11685"/>
    </row>
    <row r="11686" spans="1:47" x14ac:dyDescent="0.25">
      <c r="A11686"/>
      <c r="C11686"/>
      <c r="D11686"/>
      <c r="J11686"/>
      <c r="L11686"/>
      <c r="M11686"/>
      <c r="N11686"/>
      <c r="O11686"/>
      <c r="P11686"/>
      <c r="Q11686"/>
      <c r="R11686"/>
      <c r="S11686"/>
      <c r="T11686"/>
      <c r="U11686"/>
      <c r="AA11686"/>
      <c r="AD11686"/>
      <c r="AR11686"/>
      <c r="AS11686"/>
      <c r="AT11686"/>
      <c r="AU11686"/>
    </row>
    <row r="11687" spans="1:47" x14ac:dyDescent="0.25">
      <c r="A11687"/>
      <c r="C11687"/>
      <c r="D11687"/>
      <c r="J11687"/>
      <c r="L11687"/>
      <c r="M11687"/>
      <c r="N11687"/>
      <c r="O11687"/>
      <c r="P11687"/>
      <c r="Q11687"/>
      <c r="R11687"/>
      <c r="S11687"/>
      <c r="T11687"/>
      <c r="U11687"/>
      <c r="AA11687"/>
      <c r="AD11687"/>
      <c r="AR11687"/>
      <c r="AS11687"/>
      <c r="AT11687"/>
      <c r="AU11687"/>
    </row>
    <row r="11688" spans="1:47" x14ac:dyDescent="0.25">
      <c r="A11688"/>
      <c r="C11688"/>
      <c r="D11688"/>
      <c r="J11688"/>
      <c r="L11688"/>
      <c r="M11688"/>
      <c r="N11688"/>
      <c r="O11688"/>
      <c r="P11688"/>
      <c r="Q11688"/>
      <c r="R11688"/>
      <c r="S11688"/>
      <c r="T11688"/>
      <c r="U11688"/>
      <c r="AA11688"/>
      <c r="AD11688"/>
      <c r="AR11688"/>
      <c r="AS11688"/>
      <c r="AT11688"/>
      <c r="AU11688"/>
    </row>
    <row r="11689" spans="1:47" x14ac:dyDescent="0.25">
      <c r="A11689"/>
      <c r="C11689"/>
      <c r="D11689"/>
      <c r="J11689"/>
      <c r="L11689"/>
      <c r="M11689"/>
      <c r="N11689"/>
      <c r="O11689"/>
      <c r="P11689"/>
      <c r="Q11689"/>
      <c r="R11689"/>
      <c r="S11689"/>
      <c r="T11689"/>
      <c r="U11689"/>
      <c r="AA11689"/>
      <c r="AD11689"/>
      <c r="AR11689"/>
      <c r="AS11689"/>
      <c r="AT11689"/>
      <c r="AU11689"/>
    </row>
    <row r="11690" spans="1:47" x14ac:dyDescent="0.25">
      <c r="A11690"/>
      <c r="C11690"/>
      <c r="D11690"/>
      <c r="J11690"/>
      <c r="L11690"/>
      <c r="M11690"/>
      <c r="N11690"/>
      <c r="O11690"/>
      <c r="P11690"/>
      <c r="Q11690"/>
      <c r="R11690"/>
      <c r="S11690"/>
      <c r="T11690"/>
      <c r="U11690"/>
      <c r="AA11690"/>
      <c r="AD11690"/>
      <c r="AR11690"/>
      <c r="AS11690"/>
      <c r="AT11690"/>
      <c r="AU11690"/>
    </row>
    <row r="11691" spans="1:47" x14ac:dyDescent="0.25">
      <c r="A11691"/>
      <c r="C11691"/>
      <c r="D11691"/>
      <c r="J11691"/>
      <c r="L11691"/>
      <c r="M11691"/>
      <c r="N11691"/>
      <c r="O11691"/>
      <c r="P11691"/>
      <c r="Q11691"/>
      <c r="R11691"/>
      <c r="S11691"/>
      <c r="T11691"/>
      <c r="U11691"/>
      <c r="AA11691"/>
      <c r="AD11691"/>
      <c r="AR11691"/>
      <c r="AS11691"/>
      <c r="AT11691"/>
      <c r="AU11691"/>
    </row>
    <row r="11692" spans="1:47" x14ac:dyDescent="0.25">
      <c r="A11692"/>
      <c r="C11692"/>
      <c r="D11692"/>
      <c r="J11692"/>
      <c r="L11692"/>
      <c r="M11692"/>
      <c r="N11692"/>
      <c r="O11692"/>
      <c r="P11692"/>
      <c r="Q11692"/>
      <c r="R11692"/>
      <c r="S11692"/>
      <c r="T11692"/>
      <c r="U11692"/>
      <c r="AA11692"/>
      <c r="AD11692"/>
      <c r="AR11692"/>
      <c r="AS11692"/>
      <c r="AT11692"/>
      <c r="AU11692"/>
    </row>
    <row r="11693" spans="1:47" x14ac:dyDescent="0.25">
      <c r="A11693"/>
      <c r="C11693"/>
      <c r="D11693"/>
      <c r="J11693"/>
      <c r="L11693"/>
      <c r="M11693"/>
      <c r="N11693"/>
      <c r="O11693"/>
      <c r="P11693"/>
      <c r="Q11693"/>
      <c r="R11693"/>
      <c r="S11693"/>
      <c r="T11693"/>
      <c r="U11693"/>
      <c r="AA11693"/>
      <c r="AD11693"/>
      <c r="AR11693"/>
      <c r="AS11693"/>
      <c r="AT11693"/>
      <c r="AU11693"/>
    </row>
    <row r="11694" spans="1:47" x14ac:dyDescent="0.25">
      <c r="A11694"/>
      <c r="C11694"/>
      <c r="D11694"/>
      <c r="J11694"/>
      <c r="L11694"/>
      <c r="M11694"/>
      <c r="N11694"/>
      <c r="O11694"/>
      <c r="P11694"/>
      <c r="Q11694"/>
      <c r="R11694"/>
      <c r="S11694"/>
      <c r="T11694"/>
      <c r="U11694"/>
      <c r="AA11694"/>
      <c r="AD11694"/>
      <c r="AR11694"/>
      <c r="AS11694"/>
      <c r="AT11694"/>
      <c r="AU11694"/>
    </row>
    <row r="11695" spans="1:47" x14ac:dyDescent="0.25">
      <c r="A11695"/>
      <c r="C11695"/>
      <c r="D11695"/>
      <c r="J11695"/>
      <c r="L11695"/>
      <c r="M11695"/>
      <c r="N11695"/>
      <c r="O11695"/>
      <c r="P11695"/>
      <c r="Q11695"/>
      <c r="R11695"/>
      <c r="S11695"/>
      <c r="T11695"/>
      <c r="U11695"/>
      <c r="AA11695"/>
      <c r="AD11695"/>
      <c r="AR11695"/>
      <c r="AS11695"/>
      <c r="AT11695"/>
      <c r="AU11695"/>
    </row>
    <row r="11696" spans="1:47" x14ac:dyDescent="0.25">
      <c r="A11696"/>
      <c r="C11696"/>
      <c r="D11696"/>
      <c r="J11696"/>
      <c r="L11696"/>
      <c r="M11696"/>
      <c r="N11696"/>
      <c r="O11696"/>
      <c r="P11696"/>
      <c r="Q11696"/>
      <c r="R11696"/>
      <c r="S11696"/>
      <c r="T11696"/>
      <c r="U11696"/>
      <c r="AA11696"/>
      <c r="AD11696"/>
      <c r="AR11696"/>
      <c r="AS11696"/>
      <c r="AT11696"/>
      <c r="AU11696"/>
    </row>
    <row r="11697" spans="1:47" x14ac:dyDescent="0.25">
      <c r="A11697"/>
      <c r="C11697"/>
      <c r="D11697"/>
      <c r="J11697"/>
      <c r="L11697"/>
      <c r="M11697"/>
      <c r="N11697"/>
      <c r="O11697"/>
      <c r="P11697"/>
      <c r="Q11697"/>
      <c r="R11697"/>
      <c r="S11697"/>
      <c r="T11697"/>
      <c r="U11697"/>
      <c r="AA11697"/>
      <c r="AD11697"/>
      <c r="AR11697"/>
      <c r="AS11697"/>
      <c r="AT11697"/>
      <c r="AU11697"/>
    </row>
    <row r="11698" spans="1:47" x14ac:dyDescent="0.25">
      <c r="A11698"/>
      <c r="C11698"/>
      <c r="D11698"/>
      <c r="J11698"/>
      <c r="L11698"/>
      <c r="M11698"/>
      <c r="N11698"/>
      <c r="O11698"/>
      <c r="P11698"/>
      <c r="Q11698"/>
      <c r="R11698"/>
      <c r="S11698"/>
      <c r="T11698"/>
      <c r="U11698"/>
      <c r="AA11698"/>
      <c r="AD11698"/>
      <c r="AR11698"/>
      <c r="AS11698"/>
      <c r="AT11698"/>
      <c r="AU11698"/>
    </row>
    <row r="11699" spans="1:47" x14ac:dyDescent="0.25">
      <c r="A11699"/>
      <c r="C11699"/>
      <c r="D11699"/>
      <c r="J11699"/>
      <c r="L11699"/>
      <c r="M11699"/>
      <c r="N11699"/>
      <c r="O11699"/>
      <c r="P11699"/>
      <c r="Q11699"/>
      <c r="R11699"/>
      <c r="S11699"/>
      <c r="T11699"/>
      <c r="U11699"/>
      <c r="AA11699"/>
      <c r="AD11699"/>
      <c r="AR11699"/>
      <c r="AS11699"/>
      <c r="AT11699"/>
      <c r="AU11699"/>
    </row>
    <row r="11700" spans="1:47" x14ac:dyDescent="0.25">
      <c r="A11700"/>
      <c r="C11700"/>
      <c r="D11700"/>
      <c r="J11700"/>
      <c r="L11700"/>
      <c r="M11700"/>
      <c r="N11700"/>
      <c r="O11700"/>
      <c r="P11700"/>
      <c r="Q11700"/>
      <c r="R11700"/>
      <c r="S11700"/>
      <c r="T11700"/>
      <c r="U11700"/>
      <c r="AA11700"/>
      <c r="AD11700"/>
      <c r="AR11700"/>
      <c r="AS11700"/>
      <c r="AT11700"/>
      <c r="AU11700"/>
    </row>
    <row r="11701" spans="1:47" x14ac:dyDescent="0.25">
      <c r="A11701"/>
      <c r="C11701"/>
      <c r="D11701"/>
      <c r="J11701"/>
      <c r="L11701"/>
      <c r="M11701"/>
      <c r="N11701"/>
      <c r="O11701"/>
      <c r="P11701"/>
      <c r="Q11701"/>
      <c r="R11701"/>
      <c r="S11701"/>
      <c r="T11701"/>
      <c r="U11701"/>
      <c r="AA11701"/>
      <c r="AD11701"/>
      <c r="AR11701"/>
      <c r="AS11701"/>
      <c r="AT11701"/>
      <c r="AU11701"/>
    </row>
    <row r="11702" spans="1:47" x14ac:dyDescent="0.25">
      <c r="A11702"/>
      <c r="C11702"/>
      <c r="D11702"/>
      <c r="J11702"/>
      <c r="L11702"/>
      <c r="M11702"/>
      <c r="N11702"/>
      <c r="O11702"/>
      <c r="P11702"/>
      <c r="Q11702"/>
      <c r="R11702"/>
      <c r="S11702"/>
      <c r="T11702"/>
      <c r="U11702"/>
      <c r="AA11702"/>
      <c r="AD11702"/>
      <c r="AR11702"/>
      <c r="AS11702"/>
      <c r="AT11702"/>
      <c r="AU11702"/>
    </row>
    <row r="11703" spans="1:47" x14ac:dyDescent="0.25">
      <c r="A11703"/>
      <c r="C11703"/>
      <c r="D11703"/>
      <c r="J11703"/>
      <c r="L11703"/>
      <c r="M11703"/>
      <c r="N11703"/>
      <c r="O11703"/>
      <c r="P11703"/>
      <c r="Q11703"/>
      <c r="R11703"/>
      <c r="S11703"/>
      <c r="T11703"/>
      <c r="U11703"/>
      <c r="AA11703"/>
      <c r="AD11703"/>
      <c r="AR11703"/>
      <c r="AS11703"/>
      <c r="AT11703"/>
      <c r="AU11703"/>
    </row>
    <row r="11704" spans="1:47" x14ac:dyDescent="0.25">
      <c r="A11704"/>
      <c r="C11704"/>
      <c r="D11704"/>
      <c r="J11704"/>
      <c r="L11704"/>
      <c r="M11704"/>
      <c r="N11704"/>
      <c r="O11704"/>
      <c r="P11704"/>
      <c r="Q11704"/>
      <c r="R11704"/>
      <c r="S11704"/>
      <c r="T11704"/>
      <c r="U11704"/>
      <c r="AA11704"/>
      <c r="AD11704"/>
      <c r="AR11704"/>
      <c r="AS11704"/>
      <c r="AT11704"/>
      <c r="AU11704"/>
    </row>
    <row r="11705" spans="1:47" x14ac:dyDescent="0.25">
      <c r="A11705"/>
      <c r="C11705"/>
      <c r="D11705"/>
      <c r="J11705"/>
      <c r="L11705"/>
      <c r="M11705"/>
      <c r="N11705"/>
      <c r="O11705"/>
      <c r="P11705"/>
      <c r="Q11705"/>
      <c r="R11705"/>
      <c r="S11705"/>
      <c r="T11705"/>
      <c r="U11705"/>
      <c r="AA11705"/>
      <c r="AD11705"/>
      <c r="AR11705"/>
      <c r="AS11705"/>
      <c r="AT11705"/>
      <c r="AU11705"/>
    </row>
    <row r="11706" spans="1:47" x14ac:dyDescent="0.25">
      <c r="A11706"/>
      <c r="C11706"/>
      <c r="D11706"/>
      <c r="J11706"/>
      <c r="L11706"/>
      <c r="M11706"/>
      <c r="N11706"/>
      <c r="O11706"/>
      <c r="P11706"/>
      <c r="Q11706"/>
      <c r="R11706"/>
      <c r="S11706"/>
      <c r="T11706"/>
      <c r="U11706"/>
      <c r="AA11706"/>
      <c r="AD11706"/>
      <c r="AR11706"/>
      <c r="AS11706"/>
      <c r="AT11706"/>
      <c r="AU11706"/>
    </row>
    <row r="11707" spans="1:47" x14ac:dyDescent="0.25">
      <c r="A11707"/>
      <c r="C11707"/>
      <c r="D11707"/>
      <c r="J11707"/>
      <c r="L11707"/>
      <c r="M11707"/>
      <c r="N11707"/>
      <c r="O11707"/>
      <c r="P11707"/>
      <c r="Q11707"/>
      <c r="R11707"/>
      <c r="S11707"/>
      <c r="T11707"/>
      <c r="U11707"/>
      <c r="AA11707"/>
      <c r="AD11707"/>
      <c r="AR11707"/>
      <c r="AS11707"/>
      <c r="AT11707"/>
      <c r="AU11707"/>
    </row>
    <row r="11708" spans="1:47" x14ac:dyDescent="0.25">
      <c r="A11708"/>
      <c r="C11708"/>
      <c r="D11708"/>
      <c r="J11708"/>
      <c r="L11708"/>
      <c r="M11708"/>
      <c r="N11708"/>
      <c r="O11708"/>
      <c r="P11708"/>
      <c r="Q11708"/>
      <c r="R11708"/>
      <c r="S11708"/>
      <c r="T11708"/>
      <c r="U11708"/>
      <c r="AA11708"/>
      <c r="AD11708"/>
      <c r="AR11708"/>
      <c r="AS11708"/>
      <c r="AT11708"/>
      <c r="AU11708"/>
    </row>
    <row r="11709" spans="1:47" x14ac:dyDescent="0.25">
      <c r="A11709"/>
      <c r="C11709"/>
      <c r="D11709"/>
      <c r="J11709"/>
      <c r="L11709"/>
      <c r="M11709"/>
      <c r="N11709"/>
      <c r="O11709"/>
      <c r="P11709"/>
      <c r="Q11709"/>
      <c r="R11709"/>
      <c r="S11709"/>
      <c r="T11709"/>
      <c r="U11709"/>
      <c r="AA11709"/>
      <c r="AD11709"/>
      <c r="AR11709"/>
      <c r="AS11709"/>
      <c r="AT11709"/>
      <c r="AU11709"/>
    </row>
    <row r="11710" spans="1:47" x14ac:dyDescent="0.25">
      <c r="A11710"/>
      <c r="C11710"/>
      <c r="D11710"/>
      <c r="J11710"/>
      <c r="L11710"/>
      <c r="M11710"/>
      <c r="N11710"/>
      <c r="O11710"/>
      <c r="P11710"/>
      <c r="Q11710"/>
      <c r="R11710"/>
      <c r="S11710"/>
      <c r="T11710"/>
      <c r="U11710"/>
      <c r="AA11710"/>
      <c r="AD11710"/>
      <c r="AR11710"/>
      <c r="AS11710"/>
      <c r="AT11710"/>
      <c r="AU11710"/>
    </row>
    <row r="11711" spans="1:47" x14ac:dyDescent="0.25">
      <c r="A11711"/>
      <c r="C11711"/>
      <c r="D11711"/>
      <c r="J11711"/>
      <c r="L11711"/>
      <c r="M11711"/>
      <c r="N11711"/>
      <c r="O11711"/>
      <c r="P11711"/>
      <c r="Q11711"/>
      <c r="R11711"/>
      <c r="S11711"/>
      <c r="T11711"/>
      <c r="U11711"/>
      <c r="AA11711"/>
      <c r="AD11711"/>
      <c r="AR11711"/>
      <c r="AS11711"/>
      <c r="AT11711"/>
      <c r="AU11711"/>
    </row>
    <row r="11712" spans="1:47" x14ac:dyDescent="0.25">
      <c r="A11712"/>
      <c r="C11712"/>
      <c r="D11712"/>
      <c r="J11712"/>
      <c r="L11712"/>
      <c r="M11712"/>
      <c r="N11712"/>
      <c r="O11712"/>
      <c r="P11712"/>
      <c r="Q11712"/>
      <c r="R11712"/>
      <c r="S11712"/>
      <c r="T11712"/>
      <c r="U11712"/>
      <c r="AA11712"/>
      <c r="AD11712"/>
      <c r="AR11712"/>
      <c r="AS11712"/>
      <c r="AT11712"/>
      <c r="AU11712"/>
    </row>
    <row r="11713" spans="1:47" x14ac:dyDescent="0.25">
      <c r="A11713"/>
      <c r="C11713"/>
      <c r="D11713"/>
      <c r="J11713"/>
      <c r="L11713"/>
      <c r="M11713"/>
      <c r="N11713"/>
      <c r="O11713"/>
      <c r="P11713"/>
      <c r="Q11713"/>
      <c r="R11713"/>
      <c r="S11713"/>
      <c r="T11713"/>
      <c r="U11713"/>
      <c r="AA11713"/>
      <c r="AD11713"/>
      <c r="AR11713"/>
      <c r="AS11713"/>
      <c r="AT11713"/>
      <c r="AU11713"/>
    </row>
    <row r="11714" spans="1:47" x14ac:dyDescent="0.25">
      <c r="A11714"/>
      <c r="C11714"/>
      <c r="D11714"/>
      <c r="J11714"/>
      <c r="L11714"/>
      <c r="M11714"/>
      <c r="N11714"/>
      <c r="O11714"/>
      <c r="P11714"/>
      <c r="Q11714"/>
      <c r="R11714"/>
      <c r="S11714"/>
      <c r="T11714"/>
      <c r="U11714"/>
      <c r="AA11714"/>
      <c r="AD11714"/>
      <c r="AR11714"/>
      <c r="AS11714"/>
      <c r="AT11714"/>
      <c r="AU11714"/>
    </row>
    <row r="11715" spans="1:47" x14ac:dyDescent="0.25">
      <c r="A11715"/>
      <c r="C11715"/>
      <c r="D11715"/>
      <c r="J11715"/>
      <c r="L11715"/>
      <c r="M11715"/>
      <c r="N11715"/>
      <c r="O11715"/>
      <c r="P11715"/>
      <c r="Q11715"/>
      <c r="R11715"/>
      <c r="S11715"/>
      <c r="T11715"/>
      <c r="U11715"/>
      <c r="AA11715"/>
      <c r="AD11715"/>
      <c r="AR11715"/>
      <c r="AS11715"/>
      <c r="AT11715"/>
      <c r="AU11715"/>
    </row>
    <row r="11716" spans="1:47" x14ac:dyDescent="0.25">
      <c r="A11716"/>
      <c r="C11716"/>
      <c r="D11716"/>
      <c r="J11716"/>
      <c r="L11716"/>
      <c r="M11716"/>
      <c r="N11716"/>
      <c r="O11716"/>
      <c r="P11716"/>
      <c r="Q11716"/>
      <c r="R11716"/>
      <c r="S11716"/>
      <c r="T11716"/>
      <c r="U11716"/>
      <c r="AA11716"/>
      <c r="AD11716"/>
      <c r="AR11716"/>
      <c r="AS11716"/>
      <c r="AT11716"/>
      <c r="AU11716"/>
    </row>
    <row r="11717" spans="1:47" x14ac:dyDescent="0.25">
      <c r="A11717"/>
      <c r="C11717"/>
      <c r="D11717"/>
      <c r="J11717"/>
      <c r="L11717"/>
      <c r="M11717"/>
      <c r="N11717"/>
      <c r="O11717"/>
      <c r="P11717"/>
      <c r="Q11717"/>
      <c r="R11717"/>
      <c r="S11717"/>
      <c r="T11717"/>
      <c r="U11717"/>
      <c r="AA11717"/>
      <c r="AD11717"/>
      <c r="AR11717"/>
      <c r="AS11717"/>
      <c r="AT11717"/>
      <c r="AU11717"/>
    </row>
    <row r="11718" spans="1:47" x14ac:dyDescent="0.25">
      <c r="A11718"/>
      <c r="C11718"/>
      <c r="D11718"/>
      <c r="J11718"/>
      <c r="L11718"/>
      <c r="M11718"/>
      <c r="N11718"/>
      <c r="O11718"/>
      <c r="P11718"/>
      <c r="Q11718"/>
      <c r="R11718"/>
      <c r="S11718"/>
      <c r="T11718"/>
      <c r="U11718"/>
      <c r="AA11718"/>
      <c r="AD11718"/>
      <c r="AR11718"/>
      <c r="AS11718"/>
      <c r="AT11718"/>
      <c r="AU11718"/>
    </row>
    <row r="11719" spans="1:47" x14ac:dyDescent="0.25">
      <c r="A11719"/>
      <c r="C11719"/>
      <c r="D11719"/>
      <c r="J11719"/>
      <c r="L11719"/>
      <c r="M11719"/>
      <c r="N11719"/>
      <c r="O11719"/>
      <c r="P11719"/>
      <c r="Q11719"/>
      <c r="R11719"/>
      <c r="S11719"/>
      <c r="T11719"/>
      <c r="U11719"/>
      <c r="AA11719"/>
      <c r="AD11719"/>
      <c r="AR11719"/>
      <c r="AS11719"/>
      <c r="AT11719"/>
      <c r="AU11719"/>
    </row>
    <row r="11720" spans="1:47" x14ac:dyDescent="0.25">
      <c r="A11720"/>
      <c r="C11720"/>
      <c r="D11720"/>
      <c r="J11720"/>
      <c r="L11720"/>
      <c r="M11720"/>
      <c r="N11720"/>
      <c r="O11720"/>
      <c r="P11720"/>
      <c r="Q11720"/>
      <c r="R11720"/>
      <c r="S11720"/>
      <c r="T11720"/>
      <c r="U11720"/>
      <c r="AA11720"/>
      <c r="AD11720"/>
      <c r="AR11720"/>
      <c r="AS11720"/>
      <c r="AT11720"/>
      <c r="AU11720"/>
    </row>
    <row r="11721" spans="1:47" x14ac:dyDescent="0.25">
      <c r="A11721"/>
      <c r="C11721"/>
      <c r="D11721"/>
      <c r="J11721"/>
      <c r="L11721"/>
      <c r="M11721"/>
      <c r="N11721"/>
      <c r="O11721"/>
      <c r="P11721"/>
      <c r="Q11721"/>
      <c r="R11721"/>
      <c r="S11721"/>
      <c r="T11721"/>
      <c r="U11721"/>
      <c r="AA11721"/>
      <c r="AD11721"/>
      <c r="AR11721"/>
      <c r="AS11721"/>
      <c r="AT11721"/>
      <c r="AU11721"/>
    </row>
    <row r="11722" spans="1:47" x14ac:dyDescent="0.25">
      <c r="A11722"/>
      <c r="C11722"/>
      <c r="D11722"/>
      <c r="J11722"/>
      <c r="L11722"/>
      <c r="M11722"/>
      <c r="N11722"/>
      <c r="O11722"/>
      <c r="P11722"/>
      <c r="Q11722"/>
      <c r="R11722"/>
      <c r="S11722"/>
      <c r="T11722"/>
      <c r="U11722"/>
      <c r="AA11722"/>
      <c r="AD11722"/>
      <c r="AR11722"/>
      <c r="AS11722"/>
      <c r="AT11722"/>
      <c r="AU11722"/>
    </row>
    <row r="11723" spans="1:47" x14ac:dyDescent="0.25">
      <c r="A11723"/>
      <c r="C11723"/>
      <c r="D11723"/>
      <c r="J11723"/>
      <c r="L11723"/>
      <c r="M11723"/>
      <c r="N11723"/>
      <c r="O11723"/>
      <c r="P11723"/>
      <c r="Q11723"/>
      <c r="R11723"/>
      <c r="S11723"/>
      <c r="T11723"/>
      <c r="U11723"/>
      <c r="AA11723"/>
      <c r="AD11723"/>
      <c r="AR11723"/>
      <c r="AS11723"/>
      <c r="AT11723"/>
      <c r="AU11723"/>
    </row>
    <row r="11724" spans="1:47" x14ac:dyDescent="0.25">
      <c r="A11724"/>
      <c r="C11724"/>
      <c r="D11724"/>
      <c r="J11724"/>
      <c r="L11724"/>
      <c r="M11724"/>
      <c r="N11724"/>
      <c r="O11724"/>
      <c r="P11724"/>
      <c r="Q11724"/>
      <c r="R11724"/>
      <c r="S11724"/>
      <c r="T11724"/>
      <c r="U11724"/>
      <c r="AA11724"/>
      <c r="AD11724"/>
      <c r="AR11724"/>
      <c r="AS11724"/>
      <c r="AT11724"/>
      <c r="AU11724"/>
    </row>
    <row r="11725" spans="1:47" x14ac:dyDescent="0.25">
      <c r="A11725"/>
      <c r="C11725"/>
      <c r="D11725"/>
      <c r="J11725"/>
      <c r="L11725"/>
      <c r="M11725"/>
      <c r="N11725"/>
      <c r="O11725"/>
      <c r="P11725"/>
      <c r="Q11725"/>
      <c r="R11725"/>
      <c r="S11725"/>
      <c r="T11725"/>
      <c r="U11725"/>
      <c r="AA11725"/>
      <c r="AD11725"/>
      <c r="AR11725"/>
      <c r="AS11725"/>
      <c r="AT11725"/>
      <c r="AU11725"/>
    </row>
    <row r="11726" spans="1:47" x14ac:dyDescent="0.25">
      <c r="A11726"/>
      <c r="C11726"/>
      <c r="D11726"/>
      <c r="J11726"/>
      <c r="L11726"/>
      <c r="M11726"/>
      <c r="N11726"/>
      <c r="O11726"/>
      <c r="P11726"/>
      <c r="Q11726"/>
      <c r="R11726"/>
      <c r="S11726"/>
      <c r="T11726"/>
      <c r="U11726"/>
      <c r="AA11726"/>
      <c r="AD11726"/>
      <c r="AR11726"/>
      <c r="AS11726"/>
      <c r="AT11726"/>
      <c r="AU11726"/>
    </row>
    <row r="11727" spans="1:47" x14ac:dyDescent="0.25">
      <c r="A11727"/>
      <c r="C11727"/>
      <c r="D11727"/>
      <c r="J11727"/>
      <c r="L11727"/>
      <c r="M11727"/>
      <c r="N11727"/>
      <c r="O11727"/>
      <c r="P11727"/>
      <c r="Q11727"/>
      <c r="R11727"/>
      <c r="S11727"/>
      <c r="T11727"/>
      <c r="U11727"/>
      <c r="AA11727"/>
      <c r="AD11727"/>
      <c r="AR11727"/>
      <c r="AS11727"/>
      <c r="AT11727"/>
      <c r="AU11727"/>
    </row>
    <row r="11728" spans="1:47" x14ac:dyDescent="0.25">
      <c r="A11728"/>
      <c r="C11728"/>
      <c r="D11728"/>
      <c r="J11728"/>
      <c r="L11728"/>
      <c r="M11728"/>
      <c r="N11728"/>
      <c r="O11728"/>
      <c r="P11728"/>
      <c r="Q11728"/>
      <c r="R11728"/>
      <c r="S11728"/>
      <c r="T11728"/>
      <c r="U11728"/>
      <c r="AA11728"/>
      <c r="AD11728"/>
      <c r="AR11728"/>
      <c r="AS11728"/>
      <c r="AT11728"/>
      <c r="AU11728"/>
    </row>
    <row r="11729" spans="1:47" x14ac:dyDescent="0.25">
      <c r="A11729"/>
      <c r="C11729"/>
      <c r="D11729"/>
      <c r="J11729"/>
      <c r="L11729"/>
      <c r="M11729"/>
      <c r="N11729"/>
      <c r="O11729"/>
      <c r="P11729"/>
      <c r="Q11729"/>
      <c r="R11729"/>
      <c r="S11729"/>
      <c r="T11729"/>
      <c r="U11729"/>
      <c r="AA11729"/>
      <c r="AD11729"/>
      <c r="AR11729"/>
      <c r="AS11729"/>
      <c r="AT11729"/>
      <c r="AU11729"/>
    </row>
    <row r="11730" spans="1:47" x14ac:dyDescent="0.25">
      <c r="A11730"/>
      <c r="C11730"/>
      <c r="D11730"/>
      <c r="J11730"/>
      <c r="L11730"/>
      <c r="M11730"/>
      <c r="N11730"/>
      <c r="O11730"/>
      <c r="P11730"/>
      <c r="Q11730"/>
      <c r="R11730"/>
      <c r="S11730"/>
      <c r="T11730"/>
      <c r="U11730"/>
      <c r="AA11730"/>
      <c r="AD11730"/>
      <c r="AR11730"/>
      <c r="AS11730"/>
      <c r="AT11730"/>
      <c r="AU11730"/>
    </row>
    <row r="11731" spans="1:47" x14ac:dyDescent="0.25">
      <c r="A11731"/>
      <c r="C11731"/>
      <c r="D11731"/>
      <c r="J11731"/>
      <c r="L11731"/>
      <c r="M11731"/>
      <c r="N11731"/>
      <c r="O11731"/>
      <c r="P11731"/>
      <c r="Q11731"/>
      <c r="R11731"/>
      <c r="S11731"/>
      <c r="T11731"/>
      <c r="U11731"/>
      <c r="AA11731"/>
      <c r="AD11731"/>
      <c r="AR11731"/>
      <c r="AS11731"/>
      <c r="AT11731"/>
      <c r="AU11731"/>
    </row>
    <row r="11732" spans="1:47" x14ac:dyDescent="0.25">
      <c r="A11732"/>
      <c r="C11732"/>
      <c r="D11732"/>
      <c r="J11732"/>
      <c r="L11732"/>
      <c r="M11732"/>
      <c r="N11732"/>
      <c r="O11732"/>
      <c r="P11732"/>
      <c r="Q11732"/>
      <c r="R11732"/>
      <c r="S11732"/>
      <c r="T11732"/>
      <c r="U11732"/>
      <c r="AA11732"/>
      <c r="AD11732"/>
      <c r="AR11732"/>
      <c r="AS11732"/>
      <c r="AT11732"/>
      <c r="AU11732"/>
    </row>
    <row r="11733" spans="1:47" x14ac:dyDescent="0.25">
      <c r="A11733"/>
      <c r="C11733"/>
      <c r="D11733"/>
      <c r="J11733"/>
      <c r="L11733"/>
      <c r="M11733"/>
      <c r="N11733"/>
      <c r="O11733"/>
      <c r="P11733"/>
      <c r="Q11733"/>
      <c r="R11733"/>
      <c r="S11733"/>
      <c r="T11733"/>
      <c r="U11733"/>
      <c r="AA11733"/>
      <c r="AD11733"/>
      <c r="AR11733"/>
      <c r="AS11733"/>
      <c r="AT11733"/>
      <c r="AU11733"/>
    </row>
    <row r="11734" spans="1:47" x14ac:dyDescent="0.25">
      <c r="A11734"/>
      <c r="C11734"/>
      <c r="D11734"/>
      <c r="J11734"/>
      <c r="L11734"/>
      <c r="M11734"/>
      <c r="N11734"/>
      <c r="O11734"/>
      <c r="P11734"/>
      <c r="Q11734"/>
      <c r="R11734"/>
      <c r="S11734"/>
      <c r="T11734"/>
      <c r="U11734"/>
      <c r="AA11734"/>
      <c r="AD11734"/>
      <c r="AR11734"/>
      <c r="AS11734"/>
      <c r="AT11734"/>
      <c r="AU11734"/>
    </row>
    <row r="11735" spans="1:47" x14ac:dyDescent="0.25">
      <c r="A11735"/>
      <c r="C11735"/>
      <c r="D11735"/>
      <c r="J11735"/>
      <c r="L11735"/>
      <c r="M11735"/>
      <c r="N11735"/>
      <c r="O11735"/>
      <c r="P11735"/>
      <c r="Q11735"/>
      <c r="R11735"/>
      <c r="S11735"/>
      <c r="T11735"/>
      <c r="U11735"/>
      <c r="AA11735"/>
      <c r="AD11735"/>
      <c r="AR11735"/>
      <c r="AS11735"/>
      <c r="AT11735"/>
      <c r="AU11735"/>
    </row>
    <row r="11736" spans="1:47" x14ac:dyDescent="0.25">
      <c r="A11736"/>
      <c r="C11736"/>
      <c r="D11736"/>
      <c r="J11736"/>
      <c r="L11736"/>
      <c r="M11736"/>
      <c r="N11736"/>
      <c r="O11736"/>
      <c r="P11736"/>
      <c r="Q11736"/>
      <c r="R11736"/>
      <c r="S11736"/>
      <c r="T11736"/>
      <c r="U11736"/>
      <c r="AA11736"/>
      <c r="AD11736"/>
      <c r="AR11736"/>
      <c r="AS11736"/>
      <c r="AT11736"/>
      <c r="AU11736"/>
    </row>
    <row r="11737" spans="1:47" x14ac:dyDescent="0.25">
      <c r="A11737"/>
      <c r="C11737"/>
      <c r="D11737"/>
      <c r="J11737"/>
      <c r="L11737"/>
      <c r="M11737"/>
      <c r="N11737"/>
      <c r="O11737"/>
      <c r="P11737"/>
      <c r="Q11737"/>
      <c r="R11737"/>
      <c r="S11737"/>
      <c r="T11737"/>
      <c r="U11737"/>
      <c r="AA11737"/>
      <c r="AD11737"/>
      <c r="AR11737"/>
      <c r="AS11737"/>
      <c r="AT11737"/>
      <c r="AU11737"/>
    </row>
    <row r="11738" spans="1:47" x14ac:dyDescent="0.25">
      <c r="A11738"/>
      <c r="C11738"/>
      <c r="D11738"/>
      <c r="J11738"/>
      <c r="L11738"/>
      <c r="M11738"/>
      <c r="N11738"/>
      <c r="O11738"/>
      <c r="P11738"/>
      <c r="Q11738"/>
      <c r="R11738"/>
      <c r="S11738"/>
      <c r="T11738"/>
      <c r="U11738"/>
      <c r="AA11738"/>
      <c r="AD11738"/>
      <c r="AR11738"/>
      <c r="AS11738"/>
      <c r="AT11738"/>
      <c r="AU11738"/>
    </row>
    <row r="11739" spans="1:47" x14ac:dyDescent="0.25">
      <c r="A11739"/>
      <c r="C11739"/>
      <c r="D11739"/>
      <c r="J11739"/>
      <c r="L11739"/>
      <c r="M11739"/>
      <c r="N11739"/>
      <c r="O11739"/>
      <c r="P11739"/>
      <c r="Q11739"/>
      <c r="R11739"/>
      <c r="S11739"/>
      <c r="T11739"/>
      <c r="U11739"/>
      <c r="AA11739"/>
      <c r="AD11739"/>
      <c r="AR11739"/>
      <c r="AS11739"/>
      <c r="AT11739"/>
      <c r="AU11739"/>
    </row>
    <row r="11740" spans="1:47" x14ac:dyDescent="0.25">
      <c r="A11740"/>
      <c r="C11740"/>
      <c r="D11740"/>
      <c r="J11740"/>
      <c r="L11740"/>
      <c r="M11740"/>
      <c r="N11740"/>
      <c r="O11740"/>
      <c r="P11740"/>
      <c r="Q11740"/>
      <c r="R11740"/>
      <c r="S11740"/>
      <c r="T11740"/>
      <c r="U11740"/>
      <c r="AA11740"/>
      <c r="AD11740"/>
      <c r="AR11740"/>
      <c r="AS11740"/>
      <c r="AT11740"/>
      <c r="AU11740"/>
    </row>
    <row r="11741" spans="1:47" x14ac:dyDescent="0.25">
      <c r="A11741"/>
      <c r="C11741"/>
      <c r="D11741"/>
      <c r="J11741"/>
      <c r="L11741"/>
      <c r="M11741"/>
      <c r="N11741"/>
      <c r="O11741"/>
      <c r="P11741"/>
      <c r="Q11741"/>
      <c r="R11741"/>
      <c r="S11741"/>
      <c r="T11741"/>
      <c r="U11741"/>
      <c r="AA11741"/>
      <c r="AD11741"/>
      <c r="AR11741"/>
      <c r="AS11741"/>
      <c r="AT11741"/>
      <c r="AU11741"/>
    </row>
    <row r="11742" spans="1:47" x14ac:dyDescent="0.25">
      <c r="A11742"/>
      <c r="C11742"/>
      <c r="D11742"/>
      <c r="J11742"/>
      <c r="L11742"/>
      <c r="M11742"/>
      <c r="N11742"/>
      <c r="O11742"/>
      <c r="P11742"/>
      <c r="Q11742"/>
      <c r="R11742"/>
      <c r="S11742"/>
      <c r="T11742"/>
      <c r="U11742"/>
      <c r="AA11742"/>
      <c r="AD11742"/>
      <c r="AR11742"/>
      <c r="AS11742"/>
      <c r="AT11742"/>
      <c r="AU11742"/>
    </row>
    <row r="11743" spans="1:47" x14ac:dyDescent="0.25">
      <c r="A11743"/>
      <c r="C11743"/>
      <c r="D11743"/>
      <c r="J11743"/>
      <c r="L11743"/>
      <c r="M11743"/>
      <c r="N11743"/>
      <c r="O11743"/>
      <c r="P11743"/>
      <c r="Q11743"/>
      <c r="R11743"/>
      <c r="S11743"/>
      <c r="T11743"/>
      <c r="U11743"/>
      <c r="AA11743"/>
      <c r="AD11743"/>
      <c r="AR11743"/>
      <c r="AS11743"/>
      <c r="AT11743"/>
      <c r="AU11743"/>
    </row>
    <row r="11744" spans="1:47" x14ac:dyDescent="0.25">
      <c r="A11744"/>
      <c r="C11744"/>
      <c r="D11744"/>
      <c r="J11744"/>
      <c r="L11744"/>
      <c r="M11744"/>
      <c r="N11744"/>
      <c r="O11744"/>
      <c r="P11744"/>
      <c r="Q11744"/>
      <c r="R11744"/>
      <c r="S11744"/>
      <c r="T11744"/>
      <c r="U11744"/>
      <c r="AA11744"/>
      <c r="AD11744"/>
      <c r="AR11744"/>
      <c r="AS11744"/>
      <c r="AT11744"/>
      <c r="AU11744"/>
    </row>
    <row r="11745" spans="1:47" x14ac:dyDescent="0.25">
      <c r="A11745"/>
      <c r="C11745"/>
      <c r="D11745"/>
      <c r="J11745"/>
      <c r="L11745"/>
      <c r="M11745"/>
      <c r="N11745"/>
      <c r="O11745"/>
      <c r="P11745"/>
      <c r="Q11745"/>
      <c r="R11745"/>
      <c r="S11745"/>
      <c r="T11745"/>
      <c r="U11745"/>
      <c r="AA11745"/>
      <c r="AD11745"/>
      <c r="AR11745"/>
      <c r="AS11745"/>
      <c r="AT11745"/>
      <c r="AU11745"/>
    </row>
    <row r="11746" spans="1:47" x14ac:dyDescent="0.25">
      <c r="A11746"/>
      <c r="C11746"/>
      <c r="D11746"/>
      <c r="J11746"/>
      <c r="L11746"/>
      <c r="M11746"/>
      <c r="N11746"/>
      <c r="O11746"/>
      <c r="P11746"/>
      <c r="Q11746"/>
      <c r="R11746"/>
      <c r="S11746"/>
      <c r="T11746"/>
      <c r="U11746"/>
      <c r="AA11746"/>
      <c r="AD11746"/>
      <c r="AR11746"/>
      <c r="AS11746"/>
      <c r="AT11746"/>
      <c r="AU11746"/>
    </row>
    <row r="11747" spans="1:47" x14ac:dyDescent="0.25">
      <c r="A11747"/>
      <c r="C11747"/>
      <c r="D11747"/>
      <c r="J11747"/>
      <c r="L11747"/>
      <c r="M11747"/>
      <c r="N11747"/>
      <c r="O11747"/>
      <c r="P11747"/>
      <c r="Q11747"/>
      <c r="R11747"/>
      <c r="S11747"/>
      <c r="T11747"/>
      <c r="U11747"/>
      <c r="AA11747"/>
      <c r="AD11747"/>
      <c r="AR11747"/>
      <c r="AS11747"/>
      <c r="AT11747"/>
      <c r="AU11747"/>
    </row>
    <row r="11748" spans="1:47" x14ac:dyDescent="0.25">
      <c r="A11748"/>
      <c r="C11748"/>
      <c r="D11748"/>
      <c r="J11748"/>
      <c r="L11748"/>
      <c r="M11748"/>
      <c r="N11748"/>
      <c r="O11748"/>
      <c r="P11748"/>
      <c r="Q11748"/>
      <c r="R11748"/>
      <c r="S11748"/>
      <c r="T11748"/>
      <c r="U11748"/>
      <c r="AA11748"/>
      <c r="AD11748"/>
      <c r="AR11748"/>
      <c r="AS11748"/>
      <c r="AT11748"/>
      <c r="AU11748"/>
    </row>
    <row r="11749" spans="1:47" x14ac:dyDescent="0.25">
      <c r="A11749"/>
      <c r="C11749"/>
      <c r="D11749"/>
      <c r="J11749"/>
      <c r="L11749"/>
      <c r="M11749"/>
      <c r="N11749"/>
      <c r="O11749"/>
      <c r="P11749"/>
      <c r="Q11749"/>
      <c r="R11749"/>
      <c r="S11749"/>
      <c r="T11749"/>
      <c r="U11749"/>
      <c r="AA11749"/>
      <c r="AD11749"/>
      <c r="AR11749"/>
      <c r="AS11749"/>
      <c r="AT11749"/>
      <c r="AU11749"/>
    </row>
    <row r="11750" spans="1:47" x14ac:dyDescent="0.25">
      <c r="A11750"/>
      <c r="C11750"/>
      <c r="D11750"/>
      <c r="J11750"/>
      <c r="L11750"/>
      <c r="M11750"/>
      <c r="N11750"/>
      <c r="O11750"/>
      <c r="P11750"/>
      <c r="Q11750"/>
      <c r="R11750"/>
      <c r="S11750"/>
      <c r="T11750"/>
      <c r="U11750"/>
      <c r="AA11750"/>
      <c r="AD11750"/>
      <c r="AR11750"/>
      <c r="AS11750"/>
      <c r="AT11750"/>
      <c r="AU11750"/>
    </row>
    <row r="11751" spans="1:47" x14ac:dyDescent="0.25">
      <c r="A11751"/>
      <c r="C11751"/>
      <c r="D11751"/>
      <c r="J11751"/>
      <c r="L11751"/>
      <c r="M11751"/>
      <c r="N11751"/>
      <c r="O11751"/>
      <c r="P11751"/>
      <c r="Q11751"/>
      <c r="R11751"/>
      <c r="S11751"/>
      <c r="T11751"/>
      <c r="U11751"/>
      <c r="AA11751"/>
      <c r="AD11751"/>
      <c r="AR11751"/>
      <c r="AS11751"/>
      <c r="AT11751"/>
      <c r="AU11751"/>
    </row>
    <row r="11752" spans="1:47" x14ac:dyDescent="0.25">
      <c r="A11752"/>
      <c r="C11752"/>
      <c r="D11752"/>
      <c r="J11752"/>
      <c r="L11752"/>
      <c r="M11752"/>
      <c r="N11752"/>
      <c r="O11752"/>
      <c r="P11752"/>
      <c r="Q11752"/>
      <c r="R11752"/>
      <c r="S11752"/>
      <c r="T11752"/>
      <c r="U11752"/>
      <c r="AA11752"/>
      <c r="AD11752"/>
      <c r="AR11752"/>
      <c r="AS11752"/>
      <c r="AT11752"/>
      <c r="AU11752"/>
    </row>
    <row r="11753" spans="1:47" x14ac:dyDescent="0.25">
      <c r="A11753"/>
      <c r="C11753"/>
      <c r="D11753"/>
      <c r="J11753"/>
      <c r="L11753"/>
      <c r="M11753"/>
      <c r="N11753"/>
      <c r="O11753"/>
      <c r="P11753"/>
      <c r="Q11753"/>
      <c r="R11753"/>
      <c r="S11753"/>
      <c r="T11753"/>
      <c r="U11753"/>
      <c r="AA11753"/>
      <c r="AD11753"/>
      <c r="AR11753"/>
      <c r="AS11753"/>
      <c r="AT11753"/>
      <c r="AU11753"/>
    </row>
    <row r="11754" spans="1:47" x14ac:dyDescent="0.25">
      <c r="A11754"/>
      <c r="C11754"/>
      <c r="D11754"/>
      <c r="J11754"/>
      <c r="L11754"/>
      <c r="M11754"/>
      <c r="N11754"/>
      <c r="O11754"/>
      <c r="P11754"/>
      <c r="Q11754"/>
      <c r="R11754"/>
      <c r="S11754"/>
      <c r="T11754"/>
      <c r="U11754"/>
      <c r="AA11754"/>
      <c r="AD11754"/>
      <c r="AR11754"/>
      <c r="AS11754"/>
      <c r="AT11754"/>
      <c r="AU11754"/>
    </row>
    <row r="11755" spans="1:47" x14ac:dyDescent="0.25">
      <c r="A11755"/>
      <c r="C11755"/>
      <c r="D11755"/>
      <c r="J11755"/>
      <c r="L11755"/>
      <c r="M11755"/>
      <c r="N11755"/>
      <c r="O11755"/>
      <c r="P11755"/>
      <c r="Q11755"/>
      <c r="R11755"/>
      <c r="S11755"/>
      <c r="T11755"/>
      <c r="U11755"/>
      <c r="AA11755"/>
      <c r="AD11755"/>
      <c r="AR11755"/>
      <c r="AS11755"/>
      <c r="AT11755"/>
      <c r="AU11755"/>
    </row>
    <row r="11756" spans="1:47" x14ac:dyDescent="0.25">
      <c r="A11756"/>
      <c r="C11756"/>
      <c r="D11756"/>
      <c r="J11756"/>
      <c r="L11756"/>
      <c r="M11756"/>
      <c r="N11756"/>
      <c r="O11756"/>
      <c r="P11756"/>
      <c r="Q11756"/>
      <c r="R11756"/>
      <c r="S11756"/>
      <c r="T11756"/>
      <c r="U11756"/>
      <c r="AA11756"/>
      <c r="AD11756"/>
      <c r="AR11756"/>
      <c r="AS11756"/>
      <c r="AT11756"/>
      <c r="AU11756"/>
    </row>
    <row r="11757" spans="1:47" x14ac:dyDescent="0.25">
      <c r="A11757"/>
      <c r="C11757"/>
      <c r="D11757"/>
      <c r="J11757"/>
      <c r="L11757"/>
      <c r="M11757"/>
      <c r="N11757"/>
      <c r="O11757"/>
      <c r="P11757"/>
      <c r="Q11757"/>
      <c r="R11757"/>
      <c r="S11757"/>
      <c r="T11757"/>
      <c r="U11757"/>
      <c r="AA11757"/>
      <c r="AD11757"/>
      <c r="AR11757"/>
      <c r="AS11757"/>
      <c r="AT11757"/>
      <c r="AU11757"/>
    </row>
    <row r="11758" spans="1:47" x14ac:dyDescent="0.25">
      <c r="A11758"/>
      <c r="C11758"/>
      <c r="D11758"/>
      <c r="J11758"/>
      <c r="L11758"/>
      <c r="M11758"/>
      <c r="N11758"/>
      <c r="O11758"/>
      <c r="P11758"/>
      <c r="Q11758"/>
      <c r="R11758"/>
      <c r="S11758"/>
      <c r="T11758"/>
      <c r="U11758"/>
      <c r="AA11758"/>
      <c r="AD11758"/>
      <c r="AR11758"/>
      <c r="AS11758"/>
      <c r="AT11758"/>
      <c r="AU11758"/>
    </row>
    <row r="11759" spans="1:47" x14ac:dyDescent="0.25">
      <c r="A11759"/>
      <c r="C11759"/>
      <c r="D11759"/>
      <c r="J11759"/>
      <c r="L11759"/>
      <c r="M11759"/>
      <c r="N11759"/>
      <c r="O11759"/>
      <c r="P11759"/>
      <c r="Q11759"/>
      <c r="R11759"/>
      <c r="S11759"/>
      <c r="T11759"/>
      <c r="U11759"/>
      <c r="AA11759"/>
      <c r="AD11759"/>
      <c r="AR11759"/>
      <c r="AS11759"/>
      <c r="AT11759"/>
      <c r="AU11759"/>
    </row>
    <row r="11760" spans="1:47" x14ac:dyDescent="0.25">
      <c r="A11760"/>
      <c r="C11760"/>
      <c r="D11760"/>
      <c r="J11760"/>
      <c r="L11760"/>
      <c r="M11760"/>
      <c r="N11760"/>
      <c r="O11760"/>
      <c r="P11760"/>
      <c r="Q11760"/>
      <c r="R11760"/>
      <c r="S11760"/>
      <c r="T11760"/>
      <c r="U11760"/>
      <c r="AA11760"/>
      <c r="AD11760"/>
      <c r="AR11760"/>
      <c r="AS11760"/>
      <c r="AT11760"/>
      <c r="AU11760"/>
    </row>
    <row r="11761" spans="1:47" x14ac:dyDescent="0.25">
      <c r="A11761"/>
      <c r="C11761"/>
      <c r="D11761"/>
      <c r="J11761"/>
      <c r="L11761"/>
      <c r="M11761"/>
      <c r="N11761"/>
      <c r="O11761"/>
      <c r="P11761"/>
      <c r="Q11761"/>
      <c r="R11761"/>
      <c r="S11761"/>
      <c r="T11761"/>
      <c r="U11761"/>
      <c r="AA11761"/>
      <c r="AD11761"/>
      <c r="AR11761"/>
      <c r="AS11761"/>
      <c r="AT11761"/>
      <c r="AU11761"/>
    </row>
    <row r="11762" spans="1:47" x14ac:dyDescent="0.25">
      <c r="A11762"/>
      <c r="C11762"/>
      <c r="D11762"/>
      <c r="J11762"/>
      <c r="L11762"/>
      <c r="M11762"/>
      <c r="N11762"/>
      <c r="O11762"/>
      <c r="P11762"/>
      <c r="Q11762"/>
      <c r="R11762"/>
      <c r="S11762"/>
      <c r="T11762"/>
      <c r="U11762"/>
      <c r="AA11762"/>
      <c r="AD11762"/>
      <c r="AR11762"/>
      <c r="AS11762"/>
      <c r="AT11762"/>
      <c r="AU11762"/>
    </row>
    <row r="11763" spans="1:47" x14ac:dyDescent="0.25">
      <c r="A11763"/>
      <c r="C11763"/>
      <c r="D11763"/>
      <c r="J11763"/>
      <c r="L11763"/>
      <c r="M11763"/>
      <c r="N11763"/>
      <c r="O11763"/>
      <c r="P11763"/>
      <c r="Q11763"/>
      <c r="R11763"/>
      <c r="S11763"/>
      <c r="T11763"/>
      <c r="U11763"/>
      <c r="AA11763"/>
      <c r="AD11763"/>
      <c r="AR11763"/>
      <c r="AS11763"/>
      <c r="AT11763"/>
      <c r="AU11763"/>
    </row>
    <row r="11764" spans="1:47" x14ac:dyDescent="0.25">
      <c r="A11764"/>
      <c r="C11764"/>
      <c r="D11764"/>
      <c r="J11764"/>
      <c r="L11764"/>
      <c r="M11764"/>
      <c r="N11764"/>
      <c r="O11764"/>
      <c r="P11764"/>
      <c r="Q11764"/>
      <c r="R11764"/>
      <c r="S11764"/>
      <c r="T11764"/>
      <c r="U11764"/>
      <c r="AA11764"/>
      <c r="AD11764"/>
      <c r="AR11764"/>
      <c r="AS11764"/>
      <c r="AT11764"/>
      <c r="AU11764"/>
    </row>
    <row r="11765" spans="1:47" x14ac:dyDescent="0.25">
      <c r="A11765"/>
      <c r="C11765"/>
      <c r="D11765"/>
      <c r="J11765"/>
      <c r="L11765"/>
      <c r="M11765"/>
      <c r="N11765"/>
      <c r="O11765"/>
      <c r="P11765"/>
      <c r="Q11765"/>
      <c r="R11765"/>
      <c r="S11765"/>
      <c r="T11765"/>
      <c r="U11765"/>
      <c r="AA11765"/>
      <c r="AD11765"/>
      <c r="AR11765"/>
      <c r="AS11765"/>
      <c r="AT11765"/>
      <c r="AU11765"/>
    </row>
    <row r="11766" spans="1:47" x14ac:dyDescent="0.25">
      <c r="A11766"/>
      <c r="C11766"/>
      <c r="D11766"/>
      <c r="J11766"/>
      <c r="L11766"/>
      <c r="M11766"/>
      <c r="N11766"/>
      <c r="O11766"/>
      <c r="P11766"/>
      <c r="Q11766"/>
      <c r="R11766"/>
      <c r="S11766"/>
      <c r="T11766"/>
      <c r="U11766"/>
      <c r="AA11766"/>
      <c r="AD11766"/>
      <c r="AR11766"/>
      <c r="AS11766"/>
      <c r="AT11766"/>
      <c r="AU11766"/>
    </row>
    <row r="11767" spans="1:47" x14ac:dyDescent="0.25">
      <c r="A11767"/>
      <c r="C11767"/>
      <c r="D11767"/>
      <c r="J11767"/>
      <c r="L11767"/>
      <c r="M11767"/>
      <c r="N11767"/>
      <c r="O11767"/>
      <c r="P11767"/>
      <c r="Q11767"/>
      <c r="R11767"/>
      <c r="S11767"/>
      <c r="T11767"/>
      <c r="U11767"/>
      <c r="AA11767"/>
      <c r="AD11767"/>
      <c r="AR11767"/>
      <c r="AS11767"/>
      <c r="AT11767"/>
      <c r="AU11767"/>
    </row>
    <row r="11768" spans="1:47" x14ac:dyDescent="0.25">
      <c r="A11768"/>
      <c r="C11768"/>
      <c r="D11768"/>
      <c r="J11768"/>
      <c r="L11768"/>
      <c r="M11768"/>
      <c r="N11768"/>
      <c r="O11768"/>
      <c r="P11768"/>
      <c r="Q11768"/>
      <c r="R11768"/>
      <c r="S11768"/>
      <c r="T11768"/>
      <c r="U11768"/>
      <c r="AA11768"/>
      <c r="AD11768"/>
      <c r="AR11768"/>
      <c r="AS11768"/>
      <c r="AT11768"/>
      <c r="AU11768"/>
    </row>
    <row r="11769" spans="1:47" x14ac:dyDescent="0.25">
      <c r="A11769"/>
      <c r="C11769"/>
      <c r="D11769"/>
      <c r="J11769"/>
      <c r="L11769"/>
      <c r="M11769"/>
      <c r="N11769"/>
      <c r="O11769"/>
      <c r="P11769"/>
      <c r="Q11769"/>
      <c r="R11769"/>
      <c r="S11769"/>
      <c r="T11769"/>
      <c r="U11769"/>
      <c r="AA11769"/>
      <c r="AD11769"/>
      <c r="AR11769"/>
      <c r="AS11769"/>
      <c r="AT11769"/>
      <c r="AU11769"/>
    </row>
    <row r="11770" spans="1:47" x14ac:dyDescent="0.25">
      <c r="A11770"/>
      <c r="C11770"/>
      <c r="D11770"/>
      <c r="J11770"/>
      <c r="L11770"/>
      <c r="M11770"/>
      <c r="N11770"/>
      <c r="O11770"/>
      <c r="P11770"/>
      <c r="Q11770"/>
      <c r="R11770"/>
      <c r="S11770"/>
      <c r="T11770"/>
      <c r="U11770"/>
      <c r="AA11770"/>
      <c r="AD11770"/>
      <c r="AR11770"/>
      <c r="AS11770"/>
      <c r="AT11770"/>
      <c r="AU11770"/>
    </row>
    <row r="11771" spans="1:47" x14ac:dyDescent="0.25">
      <c r="A11771"/>
      <c r="C11771"/>
      <c r="D11771"/>
      <c r="J11771"/>
      <c r="L11771"/>
      <c r="M11771"/>
      <c r="N11771"/>
      <c r="O11771"/>
      <c r="P11771"/>
      <c r="Q11771"/>
      <c r="R11771"/>
      <c r="S11771"/>
      <c r="T11771"/>
      <c r="U11771"/>
      <c r="AA11771"/>
      <c r="AD11771"/>
      <c r="AR11771"/>
      <c r="AS11771"/>
      <c r="AT11771"/>
      <c r="AU11771"/>
    </row>
    <row r="11772" spans="1:47" x14ac:dyDescent="0.25">
      <c r="A11772"/>
      <c r="C11772"/>
      <c r="D11772"/>
      <c r="J11772"/>
      <c r="L11772"/>
      <c r="M11772"/>
      <c r="N11772"/>
      <c r="O11772"/>
      <c r="P11772"/>
      <c r="Q11772"/>
      <c r="R11772"/>
      <c r="S11772"/>
      <c r="T11772"/>
      <c r="U11772"/>
      <c r="AA11772"/>
      <c r="AD11772"/>
      <c r="AR11772"/>
      <c r="AS11772"/>
      <c r="AT11772"/>
      <c r="AU11772"/>
    </row>
    <row r="11773" spans="1:47" x14ac:dyDescent="0.25">
      <c r="A11773"/>
      <c r="C11773"/>
      <c r="D11773"/>
      <c r="J11773"/>
      <c r="L11773"/>
      <c r="M11773"/>
      <c r="N11773"/>
      <c r="O11773"/>
      <c r="P11773"/>
      <c r="Q11773"/>
      <c r="R11773"/>
      <c r="S11773"/>
      <c r="T11773"/>
      <c r="U11773"/>
      <c r="AA11773"/>
      <c r="AD11773"/>
      <c r="AR11773"/>
      <c r="AS11773"/>
      <c r="AT11773"/>
      <c r="AU11773"/>
    </row>
    <row r="11774" spans="1:47" x14ac:dyDescent="0.25">
      <c r="A11774"/>
      <c r="C11774"/>
      <c r="D11774"/>
      <c r="J11774"/>
      <c r="L11774"/>
      <c r="M11774"/>
      <c r="N11774"/>
      <c r="O11774"/>
      <c r="P11774"/>
      <c r="Q11774"/>
      <c r="R11774"/>
      <c r="S11774"/>
      <c r="T11774"/>
      <c r="U11774"/>
      <c r="AA11774"/>
      <c r="AD11774"/>
      <c r="AR11774"/>
      <c r="AS11774"/>
      <c r="AT11774"/>
      <c r="AU11774"/>
    </row>
    <row r="11775" spans="1:47" x14ac:dyDescent="0.25">
      <c r="A11775"/>
      <c r="C11775"/>
      <c r="D11775"/>
      <c r="J11775"/>
      <c r="L11775"/>
      <c r="M11775"/>
      <c r="N11775"/>
      <c r="O11775"/>
      <c r="P11775"/>
      <c r="Q11775"/>
      <c r="R11775"/>
      <c r="S11775"/>
      <c r="T11775"/>
      <c r="U11775"/>
      <c r="AA11775"/>
      <c r="AD11775"/>
      <c r="AR11775"/>
      <c r="AS11775"/>
      <c r="AT11775"/>
      <c r="AU11775"/>
    </row>
    <row r="11776" spans="1:47" x14ac:dyDescent="0.25">
      <c r="A11776"/>
      <c r="C11776"/>
      <c r="D11776"/>
      <c r="J11776"/>
      <c r="L11776"/>
      <c r="M11776"/>
      <c r="N11776"/>
      <c r="O11776"/>
      <c r="P11776"/>
      <c r="Q11776"/>
      <c r="R11776"/>
      <c r="S11776"/>
      <c r="T11776"/>
      <c r="U11776"/>
      <c r="AA11776"/>
      <c r="AD11776"/>
      <c r="AR11776"/>
      <c r="AS11776"/>
      <c r="AT11776"/>
      <c r="AU11776"/>
    </row>
    <row r="11777" spans="1:47" x14ac:dyDescent="0.25">
      <c r="A11777"/>
      <c r="C11777"/>
      <c r="D11777"/>
      <c r="J11777"/>
      <c r="L11777"/>
      <c r="M11777"/>
      <c r="N11777"/>
      <c r="O11777"/>
      <c r="P11777"/>
      <c r="Q11777"/>
      <c r="R11777"/>
      <c r="S11777"/>
      <c r="T11777"/>
      <c r="U11777"/>
      <c r="AA11777"/>
      <c r="AD11777"/>
      <c r="AR11777"/>
      <c r="AS11777"/>
      <c r="AT11777"/>
      <c r="AU11777"/>
    </row>
    <row r="11778" spans="1:47" x14ac:dyDescent="0.25">
      <c r="A11778"/>
      <c r="C11778"/>
      <c r="D11778"/>
      <c r="J11778"/>
      <c r="L11778"/>
      <c r="M11778"/>
      <c r="N11778"/>
      <c r="O11778"/>
      <c r="P11778"/>
      <c r="Q11778"/>
      <c r="R11778"/>
      <c r="S11778"/>
      <c r="T11778"/>
      <c r="U11778"/>
      <c r="AA11778"/>
      <c r="AD11778"/>
      <c r="AR11778"/>
      <c r="AS11778"/>
      <c r="AT11778"/>
      <c r="AU11778"/>
    </row>
    <row r="11779" spans="1:47" x14ac:dyDescent="0.25">
      <c r="A11779"/>
      <c r="C11779"/>
      <c r="D11779"/>
      <c r="J11779"/>
      <c r="L11779"/>
      <c r="M11779"/>
      <c r="N11779"/>
      <c r="O11779"/>
      <c r="P11779"/>
      <c r="Q11779"/>
      <c r="R11779"/>
      <c r="S11779"/>
      <c r="T11779"/>
      <c r="U11779"/>
      <c r="AA11779"/>
      <c r="AD11779"/>
      <c r="AR11779"/>
      <c r="AS11779"/>
      <c r="AT11779"/>
      <c r="AU11779"/>
    </row>
    <row r="11780" spans="1:47" x14ac:dyDescent="0.25">
      <c r="A11780"/>
      <c r="C11780"/>
      <c r="D11780"/>
      <c r="J11780"/>
      <c r="L11780"/>
      <c r="M11780"/>
      <c r="N11780"/>
      <c r="O11780"/>
      <c r="P11780"/>
      <c r="Q11780"/>
      <c r="R11780"/>
      <c r="S11780"/>
      <c r="T11780"/>
      <c r="U11780"/>
      <c r="AA11780"/>
      <c r="AD11780"/>
      <c r="AR11780"/>
      <c r="AS11780"/>
      <c r="AT11780"/>
      <c r="AU11780"/>
    </row>
    <row r="11781" spans="1:47" x14ac:dyDescent="0.25">
      <c r="A11781"/>
      <c r="C11781"/>
      <c r="D11781"/>
      <c r="J11781"/>
      <c r="L11781"/>
      <c r="M11781"/>
      <c r="N11781"/>
      <c r="O11781"/>
      <c r="P11781"/>
      <c r="Q11781"/>
      <c r="R11781"/>
      <c r="S11781"/>
      <c r="T11781"/>
      <c r="U11781"/>
      <c r="AA11781"/>
      <c r="AD11781"/>
      <c r="AR11781"/>
      <c r="AS11781"/>
      <c r="AT11781"/>
      <c r="AU11781"/>
    </row>
    <row r="11782" spans="1:47" x14ac:dyDescent="0.25">
      <c r="A11782"/>
      <c r="C11782"/>
      <c r="D11782"/>
      <c r="J11782"/>
      <c r="L11782"/>
      <c r="M11782"/>
      <c r="N11782"/>
      <c r="O11782"/>
      <c r="P11782"/>
      <c r="Q11782"/>
      <c r="R11782"/>
      <c r="S11782"/>
      <c r="T11782"/>
      <c r="U11782"/>
      <c r="AA11782"/>
      <c r="AD11782"/>
      <c r="AR11782"/>
      <c r="AS11782"/>
      <c r="AT11782"/>
      <c r="AU11782"/>
    </row>
    <row r="11783" spans="1:47" x14ac:dyDescent="0.25">
      <c r="A11783"/>
      <c r="C11783"/>
      <c r="D11783"/>
      <c r="J11783"/>
      <c r="L11783"/>
      <c r="M11783"/>
      <c r="N11783"/>
      <c r="O11783"/>
      <c r="P11783"/>
      <c r="Q11783"/>
      <c r="R11783"/>
      <c r="S11783"/>
      <c r="T11783"/>
      <c r="U11783"/>
      <c r="AA11783"/>
      <c r="AD11783"/>
      <c r="AR11783"/>
      <c r="AS11783"/>
      <c r="AT11783"/>
      <c r="AU11783"/>
    </row>
    <row r="11784" spans="1:47" x14ac:dyDescent="0.25">
      <c r="A11784"/>
      <c r="C11784"/>
      <c r="D11784"/>
      <c r="J11784"/>
      <c r="L11784"/>
      <c r="M11784"/>
      <c r="N11784"/>
      <c r="O11784"/>
      <c r="P11784"/>
      <c r="Q11784"/>
      <c r="R11784"/>
      <c r="S11784"/>
      <c r="T11784"/>
      <c r="U11784"/>
      <c r="AA11784"/>
      <c r="AD11784"/>
      <c r="AR11784"/>
      <c r="AS11784"/>
      <c r="AT11784"/>
      <c r="AU11784"/>
    </row>
    <row r="11785" spans="1:47" x14ac:dyDescent="0.25">
      <c r="A11785"/>
      <c r="C11785"/>
      <c r="D11785"/>
      <c r="J11785"/>
      <c r="L11785"/>
      <c r="M11785"/>
      <c r="N11785"/>
      <c r="O11785"/>
      <c r="P11785"/>
      <c r="Q11785"/>
      <c r="R11785"/>
      <c r="S11785"/>
      <c r="T11785"/>
      <c r="U11785"/>
      <c r="AA11785"/>
      <c r="AD11785"/>
      <c r="AR11785"/>
      <c r="AS11785"/>
      <c r="AT11785"/>
      <c r="AU11785"/>
    </row>
    <row r="11786" spans="1:47" x14ac:dyDescent="0.25">
      <c r="A11786"/>
      <c r="C11786"/>
      <c r="D11786"/>
      <c r="J11786"/>
      <c r="L11786"/>
      <c r="M11786"/>
      <c r="N11786"/>
      <c r="O11786"/>
      <c r="P11786"/>
      <c r="Q11786"/>
      <c r="R11786"/>
      <c r="S11786"/>
      <c r="T11786"/>
      <c r="U11786"/>
      <c r="AA11786"/>
      <c r="AD11786"/>
      <c r="AR11786"/>
      <c r="AS11786"/>
      <c r="AT11786"/>
      <c r="AU11786"/>
    </row>
    <row r="11787" spans="1:47" x14ac:dyDescent="0.25">
      <c r="A11787"/>
      <c r="C11787"/>
      <c r="D11787"/>
      <c r="J11787"/>
      <c r="L11787"/>
      <c r="M11787"/>
      <c r="N11787"/>
      <c r="O11787"/>
      <c r="P11787"/>
      <c r="Q11787"/>
      <c r="R11787"/>
      <c r="S11787"/>
      <c r="T11787"/>
      <c r="U11787"/>
      <c r="AA11787"/>
      <c r="AD11787"/>
      <c r="AR11787"/>
      <c r="AS11787"/>
      <c r="AT11787"/>
      <c r="AU11787"/>
    </row>
    <row r="11788" spans="1:47" x14ac:dyDescent="0.25">
      <c r="A11788"/>
      <c r="C11788"/>
      <c r="D11788"/>
      <c r="J11788"/>
      <c r="L11788"/>
      <c r="M11788"/>
      <c r="N11788"/>
      <c r="O11788"/>
      <c r="P11788"/>
      <c r="Q11788"/>
      <c r="R11788"/>
      <c r="S11788"/>
      <c r="T11788"/>
      <c r="U11788"/>
      <c r="AA11788"/>
      <c r="AD11788"/>
      <c r="AR11788"/>
      <c r="AS11788"/>
      <c r="AT11788"/>
      <c r="AU11788"/>
    </row>
    <row r="11789" spans="1:47" x14ac:dyDescent="0.25">
      <c r="A11789"/>
      <c r="C11789"/>
      <c r="D11789"/>
      <c r="J11789"/>
      <c r="L11789"/>
      <c r="M11789"/>
      <c r="N11789"/>
      <c r="O11789"/>
      <c r="P11789"/>
      <c r="Q11789"/>
      <c r="R11789"/>
      <c r="S11789"/>
      <c r="T11789"/>
      <c r="U11789"/>
      <c r="AA11789"/>
      <c r="AD11789"/>
      <c r="AR11789"/>
      <c r="AS11789"/>
      <c r="AT11789"/>
      <c r="AU11789"/>
    </row>
    <row r="11790" spans="1:47" x14ac:dyDescent="0.25">
      <c r="A11790"/>
      <c r="C11790"/>
      <c r="D11790"/>
      <c r="J11790"/>
      <c r="L11790"/>
      <c r="M11790"/>
      <c r="N11790"/>
      <c r="O11790"/>
      <c r="P11790"/>
      <c r="Q11790"/>
      <c r="R11790"/>
      <c r="S11790"/>
      <c r="T11790"/>
      <c r="U11790"/>
      <c r="AA11790"/>
      <c r="AD11790"/>
      <c r="AR11790"/>
      <c r="AS11790"/>
      <c r="AT11790"/>
      <c r="AU11790"/>
    </row>
    <row r="11791" spans="1:47" x14ac:dyDescent="0.25">
      <c r="A11791"/>
      <c r="C11791"/>
      <c r="D11791"/>
      <c r="J11791"/>
      <c r="L11791"/>
      <c r="M11791"/>
      <c r="N11791"/>
      <c r="O11791"/>
      <c r="P11791"/>
      <c r="Q11791"/>
      <c r="R11791"/>
      <c r="S11791"/>
      <c r="T11791"/>
      <c r="U11791"/>
      <c r="AA11791"/>
      <c r="AD11791"/>
      <c r="AR11791"/>
      <c r="AS11791"/>
      <c r="AT11791"/>
      <c r="AU11791"/>
    </row>
    <row r="11792" spans="1:47" x14ac:dyDescent="0.25">
      <c r="A11792"/>
      <c r="C11792"/>
      <c r="D11792"/>
      <c r="J11792"/>
      <c r="L11792"/>
      <c r="M11792"/>
      <c r="N11792"/>
      <c r="O11792"/>
      <c r="P11792"/>
      <c r="Q11792"/>
      <c r="R11792"/>
      <c r="S11792"/>
      <c r="T11792"/>
      <c r="U11792"/>
      <c r="AA11792"/>
      <c r="AD11792"/>
      <c r="AR11792"/>
      <c r="AS11792"/>
      <c r="AT11792"/>
      <c r="AU11792"/>
    </row>
    <row r="11793" spans="1:47" x14ac:dyDescent="0.25">
      <c r="A11793"/>
      <c r="C11793"/>
      <c r="D11793"/>
      <c r="J11793"/>
      <c r="L11793"/>
      <c r="M11793"/>
      <c r="N11793"/>
      <c r="O11793"/>
      <c r="P11793"/>
      <c r="Q11793"/>
      <c r="R11793"/>
      <c r="S11793"/>
      <c r="T11793"/>
      <c r="U11793"/>
      <c r="AA11793"/>
      <c r="AD11793"/>
      <c r="AR11793"/>
      <c r="AS11793"/>
      <c r="AT11793"/>
      <c r="AU11793"/>
    </row>
    <row r="11794" spans="1:47" x14ac:dyDescent="0.25">
      <c r="A11794"/>
      <c r="C11794"/>
      <c r="D11794"/>
      <c r="J11794"/>
      <c r="L11794"/>
      <c r="M11794"/>
      <c r="N11794"/>
      <c r="O11794"/>
      <c r="P11794"/>
      <c r="Q11794"/>
      <c r="R11794"/>
      <c r="S11794"/>
      <c r="T11794"/>
      <c r="U11794"/>
      <c r="AA11794"/>
      <c r="AD11794"/>
      <c r="AR11794"/>
      <c r="AS11794"/>
      <c r="AT11794"/>
      <c r="AU11794"/>
    </row>
    <row r="11795" spans="1:47" x14ac:dyDescent="0.25">
      <c r="A11795"/>
      <c r="C11795"/>
      <c r="D11795"/>
      <c r="J11795"/>
      <c r="L11795"/>
      <c r="M11795"/>
      <c r="N11795"/>
      <c r="O11795"/>
      <c r="P11795"/>
      <c r="Q11795"/>
      <c r="R11795"/>
      <c r="S11795"/>
      <c r="T11795"/>
      <c r="U11795"/>
      <c r="AA11795"/>
      <c r="AD11795"/>
      <c r="AR11795"/>
      <c r="AS11795"/>
      <c r="AT11795"/>
      <c r="AU11795"/>
    </row>
    <row r="11796" spans="1:47" x14ac:dyDescent="0.25">
      <c r="A11796"/>
      <c r="C11796"/>
      <c r="D11796"/>
      <c r="J11796"/>
      <c r="L11796"/>
      <c r="M11796"/>
      <c r="N11796"/>
      <c r="O11796"/>
      <c r="P11796"/>
      <c r="Q11796"/>
      <c r="R11796"/>
      <c r="S11796"/>
      <c r="T11796"/>
      <c r="U11796"/>
      <c r="AA11796"/>
      <c r="AD11796"/>
      <c r="AR11796"/>
      <c r="AS11796"/>
      <c r="AT11796"/>
      <c r="AU11796"/>
    </row>
    <row r="11797" spans="1:47" x14ac:dyDescent="0.25">
      <c r="A11797"/>
      <c r="C11797"/>
      <c r="D11797"/>
      <c r="J11797"/>
      <c r="L11797"/>
      <c r="M11797"/>
      <c r="N11797"/>
      <c r="O11797"/>
      <c r="P11797"/>
      <c r="Q11797"/>
      <c r="R11797"/>
      <c r="S11797"/>
      <c r="T11797"/>
      <c r="U11797"/>
      <c r="AA11797"/>
      <c r="AD11797"/>
      <c r="AR11797"/>
      <c r="AS11797"/>
      <c r="AT11797"/>
      <c r="AU11797"/>
    </row>
    <row r="11798" spans="1:47" x14ac:dyDescent="0.25">
      <c r="A11798"/>
      <c r="C11798"/>
      <c r="D11798"/>
      <c r="J11798"/>
      <c r="L11798"/>
      <c r="M11798"/>
      <c r="N11798"/>
      <c r="O11798"/>
      <c r="P11798"/>
      <c r="Q11798"/>
      <c r="R11798"/>
      <c r="S11798"/>
      <c r="T11798"/>
      <c r="U11798"/>
      <c r="AA11798"/>
      <c r="AD11798"/>
      <c r="AR11798"/>
      <c r="AS11798"/>
      <c r="AT11798"/>
      <c r="AU11798"/>
    </row>
    <row r="11799" spans="1:47" x14ac:dyDescent="0.25">
      <c r="A11799"/>
      <c r="C11799"/>
      <c r="D11799"/>
      <c r="J11799"/>
      <c r="L11799"/>
      <c r="M11799"/>
      <c r="N11799"/>
      <c r="O11799"/>
      <c r="P11799"/>
      <c r="Q11799"/>
      <c r="R11799"/>
      <c r="S11799"/>
      <c r="T11799"/>
      <c r="U11799"/>
      <c r="AA11799"/>
      <c r="AD11799"/>
      <c r="AR11799"/>
      <c r="AS11799"/>
      <c r="AT11799"/>
      <c r="AU11799"/>
    </row>
    <row r="11800" spans="1:47" x14ac:dyDescent="0.25">
      <c r="A11800"/>
      <c r="C11800"/>
      <c r="D11800"/>
      <c r="J11800"/>
      <c r="L11800"/>
      <c r="M11800"/>
      <c r="N11800"/>
      <c r="O11800"/>
      <c r="P11800"/>
      <c r="Q11800"/>
      <c r="R11800"/>
      <c r="S11800"/>
      <c r="T11800"/>
      <c r="U11800"/>
      <c r="AA11800"/>
      <c r="AD11800"/>
      <c r="AR11800"/>
      <c r="AS11800"/>
      <c r="AT11800"/>
      <c r="AU11800"/>
    </row>
    <row r="11801" spans="1:47" x14ac:dyDescent="0.25">
      <c r="A11801"/>
      <c r="C11801"/>
      <c r="D11801"/>
      <c r="J11801"/>
      <c r="L11801"/>
      <c r="M11801"/>
      <c r="N11801"/>
      <c r="O11801"/>
      <c r="P11801"/>
      <c r="Q11801"/>
      <c r="R11801"/>
      <c r="S11801"/>
      <c r="T11801"/>
      <c r="U11801"/>
      <c r="AA11801"/>
      <c r="AD11801"/>
      <c r="AR11801"/>
      <c r="AS11801"/>
      <c r="AT11801"/>
      <c r="AU11801"/>
    </row>
    <row r="11802" spans="1:47" x14ac:dyDescent="0.25">
      <c r="A11802"/>
      <c r="C11802"/>
      <c r="D11802"/>
      <c r="J11802"/>
      <c r="L11802"/>
      <c r="M11802"/>
      <c r="N11802"/>
      <c r="O11802"/>
      <c r="P11802"/>
      <c r="Q11802"/>
      <c r="R11802"/>
      <c r="S11802"/>
      <c r="T11802"/>
      <c r="U11802"/>
      <c r="AA11802"/>
      <c r="AD11802"/>
      <c r="AR11802"/>
      <c r="AS11802"/>
      <c r="AT11802"/>
      <c r="AU11802"/>
    </row>
    <row r="11803" spans="1:47" x14ac:dyDescent="0.25">
      <c r="A11803"/>
      <c r="C11803"/>
      <c r="D11803"/>
      <c r="J11803"/>
      <c r="L11803"/>
      <c r="M11803"/>
      <c r="N11803"/>
      <c r="O11803"/>
      <c r="P11803"/>
      <c r="Q11803"/>
      <c r="R11803"/>
      <c r="S11803"/>
      <c r="T11803"/>
      <c r="U11803"/>
      <c r="AA11803"/>
      <c r="AD11803"/>
      <c r="AR11803"/>
      <c r="AS11803"/>
      <c r="AT11803"/>
      <c r="AU11803"/>
    </row>
    <row r="11804" spans="1:47" x14ac:dyDescent="0.25">
      <c r="A11804"/>
      <c r="C11804"/>
      <c r="D11804"/>
      <c r="J11804"/>
      <c r="L11804"/>
      <c r="M11804"/>
      <c r="N11804"/>
      <c r="O11804"/>
      <c r="P11804"/>
      <c r="Q11804"/>
      <c r="R11804"/>
      <c r="S11804"/>
      <c r="T11804"/>
      <c r="U11804"/>
      <c r="AA11804"/>
      <c r="AD11804"/>
      <c r="AR11804"/>
      <c r="AS11804"/>
      <c r="AT11804"/>
      <c r="AU11804"/>
    </row>
    <row r="11805" spans="1:47" x14ac:dyDescent="0.25">
      <c r="A11805"/>
      <c r="C11805"/>
      <c r="D11805"/>
      <c r="J11805"/>
      <c r="L11805"/>
      <c r="M11805"/>
      <c r="N11805"/>
      <c r="O11805"/>
      <c r="P11805"/>
      <c r="Q11805"/>
      <c r="R11805"/>
      <c r="S11805"/>
      <c r="T11805"/>
      <c r="U11805"/>
      <c r="AA11805"/>
      <c r="AD11805"/>
      <c r="AR11805"/>
      <c r="AS11805"/>
      <c r="AT11805"/>
      <c r="AU11805"/>
    </row>
    <row r="11806" spans="1:47" x14ac:dyDescent="0.25">
      <c r="A11806"/>
      <c r="C11806"/>
      <c r="D11806"/>
      <c r="J11806"/>
      <c r="L11806"/>
      <c r="M11806"/>
      <c r="N11806"/>
      <c r="O11806"/>
      <c r="P11806"/>
      <c r="Q11806"/>
      <c r="R11806"/>
      <c r="S11806"/>
      <c r="T11806"/>
      <c r="U11806"/>
      <c r="AA11806"/>
      <c r="AD11806"/>
      <c r="AR11806"/>
      <c r="AS11806"/>
      <c r="AT11806"/>
      <c r="AU11806"/>
    </row>
    <row r="11807" spans="1:47" x14ac:dyDescent="0.25">
      <c r="A11807"/>
      <c r="C11807"/>
      <c r="D11807"/>
      <c r="J11807"/>
      <c r="L11807"/>
      <c r="M11807"/>
      <c r="N11807"/>
      <c r="O11807"/>
      <c r="P11807"/>
      <c r="Q11807"/>
      <c r="R11807"/>
      <c r="S11807"/>
      <c r="T11807"/>
      <c r="U11807"/>
      <c r="AA11807"/>
      <c r="AD11807"/>
      <c r="AR11807"/>
      <c r="AS11807"/>
      <c r="AT11807"/>
      <c r="AU11807"/>
    </row>
    <row r="11808" spans="1:47" x14ac:dyDescent="0.25">
      <c r="A11808"/>
      <c r="C11808"/>
      <c r="D11808"/>
      <c r="J11808"/>
      <c r="L11808"/>
      <c r="M11808"/>
      <c r="N11808"/>
      <c r="O11808"/>
      <c r="P11808"/>
      <c r="Q11808"/>
      <c r="R11808"/>
      <c r="S11808"/>
      <c r="T11808"/>
      <c r="U11808"/>
      <c r="AA11808"/>
      <c r="AD11808"/>
      <c r="AR11808"/>
      <c r="AS11808"/>
      <c r="AT11808"/>
      <c r="AU11808"/>
    </row>
    <row r="11809" spans="1:47" x14ac:dyDescent="0.25">
      <c r="A11809"/>
      <c r="C11809"/>
      <c r="D11809"/>
      <c r="J11809"/>
      <c r="L11809"/>
      <c r="M11809"/>
      <c r="N11809"/>
      <c r="O11809"/>
      <c r="P11809"/>
      <c r="Q11809"/>
      <c r="R11809"/>
      <c r="S11809"/>
      <c r="T11809"/>
      <c r="U11809"/>
      <c r="AA11809"/>
      <c r="AD11809"/>
      <c r="AR11809"/>
      <c r="AS11809"/>
      <c r="AT11809"/>
      <c r="AU11809"/>
    </row>
    <row r="11810" spans="1:47" x14ac:dyDescent="0.25">
      <c r="A11810"/>
      <c r="C11810"/>
      <c r="D11810"/>
      <c r="J11810"/>
      <c r="L11810"/>
      <c r="M11810"/>
      <c r="N11810"/>
      <c r="O11810"/>
      <c r="P11810"/>
      <c r="Q11810"/>
      <c r="R11810"/>
      <c r="S11810"/>
      <c r="T11810"/>
      <c r="U11810"/>
      <c r="AA11810"/>
      <c r="AD11810"/>
      <c r="AR11810"/>
      <c r="AS11810"/>
      <c r="AT11810"/>
      <c r="AU11810"/>
    </row>
    <row r="11811" spans="1:47" x14ac:dyDescent="0.25">
      <c r="A11811"/>
      <c r="C11811"/>
      <c r="D11811"/>
      <c r="J11811"/>
      <c r="L11811"/>
      <c r="M11811"/>
      <c r="N11811"/>
      <c r="O11811"/>
      <c r="P11811"/>
      <c r="Q11811"/>
      <c r="R11811"/>
      <c r="S11811"/>
      <c r="T11811"/>
      <c r="U11811"/>
      <c r="AA11811"/>
      <c r="AD11811"/>
      <c r="AR11811"/>
      <c r="AS11811"/>
      <c r="AT11811"/>
      <c r="AU11811"/>
    </row>
    <row r="11812" spans="1:47" x14ac:dyDescent="0.25">
      <c r="A11812"/>
      <c r="C11812"/>
      <c r="D11812"/>
      <c r="J11812"/>
      <c r="L11812"/>
      <c r="M11812"/>
      <c r="N11812"/>
      <c r="O11812"/>
      <c r="P11812"/>
      <c r="Q11812"/>
      <c r="R11812"/>
      <c r="S11812"/>
      <c r="T11812"/>
      <c r="U11812"/>
      <c r="AA11812"/>
      <c r="AD11812"/>
      <c r="AR11812"/>
      <c r="AS11812"/>
      <c r="AT11812"/>
      <c r="AU11812"/>
    </row>
    <row r="11813" spans="1:47" x14ac:dyDescent="0.25">
      <c r="A11813"/>
      <c r="C11813"/>
      <c r="D11813"/>
      <c r="J11813"/>
      <c r="L11813"/>
      <c r="M11813"/>
      <c r="N11813"/>
      <c r="O11813"/>
      <c r="P11813"/>
      <c r="Q11813"/>
      <c r="R11813"/>
      <c r="S11813"/>
      <c r="T11813"/>
      <c r="U11813"/>
      <c r="AA11813"/>
      <c r="AD11813"/>
      <c r="AR11813"/>
      <c r="AS11813"/>
      <c r="AT11813"/>
      <c r="AU11813"/>
    </row>
    <row r="11814" spans="1:47" x14ac:dyDescent="0.25">
      <c r="A11814"/>
      <c r="C11814"/>
      <c r="D11814"/>
      <c r="J11814"/>
      <c r="L11814"/>
      <c r="M11814"/>
      <c r="N11814"/>
      <c r="O11814"/>
      <c r="P11814"/>
      <c r="Q11814"/>
      <c r="R11814"/>
      <c r="S11814"/>
      <c r="T11814"/>
      <c r="U11814"/>
      <c r="AA11814"/>
      <c r="AD11814"/>
      <c r="AR11814"/>
      <c r="AS11814"/>
      <c r="AT11814"/>
      <c r="AU11814"/>
    </row>
    <row r="11815" spans="1:47" x14ac:dyDescent="0.25">
      <c r="A11815"/>
      <c r="C11815"/>
      <c r="D11815"/>
      <c r="J11815"/>
      <c r="L11815"/>
      <c r="M11815"/>
      <c r="N11815"/>
      <c r="O11815"/>
      <c r="P11815"/>
      <c r="Q11815"/>
      <c r="R11815"/>
      <c r="S11815"/>
      <c r="T11815"/>
      <c r="U11815"/>
      <c r="AA11815"/>
      <c r="AD11815"/>
      <c r="AR11815"/>
      <c r="AS11815"/>
      <c r="AT11815"/>
      <c r="AU11815"/>
    </row>
    <row r="11816" spans="1:47" x14ac:dyDescent="0.25">
      <c r="A11816"/>
      <c r="C11816"/>
      <c r="D11816"/>
      <c r="J11816"/>
      <c r="L11816"/>
      <c r="M11816"/>
      <c r="N11816"/>
      <c r="O11816"/>
      <c r="P11816"/>
      <c r="Q11816"/>
      <c r="R11816"/>
      <c r="S11816"/>
      <c r="T11816"/>
      <c r="U11816"/>
      <c r="AA11816"/>
      <c r="AD11816"/>
      <c r="AR11816"/>
      <c r="AS11816"/>
      <c r="AT11816"/>
      <c r="AU11816"/>
    </row>
    <row r="11817" spans="1:47" x14ac:dyDescent="0.25">
      <c r="A11817"/>
      <c r="C11817"/>
      <c r="D11817"/>
      <c r="J11817"/>
      <c r="L11817"/>
      <c r="M11817"/>
      <c r="N11817"/>
      <c r="O11817"/>
      <c r="P11817"/>
      <c r="Q11817"/>
      <c r="R11817"/>
      <c r="S11817"/>
      <c r="T11817"/>
      <c r="U11817"/>
      <c r="AA11817"/>
      <c r="AD11817"/>
      <c r="AR11817"/>
      <c r="AS11817"/>
      <c r="AT11817"/>
      <c r="AU11817"/>
    </row>
    <row r="11818" spans="1:47" x14ac:dyDescent="0.25">
      <c r="A11818"/>
      <c r="C11818"/>
      <c r="D11818"/>
      <c r="J11818"/>
      <c r="L11818"/>
      <c r="M11818"/>
      <c r="N11818"/>
      <c r="O11818"/>
      <c r="P11818"/>
      <c r="Q11818"/>
      <c r="R11818"/>
      <c r="S11818"/>
      <c r="T11818"/>
      <c r="U11818"/>
      <c r="AA11818"/>
      <c r="AD11818"/>
      <c r="AR11818"/>
      <c r="AS11818"/>
      <c r="AT11818"/>
      <c r="AU11818"/>
    </row>
    <row r="11819" spans="1:47" x14ac:dyDescent="0.25">
      <c r="A11819"/>
      <c r="C11819"/>
      <c r="D11819"/>
      <c r="J11819"/>
      <c r="L11819"/>
      <c r="M11819"/>
      <c r="N11819"/>
      <c r="O11819"/>
      <c r="P11819"/>
      <c r="Q11819"/>
      <c r="R11819"/>
      <c r="S11819"/>
      <c r="T11819"/>
      <c r="U11819"/>
      <c r="AA11819"/>
      <c r="AD11819"/>
      <c r="AR11819"/>
      <c r="AS11819"/>
      <c r="AT11819"/>
      <c r="AU11819"/>
    </row>
    <row r="11820" spans="1:47" x14ac:dyDescent="0.25">
      <c r="A11820"/>
      <c r="C11820"/>
      <c r="D11820"/>
      <c r="J11820"/>
      <c r="L11820"/>
      <c r="M11820"/>
      <c r="N11820"/>
      <c r="O11820"/>
      <c r="P11820"/>
      <c r="Q11820"/>
      <c r="R11820"/>
      <c r="S11820"/>
      <c r="T11820"/>
      <c r="U11820"/>
      <c r="AA11820"/>
      <c r="AD11820"/>
      <c r="AR11820"/>
      <c r="AS11820"/>
      <c r="AT11820"/>
      <c r="AU11820"/>
    </row>
    <row r="11821" spans="1:47" x14ac:dyDescent="0.25">
      <c r="A11821"/>
      <c r="C11821"/>
      <c r="D11821"/>
      <c r="J11821"/>
      <c r="L11821"/>
      <c r="M11821"/>
      <c r="N11821"/>
      <c r="O11821"/>
      <c r="P11821"/>
      <c r="Q11821"/>
      <c r="R11821"/>
      <c r="S11821"/>
      <c r="T11821"/>
      <c r="U11821"/>
      <c r="AA11821"/>
      <c r="AD11821"/>
      <c r="AR11821"/>
      <c r="AS11821"/>
      <c r="AT11821"/>
      <c r="AU11821"/>
    </row>
    <row r="11822" spans="1:47" x14ac:dyDescent="0.25">
      <c r="A11822"/>
      <c r="C11822"/>
      <c r="D11822"/>
      <c r="J11822"/>
      <c r="L11822"/>
      <c r="M11822"/>
      <c r="N11822"/>
      <c r="O11822"/>
      <c r="P11822"/>
      <c r="Q11822"/>
      <c r="R11822"/>
      <c r="S11822"/>
      <c r="T11822"/>
      <c r="U11822"/>
      <c r="AA11822"/>
      <c r="AD11822"/>
      <c r="AR11822"/>
      <c r="AS11822"/>
      <c r="AT11822"/>
      <c r="AU11822"/>
    </row>
    <row r="11823" spans="1:47" x14ac:dyDescent="0.25">
      <c r="A11823"/>
      <c r="C11823"/>
      <c r="D11823"/>
      <c r="J11823"/>
      <c r="L11823"/>
      <c r="M11823"/>
      <c r="N11823"/>
      <c r="O11823"/>
      <c r="P11823"/>
      <c r="Q11823"/>
      <c r="R11823"/>
      <c r="S11823"/>
      <c r="T11823"/>
      <c r="U11823"/>
      <c r="AA11823"/>
      <c r="AD11823"/>
      <c r="AR11823"/>
      <c r="AS11823"/>
      <c r="AT11823"/>
      <c r="AU11823"/>
    </row>
    <row r="11824" spans="1:47" x14ac:dyDescent="0.25">
      <c r="A11824"/>
      <c r="C11824"/>
      <c r="D11824"/>
      <c r="J11824"/>
      <c r="L11824"/>
      <c r="M11824"/>
      <c r="N11824"/>
      <c r="O11824"/>
      <c r="P11824"/>
      <c r="Q11824"/>
      <c r="R11824"/>
      <c r="S11824"/>
      <c r="T11824"/>
      <c r="U11824"/>
      <c r="AA11824"/>
      <c r="AD11824"/>
      <c r="AR11824"/>
      <c r="AS11824"/>
      <c r="AT11824"/>
      <c r="AU11824"/>
    </row>
    <row r="11825" spans="1:47" x14ac:dyDescent="0.25">
      <c r="A11825"/>
      <c r="C11825"/>
      <c r="D11825"/>
      <c r="J11825"/>
      <c r="L11825"/>
      <c r="M11825"/>
      <c r="N11825"/>
      <c r="O11825"/>
      <c r="P11825"/>
      <c r="Q11825"/>
      <c r="R11825"/>
      <c r="S11825"/>
      <c r="T11825"/>
      <c r="U11825"/>
      <c r="AA11825"/>
      <c r="AD11825"/>
      <c r="AR11825"/>
      <c r="AS11825"/>
      <c r="AT11825"/>
      <c r="AU11825"/>
    </row>
    <row r="11826" spans="1:47" x14ac:dyDescent="0.25">
      <c r="A11826"/>
      <c r="C11826"/>
      <c r="D11826"/>
      <c r="J11826"/>
      <c r="L11826"/>
      <c r="M11826"/>
      <c r="N11826"/>
      <c r="O11826"/>
      <c r="P11826"/>
      <c r="Q11826"/>
      <c r="R11826"/>
      <c r="S11826"/>
      <c r="T11826"/>
      <c r="U11826"/>
      <c r="AA11826"/>
      <c r="AD11826"/>
      <c r="AR11826"/>
      <c r="AS11826"/>
      <c r="AT11826"/>
      <c r="AU11826"/>
    </row>
    <row r="11827" spans="1:47" x14ac:dyDescent="0.25">
      <c r="A11827"/>
      <c r="C11827"/>
      <c r="D11827"/>
      <c r="J11827"/>
      <c r="L11827"/>
      <c r="M11827"/>
      <c r="N11827"/>
      <c r="O11827"/>
      <c r="P11827"/>
      <c r="Q11827"/>
      <c r="R11827"/>
      <c r="S11827"/>
      <c r="T11827"/>
      <c r="U11827"/>
      <c r="AA11827"/>
      <c r="AD11827"/>
      <c r="AR11827"/>
      <c r="AS11827"/>
      <c r="AT11827"/>
      <c r="AU11827"/>
    </row>
    <row r="11828" spans="1:47" x14ac:dyDescent="0.25">
      <c r="A11828"/>
      <c r="C11828"/>
      <c r="D11828"/>
      <c r="J11828"/>
      <c r="L11828"/>
      <c r="M11828"/>
      <c r="N11828"/>
      <c r="O11828"/>
      <c r="P11828"/>
      <c r="Q11828"/>
      <c r="R11828"/>
      <c r="S11828"/>
      <c r="T11828"/>
      <c r="U11828"/>
      <c r="AA11828"/>
      <c r="AD11828"/>
      <c r="AR11828"/>
      <c r="AS11828"/>
      <c r="AT11828"/>
      <c r="AU11828"/>
    </row>
    <row r="11829" spans="1:47" x14ac:dyDescent="0.25">
      <c r="A11829"/>
      <c r="C11829"/>
      <c r="D11829"/>
      <c r="J11829"/>
      <c r="L11829"/>
      <c r="M11829"/>
      <c r="N11829"/>
      <c r="O11829"/>
      <c r="P11829"/>
      <c r="Q11829"/>
      <c r="R11829"/>
      <c r="S11829"/>
      <c r="T11829"/>
      <c r="U11829"/>
      <c r="AA11829"/>
      <c r="AD11829"/>
      <c r="AR11829"/>
      <c r="AS11829"/>
      <c r="AT11829"/>
      <c r="AU11829"/>
    </row>
    <row r="11830" spans="1:47" x14ac:dyDescent="0.25">
      <c r="A11830"/>
      <c r="C11830"/>
      <c r="D11830"/>
      <c r="J11830"/>
      <c r="L11830"/>
      <c r="M11830"/>
      <c r="N11830"/>
      <c r="O11830"/>
      <c r="P11830"/>
      <c r="Q11830"/>
      <c r="R11830"/>
      <c r="S11830"/>
      <c r="T11830"/>
      <c r="U11830"/>
      <c r="AA11830"/>
      <c r="AD11830"/>
      <c r="AR11830"/>
      <c r="AS11830"/>
      <c r="AT11830"/>
      <c r="AU11830"/>
    </row>
    <row r="11831" spans="1:47" x14ac:dyDescent="0.25">
      <c r="A11831"/>
      <c r="C11831"/>
      <c r="D11831"/>
      <c r="J11831"/>
      <c r="L11831"/>
      <c r="M11831"/>
      <c r="N11831"/>
      <c r="O11831"/>
      <c r="P11831"/>
      <c r="Q11831"/>
      <c r="R11831"/>
      <c r="S11831"/>
      <c r="T11831"/>
      <c r="U11831"/>
      <c r="AA11831"/>
      <c r="AD11831"/>
      <c r="AR11831"/>
      <c r="AS11831"/>
      <c r="AT11831"/>
      <c r="AU11831"/>
    </row>
    <row r="11832" spans="1:47" x14ac:dyDescent="0.25">
      <c r="A11832"/>
      <c r="C11832"/>
      <c r="D11832"/>
      <c r="J11832"/>
      <c r="L11832"/>
      <c r="M11832"/>
      <c r="N11832"/>
      <c r="O11832"/>
      <c r="P11832"/>
      <c r="Q11832"/>
      <c r="R11832"/>
      <c r="S11832"/>
      <c r="T11832"/>
      <c r="U11832"/>
      <c r="AA11832"/>
      <c r="AD11832"/>
      <c r="AR11832"/>
      <c r="AS11832"/>
      <c r="AT11832"/>
      <c r="AU11832"/>
    </row>
    <row r="11833" spans="1:47" x14ac:dyDescent="0.25">
      <c r="A11833"/>
      <c r="C11833"/>
      <c r="D11833"/>
      <c r="J11833"/>
      <c r="L11833"/>
      <c r="M11833"/>
      <c r="N11833"/>
      <c r="O11833"/>
      <c r="P11833"/>
      <c r="Q11833"/>
      <c r="R11833"/>
      <c r="S11833"/>
      <c r="T11833"/>
      <c r="U11833"/>
      <c r="AA11833"/>
      <c r="AD11833"/>
      <c r="AR11833"/>
      <c r="AS11833"/>
      <c r="AT11833"/>
      <c r="AU11833"/>
    </row>
    <row r="11834" spans="1:47" x14ac:dyDescent="0.25">
      <c r="A11834"/>
      <c r="C11834"/>
      <c r="D11834"/>
      <c r="J11834"/>
      <c r="L11834"/>
      <c r="M11834"/>
      <c r="N11834"/>
      <c r="O11834"/>
      <c r="P11834"/>
      <c r="Q11834"/>
      <c r="R11834"/>
      <c r="S11834"/>
      <c r="T11834"/>
      <c r="U11834"/>
      <c r="AA11834"/>
      <c r="AD11834"/>
      <c r="AR11834"/>
      <c r="AS11834"/>
      <c r="AT11834"/>
      <c r="AU11834"/>
    </row>
    <row r="11835" spans="1:47" x14ac:dyDescent="0.25">
      <c r="A11835"/>
      <c r="C11835"/>
      <c r="D11835"/>
      <c r="J11835"/>
      <c r="L11835"/>
      <c r="M11835"/>
      <c r="N11835"/>
      <c r="O11835"/>
      <c r="P11835"/>
      <c r="Q11835"/>
      <c r="R11835"/>
      <c r="S11835"/>
      <c r="T11835"/>
      <c r="U11835"/>
      <c r="AA11835"/>
      <c r="AD11835"/>
      <c r="AR11835"/>
      <c r="AS11835"/>
      <c r="AT11835"/>
      <c r="AU11835"/>
    </row>
    <row r="11836" spans="1:47" x14ac:dyDescent="0.25">
      <c r="A11836"/>
      <c r="C11836"/>
      <c r="D11836"/>
      <c r="J11836"/>
      <c r="L11836"/>
      <c r="M11836"/>
      <c r="N11836"/>
      <c r="O11836"/>
      <c r="P11836"/>
      <c r="Q11836"/>
      <c r="R11836"/>
      <c r="S11836"/>
      <c r="T11836"/>
      <c r="U11836"/>
      <c r="AA11836"/>
      <c r="AD11836"/>
      <c r="AR11836"/>
      <c r="AS11836"/>
      <c r="AT11836"/>
      <c r="AU11836"/>
    </row>
    <row r="11837" spans="1:47" x14ac:dyDescent="0.25">
      <c r="A11837"/>
      <c r="C11837"/>
      <c r="D11837"/>
      <c r="J11837"/>
      <c r="L11837"/>
      <c r="M11837"/>
      <c r="N11837"/>
      <c r="O11837"/>
      <c r="P11837"/>
      <c r="Q11837"/>
      <c r="R11837"/>
      <c r="S11837"/>
      <c r="T11837"/>
      <c r="U11837"/>
      <c r="AA11837"/>
      <c r="AD11837"/>
      <c r="AR11837"/>
      <c r="AS11837"/>
      <c r="AT11837"/>
      <c r="AU11837"/>
    </row>
    <row r="11838" spans="1:47" x14ac:dyDescent="0.25">
      <c r="A11838"/>
      <c r="C11838"/>
      <c r="D11838"/>
      <c r="J11838"/>
      <c r="L11838"/>
      <c r="M11838"/>
      <c r="N11838"/>
      <c r="O11838"/>
      <c r="P11838"/>
      <c r="Q11838"/>
      <c r="R11838"/>
      <c r="S11838"/>
      <c r="T11838"/>
      <c r="U11838"/>
      <c r="AA11838"/>
      <c r="AD11838"/>
      <c r="AR11838"/>
      <c r="AS11838"/>
      <c r="AT11838"/>
      <c r="AU11838"/>
    </row>
    <row r="11839" spans="1:47" x14ac:dyDescent="0.25">
      <c r="A11839"/>
      <c r="C11839"/>
      <c r="D11839"/>
      <c r="J11839"/>
      <c r="L11839"/>
      <c r="M11839"/>
      <c r="N11839"/>
      <c r="O11839"/>
      <c r="P11839"/>
      <c r="Q11839"/>
      <c r="R11839"/>
      <c r="S11839"/>
      <c r="T11839"/>
      <c r="U11839"/>
      <c r="AA11839"/>
      <c r="AD11839"/>
      <c r="AR11839"/>
      <c r="AS11839"/>
      <c r="AT11839"/>
      <c r="AU11839"/>
    </row>
    <row r="11840" spans="1:47" x14ac:dyDescent="0.25">
      <c r="A11840"/>
      <c r="C11840"/>
      <c r="D11840"/>
      <c r="J11840"/>
      <c r="L11840"/>
      <c r="M11840"/>
      <c r="N11840"/>
      <c r="O11840"/>
      <c r="P11840"/>
      <c r="Q11840"/>
      <c r="R11840"/>
      <c r="S11840"/>
      <c r="T11840"/>
      <c r="U11840"/>
      <c r="AA11840"/>
      <c r="AD11840"/>
      <c r="AR11840"/>
      <c r="AS11840"/>
      <c r="AT11840"/>
      <c r="AU11840"/>
    </row>
    <row r="11841" spans="1:47" x14ac:dyDescent="0.25">
      <c r="A11841"/>
      <c r="C11841"/>
      <c r="D11841"/>
      <c r="J11841"/>
      <c r="L11841"/>
      <c r="M11841"/>
      <c r="N11841"/>
      <c r="O11841"/>
      <c r="P11841"/>
      <c r="Q11841"/>
      <c r="R11841"/>
      <c r="S11841"/>
      <c r="T11841"/>
      <c r="U11841"/>
      <c r="AA11841"/>
      <c r="AD11841"/>
      <c r="AR11841"/>
      <c r="AS11841"/>
      <c r="AT11841"/>
      <c r="AU11841"/>
    </row>
    <row r="11842" spans="1:47" x14ac:dyDescent="0.25">
      <c r="A11842"/>
      <c r="C11842"/>
      <c r="D11842"/>
      <c r="J11842"/>
      <c r="L11842"/>
      <c r="M11842"/>
      <c r="N11842"/>
      <c r="O11842"/>
      <c r="P11842"/>
      <c r="Q11842"/>
      <c r="R11842"/>
      <c r="S11842"/>
      <c r="T11842"/>
      <c r="U11842"/>
      <c r="AA11842"/>
      <c r="AD11842"/>
      <c r="AR11842"/>
      <c r="AS11842"/>
      <c r="AT11842"/>
      <c r="AU11842"/>
    </row>
    <row r="11843" spans="1:47" x14ac:dyDescent="0.25">
      <c r="A11843"/>
      <c r="C11843"/>
      <c r="D11843"/>
      <c r="J11843"/>
      <c r="L11843"/>
      <c r="M11843"/>
      <c r="N11843"/>
      <c r="O11843"/>
      <c r="P11843"/>
      <c r="Q11843"/>
      <c r="R11843"/>
      <c r="S11843"/>
      <c r="T11843"/>
      <c r="U11843"/>
      <c r="AA11843"/>
      <c r="AD11843"/>
      <c r="AR11843"/>
      <c r="AS11843"/>
      <c r="AT11843"/>
      <c r="AU11843"/>
    </row>
    <row r="11844" spans="1:47" x14ac:dyDescent="0.25">
      <c r="A11844"/>
      <c r="C11844"/>
      <c r="D11844"/>
      <c r="J11844"/>
      <c r="L11844"/>
      <c r="M11844"/>
      <c r="N11844"/>
      <c r="O11844"/>
      <c r="P11844"/>
      <c r="Q11844"/>
      <c r="R11844"/>
      <c r="S11844"/>
      <c r="T11844"/>
      <c r="U11844"/>
      <c r="AA11844"/>
      <c r="AD11844"/>
      <c r="AR11844"/>
      <c r="AS11844"/>
      <c r="AT11844"/>
      <c r="AU11844"/>
    </row>
    <row r="11845" spans="1:47" x14ac:dyDescent="0.25">
      <c r="A11845"/>
      <c r="C11845"/>
      <c r="D11845"/>
      <c r="J11845"/>
      <c r="L11845"/>
      <c r="M11845"/>
      <c r="N11845"/>
      <c r="O11845"/>
      <c r="P11845"/>
      <c r="Q11845"/>
      <c r="R11845"/>
      <c r="S11845"/>
      <c r="T11845"/>
      <c r="U11845"/>
      <c r="AA11845"/>
      <c r="AD11845"/>
      <c r="AR11845"/>
      <c r="AS11845"/>
      <c r="AT11845"/>
      <c r="AU11845"/>
    </row>
    <row r="11846" spans="1:47" x14ac:dyDescent="0.25">
      <c r="A11846"/>
      <c r="C11846"/>
      <c r="D11846"/>
      <c r="J11846"/>
      <c r="L11846"/>
      <c r="M11846"/>
      <c r="N11846"/>
      <c r="O11846"/>
      <c r="P11846"/>
      <c r="Q11846"/>
      <c r="R11846"/>
      <c r="S11846"/>
      <c r="T11846"/>
      <c r="U11846"/>
      <c r="AA11846"/>
      <c r="AD11846"/>
      <c r="AR11846"/>
      <c r="AS11846"/>
      <c r="AT11846"/>
      <c r="AU11846"/>
    </row>
    <row r="11847" spans="1:47" x14ac:dyDescent="0.25">
      <c r="A11847"/>
      <c r="C11847"/>
      <c r="D11847"/>
      <c r="J11847"/>
      <c r="L11847"/>
      <c r="M11847"/>
      <c r="N11847"/>
      <c r="O11847"/>
      <c r="P11847"/>
      <c r="Q11847"/>
      <c r="R11847"/>
      <c r="S11847"/>
      <c r="T11847"/>
      <c r="U11847"/>
      <c r="AA11847"/>
      <c r="AD11847"/>
      <c r="AR11847"/>
      <c r="AS11847"/>
      <c r="AT11847"/>
      <c r="AU11847"/>
    </row>
    <row r="11848" spans="1:47" x14ac:dyDescent="0.25">
      <c r="A11848"/>
      <c r="C11848"/>
      <c r="D11848"/>
      <c r="J11848"/>
      <c r="L11848"/>
      <c r="M11848"/>
      <c r="N11848"/>
      <c r="O11848"/>
      <c r="P11848"/>
      <c r="Q11848"/>
      <c r="R11848"/>
      <c r="S11848"/>
      <c r="T11848"/>
      <c r="U11848"/>
      <c r="AA11848"/>
      <c r="AD11848"/>
      <c r="AR11848"/>
      <c r="AS11848"/>
      <c r="AT11848"/>
      <c r="AU11848"/>
    </row>
    <row r="11849" spans="1:47" x14ac:dyDescent="0.25">
      <c r="A11849"/>
      <c r="C11849"/>
      <c r="D11849"/>
      <c r="J11849"/>
      <c r="L11849"/>
      <c r="M11849"/>
      <c r="N11849"/>
      <c r="O11849"/>
      <c r="P11849"/>
      <c r="Q11849"/>
      <c r="R11849"/>
      <c r="S11849"/>
      <c r="T11849"/>
      <c r="U11849"/>
      <c r="AA11849"/>
      <c r="AD11849"/>
      <c r="AR11849"/>
      <c r="AS11849"/>
      <c r="AT11849"/>
      <c r="AU11849"/>
    </row>
    <row r="11850" spans="1:47" x14ac:dyDescent="0.25">
      <c r="A11850"/>
      <c r="C11850"/>
      <c r="D11850"/>
      <c r="J11850"/>
      <c r="L11850"/>
      <c r="M11850"/>
      <c r="N11850"/>
      <c r="O11850"/>
      <c r="P11850"/>
      <c r="Q11850"/>
      <c r="R11850"/>
      <c r="S11850"/>
      <c r="T11850"/>
      <c r="U11850"/>
      <c r="AA11850"/>
      <c r="AD11850"/>
      <c r="AR11850"/>
      <c r="AS11850"/>
      <c r="AT11850"/>
      <c r="AU11850"/>
    </row>
    <row r="11851" spans="1:47" x14ac:dyDescent="0.25">
      <c r="A11851"/>
      <c r="C11851"/>
      <c r="D11851"/>
      <c r="J11851"/>
      <c r="L11851"/>
      <c r="M11851"/>
      <c r="N11851"/>
      <c r="O11851"/>
      <c r="P11851"/>
      <c r="Q11851"/>
      <c r="R11851"/>
      <c r="S11851"/>
      <c r="T11851"/>
      <c r="U11851"/>
      <c r="AA11851"/>
      <c r="AD11851"/>
      <c r="AR11851"/>
      <c r="AS11851"/>
      <c r="AT11851"/>
      <c r="AU11851"/>
    </row>
    <row r="11852" spans="1:47" x14ac:dyDescent="0.25">
      <c r="A11852"/>
      <c r="C11852"/>
      <c r="D11852"/>
      <c r="J11852"/>
      <c r="L11852"/>
      <c r="M11852"/>
      <c r="N11852"/>
      <c r="O11852"/>
      <c r="P11852"/>
      <c r="Q11852"/>
      <c r="R11852"/>
      <c r="S11852"/>
      <c r="T11852"/>
      <c r="U11852"/>
      <c r="AA11852"/>
      <c r="AD11852"/>
      <c r="AR11852"/>
      <c r="AS11852"/>
      <c r="AT11852"/>
      <c r="AU11852"/>
    </row>
    <row r="11853" spans="1:47" x14ac:dyDescent="0.25">
      <c r="A11853"/>
      <c r="C11853"/>
      <c r="D11853"/>
      <c r="J11853"/>
      <c r="L11853"/>
      <c r="M11853"/>
      <c r="N11853"/>
      <c r="O11853"/>
      <c r="P11853"/>
      <c r="Q11853"/>
      <c r="R11853"/>
      <c r="S11853"/>
      <c r="T11853"/>
      <c r="U11853"/>
      <c r="AA11853"/>
      <c r="AD11853"/>
      <c r="AR11853"/>
      <c r="AS11853"/>
      <c r="AT11853"/>
      <c r="AU11853"/>
    </row>
    <row r="11854" spans="1:47" x14ac:dyDescent="0.25">
      <c r="A11854"/>
      <c r="C11854"/>
      <c r="D11854"/>
      <c r="J11854"/>
      <c r="L11854"/>
      <c r="M11854"/>
      <c r="N11854"/>
      <c r="O11854"/>
      <c r="P11854"/>
      <c r="Q11854"/>
      <c r="R11854"/>
      <c r="S11854"/>
      <c r="T11854"/>
      <c r="U11854"/>
      <c r="AA11854"/>
      <c r="AD11854"/>
      <c r="AR11854"/>
      <c r="AS11854"/>
      <c r="AT11854"/>
      <c r="AU11854"/>
    </row>
    <row r="11855" spans="1:47" x14ac:dyDescent="0.25">
      <c r="A11855"/>
      <c r="C11855"/>
      <c r="D11855"/>
      <c r="J11855"/>
      <c r="L11855"/>
      <c r="M11855"/>
      <c r="N11855"/>
      <c r="O11855"/>
      <c r="P11855"/>
      <c r="Q11855"/>
      <c r="R11855"/>
      <c r="S11855"/>
      <c r="T11855"/>
      <c r="U11855"/>
      <c r="AA11855"/>
      <c r="AD11855"/>
      <c r="AR11855"/>
      <c r="AS11855"/>
      <c r="AT11855"/>
      <c r="AU11855"/>
    </row>
    <row r="11856" spans="1:47" x14ac:dyDescent="0.25">
      <c r="A11856"/>
      <c r="C11856"/>
      <c r="D11856"/>
      <c r="J11856"/>
      <c r="L11856"/>
      <c r="M11856"/>
      <c r="N11856"/>
      <c r="O11856"/>
      <c r="P11856"/>
      <c r="Q11856"/>
      <c r="R11856"/>
      <c r="S11856"/>
      <c r="T11856"/>
      <c r="U11856"/>
      <c r="AA11856"/>
      <c r="AD11856"/>
      <c r="AR11856"/>
      <c r="AS11856"/>
      <c r="AT11856"/>
      <c r="AU11856"/>
    </row>
    <row r="11857" spans="1:47" x14ac:dyDescent="0.25">
      <c r="A11857"/>
      <c r="C11857"/>
      <c r="D11857"/>
      <c r="J11857"/>
      <c r="L11857"/>
      <c r="M11857"/>
      <c r="N11857"/>
      <c r="O11857"/>
      <c r="P11857"/>
      <c r="Q11857"/>
      <c r="R11857"/>
      <c r="S11857"/>
      <c r="T11857"/>
      <c r="U11857"/>
      <c r="AA11857"/>
      <c r="AD11857"/>
      <c r="AR11857"/>
      <c r="AS11857"/>
      <c r="AT11857"/>
      <c r="AU11857"/>
    </row>
    <row r="11858" spans="1:47" x14ac:dyDescent="0.25">
      <c r="A11858"/>
      <c r="C11858"/>
      <c r="D11858"/>
      <c r="J11858"/>
      <c r="L11858"/>
      <c r="M11858"/>
      <c r="N11858"/>
      <c r="O11858"/>
      <c r="P11858"/>
      <c r="Q11858"/>
      <c r="R11858"/>
      <c r="S11858"/>
      <c r="T11858"/>
      <c r="U11858"/>
      <c r="AA11858"/>
      <c r="AD11858"/>
      <c r="AR11858"/>
      <c r="AS11858"/>
      <c r="AT11858"/>
      <c r="AU11858"/>
    </row>
    <row r="11859" spans="1:47" x14ac:dyDescent="0.25">
      <c r="A11859"/>
      <c r="C11859"/>
      <c r="D11859"/>
      <c r="J11859"/>
      <c r="L11859"/>
      <c r="M11859"/>
      <c r="N11859"/>
      <c r="O11859"/>
      <c r="P11859"/>
      <c r="Q11859"/>
      <c r="R11859"/>
      <c r="S11859"/>
      <c r="T11859"/>
      <c r="U11859"/>
      <c r="AA11859"/>
      <c r="AD11859"/>
      <c r="AR11859"/>
      <c r="AS11859"/>
      <c r="AT11859"/>
      <c r="AU11859"/>
    </row>
    <row r="11860" spans="1:47" x14ac:dyDescent="0.25">
      <c r="A11860"/>
      <c r="C11860"/>
      <c r="D11860"/>
      <c r="J11860"/>
      <c r="L11860"/>
      <c r="M11860"/>
      <c r="N11860"/>
      <c r="O11860"/>
      <c r="P11860"/>
      <c r="Q11860"/>
      <c r="R11860"/>
      <c r="S11860"/>
      <c r="T11860"/>
      <c r="U11860"/>
      <c r="AA11860"/>
      <c r="AD11860"/>
      <c r="AR11860"/>
      <c r="AS11860"/>
      <c r="AT11860"/>
      <c r="AU11860"/>
    </row>
    <row r="11861" spans="1:47" x14ac:dyDescent="0.25">
      <c r="A11861"/>
      <c r="C11861"/>
      <c r="D11861"/>
      <c r="J11861"/>
      <c r="L11861"/>
      <c r="M11861"/>
      <c r="N11861"/>
      <c r="O11861"/>
      <c r="P11861"/>
      <c r="Q11861"/>
      <c r="R11861"/>
      <c r="S11861"/>
      <c r="T11861"/>
      <c r="U11861"/>
      <c r="AA11861"/>
      <c r="AD11861"/>
      <c r="AR11861"/>
      <c r="AS11861"/>
      <c r="AT11861"/>
      <c r="AU11861"/>
    </row>
    <row r="11862" spans="1:47" x14ac:dyDescent="0.25">
      <c r="A11862"/>
      <c r="C11862"/>
      <c r="D11862"/>
      <c r="J11862"/>
      <c r="L11862"/>
      <c r="M11862"/>
      <c r="N11862"/>
      <c r="O11862"/>
      <c r="P11862"/>
      <c r="Q11862"/>
      <c r="R11862"/>
      <c r="S11862"/>
      <c r="T11862"/>
      <c r="U11862"/>
      <c r="AA11862"/>
      <c r="AD11862"/>
      <c r="AR11862"/>
      <c r="AS11862"/>
      <c r="AT11862"/>
      <c r="AU11862"/>
    </row>
    <row r="11863" spans="1:47" x14ac:dyDescent="0.25">
      <c r="A11863"/>
      <c r="C11863"/>
      <c r="D11863"/>
      <c r="J11863"/>
      <c r="L11863"/>
      <c r="M11863"/>
      <c r="N11863"/>
      <c r="O11863"/>
      <c r="P11863"/>
      <c r="Q11863"/>
      <c r="R11863"/>
      <c r="S11863"/>
      <c r="T11863"/>
      <c r="U11863"/>
      <c r="AA11863"/>
      <c r="AD11863"/>
      <c r="AR11863"/>
      <c r="AS11863"/>
      <c r="AT11863"/>
      <c r="AU11863"/>
    </row>
    <row r="11864" spans="1:47" x14ac:dyDescent="0.25">
      <c r="A11864"/>
      <c r="C11864"/>
      <c r="D11864"/>
      <c r="J11864"/>
      <c r="L11864"/>
      <c r="M11864"/>
      <c r="N11864"/>
      <c r="O11864"/>
      <c r="P11864"/>
      <c r="Q11864"/>
      <c r="R11864"/>
      <c r="S11864"/>
      <c r="T11864"/>
      <c r="U11864"/>
      <c r="AA11864"/>
      <c r="AD11864"/>
      <c r="AR11864"/>
      <c r="AS11864"/>
      <c r="AT11864"/>
      <c r="AU11864"/>
    </row>
    <row r="11865" spans="1:47" x14ac:dyDescent="0.25">
      <c r="A11865"/>
      <c r="C11865"/>
      <c r="D11865"/>
      <c r="J11865"/>
      <c r="L11865"/>
      <c r="M11865"/>
      <c r="N11865"/>
      <c r="O11865"/>
      <c r="P11865"/>
      <c r="Q11865"/>
      <c r="R11865"/>
      <c r="S11865"/>
      <c r="T11865"/>
      <c r="U11865"/>
      <c r="AA11865"/>
      <c r="AD11865"/>
      <c r="AR11865"/>
      <c r="AS11865"/>
      <c r="AT11865"/>
      <c r="AU11865"/>
    </row>
    <row r="11866" spans="1:47" x14ac:dyDescent="0.25">
      <c r="A11866"/>
      <c r="C11866"/>
      <c r="D11866"/>
      <c r="J11866"/>
      <c r="L11866"/>
      <c r="M11866"/>
      <c r="N11866"/>
      <c r="O11866"/>
      <c r="P11866"/>
      <c r="Q11866"/>
      <c r="R11866"/>
      <c r="S11866"/>
      <c r="T11866"/>
      <c r="U11866"/>
      <c r="AA11866"/>
      <c r="AD11866"/>
      <c r="AR11866"/>
      <c r="AS11866"/>
      <c r="AT11866"/>
      <c r="AU11866"/>
    </row>
    <row r="11867" spans="1:47" x14ac:dyDescent="0.25">
      <c r="A11867"/>
      <c r="C11867"/>
      <c r="D11867"/>
      <c r="J11867"/>
      <c r="L11867"/>
      <c r="M11867"/>
      <c r="N11867"/>
      <c r="O11867"/>
      <c r="P11867"/>
      <c r="Q11867"/>
      <c r="R11867"/>
      <c r="S11867"/>
      <c r="T11867"/>
      <c r="U11867"/>
      <c r="AA11867"/>
      <c r="AD11867"/>
      <c r="AR11867"/>
      <c r="AS11867"/>
      <c r="AT11867"/>
      <c r="AU11867"/>
    </row>
    <row r="11868" spans="1:47" x14ac:dyDescent="0.25">
      <c r="A11868"/>
      <c r="C11868"/>
      <c r="D11868"/>
      <c r="J11868"/>
      <c r="L11868"/>
      <c r="M11868"/>
      <c r="N11868"/>
      <c r="O11868"/>
      <c r="P11868"/>
      <c r="Q11868"/>
      <c r="R11868"/>
      <c r="S11868"/>
      <c r="T11868"/>
      <c r="U11868"/>
      <c r="AA11868"/>
      <c r="AD11868"/>
      <c r="AR11868"/>
      <c r="AS11868"/>
      <c r="AT11868"/>
      <c r="AU11868"/>
    </row>
    <row r="11869" spans="1:47" x14ac:dyDescent="0.25">
      <c r="A11869"/>
      <c r="C11869"/>
      <c r="D11869"/>
      <c r="J11869"/>
      <c r="L11869"/>
      <c r="M11869"/>
      <c r="N11869"/>
      <c r="O11869"/>
      <c r="P11869"/>
      <c r="Q11869"/>
      <c r="R11869"/>
      <c r="S11869"/>
      <c r="T11869"/>
      <c r="U11869"/>
      <c r="AA11869"/>
      <c r="AD11869"/>
      <c r="AR11869"/>
      <c r="AS11869"/>
      <c r="AT11869"/>
      <c r="AU11869"/>
    </row>
    <row r="11870" spans="1:47" x14ac:dyDescent="0.25">
      <c r="A11870"/>
      <c r="C11870"/>
      <c r="D11870"/>
      <c r="J11870"/>
      <c r="L11870"/>
      <c r="M11870"/>
      <c r="N11870"/>
      <c r="O11870"/>
      <c r="P11870"/>
      <c r="Q11870"/>
      <c r="R11870"/>
      <c r="S11870"/>
      <c r="T11870"/>
      <c r="U11870"/>
      <c r="AA11870"/>
      <c r="AD11870"/>
      <c r="AR11870"/>
      <c r="AS11870"/>
      <c r="AT11870"/>
      <c r="AU11870"/>
    </row>
    <row r="11871" spans="1:47" x14ac:dyDescent="0.25">
      <c r="A11871"/>
      <c r="C11871"/>
      <c r="D11871"/>
      <c r="J11871"/>
      <c r="L11871"/>
      <c r="M11871"/>
      <c r="N11871"/>
      <c r="O11871"/>
      <c r="P11871"/>
      <c r="Q11871"/>
      <c r="R11871"/>
      <c r="S11871"/>
      <c r="T11871"/>
      <c r="U11871"/>
      <c r="AA11871"/>
      <c r="AD11871"/>
      <c r="AR11871"/>
      <c r="AS11871"/>
      <c r="AT11871"/>
      <c r="AU11871"/>
    </row>
    <row r="11872" spans="1:47" x14ac:dyDescent="0.25">
      <c r="A11872"/>
      <c r="C11872"/>
      <c r="D11872"/>
      <c r="J11872"/>
      <c r="L11872"/>
      <c r="M11872"/>
      <c r="N11872"/>
      <c r="O11872"/>
      <c r="P11872"/>
      <c r="Q11872"/>
      <c r="R11872"/>
      <c r="S11872"/>
      <c r="T11872"/>
      <c r="U11872"/>
      <c r="AA11872"/>
      <c r="AD11872"/>
      <c r="AR11872"/>
      <c r="AS11872"/>
      <c r="AT11872"/>
      <c r="AU11872"/>
    </row>
    <row r="11873" spans="1:47" x14ac:dyDescent="0.25">
      <c r="A11873"/>
      <c r="C11873"/>
      <c r="D11873"/>
      <c r="J11873"/>
      <c r="L11873"/>
      <c r="M11873"/>
      <c r="N11873"/>
      <c r="O11873"/>
      <c r="P11873"/>
      <c r="Q11873"/>
      <c r="R11873"/>
      <c r="S11873"/>
      <c r="T11873"/>
      <c r="U11873"/>
      <c r="AA11873"/>
      <c r="AD11873"/>
      <c r="AR11873"/>
      <c r="AS11873"/>
      <c r="AT11873"/>
      <c r="AU11873"/>
    </row>
    <row r="11874" spans="1:47" x14ac:dyDescent="0.25">
      <c r="A11874"/>
      <c r="C11874"/>
      <c r="D11874"/>
      <c r="J11874"/>
      <c r="L11874"/>
      <c r="M11874"/>
      <c r="N11874"/>
      <c r="O11874"/>
      <c r="P11874"/>
      <c r="Q11874"/>
      <c r="R11874"/>
      <c r="S11874"/>
      <c r="T11874"/>
      <c r="U11874"/>
      <c r="AA11874"/>
      <c r="AD11874"/>
      <c r="AR11874"/>
      <c r="AS11874"/>
      <c r="AT11874"/>
      <c r="AU11874"/>
    </row>
    <row r="11875" spans="1:47" x14ac:dyDescent="0.25">
      <c r="A11875"/>
      <c r="C11875"/>
      <c r="D11875"/>
      <c r="J11875"/>
      <c r="L11875"/>
      <c r="M11875"/>
      <c r="N11875"/>
      <c r="O11875"/>
      <c r="P11875"/>
      <c r="Q11875"/>
      <c r="R11875"/>
      <c r="S11875"/>
      <c r="T11875"/>
      <c r="U11875"/>
      <c r="AA11875"/>
      <c r="AD11875"/>
      <c r="AR11875"/>
      <c r="AS11875"/>
      <c r="AT11875"/>
      <c r="AU11875"/>
    </row>
    <row r="11876" spans="1:47" x14ac:dyDescent="0.25">
      <c r="A11876"/>
      <c r="C11876"/>
      <c r="D11876"/>
      <c r="J11876"/>
      <c r="L11876"/>
      <c r="M11876"/>
      <c r="N11876"/>
      <c r="O11876"/>
      <c r="P11876"/>
      <c r="Q11876"/>
      <c r="R11876"/>
      <c r="S11876"/>
      <c r="T11876"/>
      <c r="U11876"/>
      <c r="AA11876"/>
      <c r="AD11876"/>
      <c r="AR11876"/>
      <c r="AS11876"/>
      <c r="AT11876"/>
      <c r="AU11876"/>
    </row>
    <row r="11877" spans="1:47" x14ac:dyDescent="0.25">
      <c r="A11877"/>
      <c r="C11877"/>
      <c r="D11877"/>
      <c r="J11877"/>
      <c r="L11877"/>
      <c r="M11877"/>
      <c r="N11877"/>
      <c r="O11877"/>
      <c r="P11877"/>
      <c r="Q11877"/>
      <c r="R11877"/>
      <c r="S11877"/>
      <c r="T11877"/>
      <c r="U11877"/>
      <c r="AA11877"/>
      <c r="AD11877"/>
      <c r="AR11877"/>
      <c r="AS11877"/>
      <c r="AT11877"/>
      <c r="AU11877"/>
    </row>
    <row r="11878" spans="1:47" x14ac:dyDescent="0.25">
      <c r="A11878"/>
      <c r="C11878"/>
      <c r="D11878"/>
      <c r="J11878"/>
      <c r="L11878"/>
      <c r="M11878"/>
      <c r="N11878"/>
      <c r="O11878"/>
      <c r="P11878"/>
      <c r="Q11878"/>
      <c r="R11878"/>
      <c r="S11878"/>
      <c r="T11878"/>
      <c r="U11878"/>
      <c r="AA11878"/>
      <c r="AD11878"/>
      <c r="AR11878"/>
      <c r="AS11878"/>
      <c r="AT11878"/>
      <c r="AU11878"/>
    </row>
    <row r="11879" spans="1:47" x14ac:dyDescent="0.25">
      <c r="A11879"/>
      <c r="C11879"/>
      <c r="D11879"/>
      <c r="J11879"/>
      <c r="L11879"/>
      <c r="M11879"/>
      <c r="N11879"/>
      <c r="O11879"/>
      <c r="P11879"/>
      <c r="Q11879"/>
      <c r="R11879"/>
      <c r="S11879"/>
      <c r="T11879"/>
      <c r="U11879"/>
      <c r="AA11879"/>
      <c r="AD11879"/>
      <c r="AR11879"/>
      <c r="AS11879"/>
      <c r="AT11879"/>
      <c r="AU11879"/>
    </row>
    <row r="11880" spans="1:47" x14ac:dyDescent="0.25">
      <c r="A11880"/>
      <c r="C11880"/>
      <c r="D11880"/>
      <c r="J11880"/>
      <c r="L11880"/>
      <c r="M11880"/>
      <c r="N11880"/>
      <c r="O11880"/>
      <c r="P11880"/>
      <c r="Q11880"/>
      <c r="R11880"/>
      <c r="S11880"/>
      <c r="T11880"/>
      <c r="U11880"/>
      <c r="AA11880"/>
      <c r="AD11880"/>
      <c r="AR11880"/>
      <c r="AS11880"/>
      <c r="AT11880"/>
      <c r="AU11880"/>
    </row>
    <row r="11881" spans="1:47" x14ac:dyDescent="0.25">
      <c r="A11881"/>
      <c r="C11881"/>
      <c r="D11881"/>
      <c r="J11881"/>
      <c r="L11881"/>
      <c r="M11881"/>
      <c r="N11881"/>
      <c r="O11881"/>
      <c r="P11881"/>
      <c r="Q11881"/>
      <c r="R11881"/>
      <c r="S11881"/>
      <c r="T11881"/>
      <c r="U11881"/>
      <c r="AA11881"/>
      <c r="AD11881"/>
      <c r="AR11881"/>
      <c r="AS11881"/>
      <c r="AT11881"/>
      <c r="AU11881"/>
    </row>
    <row r="11882" spans="1:47" x14ac:dyDescent="0.25">
      <c r="A11882"/>
      <c r="C11882"/>
      <c r="D11882"/>
      <c r="J11882"/>
      <c r="L11882"/>
      <c r="M11882"/>
      <c r="N11882"/>
      <c r="O11882"/>
      <c r="P11882"/>
      <c r="Q11882"/>
      <c r="R11882"/>
      <c r="S11882"/>
      <c r="T11882"/>
      <c r="U11882"/>
      <c r="AA11882"/>
      <c r="AD11882"/>
      <c r="AR11882"/>
      <c r="AS11882"/>
      <c r="AT11882"/>
      <c r="AU11882"/>
    </row>
    <row r="11883" spans="1:47" x14ac:dyDescent="0.25">
      <c r="A11883"/>
      <c r="C11883"/>
      <c r="D11883"/>
      <c r="J11883"/>
      <c r="L11883"/>
      <c r="M11883"/>
      <c r="N11883"/>
      <c r="O11883"/>
      <c r="P11883"/>
      <c r="Q11883"/>
      <c r="R11883"/>
      <c r="S11883"/>
      <c r="T11883"/>
      <c r="U11883"/>
      <c r="AA11883"/>
      <c r="AD11883"/>
      <c r="AR11883"/>
      <c r="AS11883"/>
      <c r="AT11883"/>
      <c r="AU11883"/>
    </row>
    <row r="11884" spans="1:47" x14ac:dyDescent="0.25">
      <c r="A11884"/>
      <c r="C11884"/>
      <c r="D11884"/>
      <c r="J11884"/>
      <c r="L11884"/>
      <c r="M11884"/>
      <c r="N11884"/>
      <c r="O11884"/>
      <c r="P11884"/>
      <c r="Q11884"/>
      <c r="R11884"/>
      <c r="S11884"/>
      <c r="T11884"/>
      <c r="U11884"/>
      <c r="AA11884"/>
      <c r="AD11884"/>
      <c r="AR11884"/>
      <c r="AS11884"/>
      <c r="AT11884"/>
      <c r="AU11884"/>
    </row>
    <row r="11885" spans="1:47" x14ac:dyDescent="0.25">
      <c r="A11885"/>
      <c r="C11885"/>
      <c r="D11885"/>
      <c r="J11885"/>
      <c r="L11885"/>
      <c r="M11885"/>
      <c r="N11885"/>
      <c r="O11885"/>
      <c r="P11885"/>
      <c r="Q11885"/>
      <c r="R11885"/>
      <c r="S11885"/>
      <c r="T11885"/>
      <c r="U11885"/>
      <c r="AA11885"/>
      <c r="AD11885"/>
      <c r="AR11885"/>
      <c r="AS11885"/>
      <c r="AT11885"/>
      <c r="AU11885"/>
    </row>
    <row r="11886" spans="1:47" x14ac:dyDescent="0.25">
      <c r="A11886"/>
      <c r="C11886"/>
      <c r="D11886"/>
      <c r="J11886"/>
      <c r="L11886"/>
      <c r="M11886"/>
      <c r="N11886"/>
      <c r="O11886"/>
      <c r="P11886"/>
      <c r="Q11886"/>
      <c r="R11886"/>
      <c r="S11886"/>
      <c r="T11886"/>
      <c r="U11886"/>
      <c r="AA11886"/>
      <c r="AD11886"/>
      <c r="AR11886"/>
      <c r="AS11886"/>
      <c r="AT11886"/>
      <c r="AU11886"/>
    </row>
    <row r="11887" spans="1:47" x14ac:dyDescent="0.25">
      <c r="A11887"/>
      <c r="C11887"/>
      <c r="D11887"/>
      <c r="J11887"/>
      <c r="L11887"/>
      <c r="M11887"/>
      <c r="N11887"/>
      <c r="O11887"/>
      <c r="P11887"/>
      <c r="Q11887"/>
      <c r="R11887"/>
      <c r="S11887"/>
      <c r="T11887"/>
      <c r="U11887"/>
      <c r="AA11887"/>
      <c r="AD11887"/>
      <c r="AR11887"/>
      <c r="AS11887"/>
      <c r="AT11887"/>
      <c r="AU11887"/>
    </row>
    <row r="11888" spans="1:47" x14ac:dyDescent="0.25">
      <c r="A11888"/>
      <c r="C11888"/>
      <c r="D11888"/>
      <c r="J11888"/>
      <c r="L11888"/>
      <c r="M11888"/>
      <c r="N11888"/>
      <c r="O11888"/>
      <c r="P11888"/>
      <c r="Q11888"/>
      <c r="R11888"/>
      <c r="S11888"/>
      <c r="T11888"/>
      <c r="U11888"/>
      <c r="AA11888"/>
      <c r="AD11888"/>
      <c r="AR11888"/>
      <c r="AS11888"/>
      <c r="AT11888"/>
      <c r="AU11888"/>
    </row>
    <row r="11889" spans="1:47" x14ac:dyDescent="0.25">
      <c r="A11889"/>
      <c r="C11889"/>
      <c r="D11889"/>
      <c r="J11889"/>
      <c r="L11889"/>
      <c r="M11889"/>
      <c r="N11889"/>
      <c r="O11889"/>
      <c r="P11889"/>
      <c r="Q11889"/>
      <c r="R11889"/>
      <c r="S11889"/>
      <c r="T11889"/>
      <c r="U11889"/>
      <c r="AA11889"/>
      <c r="AD11889"/>
      <c r="AR11889"/>
      <c r="AS11889"/>
      <c r="AT11889"/>
      <c r="AU11889"/>
    </row>
    <row r="11890" spans="1:47" x14ac:dyDescent="0.25">
      <c r="A11890"/>
      <c r="C11890"/>
      <c r="D11890"/>
      <c r="J11890"/>
      <c r="L11890"/>
      <c r="M11890"/>
      <c r="N11890"/>
      <c r="O11890"/>
      <c r="P11890"/>
      <c r="Q11890"/>
      <c r="R11890"/>
      <c r="S11890"/>
      <c r="T11890"/>
      <c r="U11890"/>
      <c r="AA11890"/>
      <c r="AD11890"/>
      <c r="AR11890"/>
      <c r="AS11890"/>
      <c r="AT11890"/>
      <c r="AU11890"/>
    </row>
    <row r="11891" spans="1:47" x14ac:dyDescent="0.25">
      <c r="A11891"/>
      <c r="C11891"/>
      <c r="D11891"/>
      <c r="J11891"/>
      <c r="L11891"/>
      <c r="M11891"/>
      <c r="N11891"/>
      <c r="O11891"/>
      <c r="P11891"/>
      <c r="Q11891"/>
      <c r="R11891"/>
      <c r="S11891"/>
      <c r="T11891"/>
      <c r="U11891"/>
      <c r="AA11891"/>
      <c r="AD11891"/>
      <c r="AR11891"/>
      <c r="AS11891"/>
      <c r="AT11891"/>
      <c r="AU11891"/>
    </row>
    <row r="11892" spans="1:47" x14ac:dyDescent="0.25">
      <c r="A11892"/>
      <c r="C11892"/>
      <c r="D11892"/>
      <c r="J11892"/>
      <c r="L11892"/>
      <c r="M11892"/>
      <c r="N11892"/>
      <c r="O11892"/>
      <c r="P11892"/>
      <c r="Q11892"/>
      <c r="R11892"/>
      <c r="S11892"/>
      <c r="T11892"/>
      <c r="U11892"/>
      <c r="AA11892"/>
      <c r="AD11892"/>
      <c r="AR11892"/>
      <c r="AS11892"/>
      <c r="AT11892"/>
      <c r="AU11892"/>
    </row>
    <row r="11893" spans="1:47" x14ac:dyDescent="0.25">
      <c r="A11893"/>
      <c r="C11893"/>
      <c r="D11893"/>
      <c r="J11893"/>
      <c r="L11893"/>
      <c r="M11893"/>
      <c r="N11893"/>
      <c r="O11893"/>
      <c r="P11893"/>
      <c r="Q11893"/>
      <c r="R11893"/>
      <c r="S11893"/>
      <c r="T11893"/>
      <c r="U11893"/>
      <c r="AA11893"/>
      <c r="AD11893"/>
      <c r="AR11893"/>
      <c r="AS11893"/>
      <c r="AT11893"/>
      <c r="AU11893"/>
    </row>
    <row r="11894" spans="1:47" x14ac:dyDescent="0.25">
      <c r="A11894"/>
      <c r="C11894"/>
      <c r="D11894"/>
      <c r="J11894"/>
      <c r="L11894"/>
      <c r="M11894"/>
      <c r="N11894"/>
      <c r="O11894"/>
      <c r="P11894"/>
      <c r="Q11894"/>
      <c r="R11894"/>
      <c r="S11894"/>
      <c r="T11894"/>
      <c r="U11894"/>
      <c r="AA11894"/>
      <c r="AD11894"/>
      <c r="AR11894"/>
      <c r="AS11894"/>
      <c r="AT11894"/>
      <c r="AU11894"/>
    </row>
    <row r="11895" spans="1:47" x14ac:dyDescent="0.25">
      <c r="A11895"/>
      <c r="C11895"/>
      <c r="D11895"/>
      <c r="J11895"/>
      <c r="L11895"/>
      <c r="M11895"/>
      <c r="N11895"/>
      <c r="O11895"/>
      <c r="P11895"/>
      <c r="Q11895"/>
      <c r="R11895"/>
      <c r="S11895"/>
      <c r="T11895"/>
      <c r="U11895"/>
      <c r="AA11895"/>
      <c r="AD11895"/>
      <c r="AR11895"/>
      <c r="AS11895"/>
      <c r="AT11895"/>
      <c r="AU11895"/>
    </row>
    <row r="11896" spans="1:47" x14ac:dyDescent="0.25">
      <c r="A11896"/>
      <c r="C11896"/>
      <c r="D11896"/>
      <c r="J11896"/>
      <c r="L11896"/>
      <c r="M11896"/>
      <c r="N11896"/>
      <c r="O11896"/>
      <c r="P11896"/>
      <c r="Q11896"/>
      <c r="R11896"/>
      <c r="S11896"/>
      <c r="T11896"/>
      <c r="U11896"/>
      <c r="AA11896"/>
      <c r="AD11896"/>
      <c r="AR11896"/>
      <c r="AS11896"/>
      <c r="AT11896"/>
      <c r="AU11896"/>
    </row>
    <row r="11897" spans="1:47" x14ac:dyDescent="0.25">
      <c r="A11897"/>
      <c r="C11897"/>
      <c r="D11897"/>
      <c r="J11897"/>
      <c r="L11897"/>
      <c r="M11897"/>
      <c r="N11897"/>
      <c r="O11897"/>
      <c r="P11897"/>
      <c r="Q11897"/>
      <c r="R11897"/>
      <c r="S11897"/>
      <c r="T11897"/>
      <c r="U11897"/>
      <c r="AA11897"/>
      <c r="AD11897"/>
      <c r="AR11897"/>
      <c r="AS11897"/>
      <c r="AT11897"/>
      <c r="AU11897"/>
    </row>
    <row r="11898" spans="1:47" x14ac:dyDescent="0.25">
      <c r="A11898"/>
      <c r="C11898"/>
      <c r="D11898"/>
      <c r="J11898"/>
      <c r="L11898"/>
      <c r="M11898"/>
      <c r="N11898"/>
      <c r="O11898"/>
      <c r="P11898"/>
      <c r="Q11898"/>
      <c r="R11898"/>
      <c r="S11898"/>
      <c r="T11898"/>
      <c r="U11898"/>
      <c r="AA11898"/>
      <c r="AD11898"/>
      <c r="AR11898"/>
      <c r="AS11898"/>
      <c r="AT11898"/>
      <c r="AU11898"/>
    </row>
    <row r="11899" spans="1:47" x14ac:dyDescent="0.25">
      <c r="A11899"/>
      <c r="C11899"/>
      <c r="D11899"/>
      <c r="J11899"/>
      <c r="L11899"/>
      <c r="M11899"/>
      <c r="N11899"/>
      <c r="O11899"/>
      <c r="P11899"/>
      <c r="Q11899"/>
      <c r="R11899"/>
      <c r="S11899"/>
      <c r="T11899"/>
      <c r="U11899"/>
      <c r="AA11899"/>
      <c r="AD11899"/>
      <c r="AR11899"/>
      <c r="AS11899"/>
      <c r="AT11899"/>
      <c r="AU11899"/>
    </row>
    <row r="11900" spans="1:47" x14ac:dyDescent="0.25">
      <c r="A11900"/>
      <c r="C11900"/>
      <c r="D11900"/>
      <c r="J11900"/>
      <c r="L11900"/>
      <c r="M11900"/>
      <c r="N11900"/>
      <c r="O11900"/>
      <c r="P11900"/>
      <c r="Q11900"/>
      <c r="R11900"/>
      <c r="S11900"/>
      <c r="T11900"/>
      <c r="U11900"/>
      <c r="AA11900"/>
      <c r="AD11900"/>
      <c r="AR11900"/>
      <c r="AS11900"/>
      <c r="AT11900"/>
      <c r="AU11900"/>
    </row>
    <row r="11901" spans="1:47" x14ac:dyDescent="0.25">
      <c r="A11901"/>
      <c r="C11901"/>
      <c r="D11901"/>
      <c r="J11901"/>
      <c r="L11901"/>
      <c r="M11901"/>
      <c r="N11901"/>
      <c r="O11901"/>
      <c r="P11901"/>
      <c r="Q11901"/>
      <c r="R11901"/>
      <c r="S11901"/>
      <c r="T11901"/>
      <c r="U11901"/>
      <c r="AA11901"/>
      <c r="AD11901"/>
      <c r="AR11901"/>
      <c r="AS11901"/>
      <c r="AT11901"/>
      <c r="AU11901"/>
    </row>
    <row r="11902" spans="1:47" x14ac:dyDescent="0.25">
      <c r="A11902"/>
      <c r="C11902"/>
      <c r="D11902"/>
      <c r="J11902"/>
      <c r="L11902"/>
      <c r="M11902"/>
      <c r="N11902"/>
      <c r="O11902"/>
      <c r="P11902"/>
      <c r="Q11902"/>
      <c r="R11902"/>
      <c r="S11902"/>
      <c r="T11902"/>
      <c r="U11902"/>
      <c r="AA11902"/>
      <c r="AD11902"/>
      <c r="AR11902"/>
      <c r="AS11902"/>
      <c r="AT11902"/>
      <c r="AU11902"/>
    </row>
    <row r="11903" spans="1:47" x14ac:dyDescent="0.25">
      <c r="A11903"/>
      <c r="C11903"/>
      <c r="D11903"/>
      <c r="J11903"/>
      <c r="L11903"/>
      <c r="M11903"/>
      <c r="N11903"/>
      <c r="O11903"/>
      <c r="P11903"/>
      <c r="Q11903"/>
      <c r="R11903"/>
      <c r="S11903"/>
      <c r="T11903"/>
      <c r="U11903"/>
      <c r="AA11903"/>
      <c r="AD11903"/>
      <c r="AR11903"/>
      <c r="AS11903"/>
      <c r="AT11903"/>
      <c r="AU11903"/>
    </row>
    <row r="11904" spans="1:47" x14ac:dyDescent="0.25">
      <c r="A11904"/>
      <c r="C11904"/>
      <c r="D11904"/>
      <c r="J11904"/>
      <c r="L11904"/>
      <c r="M11904"/>
      <c r="N11904"/>
      <c r="O11904"/>
      <c r="P11904"/>
      <c r="Q11904"/>
      <c r="R11904"/>
      <c r="S11904"/>
      <c r="T11904"/>
      <c r="U11904"/>
      <c r="AA11904"/>
      <c r="AD11904"/>
      <c r="AR11904"/>
      <c r="AS11904"/>
      <c r="AT11904"/>
      <c r="AU11904"/>
    </row>
    <row r="11905" spans="1:47" x14ac:dyDescent="0.25">
      <c r="A11905"/>
      <c r="C11905"/>
      <c r="D11905"/>
      <c r="J11905"/>
      <c r="L11905"/>
      <c r="M11905"/>
      <c r="N11905"/>
      <c r="O11905"/>
      <c r="P11905"/>
      <c r="Q11905"/>
      <c r="R11905"/>
      <c r="S11905"/>
      <c r="T11905"/>
      <c r="U11905"/>
      <c r="AA11905"/>
      <c r="AD11905"/>
      <c r="AR11905"/>
      <c r="AS11905"/>
      <c r="AT11905"/>
      <c r="AU11905"/>
    </row>
    <row r="11906" spans="1:47" x14ac:dyDescent="0.25">
      <c r="A11906"/>
      <c r="C11906"/>
      <c r="D11906"/>
      <c r="J11906"/>
      <c r="L11906"/>
      <c r="M11906"/>
      <c r="N11906"/>
      <c r="O11906"/>
      <c r="P11906"/>
      <c r="Q11906"/>
      <c r="R11906"/>
      <c r="S11906"/>
      <c r="T11906"/>
      <c r="U11906"/>
      <c r="AA11906"/>
      <c r="AD11906"/>
      <c r="AR11906"/>
      <c r="AS11906"/>
      <c r="AT11906"/>
      <c r="AU11906"/>
    </row>
    <row r="11907" spans="1:47" x14ac:dyDescent="0.25">
      <c r="A11907"/>
      <c r="C11907"/>
      <c r="D11907"/>
      <c r="J11907"/>
      <c r="L11907"/>
      <c r="M11907"/>
      <c r="N11907"/>
      <c r="O11907"/>
      <c r="P11907"/>
      <c r="Q11907"/>
      <c r="R11907"/>
      <c r="S11907"/>
      <c r="T11907"/>
      <c r="U11907"/>
      <c r="AA11907"/>
      <c r="AD11907"/>
      <c r="AR11907"/>
      <c r="AS11907"/>
      <c r="AT11907"/>
      <c r="AU11907"/>
    </row>
    <row r="11908" spans="1:47" x14ac:dyDescent="0.25">
      <c r="A11908"/>
      <c r="C11908"/>
      <c r="D11908"/>
      <c r="J11908"/>
      <c r="L11908"/>
      <c r="M11908"/>
      <c r="N11908"/>
      <c r="O11908"/>
      <c r="P11908"/>
      <c r="Q11908"/>
      <c r="R11908"/>
      <c r="S11908"/>
      <c r="T11908"/>
      <c r="U11908"/>
      <c r="AA11908"/>
      <c r="AD11908"/>
      <c r="AR11908"/>
      <c r="AS11908"/>
      <c r="AT11908"/>
      <c r="AU11908"/>
    </row>
    <row r="11909" spans="1:47" x14ac:dyDescent="0.25">
      <c r="A11909"/>
      <c r="C11909"/>
      <c r="D11909"/>
      <c r="J11909"/>
      <c r="L11909"/>
      <c r="M11909"/>
      <c r="N11909"/>
      <c r="O11909"/>
      <c r="P11909"/>
      <c r="Q11909"/>
      <c r="R11909"/>
      <c r="S11909"/>
      <c r="T11909"/>
      <c r="U11909"/>
      <c r="AA11909"/>
      <c r="AD11909"/>
      <c r="AR11909"/>
      <c r="AS11909"/>
      <c r="AT11909"/>
      <c r="AU11909"/>
    </row>
    <row r="11910" spans="1:47" x14ac:dyDescent="0.25">
      <c r="A11910"/>
      <c r="C11910"/>
      <c r="D11910"/>
      <c r="J11910"/>
      <c r="L11910"/>
      <c r="M11910"/>
      <c r="N11910"/>
      <c r="O11910"/>
      <c r="P11910"/>
      <c r="Q11910"/>
      <c r="R11910"/>
      <c r="S11910"/>
      <c r="T11910"/>
      <c r="U11910"/>
      <c r="AA11910"/>
      <c r="AD11910"/>
      <c r="AR11910"/>
      <c r="AS11910"/>
      <c r="AT11910"/>
      <c r="AU11910"/>
    </row>
    <row r="11911" spans="1:47" x14ac:dyDescent="0.25">
      <c r="A11911"/>
      <c r="C11911"/>
      <c r="D11911"/>
      <c r="J11911"/>
      <c r="L11911"/>
      <c r="M11911"/>
      <c r="N11911"/>
      <c r="O11911"/>
      <c r="P11911"/>
      <c r="Q11911"/>
      <c r="R11911"/>
      <c r="S11911"/>
      <c r="T11911"/>
      <c r="U11911"/>
      <c r="AA11911"/>
      <c r="AD11911"/>
      <c r="AR11911"/>
      <c r="AS11911"/>
      <c r="AT11911"/>
      <c r="AU11911"/>
    </row>
    <row r="11912" spans="1:47" x14ac:dyDescent="0.25">
      <c r="A11912"/>
      <c r="C11912"/>
      <c r="D11912"/>
      <c r="J11912"/>
      <c r="L11912"/>
      <c r="M11912"/>
      <c r="N11912"/>
      <c r="O11912"/>
      <c r="P11912"/>
      <c r="Q11912"/>
      <c r="R11912"/>
      <c r="S11912"/>
      <c r="T11912"/>
      <c r="U11912"/>
      <c r="AA11912"/>
      <c r="AD11912"/>
      <c r="AR11912"/>
      <c r="AS11912"/>
      <c r="AT11912"/>
      <c r="AU11912"/>
    </row>
    <row r="11913" spans="1:47" x14ac:dyDescent="0.25">
      <c r="A11913"/>
      <c r="C11913"/>
      <c r="D11913"/>
      <c r="J11913"/>
      <c r="L11913"/>
      <c r="M11913"/>
      <c r="N11913"/>
      <c r="O11913"/>
      <c r="P11913"/>
      <c r="Q11913"/>
      <c r="R11913"/>
      <c r="S11913"/>
      <c r="T11913"/>
      <c r="U11913"/>
      <c r="AA11913"/>
      <c r="AD11913"/>
      <c r="AR11913"/>
      <c r="AS11913"/>
      <c r="AT11913"/>
      <c r="AU11913"/>
    </row>
    <row r="11914" spans="1:47" x14ac:dyDescent="0.25">
      <c r="A11914"/>
      <c r="C11914"/>
      <c r="D11914"/>
      <c r="J11914"/>
      <c r="L11914"/>
      <c r="M11914"/>
      <c r="N11914"/>
      <c r="O11914"/>
      <c r="P11914"/>
      <c r="Q11914"/>
      <c r="R11914"/>
      <c r="S11914"/>
      <c r="T11914"/>
      <c r="U11914"/>
      <c r="AA11914"/>
      <c r="AD11914"/>
      <c r="AR11914"/>
      <c r="AS11914"/>
      <c r="AT11914"/>
      <c r="AU11914"/>
    </row>
    <row r="11915" spans="1:47" x14ac:dyDescent="0.25">
      <c r="A11915"/>
      <c r="C11915"/>
      <c r="D11915"/>
      <c r="J11915"/>
      <c r="L11915"/>
      <c r="M11915"/>
      <c r="N11915"/>
      <c r="O11915"/>
      <c r="P11915"/>
      <c r="Q11915"/>
      <c r="R11915"/>
      <c r="S11915"/>
      <c r="T11915"/>
      <c r="U11915"/>
      <c r="AA11915"/>
      <c r="AD11915"/>
      <c r="AR11915"/>
      <c r="AS11915"/>
      <c r="AT11915"/>
      <c r="AU11915"/>
    </row>
    <row r="11916" spans="1:47" x14ac:dyDescent="0.25">
      <c r="A11916"/>
      <c r="C11916"/>
      <c r="D11916"/>
      <c r="J11916"/>
      <c r="L11916"/>
      <c r="M11916"/>
      <c r="N11916"/>
      <c r="O11916"/>
      <c r="P11916"/>
      <c r="Q11916"/>
      <c r="R11916"/>
      <c r="S11916"/>
      <c r="T11916"/>
      <c r="U11916"/>
      <c r="AA11916"/>
      <c r="AD11916"/>
      <c r="AR11916"/>
      <c r="AS11916"/>
      <c r="AT11916"/>
      <c r="AU11916"/>
    </row>
    <row r="11917" spans="1:47" x14ac:dyDescent="0.25">
      <c r="A11917"/>
      <c r="C11917"/>
      <c r="D11917"/>
      <c r="J11917"/>
      <c r="L11917"/>
      <c r="M11917"/>
      <c r="N11917"/>
      <c r="O11917"/>
      <c r="P11917"/>
      <c r="Q11917"/>
      <c r="R11917"/>
      <c r="S11917"/>
      <c r="T11917"/>
      <c r="U11917"/>
      <c r="AA11917"/>
      <c r="AD11917"/>
      <c r="AR11917"/>
      <c r="AS11917"/>
      <c r="AT11917"/>
      <c r="AU11917"/>
    </row>
    <row r="11918" spans="1:47" x14ac:dyDescent="0.25">
      <c r="A11918"/>
      <c r="C11918"/>
      <c r="D11918"/>
      <c r="J11918"/>
      <c r="L11918"/>
      <c r="M11918"/>
      <c r="N11918"/>
      <c r="O11918"/>
      <c r="P11918"/>
      <c r="Q11918"/>
      <c r="R11918"/>
      <c r="S11918"/>
      <c r="T11918"/>
      <c r="U11918"/>
      <c r="AA11918"/>
      <c r="AD11918"/>
      <c r="AR11918"/>
      <c r="AS11918"/>
      <c r="AT11918"/>
      <c r="AU11918"/>
    </row>
    <row r="11919" spans="1:47" x14ac:dyDescent="0.25">
      <c r="A11919"/>
      <c r="C11919"/>
      <c r="D11919"/>
      <c r="J11919"/>
      <c r="L11919"/>
      <c r="M11919"/>
      <c r="N11919"/>
      <c r="O11919"/>
      <c r="P11919"/>
      <c r="Q11919"/>
      <c r="R11919"/>
      <c r="S11919"/>
      <c r="T11919"/>
      <c r="U11919"/>
      <c r="AA11919"/>
      <c r="AD11919"/>
      <c r="AR11919"/>
      <c r="AS11919"/>
      <c r="AT11919"/>
      <c r="AU11919"/>
    </row>
    <row r="11920" spans="1:47" x14ac:dyDescent="0.25">
      <c r="A11920"/>
      <c r="C11920"/>
      <c r="D11920"/>
      <c r="J11920"/>
      <c r="L11920"/>
      <c r="M11920"/>
      <c r="N11920"/>
      <c r="O11920"/>
      <c r="P11920"/>
      <c r="Q11920"/>
      <c r="R11920"/>
      <c r="S11920"/>
      <c r="T11920"/>
      <c r="U11920"/>
      <c r="AA11920"/>
      <c r="AD11920"/>
      <c r="AR11920"/>
      <c r="AS11920"/>
      <c r="AT11920"/>
      <c r="AU11920"/>
    </row>
    <row r="11921" spans="1:47" x14ac:dyDescent="0.25">
      <c r="A11921"/>
      <c r="C11921"/>
      <c r="D11921"/>
      <c r="J11921"/>
      <c r="L11921"/>
      <c r="M11921"/>
      <c r="N11921"/>
      <c r="O11921"/>
      <c r="P11921"/>
      <c r="Q11921"/>
      <c r="R11921"/>
      <c r="S11921"/>
      <c r="T11921"/>
      <c r="U11921"/>
      <c r="AA11921"/>
      <c r="AD11921"/>
      <c r="AR11921"/>
      <c r="AS11921"/>
      <c r="AT11921"/>
      <c r="AU11921"/>
    </row>
    <row r="11922" spans="1:47" x14ac:dyDescent="0.25">
      <c r="A11922"/>
      <c r="C11922"/>
      <c r="D11922"/>
      <c r="J11922"/>
      <c r="L11922"/>
      <c r="M11922"/>
      <c r="N11922"/>
      <c r="O11922"/>
      <c r="P11922"/>
      <c r="Q11922"/>
      <c r="R11922"/>
      <c r="S11922"/>
      <c r="T11922"/>
      <c r="U11922"/>
      <c r="AA11922"/>
      <c r="AD11922"/>
      <c r="AR11922"/>
      <c r="AS11922"/>
      <c r="AT11922"/>
      <c r="AU11922"/>
    </row>
    <row r="11923" spans="1:47" x14ac:dyDescent="0.25">
      <c r="A11923"/>
      <c r="C11923"/>
      <c r="D11923"/>
      <c r="J11923"/>
      <c r="L11923"/>
      <c r="M11923"/>
      <c r="N11923"/>
      <c r="O11923"/>
      <c r="P11923"/>
      <c r="Q11923"/>
      <c r="R11923"/>
      <c r="S11923"/>
      <c r="T11923"/>
      <c r="U11923"/>
      <c r="AA11923"/>
      <c r="AD11923"/>
      <c r="AR11923"/>
      <c r="AS11923"/>
      <c r="AT11923"/>
      <c r="AU11923"/>
    </row>
    <row r="11924" spans="1:47" x14ac:dyDescent="0.25">
      <c r="A11924"/>
      <c r="C11924"/>
      <c r="D11924"/>
      <c r="J11924"/>
      <c r="L11924"/>
      <c r="M11924"/>
      <c r="N11924"/>
      <c r="O11924"/>
      <c r="P11924"/>
      <c r="Q11924"/>
      <c r="R11924"/>
      <c r="S11924"/>
      <c r="T11924"/>
      <c r="U11924"/>
      <c r="AA11924"/>
      <c r="AD11924"/>
      <c r="AR11924"/>
      <c r="AS11924"/>
      <c r="AT11924"/>
      <c r="AU11924"/>
    </row>
    <row r="11925" spans="1:47" x14ac:dyDescent="0.25">
      <c r="A11925"/>
      <c r="C11925"/>
      <c r="D11925"/>
      <c r="J11925"/>
      <c r="L11925"/>
      <c r="M11925"/>
      <c r="N11925"/>
      <c r="O11925"/>
      <c r="P11925"/>
      <c r="Q11925"/>
      <c r="R11925"/>
      <c r="S11925"/>
      <c r="T11925"/>
      <c r="U11925"/>
      <c r="AA11925"/>
      <c r="AD11925"/>
      <c r="AR11925"/>
      <c r="AS11925"/>
      <c r="AT11925"/>
      <c r="AU11925"/>
    </row>
    <row r="11926" spans="1:47" x14ac:dyDescent="0.25">
      <c r="A11926"/>
      <c r="C11926"/>
      <c r="D11926"/>
      <c r="J11926"/>
      <c r="L11926"/>
      <c r="M11926"/>
      <c r="N11926"/>
      <c r="O11926"/>
      <c r="P11926"/>
      <c r="Q11926"/>
      <c r="R11926"/>
      <c r="S11926"/>
      <c r="T11926"/>
      <c r="U11926"/>
      <c r="AA11926"/>
      <c r="AD11926"/>
      <c r="AR11926"/>
      <c r="AS11926"/>
      <c r="AT11926"/>
      <c r="AU11926"/>
    </row>
    <row r="11927" spans="1:47" x14ac:dyDescent="0.25">
      <c r="A11927"/>
      <c r="C11927"/>
      <c r="D11927"/>
      <c r="J11927"/>
      <c r="L11927"/>
      <c r="M11927"/>
      <c r="N11927"/>
      <c r="O11927"/>
      <c r="P11927"/>
      <c r="Q11927"/>
      <c r="R11927"/>
      <c r="S11927"/>
      <c r="T11927"/>
      <c r="U11927"/>
      <c r="AA11927"/>
      <c r="AD11927"/>
      <c r="AR11927"/>
      <c r="AS11927"/>
      <c r="AT11927"/>
      <c r="AU11927"/>
    </row>
    <row r="11928" spans="1:47" x14ac:dyDescent="0.25">
      <c r="A11928"/>
      <c r="C11928"/>
      <c r="D11928"/>
      <c r="J11928"/>
      <c r="L11928"/>
      <c r="M11928"/>
      <c r="N11928"/>
      <c r="O11928"/>
      <c r="P11928"/>
      <c r="Q11928"/>
      <c r="R11928"/>
      <c r="S11928"/>
      <c r="T11928"/>
      <c r="U11928"/>
      <c r="AA11928"/>
      <c r="AD11928"/>
      <c r="AR11928"/>
      <c r="AS11928"/>
      <c r="AT11928"/>
      <c r="AU11928"/>
    </row>
    <row r="11929" spans="1:47" x14ac:dyDescent="0.25">
      <c r="A11929"/>
      <c r="C11929"/>
      <c r="D11929"/>
      <c r="J11929"/>
      <c r="L11929"/>
      <c r="M11929"/>
      <c r="N11929"/>
      <c r="O11929"/>
      <c r="P11929"/>
      <c r="Q11929"/>
      <c r="R11929"/>
      <c r="S11929"/>
      <c r="T11929"/>
      <c r="U11929"/>
      <c r="AA11929"/>
      <c r="AD11929"/>
      <c r="AR11929"/>
      <c r="AS11929"/>
      <c r="AT11929"/>
      <c r="AU11929"/>
    </row>
    <row r="11930" spans="1:47" x14ac:dyDescent="0.25">
      <c r="A11930"/>
      <c r="C11930"/>
      <c r="D11930"/>
      <c r="J11930"/>
      <c r="L11930"/>
      <c r="M11930"/>
      <c r="N11930"/>
      <c r="O11930"/>
      <c r="P11930"/>
      <c r="Q11930"/>
      <c r="R11930"/>
      <c r="S11930"/>
      <c r="T11930"/>
      <c r="U11930"/>
      <c r="AA11930"/>
      <c r="AD11930"/>
      <c r="AR11930"/>
      <c r="AS11930"/>
      <c r="AT11930"/>
      <c r="AU11930"/>
    </row>
    <row r="11931" spans="1:47" x14ac:dyDescent="0.25">
      <c r="A11931"/>
      <c r="C11931"/>
      <c r="D11931"/>
      <c r="J11931"/>
      <c r="L11931"/>
      <c r="M11931"/>
      <c r="N11931"/>
      <c r="O11931"/>
      <c r="P11931"/>
      <c r="Q11931"/>
      <c r="R11931"/>
      <c r="S11931"/>
      <c r="T11931"/>
      <c r="U11931"/>
      <c r="AA11931"/>
      <c r="AD11931"/>
      <c r="AR11931"/>
      <c r="AS11931"/>
      <c r="AT11931"/>
      <c r="AU11931"/>
    </row>
    <row r="11932" spans="1:47" x14ac:dyDescent="0.25">
      <c r="A11932"/>
      <c r="C11932"/>
      <c r="D11932"/>
      <c r="J11932"/>
      <c r="L11932"/>
      <c r="M11932"/>
      <c r="N11932"/>
      <c r="O11932"/>
      <c r="P11932"/>
      <c r="Q11932"/>
      <c r="R11932"/>
      <c r="S11932"/>
      <c r="T11932"/>
      <c r="U11932"/>
      <c r="AA11932"/>
      <c r="AD11932"/>
      <c r="AR11932"/>
      <c r="AS11932"/>
      <c r="AT11932"/>
      <c r="AU11932"/>
    </row>
    <row r="11933" spans="1:47" x14ac:dyDescent="0.25">
      <c r="A11933"/>
      <c r="C11933"/>
      <c r="D11933"/>
      <c r="J11933"/>
      <c r="L11933"/>
      <c r="M11933"/>
      <c r="N11933"/>
      <c r="O11933"/>
      <c r="P11933"/>
      <c r="Q11933"/>
      <c r="R11933"/>
      <c r="S11933"/>
      <c r="T11933"/>
      <c r="U11933"/>
      <c r="AA11933"/>
      <c r="AD11933"/>
      <c r="AR11933"/>
      <c r="AS11933"/>
      <c r="AT11933"/>
      <c r="AU11933"/>
    </row>
    <row r="11934" spans="1:47" x14ac:dyDescent="0.25">
      <c r="A11934"/>
      <c r="C11934"/>
      <c r="D11934"/>
      <c r="J11934"/>
      <c r="L11934"/>
      <c r="M11934"/>
      <c r="N11934"/>
      <c r="O11934"/>
      <c r="P11934"/>
      <c r="Q11934"/>
      <c r="R11934"/>
      <c r="S11934"/>
      <c r="T11934"/>
      <c r="U11934"/>
      <c r="AA11934"/>
      <c r="AD11934"/>
      <c r="AR11934"/>
      <c r="AS11934"/>
      <c r="AT11934"/>
      <c r="AU11934"/>
    </row>
    <row r="11935" spans="1:47" x14ac:dyDescent="0.25">
      <c r="A11935"/>
      <c r="C11935"/>
      <c r="D11935"/>
      <c r="J11935"/>
      <c r="L11935"/>
      <c r="M11935"/>
      <c r="N11935"/>
      <c r="O11935"/>
      <c r="P11935"/>
      <c r="Q11935"/>
      <c r="R11935"/>
      <c r="S11935"/>
      <c r="T11935"/>
      <c r="U11935"/>
      <c r="AA11935"/>
      <c r="AD11935"/>
      <c r="AR11935"/>
      <c r="AS11935"/>
      <c r="AT11935"/>
      <c r="AU11935"/>
    </row>
    <row r="11936" spans="1:47" x14ac:dyDescent="0.25">
      <c r="A11936"/>
      <c r="C11936"/>
      <c r="D11936"/>
      <c r="J11936"/>
      <c r="L11936"/>
      <c r="M11936"/>
      <c r="N11936"/>
      <c r="O11936"/>
      <c r="P11936"/>
      <c r="Q11936"/>
      <c r="R11936"/>
      <c r="S11936"/>
      <c r="T11936"/>
      <c r="U11936"/>
      <c r="AA11936"/>
      <c r="AD11936"/>
      <c r="AR11936"/>
      <c r="AS11936"/>
      <c r="AT11936"/>
      <c r="AU11936"/>
    </row>
    <row r="11937" spans="1:47" x14ac:dyDescent="0.25">
      <c r="A11937"/>
      <c r="C11937"/>
      <c r="D11937"/>
      <c r="J11937"/>
      <c r="L11937"/>
      <c r="M11937"/>
      <c r="N11937"/>
      <c r="O11937"/>
      <c r="P11937"/>
      <c r="Q11937"/>
      <c r="R11937"/>
      <c r="S11937"/>
      <c r="T11937"/>
      <c r="U11937"/>
      <c r="AA11937"/>
      <c r="AD11937"/>
      <c r="AR11937"/>
      <c r="AS11937"/>
      <c r="AT11937"/>
      <c r="AU11937"/>
    </row>
    <row r="11938" spans="1:47" x14ac:dyDescent="0.25">
      <c r="A11938"/>
      <c r="C11938"/>
      <c r="D11938"/>
      <c r="J11938"/>
      <c r="L11938"/>
      <c r="M11938"/>
      <c r="N11938"/>
      <c r="O11938"/>
      <c r="P11938"/>
      <c r="Q11938"/>
      <c r="R11938"/>
      <c r="S11938"/>
      <c r="T11938"/>
      <c r="U11938"/>
      <c r="AA11938"/>
      <c r="AD11938"/>
      <c r="AR11938"/>
      <c r="AS11938"/>
      <c r="AT11938"/>
      <c r="AU11938"/>
    </row>
    <row r="11939" spans="1:47" x14ac:dyDescent="0.25">
      <c r="A11939"/>
      <c r="C11939"/>
      <c r="D11939"/>
      <c r="J11939"/>
      <c r="L11939"/>
      <c r="M11939"/>
      <c r="N11939"/>
      <c r="O11939"/>
      <c r="P11939"/>
      <c r="Q11939"/>
      <c r="R11939"/>
      <c r="S11939"/>
      <c r="T11939"/>
      <c r="U11939"/>
      <c r="AA11939"/>
      <c r="AD11939"/>
      <c r="AR11939"/>
      <c r="AS11939"/>
      <c r="AT11939"/>
      <c r="AU11939"/>
    </row>
    <row r="11940" spans="1:47" x14ac:dyDescent="0.25">
      <c r="A11940"/>
      <c r="C11940"/>
      <c r="D11940"/>
      <c r="J11940"/>
      <c r="L11940"/>
      <c r="M11940"/>
      <c r="N11940"/>
      <c r="O11940"/>
      <c r="P11940"/>
      <c r="Q11940"/>
      <c r="R11940"/>
      <c r="S11940"/>
      <c r="T11940"/>
      <c r="U11940"/>
      <c r="AA11940"/>
      <c r="AD11940"/>
      <c r="AR11940"/>
      <c r="AS11940"/>
      <c r="AT11940"/>
      <c r="AU11940"/>
    </row>
    <row r="11941" spans="1:47" x14ac:dyDescent="0.25">
      <c r="A11941"/>
      <c r="C11941"/>
      <c r="D11941"/>
      <c r="J11941"/>
      <c r="L11941"/>
      <c r="M11941"/>
      <c r="N11941"/>
      <c r="O11941"/>
      <c r="P11941"/>
      <c r="Q11941"/>
      <c r="R11941"/>
      <c r="S11941"/>
      <c r="T11941"/>
      <c r="U11941"/>
      <c r="AA11941"/>
      <c r="AD11941"/>
      <c r="AR11941"/>
      <c r="AS11941"/>
      <c r="AT11941"/>
      <c r="AU11941"/>
    </row>
    <row r="11942" spans="1:47" x14ac:dyDescent="0.25">
      <c r="A11942"/>
      <c r="C11942"/>
      <c r="D11942"/>
      <c r="J11942"/>
      <c r="L11942"/>
      <c r="M11942"/>
      <c r="N11942"/>
      <c r="O11942"/>
      <c r="P11942"/>
      <c r="Q11942"/>
      <c r="R11942"/>
      <c r="S11942"/>
      <c r="T11942"/>
      <c r="U11942"/>
      <c r="AA11942"/>
      <c r="AD11942"/>
      <c r="AR11942"/>
      <c r="AS11942"/>
      <c r="AT11942"/>
      <c r="AU11942"/>
    </row>
    <row r="11943" spans="1:47" x14ac:dyDescent="0.25">
      <c r="A11943"/>
      <c r="C11943"/>
      <c r="D11943"/>
      <c r="J11943"/>
      <c r="L11943"/>
      <c r="M11943"/>
      <c r="N11943"/>
      <c r="O11943"/>
      <c r="P11943"/>
      <c r="Q11943"/>
      <c r="R11943"/>
      <c r="S11943"/>
      <c r="T11943"/>
      <c r="U11943"/>
      <c r="AA11943"/>
      <c r="AD11943"/>
      <c r="AR11943"/>
      <c r="AS11943"/>
      <c r="AT11943"/>
      <c r="AU11943"/>
    </row>
    <row r="11944" spans="1:47" x14ac:dyDescent="0.25">
      <c r="A11944"/>
      <c r="C11944"/>
      <c r="D11944"/>
      <c r="J11944"/>
      <c r="L11944"/>
      <c r="M11944"/>
      <c r="N11944"/>
      <c r="O11944"/>
      <c r="P11944"/>
      <c r="Q11944"/>
      <c r="R11944"/>
      <c r="S11944"/>
      <c r="T11944"/>
      <c r="U11944"/>
      <c r="AA11944"/>
      <c r="AD11944"/>
      <c r="AR11944"/>
      <c r="AS11944"/>
      <c r="AT11944"/>
      <c r="AU11944"/>
    </row>
    <row r="11945" spans="1:47" x14ac:dyDescent="0.25">
      <c r="A11945"/>
      <c r="C11945"/>
      <c r="D11945"/>
      <c r="J11945"/>
      <c r="L11945"/>
      <c r="M11945"/>
      <c r="N11945"/>
      <c r="O11945"/>
      <c r="P11945"/>
      <c r="Q11945"/>
      <c r="R11945"/>
      <c r="S11945"/>
      <c r="T11945"/>
      <c r="U11945"/>
      <c r="AA11945"/>
      <c r="AD11945"/>
      <c r="AR11945"/>
      <c r="AS11945"/>
      <c r="AT11945"/>
      <c r="AU11945"/>
    </row>
    <row r="11946" spans="1:47" x14ac:dyDescent="0.25">
      <c r="A11946"/>
      <c r="C11946"/>
      <c r="D11946"/>
      <c r="J11946"/>
      <c r="L11946"/>
      <c r="M11946"/>
      <c r="N11946"/>
      <c r="O11946"/>
      <c r="P11946"/>
      <c r="Q11946"/>
      <c r="R11946"/>
      <c r="S11946"/>
      <c r="T11946"/>
      <c r="U11946"/>
      <c r="AA11946"/>
      <c r="AD11946"/>
      <c r="AR11946"/>
      <c r="AS11946"/>
      <c r="AT11946"/>
      <c r="AU11946"/>
    </row>
    <row r="11947" spans="1:47" x14ac:dyDescent="0.25">
      <c r="A11947"/>
      <c r="C11947"/>
      <c r="D11947"/>
      <c r="J11947"/>
      <c r="L11947"/>
      <c r="M11947"/>
      <c r="N11947"/>
      <c r="O11947"/>
      <c r="P11947"/>
      <c r="Q11947"/>
      <c r="R11947"/>
      <c r="S11947"/>
      <c r="T11947"/>
      <c r="U11947"/>
      <c r="AA11947"/>
      <c r="AD11947"/>
      <c r="AR11947"/>
      <c r="AS11947"/>
      <c r="AT11947"/>
      <c r="AU11947"/>
    </row>
    <row r="11948" spans="1:47" x14ac:dyDescent="0.25">
      <c r="A11948"/>
      <c r="C11948"/>
      <c r="D11948"/>
      <c r="J11948"/>
      <c r="L11948"/>
      <c r="M11948"/>
      <c r="N11948"/>
      <c r="O11948"/>
      <c r="P11948"/>
      <c r="Q11948"/>
      <c r="R11948"/>
      <c r="S11948"/>
      <c r="T11948"/>
      <c r="U11948"/>
      <c r="AA11948"/>
      <c r="AD11948"/>
      <c r="AR11948"/>
      <c r="AS11948"/>
      <c r="AT11948"/>
      <c r="AU11948"/>
    </row>
    <row r="11949" spans="1:47" x14ac:dyDescent="0.25">
      <c r="A11949"/>
      <c r="C11949"/>
      <c r="D11949"/>
      <c r="J11949"/>
      <c r="L11949"/>
      <c r="M11949"/>
      <c r="N11949"/>
      <c r="O11949"/>
      <c r="P11949"/>
      <c r="Q11949"/>
      <c r="R11949"/>
      <c r="S11949"/>
      <c r="T11949"/>
      <c r="U11949"/>
      <c r="AA11949"/>
      <c r="AD11949"/>
      <c r="AR11949"/>
      <c r="AS11949"/>
      <c r="AT11949"/>
      <c r="AU11949"/>
    </row>
    <row r="11950" spans="1:47" x14ac:dyDescent="0.25">
      <c r="A11950"/>
      <c r="C11950"/>
      <c r="D11950"/>
      <c r="J11950"/>
      <c r="L11950"/>
      <c r="M11950"/>
      <c r="N11950"/>
      <c r="O11950"/>
      <c r="P11950"/>
      <c r="Q11950"/>
      <c r="R11950"/>
      <c r="S11950"/>
      <c r="T11950"/>
      <c r="U11950"/>
      <c r="AA11950"/>
      <c r="AD11950"/>
      <c r="AR11950"/>
      <c r="AS11950"/>
      <c r="AT11950"/>
      <c r="AU11950"/>
    </row>
    <row r="11951" spans="1:47" x14ac:dyDescent="0.25">
      <c r="A11951"/>
      <c r="C11951"/>
      <c r="D11951"/>
      <c r="J11951"/>
      <c r="L11951"/>
      <c r="M11951"/>
      <c r="N11951"/>
      <c r="O11951"/>
      <c r="P11951"/>
      <c r="Q11951"/>
      <c r="R11951"/>
      <c r="S11951"/>
      <c r="T11951"/>
      <c r="U11951"/>
      <c r="AA11951"/>
      <c r="AD11951"/>
      <c r="AR11951"/>
      <c r="AS11951"/>
      <c r="AT11951"/>
      <c r="AU11951"/>
    </row>
    <row r="11952" spans="1:47" x14ac:dyDescent="0.25">
      <c r="A11952"/>
      <c r="C11952"/>
      <c r="D11952"/>
      <c r="J11952"/>
      <c r="L11952"/>
      <c r="M11952"/>
      <c r="N11952"/>
      <c r="O11952"/>
      <c r="P11952"/>
      <c r="Q11952"/>
      <c r="R11952"/>
      <c r="S11952"/>
      <c r="T11952"/>
      <c r="U11952"/>
      <c r="AA11952"/>
      <c r="AD11952"/>
      <c r="AR11952"/>
      <c r="AS11952"/>
      <c r="AT11952"/>
      <c r="AU11952"/>
    </row>
    <row r="11953" spans="1:47" x14ac:dyDescent="0.25">
      <c r="A11953"/>
      <c r="C11953"/>
      <c r="D11953"/>
      <c r="J11953"/>
      <c r="L11953"/>
      <c r="M11953"/>
      <c r="N11953"/>
      <c r="O11953"/>
      <c r="P11953"/>
      <c r="Q11953"/>
      <c r="R11953"/>
      <c r="S11953"/>
      <c r="T11953"/>
      <c r="U11953"/>
      <c r="AA11953"/>
      <c r="AD11953"/>
      <c r="AR11953"/>
      <c r="AS11953"/>
      <c r="AT11953"/>
      <c r="AU11953"/>
    </row>
    <row r="11954" spans="1:47" x14ac:dyDescent="0.25">
      <c r="A11954"/>
      <c r="C11954"/>
      <c r="D11954"/>
      <c r="J11954"/>
      <c r="L11954"/>
      <c r="M11954"/>
      <c r="N11954"/>
      <c r="O11954"/>
      <c r="P11954"/>
      <c r="Q11954"/>
      <c r="R11954"/>
      <c r="S11954"/>
      <c r="T11954"/>
      <c r="U11954"/>
      <c r="AA11954"/>
      <c r="AD11954"/>
      <c r="AR11954"/>
      <c r="AS11954"/>
      <c r="AT11954"/>
      <c r="AU11954"/>
    </row>
    <row r="11955" spans="1:47" x14ac:dyDescent="0.25">
      <c r="A11955"/>
      <c r="C11955"/>
      <c r="D11955"/>
      <c r="J11955"/>
      <c r="L11955"/>
      <c r="M11955"/>
      <c r="N11955"/>
      <c r="O11955"/>
      <c r="P11955"/>
      <c r="Q11955"/>
      <c r="R11955"/>
      <c r="S11955"/>
      <c r="T11955"/>
      <c r="U11955"/>
      <c r="AA11955"/>
      <c r="AD11955"/>
      <c r="AR11955"/>
      <c r="AS11955"/>
      <c r="AT11955"/>
      <c r="AU11955"/>
    </row>
    <row r="11956" spans="1:47" x14ac:dyDescent="0.25">
      <c r="A11956"/>
      <c r="C11956"/>
      <c r="D11956"/>
      <c r="J11956"/>
      <c r="L11956"/>
      <c r="M11956"/>
      <c r="N11956"/>
      <c r="O11956"/>
      <c r="P11956"/>
      <c r="Q11956"/>
      <c r="R11956"/>
      <c r="S11956"/>
      <c r="T11956"/>
      <c r="U11956"/>
      <c r="AA11956"/>
      <c r="AD11956"/>
      <c r="AR11956"/>
      <c r="AS11956"/>
      <c r="AT11956"/>
      <c r="AU11956"/>
    </row>
    <row r="11957" spans="1:47" x14ac:dyDescent="0.25">
      <c r="A11957"/>
      <c r="C11957"/>
      <c r="D11957"/>
      <c r="J11957"/>
      <c r="L11957"/>
      <c r="M11957"/>
      <c r="N11957"/>
      <c r="O11957"/>
      <c r="P11957"/>
      <c r="Q11957"/>
      <c r="R11957"/>
      <c r="S11957"/>
      <c r="T11957"/>
      <c r="U11957"/>
      <c r="AA11957"/>
      <c r="AD11957"/>
      <c r="AR11957"/>
      <c r="AS11957"/>
      <c r="AT11957"/>
      <c r="AU11957"/>
    </row>
    <row r="11958" spans="1:47" x14ac:dyDescent="0.25">
      <c r="A11958"/>
      <c r="C11958"/>
      <c r="D11958"/>
      <c r="J11958"/>
      <c r="L11958"/>
      <c r="M11958"/>
      <c r="N11958"/>
      <c r="O11958"/>
      <c r="P11958"/>
      <c r="Q11958"/>
      <c r="R11958"/>
      <c r="S11958"/>
      <c r="T11958"/>
      <c r="U11958"/>
      <c r="AA11958"/>
      <c r="AD11958"/>
      <c r="AR11958"/>
      <c r="AS11958"/>
      <c r="AT11958"/>
      <c r="AU11958"/>
    </row>
    <row r="11959" spans="1:47" x14ac:dyDescent="0.25">
      <c r="A11959"/>
      <c r="C11959"/>
      <c r="D11959"/>
      <c r="J11959"/>
      <c r="L11959"/>
      <c r="M11959"/>
      <c r="N11959"/>
      <c r="O11959"/>
      <c r="P11959"/>
      <c r="Q11959"/>
      <c r="R11959"/>
      <c r="S11959"/>
      <c r="T11959"/>
      <c r="U11959"/>
      <c r="AA11959"/>
      <c r="AD11959"/>
      <c r="AR11959"/>
      <c r="AS11959"/>
      <c r="AT11959"/>
      <c r="AU11959"/>
    </row>
    <row r="11960" spans="1:47" x14ac:dyDescent="0.25">
      <c r="A11960"/>
      <c r="C11960"/>
      <c r="D11960"/>
      <c r="J11960"/>
      <c r="L11960"/>
      <c r="M11960"/>
      <c r="N11960"/>
      <c r="O11960"/>
      <c r="P11960"/>
      <c r="Q11960"/>
      <c r="R11960"/>
      <c r="S11960"/>
      <c r="T11960"/>
      <c r="U11960"/>
      <c r="AA11960"/>
      <c r="AD11960"/>
      <c r="AR11960"/>
      <c r="AS11960"/>
      <c r="AT11960"/>
      <c r="AU11960"/>
    </row>
    <row r="11961" spans="1:47" x14ac:dyDescent="0.25">
      <c r="A11961"/>
      <c r="C11961"/>
      <c r="D11961"/>
      <c r="J11961"/>
      <c r="L11961"/>
      <c r="M11961"/>
      <c r="N11961"/>
      <c r="O11961"/>
      <c r="P11961"/>
      <c r="Q11961"/>
      <c r="R11961"/>
      <c r="S11961"/>
      <c r="T11961"/>
      <c r="U11961"/>
      <c r="AA11961"/>
      <c r="AD11961"/>
      <c r="AR11961"/>
      <c r="AS11961"/>
      <c r="AT11961"/>
      <c r="AU11961"/>
    </row>
    <row r="11962" spans="1:47" x14ac:dyDescent="0.25">
      <c r="A11962"/>
      <c r="C11962"/>
      <c r="D11962"/>
      <c r="J11962"/>
      <c r="L11962"/>
      <c r="M11962"/>
      <c r="N11962"/>
      <c r="O11962"/>
      <c r="P11962"/>
      <c r="Q11962"/>
      <c r="R11962"/>
      <c r="S11962"/>
      <c r="T11962"/>
      <c r="U11962"/>
      <c r="AA11962"/>
      <c r="AD11962"/>
      <c r="AR11962"/>
      <c r="AS11962"/>
      <c r="AT11962"/>
      <c r="AU11962"/>
    </row>
    <row r="11963" spans="1:47" x14ac:dyDescent="0.25">
      <c r="A11963"/>
      <c r="C11963"/>
      <c r="D11963"/>
      <c r="J11963"/>
      <c r="L11963"/>
      <c r="M11963"/>
      <c r="N11963"/>
      <c r="O11963"/>
      <c r="P11963"/>
      <c r="Q11963"/>
      <c r="R11963"/>
      <c r="S11963"/>
      <c r="T11963"/>
      <c r="U11963"/>
      <c r="AA11963"/>
      <c r="AD11963"/>
      <c r="AR11963"/>
      <c r="AS11963"/>
      <c r="AT11963"/>
      <c r="AU11963"/>
    </row>
    <row r="11964" spans="1:47" x14ac:dyDescent="0.25">
      <c r="A11964"/>
      <c r="C11964"/>
      <c r="D11964"/>
      <c r="J11964"/>
      <c r="L11964"/>
      <c r="M11964"/>
      <c r="N11964"/>
      <c r="O11964"/>
      <c r="P11964"/>
      <c r="Q11964"/>
      <c r="R11964"/>
      <c r="S11964"/>
      <c r="T11964"/>
      <c r="U11964"/>
      <c r="AA11964"/>
      <c r="AD11964"/>
      <c r="AR11964"/>
      <c r="AS11964"/>
      <c r="AT11964"/>
      <c r="AU11964"/>
    </row>
    <row r="11965" spans="1:47" x14ac:dyDescent="0.25">
      <c r="A11965"/>
      <c r="C11965"/>
      <c r="D11965"/>
      <c r="J11965"/>
      <c r="L11965"/>
      <c r="M11965"/>
      <c r="N11965"/>
      <c r="O11965"/>
      <c r="P11965"/>
      <c r="Q11965"/>
      <c r="R11965"/>
      <c r="S11965"/>
      <c r="T11965"/>
      <c r="U11965"/>
      <c r="AA11965"/>
      <c r="AD11965"/>
      <c r="AR11965"/>
      <c r="AS11965"/>
      <c r="AT11965"/>
      <c r="AU11965"/>
    </row>
    <row r="11966" spans="1:47" x14ac:dyDescent="0.25">
      <c r="A11966"/>
      <c r="C11966"/>
      <c r="D11966"/>
      <c r="J11966"/>
      <c r="L11966"/>
      <c r="M11966"/>
      <c r="N11966"/>
      <c r="O11966"/>
      <c r="P11966"/>
      <c r="Q11966"/>
      <c r="R11966"/>
      <c r="S11966"/>
      <c r="T11966"/>
      <c r="U11966"/>
      <c r="AA11966"/>
      <c r="AD11966"/>
      <c r="AR11966"/>
      <c r="AS11966"/>
      <c r="AT11966"/>
      <c r="AU11966"/>
    </row>
    <row r="11967" spans="1:47" x14ac:dyDescent="0.25">
      <c r="A11967"/>
      <c r="C11967"/>
      <c r="D11967"/>
      <c r="J11967"/>
      <c r="L11967"/>
      <c r="M11967"/>
      <c r="N11967"/>
      <c r="O11967"/>
      <c r="P11967"/>
      <c r="Q11967"/>
      <c r="R11967"/>
      <c r="S11967"/>
      <c r="T11967"/>
      <c r="U11967"/>
      <c r="AA11967"/>
      <c r="AD11967"/>
      <c r="AR11967"/>
      <c r="AS11967"/>
      <c r="AT11967"/>
      <c r="AU11967"/>
    </row>
    <row r="11968" spans="1:47" x14ac:dyDescent="0.25">
      <c r="A11968"/>
      <c r="C11968"/>
      <c r="D11968"/>
      <c r="J11968"/>
      <c r="L11968"/>
      <c r="M11968"/>
      <c r="N11968"/>
      <c r="O11968"/>
      <c r="P11968"/>
      <c r="Q11968"/>
      <c r="R11968"/>
      <c r="S11968"/>
      <c r="T11968"/>
      <c r="U11968"/>
      <c r="AA11968"/>
      <c r="AD11968"/>
      <c r="AR11968"/>
      <c r="AS11968"/>
      <c r="AT11968"/>
      <c r="AU11968"/>
    </row>
    <row r="11969" spans="1:47" x14ac:dyDescent="0.25">
      <c r="A11969"/>
      <c r="C11969"/>
      <c r="D11969"/>
      <c r="J11969"/>
      <c r="L11969"/>
      <c r="M11969"/>
      <c r="N11969"/>
      <c r="O11969"/>
      <c r="P11969"/>
      <c r="Q11969"/>
      <c r="R11969"/>
      <c r="S11969"/>
      <c r="T11969"/>
      <c r="U11969"/>
      <c r="AA11969"/>
      <c r="AD11969"/>
      <c r="AR11969"/>
      <c r="AS11969"/>
      <c r="AT11969"/>
      <c r="AU11969"/>
    </row>
    <row r="11970" spans="1:47" x14ac:dyDescent="0.25">
      <c r="A11970"/>
      <c r="C11970"/>
      <c r="D11970"/>
      <c r="J11970"/>
      <c r="L11970"/>
      <c r="M11970"/>
      <c r="N11970"/>
      <c r="O11970"/>
      <c r="P11970"/>
      <c r="Q11970"/>
      <c r="R11970"/>
      <c r="S11970"/>
      <c r="T11970"/>
      <c r="U11970"/>
      <c r="AA11970"/>
      <c r="AD11970"/>
      <c r="AR11970"/>
      <c r="AS11970"/>
      <c r="AT11970"/>
      <c r="AU11970"/>
    </row>
    <row r="11971" spans="1:47" x14ac:dyDescent="0.25">
      <c r="A11971"/>
      <c r="C11971"/>
      <c r="D11971"/>
      <c r="J11971"/>
      <c r="L11971"/>
      <c r="M11971"/>
      <c r="N11971"/>
      <c r="O11971"/>
      <c r="P11971"/>
      <c r="Q11971"/>
      <c r="R11971"/>
      <c r="S11971"/>
      <c r="T11971"/>
      <c r="U11971"/>
      <c r="AA11971"/>
      <c r="AD11971"/>
      <c r="AR11971"/>
      <c r="AS11971"/>
      <c r="AT11971"/>
      <c r="AU11971"/>
    </row>
    <row r="11972" spans="1:47" x14ac:dyDescent="0.25">
      <c r="A11972"/>
      <c r="C11972"/>
      <c r="D11972"/>
      <c r="J11972"/>
      <c r="L11972"/>
      <c r="M11972"/>
      <c r="N11972"/>
      <c r="O11972"/>
      <c r="P11972"/>
      <c r="Q11972"/>
      <c r="R11972"/>
      <c r="S11972"/>
      <c r="T11972"/>
      <c r="U11972"/>
      <c r="AA11972"/>
      <c r="AD11972"/>
      <c r="AR11972"/>
      <c r="AS11972"/>
      <c r="AT11972"/>
      <c r="AU11972"/>
    </row>
    <row r="11973" spans="1:47" x14ac:dyDescent="0.25">
      <c r="A11973"/>
      <c r="C11973"/>
      <c r="D11973"/>
      <c r="J11973"/>
      <c r="L11973"/>
      <c r="M11973"/>
      <c r="N11973"/>
      <c r="O11973"/>
      <c r="P11973"/>
      <c r="Q11973"/>
      <c r="R11973"/>
      <c r="S11973"/>
      <c r="T11973"/>
      <c r="U11973"/>
      <c r="AA11973"/>
      <c r="AD11973"/>
      <c r="AR11973"/>
      <c r="AS11973"/>
      <c r="AT11973"/>
      <c r="AU11973"/>
    </row>
    <row r="11974" spans="1:47" x14ac:dyDescent="0.25">
      <c r="A11974"/>
      <c r="C11974"/>
      <c r="D11974"/>
      <c r="J11974"/>
      <c r="L11974"/>
      <c r="M11974"/>
      <c r="N11974"/>
      <c r="O11974"/>
      <c r="P11974"/>
      <c r="Q11974"/>
      <c r="R11974"/>
      <c r="S11974"/>
      <c r="T11974"/>
      <c r="U11974"/>
      <c r="AA11974"/>
      <c r="AD11974"/>
      <c r="AR11974"/>
      <c r="AS11974"/>
      <c r="AT11974"/>
      <c r="AU11974"/>
    </row>
    <row r="11975" spans="1:47" x14ac:dyDescent="0.25">
      <c r="A11975"/>
      <c r="C11975"/>
      <c r="D11975"/>
      <c r="J11975"/>
      <c r="L11975"/>
      <c r="M11975"/>
      <c r="N11975"/>
      <c r="O11975"/>
      <c r="P11975"/>
      <c r="Q11975"/>
      <c r="R11975"/>
      <c r="S11975"/>
      <c r="T11975"/>
      <c r="U11975"/>
      <c r="AA11975"/>
      <c r="AD11975"/>
      <c r="AR11975"/>
      <c r="AS11975"/>
      <c r="AT11975"/>
      <c r="AU11975"/>
    </row>
    <row r="11976" spans="1:47" x14ac:dyDescent="0.25">
      <c r="A11976"/>
      <c r="C11976"/>
      <c r="D11976"/>
      <c r="J11976"/>
      <c r="L11976"/>
      <c r="M11976"/>
      <c r="N11976"/>
      <c r="O11976"/>
      <c r="P11976"/>
      <c r="Q11976"/>
      <c r="R11976"/>
      <c r="S11976"/>
      <c r="T11976"/>
      <c r="U11976"/>
      <c r="AA11976"/>
      <c r="AD11976"/>
      <c r="AR11976"/>
      <c r="AS11976"/>
      <c r="AT11976"/>
      <c r="AU11976"/>
    </row>
    <row r="11977" spans="1:47" x14ac:dyDescent="0.25">
      <c r="A11977"/>
      <c r="C11977"/>
      <c r="D11977"/>
      <c r="J11977"/>
      <c r="L11977"/>
      <c r="M11977"/>
      <c r="N11977"/>
      <c r="O11977"/>
      <c r="P11977"/>
      <c r="Q11977"/>
      <c r="R11977"/>
      <c r="S11977"/>
      <c r="T11977"/>
      <c r="U11977"/>
      <c r="AA11977"/>
      <c r="AD11977"/>
      <c r="AR11977"/>
      <c r="AS11977"/>
      <c r="AT11977"/>
      <c r="AU11977"/>
    </row>
    <row r="11978" spans="1:47" x14ac:dyDescent="0.25">
      <c r="A11978"/>
      <c r="C11978"/>
      <c r="D11978"/>
      <c r="J11978"/>
      <c r="L11978"/>
      <c r="M11978"/>
      <c r="N11978"/>
      <c r="O11978"/>
      <c r="P11978"/>
      <c r="Q11978"/>
      <c r="R11978"/>
      <c r="S11978"/>
      <c r="T11978"/>
      <c r="U11978"/>
      <c r="AA11978"/>
      <c r="AD11978"/>
      <c r="AR11978"/>
      <c r="AS11978"/>
      <c r="AT11978"/>
      <c r="AU11978"/>
    </row>
    <row r="11979" spans="1:47" x14ac:dyDescent="0.25">
      <c r="A11979"/>
      <c r="C11979"/>
      <c r="D11979"/>
      <c r="J11979"/>
      <c r="L11979"/>
      <c r="M11979"/>
      <c r="N11979"/>
      <c r="O11979"/>
      <c r="P11979"/>
      <c r="Q11979"/>
      <c r="R11979"/>
      <c r="S11979"/>
      <c r="T11979"/>
      <c r="U11979"/>
      <c r="AA11979"/>
      <c r="AD11979"/>
      <c r="AR11979"/>
      <c r="AS11979"/>
      <c r="AT11979"/>
      <c r="AU11979"/>
    </row>
    <row r="11980" spans="1:47" x14ac:dyDescent="0.25">
      <c r="A11980"/>
      <c r="C11980"/>
      <c r="D11980"/>
      <c r="J11980"/>
      <c r="L11980"/>
      <c r="M11980"/>
      <c r="N11980"/>
      <c r="O11980"/>
      <c r="P11980"/>
      <c r="Q11980"/>
      <c r="R11980"/>
      <c r="S11980"/>
      <c r="T11980"/>
      <c r="U11980"/>
      <c r="AA11980"/>
      <c r="AD11980"/>
      <c r="AR11980"/>
      <c r="AS11980"/>
      <c r="AT11980"/>
      <c r="AU11980"/>
    </row>
    <row r="11981" spans="1:47" x14ac:dyDescent="0.25">
      <c r="A11981"/>
      <c r="C11981"/>
      <c r="D11981"/>
      <c r="J11981"/>
      <c r="L11981"/>
      <c r="M11981"/>
      <c r="N11981"/>
      <c r="O11981"/>
      <c r="P11981"/>
      <c r="Q11981"/>
      <c r="R11981"/>
      <c r="S11981"/>
      <c r="T11981"/>
      <c r="U11981"/>
      <c r="AA11981"/>
      <c r="AD11981"/>
      <c r="AR11981"/>
      <c r="AS11981"/>
      <c r="AT11981"/>
      <c r="AU11981"/>
    </row>
    <row r="11982" spans="1:47" x14ac:dyDescent="0.25">
      <c r="A11982"/>
      <c r="C11982"/>
      <c r="D11982"/>
      <c r="J11982"/>
      <c r="L11982"/>
      <c r="M11982"/>
      <c r="N11982"/>
      <c r="O11982"/>
      <c r="P11982"/>
      <c r="Q11982"/>
      <c r="R11982"/>
      <c r="S11982"/>
      <c r="T11982"/>
      <c r="U11982"/>
      <c r="AA11982"/>
      <c r="AD11982"/>
      <c r="AR11982"/>
      <c r="AS11982"/>
      <c r="AT11982"/>
      <c r="AU11982"/>
    </row>
    <row r="11983" spans="1:47" x14ac:dyDescent="0.25">
      <c r="A11983"/>
      <c r="C11983"/>
      <c r="D11983"/>
      <c r="J11983"/>
      <c r="L11983"/>
      <c r="M11983"/>
      <c r="N11983"/>
      <c r="O11983"/>
      <c r="P11983"/>
      <c r="Q11983"/>
      <c r="R11983"/>
      <c r="S11983"/>
      <c r="T11983"/>
      <c r="U11983"/>
      <c r="AA11983"/>
      <c r="AD11983"/>
      <c r="AR11983"/>
      <c r="AS11983"/>
      <c r="AT11983"/>
      <c r="AU11983"/>
    </row>
    <row r="11984" spans="1:47" x14ac:dyDescent="0.25">
      <c r="A11984"/>
      <c r="C11984"/>
      <c r="D11984"/>
      <c r="J11984"/>
      <c r="L11984"/>
      <c r="M11984"/>
      <c r="N11984"/>
      <c r="O11984"/>
      <c r="P11984"/>
      <c r="Q11984"/>
      <c r="R11984"/>
      <c r="S11984"/>
      <c r="T11984"/>
      <c r="U11984"/>
      <c r="AA11984"/>
      <c r="AD11984"/>
      <c r="AR11984"/>
      <c r="AS11984"/>
      <c r="AT11984"/>
      <c r="AU11984"/>
    </row>
    <row r="11985" spans="1:47" x14ac:dyDescent="0.25">
      <c r="A11985"/>
      <c r="C11985"/>
      <c r="D11985"/>
      <c r="J11985"/>
      <c r="L11985"/>
      <c r="M11985"/>
      <c r="N11985"/>
      <c r="O11985"/>
      <c r="P11985"/>
      <c r="Q11985"/>
      <c r="R11985"/>
      <c r="S11985"/>
      <c r="T11985"/>
      <c r="U11985"/>
      <c r="AA11985"/>
      <c r="AD11985"/>
      <c r="AR11985"/>
      <c r="AS11985"/>
      <c r="AT11985"/>
      <c r="AU11985"/>
    </row>
    <row r="11986" spans="1:47" x14ac:dyDescent="0.25">
      <c r="A11986"/>
      <c r="C11986"/>
      <c r="D11986"/>
      <c r="J11986"/>
      <c r="L11986"/>
      <c r="M11986"/>
      <c r="N11986"/>
      <c r="O11986"/>
      <c r="P11986"/>
      <c r="Q11986"/>
      <c r="R11986"/>
      <c r="S11986"/>
      <c r="T11986"/>
      <c r="U11986"/>
      <c r="AA11986"/>
      <c r="AD11986"/>
      <c r="AR11986"/>
      <c r="AS11986"/>
      <c r="AT11986"/>
      <c r="AU11986"/>
    </row>
    <row r="11987" spans="1:47" x14ac:dyDescent="0.25">
      <c r="A11987"/>
      <c r="C11987"/>
      <c r="D11987"/>
      <c r="J11987"/>
      <c r="L11987"/>
      <c r="M11987"/>
      <c r="N11987"/>
      <c r="O11987"/>
      <c r="P11987"/>
      <c r="Q11987"/>
      <c r="R11987"/>
      <c r="S11987"/>
      <c r="T11987"/>
      <c r="U11987"/>
      <c r="AA11987"/>
      <c r="AD11987"/>
      <c r="AR11987"/>
      <c r="AS11987"/>
      <c r="AT11987"/>
      <c r="AU11987"/>
    </row>
    <row r="11988" spans="1:47" x14ac:dyDescent="0.25">
      <c r="A11988"/>
      <c r="C11988"/>
      <c r="D11988"/>
      <c r="J11988"/>
      <c r="L11988"/>
      <c r="M11988"/>
      <c r="N11988"/>
      <c r="O11988"/>
      <c r="P11988"/>
      <c r="Q11988"/>
      <c r="R11988"/>
      <c r="S11988"/>
      <c r="T11988"/>
      <c r="U11988"/>
      <c r="AA11988"/>
      <c r="AD11988"/>
      <c r="AR11988"/>
      <c r="AS11988"/>
      <c r="AT11988"/>
      <c r="AU11988"/>
    </row>
    <row r="11989" spans="1:47" x14ac:dyDescent="0.25">
      <c r="A11989"/>
      <c r="C11989"/>
      <c r="D11989"/>
      <c r="J11989"/>
      <c r="L11989"/>
      <c r="M11989"/>
      <c r="N11989"/>
      <c r="O11989"/>
      <c r="P11989"/>
      <c r="Q11989"/>
      <c r="R11989"/>
      <c r="S11989"/>
      <c r="T11989"/>
      <c r="U11989"/>
      <c r="AA11989"/>
      <c r="AD11989"/>
      <c r="AR11989"/>
      <c r="AS11989"/>
      <c r="AT11989"/>
      <c r="AU11989"/>
    </row>
    <row r="11990" spans="1:47" x14ac:dyDescent="0.25">
      <c r="A11990"/>
      <c r="C11990"/>
      <c r="D11990"/>
      <c r="J11990"/>
      <c r="L11990"/>
      <c r="M11990"/>
      <c r="N11990"/>
      <c r="O11990"/>
      <c r="P11990"/>
      <c r="Q11990"/>
      <c r="R11990"/>
      <c r="S11990"/>
      <c r="T11990"/>
      <c r="U11990"/>
      <c r="AA11990"/>
      <c r="AD11990"/>
      <c r="AR11990"/>
      <c r="AS11990"/>
      <c r="AT11990"/>
      <c r="AU11990"/>
    </row>
    <row r="11991" spans="1:47" x14ac:dyDescent="0.25">
      <c r="A11991"/>
      <c r="C11991"/>
      <c r="D11991"/>
      <c r="J11991"/>
      <c r="L11991"/>
      <c r="M11991"/>
      <c r="N11991"/>
      <c r="O11991"/>
      <c r="P11991"/>
      <c r="Q11991"/>
      <c r="R11991"/>
      <c r="S11991"/>
      <c r="T11991"/>
      <c r="U11991"/>
      <c r="AA11991"/>
      <c r="AD11991"/>
      <c r="AR11991"/>
      <c r="AS11991"/>
      <c r="AT11991"/>
      <c r="AU11991"/>
    </row>
    <row r="11992" spans="1:47" x14ac:dyDescent="0.25">
      <c r="A11992"/>
      <c r="C11992"/>
      <c r="D11992"/>
      <c r="J11992"/>
      <c r="L11992"/>
      <c r="M11992"/>
      <c r="N11992"/>
      <c r="O11992"/>
      <c r="P11992"/>
      <c r="Q11992"/>
      <c r="R11992"/>
      <c r="S11992"/>
      <c r="T11992"/>
      <c r="U11992"/>
      <c r="AA11992"/>
      <c r="AD11992"/>
      <c r="AR11992"/>
      <c r="AS11992"/>
      <c r="AT11992"/>
      <c r="AU11992"/>
    </row>
    <row r="11993" spans="1:47" x14ac:dyDescent="0.25">
      <c r="A11993"/>
      <c r="C11993"/>
      <c r="D11993"/>
      <c r="J11993"/>
      <c r="L11993"/>
      <c r="M11993"/>
      <c r="N11993"/>
      <c r="O11993"/>
      <c r="P11993"/>
      <c r="Q11993"/>
      <c r="R11993"/>
      <c r="S11993"/>
      <c r="T11993"/>
      <c r="U11993"/>
      <c r="AA11993"/>
      <c r="AD11993"/>
      <c r="AR11993"/>
      <c r="AS11993"/>
      <c r="AT11993"/>
      <c r="AU11993"/>
    </row>
    <row r="11994" spans="1:47" x14ac:dyDescent="0.25">
      <c r="A11994"/>
      <c r="C11994"/>
      <c r="D11994"/>
      <c r="J11994"/>
      <c r="L11994"/>
      <c r="M11994"/>
      <c r="N11994"/>
      <c r="O11994"/>
      <c r="P11994"/>
      <c r="Q11994"/>
      <c r="R11994"/>
      <c r="S11994"/>
      <c r="T11994"/>
      <c r="U11994"/>
      <c r="AA11994"/>
      <c r="AD11994"/>
      <c r="AR11994"/>
      <c r="AS11994"/>
      <c r="AT11994"/>
      <c r="AU11994"/>
    </row>
    <row r="11995" spans="1:47" x14ac:dyDescent="0.25">
      <c r="A11995"/>
      <c r="C11995"/>
      <c r="D11995"/>
      <c r="J11995"/>
      <c r="L11995"/>
      <c r="M11995"/>
      <c r="N11995"/>
      <c r="O11995"/>
      <c r="P11995"/>
      <c r="Q11995"/>
      <c r="R11995"/>
      <c r="S11995"/>
      <c r="T11995"/>
      <c r="U11995"/>
      <c r="AA11995"/>
      <c r="AD11995"/>
      <c r="AR11995"/>
      <c r="AS11995"/>
      <c r="AT11995"/>
      <c r="AU11995"/>
    </row>
    <row r="11996" spans="1:47" x14ac:dyDescent="0.25">
      <c r="A11996"/>
      <c r="C11996"/>
      <c r="D11996"/>
      <c r="J11996"/>
      <c r="L11996"/>
      <c r="M11996"/>
      <c r="N11996"/>
      <c r="O11996"/>
      <c r="P11996"/>
      <c r="Q11996"/>
      <c r="R11996"/>
      <c r="S11996"/>
      <c r="T11996"/>
      <c r="U11996"/>
      <c r="AA11996"/>
      <c r="AD11996"/>
      <c r="AR11996"/>
      <c r="AS11996"/>
      <c r="AT11996"/>
      <c r="AU11996"/>
    </row>
    <row r="11997" spans="1:47" x14ac:dyDescent="0.25">
      <c r="A11997"/>
      <c r="C11997"/>
      <c r="D11997"/>
      <c r="J11997"/>
      <c r="L11997"/>
      <c r="M11997"/>
      <c r="N11997"/>
      <c r="O11997"/>
      <c r="P11997"/>
      <c r="Q11997"/>
      <c r="R11997"/>
      <c r="S11997"/>
      <c r="T11997"/>
      <c r="U11997"/>
      <c r="AA11997"/>
      <c r="AD11997"/>
      <c r="AR11997"/>
      <c r="AS11997"/>
      <c r="AT11997"/>
      <c r="AU11997"/>
    </row>
    <row r="11998" spans="1:47" x14ac:dyDescent="0.25">
      <c r="A11998"/>
      <c r="C11998"/>
      <c r="D11998"/>
      <c r="J11998"/>
      <c r="L11998"/>
      <c r="M11998"/>
      <c r="N11998"/>
      <c r="O11998"/>
      <c r="P11998"/>
      <c r="Q11998"/>
      <c r="R11998"/>
      <c r="S11998"/>
      <c r="T11998"/>
      <c r="U11998"/>
      <c r="AA11998"/>
      <c r="AD11998"/>
      <c r="AR11998"/>
      <c r="AS11998"/>
      <c r="AT11998"/>
      <c r="AU11998"/>
    </row>
    <row r="11999" spans="1:47" x14ac:dyDescent="0.25">
      <c r="A11999"/>
      <c r="C11999"/>
      <c r="D11999"/>
      <c r="J11999"/>
      <c r="L11999"/>
      <c r="M11999"/>
      <c r="N11999"/>
      <c r="O11999"/>
      <c r="P11999"/>
      <c r="Q11999"/>
      <c r="R11999"/>
      <c r="S11999"/>
      <c r="T11999"/>
      <c r="U11999"/>
      <c r="AA11999"/>
      <c r="AD11999"/>
      <c r="AR11999"/>
      <c r="AS11999"/>
      <c r="AT11999"/>
      <c r="AU11999"/>
    </row>
    <row r="12000" spans="1:47" x14ac:dyDescent="0.25">
      <c r="A12000"/>
      <c r="C12000"/>
      <c r="D12000"/>
      <c r="J12000"/>
      <c r="L12000"/>
      <c r="M12000"/>
      <c r="N12000"/>
      <c r="O12000"/>
      <c r="P12000"/>
      <c r="Q12000"/>
      <c r="R12000"/>
      <c r="S12000"/>
      <c r="T12000"/>
      <c r="U12000"/>
      <c r="AA12000"/>
      <c r="AD12000"/>
      <c r="AR12000"/>
      <c r="AS12000"/>
      <c r="AT12000"/>
      <c r="AU12000"/>
    </row>
    <row r="12001" spans="1:47" x14ac:dyDescent="0.25">
      <c r="A12001"/>
      <c r="C12001"/>
      <c r="D12001"/>
      <c r="J12001"/>
      <c r="L12001"/>
      <c r="M12001"/>
      <c r="N12001"/>
      <c r="O12001"/>
      <c r="P12001"/>
      <c r="Q12001"/>
      <c r="R12001"/>
      <c r="S12001"/>
      <c r="T12001"/>
      <c r="U12001"/>
      <c r="AA12001"/>
      <c r="AD12001"/>
      <c r="AR12001"/>
      <c r="AS12001"/>
      <c r="AT12001"/>
      <c r="AU12001"/>
    </row>
    <row r="12002" spans="1:47" x14ac:dyDescent="0.25">
      <c r="A12002"/>
      <c r="C12002"/>
      <c r="D12002"/>
      <c r="J12002"/>
      <c r="L12002"/>
      <c r="M12002"/>
      <c r="N12002"/>
      <c r="O12002"/>
      <c r="P12002"/>
      <c r="Q12002"/>
      <c r="R12002"/>
      <c r="S12002"/>
      <c r="T12002"/>
      <c r="U12002"/>
      <c r="AA12002"/>
      <c r="AD12002"/>
      <c r="AR12002"/>
      <c r="AS12002"/>
      <c r="AT12002"/>
      <c r="AU12002"/>
    </row>
    <row r="12003" spans="1:47" x14ac:dyDescent="0.25">
      <c r="A12003"/>
      <c r="C12003"/>
      <c r="D12003"/>
      <c r="J12003"/>
      <c r="L12003"/>
      <c r="M12003"/>
      <c r="N12003"/>
      <c r="O12003"/>
      <c r="P12003"/>
      <c r="Q12003"/>
      <c r="R12003"/>
      <c r="S12003"/>
      <c r="T12003"/>
      <c r="U12003"/>
      <c r="AA12003"/>
      <c r="AD12003"/>
      <c r="AR12003"/>
      <c r="AS12003"/>
      <c r="AT12003"/>
      <c r="AU12003"/>
    </row>
    <row r="12004" spans="1:47" x14ac:dyDescent="0.25">
      <c r="A12004"/>
      <c r="C12004"/>
      <c r="D12004"/>
      <c r="J12004"/>
      <c r="L12004"/>
      <c r="M12004"/>
      <c r="N12004"/>
      <c r="O12004"/>
      <c r="P12004"/>
      <c r="Q12004"/>
      <c r="R12004"/>
      <c r="S12004"/>
      <c r="T12004"/>
      <c r="U12004"/>
      <c r="AA12004"/>
      <c r="AD12004"/>
      <c r="AR12004"/>
      <c r="AS12004"/>
      <c r="AT12004"/>
      <c r="AU12004"/>
    </row>
    <row r="12005" spans="1:47" x14ac:dyDescent="0.25">
      <c r="A12005"/>
      <c r="C12005"/>
      <c r="D12005"/>
      <c r="J12005"/>
      <c r="L12005"/>
      <c r="M12005"/>
      <c r="N12005"/>
      <c r="O12005"/>
      <c r="P12005"/>
      <c r="Q12005"/>
      <c r="R12005"/>
      <c r="S12005"/>
      <c r="T12005"/>
      <c r="U12005"/>
      <c r="AA12005"/>
      <c r="AD12005"/>
      <c r="AR12005"/>
      <c r="AS12005"/>
      <c r="AT12005"/>
      <c r="AU12005"/>
    </row>
    <row r="12006" spans="1:47" x14ac:dyDescent="0.25">
      <c r="A12006"/>
      <c r="C12006"/>
      <c r="D12006"/>
      <c r="J12006"/>
      <c r="L12006"/>
      <c r="M12006"/>
      <c r="N12006"/>
      <c r="O12006"/>
      <c r="P12006"/>
      <c r="Q12006"/>
      <c r="R12006"/>
      <c r="S12006"/>
      <c r="T12006"/>
      <c r="U12006"/>
      <c r="AA12006"/>
      <c r="AD12006"/>
      <c r="AR12006"/>
      <c r="AS12006"/>
      <c r="AT12006"/>
      <c r="AU12006"/>
    </row>
    <row r="12007" spans="1:47" x14ac:dyDescent="0.25">
      <c r="A12007"/>
      <c r="C12007"/>
      <c r="D12007"/>
      <c r="J12007"/>
      <c r="L12007"/>
      <c r="M12007"/>
      <c r="N12007"/>
      <c r="O12007"/>
      <c r="P12007"/>
      <c r="Q12007"/>
      <c r="R12007"/>
      <c r="S12007"/>
      <c r="T12007"/>
      <c r="U12007"/>
      <c r="AA12007"/>
      <c r="AD12007"/>
      <c r="AR12007"/>
      <c r="AS12007"/>
      <c r="AT12007"/>
      <c r="AU12007"/>
    </row>
    <row r="12008" spans="1:47" x14ac:dyDescent="0.25">
      <c r="A12008"/>
      <c r="C12008"/>
      <c r="D12008"/>
      <c r="J12008"/>
      <c r="L12008"/>
      <c r="M12008"/>
      <c r="N12008"/>
      <c r="O12008"/>
      <c r="P12008"/>
      <c r="Q12008"/>
      <c r="R12008"/>
      <c r="S12008"/>
      <c r="T12008"/>
      <c r="U12008"/>
      <c r="AA12008"/>
      <c r="AD12008"/>
      <c r="AR12008"/>
      <c r="AS12008"/>
      <c r="AT12008"/>
      <c r="AU12008"/>
    </row>
    <row r="12009" spans="1:47" x14ac:dyDescent="0.25">
      <c r="A12009"/>
      <c r="C12009"/>
      <c r="D12009"/>
      <c r="J12009"/>
      <c r="L12009"/>
      <c r="M12009"/>
      <c r="N12009"/>
      <c r="O12009"/>
      <c r="P12009"/>
      <c r="Q12009"/>
      <c r="R12009"/>
      <c r="S12009"/>
      <c r="T12009"/>
      <c r="U12009"/>
      <c r="AA12009"/>
      <c r="AD12009"/>
      <c r="AR12009"/>
      <c r="AS12009"/>
      <c r="AT12009"/>
      <c r="AU12009"/>
    </row>
    <row r="12010" spans="1:47" x14ac:dyDescent="0.25">
      <c r="A12010"/>
      <c r="C12010"/>
      <c r="D12010"/>
      <c r="J12010"/>
      <c r="L12010"/>
      <c r="M12010"/>
      <c r="N12010"/>
      <c r="O12010"/>
      <c r="P12010"/>
      <c r="Q12010"/>
      <c r="R12010"/>
      <c r="S12010"/>
      <c r="T12010"/>
      <c r="U12010"/>
      <c r="AA12010"/>
      <c r="AD12010"/>
      <c r="AR12010"/>
      <c r="AS12010"/>
      <c r="AT12010"/>
      <c r="AU12010"/>
    </row>
    <row r="12011" spans="1:47" x14ac:dyDescent="0.25">
      <c r="A12011"/>
      <c r="C12011"/>
      <c r="D12011"/>
      <c r="J12011"/>
      <c r="L12011"/>
      <c r="M12011"/>
      <c r="N12011"/>
      <c r="O12011"/>
      <c r="P12011"/>
      <c r="Q12011"/>
      <c r="R12011"/>
      <c r="S12011"/>
      <c r="T12011"/>
      <c r="U12011"/>
      <c r="AA12011"/>
      <c r="AD12011"/>
      <c r="AR12011"/>
      <c r="AS12011"/>
      <c r="AT12011"/>
      <c r="AU12011"/>
    </row>
    <row r="12012" spans="1:47" x14ac:dyDescent="0.25">
      <c r="A12012"/>
      <c r="C12012"/>
      <c r="D12012"/>
      <c r="J12012"/>
      <c r="L12012"/>
      <c r="M12012"/>
      <c r="N12012"/>
      <c r="O12012"/>
      <c r="P12012"/>
      <c r="Q12012"/>
      <c r="R12012"/>
      <c r="S12012"/>
      <c r="T12012"/>
      <c r="U12012"/>
      <c r="AA12012"/>
      <c r="AD12012"/>
      <c r="AR12012"/>
      <c r="AS12012"/>
      <c r="AT12012"/>
      <c r="AU12012"/>
    </row>
    <row r="12013" spans="1:47" x14ac:dyDescent="0.25">
      <c r="A12013"/>
      <c r="C12013"/>
      <c r="D12013"/>
      <c r="J12013"/>
      <c r="L12013"/>
      <c r="M12013"/>
      <c r="N12013"/>
      <c r="O12013"/>
      <c r="P12013"/>
      <c r="Q12013"/>
      <c r="R12013"/>
      <c r="S12013"/>
      <c r="T12013"/>
      <c r="U12013"/>
      <c r="AA12013"/>
      <c r="AD12013"/>
      <c r="AR12013"/>
      <c r="AS12013"/>
      <c r="AT12013"/>
      <c r="AU12013"/>
    </row>
    <row r="12014" spans="1:47" x14ac:dyDescent="0.25">
      <c r="A12014"/>
      <c r="C12014"/>
      <c r="D12014"/>
      <c r="J12014"/>
      <c r="L12014"/>
      <c r="M12014"/>
      <c r="N12014"/>
      <c r="O12014"/>
      <c r="P12014"/>
      <c r="Q12014"/>
      <c r="R12014"/>
      <c r="S12014"/>
      <c r="T12014"/>
      <c r="U12014"/>
      <c r="AA12014"/>
      <c r="AD12014"/>
      <c r="AR12014"/>
      <c r="AS12014"/>
      <c r="AT12014"/>
      <c r="AU12014"/>
    </row>
    <row r="12015" spans="1:47" x14ac:dyDescent="0.25">
      <c r="A12015"/>
      <c r="C12015"/>
      <c r="D12015"/>
      <c r="J12015"/>
      <c r="L12015"/>
      <c r="M12015"/>
      <c r="N12015"/>
      <c r="O12015"/>
      <c r="P12015"/>
      <c r="Q12015"/>
      <c r="R12015"/>
      <c r="S12015"/>
      <c r="T12015"/>
      <c r="U12015"/>
      <c r="AA12015"/>
      <c r="AD12015"/>
      <c r="AR12015"/>
      <c r="AS12015"/>
      <c r="AT12015"/>
      <c r="AU12015"/>
    </row>
    <row r="12016" spans="1:47" x14ac:dyDescent="0.25">
      <c r="A12016"/>
      <c r="C12016"/>
      <c r="D12016"/>
      <c r="J12016"/>
      <c r="L12016"/>
      <c r="M12016"/>
      <c r="N12016"/>
      <c r="O12016"/>
      <c r="P12016"/>
      <c r="Q12016"/>
      <c r="R12016"/>
      <c r="S12016"/>
      <c r="T12016"/>
      <c r="U12016"/>
      <c r="AA12016"/>
      <c r="AD12016"/>
      <c r="AR12016"/>
      <c r="AS12016"/>
      <c r="AT12016"/>
      <c r="AU12016"/>
    </row>
    <row r="12017" spans="1:47" x14ac:dyDescent="0.25">
      <c r="A12017"/>
      <c r="C12017"/>
      <c r="D12017"/>
      <c r="J12017"/>
      <c r="L12017"/>
      <c r="M12017"/>
      <c r="N12017"/>
      <c r="O12017"/>
      <c r="P12017"/>
      <c r="Q12017"/>
      <c r="R12017"/>
      <c r="S12017"/>
      <c r="T12017"/>
      <c r="U12017"/>
      <c r="AA12017"/>
      <c r="AD12017"/>
      <c r="AR12017"/>
      <c r="AS12017"/>
      <c r="AT12017"/>
      <c r="AU12017"/>
    </row>
    <row r="12018" spans="1:47" x14ac:dyDescent="0.25">
      <c r="A12018"/>
      <c r="C12018"/>
      <c r="D12018"/>
      <c r="J12018"/>
      <c r="L12018"/>
      <c r="M12018"/>
      <c r="N12018"/>
      <c r="O12018"/>
      <c r="P12018"/>
      <c r="Q12018"/>
      <c r="R12018"/>
      <c r="S12018"/>
      <c r="T12018"/>
      <c r="U12018"/>
      <c r="AA12018"/>
      <c r="AD12018"/>
      <c r="AR12018"/>
      <c r="AS12018"/>
      <c r="AT12018"/>
      <c r="AU12018"/>
    </row>
    <row r="12019" spans="1:47" x14ac:dyDescent="0.25">
      <c r="A12019"/>
      <c r="C12019"/>
      <c r="D12019"/>
      <c r="J12019"/>
      <c r="L12019"/>
      <c r="M12019"/>
      <c r="N12019"/>
      <c r="O12019"/>
      <c r="P12019"/>
      <c r="Q12019"/>
      <c r="R12019"/>
      <c r="S12019"/>
      <c r="T12019"/>
      <c r="U12019"/>
      <c r="AA12019"/>
      <c r="AD12019"/>
      <c r="AR12019"/>
      <c r="AS12019"/>
      <c r="AT12019"/>
      <c r="AU12019"/>
    </row>
    <row r="12020" spans="1:47" x14ac:dyDescent="0.25">
      <c r="A12020"/>
      <c r="C12020"/>
      <c r="D12020"/>
      <c r="J12020"/>
      <c r="L12020"/>
      <c r="M12020"/>
      <c r="N12020"/>
      <c r="O12020"/>
      <c r="P12020"/>
      <c r="Q12020"/>
      <c r="R12020"/>
      <c r="S12020"/>
      <c r="T12020"/>
      <c r="U12020"/>
      <c r="AA12020"/>
      <c r="AD12020"/>
      <c r="AR12020"/>
      <c r="AS12020"/>
      <c r="AT12020"/>
      <c r="AU12020"/>
    </row>
    <row r="12021" spans="1:47" x14ac:dyDescent="0.25">
      <c r="A12021"/>
      <c r="C12021"/>
      <c r="D12021"/>
      <c r="J12021"/>
      <c r="L12021"/>
      <c r="M12021"/>
      <c r="N12021"/>
      <c r="O12021"/>
      <c r="P12021"/>
      <c r="Q12021"/>
      <c r="R12021"/>
      <c r="S12021"/>
      <c r="T12021"/>
      <c r="U12021"/>
      <c r="AA12021"/>
      <c r="AD12021"/>
      <c r="AR12021"/>
      <c r="AS12021"/>
      <c r="AT12021"/>
      <c r="AU12021"/>
    </row>
    <row r="12022" spans="1:47" x14ac:dyDescent="0.25">
      <c r="A12022"/>
      <c r="C12022"/>
      <c r="D12022"/>
      <c r="J12022"/>
      <c r="L12022"/>
      <c r="M12022"/>
      <c r="N12022"/>
      <c r="O12022"/>
      <c r="P12022"/>
      <c r="Q12022"/>
      <c r="R12022"/>
      <c r="S12022"/>
      <c r="T12022"/>
      <c r="U12022"/>
      <c r="AA12022"/>
      <c r="AD12022"/>
      <c r="AR12022"/>
      <c r="AS12022"/>
      <c r="AT12022"/>
      <c r="AU12022"/>
    </row>
    <row r="12023" spans="1:47" x14ac:dyDescent="0.25">
      <c r="A12023"/>
      <c r="C12023"/>
      <c r="D12023"/>
      <c r="J12023"/>
      <c r="L12023"/>
      <c r="M12023"/>
      <c r="N12023"/>
      <c r="O12023"/>
      <c r="P12023"/>
      <c r="Q12023"/>
      <c r="R12023"/>
      <c r="S12023"/>
      <c r="T12023"/>
      <c r="U12023"/>
      <c r="AA12023"/>
      <c r="AD12023"/>
      <c r="AR12023"/>
      <c r="AS12023"/>
      <c r="AT12023"/>
      <c r="AU12023"/>
    </row>
    <row r="12024" spans="1:47" x14ac:dyDescent="0.25">
      <c r="A12024"/>
      <c r="C12024"/>
      <c r="D12024"/>
      <c r="J12024"/>
      <c r="L12024"/>
      <c r="M12024"/>
      <c r="N12024"/>
      <c r="O12024"/>
      <c r="P12024"/>
      <c r="Q12024"/>
      <c r="R12024"/>
      <c r="S12024"/>
      <c r="T12024"/>
      <c r="U12024"/>
      <c r="AA12024"/>
      <c r="AD12024"/>
      <c r="AR12024"/>
      <c r="AS12024"/>
      <c r="AT12024"/>
      <c r="AU12024"/>
    </row>
    <row r="12025" spans="1:47" x14ac:dyDescent="0.25">
      <c r="A12025"/>
      <c r="C12025"/>
      <c r="D12025"/>
      <c r="J12025"/>
      <c r="L12025"/>
      <c r="M12025"/>
      <c r="N12025"/>
      <c r="O12025"/>
      <c r="P12025"/>
      <c r="Q12025"/>
      <c r="R12025"/>
      <c r="S12025"/>
      <c r="T12025"/>
      <c r="U12025"/>
      <c r="AA12025"/>
      <c r="AD12025"/>
      <c r="AR12025"/>
      <c r="AS12025"/>
      <c r="AT12025"/>
      <c r="AU12025"/>
    </row>
    <row r="12026" spans="1:47" x14ac:dyDescent="0.25">
      <c r="A12026"/>
      <c r="C12026"/>
      <c r="D12026"/>
      <c r="J12026"/>
      <c r="L12026"/>
      <c r="M12026"/>
      <c r="N12026"/>
      <c r="O12026"/>
      <c r="P12026"/>
      <c r="Q12026"/>
      <c r="R12026"/>
      <c r="S12026"/>
      <c r="T12026"/>
      <c r="U12026"/>
      <c r="AA12026"/>
      <c r="AD12026"/>
      <c r="AR12026"/>
      <c r="AS12026"/>
      <c r="AT12026"/>
      <c r="AU12026"/>
    </row>
    <row r="12027" spans="1:47" x14ac:dyDescent="0.25">
      <c r="A12027"/>
      <c r="C12027"/>
      <c r="D12027"/>
      <c r="J12027"/>
      <c r="L12027"/>
      <c r="M12027"/>
      <c r="N12027"/>
      <c r="O12027"/>
      <c r="P12027"/>
      <c r="Q12027"/>
      <c r="R12027"/>
      <c r="S12027"/>
      <c r="T12027"/>
      <c r="U12027"/>
      <c r="AA12027"/>
      <c r="AD12027"/>
      <c r="AR12027"/>
      <c r="AS12027"/>
      <c r="AT12027"/>
      <c r="AU12027"/>
    </row>
    <row r="12028" spans="1:47" x14ac:dyDescent="0.25">
      <c r="A12028"/>
      <c r="C12028"/>
      <c r="D12028"/>
      <c r="J12028"/>
      <c r="L12028"/>
      <c r="M12028"/>
      <c r="N12028"/>
      <c r="O12028"/>
      <c r="P12028"/>
      <c r="Q12028"/>
      <c r="R12028"/>
      <c r="S12028"/>
      <c r="T12028"/>
      <c r="U12028"/>
      <c r="AA12028"/>
      <c r="AD12028"/>
      <c r="AR12028"/>
      <c r="AS12028"/>
      <c r="AT12028"/>
      <c r="AU12028"/>
    </row>
    <row r="12029" spans="1:47" x14ac:dyDescent="0.25">
      <c r="A12029"/>
      <c r="C12029"/>
      <c r="D12029"/>
      <c r="J12029"/>
      <c r="L12029"/>
      <c r="M12029"/>
      <c r="N12029"/>
      <c r="O12029"/>
      <c r="P12029"/>
      <c r="Q12029"/>
      <c r="R12029"/>
      <c r="S12029"/>
      <c r="T12029"/>
      <c r="U12029"/>
      <c r="AA12029"/>
      <c r="AD12029"/>
      <c r="AR12029"/>
      <c r="AS12029"/>
      <c r="AT12029"/>
      <c r="AU12029"/>
    </row>
    <row r="12030" spans="1:47" x14ac:dyDescent="0.25">
      <c r="A12030"/>
      <c r="C12030"/>
      <c r="D12030"/>
      <c r="J12030"/>
      <c r="L12030"/>
      <c r="M12030"/>
      <c r="N12030"/>
      <c r="O12030"/>
      <c r="P12030"/>
      <c r="Q12030"/>
      <c r="R12030"/>
      <c r="S12030"/>
      <c r="T12030"/>
      <c r="U12030"/>
      <c r="AA12030"/>
      <c r="AD12030"/>
      <c r="AR12030"/>
      <c r="AS12030"/>
      <c r="AT12030"/>
      <c r="AU12030"/>
    </row>
    <row r="12031" spans="1:47" x14ac:dyDescent="0.25">
      <c r="A12031"/>
      <c r="C12031"/>
      <c r="D12031"/>
      <c r="J12031"/>
      <c r="L12031"/>
      <c r="M12031"/>
      <c r="N12031"/>
      <c r="O12031"/>
      <c r="P12031"/>
      <c r="Q12031"/>
      <c r="R12031"/>
      <c r="S12031"/>
      <c r="T12031"/>
      <c r="U12031"/>
      <c r="AA12031"/>
      <c r="AD12031"/>
      <c r="AR12031"/>
      <c r="AS12031"/>
      <c r="AT12031"/>
      <c r="AU12031"/>
    </row>
    <row r="12032" spans="1:47" x14ac:dyDescent="0.25">
      <c r="A12032"/>
      <c r="C12032"/>
      <c r="D12032"/>
      <c r="J12032"/>
      <c r="L12032"/>
      <c r="M12032"/>
      <c r="N12032"/>
      <c r="O12032"/>
      <c r="P12032"/>
      <c r="Q12032"/>
      <c r="R12032"/>
      <c r="S12032"/>
      <c r="T12032"/>
      <c r="U12032"/>
      <c r="AA12032"/>
      <c r="AD12032"/>
      <c r="AR12032"/>
      <c r="AS12032"/>
      <c r="AT12032"/>
      <c r="AU12032"/>
    </row>
    <row r="12033" spans="1:47" x14ac:dyDescent="0.25">
      <c r="A12033"/>
      <c r="C12033"/>
      <c r="D12033"/>
      <c r="J12033"/>
      <c r="L12033"/>
      <c r="M12033"/>
      <c r="N12033"/>
      <c r="O12033"/>
      <c r="P12033"/>
      <c r="Q12033"/>
      <c r="R12033"/>
      <c r="S12033"/>
      <c r="T12033"/>
      <c r="U12033"/>
      <c r="AA12033"/>
      <c r="AD12033"/>
      <c r="AR12033"/>
      <c r="AS12033"/>
      <c r="AT12033"/>
      <c r="AU12033"/>
    </row>
    <row r="12034" spans="1:47" x14ac:dyDescent="0.25">
      <c r="A12034"/>
      <c r="C12034"/>
      <c r="D12034"/>
      <c r="J12034"/>
      <c r="L12034"/>
      <c r="M12034"/>
      <c r="N12034"/>
      <c r="O12034"/>
      <c r="P12034"/>
      <c r="Q12034"/>
      <c r="R12034"/>
      <c r="S12034"/>
      <c r="T12034"/>
      <c r="U12034"/>
      <c r="AA12034"/>
      <c r="AD12034"/>
      <c r="AR12034"/>
      <c r="AS12034"/>
      <c r="AT12034"/>
      <c r="AU12034"/>
    </row>
    <row r="12035" spans="1:47" x14ac:dyDescent="0.25">
      <c r="A12035"/>
      <c r="C12035"/>
      <c r="D12035"/>
      <c r="J12035"/>
      <c r="L12035"/>
      <c r="M12035"/>
      <c r="N12035"/>
      <c r="O12035"/>
      <c r="P12035"/>
      <c r="Q12035"/>
      <c r="R12035"/>
      <c r="S12035"/>
      <c r="T12035"/>
      <c r="U12035"/>
      <c r="AA12035"/>
      <c r="AD12035"/>
      <c r="AR12035"/>
      <c r="AS12035"/>
      <c r="AT12035"/>
      <c r="AU12035"/>
    </row>
    <row r="12036" spans="1:47" x14ac:dyDescent="0.25">
      <c r="A12036"/>
      <c r="C12036"/>
      <c r="D12036"/>
      <c r="J12036"/>
      <c r="L12036"/>
      <c r="M12036"/>
      <c r="N12036"/>
      <c r="O12036"/>
      <c r="P12036"/>
      <c r="Q12036"/>
      <c r="R12036"/>
      <c r="S12036"/>
      <c r="T12036"/>
      <c r="U12036"/>
      <c r="AA12036"/>
      <c r="AD12036"/>
      <c r="AR12036"/>
      <c r="AS12036"/>
      <c r="AT12036"/>
      <c r="AU12036"/>
    </row>
    <row r="12037" spans="1:47" x14ac:dyDescent="0.25">
      <c r="A12037"/>
      <c r="C12037"/>
      <c r="D12037"/>
      <c r="J12037"/>
      <c r="L12037"/>
      <c r="M12037"/>
      <c r="N12037"/>
      <c r="O12037"/>
      <c r="P12037"/>
      <c r="Q12037"/>
      <c r="R12037"/>
      <c r="S12037"/>
      <c r="T12037"/>
      <c r="U12037"/>
      <c r="AA12037"/>
      <c r="AD12037"/>
      <c r="AR12037"/>
      <c r="AS12037"/>
      <c r="AT12037"/>
      <c r="AU12037"/>
    </row>
    <row r="12038" spans="1:47" x14ac:dyDescent="0.25">
      <c r="A12038"/>
      <c r="C12038"/>
      <c r="D12038"/>
      <c r="J12038"/>
      <c r="L12038"/>
      <c r="M12038"/>
      <c r="N12038"/>
      <c r="O12038"/>
      <c r="P12038"/>
      <c r="Q12038"/>
      <c r="R12038"/>
      <c r="S12038"/>
      <c r="T12038"/>
      <c r="U12038"/>
      <c r="AA12038"/>
      <c r="AD12038"/>
      <c r="AR12038"/>
      <c r="AS12038"/>
      <c r="AT12038"/>
      <c r="AU12038"/>
    </row>
    <row r="12039" spans="1:47" x14ac:dyDescent="0.25">
      <c r="A12039"/>
      <c r="C12039"/>
      <c r="D12039"/>
      <c r="J12039"/>
      <c r="L12039"/>
      <c r="M12039"/>
      <c r="N12039"/>
      <c r="O12039"/>
      <c r="P12039"/>
      <c r="Q12039"/>
      <c r="R12039"/>
      <c r="S12039"/>
      <c r="T12039"/>
      <c r="U12039"/>
      <c r="AA12039"/>
      <c r="AD12039"/>
      <c r="AR12039"/>
      <c r="AS12039"/>
      <c r="AT12039"/>
      <c r="AU12039"/>
    </row>
    <row r="12040" spans="1:47" x14ac:dyDescent="0.25">
      <c r="A12040"/>
      <c r="C12040"/>
      <c r="D12040"/>
      <c r="J12040"/>
      <c r="L12040"/>
      <c r="M12040"/>
      <c r="N12040"/>
      <c r="O12040"/>
      <c r="P12040"/>
      <c r="Q12040"/>
      <c r="R12040"/>
      <c r="S12040"/>
      <c r="T12040"/>
      <c r="U12040"/>
      <c r="AA12040"/>
      <c r="AD12040"/>
      <c r="AR12040"/>
      <c r="AS12040"/>
      <c r="AT12040"/>
      <c r="AU12040"/>
    </row>
    <row r="12041" spans="1:47" x14ac:dyDescent="0.25">
      <c r="A12041"/>
      <c r="C12041"/>
      <c r="D12041"/>
      <c r="J12041"/>
      <c r="L12041"/>
      <c r="M12041"/>
      <c r="N12041"/>
      <c r="O12041"/>
      <c r="P12041"/>
      <c r="Q12041"/>
      <c r="R12041"/>
      <c r="S12041"/>
      <c r="T12041"/>
      <c r="U12041"/>
      <c r="AA12041"/>
      <c r="AD12041"/>
      <c r="AR12041"/>
      <c r="AS12041"/>
      <c r="AT12041"/>
      <c r="AU12041"/>
    </row>
    <row r="12042" spans="1:47" x14ac:dyDescent="0.25">
      <c r="A12042"/>
      <c r="C12042"/>
      <c r="D12042"/>
      <c r="J12042"/>
      <c r="L12042"/>
      <c r="M12042"/>
      <c r="N12042"/>
      <c r="O12042"/>
      <c r="P12042"/>
      <c r="Q12042"/>
      <c r="R12042"/>
      <c r="S12042"/>
      <c r="T12042"/>
      <c r="U12042"/>
      <c r="AA12042"/>
      <c r="AD12042"/>
      <c r="AR12042"/>
      <c r="AS12042"/>
      <c r="AT12042"/>
      <c r="AU12042"/>
    </row>
    <row r="12043" spans="1:47" x14ac:dyDescent="0.25">
      <c r="A12043"/>
      <c r="C12043"/>
      <c r="D12043"/>
      <c r="J12043"/>
      <c r="L12043"/>
      <c r="M12043"/>
      <c r="N12043"/>
      <c r="O12043"/>
      <c r="P12043"/>
      <c r="Q12043"/>
      <c r="R12043"/>
      <c r="S12043"/>
      <c r="T12043"/>
      <c r="U12043"/>
      <c r="AA12043"/>
      <c r="AD12043"/>
      <c r="AR12043"/>
      <c r="AS12043"/>
      <c r="AT12043"/>
      <c r="AU12043"/>
    </row>
    <row r="12044" spans="1:47" x14ac:dyDescent="0.25">
      <c r="A12044"/>
      <c r="C12044"/>
      <c r="D12044"/>
      <c r="J12044"/>
      <c r="L12044"/>
      <c r="M12044"/>
      <c r="N12044"/>
      <c r="O12044"/>
      <c r="P12044"/>
      <c r="Q12044"/>
      <c r="R12044"/>
      <c r="S12044"/>
      <c r="T12044"/>
      <c r="U12044"/>
      <c r="AA12044"/>
      <c r="AD12044"/>
      <c r="AR12044"/>
      <c r="AS12044"/>
      <c r="AT12044"/>
      <c r="AU12044"/>
    </row>
    <row r="12045" spans="1:47" x14ac:dyDescent="0.25">
      <c r="A12045"/>
      <c r="C12045"/>
      <c r="D12045"/>
      <c r="J12045"/>
      <c r="L12045"/>
      <c r="M12045"/>
      <c r="N12045"/>
      <c r="O12045"/>
      <c r="P12045"/>
      <c r="Q12045"/>
      <c r="R12045"/>
      <c r="S12045"/>
      <c r="T12045"/>
      <c r="U12045"/>
      <c r="AA12045"/>
      <c r="AD12045"/>
      <c r="AR12045"/>
      <c r="AS12045"/>
      <c r="AT12045"/>
      <c r="AU12045"/>
    </row>
    <row r="12046" spans="1:47" x14ac:dyDescent="0.25">
      <c r="A12046"/>
      <c r="C12046"/>
      <c r="D12046"/>
      <c r="J12046"/>
      <c r="L12046"/>
      <c r="M12046"/>
      <c r="N12046"/>
      <c r="O12046"/>
      <c r="P12046"/>
      <c r="Q12046"/>
      <c r="R12046"/>
      <c r="S12046"/>
      <c r="T12046"/>
      <c r="U12046"/>
      <c r="AA12046"/>
      <c r="AD12046"/>
      <c r="AR12046"/>
      <c r="AS12046"/>
      <c r="AT12046"/>
      <c r="AU12046"/>
    </row>
    <row r="12047" spans="1:47" x14ac:dyDescent="0.25">
      <c r="A12047"/>
      <c r="C12047"/>
      <c r="D12047"/>
      <c r="J12047"/>
      <c r="L12047"/>
      <c r="M12047"/>
      <c r="N12047"/>
      <c r="O12047"/>
      <c r="P12047"/>
      <c r="Q12047"/>
      <c r="R12047"/>
      <c r="S12047"/>
      <c r="T12047"/>
      <c r="U12047"/>
      <c r="AA12047"/>
      <c r="AD12047"/>
      <c r="AR12047"/>
      <c r="AS12047"/>
      <c r="AT12047"/>
      <c r="AU12047"/>
    </row>
    <row r="12048" spans="1:47" x14ac:dyDescent="0.25">
      <c r="A12048"/>
      <c r="C12048"/>
      <c r="D12048"/>
      <c r="J12048"/>
      <c r="L12048"/>
      <c r="M12048"/>
      <c r="N12048"/>
      <c r="O12048"/>
      <c r="P12048"/>
      <c r="Q12048"/>
      <c r="R12048"/>
      <c r="S12048"/>
      <c r="T12048"/>
      <c r="U12048"/>
      <c r="AA12048"/>
      <c r="AD12048"/>
      <c r="AR12048"/>
      <c r="AS12048"/>
      <c r="AT12048"/>
      <c r="AU12048"/>
    </row>
    <row r="12049" spans="1:47" x14ac:dyDescent="0.25">
      <c r="A12049"/>
      <c r="C12049"/>
      <c r="D12049"/>
      <c r="J12049"/>
      <c r="L12049"/>
      <c r="M12049"/>
      <c r="N12049"/>
      <c r="O12049"/>
      <c r="P12049"/>
      <c r="Q12049"/>
      <c r="R12049"/>
      <c r="S12049"/>
      <c r="T12049"/>
      <c r="U12049"/>
      <c r="AA12049"/>
      <c r="AD12049"/>
      <c r="AR12049"/>
      <c r="AS12049"/>
      <c r="AT12049"/>
      <c r="AU12049"/>
    </row>
    <row r="12050" spans="1:47" x14ac:dyDescent="0.25">
      <c r="A12050"/>
      <c r="C12050"/>
      <c r="D12050"/>
      <c r="J12050"/>
      <c r="L12050"/>
      <c r="M12050"/>
      <c r="N12050"/>
      <c r="O12050"/>
      <c r="P12050"/>
      <c r="Q12050"/>
      <c r="R12050"/>
      <c r="S12050"/>
      <c r="T12050"/>
      <c r="U12050"/>
      <c r="AA12050"/>
      <c r="AD12050"/>
      <c r="AR12050"/>
      <c r="AS12050"/>
      <c r="AT12050"/>
      <c r="AU12050"/>
    </row>
    <row r="12051" spans="1:47" x14ac:dyDescent="0.25">
      <c r="A12051"/>
      <c r="C12051"/>
      <c r="D12051"/>
      <c r="J12051"/>
      <c r="L12051"/>
      <c r="M12051"/>
      <c r="N12051"/>
      <c r="O12051"/>
      <c r="P12051"/>
      <c r="Q12051"/>
      <c r="R12051"/>
      <c r="S12051"/>
      <c r="T12051"/>
      <c r="U12051"/>
      <c r="AA12051"/>
      <c r="AD12051"/>
      <c r="AR12051"/>
      <c r="AS12051"/>
      <c r="AT12051"/>
      <c r="AU12051"/>
    </row>
    <row r="12052" spans="1:47" x14ac:dyDescent="0.25">
      <c r="A12052"/>
      <c r="C12052"/>
      <c r="D12052"/>
      <c r="J12052"/>
      <c r="L12052"/>
      <c r="M12052"/>
      <c r="N12052"/>
      <c r="O12052"/>
      <c r="P12052"/>
      <c r="Q12052"/>
      <c r="R12052"/>
      <c r="S12052"/>
      <c r="T12052"/>
      <c r="U12052"/>
      <c r="AA12052"/>
      <c r="AD12052"/>
      <c r="AR12052"/>
      <c r="AS12052"/>
      <c r="AT12052"/>
      <c r="AU12052"/>
    </row>
    <row r="12053" spans="1:47" x14ac:dyDescent="0.25">
      <c r="A12053"/>
      <c r="C12053"/>
      <c r="D12053"/>
      <c r="J12053"/>
      <c r="L12053"/>
      <c r="M12053"/>
      <c r="N12053"/>
      <c r="O12053"/>
      <c r="P12053"/>
      <c r="Q12053"/>
      <c r="R12053"/>
      <c r="S12053"/>
      <c r="T12053"/>
      <c r="U12053"/>
      <c r="AA12053"/>
      <c r="AD12053"/>
      <c r="AR12053"/>
      <c r="AS12053"/>
      <c r="AT12053"/>
      <c r="AU12053"/>
    </row>
    <row r="12054" spans="1:47" x14ac:dyDescent="0.25">
      <c r="A12054"/>
      <c r="C12054"/>
      <c r="D12054"/>
      <c r="J12054"/>
      <c r="L12054"/>
      <c r="M12054"/>
      <c r="N12054"/>
      <c r="O12054"/>
      <c r="P12054"/>
      <c r="Q12054"/>
      <c r="R12054"/>
      <c r="S12054"/>
      <c r="T12054"/>
      <c r="U12054"/>
      <c r="AA12054"/>
      <c r="AD12054"/>
      <c r="AR12054"/>
      <c r="AS12054"/>
      <c r="AT12054"/>
      <c r="AU12054"/>
    </row>
    <row r="12055" spans="1:47" x14ac:dyDescent="0.25">
      <c r="A12055"/>
      <c r="C12055"/>
      <c r="D12055"/>
      <c r="J12055"/>
      <c r="L12055"/>
      <c r="M12055"/>
      <c r="N12055"/>
      <c r="O12055"/>
      <c r="P12055"/>
      <c r="Q12055"/>
      <c r="R12055"/>
      <c r="S12055"/>
      <c r="T12055"/>
      <c r="U12055"/>
      <c r="AA12055"/>
      <c r="AD12055"/>
      <c r="AR12055"/>
      <c r="AS12055"/>
      <c r="AT12055"/>
      <c r="AU12055"/>
    </row>
    <row r="12056" spans="1:47" x14ac:dyDescent="0.25">
      <c r="A12056"/>
      <c r="C12056"/>
      <c r="D12056"/>
      <c r="J12056"/>
      <c r="L12056"/>
      <c r="M12056"/>
      <c r="N12056"/>
      <c r="O12056"/>
      <c r="P12056"/>
      <c r="Q12056"/>
      <c r="R12056"/>
      <c r="S12056"/>
      <c r="T12056"/>
      <c r="U12056"/>
      <c r="AA12056"/>
      <c r="AD12056"/>
      <c r="AR12056"/>
      <c r="AS12056"/>
      <c r="AT12056"/>
      <c r="AU12056"/>
    </row>
    <row r="12057" spans="1:47" x14ac:dyDescent="0.25">
      <c r="A12057"/>
      <c r="C12057"/>
      <c r="D12057"/>
      <c r="J12057"/>
      <c r="L12057"/>
      <c r="M12057"/>
      <c r="N12057"/>
      <c r="O12057"/>
      <c r="P12057"/>
      <c r="Q12057"/>
      <c r="R12057"/>
      <c r="S12057"/>
      <c r="T12057"/>
      <c r="U12057"/>
      <c r="AA12057"/>
      <c r="AD12057"/>
      <c r="AR12057"/>
      <c r="AS12057"/>
      <c r="AT12057"/>
      <c r="AU12057"/>
    </row>
    <row r="12058" spans="1:47" x14ac:dyDescent="0.25">
      <c r="A12058"/>
      <c r="C12058"/>
      <c r="D12058"/>
      <c r="J12058"/>
      <c r="L12058"/>
      <c r="M12058"/>
      <c r="N12058"/>
      <c r="O12058"/>
      <c r="P12058"/>
      <c r="Q12058"/>
      <c r="R12058"/>
      <c r="S12058"/>
      <c r="T12058"/>
      <c r="U12058"/>
      <c r="AA12058"/>
      <c r="AD12058"/>
      <c r="AR12058"/>
      <c r="AS12058"/>
      <c r="AT12058"/>
      <c r="AU12058"/>
    </row>
    <row r="12059" spans="1:47" x14ac:dyDescent="0.25">
      <c r="A12059"/>
      <c r="C12059"/>
      <c r="D12059"/>
      <c r="J12059"/>
      <c r="L12059"/>
      <c r="M12059"/>
      <c r="N12059"/>
      <c r="O12059"/>
      <c r="P12059"/>
      <c r="Q12059"/>
      <c r="R12059"/>
      <c r="S12059"/>
      <c r="T12059"/>
      <c r="U12059"/>
      <c r="AA12059"/>
      <c r="AD12059"/>
      <c r="AR12059"/>
      <c r="AS12059"/>
      <c r="AT12059"/>
      <c r="AU12059"/>
    </row>
    <row r="12060" spans="1:47" x14ac:dyDescent="0.25">
      <c r="A12060"/>
      <c r="C12060"/>
      <c r="D12060"/>
      <c r="J12060"/>
      <c r="L12060"/>
      <c r="M12060"/>
      <c r="N12060"/>
      <c r="O12060"/>
      <c r="P12060"/>
      <c r="Q12060"/>
      <c r="R12060"/>
      <c r="S12060"/>
      <c r="T12060"/>
      <c r="U12060"/>
      <c r="AA12060"/>
      <c r="AD12060"/>
      <c r="AR12060"/>
      <c r="AS12060"/>
      <c r="AT12060"/>
      <c r="AU12060"/>
    </row>
    <row r="12061" spans="1:47" x14ac:dyDescent="0.25">
      <c r="A12061"/>
      <c r="C12061"/>
      <c r="D12061"/>
      <c r="J12061"/>
      <c r="L12061"/>
      <c r="M12061"/>
      <c r="N12061"/>
      <c r="O12061"/>
      <c r="P12061"/>
      <c r="Q12061"/>
      <c r="R12061"/>
      <c r="S12061"/>
      <c r="T12061"/>
      <c r="U12061"/>
      <c r="AA12061"/>
      <c r="AD12061"/>
      <c r="AR12061"/>
      <c r="AS12061"/>
      <c r="AT12061"/>
      <c r="AU12061"/>
    </row>
    <row r="12062" spans="1:47" x14ac:dyDescent="0.25">
      <c r="A12062"/>
      <c r="C12062"/>
      <c r="D12062"/>
      <c r="J12062"/>
      <c r="L12062"/>
      <c r="M12062"/>
      <c r="N12062"/>
      <c r="O12062"/>
      <c r="P12062"/>
      <c r="Q12062"/>
      <c r="R12062"/>
      <c r="S12062"/>
      <c r="T12062"/>
      <c r="U12062"/>
      <c r="AA12062"/>
      <c r="AD12062"/>
      <c r="AR12062"/>
      <c r="AS12062"/>
      <c r="AT12062"/>
      <c r="AU12062"/>
    </row>
    <row r="12063" spans="1:47" x14ac:dyDescent="0.25">
      <c r="A12063"/>
      <c r="C12063"/>
      <c r="D12063"/>
      <c r="J12063"/>
      <c r="L12063"/>
      <c r="M12063"/>
      <c r="N12063"/>
      <c r="O12063"/>
      <c r="P12063"/>
      <c r="Q12063"/>
      <c r="R12063"/>
      <c r="S12063"/>
      <c r="T12063"/>
      <c r="U12063"/>
      <c r="AA12063"/>
      <c r="AD12063"/>
      <c r="AR12063"/>
      <c r="AS12063"/>
      <c r="AT12063"/>
      <c r="AU12063"/>
    </row>
    <row r="12064" spans="1:47" x14ac:dyDescent="0.25">
      <c r="A12064"/>
      <c r="C12064"/>
      <c r="D12064"/>
      <c r="J12064"/>
      <c r="L12064"/>
      <c r="M12064"/>
      <c r="N12064"/>
      <c r="O12064"/>
      <c r="P12064"/>
      <c r="Q12064"/>
      <c r="R12064"/>
      <c r="S12064"/>
      <c r="T12064"/>
      <c r="U12064"/>
      <c r="AA12064"/>
      <c r="AD12064"/>
      <c r="AR12064"/>
      <c r="AS12064"/>
      <c r="AT12064"/>
      <c r="AU12064"/>
    </row>
    <row r="12065" spans="1:47" x14ac:dyDescent="0.25">
      <c r="A12065"/>
      <c r="C12065"/>
      <c r="D12065"/>
      <c r="J12065"/>
      <c r="L12065"/>
      <c r="M12065"/>
      <c r="N12065"/>
      <c r="O12065"/>
      <c r="P12065"/>
      <c r="Q12065"/>
      <c r="R12065"/>
      <c r="S12065"/>
      <c r="T12065"/>
      <c r="U12065"/>
      <c r="AA12065"/>
      <c r="AD12065"/>
      <c r="AR12065"/>
      <c r="AS12065"/>
      <c r="AT12065"/>
      <c r="AU12065"/>
    </row>
    <row r="12066" spans="1:47" x14ac:dyDescent="0.25">
      <c r="A12066"/>
      <c r="C12066"/>
      <c r="D12066"/>
      <c r="J12066"/>
      <c r="L12066"/>
      <c r="M12066"/>
      <c r="N12066"/>
      <c r="O12066"/>
      <c r="P12066"/>
      <c r="Q12066"/>
      <c r="R12066"/>
      <c r="S12066"/>
      <c r="T12066"/>
      <c r="U12066"/>
      <c r="AA12066"/>
      <c r="AD12066"/>
      <c r="AR12066"/>
      <c r="AS12066"/>
      <c r="AT12066"/>
      <c r="AU12066"/>
    </row>
    <row r="12067" spans="1:47" x14ac:dyDescent="0.25">
      <c r="A12067"/>
      <c r="C12067"/>
      <c r="D12067"/>
      <c r="J12067"/>
      <c r="L12067"/>
      <c r="M12067"/>
      <c r="N12067"/>
      <c r="O12067"/>
      <c r="P12067"/>
      <c r="Q12067"/>
      <c r="R12067"/>
      <c r="S12067"/>
      <c r="T12067"/>
      <c r="U12067"/>
      <c r="AA12067"/>
      <c r="AD12067"/>
      <c r="AR12067"/>
      <c r="AS12067"/>
      <c r="AT12067"/>
      <c r="AU12067"/>
    </row>
    <row r="12068" spans="1:47" x14ac:dyDescent="0.25">
      <c r="A12068"/>
      <c r="C12068"/>
      <c r="D12068"/>
      <c r="J12068"/>
      <c r="L12068"/>
      <c r="M12068"/>
      <c r="N12068"/>
      <c r="O12068"/>
      <c r="P12068"/>
      <c r="Q12068"/>
      <c r="R12068"/>
      <c r="S12068"/>
      <c r="T12068"/>
      <c r="U12068"/>
      <c r="AA12068"/>
      <c r="AD12068"/>
      <c r="AR12068"/>
      <c r="AS12068"/>
      <c r="AT12068"/>
      <c r="AU12068"/>
    </row>
    <row r="12069" spans="1:47" x14ac:dyDescent="0.25">
      <c r="A12069"/>
      <c r="C12069"/>
      <c r="D12069"/>
      <c r="J12069"/>
      <c r="L12069"/>
      <c r="M12069"/>
      <c r="N12069"/>
      <c r="O12069"/>
      <c r="P12069"/>
      <c r="Q12069"/>
      <c r="R12069"/>
      <c r="S12069"/>
      <c r="T12069"/>
      <c r="U12069"/>
      <c r="AA12069"/>
      <c r="AD12069"/>
      <c r="AR12069"/>
      <c r="AS12069"/>
      <c r="AT12069"/>
      <c r="AU12069"/>
    </row>
    <row r="12070" spans="1:47" x14ac:dyDescent="0.25">
      <c r="A12070"/>
      <c r="C12070"/>
      <c r="D12070"/>
      <c r="J12070"/>
      <c r="L12070"/>
      <c r="M12070"/>
      <c r="N12070"/>
      <c r="O12070"/>
      <c r="P12070"/>
      <c r="Q12070"/>
      <c r="R12070"/>
      <c r="S12070"/>
      <c r="T12070"/>
      <c r="U12070"/>
      <c r="AA12070"/>
      <c r="AD12070"/>
      <c r="AR12070"/>
      <c r="AS12070"/>
      <c r="AT12070"/>
      <c r="AU12070"/>
    </row>
    <row r="12071" spans="1:47" x14ac:dyDescent="0.25">
      <c r="A12071"/>
      <c r="C12071"/>
      <c r="D12071"/>
      <c r="J12071"/>
      <c r="L12071"/>
      <c r="M12071"/>
      <c r="N12071"/>
      <c r="O12071"/>
      <c r="P12071"/>
      <c r="Q12071"/>
      <c r="R12071"/>
      <c r="S12071"/>
      <c r="T12071"/>
      <c r="U12071"/>
      <c r="AA12071"/>
      <c r="AD12071"/>
      <c r="AR12071"/>
      <c r="AS12071"/>
      <c r="AT12071"/>
      <c r="AU12071"/>
    </row>
    <row r="12072" spans="1:47" x14ac:dyDescent="0.25">
      <c r="A12072"/>
      <c r="C12072"/>
      <c r="D12072"/>
      <c r="J12072"/>
      <c r="L12072"/>
      <c r="M12072"/>
      <c r="N12072"/>
      <c r="O12072"/>
      <c r="P12072"/>
      <c r="Q12072"/>
      <c r="R12072"/>
      <c r="S12072"/>
      <c r="T12072"/>
      <c r="U12072"/>
      <c r="AA12072"/>
      <c r="AD12072"/>
      <c r="AR12072"/>
      <c r="AS12072"/>
      <c r="AT12072"/>
      <c r="AU12072"/>
    </row>
    <row r="12073" spans="1:47" x14ac:dyDescent="0.25">
      <c r="A12073"/>
      <c r="C12073"/>
      <c r="D12073"/>
      <c r="J12073"/>
      <c r="L12073"/>
      <c r="M12073"/>
      <c r="N12073"/>
      <c r="O12073"/>
      <c r="P12073"/>
      <c r="Q12073"/>
      <c r="R12073"/>
      <c r="S12073"/>
      <c r="T12073"/>
      <c r="U12073"/>
      <c r="AA12073"/>
      <c r="AD12073"/>
      <c r="AR12073"/>
      <c r="AS12073"/>
      <c r="AT12073"/>
      <c r="AU12073"/>
    </row>
    <row r="12074" spans="1:47" x14ac:dyDescent="0.25">
      <c r="A12074"/>
      <c r="C12074"/>
      <c r="D12074"/>
      <c r="J12074"/>
      <c r="L12074"/>
      <c r="M12074"/>
      <c r="N12074"/>
      <c r="O12074"/>
      <c r="P12074"/>
      <c r="Q12074"/>
      <c r="R12074"/>
      <c r="S12074"/>
      <c r="T12074"/>
      <c r="U12074"/>
      <c r="AA12074"/>
      <c r="AD12074"/>
      <c r="AR12074"/>
      <c r="AS12074"/>
      <c r="AT12074"/>
      <c r="AU12074"/>
    </row>
    <row r="12075" spans="1:47" x14ac:dyDescent="0.25">
      <c r="A12075"/>
      <c r="C12075"/>
      <c r="D12075"/>
      <c r="J12075"/>
      <c r="L12075"/>
      <c r="M12075"/>
      <c r="N12075"/>
      <c r="O12075"/>
      <c r="P12075"/>
      <c r="Q12075"/>
      <c r="R12075"/>
      <c r="S12075"/>
      <c r="T12075"/>
      <c r="U12075"/>
      <c r="AA12075"/>
      <c r="AD12075"/>
      <c r="AR12075"/>
      <c r="AS12075"/>
      <c r="AT12075"/>
      <c r="AU12075"/>
    </row>
    <row r="12076" spans="1:47" x14ac:dyDescent="0.25">
      <c r="A12076"/>
      <c r="C12076"/>
      <c r="D12076"/>
      <c r="J12076"/>
      <c r="L12076"/>
      <c r="M12076"/>
      <c r="N12076"/>
      <c r="O12076"/>
      <c r="P12076"/>
      <c r="Q12076"/>
      <c r="R12076"/>
      <c r="S12076"/>
      <c r="T12076"/>
      <c r="U12076"/>
      <c r="AA12076"/>
      <c r="AD12076"/>
      <c r="AR12076"/>
      <c r="AS12076"/>
      <c r="AT12076"/>
      <c r="AU12076"/>
    </row>
    <row r="12077" spans="1:47" x14ac:dyDescent="0.25">
      <c r="A12077"/>
      <c r="C12077"/>
      <c r="D12077"/>
      <c r="J12077"/>
      <c r="L12077"/>
      <c r="M12077"/>
      <c r="N12077"/>
      <c r="O12077"/>
      <c r="P12077"/>
      <c r="Q12077"/>
      <c r="R12077"/>
      <c r="S12077"/>
      <c r="T12077"/>
      <c r="U12077"/>
      <c r="AA12077"/>
      <c r="AD12077"/>
      <c r="AR12077"/>
      <c r="AS12077"/>
      <c r="AT12077"/>
      <c r="AU12077"/>
    </row>
    <row r="12078" spans="1:47" x14ac:dyDescent="0.25">
      <c r="A12078"/>
      <c r="C12078"/>
      <c r="D12078"/>
      <c r="J12078"/>
      <c r="L12078"/>
      <c r="M12078"/>
      <c r="N12078"/>
      <c r="O12078"/>
      <c r="P12078"/>
      <c r="Q12078"/>
      <c r="R12078"/>
      <c r="S12078"/>
      <c r="T12078"/>
      <c r="U12078"/>
      <c r="AA12078"/>
      <c r="AD12078"/>
      <c r="AR12078"/>
      <c r="AS12078"/>
      <c r="AT12078"/>
      <c r="AU12078"/>
    </row>
    <row r="12079" spans="1:47" x14ac:dyDescent="0.25">
      <c r="A12079"/>
      <c r="C12079"/>
      <c r="D12079"/>
      <c r="J12079"/>
      <c r="L12079"/>
      <c r="M12079"/>
      <c r="N12079"/>
      <c r="O12079"/>
      <c r="P12079"/>
      <c r="Q12079"/>
      <c r="R12079"/>
      <c r="S12079"/>
      <c r="T12079"/>
      <c r="U12079"/>
      <c r="AA12079"/>
      <c r="AD12079"/>
      <c r="AR12079"/>
      <c r="AS12079"/>
      <c r="AT12079"/>
      <c r="AU12079"/>
    </row>
    <row r="12080" spans="1:47" x14ac:dyDescent="0.25">
      <c r="A12080"/>
      <c r="C12080"/>
      <c r="D12080"/>
      <c r="J12080"/>
      <c r="L12080"/>
      <c r="M12080"/>
      <c r="N12080"/>
      <c r="O12080"/>
      <c r="P12080"/>
      <c r="Q12080"/>
      <c r="R12080"/>
      <c r="S12080"/>
      <c r="T12080"/>
      <c r="U12080"/>
      <c r="AA12080"/>
      <c r="AD12080"/>
      <c r="AR12080"/>
      <c r="AS12080"/>
      <c r="AT12080"/>
      <c r="AU12080"/>
    </row>
    <row r="12081" spans="1:47" x14ac:dyDescent="0.25">
      <c r="A12081"/>
      <c r="C12081"/>
      <c r="D12081"/>
      <c r="J12081"/>
      <c r="L12081"/>
      <c r="M12081"/>
      <c r="N12081"/>
      <c r="O12081"/>
      <c r="P12081"/>
      <c r="Q12081"/>
      <c r="R12081"/>
      <c r="S12081"/>
      <c r="T12081"/>
      <c r="U12081"/>
      <c r="AA12081"/>
      <c r="AD12081"/>
      <c r="AR12081"/>
      <c r="AS12081"/>
      <c r="AT12081"/>
      <c r="AU12081"/>
    </row>
    <row r="12082" spans="1:47" x14ac:dyDescent="0.25">
      <c r="A12082"/>
      <c r="C12082"/>
      <c r="D12082"/>
      <c r="J12082"/>
      <c r="L12082"/>
      <c r="M12082"/>
      <c r="N12082"/>
      <c r="O12082"/>
      <c r="P12082"/>
      <c r="Q12082"/>
      <c r="R12082"/>
      <c r="S12082"/>
      <c r="T12082"/>
      <c r="U12082"/>
      <c r="AA12082"/>
      <c r="AD12082"/>
      <c r="AR12082"/>
      <c r="AS12082"/>
      <c r="AT12082"/>
      <c r="AU12082"/>
    </row>
    <row r="12083" spans="1:47" x14ac:dyDescent="0.25">
      <c r="A12083"/>
      <c r="C12083"/>
      <c r="D12083"/>
      <c r="J12083"/>
      <c r="L12083"/>
      <c r="M12083"/>
      <c r="N12083"/>
      <c r="O12083"/>
      <c r="P12083"/>
      <c r="Q12083"/>
      <c r="R12083"/>
      <c r="S12083"/>
      <c r="T12083"/>
      <c r="U12083"/>
      <c r="AA12083"/>
      <c r="AD12083"/>
      <c r="AR12083"/>
      <c r="AS12083"/>
      <c r="AT12083"/>
      <c r="AU12083"/>
    </row>
    <row r="12084" spans="1:47" x14ac:dyDescent="0.25">
      <c r="A12084"/>
      <c r="C12084"/>
      <c r="D12084"/>
      <c r="J12084"/>
      <c r="L12084"/>
      <c r="M12084"/>
      <c r="N12084"/>
      <c r="O12084"/>
      <c r="P12084"/>
      <c r="Q12084"/>
      <c r="R12084"/>
      <c r="S12084"/>
      <c r="T12084"/>
      <c r="U12084"/>
      <c r="AA12084"/>
      <c r="AD12084"/>
      <c r="AR12084"/>
      <c r="AS12084"/>
      <c r="AT12084"/>
      <c r="AU12084"/>
    </row>
    <row r="12085" spans="1:47" x14ac:dyDescent="0.25">
      <c r="A12085"/>
      <c r="C12085"/>
      <c r="D12085"/>
      <c r="J12085"/>
      <c r="L12085"/>
      <c r="M12085"/>
      <c r="N12085"/>
      <c r="O12085"/>
      <c r="P12085"/>
      <c r="Q12085"/>
      <c r="R12085"/>
      <c r="S12085"/>
      <c r="T12085"/>
      <c r="U12085"/>
      <c r="AA12085"/>
      <c r="AD12085"/>
      <c r="AR12085"/>
      <c r="AS12085"/>
      <c r="AT12085"/>
      <c r="AU12085"/>
    </row>
    <row r="12086" spans="1:47" x14ac:dyDescent="0.25">
      <c r="A12086"/>
      <c r="C12086"/>
      <c r="D12086"/>
      <c r="J12086"/>
      <c r="L12086"/>
      <c r="M12086"/>
      <c r="N12086"/>
      <c r="O12086"/>
      <c r="P12086"/>
      <c r="Q12086"/>
      <c r="R12086"/>
      <c r="S12086"/>
      <c r="T12086"/>
      <c r="U12086"/>
      <c r="AA12086"/>
      <c r="AD12086"/>
      <c r="AR12086"/>
      <c r="AS12086"/>
      <c r="AT12086"/>
      <c r="AU12086"/>
    </row>
    <row r="12087" spans="1:47" x14ac:dyDescent="0.25">
      <c r="A12087"/>
      <c r="C12087"/>
      <c r="D12087"/>
      <c r="J12087"/>
      <c r="L12087"/>
      <c r="M12087"/>
      <c r="N12087"/>
      <c r="O12087"/>
      <c r="P12087"/>
      <c r="Q12087"/>
      <c r="R12087"/>
      <c r="S12087"/>
      <c r="T12087"/>
      <c r="U12087"/>
      <c r="AA12087"/>
      <c r="AD12087"/>
      <c r="AR12087"/>
      <c r="AS12087"/>
      <c r="AT12087"/>
      <c r="AU12087"/>
    </row>
    <row r="12088" spans="1:47" x14ac:dyDescent="0.25">
      <c r="A12088"/>
      <c r="C12088"/>
      <c r="D12088"/>
      <c r="J12088"/>
      <c r="L12088"/>
      <c r="M12088"/>
      <c r="N12088"/>
      <c r="O12088"/>
      <c r="P12088"/>
      <c r="Q12088"/>
      <c r="R12088"/>
      <c r="S12088"/>
      <c r="T12088"/>
      <c r="U12088"/>
      <c r="AA12088"/>
      <c r="AD12088"/>
      <c r="AR12088"/>
      <c r="AS12088"/>
      <c r="AT12088"/>
      <c r="AU12088"/>
    </row>
    <row r="12089" spans="1:47" x14ac:dyDescent="0.25">
      <c r="A12089"/>
      <c r="C12089"/>
      <c r="D12089"/>
      <c r="J12089"/>
      <c r="L12089"/>
      <c r="M12089"/>
      <c r="N12089"/>
      <c r="O12089"/>
      <c r="P12089"/>
      <c r="Q12089"/>
      <c r="R12089"/>
      <c r="S12089"/>
      <c r="T12089"/>
      <c r="U12089"/>
      <c r="AA12089"/>
      <c r="AD12089"/>
      <c r="AR12089"/>
      <c r="AS12089"/>
      <c r="AT12089"/>
      <c r="AU12089"/>
    </row>
    <row r="12090" spans="1:47" x14ac:dyDescent="0.25">
      <c r="A12090"/>
      <c r="C12090"/>
      <c r="D12090"/>
      <c r="J12090"/>
      <c r="L12090"/>
      <c r="M12090"/>
      <c r="N12090"/>
      <c r="O12090"/>
      <c r="P12090"/>
      <c r="Q12090"/>
      <c r="R12090"/>
      <c r="S12090"/>
      <c r="T12090"/>
      <c r="U12090"/>
      <c r="AA12090"/>
      <c r="AD12090"/>
      <c r="AR12090"/>
      <c r="AS12090"/>
      <c r="AT12090"/>
      <c r="AU12090"/>
    </row>
    <row r="12091" spans="1:47" x14ac:dyDescent="0.25">
      <c r="A12091"/>
      <c r="C12091"/>
      <c r="D12091"/>
      <c r="J12091"/>
      <c r="L12091"/>
      <c r="M12091"/>
      <c r="N12091"/>
      <c r="O12091"/>
      <c r="P12091"/>
      <c r="Q12091"/>
      <c r="R12091"/>
      <c r="S12091"/>
      <c r="T12091"/>
      <c r="U12091"/>
      <c r="AA12091"/>
      <c r="AD12091"/>
      <c r="AR12091"/>
      <c r="AS12091"/>
      <c r="AT12091"/>
      <c r="AU12091"/>
    </row>
    <row r="12092" spans="1:47" x14ac:dyDescent="0.25">
      <c r="A12092"/>
      <c r="C12092"/>
      <c r="D12092"/>
      <c r="J12092"/>
      <c r="L12092"/>
      <c r="M12092"/>
      <c r="N12092"/>
      <c r="O12092"/>
      <c r="P12092"/>
      <c r="Q12092"/>
      <c r="R12092"/>
      <c r="S12092"/>
      <c r="T12092"/>
      <c r="U12092"/>
      <c r="AA12092"/>
      <c r="AD12092"/>
      <c r="AR12092"/>
      <c r="AS12092"/>
      <c r="AT12092"/>
      <c r="AU12092"/>
    </row>
    <row r="12093" spans="1:47" x14ac:dyDescent="0.25">
      <c r="A12093"/>
      <c r="C12093"/>
      <c r="D12093"/>
      <c r="J12093"/>
      <c r="L12093"/>
      <c r="M12093"/>
      <c r="N12093"/>
      <c r="O12093"/>
      <c r="P12093"/>
      <c r="Q12093"/>
      <c r="R12093"/>
      <c r="S12093"/>
      <c r="T12093"/>
      <c r="U12093"/>
      <c r="AA12093"/>
      <c r="AD12093"/>
      <c r="AR12093"/>
      <c r="AS12093"/>
      <c r="AT12093"/>
      <c r="AU12093"/>
    </row>
    <row r="12094" spans="1:47" x14ac:dyDescent="0.25">
      <c r="A12094"/>
      <c r="C12094"/>
      <c r="D12094"/>
      <c r="J12094"/>
      <c r="L12094"/>
      <c r="M12094"/>
      <c r="N12094"/>
      <c r="O12094"/>
      <c r="P12094"/>
      <c r="Q12094"/>
      <c r="R12094"/>
      <c r="S12094"/>
      <c r="T12094"/>
      <c r="U12094"/>
      <c r="AA12094"/>
      <c r="AD12094"/>
      <c r="AR12094"/>
      <c r="AS12094"/>
      <c r="AT12094"/>
      <c r="AU12094"/>
    </row>
    <row r="12095" spans="1:47" x14ac:dyDescent="0.25">
      <c r="A12095"/>
      <c r="C12095"/>
      <c r="D12095"/>
      <c r="J12095"/>
      <c r="L12095"/>
      <c r="M12095"/>
      <c r="N12095"/>
      <c r="O12095"/>
      <c r="P12095"/>
      <c r="Q12095"/>
      <c r="R12095"/>
      <c r="S12095"/>
      <c r="T12095"/>
      <c r="U12095"/>
      <c r="AA12095"/>
      <c r="AD12095"/>
      <c r="AR12095"/>
      <c r="AS12095"/>
      <c r="AT12095"/>
      <c r="AU12095"/>
    </row>
    <row r="12096" spans="1:47" x14ac:dyDescent="0.25">
      <c r="A12096"/>
      <c r="C12096"/>
      <c r="D12096"/>
      <c r="J12096"/>
      <c r="L12096"/>
      <c r="M12096"/>
      <c r="N12096"/>
      <c r="O12096"/>
      <c r="P12096"/>
      <c r="Q12096"/>
      <c r="R12096"/>
      <c r="S12096"/>
      <c r="T12096"/>
      <c r="U12096"/>
      <c r="AA12096"/>
      <c r="AD12096"/>
      <c r="AR12096"/>
      <c r="AS12096"/>
      <c r="AT12096"/>
      <c r="AU12096"/>
    </row>
    <row r="12097" spans="1:47" x14ac:dyDescent="0.25">
      <c r="A12097"/>
      <c r="C12097"/>
      <c r="D12097"/>
      <c r="J12097"/>
      <c r="L12097"/>
      <c r="M12097"/>
      <c r="N12097"/>
      <c r="O12097"/>
      <c r="P12097"/>
      <c r="Q12097"/>
      <c r="R12097"/>
      <c r="S12097"/>
      <c r="T12097"/>
      <c r="U12097"/>
      <c r="AA12097"/>
      <c r="AD12097"/>
      <c r="AR12097"/>
      <c r="AS12097"/>
      <c r="AT12097"/>
      <c r="AU12097"/>
    </row>
    <row r="12098" spans="1:47" x14ac:dyDescent="0.25">
      <c r="A12098"/>
      <c r="C12098"/>
      <c r="D12098"/>
      <c r="J12098"/>
      <c r="L12098"/>
      <c r="M12098"/>
      <c r="N12098"/>
      <c r="O12098"/>
      <c r="P12098"/>
      <c r="Q12098"/>
      <c r="R12098"/>
      <c r="S12098"/>
      <c r="T12098"/>
      <c r="U12098"/>
      <c r="AA12098"/>
      <c r="AD12098"/>
      <c r="AR12098"/>
      <c r="AS12098"/>
      <c r="AT12098"/>
      <c r="AU12098"/>
    </row>
    <row r="12099" spans="1:47" x14ac:dyDescent="0.25">
      <c r="A12099"/>
      <c r="C12099"/>
      <c r="D12099"/>
      <c r="J12099"/>
      <c r="L12099"/>
      <c r="M12099"/>
      <c r="N12099"/>
      <c r="O12099"/>
      <c r="P12099"/>
      <c r="Q12099"/>
      <c r="R12099"/>
      <c r="S12099"/>
      <c r="T12099"/>
      <c r="U12099"/>
      <c r="AA12099"/>
      <c r="AD12099"/>
      <c r="AR12099"/>
      <c r="AS12099"/>
      <c r="AT12099"/>
      <c r="AU12099"/>
    </row>
    <row r="12100" spans="1:47" x14ac:dyDescent="0.25">
      <c r="A12100"/>
      <c r="C12100"/>
      <c r="D12100"/>
      <c r="J12100"/>
      <c r="L12100"/>
      <c r="M12100"/>
      <c r="N12100"/>
      <c r="O12100"/>
      <c r="P12100"/>
      <c r="Q12100"/>
      <c r="R12100"/>
      <c r="S12100"/>
      <c r="T12100"/>
      <c r="U12100"/>
      <c r="AA12100"/>
      <c r="AD12100"/>
      <c r="AR12100"/>
      <c r="AS12100"/>
      <c r="AT12100"/>
      <c r="AU12100"/>
    </row>
    <row r="12101" spans="1:47" x14ac:dyDescent="0.25">
      <c r="A12101"/>
      <c r="C12101"/>
      <c r="D12101"/>
      <c r="J12101"/>
      <c r="L12101"/>
      <c r="M12101"/>
      <c r="N12101"/>
      <c r="O12101"/>
      <c r="P12101"/>
      <c r="Q12101"/>
      <c r="R12101"/>
      <c r="S12101"/>
      <c r="T12101"/>
      <c r="U12101"/>
      <c r="AA12101"/>
      <c r="AD12101"/>
      <c r="AR12101"/>
      <c r="AS12101"/>
      <c r="AT12101"/>
      <c r="AU12101"/>
    </row>
    <row r="12102" spans="1:47" x14ac:dyDescent="0.25">
      <c r="A12102"/>
      <c r="C12102"/>
      <c r="D12102"/>
      <c r="J12102"/>
      <c r="L12102"/>
      <c r="M12102"/>
      <c r="N12102"/>
      <c r="O12102"/>
      <c r="P12102"/>
      <c r="Q12102"/>
      <c r="R12102"/>
      <c r="S12102"/>
      <c r="T12102"/>
      <c r="U12102"/>
      <c r="AA12102"/>
      <c r="AD12102"/>
      <c r="AR12102"/>
      <c r="AS12102"/>
      <c r="AT12102"/>
      <c r="AU12102"/>
    </row>
    <row r="12103" spans="1:47" x14ac:dyDescent="0.25">
      <c r="A12103"/>
      <c r="C12103"/>
      <c r="D12103"/>
      <c r="J12103"/>
      <c r="L12103"/>
      <c r="M12103"/>
      <c r="N12103"/>
      <c r="O12103"/>
      <c r="P12103"/>
      <c r="Q12103"/>
      <c r="R12103"/>
      <c r="S12103"/>
      <c r="T12103"/>
      <c r="U12103"/>
      <c r="AA12103"/>
      <c r="AD12103"/>
      <c r="AR12103"/>
      <c r="AS12103"/>
      <c r="AT12103"/>
      <c r="AU12103"/>
    </row>
    <row r="12104" spans="1:47" x14ac:dyDescent="0.25">
      <c r="A12104"/>
      <c r="C12104"/>
      <c r="D12104"/>
      <c r="J12104"/>
      <c r="L12104"/>
      <c r="M12104"/>
      <c r="N12104"/>
      <c r="O12104"/>
      <c r="P12104"/>
      <c r="Q12104"/>
      <c r="R12104"/>
      <c r="S12104"/>
      <c r="T12104"/>
      <c r="U12104"/>
      <c r="AA12104"/>
      <c r="AD12104"/>
      <c r="AR12104"/>
      <c r="AS12104"/>
      <c r="AT12104"/>
      <c r="AU12104"/>
    </row>
    <row r="12105" spans="1:47" x14ac:dyDescent="0.25">
      <c r="A12105"/>
      <c r="C12105"/>
      <c r="D12105"/>
      <c r="J12105"/>
      <c r="L12105"/>
      <c r="M12105"/>
      <c r="N12105"/>
      <c r="O12105"/>
      <c r="P12105"/>
      <c r="Q12105"/>
      <c r="R12105"/>
      <c r="S12105"/>
      <c r="T12105"/>
      <c r="U12105"/>
      <c r="AA12105"/>
      <c r="AD12105"/>
      <c r="AR12105"/>
      <c r="AS12105"/>
      <c r="AT12105"/>
      <c r="AU12105"/>
    </row>
    <row r="12106" spans="1:47" x14ac:dyDescent="0.25">
      <c r="A12106"/>
      <c r="C12106"/>
      <c r="D12106"/>
      <c r="J12106"/>
      <c r="L12106"/>
      <c r="M12106"/>
      <c r="N12106"/>
      <c r="O12106"/>
      <c r="P12106"/>
      <c r="Q12106"/>
      <c r="R12106"/>
      <c r="S12106"/>
      <c r="T12106"/>
      <c r="U12106"/>
      <c r="AA12106"/>
      <c r="AD12106"/>
      <c r="AR12106"/>
      <c r="AS12106"/>
      <c r="AT12106"/>
      <c r="AU12106"/>
    </row>
    <row r="12107" spans="1:47" x14ac:dyDescent="0.25">
      <c r="A12107"/>
      <c r="C12107"/>
      <c r="D12107"/>
      <c r="J12107"/>
      <c r="L12107"/>
      <c r="M12107"/>
      <c r="N12107"/>
      <c r="O12107"/>
      <c r="P12107"/>
      <c r="Q12107"/>
      <c r="R12107"/>
      <c r="S12107"/>
      <c r="T12107"/>
      <c r="U12107"/>
      <c r="AA12107"/>
      <c r="AD12107"/>
      <c r="AR12107"/>
      <c r="AS12107"/>
      <c r="AT12107"/>
      <c r="AU12107"/>
    </row>
    <row r="12108" spans="1:47" x14ac:dyDescent="0.25">
      <c r="A12108"/>
      <c r="C12108"/>
      <c r="D12108"/>
      <c r="J12108"/>
      <c r="L12108"/>
      <c r="M12108"/>
      <c r="N12108"/>
      <c r="O12108"/>
      <c r="P12108"/>
      <c r="Q12108"/>
      <c r="R12108"/>
      <c r="S12108"/>
      <c r="T12108"/>
      <c r="U12108"/>
      <c r="AA12108"/>
      <c r="AD12108"/>
      <c r="AR12108"/>
      <c r="AS12108"/>
      <c r="AT12108"/>
      <c r="AU12108"/>
    </row>
    <row r="12109" spans="1:47" x14ac:dyDescent="0.25">
      <c r="A12109"/>
      <c r="C12109"/>
      <c r="D12109"/>
      <c r="J12109"/>
      <c r="L12109"/>
      <c r="M12109"/>
      <c r="N12109"/>
      <c r="O12109"/>
      <c r="P12109"/>
      <c r="Q12109"/>
      <c r="R12109"/>
      <c r="S12109"/>
      <c r="T12109"/>
      <c r="U12109"/>
      <c r="AA12109"/>
      <c r="AD12109"/>
      <c r="AR12109"/>
      <c r="AS12109"/>
      <c r="AT12109"/>
      <c r="AU12109"/>
    </row>
    <row r="12110" spans="1:47" x14ac:dyDescent="0.25">
      <c r="A12110"/>
      <c r="C12110"/>
      <c r="D12110"/>
      <c r="J12110"/>
      <c r="L12110"/>
      <c r="M12110"/>
      <c r="N12110"/>
      <c r="O12110"/>
      <c r="P12110"/>
      <c r="Q12110"/>
      <c r="R12110"/>
      <c r="S12110"/>
      <c r="T12110"/>
      <c r="U12110"/>
      <c r="AA12110"/>
      <c r="AD12110"/>
      <c r="AR12110"/>
      <c r="AS12110"/>
      <c r="AT12110"/>
      <c r="AU12110"/>
    </row>
    <row r="12111" spans="1:47" x14ac:dyDescent="0.25">
      <c r="A12111"/>
      <c r="C12111"/>
      <c r="D12111"/>
      <c r="J12111"/>
      <c r="L12111"/>
      <c r="M12111"/>
      <c r="N12111"/>
      <c r="O12111"/>
      <c r="P12111"/>
      <c r="Q12111"/>
      <c r="R12111"/>
      <c r="S12111"/>
      <c r="T12111"/>
      <c r="U12111"/>
      <c r="AA12111"/>
      <c r="AD12111"/>
      <c r="AR12111"/>
      <c r="AS12111"/>
      <c r="AT12111"/>
      <c r="AU12111"/>
    </row>
    <row r="12112" spans="1:47" x14ac:dyDescent="0.25">
      <c r="A12112"/>
      <c r="C12112"/>
      <c r="D12112"/>
      <c r="J12112"/>
      <c r="L12112"/>
      <c r="M12112"/>
      <c r="N12112"/>
      <c r="O12112"/>
      <c r="P12112"/>
      <c r="Q12112"/>
      <c r="R12112"/>
      <c r="S12112"/>
      <c r="T12112"/>
      <c r="U12112"/>
      <c r="AA12112"/>
      <c r="AD12112"/>
      <c r="AR12112"/>
      <c r="AS12112"/>
      <c r="AT12112"/>
      <c r="AU12112"/>
    </row>
    <row r="12113" spans="1:47" x14ac:dyDescent="0.25">
      <c r="A12113"/>
      <c r="C12113"/>
      <c r="D12113"/>
      <c r="J12113"/>
      <c r="L12113"/>
      <c r="M12113"/>
      <c r="N12113"/>
      <c r="O12113"/>
      <c r="P12113"/>
      <c r="Q12113"/>
      <c r="R12113"/>
      <c r="S12113"/>
      <c r="T12113"/>
      <c r="U12113"/>
      <c r="AA12113"/>
      <c r="AD12113"/>
      <c r="AR12113"/>
      <c r="AS12113"/>
      <c r="AT12113"/>
      <c r="AU12113"/>
    </row>
    <row r="12114" spans="1:47" x14ac:dyDescent="0.25">
      <c r="A12114"/>
      <c r="C12114"/>
      <c r="D12114"/>
      <c r="J12114"/>
      <c r="L12114"/>
      <c r="M12114"/>
      <c r="N12114"/>
      <c r="O12114"/>
      <c r="P12114"/>
      <c r="Q12114"/>
      <c r="R12114"/>
      <c r="S12114"/>
      <c r="T12114"/>
      <c r="U12114"/>
      <c r="AA12114"/>
      <c r="AD12114"/>
      <c r="AR12114"/>
      <c r="AS12114"/>
      <c r="AT12114"/>
      <c r="AU12114"/>
    </row>
    <row r="12115" spans="1:47" x14ac:dyDescent="0.25">
      <c r="A12115"/>
      <c r="C12115"/>
      <c r="D12115"/>
      <c r="J12115"/>
      <c r="L12115"/>
      <c r="M12115"/>
      <c r="N12115"/>
      <c r="O12115"/>
      <c r="P12115"/>
      <c r="Q12115"/>
      <c r="R12115"/>
      <c r="S12115"/>
      <c r="T12115"/>
      <c r="U12115"/>
      <c r="AA12115"/>
      <c r="AD12115"/>
      <c r="AR12115"/>
      <c r="AS12115"/>
      <c r="AT12115"/>
      <c r="AU12115"/>
    </row>
    <row r="12116" spans="1:47" x14ac:dyDescent="0.25">
      <c r="A12116"/>
      <c r="C12116"/>
      <c r="D12116"/>
      <c r="J12116"/>
      <c r="L12116"/>
      <c r="M12116"/>
      <c r="N12116"/>
      <c r="O12116"/>
      <c r="P12116"/>
      <c r="Q12116"/>
      <c r="R12116"/>
      <c r="S12116"/>
      <c r="T12116"/>
      <c r="U12116"/>
      <c r="AA12116"/>
      <c r="AD12116"/>
      <c r="AR12116"/>
      <c r="AS12116"/>
      <c r="AT12116"/>
      <c r="AU12116"/>
    </row>
    <row r="12117" spans="1:47" x14ac:dyDescent="0.25">
      <c r="A12117"/>
      <c r="C12117"/>
      <c r="D12117"/>
      <c r="J12117"/>
      <c r="L12117"/>
      <c r="M12117"/>
      <c r="N12117"/>
      <c r="O12117"/>
      <c r="P12117"/>
      <c r="Q12117"/>
      <c r="R12117"/>
      <c r="S12117"/>
      <c r="T12117"/>
      <c r="U12117"/>
      <c r="AA12117"/>
      <c r="AD12117"/>
      <c r="AR12117"/>
      <c r="AS12117"/>
      <c r="AT12117"/>
      <c r="AU12117"/>
    </row>
    <row r="12118" spans="1:47" x14ac:dyDescent="0.25">
      <c r="A12118"/>
      <c r="C12118"/>
      <c r="D12118"/>
      <c r="J12118"/>
      <c r="L12118"/>
      <c r="M12118"/>
      <c r="N12118"/>
      <c r="O12118"/>
      <c r="P12118"/>
      <c r="Q12118"/>
      <c r="R12118"/>
      <c r="S12118"/>
      <c r="T12118"/>
      <c r="U12118"/>
      <c r="AA12118"/>
      <c r="AD12118"/>
      <c r="AR12118"/>
      <c r="AS12118"/>
      <c r="AT12118"/>
      <c r="AU12118"/>
    </row>
    <row r="12119" spans="1:47" x14ac:dyDescent="0.25">
      <c r="A12119"/>
      <c r="C12119"/>
      <c r="D12119"/>
      <c r="J12119"/>
      <c r="L12119"/>
      <c r="M12119"/>
      <c r="N12119"/>
      <c r="O12119"/>
      <c r="P12119"/>
      <c r="Q12119"/>
      <c r="R12119"/>
      <c r="S12119"/>
      <c r="T12119"/>
      <c r="U12119"/>
      <c r="AA12119"/>
      <c r="AD12119"/>
      <c r="AR12119"/>
      <c r="AS12119"/>
      <c r="AT12119"/>
      <c r="AU12119"/>
    </row>
    <row r="12120" spans="1:47" x14ac:dyDescent="0.25">
      <c r="A12120"/>
      <c r="C12120"/>
      <c r="D12120"/>
      <c r="J12120"/>
      <c r="L12120"/>
      <c r="M12120"/>
      <c r="N12120"/>
      <c r="O12120"/>
      <c r="P12120"/>
      <c r="Q12120"/>
      <c r="R12120"/>
      <c r="S12120"/>
      <c r="T12120"/>
      <c r="U12120"/>
      <c r="AA12120"/>
      <c r="AD12120"/>
      <c r="AR12120"/>
      <c r="AS12120"/>
      <c r="AT12120"/>
      <c r="AU12120"/>
    </row>
    <row r="12121" spans="1:47" x14ac:dyDescent="0.25">
      <c r="A12121"/>
      <c r="C12121"/>
      <c r="D12121"/>
      <c r="J12121"/>
      <c r="L12121"/>
      <c r="M12121"/>
      <c r="N12121"/>
      <c r="O12121"/>
      <c r="P12121"/>
      <c r="Q12121"/>
      <c r="R12121"/>
      <c r="S12121"/>
      <c r="T12121"/>
      <c r="U12121"/>
      <c r="AA12121"/>
      <c r="AD12121"/>
      <c r="AR12121"/>
      <c r="AS12121"/>
      <c r="AT12121"/>
      <c r="AU12121"/>
    </row>
    <row r="12122" spans="1:47" x14ac:dyDescent="0.25">
      <c r="A12122"/>
      <c r="C12122"/>
      <c r="D12122"/>
      <c r="J12122"/>
      <c r="L12122"/>
      <c r="M12122"/>
      <c r="N12122"/>
      <c r="O12122"/>
      <c r="P12122"/>
      <c r="Q12122"/>
      <c r="R12122"/>
      <c r="S12122"/>
      <c r="T12122"/>
      <c r="U12122"/>
      <c r="AA12122"/>
      <c r="AD12122"/>
      <c r="AR12122"/>
      <c r="AS12122"/>
      <c r="AT12122"/>
      <c r="AU12122"/>
    </row>
    <row r="12123" spans="1:47" x14ac:dyDescent="0.25">
      <c r="A12123"/>
      <c r="C12123"/>
      <c r="D12123"/>
      <c r="J12123"/>
      <c r="L12123"/>
      <c r="M12123"/>
      <c r="N12123"/>
      <c r="O12123"/>
      <c r="P12123"/>
      <c r="Q12123"/>
      <c r="R12123"/>
      <c r="S12123"/>
      <c r="T12123"/>
      <c r="U12123"/>
      <c r="AA12123"/>
      <c r="AD12123"/>
      <c r="AR12123"/>
      <c r="AS12123"/>
      <c r="AT12123"/>
      <c r="AU12123"/>
    </row>
    <row r="12124" spans="1:47" x14ac:dyDescent="0.25">
      <c r="A12124"/>
      <c r="C12124"/>
      <c r="D12124"/>
      <c r="J12124"/>
      <c r="L12124"/>
      <c r="M12124"/>
      <c r="N12124"/>
      <c r="O12124"/>
      <c r="P12124"/>
      <c r="Q12124"/>
      <c r="R12124"/>
      <c r="S12124"/>
      <c r="T12124"/>
      <c r="U12124"/>
      <c r="AA12124"/>
      <c r="AD12124"/>
      <c r="AR12124"/>
      <c r="AS12124"/>
      <c r="AT12124"/>
      <c r="AU12124"/>
    </row>
    <row r="12125" spans="1:47" x14ac:dyDescent="0.25">
      <c r="A12125"/>
      <c r="C12125"/>
      <c r="D12125"/>
      <c r="J12125"/>
      <c r="L12125"/>
      <c r="M12125"/>
      <c r="N12125"/>
      <c r="O12125"/>
      <c r="P12125"/>
      <c r="Q12125"/>
      <c r="R12125"/>
      <c r="S12125"/>
      <c r="T12125"/>
      <c r="U12125"/>
      <c r="AA12125"/>
      <c r="AD12125"/>
      <c r="AR12125"/>
      <c r="AS12125"/>
      <c r="AT12125"/>
      <c r="AU12125"/>
    </row>
    <row r="12126" spans="1:47" x14ac:dyDescent="0.25">
      <c r="A12126"/>
      <c r="C12126"/>
      <c r="D12126"/>
      <c r="J12126"/>
      <c r="L12126"/>
      <c r="M12126"/>
      <c r="N12126"/>
      <c r="O12126"/>
      <c r="P12126"/>
      <c r="Q12126"/>
      <c r="R12126"/>
      <c r="S12126"/>
      <c r="T12126"/>
      <c r="U12126"/>
      <c r="AA12126"/>
      <c r="AD12126"/>
      <c r="AR12126"/>
      <c r="AS12126"/>
      <c r="AT12126"/>
      <c r="AU12126"/>
    </row>
    <row r="12127" spans="1:47" x14ac:dyDescent="0.25">
      <c r="A12127"/>
      <c r="C12127"/>
      <c r="D12127"/>
      <c r="J12127"/>
      <c r="L12127"/>
      <c r="M12127"/>
      <c r="N12127"/>
      <c r="O12127"/>
      <c r="P12127"/>
      <c r="Q12127"/>
      <c r="R12127"/>
      <c r="S12127"/>
      <c r="T12127"/>
      <c r="U12127"/>
      <c r="AA12127"/>
      <c r="AD12127"/>
      <c r="AR12127"/>
      <c r="AS12127"/>
      <c r="AT12127"/>
      <c r="AU12127"/>
    </row>
    <row r="12128" spans="1:47" x14ac:dyDescent="0.25">
      <c r="A12128"/>
      <c r="C12128"/>
      <c r="D12128"/>
      <c r="J12128"/>
      <c r="L12128"/>
      <c r="M12128"/>
      <c r="N12128"/>
      <c r="O12128"/>
      <c r="P12128"/>
      <c r="Q12128"/>
      <c r="R12128"/>
      <c r="S12128"/>
      <c r="T12128"/>
      <c r="U12128"/>
      <c r="AA12128"/>
      <c r="AD12128"/>
      <c r="AR12128"/>
      <c r="AS12128"/>
      <c r="AT12128"/>
      <c r="AU12128"/>
    </row>
    <row r="12129" spans="1:47" x14ac:dyDescent="0.25">
      <c r="A12129"/>
      <c r="C12129"/>
      <c r="D12129"/>
      <c r="J12129"/>
      <c r="L12129"/>
      <c r="M12129"/>
      <c r="N12129"/>
      <c r="O12129"/>
      <c r="P12129"/>
      <c r="Q12129"/>
      <c r="R12129"/>
      <c r="S12129"/>
      <c r="T12129"/>
      <c r="U12129"/>
      <c r="AA12129"/>
      <c r="AD12129"/>
      <c r="AR12129"/>
      <c r="AS12129"/>
      <c r="AT12129"/>
      <c r="AU12129"/>
    </row>
    <row r="12130" spans="1:47" x14ac:dyDescent="0.25">
      <c r="A12130"/>
      <c r="C12130"/>
      <c r="D12130"/>
      <c r="J12130"/>
      <c r="L12130"/>
      <c r="M12130"/>
      <c r="N12130"/>
      <c r="O12130"/>
      <c r="P12130"/>
      <c r="Q12130"/>
      <c r="R12130"/>
      <c r="S12130"/>
      <c r="T12130"/>
      <c r="U12130"/>
      <c r="AA12130"/>
      <c r="AD12130"/>
      <c r="AR12130"/>
      <c r="AS12130"/>
      <c r="AT12130"/>
      <c r="AU12130"/>
    </row>
    <row r="12131" spans="1:47" x14ac:dyDescent="0.25">
      <c r="A12131"/>
      <c r="C12131"/>
      <c r="D12131"/>
      <c r="J12131"/>
      <c r="L12131"/>
      <c r="M12131"/>
      <c r="N12131"/>
      <c r="O12131"/>
      <c r="P12131"/>
      <c r="Q12131"/>
      <c r="R12131"/>
      <c r="S12131"/>
      <c r="T12131"/>
      <c r="U12131"/>
      <c r="AA12131"/>
      <c r="AD12131"/>
      <c r="AR12131"/>
      <c r="AS12131"/>
      <c r="AT12131"/>
      <c r="AU12131"/>
    </row>
    <row r="12132" spans="1:47" x14ac:dyDescent="0.25">
      <c r="A12132"/>
      <c r="C12132"/>
      <c r="D12132"/>
      <c r="J12132"/>
      <c r="L12132"/>
      <c r="M12132"/>
      <c r="N12132"/>
      <c r="O12132"/>
      <c r="P12132"/>
      <c r="Q12132"/>
      <c r="R12132"/>
      <c r="S12132"/>
      <c r="T12132"/>
      <c r="U12132"/>
      <c r="AA12132"/>
      <c r="AD12132"/>
      <c r="AR12132"/>
      <c r="AS12132"/>
      <c r="AT12132"/>
      <c r="AU12132"/>
    </row>
    <row r="12133" spans="1:47" x14ac:dyDescent="0.25">
      <c r="A12133"/>
      <c r="C12133"/>
      <c r="D12133"/>
      <c r="J12133"/>
      <c r="L12133"/>
      <c r="M12133"/>
      <c r="N12133"/>
      <c r="O12133"/>
      <c r="P12133"/>
      <c r="Q12133"/>
      <c r="R12133"/>
      <c r="S12133"/>
      <c r="T12133"/>
      <c r="U12133"/>
      <c r="AA12133"/>
      <c r="AD12133"/>
      <c r="AR12133"/>
      <c r="AS12133"/>
      <c r="AT12133"/>
      <c r="AU12133"/>
    </row>
    <row r="12134" spans="1:47" x14ac:dyDescent="0.25">
      <c r="A12134"/>
      <c r="C12134"/>
      <c r="D12134"/>
      <c r="J12134"/>
      <c r="L12134"/>
      <c r="M12134"/>
      <c r="N12134"/>
      <c r="O12134"/>
      <c r="P12134"/>
      <c r="Q12134"/>
      <c r="R12134"/>
      <c r="S12134"/>
      <c r="T12134"/>
      <c r="U12134"/>
      <c r="AA12134"/>
      <c r="AD12134"/>
      <c r="AR12134"/>
      <c r="AS12134"/>
      <c r="AT12134"/>
      <c r="AU12134"/>
    </row>
    <row r="12135" spans="1:47" x14ac:dyDescent="0.25">
      <c r="A12135"/>
      <c r="C12135"/>
      <c r="D12135"/>
      <c r="J12135"/>
      <c r="L12135"/>
      <c r="M12135"/>
      <c r="N12135"/>
      <c r="O12135"/>
      <c r="P12135"/>
      <c r="Q12135"/>
      <c r="R12135"/>
      <c r="S12135"/>
      <c r="T12135"/>
      <c r="U12135"/>
      <c r="AA12135"/>
      <c r="AD12135"/>
      <c r="AR12135"/>
      <c r="AS12135"/>
      <c r="AT12135"/>
      <c r="AU12135"/>
    </row>
    <row r="12136" spans="1:47" x14ac:dyDescent="0.25">
      <c r="A12136"/>
      <c r="C12136"/>
      <c r="D12136"/>
      <c r="J12136"/>
      <c r="L12136"/>
      <c r="M12136"/>
      <c r="N12136"/>
      <c r="O12136"/>
      <c r="P12136"/>
      <c r="Q12136"/>
      <c r="R12136"/>
      <c r="S12136"/>
      <c r="T12136"/>
      <c r="U12136"/>
      <c r="AA12136"/>
      <c r="AD12136"/>
      <c r="AR12136"/>
      <c r="AS12136"/>
      <c r="AT12136"/>
      <c r="AU12136"/>
    </row>
    <row r="12137" spans="1:47" x14ac:dyDescent="0.25">
      <c r="A12137"/>
      <c r="C12137"/>
      <c r="D12137"/>
      <c r="J12137"/>
      <c r="L12137"/>
      <c r="M12137"/>
      <c r="N12137"/>
      <c r="O12137"/>
      <c r="P12137"/>
      <c r="Q12137"/>
      <c r="R12137"/>
      <c r="S12137"/>
      <c r="T12137"/>
      <c r="U12137"/>
      <c r="AA12137"/>
      <c r="AD12137"/>
      <c r="AR12137"/>
      <c r="AS12137"/>
      <c r="AT12137"/>
      <c r="AU12137"/>
    </row>
    <row r="12138" spans="1:47" x14ac:dyDescent="0.25">
      <c r="A12138"/>
      <c r="C12138"/>
      <c r="D12138"/>
      <c r="J12138"/>
      <c r="L12138"/>
      <c r="M12138"/>
      <c r="N12138"/>
      <c r="O12138"/>
      <c r="P12138"/>
      <c r="Q12138"/>
      <c r="R12138"/>
      <c r="S12138"/>
      <c r="T12138"/>
      <c r="U12138"/>
      <c r="AA12138"/>
      <c r="AD12138"/>
      <c r="AR12138"/>
      <c r="AS12138"/>
      <c r="AT12138"/>
      <c r="AU12138"/>
    </row>
    <row r="12139" spans="1:47" x14ac:dyDescent="0.25">
      <c r="A12139"/>
      <c r="C12139"/>
      <c r="D12139"/>
      <c r="J12139"/>
      <c r="L12139"/>
      <c r="M12139"/>
      <c r="N12139"/>
      <c r="O12139"/>
      <c r="P12139"/>
      <c r="Q12139"/>
      <c r="R12139"/>
      <c r="S12139"/>
      <c r="T12139"/>
      <c r="U12139"/>
      <c r="AA12139"/>
      <c r="AD12139"/>
      <c r="AR12139"/>
      <c r="AS12139"/>
      <c r="AT12139"/>
      <c r="AU12139"/>
    </row>
    <row r="12140" spans="1:47" x14ac:dyDescent="0.25">
      <c r="A12140"/>
      <c r="C12140"/>
      <c r="D12140"/>
      <c r="J12140"/>
      <c r="L12140"/>
      <c r="M12140"/>
      <c r="N12140"/>
      <c r="O12140"/>
      <c r="P12140"/>
      <c r="Q12140"/>
      <c r="R12140"/>
      <c r="S12140"/>
      <c r="T12140"/>
      <c r="U12140"/>
      <c r="AA12140"/>
      <c r="AD12140"/>
      <c r="AR12140"/>
      <c r="AS12140"/>
      <c r="AT12140"/>
      <c r="AU12140"/>
    </row>
    <row r="12141" spans="1:47" x14ac:dyDescent="0.25">
      <c r="A12141"/>
      <c r="C12141"/>
      <c r="D12141"/>
      <c r="J12141"/>
      <c r="L12141"/>
      <c r="M12141"/>
      <c r="N12141"/>
      <c r="O12141"/>
      <c r="P12141"/>
      <c r="Q12141"/>
      <c r="R12141"/>
      <c r="S12141"/>
      <c r="T12141"/>
      <c r="U12141"/>
      <c r="AA12141"/>
      <c r="AD12141"/>
      <c r="AR12141"/>
      <c r="AS12141"/>
      <c r="AT12141"/>
      <c r="AU12141"/>
    </row>
    <row r="12142" spans="1:47" x14ac:dyDescent="0.25">
      <c r="A12142"/>
      <c r="C12142"/>
      <c r="D12142"/>
      <c r="J12142"/>
      <c r="L12142"/>
      <c r="M12142"/>
      <c r="N12142"/>
      <c r="O12142"/>
      <c r="P12142"/>
      <c r="Q12142"/>
      <c r="R12142"/>
      <c r="S12142"/>
      <c r="T12142"/>
      <c r="U12142"/>
      <c r="AA12142"/>
      <c r="AD12142"/>
      <c r="AR12142"/>
      <c r="AS12142"/>
      <c r="AT12142"/>
      <c r="AU12142"/>
    </row>
    <row r="12143" spans="1:47" x14ac:dyDescent="0.25">
      <c r="A12143"/>
      <c r="C12143"/>
      <c r="D12143"/>
      <c r="J12143"/>
      <c r="L12143"/>
      <c r="M12143"/>
      <c r="N12143"/>
      <c r="O12143"/>
      <c r="P12143"/>
      <c r="Q12143"/>
      <c r="R12143"/>
      <c r="S12143"/>
      <c r="T12143"/>
      <c r="U12143"/>
      <c r="AA12143"/>
      <c r="AD12143"/>
      <c r="AR12143"/>
      <c r="AS12143"/>
      <c r="AT12143"/>
      <c r="AU12143"/>
    </row>
    <row r="12144" spans="1:47" x14ac:dyDescent="0.25">
      <c r="A12144"/>
      <c r="C12144"/>
      <c r="D12144"/>
      <c r="J12144"/>
      <c r="L12144"/>
      <c r="M12144"/>
      <c r="N12144"/>
      <c r="O12144"/>
      <c r="P12144"/>
      <c r="Q12144"/>
      <c r="R12144"/>
      <c r="S12144"/>
      <c r="T12144"/>
      <c r="U12144"/>
      <c r="AA12144"/>
      <c r="AD12144"/>
      <c r="AR12144"/>
      <c r="AS12144"/>
      <c r="AT12144"/>
      <c r="AU12144"/>
    </row>
    <row r="12145" spans="1:47" x14ac:dyDescent="0.25">
      <c r="A12145"/>
      <c r="C12145"/>
      <c r="D12145"/>
      <c r="J12145"/>
      <c r="L12145"/>
      <c r="M12145"/>
      <c r="N12145"/>
      <c r="O12145"/>
      <c r="P12145"/>
      <c r="Q12145"/>
      <c r="R12145"/>
      <c r="S12145"/>
      <c r="T12145"/>
      <c r="U12145"/>
      <c r="AA12145"/>
      <c r="AD12145"/>
      <c r="AR12145"/>
      <c r="AS12145"/>
      <c r="AT12145"/>
      <c r="AU12145"/>
    </row>
    <row r="12146" spans="1:47" x14ac:dyDescent="0.25">
      <c r="A12146"/>
      <c r="C12146"/>
      <c r="D12146"/>
      <c r="J12146"/>
      <c r="L12146"/>
      <c r="M12146"/>
      <c r="N12146"/>
      <c r="O12146"/>
      <c r="P12146"/>
      <c r="Q12146"/>
      <c r="R12146"/>
      <c r="S12146"/>
      <c r="T12146"/>
      <c r="U12146"/>
      <c r="AA12146"/>
      <c r="AD12146"/>
      <c r="AR12146"/>
      <c r="AS12146"/>
      <c r="AT12146"/>
      <c r="AU12146"/>
    </row>
    <row r="12147" spans="1:47" x14ac:dyDescent="0.25">
      <c r="A12147"/>
      <c r="C12147"/>
      <c r="D12147"/>
      <c r="J12147"/>
      <c r="L12147"/>
      <c r="M12147"/>
      <c r="N12147"/>
      <c r="O12147"/>
      <c r="P12147"/>
      <c r="Q12147"/>
      <c r="R12147"/>
      <c r="S12147"/>
      <c r="T12147"/>
      <c r="U12147"/>
      <c r="AA12147"/>
      <c r="AD12147"/>
      <c r="AR12147"/>
      <c r="AS12147"/>
      <c r="AT12147"/>
      <c r="AU12147"/>
    </row>
    <row r="12148" spans="1:47" x14ac:dyDescent="0.25">
      <c r="A12148"/>
      <c r="C12148"/>
      <c r="D12148"/>
      <c r="J12148"/>
      <c r="L12148"/>
      <c r="M12148"/>
      <c r="N12148"/>
      <c r="O12148"/>
      <c r="P12148"/>
      <c r="Q12148"/>
      <c r="R12148"/>
      <c r="S12148"/>
      <c r="T12148"/>
      <c r="U12148"/>
      <c r="AA12148"/>
      <c r="AD12148"/>
      <c r="AR12148"/>
      <c r="AS12148"/>
      <c r="AT12148"/>
      <c r="AU12148"/>
    </row>
    <row r="12149" spans="1:47" x14ac:dyDescent="0.25">
      <c r="A12149"/>
      <c r="C12149"/>
      <c r="D12149"/>
      <c r="J12149"/>
      <c r="L12149"/>
      <c r="M12149"/>
      <c r="N12149"/>
      <c r="O12149"/>
      <c r="P12149"/>
      <c r="Q12149"/>
      <c r="R12149"/>
      <c r="S12149"/>
      <c r="T12149"/>
      <c r="U12149"/>
      <c r="AA12149"/>
      <c r="AD12149"/>
      <c r="AR12149"/>
      <c r="AS12149"/>
      <c r="AT12149"/>
      <c r="AU12149"/>
    </row>
    <row r="12150" spans="1:47" x14ac:dyDescent="0.25">
      <c r="A12150"/>
      <c r="C12150"/>
      <c r="D12150"/>
      <c r="J12150"/>
      <c r="L12150"/>
      <c r="M12150"/>
      <c r="N12150"/>
      <c r="O12150"/>
      <c r="P12150"/>
      <c r="Q12150"/>
      <c r="R12150"/>
      <c r="S12150"/>
      <c r="T12150"/>
      <c r="U12150"/>
      <c r="AA12150"/>
      <c r="AD12150"/>
      <c r="AR12150"/>
      <c r="AS12150"/>
      <c r="AT12150"/>
      <c r="AU12150"/>
    </row>
    <row r="12151" spans="1:47" x14ac:dyDescent="0.25">
      <c r="A12151"/>
      <c r="C12151"/>
      <c r="D12151"/>
      <c r="J12151"/>
      <c r="L12151"/>
      <c r="M12151"/>
      <c r="N12151"/>
      <c r="O12151"/>
      <c r="P12151"/>
      <c r="Q12151"/>
      <c r="R12151"/>
      <c r="S12151"/>
      <c r="T12151"/>
      <c r="U12151"/>
      <c r="AA12151"/>
      <c r="AD12151"/>
      <c r="AR12151"/>
      <c r="AS12151"/>
      <c r="AT12151"/>
      <c r="AU12151"/>
    </row>
    <row r="12152" spans="1:47" x14ac:dyDescent="0.25">
      <c r="A12152"/>
      <c r="C12152"/>
      <c r="D12152"/>
      <c r="J12152"/>
      <c r="L12152"/>
      <c r="M12152"/>
      <c r="N12152"/>
      <c r="O12152"/>
      <c r="P12152"/>
      <c r="Q12152"/>
      <c r="R12152"/>
      <c r="S12152"/>
      <c r="T12152"/>
      <c r="U12152"/>
      <c r="AA12152"/>
      <c r="AD12152"/>
      <c r="AR12152"/>
      <c r="AS12152"/>
      <c r="AT12152"/>
      <c r="AU12152"/>
    </row>
    <row r="12153" spans="1:47" x14ac:dyDescent="0.25">
      <c r="A12153"/>
      <c r="C12153"/>
      <c r="D12153"/>
      <c r="J12153"/>
      <c r="L12153"/>
      <c r="M12153"/>
      <c r="N12153"/>
      <c r="O12153"/>
      <c r="P12153"/>
      <c r="Q12153"/>
      <c r="R12153"/>
      <c r="S12153"/>
      <c r="T12153"/>
      <c r="U12153"/>
      <c r="AA12153"/>
      <c r="AD12153"/>
      <c r="AR12153"/>
      <c r="AS12153"/>
      <c r="AT12153"/>
      <c r="AU12153"/>
    </row>
    <row r="12154" spans="1:47" x14ac:dyDescent="0.25">
      <c r="A12154"/>
      <c r="C12154"/>
      <c r="D12154"/>
      <c r="J12154"/>
      <c r="L12154"/>
      <c r="M12154"/>
      <c r="N12154"/>
      <c r="O12154"/>
      <c r="P12154"/>
      <c r="Q12154"/>
      <c r="R12154"/>
      <c r="S12154"/>
      <c r="T12154"/>
      <c r="U12154"/>
      <c r="AA12154"/>
      <c r="AD12154"/>
      <c r="AR12154"/>
      <c r="AS12154"/>
      <c r="AT12154"/>
      <c r="AU12154"/>
    </row>
    <row r="12155" spans="1:47" x14ac:dyDescent="0.25">
      <c r="A12155"/>
      <c r="C12155"/>
      <c r="D12155"/>
      <c r="J12155"/>
      <c r="L12155"/>
      <c r="M12155"/>
      <c r="N12155"/>
      <c r="O12155"/>
      <c r="P12155"/>
      <c r="Q12155"/>
      <c r="R12155"/>
      <c r="S12155"/>
      <c r="T12155"/>
      <c r="U12155"/>
      <c r="AA12155"/>
      <c r="AD12155"/>
      <c r="AR12155"/>
      <c r="AS12155"/>
      <c r="AT12155"/>
      <c r="AU12155"/>
    </row>
    <row r="12156" spans="1:47" x14ac:dyDescent="0.25">
      <c r="A12156"/>
      <c r="C12156"/>
      <c r="D12156"/>
      <c r="J12156"/>
      <c r="L12156"/>
      <c r="M12156"/>
      <c r="N12156"/>
      <c r="O12156"/>
      <c r="P12156"/>
      <c r="Q12156"/>
      <c r="R12156"/>
      <c r="S12156"/>
      <c r="T12156"/>
      <c r="U12156"/>
      <c r="AA12156"/>
      <c r="AD12156"/>
      <c r="AR12156"/>
      <c r="AS12156"/>
      <c r="AT12156"/>
      <c r="AU12156"/>
    </row>
    <row r="12157" spans="1:47" x14ac:dyDescent="0.25">
      <c r="A12157"/>
      <c r="C12157"/>
      <c r="D12157"/>
      <c r="J12157"/>
      <c r="L12157"/>
      <c r="M12157"/>
      <c r="N12157"/>
      <c r="O12157"/>
      <c r="P12157"/>
      <c r="Q12157"/>
      <c r="R12157"/>
      <c r="S12157"/>
      <c r="T12157"/>
      <c r="U12157"/>
      <c r="AA12157"/>
      <c r="AD12157"/>
      <c r="AR12157"/>
      <c r="AS12157"/>
      <c r="AT12157"/>
      <c r="AU12157"/>
    </row>
    <row r="12158" spans="1:47" x14ac:dyDescent="0.25">
      <c r="A12158"/>
      <c r="C12158"/>
      <c r="D12158"/>
      <c r="J12158"/>
      <c r="L12158"/>
      <c r="M12158"/>
      <c r="N12158"/>
      <c r="O12158"/>
      <c r="P12158"/>
      <c r="Q12158"/>
      <c r="R12158"/>
      <c r="S12158"/>
      <c r="T12158"/>
      <c r="U12158"/>
      <c r="AA12158"/>
      <c r="AD12158"/>
      <c r="AR12158"/>
      <c r="AS12158"/>
      <c r="AT12158"/>
      <c r="AU12158"/>
    </row>
    <row r="12159" spans="1:47" x14ac:dyDescent="0.25">
      <c r="A12159"/>
      <c r="C12159"/>
      <c r="D12159"/>
      <c r="J12159"/>
      <c r="L12159"/>
      <c r="M12159"/>
      <c r="N12159"/>
      <c r="O12159"/>
      <c r="P12159"/>
      <c r="Q12159"/>
      <c r="R12159"/>
      <c r="S12159"/>
      <c r="T12159"/>
      <c r="U12159"/>
      <c r="AA12159"/>
      <c r="AD12159"/>
      <c r="AR12159"/>
      <c r="AS12159"/>
      <c r="AT12159"/>
      <c r="AU12159"/>
    </row>
    <row r="12160" spans="1:47" x14ac:dyDescent="0.25">
      <c r="A12160"/>
      <c r="C12160"/>
      <c r="D12160"/>
      <c r="J12160"/>
      <c r="L12160"/>
      <c r="M12160"/>
      <c r="N12160"/>
      <c r="O12160"/>
      <c r="P12160"/>
      <c r="Q12160"/>
      <c r="R12160"/>
      <c r="S12160"/>
      <c r="T12160"/>
      <c r="U12160"/>
      <c r="AA12160"/>
      <c r="AD12160"/>
      <c r="AR12160"/>
      <c r="AS12160"/>
      <c r="AT12160"/>
      <c r="AU12160"/>
    </row>
    <row r="12161" spans="1:47" x14ac:dyDescent="0.25">
      <c r="A12161"/>
      <c r="C12161"/>
      <c r="D12161"/>
      <c r="J12161"/>
      <c r="L12161"/>
      <c r="M12161"/>
      <c r="N12161"/>
      <c r="O12161"/>
      <c r="P12161"/>
      <c r="Q12161"/>
      <c r="R12161"/>
      <c r="S12161"/>
      <c r="T12161"/>
      <c r="U12161"/>
      <c r="AA12161"/>
      <c r="AD12161"/>
      <c r="AR12161"/>
      <c r="AS12161"/>
      <c r="AT12161"/>
      <c r="AU12161"/>
    </row>
    <row r="12162" spans="1:47" x14ac:dyDescent="0.25">
      <c r="A12162"/>
      <c r="C12162"/>
      <c r="D12162"/>
      <c r="J12162"/>
      <c r="L12162"/>
      <c r="M12162"/>
      <c r="N12162"/>
      <c r="O12162"/>
      <c r="P12162"/>
      <c r="Q12162"/>
      <c r="R12162"/>
      <c r="S12162"/>
      <c r="T12162"/>
      <c r="U12162"/>
      <c r="AA12162"/>
      <c r="AD12162"/>
      <c r="AR12162"/>
      <c r="AS12162"/>
      <c r="AT12162"/>
      <c r="AU12162"/>
    </row>
    <row r="12163" spans="1:47" x14ac:dyDescent="0.25">
      <c r="A12163"/>
      <c r="C12163"/>
      <c r="D12163"/>
      <c r="J12163"/>
      <c r="L12163"/>
      <c r="M12163"/>
      <c r="N12163"/>
      <c r="O12163"/>
      <c r="P12163"/>
      <c r="Q12163"/>
      <c r="R12163"/>
      <c r="S12163"/>
      <c r="T12163"/>
      <c r="U12163"/>
      <c r="AA12163"/>
      <c r="AD12163"/>
      <c r="AR12163"/>
      <c r="AS12163"/>
      <c r="AT12163"/>
      <c r="AU12163"/>
    </row>
    <row r="12164" spans="1:47" x14ac:dyDescent="0.25">
      <c r="A12164"/>
      <c r="C12164"/>
      <c r="D12164"/>
      <c r="J12164"/>
      <c r="L12164"/>
      <c r="M12164"/>
      <c r="N12164"/>
      <c r="O12164"/>
      <c r="P12164"/>
      <c r="Q12164"/>
      <c r="R12164"/>
      <c r="S12164"/>
      <c r="T12164"/>
      <c r="U12164"/>
      <c r="AA12164"/>
      <c r="AD12164"/>
      <c r="AR12164"/>
      <c r="AS12164"/>
      <c r="AT12164"/>
      <c r="AU12164"/>
    </row>
    <row r="12165" spans="1:47" x14ac:dyDescent="0.25">
      <c r="A12165"/>
      <c r="C12165"/>
      <c r="D12165"/>
      <c r="J12165"/>
      <c r="L12165"/>
      <c r="M12165"/>
      <c r="N12165"/>
      <c r="O12165"/>
      <c r="P12165"/>
      <c r="Q12165"/>
      <c r="R12165"/>
      <c r="S12165"/>
      <c r="T12165"/>
      <c r="U12165"/>
      <c r="AA12165"/>
      <c r="AD12165"/>
      <c r="AR12165"/>
      <c r="AS12165"/>
      <c r="AT12165"/>
      <c r="AU12165"/>
    </row>
    <row r="12166" spans="1:47" x14ac:dyDescent="0.25">
      <c r="A12166"/>
      <c r="C12166"/>
      <c r="D12166"/>
      <c r="J12166"/>
      <c r="L12166"/>
      <c r="M12166"/>
      <c r="N12166"/>
      <c r="O12166"/>
      <c r="P12166"/>
      <c r="Q12166"/>
      <c r="R12166"/>
      <c r="S12166"/>
      <c r="T12166"/>
      <c r="U12166"/>
      <c r="AA12166"/>
      <c r="AD12166"/>
      <c r="AR12166"/>
      <c r="AS12166"/>
      <c r="AT12166"/>
      <c r="AU12166"/>
    </row>
    <row r="12167" spans="1:47" x14ac:dyDescent="0.25">
      <c r="A12167"/>
      <c r="C12167"/>
      <c r="D12167"/>
      <c r="J12167"/>
      <c r="L12167"/>
      <c r="M12167"/>
      <c r="N12167"/>
      <c r="O12167"/>
      <c r="P12167"/>
      <c r="Q12167"/>
      <c r="R12167"/>
      <c r="S12167"/>
      <c r="T12167"/>
      <c r="U12167"/>
      <c r="AA12167"/>
      <c r="AD12167"/>
      <c r="AR12167"/>
      <c r="AS12167"/>
      <c r="AT12167"/>
      <c r="AU12167"/>
    </row>
    <row r="12168" spans="1:47" x14ac:dyDescent="0.25">
      <c r="A12168"/>
      <c r="C12168"/>
      <c r="D12168"/>
      <c r="J12168"/>
      <c r="L12168"/>
      <c r="M12168"/>
      <c r="N12168"/>
      <c r="O12168"/>
      <c r="P12168"/>
      <c r="Q12168"/>
      <c r="R12168"/>
      <c r="S12168"/>
      <c r="T12168"/>
      <c r="U12168"/>
      <c r="AA12168"/>
      <c r="AD12168"/>
      <c r="AR12168"/>
      <c r="AS12168"/>
      <c r="AT12168"/>
      <c r="AU12168"/>
    </row>
    <row r="12169" spans="1:47" x14ac:dyDescent="0.25">
      <c r="A12169"/>
      <c r="C12169"/>
      <c r="D12169"/>
      <c r="J12169"/>
      <c r="L12169"/>
      <c r="M12169"/>
      <c r="N12169"/>
      <c r="O12169"/>
      <c r="P12169"/>
      <c r="Q12169"/>
      <c r="R12169"/>
      <c r="S12169"/>
      <c r="T12169"/>
      <c r="U12169"/>
      <c r="AA12169"/>
      <c r="AD12169"/>
      <c r="AR12169"/>
      <c r="AS12169"/>
      <c r="AT12169"/>
      <c r="AU12169"/>
    </row>
    <row r="12170" spans="1:47" x14ac:dyDescent="0.25">
      <c r="A12170"/>
      <c r="C12170"/>
      <c r="D12170"/>
      <c r="J12170"/>
      <c r="L12170"/>
      <c r="M12170"/>
      <c r="N12170"/>
      <c r="O12170"/>
      <c r="P12170"/>
      <c r="Q12170"/>
      <c r="R12170"/>
      <c r="S12170"/>
      <c r="T12170"/>
      <c r="U12170"/>
      <c r="AA12170"/>
      <c r="AD12170"/>
      <c r="AR12170"/>
      <c r="AS12170"/>
      <c r="AT12170"/>
      <c r="AU12170"/>
    </row>
    <row r="12171" spans="1:47" x14ac:dyDescent="0.25">
      <c r="A12171"/>
      <c r="C12171"/>
      <c r="D12171"/>
      <c r="J12171"/>
      <c r="L12171"/>
      <c r="M12171"/>
      <c r="N12171"/>
      <c r="O12171"/>
      <c r="P12171"/>
      <c r="Q12171"/>
      <c r="R12171"/>
      <c r="S12171"/>
      <c r="T12171"/>
      <c r="U12171"/>
      <c r="AA12171"/>
      <c r="AD12171"/>
      <c r="AR12171"/>
      <c r="AS12171"/>
      <c r="AT12171"/>
      <c r="AU12171"/>
    </row>
    <row r="12172" spans="1:47" x14ac:dyDescent="0.25">
      <c r="A12172"/>
      <c r="C12172"/>
      <c r="D12172"/>
      <c r="J12172"/>
      <c r="L12172"/>
      <c r="M12172"/>
      <c r="N12172"/>
      <c r="O12172"/>
      <c r="P12172"/>
      <c r="Q12172"/>
      <c r="R12172"/>
      <c r="S12172"/>
      <c r="T12172"/>
      <c r="U12172"/>
      <c r="AA12172"/>
      <c r="AD12172"/>
      <c r="AR12172"/>
      <c r="AS12172"/>
      <c r="AT12172"/>
      <c r="AU12172"/>
    </row>
    <row r="12173" spans="1:47" x14ac:dyDescent="0.25">
      <c r="A12173"/>
      <c r="C12173"/>
      <c r="D12173"/>
      <c r="J12173"/>
      <c r="L12173"/>
      <c r="M12173"/>
      <c r="N12173"/>
      <c r="O12173"/>
      <c r="P12173"/>
      <c r="Q12173"/>
      <c r="R12173"/>
      <c r="S12173"/>
      <c r="T12173"/>
      <c r="U12173"/>
      <c r="AA12173"/>
      <c r="AD12173"/>
      <c r="AR12173"/>
      <c r="AS12173"/>
      <c r="AT12173"/>
      <c r="AU12173"/>
    </row>
    <row r="12174" spans="1:47" x14ac:dyDescent="0.25">
      <c r="A12174"/>
      <c r="C12174"/>
      <c r="D12174"/>
      <c r="J12174"/>
      <c r="L12174"/>
      <c r="M12174"/>
      <c r="N12174"/>
      <c r="O12174"/>
      <c r="P12174"/>
      <c r="Q12174"/>
      <c r="R12174"/>
      <c r="S12174"/>
      <c r="T12174"/>
      <c r="U12174"/>
      <c r="AA12174"/>
      <c r="AD12174"/>
      <c r="AR12174"/>
      <c r="AS12174"/>
      <c r="AT12174"/>
      <c r="AU12174"/>
    </row>
    <row r="12175" spans="1:47" x14ac:dyDescent="0.25">
      <c r="A12175"/>
      <c r="C12175"/>
      <c r="D12175"/>
      <c r="J12175"/>
      <c r="L12175"/>
      <c r="M12175"/>
      <c r="N12175"/>
      <c r="O12175"/>
      <c r="P12175"/>
      <c r="Q12175"/>
      <c r="R12175"/>
      <c r="S12175"/>
      <c r="T12175"/>
      <c r="U12175"/>
      <c r="AA12175"/>
      <c r="AD12175"/>
      <c r="AR12175"/>
      <c r="AS12175"/>
      <c r="AT12175"/>
      <c r="AU12175"/>
    </row>
    <row r="12176" spans="1:47" x14ac:dyDescent="0.25">
      <c r="A12176"/>
      <c r="C12176"/>
      <c r="D12176"/>
      <c r="J12176"/>
      <c r="L12176"/>
      <c r="M12176"/>
      <c r="N12176"/>
      <c r="O12176"/>
      <c r="P12176"/>
      <c r="Q12176"/>
      <c r="R12176"/>
      <c r="S12176"/>
      <c r="T12176"/>
      <c r="U12176"/>
      <c r="AA12176"/>
      <c r="AD12176"/>
      <c r="AR12176"/>
      <c r="AS12176"/>
      <c r="AT12176"/>
      <c r="AU12176"/>
    </row>
    <row r="12177" spans="1:47" x14ac:dyDescent="0.25">
      <c r="A12177"/>
      <c r="C12177"/>
      <c r="D12177"/>
      <c r="J12177"/>
      <c r="L12177"/>
      <c r="M12177"/>
      <c r="N12177"/>
      <c r="O12177"/>
      <c r="P12177"/>
      <c r="Q12177"/>
      <c r="R12177"/>
      <c r="S12177"/>
      <c r="T12177"/>
      <c r="U12177"/>
      <c r="AA12177"/>
      <c r="AD12177"/>
      <c r="AR12177"/>
      <c r="AS12177"/>
      <c r="AT12177"/>
      <c r="AU12177"/>
    </row>
    <row r="12178" spans="1:47" x14ac:dyDescent="0.25">
      <c r="A12178"/>
      <c r="C12178"/>
      <c r="D12178"/>
      <c r="J12178"/>
      <c r="L12178"/>
      <c r="M12178"/>
      <c r="N12178"/>
      <c r="O12178"/>
      <c r="P12178"/>
      <c r="Q12178"/>
      <c r="R12178"/>
      <c r="S12178"/>
      <c r="T12178"/>
      <c r="U12178"/>
      <c r="AA12178"/>
      <c r="AD12178"/>
      <c r="AR12178"/>
      <c r="AS12178"/>
      <c r="AT12178"/>
      <c r="AU12178"/>
    </row>
    <row r="12179" spans="1:47" x14ac:dyDescent="0.25">
      <c r="A12179"/>
      <c r="C12179"/>
      <c r="D12179"/>
      <c r="J12179"/>
      <c r="L12179"/>
      <c r="M12179"/>
      <c r="N12179"/>
      <c r="O12179"/>
      <c r="P12179"/>
      <c r="Q12179"/>
      <c r="R12179"/>
      <c r="S12179"/>
      <c r="T12179"/>
      <c r="U12179"/>
      <c r="AA12179"/>
      <c r="AD12179"/>
      <c r="AR12179"/>
      <c r="AS12179"/>
      <c r="AT12179"/>
      <c r="AU12179"/>
    </row>
    <row r="12180" spans="1:47" x14ac:dyDescent="0.25">
      <c r="A12180"/>
      <c r="C12180"/>
      <c r="D12180"/>
      <c r="J12180"/>
      <c r="L12180"/>
      <c r="M12180"/>
      <c r="N12180"/>
      <c r="O12180"/>
      <c r="P12180"/>
      <c r="Q12180"/>
      <c r="R12180"/>
      <c r="S12180"/>
      <c r="T12180"/>
      <c r="U12180"/>
      <c r="AA12180"/>
      <c r="AD12180"/>
      <c r="AR12180"/>
      <c r="AS12180"/>
      <c r="AT12180"/>
      <c r="AU12180"/>
    </row>
    <row r="12181" spans="1:47" x14ac:dyDescent="0.25">
      <c r="A12181"/>
      <c r="C12181"/>
      <c r="D12181"/>
      <c r="J12181"/>
      <c r="L12181"/>
      <c r="M12181"/>
      <c r="N12181"/>
      <c r="O12181"/>
      <c r="P12181"/>
      <c r="Q12181"/>
      <c r="R12181"/>
      <c r="S12181"/>
      <c r="T12181"/>
      <c r="U12181"/>
      <c r="AA12181"/>
      <c r="AD12181"/>
      <c r="AR12181"/>
      <c r="AS12181"/>
      <c r="AT12181"/>
      <c r="AU12181"/>
    </row>
    <row r="12182" spans="1:47" x14ac:dyDescent="0.25">
      <c r="A12182"/>
      <c r="C12182"/>
      <c r="D12182"/>
      <c r="J12182"/>
      <c r="L12182"/>
      <c r="M12182"/>
      <c r="N12182"/>
      <c r="O12182"/>
      <c r="P12182"/>
      <c r="Q12182"/>
      <c r="R12182"/>
      <c r="S12182"/>
      <c r="T12182"/>
      <c r="U12182"/>
      <c r="AA12182"/>
      <c r="AD12182"/>
      <c r="AR12182"/>
      <c r="AS12182"/>
      <c r="AT12182"/>
      <c r="AU12182"/>
    </row>
    <row r="12183" spans="1:47" x14ac:dyDescent="0.25">
      <c r="A12183"/>
      <c r="C12183"/>
      <c r="D12183"/>
      <c r="J12183"/>
      <c r="L12183"/>
      <c r="M12183"/>
      <c r="N12183"/>
      <c r="O12183"/>
      <c r="P12183"/>
      <c r="Q12183"/>
      <c r="R12183"/>
      <c r="S12183"/>
      <c r="T12183"/>
      <c r="U12183"/>
      <c r="AA12183"/>
      <c r="AD12183"/>
      <c r="AR12183"/>
      <c r="AS12183"/>
      <c r="AT12183"/>
      <c r="AU12183"/>
    </row>
    <row r="12184" spans="1:47" x14ac:dyDescent="0.25">
      <c r="A12184"/>
      <c r="C12184"/>
      <c r="D12184"/>
      <c r="J12184"/>
      <c r="L12184"/>
      <c r="M12184"/>
      <c r="N12184"/>
      <c r="O12184"/>
      <c r="P12184"/>
      <c r="Q12184"/>
      <c r="R12184"/>
      <c r="S12184"/>
      <c r="T12184"/>
      <c r="U12184"/>
      <c r="AA12184"/>
      <c r="AD12184"/>
      <c r="AR12184"/>
      <c r="AS12184"/>
      <c r="AT12184"/>
      <c r="AU12184"/>
    </row>
    <row r="12185" spans="1:47" x14ac:dyDescent="0.25">
      <c r="A12185"/>
      <c r="C12185"/>
      <c r="D12185"/>
      <c r="J12185"/>
      <c r="L12185"/>
      <c r="M12185"/>
      <c r="N12185"/>
      <c r="O12185"/>
      <c r="P12185"/>
      <c r="Q12185"/>
      <c r="R12185"/>
      <c r="S12185"/>
      <c r="T12185"/>
      <c r="U12185"/>
      <c r="AA12185"/>
      <c r="AD12185"/>
      <c r="AR12185"/>
      <c r="AS12185"/>
      <c r="AT12185"/>
      <c r="AU12185"/>
    </row>
    <row r="12186" spans="1:47" x14ac:dyDescent="0.25">
      <c r="A12186"/>
      <c r="C12186"/>
      <c r="D12186"/>
      <c r="J12186"/>
      <c r="L12186"/>
      <c r="M12186"/>
      <c r="N12186"/>
      <c r="O12186"/>
      <c r="P12186"/>
      <c r="Q12186"/>
      <c r="R12186"/>
      <c r="S12186"/>
      <c r="T12186"/>
      <c r="U12186"/>
      <c r="AA12186"/>
      <c r="AD12186"/>
      <c r="AR12186"/>
      <c r="AS12186"/>
      <c r="AT12186"/>
      <c r="AU12186"/>
    </row>
    <row r="12187" spans="1:47" x14ac:dyDescent="0.25">
      <c r="A12187"/>
      <c r="C12187"/>
      <c r="D12187"/>
      <c r="J12187"/>
      <c r="L12187"/>
      <c r="M12187"/>
      <c r="N12187"/>
      <c r="O12187"/>
      <c r="P12187"/>
      <c r="Q12187"/>
      <c r="R12187"/>
      <c r="S12187"/>
      <c r="T12187"/>
      <c r="U12187"/>
      <c r="AA12187"/>
      <c r="AD12187"/>
      <c r="AR12187"/>
      <c r="AS12187"/>
      <c r="AT12187"/>
      <c r="AU12187"/>
    </row>
    <row r="12188" spans="1:47" x14ac:dyDescent="0.25">
      <c r="A12188"/>
      <c r="C12188"/>
      <c r="D12188"/>
      <c r="J12188"/>
      <c r="L12188"/>
      <c r="M12188"/>
      <c r="N12188"/>
      <c r="O12188"/>
      <c r="P12188"/>
      <c r="Q12188"/>
      <c r="R12188"/>
      <c r="S12188"/>
      <c r="T12188"/>
      <c r="U12188"/>
      <c r="AA12188"/>
      <c r="AD12188"/>
      <c r="AR12188"/>
      <c r="AS12188"/>
      <c r="AT12188"/>
      <c r="AU12188"/>
    </row>
    <row r="12189" spans="1:47" x14ac:dyDescent="0.25">
      <c r="A12189"/>
      <c r="C12189"/>
      <c r="D12189"/>
      <c r="J12189"/>
      <c r="L12189"/>
      <c r="M12189"/>
      <c r="N12189"/>
      <c r="O12189"/>
      <c r="P12189"/>
      <c r="Q12189"/>
      <c r="R12189"/>
      <c r="S12189"/>
      <c r="T12189"/>
      <c r="U12189"/>
      <c r="AA12189"/>
      <c r="AD12189"/>
      <c r="AR12189"/>
      <c r="AS12189"/>
      <c r="AT12189"/>
      <c r="AU12189"/>
    </row>
    <row r="12190" spans="1:47" x14ac:dyDescent="0.25">
      <c r="A12190"/>
      <c r="C12190"/>
      <c r="D12190"/>
      <c r="J12190"/>
      <c r="L12190"/>
      <c r="M12190"/>
      <c r="N12190"/>
      <c r="O12190"/>
      <c r="P12190"/>
      <c r="Q12190"/>
      <c r="R12190"/>
      <c r="S12190"/>
      <c r="T12190"/>
      <c r="U12190"/>
      <c r="AA12190"/>
      <c r="AD12190"/>
      <c r="AR12190"/>
      <c r="AS12190"/>
      <c r="AT12190"/>
      <c r="AU12190"/>
    </row>
    <row r="12191" spans="1:47" x14ac:dyDescent="0.25">
      <c r="A12191"/>
      <c r="C12191"/>
      <c r="D12191"/>
      <c r="J12191"/>
      <c r="L12191"/>
      <c r="M12191"/>
      <c r="N12191"/>
      <c r="O12191"/>
      <c r="P12191"/>
      <c r="Q12191"/>
      <c r="R12191"/>
      <c r="S12191"/>
      <c r="T12191"/>
      <c r="U12191"/>
      <c r="AA12191"/>
      <c r="AD12191"/>
      <c r="AR12191"/>
      <c r="AS12191"/>
      <c r="AT12191"/>
      <c r="AU12191"/>
    </row>
    <row r="12192" spans="1:47" x14ac:dyDescent="0.25">
      <c r="A12192"/>
      <c r="C12192"/>
      <c r="D12192"/>
      <c r="J12192"/>
      <c r="L12192"/>
      <c r="M12192"/>
      <c r="N12192"/>
      <c r="O12192"/>
      <c r="P12192"/>
      <c r="Q12192"/>
      <c r="R12192"/>
      <c r="S12192"/>
      <c r="T12192"/>
      <c r="U12192"/>
      <c r="AA12192"/>
      <c r="AD12192"/>
      <c r="AR12192"/>
      <c r="AS12192"/>
      <c r="AT12192"/>
      <c r="AU12192"/>
    </row>
    <row r="12193" spans="1:47" x14ac:dyDescent="0.25">
      <c r="A12193"/>
      <c r="C12193"/>
      <c r="D12193"/>
      <c r="J12193"/>
      <c r="L12193"/>
      <c r="M12193"/>
      <c r="N12193"/>
      <c r="O12193"/>
      <c r="P12193"/>
      <c r="Q12193"/>
      <c r="R12193"/>
      <c r="S12193"/>
      <c r="T12193"/>
      <c r="U12193"/>
      <c r="AA12193"/>
      <c r="AD12193"/>
      <c r="AR12193"/>
      <c r="AS12193"/>
      <c r="AT12193"/>
      <c r="AU12193"/>
    </row>
    <row r="12194" spans="1:47" x14ac:dyDescent="0.25">
      <c r="A12194"/>
      <c r="C12194"/>
      <c r="D12194"/>
      <c r="J12194"/>
      <c r="L12194"/>
      <c r="M12194"/>
      <c r="N12194"/>
      <c r="O12194"/>
      <c r="P12194"/>
      <c r="Q12194"/>
      <c r="R12194"/>
      <c r="S12194"/>
      <c r="T12194"/>
      <c r="U12194"/>
      <c r="AA12194"/>
      <c r="AD12194"/>
      <c r="AR12194"/>
      <c r="AS12194"/>
      <c r="AT12194"/>
      <c r="AU12194"/>
    </row>
    <row r="12195" spans="1:47" x14ac:dyDescent="0.25">
      <c r="A12195"/>
      <c r="C12195"/>
      <c r="D12195"/>
      <c r="J12195"/>
      <c r="L12195"/>
      <c r="M12195"/>
      <c r="N12195"/>
      <c r="O12195"/>
      <c r="P12195"/>
      <c r="Q12195"/>
      <c r="R12195"/>
      <c r="S12195"/>
      <c r="T12195"/>
      <c r="U12195"/>
      <c r="AA12195"/>
      <c r="AD12195"/>
      <c r="AR12195"/>
      <c r="AS12195"/>
      <c r="AT12195"/>
      <c r="AU12195"/>
    </row>
    <row r="12196" spans="1:47" x14ac:dyDescent="0.25">
      <c r="A12196"/>
      <c r="C12196"/>
      <c r="D12196"/>
      <c r="J12196"/>
      <c r="L12196"/>
      <c r="M12196"/>
      <c r="N12196"/>
      <c r="O12196"/>
      <c r="P12196"/>
      <c r="Q12196"/>
      <c r="R12196"/>
      <c r="S12196"/>
      <c r="T12196"/>
      <c r="U12196"/>
      <c r="AA12196"/>
      <c r="AD12196"/>
      <c r="AR12196"/>
      <c r="AS12196"/>
      <c r="AT12196"/>
      <c r="AU12196"/>
    </row>
    <row r="12197" spans="1:47" x14ac:dyDescent="0.25">
      <c r="A12197"/>
      <c r="C12197"/>
      <c r="D12197"/>
      <c r="J12197"/>
      <c r="L12197"/>
      <c r="M12197"/>
      <c r="N12197"/>
      <c r="O12197"/>
      <c r="P12197"/>
      <c r="Q12197"/>
      <c r="R12197"/>
      <c r="S12197"/>
      <c r="T12197"/>
      <c r="U12197"/>
      <c r="AA12197"/>
      <c r="AD12197"/>
      <c r="AR12197"/>
      <c r="AS12197"/>
      <c r="AT12197"/>
      <c r="AU12197"/>
    </row>
    <row r="12198" spans="1:47" x14ac:dyDescent="0.25">
      <c r="A12198"/>
      <c r="C12198"/>
      <c r="D12198"/>
      <c r="J12198"/>
      <c r="L12198"/>
      <c r="M12198"/>
      <c r="N12198"/>
      <c r="O12198"/>
      <c r="P12198"/>
      <c r="Q12198"/>
      <c r="R12198"/>
      <c r="S12198"/>
      <c r="T12198"/>
      <c r="U12198"/>
      <c r="AA12198"/>
      <c r="AD12198"/>
      <c r="AR12198"/>
      <c r="AS12198"/>
      <c r="AT12198"/>
      <c r="AU12198"/>
    </row>
    <row r="12199" spans="1:47" x14ac:dyDescent="0.25">
      <c r="A12199"/>
      <c r="C12199"/>
      <c r="D12199"/>
      <c r="J12199"/>
      <c r="L12199"/>
      <c r="M12199"/>
      <c r="N12199"/>
      <c r="O12199"/>
      <c r="P12199"/>
      <c r="Q12199"/>
      <c r="R12199"/>
      <c r="S12199"/>
      <c r="T12199"/>
      <c r="U12199"/>
      <c r="AA12199"/>
      <c r="AD12199"/>
      <c r="AR12199"/>
      <c r="AS12199"/>
      <c r="AT12199"/>
      <c r="AU12199"/>
    </row>
    <row r="12200" spans="1:47" x14ac:dyDescent="0.25">
      <c r="A12200"/>
      <c r="C12200"/>
      <c r="D12200"/>
      <c r="J12200"/>
      <c r="L12200"/>
      <c r="M12200"/>
      <c r="N12200"/>
      <c r="O12200"/>
      <c r="P12200"/>
      <c r="Q12200"/>
      <c r="R12200"/>
      <c r="S12200"/>
      <c r="T12200"/>
      <c r="U12200"/>
      <c r="AA12200"/>
      <c r="AD12200"/>
      <c r="AR12200"/>
      <c r="AS12200"/>
      <c r="AT12200"/>
      <c r="AU12200"/>
    </row>
    <row r="12201" spans="1:47" x14ac:dyDescent="0.25">
      <c r="A12201"/>
      <c r="C12201"/>
      <c r="D12201"/>
      <c r="J12201"/>
      <c r="L12201"/>
      <c r="M12201"/>
      <c r="N12201"/>
      <c r="O12201"/>
      <c r="P12201"/>
      <c r="Q12201"/>
      <c r="R12201"/>
      <c r="S12201"/>
      <c r="T12201"/>
      <c r="U12201"/>
      <c r="AA12201"/>
      <c r="AD12201"/>
      <c r="AR12201"/>
      <c r="AS12201"/>
      <c r="AT12201"/>
      <c r="AU12201"/>
    </row>
    <row r="12202" spans="1:47" x14ac:dyDescent="0.25">
      <c r="A12202"/>
      <c r="C12202"/>
      <c r="D12202"/>
      <c r="J12202"/>
      <c r="L12202"/>
      <c r="M12202"/>
      <c r="N12202"/>
      <c r="O12202"/>
      <c r="P12202"/>
      <c r="Q12202"/>
      <c r="R12202"/>
      <c r="S12202"/>
      <c r="T12202"/>
      <c r="U12202"/>
      <c r="AA12202"/>
      <c r="AD12202"/>
      <c r="AR12202"/>
      <c r="AS12202"/>
      <c r="AT12202"/>
      <c r="AU12202"/>
    </row>
    <row r="12203" spans="1:47" x14ac:dyDescent="0.25">
      <c r="A12203"/>
      <c r="C12203"/>
      <c r="D12203"/>
      <c r="J12203"/>
      <c r="L12203"/>
      <c r="M12203"/>
      <c r="N12203"/>
      <c r="O12203"/>
      <c r="P12203"/>
      <c r="Q12203"/>
      <c r="R12203"/>
      <c r="S12203"/>
      <c r="T12203"/>
      <c r="U12203"/>
      <c r="AA12203"/>
      <c r="AD12203"/>
      <c r="AR12203"/>
      <c r="AS12203"/>
      <c r="AT12203"/>
      <c r="AU12203"/>
    </row>
    <row r="12204" spans="1:47" x14ac:dyDescent="0.25">
      <c r="A12204"/>
      <c r="C12204"/>
      <c r="D12204"/>
      <c r="J12204"/>
      <c r="L12204"/>
      <c r="M12204"/>
      <c r="N12204"/>
      <c r="O12204"/>
      <c r="P12204"/>
      <c r="Q12204"/>
      <c r="R12204"/>
      <c r="S12204"/>
      <c r="T12204"/>
      <c r="U12204"/>
      <c r="AA12204"/>
      <c r="AD12204"/>
      <c r="AR12204"/>
      <c r="AS12204"/>
      <c r="AT12204"/>
      <c r="AU12204"/>
    </row>
    <row r="12205" spans="1:47" x14ac:dyDescent="0.25">
      <c r="A12205"/>
      <c r="C12205"/>
      <c r="D12205"/>
      <c r="J12205"/>
      <c r="L12205"/>
      <c r="M12205"/>
      <c r="N12205"/>
      <c r="O12205"/>
      <c r="P12205"/>
      <c r="Q12205"/>
      <c r="R12205"/>
      <c r="S12205"/>
      <c r="T12205"/>
      <c r="U12205"/>
      <c r="AA12205"/>
      <c r="AD12205"/>
      <c r="AR12205"/>
      <c r="AS12205"/>
      <c r="AT12205"/>
      <c r="AU12205"/>
    </row>
    <row r="12206" spans="1:47" x14ac:dyDescent="0.25">
      <c r="A12206"/>
      <c r="C12206"/>
      <c r="D12206"/>
      <c r="J12206"/>
      <c r="L12206"/>
      <c r="M12206"/>
      <c r="N12206"/>
      <c r="O12206"/>
      <c r="P12206"/>
      <c r="Q12206"/>
      <c r="R12206"/>
      <c r="S12206"/>
      <c r="T12206"/>
      <c r="U12206"/>
      <c r="AA12206"/>
      <c r="AD12206"/>
      <c r="AR12206"/>
      <c r="AS12206"/>
      <c r="AT12206"/>
      <c r="AU12206"/>
    </row>
    <row r="12207" spans="1:47" x14ac:dyDescent="0.25">
      <c r="A12207"/>
      <c r="C12207"/>
      <c r="D12207"/>
      <c r="J12207"/>
      <c r="L12207"/>
      <c r="M12207"/>
      <c r="N12207"/>
      <c r="O12207"/>
      <c r="P12207"/>
      <c r="Q12207"/>
      <c r="R12207"/>
      <c r="S12207"/>
      <c r="T12207"/>
      <c r="U12207"/>
      <c r="AA12207"/>
      <c r="AD12207"/>
      <c r="AR12207"/>
      <c r="AS12207"/>
      <c r="AT12207"/>
      <c r="AU12207"/>
    </row>
    <row r="12208" spans="1:47" x14ac:dyDescent="0.25">
      <c r="A12208"/>
      <c r="C12208"/>
      <c r="D12208"/>
      <c r="J12208"/>
      <c r="L12208"/>
      <c r="M12208"/>
      <c r="N12208"/>
      <c r="O12208"/>
      <c r="P12208"/>
      <c r="Q12208"/>
      <c r="R12208"/>
      <c r="S12208"/>
      <c r="T12208"/>
      <c r="U12208"/>
      <c r="AA12208"/>
      <c r="AD12208"/>
      <c r="AR12208"/>
      <c r="AS12208"/>
      <c r="AT12208"/>
      <c r="AU12208"/>
    </row>
    <row r="12209" spans="1:47" x14ac:dyDescent="0.25">
      <c r="A12209"/>
      <c r="C12209"/>
      <c r="D12209"/>
      <c r="J12209"/>
      <c r="L12209"/>
      <c r="M12209"/>
      <c r="N12209"/>
      <c r="O12209"/>
      <c r="P12209"/>
      <c r="Q12209"/>
      <c r="R12209"/>
      <c r="S12209"/>
      <c r="T12209"/>
      <c r="U12209"/>
      <c r="AA12209"/>
      <c r="AD12209"/>
      <c r="AR12209"/>
      <c r="AS12209"/>
      <c r="AT12209"/>
      <c r="AU12209"/>
    </row>
    <row r="12210" spans="1:47" x14ac:dyDescent="0.25">
      <c r="A12210"/>
      <c r="C12210"/>
      <c r="D12210"/>
      <c r="J12210"/>
      <c r="L12210"/>
      <c r="M12210"/>
      <c r="N12210"/>
      <c r="O12210"/>
      <c r="P12210"/>
      <c r="Q12210"/>
      <c r="R12210"/>
      <c r="S12210"/>
      <c r="T12210"/>
      <c r="U12210"/>
      <c r="AA12210"/>
      <c r="AD12210"/>
      <c r="AR12210"/>
      <c r="AS12210"/>
      <c r="AT12210"/>
      <c r="AU12210"/>
    </row>
    <row r="12211" spans="1:47" x14ac:dyDescent="0.25">
      <c r="A12211"/>
      <c r="C12211"/>
      <c r="D12211"/>
      <c r="J12211"/>
      <c r="L12211"/>
      <c r="M12211"/>
      <c r="N12211"/>
      <c r="O12211"/>
      <c r="P12211"/>
      <c r="Q12211"/>
      <c r="R12211"/>
      <c r="S12211"/>
      <c r="T12211"/>
      <c r="U12211"/>
      <c r="AA12211"/>
      <c r="AD12211"/>
      <c r="AR12211"/>
      <c r="AS12211"/>
      <c r="AT12211"/>
      <c r="AU12211"/>
    </row>
    <row r="12212" spans="1:47" x14ac:dyDescent="0.25">
      <c r="A12212"/>
      <c r="C12212"/>
      <c r="D12212"/>
      <c r="J12212"/>
      <c r="L12212"/>
      <c r="M12212"/>
      <c r="N12212"/>
      <c r="O12212"/>
      <c r="P12212"/>
      <c r="Q12212"/>
      <c r="R12212"/>
      <c r="S12212"/>
      <c r="T12212"/>
      <c r="U12212"/>
      <c r="AA12212"/>
      <c r="AD12212"/>
      <c r="AR12212"/>
      <c r="AS12212"/>
      <c r="AT12212"/>
      <c r="AU12212"/>
    </row>
    <row r="12213" spans="1:47" x14ac:dyDescent="0.25">
      <c r="A12213"/>
      <c r="C12213"/>
      <c r="D12213"/>
      <c r="J12213"/>
      <c r="L12213"/>
      <c r="M12213"/>
      <c r="N12213"/>
      <c r="O12213"/>
      <c r="P12213"/>
      <c r="Q12213"/>
      <c r="R12213"/>
      <c r="S12213"/>
      <c r="T12213"/>
      <c r="U12213"/>
      <c r="AA12213"/>
      <c r="AD12213"/>
      <c r="AR12213"/>
      <c r="AS12213"/>
      <c r="AT12213"/>
      <c r="AU12213"/>
    </row>
    <row r="12214" spans="1:47" x14ac:dyDescent="0.25">
      <c r="A12214"/>
      <c r="C12214"/>
      <c r="D12214"/>
      <c r="J12214"/>
      <c r="L12214"/>
      <c r="M12214"/>
      <c r="N12214"/>
      <c r="O12214"/>
      <c r="P12214"/>
      <c r="Q12214"/>
      <c r="R12214"/>
      <c r="S12214"/>
      <c r="T12214"/>
      <c r="U12214"/>
      <c r="AA12214"/>
      <c r="AD12214"/>
      <c r="AR12214"/>
      <c r="AS12214"/>
      <c r="AT12214"/>
      <c r="AU12214"/>
    </row>
    <row r="12215" spans="1:47" x14ac:dyDescent="0.25">
      <c r="A12215"/>
      <c r="C12215"/>
      <c r="D12215"/>
      <c r="J12215"/>
      <c r="L12215"/>
      <c r="M12215"/>
      <c r="N12215"/>
      <c r="O12215"/>
      <c r="P12215"/>
      <c r="Q12215"/>
      <c r="R12215"/>
      <c r="S12215"/>
      <c r="T12215"/>
      <c r="U12215"/>
      <c r="AA12215"/>
      <c r="AD12215"/>
      <c r="AR12215"/>
      <c r="AS12215"/>
      <c r="AT12215"/>
      <c r="AU12215"/>
    </row>
    <row r="12216" spans="1:47" x14ac:dyDescent="0.25">
      <c r="A12216"/>
      <c r="C12216"/>
      <c r="D12216"/>
      <c r="J12216"/>
      <c r="L12216"/>
      <c r="M12216"/>
      <c r="N12216"/>
      <c r="O12216"/>
      <c r="P12216"/>
      <c r="Q12216"/>
      <c r="R12216"/>
      <c r="S12216"/>
      <c r="T12216"/>
      <c r="U12216"/>
      <c r="AA12216"/>
      <c r="AD12216"/>
      <c r="AR12216"/>
      <c r="AS12216"/>
      <c r="AT12216"/>
      <c r="AU12216"/>
    </row>
    <row r="12217" spans="1:47" x14ac:dyDescent="0.25">
      <c r="A12217"/>
      <c r="C12217"/>
      <c r="D12217"/>
      <c r="J12217"/>
      <c r="L12217"/>
      <c r="M12217"/>
      <c r="N12217"/>
      <c r="O12217"/>
      <c r="P12217"/>
      <c r="Q12217"/>
      <c r="R12217"/>
      <c r="S12217"/>
      <c r="T12217"/>
      <c r="U12217"/>
      <c r="AA12217"/>
      <c r="AD12217"/>
      <c r="AR12217"/>
      <c r="AS12217"/>
      <c r="AT12217"/>
      <c r="AU12217"/>
    </row>
    <row r="12218" spans="1:47" x14ac:dyDescent="0.25">
      <c r="A12218"/>
      <c r="C12218"/>
      <c r="D12218"/>
      <c r="J12218"/>
      <c r="L12218"/>
      <c r="M12218"/>
      <c r="N12218"/>
      <c r="O12218"/>
      <c r="P12218"/>
      <c r="Q12218"/>
      <c r="R12218"/>
      <c r="S12218"/>
      <c r="T12218"/>
      <c r="U12218"/>
      <c r="AA12218"/>
      <c r="AD12218"/>
      <c r="AR12218"/>
      <c r="AS12218"/>
      <c r="AT12218"/>
      <c r="AU12218"/>
    </row>
    <row r="12219" spans="1:47" x14ac:dyDescent="0.25">
      <c r="A12219"/>
      <c r="C12219"/>
      <c r="D12219"/>
      <c r="J12219"/>
      <c r="L12219"/>
      <c r="M12219"/>
      <c r="N12219"/>
      <c r="O12219"/>
      <c r="P12219"/>
      <c r="Q12219"/>
      <c r="R12219"/>
      <c r="S12219"/>
      <c r="T12219"/>
      <c r="U12219"/>
      <c r="AA12219"/>
      <c r="AD12219"/>
      <c r="AR12219"/>
      <c r="AS12219"/>
      <c r="AT12219"/>
      <c r="AU12219"/>
    </row>
    <row r="12220" spans="1:47" x14ac:dyDescent="0.25">
      <c r="A12220"/>
      <c r="C12220"/>
      <c r="D12220"/>
      <c r="J12220"/>
      <c r="L12220"/>
      <c r="M12220"/>
      <c r="N12220"/>
      <c r="O12220"/>
      <c r="P12220"/>
      <c r="Q12220"/>
      <c r="R12220"/>
      <c r="S12220"/>
      <c r="T12220"/>
      <c r="U12220"/>
      <c r="AA12220"/>
      <c r="AD12220"/>
      <c r="AR12220"/>
      <c r="AS12220"/>
      <c r="AT12220"/>
      <c r="AU12220"/>
    </row>
    <row r="12221" spans="1:47" x14ac:dyDescent="0.25">
      <c r="A12221"/>
      <c r="C12221"/>
      <c r="D12221"/>
      <c r="J12221"/>
      <c r="L12221"/>
      <c r="M12221"/>
      <c r="N12221"/>
      <c r="O12221"/>
      <c r="P12221"/>
      <c r="Q12221"/>
      <c r="R12221"/>
      <c r="S12221"/>
      <c r="T12221"/>
      <c r="U12221"/>
      <c r="AA12221"/>
      <c r="AD12221"/>
      <c r="AR12221"/>
      <c r="AS12221"/>
      <c r="AT12221"/>
      <c r="AU12221"/>
    </row>
    <row r="12222" spans="1:47" x14ac:dyDescent="0.25">
      <c r="A12222"/>
      <c r="C12222"/>
      <c r="D12222"/>
      <c r="J12222"/>
      <c r="L12222"/>
      <c r="M12222"/>
      <c r="N12222"/>
      <c r="O12222"/>
      <c r="P12222"/>
      <c r="Q12222"/>
      <c r="R12222"/>
      <c r="S12222"/>
      <c r="T12222"/>
      <c r="U12222"/>
      <c r="AA12222"/>
      <c r="AD12222"/>
      <c r="AR12222"/>
      <c r="AS12222"/>
      <c r="AT12222"/>
      <c r="AU12222"/>
    </row>
    <row r="12223" spans="1:47" x14ac:dyDescent="0.25">
      <c r="A12223"/>
      <c r="C12223"/>
      <c r="D12223"/>
      <c r="J12223"/>
      <c r="L12223"/>
      <c r="M12223"/>
      <c r="N12223"/>
      <c r="O12223"/>
      <c r="P12223"/>
      <c r="Q12223"/>
      <c r="R12223"/>
      <c r="S12223"/>
      <c r="T12223"/>
      <c r="U12223"/>
      <c r="AA12223"/>
      <c r="AD12223"/>
      <c r="AR12223"/>
      <c r="AS12223"/>
      <c r="AT12223"/>
      <c r="AU12223"/>
    </row>
    <row r="12224" spans="1:47" x14ac:dyDescent="0.25">
      <c r="A12224"/>
      <c r="C12224"/>
      <c r="D12224"/>
      <c r="J12224"/>
      <c r="L12224"/>
      <c r="M12224"/>
      <c r="N12224"/>
      <c r="O12224"/>
      <c r="P12224"/>
      <c r="Q12224"/>
      <c r="R12224"/>
      <c r="S12224"/>
      <c r="T12224"/>
      <c r="U12224"/>
      <c r="AA12224"/>
      <c r="AD12224"/>
      <c r="AR12224"/>
      <c r="AS12224"/>
      <c r="AT12224"/>
      <c r="AU12224"/>
    </row>
    <row r="12225" spans="1:47" x14ac:dyDescent="0.25">
      <c r="A12225"/>
      <c r="C12225"/>
      <c r="D12225"/>
      <c r="J12225"/>
      <c r="L12225"/>
      <c r="M12225"/>
      <c r="N12225"/>
      <c r="O12225"/>
      <c r="P12225"/>
      <c r="Q12225"/>
      <c r="R12225"/>
      <c r="S12225"/>
      <c r="T12225"/>
      <c r="U12225"/>
      <c r="AA12225"/>
      <c r="AD12225"/>
      <c r="AR12225"/>
      <c r="AS12225"/>
      <c r="AT12225"/>
      <c r="AU12225"/>
    </row>
    <row r="12226" spans="1:47" x14ac:dyDescent="0.25">
      <c r="A12226"/>
      <c r="C12226"/>
      <c r="D12226"/>
      <c r="J12226"/>
      <c r="L12226"/>
      <c r="M12226"/>
      <c r="N12226"/>
      <c r="O12226"/>
      <c r="P12226"/>
      <c r="Q12226"/>
      <c r="R12226"/>
      <c r="S12226"/>
      <c r="T12226"/>
      <c r="U12226"/>
      <c r="AA12226"/>
      <c r="AD12226"/>
      <c r="AR12226"/>
      <c r="AS12226"/>
      <c r="AT12226"/>
      <c r="AU12226"/>
    </row>
    <row r="12227" spans="1:47" x14ac:dyDescent="0.25">
      <c r="A12227"/>
      <c r="C12227"/>
      <c r="D12227"/>
      <c r="J12227"/>
      <c r="L12227"/>
      <c r="M12227"/>
      <c r="N12227"/>
      <c r="O12227"/>
      <c r="P12227"/>
      <c r="Q12227"/>
      <c r="R12227"/>
      <c r="S12227"/>
      <c r="T12227"/>
      <c r="U12227"/>
      <c r="AA12227"/>
      <c r="AD12227"/>
      <c r="AR12227"/>
      <c r="AS12227"/>
      <c r="AT12227"/>
      <c r="AU12227"/>
    </row>
    <row r="12228" spans="1:47" x14ac:dyDescent="0.25">
      <c r="A12228"/>
      <c r="C12228"/>
      <c r="D12228"/>
      <c r="J12228"/>
      <c r="L12228"/>
      <c r="M12228"/>
      <c r="N12228"/>
      <c r="O12228"/>
      <c r="P12228"/>
      <c r="Q12228"/>
      <c r="R12228"/>
      <c r="S12228"/>
      <c r="T12228"/>
      <c r="U12228"/>
      <c r="AA12228"/>
      <c r="AD12228"/>
      <c r="AR12228"/>
      <c r="AS12228"/>
      <c r="AT12228"/>
      <c r="AU12228"/>
    </row>
    <row r="12229" spans="1:47" x14ac:dyDescent="0.25">
      <c r="A12229"/>
      <c r="C12229"/>
      <c r="D12229"/>
      <c r="J12229"/>
      <c r="L12229"/>
      <c r="M12229"/>
      <c r="N12229"/>
      <c r="O12229"/>
      <c r="P12229"/>
      <c r="Q12229"/>
      <c r="R12229"/>
      <c r="S12229"/>
      <c r="T12229"/>
      <c r="U12229"/>
      <c r="AA12229"/>
      <c r="AD12229"/>
      <c r="AR12229"/>
      <c r="AS12229"/>
      <c r="AT12229"/>
      <c r="AU12229"/>
    </row>
    <row r="12230" spans="1:47" x14ac:dyDescent="0.25">
      <c r="A12230"/>
      <c r="C12230"/>
      <c r="D12230"/>
      <c r="J12230"/>
      <c r="L12230"/>
      <c r="M12230"/>
      <c r="N12230"/>
      <c r="O12230"/>
      <c r="P12230"/>
      <c r="Q12230"/>
      <c r="R12230"/>
      <c r="S12230"/>
      <c r="T12230"/>
      <c r="U12230"/>
      <c r="AA12230"/>
      <c r="AD12230"/>
      <c r="AR12230"/>
      <c r="AS12230"/>
      <c r="AT12230"/>
      <c r="AU12230"/>
    </row>
    <row r="12231" spans="1:47" x14ac:dyDescent="0.25">
      <c r="A12231"/>
      <c r="C12231"/>
      <c r="D12231"/>
      <c r="J12231"/>
      <c r="L12231"/>
      <c r="M12231"/>
      <c r="N12231"/>
      <c r="O12231"/>
      <c r="P12231"/>
      <c r="Q12231"/>
      <c r="R12231"/>
      <c r="S12231"/>
      <c r="T12231"/>
      <c r="U12231"/>
      <c r="AA12231"/>
      <c r="AD12231"/>
      <c r="AR12231"/>
      <c r="AS12231"/>
      <c r="AT12231"/>
      <c r="AU12231"/>
    </row>
    <row r="12232" spans="1:47" x14ac:dyDescent="0.25">
      <c r="A12232"/>
      <c r="C12232"/>
      <c r="D12232"/>
      <c r="J12232"/>
      <c r="L12232"/>
      <c r="M12232"/>
      <c r="N12232"/>
      <c r="O12232"/>
      <c r="P12232"/>
      <c r="Q12232"/>
      <c r="R12232"/>
      <c r="S12232"/>
      <c r="T12232"/>
      <c r="U12232"/>
      <c r="AA12232"/>
      <c r="AD12232"/>
      <c r="AR12232"/>
      <c r="AS12232"/>
      <c r="AT12232"/>
      <c r="AU12232"/>
    </row>
    <row r="12233" spans="1:47" x14ac:dyDescent="0.25">
      <c r="A12233"/>
      <c r="C12233"/>
      <c r="D12233"/>
      <c r="J12233"/>
      <c r="L12233"/>
      <c r="M12233"/>
      <c r="N12233"/>
      <c r="O12233"/>
      <c r="P12233"/>
      <c r="Q12233"/>
      <c r="R12233"/>
      <c r="S12233"/>
      <c r="T12233"/>
      <c r="U12233"/>
      <c r="AA12233"/>
      <c r="AD12233"/>
      <c r="AR12233"/>
      <c r="AS12233"/>
      <c r="AT12233"/>
      <c r="AU12233"/>
    </row>
    <row r="12234" spans="1:47" x14ac:dyDescent="0.25">
      <c r="A12234"/>
      <c r="C12234"/>
      <c r="D12234"/>
      <c r="J12234"/>
      <c r="L12234"/>
      <c r="M12234"/>
      <c r="N12234"/>
      <c r="O12234"/>
      <c r="P12234"/>
      <c r="Q12234"/>
      <c r="R12234"/>
      <c r="S12234"/>
      <c r="T12234"/>
      <c r="U12234"/>
      <c r="AA12234"/>
      <c r="AD12234"/>
      <c r="AR12234"/>
      <c r="AS12234"/>
      <c r="AT12234"/>
      <c r="AU12234"/>
    </row>
    <row r="12235" spans="1:47" x14ac:dyDescent="0.25">
      <c r="A12235"/>
      <c r="C12235"/>
      <c r="D12235"/>
      <c r="J12235"/>
      <c r="L12235"/>
      <c r="M12235"/>
      <c r="N12235"/>
      <c r="O12235"/>
      <c r="P12235"/>
      <c r="Q12235"/>
      <c r="R12235"/>
      <c r="S12235"/>
      <c r="T12235"/>
      <c r="U12235"/>
      <c r="AA12235"/>
      <c r="AD12235"/>
      <c r="AR12235"/>
      <c r="AS12235"/>
      <c r="AT12235"/>
      <c r="AU12235"/>
    </row>
    <row r="12236" spans="1:47" x14ac:dyDescent="0.25">
      <c r="A12236"/>
      <c r="C12236"/>
      <c r="D12236"/>
      <c r="J12236"/>
      <c r="L12236"/>
      <c r="M12236"/>
      <c r="N12236"/>
      <c r="O12236"/>
      <c r="P12236"/>
      <c r="Q12236"/>
      <c r="R12236"/>
      <c r="S12236"/>
      <c r="T12236"/>
      <c r="U12236"/>
      <c r="AA12236"/>
      <c r="AD12236"/>
      <c r="AR12236"/>
      <c r="AS12236"/>
      <c r="AT12236"/>
      <c r="AU12236"/>
    </row>
    <row r="12237" spans="1:47" x14ac:dyDescent="0.25">
      <c r="A12237"/>
      <c r="C12237"/>
      <c r="D12237"/>
      <c r="J12237"/>
      <c r="L12237"/>
      <c r="M12237"/>
      <c r="N12237"/>
      <c r="O12237"/>
      <c r="P12237"/>
      <c r="Q12237"/>
      <c r="R12237"/>
      <c r="S12237"/>
      <c r="T12237"/>
      <c r="U12237"/>
      <c r="AA12237"/>
      <c r="AD12237"/>
      <c r="AR12237"/>
      <c r="AS12237"/>
      <c r="AT12237"/>
      <c r="AU12237"/>
    </row>
    <row r="12238" spans="1:47" x14ac:dyDescent="0.25">
      <c r="A12238"/>
      <c r="C12238"/>
      <c r="D12238"/>
      <c r="J12238"/>
      <c r="L12238"/>
      <c r="M12238"/>
      <c r="N12238"/>
      <c r="O12238"/>
      <c r="P12238"/>
      <c r="Q12238"/>
      <c r="R12238"/>
      <c r="S12238"/>
      <c r="T12238"/>
      <c r="U12238"/>
      <c r="AA12238"/>
      <c r="AD12238"/>
      <c r="AR12238"/>
      <c r="AS12238"/>
      <c r="AT12238"/>
      <c r="AU12238"/>
    </row>
    <row r="12239" spans="1:47" x14ac:dyDescent="0.25">
      <c r="A12239"/>
      <c r="C12239"/>
      <c r="D12239"/>
      <c r="J12239"/>
      <c r="L12239"/>
      <c r="M12239"/>
      <c r="N12239"/>
      <c r="O12239"/>
      <c r="P12239"/>
      <c r="Q12239"/>
      <c r="R12239"/>
      <c r="S12239"/>
      <c r="T12239"/>
      <c r="U12239"/>
      <c r="AA12239"/>
      <c r="AD12239"/>
      <c r="AR12239"/>
      <c r="AS12239"/>
      <c r="AT12239"/>
      <c r="AU12239"/>
    </row>
    <row r="12240" spans="1:47" x14ac:dyDescent="0.25">
      <c r="A12240"/>
      <c r="C12240"/>
      <c r="D12240"/>
      <c r="J12240"/>
      <c r="L12240"/>
      <c r="M12240"/>
      <c r="N12240"/>
      <c r="O12240"/>
      <c r="P12240"/>
      <c r="Q12240"/>
      <c r="R12240"/>
      <c r="S12240"/>
      <c r="T12240"/>
      <c r="U12240"/>
      <c r="AA12240"/>
      <c r="AD12240"/>
      <c r="AR12240"/>
      <c r="AS12240"/>
      <c r="AT12240"/>
      <c r="AU12240"/>
    </row>
    <row r="12241" spans="1:47" x14ac:dyDescent="0.25">
      <c r="A12241"/>
      <c r="C12241"/>
      <c r="D12241"/>
      <c r="J12241"/>
      <c r="L12241"/>
      <c r="M12241"/>
      <c r="N12241"/>
      <c r="O12241"/>
      <c r="P12241"/>
      <c r="Q12241"/>
      <c r="R12241"/>
      <c r="S12241"/>
      <c r="T12241"/>
      <c r="U12241"/>
      <c r="AA12241"/>
      <c r="AD12241"/>
      <c r="AR12241"/>
      <c r="AS12241"/>
      <c r="AT12241"/>
      <c r="AU12241"/>
    </row>
    <row r="12242" spans="1:47" x14ac:dyDescent="0.25">
      <c r="A12242"/>
      <c r="C12242"/>
      <c r="D12242"/>
      <c r="J12242"/>
      <c r="L12242"/>
      <c r="M12242"/>
      <c r="N12242"/>
      <c r="O12242"/>
      <c r="P12242"/>
      <c r="Q12242"/>
      <c r="R12242"/>
      <c r="S12242"/>
      <c r="T12242"/>
      <c r="U12242"/>
      <c r="AA12242"/>
      <c r="AD12242"/>
      <c r="AR12242"/>
      <c r="AS12242"/>
      <c r="AT12242"/>
      <c r="AU12242"/>
    </row>
    <row r="12243" spans="1:47" x14ac:dyDescent="0.25">
      <c r="A12243"/>
      <c r="C12243"/>
      <c r="D12243"/>
      <c r="J12243"/>
      <c r="L12243"/>
      <c r="M12243"/>
      <c r="N12243"/>
      <c r="O12243"/>
      <c r="P12243"/>
      <c r="Q12243"/>
      <c r="R12243"/>
      <c r="S12243"/>
      <c r="T12243"/>
      <c r="U12243"/>
      <c r="AA12243"/>
      <c r="AD12243"/>
      <c r="AR12243"/>
      <c r="AS12243"/>
      <c r="AT12243"/>
      <c r="AU12243"/>
    </row>
    <row r="12244" spans="1:47" x14ac:dyDescent="0.25">
      <c r="A12244"/>
      <c r="C12244"/>
      <c r="D12244"/>
      <c r="J12244"/>
      <c r="L12244"/>
      <c r="M12244"/>
      <c r="N12244"/>
      <c r="O12244"/>
      <c r="P12244"/>
      <c r="Q12244"/>
      <c r="R12244"/>
      <c r="S12244"/>
      <c r="T12244"/>
      <c r="U12244"/>
      <c r="AA12244"/>
      <c r="AD12244"/>
      <c r="AR12244"/>
      <c r="AS12244"/>
      <c r="AT12244"/>
      <c r="AU12244"/>
    </row>
    <row r="12245" spans="1:47" x14ac:dyDescent="0.25">
      <c r="A12245"/>
      <c r="C12245"/>
      <c r="D12245"/>
      <c r="J12245"/>
      <c r="L12245"/>
      <c r="M12245"/>
      <c r="N12245"/>
      <c r="O12245"/>
      <c r="P12245"/>
      <c r="Q12245"/>
      <c r="R12245"/>
      <c r="S12245"/>
      <c r="T12245"/>
      <c r="U12245"/>
      <c r="AA12245"/>
      <c r="AD12245"/>
      <c r="AR12245"/>
      <c r="AS12245"/>
      <c r="AT12245"/>
      <c r="AU12245"/>
    </row>
    <row r="12246" spans="1:47" x14ac:dyDescent="0.25">
      <c r="A12246"/>
      <c r="C12246"/>
      <c r="D12246"/>
      <c r="J12246"/>
      <c r="L12246"/>
      <c r="M12246"/>
      <c r="N12246"/>
      <c r="O12246"/>
      <c r="P12246"/>
      <c r="Q12246"/>
      <c r="R12246"/>
      <c r="S12246"/>
      <c r="T12246"/>
      <c r="U12246"/>
      <c r="AA12246"/>
      <c r="AD12246"/>
      <c r="AR12246"/>
      <c r="AS12246"/>
      <c r="AT12246"/>
      <c r="AU12246"/>
    </row>
    <row r="12247" spans="1:47" x14ac:dyDescent="0.25">
      <c r="A12247"/>
      <c r="C12247"/>
      <c r="D12247"/>
      <c r="J12247"/>
      <c r="L12247"/>
      <c r="M12247"/>
      <c r="N12247"/>
      <c r="O12247"/>
      <c r="P12247"/>
      <c r="Q12247"/>
      <c r="R12247"/>
      <c r="S12247"/>
      <c r="T12247"/>
      <c r="U12247"/>
      <c r="AA12247"/>
      <c r="AD12247"/>
      <c r="AR12247"/>
      <c r="AS12247"/>
      <c r="AT12247"/>
      <c r="AU12247"/>
    </row>
    <row r="12248" spans="1:47" x14ac:dyDescent="0.25">
      <c r="A12248"/>
      <c r="C12248"/>
      <c r="D12248"/>
      <c r="J12248"/>
      <c r="L12248"/>
      <c r="M12248"/>
      <c r="N12248"/>
      <c r="O12248"/>
      <c r="P12248"/>
      <c r="Q12248"/>
      <c r="R12248"/>
      <c r="S12248"/>
      <c r="T12248"/>
      <c r="U12248"/>
      <c r="AA12248"/>
      <c r="AD12248"/>
      <c r="AR12248"/>
      <c r="AS12248"/>
      <c r="AT12248"/>
      <c r="AU12248"/>
    </row>
    <row r="12249" spans="1:47" x14ac:dyDescent="0.25">
      <c r="A12249"/>
      <c r="C12249"/>
      <c r="D12249"/>
      <c r="J12249"/>
      <c r="L12249"/>
      <c r="M12249"/>
      <c r="N12249"/>
      <c r="O12249"/>
      <c r="P12249"/>
      <c r="Q12249"/>
      <c r="R12249"/>
      <c r="S12249"/>
      <c r="T12249"/>
      <c r="U12249"/>
      <c r="AA12249"/>
      <c r="AD12249"/>
      <c r="AR12249"/>
      <c r="AS12249"/>
      <c r="AT12249"/>
      <c r="AU12249"/>
    </row>
    <row r="12250" spans="1:47" x14ac:dyDescent="0.25">
      <c r="A12250"/>
      <c r="C12250"/>
      <c r="D12250"/>
      <c r="J12250"/>
      <c r="L12250"/>
      <c r="M12250"/>
      <c r="N12250"/>
      <c r="O12250"/>
      <c r="P12250"/>
      <c r="Q12250"/>
      <c r="R12250"/>
      <c r="S12250"/>
      <c r="T12250"/>
      <c r="U12250"/>
      <c r="AA12250"/>
      <c r="AD12250"/>
      <c r="AR12250"/>
      <c r="AS12250"/>
      <c r="AT12250"/>
      <c r="AU12250"/>
    </row>
    <row r="12251" spans="1:47" x14ac:dyDescent="0.25">
      <c r="A12251"/>
      <c r="C12251"/>
      <c r="D12251"/>
      <c r="J12251"/>
      <c r="L12251"/>
      <c r="M12251"/>
      <c r="N12251"/>
      <c r="O12251"/>
      <c r="P12251"/>
      <c r="Q12251"/>
      <c r="R12251"/>
      <c r="S12251"/>
      <c r="T12251"/>
      <c r="U12251"/>
      <c r="AA12251"/>
      <c r="AD12251"/>
      <c r="AR12251"/>
      <c r="AS12251"/>
      <c r="AT12251"/>
      <c r="AU12251"/>
    </row>
    <row r="12252" spans="1:47" x14ac:dyDescent="0.25">
      <c r="A12252"/>
      <c r="C12252"/>
      <c r="D12252"/>
      <c r="J12252"/>
      <c r="L12252"/>
      <c r="M12252"/>
      <c r="N12252"/>
      <c r="O12252"/>
      <c r="P12252"/>
      <c r="Q12252"/>
      <c r="R12252"/>
      <c r="S12252"/>
      <c r="T12252"/>
      <c r="U12252"/>
      <c r="AA12252"/>
      <c r="AD12252"/>
      <c r="AR12252"/>
      <c r="AS12252"/>
      <c r="AT12252"/>
      <c r="AU12252"/>
    </row>
    <row r="12253" spans="1:47" x14ac:dyDescent="0.25">
      <c r="A12253"/>
      <c r="C12253"/>
      <c r="D12253"/>
      <c r="J12253"/>
      <c r="L12253"/>
      <c r="M12253"/>
      <c r="N12253"/>
      <c r="O12253"/>
      <c r="P12253"/>
      <c r="Q12253"/>
      <c r="R12253"/>
      <c r="S12253"/>
      <c r="T12253"/>
      <c r="U12253"/>
      <c r="AA12253"/>
      <c r="AD12253"/>
      <c r="AR12253"/>
      <c r="AS12253"/>
      <c r="AT12253"/>
      <c r="AU12253"/>
    </row>
    <row r="12254" spans="1:47" x14ac:dyDescent="0.25">
      <c r="A12254"/>
      <c r="C12254"/>
      <c r="D12254"/>
      <c r="J12254"/>
      <c r="L12254"/>
      <c r="M12254"/>
      <c r="N12254"/>
      <c r="O12254"/>
      <c r="P12254"/>
      <c r="Q12254"/>
      <c r="R12254"/>
      <c r="S12254"/>
      <c r="T12254"/>
      <c r="U12254"/>
      <c r="AA12254"/>
      <c r="AD12254"/>
      <c r="AR12254"/>
      <c r="AS12254"/>
      <c r="AT12254"/>
      <c r="AU12254"/>
    </row>
    <row r="12255" spans="1:47" x14ac:dyDescent="0.25">
      <c r="A12255"/>
      <c r="C12255"/>
      <c r="D12255"/>
      <c r="J12255"/>
      <c r="L12255"/>
      <c r="M12255"/>
      <c r="N12255"/>
      <c r="O12255"/>
      <c r="P12255"/>
      <c r="Q12255"/>
      <c r="R12255"/>
      <c r="S12255"/>
      <c r="T12255"/>
      <c r="U12255"/>
      <c r="AA12255"/>
      <c r="AD12255"/>
      <c r="AR12255"/>
      <c r="AS12255"/>
      <c r="AT12255"/>
      <c r="AU12255"/>
    </row>
    <row r="12256" spans="1:47" x14ac:dyDescent="0.25">
      <c r="A12256"/>
      <c r="C12256"/>
      <c r="D12256"/>
      <c r="J12256"/>
      <c r="L12256"/>
      <c r="M12256"/>
      <c r="N12256"/>
      <c r="O12256"/>
      <c r="P12256"/>
      <c r="Q12256"/>
      <c r="R12256"/>
      <c r="S12256"/>
      <c r="T12256"/>
      <c r="U12256"/>
      <c r="AA12256"/>
      <c r="AD12256"/>
      <c r="AR12256"/>
      <c r="AS12256"/>
      <c r="AT12256"/>
      <c r="AU12256"/>
    </row>
    <row r="12257" spans="1:47" x14ac:dyDescent="0.25">
      <c r="A12257"/>
      <c r="C12257"/>
      <c r="D12257"/>
      <c r="J12257"/>
      <c r="L12257"/>
      <c r="M12257"/>
      <c r="N12257"/>
      <c r="O12257"/>
      <c r="P12257"/>
      <c r="Q12257"/>
      <c r="R12257"/>
      <c r="S12257"/>
      <c r="T12257"/>
      <c r="U12257"/>
      <c r="AA12257"/>
      <c r="AD12257"/>
      <c r="AR12257"/>
      <c r="AS12257"/>
      <c r="AT12257"/>
      <c r="AU12257"/>
    </row>
    <row r="12258" spans="1:47" x14ac:dyDescent="0.25">
      <c r="A12258"/>
      <c r="C12258"/>
      <c r="D12258"/>
      <c r="J12258"/>
      <c r="L12258"/>
      <c r="M12258"/>
      <c r="N12258"/>
      <c r="O12258"/>
      <c r="P12258"/>
      <c r="Q12258"/>
      <c r="R12258"/>
      <c r="S12258"/>
      <c r="T12258"/>
      <c r="U12258"/>
      <c r="AA12258"/>
      <c r="AD12258"/>
      <c r="AR12258"/>
      <c r="AS12258"/>
      <c r="AT12258"/>
      <c r="AU12258"/>
    </row>
    <row r="12259" spans="1:47" x14ac:dyDescent="0.25">
      <c r="A12259"/>
      <c r="C12259"/>
      <c r="D12259"/>
      <c r="J12259"/>
      <c r="L12259"/>
      <c r="M12259"/>
      <c r="N12259"/>
      <c r="O12259"/>
      <c r="P12259"/>
      <c r="Q12259"/>
      <c r="R12259"/>
      <c r="S12259"/>
      <c r="T12259"/>
      <c r="U12259"/>
      <c r="AA12259"/>
      <c r="AD12259"/>
      <c r="AR12259"/>
      <c r="AS12259"/>
      <c r="AT12259"/>
      <c r="AU12259"/>
    </row>
    <row r="12260" spans="1:47" x14ac:dyDescent="0.25">
      <c r="A12260"/>
      <c r="C12260"/>
      <c r="D12260"/>
      <c r="J12260"/>
      <c r="L12260"/>
      <c r="M12260"/>
      <c r="N12260"/>
      <c r="O12260"/>
      <c r="P12260"/>
      <c r="Q12260"/>
      <c r="R12260"/>
      <c r="S12260"/>
      <c r="T12260"/>
      <c r="U12260"/>
      <c r="AA12260"/>
      <c r="AD12260"/>
      <c r="AR12260"/>
      <c r="AS12260"/>
      <c r="AT12260"/>
      <c r="AU12260"/>
    </row>
    <row r="12261" spans="1:47" x14ac:dyDescent="0.25">
      <c r="A12261"/>
      <c r="C12261"/>
      <c r="D12261"/>
      <c r="J12261"/>
      <c r="L12261"/>
      <c r="M12261"/>
      <c r="N12261"/>
      <c r="O12261"/>
      <c r="P12261"/>
      <c r="Q12261"/>
      <c r="R12261"/>
      <c r="S12261"/>
      <c r="T12261"/>
      <c r="U12261"/>
      <c r="AA12261"/>
      <c r="AD12261"/>
      <c r="AR12261"/>
      <c r="AS12261"/>
      <c r="AT12261"/>
      <c r="AU12261"/>
    </row>
    <row r="12262" spans="1:47" x14ac:dyDescent="0.25">
      <c r="A12262"/>
      <c r="C12262"/>
      <c r="D12262"/>
      <c r="J12262"/>
      <c r="L12262"/>
      <c r="M12262"/>
      <c r="N12262"/>
      <c r="O12262"/>
      <c r="P12262"/>
      <c r="Q12262"/>
      <c r="R12262"/>
      <c r="S12262"/>
      <c r="T12262"/>
      <c r="U12262"/>
      <c r="AA12262"/>
      <c r="AD12262"/>
      <c r="AR12262"/>
      <c r="AS12262"/>
      <c r="AT12262"/>
      <c r="AU12262"/>
    </row>
    <row r="12263" spans="1:47" x14ac:dyDescent="0.25">
      <c r="A12263"/>
      <c r="C12263"/>
      <c r="D12263"/>
      <c r="J12263"/>
      <c r="L12263"/>
      <c r="M12263"/>
      <c r="N12263"/>
      <c r="O12263"/>
      <c r="P12263"/>
      <c r="Q12263"/>
      <c r="R12263"/>
      <c r="S12263"/>
      <c r="T12263"/>
      <c r="U12263"/>
      <c r="AA12263"/>
      <c r="AD12263"/>
      <c r="AR12263"/>
      <c r="AS12263"/>
      <c r="AT12263"/>
      <c r="AU12263"/>
    </row>
    <row r="12264" spans="1:47" x14ac:dyDescent="0.25">
      <c r="A12264"/>
      <c r="C12264"/>
      <c r="D12264"/>
      <c r="J12264"/>
      <c r="L12264"/>
      <c r="M12264"/>
      <c r="N12264"/>
      <c r="O12264"/>
      <c r="P12264"/>
      <c r="Q12264"/>
      <c r="R12264"/>
      <c r="S12264"/>
      <c r="T12264"/>
      <c r="U12264"/>
      <c r="AA12264"/>
      <c r="AD12264"/>
      <c r="AR12264"/>
      <c r="AS12264"/>
      <c r="AT12264"/>
      <c r="AU12264"/>
    </row>
    <row r="12265" spans="1:47" x14ac:dyDescent="0.25">
      <c r="A12265"/>
      <c r="C12265"/>
      <c r="D12265"/>
      <c r="J12265"/>
      <c r="L12265"/>
      <c r="M12265"/>
      <c r="N12265"/>
      <c r="O12265"/>
      <c r="P12265"/>
      <c r="Q12265"/>
      <c r="R12265"/>
      <c r="S12265"/>
      <c r="T12265"/>
      <c r="U12265"/>
      <c r="AA12265"/>
      <c r="AD12265"/>
      <c r="AR12265"/>
      <c r="AS12265"/>
      <c r="AT12265"/>
      <c r="AU12265"/>
    </row>
    <row r="12266" spans="1:47" x14ac:dyDescent="0.25">
      <c r="A12266"/>
      <c r="C12266"/>
      <c r="D12266"/>
      <c r="J12266"/>
      <c r="L12266"/>
      <c r="M12266"/>
      <c r="N12266"/>
      <c r="O12266"/>
      <c r="P12266"/>
      <c r="Q12266"/>
      <c r="R12266"/>
      <c r="S12266"/>
      <c r="T12266"/>
      <c r="U12266"/>
      <c r="AA12266"/>
      <c r="AD12266"/>
      <c r="AR12266"/>
      <c r="AS12266"/>
      <c r="AT12266"/>
      <c r="AU12266"/>
    </row>
    <row r="12267" spans="1:47" x14ac:dyDescent="0.25">
      <c r="A12267"/>
      <c r="C12267"/>
      <c r="D12267"/>
      <c r="J12267"/>
      <c r="L12267"/>
      <c r="M12267"/>
      <c r="N12267"/>
      <c r="O12267"/>
      <c r="P12267"/>
      <c r="Q12267"/>
      <c r="R12267"/>
      <c r="S12267"/>
      <c r="T12267"/>
      <c r="U12267"/>
      <c r="AA12267"/>
      <c r="AD12267"/>
      <c r="AR12267"/>
      <c r="AS12267"/>
      <c r="AT12267"/>
      <c r="AU12267"/>
    </row>
    <row r="12268" spans="1:47" x14ac:dyDescent="0.25">
      <c r="A12268"/>
      <c r="C12268"/>
      <c r="D12268"/>
      <c r="J12268"/>
      <c r="L12268"/>
      <c r="M12268"/>
      <c r="N12268"/>
      <c r="O12268"/>
      <c r="P12268"/>
      <c r="Q12268"/>
      <c r="R12268"/>
      <c r="S12268"/>
      <c r="T12268"/>
      <c r="U12268"/>
      <c r="AA12268"/>
      <c r="AD12268"/>
      <c r="AR12268"/>
      <c r="AS12268"/>
      <c r="AT12268"/>
      <c r="AU12268"/>
    </row>
    <row r="12269" spans="1:47" x14ac:dyDescent="0.25">
      <c r="A12269"/>
      <c r="C12269"/>
      <c r="D12269"/>
      <c r="J12269"/>
      <c r="L12269"/>
      <c r="M12269"/>
      <c r="N12269"/>
      <c r="O12269"/>
      <c r="P12269"/>
      <c r="Q12269"/>
      <c r="R12269"/>
      <c r="S12269"/>
      <c r="T12269"/>
      <c r="U12269"/>
      <c r="AA12269"/>
      <c r="AD12269"/>
      <c r="AR12269"/>
      <c r="AS12269"/>
      <c r="AT12269"/>
      <c r="AU12269"/>
    </row>
    <row r="12270" spans="1:47" x14ac:dyDescent="0.25">
      <c r="A12270"/>
      <c r="C12270"/>
      <c r="D12270"/>
      <c r="J12270"/>
      <c r="L12270"/>
      <c r="M12270"/>
      <c r="N12270"/>
      <c r="O12270"/>
      <c r="P12270"/>
      <c r="Q12270"/>
      <c r="R12270"/>
      <c r="S12270"/>
      <c r="T12270"/>
      <c r="U12270"/>
      <c r="AA12270"/>
      <c r="AD12270"/>
      <c r="AR12270"/>
      <c r="AS12270"/>
      <c r="AT12270"/>
      <c r="AU12270"/>
    </row>
    <row r="12271" spans="1:47" x14ac:dyDescent="0.25">
      <c r="A12271"/>
      <c r="C12271"/>
      <c r="D12271"/>
      <c r="J12271"/>
      <c r="L12271"/>
      <c r="M12271"/>
      <c r="N12271"/>
      <c r="O12271"/>
      <c r="P12271"/>
      <c r="Q12271"/>
      <c r="R12271"/>
      <c r="S12271"/>
      <c r="T12271"/>
      <c r="U12271"/>
      <c r="AA12271"/>
      <c r="AD12271"/>
      <c r="AR12271"/>
      <c r="AS12271"/>
      <c r="AT12271"/>
      <c r="AU12271"/>
    </row>
    <row r="12272" spans="1:47" x14ac:dyDescent="0.25">
      <c r="A12272"/>
      <c r="C12272"/>
      <c r="D12272"/>
      <c r="J12272"/>
      <c r="L12272"/>
      <c r="M12272"/>
      <c r="N12272"/>
      <c r="O12272"/>
      <c r="P12272"/>
      <c r="Q12272"/>
      <c r="R12272"/>
      <c r="S12272"/>
      <c r="T12272"/>
      <c r="U12272"/>
      <c r="AA12272"/>
      <c r="AD12272"/>
      <c r="AR12272"/>
      <c r="AS12272"/>
      <c r="AT12272"/>
      <c r="AU12272"/>
    </row>
    <row r="12273" spans="1:47" x14ac:dyDescent="0.25">
      <c r="A12273"/>
      <c r="C12273"/>
      <c r="D12273"/>
      <c r="J12273"/>
      <c r="L12273"/>
      <c r="M12273"/>
      <c r="N12273"/>
      <c r="O12273"/>
      <c r="P12273"/>
      <c r="Q12273"/>
      <c r="R12273"/>
      <c r="S12273"/>
      <c r="T12273"/>
      <c r="U12273"/>
      <c r="AA12273"/>
      <c r="AD12273"/>
      <c r="AR12273"/>
      <c r="AS12273"/>
      <c r="AT12273"/>
      <c r="AU12273"/>
    </row>
    <row r="12274" spans="1:47" x14ac:dyDescent="0.25">
      <c r="A12274"/>
      <c r="C12274"/>
      <c r="D12274"/>
      <c r="J12274"/>
      <c r="L12274"/>
      <c r="M12274"/>
      <c r="N12274"/>
      <c r="O12274"/>
      <c r="P12274"/>
      <c r="Q12274"/>
      <c r="R12274"/>
      <c r="S12274"/>
      <c r="T12274"/>
      <c r="U12274"/>
      <c r="AA12274"/>
      <c r="AD12274"/>
      <c r="AR12274"/>
      <c r="AS12274"/>
      <c r="AT12274"/>
      <c r="AU12274"/>
    </row>
    <row r="12275" spans="1:47" x14ac:dyDescent="0.25">
      <c r="A12275"/>
      <c r="C12275"/>
      <c r="D12275"/>
      <c r="J12275"/>
      <c r="L12275"/>
      <c r="M12275"/>
      <c r="N12275"/>
      <c r="O12275"/>
      <c r="P12275"/>
      <c r="Q12275"/>
      <c r="R12275"/>
      <c r="S12275"/>
      <c r="T12275"/>
      <c r="U12275"/>
      <c r="AA12275"/>
      <c r="AD12275"/>
      <c r="AR12275"/>
      <c r="AS12275"/>
      <c r="AT12275"/>
      <c r="AU12275"/>
    </row>
    <row r="12276" spans="1:47" x14ac:dyDescent="0.25">
      <c r="A12276"/>
      <c r="C12276"/>
      <c r="D12276"/>
      <c r="J12276"/>
      <c r="L12276"/>
      <c r="M12276"/>
      <c r="N12276"/>
      <c r="O12276"/>
      <c r="P12276"/>
      <c r="Q12276"/>
      <c r="R12276"/>
      <c r="S12276"/>
      <c r="T12276"/>
      <c r="U12276"/>
      <c r="AA12276"/>
      <c r="AD12276"/>
      <c r="AR12276"/>
      <c r="AS12276"/>
      <c r="AT12276"/>
      <c r="AU12276"/>
    </row>
    <row r="12277" spans="1:47" x14ac:dyDescent="0.25">
      <c r="A12277"/>
      <c r="C12277"/>
      <c r="D12277"/>
      <c r="J12277"/>
      <c r="L12277"/>
      <c r="M12277"/>
      <c r="N12277"/>
      <c r="O12277"/>
      <c r="P12277"/>
      <c r="Q12277"/>
      <c r="R12277"/>
      <c r="S12277"/>
      <c r="T12277"/>
      <c r="U12277"/>
      <c r="AA12277"/>
      <c r="AD12277"/>
      <c r="AR12277"/>
      <c r="AS12277"/>
      <c r="AT12277"/>
      <c r="AU12277"/>
    </row>
    <row r="12278" spans="1:47" x14ac:dyDescent="0.25">
      <c r="A12278"/>
      <c r="C12278"/>
      <c r="D12278"/>
      <c r="J12278"/>
      <c r="L12278"/>
      <c r="M12278"/>
      <c r="N12278"/>
      <c r="O12278"/>
      <c r="P12278"/>
      <c r="Q12278"/>
      <c r="R12278"/>
      <c r="S12278"/>
      <c r="T12278"/>
      <c r="U12278"/>
      <c r="AA12278"/>
      <c r="AD12278"/>
      <c r="AR12278"/>
      <c r="AS12278"/>
      <c r="AT12278"/>
      <c r="AU12278"/>
    </row>
    <row r="12279" spans="1:47" x14ac:dyDescent="0.25">
      <c r="A12279"/>
      <c r="C12279"/>
      <c r="D12279"/>
      <c r="J12279"/>
      <c r="L12279"/>
      <c r="M12279"/>
      <c r="N12279"/>
      <c r="O12279"/>
      <c r="P12279"/>
      <c r="Q12279"/>
      <c r="R12279"/>
      <c r="S12279"/>
      <c r="T12279"/>
      <c r="U12279"/>
      <c r="AA12279"/>
      <c r="AD12279"/>
      <c r="AR12279"/>
      <c r="AS12279"/>
      <c r="AT12279"/>
      <c r="AU12279"/>
    </row>
    <row r="12280" spans="1:47" x14ac:dyDescent="0.25">
      <c r="A12280"/>
      <c r="C12280"/>
      <c r="D12280"/>
      <c r="J12280"/>
      <c r="L12280"/>
      <c r="M12280"/>
      <c r="N12280"/>
      <c r="O12280"/>
      <c r="P12280"/>
      <c r="Q12280"/>
      <c r="R12280"/>
      <c r="S12280"/>
      <c r="T12280"/>
      <c r="U12280"/>
      <c r="AA12280"/>
      <c r="AD12280"/>
      <c r="AR12280"/>
      <c r="AS12280"/>
      <c r="AT12280"/>
      <c r="AU12280"/>
    </row>
    <row r="12281" spans="1:47" x14ac:dyDescent="0.25">
      <c r="A12281"/>
      <c r="C12281"/>
      <c r="D12281"/>
      <c r="J12281"/>
      <c r="L12281"/>
      <c r="M12281"/>
      <c r="N12281"/>
      <c r="O12281"/>
      <c r="P12281"/>
      <c r="Q12281"/>
      <c r="R12281"/>
      <c r="S12281"/>
      <c r="T12281"/>
      <c r="U12281"/>
      <c r="AA12281"/>
      <c r="AD12281"/>
      <c r="AR12281"/>
      <c r="AS12281"/>
      <c r="AT12281"/>
      <c r="AU12281"/>
    </row>
    <row r="12282" spans="1:47" x14ac:dyDescent="0.25">
      <c r="A12282"/>
      <c r="C12282"/>
      <c r="D12282"/>
      <c r="J12282"/>
      <c r="L12282"/>
      <c r="M12282"/>
      <c r="N12282"/>
      <c r="O12282"/>
      <c r="P12282"/>
      <c r="Q12282"/>
      <c r="R12282"/>
      <c r="S12282"/>
      <c r="T12282"/>
      <c r="U12282"/>
      <c r="AA12282"/>
      <c r="AD12282"/>
      <c r="AR12282"/>
      <c r="AS12282"/>
      <c r="AT12282"/>
      <c r="AU12282"/>
    </row>
    <row r="12283" spans="1:47" x14ac:dyDescent="0.25">
      <c r="A12283"/>
      <c r="C12283"/>
      <c r="D12283"/>
      <c r="J12283"/>
      <c r="L12283"/>
      <c r="M12283"/>
      <c r="N12283"/>
      <c r="O12283"/>
      <c r="P12283"/>
      <c r="Q12283"/>
      <c r="R12283"/>
      <c r="S12283"/>
      <c r="T12283"/>
      <c r="U12283"/>
      <c r="AA12283"/>
      <c r="AD12283"/>
      <c r="AR12283"/>
      <c r="AS12283"/>
      <c r="AT12283"/>
      <c r="AU12283"/>
    </row>
    <row r="12284" spans="1:47" x14ac:dyDescent="0.25">
      <c r="A12284"/>
      <c r="C12284"/>
      <c r="D12284"/>
      <c r="J12284"/>
      <c r="L12284"/>
      <c r="M12284"/>
      <c r="N12284"/>
      <c r="O12284"/>
      <c r="P12284"/>
      <c r="Q12284"/>
      <c r="R12284"/>
      <c r="S12284"/>
      <c r="T12284"/>
      <c r="U12284"/>
      <c r="AA12284"/>
      <c r="AD12284"/>
      <c r="AR12284"/>
      <c r="AS12284"/>
      <c r="AT12284"/>
      <c r="AU12284"/>
    </row>
    <row r="12285" spans="1:47" x14ac:dyDescent="0.25">
      <c r="A12285"/>
      <c r="C12285"/>
      <c r="D12285"/>
      <c r="J12285"/>
      <c r="L12285"/>
      <c r="M12285"/>
      <c r="N12285"/>
      <c r="O12285"/>
      <c r="P12285"/>
      <c r="Q12285"/>
      <c r="R12285"/>
      <c r="S12285"/>
      <c r="T12285"/>
      <c r="U12285"/>
      <c r="AA12285"/>
      <c r="AD12285"/>
      <c r="AR12285"/>
      <c r="AS12285"/>
      <c r="AT12285"/>
      <c r="AU12285"/>
    </row>
    <row r="12286" spans="1:47" x14ac:dyDescent="0.25">
      <c r="A12286"/>
      <c r="C12286"/>
      <c r="D12286"/>
      <c r="J12286"/>
      <c r="L12286"/>
      <c r="M12286"/>
      <c r="N12286"/>
      <c r="O12286"/>
      <c r="P12286"/>
      <c r="Q12286"/>
      <c r="R12286"/>
      <c r="S12286"/>
      <c r="T12286"/>
      <c r="U12286"/>
      <c r="AA12286"/>
      <c r="AD12286"/>
      <c r="AR12286"/>
      <c r="AS12286"/>
      <c r="AT12286"/>
      <c r="AU12286"/>
    </row>
    <row r="12287" spans="1:47" x14ac:dyDescent="0.25">
      <c r="A12287"/>
      <c r="C12287"/>
      <c r="D12287"/>
      <c r="J12287"/>
      <c r="L12287"/>
      <c r="M12287"/>
      <c r="N12287"/>
      <c r="O12287"/>
      <c r="P12287"/>
      <c r="Q12287"/>
      <c r="R12287"/>
      <c r="S12287"/>
      <c r="T12287"/>
      <c r="U12287"/>
      <c r="AA12287"/>
      <c r="AD12287"/>
      <c r="AR12287"/>
      <c r="AS12287"/>
      <c r="AT12287"/>
      <c r="AU12287"/>
    </row>
    <row r="12288" spans="1:47" x14ac:dyDescent="0.25">
      <c r="A12288"/>
      <c r="C12288"/>
      <c r="D12288"/>
      <c r="J12288"/>
      <c r="L12288"/>
      <c r="M12288"/>
      <c r="N12288"/>
      <c r="O12288"/>
      <c r="P12288"/>
      <c r="Q12288"/>
      <c r="R12288"/>
      <c r="S12288"/>
      <c r="T12288"/>
      <c r="U12288"/>
      <c r="AA12288"/>
      <c r="AD12288"/>
      <c r="AR12288"/>
      <c r="AS12288"/>
      <c r="AT12288"/>
      <c r="AU12288"/>
    </row>
    <row r="12289" spans="1:47" x14ac:dyDescent="0.25">
      <c r="A12289"/>
      <c r="C12289"/>
      <c r="D12289"/>
      <c r="J12289"/>
      <c r="L12289"/>
      <c r="M12289"/>
      <c r="N12289"/>
      <c r="O12289"/>
      <c r="P12289"/>
      <c r="Q12289"/>
      <c r="R12289"/>
      <c r="S12289"/>
      <c r="T12289"/>
      <c r="U12289"/>
      <c r="AA12289"/>
      <c r="AD12289"/>
      <c r="AR12289"/>
      <c r="AS12289"/>
      <c r="AT12289"/>
      <c r="AU12289"/>
    </row>
    <row r="12290" spans="1:47" x14ac:dyDescent="0.25">
      <c r="A12290"/>
      <c r="C12290"/>
      <c r="D12290"/>
      <c r="J12290"/>
      <c r="L12290"/>
      <c r="M12290"/>
      <c r="N12290"/>
      <c r="O12290"/>
      <c r="P12290"/>
      <c r="Q12290"/>
      <c r="R12290"/>
      <c r="S12290"/>
      <c r="T12290"/>
      <c r="U12290"/>
      <c r="AA12290"/>
      <c r="AD12290"/>
      <c r="AR12290"/>
      <c r="AS12290"/>
      <c r="AT12290"/>
      <c r="AU12290"/>
    </row>
    <row r="12291" spans="1:47" x14ac:dyDescent="0.25">
      <c r="A12291"/>
      <c r="C12291"/>
      <c r="D12291"/>
      <c r="J12291"/>
      <c r="L12291"/>
      <c r="M12291"/>
      <c r="N12291"/>
      <c r="O12291"/>
      <c r="P12291"/>
      <c r="Q12291"/>
      <c r="R12291"/>
      <c r="S12291"/>
      <c r="T12291"/>
      <c r="U12291"/>
      <c r="AA12291"/>
      <c r="AD12291"/>
      <c r="AR12291"/>
      <c r="AS12291"/>
      <c r="AT12291"/>
      <c r="AU12291"/>
    </row>
    <row r="12292" spans="1:47" x14ac:dyDescent="0.25">
      <c r="A12292"/>
      <c r="C12292"/>
      <c r="D12292"/>
      <c r="J12292"/>
      <c r="L12292"/>
      <c r="M12292"/>
      <c r="N12292"/>
      <c r="O12292"/>
      <c r="P12292"/>
      <c r="Q12292"/>
      <c r="R12292"/>
      <c r="S12292"/>
      <c r="T12292"/>
      <c r="U12292"/>
      <c r="AA12292"/>
      <c r="AD12292"/>
      <c r="AR12292"/>
      <c r="AS12292"/>
      <c r="AT12292"/>
      <c r="AU12292"/>
    </row>
    <row r="12293" spans="1:47" x14ac:dyDescent="0.25">
      <c r="A12293"/>
      <c r="C12293"/>
      <c r="D12293"/>
      <c r="J12293"/>
      <c r="L12293"/>
      <c r="M12293"/>
      <c r="N12293"/>
      <c r="O12293"/>
      <c r="P12293"/>
      <c r="Q12293"/>
      <c r="R12293"/>
      <c r="S12293"/>
      <c r="T12293"/>
      <c r="U12293"/>
      <c r="AA12293"/>
      <c r="AD12293"/>
      <c r="AR12293"/>
      <c r="AS12293"/>
      <c r="AT12293"/>
      <c r="AU12293"/>
    </row>
    <row r="12294" spans="1:47" x14ac:dyDescent="0.25">
      <c r="A12294"/>
      <c r="C12294"/>
      <c r="D12294"/>
      <c r="J12294"/>
      <c r="L12294"/>
      <c r="M12294"/>
      <c r="N12294"/>
      <c r="O12294"/>
      <c r="P12294"/>
      <c r="Q12294"/>
      <c r="R12294"/>
      <c r="S12294"/>
      <c r="T12294"/>
      <c r="U12294"/>
      <c r="AA12294"/>
      <c r="AD12294"/>
      <c r="AR12294"/>
      <c r="AS12294"/>
      <c r="AT12294"/>
      <c r="AU12294"/>
    </row>
    <row r="12295" spans="1:47" x14ac:dyDescent="0.25">
      <c r="A12295"/>
      <c r="C12295"/>
      <c r="D12295"/>
      <c r="J12295"/>
      <c r="L12295"/>
      <c r="M12295"/>
      <c r="N12295"/>
      <c r="O12295"/>
      <c r="P12295"/>
      <c r="Q12295"/>
      <c r="R12295"/>
      <c r="S12295"/>
      <c r="T12295"/>
      <c r="U12295"/>
      <c r="AA12295"/>
      <c r="AD12295"/>
      <c r="AR12295"/>
      <c r="AS12295"/>
      <c r="AT12295"/>
      <c r="AU12295"/>
    </row>
    <row r="12296" spans="1:47" x14ac:dyDescent="0.25">
      <c r="A12296"/>
      <c r="C12296"/>
      <c r="D12296"/>
      <c r="J12296"/>
      <c r="L12296"/>
      <c r="M12296"/>
      <c r="N12296"/>
      <c r="O12296"/>
      <c r="P12296"/>
      <c r="Q12296"/>
      <c r="R12296"/>
      <c r="S12296"/>
      <c r="T12296"/>
      <c r="U12296"/>
      <c r="AA12296"/>
      <c r="AD12296"/>
      <c r="AR12296"/>
      <c r="AS12296"/>
      <c r="AT12296"/>
      <c r="AU12296"/>
    </row>
    <row r="12297" spans="1:47" x14ac:dyDescent="0.25">
      <c r="A12297"/>
      <c r="C12297"/>
      <c r="D12297"/>
      <c r="J12297"/>
      <c r="L12297"/>
      <c r="M12297"/>
      <c r="N12297"/>
      <c r="O12297"/>
      <c r="P12297"/>
      <c r="Q12297"/>
      <c r="R12297"/>
      <c r="S12297"/>
      <c r="T12297"/>
      <c r="U12297"/>
      <c r="AA12297"/>
      <c r="AD12297"/>
      <c r="AR12297"/>
      <c r="AS12297"/>
      <c r="AT12297"/>
      <c r="AU12297"/>
    </row>
    <row r="12298" spans="1:47" x14ac:dyDescent="0.25">
      <c r="A12298"/>
      <c r="C12298"/>
      <c r="D12298"/>
      <c r="J12298"/>
      <c r="L12298"/>
      <c r="M12298"/>
      <c r="N12298"/>
      <c r="O12298"/>
      <c r="P12298"/>
      <c r="Q12298"/>
      <c r="R12298"/>
      <c r="S12298"/>
      <c r="T12298"/>
      <c r="U12298"/>
      <c r="AA12298"/>
      <c r="AD12298"/>
      <c r="AR12298"/>
      <c r="AS12298"/>
      <c r="AT12298"/>
      <c r="AU12298"/>
    </row>
    <row r="12299" spans="1:47" x14ac:dyDescent="0.25">
      <c r="A12299"/>
      <c r="C12299"/>
      <c r="D12299"/>
      <c r="J12299"/>
      <c r="L12299"/>
      <c r="M12299"/>
      <c r="N12299"/>
      <c r="O12299"/>
      <c r="P12299"/>
      <c r="Q12299"/>
      <c r="R12299"/>
      <c r="S12299"/>
      <c r="T12299"/>
      <c r="U12299"/>
      <c r="AA12299"/>
      <c r="AD12299"/>
      <c r="AR12299"/>
      <c r="AS12299"/>
      <c r="AT12299"/>
      <c r="AU12299"/>
    </row>
    <row r="12300" spans="1:47" x14ac:dyDescent="0.25">
      <c r="A12300"/>
      <c r="C12300"/>
      <c r="D12300"/>
      <c r="J12300"/>
      <c r="L12300"/>
      <c r="M12300"/>
      <c r="N12300"/>
      <c r="O12300"/>
      <c r="P12300"/>
      <c r="Q12300"/>
      <c r="R12300"/>
      <c r="S12300"/>
      <c r="T12300"/>
      <c r="U12300"/>
      <c r="AA12300"/>
      <c r="AD12300"/>
      <c r="AR12300"/>
      <c r="AS12300"/>
      <c r="AT12300"/>
      <c r="AU12300"/>
    </row>
    <row r="12301" spans="1:47" x14ac:dyDescent="0.25">
      <c r="A12301"/>
      <c r="C12301"/>
      <c r="D12301"/>
      <c r="J12301"/>
      <c r="L12301"/>
      <c r="M12301"/>
      <c r="N12301"/>
      <c r="O12301"/>
      <c r="P12301"/>
      <c r="Q12301"/>
      <c r="R12301"/>
      <c r="S12301"/>
      <c r="T12301"/>
      <c r="U12301"/>
      <c r="AA12301"/>
      <c r="AD12301"/>
      <c r="AR12301"/>
      <c r="AS12301"/>
      <c r="AT12301"/>
      <c r="AU12301"/>
    </row>
    <row r="12302" spans="1:47" x14ac:dyDescent="0.25">
      <c r="A12302"/>
      <c r="C12302"/>
      <c r="D12302"/>
      <c r="J12302"/>
      <c r="L12302"/>
      <c r="M12302"/>
      <c r="N12302"/>
      <c r="O12302"/>
      <c r="P12302"/>
      <c r="Q12302"/>
      <c r="R12302"/>
      <c r="S12302"/>
      <c r="T12302"/>
      <c r="U12302"/>
      <c r="AA12302"/>
      <c r="AD12302"/>
      <c r="AR12302"/>
      <c r="AS12302"/>
      <c r="AT12302"/>
      <c r="AU12302"/>
    </row>
    <row r="12303" spans="1:47" x14ac:dyDescent="0.25">
      <c r="A12303"/>
      <c r="C12303"/>
      <c r="D12303"/>
      <c r="J12303"/>
      <c r="L12303"/>
      <c r="M12303"/>
      <c r="N12303"/>
      <c r="O12303"/>
      <c r="P12303"/>
      <c r="Q12303"/>
      <c r="R12303"/>
      <c r="S12303"/>
      <c r="T12303"/>
      <c r="U12303"/>
      <c r="AA12303"/>
      <c r="AD12303"/>
      <c r="AR12303"/>
      <c r="AS12303"/>
      <c r="AT12303"/>
      <c r="AU12303"/>
    </row>
    <row r="12304" spans="1:47" x14ac:dyDescent="0.25">
      <c r="A12304"/>
      <c r="C12304"/>
      <c r="D12304"/>
      <c r="J12304"/>
      <c r="L12304"/>
      <c r="M12304"/>
      <c r="N12304"/>
      <c r="O12304"/>
      <c r="P12304"/>
      <c r="Q12304"/>
      <c r="R12304"/>
      <c r="S12304"/>
      <c r="T12304"/>
      <c r="U12304"/>
      <c r="AA12304"/>
      <c r="AD12304"/>
      <c r="AR12304"/>
      <c r="AS12304"/>
      <c r="AT12304"/>
      <c r="AU12304"/>
    </row>
    <row r="12305" spans="1:47" x14ac:dyDescent="0.25">
      <c r="A12305"/>
      <c r="C12305"/>
      <c r="D12305"/>
      <c r="J12305"/>
      <c r="L12305"/>
      <c r="M12305"/>
      <c r="N12305"/>
      <c r="O12305"/>
      <c r="P12305"/>
      <c r="Q12305"/>
      <c r="R12305"/>
      <c r="S12305"/>
      <c r="T12305"/>
      <c r="U12305"/>
      <c r="AA12305"/>
      <c r="AD12305"/>
      <c r="AR12305"/>
      <c r="AS12305"/>
      <c r="AT12305"/>
      <c r="AU12305"/>
    </row>
    <row r="12306" spans="1:47" x14ac:dyDescent="0.25">
      <c r="A12306"/>
      <c r="C12306"/>
      <c r="D12306"/>
      <c r="J12306"/>
      <c r="L12306"/>
      <c r="M12306"/>
      <c r="N12306"/>
      <c r="O12306"/>
      <c r="P12306"/>
      <c r="Q12306"/>
      <c r="R12306"/>
      <c r="S12306"/>
      <c r="T12306"/>
      <c r="U12306"/>
      <c r="AA12306"/>
      <c r="AD12306"/>
      <c r="AR12306"/>
      <c r="AS12306"/>
      <c r="AT12306"/>
      <c r="AU12306"/>
    </row>
    <row r="12307" spans="1:47" x14ac:dyDescent="0.25">
      <c r="A12307"/>
      <c r="C12307"/>
      <c r="D12307"/>
      <c r="J12307"/>
      <c r="L12307"/>
      <c r="M12307"/>
      <c r="N12307"/>
      <c r="O12307"/>
      <c r="P12307"/>
      <c r="Q12307"/>
      <c r="R12307"/>
      <c r="S12307"/>
      <c r="T12307"/>
      <c r="U12307"/>
      <c r="AA12307"/>
      <c r="AD12307"/>
      <c r="AR12307"/>
      <c r="AS12307"/>
      <c r="AT12307"/>
      <c r="AU12307"/>
    </row>
    <row r="12308" spans="1:47" x14ac:dyDescent="0.25">
      <c r="A12308"/>
      <c r="C12308"/>
      <c r="D12308"/>
      <c r="J12308"/>
      <c r="L12308"/>
      <c r="M12308"/>
      <c r="N12308"/>
      <c r="O12308"/>
      <c r="P12308"/>
      <c r="Q12308"/>
      <c r="R12308"/>
      <c r="S12308"/>
      <c r="T12308"/>
      <c r="U12308"/>
      <c r="AA12308"/>
      <c r="AD12308"/>
      <c r="AR12308"/>
      <c r="AS12308"/>
      <c r="AT12308"/>
      <c r="AU12308"/>
    </row>
    <row r="12309" spans="1:47" x14ac:dyDescent="0.25">
      <c r="A12309"/>
      <c r="C12309"/>
      <c r="D12309"/>
      <c r="J12309"/>
      <c r="L12309"/>
      <c r="M12309"/>
      <c r="N12309"/>
      <c r="O12309"/>
      <c r="P12309"/>
      <c r="Q12309"/>
      <c r="R12309"/>
      <c r="S12309"/>
      <c r="T12309"/>
      <c r="U12309"/>
      <c r="AA12309"/>
      <c r="AD12309"/>
      <c r="AR12309"/>
      <c r="AS12309"/>
      <c r="AT12309"/>
      <c r="AU12309"/>
    </row>
    <row r="12310" spans="1:47" x14ac:dyDescent="0.25">
      <c r="A12310"/>
      <c r="C12310"/>
      <c r="D12310"/>
      <c r="J12310"/>
      <c r="L12310"/>
      <c r="M12310"/>
      <c r="N12310"/>
      <c r="O12310"/>
      <c r="P12310"/>
      <c r="Q12310"/>
      <c r="R12310"/>
      <c r="S12310"/>
      <c r="T12310"/>
      <c r="U12310"/>
      <c r="AA12310"/>
      <c r="AD12310"/>
      <c r="AR12310"/>
      <c r="AS12310"/>
      <c r="AT12310"/>
      <c r="AU12310"/>
    </row>
    <row r="12311" spans="1:47" x14ac:dyDescent="0.25">
      <c r="A12311"/>
      <c r="C12311"/>
      <c r="D12311"/>
      <c r="J12311"/>
      <c r="L12311"/>
      <c r="M12311"/>
      <c r="N12311"/>
      <c r="O12311"/>
      <c r="P12311"/>
      <c r="Q12311"/>
      <c r="R12311"/>
      <c r="S12311"/>
      <c r="T12311"/>
      <c r="U12311"/>
      <c r="AA12311"/>
      <c r="AD12311"/>
      <c r="AR12311"/>
      <c r="AS12311"/>
      <c r="AT12311"/>
      <c r="AU12311"/>
    </row>
    <row r="12312" spans="1:47" x14ac:dyDescent="0.25">
      <c r="A12312"/>
      <c r="C12312"/>
      <c r="D12312"/>
      <c r="J12312"/>
      <c r="L12312"/>
      <c r="M12312"/>
      <c r="N12312"/>
      <c r="O12312"/>
      <c r="P12312"/>
      <c r="Q12312"/>
      <c r="R12312"/>
      <c r="S12312"/>
      <c r="T12312"/>
      <c r="U12312"/>
      <c r="AA12312"/>
      <c r="AD12312"/>
      <c r="AR12312"/>
      <c r="AS12312"/>
      <c r="AT12312"/>
      <c r="AU12312"/>
    </row>
    <row r="12313" spans="1:47" x14ac:dyDescent="0.25">
      <c r="A12313"/>
      <c r="C12313"/>
      <c r="D12313"/>
      <c r="J12313"/>
      <c r="L12313"/>
      <c r="M12313"/>
      <c r="N12313"/>
      <c r="O12313"/>
      <c r="P12313"/>
      <c r="Q12313"/>
      <c r="R12313"/>
      <c r="S12313"/>
      <c r="T12313"/>
      <c r="U12313"/>
      <c r="AA12313"/>
      <c r="AD12313"/>
      <c r="AR12313"/>
      <c r="AS12313"/>
      <c r="AT12313"/>
      <c r="AU12313"/>
    </row>
    <row r="12314" spans="1:47" x14ac:dyDescent="0.25">
      <c r="A12314"/>
      <c r="C12314"/>
      <c r="D12314"/>
      <c r="J12314"/>
      <c r="L12314"/>
      <c r="M12314"/>
      <c r="N12314"/>
      <c r="O12314"/>
      <c r="P12314"/>
      <c r="Q12314"/>
      <c r="R12314"/>
      <c r="S12314"/>
      <c r="T12314"/>
      <c r="U12314"/>
      <c r="AA12314"/>
      <c r="AD12314"/>
      <c r="AR12314"/>
      <c r="AS12314"/>
      <c r="AT12314"/>
      <c r="AU12314"/>
    </row>
    <row r="12315" spans="1:47" x14ac:dyDescent="0.25">
      <c r="A12315"/>
      <c r="C12315"/>
      <c r="D12315"/>
      <c r="J12315"/>
      <c r="L12315"/>
      <c r="M12315"/>
      <c r="N12315"/>
      <c r="O12315"/>
      <c r="P12315"/>
      <c r="Q12315"/>
      <c r="R12315"/>
      <c r="S12315"/>
      <c r="T12315"/>
      <c r="U12315"/>
      <c r="AA12315"/>
      <c r="AD12315"/>
      <c r="AR12315"/>
      <c r="AS12315"/>
      <c r="AT12315"/>
      <c r="AU12315"/>
    </row>
    <row r="12316" spans="1:47" x14ac:dyDescent="0.25">
      <c r="A12316"/>
      <c r="C12316"/>
      <c r="D12316"/>
      <c r="J12316"/>
      <c r="L12316"/>
      <c r="M12316"/>
      <c r="N12316"/>
      <c r="O12316"/>
      <c r="P12316"/>
      <c r="Q12316"/>
      <c r="R12316"/>
      <c r="S12316"/>
      <c r="T12316"/>
      <c r="U12316"/>
      <c r="AA12316"/>
      <c r="AD12316"/>
      <c r="AR12316"/>
      <c r="AS12316"/>
      <c r="AT12316"/>
      <c r="AU12316"/>
    </row>
    <row r="12317" spans="1:47" x14ac:dyDescent="0.25">
      <c r="A12317"/>
      <c r="C12317"/>
      <c r="D12317"/>
      <c r="J12317"/>
      <c r="L12317"/>
      <c r="M12317"/>
      <c r="N12317"/>
      <c r="O12317"/>
      <c r="P12317"/>
      <c r="Q12317"/>
      <c r="R12317"/>
      <c r="S12317"/>
      <c r="T12317"/>
      <c r="U12317"/>
      <c r="AA12317"/>
      <c r="AD12317"/>
      <c r="AR12317"/>
      <c r="AS12317"/>
      <c r="AT12317"/>
      <c r="AU12317"/>
    </row>
    <row r="12318" spans="1:47" x14ac:dyDescent="0.25">
      <c r="A12318"/>
      <c r="C12318"/>
      <c r="D12318"/>
      <c r="J12318"/>
      <c r="L12318"/>
      <c r="M12318"/>
      <c r="N12318"/>
      <c r="O12318"/>
      <c r="P12318"/>
      <c r="Q12318"/>
      <c r="R12318"/>
      <c r="S12318"/>
      <c r="T12318"/>
      <c r="U12318"/>
      <c r="AA12318"/>
      <c r="AD12318"/>
      <c r="AR12318"/>
      <c r="AS12318"/>
      <c r="AT12318"/>
      <c r="AU12318"/>
    </row>
    <row r="12319" spans="1:47" x14ac:dyDescent="0.25">
      <c r="A12319"/>
      <c r="C12319"/>
      <c r="D12319"/>
      <c r="J12319"/>
      <c r="L12319"/>
      <c r="M12319"/>
      <c r="N12319"/>
      <c r="O12319"/>
      <c r="P12319"/>
      <c r="Q12319"/>
      <c r="R12319"/>
      <c r="S12319"/>
      <c r="T12319"/>
      <c r="U12319"/>
      <c r="AA12319"/>
      <c r="AD12319"/>
      <c r="AR12319"/>
      <c r="AS12319"/>
      <c r="AT12319"/>
      <c r="AU12319"/>
    </row>
    <row r="12320" spans="1:47" x14ac:dyDescent="0.25">
      <c r="A12320"/>
      <c r="C12320"/>
      <c r="D12320"/>
      <c r="J12320"/>
      <c r="L12320"/>
      <c r="M12320"/>
      <c r="N12320"/>
      <c r="O12320"/>
      <c r="P12320"/>
      <c r="Q12320"/>
      <c r="R12320"/>
      <c r="S12320"/>
      <c r="T12320"/>
      <c r="U12320"/>
      <c r="AA12320"/>
      <c r="AD12320"/>
      <c r="AR12320"/>
      <c r="AS12320"/>
      <c r="AT12320"/>
      <c r="AU12320"/>
    </row>
    <row r="12321" spans="1:47" x14ac:dyDescent="0.25">
      <c r="A12321"/>
      <c r="C12321"/>
      <c r="D12321"/>
      <c r="J12321"/>
      <c r="L12321"/>
      <c r="M12321"/>
      <c r="N12321"/>
      <c r="O12321"/>
      <c r="P12321"/>
      <c r="Q12321"/>
      <c r="R12321"/>
      <c r="S12321"/>
      <c r="T12321"/>
      <c r="U12321"/>
      <c r="AA12321"/>
      <c r="AD12321"/>
      <c r="AR12321"/>
      <c r="AS12321"/>
      <c r="AT12321"/>
      <c r="AU12321"/>
    </row>
    <row r="12322" spans="1:47" x14ac:dyDescent="0.25">
      <c r="A12322"/>
      <c r="C12322"/>
      <c r="D12322"/>
      <c r="J12322"/>
      <c r="L12322"/>
      <c r="M12322"/>
      <c r="N12322"/>
      <c r="O12322"/>
      <c r="P12322"/>
      <c r="Q12322"/>
      <c r="R12322"/>
      <c r="S12322"/>
      <c r="T12322"/>
      <c r="U12322"/>
      <c r="AA12322"/>
      <c r="AD12322"/>
      <c r="AR12322"/>
      <c r="AS12322"/>
      <c r="AT12322"/>
      <c r="AU12322"/>
    </row>
    <row r="12323" spans="1:47" x14ac:dyDescent="0.25">
      <c r="A12323"/>
      <c r="C12323"/>
      <c r="D12323"/>
      <c r="J12323"/>
      <c r="L12323"/>
      <c r="M12323"/>
      <c r="N12323"/>
      <c r="O12323"/>
      <c r="P12323"/>
      <c r="Q12323"/>
      <c r="R12323"/>
      <c r="S12323"/>
      <c r="T12323"/>
      <c r="U12323"/>
      <c r="AA12323"/>
      <c r="AD12323"/>
      <c r="AR12323"/>
      <c r="AS12323"/>
      <c r="AT12323"/>
      <c r="AU12323"/>
    </row>
    <row r="12324" spans="1:47" x14ac:dyDescent="0.25">
      <c r="A12324"/>
      <c r="C12324"/>
      <c r="D12324"/>
      <c r="J12324"/>
      <c r="L12324"/>
      <c r="M12324"/>
      <c r="N12324"/>
      <c r="O12324"/>
      <c r="P12324"/>
      <c r="Q12324"/>
      <c r="R12324"/>
      <c r="S12324"/>
      <c r="T12324"/>
      <c r="U12324"/>
      <c r="AA12324"/>
      <c r="AD12324"/>
      <c r="AR12324"/>
      <c r="AS12324"/>
      <c r="AT12324"/>
      <c r="AU12324"/>
    </row>
    <row r="12325" spans="1:47" x14ac:dyDescent="0.25">
      <c r="A12325"/>
      <c r="C12325"/>
      <c r="D12325"/>
      <c r="J12325"/>
      <c r="L12325"/>
      <c r="M12325"/>
      <c r="N12325"/>
      <c r="O12325"/>
      <c r="P12325"/>
      <c r="Q12325"/>
      <c r="R12325"/>
      <c r="S12325"/>
      <c r="T12325"/>
      <c r="U12325"/>
      <c r="AA12325"/>
      <c r="AD12325"/>
      <c r="AR12325"/>
      <c r="AS12325"/>
      <c r="AT12325"/>
      <c r="AU12325"/>
    </row>
    <row r="12326" spans="1:47" x14ac:dyDescent="0.25">
      <c r="A12326"/>
      <c r="C12326"/>
      <c r="D12326"/>
      <c r="J12326"/>
      <c r="L12326"/>
      <c r="M12326"/>
      <c r="N12326"/>
      <c r="O12326"/>
      <c r="P12326"/>
      <c r="Q12326"/>
      <c r="R12326"/>
      <c r="S12326"/>
      <c r="T12326"/>
      <c r="U12326"/>
      <c r="AA12326"/>
      <c r="AD12326"/>
      <c r="AR12326"/>
      <c r="AS12326"/>
      <c r="AT12326"/>
      <c r="AU12326"/>
    </row>
    <row r="12327" spans="1:47" x14ac:dyDescent="0.25">
      <c r="A12327"/>
      <c r="C12327"/>
      <c r="D12327"/>
      <c r="J12327"/>
      <c r="L12327"/>
      <c r="M12327"/>
      <c r="N12327"/>
      <c r="O12327"/>
      <c r="P12327"/>
      <c r="Q12327"/>
      <c r="R12327"/>
      <c r="S12327"/>
      <c r="T12327"/>
      <c r="U12327"/>
      <c r="AA12327"/>
      <c r="AD12327"/>
      <c r="AR12327"/>
      <c r="AS12327"/>
      <c r="AT12327"/>
      <c r="AU12327"/>
    </row>
    <row r="12328" spans="1:47" x14ac:dyDescent="0.25">
      <c r="A12328"/>
      <c r="C12328"/>
      <c r="D12328"/>
      <c r="J12328"/>
      <c r="L12328"/>
      <c r="M12328"/>
      <c r="N12328"/>
      <c r="O12328"/>
      <c r="P12328"/>
      <c r="Q12328"/>
      <c r="R12328"/>
      <c r="S12328"/>
      <c r="T12328"/>
      <c r="U12328"/>
      <c r="AA12328"/>
      <c r="AD12328"/>
      <c r="AR12328"/>
      <c r="AS12328"/>
      <c r="AT12328"/>
      <c r="AU12328"/>
    </row>
    <row r="12329" spans="1:47" x14ac:dyDescent="0.25">
      <c r="A12329"/>
      <c r="C12329"/>
      <c r="D12329"/>
      <c r="J12329"/>
      <c r="L12329"/>
      <c r="M12329"/>
      <c r="N12329"/>
      <c r="O12329"/>
      <c r="P12329"/>
      <c r="Q12329"/>
      <c r="R12329"/>
      <c r="S12329"/>
      <c r="T12329"/>
      <c r="U12329"/>
      <c r="AA12329"/>
      <c r="AD12329"/>
      <c r="AR12329"/>
      <c r="AS12329"/>
      <c r="AT12329"/>
      <c r="AU12329"/>
    </row>
    <row r="12330" spans="1:47" x14ac:dyDescent="0.25">
      <c r="A12330"/>
      <c r="C12330"/>
      <c r="D12330"/>
      <c r="J12330"/>
      <c r="L12330"/>
      <c r="M12330"/>
      <c r="N12330"/>
      <c r="O12330"/>
      <c r="P12330"/>
      <c r="Q12330"/>
      <c r="R12330"/>
      <c r="S12330"/>
      <c r="T12330"/>
      <c r="U12330"/>
      <c r="AA12330"/>
      <c r="AD12330"/>
      <c r="AR12330"/>
      <c r="AS12330"/>
      <c r="AT12330"/>
      <c r="AU12330"/>
    </row>
    <row r="12331" spans="1:47" x14ac:dyDescent="0.25">
      <c r="A12331"/>
      <c r="C12331"/>
      <c r="D12331"/>
      <c r="J12331"/>
      <c r="L12331"/>
      <c r="M12331"/>
      <c r="N12331"/>
      <c r="O12331"/>
      <c r="P12331"/>
      <c r="Q12331"/>
      <c r="R12331"/>
      <c r="S12331"/>
      <c r="T12331"/>
      <c r="U12331"/>
      <c r="AA12331"/>
      <c r="AD12331"/>
      <c r="AR12331"/>
      <c r="AS12331"/>
      <c r="AT12331"/>
      <c r="AU12331"/>
    </row>
    <row r="12332" spans="1:47" x14ac:dyDescent="0.25">
      <c r="A12332"/>
      <c r="C12332"/>
      <c r="D12332"/>
      <c r="J12332"/>
      <c r="L12332"/>
      <c r="M12332"/>
      <c r="N12332"/>
      <c r="O12332"/>
      <c r="P12332"/>
      <c r="Q12332"/>
      <c r="R12332"/>
      <c r="S12332"/>
      <c r="T12332"/>
      <c r="U12332"/>
      <c r="AA12332"/>
      <c r="AD12332"/>
      <c r="AR12332"/>
      <c r="AS12332"/>
      <c r="AT12332"/>
      <c r="AU12332"/>
    </row>
    <row r="12333" spans="1:47" x14ac:dyDescent="0.25">
      <c r="A12333"/>
      <c r="C12333"/>
      <c r="D12333"/>
      <c r="J12333"/>
      <c r="L12333"/>
      <c r="M12333"/>
      <c r="N12333"/>
      <c r="O12333"/>
      <c r="P12333"/>
      <c r="Q12333"/>
      <c r="R12333"/>
      <c r="S12333"/>
      <c r="T12333"/>
      <c r="U12333"/>
      <c r="AA12333"/>
      <c r="AD12333"/>
      <c r="AR12333"/>
      <c r="AS12333"/>
      <c r="AT12333"/>
      <c r="AU12333"/>
    </row>
    <row r="12334" spans="1:47" x14ac:dyDescent="0.25">
      <c r="A12334"/>
      <c r="C12334"/>
      <c r="D12334"/>
      <c r="J12334"/>
      <c r="L12334"/>
      <c r="M12334"/>
      <c r="N12334"/>
      <c r="O12334"/>
      <c r="P12334"/>
      <c r="Q12334"/>
      <c r="R12334"/>
      <c r="S12334"/>
      <c r="T12334"/>
      <c r="U12334"/>
      <c r="AA12334"/>
      <c r="AD12334"/>
      <c r="AR12334"/>
      <c r="AS12334"/>
      <c r="AT12334"/>
      <c r="AU12334"/>
    </row>
    <row r="12335" spans="1:47" x14ac:dyDescent="0.25">
      <c r="A12335"/>
      <c r="C12335"/>
      <c r="D12335"/>
      <c r="J12335"/>
      <c r="L12335"/>
      <c r="M12335"/>
      <c r="N12335"/>
      <c r="O12335"/>
      <c r="P12335"/>
      <c r="Q12335"/>
      <c r="R12335"/>
      <c r="S12335"/>
      <c r="T12335"/>
      <c r="U12335"/>
      <c r="AA12335"/>
      <c r="AD12335"/>
      <c r="AR12335"/>
      <c r="AS12335"/>
      <c r="AT12335"/>
      <c r="AU12335"/>
    </row>
    <row r="12336" spans="1:47" x14ac:dyDescent="0.25">
      <c r="A12336"/>
      <c r="C12336"/>
      <c r="D12336"/>
      <c r="J12336"/>
      <c r="L12336"/>
      <c r="M12336"/>
      <c r="N12336"/>
      <c r="O12336"/>
      <c r="P12336"/>
      <c r="Q12336"/>
      <c r="R12336"/>
      <c r="S12336"/>
      <c r="T12336"/>
      <c r="U12336"/>
      <c r="AA12336"/>
      <c r="AD12336"/>
      <c r="AR12336"/>
      <c r="AS12336"/>
      <c r="AT12336"/>
      <c r="AU12336"/>
    </row>
    <row r="12337" spans="1:47" x14ac:dyDescent="0.25">
      <c r="A12337"/>
      <c r="C12337"/>
      <c r="D12337"/>
      <c r="J12337"/>
      <c r="L12337"/>
      <c r="M12337"/>
      <c r="N12337"/>
      <c r="O12337"/>
      <c r="P12337"/>
      <c r="Q12337"/>
      <c r="R12337"/>
      <c r="S12337"/>
      <c r="T12337"/>
      <c r="U12337"/>
      <c r="AA12337"/>
      <c r="AD12337"/>
      <c r="AR12337"/>
      <c r="AS12337"/>
      <c r="AT12337"/>
      <c r="AU12337"/>
    </row>
    <row r="12338" spans="1:47" x14ac:dyDescent="0.25">
      <c r="A12338"/>
      <c r="C12338"/>
      <c r="D12338"/>
      <c r="J12338"/>
      <c r="L12338"/>
      <c r="M12338"/>
      <c r="N12338"/>
      <c r="O12338"/>
      <c r="P12338"/>
      <c r="Q12338"/>
      <c r="R12338"/>
      <c r="S12338"/>
      <c r="T12338"/>
      <c r="U12338"/>
      <c r="AA12338"/>
      <c r="AD12338"/>
      <c r="AR12338"/>
      <c r="AS12338"/>
      <c r="AT12338"/>
      <c r="AU12338"/>
    </row>
    <row r="12339" spans="1:47" x14ac:dyDescent="0.25">
      <c r="A12339"/>
      <c r="C12339"/>
      <c r="D12339"/>
      <c r="J12339"/>
      <c r="L12339"/>
      <c r="M12339"/>
      <c r="N12339"/>
      <c r="O12339"/>
      <c r="P12339"/>
      <c r="Q12339"/>
      <c r="R12339"/>
      <c r="S12339"/>
      <c r="T12339"/>
      <c r="U12339"/>
      <c r="AA12339"/>
      <c r="AD12339"/>
      <c r="AR12339"/>
      <c r="AS12339"/>
      <c r="AT12339"/>
      <c r="AU12339"/>
    </row>
    <row r="12340" spans="1:47" x14ac:dyDescent="0.25">
      <c r="A12340"/>
      <c r="C12340"/>
      <c r="D12340"/>
      <c r="J12340"/>
      <c r="L12340"/>
      <c r="M12340"/>
      <c r="N12340"/>
      <c r="O12340"/>
      <c r="P12340"/>
      <c r="Q12340"/>
      <c r="R12340"/>
      <c r="S12340"/>
      <c r="T12340"/>
      <c r="U12340"/>
      <c r="AA12340"/>
      <c r="AD12340"/>
      <c r="AR12340"/>
      <c r="AS12340"/>
      <c r="AT12340"/>
      <c r="AU12340"/>
    </row>
    <row r="12341" spans="1:47" x14ac:dyDescent="0.25">
      <c r="A12341"/>
      <c r="C12341"/>
      <c r="D12341"/>
      <c r="J12341"/>
      <c r="L12341"/>
      <c r="M12341"/>
      <c r="N12341"/>
      <c r="O12341"/>
      <c r="P12341"/>
      <c r="Q12341"/>
      <c r="R12341"/>
      <c r="S12341"/>
      <c r="T12341"/>
      <c r="U12341"/>
      <c r="AA12341"/>
      <c r="AD12341"/>
      <c r="AR12341"/>
      <c r="AS12341"/>
      <c r="AT12341"/>
      <c r="AU12341"/>
    </row>
    <row r="12342" spans="1:47" x14ac:dyDescent="0.25">
      <c r="A12342"/>
      <c r="C12342"/>
      <c r="D12342"/>
      <c r="J12342"/>
      <c r="L12342"/>
      <c r="M12342"/>
      <c r="N12342"/>
      <c r="O12342"/>
      <c r="P12342"/>
      <c r="Q12342"/>
      <c r="R12342"/>
      <c r="S12342"/>
      <c r="T12342"/>
      <c r="U12342"/>
      <c r="AA12342"/>
      <c r="AD12342"/>
      <c r="AR12342"/>
      <c r="AS12342"/>
      <c r="AT12342"/>
      <c r="AU12342"/>
    </row>
    <row r="12343" spans="1:47" x14ac:dyDescent="0.25">
      <c r="A12343"/>
      <c r="C12343"/>
      <c r="D12343"/>
      <c r="J12343"/>
      <c r="L12343"/>
      <c r="M12343"/>
      <c r="N12343"/>
      <c r="O12343"/>
      <c r="P12343"/>
      <c r="Q12343"/>
      <c r="R12343"/>
      <c r="S12343"/>
      <c r="T12343"/>
      <c r="U12343"/>
      <c r="AA12343"/>
      <c r="AD12343"/>
      <c r="AR12343"/>
      <c r="AS12343"/>
      <c r="AT12343"/>
      <c r="AU12343"/>
    </row>
    <row r="12344" spans="1:47" x14ac:dyDescent="0.25">
      <c r="A12344"/>
      <c r="C12344"/>
      <c r="D12344"/>
      <c r="J12344"/>
      <c r="L12344"/>
      <c r="M12344"/>
      <c r="N12344"/>
      <c r="O12344"/>
      <c r="P12344"/>
      <c r="Q12344"/>
      <c r="R12344"/>
      <c r="S12344"/>
      <c r="T12344"/>
      <c r="U12344"/>
      <c r="AA12344"/>
      <c r="AD12344"/>
      <c r="AR12344"/>
      <c r="AS12344"/>
      <c r="AT12344"/>
      <c r="AU12344"/>
    </row>
    <row r="12345" spans="1:47" x14ac:dyDescent="0.25">
      <c r="A12345"/>
      <c r="C12345"/>
      <c r="D12345"/>
      <c r="J12345"/>
      <c r="L12345"/>
      <c r="M12345"/>
      <c r="N12345"/>
      <c r="O12345"/>
      <c r="P12345"/>
      <c r="Q12345"/>
      <c r="R12345"/>
      <c r="S12345"/>
      <c r="T12345"/>
      <c r="U12345"/>
      <c r="AA12345"/>
      <c r="AD12345"/>
      <c r="AR12345"/>
      <c r="AS12345"/>
      <c r="AT12345"/>
      <c r="AU12345"/>
    </row>
    <row r="12346" spans="1:47" x14ac:dyDescent="0.25">
      <c r="A12346"/>
      <c r="C12346"/>
      <c r="D12346"/>
      <c r="J12346"/>
      <c r="L12346"/>
      <c r="M12346"/>
      <c r="N12346"/>
      <c r="O12346"/>
      <c r="P12346"/>
      <c r="Q12346"/>
      <c r="R12346"/>
      <c r="S12346"/>
      <c r="T12346"/>
      <c r="U12346"/>
      <c r="AA12346"/>
      <c r="AD12346"/>
      <c r="AR12346"/>
      <c r="AS12346"/>
      <c r="AT12346"/>
      <c r="AU12346"/>
    </row>
    <row r="12347" spans="1:47" x14ac:dyDescent="0.25">
      <c r="A12347"/>
      <c r="C12347"/>
      <c r="D12347"/>
      <c r="J12347"/>
      <c r="L12347"/>
      <c r="M12347"/>
      <c r="N12347"/>
      <c r="O12347"/>
      <c r="P12347"/>
      <c r="Q12347"/>
      <c r="R12347"/>
      <c r="S12347"/>
      <c r="T12347"/>
      <c r="U12347"/>
      <c r="AA12347"/>
      <c r="AD12347"/>
      <c r="AR12347"/>
      <c r="AS12347"/>
      <c r="AT12347"/>
      <c r="AU12347"/>
    </row>
    <row r="12348" spans="1:47" x14ac:dyDescent="0.25">
      <c r="A12348"/>
      <c r="C12348"/>
      <c r="D12348"/>
      <c r="J12348"/>
      <c r="L12348"/>
      <c r="M12348"/>
      <c r="N12348"/>
      <c r="O12348"/>
      <c r="P12348"/>
      <c r="Q12348"/>
      <c r="R12348"/>
      <c r="S12348"/>
      <c r="T12348"/>
      <c r="U12348"/>
      <c r="AA12348"/>
      <c r="AD12348"/>
      <c r="AR12348"/>
      <c r="AS12348"/>
      <c r="AT12348"/>
      <c r="AU12348"/>
    </row>
    <row r="12349" spans="1:47" x14ac:dyDescent="0.25">
      <c r="A12349"/>
      <c r="C12349"/>
      <c r="D12349"/>
      <c r="J12349"/>
      <c r="L12349"/>
      <c r="M12349"/>
      <c r="N12349"/>
      <c r="O12349"/>
      <c r="P12349"/>
      <c r="Q12349"/>
      <c r="R12349"/>
      <c r="S12349"/>
      <c r="T12349"/>
      <c r="U12349"/>
      <c r="AA12349"/>
      <c r="AD12349"/>
      <c r="AR12349"/>
      <c r="AS12349"/>
      <c r="AT12349"/>
      <c r="AU12349"/>
    </row>
    <row r="12350" spans="1:47" x14ac:dyDescent="0.25">
      <c r="A12350"/>
      <c r="C12350"/>
      <c r="D12350"/>
      <c r="J12350"/>
      <c r="L12350"/>
      <c r="M12350"/>
      <c r="N12350"/>
      <c r="O12350"/>
      <c r="P12350"/>
      <c r="Q12350"/>
      <c r="R12350"/>
      <c r="S12350"/>
      <c r="T12350"/>
      <c r="U12350"/>
      <c r="AA12350"/>
      <c r="AD12350"/>
      <c r="AR12350"/>
      <c r="AS12350"/>
      <c r="AT12350"/>
      <c r="AU12350"/>
    </row>
    <row r="12351" spans="1:47" x14ac:dyDescent="0.25">
      <c r="A12351"/>
      <c r="C12351"/>
      <c r="D12351"/>
      <c r="J12351"/>
      <c r="L12351"/>
      <c r="M12351"/>
      <c r="N12351"/>
      <c r="O12351"/>
      <c r="P12351"/>
      <c r="Q12351"/>
      <c r="R12351"/>
      <c r="S12351"/>
      <c r="T12351"/>
      <c r="U12351"/>
      <c r="AA12351"/>
      <c r="AD12351"/>
      <c r="AR12351"/>
      <c r="AS12351"/>
      <c r="AT12351"/>
      <c r="AU12351"/>
    </row>
    <row r="12352" spans="1:47" x14ac:dyDescent="0.25">
      <c r="A12352"/>
      <c r="C12352"/>
      <c r="D12352"/>
      <c r="J12352"/>
      <c r="L12352"/>
      <c r="M12352"/>
      <c r="N12352"/>
      <c r="O12352"/>
      <c r="P12352"/>
      <c r="Q12352"/>
      <c r="R12352"/>
      <c r="S12352"/>
      <c r="T12352"/>
      <c r="U12352"/>
      <c r="AA12352"/>
      <c r="AD12352"/>
      <c r="AR12352"/>
      <c r="AS12352"/>
      <c r="AT12352"/>
      <c r="AU12352"/>
    </row>
    <row r="12353" spans="1:47" x14ac:dyDescent="0.25">
      <c r="A12353"/>
      <c r="C12353"/>
      <c r="D12353"/>
      <c r="J12353"/>
      <c r="L12353"/>
      <c r="M12353"/>
      <c r="N12353"/>
      <c r="O12353"/>
      <c r="P12353"/>
      <c r="Q12353"/>
      <c r="R12353"/>
      <c r="S12353"/>
      <c r="T12353"/>
      <c r="U12353"/>
      <c r="AA12353"/>
      <c r="AD12353"/>
      <c r="AR12353"/>
      <c r="AS12353"/>
      <c r="AT12353"/>
      <c r="AU12353"/>
    </row>
    <row r="12354" spans="1:47" x14ac:dyDescent="0.25">
      <c r="A12354"/>
      <c r="C12354"/>
      <c r="D12354"/>
      <c r="J12354"/>
      <c r="L12354"/>
      <c r="M12354"/>
      <c r="N12354"/>
      <c r="O12354"/>
      <c r="P12354"/>
      <c r="Q12354"/>
      <c r="R12354"/>
      <c r="S12354"/>
      <c r="T12354"/>
      <c r="U12354"/>
      <c r="AA12354"/>
      <c r="AD12354"/>
      <c r="AR12354"/>
      <c r="AS12354"/>
      <c r="AT12354"/>
      <c r="AU12354"/>
    </row>
    <row r="12355" spans="1:47" x14ac:dyDescent="0.25">
      <c r="A12355"/>
      <c r="C12355"/>
      <c r="D12355"/>
      <c r="J12355"/>
      <c r="L12355"/>
      <c r="M12355"/>
      <c r="N12355"/>
      <c r="O12355"/>
      <c r="P12355"/>
      <c r="Q12355"/>
      <c r="R12355"/>
      <c r="S12355"/>
      <c r="T12355"/>
      <c r="U12355"/>
      <c r="AA12355"/>
      <c r="AD12355"/>
      <c r="AR12355"/>
      <c r="AS12355"/>
      <c r="AT12355"/>
      <c r="AU12355"/>
    </row>
    <row r="12356" spans="1:47" x14ac:dyDescent="0.25">
      <c r="A12356"/>
      <c r="C12356"/>
      <c r="D12356"/>
      <c r="J12356"/>
      <c r="L12356"/>
      <c r="M12356"/>
      <c r="N12356"/>
      <c r="O12356"/>
      <c r="P12356"/>
      <c r="Q12356"/>
      <c r="R12356"/>
      <c r="S12356"/>
      <c r="T12356"/>
      <c r="U12356"/>
      <c r="AA12356"/>
      <c r="AD12356"/>
      <c r="AR12356"/>
      <c r="AS12356"/>
      <c r="AT12356"/>
      <c r="AU12356"/>
    </row>
    <row r="12357" spans="1:47" x14ac:dyDescent="0.25">
      <c r="A12357"/>
      <c r="C12357"/>
      <c r="D12357"/>
      <c r="J12357"/>
      <c r="L12357"/>
      <c r="M12357"/>
      <c r="N12357"/>
      <c r="O12357"/>
      <c r="P12357"/>
      <c r="Q12357"/>
      <c r="R12357"/>
      <c r="S12357"/>
      <c r="T12357"/>
      <c r="U12357"/>
      <c r="AA12357"/>
      <c r="AD12357"/>
      <c r="AR12357"/>
      <c r="AS12357"/>
      <c r="AT12357"/>
      <c r="AU12357"/>
    </row>
    <row r="12358" spans="1:47" x14ac:dyDescent="0.25">
      <c r="A12358"/>
      <c r="C12358"/>
      <c r="D12358"/>
      <c r="J12358"/>
      <c r="L12358"/>
      <c r="M12358"/>
      <c r="N12358"/>
      <c r="O12358"/>
      <c r="P12358"/>
      <c r="Q12358"/>
      <c r="R12358"/>
      <c r="S12358"/>
      <c r="T12358"/>
      <c r="U12358"/>
      <c r="AA12358"/>
      <c r="AD12358"/>
      <c r="AR12358"/>
      <c r="AS12358"/>
      <c r="AT12358"/>
      <c r="AU12358"/>
    </row>
    <row r="12359" spans="1:47" x14ac:dyDescent="0.25">
      <c r="A12359"/>
      <c r="C12359"/>
      <c r="D12359"/>
      <c r="J12359"/>
      <c r="L12359"/>
      <c r="M12359"/>
      <c r="N12359"/>
      <c r="O12359"/>
      <c r="P12359"/>
      <c r="Q12359"/>
      <c r="R12359"/>
      <c r="S12359"/>
      <c r="T12359"/>
      <c r="U12359"/>
      <c r="AA12359"/>
      <c r="AD12359"/>
      <c r="AR12359"/>
      <c r="AS12359"/>
      <c r="AT12359"/>
      <c r="AU12359"/>
    </row>
    <row r="12360" spans="1:47" x14ac:dyDescent="0.25">
      <c r="A12360"/>
      <c r="C12360"/>
      <c r="D12360"/>
      <c r="J12360"/>
      <c r="L12360"/>
      <c r="M12360"/>
      <c r="N12360"/>
      <c r="O12360"/>
      <c r="P12360"/>
      <c r="Q12360"/>
      <c r="R12360"/>
      <c r="S12360"/>
      <c r="T12360"/>
      <c r="U12360"/>
      <c r="AA12360"/>
      <c r="AD12360"/>
      <c r="AR12360"/>
      <c r="AS12360"/>
      <c r="AT12360"/>
      <c r="AU12360"/>
    </row>
    <row r="12361" spans="1:47" x14ac:dyDescent="0.25">
      <c r="A12361"/>
      <c r="C12361"/>
      <c r="D12361"/>
      <c r="J12361"/>
      <c r="L12361"/>
      <c r="M12361"/>
      <c r="N12361"/>
      <c r="O12361"/>
      <c r="P12361"/>
      <c r="Q12361"/>
      <c r="R12361"/>
      <c r="S12361"/>
      <c r="T12361"/>
      <c r="U12361"/>
      <c r="AA12361"/>
      <c r="AD12361"/>
      <c r="AR12361"/>
      <c r="AS12361"/>
      <c r="AT12361"/>
      <c r="AU12361"/>
    </row>
    <row r="12362" spans="1:47" x14ac:dyDescent="0.25">
      <c r="A12362"/>
      <c r="C12362"/>
      <c r="D12362"/>
      <c r="J12362"/>
      <c r="L12362"/>
      <c r="M12362"/>
      <c r="N12362"/>
      <c r="O12362"/>
      <c r="P12362"/>
      <c r="Q12362"/>
      <c r="R12362"/>
      <c r="S12362"/>
      <c r="T12362"/>
      <c r="U12362"/>
      <c r="AA12362"/>
      <c r="AD12362"/>
      <c r="AR12362"/>
      <c r="AS12362"/>
      <c r="AT12362"/>
      <c r="AU12362"/>
    </row>
    <row r="12363" spans="1:47" x14ac:dyDescent="0.25">
      <c r="A12363"/>
      <c r="C12363"/>
      <c r="D12363"/>
      <c r="J12363"/>
      <c r="L12363"/>
      <c r="M12363"/>
      <c r="N12363"/>
      <c r="O12363"/>
      <c r="P12363"/>
      <c r="Q12363"/>
      <c r="R12363"/>
      <c r="S12363"/>
      <c r="T12363"/>
      <c r="U12363"/>
      <c r="AA12363"/>
      <c r="AD12363"/>
      <c r="AR12363"/>
      <c r="AS12363"/>
      <c r="AT12363"/>
      <c r="AU12363"/>
    </row>
    <row r="12364" spans="1:47" x14ac:dyDescent="0.25">
      <c r="A12364"/>
      <c r="C12364"/>
      <c r="D12364"/>
      <c r="J12364"/>
      <c r="L12364"/>
      <c r="M12364"/>
      <c r="N12364"/>
      <c r="O12364"/>
      <c r="P12364"/>
      <c r="Q12364"/>
      <c r="R12364"/>
      <c r="S12364"/>
      <c r="T12364"/>
      <c r="U12364"/>
      <c r="AA12364"/>
      <c r="AD12364"/>
      <c r="AR12364"/>
      <c r="AS12364"/>
      <c r="AT12364"/>
      <c r="AU12364"/>
    </row>
    <row r="12365" spans="1:47" x14ac:dyDescent="0.25">
      <c r="A12365"/>
      <c r="C12365"/>
      <c r="D12365"/>
      <c r="J12365"/>
      <c r="L12365"/>
      <c r="M12365"/>
      <c r="N12365"/>
      <c r="O12365"/>
      <c r="P12365"/>
      <c r="Q12365"/>
      <c r="R12365"/>
      <c r="S12365"/>
      <c r="T12365"/>
      <c r="U12365"/>
      <c r="AA12365"/>
      <c r="AD12365"/>
      <c r="AR12365"/>
      <c r="AS12365"/>
      <c r="AT12365"/>
      <c r="AU12365"/>
    </row>
    <row r="12366" spans="1:47" x14ac:dyDescent="0.25">
      <c r="A12366"/>
      <c r="C12366"/>
      <c r="D12366"/>
      <c r="J12366"/>
      <c r="L12366"/>
      <c r="M12366"/>
      <c r="N12366"/>
      <c r="O12366"/>
      <c r="P12366"/>
      <c r="Q12366"/>
      <c r="R12366"/>
      <c r="S12366"/>
      <c r="T12366"/>
      <c r="U12366"/>
      <c r="AA12366"/>
      <c r="AD12366"/>
      <c r="AR12366"/>
      <c r="AS12366"/>
      <c r="AT12366"/>
      <c r="AU12366"/>
    </row>
    <row r="12367" spans="1:47" x14ac:dyDescent="0.25">
      <c r="A12367"/>
      <c r="C12367"/>
      <c r="D12367"/>
      <c r="J12367"/>
      <c r="L12367"/>
      <c r="M12367"/>
      <c r="N12367"/>
      <c r="O12367"/>
      <c r="P12367"/>
      <c r="Q12367"/>
      <c r="R12367"/>
      <c r="S12367"/>
      <c r="T12367"/>
      <c r="U12367"/>
      <c r="AA12367"/>
      <c r="AD12367"/>
      <c r="AR12367"/>
      <c r="AS12367"/>
      <c r="AT12367"/>
      <c r="AU12367"/>
    </row>
    <row r="12368" spans="1:47" x14ac:dyDescent="0.25">
      <c r="A12368"/>
      <c r="C12368"/>
      <c r="D12368"/>
      <c r="J12368"/>
      <c r="L12368"/>
      <c r="M12368"/>
      <c r="N12368"/>
      <c r="O12368"/>
      <c r="P12368"/>
      <c r="Q12368"/>
      <c r="R12368"/>
      <c r="S12368"/>
      <c r="T12368"/>
      <c r="U12368"/>
      <c r="AA12368"/>
      <c r="AD12368"/>
      <c r="AR12368"/>
      <c r="AS12368"/>
      <c r="AT12368"/>
      <c r="AU12368"/>
    </row>
    <row r="12369" spans="1:47" x14ac:dyDescent="0.25">
      <c r="A12369"/>
      <c r="C12369"/>
      <c r="D12369"/>
      <c r="J12369"/>
      <c r="L12369"/>
      <c r="M12369"/>
      <c r="N12369"/>
      <c r="O12369"/>
      <c r="P12369"/>
      <c r="Q12369"/>
      <c r="R12369"/>
      <c r="S12369"/>
      <c r="T12369"/>
      <c r="U12369"/>
      <c r="AA12369"/>
      <c r="AD12369"/>
      <c r="AR12369"/>
      <c r="AS12369"/>
      <c r="AT12369"/>
      <c r="AU12369"/>
    </row>
    <row r="12370" spans="1:47" x14ac:dyDescent="0.25">
      <c r="A12370"/>
      <c r="C12370"/>
      <c r="D12370"/>
      <c r="J12370"/>
      <c r="L12370"/>
      <c r="M12370"/>
      <c r="N12370"/>
      <c r="O12370"/>
      <c r="P12370"/>
      <c r="Q12370"/>
      <c r="R12370"/>
      <c r="S12370"/>
      <c r="T12370"/>
      <c r="U12370"/>
      <c r="AA12370"/>
      <c r="AD12370"/>
      <c r="AR12370"/>
      <c r="AS12370"/>
      <c r="AT12370"/>
      <c r="AU12370"/>
    </row>
    <row r="12371" spans="1:47" x14ac:dyDescent="0.25">
      <c r="A12371"/>
      <c r="C12371"/>
      <c r="D12371"/>
      <c r="J12371"/>
      <c r="L12371"/>
      <c r="M12371"/>
      <c r="N12371"/>
      <c r="O12371"/>
      <c r="P12371"/>
      <c r="Q12371"/>
      <c r="R12371"/>
      <c r="S12371"/>
      <c r="T12371"/>
      <c r="U12371"/>
      <c r="AA12371"/>
      <c r="AD12371"/>
      <c r="AR12371"/>
      <c r="AS12371"/>
      <c r="AT12371"/>
      <c r="AU12371"/>
    </row>
    <row r="12372" spans="1:47" x14ac:dyDescent="0.25">
      <c r="A12372"/>
      <c r="C12372"/>
      <c r="D12372"/>
      <c r="J12372"/>
      <c r="L12372"/>
      <c r="M12372"/>
      <c r="N12372"/>
      <c r="O12372"/>
      <c r="P12372"/>
      <c r="Q12372"/>
      <c r="R12372"/>
      <c r="S12372"/>
      <c r="T12372"/>
      <c r="U12372"/>
      <c r="AA12372"/>
      <c r="AD12372"/>
      <c r="AR12372"/>
      <c r="AS12372"/>
      <c r="AT12372"/>
      <c r="AU12372"/>
    </row>
    <row r="12373" spans="1:47" x14ac:dyDescent="0.25">
      <c r="A12373"/>
      <c r="C12373"/>
      <c r="D12373"/>
      <c r="J12373"/>
      <c r="L12373"/>
      <c r="M12373"/>
      <c r="N12373"/>
      <c r="O12373"/>
      <c r="P12373"/>
      <c r="Q12373"/>
      <c r="R12373"/>
      <c r="S12373"/>
      <c r="T12373"/>
      <c r="U12373"/>
      <c r="AA12373"/>
      <c r="AD12373"/>
      <c r="AR12373"/>
      <c r="AS12373"/>
      <c r="AT12373"/>
      <c r="AU12373"/>
    </row>
    <row r="12374" spans="1:47" x14ac:dyDescent="0.25">
      <c r="A12374"/>
      <c r="C12374"/>
      <c r="D12374"/>
      <c r="J12374"/>
      <c r="L12374"/>
      <c r="M12374"/>
      <c r="N12374"/>
      <c r="O12374"/>
      <c r="P12374"/>
      <c r="Q12374"/>
      <c r="R12374"/>
      <c r="S12374"/>
      <c r="T12374"/>
      <c r="U12374"/>
      <c r="AA12374"/>
      <c r="AD12374"/>
      <c r="AR12374"/>
      <c r="AS12374"/>
      <c r="AT12374"/>
      <c r="AU12374"/>
    </row>
    <row r="12375" spans="1:47" x14ac:dyDescent="0.25">
      <c r="A12375"/>
      <c r="C12375"/>
      <c r="D12375"/>
      <c r="J12375"/>
      <c r="L12375"/>
      <c r="M12375"/>
      <c r="N12375"/>
      <c r="O12375"/>
      <c r="P12375"/>
      <c r="Q12375"/>
      <c r="R12375"/>
      <c r="S12375"/>
      <c r="T12375"/>
      <c r="U12375"/>
      <c r="AA12375"/>
      <c r="AD12375"/>
      <c r="AR12375"/>
      <c r="AS12375"/>
      <c r="AT12375"/>
      <c r="AU12375"/>
    </row>
    <row r="12376" spans="1:47" x14ac:dyDescent="0.25">
      <c r="A12376"/>
      <c r="C12376"/>
      <c r="D12376"/>
      <c r="J12376"/>
      <c r="L12376"/>
      <c r="M12376"/>
      <c r="N12376"/>
      <c r="O12376"/>
      <c r="P12376"/>
      <c r="Q12376"/>
      <c r="R12376"/>
      <c r="S12376"/>
      <c r="T12376"/>
      <c r="U12376"/>
      <c r="AA12376"/>
      <c r="AD12376"/>
      <c r="AR12376"/>
      <c r="AS12376"/>
      <c r="AT12376"/>
      <c r="AU12376"/>
    </row>
    <row r="12377" spans="1:47" x14ac:dyDescent="0.25">
      <c r="A12377"/>
      <c r="C12377"/>
      <c r="D12377"/>
      <c r="J12377"/>
      <c r="L12377"/>
      <c r="M12377"/>
      <c r="N12377"/>
      <c r="O12377"/>
      <c r="P12377"/>
      <c r="Q12377"/>
      <c r="R12377"/>
      <c r="S12377"/>
      <c r="T12377"/>
      <c r="U12377"/>
      <c r="AA12377"/>
      <c r="AD12377"/>
      <c r="AR12377"/>
      <c r="AS12377"/>
      <c r="AT12377"/>
      <c r="AU12377"/>
    </row>
    <row r="12378" spans="1:47" x14ac:dyDescent="0.25">
      <c r="A12378"/>
      <c r="C12378"/>
      <c r="D12378"/>
      <c r="J12378"/>
      <c r="L12378"/>
      <c r="M12378"/>
      <c r="N12378"/>
      <c r="O12378"/>
      <c r="P12378"/>
      <c r="Q12378"/>
      <c r="R12378"/>
      <c r="S12378"/>
      <c r="T12378"/>
      <c r="U12378"/>
      <c r="AA12378"/>
      <c r="AD12378"/>
      <c r="AR12378"/>
      <c r="AS12378"/>
      <c r="AT12378"/>
      <c r="AU12378"/>
    </row>
    <row r="12379" spans="1:47" x14ac:dyDescent="0.25">
      <c r="A12379"/>
      <c r="C12379"/>
      <c r="D12379"/>
      <c r="J12379"/>
      <c r="L12379"/>
      <c r="M12379"/>
      <c r="N12379"/>
      <c r="O12379"/>
      <c r="P12379"/>
      <c r="Q12379"/>
      <c r="R12379"/>
      <c r="S12379"/>
      <c r="T12379"/>
      <c r="U12379"/>
      <c r="AA12379"/>
      <c r="AD12379"/>
      <c r="AR12379"/>
      <c r="AS12379"/>
      <c r="AT12379"/>
      <c r="AU12379"/>
    </row>
    <row r="12380" spans="1:47" x14ac:dyDescent="0.25">
      <c r="A12380"/>
      <c r="C12380"/>
      <c r="D12380"/>
      <c r="J12380"/>
      <c r="L12380"/>
      <c r="M12380"/>
      <c r="N12380"/>
      <c r="O12380"/>
      <c r="P12380"/>
      <c r="Q12380"/>
      <c r="R12380"/>
      <c r="S12380"/>
      <c r="T12380"/>
      <c r="U12380"/>
      <c r="AA12380"/>
      <c r="AD12380"/>
      <c r="AR12380"/>
      <c r="AS12380"/>
      <c r="AT12380"/>
      <c r="AU12380"/>
    </row>
    <row r="12381" spans="1:47" x14ac:dyDescent="0.25">
      <c r="A12381"/>
      <c r="C12381"/>
      <c r="D12381"/>
      <c r="J12381"/>
      <c r="L12381"/>
      <c r="M12381"/>
      <c r="N12381"/>
      <c r="O12381"/>
      <c r="P12381"/>
      <c r="Q12381"/>
      <c r="R12381"/>
      <c r="S12381"/>
      <c r="T12381"/>
      <c r="U12381"/>
      <c r="AA12381"/>
      <c r="AD12381"/>
      <c r="AR12381"/>
      <c r="AS12381"/>
      <c r="AT12381"/>
      <c r="AU12381"/>
    </row>
    <row r="12382" spans="1:47" x14ac:dyDescent="0.25">
      <c r="A12382"/>
      <c r="C12382"/>
      <c r="D12382"/>
      <c r="J12382"/>
      <c r="L12382"/>
      <c r="M12382"/>
      <c r="N12382"/>
      <c r="O12382"/>
      <c r="P12382"/>
      <c r="Q12382"/>
      <c r="R12382"/>
      <c r="S12382"/>
      <c r="T12382"/>
      <c r="U12382"/>
      <c r="AA12382"/>
      <c r="AD12382"/>
      <c r="AR12382"/>
      <c r="AS12382"/>
      <c r="AT12382"/>
      <c r="AU12382"/>
    </row>
    <row r="12383" spans="1:47" x14ac:dyDescent="0.25">
      <c r="A12383"/>
      <c r="C12383"/>
      <c r="D12383"/>
      <c r="J12383"/>
      <c r="L12383"/>
      <c r="M12383"/>
      <c r="N12383"/>
      <c r="O12383"/>
      <c r="P12383"/>
      <c r="Q12383"/>
      <c r="R12383"/>
      <c r="S12383"/>
      <c r="T12383"/>
      <c r="U12383"/>
      <c r="AA12383"/>
      <c r="AD12383"/>
      <c r="AR12383"/>
      <c r="AS12383"/>
      <c r="AT12383"/>
      <c r="AU12383"/>
    </row>
    <row r="12384" spans="1:47" x14ac:dyDescent="0.25">
      <c r="A12384"/>
      <c r="C12384"/>
      <c r="D12384"/>
      <c r="J12384"/>
      <c r="L12384"/>
      <c r="M12384"/>
      <c r="N12384"/>
      <c r="O12384"/>
      <c r="P12384"/>
      <c r="Q12384"/>
      <c r="R12384"/>
      <c r="S12384"/>
      <c r="T12384"/>
      <c r="U12384"/>
      <c r="AA12384"/>
      <c r="AD12384"/>
      <c r="AR12384"/>
      <c r="AS12384"/>
      <c r="AT12384"/>
      <c r="AU12384"/>
    </row>
    <row r="12385" spans="1:47" x14ac:dyDescent="0.25">
      <c r="A12385"/>
      <c r="C12385"/>
      <c r="D12385"/>
      <c r="J12385"/>
      <c r="L12385"/>
      <c r="M12385"/>
      <c r="N12385"/>
      <c r="O12385"/>
      <c r="P12385"/>
      <c r="Q12385"/>
      <c r="R12385"/>
      <c r="S12385"/>
      <c r="T12385"/>
      <c r="U12385"/>
      <c r="AA12385"/>
      <c r="AD12385"/>
      <c r="AR12385"/>
      <c r="AS12385"/>
      <c r="AT12385"/>
      <c r="AU12385"/>
    </row>
    <row r="12386" spans="1:47" x14ac:dyDescent="0.25">
      <c r="A12386"/>
      <c r="C12386"/>
      <c r="D12386"/>
      <c r="J12386"/>
      <c r="L12386"/>
      <c r="M12386"/>
      <c r="N12386"/>
      <c r="O12386"/>
      <c r="P12386"/>
      <c r="Q12386"/>
      <c r="R12386"/>
      <c r="S12386"/>
      <c r="T12386"/>
      <c r="U12386"/>
      <c r="AA12386"/>
      <c r="AD12386"/>
      <c r="AR12386"/>
      <c r="AS12386"/>
      <c r="AT12386"/>
      <c r="AU12386"/>
    </row>
    <row r="12387" spans="1:47" x14ac:dyDescent="0.25">
      <c r="A12387"/>
      <c r="C12387"/>
      <c r="D12387"/>
      <c r="J12387"/>
      <c r="L12387"/>
      <c r="M12387"/>
      <c r="N12387"/>
      <c r="O12387"/>
      <c r="P12387"/>
      <c r="Q12387"/>
      <c r="R12387"/>
      <c r="S12387"/>
      <c r="T12387"/>
      <c r="U12387"/>
      <c r="AA12387"/>
      <c r="AD12387"/>
      <c r="AR12387"/>
      <c r="AS12387"/>
      <c r="AT12387"/>
      <c r="AU12387"/>
    </row>
    <row r="12388" spans="1:47" x14ac:dyDescent="0.25">
      <c r="A12388"/>
      <c r="C12388"/>
      <c r="D12388"/>
      <c r="J12388"/>
      <c r="L12388"/>
      <c r="M12388"/>
      <c r="N12388"/>
      <c r="O12388"/>
      <c r="P12388"/>
      <c r="Q12388"/>
      <c r="R12388"/>
      <c r="S12388"/>
      <c r="T12388"/>
      <c r="U12388"/>
      <c r="AA12388"/>
      <c r="AD12388"/>
      <c r="AR12388"/>
      <c r="AS12388"/>
      <c r="AT12388"/>
      <c r="AU12388"/>
    </row>
    <row r="12389" spans="1:47" x14ac:dyDescent="0.25">
      <c r="A12389"/>
      <c r="C12389"/>
      <c r="D12389"/>
      <c r="J12389"/>
      <c r="L12389"/>
      <c r="M12389"/>
      <c r="N12389"/>
      <c r="O12389"/>
      <c r="P12389"/>
      <c r="Q12389"/>
      <c r="R12389"/>
      <c r="S12389"/>
      <c r="T12389"/>
      <c r="U12389"/>
      <c r="AA12389"/>
      <c r="AD12389"/>
      <c r="AR12389"/>
      <c r="AS12389"/>
      <c r="AT12389"/>
      <c r="AU12389"/>
    </row>
    <row r="12390" spans="1:47" x14ac:dyDescent="0.25">
      <c r="A12390"/>
      <c r="C12390"/>
      <c r="D12390"/>
      <c r="J12390"/>
      <c r="L12390"/>
      <c r="M12390"/>
      <c r="N12390"/>
      <c r="O12390"/>
      <c r="P12390"/>
      <c r="Q12390"/>
      <c r="R12390"/>
      <c r="S12390"/>
      <c r="T12390"/>
      <c r="U12390"/>
      <c r="AA12390"/>
      <c r="AD12390"/>
      <c r="AR12390"/>
      <c r="AS12390"/>
      <c r="AT12390"/>
      <c r="AU12390"/>
    </row>
    <row r="12391" spans="1:47" x14ac:dyDescent="0.25">
      <c r="A12391"/>
      <c r="C12391"/>
      <c r="D12391"/>
      <c r="J12391"/>
      <c r="L12391"/>
      <c r="M12391"/>
      <c r="N12391"/>
      <c r="O12391"/>
      <c r="P12391"/>
      <c r="Q12391"/>
      <c r="R12391"/>
      <c r="S12391"/>
      <c r="T12391"/>
      <c r="U12391"/>
      <c r="AA12391"/>
      <c r="AD12391"/>
      <c r="AR12391"/>
      <c r="AS12391"/>
      <c r="AT12391"/>
      <c r="AU12391"/>
    </row>
    <row r="12392" spans="1:47" x14ac:dyDescent="0.25">
      <c r="A12392"/>
      <c r="C12392"/>
      <c r="D12392"/>
      <c r="J12392"/>
      <c r="L12392"/>
      <c r="M12392"/>
      <c r="N12392"/>
      <c r="O12392"/>
      <c r="P12392"/>
      <c r="Q12392"/>
      <c r="R12392"/>
      <c r="S12392"/>
      <c r="T12392"/>
      <c r="U12392"/>
      <c r="AA12392"/>
      <c r="AD12392"/>
      <c r="AR12392"/>
      <c r="AS12392"/>
      <c r="AT12392"/>
      <c r="AU12392"/>
    </row>
    <row r="12393" spans="1:47" x14ac:dyDescent="0.25">
      <c r="A12393"/>
      <c r="C12393"/>
      <c r="D12393"/>
      <c r="J12393"/>
      <c r="L12393"/>
      <c r="M12393"/>
      <c r="N12393"/>
      <c r="O12393"/>
      <c r="P12393"/>
      <c r="Q12393"/>
      <c r="R12393"/>
      <c r="S12393"/>
      <c r="T12393"/>
      <c r="U12393"/>
      <c r="AA12393"/>
      <c r="AD12393"/>
      <c r="AR12393"/>
      <c r="AS12393"/>
      <c r="AT12393"/>
      <c r="AU12393"/>
    </row>
    <row r="12394" spans="1:47" x14ac:dyDescent="0.25">
      <c r="A12394"/>
      <c r="C12394"/>
      <c r="D12394"/>
      <c r="J12394"/>
      <c r="L12394"/>
      <c r="M12394"/>
      <c r="N12394"/>
      <c r="O12394"/>
      <c r="P12394"/>
      <c r="Q12394"/>
      <c r="R12394"/>
      <c r="S12394"/>
      <c r="T12394"/>
      <c r="U12394"/>
      <c r="AA12394"/>
      <c r="AD12394"/>
      <c r="AR12394"/>
      <c r="AS12394"/>
      <c r="AT12394"/>
      <c r="AU12394"/>
    </row>
    <row r="12395" spans="1:47" x14ac:dyDescent="0.25">
      <c r="A12395"/>
      <c r="C12395"/>
      <c r="D12395"/>
      <c r="J12395"/>
      <c r="L12395"/>
      <c r="M12395"/>
      <c r="N12395"/>
      <c r="O12395"/>
      <c r="P12395"/>
      <c r="Q12395"/>
      <c r="R12395"/>
      <c r="S12395"/>
      <c r="T12395"/>
      <c r="U12395"/>
      <c r="AA12395"/>
      <c r="AD12395"/>
      <c r="AR12395"/>
      <c r="AS12395"/>
      <c r="AT12395"/>
      <c r="AU12395"/>
    </row>
    <row r="12396" spans="1:47" x14ac:dyDescent="0.25">
      <c r="A12396"/>
      <c r="C12396"/>
      <c r="D12396"/>
      <c r="J12396"/>
      <c r="L12396"/>
      <c r="M12396"/>
      <c r="N12396"/>
      <c r="O12396"/>
      <c r="P12396"/>
      <c r="Q12396"/>
      <c r="R12396"/>
      <c r="S12396"/>
      <c r="T12396"/>
      <c r="U12396"/>
      <c r="AA12396"/>
      <c r="AD12396"/>
      <c r="AR12396"/>
      <c r="AS12396"/>
      <c r="AT12396"/>
      <c r="AU12396"/>
    </row>
    <row r="12397" spans="1:47" x14ac:dyDescent="0.25">
      <c r="A12397"/>
      <c r="C12397"/>
      <c r="D12397"/>
      <c r="J12397"/>
      <c r="L12397"/>
      <c r="M12397"/>
      <c r="N12397"/>
      <c r="O12397"/>
      <c r="P12397"/>
      <c r="Q12397"/>
      <c r="R12397"/>
      <c r="S12397"/>
      <c r="T12397"/>
      <c r="U12397"/>
      <c r="AA12397"/>
      <c r="AD12397"/>
      <c r="AR12397"/>
      <c r="AS12397"/>
      <c r="AT12397"/>
      <c r="AU12397"/>
    </row>
    <row r="12398" spans="1:47" x14ac:dyDescent="0.25">
      <c r="A12398"/>
      <c r="C12398"/>
      <c r="D12398"/>
      <c r="J12398"/>
      <c r="L12398"/>
      <c r="M12398"/>
      <c r="N12398"/>
      <c r="O12398"/>
      <c r="P12398"/>
      <c r="Q12398"/>
      <c r="R12398"/>
      <c r="S12398"/>
      <c r="T12398"/>
      <c r="U12398"/>
      <c r="AA12398"/>
      <c r="AD12398"/>
      <c r="AR12398"/>
      <c r="AS12398"/>
      <c r="AT12398"/>
      <c r="AU12398"/>
    </row>
    <row r="12399" spans="1:47" x14ac:dyDescent="0.25">
      <c r="A12399"/>
      <c r="C12399"/>
      <c r="D12399"/>
      <c r="J12399"/>
      <c r="L12399"/>
      <c r="M12399"/>
      <c r="N12399"/>
      <c r="O12399"/>
      <c r="P12399"/>
      <c r="Q12399"/>
      <c r="R12399"/>
      <c r="S12399"/>
      <c r="T12399"/>
      <c r="U12399"/>
      <c r="AA12399"/>
      <c r="AD12399"/>
      <c r="AR12399"/>
      <c r="AS12399"/>
      <c r="AT12399"/>
      <c r="AU12399"/>
    </row>
    <row r="12400" spans="1:47" x14ac:dyDescent="0.25">
      <c r="A12400"/>
      <c r="C12400"/>
      <c r="D12400"/>
      <c r="J12400"/>
      <c r="L12400"/>
      <c r="M12400"/>
      <c r="N12400"/>
      <c r="O12400"/>
      <c r="P12400"/>
      <c r="Q12400"/>
      <c r="R12400"/>
      <c r="S12400"/>
      <c r="T12400"/>
      <c r="U12400"/>
      <c r="AA12400"/>
      <c r="AD12400"/>
      <c r="AR12400"/>
      <c r="AS12400"/>
      <c r="AT12400"/>
      <c r="AU12400"/>
    </row>
    <row r="12401" spans="1:47" x14ac:dyDescent="0.25">
      <c r="A12401"/>
      <c r="C12401"/>
      <c r="D12401"/>
      <c r="J12401"/>
      <c r="L12401"/>
      <c r="M12401"/>
      <c r="N12401"/>
      <c r="O12401"/>
      <c r="P12401"/>
      <c r="Q12401"/>
      <c r="R12401"/>
      <c r="S12401"/>
      <c r="T12401"/>
      <c r="U12401"/>
      <c r="AA12401"/>
      <c r="AD12401"/>
      <c r="AR12401"/>
      <c r="AS12401"/>
      <c r="AT12401"/>
      <c r="AU12401"/>
    </row>
    <row r="12402" spans="1:47" x14ac:dyDescent="0.25">
      <c r="A12402"/>
      <c r="C12402"/>
      <c r="D12402"/>
      <c r="J12402"/>
      <c r="L12402"/>
      <c r="M12402"/>
      <c r="N12402"/>
      <c r="O12402"/>
      <c r="P12402"/>
      <c r="Q12402"/>
      <c r="R12402"/>
      <c r="S12402"/>
      <c r="T12402"/>
      <c r="U12402"/>
      <c r="AA12402"/>
      <c r="AD12402"/>
      <c r="AR12402"/>
      <c r="AS12402"/>
      <c r="AT12402"/>
      <c r="AU12402"/>
    </row>
    <row r="12403" spans="1:47" x14ac:dyDescent="0.25">
      <c r="A12403"/>
      <c r="C12403"/>
      <c r="D12403"/>
      <c r="J12403"/>
      <c r="L12403"/>
      <c r="M12403"/>
      <c r="N12403"/>
      <c r="O12403"/>
      <c r="P12403"/>
      <c r="Q12403"/>
      <c r="R12403"/>
      <c r="S12403"/>
      <c r="T12403"/>
      <c r="U12403"/>
      <c r="AA12403"/>
      <c r="AD12403"/>
      <c r="AR12403"/>
      <c r="AS12403"/>
      <c r="AT12403"/>
      <c r="AU12403"/>
    </row>
    <row r="12404" spans="1:47" x14ac:dyDescent="0.25">
      <c r="A12404"/>
      <c r="C12404"/>
      <c r="D12404"/>
      <c r="J12404"/>
      <c r="L12404"/>
      <c r="M12404"/>
      <c r="N12404"/>
      <c r="O12404"/>
      <c r="P12404"/>
      <c r="Q12404"/>
      <c r="R12404"/>
      <c r="S12404"/>
      <c r="T12404"/>
      <c r="U12404"/>
      <c r="AA12404"/>
      <c r="AD12404"/>
      <c r="AR12404"/>
      <c r="AS12404"/>
      <c r="AT12404"/>
      <c r="AU12404"/>
    </row>
    <row r="12405" spans="1:47" x14ac:dyDescent="0.25">
      <c r="A12405"/>
      <c r="C12405"/>
      <c r="D12405"/>
      <c r="J12405"/>
      <c r="L12405"/>
      <c r="M12405"/>
      <c r="N12405"/>
      <c r="O12405"/>
      <c r="P12405"/>
      <c r="Q12405"/>
      <c r="R12405"/>
      <c r="S12405"/>
      <c r="T12405"/>
      <c r="U12405"/>
      <c r="AA12405"/>
      <c r="AD12405"/>
      <c r="AR12405"/>
      <c r="AS12405"/>
      <c r="AT12405"/>
      <c r="AU12405"/>
    </row>
    <row r="12406" spans="1:47" x14ac:dyDescent="0.25">
      <c r="A12406"/>
      <c r="C12406"/>
      <c r="D12406"/>
      <c r="J12406"/>
      <c r="L12406"/>
      <c r="M12406"/>
      <c r="N12406"/>
      <c r="O12406"/>
      <c r="P12406"/>
      <c r="Q12406"/>
      <c r="R12406"/>
      <c r="S12406"/>
      <c r="T12406"/>
      <c r="U12406"/>
      <c r="AA12406"/>
      <c r="AD12406"/>
      <c r="AR12406"/>
      <c r="AS12406"/>
      <c r="AT12406"/>
      <c r="AU12406"/>
    </row>
    <row r="12407" spans="1:47" x14ac:dyDescent="0.25">
      <c r="A12407"/>
      <c r="C12407"/>
      <c r="D12407"/>
      <c r="J12407"/>
      <c r="L12407"/>
      <c r="M12407"/>
      <c r="N12407"/>
      <c r="O12407"/>
      <c r="P12407"/>
      <c r="Q12407"/>
      <c r="R12407"/>
      <c r="S12407"/>
      <c r="T12407"/>
      <c r="U12407"/>
      <c r="AA12407"/>
      <c r="AD12407"/>
      <c r="AR12407"/>
      <c r="AS12407"/>
      <c r="AT12407"/>
      <c r="AU12407"/>
    </row>
    <row r="12408" spans="1:47" x14ac:dyDescent="0.25">
      <c r="A12408"/>
      <c r="C12408"/>
      <c r="D12408"/>
      <c r="J12408"/>
      <c r="L12408"/>
      <c r="M12408"/>
      <c r="N12408"/>
      <c r="O12408"/>
      <c r="P12408"/>
      <c r="Q12408"/>
      <c r="R12408"/>
      <c r="S12408"/>
      <c r="T12408"/>
      <c r="U12408"/>
      <c r="AA12408"/>
      <c r="AD12408"/>
      <c r="AR12408"/>
      <c r="AS12408"/>
      <c r="AT12408"/>
      <c r="AU12408"/>
    </row>
    <row r="12409" spans="1:47" x14ac:dyDescent="0.25">
      <c r="A12409"/>
      <c r="C12409"/>
      <c r="D12409"/>
      <c r="J12409"/>
      <c r="L12409"/>
      <c r="M12409"/>
      <c r="N12409"/>
      <c r="O12409"/>
      <c r="P12409"/>
      <c r="Q12409"/>
      <c r="R12409"/>
      <c r="S12409"/>
      <c r="T12409"/>
      <c r="U12409"/>
      <c r="AA12409"/>
      <c r="AD12409"/>
      <c r="AR12409"/>
      <c r="AS12409"/>
      <c r="AT12409"/>
      <c r="AU12409"/>
    </row>
    <row r="12410" spans="1:47" x14ac:dyDescent="0.25">
      <c r="A12410"/>
      <c r="C12410"/>
      <c r="D12410"/>
      <c r="J12410"/>
      <c r="L12410"/>
      <c r="M12410"/>
      <c r="N12410"/>
      <c r="O12410"/>
      <c r="P12410"/>
      <c r="Q12410"/>
      <c r="R12410"/>
      <c r="S12410"/>
      <c r="T12410"/>
      <c r="U12410"/>
      <c r="AA12410"/>
      <c r="AD12410"/>
      <c r="AR12410"/>
      <c r="AS12410"/>
      <c r="AT12410"/>
      <c r="AU12410"/>
    </row>
    <row r="12411" spans="1:47" x14ac:dyDescent="0.25">
      <c r="A12411"/>
      <c r="C12411"/>
      <c r="D12411"/>
      <c r="J12411"/>
      <c r="L12411"/>
      <c r="M12411"/>
      <c r="N12411"/>
      <c r="O12411"/>
      <c r="P12411"/>
      <c r="Q12411"/>
      <c r="R12411"/>
      <c r="S12411"/>
      <c r="T12411"/>
      <c r="U12411"/>
      <c r="AA12411"/>
      <c r="AD12411"/>
      <c r="AR12411"/>
      <c r="AS12411"/>
      <c r="AT12411"/>
      <c r="AU12411"/>
    </row>
    <row r="12412" spans="1:47" x14ac:dyDescent="0.25">
      <c r="A12412"/>
      <c r="C12412"/>
      <c r="D12412"/>
      <c r="J12412"/>
      <c r="L12412"/>
      <c r="M12412"/>
      <c r="N12412"/>
      <c r="O12412"/>
      <c r="P12412"/>
      <c r="Q12412"/>
      <c r="R12412"/>
      <c r="S12412"/>
      <c r="T12412"/>
      <c r="U12412"/>
      <c r="AA12412"/>
      <c r="AD12412"/>
      <c r="AR12412"/>
      <c r="AS12412"/>
      <c r="AT12412"/>
      <c r="AU12412"/>
    </row>
    <row r="12413" spans="1:47" x14ac:dyDescent="0.25">
      <c r="A12413"/>
      <c r="C12413"/>
      <c r="D12413"/>
      <c r="J12413"/>
      <c r="L12413"/>
      <c r="M12413"/>
      <c r="N12413"/>
      <c r="O12413"/>
      <c r="P12413"/>
      <c r="Q12413"/>
      <c r="R12413"/>
      <c r="S12413"/>
      <c r="T12413"/>
      <c r="U12413"/>
      <c r="AA12413"/>
      <c r="AD12413"/>
      <c r="AR12413"/>
      <c r="AS12413"/>
      <c r="AT12413"/>
      <c r="AU12413"/>
    </row>
    <row r="12414" spans="1:47" x14ac:dyDescent="0.25">
      <c r="A12414"/>
      <c r="C12414"/>
      <c r="D12414"/>
      <c r="J12414"/>
      <c r="L12414"/>
      <c r="M12414"/>
      <c r="N12414"/>
      <c r="O12414"/>
      <c r="P12414"/>
      <c r="Q12414"/>
      <c r="R12414"/>
      <c r="S12414"/>
      <c r="T12414"/>
      <c r="U12414"/>
      <c r="AA12414"/>
      <c r="AD12414"/>
      <c r="AR12414"/>
      <c r="AS12414"/>
      <c r="AT12414"/>
      <c r="AU12414"/>
    </row>
    <row r="12415" spans="1:47" x14ac:dyDescent="0.25">
      <c r="A12415"/>
      <c r="C12415"/>
      <c r="D12415"/>
      <c r="J12415"/>
      <c r="L12415"/>
      <c r="M12415"/>
      <c r="N12415"/>
      <c r="O12415"/>
      <c r="P12415"/>
      <c r="Q12415"/>
      <c r="R12415"/>
      <c r="S12415"/>
      <c r="T12415"/>
      <c r="U12415"/>
      <c r="AA12415"/>
      <c r="AD12415"/>
      <c r="AR12415"/>
      <c r="AS12415"/>
      <c r="AT12415"/>
      <c r="AU12415"/>
    </row>
    <row r="12416" spans="1:47" x14ac:dyDescent="0.25">
      <c r="A12416"/>
      <c r="C12416"/>
      <c r="D12416"/>
      <c r="J12416"/>
      <c r="L12416"/>
      <c r="M12416"/>
      <c r="N12416"/>
      <c r="O12416"/>
      <c r="P12416"/>
      <c r="Q12416"/>
      <c r="R12416"/>
      <c r="S12416"/>
      <c r="T12416"/>
      <c r="U12416"/>
      <c r="AA12416"/>
      <c r="AD12416"/>
      <c r="AR12416"/>
      <c r="AS12416"/>
      <c r="AT12416"/>
      <c r="AU12416"/>
    </row>
    <row r="12417" spans="1:47" x14ac:dyDescent="0.25">
      <c r="A12417"/>
      <c r="C12417"/>
      <c r="D12417"/>
      <c r="J12417"/>
      <c r="L12417"/>
      <c r="M12417"/>
      <c r="N12417"/>
      <c r="O12417"/>
      <c r="P12417"/>
      <c r="Q12417"/>
      <c r="R12417"/>
      <c r="S12417"/>
      <c r="T12417"/>
      <c r="U12417"/>
      <c r="AA12417"/>
      <c r="AD12417"/>
      <c r="AR12417"/>
      <c r="AS12417"/>
      <c r="AT12417"/>
      <c r="AU12417"/>
    </row>
    <row r="12418" spans="1:47" x14ac:dyDescent="0.25">
      <c r="A12418"/>
      <c r="C12418"/>
      <c r="D12418"/>
      <c r="J12418"/>
      <c r="L12418"/>
      <c r="M12418"/>
      <c r="N12418"/>
      <c r="O12418"/>
      <c r="P12418"/>
      <c r="Q12418"/>
      <c r="R12418"/>
      <c r="S12418"/>
      <c r="T12418"/>
      <c r="U12418"/>
      <c r="AA12418"/>
      <c r="AD12418"/>
      <c r="AR12418"/>
      <c r="AS12418"/>
      <c r="AT12418"/>
      <c r="AU12418"/>
    </row>
    <row r="12419" spans="1:47" x14ac:dyDescent="0.25">
      <c r="A12419"/>
      <c r="C12419"/>
      <c r="D12419"/>
      <c r="J12419"/>
      <c r="L12419"/>
      <c r="M12419"/>
      <c r="N12419"/>
      <c r="O12419"/>
      <c r="P12419"/>
      <c r="Q12419"/>
      <c r="R12419"/>
      <c r="S12419"/>
      <c r="T12419"/>
      <c r="U12419"/>
      <c r="AA12419"/>
      <c r="AD12419"/>
      <c r="AR12419"/>
      <c r="AS12419"/>
      <c r="AT12419"/>
      <c r="AU12419"/>
    </row>
    <row r="12420" spans="1:47" x14ac:dyDescent="0.25">
      <c r="A12420"/>
      <c r="C12420"/>
      <c r="D12420"/>
      <c r="J12420"/>
      <c r="L12420"/>
      <c r="M12420"/>
      <c r="N12420"/>
      <c r="O12420"/>
      <c r="P12420"/>
      <c r="Q12420"/>
      <c r="R12420"/>
      <c r="S12420"/>
      <c r="T12420"/>
      <c r="U12420"/>
      <c r="AA12420"/>
      <c r="AD12420"/>
      <c r="AR12420"/>
      <c r="AS12420"/>
      <c r="AT12420"/>
      <c r="AU12420"/>
    </row>
    <row r="12421" spans="1:47" x14ac:dyDescent="0.25">
      <c r="A12421"/>
      <c r="C12421"/>
      <c r="D12421"/>
      <c r="J12421"/>
      <c r="L12421"/>
      <c r="M12421"/>
      <c r="N12421"/>
      <c r="O12421"/>
      <c r="P12421"/>
      <c r="Q12421"/>
      <c r="R12421"/>
      <c r="S12421"/>
      <c r="T12421"/>
      <c r="U12421"/>
      <c r="AA12421"/>
      <c r="AD12421"/>
      <c r="AR12421"/>
      <c r="AS12421"/>
      <c r="AT12421"/>
      <c r="AU12421"/>
    </row>
    <row r="12422" spans="1:47" x14ac:dyDescent="0.25">
      <c r="A12422"/>
      <c r="C12422"/>
      <c r="D12422"/>
      <c r="J12422"/>
      <c r="L12422"/>
      <c r="M12422"/>
      <c r="N12422"/>
      <c r="O12422"/>
      <c r="P12422"/>
      <c r="Q12422"/>
      <c r="R12422"/>
      <c r="S12422"/>
      <c r="T12422"/>
      <c r="U12422"/>
      <c r="AA12422"/>
      <c r="AD12422"/>
      <c r="AR12422"/>
      <c r="AS12422"/>
      <c r="AT12422"/>
      <c r="AU12422"/>
    </row>
    <row r="12423" spans="1:47" x14ac:dyDescent="0.25">
      <c r="A12423"/>
      <c r="C12423"/>
      <c r="D12423"/>
      <c r="J12423"/>
      <c r="L12423"/>
      <c r="M12423"/>
      <c r="N12423"/>
      <c r="O12423"/>
      <c r="P12423"/>
      <c r="Q12423"/>
      <c r="R12423"/>
      <c r="S12423"/>
      <c r="T12423"/>
      <c r="U12423"/>
      <c r="AA12423"/>
      <c r="AD12423"/>
      <c r="AR12423"/>
      <c r="AS12423"/>
      <c r="AT12423"/>
      <c r="AU12423"/>
    </row>
    <row r="12424" spans="1:47" x14ac:dyDescent="0.25">
      <c r="A12424"/>
      <c r="C12424"/>
      <c r="D12424"/>
      <c r="J12424"/>
      <c r="L12424"/>
      <c r="M12424"/>
      <c r="N12424"/>
      <c r="O12424"/>
      <c r="P12424"/>
      <c r="Q12424"/>
      <c r="R12424"/>
      <c r="S12424"/>
      <c r="T12424"/>
      <c r="U12424"/>
      <c r="AA12424"/>
      <c r="AD12424"/>
      <c r="AR12424"/>
      <c r="AS12424"/>
      <c r="AT12424"/>
      <c r="AU12424"/>
    </row>
    <row r="12425" spans="1:47" x14ac:dyDescent="0.25">
      <c r="A12425"/>
      <c r="C12425"/>
      <c r="D12425"/>
      <c r="J12425"/>
      <c r="L12425"/>
      <c r="M12425"/>
      <c r="N12425"/>
      <c r="O12425"/>
      <c r="P12425"/>
      <c r="Q12425"/>
      <c r="R12425"/>
      <c r="S12425"/>
      <c r="T12425"/>
      <c r="U12425"/>
      <c r="AA12425"/>
      <c r="AD12425"/>
      <c r="AR12425"/>
      <c r="AS12425"/>
      <c r="AT12425"/>
      <c r="AU12425"/>
    </row>
    <row r="12426" spans="1:47" x14ac:dyDescent="0.25">
      <c r="A12426"/>
      <c r="C12426"/>
      <c r="D12426"/>
      <c r="J12426"/>
      <c r="L12426"/>
      <c r="M12426"/>
      <c r="N12426"/>
      <c r="O12426"/>
      <c r="P12426"/>
      <c r="Q12426"/>
      <c r="R12426"/>
      <c r="S12426"/>
      <c r="T12426"/>
      <c r="U12426"/>
      <c r="AA12426"/>
      <c r="AD12426"/>
      <c r="AR12426"/>
      <c r="AS12426"/>
      <c r="AT12426"/>
      <c r="AU12426"/>
    </row>
    <row r="12427" spans="1:47" x14ac:dyDescent="0.25">
      <c r="A12427"/>
      <c r="C12427"/>
      <c r="D12427"/>
      <c r="J12427"/>
      <c r="L12427"/>
      <c r="M12427"/>
      <c r="N12427"/>
      <c r="O12427"/>
      <c r="P12427"/>
      <c r="Q12427"/>
      <c r="R12427"/>
      <c r="S12427"/>
      <c r="T12427"/>
      <c r="U12427"/>
      <c r="AA12427"/>
      <c r="AD12427"/>
      <c r="AR12427"/>
      <c r="AS12427"/>
      <c r="AT12427"/>
      <c r="AU12427"/>
    </row>
    <row r="12428" spans="1:47" x14ac:dyDescent="0.25">
      <c r="A12428"/>
      <c r="C12428"/>
      <c r="D12428"/>
      <c r="J12428"/>
      <c r="L12428"/>
      <c r="M12428"/>
      <c r="N12428"/>
      <c r="O12428"/>
      <c r="P12428"/>
      <c r="Q12428"/>
      <c r="R12428"/>
      <c r="S12428"/>
      <c r="T12428"/>
      <c r="U12428"/>
      <c r="AA12428"/>
      <c r="AD12428"/>
      <c r="AR12428"/>
      <c r="AS12428"/>
      <c r="AT12428"/>
      <c r="AU12428"/>
    </row>
    <row r="12429" spans="1:47" x14ac:dyDescent="0.25">
      <c r="A12429"/>
      <c r="C12429"/>
      <c r="D12429"/>
      <c r="J12429"/>
      <c r="L12429"/>
      <c r="M12429"/>
      <c r="N12429"/>
      <c r="O12429"/>
      <c r="P12429"/>
      <c r="Q12429"/>
      <c r="R12429"/>
      <c r="S12429"/>
      <c r="T12429"/>
      <c r="U12429"/>
      <c r="AA12429"/>
      <c r="AD12429"/>
      <c r="AR12429"/>
      <c r="AS12429"/>
      <c r="AT12429"/>
      <c r="AU12429"/>
    </row>
    <row r="12430" spans="1:47" x14ac:dyDescent="0.25">
      <c r="A12430"/>
      <c r="C12430"/>
      <c r="D12430"/>
      <c r="J12430"/>
      <c r="L12430"/>
      <c r="M12430"/>
      <c r="N12430"/>
      <c r="O12430"/>
      <c r="P12430"/>
      <c r="Q12430"/>
      <c r="R12430"/>
      <c r="S12430"/>
      <c r="T12430"/>
      <c r="U12430"/>
      <c r="AA12430"/>
      <c r="AD12430"/>
      <c r="AR12430"/>
      <c r="AS12430"/>
      <c r="AT12430"/>
      <c r="AU12430"/>
    </row>
    <row r="12431" spans="1:47" x14ac:dyDescent="0.25">
      <c r="A12431"/>
      <c r="C12431"/>
      <c r="D12431"/>
      <c r="J12431"/>
      <c r="L12431"/>
      <c r="M12431"/>
      <c r="N12431"/>
      <c r="O12431"/>
      <c r="P12431"/>
      <c r="Q12431"/>
      <c r="R12431"/>
      <c r="S12431"/>
      <c r="T12431"/>
      <c r="U12431"/>
      <c r="AA12431"/>
      <c r="AD12431"/>
      <c r="AR12431"/>
      <c r="AS12431"/>
      <c r="AT12431"/>
      <c r="AU12431"/>
    </row>
    <row r="12432" spans="1:47" x14ac:dyDescent="0.25">
      <c r="A12432"/>
      <c r="C12432"/>
      <c r="D12432"/>
      <c r="J12432"/>
      <c r="L12432"/>
      <c r="M12432"/>
      <c r="N12432"/>
      <c r="O12432"/>
      <c r="P12432"/>
      <c r="Q12432"/>
      <c r="R12432"/>
      <c r="S12432"/>
      <c r="T12432"/>
      <c r="U12432"/>
      <c r="AA12432"/>
      <c r="AD12432"/>
      <c r="AR12432"/>
      <c r="AS12432"/>
      <c r="AT12432"/>
      <c r="AU12432"/>
    </row>
    <row r="12433" spans="1:47" x14ac:dyDescent="0.25">
      <c r="A12433"/>
      <c r="C12433"/>
      <c r="D12433"/>
      <c r="J12433"/>
      <c r="L12433"/>
      <c r="M12433"/>
      <c r="N12433"/>
      <c r="O12433"/>
      <c r="P12433"/>
      <c r="Q12433"/>
      <c r="R12433"/>
      <c r="S12433"/>
      <c r="T12433"/>
      <c r="U12433"/>
      <c r="AA12433"/>
      <c r="AD12433"/>
      <c r="AR12433"/>
      <c r="AS12433"/>
      <c r="AT12433"/>
      <c r="AU12433"/>
    </row>
    <row r="12434" spans="1:47" x14ac:dyDescent="0.25">
      <c r="A12434"/>
      <c r="C12434"/>
      <c r="D12434"/>
      <c r="J12434"/>
      <c r="L12434"/>
      <c r="M12434"/>
      <c r="N12434"/>
      <c r="O12434"/>
      <c r="P12434"/>
      <c r="Q12434"/>
      <c r="R12434"/>
      <c r="S12434"/>
      <c r="T12434"/>
      <c r="U12434"/>
      <c r="AA12434"/>
      <c r="AD12434"/>
      <c r="AR12434"/>
      <c r="AS12434"/>
      <c r="AT12434"/>
      <c r="AU12434"/>
    </row>
    <row r="12435" spans="1:47" x14ac:dyDescent="0.25">
      <c r="A12435"/>
      <c r="C12435"/>
      <c r="D12435"/>
      <c r="J12435"/>
      <c r="L12435"/>
      <c r="M12435"/>
      <c r="N12435"/>
      <c r="O12435"/>
      <c r="P12435"/>
      <c r="Q12435"/>
      <c r="R12435"/>
      <c r="S12435"/>
      <c r="T12435"/>
      <c r="U12435"/>
      <c r="AA12435"/>
      <c r="AD12435"/>
      <c r="AR12435"/>
      <c r="AS12435"/>
      <c r="AT12435"/>
      <c r="AU12435"/>
    </row>
    <row r="12436" spans="1:47" x14ac:dyDescent="0.25">
      <c r="A12436"/>
      <c r="C12436"/>
      <c r="D12436"/>
      <c r="J12436"/>
      <c r="L12436"/>
      <c r="M12436"/>
      <c r="N12436"/>
      <c r="O12436"/>
      <c r="P12436"/>
      <c r="Q12436"/>
      <c r="R12436"/>
      <c r="S12436"/>
      <c r="T12436"/>
      <c r="U12436"/>
      <c r="AA12436"/>
      <c r="AD12436"/>
      <c r="AR12436"/>
      <c r="AS12436"/>
      <c r="AT12436"/>
      <c r="AU12436"/>
    </row>
    <row r="12437" spans="1:47" x14ac:dyDescent="0.25">
      <c r="A12437"/>
      <c r="C12437"/>
      <c r="D12437"/>
      <c r="J12437"/>
      <c r="L12437"/>
      <c r="M12437"/>
      <c r="N12437"/>
      <c r="O12437"/>
      <c r="P12437"/>
      <c r="Q12437"/>
      <c r="R12437"/>
      <c r="S12437"/>
      <c r="T12437"/>
      <c r="U12437"/>
      <c r="AA12437"/>
      <c r="AD12437"/>
      <c r="AR12437"/>
      <c r="AS12437"/>
      <c r="AT12437"/>
      <c r="AU12437"/>
    </row>
    <row r="12438" spans="1:47" x14ac:dyDescent="0.25">
      <c r="A12438"/>
      <c r="C12438"/>
      <c r="D12438"/>
      <c r="J12438"/>
      <c r="L12438"/>
      <c r="M12438"/>
      <c r="N12438"/>
      <c r="O12438"/>
      <c r="P12438"/>
      <c r="Q12438"/>
      <c r="R12438"/>
      <c r="S12438"/>
      <c r="T12438"/>
      <c r="U12438"/>
      <c r="AA12438"/>
      <c r="AD12438"/>
      <c r="AR12438"/>
      <c r="AS12438"/>
      <c r="AT12438"/>
      <c r="AU12438"/>
    </row>
    <row r="12439" spans="1:47" x14ac:dyDescent="0.25">
      <c r="A12439"/>
      <c r="C12439"/>
      <c r="D12439"/>
      <c r="J12439"/>
      <c r="L12439"/>
      <c r="M12439"/>
      <c r="N12439"/>
      <c r="O12439"/>
      <c r="P12439"/>
      <c r="Q12439"/>
      <c r="R12439"/>
      <c r="S12439"/>
      <c r="T12439"/>
      <c r="U12439"/>
      <c r="AA12439"/>
      <c r="AD12439"/>
      <c r="AR12439"/>
      <c r="AS12439"/>
      <c r="AT12439"/>
      <c r="AU12439"/>
    </row>
    <row r="12440" spans="1:47" x14ac:dyDescent="0.25">
      <c r="A12440"/>
      <c r="C12440"/>
      <c r="D12440"/>
      <c r="J12440"/>
      <c r="L12440"/>
      <c r="M12440"/>
      <c r="N12440"/>
      <c r="O12440"/>
      <c r="P12440"/>
      <c r="Q12440"/>
      <c r="R12440"/>
      <c r="S12440"/>
      <c r="T12440"/>
      <c r="U12440"/>
      <c r="AA12440"/>
      <c r="AD12440"/>
      <c r="AR12440"/>
      <c r="AS12440"/>
      <c r="AT12440"/>
      <c r="AU12440"/>
    </row>
    <row r="12441" spans="1:47" x14ac:dyDescent="0.25">
      <c r="A12441"/>
      <c r="C12441"/>
      <c r="D12441"/>
      <c r="J12441"/>
      <c r="L12441"/>
      <c r="M12441"/>
      <c r="N12441"/>
      <c r="O12441"/>
      <c r="P12441"/>
      <c r="Q12441"/>
      <c r="R12441"/>
      <c r="S12441"/>
      <c r="T12441"/>
      <c r="U12441"/>
      <c r="AA12441"/>
      <c r="AD12441"/>
      <c r="AR12441"/>
      <c r="AS12441"/>
      <c r="AT12441"/>
      <c r="AU12441"/>
    </row>
    <row r="12442" spans="1:47" x14ac:dyDescent="0.25">
      <c r="A12442"/>
      <c r="C12442"/>
      <c r="D12442"/>
      <c r="J12442"/>
      <c r="L12442"/>
      <c r="M12442"/>
      <c r="N12442"/>
      <c r="O12442"/>
      <c r="P12442"/>
      <c r="Q12442"/>
      <c r="R12442"/>
      <c r="S12442"/>
      <c r="T12442"/>
      <c r="U12442"/>
      <c r="AA12442"/>
      <c r="AD12442"/>
      <c r="AR12442"/>
      <c r="AS12442"/>
      <c r="AT12442"/>
      <c r="AU12442"/>
    </row>
    <row r="12443" spans="1:47" x14ac:dyDescent="0.25">
      <c r="A12443"/>
      <c r="C12443"/>
      <c r="D12443"/>
      <c r="J12443"/>
      <c r="L12443"/>
      <c r="M12443"/>
      <c r="N12443"/>
      <c r="O12443"/>
      <c r="P12443"/>
      <c r="Q12443"/>
      <c r="R12443"/>
      <c r="S12443"/>
      <c r="T12443"/>
      <c r="U12443"/>
      <c r="AA12443"/>
      <c r="AD12443"/>
      <c r="AR12443"/>
      <c r="AS12443"/>
      <c r="AT12443"/>
      <c r="AU12443"/>
    </row>
    <row r="12444" spans="1:47" x14ac:dyDescent="0.25">
      <c r="A12444"/>
      <c r="C12444"/>
      <c r="D12444"/>
      <c r="J12444"/>
      <c r="L12444"/>
      <c r="M12444"/>
      <c r="N12444"/>
      <c r="O12444"/>
      <c r="P12444"/>
      <c r="Q12444"/>
      <c r="R12444"/>
      <c r="S12444"/>
      <c r="T12444"/>
      <c r="U12444"/>
      <c r="AA12444"/>
      <c r="AD12444"/>
      <c r="AR12444"/>
      <c r="AS12444"/>
      <c r="AT12444"/>
      <c r="AU12444"/>
    </row>
    <row r="12445" spans="1:47" x14ac:dyDescent="0.25">
      <c r="A12445"/>
      <c r="C12445"/>
      <c r="D12445"/>
      <c r="J12445"/>
      <c r="L12445"/>
      <c r="M12445"/>
      <c r="N12445"/>
      <c r="O12445"/>
      <c r="P12445"/>
      <c r="Q12445"/>
      <c r="R12445"/>
      <c r="S12445"/>
      <c r="T12445"/>
      <c r="U12445"/>
      <c r="AA12445"/>
      <c r="AD12445"/>
      <c r="AR12445"/>
      <c r="AS12445"/>
      <c r="AT12445"/>
      <c r="AU12445"/>
    </row>
    <row r="12446" spans="1:47" x14ac:dyDescent="0.25">
      <c r="A12446"/>
      <c r="C12446"/>
      <c r="D12446"/>
      <c r="J12446"/>
      <c r="L12446"/>
      <c r="M12446"/>
      <c r="N12446"/>
      <c r="O12446"/>
      <c r="P12446"/>
      <c r="Q12446"/>
      <c r="R12446"/>
      <c r="S12446"/>
      <c r="T12446"/>
      <c r="U12446"/>
      <c r="AA12446"/>
      <c r="AD12446"/>
      <c r="AR12446"/>
      <c r="AS12446"/>
      <c r="AT12446"/>
      <c r="AU12446"/>
    </row>
    <row r="12447" spans="1:47" x14ac:dyDescent="0.25">
      <c r="A12447"/>
      <c r="C12447"/>
      <c r="D12447"/>
      <c r="J12447"/>
      <c r="L12447"/>
      <c r="M12447"/>
      <c r="N12447"/>
      <c r="O12447"/>
      <c r="P12447"/>
      <c r="Q12447"/>
      <c r="R12447"/>
      <c r="S12447"/>
      <c r="T12447"/>
      <c r="U12447"/>
      <c r="AA12447"/>
      <c r="AD12447"/>
      <c r="AR12447"/>
      <c r="AS12447"/>
      <c r="AT12447"/>
      <c r="AU12447"/>
    </row>
    <row r="12448" spans="1:47" x14ac:dyDescent="0.25">
      <c r="A12448"/>
      <c r="C12448"/>
      <c r="D12448"/>
      <c r="J12448"/>
      <c r="L12448"/>
      <c r="M12448"/>
      <c r="N12448"/>
      <c r="O12448"/>
      <c r="P12448"/>
      <c r="Q12448"/>
      <c r="R12448"/>
      <c r="S12448"/>
      <c r="T12448"/>
      <c r="U12448"/>
      <c r="AA12448"/>
      <c r="AD12448"/>
      <c r="AR12448"/>
      <c r="AS12448"/>
      <c r="AT12448"/>
      <c r="AU12448"/>
    </row>
    <row r="12449" spans="1:47" x14ac:dyDescent="0.25">
      <c r="A12449"/>
      <c r="C12449"/>
      <c r="D12449"/>
      <c r="J12449"/>
      <c r="L12449"/>
      <c r="M12449"/>
      <c r="N12449"/>
      <c r="O12449"/>
      <c r="P12449"/>
      <c r="Q12449"/>
      <c r="R12449"/>
      <c r="S12449"/>
      <c r="T12449"/>
      <c r="U12449"/>
      <c r="AA12449"/>
      <c r="AD12449"/>
      <c r="AR12449"/>
      <c r="AS12449"/>
      <c r="AT12449"/>
      <c r="AU12449"/>
    </row>
    <row r="12450" spans="1:47" x14ac:dyDescent="0.25">
      <c r="A12450"/>
      <c r="C12450"/>
      <c r="D12450"/>
      <c r="J12450"/>
      <c r="L12450"/>
      <c r="M12450"/>
      <c r="N12450"/>
      <c r="O12450"/>
      <c r="P12450"/>
      <c r="Q12450"/>
      <c r="R12450"/>
      <c r="S12450"/>
      <c r="T12450"/>
      <c r="U12450"/>
      <c r="AA12450"/>
      <c r="AD12450"/>
      <c r="AR12450"/>
      <c r="AS12450"/>
      <c r="AT12450"/>
      <c r="AU12450"/>
    </row>
    <row r="12451" spans="1:47" x14ac:dyDescent="0.25">
      <c r="A12451"/>
      <c r="C12451"/>
      <c r="D12451"/>
      <c r="J12451"/>
      <c r="L12451"/>
      <c r="M12451"/>
      <c r="N12451"/>
      <c r="O12451"/>
      <c r="P12451"/>
      <c r="Q12451"/>
      <c r="R12451"/>
      <c r="S12451"/>
      <c r="T12451"/>
      <c r="U12451"/>
      <c r="AA12451"/>
      <c r="AD12451"/>
      <c r="AR12451"/>
      <c r="AS12451"/>
      <c r="AT12451"/>
      <c r="AU12451"/>
    </row>
    <row r="12452" spans="1:47" x14ac:dyDescent="0.25">
      <c r="A12452"/>
      <c r="C12452"/>
      <c r="D12452"/>
      <c r="J12452"/>
      <c r="L12452"/>
      <c r="M12452"/>
      <c r="N12452"/>
      <c r="O12452"/>
      <c r="P12452"/>
      <c r="Q12452"/>
      <c r="R12452"/>
      <c r="S12452"/>
      <c r="T12452"/>
      <c r="U12452"/>
      <c r="AA12452"/>
      <c r="AD12452"/>
      <c r="AR12452"/>
      <c r="AS12452"/>
      <c r="AT12452"/>
      <c r="AU12452"/>
    </row>
    <row r="12453" spans="1:47" x14ac:dyDescent="0.25">
      <c r="A12453"/>
      <c r="C12453"/>
      <c r="D12453"/>
      <c r="J12453"/>
      <c r="L12453"/>
      <c r="M12453"/>
      <c r="N12453"/>
      <c r="O12453"/>
      <c r="P12453"/>
      <c r="Q12453"/>
      <c r="R12453"/>
      <c r="S12453"/>
      <c r="T12453"/>
      <c r="U12453"/>
      <c r="AA12453"/>
      <c r="AD12453"/>
      <c r="AR12453"/>
      <c r="AS12453"/>
      <c r="AT12453"/>
      <c r="AU12453"/>
    </row>
    <row r="12454" spans="1:47" x14ac:dyDescent="0.25">
      <c r="A12454"/>
      <c r="C12454"/>
      <c r="D12454"/>
      <c r="J12454"/>
      <c r="L12454"/>
      <c r="M12454"/>
      <c r="N12454"/>
      <c r="O12454"/>
      <c r="P12454"/>
      <c r="Q12454"/>
      <c r="R12454"/>
      <c r="S12454"/>
      <c r="T12454"/>
      <c r="U12454"/>
      <c r="AA12454"/>
      <c r="AD12454"/>
      <c r="AR12454"/>
      <c r="AS12454"/>
      <c r="AT12454"/>
      <c r="AU12454"/>
    </row>
    <row r="12455" spans="1:47" x14ac:dyDescent="0.25">
      <c r="A12455"/>
      <c r="C12455"/>
      <c r="D12455"/>
      <c r="J12455"/>
      <c r="L12455"/>
      <c r="M12455"/>
      <c r="N12455"/>
      <c r="O12455"/>
      <c r="P12455"/>
      <c r="Q12455"/>
      <c r="R12455"/>
      <c r="S12455"/>
      <c r="T12455"/>
      <c r="U12455"/>
      <c r="AA12455"/>
      <c r="AD12455"/>
      <c r="AR12455"/>
      <c r="AS12455"/>
      <c r="AT12455"/>
      <c r="AU12455"/>
    </row>
    <row r="12456" spans="1:47" x14ac:dyDescent="0.25">
      <c r="A12456"/>
      <c r="C12456"/>
      <c r="D12456"/>
      <c r="J12456"/>
      <c r="L12456"/>
      <c r="M12456"/>
      <c r="N12456"/>
      <c r="O12456"/>
      <c r="P12456"/>
      <c r="Q12456"/>
      <c r="R12456"/>
      <c r="S12456"/>
      <c r="T12456"/>
      <c r="U12456"/>
      <c r="AA12456"/>
      <c r="AD12456"/>
      <c r="AR12456"/>
      <c r="AS12456"/>
      <c r="AT12456"/>
      <c r="AU12456"/>
    </row>
    <row r="12457" spans="1:47" x14ac:dyDescent="0.25">
      <c r="A12457"/>
      <c r="C12457"/>
      <c r="D12457"/>
      <c r="J12457"/>
      <c r="L12457"/>
      <c r="M12457"/>
      <c r="N12457"/>
      <c r="O12457"/>
      <c r="P12457"/>
      <c r="Q12457"/>
      <c r="R12457"/>
      <c r="S12457"/>
      <c r="T12457"/>
      <c r="U12457"/>
      <c r="AA12457"/>
      <c r="AD12457"/>
      <c r="AR12457"/>
      <c r="AS12457"/>
      <c r="AT12457"/>
      <c r="AU12457"/>
    </row>
    <row r="12458" spans="1:47" x14ac:dyDescent="0.25">
      <c r="A12458"/>
      <c r="C12458"/>
      <c r="D12458"/>
      <c r="J12458"/>
      <c r="L12458"/>
      <c r="M12458"/>
      <c r="N12458"/>
      <c r="O12458"/>
      <c r="P12458"/>
      <c r="Q12458"/>
      <c r="R12458"/>
      <c r="S12458"/>
      <c r="T12458"/>
      <c r="U12458"/>
      <c r="AA12458"/>
      <c r="AD12458"/>
      <c r="AR12458"/>
      <c r="AS12458"/>
      <c r="AT12458"/>
      <c r="AU12458"/>
    </row>
    <row r="12459" spans="1:47" x14ac:dyDescent="0.25">
      <c r="A12459"/>
      <c r="C12459"/>
      <c r="D12459"/>
      <c r="J12459"/>
      <c r="L12459"/>
      <c r="M12459"/>
      <c r="N12459"/>
      <c r="O12459"/>
      <c r="P12459"/>
      <c r="Q12459"/>
      <c r="R12459"/>
      <c r="S12459"/>
      <c r="T12459"/>
      <c r="U12459"/>
      <c r="AA12459"/>
      <c r="AD12459"/>
      <c r="AR12459"/>
      <c r="AS12459"/>
      <c r="AT12459"/>
      <c r="AU12459"/>
    </row>
    <row r="12460" spans="1:47" x14ac:dyDescent="0.25">
      <c r="A12460"/>
      <c r="C12460"/>
      <c r="D12460"/>
      <c r="J12460"/>
      <c r="L12460"/>
      <c r="M12460"/>
      <c r="N12460"/>
      <c r="O12460"/>
      <c r="P12460"/>
      <c r="Q12460"/>
      <c r="R12460"/>
      <c r="S12460"/>
      <c r="T12460"/>
      <c r="U12460"/>
      <c r="AA12460"/>
      <c r="AD12460"/>
      <c r="AR12460"/>
      <c r="AS12460"/>
      <c r="AT12460"/>
      <c r="AU12460"/>
    </row>
    <row r="12461" spans="1:47" x14ac:dyDescent="0.25">
      <c r="A12461"/>
      <c r="C12461"/>
      <c r="D12461"/>
      <c r="J12461"/>
      <c r="L12461"/>
      <c r="M12461"/>
      <c r="N12461"/>
      <c r="O12461"/>
      <c r="P12461"/>
      <c r="Q12461"/>
      <c r="R12461"/>
      <c r="S12461"/>
      <c r="T12461"/>
      <c r="U12461"/>
      <c r="AA12461"/>
      <c r="AD12461"/>
      <c r="AR12461"/>
      <c r="AS12461"/>
      <c r="AT12461"/>
      <c r="AU12461"/>
    </row>
    <row r="12462" spans="1:47" x14ac:dyDescent="0.25">
      <c r="A12462"/>
      <c r="C12462"/>
      <c r="D12462"/>
      <c r="J12462"/>
      <c r="L12462"/>
      <c r="M12462"/>
      <c r="N12462"/>
      <c r="O12462"/>
      <c r="P12462"/>
      <c r="Q12462"/>
      <c r="R12462"/>
      <c r="S12462"/>
      <c r="T12462"/>
      <c r="U12462"/>
      <c r="AA12462"/>
      <c r="AD12462"/>
      <c r="AR12462"/>
      <c r="AS12462"/>
      <c r="AT12462"/>
      <c r="AU12462"/>
    </row>
    <row r="12463" spans="1:47" x14ac:dyDescent="0.25">
      <c r="A12463"/>
      <c r="C12463"/>
      <c r="D12463"/>
      <c r="J12463"/>
      <c r="L12463"/>
      <c r="M12463"/>
      <c r="N12463"/>
      <c r="O12463"/>
      <c r="P12463"/>
      <c r="Q12463"/>
      <c r="R12463"/>
      <c r="S12463"/>
      <c r="T12463"/>
      <c r="U12463"/>
      <c r="AA12463"/>
      <c r="AD12463"/>
      <c r="AR12463"/>
      <c r="AS12463"/>
      <c r="AT12463"/>
      <c r="AU12463"/>
    </row>
    <row r="12464" spans="1:47" x14ac:dyDescent="0.25">
      <c r="A12464"/>
      <c r="C12464"/>
      <c r="D12464"/>
      <c r="J12464"/>
      <c r="L12464"/>
      <c r="M12464"/>
      <c r="N12464"/>
      <c r="O12464"/>
      <c r="P12464"/>
      <c r="Q12464"/>
      <c r="R12464"/>
      <c r="S12464"/>
      <c r="T12464"/>
      <c r="U12464"/>
      <c r="AA12464"/>
      <c r="AD12464"/>
      <c r="AR12464"/>
      <c r="AS12464"/>
      <c r="AT12464"/>
      <c r="AU12464"/>
    </row>
    <row r="12465" spans="1:47" x14ac:dyDescent="0.25">
      <c r="A12465"/>
      <c r="C12465"/>
      <c r="D12465"/>
      <c r="J12465"/>
      <c r="L12465"/>
      <c r="M12465"/>
      <c r="N12465"/>
      <c r="O12465"/>
      <c r="P12465"/>
      <c r="Q12465"/>
      <c r="R12465"/>
      <c r="S12465"/>
      <c r="T12465"/>
      <c r="U12465"/>
      <c r="AA12465"/>
      <c r="AD12465"/>
      <c r="AR12465"/>
      <c r="AS12465"/>
      <c r="AT12465"/>
      <c r="AU12465"/>
    </row>
    <row r="12466" spans="1:47" x14ac:dyDescent="0.25">
      <c r="A12466"/>
      <c r="C12466"/>
      <c r="D12466"/>
      <c r="J12466"/>
      <c r="L12466"/>
      <c r="M12466"/>
      <c r="N12466"/>
      <c r="O12466"/>
      <c r="P12466"/>
      <c r="Q12466"/>
      <c r="R12466"/>
      <c r="S12466"/>
      <c r="T12466"/>
      <c r="U12466"/>
      <c r="AA12466"/>
      <c r="AD12466"/>
      <c r="AR12466"/>
      <c r="AS12466"/>
      <c r="AT12466"/>
      <c r="AU12466"/>
    </row>
    <row r="12467" spans="1:47" x14ac:dyDescent="0.25">
      <c r="A12467"/>
      <c r="C12467"/>
      <c r="D12467"/>
      <c r="J12467"/>
      <c r="L12467"/>
      <c r="M12467"/>
      <c r="N12467"/>
      <c r="O12467"/>
      <c r="P12467"/>
      <c r="Q12467"/>
      <c r="R12467"/>
      <c r="S12467"/>
      <c r="T12467"/>
      <c r="U12467"/>
      <c r="AA12467"/>
      <c r="AD12467"/>
      <c r="AR12467"/>
      <c r="AS12467"/>
      <c r="AT12467"/>
      <c r="AU12467"/>
    </row>
    <row r="12468" spans="1:47" x14ac:dyDescent="0.25">
      <c r="A12468"/>
      <c r="C12468"/>
      <c r="D12468"/>
      <c r="J12468"/>
      <c r="L12468"/>
      <c r="M12468"/>
      <c r="N12468"/>
      <c r="O12468"/>
      <c r="P12468"/>
      <c r="Q12468"/>
      <c r="R12468"/>
      <c r="S12468"/>
      <c r="T12468"/>
      <c r="U12468"/>
      <c r="AA12468"/>
      <c r="AD12468"/>
      <c r="AR12468"/>
      <c r="AS12468"/>
      <c r="AT12468"/>
      <c r="AU12468"/>
    </row>
    <row r="12469" spans="1:47" x14ac:dyDescent="0.25">
      <c r="A12469"/>
      <c r="C12469"/>
      <c r="D12469"/>
      <c r="J12469"/>
      <c r="L12469"/>
      <c r="M12469"/>
      <c r="N12469"/>
      <c r="O12469"/>
      <c r="P12469"/>
      <c r="Q12469"/>
      <c r="R12469"/>
      <c r="S12469"/>
      <c r="T12469"/>
      <c r="U12469"/>
      <c r="AA12469"/>
      <c r="AD12469"/>
      <c r="AR12469"/>
      <c r="AS12469"/>
      <c r="AT12469"/>
      <c r="AU12469"/>
    </row>
    <row r="12470" spans="1:47" x14ac:dyDescent="0.25">
      <c r="A12470"/>
      <c r="C12470"/>
      <c r="D12470"/>
      <c r="J12470"/>
      <c r="L12470"/>
      <c r="M12470"/>
      <c r="N12470"/>
      <c r="O12470"/>
      <c r="P12470"/>
      <c r="Q12470"/>
      <c r="R12470"/>
      <c r="S12470"/>
      <c r="T12470"/>
      <c r="U12470"/>
      <c r="AA12470"/>
      <c r="AD12470"/>
      <c r="AR12470"/>
      <c r="AS12470"/>
      <c r="AT12470"/>
      <c r="AU12470"/>
    </row>
    <row r="12471" spans="1:47" x14ac:dyDescent="0.25">
      <c r="A12471"/>
      <c r="C12471"/>
      <c r="D12471"/>
      <c r="J12471"/>
      <c r="L12471"/>
      <c r="M12471"/>
      <c r="N12471"/>
      <c r="O12471"/>
      <c r="P12471"/>
      <c r="Q12471"/>
      <c r="R12471"/>
      <c r="S12471"/>
      <c r="T12471"/>
      <c r="U12471"/>
      <c r="AA12471"/>
      <c r="AD12471"/>
      <c r="AR12471"/>
      <c r="AS12471"/>
      <c r="AT12471"/>
      <c r="AU12471"/>
    </row>
    <row r="12472" spans="1:47" x14ac:dyDescent="0.25">
      <c r="A12472"/>
      <c r="C12472"/>
      <c r="D12472"/>
      <c r="J12472"/>
      <c r="L12472"/>
      <c r="M12472"/>
      <c r="N12472"/>
      <c r="O12472"/>
      <c r="P12472"/>
      <c r="Q12472"/>
      <c r="R12472"/>
      <c r="S12472"/>
      <c r="T12472"/>
      <c r="U12472"/>
      <c r="AA12472"/>
      <c r="AD12472"/>
      <c r="AR12472"/>
      <c r="AS12472"/>
      <c r="AT12472"/>
      <c r="AU12472"/>
    </row>
    <row r="12473" spans="1:47" x14ac:dyDescent="0.25">
      <c r="A12473"/>
      <c r="C12473"/>
      <c r="D12473"/>
      <c r="J12473"/>
      <c r="L12473"/>
      <c r="M12473"/>
      <c r="N12473"/>
      <c r="O12473"/>
      <c r="P12473"/>
      <c r="Q12473"/>
      <c r="R12473"/>
      <c r="S12473"/>
      <c r="T12473"/>
      <c r="U12473"/>
      <c r="AA12473"/>
      <c r="AD12473"/>
      <c r="AR12473"/>
      <c r="AS12473"/>
      <c r="AT12473"/>
      <c r="AU12473"/>
    </row>
    <row r="12474" spans="1:47" x14ac:dyDescent="0.25">
      <c r="A12474"/>
      <c r="C12474"/>
      <c r="D12474"/>
      <c r="J12474"/>
      <c r="L12474"/>
      <c r="M12474"/>
      <c r="N12474"/>
      <c r="O12474"/>
      <c r="P12474"/>
      <c r="Q12474"/>
      <c r="R12474"/>
      <c r="S12474"/>
      <c r="T12474"/>
      <c r="U12474"/>
      <c r="AA12474"/>
      <c r="AD12474"/>
      <c r="AR12474"/>
      <c r="AS12474"/>
      <c r="AT12474"/>
      <c r="AU12474"/>
    </row>
    <row r="12475" spans="1:47" x14ac:dyDescent="0.25">
      <c r="A12475"/>
      <c r="C12475"/>
      <c r="D12475"/>
      <c r="J12475"/>
      <c r="L12475"/>
      <c r="M12475"/>
      <c r="N12475"/>
      <c r="O12475"/>
      <c r="P12475"/>
      <c r="Q12475"/>
      <c r="R12475"/>
      <c r="S12475"/>
      <c r="T12475"/>
      <c r="U12475"/>
      <c r="AA12475"/>
      <c r="AD12475"/>
      <c r="AR12475"/>
      <c r="AS12475"/>
      <c r="AT12475"/>
      <c r="AU12475"/>
    </row>
    <row r="12476" spans="1:47" x14ac:dyDescent="0.25">
      <c r="A12476"/>
      <c r="C12476"/>
      <c r="D12476"/>
      <c r="J12476"/>
      <c r="L12476"/>
      <c r="M12476"/>
      <c r="N12476"/>
      <c r="O12476"/>
      <c r="P12476"/>
      <c r="Q12476"/>
      <c r="R12476"/>
      <c r="S12476"/>
      <c r="T12476"/>
      <c r="U12476"/>
      <c r="AA12476"/>
      <c r="AD12476"/>
      <c r="AR12476"/>
      <c r="AS12476"/>
      <c r="AT12476"/>
      <c r="AU12476"/>
    </row>
    <row r="12477" spans="1:47" x14ac:dyDescent="0.25">
      <c r="A12477"/>
      <c r="C12477"/>
      <c r="D12477"/>
      <c r="J12477"/>
      <c r="L12477"/>
      <c r="M12477"/>
      <c r="N12477"/>
      <c r="O12477"/>
      <c r="P12477"/>
      <c r="Q12477"/>
      <c r="R12477"/>
      <c r="S12477"/>
      <c r="T12477"/>
      <c r="U12477"/>
      <c r="AA12477"/>
      <c r="AD12477"/>
      <c r="AR12477"/>
      <c r="AS12477"/>
      <c r="AT12477"/>
      <c r="AU12477"/>
    </row>
    <row r="12478" spans="1:47" x14ac:dyDescent="0.25">
      <c r="A12478"/>
      <c r="C12478"/>
      <c r="D12478"/>
      <c r="J12478"/>
      <c r="L12478"/>
      <c r="M12478"/>
      <c r="N12478"/>
      <c r="O12478"/>
      <c r="P12478"/>
      <c r="Q12478"/>
      <c r="R12478"/>
      <c r="S12478"/>
      <c r="T12478"/>
      <c r="U12478"/>
      <c r="AA12478"/>
      <c r="AD12478"/>
      <c r="AR12478"/>
      <c r="AS12478"/>
      <c r="AT12478"/>
      <c r="AU12478"/>
    </row>
    <row r="12479" spans="1:47" x14ac:dyDescent="0.25">
      <c r="A12479"/>
      <c r="C12479"/>
      <c r="D12479"/>
      <c r="J12479"/>
      <c r="L12479"/>
      <c r="M12479"/>
      <c r="N12479"/>
      <c r="O12479"/>
      <c r="P12479"/>
      <c r="Q12479"/>
      <c r="R12479"/>
      <c r="S12479"/>
      <c r="T12479"/>
      <c r="U12479"/>
      <c r="AA12479"/>
      <c r="AD12479"/>
      <c r="AR12479"/>
      <c r="AS12479"/>
      <c r="AT12479"/>
      <c r="AU12479"/>
    </row>
    <row r="12480" spans="1:47" x14ac:dyDescent="0.25">
      <c r="A12480"/>
      <c r="C12480"/>
      <c r="D12480"/>
      <c r="J12480"/>
      <c r="L12480"/>
      <c r="M12480"/>
      <c r="N12480"/>
      <c r="O12480"/>
      <c r="P12480"/>
      <c r="Q12480"/>
      <c r="R12480"/>
      <c r="S12480"/>
      <c r="T12480"/>
      <c r="U12480"/>
      <c r="AA12480"/>
      <c r="AD12480"/>
      <c r="AR12480"/>
      <c r="AS12480"/>
      <c r="AT12480"/>
      <c r="AU12480"/>
    </row>
    <row r="12481" spans="1:47" x14ac:dyDescent="0.25">
      <c r="A12481"/>
      <c r="C12481"/>
      <c r="D12481"/>
      <c r="J12481"/>
      <c r="L12481"/>
      <c r="M12481"/>
      <c r="N12481"/>
      <c r="O12481"/>
      <c r="P12481"/>
      <c r="Q12481"/>
      <c r="R12481"/>
      <c r="S12481"/>
      <c r="T12481"/>
      <c r="U12481"/>
      <c r="AA12481"/>
      <c r="AD12481"/>
      <c r="AR12481"/>
      <c r="AS12481"/>
      <c r="AT12481"/>
      <c r="AU12481"/>
    </row>
    <row r="12482" spans="1:47" x14ac:dyDescent="0.25">
      <c r="A12482"/>
      <c r="C12482"/>
      <c r="D12482"/>
      <c r="J12482"/>
      <c r="L12482"/>
      <c r="M12482"/>
      <c r="N12482"/>
      <c r="O12482"/>
      <c r="P12482"/>
      <c r="Q12482"/>
      <c r="R12482"/>
      <c r="S12482"/>
      <c r="T12482"/>
      <c r="U12482"/>
      <c r="AA12482"/>
      <c r="AD12482"/>
      <c r="AR12482"/>
      <c r="AS12482"/>
      <c r="AT12482"/>
      <c r="AU12482"/>
    </row>
    <row r="12483" spans="1:47" x14ac:dyDescent="0.25">
      <c r="A12483"/>
      <c r="C12483"/>
      <c r="D12483"/>
      <c r="J12483"/>
      <c r="L12483"/>
      <c r="M12483"/>
      <c r="N12483"/>
      <c r="O12483"/>
      <c r="P12483"/>
      <c r="Q12483"/>
      <c r="R12483"/>
      <c r="S12483"/>
      <c r="T12483"/>
      <c r="U12483"/>
      <c r="AA12483"/>
      <c r="AD12483"/>
      <c r="AR12483"/>
      <c r="AS12483"/>
      <c r="AT12483"/>
      <c r="AU12483"/>
    </row>
    <row r="12484" spans="1:47" x14ac:dyDescent="0.25">
      <c r="A12484"/>
      <c r="C12484"/>
      <c r="D12484"/>
      <c r="J12484"/>
      <c r="L12484"/>
      <c r="M12484"/>
      <c r="N12484"/>
      <c r="O12484"/>
      <c r="P12484"/>
      <c r="Q12484"/>
      <c r="R12484"/>
      <c r="S12484"/>
      <c r="T12484"/>
      <c r="U12484"/>
      <c r="AA12484"/>
      <c r="AD12484"/>
      <c r="AR12484"/>
      <c r="AS12484"/>
      <c r="AT12484"/>
      <c r="AU12484"/>
    </row>
    <row r="12485" spans="1:47" x14ac:dyDescent="0.25">
      <c r="A12485"/>
      <c r="C12485"/>
      <c r="D12485"/>
      <c r="J12485"/>
      <c r="L12485"/>
      <c r="M12485"/>
      <c r="N12485"/>
      <c r="O12485"/>
      <c r="P12485"/>
      <c r="Q12485"/>
      <c r="R12485"/>
      <c r="S12485"/>
      <c r="T12485"/>
      <c r="U12485"/>
      <c r="AA12485"/>
      <c r="AD12485"/>
      <c r="AR12485"/>
      <c r="AS12485"/>
      <c r="AT12485"/>
      <c r="AU12485"/>
    </row>
    <row r="12486" spans="1:47" x14ac:dyDescent="0.25">
      <c r="A12486"/>
      <c r="C12486"/>
      <c r="D12486"/>
      <c r="J12486"/>
      <c r="L12486"/>
      <c r="M12486"/>
      <c r="N12486"/>
      <c r="O12486"/>
      <c r="P12486"/>
      <c r="Q12486"/>
      <c r="R12486"/>
      <c r="S12486"/>
      <c r="T12486"/>
      <c r="U12486"/>
      <c r="AA12486"/>
      <c r="AD12486"/>
      <c r="AR12486"/>
      <c r="AS12486"/>
      <c r="AT12486"/>
      <c r="AU12486"/>
    </row>
    <row r="12487" spans="1:47" x14ac:dyDescent="0.25">
      <c r="A12487"/>
      <c r="C12487"/>
      <c r="D12487"/>
      <c r="J12487"/>
      <c r="L12487"/>
      <c r="M12487"/>
      <c r="N12487"/>
      <c r="O12487"/>
      <c r="P12487"/>
      <c r="Q12487"/>
      <c r="R12487"/>
      <c r="S12487"/>
      <c r="T12487"/>
      <c r="U12487"/>
      <c r="AA12487"/>
      <c r="AD12487"/>
      <c r="AR12487"/>
      <c r="AS12487"/>
      <c r="AT12487"/>
      <c r="AU12487"/>
    </row>
    <row r="12488" spans="1:47" x14ac:dyDescent="0.25">
      <c r="A12488"/>
      <c r="C12488"/>
      <c r="D12488"/>
      <c r="J12488"/>
      <c r="L12488"/>
      <c r="M12488"/>
      <c r="N12488"/>
      <c r="O12488"/>
      <c r="P12488"/>
      <c r="Q12488"/>
      <c r="R12488"/>
      <c r="S12488"/>
      <c r="T12488"/>
      <c r="U12488"/>
      <c r="AA12488"/>
      <c r="AD12488"/>
      <c r="AR12488"/>
      <c r="AS12488"/>
      <c r="AT12488"/>
      <c r="AU12488"/>
    </row>
    <row r="12489" spans="1:47" x14ac:dyDescent="0.25">
      <c r="A12489"/>
      <c r="C12489"/>
      <c r="D12489"/>
      <c r="J12489"/>
      <c r="L12489"/>
      <c r="M12489"/>
      <c r="N12489"/>
      <c r="O12489"/>
      <c r="P12489"/>
      <c r="Q12489"/>
      <c r="R12489"/>
      <c r="S12489"/>
      <c r="T12489"/>
      <c r="U12489"/>
      <c r="AA12489"/>
      <c r="AD12489"/>
      <c r="AR12489"/>
      <c r="AS12489"/>
      <c r="AT12489"/>
      <c r="AU12489"/>
    </row>
    <row r="12490" spans="1:47" x14ac:dyDescent="0.25">
      <c r="A12490"/>
      <c r="C12490"/>
      <c r="D12490"/>
      <c r="J12490"/>
      <c r="L12490"/>
      <c r="M12490"/>
      <c r="N12490"/>
      <c r="O12490"/>
      <c r="P12490"/>
      <c r="Q12490"/>
      <c r="R12490"/>
      <c r="S12490"/>
      <c r="T12490"/>
      <c r="U12490"/>
      <c r="AA12490"/>
      <c r="AD12490"/>
      <c r="AR12490"/>
      <c r="AS12490"/>
      <c r="AT12490"/>
      <c r="AU12490"/>
    </row>
    <row r="12491" spans="1:47" x14ac:dyDescent="0.25">
      <c r="A12491"/>
      <c r="C12491"/>
      <c r="D12491"/>
      <c r="J12491"/>
      <c r="L12491"/>
      <c r="M12491"/>
      <c r="N12491"/>
      <c r="O12491"/>
      <c r="P12491"/>
      <c r="Q12491"/>
      <c r="R12491"/>
      <c r="S12491"/>
      <c r="T12491"/>
      <c r="U12491"/>
      <c r="AA12491"/>
      <c r="AD12491"/>
      <c r="AR12491"/>
      <c r="AS12491"/>
      <c r="AT12491"/>
      <c r="AU12491"/>
    </row>
    <row r="12492" spans="1:47" x14ac:dyDescent="0.25">
      <c r="A12492"/>
      <c r="C12492"/>
      <c r="D12492"/>
      <c r="J12492"/>
      <c r="L12492"/>
      <c r="M12492"/>
      <c r="N12492"/>
      <c r="O12492"/>
      <c r="P12492"/>
      <c r="Q12492"/>
      <c r="R12492"/>
      <c r="S12492"/>
      <c r="T12492"/>
      <c r="U12492"/>
      <c r="AA12492"/>
      <c r="AD12492"/>
      <c r="AR12492"/>
      <c r="AS12492"/>
      <c r="AT12492"/>
      <c r="AU12492"/>
    </row>
    <row r="12493" spans="1:47" x14ac:dyDescent="0.25">
      <c r="A12493"/>
      <c r="C12493"/>
      <c r="D12493"/>
      <c r="J12493"/>
      <c r="L12493"/>
      <c r="M12493"/>
      <c r="N12493"/>
      <c r="O12493"/>
      <c r="P12493"/>
      <c r="Q12493"/>
      <c r="R12493"/>
      <c r="S12493"/>
      <c r="T12493"/>
      <c r="U12493"/>
      <c r="AA12493"/>
      <c r="AD12493"/>
      <c r="AR12493"/>
      <c r="AS12493"/>
      <c r="AT12493"/>
      <c r="AU12493"/>
    </row>
    <row r="12494" spans="1:47" x14ac:dyDescent="0.25">
      <c r="A12494"/>
      <c r="C12494"/>
      <c r="D12494"/>
      <c r="J12494"/>
      <c r="L12494"/>
      <c r="M12494"/>
      <c r="N12494"/>
      <c r="O12494"/>
      <c r="P12494"/>
      <c r="Q12494"/>
      <c r="R12494"/>
      <c r="S12494"/>
      <c r="T12494"/>
      <c r="U12494"/>
      <c r="AA12494"/>
      <c r="AD12494"/>
      <c r="AR12494"/>
      <c r="AS12494"/>
      <c r="AT12494"/>
      <c r="AU12494"/>
    </row>
    <row r="12495" spans="1:47" x14ac:dyDescent="0.25">
      <c r="A12495"/>
      <c r="C12495"/>
      <c r="D12495"/>
      <c r="J12495"/>
      <c r="L12495"/>
      <c r="M12495"/>
      <c r="N12495"/>
      <c r="O12495"/>
      <c r="P12495"/>
      <c r="Q12495"/>
      <c r="R12495"/>
      <c r="S12495"/>
      <c r="T12495"/>
      <c r="U12495"/>
      <c r="AA12495"/>
      <c r="AD12495"/>
      <c r="AR12495"/>
      <c r="AS12495"/>
      <c r="AT12495"/>
      <c r="AU12495"/>
    </row>
    <row r="12496" spans="1:47" x14ac:dyDescent="0.25">
      <c r="A12496"/>
      <c r="C12496"/>
      <c r="D12496"/>
      <c r="J12496"/>
      <c r="L12496"/>
      <c r="M12496"/>
      <c r="N12496"/>
      <c r="O12496"/>
      <c r="P12496"/>
      <c r="Q12496"/>
      <c r="R12496"/>
      <c r="S12496"/>
      <c r="T12496"/>
      <c r="U12496"/>
      <c r="AA12496"/>
      <c r="AD12496"/>
      <c r="AR12496"/>
      <c r="AS12496"/>
      <c r="AT12496"/>
      <c r="AU12496"/>
    </row>
    <row r="12497" spans="1:47" x14ac:dyDescent="0.25">
      <c r="A12497"/>
      <c r="C12497"/>
      <c r="D12497"/>
      <c r="J12497"/>
      <c r="L12497"/>
      <c r="M12497"/>
      <c r="N12497"/>
      <c r="O12497"/>
      <c r="P12497"/>
      <c r="Q12497"/>
      <c r="R12497"/>
      <c r="S12497"/>
      <c r="T12497"/>
      <c r="U12497"/>
      <c r="AA12497"/>
      <c r="AD12497"/>
      <c r="AR12497"/>
      <c r="AS12497"/>
      <c r="AT12497"/>
      <c r="AU12497"/>
    </row>
    <row r="12498" spans="1:47" x14ac:dyDescent="0.25">
      <c r="A12498"/>
      <c r="C12498"/>
      <c r="D12498"/>
      <c r="J12498"/>
      <c r="L12498"/>
      <c r="M12498"/>
      <c r="N12498"/>
      <c r="O12498"/>
      <c r="P12498"/>
      <c r="Q12498"/>
      <c r="R12498"/>
      <c r="S12498"/>
      <c r="T12498"/>
      <c r="U12498"/>
      <c r="AA12498"/>
      <c r="AD12498"/>
      <c r="AR12498"/>
      <c r="AS12498"/>
      <c r="AT12498"/>
      <c r="AU12498"/>
    </row>
    <row r="12499" spans="1:47" x14ac:dyDescent="0.25">
      <c r="A12499"/>
      <c r="C12499"/>
      <c r="D12499"/>
      <c r="J12499"/>
      <c r="L12499"/>
      <c r="M12499"/>
      <c r="N12499"/>
      <c r="O12499"/>
      <c r="P12499"/>
      <c r="Q12499"/>
      <c r="R12499"/>
      <c r="S12499"/>
      <c r="T12499"/>
      <c r="U12499"/>
      <c r="AA12499"/>
      <c r="AD12499"/>
      <c r="AR12499"/>
      <c r="AS12499"/>
      <c r="AT12499"/>
      <c r="AU12499"/>
    </row>
    <row r="12500" spans="1:47" x14ac:dyDescent="0.25">
      <c r="A12500"/>
      <c r="C12500"/>
      <c r="D12500"/>
      <c r="J12500"/>
      <c r="L12500"/>
      <c r="M12500"/>
      <c r="N12500"/>
      <c r="O12500"/>
      <c r="P12500"/>
      <c r="Q12500"/>
      <c r="R12500"/>
      <c r="S12500"/>
      <c r="T12500"/>
      <c r="U12500"/>
      <c r="AA12500"/>
      <c r="AD12500"/>
      <c r="AR12500"/>
      <c r="AS12500"/>
      <c r="AT12500"/>
      <c r="AU12500"/>
    </row>
    <row r="12501" spans="1:47" x14ac:dyDescent="0.25">
      <c r="A12501"/>
      <c r="C12501"/>
      <c r="D12501"/>
      <c r="J12501"/>
      <c r="L12501"/>
      <c r="M12501"/>
      <c r="N12501"/>
      <c r="O12501"/>
      <c r="P12501"/>
      <c r="Q12501"/>
      <c r="R12501"/>
      <c r="S12501"/>
      <c r="T12501"/>
      <c r="U12501"/>
      <c r="AA12501"/>
      <c r="AD12501"/>
      <c r="AR12501"/>
      <c r="AS12501"/>
      <c r="AT12501"/>
      <c r="AU12501"/>
    </row>
    <row r="12502" spans="1:47" x14ac:dyDescent="0.25">
      <c r="A12502"/>
      <c r="C12502"/>
      <c r="D12502"/>
      <c r="J12502"/>
      <c r="L12502"/>
      <c r="M12502"/>
      <c r="N12502"/>
      <c r="O12502"/>
      <c r="P12502"/>
      <c r="Q12502"/>
      <c r="R12502"/>
      <c r="S12502"/>
      <c r="T12502"/>
      <c r="U12502"/>
      <c r="AA12502"/>
      <c r="AD12502"/>
      <c r="AR12502"/>
      <c r="AS12502"/>
      <c r="AT12502"/>
      <c r="AU12502"/>
    </row>
    <row r="12503" spans="1:47" x14ac:dyDescent="0.25">
      <c r="A12503"/>
      <c r="C12503"/>
      <c r="D12503"/>
      <c r="J12503"/>
      <c r="L12503"/>
      <c r="M12503"/>
      <c r="N12503"/>
      <c r="O12503"/>
      <c r="P12503"/>
      <c r="Q12503"/>
      <c r="R12503"/>
      <c r="S12503"/>
      <c r="T12503"/>
      <c r="U12503"/>
      <c r="AA12503"/>
      <c r="AD12503"/>
      <c r="AR12503"/>
      <c r="AS12503"/>
      <c r="AT12503"/>
      <c r="AU12503"/>
    </row>
    <row r="12504" spans="1:47" x14ac:dyDescent="0.25">
      <c r="A12504"/>
      <c r="C12504"/>
      <c r="D12504"/>
      <c r="J12504"/>
      <c r="L12504"/>
      <c r="M12504"/>
      <c r="N12504"/>
      <c r="O12504"/>
      <c r="P12504"/>
      <c r="Q12504"/>
      <c r="R12504"/>
      <c r="S12504"/>
      <c r="T12504"/>
      <c r="U12504"/>
      <c r="AA12504"/>
      <c r="AD12504"/>
      <c r="AR12504"/>
      <c r="AS12504"/>
      <c r="AT12504"/>
      <c r="AU12504"/>
    </row>
    <row r="12505" spans="1:47" x14ac:dyDescent="0.25">
      <c r="A12505"/>
      <c r="C12505"/>
      <c r="D12505"/>
      <c r="J12505"/>
      <c r="L12505"/>
      <c r="M12505"/>
      <c r="N12505"/>
      <c r="O12505"/>
      <c r="P12505"/>
      <c r="Q12505"/>
      <c r="R12505"/>
      <c r="S12505"/>
      <c r="T12505"/>
      <c r="U12505"/>
      <c r="AA12505"/>
      <c r="AD12505"/>
      <c r="AR12505"/>
      <c r="AS12505"/>
      <c r="AT12505"/>
      <c r="AU12505"/>
    </row>
    <row r="12506" spans="1:47" x14ac:dyDescent="0.25">
      <c r="A12506"/>
      <c r="C12506"/>
      <c r="D12506"/>
      <c r="J12506"/>
      <c r="L12506"/>
      <c r="M12506"/>
      <c r="N12506"/>
      <c r="O12506"/>
      <c r="P12506"/>
      <c r="Q12506"/>
      <c r="R12506"/>
      <c r="S12506"/>
      <c r="T12506"/>
      <c r="U12506"/>
      <c r="AA12506"/>
      <c r="AD12506"/>
      <c r="AR12506"/>
      <c r="AS12506"/>
      <c r="AT12506"/>
      <c r="AU12506"/>
    </row>
    <row r="12507" spans="1:47" x14ac:dyDescent="0.25">
      <c r="A12507"/>
      <c r="C12507"/>
      <c r="D12507"/>
      <c r="J12507"/>
      <c r="L12507"/>
      <c r="M12507"/>
      <c r="N12507"/>
      <c r="O12507"/>
      <c r="P12507"/>
      <c r="Q12507"/>
      <c r="R12507"/>
      <c r="S12507"/>
      <c r="T12507"/>
      <c r="U12507"/>
      <c r="AA12507"/>
      <c r="AD12507"/>
      <c r="AR12507"/>
      <c r="AS12507"/>
      <c r="AT12507"/>
      <c r="AU12507"/>
    </row>
    <row r="12508" spans="1:47" x14ac:dyDescent="0.25">
      <c r="A12508"/>
      <c r="C12508"/>
      <c r="D12508"/>
      <c r="J12508"/>
      <c r="L12508"/>
      <c r="M12508"/>
      <c r="N12508"/>
      <c r="O12508"/>
      <c r="P12508"/>
      <c r="Q12508"/>
      <c r="R12508"/>
      <c r="S12508"/>
      <c r="T12508"/>
      <c r="U12508"/>
      <c r="AA12508"/>
      <c r="AD12508"/>
      <c r="AR12508"/>
      <c r="AS12508"/>
      <c r="AT12508"/>
      <c r="AU12508"/>
    </row>
    <row r="12509" spans="1:47" x14ac:dyDescent="0.25">
      <c r="A12509"/>
      <c r="C12509"/>
      <c r="D12509"/>
      <c r="J12509"/>
      <c r="L12509"/>
      <c r="M12509"/>
      <c r="N12509"/>
      <c r="O12509"/>
      <c r="P12509"/>
      <c r="Q12509"/>
      <c r="R12509"/>
      <c r="S12509"/>
      <c r="T12509"/>
      <c r="U12509"/>
      <c r="AA12509"/>
      <c r="AD12509"/>
      <c r="AR12509"/>
      <c r="AS12509"/>
      <c r="AT12509"/>
      <c r="AU12509"/>
    </row>
    <row r="12510" spans="1:47" x14ac:dyDescent="0.25">
      <c r="A12510"/>
      <c r="C12510"/>
      <c r="D12510"/>
      <c r="J12510"/>
      <c r="L12510"/>
      <c r="M12510"/>
      <c r="N12510"/>
      <c r="O12510"/>
      <c r="P12510"/>
      <c r="Q12510"/>
      <c r="R12510"/>
      <c r="S12510"/>
      <c r="T12510"/>
      <c r="U12510"/>
      <c r="AA12510"/>
      <c r="AD12510"/>
      <c r="AR12510"/>
      <c r="AS12510"/>
      <c r="AT12510"/>
      <c r="AU12510"/>
    </row>
    <row r="12511" spans="1:47" x14ac:dyDescent="0.25">
      <c r="A12511"/>
      <c r="C12511"/>
      <c r="D12511"/>
      <c r="J12511"/>
      <c r="L12511"/>
      <c r="M12511"/>
      <c r="N12511"/>
      <c r="O12511"/>
      <c r="P12511"/>
      <c r="Q12511"/>
      <c r="R12511"/>
      <c r="S12511"/>
      <c r="T12511"/>
      <c r="U12511"/>
      <c r="AA12511"/>
      <c r="AD12511"/>
      <c r="AR12511"/>
      <c r="AS12511"/>
      <c r="AT12511"/>
      <c r="AU12511"/>
    </row>
    <row r="12512" spans="1:47" x14ac:dyDescent="0.25">
      <c r="A12512"/>
      <c r="C12512"/>
      <c r="D12512"/>
      <c r="J12512"/>
      <c r="L12512"/>
      <c r="M12512"/>
      <c r="N12512"/>
      <c r="O12512"/>
      <c r="P12512"/>
      <c r="Q12512"/>
      <c r="R12512"/>
      <c r="S12512"/>
      <c r="T12512"/>
      <c r="U12512"/>
      <c r="AA12512"/>
      <c r="AD12512"/>
      <c r="AR12512"/>
      <c r="AS12512"/>
      <c r="AT12512"/>
      <c r="AU12512"/>
    </row>
    <row r="12513" spans="1:47" x14ac:dyDescent="0.25">
      <c r="A12513"/>
      <c r="C12513"/>
      <c r="D12513"/>
      <c r="J12513"/>
      <c r="L12513"/>
      <c r="M12513"/>
      <c r="N12513"/>
      <c r="O12513"/>
      <c r="P12513"/>
      <c r="Q12513"/>
      <c r="R12513"/>
      <c r="S12513"/>
      <c r="T12513"/>
      <c r="U12513"/>
      <c r="AA12513"/>
      <c r="AD12513"/>
      <c r="AR12513"/>
      <c r="AS12513"/>
      <c r="AT12513"/>
      <c r="AU12513"/>
    </row>
    <row r="12514" spans="1:47" x14ac:dyDescent="0.25">
      <c r="A12514"/>
      <c r="C12514"/>
      <c r="D12514"/>
      <c r="J12514"/>
      <c r="L12514"/>
      <c r="M12514"/>
      <c r="N12514"/>
      <c r="O12514"/>
      <c r="P12514"/>
      <c r="Q12514"/>
      <c r="R12514"/>
      <c r="S12514"/>
      <c r="T12514"/>
      <c r="U12514"/>
      <c r="AA12514"/>
      <c r="AD12514"/>
      <c r="AR12514"/>
      <c r="AS12514"/>
      <c r="AT12514"/>
      <c r="AU12514"/>
    </row>
    <row r="12515" spans="1:47" x14ac:dyDescent="0.25">
      <c r="A12515"/>
      <c r="C12515"/>
      <c r="D12515"/>
      <c r="J12515"/>
      <c r="L12515"/>
      <c r="M12515"/>
      <c r="N12515"/>
      <c r="O12515"/>
      <c r="P12515"/>
      <c r="Q12515"/>
      <c r="R12515"/>
      <c r="S12515"/>
      <c r="T12515"/>
      <c r="U12515"/>
      <c r="AA12515"/>
      <c r="AD12515"/>
      <c r="AR12515"/>
      <c r="AS12515"/>
      <c r="AT12515"/>
      <c r="AU12515"/>
    </row>
    <row r="12516" spans="1:47" x14ac:dyDescent="0.25">
      <c r="A12516"/>
      <c r="C12516"/>
      <c r="D12516"/>
      <c r="J12516"/>
      <c r="L12516"/>
      <c r="M12516"/>
      <c r="N12516"/>
      <c r="O12516"/>
      <c r="P12516"/>
      <c r="Q12516"/>
      <c r="R12516"/>
      <c r="S12516"/>
      <c r="T12516"/>
      <c r="U12516"/>
      <c r="AA12516"/>
      <c r="AD12516"/>
      <c r="AR12516"/>
      <c r="AS12516"/>
      <c r="AT12516"/>
      <c r="AU12516"/>
    </row>
    <row r="12517" spans="1:47" x14ac:dyDescent="0.25">
      <c r="A12517"/>
      <c r="C12517"/>
      <c r="D12517"/>
      <c r="J12517"/>
      <c r="L12517"/>
      <c r="M12517"/>
      <c r="N12517"/>
      <c r="O12517"/>
      <c r="P12517"/>
      <c r="Q12517"/>
      <c r="R12517"/>
      <c r="S12517"/>
      <c r="T12517"/>
      <c r="U12517"/>
      <c r="AA12517"/>
      <c r="AD12517"/>
      <c r="AR12517"/>
      <c r="AS12517"/>
      <c r="AT12517"/>
      <c r="AU12517"/>
    </row>
    <row r="12518" spans="1:47" x14ac:dyDescent="0.25">
      <c r="A12518"/>
      <c r="C12518"/>
      <c r="D12518"/>
      <c r="J12518"/>
      <c r="L12518"/>
      <c r="M12518"/>
      <c r="N12518"/>
      <c r="O12518"/>
      <c r="P12518"/>
      <c r="Q12518"/>
      <c r="R12518"/>
      <c r="S12518"/>
      <c r="T12518"/>
      <c r="U12518"/>
      <c r="AA12518"/>
      <c r="AD12518"/>
      <c r="AR12518"/>
      <c r="AS12518"/>
      <c r="AT12518"/>
      <c r="AU12518"/>
    </row>
    <row r="12519" spans="1:47" x14ac:dyDescent="0.25">
      <c r="A12519"/>
      <c r="C12519"/>
      <c r="D12519"/>
      <c r="J12519"/>
      <c r="L12519"/>
      <c r="M12519"/>
      <c r="N12519"/>
      <c r="O12519"/>
      <c r="P12519"/>
      <c r="Q12519"/>
      <c r="R12519"/>
      <c r="S12519"/>
      <c r="T12519"/>
      <c r="U12519"/>
      <c r="AA12519"/>
      <c r="AD12519"/>
      <c r="AR12519"/>
      <c r="AS12519"/>
      <c r="AT12519"/>
      <c r="AU12519"/>
    </row>
    <row r="12520" spans="1:47" x14ac:dyDescent="0.25">
      <c r="A12520"/>
      <c r="C12520"/>
      <c r="D12520"/>
      <c r="J12520"/>
      <c r="L12520"/>
      <c r="M12520"/>
      <c r="N12520"/>
      <c r="O12520"/>
      <c r="P12520"/>
      <c r="Q12520"/>
      <c r="R12520"/>
      <c r="S12520"/>
      <c r="T12520"/>
      <c r="U12520"/>
      <c r="AA12520"/>
      <c r="AD12520"/>
      <c r="AR12520"/>
      <c r="AS12520"/>
      <c r="AT12520"/>
      <c r="AU12520"/>
    </row>
    <row r="12521" spans="1:47" x14ac:dyDescent="0.25">
      <c r="A12521"/>
      <c r="C12521"/>
      <c r="D12521"/>
      <c r="J12521"/>
      <c r="L12521"/>
      <c r="M12521"/>
      <c r="N12521"/>
      <c r="O12521"/>
      <c r="P12521"/>
      <c r="Q12521"/>
      <c r="R12521"/>
      <c r="S12521"/>
      <c r="T12521"/>
      <c r="U12521"/>
      <c r="AA12521"/>
      <c r="AD12521"/>
      <c r="AR12521"/>
      <c r="AS12521"/>
      <c r="AT12521"/>
      <c r="AU12521"/>
    </row>
    <row r="12522" spans="1:47" x14ac:dyDescent="0.25">
      <c r="A12522"/>
      <c r="C12522"/>
      <c r="D12522"/>
      <c r="J12522"/>
      <c r="L12522"/>
      <c r="M12522"/>
      <c r="N12522"/>
      <c r="O12522"/>
      <c r="P12522"/>
      <c r="Q12522"/>
      <c r="R12522"/>
      <c r="S12522"/>
      <c r="T12522"/>
      <c r="U12522"/>
      <c r="AA12522"/>
      <c r="AD12522"/>
      <c r="AR12522"/>
      <c r="AS12522"/>
      <c r="AT12522"/>
      <c r="AU12522"/>
    </row>
    <row r="12523" spans="1:47" x14ac:dyDescent="0.25">
      <c r="A12523"/>
      <c r="C12523"/>
      <c r="D12523"/>
      <c r="J12523"/>
      <c r="L12523"/>
      <c r="M12523"/>
      <c r="N12523"/>
      <c r="O12523"/>
      <c r="P12523"/>
      <c r="Q12523"/>
      <c r="R12523"/>
      <c r="S12523"/>
      <c r="T12523"/>
      <c r="U12523"/>
      <c r="AA12523"/>
      <c r="AD12523"/>
      <c r="AR12523"/>
      <c r="AS12523"/>
      <c r="AT12523"/>
      <c r="AU12523"/>
    </row>
    <row r="12524" spans="1:47" x14ac:dyDescent="0.25">
      <c r="A12524"/>
      <c r="C12524"/>
      <c r="D12524"/>
      <c r="J12524"/>
      <c r="L12524"/>
      <c r="M12524"/>
      <c r="N12524"/>
      <c r="O12524"/>
      <c r="P12524"/>
      <c r="Q12524"/>
      <c r="R12524"/>
      <c r="S12524"/>
      <c r="T12524"/>
      <c r="U12524"/>
      <c r="AA12524"/>
      <c r="AD12524"/>
      <c r="AR12524"/>
      <c r="AS12524"/>
      <c r="AT12524"/>
      <c r="AU12524"/>
    </row>
    <row r="12525" spans="1:47" x14ac:dyDescent="0.25">
      <c r="A12525"/>
      <c r="C12525"/>
      <c r="D12525"/>
      <c r="J12525"/>
      <c r="L12525"/>
      <c r="M12525"/>
      <c r="N12525"/>
      <c r="O12525"/>
      <c r="P12525"/>
      <c r="Q12525"/>
      <c r="R12525"/>
      <c r="S12525"/>
      <c r="T12525"/>
      <c r="U12525"/>
      <c r="AA12525"/>
      <c r="AD12525"/>
      <c r="AR12525"/>
      <c r="AS12525"/>
      <c r="AT12525"/>
      <c r="AU12525"/>
    </row>
    <row r="12526" spans="1:47" x14ac:dyDescent="0.25">
      <c r="A12526"/>
      <c r="C12526"/>
      <c r="D12526"/>
      <c r="J12526"/>
      <c r="L12526"/>
      <c r="M12526"/>
      <c r="N12526"/>
      <c r="O12526"/>
      <c r="P12526"/>
      <c r="Q12526"/>
      <c r="R12526"/>
      <c r="S12526"/>
      <c r="T12526"/>
      <c r="U12526"/>
      <c r="AA12526"/>
      <c r="AD12526"/>
      <c r="AR12526"/>
      <c r="AS12526"/>
      <c r="AT12526"/>
      <c r="AU12526"/>
    </row>
    <row r="12527" spans="1:47" x14ac:dyDescent="0.25">
      <c r="A12527"/>
      <c r="C12527"/>
      <c r="D12527"/>
      <c r="J12527"/>
      <c r="L12527"/>
      <c r="M12527"/>
      <c r="N12527"/>
      <c r="O12527"/>
      <c r="P12527"/>
      <c r="Q12527"/>
      <c r="R12527"/>
      <c r="S12527"/>
      <c r="T12527"/>
      <c r="U12527"/>
      <c r="AA12527"/>
      <c r="AD12527"/>
      <c r="AR12527"/>
      <c r="AS12527"/>
      <c r="AT12527"/>
      <c r="AU12527"/>
    </row>
    <row r="12528" spans="1:47" x14ac:dyDescent="0.25">
      <c r="A12528"/>
      <c r="C12528"/>
      <c r="D12528"/>
      <c r="J12528"/>
      <c r="L12528"/>
      <c r="M12528"/>
      <c r="N12528"/>
      <c r="O12528"/>
      <c r="P12528"/>
      <c r="Q12528"/>
      <c r="R12528"/>
      <c r="S12528"/>
      <c r="T12528"/>
      <c r="U12528"/>
      <c r="AA12528"/>
      <c r="AD12528"/>
      <c r="AR12528"/>
      <c r="AS12528"/>
      <c r="AT12528"/>
      <c r="AU12528"/>
    </row>
    <row r="12529" spans="1:47" x14ac:dyDescent="0.25">
      <c r="A12529"/>
      <c r="C12529"/>
      <c r="D12529"/>
      <c r="J12529"/>
      <c r="L12529"/>
      <c r="M12529"/>
      <c r="N12529"/>
      <c r="O12529"/>
      <c r="P12529"/>
      <c r="Q12529"/>
      <c r="R12529"/>
      <c r="S12529"/>
      <c r="T12529"/>
      <c r="U12529"/>
      <c r="AA12529"/>
      <c r="AD12529"/>
      <c r="AR12529"/>
      <c r="AS12529"/>
      <c r="AT12529"/>
      <c r="AU12529"/>
    </row>
    <row r="12530" spans="1:47" x14ac:dyDescent="0.25">
      <c r="A12530"/>
      <c r="C12530"/>
      <c r="D12530"/>
      <c r="J12530"/>
      <c r="L12530"/>
      <c r="M12530"/>
      <c r="N12530"/>
      <c r="O12530"/>
      <c r="P12530"/>
      <c r="Q12530"/>
      <c r="R12530"/>
      <c r="S12530"/>
      <c r="T12530"/>
      <c r="U12530"/>
      <c r="AA12530"/>
      <c r="AD12530"/>
      <c r="AR12530"/>
      <c r="AS12530"/>
      <c r="AT12530"/>
      <c r="AU12530"/>
    </row>
    <row r="12531" spans="1:47" x14ac:dyDescent="0.25">
      <c r="A12531"/>
      <c r="C12531"/>
      <c r="D12531"/>
      <c r="J12531"/>
      <c r="L12531"/>
      <c r="M12531"/>
      <c r="N12531"/>
      <c r="O12531"/>
      <c r="P12531"/>
      <c r="Q12531"/>
      <c r="R12531"/>
      <c r="S12531"/>
      <c r="T12531"/>
      <c r="U12531"/>
      <c r="AA12531"/>
      <c r="AD12531"/>
      <c r="AR12531"/>
      <c r="AS12531"/>
      <c r="AT12531"/>
      <c r="AU12531"/>
    </row>
    <row r="12532" spans="1:47" x14ac:dyDescent="0.25">
      <c r="A12532"/>
      <c r="C12532"/>
      <c r="D12532"/>
      <c r="J12532"/>
      <c r="L12532"/>
      <c r="M12532"/>
      <c r="N12532"/>
      <c r="O12532"/>
      <c r="P12532"/>
      <c r="Q12532"/>
      <c r="R12532"/>
      <c r="S12532"/>
      <c r="T12532"/>
      <c r="U12532"/>
      <c r="AA12532"/>
      <c r="AD12532"/>
      <c r="AR12532"/>
      <c r="AS12532"/>
      <c r="AT12532"/>
      <c r="AU12532"/>
    </row>
    <row r="12533" spans="1:47" x14ac:dyDescent="0.25">
      <c r="A12533"/>
      <c r="C12533"/>
      <c r="D12533"/>
      <c r="J12533"/>
      <c r="L12533"/>
      <c r="M12533"/>
      <c r="N12533"/>
      <c r="O12533"/>
      <c r="P12533"/>
      <c r="Q12533"/>
      <c r="R12533"/>
      <c r="S12533"/>
      <c r="T12533"/>
      <c r="U12533"/>
      <c r="AA12533"/>
      <c r="AD12533"/>
      <c r="AR12533"/>
      <c r="AS12533"/>
      <c r="AT12533"/>
      <c r="AU12533"/>
    </row>
    <row r="12534" spans="1:47" x14ac:dyDescent="0.25">
      <c r="A12534"/>
      <c r="C12534"/>
      <c r="D12534"/>
      <c r="J12534"/>
      <c r="L12534"/>
      <c r="M12534"/>
      <c r="N12534"/>
      <c r="O12534"/>
      <c r="P12534"/>
      <c r="Q12534"/>
      <c r="R12534"/>
      <c r="S12534"/>
      <c r="T12534"/>
      <c r="U12534"/>
      <c r="AA12534"/>
      <c r="AD12534"/>
      <c r="AR12534"/>
      <c r="AS12534"/>
      <c r="AT12534"/>
      <c r="AU12534"/>
    </row>
    <row r="12535" spans="1:47" x14ac:dyDescent="0.25">
      <c r="A12535"/>
      <c r="C12535"/>
      <c r="D12535"/>
      <c r="J12535"/>
      <c r="L12535"/>
      <c r="M12535"/>
      <c r="N12535"/>
      <c r="O12535"/>
      <c r="P12535"/>
      <c r="Q12535"/>
      <c r="R12535"/>
      <c r="S12535"/>
      <c r="T12535"/>
      <c r="U12535"/>
      <c r="AA12535"/>
      <c r="AD12535"/>
      <c r="AR12535"/>
      <c r="AS12535"/>
      <c r="AT12535"/>
      <c r="AU12535"/>
    </row>
    <row r="12536" spans="1:47" x14ac:dyDescent="0.25">
      <c r="A12536"/>
      <c r="C12536"/>
      <c r="D12536"/>
      <c r="J12536"/>
      <c r="L12536"/>
      <c r="M12536"/>
      <c r="N12536"/>
      <c r="O12536"/>
      <c r="P12536"/>
      <c r="Q12536"/>
      <c r="R12536"/>
      <c r="S12536"/>
      <c r="T12536"/>
      <c r="U12536"/>
      <c r="AA12536"/>
      <c r="AD12536"/>
      <c r="AR12536"/>
      <c r="AS12536"/>
      <c r="AT12536"/>
      <c r="AU12536"/>
    </row>
    <row r="12537" spans="1:47" x14ac:dyDescent="0.25">
      <c r="A12537"/>
      <c r="C12537"/>
      <c r="D12537"/>
      <c r="J12537"/>
      <c r="L12537"/>
      <c r="M12537"/>
      <c r="N12537"/>
      <c r="O12537"/>
      <c r="P12537"/>
      <c r="Q12537"/>
      <c r="R12537"/>
      <c r="S12537"/>
      <c r="T12537"/>
      <c r="U12537"/>
      <c r="AA12537"/>
      <c r="AD12537"/>
      <c r="AR12537"/>
      <c r="AS12537"/>
      <c r="AT12537"/>
      <c r="AU12537"/>
    </row>
    <row r="12538" spans="1:47" x14ac:dyDescent="0.25">
      <c r="A12538"/>
      <c r="C12538"/>
      <c r="D12538"/>
      <c r="J12538"/>
      <c r="L12538"/>
      <c r="M12538"/>
      <c r="N12538"/>
      <c r="O12538"/>
      <c r="P12538"/>
      <c r="Q12538"/>
      <c r="R12538"/>
      <c r="S12538"/>
      <c r="T12538"/>
      <c r="U12538"/>
      <c r="AA12538"/>
      <c r="AD12538"/>
      <c r="AR12538"/>
      <c r="AS12538"/>
      <c r="AT12538"/>
      <c r="AU12538"/>
    </row>
    <row r="12539" spans="1:47" x14ac:dyDescent="0.25">
      <c r="A12539"/>
      <c r="C12539"/>
      <c r="D12539"/>
      <c r="J12539"/>
      <c r="L12539"/>
      <c r="M12539"/>
      <c r="N12539"/>
      <c r="O12539"/>
      <c r="P12539"/>
      <c r="Q12539"/>
      <c r="R12539"/>
      <c r="S12539"/>
      <c r="T12539"/>
      <c r="U12539"/>
      <c r="AA12539"/>
      <c r="AD12539"/>
      <c r="AR12539"/>
      <c r="AS12539"/>
      <c r="AT12539"/>
      <c r="AU12539"/>
    </row>
    <row r="12540" spans="1:47" x14ac:dyDescent="0.25">
      <c r="A12540"/>
      <c r="C12540"/>
      <c r="D12540"/>
      <c r="J12540"/>
      <c r="L12540"/>
      <c r="M12540"/>
      <c r="N12540"/>
      <c r="O12540"/>
      <c r="P12540"/>
      <c r="Q12540"/>
      <c r="R12540"/>
      <c r="S12540"/>
      <c r="T12540"/>
      <c r="U12540"/>
      <c r="AA12540"/>
      <c r="AD12540"/>
      <c r="AR12540"/>
      <c r="AS12540"/>
      <c r="AT12540"/>
      <c r="AU12540"/>
    </row>
    <row r="12541" spans="1:47" x14ac:dyDescent="0.25">
      <c r="A12541"/>
      <c r="C12541"/>
      <c r="D12541"/>
      <c r="J12541"/>
      <c r="L12541"/>
      <c r="M12541"/>
      <c r="N12541"/>
      <c r="O12541"/>
      <c r="P12541"/>
      <c r="Q12541"/>
      <c r="R12541"/>
      <c r="S12541"/>
      <c r="T12541"/>
      <c r="U12541"/>
      <c r="AA12541"/>
      <c r="AD12541"/>
      <c r="AR12541"/>
      <c r="AS12541"/>
      <c r="AT12541"/>
      <c r="AU12541"/>
    </row>
    <row r="12542" spans="1:47" x14ac:dyDescent="0.25">
      <c r="A12542"/>
      <c r="C12542"/>
      <c r="D12542"/>
      <c r="J12542"/>
      <c r="L12542"/>
      <c r="M12542"/>
      <c r="N12542"/>
      <c r="O12542"/>
      <c r="P12542"/>
      <c r="Q12542"/>
      <c r="R12542"/>
      <c r="S12542"/>
      <c r="T12542"/>
      <c r="U12542"/>
      <c r="AA12542"/>
      <c r="AD12542"/>
      <c r="AR12542"/>
      <c r="AS12542"/>
      <c r="AT12542"/>
      <c r="AU12542"/>
    </row>
    <row r="12543" spans="1:47" x14ac:dyDescent="0.25">
      <c r="A12543"/>
      <c r="C12543"/>
      <c r="D12543"/>
      <c r="J12543"/>
      <c r="L12543"/>
      <c r="M12543"/>
      <c r="N12543"/>
      <c r="O12543"/>
      <c r="P12543"/>
      <c r="Q12543"/>
      <c r="R12543"/>
      <c r="S12543"/>
      <c r="T12543"/>
      <c r="U12543"/>
      <c r="AA12543"/>
      <c r="AD12543"/>
      <c r="AR12543"/>
      <c r="AS12543"/>
      <c r="AT12543"/>
      <c r="AU12543"/>
    </row>
    <row r="12544" spans="1:47" x14ac:dyDescent="0.25">
      <c r="A12544"/>
      <c r="C12544"/>
      <c r="D12544"/>
      <c r="J12544"/>
      <c r="L12544"/>
      <c r="M12544"/>
      <c r="N12544"/>
      <c r="O12544"/>
      <c r="P12544"/>
      <c r="Q12544"/>
      <c r="R12544"/>
      <c r="S12544"/>
      <c r="T12544"/>
      <c r="U12544"/>
      <c r="AA12544"/>
      <c r="AD12544"/>
      <c r="AR12544"/>
      <c r="AS12544"/>
      <c r="AT12544"/>
      <c r="AU12544"/>
    </row>
    <row r="12545" spans="1:47" x14ac:dyDescent="0.25">
      <c r="A12545"/>
      <c r="C12545"/>
      <c r="D12545"/>
      <c r="J12545"/>
      <c r="L12545"/>
      <c r="M12545"/>
      <c r="N12545"/>
      <c r="O12545"/>
      <c r="P12545"/>
      <c r="Q12545"/>
      <c r="R12545"/>
      <c r="S12545"/>
      <c r="T12545"/>
      <c r="U12545"/>
      <c r="AA12545"/>
      <c r="AD12545"/>
      <c r="AR12545"/>
      <c r="AS12545"/>
      <c r="AT12545"/>
      <c r="AU12545"/>
    </row>
    <row r="12546" spans="1:47" x14ac:dyDescent="0.25">
      <c r="A12546"/>
      <c r="C12546"/>
      <c r="D12546"/>
      <c r="J12546"/>
      <c r="L12546"/>
      <c r="M12546"/>
      <c r="N12546"/>
      <c r="O12546"/>
      <c r="P12546"/>
      <c r="Q12546"/>
      <c r="R12546"/>
      <c r="S12546"/>
      <c r="T12546"/>
      <c r="U12546"/>
      <c r="AA12546"/>
      <c r="AD12546"/>
      <c r="AR12546"/>
      <c r="AS12546"/>
      <c r="AT12546"/>
      <c r="AU12546"/>
    </row>
    <row r="12547" spans="1:47" x14ac:dyDescent="0.25">
      <c r="A12547"/>
      <c r="C12547"/>
      <c r="D12547"/>
      <c r="J12547"/>
      <c r="L12547"/>
      <c r="M12547"/>
      <c r="N12547"/>
      <c r="O12547"/>
      <c r="P12547"/>
      <c r="Q12547"/>
      <c r="R12547"/>
      <c r="S12547"/>
      <c r="T12547"/>
      <c r="U12547"/>
      <c r="AA12547"/>
      <c r="AD12547"/>
      <c r="AR12547"/>
      <c r="AS12547"/>
      <c r="AT12547"/>
      <c r="AU12547"/>
    </row>
    <row r="12548" spans="1:47" x14ac:dyDescent="0.25">
      <c r="A12548"/>
      <c r="C12548"/>
      <c r="D12548"/>
      <c r="J12548"/>
      <c r="L12548"/>
      <c r="M12548"/>
      <c r="N12548"/>
      <c r="O12548"/>
      <c r="P12548"/>
      <c r="Q12548"/>
      <c r="R12548"/>
      <c r="S12548"/>
      <c r="T12548"/>
      <c r="U12548"/>
      <c r="AA12548"/>
      <c r="AD12548"/>
      <c r="AR12548"/>
      <c r="AS12548"/>
      <c r="AT12548"/>
      <c r="AU12548"/>
    </row>
    <row r="12549" spans="1:47" x14ac:dyDescent="0.25">
      <c r="A12549"/>
      <c r="C12549"/>
      <c r="D12549"/>
      <c r="J12549"/>
      <c r="L12549"/>
      <c r="M12549"/>
      <c r="N12549"/>
      <c r="O12549"/>
      <c r="P12549"/>
      <c r="Q12549"/>
      <c r="R12549"/>
      <c r="S12549"/>
      <c r="T12549"/>
      <c r="U12549"/>
      <c r="AA12549"/>
      <c r="AD12549"/>
      <c r="AR12549"/>
      <c r="AS12549"/>
      <c r="AT12549"/>
      <c r="AU12549"/>
    </row>
    <row r="12550" spans="1:47" x14ac:dyDescent="0.25">
      <c r="A12550"/>
      <c r="C12550"/>
      <c r="D12550"/>
      <c r="J12550"/>
      <c r="L12550"/>
      <c r="M12550"/>
      <c r="N12550"/>
      <c r="O12550"/>
      <c r="P12550"/>
      <c r="Q12550"/>
      <c r="R12550"/>
      <c r="S12550"/>
      <c r="T12550"/>
      <c r="U12550"/>
      <c r="AA12550"/>
      <c r="AD12550"/>
      <c r="AR12550"/>
      <c r="AS12550"/>
      <c r="AT12550"/>
      <c r="AU12550"/>
    </row>
    <row r="12551" spans="1:47" x14ac:dyDescent="0.25">
      <c r="A12551"/>
      <c r="C12551"/>
      <c r="D12551"/>
      <c r="J12551"/>
      <c r="L12551"/>
      <c r="M12551"/>
      <c r="N12551"/>
      <c r="O12551"/>
      <c r="P12551"/>
      <c r="Q12551"/>
      <c r="R12551"/>
      <c r="S12551"/>
      <c r="T12551"/>
      <c r="U12551"/>
      <c r="AA12551"/>
      <c r="AD12551"/>
      <c r="AR12551"/>
      <c r="AS12551"/>
      <c r="AT12551"/>
      <c r="AU12551"/>
    </row>
    <row r="12552" spans="1:47" x14ac:dyDescent="0.25">
      <c r="A12552"/>
      <c r="C12552"/>
      <c r="D12552"/>
      <c r="J12552"/>
      <c r="L12552"/>
      <c r="M12552"/>
      <c r="N12552"/>
      <c r="O12552"/>
      <c r="P12552"/>
      <c r="Q12552"/>
      <c r="R12552"/>
      <c r="S12552"/>
      <c r="T12552"/>
      <c r="U12552"/>
      <c r="AA12552"/>
      <c r="AD12552"/>
      <c r="AR12552"/>
      <c r="AS12552"/>
      <c r="AT12552"/>
      <c r="AU12552"/>
    </row>
    <row r="12553" spans="1:47" x14ac:dyDescent="0.25">
      <c r="A12553"/>
      <c r="C12553"/>
      <c r="D12553"/>
      <c r="J12553"/>
      <c r="L12553"/>
      <c r="M12553"/>
      <c r="N12553"/>
      <c r="O12553"/>
      <c r="P12553"/>
      <c r="Q12553"/>
      <c r="R12553"/>
      <c r="S12553"/>
      <c r="T12553"/>
      <c r="U12553"/>
      <c r="AA12553"/>
      <c r="AD12553"/>
      <c r="AR12553"/>
      <c r="AS12553"/>
      <c r="AT12553"/>
      <c r="AU12553"/>
    </row>
    <row r="12554" spans="1:47" x14ac:dyDescent="0.25">
      <c r="A12554"/>
      <c r="C12554"/>
      <c r="D12554"/>
      <c r="J12554"/>
      <c r="L12554"/>
      <c r="M12554"/>
      <c r="N12554"/>
      <c r="O12554"/>
      <c r="P12554"/>
      <c r="Q12554"/>
      <c r="R12554"/>
      <c r="S12554"/>
      <c r="T12554"/>
      <c r="U12554"/>
      <c r="AA12554"/>
      <c r="AD12554"/>
      <c r="AR12554"/>
      <c r="AS12554"/>
      <c r="AT12554"/>
      <c r="AU12554"/>
    </row>
    <row r="12555" spans="1:47" x14ac:dyDescent="0.25">
      <c r="A12555"/>
      <c r="C12555"/>
      <c r="D12555"/>
      <c r="J12555"/>
      <c r="L12555"/>
      <c r="M12555"/>
      <c r="N12555"/>
      <c r="O12555"/>
      <c r="P12555"/>
      <c r="Q12555"/>
      <c r="R12555"/>
      <c r="S12555"/>
      <c r="T12555"/>
      <c r="U12555"/>
      <c r="AA12555"/>
      <c r="AD12555"/>
      <c r="AR12555"/>
      <c r="AS12555"/>
      <c r="AT12555"/>
      <c r="AU12555"/>
    </row>
    <row r="12556" spans="1:47" x14ac:dyDescent="0.25">
      <c r="A12556"/>
      <c r="C12556"/>
      <c r="D12556"/>
      <c r="J12556"/>
      <c r="L12556"/>
      <c r="M12556"/>
      <c r="N12556"/>
      <c r="O12556"/>
      <c r="P12556"/>
      <c r="Q12556"/>
      <c r="R12556"/>
      <c r="S12556"/>
      <c r="T12556"/>
      <c r="U12556"/>
      <c r="AA12556"/>
      <c r="AD12556"/>
      <c r="AR12556"/>
      <c r="AS12556"/>
      <c r="AT12556"/>
      <c r="AU12556"/>
    </row>
    <row r="12557" spans="1:47" x14ac:dyDescent="0.25">
      <c r="A12557"/>
      <c r="C12557"/>
      <c r="D12557"/>
      <c r="J12557"/>
      <c r="L12557"/>
      <c r="M12557"/>
      <c r="N12557"/>
      <c r="O12557"/>
      <c r="P12557"/>
      <c r="Q12557"/>
      <c r="R12557"/>
      <c r="S12557"/>
      <c r="T12557"/>
      <c r="U12557"/>
      <c r="AA12557"/>
      <c r="AD12557"/>
      <c r="AR12557"/>
      <c r="AS12557"/>
      <c r="AT12557"/>
      <c r="AU12557"/>
    </row>
    <row r="12558" spans="1:47" x14ac:dyDescent="0.25">
      <c r="A12558"/>
      <c r="C12558"/>
      <c r="D12558"/>
      <c r="J12558"/>
      <c r="L12558"/>
      <c r="M12558"/>
      <c r="N12558"/>
      <c r="O12558"/>
      <c r="P12558"/>
      <c r="Q12558"/>
      <c r="R12558"/>
      <c r="S12558"/>
      <c r="T12558"/>
      <c r="U12558"/>
      <c r="AA12558"/>
      <c r="AD12558"/>
      <c r="AR12558"/>
      <c r="AS12558"/>
      <c r="AT12558"/>
      <c r="AU12558"/>
    </row>
    <row r="12559" spans="1:47" x14ac:dyDescent="0.25">
      <c r="A12559"/>
      <c r="C12559"/>
      <c r="D12559"/>
      <c r="J12559"/>
      <c r="L12559"/>
      <c r="M12559"/>
      <c r="N12559"/>
      <c r="O12559"/>
      <c r="P12559"/>
      <c r="Q12559"/>
      <c r="R12559"/>
      <c r="S12559"/>
      <c r="T12559"/>
      <c r="U12559"/>
      <c r="AA12559"/>
      <c r="AD12559"/>
      <c r="AR12559"/>
      <c r="AS12559"/>
      <c r="AT12559"/>
      <c r="AU12559"/>
    </row>
    <row r="12560" spans="1:47" x14ac:dyDescent="0.25">
      <c r="A12560"/>
      <c r="C12560"/>
      <c r="D12560"/>
      <c r="J12560"/>
      <c r="L12560"/>
      <c r="M12560"/>
      <c r="N12560"/>
      <c r="O12560"/>
      <c r="P12560"/>
      <c r="Q12560"/>
      <c r="R12560"/>
      <c r="S12560"/>
      <c r="T12560"/>
      <c r="U12560"/>
      <c r="AA12560"/>
      <c r="AD12560"/>
      <c r="AR12560"/>
      <c r="AS12560"/>
      <c r="AT12560"/>
      <c r="AU12560"/>
    </row>
    <row r="12561" spans="1:47" x14ac:dyDescent="0.25">
      <c r="A12561"/>
      <c r="C12561"/>
      <c r="D12561"/>
      <c r="J12561"/>
      <c r="L12561"/>
      <c r="M12561"/>
      <c r="N12561"/>
      <c r="O12561"/>
      <c r="P12561"/>
      <c r="Q12561"/>
      <c r="R12561"/>
      <c r="S12561"/>
      <c r="T12561"/>
      <c r="U12561"/>
      <c r="AA12561"/>
      <c r="AD12561"/>
      <c r="AR12561"/>
      <c r="AS12561"/>
      <c r="AT12561"/>
      <c r="AU12561"/>
    </row>
    <row r="12562" spans="1:47" x14ac:dyDescent="0.25">
      <c r="A12562"/>
      <c r="C12562"/>
      <c r="D12562"/>
      <c r="J12562"/>
      <c r="L12562"/>
      <c r="M12562"/>
      <c r="N12562"/>
      <c r="O12562"/>
      <c r="P12562"/>
      <c r="Q12562"/>
      <c r="R12562"/>
      <c r="S12562"/>
      <c r="T12562"/>
      <c r="U12562"/>
      <c r="AA12562"/>
      <c r="AD12562"/>
      <c r="AR12562"/>
      <c r="AS12562"/>
      <c r="AT12562"/>
      <c r="AU12562"/>
    </row>
    <row r="12563" spans="1:47" x14ac:dyDescent="0.25">
      <c r="A12563"/>
      <c r="C12563"/>
      <c r="D12563"/>
      <c r="J12563"/>
      <c r="L12563"/>
      <c r="M12563"/>
      <c r="N12563"/>
      <c r="O12563"/>
      <c r="P12563"/>
      <c r="Q12563"/>
      <c r="R12563"/>
      <c r="S12563"/>
      <c r="T12563"/>
      <c r="U12563"/>
      <c r="AA12563"/>
      <c r="AD12563"/>
      <c r="AR12563"/>
      <c r="AS12563"/>
      <c r="AT12563"/>
      <c r="AU12563"/>
    </row>
    <row r="12564" spans="1:47" x14ac:dyDescent="0.25">
      <c r="A12564"/>
      <c r="C12564"/>
      <c r="D12564"/>
      <c r="J12564"/>
      <c r="L12564"/>
      <c r="M12564"/>
      <c r="N12564"/>
      <c r="O12564"/>
      <c r="P12564"/>
      <c r="Q12564"/>
      <c r="R12564"/>
      <c r="S12564"/>
      <c r="T12564"/>
      <c r="U12564"/>
      <c r="AA12564"/>
      <c r="AD12564"/>
      <c r="AR12564"/>
      <c r="AS12564"/>
      <c r="AT12564"/>
      <c r="AU12564"/>
    </row>
    <row r="12565" spans="1:47" x14ac:dyDescent="0.25">
      <c r="A12565"/>
      <c r="C12565"/>
      <c r="D12565"/>
      <c r="J12565"/>
      <c r="L12565"/>
      <c r="M12565"/>
      <c r="N12565"/>
      <c r="O12565"/>
      <c r="P12565"/>
      <c r="Q12565"/>
      <c r="R12565"/>
      <c r="S12565"/>
      <c r="T12565"/>
      <c r="U12565"/>
      <c r="AA12565"/>
      <c r="AD12565"/>
      <c r="AR12565"/>
      <c r="AS12565"/>
      <c r="AT12565"/>
      <c r="AU12565"/>
    </row>
    <row r="12566" spans="1:47" x14ac:dyDescent="0.25">
      <c r="A12566"/>
      <c r="C12566"/>
      <c r="D12566"/>
      <c r="J12566"/>
      <c r="L12566"/>
      <c r="M12566"/>
      <c r="N12566"/>
      <c r="O12566"/>
      <c r="P12566"/>
      <c r="Q12566"/>
      <c r="R12566"/>
      <c r="S12566"/>
      <c r="T12566"/>
      <c r="U12566"/>
      <c r="AA12566"/>
      <c r="AD12566"/>
      <c r="AR12566"/>
      <c r="AS12566"/>
      <c r="AT12566"/>
      <c r="AU12566"/>
    </row>
    <row r="12567" spans="1:47" x14ac:dyDescent="0.25">
      <c r="A12567"/>
      <c r="C12567"/>
      <c r="D12567"/>
      <c r="J12567"/>
      <c r="L12567"/>
      <c r="M12567"/>
      <c r="N12567"/>
      <c r="O12567"/>
      <c r="P12567"/>
      <c r="Q12567"/>
      <c r="R12567"/>
      <c r="S12567"/>
      <c r="T12567"/>
      <c r="U12567"/>
      <c r="AA12567"/>
      <c r="AD12567"/>
      <c r="AR12567"/>
      <c r="AS12567"/>
      <c r="AT12567"/>
      <c r="AU12567"/>
    </row>
    <row r="12568" spans="1:47" x14ac:dyDescent="0.25">
      <c r="A12568"/>
      <c r="C12568"/>
      <c r="D12568"/>
      <c r="J12568"/>
      <c r="L12568"/>
      <c r="M12568"/>
      <c r="N12568"/>
      <c r="O12568"/>
      <c r="P12568"/>
      <c r="Q12568"/>
      <c r="R12568"/>
      <c r="S12568"/>
      <c r="T12568"/>
      <c r="U12568"/>
      <c r="AA12568"/>
      <c r="AD12568"/>
      <c r="AR12568"/>
      <c r="AS12568"/>
      <c r="AT12568"/>
      <c r="AU12568"/>
    </row>
    <row r="12569" spans="1:47" x14ac:dyDescent="0.25">
      <c r="A12569"/>
      <c r="C12569"/>
      <c r="D12569"/>
      <c r="J12569"/>
      <c r="L12569"/>
      <c r="M12569"/>
      <c r="N12569"/>
      <c r="O12569"/>
      <c r="P12569"/>
      <c r="Q12569"/>
      <c r="R12569"/>
      <c r="S12569"/>
      <c r="T12569"/>
      <c r="U12569"/>
      <c r="AA12569"/>
      <c r="AD12569"/>
      <c r="AR12569"/>
      <c r="AS12569"/>
      <c r="AT12569"/>
      <c r="AU12569"/>
    </row>
    <row r="12570" spans="1:47" x14ac:dyDescent="0.25">
      <c r="A12570"/>
      <c r="C12570"/>
      <c r="D12570"/>
      <c r="J12570"/>
      <c r="L12570"/>
      <c r="M12570"/>
      <c r="N12570"/>
      <c r="O12570"/>
      <c r="P12570"/>
      <c r="Q12570"/>
      <c r="R12570"/>
      <c r="S12570"/>
      <c r="T12570"/>
      <c r="U12570"/>
      <c r="AA12570"/>
      <c r="AD12570"/>
      <c r="AR12570"/>
      <c r="AS12570"/>
      <c r="AT12570"/>
      <c r="AU12570"/>
    </row>
    <row r="12571" spans="1:47" x14ac:dyDescent="0.25">
      <c r="A12571"/>
      <c r="C12571"/>
      <c r="D12571"/>
      <c r="J12571"/>
      <c r="L12571"/>
      <c r="M12571"/>
      <c r="N12571"/>
      <c r="O12571"/>
      <c r="P12571"/>
      <c r="Q12571"/>
      <c r="R12571"/>
      <c r="S12571"/>
      <c r="T12571"/>
      <c r="U12571"/>
      <c r="AA12571"/>
      <c r="AD12571"/>
      <c r="AR12571"/>
      <c r="AS12571"/>
      <c r="AT12571"/>
      <c r="AU12571"/>
    </row>
    <row r="12572" spans="1:47" x14ac:dyDescent="0.25">
      <c r="A12572"/>
      <c r="C12572"/>
      <c r="D12572"/>
      <c r="J12572"/>
      <c r="L12572"/>
      <c r="M12572"/>
      <c r="N12572"/>
      <c r="O12572"/>
      <c r="P12572"/>
      <c r="Q12572"/>
      <c r="R12572"/>
      <c r="S12572"/>
      <c r="T12572"/>
      <c r="U12572"/>
      <c r="AA12572"/>
      <c r="AD12572"/>
      <c r="AR12572"/>
      <c r="AS12572"/>
      <c r="AT12572"/>
      <c r="AU12572"/>
    </row>
    <row r="12573" spans="1:47" x14ac:dyDescent="0.25">
      <c r="A12573"/>
      <c r="C12573"/>
      <c r="D12573"/>
      <c r="J12573"/>
      <c r="L12573"/>
      <c r="M12573"/>
      <c r="N12573"/>
      <c r="O12573"/>
      <c r="P12573"/>
      <c r="Q12573"/>
      <c r="R12573"/>
      <c r="S12573"/>
      <c r="T12573"/>
      <c r="U12573"/>
      <c r="AA12573"/>
      <c r="AD12573"/>
      <c r="AR12573"/>
      <c r="AS12573"/>
      <c r="AT12573"/>
      <c r="AU12573"/>
    </row>
    <row r="12574" spans="1:47" x14ac:dyDescent="0.25">
      <c r="A12574"/>
      <c r="C12574"/>
      <c r="D12574"/>
      <c r="J12574"/>
      <c r="L12574"/>
      <c r="M12574"/>
      <c r="N12574"/>
      <c r="O12574"/>
      <c r="P12574"/>
      <c r="Q12574"/>
      <c r="R12574"/>
      <c r="S12574"/>
      <c r="T12574"/>
      <c r="U12574"/>
      <c r="AA12574"/>
      <c r="AD12574"/>
      <c r="AR12574"/>
      <c r="AS12574"/>
      <c r="AT12574"/>
      <c r="AU12574"/>
    </row>
    <row r="12575" spans="1:47" x14ac:dyDescent="0.25">
      <c r="A12575"/>
      <c r="C12575"/>
      <c r="D12575"/>
      <c r="J12575"/>
      <c r="L12575"/>
      <c r="M12575"/>
      <c r="N12575"/>
      <c r="O12575"/>
      <c r="P12575"/>
      <c r="Q12575"/>
      <c r="R12575"/>
      <c r="S12575"/>
      <c r="T12575"/>
      <c r="U12575"/>
      <c r="AA12575"/>
      <c r="AD12575"/>
      <c r="AR12575"/>
      <c r="AS12575"/>
      <c r="AT12575"/>
      <c r="AU12575"/>
    </row>
    <row r="12576" spans="1:47" x14ac:dyDescent="0.25">
      <c r="A12576"/>
      <c r="C12576"/>
      <c r="D12576"/>
      <c r="J12576"/>
      <c r="L12576"/>
      <c r="M12576"/>
      <c r="N12576"/>
      <c r="O12576"/>
      <c r="P12576"/>
      <c r="Q12576"/>
      <c r="R12576"/>
      <c r="S12576"/>
      <c r="T12576"/>
      <c r="U12576"/>
      <c r="AA12576"/>
      <c r="AD12576"/>
      <c r="AR12576"/>
      <c r="AS12576"/>
      <c r="AT12576"/>
      <c r="AU12576"/>
    </row>
    <row r="12577" spans="1:47" x14ac:dyDescent="0.25">
      <c r="A12577"/>
      <c r="C12577"/>
      <c r="D12577"/>
      <c r="J12577"/>
      <c r="L12577"/>
      <c r="M12577"/>
      <c r="N12577"/>
      <c r="O12577"/>
      <c r="P12577"/>
      <c r="Q12577"/>
      <c r="R12577"/>
      <c r="S12577"/>
      <c r="T12577"/>
      <c r="U12577"/>
      <c r="AA12577"/>
      <c r="AD12577"/>
      <c r="AR12577"/>
      <c r="AS12577"/>
      <c r="AT12577"/>
      <c r="AU12577"/>
    </row>
    <row r="12578" spans="1:47" x14ac:dyDescent="0.25">
      <c r="A12578"/>
      <c r="C12578"/>
      <c r="D12578"/>
      <c r="J12578"/>
      <c r="L12578"/>
      <c r="M12578"/>
      <c r="N12578"/>
      <c r="O12578"/>
      <c r="P12578"/>
      <c r="Q12578"/>
      <c r="R12578"/>
      <c r="S12578"/>
      <c r="T12578"/>
      <c r="U12578"/>
      <c r="AA12578"/>
      <c r="AD12578"/>
      <c r="AR12578"/>
      <c r="AS12578"/>
      <c r="AT12578"/>
      <c r="AU12578"/>
    </row>
    <row r="12579" spans="1:47" x14ac:dyDescent="0.25">
      <c r="A12579"/>
      <c r="C12579"/>
      <c r="D12579"/>
      <c r="J12579"/>
      <c r="L12579"/>
      <c r="M12579"/>
      <c r="N12579"/>
      <c r="O12579"/>
      <c r="P12579"/>
      <c r="Q12579"/>
      <c r="R12579"/>
      <c r="S12579"/>
      <c r="T12579"/>
      <c r="U12579"/>
      <c r="AA12579"/>
      <c r="AD12579"/>
      <c r="AR12579"/>
      <c r="AS12579"/>
      <c r="AT12579"/>
      <c r="AU12579"/>
    </row>
    <row r="12580" spans="1:47" x14ac:dyDescent="0.25">
      <c r="A12580"/>
      <c r="C12580"/>
      <c r="D12580"/>
      <c r="J12580"/>
      <c r="L12580"/>
      <c r="M12580"/>
      <c r="N12580"/>
      <c r="O12580"/>
      <c r="P12580"/>
      <c r="Q12580"/>
      <c r="R12580"/>
      <c r="S12580"/>
      <c r="T12580"/>
      <c r="U12580"/>
      <c r="AA12580"/>
      <c r="AD12580"/>
      <c r="AR12580"/>
      <c r="AS12580"/>
      <c r="AT12580"/>
      <c r="AU12580"/>
    </row>
    <row r="12581" spans="1:47" x14ac:dyDescent="0.25">
      <c r="A12581"/>
      <c r="C12581"/>
      <c r="D12581"/>
      <c r="J12581"/>
      <c r="L12581"/>
      <c r="M12581"/>
      <c r="N12581"/>
      <c r="O12581"/>
      <c r="P12581"/>
      <c r="Q12581"/>
      <c r="R12581"/>
      <c r="S12581"/>
      <c r="T12581"/>
      <c r="U12581"/>
      <c r="AA12581"/>
      <c r="AD12581"/>
      <c r="AR12581"/>
      <c r="AS12581"/>
      <c r="AT12581"/>
      <c r="AU12581"/>
    </row>
    <row r="12582" spans="1:47" x14ac:dyDescent="0.25">
      <c r="A12582"/>
      <c r="C12582"/>
      <c r="D12582"/>
      <c r="J12582"/>
      <c r="L12582"/>
      <c r="M12582"/>
      <c r="N12582"/>
      <c r="O12582"/>
      <c r="P12582"/>
      <c r="Q12582"/>
      <c r="R12582"/>
      <c r="S12582"/>
      <c r="T12582"/>
      <c r="U12582"/>
      <c r="AA12582"/>
      <c r="AD12582"/>
      <c r="AR12582"/>
      <c r="AS12582"/>
      <c r="AT12582"/>
      <c r="AU12582"/>
    </row>
    <row r="12583" spans="1:47" x14ac:dyDescent="0.25">
      <c r="A12583"/>
      <c r="C12583"/>
      <c r="D12583"/>
      <c r="J12583"/>
      <c r="L12583"/>
      <c r="M12583"/>
      <c r="N12583"/>
      <c r="O12583"/>
      <c r="P12583"/>
      <c r="Q12583"/>
      <c r="R12583"/>
      <c r="S12583"/>
      <c r="T12583"/>
      <c r="U12583"/>
      <c r="AA12583"/>
      <c r="AD12583"/>
      <c r="AR12583"/>
      <c r="AS12583"/>
      <c r="AT12583"/>
      <c r="AU12583"/>
    </row>
    <row r="12584" spans="1:47" x14ac:dyDescent="0.25">
      <c r="A12584"/>
      <c r="C12584"/>
      <c r="D12584"/>
      <c r="J12584"/>
      <c r="L12584"/>
      <c r="M12584"/>
      <c r="N12584"/>
      <c r="O12584"/>
      <c r="P12584"/>
      <c r="Q12584"/>
      <c r="R12584"/>
      <c r="S12584"/>
      <c r="T12584"/>
      <c r="U12584"/>
      <c r="AA12584"/>
      <c r="AD12584"/>
      <c r="AR12584"/>
      <c r="AS12584"/>
      <c r="AT12584"/>
      <c r="AU12584"/>
    </row>
    <row r="12585" spans="1:47" x14ac:dyDescent="0.25">
      <c r="A12585"/>
      <c r="C12585"/>
      <c r="D12585"/>
      <c r="J12585"/>
      <c r="L12585"/>
      <c r="M12585"/>
      <c r="N12585"/>
      <c r="O12585"/>
      <c r="P12585"/>
      <c r="Q12585"/>
      <c r="R12585"/>
      <c r="S12585"/>
      <c r="T12585"/>
      <c r="U12585"/>
      <c r="AA12585"/>
      <c r="AD12585"/>
      <c r="AR12585"/>
      <c r="AS12585"/>
      <c r="AT12585"/>
      <c r="AU12585"/>
    </row>
    <row r="12586" spans="1:47" x14ac:dyDescent="0.25">
      <c r="A12586"/>
      <c r="C12586"/>
      <c r="D12586"/>
      <c r="J12586"/>
      <c r="L12586"/>
      <c r="M12586"/>
      <c r="N12586"/>
      <c r="O12586"/>
      <c r="P12586"/>
      <c r="Q12586"/>
      <c r="R12586"/>
      <c r="S12586"/>
      <c r="T12586"/>
      <c r="U12586"/>
      <c r="AA12586"/>
      <c r="AD12586"/>
      <c r="AR12586"/>
      <c r="AS12586"/>
      <c r="AT12586"/>
      <c r="AU12586"/>
    </row>
    <row r="12587" spans="1:47" x14ac:dyDescent="0.25">
      <c r="A12587"/>
      <c r="C12587"/>
      <c r="D12587"/>
      <c r="J12587"/>
      <c r="L12587"/>
      <c r="M12587"/>
      <c r="N12587"/>
      <c r="O12587"/>
      <c r="P12587"/>
      <c r="Q12587"/>
      <c r="R12587"/>
      <c r="S12587"/>
      <c r="T12587"/>
      <c r="U12587"/>
      <c r="AA12587"/>
      <c r="AD12587"/>
      <c r="AR12587"/>
      <c r="AS12587"/>
      <c r="AT12587"/>
      <c r="AU12587"/>
    </row>
    <row r="12588" spans="1:47" x14ac:dyDescent="0.25">
      <c r="A12588"/>
      <c r="C12588"/>
      <c r="D12588"/>
      <c r="J12588"/>
      <c r="L12588"/>
      <c r="M12588"/>
      <c r="N12588"/>
      <c r="O12588"/>
      <c r="P12588"/>
      <c r="Q12588"/>
      <c r="R12588"/>
      <c r="S12588"/>
      <c r="T12588"/>
      <c r="U12588"/>
      <c r="AA12588"/>
      <c r="AD12588"/>
      <c r="AR12588"/>
      <c r="AS12588"/>
      <c r="AT12588"/>
      <c r="AU12588"/>
    </row>
    <row r="12589" spans="1:47" x14ac:dyDescent="0.25">
      <c r="A12589"/>
      <c r="C12589"/>
      <c r="D12589"/>
      <c r="J12589"/>
      <c r="L12589"/>
      <c r="M12589"/>
      <c r="N12589"/>
      <c r="O12589"/>
      <c r="P12589"/>
      <c r="Q12589"/>
      <c r="R12589"/>
      <c r="S12589"/>
      <c r="T12589"/>
      <c r="U12589"/>
      <c r="AA12589"/>
      <c r="AD12589"/>
      <c r="AR12589"/>
      <c r="AS12589"/>
      <c r="AT12589"/>
      <c r="AU12589"/>
    </row>
    <row r="12590" spans="1:47" x14ac:dyDescent="0.25">
      <c r="A12590"/>
      <c r="C12590"/>
      <c r="D12590"/>
      <c r="J12590"/>
      <c r="L12590"/>
      <c r="M12590"/>
      <c r="N12590"/>
      <c r="O12590"/>
      <c r="P12590"/>
      <c r="Q12590"/>
      <c r="R12590"/>
      <c r="S12590"/>
      <c r="T12590"/>
      <c r="U12590"/>
      <c r="AA12590"/>
      <c r="AD12590"/>
      <c r="AR12590"/>
      <c r="AS12590"/>
      <c r="AT12590"/>
      <c r="AU12590"/>
    </row>
    <row r="12591" spans="1:47" x14ac:dyDescent="0.25">
      <c r="A12591"/>
      <c r="C12591"/>
      <c r="D12591"/>
      <c r="J12591"/>
      <c r="L12591"/>
      <c r="M12591"/>
      <c r="N12591"/>
      <c r="O12591"/>
      <c r="P12591"/>
      <c r="Q12591"/>
      <c r="R12591"/>
      <c r="S12591"/>
      <c r="T12591"/>
      <c r="U12591"/>
      <c r="AA12591"/>
      <c r="AD12591"/>
      <c r="AR12591"/>
      <c r="AS12591"/>
      <c r="AT12591"/>
      <c r="AU12591"/>
    </row>
    <row r="12592" spans="1:47" x14ac:dyDescent="0.25">
      <c r="A12592"/>
      <c r="C12592"/>
      <c r="D12592"/>
      <c r="J12592"/>
      <c r="L12592"/>
      <c r="M12592"/>
      <c r="N12592"/>
      <c r="O12592"/>
      <c r="P12592"/>
      <c r="Q12592"/>
      <c r="R12592"/>
      <c r="S12592"/>
      <c r="T12592"/>
      <c r="U12592"/>
      <c r="AA12592"/>
      <c r="AD12592"/>
      <c r="AR12592"/>
      <c r="AS12592"/>
      <c r="AT12592"/>
      <c r="AU12592"/>
    </row>
    <row r="12593" spans="1:47" x14ac:dyDescent="0.25">
      <c r="A12593"/>
      <c r="C12593"/>
      <c r="D12593"/>
      <c r="J12593"/>
      <c r="L12593"/>
      <c r="M12593"/>
      <c r="N12593"/>
      <c r="O12593"/>
      <c r="P12593"/>
      <c r="Q12593"/>
      <c r="R12593"/>
      <c r="S12593"/>
      <c r="T12593"/>
      <c r="U12593"/>
      <c r="AA12593"/>
      <c r="AD12593"/>
      <c r="AR12593"/>
      <c r="AS12593"/>
      <c r="AT12593"/>
      <c r="AU12593"/>
    </row>
    <row r="12594" spans="1:47" x14ac:dyDescent="0.25">
      <c r="A12594"/>
      <c r="C12594"/>
      <c r="D12594"/>
      <c r="J12594"/>
      <c r="L12594"/>
      <c r="M12594"/>
      <c r="N12594"/>
      <c r="O12594"/>
      <c r="P12594"/>
      <c r="Q12594"/>
      <c r="R12594"/>
      <c r="S12594"/>
      <c r="T12594"/>
      <c r="U12594"/>
      <c r="AA12594"/>
      <c r="AD12594"/>
      <c r="AR12594"/>
      <c r="AS12594"/>
      <c r="AT12594"/>
      <c r="AU12594"/>
    </row>
    <row r="12595" spans="1:47" x14ac:dyDescent="0.25">
      <c r="A12595"/>
      <c r="C12595"/>
      <c r="D12595"/>
      <c r="J12595"/>
      <c r="L12595"/>
      <c r="M12595"/>
      <c r="N12595"/>
      <c r="O12595"/>
      <c r="P12595"/>
      <c r="Q12595"/>
      <c r="R12595"/>
      <c r="S12595"/>
      <c r="T12595"/>
      <c r="U12595"/>
      <c r="AA12595"/>
      <c r="AD12595"/>
      <c r="AR12595"/>
      <c r="AS12595"/>
      <c r="AT12595"/>
      <c r="AU12595"/>
    </row>
    <row r="12596" spans="1:47" x14ac:dyDescent="0.25">
      <c r="A12596"/>
      <c r="C12596"/>
      <c r="D12596"/>
      <c r="J12596"/>
      <c r="L12596"/>
      <c r="M12596"/>
      <c r="N12596"/>
      <c r="O12596"/>
      <c r="P12596"/>
      <c r="Q12596"/>
      <c r="R12596"/>
      <c r="S12596"/>
      <c r="T12596"/>
      <c r="U12596"/>
      <c r="AA12596"/>
      <c r="AD12596"/>
      <c r="AR12596"/>
      <c r="AS12596"/>
      <c r="AT12596"/>
      <c r="AU12596"/>
    </row>
    <row r="12597" spans="1:47" x14ac:dyDescent="0.25">
      <c r="A12597"/>
      <c r="C12597"/>
      <c r="D12597"/>
      <c r="J12597"/>
      <c r="L12597"/>
      <c r="M12597"/>
      <c r="N12597"/>
      <c r="O12597"/>
      <c r="P12597"/>
      <c r="Q12597"/>
      <c r="R12597"/>
      <c r="S12597"/>
      <c r="T12597"/>
      <c r="U12597"/>
      <c r="AA12597"/>
      <c r="AD12597"/>
      <c r="AR12597"/>
      <c r="AS12597"/>
      <c r="AT12597"/>
      <c r="AU12597"/>
    </row>
    <row r="12598" spans="1:47" x14ac:dyDescent="0.25">
      <c r="A12598"/>
      <c r="C12598"/>
      <c r="D12598"/>
      <c r="J12598"/>
      <c r="L12598"/>
      <c r="M12598"/>
      <c r="N12598"/>
      <c r="O12598"/>
      <c r="P12598"/>
      <c r="Q12598"/>
      <c r="R12598"/>
      <c r="S12598"/>
      <c r="T12598"/>
      <c r="U12598"/>
      <c r="AA12598"/>
      <c r="AD12598"/>
      <c r="AR12598"/>
      <c r="AS12598"/>
      <c r="AT12598"/>
      <c r="AU12598"/>
    </row>
    <row r="12599" spans="1:47" x14ac:dyDescent="0.25">
      <c r="A12599"/>
      <c r="C12599"/>
      <c r="D12599"/>
      <c r="J12599"/>
      <c r="L12599"/>
      <c r="M12599"/>
      <c r="N12599"/>
      <c r="O12599"/>
      <c r="P12599"/>
      <c r="Q12599"/>
      <c r="R12599"/>
      <c r="S12599"/>
      <c r="T12599"/>
      <c r="U12599"/>
      <c r="AA12599"/>
      <c r="AD12599"/>
      <c r="AR12599"/>
      <c r="AS12599"/>
      <c r="AT12599"/>
      <c r="AU12599"/>
    </row>
    <row r="12600" spans="1:47" x14ac:dyDescent="0.25">
      <c r="A12600"/>
      <c r="C12600"/>
      <c r="D12600"/>
      <c r="J12600"/>
      <c r="L12600"/>
      <c r="M12600"/>
      <c r="N12600"/>
      <c r="O12600"/>
      <c r="P12600"/>
      <c r="Q12600"/>
      <c r="R12600"/>
      <c r="S12600"/>
      <c r="T12600"/>
      <c r="U12600"/>
      <c r="AA12600"/>
      <c r="AD12600"/>
      <c r="AR12600"/>
      <c r="AS12600"/>
      <c r="AT12600"/>
      <c r="AU12600"/>
    </row>
    <row r="12601" spans="1:47" x14ac:dyDescent="0.25">
      <c r="A12601"/>
      <c r="C12601"/>
      <c r="D12601"/>
      <c r="J12601"/>
      <c r="L12601"/>
      <c r="M12601"/>
      <c r="N12601"/>
      <c r="O12601"/>
      <c r="P12601"/>
      <c r="Q12601"/>
      <c r="R12601"/>
      <c r="S12601"/>
      <c r="T12601"/>
      <c r="U12601"/>
      <c r="AA12601"/>
      <c r="AD12601"/>
      <c r="AR12601"/>
      <c r="AS12601"/>
      <c r="AT12601"/>
      <c r="AU12601"/>
    </row>
    <row r="12602" spans="1:47" x14ac:dyDescent="0.25">
      <c r="A12602"/>
      <c r="C12602"/>
      <c r="D12602"/>
      <c r="J12602"/>
      <c r="L12602"/>
      <c r="M12602"/>
      <c r="N12602"/>
      <c r="O12602"/>
      <c r="P12602"/>
      <c r="Q12602"/>
      <c r="R12602"/>
      <c r="S12602"/>
      <c r="T12602"/>
      <c r="U12602"/>
      <c r="AA12602"/>
      <c r="AD12602"/>
      <c r="AR12602"/>
      <c r="AS12602"/>
      <c r="AT12602"/>
      <c r="AU12602"/>
    </row>
    <row r="12603" spans="1:47" x14ac:dyDescent="0.25">
      <c r="A12603"/>
      <c r="C12603"/>
      <c r="D12603"/>
      <c r="J12603"/>
      <c r="L12603"/>
      <c r="M12603"/>
      <c r="N12603"/>
      <c r="O12603"/>
      <c r="P12603"/>
      <c r="Q12603"/>
      <c r="R12603"/>
      <c r="S12603"/>
      <c r="T12603"/>
      <c r="U12603"/>
      <c r="AA12603"/>
      <c r="AD12603"/>
      <c r="AR12603"/>
      <c r="AS12603"/>
      <c r="AT12603"/>
      <c r="AU12603"/>
    </row>
    <row r="12604" spans="1:47" x14ac:dyDescent="0.25">
      <c r="A12604"/>
      <c r="C12604"/>
      <c r="D12604"/>
      <c r="J12604"/>
      <c r="L12604"/>
      <c r="M12604"/>
      <c r="N12604"/>
      <c r="O12604"/>
      <c r="P12604"/>
      <c r="Q12604"/>
      <c r="R12604"/>
      <c r="S12604"/>
      <c r="T12604"/>
      <c r="U12604"/>
      <c r="AA12604"/>
      <c r="AD12604"/>
      <c r="AR12604"/>
      <c r="AS12604"/>
      <c r="AT12604"/>
      <c r="AU12604"/>
    </row>
    <row r="12605" spans="1:47" x14ac:dyDescent="0.25">
      <c r="A12605"/>
      <c r="C12605"/>
      <c r="D12605"/>
      <c r="J12605"/>
      <c r="L12605"/>
      <c r="M12605"/>
      <c r="N12605"/>
      <c r="O12605"/>
      <c r="P12605"/>
      <c r="Q12605"/>
      <c r="R12605"/>
      <c r="S12605"/>
      <c r="T12605"/>
      <c r="U12605"/>
      <c r="AA12605"/>
      <c r="AD12605"/>
      <c r="AR12605"/>
      <c r="AS12605"/>
      <c r="AT12605"/>
      <c r="AU12605"/>
    </row>
    <row r="12606" spans="1:47" x14ac:dyDescent="0.25">
      <c r="A12606"/>
      <c r="C12606"/>
      <c r="D12606"/>
      <c r="J12606"/>
      <c r="L12606"/>
      <c r="M12606"/>
      <c r="N12606"/>
      <c r="O12606"/>
      <c r="P12606"/>
      <c r="Q12606"/>
      <c r="R12606"/>
      <c r="S12606"/>
      <c r="T12606"/>
      <c r="U12606"/>
      <c r="AA12606"/>
      <c r="AD12606"/>
      <c r="AR12606"/>
      <c r="AS12606"/>
      <c r="AT12606"/>
      <c r="AU12606"/>
    </row>
    <row r="12607" spans="1:47" x14ac:dyDescent="0.25">
      <c r="A12607"/>
      <c r="C12607"/>
      <c r="D12607"/>
      <c r="J12607"/>
      <c r="L12607"/>
      <c r="M12607"/>
      <c r="N12607"/>
      <c r="O12607"/>
      <c r="P12607"/>
      <c r="Q12607"/>
      <c r="R12607"/>
      <c r="S12607"/>
      <c r="T12607"/>
      <c r="U12607"/>
      <c r="AA12607"/>
      <c r="AD12607"/>
      <c r="AR12607"/>
      <c r="AS12607"/>
      <c r="AT12607"/>
      <c r="AU12607"/>
    </row>
    <row r="12608" spans="1:47" x14ac:dyDescent="0.25">
      <c r="A12608"/>
      <c r="C12608"/>
      <c r="D12608"/>
      <c r="J12608"/>
      <c r="L12608"/>
      <c r="M12608"/>
      <c r="N12608"/>
      <c r="O12608"/>
      <c r="P12608"/>
      <c r="Q12608"/>
      <c r="R12608"/>
      <c r="S12608"/>
      <c r="T12608"/>
      <c r="U12608"/>
      <c r="AA12608"/>
      <c r="AD12608"/>
      <c r="AR12608"/>
      <c r="AS12608"/>
      <c r="AT12608"/>
      <c r="AU12608"/>
    </row>
    <row r="12609" spans="1:47" x14ac:dyDescent="0.25">
      <c r="A12609"/>
      <c r="C12609"/>
      <c r="D12609"/>
      <c r="J12609"/>
      <c r="L12609"/>
      <c r="M12609"/>
      <c r="N12609"/>
      <c r="O12609"/>
      <c r="P12609"/>
      <c r="Q12609"/>
      <c r="R12609"/>
      <c r="S12609"/>
      <c r="T12609"/>
      <c r="U12609"/>
      <c r="AA12609"/>
      <c r="AD12609"/>
      <c r="AR12609"/>
      <c r="AS12609"/>
      <c r="AT12609"/>
      <c r="AU12609"/>
    </row>
    <row r="12610" spans="1:47" x14ac:dyDescent="0.25">
      <c r="A12610"/>
      <c r="C12610"/>
      <c r="D12610"/>
      <c r="J12610"/>
      <c r="L12610"/>
      <c r="M12610"/>
      <c r="N12610"/>
      <c r="O12610"/>
      <c r="P12610"/>
      <c r="Q12610"/>
      <c r="R12610"/>
      <c r="S12610"/>
      <c r="T12610"/>
      <c r="U12610"/>
      <c r="AA12610"/>
      <c r="AD12610"/>
      <c r="AR12610"/>
      <c r="AS12610"/>
      <c r="AT12610"/>
      <c r="AU12610"/>
    </row>
    <row r="12611" spans="1:47" x14ac:dyDescent="0.25">
      <c r="A12611"/>
      <c r="C12611"/>
      <c r="D12611"/>
      <c r="J12611"/>
      <c r="L12611"/>
      <c r="M12611"/>
      <c r="N12611"/>
      <c r="O12611"/>
      <c r="P12611"/>
      <c r="Q12611"/>
      <c r="R12611"/>
      <c r="S12611"/>
      <c r="T12611"/>
      <c r="U12611"/>
      <c r="AA12611"/>
      <c r="AD12611"/>
      <c r="AR12611"/>
      <c r="AS12611"/>
      <c r="AT12611"/>
      <c r="AU12611"/>
    </row>
    <row r="12612" spans="1:47" x14ac:dyDescent="0.25">
      <c r="A12612"/>
      <c r="C12612"/>
      <c r="D12612"/>
      <c r="J12612"/>
      <c r="L12612"/>
      <c r="M12612"/>
      <c r="N12612"/>
      <c r="O12612"/>
      <c r="P12612"/>
      <c r="Q12612"/>
      <c r="R12612"/>
      <c r="S12612"/>
      <c r="T12612"/>
      <c r="U12612"/>
      <c r="AA12612"/>
      <c r="AD12612"/>
      <c r="AR12612"/>
      <c r="AS12612"/>
      <c r="AT12612"/>
      <c r="AU12612"/>
    </row>
    <row r="12613" spans="1:47" x14ac:dyDescent="0.25">
      <c r="A12613"/>
      <c r="C12613"/>
      <c r="D12613"/>
      <c r="J12613"/>
      <c r="L12613"/>
      <c r="M12613"/>
      <c r="N12613"/>
      <c r="O12613"/>
      <c r="P12613"/>
      <c r="Q12613"/>
      <c r="R12613"/>
      <c r="S12613"/>
      <c r="T12613"/>
      <c r="U12613"/>
      <c r="AA12613"/>
      <c r="AD12613"/>
      <c r="AR12613"/>
      <c r="AS12613"/>
      <c r="AT12613"/>
      <c r="AU12613"/>
    </row>
    <row r="12614" spans="1:47" x14ac:dyDescent="0.25">
      <c r="A12614"/>
      <c r="C12614"/>
      <c r="D12614"/>
      <c r="J12614"/>
      <c r="L12614"/>
      <c r="M12614"/>
      <c r="N12614"/>
      <c r="O12614"/>
      <c r="P12614"/>
      <c r="Q12614"/>
      <c r="R12614"/>
      <c r="S12614"/>
      <c r="T12614"/>
      <c r="U12614"/>
      <c r="AA12614"/>
      <c r="AD12614"/>
      <c r="AR12614"/>
      <c r="AS12614"/>
      <c r="AT12614"/>
      <c r="AU12614"/>
    </row>
    <row r="12615" spans="1:47" x14ac:dyDescent="0.25">
      <c r="A12615"/>
      <c r="C12615"/>
      <c r="D12615"/>
      <c r="J12615"/>
      <c r="L12615"/>
      <c r="M12615"/>
      <c r="N12615"/>
      <c r="O12615"/>
      <c r="P12615"/>
      <c r="Q12615"/>
      <c r="R12615"/>
      <c r="S12615"/>
      <c r="T12615"/>
      <c r="U12615"/>
      <c r="AA12615"/>
      <c r="AD12615"/>
      <c r="AR12615"/>
      <c r="AS12615"/>
      <c r="AT12615"/>
      <c r="AU12615"/>
    </row>
    <row r="12616" spans="1:47" x14ac:dyDescent="0.25">
      <c r="A12616"/>
      <c r="C12616"/>
      <c r="D12616"/>
      <c r="J12616"/>
      <c r="L12616"/>
      <c r="M12616"/>
      <c r="N12616"/>
      <c r="O12616"/>
      <c r="P12616"/>
      <c r="Q12616"/>
      <c r="R12616"/>
      <c r="S12616"/>
      <c r="T12616"/>
      <c r="U12616"/>
      <c r="AA12616"/>
      <c r="AD12616"/>
      <c r="AR12616"/>
      <c r="AS12616"/>
      <c r="AT12616"/>
      <c r="AU12616"/>
    </row>
    <row r="12617" spans="1:47" x14ac:dyDescent="0.25">
      <c r="A12617"/>
      <c r="C12617"/>
      <c r="D12617"/>
      <c r="J12617"/>
      <c r="L12617"/>
      <c r="M12617"/>
      <c r="N12617"/>
      <c r="O12617"/>
      <c r="P12617"/>
      <c r="Q12617"/>
      <c r="R12617"/>
      <c r="S12617"/>
      <c r="T12617"/>
      <c r="U12617"/>
      <c r="AA12617"/>
      <c r="AD12617"/>
      <c r="AR12617"/>
      <c r="AS12617"/>
      <c r="AT12617"/>
      <c r="AU12617"/>
    </row>
    <row r="12618" spans="1:47" x14ac:dyDescent="0.25">
      <c r="A12618"/>
      <c r="C12618"/>
      <c r="D12618"/>
      <c r="J12618"/>
      <c r="L12618"/>
      <c r="M12618"/>
      <c r="N12618"/>
      <c r="O12618"/>
      <c r="P12618"/>
      <c r="Q12618"/>
      <c r="R12618"/>
      <c r="S12618"/>
      <c r="T12618"/>
      <c r="U12618"/>
      <c r="AA12618"/>
      <c r="AD12618"/>
      <c r="AR12618"/>
      <c r="AS12618"/>
      <c r="AT12618"/>
      <c r="AU12618"/>
    </row>
    <row r="12619" spans="1:47" x14ac:dyDescent="0.25">
      <c r="A12619"/>
      <c r="C12619"/>
      <c r="D12619"/>
      <c r="J12619"/>
      <c r="L12619"/>
      <c r="M12619"/>
      <c r="N12619"/>
      <c r="O12619"/>
      <c r="P12619"/>
      <c r="Q12619"/>
      <c r="R12619"/>
      <c r="S12619"/>
      <c r="T12619"/>
      <c r="U12619"/>
      <c r="AA12619"/>
      <c r="AD12619"/>
      <c r="AR12619"/>
      <c r="AS12619"/>
      <c r="AT12619"/>
      <c r="AU12619"/>
    </row>
    <row r="12620" spans="1:47" x14ac:dyDescent="0.25">
      <c r="A12620"/>
      <c r="C12620"/>
      <c r="D12620"/>
      <c r="J12620"/>
      <c r="L12620"/>
      <c r="M12620"/>
      <c r="N12620"/>
      <c r="O12620"/>
      <c r="P12620"/>
      <c r="Q12620"/>
      <c r="R12620"/>
      <c r="S12620"/>
      <c r="T12620"/>
      <c r="U12620"/>
      <c r="AA12620"/>
      <c r="AD12620"/>
      <c r="AR12620"/>
      <c r="AS12620"/>
      <c r="AT12620"/>
      <c r="AU12620"/>
    </row>
    <row r="12621" spans="1:47" x14ac:dyDescent="0.25">
      <c r="A12621"/>
      <c r="C12621"/>
      <c r="D12621"/>
      <c r="J12621"/>
      <c r="L12621"/>
      <c r="M12621"/>
      <c r="N12621"/>
      <c r="O12621"/>
      <c r="P12621"/>
      <c r="Q12621"/>
      <c r="R12621"/>
      <c r="S12621"/>
      <c r="T12621"/>
      <c r="U12621"/>
      <c r="AA12621"/>
      <c r="AD12621"/>
      <c r="AR12621"/>
      <c r="AS12621"/>
      <c r="AT12621"/>
      <c r="AU12621"/>
    </row>
    <row r="12622" spans="1:47" x14ac:dyDescent="0.25">
      <c r="A12622"/>
      <c r="C12622"/>
      <c r="D12622"/>
      <c r="J12622"/>
      <c r="L12622"/>
      <c r="M12622"/>
      <c r="N12622"/>
      <c r="O12622"/>
      <c r="P12622"/>
      <c r="Q12622"/>
      <c r="R12622"/>
      <c r="S12622"/>
      <c r="T12622"/>
      <c r="U12622"/>
      <c r="AA12622"/>
      <c r="AD12622"/>
      <c r="AR12622"/>
      <c r="AS12622"/>
      <c r="AT12622"/>
      <c r="AU12622"/>
    </row>
    <row r="12623" spans="1:47" x14ac:dyDescent="0.25">
      <c r="A12623"/>
      <c r="C12623"/>
      <c r="D12623"/>
      <c r="J12623"/>
      <c r="L12623"/>
      <c r="M12623"/>
      <c r="N12623"/>
      <c r="O12623"/>
      <c r="P12623"/>
      <c r="Q12623"/>
      <c r="R12623"/>
      <c r="S12623"/>
      <c r="T12623"/>
      <c r="U12623"/>
      <c r="AA12623"/>
      <c r="AD12623"/>
      <c r="AR12623"/>
      <c r="AS12623"/>
      <c r="AT12623"/>
      <c r="AU12623"/>
    </row>
    <row r="12624" spans="1:47" x14ac:dyDescent="0.25">
      <c r="A12624"/>
      <c r="C12624"/>
      <c r="D12624"/>
      <c r="J12624"/>
      <c r="L12624"/>
      <c r="M12624"/>
      <c r="N12624"/>
      <c r="O12624"/>
      <c r="P12624"/>
      <c r="Q12624"/>
      <c r="R12624"/>
      <c r="S12624"/>
      <c r="T12624"/>
      <c r="U12624"/>
      <c r="AA12624"/>
      <c r="AD12624"/>
      <c r="AR12624"/>
      <c r="AS12624"/>
      <c r="AT12624"/>
      <c r="AU12624"/>
    </row>
    <row r="12625" spans="1:47" x14ac:dyDescent="0.25">
      <c r="A12625"/>
      <c r="C12625"/>
      <c r="D12625"/>
      <c r="J12625"/>
      <c r="L12625"/>
      <c r="M12625"/>
      <c r="N12625"/>
      <c r="O12625"/>
      <c r="P12625"/>
      <c r="Q12625"/>
      <c r="R12625"/>
      <c r="S12625"/>
      <c r="T12625"/>
      <c r="U12625"/>
      <c r="AA12625"/>
      <c r="AD12625"/>
      <c r="AR12625"/>
      <c r="AS12625"/>
      <c r="AT12625"/>
      <c r="AU12625"/>
    </row>
    <row r="12626" spans="1:47" x14ac:dyDescent="0.25">
      <c r="A12626"/>
      <c r="C12626"/>
      <c r="D12626"/>
      <c r="J12626"/>
      <c r="L12626"/>
      <c r="M12626"/>
      <c r="N12626"/>
      <c r="O12626"/>
      <c r="P12626"/>
      <c r="Q12626"/>
      <c r="R12626"/>
      <c r="S12626"/>
      <c r="T12626"/>
      <c r="U12626"/>
      <c r="AA12626"/>
      <c r="AD12626"/>
      <c r="AR12626"/>
      <c r="AS12626"/>
      <c r="AT12626"/>
      <c r="AU12626"/>
    </row>
    <row r="12627" spans="1:47" x14ac:dyDescent="0.25">
      <c r="A12627"/>
      <c r="C12627"/>
      <c r="D12627"/>
      <c r="J12627"/>
      <c r="L12627"/>
      <c r="M12627"/>
      <c r="N12627"/>
      <c r="O12627"/>
      <c r="P12627"/>
      <c r="Q12627"/>
      <c r="R12627"/>
      <c r="S12627"/>
      <c r="T12627"/>
      <c r="U12627"/>
      <c r="AA12627"/>
      <c r="AD12627"/>
      <c r="AR12627"/>
      <c r="AS12627"/>
      <c r="AT12627"/>
      <c r="AU12627"/>
    </row>
    <row r="12628" spans="1:47" x14ac:dyDescent="0.25">
      <c r="A12628"/>
      <c r="C12628"/>
      <c r="D12628"/>
      <c r="J12628"/>
      <c r="L12628"/>
      <c r="M12628"/>
      <c r="N12628"/>
      <c r="O12628"/>
      <c r="P12628"/>
      <c r="Q12628"/>
      <c r="R12628"/>
      <c r="S12628"/>
      <c r="T12628"/>
      <c r="U12628"/>
      <c r="AA12628"/>
      <c r="AD12628"/>
      <c r="AR12628"/>
      <c r="AS12628"/>
      <c r="AT12628"/>
      <c r="AU12628"/>
    </row>
    <row r="12629" spans="1:47" x14ac:dyDescent="0.25">
      <c r="A12629"/>
      <c r="C12629"/>
      <c r="D12629"/>
      <c r="J12629"/>
      <c r="L12629"/>
      <c r="M12629"/>
      <c r="N12629"/>
      <c r="O12629"/>
      <c r="P12629"/>
      <c r="Q12629"/>
      <c r="R12629"/>
      <c r="S12629"/>
      <c r="T12629"/>
      <c r="U12629"/>
      <c r="AA12629"/>
      <c r="AD12629"/>
      <c r="AR12629"/>
      <c r="AS12629"/>
      <c r="AT12629"/>
      <c r="AU12629"/>
    </row>
    <row r="12630" spans="1:47" x14ac:dyDescent="0.25">
      <c r="A12630"/>
      <c r="C12630"/>
      <c r="D12630"/>
      <c r="J12630"/>
      <c r="L12630"/>
      <c r="M12630"/>
      <c r="N12630"/>
      <c r="O12630"/>
      <c r="P12630"/>
      <c r="Q12630"/>
      <c r="R12630"/>
      <c r="S12630"/>
      <c r="T12630"/>
      <c r="U12630"/>
      <c r="AA12630"/>
      <c r="AD12630"/>
      <c r="AR12630"/>
      <c r="AS12630"/>
      <c r="AT12630"/>
      <c r="AU12630"/>
    </row>
    <row r="12631" spans="1:47" x14ac:dyDescent="0.25">
      <c r="A12631"/>
      <c r="C12631"/>
      <c r="D12631"/>
      <c r="J12631"/>
      <c r="L12631"/>
      <c r="M12631"/>
      <c r="N12631"/>
      <c r="O12631"/>
      <c r="P12631"/>
      <c r="Q12631"/>
      <c r="R12631"/>
      <c r="S12631"/>
      <c r="T12631"/>
      <c r="U12631"/>
      <c r="AA12631"/>
      <c r="AD12631"/>
      <c r="AR12631"/>
      <c r="AS12631"/>
      <c r="AT12631"/>
      <c r="AU12631"/>
    </row>
    <row r="12632" spans="1:47" x14ac:dyDescent="0.25">
      <c r="A12632"/>
      <c r="C12632"/>
      <c r="D12632"/>
      <c r="J12632"/>
      <c r="L12632"/>
      <c r="M12632"/>
      <c r="N12632"/>
      <c r="O12632"/>
      <c r="P12632"/>
      <c r="Q12632"/>
      <c r="R12632"/>
      <c r="S12632"/>
      <c r="T12632"/>
      <c r="U12632"/>
      <c r="AA12632"/>
      <c r="AD12632"/>
      <c r="AR12632"/>
      <c r="AS12632"/>
      <c r="AT12632"/>
      <c r="AU12632"/>
    </row>
    <row r="12633" spans="1:47" x14ac:dyDescent="0.25">
      <c r="A12633"/>
      <c r="C12633"/>
      <c r="D12633"/>
      <c r="J12633"/>
      <c r="L12633"/>
      <c r="M12633"/>
      <c r="N12633"/>
      <c r="O12633"/>
      <c r="P12633"/>
      <c r="Q12633"/>
      <c r="R12633"/>
      <c r="S12633"/>
      <c r="T12633"/>
      <c r="U12633"/>
      <c r="AA12633"/>
      <c r="AD12633"/>
      <c r="AR12633"/>
      <c r="AS12633"/>
      <c r="AT12633"/>
      <c r="AU12633"/>
    </row>
    <row r="12634" spans="1:47" x14ac:dyDescent="0.25">
      <c r="A12634"/>
      <c r="C12634"/>
      <c r="D12634"/>
      <c r="J12634"/>
      <c r="L12634"/>
      <c r="M12634"/>
      <c r="N12634"/>
      <c r="O12634"/>
      <c r="P12634"/>
      <c r="Q12634"/>
      <c r="R12634"/>
      <c r="S12634"/>
      <c r="T12634"/>
      <c r="U12634"/>
      <c r="AA12634"/>
      <c r="AD12634"/>
      <c r="AR12634"/>
      <c r="AS12634"/>
      <c r="AT12634"/>
      <c r="AU12634"/>
    </row>
    <row r="12635" spans="1:47" x14ac:dyDescent="0.25">
      <c r="A12635"/>
      <c r="C12635"/>
      <c r="D12635"/>
      <c r="J12635"/>
      <c r="L12635"/>
      <c r="M12635"/>
      <c r="N12635"/>
      <c r="O12635"/>
      <c r="P12635"/>
      <c r="Q12635"/>
      <c r="R12635"/>
      <c r="S12635"/>
      <c r="T12635"/>
      <c r="U12635"/>
      <c r="AA12635"/>
      <c r="AD12635"/>
      <c r="AR12635"/>
      <c r="AS12635"/>
      <c r="AT12635"/>
      <c r="AU12635"/>
    </row>
    <row r="12636" spans="1:47" x14ac:dyDescent="0.25">
      <c r="A12636"/>
      <c r="C12636"/>
      <c r="D12636"/>
      <c r="J12636"/>
      <c r="L12636"/>
      <c r="M12636"/>
      <c r="N12636"/>
      <c r="O12636"/>
      <c r="P12636"/>
      <c r="Q12636"/>
      <c r="R12636"/>
      <c r="S12636"/>
      <c r="T12636"/>
      <c r="U12636"/>
      <c r="AA12636"/>
      <c r="AD12636"/>
      <c r="AR12636"/>
      <c r="AS12636"/>
      <c r="AT12636"/>
      <c r="AU12636"/>
    </row>
    <row r="12637" spans="1:47" x14ac:dyDescent="0.25">
      <c r="A12637"/>
      <c r="C12637"/>
      <c r="D12637"/>
      <c r="J12637"/>
      <c r="L12637"/>
      <c r="M12637"/>
      <c r="N12637"/>
      <c r="O12637"/>
      <c r="P12637"/>
      <c r="Q12637"/>
      <c r="R12637"/>
      <c r="S12637"/>
      <c r="T12637"/>
      <c r="U12637"/>
      <c r="AA12637"/>
      <c r="AD12637"/>
      <c r="AR12637"/>
      <c r="AS12637"/>
      <c r="AT12637"/>
      <c r="AU12637"/>
    </row>
    <row r="12638" spans="1:47" x14ac:dyDescent="0.25">
      <c r="A12638"/>
      <c r="C12638"/>
      <c r="D12638"/>
      <c r="J12638"/>
      <c r="L12638"/>
      <c r="M12638"/>
      <c r="N12638"/>
      <c r="O12638"/>
      <c r="P12638"/>
      <c r="Q12638"/>
      <c r="R12638"/>
      <c r="S12638"/>
      <c r="T12638"/>
      <c r="U12638"/>
      <c r="AA12638"/>
      <c r="AD12638"/>
      <c r="AR12638"/>
      <c r="AS12638"/>
      <c r="AT12638"/>
      <c r="AU12638"/>
    </row>
    <row r="12639" spans="1:47" x14ac:dyDescent="0.25">
      <c r="A12639"/>
      <c r="C12639"/>
      <c r="D12639"/>
      <c r="J12639"/>
      <c r="L12639"/>
      <c r="M12639"/>
      <c r="N12639"/>
      <c r="O12639"/>
      <c r="P12639"/>
      <c r="Q12639"/>
      <c r="R12639"/>
      <c r="S12639"/>
      <c r="T12639"/>
      <c r="U12639"/>
      <c r="AA12639"/>
      <c r="AD12639"/>
      <c r="AR12639"/>
      <c r="AS12639"/>
      <c r="AT12639"/>
      <c r="AU12639"/>
    </row>
    <row r="12640" spans="1:47" x14ac:dyDescent="0.25">
      <c r="A12640"/>
      <c r="C12640"/>
      <c r="D12640"/>
      <c r="J12640"/>
      <c r="L12640"/>
      <c r="M12640"/>
      <c r="N12640"/>
      <c r="O12640"/>
      <c r="P12640"/>
      <c r="Q12640"/>
      <c r="R12640"/>
      <c r="S12640"/>
      <c r="T12640"/>
      <c r="U12640"/>
      <c r="AA12640"/>
      <c r="AD12640"/>
      <c r="AR12640"/>
      <c r="AS12640"/>
      <c r="AT12640"/>
      <c r="AU12640"/>
    </row>
    <row r="12641" spans="1:47" x14ac:dyDescent="0.25">
      <c r="A12641"/>
      <c r="C12641"/>
      <c r="D12641"/>
      <c r="J12641"/>
      <c r="L12641"/>
      <c r="M12641"/>
      <c r="N12641"/>
      <c r="O12641"/>
      <c r="P12641"/>
      <c r="Q12641"/>
      <c r="R12641"/>
      <c r="S12641"/>
      <c r="T12641"/>
      <c r="U12641"/>
      <c r="AA12641"/>
      <c r="AD12641"/>
      <c r="AR12641"/>
      <c r="AS12641"/>
      <c r="AT12641"/>
      <c r="AU12641"/>
    </row>
    <row r="12642" spans="1:47" x14ac:dyDescent="0.25">
      <c r="A12642"/>
      <c r="C12642"/>
      <c r="D12642"/>
      <c r="J12642"/>
      <c r="L12642"/>
      <c r="M12642"/>
      <c r="N12642"/>
      <c r="O12642"/>
      <c r="P12642"/>
      <c r="Q12642"/>
      <c r="R12642"/>
      <c r="S12642"/>
      <c r="T12642"/>
      <c r="U12642"/>
      <c r="AA12642"/>
      <c r="AD12642"/>
      <c r="AR12642"/>
      <c r="AS12642"/>
      <c r="AT12642"/>
      <c r="AU12642"/>
    </row>
    <row r="12643" spans="1:47" x14ac:dyDescent="0.25">
      <c r="A12643"/>
      <c r="C12643"/>
      <c r="D12643"/>
      <c r="J12643"/>
      <c r="L12643"/>
      <c r="M12643"/>
      <c r="N12643"/>
      <c r="O12643"/>
      <c r="P12643"/>
      <c r="Q12643"/>
      <c r="R12643"/>
      <c r="S12643"/>
      <c r="T12643"/>
      <c r="U12643"/>
      <c r="AA12643"/>
      <c r="AD12643"/>
      <c r="AR12643"/>
      <c r="AS12643"/>
      <c r="AT12643"/>
      <c r="AU12643"/>
    </row>
    <row r="12644" spans="1:47" x14ac:dyDescent="0.25">
      <c r="A12644"/>
      <c r="C12644"/>
      <c r="D12644"/>
      <c r="J12644"/>
      <c r="L12644"/>
      <c r="M12644"/>
      <c r="N12644"/>
      <c r="O12644"/>
      <c r="P12644"/>
      <c r="Q12644"/>
      <c r="R12644"/>
      <c r="S12644"/>
      <c r="T12644"/>
      <c r="U12644"/>
      <c r="AA12644"/>
      <c r="AD12644"/>
      <c r="AR12644"/>
      <c r="AS12644"/>
      <c r="AT12644"/>
      <c r="AU12644"/>
    </row>
    <row r="12645" spans="1:47" x14ac:dyDescent="0.25">
      <c r="A12645"/>
      <c r="C12645"/>
      <c r="D12645"/>
      <c r="J12645"/>
      <c r="L12645"/>
      <c r="M12645"/>
      <c r="N12645"/>
      <c r="O12645"/>
      <c r="P12645"/>
      <c r="Q12645"/>
      <c r="R12645"/>
      <c r="S12645"/>
      <c r="T12645"/>
      <c r="U12645"/>
      <c r="AA12645"/>
      <c r="AD12645"/>
      <c r="AR12645"/>
      <c r="AS12645"/>
      <c r="AT12645"/>
      <c r="AU12645"/>
    </row>
    <row r="12646" spans="1:47" x14ac:dyDescent="0.25">
      <c r="A12646"/>
      <c r="C12646"/>
      <c r="D12646"/>
      <c r="J12646"/>
      <c r="L12646"/>
      <c r="M12646"/>
      <c r="N12646"/>
      <c r="O12646"/>
      <c r="P12646"/>
      <c r="Q12646"/>
      <c r="R12646"/>
      <c r="S12646"/>
      <c r="T12646"/>
      <c r="U12646"/>
      <c r="AA12646"/>
      <c r="AD12646"/>
      <c r="AR12646"/>
      <c r="AS12646"/>
      <c r="AT12646"/>
      <c r="AU12646"/>
    </row>
    <row r="12647" spans="1:47" x14ac:dyDescent="0.25">
      <c r="A12647"/>
      <c r="C12647"/>
      <c r="D12647"/>
      <c r="J12647"/>
      <c r="L12647"/>
      <c r="M12647"/>
      <c r="N12647"/>
      <c r="O12647"/>
      <c r="P12647"/>
      <c r="Q12647"/>
      <c r="R12647"/>
      <c r="S12647"/>
      <c r="T12647"/>
      <c r="U12647"/>
      <c r="AA12647"/>
      <c r="AD12647"/>
      <c r="AR12647"/>
      <c r="AS12647"/>
      <c r="AT12647"/>
      <c r="AU12647"/>
    </row>
    <row r="12648" spans="1:47" x14ac:dyDescent="0.25">
      <c r="A12648"/>
      <c r="C12648"/>
      <c r="D12648"/>
      <c r="J12648"/>
      <c r="L12648"/>
      <c r="M12648"/>
      <c r="N12648"/>
      <c r="O12648"/>
      <c r="P12648"/>
      <c r="Q12648"/>
      <c r="R12648"/>
      <c r="S12648"/>
      <c r="T12648"/>
      <c r="U12648"/>
      <c r="AA12648"/>
      <c r="AD12648"/>
      <c r="AR12648"/>
      <c r="AS12648"/>
      <c r="AT12648"/>
      <c r="AU12648"/>
    </row>
    <row r="12649" spans="1:47" x14ac:dyDescent="0.25">
      <c r="A12649"/>
      <c r="C12649"/>
      <c r="D12649"/>
      <c r="J12649"/>
      <c r="L12649"/>
      <c r="M12649"/>
      <c r="N12649"/>
      <c r="O12649"/>
      <c r="P12649"/>
      <c r="Q12649"/>
      <c r="R12649"/>
      <c r="S12649"/>
      <c r="T12649"/>
      <c r="U12649"/>
      <c r="AA12649"/>
      <c r="AD12649"/>
      <c r="AR12649"/>
      <c r="AS12649"/>
      <c r="AT12649"/>
      <c r="AU12649"/>
    </row>
    <row r="12650" spans="1:47" x14ac:dyDescent="0.25">
      <c r="A12650"/>
      <c r="C12650"/>
      <c r="D12650"/>
      <c r="J12650"/>
      <c r="L12650"/>
      <c r="M12650"/>
      <c r="N12650"/>
      <c r="O12650"/>
      <c r="P12650"/>
      <c r="Q12650"/>
      <c r="R12650"/>
      <c r="S12650"/>
      <c r="T12650"/>
      <c r="U12650"/>
      <c r="AA12650"/>
      <c r="AD12650"/>
      <c r="AR12650"/>
      <c r="AS12650"/>
      <c r="AT12650"/>
      <c r="AU12650"/>
    </row>
    <row r="12651" spans="1:47" x14ac:dyDescent="0.25">
      <c r="A12651"/>
      <c r="C12651"/>
      <c r="D12651"/>
      <c r="J12651"/>
      <c r="L12651"/>
      <c r="M12651"/>
      <c r="N12651"/>
      <c r="O12651"/>
      <c r="P12651"/>
      <c r="Q12651"/>
      <c r="R12651"/>
      <c r="S12651"/>
      <c r="T12651"/>
      <c r="U12651"/>
      <c r="AA12651"/>
      <c r="AD12651"/>
      <c r="AR12651"/>
      <c r="AS12651"/>
      <c r="AT12651"/>
      <c r="AU12651"/>
    </row>
    <row r="12652" spans="1:47" x14ac:dyDescent="0.25">
      <c r="A12652"/>
      <c r="C12652"/>
      <c r="D12652"/>
      <c r="J12652"/>
      <c r="L12652"/>
      <c r="M12652"/>
      <c r="N12652"/>
      <c r="O12652"/>
      <c r="P12652"/>
      <c r="Q12652"/>
      <c r="R12652"/>
      <c r="S12652"/>
      <c r="T12652"/>
      <c r="U12652"/>
      <c r="AA12652"/>
      <c r="AD12652"/>
      <c r="AR12652"/>
      <c r="AS12652"/>
      <c r="AT12652"/>
      <c r="AU12652"/>
    </row>
    <row r="12653" spans="1:47" x14ac:dyDescent="0.25">
      <c r="A12653"/>
      <c r="C12653"/>
      <c r="D12653"/>
      <c r="J12653"/>
      <c r="L12653"/>
      <c r="M12653"/>
      <c r="N12653"/>
      <c r="O12653"/>
      <c r="P12653"/>
      <c r="Q12653"/>
      <c r="R12653"/>
      <c r="S12653"/>
      <c r="T12653"/>
      <c r="U12653"/>
      <c r="AA12653"/>
      <c r="AD12653"/>
      <c r="AR12653"/>
      <c r="AS12653"/>
      <c r="AT12653"/>
      <c r="AU12653"/>
    </row>
    <row r="12654" spans="1:47" x14ac:dyDescent="0.25">
      <c r="A12654"/>
      <c r="C12654"/>
      <c r="D12654"/>
      <c r="J12654"/>
      <c r="L12654"/>
      <c r="M12654"/>
      <c r="N12654"/>
      <c r="O12654"/>
      <c r="P12654"/>
      <c r="Q12654"/>
      <c r="R12654"/>
      <c r="S12654"/>
      <c r="T12654"/>
      <c r="U12654"/>
      <c r="AA12654"/>
      <c r="AD12654"/>
      <c r="AR12654"/>
      <c r="AS12654"/>
      <c r="AT12654"/>
      <c r="AU12654"/>
    </row>
    <row r="12655" spans="1:47" x14ac:dyDescent="0.25">
      <c r="A12655"/>
      <c r="C12655"/>
      <c r="D12655"/>
      <c r="J12655"/>
      <c r="L12655"/>
      <c r="M12655"/>
      <c r="N12655"/>
      <c r="O12655"/>
      <c r="P12655"/>
      <c r="Q12655"/>
      <c r="R12655"/>
      <c r="S12655"/>
      <c r="T12655"/>
      <c r="U12655"/>
      <c r="AA12655"/>
      <c r="AD12655"/>
      <c r="AR12655"/>
      <c r="AS12655"/>
      <c r="AT12655"/>
      <c r="AU12655"/>
    </row>
    <row r="12656" spans="1:47" x14ac:dyDescent="0.25">
      <c r="A12656"/>
      <c r="C12656"/>
      <c r="D12656"/>
      <c r="J12656"/>
      <c r="L12656"/>
      <c r="M12656"/>
      <c r="N12656"/>
      <c r="O12656"/>
      <c r="P12656"/>
      <c r="Q12656"/>
      <c r="R12656"/>
      <c r="S12656"/>
      <c r="T12656"/>
      <c r="U12656"/>
      <c r="AA12656"/>
      <c r="AD12656"/>
      <c r="AR12656"/>
      <c r="AS12656"/>
      <c r="AT12656"/>
      <c r="AU12656"/>
    </row>
    <row r="12657" spans="1:47" x14ac:dyDescent="0.25">
      <c r="A12657"/>
      <c r="C12657"/>
      <c r="D12657"/>
      <c r="J12657"/>
      <c r="L12657"/>
      <c r="M12657"/>
      <c r="N12657"/>
      <c r="O12657"/>
      <c r="P12657"/>
      <c r="Q12657"/>
      <c r="R12657"/>
      <c r="S12657"/>
      <c r="T12657"/>
      <c r="U12657"/>
      <c r="AA12657"/>
      <c r="AD12657"/>
      <c r="AR12657"/>
      <c r="AS12657"/>
      <c r="AT12657"/>
      <c r="AU12657"/>
    </row>
    <row r="12658" spans="1:47" x14ac:dyDescent="0.25">
      <c r="A12658"/>
      <c r="C12658"/>
      <c r="D12658"/>
      <c r="J12658"/>
      <c r="L12658"/>
      <c r="M12658"/>
      <c r="N12658"/>
      <c r="O12658"/>
      <c r="P12658"/>
      <c r="Q12658"/>
      <c r="R12658"/>
      <c r="S12658"/>
      <c r="T12658"/>
      <c r="U12658"/>
      <c r="AA12658"/>
      <c r="AD12658"/>
      <c r="AR12658"/>
      <c r="AS12658"/>
      <c r="AT12658"/>
      <c r="AU12658"/>
    </row>
    <row r="12659" spans="1:47" x14ac:dyDescent="0.25">
      <c r="A12659"/>
      <c r="C12659"/>
      <c r="D12659"/>
      <c r="J12659"/>
      <c r="L12659"/>
      <c r="M12659"/>
      <c r="N12659"/>
      <c r="O12659"/>
      <c r="P12659"/>
      <c r="Q12659"/>
      <c r="R12659"/>
      <c r="S12659"/>
      <c r="T12659"/>
      <c r="U12659"/>
      <c r="AA12659"/>
      <c r="AD12659"/>
      <c r="AR12659"/>
      <c r="AS12659"/>
      <c r="AT12659"/>
      <c r="AU12659"/>
    </row>
    <row r="12660" spans="1:47" x14ac:dyDescent="0.25">
      <c r="A12660"/>
      <c r="C12660"/>
      <c r="D12660"/>
      <c r="J12660"/>
      <c r="L12660"/>
      <c r="M12660"/>
      <c r="N12660"/>
      <c r="O12660"/>
      <c r="P12660"/>
      <c r="Q12660"/>
      <c r="R12660"/>
      <c r="S12660"/>
      <c r="T12660"/>
      <c r="U12660"/>
      <c r="AA12660"/>
      <c r="AD12660"/>
      <c r="AR12660"/>
      <c r="AS12660"/>
      <c r="AT12660"/>
      <c r="AU12660"/>
    </row>
    <row r="12661" spans="1:47" x14ac:dyDescent="0.25">
      <c r="A12661"/>
      <c r="C12661"/>
      <c r="D12661"/>
      <c r="J12661"/>
      <c r="L12661"/>
      <c r="M12661"/>
      <c r="N12661"/>
      <c r="O12661"/>
      <c r="P12661"/>
      <c r="Q12661"/>
      <c r="R12661"/>
      <c r="S12661"/>
      <c r="T12661"/>
      <c r="U12661"/>
      <c r="AA12661"/>
      <c r="AD12661"/>
      <c r="AR12661"/>
      <c r="AS12661"/>
      <c r="AT12661"/>
      <c r="AU12661"/>
    </row>
    <row r="12662" spans="1:47" x14ac:dyDescent="0.25">
      <c r="A12662"/>
      <c r="C12662"/>
      <c r="D12662"/>
      <c r="J12662"/>
      <c r="L12662"/>
      <c r="M12662"/>
      <c r="N12662"/>
      <c r="O12662"/>
      <c r="P12662"/>
      <c r="Q12662"/>
      <c r="R12662"/>
      <c r="S12662"/>
      <c r="T12662"/>
      <c r="U12662"/>
      <c r="AA12662"/>
      <c r="AD12662"/>
      <c r="AR12662"/>
      <c r="AS12662"/>
      <c r="AT12662"/>
      <c r="AU12662"/>
    </row>
    <row r="12663" spans="1:47" x14ac:dyDescent="0.25">
      <c r="A12663"/>
      <c r="C12663"/>
      <c r="D12663"/>
      <c r="J12663"/>
      <c r="L12663"/>
      <c r="M12663"/>
      <c r="N12663"/>
      <c r="O12663"/>
      <c r="P12663"/>
      <c r="Q12663"/>
      <c r="R12663"/>
      <c r="S12663"/>
      <c r="T12663"/>
      <c r="U12663"/>
      <c r="AA12663"/>
      <c r="AD12663"/>
      <c r="AR12663"/>
      <c r="AS12663"/>
      <c r="AT12663"/>
      <c r="AU12663"/>
    </row>
    <row r="12664" spans="1:47" x14ac:dyDescent="0.25">
      <c r="A12664"/>
      <c r="C12664"/>
      <c r="D12664"/>
      <c r="J12664"/>
      <c r="L12664"/>
      <c r="M12664"/>
      <c r="N12664"/>
      <c r="O12664"/>
      <c r="P12664"/>
      <c r="Q12664"/>
      <c r="R12664"/>
      <c r="S12664"/>
      <c r="T12664"/>
      <c r="U12664"/>
      <c r="AA12664"/>
      <c r="AD12664"/>
      <c r="AR12664"/>
      <c r="AS12664"/>
      <c r="AT12664"/>
      <c r="AU12664"/>
    </row>
    <row r="12665" spans="1:47" x14ac:dyDescent="0.25">
      <c r="A12665"/>
      <c r="C12665"/>
      <c r="D12665"/>
      <c r="J12665"/>
      <c r="L12665"/>
      <c r="M12665"/>
      <c r="N12665"/>
      <c r="O12665"/>
      <c r="P12665"/>
      <c r="Q12665"/>
      <c r="R12665"/>
      <c r="S12665"/>
      <c r="T12665"/>
      <c r="U12665"/>
      <c r="AA12665"/>
      <c r="AD12665"/>
      <c r="AR12665"/>
      <c r="AS12665"/>
      <c r="AT12665"/>
      <c r="AU12665"/>
    </row>
    <row r="12666" spans="1:47" x14ac:dyDescent="0.25">
      <c r="A12666"/>
      <c r="C12666"/>
      <c r="D12666"/>
      <c r="J12666"/>
      <c r="L12666"/>
      <c r="M12666"/>
      <c r="N12666"/>
      <c r="O12666"/>
      <c r="P12666"/>
      <c r="Q12666"/>
      <c r="R12666"/>
      <c r="S12666"/>
      <c r="T12666"/>
      <c r="U12666"/>
      <c r="AA12666"/>
      <c r="AD12666"/>
      <c r="AR12666"/>
      <c r="AS12666"/>
      <c r="AT12666"/>
      <c r="AU12666"/>
    </row>
    <row r="12667" spans="1:47" x14ac:dyDescent="0.25">
      <c r="A12667"/>
      <c r="C12667"/>
      <c r="D12667"/>
      <c r="J12667"/>
      <c r="L12667"/>
      <c r="M12667"/>
      <c r="N12667"/>
      <c r="O12667"/>
      <c r="P12667"/>
      <c r="Q12667"/>
      <c r="R12667"/>
      <c r="S12667"/>
      <c r="T12667"/>
      <c r="U12667"/>
      <c r="AA12667"/>
      <c r="AD12667"/>
      <c r="AR12667"/>
      <c r="AS12667"/>
      <c r="AT12667"/>
      <c r="AU12667"/>
    </row>
    <row r="12668" spans="1:47" x14ac:dyDescent="0.25">
      <c r="A12668"/>
      <c r="C12668"/>
      <c r="D12668"/>
      <c r="J12668"/>
      <c r="L12668"/>
      <c r="M12668"/>
      <c r="N12668"/>
      <c r="O12668"/>
      <c r="P12668"/>
      <c r="Q12668"/>
      <c r="R12668"/>
      <c r="S12668"/>
      <c r="T12668"/>
      <c r="U12668"/>
      <c r="AA12668"/>
      <c r="AD12668"/>
      <c r="AR12668"/>
      <c r="AS12668"/>
      <c r="AT12668"/>
      <c r="AU12668"/>
    </row>
    <row r="12669" spans="1:47" x14ac:dyDescent="0.25">
      <c r="A12669"/>
      <c r="C12669"/>
      <c r="D12669"/>
      <c r="J12669"/>
      <c r="L12669"/>
      <c r="M12669"/>
      <c r="N12669"/>
      <c r="O12669"/>
      <c r="P12669"/>
      <c r="Q12669"/>
      <c r="R12669"/>
      <c r="S12669"/>
      <c r="T12669"/>
      <c r="U12669"/>
      <c r="AA12669"/>
      <c r="AD12669"/>
      <c r="AR12669"/>
      <c r="AS12669"/>
      <c r="AT12669"/>
      <c r="AU12669"/>
    </row>
    <row r="12670" spans="1:47" x14ac:dyDescent="0.25">
      <c r="A12670"/>
      <c r="C12670"/>
      <c r="D12670"/>
      <c r="J12670"/>
      <c r="L12670"/>
      <c r="M12670"/>
      <c r="N12670"/>
      <c r="O12670"/>
      <c r="P12670"/>
      <c r="Q12670"/>
      <c r="R12670"/>
      <c r="S12670"/>
      <c r="T12670"/>
      <c r="U12670"/>
      <c r="AA12670"/>
      <c r="AD12670"/>
      <c r="AR12670"/>
      <c r="AS12670"/>
      <c r="AT12670"/>
      <c r="AU12670"/>
    </row>
    <row r="12671" spans="1:47" x14ac:dyDescent="0.25">
      <c r="A12671"/>
      <c r="C12671"/>
      <c r="D12671"/>
      <c r="J12671"/>
      <c r="L12671"/>
      <c r="M12671"/>
      <c r="N12671"/>
      <c r="O12671"/>
      <c r="P12671"/>
      <c r="Q12671"/>
      <c r="R12671"/>
      <c r="S12671"/>
      <c r="T12671"/>
      <c r="U12671"/>
      <c r="AA12671"/>
      <c r="AD12671"/>
      <c r="AR12671"/>
      <c r="AS12671"/>
      <c r="AT12671"/>
      <c r="AU12671"/>
    </row>
    <row r="12672" spans="1:47" x14ac:dyDescent="0.25">
      <c r="A12672"/>
      <c r="C12672"/>
      <c r="D12672"/>
      <c r="J12672"/>
      <c r="L12672"/>
      <c r="M12672"/>
      <c r="N12672"/>
      <c r="O12672"/>
      <c r="P12672"/>
      <c r="Q12672"/>
      <c r="R12672"/>
      <c r="S12672"/>
      <c r="T12672"/>
      <c r="U12672"/>
      <c r="AA12672"/>
      <c r="AD12672"/>
      <c r="AR12672"/>
      <c r="AS12672"/>
      <c r="AT12672"/>
      <c r="AU12672"/>
    </row>
    <row r="12673" spans="1:47" x14ac:dyDescent="0.25">
      <c r="A12673"/>
      <c r="C12673"/>
      <c r="D12673"/>
      <c r="J12673"/>
      <c r="L12673"/>
      <c r="M12673"/>
      <c r="N12673"/>
      <c r="O12673"/>
      <c r="P12673"/>
      <c r="Q12673"/>
      <c r="R12673"/>
      <c r="S12673"/>
      <c r="T12673"/>
      <c r="U12673"/>
      <c r="AA12673"/>
      <c r="AD12673"/>
      <c r="AR12673"/>
      <c r="AS12673"/>
      <c r="AT12673"/>
      <c r="AU12673"/>
    </row>
    <row r="12674" spans="1:47" x14ac:dyDescent="0.25">
      <c r="A12674"/>
      <c r="C12674"/>
      <c r="D12674"/>
      <c r="J12674"/>
      <c r="L12674"/>
      <c r="M12674"/>
      <c r="N12674"/>
      <c r="O12674"/>
      <c r="P12674"/>
      <c r="Q12674"/>
      <c r="R12674"/>
      <c r="S12674"/>
      <c r="T12674"/>
      <c r="U12674"/>
      <c r="AA12674"/>
      <c r="AD12674"/>
      <c r="AR12674"/>
      <c r="AS12674"/>
      <c r="AT12674"/>
      <c r="AU12674"/>
    </row>
    <row r="12675" spans="1:47" x14ac:dyDescent="0.25">
      <c r="A12675"/>
      <c r="C12675"/>
      <c r="D12675"/>
      <c r="J12675"/>
      <c r="L12675"/>
      <c r="M12675"/>
      <c r="N12675"/>
      <c r="O12675"/>
      <c r="P12675"/>
      <c r="Q12675"/>
      <c r="R12675"/>
      <c r="S12675"/>
      <c r="T12675"/>
      <c r="U12675"/>
      <c r="AA12675"/>
      <c r="AD12675"/>
      <c r="AR12675"/>
      <c r="AS12675"/>
      <c r="AT12675"/>
      <c r="AU12675"/>
    </row>
    <row r="12676" spans="1:47" x14ac:dyDescent="0.25">
      <c r="A12676"/>
      <c r="C12676"/>
      <c r="D12676"/>
      <c r="J12676"/>
      <c r="L12676"/>
      <c r="M12676"/>
      <c r="N12676"/>
      <c r="O12676"/>
      <c r="P12676"/>
      <c r="Q12676"/>
      <c r="R12676"/>
      <c r="S12676"/>
      <c r="T12676"/>
      <c r="U12676"/>
      <c r="AA12676"/>
      <c r="AD12676"/>
      <c r="AR12676"/>
      <c r="AS12676"/>
      <c r="AT12676"/>
      <c r="AU12676"/>
    </row>
    <row r="12677" spans="1:47" x14ac:dyDescent="0.25">
      <c r="A12677"/>
      <c r="C12677"/>
      <c r="D12677"/>
      <c r="J12677"/>
      <c r="L12677"/>
      <c r="M12677"/>
      <c r="N12677"/>
      <c r="O12677"/>
      <c r="P12677"/>
      <c r="Q12677"/>
      <c r="R12677"/>
      <c r="S12677"/>
      <c r="T12677"/>
      <c r="U12677"/>
      <c r="AA12677"/>
      <c r="AD12677"/>
      <c r="AR12677"/>
      <c r="AS12677"/>
      <c r="AT12677"/>
      <c r="AU12677"/>
    </row>
    <row r="12678" spans="1:47" x14ac:dyDescent="0.25">
      <c r="A12678"/>
      <c r="C12678"/>
      <c r="D12678"/>
      <c r="J12678"/>
      <c r="L12678"/>
      <c r="M12678"/>
      <c r="N12678"/>
      <c r="O12678"/>
      <c r="P12678"/>
      <c r="Q12678"/>
      <c r="R12678"/>
      <c r="S12678"/>
      <c r="T12678"/>
      <c r="U12678"/>
      <c r="AA12678"/>
      <c r="AD12678"/>
      <c r="AR12678"/>
      <c r="AS12678"/>
      <c r="AT12678"/>
      <c r="AU12678"/>
    </row>
    <row r="12679" spans="1:47" x14ac:dyDescent="0.25">
      <c r="A12679"/>
      <c r="C12679"/>
      <c r="D12679"/>
      <c r="J12679"/>
      <c r="L12679"/>
      <c r="M12679"/>
      <c r="N12679"/>
      <c r="O12679"/>
      <c r="P12679"/>
      <c r="Q12679"/>
      <c r="R12679"/>
      <c r="S12679"/>
      <c r="T12679"/>
      <c r="U12679"/>
      <c r="AA12679"/>
      <c r="AD12679"/>
      <c r="AR12679"/>
      <c r="AS12679"/>
      <c r="AT12679"/>
      <c r="AU12679"/>
    </row>
    <row r="12680" spans="1:47" x14ac:dyDescent="0.25">
      <c r="A12680"/>
      <c r="C12680"/>
      <c r="D12680"/>
      <c r="J12680"/>
      <c r="L12680"/>
      <c r="M12680"/>
      <c r="N12680"/>
      <c r="O12680"/>
      <c r="P12680"/>
      <c r="Q12680"/>
      <c r="R12680"/>
      <c r="S12680"/>
      <c r="T12680"/>
      <c r="U12680"/>
      <c r="AA12680"/>
      <c r="AD12680"/>
      <c r="AR12680"/>
      <c r="AS12680"/>
      <c r="AT12680"/>
      <c r="AU12680"/>
    </row>
    <row r="12681" spans="1:47" x14ac:dyDescent="0.25">
      <c r="A12681"/>
      <c r="C12681"/>
      <c r="D12681"/>
      <c r="J12681"/>
      <c r="L12681"/>
      <c r="M12681"/>
      <c r="N12681"/>
      <c r="O12681"/>
      <c r="P12681"/>
      <c r="Q12681"/>
      <c r="R12681"/>
      <c r="S12681"/>
      <c r="T12681"/>
      <c r="U12681"/>
      <c r="AA12681"/>
      <c r="AD12681"/>
      <c r="AR12681"/>
      <c r="AS12681"/>
      <c r="AT12681"/>
      <c r="AU12681"/>
    </row>
    <row r="12682" spans="1:47" x14ac:dyDescent="0.25">
      <c r="A12682"/>
      <c r="C12682"/>
      <c r="D12682"/>
      <c r="J12682"/>
      <c r="L12682"/>
      <c r="M12682"/>
      <c r="N12682"/>
      <c r="O12682"/>
      <c r="P12682"/>
      <c r="Q12682"/>
      <c r="R12682"/>
      <c r="S12682"/>
      <c r="T12682"/>
      <c r="U12682"/>
      <c r="AA12682"/>
      <c r="AD12682"/>
      <c r="AR12682"/>
      <c r="AS12682"/>
      <c r="AT12682"/>
      <c r="AU12682"/>
    </row>
    <row r="12683" spans="1:47" x14ac:dyDescent="0.25">
      <c r="A12683"/>
      <c r="C12683"/>
      <c r="D12683"/>
      <c r="J12683"/>
      <c r="L12683"/>
      <c r="M12683"/>
      <c r="N12683"/>
      <c r="O12683"/>
      <c r="P12683"/>
      <c r="Q12683"/>
      <c r="R12683"/>
      <c r="S12683"/>
      <c r="T12683"/>
      <c r="U12683"/>
      <c r="AA12683"/>
      <c r="AD12683"/>
      <c r="AR12683"/>
      <c r="AS12683"/>
      <c r="AT12683"/>
      <c r="AU12683"/>
    </row>
    <row r="12684" spans="1:47" x14ac:dyDescent="0.25">
      <c r="A12684"/>
      <c r="C12684"/>
      <c r="D12684"/>
      <c r="J12684"/>
      <c r="L12684"/>
      <c r="M12684"/>
      <c r="N12684"/>
      <c r="O12684"/>
      <c r="P12684"/>
      <c r="Q12684"/>
      <c r="R12684"/>
      <c r="S12684"/>
      <c r="T12684"/>
      <c r="U12684"/>
      <c r="AA12684"/>
      <c r="AD12684"/>
      <c r="AR12684"/>
      <c r="AS12684"/>
      <c r="AT12684"/>
      <c r="AU12684"/>
    </row>
    <row r="12685" spans="1:47" x14ac:dyDescent="0.25">
      <c r="A12685"/>
      <c r="C12685"/>
      <c r="D12685"/>
      <c r="J12685"/>
      <c r="L12685"/>
      <c r="M12685"/>
      <c r="N12685"/>
      <c r="O12685"/>
      <c r="P12685"/>
      <c r="Q12685"/>
      <c r="R12685"/>
      <c r="S12685"/>
      <c r="T12685"/>
      <c r="U12685"/>
      <c r="AA12685"/>
      <c r="AD12685"/>
      <c r="AR12685"/>
      <c r="AS12685"/>
      <c r="AT12685"/>
      <c r="AU12685"/>
    </row>
    <row r="12686" spans="1:47" x14ac:dyDescent="0.25">
      <c r="A12686"/>
      <c r="C12686"/>
      <c r="D12686"/>
      <c r="J12686"/>
      <c r="L12686"/>
      <c r="M12686"/>
      <c r="N12686"/>
      <c r="O12686"/>
      <c r="P12686"/>
      <c r="Q12686"/>
      <c r="R12686"/>
      <c r="S12686"/>
      <c r="T12686"/>
      <c r="U12686"/>
      <c r="AA12686"/>
      <c r="AD12686"/>
      <c r="AR12686"/>
      <c r="AS12686"/>
      <c r="AT12686"/>
      <c r="AU12686"/>
    </row>
    <row r="12687" spans="1:47" x14ac:dyDescent="0.25">
      <c r="A12687"/>
      <c r="C12687"/>
      <c r="D12687"/>
      <c r="J12687"/>
      <c r="L12687"/>
      <c r="M12687"/>
      <c r="N12687"/>
      <c r="O12687"/>
      <c r="P12687"/>
      <c r="Q12687"/>
      <c r="R12687"/>
      <c r="S12687"/>
      <c r="T12687"/>
      <c r="U12687"/>
      <c r="AA12687"/>
      <c r="AD12687"/>
      <c r="AR12687"/>
      <c r="AS12687"/>
      <c r="AT12687"/>
      <c r="AU12687"/>
    </row>
    <row r="12688" spans="1:47" x14ac:dyDescent="0.25">
      <c r="A12688"/>
      <c r="C12688"/>
      <c r="D12688"/>
      <c r="J12688"/>
      <c r="L12688"/>
      <c r="M12688"/>
      <c r="N12688"/>
      <c r="O12688"/>
      <c r="P12688"/>
      <c r="Q12688"/>
      <c r="R12688"/>
      <c r="S12688"/>
      <c r="T12688"/>
      <c r="U12688"/>
      <c r="AA12688"/>
      <c r="AD12688"/>
      <c r="AR12688"/>
      <c r="AS12688"/>
      <c r="AT12688"/>
      <c r="AU12688"/>
    </row>
    <row r="12689" spans="1:47" x14ac:dyDescent="0.25">
      <c r="A12689"/>
      <c r="C12689"/>
      <c r="D12689"/>
      <c r="J12689"/>
      <c r="L12689"/>
      <c r="M12689"/>
      <c r="N12689"/>
      <c r="O12689"/>
      <c r="P12689"/>
      <c r="Q12689"/>
      <c r="R12689"/>
      <c r="S12689"/>
      <c r="T12689"/>
      <c r="U12689"/>
      <c r="AA12689"/>
      <c r="AD12689"/>
      <c r="AR12689"/>
      <c r="AS12689"/>
      <c r="AT12689"/>
      <c r="AU12689"/>
    </row>
    <row r="12690" spans="1:47" x14ac:dyDescent="0.25">
      <c r="A12690"/>
      <c r="C12690"/>
      <c r="D12690"/>
      <c r="J12690"/>
      <c r="L12690"/>
      <c r="M12690"/>
      <c r="N12690"/>
      <c r="O12690"/>
      <c r="P12690"/>
      <c r="Q12690"/>
      <c r="R12690"/>
      <c r="S12690"/>
      <c r="T12690"/>
      <c r="U12690"/>
      <c r="AA12690"/>
      <c r="AD12690"/>
      <c r="AR12690"/>
      <c r="AS12690"/>
      <c r="AT12690"/>
      <c r="AU12690"/>
    </row>
    <row r="12691" spans="1:47" x14ac:dyDescent="0.25">
      <c r="A12691"/>
      <c r="C12691"/>
      <c r="D12691"/>
      <c r="J12691"/>
      <c r="L12691"/>
      <c r="M12691"/>
      <c r="N12691"/>
      <c r="O12691"/>
      <c r="P12691"/>
      <c r="Q12691"/>
      <c r="R12691"/>
      <c r="S12691"/>
      <c r="T12691"/>
      <c r="U12691"/>
      <c r="AA12691"/>
      <c r="AD12691"/>
      <c r="AR12691"/>
      <c r="AS12691"/>
      <c r="AT12691"/>
      <c r="AU12691"/>
    </row>
    <row r="12692" spans="1:47" x14ac:dyDescent="0.25">
      <c r="A12692"/>
      <c r="C12692"/>
      <c r="D12692"/>
      <c r="J12692"/>
      <c r="L12692"/>
      <c r="M12692"/>
      <c r="N12692"/>
      <c r="O12692"/>
      <c r="P12692"/>
      <c r="Q12692"/>
      <c r="R12692"/>
      <c r="S12692"/>
      <c r="T12692"/>
      <c r="U12692"/>
      <c r="AA12692"/>
      <c r="AD12692"/>
      <c r="AR12692"/>
      <c r="AS12692"/>
      <c r="AT12692"/>
      <c r="AU12692"/>
    </row>
    <row r="12693" spans="1:47" x14ac:dyDescent="0.25">
      <c r="A12693"/>
      <c r="C12693"/>
      <c r="D12693"/>
      <c r="J12693"/>
      <c r="L12693"/>
      <c r="M12693"/>
      <c r="N12693"/>
      <c r="O12693"/>
      <c r="P12693"/>
      <c r="Q12693"/>
      <c r="R12693"/>
      <c r="S12693"/>
      <c r="T12693"/>
      <c r="U12693"/>
      <c r="AA12693"/>
      <c r="AD12693"/>
      <c r="AR12693"/>
      <c r="AS12693"/>
      <c r="AT12693"/>
      <c r="AU12693"/>
    </row>
    <row r="12694" spans="1:47" x14ac:dyDescent="0.25">
      <c r="A12694"/>
      <c r="C12694"/>
      <c r="D12694"/>
      <c r="J12694"/>
      <c r="L12694"/>
      <c r="M12694"/>
      <c r="N12694"/>
      <c r="O12694"/>
      <c r="P12694"/>
      <c r="Q12694"/>
      <c r="R12694"/>
      <c r="S12694"/>
      <c r="T12694"/>
      <c r="U12694"/>
      <c r="AA12694"/>
      <c r="AD12694"/>
      <c r="AR12694"/>
      <c r="AS12694"/>
      <c r="AT12694"/>
      <c r="AU12694"/>
    </row>
    <row r="12695" spans="1:47" x14ac:dyDescent="0.25">
      <c r="A12695"/>
      <c r="C12695"/>
      <c r="D12695"/>
      <c r="J12695"/>
      <c r="L12695"/>
      <c r="M12695"/>
      <c r="N12695"/>
      <c r="O12695"/>
      <c r="P12695"/>
      <c r="Q12695"/>
      <c r="R12695"/>
      <c r="S12695"/>
      <c r="T12695"/>
      <c r="U12695"/>
      <c r="AA12695"/>
      <c r="AD12695"/>
      <c r="AR12695"/>
      <c r="AS12695"/>
      <c r="AT12695"/>
      <c r="AU12695"/>
    </row>
    <row r="12696" spans="1:47" x14ac:dyDescent="0.25">
      <c r="A12696"/>
      <c r="C12696"/>
      <c r="D12696"/>
      <c r="J12696"/>
      <c r="L12696"/>
      <c r="M12696"/>
      <c r="N12696"/>
      <c r="O12696"/>
      <c r="P12696"/>
      <c r="Q12696"/>
      <c r="R12696"/>
      <c r="S12696"/>
      <c r="T12696"/>
      <c r="U12696"/>
      <c r="AA12696"/>
      <c r="AD12696"/>
      <c r="AR12696"/>
      <c r="AS12696"/>
      <c r="AT12696"/>
      <c r="AU12696"/>
    </row>
    <row r="12697" spans="1:47" x14ac:dyDescent="0.25">
      <c r="A12697"/>
      <c r="C12697"/>
      <c r="D12697"/>
      <c r="J12697"/>
      <c r="L12697"/>
      <c r="M12697"/>
      <c r="N12697"/>
      <c r="O12697"/>
      <c r="P12697"/>
      <c r="Q12697"/>
      <c r="R12697"/>
      <c r="S12697"/>
      <c r="T12697"/>
      <c r="U12697"/>
      <c r="AA12697"/>
      <c r="AD12697"/>
      <c r="AR12697"/>
      <c r="AS12697"/>
      <c r="AT12697"/>
      <c r="AU12697"/>
    </row>
    <row r="12698" spans="1:47" x14ac:dyDescent="0.25">
      <c r="A12698"/>
      <c r="C12698"/>
      <c r="D12698"/>
      <c r="J12698"/>
      <c r="L12698"/>
      <c r="M12698"/>
      <c r="N12698"/>
      <c r="O12698"/>
      <c r="P12698"/>
      <c r="Q12698"/>
      <c r="R12698"/>
      <c r="S12698"/>
      <c r="T12698"/>
      <c r="U12698"/>
      <c r="AA12698"/>
      <c r="AD12698"/>
      <c r="AR12698"/>
      <c r="AS12698"/>
      <c r="AT12698"/>
      <c r="AU12698"/>
    </row>
    <row r="12699" spans="1:47" x14ac:dyDescent="0.25">
      <c r="A12699"/>
      <c r="C12699"/>
      <c r="D12699"/>
      <c r="J12699"/>
      <c r="L12699"/>
      <c r="M12699"/>
      <c r="N12699"/>
      <c r="O12699"/>
      <c r="P12699"/>
      <c r="Q12699"/>
      <c r="R12699"/>
      <c r="S12699"/>
      <c r="T12699"/>
      <c r="U12699"/>
      <c r="AA12699"/>
      <c r="AD12699"/>
      <c r="AR12699"/>
      <c r="AS12699"/>
      <c r="AT12699"/>
      <c r="AU12699"/>
    </row>
    <row r="12700" spans="1:47" x14ac:dyDescent="0.25">
      <c r="A12700"/>
      <c r="C12700"/>
      <c r="D12700"/>
      <c r="J12700"/>
      <c r="L12700"/>
      <c r="M12700"/>
      <c r="N12700"/>
      <c r="O12700"/>
      <c r="P12700"/>
      <c r="Q12700"/>
      <c r="R12700"/>
      <c r="S12700"/>
      <c r="T12700"/>
      <c r="U12700"/>
      <c r="AA12700"/>
      <c r="AD12700"/>
      <c r="AR12700"/>
      <c r="AS12700"/>
      <c r="AT12700"/>
      <c r="AU12700"/>
    </row>
    <row r="12701" spans="1:47" x14ac:dyDescent="0.25">
      <c r="A12701"/>
      <c r="C12701"/>
      <c r="D12701"/>
      <c r="J12701"/>
      <c r="L12701"/>
      <c r="M12701"/>
      <c r="N12701"/>
      <c r="O12701"/>
      <c r="P12701"/>
      <c r="Q12701"/>
      <c r="R12701"/>
      <c r="S12701"/>
      <c r="T12701"/>
      <c r="U12701"/>
      <c r="AA12701"/>
      <c r="AD12701"/>
      <c r="AR12701"/>
      <c r="AS12701"/>
      <c r="AT12701"/>
      <c r="AU12701"/>
    </row>
    <row r="12702" spans="1:47" x14ac:dyDescent="0.25">
      <c r="A12702"/>
      <c r="C12702"/>
      <c r="D12702"/>
      <c r="J12702"/>
      <c r="L12702"/>
      <c r="M12702"/>
      <c r="N12702"/>
      <c r="O12702"/>
      <c r="P12702"/>
      <c r="Q12702"/>
      <c r="R12702"/>
      <c r="S12702"/>
      <c r="T12702"/>
      <c r="U12702"/>
      <c r="AA12702"/>
      <c r="AD12702"/>
      <c r="AR12702"/>
      <c r="AS12702"/>
      <c r="AT12702"/>
      <c r="AU12702"/>
    </row>
    <row r="12703" spans="1:47" x14ac:dyDescent="0.25">
      <c r="A12703"/>
      <c r="C12703"/>
      <c r="D12703"/>
      <c r="J12703"/>
      <c r="L12703"/>
      <c r="M12703"/>
      <c r="N12703"/>
      <c r="O12703"/>
      <c r="P12703"/>
      <c r="Q12703"/>
      <c r="R12703"/>
      <c r="S12703"/>
      <c r="T12703"/>
      <c r="U12703"/>
      <c r="AA12703"/>
      <c r="AD12703"/>
      <c r="AR12703"/>
      <c r="AS12703"/>
      <c r="AT12703"/>
      <c r="AU12703"/>
    </row>
    <row r="12704" spans="1:47" x14ac:dyDescent="0.25">
      <c r="A12704"/>
      <c r="C12704"/>
      <c r="D12704"/>
      <c r="J12704"/>
      <c r="L12704"/>
      <c r="M12704"/>
      <c r="N12704"/>
      <c r="O12704"/>
      <c r="P12704"/>
      <c r="Q12704"/>
      <c r="R12704"/>
      <c r="S12704"/>
      <c r="T12704"/>
      <c r="U12704"/>
      <c r="AA12704"/>
      <c r="AD12704"/>
      <c r="AR12704"/>
      <c r="AS12704"/>
      <c r="AT12704"/>
      <c r="AU12704"/>
    </row>
    <row r="12705" spans="1:47" x14ac:dyDescent="0.25">
      <c r="A12705"/>
      <c r="C12705"/>
      <c r="D12705"/>
      <c r="J12705"/>
      <c r="L12705"/>
      <c r="M12705"/>
      <c r="N12705"/>
      <c r="O12705"/>
      <c r="P12705"/>
      <c r="Q12705"/>
      <c r="R12705"/>
      <c r="S12705"/>
      <c r="T12705"/>
      <c r="U12705"/>
      <c r="AA12705"/>
      <c r="AD12705"/>
      <c r="AR12705"/>
      <c r="AS12705"/>
      <c r="AT12705"/>
      <c r="AU12705"/>
    </row>
    <row r="12706" spans="1:47" x14ac:dyDescent="0.25">
      <c r="A12706"/>
      <c r="C12706"/>
      <c r="D12706"/>
      <c r="J12706"/>
      <c r="L12706"/>
      <c r="M12706"/>
      <c r="N12706"/>
      <c r="O12706"/>
      <c r="P12706"/>
      <c r="Q12706"/>
      <c r="R12706"/>
      <c r="S12706"/>
      <c r="T12706"/>
      <c r="U12706"/>
      <c r="AA12706"/>
      <c r="AD12706"/>
      <c r="AR12706"/>
      <c r="AS12706"/>
      <c r="AT12706"/>
      <c r="AU12706"/>
    </row>
    <row r="12707" spans="1:47" x14ac:dyDescent="0.25">
      <c r="A12707"/>
      <c r="C12707"/>
      <c r="D12707"/>
      <c r="J12707"/>
      <c r="L12707"/>
      <c r="M12707"/>
      <c r="N12707"/>
      <c r="O12707"/>
      <c r="P12707"/>
      <c r="Q12707"/>
      <c r="R12707"/>
      <c r="S12707"/>
      <c r="T12707"/>
      <c r="U12707"/>
      <c r="AA12707"/>
      <c r="AD12707"/>
      <c r="AR12707"/>
      <c r="AS12707"/>
      <c r="AT12707"/>
      <c r="AU12707"/>
    </row>
    <row r="12708" spans="1:47" x14ac:dyDescent="0.25">
      <c r="A12708"/>
      <c r="C12708"/>
      <c r="D12708"/>
      <c r="J12708"/>
      <c r="L12708"/>
      <c r="M12708"/>
      <c r="N12708"/>
      <c r="O12708"/>
      <c r="P12708"/>
      <c r="Q12708"/>
      <c r="R12708"/>
      <c r="S12708"/>
      <c r="T12708"/>
      <c r="U12708"/>
      <c r="AA12708"/>
      <c r="AD12708"/>
      <c r="AR12708"/>
      <c r="AS12708"/>
      <c r="AT12708"/>
      <c r="AU12708"/>
    </row>
    <row r="12709" spans="1:47" x14ac:dyDescent="0.25">
      <c r="A12709"/>
      <c r="C12709"/>
      <c r="D12709"/>
      <c r="J12709"/>
      <c r="L12709"/>
      <c r="M12709"/>
      <c r="N12709"/>
      <c r="O12709"/>
      <c r="P12709"/>
      <c r="Q12709"/>
      <c r="R12709"/>
      <c r="S12709"/>
      <c r="T12709"/>
      <c r="U12709"/>
      <c r="AA12709"/>
      <c r="AD12709"/>
      <c r="AR12709"/>
      <c r="AS12709"/>
      <c r="AT12709"/>
      <c r="AU12709"/>
    </row>
    <row r="12710" spans="1:47" x14ac:dyDescent="0.25">
      <c r="A12710"/>
      <c r="C12710"/>
      <c r="D12710"/>
      <c r="J12710"/>
      <c r="L12710"/>
      <c r="M12710"/>
      <c r="N12710"/>
      <c r="O12710"/>
      <c r="P12710"/>
      <c r="Q12710"/>
      <c r="R12710"/>
      <c r="S12710"/>
      <c r="T12710"/>
      <c r="U12710"/>
      <c r="AA12710"/>
      <c r="AD12710"/>
      <c r="AR12710"/>
      <c r="AS12710"/>
      <c r="AT12710"/>
      <c r="AU12710"/>
    </row>
    <row r="12711" spans="1:47" x14ac:dyDescent="0.25">
      <c r="A12711"/>
      <c r="C12711"/>
      <c r="D12711"/>
      <c r="J12711"/>
      <c r="L12711"/>
      <c r="M12711"/>
      <c r="N12711"/>
      <c r="O12711"/>
      <c r="P12711"/>
      <c r="Q12711"/>
      <c r="R12711"/>
      <c r="S12711"/>
      <c r="T12711"/>
      <c r="U12711"/>
      <c r="AA12711"/>
      <c r="AD12711"/>
      <c r="AR12711"/>
      <c r="AS12711"/>
      <c r="AT12711"/>
      <c r="AU12711"/>
    </row>
    <row r="12712" spans="1:47" x14ac:dyDescent="0.25">
      <c r="A12712"/>
      <c r="C12712"/>
      <c r="D12712"/>
      <c r="J12712"/>
      <c r="L12712"/>
      <c r="M12712"/>
      <c r="N12712"/>
      <c r="O12712"/>
      <c r="P12712"/>
      <c r="Q12712"/>
      <c r="R12712"/>
      <c r="S12712"/>
      <c r="T12712"/>
      <c r="U12712"/>
      <c r="AA12712"/>
      <c r="AD12712"/>
      <c r="AR12712"/>
      <c r="AS12712"/>
      <c r="AT12712"/>
      <c r="AU12712"/>
    </row>
    <row r="12713" spans="1:47" x14ac:dyDescent="0.25">
      <c r="A12713"/>
      <c r="C12713"/>
      <c r="D12713"/>
      <c r="J12713"/>
      <c r="L12713"/>
      <c r="M12713"/>
      <c r="N12713"/>
      <c r="O12713"/>
      <c r="P12713"/>
      <c r="Q12713"/>
      <c r="R12713"/>
      <c r="S12713"/>
      <c r="T12713"/>
      <c r="U12713"/>
      <c r="AA12713"/>
      <c r="AD12713"/>
      <c r="AR12713"/>
      <c r="AS12713"/>
      <c r="AT12713"/>
      <c r="AU12713"/>
    </row>
    <row r="12714" spans="1:47" x14ac:dyDescent="0.25">
      <c r="A12714"/>
      <c r="C12714"/>
      <c r="D12714"/>
      <c r="J12714"/>
      <c r="L12714"/>
      <c r="M12714"/>
      <c r="N12714"/>
      <c r="O12714"/>
      <c r="P12714"/>
      <c r="Q12714"/>
      <c r="R12714"/>
      <c r="S12714"/>
      <c r="T12714"/>
      <c r="U12714"/>
      <c r="AA12714"/>
      <c r="AD12714"/>
      <c r="AR12714"/>
      <c r="AS12714"/>
      <c r="AT12714"/>
      <c r="AU12714"/>
    </row>
    <row r="12715" spans="1:47" x14ac:dyDescent="0.25">
      <c r="A12715"/>
      <c r="C12715"/>
      <c r="D12715"/>
      <c r="J12715"/>
      <c r="L12715"/>
      <c r="M12715"/>
      <c r="N12715"/>
      <c r="O12715"/>
      <c r="P12715"/>
      <c r="Q12715"/>
      <c r="R12715"/>
      <c r="S12715"/>
      <c r="T12715"/>
      <c r="U12715"/>
      <c r="AA12715"/>
      <c r="AD12715"/>
      <c r="AR12715"/>
      <c r="AS12715"/>
      <c r="AT12715"/>
      <c r="AU12715"/>
    </row>
    <row r="12716" spans="1:47" x14ac:dyDescent="0.25">
      <c r="A12716"/>
      <c r="C12716"/>
      <c r="D12716"/>
      <c r="J12716"/>
      <c r="L12716"/>
      <c r="M12716"/>
      <c r="N12716"/>
      <c r="O12716"/>
      <c r="P12716"/>
      <c r="Q12716"/>
      <c r="R12716"/>
      <c r="S12716"/>
      <c r="T12716"/>
      <c r="U12716"/>
      <c r="AA12716"/>
      <c r="AD12716"/>
      <c r="AR12716"/>
      <c r="AS12716"/>
      <c r="AT12716"/>
      <c r="AU12716"/>
    </row>
    <row r="12717" spans="1:47" x14ac:dyDescent="0.25">
      <c r="A12717"/>
      <c r="C12717"/>
      <c r="D12717"/>
      <c r="J12717"/>
      <c r="L12717"/>
      <c r="M12717"/>
      <c r="N12717"/>
      <c r="O12717"/>
      <c r="P12717"/>
      <c r="Q12717"/>
      <c r="R12717"/>
      <c r="S12717"/>
      <c r="T12717"/>
      <c r="U12717"/>
      <c r="AA12717"/>
      <c r="AD12717"/>
      <c r="AR12717"/>
      <c r="AS12717"/>
      <c r="AT12717"/>
      <c r="AU12717"/>
    </row>
    <row r="12718" spans="1:47" x14ac:dyDescent="0.25">
      <c r="A12718"/>
      <c r="C12718"/>
      <c r="D12718"/>
      <c r="J12718"/>
      <c r="L12718"/>
      <c r="M12718"/>
      <c r="N12718"/>
      <c r="O12718"/>
      <c r="P12718"/>
      <c r="Q12718"/>
      <c r="R12718"/>
      <c r="S12718"/>
      <c r="T12718"/>
      <c r="U12718"/>
      <c r="AA12718"/>
      <c r="AD12718"/>
      <c r="AR12718"/>
      <c r="AS12718"/>
      <c r="AT12718"/>
      <c r="AU12718"/>
    </row>
    <row r="12719" spans="1:47" x14ac:dyDescent="0.25">
      <c r="A12719"/>
      <c r="C12719"/>
      <c r="D12719"/>
      <c r="J12719"/>
      <c r="L12719"/>
      <c r="M12719"/>
      <c r="N12719"/>
      <c r="O12719"/>
      <c r="P12719"/>
      <c r="Q12719"/>
      <c r="R12719"/>
      <c r="S12719"/>
      <c r="T12719"/>
      <c r="U12719"/>
      <c r="AA12719"/>
      <c r="AD12719"/>
      <c r="AR12719"/>
      <c r="AS12719"/>
      <c r="AT12719"/>
      <c r="AU12719"/>
    </row>
    <row r="12720" spans="1:47" x14ac:dyDescent="0.25">
      <c r="A12720"/>
      <c r="C12720"/>
      <c r="D12720"/>
      <c r="J12720"/>
      <c r="L12720"/>
      <c r="M12720"/>
      <c r="N12720"/>
      <c r="O12720"/>
      <c r="P12720"/>
      <c r="Q12720"/>
      <c r="R12720"/>
      <c r="S12720"/>
      <c r="T12720"/>
      <c r="U12720"/>
      <c r="AA12720"/>
      <c r="AD12720"/>
      <c r="AR12720"/>
      <c r="AS12720"/>
      <c r="AT12720"/>
      <c r="AU12720"/>
    </row>
    <row r="12721" spans="1:47" x14ac:dyDescent="0.25">
      <c r="A12721"/>
      <c r="C12721"/>
      <c r="D12721"/>
      <c r="J12721"/>
      <c r="L12721"/>
      <c r="M12721"/>
      <c r="N12721"/>
      <c r="O12721"/>
      <c r="P12721"/>
      <c r="Q12721"/>
      <c r="R12721"/>
      <c r="S12721"/>
      <c r="T12721"/>
      <c r="U12721"/>
      <c r="AA12721"/>
      <c r="AD12721"/>
      <c r="AR12721"/>
      <c r="AS12721"/>
      <c r="AT12721"/>
      <c r="AU12721"/>
    </row>
    <row r="12722" spans="1:47" x14ac:dyDescent="0.25">
      <c r="A12722"/>
      <c r="C12722"/>
      <c r="D12722"/>
      <c r="J12722"/>
      <c r="L12722"/>
      <c r="M12722"/>
      <c r="N12722"/>
      <c r="O12722"/>
      <c r="P12722"/>
      <c r="Q12722"/>
      <c r="R12722"/>
      <c r="S12722"/>
      <c r="T12722"/>
      <c r="U12722"/>
      <c r="AA12722"/>
      <c r="AD12722"/>
      <c r="AR12722"/>
      <c r="AS12722"/>
      <c r="AT12722"/>
      <c r="AU12722"/>
    </row>
    <row r="12723" spans="1:47" x14ac:dyDescent="0.25">
      <c r="A12723"/>
      <c r="C12723"/>
      <c r="D12723"/>
      <c r="J12723"/>
      <c r="L12723"/>
      <c r="M12723"/>
      <c r="N12723"/>
      <c r="O12723"/>
      <c r="P12723"/>
      <c r="Q12723"/>
      <c r="R12723"/>
      <c r="S12723"/>
      <c r="T12723"/>
      <c r="U12723"/>
      <c r="AA12723"/>
      <c r="AD12723"/>
      <c r="AR12723"/>
      <c r="AS12723"/>
      <c r="AT12723"/>
      <c r="AU12723"/>
    </row>
    <row r="12724" spans="1:47" x14ac:dyDescent="0.25">
      <c r="A12724"/>
      <c r="C12724"/>
      <c r="D12724"/>
      <c r="J12724"/>
      <c r="L12724"/>
      <c r="M12724"/>
      <c r="N12724"/>
      <c r="O12724"/>
      <c r="P12724"/>
      <c r="Q12724"/>
      <c r="R12724"/>
      <c r="S12724"/>
      <c r="T12724"/>
      <c r="U12724"/>
      <c r="AA12724"/>
      <c r="AD12724"/>
      <c r="AR12724"/>
      <c r="AS12724"/>
      <c r="AT12724"/>
      <c r="AU12724"/>
    </row>
    <row r="12725" spans="1:47" x14ac:dyDescent="0.25">
      <c r="A12725"/>
      <c r="C12725"/>
      <c r="D12725"/>
      <c r="J12725"/>
      <c r="L12725"/>
      <c r="M12725"/>
      <c r="N12725"/>
      <c r="O12725"/>
      <c r="P12725"/>
      <c r="Q12725"/>
      <c r="R12725"/>
      <c r="S12725"/>
      <c r="T12725"/>
      <c r="U12725"/>
      <c r="AA12725"/>
      <c r="AD12725"/>
      <c r="AR12725"/>
      <c r="AS12725"/>
      <c r="AT12725"/>
      <c r="AU12725"/>
    </row>
    <row r="12726" spans="1:47" x14ac:dyDescent="0.25">
      <c r="A12726"/>
      <c r="C12726"/>
      <c r="D12726"/>
      <c r="J12726"/>
      <c r="L12726"/>
      <c r="M12726"/>
      <c r="N12726"/>
      <c r="O12726"/>
      <c r="P12726"/>
      <c r="Q12726"/>
      <c r="R12726"/>
      <c r="S12726"/>
      <c r="T12726"/>
      <c r="U12726"/>
      <c r="AA12726"/>
      <c r="AD12726"/>
      <c r="AR12726"/>
      <c r="AS12726"/>
      <c r="AT12726"/>
      <c r="AU12726"/>
    </row>
    <row r="12727" spans="1:47" x14ac:dyDescent="0.25">
      <c r="A12727"/>
      <c r="C12727"/>
      <c r="D12727"/>
      <c r="J12727"/>
      <c r="L12727"/>
      <c r="M12727"/>
      <c r="N12727"/>
      <c r="O12727"/>
      <c r="P12727"/>
      <c r="Q12727"/>
      <c r="R12727"/>
      <c r="S12727"/>
      <c r="T12727"/>
      <c r="U12727"/>
      <c r="AA12727"/>
      <c r="AD12727"/>
      <c r="AR12727"/>
      <c r="AS12727"/>
      <c r="AT12727"/>
      <c r="AU12727"/>
    </row>
    <row r="12728" spans="1:47" x14ac:dyDescent="0.25">
      <c r="A12728"/>
      <c r="C12728"/>
      <c r="D12728"/>
      <c r="J12728"/>
      <c r="L12728"/>
      <c r="M12728"/>
      <c r="N12728"/>
      <c r="O12728"/>
      <c r="P12728"/>
      <c r="Q12728"/>
      <c r="R12728"/>
      <c r="S12728"/>
      <c r="T12728"/>
      <c r="U12728"/>
      <c r="AA12728"/>
      <c r="AD12728"/>
      <c r="AR12728"/>
      <c r="AS12728"/>
      <c r="AT12728"/>
      <c r="AU12728"/>
    </row>
    <row r="12729" spans="1:47" x14ac:dyDescent="0.25">
      <c r="A12729"/>
      <c r="C12729"/>
      <c r="D12729"/>
      <c r="J12729"/>
      <c r="L12729"/>
      <c r="M12729"/>
      <c r="N12729"/>
      <c r="O12729"/>
      <c r="P12729"/>
      <c r="Q12729"/>
      <c r="R12729"/>
      <c r="S12729"/>
      <c r="T12729"/>
      <c r="U12729"/>
      <c r="AA12729"/>
      <c r="AD12729"/>
      <c r="AR12729"/>
      <c r="AS12729"/>
      <c r="AT12729"/>
      <c r="AU12729"/>
    </row>
    <row r="12730" spans="1:47" x14ac:dyDescent="0.25">
      <c r="A12730"/>
      <c r="C12730"/>
      <c r="D12730"/>
      <c r="J12730"/>
      <c r="L12730"/>
      <c r="M12730"/>
      <c r="N12730"/>
      <c r="O12730"/>
      <c r="P12730"/>
      <c r="Q12730"/>
      <c r="R12730"/>
      <c r="S12730"/>
      <c r="T12730"/>
      <c r="U12730"/>
      <c r="AA12730"/>
      <c r="AD12730"/>
      <c r="AR12730"/>
      <c r="AS12730"/>
      <c r="AT12730"/>
      <c r="AU12730"/>
    </row>
    <row r="12731" spans="1:47" x14ac:dyDescent="0.25">
      <c r="A12731"/>
      <c r="C12731"/>
      <c r="D12731"/>
      <c r="J12731"/>
      <c r="L12731"/>
      <c r="M12731"/>
      <c r="N12731"/>
      <c r="O12731"/>
      <c r="P12731"/>
      <c r="Q12731"/>
      <c r="R12731"/>
      <c r="S12731"/>
      <c r="T12731"/>
      <c r="U12731"/>
      <c r="AA12731"/>
      <c r="AD12731"/>
      <c r="AR12731"/>
      <c r="AS12731"/>
      <c r="AT12731"/>
      <c r="AU12731"/>
    </row>
    <row r="12732" spans="1:47" x14ac:dyDescent="0.25">
      <c r="A12732"/>
      <c r="C12732"/>
      <c r="D12732"/>
      <c r="J12732"/>
      <c r="L12732"/>
      <c r="M12732"/>
      <c r="N12732"/>
      <c r="O12732"/>
      <c r="P12732"/>
      <c r="Q12732"/>
      <c r="R12732"/>
      <c r="S12732"/>
      <c r="T12732"/>
      <c r="U12732"/>
      <c r="AA12732"/>
      <c r="AD12732"/>
      <c r="AR12732"/>
      <c r="AS12732"/>
      <c r="AT12732"/>
      <c r="AU12732"/>
    </row>
    <row r="12733" spans="1:47" x14ac:dyDescent="0.25">
      <c r="A12733"/>
      <c r="C12733"/>
      <c r="D12733"/>
      <c r="J12733"/>
      <c r="L12733"/>
      <c r="M12733"/>
      <c r="N12733"/>
      <c r="O12733"/>
      <c r="P12733"/>
      <c r="Q12733"/>
      <c r="R12733"/>
      <c r="S12733"/>
      <c r="T12733"/>
      <c r="U12733"/>
      <c r="AA12733"/>
      <c r="AD12733"/>
      <c r="AR12733"/>
      <c r="AS12733"/>
      <c r="AT12733"/>
      <c r="AU12733"/>
    </row>
    <row r="12734" spans="1:47" x14ac:dyDescent="0.25">
      <c r="A12734"/>
      <c r="C12734"/>
      <c r="D12734"/>
      <c r="J12734"/>
      <c r="L12734"/>
      <c r="M12734"/>
      <c r="N12734"/>
      <c r="O12734"/>
      <c r="P12734"/>
      <c r="Q12734"/>
      <c r="R12734"/>
      <c r="S12734"/>
      <c r="T12734"/>
      <c r="U12734"/>
      <c r="AA12734"/>
      <c r="AD12734"/>
      <c r="AR12734"/>
      <c r="AS12734"/>
      <c r="AT12734"/>
      <c r="AU12734"/>
    </row>
    <row r="12735" spans="1:47" x14ac:dyDescent="0.25">
      <c r="A12735"/>
      <c r="C12735"/>
      <c r="D12735"/>
      <c r="J12735"/>
      <c r="L12735"/>
      <c r="M12735"/>
      <c r="N12735"/>
      <c r="O12735"/>
      <c r="P12735"/>
      <c r="Q12735"/>
      <c r="R12735"/>
      <c r="S12735"/>
      <c r="T12735"/>
      <c r="U12735"/>
      <c r="AA12735"/>
      <c r="AD12735"/>
      <c r="AR12735"/>
      <c r="AS12735"/>
      <c r="AT12735"/>
      <c r="AU12735"/>
    </row>
    <row r="12736" spans="1:47" x14ac:dyDescent="0.25">
      <c r="A12736"/>
      <c r="C12736"/>
      <c r="D12736"/>
      <c r="J12736"/>
      <c r="L12736"/>
      <c r="M12736"/>
      <c r="N12736"/>
      <c r="O12736"/>
      <c r="P12736"/>
      <c r="Q12736"/>
      <c r="R12736"/>
      <c r="S12736"/>
      <c r="T12736"/>
      <c r="U12736"/>
      <c r="AA12736"/>
      <c r="AD12736"/>
      <c r="AR12736"/>
      <c r="AS12736"/>
      <c r="AT12736"/>
      <c r="AU12736"/>
    </row>
    <row r="12737" spans="1:47" x14ac:dyDescent="0.25">
      <c r="A12737"/>
      <c r="C12737"/>
      <c r="D12737"/>
      <c r="J12737"/>
      <c r="L12737"/>
      <c r="M12737"/>
      <c r="N12737"/>
      <c r="O12737"/>
      <c r="P12737"/>
      <c r="Q12737"/>
      <c r="R12737"/>
      <c r="S12737"/>
      <c r="T12737"/>
      <c r="U12737"/>
      <c r="AA12737"/>
      <c r="AD12737"/>
      <c r="AR12737"/>
      <c r="AS12737"/>
      <c r="AT12737"/>
      <c r="AU12737"/>
    </row>
    <row r="12738" spans="1:47" x14ac:dyDescent="0.25">
      <c r="A12738"/>
      <c r="C12738"/>
      <c r="D12738"/>
      <c r="J12738"/>
      <c r="L12738"/>
      <c r="M12738"/>
      <c r="N12738"/>
      <c r="O12738"/>
      <c r="P12738"/>
      <c r="Q12738"/>
      <c r="R12738"/>
      <c r="S12738"/>
      <c r="T12738"/>
      <c r="U12738"/>
      <c r="AA12738"/>
      <c r="AD12738"/>
      <c r="AR12738"/>
      <c r="AS12738"/>
      <c r="AT12738"/>
      <c r="AU12738"/>
    </row>
    <row r="12739" spans="1:47" x14ac:dyDescent="0.25">
      <c r="A12739"/>
      <c r="C12739"/>
      <c r="D12739"/>
      <c r="J12739"/>
      <c r="L12739"/>
      <c r="M12739"/>
      <c r="N12739"/>
      <c r="O12739"/>
      <c r="P12739"/>
      <c r="Q12739"/>
      <c r="R12739"/>
      <c r="S12739"/>
      <c r="T12739"/>
      <c r="U12739"/>
      <c r="AA12739"/>
      <c r="AD12739"/>
      <c r="AR12739"/>
      <c r="AS12739"/>
      <c r="AT12739"/>
      <c r="AU12739"/>
    </row>
    <row r="12740" spans="1:47" x14ac:dyDescent="0.25">
      <c r="A12740"/>
      <c r="C12740"/>
      <c r="D12740"/>
      <c r="J12740"/>
      <c r="L12740"/>
      <c r="M12740"/>
      <c r="N12740"/>
      <c r="O12740"/>
      <c r="P12740"/>
      <c r="Q12740"/>
      <c r="R12740"/>
      <c r="S12740"/>
      <c r="T12740"/>
      <c r="U12740"/>
      <c r="AA12740"/>
      <c r="AD12740"/>
      <c r="AR12740"/>
      <c r="AS12740"/>
      <c r="AT12740"/>
      <c r="AU12740"/>
    </row>
    <row r="12741" spans="1:47" x14ac:dyDescent="0.25">
      <c r="A12741"/>
      <c r="C12741"/>
      <c r="D12741"/>
      <c r="J12741"/>
      <c r="L12741"/>
      <c r="M12741"/>
      <c r="N12741"/>
      <c r="O12741"/>
      <c r="P12741"/>
      <c r="Q12741"/>
      <c r="R12741"/>
      <c r="S12741"/>
      <c r="T12741"/>
      <c r="U12741"/>
      <c r="AA12741"/>
      <c r="AD12741"/>
      <c r="AR12741"/>
      <c r="AS12741"/>
      <c r="AT12741"/>
      <c r="AU12741"/>
    </row>
    <row r="12742" spans="1:47" x14ac:dyDescent="0.25">
      <c r="A12742"/>
      <c r="C12742"/>
      <c r="D12742"/>
      <c r="J12742"/>
      <c r="L12742"/>
      <c r="M12742"/>
      <c r="N12742"/>
      <c r="O12742"/>
      <c r="P12742"/>
      <c r="Q12742"/>
      <c r="R12742"/>
      <c r="S12742"/>
      <c r="T12742"/>
      <c r="U12742"/>
      <c r="AA12742"/>
      <c r="AD12742"/>
      <c r="AR12742"/>
      <c r="AS12742"/>
      <c r="AT12742"/>
      <c r="AU12742"/>
    </row>
    <row r="12743" spans="1:47" x14ac:dyDescent="0.25">
      <c r="A12743"/>
      <c r="C12743"/>
      <c r="D12743"/>
      <c r="J12743"/>
      <c r="L12743"/>
      <c r="M12743"/>
      <c r="N12743"/>
      <c r="O12743"/>
      <c r="P12743"/>
      <c r="Q12743"/>
      <c r="R12743"/>
      <c r="S12743"/>
      <c r="T12743"/>
      <c r="U12743"/>
      <c r="AA12743"/>
      <c r="AD12743"/>
      <c r="AR12743"/>
      <c r="AS12743"/>
      <c r="AT12743"/>
      <c r="AU12743"/>
    </row>
    <row r="12744" spans="1:47" x14ac:dyDescent="0.25">
      <c r="A12744"/>
      <c r="C12744"/>
      <c r="D12744"/>
      <c r="J12744"/>
      <c r="L12744"/>
      <c r="M12744"/>
      <c r="N12744"/>
      <c r="O12744"/>
      <c r="P12744"/>
      <c r="Q12744"/>
      <c r="R12744"/>
      <c r="S12744"/>
      <c r="T12744"/>
      <c r="U12744"/>
      <c r="AA12744"/>
      <c r="AD12744"/>
      <c r="AR12744"/>
      <c r="AS12744"/>
      <c r="AT12744"/>
      <c r="AU12744"/>
    </row>
    <row r="12745" spans="1:47" x14ac:dyDescent="0.25">
      <c r="A12745"/>
      <c r="C12745"/>
      <c r="D12745"/>
      <c r="J12745"/>
      <c r="L12745"/>
      <c r="M12745"/>
      <c r="N12745"/>
      <c r="O12745"/>
      <c r="P12745"/>
      <c r="Q12745"/>
      <c r="R12745"/>
      <c r="S12745"/>
      <c r="T12745"/>
      <c r="U12745"/>
      <c r="AA12745"/>
      <c r="AD12745"/>
      <c r="AR12745"/>
      <c r="AS12745"/>
      <c r="AT12745"/>
      <c r="AU12745"/>
    </row>
    <row r="12746" spans="1:47" x14ac:dyDescent="0.25">
      <c r="A12746"/>
      <c r="C12746"/>
      <c r="D12746"/>
      <c r="J12746"/>
      <c r="L12746"/>
      <c r="M12746"/>
      <c r="N12746"/>
      <c r="O12746"/>
      <c r="P12746"/>
      <c r="Q12746"/>
      <c r="R12746"/>
      <c r="S12746"/>
      <c r="T12746"/>
      <c r="U12746"/>
      <c r="AA12746"/>
      <c r="AD12746"/>
      <c r="AR12746"/>
      <c r="AS12746"/>
      <c r="AT12746"/>
      <c r="AU12746"/>
    </row>
    <row r="12747" spans="1:47" x14ac:dyDescent="0.25">
      <c r="A12747"/>
      <c r="C12747"/>
      <c r="D12747"/>
      <c r="J12747"/>
      <c r="L12747"/>
      <c r="M12747"/>
      <c r="N12747"/>
      <c r="O12747"/>
      <c r="P12747"/>
      <c r="Q12747"/>
      <c r="R12747"/>
      <c r="S12747"/>
      <c r="T12747"/>
      <c r="U12747"/>
      <c r="AA12747"/>
      <c r="AD12747"/>
      <c r="AR12747"/>
      <c r="AS12747"/>
      <c r="AT12747"/>
      <c r="AU12747"/>
    </row>
    <row r="12748" spans="1:47" x14ac:dyDescent="0.25">
      <c r="A12748"/>
      <c r="C12748"/>
      <c r="D12748"/>
      <c r="J12748"/>
      <c r="L12748"/>
      <c r="M12748"/>
      <c r="N12748"/>
      <c r="O12748"/>
      <c r="P12748"/>
      <c r="Q12748"/>
      <c r="R12748"/>
      <c r="S12748"/>
      <c r="T12748"/>
      <c r="U12748"/>
      <c r="AA12748"/>
      <c r="AD12748"/>
      <c r="AR12748"/>
      <c r="AS12748"/>
      <c r="AT12748"/>
      <c r="AU12748"/>
    </row>
    <row r="12749" spans="1:47" x14ac:dyDescent="0.25">
      <c r="A12749"/>
      <c r="C12749"/>
      <c r="D12749"/>
      <c r="J12749"/>
      <c r="L12749"/>
      <c r="M12749"/>
      <c r="N12749"/>
      <c r="O12749"/>
      <c r="P12749"/>
      <c r="Q12749"/>
      <c r="R12749"/>
      <c r="S12749"/>
      <c r="T12749"/>
      <c r="U12749"/>
      <c r="AA12749"/>
      <c r="AD12749"/>
      <c r="AR12749"/>
      <c r="AS12749"/>
      <c r="AT12749"/>
      <c r="AU12749"/>
    </row>
    <row r="12750" spans="1:47" x14ac:dyDescent="0.25">
      <c r="A12750"/>
      <c r="C12750"/>
      <c r="D12750"/>
      <c r="J12750"/>
      <c r="L12750"/>
      <c r="M12750"/>
      <c r="N12750"/>
      <c r="O12750"/>
      <c r="P12750"/>
      <c r="Q12750"/>
      <c r="R12750"/>
      <c r="S12750"/>
      <c r="T12750"/>
      <c r="U12750"/>
      <c r="AA12750"/>
      <c r="AD12750"/>
      <c r="AR12750"/>
      <c r="AS12750"/>
      <c r="AT12750"/>
      <c r="AU12750"/>
    </row>
    <row r="12751" spans="1:47" x14ac:dyDescent="0.25">
      <c r="A12751"/>
      <c r="C12751"/>
      <c r="D12751"/>
      <c r="J12751"/>
      <c r="L12751"/>
      <c r="M12751"/>
      <c r="N12751"/>
      <c r="O12751"/>
      <c r="P12751"/>
      <c r="Q12751"/>
      <c r="R12751"/>
      <c r="S12751"/>
      <c r="T12751"/>
      <c r="U12751"/>
      <c r="AA12751"/>
      <c r="AD12751"/>
      <c r="AR12751"/>
      <c r="AS12751"/>
      <c r="AT12751"/>
      <c r="AU12751"/>
    </row>
    <row r="12752" spans="1:47" x14ac:dyDescent="0.25">
      <c r="A12752"/>
      <c r="C12752"/>
      <c r="D12752"/>
      <c r="J12752"/>
      <c r="L12752"/>
      <c r="M12752"/>
      <c r="N12752"/>
      <c r="O12752"/>
      <c r="P12752"/>
      <c r="Q12752"/>
      <c r="R12752"/>
      <c r="S12752"/>
      <c r="T12752"/>
      <c r="U12752"/>
      <c r="AA12752"/>
      <c r="AD12752"/>
      <c r="AR12752"/>
      <c r="AS12752"/>
      <c r="AT12752"/>
      <c r="AU12752"/>
    </row>
    <row r="12753" spans="1:47" x14ac:dyDescent="0.25">
      <c r="A12753"/>
      <c r="C12753"/>
      <c r="D12753"/>
      <c r="J12753"/>
      <c r="L12753"/>
      <c r="M12753"/>
      <c r="N12753"/>
      <c r="O12753"/>
      <c r="P12753"/>
      <c r="Q12753"/>
      <c r="R12753"/>
      <c r="S12753"/>
      <c r="T12753"/>
      <c r="U12753"/>
      <c r="AA12753"/>
      <c r="AD12753"/>
      <c r="AR12753"/>
      <c r="AS12753"/>
      <c r="AT12753"/>
      <c r="AU12753"/>
    </row>
    <row r="12754" spans="1:47" x14ac:dyDescent="0.25">
      <c r="A12754"/>
      <c r="C12754"/>
      <c r="D12754"/>
      <c r="J12754"/>
      <c r="L12754"/>
      <c r="M12754"/>
      <c r="N12754"/>
      <c r="O12754"/>
      <c r="P12754"/>
      <c r="Q12754"/>
      <c r="R12754"/>
      <c r="S12754"/>
      <c r="T12754"/>
      <c r="U12754"/>
      <c r="AA12754"/>
      <c r="AD12754"/>
      <c r="AR12754"/>
      <c r="AS12754"/>
      <c r="AT12754"/>
      <c r="AU12754"/>
    </row>
    <row r="12755" spans="1:47" x14ac:dyDescent="0.25">
      <c r="A12755"/>
      <c r="C12755"/>
      <c r="D12755"/>
      <c r="J12755"/>
      <c r="L12755"/>
      <c r="M12755"/>
      <c r="N12755"/>
      <c r="O12755"/>
      <c r="P12755"/>
      <c r="Q12755"/>
      <c r="R12755"/>
      <c r="S12755"/>
      <c r="T12755"/>
      <c r="U12755"/>
      <c r="AA12755"/>
      <c r="AD12755"/>
      <c r="AR12755"/>
      <c r="AS12755"/>
      <c r="AT12755"/>
      <c r="AU12755"/>
    </row>
    <row r="12756" spans="1:47" x14ac:dyDescent="0.25">
      <c r="A12756"/>
      <c r="C12756"/>
      <c r="D12756"/>
      <c r="J12756"/>
      <c r="L12756"/>
      <c r="M12756"/>
      <c r="N12756"/>
      <c r="O12756"/>
      <c r="P12756"/>
      <c r="Q12756"/>
      <c r="R12756"/>
      <c r="S12756"/>
      <c r="T12756"/>
      <c r="U12756"/>
      <c r="AA12756"/>
      <c r="AD12756"/>
      <c r="AR12756"/>
      <c r="AS12756"/>
      <c r="AT12756"/>
      <c r="AU12756"/>
    </row>
    <row r="12757" spans="1:47" x14ac:dyDescent="0.25">
      <c r="A12757"/>
      <c r="C12757"/>
      <c r="D12757"/>
      <c r="J12757"/>
      <c r="L12757"/>
      <c r="M12757"/>
      <c r="N12757"/>
      <c r="O12757"/>
      <c r="P12757"/>
      <c r="Q12757"/>
      <c r="R12757"/>
      <c r="S12757"/>
      <c r="T12757"/>
      <c r="U12757"/>
      <c r="AA12757"/>
      <c r="AD12757"/>
      <c r="AR12757"/>
      <c r="AS12757"/>
      <c r="AT12757"/>
      <c r="AU12757"/>
    </row>
    <row r="12758" spans="1:47" x14ac:dyDescent="0.25">
      <c r="A12758"/>
      <c r="C12758"/>
      <c r="D12758"/>
      <c r="J12758"/>
      <c r="L12758"/>
      <c r="M12758"/>
      <c r="N12758"/>
      <c r="O12758"/>
      <c r="P12758"/>
      <c r="Q12758"/>
      <c r="R12758"/>
      <c r="S12758"/>
      <c r="T12758"/>
      <c r="U12758"/>
      <c r="AA12758"/>
      <c r="AD12758"/>
      <c r="AR12758"/>
      <c r="AS12758"/>
      <c r="AT12758"/>
      <c r="AU12758"/>
    </row>
    <row r="12759" spans="1:47" x14ac:dyDescent="0.25">
      <c r="A12759"/>
      <c r="C12759"/>
      <c r="D12759"/>
      <c r="J12759"/>
      <c r="L12759"/>
      <c r="M12759"/>
      <c r="N12759"/>
      <c r="O12759"/>
      <c r="P12759"/>
      <c r="Q12759"/>
      <c r="R12759"/>
      <c r="S12759"/>
      <c r="T12759"/>
      <c r="U12759"/>
      <c r="AA12759"/>
      <c r="AD12759"/>
      <c r="AR12759"/>
      <c r="AS12759"/>
      <c r="AT12759"/>
      <c r="AU12759"/>
    </row>
    <row r="12760" spans="1:47" x14ac:dyDescent="0.25">
      <c r="A12760"/>
      <c r="C12760"/>
      <c r="D12760"/>
      <c r="J12760"/>
      <c r="L12760"/>
      <c r="M12760"/>
      <c r="N12760"/>
      <c r="O12760"/>
      <c r="P12760"/>
      <c r="Q12760"/>
      <c r="R12760"/>
      <c r="S12760"/>
      <c r="T12760"/>
      <c r="U12760"/>
      <c r="AA12760"/>
      <c r="AD12760"/>
      <c r="AR12760"/>
      <c r="AS12760"/>
      <c r="AT12760"/>
      <c r="AU12760"/>
    </row>
    <row r="12761" spans="1:47" x14ac:dyDescent="0.25">
      <c r="A12761"/>
      <c r="C12761"/>
      <c r="D12761"/>
      <c r="J12761"/>
      <c r="L12761"/>
      <c r="M12761"/>
      <c r="N12761"/>
      <c r="O12761"/>
      <c r="P12761"/>
      <c r="Q12761"/>
      <c r="R12761"/>
      <c r="S12761"/>
      <c r="T12761"/>
      <c r="U12761"/>
      <c r="AA12761"/>
      <c r="AD12761"/>
      <c r="AR12761"/>
      <c r="AS12761"/>
      <c r="AT12761"/>
      <c r="AU12761"/>
    </row>
    <row r="12762" spans="1:47" x14ac:dyDescent="0.25">
      <c r="A12762"/>
      <c r="C12762"/>
      <c r="D12762"/>
      <c r="J12762"/>
      <c r="L12762"/>
      <c r="M12762"/>
      <c r="N12762"/>
      <c r="O12762"/>
      <c r="P12762"/>
      <c r="Q12762"/>
      <c r="R12762"/>
      <c r="S12762"/>
      <c r="T12762"/>
      <c r="U12762"/>
      <c r="AA12762"/>
      <c r="AD12762"/>
      <c r="AR12762"/>
      <c r="AS12762"/>
      <c r="AT12762"/>
      <c r="AU12762"/>
    </row>
    <row r="12763" spans="1:47" x14ac:dyDescent="0.25">
      <c r="A12763"/>
      <c r="C12763"/>
      <c r="D12763"/>
      <c r="J12763"/>
      <c r="L12763"/>
      <c r="M12763"/>
      <c r="N12763"/>
      <c r="O12763"/>
      <c r="P12763"/>
      <c r="Q12763"/>
      <c r="R12763"/>
      <c r="S12763"/>
      <c r="T12763"/>
      <c r="U12763"/>
      <c r="AA12763"/>
      <c r="AD12763"/>
      <c r="AR12763"/>
      <c r="AS12763"/>
      <c r="AT12763"/>
      <c r="AU12763"/>
    </row>
    <row r="12764" spans="1:47" x14ac:dyDescent="0.25">
      <c r="A12764"/>
      <c r="C12764"/>
      <c r="D12764"/>
      <c r="J12764"/>
      <c r="L12764"/>
      <c r="M12764"/>
      <c r="N12764"/>
      <c r="O12764"/>
      <c r="P12764"/>
      <c r="Q12764"/>
      <c r="R12764"/>
      <c r="S12764"/>
      <c r="T12764"/>
      <c r="U12764"/>
      <c r="AA12764"/>
      <c r="AD12764"/>
      <c r="AR12764"/>
      <c r="AS12764"/>
      <c r="AT12764"/>
      <c r="AU12764"/>
    </row>
    <row r="12765" spans="1:47" x14ac:dyDescent="0.25">
      <c r="A12765"/>
      <c r="C12765"/>
      <c r="D12765"/>
      <c r="J12765"/>
      <c r="L12765"/>
      <c r="M12765"/>
      <c r="N12765"/>
      <c r="O12765"/>
      <c r="P12765"/>
      <c r="Q12765"/>
      <c r="R12765"/>
      <c r="S12765"/>
      <c r="T12765"/>
      <c r="U12765"/>
      <c r="AA12765"/>
      <c r="AD12765"/>
      <c r="AR12765"/>
      <c r="AS12765"/>
      <c r="AT12765"/>
      <c r="AU12765"/>
    </row>
    <row r="12766" spans="1:47" x14ac:dyDescent="0.25">
      <c r="A12766"/>
      <c r="C12766"/>
      <c r="D12766"/>
      <c r="J12766"/>
      <c r="L12766"/>
      <c r="M12766"/>
      <c r="N12766"/>
      <c r="O12766"/>
      <c r="P12766"/>
      <c r="Q12766"/>
      <c r="R12766"/>
      <c r="S12766"/>
      <c r="T12766"/>
      <c r="U12766"/>
      <c r="AA12766"/>
      <c r="AD12766"/>
      <c r="AR12766"/>
      <c r="AS12766"/>
      <c r="AT12766"/>
      <c r="AU12766"/>
    </row>
    <row r="12767" spans="1:47" x14ac:dyDescent="0.25">
      <c r="A12767"/>
      <c r="C12767"/>
      <c r="D12767"/>
      <c r="J12767"/>
      <c r="L12767"/>
      <c r="M12767"/>
      <c r="N12767"/>
      <c r="O12767"/>
      <c r="P12767"/>
      <c r="Q12767"/>
      <c r="R12767"/>
      <c r="S12767"/>
      <c r="T12767"/>
      <c r="U12767"/>
      <c r="AA12767"/>
      <c r="AD12767"/>
      <c r="AR12767"/>
      <c r="AS12767"/>
      <c r="AT12767"/>
      <c r="AU12767"/>
    </row>
    <row r="12768" spans="1:47" x14ac:dyDescent="0.25">
      <c r="A12768"/>
      <c r="C12768"/>
      <c r="D12768"/>
      <c r="J12768"/>
      <c r="L12768"/>
      <c r="M12768"/>
      <c r="N12768"/>
      <c r="O12768"/>
      <c r="P12768"/>
      <c r="Q12768"/>
      <c r="R12768"/>
      <c r="S12768"/>
      <c r="T12768"/>
      <c r="U12768"/>
      <c r="AA12768"/>
      <c r="AD12768"/>
      <c r="AR12768"/>
      <c r="AS12768"/>
      <c r="AT12768"/>
      <c r="AU12768"/>
    </row>
    <row r="12769" spans="1:47" x14ac:dyDescent="0.25">
      <c r="A12769"/>
      <c r="C12769"/>
      <c r="D12769"/>
      <c r="J12769"/>
      <c r="L12769"/>
      <c r="M12769"/>
      <c r="N12769"/>
      <c r="O12769"/>
      <c r="P12769"/>
      <c r="Q12769"/>
      <c r="R12769"/>
      <c r="S12769"/>
      <c r="T12769"/>
      <c r="U12769"/>
      <c r="AA12769"/>
      <c r="AD12769"/>
      <c r="AR12769"/>
      <c r="AS12769"/>
      <c r="AT12769"/>
      <c r="AU12769"/>
    </row>
    <row r="12770" spans="1:47" x14ac:dyDescent="0.25">
      <c r="A12770"/>
      <c r="C12770"/>
      <c r="D12770"/>
      <c r="J12770"/>
      <c r="L12770"/>
      <c r="M12770"/>
      <c r="N12770"/>
      <c r="O12770"/>
      <c r="P12770"/>
      <c r="Q12770"/>
      <c r="R12770"/>
      <c r="S12770"/>
      <c r="T12770"/>
      <c r="U12770"/>
      <c r="AA12770"/>
      <c r="AD12770"/>
      <c r="AR12770"/>
      <c r="AS12770"/>
      <c r="AT12770"/>
      <c r="AU12770"/>
    </row>
    <row r="12771" spans="1:47" x14ac:dyDescent="0.25">
      <c r="A12771"/>
      <c r="C12771"/>
      <c r="D12771"/>
      <c r="J12771"/>
      <c r="L12771"/>
      <c r="M12771"/>
      <c r="N12771"/>
      <c r="O12771"/>
      <c r="P12771"/>
      <c r="Q12771"/>
      <c r="R12771"/>
      <c r="S12771"/>
      <c r="T12771"/>
      <c r="U12771"/>
      <c r="AA12771"/>
      <c r="AD12771"/>
      <c r="AR12771"/>
      <c r="AS12771"/>
      <c r="AT12771"/>
      <c r="AU12771"/>
    </row>
    <row r="12772" spans="1:47" x14ac:dyDescent="0.25">
      <c r="A12772"/>
      <c r="C12772"/>
      <c r="D12772"/>
      <c r="J12772"/>
      <c r="L12772"/>
      <c r="M12772"/>
      <c r="N12772"/>
      <c r="O12772"/>
      <c r="P12772"/>
      <c r="Q12772"/>
      <c r="R12772"/>
      <c r="S12772"/>
      <c r="T12772"/>
      <c r="U12772"/>
      <c r="AA12772"/>
      <c r="AD12772"/>
      <c r="AR12772"/>
      <c r="AS12772"/>
      <c r="AT12772"/>
      <c r="AU12772"/>
    </row>
    <row r="12773" spans="1:47" x14ac:dyDescent="0.25">
      <c r="A12773"/>
      <c r="C12773"/>
      <c r="D12773"/>
      <c r="J12773"/>
      <c r="L12773"/>
      <c r="M12773"/>
      <c r="N12773"/>
      <c r="O12773"/>
      <c r="P12773"/>
      <c r="Q12773"/>
      <c r="R12773"/>
      <c r="S12773"/>
      <c r="T12773"/>
      <c r="U12773"/>
      <c r="AA12773"/>
      <c r="AD12773"/>
      <c r="AR12773"/>
      <c r="AS12773"/>
      <c r="AT12773"/>
      <c r="AU12773"/>
    </row>
    <row r="12774" spans="1:47" x14ac:dyDescent="0.25">
      <c r="A12774"/>
      <c r="C12774"/>
      <c r="D12774"/>
      <c r="J12774"/>
      <c r="L12774"/>
      <c r="M12774"/>
      <c r="N12774"/>
      <c r="O12774"/>
      <c r="P12774"/>
      <c r="Q12774"/>
      <c r="R12774"/>
      <c r="S12774"/>
      <c r="T12774"/>
      <c r="U12774"/>
      <c r="AA12774"/>
      <c r="AD12774"/>
      <c r="AR12774"/>
      <c r="AS12774"/>
      <c r="AT12774"/>
      <c r="AU12774"/>
    </row>
    <row r="12775" spans="1:47" x14ac:dyDescent="0.25">
      <c r="A12775"/>
      <c r="C12775"/>
      <c r="D12775"/>
      <c r="J12775"/>
      <c r="L12775"/>
      <c r="M12775"/>
      <c r="N12775"/>
      <c r="O12775"/>
      <c r="P12775"/>
      <c r="Q12775"/>
      <c r="R12775"/>
      <c r="S12775"/>
      <c r="T12775"/>
      <c r="U12775"/>
      <c r="AA12775"/>
      <c r="AD12775"/>
      <c r="AR12775"/>
      <c r="AS12775"/>
      <c r="AT12775"/>
      <c r="AU12775"/>
    </row>
    <row r="12776" spans="1:47" x14ac:dyDescent="0.25">
      <c r="A12776"/>
      <c r="C12776"/>
      <c r="D12776"/>
      <c r="J12776"/>
      <c r="L12776"/>
      <c r="M12776"/>
      <c r="N12776"/>
      <c r="O12776"/>
      <c r="P12776"/>
      <c r="Q12776"/>
      <c r="R12776"/>
      <c r="S12776"/>
      <c r="T12776"/>
      <c r="U12776"/>
      <c r="AA12776"/>
      <c r="AD12776"/>
      <c r="AR12776"/>
      <c r="AS12776"/>
      <c r="AT12776"/>
      <c r="AU12776"/>
    </row>
    <row r="12777" spans="1:47" x14ac:dyDescent="0.25">
      <c r="A12777"/>
      <c r="C12777"/>
      <c r="D12777"/>
      <c r="J12777"/>
      <c r="L12777"/>
      <c r="M12777"/>
      <c r="N12777"/>
      <c r="O12777"/>
      <c r="P12777"/>
      <c r="Q12777"/>
      <c r="R12777"/>
      <c r="S12777"/>
      <c r="T12777"/>
      <c r="U12777"/>
      <c r="AA12777"/>
      <c r="AD12777"/>
      <c r="AR12777"/>
      <c r="AS12777"/>
      <c r="AT12777"/>
      <c r="AU12777"/>
    </row>
    <row r="12778" spans="1:47" x14ac:dyDescent="0.25">
      <c r="A12778"/>
      <c r="C12778"/>
      <c r="D12778"/>
      <c r="J12778"/>
      <c r="L12778"/>
      <c r="M12778"/>
      <c r="N12778"/>
      <c r="O12778"/>
      <c r="P12778"/>
      <c r="Q12778"/>
      <c r="R12778"/>
      <c r="S12778"/>
      <c r="T12778"/>
      <c r="U12778"/>
      <c r="AA12778"/>
      <c r="AD12778"/>
      <c r="AR12778"/>
      <c r="AS12778"/>
      <c r="AT12778"/>
      <c r="AU12778"/>
    </row>
    <row r="12779" spans="1:47" x14ac:dyDescent="0.25">
      <c r="A12779"/>
      <c r="C12779"/>
      <c r="D12779"/>
      <c r="J12779"/>
      <c r="L12779"/>
      <c r="M12779"/>
      <c r="N12779"/>
      <c r="O12779"/>
      <c r="P12779"/>
      <c r="Q12779"/>
      <c r="R12779"/>
      <c r="S12779"/>
      <c r="T12779"/>
      <c r="U12779"/>
      <c r="AA12779"/>
      <c r="AD12779"/>
      <c r="AR12779"/>
      <c r="AS12779"/>
      <c r="AT12779"/>
      <c r="AU12779"/>
    </row>
    <row r="12780" spans="1:47" x14ac:dyDescent="0.25">
      <c r="A12780"/>
      <c r="C12780"/>
      <c r="D12780"/>
      <c r="J12780"/>
      <c r="L12780"/>
      <c r="M12780"/>
      <c r="N12780"/>
      <c r="O12780"/>
      <c r="P12780"/>
      <c r="Q12780"/>
      <c r="R12780"/>
      <c r="S12780"/>
      <c r="T12780"/>
      <c r="U12780"/>
      <c r="AA12780"/>
      <c r="AD12780"/>
      <c r="AR12780"/>
      <c r="AS12780"/>
      <c r="AT12780"/>
      <c r="AU12780"/>
    </row>
    <row r="12781" spans="1:47" x14ac:dyDescent="0.25">
      <c r="A12781"/>
      <c r="C12781"/>
      <c r="D12781"/>
      <c r="J12781"/>
      <c r="L12781"/>
      <c r="M12781"/>
      <c r="N12781"/>
      <c r="O12781"/>
      <c r="P12781"/>
      <c r="Q12781"/>
      <c r="R12781"/>
      <c r="S12781"/>
      <c r="T12781"/>
      <c r="U12781"/>
      <c r="AA12781"/>
      <c r="AD12781"/>
      <c r="AR12781"/>
      <c r="AS12781"/>
      <c r="AT12781"/>
      <c r="AU12781"/>
    </row>
    <row r="12782" spans="1:47" x14ac:dyDescent="0.25">
      <c r="A12782"/>
      <c r="C12782"/>
      <c r="D12782"/>
      <c r="J12782"/>
      <c r="L12782"/>
      <c r="M12782"/>
      <c r="N12782"/>
      <c r="O12782"/>
      <c r="P12782"/>
      <c r="Q12782"/>
      <c r="R12782"/>
      <c r="S12782"/>
      <c r="T12782"/>
      <c r="U12782"/>
      <c r="AA12782"/>
      <c r="AD12782"/>
      <c r="AR12782"/>
      <c r="AS12782"/>
      <c r="AT12782"/>
      <c r="AU12782"/>
    </row>
    <row r="12783" spans="1:47" x14ac:dyDescent="0.25">
      <c r="A12783"/>
      <c r="C12783"/>
      <c r="D12783"/>
      <c r="J12783"/>
      <c r="L12783"/>
      <c r="M12783"/>
      <c r="N12783"/>
      <c r="O12783"/>
      <c r="P12783"/>
      <c r="Q12783"/>
      <c r="R12783"/>
      <c r="S12783"/>
      <c r="T12783"/>
      <c r="U12783"/>
      <c r="AA12783"/>
      <c r="AD12783"/>
      <c r="AR12783"/>
      <c r="AS12783"/>
      <c r="AT12783"/>
      <c r="AU12783"/>
    </row>
    <row r="12784" spans="1:47" x14ac:dyDescent="0.25">
      <c r="A12784"/>
      <c r="C12784"/>
      <c r="D12784"/>
      <c r="J12784"/>
      <c r="L12784"/>
      <c r="M12784"/>
      <c r="N12784"/>
      <c r="O12784"/>
      <c r="P12784"/>
      <c r="Q12784"/>
      <c r="R12784"/>
      <c r="S12784"/>
      <c r="T12784"/>
      <c r="U12784"/>
      <c r="AA12784"/>
      <c r="AD12784"/>
      <c r="AR12784"/>
      <c r="AS12784"/>
      <c r="AT12784"/>
      <c r="AU12784"/>
    </row>
    <row r="12785" spans="1:47" x14ac:dyDescent="0.25">
      <c r="A12785"/>
      <c r="C12785"/>
      <c r="D12785"/>
      <c r="J12785"/>
      <c r="L12785"/>
      <c r="M12785"/>
      <c r="N12785"/>
      <c r="O12785"/>
      <c r="P12785"/>
      <c r="Q12785"/>
      <c r="R12785"/>
      <c r="S12785"/>
      <c r="T12785"/>
      <c r="U12785"/>
      <c r="AA12785"/>
      <c r="AD12785"/>
      <c r="AR12785"/>
      <c r="AS12785"/>
      <c r="AT12785"/>
      <c r="AU12785"/>
    </row>
    <row r="12786" spans="1:47" x14ac:dyDescent="0.25">
      <c r="A12786"/>
      <c r="C12786"/>
      <c r="D12786"/>
      <c r="J12786"/>
      <c r="L12786"/>
      <c r="M12786"/>
      <c r="N12786"/>
      <c r="O12786"/>
      <c r="P12786"/>
      <c r="Q12786"/>
      <c r="R12786"/>
      <c r="S12786"/>
      <c r="T12786"/>
      <c r="U12786"/>
      <c r="AA12786"/>
      <c r="AD12786"/>
      <c r="AR12786"/>
      <c r="AS12786"/>
      <c r="AT12786"/>
      <c r="AU12786"/>
    </row>
    <row r="12787" spans="1:47" x14ac:dyDescent="0.25">
      <c r="A12787"/>
      <c r="C12787"/>
      <c r="D12787"/>
      <c r="J12787"/>
      <c r="L12787"/>
      <c r="M12787"/>
      <c r="N12787"/>
      <c r="O12787"/>
      <c r="P12787"/>
      <c r="Q12787"/>
      <c r="R12787"/>
      <c r="S12787"/>
      <c r="T12787"/>
      <c r="U12787"/>
      <c r="AA12787"/>
      <c r="AD12787"/>
      <c r="AR12787"/>
      <c r="AS12787"/>
      <c r="AT12787"/>
      <c r="AU12787"/>
    </row>
    <row r="12788" spans="1:47" x14ac:dyDescent="0.25">
      <c r="A12788"/>
      <c r="C12788"/>
      <c r="D12788"/>
      <c r="J12788"/>
      <c r="L12788"/>
      <c r="M12788"/>
      <c r="N12788"/>
      <c r="O12788"/>
      <c r="P12788"/>
      <c r="Q12788"/>
      <c r="R12788"/>
      <c r="S12788"/>
      <c r="T12788"/>
      <c r="U12788"/>
      <c r="AA12788"/>
      <c r="AD12788"/>
      <c r="AR12788"/>
      <c r="AS12788"/>
      <c r="AT12788"/>
      <c r="AU12788"/>
    </row>
    <row r="12789" spans="1:47" x14ac:dyDescent="0.25">
      <c r="A12789"/>
      <c r="C12789"/>
      <c r="D12789"/>
      <c r="J12789"/>
      <c r="L12789"/>
      <c r="M12789"/>
      <c r="N12789"/>
      <c r="O12789"/>
      <c r="P12789"/>
      <c r="Q12789"/>
      <c r="R12789"/>
      <c r="S12789"/>
      <c r="T12789"/>
      <c r="U12789"/>
      <c r="AA12789"/>
      <c r="AD12789"/>
      <c r="AR12789"/>
      <c r="AS12789"/>
      <c r="AT12789"/>
      <c r="AU12789"/>
    </row>
    <row r="12790" spans="1:47" x14ac:dyDescent="0.25">
      <c r="A12790"/>
      <c r="C12790"/>
      <c r="D12790"/>
      <c r="J12790"/>
      <c r="L12790"/>
      <c r="M12790"/>
      <c r="N12790"/>
      <c r="O12790"/>
      <c r="P12790"/>
      <c r="Q12790"/>
      <c r="R12790"/>
      <c r="S12790"/>
      <c r="T12790"/>
      <c r="U12790"/>
      <c r="AA12790"/>
      <c r="AD12790"/>
      <c r="AR12790"/>
      <c r="AS12790"/>
      <c r="AT12790"/>
      <c r="AU12790"/>
    </row>
    <row r="12791" spans="1:47" x14ac:dyDescent="0.25">
      <c r="A12791"/>
      <c r="C12791"/>
      <c r="D12791"/>
      <c r="J12791"/>
      <c r="L12791"/>
      <c r="M12791"/>
      <c r="N12791"/>
      <c r="O12791"/>
      <c r="P12791"/>
      <c r="Q12791"/>
      <c r="R12791"/>
      <c r="S12791"/>
      <c r="T12791"/>
      <c r="U12791"/>
      <c r="AA12791"/>
      <c r="AD12791"/>
      <c r="AR12791"/>
      <c r="AS12791"/>
      <c r="AT12791"/>
      <c r="AU12791"/>
    </row>
    <row r="12792" spans="1:47" x14ac:dyDescent="0.25">
      <c r="A12792"/>
      <c r="C12792"/>
      <c r="D12792"/>
      <c r="J12792"/>
      <c r="L12792"/>
      <c r="M12792"/>
      <c r="N12792"/>
      <c r="O12792"/>
      <c r="P12792"/>
      <c r="Q12792"/>
      <c r="R12792"/>
      <c r="S12792"/>
      <c r="T12792"/>
      <c r="U12792"/>
      <c r="AA12792"/>
      <c r="AD12792"/>
      <c r="AR12792"/>
      <c r="AS12792"/>
      <c r="AT12792"/>
      <c r="AU12792"/>
    </row>
    <row r="12793" spans="1:47" x14ac:dyDescent="0.25">
      <c r="A12793"/>
      <c r="C12793"/>
      <c r="D12793"/>
      <c r="J12793"/>
      <c r="L12793"/>
      <c r="M12793"/>
      <c r="N12793"/>
      <c r="O12793"/>
      <c r="P12793"/>
      <c r="Q12793"/>
      <c r="R12793"/>
      <c r="S12793"/>
      <c r="T12793"/>
      <c r="U12793"/>
      <c r="AA12793"/>
      <c r="AD12793"/>
      <c r="AR12793"/>
      <c r="AS12793"/>
      <c r="AT12793"/>
      <c r="AU12793"/>
    </row>
    <row r="12794" spans="1:47" x14ac:dyDescent="0.25">
      <c r="A12794"/>
      <c r="C12794"/>
      <c r="D12794"/>
      <c r="J12794"/>
      <c r="L12794"/>
      <c r="M12794"/>
      <c r="N12794"/>
      <c r="O12794"/>
      <c r="P12794"/>
      <c r="Q12794"/>
      <c r="R12794"/>
      <c r="S12794"/>
      <c r="T12794"/>
      <c r="U12794"/>
      <c r="AA12794"/>
      <c r="AD12794"/>
      <c r="AR12794"/>
      <c r="AS12794"/>
      <c r="AT12794"/>
      <c r="AU12794"/>
    </row>
    <row r="12795" spans="1:47" x14ac:dyDescent="0.25">
      <c r="A12795"/>
      <c r="C12795"/>
      <c r="D12795"/>
      <c r="J12795"/>
      <c r="L12795"/>
      <c r="M12795"/>
      <c r="N12795"/>
      <c r="O12795"/>
      <c r="P12795"/>
      <c r="Q12795"/>
      <c r="R12795"/>
      <c r="S12795"/>
      <c r="T12795"/>
      <c r="U12795"/>
      <c r="AA12795"/>
      <c r="AD12795"/>
      <c r="AR12795"/>
      <c r="AS12795"/>
      <c r="AT12795"/>
      <c r="AU12795"/>
    </row>
    <row r="12796" spans="1:47" x14ac:dyDescent="0.25">
      <c r="A12796"/>
      <c r="C12796"/>
      <c r="D12796"/>
      <c r="J12796"/>
      <c r="L12796"/>
      <c r="M12796"/>
      <c r="N12796"/>
      <c r="O12796"/>
      <c r="P12796"/>
      <c r="Q12796"/>
      <c r="R12796"/>
      <c r="S12796"/>
      <c r="T12796"/>
      <c r="U12796"/>
      <c r="AA12796"/>
      <c r="AD12796"/>
      <c r="AR12796"/>
      <c r="AS12796"/>
      <c r="AT12796"/>
      <c r="AU12796"/>
    </row>
    <row r="12797" spans="1:47" x14ac:dyDescent="0.25">
      <c r="A12797"/>
      <c r="C12797"/>
      <c r="D12797"/>
      <c r="J12797"/>
      <c r="L12797"/>
      <c r="M12797"/>
      <c r="N12797"/>
      <c r="O12797"/>
      <c r="P12797"/>
      <c r="Q12797"/>
      <c r="R12797"/>
      <c r="S12797"/>
      <c r="T12797"/>
      <c r="U12797"/>
      <c r="AA12797"/>
      <c r="AD12797"/>
      <c r="AR12797"/>
      <c r="AS12797"/>
      <c r="AT12797"/>
      <c r="AU12797"/>
    </row>
    <row r="12798" spans="1:47" x14ac:dyDescent="0.25">
      <c r="A12798"/>
      <c r="C12798"/>
      <c r="D12798"/>
      <c r="J12798"/>
      <c r="L12798"/>
      <c r="M12798"/>
      <c r="N12798"/>
      <c r="O12798"/>
      <c r="P12798"/>
      <c r="Q12798"/>
      <c r="R12798"/>
      <c r="S12798"/>
      <c r="T12798"/>
      <c r="U12798"/>
      <c r="AA12798"/>
      <c r="AD12798"/>
      <c r="AR12798"/>
      <c r="AS12798"/>
      <c r="AT12798"/>
      <c r="AU12798"/>
    </row>
    <row r="12799" spans="1:47" x14ac:dyDescent="0.25">
      <c r="A12799"/>
      <c r="C12799"/>
      <c r="D12799"/>
      <c r="J12799"/>
      <c r="L12799"/>
      <c r="M12799"/>
      <c r="N12799"/>
      <c r="O12799"/>
      <c r="P12799"/>
      <c r="Q12799"/>
      <c r="R12799"/>
      <c r="S12799"/>
      <c r="T12799"/>
      <c r="U12799"/>
      <c r="AA12799"/>
      <c r="AD12799"/>
      <c r="AR12799"/>
      <c r="AS12799"/>
      <c r="AT12799"/>
      <c r="AU12799"/>
    </row>
    <row r="12800" spans="1:47" x14ac:dyDescent="0.25">
      <c r="A12800"/>
      <c r="C12800"/>
      <c r="D12800"/>
      <c r="J12800"/>
      <c r="L12800"/>
      <c r="M12800"/>
      <c r="N12800"/>
      <c r="O12800"/>
      <c r="P12800"/>
      <c r="Q12800"/>
      <c r="R12800"/>
      <c r="S12800"/>
      <c r="T12800"/>
      <c r="U12800"/>
      <c r="AA12800"/>
      <c r="AD12800"/>
      <c r="AR12800"/>
      <c r="AS12800"/>
      <c r="AT12800"/>
      <c r="AU12800"/>
    </row>
    <row r="12801" spans="1:47" x14ac:dyDescent="0.25">
      <c r="A12801"/>
      <c r="C12801"/>
      <c r="D12801"/>
      <c r="J12801"/>
      <c r="L12801"/>
      <c r="M12801"/>
      <c r="N12801"/>
      <c r="O12801"/>
      <c r="P12801"/>
      <c r="Q12801"/>
      <c r="R12801"/>
      <c r="S12801"/>
      <c r="T12801"/>
      <c r="U12801"/>
      <c r="AA12801"/>
      <c r="AD12801"/>
      <c r="AR12801"/>
      <c r="AS12801"/>
      <c r="AT12801"/>
      <c r="AU12801"/>
    </row>
    <row r="12802" spans="1:47" x14ac:dyDescent="0.25">
      <c r="A12802"/>
      <c r="C12802"/>
      <c r="D12802"/>
      <c r="J12802"/>
      <c r="L12802"/>
      <c r="M12802"/>
      <c r="N12802"/>
      <c r="O12802"/>
      <c r="P12802"/>
      <c r="Q12802"/>
      <c r="R12802"/>
      <c r="S12802"/>
      <c r="T12802"/>
      <c r="U12802"/>
      <c r="AA12802"/>
      <c r="AD12802"/>
      <c r="AR12802"/>
      <c r="AS12802"/>
      <c r="AT12802"/>
      <c r="AU12802"/>
    </row>
    <row r="12803" spans="1:47" x14ac:dyDescent="0.25">
      <c r="A12803"/>
      <c r="C12803"/>
      <c r="D12803"/>
      <c r="J12803"/>
      <c r="L12803"/>
      <c r="M12803"/>
      <c r="N12803"/>
      <c r="O12803"/>
      <c r="P12803"/>
      <c r="Q12803"/>
      <c r="R12803"/>
      <c r="S12803"/>
      <c r="T12803"/>
      <c r="U12803"/>
      <c r="AA12803"/>
      <c r="AD12803"/>
      <c r="AR12803"/>
      <c r="AS12803"/>
      <c r="AT12803"/>
      <c r="AU12803"/>
    </row>
    <row r="12804" spans="1:47" x14ac:dyDescent="0.25">
      <c r="A12804"/>
      <c r="C12804"/>
      <c r="D12804"/>
      <c r="J12804"/>
      <c r="L12804"/>
      <c r="M12804"/>
      <c r="N12804"/>
      <c r="O12804"/>
      <c r="P12804"/>
      <c r="Q12804"/>
      <c r="R12804"/>
      <c r="S12804"/>
      <c r="T12804"/>
      <c r="U12804"/>
      <c r="AA12804"/>
      <c r="AD12804"/>
      <c r="AR12804"/>
      <c r="AS12804"/>
      <c r="AT12804"/>
      <c r="AU12804"/>
    </row>
    <row r="12805" spans="1:47" x14ac:dyDescent="0.25">
      <c r="A12805"/>
      <c r="C12805"/>
      <c r="D12805"/>
      <c r="J12805"/>
      <c r="L12805"/>
      <c r="M12805"/>
      <c r="N12805"/>
      <c r="O12805"/>
      <c r="P12805"/>
      <c r="Q12805"/>
      <c r="R12805"/>
      <c r="S12805"/>
      <c r="T12805"/>
      <c r="U12805"/>
      <c r="AA12805"/>
      <c r="AD12805"/>
      <c r="AR12805"/>
      <c r="AS12805"/>
      <c r="AT12805"/>
      <c r="AU12805"/>
    </row>
    <row r="12806" spans="1:47" x14ac:dyDescent="0.25">
      <c r="A12806"/>
      <c r="C12806"/>
      <c r="D12806"/>
      <c r="J12806"/>
      <c r="L12806"/>
      <c r="M12806"/>
      <c r="N12806"/>
      <c r="O12806"/>
      <c r="P12806"/>
      <c r="Q12806"/>
      <c r="R12806"/>
      <c r="S12806"/>
      <c r="T12806"/>
      <c r="U12806"/>
      <c r="AA12806"/>
      <c r="AD12806"/>
      <c r="AR12806"/>
      <c r="AS12806"/>
      <c r="AT12806"/>
      <c r="AU12806"/>
    </row>
    <row r="12807" spans="1:47" x14ac:dyDescent="0.25">
      <c r="A12807"/>
      <c r="C12807"/>
      <c r="D12807"/>
      <c r="J12807"/>
      <c r="L12807"/>
      <c r="M12807"/>
      <c r="N12807"/>
      <c r="O12807"/>
      <c r="P12807"/>
      <c r="Q12807"/>
      <c r="R12807"/>
      <c r="S12807"/>
      <c r="T12807"/>
      <c r="U12807"/>
      <c r="AA12807"/>
      <c r="AD12807"/>
      <c r="AR12807"/>
      <c r="AS12807"/>
      <c r="AT12807"/>
      <c r="AU12807"/>
    </row>
    <row r="12808" spans="1:47" x14ac:dyDescent="0.25">
      <c r="A12808"/>
      <c r="C12808"/>
      <c r="D12808"/>
      <c r="J12808"/>
      <c r="L12808"/>
      <c r="M12808"/>
      <c r="N12808"/>
      <c r="O12808"/>
      <c r="P12808"/>
      <c r="Q12808"/>
      <c r="R12808"/>
      <c r="S12808"/>
      <c r="T12808"/>
      <c r="U12808"/>
      <c r="AA12808"/>
      <c r="AD12808"/>
      <c r="AR12808"/>
      <c r="AS12808"/>
      <c r="AT12808"/>
      <c r="AU12808"/>
    </row>
    <row r="12809" spans="1:47" x14ac:dyDescent="0.25">
      <c r="A12809"/>
      <c r="C12809"/>
      <c r="D12809"/>
      <c r="J12809"/>
      <c r="L12809"/>
      <c r="M12809"/>
      <c r="N12809"/>
      <c r="O12809"/>
      <c r="P12809"/>
      <c r="Q12809"/>
      <c r="R12809"/>
      <c r="S12809"/>
      <c r="T12809"/>
      <c r="U12809"/>
      <c r="AA12809"/>
      <c r="AD12809"/>
      <c r="AR12809"/>
      <c r="AS12809"/>
      <c r="AT12809"/>
      <c r="AU12809"/>
    </row>
    <row r="12810" spans="1:47" x14ac:dyDescent="0.25">
      <c r="A12810"/>
      <c r="C12810"/>
      <c r="D12810"/>
      <c r="J12810"/>
      <c r="L12810"/>
      <c r="M12810"/>
      <c r="N12810"/>
      <c r="O12810"/>
      <c r="P12810"/>
      <c r="Q12810"/>
      <c r="R12810"/>
      <c r="S12810"/>
      <c r="T12810"/>
      <c r="U12810"/>
      <c r="AA12810"/>
      <c r="AD12810"/>
      <c r="AR12810"/>
      <c r="AS12810"/>
      <c r="AT12810"/>
      <c r="AU12810"/>
    </row>
    <row r="12811" spans="1:47" x14ac:dyDescent="0.25">
      <c r="A12811"/>
      <c r="C12811"/>
      <c r="D12811"/>
      <c r="J12811"/>
      <c r="L12811"/>
      <c r="M12811"/>
      <c r="N12811"/>
      <c r="O12811"/>
      <c r="P12811"/>
      <c r="Q12811"/>
      <c r="R12811"/>
      <c r="S12811"/>
      <c r="T12811"/>
      <c r="U12811"/>
      <c r="AA12811"/>
      <c r="AD12811"/>
      <c r="AR12811"/>
      <c r="AS12811"/>
      <c r="AT12811"/>
      <c r="AU12811"/>
    </row>
    <row r="12812" spans="1:47" x14ac:dyDescent="0.25">
      <c r="A12812"/>
      <c r="C12812"/>
      <c r="D12812"/>
      <c r="J12812"/>
      <c r="L12812"/>
      <c r="M12812"/>
      <c r="N12812"/>
      <c r="O12812"/>
      <c r="P12812"/>
      <c r="Q12812"/>
      <c r="R12812"/>
      <c r="S12812"/>
      <c r="T12812"/>
      <c r="U12812"/>
      <c r="AA12812"/>
      <c r="AD12812"/>
      <c r="AR12812"/>
      <c r="AS12812"/>
      <c r="AT12812"/>
      <c r="AU12812"/>
    </row>
    <row r="12813" spans="1:47" x14ac:dyDescent="0.25">
      <c r="A12813"/>
      <c r="C12813"/>
      <c r="D12813"/>
      <c r="J12813"/>
      <c r="L12813"/>
      <c r="M12813"/>
      <c r="N12813"/>
      <c r="O12813"/>
      <c r="P12813"/>
      <c r="Q12813"/>
      <c r="R12813"/>
      <c r="S12813"/>
      <c r="T12813"/>
      <c r="U12813"/>
      <c r="AA12813"/>
      <c r="AD12813"/>
      <c r="AR12813"/>
      <c r="AS12813"/>
      <c r="AT12813"/>
      <c r="AU12813"/>
    </row>
    <row r="12814" spans="1:47" x14ac:dyDescent="0.25">
      <c r="A12814"/>
      <c r="C12814"/>
      <c r="D12814"/>
      <c r="J12814"/>
      <c r="L12814"/>
      <c r="M12814"/>
      <c r="N12814"/>
      <c r="O12814"/>
      <c r="P12814"/>
      <c r="Q12814"/>
      <c r="R12814"/>
      <c r="S12814"/>
      <c r="T12814"/>
      <c r="U12814"/>
      <c r="AA12814"/>
      <c r="AD12814"/>
      <c r="AR12814"/>
      <c r="AS12814"/>
      <c r="AT12814"/>
      <c r="AU12814"/>
    </row>
    <row r="12815" spans="1:47" x14ac:dyDescent="0.25">
      <c r="A12815"/>
      <c r="C12815"/>
      <c r="D12815"/>
      <c r="J12815"/>
      <c r="L12815"/>
      <c r="M12815"/>
      <c r="N12815"/>
      <c r="O12815"/>
      <c r="P12815"/>
      <c r="Q12815"/>
      <c r="R12815"/>
      <c r="S12815"/>
      <c r="T12815"/>
      <c r="U12815"/>
      <c r="AA12815"/>
      <c r="AD12815"/>
      <c r="AR12815"/>
      <c r="AS12815"/>
      <c r="AT12815"/>
      <c r="AU12815"/>
    </row>
    <row r="12816" spans="1:47" x14ac:dyDescent="0.25">
      <c r="A12816"/>
      <c r="C12816"/>
      <c r="D12816"/>
      <c r="J12816"/>
      <c r="L12816"/>
      <c r="M12816"/>
      <c r="N12816"/>
      <c r="O12816"/>
      <c r="P12816"/>
      <c r="Q12816"/>
      <c r="R12816"/>
      <c r="S12816"/>
      <c r="T12816"/>
      <c r="U12816"/>
      <c r="AA12816"/>
      <c r="AD12816"/>
      <c r="AR12816"/>
      <c r="AS12816"/>
      <c r="AT12816"/>
      <c r="AU12816"/>
    </row>
    <row r="12817" spans="1:47" x14ac:dyDescent="0.25">
      <c r="A12817"/>
      <c r="C12817"/>
      <c r="D12817"/>
      <c r="J12817"/>
      <c r="L12817"/>
      <c r="M12817"/>
      <c r="N12817"/>
      <c r="O12817"/>
      <c r="P12817"/>
      <c r="Q12817"/>
      <c r="R12817"/>
      <c r="S12817"/>
      <c r="T12817"/>
      <c r="U12817"/>
      <c r="AA12817"/>
      <c r="AD12817"/>
      <c r="AR12817"/>
      <c r="AS12817"/>
      <c r="AT12817"/>
      <c r="AU12817"/>
    </row>
    <row r="12818" spans="1:47" x14ac:dyDescent="0.25">
      <c r="A12818"/>
      <c r="C12818"/>
      <c r="D12818"/>
      <c r="J12818"/>
      <c r="L12818"/>
      <c r="M12818"/>
      <c r="N12818"/>
      <c r="O12818"/>
      <c r="P12818"/>
      <c r="Q12818"/>
      <c r="R12818"/>
      <c r="S12818"/>
      <c r="T12818"/>
      <c r="U12818"/>
      <c r="AA12818"/>
      <c r="AD12818"/>
      <c r="AR12818"/>
      <c r="AS12818"/>
      <c r="AT12818"/>
      <c r="AU12818"/>
    </row>
    <row r="12819" spans="1:47" x14ac:dyDescent="0.25">
      <c r="A12819"/>
      <c r="C12819"/>
      <c r="D12819"/>
      <c r="J12819"/>
      <c r="L12819"/>
      <c r="M12819"/>
      <c r="N12819"/>
      <c r="O12819"/>
      <c r="P12819"/>
      <c r="Q12819"/>
      <c r="R12819"/>
      <c r="S12819"/>
      <c r="T12819"/>
      <c r="U12819"/>
      <c r="AA12819"/>
      <c r="AD12819"/>
      <c r="AR12819"/>
      <c r="AS12819"/>
      <c r="AT12819"/>
      <c r="AU12819"/>
    </row>
    <row r="12820" spans="1:47" x14ac:dyDescent="0.25">
      <c r="A12820"/>
      <c r="C12820"/>
      <c r="D12820"/>
      <c r="J12820"/>
      <c r="L12820"/>
      <c r="M12820"/>
      <c r="N12820"/>
      <c r="O12820"/>
      <c r="P12820"/>
      <c r="Q12820"/>
      <c r="R12820"/>
      <c r="S12820"/>
      <c r="T12820"/>
      <c r="U12820"/>
      <c r="AA12820"/>
      <c r="AD12820"/>
      <c r="AR12820"/>
      <c r="AS12820"/>
      <c r="AT12820"/>
      <c r="AU12820"/>
    </row>
    <row r="12821" spans="1:47" x14ac:dyDescent="0.25">
      <c r="A12821"/>
      <c r="C12821"/>
      <c r="D12821"/>
      <c r="J12821"/>
      <c r="L12821"/>
      <c r="M12821"/>
      <c r="N12821"/>
      <c r="O12821"/>
      <c r="P12821"/>
      <c r="Q12821"/>
      <c r="R12821"/>
      <c r="S12821"/>
      <c r="T12821"/>
      <c r="U12821"/>
      <c r="AA12821"/>
      <c r="AD12821"/>
      <c r="AR12821"/>
      <c r="AS12821"/>
      <c r="AT12821"/>
      <c r="AU12821"/>
    </row>
    <row r="12822" spans="1:47" x14ac:dyDescent="0.25">
      <c r="A12822"/>
      <c r="C12822"/>
      <c r="D12822"/>
      <c r="J12822"/>
      <c r="L12822"/>
      <c r="M12822"/>
      <c r="N12822"/>
      <c r="O12822"/>
      <c r="P12822"/>
      <c r="Q12822"/>
      <c r="R12822"/>
      <c r="S12822"/>
      <c r="T12822"/>
      <c r="U12822"/>
      <c r="AA12822"/>
      <c r="AD12822"/>
      <c r="AR12822"/>
      <c r="AS12822"/>
      <c r="AT12822"/>
      <c r="AU12822"/>
    </row>
    <row r="12823" spans="1:47" x14ac:dyDescent="0.25">
      <c r="A12823"/>
      <c r="C12823"/>
      <c r="D12823"/>
      <c r="J12823"/>
      <c r="L12823"/>
      <c r="M12823"/>
      <c r="N12823"/>
      <c r="O12823"/>
      <c r="P12823"/>
      <c r="Q12823"/>
      <c r="R12823"/>
      <c r="S12823"/>
      <c r="T12823"/>
      <c r="U12823"/>
      <c r="AA12823"/>
      <c r="AD12823"/>
      <c r="AR12823"/>
      <c r="AS12823"/>
      <c r="AT12823"/>
      <c r="AU12823"/>
    </row>
    <row r="12824" spans="1:47" x14ac:dyDescent="0.25">
      <c r="A12824"/>
      <c r="C12824"/>
      <c r="D12824"/>
      <c r="J12824"/>
      <c r="L12824"/>
      <c r="M12824"/>
      <c r="N12824"/>
      <c r="O12824"/>
      <c r="P12824"/>
      <c r="Q12824"/>
      <c r="R12824"/>
      <c r="S12824"/>
      <c r="T12824"/>
      <c r="U12824"/>
      <c r="AA12824"/>
      <c r="AD12824"/>
      <c r="AR12824"/>
      <c r="AS12824"/>
      <c r="AT12824"/>
      <c r="AU12824"/>
    </row>
    <row r="12825" spans="1:47" x14ac:dyDescent="0.25">
      <c r="A12825"/>
      <c r="C12825"/>
      <c r="D12825"/>
      <c r="J12825"/>
      <c r="L12825"/>
      <c r="M12825"/>
      <c r="N12825"/>
      <c r="O12825"/>
      <c r="P12825"/>
      <c r="Q12825"/>
      <c r="R12825"/>
      <c r="S12825"/>
      <c r="T12825"/>
      <c r="U12825"/>
      <c r="AA12825"/>
      <c r="AD12825"/>
      <c r="AR12825"/>
      <c r="AS12825"/>
      <c r="AT12825"/>
      <c r="AU12825"/>
    </row>
    <row r="12826" spans="1:47" x14ac:dyDescent="0.25">
      <c r="A12826"/>
      <c r="C12826"/>
      <c r="D12826"/>
      <c r="J12826"/>
      <c r="L12826"/>
      <c r="M12826"/>
      <c r="N12826"/>
      <c r="O12826"/>
      <c r="P12826"/>
      <c r="Q12826"/>
      <c r="R12826"/>
      <c r="S12826"/>
      <c r="T12826"/>
      <c r="U12826"/>
      <c r="AA12826"/>
      <c r="AD12826"/>
      <c r="AR12826"/>
      <c r="AS12826"/>
      <c r="AT12826"/>
      <c r="AU12826"/>
    </row>
    <row r="12827" spans="1:47" x14ac:dyDescent="0.25">
      <c r="A12827"/>
      <c r="C12827"/>
      <c r="D12827"/>
      <c r="J12827"/>
      <c r="L12827"/>
      <c r="M12827"/>
      <c r="N12827"/>
      <c r="O12827"/>
      <c r="P12827"/>
      <c r="Q12827"/>
      <c r="R12827"/>
      <c r="S12827"/>
      <c r="T12827"/>
      <c r="U12827"/>
      <c r="AA12827"/>
      <c r="AD12827"/>
      <c r="AR12827"/>
      <c r="AS12827"/>
      <c r="AT12827"/>
      <c r="AU12827"/>
    </row>
    <row r="12828" spans="1:47" x14ac:dyDescent="0.25">
      <c r="A12828"/>
      <c r="C12828"/>
      <c r="D12828"/>
      <c r="J12828"/>
      <c r="L12828"/>
      <c r="M12828"/>
      <c r="N12828"/>
      <c r="O12828"/>
      <c r="P12828"/>
      <c r="Q12828"/>
      <c r="R12828"/>
      <c r="S12828"/>
      <c r="T12828"/>
      <c r="U12828"/>
      <c r="AA12828"/>
      <c r="AD12828"/>
      <c r="AR12828"/>
      <c r="AS12828"/>
      <c r="AT12828"/>
      <c r="AU12828"/>
    </row>
    <row r="12829" spans="1:47" x14ac:dyDescent="0.25">
      <c r="A12829"/>
      <c r="C12829"/>
      <c r="D12829"/>
      <c r="J12829"/>
      <c r="L12829"/>
      <c r="M12829"/>
      <c r="N12829"/>
      <c r="O12829"/>
      <c r="P12829"/>
      <c r="Q12829"/>
      <c r="R12829"/>
      <c r="S12829"/>
      <c r="T12829"/>
      <c r="U12829"/>
      <c r="AA12829"/>
      <c r="AD12829"/>
      <c r="AR12829"/>
      <c r="AS12829"/>
      <c r="AT12829"/>
      <c r="AU12829"/>
    </row>
    <row r="12830" spans="1:47" x14ac:dyDescent="0.25">
      <c r="A12830"/>
      <c r="C12830"/>
      <c r="D12830"/>
      <c r="J12830"/>
      <c r="L12830"/>
      <c r="M12830"/>
      <c r="N12830"/>
      <c r="O12830"/>
      <c r="P12830"/>
      <c r="Q12830"/>
      <c r="R12830"/>
      <c r="S12830"/>
      <c r="T12830"/>
      <c r="U12830"/>
      <c r="AA12830"/>
      <c r="AD12830"/>
      <c r="AR12830"/>
      <c r="AS12830"/>
      <c r="AT12830"/>
      <c r="AU12830"/>
    </row>
    <row r="12831" spans="1:47" x14ac:dyDescent="0.25">
      <c r="A12831"/>
      <c r="C12831"/>
      <c r="D12831"/>
      <c r="J12831"/>
      <c r="L12831"/>
      <c r="M12831"/>
      <c r="N12831"/>
      <c r="O12831"/>
      <c r="P12831"/>
      <c r="Q12831"/>
      <c r="R12831"/>
      <c r="S12831"/>
      <c r="T12831"/>
      <c r="U12831"/>
      <c r="AA12831"/>
      <c r="AD12831"/>
      <c r="AR12831"/>
      <c r="AS12831"/>
      <c r="AT12831"/>
      <c r="AU12831"/>
    </row>
    <row r="12832" spans="1:47" x14ac:dyDescent="0.25">
      <c r="A12832"/>
      <c r="C12832"/>
      <c r="D12832"/>
      <c r="J12832"/>
      <c r="L12832"/>
      <c r="M12832"/>
      <c r="N12832"/>
      <c r="O12832"/>
      <c r="P12832"/>
      <c r="Q12832"/>
      <c r="R12832"/>
      <c r="S12832"/>
      <c r="T12832"/>
      <c r="U12832"/>
      <c r="AA12832"/>
      <c r="AD12832"/>
      <c r="AR12832"/>
      <c r="AS12832"/>
      <c r="AT12832"/>
      <c r="AU12832"/>
    </row>
    <row r="12833" spans="1:47" x14ac:dyDescent="0.25">
      <c r="A12833"/>
      <c r="C12833"/>
      <c r="D12833"/>
      <c r="J12833"/>
      <c r="L12833"/>
      <c r="M12833"/>
      <c r="N12833"/>
      <c r="O12833"/>
      <c r="P12833"/>
      <c r="Q12833"/>
      <c r="R12833"/>
      <c r="S12833"/>
      <c r="T12833"/>
      <c r="U12833"/>
      <c r="AA12833"/>
      <c r="AD12833"/>
      <c r="AR12833"/>
      <c r="AS12833"/>
      <c r="AT12833"/>
      <c r="AU12833"/>
    </row>
    <row r="12834" spans="1:47" x14ac:dyDescent="0.25">
      <c r="A12834"/>
      <c r="C12834"/>
      <c r="D12834"/>
      <c r="J12834"/>
      <c r="L12834"/>
      <c r="M12834"/>
      <c r="N12834"/>
      <c r="O12834"/>
      <c r="P12834"/>
      <c r="Q12834"/>
      <c r="R12834"/>
      <c r="S12834"/>
      <c r="T12834"/>
      <c r="U12834"/>
      <c r="AA12834"/>
      <c r="AD12834"/>
      <c r="AR12834"/>
      <c r="AS12834"/>
      <c r="AT12834"/>
      <c r="AU12834"/>
    </row>
    <row r="12835" spans="1:47" x14ac:dyDescent="0.25">
      <c r="A12835"/>
      <c r="C12835"/>
      <c r="D12835"/>
      <c r="J12835"/>
      <c r="L12835"/>
      <c r="M12835"/>
      <c r="N12835"/>
      <c r="O12835"/>
      <c r="P12835"/>
      <c r="Q12835"/>
      <c r="R12835"/>
      <c r="S12835"/>
      <c r="T12835"/>
      <c r="U12835"/>
      <c r="AA12835"/>
      <c r="AD12835"/>
      <c r="AR12835"/>
      <c r="AS12835"/>
      <c r="AT12835"/>
      <c r="AU12835"/>
    </row>
    <row r="12836" spans="1:47" x14ac:dyDescent="0.25">
      <c r="A12836"/>
      <c r="C12836"/>
      <c r="D12836"/>
      <c r="J12836"/>
      <c r="L12836"/>
      <c r="M12836"/>
      <c r="N12836"/>
      <c r="O12836"/>
      <c r="P12836"/>
      <c r="Q12836"/>
      <c r="R12836"/>
      <c r="S12836"/>
      <c r="T12836"/>
      <c r="U12836"/>
      <c r="AA12836"/>
      <c r="AD12836"/>
      <c r="AR12836"/>
      <c r="AS12836"/>
      <c r="AT12836"/>
      <c r="AU12836"/>
    </row>
    <row r="12837" spans="1:47" x14ac:dyDescent="0.25">
      <c r="A12837"/>
      <c r="C12837"/>
      <c r="D12837"/>
      <c r="J12837"/>
      <c r="L12837"/>
      <c r="M12837"/>
      <c r="N12837"/>
      <c r="O12837"/>
      <c r="P12837"/>
      <c r="Q12837"/>
      <c r="R12837"/>
      <c r="S12837"/>
      <c r="T12837"/>
      <c r="U12837"/>
      <c r="AA12837"/>
      <c r="AD12837"/>
      <c r="AR12837"/>
      <c r="AS12837"/>
      <c r="AT12837"/>
      <c r="AU12837"/>
    </row>
    <row r="12838" spans="1:47" x14ac:dyDescent="0.25">
      <c r="A12838"/>
      <c r="C12838"/>
      <c r="D12838"/>
      <c r="J12838"/>
      <c r="L12838"/>
      <c r="M12838"/>
      <c r="N12838"/>
      <c r="O12838"/>
      <c r="P12838"/>
      <c r="Q12838"/>
      <c r="R12838"/>
      <c r="S12838"/>
      <c r="T12838"/>
      <c r="U12838"/>
      <c r="AA12838"/>
      <c r="AD12838"/>
      <c r="AR12838"/>
      <c r="AS12838"/>
      <c r="AT12838"/>
      <c r="AU12838"/>
    </row>
    <row r="12839" spans="1:47" x14ac:dyDescent="0.25">
      <c r="A12839"/>
      <c r="C12839"/>
      <c r="D12839"/>
      <c r="J12839"/>
      <c r="L12839"/>
      <c r="M12839"/>
      <c r="N12839"/>
      <c r="O12839"/>
      <c r="P12839"/>
      <c r="Q12839"/>
      <c r="R12839"/>
      <c r="S12839"/>
      <c r="T12839"/>
      <c r="U12839"/>
      <c r="AA12839"/>
      <c r="AD12839"/>
      <c r="AR12839"/>
      <c r="AS12839"/>
      <c r="AT12839"/>
      <c r="AU12839"/>
    </row>
    <row r="12840" spans="1:47" x14ac:dyDescent="0.25">
      <c r="A12840"/>
      <c r="C12840"/>
      <c r="D12840"/>
      <c r="J12840"/>
      <c r="L12840"/>
      <c r="M12840"/>
      <c r="N12840"/>
      <c r="O12840"/>
      <c r="P12840"/>
      <c r="Q12840"/>
      <c r="R12840"/>
      <c r="S12840"/>
      <c r="T12840"/>
      <c r="U12840"/>
      <c r="AA12840"/>
      <c r="AD12840"/>
      <c r="AR12840"/>
      <c r="AS12840"/>
      <c r="AT12840"/>
      <c r="AU12840"/>
    </row>
    <row r="12841" spans="1:47" x14ac:dyDescent="0.25">
      <c r="A12841"/>
      <c r="C12841"/>
      <c r="D12841"/>
      <c r="J12841"/>
      <c r="L12841"/>
      <c r="M12841"/>
      <c r="N12841"/>
      <c r="O12841"/>
      <c r="P12841"/>
      <c r="Q12841"/>
      <c r="R12841"/>
      <c r="S12841"/>
      <c r="T12841"/>
      <c r="U12841"/>
      <c r="AA12841"/>
      <c r="AD12841"/>
      <c r="AR12841"/>
      <c r="AS12841"/>
      <c r="AT12841"/>
      <c r="AU12841"/>
    </row>
    <row r="12842" spans="1:47" x14ac:dyDescent="0.25">
      <c r="A12842"/>
      <c r="C12842"/>
      <c r="D12842"/>
      <c r="J12842"/>
      <c r="L12842"/>
      <c r="M12842"/>
      <c r="N12842"/>
      <c r="O12842"/>
      <c r="P12842"/>
      <c r="Q12842"/>
      <c r="R12842"/>
      <c r="S12842"/>
      <c r="T12842"/>
      <c r="U12842"/>
      <c r="AA12842"/>
      <c r="AD12842"/>
      <c r="AR12842"/>
      <c r="AS12842"/>
      <c r="AT12842"/>
      <c r="AU12842"/>
    </row>
    <row r="12843" spans="1:47" x14ac:dyDescent="0.25">
      <c r="A12843"/>
      <c r="C12843"/>
      <c r="D12843"/>
      <c r="J12843"/>
      <c r="L12843"/>
      <c r="M12843"/>
      <c r="N12843"/>
      <c r="O12843"/>
      <c r="P12843"/>
      <c r="Q12843"/>
      <c r="R12843"/>
      <c r="S12843"/>
      <c r="T12843"/>
      <c r="U12843"/>
      <c r="AA12843"/>
      <c r="AD12843"/>
      <c r="AR12843"/>
      <c r="AS12843"/>
      <c r="AT12843"/>
      <c r="AU12843"/>
    </row>
    <row r="12844" spans="1:47" x14ac:dyDescent="0.25">
      <c r="A12844"/>
      <c r="C12844"/>
      <c r="D12844"/>
      <c r="J12844"/>
      <c r="L12844"/>
      <c r="M12844"/>
      <c r="N12844"/>
      <c r="O12844"/>
      <c r="P12844"/>
      <c r="Q12844"/>
      <c r="R12844"/>
      <c r="S12844"/>
      <c r="T12844"/>
      <c r="U12844"/>
      <c r="AA12844"/>
      <c r="AD12844"/>
      <c r="AR12844"/>
      <c r="AS12844"/>
      <c r="AT12844"/>
      <c r="AU12844"/>
    </row>
    <row r="12845" spans="1:47" x14ac:dyDescent="0.25">
      <c r="A12845"/>
      <c r="C12845"/>
      <c r="D12845"/>
      <c r="J12845"/>
      <c r="L12845"/>
      <c r="M12845"/>
      <c r="N12845"/>
      <c r="O12845"/>
      <c r="P12845"/>
      <c r="Q12845"/>
      <c r="R12845"/>
      <c r="S12845"/>
      <c r="T12845"/>
      <c r="U12845"/>
      <c r="AA12845"/>
      <c r="AD12845"/>
      <c r="AR12845"/>
      <c r="AS12845"/>
      <c r="AT12845"/>
      <c r="AU12845"/>
    </row>
    <row r="12846" spans="1:47" x14ac:dyDescent="0.25">
      <c r="A12846"/>
      <c r="C12846"/>
      <c r="D12846"/>
      <c r="J12846"/>
      <c r="L12846"/>
      <c r="M12846"/>
      <c r="N12846"/>
      <c r="O12846"/>
      <c r="P12846"/>
      <c r="Q12846"/>
      <c r="R12846"/>
      <c r="S12846"/>
      <c r="T12846"/>
      <c r="U12846"/>
      <c r="AA12846"/>
      <c r="AD12846"/>
      <c r="AR12846"/>
      <c r="AS12846"/>
      <c r="AT12846"/>
      <c r="AU12846"/>
    </row>
    <row r="12847" spans="1:47" x14ac:dyDescent="0.25">
      <c r="A12847"/>
      <c r="C12847"/>
      <c r="D12847"/>
      <c r="J12847"/>
      <c r="L12847"/>
      <c r="M12847"/>
      <c r="N12847"/>
      <c r="O12847"/>
      <c r="P12847"/>
      <c r="Q12847"/>
      <c r="R12847"/>
      <c r="S12847"/>
      <c r="T12847"/>
      <c r="U12847"/>
      <c r="AA12847"/>
      <c r="AD12847"/>
      <c r="AR12847"/>
      <c r="AS12847"/>
      <c r="AT12847"/>
      <c r="AU12847"/>
    </row>
    <row r="12848" spans="1:47" x14ac:dyDescent="0.25">
      <c r="A12848"/>
      <c r="C12848"/>
      <c r="D12848"/>
      <c r="J12848"/>
      <c r="L12848"/>
      <c r="M12848"/>
      <c r="N12848"/>
      <c r="O12848"/>
      <c r="P12848"/>
      <c r="Q12848"/>
      <c r="R12848"/>
      <c r="S12848"/>
      <c r="T12848"/>
      <c r="U12848"/>
      <c r="AA12848"/>
      <c r="AD12848"/>
      <c r="AR12848"/>
      <c r="AS12848"/>
      <c r="AT12848"/>
      <c r="AU12848"/>
    </row>
    <row r="12849" spans="1:47" x14ac:dyDescent="0.25">
      <c r="A12849"/>
      <c r="C12849"/>
      <c r="D12849"/>
      <c r="J12849"/>
      <c r="L12849"/>
      <c r="M12849"/>
      <c r="N12849"/>
      <c r="O12849"/>
      <c r="P12849"/>
      <c r="Q12849"/>
      <c r="R12849"/>
      <c r="S12849"/>
      <c r="T12849"/>
      <c r="U12849"/>
      <c r="AA12849"/>
      <c r="AD12849"/>
      <c r="AR12849"/>
      <c r="AS12849"/>
      <c r="AT12849"/>
      <c r="AU12849"/>
    </row>
    <row r="12850" spans="1:47" x14ac:dyDescent="0.25">
      <c r="A12850"/>
      <c r="C12850"/>
      <c r="D12850"/>
      <c r="J12850"/>
      <c r="L12850"/>
      <c r="M12850"/>
      <c r="N12850"/>
      <c r="O12850"/>
      <c r="P12850"/>
      <c r="Q12850"/>
      <c r="R12850"/>
      <c r="S12850"/>
      <c r="T12850"/>
      <c r="U12850"/>
      <c r="AA12850"/>
      <c r="AD12850"/>
      <c r="AR12850"/>
      <c r="AS12850"/>
      <c r="AT12850"/>
      <c r="AU12850"/>
    </row>
    <row r="12851" spans="1:47" x14ac:dyDescent="0.25">
      <c r="A12851"/>
      <c r="C12851"/>
      <c r="D12851"/>
      <c r="J12851"/>
      <c r="L12851"/>
      <c r="M12851"/>
      <c r="N12851"/>
      <c r="O12851"/>
      <c r="P12851"/>
      <c r="Q12851"/>
      <c r="R12851"/>
      <c r="S12851"/>
      <c r="T12851"/>
      <c r="U12851"/>
      <c r="AA12851"/>
      <c r="AD12851"/>
      <c r="AR12851"/>
      <c r="AS12851"/>
      <c r="AT12851"/>
      <c r="AU12851"/>
    </row>
    <row r="12852" spans="1:47" x14ac:dyDescent="0.25">
      <c r="A12852"/>
      <c r="C12852"/>
      <c r="D12852"/>
      <c r="J12852"/>
      <c r="L12852"/>
      <c r="M12852"/>
      <c r="N12852"/>
      <c r="O12852"/>
      <c r="P12852"/>
      <c r="Q12852"/>
      <c r="R12852"/>
      <c r="S12852"/>
      <c r="T12852"/>
      <c r="U12852"/>
      <c r="AA12852"/>
      <c r="AD12852"/>
      <c r="AR12852"/>
      <c r="AS12852"/>
      <c r="AT12852"/>
      <c r="AU12852"/>
    </row>
    <row r="12853" spans="1:47" x14ac:dyDescent="0.25">
      <c r="A12853"/>
      <c r="C12853"/>
      <c r="D12853"/>
      <c r="J12853"/>
      <c r="L12853"/>
      <c r="M12853"/>
      <c r="N12853"/>
      <c r="O12853"/>
      <c r="P12853"/>
      <c r="Q12853"/>
      <c r="R12853"/>
      <c r="S12853"/>
      <c r="T12853"/>
      <c r="U12853"/>
      <c r="AA12853"/>
      <c r="AD12853"/>
      <c r="AR12853"/>
      <c r="AS12853"/>
      <c r="AT12853"/>
      <c r="AU12853"/>
    </row>
    <row r="12854" spans="1:47" x14ac:dyDescent="0.25">
      <c r="A12854"/>
      <c r="C12854"/>
      <c r="D12854"/>
      <c r="J12854"/>
      <c r="L12854"/>
      <c r="M12854"/>
      <c r="N12854"/>
      <c r="O12854"/>
      <c r="P12854"/>
      <c r="Q12854"/>
      <c r="R12854"/>
      <c r="S12854"/>
      <c r="T12854"/>
      <c r="U12854"/>
      <c r="AA12854"/>
      <c r="AD12854"/>
      <c r="AR12854"/>
      <c r="AS12854"/>
      <c r="AT12854"/>
      <c r="AU12854"/>
    </row>
    <row r="12855" spans="1:47" x14ac:dyDescent="0.25">
      <c r="A12855"/>
      <c r="C12855"/>
      <c r="D12855"/>
      <c r="J12855"/>
      <c r="L12855"/>
      <c r="M12855"/>
      <c r="N12855"/>
      <c r="O12855"/>
      <c r="P12855"/>
      <c r="Q12855"/>
      <c r="R12855"/>
      <c r="S12855"/>
      <c r="T12855"/>
      <c r="U12855"/>
      <c r="AA12855"/>
      <c r="AD12855"/>
      <c r="AR12855"/>
      <c r="AS12855"/>
      <c r="AT12855"/>
      <c r="AU12855"/>
    </row>
    <row r="12856" spans="1:47" x14ac:dyDescent="0.25">
      <c r="A12856"/>
      <c r="C12856"/>
      <c r="D12856"/>
      <c r="J12856"/>
      <c r="L12856"/>
      <c r="M12856"/>
      <c r="N12856"/>
      <c r="O12856"/>
      <c r="P12856"/>
      <c r="Q12856"/>
      <c r="R12856"/>
      <c r="S12856"/>
      <c r="T12856"/>
      <c r="U12856"/>
      <c r="AA12856"/>
      <c r="AD12856"/>
      <c r="AR12856"/>
      <c r="AS12856"/>
      <c r="AT12856"/>
      <c r="AU12856"/>
    </row>
    <row r="12857" spans="1:47" x14ac:dyDescent="0.25">
      <c r="A12857"/>
      <c r="C12857"/>
      <c r="D12857"/>
      <c r="J12857"/>
      <c r="L12857"/>
      <c r="M12857"/>
      <c r="N12857"/>
      <c r="O12857"/>
      <c r="P12857"/>
      <c r="Q12857"/>
      <c r="R12857"/>
      <c r="S12857"/>
      <c r="T12857"/>
      <c r="U12857"/>
      <c r="AA12857"/>
      <c r="AD12857"/>
      <c r="AR12857"/>
      <c r="AS12857"/>
      <c r="AT12857"/>
      <c r="AU12857"/>
    </row>
    <row r="12858" spans="1:47" x14ac:dyDescent="0.25">
      <c r="A12858"/>
      <c r="C12858"/>
      <c r="D12858"/>
      <c r="J12858"/>
      <c r="L12858"/>
      <c r="M12858"/>
      <c r="N12858"/>
      <c r="O12858"/>
      <c r="P12858"/>
      <c r="Q12858"/>
      <c r="R12858"/>
      <c r="S12858"/>
      <c r="T12858"/>
      <c r="U12858"/>
      <c r="AA12858"/>
      <c r="AD12858"/>
      <c r="AR12858"/>
      <c r="AS12858"/>
      <c r="AT12858"/>
      <c r="AU12858"/>
    </row>
    <row r="12859" spans="1:47" x14ac:dyDescent="0.25">
      <c r="A12859"/>
      <c r="C12859"/>
      <c r="D12859"/>
      <c r="J12859"/>
      <c r="L12859"/>
      <c r="M12859"/>
      <c r="N12859"/>
      <c r="O12859"/>
      <c r="P12859"/>
      <c r="Q12859"/>
      <c r="R12859"/>
      <c r="S12859"/>
      <c r="T12859"/>
      <c r="U12859"/>
      <c r="AA12859"/>
      <c r="AD12859"/>
      <c r="AR12859"/>
      <c r="AS12859"/>
      <c r="AT12859"/>
      <c r="AU12859"/>
    </row>
    <row r="12860" spans="1:47" x14ac:dyDescent="0.25">
      <c r="A12860"/>
      <c r="C12860"/>
      <c r="D12860"/>
      <c r="J12860"/>
      <c r="L12860"/>
      <c r="M12860"/>
      <c r="N12860"/>
      <c r="O12860"/>
      <c r="P12860"/>
      <c r="Q12860"/>
      <c r="R12860"/>
      <c r="S12860"/>
      <c r="T12860"/>
      <c r="U12860"/>
      <c r="AA12860"/>
      <c r="AD12860"/>
      <c r="AR12860"/>
      <c r="AS12860"/>
      <c r="AT12860"/>
      <c r="AU12860"/>
    </row>
    <row r="12861" spans="1:47" x14ac:dyDescent="0.25">
      <c r="A12861"/>
      <c r="C12861"/>
      <c r="D12861"/>
      <c r="J12861"/>
      <c r="L12861"/>
      <c r="M12861"/>
      <c r="N12861"/>
      <c r="O12861"/>
      <c r="P12861"/>
      <c r="Q12861"/>
      <c r="R12861"/>
      <c r="S12861"/>
      <c r="T12861"/>
      <c r="U12861"/>
      <c r="AA12861"/>
      <c r="AD12861"/>
      <c r="AR12861"/>
      <c r="AS12861"/>
      <c r="AT12861"/>
      <c r="AU12861"/>
    </row>
    <row r="12862" spans="1:47" x14ac:dyDescent="0.25">
      <c r="A12862"/>
      <c r="C12862"/>
      <c r="D12862"/>
      <c r="J12862"/>
      <c r="L12862"/>
      <c r="M12862"/>
      <c r="N12862"/>
      <c r="O12862"/>
      <c r="P12862"/>
      <c r="Q12862"/>
      <c r="R12862"/>
      <c r="S12862"/>
      <c r="T12862"/>
      <c r="U12862"/>
      <c r="AA12862"/>
      <c r="AD12862"/>
      <c r="AR12862"/>
      <c r="AS12862"/>
      <c r="AT12862"/>
      <c r="AU12862"/>
    </row>
    <row r="12863" spans="1:47" x14ac:dyDescent="0.25">
      <c r="A12863"/>
      <c r="C12863"/>
      <c r="D12863"/>
      <c r="J12863"/>
      <c r="L12863"/>
      <c r="M12863"/>
      <c r="N12863"/>
      <c r="O12863"/>
      <c r="P12863"/>
      <c r="Q12863"/>
      <c r="R12863"/>
      <c r="S12863"/>
      <c r="T12863"/>
      <c r="U12863"/>
      <c r="AA12863"/>
      <c r="AD12863"/>
      <c r="AR12863"/>
      <c r="AS12863"/>
      <c r="AT12863"/>
      <c r="AU12863"/>
    </row>
    <row r="12864" spans="1:47" x14ac:dyDescent="0.25">
      <c r="A12864"/>
      <c r="C12864"/>
      <c r="D12864"/>
      <c r="J12864"/>
      <c r="L12864"/>
      <c r="M12864"/>
      <c r="N12864"/>
      <c r="O12864"/>
      <c r="P12864"/>
      <c r="Q12864"/>
      <c r="R12864"/>
      <c r="S12864"/>
      <c r="T12864"/>
      <c r="U12864"/>
      <c r="AA12864"/>
      <c r="AD12864"/>
      <c r="AR12864"/>
      <c r="AS12864"/>
      <c r="AT12864"/>
      <c r="AU12864"/>
    </row>
    <row r="12865" spans="1:47" x14ac:dyDescent="0.25">
      <c r="A12865"/>
      <c r="C12865"/>
      <c r="D12865"/>
      <c r="J12865"/>
      <c r="L12865"/>
      <c r="M12865"/>
      <c r="N12865"/>
      <c r="O12865"/>
      <c r="P12865"/>
      <c r="Q12865"/>
      <c r="R12865"/>
      <c r="S12865"/>
      <c r="T12865"/>
      <c r="U12865"/>
      <c r="AA12865"/>
      <c r="AD12865"/>
      <c r="AR12865"/>
      <c r="AS12865"/>
      <c r="AT12865"/>
      <c r="AU12865"/>
    </row>
    <row r="12866" spans="1:47" x14ac:dyDescent="0.25">
      <c r="A12866"/>
      <c r="C12866"/>
      <c r="D12866"/>
      <c r="J12866"/>
      <c r="L12866"/>
      <c r="M12866"/>
      <c r="N12866"/>
      <c r="O12866"/>
      <c r="P12866"/>
      <c r="Q12866"/>
      <c r="R12866"/>
      <c r="S12866"/>
      <c r="T12866"/>
      <c r="U12866"/>
      <c r="AA12866"/>
      <c r="AD12866"/>
      <c r="AR12866"/>
      <c r="AS12866"/>
      <c r="AT12866"/>
      <c r="AU12866"/>
    </row>
    <row r="12867" spans="1:47" x14ac:dyDescent="0.25">
      <c r="A12867"/>
      <c r="C12867"/>
      <c r="D12867"/>
      <c r="J12867"/>
      <c r="L12867"/>
      <c r="M12867"/>
      <c r="N12867"/>
      <c r="O12867"/>
      <c r="P12867"/>
      <c r="Q12867"/>
      <c r="R12867"/>
      <c r="S12867"/>
      <c r="T12867"/>
      <c r="U12867"/>
      <c r="AA12867"/>
      <c r="AD12867"/>
      <c r="AR12867"/>
      <c r="AS12867"/>
      <c r="AT12867"/>
      <c r="AU12867"/>
    </row>
    <row r="12868" spans="1:47" x14ac:dyDescent="0.25">
      <c r="A12868"/>
      <c r="C12868"/>
      <c r="D12868"/>
      <c r="J12868"/>
      <c r="L12868"/>
      <c r="M12868"/>
      <c r="N12868"/>
      <c r="O12868"/>
      <c r="P12868"/>
      <c r="Q12868"/>
      <c r="R12868"/>
      <c r="S12868"/>
      <c r="T12868"/>
      <c r="U12868"/>
      <c r="AA12868"/>
      <c r="AD12868"/>
      <c r="AR12868"/>
      <c r="AS12868"/>
      <c r="AT12868"/>
      <c r="AU12868"/>
    </row>
    <row r="12869" spans="1:47" x14ac:dyDescent="0.25">
      <c r="A12869"/>
      <c r="C12869"/>
      <c r="D12869"/>
      <c r="J12869"/>
      <c r="L12869"/>
      <c r="M12869"/>
      <c r="N12869"/>
      <c r="O12869"/>
      <c r="P12869"/>
      <c r="Q12869"/>
      <c r="R12869"/>
      <c r="S12869"/>
      <c r="T12869"/>
      <c r="U12869"/>
      <c r="AA12869"/>
      <c r="AD12869"/>
      <c r="AR12869"/>
      <c r="AS12869"/>
      <c r="AT12869"/>
      <c r="AU12869"/>
    </row>
    <row r="12870" spans="1:47" x14ac:dyDescent="0.25">
      <c r="A12870"/>
      <c r="C12870"/>
      <c r="D12870"/>
      <c r="J12870"/>
      <c r="L12870"/>
      <c r="M12870"/>
      <c r="N12870"/>
      <c r="O12870"/>
      <c r="P12870"/>
      <c r="Q12870"/>
      <c r="R12870"/>
      <c r="S12870"/>
      <c r="T12870"/>
      <c r="U12870"/>
      <c r="AA12870"/>
      <c r="AD12870"/>
      <c r="AR12870"/>
      <c r="AS12870"/>
      <c r="AT12870"/>
      <c r="AU12870"/>
    </row>
    <row r="12871" spans="1:47" x14ac:dyDescent="0.25">
      <c r="A12871"/>
      <c r="C12871"/>
      <c r="D12871"/>
      <c r="J12871"/>
      <c r="L12871"/>
      <c r="M12871"/>
      <c r="N12871"/>
      <c r="O12871"/>
      <c r="P12871"/>
      <c r="Q12871"/>
      <c r="R12871"/>
      <c r="S12871"/>
      <c r="T12871"/>
      <c r="U12871"/>
      <c r="AA12871"/>
      <c r="AD12871"/>
      <c r="AR12871"/>
      <c r="AS12871"/>
      <c r="AT12871"/>
      <c r="AU12871"/>
    </row>
    <row r="12872" spans="1:47" x14ac:dyDescent="0.25">
      <c r="A12872"/>
      <c r="C12872"/>
      <c r="D12872"/>
      <c r="J12872"/>
      <c r="L12872"/>
      <c r="M12872"/>
      <c r="N12872"/>
      <c r="O12872"/>
      <c r="P12872"/>
      <c r="Q12872"/>
      <c r="R12872"/>
      <c r="S12872"/>
      <c r="T12872"/>
      <c r="U12872"/>
      <c r="AA12872"/>
      <c r="AD12872"/>
      <c r="AR12872"/>
      <c r="AS12872"/>
      <c r="AT12872"/>
      <c r="AU12872"/>
    </row>
    <row r="12873" spans="1:47" x14ac:dyDescent="0.25">
      <c r="A12873"/>
      <c r="C12873"/>
      <c r="D12873"/>
      <c r="J12873"/>
      <c r="L12873"/>
      <c r="M12873"/>
      <c r="N12873"/>
      <c r="O12873"/>
      <c r="P12873"/>
      <c r="Q12873"/>
      <c r="R12873"/>
      <c r="S12873"/>
      <c r="T12873"/>
      <c r="U12873"/>
      <c r="AA12873"/>
      <c r="AD12873"/>
      <c r="AR12873"/>
      <c r="AS12873"/>
      <c r="AT12873"/>
      <c r="AU12873"/>
    </row>
    <row r="12874" spans="1:47" x14ac:dyDescent="0.25">
      <c r="A12874"/>
      <c r="C12874"/>
      <c r="D12874"/>
      <c r="J12874"/>
      <c r="L12874"/>
      <c r="M12874"/>
      <c r="N12874"/>
      <c r="O12874"/>
      <c r="P12874"/>
      <c r="Q12874"/>
      <c r="R12874"/>
      <c r="S12874"/>
      <c r="T12874"/>
      <c r="U12874"/>
      <c r="AA12874"/>
      <c r="AD12874"/>
      <c r="AR12874"/>
      <c r="AS12874"/>
      <c r="AT12874"/>
      <c r="AU12874"/>
    </row>
    <row r="12875" spans="1:47" x14ac:dyDescent="0.25">
      <c r="A12875"/>
      <c r="C12875"/>
      <c r="D12875"/>
      <c r="J12875"/>
      <c r="L12875"/>
      <c r="M12875"/>
      <c r="N12875"/>
      <c r="O12875"/>
      <c r="P12875"/>
      <c r="Q12875"/>
      <c r="R12875"/>
      <c r="S12875"/>
      <c r="T12875"/>
      <c r="U12875"/>
      <c r="AA12875"/>
      <c r="AD12875"/>
      <c r="AR12875"/>
      <c r="AS12875"/>
      <c r="AT12875"/>
      <c r="AU12875"/>
    </row>
    <row r="12876" spans="1:47" x14ac:dyDescent="0.25">
      <c r="A12876"/>
      <c r="C12876"/>
      <c r="D12876"/>
      <c r="J12876"/>
      <c r="L12876"/>
      <c r="M12876"/>
      <c r="N12876"/>
      <c r="O12876"/>
      <c r="P12876"/>
      <c r="Q12876"/>
      <c r="R12876"/>
      <c r="S12876"/>
      <c r="T12876"/>
      <c r="U12876"/>
      <c r="AA12876"/>
      <c r="AD12876"/>
      <c r="AR12876"/>
      <c r="AS12876"/>
      <c r="AT12876"/>
      <c r="AU12876"/>
    </row>
    <row r="12877" spans="1:47" x14ac:dyDescent="0.25">
      <c r="A12877"/>
      <c r="C12877"/>
      <c r="D12877"/>
      <c r="J12877"/>
      <c r="L12877"/>
      <c r="M12877"/>
      <c r="N12877"/>
      <c r="O12877"/>
      <c r="P12877"/>
      <c r="Q12877"/>
      <c r="R12877"/>
      <c r="S12877"/>
      <c r="T12877"/>
      <c r="U12877"/>
      <c r="AA12877"/>
      <c r="AD12877"/>
      <c r="AR12877"/>
      <c r="AS12877"/>
      <c r="AT12877"/>
      <c r="AU12877"/>
    </row>
    <row r="12878" spans="1:47" x14ac:dyDescent="0.25">
      <c r="A12878"/>
      <c r="C12878"/>
      <c r="D12878"/>
      <c r="J12878"/>
      <c r="L12878"/>
      <c r="M12878"/>
      <c r="N12878"/>
      <c r="O12878"/>
      <c r="P12878"/>
      <c r="Q12878"/>
      <c r="R12878"/>
      <c r="S12878"/>
      <c r="T12878"/>
      <c r="U12878"/>
      <c r="AA12878"/>
      <c r="AD12878"/>
      <c r="AR12878"/>
      <c r="AS12878"/>
      <c r="AT12878"/>
      <c r="AU12878"/>
    </row>
    <row r="12879" spans="1:47" x14ac:dyDescent="0.25">
      <c r="A12879"/>
      <c r="C12879"/>
      <c r="D12879"/>
      <c r="J12879"/>
      <c r="L12879"/>
      <c r="M12879"/>
      <c r="N12879"/>
      <c r="O12879"/>
      <c r="P12879"/>
      <c r="Q12879"/>
      <c r="R12879"/>
      <c r="S12879"/>
      <c r="T12879"/>
      <c r="U12879"/>
      <c r="AA12879"/>
      <c r="AD12879"/>
      <c r="AR12879"/>
      <c r="AS12879"/>
      <c r="AT12879"/>
      <c r="AU12879"/>
    </row>
    <row r="12880" spans="1:47" x14ac:dyDescent="0.25">
      <c r="A12880"/>
      <c r="C12880"/>
      <c r="D12880"/>
      <c r="J12880"/>
      <c r="L12880"/>
      <c r="M12880"/>
      <c r="N12880"/>
      <c r="O12880"/>
      <c r="P12880"/>
      <c r="Q12880"/>
      <c r="R12880"/>
      <c r="S12880"/>
      <c r="T12880"/>
      <c r="U12880"/>
      <c r="AA12880"/>
      <c r="AD12880"/>
      <c r="AR12880"/>
      <c r="AS12880"/>
      <c r="AT12880"/>
      <c r="AU12880"/>
    </row>
    <row r="12881" spans="1:47" x14ac:dyDescent="0.25">
      <c r="A12881"/>
      <c r="C12881"/>
      <c r="D12881"/>
      <c r="J12881"/>
      <c r="L12881"/>
      <c r="M12881"/>
      <c r="N12881"/>
      <c r="O12881"/>
      <c r="P12881"/>
      <c r="Q12881"/>
      <c r="R12881"/>
      <c r="S12881"/>
      <c r="T12881"/>
      <c r="U12881"/>
      <c r="AA12881"/>
      <c r="AD12881"/>
      <c r="AR12881"/>
      <c r="AS12881"/>
      <c r="AT12881"/>
      <c r="AU12881"/>
    </row>
    <row r="12882" spans="1:47" x14ac:dyDescent="0.25">
      <c r="A12882"/>
      <c r="C12882"/>
      <c r="D12882"/>
      <c r="J12882"/>
      <c r="L12882"/>
      <c r="M12882"/>
      <c r="N12882"/>
      <c r="O12882"/>
      <c r="P12882"/>
      <c r="Q12882"/>
      <c r="R12882"/>
      <c r="S12882"/>
      <c r="T12882"/>
      <c r="U12882"/>
      <c r="AA12882"/>
      <c r="AD12882"/>
      <c r="AR12882"/>
      <c r="AS12882"/>
      <c r="AT12882"/>
      <c r="AU12882"/>
    </row>
    <row r="12883" spans="1:47" x14ac:dyDescent="0.25">
      <c r="A12883"/>
      <c r="C12883"/>
      <c r="D12883"/>
      <c r="J12883"/>
      <c r="L12883"/>
      <c r="M12883"/>
      <c r="N12883"/>
      <c r="O12883"/>
      <c r="P12883"/>
      <c r="Q12883"/>
      <c r="R12883"/>
      <c r="S12883"/>
      <c r="T12883"/>
      <c r="U12883"/>
      <c r="AA12883"/>
      <c r="AD12883"/>
      <c r="AR12883"/>
      <c r="AS12883"/>
      <c r="AT12883"/>
      <c r="AU12883"/>
    </row>
    <row r="12884" spans="1:47" x14ac:dyDescent="0.25">
      <c r="A12884"/>
      <c r="C12884"/>
      <c r="D12884"/>
      <c r="J12884"/>
      <c r="L12884"/>
      <c r="M12884"/>
      <c r="N12884"/>
      <c r="O12884"/>
      <c r="P12884"/>
      <c r="Q12884"/>
      <c r="R12884"/>
      <c r="S12884"/>
      <c r="T12884"/>
      <c r="U12884"/>
      <c r="AA12884"/>
      <c r="AD12884"/>
      <c r="AR12884"/>
      <c r="AS12884"/>
      <c r="AT12884"/>
      <c r="AU12884"/>
    </row>
    <row r="12885" spans="1:47" x14ac:dyDescent="0.25">
      <c r="A12885"/>
      <c r="C12885"/>
      <c r="D12885"/>
      <c r="J12885"/>
      <c r="L12885"/>
      <c r="M12885"/>
      <c r="N12885"/>
      <c r="O12885"/>
      <c r="P12885"/>
      <c r="Q12885"/>
      <c r="R12885"/>
      <c r="S12885"/>
      <c r="T12885"/>
      <c r="U12885"/>
      <c r="AA12885"/>
      <c r="AD12885"/>
      <c r="AR12885"/>
      <c r="AS12885"/>
      <c r="AT12885"/>
      <c r="AU12885"/>
    </row>
    <row r="12886" spans="1:47" x14ac:dyDescent="0.25">
      <c r="A12886"/>
      <c r="C12886"/>
      <c r="D12886"/>
      <c r="J12886"/>
      <c r="L12886"/>
      <c r="M12886"/>
      <c r="N12886"/>
      <c r="O12886"/>
      <c r="P12886"/>
      <c r="Q12886"/>
      <c r="R12886"/>
      <c r="S12886"/>
      <c r="T12886"/>
      <c r="U12886"/>
      <c r="AA12886"/>
      <c r="AD12886"/>
      <c r="AR12886"/>
      <c r="AS12886"/>
      <c r="AT12886"/>
      <c r="AU12886"/>
    </row>
    <row r="12887" spans="1:47" x14ac:dyDescent="0.25">
      <c r="A12887"/>
      <c r="C12887"/>
      <c r="D12887"/>
      <c r="J12887"/>
      <c r="L12887"/>
      <c r="M12887"/>
      <c r="N12887"/>
      <c r="O12887"/>
      <c r="P12887"/>
      <c r="Q12887"/>
      <c r="R12887"/>
      <c r="S12887"/>
      <c r="T12887"/>
      <c r="U12887"/>
      <c r="AA12887"/>
      <c r="AD12887"/>
      <c r="AR12887"/>
      <c r="AS12887"/>
      <c r="AT12887"/>
      <c r="AU12887"/>
    </row>
    <row r="12888" spans="1:47" x14ac:dyDescent="0.25">
      <c r="A12888"/>
      <c r="C12888"/>
      <c r="D12888"/>
      <c r="J12888"/>
      <c r="L12888"/>
      <c r="M12888"/>
      <c r="N12888"/>
      <c r="O12888"/>
      <c r="P12888"/>
      <c r="Q12888"/>
      <c r="R12888"/>
      <c r="S12888"/>
      <c r="T12888"/>
      <c r="U12888"/>
      <c r="AA12888"/>
      <c r="AD12888"/>
      <c r="AR12888"/>
      <c r="AS12888"/>
      <c r="AT12888"/>
      <c r="AU12888"/>
    </row>
    <row r="12889" spans="1:47" x14ac:dyDescent="0.25">
      <c r="A12889"/>
      <c r="C12889"/>
      <c r="D12889"/>
      <c r="J12889"/>
      <c r="L12889"/>
      <c r="M12889"/>
      <c r="N12889"/>
      <c r="O12889"/>
      <c r="P12889"/>
      <c r="Q12889"/>
      <c r="R12889"/>
      <c r="S12889"/>
      <c r="T12889"/>
      <c r="U12889"/>
      <c r="AA12889"/>
      <c r="AD12889"/>
      <c r="AR12889"/>
      <c r="AS12889"/>
      <c r="AT12889"/>
      <c r="AU12889"/>
    </row>
    <row r="12890" spans="1:47" x14ac:dyDescent="0.25">
      <c r="A12890"/>
      <c r="C12890"/>
      <c r="D12890"/>
      <c r="J12890"/>
      <c r="L12890"/>
      <c r="M12890"/>
      <c r="N12890"/>
      <c r="O12890"/>
      <c r="P12890"/>
      <c r="Q12890"/>
      <c r="R12890"/>
      <c r="S12890"/>
      <c r="T12890"/>
      <c r="U12890"/>
      <c r="AA12890"/>
      <c r="AD12890"/>
      <c r="AR12890"/>
      <c r="AS12890"/>
      <c r="AT12890"/>
      <c r="AU12890"/>
    </row>
    <row r="12891" spans="1:47" x14ac:dyDescent="0.25">
      <c r="A12891"/>
      <c r="C12891"/>
      <c r="D12891"/>
      <c r="J12891"/>
      <c r="L12891"/>
      <c r="M12891"/>
      <c r="N12891"/>
      <c r="O12891"/>
      <c r="P12891"/>
      <c r="Q12891"/>
      <c r="R12891"/>
      <c r="S12891"/>
      <c r="T12891"/>
      <c r="U12891"/>
      <c r="AA12891"/>
      <c r="AD12891"/>
      <c r="AR12891"/>
      <c r="AS12891"/>
      <c r="AT12891"/>
      <c r="AU12891"/>
    </row>
    <row r="12892" spans="1:47" x14ac:dyDescent="0.25">
      <c r="A12892"/>
      <c r="C12892"/>
      <c r="D12892"/>
      <c r="J12892"/>
      <c r="L12892"/>
      <c r="M12892"/>
      <c r="N12892"/>
      <c r="O12892"/>
      <c r="P12892"/>
      <c r="Q12892"/>
      <c r="R12892"/>
      <c r="S12892"/>
      <c r="T12892"/>
      <c r="U12892"/>
      <c r="AA12892"/>
      <c r="AD12892"/>
      <c r="AR12892"/>
      <c r="AS12892"/>
      <c r="AT12892"/>
      <c r="AU12892"/>
    </row>
    <row r="12893" spans="1:47" x14ac:dyDescent="0.25">
      <c r="A12893"/>
      <c r="C12893"/>
      <c r="D12893"/>
      <c r="J12893"/>
      <c r="L12893"/>
      <c r="M12893"/>
      <c r="N12893"/>
      <c r="O12893"/>
      <c r="P12893"/>
      <c r="Q12893"/>
      <c r="R12893"/>
      <c r="S12893"/>
      <c r="T12893"/>
      <c r="U12893"/>
      <c r="AA12893"/>
      <c r="AD12893"/>
      <c r="AR12893"/>
      <c r="AS12893"/>
      <c r="AT12893"/>
      <c r="AU12893"/>
    </row>
    <row r="12894" spans="1:47" x14ac:dyDescent="0.25">
      <c r="A12894"/>
      <c r="C12894"/>
      <c r="D12894"/>
      <c r="J12894"/>
      <c r="L12894"/>
      <c r="M12894"/>
      <c r="N12894"/>
      <c r="O12894"/>
      <c r="P12894"/>
      <c r="Q12894"/>
      <c r="R12894"/>
      <c r="S12894"/>
      <c r="T12894"/>
      <c r="U12894"/>
      <c r="AA12894"/>
      <c r="AD12894"/>
      <c r="AR12894"/>
      <c r="AS12894"/>
      <c r="AT12894"/>
      <c r="AU12894"/>
    </row>
    <row r="12895" spans="1:47" x14ac:dyDescent="0.25">
      <c r="A12895"/>
      <c r="C12895"/>
      <c r="D12895"/>
      <c r="J12895"/>
      <c r="L12895"/>
      <c r="M12895"/>
      <c r="N12895"/>
      <c r="O12895"/>
      <c r="P12895"/>
      <c r="Q12895"/>
      <c r="R12895"/>
      <c r="S12895"/>
      <c r="T12895"/>
      <c r="U12895"/>
      <c r="AA12895"/>
      <c r="AD12895"/>
      <c r="AR12895"/>
      <c r="AS12895"/>
      <c r="AT12895"/>
      <c r="AU12895"/>
    </row>
    <row r="12896" spans="1:47" x14ac:dyDescent="0.25">
      <c r="A12896"/>
      <c r="C12896"/>
      <c r="D12896"/>
      <c r="J12896"/>
      <c r="L12896"/>
      <c r="M12896"/>
      <c r="N12896"/>
      <c r="O12896"/>
      <c r="P12896"/>
      <c r="Q12896"/>
      <c r="R12896"/>
      <c r="S12896"/>
      <c r="T12896"/>
      <c r="U12896"/>
      <c r="AA12896"/>
      <c r="AD12896"/>
      <c r="AR12896"/>
      <c r="AS12896"/>
      <c r="AT12896"/>
      <c r="AU12896"/>
    </row>
    <row r="12897" spans="1:47" x14ac:dyDescent="0.25">
      <c r="A12897"/>
      <c r="C12897"/>
      <c r="D12897"/>
      <c r="J12897"/>
      <c r="L12897"/>
      <c r="M12897"/>
      <c r="N12897"/>
      <c r="O12897"/>
      <c r="P12897"/>
      <c r="Q12897"/>
      <c r="R12897"/>
      <c r="S12897"/>
      <c r="T12897"/>
      <c r="U12897"/>
      <c r="AA12897"/>
      <c r="AD12897"/>
      <c r="AR12897"/>
      <c r="AS12897"/>
      <c r="AT12897"/>
      <c r="AU12897"/>
    </row>
    <row r="12898" spans="1:47" x14ac:dyDescent="0.25">
      <c r="A12898"/>
      <c r="C12898"/>
      <c r="D12898"/>
      <c r="J12898"/>
      <c r="L12898"/>
      <c r="M12898"/>
      <c r="N12898"/>
      <c r="O12898"/>
      <c r="P12898"/>
      <c r="Q12898"/>
      <c r="R12898"/>
      <c r="S12898"/>
      <c r="T12898"/>
      <c r="U12898"/>
      <c r="AA12898"/>
      <c r="AD12898"/>
      <c r="AR12898"/>
      <c r="AS12898"/>
      <c r="AT12898"/>
      <c r="AU12898"/>
    </row>
    <row r="12899" spans="1:47" x14ac:dyDescent="0.25">
      <c r="A12899"/>
      <c r="C12899"/>
      <c r="D12899"/>
      <c r="J12899"/>
      <c r="L12899"/>
      <c r="M12899"/>
      <c r="N12899"/>
      <c r="O12899"/>
      <c r="P12899"/>
      <c r="Q12899"/>
      <c r="R12899"/>
      <c r="S12899"/>
      <c r="T12899"/>
      <c r="U12899"/>
      <c r="AA12899"/>
      <c r="AD12899"/>
      <c r="AR12899"/>
      <c r="AS12899"/>
      <c r="AT12899"/>
      <c r="AU12899"/>
    </row>
    <row r="12900" spans="1:47" x14ac:dyDescent="0.25">
      <c r="A12900"/>
      <c r="C12900"/>
      <c r="D12900"/>
      <c r="J12900"/>
      <c r="L12900"/>
      <c r="M12900"/>
      <c r="N12900"/>
      <c r="O12900"/>
      <c r="P12900"/>
      <c r="Q12900"/>
      <c r="R12900"/>
      <c r="S12900"/>
      <c r="T12900"/>
      <c r="U12900"/>
      <c r="AA12900"/>
      <c r="AD12900"/>
      <c r="AR12900"/>
      <c r="AS12900"/>
      <c r="AT12900"/>
      <c r="AU12900"/>
    </row>
    <row r="12901" spans="1:47" x14ac:dyDescent="0.25">
      <c r="A12901"/>
      <c r="C12901"/>
      <c r="D12901"/>
      <c r="J12901"/>
      <c r="L12901"/>
      <c r="M12901"/>
      <c r="N12901"/>
      <c r="O12901"/>
      <c r="P12901"/>
      <c r="Q12901"/>
      <c r="R12901"/>
      <c r="S12901"/>
      <c r="T12901"/>
      <c r="U12901"/>
      <c r="AA12901"/>
      <c r="AD12901"/>
      <c r="AR12901"/>
      <c r="AS12901"/>
      <c r="AT12901"/>
      <c r="AU12901"/>
    </row>
    <row r="12902" spans="1:47" x14ac:dyDescent="0.25">
      <c r="A12902"/>
      <c r="C12902"/>
      <c r="D12902"/>
      <c r="J12902"/>
      <c r="L12902"/>
      <c r="M12902"/>
      <c r="N12902"/>
      <c r="O12902"/>
      <c r="P12902"/>
      <c r="Q12902"/>
      <c r="R12902"/>
      <c r="S12902"/>
      <c r="T12902"/>
      <c r="U12902"/>
      <c r="AA12902"/>
      <c r="AD12902"/>
      <c r="AR12902"/>
      <c r="AS12902"/>
      <c r="AT12902"/>
      <c r="AU12902"/>
    </row>
    <row r="12903" spans="1:47" x14ac:dyDescent="0.25">
      <c r="A12903"/>
      <c r="C12903"/>
      <c r="D12903"/>
      <c r="J12903"/>
      <c r="L12903"/>
      <c r="M12903"/>
      <c r="N12903"/>
      <c r="O12903"/>
      <c r="P12903"/>
      <c r="Q12903"/>
      <c r="R12903"/>
      <c r="S12903"/>
      <c r="T12903"/>
      <c r="U12903"/>
      <c r="AA12903"/>
      <c r="AD12903"/>
      <c r="AR12903"/>
      <c r="AS12903"/>
      <c r="AT12903"/>
      <c r="AU12903"/>
    </row>
    <row r="12904" spans="1:47" x14ac:dyDescent="0.25">
      <c r="A12904"/>
      <c r="C12904"/>
      <c r="D12904"/>
      <c r="J12904"/>
      <c r="L12904"/>
      <c r="M12904"/>
      <c r="N12904"/>
      <c r="O12904"/>
      <c r="P12904"/>
      <c r="Q12904"/>
      <c r="R12904"/>
      <c r="S12904"/>
      <c r="T12904"/>
      <c r="U12904"/>
      <c r="AA12904"/>
      <c r="AD12904"/>
      <c r="AR12904"/>
      <c r="AS12904"/>
      <c r="AT12904"/>
      <c r="AU12904"/>
    </row>
    <row r="12905" spans="1:47" x14ac:dyDescent="0.25">
      <c r="A12905"/>
      <c r="C12905"/>
      <c r="D12905"/>
      <c r="J12905"/>
      <c r="L12905"/>
      <c r="M12905"/>
      <c r="N12905"/>
      <c r="O12905"/>
      <c r="P12905"/>
      <c r="Q12905"/>
      <c r="R12905"/>
      <c r="S12905"/>
      <c r="T12905"/>
      <c r="U12905"/>
      <c r="AA12905"/>
      <c r="AD12905"/>
      <c r="AR12905"/>
      <c r="AS12905"/>
      <c r="AT12905"/>
      <c r="AU12905"/>
    </row>
    <row r="12906" spans="1:47" x14ac:dyDescent="0.25">
      <c r="A12906"/>
      <c r="C12906"/>
      <c r="D12906"/>
      <c r="J12906"/>
      <c r="L12906"/>
      <c r="M12906"/>
      <c r="N12906"/>
      <c r="O12906"/>
      <c r="P12906"/>
      <c r="Q12906"/>
      <c r="R12906"/>
      <c r="S12906"/>
      <c r="T12906"/>
      <c r="U12906"/>
      <c r="AA12906"/>
      <c r="AD12906"/>
      <c r="AR12906"/>
      <c r="AS12906"/>
      <c r="AT12906"/>
      <c r="AU12906"/>
    </row>
    <row r="12907" spans="1:47" x14ac:dyDescent="0.25">
      <c r="A12907"/>
      <c r="C12907"/>
      <c r="D12907"/>
      <c r="J12907"/>
      <c r="L12907"/>
      <c r="M12907"/>
      <c r="N12907"/>
      <c r="O12907"/>
      <c r="P12907"/>
      <c r="Q12907"/>
      <c r="R12907"/>
      <c r="S12907"/>
      <c r="T12907"/>
      <c r="U12907"/>
      <c r="AA12907"/>
      <c r="AD12907"/>
      <c r="AR12907"/>
      <c r="AS12907"/>
      <c r="AT12907"/>
      <c r="AU12907"/>
    </row>
    <row r="12908" spans="1:47" x14ac:dyDescent="0.25">
      <c r="A12908"/>
      <c r="C12908"/>
      <c r="D12908"/>
      <c r="J12908"/>
      <c r="L12908"/>
      <c r="M12908"/>
      <c r="N12908"/>
      <c r="O12908"/>
      <c r="P12908"/>
      <c r="Q12908"/>
      <c r="R12908"/>
      <c r="S12908"/>
      <c r="T12908"/>
      <c r="U12908"/>
      <c r="AA12908"/>
      <c r="AD12908"/>
      <c r="AR12908"/>
      <c r="AS12908"/>
      <c r="AT12908"/>
      <c r="AU12908"/>
    </row>
    <row r="12909" spans="1:47" x14ac:dyDescent="0.25">
      <c r="A12909"/>
      <c r="C12909"/>
      <c r="D12909"/>
      <c r="J12909"/>
      <c r="L12909"/>
      <c r="M12909"/>
      <c r="N12909"/>
      <c r="O12909"/>
      <c r="P12909"/>
      <c r="Q12909"/>
      <c r="R12909"/>
      <c r="S12909"/>
      <c r="T12909"/>
      <c r="U12909"/>
      <c r="AA12909"/>
      <c r="AD12909"/>
      <c r="AR12909"/>
      <c r="AS12909"/>
      <c r="AT12909"/>
      <c r="AU12909"/>
    </row>
    <row r="12910" spans="1:47" x14ac:dyDescent="0.25">
      <c r="A12910"/>
      <c r="C12910"/>
      <c r="D12910"/>
      <c r="J12910"/>
      <c r="L12910"/>
      <c r="M12910"/>
      <c r="N12910"/>
      <c r="O12910"/>
      <c r="P12910"/>
      <c r="Q12910"/>
      <c r="R12910"/>
      <c r="S12910"/>
      <c r="T12910"/>
      <c r="U12910"/>
      <c r="AA12910"/>
      <c r="AD12910"/>
      <c r="AR12910"/>
      <c r="AS12910"/>
      <c r="AT12910"/>
      <c r="AU12910"/>
    </row>
    <row r="12911" spans="1:47" x14ac:dyDescent="0.25">
      <c r="A12911"/>
      <c r="C12911"/>
      <c r="D12911"/>
      <c r="J12911"/>
      <c r="L12911"/>
      <c r="M12911"/>
      <c r="N12911"/>
      <c r="O12911"/>
      <c r="P12911"/>
      <c r="Q12911"/>
      <c r="R12911"/>
      <c r="S12911"/>
      <c r="T12911"/>
      <c r="U12911"/>
      <c r="AA12911"/>
      <c r="AD12911"/>
      <c r="AR12911"/>
      <c r="AS12911"/>
      <c r="AT12911"/>
      <c r="AU12911"/>
    </row>
    <row r="12912" spans="1:47" x14ac:dyDescent="0.25">
      <c r="A12912"/>
      <c r="C12912"/>
      <c r="D12912"/>
      <c r="J12912"/>
      <c r="L12912"/>
      <c r="M12912"/>
      <c r="N12912"/>
      <c r="O12912"/>
      <c r="P12912"/>
      <c r="Q12912"/>
      <c r="R12912"/>
      <c r="S12912"/>
      <c r="T12912"/>
      <c r="U12912"/>
      <c r="AA12912"/>
      <c r="AD12912"/>
      <c r="AR12912"/>
      <c r="AS12912"/>
      <c r="AT12912"/>
      <c r="AU12912"/>
    </row>
    <row r="12913" spans="1:47" x14ac:dyDescent="0.25">
      <c r="A12913"/>
      <c r="C12913"/>
      <c r="D12913"/>
      <c r="J12913"/>
      <c r="L12913"/>
      <c r="M12913"/>
      <c r="N12913"/>
      <c r="O12913"/>
      <c r="P12913"/>
      <c r="Q12913"/>
      <c r="R12913"/>
      <c r="S12913"/>
      <c r="T12913"/>
      <c r="U12913"/>
      <c r="AA12913"/>
      <c r="AD12913"/>
      <c r="AR12913"/>
      <c r="AS12913"/>
      <c r="AT12913"/>
      <c r="AU12913"/>
    </row>
    <row r="12914" spans="1:47" x14ac:dyDescent="0.25">
      <c r="A12914"/>
      <c r="C12914"/>
      <c r="D12914"/>
      <c r="J12914"/>
      <c r="L12914"/>
      <c r="M12914"/>
      <c r="N12914"/>
      <c r="O12914"/>
      <c r="P12914"/>
      <c r="Q12914"/>
      <c r="R12914"/>
      <c r="S12914"/>
      <c r="T12914"/>
      <c r="U12914"/>
      <c r="AA12914"/>
      <c r="AD12914"/>
      <c r="AR12914"/>
      <c r="AS12914"/>
      <c r="AT12914"/>
      <c r="AU12914"/>
    </row>
    <row r="12915" spans="1:47" x14ac:dyDescent="0.25">
      <c r="A12915"/>
      <c r="C12915"/>
      <c r="D12915"/>
      <c r="J12915"/>
      <c r="L12915"/>
      <c r="M12915"/>
      <c r="N12915"/>
      <c r="O12915"/>
      <c r="P12915"/>
      <c r="Q12915"/>
      <c r="R12915"/>
      <c r="S12915"/>
      <c r="T12915"/>
      <c r="U12915"/>
      <c r="AA12915"/>
      <c r="AD12915"/>
      <c r="AR12915"/>
      <c r="AS12915"/>
      <c r="AT12915"/>
      <c r="AU12915"/>
    </row>
    <row r="12916" spans="1:47" x14ac:dyDescent="0.25">
      <c r="A12916"/>
      <c r="C12916"/>
      <c r="D12916"/>
      <c r="J12916"/>
      <c r="L12916"/>
      <c r="M12916"/>
      <c r="N12916"/>
      <c r="O12916"/>
      <c r="P12916"/>
      <c r="Q12916"/>
      <c r="R12916"/>
      <c r="S12916"/>
      <c r="T12916"/>
      <c r="U12916"/>
      <c r="AA12916"/>
      <c r="AD12916"/>
      <c r="AR12916"/>
      <c r="AS12916"/>
      <c r="AT12916"/>
      <c r="AU12916"/>
    </row>
    <row r="12917" spans="1:47" x14ac:dyDescent="0.25">
      <c r="A12917"/>
      <c r="C12917"/>
      <c r="D12917"/>
      <c r="J12917"/>
      <c r="L12917"/>
      <c r="M12917"/>
      <c r="N12917"/>
      <c r="O12917"/>
      <c r="P12917"/>
      <c r="Q12917"/>
      <c r="R12917"/>
      <c r="S12917"/>
      <c r="T12917"/>
      <c r="U12917"/>
      <c r="AA12917"/>
      <c r="AD12917"/>
      <c r="AR12917"/>
      <c r="AS12917"/>
      <c r="AT12917"/>
      <c r="AU12917"/>
    </row>
    <row r="12918" spans="1:47" x14ac:dyDescent="0.25">
      <c r="A12918"/>
      <c r="C12918"/>
      <c r="D12918"/>
      <c r="J12918"/>
      <c r="L12918"/>
      <c r="M12918"/>
      <c r="N12918"/>
      <c r="O12918"/>
      <c r="P12918"/>
      <c r="Q12918"/>
      <c r="R12918"/>
      <c r="S12918"/>
      <c r="T12918"/>
      <c r="U12918"/>
      <c r="AA12918"/>
      <c r="AD12918"/>
      <c r="AR12918"/>
      <c r="AS12918"/>
      <c r="AT12918"/>
      <c r="AU12918"/>
    </row>
    <row r="12919" spans="1:47" x14ac:dyDescent="0.25">
      <c r="A12919"/>
      <c r="C12919"/>
      <c r="D12919"/>
      <c r="J12919"/>
      <c r="L12919"/>
      <c r="M12919"/>
      <c r="N12919"/>
      <c r="O12919"/>
      <c r="P12919"/>
      <c r="Q12919"/>
      <c r="R12919"/>
      <c r="S12919"/>
      <c r="T12919"/>
      <c r="U12919"/>
      <c r="AA12919"/>
      <c r="AD12919"/>
      <c r="AR12919"/>
      <c r="AS12919"/>
      <c r="AT12919"/>
      <c r="AU12919"/>
    </row>
    <row r="12920" spans="1:47" x14ac:dyDescent="0.25">
      <c r="A12920"/>
      <c r="C12920"/>
      <c r="D12920"/>
      <c r="J12920"/>
      <c r="L12920"/>
      <c r="M12920"/>
      <c r="N12920"/>
      <c r="O12920"/>
      <c r="P12920"/>
      <c r="Q12920"/>
      <c r="R12920"/>
      <c r="S12920"/>
      <c r="T12920"/>
      <c r="U12920"/>
      <c r="AA12920"/>
      <c r="AD12920"/>
      <c r="AR12920"/>
      <c r="AS12920"/>
      <c r="AT12920"/>
      <c r="AU12920"/>
    </row>
    <row r="12921" spans="1:47" x14ac:dyDescent="0.25">
      <c r="A12921"/>
      <c r="C12921"/>
      <c r="D12921"/>
      <c r="J12921"/>
      <c r="L12921"/>
      <c r="M12921"/>
      <c r="N12921"/>
      <c r="O12921"/>
      <c r="P12921"/>
      <c r="Q12921"/>
      <c r="R12921"/>
      <c r="S12921"/>
      <c r="T12921"/>
      <c r="U12921"/>
      <c r="AA12921"/>
      <c r="AD12921"/>
      <c r="AR12921"/>
      <c r="AS12921"/>
      <c r="AT12921"/>
      <c r="AU12921"/>
    </row>
    <row r="12922" spans="1:47" x14ac:dyDescent="0.25">
      <c r="A12922"/>
      <c r="C12922"/>
      <c r="D12922"/>
      <c r="J12922"/>
      <c r="L12922"/>
      <c r="M12922"/>
      <c r="N12922"/>
      <c r="O12922"/>
      <c r="P12922"/>
      <c r="Q12922"/>
      <c r="R12922"/>
      <c r="S12922"/>
      <c r="T12922"/>
      <c r="U12922"/>
      <c r="AA12922"/>
      <c r="AD12922"/>
      <c r="AR12922"/>
      <c r="AS12922"/>
      <c r="AT12922"/>
      <c r="AU12922"/>
    </row>
    <row r="12923" spans="1:47" x14ac:dyDescent="0.25">
      <c r="A12923"/>
      <c r="C12923"/>
      <c r="D12923"/>
      <c r="J12923"/>
      <c r="L12923"/>
      <c r="M12923"/>
      <c r="N12923"/>
      <c r="O12923"/>
      <c r="P12923"/>
      <c r="Q12923"/>
      <c r="R12923"/>
      <c r="S12923"/>
      <c r="T12923"/>
      <c r="U12923"/>
      <c r="AA12923"/>
      <c r="AD12923"/>
      <c r="AR12923"/>
      <c r="AS12923"/>
      <c r="AT12923"/>
      <c r="AU12923"/>
    </row>
    <row r="12924" spans="1:47" x14ac:dyDescent="0.25">
      <c r="A12924"/>
      <c r="C12924"/>
      <c r="D12924"/>
      <c r="J12924"/>
      <c r="L12924"/>
      <c r="M12924"/>
      <c r="N12924"/>
      <c r="O12924"/>
      <c r="P12924"/>
      <c r="Q12924"/>
      <c r="R12924"/>
      <c r="S12924"/>
      <c r="T12924"/>
      <c r="U12924"/>
      <c r="AA12924"/>
      <c r="AD12924"/>
      <c r="AR12924"/>
      <c r="AS12924"/>
      <c r="AT12924"/>
      <c r="AU12924"/>
    </row>
    <row r="12925" spans="1:47" x14ac:dyDescent="0.25">
      <c r="A12925"/>
      <c r="C12925"/>
      <c r="D12925"/>
      <c r="J12925"/>
      <c r="L12925"/>
      <c r="M12925"/>
      <c r="N12925"/>
      <c r="O12925"/>
      <c r="P12925"/>
      <c r="Q12925"/>
      <c r="R12925"/>
      <c r="S12925"/>
      <c r="T12925"/>
      <c r="U12925"/>
      <c r="AA12925"/>
      <c r="AD12925"/>
      <c r="AR12925"/>
      <c r="AS12925"/>
      <c r="AT12925"/>
      <c r="AU12925"/>
    </row>
    <row r="12926" spans="1:47" x14ac:dyDescent="0.25">
      <c r="A12926"/>
      <c r="C12926"/>
      <c r="D12926"/>
      <c r="J12926"/>
      <c r="L12926"/>
      <c r="M12926"/>
      <c r="N12926"/>
      <c r="O12926"/>
      <c r="P12926"/>
      <c r="Q12926"/>
      <c r="R12926"/>
      <c r="S12926"/>
      <c r="T12926"/>
      <c r="U12926"/>
      <c r="AA12926"/>
      <c r="AD12926"/>
      <c r="AR12926"/>
      <c r="AS12926"/>
      <c r="AT12926"/>
      <c r="AU12926"/>
    </row>
    <row r="12927" spans="1:47" x14ac:dyDescent="0.25">
      <c r="A12927"/>
      <c r="C12927"/>
      <c r="D12927"/>
      <c r="J12927"/>
      <c r="L12927"/>
      <c r="M12927"/>
      <c r="N12927"/>
      <c r="O12927"/>
      <c r="P12927"/>
      <c r="Q12927"/>
      <c r="R12927"/>
      <c r="S12927"/>
      <c r="T12927"/>
      <c r="U12927"/>
      <c r="AA12927"/>
      <c r="AD12927"/>
      <c r="AR12927"/>
      <c r="AS12927"/>
      <c r="AT12927"/>
      <c r="AU12927"/>
    </row>
    <row r="12928" spans="1:47" x14ac:dyDescent="0.25">
      <c r="A12928"/>
      <c r="C12928"/>
      <c r="D12928"/>
      <c r="J12928"/>
      <c r="L12928"/>
      <c r="M12928"/>
      <c r="N12928"/>
      <c r="O12928"/>
      <c r="P12928"/>
      <c r="Q12928"/>
      <c r="R12928"/>
      <c r="S12928"/>
      <c r="T12928"/>
      <c r="U12928"/>
      <c r="AA12928"/>
      <c r="AD12928"/>
      <c r="AR12928"/>
      <c r="AS12928"/>
      <c r="AT12928"/>
      <c r="AU12928"/>
    </row>
    <row r="12929" spans="1:47" x14ac:dyDescent="0.25">
      <c r="A12929"/>
      <c r="C12929"/>
      <c r="D12929"/>
      <c r="J12929"/>
      <c r="L12929"/>
      <c r="M12929"/>
      <c r="N12929"/>
      <c r="O12929"/>
      <c r="P12929"/>
      <c r="Q12929"/>
      <c r="R12929"/>
      <c r="S12929"/>
      <c r="T12929"/>
      <c r="U12929"/>
      <c r="AA12929"/>
      <c r="AD12929"/>
      <c r="AR12929"/>
      <c r="AS12929"/>
      <c r="AT12929"/>
      <c r="AU12929"/>
    </row>
    <row r="12930" spans="1:47" x14ac:dyDescent="0.25">
      <c r="A12930"/>
      <c r="C12930"/>
      <c r="D12930"/>
      <c r="J12930"/>
      <c r="L12930"/>
      <c r="M12930"/>
      <c r="N12930"/>
      <c r="O12930"/>
      <c r="P12930"/>
      <c r="Q12930"/>
      <c r="R12930"/>
      <c r="S12930"/>
      <c r="T12930"/>
      <c r="U12930"/>
      <c r="AA12930"/>
      <c r="AD12930"/>
      <c r="AR12930"/>
      <c r="AS12930"/>
      <c r="AT12930"/>
      <c r="AU12930"/>
    </row>
    <row r="12931" spans="1:47" x14ac:dyDescent="0.25">
      <c r="A12931"/>
      <c r="C12931"/>
      <c r="D12931"/>
      <c r="J12931"/>
      <c r="L12931"/>
      <c r="M12931"/>
      <c r="N12931"/>
      <c r="O12931"/>
      <c r="P12931"/>
      <c r="Q12931"/>
      <c r="R12931"/>
      <c r="S12931"/>
      <c r="T12931"/>
      <c r="U12931"/>
      <c r="AA12931"/>
      <c r="AD12931"/>
      <c r="AR12931"/>
      <c r="AS12931"/>
      <c r="AT12931"/>
      <c r="AU12931"/>
    </row>
    <row r="12932" spans="1:47" x14ac:dyDescent="0.25">
      <c r="A12932"/>
      <c r="C12932"/>
      <c r="D12932"/>
      <c r="J12932"/>
      <c r="L12932"/>
      <c r="M12932"/>
      <c r="N12932"/>
      <c r="O12932"/>
      <c r="P12932"/>
      <c r="Q12932"/>
      <c r="R12932"/>
      <c r="S12932"/>
      <c r="T12932"/>
      <c r="U12932"/>
      <c r="AA12932"/>
      <c r="AD12932"/>
      <c r="AR12932"/>
      <c r="AS12932"/>
      <c r="AT12932"/>
      <c r="AU12932"/>
    </row>
    <row r="12933" spans="1:47" x14ac:dyDescent="0.25">
      <c r="A12933"/>
      <c r="C12933"/>
      <c r="D12933"/>
      <c r="J12933"/>
      <c r="L12933"/>
      <c r="M12933"/>
      <c r="N12933"/>
      <c r="O12933"/>
      <c r="P12933"/>
      <c r="Q12933"/>
      <c r="R12933"/>
      <c r="S12933"/>
      <c r="T12933"/>
      <c r="U12933"/>
      <c r="AA12933"/>
      <c r="AD12933"/>
      <c r="AR12933"/>
      <c r="AS12933"/>
      <c r="AT12933"/>
      <c r="AU12933"/>
    </row>
    <row r="12934" spans="1:47" x14ac:dyDescent="0.25">
      <c r="A12934"/>
      <c r="C12934"/>
      <c r="D12934"/>
      <c r="J12934"/>
      <c r="L12934"/>
      <c r="M12934"/>
      <c r="N12934"/>
      <c r="O12934"/>
      <c r="P12934"/>
      <c r="Q12934"/>
      <c r="R12934"/>
      <c r="S12934"/>
      <c r="T12934"/>
      <c r="U12934"/>
      <c r="AA12934"/>
      <c r="AD12934"/>
      <c r="AR12934"/>
      <c r="AS12934"/>
      <c r="AT12934"/>
      <c r="AU12934"/>
    </row>
    <row r="12935" spans="1:47" x14ac:dyDescent="0.25">
      <c r="A12935"/>
      <c r="C12935"/>
      <c r="D12935"/>
      <c r="J12935"/>
      <c r="L12935"/>
      <c r="M12935"/>
      <c r="N12935"/>
      <c r="O12935"/>
      <c r="P12935"/>
      <c r="Q12935"/>
      <c r="R12935"/>
      <c r="S12935"/>
      <c r="T12935"/>
      <c r="U12935"/>
      <c r="AA12935"/>
      <c r="AD12935"/>
      <c r="AR12935"/>
      <c r="AS12935"/>
      <c r="AT12935"/>
      <c r="AU12935"/>
    </row>
    <row r="12936" spans="1:47" x14ac:dyDescent="0.25">
      <c r="A12936"/>
      <c r="C12936"/>
      <c r="D12936"/>
      <c r="J12936"/>
      <c r="L12936"/>
      <c r="M12936"/>
      <c r="N12936"/>
      <c r="O12936"/>
      <c r="P12936"/>
      <c r="Q12936"/>
      <c r="R12936"/>
      <c r="S12936"/>
      <c r="T12936"/>
      <c r="U12936"/>
      <c r="AA12936"/>
      <c r="AD12936"/>
      <c r="AR12936"/>
      <c r="AS12936"/>
      <c r="AT12936"/>
      <c r="AU12936"/>
    </row>
    <row r="12937" spans="1:47" x14ac:dyDescent="0.25">
      <c r="A12937"/>
      <c r="C12937"/>
      <c r="D12937"/>
      <c r="J12937"/>
      <c r="L12937"/>
      <c r="M12937"/>
      <c r="N12937"/>
      <c r="O12937"/>
      <c r="P12937"/>
      <c r="Q12937"/>
      <c r="R12937"/>
      <c r="S12937"/>
      <c r="T12937"/>
      <c r="U12937"/>
      <c r="AA12937"/>
      <c r="AD12937"/>
      <c r="AR12937"/>
      <c r="AS12937"/>
      <c r="AT12937"/>
      <c r="AU12937"/>
    </row>
    <row r="12938" spans="1:47" x14ac:dyDescent="0.25">
      <c r="A12938"/>
      <c r="C12938"/>
      <c r="D12938"/>
      <c r="J12938"/>
      <c r="L12938"/>
      <c r="M12938"/>
      <c r="N12938"/>
      <c r="O12938"/>
      <c r="P12938"/>
      <c r="Q12938"/>
      <c r="R12938"/>
      <c r="S12938"/>
      <c r="T12938"/>
      <c r="U12938"/>
      <c r="AA12938"/>
      <c r="AD12938"/>
      <c r="AR12938"/>
      <c r="AS12938"/>
      <c r="AT12938"/>
      <c r="AU12938"/>
    </row>
    <row r="12939" spans="1:47" x14ac:dyDescent="0.25">
      <c r="A12939"/>
      <c r="C12939"/>
      <c r="D12939"/>
      <c r="J12939"/>
      <c r="L12939"/>
      <c r="M12939"/>
      <c r="N12939"/>
      <c r="O12939"/>
      <c r="P12939"/>
      <c r="Q12939"/>
      <c r="R12939"/>
      <c r="S12939"/>
      <c r="T12939"/>
      <c r="U12939"/>
      <c r="AA12939"/>
      <c r="AD12939"/>
      <c r="AR12939"/>
      <c r="AS12939"/>
      <c r="AT12939"/>
      <c r="AU12939"/>
    </row>
    <row r="12940" spans="1:47" x14ac:dyDescent="0.25">
      <c r="A12940"/>
      <c r="C12940"/>
      <c r="D12940"/>
      <c r="J12940"/>
      <c r="L12940"/>
      <c r="M12940"/>
      <c r="N12940"/>
      <c r="O12940"/>
      <c r="P12940"/>
      <c r="Q12940"/>
      <c r="R12940"/>
      <c r="S12940"/>
      <c r="T12940"/>
      <c r="U12940"/>
      <c r="AA12940"/>
      <c r="AD12940"/>
      <c r="AR12940"/>
      <c r="AS12940"/>
      <c r="AT12940"/>
      <c r="AU12940"/>
    </row>
    <row r="12941" spans="1:47" x14ac:dyDescent="0.25">
      <c r="A12941"/>
      <c r="C12941"/>
      <c r="D12941"/>
      <c r="J12941"/>
      <c r="L12941"/>
      <c r="M12941"/>
      <c r="N12941"/>
      <c r="O12941"/>
      <c r="P12941"/>
      <c r="Q12941"/>
      <c r="R12941"/>
      <c r="S12941"/>
      <c r="T12941"/>
      <c r="U12941"/>
      <c r="AA12941"/>
      <c r="AD12941"/>
      <c r="AR12941"/>
      <c r="AS12941"/>
      <c r="AT12941"/>
      <c r="AU12941"/>
    </row>
    <row r="12942" spans="1:47" x14ac:dyDescent="0.25">
      <c r="A12942"/>
      <c r="C12942"/>
      <c r="D12942"/>
      <c r="J12942"/>
      <c r="L12942"/>
      <c r="M12942"/>
      <c r="N12942"/>
      <c r="O12942"/>
      <c r="P12942"/>
      <c r="Q12942"/>
      <c r="R12942"/>
      <c r="S12942"/>
      <c r="T12942"/>
      <c r="U12942"/>
      <c r="AA12942"/>
      <c r="AD12942"/>
      <c r="AR12942"/>
      <c r="AS12942"/>
      <c r="AT12942"/>
      <c r="AU12942"/>
    </row>
    <row r="12943" spans="1:47" x14ac:dyDescent="0.25">
      <c r="A12943"/>
      <c r="C12943"/>
      <c r="D12943"/>
      <c r="J12943"/>
      <c r="L12943"/>
      <c r="M12943"/>
      <c r="N12943"/>
      <c r="O12943"/>
      <c r="P12943"/>
      <c r="Q12943"/>
      <c r="R12943"/>
      <c r="S12943"/>
      <c r="T12943"/>
      <c r="U12943"/>
      <c r="AA12943"/>
      <c r="AD12943"/>
      <c r="AR12943"/>
      <c r="AS12943"/>
      <c r="AT12943"/>
      <c r="AU12943"/>
    </row>
    <row r="12944" spans="1:47" x14ac:dyDescent="0.25">
      <c r="A12944"/>
      <c r="C12944"/>
      <c r="D12944"/>
      <c r="J12944"/>
      <c r="L12944"/>
      <c r="M12944"/>
      <c r="N12944"/>
      <c r="O12944"/>
      <c r="P12944"/>
      <c r="Q12944"/>
      <c r="R12944"/>
      <c r="S12944"/>
      <c r="T12944"/>
      <c r="U12944"/>
      <c r="AA12944"/>
      <c r="AD12944"/>
      <c r="AR12944"/>
      <c r="AS12944"/>
      <c r="AT12944"/>
      <c r="AU12944"/>
    </row>
    <row r="12945" spans="1:47" x14ac:dyDescent="0.25">
      <c r="A12945"/>
      <c r="C12945"/>
      <c r="D12945"/>
      <c r="J12945"/>
      <c r="L12945"/>
      <c r="M12945"/>
      <c r="N12945"/>
      <c r="O12945"/>
      <c r="P12945"/>
      <c r="Q12945"/>
      <c r="R12945"/>
      <c r="S12945"/>
      <c r="T12945"/>
      <c r="U12945"/>
      <c r="AA12945"/>
      <c r="AD12945"/>
      <c r="AR12945"/>
      <c r="AS12945"/>
      <c r="AT12945"/>
      <c r="AU12945"/>
    </row>
    <row r="12946" spans="1:47" x14ac:dyDescent="0.25">
      <c r="A12946"/>
      <c r="C12946"/>
      <c r="D12946"/>
      <c r="J12946"/>
      <c r="L12946"/>
      <c r="M12946"/>
      <c r="N12946"/>
      <c r="O12946"/>
      <c r="P12946"/>
      <c r="Q12946"/>
      <c r="R12946"/>
      <c r="S12946"/>
      <c r="T12946"/>
      <c r="U12946"/>
      <c r="AA12946"/>
      <c r="AD12946"/>
      <c r="AR12946"/>
      <c r="AS12946"/>
      <c r="AT12946"/>
      <c r="AU12946"/>
    </row>
    <row r="12947" spans="1:47" x14ac:dyDescent="0.25">
      <c r="A12947"/>
      <c r="C12947"/>
      <c r="D12947"/>
      <c r="J12947"/>
      <c r="L12947"/>
      <c r="M12947"/>
      <c r="N12947"/>
      <c r="O12947"/>
      <c r="P12947"/>
      <c r="Q12947"/>
      <c r="R12947"/>
      <c r="S12947"/>
      <c r="T12947"/>
      <c r="U12947"/>
      <c r="AA12947"/>
      <c r="AD12947"/>
      <c r="AR12947"/>
      <c r="AS12947"/>
      <c r="AT12947"/>
      <c r="AU12947"/>
    </row>
    <row r="12948" spans="1:47" x14ac:dyDescent="0.25">
      <c r="A12948"/>
      <c r="C12948"/>
      <c r="D12948"/>
      <c r="J12948"/>
      <c r="L12948"/>
      <c r="M12948"/>
      <c r="N12948"/>
      <c r="O12948"/>
      <c r="P12948"/>
      <c r="Q12948"/>
      <c r="R12948"/>
      <c r="S12948"/>
      <c r="T12948"/>
      <c r="U12948"/>
      <c r="AA12948"/>
      <c r="AD12948"/>
      <c r="AR12948"/>
      <c r="AS12948"/>
      <c r="AT12948"/>
      <c r="AU12948"/>
    </row>
    <row r="12949" spans="1:47" x14ac:dyDescent="0.25">
      <c r="A12949"/>
      <c r="C12949"/>
      <c r="D12949"/>
      <c r="J12949"/>
      <c r="L12949"/>
      <c r="M12949"/>
      <c r="N12949"/>
      <c r="O12949"/>
      <c r="P12949"/>
      <c r="Q12949"/>
      <c r="R12949"/>
      <c r="S12949"/>
      <c r="T12949"/>
      <c r="U12949"/>
      <c r="AA12949"/>
      <c r="AD12949"/>
      <c r="AR12949"/>
      <c r="AS12949"/>
      <c r="AT12949"/>
      <c r="AU12949"/>
    </row>
    <row r="12950" spans="1:47" x14ac:dyDescent="0.25">
      <c r="A12950"/>
      <c r="C12950"/>
      <c r="D12950"/>
      <c r="J12950"/>
      <c r="L12950"/>
      <c r="M12950"/>
      <c r="N12950"/>
      <c r="O12950"/>
      <c r="P12950"/>
      <c r="Q12950"/>
      <c r="R12950"/>
      <c r="S12950"/>
      <c r="T12950"/>
      <c r="U12950"/>
      <c r="AA12950"/>
      <c r="AD12950"/>
      <c r="AR12950"/>
      <c r="AS12950"/>
      <c r="AT12950"/>
      <c r="AU12950"/>
    </row>
    <row r="12951" spans="1:47" x14ac:dyDescent="0.25">
      <c r="A12951"/>
      <c r="C12951"/>
      <c r="D12951"/>
      <c r="J12951"/>
      <c r="L12951"/>
      <c r="M12951"/>
      <c r="N12951"/>
      <c r="O12951"/>
      <c r="P12951"/>
      <c r="Q12951"/>
      <c r="R12951"/>
      <c r="S12951"/>
      <c r="T12951"/>
      <c r="U12951"/>
      <c r="AA12951"/>
      <c r="AD12951"/>
      <c r="AR12951"/>
      <c r="AS12951"/>
      <c r="AT12951"/>
      <c r="AU12951"/>
    </row>
    <row r="12952" spans="1:47" x14ac:dyDescent="0.25">
      <c r="A12952"/>
      <c r="C12952"/>
      <c r="D12952"/>
      <c r="J12952"/>
      <c r="L12952"/>
      <c r="M12952"/>
      <c r="N12952"/>
      <c r="O12952"/>
      <c r="P12952"/>
      <c r="Q12952"/>
      <c r="R12952"/>
      <c r="S12952"/>
      <c r="T12952"/>
      <c r="U12952"/>
      <c r="AA12952"/>
      <c r="AD12952"/>
      <c r="AR12952"/>
      <c r="AS12952"/>
      <c r="AT12952"/>
      <c r="AU12952"/>
    </row>
    <row r="12953" spans="1:47" x14ac:dyDescent="0.25">
      <c r="A12953"/>
      <c r="C12953"/>
      <c r="D12953"/>
      <c r="J12953"/>
      <c r="L12953"/>
      <c r="M12953"/>
      <c r="N12953"/>
      <c r="O12953"/>
      <c r="P12953"/>
      <c r="Q12953"/>
      <c r="R12953"/>
      <c r="S12953"/>
      <c r="T12953"/>
      <c r="U12953"/>
      <c r="AA12953"/>
      <c r="AD12953"/>
      <c r="AR12953"/>
      <c r="AS12953"/>
      <c r="AT12953"/>
      <c r="AU12953"/>
    </row>
    <row r="12954" spans="1:47" x14ac:dyDescent="0.25">
      <c r="A12954"/>
      <c r="C12954"/>
      <c r="D12954"/>
      <c r="J12954"/>
      <c r="L12954"/>
      <c r="M12954"/>
      <c r="N12954"/>
      <c r="O12954"/>
      <c r="P12954"/>
      <c r="Q12954"/>
      <c r="R12954"/>
      <c r="S12954"/>
      <c r="T12954"/>
      <c r="U12954"/>
      <c r="AA12954"/>
      <c r="AD12954"/>
      <c r="AR12954"/>
      <c r="AS12954"/>
      <c r="AT12954"/>
      <c r="AU12954"/>
    </row>
    <row r="12955" spans="1:47" x14ac:dyDescent="0.25">
      <c r="A12955"/>
      <c r="C12955"/>
      <c r="D12955"/>
      <c r="J12955"/>
      <c r="L12955"/>
      <c r="M12955"/>
      <c r="N12955"/>
      <c r="O12955"/>
      <c r="P12955"/>
      <c r="Q12955"/>
      <c r="R12955"/>
      <c r="S12955"/>
      <c r="T12955"/>
      <c r="U12955"/>
      <c r="AA12955"/>
      <c r="AD12955"/>
      <c r="AR12955"/>
      <c r="AS12955"/>
      <c r="AT12955"/>
      <c r="AU12955"/>
    </row>
    <row r="12956" spans="1:47" x14ac:dyDescent="0.25">
      <c r="A12956"/>
      <c r="C12956"/>
      <c r="D12956"/>
      <c r="J12956"/>
      <c r="L12956"/>
      <c r="M12956"/>
      <c r="N12956"/>
      <c r="O12956"/>
      <c r="P12956"/>
      <c r="Q12956"/>
      <c r="R12956"/>
      <c r="S12956"/>
      <c r="T12956"/>
      <c r="U12956"/>
      <c r="AA12956"/>
      <c r="AD12956"/>
      <c r="AR12956"/>
      <c r="AS12956"/>
      <c r="AT12956"/>
      <c r="AU12956"/>
    </row>
    <row r="12957" spans="1:47" x14ac:dyDescent="0.25">
      <c r="A12957"/>
      <c r="C12957"/>
      <c r="D12957"/>
      <c r="J12957"/>
      <c r="L12957"/>
      <c r="M12957"/>
      <c r="N12957"/>
      <c r="O12957"/>
      <c r="P12957"/>
      <c r="Q12957"/>
      <c r="R12957"/>
      <c r="S12957"/>
      <c r="T12957"/>
      <c r="U12957"/>
      <c r="AA12957"/>
      <c r="AD12957"/>
      <c r="AR12957"/>
      <c r="AS12957"/>
      <c r="AT12957"/>
      <c r="AU12957"/>
    </row>
    <row r="12958" spans="1:47" x14ac:dyDescent="0.25">
      <c r="A12958"/>
      <c r="C12958"/>
      <c r="D12958"/>
      <c r="J12958"/>
      <c r="L12958"/>
      <c r="M12958"/>
      <c r="N12958"/>
      <c r="O12958"/>
      <c r="P12958"/>
      <c r="Q12958"/>
      <c r="R12958"/>
      <c r="S12958"/>
      <c r="T12958"/>
      <c r="U12958"/>
      <c r="AA12958"/>
      <c r="AD12958"/>
      <c r="AR12958"/>
      <c r="AS12958"/>
      <c r="AT12958"/>
      <c r="AU12958"/>
    </row>
    <row r="12959" spans="1:47" x14ac:dyDescent="0.25">
      <c r="A12959"/>
      <c r="C12959"/>
      <c r="D12959"/>
      <c r="J12959"/>
      <c r="L12959"/>
      <c r="M12959"/>
      <c r="N12959"/>
      <c r="O12959"/>
      <c r="P12959"/>
      <c r="Q12959"/>
      <c r="R12959"/>
      <c r="S12959"/>
      <c r="T12959"/>
      <c r="U12959"/>
      <c r="AA12959"/>
      <c r="AD12959"/>
      <c r="AR12959"/>
      <c r="AS12959"/>
      <c r="AT12959"/>
      <c r="AU12959"/>
    </row>
    <row r="12960" spans="1:47" x14ac:dyDescent="0.25">
      <c r="A12960"/>
      <c r="C12960"/>
      <c r="D12960"/>
      <c r="J12960"/>
      <c r="L12960"/>
      <c r="M12960"/>
      <c r="N12960"/>
      <c r="O12960"/>
      <c r="P12960"/>
      <c r="Q12960"/>
      <c r="R12960"/>
      <c r="S12960"/>
      <c r="T12960"/>
      <c r="U12960"/>
      <c r="AA12960"/>
      <c r="AD12960"/>
      <c r="AR12960"/>
      <c r="AS12960"/>
      <c r="AT12960"/>
      <c r="AU12960"/>
    </row>
    <row r="12961" spans="1:47" x14ac:dyDescent="0.25">
      <c r="A12961"/>
      <c r="C12961"/>
      <c r="D12961"/>
      <c r="J12961"/>
      <c r="L12961"/>
      <c r="M12961"/>
      <c r="N12961"/>
      <c r="O12961"/>
      <c r="P12961"/>
      <c r="Q12961"/>
      <c r="R12961"/>
      <c r="S12961"/>
      <c r="T12961"/>
      <c r="U12961"/>
      <c r="AA12961"/>
      <c r="AD12961"/>
      <c r="AR12961"/>
      <c r="AS12961"/>
      <c r="AT12961"/>
      <c r="AU12961"/>
    </row>
    <row r="12962" spans="1:47" x14ac:dyDescent="0.25">
      <c r="A12962"/>
      <c r="C12962"/>
      <c r="D12962"/>
      <c r="J12962"/>
      <c r="L12962"/>
      <c r="M12962"/>
      <c r="N12962"/>
      <c r="O12962"/>
      <c r="P12962"/>
      <c r="Q12962"/>
      <c r="R12962"/>
      <c r="S12962"/>
      <c r="T12962"/>
      <c r="U12962"/>
      <c r="AA12962"/>
      <c r="AD12962"/>
      <c r="AR12962"/>
      <c r="AS12962"/>
      <c r="AT12962"/>
      <c r="AU12962"/>
    </row>
    <row r="12963" spans="1:47" x14ac:dyDescent="0.25">
      <c r="A12963"/>
      <c r="C12963"/>
      <c r="D12963"/>
      <c r="J12963"/>
      <c r="L12963"/>
      <c r="M12963"/>
      <c r="N12963"/>
      <c r="O12963"/>
      <c r="P12963"/>
      <c r="Q12963"/>
      <c r="R12963"/>
      <c r="S12963"/>
      <c r="T12963"/>
      <c r="U12963"/>
      <c r="AA12963"/>
      <c r="AD12963"/>
      <c r="AR12963"/>
      <c r="AS12963"/>
      <c r="AT12963"/>
      <c r="AU12963"/>
    </row>
    <row r="12964" spans="1:47" x14ac:dyDescent="0.25">
      <c r="A12964"/>
      <c r="C12964"/>
      <c r="D12964"/>
      <c r="J12964"/>
      <c r="L12964"/>
      <c r="M12964"/>
      <c r="N12964"/>
      <c r="O12964"/>
      <c r="P12964"/>
      <c r="Q12964"/>
      <c r="R12964"/>
      <c r="S12964"/>
      <c r="T12964"/>
      <c r="U12964"/>
      <c r="AA12964"/>
      <c r="AD12964"/>
      <c r="AR12964"/>
      <c r="AS12964"/>
      <c r="AT12964"/>
      <c r="AU12964"/>
    </row>
    <row r="12965" spans="1:47" x14ac:dyDescent="0.25">
      <c r="A12965"/>
      <c r="C12965"/>
      <c r="D12965"/>
      <c r="J12965"/>
      <c r="L12965"/>
      <c r="M12965"/>
      <c r="N12965"/>
      <c r="O12965"/>
      <c r="P12965"/>
      <c r="Q12965"/>
      <c r="R12965"/>
      <c r="S12965"/>
      <c r="T12965"/>
      <c r="U12965"/>
      <c r="AA12965"/>
      <c r="AD12965"/>
      <c r="AR12965"/>
      <c r="AS12965"/>
      <c r="AT12965"/>
      <c r="AU12965"/>
    </row>
    <row r="12966" spans="1:47" x14ac:dyDescent="0.25">
      <c r="A12966"/>
      <c r="C12966"/>
      <c r="D12966"/>
      <c r="J12966"/>
      <c r="L12966"/>
      <c r="M12966"/>
      <c r="N12966"/>
      <c r="O12966"/>
      <c r="P12966"/>
      <c r="Q12966"/>
      <c r="R12966"/>
      <c r="S12966"/>
      <c r="T12966"/>
      <c r="U12966"/>
      <c r="AA12966"/>
      <c r="AD12966"/>
      <c r="AR12966"/>
      <c r="AS12966"/>
      <c r="AT12966"/>
      <c r="AU12966"/>
    </row>
    <row r="12967" spans="1:47" x14ac:dyDescent="0.25">
      <c r="A12967"/>
      <c r="C12967"/>
      <c r="D12967"/>
      <c r="J12967"/>
      <c r="L12967"/>
      <c r="M12967"/>
      <c r="N12967"/>
      <c r="O12967"/>
      <c r="P12967"/>
      <c r="Q12967"/>
      <c r="R12967"/>
      <c r="S12967"/>
      <c r="T12967"/>
      <c r="U12967"/>
      <c r="AA12967"/>
      <c r="AD12967"/>
      <c r="AR12967"/>
      <c r="AS12967"/>
      <c r="AT12967"/>
      <c r="AU12967"/>
    </row>
    <row r="12968" spans="1:47" x14ac:dyDescent="0.25">
      <c r="A12968"/>
      <c r="C12968"/>
      <c r="D12968"/>
      <c r="J12968"/>
      <c r="L12968"/>
      <c r="M12968"/>
      <c r="N12968"/>
      <c r="O12968"/>
      <c r="P12968"/>
      <c r="Q12968"/>
      <c r="R12968"/>
      <c r="S12968"/>
      <c r="T12968"/>
      <c r="U12968"/>
      <c r="AA12968"/>
      <c r="AD12968"/>
      <c r="AR12968"/>
      <c r="AS12968"/>
      <c r="AT12968"/>
      <c r="AU12968"/>
    </row>
    <row r="12969" spans="1:47" x14ac:dyDescent="0.25">
      <c r="A12969"/>
      <c r="C12969"/>
      <c r="D12969"/>
      <c r="J12969"/>
      <c r="L12969"/>
      <c r="M12969"/>
      <c r="N12969"/>
      <c r="O12969"/>
      <c r="P12969"/>
      <c r="Q12969"/>
      <c r="R12969"/>
      <c r="S12969"/>
      <c r="T12969"/>
      <c r="U12969"/>
      <c r="AA12969"/>
      <c r="AD12969"/>
      <c r="AR12969"/>
      <c r="AS12969"/>
      <c r="AT12969"/>
      <c r="AU12969"/>
    </row>
    <row r="12970" spans="1:47" x14ac:dyDescent="0.25">
      <c r="A12970"/>
      <c r="C12970"/>
      <c r="D12970"/>
      <c r="J12970"/>
      <c r="L12970"/>
      <c r="M12970"/>
      <c r="N12970"/>
      <c r="O12970"/>
      <c r="P12970"/>
      <c r="Q12970"/>
      <c r="R12970"/>
      <c r="S12970"/>
      <c r="T12970"/>
      <c r="U12970"/>
      <c r="AA12970"/>
      <c r="AD12970"/>
      <c r="AR12970"/>
      <c r="AS12970"/>
      <c r="AT12970"/>
      <c r="AU12970"/>
    </row>
    <row r="12971" spans="1:47" x14ac:dyDescent="0.25">
      <c r="A12971"/>
      <c r="C12971"/>
      <c r="D12971"/>
      <c r="J12971"/>
      <c r="L12971"/>
      <c r="M12971"/>
      <c r="N12971"/>
      <c r="O12971"/>
      <c r="P12971"/>
      <c r="Q12971"/>
      <c r="R12971"/>
      <c r="S12971"/>
      <c r="T12971"/>
      <c r="U12971"/>
      <c r="AA12971"/>
      <c r="AD12971"/>
      <c r="AR12971"/>
      <c r="AS12971"/>
      <c r="AT12971"/>
      <c r="AU12971"/>
    </row>
    <row r="12972" spans="1:47" x14ac:dyDescent="0.25">
      <c r="A12972"/>
      <c r="C12972"/>
      <c r="D12972"/>
      <c r="J12972"/>
      <c r="L12972"/>
      <c r="M12972"/>
      <c r="N12972"/>
      <c r="O12972"/>
      <c r="P12972"/>
      <c r="Q12972"/>
      <c r="R12972"/>
      <c r="S12972"/>
      <c r="T12972"/>
      <c r="U12972"/>
      <c r="AA12972"/>
      <c r="AD12972"/>
      <c r="AR12972"/>
      <c r="AS12972"/>
      <c r="AT12972"/>
      <c r="AU12972"/>
    </row>
    <row r="12973" spans="1:47" x14ac:dyDescent="0.25">
      <c r="A12973"/>
      <c r="C12973"/>
      <c r="D12973"/>
      <c r="J12973"/>
      <c r="L12973"/>
      <c r="M12973"/>
      <c r="N12973"/>
      <c r="O12973"/>
      <c r="P12973"/>
      <c r="Q12973"/>
      <c r="R12973"/>
      <c r="S12973"/>
      <c r="T12973"/>
      <c r="U12973"/>
      <c r="AA12973"/>
      <c r="AD12973"/>
      <c r="AR12973"/>
      <c r="AS12973"/>
      <c r="AT12973"/>
      <c r="AU12973"/>
    </row>
    <row r="12974" spans="1:47" x14ac:dyDescent="0.25">
      <c r="A12974"/>
      <c r="C12974"/>
      <c r="D12974"/>
      <c r="J12974"/>
      <c r="L12974"/>
      <c r="M12974"/>
      <c r="N12974"/>
      <c r="O12974"/>
      <c r="P12974"/>
      <c r="Q12974"/>
      <c r="R12974"/>
      <c r="S12974"/>
      <c r="T12974"/>
      <c r="U12974"/>
      <c r="AA12974"/>
      <c r="AD12974"/>
      <c r="AR12974"/>
      <c r="AS12974"/>
      <c r="AT12974"/>
      <c r="AU12974"/>
    </row>
    <row r="12975" spans="1:47" x14ac:dyDescent="0.25">
      <c r="A12975"/>
      <c r="C12975"/>
      <c r="D12975"/>
      <c r="J12975"/>
      <c r="L12975"/>
      <c r="M12975"/>
      <c r="N12975"/>
      <c r="O12975"/>
      <c r="P12975"/>
      <c r="Q12975"/>
      <c r="R12975"/>
      <c r="S12975"/>
      <c r="T12975"/>
      <c r="U12975"/>
      <c r="AA12975"/>
      <c r="AD12975"/>
      <c r="AR12975"/>
      <c r="AS12975"/>
      <c r="AT12975"/>
      <c r="AU12975"/>
    </row>
    <row r="12976" spans="1:47" x14ac:dyDescent="0.25">
      <c r="A12976"/>
      <c r="C12976"/>
      <c r="D12976"/>
      <c r="J12976"/>
      <c r="L12976"/>
      <c r="M12976"/>
      <c r="N12976"/>
      <c r="O12976"/>
      <c r="P12976"/>
      <c r="Q12976"/>
      <c r="R12976"/>
      <c r="S12976"/>
      <c r="T12976"/>
      <c r="U12976"/>
      <c r="AA12976"/>
      <c r="AD12976"/>
      <c r="AR12976"/>
      <c r="AS12976"/>
      <c r="AT12976"/>
      <c r="AU12976"/>
    </row>
    <row r="12977" spans="1:47" x14ac:dyDescent="0.25">
      <c r="A12977"/>
      <c r="C12977"/>
      <c r="D12977"/>
      <c r="J12977"/>
      <c r="L12977"/>
      <c r="M12977"/>
      <c r="N12977"/>
      <c r="O12977"/>
      <c r="P12977"/>
      <c r="Q12977"/>
      <c r="R12977"/>
      <c r="S12977"/>
      <c r="T12977"/>
      <c r="U12977"/>
      <c r="AA12977"/>
      <c r="AD12977"/>
      <c r="AR12977"/>
      <c r="AS12977"/>
      <c r="AT12977"/>
      <c r="AU12977"/>
    </row>
    <row r="12978" spans="1:47" x14ac:dyDescent="0.25">
      <c r="A12978"/>
      <c r="C12978"/>
      <c r="D12978"/>
      <c r="J12978"/>
      <c r="L12978"/>
      <c r="M12978"/>
      <c r="N12978"/>
      <c r="O12978"/>
      <c r="P12978"/>
      <c r="Q12978"/>
      <c r="R12978"/>
      <c r="S12978"/>
      <c r="T12978"/>
      <c r="U12978"/>
      <c r="AA12978"/>
      <c r="AD12978"/>
      <c r="AR12978"/>
      <c r="AS12978"/>
      <c r="AT12978"/>
      <c r="AU12978"/>
    </row>
    <row r="12979" spans="1:47" x14ac:dyDescent="0.25">
      <c r="A12979"/>
      <c r="C12979"/>
      <c r="D12979"/>
      <c r="J12979"/>
      <c r="L12979"/>
      <c r="M12979"/>
      <c r="N12979"/>
      <c r="O12979"/>
      <c r="P12979"/>
      <c r="Q12979"/>
      <c r="R12979"/>
      <c r="S12979"/>
      <c r="T12979"/>
      <c r="U12979"/>
      <c r="AA12979"/>
      <c r="AD12979"/>
      <c r="AR12979"/>
      <c r="AS12979"/>
      <c r="AT12979"/>
      <c r="AU12979"/>
    </row>
    <row r="12980" spans="1:47" x14ac:dyDescent="0.25">
      <c r="A12980"/>
      <c r="C12980"/>
      <c r="D12980"/>
      <c r="J12980"/>
      <c r="L12980"/>
      <c r="M12980"/>
      <c r="N12980"/>
      <c r="O12980"/>
      <c r="P12980"/>
      <c r="Q12980"/>
      <c r="R12980"/>
      <c r="S12980"/>
      <c r="T12980"/>
      <c r="U12980"/>
      <c r="AA12980"/>
      <c r="AD12980"/>
      <c r="AR12980"/>
      <c r="AS12980"/>
      <c r="AT12980"/>
      <c r="AU12980"/>
    </row>
    <row r="12981" spans="1:47" x14ac:dyDescent="0.25">
      <c r="A12981"/>
      <c r="C12981"/>
      <c r="D12981"/>
      <c r="J12981"/>
      <c r="L12981"/>
      <c r="M12981"/>
      <c r="N12981"/>
      <c r="O12981"/>
      <c r="P12981"/>
      <c r="Q12981"/>
      <c r="R12981"/>
      <c r="S12981"/>
      <c r="T12981"/>
      <c r="U12981"/>
      <c r="AA12981"/>
      <c r="AD12981"/>
      <c r="AR12981"/>
      <c r="AS12981"/>
      <c r="AT12981"/>
      <c r="AU12981"/>
    </row>
    <row r="12982" spans="1:47" x14ac:dyDescent="0.25">
      <c r="A12982"/>
      <c r="C12982"/>
      <c r="D12982"/>
      <c r="J12982"/>
      <c r="L12982"/>
      <c r="M12982"/>
      <c r="N12982"/>
      <c r="O12982"/>
      <c r="P12982"/>
      <c r="Q12982"/>
      <c r="R12982"/>
      <c r="S12982"/>
      <c r="T12982"/>
      <c r="U12982"/>
      <c r="AA12982"/>
      <c r="AD12982"/>
      <c r="AR12982"/>
      <c r="AS12982"/>
      <c r="AT12982"/>
      <c r="AU12982"/>
    </row>
    <row r="12983" spans="1:47" x14ac:dyDescent="0.25">
      <c r="A12983"/>
      <c r="C12983"/>
      <c r="D12983"/>
      <c r="J12983"/>
      <c r="L12983"/>
      <c r="M12983"/>
      <c r="N12983"/>
      <c r="O12983"/>
      <c r="P12983"/>
      <c r="Q12983"/>
      <c r="R12983"/>
      <c r="S12983"/>
      <c r="T12983"/>
      <c r="U12983"/>
      <c r="AA12983"/>
      <c r="AD12983"/>
      <c r="AR12983"/>
      <c r="AS12983"/>
      <c r="AT12983"/>
      <c r="AU12983"/>
    </row>
    <row r="12984" spans="1:47" x14ac:dyDescent="0.25">
      <c r="A12984"/>
      <c r="C12984"/>
      <c r="D12984"/>
      <c r="J12984"/>
      <c r="L12984"/>
      <c r="M12984"/>
      <c r="N12984"/>
      <c r="O12984"/>
      <c r="P12984"/>
      <c r="Q12984"/>
      <c r="R12984"/>
      <c r="S12984"/>
      <c r="T12984"/>
      <c r="U12984"/>
      <c r="AA12984"/>
      <c r="AD12984"/>
      <c r="AR12984"/>
      <c r="AS12984"/>
      <c r="AT12984"/>
      <c r="AU12984"/>
    </row>
    <row r="12985" spans="1:47" x14ac:dyDescent="0.25">
      <c r="A12985"/>
      <c r="C12985"/>
      <c r="D12985"/>
      <c r="J12985"/>
      <c r="L12985"/>
      <c r="M12985"/>
      <c r="N12985"/>
      <c r="O12985"/>
      <c r="P12985"/>
      <c r="Q12985"/>
      <c r="R12985"/>
      <c r="S12985"/>
      <c r="T12985"/>
      <c r="U12985"/>
      <c r="AA12985"/>
      <c r="AD12985"/>
      <c r="AR12985"/>
      <c r="AS12985"/>
      <c r="AT12985"/>
      <c r="AU12985"/>
    </row>
    <row r="12986" spans="1:47" x14ac:dyDescent="0.25">
      <c r="A12986"/>
      <c r="C12986"/>
      <c r="D12986"/>
      <c r="J12986"/>
      <c r="L12986"/>
      <c r="M12986"/>
      <c r="N12986"/>
      <c r="O12986"/>
      <c r="P12986"/>
      <c r="Q12986"/>
      <c r="R12986"/>
      <c r="S12986"/>
      <c r="T12986"/>
      <c r="U12986"/>
      <c r="AA12986"/>
      <c r="AD12986"/>
      <c r="AR12986"/>
      <c r="AS12986"/>
      <c r="AT12986"/>
      <c r="AU12986"/>
    </row>
    <row r="12987" spans="1:47" x14ac:dyDescent="0.25">
      <c r="A12987"/>
      <c r="C12987"/>
      <c r="D12987"/>
      <c r="J12987"/>
      <c r="L12987"/>
      <c r="M12987"/>
      <c r="N12987"/>
      <c r="O12987"/>
      <c r="P12987"/>
      <c r="Q12987"/>
      <c r="R12987"/>
      <c r="S12987"/>
      <c r="T12987"/>
      <c r="U12987"/>
      <c r="AA12987"/>
      <c r="AD12987"/>
      <c r="AR12987"/>
      <c r="AS12987"/>
      <c r="AT12987"/>
      <c r="AU12987"/>
    </row>
    <row r="12988" spans="1:47" x14ac:dyDescent="0.25">
      <c r="A12988"/>
      <c r="C12988"/>
      <c r="D12988"/>
      <c r="J12988"/>
      <c r="L12988"/>
      <c r="M12988"/>
      <c r="N12988"/>
      <c r="O12988"/>
      <c r="P12988"/>
      <c r="Q12988"/>
      <c r="R12988"/>
      <c r="S12988"/>
      <c r="T12988"/>
      <c r="U12988"/>
      <c r="AA12988"/>
      <c r="AD12988"/>
      <c r="AR12988"/>
      <c r="AS12988"/>
      <c r="AT12988"/>
      <c r="AU12988"/>
    </row>
    <row r="12989" spans="1:47" x14ac:dyDescent="0.25">
      <c r="A12989"/>
      <c r="C12989"/>
      <c r="D12989"/>
      <c r="J12989"/>
      <c r="L12989"/>
      <c r="M12989"/>
      <c r="N12989"/>
      <c r="O12989"/>
      <c r="P12989"/>
      <c r="Q12989"/>
      <c r="R12989"/>
      <c r="S12989"/>
      <c r="T12989"/>
      <c r="U12989"/>
      <c r="AA12989"/>
      <c r="AD12989"/>
      <c r="AR12989"/>
      <c r="AS12989"/>
      <c r="AT12989"/>
      <c r="AU12989"/>
    </row>
    <row r="12990" spans="1:47" x14ac:dyDescent="0.25">
      <c r="A12990"/>
      <c r="C12990"/>
      <c r="D12990"/>
      <c r="J12990"/>
      <c r="L12990"/>
      <c r="M12990"/>
      <c r="N12990"/>
      <c r="O12990"/>
      <c r="P12990"/>
      <c r="Q12990"/>
      <c r="R12990"/>
      <c r="S12990"/>
      <c r="T12990"/>
      <c r="U12990"/>
      <c r="AA12990"/>
      <c r="AD12990"/>
      <c r="AR12990"/>
      <c r="AS12990"/>
      <c r="AT12990"/>
      <c r="AU12990"/>
    </row>
    <row r="12991" spans="1:47" x14ac:dyDescent="0.25">
      <c r="A12991"/>
      <c r="C12991"/>
      <c r="D12991"/>
      <c r="J12991"/>
      <c r="L12991"/>
      <c r="M12991"/>
      <c r="N12991"/>
      <c r="O12991"/>
      <c r="P12991"/>
      <c r="Q12991"/>
      <c r="R12991"/>
      <c r="S12991"/>
      <c r="T12991"/>
      <c r="U12991"/>
      <c r="AA12991"/>
      <c r="AD12991"/>
      <c r="AR12991"/>
      <c r="AS12991"/>
      <c r="AT12991"/>
      <c r="AU12991"/>
    </row>
    <row r="12992" spans="1:47" x14ac:dyDescent="0.25">
      <c r="A12992"/>
      <c r="C12992"/>
      <c r="D12992"/>
      <c r="J12992"/>
      <c r="L12992"/>
      <c r="M12992"/>
      <c r="N12992"/>
      <c r="O12992"/>
      <c r="P12992"/>
      <c r="Q12992"/>
      <c r="R12992"/>
      <c r="S12992"/>
      <c r="T12992"/>
      <c r="U12992"/>
      <c r="AA12992"/>
      <c r="AD12992"/>
      <c r="AR12992"/>
      <c r="AS12992"/>
      <c r="AT12992"/>
      <c r="AU12992"/>
    </row>
    <row r="12993" spans="1:47" x14ac:dyDescent="0.25">
      <c r="A12993"/>
      <c r="C12993"/>
      <c r="D12993"/>
      <c r="J12993"/>
      <c r="L12993"/>
      <c r="M12993"/>
      <c r="N12993"/>
      <c r="O12993"/>
      <c r="P12993"/>
      <c r="Q12993"/>
      <c r="R12993"/>
      <c r="S12993"/>
      <c r="T12993"/>
      <c r="U12993"/>
      <c r="AA12993"/>
      <c r="AD12993"/>
      <c r="AR12993"/>
      <c r="AS12993"/>
      <c r="AT12993"/>
      <c r="AU12993"/>
    </row>
    <row r="12994" spans="1:47" x14ac:dyDescent="0.25">
      <c r="A12994"/>
      <c r="C12994"/>
      <c r="D12994"/>
      <c r="J12994"/>
      <c r="L12994"/>
      <c r="M12994"/>
      <c r="N12994"/>
      <c r="O12994"/>
      <c r="P12994"/>
      <c r="Q12994"/>
      <c r="R12994"/>
      <c r="S12994"/>
      <c r="T12994"/>
      <c r="U12994"/>
      <c r="AA12994"/>
      <c r="AD12994"/>
      <c r="AR12994"/>
      <c r="AS12994"/>
      <c r="AT12994"/>
      <c r="AU12994"/>
    </row>
    <row r="12995" spans="1:47" x14ac:dyDescent="0.25">
      <c r="A12995"/>
      <c r="C12995"/>
      <c r="D12995"/>
      <c r="J12995"/>
      <c r="L12995"/>
      <c r="M12995"/>
      <c r="N12995"/>
      <c r="O12995"/>
      <c r="P12995"/>
      <c r="Q12995"/>
      <c r="R12995"/>
      <c r="S12995"/>
      <c r="T12995"/>
      <c r="U12995"/>
      <c r="AA12995"/>
      <c r="AD12995"/>
      <c r="AR12995"/>
      <c r="AS12995"/>
      <c r="AT12995"/>
      <c r="AU12995"/>
    </row>
    <row r="12996" spans="1:47" x14ac:dyDescent="0.25">
      <c r="A12996"/>
      <c r="C12996"/>
      <c r="D12996"/>
      <c r="J12996"/>
      <c r="L12996"/>
      <c r="M12996"/>
      <c r="N12996"/>
      <c r="O12996"/>
      <c r="P12996"/>
      <c r="Q12996"/>
      <c r="R12996"/>
      <c r="S12996"/>
      <c r="T12996"/>
      <c r="U12996"/>
      <c r="AA12996"/>
      <c r="AD12996"/>
      <c r="AR12996"/>
      <c r="AS12996"/>
      <c r="AT12996"/>
      <c r="AU12996"/>
    </row>
    <row r="12997" spans="1:47" x14ac:dyDescent="0.25">
      <c r="A12997"/>
      <c r="C12997"/>
      <c r="D12997"/>
      <c r="J12997"/>
      <c r="L12997"/>
      <c r="M12997"/>
      <c r="N12997"/>
      <c r="O12997"/>
      <c r="P12997"/>
      <c r="Q12997"/>
      <c r="R12997"/>
      <c r="S12997"/>
      <c r="T12997"/>
      <c r="U12997"/>
      <c r="AA12997"/>
      <c r="AD12997"/>
      <c r="AR12997"/>
      <c r="AS12997"/>
      <c r="AT12997"/>
      <c r="AU12997"/>
    </row>
    <row r="12998" spans="1:47" x14ac:dyDescent="0.25">
      <c r="A12998"/>
      <c r="C12998"/>
      <c r="D12998"/>
      <c r="J12998"/>
      <c r="L12998"/>
      <c r="M12998"/>
      <c r="N12998"/>
      <c r="O12998"/>
      <c r="P12998"/>
      <c r="Q12998"/>
      <c r="R12998"/>
      <c r="S12998"/>
      <c r="T12998"/>
      <c r="U12998"/>
      <c r="AA12998"/>
      <c r="AD12998"/>
      <c r="AR12998"/>
      <c r="AS12998"/>
      <c r="AT12998"/>
      <c r="AU12998"/>
    </row>
    <row r="12999" spans="1:47" x14ac:dyDescent="0.25">
      <c r="A12999"/>
      <c r="C12999"/>
      <c r="D12999"/>
      <c r="J12999"/>
      <c r="L12999"/>
      <c r="M12999"/>
      <c r="N12999"/>
      <c r="O12999"/>
      <c r="P12999"/>
      <c r="Q12999"/>
      <c r="R12999"/>
      <c r="S12999"/>
      <c r="T12999"/>
      <c r="U12999"/>
      <c r="AA12999"/>
      <c r="AD12999"/>
      <c r="AR12999"/>
      <c r="AS12999"/>
      <c r="AT12999"/>
      <c r="AU12999"/>
    </row>
    <row r="13000" spans="1:47" x14ac:dyDescent="0.25">
      <c r="A13000"/>
      <c r="C13000"/>
      <c r="D13000"/>
      <c r="J13000"/>
      <c r="L13000"/>
      <c r="M13000"/>
      <c r="N13000"/>
      <c r="O13000"/>
      <c r="P13000"/>
      <c r="Q13000"/>
      <c r="R13000"/>
      <c r="S13000"/>
      <c r="T13000"/>
      <c r="U13000"/>
      <c r="AA13000"/>
      <c r="AD13000"/>
      <c r="AR13000"/>
      <c r="AS13000"/>
      <c r="AT13000"/>
      <c r="AU13000"/>
    </row>
    <row r="13001" spans="1:47" x14ac:dyDescent="0.25">
      <c r="A13001"/>
      <c r="C13001"/>
      <c r="D13001"/>
      <c r="J13001"/>
      <c r="L13001"/>
      <c r="M13001"/>
      <c r="N13001"/>
      <c r="O13001"/>
      <c r="P13001"/>
      <c r="Q13001"/>
      <c r="R13001"/>
      <c r="S13001"/>
      <c r="T13001"/>
      <c r="U13001"/>
      <c r="AA13001"/>
      <c r="AD13001"/>
      <c r="AR13001"/>
      <c r="AS13001"/>
      <c r="AT13001"/>
      <c r="AU13001"/>
    </row>
    <row r="13002" spans="1:47" x14ac:dyDescent="0.25">
      <c r="A13002"/>
      <c r="C13002"/>
      <c r="D13002"/>
      <c r="J13002"/>
      <c r="L13002"/>
      <c r="M13002"/>
      <c r="N13002"/>
      <c r="O13002"/>
      <c r="P13002"/>
      <c r="Q13002"/>
      <c r="R13002"/>
      <c r="S13002"/>
      <c r="T13002"/>
      <c r="U13002"/>
      <c r="AA13002"/>
      <c r="AD13002"/>
      <c r="AR13002"/>
      <c r="AS13002"/>
      <c r="AT13002"/>
      <c r="AU13002"/>
    </row>
    <row r="13003" spans="1:47" x14ac:dyDescent="0.25">
      <c r="A13003"/>
      <c r="C13003"/>
      <c r="D13003"/>
      <c r="J13003"/>
      <c r="L13003"/>
      <c r="M13003"/>
      <c r="N13003"/>
      <c r="O13003"/>
      <c r="P13003"/>
      <c r="Q13003"/>
      <c r="R13003"/>
      <c r="S13003"/>
      <c r="T13003"/>
      <c r="U13003"/>
      <c r="AA13003"/>
      <c r="AD13003"/>
      <c r="AR13003"/>
      <c r="AS13003"/>
      <c r="AT13003"/>
      <c r="AU13003"/>
    </row>
    <row r="13004" spans="1:47" x14ac:dyDescent="0.25">
      <c r="A13004"/>
      <c r="C13004"/>
      <c r="D13004"/>
      <c r="J13004"/>
      <c r="L13004"/>
      <c r="M13004"/>
      <c r="N13004"/>
      <c r="O13004"/>
      <c r="P13004"/>
      <c r="Q13004"/>
      <c r="R13004"/>
      <c r="S13004"/>
      <c r="T13004"/>
      <c r="U13004"/>
      <c r="AA13004"/>
      <c r="AD13004"/>
      <c r="AR13004"/>
      <c r="AS13004"/>
      <c r="AT13004"/>
      <c r="AU13004"/>
    </row>
    <row r="13005" spans="1:47" x14ac:dyDescent="0.25">
      <c r="A13005"/>
      <c r="C13005"/>
      <c r="D13005"/>
      <c r="J13005"/>
      <c r="L13005"/>
      <c r="M13005"/>
      <c r="N13005"/>
      <c r="O13005"/>
      <c r="P13005"/>
      <c r="Q13005"/>
      <c r="R13005"/>
      <c r="S13005"/>
      <c r="T13005"/>
      <c r="U13005"/>
      <c r="AA13005"/>
      <c r="AD13005"/>
      <c r="AR13005"/>
      <c r="AS13005"/>
      <c r="AT13005"/>
      <c r="AU13005"/>
    </row>
    <row r="13006" spans="1:47" x14ac:dyDescent="0.25">
      <c r="A13006"/>
      <c r="C13006"/>
      <c r="D13006"/>
      <c r="J13006"/>
      <c r="L13006"/>
      <c r="M13006"/>
      <c r="N13006"/>
      <c r="O13006"/>
      <c r="P13006"/>
      <c r="Q13006"/>
      <c r="R13006"/>
      <c r="S13006"/>
      <c r="T13006"/>
      <c r="U13006"/>
      <c r="AA13006"/>
      <c r="AD13006"/>
      <c r="AR13006"/>
      <c r="AS13006"/>
      <c r="AT13006"/>
      <c r="AU13006"/>
    </row>
    <row r="13007" spans="1:47" x14ac:dyDescent="0.25">
      <c r="A13007"/>
      <c r="C13007"/>
      <c r="D13007"/>
      <c r="J13007"/>
      <c r="L13007"/>
      <c r="M13007"/>
      <c r="N13007"/>
      <c r="O13007"/>
      <c r="P13007"/>
      <c r="Q13007"/>
      <c r="R13007"/>
      <c r="S13007"/>
      <c r="T13007"/>
      <c r="U13007"/>
      <c r="AA13007"/>
      <c r="AD13007"/>
      <c r="AR13007"/>
      <c r="AS13007"/>
      <c r="AT13007"/>
      <c r="AU13007"/>
    </row>
    <row r="13008" spans="1:47" x14ac:dyDescent="0.25">
      <c r="A13008"/>
      <c r="C13008"/>
      <c r="D13008"/>
      <c r="J13008"/>
      <c r="L13008"/>
      <c r="M13008"/>
      <c r="N13008"/>
      <c r="O13008"/>
      <c r="P13008"/>
      <c r="Q13008"/>
      <c r="R13008"/>
      <c r="S13008"/>
      <c r="T13008"/>
      <c r="U13008"/>
      <c r="AA13008"/>
      <c r="AD13008"/>
      <c r="AR13008"/>
      <c r="AS13008"/>
      <c r="AT13008"/>
      <c r="AU13008"/>
    </row>
    <row r="13009" spans="1:47" x14ac:dyDescent="0.25">
      <c r="A13009"/>
      <c r="C13009"/>
      <c r="D13009"/>
      <c r="J13009"/>
      <c r="L13009"/>
      <c r="M13009"/>
      <c r="N13009"/>
      <c r="O13009"/>
      <c r="P13009"/>
      <c r="Q13009"/>
      <c r="R13009"/>
      <c r="S13009"/>
      <c r="T13009"/>
      <c r="U13009"/>
      <c r="AA13009"/>
      <c r="AD13009"/>
      <c r="AR13009"/>
      <c r="AS13009"/>
      <c r="AT13009"/>
      <c r="AU13009"/>
    </row>
    <row r="13010" spans="1:47" x14ac:dyDescent="0.25">
      <c r="A13010"/>
      <c r="C13010"/>
      <c r="D13010"/>
      <c r="J13010"/>
      <c r="L13010"/>
      <c r="M13010"/>
      <c r="N13010"/>
      <c r="O13010"/>
      <c r="P13010"/>
      <c r="Q13010"/>
      <c r="R13010"/>
      <c r="S13010"/>
      <c r="T13010"/>
      <c r="U13010"/>
      <c r="AA13010"/>
      <c r="AD13010"/>
      <c r="AR13010"/>
      <c r="AS13010"/>
      <c r="AT13010"/>
      <c r="AU13010"/>
    </row>
    <row r="13011" spans="1:47" x14ac:dyDescent="0.25">
      <c r="A13011"/>
      <c r="C13011"/>
      <c r="D13011"/>
      <c r="J13011"/>
      <c r="L13011"/>
      <c r="M13011"/>
      <c r="N13011"/>
      <c r="O13011"/>
      <c r="P13011"/>
      <c r="Q13011"/>
      <c r="R13011"/>
      <c r="S13011"/>
      <c r="T13011"/>
      <c r="U13011"/>
      <c r="AA13011"/>
      <c r="AD13011"/>
      <c r="AR13011"/>
      <c r="AS13011"/>
      <c r="AT13011"/>
      <c r="AU13011"/>
    </row>
    <row r="13012" spans="1:47" x14ac:dyDescent="0.25">
      <c r="A13012"/>
      <c r="C13012"/>
      <c r="D13012"/>
      <c r="J13012"/>
      <c r="L13012"/>
      <c r="M13012"/>
      <c r="N13012"/>
      <c r="O13012"/>
      <c r="P13012"/>
      <c r="Q13012"/>
      <c r="R13012"/>
      <c r="S13012"/>
      <c r="T13012"/>
      <c r="U13012"/>
      <c r="AA13012"/>
      <c r="AD13012"/>
      <c r="AR13012"/>
      <c r="AS13012"/>
      <c r="AT13012"/>
      <c r="AU13012"/>
    </row>
    <row r="13013" spans="1:47" x14ac:dyDescent="0.25">
      <c r="A13013"/>
      <c r="C13013"/>
      <c r="D13013"/>
      <c r="J13013"/>
      <c r="L13013"/>
      <c r="M13013"/>
      <c r="N13013"/>
      <c r="O13013"/>
      <c r="P13013"/>
      <c r="Q13013"/>
      <c r="R13013"/>
      <c r="S13013"/>
      <c r="T13013"/>
      <c r="U13013"/>
      <c r="AA13013"/>
      <c r="AD13013"/>
      <c r="AR13013"/>
      <c r="AS13013"/>
      <c r="AT13013"/>
      <c r="AU13013"/>
    </row>
    <row r="13014" spans="1:47" x14ac:dyDescent="0.25">
      <c r="A13014"/>
      <c r="C13014"/>
      <c r="D13014"/>
      <c r="J13014"/>
      <c r="L13014"/>
      <c r="M13014"/>
      <c r="N13014"/>
      <c r="O13014"/>
      <c r="P13014"/>
      <c r="Q13014"/>
      <c r="R13014"/>
      <c r="S13014"/>
      <c r="T13014"/>
      <c r="U13014"/>
      <c r="AA13014"/>
      <c r="AD13014"/>
      <c r="AR13014"/>
      <c r="AS13014"/>
      <c r="AT13014"/>
      <c r="AU13014"/>
    </row>
    <row r="13015" spans="1:47" x14ac:dyDescent="0.25">
      <c r="A13015"/>
      <c r="C13015"/>
      <c r="D13015"/>
      <c r="J13015"/>
      <c r="L13015"/>
      <c r="M13015"/>
      <c r="N13015"/>
      <c r="O13015"/>
      <c r="P13015"/>
      <c r="Q13015"/>
      <c r="R13015"/>
      <c r="S13015"/>
      <c r="T13015"/>
      <c r="U13015"/>
      <c r="AA13015"/>
      <c r="AD13015"/>
      <c r="AR13015"/>
      <c r="AS13015"/>
      <c r="AT13015"/>
      <c r="AU13015"/>
    </row>
    <row r="13016" spans="1:47" x14ac:dyDescent="0.25">
      <c r="A13016"/>
      <c r="C13016"/>
      <c r="D13016"/>
      <c r="J13016"/>
      <c r="L13016"/>
      <c r="M13016"/>
      <c r="N13016"/>
      <c r="O13016"/>
      <c r="P13016"/>
      <c r="Q13016"/>
      <c r="R13016"/>
      <c r="S13016"/>
      <c r="T13016"/>
      <c r="U13016"/>
      <c r="AA13016"/>
      <c r="AD13016"/>
      <c r="AR13016"/>
      <c r="AS13016"/>
      <c r="AT13016"/>
      <c r="AU13016"/>
    </row>
    <row r="13017" spans="1:47" x14ac:dyDescent="0.25">
      <c r="A13017"/>
      <c r="C13017"/>
      <c r="D13017"/>
      <c r="J13017"/>
      <c r="L13017"/>
      <c r="M13017"/>
      <c r="N13017"/>
      <c r="O13017"/>
      <c r="P13017"/>
      <c r="Q13017"/>
      <c r="R13017"/>
      <c r="S13017"/>
      <c r="T13017"/>
      <c r="U13017"/>
      <c r="AA13017"/>
      <c r="AD13017"/>
      <c r="AR13017"/>
      <c r="AS13017"/>
      <c r="AT13017"/>
      <c r="AU13017"/>
    </row>
    <row r="13018" spans="1:47" x14ac:dyDescent="0.25">
      <c r="A13018"/>
      <c r="C13018"/>
      <c r="D13018"/>
      <c r="J13018"/>
      <c r="L13018"/>
      <c r="M13018"/>
      <c r="N13018"/>
      <c r="O13018"/>
      <c r="P13018"/>
      <c r="Q13018"/>
      <c r="R13018"/>
      <c r="S13018"/>
      <c r="T13018"/>
      <c r="U13018"/>
      <c r="AA13018"/>
      <c r="AD13018"/>
      <c r="AR13018"/>
      <c r="AS13018"/>
      <c r="AT13018"/>
      <c r="AU13018"/>
    </row>
    <row r="13019" spans="1:47" x14ac:dyDescent="0.25">
      <c r="A13019"/>
      <c r="C13019"/>
      <c r="D13019"/>
      <c r="J13019"/>
      <c r="L13019"/>
      <c r="M13019"/>
      <c r="N13019"/>
      <c r="O13019"/>
      <c r="P13019"/>
      <c r="Q13019"/>
      <c r="R13019"/>
      <c r="S13019"/>
      <c r="T13019"/>
      <c r="U13019"/>
      <c r="AA13019"/>
      <c r="AD13019"/>
      <c r="AR13019"/>
      <c r="AS13019"/>
      <c r="AT13019"/>
      <c r="AU13019"/>
    </row>
    <row r="13020" spans="1:47" x14ac:dyDescent="0.25">
      <c r="A13020"/>
      <c r="C13020"/>
      <c r="D13020"/>
      <c r="J13020"/>
      <c r="L13020"/>
      <c r="M13020"/>
      <c r="N13020"/>
      <c r="O13020"/>
      <c r="P13020"/>
      <c r="Q13020"/>
      <c r="R13020"/>
      <c r="S13020"/>
      <c r="T13020"/>
      <c r="U13020"/>
      <c r="AA13020"/>
      <c r="AD13020"/>
      <c r="AR13020"/>
      <c r="AS13020"/>
      <c r="AT13020"/>
      <c r="AU13020"/>
    </row>
    <row r="13021" spans="1:47" x14ac:dyDescent="0.25">
      <c r="A13021"/>
      <c r="C13021"/>
      <c r="D13021"/>
      <c r="J13021"/>
      <c r="L13021"/>
      <c r="M13021"/>
      <c r="N13021"/>
      <c r="O13021"/>
      <c r="P13021"/>
      <c r="Q13021"/>
      <c r="R13021"/>
      <c r="S13021"/>
      <c r="T13021"/>
      <c r="U13021"/>
      <c r="AA13021"/>
      <c r="AD13021"/>
      <c r="AR13021"/>
      <c r="AS13021"/>
      <c r="AT13021"/>
      <c r="AU13021"/>
    </row>
    <row r="13022" spans="1:47" x14ac:dyDescent="0.25">
      <c r="A13022"/>
      <c r="C13022"/>
      <c r="D13022"/>
      <c r="J13022"/>
      <c r="L13022"/>
      <c r="M13022"/>
      <c r="N13022"/>
      <c r="O13022"/>
      <c r="P13022"/>
      <c r="Q13022"/>
      <c r="R13022"/>
      <c r="S13022"/>
      <c r="T13022"/>
      <c r="U13022"/>
      <c r="AA13022"/>
      <c r="AD13022"/>
      <c r="AR13022"/>
      <c r="AS13022"/>
      <c r="AT13022"/>
      <c r="AU13022"/>
    </row>
    <row r="13023" spans="1:47" x14ac:dyDescent="0.25">
      <c r="A13023"/>
      <c r="C13023"/>
      <c r="D13023"/>
      <c r="J13023"/>
      <c r="L13023"/>
      <c r="M13023"/>
      <c r="N13023"/>
      <c r="O13023"/>
      <c r="P13023"/>
      <c r="Q13023"/>
      <c r="R13023"/>
      <c r="S13023"/>
      <c r="T13023"/>
      <c r="U13023"/>
      <c r="AA13023"/>
      <c r="AD13023"/>
      <c r="AR13023"/>
      <c r="AS13023"/>
      <c r="AT13023"/>
      <c r="AU13023"/>
    </row>
    <row r="13024" spans="1:47" x14ac:dyDescent="0.25">
      <c r="A13024"/>
      <c r="C13024"/>
      <c r="D13024"/>
      <c r="J13024"/>
      <c r="L13024"/>
      <c r="M13024"/>
      <c r="N13024"/>
      <c r="O13024"/>
      <c r="P13024"/>
      <c r="Q13024"/>
      <c r="R13024"/>
      <c r="S13024"/>
      <c r="T13024"/>
      <c r="U13024"/>
      <c r="AA13024"/>
      <c r="AD13024"/>
      <c r="AR13024"/>
      <c r="AS13024"/>
      <c r="AT13024"/>
      <c r="AU13024"/>
    </row>
    <row r="13025" spans="1:47" x14ac:dyDescent="0.25">
      <c r="A13025"/>
      <c r="C13025"/>
      <c r="D13025"/>
      <c r="J13025"/>
      <c r="L13025"/>
      <c r="M13025"/>
      <c r="N13025"/>
      <c r="O13025"/>
      <c r="P13025"/>
      <c r="Q13025"/>
      <c r="R13025"/>
      <c r="S13025"/>
      <c r="T13025"/>
      <c r="U13025"/>
      <c r="AA13025"/>
      <c r="AD13025"/>
      <c r="AR13025"/>
      <c r="AS13025"/>
      <c r="AT13025"/>
      <c r="AU13025"/>
    </row>
    <row r="13026" spans="1:47" x14ac:dyDescent="0.25">
      <c r="A13026"/>
      <c r="C13026"/>
      <c r="D13026"/>
      <c r="J13026"/>
      <c r="L13026"/>
      <c r="M13026"/>
      <c r="N13026"/>
      <c r="O13026"/>
      <c r="P13026"/>
      <c r="Q13026"/>
      <c r="R13026"/>
      <c r="S13026"/>
      <c r="T13026"/>
      <c r="U13026"/>
      <c r="AA13026"/>
      <c r="AD13026"/>
      <c r="AR13026"/>
      <c r="AS13026"/>
      <c r="AT13026"/>
      <c r="AU13026"/>
    </row>
    <row r="13027" spans="1:47" x14ac:dyDescent="0.25">
      <c r="A13027"/>
      <c r="C13027"/>
      <c r="D13027"/>
      <c r="J13027"/>
      <c r="L13027"/>
      <c r="M13027"/>
      <c r="N13027"/>
      <c r="O13027"/>
      <c r="P13027"/>
      <c r="Q13027"/>
      <c r="R13027"/>
      <c r="S13027"/>
      <c r="T13027"/>
      <c r="U13027"/>
      <c r="AA13027"/>
      <c r="AD13027"/>
      <c r="AR13027"/>
      <c r="AS13027"/>
      <c r="AT13027"/>
      <c r="AU13027"/>
    </row>
    <row r="13028" spans="1:47" x14ac:dyDescent="0.25">
      <c r="A13028"/>
      <c r="C13028"/>
      <c r="D13028"/>
      <c r="J13028"/>
      <c r="L13028"/>
      <c r="M13028"/>
      <c r="N13028"/>
      <c r="O13028"/>
      <c r="P13028"/>
      <c r="Q13028"/>
      <c r="R13028"/>
      <c r="S13028"/>
      <c r="T13028"/>
      <c r="U13028"/>
      <c r="AA13028"/>
      <c r="AD13028"/>
      <c r="AR13028"/>
      <c r="AS13028"/>
      <c r="AT13028"/>
      <c r="AU13028"/>
    </row>
    <row r="13029" spans="1:47" x14ac:dyDescent="0.25">
      <c r="A13029"/>
      <c r="C13029"/>
      <c r="D13029"/>
      <c r="J13029"/>
      <c r="L13029"/>
      <c r="M13029"/>
      <c r="N13029"/>
      <c r="O13029"/>
      <c r="P13029"/>
      <c r="Q13029"/>
      <c r="R13029"/>
      <c r="S13029"/>
      <c r="T13029"/>
      <c r="U13029"/>
      <c r="AA13029"/>
      <c r="AD13029"/>
      <c r="AR13029"/>
      <c r="AS13029"/>
      <c r="AT13029"/>
      <c r="AU13029"/>
    </row>
    <row r="13030" spans="1:47" x14ac:dyDescent="0.25">
      <c r="A13030"/>
      <c r="C13030"/>
      <c r="D13030"/>
      <c r="J13030"/>
      <c r="L13030"/>
      <c r="M13030"/>
      <c r="N13030"/>
      <c r="O13030"/>
      <c r="P13030"/>
      <c r="Q13030"/>
      <c r="R13030"/>
      <c r="S13030"/>
      <c r="T13030"/>
      <c r="U13030"/>
      <c r="AA13030"/>
      <c r="AD13030"/>
      <c r="AR13030"/>
      <c r="AS13030"/>
      <c r="AT13030"/>
      <c r="AU13030"/>
    </row>
    <row r="13031" spans="1:47" x14ac:dyDescent="0.25">
      <c r="A13031"/>
      <c r="C13031"/>
      <c r="D13031"/>
      <c r="J13031"/>
      <c r="L13031"/>
      <c r="M13031"/>
      <c r="N13031"/>
      <c r="O13031"/>
      <c r="P13031"/>
      <c r="Q13031"/>
      <c r="R13031"/>
      <c r="S13031"/>
      <c r="T13031"/>
      <c r="U13031"/>
      <c r="AA13031"/>
      <c r="AD13031"/>
      <c r="AR13031"/>
      <c r="AS13031"/>
      <c r="AT13031"/>
      <c r="AU13031"/>
    </row>
    <row r="13032" spans="1:47" x14ac:dyDescent="0.25">
      <c r="A13032"/>
      <c r="C13032"/>
      <c r="D13032"/>
      <c r="J13032"/>
      <c r="L13032"/>
      <c r="M13032"/>
      <c r="N13032"/>
      <c r="O13032"/>
      <c r="P13032"/>
      <c r="Q13032"/>
      <c r="R13032"/>
      <c r="S13032"/>
      <c r="T13032"/>
      <c r="U13032"/>
      <c r="AA13032"/>
      <c r="AD13032"/>
      <c r="AR13032"/>
      <c r="AS13032"/>
      <c r="AT13032"/>
      <c r="AU13032"/>
    </row>
    <row r="13033" spans="1:47" x14ac:dyDescent="0.25">
      <c r="A13033"/>
      <c r="C13033"/>
      <c r="D13033"/>
      <c r="J13033"/>
      <c r="L13033"/>
      <c r="M13033"/>
      <c r="N13033"/>
      <c r="O13033"/>
      <c r="P13033"/>
      <c r="Q13033"/>
      <c r="R13033"/>
      <c r="S13033"/>
      <c r="T13033"/>
      <c r="U13033"/>
      <c r="AA13033"/>
      <c r="AD13033"/>
      <c r="AR13033"/>
      <c r="AS13033"/>
      <c r="AT13033"/>
      <c r="AU13033"/>
    </row>
    <row r="13034" spans="1:47" x14ac:dyDescent="0.25">
      <c r="A13034"/>
      <c r="C13034"/>
      <c r="D13034"/>
      <c r="J13034"/>
      <c r="L13034"/>
      <c r="M13034"/>
      <c r="N13034"/>
      <c r="O13034"/>
      <c r="P13034"/>
      <c r="Q13034"/>
      <c r="R13034"/>
      <c r="S13034"/>
      <c r="T13034"/>
      <c r="U13034"/>
      <c r="AA13034"/>
      <c r="AD13034"/>
      <c r="AR13034"/>
      <c r="AS13034"/>
      <c r="AT13034"/>
      <c r="AU13034"/>
    </row>
    <row r="13035" spans="1:47" x14ac:dyDescent="0.25">
      <c r="A13035"/>
      <c r="C13035"/>
      <c r="D13035"/>
      <c r="J13035"/>
      <c r="L13035"/>
      <c r="M13035"/>
      <c r="N13035"/>
      <c r="O13035"/>
      <c r="P13035"/>
      <c r="Q13035"/>
      <c r="R13035"/>
      <c r="S13035"/>
      <c r="T13035"/>
      <c r="U13035"/>
      <c r="AA13035"/>
      <c r="AD13035"/>
      <c r="AR13035"/>
      <c r="AS13035"/>
      <c r="AT13035"/>
      <c r="AU13035"/>
    </row>
    <row r="13036" spans="1:47" x14ac:dyDescent="0.25">
      <c r="A13036"/>
      <c r="C13036"/>
      <c r="D13036"/>
      <c r="J13036"/>
      <c r="L13036"/>
      <c r="M13036"/>
      <c r="N13036"/>
      <c r="O13036"/>
      <c r="P13036"/>
      <c r="Q13036"/>
      <c r="R13036"/>
      <c r="S13036"/>
      <c r="T13036"/>
      <c r="U13036"/>
      <c r="AA13036"/>
      <c r="AD13036"/>
      <c r="AR13036"/>
      <c r="AS13036"/>
      <c r="AT13036"/>
      <c r="AU13036"/>
    </row>
    <row r="13037" spans="1:47" x14ac:dyDescent="0.25">
      <c r="A13037"/>
      <c r="C13037"/>
      <c r="D13037"/>
      <c r="J13037"/>
      <c r="L13037"/>
      <c r="M13037"/>
      <c r="N13037"/>
      <c r="O13037"/>
      <c r="P13037"/>
      <c r="Q13037"/>
      <c r="R13037"/>
      <c r="S13037"/>
      <c r="T13037"/>
      <c r="U13037"/>
      <c r="AA13037"/>
      <c r="AD13037"/>
      <c r="AR13037"/>
      <c r="AS13037"/>
      <c r="AT13037"/>
      <c r="AU13037"/>
    </row>
    <row r="13038" spans="1:47" x14ac:dyDescent="0.25">
      <c r="A13038"/>
      <c r="C13038"/>
      <c r="D13038"/>
      <c r="J13038"/>
      <c r="L13038"/>
      <c r="M13038"/>
      <c r="N13038"/>
      <c r="O13038"/>
      <c r="P13038"/>
      <c r="Q13038"/>
      <c r="R13038"/>
      <c r="S13038"/>
      <c r="T13038"/>
      <c r="U13038"/>
      <c r="AA13038"/>
      <c r="AD13038"/>
      <c r="AR13038"/>
      <c r="AS13038"/>
      <c r="AT13038"/>
      <c r="AU13038"/>
    </row>
    <row r="13039" spans="1:47" x14ac:dyDescent="0.25">
      <c r="A13039"/>
      <c r="C13039"/>
      <c r="D13039"/>
      <c r="J13039"/>
      <c r="L13039"/>
      <c r="M13039"/>
      <c r="N13039"/>
      <c r="O13039"/>
      <c r="P13039"/>
      <c r="Q13039"/>
      <c r="R13039"/>
      <c r="S13039"/>
      <c r="T13039"/>
      <c r="U13039"/>
      <c r="AA13039"/>
      <c r="AD13039"/>
      <c r="AR13039"/>
      <c r="AS13039"/>
      <c r="AT13039"/>
      <c r="AU13039"/>
    </row>
    <row r="13040" spans="1:47" x14ac:dyDescent="0.25">
      <c r="A13040"/>
      <c r="C13040"/>
      <c r="D13040"/>
      <c r="J13040"/>
      <c r="L13040"/>
      <c r="M13040"/>
      <c r="N13040"/>
      <c r="O13040"/>
      <c r="P13040"/>
      <c r="Q13040"/>
      <c r="R13040"/>
      <c r="S13040"/>
      <c r="T13040"/>
      <c r="U13040"/>
      <c r="AA13040"/>
      <c r="AD13040"/>
      <c r="AR13040"/>
      <c r="AS13040"/>
      <c r="AT13040"/>
      <c r="AU13040"/>
    </row>
    <row r="13041" spans="1:47" x14ac:dyDescent="0.25">
      <c r="A13041"/>
      <c r="C13041"/>
      <c r="D13041"/>
      <c r="J13041"/>
      <c r="L13041"/>
      <c r="M13041"/>
      <c r="N13041"/>
      <c r="O13041"/>
      <c r="P13041"/>
      <c r="Q13041"/>
      <c r="R13041"/>
      <c r="S13041"/>
      <c r="T13041"/>
      <c r="U13041"/>
      <c r="AA13041"/>
      <c r="AD13041"/>
      <c r="AR13041"/>
      <c r="AS13041"/>
      <c r="AT13041"/>
      <c r="AU13041"/>
    </row>
    <row r="13042" spans="1:47" x14ac:dyDescent="0.25">
      <c r="A13042"/>
      <c r="C13042"/>
      <c r="D13042"/>
      <c r="J13042"/>
      <c r="L13042"/>
      <c r="M13042"/>
      <c r="N13042"/>
      <c r="O13042"/>
      <c r="P13042"/>
      <c r="Q13042"/>
      <c r="R13042"/>
      <c r="S13042"/>
      <c r="T13042"/>
      <c r="U13042"/>
      <c r="AA13042"/>
      <c r="AD13042"/>
      <c r="AR13042"/>
      <c r="AS13042"/>
      <c r="AT13042"/>
      <c r="AU13042"/>
    </row>
    <row r="13043" spans="1:47" x14ac:dyDescent="0.25">
      <c r="A13043"/>
      <c r="C13043"/>
      <c r="D13043"/>
      <c r="J13043"/>
      <c r="L13043"/>
      <c r="M13043"/>
      <c r="N13043"/>
      <c r="O13043"/>
      <c r="P13043"/>
      <c r="Q13043"/>
      <c r="R13043"/>
      <c r="S13043"/>
      <c r="T13043"/>
      <c r="U13043"/>
      <c r="AA13043"/>
      <c r="AD13043"/>
      <c r="AR13043"/>
      <c r="AS13043"/>
      <c r="AT13043"/>
      <c r="AU13043"/>
    </row>
    <row r="13044" spans="1:47" x14ac:dyDescent="0.25">
      <c r="A13044"/>
      <c r="C13044"/>
      <c r="D13044"/>
      <c r="J13044"/>
      <c r="L13044"/>
      <c r="M13044"/>
      <c r="N13044"/>
      <c r="O13044"/>
      <c r="P13044"/>
      <c r="Q13044"/>
      <c r="R13044"/>
      <c r="S13044"/>
      <c r="T13044"/>
      <c r="U13044"/>
      <c r="AA13044"/>
      <c r="AD13044"/>
      <c r="AR13044"/>
      <c r="AS13044"/>
      <c r="AT13044"/>
      <c r="AU13044"/>
    </row>
    <row r="13045" spans="1:47" x14ac:dyDescent="0.25">
      <c r="A13045"/>
      <c r="C13045"/>
      <c r="D13045"/>
      <c r="J13045"/>
      <c r="L13045"/>
      <c r="M13045"/>
      <c r="N13045"/>
      <c r="O13045"/>
      <c r="P13045"/>
      <c r="Q13045"/>
      <c r="R13045"/>
      <c r="S13045"/>
      <c r="T13045"/>
      <c r="U13045"/>
      <c r="AA13045"/>
      <c r="AD13045"/>
      <c r="AR13045"/>
      <c r="AS13045"/>
      <c r="AT13045"/>
      <c r="AU13045"/>
    </row>
    <row r="13046" spans="1:47" x14ac:dyDescent="0.25">
      <c r="A13046"/>
      <c r="C13046"/>
      <c r="D13046"/>
      <c r="J13046"/>
      <c r="L13046"/>
      <c r="M13046"/>
      <c r="N13046"/>
      <c r="O13046"/>
      <c r="P13046"/>
      <c r="Q13046"/>
      <c r="R13046"/>
      <c r="S13046"/>
      <c r="T13046"/>
      <c r="U13046"/>
      <c r="AA13046"/>
      <c r="AD13046"/>
      <c r="AR13046"/>
      <c r="AS13046"/>
      <c r="AT13046"/>
      <c r="AU13046"/>
    </row>
    <row r="13047" spans="1:47" x14ac:dyDescent="0.25">
      <c r="A13047"/>
      <c r="C13047"/>
      <c r="D13047"/>
      <c r="J13047"/>
      <c r="L13047"/>
      <c r="M13047"/>
      <c r="N13047"/>
      <c r="O13047"/>
      <c r="P13047"/>
      <c r="Q13047"/>
      <c r="R13047"/>
      <c r="S13047"/>
      <c r="T13047"/>
      <c r="U13047"/>
      <c r="AA13047"/>
      <c r="AD13047"/>
      <c r="AR13047"/>
      <c r="AS13047"/>
      <c r="AT13047"/>
      <c r="AU13047"/>
    </row>
    <row r="13048" spans="1:47" x14ac:dyDescent="0.25">
      <c r="A13048"/>
      <c r="C13048"/>
      <c r="D13048"/>
      <c r="J13048"/>
      <c r="L13048"/>
      <c r="M13048"/>
      <c r="N13048"/>
      <c r="O13048"/>
      <c r="P13048"/>
      <c r="Q13048"/>
      <c r="R13048"/>
      <c r="S13048"/>
      <c r="T13048"/>
      <c r="U13048"/>
      <c r="AA13048"/>
      <c r="AD13048"/>
      <c r="AR13048"/>
      <c r="AS13048"/>
      <c r="AT13048"/>
      <c r="AU13048"/>
    </row>
    <row r="13049" spans="1:47" x14ac:dyDescent="0.25">
      <c r="A13049"/>
      <c r="C13049"/>
      <c r="D13049"/>
      <c r="J13049"/>
      <c r="L13049"/>
      <c r="M13049"/>
      <c r="N13049"/>
      <c r="O13049"/>
      <c r="P13049"/>
      <c r="Q13049"/>
      <c r="R13049"/>
      <c r="S13049"/>
      <c r="T13049"/>
      <c r="U13049"/>
      <c r="AA13049"/>
      <c r="AD13049"/>
      <c r="AR13049"/>
      <c r="AS13049"/>
      <c r="AT13049"/>
      <c r="AU13049"/>
    </row>
    <row r="13050" spans="1:47" x14ac:dyDescent="0.25">
      <c r="A13050"/>
      <c r="C13050"/>
      <c r="D13050"/>
      <c r="J13050"/>
      <c r="L13050"/>
      <c r="M13050"/>
      <c r="N13050"/>
      <c r="O13050"/>
      <c r="P13050"/>
      <c r="Q13050"/>
      <c r="R13050"/>
      <c r="S13050"/>
      <c r="T13050"/>
      <c r="U13050"/>
      <c r="AA13050"/>
      <c r="AD13050"/>
      <c r="AR13050"/>
      <c r="AS13050"/>
      <c r="AT13050"/>
      <c r="AU13050"/>
    </row>
    <row r="13051" spans="1:47" x14ac:dyDescent="0.25">
      <c r="A13051"/>
      <c r="C13051"/>
      <c r="D13051"/>
      <c r="J13051"/>
      <c r="L13051"/>
      <c r="M13051"/>
      <c r="N13051"/>
      <c r="O13051"/>
      <c r="P13051"/>
      <c r="Q13051"/>
      <c r="R13051"/>
      <c r="S13051"/>
      <c r="T13051"/>
      <c r="U13051"/>
      <c r="AA13051"/>
      <c r="AD13051"/>
      <c r="AR13051"/>
      <c r="AS13051"/>
      <c r="AT13051"/>
      <c r="AU13051"/>
    </row>
    <row r="13052" spans="1:47" x14ac:dyDescent="0.25">
      <c r="A13052"/>
      <c r="C13052"/>
      <c r="D13052"/>
      <c r="J13052"/>
      <c r="L13052"/>
      <c r="M13052"/>
      <c r="N13052"/>
      <c r="O13052"/>
      <c r="P13052"/>
      <c r="Q13052"/>
      <c r="R13052"/>
      <c r="S13052"/>
      <c r="T13052"/>
      <c r="U13052"/>
      <c r="AA13052"/>
      <c r="AD13052"/>
      <c r="AR13052"/>
      <c r="AS13052"/>
      <c r="AT13052"/>
      <c r="AU13052"/>
    </row>
    <row r="13053" spans="1:47" x14ac:dyDescent="0.25">
      <c r="A13053"/>
      <c r="C13053"/>
      <c r="D13053"/>
      <c r="J13053"/>
      <c r="L13053"/>
      <c r="M13053"/>
      <c r="N13053"/>
      <c r="O13053"/>
      <c r="P13053"/>
      <c r="Q13053"/>
      <c r="R13053"/>
      <c r="S13053"/>
      <c r="T13053"/>
      <c r="U13053"/>
      <c r="AA13053"/>
      <c r="AD13053"/>
      <c r="AR13053"/>
      <c r="AS13053"/>
      <c r="AT13053"/>
      <c r="AU13053"/>
    </row>
    <row r="13054" spans="1:47" x14ac:dyDescent="0.25">
      <c r="A13054"/>
      <c r="C13054"/>
      <c r="D13054"/>
      <c r="J13054"/>
      <c r="L13054"/>
      <c r="M13054"/>
      <c r="N13054"/>
      <c r="O13054"/>
      <c r="P13054"/>
      <c r="Q13054"/>
      <c r="R13054"/>
      <c r="S13054"/>
      <c r="T13054"/>
      <c r="U13054"/>
      <c r="AA13054"/>
      <c r="AD13054"/>
      <c r="AR13054"/>
      <c r="AS13054"/>
      <c r="AT13054"/>
      <c r="AU13054"/>
    </row>
    <row r="13055" spans="1:47" x14ac:dyDescent="0.25">
      <c r="A13055"/>
      <c r="C13055"/>
      <c r="D13055"/>
      <c r="J13055"/>
      <c r="L13055"/>
      <c r="M13055"/>
      <c r="N13055"/>
      <c r="O13055"/>
      <c r="P13055"/>
      <c r="Q13055"/>
      <c r="R13055"/>
      <c r="S13055"/>
      <c r="T13055"/>
      <c r="U13055"/>
      <c r="AA13055"/>
      <c r="AD13055"/>
      <c r="AR13055"/>
      <c r="AS13055"/>
      <c r="AT13055"/>
      <c r="AU13055"/>
    </row>
    <row r="13056" spans="1:47" x14ac:dyDescent="0.25">
      <c r="A13056"/>
      <c r="C13056"/>
      <c r="D13056"/>
      <c r="J13056"/>
      <c r="L13056"/>
      <c r="M13056"/>
      <c r="N13056"/>
      <c r="O13056"/>
      <c r="P13056"/>
      <c r="Q13056"/>
      <c r="R13056"/>
      <c r="S13056"/>
      <c r="T13056"/>
      <c r="U13056"/>
      <c r="AA13056"/>
      <c r="AD13056"/>
      <c r="AR13056"/>
      <c r="AS13056"/>
      <c r="AT13056"/>
      <c r="AU13056"/>
    </row>
    <row r="13057" spans="1:47" x14ac:dyDescent="0.25">
      <c r="A13057"/>
      <c r="C13057"/>
      <c r="D13057"/>
      <c r="J13057"/>
      <c r="L13057"/>
      <c r="M13057"/>
      <c r="N13057"/>
      <c r="O13057"/>
      <c r="P13057"/>
      <c r="Q13057"/>
      <c r="R13057"/>
      <c r="S13057"/>
      <c r="T13057"/>
      <c r="U13057"/>
      <c r="AA13057"/>
      <c r="AD13057"/>
      <c r="AR13057"/>
      <c r="AS13057"/>
      <c r="AT13057"/>
      <c r="AU13057"/>
    </row>
    <row r="13058" spans="1:47" x14ac:dyDescent="0.25">
      <c r="A13058"/>
      <c r="C13058"/>
      <c r="D13058"/>
      <c r="J13058"/>
      <c r="L13058"/>
      <c r="M13058"/>
      <c r="N13058"/>
      <c r="O13058"/>
      <c r="P13058"/>
      <c r="Q13058"/>
      <c r="R13058"/>
      <c r="S13058"/>
      <c r="T13058"/>
      <c r="U13058"/>
      <c r="AA13058"/>
      <c r="AD13058"/>
      <c r="AR13058"/>
      <c r="AS13058"/>
      <c r="AT13058"/>
      <c r="AU13058"/>
    </row>
    <row r="13059" spans="1:47" x14ac:dyDescent="0.25">
      <c r="A13059"/>
      <c r="C13059"/>
      <c r="D13059"/>
      <c r="J13059"/>
      <c r="L13059"/>
      <c r="M13059"/>
      <c r="N13059"/>
      <c r="O13059"/>
      <c r="P13059"/>
      <c r="Q13059"/>
      <c r="R13059"/>
      <c r="S13059"/>
      <c r="T13059"/>
      <c r="U13059"/>
      <c r="AA13059"/>
      <c r="AD13059"/>
      <c r="AR13059"/>
      <c r="AS13059"/>
      <c r="AT13059"/>
      <c r="AU13059"/>
    </row>
    <row r="13060" spans="1:47" x14ac:dyDescent="0.25">
      <c r="A13060"/>
      <c r="C13060"/>
      <c r="D13060"/>
      <c r="J13060"/>
      <c r="L13060"/>
      <c r="M13060"/>
      <c r="N13060"/>
      <c r="O13060"/>
      <c r="P13060"/>
      <c r="Q13060"/>
      <c r="R13060"/>
      <c r="S13060"/>
      <c r="T13060"/>
      <c r="U13060"/>
      <c r="AA13060"/>
      <c r="AD13060"/>
      <c r="AR13060"/>
      <c r="AS13060"/>
      <c r="AT13060"/>
      <c r="AU13060"/>
    </row>
    <row r="13061" spans="1:47" x14ac:dyDescent="0.25">
      <c r="A13061"/>
      <c r="C13061"/>
      <c r="D13061"/>
      <c r="J13061"/>
      <c r="L13061"/>
      <c r="M13061"/>
      <c r="N13061"/>
      <c r="O13061"/>
      <c r="P13061"/>
      <c r="Q13061"/>
      <c r="R13061"/>
      <c r="S13061"/>
      <c r="T13061"/>
      <c r="U13061"/>
      <c r="AA13061"/>
      <c r="AD13061"/>
      <c r="AR13061"/>
      <c r="AS13061"/>
      <c r="AT13061"/>
      <c r="AU13061"/>
    </row>
    <row r="13062" spans="1:47" x14ac:dyDescent="0.25">
      <c r="A13062"/>
      <c r="C13062"/>
      <c r="D13062"/>
      <c r="J13062"/>
      <c r="L13062"/>
      <c r="M13062"/>
      <c r="N13062"/>
      <c r="O13062"/>
      <c r="P13062"/>
      <c r="Q13062"/>
      <c r="R13062"/>
      <c r="S13062"/>
      <c r="T13062"/>
      <c r="U13062"/>
      <c r="AA13062"/>
      <c r="AD13062"/>
      <c r="AR13062"/>
      <c r="AS13062"/>
      <c r="AT13062"/>
      <c r="AU13062"/>
    </row>
    <row r="13063" spans="1:47" x14ac:dyDescent="0.25">
      <c r="A13063"/>
      <c r="C13063"/>
      <c r="D13063"/>
      <c r="J13063"/>
      <c r="L13063"/>
      <c r="M13063"/>
      <c r="N13063"/>
      <c r="O13063"/>
      <c r="P13063"/>
      <c r="Q13063"/>
      <c r="R13063"/>
      <c r="S13063"/>
      <c r="T13063"/>
      <c r="U13063"/>
      <c r="AA13063"/>
      <c r="AD13063"/>
      <c r="AR13063"/>
      <c r="AS13063"/>
      <c r="AT13063"/>
      <c r="AU13063"/>
    </row>
    <row r="13064" spans="1:47" x14ac:dyDescent="0.25">
      <c r="A13064"/>
      <c r="C13064"/>
      <c r="D13064"/>
      <c r="J13064"/>
      <c r="L13064"/>
      <c r="M13064"/>
      <c r="N13064"/>
      <c r="O13064"/>
      <c r="P13064"/>
      <c r="Q13064"/>
      <c r="R13064"/>
      <c r="S13064"/>
      <c r="T13064"/>
      <c r="U13064"/>
      <c r="AA13064"/>
      <c r="AD13064"/>
      <c r="AR13064"/>
      <c r="AS13064"/>
      <c r="AT13064"/>
      <c r="AU13064"/>
    </row>
    <row r="13065" spans="1:47" x14ac:dyDescent="0.25">
      <c r="A13065"/>
      <c r="C13065"/>
      <c r="D13065"/>
      <c r="J13065"/>
      <c r="L13065"/>
      <c r="M13065"/>
      <c r="N13065"/>
      <c r="O13065"/>
      <c r="P13065"/>
      <c r="Q13065"/>
      <c r="R13065"/>
      <c r="S13065"/>
      <c r="T13065"/>
      <c r="U13065"/>
      <c r="AA13065"/>
      <c r="AD13065"/>
      <c r="AR13065"/>
      <c r="AS13065"/>
      <c r="AT13065"/>
      <c r="AU13065"/>
    </row>
    <row r="13066" spans="1:47" x14ac:dyDescent="0.25">
      <c r="A13066"/>
      <c r="C13066"/>
      <c r="D13066"/>
      <c r="J13066"/>
      <c r="L13066"/>
      <c r="M13066"/>
      <c r="N13066"/>
      <c r="O13066"/>
      <c r="P13066"/>
      <c r="Q13066"/>
      <c r="R13066"/>
      <c r="S13066"/>
      <c r="T13066"/>
      <c r="U13066"/>
      <c r="AA13066"/>
      <c r="AD13066"/>
      <c r="AR13066"/>
      <c r="AS13066"/>
      <c r="AT13066"/>
      <c r="AU13066"/>
    </row>
    <row r="13067" spans="1:47" x14ac:dyDescent="0.25">
      <c r="A13067"/>
      <c r="C13067"/>
      <c r="D13067"/>
      <c r="J13067"/>
      <c r="L13067"/>
      <c r="M13067"/>
      <c r="N13067"/>
      <c r="O13067"/>
      <c r="P13067"/>
      <c r="Q13067"/>
      <c r="R13067"/>
      <c r="S13067"/>
      <c r="T13067"/>
      <c r="U13067"/>
      <c r="AA13067"/>
      <c r="AD13067"/>
      <c r="AR13067"/>
      <c r="AS13067"/>
      <c r="AT13067"/>
      <c r="AU13067"/>
    </row>
    <row r="13068" spans="1:47" x14ac:dyDescent="0.25">
      <c r="A13068"/>
      <c r="C13068"/>
      <c r="D13068"/>
      <c r="J13068"/>
      <c r="L13068"/>
      <c r="M13068"/>
      <c r="N13068"/>
      <c r="O13068"/>
      <c r="P13068"/>
      <c r="Q13068"/>
      <c r="R13068"/>
      <c r="S13068"/>
      <c r="T13068"/>
      <c r="U13068"/>
      <c r="AA13068"/>
      <c r="AD13068"/>
      <c r="AR13068"/>
      <c r="AS13068"/>
      <c r="AT13068"/>
      <c r="AU13068"/>
    </row>
    <row r="13069" spans="1:47" x14ac:dyDescent="0.25">
      <c r="A13069"/>
      <c r="C13069"/>
      <c r="D13069"/>
      <c r="J13069"/>
      <c r="L13069"/>
      <c r="M13069"/>
      <c r="N13069"/>
      <c r="O13069"/>
      <c r="P13069"/>
      <c r="Q13069"/>
      <c r="R13069"/>
      <c r="S13069"/>
      <c r="T13069"/>
      <c r="U13069"/>
      <c r="AA13069"/>
      <c r="AD13069"/>
      <c r="AR13069"/>
      <c r="AS13069"/>
      <c r="AT13069"/>
      <c r="AU13069"/>
    </row>
    <row r="13070" spans="1:47" x14ac:dyDescent="0.25">
      <c r="A13070"/>
      <c r="C13070"/>
      <c r="D13070"/>
      <c r="J13070"/>
      <c r="L13070"/>
      <c r="M13070"/>
      <c r="N13070"/>
      <c r="O13070"/>
      <c r="P13070"/>
      <c r="Q13070"/>
      <c r="R13070"/>
      <c r="S13070"/>
      <c r="T13070"/>
      <c r="U13070"/>
      <c r="AA13070"/>
      <c r="AD13070"/>
      <c r="AR13070"/>
      <c r="AS13070"/>
      <c r="AT13070"/>
      <c r="AU13070"/>
    </row>
    <row r="13071" spans="1:47" x14ac:dyDescent="0.25">
      <c r="A13071"/>
      <c r="C13071"/>
      <c r="D13071"/>
      <c r="J13071"/>
      <c r="L13071"/>
      <c r="M13071"/>
      <c r="N13071"/>
      <c r="O13071"/>
      <c r="P13071"/>
      <c r="Q13071"/>
      <c r="R13071"/>
      <c r="S13071"/>
      <c r="T13071"/>
      <c r="U13071"/>
      <c r="AA13071"/>
      <c r="AD13071"/>
      <c r="AR13071"/>
      <c r="AS13071"/>
      <c r="AT13071"/>
      <c r="AU13071"/>
    </row>
    <row r="13072" spans="1:47" x14ac:dyDescent="0.25">
      <c r="A13072"/>
      <c r="C13072"/>
      <c r="D13072"/>
      <c r="J13072"/>
      <c r="L13072"/>
      <c r="M13072"/>
      <c r="N13072"/>
      <c r="O13072"/>
      <c r="P13072"/>
      <c r="Q13072"/>
      <c r="R13072"/>
      <c r="S13072"/>
      <c r="T13072"/>
      <c r="U13072"/>
      <c r="AA13072"/>
      <c r="AD13072"/>
      <c r="AR13072"/>
      <c r="AS13072"/>
      <c r="AT13072"/>
      <c r="AU13072"/>
    </row>
    <row r="13073" spans="1:47" x14ac:dyDescent="0.25">
      <c r="A13073"/>
      <c r="C13073"/>
      <c r="D13073"/>
      <c r="J13073"/>
      <c r="L13073"/>
      <c r="M13073"/>
      <c r="N13073"/>
      <c r="O13073"/>
      <c r="P13073"/>
      <c r="Q13073"/>
      <c r="R13073"/>
      <c r="S13073"/>
      <c r="T13073"/>
      <c r="U13073"/>
      <c r="AA13073"/>
      <c r="AD13073"/>
      <c r="AR13073"/>
      <c r="AS13073"/>
      <c r="AT13073"/>
      <c r="AU13073"/>
    </row>
    <row r="13074" spans="1:47" x14ac:dyDescent="0.25">
      <c r="A13074"/>
      <c r="C13074"/>
      <c r="D13074"/>
      <c r="J13074"/>
      <c r="L13074"/>
      <c r="M13074"/>
      <c r="N13074"/>
      <c r="O13074"/>
      <c r="P13074"/>
      <c r="Q13074"/>
      <c r="R13074"/>
      <c r="S13074"/>
      <c r="T13074"/>
      <c r="U13074"/>
      <c r="AA13074"/>
      <c r="AD13074"/>
      <c r="AR13074"/>
      <c r="AS13074"/>
      <c r="AT13074"/>
      <c r="AU13074"/>
    </row>
    <row r="13075" spans="1:47" x14ac:dyDescent="0.25">
      <c r="A13075"/>
      <c r="C13075"/>
      <c r="D13075"/>
      <c r="J13075"/>
      <c r="L13075"/>
      <c r="M13075"/>
      <c r="N13075"/>
      <c r="O13075"/>
      <c r="P13075"/>
      <c r="Q13075"/>
      <c r="R13075"/>
      <c r="S13075"/>
      <c r="T13075"/>
      <c r="U13075"/>
      <c r="AA13075"/>
      <c r="AD13075"/>
      <c r="AR13075"/>
      <c r="AS13075"/>
      <c r="AT13075"/>
      <c r="AU13075"/>
    </row>
    <row r="13076" spans="1:47" x14ac:dyDescent="0.25">
      <c r="A13076"/>
      <c r="C13076"/>
      <c r="D13076"/>
      <c r="J13076"/>
      <c r="L13076"/>
      <c r="M13076"/>
      <c r="N13076"/>
      <c r="O13076"/>
      <c r="P13076"/>
      <c r="Q13076"/>
      <c r="R13076"/>
      <c r="S13076"/>
      <c r="T13076"/>
      <c r="U13076"/>
      <c r="AA13076"/>
      <c r="AD13076"/>
      <c r="AR13076"/>
      <c r="AS13076"/>
      <c r="AT13076"/>
      <c r="AU13076"/>
    </row>
    <row r="13077" spans="1:47" x14ac:dyDescent="0.25">
      <c r="A13077"/>
      <c r="C13077"/>
      <c r="D13077"/>
      <c r="J13077"/>
      <c r="L13077"/>
      <c r="M13077"/>
      <c r="N13077"/>
      <c r="O13077"/>
      <c r="P13077"/>
      <c r="Q13077"/>
      <c r="R13077"/>
      <c r="S13077"/>
      <c r="T13077"/>
      <c r="U13077"/>
      <c r="AA13077"/>
      <c r="AD13077"/>
      <c r="AR13077"/>
      <c r="AS13077"/>
      <c r="AT13077"/>
      <c r="AU13077"/>
    </row>
    <row r="13078" spans="1:47" x14ac:dyDescent="0.25">
      <c r="A13078"/>
      <c r="C13078"/>
      <c r="D13078"/>
      <c r="J13078"/>
      <c r="L13078"/>
      <c r="M13078"/>
      <c r="N13078"/>
      <c r="O13078"/>
      <c r="P13078"/>
      <c r="Q13078"/>
      <c r="R13078"/>
      <c r="S13078"/>
      <c r="T13078"/>
      <c r="U13078"/>
      <c r="AA13078"/>
      <c r="AD13078"/>
      <c r="AR13078"/>
      <c r="AS13078"/>
      <c r="AT13078"/>
      <c r="AU13078"/>
    </row>
    <row r="13079" spans="1:47" x14ac:dyDescent="0.25">
      <c r="A13079"/>
      <c r="C13079"/>
      <c r="D13079"/>
      <c r="J13079"/>
      <c r="L13079"/>
      <c r="M13079"/>
      <c r="N13079"/>
      <c r="O13079"/>
      <c r="P13079"/>
      <c r="Q13079"/>
      <c r="R13079"/>
      <c r="S13079"/>
      <c r="T13079"/>
      <c r="U13079"/>
      <c r="AA13079"/>
      <c r="AD13079"/>
      <c r="AR13079"/>
      <c r="AS13079"/>
      <c r="AT13079"/>
      <c r="AU13079"/>
    </row>
    <row r="13080" spans="1:47" x14ac:dyDescent="0.25">
      <c r="A13080"/>
      <c r="C13080"/>
      <c r="D13080"/>
      <c r="J13080"/>
      <c r="L13080"/>
      <c r="M13080"/>
      <c r="N13080"/>
      <c r="O13080"/>
      <c r="P13080"/>
      <c r="Q13080"/>
      <c r="R13080"/>
      <c r="S13080"/>
      <c r="T13080"/>
      <c r="U13080"/>
      <c r="AA13080"/>
      <c r="AD13080"/>
      <c r="AR13080"/>
      <c r="AS13080"/>
      <c r="AT13080"/>
      <c r="AU13080"/>
    </row>
    <row r="13081" spans="1:47" x14ac:dyDescent="0.25">
      <c r="A13081"/>
      <c r="C13081"/>
      <c r="D13081"/>
      <c r="J13081"/>
      <c r="L13081"/>
      <c r="M13081"/>
      <c r="N13081"/>
      <c r="O13081"/>
      <c r="P13081"/>
      <c r="Q13081"/>
      <c r="R13081"/>
      <c r="S13081"/>
      <c r="T13081"/>
      <c r="U13081"/>
      <c r="AA13081"/>
      <c r="AD13081"/>
      <c r="AR13081"/>
      <c r="AS13081"/>
      <c r="AT13081"/>
      <c r="AU13081"/>
    </row>
    <row r="13082" spans="1:47" x14ac:dyDescent="0.25">
      <c r="A13082"/>
      <c r="C13082"/>
      <c r="D13082"/>
      <c r="J13082"/>
      <c r="L13082"/>
      <c r="M13082"/>
      <c r="N13082"/>
      <c r="O13082"/>
      <c r="P13082"/>
      <c r="Q13082"/>
      <c r="R13082"/>
      <c r="S13082"/>
      <c r="T13082"/>
      <c r="U13082"/>
      <c r="AA13082"/>
      <c r="AD13082"/>
      <c r="AR13082"/>
      <c r="AS13082"/>
      <c r="AT13082"/>
      <c r="AU13082"/>
    </row>
    <row r="13083" spans="1:47" x14ac:dyDescent="0.25">
      <c r="A13083"/>
      <c r="C13083"/>
      <c r="D13083"/>
      <c r="J13083"/>
      <c r="L13083"/>
      <c r="M13083"/>
      <c r="N13083"/>
      <c r="O13083"/>
      <c r="P13083"/>
      <c r="Q13083"/>
      <c r="R13083"/>
      <c r="S13083"/>
      <c r="T13083"/>
      <c r="U13083"/>
      <c r="AA13083"/>
      <c r="AD13083"/>
      <c r="AR13083"/>
      <c r="AS13083"/>
      <c r="AT13083"/>
      <c r="AU13083"/>
    </row>
    <row r="13084" spans="1:47" x14ac:dyDescent="0.25">
      <c r="A13084"/>
      <c r="C13084"/>
      <c r="D13084"/>
      <c r="J13084"/>
      <c r="L13084"/>
      <c r="M13084"/>
      <c r="N13084"/>
      <c r="O13084"/>
      <c r="P13084"/>
      <c r="Q13084"/>
      <c r="R13084"/>
      <c r="S13084"/>
      <c r="T13084"/>
      <c r="U13084"/>
      <c r="AA13084"/>
      <c r="AD13084"/>
      <c r="AR13084"/>
      <c r="AS13084"/>
      <c r="AT13084"/>
      <c r="AU13084"/>
    </row>
    <row r="13085" spans="1:47" x14ac:dyDescent="0.25">
      <c r="A13085"/>
      <c r="C13085"/>
      <c r="D13085"/>
      <c r="J13085"/>
      <c r="L13085"/>
      <c r="M13085"/>
      <c r="N13085"/>
      <c r="O13085"/>
      <c r="P13085"/>
      <c r="Q13085"/>
      <c r="R13085"/>
      <c r="S13085"/>
      <c r="T13085"/>
      <c r="U13085"/>
      <c r="AA13085"/>
      <c r="AD13085"/>
      <c r="AR13085"/>
      <c r="AS13085"/>
      <c r="AT13085"/>
      <c r="AU13085"/>
    </row>
    <row r="13086" spans="1:47" x14ac:dyDescent="0.25">
      <c r="A13086"/>
      <c r="C13086"/>
      <c r="D13086"/>
      <c r="J13086"/>
      <c r="L13086"/>
      <c r="M13086"/>
      <c r="N13086"/>
      <c r="O13086"/>
      <c r="P13086"/>
      <c r="Q13086"/>
      <c r="R13086"/>
      <c r="S13086"/>
      <c r="T13086"/>
      <c r="U13086"/>
      <c r="AA13086"/>
      <c r="AD13086"/>
      <c r="AR13086"/>
      <c r="AS13086"/>
      <c r="AT13086"/>
      <c r="AU13086"/>
    </row>
    <row r="13087" spans="1:47" x14ac:dyDescent="0.25">
      <c r="A13087"/>
      <c r="C13087"/>
      <c r="D13087"/>
      <c r="J13087"/>
      <c r="L13087"/>
      <c r="M13087"/>
      <c r="N13087"/>
      <c r="O13087"/>
      <c r="P13087"/>
      <c r="Q13087"/>
      <c r="R13087"/>
      <c r="S13087"/>
      <c r="T13087"/>
      <c r="U13087"/>
      <c r="AA13087"/>
      <c r="AD13087"/>
      <c r="AR13087"/>
      <c r="AS13087"/>
      <c r="AT13087"/>
      <c r="AU13087"/>
    </row>
    <row r="13088" spans="1:47" x14ac:dyDescent="0.25">
      <c r="A13088"/>
      <c r="C13088"/>
      <c r="D13088"/>
      <c r="J13088"/>
      <c r="L13088"/>
      <c r="M13088"/>
      <c r="N13088"/>
      <c r="O13088"/>
      <c r="P13088"/>
      <c r="Q13088"/>
      <c r="R13088"/>
      <c r="S13088"/>
      <c r="T13088"/>
      <c r="U13088"/>
      <c r="AA13088"/>
      <c r="AD13088"/>
      <c r="AR13088"/>
      <c r="AS13088"/>
      <c r="AT13088"/>
      <c r="AU13088"/>
    </row>
    <row r="13089" spans="1:47" x14ac:dyDescent="0.25">
      <c r="A13089"/>
      <c r="C13089"/>
      <c r="D13089"/>
      <c r="J13089"/>
      <c r="L13089"/>
      <c r="M13089"/>
      <c r="N13089"/>
      <c r="O13089"/>
      <c r="P13089"/>
      <c r="Q13089"/>
      <c r="R13089"/>
      <c r="S13089"/>
      <c r="T13089"/>
      <c r="U13089"/>
      <c r="AA13089"/>
      <c r="AD13089"/>
      <c r="AR13089"/>
      <c r="AS13089"/>
      <c r="AT13089"/>
      <c r="AU13089"/>
    </row>
    <row r="13090" spans="1:47" x14ac:dyDescent="0.25">
      <c r="A13090"/>
      <c r="C13090"/>
      <c r="D13090"/>
      <c r="J13090"/>
      <c r="L13090"/>
      <c r="M13090"/>
      <c r="N13090"/>
      <c r="O13090"/>
      <c r="P13090"/>
      <c r="Q13090"/>
      <c r="R13090"/>
      <c r="S13090"/>
      <c r="T13090"/>
      <c r="U13090"/>
      <c r="AA13090"/>
      <c r="AD13090"/>
      <c r="AR13090"/>
      <c r="AS13090"/>
      <c r="AT13090"/>
      <c r="AU13090"/>
    </row>
    <row r="13091" spans="1:47" x14ac:dyDescent="0.25">
      <c r="A13091"/>
      <c r="C13091"/>
      <c r="D13091"/>
      <c r="J13091"/>
      <c r="L13091"/>
      <c r="M13091"/>
      <c r="N13091"/>
      <c r="O13091"/>
      <c r="P13091"/>
      <c r="Q13091"/>
      <c r="R13091"/>
      <c r="S13091"/>
      <c r="T13091"/>
      <c r="U13091"/>
      <c r="AA13091"/>
      <c r="AD13091"/>
      <c r="AR13091"/>
      <c r="AS13091"/>
      <c r="AT13091"/>
      <c r="AU13091"/>
    </row>
    <row r="13092" spans="1:47" x14ac:dyDescent="0.25">
      <c r="A13092"/>
      <c r="C13092"/>
      <c r="D13092"/>
      <c r="J13092"/>
      <c r="L13092"/>
      <c r="M13092"/>
      <c r="N13092"/>
      <c r="O13092"/>
      <c r="P13092"/>
      <c r="Q13092"/>
      <c r="R13092"/>
      <c r="S13092"/>
      <c r="T13092"/>
      <c r="U13092"/>
      <c r="AA13092"/>
      <c r="AD13092"/>
      <c r="AR13092"/>
      <c r="AS13092"/>
      <c r="AT13092"/>
      <c r="AU13092"/>
    </row>
    <row r="13093" spans="1:47" x14ac:dyDescent="0.25">
      <c r="A13093"/>
      <c r="C13093"/>
      <c r="D13093"/>
      <c r="J13093"/>
      <c r="L13093"/>
      <c r="M13093"/>
      <c r="N13093"/>
      <c r="O13093"/>
      <c r="P13093"/>
      <c r="Q13093"/>
      <c r="R13093"/>
      <c r="S13093"/>
      <c r="T13093"/>
      <c r="U13093"/>
      <c r="AA13093"/>
      <c r="AD13093"/>
      <c r="AR13093"/>
      <c r="AS13093"/>
      <c r="AT13093"/>
      <c r="AU13093"/>
    </row>
    <row r="13094" spans="1:47" x14ac:dyDescent="0.25">
      <c r="A13094"/>
      <c r="C13094"/>
      <c r="D13094"/>
      <c r="J13094"/>
      <c r="L13094"/>
      <c r="M13094"/>
      <c r="N13094"/>
      <c r="O13094"/>
      <c r="P13094"/>
      <c r="Q13094"/>
      <c r="R13094"/>
      <c r="S13094"/>
      <c r="T13094"/>
      <c r="U13094"/>
      <c r="AA13094"/>
      <c r="AD13094"/>
      <c r="AR13094"/>
      <c r="AS13094"/>
      <c r="AT13094"/>
      <c r="AU13094"/>
    </row>
    <row r="13095" spans="1:47" x14ac:dyDescent="0.25">
      <c r="A13095"/>
      <c r="C13095"/>
      <c r="D13095"/>
      <c r="J13095"/>
      <c r="L13095"/>
      <c r="M13095"/>
      <c r="N13095"/>
      <c r="O13095"/>
      <c r="P13095"/>
      <c r="Q13095"/>
      <c r="R13095"/>
      <c r="S13095"/>
      <c r="T13095"/>
      <c r="U13095"/>
      <c r="AA13095"/>
      <c r="AD13095"/>
      <c r="AR13095"/>
      <c r="AS13095"/>
      <c r="AT13095"/>
      <c r="AU13095"/>
    </row>
    <row r="13096" spans="1:47" x14ac:dyDescent="0.25">
      <c r="A13096"/>
      <c r="C13096"/>
      <c r="D13096"/>
      <c r="J13096"/>
      <c r="L13096"/>
      <c r="M13096"/>
      <c r="N13096"/>
      <c r="O13096"/>
      <c r="P13096"/>
      <c r="Q13096"/>
      <c r="R13096"/>
      <c r="S13096"/>
      <c r="T13096"/>
      <c r="U13096"/>
      <c r="AA13096"/>
      <c r="AD13096"/>
      <c r="AR13096"/>
      <c r="AS13096"/>
      <c r="AT13096"/>
      <c r="AU13096"/>
    </row>
    <row r="13097" spans="1:47" x14ac:dyDescent="0.25">
      <c r="A13097"/>
      <c r="C13097"/>
      <c r="D13097"/>
      <c r="J13097"/>
      <c r="L13097"/>
      <c r="M13097"/>
      <c r="N13097"/>
      <c r="O13097"/>
      <c r="P13097"/>
      <c r="Q13097"/>
      <c r="R13097"/>
      <c r="S13097"/>
      <c r="T13097"/>
      <c r="U13097"/>
      <c r="AA13097"/>
      <c r="AD13097"/>
      <c r="AR13097"/>
      <c r="AS13097"/>
      <c r="AT13097"/>
      <c r="AU13097"/>
    </row>
    <row r="13098" spans="1:47" x14ac:dyDescent="0.25">
      <c r="A13098"/>
      <c r="C13098"/>
      <c r="D13098"/>
      <c r="J13098"/>
      <c r="L13098"/>
      <c r="M13098"/>
      <c r="N13098"/>
      <c r="O13098"/>
      <c r="P13098"/>
      <c r="Q13098"/>
      <c r="R13098"/>
      <c r="S13098"/>
      <c r="T13098"/>
      <c r="U13098"/>
      <c r="AA13098"/>
      <c r="AD13098"/>
      <c r="AR13098"/>
      <c r="AS13098"/>
      <c r="AT13098"/>
      <c r="AU13098"/>
    </row>
    <row r="13099" spans="1:47" x14ac:dyDescent="0.25">
      <c r="A13099"/>
      <c r="C13099"/>
      <c r="D13099"/>
      <c r="J13099"/>
      <c r="L13099"/>
      <c r="M13099"/>
      <c r="N13099"/>
      <c r="O13099"/>
      <c r="P13099"/>
      <c r="Q13099"/>
      <c r="R13099"/>
      <c r="S13099"/>
      <c r="T13099"/>
      <c r="U13099"/>
      <c r="AA13099"/>
      <c r="AD13099"/>
      <c r="AR13099"/>
      <c r="AS13099"/>
      <c r="AT13099"/>
      <c r="AU13099"/>
    </row>
    <row r="13100" spans="1:47" x14ac:dyDescent="0.25">
      <c r="A13100"/>
      <c r="C13100"/>
      <c r="D13100"/>
      <c r="J13100"/>
      <c r="L13100"/>
      <c r="M13100"/>
      <c r="N13100"/>
      <c r="O13100"/>
      <c r="P13100"/>
      <c r="Q13100"/>
      <c r="R13100"/>
      <c r="S13100"/>
      <c r="T13100"/>
      <c r="U13100"/>
      <c r="AA13100"/>
      <c r="AD13100"/>
      <c r="AR13100"/>
      <c r="AS13100"/>
      <c r="AT13100"/>
      <c r="AU13100"/>
    </row>
    <row r="13101" spans="1:47" x14ac:dyDescent="0.25">
      <c r="A13101"/>
      <c r="C13101"/>
      <c r="D13101"/>
      <c r="J13101"/>
      <c r="L13101"/>
      <c r="M13101"/>
      <c r="N13101"/>
      <c r="O13101"/>
      <c r="P13101"/>
      <c r="Q13101"/>
      <c r="R13101"/>
      <c r="S13101"/>
      <c r="T13101"/>
      <c r="U13101"/>
      <c r="AA13101"/>
      <c r="AD13101"/>
      <c r="AR13101"/>
      <c r="AS13101"/>
      <c r="AT13101"/>
      <c r="AU13101"/>
    </row>
    <row r="13102" spans="1:47" x14ac:dyDescent="0.25">
      <c r="A13102"/>
      <c r="C13102"/>
      <c r="D13102"/>
      <c r="J13102"/>
      <c r="L13102"/>
      <c r="M13102"/>
      <c r="N13102"/>
      <c r="O13102"/>
      <c r="P13102"/>
      <c r="Q13102"/>
      <c r="R13102"/>
      <c r="S13102"/>
      <c r="T13102"/>
      <c r="U13102"/>
      <c r="AA13102"/>
      <c r="AD13102"/>
      <c r="AR13102"/>
      <c r="AS13102"/>
      <c r="AT13102"/>
      <c r="AU13102"/>
    </row>
    <row r="13103" spans="1:47" x14ac:dyDescent="0.25">
      <c r="A13103"/>
      <c r="C13103"/>
      <c r="D13103"/>
      <c r="J13103"/>
      <c r="L13103"/>
      <c r="M13103"/>
      <c r="N13103"/>
      <c r="O13103"/>
      <c r="P13103"/>
      <c r="Q13103"/>
      <c r="R13103"/>
      <c r="S13103"/>
      <c r="T13103"/>
      <c r="U13103"/>
      <c r="AA13103"/>
      <c r="AD13103"/>
      <c r="AR13103"/>
      <c r="AS13103"/>
      <c r="AT13103"/>
      <c r="AU13103"/>
    </row>
    <row r="13104" spans="1:47" x14ac:dyDescent="0.25">
      <c r="A13104"/>
      <c r="C13104"/>
      <c r="D13104"/>
      <c r="J13104"/>
      <c r="L13104"/>
      <c r="M13104"/>
      <c r="N13104"/>
      <c r="O13104"/>
      <c r="P13104"/>
      <c r="Q13104"/>
      <c r="R13104"/>
      <c r="S13104"/>
      <c r="T13104"/>
      <c r="U13104"/>
      <c r="AA13104"/>
      <c r="AD13104"/>
      <c r="AR13104"/>
      <c r="AS13104"/>
      <c r="AT13104"/>
      <c r="AU13104"/>
    </row>
    <row r="13105" spans="1:47" x14ac:dyDescent="0.25">
      <c r="A13105"/>
      <c r="C13105"/>
      <c r="D13105"/>
      <c r="J13105"/>
      <c r="L13105"/>
      <c r="M13105"/>
      <c r="N13105"/>
      <c r="O13105"/>
      <c r="P13105"/>
      <c r="Q13105"/>
      <c r="R13105"/>
      <c r="S13105"/>
      <c r="T13105"/>
      <c r="U13105"/>
      <c r="AA13105"/>
      <c r="AD13105"/>
      <c r="AR13105"/>
      <c r="AS13105"/>
      <c r="AT13105"/>
      <c r="AU13105"/>
    </row>
    <row r="13106" spans="1:47" x14ac:dyDescent="0.25">
      <c r="A13106"/>
      <c r="C13106"/>
      <c r="D13106"/>
      <c r="J13106"/>
      <c r="L13106"/>
      <c r="M13106"/>
      <c r="N13106"/>
      <c r="O13106"/>
      <c r="P13106"/>
      <c r="Q13106"/>
      <c r="R13106"/>
      <c r="S13106"/>
      <c r="T13106"/>
      <c r="U13106"/>
      <c r="AA13106"/>
      <c r="AD13106"/>
      <c r="AR13106"/>
      <c r="AS13106"/>
      <c r="AT13106"/>
      <c r="AU13106"/>
    </row>
    <row r="13107" spans="1:47" x14ac:dyDescent="0.25">
      <c r="A13107"/>
      <c r="C13107"/>
      <c r="D13107"/>
      <c r="J13107"/>
      <c r="L13107"/>
      <c r="M13107"/>
      <c r="N13107"/>
      <c r="O13107"/>
      <c r="P13107"/>
      <c r="Q13107"/>
      <c r="R13107"/>
      <c r="S13107"/>
      <c r="T13107"/>
      <c r="U13107"/>
      <c r="AA13107"/>
      <c r="AD13107"/>
      <c r="AR13107"/>
      <c r="AS13107"/>
      <c r="AT13107"/>
      <c r="AU13107"/>
    </row>
    <row r="13108" spans="1:47" x14ac:dyDescent="0.25">
      <c r="A13108"/>
      <c r="C13108"/>
      <c r="D13108"/>
      <c r="J13108"/>
      <c r="L13108"/>
      <c r="M13108"/>
      <c r="N13108"/>
      <c r="O13108"/>
      <c r="P13108"/>
      <c r="Q13108"/>
      <c r="R13108"/>
      <c r="S13108"/>
      <c r="T13108"/>
      <c r="U13108"/>
      <c r="AA13108"/>
      <c r="AD13108"/>
      <c r="AR13108"/>
      <c r="AS13108"/>
      <c r="AT13108"/>
      <c r="AU13108"/>
    </row>
    <row r="13109" spans="1:47" x14ac:dyDescent="0.25">
      <c r="A13109"/>
      <c r="C13109"/>
      <c r="D13109"/>
      <c r="J13109"/>
      <c r="L13109"/>
      <c r="M13109"/>
      <c r="N13109"/>
      <c r="O13109"/>
      <c r="P13109"/>
      <c r="Q13109"/>
      <c r="R13109"/>
      <c r="S13109"/>
      <c r="T13109"/>
      <c r="U13109"/>
      <c r="AA13109"/>
      <c r="AD13109"/>
      <c r="AR13109"/>
      <c r="AS13109"/>
      <c r="AT13109"/>
      <c r="AU13109"/>
    </row>
    <row r="13110" spans="1:47" x14ac:dyDescent="0.25">
      <c r="A13110"/>
      <c r="C13110"/>
      <c r="D13110"/>
      <c r="J13110"/>
      <c r="L13110"/>
      <c r="M13110"/>
      <c r="N13110"/>
      <c r="O13110"/>
      <c r="P13110"/>
      <c r="Q13110"/>
      <c r="R13110"/>
      <c r="S13110"/>
      <c r="T13110"/>
      <c r="U13110"/>
      <c r="AA13110"/>
      <c r="AD13110"/>
      <c r="AR13110"/>
      <c r="AS13110"/>
      <c r="AT13110"/>
      <c r="AU13110"/>
    </row>
    <row r="13111" spans="1:47" x14ac:dyDescent="0.25">
      <c r="A13111"/>
      <c r="C13111"/>
      <c r="D13111"/>
      <c r="J13111"/>
      <c r="L13111"/>
      <c r="M13111"/>
      <c r="N13111"/>
      <c r="O13111"/>
      <c r="P13111"/>
      <c r="Q13111"/>
      <c r="R13111"/>
      <c r="S13111"/>
      <c r="T13111"/>
      <c r="U13111"/>
      <c r="AA13111"/>
      <c r="AD13111"/>
      <c r="AR13111"/>
      <c r="AS13111"/>
      <c r="AT13111"/>
      <c r="AU13111"/>
    </row>
    <row r="13112" spans="1:47" x14ac:dyDescent="0.25">
      <c r="A13112"/>
      <c r="C13112"/>
      <c r="D13112"/>
      <c r="J13112"/>
      <c r="L13112"/>
      <c r="M13112"/>
      <c r="N13112"/>
      <c r="O13112"/>
      <c r="P13112"/>
      <c r="Q13112"/>
      <c r="R13112"/>
      <c r="S13112"/>
      <c r="T13112"/>
      <c r="U13112"/>
      <c r="AA13112"/>
      <c r="AD13112"/>
      <c r="AR13112"/>
      <c r="AS13112"/>
      <c r="AT13112"/>
      <c r="AU13112"/>
    </row>
    <row r="13113" spans="1:47" x14ac:dyDescent="0.25">
      <c r="A13113"/>
      <c r="C13113"/>
      <c r="D13113"/>
      <c r="J13113"/>
      <c r="L13113"/>
      <c r="M13113"/>
      <c r="N13113"/>
      <c r="O13113"/>
      <c r="P13113"/>
      <c r="Q13113"/>
      <c r="R13113"/>
      <c r="S13113"/>
      <c r="T13113"/>
      <c r="U13113"/>
      <c r="AA13113"/>
      <c r="AD13113"/>
      <c r="AR13113"/>
      <c r="AS13113"/>
      <c r="AT13113"/>
      <c r="AU13113"/>
    </row>
    <row r="13114" spans="1:47" x14ac:dyDescent="0.25">
      <c r="A13114"/>
      <c r="C13114"/>
      <c r="D13114"/>
      <c r="J13114"/>
      <c r="L13114"/>
      <c r="M13114"/>
      <c r="N13114"/>
      <c r="O13114"/>
      <c r="P13114"/>
      <c r="Q13114"/>
      <c r="R13114"/>
      <c r="S13114"/>
      <c r="T13114"/>
      <c r="U13114"/>
      <c r="AA13114"/>
      <c r="AD13114"/>
      <c r="AR13114"/>
      <c r="AS13114"/>
      <c r="AT13114"/>
      <c r="AU13114"/>
    </row>
    <row r="13115" spans="1:47" x14ac:dyDescent="0.25">
      <c r="A13115"/>
      <c r="C13115"/>
      <c r="D13115"/>
      <c r="J13115"/>
      <c r="L13115"/>
      <c r="M13115"/>
      <c r="N13115"/>
      <c r="O13115"/>
      <c r="P13115"/>
      <c r="Q13115"/>
      <c r="R13115"/>
      <c r="S13115"/>
      <c r="T13115"/>
      <c r="U13115"/>
      <c r="AA13115"/>
      <c r="AD13115"/>
      <c r="AR13115"/>
      <c r="AS13115"/>
      <c r="AT13115"/>
      <c r="AU13115"/>
    </row>
    <row r="13116" spans="1:47" x14ac:dyDescent="0.25">
      <c r="A13116"/>
      <c r="C13116"/>
      <c r="D13116"/>
      <c r="J13116"/>
      <c r="L13116"/>
      <c r="M13116"/>
      <c r="N13116"/>
      <c r="O13116"/>
      <c r="P13116"/>
      <c r="Q13116"/>
      <c r="R13116"/>
      <c r="S13116"/>
      <c r="T13116"/>
      <c r="U13116"/>
      <c r="AA13116"/>
      <c r="AD13116"/>
      <c r="AR13116"/>
      <c r="AS13116"/>
      <c r="AT13116"/>
      <c r="AU13116"/>
    </row>
    <row r="13117" spans="1:47" x14ac:dyDescent="0.25">
      <c r="A13117"/>
      <c r="C13117"/>
      <c r="D13117"/>
      <c r="J13117"/>
      <c r="L13117"/>
      <c r="M13117"/>
      <c r="N13117"/>
      <c r="O13117"/>
      <c r="P13117"/>
      <c r="Q13117"/>
      <c r="R13117"/>
      <c r="S13117"/>
      <c r="T13117"/>
      <c r="U13117"/>
      <c r="AA13117"/>
      <c r="AD13117"/>
      <c r="AR13117"/>
      <c r="AS13117"/>
      <c r="AT13117"/>
      <c r="AU13117"/>
    </row>
    <row r="13118" spans="1:47" x14ac:dyDescent="0.25">
      <c r="A13118"/>
      <c r="C13118"/>
      <c r="D13118"/>
      <c r="J13118"/>
      <c r="L13118"/>
      <c r="M13118"/>
      <c r="N13118"/>
      <c r="O13118"/>
      <c r="P13118"/>
      <c r="Q13118"/>
      <c r="R13118"/>
      <c r="S13118"/>
      <c r="T13118"/>
      <c r="U13118"/>
      <c r="AA13118"/>
      <c r="AD13118"/>
      <c r="AR13118"/>
      <c r="AS13118"/>
      <c r="AT13118"/>
      <c r="AU13118"/>
    </row>
    <row r="13119" spans="1:47" x14ac:dyDescent="0.25">
      <c r="A13119"/>
      <c r="C13119"/>
      <c r="D13119"/>
      <c r="J13119"/>
      <c r="L13119"/>
      <c r="M13119"/>
      <c r="N13119"/>
      <c r="O13119"/>
      <c r="P13119"/>
      <c r="Q13119"/>
      <c r="R13119"/>
      <c r="S13119"/>
      <c r="T13119"/>
      <c r="U13119"/>
      <c r="AA13119"/>
      <c r="AD13119"/>
      <c r="AR13119"/>
      <c r="AS13119"/>
      <c r="AT13119"/>
      <c r="AU13119"/>
    </row>
    <row r="13120" spans="1:47" x14ac:dyDescent="0.25">
      <c r="A13120"/>
      <c r="C13120"/>
      <c r="D13120"/>
      <c r="J13120"/>
      <c r="L13120"/>
      <c r="M13120"/>
      <c r="N13120"/>
      <c r="O13120"/>
      <c r="P13120"/>
      <c r="Q13120"/>
      <c r="R13120"/>
      <c r="S13120"/>
      <c r="T13120"/>
      <c r="U13120"/>
      <c r="AA13120"/>
      <c r="AD13120"/>
      <c r="AR13120"/>
      <c r="AS13120"/>
      <c r="AT13120"/>
      <c r="AU13120"/>
    </row>
    <row r="13121" spans="1:47" x14ac:dyDescent="0.25">
      <c r="A13121"/>
      <c r="C13121"/>
      <c r="D13121"/>
      <c r="J13121"/>
      <c r="L13121"/>
      <c r="M13121"/>
      <c r="N13121"/>
      <c r="O13121"/>
      <c r="P13121"/>
      <c r="Q13121"/>
      <c r="R13121"/>
      <c r="S13121"/>
      <c r="T13121"/>
      <c r="U13121"/>
      <c r="AA13121"/>
      <c r="AD13121"/>
      <c r="AR13121"/>
      <c r="AS13121"/>
      <c r="AT13121"/>
      <c r="AU13121"/>
    </row>
    <row r="13122" spans="1:47" x14ac:dyDescent="0.25">
      <c r="A13122"/>
      <c r="C13122"/>
      <c r="D13122"/>
      <c r="J13122"/>
      <c r="L13122"/>
      <c r="M13122"/>
      <c r="N13122"/>
      <c r="O13122"/>
      <c r="P13122"/>
      <c r="Q13122"/>
      <c r="R13122"/>
      <c r="S13122"/>
      <c r="T13122"/>
      <c r="U13122"/>
      <c r="AA13122"/>
      <c r="AD13122"/>
      <c r="AR13122"/>
      <c r="AS13122"/>
      <c r="AT13122"/>
      <c r="AU13122"/>
    </row>
    <row r="13123" spans="1:47" x14ac:dyDescent="0.25">
      <c r="A13123"/>
      <c r="C13123"/>
      <c r="D13123"/>
      <c r="J13123"/>
      <c r="L13123"/>
      <c r="M13123"/>
      <c r="N13123"/>
      <c r="O13123"/>
      <c r="P13123"/>
      <c r="Q13123"/>
      <c r="R13123"/>
      <c r="S13123"/>
      <c r="T13123"/>
      <c r="U13123"/>
      <c r="AA13123"/>
      <c r="AD13123"/>
      <c r="AR13123"/>
      <c r="AS13123"/>
      <c r="AT13123"/>
      <c r="AU13123"/>
    </row>
    <row r="13124" spans="1:47" x14ac:dyDescent="0.25">
      <c r="A13124"/>
      <c r="C13124"/>
      <c r="D13124"/>
      <c r="J13124"/>
      <c r="L13124"/>
      <c r="M13124"/>
      <c r="N13124"/>
      <c r="O13124"/>
      <c r="P13124"/>
      <c r="Q13124"/>
      <c r="R13124"/>
      <c r="S13124"/>
      <c r="T13124"/>
      <c r="U13124"/>
      <c r="AA13124"/>
      <c r="AD13124"/>
      <c r="AR13124"/>
      <c r="AS13124"/>
      <c r="AT13124"/>
      <c r="AU13124"/>
    </row>
    <row r="13125" spans="1:47" x14ac:dyDescent="0.25">
      <c r="A13125"/>
      <c r="C13125"/>
      <c r="D13125"/>
      <c r="J13125"/>
      <c r="L13125"/>
      <c r="M13125"/>
      <c r="N13125"/>
      <c r="O13125"/>
      <c r="P13125"/>
      <c r="Q13125"/>
      <c r="R13125"/>
      <c r="S13125"/>
      <c r="T13125"/>
      <c r="U13125"/>
      <c r="AA13125"/>
      <c r="AD13125"/>
      <c r="AR13125"/>
      <c r="AS13125"/>
      <c r="AT13125"/>
      <c r="AU13125"/>
    </row>
    <row r="13126" spans="1:47" x14ac:dyDescent="0.25">
      <c r="A13126"/>
      <c r="C13126"/>
      <c r="D13126"/>
      <c r="J13126"/>
      <c r="L13126"/>
      <c r="M13126"/>
      <c r="N13126"/>
      <c r="O13126"/>
      <c r="P13126"/>
      <c r="Q13126"/>
      <c r="R13126"/>
      <c r="S13126"/>
      <c r="T13126"/>
      <c r="U13126"/>
      <c r="AA13126"/>
      <c r="AD13126"/>
      <c r="AR13126"/>
      <c r="AS13126"/>
      <c r="AT13126"/>
      <c r="AU13126"/>
    </row>
    <row r="13127" spans="1:47" x14ac:dyDescent="0.25">
      <c r="A13127"/>
      <c r="C13127"/>
      <c r="D13127"/>
      <c r="J13127"/>
      <c r="L13127"/>
      <c r="M13127"/>
      <c r="N13127"/>
      <c r="O13127"/>
      <c r="P13127"/>
      <c r="Q13127"/>
      <c r="R13127"/>
      <c r="S13127"/>
      <c r="T13127"/>
      <c r="U13127"/>
      <c r="AA13127"/>
      <c r="AD13127"/>
      <c r="AR13127"/>
      <c r="AS13127"/>
      <c r="AT13127"/>
      <c r="AU13127"/>
    </row>
    <row r="13128" spans="1:47" x14ac:dyDescent="0.25">
      <c r="A13128"/>
      <c r="C13128"/>
      <c r="D13128"/>
      <c r="J13128"/>
      <c r="L13128"/>
      <c r="M13128"/>
      <c r="N13128"/>
      <c r="O13128"/>
      <c r="P13128"/>
      <c r="Q13128"/>
      <c r="R13128"/>
      <c r="S13128"/>
      <c r="T13128"/>
      <c r="U13128"/>
      <c r="AA13128"/>
      <c r="AD13128"/>
      <c r="AR13128"/>
      <c r="AS13128"/>
      <c r="AT13128"/>
      <c r="AU13128"/>
    </row>
    <row r="13129" spans="1:47" x14ac:dyDescent="0.25">
      <c r="A13129"/>
      <c r="C13129"/>
      <c r="D13129"/>
      <c r="J13129"/>
      <c r="L13129"/>
      <c r="M13129"/>
      <c r="N13129"/>
      <c r="O13129"/>
      <c r="P13129"/>
      <c r="Q13129"/>
      <c r="R13129"/>
      <c r="S13129"/>
      <c r="T13129"/>
      <c r="U13129"/>
      <c r="AA13129"/>
      <c r="AD13129"/>
      <c r="AR13129"/>
      <c r="AS13129"/>
      <c r="AT13129"/>
      <c r="AU13129"/>
    </row>
    <row r="13130" spans="1:47" x14ac:dyDescent="0.25">
      <c r="A13130"/>
      <c r="C13130"/>
      <c r="D13130"/>
      <c r="J13130"/>
      <c r="L13130"/>
      <c r="M13130"/>
      <c r="N13130"/>
      <c r="O13130"/>
      <c r="P13130"/>
      <c r="Q13130"/>
      <c r="R13130"/>
      <c r="S13130"/>
      <c r="T13130"/>
      <c r="U13130"/>
      <c r="AA13130"/>
      <c r="AD13130"/>
      <c r="AR13130"/>
      <c r="AS13130"/>
      <c r="AT13130"/>
      <c r="AU13130"/>
    </row>
    <row r="13131" spans="1:47" x14ac:dyDescent="0.25">
      <c r="A13131"/>
      <c r="C13131"/>
      <c r="D13131"/>
      <c r="J13131"/>
      <c r="L13131"/>
      <c r="M13131"/>
      <c r="N13131"/>
      <c r="O13131"/>
      <c r="P13131"/>
      <c r="Q13131"/>
      <c r="R13131"/>
      <c r="S13131"/>
      <c r="T13131"/>
      <c r="U13131"/>
      <c r="AA13131"/>
      <c r="AD13131"/>
      <c r="AR13131"/>
      <c r="AS13131"/>
      <c r="AT13131"/>
      <c r="AU13131"/>
    </row>
    <row r="13132" spans="1:47" x14ac:dyDescent="0.25">
      <c r="A13132"/>
      <c r="C13132"/>
      <c r="D13132"/>
      <c r="J13132"/>
      <c r="L13132"/>
      <c r="M13132"/>
      <c r="N13132"/>
      <c r="O13132"/>
      <c r="P13132"/>
      <c r="Q13132"/>
      <c r="R13132"/>
      <c r="S13132"/>
      <c r="T13132"/>
      <c r="U13132"/>
      <c r="AA13132"/>
      <c r="AD13132"/>
      <c r="AR13132"/>
      <c r="AS13132"/>
      <c r="AT13132"/>
      <c r="AU13132"/>
    </row>
    <row r="13133" spans="1:47" x14ac:dyDescent="0.25">
      <c r="A13133"/>
      <c r="C13133"/>
      <c r="D13133"/>
      <c r="J13133"/>
      <c r="L13133"/>
      <c r="M13133"/>
      <c r="N13133"/>
      <c r="O13133"/>
      <c r="P13133"/>
      <c r="Q13133"/>
      <c r="R13133"/>
      <c r="S13133"/>
      <c r="T13133"/>
      <c r="U13133"/>
      <c r="AA13133"/>
      <c r="AD13133"/>
      <c r="AR13133"/>
      <c r="AS13133"/>
      <c r="AT13133"/>
      <c r="AU13133"/>
    </row>
    <row r="13134" spans="1:47" x14ac:dyDescent="0.25">
      <c r="A13134"/>
      <c r="C13134"/>
      <c r="D13134"/>
      <c r="J13134"/>
      <c r="L13134"/>
      <c r="M13134"/>
      <c r="N13134"/>
      <c r="O13134"/>
      <c r="P13134"/>
      <c r="Q13134"/>
      <c r="R13134"/>
      <c r="S13134"/>
      <c r="T13134"/>
      <c r="U13134"/>
      <c r="AA13134"/>
      <c r="AD13134"/>
      <c r="AR13134"/>
      <c r="AS13134"/>
      <c r="AT13134"/>
      <c r="AU13134"/>
    </row>
    <row r="13135" spans="1:47" x14ac:dyDescent="0.25">
      <c r="A13135"/>
      <c r="C13135"/>
      <c r="D13135"/>
      <c r="J13135"/>
      <c r="L13135"/>
      <c r="M13135"/>
      <c r="N13135"/>
      <c r="O13135"/>
      <c r="P13135"/>
      <c r="Q13135"/>
      <c r="R13135"/>
      <c r="S13135"/>
      <c r="T13135"/>
      <c r="U13135"/>
      <c r="AA13135"/>
      <c r="AD13135"/>
      <c r="AR13135"/>
      <c r="AS13135"/>
      <c r="AT13135"/>
      <c r="AU13135"/>
    </row>
    <row r="13136" spans="1:47" x14ac:dyDescent="0.25">
      <c r="A13136"/>
      <c r="C13136"/>
      <c r="D13136"/>
      <c r="J13136"/>
      <c r="L13136"/>
      <c r="M13136"/>
      <c r="N13136"/>
      <c r="O13136"/>
      <c r="P13136"/>
      <c r="Q13136"/>
      <c r="R13136"/>
      <c r="S13136"/>
      <c r="T13136"/>
      <c r="U13136"/>
      <c r="AA13136"/>
      <c r="AD13136"/>
      <c r="AR13136"/>
      <c r="AS13136"/>
      <c r="AT13136"/>
      <c r="AU13136"/>
    </row>
    <row r="13137" spans="1:47" x14ac:dyDescent="0.25">
      <c r="A13137"/>
      <c r="C13137"/>
      <c r="D13137"/>
      <c r="J13137"/>
      <c r="L13137"/>
      <c r="M13137"/>
      <c r="N13137"/>
      <c r="O13137"/>
      <c r="P13137"/>
      <c r="Q13137"/>
      <c r="R13137"/>
      <c r="S13137"/>
      <c r="T13137"/>
      <c r="U13137"/>
      <c r="AA13137"/>
      <c r="AD13137"/>
      <c r="AR13137"/>
      <c r="AS13137"/>
      <c r="AT13137"/>
      <c r="AU13137"/>
    </row>
    <row r="13138" spans="1:47" x14ac:dyDescent="0.25">
      <c r="A13138"/>
      <c r="C13138"/>
      <c r="D13138"/>
      <c r="J13138"/>
      <c r="L13138"/>
      <c r="M13138"/>
      <c r="N13138"/>
      <c r="O13138"/>
      <c r="P13138"/>
      <c r="Q13138"/>
      <c r="R13138"/>
      <c r="S13138"/>
      <c r="T13138"/>
      <c r="U13138"/>
      <c r="AA13138"/>
      <c r="AD13138"/>
      <c r="AR13138"/>
      <c r="AS13138"/>
      <c r="AT13138"/>
      <c r="AU13138"/>
    </row>
    <row r="13139" spans="1:47" x14ac:dyDescent="0.25">
      <c r="A13139"/>
      <c r="C13139"/>
      <c r="D13139"/>
      <c r="J13139"/>
      <c r="L13139"/>
      <c r="M13139"/>
      <c r="N13139"/>
      <c r="O13139"/>
      <c r="P13139"/>
      <c r="Q13139"/>
      <c r="R13139"/>
      <c r="S13139"/>
      <c r="T13139"/>
      <c r="U13139"/>
      <c r="AA13139"/>
      <c r="AD13139"/>
      <c r="AR13139"/>
      <c r="AS13139"/>
      <c r="AT13139"/>
      <c r="AU13139"/>
    </row>
    <row r="13140" spans="1:47" x14ac:dyDescent="0.25">
      <c r="A13140"/>
      <c r="C13140"/>
      <c r="D13140"/>
      <c r="J13140"/>
      <c r="L13140"/>
      <c r="M13140"/>
      <c r="N13140"/>
      <c r="O13140"/>
      <c r="P13140"/>
      <c r="Q13140"/>
      <c r="R13140"/>
      <c r="S13140"/>
      <c r="T13140"/>
      <c r="U13140"/>
      <c r="AA13140"/>
      <c r="AD13140"/>
      <c r="AR13140"/>
      <c r="AS13140"/>
      <c r="AT13140"/>
      <c r="AU13140"/>
    </row>
    <row r="13141" spans="1:47" x14ac:dyDescent="0.25">
      <c r="A13141"/>
      <c r="C13141"/>
      <c r="D13141"/>
      <c r="J13141"/>
      <c r="L13141"/>
      <c r="M13141"/>
      <c r="N13141"/>
      <c r="O13141"/>
      <c r="P13141"/>
      <c r="Q13141"/>
      <c r="R13141"/>
      <c r="S13141"/>
      <c r="T13141"/>
      <c r="U13141"/>
      <c r="AA13141"/>
      <c r="AD13141"/>
      <c r="AR13141"/>
      <c r="AS13141"/>
      <c r="AT13141"/>
      <c r="AU13141"/>
    </row>
    <row r="13142" spans="1:47" x14ac:dyDescent="0.25">
      <c r="A13142"/>
      <c r="C13142"/>
      <c r="D13142"/>
      <c r="J13142"/>
      <c r="L13142"/>
      <c r="M13142"/>
      <c r="N13142"/>
      <c r="O13142"/>
      <c r="P13142"/>
      <c r="Q13142"/>
      <c r="R13142"/>
      <c r="S13142"/>
      <c r="T13142"/>
      <c r="U13142"/>
      <c r="AA13142"/>
      <c r="AD13142"/>
      <c r="AR13142"/>
      <c r="AS13142"/>
      <c r="AT13142"/>
      <c r="AU13142"/>
    </row>
    <row r="13143" spans="1:47" x14ac:dyDescent="0.25">
      <c r="A13143"/>
      <c r="C13143"/>
      <c r="D13143"/>
      <c r="J13143"/>
      <c r="L13143"/>
      <c r="M13143"/>
      <c r="N13143"/>
      <c r="O13143"/>
      <c r="P13143"/>
      <c r="Q13143"/>
      <c r="R13143"/>
      <c r="S13143"/>
      <c r="T13143"/>
      <c r="U13143"/>
      <c r="AA13143"/>
      <c r="AD13143"/>
      <c r="AR13143"/>
      <c r="AS13143"/>
      <c r="AT13143"/>
      <c r="AU13143"/>
    </row>
    <row r="13144" spans="1:47" x14ac:dyDescent="0.25">
      <c r="A13144"/>
      <c r="C13144"/>
      <c r="D13144"/>
      <c r="J13144"/>
      <c r="L13144"/>
      <c r="M13144"/>
      <c r="N13144"/>
      <c r="O13144"/>
      <c r="P13144"/>
      <c r="Q13144"/>
      <c r="R13144"/>
      <c r="S13144"/>
      <c r="T13144"/>
      <c r="U13144"/>
      <c r="AA13144"/>
      <c r="AD13144"/>
      <c r="AR13144"/>
      <c r="AS13144"/>
      <c r="AT13144"/>
      <c r="AU13144"/>
    </row>
    <row r="13145" spans="1:47" x14ac:dyDescent="0.25">
      <c r="A13145"/>
      <c r="C13145"/>
      <c r="D13145"/>
      <c r="J13145"/>
      <c r="L13145"/>
      <c r="M13145"/>
      <c r="N13145"/>
      <c r="O13145"/>
      <c r="P13145"/>
      <c r="Q13145"/>
      <c r="R13145"/>
      <c r="S13145"/>
      <c r="T13145"/>
      <c r="U13145"/>
      <c r="AA13145"/>
      <c r="AD13145"/>
      <c r="AR13145"/>
      <c r="AS13145"/>
      <c r="AT13145"/>
      <c r="AU13145"/>
    </row>
    <row r="13146" spans="1:47" x14ac:dyDescent="0.25">
      <c r="A13146"/>
      <c r="C13146"/>
      <c r="D13146"/>
      <c r="J13146"/>
      <c r="L13146"/>
      <c r="M13146"/>
      <c r="N13146"/>
      <c r="O13146"/>
      <c r="P13146"/>
      <c r="Q13146"/>
      <c r="R13146"/>
      <c r="S13146"/>
      <c r="T13146"/>
      <c r="U13146"/>
      <c r="AA13146"/>
      <c r="AD13146"/>
      <c r="AR13146"/>
      <c r="AS13146"/>
      <c r="AT13146"/>
      <c r="AU13146"/>
    </row>
    <row r="13147" spans="1:47" x14ac:dyDescent="0.25">
      <c r="A13147"/>
      <c r="C13147"/>
      <c r="D13147"/>
      <c r="J13147"/>
      <c r="L13147"/>
      <c r="M13147"/>
      <c r="N13147"/>
      <c r="O13147"/>
      <c r="P13147"/>
      <c r="Q13147"/>
      <c r="R13147"/>
      <c r="S13147"/>
      <c r="T13147"/>
      <c r="U13147"/>
      <c r="AA13147"/>
      <c r="AD13147"/>
      <c r="AR13147"/>
      <c r="AS13147"/>
      <c r="AT13147"/>
      <c r="AU13147"/>
    </row>
    <row r="13148" spans="1:47" x14ac:dyDescent="0.25">
      <c r="A13148"/>
      <c r="C13148"/>
      <c r="D13148"/>
      <c r="J13148"/>
      <c r="L13148"/>
      <c r="M13148"/>
      <c r="N13148"/>
      <c r="O13148"/>
      <c r="P13148"/>
      <c r="Q13148"/>
      <c r="R13148"/>
      <c r="S13148"/>
      <c r="T13148"/>
      <c r="U13148"/>
      <c r="AA13148"/>
      <c r="AD13148"/>
      <c r="AR13148"/>
      <c r="AS13148"/>
      <c r="AT13148"/>
      <c r="AU13148"/>
    </row>
    <row r="13149" spans="1:47" x14ac:dyDescent="0.25">
      <c r="A13149"/>
      <c r="C13149"/>
      <c r="D13149"/>
      <c r="J13149"/>
      <c r="L13149"/>
      <c r="M13149"/>
      <c r="N13149"/>
      <c r="O13149"/>
      <c r="P13149"/>
      <c r="Q13149"/>
      <c r="R13149"/>
      <c r="S13149"/>
      <c r="T13149"/>
      <c r="U13149"/>
      <c r="AA13149"/>
      <c r="AD13149"/>
      <c r="AR13149"/>
      <c r="AS13149"/>
      <c r="AT13149"/>
      <c r="AU13149"/>
    </row>
    <row r="13150" spans="1:47" x14ac:dyDescent="0.25">
      <c r="A13150"/>
      <c r="C13150"/>
      <c r="D13150"/>
      <c r="J13150"/>
      <c r="L13150"/>
      <c r="M13150"/>
      <c r="N13150"/>
      <c r="O13150"/>
      <c r="P13150"/>
      <c r="Q13150"/>
      <c r="R13150"/>
      <c r="S13150"/>
      <c r="T13150"/>
      <c r="U13150"/>
      <c r="AA13150"/>
      <c r="AD13150"/>
      <c r="AR13150"/>
      <c r="AS13150"/>
      <c r="AT13150"/>
      <c r="AU13150"/>
    </row>
    <row r="13151" spans="1:47" x14ac:dyDescent="0.25">
      <c r="A13151"/>
      <c r="C13151"/>
      <c r="D13151"/>
      <c r="J13151"/>
      <c r="L13151"/>
      <c r="M13151"/>
      <c r="N13151"/>
      <c r="O13151"/>
      <c r="P13151"/>
      <c r="Q13151"/>
      <c r="R13151"/>
      <c r="S13151"/>
      <c r="T13151"/>
      <c r="U13151"/>
      <c r="AA13151"/>
      <c r="AD13151"/>
      <c r="AR13151"/>
      <c r="AS13151"/>
      <c r="AT13151"/>
      <c r="AU13151"/>
    </row>
    <row r="13152" spans="1:47" x14ac:dyDescent="0.25">
      <c r="A13152"/>
      <c r="C13152"/>
      <c r="D13152"/>
      <c r="J13152"/>
      <c r="L13152"/>
      <c r="M13152"/>
      <c r="N13152"/>
      <c r="O13152"/>
      <c r="P13152"/>
      <c r="Q13152"/>
      <c r="R13152"/>
      <c r="S13152"/>
      <c r="T13152"/>
      <c r="U13152"/>
      <c r="AA13152"/>
      <c r="AD13152"/>
      <c r="AR13152"/>
      <c r="AS13152"/>
      <c r="AT13152"/>
      <c r="AU13152"/>
    </row>
    <row r="13153" spans="1:47" x14ac:dyDescent="0.25">
      <c r="A13153"/>
      <c r="C13153"/>
      <c r="D13153"/>
      <c r="J13153"/>
      <c r="L13153"/>
      <c r="M13153"/>
      <c r="N13153"/>
      <c r="O13153"/>
      <c r="P13153"/>
      <c r="Q13153"/>
      <c r="R13153"/>
      <c r="S13153"/>
      <c r="T13153"/>
      <c r="U13153"/>
      <c r="AA13153"/>
      <c r="AD13153"/>
      <c r="AR13153"/>
      <c r="AS13153"/>
      <c r="AT13153"/>
      <c r="AU13153"/>
    </row>
    <row r="13154" spans="1:47" x14ac:dyDescent="0.25">
      <c r="A13154"/>
      <c r="C13154"/>
      <c r="D13154"/>
      <c r="J13154"/>
      <c r="L13154"/>
      <c r="M13154"/>
      <c r="N13154"/>
      <c r="O13154"/>
      <c r="P13154"/>
      <c r="Q13154"/>
      <c r="R13154"/>
      <c r="S13154"/>
      <c r="T13154"/>
      <c r="U13154"/>
      <c r="AA13154"/>
      <c r="AD13154"/>
      <c r="AR13154"/>
      <c r="AS13154"/>
      <c r="AT13154"/>
      <c r="AU13154"/>
    </row>
    <row r="13155" spans="1:47" x14ac:dyDescent="0.25">
      <c r="A13155"/>
      <c r="C13155"/>
      <c r="D13155"/>
      <c r="J13155"/>
      <c r="L13155"/>
      <c r="M13155"/>
      <c r="N13155"/>
      <c r="O13155"/>
      <c r="P13155"/>
      <c r="Q13155"/>
      <c r="R13155"/>
      <c r="S13155"/>
      <c r="T13155"/>
      <c r="U13155"/>
      <c r="AA13155"/>
      <c r="AD13155"/>
      <c r="AR13155"/>
      <c r="AS13155"/>
      <c r="AT13155"/>
      <c r="AU13155"/>
    </row>
    <row r="13156" spans="1:47" x14ac:dyDescent="0.25">
      <c r="A13156"/>
      <c r="C13156"/>
      <c r="D13156"/>
      <c r="J13156"/>
      <c r="L13156"/>
      <c r="M13156"/>
      <c r="N13156"/>
      <c r="O13156"/>
      <c r="P13156"/>
      <c r="Q13156"/>
      <c r="R13156"/>
      <c r="S13156"/>
      <c r="T13156"/>
      <c r="U13156"/>
      <c r="AA13156"/>
      <c r="AD13156"/>
      <c r="AR13156"/>
      <c r="AS13156"/>
      <c r="AT13156"/>
      <c r="AU13156"/>
    </row>
    <row r="13157" spans="1:47" x14ac:dyDescent="0.25">
      <c r="A13157"/>
      <c r="C13157"/>
      <c r="D13157"/>
      <c r="J13157"/>
      <c r="L13157"/>
      <c r="M13157"/>
      <c r="N13157"/>
      <c r="O13157"/>
      <c r="P13157"/>
      <c r="Q13157"/>
      <c r="R13157"/>
      <c r="S13157"/>
      <c r="T13157"/>
      <c r="U13157"/>
      <c r="AA13157"/>
      <c r="AD13157"/>
      <c r="AR13157"/>
      <c r="AS13157"/>
      <c r="AT13157"/>
      <c r="AU13157"/>
    </row>
    <row r="13158" spans="1:47" x14ac:dyDescent="0.25">
      <c r="A13158"/>
      <c r="C13158"/>
      <c r="D13158"/>
      <c r="J13158"/>
      <c r="L13158"/>
      <c r="M13158"/>
      <c r="N13158"/>
      <c r="O13158"/>
      <c r="P13158"/>
      <c r="Q13158"/>
      <c r="R13158"/>
      <c r="S13158"/>
      <c r="T13158"/>
      <c r="U13158"/>
      <c r="AA13158"/>
      <c r="AD13158"/>
      <c r="AR13158"/>
      <c r="AS13158"/>
      <c r="AT13158"/>
      <c r="AU13158"/>
    </row>
    <row r="13159" spans="1:47" x14ac:dyDescent="0.25">
      <c r="A13159"/>
      <c r="C13159"/>
      <c r="D13159"/>
      <c r="J13159"/>
      <c r="L13159"/>
      <c r="M13159"/>
      <c r="N13159"/>
      <c r="O13159"/>
      <c r="P13159"/>
      <c r="Q13159"/>
      <c r="R13159"/>
      <c r="S13159"/>
      <c r="T13159"/>
      <c r="U13159"/>
      <c r="AA13159"/>
      <c r="AD13159"/>
      <c r="AR13159"/>
      <c r="AS13159"/>
      <c r="AT13159"/>
      <c r="AU13159"/>
    </row>
    <row r="13160" spans="1:47" x14ac:dyDescent="0.25">
      <c r="A13160"/>
      <c r="C13160"/>
      <c r="D13160"/>
      <c r="J13160"/>
      <c r="L13160"/>
      <c r="M13160"/>
      <c r="N13160"/>
      <c r="O13160"/>
      <c r="P13160"/>
      <c r="Q13160"/>
      <c r="R13160"/>
      <c r="S13160"/>
      <c r="T13160"/>
      <c r="U13160"/>
      <c r="AA13160"/>
      <c r="AD13160"/>
      <c r="AR13160"/>
      <c r="AS13160"/>
      <c r="AT13160"/>
      <c r="AU13160"/>
    </row>
    <row r="13161" spans="1:47" x14ac:dyDescent="0.25">
      <c r="A13161"/>
      <c r="C13161"/>
      <c r="D13161"/>
      <c r="J13161"/>
      <c r="L13161"/>
      <c r="M13161"/>
      <c r="N13161"/>
      <c r="O13161"/>
      <c r="P13161"/>
      <c r="Q13161"/>
      <c r="R13161"/>
      <c r="S13161"/>
      <c r="T13161"/>
      <c r="U13161"/>
      <c r="AA13161"/>
      <c r="AD13161"/>
      <c r="AR13161"/>
      <c r="AS13161"/>
      <c r="AT13161"/>
      <c r="AU13161"/>
    </row>
    <row r="13162" spans="1:47" x14ac:dyDescent="0.25">
      <c r="A13162"/>
      <c r="C13162"/>
      <c r="D13162"/>
      <c r="J13162"/>
      <c r="L13162"/>
      <c r="M13162"/>
      <c r="N13162"/>
      <c r="O13162"/>
      <c r="P13162"/>
      <c r="Q13162"/>
      <c r="R13162"/>
      <c r="S13162"/>
      <c r="T13162"/>
      <c r="U13162"/>
      <c r="AA13162"/>
      <c r="AD13162"/>
      <c r="AR13162"/>
      <c r="AS13162"/>
      <c r="AT13162"/>
      <c r="AU13162"/>
    </row>
    <row r="13163" spans="1:47" x14ac:dyDescent="0.25">
      <c r="A13163"/>
      <c r="C13163"/>
      <c r="D13163"/>
      <c r="J13163"/>
      <c r="L13163"/>
      <c r="M13163"/>
      <c r="N13163"/>
      <c r="O13163"/>
      <c r="P13163"/>
      <c r="Q13163"/>
      <c r="R13163"/>
      <c r="S13163"/>
      <c r="T13163"/>
      <c r="U13163"/>
      <c r="AA13163"/>
      <c r="AD13163"/>
      <c r="AR13163"/>
      <c r="AS13163"/>
      <c r="AT13163"/>
      <c r="AU13163"/>
    </row>
    <row r="13164" spans="1:47" x14ac:dyDescent="0.25">
      <c r="A13164"/>
      <c r="C13164"/>
      <c r="D13164"/>
      <c r="J13164"/>
      <c r="L13164"/>
      <c r="M13164"/>
      <c r="N13164"/>
      <c r="O13164"/>
      <c r="P13164"/>
      <c r="Q13164"/>
      <c r="R13164"/>
      <c r="S13164"/>
      <c r="T13164"/>
      <c r="U13164"/>
      <c r="AA13164"/>
      <c r="AD13164"/>
      <c r="AR13164"/>
      <c r="AS13164"/>
      <c r="AT13164"/>
      <c r="AU13164"/>
    </row>
    <row r="13165" spans="1:47" x14ac:dyDescent="0.25">
      <c r="A13165"/>
      <c r="C13165"/>
      <c r="D13165"/>
      <c r="J13165"/>
      <c r="L13165"/>
      <c r="M13165"/>
      <c r="N13165"/>
      <c r="O13165"/>
      <c r="P13165"/>
      <c r="Q13165"/>
      <c r="R13165"/>
      <c r="S13165"/>
      <c r="T13165"/>
      <c r="U13165"/>
      <c r="AA13165"/>
      <c r="AD13165"/>
      <c r="AR13165"/>
      <c r="AS13165"/>
      <c r="AT13165"/>
      <c r="AU13165"/>
    </row>
    <row r="13166" spans="1:47" x14ac:dyDescent="0.25">
      <c r="A13166"/>
      <c r="C13166"/>
      <c r="D13166"/>
      <c r="J13166"/>
      <c r="L13166"/>
      <c r="M13166"/>
      <c r="N13166"/>
      <c r="O13166"/>
      <c r="P13166"/>
      <c r="Q13166"/>
      <c r="R13166"/>
      <c r="S13166"/>
      <c r="T13166"/>
      <c r="U13166"/>
      <c r="AA13166"/>
      <c r="AD13166"/>
      <c r="AR13166"/>
      <c r="AS13166"/>
      <c r="AT13166"/>
      <c r="AU13166"/>
    </row>
    <row r="13167" spans="1:47" x14ac:dyDescent="0.25">
      <c r="A13167"/>
      <c r="C13167"/>
      <c r="D13167"/>
      <c r="J13167"/>
      <c r="L13167"/>
      <c r="M13167"/>
      <c r="N13167"/>
      <c r="O13167"/>
      <c r="P13167"/>
      <c r="Q13167"/>
      <c r="R13167"/>
      <c r="S13167"/>
      <c r="T13167"/>
      <c r="U13167"/>
      <c r="AA13167"/>
      <c r="AD13167"/>
      <c r="AR13167"/>
      <c r="AS13167"/>
      <c r="AT13167"/>
      <c r="AU13167"/>
    </row>
    <row r="13168" spans="1:47" x14ac:dyDescent="0.25">
      <c r="A13168"/>
      <c r="C13168"/>
      <c r="D13168"/>
      <c r="J13168"/>
      <c r="L13168"/>
      <c r="M13168"/>
      <c r="N13168"/>
      <c r="O13168"/>
      <c r="P13168"/>
      <c r="Q13168"/>
      <c r="R13168"/>
      <c r="S13168"/>
      <c r="T13168"/>
      <c r="U13168"/>
      <c r="AA13168"/>
      <c r="AD13168"/>
      <c r="AR13168"/>
      <c r="AS13168"/>
      <c r="AT13168"/>
      <c r="AU13168"/>
    </row>
    <row r="13169" spans="1:47" x14ac:dyDescent="0.25">
      <c r="A13169"/>
      <c r="C13169"/>
      <c r="D13169"/>
      <c r="J13169"/>
      <c r="L13169"/>
      <c r="M13169"/>
      <c r="N13169"/>
      <c r="O13169"/>
      <c r="P13169"/>
      <c r="Q13169"/>
      <c r="R13169"/>
      <c r="S13169"/>
      <c r="T13169"/>
      <c r="U13169"/>
      <c r="AA13169"/>
      <c r="AD13169"/>
      <c r="AR13169"/>
      <c r="AS13169"/>
      <c r="AT13169"/>
      <c r="AU13169"/>
    </row>
    <row r="13170" spans="1:47" x14ac:dyDescent="0.25">
      <c r="A13170"/>
      <c r="C13170"/>
      <c r="D13170"/>
      <c r="J13170"/>
      <c r="L13170"/>
      <c r="M13170"/>
      <c r="N13170"/>
      <c r="O13170"/>
      <c r="P13170"/>
      <c r="Q13170"/>
      <c r="R13170"/>
      <c r="S13170"/>
      <c r="T13170"/>
      <c r="U13170"/>
      <c r="AA13170"/>
      <c r="AD13170"/>
      <c r="AR13170"/>
      <c r="AS13170"/>
      <c r="AT13170"/>
      <c r="AU13170"/>
    </row>
    <row r="13171" spans="1:47" x14ac:dyDescent="0.25">
      <c r="A13171"/>
      <c r="C13171"/>
      <c r="D13171"/>
      <c r="J13171"/>
      <c r="L13171"/>
      <c r="M13171"/>
      <c r="N13171"/>
      <c r="O13171"/>
      <c r="P13171"/>
      <c r="Q13171"/>
      <c r="R13171"/>
      <c r="S13171"/>
      <c r="T13171"/>
      <c r="U13171"/>
      <c r="AA13171"/>
      <c r="AD13171"/>
      <c r="AR13171"/>
      <c r="AS13171"/>
      <c r="AT13171"/>
      <c r="AU13171"/>
    </row>
    <row r="13172" spans="1:47" x14ac:dyDescent="0.25">
      <c r="A13172"/>
      <c r="C13172"/>
      <c r="D13172"/>
      <c r="J13172"/>
      <c r="L13172"/>
      <c r="M13172"/>
      <c r="N13172"/>
      <c r="O13172"/>
      <c r="P13172"/>
      <c r="Q13172"/>
      <c r="R13172"/>
      <c r="S13172"/>
      <c r="T13172"/>
      <c r="U13172"/>
      <c r="AA13172"/>
      <c r="AD13172"/>
      <c r="AR13172"/>
      <c r="AS13172"/>
      <c r="AT13172"/>
      <c r="AU13172"/>
    </row>
    <row r="13173" spans="1:47" x14ac:dyDescent="0.25">
      <c r="A13173"/>
      <c r="C13173"/>
      <c r="D13173"/>
      <c r="J13173"/>
      <c r="L13173"/>
      <c r="M13173"/>
      <c r="N13173"/>
      <c r="O13173"/>
      <c r="P13173"/>
      <c r="Q13173"/>
      <c r="R13173"/>
      <c r="S13173"/>
      <c r="T13173"/>
      <c r="U13173"/>
      <c r="AA13173"/>
      <c r="AD13173"/>
      <c r="AR13173"/>
      <c r="AS13173"/>
      <c r="AT13173"/>
      <c r="AU13173"/>
    </row>
    <row r="13174" spans="1:47" x14ac:dyDescent="0.25">
      <c r="A13174"/>
      <c r="C13174"/>
      <c r="D13174"/>
      <c r="J13174"/>
      <c r="L13174"/>
      <c r="M13174"/>
      <c r="N13174"/>
      <c r="O13174"/>
      <c r="P13174"/>
      <c r="Q13174"/>
      <c r="R13174"/>
      <c r="S13174"/>
      <c r="T13174"/>
      <c r="U13174"/>
      <c r="AA13174"/>
      <c r="AD13174"/>
      <c r="AR13174"/>
      <c r="AS13174"/>
      <c r="AT13174"/>
      <c r="AU13174"/>
    </row>
    <row r="13175" spans="1:47" x14ac:dyDescent="0.25">
      <c r="A13175"/>
      <c r="C13175"/>
      <c r="D13175"/>
      <c r="J13175"/>
      <c r="L13175"/>
      <c r="M13175"/>
      <c r="N13175"/>
      <c r="O13175"/>
      <c r="P13175"/>
      <c r="Q13175"/>
      <c r="R13175"/>
      <c r="S13175"/>
      <c r="T13175"/>
      <c r="U13175"/>
      <c r="AA13175"/>
      <c r="AD13175"/>
      <c r="AR13175"/>
      <c r="AS13175"/>
      <c r="AT13175"/>
      <c r="AU13175"/>
    </row>
    <row r="13176" spans="1:47" x14ac:dyDescent="0.25">
      <c r="A13176"/>
      <c r="C13176"/>
      <c r="D13176"/>
      <c r="J13176"/>
      <c r="L13176"/>
      <c r="M13176"/>
      <c r="N13176"/>
      <c r="O13176"/>
      <c r="P13176"/>
      <c r="Q13176"/>
      <c r="R13176"/>
      <c r="S13176"/>
      <c r="T13176"/>
      <c r="U13176"/>
      <c r="AA13176"/>
      <c r="AD13176"/>
      <c r="AR13176"/>
      <c r="AS13176"/>
      <c r="AT13176"/>
      <c r="AU13176"/>
    </row>
    <row r="13177" spans="1:47" x14ac:dyDescent="0.25">
      <c r="A13177"/>
      <c r="C13177"/>
      <c r="D13177"/>
      <c r="J13177"/>
      <c r="L13177"/>
      <c r="M13177"/>
      <c r="N13177"/>
      <c r="O13177"/>
      <c r="P13177"/>
      <c r="Q13177"/>
      <c r="R13177"/>
      <c r="S13177"/>
      <c r="T13177"/>
      <c r="U13177"/>
      <c r="AA13177"/>
      <c r="AD13177"/>
      <c r="AR13177"/>
      <c r="AS13177"/>
      <c r="AT13177"/>
      <c r="AU13177"/>
    </row>
    <row r="13178" spans="1:47" x14ac:dyDescent="0.25">
      <c r="A13178"/>
      <c r="C13178"/>
      <c r="D13178"/>
      <c r="J13178"/>
      <c r="L13178"/>
      <c r="M13178"/>
      <c r="N13178"/>
      <c r="O13178"/>
      <c r="P13178"/>
      <c r="Q13178"/>
      <c r="R13178"/>
      <c r="S13178"/>
      <c r="T13178"/>
      <c r="U13178"/>
      <c r="AA13178"/>
      <c r="AD13178"/>
      <c r="AR13178"/>
      <c r="AS13178"/>
      <c r="AT13178"/>
      <c r="AU13178"/>
    </row>
    <row r="13179" spans="1:47" x14ac:dyDescent="0.25">
      <c r="A13179"/>
      <c r="C13179"/>
      <c r="D13179"/>
      <c r="J13179"/>
      <c r="L13179"/>
      <c r="M13179"/>
      <c r="N13179"/>
      <c r="O13179"/>
      <c r="P13179"/>
      <c r="Q13179"/>
      <c r="R13179"/>
      <c r="S13179"/>
      <c r="T13179"/>
      <c r="U13179"/>
      <c r="AA13179"/>
      <c r="AD13179"/>
      <c r="AR13179"/>
      <c r="AS13179"/>
      <c r="AT13179"/>
      <c r="AU13179"/>
    </row>
    <row r="13180" spans="1:47" x14ac:dyDescent="0.25">
      <c r="A13180"/>
      <c r="C13180"/>
      <c r="D13180"/>
      <c r="J13180"/>
      <c r="L13180"/>
      <c r="M13180"/>
      <c r="N13180"/>
      <c r="O13180"/>
      <c r="P13180"/>
      <c r="Q13180"/>
      <c r="R13180"/>
      <c r="S13180"/>
      <c r="T13180"/>
      <c r="U13180"/>
      <c r="AA13180"/>
      <c r="AD13180"/>
      <c r="AR13180"/>
      <c r="AS13180"/>
      <c r="AT13180"/>
      <c r="AU13180"/>
    </row>
    <row r="13181" spans="1:47" x14ac:dyDescent="0.25">
      <c r="A13181"/>
      <c r="C13181"/>
      <c r="D13181"/>
      <c r="J13181"/>
      <c r="L13181"/>
      <c r="M13181"/>
      <c r="N13181"/>
      <c r="O13181"/>
      <c r="P13181"/>
      <c r="Q13181"/>
      <c r="R13181"/>
      <c r="S13181"/>
      <c r="T13181"/>
      <c r="U13181"/>
      <c r="AA13181"/>
      <c r="AD13181"/>
      <c r="AR13181"/>
      <c r="AS13181"/>
      <c r="AT13181"/>
      <c r="AU13181"/>
    </row>
    <row r="13182" spans="1:47" x14ac:dyDescent="0.25">
      <c r="A13182"/>
      <c r="C13182"/>
      <c r="D13182"/>
      <c r="J13182"/>
      <c r="L13182"/>
      <c r="M13182"/>
      <c r="N13182"/>
      <c r="O13182"/>
      <c r="P13182"/>
      <c r="Q13182"/>
      <c r="R13182"/>
      <c r="S13182"/>
      <c r="T13182"/>
      <c r="U13182"/>
      <c r="AA13182"/>
      <c r="AD13182"/>
      <c r="AR13182"/>
      <c r="AS13182"/>
      <c r="AT13182"/>
      <c r="AU13182"/>
    </row>
    <row r="13183" spans="1:47" x14ac:dyDescent="0.25">
      <c r="A13183"/>
      <c r="C13183"/>
      <c r="D13183"/>
      <c r="J13183"/>
      <c r="L13183"/>
      <c r="M13183"/>
      <c r="N13183"/>
      <c r="O13183"/>
      <c r="P13183"/>
      <c r="Q13183"/>
      <c r="R13183"/>
      <c r="S13183"/>
      <c r="T13183"/>
      <c r="U13183"/>
      <c r="AA13183"/>
      <c r="AD13183"/>
      <c r="AR13183"/>
      <c r="AS13183"/>
      <c r="AT13183"/>
      <c r="AU13183"/>
    </row>
    <row r="13184" spans="1:47" x14ac:dyDescent="0.25">
      <c r="A13184"/>
      <c r="C13184"/>
      <c r="D13184"/>
      <c r="J13184"/>
      <c r="L13184"/>
      <c r="M13184"/>
      <c r="N13184"/>
      <c r="O13184"/>
      <c r="P13184"/>
      <c r="Q13184"/>
      <c r="R13184"/>
      <c r="S13184"/>
      <c r="T13184"/>
      <c r="U13184"/>
      <c r="AA13184"/>
      <c r="AD13184"/>
      <c r="AR13184"/>
      <c r="AS13184"/>
      <c r="AT13184"/>
      <c r="AU13184"/>
    </row>
    <row r="13185" spans="1:47" x14ac:dyDescent="0.25">
      <c r="A13185"/>
      <c r="C13185"/>
      <c r="D13185"/>
      <c r="J13185"/>
      <c r="L13185"/>
      <c r="M13185"/>
      <c r="N13185"/>
      <c r="O13185"/>
      <c r="P13185"/>
      <c r="Q13185"/>
      <c r="R13185"/>
      <c r="S13185"/>
      <c r="T13185"/>
      <c r="U13185"/>
      <c r="AA13185"/>
      <c r="AD13185"/>
      <c r="AR13185"/>
      <c r="AS13185"/>
      <c r="AT13185"/>
      <c r="AU13185"/>
    </row>
    <row r="13186" spans="1:47" x14ac:dyDescent="0.25">
      <c r="A13186"/>
      <c r="C13186"/>
      <c r="D13186"/>
      <c r="J13186"/>
      <c r="L13186"/>
      <c r="M13186"/>
      <c r="N13186"/>
      <c r="O13186"/>
      <c r="P13186"/>
      <c r="Q13186"/>
      <c r="R13186"/>
      <c r="S13186"/>
      <c r="T13186"/>
      <c r="U13186"/>
      <c r="AA13186"/>
      <c r="AD13186"/>
      <c r="AR13186"/>
      <c r="AS13186"/>
      <c r="AT13186"/>
      <c r="AU13186"/>
    </row>
    <row r="13187" spans="1:47" x14ac:dyDescent="0.25">
      <c r="A13187"/>
      <c r="C13187"/>
      <c r="D13187"/>
      <c r="J13187"/>
      <c r="L13187"/>
      <c r="M13187"/>
      <c r="N13187"/>
      <c r="O13187"/>
      <c r="P13187"/>
      <c r="Q13187"/>
      <c r="R13187"/>
      <c r="S13187"/>
      <c r="T13187"/>
      <c r="U13187"/>
      <c r="AA13187"/>
      <c r="AD13187"/>
      <c r="AR13187"/>
      <c r="AS13187"/>
      <c r="AT13187"/>
      <c r="AU13187"/>
    </row>
    <row r="13188" spans="1:47" x14ac:dyDescent="0.25">
      <c r="A13188"/>
      <c r="C13188"/>
      <c r="D13188"/>
      <c r="J13188"/>
      <c r="L13188"/>
      <c r="M13188"/>
      <c r="N13188"/>
      <c r="O13188"/>
      <c r="P13188"/>
      <c r="Q13188"/>
      <c r="R13188"/>
      <c r="S13188"/>
      <c r="T13188"/>
      <c r="U13188"/>
      <c r="AA13188"/>
      <c r="AD13188"/>
      <c r="AR13188"/>
      <c r="AS13188"/>
      <c r="AT13188"/>
      <c r="AU13188"/>
    </row>
    <row r="13189" spans="1:47" x14ac:dyDescent="0.25">
      <c r="A13189"/>
      <c r="C13189"/>
      <c r="D13189"/>
      <c r="J13189"/>
      <c r="L13189"/>
      <c r="M13189"/>
      <c r="N13189"/>
      <c r="O13189"/>
      <c r="P13189"/>
      <c r="Q13189"/>
      <c r="R13189"/>
      <c r="S13189"/>
      <c r="T13189"/>
      <c r="U13189"/>
      <c r="AA13189"/>
      <c r="AD13189"/>
      <c r="AR13189"/>
      <c r="AS13189"/>
      <c r="AT13189"/>
      <c r="AU13189"/>
    </row>
    <row r="13190" spans="1:47" x14ac:dyDescent="0.25">
      <c r="A13190"/>
      <c r="C13190"/>
      <c r="D13190"/>
      <c r="J13190"/>
      <c r="L13190"/>
      <c r="M13190"/>
      <c r="N13190"/>
      <c r="O13190"/>
      <c r="P13190"/>
      <c r="Q13190"/>
      <c r="R13190"/>
      <c r="S13190"/>
      <c r="T13190"/>
      <c r="U13190"/>
      <c r="AA13190"/>
      <c r="AD13190"/>
      <c r="AR13190"/>
      <c r="AS13190"/>
      <c r="AT13190"/>
      <c r="AU13190"/>
    </row>
    <row r="13191" spans="1:47" x14ac:dyDescent="0.25">
      <c r="A13191"/>
      <c r="C13191"/>
      <c r="D13191"/>
      <c r="J13191"/>
      <c r="L13191"/>
      <c r="M13191"/>
      <c r="N13191"/>
      <c r="O13191"/>
      <c r="P13191"/>
      <c r="Q13191"/>
      <c r="R13191"/>
      <c r="S13191"/>
      <c r="T13191"/>
      <c r="U13191"/>
      <c r="AA13191"/>
      <c r="AD13191"/>
      <c r="AR13191"/>
      <c r="AS13191"/>
      <c r="AT13191"/>
      <c r="AU13191"/>
    </row>
    <row r="13192" spans="1:47" x14ac:dyDescent="0.25">
      <c r="A13192"/>
      <c r="C13192"/>
      <c r="D13192"/>
      <c r="J13192"/>
      <c r="L13192"/>
      <c r="M13192"/>
      <c r="N13192"/>
      <c r="O13192"/>
      <c r="P13192"/>
      <c r="Q13192"/>
      <c r="R13192"/>
      <c r="S13192"/>
      <c r="T13192"/>
      <c r="U13192"/>
      <c r="AA13192"/>
      <c r="AD13192"/>
      <c r="AR13192"/>
      <c r="AS13192"/>
      <c r="AT13192"/>
      <c r="AU13192"/>
    </row>
    <row r="13193" spans="1:47" x14ac:dyDescent="0.25">
      <c r="A13193"/>
      <c r="C13193"/>
      <c r="D13193"/>
      <c r="J13193"/>
      <c r="L13193"/>
      <c r="M13193"/>
      <c r="N13193"/>
      <c r="O13193"/>
      <c r="P13193"/>
      <c r="Q13193"/>
      <c r="R13193"/>
      <c r="S13193"/>
      <c r="T13193"/>
      <c r="U13193"/>
      <c r="AA13193"/>
      <c r="AD13193"/>
      <c r="AR13193"/>
      <c r="AS13193"/>
      <c r="AT13193"/>
      <c r="AU13193"/>
    </row>
    <row r="13194" spans="1:47" x14ac:dyDescent="0.25">
      <c r="A13194"/>
      <c r="C13194"/>
      <c r="D13194"/>
      <c r="J13194"/>
      <c r="L13194"/>
      <c r="M13194"/>
      <c r="N13194"/>
      <c r="O13194"/>
      <c r="P13194"/>
      <c r="Q13194"/>
      <c r="R13194"/>
      <c r="S13194"/>
      <c r="T13194"/>
      <c r="U13194"/>
      <c r="AA13194"/>
      <c r="AD13194"/>
      <c r="AR13194"/>
      <c r="AS13194"/>
      <c r="AT13194"/>
      <c r="AU13194"/>
    </row>
    <row r="13195" spans="1:47" x14ac:dyDescent="0.25">
      <c r="A13195"/>
      <c r="C13195"/>
      <c r="D13195"/>
      <c r="J13195"/>
      <c r="L13195"/>
      <c r="M13195"/>
      <c r="N13195"/>
      <c r="O13195"/>
      <c r="P13195"/>
      <c r="Q13195"/>
      <c r="R13195"/>
      <c r="S13195"/>
      <c r="T13195"/>
      <c r="U13195"/>
      <c r="AA13195"/>
      <c r="AD13195"/>
      <c r="AR13195"/>
      <c r="AS13195"/>
      <c r="AT13195"/>
      <c r="AU13195"/>
    </row>
    <row r="13196" spans="1:47" x14ac:dyDescent="0.25">
      <c r="A13196"/>
      <c r="C13196"/>
      <c r="D13196"/>
      <c r="J13196"/>
      <c r="L13196"/>
      <c r="M13196"/>
      <c r="N13196"/>
      <c r="O13196"/>
      <c r="P13196"/>
      <c r="Q13196"/>
      <c r="R13196"/>
      <c r="S13196"/>
      <c r="T13196"/>
      <c r="U13196"/>
      <c r="AA13196"/>
      <c r="AD13196"/>
      <c r="AR13196"/>
      <c r="AS13196"/>
      <c r="AT13196"/>
      <c r="AU13196"/>
    </row>
    <row r="13197" spans="1:47" x14ac:dyDescent="0.25">
      <c r="A13197"/>
      <c r="C13197"/>
      <c r="D13197"/>
      <c r="J13197"/>
      <c r="L13197"/>
      <c r="M13197"/>
      <c r="N13197"/>
      <c r="O13197"/>
      <c r="P13197"/>
      <c r="Q13197"/>
      <c r="R13197"/>
      <c r="S13197"/>
      <c r="T13197"/>
      <c r="U13197"/>
      <c r="AA13197"/>
      <c r="AD13197"/>
      <c r="AR13197"/>
      <c r="AS13197"/>
      <c r="AT13197"/>
      <c r="AU13197"/>
    </row>
    <row r="13198" spans="1:47" x14ac:dyDescent="0.25">
      <c r="A13198"/>
      <c r="C13198"/>
      <c r="D13198"/>
      <c r="J13198"/>
      <c r="L13198"/>
      <c r="M13198"/>
      <c r="N13198"/>
      <c r="O13198"/>
      <c r="P13198"/>
      <c r="Q13198"/>
      <c r="R13198"/>
      <c r="S13198"/>
      <c r="T13198"/>
      <c r="U13198"/>
      <c r="AA13198"/>
      <c r="AD13198"/>
      <c r="AR13198"/>
      <c r="AS13198"/>
      <c r="AT13198"/>
      <c r="AU13198"/>
    </row>
    <row r="13199" spans="1:47" x14ac:dyDescent="0.25">
      <c r="A13199"/>
      <c r="C13199"/>
      <c r="D13199"/>
      <c r="J13199"/>
      <c r="L13199"/>
      <c r="M13199"/>
      <c r="N13199"/>
      <c r="O13199"/>
      <c r="P13199"/>
      <c r="Q13199"/>
      <c r="R13199"/>
      <c r="S13199"/>
      <c r="T13199"/>
      <c r="U13199"/>
      <c r="AA13199"/>
      <c r="AD13199"/>
      <c r="AR13199"/>
      <c r="AS13199"/>
      <c r="AT13199"/>
      <c r="AU13199"/>
    </row>
    <row r="13200" spans="1:47" x14ac:dyDescent="0.25">
      <c r="A13200"/>
      <c r="C13200"/>
      <c r="D13200"/>
      <c r="J13200"/>
      <c r="L13200"/>
      <c r="M13200"/>
      <c r="N13200"/>
      <c r="O13200"/>
      <c r="P13200"/>
      <c r="Q13200"/>
      <c r="R13200"/>
      <c r="S13200"/>
      <c r="T13200"/>
      <c r="U13200"/>
      <c r="AA13200"/>
      <c r="AD13200"/>
      <c r="AR13200"/>
      <c r="AS13200"/>
      <c r="AT13200"/>
      <c r="AU13200"/>
    </row>
    <row r="13201" spans="1:47" x14ac:dyDescent="0.25">
      <c r="A13201"/>
      <c r="C13201"/>
      <c r="D13201"/>
      <c r="J13201"/>
      <c r="L13201"/>
      <c r="M13201"/>
      <c r="N13201"/>
      <c r="O13201"/>
      <c r="P13201"/>
      <c r="Q13201"/>
      <c r="R13201"/>
      <c r="S13201"/>
      <c r="T13201"/>
      <c r="U13201"/>
      <c r="AA13201"/>
      <c r="AD13201"/>
      <c r="AR13201"/>
      <c r="AS13201"/>
      <c r="AT13201"/>
      <c r="AU13201"/>
    </row>
    <row r="13202" spans="1:47" x14ac:dyDescent="0.25">
      <c r="A13202"/>
      <c r="C13202"/>
      <c r="D13202"/>
      <c r="J13202"/>
      <c r="L13202"/>
      <c r="M13202"/>
      <c r="N13202"/>
      <c r="O13202"/>
      <c r="P13202"/>
      <c r="Q13202"/>
      <c r="R13202"/>
      <c r="S13202"/>
      <c r="T13202"/>
      <c r="U13202"/>
      <c r="AA13202"/>
      <c r="AD13202"/>
      <c r="AR13202"/>
      <c r="AS13202"/>
      <c r="AT13202"/>
      <c r="AU13202"/>
    </row>
    <row r="13203" spans="1:47" x14ac:dyDescent="0.25">
      <c r="A13203"/>
      <c r="C13203"/>
      <c r="D13203"/>
      <c r="J13203"/>
      <c r="L13203"/>
      <c r="M13203"/>
      <c r="N13203"/>
      <c r="O13203"/>
      <c r="P13203"/>
      <c r="Q13203"/>
      <c r="R13203"/>
      <c r="S13203"/>
      <c r="T13203"/>
      <c r="U13203"/>
      <c r="AA13203"/>
      <c r="AD13203"/>
      <c r="AR13203"/>
      <c r="AS13203"/>
      <c r="AT13203"/>
      <c r="AU13203"/>
    </row>
    <row r="13204" spans="1:47" x14ac:dyDescent="0.25">
      <c r="A13204"/>
      <c r="C13204"/>
      <c r="D13204"/>
      <c r="J13204"/>
      <c r="L13204"/>
      <c r="M13204"/>
      <c r="N13204"/>
      <c r="O13204"/>
      <c r="P13204"/>
      <c r="Q13204"/>
      <c r="R13204"/>
      <c r="S13204"/>
      <c r="T13204"/>
      <c r="U13204"/>
      <c r="AA13204"/>
      <c r="AD13204"/>
      <c r="AR13204"/>
      <c r="AS13204"/>
      <c r="AT13204"/>
      <c r="AU13204"/>
    </row>
    <row r="13205" spans="1:47" x14ac:dyDescent="0.25">
      <c r="A13205"/>
      <c r="C13205"/>
      <c r="D13205"/>
      <c r="J13205"/>
      <c r="L13205"/>
      <c r="M13205"/>
      <c r="N13205"/>
      <c r="O13205"/>
      <c r="P13205"/>
      <c r="Q13205"/>
      <c r="R13205"/>
      <c r="S13205"/>
      <c r="T13205"/>
      <c r="U13205"/>
      <c r="AA13205"/>
      <c r="AD13205"/>
      <c r="AR13205"/>
      <c r="AS13205"/>
      <c r="AT13205"/>
      <c r="AU13205"/>
    </row>
    <row r="13206" spans="1:47" x14ac:dyDescent="0.25">
      <c r="A13206"/>
      <c r="C13206"/>
      <c r="D13206"/>
      <c r="J13206"/>
      <c r="L13206"/>
      <c r="M13206"/>
      <c r="N13206"/>
      <c r="O13206"/>
      <c r="P13206"/>
      <c r="Q13206"/>
      <c r="R13206"/>
      <c r="S13206"/>
      <c r="T13206"/>
      <c r="U13206"/>
      <c r="AA13206"/>
      <c r="AD13206"/>
      <c r="AR13206"/>
      <c r="AS13206"/>
      <c r="AT13206"/>
      <c r="AU13206"/>
    </row>
    <row r="13207" spans="1:47" x14ac:dyDescent="0.25">
      <c r="A13207"/>
      <c r="C13207"/>
      <c r="D13207"/>
      <c r="J13207"/>
      <c r="L13207"/>
      <c r="M13207"/>
      <c r="N13207"/>
      <c r="O13207"/>
      <c r="P13207"/>
      <c r="Q13207"/>
      <c r="R13207"/>
      <c r="S13207"/>
      <c r="T13207"/>
      <c r="U13207"/>
      <c r="AA13207"/>
      <c r="AD13207"/>
      <c r="AR13207"/>
      <c r="AS13207"/>
      <c r="AT13207"/>
      <c r="AU13207"/>
    </row>
    <row r="13208" spans="1:47" x14ac:dyDescent="0.25">
      <c r="A13208"/>
      <c r="C13208"/>
      <c r="D13208"/>
      <c r="J13208"/>
      <c r="L13208"/>
      <c r="M13208"/>
      <c r="N13208"/>
      <c r="O13208"/>
      <c r="P13208"/>
      <c r="Q13208"/>
      <c r="R13208"/>
      <c r="S13208"/>
      <c r="T13208"/>
      <c r="U13208"/>
      <c r="AA13208"/>
      <c r="AD13208"/>
      <c r="AR13208"/>
      <c r="AS13208"/>
      <c r="AT13208"/>
      <c r="AU13208"/>
    </row>
    <row r="13209" spans="1:47" x14ac:dyDescent="0.25">
      <c r="A13209"/>
      <c r="C13209"/>
      <c r="D13209"/>
      <c r="J13209"/>
      <c r="L13209"/>
      <c r="M13209"/>
      <c r="N13209"/>
      <c r="O13209"/>
      <c r="P13209"/>
      <c r="Q13209"/>
      <c r="R13209"/>
      <c r="S13209"/>
      <c r="T13209"/>
      <c r="U13209"/>
      <c r="AA13209"/>
      <c r="AD13209"/>
      <c r="AR13209"/>
      <c r="AS13209"/>
      <c r="AT13209"/>
      <c r="AU13209"/>
    </row>
    <row r="13210" spans="1:47" x14ac:dyDescent="0.25">
      <c r="A13210"/>
      <c r="C13210"/>
      <c r="D13210"/>
      <c r="J13210"/>
      <c r="L13210"/>
      <c r="M13210"/>
      <c r="N13210"/>
      <c r="O13210"/>
      <c r="P13210"/>
      <c r="Q13210"/>
      <c r="R13210"/>
      <c r="S13210"/>
      <c r="T13210"/>
      <c r="U13210"/>
      <c r="AA13210"/>
      <c r="AD13210"/>
      <c r="AR13210"/>
      <c r="AS13210"/>
      <c r="AT13210"/>
      <c r="AU13210"/>
    </row>
    <row r="13211" spans="1:47" x14ac:dyDescent="0.25">
      <c r="A13211"/>
      <c r="C13211"/>
      <c r="D13211"/>
      <c r="J13211"/>
      <c r="L13211"/>
      <c r="M13211"/>
      <c r="N13211"/>
      <c r="O13211"/>
      <c r="P13211"/>
      <c r="Q13211"/>
      <c r="R13211"/>
      <c r="S13211"/>
      <c r="T13211"/>
      <c r="U13211"/>
      <c r="AA13211"/>
      <c r="AD13211"/>
      <c r="AR13211"/>
      <c r="AS13211"/>
      <c r="AT13211"/>
      <c r="AU13211"/>
    </row>
    <row r="13212" spans="1:47" x14ac:dyDescent="0.25">
      <c r="A13212"/>
      <c r="C13212"/>
      <c r="D13212"/>
      <c r="J13212"/>
      <c r="L13212"/>
      <c r="M13212"/>
      <c r="N13212"/>
      <c r="O13212"/>
      <c r="P13212"/>
      <c r="Q13212"/>
      <c r="R13212"/>
      <c r="S13212"/>
      <c r="T13212"/>
      <c r="U13212"/>
      <c r="AA13212"/>
      <c r="AD13212"/>
      <c r="AR13212"/>
      <c r="AS13212"/>
      <c r="AT13212"/>
      <c r="AU13212"/>
    </row>
    <row r="13213" spans="1:47" x14ac:dyDescent="0.25">
      <c r="A13213"/>
      <c r="C13213"/>
      <c r="D13213"/>
      <c r="J13213"/>
      <c r="L13213"/>
      <c r="M13213"/>
      <c r="N13213"/>
      <c r="O13213"/>
      <c r="P13213"/>
      <c r="Q13213"/>
      <c r="R13213"/>
      <c r="S13213"/>
      <c r="T13213"/>
      <c r="U13213"/>
      <c r="AA13213"/>
      <c r="AD13213"/>
      <c r="AR13213"/>
      <c r="AS13213"/>
      <c r="AT13213"/>
      <c r="AU13213"/>
    </row>
    <row r="13214" spans="1:47" x14ac:dyDescent="0.25">
      <c r="A13214"/>
      <c r="C13214"/>
      <c r="D13214"/>
      <c r="J13214"/>
      <c r="L13214"/>
      <c r="M13214"/>
      <c r="N13214"/>
      <c r="O13214"/>
      <c r="P13214"/>
      <c r="Q13214"/>
      <c r="R13214"/>
      <c r="S13214"/>
      <c r="T13214"/>
      <c r="U13214"/>
      <c r="AA13214"/>
      <c r="AD13214"/>
      <c r="AR13214"/>
      <c r="AS13214"/>
      <c r="AT13214"/>
      <c r="AU13214"/>
    </row>
    <row r="13215" spans="1:47" x14ac:dyDescent="0.25">
      <c r="A13215"/>
      <c r="C13215"/>
      <c r="D13215"/>
      <c r="J13215"/>
      <c r="L13215"/>
      <c r="M13215"/>
      <c r="N13215"/>
      <c r="O13215"/>
      <c r="P13215"/>
      <c r="Q13215"/>
      <c r="R13215"/>
      <c r="S13215"/>
      <c r="T13215"/>
      <c r="U13215"/>
      <c r="AA13215"/>
      <c r="AD13215"/>
      <c r="AR13215"/>
      <c r="AS13215"/>
      <c r="AT13215"/>
      <c r="AU13215"/>
    </row>
    <row r="13216" spans="1:47" x14ac:dyDescent="0.25">
      <c r="A13216"/>
      <c r="C13216"/>
      <c r="D13216"/>
      <c r="J13216"/>
      <c r="L13216"/>
      <c r="M13216"/>
      <c r="N13216"/>
      <c r="O13216"/>
      <c r="P13216"/>
      <c r="Q13216"/>
      <c r="R13216"/>
      <c r="S13216"/>
      <c r="T13216"/>
      <c r="U13216"/>
      <c r="AA13216"/>
      <c r="AD13216"/>
      <c r="AR13216"/>
      <c r="AS13216"/>
      <c r="AT13216"/>
      <c r="AU13216"/>
    </row>
    <row r="13217" spans="1:47" x14ac:dyDescent="0.25">
      <c r="A13217"/>
      <c r="C13217"/>
      <c r="D13217"/>
      <c r="J13217"/>
      <c r="L13217"/>
      <c r="M13217"/>
      <c r="N13217"/>
      <c r="O13217"/>
      <c r="P13217"/>
      <c r="Q13217"/>
      <c r="R13217"/>
      <c r="S13217"/>
      <c r="T13217"/>
      <c r="U13217"/>
      <c r="AA13217"/>
      <c r="AD13217"/>
      <c r="AR13217"/>
      <c r="AS13217"/>
      <c r="AT13217"/>
      <c r="AU13217"/>
    </row>
    <row r="13218" spans="1:47" x14ac:dyDescent="0.25">
      <c r="A13218"/>
      <c r="C13218"/>
      <c r="D13218"/>
      <c r="J13218"/>
      <c r="L13218"/>
      <c r="M13218"/>
      <c r="N13218"/>
      <c r="O13218"/>
      <c r="P13218"/>
      <c r="Q13218"/>
      <c r="R13218"/>
      <c r="S13218"/>
      <c r="T13218"/>
      <c r="U13218"/>
      <c r="AA13218"/>
      <c r="AD13218"/>
      <c r="AR13218"/>
      <c r="AS13218"/>
      <c r="AT13218"/>
      <c r="AU13218"/>
    </row>
    <row r="13219" spans="1:47" x14ac:dyDescent="0.25">
      <c r="A13219"/>
      <c r="C13219"/>
      <c r="D13219"/>
      <c r="J13219"/>
      <c r="L13219"/>
      <c r="M13219"/>
      <c r="N13219"/>
      <c r="O13219"/>
      <c r="P13219"/>
      <c r="Q13219"/>
      <c r="R13219"/>
      <c r="S13219"/>
      <c r="T13219"/>
      <c r="U13219"/>
      <c r="AA13219"/>
      <c r="AD13219"/>
      <c r="AR13219"/>
      <c r="AS13219"/>
      <c r="AT13219"/>
      <c r="AU13219"/>
    </row>
    <row r="13220" spans="1:47" x14ac:dyDescent="0.25">
      <c r="A13220"/>
      <c r="C13220"/>
      <c r="D13220"/>
      <c r="J13220"/>
      <c r="L13220"/>
      <c r="M13220"/>
      <c r="N13220"/>
      <c r="O13220"/>
      <c r="P13220"/>
      <c r="Q13220"/>
      <c r="R13220"/>
      <c r="S13220"/>
      <c r="T13220"/>
      <c r="U13220"/>
      <c r="AA13220"/>
      <c r="AD13220"/>
      <c r="AR13220"/>
      <c r="AS13220"/>
      <c r="AT13220"/>
      <c r="AU13220"/>
    </row>
    <row r="13221" spans="1:47" x14ac:dyDescent="0.25">
      <c r="A13221"/>
      <c r="C13221"/>
      <c r="D13221"/>
      <c r="J13221"/>
      <c r="L13221"/>
      <c r="M13221"/>
      <c r="N13221"/>
      <c r="O13221"/>
      <c r="P13221"/>
      <c r="Q13221"/>
      <c r="R13221"/>
      <c r="S13221"/>
      <c r="T13221"/>
      <c r="U13221"/>
      <c r="AA13221"/>
      <c r="AD13221"/>
      <c r="AR13221"/>
      <c r="AS13221"/>
      <c r="AT13221"/>
      <c r="AU13221"/>
    </row>
    <row r="13222" spans="1:47" x14ac:dyDescent="0.25">
      <c r="A13222"/>
      <c r="C13222"/>
      <c r="D13222"/>
      <c r="J13222"/>
      <c r="L13222"/>
      <c r="M13222"/>
      <c r="N13222"/>
      <c r="O13222"/>
      <c r="P13222"/>
      <c r="Q13222"/>
      <c r="R13222"/>
      <c r="S13222"/>
      <c r="T13222"/>
      <c r="U13222"/>
      <c r="AA13222"/>
      <c r="AD13222"/>
      <c r="AR13222"/>
      <c r="AS13222"/>
      <c r="AT13222"/>
      <c r="AU13222"/>
    </row>
    <row r="13223" spans="1:47" x14ac:dyDescent="0.25">
      <c r="A13223"/>
      <c r="C13223"/>
      <c r="D13223"/>
      <c r="J13223"/>
      <c r="L13223"/>
      <c r="M13223"/>
      <c r="N13223"/>
      <c r="O13223"/>
      <c r="P13223"/>
      <c r="Q13223"/>
      <c r="R13223"/>
      <c r="S13223"/>
      <c r="T13223"/>
      <c r="U13223"/>
      <c r="AA13223"/>
      <c r="AD13223"/>
      <c r="AR13223"/>
      <c r="AS13223"/>
      <c r="AT13223"/>
      <c r="AU13223"/>
    </row>
    <row r="13224" spans="1:47" x14ac:dyDescent="0.25">
      <c r="A13224"/>
      <c r="C13224"/>
      <c r="D13224"/>
      <c r="J13224"/>
      <c r="L13224"/>
      <c r="M13224"/>
      <c r="N13224"/>
      <c r="O13224"/>
      <c r="P13224"/>
      <c r="Q13224"/>
      <c r="R13224"/>
      <c r="S13224"/>
      <c r="T13224"/>
      <c r="U13224"/>
      <c r="AA13224"/>
      <c r="AD13224"/>
      <c r="AR13224"/>
      <c r="AS13224"/>
      <c r="AT13224"/>
      <c r="AU13224"/>
    </row>
    <row r="13225" spans="1:47" x14ac:dyDescent="0.25">
      <c r="A13225"/>
      <c r="C13225"/>
      <c r="D13225"/>
      <c r="J13225"/>
      <c r="L13225"/>
      <c r="M13225"/>
      <c r="N13225"/>
      <c r="O13225"/>
      <c r="P13225"/>
      <c r="Q13225"/>
      <c r="R13225"/>
      <c r="S13225"/>
      <c r="T13225"/>
      <c r="U13225"/>
      <c r="AA13225"/>
      <c r="AD13225"/>
      <c r="AR13225"/>
      <c r="AS13225"/>
      <c r="AT13225"/>
      <c r="AU13225"/>
    </row>
    <row r="13226" spans="1:47" x14ac:dyDescent="0.25">
      <c r="A13226"/>
      <c r="C13226"/>
      <c r="D13226"/>
      <c r="J13226"/>
      <c r="L13226"/>
      <c r="M13226"/>
      <c r="N13226"/>
      <c r="O13226"/>
      <c r="P13226"/>
      <c r="Q13226"/>
      <c r="R13226"/>
      <c r="S13226"/>
      <c r="T13226"/>
      <c r="U13226"/>
      <c r="AA13226"/>
      <c r="AD13226"/>
      <c r="AR13226"/>
      <c r="AS13226"/>
      <c r="AT13226"/>
      <c r="AU13226"/>
    </row>
    <row r="13227" spans="1:47" x14ac:dyDescent="0.25">
      <c r="A13227"/>
      <c r="C13227"/>
      <c r="D13227"/>
      <c r="J13227"/>
      <c r="L13227"/>
      <c r="M13227"/>
      <c r="N13227"/>
      <c r="O13227"/>
      <c r="P13227"/>
      <c r="Q13227"/>
      <c r="R13227"/>
      <c r="S13227"/>
      <c r="T13227"/>
      <c r="U13227"/>
      <c r="AA13227"/>
      <c r="AD13227"/>
      <c r="AR13227"/>
      <c r="AS13227"/>
      <c r="AT13227"/>
      <c r="AU13227"/>
    </row>
    <row r="13228" spans="1:47" x14ac:dyDescent="0.25">
      <c r="A13228"/>
      <c r="C13228"/>
      <c r="D13228"/>
      <c r="J13228"/>
      <c r="L13228"/>
      <c r="M13228"/>
      <c r="N13228"/>
      <c r="O13228"/>
      <c r="P13228"/>
      <c r="Q13228"/>
      <c r="R13228"/>
      <c r="S13228"/>
      <c r="T13228"/>
      <c r="U13228"/>
      <c r="AA13228"/>
      <c r="AD13228"/>
      <c r="AR13228"/>
      <c r="AS13228"/>
      <c r="AT13228"/>
      <c r="AU13228"/>
    </row>
    <row r="13229" spans="1:47" x14ac:dyDescent="0.25">
      <c r="A13229"/>
      <c r="C13229"/>
      <c r="D13229"/>
      <c r="J13229"/>
      <c r="L13229"/>
      <c r="M13229"/>
      <c r="N13229"/>
      <c r="O13229"/>
      <c r="P13229"/>
      <c r="Q13229"/>
      <c r="R13229"/>
      <c r="S13229"/>
      <c r="T13229"/>
      <c r="U13229"/>
      <c r="AA13229"/>
      <c r="AD13229"/>
      <c r="AR13229"/>
      <c r="AS13229"/>
      <c r="AT13229"/>
      <c r="AU13229"/>
    </row>
    <row r="13230" spans="1:47" x14ac:dyDescent="0.25">
      <c r="A13230"/>
      <c r="C13230"/>
      <c r="D13230"/>
      <c r="J13230"/>
      <c r="L13230"/>
      <c r="M13230"/>
      <c r="N13230"/>
      <c r="O13230"/>
      <c r="P13230"/>
      <c r="Q13230"/>
      <c r="R13230"/>
      <c r="S13230"/>
      <c r="T13230"/>
      <c r="U13230"/>
      <c r="AA13230"/>
      <c r="AD13230"/>
      <c r="AR13230"/>
      <c r="AS13230"/>
      <c r="AT13230"/>
      <c r="AU13230"/>
    </row>
    <row r="13231" spans="1:47" x14ac:dyDescent="0.25">
      <c r="A13231"/>
      <c r="C13231"/>
      <c r="D13231"/>
      <c r="J13231"/>
      <c r="L13231"/>
      <c r="M13231"/>
      <c r="N13231"/>
      <c r="O13231"/>
      <c r="P13231"/>
      <c r="Q13231"/>
      <c r="R13231"/>
      <c r="S13231"/>
      <c r="T13231"/>
      <c r="U13231"/>
      <c r="AA13231"/>
      <c r="AD13231"/>
      <c r="AR13231"/>
      <c r="AS13231"/>
      <c r="AT13231"/>
      <c r="AU13231"/>
    </row>
    <row r="13232" spans="1:47" x14ac:dyDescent="0.25">
      <c r="A13232"/>
      <c r="C13232"/>
      <c r="D13232"/>
      <c r="J13232"/>
      <c r="L13232"/>
      <c r="M13232"/>
      <c r="N13232"/>
      <c r="O13232"/>
      <c r="P13232"/>
      <c r="Q13232"/>
      <c r="R13232"/>
      <c r="S13232"/>
      <c r="T13232"/>
      <c r="U13232"/>
      <c r="AA13232"/>
      <c r="AD13232"/>
      <c r="AR13232"/>
      <c r="AS13232"/>
      <c r="AT13232"/>
      <c r="AU13232"/>
    </row>
    <row r="13233" spans="1:47" x14ac:dyDescent="0.25">
      <c r="A13233"/>
      <c r="C13233"/>
      <c r="D13233"/>
      <c r="J13233"/>
      <c r="L13233"/>
      <c r="M13233"/>
      <c r="N13233"/>
      <c r="O13233"/>
      <c r="P13233"/>
      <c r="Q13233"/>
      <c r="R13233"/>
      <c r="S13233"/>
      <c r="T13233"/>
      <c r="U13233"/>
      <c r="AA13233"/>
      <c r="AD13233"/>
      <c r="AR13233"/>
      <c r="AS13233"/>
      <c r="AT13233"/>
      <c r="AU13233"/>
    </row>
    <row r="13234" spans="1:47" x14ac:dyDescent="0.25">
      <c r="A13234"/>
      <c r="C13234"/>
      <c r="D13234"/>
      <c r="J13234"/>
      <c r="L13234"/>
      <c r="M13234"/>
      <c r="N13234"/>
      <c r="O13234"/>
      <c r="P13234"/>
      <c r="Q13234"/>
      <c r="R13234"/>
      <c r="S13234"/>
      <c r="T13234"/>
      <c r="U13234"/>
      <c r="AA13234"/>
      <c r="AD13234"/>
      <c r="AR13234"/>
      <c r="AS13234"/>
      <c r="AT13234"/>
      <c r="AU13234"/>
    </row>
    <row r="13235" spans="1:47" x14ac:dyDescent="0.25">
      <c r="A13235"/>
      <c r="C13235"/>
      <c r="D13235"/>
      <c r="J13235"/>
      <c r="L13235"/>
      <c r="M13235"/>
      <c r="N13235"/>
      <c r="O13235"/>
      <c r="P13235"/>
      <c r="Q13235"/>
      <c r="R13235"/>
      <c r="S13235"/>
      <c r="T13235"/>
      <c r="U13235"/>
      <c r="AA13235"/>
      <c r="AD13235"/>
      <c r="AR13235"/>
      <c r="AS13235"/>
      <c r="AT13235"/>
      <c r="AU13235"/>
    </row>
    <row r="13236" spans="1:47" x14ac:dyDescent="0.25">
      <c r="A13236"/>
      <c r="C13236"/>
      <c r="D13236"/>
      <c r="J13236"/>
      <c r="L13236"/>
      <c r="M13236"/>
      <c r="N13236"/>
      <c r="O13236"/>
      <c r="P13236"/>
      <c r="Q13236"/>
      <c r="R13236"/>
      <c r="S13236"/>
      <c r="T13236"/>
      <c r="U13236"/>
      <c r="AA13236"/>
      <c r="AD13236"/>
      <c r="AR13236"/>
      <c r="AS13236"/>
      <c r="AT13236"/>
      <c r="AU13236"/>
    </row>
    <row r="13237" spans="1:47" x14ac:dyDescent="0.25">
      <c r="A13237"/>
      <c r="C13237"/>
      <c r="D13237"/>
      <c r="J13237"/>
      <c r="L13237"/>
      <c r="M13237"/>
      <c r="N13237"/>
      <c r="O13237"/>
      <c r="P13237"/>
      <c r="Q13237"/>
      <c r="R13237"/>
      <c r="S13237"/>
      <c r="T13237"/>
      <c r="U13237"/>
      <c r="AA13237"/>
      <c r="AD13237"/>
      <c r="AR13237"/>
      <c r="AS13237"/>
      <c r="AT13237"/>
      <c r="AU13237"/>
    </row>
    <row r="13238" spans="1:47" x14ac:dyDescent="0.25">
      <c r="A13238"/>
      <c r="C13238"/>
      <c r="D13238"/>
      <c r="J13238"/>
      <c r="L13238"/>
      <c r="M13238"/>
      <c r="N13238"/>
      <c r="O13238"/>
      <c r="P13238"/>
      <c r="Q13238"/>
      <c r="R13238"/>
      <c r="S13238"/>
      <c r="T13238"/>
      <c r="U13238"/>
      <c r="AA13238"/>
      <c r="AD13238"/>
      <c r="AR13238"/>
      <c r="AS13238"/>
      <c r="AT13238"/>
      <c r="AU13238"/>
    </row>
    <row r="13239" spans="1:47" x14ac:dyDescent="0.25">
      <c r="A13239"/>
      <c r="C13239"/>
      <c r="D13239"/>
      <c r="J13239"/>
      <c r="L13239"/>
      <c r="M13239"/>
      <c r="N13239"/>
      <c r="O13239"/>
      <c r="P13239"/>
      <c r="Q13239"/>
      <c r="R13239"/>
      <c r="S13239"/>
      <c r="T13239"/>
      <c r="U13239"/>
      <c r="AA13239"/>
      <c r="AD13239"/>
      <c r="AR13239"/>
      <c r="AS13239"/>
      <c r="AT13239"/>
      <c r="AU13239"/>
    </row>
    <row r="13240" spans="1:47" x14ac:dyDescent="0.25">
      <c r="A13240"/>
      <c r="C13240"/>
      <c r="D13240"/>
      <c r="J13240"/>
      <c r="L13240"/>
      <c r="M13240"/>
      <c r="N13240"/>
      <c r="O13240"/>
      <c r="P13240"/>
      <c r="Q13240"/>
      <c r="R13240"/>
      <c r="S13240"/>
      <c r="T13240"/>
      <c r="U13240"/>
      <c r="AA13240"/>
      <c r="AD13240"/>
      <c r="AR13240"/>
      <c r="AS13240"/>
      <c r="AT13240"/>
      <c r="AU13240"/>
    </row>
    <row r="13241" spans="1:47" x14ac:dyDescent="0.25">
      <c r="A13241"/>
      <c r="C13241"/>
      <c r="D13241"/>
      <c r="J13241"/>
      <c r="L13241"/>
      <c r="M13241"/>
      <c r="N13241"/>
      <c r="O13241"/>
      <c r="P13241"/>
      <c r="Q13241"/>
      <c r="R13241"/>
      <c r="S13241"/>
      <c r="T13241"/>
      <c r="U13241"/>
      <c r="AA13241"/>
      <c r="AD13241"/>
      <c r="AR13241"/>
      <c r="AS13241"/>
      <c r="AT13241"/>
      <c r="AU13241"/>
    </row>
    <row r="13242" spans="1:47" x14ac:dyDescent="0.25">
      <c r="A13242"/>
      <c r="C13242"/>
      <c r="D13242"/>
      <c r="J13242"/>
      <c r="L13242"/>
      <c r="M13242"/>
      <c r="N13242"/>
      <c r="O13242"/>
      <c r="P13242"/>
      <c r="Q13242"/>
      <c r="R13242"/>
      <c r="S13242"/>
      <c r="T13242"/>
      <c r="U13242"/>
      <c r="AA13242"/>
      <c r="AD13242"/>
      <c r="AR13242"/>
      <c r="AS13242"/>
      <c r="AT13242"/>
      <c r="AU13242"/>
    </row>
    <row r="13243" spans="1:47" x14ac:dyDescent="0.25">
      <c r="A13243"/>
      <c r="C13243"/>
      <c r="D13243"/>
      <c r="J13243"/>
      <c r="L13243"/>
      <c r="M13243"/>
      <c r="N13243"/>
      <c r="O13243"/>
      <c r="P13243"/>
      <c r="Q13243"/>
      <c r="R13243"/>
      <c r="S13243"/>
      <c r="T13243"/>
      <c r="U13243"/>
      <c r="AA13243"/>
      <c r="AD13243"/>
      <c r="AR13243"/>
      <c r="AS13243"/>
      <c r="AT13243"/>
      <c r="AU13243"/>
    </row>
    <row r="13244" spans="1:47" x14ac:dyDescent="0.25">
      <c r="A13244"/>
      <c r="C13244"/>
      <c r="D13244"/>
      <c r="J13244"/>
      <c r="L13244"/>
      <c r="M13244"/>
      <c r="N13244"/>
      <c r="O13244"/>
      <c r="P13244"/>
      <c r="Q13244"/>
      <c r="R13244"/>
      <c r="S13244"/>
      <c r="T13244"/>
      <c r="U13244"/>
      <c r="AA13244"/>
      <c r="AD13244"/>
      <c r="AR13244"/>
      <c r="AS13244"/>
      <c r="AT13244"/>
      <c r="AU13244"/>
    </row>
    <row r="13245" spans="1:47" x14ac:dyDescent="0.25">
      <c r="A13245"/>
      <c r="C13245"/>
      <c r="D13245"/>
      <c r="J13245"/>
      <c r="L13245"/>
      <c r="M13245"/>
      <c r="N13245"/>
      <c r="O13245"/>
      <c r="P13245"/>
      <c r="Q13245"/>
      <c r="R13245"/>
      <c r="S13245"/>
      <c r="T13245"/>
      <c r="U13245"/>
      <c r="AA13245"/>
      <c r="AD13245"/>
      <c r="AR13245"/>
      <c r="AS13245"/>
      <c r="AT13245"/>
      <c r="AU13245"/>
    </row>
    <row r="13246" spans="1:47" x14ac:dyDescent="0.25">
      <c r="A13246"/>
      <c r="C13246"/>
      <c r="D13246"/>
      <c r="J13246"/>
      <c r="L13246"/>
      <c r="M13246"/>
      <c r="N13246"/>
      <c r="O13246"/>
      <c r="P13246"/>
      <c r="Q13246"/>
      <c r="R13246"/>
      <c r="S13246"/>
      <c r="T13246"/>
      <c r="U13246"/>
      <c r="AA13246"/>
      <c r="AD13246"/>
      <c r="AR13246"/>
      <c r="AS13246"/>
      <c r="AT13246"/>
      <c r="AU13246"/>
    </row>
    <row r="13247" spans="1:47" x14ac:dyDescent="0.25">
      <c r="A13247"/>
      <c r="C13247"/>
      <c r="D13247"/>
      <c r="J13247"/>
      <c r="L13247"/>
      <c r="M13247"/>
      <c r="N13247"/>
      <c r="O13247"/>
      <c r="P13247"/>
      <c r="Q13247"/>
      <c r="R13247"/>
      <c r="S13247"/>
      <c r="T13247"/>
      <c r="U13247"/>
      <c r="AA13247"/>
      <c r="AD13247"/>
      <c r="AR13247"/>
      <c r="AS13247"/>
      <c r="AT13247"/>
      <c r="AU13247"/>
    </row>
    <row r="13248" spans="1:47" x14ac:dyDescent="0.25">
      <c r="A13248"/>
      <c r="C13248"/>
      <c r="D13248"/>
      <c r="J13248"/>
      <c r="L13248"/>
      <c r="M13248"/>
      <c r="N13248"/>
      <c r="O13248"/>
      <c r="P13248"/>
      <c r="Q13248"/>
      <c r="R13248"/>
      <c r="S13248"/>
      <c r="T13248"/>
      <c r="U13248"/>
      <c r="AA13248"/>
      <c r="AD13248"/>
      <c r="AR13248"/>
      <c r="AS13248"/>
      <c r="AT13248"/>
      <c r="AU13248"/>
    </row>
    <row r="13249" spans="1:47" x14ac:dyDescent="0.25">
      <c r="A13249"/>
      <c r="C13249"/>
      <c r="D13249"/>
      <c r="J13249"/>
      <c r="L13249"/>
      <c r="M13249"/>
      <c r="N13249"/>
      <c r="O13249"/>
      <c r="P13249"/>
      <c r="Q13249"/>
      <c r="R13249"/>
      <c r="S13249"/>
      <c r="T13249"/>
      <c r="U13249"/>
      <c r="AA13249"/>
      <c r="AD13249"/>
      <c r="AR13249"/>
      <c r="AS13249"/>
      <c r="AT13249"/>
      <c r="AU13249"/>
    </row>
    <row r="13250" spans="1:47" x14ac:dyDescent="0.25">
      <c r="A13250"/>
      <c r="C13250"/>
      <c r="D13250"/>
      <c r="J13250"/>
      <c r="L13250"/>
      <c r="M13250"/>
      <c r="N13250"/>
      <c r="O13250"/>
      <c r="P13250"/>
      <c r="Q13250"/>
      <c r="R13250"/>
      <c r="S13250"/>
      <c r="T13250"/>
      <c r="U13250"/>
      <c r="AA13250"/>
      <c r="AD13250"/>
      <c r="AR13250"/>
      <c r="AS13250"/>
      <c r="AT13250"/>
      <c r="AU13250"/>
    </row>
    <row r="13251" spans="1:47" x14ac:dyDescent="0.25">
      <c r="A13251"/>
      <c r="C13251"/>
      <c r="D13251"/>
      <c r="J13251"/>
      <c r="L13251"/>
      <c r="M13251"/>
      <c r="N13251"/>
      <c r="O13251"/>
      <c r="P13251"/>
      <c r="Q13251"/>
      <c r="R13251"/>
      <c r="S13251"/>
      <c r="T13251"/>
      <c r="U13251"/>
      <c r="AA13251"/>
      <c r="AD13251"/>
      <c r="AR13251"/>
      <c r="AS13251"/>
      <c r="AT13251"/>
      <c r="AU13251"/>
    </row>
    <row r="13252" spans="1:47" x14ac:dyDescent="0.25">
      <c r="A13252"/>
      <c r="C13252"/>
      <c r="D13252"/>
      <c r="J13252"/>
      <c r="L13252"/>
      <c r="M13252"/>
      <c r="N13252"/>
      <c r="O13252"/>
      <c r="P13252"/>
      <c r="Q13252"/>
      <c r="R13252"/>
      <c r="S13252"/>
      <c r="T13252"/>
      <c r="U13252"/>
      <c r="AA13252"/>
      <c r="AD13252"/>
      <c r="AR13252"/>
      <c r="AS13252"/>
      <c r="AT13252"/>
      <c r="AU13252"/>
    </row>
    <row r="13253" spans="1:47" x14ac:dyDescent="0.25">
      <c r="A13253"/>
      <c r="C13253"/>
      <c r="D13253"/>
      <c r="J13253"/>
      <c r="L13253"/>
      <c r="M13253"/>
      <c r="N13253"/>
      <c r="O13253"/>
      <c r="P13253"/>
      <c r="Q13253"/>
      <c r="R13253"/>
      <c r="S13253"/>
      <c r="T13253"/>
      <c r="U13253"/>
      <c r="AA13253"/>
      <c r="AD13253"/>
      <c r="AR13253"/>
      <c r="AS13253"/>
      <c r="AT13253"/>
      <c r="AU13253"/>
    </row>
    <row r="13254" spans="1:47" x14ac:dyDescent="0.25">
      <c r="A13254"/>
      <c r="C13254"/>
      <c r="D13254"/>
      <c r="J13254"/>
      <c r="L13254"/>
      <c r="M13254"/>
      <c r="N13254"/>
      <c r="O13254"/>
      <c r="P13254"/>
      <c r="Q13254"/>
      <c r="R13254"/>
      <c r="S13254"/>
      <c r="T13254"/>
      <c r="U13254"/>
      <c r="AA13254"/>
      <c r="AD13254"/>
      <c r="AR13254"/>
      <c r="AS13254"/>
      <c r="AT13254"/>
      <c r="AU13254"/>
    </row>
    <row r="13255" spans="1:47" x14ac:dyDescent="0.25">
      <c r="A13255"/>
      <c r="C13255"/>
      <c r="D13255"/>
      <c r="J13255"/>
      <c r="L13255"/>
      <c r="M13255"/>
      <c r="N13255"/>
      <c r="O13255"/>
      <c r="P13255"/>
      <c r="Q13255"/>
      <c r="R13255"/>
      <c r="S13255"/>
      <c r="T13255"/>
      <c r="U13255"/>
      <c r="AA13255"/>
      <c r="AD13255"/>
      <c r="AR13255"/>
      <c r="AS13255"/>
      <c r="AT13255"/>
      <c r="AU13255"/>
    </row>
    <row r="13256" spans="1:47" x14ac:dyDescent="0.25">
      <c r="A13256"/>
      <c r="C13256"/>
      <c r="D13256"/>
      <c r="J13256"/>
      <c r="L13256"/>
      <c r="M13256"/>
      <c r="N13256"/>
      <c r="O13256"/>
      <c r="P13256"/>
      <c r="Q13256"/>
      <c r="R13256"/>
      <c r="S13256"/>
      <c r="T13256"/>
      <c r="U13256"/>
      <c r="AA13256"/>
      <c r="AD13256"/>
      <c r="AR13256"/>
      <c r="AS13256"/>
      <c r="AT13256"/>
      <c r="AU13256"/>
    </row>
    <row r="13257" spans="1:47" x14ac:dyDescent="0.25">
      <c r="A13257"/>
      <c r="C13257"/>
      <c r="D13257"/>
      <c r="J13257"/>
      <c r="L13257"/>
      <c r="M13257"/>
      <c r="N13257"/>
      <c r="O13257"/>
      <c r="P13257"/>
      <c r="Q13257"/>
      <c r="R13257"/>
      <c r="S13257"/>
      <c r="T13257"/>
      <c r="U13257"/>
      <c r="AA13257"/>
      <c r="AD13257"/>
      <c r="AR13257"/>
      <c r="AS13257"/>
      <c r="AT13257"/>
      <c r="AU13257"/>
    </row>
    <row r="13258" spans="1:47" x14ac:dyDescent="0.25">
      <c r="A13258"/>
      <c r="C13258"/>
      <c r="D13258"/>
      <c r="J13258"/>
      <c r="L13258"/>
      <c r="M13258"/>
      <c r="N13258"/>
      <c r="O13258"/>
      <c r="P13258"/>
      <c r="Q13258"/>
      <c r="R13258"/>
      <c r="S13258"/>
      <c r="T13258"/>
      <c r="U13258"/>
      <c r="AA13258"/>
      <c r="AD13258"/>
      <c r="AR13258"/>
      <c r="AS13258"/>
      <c r="AT13258"/>
      <c r="AU13258"/>
    </row>
    <row r="13259" spans="1:47" x14ac:dyDescent="0.25">
      <c r="A13259"/>
      <c r="C13259"/>
      <c r="D13259"/>
      <c r="J13259"/>
      <c r="L13259"/>
      <c r="M13259"/>
      <c r="N13259"/>
      <c r="O13259"/>
      <c r="P13259"/>
      <c r="Q13259"/>
      <c r="R13259"/>
      <c r="S13259"/>
      <c r="T13259"/>
      <c r="U13259"/>
      <c r="AA13259"/>
      <c r="AD13259"/>
      <c r="AR13259"/>
      <c r="AS13259"/>
      <c r="AT13259"/>
      <c r="AU13259"/>
    </row>
    <row r="13260" spans="1:47" x14ac:dyDescent="0.25">
      <c r="A13260"/>
      <c r="C13260"/>
      <c r="D13260"/>
      <c r="J13260"/>
      <c r="L13260"/>
      <c r="M13260"/>
      <c r="N13260"/>
      <c r="O13260"/>
      <c r="P13260"/>
      <c r="Q13260"/>
      <c r="R13260"/>
      <c r="S13260"/>
      <c r="T13260"/>
      <c r="U13260"/>
      <c r="AA13260"/>
      <c r="AD13260"/>
      <c r="AR13260"/>
      <c r="AS13260"/>
      <c r="AT13260"/>
      <c r="AU13260"/>
    </row>
    <row r="13261" spans="1:47" x14ac:dyDescent="0.25">
      <c r="A13261"/>
      <c r="C13261"/>
      <c r="D13261"/>
      <c r="J13261"/>
      <c r="L13261"/>
      <c r="M13261"/>
      <c r="N13261"/>
      <c r="O13261"/>
      <c r="P13261"/>
      <c r="Q13261"/>
      <c r="R13261"/>
      <c r="S13261"/>
      <c r="T13261"/>
      <c r="U13261"/>
      <c r="AA13261"/>
      <c r="AD13261"/>
      <c r="AR13261"/>
      <c r="AS13261"/>
      <c r="AT13261"/>
      <c r="AU13261"/>
    </row>
    <row r="13262" spans="1:47" x14ac:dyDescent="0.25">
      <c r="A13262"/>
      <c r="C13262"/>
      <c r="D13262"/>
      <c r="J13262"/>
      <c r="L13262"/>
      <c r="M13262"/>
      <c r="N13262"/>
      <c r="O13262"/>
      <c r="P13262"/>
      <c r="Q13262"/>
      <c r="R13262"/>
      <c r="S13262"/>
      <c r="T13262"/>
      <c r="U13262"/>
      <c r="AA13262"/>
      <c r="AD13262"/>
      <c r="AR13262"/>
      <c r="AS13262"/>
      <c r="AT13262"/>
      <c r="AU13262"/>
    </row>
    <row r="13263" spans="1:47" x14ac:dyDescent="0.25">
      <c r="A13263"/>
      <c r="C13263"/>
      <c r="D13263"/>
      <c r="J13263"/>
      <c r="L13263"/>
      <c r="M13263"/>
      <c r="N13263"/>
      <c r="O13263"/>
      <c r="P13263"/>
      <c r="Q13263"/>
      <c r="R13263"/>
      <c r="S13263"/>
      <c r="T13263"/>
      <c r="U13263"/>
      <c r="AA13263"/>
      <c r="AD13263"/>
      <c r="AR13263"/>
      <c r="AS13263"/>
      <c r="AT13263"/>
      <c r="AU13263"/>
    </row>
    <row r="13264" spans="1:47" x14ac:dyDescent="0.25">
      <c r="A13264"/>
      <c r="C13264"/>
      <c r="D13264"/>
      <c r="J13264"/>
      <c r="L13264"/>
      <c r="M13264"/>
      <c r="N13264"/>
      <c r="O13264"/>
      <c r="P13264"/>
      <c r="Q13264"/>
      <c r="R13264"/>
      <c r="S13264"/>
      <c r="T13264"/>
      <c r="U13264"/>
      <c r="AA13264"/>
      <c r="AD13264"/>
      <c r="AR13264"/>
      <c r="AS13264"/>
      <c r="AT13264"/>
      <c r="AU13264"/>
    </row>
    <row r="13265" spans="1:47" x14ac:dyDescent="0.25">
      <c r="A13265"/>
      <c r="C13265"/>
      <c r="D13265"/>
      <c r="J13265"/>
      <c r="L13265"/>
      <c r="M13265"/>
      <c r="N13265"/>
      <c r="O13265"/>
      <c r="P13265"/>
      <c r="Q13265"/>
      <c r="R13265"/>
      <c r="S13265"/>
      <c r="T13265"/>
      <c r="U13265"/>
      <c r="AA13265"/>
      <c r="AD13265"/>
      <c r="AR13265"/>
      <c r="AS13265"/>
      <c r="AT13265"/>
      <c r="AU13265"/>
    </row>
    <row r="13266" spans="1:47" x14ac:dyDescent="0.25">
      <c r="A13266"/>
      <c r="C13266"/>
      <c r="D13266"/>
      <c r="J13266"/>
      <c r="L13266"/>
      <c r="M13266"/>
      <c r="N13266"/>
      <c r="O13266"/>
      <c r="P13266"/>
      <c r="Q13266"/>
      <c r="R13266"/>
      <c r="S13266"/>
      <c r="T13266"/>
      <c r="U13266"/>
      <c r="AA13266"/>
      <c r="AD13266"/>
      <c r="AR13266"/>
      <c r="AS13266"/>
      <c r="AT13266"/>
      <c r="AU13266"/>
    </row>
    <row r="13267" spans="1:47" x14ac:dyDescent="0.25">
      <c r="A13267"/>
      <c r="C13267"/>
      <c r="D13267"/>
      <c r="J13267"/>
      <c r="L13267"/>
      <c r="M13267"/>
      <c r="N13267"/>
      <c r="O13267"/>
      <c r="P13267"/>
      <c r="Q13267"/>
      <c r="R13267"/>
      <c r="S13267"/>
      <c r="T13267"/>
      <c r="U13267"/>
      <c r="AA13267"/>
      <c r="AD13267"/>
      <c r="AR13267"/>
      <c r="AS13267"/>
      <c r="AT13267"/>
      <c r="AU13267"/>
    </row>
    <row r="13268" spans="1:47" x14ac:dyDescent="0.25">
      <c r="A13268"/>
      <c r="C13268"/>
      <c r="D13268"/>
      <c r="J13268"/>
      <c r="L13268"/>
      <c r="M13268"/>
      <c r="N13268"/>
      <c r="O13268"/>
      <c r="P13268"/>
      <c r="Q13268"/>
      <c r="R13268"/>
      <c r="S13268"/>
      <c r="T13268"/>
      <c r="U13268"/>
      <c r="AA13268"/>
      <c r="AD13268"/>
      <c r="AR13268"/>
      <c r="AS13268"/>
      <c r="AT13268"/>
      <c r="AU13268"/>
    </row>
    <row r="13269" spans="1:47" x14ac:dyDescent="0.25">
      <c r="A13269"/>
      <c r="C13269"/>
      <c r="D13269"/>
      <c r="J13269"/>
      <c r="L13269"/>
      <c r="M13269"/>
      <c r="N13269"/>
      <c r="O13269"/>
      <c r="P13269"/>
      <c r="Q13269"/>
      <c r="R13269"/>
      <c r="S13269"/>
      <c r="T13269"/>
      <c r="U13269"/>
      <c r="AA13269"/>
      <c r="AD13269"/>
      <c r="AR13269"/>
      <c r="AS13269"/>
      <c r="AT13269"/>
      <c r="AU13269"/>
    </row>
    <row r="13270" spans="1:47" x14ac:dyDescent="0.25">
      <c r="A13270"/>
      <c r="C13270"/>
      <c r="D13270"/>
      <c r="J13270"/>
      <c r="L13270"/>
      <c r="M13270"/>
      <c r="N13270"/>
      <c r="O13270"/>
      <c r="P13270"/>
      <c r="Q13270"/>
      <c r="R13270"/>
      <c r="S13270"/>
      <c r="T13270"/>
      <c r="U13270"/>
      <c r="AA13270"/>
      <c r="AD13270"/>
      <c r="AR13270"/>
      <c r="AS13270"/>
      <c r="AT13270"/>
      <c r="AU13270"/>
    </row>
    <row r="13271" spans="1:47" x14ac:dyDescent="0.25">
      <c r="A13271"/>
      <c r="C13271"/>
      <c r="D13271"/>
      <c r="J13271"/>
      <c r="L13271"/>
      <c r="M13271"/>
      <c r="N13271"/>
      <c r="O13271"/>
      <c r="P13271"/>
      <c r="Q13271"/>
      <c r="R13271"/>
      <c r="S13271"/>
      <c r="T13271"/>
      <c r="U13271"/>
      <c r="AA13271"/>
      <c r="AD13271"/>
      <c r="AR13271"/>
      <c r="AS13271"/>
      <c r="AT13271"/>
      <c r="AU13271"/>
    </row>
    <row r="13272" spans="1:47" x14ac:dyDescent="0.25">
      <c r="A13272"/>
      <c r="C13272"/>
      <c r="D13272"/>
      <c r="J13272"/>
      <c r="L13272"/>
      <c r="M13272"/>
      <c r="N13272"/>
      <c r="O13272"/>
      <c r="P13272"/>
      <c r="Q13272"/>
      <c r="R13272"/>
      <c r="S13272"/>
      <c r="T13272"/>
      <c r="U13272"/>
      <c r="AA13272"/>
      <c r="AD13272"/>
      <c r="AR13272"/>
      <c r="AS13272"/>
      <c r="AT13272"/>
      <c r="AU13272"/>
    </row>
    <row r="13273" spans="1:47" x14ac:dyDescent="0.25">
      <c r="A13273"/>
      <c r="C13273"/>
      <c r="D13273"/>
      <c r="J13273"/>
      <c r="L13273"/>
      <c r="M13273"/>
      <c r="N13273"/>
      <c r="O13273"/>
      <c r="P13273"/>
      <c r="Q13273"/>
      <c r="R13273"/>
      <c r="S13273"/>
      <c r="T13273"/>
      <c r="U13273"/>
      <c r="AA13273"/>
      <c r="AD13273"/>
      <c r="AR13273"/>
      <c r="AS13273"/>
      <c r="AT13273"/>
      <c r="AU13273"/>
    </row>
    <row r="13274" spans="1:47" x14ac:dyDescent="0.25">
      <c r="A13274"/>
      <c r="C13274"/>
      <c r="D13274"/>
      <c r="J13274"/>
      <c r="L13274"/>
      <c r="M13274"/>
      <c r="N13274"/>
      <c r="O13274"/>
      <c r="P13274"/>
      <c r="Q13274"/>
      <c r="R13274"/>
      <c r="S13274"/>
      <c r="T13274"/>
      <c r="U13274"/>
      <c r="AA13274"/>
      <c r="AD13274"/>
      <c r="AR13274"/>
      <c r="AS13274"/>
      <c r="AT13274"/>
      <c r="AU13274"/>
    </row>
    <row r="13275" spans="1:47" x14ac:dyDescent="0.25">
      <c r="A13275"/>
      <c r="C13275"/>
      <c r="D13275"/>
      <c r="J13275"/>
      <c r="L13275"/>
      <c r="M13275"/>
      <c r="N13275"/>
      <c r="O13275"/>
      <c r="P13275"/>
      <c r="Q13275"/>
      <c r="R13275"/>
      <c r="S13275"/>
      <c r="T13275"/>
      <c r="U13275"/>
      <c r="AA13275"/>
      <c r="AD13275"/>
      <c r="AR13275"/>
      <c r="AS13275"/>
      <c r="AT13275"/>
      <c r="AU13275"/>
    </row>
    <row r="13276" spans="1:47" x14ac:dyDescent="0.25">
      <c r="A13276"/>
      <c r="C13276"/>
      <c r="D13276"/>
      <c r="J13276"/>
      <c r="L13276"/>
      <c r="M13276"/>
      <c r="N13276"/>
      <c r="O13276"/>
      <c r="P13276"/>
      <c r="Q13276"/>
      <c r="R13276"/>
      <c r="S13276"/>
      <c r="T13276"/>
      <c r="U13276"/>
      <c r="AA13276"/>
      <c r="AD13276"/>
      <c r="AR13276"/>
      <c r="AS13276"/>
      <c r="AT13276"/>
      <c r="AU13276"/>
    </row>
    <row r="13277" spans="1:47" x14ac:dyDescent="0.25">
      <c r="A13277"/>
      <c r="C13277"/>
      <c r="D13277"/>
      <c r="J13277"/>
      <c r="L13277"/>
      <c r="M13277"/>
      <c r="N13277"/>
      <c r="O13277"/>
      <c r="P13277"/>
      <c r="Q13277"/>
      <c r="R13277"/>
      <c r="S13277"/>
      <c r="T13277"/>
      <c r="U13277"/>
      <c r="AA13277"/>
      <c r="AD13277"/>
      <c r="AR13277"/>
      <c r="AS13277"/>
      <c r="AT13277"/>
      <c r="AU13277"/>
    </row>
    <row r="13278" spans="1:47" x14ac:dyDescent="0.25">
      <c r="A13278"/>
      <c r="C13278"/>
      <c r="D13278"/>
      <c r="J13278"/>
      <c r="L13278"/>
      <c r="M13278"/>
      <c r="N13278"/>
      <c r="O13278"/>
      <c r="P13278"/>
      <c r="Q13278"/>
      <c r="R13278"/>
      <c r="S13278"/>
      <c r="T13278"/>
      <c r="U13278"/>
      <c r="AA13278"/>
      <c r="AD13278"/>
      <c r="AR13278"/>
      <c r="AS13278"/>
      <c r="AT13278"/>
      <c r="AU13278"/>
    </row>
    <row r="13279" spans="1:47" x14ac:dyDescent="0.25">
      <c r="A13279"/>
      <c r="C13279"/>
      <c r="D13279"/>
      <c r="J13279"/>
      <c r="L13279"/>
      <c r="M13279"/>
      <c r="N13279"/>
      <c r="O13279"/>
      <c r="P13279"/>
      <c r="Q13279"/>
      <c r="R13279"/>
      <c r="S13279"/>
      <c r="T13279"/>
      <c r="U13279"/>
      <c r="AA13279"/>
      <c r="AD13279"/>
      <c r="AR13279"/>
      <c r="AS13279"/>
      <c r="AT13279"/>
      <c r="AU13279"/>
    </row>
    <row r="13280" spans="1:47" x14ac:dyDescent="0.25">
      <c r="A13280"/>
      <c r="C13280"/>
      <c r="D13280"/>
      <c r="J13280"/>
      <c r="L13280"/>
      <c r="M13280"/>
      <c r="N13280"/>
      <c r="O13280"/>
      <c r="P13280"/>
      <c r="Q13280"/>
      <c r="R13280"/>
      <c r="S13280"/>
      <c r="T13280"/>
      <c r="U13280"/>
      <c r="AA13280"/>
      <c r="AD13280"/>
      <c r="AR13280"/>
      <c r="AS13280"/>
      <c r="AT13280"/>
      <c r="AU13280"/>
    </row>
    <row r="13281" spans="1:47" x14ac:dyDescent="0.25">
      <c r="A13281"/>
      <c r="C13281"/>
      <c r="D13281"/>
      <c r="J13281"/>
      <c r="L13281"/>
      <c r="M13281"/>
      <c r="N13281"/>
      <c r="O13281"/>
      <c r="P13281"/>
      <c r="Q13281"/>
      <c r="R13281"/>
      <c r="S13281"/>
      <c r="T13281"/>
      <c r="U13281"/>
      <c r="AA13281"/>
      <c r="AD13281"/>
      <c r="AR13281"/>
      <c r="AS13281"/>
      <c r="AT13281"/>
      <c r="AU13281"/>
    </row>
    <row r="13282" spans="1:47" x14ac:dyDescent="0.25">
      <c r="A13282"/>
      <c r="C13282"/>
      <c r="D13282"/>
      <c r="J13282"/>
      <c r="L13282"/>
      <c r="M13282"/>
      <c r="N13282"/>
      <c r="O13282"/>
      <c r="P13282"/>
      <c r="Q13282"/>
      <c r="R13282"/>
      <c r="S13282"/>
      <c r="T13282"/>
      <c r="U13282"/>
      <c r="AA13282"/>
      <c r="AD13282"/>
      <c r="AR13282"/>
      <c r="AS13282"/>
      <c r="AT13282"/>
      <c r="AU13282"/>
    </row>
    <row r="13283" spans="1:47" x14ac:dyDescent="0.25">
      <c r="A13283"/>
      <c r="C13283"/>
      <c r="D13283"/>
      <c r="J13283"/>
      <c r="L13283"/>
      <c r="M13283"/>
      <c r="N13283"/>
      <c r="O13283"/>
      <c r="P13283"/>
      <c r="Q13283"/>
      <c r="R13283"/>
      <c r="S13283"/>
      <c r="T13283"/>
      <c r="U13283"/>
      <c r="AA13283"/>
      <c r="AD13283"/>
      <c r="AR13283"/>
      <c r="AS13283"/>
      <c r="AT13283"/>
      <c r="AU13283"/>
    </row>
    <row r="13284" spans="1:47" x14ac:dyDescent="0.25">
      <c r="A13284"/>
      <c r="C13284"/>
      <c r="D13284"/>
      <c r="J13284"/>
      <c r="L13284"/>
      <c r="M13284"/>
      <c r="N13284"/>
      <c r="O13284"/>
      <c r="P13284"/>
      <c r="Q13284"/>
      <c r="R13284"/>
      <c r="S13284"/>
      <c r="T13284"/>
      <c r="U13284"/>
      <c r="AA13284"/>
      <c r="AD13284"/>
      <c r="AR13284"/>
      <c r="AS13284"/>
      <c r="AT13284"/>
      <c r="AU13284"/>
    </row>
    <row r="13285" spans="1:47" x14ac:dyDescent="0.25">
      <c r="A13285"/>
      <c r="C13285"/>
      <c r="D13285"/>
      <c r="J13285"/>
      <c r="L13285"/>
      <c r="M13285"/>
      <c r="N13285"/>
      <c r="O13285"/>
      <c r="P13285"/>
      <c r="Q13285"/>
      <c r="R13285"/>
      <c r="S13285"/>
      <c r="T13285"/>
      <c r="U13285"/>
      <c r="AA13285"/>
      <c r="AD13285"/>
      <c r="AR13285"/>
      <c r="AS13285"/>
      <c r="AT13285"/>
      <c r="AU13285"/>
    </row>
    <row r="13286" spans="1:47" x14ac:dyDescent="0.25">
      <c r="A13286"/>
      <c r="C13286"/>
      <c r="D13286"/>
      <c r="J13286"/>
      <c r="L13286"/>
      <c r="M13286"/>
      <c r="N13286"/>
      <c r="O13286"/>
      <c r="P13286"/>
      <c r="Q13286"/>
      <c r="R13286"/>
      <c r="S13286"/>
      <c r="T13286"/>
      <c r="U13286"/>
      <c r="AA13286"/>
      <c r="AD13286"/>
      <c r="AR13286"/>
      <c r="AS13286"/>
      <c r="AT13286"/>
      <c r="AU13286"/>
    </row>
    <row r="13287" spans="1:47" x14ac:dyDescent="0.25">
      <c r="A13287"/>
      <c r="C13287"/>
      <c r="D13287"/>
      <c r="J13287"/>
      <c r="L13287"/>
      <c r="M13287"/>
      <c r="N13287"/>
      <c r="O13287"/>
      <c r="P13287"/>
      <c r="Q13287"/>
      <c r="R13287"/>
      <c r="S13287"/>
      <c r="T13287"/>
      <c r="U13287"/>
      <c r="AA13287"/>
      <c r="AD13287"/>
      <c r="AR13287"/>
      <c r="AS13287"/>
      <c r="AT13287"/>
      <c r="AU13287"/>
    </row>
    <row r="13288" spans="1:47" x14ac:dyDescent="0.25">
      <c r="A13288"/>
      <c r="C13288"/>
      <c r="D13288"/>
      <c r="J13288"/>
      <c r="L13288"/>
      <c r="M13288"/>
      <c r="N13288"/>
      <c r="O13288"/>
      <c r="P13288"/>
      <c r="Q13288"/>
      <c r="R13288"/>
      <c r="S13288"/>
      <c r="T13288"/>
      <c r="U13288"/>
      <c r="AA13288"/>
      <c r="AD13288"/>
      <c r="AR13288"/>
      <c r="AS13288"/>
      <c r="AT13288"/>
      <c r="AU13288"/>
    </row>
    <row r="13289" spans="1:47" x14ac:dyDescent="0.25">
      <c r="A13289"/>
      <c r="C13289"/>
      <c r="D13289"/>
      <c r="J13289"/>
      <c r="L13289"/>
      <c r="M13289"/>
      <c r="N13289"/>
      <c r="O13289"/>
      <c r="P13289"/>
      <c r="Q13289"/>
      <c r="R13289"/>
      <c r="S13289"/>
      <c r="T13289"/>
      <c r="U13289"/>
      <c r="AA13289"/>
      <c r="AD13289"/>
      <c r="AR13289"/>
      <c r="AS13289"/>
      <c r="AT13289"/>
      <c r="AU13289"/>
    </row>
    <row r="13290" spans="1:47" x14ac:dyDescent="0.25">
      <c r="A13290"/>
      <c r="C13290"/>
      <c r="D13290"/>
      <c r="J13290"/>
      <c r="L13290"/>
      <c r="M13290"/>
      <c r="N13290"/>
      <c r="O13290"/>
      <c r="P13290"/>
      <c r="Q13290"/>
      <c r="R13290"/>
      <c r="S13290"/>
      <c r="T13290"/>
      <c r="U13290"/>
      <c r="AA13290"/>
      <c r="AD13290"/>
      <c r="AR13290"/>
      <c r="AS13290"/>
      <c r="AT13290"/>
      <c r="AU13290"/>
    </row>
    <row r="13291" spans="1:47" x14ac:dyDescent="0.25">
      <c r="A13291"/>
      <c r="C13291"/>
      <c r="D13291"/>
      <c r="J13291"/>
      <c r="L13291"/>
      <c r="M13291"/>
      <c r="N13291"/>
      <c r="O13291"/>
      <c r="P13291"/>
      <c r="Q13291"/>
      <c r="R13291"/>
      <c r="S13291"/>
      <c r="T13291"/>
      <c r="U13291"/>
      <c r="AA13291"/>
      <c r="AD13291"/>
      <c r="AR13291"/>
      <c r="AS13291"/>
      <c r="AT13291"/>
      <c r="AU13291"/>
    </row>
    <row r="13292" spans="1:47" x14ac:dyDescent="0.25">
      <c r="A13292"/>
      <c r="C13292"/>
      <c r="D13292"/>
      <c r="J13292"/>
      <c r="L13292"/>
      <c r="M13292"/>
      <c r="N13292"/>
      <c r="O13292"/>
      <c r="P13292"/>
      <c r="Q13292"/>
      <c r="R13292"/>
      <c r="S13292"/>
      <c r="T13292"/>
      <c r="U13292"/>
      <c r="AA13292"/>
      <c r="AD13292"/>
      <c r="AR13292"/>
      <c r="AS13292"/>
      <c r="AT13292"/>
      <c r="AU13292"/>
    </row>
    <row r="13293" spans="1:47" x14ac:dyDescent="0.25">
      <c r="A13293"/>
      <c r="C13293"/>
      <c r="D13293"/>
      <c r="J13293"/>
      <c r="L13293"/>
      <c r="M13293"/>
      <c r="N13293"/>
      <c r="O13293"/>
      <c r="P13293"/>
      <c r="Q13293"/>
      <c r="R13293"/>
      <c r="S13293"/>
      <c r="T13293"/>
      <c r="U13293"/>
      <c r="AA13293"/>
      <c r="AD13293"/>
      <c r="AR13293"/>
      <c r="AS13293"/>
      <c r="AT13293"/>
      <c r="AU13293"/>
    </row>
    <row r="13294" spans="1:47" x14ac:dyDescent="0.25">
      <c r="A13294"/>
      <c r="C13294"/>
      <c r="D13294"/>
      <c r="J13294"/>
      <c r="L13294"/>
      <c r="M13294"/>
      <c r="N13294"/>
      <c r="O13294"/>
      <c r="P13294"/>
      <c r="Q13294"/>
      <c r="R13294"/>
      <c r="S13294"/>
      <c r="T13294"/>
      <c r="U13294"/>
      <c r="AA13294"/>
      <c r="AD13294"/>
      <c r="AR13294"/>
      <c r="AS13294"/>
      <c r="AT13294"/>
      <c r="AU13294"/>
    </row>
    <row r="13295" spans="1:47" x14ac:dyDescent="0.25">
      <c r="A13295"/>
      <c r="C13295"/>
      <c r="D13295"/>
      <c r="J13295"/>
      <c r="L13295"/>
      <c r="M13295"/>
      <c r="N13295"/>
      <c r="O13295"/>
      <c r="P13295"/>
      <c r="Q13295"/>
      <c r="R13295"/>
      <c r="S13295"/>
      <c r="T13295"/>
      <c r="U13295"/>
      <c r="AA13295"/>
      <c r="AD13295"/>
      <c r="AR13295"/>
      <c r="AS13295"/>
      <c r="AT13295"/>
      <c r="AU13295"/>
    </row>
    <row r="13296" spans="1:47" x14ac:dyDescent="0.25">
      <c r="A13296"/>
      <c r="C13296"/>
      <c r="D13296"/>
      <c r="J13296"/>
      <c r="L13296"/>
      <c r="M13296"/>
      <c r="N13296"/>
      <c r="O13296"/>
      <c r="P13296"/>
      <c r="Q13296"/>
      <c r="R13296"/>
      <c r="S13296"/>
      <c r="T13296"/>
      <c r="U13296"/>
      <c r="AA13296"/>
      <c r="AD13296"/>
      <c r="AR13296"/>
      <c r="AS13296"/>
      <c r="AT13296"/>
      <c r="AU13296"/>
    </row>
    <row r="13297" spans="1:47" x14ac:dyDescent="0.25">
      <c r="A13297"/>
      <c r="C13297"/>
      <c r="D13297"/>
      <c r="J13297"/>
      <c r="L13297"/>
      <c r="M13297"/>
      <c r="N13297"/>
      <c r="O13297"/>
      <c r="P13297"/>
      <c r="Q13297"/>
      <c r="R13297"/>
      <c r="S13297"/>
      <c r="T13297"/>
      <c r="U13297"/>
      <c r="AA13297"/>
      <c r="AD13297"/>
      <c r="AR13297"/>
      <c r="AS13297"/>
      <c r="AT13297"/>
      <c r="AU13297"/>
    </row>
    <row r="13298" spans="1:47" x14ac:dyDescent="0.25">
      <c r="A13298"/>
      <c r="C13298"/>
      <c r="D13298"/>
      <c r="J13298"/>
      <c r="L13298"/>
      <c r="M13298"/>
      <c r="N13298"/>
      <c r="O13298"/>
      <c r="P13298"/>
      <c r="Q13298"/>
      <c r="R13298"/>
      <c r="S13298"/>
      <c r="T13298"/>
      <c r="U13298"/>
      <c r="AA13298"/>
      <c r="AD13298"/>
      <c r="AR13298"/>
      <c r="AS13298"/>
      <c r="AT13298"/>
      <c r="AU13298"/>
    </row>
    <row r="13299" spans="1:47" x14ac:dyDescent="0.25">
      <c r="A13299"/>
      <c r="C13299"/>
      <c r="D13299"/>
      <c r="J13299"/>
      <c r="L13299"/>
      <c r="M13299"/>
      <c r="N13299"/>
      <c r="O13299"/>
      <c r="P13299"/>
      <c r="Q13299"/>
      <c r="R13299"/>
      <c r="S13299"/>
      <c r="T13299"/>
      <c r="U13299"/>
      <c r="AA13299"/>
      <c r="AD13299"/>
      <c r="AR13299"/>
      <c r="AS13299"/>
      <c r="AT13299"/>
      <c r="AU13299"/>
    </row>
    <row r="13300" spans="1:47" x14ac:dyDescent="0.25">
      <c r="A13300"/>
      <c r="C13300"/>
      <c r="D13300"/>
      <c r="J13300"/>
      <c r="L13300"/>
      <c r="M13300"/>
      <c r="N13300"/>
      <c r="O13300"/>
      <c r="P13300"/>
      <c r="Q13300"/>
      <c r="R13300"/>
      <c r="S13300"/>
      <c r="T13300"/>
      <c r="U13300"/>
      <c r="AA13300"/>
      <c r="AD13300"/>
      <c r="AR13300"/>
      <c r="AS13300"/>
      <c r="AT13300"/>
      <c r="AU13300"/>
    </row>
    <row r="13301" spans="1:47" x14ac:dyDescent="0.25">
      <c r="A13301"/>
      <c r="C13301"/>
      <c r="D13301"/>
      <c r="J13301"/>
      <c r="L13301"/>
      <c r="M13301"/>
      <c r="N13301"/>
      <c r="O13301"/>
      <c r="P13301"/>
      <c r="Q13301"/>
      <c r="R13301"/>
      <c r="S13301"/>
      <c r="T13301"/>
      <c r="U13301"/>
      <c r="AA13301"/>
      <c r="AD13301"/>
      <c r="AR13301"/>
      <c r="AS13301"/>
      <c r="AT13301"/>
      <c r="AU13301"/>
    </row>
    <row r="13302" spans="1:47" x14ac:dyDescent="0.25">
      <c r="A13302"/>
      <c r="C13302"/>
      <c r="D13302"/>
      <c r="J13302"/>
      <c r="L13302"/>
      <c r="M13302"/>
      <c r="N13302"/>
      <c r="O13302"/>
      <c r="P13302"/>
      <c r="Q13302"/>
      <c r="R13302"/>
      <c r="S13302"/>
      <c r="T13302"/>
      <c r="U13302"/>
      <c r="AA13302"/>
      <c r="AD13302"/>
      <c r="AR13302"/>
      <c r="AS13302"/>
      <c r="AT13302"/>
      <c r="AU13302"/>
    </row>
    <row r="13303" spans="1:47" x14ac:dyDescent="0.25">
      <c r="A13303"/>
      <c r="C13303"/>
      <c r="D13303"/>
      <c r="J13303"/>
      <c r="L13303"/>
      <c r="M13303"/>
      <c r="N13303"/>
      <c r="O13303"/>
      <c r="P13303"/>
      <c r="Q13303"/>
      <c r="R13303"/>
      <c r="S13303"/>
      <c r="T13303"/>
      <c r="U13303"/>
      <c r="AA13303"/>
      <c r="AD13303"/>
      <c r="AR13303"/>
      <c r="AS13303"/>
      <c r="AT13303"/>
      <c r="AU13303"/>
    </row>
    <row r="13304" spans="1:47" x14ac:dyDescent="0.25">
      <c r="A13304"/>
      <c r="C13304"/>
      <c r="D13304"/>
      <c r="J13304"/>
      <c r="L13304"/>
      <c r="M13304"/>
      <c r="N13304"/>
      <c r="O13304"/>
      <c r="P13304"/>
      <c r="Q13304"/>
      <c r="R13304"/>
      <c r="S13304"/>
      <c r="T13304"/>
      <c r="U13304"/>
      <c r="AA13304"/>
      <c r="AD13304"/>
      <c r="AR13304"/>
      <c r="AS13304"/>
      <c r="AT13304"/>
      <c r="AU13304"/>
    </row>
    <row r="13305" spans="1:47" x14ac:dyDescent="0.25">
      <c r="A13305"/>
      <c r="C13305"/>
      <c r="D13305"/>
      <c r="J13305"/>
      <c r="L13305"/>
      <c r="M13305"/>
      <c r="N13305"/>
      <c r="O13305"/>
      <c r="P13305"/>
      <c r="Q13305"/>
      <c r="R13305"/>
      <c r="S13305"/>
      <c r="T13305"/>
      <c r="U13305"/>
      <c r="AA13305"/>
      <c r="AD13305"/>
      <c r="AR13305"/>
      <c r="AS13305"/>
      <c r="AT13305"/>
      <c r="AU13305"/>
    </row>
    <row r="13306" spans="1:47" x14ac:dyDescent="0.25">
      <c r="A13306"/>
      <c r="C13306"/>
      <c r="D13306"/>
      <c r="J13306"/>
      <c r="L13306"/>
      <c r="M13306"/>
      <c r="N13306"/>
      <c r="O13306"/>
      <c r="P13306"/>
      <c r="Q13306"/>
      <c r="R13306"/>
      <c r="S13306"/>
      <c r="T13306"/>
      <c r="U13306"/>
      <c r="AA13306"/>
      <c r="AD13306"/>
      <c r="AR13306"/>
      <c r="AS13306"/>
      <c r="AT13306"/>
      <c r="AU13306"/>
    </row>
    <row r="13307" spans="1:47" x14ac:dyDescent="0.25">
      <c r="A13307"/>
      <c r="C13307"/>
      <c r="D13307"/>
      <c r="J13307"/>
      <c r="L13307"/>
      <c r="M13307"/>
      <c r="N13307"/>
      <c r="O13307"/>
      <c r="P13307"/>
      <c r="Q13307"/>
      <c r="R13307"/>
      <c r="S13307"/>
      <c r="T13307"/>
      <c r="U13307"/>
      <c r="AA13307"/>
      <c r="AD13307"/>
      <c r="AR13307"/>
      <c r="AS13307"/>
      <c r="AT13307"/>
      <c r="AU13307"/>
    </row>
    <row r="13308" spans="1:47" x14ac:dyDescent="0.25">
      <c r="A13308"/>
      <c r="C13308"/>
      <c r="D13308"/>
      <c r="J13308"/>
      <c r="L13308"/>
      <c r="M13308"/>
      <c r="N13308"/>
      <c r="O13308"/>
      <c r="P13308"/>
      <c r="Q13308"/>
      <c r="R13308"/>
      <c r="S13308"/>
      <c r="T13308"/>
      <c r="U13308"/>
      <c r="AA13308"/>
      <c r="AD13308"/>
      <c r="AR13308"/>
      <c r="AS13308"/>
      <c r="AT13308"/>
      <c r="AU13308"/>
    </row>
    <row r="13309" spans="1:47" x14ac:dyDescent="0.25">
      <c r="A13309"/>
      <c r="C13309"/>
      <c r="D13309"/>
      <c r="J13309"/>
      <c r="L13309"/>
      <c r="M13309"/>
      <c r="N13309"/>
      <c r="O13309"/>
      <c r="P13309"/>
      <c r="Q13309"/>
      <c r="R13309"/>
      <c r="S13309"/>
      <c r="T13309"/>
      <c r="U13309"/>
      <c r="AA13309"/>
      <c r="AD13309"/>
      <c r="AR13309"/>
      <c r="AS13309"/>
      <c r="AT13309"/>
      <c r="AU13309"/>
    </row>
    <row r="13310" spans="1:47" x14ac:dyDescent="0.25">
      <c r="A13310"/>
      <c r="C13310"/>
      <c r="D13310"/>
      <c r="J13310"/>
      <c r="L13310"/>
      <c r="M13310"/>
      <c r="N13310"/>
      <c r="O13310"/>
      <c r="P13310"/>
      <c r="Q13310"/>
      <c r="R13310"/>
      <c r="S13310"/>
      <c r="T13310"/>
      <c r="U13310"/>
      <c r="AA13310"/>
      <c r="AD13310"/>
      <c r="AR13310"/>
      <c r="AS13310"/>
      <c r="AT13310"/>
      <c r="AU13310"/>
    </row>
    <row r="13311" spans="1:47" x14ac:dyDescent="0.25">
      <c r="A13311"/>
      <c r="C13311"/>
      <c r="D13311"/>
      <c r="J13311"/>
      <c r="L13311"/>
      <c r="M13311"/>
      <c r="N13311"/>
      <c r="O13311"/>
      <c r="P13311"/>
      <c r="Q13311"/>
      <c r="R13311"/>
      <c r="S13311"/>
      <c r="T13311"/>
      <c r="U13311"/>
      <c r="AA13311"/>
      <c r="AD13311"/>
      <c r="AR13311"/>
      <c r="AS13311"/>
      <c r="AT13311"/>
      <c r="AU13311"/>
    </row>
    <row r="13312" spans="1:47" x14ac:dyDescent="0.25">
      <c r="A13312"/>
      <c r="C13312"/>
      <c r="D13312"/>
      <c r="J13312"/>
      <c r="L13312"/>
      <c r="M13312"/>
      <c r="N13312"/>
      <c r="O13312"/>
      <c r="P13312"/>
      <c r="Q13312"/>
      <c r="R13312"/>
      <c r="S13312"/>
      <c r="T13312"/>
      <c r="U13312"/>
      <c r="AA13312"/>
      <c r="AD13312"/>
      <c r="AR13312"/>
      <c r="AS13312"/>
      <c r="AT13312"/>
      <c r="AU13312"/>
    </row>
    <row r="13313" spans="1:47" x14ac:dyDescent="0.25">
      <c r="A13313"/>
      <c r="C13313"/>
      <c r="D13313"/>
      <c r="J13313"/>
      <c r="L13313"/>
      <c r="M13313"/>
      <c r="N13313"/>
      <c r="O13313"/>
      <c r="P13313"/>
      <c r="Q13313"/>
      <c r="R13313"/>
      <c r="S13313"/>
      <c r="T13313"/>
      <c r="U13313"/>
      <c r="AA13313"/>
      <c r="AD13313"/>
      <c r="AR13313"/>
      <c r="AS13313"/>
      <c r="AT13313"/>
      <c r="AU13313"/>
    </row>
    <row r="13314" spans="1:47" x14ac:dyDescent="0.25">
      <c r="A13314"/>
      <c r="C13314"/>
      <c r="D13314"/>
      <c r="J13314"/>
      <c r="L13314"/>
      <c r="M13314"/>
      <c r="N13314"/>
      <c r="O13314"/>
      <c r="P13314"/>
      <c r="Q13314"/>
      <c r="R13314"/>
      <c r="S13314"/>
      <c r="T13314"/>
      <c r="U13314"/>
      <c r="AA13314"/>
      <c r="AD13314"/>
      <c r="AR13314"/>
      <c r="AS13314"/>
      <c r="AT13314"/>
      <c r="AU13314"/>
    </row>
    <row r="13315" spans="1:47" x14ac:dyDescent="0.25">
      <c r="A13315"/>
      <c r="C13315"/>
      <c r="D13315"/>
      <c r="J13315"/>
      <c r="L13315"/>
      <c r="M13315"/>
      <c r="N13315"/>
      <c r="O13315"/>
      <c r="P13315"/>
      <c r="Q13315"/>
      <c r="R13315"/>
      <c r="S13315"/>
      <c r="T13315"/>
      <c r="U13315"/>
      <c r="AA13315"/>
      <c r="AD13315"/>
      <c r="AR13315"/>
      <c r="AS13315"/>
      <c r="AT13315"/>
      <c r="AU13315"/>
    </row>
    <row r="13316" spans="1:47" x14ac:dyDescent="0.25">
      <c r="A13316"/>
      <c r="C13316"/>
      <c r="D13316"/>
      <c r="J13316"/>
      <c r="L13316"/>
      <c r="M13316"/>
      <c r="N13316"/>
      <c r="O13316"/>
      <c r="P13316"/>
      <c r="Q13316"/>
      <c r="R13316"/>
      <c r="S13316"/>
      <c r="T13316"/>
      <c r="U13316"/>
      <c r="AA13316"/>
      <c r="AD13316"/>
      <c r="AR13316"/>
      <c r="AS13316"/>
      <c r="AT13316"/>
      <c r="AU13316"/>
    </row>
    <row r="13317" spans="1:47" x14ac:dyDescent="0.25">
      <c r="A13317"/>
      <c r="C13317"/>
      <c r="D13317"/>
      <c r="J13317"/>
      <c r="L13317"/>
      <c r="M13317"/>
      <c r="N13317"/>
      <c r="O13317"/>
      <c r="P13317"/>
      <c r="Q13317"/>
      <c r="R13317"/>
      <c r="S13317"/>
      <c r="T13317"/>
      <c r="U13317"/>
      <c r="AA13317"/>
      <c r="AD13317"/>
      <c r="AR13317"/>
      <c r="AS13317"/>
      <c r="AT13317"/>
      <c r="AU13317"/>
    </row>
    <row r="13318" spans="1:47" x14ac:dyDescent="0.25">
      <c r="A13318"/>
      <c r="C13318"/>
      <c r="D13318"/>
      <c r="J13318"/>
      <c r="L13318"/>
      <c r="M13318"/>
      <c r="N13318"/>
      <c r="O13318"/>
      <c r="P13318"/>
      <c r="Q13318"/>
      <c r="R13318"/>
      <c r="S13318"/>
      <c r="T13318"/>
      <c r="U13318"/>
      <c r="AA13318"/>
      <c r="AD13318"/>
      <c r="AR13318"/>
      <c r="AS13318"/>
      <c r="AT13318"/>
      <c r="AU13318"/>
    </row>
    <row r="13319" spans="1:47" x14ac:dyDescent="0.25">
      <c r="A13319"/>
      <c r="C13319"/>
      <c r="D13319"/>
      <c r="J13319"/>
      <c r="L13319"/>
      <c r="M13319"/>
      <c r="N13319"/>
      <c r="O13319"/>
      <c r="P13319"/>
      <c r="Q13319"/>
      <c r="R13319"/>
      <c r="S13319"/>
      <c r="T13319"/>
      <c r="U13319"/>
      <c r="AA13319"/>
      <c r="AD13319"/>
      <c r="AR13319"/>
      <c r="AS13319"/>
      <c r="AT13319"/>
      <c r="AU13319"/>
    </row>
    <row r="13320" spans="1:47" x14ac:dyDescent="0.25">
      <c r="A13320"/>
      <c r="C13320"/>
      <c r="D13320"/>
      <c r="J13320"/>
      <c r="L13320"/>
      <c r="M13320"/>
      <c r="N13320"/>
      <c r="O13320"/>
      <c r="P13320"/>
      <c r="Q13320"/>
      <c r="R13320"/>
      <c r="S13320"/>
      <c r="T13320"/>
      <c r="U13320"/>
      <c r="AA13320"/>
      <c r="AD13320"/>
      <c r="AR13320"/>
      <c r="AS13320"/>
      <c r="AT13320"/>
      <c r="AU13320"/>
    </row>
    <row r="13321" spans="1:47" x14ac:dyDescent="0.25">
      <c r="A13321"/>
      <c r="C13321"/>
      <c r="D13321"/>
      <c r="J13321"/>
      <c r="L13321"/>
      <c r="M13321"/>
      <c r="N13321"/>
      <c r="O13321"/>
      <c r="P13321"/>
      <c r="Q13321"/>
      <c r="R13321"/>
      <c r="S13321"/>
      <c r="T13321"/>
      <c r="U13321"/>
      <c r="AA13321"/>
      <c r="AD13321"/>
      <c r="AR13321"/>
      <c r="AS13321"/>
      <c r="AT13321"/>
      <c r="AU13321"/>
    </row>
    <row r="13322" spans="1:47" x14ac:dyDescent="0.25">
      <c r="A13322"/>
      <c r="C13322"/>
      <c r="D13322"/>
      <c r="J13322"/>
      <c r="L13322"/>
      <c r="M13322"/>
      <c r="N13322"/>
      <c r="O13322"/>
      <c r="P13322"/>
      <c r="Q13322"/>
      <c r="R13322"/>
      <c r="S13322"/>
      <c r="T13322"/>
      <c r="U13322"/>
      <c r="AA13322"/>
      <c r="AD13322"/>
      <c r="AR13322"/>
      <c r="AS13322"/>
      <c r="AT13322"/>
      <c r="AU13322"/>
    </row>
    <row r="13323" spans="1:47" x14ac:dyDescent="0.25">
      <c r="A13323"/>
      <c r="C13323"/>
      <c r="D13323"/>
      <c r="J13323"/>
      <c r="L13323"/>
      <c r="M13323"/>
      <c r="N13323"/>
      <c r="O13323"/>
      <c r="P13323"/>
      <c r="Q13323"/>
      <c r="R13323"/>
      <c r="S13323"/>
      <c r="T13323"/>
      <c r="U13323"/>
      <c r="AA13323"/>
      <c r="AD13323"/>
      <c r="AR13323"/>
      <c r="AS13323"/>
      <c r="AT13323"/>
      <c r="AU13323"/>
    </row>
    <row r="13324" spans="1:47" x14ac:dyDescent="0.25">
      <c r="A13324"/>
      <c r="C13324"/>
      <c r="D13324"/>
      <c r="J13324"/>
      <c r="L13324"/>
      <c r="M13324"/>
      <c r="N13324"/>
      <c r="O13324"/>
      <c r="P13324"/>
      <c r="Q13324"/>
      <c r="R13324"/>
      <c r="S13324"/>
      <c r="T13324"/>
      <c r="U13324"/>
      <c r="AA13324"/>
      <c r="AD13324"/>
      <c r="AR13324"/>
      <c r="AS13324"/>
      <c r="AT13324"/>
      <c r="AU13324"/>
    </row>
    <row r="13325" spans="1:47" x14ac:dyDescent="0.25">
      <c r="A13325"/>
      <c r="C13325"/>
      <c r="D13325"/>
      <c r="J13325"/>
      <c r="L13325"/>
      <c r="M13325"/>
      <c r="N13325"/>
      <c r="O13325"/>
      <c r="P13325"/>
      <c r="Q13325"/>
      <c r="R13325"/>
      <c r="S13325"/>
      <c r="T13325"/>
      <c r="U13325"/>
      <c r="AA13325"/>
      <c r="AD13325"/>
      <c r="AR13325"/>
      <c r="AS13325"/>
      <c r="AT13325"/>
      <c r="AU13325"/>
    </row>
    <row r="13326" spans="1:47" x14ac:dyDescent="0.25">
      <c r="A13326"/>
      <c r="C13326"/>
      <c r="D13326"/>
      <c r="J13326"/>
      <c r="L13326"/>
      <c r="M13326"/>
      <c r="N13326"/>
      <c r="O13326"/>
      <c r="P13326"/>
      <c r="Q13326"/>
      <c r="R13326"/>
      <c r="S13326"/>
      <c r="T13326"/>
      <c r="U13326"/>
      <c r="AA13326"/>
      <c r="AD13326"/>
      <c r="AR13326"/>
      <c r="AS13326"/>
      <c r="AT13326"/>
      <c r="AU13326"/>
    </row>
    <row r="13327" spans="1:47" x14ac:dyDescent="0.25">
      <c r="A13327"/>
      <c r="C13327"/>
      <c r="D13327"/>
      <c r="J13327"/>
      <c r="L13327"/>
      <c r="M13327"/>
      <c r="N13327"/>
      <c r="O13327"/>
      <c r="P13327"/>
      <c r="Q13327"/>
      <c r="R13327"/>
      <c r="S13327"/>
      <c r="T13327"/>
      <c r="U13327"/>
      <c r="AA13327"/>
      <c r="AD13327"/>
      <c r="AR13327"/>
      <c r="AS13327"/>
      <c r="AT13327"/>
      <c r="AU13327"/>
    </row>
    <row r="13328" spans="1:47" x14ac:dyDescent="0.25">
      <c r="A13328"/>
      <c r="C13328"/>
      <c r="D13328"/>
      <c r="J13328"/>
      <c r="L13328"/>
      <c r="M13328"/>
      <c r="N13328"/>
      <c r="O13328"/>
      <c r="P13328"/>
      <c r="Q13328"/>
      <c r="R13328"/>
      <c r="S13328"/>
      <c r="T13328"/>
      <c r="U13328"/>
      <c r="AA13328"/>
      <c r="AD13328"/>
      <c r="AR13328"/>
      <c r="AS13328"/>
      <c r="AT13328"/>
      <c r="AU13328"/>
    </row>
    <row r="13329" spans="1:47" x14ac:dyDescent="0.25">
      <c r="A13329"/>
      <c r="C13329"/>
      <c r="D13329"/>
      <c r="J13329"/>
      <c r="L13329"/>
      <c r="M13329"/>
      <c r="N13329"/>
      <c r="O13329"/>
      <c r="P13329"/>
      <c r="Q13329"/>
      <c r="R13329"/>
      <c r="S13329"/>
      <c r="T13329"/>
      <c r="U13329"/>
      <c r="AA13329"/>
      <c r="AD13329"/>
      <c r="AR13329"/>
      <c r="AS13329"/>
      <c r="AT13329"/>
      <c r="AU13329"/>
    </row>
    <row r="13330" spans="1:47" x14ac:dyDescent="0.25">
      <c r="A13330"/>
      <c r="C13330"/>
      <c r="D13330"/>
      <c r="J13330"/>
      <c r="L13330"/>
      <c r="M13330"/>
      <c r="N13330"/>
      <c r="O13330"/>
      <c r="P13330"/>
      <c r="Q13330"/>
      <c r="R13330"/>
      <c r="S13330"/>
      <c r="T13330"/>
      <c r="U13330"/>
      <c r="AA13330"/>
      <c r="AD13330"/>
      <c r="AR13330"/>
      <c r="AS13330"/>
      <c r="AT13330"/>
      <c r="AU13330"/>
    </row>
    <row r="13331" spans="1:47" x14ac:dyDescent="0.25">
      <c r="A13331"/>
      <c r="C13331"/>
      <c r="D13331"/>
      <c r="J13331"/>
      <c r="L13331"/>
      <c r="M13331"/>
      <c r="N13331"/>
      <c r="O13331"/>
      <c r="P13331"/>
      <c r="Q13331"/>
      <c r="R13331"/>
      <c r="S13331"/>
      <c r="T13331"/>
      <c r="U13331"/>
      <c r="AA13331"/>
      <c r="AD13331"/>
      <c r="AR13331"/>
      <c r="AS13331"/>
      <c r="AT13331"/>
      <c r="AU13331"/>
    </row>
    <row r="13332" spans="1:47" x14ac:dyDescent="0.25">
      <c r="A13332"/>
      <c r="C13332"/>
      <c r="D13332"/>
      <c r="J13332"/>
      <c r="L13332"/>
      <c r="M13332"/>
      <c r="N13332"/>
      <c r="O13332"/>
      <c r="P13332"/>
      <c r="Q13332"/>
      <c r="R13332"/>
      <c r="S13332"/>
      <c r="T13332"/>
      <c r="U13332"/>
      <c r="AA13332"/>
      <c r="AD13332"/>
      <c r="AR13332"/>
      <c r="AS13332"/>
      <c r="AT13332"/>
      <c r="AU13332"/>
    </row>
    <row r="13333" spans="1:47" x14ac:dyDescent="0.25">
      <c r="A13333"/>
      <c r="C13333"/>
      <c r="D13333"/>
      <c r="J13333"/>
      <c r="L13333"/>
      <c r="M13333"/>
      <c r="N13333"/>
      <c r="O13333"/>
      <c r="P13333"/>
      <c r="Q13333"/>
      <c r="R13333"/>
      <c r="S13333"/>
      <c r="T13333"/>
      <c r="U13333"/>
      <c r="AA13333"/>
      <c r="AD13333"/>
      <c r="AR13333"/>
      <c r="AS13333"/>
      <c r="AT13333"/>
      <c r="AU13333"/>
    </row>
    <row r="13334" spans="1:47" x14ac:dyDescent="0.25">
      <c r="A13334"/>
      <c r="C13334"/>
      <c r="D13334"/>
      <c r="J13334"/>
      <c r="L13334"/>
      <c r="M13334"/>
      <c r="N13334"/>
      <c r="O13334"/>
      <c r="P13334"/>
      <c r="Q13334"/>
      <c r="R13334"/>
      <c r="S13334"/>
      <c r="T13334"/>
      <c r="U13334"/>
      <c r="AA13334"/>
      <c r="AD13334"/>
      <c r="AR13334"/>
      <c r="AS13334"/>
      <c r="AT13334"/>
      <c r="AU13334"/>
    </row>
    <row r="13335" spans="1:47" x14ac:dyDescent="0.25">
      <c r="A13335"/>
      <c r="C13335"/>
      <c r="D13335"/>
      <c r="J13335"/>
      <c r="L13335"/>
      <c r="M13335"/>
      <c r="N13335"/>
      <c r="O13335"/>
      <c r="P13335"/>
      <c r="Q13335"/>
      <c r="R13335"/>
      <c r="S13335"/>
      <c r="T13335"/>
      <c r="U13335"/>
      <c r="AA13335"/>
      <c r="AD13335"/>
      <c r="AR13335"/>
      <c r="AS13335"/>
      <c r="AT13335"/>
      <c r="AU13335"/>
    </row>
    <row r="13336" spans="1:47" x14ac:dyDescent="0.25">
      <c r="A13336"/>
      <c r="C13336"/>
      <c r="D13336"/>
      <c r="J13336"/>
      <c r="L13336"/>
      <c r="M13336"/>
      <c r="N13336"/>
      <c r="O13336"/>
      <c r="P13336"/>
      <c r="Q13336"/>
      <c r="R13336"/>
      <c r="S13336"/>
      <c r="T13336"/>
      <c r="U13336"/>
      <c r="AA13336"/>
      <c r="AD13336"/>
      <c r="AR13336"/>
      <c r="AS13336"/>
      <c r="AT13336"/>
      <c r="AU13336"/>
    </row>
    <row r="13337" spans="1:47" x14ac:dyDescent="0.25">
      <c r="A13337"/>
      <c r="C13337"/>
      <c r="D13337"/>
      <c r="J13337"/>
      <c r="L13337"/>
      <c r="M13337"/>
      <c r="N13337"/>
      <c r="O13337"/>
      <c r="P13337"/>
      <c r="Q13337"/>
      <c r="R13337"/>
      <c r="S13337"/>
      <c r="T13337"/>
      <c r="U13337"/>
      <c r="AA13337"/>
      <c r="AD13337"/>
      <c r="AR13337"/>
      <c r="AS13337"/>
      <c r="AT13337"/>
      <c r="AU13337"/>
    </row>
    <row r="13338" spans="1:47" x14ac:dyDescent="0.25">
      <c r="A13338"/>
      <c r="C13338"/>
      <c r="D13338"/>
      <c r="J13338"/>
      <c r="L13338"/>
      <c r="M13338"/>
      <c r="N13338"/>
      <c r="O13338"/>
      <c r="P13338"/>
      <c r="Q13338"/>
      <c r="R13338"/>
      <c r="S13338"/>
      <c r="T13338"/>
      <c r="U13338"/>
      <c r="AA13338"/>
      <c r="AD13338"/>
      <c r="AR13338"/>
      <c r="AS13338"/>
      <c r="AT13338"/>
      <c r="AU13338"/>
    </row>
    <row r="13339" spans="1:47" x14ac:dyDescent="0.25">
      <c r="A13339"/>
      <c r="C13339"/>
      <c r="D13339"/>
      <c r="J13339"/>
      <c r="L13339"/>
      <c r="M13339"/>
      <c r="N13339"/>
      <c r="O13339"/>
      <c r="P13339"/>
      <c r="Q13339"/>
      <c r="R13339"/>
      <c r="S13339"/>
      <c r="T13339"/>
      <c r="U13339"/>
      <c r="AA13339"/>
      <c r="AD13339"/>
      <c r="AR13339"/>
      <c r="AS13339"/>
      <c r="AT13339"/>
      <c r="AU13339"/>
    </row>
    <row r="13340" spans="1:47" x14ac:dyDescent="0.25">
      <c r="A13340"/>
      <c r="C13340"/>
      <c r="D13340"/>
      <c r="J13340"/>
      <c r="L13340"/>
      <c r="M13340"/>
      <c r="N13340"/>
      <c r="O13340"/>
      <c r="P13340"/>
      <c r="Q13340"/>
      <c r="R13340"/>
      <c r="S13340"/>
      <c r="T13340"/>
      <c r="U13340"/>
      <c r="AA13340"/>
      <c r="AD13340"/>
      <c r="AR13340"/>
      <c r="AS13340"/>
      <c r="AT13340"/>
      <c r="AU13340"/>
    </row>
    <row r="13341" spans="1:47" x14ac:dyDescent="0.25">
      <c r="A13341"/>
      <c r="C13341"/>
      <c r="D13341"/>
      <c r="J13341"/>
      <c r="L13341"/>
      <c r="M13341"/>
      <c r="N13341"/>
      <c r="O13341"/>
      <c r="P13341"/>
      <c r="Q13341"/>
      <c r="R13341"/>
      <c r="S13341"/>
      <c r="T13341"/>
      <c r="U13341"/>
      <c r="AA13341"/>
      <c r="AD13341"/>
      <c r="AR13341"/>
      <c r="AS13341"/>
      <c r="AT13341"/>
      <c r="AU13341"/>
    </row>
    <row r="13342" spans="1:47" x14ac:dyDescent="0.25">
      <c r="A13342"/>
      <c r="C13342"/>
      <c r="D13342"/>
      <c r="J13342"/>
      <c r="L13342"/>
      <c r="M13342"/>
      <c r="N13342"/>
      <c r="O13342"/>
      <c r="P13342"/>
      <c r="Q13342"/>
      <c r="R13342"/>
      <c r="S13342"/>
      <c r="T13342"/>
      <c r="U13342"/>
      <c r="AA13342"/>
      <c r="AD13342"/>
      <c r="AR13342"/>
      <c r="AS13342"/>
      <c r="AT13342"/>
      <c r="AU13342"/>
    </row>
    <row r="13343" spans="1:47" x14ac:dyDescent="0.25">
      <c r="A13343"/>
      <c r="C13343"/>
      <c r="D13343"/>
      <c r="J13343"/>
      <c r="L13343"/>
      <c r="M13343"/>
      <c r="N13343"/>
      <c r="O13343"/>
      <c r="P13343"/>
      <c r="Q13343"/>
      <c r="R13343"/>
      <c r="S13343"/>
      <c r="T13343"/>
      <c r="U13343"/>
      <c r="AA13343"/>
      <c r="AD13343"/>
      <c r="AR13343"/>
      <c r="AS13343"/>
      <c r="AT13343"/>
      <c r="AU13343"/>
    </row>
    <row r="13344" spans="1:47" x14ac:dyDescent="0.25">
      <c r="A13344"/>
      <c r="C13344"/>
      <c r="D13344"/>
      <c r="J13344"/>
      <c r="L13344"/>
      <c r="M13344"/>
      <c r="N13344"/>
      <c r="O13344"/>
      <c r="P13344"/>
      <c r="Q13344"/>
      <c r="R13344"/>
      <c r="S13344"/>
      <c r="T13344"/>
      <c r="U13344"/>
      <c r="AA13344"/>
      <c r="AD13344"/>
      <c r="AR13344"/>
      <c r="AS13344"/>
      <c r="AT13344"/>
      <c r="AU13344"/>
    </row>
    <row r="13345" spans="1:47" x14ac:dyDescent="0.25">
      <c r="A13345"/>
      <c r="C13345"/>
      <c r="D13345"/>
      <c r="J13345"/>
      <c r="L13345"/>
      <c r="M13345"/>
      <c r="N13345"/>
      <c r="O13345"/>
      <c r="P13345"/>
      <c r="Q13345"/>
      <c r="R13345"/>
      <c r="S13345"/>
      <c r="T13345"/>
      <c r="U13345"/>
      <c r="AA13345"/>
      <c r="AD13345"/>
      <c r="AR13345"/>
      <c r="AS13345"/>
      <c r="AT13345"/>
      <c r="AU13345"/>
    </row>
    <row r="13346" spans="1:47" x14ac:dyDescent="0.25">
      <c r="A13346"/>
      <c r="C13346"/>
      <c r="D13346"/>
      <c r="J13346"/>
      <c r="L13346"/>
      <c r="M13346"/>
      <c r="N13346"/>
      <c r="O13346"/>
      <c r="P13346"/>
      <c r="Q13346"/>
      <c r="R13346"/>
      <c r="S13346"/>
      <c r="T13346"/>
      <c r="U13346"/>
      <c r="AA13346"/>
      <c r="AD13346"/>
      <c r="AR13346"/>
      <c r="AS13346"/>
      <c r="AT13346"/>
      <c r="AU13346"/>
    </row>
    <row r="13347" spans="1:47" x14ac:dyDescent="0.25">
      <c r="A13347"/>
      <c r="C13347"/>
      <c r="D13347"/>
      <c r="J13347"/>
      <c r="L13347"/>
      <c r="M13347"/>
      <c r="N13347"/>
      <c r="O13347"/>
      <c r="P13347"/>
      <c r="Q13347"/>
      <c r="R13347"/>
      <c r="S13347"/>
      <c r="T13347"/>
      <c r="U13347"/>
      <c r="AA13347"/>
      <c r="AD13347"/>
      <c r="AR13347"/>
      <c r="AS13347"/>
      <c r="AT13347"/>
      <c r="AU13347"/>
    </row>
    <row r="13348" spans="1:47" x14ac:dyDescent="0.25">
      <c r="A13348"/>
      <c r="C13348"/>
      <c r="D13348"/>
      <c r="J13348"/>
      <c r="L13348"/>
      <c r="M13348"/>
      <c r="N13348"/>
      <c r="O13348"/>
      <c r="P13348"/>
      <c r="Q13348"/>
      <c r="R13348"/>
      <c r="S13348"/>
      <c r="T13348"/>
      <c r="U13348"/>
      <c r="AA13348"/>
      <c r="AD13348"/>
      <c r="AR13348"/>
      <c r="AS13348"/>
      <c r="AT13348"/>
      <c r="AU13348"/>
    </row>
    <row r="13349" spans="1:47" x14ac:dyDescent="0.25">
      <c r="A13349"/>
      <c r="C13349"/>
      <c r="D13349"/>
      <c r="J13349"/>
      <c r="L13349"/>
      <c r="M13349"/>
      <c r="N13349"/>
      <c r="O13349"/>
      <c r="P13349"/>
      <c r="Q13349"/>
      <c r="R13349"/>
      <c r="S13349"/>
      <c r="T13349"/>
      <c r="U13349"/>
      <c r="AA13349"/>
      <c r="AD13349"/>
      <c r="AR13349"/>
      <c r="AS13349"/>
      <c r="AT13349"/>
      <c r="AU13349"/>
    </row>
    <row r="13350" spans="1:47" x14ac:dyDescent="0.25">
      <c r="A13350"/>
      <c r="C13350"/>
      <c r="D13350"/>
      <c r="J13350"/>
      <c r="L13350"/>
      <c r="M13350"/>
      <c r="N13350"/>
      <c r="O13350"/>
      <c r="P13350"/>
      <c r="Q13350"/>
      <c r="R13350"/>
      <c r="S13350"/>
      <c r="T13350"/>
      <c r="U13350"/>
      <c r="AA13350"/>
      <c r="AD13350"/>
      <c r="AR13350"/>
      <c r="AS13350"/>
      <c r="AT13350"/>
      <c r="AU13350"/>
    </row>
    <row r="13351" spans="1:47" x14ac:dyDescent="0.25">
      <c r="A13351"/>
      <c r="C13351"/>
      <c r="D13351"/>
      <c r="J13351"/>
      <c r="L13351"/>
      <c r="M13351"/>
      <c r="N13351"/>
      <c r="O13351"/>
      <c r="P13351"/>
      <c r="Q13351"/>
      <c r="R13351"/>
      <c r="S13351"/>
      <c r="T13351"/>
      <c r="U13351"/>
      <c r="AA13351"/>
      <c r="AD13351"/>
      <c r="AR13351"/>
      <c r="AS13351"/>
      <c r="AT13351"/>
      <c r="AU13351"/>
    </row>
    <row r="13352" spans="1:47" x14ac:dyDescent="0.25">
      <c r="A13352"/>
      <c r="C13352"/>
      <c r="D13352"/>
      <c r="J13352"/>
      <c r="L13352"/>
      <c r="M13352"/>
      <c r="N13352"/>
      <c r="O13352"/>
      <c r="P13352"/>
      <c r="Q13352"/>
      <c r="R13352"/>
      <c r="S13352"/>
      <c r="T13352"/>
      <c r="U13352"/>
      <c r="AA13352"/>
      <c r="AD13352"/>
      <c r="AR13352"/>
      <c r="AS13352"/>
      <c r="AT13352"/>
      <c r="AU13352"/>
    </row>
    <row r="13353" spans="1:47" x14ac:dyDescent="0.25">
      <c r="A13353"/>
      <c r="C13353"/>
      <c r="D13353"/>
      <c r="J13353"/>
      <c r="L13353"/>
      <c r="M13353"/>
      <c r="N13353"/>
      <c r="O13353"/>
      <c r="P13353"/>
      <c r="Q13353"/>
      <c r="R13353"/>
      <c r="S13353"/>
      <c r="T13353"/>
      <c r="U13353"/>
      <c r="AA13353"/>
      <c r="AD13353"/>
      <c r="AR13353"/>
      <c r="AS13353"/>
      <c r="AT13353"/>
      <c r="AU13353"/>
    </row>
    <row r="13354" spans="1:47" x14ac:dyDescent="0.25">
      <c r="A13354"/>
      <c r="C13354"/>
      <c r="D13354"/>
      <c r="J13354"/>
      <c r="L13354"/>
      <c r="M13354"/>
      <c r="N13354"/>
      <c r="O13354"/>
      <c r="P13354"/>
      <c r="Q13354"/>
      <c r="R13354"/>
      <c r="S13354"/>
      <c r="T13354"/>
      <c r="U13354"/>
      <c r="AA13354"/>
      <c r="AD13354"/>
      <c r="AR13354"/>
      <c r="AS13354"/>
      <c r="AT13354"/>
      <c r="AU13354"/>
    </row>
    <row r="13355" spans="1:47" x14ac:dyDescent="0.25">
      <c r="A13355"/>
      <c r="C13355"/>
      <c r="D13355"/>
      <c r="J13355"/>
      <c r="L13355"/>
      <c r="M13355"/>
      <c r="N13355"/>
      <c r="O13355"/>
      <c r="P13355"/>
      <c r="Q13355"/>
      <c r="R13355"/>
      <c r="S13355"/>
      <c r="T13355"/>
      <c r="U13355"/>
      <c r="AA13355"/>
      <c r="AD13355"/>
      <c r="AR13355"/>
      <c r="AS13355"/>
      <c r="AT13355"/>
      <c r="AU13355"/>
    </row>
    <row r="13356" spans="1:47" x14ac:dyDescent="0.25">
      <c r="A13356"/>
      <c r="C13356"/>
      <c r="D13356"/>
      <c r="J13356"/>
      <c r="L13356"/>
      <c r="M13356"/>
      <c r="N13356"/>
      <c r="O13356"/>
      <c r="P13356"/>
      <c r="Q13356"/>
      <c r="R13356"/>
      <c r="S13356"/>
      <c r="T13356"/>
      <c r="U13356"/>
      <c r="AA13356"/>
      <c r="AD13356"/>
      <c r="AR13356"/>
      <c r="AS13356"/>
      <c r="AT13356"/>
      <c r="AU13356"/>
    </row>
    <row r="13357" spans="1:47" x14ac:dyDescent="0.25">
      <c r="A13357"/>
      <c r="C13357"/>
      <c r="D13357"/>
      <c r="J13357"/>
      <c r="L13357"/>
      <c r="M13357"/>
      <c r="N13357"/>
      <c r="O13357"/>
      <c r="P13357"/>
      <c r="Q13357"/>
      <c r="R13357"/>
      <c r="S13357"/>
      <c r="T13357"/>
      <c r="U13357"/>
      <c r="AA13357"/>
      <c r="AD13357"/>
      <c r="AR13357"/>
      <c r="AS13357"/>
      <c r="AT13357"/>
      <c r="AU13357"/>
    </row>
    <row r="13358" spans="1:47" x14ac:dyDescent="0.25">
      <c r="A13358"/>
      <c r="C13358"/>
      <c r="D13358"/>
      <c r="J13358"/>
      <c r="L13358"/>
      <c r="M13358"/>
      <c r="N13358"/>
      <c r="O13358"/>
      <c r="P13358"/>
      <c r="Q13358"/>
      <c r="R13358"/>
      <c r="S13358"/>
      <c r="T13358"/>
      <c r="U13358"/>
      <c r="AA13358"/>
      <c r="AD13358"/>
      <c r="AR13358"/>
      <c r="AS13358"/>
      <c r="AT13358"/>
      <c r="AU13358"/>
    </row>
    <row r="13359" spans="1:47" x14ac:dyDescent="0.25">
      <c r="A13359"/>
      <c r="C13359"/>
      <c r="D13359"/>
      <c r="J13359"/>
      <c r="L13359"/>
      <c r="M13359"/>
      <c r="N13359"/>
      <c r="O13359"/>
      <c r="P13359"/>
      <c r="Q13359"/>
      <c r="R13359"/>
      <c r="S13359"/>
      <c r="T13359"/>
      <c r="U13359"/>
      <c r="AA13359"/>
      <c r="AD13359"/>
      <c r="AR13359"/>
      <c r="AS13359"/>
      <c r="AT13359"/>
      <c r="AU13359"/>
    </row>
    <row r="13360" spans="1:47" x14ac:dyDescent="0.25">
      <c r="A13360"/>
      <c r="C13360"/>
      <c r="D13360"/>
      <c r="J13360"/>
      <c r="L13360"/>
      <c r="M13360"/>
      <c r="N13360"/>
      <c r="O13360"/>
      <c r="P13360"/>
      <c r="Q13360"/>
      <c r="R13360"/>
      <c r="S13360"/>
      <c r="T13360"/>
      <c r="U13360"/>
      <c r="AA13360"/>
      <c r="AD13360"/>
      <c r="AR13360"/>
      <c r="AS13360"/>
      <c r="AT13360"/>
      <c r="AU13360"/>
    </row>
    <row r="13361" spans="1:47" x14ac:dyDescent="0.25">
      <c r="A13361"/>
      <c r="C13361"/>
      <c r="D13361"/>
      <c r="J13361"/>
      <c r="L13361"/>
      <c r="M13361"/>
      <c r="N13361"/>
      <c r="O13361"/>
      <c r="P13361"/>
      <c r="Q13361"/>
      <c r="R13361"/>
      <c r="S13361"/>
      <c r="T13361"/>
      <c r="U13361"/>
      <c r="AA13361"/>
      <c r="AD13361"/>
      <c r="AR13361"/>
      <c r="AS13361"/>
      <c r="AT13361"/>
      <c r="AU13361"/>
    </row>
    <row r="13362" spans="1:47" x14ac:dyDescent="0.25">
      <c r="A13362"/>
      <c r="C13362"/>
      <c r="D13362"/>
      <c r="J13362"/>
      <c r="L13362"/>
      <c r="M13362"/>
      <c r="N13362"/>
      <c r="O13362"/>
      <c r="P13362"/>
      <c r="Q13362"/>
      <c r="R13362"/>
      <c r="S13362"/>
      <c r="T13362"/>
      <c r="U13362"/>
      <c r="AA13362"/>
      <c r="AD13362"/>
      <c r="AR13362"/>
      <c r="AS13362"/>
      <c r="AT13362"/>
      <c r="AU13362"/>
    </row>
    <row r="13363" spans="1:47" x14ac:dyDescent="0.25">
      <c r="A13363"/>
      <c r="C13363"/>
      <c r="D13363"/>
      <c r="J13363"/>
      <c r="L13363"/>
      <c r="M13363"/>
      <c r="N13363"/>
      <c r="O13363"/>
      <c r="P13363"/>
      <c r="Q13363"/>
      <c r="R13363"/>
      <c r="S13363"/>
      <c r="T13363"/>
      <c r="U13363"/>
      <c r="AA13363"/>
      <c r="AD13363"/>
      <c r="AR13363"/>
      <c r="AS13363"/>
      <c r="AT13363"/>
      <c r="AU13363"/>
    </row>
    <row r="13364" spans="1:47" x14ac:dyDescent="0.25">
      <c r="A13364"/>
      <c r="C13364"/>
      <c r="D13364"/>
      <c r="J13364"/>
      <c r="L13364"/>
      <c r="M13364"/>
      <c r="N13364"/>
      <c r="O13364"/>
      <c r="P13364"/>
      <c r="Q13364"/>
      <c r="R13364"/>
      <c r="S13364"/>
      <c r="T13364"/>
      <c r="U13364"/>
      <c r="AA13364"/>
      <c r="AD13364"/>
      <c r="AR13364"/>
      <c r="AS13364"/>
      <c r="AT13364"/>
      <c r="AU13364"/>
    </row>
    <row r="13365" spans="1:47" x14ac:dyDescent="0.25">
      <c r="A13365"/>
      <c r="C13365"/>
      <c r="D13365"/>
      <c r="J13365"/>
      <c r="L13365"/>
      <c r="M13365"/>
      <c r="N13365"/>
      <c r="O13365"/>
      <c r="P13365"/>
      <c r="Q13365"/>
      <c r="R13365"/>
      <c r="S13365"/>
      <c r="T13365"/>
      <c r="U13365"/>
      <c r="AA13365"/>
      <c r="AD13365"/>
      <c r="AR13365"/>
      <c r="AS13365"/>
      <c r="AT13365"/>
      <c r="AU13365"/>
    </row>
    <row r="13366" spans="1:47" x14ac:dyDescent="0.25">
      <c r="A13366"/>
      <c r="C13366"/>
      <c r="D13366"/>
      <c r="J13366"/>
      <c r="L13366"/>
      <c r="M13366"/>
      <c r="N13366"/>
      <c r="O13366"/>
      <c r="P13366"/>
      <c r="Q13366"/>
      <c r="R13366"/>
      <c r="S13366"/>
      <c r="T13366"/>
      <c r="U13366"/>
      <c r="AA13366"/>
      <c r="AD13366"/>
      <c r="AR13366"/>
      <c r="AS13366"/>
      <c r="AT13366"/>
      <c r="AU13366"/>
    </row>
    <row r="13367" spans="1:47" x14ac:dyDescent="0.25">
      <c r="A13367"/>
      <c r="C13367"/>
      <c r="D13367"/>
      <c r="J13367"/>
      <c r="L13367"/>
      <c r="M13367"/>
      <c r="N13367"/>
      <c r="O13367"/>
      <c r="P13367"/>
      <c r="Q13367"/>
      <c r="R13367"/>
      <c r="S13367"/>
      <c r="T13367"/>
      <c r="U13367"/>
      <c r="AA13367"/>
      <c r="AD13367"/>
      <c r="AR13367"/>
      <c r="AS13367"/>
      <c r="AT13367"/>
      <c r="AU13367"/>
    </row>
    <row r="13368" spans="1:47" x14ac:dyDescent="0.25">
      <c r="A13368"/>
      <c r="C13368"/>
      <c r="D13368"/>
      <c r="J13368"/>
      <c r="L13368"/>
      <c r="M13368"/>
      <c r="N13368"/>
      <c r="O13368"/>
      <c r="P13368"/>
      <c r="Q13368"/>
      <c r="R13368"/>
      <c r="S13368"/>
      <c r="T13368"/>
      <c r="U13368"/>
      <c r="AA13368"/>
      <c r="AD13368"/>
      <c r="AR13368"/>
      <c r="AS13368"/>
      <c r="AT13368"/>
      <c r="AU13368"/>
    </row>
    <row r="13369" spans="1:47" x14ac:dyDescent="0.25">
      <c r="A13369"/>
      <c r="C13369"/>
      <c r="D13369"/>
      <c r="J13369"/>
      <c r="L13369"/>
      <c r="M13369"/>
      <c r="N13369"/>
      <c r="O13369"/>
      <c r="P13369"/>
      <c r="Q13369"/>
      <c r="R13369"/>
      <c r="S13369"/>
      <c r="T13369"/>
      <c r="U13369"/>
      <c r="AA13369"/>
      <c r="AD13369"/>
      <c r="AR13369"/>
      <c r="AS13369"/>
      <c r="AT13369"/>
      <c r="AU13369"/>
    </row>
    <row r="13370" spans="1:47" x14ac:dyDescent="0.25">
      <c r="A13370"/>
      <c r="C13370"/>
      <c r="D13370"/>
      <c r="J13370"/>
      <c r="L13370"/>
      <c r="M13370"/>
      <c r="N13370"/>
      <c r="O13370"/>
      <c r="P13370"/>
      <c r="Q13370"/>
      <c r="R13370"/>
      <c r="S13370"/>
      <c r="T13370"/>
      <c r="U13370"/>
      <c r="AA13370"/>
      <c r="AD13370"/>
      <c r="AR13370"/>
      <c r="AS13370"/>
      <c r="AT13370"/>
      <c r="AU13370"/>
    </row>
    <row r="13371" spans="1:47" x14ac:dyDescent="0.25">
      <c r="A13371"/>
      <c r="C13371"/>
      <c r="D13371"/>
      <c r="J13371"/>
      <c r="L13371"/>
      <c r="M13371"/>
      <c r="N13371"/>
      <c r="O13371"/>
      <c r="P13371"/>
      <c r="Q13371"/>
      <c r="R13371"/>
      <c r="S13371"/>
      <c r="T13371"/>
      <c r="U13371"/>
      <c r="AA13371"/>
      <c r="AD13371"/>
      <c r="AR13371"/>
      <c r="AS13371"/>
      <c r="AT13371"/>
      <c r="AU13371"/>
    </row>
    <row r="13372" spans="1:47" x14ac:dyDescent="0.25">
      <c r="A13372"/>
      <c r="C13372"/>
      <c r="D13372"/>
      <c r="J13372"/>
      <c r="L13372"/>
      <c r="M13372"/>
      <c r="N13372"/>
      <c r="O13372"/>
      <c r="P13372"/>
      <c r="Q13372"/>
      <c r="R13372"/>
      <c r="S13372"/>
      <c r="T13372"/>
      <c r="U13372"/>
      <c r="AA13372"/>
      <c r="AD13372"/>
      <c r="AR13372"/>
      <c r="AS13372"/>
      <c r="AT13372"/>
      <c r="AU13372"/>
    </row>
    <row r="13373" spans="1:47" x14ac:dyDescent="0.25">
      <c r="A13373"/>
      <c r="C13373"/>
      <c r="D13373"/>
      <c r="J13373"/>
      <c r="L13373"/>
      <c r="M13373"/>
      <c r="N13373"/>
      <c r="O13373"/>
      <c r="P13373"/>
      <c r="Q13373"/>
      <c r="R13373"/>
      <c r="S13373"/>
      <c r="T13373"/>
      <c r="U13373"/>
      <c r="AA13373"/>
      <c r="AD13373"/>
      <c r="AR13373"/>
      <c r="AS13373"/>
      <c r="AT13373"/>
      <c r="AU13373"/>
    </row>
    <row r="13374" spans="1:47" x14ac:dyDescent="0.25">
      <c r="A13374"/>
      <c r="C13374"/>
      <c r="D13374"/>
      <c r="J13374"/>
      <c r="L13374"/>
      <c r="M13374"/>
      <c r="N13374"/>
      <c r="O13374"/>
      <c r="P13374"/>
      <c r="Q13374"/>
      <c r="R13374"/>
      <c r="S13374"/>
      <c r="T13374"/>
      <c r="U13374"/>
      <c r="AA13374"/>
      <c r="AD13374"/>
      <c r="AR13374"/>
      <c r="AS13374"/>
      <c r="AT13374"/>
      <c r="AU13374"/>
    </row>
    <row r="13375" spans="1:47" x14ac:dyDescent="0.25">
      <c r="A13375"/>
      <c r="C13375"/>
      <c r="D13375"/>
      <c r="J13375"/>
      <c r="L13375"/>
      <c r="M13375"/>
      <c r="N13375"/>
      <c r="O13375"/>
      <c r="P13375"/>
      <c r="Q13375"/>
      <c r="R13375"/>
      <c r="S13375"/>
      <c r="T13375"/>
      <c r="U13375"/>
      <c r="AA13375"/>
      <c r="AD13375"/>
      <c r="AR13375"/>
      <c r="AS13375"/>
      <c r="AT13375"/>
      <c r="AU13375"/>
    </row>
    <row r="13376" spans="1:47" x14ac:dyDescent="0.25">
      <c r="A13376"/>
      <c r="C13376"/>
      <c r="D13376"/>
      <c r="J13376"/>
      <c r="L13376"/>
      <c r="M13376"/>
      <c r="N13376"/>
      <c r="O13376"/>
      <c r="P13376"/>
      <c r="Q13376"/>
      <c r="R13376"/>
      <c r="S13376"/>
      <c r="T13376"/>
      <c r="U13376"/>
      <c r="AA13376"/>
      <c r="AD13376"/>
      <c r="AR13376"/>
      <c r="AS13376"/>
      <c r="AT13376"/>
      <c r="AU13376"/>
    </row>
    <row r="13377" spans="1:47" x14ac:dyDescent="0.25">
      <c r="A13377"/>
      <c r="C13377"/>
      <c r="D13377"/>
      <c r="J13377"/>
      <c r="L13377"/>
      <c r="M13377"/>
      <c r="N13377"/>
      <c r="O13377"/>
      <c r="P13377"/>
      <c r="Q13377"/>
      <c r="R13377"/>
      <c r="S13377"/>
      <c r="T13377"/>
      <c r="U13377"/>
      <c r="AA13377"/>
      <c r="AD13377"/>
      <c r="AR13377"/>
      <c r="AS13377"/>
      <c r="AT13377"/>
      <c r="AU13377"/>
    </row>
    <row r="13378" spans="1:47" x14ac:dyDescent="0.25">
      <c r="A13378"/>
      <c r="C13378"/>
      <c r="D13378"/>
      <c r="J13378"/>
      <c r="L13378"/>
      <c r="M13378"/>
      <c r="N13378"/>
      <c r="O13378"/>
      <c r="P13378"/>
      <c r="Q13378"/>
      <c r="R13378"/>
      <c r="S13378"/>
      <c r="T13378"/>
      <c r="U13378"/>
      <c r="AA13378"/>
      <c r="AD13378"/>
      <c r="AR13378"/>
      <c r="AS13378"/>
      <c r="AT13378"/>
      <c r="AU13378"/>
    </row>
    <row r="13379" spans="1:47" x14ac:dyDescent="0.25">
      <c r="A13379"/>
      <c r="C13379"/>
      <c r="D13379"/>
      <c r="J13379"/>
      <c r="L13379"/>
      <c r="M13379"/>
      <c r="N13379"/>
      <c r="O13379"/>
      <c r="P13379"/>
      <c r="Q13379"/>
      <c r="R13379"/>
      <c r="S13379"/>
      <c r="T13379"/>
      <c r="U13379"/>
      <c r="AA13379"/>
      <c r="AD13379"/>
      <c r="AR13379"/>
      <c r="AS13379"/>
      <c r="AT13379"/>
      <c r="AU13379"/>
    </row>
    <row r="13380" spans="1:47" x14ac:dyDescent="0.25">
      <c r="A13380"/>
      <c r="C13380"/>
      <c r="D13380"/>
      <c r="J13380"/>
      <c r="L13380"/>
      <c r="M13380"/>
      <c r="N13380"/>
      <c r="O13380"/>
      <c r="P13380"/>
      <c r="Q13380"/>
      <c r="R13380"/>
      <c r="S13380"/>
      <c r="T13380"/>
      <c r="U13380"/>
      <c r="AA13380"/>
      <c r="AD13380"/>
      <c r="AR13380"/>
      <c r="AS13380"/>
      <c r="AT13380"/>
      <c r="AU13380"/>
    </row>
    <row r="13381" spans="1:47" x14ac:dyDescent="0.25">
      <c r="A13381"/>
      <c r="C13381"/>
      <c r="D13381"/>
      <c r="J13381"/>
      <c r="L13381"/>
      <c r="M13381"/>
      <c r="N13381"/>
      <c r="O13381"/>
      <c r="P13381"/>
      <c r="Q13381"/>
      <c r="R13381"/>
      <c r="S13381"/>
      <c r="T13381"/>
      <c r="U13381"/>
      <c r="AA13381"/>
      <c r="AD13381"/>
      <c r="AR13381"/>
      <c r="AS13381"/>
      <c r="AT13381"/>
      <c r="AU13381"/>
    </row>
    <row r="13382" spans="1:47" x14ac:dyDescent="0.25">
      <c r="A13382"/>
      <c r="C13382"/>
      <c r="D13382"/>
      <c r="J13382"/>
      <c r="L13382"/>
      <c r="M13382"/>
      <c r="N13382"/>
      <c r="O13382"/>
      <c r="P13382"/>
      <c r="Q13382"/>
      <c r="R13382"/>
      <c r="S13382"/>
      <c r="T13382"/>
      <c r="U13382"/>
      <c r="AA13382"/>
      <c r="AD13382"/>
      <c r="AR13382"/>
      <c r="AS13382"/>
      <c r="AT13382"/>
      <c r="AU13382"/>
    </row>
    <row r="13383" spans="1:47" x14ac:dyDescent="0.25">
      <c r="A13383"/>
      <c r="C13383"/>
      <c r="D13383"/>
      <c r="J13383"/>
      <c r="L13383"/>
      <c r="M13383"/>
      <c r="N13383"/>
      <c r="O13383"/>
      <c r="P13383"/>
      <c r="Q13383"/>
      <c r="R13383"/>
      <c r="S13383"/>
      <c r="T13383"/>
      <c r="U13383"/>
      <c r="AA13383"/>
      <c r="AD13383"/>
      <c r="AR13383"/>
      <c r="AS13383"/>
      <c r="AT13383"/>
      <c r="AU13383"/>
    </row>
    <row r="13384" spans="1:47" x14ac:dyDescent="0.25">
      <c r="A13384"/>
      <c r="C13384"/>
      <c r="D13384"/>
      <c r="J13384"/>
      <c r="L13384"/>
      <c r="M13384"/>
      <c r="N13384"/>
      <c r="O13384"/>
      <c r="P13384"/>
      <c r="Q13384"/>
      <c r="R13384"/>
      <c r="S13384"/>
      <c r="T13384"/>
      <c r="U13384"/>
      <c r="AA13384"/>
      <c r="AD13384"/>
      <c r="AR13384"/>
      <c r="AS13384"/>
      <c r="AT13384"/>
      <c r="AU13384"/>
    </row>
    <row r="13385" spans="1:47" x14ac:dyDescent="0.25">
      <c r="A13385"/>
      <c r="C13385"/>
      <c r="D13385"/>
      <c r="J13385"/>
      <c r="L13385"/>
      <c r="M13385"/>
      <c r="N13385"/>
      <c r="O13385"/>
      <c r="P13385"/>
      <c r="Q13385"/>
      <c r="R13385"/>
      <c r="S13385"/>
      <c r="T13385"/>
      <c r="U13385"/>
      <c r="AA13385"/>
      <c r="AD13385"/>
      <c r="AR13385"/>
      <c r="AS13385"/>
      <c r="AT13385"/>
      <c r="AU13385"/>
    </row>
    <row r="13386" spans="1:47" x14ac:dyDescent="0.25">
      <c r="A13386"/>
      <c r="C13386"/>
      <c r="D13386"/>
      <c r="J13386"/>
      <c r="L13386"/>
      <c r="M13386"/>
      <c r="N13386"/>
      <c r="O13386"/>
      <c r="P13386"/>
      <c r="Q13386"/>
      <c r="R13386"/>
      <c r="S13386"/>
      <c r="T13386"/>
      <c r="U13386"/>
      <c r="AA13386"/>
      <c r="AD13386"/>
      <c r="AR13386"/>
      <c r="AS13386"/>
      <c r="AT13386"/>
      <c r="AU13386"/>
    </row>
    <row r="13387" spans="1:47" x14ac:dyDescent="0.25">
      <c r="A13387"/>
      <c r="C13387"/>
      <c r="D13387"/>
      <c r="J13387"/>
      <c r="L13387"/>
      <c r="M13387"/>
      <c r="N13387"/>
      <c r="O13387"/>
      <c r="P13387"/>
      <c r="Q13387"/>
      <c r="R13387"/>
      <c r="S13387"/>
      <c r="T13387"/>
      <c r="U13387"/>
      <c r="AA13387"/>
      <c r="AD13387"/>
      <c r="AR13387"/>
      <c r="AS13387"/>
      <c r="AT13387"/>
      <c r="AU13387"/>
    </row>
    <row r="13388" spans="1:47" x14ac:dyDescent="0.25">
      <c r="A13388"/>
      <c r="C13388"/>
      <c r="D13388"/>
      <c r="J13388"/>
      <c r="L13388"/>
      <c r="M13388"/>
      <c r="N13388"/>
      <c r="O13388"/>
      <c r="P13388"/>
      <c r="Q13388"/>
      <c r="R13388"/>
      <c r="S13388"/>
      <c r="T13388"/>
      <c r="U13388"/>
      <c r="AA13388"/>
      <c r="AD13388"/>
      <c r="AR13388"/>
      <c r="AS13388"/>
      <c r="AT13388"/>
      <c r="AU13388"/>
    </row>
    <row r="13389" spans="1:47" x14ac:dyDescent="0.25">
      <c r="A13389"/>
      <c r="C13389"/>
      <c r="D13389"/>
      <c r="J13389"/>
      <c r="L13389"/>
      <c r="M13389"/>
      <c r="N13389"/>
      <c r="O13389"/>
      <c r="P13389"/>
      <c r="Q13389"/>
      <c r="R13389"/>
      <c r="S13389"/>
      <c r="T13389"/>
      <c r="U13389"/>
      <c r="AA13389"/>
      <c r="AD13389"/>
      <c r="AR13389"/>
      <c r="AS13389"/>
      <c r="AT13389"/>
      <c r="AU13389"/>
    </row>
    <row r="13390" spans="1:47" x14ac:dyDescent="0.25">
      <c r="A13390"/>
      <c r="C13390"/>
      <c r="D13390"/>
      <c r="J13390"/>
      <c r="L13390"/>
      <c r="M13390"/>
      <c r="N13390"/>
      <c r="O13390"/>
      <c r="P13390"/>
      <c r="Q13390"/>
      <c r="R13390"/>
      <c r="S13390"/>
      <c r="T13390"/>
      <c r="U13390"/>
      <c r="AA13390"/>
      <c r="AD13390"/>
      <c r="AR13390"/>
      <c r="AS13390"/>
      <c r="AT13390"/>
      <c r="AU13390"/>
    </row>
    <row r="13391" spans="1:47" x14ac:dyDescent="0.25">
      <c r="A13391"/>
      <c r="C13391"/>
      <c r="D13391"/>
      <c r="J13391"/>
      <c r="L13391"/>
      <c r="M13391"/>
      <c r="N13391"/>
      <c r="O13391"/>
      <c r="P13391"/>
      <c r="Q13391"/>
      <c r="R13391"/>
      <c r="S13391"/>
      <c r="T13391"/>
      <c r="U13391"/>
      <c r="AA13391"/>
      <c r="AD13391"/>
      <c r="AR13391"/>
      <c r="AS13391"/>
      <c r="AT13391"/>
      <c r="AU13391"/>
    </row>
    <row r="13392" spans="1:47" x14ac:dyDescent="0.25">
      <c r="A13392"/>
      <c r="C13392"/>
      <c r="D13392"/>
      <c r="J13392"/>
      <c r="L13392"/>
      <c r="M13392"/>
      <c r="N13392"/>
      <c r="O13392"/>
      <c r="P13392"/>
      <c r="Q13392"/>
      <c r="R13392"/>
      <c r="S13392"/>
      <c r="T13392"/>
      <c r="U13392"/>
      <c r="AA13392"/>
      <c r="AD13392"/>
      <c r="AR13392"/>
      <c r="AS13392"/>
      <c r="AT13392"/>
      <c r="AU13392"/>
    </row>
    <row r="13393" spans="1:47" x14ac:dyDescent="0.25">
      <c r="A13393"/>
      <c r="C13393"/>
      <c r="D13393"/>
      <c r="J13393"/>
      <c r="L13393"/>
      <c r="M13393"/>
      <c r="N13393"/>
      <c r="O13393"/>
      <c r="P13393"/>
      <c r="Q13393"/>
      <c r="R13393"/>
      <c r="S13393"/>
      <c r="T13393"/>
      <c r="U13393"/>
      <c r="AA13393"/>
      <c r="AD13393"/>
      <c r="AR13393"/>
      <c r="AS13393"/>
      <c r="AT13393"/>
      <c r="AU13393"/>
    </row>
    <row r="13394" spans="1:47" x14ac:dyDescent="0.25">
      <c r="A13394"/>
      <c r="C13394"/>
      <c r="D13394"/>
      <c r="J13394"/>
      <c r="L13394"/>
      <c r="M13394"/>
      <c r="N13394"/>
      <c r="O13394"/>
      <c r="P13394"/>
      <c r="Q13394"/>
      <c r="R13394"/>
      <c r="S13394"/>
      <c r="T13394"/>
      <c r="U13394"/>
      <c r="AA13394"/>
      <c r="AD13394"/>
      <c r="AR13394"/>
      <c r="AS13394"/>
      <c r="AT13394"/>
      <c r="AU13394"/>
    </row>
    <row r="13395" spans="1:47" x14ac:dyDescent="0.25">
      <c r="A13395"/>
      <c r="C13395"/>
      <c r="D13395"/>
      <c r="J13395"/>
      <c r="L13395"/>
      <c r="M13395"/>
      <c r="N13395"/>
      <c r="O13395"/>
      <c r="P13395"/>
      <c r="Q13395"/>
      <c r="R13395"/>
      <c r="S13395"/>
      <c r="T13395"/>
      <c r="U13395"/>
      <c r="AA13395"/>
      <c r="AD13395"/>
      <c r="AR13395"/>
      <c r="AS13395"/>
      <c r="AT13395"/>
      <c r="AU13395"/>
    </row>
    <row r="13396" spans="1:47" x14ac:dyDescent="0.25">
      <c r="A13396"/>
      <c r="C13396"/>
      <c r="D13396"/>
      <c r="J13396"/>
      <c r="L13396"/>
      <c r="M13396"/>
      <c r="N13396"/>
      <c r="O13396"/>
      <c r="P13396"/>
      <c r="Q13396"/>
      <c r="R13396"/>
      <c r="S13396"/>
      <c r="T13396"/>
      <c r="U13396"/>
      <c r="AA13396"/>
      <c r="AD13396"/>
      <c r="AR13396"/>
      <c r="AS13396"/>
      <c r="AT13396"/>
      <c r="AU13396"/>
    </row>
    <row r="13397" spans="1:47" x14ac:dyDescent="0.25">
      <c r="A13397"/>
      <c r="C13397"/>
      <c r="D13397"/>
      <c r="J13397"/>
      <c r="L13397"/>
      <c r="M13397"/>
      <c r="N13397"/>
      <c r="O13397"/>
      <c r="P13397"/>
      <c r="Q13397"/>
      <c r="R13397"/>
      <c r="S13397"/>
      <c r="T13397"/>
      <c r="U13397"/>
      <c r="AA13397"/>
      <c r="AD13397"/>
      <c r="AR13397"/>
      <c r="AS13397"/>
      <c r="AT13397"/>
      <c r="AU13397"/>
    </row>
    <row r="13398" spans="1:47" x14ac:dyDescent="0.25">
      <c r="A13398"/>
      <c r="C13398"/>
      <c r="D13398"/>
      <c r="J13398"/>
      <c r="L13398"/>
      <c r="M13398"/>
      <c r="N13398"/>
      <c r="O13398"/>
      <c r="P13398"/>
      <c r="Q13398"/>
      <c r="R13398"/>
      <c r="S13398"/>
      <c r="T13398"/>
      <c r="U13398"/>
      <c r="AA13398"/>
      <c r="AD13398"/>
      <c r="AR13398"/>
      <c r="AS13398"/>
      <c r="AT13398"/>
      <c r="AU13398"/>
    </row>
    <row r="13399" spans="1:47" x14ac:dyDescent="0.25">
      <c r="A13399"/>
      <c r="C13399"/>
      <c r="D13399"/>
      <c r="J13399"/>
      <c r="L13399"/>
      <c r="M13399"/>
      <c r="N13399"/>
      <c r="O13399"/>
      <c r="P13399"/>
      <c r="Q13399"/>
      <c r="R13399"/>
      <c r="S13399"/>
      <c r="T13399"/>
      <c r="U13399"/>
      <c r="AA13399"/>
      <c r="AD13399"/>
      <c r="AR13399"/>
      <c r="AS13399"/>
      <c r="AT13399"/>
      <c r="AU13399"/>
    </row>
    <row r="13400" spans="1:47" x14ac:dyDescent="0.25">
      <c r="A13400"/>
      <c r="C13400"/>
      <c r="D13400"/>
      <c r="J13400"/>
      <c r="L13400"/>
      <c r="M13400"/>
      <c r="N13400"/>
      <c r="O13400"/>
      <c r="P13400"/>
      <c r="Q13400"/>
      <c r="R13400"/>
      <c r="S13400"/>
      <c r="T13400"/>
      <c r="U13400"/>
      <c r="AA13400"/>
      <c r="AD13400"/>
      <c r="AR13400"/>
      <c r="AS13400"/>
      <c r="AT13400"/>
      <c r="AU13400"/>
    </row>
    <row r="13401" spans="1:47" x14ac:dyDescent="0.25">
      <c r="A13401"/>
      <c r="C13401"/>
      <c r="D13401"/>
      <c r="J13401"/>
      <c r="L13401"/>
      <c r="M13401"/>
      <c r="N13401"/>
      <c r="O13401"/>
      <c r="P13401"/>
      <c r="Q13401"/>
      <c r="R13401"/>
      <c r="S13401"/>
      <c r="T13401"/>
      <c r="U13401"/>
      <c r="AA13401"/>
      <c r="AD13401"/>
      <c r="AR13401"/>
      <c r="AS13401"/>
      <c r="AT13401"/>
      <c r="AU13401"/>
    </row>
    <row r="13402" spans="1:47" x14ac:dyDescent="0.25">
      <c r="A13402"/>
      <c r="C13402"/>
      <c r="D13402"/>
      <c r="J13402"/>
      <c r="L13402"/>
      <c r="M13402"/>
      <c r="N13402"/>
      <c r="O13402"/>
      <c r="P13402"/>
      <c r="Q13402"/>
      <c r="R13402"/>
      <c r="S13402"/>
      <c r="T13402"/>
      <c r="U13402"/>
      <c r="AA13402"/>
      <c r="AD13402"/>
      <c r="AR13402"/>
      <c r="AS13402"/>
      <c r="AT13402"/>
      <c r="AU13402"/>
    </row>
    <row r="13403" spans="1:47" x14ac:dyDescent="0.25">
      <c r="A13403"/>
      <c r="C13403"/>
      <c r="D13403"/>
      <c r="J13403"/>
      <c r="L13403"/>
      <c r="M13403"/>
      <c r="N13403"/>
      <c r="O13403"/>
      <c r="P13403"/>
      <c r="Q13403"/>
      <c r="R13403"/>
      <c r="S13403"/>
      <c r="T13403"/>
      <c r="U13403"/>
      <c r="AA13403"/>
      <c r="AD13403"/>
      <c r="AR13403"/>
      <c r="AS13403"/>
      <c r="AT13403"/>
      <c r="AU13403"/>
    </row>
    <row r="13404" spans="1:47" x14ac:dyDescent="0.25">
      <c r="A13404"/>
      <c r="C13404"/>
      <c r="D13404"/>
      <c r="J13404"/>
      <c r="L13404"/>
      <c r="M13404"/>
      <c r="N13404"/>
      <c r="O13404"/>
      <c r="P13404"/>
      <c r="Q13404"/>
      <c r="R13404"/>
      <c r="S13404"/>
      <c r="T13404"/>
      <c r="U13404"/>
      <c r="AA13404"/>
      <c r="AD13404"/>
      <c r="AR13404"/>
      <c r="AS13404"/>
      <c r="AT13404"/>
      <c r="AU13404"/>
    </row>
    <row r="13405" spans="1:47" x14ac:dyDescent="0.25">
      <c r="A13405"/>
      <c r="C13405"/>
      <c r="D13405"/>
      <c r="J13405"/>
      <c r="L13405"/>
      <c r="M13405"/>
      <c r="N13405"/>
      <c r="O13405"/>
      <c r="P13405"/>
      <c r="Q13405"/>
      <c r="R13405"/>
      <c r="S13405"/>
      <c r="T13405"/>
      <c r="U13405"/>
      <c r="AA13405"/>
      <c r="AD13405"/>
      <c r="AR13405"/>
      <c r="AS13405"/>
      <c r="AT13405"/>
      <c r="AU13405"/>
    </row>
    <row r="13406" spans="1:47" x14ac:dyDescent="0.25">
      <c r="A13406"/>
      <c r="C13406"/>
      <c r="D13406"/>
      <c r="J13406"/>
      <c r="L13406"/>
      <c r="M13406"/>
      <c r="N13406"/>
      <c r="O13406"/>
      <c r="P13406"/>
      <c r="Q13406"/>
      <c r="R13406"/>
      <c r="S13406"/>
      <c r="T13406"/>
      <c r="U13406"/>
      <c r="AA13406"/>
      <c r="AD13406"/>
      <c r="AR13406"/>
      <c r="AS13406"/>
      <c r="AT13406"/>
      <c r="AU13406"/>
    </row>
    <row r="13407" spans="1:47" x14ac:dyDescent="0.25">
      <c r="A13407"/>
      <c r="C13407"/>
      <c r="D13407"/>
      <c r="J13407"/>
      <c r="L13407"/>
      <c r="M13407"/>
      <c r="N13407"/>
      <c r="O13407"/>
      <c r="P13407"/>
      <c r="Q13407"/>
      <c r="R13407"/>
      <c r="S13407"/>
      <c r="T13407"/>
      <c r="U13407"/>
      <c r="AA13407"/>
      <c r="AD13407"/>
      <c r="AR13407"/>
      <c r="AS13407"/>
      <c r="AT13407"/>
      <c r="AU13407"/>
    </row>
    <row r="13408" spans="1:47" x14ac:dyDescent="0.25">
      <c r="A13408"/>
      <c r="C13408"/>
      <c r="D13408"/>
      <c r="J13408"/>
      <c r="L13408"/>
      <c r="M13408"/>
      <c r="N13408"/>
      <c r="O13408"/>
      <c r="P13408"/>
      <c r="Q13408"/>
      <c r="R13408"/>
      <c r="S13408"/>
      <c r="T13408"/>
      <c r="U13408"/>
      <c r="AA13408"/>
      <c r="AD13408"/>
      <c r="AR13408"/>
      <c r="AS13408"/>
      <c r="AT13408"/>
      <c r="AU13408"/>
    </row>
    <row r="13409" spans="1:47" x14ac:dyDescent="0.25">
      <c r="A13409"/>
      <c r="C13409"/>
      <c r="D13409"/>
      <c r="J13409"/>
      <c r="L13409"/>
      <c r="M13409"/>
      <c r="N13409"/>
      <c r="O13409"/>
      <c r="P13409"/>
      <c r="Q13409"/>
      <c r="R13409"/>
      <c r="S13409"/>
      <c r="T13409"/>
      <c r="U13409"/>
      <c r="AA13409"/>
      <c r="AD13409"/>
      <c r="AR13409"/>
      <c r="AS13409"/>
      <c r="AT13409"/>
      <c r="AU13409"/>
    </row>
    <row r="13410" spans="1:47" x14ac:dyDescent="0.25">
      <c r="A13410"/>
      <c r="C13410"/>
      <c r="D13410"/>
      <c r="J13410"/>
      <c r="L13410"/>
      <c r="M13410"/>
      <c r="N13410"/>
      <c r="O13410"/>
      <c r="P13410"/>
      <c r="Q13410"/>
      <c r="R13410"/>
      <c r="S13410"/>
      <c r="T13410"/>
      <c r="U13410"/>
      <c r="AA13410"/>
      <c r="AD13410"/>
      <c r="AR13410"/>
      <c r="AS13410"/>
      <c r="AT13410"/>
      <c r="AU13410"/>
    </row>
    <row r="13411" spans="1:47" x14ac:dyDescent="0.25">
      <c r="A13411"/>
      <c r="C13411"/>
      <c r="D13411"/>
      <c r="J13411"/>
      <c r="L13411"/>
      <c r="M13411"/>
      <c r="N13411"/>
      <c r="O13411"/>
      <c r="P13411"/>
      <c r="Q13411"/>
      <c r="R13411"/>
      <c r="S13411"/>
      <c r="T13411"/>
      <c r="U13411"/>
      <c r="AA13411"/>
      <c r="AD13411"/>
      <c r="AR13411"/>
      <c r="AS13411"/>
      <c r="AT13411"/>
      <c r="AU13411"/>
    </row>
    <row r="13412" spans="1:47" x14ac:dyDescent="0.25">
      <c r="A13412"/>
      <c r="C13412"/>
      <c r="D13412"/>
      <c r="J13412"/>
      <c r="L13412"/>
      <c r="M13412"/>
      <c r="N13412"/>
      <c r="O13412"/>
      <c r="P13412"/>
      <c r="Q13412"/>
      <c r="R13412"/>
      <c r="S13412"/>
      <c r="T13412"/>
      <c r="U13412"/>
      <c r="AA13412"/>
      <c r="AD13412"/>
      <c r="AR13412"/>
      <c r="AS13412"/>
      <c r="AT13412"/>
      <c r="AU13412"/>
    </row>
    <row r="13413" spans="1:47" x14ac:dyDescent="0.25">
      <c r="A13413"/>
      <c r="C13413"/>
      <c r="D13413"/>
      <c r="J13413"/>
      <c r="L13413"/>
      <c r="M13413"/>
      <c r="N13413"/>
      <c r="O13413"/>
      <c r="P13413"/>
      <c r="Q13413"/>
      <c r="R13413"/>
      <c r="S13413"/>
      <c r="T13413"/>
      <c r="U13413"/>
      <c r="AA13413"/>
      <c r="AD13413"/>
      <c r="AR13413"/>
      <c r="AS13413"/>
      <c r="AT13413"/>
      <c r="AU13413"/>
    </row>
    <row r="13414" spans="1:47" x14ac:dyDescent="0.25">
      <c r="A13414"/>
      <c r="C13414"/>
      <c r="D13414"/>
      <c r="J13414"/>
      <c r="L13414"/>
      <c r="M13414"/>
      <c r="N13414"/>
      <c r="O13414"/>
      <c r="P13414"/>
      <c r="Q13414"/>
      <c r="R13414"/>
      <c r="S13414"/>
      <c r="T13414"/>
      <c r="U13414"/>
      <c r="AA13414"/>
      <c r="AD13414"/>
      <c r="AR13414"/>
      <c r="AS13414"/>
      <c r="AT13414"/>
      <c r="AU13414"/>
    </row>
    <row r="13415" spans="1:47" x14ac:dyDescent="0.25">
      <c r="A13415"/>
      <c r="C13415"/>
      <c r="D13415"/>
      <c r="J13415"/>
      <c r="L13415"/>
      <c r="M13415"/>
      <c r="N13415"/>
      <c r="O13415"/>
      <c r="P13415"/>
      <c r="Q13415"/>
      <c r="R13415"/>
      <c r="S13415"/>
      <c r="T13415"/>
      <c r="U13415"/>
      <c r="AA13415"/>
      <c r="AD13415"/>
      <c r="AR13415"/>
      <c r="AS13415"/>
      <c r="AT13415"/>
      <c r="AU1341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A2DED-69AB-406F-8A07-DF2A01C78845}">
  <dimension ref="A1:H1"/>
  <sheetViews>
    <sheetView workbookViewId="0">
      <selection activeCell="A2" sqref="A2"/>
    </sheetView>
  </sheetViews>
  <sheetFormatPr defaultRowHeight="15" x14ac:dyDescent="0.25"/>
  <cols>
    <col min="6" max="6" width="13.140625" customWidth="1"/>
    <col min="7" max="7" width="13.5703125" customWidth="1"/>
    <col min="8" max="8" width="12" customWidth="1"/>
  </cols>
  <sheetData>
    <row r="1" spans="1:8" x14ac:dyDescent="0.25">
      <c r="A1" t="s">
        <v>8961</v>
      </c>
      <c r="B1" t="s">
        <v>8962</v>
      </c>
      <c r="C1" t="s">
        <v>8963</v>
      </c>
      <c r="D1" t="s">
        <v>8964</v>
      </c>
      <c r="E1" t="s">
        <v>8965</v>
      </c>
      <c r="F1" t="s">
        <v>8966</v>
      </c>
      <c r="G1" t="s">
        <v>8967</v>
      </c>
      <c r="H1" t="s">
        <v>8968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4E892-0038-403B-93ED-303020D56972}">
  <dimension ref="A1:T66"/>
  <sheetViews>
    <sheetView workbookViewId="0">
      <selection activeCell="G8" sqref="G8"/>
    </sheetView>
  </sheetViews>
  <sheetFormatPr defaultRowHeight="15" x14ac:dyDescent="0.25"/>
  <cols>
    <col min="1" max="1" width="9.140625" style="3"/>
    <col min="2" max="2" width="11.5703125" bestFit="1" customWidth="1"/>
    <col min="3" max="3" width="11.5703125" customWidth="1"/>
    <col min="5" max="5" width="12" bestFit="1" customWidth="1"/>
    <col min="6" max="6" width="9" customWidth="1"/>
    <col min="14" max="14" width="9.85546875" bestFit="1" customWidth="1"/>
    <col min="19" max="19" width="10.42578125" bestFit="1" customWidth="1"/>
  </cols>
  <sheetData>
    <row r="1" spans="1:20" x14ac:dyDescent="0.25">
      <c r="A1" s="3" t="s">
        <v>8959</v>
      </c>
      <c r="C1" t="s">
        <v>8945</v>
      </c>
      <c r="D1" t="s">
        <v>8943</v>
      </c>
      <c r="E1" t="s">
        <v>8946</v>
      </c>
      <c r="F1" t="s">
        <v>8951</v>
      </c>
      <c r="G1" t="s">
        <v>8952</v>
      </c>
      <c r="H1" t="s">
        <v>8947</v>
      </c>
      <c r="I1" t="s">
        <v>8948</v>
      </c>
      <c r="J1" t="s">
        <v>8949</v>
      </c>
      <c r="K1" t="s">
        <v>8950</v>
      </c>
      <c r="L1" t="s">
        <v>8953</v>
      </c>
      <c r="M1" t="s">
        <v>8956</v>
      </c>
      <c r="N1" t="s">
        <v>8957</v>
      </c>
      <c r="O1" t="s">
        <v>8958</v>
      </c>
      <c r="S1" t="s">
        <v>8954</v>
      </c>
      <c r="T1" t="s">
        <v>8955</v>
      </c>
    </row>
    <row r="2" spans="1:20" x14ac:dyDescent="0.25">
      <c r="A2" s="3">
        <v>1</v>
      </c>
      <c r="B2" t="s">
        <v>147</v>
      </c>
      <c r="C2">
        <v>519572</v>
      </c>
      <c r="D2" t="e">
        <f>COUNTIF(#REF!,Counties!B2)</f>
        <v>#REF!</v>
      </c>
      <c r="E2" t="e">
        <f>(D2/C2)*1000</f>
        <v>#REF!</v>
      </c>
      <c r="F2" t="e" cm="1">
        <f t="array" ref="F2">SUM(COUNTIFS(#REF!,Counties!B2,#REF!,{"Fair","Clear","Scattered Clouds","Partly Cloudy","N/A Precipitation"}))</f>
        <v>#REF!</v>
      </c>
      <c r="G2" t="e" cm="1">
        <f t="array" ref="G2">SUM(COUNTIFS(#REF!,Counties!B2,#REF!,{"Cloudy","Overcast","Mostly Cloudy","Showers in the Vicinity","Thunder in the Vicinity"}))</f>
        <v>#REF!</v>
      </c>
      <c r="H2" t="e" cm="1">
        <f t="array" ref="H2">SUM(COUNTIFS(#REF!,Counties!B2,#REF!,{"Light Rain","Drizzle","Light Drizzle"}))</f>
        <v>#REF!</v>
      </c>
      <c r="I2" t="e" cm="1">
        <f t="array" ref="I2">SUM(COUNTIFS(#REF!,Counties!B2,#REF!,{"Rain","Heavy Rain","Heavy Drizzle"}))</f>
        <v>#REF!</v>
      </c>
      <c r="J2" t="e" cm="1">
        <f t="array" ref="J2">SUM(COUNTIFS(#REF!,Counties!B2,#REF!,{"Light Snow"}))</f>
        <v>#REF!</v>
      </c>
      <c r="K2" t="e" cm="1">
        <f t="array" ref="K2">SUM(COUNTIFS(#REF!,Counties!B2,#REF!,{"Snow","Heavy Snow"}))</f>
        <v>#REF!</v>
      </c>
      <c r="L2" t="e" cm="1">
        <f t="array" ref="L2">SUM(COUNTIFS(#REF!,Counties!B2,#REF!,{"Fog","Haze","Smoke","Light Freezing Fog","Mist"}))</f>
        <v>#REF!</v>
      </c>
      <c r="M2" t="e" cm="1">
        <f t="array" ref="M2">SUM(COUNTIFS(#REF!,Counties!B2,#REF!,{"Thunder","T-Storm","Thunderstorm","Light Rain with Thunder"}))</f>
        <v>#REF!</v>
      </c>
      <c r="N2" t="e" cm="1">
        <f t="array" ref="N2">SUM(COUNTIFS(#REF!,Counties!B2,#REF!,{"Wintry Mix","Light Freezing Rain","Light Freezing Drizzle"}))</f>
        <v>#REF!</v>
      </c>
      <c r="O2" t="e" cm="1">
        <f t="array" ref="O2">SUM(COUNTIFS(#REF!,Counties!B2,#REF!,{"*Windy*"}))</f>
        <v>#REF!</v>
      </c>
      <c r="S2" t="e">
        <f>SUM(F2:R2)</f>
        <v>#REF!</v>
      </c>
      <c r="T2" t="e">
        <f>D2-S2</f>
        <v>#REF!</v>
      </c>
    </row>
    <row r="3" spans="1:20" x14ac:dyDescent="0.25">
      <c r="A3" s="3">
        <v>3</v>
      </c>
      <c r="B3" t="s">
        <v>6934</v>
      </c>
      <c r="C3">
        <v>16376</v>
      </c>
      <c r="D3" t="e">
        <f>COUNTIF(#REF!,Counties!B3)</f>
        <v>#REF!</v>
      </c>
      <c r="E3" t="e">
        <f t="shared" ref="E3:E65" si="0">(D3/C3)*1000</f>
        <v>#REF!</v>
      </c>
      <c r="F3" t="e" cm="1">
        <f t="array" ref="F3">SUM(COUNTIFS(#REF!,Counties!B3,#REF!,{"Fair","Clear","Scattered Clouds","Partly Cloudy","N/A Precipitation"}))</f>
        <v>#REF!</v>
      </c>
      <c r="G3" t="e" cm="1">
        <f t="array" ref="G3">SUM(COUNTIFS(#REF!,Counties!B3,#REF!,{"Cloudy","Overcast","Mostly Cloudy","Showers in the Vicinity","Thunder in the Vicinity"}))</f>
        <v>#REF!</v>
      </c>
      <c r="H3" t="e" cm="1">
        <f t="array" ref="H3">SUM(COUNTIFS(#REF!,Counties!B3,#REF!,{"Light Rain","Drizzle","Light Drizzle"}))</f>
        <v>#REF!</v>
      </c>
      <c r="I3" t="e" cm="1">
        <f t="array" ref="I3">SUM(COUNTIFS(#REF!,Counties!B3,#REF!,{"Rain","Heavy Rain","Heavy Drizzle"}))</f>
        <v>#REF!</v>
      </c>
      <c r="J3" t="e" cm="1">
        <f t="array" ref="J3">SUM(COUNTIFS(#REF!,Counties!B3,#REF!,{"Light Snow"}))</f>
        <v>#REF!</v>
      </c>
      <c r="K3" t="e" cm="1">
        <f t="array" ref="K3">SUM(COUNTIFS(#REF!,Counties!B3,#REF!,{"Snow","Heavy Snow"}))</f>
        <v>#REF!</v>
      </c>
      <c r="L3" t="e" cm="1">
        <f t="array" ref="L3">SUM(COUNTIFS(#REF!,Counties!B3,#REF!,{"Fog","Haze","Smoke","Light Freezing Fog","Mist"}))</f>
        <v>#REF!</v>
      </c>
      <c r="M3" t="e" cm="1">
        <f t="array" ref="M3">SUM(COUNTIFS(#REF!,Counties!B3,#REF!,{"Thunder","T-Storm","Thunderstorm","Light Rain with Thunder"}))</f>
        <v>#REF!</v>
      </c>
      <c r="N3" t="e" cm="1">
        <f t="array" ref="N3">SUM(COUNTIFS(#REF!,Counties!B3,#REF!,{"Wintry Mix","Light Freezing Rain","Light Freezing Drizzle"}))</f>
        <v>#REF!</v>
      </c>
      <c r="O3" t="e" cm="1">
        <f t="array" ref="O3">SUM(COUNTIFS(#REF!,Counties!B3,#REF!,{"*Windy*"}))</f>
        <v>#REF!</v>
      </c>
      <c r="S3" t="e">
        <f t="shared" ref="S3:S65" si="1">SUM(F3:R3)</f>
        <v>#REF!</v>
      </c>
      <c r="T3" t="e">
        <f t="shared" ref="T3:T65" si="2">D3-S3</f>
        <v>#REF!</v>
      </c>
    </row>
    <row r="4" spans="1:20" x14ac:dyDescent="0.25">
      <c r="A4" s="3">
        <v>5</v>
      </c>
      <c r="B4" t="s">
        <v>202</v>
      </c>
      <c r="C4">
        <v>655070</v>
      </c>
      <c r="D4" t="e">
        <f>COUNTIF(#REF!,Counties!B4)</f>
        <v>#REF!</v>
      </c>
      <c r="E4" t="e">
        <f t="shared" si="0"/>
        <v>#REF!</v>
      </c>
      <c r="F4" t="e" cm="1">
        <f t="array" ref="F4">SUM(COUNTIFS(#REF!,Counties!B4,#REF!,{"Fair","Clear","Scattered Clouds","Partly Cloudy","N/A Precipitation"}))</f>
        <v>#REF!</v>
      </c>
      <c r="G4" t="e" cm="1">
        <f t="array" ref="G4">SUM(COUNTIFS(#REF!,Counties!B4,#REF!,{"Cloudy","Overcast","Mostly Cloudy","Showers in the Vicinity","Thunder in the Vicinity"}))</f>
        <v>#REF!</v>
      </c>
      <c r="H4" t="e" cm="1">
        <f t="array" ref="H4">SUM(COUNTIFS(#REF!,Counties!B4,#REF!,{"Light Rain","Drizzle","Light Drizzle"}))</f>
        <v>#REF!</v>
      </c>
      <c r="I4" t="e" cm="1">
        <f t="array" ref="I4">SUM(COUNTIFS(#REF!,Counties!B4,#REF!,{"Rain","Heavy Rain","Heavy Drizzle"}))</f>
        <v>#REF!</v>
      </c>
      <c r="J4" t="e" cm="1">
        <f t="array" ref="J4">SUM(COUNTIFS(#REF!,Counties!B4,#REF!,{"Light Snow"}))</f>
        <v>#REF!</v>
      </c>
      <c r="K4" t="e" cm="1">
        <f t="array" ref="K4">SUM(COUNTIFS(#REF!,Counties!B4,#REF!,{"Snow","Heavy Snow"}))</f>
        <v>#REF!</v>
      </c>
      <c r="L4" t="e" cm="1">
        <f t="array" ref="L4">SUM(COUNTIFS(#REF!,Counties!B4,#REF!,{"Fog","Haze","Smoke","Light Freezing Fog","Mist"}))</f>
        <v>#REF!</v>
      </c>
      <c r="M4" t="e" cm="1">
        <f t="array" ref="M4">SUM(COUNTIFS(#REF!,Counties!B4,#REF!,{"Thunder","T-Storm","Thunderstorm","Light Rain with Thunder"}))</f>
        <v>#REF!</v>
      </c>
      <c r="N4" t="e" cm="1">
        <f t="array" ref="N4">SUM(COUNTIFS(#REF!,Counties!B4,#REF!,{"Wintry Mix","Light Freezing Rain","Light Freezing Drizzle"}))</f>
        <v>#REF!</v>
      </c>
      <c r="O4" t="e" cm="1">
        <f t="array" ref="O4">SUM(COUNTIFS(#REF!,Counties!B4,#REF!,{"*Windy*"}))</f>
        <v>#REF!</v>
      </c>
      <c r="S4" t="e">
        <f t="shared" si="1"/>
        <v>#REF!</v>
      </c>
      <c r="T4" t="e">
        <f t="shared" si="2"/>
        <v>#REF!</v>
      </c>
    </row>
    <row r="5" spans="1:20" x14ac:dyDescent="0.25">
      <c r="A5" s="3">
        <v>7</v>
      </c>
      <c r="B5" t="s">
        <v>3116</v>
      </c>
      <c r="C5">
        <v>13359</v>
      </c>
      <c r="D5" t="e">
        <f>COUNTIF(#REF!,Counties!B5)</f>
        <v>#REF!</v>
      </c>
      <c r="E5" t="e">
        <f t="shared" si="0"/>
        <v>#REF!</v>
      </c>
      <c r="F5" t="e" cm="1">
        <f t="array" ref="F5">SUM(COUNTIFS(#REF!,Counties!B5,#REF!,{"Fair","Clear","Scattered Clouds","Partly Cloudy","N/A Precipitation"}))</f>
        <v>#REF!</v>
      </c>
      <c r="G5" t="e" cm="1">
        <f t="array" ref="G5">SUM(COUNTIFS(#REF!,Counties!B5,#REF!,{"Cloudy","Overcast","Mostly Cloudy","Showers in the Vicinity","Thunder in the Vicinity"}))</f>
        <v>#REF!</v>
      </c>
      <c r="H5" t="e" cm="1">
        <f t="array" ref="H5">SUM(COUNTIFS(#REF!,Counties!B5,#REF!,{"Light Rain","Drizzle","Light Drizzle"}))</f>
        <v>#REF!</v>
      </c>
      <c r="I5" t="e" cm="1">
        <f t="array" ref="I5">SUM(COUNTIFS(#REF!,Counties!B5,#REF!,{"Rain","Heavy Rain","Heavy Drizzle"}))</f>
        <v>#REF!</v>
      </c>
      <c r="J5" t="e" cm="1">
        <f t="array" ref="J5">SUM(COUNTIFS(#REF!,Counties!B5,#REF!,{"Light Snow"}))</f>
        <v>#REF!</v>
      </c>
      <c r="K5" t="e" cm="1">
        <f t="array" ref="K5">SUM(COUNTIFS(#REF!,Counties!B5,#REF!,{"Snow","Heavy Snow"}))</f>
        <v>#REF!</v>
      </c>
      <c r="L5" t="e" cm="1">
        <f t="array" ref="L5">SUM(COUNTIFS(#REF!,Counties!B5,#REF!,{"Fog","Haze","Smoke","Light Freezing Fog","Mist"}))</f>
        <v>#REF!</v>
      </c>
      <c r="M5" t="e" cm="1">
        <f t="array" ref="M5">SUM(COUNTIFS(#REF!,Counties!B5,#REF!,{"Thunder","T-Storm","Thunderstorm","Light Rain with Thunder"}))</f>
        <v>#REF!</v>
      </c>
      <c r="N5" t="e" cm="1">
        <f t="array" ref="N5">SUM(COUNTIFS(#REF!,Counties!B5,#REF!,{"Wintry Mix","Light Freezing Rain","Light Freezing Drizzle"}))</f>
        <v>#REF!</v>
      </c>
      <c r="O5" t="e" cm="1">
        <f t="array" ref="O5">SUM(COUNTIFS(#REF!,Counties!B5,#REF!,{"*Windy*"}))</f>
        <v>#REF!</v>
      </c>
      <c r="S5" t="e">
        <f t="shared" si="1"/>
        <v>#REF!</v>
      </c>
      <c r="T5" t="e">
        <f t="shared" si="2"/>
        <v>#REF!</v>
      </c>
    </row>
    <row r="6" spans="1:20" x14ac:dyDescent="0.25">
      <c r="A6" s="3">
        <v>9</v>
      </c>
      <c r="B6" t="s">
        <v>5534</v>
      </c>
      <c r="C6">
        <v>3506</v>
      </c>
      <c r="D6" t="e">
        <f>COUNTIF(#REF!,Counties!B6)</f>
        <v>#REF!</v>
      </c>
      <c r="E6" t="e">
        <f t="shared" si="0"/>
        <v>#REF!</v>
      </c>
      <c r="F6" t="e" cm="1">
        <f t="array" ref="F6">SUM(COUNTIFS(#REF!,Counties!B6,#REF!,{"Fair","Clear","Scattered Clouds","Partly Cloudy","N/A Precipitation"}))</f>
        <v>#REF!</v>
      </c>
      <c r="G6" t="e" cm="1">
        <f t="array" ref="G6">SUM(COUNTIFS(#REF!,Counties!B6,#REF!,{"Cloudy","Overcast","Mostly Cloudy","Showers in the Vicinity","Thunder in the Vicinity"}))</f>
        <v>#REF!</v>
      </c>
      <c r="H6" t="e" cm="1">
        <f t="array" ref="H6">SUM(COUNTIFS(#REF!,Counties!B6,#REF!,{"Light Rain","Drizzle","Light Drizzle"}))</f>
        <v>#REF!</v>
      </c>
      <c r="I6" t="e" cm="1">
        <f t="array" ref="I6">SUM(COUNTIFS(#REF!,Counties!B6,#REF!,{"Rain","Heavy Rain","Heavy Drizzle"}))</f>
        <v>#REF!</v>
      </c>
      <c r="J6" t="e" cm="1">
        <f t="array" ref="J6">SUM(COUNTIFS(#REF!,Counties!B6,#REF!,{"Light Snow"}))</f>
        <v>#REF!</v>
      </c>
      <c r="K6" t="e" cm="1">
        <f t="array" ref="K6">SUM(COUNTIFS(#REF!,Counties!B6,#REF!,{"Snow","Heavy Snow"}))</f>
        <v>#REF!</v>
      </c>
      <c r="L6" t="e" cm="1">
        <f t="array" ref="L6">SUM(COUNTIFS(#REF!,Counties!B6,#REF!,{"Fog","Haze","Smoke","Light Freezing Fog","Mist"}))</f>
        <v>#REF!</v>
      </c>
      <c r="M6" t="e" cm="1">
        <f t="array" ref="M6">SUM(COUNTIFS(#REF!,Counties!B6,#REF!,{"Thunder","T-Storm","Thunderstorm","Light Rain with Thunder"}))</f>
        <v>#REF!</v>
      </c>
      <c r="N6" t="e" cm="1">
        <f t="array" ref="N6">SUM(COUNTIFS(#REF!,Counties!B6,#REF!,{"Wintry Mix","Light Freezing Rain","Light Freezing Drizzle"}))</f>
        <v>#REF!</v>
      </c>
      <c r="O6" t="e" cm="1">
        <f t="array" ref="O6">SUM(COUNTIFS(#REF!,Counties!B6,#REF!,{"*Windy*"}))</f>
        <v>#REF!</v>
      </c>
      <c r="S6" t="e">
        <f t="shared" si="1"/>
        <v>#REF!</v>
      </c>
      <c r="T6" t="e">
        <f t="shared" si="2"/>
        <v>#REF!</v>
      </c>
    </row>
    <row r="7" spans="1:20" x14ac:dyDescent="0.25">
      <c r="A7" s="3">
        <v>11</v>
      </c>
      <c r="B7" t="s">
        <v>1041</v>
      </c>
      <c r="C7">
        <v>5650</v>
      </c>
      <c r="D7" t="e">
        <f>COUNTIF(#REF!,Counties!B7)</f>
        <v>#REF!</v>
      </c>
      <c r="E7" t="e">
        <f t="shared" si="0"/>
        <v>#REF!</v>
      </c>
      <c r="F7" t="e" cm="1">
        <f t="array" ref="F7">SUM(COUNTIFS(#REF!,Counties!B7,#REF!,{"Fair","Clear","Scattered Clouds","Partly Cloudy","N/A Precipitation"}))</f>
        <v>#REF!</v>
      </c>
      <c r="G7" t="e" cm="1">
        <f t="array" ref="G7">SUM(COUNTIFS(#REF!,Counties!B7,#REF!,{"Cloudy","Overcast","Mostly Cloudy","Showers in the Vicinity","Thunder in the Vicinity"}))</f>
        <v>#REF!</v>
      </c>
      <c r="H7" t="e" cm="1">
        <f t="array" ref="H7">SUM(COUNTIFS(#REF!,Counties!B7,#REF!,{"Light Rain","Drizzle","Light Drizzle"}))</f>
        <v>#REF!</v>
      </c>
      <c r="I7" t="e" cm="1">
        <f t="array" ref="I7">SUM(COUNTIFS(#REF!,Counties!B7,#REF!,{"Rain","Heavy Rain","Heavy Drizzle"}))</f>
        <v>#REF!</v>
      </c>
      <c r="J7" t="e" cm="1">
        <f t="array" ref="J7">SUM(COUNTIFS(#REF!,Counties!B7,#REF!,{"Light Snow"}))</f>
        <v>#REF!</v>
      </c>
      <c r="K7" t="e" cm="1">
        <f t="array" ref="K7">SUM(COUNTIFS(#REF!,Counties!B7,#REF!,{"Snow","Heavy Snow"}))</f>
        <v>#REF!</v>
      </c>
      <c r="L7" t="e" cm="1">
        <f t="array" ref="L7">SUM(COUNTIFS(#REF!,Counties!B7,#REF!,{"Fog","Haze","Smoke","Light Freezing Fog","Mist"}))</f>
        <v>#REF!</v>
      </c>
      <c r="M7" t="e" cm="1">
        <f t="array" ref="M7">SUM(COUNTIFS(#REF!,Counties!B7,#REF!,{"Thunder","T-Storm","Thunderstorm","Light Rain with Thunder"}))</f>
        <v>#REF!</v>
      </c>
      <c r="N7" t="e" cm="1">
        <f t="array" ref="N7">SUM(COUNTIFS(#REF!,Counties!B7,#REF!,{"Wintry Mix","Light Freezing Rain","Light Freezing Drizzle"}))</f>
        <v>#REF!</v>
      </c>
      <c r="O7" t="e" cm="1">
        <f t="array" ref="O7">SUM(COUNTIFS(#REF!,Counties!B7,#REF!,{"*Windy*"}))</f>
        <v>#REF!</v>
      </c>
      <c r="S7" t="e">
        <f t="shared" si="1"/>
        <v>#REF!</v>
      </c>
      <c r="T7" t="e">
        <f t="shared" si="2"/>
        <v>#REF!</v>
      </c>
    </row>
    <row r="8" spans="1:20" x14ac:dyDescent="0.25">
      <c r="A8" s="3">
        <v>13</v>
      </c>
      <c r="B8" t="s">
        <v>256</v>
      </c>
      <c r="C8">
        <v>330758</v>
      </c>
      <c r="D8" t="e">
        <f>COUNTIF(#REF!,Counties!B8)</f>
        <v>#REF!</v>
      </c>
      <c r="E8" t="e">
        <f t="shared" si="0"/>
        <v>#REF!</v>
      </c>
      <c r="F8" t="e" cm="1">
        <f t="array" ref="F8">SUM(COUNTIFS(#REF!,Counties!B8,#REF!,{"Fair","Clear","Scattered Clouds","Partly Cloudy","N/A Precipitation"}))</f>
        <v>#REF!</v>
      </c>
      <c r="G8" t="e" cm="1">
        <f t="array" ref="G8">SUM(COUNTIFS(#REF!,Counties!B8,#REF!,{"Cloudy","Overcast","Mostly Cloudy","Showers in the Vicinity","Thunder in the Vicinity"}))</f>
        <v>#REF!</v>
      </c>
      <c r="H8" t="e" cm="1">
        <f t="array" ref="H8">SUM(COUNTIFS(#REF!,Counties!B8,#REF!,{"Light Rain","Drizzle","Light Drizzle"}))</f>
        <v>#REF!</v>
      </c>
      <c r="I8" t="e" cm="1">
        <f t="array" ref="I8">SUM(COUNTIFS(#REF!,Counties!B8,#REF!,{"Rain","Heavy Rain","Heavy Drizzle"}))</f>
        <v>#REF!</v>
      </c>
      <c r="J8" t="e" cm="1">
        <f t="array" ref="J8">SUM(COUNTIFS(#REF!,Counties!B8,#REF!,{"Light Snow"}))</f>
        <v>#REF!</v>
      </c>
      <c r="K8" t="e" cm="1">
        <f t="array" ref="K8">SUM(COUNTIFS(#REF!,Counties!B8,#REF!,{"Snow","Heavy Snow"}))</f>
        <v>#REF!</v>
      </c>
      <c r="L8" t="e" cm="1">
        <f t="array" ref="L8">SUM(COUNTIFS(#REF!,Counties!B8,#REF!,{"Fog","Haze","Smoke","Light Freezing Fog","Mist"}))</f>
        <v>#REF!</v>
      </c>
      <c r="M8" t="e" cm="1">
        <f t="array" ref="M8">SUM(COUNTIFS(#REF!,Counties!B8,#REF!,{"Thunder","T-Storm","Thunderstorm","Light Rain with Thunder"}))</f>
        <v>#REF!</v>
      </c>
      <c r="N8" t="e" cm="1">
        <f t="array" ref="N8">SUM(COUNTIFS(#REF!,Counties!B8,#REF!,{"Wintry Mix","Light Freezing Rain","Light Freezing Drizzle"}))</f>
        <v>#REF!</v>
      </c>
      <c r="O8" t="e" cm="1">
        <f t="array" ref="O8">SUM(COUNTIFS(#REF!,Counties!B8,#REF!,{"*Windy*"}))</f>
        <v>#REF!</v>
      </c>
      <c r="S8" t="e">
        <f t="shared" si="1"/>
        <v>#REF!</v>
      </c>
      <c r="T8" t="e">
        <f t="shared" si="2"/>
        <v>#REF!</v>
      </c>
    </row>
    <row r="9" spans="1:20" x14ac:dyDescent="0.25">
      <c r="A9" s="3">
        <v>14</v>
      </c>
      <c r="B9" t="s">
        <v>245</v>
      </c>
      <c r="C9">
        <v>74112</v>
      </c>
      <c r="D9" t="e">
        <f>COUNTIF(#REF!,Counties!B9)</f>
        <v>#REF!</v>
      </c>
      <c r="E9" t="e">
        <f t="shared" si="0"/>
        <v>#REF!</v>
      </c>
      <c r="F9" t="e" cm="1">
        <f t="array" ref="F9">SUM(COUNTIFS(#REF!,Counties!B9,#REF!,{"Fair","Clear","Scattered Clouds","Partly Cloudy","N/A Precipitation"}))</f>
        <v>#REF!</v>
      </c>
      <c r="G9" t="e" cm="1">
        <f t="array" ref="G9">SUM(COUNTIFS(#REF!,Counties!B9,#REF!,{"Cloudy","Overcast","Mostly Cloudy","Showers in the Vicinity","Thunder in the Vicinity"}))</f>
        <v>#REF!</v>
      </c>
      <c r="H9" t="e" cm="1">
        <f t="array" ref="H9">SUM(COUNTIFS(#REF!,Counties!B9,#REF!,{"Light Rain","Drizzle","Light Drizzle"}))</f>
        <v>#REF!</v>
      </c>
      <c r="I9" t="e" cm="1">
        <f t="array" ref="I9">SUM(COUNTIFS(#REF!,Counties!B9,#REF!,{"Rain","Heavy Rain","Heavy Drizzle"}))</f>
        <v>#REF!</v>
      </c>
      <c r="J9" t="e" cm="1">
        <f t="array" ref="J9">SUM(COUNTIFS(#REF!,Counties!B9,#REF!,{"Light Snow"}))</f>
        <v>#REF!</v>
      </c>
      <c r="K9" t="e" cm="1">
        <f t="array" ref="K9">SUM(COUNTIFS(#REF!,Counties!B9,#REF!,{"Snow","Heavy Snow"}))</f>
        <v>#REF!</v>
      </c>
      <c r="L9" t="e" cm="1">
        <f t="array" ref="L9">SUM(COUNTIFS(#REF!,Counties!B9,#REF!,{"Fog","Haze","Smoke","Light Freezing Fog","Mist"}))</f>
        <v>#REF!</v>
      </c>
      <c r="M9" t="e" cm="1">
        <f t="array" ref="M9">SUM(COUNTIFS(#REF!,Counties!B9,#REF!,{"Thunder","T-Storm","Thunderstorm","Light Rain with Thunder"}))</f>
        <v>#REF!</v>
      </c>
      <c r="N9" t="e" cm="1">
        <f t="array" ref="N9">SUM(COUNTIFS(#REF!,Counties!B9,#REF!,{"Wintry Mix","Light Freezing Rain","Light Freezing Drizzle"}))</f>
        <v>#REF!</v>
      </c>
      <c r="O9" t="e" cm="1">
        <f t="array" ref="O9">SUM(COUNTIFS(#REF!,Counties!B9,#REF!,{"*Windy*"}))</f>
        <v>#REF!</v>
      </c>
      <c r="S9" t="e">
        <f t="shared" si="1"/>
        <v>#REF!</v>
      </c>
      <c r="T9" t="e">
        <f t="shared" si="2"/>
        <v>#REF!</v>
      </c>
    </row>
    <row r="10" spans="1:20" x14ac:dyDescent="0.25">
      <c r="A10" s="3">
        <v>15</v>
      </c>
      <c r="B10" t="s">
        <v>467</v>
      </c>
      <c r="C10">
        <v>19476</v>
      </c>
      <c r="D10" t="e">
        <f>COUNTIF(#REF!,Counties!B10)</f>
        <v>#REF!</v>
      </c>
      <c r="E10" t="e">
        <f t="shared" si="0"/>
        <v>#REF!</v>
      </c>
      <c r="F10" t="e" cm="1">
        <f t="array" ref="F10">SUM(COUNTIFS(#REF!,Counties!B10,#REF!,{"Fair","Clear","Scattered Clouds","Partly Cloudy","N/A Precipitation"}))</f>
        <v>#REF!</v>
      </c>
      <c r="G10" t="e" cm="1">
        <f t="array" ref="G10">SUM(COUNTIFS(#REF!,Counties!B10,#REF!,{"Cloudy","Overcast","Mostly Cloudy","Showers in the Vicinity","Thunder in the Vicinity"}))</f>
        <v>#REF!</v>
      </c>
      <c r="H10" t="e" cm="1">
        <f t="array" ref="H10">SUM(COUNTIFS(#REF!,Counties!B10,#REF!,{"Light Rain","Drizzle","Light Drizzle"}))</f>
        <v>#REF!</v>
      </c>
      <c r="I10" t="e" cm="1">
        <f t="array" ref="I10">SUM(COUNTIFS(#REF!,Counties!B10,#REF!,{"Rain","Heavy Rain","Heavy Drizzle"}))</f>
        <v>#REF!</v>
      </c>
      <c r="J10" t="e" cm="1">
        <f t="array" ref="J10">SUM(COUNTIFS(#REF!,Counties!B10,#REF!,{"Light Snow"}))</f>
        <v>#REF!</v>
      </c>
      <c r="K10" t="e" cm="1">
        <f t="array" ref="K10">SUM(COUNTIFS(#REF!,Counties!B10,#REF!,{"Snow","Heavy Snow"}))</f>
        <v>#REF!</v>
      </c>
      <c r="L10" t="e" cm="1">
        <f t="array" ref="L10">SUM(COUNTIFS(#REF!,Counties!B10,#REF!,{"Fog","Haze","Smoke","Light Freezing Fog","Mist"}))</f>
        <v>#REF!</v>
      </c>
      <c r="M10" t="e" cm="1">
        <f t="array" ref="M10">SUM(COUNTIFS(#REF!,Counties!B10,#REF!,{"Thunder","T-Storm","Thunderstorm","Light Rain with Thunder"}))</f>
        <v>#REF!</v>
      </c>
      <c r="N10" t="e" cm="1">
        <f t="array" ref="N10">SUM(COUNTIFS(#REF!,Counties!B10,#REF!,{"Wintry Mix","Light Freezing Rain","Light Freezing Drizzle"}))</f>
        <v>#REF!</v>
      </c>
      <c r="O10" t="e" cm="1">
        <f t="array" ref="O10">SUM(COUNTIFS(#REF!,Counties!B10,#REF!,{"*Windy*"}))</f>
        <v>#REF!</v>
      </c>
      <c r="S10" t="e">
        <f t="shared" si="1"/>
        <v>#REF!</v>
      </c>
      <c r="T10" t="e">
        <f t="shared" si="2"/>
        <v>#REF!</v>
      </c>
    </row>
    <row r="11" spans="1:20" x14ac:dyDescent="0.25">
      <c r="A11" s="3">
        <v>17</v>
      </c>
      <c r="B11" t="s">
        <v>197</v>
      </c>
      <c r="C11">
        <v>1748</v>
      </c>
      <c r="D11" t="e">
        <f>COUNTIF(#REF!,Counties!B11)</f>
        <v>#REF!</v>
      </c>
      <c r="E11" t="e">
        <f t="shared" si="0"/>
        <v>#REF!</v>
      </c>
      <c r="F11" t="e" cm="1">
        <f t="array" ref="F11">SUM(COUNTIFS(#REF!,Counties!B11,#REF!,{"Fair","Clear","Scattered Clouds","Partly Cloudy","N/A Precipitation"}))</f>
        <v>#REF!</v>
      </c>
      <c r="G11" t="e" cm="1">
        <f t="array" ref="G11">SUM(COUNTIFS(#REF!,Counties!B11,#REF!,{"Cloudy","Overcast","Mostly Cloudy","Showers in the Vicinity","Thunder in the Vicinity"}))</f>
        <v>#REF!</v>
      </c>
      <c r="H11" t="e" cm="1">
        <f t="array" ref="H11">SUM(COUNTIFS(#REF!,Counties!B11,#REF!,{"Light Rain","Drizzle","Light Drizzle"}))</f>
        <v>#REF!</v>
      </c>
      <c r="I11" t="e" cm="1">
        <f t="array" ref="I11">SUM(COUNTIFS(#REF!,Counties!B11,#REF!,{"Rain","Heavy Rain","Heavy Drizzle"}))</f>
        <v>#REF!</v>
      </c>
      <c r="J11" t="e" cm="1">
        <f t="array" ref="J11">SUM(COUNTIFS(#REF!,Counties!B11,#REF!,{"Light Snow"}))</f>
        <v>#REF!</v>
      </c>
      <c r="K11" t="e" cm="1">
        <f t="array" ref="K11">SUM(COUNTIFS(#REF!,Counties!B11,#REF!,{"Snow","Heavy Snow"}))</f>
        <v>#REF!</v>
      </c>
      <c r="L11" t="e" cm="1">
        <f t="array" ref="L11">SUM(COUNTIFS(#REF!,Counties!B11,#REF!,{"Fog","Haze","Smoke","Light Freezing Fog","Mist"}))</f>
        <v>#REF!</v>
      </c>
      <c r="M11" t="e" cm="1">
        <f t="array" ref="M11">SUM(COUNTIFS(#REF!,Counties!B11,#REF!,{"Thunder","T-Storm","Thunderstorm","Light Rain with Thunder"}))</f>
        <v>#REF!</v>
      </c>
      <c r="N11" t="e" cm="1">
        <f t="array" ref="N11">SUM(COUNTIFS(#REF!,Counties!B11,#REF!,{"Wintry Mix","Light Freezing Rain","Light Freezing Drizzle"}))</f>
        <v>#REF!</v>
      </c>
      <c r="O11" t="e" cm="1">
        <f t="array" ref="O11">SUM(COUNTIFS(#REF!,Counties!B11,#REF!,{"*Windy*"}))</f>
        <v>#REF!</v>
      </c>
      <c r="S11" t="e">
        <f t="shared" si="1"/>
        <v>#REF!</v>
      </c>
      <c r="T11" t="e">
        <f t="shared" si="2"/>
        <v>#REF!</v>
      </c>
    </row>
    <row r="12" spans="1:20" x14ac:dyDescent="0.25">
      <c r="A12" s="3">
        <v>19</v>
      </c>
      <c r="B12" t="s">
        <v>338</v>
      </c>
      <c r="C12">
        <v>9397</v>
      </c>
      <c r="D12" t="e">
        <f>COUNTIF(#REF!,Counties!B12)</f>
        <v>#REF!</v>
      </c>
      <c r="E12" t="e">
        <f t="shared" si="0"/>
        <v>#REF!</v>
      </c>
      <c r="F12" t="e" cm="1">
        <f t="array" ref="F12">SUM(COUNTIFS(#REF!,Counties!B12,#REF!,{"Fair","Clear","Scattered Clouds","Partly Cloudy","N/A Precipitation"}))</f>
        <v>#REF!</v>
      </c>
      <c r="G12" t="e" cm="1">
        <f t="array" ref="G12">SUM(COUNTIFS(#REF!,Counties!B12,#REF!,{"Cloudy","Overcast","Mostly Cloudy","Showers in the Vicinity","Thunder in the Vicinity"}))</f>
        <v>#REF!</v>
      </c>
      <c r="H12" t="e" cm="1">
        <f t="array" ref="H12">SUM(COUNTIFS(#REF!,Counties!B12,#REF!,{"Light Rain","Drizzle","Light Drizzle"}))</f>
        <v>#REF!</v>
      </c>
      <c r="I12" t="e" cm="1">
        <f t="array" ref="I12">SUM(COUNTIFS(#REF!,Counties!B12,#REF!,{"Rain","Heavy Rain","Heavy Drizzle"}))</f>
        <v>#REF!</v>
      </c>
      <c r="J12" t="e" cm="1">
        <f t="array" ref="J12">SUM(COUNTIFS(#REF!,Counties!B12,#REF!,{"Light Snow"}))</f>
        <v>#REF!</v>
      </c>
      <c r="K12" t="e" cm="1">
        <f t="array" ref="K12">SUM(COUNTIFS(#REF!,Counties!B12,#REF!,{"Snow","Heavy Snow"}))</f>
        <v>#REF!</v>
      </c>
      <c r="L12" t="e" cm="1">
        <f t="array" ref="L12">SUM(COUNTIFS(#REF!,Counties!B12,#REF!,{"Fog","Haze","Smoke","Light Freezing Fog","Mist"}))</f>
        <v>#REF!</v>
      </c>
      <c r="M12" t="e" cm="1">
        <f t="array" ref="M12">SUM(COUNTIFS(#REF!,Counties!B12,#REF!,{"Thunder","T-Storm","Thunderstorm","Light Rain with Thunder"}))</f>
        <v>#REF!</v>
      </c>
      <c r="N12" t="e" cm="1">
        <f t="array" ref="N12">SUM(COUNTIFS(#REF!,Counties!B12,#REF!,{"Wintry Mix","Light Freezing Rain","Light Freezing Drizzle"}))</f>
        <v>#REF!</v>
      </c>
      <c r="O12" t="e" cm="1">
        <f t="array" ref="O12">SUM(COUNTIFS(#REF!,Counties!B12,#REF!,{"*Windy*"}))</f>
        <v>#REF!</v>
      </c>
      <c r="S12" t="e">
        <f t="shared" si="1"/>
        <v>#REF!</v>
      </c>
      <c r="T12" t="e">
        <f t="shared" si="2"/>
        <v>#REF!</v>
      </c>
    </row>
    <row r="13" spans="1:20" x14ac:dyDescent="0.25">
      <c r="A13" s="3">
        <v>21</v>
      </c>
      <c r="B13" t="s">
        <v>8942</v>
      </c>
      <c r="C13">
        <v>7461</v>
      </c>
      <c r="D13" t="e">
        <f>COUNTIF(#REF!,Counties!B13)</f>
        <v>#REF!</v>
      </c>
      <c r="E13" t="e">
        <f t="shared" si="0"/>
        <v>#REF!</v>
      </c>
      <c r="F13" t="e" cm="1">
        <f t="array" ref="F13">SUM(COUNTIFS(#REF!,Counties!B13,#REF!,{"Fair","Clear","Scattered Clouds","Partly Cloudy","N/A Precipitation"}))</f>
        <v>#REF!</v>
      </c>
      <c r="G13" t="e" cm="1">
        <f t="array" ref="G13">SUM(COUNTIFS(#REF!,Counties!B13,#REF!,{"Cloudy","Overcast","Mostly Cloudy","Showers in the Vicinity","Thunder in the Vicinity"}))</f>
        <v>#REF!</v>
      </c>
      <c r="H13" t="e" cm="1">
        <f t="array" ref="H13">SUM(COUNTIFS(#REF!,Counties!B13,#REF!,{"Light Rain","Drizzle","Light Drizzle"}))</f>
        <v>#REF!</v>
      </c>
      <c r="I13" t="e" cm="1">
        <f t="array" ref="I13">SUM(COUNTIFS(#REF!,Counties!B13,#REF!,{"Rain","Heavy Rain","Heavy Drizzle"}))</f>
        <v>#REF!</v>
      </c>
      <c r="J13" t="e" cm="1">
        <f t="array" ref="J13">SUM(COUNTIFS(#REF!,Counties!B13,#REF!,{"Light Snow"}))</f>
        <v>#REF!</v>
      </c>
      <c r="K13" t="e" cm="1">
        <f t="array" ref="K13">SUM(COUNTIFS(#REF!,Counties!B13,#REF!,{"Snow","Heavy Snow"}))</f>
        <v>#REF!</v>
      </c>
      <c r="L13" t="e" cm="1">
        <f t="array" ref="L13">SUM(COUNTIFS(#REF!,Counties!B13,#REF!,{"Fog","Haze","Smoke","Light Freezing Fog","Mist"}))</f>
        <v>#REF!</v>
      </c>
      <c r="M13" t="e" cm="1">
        <f t="array" ref="M13">SUM(COUNTIFS(#REF!,Counties!B13,#REF!,{"Thunder","T-Storm","Thunderstorm","Light Rain with Thunder"}))</f>
        <v>#REF!</v>
      </c>
      <c r="N13" t="e" cm="1">
        <f t="array" ref="N13">SUM(COUNTIFS(#REF!,Counties!B13,#REF!,{"Wintry Mix","Light Freezing Rain","Light Freezing Drizzle"}))</f>
        <v>#REF!</v>
      </c>
      <c r="O13" t="e" cm="1">
        <f t="array" ref="O13">SUM(COUNTIFS(#REF!,Counties!B13,#REF!,{"*Windy*"}))</f>
        <v>#REF!</v>
      </c>
      <c r="S13" t="e">
        <f t="shared" si="1"/>
        <v>#REF!</v>
      </c>
      <c r="T13" t="e">
        <f t="shared" si="2"/>
        <v>#REF!</v>
      </c>
    </row>
    <row r="14" spans="1:20" x14ac:dyDescent="0.25">
      <c r="A14" s="3">
        <v>23</v>
      </c>
      <c r="B14" t="s">
        <v>1356</v>
      </c>
      <c r="C14">
        <v>3499</v>
      </c>
      <c r="D14" t="e">
        <f>COUNTIF(#REF!,Counties!B14)</f>
        <v>#REF!</v>
      </c>
      <c r="E14" t="e">
        <f t="shared" si="0"/>
        <v>#REF!</v>
      </c>
      <c r="F14" t="e" cm="1">
        <f t="array" ref="F14">SUM(COUNTIFS(#REF!,Counties!B14,#REF!,{"Fair","Clear","Scattered Clouds","Partly Cloudy","N/A Precipitation"}))</f>
        <v>#REF!</v>
      </c>
      <c r="G14" t="e" cm="1">
        <f t="array" ref="G14">SUM(COUNTIFS(#REF!,Counties!B14,#REF!,{"Cloudy","Overcast","Mostly Cloudy","Showers in the Vicinity","Thunder in the Vicinity"}))</f>
        <v>#REF!</v>
      </c>
      <c r="H14" t="e" cm="1">
        <f t="array" ref="H14">SUM(COUNTIFS(#REF!,Counties!B14,#REF!,{"Light Rain","Drizzle","Light Drizzle"}))</f>
        <v>#REF!</v>
      </c>
      <c r="I14" t="e" cm="1">
        <f t="array" ref="I14">SUM(COUNTIFS(#REF!,Counties!B14,#REF!,{"Rain","Heavy Rain","Heavy Drizzle"}))</f>
        <v>#REF!</v>
      </c>
      <c r="J14" t="e" cm="1">
        <f t="array" ref="J14">SUM(COUNTIFS(#REF!,Counties!B14,#REF!,{"Light Snow"}))</f>
        <v>#REF!</v>
      </c>
      <c r="K14" t="e" cm="1">
        <f t="array" ref="K14">SUM(COUNTIFS(#REF!,Counties!B14,#REF!,{"Snow","Heavy Snow"}))</f>
        <v>#REF!</v>
      </c>
      <c r="L14" t="e" cm="1">
        <f t="array" ref="L14">SUM(COUNTIFS(#REF!,Counties!B14,#REF!,{"Fog","Haze","Smoke","Light Freezing Fog","Mist"}))</f>
        <v>#REF!</v>
      </c>
      <c r="M14" t="e" cm="1">
        <f t="array" ref="M14">SUM(COUNTIFS(#REF!,Counties!B14,#REF!,{"Thunder","T-Storm","Thunderstorm","Light Rain with Thunder"}))</f>
        <v>#REF!</v>
      </c>
      <c r="N14" t="e" cm="1">
        <f t="array" ref="N14">SUM(COUNTIFS(#REF!,Counties!B14,#REF!,{"Wintry Mix","Light Freezing Rain","Light Freezing Drizzle"}))</f>
        <v>#REF!</v>
      </c>
      <c r="O14" t="e" cm="1">
        <f t="array" ref="O14">SUM(COUNTIFS(#REF!,Counties!B14,#REF!,{"*Windy*"}))</f>
        <v>#REF!</v>
      </c>
      <c r="S14" t="e">
        <f t="shared" si="1"/>
        <v>#REF!</v>
      </c>
      <c r="T14" t="e">
        <f t="shared" si="2"/>
        <v>#REF!</v>
      </c>
    </row>
    <row r="15" spans="1:20" x14ac:dyDescent="0.25">
      <c r="A15" s="3">
        <v>25</v>
      </c>
      <c r="B15" t="s">
        <v>4545</v>
      </c>
      <c r="C15">
        <v>5922</v>
      </c>
      <c r="D15" t="e">
        <f>COUNTIF(#REF!,Counties!B15)</f>
        <v>#REF!</v>
      </c>
      <c r="E15" t="e">
        <f t="shared" si="0"/>
        <v>#REF!</v>
      </c>
      <c r="F15" t="e" cm="1">
        <f t="array" ref="F15">SUM(COUNTIFS(#REF!,Counties!B15,#REF!,{"Fair","Clear","Scattered Clouds","Partly Cloudy","N/A Precipitation"}))</f>
        <v>#REF!</v>
      </c>
      <c r="G15" t="e" cm="1">
        <f t="array" ref="G15">SUM(COUNTIFS(#REF!,Counties!B15,#REF!,{"Cloudy","Overcast","Mostly Cloudy","Showers in the Vicinity","Thunder in the Vicinity"}))</f>
        <v>#REF!</v>
      </c>
      <c r="H15" t="e" cm="1">
        <f t="array" ref="H15">SUM(COUNTIFS(#REF!,Counties!B15,#REF!,{"Light Rain","Drizzle","Light Drizzle"}))</f>
        <v>#REF!</v>
      </c>
      <c r="I15" t="e" cm="1">
        <f t="array" ref="I15">SUM(COUNTIFS(#REF!,Counties!B15,#REF!,{"Rain","Heavy Rain","Heavy Drizzle"}))</f>
        <v>#REF!</v>
      </c>
      <c r="J15" t="e" cm="1">
        <f t="array" ref="J15">SUM(COUNTIFS(#REF!,Counties!B15,#REF!,{"Light Snow"}))</f>
        <v>#REF!</v>
      </c>
      <c r="K15" t="e" cm="1">
        <f t="array" ref="K15">SUM(COUNTIFS(#REF!,Counties!B15,#REF!,{"Snow","Heavy Snow"}))</f>
        <v>#REF!</v>
      </c>
      <c r="L15" t="e" cm="1">
        <f t="array" ref="L15">SUM(COUNTIFS(#REF!,Counties!B15,#REF!,{"Fog","Haze","Smoke","Light Freezing Fog","Mist"}))</f>
        <v>#REF!</v>
      </c>
      <c r="M15" t="e" cm="1">
        <f t="array" ref="M15">SUM(COUNTIFS(#REF!,Counties!B15,#REF!,{"Thunder","T-Storm","Thunderstorm","Light Rain with Thunder"}))</f>
        <v>#REF!</v>
      </c>
      <c r="N15" t="e" cm="1">
        <f t="array" ref="N15">SUM(COUNTIFS(#REF!,Counties!B15,#REF!,{"Wintry Mix","Light Freezing Rain","Light Freezing Drizzle"}))</f>
        <v>#REF!</v>
      </c>
      <c r="O15" t="e" cm="1">
        <f t="array" ref="O15">SUM(COUNTIFS(#REF!,Counties!B15,#REF!,{"*Windy*"}))</f>
        <v>#REF!</v>
      </c>
      <c r="S15" t="e">
        <f t="shared" si="1"/>
        <v>#REF!</v>
      </c>
      <c r="T15" t="e">
        <f t="shared" si="2"/>
        <v>#REF!</v>
      </c>
    </row>
    <row r="16" spans="1:20" x14ac:dyDescent="0.25">
      <c r="A16" s="3">
        <v>27</v>
      </c>
      <c r="B16" t="s">
        <v>754</v>
      </c>
      <c r="C16">
        <v>4704</v>
      </c>
      <c r="D16" t="e">
        <f>COUNTIF(#REF!,Counties!B16)</f>
        <v>#REF!</v>
      </c>
      <c r="E16" t="e">
        <f t="shared" si="0"/>
        <v>#REF!</v>
      </c>
      <c r="F16" t="e" cm="1">
        <f t="array" ref="F16">SUM(COUNTIFS(#REF!,Counties!B16,#REF!,{"Fair","Clear","Scattered Clouds","Partly Cloudy","N/A Precipitation"}))</f>
        <v>#REF!</v>
      </c>
      <c r="G16" t="e" cm="1">
        <f t="array" ref="G16">SUM(COUNTIFS(#REF!,Counties!B16,#REF!,{"Cloudy","Overcast","Mostly Cloudy","Showers in the Vicinity","Thunder in the Vicinity"}))</f>
        <v>#REF!</v>
      </c>
      <c r="H16" t="e" cm="1">
        <f t="array" ref="H16">SUM(COUNTIFS(#REF!,Counties!B16,#REF!,{"Light Rain","Drizzle","Light Drizzle"}))</f>
        <v>#REF!</v>
      </c>
      <c r="I16" t="e" cm="1">
        <f t="array" ref="I16">SUM(COUNTIFS(#REF!,Counties!B16,#REF!,{"Rain","Heavy Rain","Heavy Drizzle"}))</f>
        <v>#REF!</v>
      </c>
      <c r="J16" t="e" cm="1">
        <f t="array" ref="J16">SUM(COUNTIFS(#REF!,Counties!B16,#REF!,{"Light Snow"}))</f>
        <v>#REF!</v>
      </c>
      <c r="K16" t="e" cm="1">
        <f t="array" ref="K16">SUM(COUNTIFS(#REF!,Counties!B16,#REF!,{"Snow","Heavy Snow"}))</f>
        <v>#REF!</v>
      </c>
      <c r="L16" t="e" cm="1">
        <f t="array" ref="L16">SUM(COUNTIFS(#REF!,Counties!B16,#REF!,{"Fog","Haze","Smoke","Light Freezing Fog","Mist"}))</f>
        <v>#REF!</v>
      </c>
      <c r="M16" t="e" cm="1">
        <f t="array" ref="M16">SUM(COUNTIFS(#REF!,Counties!B16,#REF!,{"Thunder","T-Storm","Thunderstorm","Light Rain with Thunder"}))</f>
        <v>#REF!</v>
      </c>
      <c r="N16" t="e" cm="1">
        <f t="array" ref="N16">SUM(COUNTIFS(#REF!,Counties!B16,#REF!,{"Wintry Mix","Light Freezing Rain","Light Freezing Drizzle"}))</f>
        <v>#REF!</v>
      </c>
      <c r="O16" t="e" cm="1">
        <f t="array" ref="O16">SUM(COUNTIFS(#REF!,Counties!B16,#REF!,{"*Windy*"}))</f>
        <v>#REF!</v>
      </c>
      <c r="S16" t="e">
        <f t="shared" si="1"/>
        <v>#REF!</v>
      </c>
      <c r="T16" t="e">
        <f t="shared" si="2"/>
        <v>#REF!</v>
      </c>
    </row>
    <row r="17" spans="1:20" x14ac:dyDescent="0.25">
      <c r="A17" s="3">
        <v>29</v>
      </c>
      <c r="B17" t="s">
        <v>2710</v>
      </c>
      <c r="C17">
        <v>31196</v>
      </c>
      <c r="D17" t="e">
        <f>COUNTIF(#REF!,Counties!B17)</f>
        <v>#REF!</v>
      </c>
      <c r="E17" t="e">
        <f t="shared" si="0"/>
        <v>#REF!</v>
      </c>
      <c r="F17" t="e" cm="1">
        <f t="array" ref="F17">SUM(COUNTIFS(#REF!,Counties!B17,#REF!,{"Fair","Clear","Scattered Clouds","Partly Cloudy","N/A Precipitation"}))</f>
        <v>#REF!</v>
      </c>
      <c r="G17" t="e" cm="1">
        <f t="array" ref="G17">SUM(COUNTIFS(#REF!,Counties!B17,#REF!,{"Cloudy","Overcast","Mostly Cloudy","Showers in the Vicinity","Thunder in the Vicinity"}))</f>
        <v>#REF!</v>
      </c>
      <c r="H17" t="e" cm="1">
        <f t="array" ref="H17">SUM(COUNTIFS(#REF!,Counties!B17,#REF!,{"Light Rain","Drizzle","Light Drizzle"}))</f>
        <v>#REF!</v>
      </c>
      <c r="I17" t="e" cm="1">
        <f t="array" ref="I17">SUM(COUNTIFS(#REF!,Counties!B17,#REF!,{"Rain","Heavy Rain","Heavy Drizzle"}))</f>
        <v>#REF!</v>
      </c>
      <c r="J17" t="e" cm="1">
        <f t="array" ref="J17">SUM(COUNTIFS(#REF!,Counties!B17,#REF!,{"Light Snow"}))</f>
        <v>#REF!</v>
      </c>
      <c r="K17" t="e" cm="1">
        <f t="array" ref="K17">SUM(COUNTIFS(#REF!,Counties!B17,#REF!,{"Snow","Heavy Snow"}))</f>
        <v>#REF!</v>
      </c>
      <c r="L17" t="e" cm="1">
        <f t="array" ref="L17">SUM(COUNTIFS(#REF!,Counties!B17,#REF!,{"Fog","Haze","Smoke","Light Freezing Fog","Mist"}))</f>
        <v>#REF!</v>
      </c>
      <c r="M17" t="e" cm="1">
        <f t="array" ref="M17">SUM(COUNTIFS(#REF!,Counties!B17,#REF!,{"Thunder","T-Storm","Thunderstorm","Light Rain with Thunder"}))</f>
        <v>#REF!</v>
      </c>
      <c r="N17" t="e" cm="1">
        <f t="array" ref="N17">SUM(COUNTIFS(#REF!,Counties!B17,#REF!,{"Wintry Mix","Light Freezing Rain","Light Freezing Drizzle"}))</f>
        <v>#REF!</v>
      </c>
      <c r="O17" t="e" cm="1">
        <f t="array" ref="O17">SUM(COUNTIFS(#REF!,Counties!B17,#REF!,{"*Windy*"}))</f>
        <v>#REF!</v>
      </c>
      <c r="S17" t="e">
        <f t="shared" si="1"/>
        <v>#REF!</v>
      </c>
      <c r="T17" t="e">
        <f t="shared" si="2"/>
        <v>#REF!</v>
      </c>
    </row>
    <row r="18" spans="1:20" x14ac:dyDescent="0.25">
      <c r="A18" s="3">
        <v>31</v>
      </c>
      <c r="B18" t="s">
        <v>131</v>
      </c>
      <c r="C18">
        <v>715522</v>
      </c>
      <c r="D18" t="e">
        <f>COUNTIF(#REF!,Counties!B18)</f>
        <v>#REF!</v>
      </c>
      <c r="E18" t="e">
        <f t="shared" si="0"/>
        <v>#REF!</v>
      </c>
      <c r="F18" t="e" cm="1">
        <f t="array" ref="F18">SUM(COUNTIFS(#REF!,Counties!B18,#REF!,{"Fair","Clear","Scattered Clouds","Partly Cloudy","N/A Precipitation"}))</f>
        <v>#REF!</v>
      </c>
      <c r="G18" t="e" cm="1">
        <f t="array" ref="G18">SUM(COUNTIFS(#REF!,Counties!B18,#REF!,{"Cloudy","Overcast","Mostly Cloudy","Showers in the Vicinity","Thunder in the Vicinity"}))</f>
        <v>#REF!</v>
      </c>
      <c r="H18" t="e" cm="1">
        <f t="array" ref="H18">SUM(COUNTIFS(#REF!,Counties!B18,#REF!,{"Light Rain","Drizzle","Light Drizzle"}))</f>
        <v>#REF!</v>
      </c>
      <c r="I18" t="e" cm="1">
        <f t="array" ref="I18">SUM(COUNTIFS(#REF!,Counties!B18,#REF!,{"Rain","Heavy Rain","Heavy Drizzle"}))</f>
        <v>#REF!</v>
      </c>
      <c r="J18" t="e" cm="1">
        <f t="array" ref="J18">SUM(COUNTIFS(#REF!,Counties!B18,#REF!,{"Light Snow"}))</f>
        <v>#REF!</v>
      </c>
      <c r="K18" t="e" cm="1">
        <f t="array" ref="K18">SUM(COUNTIFS(#REF!,Counties!B18,#REF!,{"Snow","Heavy Snow"}))</f>
        <v>#REF!</v>
      </c>
      <c r="L18" t="e" cm="1">
        <f t="array" ref="L18">SUM(COUNTIFS(#REF!,Counties!B18,#REF!,{"Fog","Haze","Smoke","Light Freezing Fog","Mist"}))</f>
        <v>#REF!</v>
      </c>
      <c r="M18" t="e" cm="1">
        <f t="array" ref="M18">SUM(COUNTIFS(#REF!,Counties!B18,#REF!,{"Thunder","T-Storm","Thunderstorm","Light Rain with Thunder"}))</f>
        <v>#REF!</v>
      </c>
      <c r="N18" t="e" cm="1">
        <f t="array" ref="N18">SUM(COUNTIFS(#REF!,Counties!B18,#REF!,{"Wintry Mix","Light Freezing Rain","Light Freezing Drizzle"}))</f>
        <v>#REF!</v>
      </c>
      <c r="O18" t="e" cm="1">
        <f t="array" ref="O18">SUM(COUNTIFS(#REF!,Counties!B18,#REF!,{"*Windy*"}))</f>
        <v>#REF!</v>
      </c>
      <c r="S18" t="e">
        <f t="shared" si="1"/>
        <v>#REF!</v>
      </c>
      <c r="T18" t="e">
        <f t="shared" si="2"/>
        <v>#REF!</v>
      </c>
    </row>
    <row r="19" spans="1:20" x14ac:dyDescent="0.25">
      <c r="A19" s="3">
        <v>33</v>
      </c>
      <c r="B19" t="s">
        <v>6785</v>
      </c>
      <c r="C19">
        <v>2326</v>
      </c>
      <c r="D19" t="e">
        <f>COUNTIF(#REF!,Counties!B19)</f>
        <v>#REF!</v>
      </c>
      <c r="E19" t="e">
        <f t="shared" si="0"/>
        <v>#REF!</v>
      </c>
      <c r="F19" t="e" cm="1">
        <f t="array" ref="F19">SUM(COUNTIFS(#REF!,Counties!B19,#REF!,{"Fair","Clear","Scattered Clouds","Partly Cloudy","N/A Precipitation"}))</f>
        <v>#REF!</v>
      </c>
      <c r="G19" t="e" cm="1">
        <f t="array" ref="G19">SUM(COUNTIFS(#REF!,Counties!B19,#REF!,{"Cloudy","Overcast","Mostly Cloudy","Showers in the Vicinity","Thunder in the Vicinity"}))</f>
        <v>#REF!</v>
      </c>
      <c r="H19" t="e" cm="1">
        <f t="array" ref="H19">SUM(COUNTIFS(#REF!,Counties!B19,#REF!,{"Light Rain","Drizzle","Light Drizzle"}))</f>
        <v>#REF!</v>
      </c>
      <c r="I19" t="e" cm="1">
        <f t="array" ref="I19">SUM(COUNTIFS(#REF!,Counties!B19,#REF!,{"Rain","Heavy Rain","Heavy Drizzle"}))</f>
        <v>#REF!</v>
      </c>
      <c r="J19" t="e" cm="1">
        <f t="array" ref="J19">SUM(COUNTIFS(#REF!,Counties!B19,#REF!,{"Light Snow"}))</f>
        <v>#REF!</v>
      </c>
      <c r="K19" t="e" cm="1">
        <f t="array" ref="K19">SUM(COUNTIFS(#REF!,Counties!B19,#REF!,{"Snow","Heavy Snow"}))</f>
        <v>#REF!</v>
      </c>
      <c r="L19" t="e" cm="1">
        <f t="array" ref="L19">SUM(COUNTIFS(#REF!,Counties!B19,#REF!,{"Fog","Haze","Smoke","Light Freezing Fog","Mist"}))</f>
        <v>#REF!</v>
      </c>
      <c r="M19" t="e" cm="1">
        <f t="array" ref="M19">SUM(COUNTIFS(#REF!,Counties!B19,#REF!,{"Thunder","T-Storm","Thunderstorm","Light Rain with Thunder"}))</f>
        <v>#REF!</v>
      </c>
      <c r="N19" t="e" cm="1">
        <f t="array" ref="N19">SUM(COUNTIFS(#REF!,Counties!B19,#REF!,{"Wintry Mix","Light Freezing Rain","Light Freezing Drizzle"}))</f>
        <v>#REF!</v>
      </c>
      <c r="O19" t="e" cm="1">
        <f t="array" ref="O19">SUM(COUNTIFS(#REF!,Counties!B19,#REF!,{"*Windy*"}))</f>
        <v>#REF!</v>
      </c>
      <c r="S19" t="e">
        <f t="shared" si="1"/>
        <v>#REF!</v>
      </c>
      <c r="T19" t="e">
        <f t="shared" si="2"/>
        <v>#REF!</v>
      </c>
    </row>
    <row r="20" spans="1:20" x14ac:dyDescent="0.25">
      <c r="A20" s="3">
        <v>35</v>
      </c>
      <c r="B20" t="s">
        <v>121</v>
      </c>
      <c r="C20">
        <v>357978</v>
      </c>
      <c r="D20" t="e">
        <f>COUNTIF(#REF!,Counties!B20)</f>
        <v>#REF!</v>
      </c>
      <c r="E20" t="e">
        <f t="shared" si="0"/>
        <v>#REF!</v>
      </c>
      <c r="F20" t="e" cm="1">
        <f t="array" ref="F20">SUM(COUNTIFS(#REF!,Counties!B20,#REF!,{"Fair","Clear","Scattered Clouds","Partly Cloudy","N/A Precipitation"}))</f>
        <v>#REF!</v>
      </c>
      <c r="G20" t="e" cm="1">
        <f t="array" ref="G20">SUM(COUNTIFS(#REF!,Counties!B20,#REF!,{"Cloudy","Overcast","Mostly Cloudy","Showers in the Vicinity","Thunder in the Vicinity"}))</f>
        <v>#REF!</v>
      </c>
      <c r="H20" t="e" cm="1">
        <f t="array" ref="H20">SUM(COUNTIFS(#REF!,Counties!B20,#REF!,{"Light Rain","Drizzle","Light Drizzle"}))</f>
        <v>#REF!</v>
      </c>
      <c r="I20" t="e" cm="1">
        <f t="array" ref="I20">SUM(COUNTIFS(#REF!,Counties!B20,#REF!,{"Rain","Heavy Rain","Heavy Drizzle"}))</f>
        <v>#REF!</v>
      </c>
      <c r="J20" t="e" cm="1">
        <f t="array" ref="J20">SUM(COUNTIFS(#REF!,Counties!B20,#REF!,{"Light Snow"}))</f>
        <v>#REF!</v>
      </c>
      <c r="K20" t="e" cm="1">
        <f t="array" ref="K20">SUM(COUNTIFS(#REF!,Counties!B20,#REF!,{"Snow","Heavy Snow"}))</f>
        <v>#REF!</v>
      </c>
      <c r="L20" t="e" cm="1">
        <f t="array" ref="L20">SUM(COUNTIFS(#REF!,Counties!B20,#REF!,{"Fog","Haze","Smoke","Light Freezing Fog","Mist"}))</f>
        <v>#REF!</v>
      </c>
      <c r="M20" t="e" cm="1">
        <f t="array" ref="M20">SUM(COUNTIFS(#REF!,Counties!B20,#REF!,{"Thunder","T-Storm","Thunderstorm","Light Rain with Thunder"}))</f>
        <v>#REF!</v>
      </c>
      <c r="N20" t="e" cm="1">
        <f t="array" ref="N20">SUM(COUNTIFS(#REF!,Counties!B20,#REF!,{"Wintry Mix","Light Freezing Rain","Light Freezing Drizzle"}))</f>
        <v>#REF!</v>
      </c>
      <c r="O20" t="e" cm="1">
        <f t="array" ref="O20">SUM(COUNTIFS(#REF!,Counties!B20,#REF!,{"*Windy*"}))</f>
        <v>#REF!</v>
      </c>
      <c r="S20" t="e">
        <f t="shared" si="1"/>
        <v>#REF!</v>
      </c>
      <c r="T20" t="e">
        <f t="shared" si="2"/>
        <v>#REF!</v>
      </c>
    </row>
    <row r="21" spans="1:20" x14ac:dyDescent="0.25">
      <c r="A21" s="3">
        <v>37</v>
      </c>
      <c r="B21" t="s">
        <v>502</v>
      </c>
      <c r="C21">
        <v>55731</v>
      </c>
      <c r="D21" t="e">
        <f>COUNTIF(#REF!,Counties!B21)</f>
        <v>#REF!</v>
      </c>
      <c r="E21" t="e">
        <f t="shared" si="0"/>
        <v>#REF!</v>
      </c>
      <c r="F21" t="e" cm="1">
        <f t="array" ref="F21">SUM(COUNTIFS(#REF!,Counties!B21,#REF!,{"Fair","Clear","Scattered Clouds","Partly Cloudy","N/A Precipitation"}))</f>
        <v>#REF!</v>
      </c>
      <c r="G21" t="e" cm="1">
        <f t="array" ref="G21">SUM(COUNTIFS(#REF!,Counties!B21,#REF!,{"Cloudy","Overcast","Mostly Cloudy","Showers in the Vicinity","Thunder in the Vicinity"}))</f>
        <v>#REF!</v>
      </c>
      <c r="H21" t="e" cm="1">
        <f t="array" ref="H21">SUM(COUNTIFS(#REF!,Counties!B21,#REF!,{"Light Rain","Drizzle","Light Drizzle"}))</f>
        <v>#REF!</v>
      </c>
      <c r="I21" t="e" cm="1">
        <f t="array" ref="I21">SUM(COUNTIFS(#REF!,Counties!B21,#REF!,{"Rain","Heavy Rain","Heavy Drizzle"}))</f>
        <v>#REF!</v>
      </c>
      <c r="J21" t="e" cm="1">
        <f t="array" ref="J21">SUM(COUNTIFS(#REF!,Counties!B21,#REF!,{"Light Snow"}))</f>
        <v>#REF!</v>
      </c>
      <c r="K21" t="e" cm="1">
        <f t="array" ref="K21">SUM(COUNTIFS(#REF!,Counties!B21,#REF!,{"Snow","Heavy Snow"}))</f>
        <v>#REF!</v>
      </c>
      <c r="L21" t="e" cm="1">
        <f t="array" ref="L21">SUM(COUNTIFS(#REF!,Counties!B21,#REF!,{"Fog","Haze","Smoke","Light Freezing Fog","Mist"}))</f>
        <v>#REF!</v>
      </c>
      <c r="M21" t="e" cm="1">
        <f t="array" ref="M21">SUM(COUNTIFS(#REF!,Counties!B21,#REF!,{"Thunder","T-Storm","Thunderstorm","Light Rain with Thunder"}))</f>
        <v>#REF!</v>
      </c>
      <c r="N21" t="e" cm="1">
        <f t="array" ref="N21">SUM(COUNTIFS(#REF!,Counties!B21,#REF!,{"Wintry Mix","Light Freezing Rain","Light Freezing Drizzle"}))</f>
        <v>#REF!</v>
      </c>
      <c r="O21" t="e" cm="1">
        <f t="array" ref="O21">SUM(COUNTIFS(#REF!,Counties!B21,#REF!,{"*Windy*"}))</f>
        <v>#REF!</v>
      </c>
      <c r="S21" t="e">
        <f t="shared" si="1"/>
        <v>#REF!</v>
      </c>
      <c r="T21" t="e">
        <f t="shared" si="2"/>
        <v>#REF!</v>
      </c>
    </row>
    <row r="22" spans="1:20" x14ac:dyDescent="0.25">
      <c r="A22" s="3">
        <v>39</v>
      </c>
      <c r="B22" t="s">
        <v>629</v>
      </c>
      <c r="C22">
        <v>730395</v>
      </c>
      <c r="D22" t="e">
        <f>COUNTIF(#REF!,Counties!B22)</f>
        <v>#REF!</v>
      </c>
      <c r="E22" t="e">
        <f t="shared" si="0"/>
        <v>#REF!</v>
      </c>
      <c r="F22" t="e" cm="1">
        <f t="array" ref="F22">SUM(COUNTIFS(#REF!,Counties!B22,#REF!,{"Fair","Clear","Scattered Clouds","Partly Cloudy","N/A Precipitation"}))</f>
        <v>#REF!</v>
      </c>
      <c r="G22" t="e" cm="1">
        <f t="array" ref="G22">SUM(COUNTIFS(#REF!,Counties!B22,#REF!,{"Cloudy","Overcast","Mostly Cloudy","Showers in the Vicinity","Thunder in the Vicinity"}))</f>
        <v>#REF!</v>
      </c>
      <c r="H22" t="e" cm="1">
        <f t="array" ref="H22">SUM(COUNTIFS(#REF!,Counties!B22,#REF!,{"Light Rain","Drizzle","Light Drizzle"}))</f>
        <v>#REF!</v>
      </c>
      <c r="I22" t="e" cm="1">
        <f t="array" ref="I22">SUM(COUNTIFS(#REF!,Counties!B22,#REF!,{"Rain","Heavy Rain","Heavy Drizzle"}))</f>
        <v>#REF!</v>
      </c>
      <c r="J22" t="e" cm="1">
        <f t="array" ref="J22">SUM(COUNTIFS(#REF!,Counties!B22,#REF!,{"Light Snow"}))</f>
        <v>#REF!</v>
      </c>
      <c r="K22" t="e" cm="1">
        <f t="array" ref="K22">SUM(COUNTIFS(#REF!,Counties!B22,#REF!,{"Snow","Heavy Snow"}))</f>
        <v>#REF!</v>
      </c>
      <c r="L22" t="e" cm="1">
        <f t="array" ref="L22">SUM(COUNTIFS(#REF!,Counties!B22,#REF!,{"Fog","Haze","Smoke","Light Freezing Fog","Mist"}))</f>
        <v>#REF!</v>
      </c>
      <c r="M22" t="e" cm="1">
        <f t="array" ref="M22">SUM(COUNTIFS(#REF!,Counties!B22,#REF!,{"Thunder","T-Storm","Thunderstorm","Light Rain with Thunder"}))</f>
        <v>#REF!</v>
      </c>
      <c r="N22" t="e" cm="1">
        <f t="array" ref="N22">SUM(COUNTIFS(#REF!,Counties!B22,#REF!,{"Wintry Mix","Light Freezing Rain","Light Freezing Drizzle"}))</f>
        <v>#REF!</v>
      </c>
      <c r="O22" t="e" cm="1">
        <f t="array" ref="O22">SUM(COUNTIFS(#REF!,Counties!B22,#REF!,{"*Windy*"}))</f>
        <v>#REF!</v>
      </c>
      <c r="S22" t="e">
        <f t="shared" si="1"/>
        <v>#REF!</v>
      </c>
      <c r="T22" t="e">
        <f t="shared" si="2"/>
        <v>#REF!</v>
      </c>
    </row>
    <row r="23" spans="1:20" x14ac:dyDescent="0.25">
      <c r="A23" s="3">
        <v>41</v>
      </c>
      <c r="B23" t="s">
        <v>194</v>
      </c>
      <c r="C23">
        <v>26062</v>
      </c>
      <c r="D23" t="e">
        <f>COUNTIF(#REF!,Counties!B23)</f>
        <v>#REF!</v>
      </c>
      <c r="E23" t="e">
        <f t="shared" si="0"/>
        <v>#REF!</v>
      </c>
      <c r="F23" t="e" cm="1">
        <f t="array" ref="F23">SUM(COUNTIFS(#REF!,Counties!B23,#REF!,{"Fair","Clear","Scattered Clouds","Partly Cloudy","N/A Precipitation"}))</f>
        <v>#REF!</v>
      </c>
      <c r="G23" t="e" cm="1">
        <f t="array" ref="G23">SUM(COUNTIFS(#REF!,Counties!B23,#REF!,{"Cloudy","Overcast","Mostly Cloudy","Showers in the Vicinity","Thunder in the Vicinity"}))</f>
        <v>#REF!</v>
      </c>
      <c r="H23" t="e" cm="1">
        <f t="array" ref="H23">SUM(COUNTIFS(#REF!,Counties!B23,#REF!,{"Light Rain","Drizzle","Light Drizzle"}))</f>
        <v>#REF!</v>
      </c>
      <c r="I23" t="e" cm="1">
        <f t="array" ref="I23">SUM(COUNTIFS(#REF!,Counties!B23,#REF!,{"Rain","Heavy Rain","Heavy Drizzle"}))</f>
        <v>#REF!</v>
      </c>
      <c r="J23" t="e" cm="1">
        <f t="array" ref="J23">SUM(COUNTIFS(#REF!,Counties!B23,#REF!,{"Light Snow"}))</f>
        <v>#REF!</v>
      </c>
      <c r="K23" t="e" cm="1">
        <f t="array" ref="K23">SUM(COUNTIFS(#REF!,Counties!B23,#REF!,{"Snow","Heavy Snow"}))</f>
        <v>#REF!</v>
      </c>
      <c r="L23" t="e" cm="1">
        <f t="array" ref="L23">SUM(COUNTIFS(#REF!,Counties!B23,#REF!,{"Fog","Haze","Smoke","Light Freezing Fog","Mist"}))</f>
        <v>#REF!</v>
      </c>
      <c r="M23" t="e" cm="1">
        <f t="array" ref="M23">SUM(COUNTIFS(#REF!,Counties!B23,#REF!,{"Thunder","T-Storm","Thunderstorm","Light Rain with Thunder"}))</f>
        <v>#REF!</v>
      </c>
      <c r="N23" t="e" cm="1">
        <f t="array" ref="N23">SUM(COUNTIFS(#REF!,Counties!B23,#REF!,{"Wintry Mix","Light Freezing Rain","Light Freezing Drizzle"}))</f>
        <v>#REF!</v>
      </c>
      <c r="O23" t="e" cm="1">
        <f t="array" ref="O23">SUM(COUNTIFS(#REF!,Counties!B23,#REF!,{"*Windy*"}))</f>
        <v>#REF!</v>
      </c>
      <c r="S23" t="e">
        <f t="shared" si="1"/>
        <v>#REF!</v>
      </c>
      <c r="T23" t="e">
        <f t="shared" si="2"/>
        <v>#REF!</v>
      </c>
    </row>
    <row r="24" spans="1:20" x14ac:dyDescent="0.25">
      <c r="A24" s="3">
        <v>43</v>
      </c>
      <c r="B24" t="s">
        <v>92</v>
      </c>
      <c r="C24">
        <v>48939</v>
      </c>
      <c r="D24" t="e">
        <f>COUNTIF(#REF!,Counties!B24)</f>
        <v>#REF!</v>
      </c>
      <c r="E24" t="e">
        <f t="shared" si="0"/>
        <v>#REF!</v>
      </c>
      <c r="F24" t="e" cm="1">
        <f t="array" ref="F24">SUM(COUNTIFS(#REF!,Counties!B24,#REF!,{"Fair","Clear","Scattered Clouds","Partly Cloudy","N/A Precipitation"}))</f>
        <v>#REF!</v>
      </c>
      <c r="G24" t="e" cm="1">
        <f t="array" ref="G24">SUM(COUNTIFS(#REF!,Counties!B24,#REF!,{"Cloudy","Overcast","Mostly Cloudy","Showers in the Vicinity","Thunder in the Vicinity"}))</f>
        <v>#REF!</v>
      </c>
      <c r="H24" t="e" cm="1">
        <f t="array" ref="H24">SUM(COUNTIFS(#REF!,Counties!B24,#REF!,{"Light Rain","Drizzle","Light Drizzle"}))</f>
        <v>#REF!</v>
      </c>
      <c r="I24" t="e" cm="1">
        <f t="array" ref="I24">SUM(COUNTIFS(#REF!,Counties!B24,#REF!,{"Rain","Heavy Rain","Heavy Drizzle"}))</f>
        <v>#REF!</v>
      </c>
      <c r="J24" t="e" cm="1">
        <f t="array" ref="J24">SUM(COUNTIFS(#REF!,Counties!B24,#REF!,{"Light Snow"}))</f>
        <v>#REF!</v>
      </c>
      <c r="K24" t="e" cm="1">
        <f t="array" ref="K24">SUM(COUNTIFS(#REF!,Counties!B24,#REF!,{"Snow","Heavy Snow"}))</f>
        <v>#REF!</v>
      </c>
      <c r="L24" t="e" cm="1">
        <f t="array" ref="L24">SUM(COUNTIFS(#REF!,Counties!B24,#REF!,{"Fog","Haze","Smoke","Light Freezing Fog","Mist"}))</f>
        <v>#REF!</v>
      </c>
      <c r="M24" t="e" cm="1">
        <f t="array" ref="M24">SUM(COUNTIFS(#REF!,Counties!B24,#REF!,{"Thunder","T-Storm","Thunderstorm","Light Rain with Thunder"}))</f>
        <v>#REF!</v>
      </c>
      <c r="N24" t="e" cm="1">
        <f t="array" ref="N24">SUM(COUNTIFS(#REF!,Counties!B24,#REF!,{"Wintry Mix","Light Freezing Rain","Light Freezing Drizzle"}))</f>
        <v>#REF!</v>
      </c>
      <c r="O24" t="e" cm="1">
        <f t="array" ref="O24">SUM(COUNTIFS(#REF!,Counties!B24,#REF!,{"*Windy*"}))</f>
        <v>#REF!</v>
      </c>
      <c r="S24" t="e">
        <f t="shared" si="1"/>
        <v>#REF!</v>
      </c>
      <c r="T24" t="e">
        <f t="shared" si="2"/>
        <v>#REF!</v>
      </c>
    </row>
    <row r="25" spans="1:20" x14ac:dyDescent="0.25">
      <c r="A25" s="3">
        <v>45</v>
      </c>
      <c r="B25" t="s">
        <v>188</v>
      </c>
      <c r="C25">
        <v>61685</v>
      </c>
      <c r="D25" t="e">
        <f>COUNTIF(#REF!,Counties!B25)</f>
        <v>#REF!</v>
      </c>
      <c r="E25" t="e">
        <f t="shared" si="0"/>
        <v>#REF!</v>
      </c>
      <c r="F25" t="e" cm="1">
        <f t="array" ref="F25">SUM(COUNTIFS(#REF!,Counties!B25,#REF!,{"Fair","Clear","Scattered Clouds","Partly Cloudy","N/A Precipitation"}))</f>
        <v>#REF!</v>
      </c>
      <c r="G25" t="e" cm="1">
        <f t="array" ref="G25">SUM(COUNTIFS(#REF!,Counties!B25,#REF!,{"Cloudy","Overcast","Mostly Cloudy","Showers in the Vicinity","Thunder in the Vicinity"}))</f>
        <v>#REF!</v>
      </c>
      <c r="H25" t="e" cm="1">
        <f t="array" ref="H25">SUM(COUNTIFS(#REF!,Counties!B25,#REF!,{"Light Rain","Drizzle","Light Drizzle"}))</f>
        <v>#REF!</v>
      </c>
      <c r="I25" t="e" cm="1">
        <f t="array" ref="I25">SUM(COUNTIFS(#REF!,Counties!B25,#REF!,{"Rain","Heavy Rain","Heavy Drizzle"}))</f>
        <v>#REF!</v>
      </c>
      <c r="J25" t="e" cm="1">
        <f t="array" ref="J25">SUM(COUNTIFS(#REF!,Counties!B25,#REF!,{"Light Snow"}))</f>
        <v>#REF!</v>
      </c>
      <c r="K25" t="e" cm="1">
        <f t="array" ref="K25">SUM(COUNTIFS(#REF!,Counties!B25,#REF!,{"Snow","Heavy Snow"}))</f>
        <v>#REF!</v>
      </c>
      <c r="L25" t="e" cm="1">
        <f t="array" ref="L25">SUM(COUNTIFS(#REF!,Counties!B25,#REF!,{"Fog","Haze","Smoke","Light Freezing Fog","Mist"}))</f>
        <v>#REF!</v>
      </c>
      <c r="M25" t="e" cm="1">
        <f t="array" ref="M25">SUM(COUNTIFS(#REF!,Counties!B25,#REF!,{"Thunder","T-Storm","Thunderstorm","Light Rain with Thunder"}))</f>
        <v>#REF!</v>
      </c>
      <c r="N25" t="e" cm="1">
        <f t="array" ref="N25">SUM(COUNTIFS(#REF!,Counties!B25,#REF!,{"Wintry Mix","Light Freezing Rain","Light Freezing Drizzle"}))</f>
        <v>#REF!</v>
      </c>
      <c r="O25" t="e" cm="1">
        <f t="array" ref="O25">SUM(COUNTIFS(#REF!,Counties!B25,#REF!,{"*Windy*"}))</f>
        <v>#REF!</v>
      </c>
      <c r="S25" t="e">
        <f t="shared" si="1"/>
        <v>#REF!</v>
      </c>
      <c r="T25" t="e">
        <f t="shared" si="2"/>
        <v>#REF!</v>
      </c>
    </row>
    <row r="26" spans="1:20" x14ac:dyDescent="0.25">
      <c r="A26" s="3">
        <v>47</v>
      </c>
      <c r="B26" t="s">
        <v>3349</v>
      </c>
      <c r="C26">
        <v>5808</v>
      </c>
      <c r="D26" t="e">
        <f>COUNTIF(#REF!,Counties!B26)</f>
        <v>#REF!</v>
      </c>
      <c r="E26" t="e">
        <f t="shared" si="0"/>
        <v>#REF!</v>
      </c>
      <c r="F26" t="e" cm="1">
        <f t="array" ref="F26">SUM(COUNTIFS(#REF!,Counties!B26,#REF!,{"Fair","Clear","Scattered Clouds","Partly Cloudy","N/A Precipitation"}))</f>
        <v>#REF!</v>
      </c>
      <c r="G26" t="e" cm="1">
        <f t="array" ref="G26">SUM(COUNTIFS(#REF!,Counties!B26,#REF!,{"Cloudy","Overcast","Mostly Cloudy","Showers in the Vicinity","Thunder in the Vicinity"}))</f>
        <v>#REF!</v>
      </c>
      <c r="H26" t="e" cm="1">
        <f t="array" ref="H26">SUM(COUNTIFS(#REF!,Counties!B26,#REF!,{"Light Rain","Drizzle","Light Drizzle"}))</f>
        <v>#REF!</v>
      </c>
      <c r="I26" t="e" cm="1">
        <f t="array" ref="I26">SUM(COUNTIFS(#REF!,Counties!B26,#REF!,{"Rain","Heavy Rain","Heavy Drizzle"}))</f>
        <v>#REF!</v>
      </c>
      <c r="J26" t="e" cm="1">
        <f t="array" ref="J26">SUM(COUNTIFS(#REF!,Counties!B26,#REF!,{"Light Snow"}))</f>
        <v>#REF!</v>
      </c>
      <c r="K26" t="e" cm="1">
        <f t="array" ref="K26">SUM(COUNTIFS(#REF!,Counties!B26,#REF!,{"Snow","Heavy Snow"}))</f>
        <v>#REF!</v>
      </c>
      <c r="L26" t="e" cm="1">
        <f t="array" ref="L26">SUM(COUNTIFS(#REF!,Counties!B26,#REF!,{"Fog","Haze","Smoke","Light Freezing Fog","Mist"}))</f>
        <v>#REF!</v>
      </c>
      <c r="M26" t="e" cm="1">
        <f t="array" ref="M26">SUM(COUNTIFS(#REF!,Counties!B26,#REF!,{"Thunder","T-Storm","Thunderstorm","Light Rain with Thunder"}))</f>
        <v>#REF!</v>
      </c>
      <c r="N26" t="e" cm="1">
        <f t="array" ref="N26">SUM(COUNTIFS(#REF!,Counties!B26,#REF!,{"Wintry Mix","Light Freezing Rain","Light Freezing Drizzle"}))</f>
        <v>#REF!</v>
      </c>
      <c r="O26" t="e" cm="1">
        <f t="array" ref="O26">SUM(COUNTIFS(#REF!,Counties!B26,#REF!,{"*Windy*"}))</f>
        <v>#REF!</v>
      </c>
      <c r="S26" t="e">
        <f t="shared" si="1"/>
        <v>#REF!</v>
      </c>
      <c r="T26" t="e">
        <f t="shared" si="2"/>
        <v>#REF!</v>
      </c>
    </row>
    <row r="27" spans="1:20" x14ac:dyDescent="0.25">
      <c r="A27" s="3">
        <v>49</v>
      </c>
      <c r="B27" t="s">
        <v>700</v>
      </c>
      <c r="C27">
        <v>15717</v>
      </c>
      <c r="D27" t="e">
        <f>COUNTIF(#REF!,Counties!B27)</f>
        <v>#REF!</v>
      </c>
      <c r="E27" t="e">
        <f t="shared" si="0"/>
        <v>#REF!</v>
      </c>
      <c r="F27" t="e" cm="1">
        <f t="array" ref="F27">SUM(COUNTIFS(#REF!,Counties!B27,#REF!,{"Fair","Clear","Scattered Clouds","Partly Cloudy","N/A Precipitation"}))</f>
        <v>#REF!</v>
      </c>
      <c r="G27" t="e" cm="1">
        <f t="array" ref="G27">SUM(COUNTIFS(#REF!,Counties!B27,#REF!,{"Cloudy","Overcast","Mostly Cloudy","Showers in the Vicinity","Thunder in the Vicinity"}))</f>
        <v>#REF!</v>
      </c>
      <c r="H27" t="e" cm="1">
        <f t="array" ref="H27">SUM(COUNTIFS(#REF!,Counties!B27,#REF!,{"Light Rain","Drizzle","Light Drizzle"}))</f>
        <v>#REF!</v>
      </c>
      <c r="I27" t="e" cm="1">
        <f t="array" ref="I27">SUM(COUNTIFS(#REF!,Counties!B27,#REF!,{"Rain","Heavy Rain","Heavy Drizzle"}))</f>
        <v>#REF!</v>
      </c>
      <c r="J27" t="e" cm="1">
        <f t="array" ref="J27">SUM(COUNTIFS(#REF!,Counties!B27,#REF!,{"Light Snow"}))</f>
        <v>#REF!</v>
      </c>
      <c r="K27" t="e" cm="1">
        <f t="array" ref="K27">SUM(COUNTIFS(#REF!,Counties!B27,#REF!,{"Snow","Heavy Snow"}))</f>
        <v>#REF!</v>
      </c>
      <c r="L27" t="e" cm="1">
        <f t="array" ref="L27">SUM(COUNTIFS(#REF!,Counties!B27,#REF!,{"Fog","Haze","Smoke","Light Freezing Fog","Mist"}))</f>
        <v>#REF!</v>
      </c>
      <c r="M27" t="e" cm="1">
        <f t="array" ref="M27">SUM(COUNTIFS(#REF!,Counties!B27,#REF!,{"Thunder","T-Storm","Thunderstorm","Light Rain with Thunder"}))</f>
        <v>#REF!</v>
      </c>
      <c r="N27" t="e" cm="1">
        <f t="array" ref="N27">SUM(COUNTIFS(#REF!,Counties!B27,#REF!,{"Wintry Mix","Light Freezing Rain","Light Freezing Drizzle"}))</f>
        <v>#REF!</v>
      </c>
      <c r="O27" t="e" cm="1">
        <f t="array" ref="O27">SUM(COUNTIFS(#REF!,Counties!B27,#REF!,{"*Windy*"}))</f>
        <v>#REF!</v>
      </c>
      <c r="S27" t="e">
        <f t="shared" si="1"/>
        <v>#REF!</v>
      </c>
      <c r="T27" t="e">
        <f t="shared" si="2"/>
        <v>#REF!</v>
      </c>
    </row>
    <row r="28" spans="1:20" x14ac:dyDescent="0.25">
      <c r="A28" s="3">
        <v>51</v>
      </c>
      <c r="B28" t="s">
        <v>436</v>
      </c>
      <c r="C28">
        <v>16918</v>
      </c>
      <c r="D28" t="e">
        <f>COUNTIF(#REF!,Counties!B28)</f>
        <v>#REF!</v>
      </c>
      <c r="E28" t="e">
        <f t="shared" si="0"/>
        <v>#REF!</v>
      </c>
      <c r="F28" t="e" cm="1">
        <f t="array" ref="F28">SUM(COUNTIFS(#REF!,Counties!B28,#REF!,{"Fair","Clear","Scattered Clouds","Partly Cloudy","N/A Precipitation"}))</f>
        <v>#REF!</v>
      </c>
      <c r="G28" t="e" cm="1">
        <f t="array" ref="G28">SUM(COUNTIFS(#REF!,Counties!B28,#REF!,{"Cloudy","Overcast","Mostly Cloudy","Showers in the Vicinity","Thunder in the Vicinity"}))</f>
        <v>#REF!</v>
      </c>
      <c r="H28" t="e" cm="1">
        <f t="array" ref="H28">SUM(COUNTIFS(#REF!,Counties!B28,#REF!,{"Light Rain","Drizzle","Light Drizzle"}))</f>
        <v>#REF!</v>
      </c>
      <c r="I28" t="e" cm="1">
        <f t="array" ref="I28">SUM(COUNTIFS(#REF!,Counties!B28,#REF!,{"Rain","Heavy Rain","Heavy Drizzle"}))</f>
        <v>#REF!</v>
      </c>
      <c r="J28" t="e" cm="1">
        <f t="array" ref="J28">SUM(COUNTIFS(#REF!,Counties!B28,#REF!,{"Light Snow"}))</f>
        <v>#REF!</v>
      </c>
      <c r="K28" t="e" cm="1">
        <f t="array" ref="K28">SUM(COUNTIFS(#REF!,Counties!B28,#REF!,{"Snow","Heavy Snow"}))</f>
        <v>#REF!</v>
      </c>
      <c r="L28" t="e" cm="1">
        <f t="array" ref="L28">SUM(COUNTIFS(#REF!,Counties!B28,#REF!,{"Fog","Haze","Smoke","Light Freezing Fog","Mist"}))</f>
        <v>#REF!</v>
      </c>
      <c r="M28" t="e" cm="1">
        <f t="array" ref="M28">SUM(COUNTIFS(#REF!,Counties!B28,#REF!,{"Thunder","T-Storm","Thunderstorm","Light Rain with Thunder"}))</f>
        <v>#REF!</v>
      </c>
      <c r="N28" t="e" cm="1">
        <f t="array" ref="N28">SUM(COUNTIFS(#REF!,Counties!B28,#REF!,{"Wintry Mix","Light Freezing Rain","Light Freezing Drizzle"}))</f>
        <v>#REF!</v>
      </c>
      <c r="O28" t="e" cm="1">
        <f t="array" ref="O28">SUM(COUNTIFS(#REF!,Counties!B28,#REF!,{"*Windy*"}))</f>
        <v>#REF!</v>
      </c>
      <c r="S28" t="e">
        <f t="shared" si="1"/>
        <v>#REF!</v>
      </c>
      <c r="T28" t="e">
        <f t="shared" si="2"/>
        <v>#REF!</v>
      </c>
    </row>
    <row r="29" spans="1:20" x14ac:dyDescent="0.25">
      <c r="A29" s="3">
        <v>53</v>
      </c>
      <c r="B29" t="s">
        <v>172</v>
      </c>
      <c r="C29">
        <v>788</v>
      </c>
      <c r="D29" t="e">
        <f>COUNTIF(#REF!,Counties!B29)</f>
        <v>#REF!</v>
      </c>
      <c r="E29" t="e">
        <f t="shared" si="0"/>
        <v>#REF!</v>
      </c>
      <c r="F29" t="e" cm="1">
        <f t="array" ref="F29">SUM(COUNTIFS(#REF!,Counties!B29,#REF!,{"Fair","Clear","Scattered Clouds","Partly Cloudy","N/A Precipitation"}))</f>
        <v>#REF!</v>
      </c>
      <c r="G29" t="e" cm="1">
        <f t="array" ref="G29">SUM(COUNTIFS(#REF!,Counties!B29,#REF!,{"Cloudy","Overcast","Mostly Cloudy","Showers in the Vicinity","Thunder in the Vicinity"}))</f>
        <v>#REF!</v>
      </c>
      <c r="H29" t="e" cm="1">
        <f t="array" ref="H29">SUM(COUNTIFS(#REF!,Counties!B29,#REF!,{"Light Rain","Drizzle","Light Drizzle"}))</f>
        <v>#REF!</v>
      </c>
      <c r="I29" t="e" cm="1">
        <f t="array" ref="I29">SUM(COUNTIFS(#REF!,Counties!B29,#REF!,{"Rain","Heavy Rain","Heavy Drizzle"}))</f>
        <v>#REF!</v>
      </c>
      <c r="J29" t="e" cm="1">
        <f t="array" ref="J29">SUM(COUNTIFS(#REF!,Counties!B29,#REF!,{"Light Snow"}))</f>
        <v>#REF!</v>
      </c>
      <c r="K29" t="e" cm="1">
        <f t="array" ref="K29">SUM(COUNTIFS(#REF!,Counties!B29,#REF!,{"Snow","Heavy Snow"}))</f>
        <v>#REF!</v>
      </c>
      <c r="L29" t="e" cm="1">
        <f t="array" ref="L29">SUM(COUNTIFS(#REF!,Counties!B29,#REF!,{"Fog","Haze","Smoke","Light Freezing Fog","Mist"}))</f>
        <v>#REF!</v>
      </c>
      <c r="M29" t="e" cm="1">
        <f t="array" ref="M29">SUM(COUNTIFS(#REF!,Counties!B29,#REF!,{"Thunder","T-Storm","Thunderstorm","Light Rain with Thunder"}))</f>
        <v>#REF!</v>
      </c>
      <c r="N29" t="e" cm="1">
        <f t="array" ref="N29">SUM(COUNTIFS(#REF!,Counties!B29,#REF!,{"Wintry Mix","Light Freezing Rain","Light Freezing Drizzle"}))</f>
        <v>#REF!</v>
      </c>
      <c r="O29" t="e" cm="1">
        <f t="array" ref="O29">SUM(COUNTIFS(#REF!,Counties!B29,#REF!,{"*Windy*"}))</f>
        <v>#REF!</v>
      </c>
      <c r="S29" t="e">
        <f t="shared" si="1"/>
        <v>#REF!</v>
      </c>
      <c r="T29" t="e">
        <f t="shared" si="2"/>
        <v>#REF!</v>
      </c>
    </row>
    <row r="30" spans="1:20" x14ac:dyDescent="0.25">
      <c r="A30" s="3">
        <v>55</v>
      </c>
      <c r="B30" t="s">
        <v>515</v>
      </c>
      <c r="C30">
        <v>6820</v>
      </c>
      <c r="D30" t="e">
        <f>COUNTIF(#REF!,Counties!B30)</f>
        <v>#REF!</v>
      </c>
      <c r="E30" t="e">
        <f t="shared" si="0"/>
        <v>#REF!</v>
      </c>
      <c r="F30" t="e" cm="1">
        <f t="array" ref="F30">SUM(COUNTIFS(#REF!,Counties!B30,#REF!,{"Fair","Clear","Scattered Clouds","Partly Cloudy","N/A Precipitation"}))</f>
        <v>#REF!</v>
      </c>
      <c r="G30" t="e" cm="1">
        <f t="array" ref="G30">SUM(COUNTIFS(#REF!,Counties!B30,#REF!,{"Cloudy","Overcast","Mostly Cloudy","Showers in the Vicinity","Thunder in the Vicinity"}))</f>
        <v>#REF!</v>
      </c>
      <c r="H30" t="e" cm="1">
        <f t="array" ref="H30">SUM(COUNTIFS(#REF!,Counties!B30,#REF!,{"Light Rain","Drizzle","Light Drizzle"}))</f>
        <v>#REF!</v>
      </c>
      <c r="I30" t="e" cm="1">
        <f t="array" ref="I30">SUM(COUNTIFS(#REF!,Counties!B30,#REF!,{"Rain","Heavy Rain","Heavy Drizzle"}))</f>
        <v>#REF!</v>
      </c>
      <c r="J30" t="e" cm="1">
        <f t="array" ref="J30">SUM(COUNTIFS(#REF!,Counties!B30,#REF!,{"Light Snow"}))</f>
        <v>#REF!</v>
      </c>
      <c r="K30" t="e" cm="1">
        <f t="array" ref="K30">SUM(COUNTIFS(#REF!,Counties!B30,#REF!,{"Snow","Heavy Snow"}))</f>
        <v>#REF!</v>
      </c>
      <c r="L30" t="e" cm="1">
        <f t="array" ref="L30">SUM(COUNTIFS(#REF!,Counties!B30,#REF!,{"Fog","Haze","Smoke","Light Freezing Fog","Mist"}))</f>
        <v>#REF!</v>
      </c>
      <c r="M30" t="e" cm="1">
        <f t="array" ref="M30">SUM(COUNTIFS(#REF!,Counties!B30,#REF!,{"Thunder","T-Storm","Thunderstorm","Light Rain with Thunder"}))</f>
        <v>#REF!</v>
      </c>
      <c r="N30" t="e" cm="1">
        <f t="array" ref="N30">SUM(COUNTIFS(#REF!,Counties!B30,#REF!,{"Wintry Mix","Light Freezing Rain","Light Freezing Drizzle"}))</f>
        <v>#REF!</v>
      </c>
      <c r="O30" t="e" cm="1">
        <f t="array" ref="O30">SUM(COUNTIFS(#REF!,Counties!B30,#REF!,{"*Windy*"}))</f>
        <v>#REF!</v>
      </c>
      <c r="S30" t="e">
        <f t="shared" si="1"/>
        <v>#REF!</v>
      </c>
      <c r="T30" t="e">
        <f t="shared" si="2"/>
        <v>#REF!</v>
      </c>
    </row>
    <row r="31" spans="1:20" x14ac:dyDescent="0.25">
      <c r="A31" s="3">
        <v>57</v>
      </c>
      <c r="B31" t="s">
        <v>110</v>
      </c>
      <c r="C31">
        <v>1379</v>
      </c>
      <c r="D31" t="e">
        <f>COUNTIF(#REF!,Counties!B31)</f>
        <v>#REF!</v>
      </c>
      <c r="E31" t="e">
        <f t="shared" si="0"/>
        <v>#REF!</v>
      </c>
      <c r="F31" t="e" cm="1">
        <f t="array" ref="F31">SUM(COUNTIFS(#REF!,Counties!B31,#REF!,{"Fair","Clear","Scattered Clouds","Partly Cloudy","N/A Precipitation"}))</f>
        <v>#REF!</v>
      </c>
      <c r="G31" t="e" cm="1">
        <f t="array" ref="G31">SUM(COUNTIFS(#REF!,Counties!B31,#REF!,{"Cloudy","Overcast","Mostly Cloudy","Showers in the Vicinity","Thunder in the Vicinity"}))</f>
        <v>#REF!</v>
      </c>
      <c r="H31" t="e" cm="1">
        <f t="array" ref="H31">SUM(COUNTIFS(#REF!,Counties!B31,#REF!,{"Light Rain","Drizzle","Light Drizzle"}))</f>
        <v>#REF!</v>
      </c>
      <c r="I31" t="e" cm="1">
        <f t="array" ref="I31">SUM(COUNTIFS(#REF!,Counties!B31,#REF!,{"Rain","Heavy Rain","Heavy Drizzle"}))</f>
        <v>#REF!</v>
      </c>
      <c r="J31" t="e" cm="1">
        <f t="array" ref="J31">SUM(COUNTIFS(#REF!,Counties!B31,#REF!,{"Light Snow"}))</f>
        <v>#REF!</v>
      </c>
      <c r="K31" t="e" cm="1">
        <f t="array" ref="K31">SUM(COUNTIFS(#REF!,Counties!B31,#REF!,{"Snow","Heavy Snow"}))</f>
        <v>#REF!</v>
      </c>
      <c r="L31" t="e" cm="1">
        <f t="array" ref="L31">SUM(COUNTIFS(#REF!,Counties!B31,#REF!,{"Fog","Haze","Smoke","Light Freezing Fog","Mist"}))</f>
        <v>#REF!</v>
      </c>
      <c r="M31" t="e" cm="1">
        <f t="array" ref="M31">SUM(COUNTIFS(#REF!,Counties!B31,#REF!,{"Thunder","T-Storm","Thunderstorm","Light Rain with Thunder"}))</f>
        <v>#REF!</v>
      </c>
      <c r="N31" t="e" cm="1">
        <f t="array" ref="N31">SUM(COUNTIFS(#REF!,Counties!B31,#REF!,{"Wintry Mix","Light Freezing Rain","Light Freezing Drizzle"}))</f>
        <v>#REF!</v>
      </c>
      <c r="O31" t="e" cm="1">
        <f t="array" ref="O31">SUM(COUNTIFS(#REF!,Counties!B31,#REF!,{"*Windy*"}))</f>
        <v>#REF!</v>
      </c>
      <c r="S31" t="e">
        <f t="shared" si="1"/>
        <v>#REF!</v>
      </c>
      <c r="T31" t="e">
        <f t="shared" si="2"/>
        <v>#REF!</v>
      </c>
    </row>
    <row r="32" spans="1:20" x14ac:dyDescent="0.25">
      <c r="A32" s="3">
        <v>59</v>
      </c>
      <c r="B32" t="s">
        <v>115</v>
      </c>
      <c r="C32">
        <v>582910</v>
      </c>
      <c r="D32" t="e">
        <f>COUNTIF(#REF!,Counties!B32)</f>
        <v>#REF!</v>
      </c>
      <c r="E32" t="e">
        <f t="shared" si="0"/>
        <v>#REF!</v>
      </c>
      <c r="F32" t="e" cm="1">
        <f t="array" ref="F32">SUM(COUNTIFS(#REF!,Counties!B32,#REF!,{"Fair","Clear","Scattered Clouds","Partly Cloudy","N/A Precipitation"}))</f>
        <v>#REF!</v>
      </c>
      <c r="G32" t="e" cm="1">
        <f t="array" ref="G32">SUM(COUNTIFS(#REF!,Counties!B32,#REF!,{"Cloudy","Overcast","Mostly Cloudy","Showers in the Vicinity","Thunder in the Vicinity"}))</f>
        <v>#REF!</v>
      </c>
      <c r="H32" t="e" cm="1">
        <f t="array" ref="H32">SUM(COUNTIFS(#REF!,Counties!B32,#REF!,{"Light Rain","Drizzle","Light Drizzle"}))</f>
        <v>#REF!</v>
      </c>
      <c r="I32" t="e" cm="1">
        <f t="array" ref="I32">SUM(COUNTIFS(#REF!,Counties!B32,#REF!,{"Rain","Heavy Rain","Heavy Drizzle"}))</f>
        <v>#REF!</v>
      </c>
      <c r="J32" t="e" cm="1">
        <f t="array" ref="J32">SUM(COUNTIFS(#REF!,Counties!B32,#REF!,{"Light Snow"}))</f>
        <v>#REF!</v>
      </c>
      <c r="K32" t="e" cm="1">
        <f t="array" ref="K32">SUM(COUNTIFS(#REF!,Counties!B32,#REF!,{"Snow","Heavy Snow"}))</f>
        <v>#REF!</v>
      </c>
      <c r="L32" t="e" cm="1">
        <f t="array" ref="L32">SUM(COUNTIFS(#REF!,Counties!B32,#REF!,{"Fog","Haze","Smoke","Light Freezing Fog","Mist"}))</f>
        <v>#REF!</v>
      </c>
      <c r="M32" t="e" cm="1">
        <f t="array" ref="M32">SUM(COUNTIFS(#REF!,Counties!B32,#REF!,{"Thunder","T-Storm","Thunderstorm","Light Rain with Thunder"}))</f>
        <v>#REF!</v>
      </c>
      <c r="N32" t="e" cm="1">
        <f t="array" ref="N32">SUM(COUNTIFS(#REF!,Counties!B32,#REF!,{"Wintry Mix","Light Freezing Rain","Light Freezing Drizzle"}))</f>
        <v>#REF!</v>
      </c>
      <c r="O32" t="e" cm="1">
        <f t="array" ref="O32">SUM(COUNTIFS(#REF!,Counties!B32,#REF!,{"*Windy*"}))</f>
        <v>#REF!</v>
      </c>
      <c r="S32" t="e">
        <f t="shared" si="1"/>
        <v>#REF!</v>
      </c>
      <c r="T32" t="e">
        <f t="shared" si="2"/>
        <v>#REF!</v>
      </c>
    </row>
    <row r="33" spans="1:20" x14ac:dyDescent="0.25">
      <c r="A33" s="3">
        <v>61</v>
      </c>
      <c r="B33" t="s">
        <v>3095</v>
      </c>
      <c r="C33">
        <v>1446</v>
      </c>
      <c r="D33" t="e">
        <f>COUNTIF(#REF!,Counties!B33)</f>
        <v>#REF!</v>
      </c>
      <c r="E33" t="e">
        <f t="shared" si="0"/>
        <v>#REF!</v>
      </c>
      <c r="F33" t="e" cm="1">
        <f t="array" ref="F33">SUM(COUNTIFS(#REF!,Counties!B33,#REF!,{"Fair","Clear","Scattered Clouds","Partly Cloudy","N/A Precipitation"}))</f>
        <v>#REF!</v>
      </c>
      <c r="G33" t="e" cm="1">
        <f t="array" ref="G33">SUM(COUNTIFS(#REF!,Counties!B33,#REF!,{"Cloudy","Overcast","Mostly Cloudy","Showers in the Vicinity","Thunder in the Vicinity"}))</f>
        <v>#REF!</v>
      </c>
      <c r="H33" t="e" cm="1">
        <f t="array" ref="H33">SUM(COUNTIFS(#REF!,Counties!B33,#REF!,{"Light Rain","Drizzle","Light Drizzle"}))</f>
        <v>#REF!</v>
      </c>
      <c r="I33" t="e" cm="1">
        <f t="array" ref="I33">SUM(COUNTIFS(#REF!,Counties!B33,#REF!,{"Rain","Heavy Rain","Heavy Drizzle"}))</f>
        <v>#REF!</v>
      </c>
      <c r="J33" t="e" cm="1">
        <f t="array" ref="J33">SUM(COUNTIFS(#REF!,Counties!B33,#REF!,{"Light Snow"}))</f>
        <v>#REF!</v>
      </c>
      <c r="K33" t="e" cm="1">
        <f t="array" ref="K33">SUM(COUNTIFS(#REF!,Counties!B33,#REF!,{"Snow","Heavy Snow"}))</f>
        <v>#REF!</v>
      </c>
      <c r="L33" t="e" cm="1">
        <f t="array" ref="L33">SUM(COUNTIFS(#REF!,Counties!B33,#REF!,{"Fog","Haze","Smoke","Light Freezing Fog","Mist"}))</f>
        <v>#REF!</v>
      </c>
      <c r="M33" t="e" cm="1">
        <f t="array" ref="M33">SUM(COUNTIFS(#REF!,Counties!B33,#REF!,{"Thunder","T-Storm","Thunderstorm","Light Rain with Thunder"}))</f>
        <v>#REF!</v>
      </c>
      <c r="N33" t="e" cm="1">
        <f t="array" ref="N33">SUM(COUNTIFS(#REF!,Counties!B33,#REF!,{"Wintry Mix","Light Freezing Rain","Light Freezing Drizzle"}))</f>
        <v>#REF!</v>
      </c>
      <c r="O33" t="e" cm="1">
        <f t="array" ref="O33">SUM(COUNTIFS(#REF!,Counties!B33,#REF!,{"*Windy*"}))</f>
        <v>#REF!</v>
      </c>
      <c r="S33" t="e">
        <f t="shared" si="1"/>
        <v>#REF!</v>
      </c>
      <c r="T33" t="e">
        <f t="shared" si="2"/>
        <v>#REF!</v>
      </c>
    </row>
    <row r="34" spans="1:20" x14ac:dyDescent="0.25">
      <c r="A34" s="3">
        <v>63</v>
      </c>
      <c r="B34" t="s">
        <v>1306</v>
      </c>
      <c r="C34">
        <v>7087</v>
      </c>
      <c r="D34" t="e">
        <f>COUNTIF(#REF!,Counties!B34)</f>
        <v>#REF!</v>
      </c>
      <c r="E34" t="e">
        <f t="shared" si="0"/>
        <v>#REF!</v>
      </c>
      <c r="F34" t="e" cm="1">
        <f t="array" ref="F34">SUM(COUNTIFS(#REF!,Counties!B34,#REF!,{"Fair","Clear","Scattered Clouds","Partly Cloudy","N/A Precipitation"}))</f>
        <v>#REF!</v>
      </c>
      <c r="G34" t="e" cm="1">
        <f t="array" ref="G34">SUM(COUNTIFS(#REF!,Counties!B34,#REF!,{"Cloudy","Overcast","Mostly Cloudy","Showers in the Vicinity","Thunder in the Vicinity"}))</f>
        <v>#REF!</v>
      </c>
      <c r="H34" t="e" cm="1">
        <f t="array" ref="H34">SUM(COUNTIFS(#REF!,Counties!B34,#REF!,{"Light Rain","Drizzle","Light Drizzle"}))</f>
        <v>#REF!</v>
      </c>
      <c r="I34" t="e" cm="1">
        <f t="array" ref="I34">SUM(COUNTIFS(#REF!,Counties!B34,#REF!,{"Rain","Heavy Rain","Heavy Drizzle"}))</f>
        <v>#REF!</v>
      </c>
      <c r="J34" t="e" cm="1">
        <f t="array" ref="J34">SUM(COUNTIFS(#REF!,Counties!B34,#REF!,{"Light Snow"}))</f>
        <v>#REF!</v>
      </c>
      <c r="K34" t="e" cm="1">
        <f t="array" ref="K34">SUM(COUNTIFS(#REF!,Counties!B34,#REF!,{"Snow","Heavy Snow"}))</f>
        <v>#REF!</v>
      </c>
      <c r="L34" t="e" cm="1">
        <f t="array" ref="L34">SUM(COUNTIFS(#REF!,Counties!B34,#REF!,{"Fog","Haze","Smoke","Light Freezing Fog","Mist"}))</f>
        <v>#REF!</v>
      </c>
      <c r="M34" t="e" cm="1">
        <f t="array" ref="M34">SUM(COUNTIFS(#REF!,Counties!B34,#REF!,{"Thunder","T-Storm","Thunderstorm","Light Rain with Thunder"}))</f>
        <v>#REF!</v>
      </c>
      <c r="N34" t="e" cm="1">
        <f t="array" ref="N34">SUM(COUNTIFS(#REF!,Counties!B34,#REF!,{"Wintry Mix","Light Freezing Rain","Light Freezing Drizzle"}))</f>
        <v>#REF!</v>
      </c>
      <c r="O34" t="e" cm="1">
        <f t="array" ref="O34">SUM(COUNTIFS(#REF!,Counties!B34,#REF!,{"*Windy*"}))</f>
        <v>#REF!</v>
      </c>
      <c r="S34" t="e">
        <f t="shared" si="1"/>
        <v>#REF!</v>
      </c>
      <c r="T34" t="e">
        <f t="shared" si="2"/>
        <v>#REF!</v>
      </c>
    </row>
    <row r="35" spans="1:20" x14ac:dyDescent="0.25">
      <c r="A35" s="3">
        <v>65</v>
      </c>
      <c r="B35" t="s">
        <v>101</v>
      </c>
      <c r="C35">
        <v>55638</v>
      </c>
      <c r="D35" t="e">
        <f>COUNTIF(#REF!,Counties!B35)</f>
        <v>#REF!</v>
      </c>
      <c r="E35" t="e">
        <f t="shared" si="0"/>
        <v>#REF!</v>
      </c>
      <c r="F35" t="e" cm="1">
        <f t="array" ref="F35">SUM(COUNTIFS(#REF!,Counties!B35,#REF!,{"Fair","Clear","Scattered Clouds","Partly Cloudy","N/A Precipitation"}))</f>
        <v>#REF!</v>
      </c>
      <c r="G35" t="e" cm="1">
        <f t="array" ref="G35">SUM(COUNTIFS(#REF!,Counties!B35,#REF!,{"Cloudy","Overcast","Mostly Cloudy","Showers in the Vicinity","Thunder in the Vicinity"}))</f>
        <v>#REF!</v>
      </c>
      <c r="H35" t="e" cm="1">
        <f t="array" ref="H35">SUM(COUNTIFS(#REF!,Counties!B35,#REF!,{"Light Rain","Drizzle","Light Drizzle"}))</f>
        <v>#REF!</v>
      </c>
      <c r="I35" t="e" cm="1">
        <f t="array" ref="I35">SUM(COUNTIFS(#REF!,Counties!B35,#REF!,{"Rain","Heavy Rain","Heavy Drizzle"}))</f>
        <v>#REF!</v>
      </c>
      <c r="J35" t="e" cm="1">
        <f t="array" ref="J35">SUM(COUNTIFS(#REF!,Counties!B35,#REF!,{"Light Snow"}))</f>
        <v>#REF!</v>
      </c>
      <c r="K35" t="e" cm="1">
        <f t="array" ref="K35">SUM(COUNTIFS(#REF!,Counties!B35,#REF!,{"Snow","Heavy Snow"}))</f>
        <v>#REF!</v>
      </c>
      <c r="L35" t="e" cm="1">
        <f t="array" ref="L35">SUM(COUNTIFS(#REF!,Counties!B35,#REF!,{"Fog","Haze","Smoke","Light Freezing Fog","Mist"}))</f>
        <v>#REF!</v>
      </c>
      <c r="M35" t="e" cm="1">
        <f t="array" ref="M35">SUM(COUNTIFS(#REF!,Counties!B35,#REF!,{"Thunder","T-Storm","Thunderstorm","Light Rain with Thunder"}))</f>
        <v>#REF!</v>
      </c>
      <c r="N35" t="e" cm="1">
        <f t="array" ref="N35">SUM(COUNTIFS(#REF!,Counties!B35,#REF!,{"Wintry Mix","Light Freezing Rain","Light Freezing Drizzle"}))</f>
        <v>#REF!</v>
      </c>
      <c r="O35" t="e" cm="1">
        <f t="array" ref="O35">SUM(COUNTIFS(#REF!,Counties!B35,#REF!,{"*Windy*"}))</f>
        <v>#REF!</v>
      </c>
      <c r="S35" t="e">
        <f t="shared" si="1"/>
        <v>#REF!</v>
      </c>
      <c r="T35" t="e">
        <f t="shared" si="2"/>
        <v>#REF!</v>
      </c>
    </row>
    <row r="36" spans="1:20" x14ac:dyDescent="0.25">
      <c r="A36" s="3">
        <v>67</v>
      </c>
      <c r="B36" t="s">
        <v>155</v>
      </c>
      <c r="C36">
        <v>7436</v>
      </c>
      <c r="D36" t="e">
        <f>COUNTIF(#REF!,Counties!B36)</f>
        <v>#REF!</v>
      </c>
      <c r="E36" t="e">
        <f t="shared" si="0"/>
        <v>#REF!</v>
      </c>
      <c r="F36" t="e" cm="1">
        <f t="array" ref="F36">SUM(COUNTIFS(#REF!,Counties!B36,#REF!,{"Fair","Clear","Scattered Clouds","Partly Cloudy","N/A Precipitation"}))</f>
        <v>#REF!</v>
      </c>
      <c r="G36" t="e" cm="1">
        <f t="array" ref="G36">SUM(COUNTIFS(#REF!,Counties!B36,#REF!,{"Cloudy","Overcast","Mostly Cloudy","Showers in the Vicinity","Thunder in the Vicinity"}))</f>
        <v>#REF!</v>
      </c>
      <c r="H36" t="e" cm="1">
        <f t="array" ref="H36">SUM(COUNTIFS(#REF!,Counties!B36,#REF!,{"Light Rain","Drizzle","Light Drizzle"}))</f>
        <v>#REF!</v>
      </c>
      <c r="I36" t="e" cm="1">
        <f t="array" ref="I36">SUM(COUNTIFS(#REF!,Counties!B36,#REF!,{"Rain","Heavy Rain","Heavy Drizzle"}))</f>
        <v>#REF!</v>
      </c>
      <c r="J36" t="e" cm="1">
        <f t="array" ref="J36">SUM(COUNTIFS(#REF!,Counties!B36,#REF!,{"Light Snow"}))</f>
        <v>#REF!</v>
      </c>
      <c r="K36" t="e" cm="1">
        <f t="array" ref="K36">SUM(COUNTIFS(#REF!,Counties!B36,#REF!,{"Snow","Heavy Snow"}))</f>
        <v>#REF!</v>
      </c>
      <c r="L36" t="e" cm="1">
        <f t="array" ref="L36">SUM(COUNTIFS(#REF!,Counties!B36,#REF!,{"Fog","Haze","Smoke","Light Freezing Fog","Mist"}))</f>
        <v>#REF!</v>
      </c>
      <c r="M36" t="e" cm="1">
        <f t="array" ref="M36">SUM(COUNTIFS(#REF!,Counties!B36,#REF!,{"Thunder","T-Storm","Thunderstorm","Light Rain with Thunder"}))</f>
        <v>#REF!</v>
      </c>
      <c r="N36" t="e" cm="1">
        <f t="array" ref="N36">SUM(COUNTIFS(#REF!,Counties!B36,#REF!,{"Wintry Mix","Light Freezing Rain","Light Freezing Drizzle"}))</f>
        <v>#REF!</v>
      </c>
      <c r="O36" t="e" cm="1">
        <f t="array" ref="O36">SUM(COUNTIFS(#REF!,Counties!B36,#REF!,{"*Windy*"}))</f>
        <v>#REF!</v>
      </c>
      <c r="S36" t="e">
        <f t="shared" si="1"/>
        <v>#REF!</v>
      </c>
      <c r="T36" t="e">
        <f t="shared" si="2"/>
        <v>#REF!</v>
      </c>
    </row>
    <row r="37" spans="1:20" x14ac:dyDescent="0.25">
      <c r="A37" s="3">
        <v>69</v>
      </c>
      <c r="B37" t="s">
        <v>229</v>
      </c>
      <c r="C37">
        <v>359066</v>
      </c>
      <c r="D37" t="e">
        <f>COUNTIF(#REF!,Counties!B37)</f>
        <v>#REF!</v>
      </c>
      <c r="E37" t="e">
        <f t="shared" si="0"/>
        <v>#REF!</v>
      </c>
      <c r="F37" t="e" cm="1">
        <f t="array" ref="F37">SUM(COUNTIFS(#REF!,Counties!B37,#REF!,{"Fair","Clear","Scattered Clouds","Partly Cloudy","N/A Precipitation"}))</f>
        <v>#REF!</v>
      </c>
      <c r="G37" t="e" cm="1">
        <f t="array" ref="G37">SUM(COUNTIFS(#REF!,Counties!B37,#REF!,{"Cloudy","Overcast","Mostly Cloudy","Showers in the Vicinity","Thunder in the Vicinity"}))</f>
        <v>#REF!</v>
      </c>
      <c r="H37" t="e" cm="1">
        <f t="array" ref="H37">SUM(COUNTIFS(#REF!,Counties!B37,#REF!,{"Light Rain","Drizzle","Light Drizzle"}))</f>
        <v>#REF!</v>
      </c>
      <c r="I37" t="e" cm="1">
        <f t="array" ref="I37">SUM(COUNTIFS(#REF!,Counties!B37,#REF!,{"Rain","Heavy Rain","Heavy Drizzle"}))</f>
        <v>#REF!</v>
      </c>
      <c r="J37" t="e" cm="1">
        <f t="array" ref="J37">SUM(COUNTIFS(#REF!,Counties!B37,#REF!,{"Light Snow"}))</f>
        <v>#REF!</v>
      </c>
      <c r="K37" t="e" cm="1">
        <f t="array" ref="K37">SUM(COUNTIFS(#REF!,Counties!B37,#REF!,{"Snow","Heavy Snow"}))</f>
        <v>#REF!</v>
      </c>
      <c r="L37" t="e" cm="1">
        <f t="array" ref="L37">SUM(COUNTIFS(#REF!,Counties!B37,#REF!,{"Fog","Haze","Smoke","Light Freezing Fog","Mist"}))</f>
        <v>#REF!</v>
      </c>
      <c r="M37" t="e" cm="1">
        <f t="array" ref="M37">SUM(COUNTIFS(#REF!,Counties!B37,#REF!,{"Thunder","T-Storm","Thunderstorm","Light Rain with Thunder"}))</f>
        <v>#REF!</v>
      </c>
      <c r="N37" t="e" cm="1">
        <f t="array" ref="N37">SUM(COUNTIFS(#REF!,Counties!B37,#REF!,{"Wintry Mix","Light Freezing Rain","Light Freezing Drizzle"}))</f>
        <v>#REF!</v>
      </c>
      <c r="O37" t="e" cm="1">
        <f t="array" ref="O37">SUM(COUNTIFS(#REF!,Counties!B37,#REF!,{"*Windy*"}))</f>
        <v>#REF!</v>
      </c>
      <c r="S37" t="e">
        <f t="shared" si="1"/>
        <v>#REF!</v>
      </c>
      <c r="T37" t="e">
        <f t="shared" si="2"/>
        <v>#REF!</v>
      </c>
    </row>
    <row r="38" spans="1:20" x14ac:dyDescent="0.25">
      <c r="A38" s="3">
        <v>71</v>
      </c>
      <c r="B38" t="s">
        <v>376</v>
      </c>
      <c r="C38">
        <v>14555</v>
      </c>
      <c r="D38" t="e">
        <f>COUNTIF(#REF!,Counties!B38)</f>
        <v>#REF!</v>
      </c>
      <c r="E38" t="e">
        <f t="shared" si="0"/>
        <v>#REF!</v>
      </c>
      <c r="F38" t="e" cm="1">
        <f t="array" ref="F38">SUM(COUNTIFS(#REF!,Counties!B38,#REF!,{"Fair","Clear","Scattered Clouds","Partly Cloudy","N/A Precipitation"}))</f>
        <v>#REF!</v>
      </c>
      <c r="G38" t="e" cm="1">
        <f t="array" ref="G38">SUM(COUNTIFS(#REF!,Counties!B38,#REF!,{"Cloudy","Overcast","Mostly Cloudy","Showers in the Vicinity","Thunder in the Vicinity"}))</f>
        <v>#REF!</v>
      </c>
      <c r="H38" t="e" cm="1">
        <f t="array" ref="H38">SUM(COUNTIFS(#REF!,Counties!B38,#REF!,{"Light Rain","Drizzle","Light Drizzle"}))</f>
        <v>#REF!</v>
      </c>
      <c r="I38" t="e" cm="1">
        <f t="array" ref="I38">SUM(COUNTIFS(#REF!,Counties!B38,#REF!,{"Rain","Heavy Rain","Heavy Drizzle"}))</f>
        <v>#REF!</v>
      </c>
      <c r="J38" t="e" cm="1">
        <f t="array" ref="J38">SUM(COUNTIFS(#REF!,Counties!B38,#REF!,{"Light Snow"}))</f>
        <v>#REF!</v>
      </c>
      <c r="K38" t="e" cm="1">
        <f t="array" ref="K38">SUM(COUNTIFS(#REF!,Counties!B38,#REF!,{"Snow","Heavy Snow"}))</f>
        <v>#REF!</v>
      </c>
      <c r="L38" t="e" cm="1">
        <f t="array" ref="L38">SUM(COUNTIFS(#REF!,Counties!B38,#REF!,{"Fog","Haze","Smoke","Light Freezing Fog","Mist"}))</f>
        <v>#REF!</v>
      </c>
      <c r="M38" t="e" cm="1">
        <f t="array" ref="M38">SUM(COUNTIFS(#REF!,Counties!B38,#REF!,{"Thunder","T-Storm","Thunderstorm","Light Rain with Thunder"}))</f>
        <v>#REF!</v>
      </c>
      <c r="N38" t="e" cm="1">
        <f t="array" ref="N38">SUM(COUNTIFS(#REF!,Counties!B38,#REF!,{"Wintry Mix","Light Freezing Rain","Light Freezing Drizzle"}))</f>
        <v>#REF!</v>
      </c>
      <c r="O38" t="e" cm="1">
        <f t="array" ref="O38">SUM(COUNTIFS(#REF!,Counties!B38,#REF!,{"*Windy*"}))</f>
        <v>#REF!</v>
      </c>
      <c r="S38" t="e">
        <f t="shared" si="1"/>
        <v>#REF!</v>
      </c>
      <c r="T38" t="e">
        <f t="shared" si="2"/>
        <v>#REF!</v>
      </c>
    </row>
    <row r="39" spans="1:20" x14ac:dyDescent="0.25">
      <c r="A39" s="3">
        <v>73</v>
      </c>
      <c r="B39" t="s">
        <v>82</v>
      </c>
      <c r="C39">
        <v>5675</v>
      </c>
      <c r="D39" t="e">
        <f>COUNTIF(#REF!,Counties!B39)</f>
        <v>#REF!</v>
      </c>
      <c r="E39" t="e">
        <f t="shared" si="0"/>
        <v>#REF!</v>
      </c>
      <c r="F39" t="e" cm="1">
        <f t="array" ref="F39">SUM(COUNTIFS(#REF!,Counties!B39,#REF!,{"Fair","Clear","Scattered Clouds","Partly Cloudy","N/A Precipitation"}))</f>
        <v>#REF!</v>
      </c>
      <c r="G39" t="e" cm="1">
        <f t="array" ref="G39">SUM(COUNTIFS(#REF!,Counties!B39,#REF!,{"Cloudy","Overcast","Mostly Cloudy","Showers in the Vicinity","Thunder in the Vicinity"}))</f>
        <v>#REF!</v>
      </c>
      <c r="H39" t="e" cm="1">
        <f t="array" ref="H39">SUM(COUNTIFS(#REF!,Counties!B39,#REF!,{"Light Rain","Drizzle","Light Drizzle"}))</f>
        <v>#REF!</v>
      </c>
      <c r="I39" t="e" cm="1">
        <f t="array" ref="I39">SUM(COUNTIFS(#REF!,Counties!B39,#REF!,{"Rain","Heavy Rain","Heavy Drizzle"}))</f>
        <v>#REF!</v>
      </c>
      <c r="J39" t="e" cm="1">
        <f t="array" ref="J39">SUM(COUNTIFS(#REF!,Counties!B39,#REF!,{"Light Snow"}))</f>
        <v>#REF!</v>
      </c>
      <c r="K39" t="e" cm="1">
        <f t="array" ref="K39">SUM(COUNTIFS(#REF!,Counties!B39,#REF!,{"Snow","Heavy Snow"}))</f>
        <v>#REF!</v>
      </c>
      <c r="L39" t="e" cm="1">
        <f t="array" ref="L39">SUM(COUNTIFS(#REF!,Counties!B39,#REF!,{"Fog","Haze","Smoke","Light Freezing Fog","Mist"}))</f>
        <v>#REF!</v>
      </c>
      <c r="M39" t="e" cm="1">
        <f t="array" ref="M39">SUM(COUNTIFS(#REF!,Counties!B39,#REF!,{"Thunder","T-Storm","Thunderstorm","Light Rain with Thunder"}))</f>
        <v>#REF!</v>
      </c>
      <c r="N39" t="e" cm="1">
        <f t="array" ref="N39">SUM(COUNTIFS(#REF!,Counties!B39,#REF!,{"Wintry Mix","Light Freezing Rain","Light Freezing Drizzle"}))</f>
        <v>#REF!</v>
      </c>
      <c r="O39" t="e" cm="1">
        <f t="array" ref="O39">SUM(COUNTIFS(#REF!,Counties!B39,#REF!,{"*Windy*"}))</f>
        <v>#REF!</v>
      </c>
      <c r="S39" t="e">
        <f t="shared" si="1"/>
        <v>#REF!</v>
      </c>
      <c r="T39" t="e">
        <f t="shared" si="2"/>
        <v>#REF!</v>
      </c>
    </row>
    <row r="40" spans="1:20" x14ac:dyDescent="0.25">
      <c r="A40" s="3">
        <v>75</v>
      </c>
      <c r="B40" t="s">
        <v>159</v>
      </c>
      <c r="C40">
        <v>21528</v>
      </c>
      <c r="D40" t="e">
        <f>COUNTIF(#REF!,Counties!B40)</f>
        <v>#REF!</v>
      </c>
      <c r="E40" t="e">
        <f t="shared" si="0"/>
        <v>#REF!</v>
      </c>
      <c r="F40" t="e" cm="1">
        <f t="array" ref="F40">SUM(COUNTIFS(#REF!,Counties!B40,#REF!,{"Fair","Clear","Scattered Clouds","Partly Cloudy","N/A Precipitation"}))</f>
        <v>#REF!</v>
      </c>
      <c r="G40" t="e" cm="1">
        <f t="array" ref="G40">SUM(COUNTIFS(#REF!,Counties!B40,#REF!,{"Cloudy","Overcast","Mostly Cloudy","Showers in the Vicinity","Thunder in the Vicinity"}))</f>
        <v>#REF!</v>
      </c>
      <c r="H40" t="e" cm="1">
        <f t="array" ref="H40">SUM(COUNTIFS(#REF!,Counties!B40,#REF!,{"Light Rain","Drizzle","Light Drizzle"}))</f>
        <v>#REF!</v>
      </c>
      <c r="I40" t="e" cm="1">
        <f t="array" ref="I40">SUM(COUNTIFS(#REF!,Counties!B40,#REF!,{"Rain","Heavy Rain","Heavy Drizzle"}))</f>
        <v>#REF!</v>
      </c>
      <c r="J40" t="e" cm="1">
        <f t="array" ref="J40">SUM(COUNTIFS(#REF!,Counties!B40,#REF!,{"Light Snow"}))</f>
        <v>#REF!</v>
      </c>
      <c r="K40" t="e" cm="1">
        <f t="array" ref="K40">SUM(COUNTIFS(#REF!,Counties!B40,#REF!,{"Snow","Heavy Snow"}))</f>
        <v>#REF!</v>
      </c>
      <c r="L40" t="e" cm="1">
        <f t="array" ref="L40">SUM(COUNTIFS(#REF!,Counties!B40,#REF!,{"Fog","Haze","Smoke","Light Freezing Fog","Mist"}))</f>
        <v>#REF!</v>
      </c>
      <c r="M40" t="e" cm="1">
        <f t="array" ref="M40">SUM(COUNTIFS(#REF!,Counties!B40,#REF!,{"Thunder","T-Storm","Thunderstorm","Light Rain with Thunder"}))</f>
        <v>#REF!</v>
      </c>
      <c r="N40" t="e" cm="1">
        <f t="array" ref="N40">SUM(COUNTIFS(#REF!,Counties!B40,#REF!,{"Wintry Mix","Light Freezing Rain","Light Freezing Drizzle"}))</f>
        <v>#REF!</v>
      </c>
      <c r="O40" t="e" cm="1">
        <f t="array" ref="O40">SUM(COUNTIFS(#REF!,Counties!B40,#REF!,{"*Windy*"}))</f>
        <v>#REF!</v>
      </c>
      <c r="S40" t="e">
        <f t="shared" si="1"/>
        <v>#REF!</v>
      </c>
      <c r="T40" t="e">
        <f t="shared" si="2"/>
        <v>#REF!</v>
      </c>
    </row>
    <row r="41" spans="1:20" x14ac:dyDescent="0.25">
      <c r="A41" s="3">
        <v>77</v>
      </c>
      <c r="B41" t="s">
        <v>491</v>
      </c>
      <c r="C41">
        <v>155703</v>
      </c>
      <c r="D41" t="e">
        <f>COUNTIF(#REF!,Counties!B41)</f>
        <v>#REF!</v>
      </c>
      <c r="E41" t="e">
        <f t="shared" si="0"/>
        <v>#REF!</v>
      </c>
      <c r="F41" t="e" cm="1">
        <f t="array" ref="F41">SUM(COUNTIFS(#REF!,Counties!B41,#REF!,{"Fair","Clear","Scattered Clouds","Partly Cloudy","N/A Precipitation"}))</f>
        <v>#REF!</v>
      </c>
      <c r="G41" t="e" cm="1">
        <f t="array" ref="G41">SUM(COUNTIFS(#REF!,Counties!B41,#REF!,{"Cloudy","Overcast","Mostly Cloudy","Showers in the Vicinity","Thunder in the Vicinity"}))</f>
        <v>#REF!</v>
      </c>
      <c r="H41" t="e" cm="1">
        <f t="array" ref="H41">SUM(COUNTIFS(#REF!,Counties!B41,#REF!,{"Light Rain","Drizzle","Light Drizzle"}))</f>
        <v>#REF!</v>
      </c>
      <c r="I41" t="e" cm="1">
        <f t="array" ref="I41">SUM(COUNTIFS(#REF!,Counties!B41,#REF!,{"Rain","Heavy Rain","Heavy Drizzle"}))</f>
        <v>#REF!</v>
      </c>
      <c r="J41" t="e" cm="1">
        <f t="array" ref="J41">SUM(COUNTIFS(#REF!,Counties!B41,#REF!,{"Light Snow"}))</f>
        <v>#REF!</v>
      </c>
      <c r="K41" t="e" cm="1">
        <f t="array" ref="K41">SUM(COUNTIFS(#REF!,Counties!B41,#REF!,{"Snow","Heavy Snow"}))</f>
        <v>#REF!</v>
      </c>
      <c r="L41" t="e" cm="1">
        <f t="array" ref="L41">SUM(COUNTIFS(#REF!,Counties!B41,#REF!,{"Fog","Haze","Smoke","Light Freezing Fog","Mist"}))</f>
        <v>#REF!</v>
      </c>
      <c r="M41" t="e" cm="1">
        <f t="array" ref="M41">SUM(COUNTIFS(#REF!,Counties!B41,#REF!,{"Thunder","T-Storm","Thunderstorm","Light Rain with Thunder"}))</f>
        <v>#REF!</v>
      </c>
      <c r="N41" t="e" cm="1">
        <f t="array" ref="N41">SUM(COUNTIFS(#REF!,Counties!B41,#REF!,{"Wintry Mix","Light Freezing Rain","Light Freezing Drizzle"}))</f>
        <v>#REF!</v>
      </c>
      <c r="O41" t="e" cm="1">
        <f t="array" ref="O41">SUM(COUNTIFS(#REF!,Counties!B41,#REF!,{"*Windy*"}))</f>
        <v>#REF!</v>
      </c>
      <c r="S41" t="e">
        <f t="shared" si="1"/>
        <v>#REF!</v>
      </c>
      <c r="T41" t="e">
        <f t="shared" si="2"/>
        <v>#REF!</v>
      </c>
    </row>
    <row r="42" spans="1:20" x14ac:dyDescent="0.25">
      <c r="A42" s="3">
        <v>79</v>
      </c>
      <c r="B42" t="s">
        <v>1105</v>
      </c>
      <c r="C42">
        <v>865</v>
      </c>
      <c r="D42" t="e">
        <f>COUNTIF(#REF!,Counties!B42)</f>
        <v>#REF!</v>
      </c>
      <c r="E42" t="e">
        <f t="shared" si="0"/>
        <v>#REF!</v>
      </c>
      <c r="F42" t="e" cm="1">
        <f t="array" ref="F42">SUM(COUNTIFS(#REF!,Counties!B42,#REF!,{"Fair","Clear","Scattered Clouds","Partly Cloudy","N/A Precipitation"}))</f>
        <v>#REF!</v>
      </c>
      <c r="G42" t="e" cm="1">
        <f t="array" ref="G42">SUM(COUNTIFS(#REF!,Counties!B42,#REF!,{"Cloudy","Overcast","Mostly Cloudy","Showers in the Vicinity","Thunder in the Vicinity"}))</f>
        <v>#REF!</v>
      </c>
      <c r="H42" t="e" cm="1">
        <f t="array" ref="H42">SUM(COUNTIFS(#REF!,Counties!B42,#REF!,{"Light Rain","Drizzle","Light Drizzle"}))</f>
        <v>#REF!</v>
      </c>
      <c r="I42" t="e" cm="1">
        <f t="array" ref="I42">SUM(COUNTIFS(#REF!,Counties!B42,#REF!,{"Rain","Heavy Rain","Heavy Drizzle"}))</f>
        <v>#REF!</v>
      </c>
      <c r="J42" t="e" cm="1">
        <f t="array" ref="J42">SUM(COUNTIFS(#REF!,Counties!B42,#REF!,{"Light Snow"}))</f>
        <v>#REF!</v>
      </c>
      <c r="K42" t="e" cm="1">
        <f t="array" ref="K42">SUM(COUNTIFS(#REF!,Counties!B42,#REF!,{"Snow","Heavy Snow"}))</f>
        <v>#REF!</v>
      </c>
      <c r="L42" t="e" cm="1">
        <f t="array" ref="L42">SUM(COUNTIFS(#REF!,Counties!B42,#REF!,{"Fog","Haze","Smoke","Light Freezing Fog","Mist"}))</f>
        <v>#REF!</v>
      </c>
      <c r="M42" t="e" cm="1">
        <f t="array" ref="M42">SUM(COUNTIFS(#REF!,Counties!B42,#REF!,{"Thunder","T-Storm","Thunderstorm","Light Rain with Thunder"}))</f>
        <v>#REF!</v>
      </c>
      <c r="N42" t="e" cm="1">
        <f t="array" ref="N42">SUM(COUNTIFS(#REF!,Counties!B42,#REF!,{"Wintry Mix","Light Freezing Rain","Light Freezing Drizzle"}))</f>
        <v>#REF!</v>
      </c>
      <c r="O42" t="e" cm="1">
        <f t="array" ref="O42">SUM(COUNTIFS(#REF!,Counties!B42,#REF!,{"*Windy*"}))</f>
        <v>#REF!</v>
      </c>
      <c r="S42" t="e">
        <f t="shared" si="1"/>
        <v>#REF!</v>
      </c>
      <c r="T42" t="e">
        <f t="shared" si="2"/>
        <v>#REF!</v>
      </c>
    </row>
    <row r="43" spans="1:20" x14ac:dyDescent="0.25">
      <c r="A43" s="3">
        <v>81</v>
      </c>
      <c r="B43" t="s">
        <v>4703</v>
      </c>
      <c r="C43">
        <v>13292</v>
      </c>
      <c r="D43" t="e">
        <f>COUNTIF(#REF!,Counties!B43)</f>
        <v>#REF!</v>
      </c>
      <c r="E43" t="e">
        <f t="shared" si="0"/>
        <v>#REF!</v>
      </c>
      <c r="F43" t="e" cm="1">
        <f t="array" ref="F43">SUM(COUNTIFS(#REF!,Counties!B43,#REF!,{"Fair","Clear","Scattered Clouds","Partly Cloudy","N/A Precipitation"}))</f>
        <v>#REF!</v>
      </c>
      <c r="G43" t="e" cm="1">
        <f t="array" ref="G43">SUM(COUNTIFS(#REF!,Counties!B43,#REF!,{"Cloudy","Overcast","Mostly Cloudy","Showers in the Vicinity","Thunder in the Vicinity"}))</f>
        <v>#REF!</v>
      </c>
      <c r="H43" t="e" cm="1">
        <f t="array" ref="H43">SUM(COUNTIFS(#REF!,Counties!B43,#REF!,{"Light Rain","Drizzle","Light Drizzle"}))</f>
        <v>#REF!</v>
      </c>
      <c r="I43" t="e" cm="1">
        <f t="array" ref="I43">SUM(COUNTIFS(#REF!,Counties!B43,#REF!,{"Rain","Heavy Rain","Heavy Drizzle"}))</f>
        <v>#REF!</v>
      </c>
      <c r="J43" t="e" cm="1">
        <f t="array" ref="J43">SUM(COUNTIFS(#REF!,Counties!B43,#REF!,{"Light Snow"}))</f>
        <v>#REF!</v>
      </c>
      <c r="K43" t="e" cm="1">
        <f t="array" ref="K43">SUM(COUNTIFS(#REF!,Counties!B43,#REF!,{"Snow","Heavy Snow"}))</f>
        <v>#REF!</v>
      </c>
      <c r="L43" t="e" cm="1">
        <f t="array" ref="L43">SUM(COUNTIFS(#REF!,Counties!B43,#REF!,{"Fog","Haze","Smoke","Light Freezing Fog","Mist"}))</f>
        <v>#REF!</v>
      </c>
      <c r="M43" t="e" cm="1">
        <f t="array" ref="M43">SUM(COUNTIFS(#REF!,Counties!B43,#REF!,{"Thunder","T-Storm","Thunderstorm","Light Rain with Thunder"}))</f>
        <v>#REF!</v>
      </c>
      <c r="N43" t="e" cm="1">
        <f t="array" ref="N43">SUM(COUNTIFS(#REF!,Counties!B43,#REF!,{"Wintry Mix","Light Freezing Rain","Light Freezing Drizzle"}))</f>
        <v>#REF!</v>
      </c>
      <c r="O43" t="e" cm="1">
        <f t="array" ref="O43">SUM(COUNTIFS(#REF!,Counties!B43,#REF!,{"*Windy*"}))</f>
        <v>#REF!</v>
      </c>
      <c r="S43" t="e">
        <f t="shared" si="1"/>
        <v>#REF!</v>
      </c>
      <c r="T43" t="e">
        <f t="shared" si="2"/>
        <v>#REF!</v>
      </c>
    </row>
    <row r="44" spans="1:20" x14ac:dyDescent="0.25">
      <c r="A44" s="3">
        <v>83</v>
      </c>
      <c r="B44" t="s">
        <v>3898</v>
      </c>
      <c r="C44">
        <v>25849</v>
      </c>
      <c r="D44" t="e">
        <f>COUNTIF(#REF!,Counties!B44)</f>
        <v>#REF!</v>
      </c>
      <c r="E44" t="e">
        <f t="shared" si="0"/>
        <v>#REF!</v>
      </c>
      <c r="F44" t="e" cm="1">
        <f t="array" ref="F44">SUM(COUNTIFS(#REF!,Counties!B44,#REF!,{"Fair","Clear","Scattered Clouds","Partly Cloudy","N/A Precipitation"}))</f>
        <v>#REF!</v>
      </c>
      <c r="G44" t="e" cm="1">
        <f t="array" ref="G44">SUM(COUNTIFS(#REF!,Counties!B44,#REF!,{"Cloudy","Overcast","Mostly Cloudy","Showers in the Vicinity","Thunder in the Vicinity"}))</f>
        <v>#REF!</v>
      </c>
      <c r="H44" t="e" cm="1">
        <f t="array" ref="H44">SUM(COUNTIFS(#REF!,Counties!B44,#REF!,{"Light Rain","Drizzle","Light Drizzle"}))</f>
        <v>#REF!</v>
      </c>
      <c r="I44" t="e" cm="1">
        <f t="array" ref="I44">SUM(COUNTIFS(#REF!,Counties!B44,#REF!,{"Rain","Heavy Rain","Heavy Drizzle"}))</f>
        <v>#REF!</v>
      </c>
      <c r="J44" t="e" cm="1">
        <f t="array" ref="J44">SUM(COUNTIFS(#REF!,Counties!B44,#REF!,{"Light Snow"}))</f>
        <v>#REF!</v>
      </c>
      <c r="K44" t="e" cm="1">
        <f t="array" ref="K44">SUM(COUNTIFS(#REF!,Counties!B44,#REF!,{"Snow","Heavy Snow"}))</f>
        <v>#REF!</v>
      </c>
      <c r="L44" t="e" cm="1">
        <f t="array" ref="L44">SUM(COUNTIFS(#REF!,Counties!B44,#REF!,{"Fog","Haze","Smoke","Light Freezing Fog","Mist"}))</f>
        <v>#REF!</v>
      </c>
      <c r="M44" t="e" cm="1">
        <f t="array" ref="M44">SUM(COUNTIFS(#REF!,Counties!B44,#REF!,{"Thunder","T-Storm","Thunderstorm","Light Rain with Thunder"}))</f>
        <v>#REF!</v>
      </c>
      <c r="N44" t="e" cm="1">
        <f t="array" ref="N44">SUM(COUNTIFS(#REF!,Counties!B44,#REF!,{"Wintry Mix","Light Freezing Rain","Light Freezing Drizzle"}))</f>
        <v>#REF!</v>
      </c>
      <c r="O44" t="e" cm="1">
        <f t="array" ref="O44">SUM(COUNTIFS(#REF!,Counties!B44,#REF!,{"*Windy*"}))</f>
        <v>#REF!</v>
      </c>
      <c r="S44" t="e">
        <f t="shared" si="1"/>
        <v>#REF!</v>
      </c>
      <c r="T44" t="e">
        <f t="shared" si="2"/>
        <v>#REF!</v>
      </c>
    </row>
    <row r="45" spans="1:20" x14ac:dyDescent="0.25">
      <c r="A45" s="3">
        <v>85</v>
      </c>
      <c r="B45" t="s">
        <v>76</v>
      </c>
      <c r="C45">
        <v>42679</v>
      </c>
      <c r="D45" t="e">
        <f>COUNTIF(#REF!,Counties!B45)</f>
        <v>#REF!</v>
      </c>
      <c r="E45" t="e">
        <f t="shared" si="0"/>
        <v>#REF!</v>
      </c>
      <c r="F45" t="e" cm="1">
        <f t="array" ref="F45">SUM(COUNTIFS(#REF!,Counties!B45,#REF!,{"Fair","Clear","Scattered Clouds","Partly Cloudy","N/A Precipitation"}))</f>
        <v>#REF!</v>
      </c>
      <c r="G45" t="e" cm="1">
        <f t="array" ref="G45">SUM(COUNTIFS(#REF!,Counties!B45,#REF!,{"Cloudy","Overcast","Mostly Cloudy","Showers in the Vicinity","Thunder in the Vicinity"}))</f>
        <v>#REF!</v>
      </c>
      <c r="H45" t="e" cm="1">
        <f t="array" ref="H45">SUM(COUNTIFS(#REF!,Counties!B45,#REF!,{"Light Rain","Drizzle","Light Drizzle"}))</f>
        <v>#REF!</v>
      </c>
      <c r="I45" t="e" cm="1">
        <f t="array" ref="I45">SUM(COUNTIFS(#REF!,Counties!B45,#REF!,{"Rain","Heavy Rain","Heavy Drizzle"}))</f>
        <v>#REF!</v>
      </c>
      <c r="J45" t="e" cm="1">
        <f t="array" ref="J45">SUM(COUNTIFS(#REF!,Counties!B45,#REF!,{"Light Snow"}))</f>
        <v>#REF!</v>
      </c>
      <c r="K45" t="e" cm="1">
        <f t="array" ref="K45">SUM(COUNTIFS(#REF!,Counties!B45,#REF!,{"Snow","Heavy Snow"}))</f>
        <v>#REF!</v>
      </c>
      <c r="L45" t="e" cm="1">
        <f t="array" ref="L45">SUM(COUNTIFS(#REF!,Counties!B45,#REF!,{"Fog","Haze","Smoke","Light Freezing Fog","Mist"}))</f>
        <v>#REF!</v>
      </c>
      <c r="M45" t="e" cm="1">
        <f t="array" ref="M45">SUM(COUNTIFS(#REF!,Counties!B45,#REF!,{"Thunder","T-Storm","Thunderstorm","Light Rain with Thunder"}))</f>
        <v>#REF!</v>
      </c>
      <c r="N45" t="e" cm="1">
        <f t="array" ref="N45">SUM(COUNTIFS(#REF!,Counties!B45,#REF!,{"Wintry Mix","Light Freezing Rain","Light Freezing Drizzle"}))</f>
        <v>#REF!</v>
      </c>
      <c r="O45" t="e" cm="1">
        <f t="array" ref="O45">SUM(COUNTIFS(#REF!,Counties!B45,#REF!,{"*Windy*"}))</f>
        <v>#REF!</v>
      </c>
      <c r="S45" t="e">
        <f t="shared" si="1"/>
        <v>#REF!</v>
      </c>
      <c r="T45" t="e">
        <f t="shared" si="2"/>
        <v>#REF!</v>
      </c>
    </row>
    <row r="46" spans="1:20" x14ac:dyDescent="0.25">
      <c r="A46" s="3">
        <v>87</v>
      </c>
      <c r="B46" t="s">
        <v>165</v>
      </c>
      <c r="C46">
        <v>29111</v>
      </c>
      <c r="D46" t="e">
        <f>COUNTIF(#REF!,Counties!B46)</f>
        <v>#REF!</v>
      </c>
      <c r="E46" t="e">
        <f t="shared" si="0"/>
        <v>#REF!</v>
      </c>
      <c r="F46" t="e" cm="1">
        <f t="array" ref="F46">SUM(COUNTIFS(#REF!,Counties!B46,#REF!,{"Fair","Clear","Scattered Clouds","Partly Cloudy","N/A Precipitation"}))</f>
        <v>#REF!</v>
      </c>
      <c r="G46" t="e" cm="1">
        <f t="array" ref="G46">SUM(COUNTIFS(#REF!,Counties!B46,#REF!,{"Cloudy","Overcast","Mostly Cloudy","Showers in the Vicinity","Thunder in the Vicinity"}))</f>
        <v>#REF!</v>
      </c>
      <c r="H46" t="e" cm="1">
        <f t="array" ref="H46">SUM(COUNTIFS(#REF!,Counties!B46,#REF!,{"Light Rain","Drizzle","Light Drizzle"}))</f>
        <v>#REF!</v>
      </c>
      <c r="I46" t="e" cm="1">
        <f t="array" ref="I46">SUM(COUNTIFS(#REF!,Counties!B46,#REF!,{"Rain","Heavy Rain","Heavy Drizzle"}))</f>
        <v>#REF!</v>
      </c>
      <c r="J46" t="e" cm="1">
        <f t="array" ref="J46">SUM(COUNTIFS(#REF!,Counties!B46,#REF!,{"Light Snow"}))</f>
        <v>#REF!</v>
      </c>
      <c r="K46" t="e" cm="1">
        <f t="array" ref="K46">SUM(COUNTIFS(#REF!,Counties!B46,#REF!,{"Snow","Heavy Snow"}))</f>
        <v>#REF!</v>
      </c>
      <c r="L46" t="e" cm="1">
        <f t="array" ref="L46">SUM(COUNTIFS(#REF!,Counties!B46,#REF!,{"Fog","Haze","Smoke","Light Freezing Fog","Mist"}))</f>
        <v>#REF!</v>
      </c>
      <c r="M46" t="e" cm="1">
        <f t="array" ref="M46">SUM(COUNTIFS(#REF!,Counties!B46,#REF!,{"Thunder","T-Storm","Thunderstorm","Light Rain with Thunder"}))</f>
        <v>#REF!</v>
      </c>
      <c r="N46" t="e" cm="1">
        <f t="array" ref="N46">SUM(COUNTIFS(#REF!,Counties!B46,#REF!,{"Wintry Mix","Light Freezing Rain","Light Freezing Drizzle"}))</f>
        <v>#REF!</v>
      </c>
      <c r="O46" t="e" cm="1">
        <f t="array" ref="O46">SUM(COUNTIFS(#REF!,Counties!B46,#REF!,{"*Windy*"}))</f>
        <v>#REF!</v>
      </c>
      <c r="S46" t="e">
        <f t="shared" si="1"/>
        <v>#REF!</v>
      </c>
      <c r="T46" t="e">
        <f t="shared" si="2"/>
        <v>#REF!</v>
      </c>
    </row>
    <row r="47" spans="1:20" x14ac:dyDescent="0.25">
      <c r="A47" s="3">
        <v>89</v>
      </c>
      <c r="B47" t="s">
        <v>1056</v>
      </c>
      <c r="C47">
        <v>18690</v>
      </c>
      <c r="D47" t="e">
        <f>COUNTIF(#REF!,Counties!B47)</f>
        <v>#REF!</v>
      </c>
      <c r="E47" t="e">
        <f t="shared" si="0"/>
        <v>#REF!</v>
      </c>
      <c r="F47" t="e" cm="1">
        <f t="array" ref="F47">SUM(COUNTIFS(#REF!,Counties!B47,#REF!,{"Fair","Clear","Scattered Clouds","Partly Cloudy","N/A Precipitation"}))</f>
        <v>#REF!</v>
      </c>
      <c r="G47" t="e" cm="1">
        <f t="array" ref="G47">SUM(COUNTIFS(#REF!,Counties!B47,#REF!,{"Cloudy","Overcast","Mostly Cloudy","Showers in the Vicinity","Thunder in the Vicinity"}))</f>
        <v>#REF!</v>
      </c>
      <c r="H47" t="e" cm="1">
        <f t="array" ref="H47">SUM(COUNTIFS(#REF!,Counties!B47,#REF!,{"Light Rain","Drizzle","Light Drizzle"}))</f>
        <v>#REF!</v>
      </c>
      <c r="I47" t="e" cm="1">
        <f t="array" ref="I47">SUM(COUNTIFS(#REF!,Counties!B47,#REF!,{"Rain","Heavy Rain","Heavy Drizzle"}))</f>
        <v>#REF!</v>
      </c>
      <c r="J47" t="e" cm="1">
        <f t="array" ref="J47">SUM(COUNTIFS(#REF!,Counties!B47,#REF!,{"Light Snow"}))</f>
        <v>#REF!</v>
      </c>
      <c r="K47" t="e" cm="1">
        <f t="array" ref="K47">SUM(COUNTIFS(#REF!,Counties!B47,#REF!,{"Snow","Heavy Snow"}))</f>
        <v>#REF!</v>
      </c>
      <c r="L47" t="e" cm="1">
        <f t="array" ref="L47">SUM(COUNTIFS(#REF!,Counties!B47,#REF!,{"Fog","Haze","Smoke","Light Freezing Fog","Mist"}))</f>
        <v>#REF!</v>
      </c>
      <c r="M47" t="e" cm="1">
        <f t="array" ref="M47">SUM(COUNTIFS(#REF!,Counties!B47,#REF!,{"Thunder","T-Storm","Thunderstorm","Light Rain with Thunder"}))</f>
        <v>#REF!</v>
      </c>
      <c r="N47" t="e" cm="1">
        <f t="array" ref="N47">SUM(COUNTIFS(#REF!,Counties!B47,#REF!,{"Wintry Mix","Light Freezing Rain","Light Freezing Drizzle"}))</f>
        <v>#REF!</v>
      </c>
      <c r="O47" t="e" cm="1">
        <f t="array" ref="O47">SUM(COUNTIFS(#REF!,Counties!B47,#REF!,{"*Windy*"}))</f>
        <v>#REF!</v>
      </c>
      <c r="S47" t="e">
        <f t="shared" si="1"/>
        <v>#REF!</v>
      </c>
      <c r="T47" t="e">
        <f t="shared" si="2"/>
        <v>#REF!</v>
      </c>
    </row>
    <row r="48" spans="1:20" x14ac:dyDescent="0.25">
      <c r="A48" s="3">
        <v>91</v>
      </c>
      <c r="B48" t="s">
        <v>4020</v>
      </c>
      <c r="C48">
        <v>4874</v>
      </c>
      <c r="D48" t="e">
        <f>COUNTIF(#REF!,Counties!B48)</f>
        <v>#REF!</v>
      </c>
      <c r="E48" t="e">
        <f t="shared" si="0"/>
        <v>#REF!</v>
      </c>
      <c r="F48" t="e" cm="1">
        <f t="array" ref="F48">SUM(COUNTIFS(#REF!,Counties!B48,#REF!,{"Fair","Clear","Scattered Clouds","Partly Cloudy","N/A Precipitation"}))</f>
        <v>#REF!</v>
      </c>
      <c r="G48" t="e" cm="1">
        <f t="array" ref="G48">SUM(COUNTIFS(#REF!,Counties!B48,#REF!,{"Cloudy","Overcast","Mostly Cloudy","Showers in the Vicinity","Thunder in the Vicinity"}))</f>
        <v>#REF!</v>
      </c>
      <c r="H48" t="e" cm="1">
        <f t="array" ref="H48">SUM(COUNTIFS(#REF!,Counties!B48,#REF!,{"Light Rain","Drizzle","Light Drizzle"}))</f>
        <v>#REF!</v>
      </c>
      <c r="I48" t="e" cm="1">
        <f t="array" ref="I48">SUM(COUNTIFS(#REF!,Counties!B48,#REF!,{"Rain","Heavy Rain","Heavy Drizzle"}))</f>
        <v>#REF!</v>
      </c>
      <c r="J48" t="e" cm="1">
        <f t="array" ref="J48">SUM(COUNTIFS(#REF!,Counties!B48,#REF!,{"Light Snow"}))</f>
        <v>#REF!</v>
      </c>
      <c r="K48" t="e" cm="1">
        <f t="array" ref="K48">SUM(COUNTIFS(#REF!,Counties!B48,#REF!,{"Snow","Heavy Snow"}))</f>
        <v>#REF!</v>
      </c>
      <c r="L48" t="e" cm="1">
        <f t="array" ref="L48">SUM(COUNTIFS(#REF!,Counties!B48,#REF!,{"Fog","Haze","Smoke","Light Freezing Fog","Mist"}))</f>
        <v>#REF!</v>
      </c>
      <c r="M48" t="e" cm="1">
        <f t="array" ref="M48">SUM(COUNTIFS(#REF!,Counties!B48,#REF!,{"Thunder","T-Storm","Thunderstorm","Light Rain with Thunder"}))</f>
        <v>#REF!</v>
      </c>
      <c r="N48" t="e" cm="1">
        <f t="array" ref="N48">SUM(COUNTIFS(#REF!,Counties!B48,#REF!,{"Wintry Mix","Light Freezing Rain","Light Freezing Drizzle"}))</f>
        <v>#REF!</v>
      </c>
      <c r="O48" t="e" cm="1">
        <f t="array" ref="O48">SUM(COUNTIFS(#REF!,Counties!B48,#REF!,{"*Windy*"}))</f>
        <v>#REF!</v>
      </c>
      <c r="S48" t="e">
        <f t="shared" si="1"/>
        <v>#REF!</v>
      </c>
      <c r="T48" t="e">
        <f t="shared" si="2"/>
        <v>#REF!</v>
      </c>
    </row>
    <row r="49" spans="1:20" x14ac:dyDescent="0.25">
      <c r="A49" s="3">
        <v>93</v>
      </c>
      <c r="B49" t="s">
        <v>357</v>
      </c>
      <c r="C49">
        <v>17390</v>
      </c>
      <c r="D49" t="e">
        <f>COUNTIF(#REF!,Counties!B49)</f>
        <v>#REF!</v>
      </c>
      <c r="E49" t="e">
        <f t="shared" si="0"/>
        <v>#REF!</v>
      </c>
      <c r="F49" t="e" cm="1">
        <f t="array" ref="F49">SUM(COUNTIFS(#REF!,Counties!B49,#REF!,{"Fair","Clear","Scattered Clouds","Partly Cloudy","N/A Precipitation"}))</f>
        <v>#REF!</v>
      </c>
      <c r="G49" t="e" cm="1">
        <f t="array" ref="G49">SUM(COUNTIFS(#REF!,Counties!B49,#REF!,{"Cloudy","Overcast","Mostly Cloudy","Showers in the Vicinity","Thunder in the Vicinity"}))</f>
        <v>#REF!</v>
      </c>
      <c r="H49" t="e" cm="1">
        <f t="array" ref="H49">SUM(COUNTIFS(#REF!,Counties!B49,#REF!,{"Light Rain","Drizzle","Light Drizzle"}))</f>
        <v>#REF!</v>
      </c>
      <c r="I49" t="e" cm="1">
        <f t="array" ref="I49">SUM(COUNTIFS(#REF!,Counties!B49,#REF!,{"Rain","Heavy Rain","Heavy Drizzle"}))</f>
        <v>#REF!</v>
      </c>
      <c r="J49" t="e" cm="1">
        <f t="array" ref="J49">SUM(COUNTIFS(#REF!,Counties!B49,#REF!,{"Light Snow"}))</f>
        <v>#REF!</v>
      </c>
      <c r="K49" t="e" cm="1">
        <f t="array" ref="K49">SUM(COUNTIFS(#REF!,Counties!B49,#REF!,{"Snow","Heavy Snow"}))</f>
        <v>#REF!</v>
      </c>
      <c r="L49" t="e" cm="1">
        <f t="array" ref="L49">SUM(COUNTIFS(#REF!,Counties!B49,#REF!,{"Fog","Haze","Smoke","Light Freezing Fog","Mist"}))</f>
        <v>#REF!</v>
      </c>
      <c r="M49" t="e" cm="1">
        <f t="array" ref="M49">SUM(COUNTIFS(#REF!,Counties!B49,#REF!,{"Thunder","T-Storm","Thunderstorm","Light Rain with Thunder"}))</f>
        <v>#REF!</v>
      </c>
      <c r="N49" t="e" cm="1">
        <f t="array" ref="N49">SUM(COUNTIFS(#REF!,Counties!B49,#REF!,{"Wintry Mix","Light Freezing Rain","Light Freezing Drizzle"}))</f>
        <v>#REF!</v>
      </c>
      <c r="O49" t="e" cm="1">
        <f t="array" ref="O49">SUM(COUNTIFS(#REF!,Counties!B49,#REF!,{"*Windy*"}))</f>
        <v>#REF!</v>
      </c>
      <c r="S49" t="e">
        <f t="shared" si="1"/>
        <v>#REF!</v>
      </c>
      <c r="T49" t="e">
        <f t="shared" si="2"/>
        <v>#REF!</v>
      </c>
    </row>
    <row r="50" spans="1:20" x14ac:dyDescent="0.25">
      <c r="A50" s="3">
        <v>95</v>
      </c>
      <c r="B50" t="s">
        <v>2715</v>
      </c>
      <c r="C50">
        <v>4530</v>
      </c>
      <c r="D50" t="e">
        <f>COUNTIF(#REF!,Counties!B50)</f>
        <v>#REF!</v>
      </c>
      <c r="E50" t="e">
        <f t="shared" si="0"/>
        <v>#REF!</v>
      </c>
      <c r="F50" t="e" cm="1">
        <f t="array" ref="F50">SUM(COUNTIFS(#REF!,Counties!B50,#REF!,{"Fair","Clear","Scattered Clouds","Partly Cloudy","N/A Precipitation"}))</f>
        <v>#REF!</v>
      </c>
      <c r="G50" t="e" cm="1">
        <f t="array" ref="G50">SUM(COUNTIFS(#REF!,Counties!B50,#REF!,{"Cloudy","Overcast","Mostly Cloudy","Showers in the Vicinity","Thunder in the Vicinity"}))</f>
        <v>#REF!</v>
      </c>
      <c r="H50" t="e" cm="1">
        <f t="array" ref="H50">SUM(COUNTIFS(#REF!,Counties!B50,#REF!,{"Light Rain","Drizzle","Light Drizzle"}))</f>
        <v>#REF!</v>
      </c>
      <c r="I50" t="e" cm="1">
        <f t="array" ref="I50">SUM(COUNTIFS(#REF!,Counties!B50,#REF!,{"Rain","Heavy Rain","Heavy Drizzle"}))</f>
        <v>#REF!</v>
      </c>
      <c r="J50" t="e" cm="1">
        <f t="array" ref="J50">SUM(COUNTIFS(#REF!,Counties!B50,#REF!,{"Light Snow"}))</f>
        <v>#REF!</v>
      </c>
      <c r="K50" t="e" cm="1">
        <f t="array" ref="K50">SUM(COUNTIFS(#REF!,Counties!B50,#REF!,{"Snow","Heavy Snow"}))</f>
        <v>#REF!</v>
      </c>
      <c r="L50" t="e" cm="1">
        <f t="array" ref="L50">SUM(COUNTIFS(#REF!,Counties!B50,#REF!,{"Fog","Haze","Smoke","Light Freezing Fog","Mist"}))</f>
        <v>#REF!</v>
      </c>
      <c r="M50" t="e" cm="1">
        <f t="array" ref="M50">SUM(COUNTIFS(#REF!,Counties!B50,#REF!,{"Thunder","T-Storm","Thunderstorm","Light Rain with Thunder"}))</f>
        <v>#REF!</v>
      </c>
      <c r="N50" t="e" cm="1">
        <f t="array" ref="N50">SUM(COUNTIFS(#REF!,Counties!B50,#REF!,{"Wintry Mix","Light Freezing Rain","Light Freezing Drizzle"}))</f>
        <v>#REF!</v>
      </c>
      <c r="O50" t="e" cm="1">
        <f t="array" ref="O50">SUM(COUNTIFS(#REF!,Counties!B50,#REF!,{"*Windy*"}))</f>
        <v>#REF!</v>
      </c>
      <c r="S50" t="e">
        <f t="shared" si="1"/>
        <v>#REF!</v>
      </c>
      <c r="T50" t="e">
        <f t="shared" si="2"/>
        <v>#REF!</v>
      </c>
    </row>
    <row r="51" spans="1:20" x14ac:dyDescent="0.25">
      <c r="A51" s="3">
        <v>97</v>
      </c>
      <c r="B51" t="s">
        <v>3257</v>
      </c>
      <c r="C51">
        <v>17358</v>
      </c>
      <c r="D51" t="e">
        <f>COUNTIF(#REF!,Counties!B51)</f>
        <v>#REF!</v>
      </c>
      <c r="E51" t="e">
        <f t="shared" si="0"/>
        <v>#REF!</v>
      </c>
      <c r="F51" t="e" cm="1">
        <f t="array" ref="F51">SUM(COUNTIFS(#REF!,Counties!B51,#REF!,{"Fair","Clear","Scattered Clouds","Partly Cloudy","N/A Precipitation"}))</f>
        <v>#REF!</v>
      </c>
      <c r="G51" t="e" cm="1">
        <f t="array" ref="G51">SUM(COUNTIFS(#REF!,Counties!B51,#REF!,{"Cloudy","Overcast","Mostly Cloudy","Showers in the Vicinity","Thunder in the Vicinity"}))</f>
        <v>#REF!</v>
      </c>
      <c r="H51" t="e" cm="1">
        <f t="array" ref="H51">SUM(COUNTIFS(#REF!,Counties!B51,#REF!,{"Light Rain","Drizzle","Light Drizzle"}))</f>
        <v>#REF!</v>
      </c>
      <c r="I51" t="e" cm="1">
        <f t="array" ref="I51">SUM(COUNTIFS(#REF!,Counties!B51,#REF!,{"Rain","Heavy Rain","Heavy Drizzle"}))</f>
        <v>#REF!</v>
      </c>
      <c r="J51" t="e" cm="1">
        <f t="array" ref="J51">SUM(COUNTIFS(#REF!,Counties!B51,#REF!,{"Light Snow"}))</f>
        <v>#REF!</v>
      </c>
      <c r="K51" t="e" cm="1">
        <f t="array" ref="K51">SUM(COUNTIFS(#REF!,Counties!B51,#REF!,{"Snow","Heavy Snow"}))</f>
        <v>#REF!</v>
      </c>
      <c r="L51" t="e" cm="1">
        <f t="array" ref="L51">SUM(COUNTIFS(#REF!,Counties!B51,#REF!,{"Fog","Haze","Smoke","Light Freezing Fog","Mist"}))</f>
        <v>#REF!</v>
      </c>
      <c r="M51" t="e" cm="1">
        <f t="array" ref="M51">SUM(COUNTIFS(#REF!,Counties!B51,#REF!,{"Thunder","T-Storm","Thunderstorm","Light Rain with Thunder"}))</f>
        <v>#REF!</v>
      </c>
      <c r="N51" t="e" cm="1">
        <f t="array" ref="N51">SUM(COUNTIFS(#REF!,Counties!B51,#REF!,{"Wintry Mix","Light Freezing Rain","Light Freezing Drizzle"}))</f>
        <v>#REF!</v>
      </c>
      <c r="O51" t="e" cm="1">
        <f t="array" ref="O51">SUM(COUNTIFS(#REF!,Counties!B51,#REF!,{"*Windy*"}))</f>
        <v>#REF!</v>
      </c>
      <c r="S51" t="e">
        <f t="shared" si="1"/>
        <v>#REF!</v>
      </c>
      <c r="T51" t="e">
        <f t="shared" si="2"/>
        <v>#REF!</v>
      </c>
    </row>
    <row r="52" spans="1:20" x14ac:dyDescent="0.25">
      <c r="A52" s="3">
        <v>99</v>
      </c>
      <c r="B52" t="s">
        <v>4231</v>
      </c>
      <c r="C52">
        <v>11999</v>
      </c>
      <c r="D52" t="e">
        <f>COUNTIF(#REF!,Counties!B52)</f>
        <v>#REF!</v>
      </c>
      <c r="E52" t="e">
        <f t="shared" si="0"/>
        <v>#REF!</v>
      </c>
      <c r="F52" t="e" cm="1">
        <f t="array" ref="F52">SUM(COUNTIFS(#REF!,Counties!B52,#REF!,{"Fair","Clear","Scattered Clouds","Partly Cloudy","N/A Precipitation"}))</f>
        <v>#REF!</v>
      </c>
      <c r="G52" t="e" cm="1">
        <f t="array" ref="G52">SUM(COUNTIFS(#REF!,Counties!B52,#REF!,{"Cloudy","Overcast","Mostly Cloudy","Showers in the Vicinity","Thunder in the Vicinity"}))</f>
        <v>#REF!</v>
      </c>
      <c r="H52" t="e" cm="1">
        <f t="array" ref="H52">SUM(COUNTIFS(#REF!,Counties!B52,#REF!,{"Light Rain","Drizzle","Light Drizzle"}))</f>
        <v>#REF!</v>
      </c>
      <c r="I52" t="e" cm="1">
        <f t="array" ref="I52">SUM(COUNTIFS(#REF!,Counties!B52,#REF!,{"Rain","Heavy Rain","Heavy Drizzle"}))</f>
        <v>#REF!</v>
      </c>
      <c r="J52" t="e" cm="1">
        <f t="array" ref="J52">SUM(COUNTIFS(#REF!,Counties!B52,#REF!,{"Light Snow"}))</f>
        <v>#REF!</v>
      </c>
      <c r="K52" t="e" cm="1">
        <f t="array" ref="K52">SUM(COUNTIFS(#REF!,Counties!B52,#REF!,{"Snow","Heavy Snow"}))</f>
        <v>#REF!</v>
      </c>
      <c r="L52" t="e" cm="1">
        <f t="array" ref="L52">SUM(COUNTIFS(#REF!,Counties!B52,#REF!,{"Fog","Haze","Smoke","Light Freezing Fog","Mist"}))</f>
        <v>#REF!</v>
      </c>
      <c r="M52" t="e" cm="1">
        <f t="array" ref="M52">SUM(COUNTIFS(#REF!,Counties!B52,#REF!,{"Thunder","T-Storm","Thunderstorm","Light Rain with Thunder"}))</f>
        <v>#REF!</v>
      </c>
      <c r="N52" t="e" cm="1">
        <f t="array" ref="N52">SUM(COUNTIFS(#REF!,Counties!B52,#REF!,{"Wintry Mix","Light Freezing Rain","Light Freezing Drizzle"}))</f>
        <v>#REF!</v>
      </c>
      <c r="O52" t="e" cm="1">
        <f t="array" ref="O52">SUM(COUNTIFS(#REF!,Counties!B52,#REF!,{"*Windy*"}))</f>
        <v>#REF!</v>
      </c>
      <c r="S52" t="e">
        <f t="shared" si="1"/>
        <v>#REF!</v>
      </c>
      <c r="T52" t="e">
        <f t="shared" si="2"/>
        <v>#REF!</v>
      </c>
    </row>
    <row r="53" spans="1:20" x14ac:dyDescent="0.25">
      <c r="A53" s="3">
        <v>101</v>
      </c>
      <c r="B53" t="s">
        <v>412</v>
      </c>
      <c r="C53">
        <v>168162</v>
      </c>
      <c r="D53" t="e">
        <f>COUNTIF(#REF!,Counties!B53)</f>
        <v>#REF!</v>
      </c>
      <c r="E53" t="e">
        <f t="shared" si="0"/>
        <v>#REF!</v>
      </c>
      <c r="F53" t="e" cm="1">
        <f t="array" ref="F53">SUM(COUNTIFS(#REF!,Counties!B53,#REF!,{"Fair","Clear","Scattered Clouds","Partly Cloudy","N/A Precipitation"}))</f>
        <v>#REF!</v>
      </c>
      <c r="G53" t="e" cm="1">
        <f t="array" ref="G53">SUM(COUNTIFS(#REF!,Counties!B53,#REF!,{"Cloudy","Overcast","Mostly Cloudy","Showers in the Vicinity","Thunder in the Vicinity"}))</f>
        <v>#REF!</v>
      </c>
      <c r="H53" t="e" cm="1">
        <f t="array" ref="H53">SUM(COUNTIFS(#REF!,Counties!B53,#REF!,{"Light Rain","Drizzle","Light Drizzle"}))</f>
        <v>#REF!</v>
      </c>
      <c r="I53" t="e" cm="1">
        <f t="array" ref="I53">SUM(COUNTIFS(#REF!,Counties!B53,#REF!,{"Rain","Heavy Rain","Heavy Drizzle"}))</f>
        <v>#REF!</v>
      </c>
      <c r="J53" t="e" cm="1">
        <f t="array" ref="J53">SUM(COUNTIFS(#REF!,Counties!B53,#REF!,{"Light Snow"}))</f>
        <v>#REF!</v>
      </c>
      <c r="K53" t="e" cm="1">
        <f t="array" ref="K53">SUM(COUNTIFS(#REF!,Counties!B53,#REF!,{"Snow","Heavy Snow"}))</f>
        <v>#REF!</v>
      </c>
      <c r="L53" t="e" cm="1">
        <f t="array" ref="L53">SUM(COUNTIFS(#REF!,Counties!B53,#REF!,{"Fog","Haze","Smoke","Light Freezing Fog","Mist"}))</f>
        <v>#REF!</v>
      </c>
      <c r="M53" t="e" cm="1">
        <f t="array" ref="M53">SUM(COUNTIFS(#REF!,Counties!B53,#REF!,{"Thunder","T-Storm","Thunderstorm","Light Rain with Thunder"}))</f>
        <v>#REF!</v>
      </c>
      <c r="N53" t="e" cm="1">
        <f t="array" ref="N53">SUM(COUNTIFS(#REF!,Counties!B53,#REF!,{"Wintry Mix","Light Freezing Rain","Light Freezing Drizzle"}))</f>
        <v>#REF!</v>
      </c>
      <c r="O53" t="e" cm="1">
        <f t="array" ref="O53">SUM(COUNTIFS(#REF!,Counties!B53,#REF!,{"*Windy*"}))</f>
        <v>#REF!</v>
      </c>
      <c r="S53" t="e">
        <f t="shared" si="1"/>
        <v>#REF!</v>
      </c>
      <c r="T53" t="e">
        <f t="shared" si="2"/>
        <v>#REF!</v>
      </c>
    </row>
    <row r="54" spans="1:20" x14ac:dyDescent="0.25">
      <c r="A54" s="3">
        <v>103</v>
      </c>
      <c r="B54" t="s">
        <v>4705</v>
      </c>
      <c r="C54">
        <v>6529</v>
      </c>
      <c r="D54" t="e">
        <f>COUNTIF(#REF!,Counties!B54)</f>
        <v>#REF!</v>
      </c>
      <c r="E54" t="e">
        <f t="shared" si="0"/>
        <v>#REF!</v>
      </c>
      <c r="F54" t="e" cm="1">
        <f t="array" ref="F54">SUM(COUNTIFS(#REF!,Counties!B54,#REF!,{"Fair","Clear","Scattered Clouds","Partly Cloudy","N/A Precipitation"}))</f>
        <v>#REF!</v>
      </c>
      <c r="G54" t="e" cm="1">
        <f t="array" ref="G54">SUM(COUNTIFS(#REF!,Counties!B54,#REF!,{"Cloudy","Overcast","Mostly Cloudy","Showers in the Vicinity","Thunder in the Vicinity"}))</f>
        <v>#REF!</v>
      </c>
      <c r="H54" t="e" cm="1">
        <f t="array" ref="H54">SUM(COUNTIFS(#REF!,Counties!B54,#REF!,{"Light Rain","Drizzle","Light Drizzle"}))</f>
        <v>#REF!</v>
      </c>
      <c r="I54" t="e" cm="1">
        <f t="array" ref="I54">SUM(COUNTIFS(#REF!,Counties!B54,#REF!,{"Rain","Heavy Rain","Heavy Drizzle"}))</f>
        <v>#REF!</v>
      </c>
      <c r="J54" t="e" cm="1">
        <f t="array" ref="J54">SUM(COUNTIFS(#REF!,Counties!B54,#REF!,{"Light Snow"}))</f>
        <v>#REF!</v>
      </c>
      <c r="K54" t="e" cm="1">
        <f t="array" ref="K54">SUM(COUNTIFS(#REF!,Counties!B54,#REF!,{"Snow","Heavy Snow"}))</f>
        <v>#REF!</v>
      </c>
      <c r="L54" t="e" cm="1">
        <f t="array" ref="L54">SUM(COUNTIFS(#REF!,Counties!B54,#REF!,{"Fog","Haze","Smoke","Light Freezing Fog","Mist"}))</f>
        <v>#REF!</v>
      </c>
      <c r="M54" t="e" cm="1">
        <f t="array" ref="M54">SUM(COUNTIFS(#REF!,Counties!B54,#REF!,{"Thunder","T-Storm","Thunderstorm","Light Rain with Thunder"}))</f>
        <v>#REF!</v>
      </c>
      <c r="N54" t="e" cm="1">
        <f t="array" ref="N54">SUM(COUNTIFS(#REF!,Counties!B54,#REF!,{"Wintry Mix","Light Freezing Rain","Light Freezing Drizzle"}))</f>
        <v>#REF!</v>
      </c>
      <c r="O54" t="e" cm="1">
        <f t="array" ref="O54">SUM(COUNTIFS(#REF!,Counties!B54,#REF!,{"*Windy*"}))</f>
        <v>#REF!</v>
      </c>
      <c r="S54" t="e">
        <f t="shared" si="1"/>
        <v>#REF!</v>
      </c>
      <c r="T54" t="e">
        <f t="shared" si="2"/>
        <v>#REF!</v>
      </c>
    </row>
    <row r="55" spans="1:20" x14ac:dyDescent="0.25">
      <c r="A55" s="3">
        <v>105</v>
      </c>
      <c r="B55" t="s">
        <v>3099</v>
      </c>
      <c r="C55">
        <v>11539</v>
      </c>
      <c r="D55" t="e">
        <f>COUNTIF(#REF!,Counties!B55)</f>
        <v>#REF!</v>
      </c>
      <c r="E55" t="e">
        <f t="shared" si="0"/>
        <v>#REF!</v>
      </c>
      <c r="F55" t="e" cm="1">
        <f t="array" ref="F55">SUM(COUNTIFS(#REF!,Counties!B55,#REF!,{"Fair","Clear","Scattered Clouds","Partly Cloudy","N/A Precipitation"}))</f>
        <v>#REF!</v>
      </c>
      <c r="G55" t="e" cm="1">
        <f t="array" ref="G55">SUM(COUNTIFS(#REF!,Counties!B55,#REF!,{"Cloudy","Overcast","Mostly Cloudy","Showers in the Vicinity","Thunder in the Vicinity"}))</f>
        <v>#REF!</v>
      </c>
      <c r="H55" t="e" cm="1">
        <f t="array" ref="H55">SUM(COUNTIFS(#REF!,Counties!B55,#REF!,{"Light Rain","Drizzle","Light Drizzle"}))</f>
        <v>#REF!</v>
      </c>
      <c r="I55" t="e" cm="1">
        <f t="array" ref="I55">SUM(COUNTIFS(#REF!,Counties!B55,#REF!,{"Rain","Heavy Rain","Heavy Drizzle"}))</f>
        <v>#REF!</v>
      </c>
      <c r="J55" t="e" cm="1">
        <f t="array" ref="J55">SUM(COUNTIFS(#REF!,Counties!B55,#REF!,{"Light Snow"}))</f>
        <v>#REF!</v>
      </c>
      <c r="K55" t="e" cm="1">
        <f t="array" ref="K55">SUM(COUNTIFS(#REF!,Counties!B55,#REF!,{"Snow","Heavy Snow"}))</f>
        <v>#REF!</v>
      </c>
      <c r="L55" t="e" cm="1">
        <f t="array" ref="L55">SUM(COUNTIFS(#REF!,Counties!B55,#REF!,{"Fog","Haze","Smoke","Light Freezing Fog","Mist"}))</f>
        <v>#REF!</v>
      </c>
      <c r="M55" t="e" cm="1">
        <f t="array" ref="M55">SUM(COUNTIFS(#REF!,Counties!B55,#REF!,{"Thunder","T-Storm","Thunderstorm","Light Rain with Thunder"}))</f>
        <v>#REF!</v>
      </c>
      <c r="N55" t="e" cm="1">
        <f t="array" ref="N55">SUM(COUNTIFS(#REF!,Counties!B55,#REF!,{"Wintry Mix","Light Freezing Rain","Light Freezing Drizzle"}))</f>
        <v>#REF!</v>
      </c>
      <c r="O55" t="e" cm="1">
        <f t="array" ref="O55">SUM(COUNTIFS(#REF!,Counties!B55,#REF!,{"*Windy*"}))</f>
        <v>#REF!</v>
      </c>
      <c r="S55" t="e">
        <f t="shared" si="1"/>
        <v>#REF!</v>
      </c>
      <c r="T55" t="e">
        <f t="shared" si="2"/>
        <v>#REF!</v>
      </c>
    </row>
    <row r="56" spans="1:20" x14ac:dyDescent="0.25">
      <c r="A56" s="3">
        <v>107</v>
      </c>
      <c r="B56" t="s">
        <v>4609</v>
      </c>
      <c r="C56">
        <v>24829</v>
      </c>
      <c r="D56" t="e">
        <f>COUNTIF(#REF!,Counties!B56)</f>
        <v>#REF!</v>
      </c>
      <c r="E56" t="e">
        <f t="shared" si="0"/>
        <v>#REF!</v>
      </c>
      <c r="F56" t="e" cm="1">
        <f t="array" ref="F56">SUM(COUNTIFS(#REF!,Counties!B56,#REF!,{"Fair","Clear","Scattered Clouds","Partly Cloudy","N/A Precipitation"}))</f>
        <v>#REF!</v>
      </c>
      <c r="G56" t="e" cm="1">
        <f t="array" ref="G56">SUM(COUNTIFS(#REF!,Counties!B56,#REF!,{"Cloudy","Overcast","Mostly Cloudy","Showers in the Vicinity","Thunder in the Vicinity"}))</f>
        <v>#REF!</v>
      </c>
      <c r="H56" t="e" cm="1">
        <f t="array" ref="H56">SUM(COUNTIFS(#REF!,Counties!B56,#REF!,{"Light Rain","Drizzle","Light Drizzle"}))</f>
        <v>#REF!</v>
      </c>
      <c r="I56" t="e" cm="1">
        <f t="array" ref="I56">SUM(COUNTIFS(#REF!,Counties!B56,#REF!,{"Rain","Heavy Rain","Heavy Drizzle"}))</f>
        <v>#REF!</v>
      </c>
      <c r="J56" t="e" cm="1">
        <f t="array" ref="J56">SUM(COUNTIFS(#REF!,Counties!B56,#REF!,{"Light Snow"}))</f>
        <v>#REF!</v>
      </c>
      <c r="K56" t="e" cm="1">
        <f t="array" ref="K56">SUM(COUNTIFS(#REF!,Counties!B56,#REF!,{"Snow","Heavy Snow"}))</f>
        <v>#REF!</v>
      </c>
      <c r="L56" t="e" cm="1">
        <f t="array" ref="L56">SUM(COUNTIFS(#REF!,Counties!B56,#REF!,{"Fog","Haze","Smoke","Light Freezing Fog","Mist"}))</f>
        <v>#REF!</v>
      </c>
      <c r="M56" t="e" cm="1">
        <f t="array" ref="M56">SUM(COUNTIFS(#REF!,Counties!B56,#REF!,{"Thunder","T-Storm","Thunderstorm","Light Rain with Thunder"}))</f>
        <v>#REF!</v>
      </c>
      <c r="N56" t="e" cm="1">
        <f t="array" ref="N56">SUM(COUNTIFS(#REF!,Counties!B56,#REF!,{"Wintry Mix","Light Freezing Rain","Light Freezing Drizzle"}))</f>
        <v>#REF!</v>
      </c>
      <c r="O56" t="e" cm="1">
        <f t="array" ref="O56">SUM(COUNTIFS(#REF!,Counties!B56,#REF!,{"*Windy*"}))</f>
        <v>#REF!</v>
      </c>
      <c r="S56" t="e">
        <f t="shared" si="1"/>
        <v>#REF!</v>
      </c>
      <c r="T56" t="e">
        <f t="shared" si="2"/>
        <v>#REF!</v>
      </c>
    </row>
    <row r="57" spans="1:20" x14ac:dyDescent="0.25">
      <c r="A57" s="3">
        <v>109</v>
      </c>
      <c r="B57" t="s">
        <v>277</v>
      </c>
      <c r="C57">
        <v>6368</v>
      </c>
      <c r="D57" t="e">
        <f>COUNTIF(#REF!,Counties!B57)</f>
        <v>#REF!</v>
      </c>
      <c r="E57" t="e">
        <f t="shared" si="0"/>
        <v>#REF!</v>
      </c>
      <c r="F57" t="e" cm="1">
        <f t="array" ref="F57">SUM(COUNTIFS(#REF!,Counties!B57,#REF!,{"Fair","Clear","Scattered Clouds","Partly Cloudy","N/A Precipitation"}))</f>
        <v>#REF!</v>
      </c>
      <c r="G57" t="e" cm="1">
        <f t="array" ref="G57">SUM(COUNTIFS(#REF!,Counties!B57,#REF!,{"Cloudy","Overcast","Mostly Cloudy","Showers in the Vicinity","Thunder in the Vicinity"}))</f>
        <v>#REF!</v>
      </c>
      <c r="H57" t="e" cm="1">
        <f t="array" ref="H57">SUM(COUNTIFS(#REF!,Counties!B57,#REF!,{"Light Rain","Drizzle","Light Drizzle"}))</f>
        <v>#REF!</v>
      </c>
      <c r="I57" t="e" cm="1">
        <f t="array" ref="I57">SUM(COUNTIFS(#REF!,Counties!B57,#REF!,{"Rain","Heavy Rain","Heavy Drizzle"}))</f>
        <v>#REF!</v>
      </c>
      <c r="J57" t="e" cm="1">
        <f t="array" ref="J57">SUM(COUNTIFS(#REF!,Counties!B57,#REF!,{"Light Snow"}))</f>
        <v>#REF!</v>
      </c>
      <c r="K57" t="e" cm="1">
        <f t="array" ref="K57">SUM(COUNTIFS(#REF!,Counties!B57,#REF!,{"Snow","Heavy Snow"}))</f>
        <v>#REF!</v>
      </c>
      <c r="L57" t="e" cm="1">
        <f t="array" ref="L57">SUM(COUNTIFS(#REF!,Counties!B57,#REF!,{"Fog","Haze","Smoke","Light Freezing Fog","Mist"}))</f>
        <v>#REF!</v>
      </c>
      <c r="M57" t="e" cm="1">
        <f t="array" ref="M57">SUM(COUNTIFS(#REF!,Counties!B57,#REF!,{"Thunder","T-Storm","Thunderstorm","Light Rain with Thunder"}))</f>
        <v>#REF!</v>
      </c>
      <c r="N57" t="e" cm="1">
        <f t="array" ref="N57">SUM(COUNTIFS(#REF!,Counties!B57,#REF!,{"Wintry Mix","Light Freezing Rain","Light Freezing Drizzle"}))</f>
        <v>#REF!</v>
      </c>
      <c r="O57" t="e" cm="1">
        <f t="array" ref="O57">SUM(COUNTIFS(#REF!,Counties!B57,#REF!,{"*Windy*"}))</f>
        <v>#REF!</v>
      </c>
      <c r="S57" t="e">
        <f t="shared" si="1"/>
        <v>#REF!</v>
      </c>
      <c r="T57" t="e">
        <f t="shared" si="2"/>
        <v>#REF!</v>
      </c>
    </row>
    <row r="58" spans="1:20" x14ac:dyDescent="0.25">
      <c r="A58" s="3">
        <v>111</v>
      </c>
      <c r="B58" t="s">
        <v>113</v>
      </c>
      <c r="C58">
        <v>705</v>
      </c>
      <c r="D58" t="e">
        <f>COUNTIF(#REF!,Counties!B58)</f>
        <v>#REF!</v>
      </c>
      <c r="E58" t="e">
        <f t="shared" si="0"/>
        <v>#REF!</v>
      </c>
      <c r="F58" t="e" cm="1">
        <f t="array" ref="F58">SUM(COUNTIFS(#REF!,Counties!B58,#REF!,{"Fair","Clear","Scattered Clouds","Partly Cloudy","N/A Precipitation"}))</f>
        <v>#REF!</v>
      </c>
      <c r="G58" t="e" cm="1">
        <f t="array" ref="G58">SUM(COUNTIFS(#REF!,Counties!B58,#REF!,{"Cloudy","Overcast","Mostly Cloudy","Showers in the Vicinity","Thunder in the Vicinity"}))</f>
        <v>#REF!</v>
      </c>
      <c r="H58" t="e" cm="1">
        <f t="array" ref="H58">SUM(COUNTIFS(#REF!,Counties!B58,#REF!,{"Light Rain","Drizzle","Light Drizzle"}))</f>
        <v>#REF!</v>
      </c>
      <c r="I58" t="e" cm="1">
        <f t="array" ref="I58">SUM(COUNTIFS(#REF!,Counties!B58,#REF!,{"Rain","Heavy Rain","Heavy Drizzle"}))</f>
        <v>#REF!</v>
      </c>
      <c r="J58" t="e" cm="1">
        <f t="array" ref="J58">SUM(COUNTIFS(#REF!,Counties!B58,#REF!,{"Light Snow"}))</f>
        <v>#REF!</v>
      </c>
      <c r="K58" t="e" cm="1">
        <f t="array" ref="K58">SUM(COUNTIFS(#REF!,Counties!B58,#REF!,{"Snow","Heavy Snow"}))</f>
        <v>#REF!</v>
      </c>
      <c r="L58" t="e" cm="1">
        <f t="array" ref="L58">SUM(COUNTIFS(#REF!,Counties!B58,#REF!,{"Fog","Haze","Smoke","Light Freezing Fog","Mist"}))</f>
        <v>#REF!</v>
      </c>
      <c r="M58" t="e" cm="1">
        <f t="array" ref="M58">SUM(COUNTIFS(#REF!,Counties!B58,#REF!,{"Thunder","T-Storm","Thunderstorm","Light Rain with Thunder"}))</f>
        <v>#REF!</v>
      </c>
      <c r="N58" t="e" cm="1">
        <f t="array" ref="N58">SUM(COUNTIFS(#REF!,Counties!B58,#REF!,{"Wintry Mix","Light Freezing Rain","Light Freezing Drizzle"}))</f>
        <v>#REF!</v>
      </c>
      <c r="O58" t="e" cm="1">
        <f t="array" ref="O58">SUM(COUNTIFS(#REF!,Counties!B58,#REF!,{"*Windy*"}))</f>
        <v>#REF!</v>
      </c>
      <c r="S58" t="e">
        <f t="shared" si="1"/>
        <v>#REF!</v>
      </c>
      <c r="T58" t="e">
        <f t="shared" si="2"/>
        <v>#REF!</v>
      </c>
    </row>
    <row r="59" spans="1:20" x14ac:dyDescent="0.25">
      <c r="A59" s="3">
        <v>113</v>
      </c>
      <c r="B59" t="s">
        <v>94</v>
      </c>
      <c r="C59">
        <v>8072</v>
      </c>
      <c r="D59" t="e">
        <f>COUNTIF(#REF!,Counties!B59)</f>
        <v>#REF!</v>
      </c>
      <c r="E59" t="e">
        <f t="shared" si="0"/>
        <v>#REF!</v>
      </c>
      <c r="F59" t="e" cm="1">
        <f t="array" ref="F59">SUM(COUNTIFS(#REF!,Counties!B59,#REF!,{"Fair","Clear","Scattered Clouds","Partly Cloudy","N/A Precipitation"}))</f>
        <v>#REF!</v>
      </c>
      <c r="G59" t="e" cm="1">
        <f t="array" ref="G59">SUM(COUNTIFS(#REF!,Counties!B59,#REF!,{"Cloudy","Overcast","Mostly Cloudy","Showers in the Vicinity","Thunder in the Vicinity"}))</f>
        <v>#REF!</v>
      </c>
      <c r="H59" t="e" cm="1">
        <f t="array" ref="H59">SUM(COUNTIFS(#REF!,Counties!B59,#REF!,{"Light Rain","Drizzle","Light Drizzle"}))</f>
        <v>#REF!</v>
      </c>
      <c r="I59" t="e" cm="1">
        <f t="array" ref="I59">SUM(COUNTIFS(#REF!,Counties!B59,#REF!,{"Rain","Heavy Rain","Heavy Drizzle"}))</f>
        <v>#REF!</v>
      </c>
      <c r="J59" t="e" cm="1">
        <f t="array" ref="J59">SUM(COUNTIFS(#REF!,Counties!B59,#REF!,{"Light Snow"}))</f>
        <v>#REF!</v>
      </c>
      <c r="K59" t="e" cm="1">
        <f t="array" ref="K59">SUM(COUNTIFS(#REF!,Counties!B59,#REF!,{"Snow","Heavy Snow"}))</f>
        <v>#REF!</v>
      </c>
      <c r="L59" t="e" cm="1">
        <f t="array" ref="L59">SUM(COUNTIFS(#REF!,Counties!B59,#REF!,{"Fog","Haze","Smoke","Light Freezing Fog","Mist"}))</f>
        <v>#REF!</v>
      </c>
      <c r="M59" t="e" cm="1">
        <f t="array" ref="M59">SUM(COUNTIFS(#REF!,Counties!B59,#REF!,{"Thunder","T-Storm","Thunderstorm","Light Rain with Thunder"}))</f>
        <v>#REF!</v>
      </c>
      <c r="N59" t="e" cm="1">
        <f t="array" ref="N59">SUM(COUNTIFS(#REF!,Counties!B59,#REF!,{"Wintry Mix","Light Freezing Rain","Light Freezing Drizzle"}))</f>
        <v>#REF!</v>
      </c>
      <c r="O59" t="e" cm="1">
        <f t="array" ref="O59">SUM(COUNTIFS(#REF!,Counties!B59,#REF!,{"*Windy*"}))</f>
        <v>#REF!</v>
      </c>
      <c r="S59" t="e">
        <f t="shared" si="1"/>
        <v>#REF!</v>
      </c>
      <c r="T59" t="e">
        <f t="shared" si="2"/>
        <v>#REF!</v>
      </c>
    </row>
    <row r="60" spans="1:20" x14ac:dyDescent="0.25">
      <c r="A60" s="3">
        <v>115</v>
      </c>
      <c r="B60" t="s">
        <v>162</v>
      </c>
      <c r="C60">
        <v>2404</v>
      </c>
      <c r="D60" t="e">
        <f>COUNTIF(#REF!,Counties!B60)</f>
        <v>#REF!</v>
      </c>
      <c r="E60" t="e">
        <f t="shared" si="0"/>
        <v>#REF!</v>
      </c>
      <c r="F60" t="e" cm="1">
        <f t="array" ref="F60">SUM(COUNTIFS(#REF!,Counties!B60,#REF!,{"Fair","Clear","Scattered Clouds","Partly Cloudy","N/A Precipitation"}))</f>
        <v>#REF!</v>
      </c>
      <c r="G60" t="e" cm="1">
        <f t="array" ref="G60">SUM(COUNTIFS(#REF!,Counties!B60,#REF!,{"Cloudy","Overcast","Mostly Cloudy","Showers in the Vicinity","Thunder in the Vicinity"}))</f>
        <v>#REF!</v>
      </c>
      <c r="H60" t="e" cm="1">
        <f t="array" ref="H60">SUM(COUNTIFS(#REF!,Counties!B60,#REF!,{"Light Rain","Drizzle","Light Drizzle"}))</f>
        <v>#REF!</v>
      </c>
      <c r="I60" t="e" cm="1">
        <f t="array" ref="I60">SUM(COUNTIFS(#REF!,Counties!B60,#REF!,{"Rain","Heavy Rain","Heavy Drizzle"}))</f>
        <v>#REF!</v>
      </c>
      <c r="J60" t="e" cm="1">
        <f t="array" ref="J60">SUM(COUNTIFS(#REF!,Counties!B60,#REF!,{"Light Snow"}))</f>
        <v>#REF!</v>
      </c>
      <c r="K60" t="e" cm="1">
        <f t="array" ref="K60">SUM(COUNTIFS(#REF!,Counties!B60,#REF!,{"Snow","Heavy Snow"}))</f>
        <v>#REF!</v>
      </c>
      <c r="L60" t="e" cm="1">
        <f t="array" ref="L60">SUM(COUNTIFS(#REF!,Counties!B60,#REF!,{"Fog","Haze","Smoke","Light Freezing Fog","Mist"}))</f>
        <v>#REF!</v>
      </c>
      <c r="M60" t="e" cm="1">
        <f t="array" ref="M60">SUM(COUNTIFS(#REF!,Counties!B60,#REF!,{"Thunder","T-Storm","Thunderstorm","Light Rain with Thunder"}))</f>
        <v>#REF!</v>
      </c>
      <c r="N60" t="e" cm="1">
        <f t="array" ref="N60">SUM(COUNTIFS(#REF!,Counties!B60,#REF!,{"Wintry Mix","Light Freezing Rain","Light Freezing Drizzle"}))</f>
        <v>#REF!</v>
      </c>
      <c r="O60" t="e" cm="1">
        <f t="array" ref="O60">SUM(COUNTIFS(#REF!,Counties!B60,#REF!,{"*Windy*"}))</f>
        <v>#REF!</v>
      </c>
      <c r="S60" t="e">
        <f t="shared" si="1"/>
        <v>#REF!</v>
      </c>
      <c r="T60" t="e">
        <f t="shared" si="2"/>
        <v>#REF!</v>
      </c>
    </row>
    <row r="61" spans="1:20" x14ac:dyDescent="0.25">
      <c r="A61" s="3">
        <v>117</v>
      </c>
      <c r="B61" t="s">
        <v>126</v>
      </c>
      <c r="C61">
        <v>31055</v>
      </c>
      <c r="D61" t="e">
        <f>COUNTIF(#REF!,Counties!B61)</f>
        <v>#REF!</v>
      </c>
      <c r="E61" t="e">
        <f t="shared" si="0"/>
        <v>#REF!</v>
      </c>
      <c r="F61" t="e" cm="1">
        <f t="array" ref="F61">SUM(COUNTIFS(#REF!,Counties!B61,#REF!,{"Fair","Clear","Scattered Clouds","Partly Cloudy","N/A Precipitation"}))</f>
        <v>#REF!</v>
      </c>
      <c r="G61" t="e" cm="1">
        <f t="array" ref="G61">SUM(COUNTIFS(#REF!,Counties!B61,#REF!,{"Cloudy","Overcast","Mostly Cloudy","Showers in the Vicinity","Thunder in the Vicinity"}))</f>
        <v>#REF!</v>
      </c>
      <c r="H61" t="e" cm="1">
        <f t="array" ref="H61">SUM(COUNTIFS(#REF!,Counties!B61,#REF!,{"Light Rain","Drizzle","Light Drizzle"}))</f>
        <v>#REF!</v>
      </c>
      <c r="I61" t="e" cm="1">
        <f t="array" ref="I61">SUM(COUNTIFS(#REF!,Counties!B61,#REF!,{"Rain","Heavy Rain","Heavy Drizzle"}))</f>
        <v>#REF!</v>
      </c>
      <c r="J61" t="e" cm="1">
        <f t="array" ref="J61">SUM(COUNTIFS(#REF!,Counties!B61,#REF!,{"Light Snow"}))</f>
        <v>#REF!</v>
      </c>
      <c r="K61" t="e" cm="1">
        <f t="array" ref="K61">SUM(COUNTIFS(#REF!,Counties!B61,#REF!,{"Snow","Heavy Snow"}))</f>
        <v>#REF!</v>
      </c>
      <c r="L61" t="e" cm="1">
        <f t="array" ref="L61">SUM(COUNTIFS(#REF!,Counties!B61,#REF!,{"Fog","Haze","Smoke","Light Freezing Fog","Mist"}))</f>
        <v>#REF!</v>
      </c>
      <c r="M61" t="e" cm="1">
        <f t="array" ref="M61">SUM(COUNTIFS(#REF!,Counties!B61,#REF!,{"Thunder","T-Storm","Thunderstorm","Light Rain with Thunder"}))</f>
        <v>#REF!</v>
      </c>
      <c r="N61" t="e" cm="1">
        <f t="array" ref="N61">SUM(COUNTIFS(#REF!,Counties!B61,#REF!,{"Wintry Mix","Light Freezing Rain","Light Freezing Drizzle"}))</f>
        <v>#REF!</v>
      </c>
      <c r="O61" t="e" cm="1">
        <f t="array" ref="O61">SUM(COUNTIFS(#REF!,Counties!B61,#REF!,{"*Windy*"}))</f>
        <v>#REF!</v>
      </c>
      <c r="S61" t="e">
        <f t="shared" si="1"/>
        <v>#REF!</v>
      </c>
      <c r="T61" t="e">
        <f t="shared" si="2"/>
        <v>#REF!</v>
      </c>
    </row>
    <row r="62" spans="1:20" x14ac:dyDescent="0.25">
      <c r="A62" s="3">
        <v>119</v>
      </c>
      <c r="B62" t="s">
        <v>4416</v>
      </c>
      <c r="C62">
        <v>24710</v>
      </c>
      <c r="D62" t="e">
        <f>COUNTIF(#REF!,Counties!B62)</f>
        <v>#REF!</v>
      </c>
      <c r="E62" t="e">
        <f t="shared" si="0"/>
        <v>#REF!</v>
      </c>
      <c r="F62" t="e" cm="1">
        <f t="array" ref="F62">SUM(COUNTIFS(#REF!,Counties!B62,#REF!,{"Fair","Clear","Scattered Clouds","Partly Cloudy","N/A Precipitation"}))</f>
        <v>#REF!</v>
      </c>
      <c r="G62" t="e" cm="1">
        <f t="array" ref="G62">SUM(COUNTIFS(#REF!,Counties!B62,#REF!,{"Cloudy","Overcast","Mostly Cloudy","Showers in the Vicinity","Thunder in the Vicinity"}))</f>
        <v>#REF!</v>
      </c>
      <c r="H62" t="e" cm="1">
        <f t="array" ref="H62">SUM(COUNTIFS(#REF!,Counties!B62,#REF!,{"Light Rain","Drizzle","Light Drizzle"}))</f>
        <v>#REF!</v>
      </c>
      <c r="I62" t="e" cm="1">
        <f t="array" ref="I62">SUM(COUNTIFS(#REF!,Counties!B62,#REF!,{"Rain","Heavy Rain","Heavy Drizzle"}))</f>
        <v>#REF!</v>
      </c>
      <c r="J62" t="e" cm="1">
        <f t="array" ref="J62">SUM(COUNTIFS(#REF!,Counties!B62,#REF!,{"Light Snow"}))</f>
        <v>#REF!</v>
      </c>
      <c r="K62" t="e" cm="1">
        <f t="array" ref="K62">SUM(COUNTIFS(#REF!,Counties!B62,#REF!,{"Snow","Heavy Snow"}))</f>
        <v>#REF!</v>
      </c>
      <c r="L62" t="e" cm="1">
        <f t="array" ref="L62">SUM(COUNTIFS(#REF!,Counties!B62,#REF!,{"Fog","Haze","Smoke","Light Freezing Fog","Mist"}))</f>
        <v>#REF!</v>
      </c>
      <c r="M62" t="e" cm="1">
        <f t="array" ref="M62">SUM(COUNTIFS(#REF!,Counties!B62,#REF!,{"Thunder","T-Storm","Thunderstorm","Light Rain with Thunder"}))</f>
        <v>#REF!</v>
      </c>
      <c r="N62" t="e" cm="1">
        <f t="array" ref="N62">SUM(COUNTIFS(#REF!,Counties!B62,#REF!,{"Wintry Mix","Light Freezing Rain","Light Freezing Drizzle"}))</f>
        <v>#REF!</v>
      </c>
      <c r="O62" t="e" cm="1">
        <f t="array" ref="O62">SUM(COUNTIFS(#REF!,Counties!B62,#REF!,{"*Windy*"}))</f>
        <v>#REF!</v>
      </c>
      <c r="S62" t="e">
        <f t="shared" si="1"/>
        <v>#REF!</v>
      </c>
      <c r="T62" t="e">
        <f t="shared" si="2"/>
        <v>#REF!</v>
      </c>
    </row>
    <row r="63" spans="1:20" x14ac:dyDescent="0.25">
      <c r="A63" s="3">
        <v>121</v>
      </c>
      <c r="B63" t="s">
        <v>118</v>
      </c>
      <c r="C63">
        <v>4817</v>
      </c>
      <c r="D63" t="e">
        <f>COUNTIF(#REF!,Counties!B63)</f>
        <v>#REF!</v>
      </c>
      <c r="E63" t="e">
        <f t="shared" si="0"/>
        <v>#REF!</v>
      </c>
      <c r="F63" t="e" cm="1">
        <f t="array" ref="F63">SUM(COUNTIFS(#REF!,Counties!B63,#REF!,{"Fair","Clear","Scattered Clouds","Partly Cloudy","N/A Precipitation"}))</f>
        <v>#REF!</v>
      </c>
      <c r="G63" t="e" cm="1">
        <f t="array" ref="G63">SUM(COUNTIFS(#REF!,Counties!B63,#REF!,{"Cloudy","Overcast","Mostly Cloudy","Showers in the Vicinity","Thunder in the Vicinity"}))</f>
        <v>#REF!</v>
      </c>
      <c r="H63" t="e" cm="1">
        <f t="array" ref="H63">SUM(COUNTIFS(#REF!,Counties!B63,#REF!,{"Light Rain","Drizzle","Light Drizzle"}))</f>
        <v>#REF!</v>
      </c>
      <c r="I63" t="e" cm="1">
        <f t="array" ref="I63">SUM(COUNTIFS(#REF!,Counties!B63,#REF!,{"Rain","Heavy Rain","Heavy Drizzle"}))</f>
        <v>#REF!</v>
      </c>
      <c r="J63" t="e" cm="1">
        <f t="array" ref="J63">SUM(COUNTIFS(#REF!,Counties!B63,#REF!,{"Light Snow"}))</f>
        <v>#REF!</v>
      </c>
      <c r="K63" t="e" cm="1">
        <f t="array" ref="K63">SUM(COUNTIFS(#REF!,Counties!B63,#REF!,{"Snow","Heavy Snow"}))</f>
        <v>#REF!</v>
      </c>
      <c r="L63" t="e" cm="1">
        <f t="array" ref="L63">SUM(COUNTIFS(#REF!,Counties!B63,#REF!,{"Fog","Haze","Smoke","Light Freezing Fog","Mist"}))</f>
        <v>#REF!</v>
      </c>
      <c r="M63" t="e" cm="1">
        <f t="array" ref="M63">SUM(COUNTIFS(#REF!,Counties!B63,#REF!,{"Thunder","T-Storm","Thunderstorm","Light Rain with Thunder"}))</f>
        <v>#REF!</v>
      </c>
      <c r="N63" t="e" cm="1">
        <f t="array" ref="N63">SUM(COUNTIFS(#REF!,Counties!B63,#REF!,{"Wintry Mix","Light Freezing Rain","Light Freezing Drizzle"}))</f>
        <v>#REF!</v>
      </c>
      <c r="O63" t="e" cm="1">
        <f t="array" ref="O63">SUM(COUNTIFS(#REF!,Counties!B63,#REF!,{"*Windy*"}))</f>
        <v>#REF!</v>
      </c>
      <c r="S63" t="e">
        <f t="shared" si="1"/>
        <v>#REF!</v>
      </c>
      <c r="T63" t="e">
        <f t="shared" si="2"/>
        <v>#REF!</v>
      </c>
    </row>
    <row r="64" spans="1:20" x14ac:dyDescent="0.25">
      <c r="A64" s="3">
        <v>123</v>
      </c>
      <c r="B64" t="s">
        <v>210</v>
      </c>
      <c r="C64">
        <v>328981</v>
      </c>
      <c r="D64" t="e">
        <f>COUNTIF(#REF!,Counties!B64)</f>
        <v>#REF!</v>
      </c>
      <c r="E64" t="e">
        <f t="shared" si="0"/>
        <v>#REF!</v>
      </c>
      <c r="F64" t="e" cm="1">
        <f t="array" ref="F64">SUM(COUNTIFS(#REF!,Counties!B64,#REF!,{"Fair","Clear","Scattered Clouds","Partly Cloudy","N/A Precipitation"}))</f>
        <v>#REF!</v>
      </c>
      <c r="G64" t="e" cm="1">
        <f t="array" ref="G64">SUM(COUNTIFS(#REF!,Counties!B64,#REF!,{"Cloudy","Overcast","Mostly Cloudy","Showers in the Vicinity","Thunder in the Vicinity"}))</f>
        <v>#REF!</v>
      </c>
      <c r="H64" t="e" cm="1">
        <f t="array" ref="H64">SUM(COUNTIFS(#REF!,Counties!B64,#REF!,{"Light Rain","Drizzle","Light Drizzle"}))</f>
        <v>#REF!</v>
      </c>
      <c r="I64" t="e" cm="1">
        <f t="array" ref="I64">SUM(COUNTIFS(#REF!,Counties!B64,#REF!,{"Rain","Heavy Rain","Heavy Drizzle"}))</f>
        <v>#REF!</v>
      </c>
      <c r="J64" t="e" cm="1">
        <f t="array" ref="J64">SUM(COUNTIFS(#REF!,Counties!B64,#REF!,{"Light Snow"}))</f>
        <v>#REF!</v>
      </c>
      <c r="K64" t="e" cm="1">
        <f t="array" ref="K64">SUM(COUNTIFS(#REF!,Counties!B64,#REF!,{"Snow","Heavy Snow"}))</f>
        <v>#REF!</v>
      </c>
      <c r="L64" t="e" cm="1">
        <f t="array" ref="L64">SUM(COUNTIFS(#REF!,Counties!B64,#REF!,{"Fog","Haze","Smoke","Light Freezing Fog","Mist"}))</f>
        <v>#REF!</v>
      </c>
      <c r="M64" t="e" cm="1">
        <f t="array" ref="M64">SUM(COUNTIFS(#REF!,Counties!B64,#REF!,{"Thunder","T-Storm","Thunderstorm","Light Rain with Thunder"}))</f>
        <v>#REF!</v>
      </c>
      <c r="N64" t="e" cm="1">
        <f t="array" ref="N64">SUM(COUNTIFS(#REF!,Counties!B64,#REF!,{"Wintry Mix","Light Freezing Rain","Light Freezing Drizzle"}))</f>
        <v>#REF!</v>
      </c>
      <c r="O64" t="e" cm="1">
        <f t="array" ref="O64">SUM(COUNTIFS(#REF!,Counties!B64,#REF!,{"*Windy*"}))</f>
        <v>#REF!</v>
      </c>
      <c r="S64" t="e">
        <f t="shared" si="1"/>
        <v>#REF!</v>
      </c>
      <c r="T64" t="e">
        <f t="shared" si="2"/>
        <v>#REF!</v>
      </c>
    </row>
    <row r="65" spans="1:20" x14ac:dyDescent="0.25">
      <c r="A65" s="3">
        <v>125</v>
      </c>
      <c r="B65" t="s">
        <v>731</v>
      </c>
      <c r="C65">
        <v>9988</v>
      </c>
      <c r="D65" t="e">
        <f>COUNTIF(#REF!,Counties!B65)</f>
        <v>#REF!</v>
      </c>
      <c r="E65" t="e">
        <f t="shared" si="0"/>
        <v>#REF!</v>
      </c>
      <c r="F65" t="e" cm="1">
        <f t="array" ref="F65">SUM(COUNTIFS(#REF!,Counties!B65,#REF!,{"Fair","Clear","Scattered Clouds","Partly Cloudy","N/A Precipitation"}))</f>
        <v>#REF!</v>
      </c>
      <c r="G65" t="e" cm="1">
        <f t="array" ref="G65">SUM(COUNTIFS(#REF!,Counties!B65,#REF!,{"Cloudy","Overcast","Mostly Cloudy","Showers in the Vicinity","Thunder in the Vicinity"}))</f>
        <v>#REF!</v>
      </c>
      <c r="H65" t="e" cm="1">
        <f t="array" ref="H65">SUM(COUNTIFS(#REF!,Counties!B65,#REF!,{"Light Rain","Drizzle","Light Drizzle"}))</f>
        <v>#REF!</v>
      </c>
      <c r="I65" t="e" cm="1">
        <f t="array" ref="I65">SUM(COUNTIFS(#REF!,Counties!B65,#REF!,{"Rain","Heavy Rain","Heavy Drizzle"}))</f>
        <v>#REF!</v>
      </c>
      <c r="J65" t="e" cm="1">
        <f t="array" ref="J65">SUM(COUNTIFS(#REF!,Counties!B65,#REF!,{"Light Snow"}))</f>
        <v>#REF!</v>
      </c>
      <c r="K65" t="e" cm="1">
        <f t="array" ref="K65">SUM(COUNTIFS(#REF!,Counties!B65,#REF!,{"Snow","Heavy Snow"}))</f>
        <v>#REF!</v>
      </c>
      <c r="L65" t="e" cm="1">
        <f t="array" ref="L65">SUM(COUNTIFS(#REF!,Counties!B65,#REF!,{"Fog","Haze","Smoke","Light Freezing Fog","Mist"}))</f>
        <v>#REF!</v>
      </c>
      <c r="M65" t="e" cm="1">
        <f t="array" ref="M65">SUM(COUNTIFS(#REF!,Counties!B65,#REF!,{"Thunder","T-Storm","Thunderstorm","Light Rain with Thunder"}))</f>
        <v>#REF!</v>
      </c>
      <c r="N65" t="e" cm="1">
        <f t="array" ref="N65">SUM(COUNTIFS(#REF!,Counties!B65,#REF!,{"Wintry Mix","Light Freezing Rain","Light Freezing Drizzle"}))</f>
        <v>#REF!</v>
      </c>
      <c r="O65" t="e" cm="1">
        <f t="array" ref="O65">SUM(COUNTIFS(#REF!,Counties!B65,#REF!,{"*Windy*"}))</f>
        <v>#REF!</v>
      </c>
      <c r="S65" t="e">
        <f t="shared" si="1"/>
        <v>#REF!</v>
      </c>
      <c r="T65" t="e">
        <f t="shared" si="2"/>
        <v>#REF!</v>
      </c>
    </row>
    <row r="66" spans="1:20" x14ac:dyDescent="0.25">
      <c r="A66" s="3">
        <v>0</v>
      </c>
      <c r="B66" t="s">
        <v>8944</v>
      </c>
      <c r="C66">
        <f>SUM(C2:C65)</f>
        <v>5773714</v>
      </c>
      <c r="D66" t="e">
        <f>SUM(D2:D65)</f>
        <v>#REF!</v>
      </c>
      <c r="F66" t="e">
        <f>SUM(F2:F65)</f>
        <v>#REF!</v>
      </c>
      <c r="G66" t="e">
        <f t="shared" ref="G66:S66" si="3">SUM(G2:G65)</f>
        <v>#REF!</v>
      </c>
      <c r="H66" t="e">
        <f t="shared" si="3"/>
        <v>#REF!</v>
      </c>
      <c r="I66" t="e">
        <f t="shared" si="3"/>
        <v>#REF!</v>
      </c>
      <c r="J66" t="e">
        <f t="shared" si="3"/>
        <v>#REF!</v>
      </c>
      <c r="K66" t="e">
        <f t="shared" si="3"/>
        <v>#REF!</v>
      </c>
      <c r="L66" t="e">
        <f t="shared" si="3"/>
        <v>#REF!</v>
      </c>
      <c r="M66" t="e">
        <f t="shared" si="3"/>
        <v>#REF!</v>
      </c>
      <c r="N66" t="e">
        <f t="shared" si="3"/>
        <v>#REF!</v>
      </c>
      <c r="O66" t="e">
        <f t="shared" si="3"/>
        <v>#REF!</v>
      </c>
      <c r="P66">
        <f t="shared" si="3"/>
        <v>0</v>
      </c>
      <c r="Q66">
        <f t="shared" si="3"/>
        <v>0</v>
      </c>
      <c r="R66">
        <f t="shared" si="3"/>
        <v>0</v>
      </c>
      <c r="S66" t="e">
        <f t="shared" si="3"/>
        <v>#REF!</v>
      </c>
      <c r="T66" t="e">
        <f>D66-S66</f>
        <v>#REF!</v>
      </c>
    </row>
  </sheetData>
  <conditionalFormatting sqref="E2:E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66">
    <cfRule type="cellIs" dxfId="1" priority="1" operator="greaterThan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D1CFE4F2-813C-4AD1-9125-99E3493E6D37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hotNewPoints</vt:lpstr>
      <vt:lpstr>US_Accidents_Dec20_updated</vt:lpstr>
      <vt:lpstr>Sheet1</vt:lpstr>
      <vt:lpstr>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</dc:creator>
  <cp:lastModifiedBy>Kyra</cp:lastModifiedBy>
  <dcterms:created xsi:type="dcterms:W3CDTF">2021-10-26T15:03:13Z</dcterms:created>
  <dcterms:modified xsi:type="dcterms:W3CDTF">2021-11-03T20:48:09Z</dcterms:modified>
</cp:coreProperties>
</file>